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snakajima\Documents\myDocument\_git\StudySpace\achivement\DB\"/>
    </mc:Choice>
  </mc:AlternateContent>
  <xr:revisionPtr revIDLastSave="0" documentId="13_ncr:1_{9802534B-1049-4BAF-B565-713C76C6A268}" xr6:coauthVersionLast="47" xr6:coauthVersionMax="47" xr10:uidLastSave="{00000000-0000-0000-0000-000000000000}"/>
  <bookViews>
    <workbookView xWindow="28665" yWindow="-135" windowWidth="29070" windowHeight="15750" activeTab="5" xr2:uid="{00000000-000D-0000-FFFF-FFFF00000000}"/>
  </bookViews>
  <sheets>
    <sheet name="タスクcsv" sheetId="1" r:id="rId1"/>
    <sheet name="タスクcsv元" sheetId="3" r:id="rId2"/>
    <sheet name="タスクDB" sheetId="6" r:id="rId3"/>
    <sheet name="タスク実績csv" sheetId="2" r:id="rId4"/>
    <sheet name="タスク実績csv元" sheetId="5" r:id="rId5"/>
    <sheet name="リスト" sheetId="4" r:id="rId6"/>
  </sheets>
  <definedNames>
    <definedName name="_xlnm._FilterDatabase" localSheetId="0" hidden="1">タスクcsv!$A$1:$J$564</definedName>
    <definedName name="_xlnm._FilterDatabase" localSheetId="1" hidden="1">タスクcsv元!$A$1:$O$349</definedName>
    <definedName name="_xlnm._FilterDatabase" localSheetId="2" hidden="1">タスクDB!$A$1:$K$349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4" l="1"/>
  <c r="E6" i="4"/>
  <c r="E5" i="4"/>
  <c r="E4" i="4"/>
  <c r="E3" i="4"/>
  <c r="E2" i="4"/>
  <c r="G10000" i="2"/>
  <c r="G9999" i="2"/>
  <c r="G9998" i="2"/>
  <c r="G9997" i="2"/>
  <c r="G9996" i="2"/>
  <c r="G9995" i="2"/>
  <c r="G9994" i="2"/>
  <c r="G9993" i="2"/>
  <c r="G9992" i="2"/>
  <c r="G9991" i="2"/>
  <c r="G9990" i="2"/>
  <c r="G9989" i="2"/>
  <c r="G9988" i="2"/>
  <c r="G9987" i="2"/>
  <c r="G9986" i="2"/>
  <c r="G9985" i="2"/>
  <c r="G9984" i="2"/>
  <c r="G9983" i="2"/>
  <c r="G9982" i="2"/>
  <c r="G9981" i="2"/>
  <c r="G9980" i="2"/>
  <c r="G9979" i="2"/>
  <c r="G9978" i="2"/>
  <c r="G9977" i="2"/>
  <c r="G9976" i="2"/>
  <c r="G9975" i="2"/>
  <c r="G9974" i="2"/>
  <c r="G9973" i="2"/>
  <c r="G9972" i="2"/>
  <c r="G9971" i="2"/>
  <c r="G9970" i="2"/>
  <c r="G9969" i="2"/>
  <c r="G9968" i="2"/>
  <c r="G9967" i="2"/>
  <c r="G9966" i="2"/>
  <c r="G9965" i="2"/>
  <c r="G9964" i="2"/>
  <c r="G9963" i="2"/>
  <c r="G9962" i="2"/>
  <c r="G9961" i="2"/>
  <c r="G9960" i="2"/>
  <c r="G9959" i="2"/>
  <c r="G9958" i="2"/>
  <c r="G9957" i="2"/>
  <c r="G9956" i="2"/>
  <c r="G9955" i="2"/>
  <c r="G9954" i="2"/>
  <c r="G9953" i="2"/>
  <c r="G9952" i="2"/>
  <c r="G9951" i="2"/>
  <c r="G9950" i="2"/>
  <c r="G9949" i="2"/>
  <c r="G9948" i="2"/>
  <c r="G9947" i="2"/>
  <c r="G9946" i="2"/>
  <c r="G9945" i="2"/>
  <c r="G9944" i="2"/>
  <c r="G9943" i="2"/>
  <c r="G9942" i="2"/>
  <c r="G9941" i="2"/>
  <c r="G9940" i="2"/>
  <c r="G9939" i="2"/>
  <c r="G9938" i="2"/>
  <c r="G9937" i="2"/>
  <c r="G9936" i="2"/>
  <c r="G9935" i="2"/>
  <c r="G9934" i="2"/>
  <c r="G9933" i="2"/>
  <c r="G9932" i="2"/>
  <c r="G9931" i="2"/>
  <c r="G9930" i="2"/>
  <c r="G9929" i="2"/>
  <c r="G9928" i="2"/>
  <c r="G9927" i="2"/>
  <c r="G9926" i="2"/>
  <c r="G9925" i="2"/>
  <c r="G9924" i="2"/>
  <c r="G9923" i="2"/>
  <c r="G9922" i="2"/>
  <c r="G9921" i="2"/>
  <c r="G9920" i="2"/>
  <c r="G9919" i="2"/>
  <c r="G9918" i="2"/>
  <c r="G9917" i="2"/>
  <c r="G9916" i="2"/>
  <c r="G9915" i="2"/>
  <c r="G9914" i="2"/>
  <c r="G9913" i="2"/>
  <c r="G9912" i="2"/>
  <c r="G9911" i="2"/>
  <c r="G9910" i="2"/>
  <c r="G9909" i="2"/>
  <c r="G9908" i="2"/>
  <c r="G9907" i="2"/>
  <c r="G9906" i="2"/>
  <c r="G9905" i="2"/>
  <c r="G9904" i="2"/>
  <c r="G9903" i="2"/>
  <c r="G9902" i="2"/>
  <c r="G9901" i="2"/>
  <c r="G9900" i="2"/>
  <c r="G9899" i="2"/>
  <c r="G9898" i="2"/>
  <c r="G9897" i="2"/>
  <c r="G9896" i="2"/>
  <c r="G9895" i="2"/>
  <c r="G9894" i="2"/>
  <c r="G9893" i="2"/>
  <c r="G9892" i="2"/>
  <c r="G9891" i="2"/>
  <c r="G9890" i="2"/>
  <c r="G9889" i="2"/>
  <c r="G9888" i="2"/>
  <c r="G9887" i="2"/>
  <c r="G9886" i="2"/>
  <c r="G9885" i="2"/>
  <c r="G9884" i="2"/>
  <c r="G9883" i="2"/>
  <c r="G9882" i="2"/>
  <c r="G9881" i="2"/>
  <c r="G9880" i="2"/>
  <c r="G9879" i="2"/>
  <c r="G9878" i="2"/>
  <c r="G9877" i="2"/>
  <c r="G9876" i="2"/>
  <c r="G9875" i="2"/>
  <c r="G9874" i="2"/>
  <c r="G9873" i="2"/>
  <c r="G9872" i="2"/>
  <c r="G9871" i="2"/>
  <c r="G9870" i="2"/>
  <c r="G9869" i="2"/>
  <c r="G9868" i="2"/>
  <c r="G9867" i="2"/>
  <c r="G9866" i="2"/>
  <c r="G9865" i="2"/>
  <c r="G9864" i="2"/>
  <c r="G9863" i="2"/>
  <c r="G9862" i="2"/>
  <c r="G9861" i="2"/>
  <c r="G9860" i="2"/>
  <c r="G9859" i="2"/>
  <c r="G9858" i="2"/>
  <c r="G9857" i="2"/>
  <c r="G9856" i="2"/>
  <c r="G9855" i="2"/>
  <c r="G9854" i="2"/>
  <c r="G9853" i="2"/>
  <c r="G9852" i="2"/>
  <c r="G9851" i="2"/>
  <c r="G9850" i="2"/>
  <c r="G9849" i="2"/>
  <c r="G9848" i="2"/>
  <c r="G9847" i="2"/>
  <c r="G9846" i="2"/>
  <c r="G9845" i="2"/>
  <c r="G9844" i="2"/>
  <c r="G9843" i="2"/>
  <c r="G9842" i="2"/>
  <c r="G9841" i="2"/>
  <c r="G9840" i="2"/>
  <c r="G9839" i="2"/>
  <c r="G9838" i="2"/>
  <c r="G9837" i="2"/>
  <c r="G9836" i="2"/>
  <c r="G9835" i="2"/>
  <c r="G9834" i="2"/>
  <c r="G9833" i="2"/>
  <c r="G9832" i="2"/>
  <c r="G9831" i="2"/>
  <c r="G9830" i="2"/>
  <c r="G9829" i="2"/>
  <c r="G9828" i="2"/>
  <c r="G9827" i="2"/>
  <c r="G9826" i="2"/>
  <c r="G9825" i="2"/>
  <c r="G9824" i="2"/>
  <c r="G9823" i="2"/>
  <c r="G9822" i="2"/>
  <c r="G9821" i="2"/>
  <c r="G9820" i="2"/>
  <c r="G9819" i="2"/>
  <c r="G9818" i="2"/>
  <c r="G9817" i="2"/>
  <c r="G9816" i="2"/>
  <c r="G9815" i="2"/>
  <c r="G9814" i="2"/>
  <c r="G9813" i="2"/>
  <c r="G9812" i="2"/>
  <c r="G9811" i="2"/>
  <c r="G9810" i="2"/>
  <c r="G9809" i="2"/>
  <c r="G9808" i="2"/>
  <c r="G9807" i="2"/>
  <c r="G9806" i="2"/>
  <c r="G9805" i="2"/>
  <c r="G9804" i="2"/>
  <c r="G9803" i="2"/>
  <c r="G9802" i="2"/>
  <c r="G9801" i="2"/>
  <c r="G9800" i="2"/>
  <c r="G9799" i="2"/>
  <c r="G9798" i="2"/>
  <c r="G9797" i="2"/>
  <c r="G9796" i="2"/>
  <c r="G9795" i="2"/>
  <c r="G9794" i="2"/>
  <c r="G9793" i="2"/>
  <c r="G9792" i="2"/>
  <c r="G9791" i="2"/>
  <c r="G9790" i="2"/>
  <c r="G9789" i="2"/>
  <c r="G9788" i="2"/>
  <c r="G9787" i="2"/>
  <c r="G9786" i="2"/>
  <c r="G9785" i="2"/>
  <c r="G9784" i="2"/>
  <c r="G9783" i="2"/>
  <c r="G9782" i="2"/>
  <c r="G9781" i="2"/>
  <c r="G9780" i="2"/>
  <c r="G9779" i="2"/>
  <c r="G9778" i="2"/>
  <c r="G9777" i="2"/>
  <c r="G9776" i="2"/>
  <c r="G9775" i="2"/>
  <c r="G9774" i="2"/>
  <c r="G9773" i="2"/>
  <c r="G9772" i="2"/>
  <c r="G9771" i="2"/>
  <c r="G9770" i="2"/>
  <c r="G9769" i="2"/>
  <c r="G9768" i="2"/>
  <c r="G9767" i="2"/>
  <c r="G9766" i="2"/>
  <c r="G9765" i="2"/>
  <c r="G9764" i="2"/>
  <c r="G9763" i="2"/>
  <c r="G9762" i="2"/>
  <c r="G9761" i="2"/>
  <c r="G9760" i="2"/>
  <c r="G9759" i="2"/>
  <c r="G9758" i="2"/>
  <c r="G9757" i="2"/>
  <c r="G9756" i="2"/>
  <c r="G9755" i="2"/>
  <c r="G9754" i="2"/>
  <c r="G9753" i="2"/>
  <c r="G9752" i="2"/>
  <c r="G9751" i="2"/>
  <c r="G9750" i="2"/>
  <c r="G9749" i="2"/>
  <c r="G9748" i="2"/>
  <c r="G9747" i="2"/>
  <c r="G9746" i="2"/>
  <c r="G9745" i="2"/>
  <c r="G9744" i="2"/>
  <c r="G9743" i="2"/>
  <c r="G9742" i="2"/>
  <c r="G9741" i="2"/>
  <c r="G9740" i="2"/>
  <c r="G9739" i="2"/>
  <c r="G9738" i="2"/>
  <c r="G9737" i="2"/>
  <c r="G9736" i="2"/>
  <c r="G9735" i="2"/>
  <c r="G9734" i="2"/>
  <c r="G9733" i="2"/>
  <c r="G9732" i="2"/>
  <c r="G9731" i="2"/>
  <c r="G9730" i="2"/>
  <c r="G9729" i="2"/>
  <c r="G9728" i="2"/>
  <c r="G9727" i="2"/>
  <c r="G9726" i="2"/>
  <c r="G9725" i="2"/>
  <c r="G9724" i="2"/>
  <c r="G9723" i="2"/>
  <c r="G9722" i="2"/>
  <c r="G9721" i="2"/>
  <c r="G9720" i="2"/>
  <c r="G9719" i="2"/>
  <c r="G9718" i="2"/>
  <c r="G9717" i="2"/>
  <c r="G9716" i="2"/>
  <c r="G9715" i="2"/>
  <c r="G9714" i="2"/>
  <c r="G9713" i="2"/>
  <c r="G9712" i="2"/>
  <c r="G9711" i="2"/>
  <c r="G9710" i="2"/>
  <c r="G9709" i="2"/>
  <c r="G9708" i="2"/>
  <c r="G9707" i="2"/>
  <c r="G9706" i="2"/>
  <c r="G9705" i="2"/>
  <c r="G9704" i="2"/>
  <c r="G9703" i="2"/>
  <c r="G9702" i="2"/>
  <c r="G9701" i="2"/>
  <c r="G9700" i="2"/>
  <c r="G9699" i="2"/>
  <c r="G9698" i="2"/>
  <c r="G9697" i="2"/>
  <c r="G9696" i="2"/>
  <c r="G9695" i="2"/>
  <c r="G9694" i="2"/>
  <c r="G9693" i="2"/>
  <c r="G9692" i="2"/>
  <c r="G9691" i="2"/>
  <c r="G9690" i="2"/>
  <c r="G9689" i="2"/>
  <c r="G9688" i="2"/>
  <c r="G9687" i="2"/>
  <c r="G9686" i="2"/>
  <c r="G9685" i="2"/>
  <c r="G9684" i="2"/>
  <c r="G9683" i="2"/>
  <c r="G9682" i="2"/>
  <c r="G9681" i="2"/>
  <c r="G9680" i="2"/>
  <c r="G9679" i="2"/>
  <c r="G9678" i="2"/>
  <c r="G9677" i="2"/>
  <c r="G9676" i="2"/>
  <c r="G9675" i="2"/>
  <c r="G9674" i="2"/>
  <c r="G9673" i="2"/>
  <c r="G9672" i="2"/>
  <c r="G9671" i="2"/>
  <c r="G9670" i="2"/>
  <c r="G9669" i="2"/>
  <c r="G9668" i="2"/>
  <c r="G9667" i="2"/>
  <c r="G9666" i="2"/>
  <c r="G9665" i="2"/>
  <c r="G9664" i="2"/>
  <c r="G9663" i="2"/>
  <c r="G9662" i="2"/>
  <c r="G9661" i="2"/>
  <c r="G9660" i="2"/>
  <c r="G9659" i="2"/>
  <c r="G9658" i="2"/>
  <c r="G9657" i="2"/>
  <c r="G9656" i="2"/>
  <c r="G9655" i="2"/>
  <c r="G9654" i="2"/>
  <c r="G9653" i="2"/>
  <c r="G9652" i="2"/>
  <c r="G9651" i="2"/>
  <c r="G9650" i="2"/>
  <c r="G9649" i="2"/>
  <c r="G9648" i="2"/>
  <c r="G9647" i="2"/>
  <c r="G9646" i="2"/>
  <c r="G9645" i="2"/>
  <c r="G9644" i="2"/>
  <c r="G9643" i="2"/>
  <c r="G9642" i="2"/>
  <c r="G9641" i="2"/>
  <c r="G9640" i="2"/>
  <c r="G9639" i="2"/>
  <c r="G9638" i="2"/>
  <c r="G9637" i="2"/>
  <c r="G9636" i="2"/>
  <c r="G9635" i="2"/>
  <c r="G9634" i="2"/>
  <c r="G9633" i="2"/>
  <c r="G9632" i="2"/>
  <c r="G9631" i="2"/>
  <c r="G9630" i="2"/>
  <c r="G9629" i="2"/>
  <c r="G9628" i="2"/>
  <c r="G9627" i="2"/>
  <c r="G9626" i="2"/>
  <c r="G9625" i="2"/>
  <c r="G9624" i="2"/>
  <c r="G9623" i="2"/>
  <c r="G9622" i="2"/>
  <c r="G9621" i="2"/>
  <c r="G9620" i="2"/>
  <c r="G9619" i="2"/>
  <c r="G9618" i="2"/>
  <c r="G9617" i="2"/>
  <c r="G9616" i="2"/>
  <c r="G9615" i="2"/>
  <c r="G9614" i="2"/>
  <c r="G9613" i="2"/>
  <c r="G9612" i="2"/>
  <c r="G9611" i="2"/>
  <c r="G9610" i="2"/>
  <c r="G9609" i="2"/>
  <c r="G9608" i="2"/>
  <c r="G9607" i="2"/>
  <c r="G9606" i="2"/>
  <c r="G9605" i="2"/>
  <c r="G9604" i="2"/>
  <c r="G9603" i="2"/>
  <c r="G9602" i="2"/>
  <c r="G9601" i="2"/>
  <c r="G9600" i="2"/>
  <c r="G9599" i="2"/>
  <c r="G9598" i="2"/>
  <c r="G9597" i="2"/>
  <c r="G9596" i="2"/>
  <c r="G9595" i="2"/>
  <c r="G9594" i="2"/>
  <c r="G9593" i="2"/>
  <c r="G9592" i="2"/>
  <c r="G9591" i="2"/>
  <c r="G9590" i="2"/>
  <c r="G9589" i="2"/>
  <c r="G9588" i="2"/>
  <c r="G9587" i="2"/>
  <c r="G9586" i="2"/>
  <c r="G9585" i="2"/>
  <c r="G9584" i="2"/>
  <c r="G9583" i="2"/>
  <c r="G9582" i="2"/>
  <c r="G9581" i="2"/>
  <c r="G9580" i="2"/>
  <c r="G9579" i="2"/>
  <c r="G9578" i="2"/>
  <c r="G9577" i="2"/>
  <c r="G9576" i="2"/>
  <c r="G9575" i="2"/>
  <c r="G9574" i="2"/>
  <c r="G9573" i="2"/>
  <c r="G9572" i="2"/>
  <c r="G9571" i="2"/>
  <c r="G9570" i="2"/>
  <c r="G9569" i="2"/>
  <c r="G9568" i="2"/>
  <c r="G9567" i="2"/>
  <c r="G9566" i="2"/>
  <c r="G9565" i="2"/>
  <c r="G9564" i="2"/>
  <c r="G9563" i="2"/>
  <c r="G9562" i="2"/>
  <c r="G9561" i="2"/>
  <c r="G9560" i="2"/>
  <c r="G9559" i="2"/>
  <c r="G9558" i="2"/>
  <c r="G9557" i="2"/>
  <c r="G9556" i="2"/>
  <c r="G9555" i="2"/>
  <c r="G9554" i="2"/>
  <c r="G9553" i="2"/>
  <c r="G9552" i="2"/>
  <c r="G9551" i="2"/>
  <c r="G9550" i="2"/>
  <c r="G9549" i="2"/>
  <c r="G9548" i="2"/>
  <c r="G9547" i="2"/>
  <c r="G9546" i="2"/>
  <c r="G9545" i="2"/>
  <c r="G9544" i="2"/>
  <c r="G9543" i="2"/>
  <c r="G9542" i="2"/>
  <c r="G9541" i="2"/>
  <c r="G9540" i="2"/>
  <c r="G9539" i="2"/>
  <c r="G9538" i="2"/>
  <c r="G9537" i="2"/>
  <c r="G9536" i="2"/>
  <c r="G9535" i="2"/>
  <c r="G9534" i="2"/>
  <c r="G9533" i="2"/>
  <c r="G9532" i="2"/>
  <c r="G9531" i="2"/>
  <c r="G9530" i="2"/>
  <c r="G9529" i="2"/>
  <c r="G9528" i="2"/>
  <c r="G9527" i="2"/>
  <c r="G9526" i="2"/>
  <c r="G9525" i="2"/>
  <c r="G9524" i="2"/>
  <c r="G9523" i="2"/>
  <c r="G9522" i="2"/>
  <c r="G9521" i="2"/>
  <c r="G9520" i="2"/>
  <c r="G9519" i="2"/>
  <c r="G9518" i="2"/>
  <c r="G9517" i="2"/>
  <c r="G9516" i="2"/>
  <c r="G9515" i="2"/>
  <c r="G9514" i="2"/>
  <c r="G9513" i="2"/>
  <c r="G9512" i="2"/>
  <c r="G9511" i="2"/>
  <c r="G9510" i="2"/>
  <c r="G9509" i="2"/>
  <c r="G9508" i="2"/>
  <c r="G9507" i="2"/>
  <c r="G9506" i="2"/>
  <c r="G9505" i="2"/>
  <c r="G9504" i="2"/>
  <c r="G9503" i="2"/>
  <c r="G9502" i="2"/>
  <c r="G9501" i="2"/>
  <c r="G9500" i="2"/>
  <c r="G9499" i="2"/>
  <c r="G9498" i="2"/>
  <c r="G9497" i="2"/>
  <c r="G9496" i="2"/>
  <c r="G9495" i="2"/>
  <c r="G9494" i="2"/>
  <c r="G9493" i="2"/>
  <c r="G9492" i="2"/>
  <c r="G9491" i="2"/>
  <c r="G9490" i="2"/>
  <c r="G9489" i="2"/>
  <c r="G9488" i="2"/>
  <c r="G9487" i="2"/>
  <c r="G9486" i="2"/>
  <c r="G9485" i="2"/>
  <c r="G9484" i="2"/>
  <c r="G9483" i="2"/>
  <c r="G9482" i="2"/>
  <c r="G9481" i="2"/>
  <c r="G9480" i="2"/>
  <c r="G9479" i="2"/>
  <c r="G9478" i="2"/>
  <c r="G9477" i="2"/>
  <c r="G9476" i="2"/>
  <c r="G9475" i="2"/>
  <c r="G9474" i="2"/>
  <c r="G9473" i="2"/>
  <c r="G9472" i="2"/>
  <c r="G9471" i="2"/>
  <c r="G9470" i="2"/>
  <c r="G9469" i="2"/>
  <c r="G9468" i="2"/>
  <c r="G9467" i="2"/>
  <c r="G9466" i="2"/>
  <c r="G9465" i="2"/>
  <c r="G9464" i="2"/>
  <c r="G9463" i="2"/>
  <c r="G9462" i="2"/>
  <c r="G9461" i="2"/>
  <c r="G9460" i="2"/>
  <c r="G9459" i="2"/>
  <c r="G9458" i="2"/>
  <c r="G9457" i="2"/>
  <c r="G9456" i="2"/>
  <c r="G9455" i="2"/>
  <c r="G9454" i="2"/>
  <c r="G9453" i="2"/>
  <c r="G9452" i="2"/>
  <c r="G9451" i="2"/>
  <c r="G9450" i="2"/>
  <c r="G9449" i="2"/>
  <c r="G9448" i="2"/>
  <c r="G9447" i="2"/>
  <c r="G9446" i="2"/>
  <c r="G9445" i="2"/>
  <c r="G9444" i="2"/>
  <c r="G9443" i="2"/>
  <c r="G9442" i="2"/>
  <c r="G9441" i="2"/>
  <c r="G9440" i="2"/>
  <c r="G9439" i="2"/>
  <c r="G9438" i="2"/>
  <c r="G9437" i="2"/>
  <c r="G9436" i="2"/>
  <c r="G9435" i="2"/>
  <c r="G9434" i="2"/>
  <c r="G9433" i="2"/>
  <c r="G9432" i="2"/>
  <c r="G9431" i="2"/>
  <c r="G9430" i="2"/>
  <c r="G9429" i="2"/>
  <c r="G9428" i="2"/>
  <c r="G9427" i="2"/>
  <c r="G9426" i="2"/>
  <c r="G9425" i="2"/>
  <c r="G9424" i="2"/>
  <c r="G9423" i="2"/>
  <c r="G9422" i="2"/>
  <c r="G9421" i="2"/>
  <c r="G9420" i="2"/>
  <c r="G9419" i="2"/>
  <c r="G9418" i="2"/>
  <c r="G9417" i="2"/>
  <c r="G9416" i="2"/>
  <c r="G9415" i="2"/>
  <c r="G9414" i="2"/>
  <c r="G9413" i="2"/>
  <c r="G9412" i="2"/>
  <c r="G9411" i="2"/>
  <c r="G9410" i="2"/>
  <c r="G9409" i="2"/>
  <c r="G9408" i="2"/>
  <c r="G9407" i="2"/>
  <c r="G9406" i="2"/>
  <c r="G9405" i="2"/>
  <c r="G9404" i="2"/>
  <c r="G9403" i="2"/>
  <c r="G9402" i="2"/>
  <c r="G9401" i="2"/>
  <c r="G9400" i="2"/>
  <c r="G9399" i="2"/>
  <c r="G9398" i="2"/>
  <c r="G9397" i="2"/>
  <c r="G9396" i="2"/>
  <c r="G9395" i="2"/>
  <c r="G9394" i="2"/>
  <c r="G9393" i="2"/>
  <c r="G9392" i="2"/>
  <c r="G9391" i="2"/>
  <c r="G9390" i="2"/>
  <c r="G9389" i="2"/>
  <c r="G9388" i="2"/>
  <c r="G9387" i="2"/>
  <c r="G9386" i="2"/>
  <c r="G9385" i="2"/>
  <c r="G9384" i="2"/>
  <c r="G9383" i="2"/>
  <c r="G9382" i="2"/>
  <c r="G9381" i="2"/>
  <c r="G9380" i="2"/>
  <c r="G9379" i="2"/>
  <c r="G9378" i="2"/>
  <c r="G9377" i="2"/>
  <c r="G9376" i="2"/>
  <c r="G9375" i="2"/>
  <c r="G9374" i="2"/>
  <c r="G9373" i="2"/>
  <c r="G9372" i="2"/>
  <c r="G9371" i="2"/>
  <c r="G9370" i="2"/>
  <c r="G9369" i="2"/>
  <c r="G9368" i="2"/>
  <c r="G9367" i="2"/>
  <c r="G9366" i="2"/>
  <c r="G9365" i="2"/>
  <c r="G9364" i="2"/>
  <c r="G9363" i="2"/>
  <c r="G9362" i="2"/>
  <c r="G9361" i="2"/>
  <c r="G9360" i="2"/>
  <c r="G9359" i="2"/>
  <c r="G9358" i="2"/>
  <c r="G9357" i="2"/>
  <c r="G9356" i="2"/>
  <c r="G9355" i="2"/>
  <c r="G9354" i="2"/>
  <c r="G9353" i="2"/>
  <c r="G9352" i="2"/>
  <c r="G9351" i="2"/>
  <c r="G9350" i="2"/>
  <c r="G9349" i="2"/>
  <c r="G9348" i="2"/>
  <c r="G9347" i="2"/>
  <c r="G9346" i="2"/>
  <c r="G9345" i="2"/>
  <c r="G9344" i="2"/>
  <c r="G9343" i="2"/>
  <c r="G9342" i="2"/>
  <c r="G9341" i="2"/>
  <c r="G9340" i="2"/>
  <c r="G9339" i="2"/>
  <c r="G9338" i="2"/>
  <c r="G9337" i="2"/>
  <c r="G9336" i="2"/>
  <c r="G9335" i="2"/>
  <c r="G9334" i="2"/>
  <c r="G9333" i="2"/>
  <c r="G9332" i="2"/>
  <c r="G9331" i="2"/>
  <c r="G9330" i="2"/>
  <c r="G9329" i="2"/>
  <c r="G9328" i="2"/>
  <c r="G9327" i="2"/>
  <c r="G9326" i="2"/>
  <c r="G9325" i="2"/>
  <c r="G9324" i="2"/>
  <c r="G9323" i="2"/>
  <c r="G9322" i="2"/>
  <c r="G9321" i="2"/>
  <c r="G9320" i="2"/>
  <c r="G9319" i="2"/>
  <c r="G9318" i="2"/>
  <c r="G9317" i="2"/>
  <c r="G9316" i="2"/>
  <c r="G9315" i="2"/>
  <c r="G9314" i="2"/>
  <c r="G9313" i="2"/>
  <c r="G9312" i="2"/>
  <c r="G9311" i="2"/>
  <c r="G9310" i="2"/>
  <c r="G9309" i="2"/>
  <c r="G9308" i="2"/>
  <c r="G9307" i="2"/>
  <c r="G9306" i="2"/>
  <c r="G9305" i="2"/>
  <c r="G9304" i="2"/>
  <c r="G9303" i="2"/>
  <c r="G9302" i="2"/>
  <c r="G9301" i="2"/>
  <c r="G9300" i="2"/>
  <c r="G9299" i="2"/>
  <c r="G9298" i="2"/>
  <c r="G9297" i="2"/>
  <c r="G9296" i="2"/>
  <c r="G9295" i="2"/>
  <c r="G9294" i="2"/>
  <c r="G9293" i="2"/>
  <c r="G9292" i="2"/>
  <c r="G9291" i="2"/>
  <c r="G9290" i="2"/>
  <c r="G9289" i="2"/>
  <c r="G9288" i="2"/>
  <c r="G9287" i="2"/>
  <c r="G9286" i="2"/>
  <c r="G9285" i="2"/>
  <c r="G9284" i="2"/>
  <c r="G9283" i="2"/>
  <c r="G9282" i="2"/>
  <c r="G9281" i="2"/>
  <c r="G9280" i="2"/>
  <c r="G9279" i="2"/>
  <c r="G9278" i="2"/>
  <c r="G9277" i="2"/>
  <c r="G9276" i="2"/>
  <c r="G9275" i="2"/>
  <c r="G9274" i="2"/>
  <c r="G9273" i="2"/>
  <c r="G9272" i="2"/>
  <c r="G9271" i="2"/>
  <c r="G9270" i="2"/>
  <c r="G9269" i="2"/>
  <c r="G9268" i="2"/>
  <c r="G9267" i="2"/>
  <c r="G9266" i="2"/>
  <c r="G9265" i="2"/>
  <c r="G9264" i="2"/>
  <c r="G9263" i="2"/>
  <c r="G9262" i="2"/>
  <c r="G9261" i="2"/>
  <c r="G9260" i="2"/>
  <c r="G9259" i="2"/>
  <c r="G9258" i="2"/>
  <c r="G9257" i="2"/>
  <c r="G9256" i="2"/>
  <c r="G9255" i="2"/>
  <c r="G9254" i="2"/>
  <c r="G9253" i="2"/>
  <c r="G9252" i="2"/>
  <c r="G9251" i="2"/>
  <c r="G9250" i="2"/>
  <c r="G9249" i="2"/>
  <c r="G9248" i="2"/>
  <c r="G9247" i="2"/>
  <c r="G9246" i="2"/>
  <c r="G9245" i="2"/>
  <c r="G9244" i="2"/>
  <c r="G9243" i="2"/>
  <c r="G9242" i="2"/>
  <c r="G9241" i="2"/>
  <c r="G9240" i="2"/>
  <c r="G9239" i="2"/>
  <c r="G9238" i="2"/>
  <c r="G9237" i="2"/>
  <c r="G9236" i="2"/>
  <c r="G9235" i="2"/>
  <c r="G9234" i="2"/>
  <c r="G9233" i="2"/>
  <c r="G9232" i="2"/>
  <c r="G9231" i="2"/>
  <c r="G9230" i="2"/>
  <c r="G9229" i="2"/>
  <c r="G9228" i="2"/>
  <c r="G9227" i="2"/>
  <c r="G9226" i="2"/>
  <c r="G9225" i="2"/>
  <c r="G9224" i="2"/>
  <c r="G9223" i="2"/>
  <c r="G9222" i="2"/>
  <c r="G9221" i="2"/>
  <c r="G9220" i="2"/>
  <c r="G9219" i="2"/>
  <c r="G9218" i="2"/>
  <c r="G9217" i="2"/>
  <c r="G9216" i="2"/>
  <c r="G9215" i="2"/>
  <c r="G9214" i="2"/>
  <c r="G9213" i="2"/>
  <c r="G9212" i="2"/>
  <c r="G9211" i="2"/>
  <c r="G9210" i="2"/>
  <c r="G9209" i="2"/>
  <c r="G9208" i="2"/>
  <c r="G9207" i="2"/>
  <c r="G9206" i="2"/>
  <c r="G9205" i="2"/>
  <c r="G9204" i="2"/>
  <c r="G9203" i="2"/>
  <c r="G9202" i="2"/>
  <c r="G9201" i="2"/>
  <c r="G9200" i="2"/>
  <c r="G9199" i="2"/>
  <c r="G9198" i="2"/>
  <c r="G9197" i="2"/>
  <c r="G9196" i="2"/>
  <c r="G9195" i="2"/>
  <c r="G9194" i="2"/>
  <c r="G9193" i="2"/>
  <c r="G9192" i="2"/>
  <c r="G9191" i="2"/>
  <c r="G9190" i="2"/>
  <c r="G9189" i="2"/>
  <c r="G9188" i="2"/>
  <c r="G9187" i="2"/>
  <c r="G9186" i="2"/>
  <c r="G9185" i="2"/>
  <c r="G9184" i="2"/>
  <c r="G9183" i="2"/>
  <c r="G9182" i="2"/>
  <c r="G9181" i="2"/>
  <c r="G9180" i="2"/>
  <c r="G9179" i="2"/>
  <c r="G9178" i="2"/>
  <c r="G9177" i="2"/>
  <c r="G9176" i="2"/>
  <c r="G9175" i="2"/>
  <c r="G9174" i="2"/>
  <c r="G9173" i="2"/>
  <c r="G9172" i="2"/>
  <c r="G9171" i="2"/>
  <c r="G9170" i="2"/>
  <c r="G9169" i="2"/>
  <c r="G9168" i="2"/>
  <c r="G9167" i="2"/>
  <c r="G9166" i="2"/>
  <c r="G9165" i="2"/>
  <c r="G9164" i="2"/>
  <c r="G9163" i="2"/>
  <c r="G9162" i="2"/>
  <c r="G9161" i="2"/>
  <c r="G9160" i="2"/>
  <c r="G9159" i="2"/>
  <c r="G9158" i="2"/>
  <c r="G9157" i="2"/>
  <c r="G9156" i="2"/>
  <c r="G9155" i="2"/>
  <c r="G9154" i="2"/>
  <c r="G9153" i="2"/>
  <c r="G9152" i="2"/>
  <c r="G9151" i="2"/>
  <c r="G9150" i="2"/>
  <c r="G9149" i="2"/>
  <c r="G9148" i="2"/>
  <c r="G9147" i="2"/>
  <c r="G9146" i="2"/>
  <c r="G9145" i="2"/>
  <c r="G9144" i="2"/>
  <c r="G9143" i="2"/>
  <c r="G9142" i="2"/>
  <c r="G9141" i="2"/>
  <c r="G9140" i="2"/>
  <c r="G9139" i="2"/>
  <c r="G9138" i="2"/>
  <c r="G9137" i="2"/>
  <c r="G9136" i="2"/>
  <c r="G9135" i="2"/>
  <c r="G9134" i="2"/>
  <c r="G9133" i="2"/>
  <c r="G9132" i="2"/>
  <c r="G9131" i="2"/>
  <c r="G9130" i="2"/>
  <c r="G9129" i="2"/>
  <c r="G9128" i="2"/>
  <c r="G9127" i="2"/>
  <c r="G9126" i="2"/>
  <c r="G9125" i="2"/>
  <c r="G9124" i="2"/>
  <c r="G9123" i="2"/>
  <c r="G9122" i="2"/>
  <c r="G9121" i="2"/>
  <c r="G9120" i="2"/>
  <c r="G9119" i="2"/>
  <c r="G9118" i="2"/>
  <c r="G9117" i="2"/>
  <c r="G9116" i="2"/>
  <c r="G9115" i="2"/>
  <c r="G9114" i="2"/>
  <c r="G9113" i="2"/>
  <c r="G9112" i="2"/>
  <c r="G9111" i="2"/>
  <c r="G9110" i="2"/>
  <c r="G9109" i="2"/>
  <c r="G9108" i="2"/>
  <c r="G9107" i="2"/>
  <c r="G9106" i="2"/>
  <c r="G9105" i="2"/>
  <c r="G9104" i="2"/>
  <c r="G9103" i="2"/>
  <c r="G9102" i="2"/>
  <c r="G9101" i="2"/>
  <c r="G9100" i="2"/>
  <c r="G9099" i="2"/>
  <c r="G9098" i="2"/>
  <c r="G9097" i="2"/>
  <c r="G9096" i="2"/>
  <c r="G9095" i="2"/>
  <c r="G9094" i="2"/>
  <c r="G9093" i="2"/>
  <c r="G9092" i="2"/>
  <c r="G9091" i="2"/>
  <c r="G9090" i="2"/>
  <c r="G9089" i="2"/>
  <c r="G9088" i="2"/>
  <c r="G9087" i="2"/>
  <c r="G9086" i="2"/>
  <c r="G9085" i="2"/>
  <c r="G9084" i="2"/>
  <c r="G9083" i="2"/>
  <c r="G9082" i="2"/>
  <c r="G9081" i="2"/>
  <c r="G9080" i="2"/>
  <c r="G9079" i="2"/>
  <c r="G9078" i="2"/>
  <c r="G9077" i="2"/>
  <c r="G9076" i="2"/>
  <c r="G9075" i="2"/>
  <c r="G9074" i="2"/>
  <c r="G9073" i="2"/>
  <c r="G9072" i="2"/>
  <c r="G9071" i="2"/>
  <c r="G9070" i="2"/>
  <c r="G9069" i="2"/>
  <c r="G9068" i="2"/>
  <c r="G9067" i="2"/>
  <c r="G9066" i="2"/>
  <c r="G9065" i="2"/>
  <c r="G9064" i="2"/>
  <c r="G9063" i="2"/>
  <c r="G9062" i="2"/>
  <c r="G9061" i="2"/>
  <c r="G9060" i="2"/>
  <c r="G9059" i="2"/>
  <c r="G9058" i="2"/>
  <c r="G9057" i="2"/>
  <c r="G9056" i="2"/>
  <c r="G9055" i="2"/>
  <c r="G9054" i="2"/>
  <c r="G9053" i="2"/>
  <c r="G9052" i="2"/>
  <c r="G9051" i="2"/>
  <c r="G9050" i="2"/>
  <c r="G9049" i="2"/>
  <c r="G9048" i="2"/>
  <c r="G9047" i="2"/>
  <c r="G9046" i="2"/>
  <c r="G9045" i="2"/>
  <c r="G9044" i="2"/>
  <c r="G9043" i="2"/>
  <c r="G9042" i="2"/>
  <c r="G9041" i="2"/>
  <c r="G9040" i="2"/>
  <c r="G9039" i="2"/>
  <c r="G9038" i="2"/>
  <c r="G9037" i="2"/>
  <c r="G9036" i="2"/>
  <c r="G9035" i="2"/>
  <c r="G9034" i="2"/>
  <c r="G9033" i="2"/>
  <c r="G9032" i="2"/>
  <c r="G9031" i="2"/>
  <c r="G9030" i="2"/>
  <c r="G9029" i="2"/>
  <c r="G9028" i="2"/>
  <c r="G9027" i="2"/>
  <c r="G9026" i="2"/>
  <c r="G9025" i="2"/>
  <c r="G9024" i="2"/>
  <c r="G9023" i="2"/>
  <c r="G9022" i="2"/>
  <c r="G9021" i="2"/>
  <c r="G9020" i="2"/>
  <c r="G9019" i="2"/>
  <c r="G9018" i="2"/>
  <c r="G9017" i="2"/>
  <c r="G9016" i="2"/>
  <c r="G9015" i="2"/>
  <c r="G9014" i="2"/>
  <c r="G9013" i="2"/>
  <c r="G9012" i="2"/>
  <c r="G9011" i="2"/>
  <c r="G9010" i="2"/>
  <c r="G9009" i="2"/>
  <c r="G9008" i="2"/>
  <c r="G9007" i="2"/>
  <c r="G9006" i="2"/>
  <c r="G9005" i="2"/>
  <c r="G9004" i="2"/>
  <c r="G9003" i="2"/>
  <c r="G9002" i="2"/>
  <c r="G9001" i="2"/>
  <c r="G9000" i="2"/>
  <c r="G8999" i="2"/>
  <c r="G8998" i="2"/>
  <c r="G8997" i="2"/>
  <c r="G8996" i="2"/>
  <c r="G8995" i="2"/>
  <c r="G8994" i="2"/>
  <c r="G8993" i="2"/>
  <c r="G8992" i="2"/>
  <c r="G8991" i="2"/>
  <c r="G8990" i="2"/>
  <c r="G8989" i="2"/>
  <c r="G8988" i="2"/>
  <c r="G8987" i="2"/>
  <c r="G8986" i="2"/>
  <c r="G8985" i="2"/>
  <c r="G8984" i="2"/>
  <c r="G8983" i="2"/>
  <c r="G8982" i="2"/>
  <c r="G8981" i="2"/>
  <c r="G8980" i="2"/>
  <c r="G8979" i="2"/>
  <c r="G8978" i="2"/>
  <c r="G8977" i="2"/>
  <c r="G8976" i="2"/>
  <c r="G8975" i="2"/>
  <c r="G8974" i="2"/>
  <c r="G8973" i="2"/>
  <c r="G8972" i="2"/>
  <c r="G8971" i="2"/>
  <c r="G8970" i="2"/>
  <c r="G8969" i="2"/>
  <c r="G8968" i="2"/>
  <c r="G8967" i="2"/>
  <c r="G8966" i="2"/>
  <c r="G8965" i="2"/>
  <c r="G8964" i="2"/>
  <c r="G8963" i="2"/>
  <c r="G8962" i="2"/>
  <c r="G8961" i="2"/>
  <c r="G8960" i="2"/>
  <c r="G8959" i="2"/>
  <c r="G8958" i="2"/>
  <c r="G8957" i="2"/>
  <c r="G8956" i="2"/>
  <c r="G8955" i="2"/>
  <c r="G8954" i="2"/>
  <c r="G8953" i="2"/>
  <c r="G8952" i="2"/>
  <c r="G8951" i="2"/>
  <c r="G8950" i="2"/>
  <c r="G8949" i="2"/>
  <c r="G8948" i="2"/>
  <c r="G8947" i="2"/>
  <c r="G8946" i="2"/>
  <c r="G8945" i="2"/>
  <c r="G8944" i="2"/>
  <c r="G8943" i="2"/>
  <c r="G8942" i="2"/>
  <c r="G8941" i="2"/>
  <c r="G8940" i="2"/>
  <c r="G8939" i="2"/>
  <c r="G8938" i="2"/>
  <c r="G8937" i="2"/>
  <c r="G8936" i="2"/>
  <c r="G8935" i="2"/>
  <c r="G8934" i="2"/>
  <c r="G8933" i="2"/>
  <c r="G8932" i="2"/>
  <c r="G8931" i="2"/>
  <c r="G8930" i="2"/>
  <c r="G8929" i="2"/>
  <c r="G8928" i="2"/>
  <c r="G8927" i="2"/>
  <c r="G8926" i="2"/>
  <c r="G8925" i="2"/>
  <c r="G8924" i="2"/>
  <c r="G8923" i="2"/>
  <c r="G8922" i="2"/>
  <c r="G8921" i="2"/>
  <c r="G8920" i="2"/>
  <c r="G8919" i="2"/>
  <c r="G8918" i="2"/>
  <c r="G8917" i="2"/>
  <c r="G8916" i="2"/>
  <c r="G8915" i="2"/>
  <c r="G8914" i="2"/>
  <c r="G8913" i="2"/>
  <c r="G8912" i="2"/>
  <c r="G8911" i="2"/>
  <c r="G8910" i="2"/>
  <c r="G8909" i="2"/>
  <c r="G8908" i="2"/>
  <c r="G8907" i="2"/>
  <c r="G8906" i="2"/>
  <c r="G8905" i="2"/>
  <c r="G8904" i="2"/>
  <c r="G8903" i="2"/>
  <c r="G8902" i="2"/>
  <c r="G8901" i="2"/>
  <c r="G8900" i="2"/>
  <c r="G8899" i="2"/>
  <c r="G8898" i="2"/>
  <c r="G8897" i="2"/>
  <c r="G8896" i="2"/>
  <c r="G8895" i="2"/>
  <c r="G8894" i="2"/>
  <c r="G8893" i="2"/>
  <c r="G8892" i="2"/>
  <c r="G8891" i="2"/>
  <c r="G8890" i="2"/>
  <c r="G8889" i="2"/>
  <c r="G8888" i="2"/>
  <c r="G8887" i="2"/>
  <c r="G8886" i="2"/>
  <c r="G8885" i="2"/>
  <c r="G8884" i="2"/>
  <c r="G8883" i="2"/>
  <c r="G8882" i="2"/>
  <c r="G8881" i="2"/>
  <c r="G8880" i="2"/>
  <c r="G8879" i="2"/>
  <c r="G8878" i="2"/>
  <c r="G8877" i="2"/>
  <c r="G8876" i="2"/>
  <c r="G8875" i="2"/>
  <c r="G8874" i="2"/>
  <c r="G8873" i="2"/>
  <c r="G8872" i="2"/>
  <c r="G8871" i="2"/>
  <c r="G8870" i="2"/>
  <c r="G8869" i="2"/>
  <c r="G8868" i="2"/>
  <c r="G8867" i="2"/>
  <c r="G8866" i="2"/>
  <c r="G8865" i="2"/>
  <c r="G8864" i="2"/>
  <c r="G8863" i="2"/>
  <c r="G8862" i="2"/>
  <c r="G8861" i="2"/>
  <c r="G8860" i="2"/>
  <c r="G8859" i="2"/>
  <c r="G8858" i="2"/>
  <c r="G8857" i="2"/>
  <c r="G8856" i="2"/>
  <c r="G8855" i="2"/>
  <c r="G8854" i="2"/>
  <c r="G8853" i="2"/>
  <c r="G8852" i="2"/>
  <c r="G8851" i="2"/>
  <c r="G8850" i="2"/>
  <c r="G8849" i="2"/>
  <c r="G8848" i="2"/>
  <c r="G8847" i="2"/>
  <c r="G8846" i="2"/>
  <c r="G8845" i="2"/>
  <c r="G8844" i="2"/>
  <c r="G8843" i="2"/>
  <c r="G8842" i="2"/>
  <c r="G8841" i="2"/>
  <c r="G8840" i="2"/>
  <c r="G8839" i="2"/>
  <c r="G8838" i="2"/>
  <c r="G8837" i="2"/>
  <c r="G8836" i="2"/>
  <c r="G8835" i="2"/>
  <c r="G8834" i="2"/>
  <c r="G8833" i="2"/>
  <c r="G8832" i="2"/>
  <c r="G8831" i="2"/>
  <c r="G8830" i="2"/>
  <c r="G8829" i="2"/>
  <c r="G8828" i="2"/>
  <c r="G8827" i="2"/>
  <c r="G8826" i="2"/>
  <c r="G8825" i="2"/>
  <c r="G8824" i="2"/>
  <c r="G8823" i="2"/>
  <c r="G8822" i="2"/>
  <c r="G8821" i="2"/>
  <c r="G8820" i="2"/>
  <c r="G8819" i="2"/>
  <c r="G8818" i="2"/>
  <c r="G8817" i="2"/>
  <c r="G8816" i="2"/>
  <c r="G8815" i="2"/>
  <c r="G8814" i="2"/>
  <c r="G8813" i="2"/>
  <c r="G8812" i="2"/>
  <c r="G8811" i="2"/>
  <c r="G8810" i="2"/>
  <c r="G8809" i="2"/>
  <c r="G8808" i="2"/>
  <c r="G8807" i="2"/>
  <c r="G8806" i="2"/>
  <c r="G8805" i="2"/>
  <c r="G8804" i="2"/>
  <c r="G8803" i="2"/>
  <c r="G8802" i="2"/>
  <c r="G8801" i="2"/>
  <c r="G8800" i="2"/>
  <c r="G8799" i="2"/>
  <c r="G8798" i="2"/>
  <c r="G8797" i="2"/>
  <c r="G8796" i="2"/>
  <c r="G8795" i="2"/>
  <c r="G8794" i="2"/>
  <c r="G8793" i="2"/>
  <c r="G8792" i="2"/>
  <c r="G8791" i="2"/>
  <c r="G8790" i="2"/>
  <c r="G8789" i="2"/>
  <c r="G8788" i="2"/>
  <c r="G8787" i="2"/>
  <c r="G8786" i="2"/>
  <c r="G8785" i="2"/>
  <c r="G8784" i="2"/>
  <c r="G8783" i="2"/>
  <c r="G8782" i="2"/>
  <c r="G8781" i="2"/>
  <c r="G8780" i="2"/>
  <c r="G8779" i="2"/>
  <c r="G8778" i="2"/>
  <c r="G8777" i="2"/>
  <c r="G8776" i="2"/>
  <c r="G8775" i="2"/>
  <c r="G8774" i="2"/>
  <c r="G8773" i="2"/>
  <c r="G8772" i="2"/>
  <c r="G8771" i="2"/>
  <c r="G8770" i="2"/>
  <c r="G8769" i="2"/>
  <c r="G8768" i="2"/>
  <c r="G8767" i="2"/>
  <c r="G8766" i="2"/>
  <c r="G8765" i="2"/>
  <c r="G8764" i="2"/>
  <c r="G8763" i="2"/>
  <c r="G8762" i="2"/>
  <c r="G8761" i="2"/>
  <c r="G8760" i="2"/>
  <c r="G8759" i="2"/>
  <c r="G8758" i="2"/>
  <c r="G8757" i="2"/>
  <c r="G8756" i="2"/>
  <c r="G8755" i="2"/>
  <c r="G8754" i="2"/>
  <c r="G8753" i="2"/>
  <c r="G8752" i="2"/>
  <c r="G8751" i="2"/>
  <c r="G8750" i="2"/>
  <c r="G8749" i="2"/>
  <c r="G8748" i="2"/>
  <c r="G8747" i="2"/>
  <c r="G8746" i="2"/>
  <c r="G8745" i="2"/>
  <c r="G8744" i="2"/>
  <c r="G8743" i="2"/>
  <c r="G8742" i="2"/>
  <c r="G8741" i="2"/>
  <c r="G8740" i="2"/>
  <c r="G8739" i="2"/>
  <c r="G8738" i="2"/>
  <c r="G8737" i="2"/>
  <c r="G8736" i="2"/>
  <c r="G8735" i="2"/>
  <c r="G8734" i="2"/>
  <c r="G8733" i="2"/>
  <c r="G8732" i="2"/>
  <c r="G8731" i="2"/>
  <c r="G8730" i="2"/>
  <c r="G8729" i="2"/>
  <c r="G8728" i="2"/>
  <c r="G8727" i="2"/>
  <c r="G8726" i="2"/>
  <c r="G8725" i="2"/>
  <c r="G8724" i="2"/>
  <c r="G8723" i="2"/>
  <c r="G8722" i="2"/>
  <c r="G8721" i="2"/>
  <c r="G8720" i="2"/>
  <c r="G8719" i="2"/>
  <c r="G8718" i="2"/>
  <c r="G8717" i="2"/>
  <c r="G8716" i="2"/>
  <c r="G8715" i="2"/>
  <c r="G8714" i="2"/>
  <c r="G8713" i="2"/>
  <c r="G8712" i="2"/>
  <c r="G8711" i="2"/>
  <c r="G8710" i="2"/>
  <c r="G8709" i="2"/>
  <c r="G8708" i="2"/>
  <c r="G8707" i="2"/>
  <c r="G8706" i="2"/>
  <c r="G8705" i="2"/>
  <c r="G8704" i="2"/>
  <c r="G8703" i="2"/>
  <c r="G8702" i="2"/>
  <c r="G8701" i="2"/>
  <c r="G8700" i="2"/>
  <c r="G8699" i="2"/>
  <c r="G8698" i="2"/>
  <c r="G8697" i="2"/>
  <c r="G8696" i="2"/>
  <c r="G8695" i="2"/>
  <c r="G8694" i="2"/>
  <c r="G8693" i="2"/>
  <c r="G8692" i="2"/>
  <c r="G8691" i="2"/>
  <c r="G8690" i="2"/>
  <c r="G8689" i="2"/>
  <c r="G8688" i="2"/>
  <c r="G8687" i="2"/>
  <c r="G8686" i="2"/>
  <c r="G8685" i="2"/>
  <c r="G8684" i="2"/>
  <c r="G8683" i="2"/>
  <c r="G8682" i="2"/>
  <c r="G8681" i="2"/>
  <c r="G8680" i="2"/>
  <c r="G8679" i="2"/>
  <c r="G8678" i="2"/>
  <c r="G8677" i="2"/>
  <c r="G8676" i="2"/>
  <c r="G8675" i="2"/>
  <c r="G8674" i="2"/>
  <c r="G8673" i="2"/>
  <c r="G8672" i="2"/>
  <c r="G8671" i="2"/>
  <c r="G8670" i="2"/>
  <c r="G8669" i="2"/>
  <c r="G8668" i="2"/>
  <c r="G8667" i="2"/>
  <c r="G8666" i="2"/>
  <c r="G8665" i="2"/>
  <c r="G8664" i="2"/>
  <c r="G8663" i="2"/>
  <c r="G8662" i="2"/>
  <c r="G8661" i="2"/>
  <c r="G8660" i="2"/>
  <c r="G8659" i="2"/>
  <c r="G8658" i="2"/>
  <c r="G8657" i="2"/>
  <c r="G8656" i="2"/>
  <c r="G8655" i="2"/>
  <c r="G8654" i="2"/>
  <c r="G8653" i="2"/>
  <c r="G8652" i="2"/>
  <c r="G8651" i="2"/>
  <c r="G8650" i="2"/>
  <c r="G8649" i="2"/>
  <c r="G8648" i="2"/>
  <c r="G8647" i="2"/>
  <c r="G8646" i="2"/>
  <c r="G8645" i="2"/>
  <c r="G8644" i="2"/>
  <c r="G8643" i="2"/>
  <c r="G8642" i="2"/>
  <c r="G8641" i="2"/>
  <c r="G8640" i="2"/>
  <c r="G8639" i="2"/>
  <c r="G8638" i="2"/>
  <c r="G8637" i="2"/>
  <c r="G8636" i="2"/>
  <c r="G8635" i="2"/>
  <c r="G8634" i="2"/>
  <c r="G8633" i="2"/>
  <c r="G8632" i="2"/>
  <c r="G8631" i="2"/>
  <c r="G8630" i="2"/>
  <c r="G8629" i="2"/>
  <c r="G8628" i="2"/>
  <c r="G8627" i="2"/>
  <c r="G8626" i="2"/>
  <c r="G8625" i="2"/>
  <c r="G8624" i="2"/>
  <c r="G8623" i="2"/>
  <c r="G8622" i="2"/>
  <c r="G8621" i="2"/>
  <c r="G8620" i="2"/>
  <c r="G8619" i="2"/>
  <c r="G8618" i="2"/>
  <c r="G8617" i="2"/>
  <c r="G8616" i="2"/>
  <c r="G8615" i="2"/>
  <c r="G8614" i="2"/>
  <c r="G8613" i="2"/>
  <c r="G8612" i="2"/>
  <c r="G8611" i="2"/>
  <c r="G8610" i="2"/>
  <c r="G8609" i="2"/>
  <c r="G8608" i="2"/>
  <c r="G8607" i="2"/>
  <c r="G8606" i="2"/>
  <c r="G8605" i="2"/>
  <c r="G8604" i="2"/>
  <c r="G8603" i="2"/>
  <c r="G8602" i="2"/>
  <c r="G8601" i="2"/>
  <c r="G8600" i="2"/>
  <c r="G8599" i="2"/>
  <c r="G8598" i="2"/>
  <c r="G8597" i="2"/>
  <c r="G8596" i="2"/>
  <c r="G8595" i="2"/>
  <c r="G8594" i="2"/>
  <c r="G8593" i="2"/>
  <c r="G8592" i="2"/>
  <c r="G8591" i="2"/>
  <c r="G8590" i="2"/>
  <c r="G8589" i="2"/>
  <c r="G8588" i="2"/>
  <c r="G8587" i="2"/>
  <c r="G8586" i="2"/>
  <c r="G8585" i="2"/>
  <c r="G8584" i="2"/>
  <c r="G8583" i="2"/>
  <c r="G8582" i="2"/>
  <c r="G8581" i="2"/>
  <c r="G8580" i="2"/>
  <c r="G8579" i="2"/>
  <c r="G8578" i="2"/>
  <c r="G8577" i="2"/>
  <c r="G8576" i="2"/>
  <c r="G8575" i="2"/>
  <c r="G8574" i="2"/>
  <c r="G8573" i="2"/>
  <c r="G8572" i="2"/>
  <c r="G8571" i="2"/>
  <c r="G8570" i="2"/>
  <c r="G8569" i="2"/>
  <c r="G8568" i="2"/>
  <c r="G8567" i="2"/>
  <c r="G8566" i="2"/>
  <c r="G8565" i="2"/>
  <c r="G8564" i="2"/>
  <c r="G8563" i="2"/>
  <c r="G8562" i="2"/>
  <c r="G8561" i="2"/>
  <c r="G8560" i="2"/>
  <c r="G8559" i="2"/>
  <c r="G8558" i="2"/>
  <c r="G8557" i="2"/>
  <c r="G8556" i="2"/>
  <c r="G8555" i="2"/>
  <c r="G8554" i="2"/>
  <c r="G8553" i="2"/>
  <c r="G8552" i="2"/>
  <c r="G8551" i="2"/>
  <c r="G8550" i="2"/>
  <c r="G8549" i="2"/>
  <c r="G8548" i="2"/>
  <c r="G8547" i="2"/>
  <c r="G8546" i="2"/>
  <c r="G8545" i="2"/>
  <c r="G8544" i="2"/>
  <c r="G8543" i="2"/>
  <c r="G8542" i="2"/>
  <c r="G8541" i="2"/>
  <c r="G8540" i="2"/>
  <c r="G8539" i="2"/>
  <c r="G8538" i="2"/>
  <c r="G8537" i="2"/>
  <c r="G8536" i="2"/>
  <c r="G8535" i="2"/>
  <c r="G8534" i="2"/>
  <c r="G8533" i="2"/>
  <c r="G8532" i="2"/>
  <c r="G8531" i="2"/>
  <c r="G8530" i="2"/>
  <c r="G8529" i="2"/>
  <c r="G8528" i="2"/>
  <c r="G8527" i="2"/>
  <c r="G8526" i="2"/>
  <c r="G8525" i="2"/>
  <c r="G8524" i="2"/>
  <c r="G8523" i="2"/>
  <c r="G8522" i="2"/>
  <c r="G8521" i="2"/>
  <c r="G8520" i="2"/>
  <c r="G8519" i="2"/>
  <c r="G8518" i="2"/>
  <c r="G8517" i="2"/>
  <c r="G8516" i="2"/>
  <c r="G8515" i="2"/>
  <c r="G8514" i="2"/>
  <c r="G8513" i="2"/>
  <c r="G8512" i="2"/>
  <c r="G8511" i="2"/>
  <c r="G8510" i="2"/>
  <c r="G8509" i="2"/>
  <c r="G8508" i="2"/>
  <c r="G8507" i="2"/>
  <c r="G8506" i="2"/>
  <c r="G8505" i="2"/>
  <c r="G8504" i="2"/>
  <c r="G8503" i="2"/>
  <c r="G8502" i="2"/>
  <c r="G8501" i="2"/>
  <c r="G8500" i="2"/>
  <c r="G8499" i="2"/>
  <c r="G8498" i="2"/>
  <c r="G8497" i="2"/>
  <c r="G8496" i="2"/>
  <c r="G8495" i="2"/>
  <c r="G8494" i="2"/>
  <c r="G8493" i="2"/>
  <c r="G8492" i="2"/>
  <c r="G8491" i="2"/>
  <c r="G8490" i="2"/>
  <c r="G8489" i="2"/>
  <c r="G8488" i="2"/>
  <c r="G8487" i="2"/>
  <c r="G8486" i="2"/>
  <c r="G8485" i="2"/>
  <c r="G8484" i="2"/>
  <c r="G8483" i="2"/>
  <c r="G8482" i="2"/>
  <c r="G8481" i="2"/>
  <c r="G8480" i="2"/>
  <c r="G8479" i="2"/>
  <c r="G8478" i="2"/>
  <c r="G8477" i="2"/>
  <c r="G8476" i="2"/>
  <c r="G8475" i="2"/>
  <c r="G8474" i="2"/>
  <c r="G8473" i="2"/>
  <c r="G8472" i="2"/>
  <c r="G8471" i="2"/>
  <c r="G8470" i="2"/>
  <c r="G8469" i="2"/>
  <c r="G8468" i="2"/>
  <c r="G8467" i="2"/>
  <c r="G8466" i="2"/>
  <c r="G8465" i="2"/>
  <c r="G8464" i="2"/>
  <c r="G8463" i="2"/>
  <c r="G8462" i="2"/>
  <c r="G8461" i="2"/>
  <c r="G8460" i="2"/>
  <c r="G8459" i="2"/>
  <c r="G8458" i="2"/>
  <c r="G8457" i="2"/>
  <c r="G8456" i="2"/>
  <c r="G8455" i="2"/>
  <c r="G8454" i="2"/>
  <c r="G8453" i="2"/>
  <c r="G8452" i="2"/>
  <c r="G8451" i="2"/>
  <c r="G8450" i="2"/>
  <c r="G8449" i="2"/>
  <c r="G8448" i="2"/>
  <c r="G8447" i="2"/>
  <c r="G8446" i="2"/>
  <c r="G8445" i="2"/>
  <c r="G8444" i="2"/>
  <c r="G8443" i="2"/>
  <c r="G8442" i="2"/>
  <c r="G8441" i="2"/>
  <c r="G8440" i="2"/>
  <c r="G8439" i="2"/>
  <c r="G8438" i="2"/>
  <c r="G8437" i="2"/>
  <c r="G8436" i="2"/>
  <c r="G8435" i="2"/>
  <c r="G8434" i="2"/>
  <c r="G8433" i="2"/>
  <c r="G8432" i="2"/>
  <c r="G8431" i="2"/>
  <c r="G8430" i="2"/>
  <c r="G8429" i="2"/>
  <c r="G8428" i="2"/>
  <c r="G8427" i="2"/>
  <c r="G8426" i="2"/>
  <c r="G8425" i="2"/>
  <c r="G8424" i="2"/>
  <c r="G8423" i="2"/>
  <c r="G8422" i="2"/>
  <c r="G8421" i="2"/>
  <c r="G8420" i="2"/>
  <c r="G8419" i="2"/>
  <c r="G8418" i="2"/>
  <c r="G8417" i="2"/>
  <c r="G8416" i="2"/>
  <c r="G8415" i="2"/>
  <c r="G8414" i="2"/>
  <c r="G8413" i="2"/>
  <c r="G8412" i="2"/>
  <c r="G8411" i="2"/>
  <c r="G8410" i="2"/>
  <c r="G8409" i="2"/>
  <c r="G8408" i="2"/>
  <c r="G8407" i="2"/>
  <c r="G8406" i="2"/>
  <c r="G8405" i="2"/>
  <c r="G8404" i="2"/>
  <c r="G8403" i="2"/>
  <c r="G8402" i="2"/>
  <c r="G8401" i="2"/>
  <c r="G8400" i="2"/>
  <c r="G8399" i="2"/>
  <c r="G8398" i="2"/>
  <c r="G8397" i="2"/>
  <c r="G8396" i="2"/>
  <c r="G8395" i="2"/>
  <c r="G8394" i="2"/>
  <c r="G8393" i="2"/>
  <c r="G8392" i="2"/>
  <c r="G8391" i="2"/>
  <c r="G8390" i="2"/>
  <c r="G8389" i="2"/>
  <c r="G8388" i="2"/>
  <c r="G8387" i="2"/>
  <c r="G8386" i="2"/>
  <c r="G8385" i="2"/>
  <c r="G8384" i="2"/>
  <c r="G8383" i="2"/>
  <c r="G8382" i="2"/>
  <c r="G8381" i="2"/>
  <c r="G8380" i="2"/>
  <c r="G8379" i="2"/>
  <c r="G8378" i="2"/>
  <c r="G8377" i="2"/>
  <c r="G8376" i="2"/>
  <c r="G8375" i="2"/>
  <c r="G8374" i="2"/>
  <c r="G8373" i="2"/>
  <c r="G8372" i="2"/>
  <c r="G8371" i="2"/>
  <c r="G8370" i="2"/>
  <c r="G8369" i="2"/>
  <c r="G8368" i="2"/>
  <c r="G8367" i="2"/>
  <c r="G8366" i="2"/>
  <c r="G8365" i="2"/>
  <c r="G8364" i="2"/>
  <c r="G8363" i="2"/>
  <c r="G8362" i="2"/>
  <c r="G8361" i="2"/>
  <c r="G8360" i="2"/>
  <c r="G8359" i="2"/>
  <c r="G8358" i="2"/>
  <c r="G8357" i="2"/>
  <c r="G8356" i="2"/>
  <c r="G8355" i="2"/>
  <c r="G8354" i="2"/>
  <c r="G8353" i="2"/>
  <c r="G8352" i="2"/>
  <c r="G8351" i="2"/>
  <c r="G8350" i="2"/>
  <c r="G8349" i="2"/>
  <c r="G8348" i="2"/>
  <c r="G8347" i="2"/>
  <c r="G8346" i="2"/>
  <c r="G8345" i="2"/>
  <c r="G8344" i="2"/>
  <c r="G8343" i="2"/>
  <c r="G8342" i="2"/>
  <c r="G8341" i="2"/>
  <c r="G8340" i="2"/>
  <c r="G8339" i="2"/>
  <c r="G8338" i="2"/>
  <c r="G8337" i="2"/>
  <c r="G8336" i="2"/>
  <c r="G8335" i="2"/>
  <c r="G8334" i="2"/>
  <c r="G8333" i="2"/>
  <c r="G8332" i="2"/>
  <c r="G8331" i="2"/>
  <c r="G8330" i="2"/>
  <c r="G8329" i="2"/>
  <c r="G8328" i="2"/>
  <c r="G8327" i="2"/>
  <c r="G8326" i="2"/>
  <c r="G8325" i="2"/>
  <c r="G8324" i="2"/>
  <c r="G8323" i="2"/>
  <c r="G8322" i="2"/>
  <c r="G8321" i="2"/>
  <c r="G8320" i="2"/>
  <c r="G8319" i="2"/>
  <c r="G8318" i="2"/>
  <c r="G8317" i="2"/>
  <c r="G8316" i="2"/>
  <c r="G8315" i="2"/>
  <c r="G8314" i="2"/>
  <c r="G8313" i="2"/>
  <c r="G8312" i="2"/>
  <c r="G8311" i="2"/>
  <c r="G8310" i="2"/>
  <c r="G8309" i="2"/>
  <c r="G8308" i="2"/>
  <c r="G8307" i="2"/>
  <c r="G8306" i="2"/>
  <c r="G8305" i="2"/>
  <c r="G8304" i="2"/>
  <c r="G8303" i="2"/>
  <c r="G8302" i="2"/>
  <c r="G8301" i="2"/>
  <c r="G8300" i="2"/>
  <c r="G8299" i="2"/>
  <c r="G8298" i="2"/>
  <c r="G8297" i="2"/>
  <c r="G8296" i="2"/>
  <c r="G8295" i="2"/>
  <c r="G8294" i="2"/>
  <c r="G8293" i="2"/>
  <c r="G8292" i="2"/>
  <c r="G8291" i="2"/>
  <c r="G8290" i="2"/>
  <c r="G8289" i="2"/>
  <c r="G8288" i="2"/>
  <c r="G8287" i="2"/>
  <c r="G8286" i="2"/>
  <c r="G8285" i="2"/>
  <c r="G8284" i="2"/>
  <c r="G8283" i="2"/>
  <c r="G8282" i="2"/>
  <c r="G8281" i="2"/>
  <c r="G8280" i="2"/>
  <c r="G8279" i="2"/>
  <c r="G8278" i="2"/>
  <c r="G8277" i="2"/>
  <c r="G8276" i="2"/>
  <c r="G8275" i="2"/>
  <c r="G8274" i="2"/>
  <c r="G8273" i="2"/>
  <c r="G8272" i="2"/>
  <c r="G8271" i="2"/>
  <c r="G8270" i="2"/>
  <c r="G8269" i="2"/>
  <c r="G8268" i="2"/>
  <c r="G8267" i="2"/>
  <c r="G8266" i="2"/>
  <c r="G8265" i="2"/>
  <c r="G8264" i="2"/>
  <c r="G8263" i="2"/>
  <c r="G8262" i="2"/>
  <c r="G8261" i="2"/>
  <c r="G8260" i="2"/>
  <c r="G8259" i="2"/>
  <c r="G8258" i="2"/>
  <c r="G8257" i="2"/>
  <c r="G8256" i="2"/>
  <c r="G8255" i="2"/>
  <c r="G8254" i="2"/>
  <c r="G8253" i="2"/>
  <c r="G8252" i="2"/>
  <c r="G8251" i="2"/>
  <c r="G8250" i="2"/>
  <c r="G8249" i="2"/>
  <c r="G8248" i="2"/>
  <c r="G8247" i="2"/>
  <c r="G8246" i="2"/>
  <c r="G8245" i="2"/>
  <c r="G8244" i="2"/>
  <c r="G8243" i="2"/>
  <c r="G8242" i="2"/>
  <c r="G8241" i="2"/>
  <c r="G8240" i="2"/>
  <c r="G8239" i="2"/>
  <c r="G8238" i="2"/>
  <c r="G8237" i="2"/>
  <c r="G8236" i="2"/>
  <c r="G8235" i="2"/>
  <c r="G8234" i="2"/>
  <c r="G8233" i="2"/>
  <c r="G8232" i="2"/>
  <c r="G8231" i="2"/>
  <c r="G8230" i="2"/>
  <c r="G8229" i="2"/>
  <c r="G8228" i="2"/>
  <c r="G8227" i="2"/>
  <c r="G8226" i="2"/>
  <c r="G8225" i="2"/>
  <c r="G8224" i="2"/>
  <c r="G8223" i="2"/>
  <c r="G8222" i="2"/>
  <c r="G8221" i="2"/>
  <c r="G8220" i="2"/>
  <c r="G8219" i="2"/>
  <c r="G8218" i="2"/>
  <c r="G8217" i="2"/>
  <c r="G8216" i="2"/>
  <c r="G8215" i="2"/>
  <c r="G8214" i="2"/>
  <c r="G8213" i="2"/>
  <c r="G8212" i="2"/>
  <c r="G8211" i="2"/>
  <c r="G8210" i="2"/>
  <c r="G8209" i="2"/>
  <c r="G8208" i="2"/>
  <c r="G8207" i="2"/>
  <c r="G8206" i="2"/>
  <c r="G8205" i="2"/>
  <c r="G8204" i="2"/>
  <c r="G8203" i="2"/>
  <c r="G8202" i="2"/>
  <c r="G8201" i="2"/>
  <c r="G8200" i="2"/>
  <c r="G8199" i="2"/>
  <c r="G8198" i="2"/>
  <c r="G8197" i="2"/>
  <c r="G8196" i="2"/>
  <c r="G8195" i="2"/>
  <c r="G8194" i="2"/>
  <c r="G8193" i="2"/>
  <c r="G8192" i="2"/>
  <c r="G8191" i="2"/>
  <c r="G8190" i="2"/>
  <c r="G8189" i="2"/>
  <c r="G8188" i="2"/>
  <c r="G8187" i="2"/>
  <c r="G8186" i="2"/>
  <c r="G8185" i="2"/>
  <c r="G8184" i="2"/>
  <c r="G8183" i="2"/>
  <c r="G8182" i="2"/>
  <c r="G8181" i="2"/>
  <c r="G8180" i="2"/>
  <c r="G8179" i="2"/>
  <c r="G8178" i="2"/>
  <c r="G8177" i="2"/>
  <c r="G8176" i="2"/>
  <c r="G8175" i="2"/>
  <c r="G8174" i="2"/>
  <c r="G8173" i="2"/>
  <c r="G8172" i="2"/>
  <c r="G8171" i="2"/>
  <c r="G8170" i="2"/>
  <c r="G8169" i="2"/>
  <c r="G8168" i="2"/>
  <c r="G8167" i="2"/>
  <c r="G8166" i="2"/>
  <c r="G8165" i="2"/>
  <c r="G8164" i="2"/>
  <c r="G8163" i="2"/>
  <c r="G8162" i="2"/>
  <c r="G8161" i="2"/>
  <c r="G8160" i="2"/>
  <c r="G8159" i="2"/>
  <c r="G8158" i="2"/>
  <c r="G8157" i="2"/>
  <c r="G8156" i="2"/>
  <c r="G8155" i="2"/>
  <c r="G8154" i="2"/>
  <c r="G8153" i="2"/>
  <c r="G8152" i="2"/>
  <c r="G8151" i="2"/>
  <c r="G8150" i="2"/>
  <c r="G8149" i="2"/>
  <c r="G8148" i="2"/>
  <c r="G8147" i="2"/>
  <c r="G8146" i="2"/>
  <c r="G8145" i="2"/>
  <c r="G8144" i="2"/>
  <c r="G8143" i="2"/>
  <c r="G8142" i="2"/>
  <c r="G8141" i="2"/>
  <c r="G8140" i="2"/>
  <c r="G8139" i="2"/>
  <c r="G8138" i="2"/>
  <c r="G8137" i="2"/>
  <c r="G8136" i="2"/>
  <c r="G8135" i="2"/>
  <c r="G8134" i="2"/>
  <c r="G8133" i="2"/>
  <c r="G8132" i="2"/>
  <c r="G8131" i="2"/>
  <c r="G8130" i="2"/>
  <c r="G8129" i="2"/>
  <c r="G8128" i="2"/>
  <c r="G8127" i="2"/>
  <c r="G8126" i="2"/>
  <c r="G8125" i="2"/>
  <c r="G8124" i="2"/>
  <c r="G8123" i="2"/>
  <c r="G8122" i="2"/>
  <c r="G8121" i="2"/>
  <c r="G8120" i="2"/>
  <c r="G8119" i="2"/>
  <c r="G8118" i="2"/>
  <c r="G8117" i="2"/>
  <c r="G8116" i="2"/>
  <c r="G8115" i="2"/>
  <c r="G8114" i="2"/>
  <c r="G8113" i="2"/>
  <c r="G8112" i="2"/>
  <c r="G8111" i="2"/>
  <c r="G8110" i="2"/>
  <c r="G8109" i="2"/>
  <c r="G8108" i="2"/>
  <c r="G8107" i="2"/>
  <c r="G8106" i="2"/>
  <c r="G8105" i="2"/>
  <c r="G8104" i="2"/>
  <c r="G8103" i="2"/>
  <c r="G8102" i="2"/>
  <c r="G8101" i="2"/>
  <c r="G8100" i="2"/>
  <c r="G8099" i="2"/>
  <c r="G8098" i="2"/>
  <c r="G8097" i="2"/>
  <c r="G8096" i="2"/>
  <c r="G8095" i="2"/>
  <c r="G8094" i="2"/>
  <c r="G8093" i="2"/>
  <c r="G8092" i="2"/>
  <c r="G8091" i="2"/>
  <c r="G8090" i="2"/>
  <c r="G8089" i="2"/>
  <c r="G8088" i="2"/>
  <c r="G8087" i="2"/>
  <c r="G8086" i="2"/>
  <c r="G8085" i="2"/>
  <c r="G8084" i="2"/>
  <c r="G8083" i="2"/>
  <c r="G8082" i="2"/>
  <c r="G8081" i="2"/>
  <c r="G8080" i="2"/>
  <c r="G8079" i="2"/>
  <c r="G8078" i="2"/>
  <c r="G8077" i="2"/>
  <c r="G8076" i="2"/>
  <c r="G8075" i="2"/>
  <c r="G8074" i="2"/>
  <c r="G8073" i="2"/>
  <c r="G8072" i="2"/>
  <c r="G8071" i="2"/>
  <c r="G8070" i="2"/>
  <c r="G8069" i="2"/>
  <c r="G8068" i="2"/>
  <c r="G8067" i="2"/>
  <c r="G8066" i="2"/>
  <c r="G8065" i="2"/>
  <c r="G8064" i="2"/>
  <c r="G8063" i="2"/>
  <c r="G8062" i="2"/>
  <c r="G8061" i="2"/>
  <c r="G8060" i="2"/>
  <c r="G8059" i="2"/>
  <c r="G8058" i="2"/>
  <c r="G8057" i="2"/>
  <c r="G8056" i="2"/>
  <c r="G8055" i="2"/>
  <c r="G8054" i="2"/>
  <c r="G8053" i="2"/>
  <c r="G8052" i="2"/>
  <c r="G8051" i="2"/>
  <c r="G8050" i="2"/>
  <c r="G8049" i="2"/>
  <c r="G8048" i="2"/>
  <c r="G8047" i="2"/>
  <c r="G8046" i="2"/>
  <c r="G8045" i="2"/>
  <c r="G8044" i="2"/>
  <c r="G8043" i="2"/>
  <c r="G8042" i="2"/>
  <c r="G8041" i="2"/>
  <c r="G8040" i="2"/>
  <c r="G8039" i="2"/>
  <c r="G8038" i="2"/>
  <c r="G8037" i="2"/>
  <c r="G8036" i="2"/>
  <c r="G8035" i="2"/>
  <c r="G8034" i="2"/>
  <c r="G8033" i="2"/>
  <c r="G8032" i="2"/>
  <c r="G8031" i="2"/>
  <c r="G8030" i="2"/>
  <c r="G8029" i="2"/>
  <c r="G8028" i="2"/>
  <c r="G8027" i="2"/>
  <c r="G8026" i="2"/>
  <c r="G8025" i="2"/>
  <c r="G8024" i="2"/>
  <c r="G8023" i="2"/>
  <c r="G8022" i="2"/>
  <c r="G8021" i="2"/>
  <c r="G8020" i="2"/>
  <c r="G8019" i="2"/>
  <c r="G8018" i="2"/>
  <c r="G8017" i="2"/>
  <c r="G8016" i="2"/>
  <c r="G8015" i="2"/>
  <c r="G8014" i="2"/>
  <c r="G8013" i="2"/>
  <c r="G8012" i="2"/>
  <c r="G8011" i="2"/>
  <c r="G8010" i="2"/>
  <c r="G8009" i="2"/>
  <c r="G8008" i="2"/>
  <c r="G8007" i="2"/>
  <c r="G8006" i="2"/>
  <c r="G8005" i="2"/>
  <c r="G8004" i="2"/>
  <c r="G8003" i="2"/>
  <c r="G8002" i="2"/>
  <c r="G8001" i="2"/>
  <c r="G8000" i="2"/>
  <c r="G7999" i="2"/>
  <c r="G7998" i="2"/>
  <c r="G7997" i="2"/>
  <c r="G7996" i="2"/>
  <c r="G7995" i="2"/>
  <c r="G7994" i="2"/>
  <c r="G7993" i="2"/>
  <c r="G7992" i="2"/>
  <c r="G7991" i="2"/>
  <c r="G7990" i="2"/>
  <c r="G7989" i="2"/>
  <c r="G7988" i="2"/>
  <c r="G7987" i="2"/>
  <c r="G7986" i="2"/>
  <c r="G7985" i="2"/>
  <c r="G7984" i="2"/>
  <c r="G7983" i="2"/>
  <c r="G7982" i="2"/>
  <c r="G7981" i="2"/>
  <c r="G7980" i="2"/>
  <c r="G7979" i="2"/>
  <c r="G7978" i="2"/>
  <c r="G7977" i="2"/>
  <c r="G7976" i="2"/>
  <c r="G7975" i="2"/>
  <c r="G7974" i="2"/>
  <c r="G7973" i="2"/>
  <c r="G7972" i="2"/>
  <c r="G7971" i="2"/>
  <c r="G7970" i="2"/>
  <c r="G7969" i="2"/>
  <c r="G7968" i="2"/>
  <c r="G7967" i="2"/>
  <c r="G7966" i="2"/>
  <c r="G7965" i="2"/>
  <c r="G7964" i="2"/>
  <c r="G7963" i="2"/>
  <c r="G7962" i="2"/>
  <c r="G7961" i="2"/>
  <c r="G7960" i="2"/>
  <c r="G7959" i="2"/>
  <c r="G7958" i="2"/>
  <c r="G7957" i="2"/>
  <c r="G7956" i="2"/>
  <c r="G7955" i="2"/>
  <c r="G7954" i="2"/>
  <c r="G7953" i="2"/>
  <c r="G7952" i="2"/>
  <c r="G7951" i="2"/>
  <c r="G7950" i="2"/>
  <c r="G7949" i="2"/>
  <c r="G7948" i="2"/>
  <c r="G7947" i="2"/>
  <c r="G7946" i="2"/>
  <c r="G7945" i="2"/>
  <c r="G7944" i="2"/>
  <c r="G7943" i="2"/>
  <c r="G7942" i="2"/>
  <c r="G7941" i="2"/>
  <c r="G7940" i="2"/>
  <c r="G7939" i="2"/>
  <c r="G7938" i="2"/>
  <c r="G7937" i="2"/>
  <c r="G7936" i="2"/>
  <c r="G7935" i="2"/>
  <c r="G7934" i="2"/>
  <c r="G7933" i="2"/>
  <c r="G7932" i="2"/>
  <c r="G7931" i="2"/>
  <c r="G7930" i="2"/>
  <c r="G7929" i="2"/>
  <c r="G7928" i="2"/>
  <c r="G7927" i="2"/>
  <c r="G7926" i="2"/>
  <c r="G7925" i="2"/>
  <c r="G7924" i="2"/>
  <c r="G7923" i="2"/>
  <c r="G7922" i="2"/>
  <c r="G7921" i="2"/>
  <c r="G7920" i="2"/>
  <c r="G7919" i="2"/>
  <c r="G7918" i="2"/>
  <c r="G7917" i="2"/>
  <c r="G7916" i="2"/>
  <c r="G7915" i="2"/>
  <c r="G7914" i="2"/>
  <c r="G7913" i="2"/>
  <c r="G7912" i="2"/>
  <c r="G7911" i="2"/>
  <c r="G7910" i="2"/>
  <c r="G7909" i="2"/>
  <c r="G7908" i="2"/>
  <c r="G7907" i="2"/>
  <c r="G7906" i="2"/>
  <c r="G7905" i="2"/>
  <c r="G7904" i="2"/>
  <c r="G7903" i="2"/>
  <c r="G7902" i="2"/>
  <c r="G7901" i="2"/>
  <c r="G7900" i="2"/>
  <c r="G7899" i="2"/>
  <c r="G7898" i="2"/>
  <c r="G7897" i="2"/>
  <c r="G7896" i="2"/>
  <c r="G7895" i="2"/>
  <c r="G7894" i="2"/>
  <c r="G7893" i="2"/>
  <c r="G7892" i="2"/>
  <c r="G7891" i="2"/>
  <c r="G7890" i="2"/>
  <c r="G7889" i="2"/>
  <c r="G7888" i="2"/>
  <c r="G7887" i="2"/>
  <c r="G7886" i="2"/>
  <c r="G7885" i="2"/>
  <c r="G7884" i="2"/>
  <c r="G7883" i="2"/>
  <c r="G7882" i="2"/>
  <c r="G7881" i="2"/>
  <c r="G7880" i="2"/>
  <c r="G7879" i="2"/>
  <c r="G7878" i="2"/>
  <c r="G7877" i="2"/>
  <c r="G7876" i="2"/>
  <c r="G7875" i="2"/>
  <c r="G7874" i="2"/>
  <c r="G7873" i="2"/>
  <c r="G7872" i="2"/>
  <c r="G7871" i="2"/>
  <c r="G7870" i="2"/>
  <c r="G7869" i="2"/>
  <c r="G7868" i="2"/>
  <c r="G7867" i="2"/>
  <c r="G7866" i="2"/>
  <c r="G7865" i="2"/>
  <c r="G7864" i="2"/>
  <c r="G7863" i="2"/>
  <c r="G7862" i="2"/>
  <c r="G7861" i="2"/>
  <c r="G7860" i="2"/>
  <c r="G7859" i="2"/>
  <c r="G7858" i="2"/>
  <c r="G7857" i="2"/>
  <c r="G7856" i="2"/>
  <c r="G7855" i="2"/>
  <c r="G7854" i="2"/>
  <c r="G7853" i="2"/>
  <c r="G7852" i="2"/>
  <c r="G7851" i="2"/>
  <c r="G7850" i="2"/>
  <c r="G7849" i="2"/>
  <c r="G7848" i="2"/>
  <c r="G7847" i="2"/>
  <c r="G7846" i="2"/>
  <c r="G7845" i="2"/>
  <c r="G7844" i="2"/>
  <c r="G7843" i="2"/>
  <c r="G7842" i="2"/>
  <c r="G7841" i="2"/>
  <c r="G7840" i="2"/>
  <c r="G7839" i="2"/>
  <c r="G7838" i="2"/>
  <c r="G7837" i="2"/>
  <c r="G7836" i="2"/>
  <c r="G7835" i="2"/>
  <c r="G7834" i="2"/>
  <c r="G7833" i="2"/>
  <c r="G7832" i="2"/>
  <c r="G7831" i="2"/>
  <c r="G7830" i="2"/>
  <c r="G7829" i="2"/>
  <c r="G7828" i="2"/>
  <c r="G7827" i="2"/>
  <c r="G7826" i="2"/>
  <c r="G7825" i="2"/>
  <c r="G7824" i="2"/>
  <c r="G7823" i="2"/>
  <c r="G7822" i="2"/>
  <c r="G7821" i="2"/>
  <c r="G7820" i="2"/>
  <c r="G7819" i="2"/>
  <c r="G7818" i="2"/>
  <c r="G7817" i="2"/>
  <c r="G7816" i="2"/>
  <c r="G7815" i="2"/>
  <c r="G7814" i="2"/>
  <c r="G7813" i="2"/>
  <c r="G7812" i="2"/>
  <c r="G7811" i="2"/>
  <c r="G7810" i="2"/>
  <c r="G7809" i="2"/>
  <c r="G7808" i="2"/>
  <c r="G7807" i="2"/>
  <c r="G7806" i="2"/>
  <c r="G7805" i="2"/>
  <c r="G7804" i="2"/>
  <c r="G7803" i="2"/>
  <c r="G7802" i="2"/>
  <c r="G7801" i="2"/>
  <c r="G7800" i="2"/>
  <c r="G7799" i="2"/>
  <c r="G7798" i="2"/>
  <c r="G7797" i="2"/>
  <c r="G7796" i="2"/>
  <c r="G7795" i="2"/>
  <c r="G7794" i="2"/>
  <c r="G7793" i="2"/>
  <c r="G7792" i="2"/>
  <c r="G7791" i="2"/>
  <c r="G7790" i="2"/>
  <c r="G7789" i="2"/>
  <c r="G7788" i="2"/>
  <c r="G7787" i="2"/>
  <c r="G7786" i="2"/>
  <c r="G7785" i="2"/>
  <c r="G7784" i="2"/>
  <c r="G7783" i="2"/>
  <c r="G7782" i="2"/>
  <c r="G7781" i="2"/>
  <c r="G7780" i="2"/>
  <c r="G7779" i="2"/>
  <c r="G7778" i="2"/>
  <c r="G7777" i="2"/>
  <c r="G7776" i="2"/>
  <c r="G7775" i="2"/>
  <c r="G7774" i="2"/>
  <c r="G7773" i="2"/>
  <c r="G7772" i="2"/>
  <c r="G7771" i="2"/>
  <c r="G7770" i="2"/>
  <c r="G7769" i="2"/>
  <c r="G7768" i="2"/>
  <c r="G7767" i="2"/>
  <c r="G7766" i="2"/>
  <c r="G7765" i="2"/>
  <c r="G7764" i="2"/>
  <c r="G7763" i="2"/>
  <c r="G7762" i="2"/>
  <c r="G7761" i="2"/>
  <c r="G7760" i="2"/>
  <c r="G7759" i="2"/>
  <c r="G7758" i="2"/>
  <c r="G7757" i="2"/>
  <c r="G7756" i="2"/>
  <c r="G7755" i="2"/>
  <c r="G7754" i="2"/>
  <c r="G7753" i="2"/>
  <c r="G7752" i="2"/>
  <c r="G7751" i="2"/>
  <c r="G7750" i="2"/>
  <c r="G7749" i="2"/>
  <c r="G7748" i="2"/>
  <c r="G7747" i="2"/>
  <c r="G7746" i="2"/>
  <c r="G7745" i="2"/>
  <c r="G7744" i="2"/>
  <c r="G7743" i="2"/>
  <c r="G7742" i="2"/>
  <c r="G7741" i="2"/>
  <c r="G7740" i="2"/>
  <c r="G7739" i="2"/>
  <c r="G7738" i="2"/>
  <c r="G7737" i="2"/>
  <c r="G7736" i="2"/>
  <c r="G7735" i="2"/>
  <c r="G7734" i="2"/>
  <c r="G7733" i="2"/>
  <c r="G7732" i="2"/>
  <c r="G7731" i="2"/>
  <c r="G7730" i="2"/>
  <c r="G7729" i="2"/>
  <c r="G7728" i="2"/>
  <c r="G7727" i="2"/>
  <c r="G7726" i="2"/>
  <c r="G7725" i="2"/>
  <c r="G7724" i="2"/>
  <c r="G7723" i="2"/>
  <c r="G7722" i="2"/>
  <c r="G7721" i="2"/>
  <c r="G7720" i="2"/>
  <c r="G7719" i="2"/>
  <c r="G7718" i="2"/>
  <c r="G7717" i="2"/>
  <c r="G7716" i="2"/>
  <c r="G7715" i="2"/>
  <c r="G7714" i="2"/>
  <c r="G7713" i="2"/>
  <c r="G7712" i="2"/>
  <c r="G7711" i="2"/>
  <c r="G7710" i="2"/>
  <c r="G7709" i="2"/>
  <c r="G7708" i="2"/>
  <c r="G7707" i="2"/>
  <c r="G7706" i="2"/>
  <c r="G7705" i="2"/>
  <c r="G7704" i="2"/>
  <c r="G7703" i="2"/>
  <c r="G7702" i="2"/>
  <c r="G7701" i="2"/>
  <c r="G7700" i="2"/>
  <c r="G7699" i="2"/>
  <c r="G7698" i="2"/>
  <c r="G7697" i="2"/>
  <c r="G7696" i="2"/>
  <c r="G7695" i="2"/>
  <c r="G7694" i="2"/>
  <c r="G7693" i="2"/>
  <c r="G7692" i="2"/>
  <c r="G7691" i="2"/>
  <c r="G7690" i="2"/>
  <c r="G7689" i="2"/>
  <c r="G7688" i="2"/>
  <c r="G7687" i="2"/>
  <c r="G7686" i="2"/>
  <c r="G7685" i="2"/>
  <c r="G7684" i="2"/>
  <c r="G7683" i="2"/>
  <c r="G7682" i="2"/>
  <c r="G7681" i="2"/>
  <c r="G7680" i="2"/>
  <c r="G7679" i="2"/>
  <c r="G7678" i="2"/>
  <c r="G7677" i="2"/>
  <c r="G7676" i="2"/>
  <c r="G7675" i="2"/>
  <c r="G7674" i="2"/>
  <c r="G7673" i="2"/>
  <c r="G7672" i="2"/>
  <c r="G7671" i="2"/>
  <c r="G7670" i="2"/>
  <c r="G7669" i="2"/>
  <c r="G7668" i="2"/>
  <c r="G7667" i="2"/>
  <c r="G7666" i="2"/>
  <c r="G7665" i="2"/>
  <c r="G7664" i="2"/>
  <c r="G7663" i="2"/>
  <c r="G7662" i="2"/>
  <c r="G7661" i="2"/>
  <c r="G7660" i="2"/>
  <c r="G7659" i="2"/>
  <c r="G7658" i="2"/>
  <c r="G7657" i="2"/>
  <c r="G7656" i="2"/>
  <c r="G7655" i="2"/>
  <c r="G7654" i="2"/>
  <c r="G7653" i="2"/>
  <c r="G7652" i="2"/>
  <c r="G7651" i="2"/>
  <c r="G7650" i="2"/>
  <c r="G7649" i="2"/>
  <c r="G7648" i="2"/>
  <c r="G7647" i="2"/>
  <c r="G7646" i="2"/>
  <c r="G7645" i="2"/>
  <c r="G7644" i="2"/>
  <c r="G7643" i="2"/>
  <c r="G7642" i="2"/>
  <c r="G7641" i="2"/>
  <c r="G7640" i="2"/>
  <c r="G7639" i="2"/>
  <c r="G7638" i="2"/>
  <c r="G7637" i="2"/>
  <c r="G7636" i="2"/>
  <c r="G7635" i="2"/>
  <c r="G7634" i="2"/>
  <c r="G7633" i="2"/>
  <c r="G7632" i="2"/>
  <c r="G7631" i="2"/>
  <c r="G7630" i="2"/>
  <c r="G7629" i="2"/>
  <c r="G7628" i="2"/>
  <c r="G7627" i="2"/>
  <c r="G7626" i="2"/>
  <c r="G7625" i="2"/>
  <c r="G7624" i="2"/>
  <c r="G7623" i="2"/>
  <c r="G7622" i="2"/>
  <c r="G7621" i="2"/>
  <c r="G7620" i="2"/>
  <c r="G7619"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F10000" i="2"/>
  <c r="E10000" i="2"/>
  <c r="D10000" i="2"/>
  <c r="C10000" i="2"/>
  <c r="B10000" i="2"/>
  <c r="A10000" i="2"/>
  <c r="F9999" i="2"/>
  <c r="E9999" i="2"/>
  <c r="D9999" i="2"/>
  <c r="C9999" i="2"/>
  <c r="B9999" i="2"/>
  <c r="A9999" i="2"/>
  <c r="F9998" i="2"/>
  <c r="E9998" i="2"/>
  <c r="D9998" i="2"/>
  <c r="C9998" i="2"/>
  <c r="B9998" i="2"/>
  <c r="A9998" i="2"/>
  <c r="F9997" i="2"/>
  <c r="E9997" i="2"/>
  <c r="D9997" i="2"/>
  <c r="C9997" i="2"/>
  <c r="B9997" i="2"/>
  <c r="A9997" i="2"/>
  <c r="F9996" i="2"/>
  <c r="E9996" i="2"/>
  <c r="D9996" i="2"/>
  <c r="C9996" i="2"/>
  <c r="B9996" i="2"/>
  <c r="A9996" i="2"/>
  <c r="F9995" i="2"/>
  <c r="E9995" i="2"/>
  <c r="D9995" i="2"/>
  <c r="C9995" i="2"/>
  <c r="B9995" i="2"/>
  <c r="A9995" i="2"/>
  <c r="F9994" i="2"/>
  <c r="E9994" i="2"/>
  <c r="D9994" i="2"/>
  <c r="C9994" i="2"/>
  <c r="B9994" i="2"/>
  <c r="A9994" i="2"/>
  <c r="F9993" i="2"/>
  <c r="E9993" i="2"/>
  <c r="D9993" i="2"/>
  <c r="C9993" i="2"/>
  <c r="B9993" i="2"/>
  <c r="A9993" i="2"/>
  <c r="F9992" i="2"/>
  <c r="E9992" i="2"/>
  <c r="D9992" i="2"/>
  <c r="C9992" i="2"/>
  <c r="B9992" i="2"/>
  <c r="A9992" i="2"/>
  <c r="F9991" i="2"/>
  <c r="E9991" i="2"/>
  <c r="D9991" i="2"/>
  <c r="C9991" i="2"/>
  <c r="B9991" i="2"/>
  <c r="A9991" i="2"/>
  <c r="F9990" i="2"/>
  <c r="E9990" i="2"/>
  <c r="D9990" i="2"/>
  <c r="C9990" i="2"/>
  <c r="B9990" i="2"/>
  <c r="A9990" i="2"/>
  <c r="F9989" i="2"/>
  <c r="E9989" i="2"/>
  <c r="D9989" i="2"/>
  <c r="C9989" i="2"/>
  <c r="B9989" i="2"/>
  <c r="A9989" i="2"/>
  <c r="F9988" i="2"/>
  <c r="E9988" i="2"/>
  <c r="D9988" i="2"/>
  <c r="C9988" i="2"/>
  <c r="B9988" i="2"/>
  <c r="A9988" i="2"/>
  <c r="F9987" i="2"/>
  <c r="E9987" i="2"/>
  <c r="D9987" i="2"/>
  <c r="C9987" i="2"/>
  <c r="B9987" i="2"/>
  <c r="A9987" i="2"/>
  <c r="F9986" i="2"/>
  <c r="E9986" i="2"/>
  <c r="D9986" i="2"/>
  <c r="C9986" i="2"/>
  <c r="B9986" i="2"/>
  <c r="A9986" i="2"/>
  <c r="F9985" i="2"/>
  <c r="E9985" i="2"/>
  <c r="D9985" i="2"/>
  <c r="C9985" i="2"/>
  <c r="B9985" i="2"/>
  <c r="A9985" i="2"/>
  <c r="F9984" i="2"/>
  <c r="E9984" i="2"/>
  <c r="D9984" i="2"/>
  <c r="C9984" i="2"/>
  <c r="B9984" i="2"/>
  <c r="A9984" i="2"/>
  <c r="F9983" i="2"/>
  <c r="E9983" i="2"/>
  <c r="D9983" i="2"/>
  <c r="C9983" i="2"/>
  <c r="B9983" i="2"/>
  <c r="A9983" i="2"/>
  <c r="F9982" i="2"/>
  <c r="E9982" i="2"/>
  <c r="D9982" i="2"/>
  <c r="C9982" i="2"/>
  <c r="B9982" i="2"/>
  <c r="A9982" i="2"/>
  <c r="F9981" i="2"/>
  <c r="E9981" i="2"/>
  <c r="D9981" i="2"/>
  <c r="C9981" i="2"/>
  <c r="B9981" i="2"/>
  <c r="A9981" i="2"/>
  <c r="F9980" i="2"/>
  <c r="E9980" i="2"/>
  <c r="D9980" i="2"/>
  <c r="C9980" i="2"/>
  <c r="B9980" i="2"/>
  <c r="A9980" i="2"/>
  <c r="F9979" i="2"/>
  <c r="E9979" i="2"/>
  <c r="D9979" i="2"/>
  <c r="C9979" i="2"/>
  <c r="B9979" i="2"/>
  <c r="A9979" i="2"/>
  <c r="F9978" i="2"/>
  <c r="E9978" i="2"/>
  <c r="D9978" i="2"/>
  <c r="C9978" i="2"/>
  <c r="B9978" i="2"/>
  <c r="A9978" i="2"/>
  <c r="F9977" i="2"/>
  <c r="E9977" i="2"/>
  <c r="D9977" i="2"/>
  <c r="C9977" i="2"/>
  <c r="B9977" i="2"/>
  <c r="A9977" i="2"/>
  <c r="F9976" i="2"/>
  <c r="E9976" i="2"/>
  <c r="D9976" i="2"/>
  <c r="C9976" i="2"/>
  <c r="B9976" i="2"/>
  <c r="A9976" i="2"/>
  <c r="F9975" i="2"/>
  <c r="E9975" i="2"/>
  <c r="D9975" i="2"/>
  <c r="C9975" i="2"/>
  <c r="B9975" i="2"/>
  <c r="A9975" i="2"/>
  <c r="F9974" i="2"/>
  <c r="E9974" i="2"/>
  <c r="D9974" i="2"/>
  <c r="C9974" i="2"/>
  <c r="B9974" i="2"/>
  <c r="A9974" i="2"/>
  <c r="F9973" i="2"/>
  <c r="E9973" i="2"/>
  <c r="D9973" i="2"/>
  <c r="C9973" i="2"/>
  <c r="B9973" i="2"/>
  <c r="A9973" i="2"/>
  <c r="F9972" i="2"/>
  <c r="E9972" i="2"/>
  <c r="D9972" i="2"/>
  <c r="C9972" i="2"/>
  <c r="B9972" i="2"/>
  <c r="A9972" i="2"/>
  <c r="F9971" i="2"/>
  <c r="E9971" i="2"/>
  <c r="D9971" i="2"/>
  <c r="C9971" i="2"/>
  <c r="B9971" i="2"/>
  <c r="A9971" i="2"/>
  <c r="F9970" i="2"/>
  <c r="E9970" i="2"/>
  <c r="D9970" i="2"/>
  <c r="C9970" i="2"/>
  <c r="B9970" i="2"/>
  <c r="A9970" i="2"/>
  <c r="F9969" i="2"/>
  <c r="E9969" i="2"/>
  <c r="D9969" i="2"/>
  <c r="C9969" i="2"/>
  <c r="B9969" i="2"/>
  <c r="A9969" i="2"/>
  <c r="F9968" i="2"/>
  <c r="E9968" i="2"/>
  <c r="D9968" i="2"/>
  <c r="C9968" i="2"/>
  <c r="B9968" i="2"/>
  <c r="A9968" i="2"/>
  <c r="F9967" i="2"/>
  <c r="E9967" i="2"/>
  <c r="D9967" i="2"/>
  <c r="C9967" i="2"/>
  <c r="B9967" i="2"/>
  <c r="A9967" i="2"/>
  <c r="F9966" i="2"/>
  <c r="E9966" i="2"/>
  <c r="D9966" i="2"/>
  <c r="C9966" i="2"/>
  <c r="B9966" i="2"/>
  <c r="A9966" i="2"/>
  <c r="F9965" i="2"/>
  <c r="E9965" i="2"/>
  <c r="D9965" i="2"/>
  <c r="C9965" i="2"/>
  <c r="B9965" i="2"/>
  <c r="A9965" i="2"/>
  <c r="F9964" i="2"/>
  <c r="E9964" i="2"/>
  <c r="D9964" i="2"/>
  <c r="C9964" i="2"/>
  <c r="B9964" i="2"/>
  <c r="A9964" i="2"/>
  <c r="F9963" i="2"/>
  <c r="E9963" i="2"/>
  <c r="D9963" i="2"/>
  <c r="C9963" i="2"/>
  <c r="B9963" i="2"/>
  <c r="A9963" i="2"/>
  <c r="F9962" i="2"/>
  <c r="E9962" i="2"/>
  <c r="D9962" i="2"/>
  <c r="C9962" i="2"/>
  <c r="B9962" i="2"/>
  <c r="A9962" i="2"/>
  <c r="F9961" i="2"/>
  <c r="E9961" i="2"/>
  <c r="D9961" i="2"/>
  <c r="C9961" i="2"/>
  <c r="B9961" i="2"/>
  <c r="A9961" i="2"/>
  <c r="F9960" i="2"/>
  <c r="E9960" i="2"/>
  <c r="D9960" i="2"/>
  <c r="C9960" i="2"/>
  <c r="B9960" i="2"/>
  <c r="A9960" i="2"/>
  <c r="F9959" i="2"/>
  <c r="E9959" i="2"/>
  <c r="D9959" i="2"/>
  <c r="C9959" i="2"/>
  <c r="B9959" i="2"/>
  <c r="A9959" i="2"/>
  <c r="F9958" i="2"/>
  <c r="E9958" i="2"/>
  <c r="D9958" i="2"/>
  <c r="C9958" i="2"/>
  <c r="B9958" i="2"/>
  <c r="A9958" i="2"/>
  <c r="F9957" i="2"/>
  <c r="E9957" i="2"/>
  <c r="D9957" i="2"/>
  <c r="C9957" i="2"/>
  <c r="B9957" i="2"/>
  <c r="A9957" i="2"/>
  <c r="F9956" i="2"/>
  <c r="E9956" i="2"/>
  <c r="D9956" i="2"/>
  <c r="C9956" i="2"/>
  <c r="B9956" i="2"/>
  <c r="A9956" i="2"/>
  <c r="F9955" i="2"/>
  <c r="E9955" i="2"/>
  <c r="D9955" i="2"/>
  <c r="C9955" i="2"/>
  <c r="B9955" i="2"/>
  <c r="A9955" i="2"/>
  <c r="F9954" i="2"/>
  <c r="E9954" i="2"/>
  <c r="D9954" i="2"/>
  <c r="C9954" i="2"/>
  <c r="B9954" i="2"/>
  <c r="A9954" i="2"/>
  <c r="F9953" i="2"/>
  <c r="E9953" i="2"/>
  <c r="D9953" i="2"/>
  <c r="C9953" i="2"/>
  <c r="B9953" i="2"/>
  <c r="A9953" i="2"/>
  <c r="F9952" i="2"/>
  <c r="E9952" i="2"/>
  <c r="D9952" i="2"/>
  <c r="C9952" i="2"/>
  <c r="B9952" i="2"/>
  <c r="A9952" i="2"/>
  <c r="F9951" i="2"/>
  <c r="E9951" i="2"/>
  <c r="D9951" i="2"/>
  <c r="C9951" i="2"/>
  <c r="B9951" i="2"/>
  <c r="A9951" i="2"/>
  <c r="F9950" i="2"/>
  <c r="E9950" i="2"/>
  <c r="D9950" i="2"/>
  <c r="C9950" i="2"/>
  <c r="B9950" i="2"/>
  <c r="A9950" i="2"/>
  <c r="F9949" i="2"/>
  <c r="E9949" i="2"/>
  <c r="D9949" i="2"/>
  <c r="C9949" i="2"/>
  <c r="B9949" i="2"/>
  <c r="A9949" i="2"/>
  <c r="F9948" i="2"/>
  <c r="E9948" i="2"/>
  <c r="D9948" i="2"/>
  <c r="C9948" i="2"/>
  <c r="B9948" i="2"/>
  <c r="A9948" i="2"/>
  <c r="F9947" i="2"/>
  <c r="E9947" i="2"/>
  <c r="D9947" i="2"/>
  <c r="C9947" i="2"/>
  <c r="B9947" i="2"/>
  <c r="A9947" i="2"/>
  <c r="F9946" i="2"/>
  <c r="E9946" i="2"/>
  <c r="D9946" i="2"/>
  <c r="C9946" i="2"/>
  <c r="B9946" i="2"/>
  <c r="A9946" i="2"/>
  <c r="F9945" i="2"/>
  <c r="E9945" i="2"/>
  <c r="D9945" i="2"/>
  <c r="C9945" i="2"/>
  <c r="B9945" i="2"/>
  <c r="A9945" i="2"/>
  <c r="F9944" i="2"/>
  <c r="E9944" i="2"/>
  <c r="D9944" i="2"/>
  <c r="C9944" i="2"/>
  <c r="B9944" i="2"/>
  <c r="A9944" i="2"/>
  <c r="F9943" i="2"/>
  <c r="E9943" i="2"/>
  <c r="D9943" i="2"/>
  <c r="C9943" i="2"/>
  <c r="B9943" i="2"/>
  <c r="A9943" i="2"/>
  <c r="F9942" i="2"/>
  <c r="E9942" i="2"/>
  <c r="D9942" i="2"/>
  <c r="C9942" i="2"/>
  <c r="B9942" i="2"/>
  <c r="A9942" i="2"/>
  <c r="F9941" i="2"/>
  <c r="E9941" i="2"/>
  <c r="D9941" i="2"/>
  <c r="C9941" i="2"/>
  <c r="B9941" i="2"/>
  <c r="A9941" i="2"/>
  <c r="F9940" i="2"/>
  <c r="E9940" i="2"/>
  <c r="D9940" i="2"/>
  <c r="C9940" i="2"/>
  <c r="B9940" i="2"/>
  <c r="A9940" i="2"/>
  <c r="F9939" i="2"/>
  <c r="E9939" i="2"/>
  <c r="D9939" i="2"/>
  <c r="C9939" i="2"/>
  <c r="B9939" i="2"/>
  <c r="A9939" i="2"/>
  <c r="F9938" i="2"/>
  <c r="E9938" i="2"/>
  <c r="D9938" i="2"/>
  <c r="C9938" i="2"/>
  <c r="B9938" i="2"/>
  <c r="A9938" i="2"/>
  <c r="F9937" i="2"/>
  <c r="E9937" i="2"/>
  <c r="D9937" i="2"/>
  <c r="C9937" i="2"/>
  <c r="B9937" i="2"/>
  <c r="A9937" i="2"/>
  <c r="F9936" i="2"/>
  <c r="E9936" i="2"/>
  <c r="D9936" i="2"/>
  <c r="C9936" i="2"/>
  <c r="B9936" i="2"/>
  <c r="A9936" i="2"/>
  <c r="F9935" i="2"/>
  <c r="E9935" i="2"/>
  <c r="D9935" i="2"/>
  <c r="C9935" i="2"/>
  <c r="B9935" i="2"/>
  <c r="A9935" i="2"/>
  <c r="F9934" i="2"/>
  <c r="E9934" i="2"/>
  <c r="D9934" i="2"/>
  <c r="C9934" i="2"/>
  <c r="B9934" i="2"/>
  <c r="A9934" i="2"/>
  <c r="F9933" i="2"/>
  <c r="E9933" i="2"/>
  <c r="D9933" i="2"/>
  <c r="C9933" i="2"/>
  <c r="B9933" i="2"/>
  <c r="A9933" i="2"/>
  <c r="F9932" i="2"/>
  <c r="E9932" i="2"/>
  <c r="D9932" i="2"/>
  <c r="C9932" i="2"/>
  <c r="B9932" i="2"/>
  <c r="A9932" i="2"/>
  <c r="F9931" i="2"/>
  <c r="E9931" i="2"/>
  <c r="D9931" i="2"/>
  <c r="C9931" i="2"/>
  <c r="B9931" i="2"/>
  <c r="A9931" i="2"/>
  <c r="F9930" i="2"/>
  <c r="E9930" i="2"/>
  <c r="D9930" i="2"/>
  <c r="C9930" i="2"/>
  <c r="B9930" i="2"/>
  <c r="A9930" i="2"/>
  <c r="F9929" i="2"/>
  <c r="E9929" i="2"/>
  <c r="D9929" i="2"/>
  <c r="C9929" i="2"/>
  <c r="B9929" i="2"/>
  <c r="A9929" i="2"/>
  <c r="F9928" i="2"/>
  <c r="E9928" i="2"/>
  <c r="D9928" i="2"/>
  <c r="C9928" i="2"/>
  <c r="B9928" i="2"/>
  <c r="A9928" i="2"/>
  <c r="F9927" i="2"/>
  <c r="E9927" i="2"/>
  <c r="D9927" i="2"/>
  <c r="C9927" i="2"/>
  <c r="B9927" i="2"/>
  <c r="A9927" i="2"/>
  <c r="F9926" i="2"/>
  <c r="E9926" i="2"/>
  <c r="D9926" i="2"/>
  <c r="C9926" i="2"/>
  <c r="B9926" i="2"/>
  <c r="A9926" i="2"/>
  <c r="F9925" i="2"/>
  <c r="E9925" i="2"/>
  <c r="D9925" i="2"/>
  <c r="C9925" i="2"/>
  <c r="B9925" i="2"/>
  <c r="A9925" i="2"/>
  <c r="F9924" i="2"/>
  <c r="E9924" i="2"/>
  <c r="D9924" i="2"/>
  <c r="C9924" i="2"/>
  <c r="B9924" i="2"/>
  <c r="A9924" i="2"/>
  <c r="F9923" i="2"/>
  <c r="E9923" i="2"/>
  <c r="D9923" i="2"/>
  <c r="C9923" i="2"/>
  <c r="B9923" i="2"/>
  <c r="A9923" i="2"/>
  <c r="F9922" i="2"/>
  <c r="E9922" i="2"/>
  <c r="D9922" i="2"/>
  <c r="C9922" i="2"/>
  <c r="B9922" i="2"/>
  <c r="A9922" i="2"/>
  <c r="F9921" i="2"/>
  <c r="E9921" i="2"/>
  <c r="D9921" i="2"/>
  <c r="C9921" i="2"/>
  <c r="B9921" i="2"/>
  <c r="A9921" i="2"/>
  <c r="F9920" i="2"/>
  <c r="E9920" i="2"/>
  <c r="D9920" i="2"/>
  <c r="C9920" i="2"/>
  <c r="B9920" i="2"/>
  <c r="A9920" i="2"/>
  <c r="F9919" i="2"/>
  <c r="E9919" i="2"/>
  <c r="D9919" i="2"/>
  <c r="C9919" i="2"/>
  <c r="B9919" i="2"/>
  <c r="A9919" i="2"/>
  <c r="F9918" i="2"/>
  <c r="E9918" i="2"/>
  <c r="D9918" i="2"/>
  <c r="C9918" i="2"/>
  <c r="B9918" i="2"/>
  <c r="A9918" i="2"/>
  <c r="F9917" i="2"/>
  <c r="E9917" i="2"/>
  <c r="D9917" i="2"/>
  <c r="C9917" i="2"/>
  <c r="B9917" i="2"/>
  <c r="A9917" i="2"/>
  <c r="F9916" i="2"/>
  <c r="E9916" i="2"/>
  <c r="D9916" i="2"/>
  <c r="C9916" i="2"/>
  <c r="B9916" i="2"/>
  <c r="A9916" i="2"/>
  <c r="F9915" i="2"/>
  <c r="E9915" i="2"/>
  <c r="D9915" i="2"/>
  <c r="C9915" i="2"/>
  <c r="B9915" i="2"/>
  <c r="A9915" i="2"/>
  <c r="F9914" i="2"/>
  <c r="E9914" i="2"/>
  <c r="D9914" i="2"/>
  <c r="C9914" i="2"/>
  <c r="B9914" i="2"/>
  <c r="A9914" i="2"/>
  <c r="F9913" i="2"/>
  <c r="E9913" i="2"/>
  <c r="D9913" i="2"/>
  <c r="C9913" i="2"/>
  <c r="B9913" i="2"/>
  <c r="A9913" i="2"/>
  <c r="F9912" i="2"/>
  <c r="E9912" i="2"/>
  <c r="D9912" i="2"/>
  <c r="C9912" i="2"/>
  <c r="B9912" i="2"/>
  <c r="A9912" i="2"/>
  <c r="F9911" i="2"/>
  <c r="E9911" i="2"/>
  <c r="D9911" i="2"/>
  <c r="C9911" i="2"/>
  <c r="B9911" i="2"/>
  <c r="A9911" i="2"/>
  <c r="F9910" i="2"/>
  <c r="E9910" i="2"/>
  <c r="D9910" i="2"/>
  <c r="C9910" i="2"/>
  <c r="B9910" i="2"/>
  <c r="A9910" i="2"/>
  <c r="F9909" i="2"/>
  <c r="E9909" i="2"/>
  <c r="D9909" i="2"/>
  <c r="C9909" i="2"/>
  <c r="B9909" i="2"/>
  <c r="A9909" i="2"/>
  <c r="F9908" i="2"/>
  <c r="E9908" i="2"/>
  <c r="D9908" i="2"/>
  <c r="C9908" i="2"/>
  <c r="B9908" i="2"/>
  <c r="A9908" i="2"/>
  <c r="F9907" i="2"/>
  <c r="E9907" i="2"/>
  <c r="D9907" i="2"/>
  <c r="C9907" i="2"/>
  <c r="B9907" i="2"/>
  <c r="A9907" i="2"/>
  <c r="F9906" i="2"/>
  <c r="E9906" i="2"/>
  <c r="D9906" i="2"/>
  <c r="C9906" i="2"/>
  <c r="B9906" i="2"/>
  <c r="A9906" i="2"/>
  <c r="F9905" i="2"/>
  <c r="E9905" i="2"/>
  <c r="D9905" i="2"/>
  <c r="C9905" i="2"/>
  <c r="B9905" i="2"/>
  <c r="A9905" i="2"/>
  <c r="F9904" i="2"/>
  <c r="E9904" i="2"/>
  <c r="D9904" i="2"/>
  <c r="C9904" i="2"/>
  <c r="B9904" i="2"/>
  <c r="A9904" i="2"/>
  <c r="F9903" i="2"/>
  <c r="E9903" i="2"/>
  <c r="D9903" i="2"/>
  <c r="C9903" i="2"/>
  <c r="B9903" i="2"/>
  <c r="A9903" i="2"/>
  <c r="F9902" i="2"/>
  <c r="E9902" i="2"/>
  <c r="D9902" i="2"/>
  <c r="C9902" i="2"/>
  <c r="B9902" i="2"/>
  <c r="A9902" i="2"/>
  <c r="F9901" i="2"/>
  <c r="E9901" i="2"/>
  <c r="D9901" i="2"/>
  <c r="C9901" i="2"/>
  <c r="B9901" i="2"/>
  <c r="A9901" i="2"/>
  <c r="F9900" i="2"/>
  <c r="E9900" i="2"/>
  <c r="D9900" i="2"/>
  <c r="C9900" i="2"/>
  <c r="B9900" i="2"/>
  <c r="A9900" i="2"/>
  <c r="F9899" i="2"/>
  <c r="E9899" i="2"/>
  <c r="D9899" i="2"/>
  <c r="C9899" i="2"/>
  <c r="B9899" i="2"/>
  <c r="A9899" i="2"/>
  <c r="F9898" i="2"/>
  <c r="E9898" i="2"/>
  <c r="D9898" i="2"/>
  <c r="C9898" i="2"/>
  <c r="B9898" i="2"/>
  <c r="A9898" i="2"/>
  <c r="F9897" i="2"/>
  <c r="E9897" i="2"/>
  <c r="D9897" i="2"/>
  <c r="C9897" i="2"/>
  <c r="B9897" i="2"/>
  <c r="A9897" i="2"/>
  <c r="F9896" i="2"/>
  <c r="E9896" i="2"/>
  <c r="D9896" i="2"/>
  <c r="C9896" i="2"/>
  <c r="B9896" i="2"/>
  <c r="A9896" i="2"/>
  <c r="F9895" i="2"/>
  <c r="E9895" i="2"/>
  <c r="D9895" i="2"/>
  <c r="C9895" i="2"/>
  <c r="B9895" i="2"/>
  <c r="A9895" i="2"/>
  <c r="F9894" i="2"/>
  <c r="E9894" i="2"/>
  <c r="D9894" i="2"/>
  <c r="C9894" i="2"/>
  <c r="B9894" i="2"/>
  <c r="A9894" i="2"/>
  <c r="F9893" i="2"/>
  <c r="E9893" i="2"/>
  <c r="D9893" i="2"/>
  <c r="C9893" i="2"/>
  <c r="B9893" i="2"/>
  <c r="A9893" i="2"/>
  <c r="F9892" i="2"/>
  <c r="E9892" i="2"/>
  <c r="D9892" i="2"/>
  <c r="C9892" i="2"/>
  <c r="B9892" i="2"/>
  <c r="A9892" i="2"/>
  <c r="F9891" i="2"/>
  <c r="E9891" i="2"/>
  <c r="D9891" i="2"/>
  <c r="C9891" i="2"/>
  <c r="B9891" i="2"/>
  <c r="A9891" i="2"/>
  <c r="F9890" i="2"/>
  <c r="E9890" i="2"/>
  <c r="D9890" i="2"/>
  <c r="C9890" i="2"/>
  <c r="B9890" i="2"/>
  <c r="A9890" i="2"/>
  <c r="F9889" i="2"/>
  <c r="E9889" i="2"/>
  <c r="D9889" i="2"/>
  <c r="C9889" i="2"/>
  <c r="B9889" i="2"/>
  <c r="A9889" i="2"/>
  <c r="F9888" i="2"/>
  <c r="E9888" i="2"/>
  <c r="D9888" i="2"/>
  <c r="C9888" i="2"/>
  <c r="B9888" i="2"/>
  <c r="A9888" i="2"/>
  <c r="F9887" i="2"/>
  <c r="E9887" i="2"/>
  <c r="D9887" i="2"/>
  <c r="C9887" i="2"/>
  <c r="B9887" i="2"/>
  <c r="A9887" i="2"/>
  <c r="F9886" i="2"/>
  <c r="E9886" i="2"/>
  <c r="D9886" i="2"/>
  <c r="C9886" i="2"/>
  <c r="B9886" i="2"/>
  <c r="A9886" i="2"/>
  <c r="F9885" i="2"/>
  <c r="E9885" i="2"/>
  <c r="D9885" i="2"/>
  <c r="C9885" i="2"/>
  <c r="B9885" i="2"/>
  <c r="A9885" i="2"/>
  <c r="F9884" i="2"/>
  <c r="E9884" i="2"/>
  <c r="D9884" i="2"/>
  <c r="C9884" i="2"/>
  <c r="B9884" i="2"/>
  <c r="A9884" i="2"/>
  <c r="F9883" i="2"/>
  <c r="E9883" i="2"/>
  <c r="D9883" i="2"/>
  <c r="C9883" i="2"/>
  <c r="B9883" i="2"/>
  <c r="A9883" i="2"/>
  <c r="F9882" i="2"/>
  <c r="E9882" i="2"/>
  <c r="D9882" i="2"/>
  <c r="C9882" i="2"/>
  <c r="B9882" i="2"/>
  <c r="A9882" i="2"/>
  <c r="F9881" i="2"/>
  <c r="E9881" i="2"/>
  <c r="D9881" i="2"/>
  <c r="C9881" i="2"/>
  <c r="B9881" i="2"/>
  <c r="A9881" i="2"/>
  <c r="F9880" i="2"/>
  <c r="E9880" i="2"/>
  <c r="D9880" i="2"/>
  <c r="C9880" i="2"/>
  <c r="B9880" i="2"/>
  <c r="A9880" i="2"/>
  <c r="F9879" i="2"/>
  <c r="E9879" i="2"/>
  <c r="D9879" i="2"/>
  <c r="C9879" i="2"/>
  <c r="B9879" i="2"/>
  <c r="A9879" i="2"/>
  <c r="F9878" i="2"/>
  <c r="E9878" i="2"/>
  <c r="D9878" i="2"/>
  <c r="C9878" i="2"/>
  <c r="B9878" i="2"/>
  <c r="A9878" i="2"/>
  <c r="F9877" i="2"/>
  <c r="E9877" i="2"/>
  <c r="D9877" i="2"/>
  <c r="C9877" i="2"/>
  <c r="B9877" i="2"/>
  <c r="A9877" i="2"/>
  <c r="F9876" i="2"/>
  <c r="E9876" i="2"/>
  <c r="D9876" i="2"/>
  <c r="C9876" i="2"/>
  <c r="B9876" i="2"/>
  <c r="A9876" i="2"/>
  <c r="F9875" i="2"/>
  <c r="E9875" i="2"/>
  <c r="D9875" i="2"/>
  <c r="C9875" i="2"/>
  <c r="B9875" i="2"/>
  <c r="A9875" i="2"/>
  <c r="F9874" i="2"/>
  <c r="E9874" i="2"/>
  <c r="D9874" i="2"/>
  <c r="C9874" i="2"/>
  <c r="B9874" i="2"/>
  <c r="A9874" i="2"/>
  <c r="F9873" i="2"/>
  <c r="E9873" i="2"/>
  <c r="D9873" i="2"/>
  <c r="C9873" i="2"/>
  <c r="B9873" i="2"/>
  <c r="A9873" i="2"/>
  <c r="F9872" i="2"/>
  <c r="E9872" i="2"/>
  <c r="D9872" i="2"/>
  <c r="C9872" i="2"/>
  <c r="B9872" i="2"/>
  <c r="A9872" i="2"/>
  <c r="F9871" i="2"/>
  <c r="E9871" i="2"/>
  <c r="D9871" i="2"/>
  <c r="C9871" i="2"/>
  <c r="B9871" i="2"/>
  <c r="A9871" i="2"/>
  <c r="F9870" i="2"/>
  <c r="E9870" i="2"/>
  <c r="D9870" i="2"/>
  <c r="C9870" i="2"/>
  <c r="B9870" i="2"/>
  <c r="A9870" i="2"/>
  <c r="F9869" i="2"/>
  <c r="E9869" i="2"/>
  <c r="D9869" i="2"/>
  <c r="C9869" i="2"/>
  <c r="B9869" i="2"/>
  <c r="A9869" i="2"/>
  <c r="F9868" i="2"/>
  <c r="E9868" i="2"/>
  <c r="D9868" i="2"/>
  <c r="C9868" i="2"/>
  <c r="B9868" i="2"/>
  <c r="A9868" i="2"/>
  <c r="F9867" i="2"/>
  <c r="E9867" i="2"/>
  <c r="D9867" i="2"/>
  <c r="C9867" i="2"/>
  <c r="B9867" i="2"/>
  <c r="A9867" i="2"/>
  <c r="F9866" i="2"/>
  <c r="E9866" i="2"/>
  <c r="D9866" i="2"/>
  <c r="C9866" i="2"/>
  <c r="B9866" i="2"/>
  <c r="A9866" i="2"/>
  <c r="F9865" i="2"/>
  <c r="E9865" i="2"/>
  <c r="D9865" i="2"/>
  <c r="C9865" i="2"/>
  <c r="B9865" i="2"/>
  <c r="A9865" i="2"/>
  <c r="F9864" i="2"/>
  <c r="E9864" i="2"/>
  <c r="D9864" i="2"/>
  <c r="C9864" i="2"/>
  <c r="B9864" i="2"/>
  <c r="A9864" i="2"/>
  <c r="F9863" i="2"/>
  <c r="E9863" i="2"/>
  <c r="D9863" i="2"/>
  <c r="C9863" i="2"/>
  <c r="B9863" i="2"/>
  <c r="A9863" i="2"/>
  <c r="F9862" i="2"/>
  <c r="E9862" i="2"/>
  <c r="D9862" i="2"/>
  <c r="C9862" i="2"/>
  <c r="B9862" i="2"/>
  <c r="A9862" i="2"/>
  <c r="F9861" i="2"/>
  <c r="E9861" i="2"/>
  <c r="D9861" i="2"/>
  <c r="C9861" i="2"/>
  <c r="B9861" i="2"/>
  <c r="A9861" i="2"/>
  <c r="F9860" i="2"/>
  <c r="E9860" i="2"/>
  <c r="D9860" i="2"/>
  <c r="C9860" i="2"/>
  <c r="B9860" i="2"/>
  <c r="A9860" i="2"/>
  <c r="F9859" i="2"/>
  <c r="E9859" i="2"/>
  <c r="D9859" i="2"/>
  <c r="C9859" i="2"/>
  <c r="B9859" i="2"/>
  <c r="A9859" i="2"/>
  <c r="F9858" i="2"/>
  <c r="E9858" i="2"/>
  <c r="D9858" i="2"/>
  <c r="C9858" i="2"/>
  <c r="B9858" i="2"/>
  <c r="A9858" i="2"/>
  <c r="F9857" i="2"/>
  <c r="E9857" i="2"/>
  <c r="D9857" i="2"/>
  <c r="C9857" i="2"/>
  <c r="B9857" i="2"/>
  <c r="A9857" i="2"/>
  <c r="F9856" i="2"/>
  <c r="E9856" i="2"/>
  <c r="D9856" i="2"/>
  <c r="C9856" i="2"/>
  <c r="B9856" i="2"/>
  <c r="A9856" i="2"/>
  <c r="F9855" i="2"/>
  <c r="E9855" i="2"/>
  <c r="D9855" i="2"/>
  <c r="C9855" i="2"/>
  <c r="B9855" i="2"/>
  <c r="A9855" i="2"/>
  <c r="F9854" i="2"/>
  <c r="E9854" i="2"/>
  <c r="D9854" i="2"/>
  <c r="C9854" i="2"/>
  <c r="B9854" i="2"/>
  <c r="A9854" i="2"/>
  <c r="F9853" i="2"/>
  <c r="E9853" i="2"/>
  <c r="D9853" i="2"/>
  <c r="C9853" i="2"/>
  <c r="B9853" i="2"/>
  <c r="A9853" i="2"/>
  <c r="F9852" i="2"/>
  <c r="E9852" i="2"/>
  <c r="D9852" i="2"/>
  <c r="C9852" i="2"/>
  <c r="B9852" i="2"/>
  <c r="A9852" i="2"/>
  <c r="F9851" i="2"/>
  <c r="E9851" i="2"/>
  <c r="D9851" i="2"/>
  <c r="C9851" i="2"/>
  <c r="B9851" i="2"/>
  <c r="A9851" i="2"/>
  <c r="F9850" i="2"/>
  <c r="E9850" i="2"/>
  <c r="D9850" i="2"/>
  <c r="C9850" i="2"/>
  <c r="B9850" i="2"/>
  <c r="A9850" i="2"/>
  <c r="F9849" i="2"/>
  <c r="E9849" i="2"/>
  <c r="D9849" i="2"/>
  <c r="C9849" i="2"/>
  <c r="B9849" i="2"/>
  <c r="A9849" i="2"/>
  <c r="F9848" i="2"/>
  <c r="E9848" i="2"/>
  <c r="D9848" i="2"/>
  <c r="C9848" i="2"/>
  <c r="B9848" i="2"/>
  <c r="A9848" i="2"/>
  <c r="F9847" i="2"/>
  <c r="E9847" i="2"/>
  <c r="D9847" i="2"/>
  <c r="C9847" i="2"/>
  <c r="B9847" i="2"/>
  <c r="A9847" i="2"/>
  <c r="F9846" i="2"/>
  <c r="E9846" i="2"/>
  <c r="D9846" i="2"/>
  <c r="C9846" i="2"/>
  <c r="B9846" i="2"/>
  <c r="A9846" i="2"/>
  <c r="F9845" i="2"/>
  <c r="E9845" i="2"/>
  <c r="D9845" i="2"/>
  <c r="C9845" i="2"/>
  <c r="B9845" i="2"/>
  <c r="A9845" i="2"/>
  <c r="F9844" i="2"/>
  <c r="E9844" i="2"/>
  <c r="D9844" i="2"/>
  <c r="C9844" i="2"/>
  <c r="B9844" i="2"/>
  <c r="A9844" i="2"/>
  <c r="F9843" i="2"/>
  <c r="E9843" i="2"/>
  <c r="D9843" i="2"/>
  <c r="C9843" i="2"/>
  <c r="B9843" i="2"/>
  <c r="A9843" i="2"/>
  <c r="F9842" i="2"/>
  <c r="E9842" i="2"/>
  <c r="D9842" i="2"/>
  <c r="C9842" i="2"/>
  <c r="B9842" i="2"/>
  <c r="A9842" i="2"/>
  <c r="F9841" i="2"/>
  <c r="E9841" i="2"/>
  <c r="D9841" i="2"/>
  <c r="C9841" i="2"/>
  <c r="B9841" i="2"/>
  <c r="A9841" i="2"/>
  <c r="F9840" i="2"/>
  <c r="E9840" i="2"/>
  <c r="D9840" i="2"/>
  <c r="C9840" i="2"/>
  <c r="B9840" i="2"/>
  <c r="A9840" i="2"/>
  <c r="F9839" i="2"/>
  <c r="E9839" i="2"/>
  <c r="D9839" i="2"/>
  <c r="C9839" i="2"/>
  <c r="B9839" i="2"/>
  <c r="A9839" i="2"/>
  <c r="F9838" i="2"/>
  <c r="E9838" i="2"/>
  <c r="D9838" i="2"/>
  <c r="C9838" i="2"/>
  <c r="B9838" i="2"/>
  <c r="A9838" i="2"/>
  <c r="F9837" i="2"/>
  <c r="E9837" i="2"/>
  <c r="D9837" i="2"/>
  <c r="C9837" i="2"/>
  <c r="B9837" i="2"/>
  <c r="A9837" i="2"/>
  <c r="F9836" i="2"/>
  <c r="E9836" i="2"/>
  <c r="D9836" i="2"/>
  <c r="C9836" i="2"/>
  <c r="B9836" i="2"/>
  <c r="A9836" i="2"/>
  <c r="F9835" i="2"/>
  <c r="E9835" i="2"/>
  <c r="D9835" i="2"/>
  <c r="C9835" i="2"/>
  <c r="B9835" i="2"/>
  <c r="A9835" i="2"/>
  <c r="F9834" i="2"/>
  <c r="E9834" i="2"/>
  <c r="D9834" i="2"/>
  <c r="C9834" i="2"/>
  <c r="B9834" i="2"/>
  <c r="A9834" i="2"/>
  <c r="F9833" i="2"/>
  <c r="E9833" i="2"/>
  <c r="D9833" i="2"/>
  <c r="C9833" i="2"/>
  <c r="B9833" i="2"/>
  <c r="A9833" i="2"/>
  <c r="F9832" i="2"/>
  <c r="E9832" i="2"/>
  <c r="D9832" i="2"/>
  <c r="C9832" i="2"/>
  <c r="B9832" i="2"/>
  <c r="A9832" i="2"/>
  <c r="F9831" i="2"/>
  <c r="E9831" i="2"/>
  <c r="D9831" i="2"/>
  <c r="C9831" i="2"/>
  <c r="B9831" i="2"/>
  <c r="A9831" i="2"/>
  <c r="F9830" i="2"/>
  <c r="E9830" i="2"/>
  <c r="D9830" i="2"/>
  <c r="C9830" i="2"/>
  <c r="B9830" i="2"/>
  <c r="A9830" i="2"/>
  <c r="F9829" i="2"/>
  <c r="E9829" i="2"/>
  <c r="D9829" i="2"/>
  <c r="C9829" i="2"/>
  <c r="B9829" i="2"/>
  <c r="A9829" i="2"/>
  <c r="F9828" i="2"/>
  <c r="E9828" i="2"/>
  <c r="D9828" i="2"/>
  <c r="C9828" i="2"/>
  <c r="B9828" i="2"/>
  <c r="A9828" i="2"/>
  <c r="F9827" i="2"/>
  <c r="E9827" i="2"/>
  <c r="D9827" i="2"/>
  <c r="C9827" i="2"/>
  <c r="B9827" i="2"/>
  <c r="A9827" i="2"/>
  <c r="F9826" i="2"/>
  <c r="E9826" i="2"/>
  <c r="D9826" i="2"/>
  <c r="C9826" i="2"/>
  <c r="B9826" i="2"/>
  <c r="A9826" i="2"/>
  <c r="F9825" i="2"/>
  <c r="E9825" i="2"/>
  <c r="D9825" i="2"/>
  <c r="C9825" i="2"/>
  <c r="B9825" i="2"/>
  <c r="A9825" i="2"/>
  <c r="F9824" i="2"/>
  <c r="E9824" i="2"/>
  <c r="D9824" i="2"/>
  <c r="C9824" i="2"/>
  <c r="B9824" i="2"/>
  <c r="A9824" i="2"/>
  <c r="F9823" i="2"/>
  <c r="E9823" i="2"/>
  <c r="D9823" i="2"/>
  <c r="C9823" i="2"/>
  <c r="B9823" i="2"/>
  <c r="A9823" i="2"/>
  <c r="F9822" i="2"/>
  <c r="E9822" i="2"/>
  <c r="D9822" i="2"/>
  <c r="C9822" i="2"/>
  <c r="B9822" i="2"/>
  <c r="A9822" i="2"/>
  <c r="F9821" i="2"/>
  <c r="E9821" i="2"/>
  <c r="D9821" i="2"/>
  <c r="C9821" i="2"/>
  <c r="B9821" i="2"/>
  <c r="A9821" i="2"/>
  <c r="F9820" i="2"/>
  <c r="E9820" i="2"/>
  <c r="D9820" i="2"/>
  <c r="C9820" i="2"/>
  <c r="B9820" i="2"/>
  <c r="A9820" i="2"/>
  <c r="F9819" i="2"/>
  <c r="E9819" i="2"/>
  <c r="D9819" i="2"/>
  <c r="C9819" i="2"/>
  <c r="B9819" i="2"/>
  <c r="A9819" i="2"/>
  <c r="F9818" i="2"/>
  <c r="E9818" i="2"/>
  <c r="D9818" i="2"/>
  <c r="C9818" i="2"/>
  <c r="B9818" i="2"/>
  <c r="A9818" i="2"/>
  <c r="F9817" i="2"/>
  <c r="E9817" i="2"/>
  <c r="D9817" i="2"/>
  <c r="C9817" i="2"/>
  <c r="B9817" i="2"/>
  <c r="A9817" i="2"/>
  <c r="F9816" i="2"/>
  <c r="E9816" i="2"/>
  <c r="D9816" i="2"/>
  <c r="C9816" i="2"/>
  <c r="B9816" i="2"/>
  <c r="A9816" i="2"/>
  <c r="F9815" i="2"/>
  <c r="E9815" i="2"/>
  <c r="D9815" i="2"/>
  <c r="C9815" i="2"/>
  <c r="B9815" i="2"/>
  <c r="A9815" i="2"/>
  <c r="F9814" i="2"/>
  <c r="E9814" i="2"/>
  <c r="D9814" i="2"/>
  <c r="C9814" i="2"/>
  <c r="B9814" i="2"/>
  <c r="A9814" i="2"/>
  <c r="F9813" i="2"/>
  <c r="E9813" i="2"/>
  <c r="D9813" i="2"/>
  <c r="C9813" i="2"/>
  <c r="B9813" i="2"/>
  <c r="A9813" i="2"/>
  <c r="F9812" i="2"/>
  <c r="E9812" i="2"/>
  <c r="D9812" i="2"/>
  <c r="C9812" i="2"/>
  <c r="B9812" i="2"/>
  <c r="A9812" i="2"/>
  <c r="F9811" i="2"/>
  <c r="E9811" i="2"/>
  <c r="D9811" i="2"/>
  <c r="C9811" i="2"/>
  <c r="B9811" i="2"/>
  <c r="A9811" i="2"/>
  <c r="F9810" i="2"/>
  <c r="E9810" i="2"/>
  <c r="D9810" i="2"/>
  <c r="C9810" i="2"/>
  <c r="B9810" i="2"/>
  <c r="A9810" i="2"/>
  <c r="F9809" i="2"/>
  <c r="E9809" i="2"/>
  <c r="D9809" i="2"/>
  <c r="C9809" i="2"/>
  <c r="B9809" i="2"/>
  <c r="A9809" i="2"/>
  <c r="F9808" i="2"/>
  <c r="E9808" i="2"/>
  <c r="D9808" i="2"/>
  <c r="C9808" i="2"/>
  <c r="B9808" i="2"/>
  <c r="A9808" i="2"/>
  <c r="F9807" i="2"/>
  <c r="E9807" i="2"/>
  <c r="D9807" i="2"/>
  <c r="C9807" i="2"/>
  <c r="B9807" i="2"/>
  <c r="A9807" i="2"/>
  <c r="F9806" i="2"/>
  <c r="E9806" i="2"/>
  <c r="D9806" i="2"/>
  <c r="C9806" i="2"/>
  <c r="B9806" i="2"/>
  <c r="A9806" i="2"/>
  <c r="F9805" i="2"/>
  <c r="E9805" i="2"/>
  <c r="D9805" i="2"/>
  <c r="C9805" i="2"/>
  <c r="B9805" i="2"/>
  <c r="A9805" i="2"/>
  <c r="F9804" i="2"/>
  <c r="E9804" i="2"/>
  <c r="D9804" i="2"/>
  <c r="C9804" i="2"/>
  <c r="B9804" i="2"/>
  <c r="A9804" i="2"/>
  <c r="F9803" i="2"/>
  <c r="E9803" i="2"/>
  <c r="D9803" i="2"/>
  <c r="C9803" i="2"/>
  <c r="B9803" i="2"/>
  <c r="A9803" i="2"/>
  <c r="F9802" i="2"/>
  <c r="E9802" i="2"/>
  <c r="D9802" i="2"/>
  <c r="C9802" i="2"/>
  <c r="B9802" i="2"/>
  <c r="A9802" i="2"/>
  <c r="F9801" i="2"/>
  <c r="E9801" i="2"/>
  <c r="D9801" i="2"/>
  <c r="C9801" i="2"/>
  <c r="B9801" i="2"/>
  <c r="A9801" i="2"/>
  <c r="F9800" i="2"/>
  <c r="E9800" i="2"/>
  <c r="D9800" i="2"/>
  <c r="C9800" i="2"/>
  <c r="B9800" i="2"/>
  <c r="A9800" i="2"/>
  <c r="F9799" i="2"/>
  <c r="E9799" i="2"/>
  <c r="D9799" i="2"/>
  <c r="C9799" i="2"/>
  <c r="B9799" i="2"/>
  <c r="A9799" i="2"/>
  <c r="F9798" i="2"/>
  <c r="E9798" i="2"/>
  <c r="D9798" i="2"/>
  <c r="C9798" i="2"/>
  <c r="B9798" i="2"/>
  <c r="A9798" i="2"/>
  <c r="F9797" i="2"/>
  <c r="E9797" i="2"/>
  <c r="D9797" i="2"/>
  <c r="C9797" i="2"/>
  <c r="B9797" i="2"/>
  <c r="A9797" i="2"/>
  <c r="F9796" i="2"/>
  <c r="E9796" i="2"/>
  <c r="D9796" i="2"/>
  <c r="C9796" i="2"/>
  <c r="B9796" i="2"/>
  <c r="A9796" i="2"/>
  <c r="F9795" i="2"/>
  <c r="E9795" i="2"/>
  <c r="D9795" i="2"/>
  <c r="C9795" i="2"/>
  <c r="B9795" i="2"/>
  <c r="A9795" i="2"/>
  <c r="F9794" i="2"/>
  <c r="E9794" i="2"/>
  <c r="D9794" i="2"/>
  <c r="C9794" i="2"/>
  <c r="B9794" i="2"/>
  <c r="A9794" i="2"/>
  <c r="F9793" i="2"/>
  <c r="E9793" i="2"/>
  <c r="D9793" i="2"/>
  <c r="C9793" i="2"/>
  <c r="B9793" i="2"/>
  <c r="A9793" i="2"/>
  <c r="F9792" i="2"/>
  <c r="E9792" i="2"/>
  <c r="D9792" i="2"/>
  <c r="C9792" i="2"/>
  <c r="B9792" i="2"/>
  <c r="A9792" i="2"/>
  <c r="F9791" i="2"/>
  <c r="E9791" i="2"/>
  <c r="D9791" i="2"/>
  <c r="C9791" i="2"/>
  <c r="B9791" i="2"/>
  <c r="A9791" i="2"/>
  <c r="F9790" i="2"/>
  <c r="E9790" i="2"/>
  <c r="D9790" i="2"/>
  <c r="C9790" i="2"/>
  <c r="B9790" i="2"/>
  <c r="A9790" i="2"/>
  <c r="F9789" i="2"/>
  <c r="E9789" i="2"/>
  <c r="D9789" i="2"/>
  <c r="C9789" i="2"/>
  <c r="B9789" i="2"/>
  <c r="A9789" i="2"/>
  <c r="F9788" i="2"/>
  <c r="E9788" i="2"/>
  <c r="D9788" i="2"/>
  <c r="C9788" i="2"/>
  <c r="B9788" i="2"/>
  <c r="A9788" i="2"/>
  <c r="F9787" i="2"/>
  <c r="E9787" i="2"/>
  <c r="D9787" i="2"/>
  <c r="C9787" i="2"/>
  <c r="B9787" i="2"/>
  <c r="A9787" i="2"/>
  <c r="F9786" i="2"/>
  <c r="E9786" i="2"/>
  <c r="D9786" i="2"/>
  <c r="C9786" i="2"/>
  <c r="B9786" i="2"/>
  <c r="A9786" i="2"/>
  <c r="F9785" i="2"/>
  <c r="E9785" i="2"/>
  <c r="D9785" i="2"/>
  <c r="C9785" i="2"/>
  <c r="B9785" i="2"/>
  <c r="A9785" i="2"/>
  <c r="F9784" i="2"/>
  <c r="E9784" i="2"/>
  <c r="D9784" i="2"/>
  <c r="C9784" i="2"/>
  <c r="B9784" i="2"/>
  <c r="A9784" i="2"/>
  <c r="F9783" i="2"/>
  <c r="E9783" i="2"/>
  <c r="D9783" i="2"/>
  <c r="C9783" i="2"/>
  <c r="B9783" i="2"/>
  <c r="A9783" i="2"/>
  <c r="F9782" i="2"/>
  <c r="E9782" i="2"/>
  <c r="D9782" i="2"/>
  <c r="C9782" i="2"/>
  <c r="B9782" i="2"/>
  <c r="A9782" i="2"/>
  <c r="F9781" i="2"/>
  <c r="E9781" i="2"/>
  <c r="D9781" i="2"/>
  <c r="C9781" i="2"/>
  <c r="B9781" i="2"/>
  <c r="A9781" i="2"/>
  <c r="F9780" i="2"/>
  <c r="E9780" i="2"/>
  <c r="D9780" i="2"/>
  <c r="C9780" i="2"/>
  <c r="B9780" i="2"/>
  <c r="A9780" i="2"/>
  <c r="F9779" i="2"/>
  <c r="E9779" i="2"/>
  <c r="D9779" i="2"/>
  <c r="C9779" i="2"/>
  <c r="B9779" i="2"/>
  <c r="A9779" i="2"/>
  <c r="F9778" i="2"/>
  <c r="E9778" i="2"/>
  <c r="D9778" i="2"/>
  <c r="C9778" i="2"/>
  <c r="B9778" i="2"/>
  <c r="A9778" i="2"/>
  <c r="F9777" i="2"/>
  <c r="E9777" i="2"/>
  <c r="D9777" i="2"/>
  <c r="C9777" i="2"/>
  <c r="B9777" i="2"/>
  <c r="A9777" i="2"/>
  <c r="F9776" i="2"/>
  <c r="E9776" i="2"/>
  <c r="D9776" i="2"/>
  <c r="C9776" i="2"/>
  <c r="B9776" i="2"/>
  <c r="A9776" i="2"/>
  <c r="F9775" i="2"/>
  <c r="E9775" i="2"/>
  <c r="D9775" i="2"/>
  <c r="C9775" i="2"/>
  <c r="B9775" i="2"/>
  <c r="A9775" i="2"/>
  <c r="F9774" i="2"/>
  <c r="E9774" i="2"/>
  <c r="D9774" i="2"/>
  <c r="C9774" i="2"/>
  <c r="B9774" i="2"/>
  <c r="A9774" i="2"/>
  <c r="F9773" i="2"/>
  <c r="E9773" i="2"/>
  <c r="D9773" i="2"/>
  <c r="C9773" i="2"/>
  <c r="B9773" i="2"/>
  <c r="A9773" i="2"/>
  <c r="F9772" i="2"/>
  <c r="E9772" i="2"/>
  <c r="D9772" i="2"/>
  <c r="C9772" i="2"/>
  <c r="B9772" i="2"/>
  <c r="A9772" i="2"/>
  <c r="F9771" i="2"/>
  <c r="E9771" i="2"/>
  <c r="D9771" i="2"/>
  <c r="C9771" i="2"/>
  <c r="B9771" i="2"/>
  <c r="A9771" i="2"/>
  <c r="F9770" i="2"/>
  <c r="E9770" i="2"/>
  <c r="D9770" i="2"/>
  <c r="C9770" i="2"/>
  <c r="B9770" i="2"/>
  <c r="A9770" i="2"/>
  <c r="F9769" i="2"/>
  <c r="E9769" i="2"/>
  <c r="D9769" i="2"/>
  <c r="C9769" i="2"/>
  <c r="B9769" i="2"/>
  <c r="A9769" i="2"/>
  <c r="F9768" i="2"/>
  <c r="E9768" i="2"/>
  <c r="D9768" i="2"/>
  <c r="C9768" i="2"/>
  <c r="B9768" i="2"/>
  <c r="A9768" i="2"/>
  <c r="F9767" i="2"/>
  <c r="E9767" i="2"/>
  <c r="D9767" i="2"/>
  <c r="C9767" i="2"/>
  <c r="B9767" i="2"/>
  <c r="A9767" i="2"/>
  <c r="F9766" i="2"/>
  <c r="E9766" i="2"/>
  <c r="D9766" i="2"/>
  <c r="C9766" i="2"/>
  <c r="B9766" i="2"/>
  <c r="A9766" i="2"/>
  <c r="F9765" i="2"/>
  <c r="E9765" i="2"/>
  <c r="D9765" i="2"/>
  <c r="C9765" i="2"/>
  <c r="B9765" i="2"/>
  <c r="A9765" i="2"/>
  <c r="F9764" i="2"/>
  <c r="E9764" i="2"/>
  <c r="D9764" i="2"/>
  <c r="C9764" i="2"/>
  <c r="B9764" i="2"/>
  <c r="A9764" i="2"/>
  <c r="F9763" i="2"/>
  <c r="E9763" i="2"/>
  <c r="D9763" i="2"/>
  <c r="C9763" i="2"/>
  <c r="B9763" i="2"/>
  <c r="A9763" i="2"/>
  <c r="F9762" i="2"/>
  <c r="E9762" i="2"/>
  <c r="D9762" i="2"/>
  <c r="C9762" i="2"/>
  <c r="B9762" i="2"/>
  <c r="A9762" i="2"/>
  <c r="F9761" i="2"/>
  <c r="E9761" i="2"/>
  <c r="D9761" i="2"/>
  <c r="C9761" i="2"/>
  <c r="B9761" i="2"/>
  <c r="A9761" i="2"/>
  <c r="F9760" i="2"/>
  <c r="E9760" i="2"/>
  <c r="D9760" i="2"/>
  <c r="C9760" i="2"/>
  <c r="B9760" i="2"/>
  <c r="A9760" i="2"/>
  <c r="F9759" i="2"/>
  <c r="E9759" i="2"/>
  <c r="D9759" i="2"/>
  <c r="C9759" i="2"/>
  <c r="B9759" i="2"/>
  <c r="A9759" i="2"/>
  <c r="F9758" i="2"/>
  <c r="E9758" i="2"/>
  <c r="D9758" i="2"/>
  <c r="C9758" i="2"/>
  <c r="B9758" i="2"/>
  <c r="A9758" i="2"/>
  <c r="F9757" i="2"/>
  <c r="E9757" i="2"/>
  <c r="D9757" i="2"/>
  <c r="C9757" i="2"/>
  <c r="B9757" i="2"/>
  <c r="A9757" i="2"/>
  <c r="F9756" i="2"/>
  <c r="E9756" i="2"/>
  <c r="D9756" i="2"/>
  <c r="C9756" i="2"/>
  <c r="B9756" i="2"/>
  <c r="A9756" i="2"/>
  <c r="F9755" i="2"/>
  <c r="E9755" i="2"/>
  <c r="D9755" i="2"/>
  <c r="C9755" i="2"/>
  <c r="B9755" i="2"/>
  <c r="A9755" i="2"/>
  <c r="F9754" i="2"/>
  <c r="E9754" i="2"/>
  <c r="D9754" i="2"/>
  <c r="C9754" i="2"/>
  <c r="B9754" i="2"/>
  <c r="A9754" i="2"/>
  <c r="F9753" i="2"/>
  <c r="E9753" i="2"/>
  <c r="D9753" i="2"/>
  <c r="C9753" i="2"/>
  <c r="B9753" i="2"/>
  <c r="A9753" i="2"/>
  <c r="F9752" i="2"/>
  <c r="E9752" i="2"/>
  <c r="D9752" i="2"/>
  <c r="C9752" i="2"/>
  <c r="B9752" i="2"/>
  <c r="A9752" i="2"/>
  <c r="F9751" i="2"/>
  <c r="E9751" i="2"/>
  <c r="D9751" i="2"/>
  <c r="C9751" i="2"/>
  <c r="B9751" i="2"/>
  <c r="A9751" i="2"/>
  <c r="F9750" i="2"/>
  <c r="E9750" i="2"/>
  <c r="D9750" i="2"/>
  <c r="C9750" i="2"/>
  <c r="B9750" i="2"/>
  <c r="A9750" i="2"/>
  <c r="F9749" i="2"/>
  <c r="E9749" i="2"/>
  <c r="D9749" i="2"/>
  <c r="C9749" i="2"/>
  <c r="B9749" i="2"/>
  <c r="A9749" i="2"/>
  <c r="F9748" i="2"/>
  <c r="E9748" i="2"/>
  <c r="D9748" i="2"/>
  <c r="C9748" i="2"/>
  <c r="B9748" i="2"/>
  <c r="A9748" i="2"/>
  <c r="F9747" i="2"/>
  <c r="E9747" i="2"/>
  <c r="D9747" i="2"/>
  <c r="C9747" i="2"/>
  <c r="B9747" i="2"/>
  <c r="A9747" i="2"/>
  <c r="F9746" i="2"/>
  <c r="E9746" i="2"/>
  <c r="D9746" i="2"/>
  <c r="C9746" i="2"/>
  <c r="B9746" i="2"/>
  <c r="A9746" i="2"/>
  <c r="F9745" i="2"/>
  <c r="E9745" i="2"/>
  <c r="D9745" i="2"/>
  <c r="C9745" i="2"/>
  <c r="B9745" i="2"/>
  <c r="A9745" i="2"/>
  <c r="F9744" i="2"/>
  <c r="E9744" i="2"/>
  <c r="D9744" i="2"/>
  <c r="C9744" i="2"/>
  <c r="B9744" i="2"/>
  <c r="A9744" i="2"/>
  <c r="F9743" i="2"/>
  <c r="E9743" i="2"/>
  <c r="D9743" i="2"/>
  <c r="C9743" i="2"/>
  <c r="B9743" i="2"/>
  <c r="A9743" i="2"/>
  <c r="F9742" i="2"/>
  <c r="E9742" i="2"/>
  <c r="D9742" i="2"/>
  <c r="C9742" i="2"/>
  <c r="B9742" i="2"/>
  <c r="A9742" i="2"/>
  <c r="F9741" i="2"/>
  <c r="E9741" i="2"/>
  <c r="D9741" i="2"/>
  <c r="C9741" i="2"/>
  <c r="B9741" i="2"/>
  <c r="A9741" i="2"/>
  <c r="F9740" i="2"/>
  <c r="E9740" i="2"/>
  <c r="D9740" i="2"/>
  <c r="C9740" i="2"/>
  <c r="B9740" i="2"/>
  <c r="A9740" i="2"/>
  <c r="F9739" i="2"/>
  <c r="E9739" i="2"/>
  <c r="D9739" i="2"/>
  <c r="C9739" i="2"/>
  <c r="B9739" i="2"/>
  <c r="A9739" i="2"/>
  <c r="F9738" i="2"/>
  <c r="E9738" i="2"/>
  <c r="D9738" i="2"/>
  <c r="C9738" i="2"/>
  <c r="B9738" i="2"/>
  <c r="A9738" i="2"/>
  <c r="F9737" i="2"/>
  <c r="E9737" i="2"/>
  <c r="D9737" i="2"/>
  <c r="C9737" i="2"/>
  <c r="B9737" i="2"/>
  <c r="A9737" i="2"/>
  <c r="F9736" i="2"/>
  <c r="E9736" i="2"/>
  <c r="D9736" i="2"/>
  <c r="C9736" i="2"/>
  <c r="B9736" i="2"/>
  <c r="A9736" i="2"/>
  <c r="F9735" i="2"/>
  <c r="E9735" i="2"/>
  <c r="D9735" i="2"/>
  <c r="C9735" i="2"/>
  <c r="B9735" i="2"/>
  <c r="A9735" i="2"/>
  <c r="F9734" i="2"/>
  <c r="E9734" i="2"/>
  <c r="D9734" i="2"/>
  <c r="C9734" i="2"/>
  <c r="B9734" i="2"/>
  <c r="A9734" i="2"/>
  <c r="F9733" i="2"/>
  <c r="E9733" i="2"/>
  <c r="D9733" i="2"/>
  <c r="C9733" i="2"/>
  <c r="B9733" i="2"/>
  <c r="A9733" i="2"/>
  <c r="F9732" i="2"/>
  <c r="E9732" i="2"/>
  <c r="D9732" i="2"/>
  <c r="C9732" i="2"/>
  <c r="B9732" i="2"/>
  <c r="A9732" i="2"/>
  <c r="F9731" i="2"/>
  <c r="E9731" i="2"/>
  <c r="D9731" i="2"/>
  <c r="C9731" i="2"/>
  <c r="B9731" i="2"/>
  <c r="A9731" i="2"/>
  <c r="F9730" i="2"/>
  <c r="E9730" i="2"/>
  <c r="D9730" i="2"/>
  <c r="C9730" i="2"/>
  <c r="B9730" i="2"/>
  <c r="A9730" i="2"/>
  <c r="F9729" i="2"/>
  <c r="E9729" i="2"/>
  <c r="D9729" i="2"/>
  <c r="C9729" i="2"/>
  <c r="B9729" i="2"/>
  <c r="A9729" i="2"/>
  <c r="F9728" i="2"/>
  <c r="E9728" i="2"/>
  <c r="D9728" i="2"/>
  <c r="C9728" i="2"/>
  <c r="B9728" i="2"/>
  <c r="A9728" i="2"/>
  <c r="F9727" i="2"/>
  <c r="E9727" i="2"/>
  <c r="D9727" i="2"/>
  <c r="C9727" i="2"/>
  <c r="B9727" i="2"/>
  <c r="A9727" i="2"/>
  <c r="F9726" i="2"/>
  <c r="E9726" i="2"/>
  <c r="D9726" i="2"/>
  <c r="C9726" i="2"/>
  <c r="B9726" i="2"/>
  <c r="A9726" i="2"/>
  <c r="F9725" i="2"/>
  <c r="E9725" i="2"/>
  <c r="D9725" i="2"/>
  <c r="C9725" i="2"/>
  <c r="B9725" i="2"/>
  <c r="A9725" i="2"/>
  <c r="F9724" i="2"/>
  <c r="E9724" i="2"/>
  <c r="D9724" i="2"/>
  <c r="C9724" i="2"/>
  <c r="B9724" i="2"/>
  <c r="A9724" i="2"/>
  <c r="F9723" i="2"/>
  <c r="E9723" i="2"/>
  <c r="D9723" i="2"/>
  <c r="C9723" i="2"/>
  <c r="B9723" i="2"/>
  <c r="A9723" i="2"/>
  <c r="F9722" i="2"/>
  <c r="E9722" i="2"/>
  <c r="D9722" i="2"/>
  <c r="C9722" i="2"/>
  <c r="B9722" i="2"/>
  <c r="A9722" i="2"/>
  <c r="F9721" i="2"/>
  <c r="E9721" i="2"/>
  <c r="D9721" i="2"/>
  <c r="C9721" i="2"/>
  <c r="B9721" i="2"/>
  <c r="A9721" i="2"/>
  <c r="F9720" i="2"/>
  <c r="E9720" i="2"/>
  <c r="D9720" i="2"/>
  <c r="C9720" i="2"/>
  <c r="B9720" i="2"/>
  <c r="A9720" i="2"/>
  <c r="F9719" i="2"/>
  <c r="E9719" i="2"/>
  <c r="D9719" i="2"/>
  <c r="C9719" i="2"/>
  <c r="B9719" i="2"/>
  <c r="A9719" i="2"/>
  <c r="F9718" i="2"/>
  <c r="E9718" i="2"/>
  <c r="D9718" i="2"/>
  <c r="C9718" i="2"/>
  <c r="B9718" i="2"/>
  <c r="A9718" i="2"/>
  <c r="F9717" i="2"/>
  <c r="E9717" i="2"/>
  <c r="D9717" i="2"/>
  <c r="C9717" i="2"/>
  <c r="B9717" i="2"/>
  <c r="A9717" i="2"/>
  <c r="F9716" i="2"/>
  <c r="E9716" i="2"/>
  <c r="D9716" i="2"/>
  <c r="C9716" i="2"/>
  <c r="B9716" i="2"/>
  <c r="A9716" i="2"/>
  <c r="F9715" i="2"/>
  <c r="E9715" i="2"/>
  <c r="D9715" i="2"/>
  <c r="C9715" i="2"/>
  <c r="B9715" i="2"/>
  <c r="A9715" i="2"/>
  <c r="F9714" i="2"/>
  <c r="E9714" i="2"/>
  <c r="D9714" i="2"/>
  <c r="C9714" i="2"/>
  <c r="B9714" i="2"/>
  <c r="A9714" i="2"/>
  <c r="F9713" i="2"/>
  <c r="E9713" i="2"/>
  <c r="D9713" i="2"/>
  <c r="C9713" i="2"/>
  <c r="B9713" i="2"/>
  <c r="A9713" i="2"/>
  <c r="F9712" i="2"/>
  <c r="E9712" i="2"/>
  <c r="D9712" i="2"/>
  <c r="C9712" i="2"/>
  <c r="B9712" i="2"/>
  <c r="A9712" i="2"/>
  <c r="F9711" i="2"/>
  <c r="E9711" i="2"/>
  <c r="D9711" i="2"/>
  <c r="C9711" i="2"/>
  <c r="B9711" i="2"/>
  <c r="A9711" i="2"/>
  <c r="F9710" i="2"/>
  <c r="E9710" i="2"/>
  <c r="D9710" i="2"/>
  <c r="C9710" i="2"/>
  <c r="B9710" i="2"/>
  <c r="A9710" i="2"/>
  <c r="F9709" i="2"/>
  <c r="E9709" i="2"/>
  <c r="D9709" i="2"/>
  <c r="C9709" i="2"/>
  <c r="B9709" i="2"/>
  <c r="A9709" i="2"/>
  <c r="F9708" i="2"/>
  <c r="E9708" i="2"/>
  <c r="D9708" i="2"/>
  <c r="C9708" i="2"/>
  <c r="B9708" i="2"/>
  <c r="A9708" i="2"/>
  <c r="F9707" i="2"/>
  <c r="E9707" i="2"/>
  <c r="D9707" i="2"/>
  <c r="C9707" i="2"/>
  <c r="B9707" i="2"/>
  <c r="A9707" i="2"/>
  <c r="F9706" i="2"/>
  <c r="E9706" i="2"/>
  <c r="D9706" i="2"/>
  <c r="C9706" i="2"/>
  <c r="B9706" i="2"/>
  <c r="A9706" i="2"/>
  <c r="F9705" i="2"/>
  <c r="E9705" i="2"/>
  <c r="D9705" i="2"/>
  <c r="C9705" i="2"/>
  <c r="B9705" i="2"/>
  <c r="A9705" i="2"/>
  <c r="F9704" i="2"/>
  <c r="E9704" i="2"/>
  <c r="D9704" i="2"/>
  <c r="C9704" i="2"/>
  <c r="B9704" i="2"/>
  <c r="A9704" i="2"/>
  <c r="F9703" i="2"/>
  <c r="E9703" i="2"/>
  <c r="D9703" i="2"/>
  <c r="C9703" i="2"/>
  <c r="B9703" i="2"/>
  <c r="A9703" i="2"/>
  <c r="F9702" i="2"/>
  <c r="E9702" i="2"/>
  <c r="D9702" i="2"/>
  <c r="C9702" i="2"/>
  <c r="B9702" i="2"/>
  <c r="A9702" i="2"/>
  <c r="F9701" i="2"/>
  <c r="E9701" i="2"/>
  <c r="D9701" i="2"/>
  <c r="C9701" i="2"/>
  <c r="B9701" i="2"/>
  <c r="A9701" i="2"/>
  <c r="F9700" i="2"/>
  <c r="E9700" i="2"/>
  <c r="D9700" i="2"/>
  <c r="C9700" i="2"/>
  <c r="B9700" i="2"/>
  <c r="A9700" i="2"/>
  <c r="F9699" i="2"/>
  <c r="E9699" i="2"/>
  <c r="D9699" i="2"/>
  <c r="C9699" i="2"/>
  <c r="B9699" i="2"/>
  <c r="A9699" i="2"/>
  <c r="F9698" i="2"/>
  <c r="E9698" i="2"/>
  <c r="D9698" i="2"/>
  <c r="C9698" i="2"/>
  <c r="B9698" i="2"/>
  <c r="A9698" i="2"/>
  <c r="F9697" i="2"/>
  <c r="E9697" i="2"/>
  <c r="D9697" i="2"/>
  <c r="C9697" i="2"/>
  <c r="B9697" i="2"/>
  <c r="A9697" i="2"/>
  <c r="F9696" i="2"/>
  <c r="E9696" i="2"/>
  <c r="D9696" i="2"/>
  <c r="C9696" i="2"/>
  <c r="B9696" i="2"/>
  <c r="A9696" i="2"/>
  <c r="F9695" i="2"/>
  <c r="E9695" i="2"/>
  <c r="D9695" i="2"/>
  <c r="C9695" i="2"/>
  <c r="B9695" i="2"/>
  <c r="A9695" i="2"/>
  <c r="F9694" i="2"/>
  <c r="E9694" i="2"/>
  <c r="D9694" i="2"/>
  <c r="C9694" i="2"/>
  <c r="B9694" i="2"/>
  <c r="A9694" i="2"/>
  <c r="F9693" i="2"/>
  <c r="E9693" i="2"/>
  <c r="D9693" i="2"/>
  <c r="C9693" i="2"/>
  <c r="B9693" i="2"/>
  <c r="A9693" i="2"/>
  <c r="F9692" i="2"/>
  <c r="E9692" i="2"/>
  <c r="D9692" i="2"/>
  <c r="C9692" i="2"/>
  <c r="B9692" i="2"/>
  <c r="A9692" i="2"/>
  <c r="F9691" i="2"/>
  <c r="E9691" i="2"/>
  <c r="D9691" i="2"/>
  <c r="C9691" i="2"/>
  <c r="B9691" i="2"/>
  <c r="A9691" i="2"/>
  <c r="F9690" i="2"/>
  <c r="E9690" i="2"/>
  <c r="D9690" i="2"/>
  <c r="C9690" i="2"/>
  <c r="B9690" i="2"/>
  <c r="A9690" i="2"/>
  <c r="F9689" i="2"/>
  <c r="E9689" i="2"/>
  <c r="D9689" i="2"/>
  <c r="C9689" i="2"/>
  <c r="B9689" i="2"/>
  <c r="A9689" i="2"/>
  <c r="F9688" i="2"/>
  <c r="E9688" i="2"/>
  <c r="D9688" i="2"/>
  <c r="C9688" i="2"/>
  <c r="B9688" i="2"/>
  <c r="A9688" i="2"/>
  <c r="F9687" i="2"/>
  <c r="E9687" i="2"/>
  <c r="D9687" i="2"/>
  <c r="C9687" i="2"/>
  <c r="B9687" i="2"/>
  <c r="A9687" i="2"/>
  <c r="F9686" i="2"/>
  <c r="E9686" i="2"/>
  <c r="D9686" i="2"/>
  <c r="C9686" i="2"/>
  <c r="B9686" i="2"/>
  <c r="A9686" i="2"/>
  <c r="F9685" i="2"/>
  <c r="E9685" i="2"/>
  <c r="D9685" i="2"/>
  <c r="C9685" i="2"/>
  <c r="B9685" i="2"/>
  <c r="A9685" i="2"/>
  <c r="F9684" i="2"/>
  <c r="E9684" i="2"/>
  <c r="D9684" i="2"/>
  <c r="C9684" i="2"/>
  <c r="B9684" i="2"/>
  <c r="A9684" i="2"/>
  <c r="F9683" i="2"/>
  <c r="E9683" i="2"/>
  <c r="D9683" i="2"/>
  <c r="C9683" i="2"/>
  <c r="B9683" i="2"/>
  <c r="A9683" i="2"/>
  <c r="F9682" i="2"/>
  <c r="E9682" i="2"/>
  <c r="D9682" i="2"/>
  <c r="C9682" i="2"/>
  <c r="B9682" i="2"/>
  <c r="A9682" i="2"/>
  <c r="F9681" i="2"/>
  <c r="E9681" i="2"/>
  <c r="D9681" i="2"/>
  <c r="C9681" i="2"/>
  <c r="B9681" i="2"/>
  <c r="A9681" i="2"/>
  <c r="F9680" i="2"/>
  <c r="E9680" i="2"/>
  <c r="D9680" i="2"/>
  <c r="C9680" i="2"/>
  <c r="B9680" i="2"/>
  <c r="A9680" i="2"/>
  <c r="F9679" i="2"/>
  <c r="E9679" i="2"/>
  <c r="D9679" i="2"/>
  <c r="C9679" i="2"/>
  <c r="B9679" i="2"/>
  <c r="A9679" i="2"/>
  <c r="F9678" i="2"/>
  <c r="E9678" i="2"/>
  <c r="D9678" i="2"/>
  <c r="C9678" i="2"/>
  <c r="B9678" i="2"/>
  <c r="A9678" i="2"/>
  <c r="F9677" i="2"/>
  <c r="E9677" i="2"/>
  <c r="D9677" i="2"/>
  <c r="C9677" i="2"/>
  <c r="B9677" i="2"/>
  <c r="A9677" i="2"/>
  <c r="F9676" i="2"/>
  <c r="E9676" i="2"/>
  <c r="D9676" i="2"/>
  <c r="C9676" i="2"/>
  <c r="B9676" i="2"/>
  <c r="A9676" i="2"/>
  <c r="F9675" i="2"/>
  <c r="E9675" i="2"/>
  <c r="D9675" i="2"/>
  <c r="C9675" i="2"/>
  <c r="B9675" i="2"/>
  <c r="A9675" i="2"/>
  <c r="F9674" i="2"/>
  <c r="E9674" i="2"/>
  <c r="D9674" i="2"/>
  <c r="C9674" i="2"/>
  <c r="B9674" i="2"/>
  <c r="A9674" i="2"/>
  <c r="F9673" i="2"/>
  <c r="E9673" i="2"/>
  <c r="D9673" i="2"/>
  <c r="C9673" i="2"/>
  <c r="B9673" i="2"/>
  <c r="A9673" i="2"/>
  <c r="F9672" i="2"/>
  <c r="E9672" i="2"/>
  <c r="D9672" i="2"/>
  <c r="C9672" i="2"/>
  <c r="B9672" i="2"/>
  <c r="A9672" i="2"/>
  <c r="F9671" i="2"/>
  <c r="E9671" i="2"/>
  <c r="D9671" i="2"/>
  <c r="C9671" i="2"/>
  <c r="B9671" i="2"/>
  <c r="A9671" i="2"/>
  <c r="F9670" i="2"/>
  <c r="E9670" i="2"/>
  <c r="D9670" i="2"/>
  <c r="C9670" i="2"/>
  <c r="B9670" i="2"/>
  <c r="A9670" i="2"/>
  <c r="F9669" i="2"/>
  <c r="E9669" i="2"/>
  <c r="D9669" i="2"/>
  <c r="C9669" i="2"/>
  <c r="B9669" i="2"/>
  <c r="A9669" i="2"/>
  <c r="F9668" i="2"/>
  <c r="E9668" i="2"/>
  <c r="D9668" i="2"/>
  <c r="C9668" i="2"/>
  <c r="B9668" i="2"/>
  <c r="A9668" i="2"/>
  <c r="F9667" i="2"/>
  <c r="E9667" i="2"/>
  <c r="D9667" i="2"/>
  <c r="C9667" i="2"/>
  <c r="B9667" i="2"/>
  <c r="A9667" i="2"/>
  <c r="F9666" i="2"/>
  <c r="E9666" i="2"/>
  <c r="D9666" i="2"/>
  <c r="C9666" i="2"/>
  <c r="B9666" i="2"/>
  <c r="A9666" i="2"/>
  <c r="F9665" i="2"/>
  <c r="E9665" i="2"/>
  <c r="D9665" i="2"/>
  <c r="C9665" i="2"/>
  <c r="B9665" i="2"/>
  <c r="A9665" i="2"/>
  <c r="F9664" i="2"/>
  <c r="E9664" i="2"/>
  <c r="D9664" i="2"/>
  <c r="C9664" i="2"/>
  <c r="B9664" i="2"/>
  <c r="A9664" i="2"/>
  <c r="F9663" i="2"/>
  <c r="E9663" i="2"/>
  <c r="D9663" i="2"/>
  <c r="C9663" i="2"/>
  <c r="B9663" i="2"/>
  <c r="A9663" i="2"/>
  <c r="F9662" i="2"/>
  <c r="E9662" i="2"/>
  <c r="D9662" i="2"/>
  <c r="C9662" i="2"/>
  <c r="B9662" i="2"/>
  <c r="A9662" i="2"/>
  <c r="F9661" i="2"/>
  <c r="E9661" i="2"/>
  <c r="D9661" i="2"/>
  <c r="C9661" i="2"/>
  <c r="B9661" i="2"/>
  <c r="A9661" i="2"/>
  <c r="F9660" i="2"/>
  <c r="E9660" i="2"/>
  <c r="D9660" i="2"/>
  <c r="C9660" i="2"/>
  <c r="B9660" i="2"/>
  <c r="A9660" i="2"/>
  <c r="F9659" i="2"/>
  <c r="E9659" i="2"/>
  <c r="D9659" i="2"/>
  <c r="C9659" i="2"/>
  <c r="B9659" i="2"/>
  <c r="A9659" i="2"/>
  <c r="F9658" i="2"/>
  <c r="E9658" i="2"/>
  <c r="D9658" i="2"/>
  <c r="C9658" i="2"/>
  <c r="B9658" i="2"/>
  <c r="A9658" i="2"/>
  <c r="F9657" i="2"/>
  <c r="E9657" i="2"/>
  <c r="D9657" i="2"/>
  <c r="C9657" i="2"/>
  <c r="B9657" i="2"/>
  <c r="A9657" i="2"/>
  <c r="F9656" i="2"/>
  <c r="E9656" i="2"/>
  <c r="D9656" i="2"/>
  <c r="C9656" i="2"/>
  <c r="B9656" i="2"/>
  <c r="A9656" i="2"/>
  <c r="F9655" i="2"/>
  <c r="E9655" i="2"/>
  <c r="D9655" i="2"/>
  <c r="C9655" i="2"/>
  <c r="B9655" i="2"/>
  <c r="A9655" i="2"/>
  <c r="F9654" i="2"/>
  <c r="E9654" i="2"/>
  <c r="D9654" i="2"/>
  <c r="C9654" i="2"/>
  <c r="B9654" i="2"/>
  <c r="A9654" i="2"/>
  <c r="F9653" i="2"/>
  <c r="E9653" i="2"/>
  <c r="D9653" i="2"/>
  <c r="C9653" i="2"/>
  <c r="B9653" i="2"/>
  <c r="A9653" i="2"/>
  <c r="F9652" i="2"/>
  <c r="E9652" i="2"/>
  <c r="D9652" i="2"/>
  <c r="C9652" i="2"/>
  <c r="B9652" i="2"/>
  <c r="A9652" i="2"/>
  <c r="F9651" i="2"/>
  <c r="E9651" i="2"/>
  <c r="D9651" i="2"/>
  <c r="C9651" i="2"/>
  <c r="B9651" i="2"/>
  <c r="A9651" i="2"/>
  <c r="F9650" i="2"/>
  <c r="E9650" i="2"/>
  <c r="D9650" i="2"/>
  <c r="C9650" i="2"/>
  <c r="B9650" i="2"/>
  <c r="A9650" i="2"/>
  <c r="F9649" i="2"/>
  <c r="E9649" i="2"/>
  <c r="D9649" i="2"/>
  <c r="C9649" i="2"/>
  <c r="B9649" i="2"/>
  <c r="A9649" i="2"/>
  <c r="F9648" i="2"/>
  <c r="E9648" i="2"/>
  <c r="D9648" i="2"/>
  <c r="C9648" i="2"/>
  <c r="B9648" i="2"/>
  <c r="A9648" i="2"/>
  <c r="F9647" i="2"/>
  <c r="E9647" i="2"/>
  <c r="D9647" i="2"/>
  <c r="C9647" i="2"/>
  <c r="B9647" i="2"/>
  <c r="A9647" i="2"/>
  <c r="F9646" i="2"/>
  <c r="E9646" i="2"/>
  <c r="D9646" i="2"/>
  <c r="C9646" i="2"/>
  <c r="B9646" i="2"/>
  <c r="A9646" i="2"/>
  <c r="F9645" i="2"/>
  <c r="E9645" i="2"/>
  <c r="D9645" i="2"/>
  <c r="C9645" i="2"/>
  <c r="B9645" i="2"/>
  <c r="A9645" i="2"/>
  <c r="F9644" i="2"/>
  <c r="E9644" i="2"/>
  <c r="D9644" i="2"/>
  <c r="C9644" i="2"/>
  <c r="B9644" i="2"/>
  <c r="A9644" i="2"/>
  <c r="F9643" i="2"/>
  <c r="E9643" i="2"/>
  <c r="D9643" i="2"/>
  <c r="C9643" i="2"/>
  <c r="B9643" i="2"/>
  <c r="A9643" i="2"/>
  <c r="F9642" i="2"/>
  <c r="E9642" i="2"/>
  <c r="D9642" i="2"/>
  <c r="C9642" i="2"/>
  <c r="B9642" i="2"/>
  <c r="A9642" i="2"/>
  <c r="F9641" i="2"/>
  <c r="E9641" i="2"/>
  <c r="D9641" i="2"/>
  <c r="C9641" i="2"/>
  <c r="B9641" i="2"/>
  <c r="A9641" i="2"/>
  <c r="F9640" i="2"/>
  <c r="E9640" i="2"/>
  <c r="D9640" i="2"/>
  <c r="C9640" i="2"/>
  <c r="B9640" i="2"/>
  <c r="A9640" i="2"/>
  <c r="F9639" i="2"/>
  <c r="E9639" i="2"/>
  <c r="D9639" i="2"/>
  <c r="C9639" i="2"/>
  <c r="B9639" i="2"/>
  <c r="A9639" i="2"/>
  <c r="F9638" i="2"/>
  <c r="E9638" i="2"/>
  <c r="D9638" i="2"/>
  <c r="C9638" i="2"/>
  <c r="B9638" i="2"/>
  <c r="A9638" i="2"/>
  <c r="F9637" i="2"/>
  <c r="E9637" i="2"/>
  <c r="D9637" i="2"/>
  <c r="C9637" i="2"/>
  <c r="B9637" i="2"/>
  <c r="A9637" i="2"/>
  <c r="F9636" i="2"/>
  <c r="E9636" i="2"/>
  <c r="D9636" i="2"/>
  <c r="C9636" i="2"/>
  <c r="B9636" i="2"/>
  <c r="A9636" i="2"/>
  <c r="F9635" i="2"/>
  <c r="E9635" i="2"/>
  <c r="D9635" i="2"/>
  <c r="C9635" i="2"/>
  <c r="B9635" i="2"/>
  <c r="A9635" i="2"/>
  <c r="F9634" i="2"/>
  <c r="E9634" i="2"/>
  <c r="D9634" i="2"/>
  <c r="C9634" i="2"/>
  <c r="B9634" i="2"/>
  <c r="A9634" i="2"/>
  <c r="F9633" i="2"/>
  <c r="E9633" i="2"/>
  <c r="D9633" i="2"/>
  <c r="C9633" i="2"/>
  <c r="B9633" i="2"/>
  <c r="A9633" i="2"/>
  <c r="F9632" i="2"/>
  <c r="E9632" i="2"/>
  <c r="D9632" i="2"/>
  <c r="C9632" i="2"/>
  <c r="B9632" i="2"/>
  <c r="A9632" i="2"/>
  <c r="F9631" i="2"/>
  <c r="E9631" i="2"/>
  <c r="D9631" i="2"/>
  <c r="C9631" i="2"/>
  <c r="B9631" i="2"/>
  <c r="A9631" i="2"/>
  <c r="F9630" i="2"/>
  <c r="E9630" i="2"/>
  <c r="D9630" i="2"/>
  <c r="C9630" i="2"/>
  <c r="B9630" i="2"/>
  <c r="A9630" i="2"/>
  <c r="F9629" i="2"/>
  <c r="E9629" i="2"/>
  <c r="D9629" i="2"/>
  <c r="C9629" i="2"/>
  <c r="B9629" i="2"/>
  <c r="A9629" i="2"/>
  <c r="F9628" i="2"/>
  <c r="E9628" i="2"/>
  <c r="D9628" i="2"/>
  <c r="C9628" i="2"/>
  <c r="B9628" i="2"/>
  <c r="A9628" i="2"/>
  <c r="F9627" i="2"/>
  <c r="E9627" i="2"/>
  <c r="D9627" i="2"/>
  <c r="C9627" i="2"/>
  <c r="B9627" i="2"/>
  <c r="A9627" i="2"/>
  <c r="F9626" i="2"/>
  <c r="E9626" i="2"/>
  <c r="D9626" i="2"/>
  <c r="C9626" i="2"/>
  <c r="B9626" i="2"/>
  <c r="A9626" i="2"/>
  <c r="F9625" i="2"/>
  <c r="E9625" i="2"/>
  <c r="D9625" i="2"/>
  <c r="C9625" i="2"/>
  <c r="B9625" i="2"/>
  <c r="A9625" i="2"/>
  <c r="F9624" i="2"/>
  <c r="E9624" i="2"/>
  <c r="D9624" i="2"/>
  <c r="C9624" i="2"/>
  <c r="B9624" i="2"/>
  <c r="A9624" i="2"/>
  <c r="F9623" i="2"/>
  <c r="E9623" i="2"/>
  <c r="D9623" i="2"/>
  <c r="C9623" i="2"/>
  <c r="B9623" i="2"/>
  <c r="A9623" i="2"/>
  <c r="F9622" i="2"/>
  <c r="E9622" i="2"/>
  <c r="D9622" i="2"/>
  <c r="C9622" i="2"/>
  <c r="B9622" i="2"/>
  <c r="A9622" i="2"/>
  <c r="F9621" i="2"/>
  <c r="E9621" i="2"/>
  <c r="D9621" i="2"/>
  <c r="C9621" i="2"/>
  <c r="B9621" i="2"/>
  <c r="A9621" i="2"/>
  <c r="F9620" i="2"/>
  <c r="E9620" i="2"/>
  <c r="D9620" i="2"/>
  <c r="C9620" i="2"/>
  <c r="B9620" i="2"/>
  <c r="A9620" i="2"/>
  <c r="F9619" i="2"/>
  <c r="E9619" i="2"/>
  <c r="D9619" i="2"/>
  <c r="C9619" i="2"/>
  <c r="B9619" i="2"/>
  <c r="A9619" i="2"/>
  <c r="F9618" i="2"/>
  <c r="E9618" i="2"/>
  <c r="D9618" i="2"/>
  <c r="C9618" i="2"/>
  <c r="B9618" i="2"/>
  <c r="A9618" i="2"/>
  <c r="F9617" i="2"/>
  <c r="E9617" i="2"/>
  <c r="D9617" i="2"/>
  <c r="C9617" i="2"/>
  <c r="B9617" i="2"/>
  <c r="A9617" i="2"/>
  <c r="F9616" i="2"/>
  <c r="E9616" i="2"/>
  <c r="D9616" i="2"/>
  <c r="C9616" i="2"/>
  <c r="B9616" i="2"/>
  <c r="A9616" i="2"/>
  <c r="F9615" i="2"/>
  <c r="E9615" i="2"/>
  <c r="D9615" i="2"/>
  <c r="C9615" i="2"/>
  <c r="B9615" i="2"/>
  <c r="A9615" i="2"/>
  <c r="F9614" i="2"/>
  <c r="E9614" i="2"/>
  <c r="D9614" i="2"/>
  <c r="C9614" i="2"/>
  <c r="B9614" i="2"/>
  <c r="A9614" i="2"/>
  <c r="F9613" i="2"/>
  <c r="E9613" i="2"/>
  <c r="D9613" i="2"/>
  <c r="C9613" i="2"/>
  <c r="B9613" i="2"/>
  <c r="A9613" i="2"/>
  <c r="F9612" i="2"/>
  <c r="E9612" i="2"/>
  <c r="D9612" i="2"/>
  <c r="C9612" i="2"/>
  <c r="B9612" i="2"/>
  <c r="A9612" i="2"/>
  <c r="F9611" i="2"/>
  <c r="E9611" i="2"/>
  <c r="D9611" i="2"/>
  <c r="C9611" i="2"/>
  <c r="B9611" i="2"/>
  <c r="A9611" i="2"/>
  <c r="F9610" i="2"/>
  <c r="E9610" i="2"/>
  <c r="D9610" i="2"/>
  <c r="C9610" i="2"/>
  <c r="B9610" i="2"/>
  <c r="A9610" i="2"/>
  <c r="F9609" i="2"/>
  <c r="E9609" i="2"/>
  <c r="D9609" i="2"/>
  <c r="C9609" i="2"/>
  <c r="B9609" i="2"/>
  <c r="A9609" i="2"/>
  <c r="F9608" i="2"/>
  <c r="E9608" i="2"/>
  <c r="D9608" i="2"/>
  <c r="C9608" i="2"/>
  <c r="B9608" i="2"/>
  <c r="A9608" i="2"/>
  <c r="F9607" i="2"/>
  <c r="E9607" i="2"/>
  <c r="D9607" i="2"/>
  <c r="C9607" i="2"/>
  <c r="B9607" i="2"/>
  <c r="A9607" i="2"/>
  <c r="F9606" i="2"/>
  <c r="E9606" i="2"/>
  <c r="D9606" i="2"/>
  <c r="C9606" i="2"/>
  <c r="B9606" i="2"/>
  <c r="A9606" i="2"/>
  <c r="F9605" i="2"/>
  <c r="E9605" i="2"/>
  <c r="D9605" i="2"/>
  <c r="C9605" i="2"/>
  <c r="B9605" i="2"/>
  <c r="A9605" i="2"/>
  <c r="F9604" i="2"/>
  <c r="E9604" i="2"/>
  <c r="D9604" i="2"/>
  <c r="C9604" i="2"/>
  <c r="B9604" i="2"/>
  <c r="A9604" i="2"/>
  <c r="F9603" i="2"/>
  <c r="E9603" i="2"/>
  <c r="D9603" i="2"/>
  <c r="C9603" i="2"/>
  <c r="B9603" i="2"/>
  <c r="A9603" i="2"/>
  <c r="F9602" i="2"/>
  <c r="E9602" i="2"/>
  <c r="D9602" i="2"/>
  <c r="C9602" i="2"/>
  <c r="B9602" i="2"/>
  <c r="A9602" i="2"/>
  <c r="F9601" i="2"/>
  <c r="E9601" i="2"/>
  <c r="D9601" i="2"/>
  <c r="C9601" i="2"/>
  <c r="B9601" i="2"/>
  <c r="A9601" i="2"/>
  <c r="F9600" i="2"/>
  <c r="E9600" i="2"/>
  <c r="D9600" i="2"/>
  <c r="C9600" i="2"/>
  <c r="B9600" i="2"/>
  <c r="A9600" i="2"/>
  <c r="F9599" i="2"/>
  <c r="E9599" i="2"/>
  <c r="D9599" i="2"/>
  <c r="C9599" i="2"/>
  <c r="B9599" i="2"/>
  <c r="A9599" i="2"/>
  <c r="F9598" i="2"/>
  <c r="E9598" i="2"/>
  <c r="D9598" i="2"/>
  <c r="C9598" i="2"/>
  <c r="B9598" i="2"/>
  <c r="A9598" i="2"/>
  <c r="F9597" i="2"/>
  <c r="E9597" i="2"/>
  <c r="D9597" i="2"/>
  <c r="C9597" i="2"/>
  <c r="B9597" i="2"/>
  <c r="A9597" i="2"/>
  <c r="F9596" i="2"/>
  <c r="E9596" i="2"/>
  <c r="D9596" i="2"/>
  <c r="C9596" i="2"/>
  <c r="B9596" i="2"/>
  <c r="A9596" i="2"/>
  <c r="F9595" i="2"/>
  <c r="E9595" i="2"/>
  <c r="D9595" i="2"/>
  <c r="C9595" i="2"/>
  <c r="B9595" i="2"/>
  <c r="A9595" i="2"/>
  <c r="F9594" i="2"/>
  <c r="E9594" i="2"/>
  <c r="D9594" i="2"/>
  <c r="C9594" i="2"/>
  <c r="B9594" i="2"/>
  <c r="A9594" i="2"/>
  <c r="F9593" i="2"/>
  <c r="E9593" i="2"/>
  <c r="D9593" i="2"/>
  <c r="C9593" i="2"/>
  <c r="B9593" i="2"/>
  <c r="A9593" i="2"/>
  <c r="F9592" i="2"/>
  <c r="E9592" i="2"/>
  <c r="D9592" i="2"/>
  <c r="C9592" i="2"/>
  <c r="B9592" i="2"/>
  <c r="A9592" i="2"/>
  <c r="F9591" i="2"/>
  <c r="E9591" i="2"/>
  <c r="D9591" i="2"/>
  <c r="C9591" i="2"/>
  <c r="B9591" i="2"/>
  <c r="A9591" i="2"/>
  <c r="F9590" i="2"/>
  <c r="E9590" i="2"/>
  <c r="D9590" i="2"/>
  <c r="C9590" i="2"/>
  <c r="B9590" i="2"/>
  <c r="A9590" i="2"/>
  <c r="F9589" i="2"/>
  <c r="E9589" i="2"/>
  <c r="D9589" i="2"/>
  <c r="C9589" i="2"/>
  <c r="B9589" i="2"/>
  <c r="A9589" i="2"/>
  <c r="F9588" i="2"/>
  <c r="E9588" i="2"/>
  <c r="D9588" i="2"/>
  <c r="C9588" i="2"/>
  <c r="B9588" i="2"/>
  <c r="A9588" i="2"/>
  <c r="F9587" i="2"/>
  <c r="E9587" i="2"/>
  <c r="D9587" i="2"/>
  <c r="C9587" i="2"/>
  <c r="B9587" i="2"/>
  <c r="A9587" i="2"/>
  <c r="F9586" i="2"/>
  <c r="E9586" i="2"/>
  <c r="D9586" i="2"/>
  <c r="C9586" i="2"/>
  <c r="B9586" i="2"/>
  <c r="A9586" i="2"/>
  <c r="F9585" i="2"/>
  <c r="E9585" i="2"/>
  <c r="D9585" i="2"/>
  <c r="C9585" i="2"/>
  <c r="B9585" i="2"/>
  <c r="A9585" i="2"/>
  <c r="F9584" i="2"/>
  <c r="E9584" i="2"/>
  <c r="D9584" i="2"/>
  <c r="C9584" i="2"/>
  <c r="B9584" i="2"/>
  <c r="A9584" i="2"/>
  <c r="F9583" i="2"/>
  <c r="E9583" i="2"/>
  <c r="D9583" i="2"/>
  <c r="C9583" i="2"/>
  <c r="B9583" i="2"/>
  <c r="A9583" i="2"/>
  <c r="F9582" i="2"/>
  <c r="E9582" i="2"/>
  <c r="D9582" i="2"/>
  <c r="C9582" i="2"/>
  <c r="B9582" i="2"/>
  <c r="A9582" i="2"/>
  <c r="F9581" i="2"/>
  <c r="E9581" i="2"/>
  <c r="D9581" i="2"/>
  <c r="C9581" i="2"/>
  <c r="B9581" i="2"/>
  <c r="A9581" i="2"/>
  <c r="F9580" i="2"/>
  <c r="E9580" i="2"/>
  <c r="D9580" i="2"/>
  <c r="C9580" i="2"/>
  <c r="B9580" i="2"/>
  <c r="A9580" i="2"/>
  <c r="F9579" i="2"/>
  <c r="E9579" i="2"/>
  <c r="D9579" i="2"/>
  <c r="C9579" i="2"/>
  <c r="B9579" i="2"/>
  <c r="A9579" i="2"/>
  <c r="F9578" i="2"/>
  <c r="E9578" i="2"/>
  <c r="D9578" i="2"/>
  <c r="C9578" i="2"/>
  <c r="B9578" i="2"/>
  <c r="A9578" i="2"/>
  <c r="F9577" i="2"/>
  <c r="E9577" i="2"/>
  <c r="D9577" i="2"/>
  <c r="C9577" i="2"/>
  <c r="B9577" i="2"/>
  <c r="A9577" i="2"/>
  <c r="F9576" i="2"/>
  <c r="E9576" i="2"/>
  <c r="D9576" i="2"/>
  <c r="C9576" i="2"/>
  <c r="B9576" i="2"/>
  <c r="A9576" i="2"/>
  <c r="F9575" i="2"/>
  <c r="E9575" i="2"/>
  <c r="D9575" i="2"/>
  <c r="C9575" i="2"/>
  <c r="B9575" i="2"/>
  <c r="A9575" i="2"/>
  <c r="F9574" i="2"/>
  <c r="E9574" i="2"/>
  <c r="D9574" i="2"/>
  <c r="C9574" i="2"/>
  <c r="B9574" i="2"/>
  <c r="A9574" i="2"/>
  <c r="F9573" i="2"/>
  <c r="E9573" i="2"/>
  <c r="D9573" i="2"/>
  <c r="C9573" i="2"/>
  <c r="B9573" i="2"/>
  <c r="A9573" i="2"/>
  <c r="F9572" i="2"/>
  <c r="E9572" i="2"/>
  <c r="D9572" i="2"/>
  <c r="C9572" i="2"/>
  <c r="B9572" i="2"/>
  <c r="A9572" i="2"/>
  <c r="F9571" i="2"/>
  <c r="E9571" i="2"/>
  <c r="D9571" i="2"/>
  <c r="C9571" i="2"/>
  <c r="B9571" i="2"/>
  <c r="A9571" i="2"/>
  <c r="F9570" i="2"/>
  <c r="E9570" i="2"/>
  <c r="D9570" i="2"/>
  <c r="C9570" i="2"/>
  <c r="B9570" i="2"/>
  <c r="A9570" i="2"/>
  <c r="F9569" i="2"/>
  <c r="E9569" i="2"/>
  <c r="D9569" i="2"/>
  <c r="C9569" i="2"/>
  <c r="B9569" i="2"/>
  <c r="A9569" i="2"/>
  <c r="F9568" i="2"/>
  <c r="E9568" i="2"/>
  <c r="D9568" i="2"/>
  <c r="C9568" i="2"/>
  <c r="B9568" i="2"/>
  <c r="A9568" i="2"/>
  <c r="F9567" i="2"/>
  <c r="E9567" i="2"/>
  <c r="D9567" i="2"/>
  <c r="C9567" i="2"/>
  <c r="B9567" i="2"/>
  <c r="A9567" i="2"/>
  <c r="F9566" i="2"/>
  <c r="E9566" i="2"/>
  <c r="D9566" i="2"/>
  <c r="C9566" i="2"/>
  <c r="B9566" i="2"/>
  <c r="A9566" i="2"/>
  <c r="F9565" i="2"/>
  <c r="E9565" i="2"/>
  <c r="D9565" i="2"/>
  <c r="C9565" i="2"/>
  <c r="B9565" i="2"/>
  <c r="A9565" i="2"/>
  <c r="F9564" i="2"/>
  <c r="E9564" i="2"/>
  <c r="D9564" i="2"/>
  <c r="C9564" i="2"/>
  <c r="B9564" i="2"/>
  <c r="A9564" i="2"/>
  <c r="F9563" i="2"/>
  <c r="E9563" i="2"/>
  <c r="D9563" i="2"/>
  <c r="C9563" i="2"/>
  <c r="B9563" i="2"/>
  <c r="A9563" i="2"/>
  <c r="F9562" i="2"/>
  <c r="E9562" i="2"/>
  <c r="D9562" i="2"/>
  <c r="C9562" i="2"/>
  <c r="B9562" i="2"/>
  <c r="A9562" i="2"/>
  <c r="F9561" i="2"/>
  <c r="E9561" i="2"/>
  <c r="D9561" i="2"/>
  <c r="C9561" i="2"/>
  <c r="B9561" i="2"/>
  <c r="A9561" i="2"/>
  <c r="F9560" i="2"/>
  <c r="E9560" i="2"/>
  <c r="D9560" i="2"/>
  <c r="C9560" i="2"/>
  <c r="B9560" i="2"/>
  <c r="A9560" i="2"/>
  <c r="F9559" i="2"/>
  <c r="E9559" i="2"/>
  <c r="D9559" i="2"/>
  <c r="C9559" i="2"/>
  <c r="B9559" i="2"/>
  <c r="A9559" i="2"/>
  <c r="F9558" i="2"/>
  <c r="E9558" i="2"/>
  <c r="D9558" i="2"/>
  <c r="C9558" i="2"/>
  <c r="B9558" i="2"/>
  <c r="A9558" i="2"/>
  <c r="F9557" i="2"/>
  <c r="E9557" i="2"/>
  <c r="D9557" i="2"/>
  <c r="C9557" i="2"/>
  <c r="B9557" i="2"/>
  <c r="A9557" i="2"/>
  <c r="F9556" i="2"/>
  <c r="E9556" i="2"/>
  <c r="D9556" i="2"/>
  <c r="C9556" i="2"/>
  <c r="B9556" i="2"/>
  <c r="A9556" i="2"/>
  <c r="F9555" i="2"/>
  <c r="E9555" i="2"/>
  <c r="D9555" i="2"/>
  <c r="C9555" i="2"/>
  <c r="B9555" i="2"/>
  <c r="A9555" i="2"/>
  <c r="F9554" i="2"/>
  <c r="E9554" i="2"/>
  <c r="D9554" i="2"/>
  <c r="C9554" i="2"/>
  <c r="B9554" i="2"/>
  <c r="A9554" i="2"/>
  <c r="F9553" i="2"/>
  <c r="E9553" i="2"/>
  <c r="D9553" i="2"/>
  <c r="C9553" i="2"/>
  <c r="B9553" i="2"/>
  <c r="A9553" i="2"/>
  <c r="F9552" i="2"/>
  <c r="E9552" i="2"/>
  <c r="D9552" i="2"/>
  <c r="C9552" i="2"/>
  <c r="B9552" i="2"/>
  <c r="A9552" i="2"/>
  <c r="F9551" i="2"/>
  <c r="E9551" i="2"/>
  <c r="D9551" i="2"/>
  <c r="C9551" i="2"/>
  <c r="B9551" i="2"/>
  <c r="A9551" i="2"/>
  <c r="F9550" i="2"/>
  <c r="E9550" i="2"/>
  <c r="D9550" i="2"/>
  <c r="C9550" i="2"/>
  <c r="B9550" i="2"/>
  <c r="A9550" i="2"/>
  <c r="F9549" i="2"/>
  <c r="E9549" i="2"/>
  <c r="D9549" i="2"/>
  <c r="C9549" i="2"/>
  <c r="B9549" i="2"/>
  <c r="A9549" i="2"/>
  <c r="F9548" i="2"/>
  <c r="E9548" i="2"/>
  <c r="D9548" i="2"/>
  <c r="C9548" i="2"/>
  <c r="B9548" i="2"/>
  <c r="A9548" i="2"/>
  <c r="F9547" i="2"/>
  <c r="E9547" i="2"/>
  <c r="D9547" i="2"/>
  <c r="C9547" i="2"/>
  <c r="B9547" i="2"/>
  <c r="A9547" i="2"/>
  <c r="F9546" i="2"/>
  <c r="E9546" i="2"/>
  <c r="D9546" i="2"/>
  <c r="C9546" i="2"/>
  <c r="B9546" i="2"/>
  <c r="A9546" i="2"/>
  <c r="F9545" i="2"/>
  <c r="E9545" i="2"/>
  <c r="D9545" i="2"/>
  <c r="C9545" i="2"/>
  <c r="B9545" i="2"/>
  <c r="A9545" i="2"/>
  <c r="F9544" i="2"/>
  <c r="E9544" i="2"/>
  <c r="D9544" i="2"/>
  <c r="C9544" i="2"/>
  <c r="B9544" i="2"/>
  <c r="A9544" i="2"/>
  <c r="F9543" i="2"/>
  <c r="E9543" i="2"/>
  <c r="D9543" i="2"/>
  <c r="C9543" i="2"/>
  <c r="B9543" i="2"/>
  <c r="A9543" i="2"/>
  <c r="F9542" i="2"/>
  <c r="E9542" i="2"/>
  <c r="D9542" i="2"/>
  <c r="C9542" i="2"/>
  <c r="B9542" i="2"/>
  <c r="A9542" i="2"/>
  <c r="F9541" i="2"/>
  <c r="E9541" i="2"/>
  <c r="D9541" i="2"/>
  <c r="C9541" i="2"/>
  <c r="B9541" i="2"/>
  <c r="A9541" i="2"/>
  <c r="F9540" i="2"/>
  <c r="E9540" i="2"/>
  <c r="D9540" i="2"/>
  <c r="C9540" i="2"/>
  <c r="B9540" i="2"/>
  <c r="A9540" i="2"/>
  <c r="F9539" i="2"/>
  <c r="E9539" i="2"/>
  <c r="D9539" i="2"/>
  <c r="C9539" i="2"/>
  <c r="B9539" i="2"/>
  <c r="A9539" i="2"/>
  <c r="F9538" i="2"/>
  <c r="E9538" i="2"/>
  <c r="D9538" i="2"/>
  <c r="C9538" i="2"/>
  <c r="B9538" i="2"/>
  <c r="A9538" i="2"/>
  <c r="F9537" i="2"/>
  <c r="E9537" i="2"/>
  <c r="D9537" i="2"/>
  <c r="C9537" i="2"/>
  <c r="B9537" i="2"/>
  <c r="A9537" i="2"/>
  <c r="F9536" i="2"/>
  <c r="E9536" i="2"/>
  <c r="D9536" i="2"/>
  <c r="C9536" i="2"/>
  <c r="B9536" i="2"/>
  <c r="A9536" i="2"/>
  <c r="F9535" i="2"/>
  <c r="E9535" i="2"/>
  <c r="D9535" i="2"/>
  <c r="C9535" i="2"/>
  <c r="B9535" i="2"/>
  <c r="A9535" i="2"/>
  <c r="F9534" i="2"/>
  <c r="E9534" i="2"/>
  <c r="D9534" i="2"/>
  <c r="C9534" i="2"/>
  <c r="B9534" i="2"/>
  <c r="A9534" i="2"/>
  <c r="F9533" i="2"/>
  <c r="E9533" i="2"/>
  <c r="D9533" i="2"/>
  <c r="C9533" i="2"/>
  <c r="B9533" i="2"/>
  <c r="A9533" i="2"/>
  <c r="F9532" i="2"/>
  <c r="E9532" i="2"/>
  <c r="D9532" i="2"/>
  <c r="C9532" i="2"/>
  <c r="B9532" i="2"/>
  <c r="A9532" i="2"/>
  <c r="F9531" i="2"/>
  <c r="E9531" i="2"/>
  <c r="D9531" i="2"/>
  <c r="C9531" i="2"/>
  <c r="B9531" i="2"/>
  <c r="A9531" i="2"/>
  <c r="F9530" i="2"/>
  <c r="E9530" i="2"/>
  <c r="D9530" i="2"/>
  <c r="C9530" i="2"/>
  <c r="B9530" i="2"/>
  <c r="A9530" i="2"/>
  <c r="F9529" i="2"/>
  <c r="E9529" i="2"/>
  <c r="D9529" i="2"/>
  <c r="C9529" i="2"/>
  <c r="B9529" i="2"/>
  <c r="A9529" i="2"/>
  <c r="F9528" i="2"/>
  <c r="E9528" i="2"/>
  <c r="D9528" i="2"/>
  <c r="C9528" i="2"/>
  <c r="B9528" i="2"/>
  <c r="A9528" i="2"/>
  <c r="F9527" i="2"/>
  <c r="E9527" i="2"/>
  <c r="D9527" i="2"/>
  <c r="C9527" i="2"/>
  <c r="B9527" i="2"/>
  <c r="A9527" i="2"/>
  <c r="F9526" i="2"/>
  <c r="E9526" i="2"/>
  <c r="D9526" i="2"/>
  <c r="C9526" i="2"/>
  <c r="B9526" i="2"/>
  <c r="A9526" i="2"/>
  <c r="F9525" i="2"/>
  <c r="E9525" i="2"/>
  <c r="D9525" i="2"/>
  <c r="C9525" i="2"/>
  <c r="B9525" i="2"/>
  <c r="A9525" i="2"/>
  <c r="F9524" i="2"/>
  <c r="E9524" i="2"/>
  <c r="D9524" i="2"/>
  <c r="C9524" i="2"/>
  <c r="B9524" i="2"/>
  <c r="A9524" i="2"/>
  <c r="F9523" i="2"/>
  <c r="E9523" i="2"/>
  <c r="D9523" i="2"/>
  <c r="C9523" i="2"/>
  <c r="B9523" i="2"/>
  <c r="A9523" i="2"/>
  <c r="F9522" i="2"/>
  <c r="E9522" i="2"/>
  <c r="D9522" i="2"/>
  <c r="C9522" i="2"/>
  <c r="B9522" i="2"/>
  <c r="A9522" i="2"/>
  <c r="F9521" i="2"/>
  <c r="E9521" i="2"/>
  <c r="D9521" i="2"/>
  <c r="C9521" i="2"/>
  <c r="B9521" i="2"/>
  <c r="A9521" i="2"/>
  <c r="F9520" i="2"/>
  <c r="E9520" i="2"/>
  <c r="D9520" i="2"/>
  <c r="C9520" i="2"/>
  <c r="B9520" i="2"/>
  <c r="A9520" i="2"/>
  <c r="F9519" i="2"/>
  <c r="E9519" i="2"/>
  <c r="D9519" i="2"/>
  <c r="C9519" i="2"/>
  <c r="B9519" i="2"/>
  <c r="A9519" i="2"/>
  <c r="F9518" i="2"/>
  <c r="E9518" i="2"/>
  <c r="D9518" i="2"/>
  <c r="C9518" i="2"/>
  <c r="B9518" i="2"/>
  <c r="A9518" i="2"/>
  <c r="F9517" i="2"/>
  <c r="E9517" i="2"/>
  <c r="D9517" i="2"/>
  <c r="C9517" i="2"/>
  <c r="B9517" i="2"/>
  <c r="A9517" i="2"/>
  <c r="F9516" i="2"/>
  <c r="E9516" i="2"/>
  <c r="D9516" i="2"/>
  <c r="C9516" i="2"/>
  <c r="B9516" i="2"/>
  <c r="A9516" i="2"/>
  <c r="F9515" i="2"/>
  <c r="E9515" i="2"/>
  <c r="D9515" i="2"/>
  <c r="C9515" i="2"/>
  <c r="B9515" i="2"/>
  <c r="A9515" i="2"/>
  <c r="F9514" i="2"/>
  <c r="E9514" i="2"/>
  <c r="D9514" i="2"/>
  <c r="C9514" i="2"/>
  <c r="B9514" i="2"/>
  <c r="A9514" i="2"/>
  <c r="F9513" i="2"/>
  <c r="E9513" i="2"/>
  <c r="D9513" i="2"/>
  <c r="C9513" i="2"/>
  <c r="B9513" i="2"/>
  <c r="A9513" i="2"/>
  <c r="F9512" i="2"/>
  <c r="E9512" i="2"/>
  <c r="D9512" i="2"/>
  <c r="C9512" i="2"/>
  <c r="B9512" i="2"/>
  <c r="A9512" i="2"/>
  <c r="F9511" i="2"/>
  <c r="E9511" i="2"/>
  <c r="D9511" i="2"/>
  <c r="C9511" i="2"/>
  <c r="B9511" i="2"/>
  <c r="A9511" i="2"/>
  <c r="F9510" i="2"/>
  <c r="E9510" i="2"/>
  <c r="D9510" i="2"/>
  <c r="C9510" i="2"/>
  <c r="B9510" i="2"/>
  <c r="A9510" i="2"/>
  <c r="F9509" i="2"/>
  <c r="E9509" i="2"/>
  <c r="D9509" i="2"/>
  <c r="C9509" i="2"/>
  <c r="B9509" i="2"/>
  <c r="A9509" i="2"/>
  <c r="F9508" i="2"/>
  <c r="E9508" i="2"/>
  <c r="D9508" i="2"/>
  <c r="C9508" i="2"/>
  <c r="B9508" i="2"/>
  <c r="A9508" i="2"/>
  <c r="F9507" i="2"/>
  <c r="E9507" i="2"/>
  <c r="D9507" i="2"/>
  <c r="C9507" i="2"/>
  <c r="B9507" i="2"/>
  <c r="A9507" i="2"/>
  <c r="F9506" i="2"/>
  <c r="E9506" i="2"/>
  <c r="D9506" i="2"/>
  <c r="C9506" i="2"/>
  <c r="B9506" i="2"/>
  <c r="A9506" i="2"/>
  <c r="F9505" i="2"/>
  <c r="E9505" i="2"/>
  <c r="D9505" i="2"/>
  <c r="C9505" i="2"/>
  <c r="B9505" i="2"/>
  <c r="A9505" i="2"/>
  <c r="F9504" i="2"/>
  <c r="E9504" i="2"/>
  <c r="D9504" i="2"/>
  <c r="C9504" i="2"/>
  <c r="B9504" i="2"/>
  <c r="A9504" i="2"/>
  <c r="F9503" i="2"/>
  <c r="E9503" i="2"/>
  <c r="D9503" i="2"/>
  <c r="C9503" i="2"/>
  <c r="B9503" i="2"/>
  <c r="A9503" i="2"/>
  <c r="F9502" i="2"/>
  <c r="E9502" i="2"/>
  <c r="D9502" i="2"/>
  <c r="C9502" i="2"/>
  <c r="B9502" i="2"/>
  <c r="A9502" i="2"/>
  <c r="F9501" i="2"/>
  <c r="E9501" i="2"/>
  <c r="D9501" i="2"/>
  <c r="C9501" i="2"/>
  <c r="B9501" i="2"/>
  <c r="A9501" i="2"/>
  <c r="F9500" i="2"/>
  <c r="E9500" i="2"/>
  <c r="D9500" i="2"/>
  <c r="C9500" i="2"/>
  <c r="B9500" i="2"/>
  <c r="A9500" i="2"/>
  <c r="F9499" i="2"/>
  <c r="E9499" i="2"/>
  <c r="D9499" i="2"/>
  <c r="C9499" i="2"/>
  <c r="B9499" i="2"/>
  <c r="A9499" i="2"/>
  <c r="F9498" i="2"/>
  <c r="E9498" i="2"/>
  <c r="D9498" i="2"/>
  <c r="C9498" i="2"/>
  <c r="B9498" i="2"/>
  <c r="A9498" i="2"/>
  <c r="F9497" i="2"/>
  <c r="E9497" i="2"/>
  <c r="D9497" i="2"/>
  <c r="C9497" i="2"/>
  <c r="B9497" i="2"/>
  <c r="A9497" i="2"/>
  <c r="F9496" i="2"/>
  <c r="E9496" i="2"/>
  <c r="D9496" i="2"/>
  <c r="C9496" i="2"/>
  <c r="B9496" i="2"/>
  <c r="A9496" i="2"/>
  <c r="F9495" i="2"/>
  <c r="E9495" i="2"/>
  <c r="D9495" i="2"/>
  <c r="C9495" i="2"/>
  <c r="B9495" i="2"/>
  <c r="A9495" i="2"/>
  <c r="F9494" i="2"/>
  <c r="E9494" i="2"/>
  <c r="D9494" i="2"/>
  <c r="C9494" i="2"/>
  <c r="B9494" i="2"/>
  <c r="A9494" i="2"/>
  <c r="F9493" i="2"/>
  <c r="E9493" i="2"/>
  <c r="D9493" i="2"/>
  <c r="C9493" i="2"/>
  <c r="B9493" i="2"/>
  <c r="A9493" i="2"/>
  <c r="F9492" i="2"/>
  <c r="E9492" i="2"/>
  <c r="D9492" i="2"/>
  <c r="C9492" i="2"/>
  <c r="B9492" i="2"/>
  <c r="A9492" i="2"/>
  <c r="F9491" i="2"/>
  <c r="E9491" i="2"/>
  <c r="D9491" i="2"/>
  <c r="C9491" i="2"/>
  <c r="B9491" i="2"/>
  <c r="A9491" i="2"/>
  <c r="F9490" i="2"/>
  <c r="E9490" i="2"/>
  <c r="D9490" i="2"/>
  <c r="C9490" i="2"/>
  <c r="B9490" i="2"/>
  <c r="A9490" i="2"/>
  <c r="F9489" i="2"/>
  <c r="E9489" i="2"/>
  <c r="D9489" i="2"/>
  <c r="C9489" i="2"/>
  <c r="B9489" i="2"/>
  <c r="A9489" i="2"/>
  <c r="F9488" i="2"/>
  <c r="E9488" i="2"/>
  <c r="D9488" i="2"/>
  <c r="C9488" i="2"/>
  <c r="B9488" i="2"/>
  <c r="A9488" i="2"/>
  <c r="F9487" i="2"/>
  <c r="E9487" i="2"/>
  <c r="D9487" i="2"/>
  <c r="C9487" i="2"/>
  <c r="B9487" i="2"/>
  <c r="A9487" i="2"/>
  <c r="F9486" i="2"/>
  <c r="E9486" i="2"/>
  <c r="D9486" i="2"/>
  <c r="C9486" i="2"/>
  <c r="B9486" i="2"/>
  <c r="A9486" i="2"/>
  <c r="F9485" i="2"/>
  <c r="E9485" i="2"/>
  <c r="D9485" i="2"/>
  <c r="C9485" i="2"/>
  <c r="B9485" i="2"/>
  <c r="A9485" i="2"/>
  <c r="F9484" i="2"/>
  <c r="E9484" i="2"/>
  <c r="D9484" i="2"/>
  <c r="C9484" i="2"/>
  <c r="B9484" i="2"/>
  <c r="A9484" i="2"/>
  <c r="F9483" i="2"/>
  <c r="E9483" i="2"/>
  <c r="D9483" i="2"/>
  <c r="C9483" i="2"/>
  <c r="B9483" i="2"/>
  <c r="A9483" i="2"/>
  <c r="F9482" i="2"/>
  <c r="E9482" i="2"/>
  <c r="D9482" i="2"/>
  <c r="C9482" i="2"/>
  <c r="B9482" i="2"/>
  <c r="A9482" i="2"/>
  <c r="F9481" i="2"/>
  <c r="E9481" i="2"/>
  <c r="D9481" i="2"/>
  <c r="C9481" i="2"/>
  <c r="B9481" i="2"/>
  <c r="A9481" i="2"/>
  <c r="F9480" i="2"/>
  <c r="E9480" i="2"/>
  <c r="D9480" i="2"/>
  <c r="C9480" i="2"/>
  <c r="B9480" i="2"/>
  <c r="A9480" i="2"/>
  <c r="F9479" i="2"/>
  <c r="E9479" i="2"/>
  <c r="D9479" i="2"/>
  <c r="C9479" i="2"/>
  <c r="B9479" i="2"/>
  <c r="A9479" i="2"/>
  <c r="F9478" i="2"/>
  <c r="E9478" i="2"/>
  <c r="D9478" i="2"/>
  <c r="C9478" i="2"/>
  <c r="B9478" i="2"/>
  <c r="A9478" i="2"/>
  <c r="F9477" i="2"/>
  <c r="E9477" i="2"/>
  <c r="D9477" i="2"/>
  <c r="C9477" i="2"/>
  <c r="B9477" i="2"/>
  <c r="A9477" i="2"/>
  <c r="F9476" i="2"/>
  <c r="E9476" i="2"/>
  <c r="D9476" i="2"/>
  <c r="C9476" i="2"/>
  <c r="B9476" i="2"/>
  <c r="A9476" i="2"/>
  <c r="F9475" i="2"/>
  <c r="E9475" i="2"/>
  <c r="D9475" i="2"/>
  <c r="C9475" i="2"/>
  <c r="B9475" i="2"/>
  <c r="A9475" i="2"/>
  <c r="F9474" i="2"/>
  <c r="E9474" i="2"/>
  <c r="D9474" i="2"/>
  <c r="C9474" i="2"/>
  <c r="B9474" i="2"/>
  <c r="A9474" i="2"/>
  <c r="F9473" i="2"/>
  <c r="E9473" i="2"/>
  <c r="D9473" i="2"/>
  <c r="C9473" i="2"/>
  <c r="B9473" i="2"/>
  <c r="A9473" i="2"/>
  <c r="F9472" i="2"/>
  <c r="E9472" i="2"/>
  <c r="D9472" i="2"/>
  <c r="C9472" i="2"/>
  <c r="B9472" i="2"/>
  <c r="A9472" i="2"/>
  <c r="F9471" i="2"/>
  <c r="E9471" i="2"/>
  <c r="D9471" i="2"/>
  <c r="C9471" i="2"/>
  <c r="B9471" i="2"/>
  <c r="A9471" i="2"/>
  <c r="F9470" i="2"/>
  <c r="E9470" i="2"/>
  <c r="D9470" i="2"/>
  <c r="C9470" i="2"/>
  <c r="B9470" i="2"/>
  <c r="A9470" i="2"/>
  <c r="F9469" i="2"/>
  <c r="E9469" i="2"/>
  <c r="D9469" i="2"/>
  <c r="C9469" i="2"/>
  <c r="B9469" i="2"/>
  <c r="A9469" i="2"/>
  <c r="F9468" i="2"/>
  <c r="E9468" i="2"/>
  <c r="D9468" i="2"/>
  <c r="C9468" i="2"/>
  <c r="B9468" i="2"/>
  <c r="A9468" i="2"/>
  <c r="F9467" i="2"/>
  <c r="E9467" i="2"/>
  <c r="D9467" i="2"/>
  <c r="C9467" i="2"/>
  <c r="B9467" i="2"/>
  <c r="A9467" i="2"/>
  <c r="F9466" i="2"/>
  <c r="E9466" i="2"/>
  <c r="D9466" i="2"/>
  <c r="C9466" i="2"/>
  <c r="B9466" i="2"/>
  <c r="A9466" i="2"/>
  <c r="F9465" i="2"/>
  <c r="E9465" i="2"/>
  <c r="D9465" i="2"/>
  <c r="C9465" i="2"/>
  <c r="B9465" i="2"/>
  <c r="A9465" i="2"/>
  <c r="F9464" i="2"/>
  <c r="E9464" i="2"/>
  <c r="D9464" i="2"/>
  <c r="C9464" i="2"/>
  <c r="B9464" i="2"/>
  <c r="A9464" i="2"/>
  <c r="F9463" i="2"/>
  <c r="E9463" i="2"/>
  <c r="D9463" i="2"/>
  <c r="C9463" i="2"/>
  <c r="B9463" i="2"/>
  <c r="A9463" i="2"/>
  <c r="F9462" i="2"/>
  <c r="E9462" i="2"/>
  <c r="D9462" i="2"/>
  <c r="C9462" i="2"/>
  <c r="B9462" i="2"/>
  <c r="A9462" i="2"/>
  <c r="F9461" i="2"/>
  <c r="E9461" i="2"/>
  <c r="D9461" i="2"/>
  <c r="C9461" i="2"/>
  <c r="B9461" i="2"/>
  <c r="A9461" i="2"/>
  <c r="F9460" i="2"/>
  <c r="E9460" i="2"/>
  <c r="D9460" i="2"/>
  <c r="C9460" i="2"/>
  <c r="B9460" i="2"/>
  <c r="A9460" i="2"/>
  <c r="F9459" i="2"/>
  <c r="E9459" i="2"/>
  <c r="D9459" i="2"/>
  <c r="C9459" i="2"/>
  <c r="B9459" i="2"/>
  <c r="A9459" i="2"/>
  <c r="F9458" i="2"/>
  <c r="E9458" i="2"/>
  <c r="D9458" i="2"/>
  <c r="C9458" i="2"/>
  <c r="B9458" i="2"/>
  <c r="A9458" i="2"/>
  <c r="F9457" i="2"/>
  <c r="E9457" i="2"/>
  <c r="D9457" i="2"/>
  <c r="C9457" i="2"/>
  <c r="B9457" i="2"/>
  <c r="A9457" i="2"/>
  <c r="F9456" i="2"/>
  <c r="E9456" i="2"/>
  <c r="D9456" i="2"/>
  <c r="C9456" i="2"/>
  <c r="B9456" i="2"/>
  <c r="A9456" i="2"/>
  <c r="F9455" i="2"/>
  <c r="E9455" i="2"/>
  <c r="D9455" i="2"/>
  <c r="C9455" i="2"/>
  <c r="B9455" i="2"/>
  <c r="A9455" i="2"/>
  <c r="F9454" i="2"/>
  <c r="E9454" i="2"/>
  <c r="D9454" i="2"/>
  <c r="C9454" i="2"/>
  <c r="B9454" i="2"/>
  <c r="A9454" i="2"/>
  <c r="F9453" i="2"/>
  <c r="E9453" i="2"/>
  <c r="D9453" i="2"/>
  <c r="C9453" i="2"/>
  <c r="B9453" i="2"/>
  <c r="A9453" i="2"/>
  <c r="F9452" i="2"/>
  <c r="E9452" i="2"/>
  <c r="D9452" i="2"/>
  <c r="C9452" i="2"/>
  <c r="B9452" i="2"/>
  <c r="A9452" i="2"/>
  <c r="F9451" i="2"/>
  <c r="E9451" i="2"/>
  <c r="D9451" i="2"/>
  <c r="C9451" i="2"/>
  <c r="B9451" i="2"/>
  <c r="A9451" i="2"/>
  <c r="F9450" i="2"/>
  <c r="E9450" i="2"/>
  <c r="D9450" i="2"/>
  <c r="C9450" i="2"/>
  <c r="B9450" i="2"/>
  <c r="A9450" i="2"/>
  <c r="F9449" i="2"/>
  <c r="E9449" i="2"/>
  <c r="D9449" i="2"/>
  <c r="C9449" i="2"/>
  <c r="B9449" i="2"/>
  <c r="A9449" i="2"/>
  <c r="F9448" i="2"/>
  <c r="E9448" i="2"/>
  <c r="D9448" i="2"/>
  <c r="C9448" i="2"/>
  <c r="B9448" i="2"/>
  <c r="A9448" i="2"/>
  <c r="F9447" i="2"/>
  <c r="E9447" i="2"/>
  <c r="D9447" i="2"/>
  <c r="C9447" i="2"/>
  <c r="B9447" i="2"/>
  <c r="A9447" i="2"/>
  <c r="F9446" i="2"/>
  <c r="E9446" i="2"/>
  <c r="D9446" i="2"/>
  <c r="C9446" i="2"/>
  <c r="B9446" i="2"/>
  <c r="A9446" i="2"/>
  <c r="F9445" i="2"/>
  <c r="E9445" i="2"/>
  <c r="D9445" i="2"/>
  <c r="C9445" i="2"/>
  <c r="B9445" i="2"/>
  <c r="A9445" i="2"/>
  <c r="F9444" i="2"/>
  <c r="E9444" i="2"/>
  <c r="D9444" i="2"/>
  <c r="C9444" i="2"/>
  <c r="B9444" i="2"/>
  <c r="A9444" i="2"/>
  <c r="F9443" i="2"/>
  <c r="E9443" i="2"/>
  <c r="D9443" i="2"/>
  <c r="C9443" i="2"/>
  <c r="B9443" i="2"/>
  <c r="A9443" i="2"/>
  <c r="F9442" i="2"/>
  <c r="E9442" i="2"/>
  <c r="D9442" i="2"/>
  <c r="C9442" i="2"/>
  <c r="B9442" i="2"/>
  <c r="A9442" i="2"/>
  <c r="F9441" i="2"/>
  <c r="E9441" i="2"/>
  <c r="D9441" i="2"/>
  <c r="C9441" i="2"/>
  <c r="B9441" i="2"/>
  <c r="A9441" i="2"/>
  <c r="F9440" i="2"/>
  <c r="E9440" i="2"/>
  <c r="D9440" i="2"/>
  <c r="C9440" i="2"/>
  <c r="B9440" i="2"/>
  <c r="A9440" i="2"/>
  <c r="F9439" i="2"/>
  <c r="E9439" i="2"/>
  <c r="D9439" i="2"/>
  <c r="C9439" i="2"/>
  <c r="B9439" i="2"/>
  <c r="A9439" i="2"/>
  <c r="F9438" i="2"/>
  <c r="E9438" i="2"/>
  <c r="D9438" i="2"/>
  <c r="C9438" i="2"/>
  <c r="B9438" i="2"/>
  <c r="A9438" i="2"/>
  <c r="F9437" i="2"/>
  <c r="E9437" i="2"/>
  <c r="D9437" i="2"/>
  <c r="C9437" i="2"/>
  <c r="B9437" i="2"/>
  <c r="A9437" i="2"/>
  <c r="F9436" i="2"/>
  <c r="E9436" i="2"/>
  <c r="D9436" i="2"/>
  <c r="C9436" i="2"/>
  <c r="B9436" i="2"/>
  <c r="A9436" i="2"/>
  <c r="F9435" i="2"/>
  <c r="E9435" i="2"/>
  <c r="D9435" i="2"/>
  <c r="C9435" i="2"/>
  <c r="B9435" i="2"/>
  <c r="A9435" i="2"/>
  <c r="F9434" i="2"/>
  <c r="E9434" i="2"/>
  <c r="D9434" i="2"/>
  <c r="C9434" i="2"/>
  <c r="B9434" i="2"/>
  <c r="A9434" i="2"/>
  <c r="F9433" i="2"/>
  <c r="E9433" i="2"/>
  <c r="D9433" i="2"/>
  <c r="C9433" i="2"/>
  <c r="B9433" i="2"/>
  <c r="A9433" i="2"/>
  <c r="F9432" i="2"/>
  <c r="E9432" i="2"/>
  <c r="D9432" i="2"/>
  <c r="C9432" i="2"/>
  <c r="B9432" i="2"/>
  <c r="A9432" i="2"/>
  <c r="F9431" i="2"/>
  <c r="E9431" i="2"/>
  <c r="D9431" i="2"/>
  <c r="C9431" i="2"/>
  <c r="B9431" i="2"/>
  <c r="A9431" i="2"/>
  <c r="F9430" i="2"/>
  <c r="E9430" i="2"/>
  <c r="D9430" i="2"/>
  <c r="C9430" i="2"/>
  <c r="B9430" i="2"/>
  <c r="A9430" i="2"/>
  <c r="F9429" i="2"/>
  <c r="E9429" i="2"/>
  <c r="D9429" i="2"/>
  <c r="C9429" i="2"/>
  <c r="B9429" i="2"/>
  <c r="A9429" i="2"/>
  <c r="F9428" i="2"/>
  <c r="E9428" i="2"/>
  <c r="D9428" i="2"/>
  <c r="C9428" i="2"/>
  <c r="B9428" i="2"/>
  <c r="A9428" i="2"/>
  <c r="F9427" i="2"/>
  <c r="E9427" i="2"/>
  <c r="D9427" i="2"/>
  <c r="C9427" i="2"/>
  <c r="B9427" i="2"/>
  <c r="A9427" i="2"/>
  <c r="F9426" i="2"/>
  <c r="E9426" i="2"/>
  <c r="D9426" i="2"/>
  <c r="C9426" i="2"/>
  <c r="B9426" i="2"/>
  <c r="A9426" i="2"/>
  <c r="F9425" i="2"/>
  <c r="E9425" i="2"/>
  <c r="D9425" i="2"/>
  <c r="C9425" i="2"/>
  <c r="B9425" i="2"/>
  <c r="A9425" i="2"/>
  <c r="F9424" i="2"/>
  <c r="E9424" i="2"/>
  <c r="D9424" i="2"/>
  <c r="C9424" i="2"/>
  <c r="B9424" i="2"/>
  <c r="A9424" i="2"/>
  <c r="F9423" i="2"/>
  <c r="E9423" i="2"/>
  <c r="D9423" i="2"/>
  <c r="C9423" i="2"/>
  <c r="B9423" i="2"/>
  <c r="A9423" i="2"/>
  <c r="F9422" i="2"/>
  <c r="E9422" i="2"/>
  <c r="D9422" i="2"/>
  <c r="C9422" i="2"/>
  <c r="B9422" i="2"/>
  <c r="A9422" i="2"/>
  <c r="F9421" i="2"/>
  <c r="E9421" i="2"/>
  <c r="D9421" i="2"/>
  <c r="C9421" i="2"/>
  <c r="B9421" i="2"/>
  <c r="A9421" i="2"/>
  <c r="F9420" i="2"/>
  <c r="E9420" i="2"/>
  <c r="D9420" i="2"/>
  <c r="C9420" i="2"/>
  <c r="B9420" i="2"/>
  <c r="A9420" i="2"/>
  <c r="F9419" i="2"/>
  <c r="E9419" i="2"/>
  <c r="D9419" i="2"/>
  <c r="C9419" i="2"/>
  <c r="B9419" i="2"/>
  <c r="A9419" i="2"/>
  <c r="F9418" i="2"/>
  <c r="E9418" i="2"/>
  <c r="D9418" i="2"/>
  <c r="C9418" i="2"/>
  <c r="B9418" i="2"/>
  <c r="A9418" i="2"/>
  <c r="F9417" i="2"/>
  <c r="E9417" i="2"/>
  <c r="D9417" i="2"/>
  <c r="C9417" i="2"/>
  <c r="B9417" i="2"/>
  <c r="A9417" i="2"/>
  <c r="F9416" i="2"/>
  <c r="E9416" i="2"/>
  <c r="D9416" i="2"/>
  <c r="C9416" i="2"/>
  <c r="B9416" i="2"/>
  <c r="A9416" i="2"/>
  <c r="F9415" i="2"/>
  <c r="E9415" i="2"/>
  <c r="D9415" i="2"/>
  <c r="C9415" i="2"/>
  <c r="B9415" i="2"/>
  <c r="A9415" i="2"/>
  <c r="F9414" i="2"/>
  <c r="E9414" i="2"/>
  <c r="D9414" i="2"/>
  <c r="C9414" i="2"/>
  <c r="B9414" i="2"/>
  <c r="A9414" i="2"/>
  <c r="F9413" i="2"/>
  <c r="E9413" i="2"/>
  <c r="D9413" i="2"/>
  <c r="C9413" i="2"/>
  <c r="B9413" i="2"/>
  <c r="A9413" i="2"/>
  <c r="F9412" i="2"/>
  <c r="E9412" i="2"/>
  <c r="D9412" i="2"/>
  <c r="C9412" i="2"/>
  <c r="B9412" i="2"/>
  <c r="A9412" i="2"/>
  <c r="F9411" i="2"/>
  <c r="E9411" i="2"/>
  <c r="D9411" i="2"/>
  <c r="C9411" i="2"/>
  <c r="B9411" i="2"/>
  <c r="A9411" i="2"/>
  <c r="F9410" i="2"/>
  <c r="E9410" i="2"/>
  <c r="D9410" i="2"/>
  <c r="C9410" i="2"/>
  <c r="B9410" i="2"/>
  <c r="A9410" i="2"/>
  <c r="F9409" i="2"/>
  <c r="E9409" i="2"/>
  <c r="D9409" i="2"/>
  <c r="C9409" i="2"/>
  <c r="B9409" i="2"/>
  <c r="A9409" i="2"/>
  <c r="F9408" i="2"/>
  <c r="E9408" i="2"/>
  <c r="D9408" i="2"/>
  <c r="C9408" i="2"/>
  <c r="B9408" i="2"/>
  <c r="A9408" i="2"/>
  <c r="F9407" i="2"/>
  <c r="E9407" i="2"/>
  <c r="D9407" i="2"/>
  <c r="C9407" i="2"/>
  <c r="B9407" i="2"/>
  <c r="A9407" i="2"/>
  <c r="F9406" i="2"/>
  <c r="E9406" i="2"/>
  <c r="D9406" i="2"/>
  <c r="C9406" i="2"/>
  <c r="B9406" i="2"/>
  <c r="A9406" i="2"/>
  <c r="F9405" i="2"/>
  <c r="E9405" i="2"/>
  <c r="D9405" i="2"/>
  <c r="C9405" i="2"/>
  <c r="B9405" i="2"/>
  <c r="A9405" i="2"/>
  <c r="F9404" i="2"/>
  <c r="E9404" i="2"/>
  <c r="D9404" i="2"/>
  <c r="C9404" i="2"/>
  <c r="B9404" i="2"/>
  <c r="A9404" i="2"/>
  <c r="F9403" i="2"/>
  <c r="E9403" i="2"/>
  <c r="D9403" i="2"/>
  <c r="C9403" i="2"/>
  <c r="B9403" i="2"/>
  <c r="A9403" i="2"/>
  <c r="F9402" i="2"/>
  <c r="E9402" i="2"/>
  <c r="D9402" i="2"/>
  <c r="C9402" i="2"/>
  <c r="B9402" i="2"/>
  <c r="A9402" i="2"/>
  <c r="F9401" i="2"/>
  <c r="E9401" i="2"/>
  <c r="D9401" i="2"/>
  <c r="C9401" i="2"/>
  <c r="B9401" i="2"/>
  <c r="A9401" i="2"/>
  <c r="F9400" i="2"/>
  <c r="E9400" i="2"/>
  <c r="D9400" i="2"/>
  <c r="C9400" i="2"/>
  <c r="B9400" i="2"/>
  <c r="A9400" i="2"/>
  <c r="F9399" i="2"/>
  <c r="E9399" i="2"/>
  <c r="D9399" i="2"/>
  <c r="C9399" i="2"/>
  <c r="B9399" i="2"/>
  <c r="A9399" i="2"/>
  <c r="F9398" i="2"/>
  <c r="E9398" i="2"/>
  <c r="D9398" i="2"/>
  <c r="C9398" i="2"/>
  <c r="B9398" i="2"/>
  <c r="A9398" i="2"/>
  <c r="F9397" i="2"/>
  <c r="E9397" i="2"/>
  <c r="D9397" i="2"/>
  <c r="C9397" i="2"/>
  <c r="B9397" i="2"/>
  <c r="A9397" i="2"/>
  <c r="F9396" i="2"/>
  <c r="E9396" i="2"/>
  <c r="D9396" i="2"/>
  <c r="C9396" i="2"/>
  <c r="B9396" i="2"/>
  <c r="A9396" i="2"/>
  <c r="F9395" i="2"/>
  <c r="E9395" i="2"/>
  <c r="D9395" i="2"/>
  <c r="C9395" i="2"/>
  <c r="B9395" i="2"/>
  <c r="A9395" i="2"/>
  <c r="F9394" i="2"/>
  <c r="E9394" i="2"/>
  <c r="D9394" i="2"/>
  <c r="C9394" i="2"/>
  <c r="B9394" i="2"/>
  <c r="A9394" i="2"/>
  <c r="F9393" i="2"/>
  <c r="E9393" i="2"/>
  <c r="D9393" i="2"/>
  <c r="C9393" i="2"/>
  <c r="B9393" i="2"/>
  <c r="A9393" i="2"/>
  <c r="F9392" i="2"/>
  <c r="E9392" i="2"/>
  <c r="D9392" i="2"/>
  <c r="C9392" i="2"/>
  <c r="B9392" i="2"/>
  <c r="A9392" i="2"/>
  <c r="F9391" i="2"/>
  <c r="E9391" i="2"/>
  <c r="D9391" i="2"/>
  <c r="C9391" i="2"/>
  <c r="B9391" i="2"/>
  <c r="A9391" i="2"/>
  <c r="F9390" i="2"/>
  <c r="E9390" i="2"/>
  <c r="D9390" i="2"/>
  <c r="C9390" i="2"/>
  <c r="B9390" i="2"/>
  <c r="A9390" i="2"/>
  <c r="F9389" i="2"/>
  <c r="E9389" i="2"/>
  <c r="D9389" i="2"/>
  <c r="C9389" i="2"/>
  <c r="B9389" i="2"/>
  <c r="A9389" i="2"/>
  <c r="F9388" i="2"/>
  <c r="E9388" i="2"/>
  <c r="D9388" i="2"/>
  <c r="C9388" i="2"/>
  <c r="B9388" i="2"/>
  <c r="A9388" i="2"/>
  <c r="F9387" i="2"/>
  <c r="E9387" i="2"/>
  <c r="D9387" i="2"/>
  <c r="C9387" i="2"/>
  <c r="B9387" i="2"/>
  <c r="A9387" i="2"/>
  <c r="F9386" i="2"/>
  <c r="E9386" i="2"/>
  <c r="D9386" i="2"/>
  <c r="C9386" i="2"/>
  <c r="B9386" i="2"/>
  <c r="A9386" i="2"/>
  <c r="F9385" i="2"/>
  <c r="E9385" i="2"/>
  <c r="D9385" i="2"/>
  <c r="C9385" i="2"/>
  <c r="B9385" i="2"/>
  <c r="A9385" i="2"/>
  <c r="F9384" i="2"/>
  <c r="E9384" i="2"/>
  <c r="D9384" i="2"/>
  <c r="C9384" i="2"/>
  <c r="B9384" i="2"/>
  <c r="A9384" i="2"/>
  <c r="F9383" i="2"/>
  <c r="E9383" i="2"/>
  <c r="D9383" i="2"/>
  <c r="C9383" i="2"/>
  <c r="B9383" i="2"/>
  <c r="A9383" i="2"/>
  <c r="F9382" i="2"/>
  <c r="E9382" i="2"/>
  <c r="D9382" i="2"/>
  <c r="C9382" i="2"/>
  <c r="B9382" i="2"/>
  <c r="A9382" i="2"/>
  <c r="F9381" i="2"/>
  <c r="E9381" i="2"/>
  <c r="D9381" i="2"/>
  <c r="C9381" i="2"/>
  <c r="B9381" i="2"/>
  <c r="A9381" i="2"/>
  <c r="F9380" i="2"/>
  <c r="E9380" i="2"/>
  <c r="D9380" i="2"/>
  <c r="C9380" i="2"/>
  <c r="B9380" i="2"/>
  <c r="A9380" i="2"/>
  <c r="F9379" i="2"/>
  <c r="E9379" i="2"/>
  <c r="D9379" i="2"/>
  <c r="C9379" i="2"/>
  <c r="B9379" i="2"/>
  <c r="A9379" i="2"/>
  <c r="F9378" i="2"/>
  <c r="E9378" i="2"/>
  <c r="D9378" i="2"/>
  <c r="C9378" i="2"/>
  <c r="B9378" i="2"/>
  <c r="A9378" i="2"/>
  <c r="F9377" i="2"/>
  <c r="E9377" i="2"/>
  <c r="D9377" i="2"/>
  <c r="C9377" i="2"/>
  <c r="B9377" i="2"/>
  <c r="A9377" i="2"/>
  <c r="F9376" i="2"/>
  <c r="E9376" i="2"/>
  <c r="D9376" i="2"/>
  <c r="C9376" i="2"/>
  <c r="B9376" i="2"/>
  <c r="A9376" i="2"/>
  <c r="F9375" i="2"/>
  <c r="E9375" i="2"/>
  <c r="D9375" i="2"/>
  <c r="C9375" i="2"/>
  <c r="B9375" i="2"/>
  <c r="A9375" i="2"/>
  <c r="F9374" i="2"/>
  <c r="E9374" i="2"/>
  <c r="D9374" i="2"/>
  <c r="C9374" i="2"/>
  <c r="B9374" i="2"/>
  <c r="A9374" i="2"/>
  <c r="F9373" i="2"/>
  <c r="E9373" i="2"/>
  <c r="D9373" i="2"/>
  <c r="C9373" i="2"/>
  <c r="B9373" i="2"/>
  <c r="A9373" i="2"/>
  <c r="F9372" i="2"/>
  <c r="E9372" i="2"/>
  <c r="D9372" i="2"/>
  <c r="C9372" i="2"/>
  <c r="B9372" i="2"/>
  <c r="A9372" i="2"/>
  <c r="F9371" i="2"/>
  <c r="E9371" i="2"/>
  <c r="D9371" i="2"/>
  <c r="C9371" i="2"/>
  <c r="B9371" i="2"/>
  <c r="A9371" i="2"/>
  <c r="F9370" i="2"/>
  <c r="E9370" i="2"/>
  <c r="D9370" i="2"/>
  <c r="C9370" i="2"/>
  <c r="B9370" i="2"/>
  <c r="A9370" i="2"/>
  <c r="F9369" i="2"/>
  <c r="E9369" i="2"/>
  <c r="D9369" i="2"/>
  <c r="C9369" i="2"/>
  <c r="B9369" i="2"/>
  <c r="A9369" i="2"/>
  <c r="F9368" i="2"/>
  <c r="E9368" i="2"/>
  <c r="D9368" i="2"/>
  <c r="C9368" i="2"/>
  <c r="B9368" i="2"/>
  <c r="A9368" i="2"/>
  <c r="F9367" i="2"/>
  <c r="E9367" i="2"/>
  <c r="D9367" i="2"/>
  <c r="C9367" i="2"/>
  <c r="B9367" i="2"/>
  <c r="A9367" i="2"/>
  <c r="F9366" i="2"/>
  <c r="E9366" i="2"/>
  <c r="D9366" i="2"/>
  <c r="C9366" i="2"/>
  <c r="B9366" i="2"/>
  <c r="A9366" i="2"/>
  <c r="F9365" i="2"/>
  <c r="E9365" i="2"/>
  <c r="D9365" i="2"/>
  <c r="C9365" i="2"/>
  <c r="B9365" i="2"/>
  <c r="A9365" i="2"/>
  <c r="F9364" i="2"/>
  <c r="E9364" i="2"/>
  <c r="D9364" i="2"/>
  <c r="C9364" i="2"/>
  <c r="B9364" i="2"/>
  <c r="A9364" i="2"/>
  <c r="F9363" i="2"/>
  <c r="E9363" i="2"/>
  <c r="D9363" i="2"/>
  <c r="C9363" i="2"/>
  <c r="B9363" i="2"/>
  <c r="A9363" i="2"/>
  <c r="F9362" i="2"/>
  <c r="E9362" i="2"/>
  <c r="D9362" i="2"/>
  <c r="C9362" i="2"/>
  <c r="B9362" i="2"/>
  <c r="A9362" i="2"/>
  <c r="F9361" i="2"/>
  <c r="E9361" i="2"/>
  <c r="D9361" i="2"/>
  <c r="C9361" i="2"/>
  <c r="B9361" i="2"/>
  <c r="A9361" i="2"/>
  <c r="F9360" i="2"/>
  <c r="E9360" i="2"/>
  <c r="D9360" i="2"/>
  <c r="C9360" i="2"/>
  <c r="B9360" i="2"/>
  <c r="A9360" i="2"/>
  <c r="F9359" i="2"/>
  <c r="E9359" i="2"/>
  <c r="D9359" i="2"/>
  <c r="C9359" i="2"/>
  <c r="B9359" i="2"/>
  <c r="A9359" i="2"/>
  <c r="F9358" i="2"/>
  <c r="E9358" i="2"/>
  <c r="D9358" i="2"/>
  <c r="C9358" i="2"/>
  <c r="B9358" i="2"/>
  <c r="A9358" i="2"/>
  <c r="F9357" i="2"/>
  <c r="E9357" i="2"/>
  <c r="D9357" i="2"/>
  <c r="C9357" i="2"/>
  <c r="B9357" i="2"/>
  <c r="A9357" i="2"/>
  <c r="F9356" i="2"/>
  <c r="E9356" i="2"/>
  <c r="D9356" i="2"/>
  <c r="C9356" i="2"/>
  <c r="B9356" i="2"/>
  <c r="A9356" i="2"/>
  <c r="F9355" i="2"/>
  <c r="E9355" i="2"/>
  <c r="D9355" i="2"/>
  <c r="C9355" i="2"/>
  <c r="B9355" i="2"/>
  <c r="A9355" i="2"/>
  <c r="F9354" i="2"/>
  <c r="E9354" i="2"/>
  <c r="D9354" i="2"/>
  <c r="C9354" i="2"/>
  <c r="B9354" i="2"/>
  <c r="A9354" i="2"/>
  <c r="F9353" i="2"/>
  <c r="E9353" i="2"/>
  <c r="D9353" i="2"/>
  <c r="C9353" i="2"/>
  <c r="B9353" i="2"/>
  <c r="A9353" i="2"/>
  <c r="F9352" i="2"/>
  <c r="E9352" i="2"/>
  <c r="D9352" i="2"/>
  <c r="C9352" i="2"/>
  <c r="B9352" i="2"/>
  <c r="A9352" i="2"/>
  <c r="F9351" i="2"/>
  <c r="E9351" i="2"/>
  <c r="D9351" i="2"/>
  <c r="C9351" i="2"/>
  <c r="B9351" i="2"/>
  <c r="A9351" i="2"/>
  <c r="F9350" i="2"/>
  <c r="E9350" i="2"/>
  <c r="D9350" i="2"/>
  <c r="C9350" i="2"/>
  <c r="B9350" i="2"/>
  <c r="A9350" i="2"/>
  <c r="F9349" i="2"/>
  <c r="E9349" i="2"/>
  <c r="D9349" i="2"/>
  <c r="C9349" i="2"/>
  <c r="B9349" i="2"/>
  <c r="A9349" i="2"/>
  <c r="F9348" i="2"/>
  <c r="E9348" i="2"/>
  <c r="D9348" i="2"/>
  <c r="C9348" i="2"/>
  <c r="B9348" i="2"/>
  <c r="A9348" i="2"/>
  <c r="F9347" i="2"/>
  <c r="E9347" i="2"/>
  <c r="D9347" i="2"/>
  <c r="C9347" i="2"/>
  <c r="B9347" i="2"/>
  <c r="A9347" i="2"/>
  <c r="F9346" i="2"/>
  <c r="E9346" i="2"/>
  <c r="D9346" i="2"/>
  <c r="C9346" i="2"/>
  <c r="B9346" i="2"/>
  <c r="A9346" i="2"/>
  <c r="F9345" i="2"/>
  <c r="E9345" i="2"/>
  <c r="D9345" i="2"/>
  <c r="C9345" i="2"/>
  <c r="B9345" i="2"/>
  <c r="A9345" i="2"/>
  <c r="F9344" i="2"/>
  <c r="E9344" i="2"/>
  <c r="D9344" i="2"/>
  <c r="C9344" i="2"/>
  <c r="B9344" i="2"/>
  <c r="A9344" i="2"/>
  <c r="F9343" i="2"/>
  <c r="E9343" i="2"/>
  <c r="D9343" i="2"/>
  <c r="C9343" i="2"/>
  <c r="B9343" i="2"/>
  <c r="A9343" i="2"/>
  <c r="F9342" i="2"/>
  <c r="E9342" i="2"/>
  <c r="D9342" i="2"/>
  <c r="C9342" i="2"/>
  <c r="B9342" i="2"/>
  <c r="A9342" i="2"/>
  <c r="F9341" i="2"/>
  <c r="E9341" i="2"/>
  <c r="D9341" i="2"/>
  <c r="C9341" i="2"/>
  <c r="B9341" i="2"/>
  <c r="A9341" i="2"/>
  <c r="F9340" i="2"/>
  <c r="E9340" i="2"/>
  <c r="D9340" i="2"/>
  <c r="C9340" i="2"/>
  <c r="B9340" i="2"/>
  <c r="A9340" i="2"/>
  <c r="F9339" i="2"/>
  <c r="E9339" i="2"/>
  <c r="D9339" i="2"/>
  <c r="C9339" i="2"/>
  <c r="B9339" i="2"/>
  <c r="A9339" i="2"/>
  <c r="F9338" i="2"/>
  <c r="E9338" i="2"/>
  <c r="D9338" i="2"/>
  <c r="C9338" i="2"/>
  <c r="B9338" i="2"/>
  <c r="A9338" i="2"/>
  <c r="F9337" i="2"/>
  <c r="E9337" i="2"/>
  <c r="D9337" i="2"/>
  <c r="C9337" i="2"/>
  <c r="B9337" i="2"/>
  <c r="A9337" i="2"/>
  <c r="F9336" i="2"/>
  <c r="E9336" i="2"/>
  <c r="D9336" i="2"/>
  <c r="C9336" i="2"/>
  <c r="B9336" i="2"/>
  <c r="A9336" i="2"/>
  <c r="F9335" i="2"/>
  <c r="E9335" i="2"/>
  <c r="D9335" i="2"/>
  <c r="C9335" i="2"/>
  <c r="B9335" i="2"/>
  <c r="A9335" i="2"/>
  <c r="F9334" i="2"/>
  <c r="E9334" i="2"/>
  <c r="D9334" i="2"/>
  <c r="C9334" i="2"/>
  <c r="B9334" i="2"/>
  <c r="A9334" i="2"/>
  <c r="F9333" i="2"/>
  <c r="E9333" i="2"/>
  <c r="D9333" i="2"/>
  <c r="C9333" i="2"/>
  <c r="B9333" i="2"/>
  <c r="A9333" i="2"/>
  <c r="F9332" i="2"/>
  <c r="E9332" i="2"/>
  <c r="D9332" i="2"/>
  <c r="C9332" i="2"/>
  <c r="B9332" i="2"/>
  <c r="A9332" i="2"/>
  <c r="F9331" i="2"/>
  <c r="E9331" i="2"/>
  <c r="D9331" i="2"/>
  <c r="C9331" i="2"/>
  <c r="B9331" i="2"/>
  <c r="A9331" i="2"/>
  <c r="F9330" i="2"/>
  <c r="E9330" i="2"/>
  <c r="D9330" i="2"/>
  <c r="C9330" i="2"/>
  <c r="B9330" i="2"/>
  <c r="A9330" i="2"/>
  <c r="F9329" i="2"/>
  <c r="E9329" i="2"/>
  <c r="D9329" i="2"/>
  <c r="C9329" i="2"/>
  <c r="B9329" i="2"/>
  <c r="A9329" i="2"/>
  <c r="F9328" i="2"/>
  <c r="E9328" i="2"/>
  <c r="D9328" i="2"/>
  <c r="C9328" i="2"/>
  <c r="B9328" i="2"/>
  <c r="A9328" i="2"/>
  <c r="F9327" i="2"/>
  <c r="E9327" i="2"/>
  <c r="D9327" i="2"/>
  <c r="C9327" i="2"/>
  <c r="B9327" i="2"/>
  <c r="A9327" i="2"/>
  <c r="F9326" i="2"/>
  <c r="E9326" i="2"/>
  <c r="D9326" i="2"/>
  <c r="C9326" i="2"/>
  <c r="B9326" i="2"/>
  <c r="A9326" i="2"/>
  <c r="F9325" i="2"/>
  <c r="E9325" i="2"/>
  <c r="D9325" i="2"/>
  <c r="C9325" i="2"/>
  <c r="B9325" i="2"/>
  <c r="A9325" i="2"/>
  <c r="F9324" i="2"/>
  <c r="E9324" i="2"/>
  <c r="D9324" i="2"/>
  <c r="C9324" i="2"/>
  <c r="B9324" i="2"/>
  <c r="A9324" i="2"/>
  <c r="F9323" i="2"/>
  <c r="E9323" i="2"/>
  <c r="D9323" i="2"/>
  <c r="C9323" i="2"/>
  <c r="B9323" i="2"/>
  <c r="A9323" i="2"/>
  <c r="F9322" i="2"/>
  <c r="E9322" i="2"/>
  <c r="D9322" i="2"/>
  <c r="C9322" i="2"/>
  <c r="B9322" i="2"/>
  <c r="A9322" i="2"/>
  <c r="F9321" i="2"/>
  <c r="E9321" i="2"/>
  <c r="D9321" i="2"/>
  <c r="C9321" i="2"/>
  <c r="B9321" i="2"/>
  <c r="A9321" i="2"/>
  <c r="F9320" i="2"/>
  <c r="E9320" i="2"/>
  <c r="D9320" i="2"/>
  <c r="C9320" i="2"/>
  <c r="B9320" i="2"/>
  <c r="A9320" i="2"/>
  <c r="F9319" i="2"/>
  <c r="E9319" i="2"/>
  <c r="D9319" i="2"/>
  <c r="C9319" i="2"/>
  <c r="B9319" i="2"/>
  <c r="A9319" i="2"/>
  <c r="F9318" i="2"/>
  <c r="E9318" i="2"/>
  <c r="D9318" i="2"/>
  <c r="C9318" i="2"/>
  <c r="B9318" i="2"/>
  <c r="A9318" i="2"/>
  <c r="F9317" i="2"/>
  <c r="E9317" i="2"/>
  <c r="D9317" i="2"/>
  <c r="C9317" i="2"/>
  <c r="B9317" i="2"/>
  <c r="A9317" i="2"/>
  <c r="F9316" i="2"/>
  <c r="E9316" i="2"/>
  <c r="D9316" i="2"/>
  <c r="C9316" i="2"/>
  <c r="B9316" i="2"/>
  <c r="A9316" i="2"/>
  <c r="F9315" i="2"/>
  <c r="E9315" i="2"/>
  <c r="D9315" i="2"/>
  <c r="C9315" i="2"/>
  <c r="B9315" i="2"/>
  <c r="A9315" i="2"/>
  <c r="F9314" i="2"/>
  <c r="E9314" i="2"/>
  <c r="D9314" i="2"/>
  <c r="C9314" i="2"/>
  <c r="B9314" i="2"/>
  <c r="A9314" i="2"/>
  <c r="F9313" i="2"/>
  <c r="E9313" i="2"/>
  <c r="D9313" i="2"/>
  <c r="C9313" i="2"/>
  <c r="B9313" i="2"/>
  <c r="A9313" i="2"/>
  <c r="F9312" i="2"/>
  <c r="E9312" i="2"/>
  <c r="D9312" i="2"/>
  <c r="C9312" i="2"/>
  <c r="B9312" i="2"/>
  <c r="A9312" i="2"/>
  <c r="F9311" i="2"/>
  <c r="E9311" i="2"/>
  <c r="D9311" i="2"/>
  <c r="C9311" i="2"/>
  <c r="B9311" i="2"/>
  <c r="A9311" i="2"/>
  <c r="F9310" i="2"/>
  <c r="E9310" i="2"/>
  <c r="D9310" i="2"/>
  <c r="C9310" i="2"/>
  <c r="B9310" i="2"/>
  <c r="A9310" i="2"/>
  <c r="F9309" i="2"/>
  <c r="E9309" i="2"/>
  <c r="D9309" i="2"/>
  <c r="C9309" i="2"/>
  <c r="B9309" i="2"/>
  <c r="A9309" i="2"/>
  <c r="F9308" i="2"/>
  <c r="E9308" i="2"/>
  <c r="D9308" i="2"/>
  <c r="C9308" i="2"/>
  <c r="B9308" i="2"/>
  <c r="A9308" i="2"/>
  <c r="F9307" i="2"/>
  <c r="E9307" i="2"/>
  <c r="D9307" i="2"/>
  <c r="C9307" i="2"/>
  <c r="B9307" i="2"/>
  <c r="A9307" i="2"/>
  <c r="F9306" i="2"/>
  <c r="E9306" i="2"/>
  <c r="D9306" i="2"/>
  <c r="C9306" i="2"/>
  <c r="B9306" i="2"/>
  <c r="A9306" i="2"/>
  <c r="F9305" i="2"/>
  <c r="E9305" i="2"/>
  <c r="D9305" i="2"/>
  <c r="C9305" i="2"/>
  <c r="B9305" i="2"/>
  <c r="A9305" i="2"/>
  <c r="F9304" i="2"/>
  <c r="E9304" i="2"/>
  <c r="D9304" i="2"/>
  <c r="C9304" i="2"/>
  <c r="B9304" i="2"/>
  <c r="A9304" i="2"/>
  <c r="F9303" i="2"/>
  <c r="E9303" i="2"/>
  <c r="D9303" i="2"/>
  <c r="C9303" i="2"/>
  <c r="B9303" i="2"/>
  <c r="A9303" i="2"/>
  <c r="F9302" i="2"/>
  <c r="E9302" i="2"/>
  <c r="D9302" i="2"/>
  <c r="C9302" i="2"/>
  <c r="B9302" i="2"/>
  <c r="A9302" i="2"/>
  <c r="F9301" i="2"/>
  <c r="E9301" i="2"/>
  <c r="D9301" i="2"/>
  <c r="C9301" i="2"/>
  <c r="B9301" i="2"/>
  <c r="A9301" i="2"/>
  <c r="F9300" i="2"/>
  <c r="E9300" i="2"/>
  <c r="D9300" i="2"/>
  <c r="C9300" i="2"/>
  <c r="B9300" i="2"/>
  <c r="A9300" i="2"/>
  <c r="F9299" i="2"/>
  <c r="E9299" i="2"/>
  <c r="D9299" i="2"/>
  <c r="C9299" i="2"/>
  <c r="B9299" i="2"/>
  <c r="A9299" i="2"/>
  <c r="F9298" i="2"/>
  <c r="E9298" i="2"/>
  <c r="D9298" i="2"/>
  <c r="C9298" i="2"/>
  <c r="B9298" i="2"/>
  <c r="A9298" i="2"/>
  <c r="F9297" i="2"/>
  <c r="E9297" i="2"/>
  <c r="D9297" i="2"/>
  <c r="C9297" i="2"/>
  <c r="B9297" i="2"/>
  <c r="A9297" i="2"/>
  <c r="F9296" i="2"/>
  <c r="E9296" i="2"/>
  <c r="D9296" i="2"/>
  <c r="C9296" i="2"/>
  <c r="B9296" i="2"/>
  <c r="A9296" i="2"/>
  <c r="F9295" i="2"/>
  <c r="E9295" i="2"/>
  <c r="D9295" i="2"/>
  <c r="C9295" i="2"/>
  <c r="B9295" i="2"/>
  <c r="A9295" i="2"/>
  <c r="F9294" i="2"/>
  <c r="E9294" i="2"/>
  <c r="D9294" i="2"/>
  <c r="C9294" i="2"/>
  <c r="B9294" i="2"/>
  <c r="A9294" i="2"/>
  <c r="F9293" i="2"/>
  <c r="E9293" i="2"/>
  <c r="D9293" i="2"/>
  <c r="C9293" i="2"/>
  <c r="B9293" i="2"/>
  <c r="A9293" i="2"/>
  <c r="F9292" i="2"/>
  <c r="E9292" i="2"/>
  <c r="D9292" i="2"/>
  <c r="C9292" i="2"/>
  <c r="B9292" i="2"/>
  <c r="A9292" i="2"/>
  <c r="F9291" i="2"/>
  <c r="E9291" i="2"/>
  <c r="D9291" i="2"/>
  <c r="C9291" i="2"/>
  <c r="B9291" i="2"/>
  <c r="A9291" i="2"/>
  <c r="F9290" i="2"/>
  <c r="E9290" i="2"/>
  <c r="D9290" i="2"/>
  <c r="C9290" i="2"/>
  <c r="B9290" i="2"/>
  <c r="A9290" i="2"/>
  <c r="F9289" i="2"/>
  <c r="E9289" i="2"/>
  <c r="D9289" i="2"/>
  <c r="C9289" i="2"/>
  <c r="B9289" i="2"/>
  <c r="A9289" i="2"/>
  <c r="F9288" i="2"/>
  <c r="E9288" i="2"/>
  <c r="D9288" i="2"/>
  <c r="C9288" i="2"/>
  <c r="B9288" i="2"/>
  <c r="A9288" i="2"/>
  <c r="F9287" i="2"/>
  <c r="E9287" i="2"/>
  <c r="D9287" i="2"/>
  <c r="C9287" i="2"/>
  <c r="B9287" i="2"/>
  <c r="A9287" i="2"/>
  <c r="F9286" i="2"/>
  <c r="E9286" i="2"/>
  <c r="D9286" i="2"/>
  <c r="C9286" i="2"/>
  <c r="B9286" i="2"/>
  <c r="A9286" i="2"/>
  <c r="F9285" i="2"/>
  <c r="E9285" i="2"/>
  <c r="D9285" i="2"/>
  <c r="C9285" i="2"/>
  <c r="B9285" i="2"/>
  <c r="A9285" i="2"/>
  <c r="F9284" i="2"/>
  <c r="E9284" i="2"/>
  <c r="D9284" i="2"/>
  <c r="C9284" i="2"/>
  <c r="B9284" i="2"/>
  <c r="A9284" i="2"/>
  <c r="F9283" i="2"/>
  <c r="E9283" i="2"/>
  <c r="D9283" i="2"/>
  <c r="C9283" i="2"/>
  <c r="B9283" i="2"/>
  <c r="A9283" i="2"/>
  <c r="F9282" i="2"/>
  <c r="E9282" i="2"/>
  <c r="D9282" i="2"/>
  <c r="C9282" i="2"/>
  <c r="B9282" i="2"/>
  <c r="A9282" i="2"/>
  <c r="F9281" i="2"/>
  <c r="E9281" i="2"/>
  <c r="D9281" i="2"/>
  <c r="C9281" i="2"/>
  <c r="B9281" i="2"/>
  <c r="A9281" i="2"/>
  <c r="F9280" i="2"/>
  <c r="E9280" i="2"/>
  <c r="D9280" i="2"/>
  <c r="C9280" i="2"/>
  <c r="B9280" i="2"/>
  <c r="A9280" i="2"/>
  <c r="F9279" i="2"/>
  <c r="E9279" i="2"/>
  <c r="D9279" i="2"/>
  <c r="C9279" i="2"/>
  <c r="B9279" i="2"/>
  <c r="A9279" i="2"/>
  <c r="F9278" i="2"/>
  <c r="E9278" i="2"/>
  <c r="D9278" i="2"/>
  <c r="C9278" i="2"/>
  <c r="B9278" i="2"/>
  <c r="A9278" i="2"/>
  <c r="F9277" i="2"/>
  <c r="E9277" i="2"/>
  <c r="D9277" i="2"/>
  <c r="C9277" i="2"/>
  <c r="B9277" i="2"/>
  <c r="A9277" i="2"/>
  <c r="F9276" i="2"/>
  <c r="E9276" i="2"/>
  <c r="D9276" i="2"/>
  <c r="C9276" i="2"/>
  <c r="B9276" i="2"/>
  <c r="A9276" i="2"/>
  <c r="F9275" i="2"/>
  <c r="E9275" i="2"/>
  <c r="D9275" i="2"/>
  <c r="C9275" i="2"/>
  <c r="B9275" i="2"/>
  <c r="A9275" i="2"/>
  <c r="F9274" i="2"/>
  <c r="E9274" i="2"/>
  <c r="D9274" i="2"/>
  <c r="C9274" i="2"/>
  <c r="B9274" i="2"/>
  <c r="A9274" i="2"/>
  <c r="F9273" i="2"/>
  <c r="E9273" i="2"/>
  <c r="D9273" i="2"/>
  <c r="C9273" i="2"/>
  <c r="B9273" i="2"/>
  <c r="A9273" i="2"/>
  <c r="F9272" i="2"/>
  <c r="E9272" i="2"/>
  <c r="D9272" i="2"/>
  <c r="C9272" i="2"/>
  <c r="B9272" i="2"/>
  <c r="A9272" i="2"/>
  <c r="F9271" i="2"/>
  <c r="E9271" i="2"/>
  <c r="D9271" i="2"/>
  <c r="C9271" i="2"/>
  <c r="B9271" i="2"/>
  <c r="A9271" i="2"/>
  <c r="F9270" i="2"/>
  <c r="E9270" i="2"/>
  <c r="D9270" i="2"/>
  <c r="C9270" i="2"/>
  <c r="B9270" i="2"/>
  <c r="A9270" i="2"/>
  <c r="F9269" i="2"/>
  <c r="E9269" i="2"/>
  <c r="D9269" i="2"/>
  <c r="C9269" i="2"/>
  <c r="B9269" i="2"/>
  <c r="A9269" i="2"/>
  <c r="F9268" i="2"/>
  <c r="E9268" i="2"/>
  <c r="D9268" i="2"/>
  <c r="C9268" i="2"/>
  <c r="B9268" i="2"/>
  <c r="A9268" i="2"/>
  <c r="F9267" i="2"/>
  <c r="E9267" i="2"/>
  <c r="D9267" i="2"/>
  <c r="C9267" i="2"/>
  <c r="B9267" i="2"/>
  <c r="A9267" i="2"/>
  <c r="F9266" i="2"/>
  <c r="E9266" i="2"/>
  <c r="D9266" i="2"/>
  <c r="C9266" i="2"/>
  <c r="B9266" i="2"/>
  <c r="A9266" i="2"/>
  <c r="F9265" i="2"/>
  <c r="E9265" i="2"/>
  <c r="D9265" i="2"/>
  <c r="C9265" i="2"/>
  <c r="B9265" i="2"/>
  <c r="A9265" i="2"/>
  <c r="F9264" i="2"/>
  <c r="E9264" i="2"/>
  <c r="D9264" i="2"/>
  <c r="C9264" i="2"/>
  <c r="B9264" i="2"/>
  <c r="A9264" i="2"/>
  <c r="F9263" i="2"/>
  <c r="E9263" i="2"/>
  <c r="D9263" i="2"/>
  <c r="C9263" i="2"/>
  <c r="B9263" i="2"/>
  <c r="A9263" i="2"/>
  <c r="F9262" i="2"/>
  <c r="E9262" i="2"/>
  <c r="D9262" i="2"/>
  <c r="C9262" i="2"/>
  <c r="B9262" i="2"/>
  <c r="A9262" i="2"/>
  <c r="F9261" i="2"/>
  <c r="E9261" i="2"/>
  <c r="D9261" i="2"/>
  <c r="C9261" i="2"/>
  <c r="B9261" i="2"/>
  <c r="A9261" i="2"/>
  <c r="F9260" i="2"/>
  <c r="E9260" i="2"/>
  <c r="D9260" i="2"/>
  <c r="C9260" i="2"/>
  <c r="B9260" i="2"/>
  <c r="A9260" i="2"/>
  <c r="F9259" i="2"/>
  <c r="E9259" i="2"/>
  <c r="D9259" i="2"/>
  <c r="C9259" i="2"/>
  <c r="B9259" i="2"/>
  <c r="A9259" i="2"/>
  <c r="F9258" i="2"/>
  <c r="E9258" i="2"/>
  <c r="D9258" i="2"/>
  <c r="C9258" i="2"/>
  <c r="B9258" i="2"/>
  <c r="A9258" i="2"/>
  <c r="F9257" i="2"/>
  <c r="E9257" i="2"/>
  <c r="D9257" i="2"/>
  <c r="C9257" i="2"/>
  <c r="B9257" i="2"/>
  <c r="A9257" i="2"/>
  <c r="F9256" i="2"/>
  <c r="E9256" i="2"/>
  <c r="D9256" i="2"/>
  <c r="C9256" i="2"/>
  <c r="B9256" i="2"/>
  <c r="A9256" i="2"/>
  <c r="F9255" i="2"/>
  <c r="E9255" i="2"/>
  <c r="D9255" i="2"/>
  <c r="C9255" i="2"/>
  <c r="B9255" i="2"/>
  <c r="A9255" i="2"/>
  <c r="F9254" i="2"/>
  <c r="E9254" i="2"/>
  <c r="D9254" i="2"/>
  <c r="C9254" i="2"/>
  <c r="B9254" i="2"/>
  <c r="A9254" i="2"/>
  <c r="F9253" i="2"/>
  <c r="E9253" i="2"/>
  <c r="D9253" i="2"/>
  <c r="C9253" i="2"/>
  <c r="B9253" i="2"/>
  <c r="A9253" i="2"/>
  <c r="F9252" i="2"/>
  <c r="E9252" i="2"/>
  <c r="D9252" i="2"/>
  <c r="C9252" i="2"/>
  <c r="B9252" i="2"/>
  <c r="A9252" i="2"/>
  <c r="F9251" i="2"/>
  <c r="E9251" i="2"/>
  <c r="D9251" i="2"/>
  <c r="C9251" i="2"/>
  <c r="B9251" i="2"/>
  <c r="A9251" i="2"/>
  <c r="F9250" i="2"/>
  <c r="E9250" i="2"/>
  <c r="D9250" i="2"/>
  <c r="C9250" i="2"/>
  <c r="B9250" i="2"/>
  <c r="A9250" i="2"/>
  <c r="F9249" i="2"/>
  <c r="E9249" i="2"/>
  <c r="D9249" i="2"/>
  <c r="C9249" i="2"/>
  <c r="B9249" i="2"/>
  <c r="A9249" i="2"/>
  <c r="F9248" i="2"/>
  <c r="E9248" i="2"/>
  <c r="D9248" i="2"/>
  <c r="C9248" i="2"/>
  <c r="B9248" i="2"/>
  <c r="A9248" i="2"/>
  <c r="F9247" i="2"/>
  <c r="E9247" i="2"/>
  <c r="D9247" i="2"/>
  <c r="C9247" i="2"/>
  <c r="B9247" i="2"/>
  <c r="A9247" i="2"/>
  <c r="F9246" i="2"/>
  <c r="E9246" i="2"/>
  <c r="D9246" i="2"/>
  <c r="C9246" i="2"/>
  <c r="B9246" i="2"/>
  <c r="A9246" i="2"/>
  <c r="F9245" i="2"/>
  <c r="E9245" i="2"/>
  <c r="D9245" i="2"/>
  <c r="C9245" i="2"/>
  <c r="B9245" i="2"/>
  <c r="A9245" i="2"/>
  <c r="F9244" i="2"/>
  <c r="E9244" i="2"/>
  <c r="D9244" i="2"/>
  <c r="C9244" i="2"/>
  <c r="B9244" i="2"/>
  <c r="A9244" i="2"/>
  <c r="F9243" i="2"/>
  <c r="E9243" i="2"/>
  <c r="D9243" i="2"/>
  <c r="C9243" i="2"/>
  <c r="B9243" i="2"/>
  <c r="A9243" i="2"/>
  <c r="F9242" i="2"/>
  <c r="E9242" i="2"/>
  <c r="D9242" i="2"/>
  <c r="C9242" i="2"/>
  <c r="B9242" i="2"/>
  <c r="A9242" i="2"/>
  <c r="F9241" i="2"/>
  <c r="E9241" i="2"/>
  <c r="D9241" i="2"/>
  <c r="C9241" i="2"/>
  <c r="B9241" i="2"/>
  <c r="A9241" i="2"/>
  <c r="F9240" i="2"/>
  <c r="E9240" i="2"/>
  <c r="D9240" i="2"/>
  <c r="C9240" i="2"/>
  <c r="B9240" i="2"/>
  <c r="A9240" i="2"/>
  <c r="F9239" i="2"/>
  <c r="E9239" i="2"/>
  <c r="D9239" i="2"/>
  <c r="C9239" i="2"/>
  <c r="B9239" i="2"/>
  <c r="A9239" i="2"/>
  <c r="F9238" i="2"/>
  <c r="E9238" i="2"/>
  <c r="D9238" i="2"/>
  <c r="C9238" i="2"/>
  <c r="B9238" i="2"/>
  <c r="A9238" i="2"/>
  <c r="F9237" i="2"/>
  <c r="E9237" i="2"/>
  <c r="D9237" i="2"/>
  <c r="C9237" i="2"/>
  <c r="B9237" i="2"/>
  <c r="A9237" i="2"/>
  <c r="F9236" i="2"/>
  <c r="E9236" i="2"/>
  <c r="D9236" i="2"/>
  <c r="C9236" i="2"/>
  <c r="B9236" i="2"/>
  <c r="A9236" i="2"/>
  <c r="F9235" i="2"/>
  <c r="E9235" i="2"/>
  <c r="D9235" i="2"/>
  <c r="C9235" i="2"/>
  <c r="B9235" i="2"/>
  <c r="A9235" i="2"/>
  <c r="F9234" i="2"/>
  <c r="E9234" i="2"/>
  <c r="D9234" i="2"/>
  <c r="C9234" i="2"/>
  <c r="B9234" i="2"/>
  <c r="A9234" i="2"/>
  <c r="F9233" i="2"/>
  <c r="E9233" i="2"/>
  <c r="D9233" i="2"/>
  <c r="C9233" i="2"/>
  <c r="B9233" i="2"/>
  <c r="A9233" i="2"/>
  <c r="F9232" i="2"/>
  <c r="E9232" i="2"/>
  <c r="D9232" i="2"/>
  <c r="C9232" i="2"/>
  <c r="B9232" i="2"/>
  <c r="A9232" i="2"/>
  <c r="F9231" i="2"/>
  <c r="E9231" i="2"/>
  <c r="D9231" i="2"/>
  <c r="C9231" i="2"/>
  <c r="B9231" i="2"/>
  <c r="A9231" i="2"/>
  <c r="F9230" i="2"/>
  <c r="E9230" i="2"/>
  <c r="D9230" i="2"/>
  <c r="C9230" i="2"/>
  <c r="B9230" i="2"/>
  <c r="A9230" i="2"/>
  <c r="F9229" i="2"/>
  <c r="E9229" i="2"/>
  <c r="D9229" i="2"/>
  <c r="C9229" i="2"/>
  <c r="B9229" i="2"/>
  <c r="A9229" i="2"/>
  <c r="F9228" i="2"/>
  <c r="E9228" i="2"/>
  <c r="D9228" i="2"/>
  <c r="C9228" i="2"/>
  <c r="B9228" i="2"/>
  <c r="A9228" i="2"/>
  <c r="F9227" i="2"/>
  <c r="E9227" i="2"/>
  <c r="D9227" i="2"/>
  <c r="C9227" i="2"/>
  <c r="B9227" i="2"/>
  <c r="A9227" i="2"/>
  <c r="F9226" i="2"/>
  <c r="E9226" i="2"/>
  <c r="D9226" i="2"/>
  <c r="C9226" i="2"/>
  <c r="B9226" i="2"/>
  <c r="A9226" i="2"/>
  <c r="F9225" i="2"/>
  <c r="E9225" i="2"/>
  <c r="D9225" i="2"/>
  <c r="C9225" i="2"/>
  <c r="B9225" i="2"/>
  <c r="A9225" i="2"/>
  <c r="F9224" i="2"/>
  <c r="E9224" i="2"/>
  <c r="D9224" i="2"/>
  <c r="C9224" i="2"/>
  <c r="B9224" i="2"/>
  <c r="A9224" i="2"/>
  <c r="F9223" i="2"/>
  <c r="E9223" i="2"/>
  <c r="D9223" i="2"/>
  <c r="C9223" i="2"/>
  <c r="B9223" i="2"/>
  <c r="A9223" i="2"/>
  <c r="F9222" i="2"/>
  <c r="E9222" i="2"/>
  <c r="D9222" i="2"/>
  <c r="C9222" i="2"/>
  <c r="B9222" i="2"/>
  <c r="A9222" i="2"/>
  <c r="F9221" i="2"/>
  <c r="E9221" i="2"/>
  <c r="D9221" i="2"/>
  <c r="C9221" i="2"/>
  <c r="B9221" i="2"/>
  <c r="A9221" i="2"/>
  <c r="F9220" i="2"/>
  <c r="E9220" i="2"/>
  <c r="D9220" i="2"/>
  <c r="C9220" i="2"/>
  <c r="B9220" i="2"/>
  <c r="A9220" i="2"/>
  <c r="F9219" i="2"/>
  <c r="E9219" i="2"/>
  <c r="D9219" i="2"/>
  <c r="C9219" i="2"/>
  <c r="B9219" i="2"/>
  <c r="A9219" i="2"/>
  <c r="F9218" i="2"/>
  <c r="E9218" i="2"/>
  <c r="D9218" i="2"/>
  <c r="C9218" i="2"/>
  <c r="B9218" i="2"/>
  <c r="A9218" i="2"/>
  <c r="F9217" i="2"/>
  <c r="E9217" i="2"/>
  <c r="D9217" i="2"/>
  <c r="C9217" i="2"/>
  <c r="B9217" i="2"/>
  <c r="A9217" i="2"/>
  <c r="F9216" i="2"/>
  <c r="E9216" i="2"/>
  <c r="D9216" i="2"/>
  <c r="C9216" i="2"/>
  <c r="B9216" i="2"/>
  <c r="A9216" i="2"/>
  <c r="F9215" i="2"/>
  <c r="E9215" i="2"/>
  <c r="D9215" i="2"/>
  <c r="C9215" i="2"/>
  <c r="B9215" i="2"/>
  <c r="A9215" i="2"/>
  <c r="F9214" i="2"/>
  <c r="E9214" i="2"/>
  <c r="D9214" i="2"/>
  <c r="C9214" i="2"/>
  <c r="B9214" i="2"/>
  <c r="A9214" i="2"/>
  <c r="F9213" i="2"/>
  <c r="E9213" i="2"/>
  <c r="D9213" i="2"/>
  <c r="C9213" i="2"/>
  <c r="B9213" i="2"/>
  <c r="A9213" i="2"/>
  <c r="F9212" i="2"/>
  <c r="E9212" i="2"/>
  <c r="D9212" i="2"/>
  <c r="C9212" i="2"/>
  <c r="B9212" i="2"/>
  <c r="A9212" i="2"/>
  <c r="F9211" i="2"/>
  <c r="E9211" i="2"/>
  <c r="D9211" i="2"/>
  <c r="C9211" i="2"/>
  <c r="B9211" i="2"/>
  <c r="A9211" i="2"/>
  <c r="F9210" i="2"/>
  <c r="E9210" i="2"/>
  <c r="D9210" i="2"/>
  <c r="C9210" i="2"/>
  <c r="B9210" i="2"/>
  <c r="A9210" i="2"/>
  <c r="F9209" i="2"/>
  <c r="E9209" i="2"/>
  <c r="D9209" i="2"/>
  <c r="C9209" i="2"/>
  <c r="B9209" i="2"/>
  <c r="A9209" i="2"/>
  <c r="F9208" i="2"/>
  <c r="E9208" i="2"/>
  <c r="D9208" i="2"/>
  <c r="C9208" i="2"/>
  <c r="B9208" i="2"/>
  <c r="A9208" i="2"/>
  <c r="F9207" i="2"/>
  <c r="E9207" i="2"/>
  <c r="D9207" i="2"/>
  <c r="C9207" i="2"/>
  <c r="B9207" i="2"/>
  <c r="A9207" i="2"/>
  <c r="F9206" i="2"/>
  <c r="E9206" i="2"/>
  <c r="D9206" i="2"/>
  <c r="C9206" i="2"/>
  <c r="B9206" i="2"/>
  <c r="A9206" i="2"/>
  <c r="F9205" i="2"/>
  <c r="E9205" i="2"/>
  <c r="D9205" i="2"/>
  <c r="C9205" i="2"/>
  <c r="B9205" i="2"/>
  <c r="A9205" i="2"/>
  <c r="F9204" i="2"/>
  <c r="E9204" i="2"/>
  <c r="D9204" i="2"/>
  <c r="C9204" i="2"/>
  <c r="B9204" i="2"/>
  <c r="A9204" i="2"/>
  <c r="F9203" i="2"/>
  <c r="E9203" i="2"/>
  <c r="D9203" i="2"/>
  <c r="C9203" i="2"/>
  <c r="B9203" i="2"/>
  <c r="A9203" i="2"/>
  <c r="F9202" i="2"/>
  <c r="E9202" i="2"/>
  <c r="D9202" i="2"/>
  <c r="C9202" i="2"/>
  <c r="B9202" i="2"/>
  <c r="A9202" i="2"/>
  <c r="F9201" i="2"/>
  <c r="E9201" i="2"/>
  <c r="D9201" i="2"/>
  <c r="C9201" i="2"/>
  <c r="B9201" i="2"/>
  <c r="A9201" i="2"/>
  <c r="F9200" i="2"/>
  <c r="E9200" i="2"/>
  <c r="D9200" i="2"/>
  <c r="C9200" i="2"/>
  <c r="B9200" i="2"/>
  <c r="A9200" i="2"/>
  <c r="F9199" i="2"/>
  <c r="E9199" i="2"/>
  <c r="D9199" i="2"/>
  <c r="C9199" i="2"/>
  <c r="B9199" i="2"/>
  <c r="A9199" i="2"/>
  <c r="F9198" i="2"/>
  <c r="E9198" i="2"/>
  <c r="D9198" i="2"/>
  <c r="C9198" i="2"/>
  <c r="B9198" i="2"/>
  <c r="A9198" i="2"/>
  <c r="F9197" i="2"/>
  <c r="E9197" i="2"/>
  <c r="D9197" i="2"/>
  <c r="C9197" i="2"/>
  <c r="B9197" i="2"/>
  <c r="A9197" i="2"/>
  <c r="F9196" i="2"/>
  <c r="E9196" i="2"/>
  <c r="D9196" i="2"/>
  <c r="C9196" i="2"/>
  <c r="B9196" i="2"/>
  <c r="A9196" i="2"/>
  <c r="F9195" i="2"/>
  <c r="E9195" i="2"/>
  <c r="D9195" i="2"/>
  <c r="C9195" i="2"/>
  <c r="B9195" i="2"/>
  <c r="A9195" i="2"/>
  <c r="F9194" i="2"/>
  <c r="E9194" i="2"/>
  <c r="D9194" i="2"/>
  <c r="C9194" i="2"/>
  <c r="B9194" i="2"/>
  <c r="A9194" i="2"/>
  <c r="F9193" i="2"/>
  <c r="E9193" i="2"/>
  <c r="D9193" i="2"/>
  <c r="C9193" i="2"/>
  <c r="B9193" i="2"/>
  <c r="A9193" i="2"/>
  <c r="F9192" i="2"/>
  <c r="E9192" i="2"/>
  <c r="D9192" i="2"/>
  <c r="C9192" i="2"/>
  <c r="B9192" i="2"/>
  <c r="A9192" i="2"/>
  <c r="F9191" i="2"/>
  <c r="E9191" i="2"/>
  <c r="D9191" i="2"/>
  <c r="C9191" i="2"/>
  <c r="B9191" i="2"/>
  <c r="A9191" i="2"/>
  <c r="F9190" i="2"/>
  <c r="E9190" i="2"/>
  <c r="D9190" i="2"/>
  <c r="C9190" i="2"/>
  <c r="B9190" i="2"/>
  <c r="A9190" i="2"/>
  <c r="F9189" i="2"/>
  <c r="E9189" i="2"/>
  <c r="D9189" i="2"/>
  <c r="C9189" i="2"/>
  <c r="B9189" i="2"/>
  <c r="A9189" i="2"/>
  <c r="F9188" i="2"/>
  <c r="E9188" i="2"/>
  <c r="D9188" i="2"/>
  <c r="C9188" i="2"/>
  <c r="B9188" i="2"/>
  <c r="A9188" i="2"/>
  <c r="F9187" i="2"/>
  <c r="E9187" i="2"/>
  <c r="D9187" i="2"/>
  <c r="C9187" i="2"/>
  <c r="B9187" i="2"/>
  <c r="A9187" i="2"/>
  <c r="F9186" i="2"/>
  <c r="E9186" i="2"/>
  <c r="D9186" i="2"/>
  <c r="C9186" i="2"/>
  <c r="B9186" i="2"/>
  <c r="A9186" i="2"/>
  <c r="F9185" i="2"/>
  <c r="E9185" i="2"/>
  <c r="D9185" i="2"/>
  <c r="C9185" i="2"/>
  <c r="B9185" i="2"/>
  <c r="A9185" i="2"/>
  <c r="F9184" i="2"/>
  <c r="E9184" i="2"/>
  <c r="D9184" i="2"/>
  <c r="C9184" i="2"/>
  <c r="B9184" i="2"/>
  <c r="A9184" i="2"/>
  <c r="F9183" i="2"/>
  <c r="E9183" i="2"/>
  <c r="D9183" i="2"/>
  <c r="C9183" i="2"/>
  <c r="B9183" i="2"/>
  <c r="A9183" i="2"/>
  <c r="F9182" i="2"/>
  <c r="E9182" i="2"/>
  <c r="D9182" i="2"/>
  <c r="C9182" i="2"/>
  <c r="B9182" i="2"/>
  <c r="A9182" i="2"/>
  <c r="F9181" i="2"/>
  <c r="E9181" i="2"/>
  <c r="D9181" i="2"/>
  <c r="C9181" i="2"/>
  <c r="B9181" i="2"/>
  <c r="A9181" i="2"/>
  <c r="F9180" i="2"/>
  <c r="E9180" i="2"/>
  <c r="D9180" i="2"/>
  <c r="C9180" i="2"/>
  <c r="B9180" i="2"/>
  <c r="A9180" i="2"/>
  <c r="F9179" i="2"/>
  <c r="E9179" i="2"/>
  <c r="D9179" i="2"/>
  <c r="C9179" i="2"/>
  <c r="B9179" i="2"/>
  <c r="A9179" i="2"/>
  <c r="F9178" i="2"/>
  <c r="E9178" i="2"/>
  <c r="D9178" i="2"/>
  <c r="C9178" i="2"/>
  <c r="B9178" i="2"/>
  <c r="A9178" i="2"/>
  <c r="F9177" i="2"/>
  <c r="E9177" i="2"/>
  <c r="D9177" i="2"/>
  <c r="C9177" i="2"/>
  <c r="B9177" i="2"/>
  <c r="A9177" i="2"/>
  <c r="F9176" i="2"/>
  <c r="E9176" i="2"/>
  <c r="D9176" i="2"/>
  <c r="C9176" i="2"/>
  <c r="B9176" i="2"/>
  <c r="A9176" i="2"/>
  <c r="F9175" i="2"/>
  <c r="E9175" i="2"/>
  <c r="D9175" i="2"/>
  <c r="C9175" i="2"/>
  <c r="B9175" i="2"/>
  <c r="A9175" i="2"/>
  <c r="F9174" i="2"/>
  <c r="E9174" i="2"/>
  <c r="D9174" i="2"/>
  <c r="C9174" i="2"/>
  <c r="B9174" i="2"/>
  <c r="A9174" i="2"/>
  <c r="F9173" i="2"/>
  <c r="E9173" i="2"/>
  <c r="D9173" i="2"/>
  <c r="C9173" i="2"/>
  <c r="B9173" i="2"/>
  <c r="A9173" i="2"/>
  <c r="F9172" i="2"/>
  <c r="E9172" i="2"/>
  <c r="D9172" i="2"/>
  <c r="C9172" i="2"/>
  <c r="B9172" i="2"/>
  <c r="A9172" i="2"/>
  <c r="F9171" i="2"/>
  <c r="E9171" i="2"/>
  <c r="D9171" i="2"/>
  <c r="C9171" i="2"/>
  <c r="B9171" i="2"/>
  <c r="A9171" i="2"/>
  <c r="F9170" i="2"/>
  <c r="E9170" i="2"/>
  <c r="D9170" i="2"/>
  <c r="C9170" i="2"/>
  <c r="B9170" i="2"/>
  <c r="A9170" i="2"/>
  <c r="F9169" i="2"/>
  <c r="E9169" i="2"/>
  <c r="D9169" i="2"/>
  <c r="C9169" i="2"/>
  <c r="B9169" i="2"/>
  <c r="A9169" i="2"/>
  <c r="F9168" i="2"/>
  <c r="E9168" i="2"/>
  <c r="D9168" i="2"/>
  <c r="C9168" i="2"/>
  <c r="B9168" i="2"/>
  <c r="A9168" i="2"/>
  <c r="F9167" i="2"/>
  <c r="E9167" i="2"/>
  <c r="D9167" i="2"/>
  <c r="C9167" i="2"/>
  <c r="B9167" i="2"/>
  <c r="A9167" i="2"/>
  <c r="F9166" i="2"/>
  <c r="E9166" i="2"/>
  <c r="D9166" i="2"/>
  <c r="C9166" i="2"/>
  <c r="B9166" i="2"/>
  <c r="A9166" i="2"/>
  <c r="F9165" i="2"/>
  <c r="E9165" i="2"/>
  <c r="D9165" i="2"/>
  <c r="C9165" i="2"/>
  <c r="B9165" i="2"/>
  <c r="A9165" i="2"/>
  <c r="F9164" i="2"/>
  <c r="E9164" i="2"/>
  <c r="D9164" i="2"/>
  <c r="C9164" i="2"/>
  <c r="B9164" i="2"/>
  <c r="A9164" i="2"/>
  <c r="F9163" i="2"/>
  <c r="E9163" i="2"/>
  <c r="D9163" i="2"/>
  <c r="C9163" i="2"/>
  <c r="B9163" i="2"/>
  <c r="A9163" i="2"/>
  <c r="F9162" i="2"/>
  <c r="E9162" i="2"/>
  <c r="D9162" i="2"/>
  <c r="C9162" i="2"/>
  <c r="B9162" i="2"/>
  <c r="A9162" i="2"/>
  <c r="F9161" i="2"/>
  <c r="E9161" i="2"/>
  <c r="D9161" i="2"/>
  <c r="C9161" i="2"/>
  <c r="B9161" i="2"/>
  <c r="A9161" i="2"/>
  <c r="F9160" i="2"/>
  <c r="E9160" i="2"/>
  <c r="D9160" i="2"/>
  <c r="C9160" i="2"/>
  <c r="B9160" i="2"/>
  <c r="A9160" i="2"/>
  <c r="F9159" i="2"/>
  <c r="E9159" i="2"/>
  <c r="D9159" i="2"/>
  <c r="C9159" i="2"/>
  <c r="B9159" i="2"/>
  <c r="A9159" i="2"/>
  <c r="F9158" i="2"/>
  <c r="E9158" i="2"/>
  <c r="D9158" i="2"/>
  <c r="C9158" i="2"/>
  <c r="B9158" i="2"/>
  <c r="A9158" i="2"/>
  <c r="F9157" i="2"/>
  <c r="E9157" i="2"/>
  <c r="D9157" i="2"/>
  <c r="C9157" i="2"/>
  <c r="B9157" i="2"/>
  <c r="A9157" i="2"/>
  <c r="F9156" i="2"/>
  <c r="E9156" i="2"/>
  <c r="D9156" i="2"/>
  <c r="C9156" i="2"/>
  <c r="B9156" i="2"/>
  <c r="A9156" i="2"/>
  <c r="F9155" i="2"/>
  <c r="E9155" i="2"/>
  <c r="D9155" i="2"/>
  <c r="C9155" i="2"/>
  <c r="B9155" i="2"/>
  <c r="A9155" i="2"/>
  <c r="F9154" i="2"/>
  <c r="E9154" i="2"/>
  <c r="D9154" i="2"/>
  <c r="C9154" i="2"/>
  <c r="B9154" i="2"/>
  <c r="A9154" i="2"/>
  <c r="F9153" i="2"/>
  <c r="E9153" i="2"/>
  <c r="D9153" i="2"/>
  <c r="C9153" i="2"/>
  <c r="B9153" i="2"/>
  <c r="A9153" i="2"/>
  <c r="F9152" i="2"/>
  <c r="E9152" i="2"/>
  <c r="D9152" i="2"/>
  <c r="C9152" i="2"/>
  <c r="B9152" i="2"/>
  <c r="A9152" i="2"/>
  <c r="F9151" i="2"/>
  <c r="E9151" i="2"/>
  <c r="D9151" i="2"/>
  <c r="C9151" i="2"/>
  <c r="B9151" i="2"/>
  <c r="A9151" i="2"/>
  <c r="F9150" i="2"/>
  <c r="E9150" i="2"/>
  <c r="D9150" i="2"/>
  <c r="C9150" i="2"/>
  <c r="B9150" i="2"/>
  <c r="A9150" i="2"/>
  <c r="F9149" i="2"/>
  <c r="E9149" i="2"/>
  <c r="D9149" i="2"/>
  <c r="C9149" i="2"/>
  <c r="B9149" i="2"/>
  <c r="A9149" i="2"/>
  <c r="F9148" i="2"/>
  <c r="E9148" i="2"/>
  <c r="D9148" i="2"/>
  <c r="C9148" i="2"/>
  <c r="B9148" i="2"/>
  <c r="A9148" i="2"/>
  <c r="F9147" i="2"/>
  <c r="E9147" i="2"/>
  <c r="D9147" i="2"/>
  <c r="C9147" i="2"/>
  <c r="B9147" i="2"/>
  <c r="A9147" i="2"/>
  <c r="F9146" i="2"/>
  <c r="E9146" i="2"/>
  <c r="D9146" i="2"/>
  <c r="C9146" i="2"/>
  <c r="B9146" i="2"/>
  <c r="A9146" i="2"/>
  <c r="F9145" i="2"/>
  <c r="E9145" i="2"/>
  <c r="D9145" i="2"/>
  <c r="C9145" i="2"/>
  <c r="B9145" i="2"/>
  <c r="A9145" i="2"/>
  <c r="F9144" i="2"/>
  <c r="E9144" i="2"/>
  <c r="D9144" i="2"/>
  <c r="C9144" i="2"/>
  <c r="B9144" i="2"/>
  <c r="A9144" i="2"/>
  <c r="F9143" i="2"/>
  <c r="E9143" i="2"/>
  <c r="D9143" i="2"/>
  <c r="C9143" i="2"/>
  <c r="B9143" i="2"/>
  <c r="A9143" i="2"/>
  <c r="F9142" i="2"/>
  <c r="E9142" i="2"/>
  <c r="D9142" i="2"/>
  <c r="C9142" i="2"/>
  <c r="B9142" i="2"/>
  <c r="A9142" i="2"/>
  <c r="F9141" i="2"/>
  <c r="E9141" i="2"/>
  <c r="D9141" i="2"/>
  <c r="C9141" i="2"/>
  <c r="B9141" i="2"/>
  <c r="A9141" i="2"/>
  <c r="F9140" i="2"/>
  <c r="E9140" i="2"/>
  <c r="D9140" i="2"/>
  <c r="C9140" i="2"/>
  <c r="B9140" i="2"/>
  <c r="A9140" i="2"/>
  <c r="F9139" i="2"/>
  <c r="E9139" i="2"/>
  <c r="D9139" i="2"/>
  <c r="C9139" i="2"/>
  <c r="B9139" i="2"/>
  <c r="A9139" i="2"/>
  <c r="F9138" i="2"/>
  <c r="E9138" i="2"/>
  <c r="D9138" i="2"/>
  <c r="C9138" i="2"/>
  <c r="B9138" i="2"/>
  <c r="A9138" i="2"/>
  <c r="F9137" i="2"/>
  <c r="E9137" i="2"/>
  <c r="D9137" i="2"/>
  <c r="C9137" i="2"/>
  <c r="B9137" i="2"/>
  <c r="A9137" i="2"/>
  <c r="F9136" i="2"/>
  <c r="E9136" i="2"/>
  <c r="D9136" i="2"/>
  <c r="C9136" i="2"/>
  <c r="B9136" i="2"/>
  <c r="A9136" i="2"/>
  <c r="F9135" i="2"/>
  <c r="E9135" i="2"/>
  <c r="D9135" i="2"/>
  <c r="C9135" i="2"/>
  <c r="B9135" i="2"/>
  <c r="A9135" i="2"/>
  <c r="F9134" i="2"/>
  <c r="E9134" i="2"/>
  <c r="D9134" i="2"/>
  <c r="C9134" i="2"/>
  <c r="B9134" i="2"/>
  <c r="A9134" i="2"/>
  <c r="F9133" i="2"/>
  <c r="E9133" i="2"/>
  <c r="D9133" i="2"/>
  <c r="C9133" i="2"/>
  <c r="B9133" i="2"/>
  <c r="A9133" i="2"/>
  <c r="F9132" i="2"/>
  <c r="E9132" i="2"/>
  <c r="D9132" i="2"/>
  <c r="C9132" i="2"/>
  <c r="B9132" i="2"/>
  <c r="A9132" i="2"/>
  <c r="F9131" i="2"/>
  <c r="E9131" i="2"/>
  <c r="D9131" i="2"/>
  <c r="C9131" i="2"/>
  <c r="B9131" i="2"/>
  <c r="A9131" i="2"/>
  <c r="F9130" i="2"/>
  <c r="E9130" i="2"/>
  <c r="D9130" i="2"/>
  <c r="C9130" i="2"/>
  <c r="B9130" i="2"/>
  <c r="A9130" i="2"/>
  <c r="F9129" i="2"/>
  <c r="E9129" i="2"/>
  <c r="D9129" i="2"/>
  <c r="C9129" i="2"/>
  <c r="B9129" i="2"/>
  <c r="A9129" i="2"/>
  <c r="F9128" i="2"/>
  <c r="E9128" i="2"/>
  <c r="D9128" i="2"/>
  <c r="C9128" i="2"/>
  <c r="B9128" i="2"/>
  <c r="A9128" i="2"/>
  <c r="F9127" i="2"/>
  <c r="E9127" i="2"/>
  <c r="D9127" i="2"/>
  <c r="C9127" i="2"/>
  <c r="B9127" i="2"/>
  <c r="A9127" i="2"/>
  <c r="F9126" i="2"/>
  <c r="E9126" i="2"/>
  <c r="D9126" i="2"/>
  <c r="C9126" i="2"/>
  <c r="B9126" i="2"/>
  <c r="A9126" i="2"/>
  <c r="F9125" i="2"/>
  <c r="E9125" i="2"/>
  <c r="D9125" i="2"/>
  <c r="C9125" i="2"/>
  <c r="B9125" i="2"/>
  <c r="A9125" i="2"/>
  <c r="F9124" i="2"/>
  <c r="E9124" i="2"/>
  <c r="D9124" i="2"/>
  <c r="C9124" i="2"/>
  <c r="B9124" i="2"/>
  <c r="A9124" i="2"/>
  <c r="F9123" i="2"/>
  <c r="E9123" i="2"/>
  <c r="D9123" i="2"/>
  <c r="C9123" i="2"/>
  <c r="B9123" i="2"/>
  <c r="A9123" i="2"/>
  <c r="F9122" i="2"/>
  <c r="E9122" i="2"/>
  <c r="D9122" i="2"/>
  <c r="C9122" i="2"/>
  <c r="B9122" i="2"/>
  <c r="A9122" i="2"/>
  <c r="F9121" i="2"/>
  <c r="E9121" i="2"/>
  <c r="D9121" i="2"/>
  <c r="C9121" i="2"/>
  <c r="B9121" i="2"/>
  <c r="A9121" i="2"/>
  <c r="F9120" i="2"/>
  <c r="E9120" i="2"/>
  <c r="D9120" i="2"/>
  <c r="C9120" i="2"/>
  <c r="B9120" i="2"/>
  <c r="A9120" i="2"/>
  <c r="F9119" i="2"/>
  <c r="E9119" i="2"/>
  <c r="D9119" i="2"/>
  <c r="C9119" i="2"/>
  <c r="B9119" i="2"/>
  <c r="A9119" i="2"/>
  <c r="F9118" i="2"/>
  <c r="E9118" i="2"/>
  <c r="D9118" i="2"/>
  <c r="C9118" i="2"/>
  <c r="B9118" i="2"/>
  <c r="A9118" i="2"/>
  <c r="F9117" i="2"/>
  <c r="E9117" i="2"/>
  <c r="D9117" i="2"/>
  <c r="C9117" i="2"/>
  <c r="B9117" i="2"/>
  <c r="A9117" i="2"/>
  <c r="F9116" i="2"/>
  <c r="E9116" i="2"/>
  <c r="D9116" i="2"/>
  <c r="C9116" i="2"/>
  <c r="B9116" i="2"/>
  <c r="A9116" i="2"/>
  <c r="F9115" i="2"/>
  <c r="E9115" i="2"/>
  <c r="D9115" i="2"/>
  <c r="C9115" i="2"/>
  <c r="B9115" i="2"/>
  <c r="A9115" i="2"/>
  <c r="F9114" i="2"/>
  <c r="E9114" i="2"/>
  <c r="D9114" i="2"/>
  <c r="C9114" i="2"/>
  <c r="B9114" i="2"/>
  <c r="A9114" i="2"/>
  <c r="F9113" i="2"/>
  <c r="E9113" i="2"/>
  <c r="D9113" i="2"/>
  <c r="C9113" i="2"/>
  <c r="B9113" i="2"/>
  <c r="A9113" i="2"/>
  <c r="F9112" i="2"/>
  <c r="E9112" i="2"/>
  <c r="D9112" i="2"/>
  <c r="C9112" i="2"/>
  <c r="B9112" i="2"/>
  <c r="A9112" i="2"/>
  <c r="F9111" i="2"/>
  <c r="E9111" i="2"/>
  <c r="D9111" i="2"/>
  <c r="C9111" i="2"/>
  <c r="B9111" i="2"/>
  <c r="A9111" i="2"/>
  <c r="F9110" i="2"/>
  <c r="E9110" i="2"/>
  <c r="D9110" i="2"/>
  <c r="C9110" i="2"/>
  <c r="B9110" i="2"/>
  <c r="A9110" i="2"/>
  <c r="F9109" i="2"/>
  <c r="E9109" i="2"/>
  <c r="D9109" i="2"/>
  <c r="C9109" i="2"/>
  <c r="B9109" i="2"/>
  <c r="A9109" i="2"/>
  <c r="F9108" i="2"/>
  <c r="E9108" i="2"/>
  <c r="D9108" i="2"/>
  <c r="C9108" i="2"/>
  <c r="B9108" i="2"/>
  <c r="A9108" i="2"/>
  <c r="F9107" i="2"/>
  <c r="E9107" i="2"/>
  <c r="D9107" i="2"/>
  <c r="C9107" i="2"/>
  <c r="B9107" i="2"/>
  <c r="A9107" i="2"/>
  <c r="F9106" i="2"/>
  <c r="E9106" i="2"/>
  <c r="D9106" i="2"/>
  <c r="C9106" i="2"/>
  <c r="B9106" i="2"/>
  <c r="A9106" i="2"/>
  <c r="F9105" i="2"/>
  <c r="E9105" i="2"/>
  <c r="D9105" i="2"/>
  <c r="C9105" i="2"/>
  <c r="B9105" i="2"/>
  <c r="A9105" i="2"/>
  <c r="F9104" i="2"/>
  <c r="E9104" i="2"/>
  <c r="D9104" i="2"/>
  <c r="C9104" i="2"/>
  <c r="B9104" i="2"/>
  <c r="A9104" i="2"/>
  <c r="F9103" i="2"/>
  <c r="E9103" i="2"/>
  <c r="D9103" i="2"/>
  <c r="C9103" i="2"/>
  <c r="B9103" i="2"/>
  <c r="A9103" i="2"/>
  <c r="F9102" i="2"/>
  <c r="E9102" i="2"/>
  <c r="D9102" i="2"/>
  <c r="C9102" i="2"/>
  <c r="B9102" i="2"/>
  <c r="A9102" i="2"/>
  <c r="F9101" i="2"/>
  <c r="E9101" i="2"/>
  <c r="D9101" i="2"/>
  <c r="C9101" i="2"/>
  <c r="B9101" i="2"/>
  <c r="A9101" i="2"/>
  <c r="F9100" i="2"/>
  <c r="E9100" i="2"/>
  <c r="D9100" i="2"/>
  <c r="C9100" i="2"/>
  <c r="B9100" i="2"/>
  <c r="A9100" i="2"/>
  <c r="F9099" i="2"/>
  <c r="E9099" i="2"/>
  <c r="D9099" i="2"/>
  <c r="C9099" i="2"/>
  <c r="B9099" i="2"/>
  <c r="A9099" i="2"/>
  <c r="F9098" i="2"/>
  <c r="E9098" i="2"/>
  <c r="D9098" i="2"/>
  <c r="C9098" i="2"/>
  <c r="B9098" i="2"/>
  <c r="A9098" i="2"/>
  <c r="F9097" i="2"/>
  <c r="E9097" i="2"/>
  <c r="D9097" i="2"/>
  <c r="C9097" i="2"/>
  <c r="B9097" i="2"/>
  <c r="A9097" i="2"/>
  <c r="F9096" i="2"/>
  <c r="E9096" i="2"/>
  <c r="D9096" i="2"/>
  <c r="C9096" i="2"/>
  <c r="B9096" i="2"/>
  <c r="A9096" i="2"/>
  <c r="F9095" i="2"/>
  <c r="E9095" i="2"/>
  <c r="D9095" i="2"/>
  <c r="C9095" i="2"/>
  <c r="B9095" i="2"/>
  <c r="A9095" i="2"/>
  <c r="F9094" i="2"/>
  <c r="E9094" i="2"/>
  <c r="D9094" i="2"/>
  <c r="C9094" i="2"/>
  <c r="B9094" i="2"/>
  <c r="A9094" i="2"/>
  <c r="F9093" i="2"/>
  <c r="E9093" i="2"/>
  <c r="D9093" i="2"/>
  <c r="C9093" i="2"/>
  <c r="B9093" i="2"/>
  <c r="A9093" i="2"/>
  <c r="F9092" i="2"/>
  <c r="E9092" i="2"/>
  <c r="D9092" i="2"/>
  <c r="C9092" i="2"/>
  <c r="B9092" i="2"/>
  <c r="A9092" i="2"/>
  <c r="F9091" i="2"/>
  <c r="E9091" i="2"/>
  <c r="D9091" i="2"/>
  <c r="C9091" i="2"/>
  <c r="B9091" i="2"/>
  <c r="A9091" i="2"/>
  <c r="F9090" i="2"/>
  <c r="E9090" i="2"/>
  <c r="D9090" i="2"/>
  <c r="C9090" i="2"/>
  <c r="B9090" i="2"/>
  <c r="A9090" i="2"/>
  <c r="F9089" i="2"/>
  <c r="E9089" i="2"/>
  <c r="D9089" i="2"/>
  <c r="C9089" i="2"/>
  <c r="B9089" i="2"/>
  <c r="A9089" i="2"/>
  <c r="F9088" i="2"/>
  <c r="E9088" i="2"/>
  <c r="D9088" i="2"/>
  <c r="C9088" i="2"/>
  <c r="B9088" i="2"/>
  <c r="A9088" i="2"/>
  <c r="F9087" i="2"/>
  <c r="E9087" i="2"/>
  <c r="D9087" i="2"/>
  <c r="C9087" i="2"/>
  <c r="B9087" i="2"/>
  <c r="A9087" i="2"/>
  <c r="F9086" i="2"/>
  <c r="E9086" i="2"/>
  <c r="D9086" i="2"/>
  <c r="C9086" i="2"/>
  <c r="B9086" i="2"/>
  <c r="A9086" i="2"/>
  <c r="F9085" i="2"/>
  <c r="E9085" i="2"/>
  <c r="D9085" i="2"/>
  <c r="C9085" i="2"/>
  <c r="B9085" i="2"/>
  <c r="A9085" i="2"/>
  <c r="F9084" i="2"/>
  <c r="E9084" i="2"/>
  <c r="D9084" i="2"/>
  <c r="C9084" i="2"/>
  <c r="B9084" i="2"/>
  <c r="A9084" i="2"/>
  <c r="F9083" i="2"/>
  <c r="E9083" i="2"/>
  <c r="D9083" i="2"/>
  <c r="C9083" i="2"/>
  <c r="B9083" i="2"/>
  <c r="A9083" i="2"/>
  <c r="F9082" i="2"/>
  <c r="E9082" i="2"/>
  <c r="D9082" i="2"/>
  <c r="C9082" i="2"/>
  <c r="B9082" i="2"/>
  <c r="A9082" i="2"/>
  <c r="F9081" i="2"/>
  <c r="E9081" i="2"/>
  <c r="D9081" i="2"/>
  <c r="C9081" i="2"/>
  <c r="B9081" i="2"/>
  <c r="A9081" i="2"/>
  <c r="F9080" i="2"/>
  <c r="E9080" i="2"/>
  <c r="D9080" i="2"/>
  <c r="C9080" i="2"/>
  <c r="B9080" i="2"/>
  <c r="A9080" i="2"/>
  <c r="F9079" i="2"/>
  <c r="E9079" i="2"/>
  <c r="D9079" i="2"/>
  <c r="C9079" i="2"/>
  <c r="B9079" i="2"/>
  <c r="A9079" i="2"/>
  <c r="F9078" i="2"/>
  <c r="E9078" i="2"/>
  <c r="D9078" i="2"/>
  <c r="C9078" i="2"/>
  <c r="B9078" i="2"/>
  <c r="A9078" i="2"/>
  <c r="F9077" i="2"/>
  <c r="E9077" i="2"/>
  <c r="D9077" i="2"/>
  <c r="C9077" i="2"/>
  <c r="B9077" i="2"/>
  <c r="A9077" i="2"/>
  <c r="F9076" i="2"/>
  <c r="E9076" i="2"/>
  <c r="D9076" i="2"/>
  <c r="C9076" i="2"/>
  <c r="B9076" i="2"/>
  <c r="A9076" i="2"/>
  <c r="F9075" i="2"/>
  <c r="E9075" i="2"/>
  <c r="D9075" i="2"/>
  <c r="C9075" i="2"/>
  <c r="B9075" i="2"/>
  <c r="A9075" i="2"/>
  <c r="F9074" i="2"/>
  <c r="E9074" i="2"/>
  <c r="D9074" i="2"/>
  <c r="C9074" i="2"/>
  <c r="B9074" i="2"/>
  <c r="A9074" i="2"/>
  <c r="F9073" i="2"/>
  <c r="E9073" i="2"/>
  <c r="D9073" i="2"/>
  <c r="C9073" i="2"/>
  <c r="B9073" i="2"/>
  <c r="A9073" i="2"/>
  <c r="F9072" i="2"/>
  <c r="E9072" i="2"/>
  <c r="D9072" i="2"/>
  <c r="C9072" i="2"/>
  <c r="B9072" i="2"/>
  <c r="A9072" i="2"/>
  <c r="F9071" i="2"/>
  <c r="E9071" i="2"/>
  <c r="D9071" i="2"/>
  <c r="C9071" i="2"/>
  <c r="B9071" i="2"/>
  <c r="A9071" i="2"/>
  <c r="F9070" i="2"/>
  <c r="E9070" i="2"/>
  <c r="D9070" i="2"/>
  <c r="C9070" i="2"/>
  <c r="B9070" i="2"/>
  <c r="A9070" i="2"/>
  <c r="F9069" i="2"/>
  <c r="E9069" i="2"/>
  <c r="D9069" i="2"/>
  <c r="C9069" i="2"/>
  <c r="B9069" i="2"/>
  <c r="A9069" i="2"/>
  <c r="F9068" i="2"/>
  <c r="E9068" i="2"/>
  <c r="D9068" i="2"/>
  <c r="C9068" i="2"/>
  <c r="B9068" i="2"/>
  <c r="A9068" i="2"/>
  <c r="F9067" i="2"/>
  <c r="E9067" i="2"/>
  <c r="D9067" i="2"/>
  <c r="C9067" i="2"/>
  <c r="B9067" i="2"/>
  <c r="A9067" i="2"/>
  <c r="F9066" i="2"/>
  <c r="E9066" i="2"/>
  <c r="D9066" i="2"/>
  <c r="C9066" i="2"/>
  <c r="B9066" i="2"/>
  <c r="A9066" i="2"/>
  <c r="F9065" i="2"/>
  <c r="E9065" i="2"/>
  <c r="D9065" i="2"/>
  <c r="C9065" i="2"/>
  <c r="B9065" i="2"/>
  <c r="A9065" i="2"/>
  <c r="F9064" i="2"/>
  <c r="E9064" i="2"/>
  <c r="D9064" i="2"/>
  <c r="C9064" i="2"/>
  <c r="B9064" i="2"/>
  <c r="A9064" i="2"/>
  <c r="F9063" i="2"/>
  <c r="E9063" i="2"/>
  <c r="D9063" i="2"/>
  <c r="C9063" i="2"/>
  <c r="B9063" i="2"/>
  <c r="A9063" i="2"/>
  <c r="F9062" i="2"/>
  <c r="E9062" i="2"/>
  <c r="D9062" i="2"/>
  <c r="C9062" i="2"/>
  <c r="B9062" i="2"/>
  <c r="A9062" i="2"/>
  <c r="F9061" i="2"/>
  <c r="E9061" i="2"/>
  <c r="D9061" i="2"/>
  <c r="C9061" i="2"/>
  <c r="B9061" i="2"/>
  <c r="A9061" i="2"/>
  <c r="F9060" i="2"/>
  <c r="E9060" i="2"/>
  <c r="D9060" i="2"/>
  <c r="C9060" i="2"/>
  <c r="B9060" i="2"/>
  <c r="A9060" i="2"/>
  <c r="F9059" i="2"/>
  <c r="E9059" i="2"/>
  <c r="D9059" i="2"/>
  <c r="C9059" i="2"/>
  <c r="B9059" i="2"/>
  <c r="A9059" i="2"/>
  <c r="F9058" i="2"/>
  <c r="E9058" i="2"/>
  <c r="D9058" i="2"/>
  <c r="C9058" i="2"/>
  <c r="B9058" i="2"/>
  <c r="A9058" i="2"/>
  <c r="F9057" i="2"/>
  <c r="E9057" i="2"/>
  <c r="D9057" i="2"/>
  <c r="C9057" i="2"/>
  <c r="B9057" i="2"/>
  <c r="A9057" i="2"/>
  <c r="F9056" i="2"/>
  <c r="E9056" i="2"/>
  <c r="D9056" i="2"/>
  <c r="C9056" i="2"/>
  <c r="B9056" i="2"/>
  <c r="A9056" i="2"/>
  <c r="F9055" i="2"/>
  <c r="E9055" i="2"/>
  <c r="D9055" i="2"/>
  <c r="C9055" i="2"/>
  <c r="B9055" i="2"/>
  <c r="A9055" i="2"/>
  <c r="F9054" i="2"/>
  <c r="E9054" i="2"/>
  <c r="D9054" i="2"/>
  <c r="C9054" i="2"/>
  <c r="B9054" i="2"/>
  <c r="A9054" i="2"/>
  <c r="F9053" i="2"/>
  <c r="E9053" i="2"/>
  <c r="D9053" i="2"/>
  <c r="C9053" i="2"/>
  <c r="B9053" i="2"/>
  <c r="A9053" i="2"/>
  <c r="F9052" i="2"/>
  <c r="E9052" i="2"/>
  <c r="D9052" i="2"/>
  <c r="C9052" i="2"/>
  <c r="B9052" i="2"/>
  <c r="A9052" i="2"/>
  <c r="F9051" i="2"/>
  <c r="E9051" i="2"/>
  <c r="D9051" i="2"/>
  <c r="C9051" i="2"/>
  <c r="B9051" i="2"/>
  <c r="A9051" i="2"/>
  <c r="F9050" i="2"/>
  <c r="E9050" i="2"/>
  <c r="D9050" i="2"/>
  <c r="C9050" i="2"/>
  <c r="B9050" i="2"/>
  <c r="A9050" i="2"/>
  <c r="F9049" i="2"/>
  <c r="E9049" i="2"/>
  <c r="D9049" i="2"/>
  <c r="C9049" i="2"/>
  <c r="B9049" i="2"/>
  <c r="A9049" i="2"/>
  <c r="F9048" i="2"/>
  <c r="E9048" i="2"/>
  <c r="D9048" i="2"/>
  <c r="C9048" i="2"/>
  <c r="B9048" i="2"/>
  <c r="A9048" i="2"/>
  <c r="F9047" i="2"/>
  <c r="E9047" i="2"/>
  <c r="D9047" i="2"/>
  <c r="C9047" i="2"/>
  <c r="B9047" i="2"/>
  <c r="A9047" i="2"/>
  <c r="F9046" i="2"/>
  <c r="E9046" i="2"/>
  <c r="D9046" i="2"/>
  <c r="C9046" i="2"/>
  <c r="B9046" i="2"/>
  <c r="A9046" i="2"/>
  <c r="F9045" i="2"/>
  <c r="E9045" i="2"/>
  <c r="D9045" i="2"/>
  <c r="C9045" i="2"/>
  <c r="B9045" i="2"/>
  <c r="A9045" i="2"/>
  <c r="F9044" i="2"/>
  <c r="E9044" i="2"/>
  <c r="D9044" i="2"/>
  <c r="C9044" i="2"/>
  <c r="B9044" i="2"/>
  <c r="A9044" i="2"/>
  <c r="F9043" i="2"/>
  <c r="E9043" i="2"/>
  <c r="D9043" i="2"/>
  <c r="C9043" i="2"/>
  <c r="B9043" i="2"/>
  <c r="A9043" i="2"/>
  <c r="F9042" i="2"/>
  <c r="E9042" i="2"/>
  <c r="D9042" i="2"/>
  <c r="C9042" i="2"/>
  <c r="B9042" i="2"/>
  <c r="A9042" i="2"/>
  <c r="F9041" i="2"/>
  <c r="E9041" i="2"/>
  <c r="D9041" i="2"/>
  <c r="C9041" i="2"/>
  <c r="B9041" i="2"/>
  <c r="A9041" i="2"/>
  <c r="F9040" i="2"/>
  <c r="E9040" i="2"/>
  <c r="D9040" i="2"/>
  <c r="C9040" i="2"/>
  <c r="B9040" i="2"/>
  <c r="A9040" i="2"/>
  <c r="F9039" i="2"/>
  <c r="E9039" i="2"/>
  <c r="D9039" i="2"/>
  <c r="C9039" i="2"/>
  <c r="B9039" i="2"/>
  <c r="A9039" i="2"/>
  <c r="F9038" i="2"/>
  <c r="E9038" i="2"/>
  <c r="D9038" i="2"/>
  <c r="C9038" i="2"/>
  <c r="B9038" i="2"/>
  <c r="A9038" i="2"/>
  <c r="F9037" i="2"/>
  <c r="E9037" i="2"/>
  <c r="D9037" i="2"/>
  <c r="C9037" i="2"/>
  <c r="B9037" i="2"/>
  <c r="A9037" i="2"/>
  <c r="F9036" i="2"/>
  <c r="E9036" i="2"/>
  <c r="D9036" i="2"/>
  <c r="C9036" i="2"/>
  <c r="B9036" i="2"/>
  <c r="A9036" i="2"/>
  <c r="F9035" i="2"/>
  <c r="E9035" i="2"/>
  <c r="D9035" i="2"/>
  <c r="C9035" i="2"/>
  <c r="B9035" i="2"/>
  <c r="A9035" i="2"/>
  <c r="F9034" i="2"/>
  <c r="E9034" i="2"/>
  <c r="D9034" i="2"/>
  <c r="C9034" i="2"/>
  <c r="B9034" i="2"/>
  <c r="A9034" i="2"/>
  <c r="F9033" i="2"/>
  <c r="E9033" i="2"/>
  <c r="D9033" i="2"/>
  <c r="C9033" i="2"/>
  <c r="B9033" i="2"/>
  <c r="A9033" i="2"/>
  <c r="F9032" i="2"/>
  <c r="E9032" i="2"/>
  <c r="D9032" i="2"/>
  <c r="C9032" i="2"/>
  <c r="B9032" i="2"/>
  <c r="A9032" i="2"/>
  <c r="F9031" i="2"/>
  <c r="E9031" i="2"/>
  <c r="D9031" i="2"/>
  <c r="C9031" i="2"/>
  <c r="B9031" i="2"/>
  <c r="A9031" i="2"/>
  <c r="F9030" i="2"/>
  <c r="E9030" i="2"/>
  <c r="D9030" i="2"/>
  <c r="C9030" i="2"/>
  <c r="B9030" i="2"/>
  <c r="A9030" i="2"/>
  <c r="F9029" i="2"/>
  <c r="E9029" i="2"/>
  <c r="D9029" i="2"/>
  <c r="C9029" i="2"/>
  <c r="B9029" i="2"/>
  <c r="A9029" i="2"/>
  <c r="F9028" i="2"/>
  <c r="E9028" i="2"/>
  <c r="D9028" i="2"/>
  <c r="C9028" i="2"/>
  <c r="B9028" i="2"/>
  <c r="A9028" i="2"/>
  <c r="F9027" i="2"/>
  <c r="E9027" i="2"/>
  <c r="D9027" i="2"/>
  <c r="C9027" i="2"/>
  <c r="B9027" i="2"/>
  <c r="A9027" i="2"/>
  <c r="F9026" i="2"/>
  <c r="E9026" i="2"/>
  <c r="D9026" i="2"/>
  <c r="C9026" i="2"/>
  <c r="B9026" i="2"/>
  <c r="A9026" i="2"/>
  <c r="F9025" i="2"/>
  <c r="E9025" i="2"/>
  <c r="D9025" i="2"/>
  <c r="C9025" i="2"/>
  <c r="B9025" i="2"/>
  <c r="A9025" i="2"/>
  <c r="F9024" i="2"/>
  <c r="E9024" i="2"/>
  <c r="D9024" i="2"/>
  <c r="C9024" i="2"/>
  <c r="B9024" i="2"/>
  <c r="A9024" i="2"/>
  <c r="F9023" i="2"/>
  <c r="E9023" i="2"/>
  <c r="D9023" i="2"/>
  <c r="C9023" i="2"/>
  <c r="B9023" i="2"/>
  <c r="A9023" i="2"/>
  <c r="F9022" i="2"/>
  <c r="E9022" i="2"/>
  <c r="D9022" i="2"/>
  <c r="C9022" i="2"/>
  <c r="B9022" i="2"/>
  <c r="A9022" i="2"/>
  <c r="F9021" i="2"/>
  <c r="E9021" i="2"/>
  <c r="D9021" i="2"/>
  <c r="C9021" i="2"/>
  <c r="B9021" i="2"/>
  <c r="A9021" i="2"/>
  <c r="F9020" i="2"/>
  <c r="E9020" i="2"/>
  <c r="D9020" i="2"/>
  <c r="C9020" i="2"/>
  <c r="B9020" i="2"/>
  <c r="A9020" i="2"/>
  <c r="F9019" i="2"/>
  <c r="E9019" i="2"/>
  <c r="D9019" i="2"/>
  <c r="C9019" i="2"/>
  <c r="B9019" i="2"/>
  <c r="A9019" i="2"/>
  <c r="F9018" i="2"/>
  <c r="E9018" i="2"/>
  <c r="D9018" i="2"/>
  <c r="C9018" i="2"/>
  <c r="B9018" i="2"/>
  <c r="A9018" i="2"/>
  <c r="F9017" i="2"/>
  <c r="E9017" i="2"/>
  <c r="D9017" i="2"/>
  <c r="C9017" i="2"/>
  <c r="B9017" i="2"/>
  <c r="A9017" i="2"/>
  <c r="F9016" i="2"/>
  <c r="E9016" i="2"/>
  <c r="D9016" i="2"/>
  <c r="C9016" i="2"/>
  <c r="B9016" i="2"/>
  <c r="A9016" i="2"/>
  <c r="F9015" i="2"/>
  <c r="E9015" i="2"/>
  <c r="D9015" i="2"/>
  <c r="C9015" i="2"/>
  <c r="B9015" i="2"/>
  <c r="A9015" i="2"/>
  <c r="F9014" i="2"/>
  <c r="E9014" i="2"/>
  <c r="D9014" i="2"/>
  <c r="C9014" i="2"/>
  <c r="B9014" i="2"/>
  <c r="A9014" i="2"/>
  <c r="F9013" i="2"/>
  <c r="E9013" i="2"/>
  <c r="D9013" i="2"/>
  <c r="C9013" i="2"/>
  <c r="B9013" i="2"/>
  <c r="A9013" i="2"/>
  <c r="F9012" i="2"/>
  <c r="E9012" i="2"/>
  <c r="D9012" i="2"/>
  <c r="C9012" i="2"/>
  <c r="B9012" i="2"/>
  <c r="A9012" i="2"/>
  <c r="F9011" i="2"/>
  <c r="E9011" i="2"/>
  <c r="D9011" i="2"/>
  <c r="C9011" i="2"/>
  <c r="B9011" i="2"/>
  <c r="A9011" i="2"/>
  <c r="F9010" i="2"/>
  <c r="E9010" i="2"/>
  <c r="D9010" i="2"/>
  <c r="C9010" i="2"/>
  <c r="B9010" i="2"/>
  <c r="A9010" i="2"/>
  <c r="F9009" i="2"/>
  <c r="E9009" i="2"/>
  <c r="D9009" i="2"/>
  <c r="C9009" i="2"/>
  <c r="B9009" i="2"/>
  <c r="A9009" i="2"/>
  <c r="F9008" i="2"/>
  <c r="E9008" i="2"/>
  <c r="D9008" i="2"/>
  <c r="C9008" i="2"/>
  <c r="B9008" i="2"/>
  <c r="A9008" i="2"/>
  <c r="F9007" i="2"/>
  <c r="E9007" i="2"/>
  <c r="D9007" i="2"/>
  <c r="C9007" i="2"/>
  <c r="B9007" i="2"/>
  <c r="A9007" i="2"/>
  <c r="F9006" i="2"/>
  <c r="E9006" i="2"/>
  <c r="D9006" i="2"/>
  <c r="C9006" i="2"/>
  <c r="B9006" i="2"/>
  <c r="A9006" i="2"/>
  <c r="F9005" i="2"/>
  <c r="E9005" i="2"/>
  <c r="D9005" i="2"/>
  <c r="C9005" i="2"/>
  <c r="B9005" i="2"/>
  <c r="A9005" i="2"/>
  <c r="F9004" i="2"/>
  <c r="E9004" i="2"/>
  <c r="D9004" i="2"/>
  <c r="C9004" i="2"/>
  <c r="B9004" i="2"/>
  <c r="A9004" i="2"/>
  <c r="F9003" i="2"/>
  <c r="E9003" i="2"/>
  <c r="D9003" i="2"/>
  <c r="C9003" i="2"/>
  <c r="B9003" i="2"/>
  <c r="A9003" i="2"/>
  <c r="F9002" i="2"/>
  <c r="E9002" i="2"/>
  <c r="D9002" i="2"/>
  <c r="C9002" i="2"/>
  <c r="B9002" i="2"/>
  <c r="A9002" i="2"/>
  <c r="F9001" i="2"/>
  <c r="E9001" i="2"/>
  <c r="D9001" i="2"/>
  <c r="C9001" i="2"/>
  <c r="B9001" i="2"/>
  <c r="A9001" i="2"/>
  <c r="F9000" i="2"/>
  <c r="E9000" i="2"/>
  <c r="D9000" i="2"/>
  <c r="C9000" i="2"/>
  <c r="B9000" i="2"/>
  <c r="A9000" i="2"/>
  <c r="F8999" i="2"/>
  <c r="E8999" i="2"/>
  <c r="D8999" i="2"/>
  <c r="C8999" i="2"/>
  <c r="B8999" i="2"/>
  <c r="A8999" i="2"/>
  <c r="F8998" i="2"/>
  <c r="E8998" i="2"/>
  <c r="D8998" i="2"/>
  <c r="C8998" i="2"/>
  <c r="B8998" i="2"/>
  <c r="A8998" i="2"/>
  <c r="F8997" i="2"/>
  <c r="E8997" i="2"/>
  <c r="D8997" i="2"/>
  <c r="C8997" i="2"/>
  <c r="B8997" i="2"/>
  <c r="A8997" i="2"/>
  <c r="F8996" i="2"/>
  <c r="E8996" i="2"/>
  <c r="D8996" i="2"/>
  <c r="C8996" i="2"/>
  <c r="B8996" i="2"/>
  <c r="A8996" i="2"/>
  <c r="F8995" i="2"/>
  <c r="E8995" i="2"/>
  <c r="D8995" i="2"/>
  <c r="C8995" i="2"/>
  <c r="B8995" i="2"/>
  <c r="A8995" i="2"/>
  <c r="F8994" i="2"/>
  <c r="E8994" i="2"/>
  <c r="D8994" i="2"/>
  <c r="C8994" i="2"/>
  <c r="B8994" i="2"/>
  <c r="A8994" i="2"/>
  <c r="F8993" i="2"/>
  <c r="E8993" i="2"/>
  <c r="D8993" i="2"/>
  <c r="C8993" i="2"/>
  <c r="B8993" i="2"/>
  <c r="A8993" i="2"/>
  <c r="F8992" i="2"/>
  <c r="E8992" i="2"/>
  <c r="D8992" i="2"/>
  <c r="C8992" i="2"/>
  <c r="B8992" i="2"/>
  <c r="A8992" i="2"/>
  <c r="F8991" i="2"/>
  <c r="E8991" i="2"/>
  <c r="D8991" i="2"/>
  <c r="C8991" i="2"/>
  <c r="B8991" i="2"/>
  <c r="A8991" i="2"/>
  <c r="F8990" i="2"/>
  <c r="E8990" i="2"/>
  <c r="D8990" i="2"/>
  <c r="C8990" i="2"/>
  <c r="B8990" i="2"/>
  <c r="A8990" i="2"/>
  <c r="F8989" i="2"/>
  <c r="E8989" i="2"/>
  <c r="D8989" i="2"/>
  <c r="C8989" i="2"/>
  <c r="B8989" i="2"/>
  <c r="A8989" i="2"/>
  <c r="F8988" i="2"/>
  <c r="E8988" i="2"/>
  <c r="D8988" i="2"/>
  <c r="C8988" i="2"/>
  <c r="B8988" i="2"/>
  <c r="A8988" i="2"/>
  <c r="F8987" i="2"/>
  <c r="E8987" i="2"/>
  <c r="D8987" i="2"/>
  <c r="C8987" i="2"/>
  <c r="B8987" i="2"/>
  <c r="A8987" i="2"/>
  <c r="F8986" i="2"/>
  <c r="E8986" i="2"/>
  <c r="D8986" i="2"/>
  <c r="C8986" i="2"/>
  <c r="B8986" i="2"/>
  <c r="A8986" i="2"/>
  <c r="F8985" i="2"/>
  <c r="E8985" i="2"/>
  <c r="D8985" i="2"/>
  <c r="C8985" i="2"/>
  <c r="B8985" i="2"/>
  <c r="A8985" i="2"/>
  <c r="F8984" i="2"/>
  <c r="E8984" i="2"/>
  <c r="D8984" i="2"/>
  <c r="C8984" i="2"/>
  <c r="B8984" i="2"/>
  <c r="A8984" i="2"/>
  <c r="F8983" i="2"/>
  <c r="E8983" i="2"/>
  <c r="D8983" i="2"/>
  <c r="C8983" i="2"/>
  <c r="B8983" i="2"/>
  <c r="A8983" i="2"/>
  <c r="F8982" i="2"/>
  <c r="E8982" i="2"/>
  <c r="D8982" i="2"/>
  <c r="C8982" i="2"/>
  <c r="B8982" i="2"/>
  <c r="A8982" i="2"/>
  <c r="F8981" i="2"/>
  <c r="E8981" i="2"/>
  <c r="D8981" i="2"/>
  <c r="C8981" i="2"/>
  <c r="B8981" i="2"/>
  <c r="A8981" i="2"/>
  <c r="F8980" i="2"/>
  <c r="E8980" i="2"/>
  <c r="D8980" i="2"/>
  <c r="C8980" i="2"/>
  <c r="B8980" i="2"/>
  <c r="A8980" i="2"/>
  <c r="F8979" i="2"/>
  <c r="E8979" i="2"/>
  <c r="D8979" i="2"/>
  <c r="C8979" i="2"/>
  <c r="B8979" i="2"/>
  <c r="A8979" i="2"/>
  <c r="F8978" i="2"/>
  <c r="E8978" i="2"/>
  <c r="D8978" i="2"/>
  <c r="C8978" i="2"/>
  <c r="B8978" i="2"/>
  <c r="A8978" i="2"/>
  <c r="F8977" i="2"/>
  <c r="E8977" i="2"/>
  <c r="D8977" i="2"/>
  <c r="C8977" i="2"/>
  <c r="B8977" i="2"/>
  <c r="A8977" i="2"/>
  <c r="F8976" i="2"/>
  <c r="E8976" i="2"/>
  <c r="D8976" i="2"/>
  <c r="C8976" i="2"/>
  <c r="B8976" i="2"/>
  <c r="A8976" i="2"/>
  <c r="F8975" i="2"/>
  <c r="E8975" i="2"/>
  <c r="D8975" i="2"/>
  <c r="C8975" i="2"/>
  <c r="B8975" i="2"/>
  <c r="A8975" i="2"/>
  <c r="F8974" i="2"/>
  <c r="E8974" i="2"/>
  <c r="D8974" i="2"/>
  <c r="C8974" i="2"/>
  <c r="B8974" i="2"/>
  <c r="A8974" i="2"/>
  <c r="F8973" i="2"/>
  <c r="E8973" i="2"/>
  <c r="D8973" i="2"/>
  <c r="C8973" i="2"/>
  <c r="B8973" i="2"/>
  <c r="A8973" i="2"/>
  <c r="F8972" i="2"/>
  <c r="E8972" i="2"/>
  <c r="D8972" i="2"/>
  <c r="C8972" i="2"/>
  <c r="B8972" i="2"/>
  <c r="A8972" i="2"/>
  <c r="F8971" i="2"/>
  <c r="E8971" i="2"/>
  <c r="D8971" i="2"/>
  <c r="C8971" i="2"/>
  <c r="B8971" i="2"/>
  <c r="A8971" i="2"/>
  <c r="F8970" i="2"/>
  <c r="E8970" i="2"/>
  <c r="D8970" i="2"/>
  <c r="C8970" i="2"/>
  <c r="B8970" i="2"/>
  <c r="A8970" i="2"/>
  <c r="F8969" i="2"/>
  <c r="E8969" i="2"/>
  <c r="D8969" i="2"/>
  <c r="C8969" i="2"/>
  <c r="B8969" i="2"/>
  <c r="A8969" i="2"/>
  <c r="F8968" i="2"/>
  <c r="E8968" i="2"/>
  <c r="D8968" i="2"/>
  <c r="C8968" i="2"/>
  <c r="B8968" i="2"/>
  <c r="A8968" i="2"/>
  <c r="F8967" i="2"/>
  <c r="E8967" i="2"/>
  <c r="D8967" i="2"/>
  <c r="C8967" i="2"/>
  <c r="B8967" i="2"/>
  <c r="A8967" i="2"/>
  <c r="F8966" i="2"/>
  <c r="E8966" i="2"/>
  <c r="D8966" i="2"/>
  <c r="C8966" i="2"/>
  <c r="B8966" i="2"/>
  <c r="A8966" i="2"/>
  <c r="F8965" i="2"/>
  <c r="E8965" i="2"/>
  <c r="D8965" i="2"/>
  <c r="C8965" i="2"/>
  <c r="B8965" i="2"/>
  <c r="A8965" i="2"/>
  <c r="F8964" i="2"/>
  <c r="E8964" i="2"/>
  <c r="D8964" i="2"/>
  <c r="C8964" i="2"/>
  <c r="B8964" i="2"/>
  <c r="A8964" i="2"/>
  <c r="F8963" i="2"/>
  <c r="E8963" i="2"/>
  <c r="D8963" i="2"/>
  <c r="C8963" i="2"/>
  <c r="B8963" i="2"/>
  <c r="A8963" i="2"/>
  <c r="F8962" i="2"/>
  <c r="E8962" i="2"/>
  <c r="D8962" i="2"/>
  <c r="C8962" i="2"/>
  <c r="B8962" i="2"/>
  <c r="A8962" i="2"/>
  <c r="F8961" i="2"/>
  <c r="E8961" i="2"/>
  <c r="D8961" i="2"/>
  <c r="C8961" i="2"/>
  <c r="B8961" i="2"/>
  <c r="A8961" i="2"/>
  <c r="F8960" i="2"/>
  <c r="E8960" i="2"/>
  <c r="D8960" i="2"/>
  <c r="C8960" i="2"/>
  <c r="B8960" i="2"/>
  <c r="A8960" i="2"/>
  <c r="F8959" i="2"/>
  <c r="E8959" i="2"/>
  <c r="D8959" i="2"/>
  <c r="C8959" i="2"/>
  <c r="B8959" i="2"/>
  <c r="A8959" i="2"/>
  <c r="F8958" i="2"/>
  <c r="E8958" i="2"/>
  <c r="D8958" i="2"/>
  <c r="C8958" i="2"/>
  <c r="B8958" i="2"/>
  <c r="A8958" i="2"/>
  <c r="F8957" i="2"/>
  <c r="E8957" i="2"/>
  <c r="D8957" i="2"/>
  <c r="C8957" i="2"/>
  <c r="B8957" i="2"/>
  <c r="A8957" i="2"/>
  <c r="F8956" i="2"/>
  <c r="E8956" i="2"/>
  <c r="D8956" i="2"/>
  <c r="C8956" i="2"/>
  <c r="B8956" i="2"/>
  <c r="A8956" i="2"/>
  <c r="F8955" i="2"/>
  <c r="E8955" i="2"/>
  <c r="D8955" i="2"/>
  <c r="C8955" i="2"/>
  <c r="B8955" i="2"/>
  <c r="A8955" i="2"/>
  <c r="F8954" i="2"/>
  <c r="E8954" i="2"/>
  <c r="D8954" i="2"/>
  <c r="C8954" i="2"/>
  <c r="B8954" i="2"/>
  <c r="A8954" i="2"/>
  <c r="F8953" i="2"/>
  <c r="E8953" i="2"/>
  <c r="D8953" i="2"/>
  <c r="C8953" i="2"/>
  <c r="B8953" i="2"/>
  <c r="A8953" i="2"/>
  <c r="F8952" i="2"/>
  <c r="E8952" i="2"/>
  <c r="D8952" i="2"/>
  <c r="C8952" i="2"/>
  <c r="B8952" i="2"/>
  <c r="A8952" i="2"/>
  <c r="F8951" i="2"/>
  <c r="E8951" i="2"/>
  <c r="D8951" i="2"/>
  <c r="C8951" i="2"/>
  <c r="B8951" i="2"/>
  <c r="A8951" i="2"/>
  <c r="F8950" i="2"/>
  <c r="E8950" i="2"/>
  <c r="D8950" i="2"/>
  <c r="C8950" i="2"/>
  <c r="B8950" i="2"/>
  <c r="A8950" i="2"/>
  <c r="F8949" i="2"/>
  <c r="E8949" i="2"/>
  <c r="D8949" i="2"/>
  <c r="C8949" i="2"/>
  <c r="B8949" i="2"/>
  <c r="A8949" i="2"/>
  <c r="F8948" i="2"/>
  <c r="E8948" i="2"/>
  <c r="D8948" i="2"/>
  <c r="C8948" i="2"/>
  <c r="B8948" i="2"/>
  <c r="A8948" i="2"/>
  <c r="F8947" i="2"/>
  <c r="E8947" i="2"/>
  <c r="D8947" i="2"/>
  <c r="C8947" i="2"/>
  <c r="B8947" i="2"/>
  <c r="A8947" i="2"/>
  <c r="F8946" i="2"/>
  <c r="E8946" i="2"/>
  <c r="D8946" i="2"/>
  <c r="C8946" i="2"/>
  <c r="B8946" i="2"/>
  <c r="A8946" i="2"/>
  <c r="F8945" i="2"/>
  <c r="E8945" i="2"/>
  <c r="D8945" i="2"/>
  <c r="C8945" i="2"/>
  <c r="B8945" i="2"/>
  <c r="A8945" i="2"/>
  <c r="F8944" i="2"/>
  <c r="E8944" i="2"/>
  <c r="D8944" i="2"/>
  <c r="C8944" i="2"/>
  <c r="B8944" i="2"/>
  <c r="A8944" i="2"/>
  <c r="F8943" i="2"/>
  <c r="E8943" i="2"/>
  <c r="D8943" i="2"/>
  <c r="C8943" i="2"/>
  <c r="B8943" i="2"/>
  <c r="A8943" i="2"/>
  <c r="F8942" i="2"/>
  <c r="E8942" i="2"/>
  <c r="D8942" i="2"/>
  <c r="C8942" i="2"/>
  <c r="B8942" i="2"/>
  <c r="A8942" i="2"/>
  <c r="F8941" i="2"/>
  <c r="E8941" i="2"/>
  <c r="D8941" i="2"/>
  <c r="C8941" i="2"/>
  <c r="B8941" i="2"/>
  <c r="A8941" i="2"/>
  <c r="F8940" i="2"/>
  <c r="E8940" i="2"/>
  <c r="D8940" i="2"/>
  <c r="C8940" i="2"/>
  <c r="B8940" i="2"/>
  <c r="A8940" i="2"/>
  <c r="F8939" i="2"/>
  <c r="E8939" i="2"/>
  <c r="D8939" i="2"/>
  <c r="C8939" i="2"/>
  <c r="B8939" i="2"/>
  <c r="A8939" i="2"/>
  <c r="F8938" i="2"/>
  <c r="E8938" i="2"/>
  <c r="D8938" i="2"/>
  <c r="C8938" i="2"/>
  <c r="B8938" i="2"/>
  <c r="A8938" i="2"/>
  <c r="F8937" i="2"/>
  <c r="E8937" i="2"/>
  <c r="D8937" i="2"/>
  <c r="C8937" i="2"/>
  <c r="B8937" i="2"/>
  <c r="A8937" i="2"/>
  <c r="F8936" i="2"/>
  <c r="E8936" i="2"/>
  <c r="D8936" i="2"/>
  <c r="C8936" i="2"/>
  <c r="B8936" i="2"/>
  <c r="A8936" i="2"/>
  <c r="F8935" i="2"/>
  <c r="E8935" i="2"/>
  <c r="D8935" i="2"/>
  <c r="C8935" i="2"/>
  <c r="B8935" i="2"/>
  <c r="A8935" i="2"/>
  <c r="F8934" i="2"/>
  <c r="E8934" i="2"/>
  <c r="D8934" i="2"/>
  <c r="C8934" i="2"/>
  <c r="B8934" i="2"/>
  <c r="A8934" i="2"/>
  <c r="F8933" i="2"/>
  <c r="E8933" i="2"/>
  <c r="D8933" i="2"/>
  <c r="C8933" i="2"/>
  <c r="B8933" i="2"/>
  <c r="A8933" i="2"/>
  <c r="F8932" i="2"/>
  <c r="E8932" i="2"/>
  <c r="D8932" i="2"/>
  <c r="C8932" i="2"/>
  <c r="B8932" i="2"/>
  <c r="A8932" i="2"/>
  <c r="F8931" i="2"/>
  <c r="E8931" i="2"/>
  <c r="D8931" i="2"/>
  <c r="C8931" i="2"/>
  <c r="B8931" i="2"/>
  <c r="A8931" i="2"/>
  <c r="F8930" i="2"/>
  <c r="E8930" i="2"/>
  <c r="D8930" i="2"/>
  <c r="C8930" i="2"/>
  <c r="B8930" i="2"/>
  <c r="A8930" i="2"/>
  <c r="F8929" i="2"/>
  <c r="E8929" i="2"/>
  <c r="D8929" i="2"/>
  <c r="C8929" i="2"/>
  <c r="B8929" i="2"/>
  <c r="A8929" i="2"/>
  <c r="F8928" i="2"/>
  <c r="E8928" i="2"/>
  <c r="D8928" i="2"/>
  <c r="C8928" i="2"/>
  <c r="B8928" i="2"/>
  <c r="A8928" i="2"/>
  <c r="F8927" i="2"/>
  <c r="E8927" i="2"/>
  <c r="D8927" i="2"/>
  <c r="C8927" i="2"/>
  <c r="B8927" i="2"/>
  <c r="A8927" i="2"/>
  <c r="F8926" i="2"/>
  <c r="E8926" i="2"/>
  <c r="D8926" i="2"/>
  <c r="C8926" i="2"/>
  <c r="B8926" i="2"/>
  <c r="A8926" i="2"/>
  <c r="F8925" i="2"/>
  <c r="E8925" i="2"/>
  <c r="D8925" i="2"/>
  <c r="C8925" i="2"/>
  <c r="B8925" i="2"/>
  <c r="A8925" i="2"/>
  <c r="F8924" i="2"/>
  <c r="E8924" i="2"/>
  <c r="D8924" i="2"/>
  <c r="C8924" i="2"/>
  <c r="B8924" i="2"/>
  <c r="A8924" i="2"/>
  <c r="F8923" i="2"/>
  <c r="E8923" i="2"/>
  <c r="D8923" i="2"/>
  <c r="C8923" i="2"/>
  <c r="B8923" i="2"/>
  <c r="A8923" i="2"/>
  <c r="F8922" i="2"/>
  <c r="E8922" i="2"/>
  <c r="D8922" i="2"/>
  <c r="C8922" i="2"/>
  <c r="B8922" i="2"/>
  <c r="A8922" i="2"/>
  <c r="F8921" i="2"/>
  <c r="E8921" i="2"/>
  <c r="D8921" i="2"/>
  <c r="C8921" i="2"/>
  <c r="B8921" i="2"/>
  <c r="A8921" i="2"/>
  <c r="F8920" i="2"/>
  <c r="E8920" i="2"/>
  <c r="D8920" i="2"/>
  <c r="C8920" i="2"/>
  <c r="B8920" i="2"/>
  <c r="A8920" i="2"/>
  <c r="F8919" i="2"/>
  <c r="E8919" i="2"/>
  <c r="D8919" i="2"/>
  <c r="C8919" i="2"/>
  <c r="B8919" i="2"/>
  <c r="A8919" i="2"/>
  <c r="F8918" i="2"/>
  <c r="E8918" i="2"/>
  <c r="D8918" i="2"/>
  <c r="C8918" i="2"/>
  <c r="B8918" i="2"/>
  <c r="A8918" i="2"/>
  <c r="F8917" i="2"/>
  <c r="E8917" i="2"/>
  <c r="D8917" i="2"/>
  <c r="C8917" i="2"/>
  <c r="B8917" i="2"/>
  <c r="A8917" i="2"/>
  <c r="F8916" i="2"/>
  <c r="E8916" i="2"/>
  <c r="D8916" i="2"/>
  <c r="C8916" i="2"/>
  <c r="B8916" i="2"/>
  <c r="A8916" i="2"/>
  <c r="F8915" i="2"/>
  <c r="E8915" i="2"/>
  <c r="D8915" i="2"/>
  <c r="C8915" i="2"/>
  <c r="B8915" i="2"/>
  <c r="A8915" i="2"/>
  <c r="F8914" i="2"/>
  <c r="E8914" i="2"/>
  <c r="D8914" i="2"/>
  <c r="C8914" i="2"/>
  <c r="B8914" i="2"/>
  <c r="A8914" i="2"/>
  <c r="F8913" i="2"/>
  <c r="E8913" i="2"/>
  <c r="D8913" i="2"/>
  <c r="C8913" i="2"/>
  <c r="B8913" i="2"/>
  <c r="A8913" i="2"/>
  <c r="F8912" i="2"/>
  <c r="E8912" i="2"/>
  <c r="D8912" i="2"/>
  <c r="C8912" i="2"/>
  <c r="B8912" i="2"/>
  <c r="A8912" i="2"/>
  <c r="F8911" i="2"/>
  <c r="E8911" i="2"/>
  <c r="D8911" i="2"/>
  <c r="C8911" i="2"/>
  <c r="B8911" i="2"/>
  <c r="A8911" i="2"/>
  <c r="F8910" i="2"/>
  <c r="E8910" i="2"/>
  <c r="D8910" i="2"/>
  <c r="C8910" i="2"/>
  <c r="B8910" i="2"/>
  <c r="A8910" i="2"/>
  <c r="F8909" i="2"/>
  <c r="E8909" i="2"/>
  <c r="D8909" i="2"/>
  <c r="C8909" i="2"/>
  <c r="B8909" i="2"/>
  <c r="A8909" i="2"/>
  <c r="F8908" i="2"/>
  <c r="E8908" i="2"/>
  <c r="D8908" i="2"/>
  <c r="C8908" i="2"/>
  <c r="B8908" i="2"/>
  <c r="A8908" i="2"/>
  <c r="F8907" i="2"/>
  <c r="E8907" i="2"/>
  <c r="D8907" i="2"/>
  <c r="C8907" i="2"/>
  <c r="B8907" i="2"/>
  <c r="A8907" i="2"/>
  <c r="F8906" i="2"/>
  <c r="E8906" i="2"/>
  <c r="D8906" i="2"/>
  <c r="C8906" i="2"/>
  <c r="B8906" i="2"/>
  <c r="A8906" i="2"/>
  <c r="F8905" i="2"/>
  <c r="E8905" i="2"/>
  <c r="D8905" i="2"/>
  <c r="C8905" i="2"/>
  <c r="B8905" i="2"/>
  <c r="A8905" i="2"/>
  <c r="F8904" i="2"/>
  <c r="E8904" i="2"/>
  <c r="D8904" i="2"/>
  <c r="C8904" i="2"/>
  <c r="B8904" i="2"/>
  <c r="A8904" i="2"/>
  <c r="F8903" i="2"/>
  <c r="E8903" i="2"/>
  <c r="D8903" i="2"/>
  <c r="C8903" i="2"/>
  <c r="B8903" i="2"/>
  <c r="A8903" i="2"/>
  <c r="F8902" i="2"/>
  <c r="E8902" i="2"/>
  <c r="D8902" i="2"/>
  <c r="C8902" i="2"/>
  <c r="B8902" i="2"/>
  <c r="A8902" i="2"/>
  <c r="F8901" i="2"/>
  <c r="E8901" i="2"/>
  <c r="D8901" i="2"/>
  <c r="C8901" i="2"/>
  <c r="B8901" i="2"/>
  <c r="A8901" i="2"/>
  <c r="F8900" i="2"/>
  <c r="E8900" i="2"/>
  <c r="D8900" i="2"/>
  <c r="C8900" i="2"/>
  <c r="B8900" i="2"/>
  <c r="A8900" i="2"/>
  <c r="F8899" i="2"/>
  <c r="E8899" i="2"/>
  <c r="D8899" i="2"/>
  <c r="C8899" i="2"/>
  <c r="B8899" i="2"/>
  <c r="A8899" i="2"/>
  <c r="F8898" i="2"/>
  <c r="E8898" i="2"/>
  <c r="D8898" i="2"/>
  <c r="C8898" i="2"/>
  <c r="B8898" i="2"/>
  <c r="A8898" i="2"/>
  <c r="F8897" i="2"/>
  <c r="E8897" i="2"/>
  <c r="D8897" i="2"/>
  <c r="C8897" i="2"/>
  <c r="B8897" i="2"/>
  <c r="A8897" i="2"/>
  <c r="F8896" i="2"/>
  <c r="E8896" i="2"/>
  <c r="D8896" i="2"/>
  <c r="C8896" i="2"/>
  <c r="B8896" i="2"/>
  <c r="A8896" i="2"/>
  <c r="F8895" i="2"/>
  <c r="E8895" i="2"/>
  <c r="D8895" i="2"/>
  <c r="C8895" i="2"/>
  <c r="B8895" i="2"/>
  <c r="A8895" i="2"/>
  <c r="F8894" i="2"/>
  <c r="E8894" i="2"/>
  <c r="D8894" i="2"/>
  <c r="C8894" i="2"/>
  <c r="B8894" i="2"/>
  <c r="A8894" i="2"/>
  <c r="F8893" i="2"/>
  <c r="E8893" i="2"/>
  <c r="D8893" i="2"/>
  <c r="C8893" i="2"/>
  <c r="B8893" i="2"/>
  <c r="A8893" i="2"/>
  <c r="F8892" i="2"/>
  <c r="E8892" i="2"/>
  <c r="D8892" i="2"/>
  <c r="C8892" i="2"/>
  <c r="B8892" i="2"/>
  <c r="A8892" i="2"/>
  <c r="F8891" i="2"/>
  <c r="E8891" i="2"/>
  <c r="D8891" i="2"/>
  <c r="C8891" i="2"/>
  <c r="B8891" i="2"/>
  <c r="A8891" i="2"/>
  <c r="F8890" i="2"/>
  <c r="E8890" i="2"/>
  <c r="D8890" i="2"/>
  <c r="C8890" i="2"/>
  <c r="B8890" i="2"/>
  <c r="A8890" i="2"/>
  <c r="F8889" i="2"/>
  <c r="E8889" i="2"/>
  <c r="D8889" i="2"/>
  <c r="C8889" i="2"/>
  <c r="B8889" i="2"/>
  <c r="A8889" i="2"/>
  <c r="F8888" i="2"/>
  <c r="E8888" i="2"/>
  <c r="D8888" i="2"/>
  <c r="C8888" i="2"/>
  <c r="B8888" i="2"/>
  <c r="A8888" i="2"/>
  <c r="F8887" i="2"/>
  <c r="E8887" i="2"/>
  <c r="D8887" i="2"/>
  <c r="C8887" i="2"/>
  <c r="B8887" i="2"/>
  <c r="A8887" i="2"/>
  <c r="F8886" i="2"/>
  <c r="E8886" i="2"/>
  <c r="D8886" i="2"/>
  <c r="C8886" i="2"/>
  <c r="B8886" i="2"/>
  <c r="A8886" i="2"/>
  <c r="F8885" i="2"/>
  <c r="E8885" i="2"/>
  <c r="D8885" i="2"/>
  <c r="C8885" i="2"/>
  <c r="B8885" i="2"/>
  <c r="A8885" i="2"/>
  <c r="F8884" i="2"/>
  <c r="E8884" i="2"/>
  <c r="D8884" i="2"/>
  <c r="C8884" i="2"/>
  <c r="B8884" i="2"/>
  <c r="A8884" i="2"/>
  <c r="F8883" i="2"/>
  <c r="E8883" i="2"/>
  <c r="D8883" i="2"/>
  <c r="C8883" i="2"/>
  <c r="B8883" i="2"/>
  <c r="A8883" i="2"/>
  <c r="F8882" i="2"/>
  <c r="E8882" i="2"/>
  <c r="D8882" i="2"/>
  <c r="C8882" i="2"/>
  <c r="B8882" i="2"/>
  <c r="A8882" i="2"/>
  <c r="F8881" i="2"/>
  <c r="E8881" i="2"/>
  <c r="D8881" i="2"/>
  <c r="C8881" i="2"/>
  <c r="B8881" i="2"/>
  <c r="A8881" i="2"/>
  <c r="F8880" i="2"/>
  <c r="E8880" i="2"/>
  <c r="D8880" i="2"/>
  <c r="C8880" i="2"/>
  <c r="B8880" i="2"/>
  <c r="A8880" i="2"/>
  <c r="F8879" i="2"/>
  <c r="E8879" i="2"/>
  <c r="D8879" i="2"/>
  <c r="C8879" i="2"/>
  <c r="B8879" i="2"/>
  <c r="A8879" i="2"/>
  <c r="F8878" i="2"/>
  <c r="E8878" i="2"/>
  <c r="D8878" i="2"/>
  <c r="C8878" i="2"/>
  <c r="B8878" i="2"/>
  <c r="A8878" i="2"/>
  <c r="F8877" i="2"/>
  <c r="E8877" i="2"/>
  <c r="D8877" i="2"/>
  <c r="C8877" i="2"/>
  <c r="B8877" i="2"/>
  <c r="A8877" i="2"/>
  <c r="F8876" i="2"/>
  <c r="E8876" i="2"/>
  <c r="D8876" i="2"/>
  <c r="C8876" i="2"/>
  <c r="B8876" i="2"/>
  <c r="A8876" i="2"/>
  <c r="F8875" i="2"/>
  <c r="E8875" i="2"/>
  <c r="D8875" i="2"/>
  <c r="C8875" i="2"/>
  <c r="B8875" i="2"/>
  <c r="A8875" i="2"/>
  <c r="F8874" i="2"/>
  <c r="E8874" i="2"/>
  <c r="D8874" i="2"/>
  <c r="C8874" i="2"/>
  <c r="B8874" i="2"/>
  <c r="A8874" i="2"/>
  <c r="F8873" i="2"/>
  <c r="E8873" i="2"/>
  <c r="D8873" i="2"/>
  <c r="C8873" i="2"/>
  <c r="B8873" i="2"/>
  <c r="A8873" i="2"/>
  <c r="F8872" i="2"/>
  <c r="E8872" i="2"/>
  <c r="D8872" i="2"/>
  <c r="C8872" i="2"/>
  <c r="B8872" i="2"/>
  <c r="A8872" i="2"/>
  <c r="F8871" i="2"/>
  <c r="E8871" i="2"/>
  <c r="D8871" i="2"/>
  <c r="C8871" i="2"/>
  <c r="B8871" i="2"/>
  <c r="A8871" i="2"/>
  <c r="F8870" i="2"/>
  <c r="E8870" i="2"/>
  <c r="D8870" i="2"/>
  <c r="C8870" i="2"/>
  <c r="B8870" i="2"/>
  <c r="A8870" i="2"/>
  <c r="F8869" i="2"/>
  <c r="E8869" i="2"/>
  <c r="D8869" i="2"/>
  <c r="C8869" i="2"/>
  <c r="B8869" i="2"/>
  <c r="A8869" i="2"/>
  <c r="F8868" i="2"/>
  <c r="E8868" i="2"/>
  <c r="D8868" i="2"/>
  <c r="C8868" i="2"/>
  <c r="B8868" i="2"/>
  <c r="A8868" i="2"/>
  <c r="F8867" i="2"/>
  <c r="E8867" i="2"/>
  <c r="D8867" i="2"/>
  <c r="C8867" i="2"/>
  <c r="B8867" i="2"/>
  <c r="A8867" i="2"/>
  <c r="F8866" i="2"/>
  <c r="E8866" i="2"/>
  <c r="D8866" i="2"/>
  <c r="C8866" i="2"/>
  <c r="B8866" i="2"/>
  <c r="A8866" i="2"/>
  <c r="F8865" i="2"/>
  <c r="E8865" i="2"/>
  <c r="D8865" i="2"/>
  <c r="C8865" i="2"/>
  <c r="B8865" i="2"/>
  <c r="A8865" i="2"/>
  <c r="F8864" i="2"/>
  <c r="E8864" i="2"/>
  <c r="D8864" i="2"/>
  <c r="C8864" i="2"/>
  <c r="B8864" i="2"/>
  <c r="A8864" i="2"/>
  <c r="F8863" i="2"/>
  <c r="E8863" i="2"/>
  <c r="D8863" i="2"/>
  <c r="C8863" i="2"/>
  <c r="B8863" i="2"/>
  <c r="A8863" i="2"/>
  <c r="F8862" i="2"/>
  <c r="E8862" i="2"/>
  <c r="D8862" i="2"/>
  <c r="C8862" i="2"/>
  <c r="B8862" i="2"/>
  <c r="A8862" i="2"/>
  <c r="F8861" i="2"/>
  <c r="E8861" i="2"/>
  <c r="D8861" i="2"/>
  <c r="C8861" i="2"/>
  <c r="B8861" i="2"/>
  <c r="A8861" i="2"/>
  <c r="F8860" i="2"/>
  <c r="E8860" i="2"/>
  <c r="D8860" i="2"/>
  <c r="C8860" i="2"/>
  <c r="B8860" i="2"/>
  <c r="A8860" i="2"/>
  <c r="F8859" i="2"/>
  <c r="E8859" i="2"/>
  <c r="D8859" i="2"/>
  <c r="C8859" i="2"/>
  <c r="B8859" i="2"/>
  <c r="A8859" i="2"/>
  <c r="F8858" i="2"/>
  <c r="E8858" i="2"/>
  <c r="D8858" i="2"/>
  <c r="C8858" i="2"/>
  <c r="B8858" i="2"/>
  <c r="A8858" i="2"/>
  <c r="F8857" i="2"/>
  <c r="E8857" i="2"/>
  <c r="D8857" i="2"/>
  <c r="C8857" i="2"/>
  <c r="B8857" i="2"/>
  <c r="A8857" i="2"/>
  <c r="F8856" i="2"/>
  <c r="E8856" i="2"/>
  <c r="D8856" i="2"/>
  <c r="C8856" i="2"/>
  <c r="B8856" i="2"/>
  <c r="A8856" i="2"/>
  <c r="F8855" i="2"/>
  <c r="E8855" i="2"/>
  <c r="D8855" i="2"/>
  <c r="C8855" i="2"/>
  <c r="B8855" i="2"/>
  <c r="A8855" i="2"/>
  <c r="F8854" i="2"/>
  <c r="E8854" i="2"/>
  <c r="D8854" i="2"/>
  <c r="C8854" i="2"/>
  <c r="B8854" i="2"/>
  <c r="A8854" i="2"/>
  <c r="F8853" i="2"/>
  <c r="E8853" i="2"/>
  <c r="D8853" i="2"/>
  <c r="C8853" i="2"/>
  <c r="B8853" i="2"/>
  <c r="A8853" i="2"/>
  <c r="F8852" i="2"/>
  <c r="E8852" i="2"/>
  <c r="D8852" i="2"/>
  <c r="C8852" i="2"/>
  <c r="B8852" i="2"/>
  <c r="A8852" i="2"/>
  <c r="F8851" i="2"/>
  <c r="E8851" i="2"/>
  <c r="D8851" i="2"/>
  <c r="C8851" i="2"/>
  <c r="B8851" i="2"/>
  <c r="A8851" i="2"/>
  <c r="F8850" i="2"/>
  <c r="E8850" i="2"/>
  <c r="D8850" i="2"/>
  <c r="C8850" i="2"/>
  <c r="B8850" i="2"/>
  <c r="A8850" i="2"/>
  <c r="F8849" i="2"/>
  <c r="E8849" i="2"/>
  <c r="D8849" i="2"/>
  <c r="C8849" i="2"/>
  <c r="B8849" i="2"/>
  <c r="A8849" i="2"/>
  <c r="F8848" i="2"/>
  <c r="E8848" i="2"/>
  <c r="D8848" i="2"/>
  <c r="C8848" i="2"/>
  <c r="B8848" i="2"/>
  <c r="A8848" i="2"/>
  <c r="F8847" i="2"/>
  <c r="E8847" i="2"/>
  <c r="D8847" i="2"/>
  <c r="C8847" i="2"/>
  <c r="B8847" i="2"/>
  <c r="A8847" i="2"/>
  <c r="F8846" i="2"/>
  <c r="E8846" i="2"/>
  <c r="D8846" i="2"/>
  <c r="C8846" i="2"/>
  <c r="B8846" i="2"/>
  <c r="A8846" i="2"/>
  <c r="F8845" i="2"/>
  <c r="E8845" i="2"/>
  <c r="D8845" i="2"/>
  <c r="C8845" i="2"/>
  <c r="B8845" i="2"/>
  <c r="A8845" i="2"/>
  <c r="F8844" i="2"/>
  <c r="E8844" i="2"/>
  <c r="D8844" i="2"/>
  <c r="C8844" i="2"/>
  <c r="B8844" i="2"/>
  <c r="A8844" i="2"/>
  <c r="F8843" i="2"/>
  <c r="E8843" i="2"/>
  <c r="D8843" i="2"/>
  <c r="C8843" i="2"/>
  <c r="B8843" i="2"/>
  <c r="A8843" i="2"/>
  <c r="F8842" i="2"/>
  <c r="E8842" i="2"/>
  <c r="D8842" i="2"/>
  <c r="C8842" i="2"/>
  <c r="B8842" i="2"/>
  <c r="A8842" i="2"/>
  <c r="F8841" i="2"/>
  <c r="E8841" i="2"/>
  <c r="D8841" i="2"/>
  <c r="C8841" i="2"/>
  <c r="B8841" i="2"/>
  <c r="A8841" i="2"/>
  <c r="F8840" i="2"/>
  <c r="E8840" i="2"/>
  <c r="D8840" i="2"/>
  <c r="C8840" i="2"/>
  <c r="B8840" i="2"/>
  <c r="A8840" i="2"/>
  <c r="F8839" i="2"/>
  <c r="E8839" i="2"/>
  <c r="D8839" i="2"/>
  <c r="C8839" i="2"/>
  <c r="B8839" i="2"/>
  <c r="A8839" i="2"/>
  <c r="F8838" i="2"/>
  <c r="E8838" i="2"/>
  <c r="D8838" i="2"/>
  <c r="C8838" i="2"/>
  <c r="B8838" i="2"/>
  <c r="A8838" i="2"/>
  <c r="F8837" i="2"/>
  <c r="E8837" i="2"/>
  <c r="D8837" i="2"/>
  <c r="C8837" i="2"/>
  <c r="B8837" i="2"/>
  <c r="A8837" i="2"/>
  <c r="F8836" i="2"/>
  <c r="E8836" i="2"/>
  <c r="D8836" i="2"/>
  <c r="C8836" i="2"/>
  <c r="B8836" i="2"/>
  <c r="A8836" i="2"/>
  <c r="F8835" i="2"/>
  <c r="E8835" i="2"/>
  <c r="D8835" i="2"/>
  <c r="C8835" i="2"/>
  <c r="B8835" i="2"/>
  <c r="A8835" i="2"/>
  <c r="F8834" i="2"/>
  <c r="E8834" i="2"/>
  <c r="D8834" i="2"/>
  <c r="C8834" i="2"/>
  <c r="B8834" i="2"/>
  <c r="A8834" i="2"/>
  <c r="F8833" i="2"/>
  <c r="E8833" i="2"/>
  <c r="D8833" i="2"/>
  <c r="C8833" i="2"/>
  <c r="B8833" i="2"/>
  <c r="A8833" i="2"/>
  <c r="F8832" i="2"/>
  <c r="E8832" i="2"/>
  <c r="D8832" i="2"/>
  <c r="C8832" i="2"/>
  <c r="B8832" i="2"/>
  <c r="A8832" i="2"/>
  <c r="F8831" i="2"/>
  <c r="E8831" i="2"/>
  <c r="D8831" i="2"/>
  <c r="C8831" i="2"/>
  <c r="B8831" i="2"/>
  <c r="A8831" i="2"/>
  <c r="F8830" i="2"/>
  <c r="E8830" i="2"/>
  <c r="D8830" i="2"/>
  <c r="C8830" i="2"/>
  <c r="B8830" i="2"/>
  <c r="A8830" i="2"/>
  <c r="F8829" i="2"/>
  <c r="E8829" i="2"/>
  <c r="D8829" i="2"/>
  <c r="C8829" i="2"/>
  <c r="B8829" i="2"/>
  <c r="A8829" i="2"/>
  <c r="F8828" i="2"/>
  <c r="E8828" i="2"/>
  <c r="D8828" i="2"/>
  <c r="C8828" i="2"/>
  <c r="B8828" i="2"/>
  <c r="A8828" i="2"/>
  <c r="F8827" i="2"/>
  <c r="E8827" i="2"/>
  <c r="D8827" i="2"/>
  <c r="C8827" i="2"/>
  <c r="B8827" i="2"/>
  <c r="A8827" i="2"/>
  <c r="F8826" i="2"/>
  <c r="E8826" i="2"/>
  <c r="D8826" i="2"/>
  <c r="C8826" i="2"/>
  <c r="B8826" i="2"/>
  <c r="A8826" i="2"/>
  <c r="F8825" i="2"/>
  <c r="E8825" i="2"/>
  <c r="D8825" i="2"/>
  <c r="C8825" i="2"/>
  <c r="B8825" i="2"/>
  <c r="A8825" i="2"/>
  <c r="F8824" i="2"/>
  <c r="E8824" i="2"/>
  <c r="D8824" i="2"/>
  <c r="C8824" i="2"/>
  <c r="B8824" i="2"/>
  <c r="A8824" i="2"/>
  <c r="F8823" i="2"/>
  <c r="E8823" i="2"/>
  <c r="D8823" i="2"/>
  <c r="C8823" i="2"/>
  <c r="B8823" i="2"/>
  <c r="A8823" i="2"/>
  <c r="F8822" i="2"/>
  <c r="E8822" i="2"/>
  <c r="D8822" i="2"/>
  <c r="C8822" i="2"/>
  <c r="B8822" i="2"/>
  <c r="A8822" i="2"/>
  <c r="F8821" i="2"/>
  <c r="E8821" i="2"/>
  <c r="D8821" i="2"/>
  <c r="C8821" i="2"/>
  <c r="B8821" i="2"/>
  <c r="A8821" i="2"/>
  <c r="F8820" i="2"/>
  <c r="E8820" i="2"/>
  <c r="D8820" i="2"/>
  <c r="C8820" i="2"/>
  <c r="B8820" i="2"/>
  <c r="A8820" i="2"/>
  <c r="F8819" i="2"/>
  <c r="E8819" i="2"/>
  <c r="D8819" i="2"/>
  <c r="C8819" i="2"/>
  <c r="B8819" i="2"/>
  <c r="A8819" i="2"/>
  <c r="F8818" i="2"/>
  <c r="E8818" i="2"/>
  <c r="D8818" i="2"/>
  <c r="C8818" i="2"/>
  <c r="B8818" i="2"/>
  <c r="A8818" i="2"/>
  <c r="F8817" i="2"/>
  <c r="E8817" i="2"/>
  <c r="D8817" i="2"/>
  <c r="C8817" i="2"/>
  <c r="B8817" i="2"/>
  <c r="A8817" i="2"/>
  <c r="F8816" i="2"/>
  <c r="E8816" i="2"/>
  <c r="D8816" i="2"/>
  <c r="C8816" i="2"/>
  <c r="B8816" i="2"/>
  <c r="A8816" i="2"/>
  <c r="F8815" i="2"/>
  <c r="E8815" i="2"/>
  <c r="D8815" i="2"/>
  <c r="C8815" i="2"/>
  <c r="B8815" i="2"/>
  <c r="A8815" i="2"/>
  <c r="F8814" i="2"/>
  <c r="E8814" i="2"/>
  <c r="D8814" i="2"/>
  <c r="C8814" i="2"/>
  <c r="B8814" i="2"/>
  <c r="A8814" i="2"/>
  <c r="F8813" i="2"/>
  <c r="E8813" i="2"/>
  <c r="D8813" i="2"/>
  <c r="C8813" i="2"/>
  <c r="B8813" i="2"/>
  <c r="A8813" i="2"/>
  <c r="F8812" i="2"/>
  <c r="E8812" i="2"/>
  <c r="D8812" i="2"/>
  <c r="C8812" i="2"/>
  <c r="B8812" i="2"/>
  <c r="A8812" i="2"/>
  <c r="F8811" i="2"/>
  <c r="E8811" i="2"/>
  <c r="D8811" i="2"/>
  <c r="C8811" i="2"/>
  <c r="B8811" i="2"/>
  <c r="A8811" i="2"/>
  <c r="F8810" i="2"/>
  <c r="E8810" i="2"/>
  <c r="D8810" i="2"/>
  <c r="C8810" i="2"/>
  <c r="B8810" i="2"/>
  <c r="A8810" i="2"/>
  <c r="F8809" i="2"/>
  <c r="E8809" i="2"/>
  <c r="D8809" i="2"/>
  <c r="C8809" i="2"/>
  <c r="B8809" i="2"/>
  <c r="A8809" i="2"/>
  <c r="F8808" i="2"/>
  <c r="E8808" i="2"/>
  <c r="D8808" i="2"/>
  <c r="C8808" i="2"/>
  <c r="B8808" i="2"/>
  <c r="A8808" i="2"/>
  <c r="F8807" i="2"/>
  <c r="E8807" i="2"/>
  <c r="D8807" i="2"/>
  <c r="C8807" i="2"/>
  <c r="B8807" i="2"/>
  <c r="A8807" i="2"/>
  <c r="F8806" i="2"/>
  <c r="E8806" i="2"/>
  <c r="D8806" i="2"/>
  <c r="C8806" i="2"/>
  <c r="B8806" i="2"/>
  <c r="A8806" i="2"/>
  <c r="F8805" i="2"/>
  <c r="E8805" i="2"/>
  <c r="D8805" i="2"/>
  <c r="C8805" i="2"/>
  <c r="B8805" i="2"/>
  <c r="A8805" i="2"/>
  <c r="F8804" i="2"/>
  <c r="E8804" i="2"/>
  <c r="D8804" i="2"/>
  <c r="C8804" i="2"/>
  <c r="B8804" i="2"/>
  <c r="A8804" i="2"/>
  <c r="F8803" i="2"/>
  <c r="E8803" i="2"/>
  <c r="D8803" i="2"/>
  <c r="C8803" i="2"/>
  <c r="B8803" i="2"/>
  <c r="A8803" i="2"/>
  <c r="F8802" i="2"/>
  <c r="E8802" i="2"/>
  <c r="D8802" i="2"/>
  <c r="C8802" i="2"/>
  <c r="B8802" i="2"/>
  <c r="A8802" i="2"/>
  <c r="F8801" i="2"/>
  <c r="E8801" i="2"/>
  <c r="D8801" i="2"/>
  <c r="C8801" i="2"/>
  <c r="B8801" i="2"/>
  <c r="A8801" i="2"/>
  <c r="F8800" i="2"/>
  <c r="E8800" i="2"/>
  <c r="D8800" i="2"/>
  <c r="C8800" i="2"/>
  <c r="B8800" i="2"/>
  <c r="A8800" i="2"/>
  <c r="F8799" i="2"/>
  <c r="E8799" i="2"/>
  <c r="D8799" i="2"/>
  <c r="C8799" i="2"/>
  <c r="B8799" i="2"/>
  <c r="A8799" i="2"/>
  <c r="F8798" i="2"/>
  <c r="E8798" i="2"/>
  <c r="D8798" i="2"/>
  <c r="C8798" i="2"/>
  <c r="B8798" i="2"/>
  <c r="A8798" i="2"/>
  <c r="F8797" i="2"/>
  <c r="E8797" i="2"/>
  <c r="D8797" i="2"/>
  <c r="C8797" i="2"/>
  <c r="B8797" i="2"/>
  <c r="A8797" i="2"/>
  <c r="F8796" i="2"/>
  <c r="E8796" i="2"/>
  <c r="D8796" i="2"/>
  <c r="C8796" i="2"/>
  <c r="B8796" i="2"/>
  <c r="A8796" i="2"/>
  <c r="F8795" i="2"/>
  <c r="E8795" i="2"/>
  <c r="D8795" i="2"/>
  <c r="C8795" i="2"/>
  <c r="B8795" i="2"/>
  <c r="A8795" i="2"/>
  <c r="F8794" i="2"/>
  <c r="E8794" i="2"/>
  <c r="D8794" i="2"/>
  <c r="C8794" i="2"/>
  <c r="B8794" i="2"/>
  <c r="A8794" i="2"/>
  <c r="F8793" i="2"/>
  <c r="E8793" i="2"/>
  <c r="D8793" i="2"/>
  <c r="C8793" i="2"/>
  <c r="B8793" i="2"/>
  <c r="A8793" i="2"/>
  <c r="F8792" i="2"/>
  <c r="E8792" i="2"/>
  <c r="D8792" i="2"/>
  <c r="C8792" i="2"/>
  <c r="B8792" i="2"/>
  <c r="A8792" i="2"/>
  <c r="F8791" i="2"/>
  <c r="E8791" i="2"/>
  <c r="D8791" i="2"/>
  <c r="C8791" i="2"/>
  <c r="B8791" i="2"/>
  <c r="A8791" i="2"/>
  <c r="F8790" i="2"/>
  <c r="E8790" i="2"/>
  <c r="D8790" i="2"/>
  <c r="C8790" i="2"/>
  <c r="B8790" i="2"/>
  <c r="A8790" i="2"/>
  <c r="F8789" i="2"/>
  <c r="E8789" i="2"/>
  <c r="D8789" i="2"/>
  <c r="C8789" i="2"/>
  <c r="B8789" i="2"/>
  <c r="A8789" i="2"/>
  <c r="F8788" i="2"/>
  <c r="E8788" i="2"/>
  <c r="D8788" i="2"/>
  <c r="C8788" i="2"/>
  <c r="B8788" i="2"/>
  <c r="A8788" i="2"/>
  <c r="F8787" i="2"/>
  <c r="E8787" i="2"/>
  <c r="D8787" i="2"/>
  <c r="C8787" i="2"/>
  <c r="B8787" i="2"/>
  <c r="A8787" i="2"/>
  <c r="F8786" i="2"/>
  <c r="E8786" i="2"/>
  <c r="D8786" i="2"/>
  <c r="C8786" i="2"/>
  <c r="B8786" i="2"/>
  <c r="A8786" i="2"/>
  <c r="F8785" i="2"/>
  <c r="E8785" i="2"/>
  <c r="D8785" i="2"/>
  <c r="C8785" i="2"/>
  <c r="B8785" i="2"/>
  <c r="A8785" i="2"/>
  <c r="F8784" i="2"/>
  <c r="E8784" i="2"/>
  <c r="D8784" i="2"/>
  <c r="C8784" i="2"/>
  <c r="B8784" i="2"/>
  <c r="A8784" i="2"/>
  <c r="F8783" i="2"/>
  <c r="E8783" i="2"/>
  <c r="D8783" i="2"/>
  <c r="C8783" i="2"/>
  <c r="B8783" i="2"/>
  <c r="A8783" i="2"/>
  <c r="F8782" i="2"/>
  <c r="E8782" i="2"/>
  <c r="D8782" i="2"/>
  <c r="C8782" i="2"/>
  <c r="B8782" i="2"/>
  <c r="A8782" i="2"/>
  <c r="F8781" i="2"/>
  <c r="E8781" i="2"/>
  <c r="D8781" i="2"/>
  <c r="C8781" i="2"/>
  <c r="B8781" i="2"/>
  <c r="A8781" i="2"/>
  <c r="F8780" i="2"/>
  <c r="E8780" i="2"/>
  <c r="D8780" i="2"/>
  <c r="C8780" i="2"/>
  <c r="B8780" i="2"/>
  <c r="A8780" i="2"/>
  <c r="F8779" i="2"/>
  <c r="E8779" i="2"/>
  <c r="D8779" i="2"/>
  <c r="C8779" i="2"/>
  <c r="B8779" i="2"/>
  <c r="A8779" i="2"/>
  <c r="F8778" i="2"/>
  <c r="E8778" i="2"/>
  <c r="D8778" i="2"/>
  <c r="C8778" i="2"/>
  <c r="B8778" i="2"/>
  <c r="A8778" i="2"/>
  <c r="F8777" i="2"/>
  <c r="E8777" i="2"/>
  <c r="D8777" i="2"/>
  <c r="C8777" i="2"/>
  <c r="B8777" i="2"/>
  <c r="A8777" i="2"/>
  <c r="F8776" i="2"/>
  <c r="E8776" i="2"/>
  <c r="D8776" i="2"/>
  <c r="C8776" i="2"/>
  <c r="B8776" i="2"/>
  <c r="A8776" i="2"/>
  <c r="F8775" i="2"/>
  <c r="E8775" i="2"/>
  <c r="D8775" i="2"/>
  <c r="C8775" i="2"/>
  <c r="B8775" i="2"/>
  <c r="A8775" i="2"/>
  <c r="F8774" i="2"/>
  <c r="E8774" i="2"/>
  <c r="D8774" i="2"/>
  <c r="C8774" i="2"/>
  <c r="B8774" i="2"/>
  <c r="A8774" i="2"/>
  <c r="F8773" i="2"/>
  <c r="E8773" i="2"/>
  <c r="D8773" i="2"/>
  <c r="C8773" i="2"/>
  <c r="B8773" i="2"/>
  <c r="A8773" i="2"/>
  <c r="F8772" i="2"/>
  <c r="E8772" i="2"/>
  <c r="D8772" i="2"/>
  <c r="C8772" i="2"/>
  <c r="B8772" i="2"/>
  <c r="A8772" i="2"/>
  <c r="F8771" i="2"/>
  <c r="E8771" i="2"/>
  <c r="D8771" i="2"/>
  <c r="C8771" i="2"/>
  <c r="B8771" i="2"/>
  <c r="A8771" i="2"/>
  <c r="F8770" i="2"/>
  <c r="E8770" i="2"/>
  <c r="D8770" i="2"/>
  <c r="C8770" i="2"/>
  <c r="B8770" i="2"/>
  <c r="A8770" i="2"/>
  <c r="F8769" i="2"/>
  <c r="E8769" i="2"/>
  <c r="D8769" i="2"/>
  <c r="C8769" i="2"/>
  <c r="B8769" i="2"/>
  <c r="A8769" i="2"/>
  <c r="F8768" i="2"/>
  <c r="E8768" i="2"/>
  <c r="D8768" i="2"/>
  <c r="C8768" i="2"/>
  <c r="B8768" i="2"/>
  <c r="A8768" i="2"/>
  <c r="F8767" i="2"/>
  <c r="E8767" i="2"/>
  <c r="D8767" i="2"/>
  <c r="C8767" i="2"/>
  <c r="B8767" i="2"/>
  <c r="A8767" i="2"/>
  <c r="F8766" i="2"/>
  <c r="E8766" i="2"/>
  <c r="D8766" i="2"/>
  <c r="C8766" i="2"/>
  <c r="B8766" i="2"/>
  <c r="A8766" i="2"/>
  <c r="F8765" i="2"/>
  <c r="E8765" i="2"/>
  <c r="D8765" i="2"/>
  <c r="C8765" i="2"/>
  <c r="B8765" i="2"/>
  <c r="A8765" i="2"/>
  <c r="F8764" i="2"/>
  <c r="E8764" i="2"/>
  <c r="D8764" i="2"/>
  <c r="C8764" i="2"/>
  <c r="B8764" i="2"/>
  <c r="A8764" i="2"/>
  <c r="F8763" i="2"/>
  <c r="E8763" i="2"/>
  <c r="D8763" i="2"/>
  <c r="C8763" i="2"/>
  <c r="B8763" i="2"/>
  <c r="A8763" i="2"/>
  <c r="F8762" i="2"/>
  <c r="E8762" i="2"/>
  <c r="D8762" i="2"/>
  <c r="C8762" i="2"/>
  <c r="B8762" i="2"/>
  <c r="A8762" i="2"/>
  <c r="F8761" i="2"/>
  <c r="E8761" i="2"/>
  <c r="D8761" i="2"/>
  <c r="C8761" i="2"/>
  <c r="B8761" i="2"/>
  <c r="A8761" i="2"/>
  <c r="F8760" i="2"/>
  <c r="E8760" i="2"/>
  <c r="D8760" i="2"/>
  <c r="C8760" i="2"/>
  <c r="B8760" i="2"/>
  <c r="A8760" i="2"/>
  <c r="F8759" i="2"/>
  <c r="E8759" i="2"/>
  <c r="D8759" i="2"/>
  <c r="C8759" i="2"/>
  <c r="B8759" i="2"/>
  <c r="A8759" i="2"/>
  <c r="F8758" i="2"/>
  <c r="E8758" i="2"/>
  <c r="D8758" i="2"/>
  <c r="C8758" i="2"/>
  <c r="B8758" i="2"/>
  <c r="A8758" i="2"/>
  <c r="F8757" i="2"/>
  <c r="E8757" i="2"/>
  <c r="D8757" i="2"/>
  <c r="C8757" i="2"/>
  <c r="B8757" i="2"/>
  <c r="A8757" i="2"/>
  <c r="F8756" i="2"/>
  <c r="E8756" i="2"/>
  <c r="D8756" i="2"/>
  <c r="C8756" i="2"/>
  <c r="B8756" i="2"/>
  <c r="A8756" i="2"/>
  <c r="F8755" i="2"/>
  <c r="E8755" i="2"/>
  <c r="D8755" i="2"/>
  <c r="C8755" i="2"/>
  <c r="B8755" i="2"/>
  <c r="A8755" i="2"/>
  <c r="F8754" i="2"/>
  <c r="E8754" i="2"/>
  <c r="D8754" i="2"/>
  <c r="C8754" i="2"/>
  <c r="B8754" i="2"/>
  <c r="A8754" i="2"/>
  <c r="F8753" i="2"/>
  <c r="E8753" i="2"/>
  <c r="D8753" i="2"/>
  <c r="C8753" i="2"/>
  <c r="B8753" i="2"/>
  <c r="A8753" i="2"/>
  <c r="F8752" i="2"/>
  <c r="E8752" i="2"/>
  <c r="D8752" i="2"/>
  <c r="C8752" i="2"/>
  <c r="B8752" i="2"/>
  <c r="A8752" i="2"/>
  <c r="F8751" i="2"/>
  <c r="E8751" i="2"/>
  <c r="D8751" i="2"/>
  <c r="C8751" i="2"/>
  <c r="B8751" i="2"/>
  <c r="A8751" i="2"/>
  <c r="F8750" i="2"/>
  <c r="E8750" i="2"/>
  <c r="D8750" i="2"/>
  <c r="C8750" i="2"/>
  <c r="B8750" i="2"/>
  <c r="A8750" i="2"/>
  <c r="F8749" i="2"/>
  <c r="E8749" i="2"/>
  <c r="D8749" i="2"/>
  <c r="C8749" i="2"/>
  <c r="B8749" i="2"/>
  <c r="A8749" i="2"/>
  <c r="F8748" i="2"/>
  <c r="E8748" i="2"/>
  <c r="D8748" i="2"/>
  <c r="C8748" i="2"/>
  <c r="B8748" i="2"/>
  <c r="A8748" i="2"/>
  <c r="F8747" i="2"/>
  <c r="E8747" i="2"/>
  <c r="D8747" i="2"/>
  <c r="C8747" i="2"/>
  <c r="B8747" i="2"/>
  <c r="A8747" i="2"/>
  <c r="F8746" i="2"/>
  <c r="E8746" i="2"/>
  <c r="D8746" i="2"/>
  <c r="C8746" i="2"/>
  <c r="B8746" i="2"/>
  <c r="A8746" i="2"/>
  <c r="F8745" i="2"/>
  <c r="E8745" i="2"/>
  <c r="D8745" i="2"/>
  <c r="C8745" i="2"/>
  <c r="B8745" i="2"/>
  <c r="A8745" i="2"/>
  <c r="F8744" i="2"/>
  <c r="E8744" i="2"/>
  <c r="D8744" i="2"/>
  <c r="C8744" i="2"/>
  <c r="B8744" i="2"/>
  <c r="A8744" i="2"/>
  <c r="F8743" i="2"/>
  <c r="E8743" i="2"/>
  <c r="D8743" i="2"/>
  <c r="C8743" i="2"/>
  <c r="B8743" i="2"/>
  <c r="A8743" i="2"/>
  <c r="F8742" i="2"/>
  <c r="E8742" i="2"/>
  <c r="D8742" i="2"/>
  <c r="C8742" i="2"/>
  <c r="B8742" i="2"/>
  <c r="A8742" i="2"/>
  <c r="F8741" i="2"/>
  <c r="E8741" i="2"/>
  <c r="D8741" i="2"/>
  <c r="C8741" i="2"/>
  <c r="B8741" i="2"/>
  <c r="A8741" i="2"/>
  <c r="F8740" i="2"/>
  <c r="E8740" i="2"/>
  <c r="D8740" i="2"/>
  <c r="C8740" i="2"/>
  <c r="B8740" i="2"/>
  <c r="A8740" i="2"/>
  <c r="F8739" i="2"/>
  <c r="E8739" i="2"/>
  <c r="D8739" i="2"/>
  <c r="C8739" i="2"/>
  <c r="B8739" i="2"/>
  <c r="A8739" i="2"/>
  <c r="F8738" i="2"/>
  <c r="E8738" i="2"/>
  <c r="D8738" i="2"/>
  <c r="C8738" i="2"/>
  <c r="B8738" i="2"/>
  <c r="A8738" i="2"/>
  <c r="F8737" i="2"/>
  <c r="E8737" i="2"/>
  <c r="D8737" i="2"/>
  <c r="C8737" i="2"/>
  <c r="B8737" i="2"/>
  <c r="A8737" i="2"/>
  <c r="F8736" i="2"/>
  <c r="E8736" i="2"/>
  <c r="D8736" i="2"/>
  <c r="C8736" i="2"/>
  <c r="B8736" i="2"/>
  <c r="A8736" i="2"/>
  <c r="F8735" i="2"/>
  <c r="E8735" i="2"/>
  <c r="D8735" i="2"/>
  <c r="C8735" i="2"/>
  <c r="B8735" i="2"/>
  <c r="A8735" i="2"/>
  <c r="F8734" i="2"/>
  <c r="E8734" i="2"/>
  <c r="D8734" i="2"/>
  <c r="C8734" i="2"/>
  <c r="B8734" i="2"/>
  <c r="A8734" i="2"/>
  <c r="F8733" i="2"/>
  <c r="E8733" i="2"/>
  <c r="D8733" i="2"/>
  <c r="C8733" i="2"/>
  <c r="B8733" i="2"/>
  <c r="A8733" i="2"/>
  <c r="F8732" i="2"/>
  <c r="E8732" i="2"/>
  <c r="D8732" i="2"/>
  <c r="C8732" i="2"/>
  <c r="B8732" i="2"/>
  <c r="A8732" i="2"/>
  <c r="F8731" i="2"/>
  <c r="E8731" i="2"/>
  <c r="D8731" i="2"/>
  <c r="C8731" i="2"/>
  <c r="B8731" i="2"/>
  <c r="A8731" i="2"/>
  <c r="F8730" i="2"/>
  <c r="E8730" i="2"/>
  <c r="D8730" i="2"/>
  <c r="C8730" i="2"/>
  <c r="B8730" i="2"/>
  <c r="A8730" i="2"/>
  <c r="F8729" i="2"/>
  <c r="E8729" i="2"/>
  <c r="D8729" i="2"/>
  <c r="C8729" i="2"/>
  <c r="B8729" i="2"/>
  <c r="A8729" i="2"/>
  <c r="F8728" i="2"/>
  <c r="E8728" i="2"/>
  <c r="D8728" i="2"/>
  <c r="C8728" i="2"/>
  <c r="B8728" i="2"/>
  <c r="A8728" i="2"/>
  <c r="F8727" i="2"/>
  <c r="E8727" i="2"/>
  <c r="D8727" i="2"/>
  <c r="C8727" i="2"/>
  <c r="B8727" i="2"/>
  <c r="A8727" i="2"/>
  <c r="F8726" i="2"/>
  <c r="E8726" i="2"/>
  <c r="D8726" i="2"/>
  <c r="C8726" i="2"/>
  <c r="B8726" i="2"/>
  <c r="A8726" i="2"/>
  <c r="F8725" i="2"/>
  <c r="E8725" i="2"/>
  <c r="D8725" i="2"/>
  <c r="C8725" i="2"/>
  <c r="B8725" i="2"/>
  <c r="A8725" i="2"/>
  <c r="F8724" i="2"/>
  <c r="E8724" i="2"/>
  <c r="D8724" i="2"/>
  <c r="C8724" i="2"/>
  <c r="B8724" i="2"/>
  <c r="A8724" i="2"/>
  <c r="F8723" i="2"/>
  <c r="E8723" i="2"/>
  <c r="D8723" i="2"/>
  <c r="C8723" i="2"/>
  <c r="B8723" i="2"/>
  <c r="A8723" i="2"/>
  <c r="F8722" i="2"/>
  <c r="E8722" i="2"/>
  <c r="D8722" i="2"/>
  <c r="C8722" i="2"/>
  <c r="B8722" i="2"/>
  <c r="A8722" i="2"/>
  <c r="F8721" i="2"/>
  <c r="E8721" i="2"/>
  <c r="D8721" i="2"/>
  <c r="C8721" i="2"/>
  <c r="B8721" i="2"/>
  <c r="A8721" i="2"/>
  <c r="F8720" i="2"/>
  <c r="E8720" i="2"/>
  <c r="D8720" i="2"/>
  <c r="C8720" i="2"/>
  <c r="B8720" i="2"/>
  <c r="A8720" i="2"/>
  <c r="F8719" i="2"/>
  <c r="E8719" i="2"/>
  <c r="D8719" i="2"/>
  <c r="C8719" i="2"/>
  <c r="B8719" i="2"/>
  <c r="A8719" i="2"/>
  <c r="F8718" i="2"/>
  <c r="E8718" i="2"/>
  <c r="D8718" i="2"/>
  <c r="C8718" i="2"/>
  <c r="B8718" i="2"/>
  <c r="A8718" i="2"/>
  <c r="F8717" i="2"/>
  <c r="E8717" i="2"/>
  <c r="D8717" i="2"/>
  <c r="C8717" i="2"/>
  <c r="B8717" i="2"/>
  <c r="A8717" i="2"/>
  <c r="F8716" i="2"/>
  <c r="E8716" i="2"/>
  <c r="D8716" i="2"/>
  <c r="C8716" i="2"/>
  <c r="B8716" i="2"/>
  <c r="A8716" i="2"/>
  <c r="F8715" i="2"/>
  <c r="E8715" i="2"/>
  <c r="D8715" i="2"/>
  <c r="C8715" i="2"/>
  <c r="B8715" i="2"/>
  <c r="A8715" i="2"/>
  <c r="F8714" i="2"/>
  <c r="E8714" i="2"/>
  <c r="D8714" i="2"/>
  <c r="C8714" i="2"/>
  <c r="B8714" i="2"/>
  <c r="A8714" i="2"/>
  <c r="F8713" i="2"/>
  <c r="E8713" i="2"/>
  <c r="D8713" i="2"/>
  <c r="C8713" i="2"/>
  <c r="B8713" i="2"/>
  <c r="A8713" i="2"/>
  <c r="F8712" i="2"/>
  <c r="E8712" i="2"/>
  <c r="D8712" i="2"/>
  <c r="C8712" i="2"/>
  <c r="B8712" i="2"/>
  <c r="A8712" i="2"/>
  <c r="F8711" i="2"/>
  <c r="E8711" i="2"/>
  <c r="D8711" i="2"/>
  <c r="C8711" i="2"/>
  <c r="B8711" i="2"/>
  <c r="A8711" i="2"/>
  <c r="F8710" i="2"/>
  <c r="E8710" i="2"/>
  <c r="D8710" i="2"/>
  <c r="C8710" i="2"/>
  <c r="B8710" i="2"/>
  <c r="A8710" i="2"/>
  <c r="F8709" i="2"/>
  <c r="E8709" i="2"/>
  <c r="D8709" i="2"/>
  <c r="C8709" i="2"/>
  <c r="B8709" i="2"/>
  <c r="A8709" i="2"/>
  <c r="F8708" i="2"/>
  <c r="E8708" i="2"/>
  <c r="D8708" i="2"/>
  <c r="C8708" i="2"/>
  <c r="B8708" i="2"/>
  <c r="A8708" i="2"/>
  <c r="F8707" i="2"/>
  <c r="E8707" i="2"/>
  <c r="D8707" i="2"/>
  <c r="C8707" i="2"/>
  <c r="B8707" i="2"/>
  <c r="A8707" i="2"/>
  <c r="F8706" i="2"/>
  <c r="E8706" i="2"/>
  <c r="D8706" i="2"/>
  <c r="C8706" i="2"/>
  <c r="B8706" i="2"/>
  <c r="A8706" i="2"/>
  <c r="F8705" i="2"/>
  <c r="E8705" i="2"/>
  <c r="D8705" i="2"/>
  <c r="C8705" i="2"/>
  <c r="B8705" i="2"/>
  <c r="A8705" i="2"/>
  <c r="F8704" i="2"/>
  <c r="E8704" i="2"/>
  <c r="D8704" i="2"/>
  <c r="C8704" i="2"/>
  <c r="B8704" i="2"/>
  <c r="A8704" i="2"/>
  <c r="F8703" i="2"/>
  <c r="E8703" i="2"/>
  <c r="D8703" i="2"/>
  <c r="C8703" i="2"/>
  <c r="B8703" i="2"/>
  <c r="A8703" i="2"/>
  <c r="F8702" i="2"/>
  <c r="E8702" i="2"/>
  <c r="D8702" i="2"/>
  <c r="C8702" i="2"/>
  <c r="B8702" i="2"/>
  <c r="A8702" i="2"/>
  <c r="F8701" i="2"/>
  <c r="E8701" i="2"/>
  <c r="D8701" i="2"/>
  <c r="C8701" i="2"/>
  <c r="B8701" i="2"/>
  <c r="A8701" i="2"/>
  <c r="F8700" i="2"/>
  <c r="E8700" i="2"/>
  <c r="D8700" i="2"/>
  <c r="C8700" i="2"/>
  <c r="B8700" i="2"/>
  <c r="A8700" i="2"/>
  <c r="F8699" i="2"/>
  <c r="E8699" i="2"/>
  <c r="D8699" i="2"/>
  <c r="C8699" i="2"/>
  <c r="B8699" i="2"/>
  <c r="A8699" i="2"/>
  <c r="F8698" i="2"/>
  <c r="E8698" i="2"/>
  <c r="D8698" i="2"/>
  <c r="C8698" i="2"/>
  <c r="B8698" i="2"/>
  <c r="A8698" i="2"/>
  <c r="F8697" i="2"/>
  <c r="E8697" i="2"/>
  <c r="D8697" i="2"/>
  <c r="C8697" i="2"/>
  <c r="B8697" i="2"/>
  <c r="A8697" i="2"/>
  <c r="F8696" i="2"/>
  <c r="E8696" i="2"/>
  <c r="D8696" i="2"/>
  <c r="C8696" i="2"/>
  <c r="B8696" i="2"/>
  <c r="A8696" i="2"/>
  <c r="F8695" i="2"/>
  <c r="E8695" i="2"/>
  <c r="D8695" i="2"/>
  <c r="C8695" i="2"/>
  <c r="B8695" i="2"/>
  <c r="A8695" i="2"/>
  <c r="F8694" i="2"/>
  <c r="E8694" i="2"/>
  <c r="D8694" i="2"/>
  <c r="C8694" i="2"/>
  <c r="B8694" i="2"/>
  <c r="A8694" i="2"/>
  <c r="F8693" i="2"/>
  <c r="E8693" i="2"/>
  <c r="D8693" i="2"/>
  <c r="C8693" i="2"/>
  <c r="B8693" i="2"/>
  <c r="A8693" i="2"/>
  <c r="F8692" i="2"/>
  <c r="E8692" i="2"/>
  <c r="D8692" i="2"/>
  <c r="C8692" i="2"/>
  <c r="B8692" i="2"/>
  <c r="A8692" i="2"/>
  <c r="F8691" i="2"/>
  <c r="E8691" i="2"/>
  <c r="D8691" i="2"/>
  <c r="C8691" i="2"/>
  <c r="B8691" i="2"/>
  <c r="A8691" i="2"/>
  <c r="F8690" i="2"/>
  <c r="E8690" i="2"/>
  <c r="D8690" i="2"/>
  <c r="C8690" i="2"/>
  <c r="B8690" i="2"/>
  <c r="A8690" i="2"/>
  <c r="F8689" i="2"/>
  <c r="E8689" i="2"/>
  <c r="D8689" i="2"/>
  <c r="C8689" i="2"/>
  <c r="B8689" i="2"/>
  <c r="A8689" i="2"/>
  <c r="F8688" i="2"/>
  <c r="E8688" i="2"/>
  <c r="D8688" i="2"/>
  <c r="C8688" i="2"/>
  <c r="B8688" i="2"/>
  <c r="A8688" i="2"/>
  <c r="F8687" i="2"/>
  <c r="E8687" i="2"/>
  <c r="D8687" i="2"/>
  <c r="C8687" i="2"/>
  <c r="B8687" i="2"/>
  <c r="A8687" i="2"/>
  <c r="F8686" i="2"/>
  <c r="E8686" i="2"/>
  <c r="D8686" i="2"/>
  <c r="C8686" i="2"/>
  <c r="B8686" i="2"/>
  <c r="A8686" i="2"/>
  <c r="F8685" i="2"/>
  <c r="E8685" i="2"/>
  <c r="D8685" i="2"/>
  <c r="C8685" i="2"/>
  <c r="B8685" i="2"/>
  <c r="A8685" i="2"/>
  <c r="F8684" i="2"/>
  <c r="E8684" i="2"/>
  <c r="D8684" i="2"/>
  <c r="C8684" i="2"/>
  <c r="B8684" i="2"/>
  <c r="A8684" i="2"/>
  <c r="F8683" i="2"/>
  <c r="E8683" i="2"/>
  <c r="D8683" i="2"/>
  <c r="C8683" i="2"/>
  <c r="B8683" i="2"/>
  <c r="A8683" i="2"/>
  <c r="F8682" i="2"/>
  <c r="E8682" i="2"/>
  <c r="D8682" i="2"/>
  <c r="C8682" i="2"/>
  <c r="B8682" i="2"/>
  <c r="A8682" i="2"/>
  <c r="F8681" i="2"/>
  <c r="E8681" i="2"/>
  <c r="D8681" i="2"/>
  <c r="C8681" i="2"/>
  <c r="B8681" i="2"/>
  <c r="A8681" i="2"/>
  <c r="F8680" i="2"/>
  <c r="E8680" i="2"/>
  <c r="D8680" i="2"/>
  <c r="C8680" i="2"/>
  <c r="B8680" i="2"/>
  <c r="A8680" i="2"/>
  <c r="F8679" i="2"/>
  <c r="E8679" i="2"/>
  <c r="D8679" i="2"/>
  <c r="C8679" i="2"/>
  <c r="B8679" i="2"/>
  <c r="A8679" i="2"/>
  <c r="F8678" i="2"/>
  <c r="E8678" i="2"/>
  <c r="D8678" i="2"/>
  <c r="C8678" i="2"/>
  <c r="B8678" i="2"/>
  <c r="A8678" i="2"/>
  <c r="F8677" i="2"/>
  <c r="E8677" i="2"/>
  <c r="D8677" i="2"/>
  <c r="C8677" i="2"/>
  <c r="B8677" i="2"/>
  <c r="A8677" i="2"/>
  <c r="F8676" i="2"/>
  <c r="E8676" i="2"/>
  <c r="D8676" i="2"/>
  <c r="C8676" i="2"/>
  <c r="B8676" i="2"/>
  <c r="A8676" i="2"/>
  <c r="F8675" i="2"/>
  <c r="E8675" i="2"/>
  <c r="D8675" i="2"/>
  <c r="C8675" i="2"/>
  <c r="B8675" i="2"/>
  <c r="A8675" i="2"/>
  <c r="F8674" i="2"/>
  <c r="E8674" i="2"/>
  <c r="D8674" i="2"/>
  <c r="C8674" i="2"/>
  <c r="B8674" i="2"/>
  <c r="A8674" i="2"/>
  <c r="F8673" i="2"/>
  <c r="E8673" i="2"/>
  <c r="D8673" i="2"/>
  <c r="C8673" i="2"/>
  <c r="B8673" i="2"/>
  <c r="A8673" i="2"/>
  <c r="F8672" i="2"/>
  <c r="E8672" i="2"/>
  <c r="D8672" i="2"/>
  <c r="C8672" i="2"/>
  <c r="B8672" i="2"/>
  <c r="A8672" i="2"/>
  <c r="F8671" i="2"/>
  <c r="E8671" i="2"/>
  <c r="D8671" i="2"/>
  <c r="C8671" i="2"/>
  <c r="B8671" i="2"/>
  <c r="A8671" i="2"/>
  <c r="F8670" i="2"/>
  <c r="E8670" i="2"/>
  <c r="D8670" i="2"/>
  <c r="C8670" i="2"/>
  <c r="B8670" i="2"/>
  <c r="A8670" i="2"/>
  <c r="F8669" i="2"/>
  <c r="E8669" i="2"/>
  <c r="D8669" i="2"/>
  <c r="C8669" i="2"/>
  <c r="B8669" i="2"/>
  <c r="A8669" i="2"/>
  <c r="F8668" i="2"/>
  <c r="E8668" i="2"/>
  <c r="D8668" i="2"/>
  <c r="C8668" i="2"/>
  <c r="B8668" i="2"/>
  <c r="A8668" i="2"/>
  <c r="F8667" i="2"/>
  <c r="E8667" i="2"/>
  <c r="D8667" i="2"/>
  <c r="C8667" i="2"/>
  <c r="B8667" i="2"/>
  <c r="A8667" i="2"/>
  <c r="F8666" i="2"/>
  <c r="E8666" i="2"/>
  <c r="D8666" i="2"/>
  <c r="C8666" i="2"/>
  <c r="B8666" i="2"/>
  <c r="A8666" i="2"/>
  <c r="F8665" i="2"/>
  <c r="E8665" i="2"/>
  <c r="D8665" i="2"/>
  <c r="C8665" i="2"/>
  <c r="B8665" i="2"/>
  <c r="A8665" i="2"/>
  <c r="F8664" i="2"/>
  <c r="E8664" i="2"/>
  <c r="D8664" i="2"/>
  <c r="C8664" i="2"/>
  <c r="B8664" i="2"/>
  <c r="A8664" i="2"/>
  <c r="F8663" i="2"/>
  <c r="E8663" i="2"/>
  <c r="D8663" i="2"/>
  <c r="C8663" i="2"/>
  <c r="B8663" i="2"/>
  <c r="A8663" i="2"/>
  <c r="F8662" i="2"/>
  <c r="E8662" i="2"/>
  <c r="D8662" i="2"/>
  <c r="C8662" i="2"/>
  <c r="B8662" i="2"/>
  <c r="A8662" i="2"/>
  <c r="F8661" i="2"/>
  <c r="E8661" i="2"/>
  <c r="D8661" i="2"/>
  <c r="C8661" i="2"/>
  <c r="B8661" i="2"/>
  <c r="A8661" i="2"/>
  <c r="F8660" i="2"/>
  <c r="E8660" i="2"/>
  <c r="D8660" i="2"/>
  <c r="C8660" i="2"/>
  <c r="B8660" i="2"/>
  <c r="A8660" i="2"/>
  <c r="F8659" i="2"/>
  <c r="E8659" i="2"/>
  <c r="D8659" i="2"/>
  <c r="C8659" i="2"/>
  <c r="B8659" i="2"/>
  <c r="A8659" i="2"/>
  <c r="F8658" i="2"/>
  <c r="E8658" i="2"/>
  <c r="D8658" i="2"/>
  <c r="C8658" i="2"/>
  <c r="B8658" i="2"/>
  <c r="A8658" i="2"/>
  <c r="F8657" i="2"/>
  <c r="E8657" i="2"/>
  <c r="D8657" i="2"/>
  <c r="C8657" i="2"/>
  <c r="B8657" i="2"/>
  <c r="A8657" i="2"/>
  <c r="F8656" i="2"/>
  <c r="E8656" i="2"/>
  <c r="D8656" i="2"/>
  <c r="C8656" i="2"/>
  <c r="B8656" i="2"/>
  <c r="A8656" i="2"/>
  <c r="F8655" i="2"/>
  <c r="E8655" i="2"/>
  <c r="D8655" i="2"/>
  <c r="C8655" i="2"/>
  <c r="B8655" i="2"/>
  <c r="A8655" i="2"/>
  <c r="F8654" i="2"/>
  <c r="E8654" i="2"/>
  <c r="D8654" i="2"/>
  <c r="C8654" i="2"/>
  <c r="B8654" i="2"/>
  <c r="A8654" i="2"/>
  <c r="F8653" i="2"/>
  <c r="E8653" i="2"/>
  <c r="D8653" i="2"/>
  <c r="C8653" i="2"/>
  <c r="B8653" i="2"/>
  <c r="A8653" i="2"/>
  <c r="F8652" i="2"/>
  <c r="E8652" i="2"/>
  <c r="D8652" i="2"/>
  <c r="C8652" i="2"/>
  <c r="B8652" i="2"/>
  <c r="A8652" i="2"/>
  <c r="F8651" i="2"/>
  <c r="E8651" i="2"/>
  <c r="D8651" i="2"/>
  <c r="C8651" i="2"/>
  <c r="B8651" i="2"/>
  <c r="A8651" i="2"/>
  <c r="F8650" i="2"/>
  <c r="E8650" i="2"/>
  <c r="D8650" i="2"/>
  <c r="C8650" i="2"/>
  <c r="B8650" i="2"/>
  <c r="A8650" i="2"/>
  <c r="F8649" i="2"/>
  <c r="E8649" i="2"/>
  <c r="D8649" i="2"/>
  <c r="C8649" i="2"/>
  <c r="B8649" i="2"/>
  <c r="A8649" i="2"/>
  <c r="F8648" i="2"/>
  <c r="E8648" i="2"/>
  <c r="D8648" i="2"/>
  <c r="C8648" i="2"/>
  <c r="B8648" i="2"/>
  <c r="A8648" i="2"/>
  <c r="F8647" i="2"/>
  <c r="E8647" i="2"/>
  <c r="D8647" i="2"/>
  <c r="C8647" i="2"/>
  <c r="B8647" i="2"/>
  <c r="A8647" i="2"/>
  <c r="F8646" i="2"/>
  <c r="E8646" i="2"/>
  <c r="D8646" i="2"/>
  <c r="C8646" i="2"/>
  <c r="B8646" i="2"/>
  <c r="A8646" i="2"/>
  <c r="F8645" i="2"/>
  <c r="E8645" i="2"/>
  <c r="D8645" i="2"/>
  <c r="C8645" i="2"/>
  <c r="B8645" i="2"/>
  <c r="A8645" i="2"/>
  <c r="F8644" i="2"/>
  <c r="E8644" i="2"/>
  <c r="D8644" i="2"/>
  <c r="C8644" i="2"/>
  <c r="B8644" i="2"/>
  <c r="A8644" i="2"/>
  <c r="F8643" i="2"/>
  <c r="E8643" i="2"/>
  <c r="D8643" i="2"/>
  <c r="C8643" i="2"/>
  <c r="B8643" i="2"/>
  <c r="A8643" i="2"/>
  <c r="F8642" i="2"/>
  <c r="E8642" i="2"/>
  <c r="D8642" i="2"/>
  <c r="C8642" i="2"/>
  <c r="B8642" i="2"/>
  <c r="A8642" i="2"/>
  <c r="F8641" i="2"/>
  <c r="E8641" i="2"/>
  <c r="D8641" i="2"/>
  <c r="C8641" i="2"/>
  <c r="B8641" i="2"/>
  <c r="A8641" i="2"/>
  <c r="F8640" i="2"/>
  <c r="E8640" i="2"/>
  <c r="D8640" i="2"/>
  <c r="C8640" i="2"/>
  <c r="B8640" i="2"/>
  <c r="A8640" i="2"/>
  <c r="F8639" i="2"/>
  <c r="E8639" i="2"/>
  <c r="D8639" i="2"/>
  <c r="C8639" i="2"/>
  <c r="B8639" i="2"/>
  <c r="A8639" i="2"/>
  <c r="F8638" i="2"/>
  <c r="E8638" i="2"/>
  <c r="D8638" i="2"/>
  <c r="C8638" i="2"/>
  <c r="B8638" i="2"/>
  <c r="A8638" i="2"/>
  <c r="F8637" i="2"/>
  <c r="E8637" i="2"/>
  <c r="D8637" i="2"/>
  <c r="C8637" i="2"/>
  <c r="B8637" i="2"/>
  <c r="A8637" i="2"/>
  <c r="F8636" i="2"/>
  <c r="E8636" i="2"/>
  <c r="D8636" i="2"/>
  <c r="C8636" i="2"/>
  <c r="B8636" i="2"/>
  <c r="A8636" i="2"/>
  <c r="F8635" i="2"/>
  <c r="E8635" i="2"/>
  <c r="D8635" i="2"/>
  <c r="C8635" i="2"/>
  <c r="B8635" i="2"/>
  <c r="A8635" i="2"/>
  <c r="F8634" i="2"/>
  <c r="E8634" i="2"/>
  <c r="D8634" i="2"/>
  <c r="C8634" i="2"/>
  <c r="B8634" i="2"/>
  <c r="A8634" i="2"/>
  <c r="F8633" i="2"/>
  <c r="E8633" i="2"/>
  <c r="D8633" i="2"/>
  <c r="C8633" i="2"/>
  <c r="B8633" i="2"/>
  <c r="A8633" i="2"/>
  <c r="F8632" i="2"/>
  <c r="E8632" i="2"/>
  <c r="D8632" i="2"/>
  <c r="C8632" i="2"/>
  <c r="B8632" i="2"/>
  <c r="A8632" i="2"/>
  <c r="F8631" i="2"/>
  <c r="E8631" i="2"/>
  <c r="D8631" i="2"/>
  <c r="C8631" i="2"/>
  <c r="B8631" i="2"/>
  <c r="A8631" i="2"/>
  <c r="F8630" i="2"/>
  <c r="E8630" i="2"/>
  <c r="D8630" i="2"/>
  <c r="C8630" i="2"/>
  <c r="B8630" i="2"/>
  <c r="A8630" i="2"/>
  <c r="F8629" i="2"/>
  <c r="E8629" i="2"/>
  <c r="D8629" i="2"/>
  <c r="C8629" i="2"/>
  <c r="B8629" i="2"/>
  <c r="A8629" i="2"/>
  <c r="F8628" i="2"/>
  <c r="E8628" i="2"/>
  <c r="D8628" i="2"/>
  <c r="C8628" i="2"/>
  <c r="B8628" i="2"/>
  <c r="A8628" i="2"/>
  <c r="F8627" i="2"/>
  <c r="E8627" i="2"/>
  <c r="D8627" i="2"/>
  <c r="C8627" i="2"/>
  <c r="B8627" i="2"/>
  <c r="A8627" i="2"/>
  <c r="F8626" i="2"/>
  <c r="E8626" i="2"/>
  <c r="D8626" i="2"/>
  <c r="C8626" i="2"/>
  <c r="B8626" i="2"/>
  <c r="A8626" i="2"/>
  <c r="F8625" i="2"/>
  <c r="E8625" i="2"/>
  <c r="D8625" i="2"/>
  <c r="C8625" i="2"/>
  <c r="B8625" i="2"/>
  <c r="A8625" i="2"/>
  <c r="F8624" i="2"/>
  <c r="E8624" i="2"/>
  <c r="D8624" i="2"/>
  <c r="C8624" i="2"/>
  <c r="B8624" i="2"/>
  <c r="A8624" i="2"/>
  <c r="F8623" i="2"/>
  <c r="E8623" i="2"/>
  <c r="D8623" i="2"/>
  <c r="C8623" i="2"/>
  <c r="B8623" i="2"/>
  <c r="A8623" i="2"/>
  <c r="F8622" i="2"/>
  <c r="E8622" i="2"/>
  <c r="D8622" i="2"/>
  <c r="C8622" i="2"/>
  <c r="B8622" i="2"/>
  <c r="A8622" i="2"/>
  <c r="F8621" i="2"/>
  <c r="E8621" i="2"/>
  <c r="D8621" i="2"/>
  <c r="C8621" i="2"/>
  <c r="B8621" i="2"/>
  <c r="A8621" i="2"/>
  <c r="F8620" i="2"/>
  <c r="E8620" i="2"/>
  <c r="D8620" i="2"/>
  <c r="C8620" i="2"/>
  <c r="B8620" i="2"/>
  <c r="A8620" i="2"/>
  <c r="F8619" i="2"/>
  <c r="E8619" i="2"/>
  <c r="D8619" i="2"/>
  <c r="C8619" i="2"/>
  <c r="B8619" i="2"/>
  <c r="A8619" i="2"/>
  <c r="F8618" i="2"/>
  <c r="E8618" i="2"/>
  <c r="D8618" i="2"/>
  <c r="C8618" i="2"/>
  <c r="B8618" i="2"/>
  <c r="A8618" i="2"/>
  <c r="F8617" i="2"/>
  <c r="E8617" i="2"/>
  <c r="D8617" i="2"/>
  <c r="C8617" i="2"/>
  <c r="B8617" i="2"/>
  <c r="A8617" i="2"/>
  <c r="F8616" i="2"/>
  <c r="E8616" i="2"/>
  <c r="D8616" i="2"/>
  <c r="C8616" i="2"/>
  <c r="B8616" i="2"/>
  <c r="A8616" i="2"/>
  <c r="F8615" i="2"/>
  <c r="E8615" i="2"/>
  <c r="D8615" i="2"/>
  <c r="C8615" i="2"/>
  <c r="B8615" i="2"/>
  <c r="A8615" i="2"/>
  <c r="F8614" i="2"/>
  <c r="E8614" i="2"/>
  <c r="D8614" i="2"/>
  <c r="C8614" i="2"/>
  <c r="B8614" i="2"/>
  <c r="A8614" i="2"/>
  <c r="F8613" i="2"/>
  <c r="E8613" i="2"/>
  <c r="D8613" i="2"/>
  <c r="C8613" i="2"/>
  <c r="B8613" i="2"/>
  <c r="A8613" i="2"/>
  <c r="F8612" i="2"/>
  <c r="E8612" i="2"/>
  <c r="D8612" i="2"/>
  <c r="C8612" i="2"/>
  <c r="B8612" i="2"/>
  <c r="A8612" i="2"/>
  <c r="F8611" i="2"/>
  <c r="E8611" i="2"/>
  <c r="D8611" i="2"/>
  <c r="C8611" i="2"/>
  <c r="B8611" i="2"/>
  <c r="A8611" i="2"/>
  <c r="F8610" i="2"/>
  <c r="E8610" i="2"/>
  <c r="D8610" i="2"/>
  <c r="C8610" i="2"/>
  <c r="B8610" i="2"/>
  <c r="A8610" i="2"/>
  <c r="F8609" i="2"/>
  <c r="E8609" i="2"/>
  <c r="D8609" i="2"/>
  <c r="C8609" i="2"/>
  <c r="B8609" i="2"/>
  <c r="A8609" i="2"/>
  <c r="F8608" i="2"/>
  <c r="E8608" i="2"/>
  <c r="D8608" i="2"/>
  <c r="C8608" i="2"/>
  <c r="B8608" i="2"/>
  <c r="A8608" i="2"/>
  <c r="F8607" i="2"/>
  <c r="E8607" i="2"/>
  <c r="D8607" i="2"/>
  <c r="C8607" i="2"/>
  <c r="B8607" i="2"/>
  <c r="A8607" i="2"/>
  <c r="F8606" i="2"/>
  <c r="E8606" i="2"/>
  <c r="D8606" i="2"/>
  <c r="C8606" i="2"/>
  <c r="B8606" i="2"/>
  <c r="A8606" i="2"/>
  <c r="F8605" i="2"/>
  <c r="E8605" i="2"/>
  <c r="D8605" i="2"/>
  <c r="C8605" i="2"/>
  <c r="B8605" i="2"/>
  <c r="A8605" i="2"/>
  <c r="F8604" i="2"/>
  <c r="E8604" i="2"/>
  <c r="D8604" i="2"/>
  <c r="C8604" i="2"/>
  <c r="B8604" i="2"/>
  <c r="A8604" i="2"/>
  <c r="F8603" i="2"/>
  <c r="E8603" i="2"/>
  <c r="D8603" i="2"/>
  <c r="C8603" i="2"/>
  <c r="B8603" i="2"/>
  <c r="A8603" i="2"/>
  <c r="F8602" i="2"/>
  <c r="E8602" i="2"/>
  <c r="D8602" i="2"/>
  <c r="C8602" i="2"/>
  <c r="B8602" i="2"/>
  <c r="A8602" i="2"/>
  <c r="F8601" i="2"/>
  <c r="E8601" i="2"/>
  <c r="D8601" i="2"/>
  <c r="C8601" i="2"/>
  <c r="B8601" i="2"/>
  <c r="A8601" i="2"/>
  <c r="F8600" i="2"/>
  <c r="E8600" i="2"/>
  <c r="D8600" i="2"/>
  <c r="C8600" i="2"/>
  <c r="B8600" i="2"/>
  <c r="A8600" i="2"/>
  <c r="F8599" i="2"/>
  <c r="E8599" i="2"/>
  <c r="D8599" i="2"/>
  <c r="C8599" i="2"/>
  <c r="B8599" i="2"/>
  <c r="A8599" i="2"/>
  <c r="F8598" i="2"/>
  <c r="E8598" i="2"/>
  <c r="D8598" i="2"/>
  <c r="C8598" i="2"/>
  <c r="B8598" i="2"/>
  <c r="A8598" i="2"/>
  <c r="F8597" i="2"/>
  <c r="E8597" i="2"/>
  <c r="D8597" i="2"/>
  <c r="C8597" i="2"/>
  <c r="B8597" i="2"/>
  <c r="A8597" i="2"/>
  <c r="F8596" i="2"/>
  <c r="E8596" i="2"/>
  <c r="D8596" i="2"/>
  <c r="C8596" i="2"/>
  <c r="B8596" i="2"/>
  <c r="A8596" i="2"/>
  <c r="F8595" i="2"/>
  <c r="E8595" i="2"/>
  <c r="D8595" i="2"/>
  <c r="C8595" i="2"/>
  <c r="B8595" i="2"/>
  <c r="A8595" i="2"/>
  <c r="F8594" i="2"/>
  <c r="E8594" i="2"/>
  <c r="D8594" i="2"/>
  <c r="C8594" i="2"/>
  <c r="B8594" i="2"/>
  <c r="A8594" i="2"/>
  <c r="F8593" i="2"/>
  <c r="E8593" i="2"/>
  <c r="D8593" i="2"/>
  <c r="C8593" i="2"/>
  <c r="B8593" i="2"/>
  <c r="A8593" i="2"/>
  <c r="F8592" i="2"/>
  <c r="E8592" i="2"/>
  <c r="D8592" i="2"/>
  <c r="C8592" i="2"/>
  <c r="B8592" i="2"/>
  <c r="A8592" i="2"/>
  <c r="F8591" i="2"/>
  <c r="E8591" i="2"/>
  <c r="D8591" i="2"/>
  <c r="C8591" i="2"/>
  <c r="B8591" i="2"/>
  <c r="A8591" i="2"/>
  <c r="F8590" i="2"/>
  <c r="E8590" i="2"/>
  <c r="D8590" i="2"/>
  <c r="C8590" i="2"/>
  <c r="B8590" i="2"/>
  <c r="A8590" i="2"/>
  <c r="F8589" i="2"/>
  <c r="E8589" i="2"/>
  <c r="D8589" i="2"/>
  <c r="C8589" i="2"/>
  <c r="B8589" i="2"/>
  <c r="A8589" i="2"/>
  <c r="F8588" i="2"/>
  <c r="E8588" i="2"/>
  <c r="D8588" i="2"/>
  <c r="C8588" i="2"/>
  <c r="B8588" i="2"/>
  <c r="A8588" i="2"/>
  <c r="F8587" i="2"/>
  <c r="E8587" i="2"/>
  <c r="D8587" i="2"/>
  <c r="C8587" i="2"/>
  <c r="B8587" i="2"/>
  <c r="A8587" i="2"/>
  <c r="F8586" i="2"/>
  <c r="E8586" i="2"/>
  <c r="D8586" i="2"/>
  <c r="C8586" i="2"/>
  <c r="B8586" i="2"/>
  <c r="A8586" i="2"/>
  <c r="F8585" i="2"/>
  <c r="E8585" i="2"/>
  <c r="D8585" i="2"/>
  <c r="C8585" i="2"/>
  <c r="B8585" i="2"/>
  <c r="A8585" i="2"/>
  <c r="F8584" i="2"/>
  <c r="E8584" i="2"/>
  <c r="D8584" i="2"/>
  <c r="C8584" i="2"/>
  <c r="B8584" i="2"/>
  <c r="A8584" i="2"/>
  <c r="F8583" i="2"/>
  <c r="E8583" i="2"/>
  <c r="D8583" i="2"/>
  <c r="C8583" i="2"/>
  <c r="B8583" i="2"/>
  <c r="A8583" i="2"/>
  <c r="F8582" i="2"/>
  <c r="E8582" i="2"/>
  <c r="D8582" i="2"/>
  <c r="C8582" i="2"/>
  <c r="B8582" i="2"/>
  <c r="A8582" i="2"/>
  <c r="F8581" i="2"/>
  <c r="E8581" i="2"/>
  <c r="D8581" i="2"/>
  <c r="C8581" i="2"/>
  <c r="B8581" i="2"/>
  <c r="A8581" i="2"/>
  <c r="F8580" i="2"/>
  <c r="E8580" i="2"/>
  <c r="D8580" i="2"/>
  <c r="C8580" i="2"/>
  <c r="B8580" i="2"/>
  <c r="A8580" i="2"/>
  <c r="F8579" i="2"/>
  <c r="E8579" i="2"/>
  <c r="D8579" i="2"/>
  <c r="C8579" i="2"/>
  <c r="B8579" i="2"/>
  <c r="A8579" i="2"/>
  <c r="F8578" i="2"/>
  <c r="E8578" i="2"/>
  <c r="D8578" i="2"/>
  <c r="C8578" i="2"/>
  <c r="B8578" i="2"/>
  <c r="A8578" i="2"/>
  <c r="F8577" i="2"/>
  <c r="E8577" i="2"/>
  <c r="D8577" i="2"/>
  <c r="C8577" i="2"/>
  <c r="B8577" i="2"/>
  <c r="A8577" i="2"/>
  <c r="F8576" i="2"/>
  <c r="E8576" i="2"/>
  <c r="D8576" i="2"/>
  <c r="C8576" i="2"/>
  <c r="B8576" i="2"/>
  <c r="A8576" i="2"/>
  <c r="F8575" i="2"/>
  <c r="E8575" i="2"/>
  <c r="D8575" i="2"/>
  <c r="C8575" i="2"/>
  <c r="B8575" i="2"/>
  <c r="A8575" i="2"/>
  <c r="F8574" i="2"/>
  <c r="E8574" i="2"/>
  <c r="D8574" i="2"/>
  <c r="C8574" i="2"/>
  <c r="B8574" i="2"/>
  <c r="A8574" i="2"/>
  <c r="F8573" i="2"/>
  <c r="E8573" i="2"/>
  <c r="D8573" i="2"/>
  <c r="C8573" i="2"/>
  <c r="B8573" i="2"/>
  <c r="A8573" i="2"/>
  <c r="F8572" i="2"/>
  <c r="E8572" i="2"/>
  <c r="D8572" i="2"/>
  <c r="C8572" i="2"/>
  <c r="B8572" i="2"/>
  <c r="A8572" i="2"/>
  <c r="F8571" i="2"/>
  <c r="E8571" i="2"/>
  <c r="D8571" i="2"/>
  <c r="C8571" i="2"/>
  <c r="B8571" i="2"/>
  <c r="A8571" i="2"/>
  <c r="F8570" i="2"/>
  <c r="E8570" i="2"/>
  <c r="D8570" i="2"/>
  <c r="C8570" i="2"/>
  <c r="B8570" i="2"/>
  <c r="A8570" i="2"/>
  <c r="F8569" i="2"/>
  <c r="E8569" i="2"/>
  <c r="D8569" i="2"/>
  <c r="C8569" i="2"/>
  <c r="B8569" i="2"/>
  <c r="A8569" i="2"/>
  <c r="F8568" i="2"/>
  <c r="E8568" i="2"/>
  <c r="D8568" i="2"/>
  <c r="C8568" i="2"/>
  <c r="B8568" i="2"/>
  <c r="A8568" i="2"/>
  <c r="F8567" i="2"/>
  <c r="E8567" i="2"/>
  <c r="D8567" i="2"/>
  <c r="C8567" i="2"/>
  <c r="B8567" i="2"/>
  <c r="A8567" i="2"/>
  <c r="F8566" i="2"/>
  <c r="E8566" i="2"/>
  <c r="D8566" i="2"/>
  <c r="C8566" i="2"/>
  <c r="B8566" i="2"/>
  <c r="A8566" i="2"/>
  <c r="F8565" i="2"/>
  <c r="E8565" i="2"/>
  <c r="D8565" i="2"/>
  <c r="C8565" i="2"/>
  <c r="B8565" i="2"/>
  <c r="A8565" i="2"/>
  <c r="F8564" i="2"/>
  <c r="E8564" i="2"/>
  <c r="D8564" i="2"/>
  <c r="C8564" i="2"/>
  <c r="B8564" i="2"/>
  <c r="A8564" i="2"/>
  <c r="F8563" i="2"/>
  <c r="E8563" i="2"/>
  <c r="D8563" i="2"/>
  <c r="C8563" i="2"/>
  <c r="B8563" i="2"/>
  <c r="A8563" i="2"/>
  <c r="F8562" i="2"/>
  <c r="E8562" i="2"/>
  <c r="D8562" i="2"/>
  <c r="C8562" i="2"/>
  <c r="B8562" i="2"/>
  <c r="A8562" i="2"/>
  <c r="F8561" i="2"/>
  <c r="E8561" i="2"/>
  <c r="D8561" i="2"/>
  <c r="C8561" i="2"/>
  <c r="B8561" i="2"/>
  <c r="A8561" i="2"/>
  <c r="F8560" i="2"/>
  <c r="E8560" i="2"/>
  <c r="D8560" i="2"/>
  <c r="C8560" i="2"/>
  <c r="B8560" i="2"/>
  <c r="A8560" i="2"/>
  <c r="F8559" i="2"/>
  <c r="E8559" i="2"/>
  <c r="D8559" i="2"/>
  <c r="C8559" i="2"/>
  <c r="B8559" i="2"/>
  <c r="A8559" i="2"/>
  <c r="F8558" i="2"/>
  <c r="E8558" i="2"/>
  <c r="D8558" i="2"/>
  <c r="C8558" i="2"/>
  <c r="B8558" i="2"/>
  <c r="A8558" i="2"/>
  <c r="F8557" i="2"/>
  <c r="E8557" i="2"/>
  <c r="D8557" i="2"/>
  <c r="C8557" i="2"/>
  <c r="B8557" i="2"/>
  <c r="A8557" i="2"/>
  <c r="F8556" i="2"/>
  <c r="E8556" i="2"/>
  <c r="D8556" i="2"/>
  <c r="C8556" i="2"/>
  <c r="B8556" i="2"/>
  <c r="A8556" i="2"/>
  <c r="F8555" i="2"/>
  <c r="E8555" i="2"/>
  <c r="D8555" i="2"/>
  <c r="C8555" i="2"/>
  <c r="B8555" i="2"/>
  <c r="A8555" i="2"/>
  <c r="F8554" i="2"/>
  <c r="E8554" i="2"/>
  <c r="D8554" i="2"/>
  <c r="C8554" i="2"/>
  <c r="B8554" i="2"/>
  <c r="A8554" i="2"/>
  <c r="F8553" i="2"/>
  <c r="E8553" i="2"/>
  <c r="D8553" i="2"/>
  <c r="C8553" i="2"/>
  <c r="B8553" i="2"/>
  <c r="A8553" i="2"/>
  <c r="F8552" i="2"/>
  <c r="E8552" i="2"/>
  <c r="D8552" i="2"/>
  <c r="C8552" i="2"/>
  <c r="B8552" i="2"/>
  <c r="A8552" i="2"/>
  <c r="F8551" i="2"/>
  <c r="E8551" i="2"/>
  <c r="D8551" i="2"/>
  <c r="C8551" i="2"/>
  <c r="B8551" i="2"/>
  <c r="A8551" i="2"/>
  <c r="F8550" i="2"/>
  <c r="E8550" i="2"/>
  <c r="D8550" i="2"/>
  <c r="C8550" i="2"/>
  <c r="B8550" i="2"/>
  <c r="A8550" i="2"/>
  <c r="F8549" i="2"/>
  <c r="E8549" i="2"/>
  <c r="D8549" i="2"/>
  <c r="C8549" i="2"/>
  <c r="B8549" i="2"/>
  <c r="A8549" i="2"/>
  <c r="F8548" i="2"/>
  <c r="E8548" i="2"/>
  <c r="D8548" i="2"/>
  <c r="C8548" i="2"/>
  <c r="B8548" i="2"/>
  <c r="A8548" i="2"/>
  <c r="F8547" i="2"/>
  <c r="E8547" i="2"/>
  <c r="D8547" i="2"/>
  <c r="C8547" i="2"/>
  <c r="B8547" i="2"/>
  <c r="A8547" i="2"/>
  <c r="F8546" i="2"/>
  <c r="E8546" i="2"/>
  <c r="D8546" i="2"/>
  <c r="C8546" i="2"/>
  <c r="B8546" i="2"/>
  <c r="A8546" i="2"/>
  <c r="F8545" i="2"/>
  <c r="E8545" i="2"/>
  <c r="D8545" i="2"/>
  <c r="C8545" i="2"/>
  <c r="B8545" i="2"/>
  <c r="A8545" i="2"/>
  <c r="F8544" i="2"/>
  <c r="E8544" i="2"/>
  <c r="D8544" i="2"/>
  <c r="C8544" i="2"/>
  <c r="B8544" i="2"/>
  <c r="A8544" i="2"/>
  <c r="F8543" i="2"/>
  <c r="E8543" i="2"/>
  <c r="D8543" i="2"/>
  <c r="C8543" i="2"/>
  <c r="B8543" i="2"/>
  <c r="A8543" i="2"/>
  <c r="F8542" i="2"/>
  <c r="E8542" i="2"/>
  <c r="D8542" i="2"/>
  <c r="C8542" i="2"/>
  <c r="B8542" i="2"/>
  <c r="A8542" i="2"/>
  <c r="F8541" i="2"/>
  <c r="E8541" i="2"/>
  <c r="D8541" i="2"/>
  <c r="C8541" i="2"/>
  <c r="B8541" i="2"/>
  <c r="A8541" i="2"/>
  <c r="F8540" i="2"/>
  <c r="E8540" i="2"/>
  <c r="D8540" i="2"/>
  <c r="C8540" i="2"/>
  <c r="B8540" i="2"/>
  <c r="A8540" i="2"/>
  <c r="F8539" i="2"/>
  <c r="E8539" i="2"/>
  <c r="D8539" i="2"/>
  <c r="C8539" i="2"/>
  <c r="B8539" i="2"/>
  <c r="A8539" i="2"/>
  <c r="F8538" i="2"/>
  <c r="E8538" i="2"/>
  <c r="D8538" i="2"/>
  <c r="C8538" i="2"/>
  <c r="B8538" i="2"/>
  <c r="A8538" i="2"/>
  <c r="F8537" i="2"/>
  <c r="E8537" i="2"/>
  <c r="D8537" i="2"/>
  <c r="C8537" i="2"/>
  <c r="B8537" i="2"/>
  <c r="A8537" i="2"/>
  <c r="F8536" i="2"/>
  <c r="E8536" i="2"/>
  <c r="D8536" i="2"/>
  <c r="C8536" i="2"/>
  <c r="B8536" i="2"/>
  <c r="A8536" i="2"/>
  <c r="F8535" i="2"/>
  <c r="E8535" i="2"/>
  <c r="D8535" i="2"/>
  <c r="C8535" i="2"/>
  <c r="B8535" i="2"/>
  <c r="A8535" i="2"/>
  <c r="F8534" i="2"/>
  <c r="E8534" i="2"/>
  <c r="D8534" i="2"/>
  <c r="C8534" i="2"/>
  <c r="B8534" i="2"/>
  <c r="A8534" i="2"/>
  <c r="F8533" i="2"/>
  <c r="E8533" i="2"/>
  <c r="D8533" i="2"/>
  <c r="C8533" i="2"/>
  <c r="B8533" i="2"/>
  <c r="A8533" i="2"/>
  <c r="F8532" i="2"/>
  <c r="E8532" i="2"/>
  <c r="D8532" i="2"/>
  <c r="C8532" i="2"/>
  <c r="B8532" i="2"/>
  <c r="A8532" i="2"/>
  <c r="F8531" i="2"/>
  <c r="E8531" i="2"/>
  <c r="D8531" i="2"/>
  <c r="C8531" i="2"/>
  <c r="B8531" i="2"/>
  <c r="A8531" i="2"/>
  <c r="F8530" i="2"/>
  <c r="E8530" i="2"/>
  <c r="D8530" i="2"/>
  <c r="C8530" i="2"/>
  <c r="B8530" i="2"/>
  <c r="A8530" i="2"/>
  <c r="F8529" i="2"/>
  <c r="E8529" i="2"/>
  <c r="D8529" i="2"/>
  <c r="C8529" i="2"/>
  <c r="B8529" i="2"/>
  <c r="A8529" i="2"/>
  <c r="F8528" i="2"/>
  <c r="E8528" i="2"/>
  <c r="D8528" i="2"/>
  <c r="C8528" i="2"/>
  <c r="B8528" i="2"/>
  <c r="A8528" i="2"/>
  <c r="F8527" i="2"/>
  <c r="E8527" i="2"/>
  <c r="D8527" i="2"/>
  <c r="C8527" i="2"/>
  <c r="B8527" i="2"/>
  <c r="A8527" i="2"/>
  <c r="F8526" i="2"/>
  <c r="E8526" i="2"/>
  <c r="D8526" i="2"/>
  <c r="C8526" i="2"/>
  <c r="B8526" i="2"/>
  <c r="A8526" i="2"/>
  <c r="F8525" i="2"/>
  <c r="E8525" i="2"/>
  <c r="D8525" i="2"/>
  <c r="C8525" i="2"/>
  <c r="B8525" i="2"/>
  <c r="A8525" i="2"/>
  <c r="F8524" i="2"/>
  <c r="E8524" i="2"/>
  <c r="D8524" i="2"/>
  <c r="C8524" i="2"/>
  <c r="B8524" i="2"/>
  <c r="A8524" i="2"/>
  <c r="F8523" i="2"/>
  <c r="E8523" i="2"/>
  <c r="D8523" i="2"/>
  <c r="C8523" i="2"/>
  <c r="B8523" i="2"/>
  <c r="A8523" i="2"/>
  <c r="F8522" i="2"/>
  <c r="E8522" i="2"/>
  <c r="D8522" i="2"/>
  <c r="C8522" i="2"/>
  <c r="B8522" i="2"/>
  <c r="A8522" i="2"/>
  <c r="F8521" i="2"/>
  <c r="E8521" i="2"/>
  <c r="D8521" i="2"/>
  <c r="C8521" i="2"/>
  <c r="B8521" i="2"/>
  <c r="A8521" i="2"/>
  <c r="F8520" i="2"/>
  <c r="E8520" i="2"/>
  <c r="D8520" i="2"/>
  <c r="C8520" i="2"/>
  <c r="B8520" i="2"/>
  <c r="A8520" i="2"/>
  <c r="F8519" i="2"/>
  <c r="E8519" i="2"/>
  <c r="D8519" i="2"/>
  <c r="C8519" i="2"/>
  <c r="B8519" i="2"/>
  <c r="A8519" i="2"/>
  <c r="F8518" i="2"/>
  <c r="E8518" i="2"/>
  <c r="D8518" i="2"/>
  <c r="C8518" i="2"/>
  <c r="B8518" i="2"/>
  <c r="A8518" i="2"/>
  <c r="F8517" i="2"/>
  <c r="E8517" i="2"/>
  <c r="D8517" i="2"/>
  <c r="C8517" i="2"/>
  <c r="B8517" i="2"/>
  <c r="A8517" i="2"/>
  <c r="F8516" i="2"/>
  <c r="E8516" i="2"/>
  <c r="D8516" i="2"/>
  <c r="C8516" i="2"/>
  <c r="B8516" i="2"/>
  <c r="A8516" i="2"/>
  <c r="F8515" i="2"/>
  <c r="E8515" i="2"/>
  <c r="D8515" i="2"/>
  <c r="C8515" i="2"/>
  <c r="B8515" i="2"/>
  <c r="A8515" i="2"/>
  <c r="F8514" i="2"/>
  <c r="E8514" i="2"/>
  <c r="D8514" i="2"/>
  <c r="C8514" i="2"/>
  <c r="B8514" i="2"/>
  <c r="A8514" i="2"/>
  <c r="F8513" i="2"/>
  <c r="E8513" i="2"/>
  <c r="D8513" i="2"/>
  <c r="C8513" i="2"/>
  <c r="B8513" i="2"/>
  <c r="A8513" i="2"/>
  <c r="F8512" i="2"/>
  <c r="E8512" i="2"/>
  <c r="D8512" i="2"/>
  <c r="C8512" i="2"/>
  <c r="B8512" i="2"/>
  <c r="A8512" i="2"/>
  <c r="F8511" i="2"/>
  <c r="E8511" i="2"/>
  <c r="D8511" i="2"/>
  <c r="C8511" i="2"/>
  <c r="B8511" i="2"/>
  <c r="A8511" i="2"/>
  <c r="F8510" i="2"/>
  <c r="E8510" i="2"/>
  <c r="D8510" i="2"/>
  <c r="C8510" i="2"/>
  <c r="B8510" i="2"/>
  <c r="A8510" i="2"/>
  <c r="F8509" i="2"/>
  <c r="E8509" i="2"/>
  <c r="D8509" i="2"/>
  <c r="C8509" i="2"/>
  <c r="B8509" i="2"/>
  <c r="A8509" i="2"/>
  <c r="F8508" i="2"/>
  <c r="E8508" i="2"/>
  <c r="D8508" i="2"/>
  <c r="C8508" i="2"/>
  <c r="B8508" i="2"/>
  <c r="A8508" i="2"/>
  <c r="F8507" i="2"/>
  <c r="E8507" i="2"/>
  <c r="D8507" i="2"/>
  <c r="C8507" i="2"/>
  <c r="B8507" i="2"/>
  <c r="A8507" i="2"/>
  <c r="F8506" i="2"/>
  <c r="E8506" i="2"/>
  <c r="D8506" i="2"/>
  <c r="C8506" i="2"/>
  <c r="B8506" i="2"/>
  <c r="A8506" i="2"/>
  <c r="F8505" i="2"/>
  <c r="E8505" i="2"/>
  <c r="D8505" i="2"/>
  <c r="C8505" i="2"/>
  <c r="B8505" i="2"/>
  <c r="A8505" i="2"/>
  <c r="F8504" i="2"/>
  <c r="E8504" i="2"/>
  <c r="D8504" i="2"/>
  <c r="C8504" i="2"/>
  <c r="B8504" i="2"/>
  <c r="A8504" i="2"/>
  <c r="F8503" i="2"/>
  <c r="E8503" i="2"/>
  <c r="D8503" i="2"/>
  <c r="C8503" i="2"/>
  <c r="B8503" i="2"/>
  <c r="A8503" i="2"/>
  <c r="F8502" i="2"/>
  <c r="E8502" i="2"/>
  <c r="D8502" i="2"/>
  <c r="C8502" i="2"/>
  <c r="B8502" i="2"/>
  <c r="A8502" i="2"/>
  <c r="F8501" i="2"/>
  <c r="E8501" i="2"/>
  <c r="D8501" i="2"/>
  <c r="C8501" i="2"/>
  <c r="B8501" i="2"/>
  <c r="A8501" i="2"/>
  <c r="F8500" i="2"/>
  <c r="E8500" i="2"/>
  <c r="D8500" i="2"/>
  <c r="C8500" i="2"/>
  <c r="B8500" i="2"/>
  <c r="A8500" i="2"/>
  <c r="F8499" i="2"/>
  <c r="E8499" i="2"/>
  <c r="D8499" i="2"/>
  <c r="C8499" i="2"/>
  <c r="B8499" i="2"/>
  <c r="A8499" i="2"/>
  <c r="F8498" i="2"/>
  <c r="E8498" i="2"/>
  <c r="D8498" i="2"/>
  <c r="C8498" i="2"/>
  <c r="B8498" i="2"/>
  <c r="A8498" i="2"/>
  <c r="F8497" i="2"/>
  <c r="E8497" i="2"/>
  <c r="D8497" i="2"/>
  <c r="C8497" i="2"/>
  <c r="B8497" i="2"/>
  <c r="A8497" i="2"/>
  <c r="F8496" i="2"/>
  <c r="E8496" i="2"/>
  <c r="D8496" i="2"/>
  <c r="C8496" i="2"/>
  <c r="B8496" i="2"/>
  <c r="A8496" i="2"/>
  <c r="F8495" i="2"/>
  <c r="E8495" i="2"/>
  <c r="D8495" i="2"/>
  <c r="C8495" i="2"/>
  <c r="B8495" i="2"/>
  <c r="A8495" i="2"/>
  <c r="F8494" i="2"/>
  <c r="E8494" i="2"/>
  <c r="D8494" i="2"/>
  <c r="C8494" i="2"/>
  <c r="B8494" i="2"/>
  <c r="A8494" i="2"/>
  <c r="F8493" i="2"/>
  <c r="E8493" i="2"/>
  <c r="D8493" i="2"/>
  <c r="C8493" i="2"/>
  <c r="B8493" i="2"/>
  <c r="A8493" i="2"/>
  <c r="F8492" i="2"/>
  <c r="E8492" i="2"/>
  <c r="D8492" i="2"/>
  <c r="C8492" i="2"/>
  <c r="B8492" i="2"/>
  <c r="A8492" i="2"/>
  <c r="F8491" i="2"/>
  <c r="E8491" i="2"/>
  <c r="D8491" i="2"/>
  <c r="C8491" i="2"/>
  <c r="B8491" i="2"/>
  <c r="A8491" i="2"/>
  <c r="F8490" i="2"/>
  <c r="E8490" i="2"/>
  <c r="D8490" i="2"/>
  <c r="C8490" i="2"/>
  <c r="B8490" i="2"/>
  <c r="A8490" i="2"/>
  <c r="F8489" i="2"/>
  <c r="E8489" i="2"/>
  <c r="D8489" i="2"/>
  <c r="C8489" i="2"/>
  <c r="B8489" i="2"/>
  <c r="A8489" i="2"/>
  <c r="F8488" i="2"/>
  <c r="E8488" i="2"/>
  <c r="D8488" i="2"/>
  <c r="C8488" i="2"/>
  <c r="B8488" i="2"/>
  <c r="A8488" i="2"/>
  <c r="F8487" i="2"/>
  <c r="E8487" i="2"/>
  <c r="D8487" i="2"/>
  <c r="C8487" i="2"/>
  <c r="B8487" i="2"/>
  <c r="A8487" i="2"/>
  <c r="F8486" i="2"/>
  <c r="E8486" i="2"/>
  <c r="D8486" i="2"/>
  <c r="C8486" i="2"/>
  <c r="B8486" i="2"/>
  <c r="A8486" i="2"/>
  <c r="F8485" i="2"/>
  <c r="E8485" i="2"/>
  <c r="D8485" i="2"/>
  <c r="C8485" i="2"/>
  <c r="B8485" i="2"/>
  <c r="A8485" i="2"/>
  <c r="F8484" i="2"/>
  <c r="E8484" i="2"/>
  <c r="D8484" i="2"/>
  <c r="C8484" i="2"/>
  <c r="B8484" i="2"/>
  <c r="A8484" i="2"/>
  <c r="F8483" i="2"/>
  <c r="E8483" i="2"/>
  <c r="D8483" i="2"/>
  <c r="C8483" i="2"/>
  <c r="B8483" i="2"/>
  <c r="A8483" i="2"/>
  <c r="F8482" i="2"/>
  <c r="E8482" i="2"/>
  <c r="D8482" i="2"/>
  <c r="C8482" i="2"/>
  <c r="B8482" i="2"/>
  <c r="A8482" i="2"/>
  <c r="F8481" i="2"/>
  <c r="E8481" i="2"/>
  <c r="D8481" i="2"/>
  <c r="C8481" i="2"/>
  <c r="B8481" i="2"/>
  <c r="A8481" i="2"/>
  <c r="F8480" i="2"/>
  <c r="E8480" i="2"/>
  <c r="D8480" i="2"/>
  <c r="C8480" i="2"/>
  <c r="B8480" i="2"/>
  <c r="A8480" i="2"/>
  <c r="F8479" i="2"/>
  <c r="E8479" i="2"/>
  <c r="D8479" i="2"/>
  <c r="C8479" i="2"/>
  <c r="B8479" i="2"/>
  <c r="A8479" i="2"/>
  <c r="F8478" i="2"/>
  <c r="E8478" i="2"/>
  <c r="D8478" i="2"/>
  <c r="C8478" i="2"/>
  <c r="B8478" i="2"/>
  <c r="A8478" i="2"/>
  <c r="F8477" i="2"/>
  <c r="E8477" i="2"/>
  <c r="D8477" i="2"/>
  <c r="C8477" i="2"/>
  <c r="B8477" i="2"/>
  <c r="A8477" i="2"/>
  <c r="F8476" i="2"/>
  <c r="E8476" i="2"/>
  <c r="D8476" i="2"/>
  <c r="C8476" i="2"/>
  <c r="B8476" i="2"/>
  <c r="A8476" i="2"/>
  <c r="F8475" i="2"/>
  <c r="E8475" i="2"/>
  <c r="D8475" i="2"/>
  <c r="C8475" i="2"/>
  <c r="B8475" i="2"/>
  <c r="A8475" i="2"/>
  <c r="F8474" i="2"/>
  <c r="E8474" i="2"/>
  <c r="D8474" i="2"/>
  <c r="C8474" i="2"/>
  <c r="B8474" i="2"/>
  <c r="A8474" i="2"/>
  <c r="F8473" i="2"/>
  <c r="E8473" i="2"/>
  <c r="D8473" i="2"/>
  <c r="C8473" i="2"/>
  <c r="B8473" i="2"/>
  <c r="A8473" i="2"/>
  <c r="F8472" i="2"/>
  <c r="E8472" i="2"/>
  <c r="D8472" i="2"/>
  <c r="C8472" i="2"/>
  <c r="B8472" i="2"/>
  <c r="A8472" i="2"/>
  <c r="F8471" i="2"/>
  <c r="E8471" i="2"/>
  <c r="D8471" i="2"/>
  <c r="C8471" i="2"/>
  <c r="B8471" i="2"/>
  <c r="A8471" i="2"/>
  <c r="F8470" i="2"/>
  <c r="E8470" i="2"/>
  <c r="D8470" i="2"/>
  <c r="C8470" i="2"/>
  <c r="B8470" i="2"/>
  <c r="A8470" i="2"/>
  <c r="F8469" i="2"/>
  <c r="E8469" i="2"/>
  <c r="D8469" i="2"/>
  <c r="C8469" i="2"/>
  <c r="B8469" i="2"/>
  <c r="A8469" i="2"/>
  <c r="F8468" i="2"/>
  <c r="E8468" i="2"/>
  <c r="D8468" i="2"/>
  <c r="C8468" i="2"/>
  <c r="B8468" i="2"/>
  <c r="A8468" i="2"/>
  <c r="F8467" i="2"/>
  <c r="E8467" i="2"/>
  <c r="D8467" i="2"/>
  <c r="C8467" i="2"/>
  <c r="B8467" i="2"/>
  <c r="A8467" i="2"/>
  <c r="F8466" i="2"/>
  <c r="E8466" i="2"/>
  <c r="D8466" i="2"/>
  <c r="C8466" i="2"/>
  <c r="B8466" i="2"/>
  <c r="A8466" i="2"/>
  <c r="F8465" i="2"/>
  <c r="E8465" i="2"/>
  <c r="D8465" i="2"/>
  <c r="C8465" i="2"/>
  <c r="B8465" i="2"/>
  <c r="A8465" i="2"/>
  <c r="F8464" i="2"/>
  <c r="E8464" i="2"/>
  <c r="D8464" i="2"/>
  <c r="C8464" i="2"/>
  <c r="B8464" i="2"/>
  <c r="A8464" i="2"/>
  <c r="F8463" i="2"/>
  <c r="E8463" i="2"/>
  <c r="D8463" i="2"/>
  <c r="C8463" i="2"/>
  <c r="B8463" i="2"/>
  <c r="A8463" i="2"/>
  <c r="F8462" i="2"/>
  <c r="E8462" i="2"/>
  <c r="D8462" i="2"/>
  <c r="C8462" i="2"/>
  <c r="B8462" i="2"/>
  <c r="A8462" i="2"/>
  <c r="F8461" i="2"/>
  <c r="E8461" i="2"/>
  <c r="D8461" i="2"/>
  <c r="C8461" i="2"/>
  <c r="B8461" i="2"/>
  <c r="A8461" i="2"/>
  <c r="F8460" i="2"/>
  <c r="E8460" i="2"/>
  <c r="D8460" i="2"/>
  <c r="C8460" i="2"/>
  <c r="B8460" i="2"/>
  <c r="A8460" i="2"/>
  <c r="F8459" i="2"/>
  <c r="E8459" i="2"/>
  <c r="D8459" i="2"/>
  <c r="C8459" i="2"/>
  <c r="B8459" i="2"/>
  <c r="A8459" i="2"/>
  <c r="F8458" i="2"/>
  <c r="E8458" i="2"/>
  <c r="D8458" i="2"/>
  <c r="C8458" i="2"/>
  <c r="B8458" i="2"/>
  <c r="A8458" i="2"/>
  <c r="F8457" i="2"/>
  <c r="E8457" i="2"/>
  <c r="D8457" i="2"/>
  <c r="C8457" i="2"/>
  <c r="B8457" i="2"/>
  <c r="A8457" i="2"/>
  <c r="F8456" i="2"/>
  <c r="E8456" i="2"/>
  <c r="D8456" i="2"/>
  <c r="C8456" i="2"/>
  <c r="B8456" i="2"/>
  <c r="A8456" i="2"/>
  <c r="F8455" i="2"/>
  <c r="E8455" i="2"/>
  <c r="D8455" i="2"/>
  <c r="C8455" i="2"/>
  <c r="B8455" i="2"/>
  <c r="A8455" i="2"/>
  <c r="F8454" i="2"/>
  <c r="E8454" i="2"/>
  <c r="D8454" i="2"/>
  <c r="C8454" i="2"/>
  <c r="B8454" i="2"/>
  <c r="A8454" i="2"/>
  <c r="F8453" i="2"/>
  <c r="E8453" i="2"/>
  <c r="D8453" i="2"/>
  <c r="C8453" i="2"/>
  <c r="B8453" i="2"/>
  <c r="A8453" i="2"/>
  <c r="F8452" i="2"/>
  <c r="E8452" i="2"/>
  <c r="D8452" i="2"/>
  <c r="C8452" i="2"/>
  <c r="B8452" i="2"/>
  <c r="A8452" i="2"/>
  <c r="F8451" i="2"/>
  <c r="E8451" i="2"/>
  <c r="D8451" i="2"/>
  <c r="C8451" i="2"/>
  <c r="B8451" i="2"/>
  <c r="A8451" i="2"/>
  <c r="F8450" i="2"/>
  <c r="E8450" i="2"/>
  <c r="D8450" i="2"/>
  <c r="C8450" i="2"/>
  <c r="B8450" i="2"/>
  <c r="A8450" i="2"/>
  <c r="F8449" i="2"/>
  <c r="E8449" i="2"/>
  <c r="D8449" i="2"/>
  <c r="C8449" i="2"/>
  <c r="B8449" i="2"/>
  <c r="A8449" i="2"/>
  <c r="F8448" i="2"/>
  <c r="E8448" i="2"/>
  <c r="D8448" i="2"/>
  <c r="C8448" i="2"/>
  <c r="B8448" i="2"/>
  <c r="A8448" i="2"/>
  <c r="F8447" i="2"/>
  <c r="E8447" i="2"/>
  <c r="D8447" i="2"/>
  <c r="C8447" i="2"/>
  <c r="B8447" i="2"/>
  <c r="A8447" i="2"/>
  <c r="F8446" i="2"/>
  <c r="E8446" i="2"/>
  <c r="D8446" i="2"/>
  <c r="C8446" i="2"/>
  <c r="B8446" i="2"/>
  <c r="A8446" i="2"/>
  <c r="F8445" i="2"/>
  <c r="E8445" i="2"/>
  <c r="D8445" i="2"/>
  <c r="C8445" i="2"/>
  <c r="B8445" i="2"/>
  <c r="A8445" i="2"/>
  <c r="F8444" i="2"/>
  <c r="E8444" i="2"/>
  <c r="D8444" i="2"/>
  <c r="C8444" i="2"/>
  <c r="B8444" i="2"/>
  <c r="A8444" i="2"/>
  <c r="F8443" i="2"/>
  <c r="E8443" i="2"/>
  <c r="D8443" i="2"/>
  <c r="C8443" i="2"/>
  <c r="B8443" i="2"/>
  <c r="A8443" i="2"/>
  <c r="F8442" i="2"/>
  <c r="E8442" i="2"/>
  <c r="D8442" i="2"/>
  <c r="C8442" i="2"/>
  <c r="B8442" i="2"/>
  <c r="A8442" i="2"/>
  <c r="F8441" i="2"/>
  <c r="E8441" i="2"/>
  <c r="D8441" i="2"/>
  <c r="C8441" i="2"/>
  <c r="B8441" i="2"/>
  <c r="A8441" i="2"/>
  <c r="F8440" i="2"/>
  <c r="E8440" i="2"/>
  <c r="D8440" i="2"/>
  <c r="C8440" i="2"/>
  <c r="B8440" i="2"/>
  <c r="A8440" i="2"/>
  <c r="F8439" i="2"/>
  <c r="E8439" i="2"/>
  <c r="D8439" i="2"/>
  <c r="C8439" i="2"/>
  <c r="B8439" i="2"/>
  <c r="A8439" i="2"/>
  <c r="F8438" i="2"/>
  <c r="E8438" i="2"/>
  <c r="D8438" i="2"/>
  <c r="C8438" i="2"/>
  <c r="B8438" i="2"/>
  <c r="A8438" i="2"/>
  <c r="F8437" i="2"/>
  <c r="E8437" i="2"/>
  <c r="D8437" i="2"/>
  <c r="C8437" i="2"/>
  <c r="B8437" i="2"/>
  <c r="A8437" i="2"/>
  <c r="F8436" i="2"/>
  <c r="E8436" i="2"/>
  <c r="D8436" i="2"/>
  <c r="C8436" i="2"/>
  <c r="B8436" i="2"/>
  <c r="A8436" i="2"/>
  <c r="F8435" i="2"/>
  <c r="E8435" i="2"/>
  <c r="D8435" i="2"/>
  <c r="C8435" i="2"/>
  <c r="B8435" i="2"/>
  <c r="A8435" i="2"/>
  <c r="F8434" i="2"/>
  <c r="E8434" i="2"/>
  <c r="D8434" i="2"/>
  <c r="C8434" i="2"/>
  <c r="B8434" i="2"/>
  <c r="A8434" i="2"/>
  <c r="F8433" i="2"/>
  <c r="E8433" i="2"/>
  <c r="D8433" i="2"/>
  <c r="C8433" i="2"/>
  <c r="B8433" i="2"/>
  <c r="A8433" i="2"/>
  <c r="F8432" i="2"/>
  <c r="E8432" i="2"/>
  <c r="D8432" i="2"/>
  <c r="C8432" i="2"/>
  <c r="B8432" i="2"/>
  <c r="A8432" i="2"/>
  <c r="F8431" i="2"/>
  <c r="E8431" i="2"/>
  <c r="D8431" i="2"/>
  <c r="C8431" i="2"/>
  <c r="B8431" i="2"/>
  <c r="A8431" i="2"/>
  <c r="F8430" i="2"/>
  <c r="E8430" i="2"/>
  <c r="D8430" i="2"/>
  <c r="C8430" i="2"/>
  <c r="B8430" i="2"/>
  <c r="A8430" i="2"/>
  <c r="F8429" i="2"/>
  <c r="E8429" i="2"/>
  <c r="D8429" i="2"/>
  <c r="C8429" i="2"/>
  <c r="B8429" i="2"/>
  <c r="A8429" i="2"/>
  <c r="F8428" i="2"/>
  <c r="E8428" i="2"/>
  <c r="D8428" i="2"/>
  <c r="C8428" i="2"/>
  <c r="B8428" i="2"/>
  <c r="A8428" i="2"/>
  <c r="F8427" i="2"/>
  <c r="E8427" i="2"/>
  <c r="D8427" i="2"/>
  <c r="C8427" i="2"/>
  <c r="B8427" i="2"/>
  <c r="A8427" i="2"/>
  <c r="F8426" i="2"/>
  <c r="E8426" i="2"/>
  <c r="D8426" i="2"/>
  <c r="C8426" i="2"/>
  <c r="B8426" i="2"/>
  <c r="A8426" i="2"/>
  <c r="F8425" i="2"/>
  <c r="E8425" i="2"/>
  <c r="D8425" i="2"/>
  <c r="C8425" i="2"/>
  <c r="B8425" i="2"/>
  <c r="A8425" i="2"/>
  <c r="F8424" i="2"/>
  <c r="E8424" i="2"/>
  <c r="D8424" i="2"/>
  <c r="C8424" i="2"/>
  <c r="B8424" i="2"/>
  <c r="A8424" i="2"/>
  <c r="F8423" i="2"/>
  <c r="E8423" i="2"/>
  <c r="D8423" i="2"/>
  <c r="C8423" i="2"/>
  <c r="B8423" i="2"/>
  <c r="A8423" i="2"/>
  <c r="F8422" i="2"/>
  <c r="E8422" i="2"/>
  <c r="D8422" i="2"/>
  <c r="C8422" i="2"/>
  <c r="B8422" i="2"/>
  <c r="A8422" i="2"/>
  <c r="F8421" i="2"/>
  <c r="E8421" i="2"/>
  <c r="D8421" i="2"/>
  <c r="C8421" i="2"/>
  <c r="B8421" i="2"/>
  <c r="A8421" i="2"/>
  <c r="F8420" i="2"/>
  <c r="E8420" i="2"/>
  <c r="D8420" i="2"/>
  <c r="C8420" i="2"/>
  <c r="B8420" i="2"/>
  <c r="A8420" i="2"/>
  <c r="F8419" i="2"/>
  <c r="E8419" i="2"/>
  <c r="D8419" i="2"/>
  <c r="C8419" i="2"/>
  <c r="B8419" i="2"/>
  <c r="A8419" i="2"/>
  <c r="F8418" i="2"/>
  <c r="E8418" i="2"/>
  <c r="D8418" i="2"/>
  <c r="C8418" i="2"/>
  <c r="B8418" i="2"/>
  <c r="A8418" i="2"/>
  <c r="F8417" i="2"/>
  <c r="E8417" i="2"/>
  <c r="D8417" i="2"/>
  <c r="C8417" i="2"/>
  <c r="B8417" i="2"/>
  <c r="A8417" i="2"/>
  <c r="F8416" i="2"/>
  <c r="E8416" i="2"/>
  <c r="D8416" i="2"/>
  <c r="C8416" i="2"/>
  <c r="B8416" i="2"/>
  <c r="A8416" i="2"/>
  <c r="F8415" i="2"/>
  <c r="E8415" i="2"/>
  <c r="D8415" i="2"/>
  <c r="C8415" i="2"/>
  <c r="B8415" i="2"/>
  <c r="A8415" i="2"/>
  <c r="F8414" i="2"/>
  <c r="E8414" i="2"/>
  <c r="D8414" i="2"/>
  <c r="C8414" i="2"/>
  <c r="B8414" i="2"/>
  <c r="A8414" i="2"/>
  <c r="F8413" i="2"/>
  <c r="E8413" i="2"/>
  <c r="D8413" i="2"/>
  <c r="C8413" i="2"/>
  <c r="B8413" i="2"/>
  <c r="A8413" i="2"/>
  <c r="F8412" i="2"/>
  <c r="E8412" i="2"/>
  <c r="D8412" i="2"/>
  <c r="C8412" i="2"/>
  <c r="B8412" i="2"/>
  <c r="A8412" i="2"/>
  <c r="F8411" i="2"/>
  <c r="E8411" i="2"/>
  <c r="D8411" i="2"/>
  <c r="C8411" i="2"/>
  <c r="B8411" i="2"/>
  <c r="A8411" i="2"/>
  <c r="F8410" i="2"/>
  <c r="E8410" i="2"/>
  <c r="D8410" i="2"/>
  <c r="C8410" i="2"/>
  <c r="B8410" i="2"/>
  <c r="A8410" i="2"/>
  <c r="F8409" i="2"/>
  <c r="E8409" i="2"/>
  <c r="D8409" i="2"/>
  <c r="C8409" i="2"/>
  <c r="B8409" i="2"/>
  <c r="A8409" i="2"/>
  <c r="F8408" i="2"/>
  <c r="E8408" i="2"/>
  <c r="D8408" i="2"/>
  <c r="C8408" i="2"/>
  <c r="B8408" i="2"/>
  <c r="A8408" i="2"/>
  <c r="F8407" i="2"/>
  <c r="E8407" i="2"/>
  <c r="D8407" i="2"/>
  <c r="C8407" i="2"/>
  <c r="B8407" i="2"/>
  <c r="A8407" i="2"/>
  <c r="F8406" i="2"/>
  <c r="E8406" i="2"/>
  <c r="D8406" i="2"/>
  <c r="C8406" i="2"/>
  <c r="B8406" i="2"/>
  <c r="A8406" i="2"/>
  <c r="F8405" i="2"/>
  <c r="E8405" i="2"/>
  <c r="D8405" i="2"/>
  <c r="C8405" i="2"/>
  <c r="B8405" i="2"/>
  <c r="A8405" i="2"/>
  <c r="F8404" i="2"/>
  <c r="E8404" i="2"/>
  <c r="D8404" i="2"/>
  <c r="C8404" i="2"/>
  <c r="B8404" i="2"/>
  <c r="A8404" i="2"/>
  <c r="F8403" i="2"/>
  <c r="E8403" i="2"/>
  <c r="D8403" i="2"/>
  <c r="C8403" i="2"/>
  <c r="B8403" i="2"/>
  <c r="A8403" i="2"/>
  <c r="F8402" i="2"/>
  <c r="E8402" i="2"/>
  <c r="D8402" i="2"/>
  <c r="C8402" i="2"/>
  <c r="B8402" i="2"/>
  <c r="A8402" i="2"/>
  <c r="F8401" i="2"/>
  <c r="E8401" i="2"/>
  <c r="D8401" i="2"/>
  <c r="C8401" i="2"/>
  <c r="B8401" i="2"/>
  <c r="A8401" i="2"/>
  <c r="F8400" i="2"/>
  <c r="E8400" i="2"/>
  <c r="D8400" i="2"/>
  <c r="C8400" i="2"/>
  <c r="B8400" i="2"/>
  <c r="A8400" i="2"/>
  <c r="F8399" i="2"/>
  <c r="E8399" i="2"/>
  <c r="D8399" i="2"/>
  <c r="C8399" i="2"/>
  <c r="B8399" i="2"/>
  <c r="A8399" i="2"/>
  <c r="F8398" i="2"/>
  <c r="E8398" i="2"/>
  <c r="D8398" i="2"/>
  <c r="C8398" i="2"/>
  <c r="B8398" i="2"/>
  <c r="A8398" i="2"/>
  <c r="F8397" i="2"/>
  <c r="E8397" i="2"/>
  <c r="D8397" i="2"/>
  <c r="C8397" i="2"/>
  <c r="B8397" i="2"/>
  <c r="A8397" i="2"/>
  <c r="F8396" i="2"/>
  <c r="E8396" i="2"/>
  <c r="D8396" i="2"/>
  <c r="C8396" i="2"/>
  <c r="B8396" i="2"/>
  <c r="A8396" i="2"/>
  <c r="F8395" i="2"/>
  <c r="E8395" i="2"/>
  <c r="D8395" i="2"/>
  <c r="C8395" i="2"/>
  <c r="B8395" i="2"/>
  <c r="A8395" i="2"/>
  <c r="F8394" i="2"/>
  <c r="E8394" i="2"/>
  <c r="D8394" i="2"/>
  <c r="C8394" i="2"/>
  <c r="B8394" i="2"/>
  <c r="A8394" i="2"/>
  <c r="F8393" i="2"/>
  <c r="E8393" i="2"/>
  <c r="D8393" i="2"/>
  <c r="C8393" i="2"/>
  <c r="B8393" i="2"/>
  <c r="A8393" i="2"/>
  <c r="F8392" i="2"/>
  <c r="E8392" i="2"/>
  <c r="D8392" i="2"/>
  <c r="C8392" i="2"/>
  <c r="B8392" i="2"/>
  <c r="A8392" i="2"/>
  <c r="F8391" i="2"/>
  <c r="E8391" i="2"/>
  <c r="D8391" i="2"/>
  <c r="C8391" i="2"/>
  <c r="B8391" i="2"/>
  <c r="A8391" i="2"/>
  <c r="F8390" i="2"/>
  <c r="E8390" i="2"/>
  <c r="D8390" i="2"/>
  <c r="C8390" i="2"/>
  <c r="B8390" i="2"/>
  <c r="A8390" i="2"/>
  <c r="F8389" i="2"/>
  <c r="E8389" i="2"/>
  <c r="D8389" i="2"/>
  <c r="C8389" i="2"/>
  <c r="B8389" i="2"/>
  <c r="A8389" i="2"/>
  <c r="F8388" i="2"/>
  <c r="E8388" i="2"/>
  <c r="D8388" i="2"/>
  <c r="C8388" i="2"/>
  <c r="B8388" i="2"/>
  <c r="A8388" i="2"/>
  <c r="F8387" i="2"/>
  <c r="E8387" i="2"/>
  <c r="D8387" i="2"/>
  <c r="C8387" i="2"/>
  <c r="B8387" i="2"/>
  <c r="A8387" i="2"/>
  <c r="F8386" i="2"/>
  <c r="E8386" i="2"/>
  <c r="D8386" i="2"/>
  <c r="C8386" i="2"/>
  <c r="B8386" i="2"/>
  <c r="A8386" i="2"/>
  <c r="F8385" i="2"/>
  <c r="E8385" i="2"/>
  <c r="D8385" i="2"/>
  <c r="C8385" i="2"/>
  <c r="B8385" i="2"/>
  <c r="A8385" i="2"/>
  <c r="F8384" i="2"/>
  <c r="E8384" i="2"/>
  <c r="D8384" i="2"/>
  <c r="C8384" i="2"/>
  <c r="B8384" i="2"/>
  <c r="A8384" i="2"/>
  <c r="F8383" i="2"/>
  <c r="E8383" i="2"/>
  <c r="D8383" i="2"/>
  <c r="C8383" i="2"/>
  <c r="B8383" i="2"/>
  <c r="A8383" i="2"/>
  <c r="F8382" i="2"/>
  <c r="E8382" i="2"/>
  <c r="D8382" i="2"/>
  <c r="C8382" i="2"/>
  <c r="B8382" i="2"/>
  <c r="A8382" i="2"/>
  <c r="F8381" i="2"/>
  <c r="E8381" i="2"/>
  <c r="D8381" i="2"/>
  <c r="C8381" i="2"/>
  <c r="B8381" i="2"/>
  <c r="A8381" i="2"/>
  <c r="F8380" i="2"/>
  <c r="E8380" i="2"/>
  <c r="D8380" i="2"/>
  <c r="C8380" i="2"/>
  <c r="B8380" i="2"/>
  <c r="A8380" i="2"/>
  <c r="F8379" i="2"/>
  <c r="E8379" i="2"/>
  <c r="D8379" i="2"/>
  <c r="C8379" i="2"/>
  <c r="B8379" i="2"/>
  <c r="A8379" i="2"/>
  <c r="F8378" i="2"/>
  <c r="E8378" i="2"/>
  <c r="D8378" i="2"/>
  <c r="C8378" i="2"/>
  <c r="B8378" i="2"/>
  <c r="A8378" i="2"/>
  <c r="F8377" i="2"/>
  <c r="E8377" i="2"/>
  <c r="D8377" i="2"/>
  <c r="C8377" i="2"/>
  <c r="B8377" i="2"/>
  <c r="A8377" i="2"/>
  <c r="F8376" i="2"/>
  <c r="E8376" i="2"/>
  <c r="D8376" i="2"/>
  <c r="C8376" i="2"/>
  <c r="B8376" i="2"/>
  <c r="A8376" i="2"/>
  <c r="F8375" i="2"/>
  <c r="E8375" i="2"/>
  <c r="D8375" i="2"/>
  <c r="C8375" i="2"/>
  <c r="B8375" i="2"/>
  <c r="A8375" i="2"/>
  <c r="F8374" i="2"/>
  <c r="E8374" i="2"/>
  <c r="D8374" i="2"/>
  <c r="C8374" i="2"/>
  <c r="B8374" i="2"/>
  <c r="A8374" i="2"/>
  <c r="F8373" i="2"/>
  <c r="E8373" i="2"/>
  <c r="D8373" i="2"/>
  <c r="C8373" i="2"/>
  <c r="B8373" i="2"/>
  <c r="A8373" i="2"/>
  <c r="F8372" i="2"/>
  <c r="E8372" i="2"/>
  <c r="D8372" i="2"/>
  <c r="C8372" i="2"/>
  <c r="B8372" i="2"/>
  <c r="A8372" i="2"/>
  <c r="F8371" i="2"/>
  <c r="E8371" i="2"/>
  <c r="D8371" i="2"/>
  <c r="C8371" i="2"/>
  <c r="B8371" i="2"/>
  <c r="A8371" i="2"/>
  <c r="F8370" i="2"/>
  <c r="E8370" i="2"/>
  <c r="D8370" i="2"/>
  <c r="C8370" i="2"/>
  <c r="B8370" i="2"/>
  <c r="A8370" i="2"/>
  <c r="F8369" i="2"/>
  <c r="E8369" i="2"/>
  <c r="D8369" i="2"/>
  <c r="C8369" i="2"/>
  <c r="B8369" i="2"/>
  <c r="A8369" i="2"/>
  <c r="F8368" i="2"/>
  <c r="E8368" i="2"/>
  <c r="D8368" i="2"/>
  <c r="C8368" i="2"/>
  <c r="B8368" i="2"/>
  <c r="A8368" i="2"/>
  <c r="F8367" i="2"/>
  <c r="E8367" i="2"/>
  <c r="D8367" i="2"/>
  <c r="C8367" i="2"/>
  <c r="B8367" i="2"/>
  <c r="A8367" i="2"/>
  <c r="F8366" i="2"/>
  <c r="E8366" i="2"/>
  <c r="D8366" i="2"/>
  <c r="C8366" i="2"/>
  <c r="B8366" i="2"/>
  <c r="A8366" i="2"/>
  <c r="F8365" i="2"/>
  <c r="E8365" i="2"/>
  <c r="D8365" i="2"/>
  <c r="C8365" i="2"/>
  <c r="B8365" i="2"/>
  <c r="A8365" i="2"/>
  <c r="F8364" i="2"/>
  <c r="E8364" i="2"/>
  <c r="D8364" i="2"/>
  <c r="C8364" i="2"/>
  <c r="B8364" i="2"/>
  <c r="A8364" i="2"/>
  <c r="F8363" i="2"/>
  <c r="E8363" i="2"/>
  <c r="D8363" i="2"/>
  <c r="C8363" i="2"/>
  <c r="B8363" i="2"/>
  <c r="A8363" i="2"/>
  <c r="F8362" i="2"/>
  <c r="E8362" i="2"/>
  <c r="D8362" i="2"/>
  <c r="C8362" i="2"/>
  <c r="B8362" i="2"/>
  <c r="A8362" i="2"/>
  <c r="F8361" i="2"/>
  <c r="E8361" i="2"/>
  <c r="D8361" i="2"/>
  <c r="C8361" i="2"/>
  <c r="B8361" i="2"/>
  <c r="A8361" i="2"/>
  <c r="F8360" i="2"/>
  <c r="E8360" i="2"/>
  <c r="D8360" i="2"/>
  <c r="C8360" i="2"/>
  <c r="B8360" i="2"/>
  <c r="A8360" i="2"/>
  <c r="F8359" i="2"/>
  <c r="E8359" i="2"/>
  <c r="D8359" i="2"/>
  <c r="C8359" i="2"/>
  <c r="B8359" i="2"/>
  <c r="A8359" i="2"/>
  <c r="F8358" i="2"/>
  <c r="E8358" i="2"/>
  <c r="D8358" i="2"/>
  <c r="C8358" i="2"/>
  <c r="B8358" i="2"/>
  <c r="A8358" i="2"/>
  <c r="F8357" i="2"/>
  <c r="E8357" i="2"/>
  <c r="D8357" i="2"/>
  <c r="C8357" i="2"/>
  <c r="B8357" i="2"/>
  <c r="A8357" i="2"/>
  <c r="F8356" i="2"/>
  <c r="E8356" i="2"/>
  <c r="D8356" i="2"/>
  <c r="C8356" i="2"/>
  <c r="B8356" i="2"/>
  <c r="A8356" i="2"/>
  <c r="F8355" i="2"/>
  <c r="E8355" i="2"/>
  <c r="D8355" i="2"/>
  <c r="C8355" i="2"/>
  <c r="B8355" i="2"/>
  <c r="A8355" i="2"/>
  <c r="F8354" i="2"/>
  <c r="E8354" i="2"/>
  <c r="D8354" i="2"/>
  <c r="C8354" i="2"/>
  <c r="B8354" i="2"/>
  <c r="A8354" i="2"/>
  <c r="F8353" i="2"/>
  <c r="E8353" i="2"/>
  <c r="D8353" i="2"/>
  <c r="C8353" i="2"/>
  <c r="B8353" i="2"/>
  <c r="A8353" i="2"/>
  <c r="F8352" i="2"/>
  <c r="E8352" i="2"/>
  <c r="D8352" i="2"/>
  <c r="C8352" i="2"/>
  <c r="B8352" i="2"/>
  <c r="A8352" i="2"/>
  <c r="F8351" i="2"/>
  <c r="E8351" i="2"/>
  <c r="D8351" i="2"/>
  <c r="C8351" i="2"/>
  <c r="B8351" i="2"/>
  <c r="A8351" i="2"/>
  <c r="F8350" i="2"/>
  <c r="E8350" i="2"/>
  <c r="D8350" i="2"/>
  <c r="C8350" i="2"/>
  <c r="B8350" i="2"/>
  <c r="A8350" i="2"/>
  <c r="F8349" i="2"/>
  <c r="E8349" i="2"/>
  <c r="D8349" i="2"/>
  <c r="C8349" i="2"/>
  <c r="B8349" i="2"/>
  <c r="A8349" i="2"/>
  <c r="F8348" i="2"/>
  <c r="E8348" i="2"/>
  <c r="D8348" i="2"/>
  <c r="C8348" i="2"/>
  <c r="B8348" i="2"/>
  <c r="A8348" i="2"/>
  <c r="F8347" i="2"/>
  <c r="E8347" i="2"/>
  <c r="D8347" i="2"/>
  <c r="C8347" i="2"/>
  <c r="B8347" i="2"/>
  <c r="A8347" i="2"/>
  <c r="F8346" i="2"/>
  <c r="E8346" i="2"/>
  <c r="D8346" i="2"/>
  <c r="C8346" i="2"/>
  <c r="B8346" i="2"/>
  <c r="A8346" i="2"/>
  <c r="F8345" i="2"/>
  <c r="E8345" i="2"/>
  <c r="D8345" i="2"/>
  <c r="C8345" i="2"/>
  <c r="B8345" i="2"/>
  <c r="A8345" i="2"/>
  <c r="F8344" i="2"/>
  <c r="E8344" i="2"/>
  <c r="D8344" i="2"/>
  <c r="C8344" i="2"/>
  <c r="B8344" i="2"/>
  <c r="A8344" i="2"/>
  <c r="F8343" i="2"/>
  <c r="E8343" i="2"/>
  <c r="D8343" i="2"/>
  <c r="C8343" i="2"/>
  <c r="B8343" i="2"/>
  <c r="A8343" i="2"/>
  <c r="F8342" i="2"/>
  <c r="E8342" i="2"/>
  <c r="D8342" i="2"/>
  <c r="C8342" i="2"/>
  <c r="B8342" i="2"/>
  <c r="A8342" i="2"/>
  <c r="F8341" i="2"/>
  <c r="E8341" i="2"/>
  <c r="D8341" i="2"/>
  <c r="C8341" i="2"/>
  <c r="B8341" i="2"/>
  <c r="A8341" i="2"/>
  <c r="F8340" i="2"/>
  <c r="E8340" i="2"/>
  <c r="D8340" i="2"/>
  <c r="C8340" i="2"/>
  <c r="B8340" i="2"/>
  <c r="A8340" i="2"/>
  <c r="F8339" i="2"/>
  <c r="E8339" i="2"/>
  <c r="D8339" i="2"/>
  <c r="C8339" i="2"/>
  <c r="B8339" i="2"/>
  <c r="A8339" i="2"/>
  <c r="F8338" i="2"/>
  <c r="E8338" i="2"/>
  <c r="D8338" i="2"/>
  <c r="C8338" i="2"/>
  <c r="B8338" i="2"/>
  <c r="A8338" i="2"/>
  <c r="F8337" i="2"/>
  <c r="E8337" i="2"/>
  <c r="D8337" i="2"/>
  <c r="C8337" i="2"/>
  <c r="B8337" i="2"/>
  <c r="A8337" i="2"/>
  <c r="F8336" i="2"/>
  <c r="E8336" i="2"/>
  <c r="D8336" i="2"/>
  <c r="C8336" i="2"/>
  <c r="B8336" i="2"/>
  <c r="A8336" i="2"/>
  <c r="F8335" i="2"/>
  <c r="E8335" i="2"/>
  <c r="D8335" i="2"/>
  <c r="C8335" i="2"/>
  <c r="B8335" i="2"/>
  <c r="A8335" i="2"/>
  <c r="F8334" i="2"/>
  <c r="E8334" i="2"/>
  <c r="D8334" i="2"/>
  <c r="C8334" i="2"/>
  <c r="B8334" i="2"/>
  <c r="A8334" i="2"/>
  <c r="F8333" i="2"/>
  <c r="E8333" i="2"/>
  <c r="D8333" i="2"/>
  <c r="C8333" i="2"/>
  <c r="B8333" i="2"/>
  <c r="A8333" i="2"/>
  <c r="F8332" i="2"/>
  <c r="E8332" i="2"/>
  <c r="D8332" i="2"/>
  <c r="C8332" i="2"/>
  <c r="B8332" i="2"/>
  <c r="A8332" i="2"/>
  <c r="F8331" i="2"/>
  <c r="E8331" i="2"/>
  <c r="D8331" i="2"/>
  <c r="C8331" i="2"/>
  <c r="B8331" i="2"/>
  <c r="A8331" i="2"/>
  <c r="F8330" i="2"/>
  <c r="E8330" i="2"/>
  <c r="D8330" i="2"/>
  <c r="C8330" i="2"/>
  <c r="B8330" i="2"/>
  <c r="A8330" i="2"/>
  <c r="F8329" i="2"/>
  <c r="E8329" i="2"/>
  <c r="D8329" i="2"/>
  <c r="C8329" i="2"/>
  <c r="B8329" i="2"/>
  <c r="A8329" i="2"/>
  <c r="F8328" i="2"/>
  <c r="E8328" i="2"/>
  <c r="D8328" i="2"/>
  <c r="C8328" i="2"/>
  <c r="B8328" i="2"/>
  <c r="A8328" i="2"/>
  <c r="F8327" i="2"/>
  <c r="E8327" i="2"/>
  <c r="D8327" i="2"/>
  <c r="C8327" i="2"/>
  <c r="B8327" i="2"/>
  <c r="A8327" i="2"/>
  <c r="F8326" i="2"/>
  <c r="E8326" i="2"/>
  <c r="D8326" i="2"/>
  <c r="C8326" i="2"/>
  <c r="B8326" i="2"/>
  <c r="A8326" i="2"/>
  <c r="F8325" i="2"/>
  <c r="E8325" i="2"/>
  <c r="D8325" i="2"/>
  <c r="C8325" i="2"/>
  <c r="B8325" i="2"/>
  <c r="A8325" i="2"/>
  <c r="F8324" i="2"/>
  <c r="E8324" i="2"/>
  <c r="D8324" i="2"/>
  <c r="C8324" i="2"/>
  <c r="B8324" i="2"/>
  <c r="A8324" i="2"/>
  <c r="F8323" i="2"/>
  <c r="E8323" i="2"/>
  <c r="D8323" i="2"/>
  <c r="C8323" i="2"/>
  <c r="B8323" i="2"/>
  <c r="A8323" i="2"/>
  <c r="F8322" i="2"/>
  <c r="E8322" i="2"/>
  <c r="D8322" i="2"/>
  <c r="C8322" i="2"/>
  <c r="B8322" i="2"/>
  <c r="A8322" i="2"/>
  <c r="F8321" i="2"/>
  <c r="E8321" i="2"/>
  <c r="D8321" i="2"/>
  <c r="C8321" i="2"/>
  <c r="B8321" i="2"/>
  <c r="A8321" i="2"/>
  <c r="F8320" i="2"/>
  <c r="E8320" i="2"/>
  <c r="D8320" i="2"/>
  <c r="C8320" i="2"/>
  <c r="B8320" i="2"/>
  <c r="A8320" i="2"/>
  <c r="F8319" i="2"/>
  <c r="E8319" i="2"/>
  <c r="D8319" i="2"/>
  <c r="C8319" i="2"/>
  <c r="B8319" i="2"/>
  <c r="A8319" i="2"/>
  <c r="F8318" i="2"/>
  <c r="E8318" i="2"/>
  <c r="D8318" i="2"/>
  <c r="C8318" i="2"/>
  <c r="B8318" i="2"/>
  <c r="A8318" i="2"/>
  <c r="F8317" i="2"/>
  <c r="E8317" i="2"/>
  <c r="D8317" i="2"/>
  <c r="C8317" i="2"/>
  <c r="B8317" i="2"/>
  <c r="A8317" i="2"/>
  <c r="F8316" i="2"/>
  <c r="E8316" i="2"/>
  <c r="D8316" i="2"/>
  <c r="C8316" i="2"/>
  <c r="B8316" i="2"/>
  <c r="A8316" i="2"/>
  <c r="F8315" i="2"/>
  <c r="E8315" i="2"/>
  <c r="D8315" i="2"/>
  <c r="C8315" i="2"/>
  <c r="B8315" i="2"/>
  <c r="A8315" i="2"/>
  <c r="F8314" i="2"/>
  <c r="E8314" i="2"/>
  <c r="D8314" i="2"/>
  <c r="C8314" i="2"/>
  <c r="B8314" i="2"/>
  <c r="A8314" i="2"/>
  <c r="F8313" i="2"/>
  <c r="E8313" i="2"/>
  <c r="D8313" i="2"/>
  <c r="C8313" i="2"/>
  <c r="B8313" i="2"/>
  <c r="A8313" i="2"/>
  <c r="F8312" i="2"/>
  <c r="E8312" i="2"/>
  <c r="D8312" i="2"/>
  <c r="C8312" i="2"/>
  <c r="B8312" i="2"/>
  <c r="A8312" i="2"/>
  <c r="F8311" i="2"/>
  <c r="E8311" i="2"/>
  <c r="D8311" i="2"/>
  <c r="C8311" i="2"/>
  <c r="B8311" i="2"/>
  <c r="A8311" i="2"/>
  <c r="F8310" i="2"/>
  <c r="E8310" i="2"/>
  <c r="D8310" i="2"/>
  <c r="C8310" i="2"/>
  <c r="B8310" i="2"/>
  <c r="A8310" i="2"/>
  <c r="F8309" i="2"/>
  <c r="E8309" i="2"/>
  <c r="D8309" i="2"/>
  <c r="C8309" i="2"/>
  <c r="B8309" i="2"/>
  <c r="A8309" i="2"/>
  <c r="F8308" i="2"/>
  <c r="E8308" i="2"/>
  <c r="D8308" i="2"/>
  <c r="C8308" i="2"/>
  <c r="B8308" i="2"/>
  <c r="A8308" i="2"/>
  <c r="F8307" i="2"/>
  <c r="E8307" i="2"/>
  <c r="D8307" i="2"/>
  <c r="C8307" i="2"/>
  <c r="B8307" i="2"/>
  <c r="A8307" i="2"/>
  <c r="F8306" i="2"/>
  <c r="E8306" i="2"/>
  <c r="D8306" i="2"/>
  <c r="C8306" i="2"/>
  <c r="B8306" i="2"/>
  <c r="A8306" i="2"/>
  <c r="F8305" i="2"/>
  <c r="E8305" i="2"/>
  <c r="D8305" i="2"/>
  <c r="C8305" i="2"/>
  <c r="B8305" i="2"/>
  <c r="A8305" i="2"/>
  <c r="F8304" i="2"/>
  <c r="E8304" i="2"/>
  <c r="D8304" i="2"/>
  <c r="C8304" i="2"/>
  <c r="B8304" i="2"/>
  <c r="A8304" i="2"/>
  <c r="F8303" i="2"/>
  <c r="E8303" i="2"/>
  <c r="D8303" i="2"/>
  <c r="C8303" i="2"/>
  <c r="B8303" i="2"/>
  <c r="A8303" i="2"/>
  <c r="F8302" i="2"/>
  <c r="E8302" i="2"/>
  <c r="D8302" i="2"/>
  <c r="C8302" i="2"/>
  <c r="B8302" i="2"/>
  <c r="A8302" i="2"/>
  <c r="F8301" i="2"/>
  <c r="E8301" i="2"/>
  <c r="D8301" i="2"/>
  <c r="C8301" i="2"/>
  <c r="B8301" i="2"/>
  <c r="A8301" i="2"/>
  <c r="F8300" i="2"/>
  <c r="E8300" i="2"/>
  <c r="D8300" i="2"/>
  <c r="C8300" i="2"/>
  <c r="B8300" i="2"/>
  <c r="A8300" i="2"/>
  <c r="F8299" i="2"/>
  <c r="E8299" i="2"/>
  <c r="D8299" i="2"/>
  <c r="C8299" i="2"/>
  <c r="B8299" i="2"/>
  <c r="A8299" i="2"/>
  <c r="F8298" i="2"/>
  <c r="E8298" i="2"/>
  <c r="D8298" i="2"/>
  <c r="C8298" i="2"/>
  <c r="B8298" i="2"/>
  <c r="A8298" i="2"/>
  <c r="F8297" i="2"/>
  <c r="E8297" i="2"/>
  <c r="D8297" i="2"/>
  <c r="C8297" i="2"/>
  <c r="B8297" i="2"/>
  <c r="A8297" i="2"/>
  <c r="F8296" i="2"/>
  <c r="E8296" i="2"/>
  <c r="D8296" i="2"/>
  <c r="C8296" i="2"/>
  <c r="B8296" i="2"/>
  <c r="A8296" i="2"/>
  <c r="F8295" i="2"/>
  <c r="E8295" i="2"/>
  <c r="D8295" i="2"/>
  <c r="C8295" i="2"/>
  <c r="B8295" i="2"/>
  <c r="A8295" i="2"/>
  <c r="F8294" i="2"/>
  <c r="E8294" i="2"/>
  <c r="D8294" i="2"/>
  <c r="C8294" i="2"/>
  <c r="B8294" i="2"/>
  <c r="A8294" i="2"/>
  <c r="F8293" i="2"/>
  <c r="E8293" i="2"/>
  <c r="D8293" i="2"/>
  <c r="C8293" i="2"/>
  <c r="B8293" i="2"/>
  <c r="A8293" i="2"/>
  <c r="F8292" i="2"/>
  <c r="E8292" i="2"/>
  <c r="D8292" i="2"/>
  <c r="C8292" i="2"/>
  <c r="B8292" i="2"/>
  <c r="A8292" i="2"/>
  <c r="F8291" i="2"/>
  <c r="E8291" i="2"/>
  <c r="D8291" i="2"/>
  <c r="C8291" i="2"/>
  <c r="B8291" i="2"/>
  <c r="A8291" i="2"/>
  <c r="F8290" i="2"/>
  <c r="E8290" i="2"/>
  <c r="D8290" i="2"/>
  <c r="C8290" i="2"/>
  <c r="B8290" i="2"/>
  <c r="A8290" i="2"/>
  <c r="F8289" i="2"/>
  <c r="E8289" i="2"/>
  <c r="D8289" i="2"/>
  <c r="C8289" i="2"/>
  <c r="B8289" i="2"/>
  <c r="A8289" i="2"/>
  <c r="F8288" i="2"/>
  <c r="E8288" i="2"/>
  <c r="D8288" i="2"/>
  <c r="C8288" i="2"/>
  <c r="B8288" i="2"/>
  <c r="A8288" i="2"/>
  <c r="F8287" i="2"/>
  <c r="E8287" i="2"/>
  <c r="D8287" i="2"/>
  <c r="C8287" i="2"/>
  <c r="B8287" i="2"/>
  <c r="A8287" i="2"/>
  <c r="F8286" i="2"/>
  <c r="E8286" i="2"/>
  <c r="D8286" i="2"/>
  <c r="C8286" i="2"/>
  <c r="B8286" i="2"/>
  <c r="A8286" i="2"/>
  <c r="F8285" i="2"/>
  <c r="E8285" i="2"/>
  <c r="D8285" i="2"/>
  <c r="C8285" i="2"/>
  <c r="B8285" i="2"/>
  <c r="A8285" i="2"/>
  <c r="F8284" i="2"/>
  <c r="E8284" i="2"/>
  <c r="D8284" i="2"/>
  <c r="C8284" i="2"/>
  <c r="B8284" i="2"/>
  <c r="A8284" i="2"/>
  <c r="F8283" i="2"/>
  <c r="E8283" i="2"/>
  <c r="D8283" i="2"/>
  <c r="C8283" i="2"/>
  <c r="B8283" i="2"/>
  <c r="A8283" i="2"/>
  <c r="F8282" i="2"/>
  <c r="E8282" i="2"/>
  <c r="D8282" i="2"/>
  <c r="C8282" i="2"/>
  <c r="B8282" i="2"/>
  <c r="A8282" i="2"/>
  <c r="F8281" i="2"/>
  <c r="E8281" i="2"/>
  <c r="D8281" i="2"/>
  <c r="C8281" i="2"/>
  <c r="B8281" i="2"/>
  <c r="A8281" i="2"/>
  <c r="F8280" i="2"/>
  <c r="E8280" i="2"/>
  <c r="D8280" i="2"/>
  <c r="C8280" i="2"/>
  <c r="B8280" i="2"/>
  <c r="A8280" i="2"/>
  <c r="F8279" i="2"/>
  <c r="E8279" i="2"/>
  <c r="D8279" i="2"/>
  <c r="C8279" i="2"/>
  <c r="B8279" i="2"/>
  <c r="A8279" i="2"/>
  <c r="F8278" i="2"/>
  <c r="E8278" i="2"/>
  <c r="D8278" i="2"/>
  <c r="C8278" i="2"/>
  <c r="B8278" i="2"/>
  <c r="A8278" i="2"/>
  <c r="F8277" i="2"/>
  <c r="E8277" i="2"/>
  <c r="D8277" i="2"/>
  <c r="C8277" i="2"/>
  <c r="B8277" i="2"/>
  <c r="A8277" i="2"/>
  <c r="F8276" i="2"/>
  <c r="E8276" i="2"/>
  <c r="D8276" i="2"/>
  <c r="C8276" i="2"/>
  <c r="B8276" i="2"/>
  <c r="A8276" i="2"/>
  <c r="F8275" i="2"/>
  <c r="E8275" i="2"/>
  <c r="D8275" i="2"/>
  <c r="C8275" i="2"/>
  <c r="B8275" i="2"/>
  <c r="A8275" i="2"/>
  <c r="F8274" i="2"/>
  <c r="E8274" i="2"/>
  <c r="D8274" i="2"/>
  <c r="C8274" i="2"/>
  <c r="B8274" i="2"/>
  <c r="A8274" i="2"/>
  <c r="F8273" i="2"/>
  <c r="E8273" i="2"/>
  <c r="D8273" i="2"/>
  <c r="C8273" i="2"/>
  <c r="B8273" i="2"/>
  <c r="A8273" i="2"/>
  <c r="F8272" i="2"/>
  <c r="E8272" i="2"/>
  <c r="D8272" i="2"/>
  <c r="C8272" i="2"/>
  <c r="B8272" i="2"/>
  <c r="A8272" i="2"/>
  <c r="F8271" i="2"/>
  <c r="E8271" i="2"/>
  <c r="D8271" i="2"/>
  <c r="C8271" i="2"/>
  <c r="B8271" i="2"/>
  <c r="A8271" i="2"/>
  <c r="F8270" i="2"/>
  <c r="E8270" i="2"/>
  <c r="D8270" i="2"/>
  <c r="C8270" i="2"/>
  <c r="B8270" i="2"/>
  <c r="A8270" i="2"/>
  <c r="F8269" i="2"/>
  <c r="E8269" i="2"/>
  <c r="D8269" i="2"/>
  <c r="C8269" i="2"/>
  <c r="B8269" i="2"/>
  <c r="A8269" i="2"/>
  <c r="F8268" i="2"/>
  <c r="E8268" i="2"/>
  <c r="D8268" i="2"/>
  <c r="C8268" i="2"/>
  <c r="B8268" i="2"/>
  <c r="A8268" i="2"/>
  <c r="F8267" i="2"/>
  <c r="E8267" i="2"/>
  <c r="D8267" i="2"/>
  <c r="C8267" i="2"/>
  <c r="B8267" i="2"/>
  <c r="A8267" i="2"/>
  <c r="F8266" i="2"/>
  <c r="E8266" i="2"/>
  <c r="D8266" i="2"/>
  <c r="C8266" i="2"/>
  <c r="B8266" i="2"/>
  <c r="A8266" i="2"/>
  <c r="F8265" i="2"/>
  <c r="E8265" i="2"/>
  <c r="D8265" i="2"/>
  <c r="C8265" i="2"/>
  <c r="B8265" i="2"/>
  <c r="A8265" i="2"/>
  <c r="F8264" i="2"/>
  <c r="E8264" i="2"/>
  <c r="D8264" i="2"/>
  <c r="C8264" i="2"/>
  <c r="B8264" i="2"/>
  <c r="A8264" i="2"/>
  <c r="F8263" i="2"/>
  <c r="E8263" i="2"/>
  <c r="D8263" i="2"/>
  <c r="C8263" i="2"/>
  <c r="B8263" i="2"/>
  <c r="A8263" i="2"/>
  <c r="F8262" i="2"/>
  <c r="E8262" i="2"/>
  <c r="D8262" i="2"/>
  <c r="C8262" i="2"/>
  <c r="B8262" i="2"/>
  <c r="A8262" i="2"/>
  <c r="F8261" i="2"/>
  <c r="E8261" i="2"/>
  <c r="D8261" i="2"/>
  <c r="C8261" i="2"/>
  <c r="B8261" i="2"/>
  <c r="A8261" i="2"/>
  <c r="F8260" i="2"/>
  <c r="E8260" i="2"/>
  <c r="D8260" i="2"/>
  <c r="C8260" i="2"/>
  <c r="B8260" i="2"/>
  <c r="A8260" i="2"/>
  <c r="F8259" i="2"/>
  <c r="E8259" i="2"/>
  <c r="D8259" i="2"/>
  <c r="C8259" i="2"/>
  <c r="B8259" i="2"/>
  <c r="A8259" i="2"/>
  <c r="F8258" i="2"/>
  <c r="E8258" i="2"/>
  <c r="D8258" i="2"/>
  <c r="C8258" i="2"/>
  <c r="B8258" i="2"/>
  <c r="A8258" i="2"/>
  <c r="F8257" i="2"/>
  <c r="E8257" i="2"/>
  <c r="D8257" i="2"/>
  <c r="C8257" i="2"/>
  <c r="B8257" i="2"/>
  <c r="A8257" i="2"/>
  <c r="F8256" i="2"/>
  <c r="E8256" i="2"/>
  <c r="D8256" i="2"/>
  <c r="C8256" i="2"/>
  <c r="B8256" i="2"/>
  <c r="A8256" i="2"/>
  <c r="F8255" i="2"/>
  <c r="E8255" i="2"/>
  <c r="D8255" i="2"/>
  <c r="C8255" i="2"/>
  <c r="B8255" i="2"/>
  <c r="A8255" i="2"/>
  <c r="F8254" i="2"/>
  <c r="E8254" i="2"/>
  <c r="D8254" i="2"/>
  <c r="C8254" i="2"/>
  <c r="B8254" i="2"/>
  <c r="A8254" i="2"/>
  <c r="F8253" i="2"/>
  <c r="E8253" i="2"/>
  <c r="D8253" i="2"/>
  <c r="C8253" i="2"/>
  <c r="B8253" i="2"/>
  <c r="A8253" i="2"/>
  <c r="F8252" i="2"/>
  <c r="E8252" i="2"/>
  <c r="D8252" i="2"/>
  <c r="C8252" i="2"/>
  <c r="B8252" i="2"/>
  <c r="A8252" i="2"/>
  <c r="F8251" i="2"/>
  <c r="E8251" i="2"/>
  <c r="D8251" i="2"/>
  <c r="C8251" i="2"/>
  <c r="B8251" i="2"/>
  <c r="A8251" i="2"/>
  <c r="F8250" i="2"/>
  <c r="E8250" i="2"/>
  <c r="D8250" i="2"/>
  <c r="C8250" i="2"/>
  <c r="B8250" i="2"/>
  <c r="A8250" i="2"/>
  <c r="F8249" i="2"/>
  <c r="E8249" i="2"/>
  <c r="D8249" i="2"/>
  <c r="C8249" i="2"/>
  <c r="B8249" i="2"/>
  <c r="A8249" i="2"/>
  <c r="F8248" i="2"/>
  <c r="E8248" i="2"/>
  <c r="D8248" i="2"/>
  <c r="C8248" i="2"/>
  <c r="B8248" i="2"/>
  <c r="A8248" i="2"/>
  <c r="F8247" i="2"/>
  <c r="E8247" i="2"/>
  <c r="D8247" i="2"/>
  <c r="C8247" i="2"/>
  <c r="B8247" i="2"/>
  <c r="A8247" i="2"/>
  <c r="F8246" i="2"/>
  <c r="E8246" i="2"/>
  <c r="D8246" i="2"/>
  <c r="C8246" i="2"/>
  <c r="B8246" i="2"/>
  <c r="A8246" i="2"/>
  <c r="F8245" i="2"/>
  <c r="E8245" i="2"/>
  <c r="D8245" i="2"/>
  <c r="C8245" i="2"/>
  <c r="B8245" i="2"/>
  <c r="A8245" i="2"/>
  <c r="F8244" i="2"/>
  <c r="E8244" i="2"/>
  <c r="D8244" i="2"/>
  <c r="C8244" i="2"/>
  <c r="B8244" i="2"/>
  <c r="A8244" i="2"/>
  <c r="F8243" i="2"/>
  <c r="E8243" i="2"/>
  <c r="D8243" i="2"/>
  <c r="C8243" i="2"/>
  <c r="B8243" i="2"/>
  <c r="A8243" i="2"/>
  <c r="F8242" i="2"/>
  <c r="E8242" i="2"/>
  <c r="D8242" i="2"/>
  <c r="C8242" i="2"/>
  <c r="B8242" i="2"/>
  <c r="A8242" i="2"/>
  <c r="F8241" i="2"/>
  <c r="E8241" i="2"/>
  <c r="D8241" i="2"/>
  <c r="C8241" i="2"/>
  <c r="B8241" i="2"/>
  <c r="A8241" i="2"/>
  <c r="F8240" i="2"/>
  <c r="E8240" i="2"/>
  <c r="D8240" i="2"/>
  <c r="C8240" i="2"/>
  <c r="B8240" i="2"/>
  <c r="A8240" i="2"/>
  <c r="F8239" i="2"/>
  <c r="E8239" i="2"/>
  <c r="D8239" i="2"/>
  <c r="C8239" i="2"/>
  <c r="B8239" i="2"/>
  <c r="A8239" i="2"/>
  <c r="F8238" i="2"/>
  <c r="E8238" i="2"/>
  <c r="D8238" i="2"/>
  <c r="C8238" i="2"/>
  <c r="B8238" i="2"/>
  <c r="A8238" i="2"/>
  <c r="F8237" i="2"/>
  <c r="E8237" i="2"/>
  <c r="D8237" i="2"/>
  <c r="C8237" i="2"/>
  <c r="B8237" i="2"/>
  <c r="A8237" i="2"/>
  <c r="F8236" i="2"/>
  <c r="E8236" i="2"/>
  <c r="D8236" i="2"/>
  <c r="C8236" i="2"/>
  <c r="B8236" i="2"/>
  <c r="A8236" i="2"/>
  <c r="F8235" i="2"/>
  <c r="E8235" i="2"/>
  <c r="D8235" i="2"/>
  <c r="C8235" i="2"/>
  <c r="B8235" i="2"/>
  <c r="A8235" i="2"/>
  <c r="F8234" i="2"/>
  <c r="E8234" i="2"/>
  <c r="D8234" i="2"/>
  <c r="C8234" i="2"/>
  <c r="B8234" i="2"/>
  <c r="A8234" i="2"/>
  <c r="F8233" i="2"/>
  <c r="E8233" i="2"/>
  <c r="D8233" i="2"/>
  <c r="C8233" i="2"/>
  <c r="B8233" i="2"/>
  <c r="A8233" i="2"/>
  <c r="F8232" i="2"/>
  <c r="E8232" i="2"/>
  <c r="D8232" i="2"/>
  <c r="C8232" i="2"/>
  <c r="B8232" i="2"/>
  <c r="A8232" i="2"/>
  <c r="F8231" i="2"/>
  <c r="E8231" i="2"/>
  <c r="D8231" i="2"/>
  <c r="C8231" i="2"/>
  <c r="B8231" i="2"/>
  <c r="A8231" i="2"/>
  <c r="F8230" i="2"/>
  <c r="E8230" i="2"/>
  <c r="D8230" i="2"/>
  <c r="C8230" i="2"/>
  <c r="B8230" i="2"/>
  <c r="A8230" i="2"/>
  <c r="F8229" i="2"/>
  <c r="E8229" i="2"/>
  <c r="D8229" i="2"/>
  <c r="C8229" i="2"/>
  <c r="B8229" i="2"/>
  <c r="A8229" i="2"/>
  <c r="F8228" i="2"/>
  <c r="E8228" i="2"/>
  <c r="D8228" i="2"/>
  <c r="C8228" i="2"/>
  <c r="B8228" i="2"/>
  <c r="A8228" i="2"/>
  <c r="F8227" i="2"/>
  <c r="E8227" i="2"/>
  <c r="D8227" i="2"/>
  <c r="C8227" i="2"/>
  <c r="B8227" i="2"/>
  <c r="A8227" i="2"/>
  <c r="F8226" i="2"/>
  <c r="E8226" i="2"/>
  <c r="D8226" i="2"/>
  <c r="C8226" i="2"/>
  <c r="B8226" i="2"/>
  <c r="A8226" i="2"/>
  <c r="F8225" i="2"/>
  <c r="E8225" i="2"/>
  <c r="D8225" i="2"/>
  <c r="C8225" i="2"/>
  <c r="B8225" i="2"/>
  <c r="A8225" i="2"/>
  <c r="F8224" i="2"/>
  <c r="E8224" i="2"/>
  <c r="D8224" i="2"/>
  <c r="C8224" i="2"/>
  <c r="B8224" i="2"/>
  <c r="A8224" i="2"/>
  <c r="F8223" i="2"/>
  <c r="E8223" i="2"/>
  <c r="D8223" i="2"/>
  <c r="C8223" i="2"/>
  <c r="B8223" i="2"/>
  <c r="A8223" i="2"/>
  <c r="F8222" i="2"/>
  <c r="E8222" i="2"/>
  <c r="D8222" i="2"/>
  <c r="C8222" i="2"/>
  <c r="B8222" i="2"/>
  <c r="A8222" i="2"/>
  <c r="F8221" i="2"/>
  <c r="E8221" i="2"/>
  <c r="D8221" i="2"/>
  <c r="C8221" i="2"/>
  <c r="B8221" i="2"/>
  <c r="A8221" i="2"/>
  <c r="F8220" i="2"/>
  <c r="E8220" i="2"/>
  <c r="D8220" i="2"/>
  <c r="C8220" i="2"/>
  <c r="B8220" i="2"/>
  <c r="A8220" i="2"/>
  <c r="F8219" i="2"/>
  <c r="E8219" i="2"/>
  <c r="D8219" i="2"/>
  <c r="C8219" i="2"/>
  <c r="B8219" i="2"/>
  <c r="A8219" i="2"/>
  <c r="F8218" i="2"/>
  <c r="E8218" i="2"/>
  <c r="D8218" i="2"/>
  <c r="C8218" i="2"/>
  <c r="B8218" i="2"/>
  <c r="A8218" i="2"/>
  <c r="F8217" i="2"/>
  <c r="E8217" i="2"/>
  <c r="D8217" i="2"/>
  <c r="C8217" i="2"/>
  <c r="B8217" i="2"/>
  <c r="A8217" i="2"/>
  <c r="F8216" i="2"/>
  <c r="E8216" i="2"/>
  <c r="D8216" i="2"/>
  <c r="C8216" i="2"/>
  <c r="B8216" i="2"/>
  <c r="A8216" i="2"/>
  <c r="F8215" i="2"/>
  <c r="E8215" i="2"/>
  <c r="D8215" i="2"/>
  <c r="C8215" i="2"/>
  <c r="B8215" i="2"/>
  <c r="A8215" i="2"/>
  <c r="F8214" i="2"/>
  <c r="E8214" i="2"/>
  <c r="D8214" i="2"/>
  <c r="C8214" i="2"/>
  <c r="B8214" i="2"/>
  <c r="A8214" i="2"/>
  <c r="F8213" i="2"/>
  <c r="E8213" i="2"/>
  <c r="D8213" i="2"/>
  <c r="C8213" i="2"/>
  <c r="B8213" i="2"/>
  <c r="A8213" i="2"/>
  <c r="F8212" i="2"/>
  <c r="E8212" i="2"/>
  <c r="D8212" i="2"/>
  <c r="C8212" i="2"/>
  <c r="B8212" i="2"/>
  <c r="A8212" i="2"/>
  <c r="F8211" i="2"/>
  <c r="E8211" i="2"/>
  <c r="D8211" i="2"/>
  <c r="C8211" i="2"/>
  <c r="B8211" i="2"/>
  <c r="A8211" i="2"/>
  <c r="F8210" i="2"/>
  <c r="E8210" i="2"/>
  <c r="D8210" i="2"/>
  <c r="C8210" i="2"/>
  <c r="B8210" i="2"/>
  <c r="A8210" i="2"/>
  <c r="F8209" i="2"/>
  <c r="E8209" i="2"/>
  <c r="D8209" i="2"/>
  <c r="C8209" i="2"/>
  <c r="B8209" i="2"/>
  <c r="A8209" i="2"/>
  <c r="F8208" i="2"/>
  <c r="E8208" i="2"/>
  <c r="D8208" i="2"/>
  <c r="C8208" i="2"/>
  <c r="B8208" i="2"/>
  <c r="A8208" i="2"/>
  <c r="F8207" i="2"/>
  <c r="E8207" i="2"/>
  <c r="D8207" i="2"/>
  <c r="C8207" i="2"/>
  <c r="B8207" i="2"/>
  <c r="A8207" i="2"/>
  <c r="F8206" i="2"/>
  <c r="E8206" i="2"/>
  <c r="D8206" i="2"/>
  <c r="C8206" i="2"/>
  <c r="B8206" i="2"/>
  <c r="A8206" i="2"/>
  <c r="F8205" i="2"/>
  <c r="E8205" i="2"/>
  <c r="D8205" i="2"/>
  <c r="C8205" i="2"/>
  <c r="B8205" i="2"/>
  <c r="A8205" i="2"/>
  <c r="F8204" i="2"/>
  <c r="E8204" i="2"/>
  <c r="D8204" i="2"/>
  <c r="C8204" i="2"/>
  <c r="B8204" i="2"/>
  <c r="A8204" i="2"/>
  <c r="F8203" i="2"/>
  <c r="E8203" i="2"/>
  <c r="D8203" i="2"/>
  <c r="C8203" i="2"/>
  <c r="B8203" i="2"/>
  <c r="A8203" i="2"/>
  <c r="F8202" i="2"/>
  <c r="E8202" i="2"/>
  <c r="D8202" i="2"/>
  <c r="C8202" i="2"/>
  <c r="B8202" i="2"/>
  <c r="A8202" i="2"/>
  <c r="F8201" i="2"/>
  <c r="E8201" i="2"/>
  <c r="D8201" i="2"/>
  <c r="C8201" i="2"/>
  <c r="B8201" i="2"/>
  <c r="A8201" i="2"/>
  <c r="F8200" i="2"/>
  <c r="E8200" i="2"/>
  <c r="D8200" i="2"/>
  <c r="C8200" i="2"/>
  <c r="B8200" i="2"/>
  <c r="A8200" i="2"/>
  <c r="F8199" i="2"/>
  <c r="E8199" i="2"/>
  <c r="D8199" i="2"/>
  <c r="C8199" i="2"/>
  <c r="B8199" i="2"/>
  <c r="A8199" i="2"/>
  <c r="F8198" i="2"/>
  <c r="E8198" i="2"/>
  <c r="D8198" i="2"/>
  <c r="C8198" i="2"/>
  <c r="B8198" i="2"/>
  <c r="A8198" i="2"/>
  <c r="F8197" i="2"/>
  <c r="E8197" i="2"/>
  <c r="D8197" i="2"/>
  <c r="C8197" i="2"/>
  <c r="B8197" i="2"/>
  <c r="A8197" i="2"/>
  <c r="F8196" i="2"/>
  <c r="E8196" i="2"/>
  <c r="D8196" i="2"/>
  <c r="C8196" i="2"/>
  <c r="B8196" i="2"/>
  <c r="A8196" i="2"/>
  <c r="F8195" i="2"/>
  <c r="E8195" i="2"/>
  <c r="D8195" i="2"/>
  <c r="C8195" i="2"/>
  <c r="B8195" i="2"/>
  <c r="A8195" i="2"/>
  <c r="F8194" i="2"/>
  <c r="E8194" i="2"/>
  <c r="D8194" i="2"/>
  <c r="C8194" i="2"/>
  <c r="B8194" i="2"/>
  <c r="A8194" i="2"/>
  <c r="F8193" i="2"/>
  <c r="E8193" i="2"/>
  <c r="D8193" i="2"/>
  <c r="C8193" i="2"/>
  <c r="B8193" i="2"/>
  <c r="A8193" i="2"/>
  <c r="F8192" i="2"/>
  <c r="E8192" i="2"/>
  <c r="D8192" i="2"/>
  <c r="C8192" i="2"/>
  <c r="B8192" i="2"/>
  <c r="A8192" i="2"/>
  <c r="F8191" i="2"/>
  <c r="E8191" i="2"/>
  <c r="D8191" i="2"/>
  <c r="C8191" i="2"/>
  <c r="B8191" i="2"/>
  <c r="A8191" i="2"/>
  <c r="F8190" i="2"/>
  <c r="E8190" i="2"/>
  <c r="D8190" i="2"/>
  <c r="C8190" i="2"/>
  <c r="B8190" i="2"/>
  <c r="A8190" i="2"/>
  <c r="F8189" i="2"/>
  <c r="E8189" i="2"/>
  <c r="D8189" i="2"/>
  <c r="C8189" i="2"/>
  <c r="B8189" i="2"/>
  <c r="A8189" i="2"/>
  <c r="F8188" i="2"/>
  <c r="E8188" i="2"/>
  <c r="D8188" i="2"/>
  <c r="C8188" i="2"/>
  <c r="B8188" i="2"/>
  <c r="A8188" i="2"/>
  <c r="F8187" i="2"/>
  <c r="E8187" i="2"/>
  <c r="D8187" i="2"/>
  <c r="C8187" i="2"/>
  <c r="B8187" i="2"/>
  <c r="A8187" i="2"/>
  <c r="F8186" i="2"/>
  <c r="E8186" i="2"/>
  <c r="D8186" i="2"/>
  <c r="C8186" i="2"/>
  <c r="B8186" i="2"/>
  <c r="A8186" i="2"/>
  <c r="F8185" i="2"/>
  <c r="E8185" i="2"/>
  <c r="D8185" i="2"/>
  <c r="C8185" i="2"/>
  <c r="B8185" i="2"/>
  <c r="A8185" i="2"/>
  <c r="F8184" i="2"/>
  <c r="E8184" i="2"/>
  <c r="D8184" i="2"/>
  <c r="C8184" i="2"/>
  <c r="B8184" i="2"/>
  <c r="A8184" i="2"/>
  <c r="F8183" i="2"/>
  <c r="E8183" i="2"/>
  <c r="D8183" i="2"/>
  <c r="C8183" i="2"/>
  <c r="B8183" i="2"/>
  <c r="A8183" i="2"/>
  <c r="F8182" i="2"/>
  <c r="E8182" i="2"/>
  <c r="D8182" i="2"/>
  <c r="C8182" i="2"/>
  <c r="B8182" i="2"/>
  <c r="A8182" i="2"/>
  <c r="F8181" i="2"/>
  <c r="E8181" i="2"/>
  <c r="D8181" i="2"/>
  <c r="C8181" i="2"/>
  <c r="B8181" i="2"/>
  <c r="A8181" i="2"/>
  <c r="F8180" i="2"/>
  <c r="E8180" i="2"/>
  <c r="D8180" i="2"/>
  <c r="C8180" i="2"/>
  <c r="B8180" i="2"/>
  <c r="A8180" i="2"/>
  <c r="F8179" i="2"/>
  <c r="E8179" i="2"/>
  <c r="D8179" i="2"/>
  <c r="C8179" i="2"/>
  <c r="B8179" i="2"/>
  <c r="A8179" i="2"/>
  <c r="F8178" i="2"/>
  <c r="E8178" i="2"/>
  <c r="D8178" i="2"/>
  <c r="C8178" i="2"/>
  <c r="B8178" i="2"/>
  <c r="A8178" i="2"/>
  <c r="F8177" i="2"/>
  <c r="E8177" i="2"/>
  <c r="D8177" i="2"/>
  <c r="C8177" i="2"/>
  <c r="B8177" i="2"/>
  <c r="A8177" i="2"/>
  <c r="F8176" i="2"/>
  <c r="E8176" i="2"/>
  <c r="D8176" i="2"/>
  <c r="C8176" i="2"/>
  <c r="B8176" i="2"/>
  <c r="A8176" i="2"/>
  <c r="F8175" i="2"/>
  <c r="E8175" i="2"/>
  <c r="D8175" i="2"/>
  <c r="C8175" i="2"/>
  <c r="B8175" i="2"/>
  <c r="A8175" i="2"/>
  <c r="F8174" i="2"/>
  <c r="E8174" i="2"/>
  <c r="D8174" i="2"/>
  <c r="C8174" i="2"/>
  <c r="B8174" i="2"/>
  <c r="A8174" i="2"/>
  <c r="F8173" i="2"/>
  <c r="E8173" i="2"/>
  <c r="D8173" i="2"/>
  <c r="C8173" i="2"/>
  <c r="B8173" i="2"/>
  <c r="A8173" i="2"/>
  <c r="F8172" i="2"/>
  <c r="E8172" i="2"/>
  <c r="D8172" i="2"/>
  <c r="C8172" i="2"/>
  <c r="B8172" i="2"/>
  <c r="A8172" i="2"/>
  <c r="F8171" i="2"/>
  <c r="E8171" i="2"/>
  <c r="D8171" i="2"/>
  <c r="C8171" i="2"/>
  <c r="B8171" i="2"/>
  <c r="A8171" i="2"/>
  <c r="F8170" i="2"/>
  <c r="E8170" i="2"/>
  <c r="D8170" i="2"/>
  <c r="C8170" i="2"/>
  <c r="B8170" i="2"/>
  <c r="A8170" i="2"/>
  <c r="F8169" i="2"/>
  <c r="E8169" i="2"/>
  <c r="D8169" i="2"/>
  <c r="C8169" i="2"/>
  <c r="B8169" i="2"/>
  <c r="A8169" i="2"/>
  <c r="F8168" i="2"/>
  <c r="E8168" i="2"/>
  <c r="D8168" i="2"/>
  <c r="C8168" i="2"/>
  <c r="B8168" i="2"/>
  <c r="A8168" i="2"/>
  <c r="F8167" i="2"/>
  <c r="E8167" i="2"/>
  <c r="D8167" i="2"/>
  <c r="C8167" i="2"/>
  <c r="B8167" i="2"/>
  <c r="A8167" i="2"/>
  <c r="F8166" i="2"/>
  <c r="E8166" i="2"/>
  <c r="D8166" i="2"/>
  <c r="C8166" i="2"/>
  <c r="B8166" i="2"/>
  <c r="A8166" i="2"/>
  <c r="F8165" i="2"/>
  <c r="E8165" i="2"/>
  <c r="D8165" i="2"/>
  <c r="C8165" i="2"/>
  <c r="B8165" i="2"/>
  <c r="A8165" i="2"/>
  <c r="F8164" i="2"/>
  <c r="E8164" i="2"/>
  <c r="D8164" i="2"/>
  <c r="C8164" i="2"/>
  <c r="B8164" i="2"/>
  <c r="A8164" i="2"/>
  <c r="F8163" i="2"/>
  <c r="E8163" i="2"/>
  <c r="D8163" i="2"/>
  <c r="C8163" i="2"/>
  <c r="B8163" i="2"/>
  <c r="A8163" i="2"/>
  <c r="F8162" i="2"/>
  <c r="E8162" i="2"/>
  <c r="D8162" i="2"/>
  <c r="C8162" i="2"/>
  <c r="B8162" i="2"/>
  <c r="A8162" i="2"/>
  <c r="F8161" i="2"/>
  <c r="E8161" i="2"/>
  <c r="D8161" i="2"/>
  <c r="C8161" i="2"/>
  <c r="B8161" i="2"/>
  <c r="A8161" i="2"/>
  <c r="F8160" i="2"/>
  <c r="E8160" i="2"/>
  <c r="D8160" i="2"/>
  <c r="C8160" i="2"/>
  <c r="B8160" i="2"/>
  <c r="A8160" i="2"/>
  <c r="F8159" i="2"/>
  <c r="E8159" i="2"/>
  <c r="D8159" i="2"/>
  <c r="C8159" i="2"/>
  <c r="B8159" i="2"/>
  <c r="A8159" i="2"/>
  <c r="F8158" i="2"/>
  <c r="E8158" i="2"/>
  <c r="D8158" i="2"/>
  <c r="C8158" i="2"/>
  <c r="B8158" i="2"/>
  <c r="A8158" i="2"/>
  <c r="F8157" i="2"/>
  <c r="E8157" i="2"/>
  <c r="D8157" i="2"/>
  <c r="C8157" i="2"/>
  <c r="B8157" i="2"/>
  <c r="A8157" i="2"/>
  <c r="F8156" i="2"/>
  <c r="E8156" i="2"/>
  <c r="D8156" i="2"/>
  <c r="C8156" i="2"/>
  <c r="B8156" i="2"/>
  <c r="A8156" i="2"/>
  <c r="F8155" i="2"/>
  <c r="E8155" i="2"/>
  <c r="D8155" i="2"/>
  <c r="C8155" i="2"/>
  <c r="B8155" i="2"/>
  <c r="A8155" i="2"/>
  <c r="F8154" i="2"/>
  <c r="E8154" i="2"/>
  <c r="D8154" i="2"/>
  <c r="C8154" i="2"/>
  <c r="B8154" i="2"/>
  <c r="A8154" i="2"/>
  <c r="F8153" i="2"/>
  <c r="E8153" i="2"/>
  <c r="D8153" i="2"/>
  <c r="C8153" i="2"/>
  <c r="B8153" i="2"/>
  <c r="A8153" i="2"/>
  <c r="F8152" i="2"/>
  <c r="E8152" i="2"/>
  <c r="D8152" i="2"/>
  <c r="C8152" i="2"/>
  <c r="B8152" i="2"/>
  <c r="A8152" i="2"/>
  <c r="F8151" i="2"/>
  <c r="E8151" i="2"/>
  <c r="D8151" i="2"/>
  <c r="C8151" i="2"/>
  <c r="B8151" i="2"/>
  <c r="A8151" i="2"/>
  <c r="F8150" i="2"/>
  <c r="E8150" i="2"/>
  <c r="D8150" i="2"/>
  <c r="C8150" i="2"/>
  <c r="B8150" i="2"/>
  <c r="A8150" i="2"/>
  <c r="F8149" i="2"/>
  <c r="E8149" i="2"/>
  <c r="D8149" i="2"/>
  <c r="C8149" i="2"/>
  <c r="B8149" i="2"/>
  <c r="A8149" i="2"/>
  <c r="F8148" i="2"/>
  <c r="E8148" i="2"/>
  <c r="D8148" i="2"/>
  <c r="C8148" i="2"/>
  <c r="B8148" i="2"/>
  <c r="A8148" i="2"/>
  <c r="F8147" i="2"/>
  <c r="E8147" i="2"/>
  <c r="D8147" i="2"/>
  <c r="C8147" i="2"/>
  <c r="B8147" i="2"/>
  <c r="A8147" i="2"/>
  <c r="F8146" i="2"/>
  <c r="E8146" i="2"/>
  <c r="D8146" i="2"/>
  <c r="C8146" i="2"/>
  <c r="B8146" i="2"/>
  <c r="A8146" i="2"/>
  <c r="F8145" i="2"/>
  <c r="E8145" i="2"/>
  <c r="D8145" i="2"/>
  <c r="C8145" i="2"/>
  <c r="B8145" i="2"/>
  <c r="A8145" i="2"/>
  <c r="F8144" i="2"/>
  <c r="E8144" i="2"/>
  <c r="D8144" i="2"/>
  <c r="C8144" i="2"/>
  <c r="B8144" i="2"/>
  <c r="A8144" i="2"/>
  <c r="F8143" i="2"/>
  <c r="E8143" i="2"/>
  <c r="D8143" i="2"/>
  <c r="C8143" i="2"/>
  <c r="B8143" i="2"/>
  <c r="A8143" i="2"/>
  <c r="F8142" i="2"/>
  <c r="E8142" i="2"/>
  <c r="D8142" i="2"/>
  <c r="C8142" i="2"/>
  <c r="B8142" i="2"/>
  <c r="A8142" i="2"/>
  <c r="F8141" i="2"/>
  <c r="E8141" i="2"/>
  <c r="D8141" i="2"/>
  <c r="C8141" i="2"/>
  <c r="B8141" i="2"/>
  <c r="A8141" i="2"/>
  <c r="F8140" i="2"/>
  <c r="E8140" i="2"/>
  <c r="D8140" i="2"/>
  <c r="C8140" i="2"/>
  <c r="B8140" i="2"/>
  <c r="A8140" i="2"/>
  <c r="F8139" i="2"/>
  <c r="E8139" i="2"/>
  <c r="D8139" i="2"/>
  <c r="C8139" i="2"/>
  <c r="B8139" i="2"/>
  <c r="A8139" i="2"/>
  <c r="F8138" i="2"/>
  <c r="E8138" i="2"/>
  <c r="D8138" i="2"/>
  <c r="C8138" i="2"/>
  <c r="B8138" i="2"/>
  <c r="A8138" i="2"/>
  <c r="F8137" i="2"/>
  <c r="E8137" i="2"/>
  <c r="D8137" i="2"/>
  <c r="C8137" i="2"/>
  <c r="B8137" i="2"/>
  <c r="A8137" i="2"/>
  <c r="F8136" i="2"/>
  <c r="E8136" i="2"/>
  <c r="D8136" i="2"/>
  <c r="C8136" i="2"/>
  <c r="B8136" i="2"/>
  <c r="A8136" i="2"/>
  <c r="F8135" i="2"/>
  <c r="E8135" i="2"/>
  <c r="D8135" i="2"/>
  <c r="C8135" i="2"/>
  <c r="B8135" i="2"/>
  <c r="A8135" i="2"/>
  <c r="F8134" i="2"/>
  <c r="E8134" i="2"/>
  <c r="D8134" i="2"/>
  <c r="C8134" i="2"/>
  <c r="B8134" i="2"/>
  <c r="A8134" i="2"/>
  <c r="F8133" i="2"/>
  <c r="E8133" i="2"/>
  <c r="D8133" i="2"/>
  <c r="C8133" i="2"/>
  <c r="B8133" i="2"/>
  <c r="A8133" i="2"/>
  <c r="F8132" i="2"/>
  <c r="E8132" i="2"/>
  <c r="D8132" i="2"/>
  <c r="C8132" i="2"/>
  <c r="B8132" i="2"/>
  <c r="A8132" i="2"/>
  <c r="F8131" i="2"/>
  <c r="E8131" i="2"/>
  <c r="D8131" i="2"/>
  <c r="C8131" i="2"/>
  <c r="B8131" i="2"/>
  <c r="A8131" i="2"/>
  <c r="F8130" i="2"/>
  <c r="E8130" i="2"/>
  <c r="D8130" i="2"/>
  <c r="C8130" i="2"/>
  <c r="B8130" i="2"/>
  <c r="A8130" i="2"/>
  <c r="F8129" i="2"/>
  <c r="E8129" i="2"/>
  <c r="D8129" i="2"/>
  <c r="C8129" i="2"/>
  <c r="B8129" i="2"/>
  <c r="A8129" i="2"/>
  <c r="F8128" i="2"/>
  <c r="E8128" i="2"/>
  <c r="D8128" i="2"/>
  <c r="C8128" i="2"/>
  <c r="B8128" i="2"/>
  <c r="A8128" i="2"/>
  <c r="F8127" i="2"/>
  <c r="E8127" i="2"/>
  <c r="D8127" i="2"/>
  <c r="C8127" i="2"/>
  <c r="B8127" i="2"/>
  <c r="A8127" i="2"/>
  <c r="F8126" i="2"/>
  <c r="E8126" i="2"/>
  <c r="D8126" i="2"/>
  <c r="C8126" i="2"/>
  <c r="B8126" i="2"/>
  <c r="A8126" i="2"/>
  <c r="F8125" i="2"/>
  <c r="E8125" i="2"/>
  <c r="D8125" i="2"/>
  <c r="C8125" i="2"/>
  <c r="B8125" i="2"/>
  <c r="A8125" i="2"/>
  <c r="F8124" i="2"/>
  <c r="E8124" i="2"/>
  <c r="D8124" i="2"/>
  <c r="C8124" i="2"/>
  <c r="B8124" i="2"/>
  <c r="A8124" i="2"/>
  <c r="F8123" i="2"/>
  <c r="E8123" i="2"/>
  <c r="D8123" i="2"/>
  <c r="C8123" i="2"/>
  <c r="B8123" i="2"/>
  <c r="A8123" i="2"/>
  <c r="F8122" i="2"/>
  <c r="E8122" i="2"/>
  <c r="D8122" i="2"/>
  <c r="C8122" i="2"/>
  <c r="B8122" i="2"/>
  <c r="A8122" i="2"/>
  <c r="F8121" i="2"/>
  <c r="E8121" i="2"/>
  <c r="D8121" i="2"/>
  <c r="C8121" i="2"/>
  <c r="B8121" i="2"/>
  <c r="A8121" i="2"/>
  <c r="F8120" i="2"/>
  <c r="E8120" i="2"/>
  <c r="D8120" i="2"/>
  <c r="C8120" i="2"/>
  <c r="B8120" i="2"/>
  <c r="A8120" i="2"/>
  <c r="F8119" i="2"/>
  <c r="E8119" i="2"/>
  <c r="D8119" i="2"/>
  <c r="C8119" i="2"/>
  <c r="B8119" i="2"/>
  <c r="A8119" i="2"/>
  <c r="F8118" i="2"/>
  <c r="E8118" i="2"/>
  <c r="D8118" i="2"/>
  <c r="C8118" i="2"/>
  <c r="B8118" i="2"/>
  <c r="A8118" i="2"/>
  <c r="F8117" i="2"/>
  <c r="E8117" i="2"/>
  <c r="D8117" i="2"/>
  <c r="C8117" i="2"/>
  <c r="B8117" i="2"/>
  <c r="A8117" i="2"/>
  <c r="F8116" i="2"/>
  <c r="E8116" i="2"/>
  <c r="D8116" i="2"/>
  <c r="C8116" i="2"/>
  <c r="B8116" i="2"/>
  <c r="A8116" i="2"/>
  <c r="F8115" i="2"/>
  <c r="E8115" i="2"/>
  <c r="D8115" i="2"/>
  <c r="C8115" i="2"/>
  <c r="B8115" i="2"/>
  <c r="A8115" i="2"/>
  <c r="F8114" i="2"/>
  <c r="E8114" i="2"/>
  <c r="D8114" i="2"/>
  <c r="C8114" i="2"/>
  <c r="B8114" i="2"/>
  <c r="A8114" i="2"/>
  <c r="F8113" i="2"/>
  <c r="E8113" i="2"/>
  <c r="D8113" i="2"/>
  <c r="C8113" i="2"/>
  <c r="B8113" i="2"/>
  <c r="A8113" i="2"/>
  <c r="F8112" i="2"/>
  <c r="E8112" i="2"/>
  <c r="D8112" i="2"/>
  <c r="C8112" i="2"/>
  <c r="B8112" i="2"/>
  <c r="A8112" i="2"/>
  <c r="F8111" i="2"/>
  <c r="E8111" i="2"/>
  <c r="D8111" i="2"/>
  <c r="C8111" i="2"/>
  <c r="B8111" i="2"/>
  <c r="A8111" i="2"/>
  <c r="F8110" i="2"/>
  <c r="E8110" i="2"/>
  <c r="D8110" i="2"/>
  <c r="C8110" i="2"/>
  <c r="B8110" i="2"/>
  <c r="A8110" i="2"/>
  <c r="F8109" i="2"/>
  <c r="E8109" i="2"/>
  <c r="D8109" i="2"/>
  <c r="C8109" i="2"/>
  <c r="B8109" i="2"/>
  <c r="A8109" i="2"/>
  <c r="F8108" i="2"/>
  <c r="E8108" i="2"/>
  <c r="D8108" i="2"/>
  <c r="C8108" i="2"/>
  <c r="B8108" i="2"/>
  <c r="A8108" i="2"/>
  <c r="F8107" i="2"/>
  <c r="E8107" i="2"/>
  <c r="D8107" i="2"/>
  <c r="C8107" i="2"/>
  <c r="B8107" i="2"/>
  <c r="A8107" i="2"/>
  <c r="F8106" i="2"/>
  <c r="E8106" i="2"/>
  <c r="D8106" i="2"/>
  <c r="C8106" i="2"/>
  <c r="B8106" i="2"/>
  <c r="A8106" i="2"/>
  <c r="F8105" i="2"/>
  <c r="E8105" i="2"/>
  <c r="D8105" i="2"/>
  <c r="C8105" i="2"/>
  <c r="B8105" i="2"/>
  <c r="A8105" i="2"/>
  <c r="F8104" i="2"/>
  <c r="E8104" i="2"/>
  <c r="D8104" i="2"/>
  <c r="C8104" i="2"/>
  <c r="B8104" i="2"/>
  <c r="A8104" i="2"/>
  <c r="F8103" i="2"/>
  <c r="E8103" i="2"/>
  <c r="D8103" i="2"/>
  <c r="C8103" i="2"/>
  <c r="B8103" i="2"/>
  <c r="A8103" i="2"/>
  <c r="F8102" i="2"/>
  <c r="E8102" i="2"/>
  <c r="D8102" i="2"/>
  <c r="C8102" i="2"/>
  <c r="B8102" i="2"/>
  <c r="A8102" i="2"/>
  <c r="F8101" i="2"/>
  <c r="E8101" i="2"/>
  <c r="D8101" i="2"/>
  <c r="C8101" i="2"/>
  <c r="B8101" i="2"/>
  <c r="A8101" i="2"/>
  <c r="F8100" i="2"/>
  <c r="E8100" i="2"/>
  <c r="D8100" i="2"/>
  <c r="C8100" i="2"/>
  <c r="B8100" i="2"/>
  <c r="A8100" i="2"/>
  <c r="F8099" i="2"/>
  <c r="E8099" i="2"/>
  <c r="D8099" i="2"/>
  <c r="C8099" i="2"/>
  <c r="B8099" i="2"/>
  <c r="A8099" i="2"/>
  <c r="F8098" i="2"/>
  <c r="E8098" i="2"/>
  <c r="D8098" i="2"/>
  <c r="C8098" i="2"/>
  <c r="B8098" i="2"/>
  <c r="A8098" i="2"/>
  <c r="F8097" i="2"/>
  <c r="E8097" i="2"/>
  <c r="D8097" i="2"/>
  <c r="C8097" i="2"/>
  <c r="B8097" i="2"/>
  <c r="A8097" i="2"/>
  <c r="F8096" i="2"/>
  <c r="E8096" i="2"/>
  <c r="D8096" i="2"/>
  <c r="C8096" i="2"/>
  <c r="B8096" i="2"/>
  <c r="A8096" i="2"/>
  <c r="F8095" i="2"/>
  <c r="E8095" i="2"/>
  <c r="D8095" i="2"/>
  <c r="C8095" i="2"/>
  <c r="B8095" i="2"/>
  <c r="A8095" i="2"/>
  <c r="F8094" i="2"/>
  <c r="E8094" i="2"/>
  <c r="D8094" i="2"/>
  <c r="C8094" i="2"/>
  <c r="B8094" i="2"/>
  <c r="A8094" i="2"/>
  <c r="F8093" i="2"/>
  <c r="E8093" i="2"/>
  <c r="D8093" i="2"/>
  <c r="C8093" i="2"/>
  <c r="B8093" i="2"/>
  <c r="A8093" i="2"/>
  <c r="F8092" i="2"/>
  <c r="E8092" i="2"/>
  <c r="D8092" i="2"/>
  <c r="C8092" i="2"/>
  <c r="B8092" i="2"/>
  <c r="A8092" i="2"/>
  <c r="F8091" i="2"/>
  <c r="E8091" i="2"/>
  <c r="D8091" i="2"/>
  <c r="C8091" i="2"/>
  <c r="B8091" i="2"/>
  <c r="A8091" i="2"/>
  <c r="F8090" i="2"/>
  <c r="E8090" i="2"/>
  <c r="D8090" i="2"/>
  <c r="C8090" i="2"/>
  <c r="B8090" i="2"/>
  <c r="A8090" i="2"/>
  <c r="F8089" i="2"/>
  <c r="E8089" i="2"/>
  <c r="D8089" i="2"/>
  <c r="C8089" i="2"/>
  <c r="B8089" i="2"/>
  <c r="A8089" i="2"/>
  <c r="F8088" i="2"/>
  <c r="E8088" i="2"/>
  <c r="D8088" i="2"/>
  <c r="C8088" i="2"/>
  <c r="B8088" i="2"/>
  <c r="A8088" i="2"/>
  <c r="F8087" i="2"/>
  <c r="E8087" i="2"/>
  <c r="D8087" i="2"/>
  <c r="C8087" i="2"/>
  <c r="B8087" i="2"/>
  <c r="A8087" i="2"/>
  <c r="F8086" i="2"/>
  <c r="E8086" i="2"/>
  <c r="D8086" i="2"/>
  <c r="C8086" i="2"/>
  <c r="B8086" i="2"/>
  <c r="A8086" i="2"/>
  <c r="F8085" i="2"/>
  <c r="E8085" i="2"/>
  <c r="D8085" i="2"/>
  <c r="C8085" i="2"/>
  <c r="B8085" i="2"/>
  <c r="A8085" i="2"/>
  <c r="F8084" i="2"/>
  <c r="E8084" i="2"/>
  <c r="D8084" i="2"/>
  <c r="C8084" i="2"/>
  <c r="B8084" i="2"/>
  <c r="A8084" i="2"/>
  <c r="F8083" i="2"/>
  <c r="E8083" i="2"/>
  <c r="D8083" i="2"/>
  <c r="C8083" i="2"/>
  <c r="B8083" i="2"/>
  <c r="A8083" i="2"/>
  <c r="F8082" i="2"/>
  <c r="E8082" i="2"/>
  <c r="D8082" i="2"/>
  <c r="C8082" i="2"/>
  <c r="B8082" i="2"/>
  <c r="A8082" i="2"/>
  <c r="F8081" i="2"/>
  <c r="E8081" i="2"/>
  <c r="D8081" i="2"/>
  <c r="C8081" i="2"/>
  <c r="B8081" i="2"/>
  <c r="A8081" i="2"/>
  <c r="F8080" i="2"/>
  <c r="E8080" i="2"/>
  <c r="D8080" i="2"/>
  <c r="C8080" i="2"/>
  <c r="B8080" i="2"/>
  <c r="A8080" i="2"/>
  <c r="F8079" i="2"/>
  <c r="E8079" i="2"/>
  <c r="D8079" i="2"/>
  <c r="C8079" i="2"/>
  <c r="B8079" i="2"/>
  <c r="A8079" i="2"/>
  <c r="F8078" i="2"/>
  <c r="E8078" i="2"/>
  <c r="D8078" i="2"/>
  <c r="C8078" i="2"/>
  <c r="B8078" i="2"/>
  <c r="A8078" i="2"/>
  <c r="F8077" i="2"/>
  <c r="E8077" i="2"/>
  <c r="D8077" i="2"/>
  <c r="C8077" i="2"/>
  <c r="B8077" i="2"/>
  <c r="A8077" i="2"/>
  <c r="F8076" i="2"/>
  <c r="E8076" i="2"/>
  <c r="D8076" i="2"/>
  <c r="C8076" i="2"/>
  <c r="B8076" i="2"/>
  <c r="A8076" i="2"/>
  <c r="F8075" i="2"/>
  <c r="E8075" i="2"/>
  <c r="D8075" i="2"/>
  <c r="C8075" i="2"/>
  <c r="B8075" i="2"/>
  <c r="A8075" i="2"/>
  <c r="F8074" i="2"/>
  <c r="E8074" i="2"/>
  <c r="D8074" i="2"/>
  <c r="C8074" i="2"/>
  <c r="B8074" i="2"/>
  <c r="A8074" i="2"/>
  <c r="F8073" i="2"/>
  <c r="E8073" i="2"/>
  <c r="D8073" i="2"/>
  <c r="C8073" i="2"/>
  <c r="B8073" i="2"/>
  <c r="A8073" i="2"/>
  <c r="F8072" i="2"/>
  <c r="E8072" i="2"/>
  <c r="D8072" i="2"/>
  <c r="C8072" i="2"/>
  <c r="B8072" i="2"/>
  <c r="A8072" i="2"/>
  <c r="F8071" i="2"/>
  <c r="E8071" i="2"/>
  <c r="D8071" i="2"/>
  <c r="C8071" i="2"/>
  <c r="B8071" i="2"/>
  <c r="A8071" i="2"/>
  <c r="F8070" i="2"/>
  <c r="E8070" i="2"/>
  <c r="D8070" i="2"/>
  <c r="C8070" i="2"/>
  <c r="B8070" i="2"/>
  <c r="A8070" i="2"/>
  <c r="F8069" i="2"/>
  <c r="E8069" i="2"/>
  <c r="D8069" i="2"/>
  <c r="C8069" i="2"/>
  <c r="B8069" i="2"/>
  <c r="A8069" i="2"/>
  <c r="F8068" i="2"/>
  <c r="E8068" i="2"/>
  <c r="D8068" i="2"/>
  <c r="C8068" i="2"/>
  <c r="B8068" i="2"/>
  <c r="A8068" i="2"/>
  <c r="F8067" i="2"/>
  <c r="E8067" i="2"/>
  <c r="D8067" i="2"/>
  <c r="C8067" i="2"/>
  <c r="B8067" i="2"/>
  <c r="A8067" i="2"/>
  <c r="F8066" i="2"/>
  <c r="E8066" i="2"/>
  <c r="D8066" i="2"/>
  <c r="C8066" i="2"/>
  <c r="B8066" i="2"/>
  <c r="A8066" i="2"/>
  <c r="F8065" i="2"/>
  <c r="E8065" i="2"/>
  <c r="D8065" i="2"/>
  <c r="C8065" i="2"/>
  <c r="B8065" i="2"/>
  <c r="A8065" i="2"/>
  <c r="F8064" i="2"/>
  <c r="E8064" i="2"/>
  <c r="D8064" i="2"/>
  <c r="C8064" i="2"/>
  <c r="B8064" i="2"/>
  <c r="A8064" i="2"/>
  <c r="F8063" i="2"/>
  <c r="E8063" i="2"/>
  <c r="D8063" i="2"/>
  <c r="C8063" i="2"/>
  <c r="B8063" i="2"/>
  <c r="A8063" i="2"/>
  <c r="F8062" i="2"/>
  <c r="E8062" i="2"/>
  <c r="D8062" i="2"/>
  <c r="C8062" i="2"/>
  <c r="B8062" i="2"/>
  <c r="A8062" i="2"/>
  <c r="F8061" i="2"/>
  <c r="E8061" i="2"/>
  <c r="D8061" i="2"/>
  <c r="C8061" i="2"/>
  <c r="B8061" i="2"/>
  <c r="A8061" i="2"/>
  <c r="F8060" i="2"/>
  <c r="E8060" i="2"/>
  <c r="D8060" i="2"/>
  <c r="C8060" i="2"/>
  <c r="B8060" i="2"/>
  <c r="A8060" i="2"/>
  <c r="F8059" i="2"/>
  <c r="E8059" i="2"/>
  <c r="D8059" i="2"/>
  <c r="C8059" i="2"/>
  <c r="B8059" i="2"/>
  <c r="A8059" i="2"/>
  <c r="F8058" i="2"/>
  <c r="E8058" i="2"/>
  <c r="D8058" i="2"/>
  <c r="C8058" i="2"/>
  <c r="B8058" i="2"/>
  <c r="A8058" i="2"/>
  <c r="F8057" i="2"/>
  <c r="E8057" i="2"/>
  <c r="D8057" i="2"/>
  <c r="C8057" i="2"/>
  <c r="B8057" i="2"/>
  <c r="A8057" i="2"/>
  <c r="F8056" i="2"/>
  <c r="E8056" i="2"/>
  <c r="D8056" i="2"/>
  <c r="C8056" i="2"/>
  <c r="B8056" i="2"/>
  <c r="A8056" i="2"/>
  <c r="F8055" i="2"/>
  <c r="E8055" i="2"/>
  <c r="D8055" i="2"/>
  <c r="C8055" i="2"/>
  <c r="B8055" i="2"/>
  <c r="A8055" i="2"/>
  <c r="F8054" i="2"/>
  <c r="E8054" i="2"/>
  <c r="D8054" i="2"/>
  <c r="C8054" i="2"/>
  <c r="B8054" i="2"/>
  <c r="A8054" i="2"/>
  <c r="F8053" i="2"/>
  <c r="E8053" i="2"/>
  <c r="D8053" i="2"/>
  <c r="C8053" i="2"/>
  <c r="B8053" i="2"/>
  <c r="A8053" i="2"/>
  <c r="F8052" i="2"/>
  <c r="E8052" i="2"/>
  <c r="D8052" i="2"/>
  <c r="C8052" i="2"/>
  <c r="B8052" i="2"/>
  <c r="A8052" i="2"/>
  <c r="F8051" i="2"/>
  <c r="E8051" i="2"/>
  <c r="D8051" i="2"/>
  <c r="C8051" i="2"/>
  <c r="B8051" i="2"/>
  <c r="A8051" i="2"/>
  <c r="F8050" i="2"/>
  <c r="E8050" i="2"/>
  <c r="D8050" i="2"/>
  <c r="C8050" i="2"/>
  <c r="B8050" i="2"/>
  <c r="A8050" i="2"/>
  <c r="F8049" i="2"/>
  <c r="E8049" i="2"/>
  <c r="D8049" i="2"/>
  <c r="C8049" i="2"/>
  <c r="B8049" i="2"/>
  <c r="A8049" i="2"/>
  <c r="F8048" i="2"/>
  <c r="E8048" i="2"/>
  <c r="D8048" i="2"/>
  <c r="C8048" i="2"/>
  <c r="B8048" i="2"/>
  <c r="A8048" i="2"/>
  <c r="F8047" i="2"/>
  <c r="E8047" i="2"/>
  <c r="D8047" i="2"/>
  <c r="C8047" i="2"/>
  <c r="B8047" i="2"/>
  <c r="A8047" i="2"/>
  <c r="F8046" i="2"/>
  <c r="E8046" i="2"/>
  <c r="D8046" i="2"/>
  <c r="C8046" i="2"/>
  <c r="B8046" i="2"/>
  <c r="A8046" i="2"/>
  <c r="F8045" i="2"/>
  <c r="E8045" i="2"/>
  <c r="D8045" i="2"/>
  <c r="C8045" i="2"/>
  <c r="B8045" i="2"/>
  <c r="A8045" i="2"/>
  <c r="F8044" i="2"/>
  <c r="E8044" i="2"/>
  <c r="D8044" i="2"/>
  <c r="C8044" i="2"/>
  <c r="B8044" i="2"/>
  <c r="A8044" i="2"/>
  <c r="F8043" i="2"/>
  <c r="E8043" i="2"/>
  <c r="D8043" i="2"/>
  <c r="C8043" i="2"/>
  <c r="B8043" i="2"/>
  <c r="A8043" i="2"/>
  <c r="F8042" i="2"/>
  <c r="E8042" i="2"/>
  <c r="D8042" i="2"/>
  <c r="C8042" i="2"/>
  <c r="B8042" i="2"/>
  <c r="A8042" i="2"/>
  <c r="F8041" i="2"/>
  <c r="E8041" i="2"/>
  <c r="D8041" i="2"/>
  <c r="C8041" i="2"/>
  <c r="B8041" i="2"/>
  <c r="A8041" i="2"/>
  <c r="F8040" i="2"/>
  <c r="E8040" i="2"/>
  <c r="D8040" i="2"/>
  <c r="C8040" i="2"/>
  <c r="B8040" i="2"/>
  <c r="A8040" i="2"/>
  <c r="F8039" i="2"/>
  <c r="E8039" i="2"/>
  <c r="D8039" i="2"/>
  <c r="C8039" i="2"/>
  <c r="B8039" i="2"/>
  <c r="A8039" i="2"/>
  <c r="F8038" i="2"/>
  <c r="E8038" i="2"/>
  <c r="D8038" i="2"/>
  <c r="C8038" i="2"/>
  <c r="B8038" i="2"/>
  <c r="A8038" i="2"/>
  <c r="F8037" i="2"/>
  <c r="E8037" i="2"/>
  <c r="D8037" i="2"/>
  <c r="C8037" i="2"/>
  <c r="B8037" i="2"/>
  <c r="A8037" i="2"/>
  <c r="F8036" i="2"/>
  <c r="E8036" i="2"/>
  <c r="D8036" i="2"/>
  <c r="C8036" i="2"/>
  <c r="B8036" i="2"/>
  <c r="A8036" i="2"/>
  <c r="F8035" i="2"/>
  <c r="E8035" i="2"/>
  <c r="D8035" i="2"/>
  <c r="C8035" i="2"/>
  <c r="B8035" i="2"/>
  <c r="A8035" i="2"/>
  <c r="F8034" i="2"/>
  <c r="E8034" i="2"/>
  <c r="D8034" i="2"/>
  <c r="C8034" i="2"/>
  <c r="B8034" i="2"/>
  <c r="A8034" i="2"/>
  <c r="F8033" i="2"/>
  <c r="E8033" i="2"/>
  <c r="D8033" i="2"/>
  <c r="C8033" i="2"/>
  <c r="B8033" i="2"/>
  <c r="A8033" i="2"/>
  <c r="F8032" i="2"/>
  <c r="E8032" i="2"/>
  <c r="D8032" i="2"/>
  <c r="C8032" i="2"/>
  <c r="B8032" i="2"/>
  <c r="A8032" i="2"/>
  <c r="F8031" i="2"/>
  <c r="E8031" i="2"/>
  <c r="D8031" i="2"/>
  <c r="C8031" i="2"/>
  <c r="B8031" i="2"/>
  <c r="A8031" i="2"/>
  <c r="F8030" i="2"/>
  <c r="E8030" i="2"/>
  <c r="D8030" i="2"/>
  <c r="C8030" i="2"/>
  <c r="B8030" i="2"/>
  <c r="A8030" i="2"/>
  <c r="F8029" i="2"/>
  <c r="E8029" i="2"/>
  <c r="D8029" i="2"/>
  <c r="C8029" i="2"/>
  <c r="B8029" i="2"/>
  <c r="A8029" i="2"/>
  <c r="F8028" i="2"/>
  <c r="E8028" i="2"/>
  <c r="D8028" i="2"/>
  <c r="C8028" i="2"/>
  <c r="B8028" i="2"/>
  <c r="A8028" i="2"/>
  <c r="F8027" i="2"/>
  <c r="E8027" i="2"/>
  <c r="D8027" i="2"/>
  <c r="C8027" i="2"/>
  <c r="B8027" i="2"/>
  <c r="A8027" i="2"/>
  <c r="F8026" i="2"/>
  <c r="E8026" i="2"/>
  <c r="D8026" i="2"/>
  <c r="C8026" i="2"/>
  <c r="B8026" i="2"/>
  <c r="A8026" i="2"/>
  <c r="F8025" i="2"/>
  <c r="E8025" i="2"/>
  <c r="D8025" i="2"/>
  <c r="C8025" i="2"/>
  <c r="B8025" i="2"/>
  <c r="A8025" i="2"/>
  <c r="F8024" i="2"/>
  <c r="E8024" i="2"/>
  <c r="D8024" i="2"/>
  <c r="C8024" i="2"/>
  <c r="B8024" i="2"/>
  <c r="A8024" i="2"/>
  <c r="F8023" i="2"/>
  <c r="E8023" i="2"/>
  <c r="D8023" i="2"/>
  <c r="C8023" i="2"/>
  <c r="B8023" i="2"/>
  <c r="A8023" i="2"/>
  <c r="F8022" i="2"/>
  <c r="E8022" i="2"/>
  <c r="D8022" i="2"/>
  <c r="C8022" i="2"/>
  <c r="B8022" i="2"/>
  <c r="A8022" i="2"/>
  <c r="F8021" i="2"/>
  <c r="E8021" i="2"/>
  <c r="D8021" i="2"/>
  <c r="C8021" i="2"/>
  <c r="B8021" i="2"/>
  <c r="A8021" i="2"/>
  <c r="F8020" i="2"/>
  <c r="E8020" i="2"/>
  <c r="D8020" i="2"/>
  <c r="C8020" i="2"/>
  <c r="B8020" i="2"/>
  <c r="A8020" i="2"/>
  <c r="F8019" i="2"/>
  <c r="E8019" i="2"/>
  <c r="D8019" i="2"/>
  <c r="C8019" i="2"/>
  <c r="B8019" i="2"/>
  <c r="A8019" i="2"/>
  <c r="F8018" i="2"/>
  <c r="E8018" i="2"/>
  <c r="D8018" i="2"/>
  <c r="C8018" i="2"/>
  <c r="B8018" i="2"/>
  <c r="A8018" i="2"/>
  <c r="F8017" i="2"/>
  <c r="E8017" i="2"/>
  <c r="D8017" i="2"/>
  <c r="C8017" i="2"/>
  <c r="B8017" i="2"/>
  <c r="A8017" i="2"/>
  <c r="F8016" i="2"/>
  <c r="E8016" i="2"/>
  <c r="D8016" i="2"/>
  <c r="C8016" i="2"/>
  <c r="B8016" i="2"/>
  <c r="A8016" i="2"/>
  <c r="F8015" i="2"/>
  <c r="E8015" i="2"/>
  <c r="D8015" i="2"/>
  <c r="C8015" i="2"/>
  <c r="B8015" i="2"/>
  <c r="A8015" i="2"/>
  <c r="F8014" i="2"/>
  <c r="E8014" i="2"/>
  <c r="D8014" i="2"/>
  <c r="C8014" i="2"/>
  <c r="B8014" i="2"/>
  <c r="A8014" i="2"/>
  <c r="F8013" i="2"/>
  <c r="E8013" i="2"/>
  <c r="D8013" i="2"/>
  <c r="C8013" i="2"/>
  <c r="B8013" i="2"/>
  <c r="A8013" i="2"/>
  <c r="F8012" i="2"/>
  <c r="E8012" i="2"/>
  <c r="D8012" i="2"/>
  <c r="C8012" i="2"/>
  <c r="B8012" i="2"/>
  <c r="A8012" i="2"/>
  <c r="F8011" i="2"/>
  <c r="E8011" i="2"/>
  <c r="D8011" i="2"/>
  <c r="C8011" i="2"/>
  <c r="B8011" i="2"/>
  <c r="A8011" i="2"/>
  <c r="F8010" i="2"/>
  <c r="E8010" i="2"/>
  <c r="D8010" i="2"/>
  <c r="C8010" i="2"/>
  <c r="B8010" i="2"/>
  <c r="A8010" i="2"/>
  <c r="F8009" i="2"/>
  <c r="E8009" i="2"/>
  <c r="D8009" i="2"/>
  <c r="C8009" i="2"/>
  <c r="B8009" i="2"/>
  <c r="A8009" i="2"/>
  <c r="F8008" i="2"/>
  <c r="E8008" i="2"/>
  <c r="D8008" i="2"/>
  <c r="C8008" i="2"/>
  <c r="B8008" i="2"/>
  <c r="A8008" i="2"/>
  <c r="F8007" i="2"/>
  <c r="E8007" i="2"/>
  <c r="D8007" i="2"/>
  <c r="C8007" i="2"/>
  <c r="B8007" i="2"/>
  <c r="A8007" i="2"/>
  <c r="F8006" i="2"/>
  <c r="E8006" i="2"/>
  <c r="D8006" i="2"/>
  <c r="C8006" i="2"/>
  <c r="B8006" i="2"/>
  <c r="A8006" i="2"/>
  <c r="F8005" i="2"/>
  <c r="E8005" i="2"/>
  <c r="D8005" i="2"/>
  <c r="C8005" i="2"/>
  <c r="B8005" i="2"/>
  <c r="A8005" i="2"/>
  <c r="F8004" i="2"/>
  <c r="E8004" i="2"/>
  <c r="D8004" i="2"/>
  <c r="C8004" i="2"/>
  <c r="B8004" i="2"/>
  <c r="A8004" i="2"/>
  <c r="F8003" i="2"/>
  <c r="E8003" i="2"/>
  <c r="D8003" i="2"/>
  <c r="C8003" i="2"/>
  <c r="B8003" i="2"/>
  <c r="A8003" i="2"/>
  <c r="F8002" i="2"/>
  <c r="E8002" i="2"/>
  <c r="D8002" i="2"/>
  <c r="C8002" i="2"/>
  <c r="B8002" i="2"/>
  <c r="A8002" i="2"/>
  <c r="F8001" i="2"/>
  <c r="E8001" i="2"/>
  <c r="D8001" i="2"/>
  <c r="C8001" i="2"/>
  <c r="B8001" i="2"/>
  <c r="A8001" i="2"/>
  <c r="F8000" i="2"/>
  <c r="E8000" i="2"/>
  <c r="D8000" i="2"/>
  <c r="C8000" i="2"/>
  <c r="B8000" i="2"/>
  <c r="A8000" i="2"/>
  <c r="F7999" i="2"/>
  <c r="E7999" i="2"/>
  <c r="D7999" i="2"/>
  <c r="C7999" i="2"/>
  <c r="B7999" i="2"/>
  <c r="A7999" i="2"/>
  <c r="F7998" i="2"/>
  <c r="E7998" i="2"/>
  <c r="D7998" i="2"/>
  <c r="C7998" i="2"/>
  <c r="B7998" i="2"/>
  <c r="A7998" i="2"/>
  <c r="F7997" i="2"/>
  <c r="E7997" i="2"/>
  <c r="D7997" i="2"/>
  <c r="C7997" i="2"/>
  <c r="B7997" i="2"/>
  <c r="A7997" i="2"/>
  <c r="F7996" i="2"/>
  <c r="E7996" i="2"/>
  <c r="D7996" i="2"/>
  <c r="C7996" i="2"/>
  <c r="B7996" i="2"/>
  <c r="A7996" i="2"/>
  <c r="F7995" i="2"/>
  <c r="E7995" i="2"/>
  <c r="D7995" i="2"/>
  <c r="C7995" i="2"/>
  <c r="B7995" i="2"/>
  <c r="A7995" i="2"/>
  <c r="F7994" i="2"/>
  <c r="E7994" i="2"/>
  <c r="D7994" i="2"/>
  <c r="C7994" i="2"/>
  <c r="B7994" i="2"/>
  <c r="A7994" i="2"/>
  <c r="F7993" i="2"/>
  <c r="E7993" i="2"/>
  <c r="D7993" i="2"/>
  <c r="C7993" i="2"/>
  <c r="B7993" i="2"/>
  <c r="A7993" i="2"/>
  <c r="F7992" i="2"/>
  <c r="E7992" i="2"/>
  <c r="D7992" i="2"/>
  <c r="C7992" i="2"/>
  <c r="B7992" i="2"/>
  <c r="A7992" i="2"/>
  <c r="F7991" i="2"/>
  <c r="E7991" i="2"/>
  <c r="D7991" i="2"/>
  <c r="C7991" i="2"/>
  <c r="B7991" i="2"/>
  <c r="A7991" i="2"/>
  <c r="F7990" i="2"/>
  <c r="E7990" i="2"/>
  <c r="D7990" i="2"/>
  <c r="C7990" i="2"/>
  <c r="B7990" i="2"/>
  <c r="A7990" i="2"/>
  <c r="F7989" i="2"/>
  <c r="E7989" i="2"/>
  <c r="D7989" i="2"/>
  <c r="C7989" i="2"/>
  <c r="B7989" i="2"/>
  <c r="A7989" i="2"/>
  <c r="F7988" i="2"/>
  <c r="E7988" i="2"/>
  <c r="D7988" i="2"/>
  <c r="C7988" i="2"/>
  <c r="B7988" i="2"/>
  <c r="A7988" i="2"/>
  <c r="F7987" i="2"/>
  <c r="E7987" i="2"/>
  <c r="D7987" i="2"/>
  <c r="C7987" i="2"/>
  <c r="B7987" i="2"/>
  <c r="A7987" i="2"/>
  <c r="F7986" i="2"/>
  <c r="E7986" i="2"/>
  <c r="D7986" i="2"/>
  <c r="C7986" i="2"/>
  <c r="B7986" i="2"/>
  <c r="A7986" i="2"/>
  <c r="F7985" i="2"/>
  <c r="E7985" i="2"/>
  <c r="D7985" i="2"/>
  <c r="C7985" i="2"/>
  <c r="B7985" i="2"/>
  <c r="A7985" i="2"/>
  <c r="F7984" i="2"/>
  <c r="E7984" i="2"/>
  <c r="D7984" i="2"/>
  <c r="C7984" i="2"/>
  <c r="B7984" i="2"/>
  <c r="A7984" i="2"/>
  <c r="F7983" i="2"/>
  <c r="E7983" i="2"/>
  <c r="D7983" i="2"/>
  <c r="C7983" i="2"/>
  <c r="B7983" i="2"/>
  <c r="A7983" i="2"/>
  <c r="F7982" i="2"/>
  <c r="E7982" i="2"/>
  <c r="D7982" i="2"/>
  <c r="C7982" i="2"/>
  <c r="B7982" i="2"/>
  <c r="A7982" i="2"/>
  <c r="F7981" i="2"/>
  <c r="E7981" i="2"/>
  <c r="D7981" i="2"/>
  <c r="C7981" i="2"/>
  <c r="B7981" i="2"/>
  <c r="A7981" i="2"/>
  <c r="F7980" i="2"/>
  <c r="E7980" i="2"/>
  <c r="D7980" i="2"/>
  <c r="C7980" i="2"/>
  <c r="B7980" i="2"/>
  <c r="A7980" i="2"/>
  <c r="F7979" i="2"/>
  <c r="E7979" i="2"/>
  <c r="D7979" i="2"/>
  <c r="C7979" i="2"/>
  <c r="B7979" i="2"/>
  <c r="A7979" i="2"/>
  <c r="F7978" i="2"/>
  <c r="E7978" i="2"/>
  <c r="D7978" i="2"/>
  <c r="C7978" i="2"/>
  <c r="B7978" i="2"/>
  <c r="A7978" i="2"/>
  <c r="F7977" i="2"/>
  <c r="E7977" i="2"/>
  <c r="D7977" i="2"/>
  <c r="C7977" i="2"/>
  <c r="B7977" i="2"/>
  <c r="A7977" i="2"/>
  <c r="F7976" i="2"/>
  <c r="E7976" i="2"/>
  <c r="D7976" i="2"/>
  <c r="C7976" i="2"/>
  <c r="B7976" i="2"/>
  <c r="A7976" i="2"/>
  <c r="F7975" i="2"/>
  <c r="E7975" i="2"/>
  <c r="D7975" i="2"/>
  <c r="C7975" i="2"/>
  <c r="B7975" i="2"/>
  <c r="A7975" i="2"/>
  <c r="F7974" i="2"/>
  <c r="E7974" i="2"/>
  <c r="D7974" i="2"/>
  <c r="C7974" i="2"/>
  <c r="B7974" i="2"/>
  <c r="A7974" i="2"/>
  <c r="F7973" i="2"/>
  <c r="E7973" i="2"/>
  <c r="D7973" i="2"/>
  <c r="C7973" i="2"/>
  <c r="B7973" i="2"/>
  <c r="A7973" i="2"/>
  <c r="F7972" i="2"/>
  <c r="E7972" i="2"/>
  <c r="D7972" i="2"/>
  <c r="C7972" i="2"/>
  <c r="B7972" i="2"/>
  <c r="A7972" i="2"/>
  <c r="F7971" i="2"/>
  <c r="E7971" i="2"/>
  <c r="D7971" i="2"/>
  <c r="C7971" i="2"/>
  <c r="B7971" i="2"/>
  <c r="A7971" i="2"/>
  <c r="F7970" i="2"/>
  <c r="E7970" i="2"/>
  <c r="D7970" i="2"/>
  <c r="C7970" i="2"/>
  <c r="B7970" i="2"/>
  <c r="A7970" i="2"/>
  <c r="F7969" i="2"/>
  <c r="E7969" i="2"/>
  <c r="D7969" i="2"/>
  <c r="C7969" i="2"/>
  <c r="B7969" i="2"/>
  <c r="A7969" i="2"/>
  <c r="F7968" i="2"/>
  <c r="E7968" i="2"/>
  <c r="D7968" i="2"/>
  <c r="C7968" i="2"/>
  <c r="B7968" i="2"/>
  <c r="A7968" i="2"/>
  <c r="F7967" i="2"/>
  <c r="E7967" i="2"/>
  <c r="D7967" i="2"/>
  <c r="C7967" i="2"/>
  <c r="B7967" i="2"/>
  <c r="A7967" i="2"/>
  <c r="F7966" i="2"/>
  <c r="E7966" i="2"/>
  <c r="D7966" i="2"/>
  <c r="C7966" i="2"/>
  <c r="B7966" i="2"/>
  <c r="A7966" i="2"/>
  <c r="F7965" i="2"/>
  <c r="E7965" i="2"/>
  <c r="D7965" i="2"/>
  <c r="C7965" i="2"/>
  <c r="B7965" i="2"/>
  <c r="A7965" i="2"/>
  <c r="F7964" i="2"/>
  <c r="E7964" i="2"/>
  <c r="D7964" i="2"/>
  <c r="C7964" i="2"/>
  <c r="B7964" i="2"/>
  <c r="A7964" i="2"/>
  <c r="F7963" i="2"/>
  <c r="E7963" i="2"/>
  <c r="D7963" i="2"/>
  <c r="C7963" i="2"/>
  <c r="B7963" i="2"/>
  <c r="A7963" i="2"/>
  <c r="F7962" i="2"/>
  <c r="E7962" i="2"/>
  <c r="D7962" i="2"/>
  <c r="C7962" i="2"/>
  <c r="B7962" i="2"/>
  <c r="A7962" i="2"/>
  <c r="F7961" i="2"/>
  <c r="E7961" i="2"/>
  <c r="D7961" i="2"/>
  <c r="C7961" i="2"/>
  <c r="B7961" i="2"/>
  <c r="A7961" i="2"/>
  <c r="F7960" i="2"/>
  <c r="E7960" i="2"/>
  <c r="D7960" i="2"/>
  <c r="C7960" i="2"/>
  <c r="B7960" i="2"/>
  <c r="A7960" i="2"/>
  <c r="F7959" i="2"/>
  <c r="E7959" i="2"/>
  <c r="D7959" i="2"/>
  <c r="C7959" i="2"/>
  <c r="B7959" i="2"/>
  <c r="A7959" i="2"/>
  <c r="F7958" i="2"/>
  <c r="E7958" i="2"/>
  <c r="D7958" i="2"/>
  <c r="C7958" i="2"/>
  <c r="B7958" i="2"/>
  <c r="A7958" i="2"/>
  <c r="F7957" i="2"/>
  <c r="E7957" i="2"/>
  <c r="D7957" i="2"/>
  <c r="C7957" i="2"/>
  <c r="B7957" i="2"/>
  <c r="A7957" i="2"/>
  <c r="F7956" i="2"/>
  <c r="E7956" i="2"/>
  <c r="D7956" i="2"/>
  <c r="C7956" i="2"/>
  <c r="B7956" i="2"/>
  <c r="A7956" i="2"/>
  <c r="F7955" i="2"/>
  <c r="E7955" i="2"/>
  <c r="D7955" i="2"/>
  <c r="C7955" i="2"/>
  <c r="B7955" i="2"/>
  <c r="A7955" i="2"/>
  <c r="F7954" i="2"/>
  <c r="E7954" i="2"/>
  <c r="D7954" i="2"/>
  <c r="C7954" i="2"/>
  <c r="B7954" i="2"/>
  <c r="A7954" i="2"/>
  <c r="F7953" i="2"/>
  <c r="E7953" i="2"/>
  <c r="D7953" i="2"/>
  <c r="C7953" i="2"/>
  <c r="B7953" i="2"/>
  <c r="A7953" i="2"/>
  <c r="F7952" i="2"/>
  <c r="E7952" i="2"/>
  <c r="D7952" i="2"/>
  <c r="C7952" i="2"/>
  <c r="B7952" i="2"/>
  <c r="A7952" i="2"/>
  <c r="F7951" i="2"/>
  <c r="E7951" i="2"/>
  <c r="D7951" i="2"/>
  <c r="C7951" i="2"/>
  <c r="B7951" i="2"/>
  <c r="A7951" i="2"/>
  <c r="F7950" i="2"/>
  <c r="E7950" i="2"/>
  <c r="D7950" i="2"/>
  <c r="C7950" i="2"/>
  <c r="B7950" i="2"/>
  <c r="A7950" i="2"/>
  <c r="F7949" i="2"/>
  <c r="E7949" i="2"/>
  <c r="D7949" i="2"/>
  <c r="C7949" i="2"/>
  <c r="B7949" i="2"/>
  <c r="A7949" i="2"/>
  <c r="F7948" i="2"/>
  <c r="E7948" i="2"/>
  <c r="D7948" i="2"/>
  <c r="C7948" i="2"/>
  <c r="B7948" i="2"/>
  <c r="A7948" i="2"/>
  <c r="F7947" i="2"/>
  <c r="E7947" i="2"/>
  <c r="D7947" i="2"/>
  <c r="C7947" i="2"/>
  <c r="B7947" i="2"/>
  <c r="A7947" i="2"/>
  <c r="F7946" i="2"/>
  <c r="E7946" i="2"/>
  <c r="D7946" i="2"/>
  <c r="C7946" i="2"/>
  <c r="B7946" i="2"/>
  <c r="A7946" i="2"/>
  <c r="F7945" i="2"/>
  <c r="E7945" i="2"/>
  <c r="D7945" i="2"/>
  <c r="C7945" i="2"/>
  <c r="B7945" i="2"/>
  <c r="A7945" i="2"/>
  <c r="F7944" i="2"/>
  <c r="E7944" i="2"/>
  <c r="D7944" i="2"/>
  <c r="C7944" i="2"/>
  <c r="B7944" i="2"/>
  <c r="A7944" i="2"/>
  <c r="F7943" i="2"/>
  <c r="E7943" i="2"/>
  <c r="D7943" i="2"/>
  <c r="C7943" i="2"/>
  <c r="B7943" i="2"/>
  <c r="A7943" i="2"/>
  <c r="F7942" i="2"/>
  <c r="E7942" i="2"/>
  <c r="D7942" i="2"/>
  <c r="C7942" i="2"/>
  <c r="B7942" i="2"/>
  <c r="A7942" i="2"/>
  <c r="F7941" i="2"/>
  <c r="E7941" i="2"/>
  <c r="D7941" i="2"/>
  <c r="C7941" i="2"/>
  <c r="B7941" i="2"/>
  <c r="A7941" i="2"/>
  <c r="F7940" i="2"/>
  <c r="E7940" i="2"/>
  <c r="D7940" i="2"/>
  <c r="C7940" i="2"/>
  <c r="B7940" i="2"/>
  <c r="A7940" i="2"/>
  <c r="F7939" i="2"/>
  <c r="E7939" i="2"/>
  <c r="D7939" i="2"/>
  <c r="C7939" i="2"/>
  <c r="B7939" i="2"/>
  <c r="A7939" i="2"/>
  <c r="F7938" i="2"/>
  <c r="E7938" i="2"/>
  <c r="D7938" i="2"/>
  <c r="C7938" i="2"/>
  <c r="B7938" i="2"/>
  <c r="A7938" i="2"/>
  <c r="F7937" i="2"/>
  <c r="E7937" i="2"/>
  <c r="D7937" i="2"/>
  <c r="C7937" i="2"/>
  <c r="B7937" i="2"/>
  <c r="A7937" i="2"/>
  <c r="F7936" i="2"/>
  <c r="E7936" i="2"/>
  <c r="D7936" i="2"/>
  <c r="C7936" i="2"/>
  <c r="B7936" i="2"/>
  <c r="A7936" i="2"/>
  <c r="F7935" i="2"/>
  <c r="E7935" i="2"/>
  <c r="D7935" i="2"/>
  <c r="C7935" i="2"/>
  <c r="B7935" i="2"/>
  <c r="A7935" i="2"/>
  <c r="F7934" i="2"/>
  <c r="E7934" i="2"/>
  <c r="D7934" i="2"/>
  <c r="C7934" i="2"/>
  <c r="B7934" i="2"/>
  <c r="A7934" i="2"/>
  <c r="F7933" i="2"/>
  <c r="E7933" i="2"/>
  <c r="D7933" i="2"/>
  <c r="C7933" i="2"/>
  <c r="B7933" i="2"/>
  <c r="A7933" i="2"/>
  <c r="F7932" i="2"/>
  <c r="E7932" i="2"/>
  <c r="D7932" i="2"/>
  <c r="C7932" i="2"/>
  <c r="B7932" i="2"/>
  <c r="A7932" i="2"/>
  <c r="F7931" i="2"/>
  <c r="E7931" i="2"/>
  <c r="D7931" i="2"/>
  <c r="C7931" i="2"/>
  <c r="B7931" i="2"/>
  <c r="A7931" i="2"/>
  <c r="F7930" i="2"/>
  <c r="E7930" i="2"/>
  <c r="D7930" i="2"/>
  <c r="C7930" i="2"/>
  <c r="B7930" i="2"/>
  <c r="A7930" i="2"/>
  <c r="F7929" i="2"/>
  <c r="E7929" i="2"/>
  <c r="D7929" i="2"/>
  <c r="C7929" i="2"/>
  <c r="B7929" i="2"/>
  <c r="A7929" i="2"/>
  <c r="F7928" i="2"/>
  <c r="E7928" i="2"/>
  <c r="D7928" i="2"/>
  <c r="C7928" i="2"/>
  <c r="B7928" i="2"/>
  <c r="A7928" i="2"/>
  <c r="F7927" i="2"/>
  <c r="E7927" i="2"/>
  <c r="D7927" i="2"/>
  <c r="C7927" i="2"/>
  <c r="B7927" i="2"/>
  <c r="A7927" i="2"/>
  <c r="F7926" i="2"/>
  <c r="E7926" i="2"/>
  <c r="D7926" i="2"/>
  <c r="C7926" i="2"/>
  <c r="B7926" i="2"/>
  <c r="A7926" i="2"/>
  <c r="F7925" i="2"/>
  <c r="E7925" i="2"/>
  <c r="D7925" i="2"/>
  <c r="C7925" i="2"/>
  <c r="B7925" i="2"/>
  <c r="A7925" i="2"/>
  <c r="F7924" i="2"/>
  <c r="E7924" i="2"/>
  <c r="D7924" i="2"/>
  <c r="C7924" i="2"/>
  <c r="B7924" i="2"/>
  <c r="A7924" i="2"/>
  <c r="F7923" i="2"/>
  <c r="E7923" i="2"/>
  <c r="D7923" i="2"/>
  <c r="C7923" i="2"/>
  <c r="B7923" i="2"/>
  <c r="A7923" i="2"/>
  <c r="F7922" i="2"/>
  <c r="E7922" i="2"/>
  <c r="D7922" i="2"/>
  <c r="C7922" i="2"/>
  <c r="B7922" i="2"/>
  <c r="A7922" i="2"/>
  <c r="F7921" i="2"/>
  <c r="E7921" i="2"/>
  <c r="D7921" i="2"/>
  <c r="C7921" i="2"/>
  <c r="B7921" i="2"/>
  <c r="A7921" i="2"/>
  <c r="F7920" i="2"/>
  <c r="E7920" i="2"/>
  <c r="D7920" i="2"/>
  <c r="C7920" i="2"/>
  <c r="B7920" i="2"/>
  <c r="A7920" i="2"/>
  <c r="F7919" i="2"/>
  <c r="E7919" i="2"/>
  <c r="D7919" i="2"/>
  <c r="C7919" i="2"/>
  <c r="B7919" i="2"/>
  <c r="A7919" i="2"/>
  <c r="F7918" i="2"/>
  <c r="E7918" i="2"/>
  <c r="D7918" i="2"/>
  <c r="C7918" i="2"/>
  <c r="B7918" i="2"/>
  <c r="A7918" i="2"/>
  <c r="F7917" i="2"/>
  <c r="E7917" i="2"/>
  <c r="D7917" i="2"/>
  <c r="C7917" i="2"/>
  <c r="B7917" i="2"/>
  <c r="A7917" i="2"/>
  <c r="F7916" i="2"/>
  <c r="E7916" i="2"/>
  <c r="D7916" i="2"/>
  <c r="C7916" i="2"/>
  <c r="B7916" i="2"/>
  <c r="A7916" i="2"/>
  <c r="F7915" i="2"/>
  <c r="E7915" i="2"/>
  <c r="D7915" i="2"/>
  <c r="C7915" i="2"/>
  <c r="B7915" i="2"/>
  <c r="A7915" i="2"/>
  <c r="F7914" i="2"/>
  <c r="E7914" i="2"/>
  <c r="D7914" i="2"/>
  <c r="C7914" i="2"/>
  <c r="B7914" i="2"/>
  <c r="A7914" i="2"/>
  <c r="F7913" i="2"/>
  <c r="E7913" i="2"/>
  <c r="D7913" i="2"/>
  <c r="C7913" i="2"/>
  <c r="B7913" i="2"/>
  <c r="A7913" i="2"/>
  <c r="F7912" i="2"/>
  <c r="E7912" i="2"/>
  <c r="D7912" i="2"/>
  <c r="C7912" i="2"/>
  <c r="B7912" i="2"/>
  <c r="A7912" i="2"/>
  <c r="F7911" i="2"/>
  <c r="E7911" i="2"/>
  <c r="D7911" i="2"/>
  <c r="C7911" i="2"/>
  <c r="B7911" i="2"/>
  <c r="A7911" i="2"/>
  <c r="F7910" i="2"/>
  <c r="E7910" i="2"/>
  <c r="D7910" i="2"/>
  <c r="C7910" i="2"/>
  <c r="B7910" i="2"/>
  <c r="A7910" i="2"/>
  <c r="F7909" i="2"/>
  <c r="E7909" i="2"/>
  <c r="D7909" i="2"/>
  <c r="C7909" i="2"/>
  <c r="B7909" i="2"/>
  <c r="A7909" i="2"/>
  <c r="F7908" i="2"/>
  <c r="E7908" i="2"/>
  <c r="D7908" i="2"/>
  <c r="C7908" i="2"/>
  <c r="B7908" i="2"/>
  <c r="A7908" i="2"/>
  <c r="F7907" i="2"/>
  <c r="E7907" i="2"/>
  <c r="D7907" i="2"/>
  <c r="C7907" i="2"/>
  <c r="B7907" i="2"/>
  <c r="A7907" i="2"/>
  <c r="F7906" i="2"/>
  <c r="E7906" i="2"/>
  <c r="D7906" i="2"/>
  <c r="C7906" i="2"/>
  <c r="B7906" i="2"/>
  <c r="A7906" i="2"/>
  <c r="F7905" i="2"/>
  <c r="E7905" i="2"/>
  <c r="D7905" i="2"/>
  <c r="C7905" i="2"/>
  <c r="B7905" i="2"/>
  <c r="A7905" i="2"/>
  <c r="F7904" i="2"/>
  <c r="E7904" i="2"/>
  <c r="D7904" i="2"/>
  <c r="C7904" i="2"/>
  <c r="B7904" i="2"/>
  <c r="A7904" i="2"/>
  <c r="F7903" i="2"/>
  <c r="E7903" i="2"/>
  <c r="D7903" i="2"/>
  <c r="C7903" i="2"/>
  <c r="B7903" i="2"/>
  <c r="A7903" i="2"/>
  <c r="F7902" i="2"/>
  <c r="E7902" i="2"/>
  <c r="D7902" i="2"/>
  <c r="C7902" i="2"/>
  <c r="B7902" i="2"/>
  <c r="A7902" i="2"/>
  <c r="F7901" i="2"/>
  <c r="E7901" i="2"/>
  <c r="D7901" i="2"/>
  <c r="C7901" i="2"/>
  <c r="B7901" i="2"/>
  <c r="A7901" i="2"/>
  <c r="F7900" i="2"/>
  <c r="E7900" i="2"/>
  <c r="D7900" i="2"/>
  <c r="C7900" i="2"/>
  <c r="B7900" i="2"/>
  <c r="A7900" i="2"/>
  <c r="F7899" i="2"/>
  <c r="E7899" i="2"/>
  <c r="D7899" i="2"/>
  <c r="C7899" i="2"/>
  <c r="B7899" i="2"/>
  <c r="A7899" i="2"/>
  <c r="F7898" i="2"/>
  <c r="E7898" i="2"/>
  <c r="D7898" i="2"/>
  <c r="C7898" i="2"/>
  <c r="B7898" i="2"/>
  <c r="A7898" i="2"/>
  <c r="F7897" i="2"/>
  <c r="E7897" i="2"/>
  <c r="D7897" i="2"/>
  <c r="C7897" i="2"/>
  <c r="B7897" i="2"/>
  <c r="A7897" i="2"/>
  <c r="F7896" i="2"/>
  <c r="E7896" i="2"/>
  <c r="D7896" i="2"/>
  <c r="C7896" i="2"/>
  <c r="B7896" i="2"/>
  <c r="A7896" i="2"/>
  <c r="F7895" i="2"/>
  <c r="E7895" i="2"/>
  <c r="D7895" i="2"/>
  <c r="C7895" i="2"/>
  <c r="B7895" i="2"/>
  <c r="A7895" i="2"/>
  <c r="F7894" i="2"/>
  <c r="E7894" i="2"/>
  <c r="D7894" i="2"/>
  <c r="C7894" i="2"/>
  <c r="B7894" i="2"/>
  <c r="A7894" i="2"/>
  <c r="F7893" i="2"/>
  <c r="E7893" i="2"/>
  <c r="D7893" i="2"/>
  <c r="C7893" i="2"/>
  <c r="B7893" i="2"/>
  <c r="A7893" i="2"/>
  <c r="F7892" i="2"/>
  <c r="E7892" i="2"/>
  <c r="D7892" i="2"/>
  <c r="C7892" i="2"/>
  <c r="B7892" i="2"/>
  <c r="A7892" i="2"/>
  <c r="F7891" i="2"/>
  <c r="E7891" i="2"/>
  <c r="D7891" i="2"/>
  <c r="C7891" i="2"/>
  <c r="B7891" i="2"/>
  <c r="A7891" i="2"/>
  <c r="F7890" i="2"/>
  <c r="E7890" i="2"/>
  <c r="D7890" i="2"/>
  <c r="C7890" i="2"/>
  <c r="B7890" i="2"/>
  <c r="A7890" i="2"/>
  <c r="F7889" i="2"/>
  <c r="E7889" i="2"/>
  <c r="D7889" i="2"/>
  <c r="C7889" i="2"/>
  <c r="B7889" i="2"/>
  <c r="A7889" i="2"/>
  <c r="F7888" i="2"/>
  <c r="E7888" i="2"/>
  <c r="D7888" i="2"/>
  <c r="C7888" i="2"/>
  <c r="B7888" i="2"/>
  <c r="A7888" i="2"/>
  <c r="F7887" i="2"/>
  <c r="E7887" i="2"/>
  <c r="D7887" i="2"/>
  <c r="C7887" i="2"/>
  <c r="B7887" i="2"/>
  <c r="A7887" i="2"/>
  <c r="F7886" i="2"/>
  <c r="E7886" i="2"/>
  <c r="D7886" i="2"/>
  <c r="C7886" i="2"/>
  <c r="B7886" i="2"/>
  <c r="A7886" i="2"/>
  <c r="F7885" i="2"/>
  <c r="E7885" i="2"/>
  <c r="D7885" i="2"/>
  <c r="C7885" i="2"/>
  <c r="B7885" i="2"/>
  <c r="A7885" i="2"/>
  <c r="F7884" i="2"/>
  <c r="E7884" i="2"/>
  <c r="D7884" i="2"/>
  <c r="C7884" i="2"/>
  <c r="B7884" i="2"/>
  <c r="A7884" i="2"/>
  <c r="F7883" i="2"/>
  <c r="E7883" i="2"/>
  <c r="D7883" i="2"/>
  <c r="C7883" i="2"/>
  <c r="B7883" i="2"/>
  <c r="A7883" i="2"/>
  <c r="F7882" i="2"/>
  <c r="E7882" i="2"/>
  <c r="D7882" i="2"/>
  <c r="C7882" i="2"/>
  <c r="B7882" i="2"/>
  <c r="A7882" i="2"/>
  <c r="F7881" i="2"/>
  <c r="E7881" i="2"/>
  <c r="D7881" i="2"/>
  <c r="C7881" i="2"/>
  <c r="B7881" i="2"/>
  <c r="A7881" i="2"/>
  <c r="F7880" i="2"/>
  <c r="E7880" i="2"/>
  <c r="D7880" i="2"/>
  <c r="C7880" i="2"/>
  <c r="B7880" i="2"/>
  <c r="A7880" i="2"/>
  <c r="F7879" i="2"/>
  <c r="E7879" i="2"/>
  <c r="D7879" i="2"/>
  <c r="C7879" i="2"/>
  <c r="B7879" i="2"/>
  <c r="A7879" i="2"/>
  <c r="F7878" i="2"/>
  <c r="E7878" i="2"/>
  <c r="D7878" i="2"/>
  <c r="C7878" i="2"/>
  <c r="B7878" i="2"/>
  <c r="A7878" i="2"/>
  <c r="F7877" i="2"/>
  <c r="E7877" i="2"/>
  <c r="D7877" i="2"/>
  <c r="C7877" i="2"/>
  <c r="B7877" i="2"/>
  <c r="A7877" i="2"/>
  <c r="F7876" i="2"/>
  <c r="E7876" i="2"/>
  <c r="D7876" i="2"/>
  <c r="C7876" i="2"/>
  <c r="B7876" i="2"/>
  <c r="A7876" i="2"/>
  <c r="F7875" i="2"/>
  <c r="E7875" i="2"/>
  <c r="D7875" i="2"/>
  <c r="C7875" i="2"/>
  <c r="B7875" i="2"/>
  <c r="A7875" i="2"/>
  <c r="F7874" i="2"/>
  <c r="E7874" i="2"/>
  <c r="D7874" i="2"/>
  <c r="C7874" i="2"/>
  <c r="B7874" i="2"/>
  <c r="A7874" i="2"/>
  <c r="F7873" i="2"/>
  <c r="E7873" i="2"/>
  <c r="D7873" i="2"/>
  <c r="C7873" i="2"/>
  <c r="B7873" i="2"/>
  <c r="A7873" i="2"/>
  <c r="F7872" i="2"/>
  <c r="E7872" i="2"/>
  <c r="D7872" i="2"/>
  <c r="C7872" i="2"/>
  <c r="B7872" i="2"/>
  <c r="A7872" i="2"/>
  <c r="F7871" i="2"/>
  <c r="E7871" i="2"/>
  <c r="D7871" i="2"/>
  <c r="C7871" i="2"/>
  <c r="B7871" i="2"/>
  <c r="A7871" i="2"/>
  <c r="F7870" i="2"/>
  <c r="E7870" i="2"/>
  <c r="D7870" i="2"/>
  <c r="C7870" i="2"/>
  <c r="B7870" i="2"/>
  <c r="A7870" i="2"/>
  <c r="F7869" i="2"/>
  <c r="E7869" i="2"/>
  <c r="D7869" i="2"/>
  <c r="C7869" i="2"/>
  <c r="B7869" i="2"/>
  <c r="A7869" i="2"/>
  <c r="F7868" i="2"/>
  <c r="E7868" i="2"/>
  <c r="D7868" i="2"/>
  <c r="C7868" i="2"/>
  <c r="B7868" i="2"/>
  <c r="A7868" i="2"/>
  <c r="F7867" i="2"/>
  <c r="E7867" i="2"/>
  <c r="D7867" i="2"/>
  <c r="C7867" i="2"/>
  <c r="B7867" i="2"/>
  <c r="A7867" i="2"/>
  <c r="F7866" i="2"/>
  <c r="E7866" i="2"/>
  <c r="D7866" i="2"/>
  <c r="C7866" i="2"/>
  <c r="B7866" i="2"/>
  <c r="A7866" i="2"/>
  <c r="F7865" i="2"/>
  <c r="E7865" i="2"/>
  <c r="D7865" i="2"/>
  <c r="C7865" i="2"/>
  <c r="B7865" i="2"/>
  <c r="A7865" i="2"/>
  <c r="F7864" i="2"/>
  <c r="E7864" i="2"/>
  <c r="D7864" i="2"/>
  <c r="C7864" i="2"/>
  <c r="B7864" i="2"/>
  <c r="A7864" i="2"/>
  <c r="F7863" i="2"/>
  <c r="E7863" i="2"/>
  <c r="D7863" i="2"/>
  <c r="C7863" i="2"/>
  <c r="B7863" i="2"/>
  <c r="A7863" i="2"/>
  <c r="F7862" i="2"/>
  <c r="E7862" i="2"/>
  <c r="D7862" i="2"/>
  <c r="C7862" i="2"/>
  <c r="B7862" i="2"/>
  <c r="A7862" i="2"/>
  <c r="F7861" i="2"/>
  <c r="E7861" i="2"/>
  <c r="D7861" i="2"/>
  <c r="C7861" i="2"/>
  <c r="B7861" i="2"/>
  <c r="A7861" i="2"/>
  <c r="F7860" i="2"/>
  <c r="E7860" i="2"/>
  <c r="D7860" i="2"/>
  <c r="C7860" i="2"/>
  <c r="B7860" i="2"/>
  <c r="A7860" i="2"/>
  <c r="F7859" i="2"/>
  <c r="E7859" i="2"/>
  <c r="D7859" i="2"/>
  <c r="C7859" i="2"/>
  <c r="B7859" i="2"/>
  <c r="A7859" i="2"/>
  <c r="F7858" i="2"/>
  <c r="E7858" i="2"/>
  <c r="D7858" i="2"/>
  <c r="C7858" i="2"/>
  <c r="B7858" i="2"/>
  <c r="A7858" i="2"/>
  <c r="F7857" i="2"/>
  <c r="E7857" i="2"/>
  <c r="D7857" i="2"/>
  <c r="C7857" i="2"/>
  <c r="B7857" i="2"/>
  <c r="A7857" i="2"/>
  <c r="F7856" i="2"/>
  <c r="E7856" i="2"/>
  <c r="D7856" i="2"/>
  <c r="C7856" i="2"/>
  <c r="B7856" i="2"/>
  <c r="A7856" i="2"/>
  <c r="F7855" i="2"/>
  <c r="E7855" i="2"/>
  <c r="D7855" i="2"/>
  <c r="C7855" i="2"/>
  <c r="B7855" i="2"/>
  <c r="A7855" i="2"/>
  <c r="F7854" i="2"/>
  <c r="E7854" i="2"/>
  <c r="D7854" i="2"/>
  <c r="C7854" i="2"/>
  <c r="B7854" i="2"/>
  <c r="A7854" i="2"/>
  <c r="F7853" i="2"/>
  <c r="E7853" i="2"/>
  <c r="D7853" i="2"/>
  <c r="C7853" i="2"/>
  <c r="B7853" i="2"/>
  <c r="A7853" i="2"/>
  <c r="F7852" i="2"/>
  <c r="E7852" i="2"/>
  <c r="D7852" i="2"/>
  <c r="C7852" i="2"/>
  <c r="B7852" i="2"/>
  <c r="A7852" i="2"/>
  <c r="F7851" i="2"/>
  <c r="E7851" i="2"/>
  <c r="D7851" i="2"/>
  <c r="C7851" i="2"/>
  <c r="B7851" i="2"/>
  <c r="A7851" i="2"/>
  <c r="F7850" i="2"/>
  <c r="E7850" i="2"/>
  <c r="D7850" i="2"/>
  <c r="C7850" i="2"/>
  <c r="B7850" i="2"/>
  <c r="A7850" i="2"/>
  <c r="F7849" i="2"/>
  <c r="E7849" i="2"/>
  <c r="D7849" i="2"/>
  <c r="C7849" i="2"/>
  <c r="B7849" i="2"/>
  <c r="A7849" i="2"/>
  <c r="F7848" i="2"/>
  <c r="E7848" i="2"/>
  <c r="D7848" i="2"/>
  <c r="C7848" i="2"/>
  <c r="B7848" i="2"/>
  <c r="A7848" i="2"/>
  <c r="F7847" i="2"/>
  <c r="E7847" i="2"/>
  <c r="D7847" i="2"/>
  <c r="C7847" i="2"/>
  <c r="B7847" i="2"/>
  <c r="A7847" i="2"/>
  <c r="F7846" i="2"/>
  <c r="E7846" i="2"/>
  <c r="D7846" i="2"/>
  <c r="C7846" i="2"/>
  <c r="B7846" i="2"/>
  <c r="A7846" i="2"/>
  <c r="F7845" i="2"/>
  <c r="E7845" i="2"/>
  <c r="D7845" i="2"/>
  <c r="C7845" i="2"/>
  <c r="B7845" i="2"/>
  <c r="A7845" i="2"/>
  <c r="F7844" i="2"/>
  <c r="E7844" i="2"/>
  <c r="D7844" i="2"/>
  <c r="C7844" i="2"/>
  <c r="B7844" i="2"/>
  <c r="A7844" i="2"/>
  <c r="F7843" i="2"/>
  <c r="E7843" i="2"/>
  <c r="D7843" i="2"/>
  <c r="C7843" i="2"/>
  <c r="B7843" i="2"/>
  <c r="A7843" i="2"/>
  <c r="F7842" i="2"/>
  <c r="E7842" i="2"/>
  <c r="D7842" i="2"/>
  <c r="C7842" i="2"/>
  <c r="B7842" i="2"/>
  <c r="A7842" i="2"/>
  <c r="F7841" i="2"/>
  <c r="E7841" i="2"/>
  <c r="D7841" i="2"/>
  <c r="C7841" i="2"/>
  <c r="B7841" i="2"/>
  <c r="A7841" i="2"/>
  <c r="F7840" i="2"/>
  <c r="E7840" i="2"/>
  <c r="D7840" i="2"/>
  <c r="C7840" i="2"/>
  <c r="B7840" i="2"/>
  <c r="A7840" i="2"/>
  <c r="F7839" i="2"/>
  <c r="E7839" i="2"/>
  <c r="D7839" i="2"/>
  <c r="C7839" i="2"/>
  <c r="B7839" i="2"/>
  <c r="A7839" i="2"/>
  <c r="F7838" i="2"/>
  <c r="E7838" i="2"/>
  <c r="D7838" i="2"/>
  <c r="C7838" i="2"/>
  <c r="B7838" i="2"/>
  <c r="A7838" i="2"/>
  <c r="F7837" i="2"/>
  <c r="E7837" i="2"/>
  <c r="D7837" i="2"/>
  <c r="C7837" i="2"/>
  <c r="B7837" i="2"/>
  <c r="A7837" i="2"/>
  <c r="F7836" i="2"/>
  <c r="E7836" i="2"/>
  <c r="D7836" i="2"/>
  <c r="C7836" i="2"/>
  <c r="B7836" i="2"/>
  <c r="A7836" i="2"/>
  <c r="F7835" i="2"/>
  <c r="E7835" i="2"/>
  <c r="D7835" i="2"/>
  <c r="C7835" i="2"/>
  <c r="B7835" i="2"/>
  <c r="A7835" i="2"/>
  <c r="F7834" i="2"/>
  <c r="E7834" i="2"/>
  <c r="D7834" i="2"/>
  <c r="C7834" i="2"/>
  <c r="B7834" i="2"/>
  <c r="A7834" i="2"/>
  <c r="F7833" i="2"/>
  <c r="E7833" i="2"/>
  <c r="D7833" i="2"/>
  <c r="C7833" i="2"/>
  <c r="B7833" i="2"/>
  <c r="A7833" i="2"/>
  <c r="F7832" i="2"/>
  <c r="E7832" i="2"/>
  <c r="D7832" i="2"/>
  <c r="C7832" i="2"/>
  <c r="B7832" i="2"/>
  <c r="A7832" i="2"/>
  <c r="F7831" i="2"/>
  <c r="E7831" i="2"/>
  <c r="D7831" i="2"/>
  <c r="C7831" i="2"/>
  <c r="B7831" i="2"/>
  <c r="A7831" i="2"/>
  <c r="F7830" i="2"/>
  <c r="E7830" i="2"/>
  <c r="D7830" i="2"/>
  <c r="C7830" i="2"/>
  <c r="B7830" i="2"/>
  <c r="A7830" i="2"/>
  <c r="F7829" i="2"/>
  <c r="E7829" i="2"/>
  <c r="D7829" i="2"/>
  <c r="C7829" i="2"/>
  <c r="B7829" i="2"/>
  <c r="A7829" i="2"/>
  <c r="F7828" i="2"/>
  <c r="E7828" i="2"/>
  <c r="D7828" i="2"/>
  <c r="C7828" i="2"/>
  <c r="B7828" i="2"/>
  <c r="A7828" i="2"/>
  <c r="F7827" i="2"/>
  <c r="E7827" i="2"/>
  <c r="D7827" i="2"/>
  <c r="C7827" i="2"/>
  <c r="B7827" i="2"/>
  <c r="A7827" i="2"/>
  <c r="F7826" i="2"/>
  <c r="E7826" i="2"/>
  <c r="D7826" i="2"/>
  <c r="C7826" i="2"/>
  <c r="B7826" i="2"/>
  <c r="A7826" i="2"/>
  <c r="F7825" i="2"/>
  <c r="E7825" i="2"/>
  <c r="D7825" i="2"/>
  <c r="C7825" i="2"/>
  <c r="B7825" i="2"/>
  <c r="A7825" i="2"/>
  <c r="F7824" i="2"/>
  <c r="E7824" i="2"/>
  <c r="D7824" i="2"/>
  <c r="C7824" i="2"/>
  <c r="B7824" i="2"/>
  <c r="A7824" i="2"/>
  <c r="F7823" i="2"/>
  <c r="E7823" i="2"/>
  <c r="D7823" i="2"/>
  <c r="C7823" i="2"/>
  <c r="B7823" i="2"/>
  <c r="A7823" i="2"/>
  <c r="F7822" i="2"/>
  <c r="E7822" i="2"/>
  <c r="D7822" i="2"/>
  <c r="C7822" i="2"/>
  <c r="B7822" i="2"/>
  <c r="A7822" i="2"/>
  <c r="F7821" i="2"/>
  <c r="E7821" i="2"/>
  <c r="D7821" i="2"/>
  <c r="C7821" i="2"/>
  <c r="B7821" i="2"/>
  <c r="A7821" i="2"/>
  <c r="F7820" i="2"/>
  <c r="E7820" i="2"/>
  <c r="D7820" i="2"/>
  <c r="C7820" i="2"/>
  <c r="B7820" i="2"/>
  <c r="A7820" i="2"/>
  <c r="F7819" i="2"/>
  <c r="E7819" i="2"/>
  <c r="D7819" i="2"/>
  <c r="C7819" i="2"/>
  <c r="B7819" i="2"/>
  <c r="A7819" i="2"/>
  <c r="F7818" i="2"/>
  <c r="E7818" i="2"/>
  <c r="D7818" i="2"/>
  <c r="C7818" i="2"/>
  <c r="B7818" i="2"/>
  <c r="A7818" i="2"/>
  <c r="F7817" i="2"/>
  <c r="E7817" i="2"/>
  <c r="D7817" i="2"/>
  <c r="C7817" i="2"/>
  <c r="B7817" i="2"/>
  <c r="A7817" i="2"/>
  <c r="F7816" i="2"/>
  <c r="E7816" i="2"/>
  <c r="D7816" i="2"/>
  <c r="C7816" i="2"/>
  <c r="B7816" i="2"/>
  <c r="A7816" i="2"/>
  <c r="F7815" i="2"/>
  <c r="E7815" i="2"/>
  <c r="D7815" i="2"/>
  <c r="C7815" i="2"/>
  <c r="B7815" i="2"/>
  <c r="A7815" i="2"/>
  <c r="F7814" i="2"/>
  <c r="E7814" i="2"/>
  <c r="D7814" i="2"/>
  <c r="C7814" i="2"/>
  <c r="B7814" i="2"/>
  <c r="A7814" i="2"/>
  <c r="F7813" i="2"/>
  <c r="E7813" i="2"/>
  <c r="D7813" i="2"/>
  <c r="C7813" i="2"/>
  <c r="B7813" i="2"/>
  <c r="A7813" i="2"/>
  <c r="F7812" i="2"/>
  <c r="E7812" i="2"/>
  <c r="D7812" i="2"/>
  <c r="C7812" i="2"/>
  <c r="B7812" i="2"/>
  <c r="A7812" i="2"/>
  <c r="F7811" i="2"/>
  <c r="E7811" i="2"/>
  <c r="D7811" i="2"/>
  <c r="C7811" i="2"/>
  <c r="B7811" i="2"/>
  <c r="A7811" i="2"/>
  <c r="F7810" i="2"/>
  <c r="E7810" i="2"/>
  <c r="D7810" i="2"/>
  <c r="C7810" i="2"/>
  <c r="B7810" i="2"/>
  <c r="A7810" i="2"/>
  <c r="F7809" i="2"/>
  <c r="E7809" i="2"/>
  <c r="D7809" i="2"/>
  <c r="C7809" i="2"/>
  <c r="B7809" i="2"/>
  <c r="A7809" i="2"/>
  <c r="F7808" i="2"/>
  <c r="E7808" i="2"/>
  <c r="D7808" i="2"/>
  <c r="C7808" i="2"/>
  <c r="B7808" i="2"/>
  <c r="A7808" i="2"/>
  <c r="F7807" i="2"/>
  <c r="E7807" i="2"/>
  <c r="D7807" i="2"/>
  <c r="C7807" i="2"/>
  <c r="B7807" i="2"/>
  <c r="A7807" i="2"/>
  <c r="F7806" i="2"/>
  <c r="E7806" i="2"/>
  <c r="D7806" i="2"/>
  <c r="C7806" i="2"/>
  <c r="B7806" i="2"/>
  <c r="A7806" i="2"/>
  <c r="F7805" i="2"/>
  <c r="E7805" i="2"/>
  <c r="D7805" i="2"/>
  <c r="C7805" i="2"/>
  <c r="B7805" i="2"/>
  <c r="A7805" i="2"/>
  <c r="F7804" i="2"/>
  <c r="E7804" i="2"/>
  <c r="D7804" i="2"/>
  <c r="C7804" i="2"/>
  <c r="B7804" i="2"/>
  <c r="A7804" i="2"/>
  <c r="F7803" i="2"/>
  <c r="E7803" i="2"/>
  <c r="D7803" i="2"/>
  <c r="C7803" i="2"/>
  <c r="B7803" i="2"/>
  <c r="A7803" i="2"/>
  <c r="F7802" i="2"/>
  <c r="E7802" i="2"/>
  <c r="D7802" i="2"/>
  <c r="C7802" i="2"/>
  <c r="B7802" i="2"/>
  <c r="A7802" i="2"/>
  <c r="F7801" i="2"/>
  <c r="E7801" i="2"/>
  <c r="D7801" i="2"/>
  <c r="C7801" i="2"/>
  <c r="B7801" i="2"/>
  <c r="A7801" i="2"/>
  <c r="F7800" i="2"/>
  <c r="E7800" i="2"/>
  <c r="D7800" i="2"/>
  <c r="C7800" i="2"/>
  <c r="B7800" i="2"/>
  <c r="A7800" i="2"/>
  <c r="F7799" i="2"/>
  <c r="E7799" i="2"/>
  <c r="D7799" i="2"/>
  <c r="C7799" i="2"/>
  <c r="B7799" i="2"/>
  <c r="A7799" i="2"/>
  <c r="F7798" i="2"/>
  <c r="E7798" i="2"/>
  <c r="D7798" i="2"/>
  <c r="C7798" i="2"/>
  <c r="B7798" i="2"/>
  <c r="A7798" i="2"/>
  <c r="F7797" i="2"/>
  <c r="E7797" i="2"/>
  <c r="D7797" i="2"/>
  <c r="C7797" i="2"/>
  <c r="B7797" i="2"/>
  <c r="A7797" i="2"/>
  <c r="F7796" i="2"/>
  <c r="E7796" i="2"/>
  <c r="D7796" i="2"/>
  <c r="C7796" i="2"/>
  <c r="B7796" i="2"/>
  <c r="A7796" i="2"/>
  <c r="F7795" i="2"/>
  <c r="E7795" i="2"/>
  <c r="D7795" i="2"/>
  <c r="C7795" i="2"/>
  <c r="B7795" i="2"/>
  <c r="A7795" i="2"/>
  <c r="F7794" i="2"/>
  <c r="E7794" i="2"/>
  <c r="D7794" i="2"/>
  <c r="C7794" i="2"/>
  <c r="B7794" i="2"/>
  <c r="A7794" i="2"/>
  <c r="F7793" i="2"/>
  <c r="E7793" i="2"/>
  <c r="D7793" i="2"/>
  <c r="C7793" i="2"/>
  <c r="B7793" i="2"/>
  <c r="A7793" i="2"/>
  <c r="F7792" i="2"/>
  <c r="E7792" i="2"/>
  <c r="D7792" i="2"/>
  <c r="C7792" i="2"/>
  <c r="B7792" i="2"/>
  <c r="A7792" i="2"/>
  <c r="F7791" i="2"/>
  <c r="E7791" i="2"/>
  <c r="D7791" i="2"/>
  <c r="C7791" i="2"/>
  <c r="B7791" i="2"/>
  <c r="A7791" i="2"/>
  <c r="F7790" i="2"/>
  <c r="E7790" i="2"/>
  <c r="D7790" i="2"/>
  <c r="C7790" i="2"/>
  <c r="B7790" i="2"/>
  <c r="A7790" i="2"/>
  <c r="F7789" i="2"/>
  <c r="E7789" i="2"/>
  <c r="D7789" i="2"/>
  <c r="C7789" i="2"/>
  <c r="B7789" i="2"/>
  <c r="A7789" i="2"/>
  <c r="F7788" i="2"/>
  <c r="E7788" i="2"/>
  <c r="D7788" i="2"/>
  <c r="C7788" i="2"/>
  <c r="B7788" i="2"/>
  <c r="A7788" i="2"/>
  <c r="F7787" i="2"/>
  <c r="E7787" i="2"/>
  <c r="D7787" i="2"/>
  <c r="C7787" i="2"/>
  <c r="B7787" i="2"/>
  <c r="A7787" i="2"/>
  <c r="F7786" i="2"/>
  <c r="E7786" i="2"/>
  <c r="D7786" i="2"/>
  <c r="C7786" i="2"/>
  <c r="B7786" i="2"/>
  <c r="A7786" i="2"/>
  <c r="F7785" i="2"/>
  <c r="E7785" i="2"/>
  <c r="D7785" i="2"/>
  <c r="C7785" i="2"/>
  <c r="B7785" i="2"/>
  <c r="A7785" i="2"/>
  <c r="F7784" i="2"/>
  <c r="E7784" i="2"/>
  <c r="D7784" i="2"/>
  <c r="C7784" i="2"/>
  <c r="B7784" i="2"/>
  <c r="A7784" i="2"/>
  <c r="F7783" i="2"/>
  <c r="E7783" i="2"/>
  <c r="D7783" i="2"/>
  <c r="C7783" i="2"/>
  <c r="B7783" i="2"/>
  <c r="A7783" i="2"/>
  <c r="F7782" i="2"/>
  <c r="E7782" i="2"/>
  <c r="D7782" i="2"/>
  <c r="C7782" i="2"/>
  <c r="B7782" i="2"/>
  <c r="A7782" i="2"/>
  <c r="F7781" i="2"/>
  <c r="E7781" i="2"/>
  <c r="D7781" i="2"/>
  <c r="C7781" i="2"/>
  <c r="B7781" i="2"/>
  <c r="A7781" i="2"/>
  <c r="F7780" i="2"/>
  <c r="E7780" i="2"/>
  <c r="D7780" i="2"/>
  <c r="C7780" i="2"/>
  <c r="B7780" i="2"/>
  <c r="A7780" i="2"/>
  <c r="F7779" i="2"/>
  <c r="E7779" i="2"/>
  <c r="D7779" i="2"/>
  <c r="C7779" i="2"/>
  <c r="B7779" i="2"/>
  <c r="A7779" i="2"/>
  <c r="F7778" i="2"/>
  <c r="E7778" i="2"/>
  <c r="D7778" i="2"/>
  <c r="C7778" i="2"/>
  <c r="B7778" i="2"/>
  <c r="A7778" i="2"/>
  <c r="F7777" i="2"/>
  <c r="E7777" i="2"/>
  <c r="D7777" i="2"/>
  <c r="C7777" i="2"/>
  <c r="B7777" i="2"/>
  <c r="A7777" i="2"/>
  <c r="F7776" i="2"/>
  <c r="E7776" i="2"/>
  <c r="D7776" i="2"/>
  <c r="C7776" i="2"/>
  <c r="B7776" i="2"/>
  <c r="A7776" i="2"/>
  <c r="F7775" i="2"/>
  <c r="E7775" i="2"/>
  <c r="D7775" i="2"/>
  <c r="C7775" i="2"/>
  <c r="B7775" i="2"/>
  <c r="A7775" i="2"/>
  <c r="F7774" i="2"/>
  <c r="E7774" i="2"/>
  <c r="D7774" i="2"/>
  <c r="C7774" i="2"/>
  <c r="B7774" i="2"/>
  <c r="A7774" i="2"/>
  <c r="F7773" i="2"/>
  <c r="E7773" i="2"/>
  <c r="D7773" i="2"/>
  <c r="C7773" i="2"/>
  <c r="B7773" i="2"/>
  <c r="A7773" i="2"/>
  <c r="F7772" i="2"/>
  <c r="E7772" i="2"/>
  <c r="D7772" i="2"/>
  <c r="C7772" i="2"/>
  <c r="B7772" i="2"/>
  <c r="A7772" i="2"/>
  <c r="F7771" i="2"/>
  <c r="E7771" i="2"/>
  <c r="D7771" i="2"/>
  <c r="C7771" i="2"/>
  <c r="B7771" i="2"/>
  <c r="A7771" i="2"/>
  <c r="F7770" i="2"/>
  <c r="E7770" i="2"/>
  <c r="D7770" i="2"/>
  <c r="C7770" i="2"/>
  <c r="B7770" i="2"/>
  <c r="A7770" i="2"/>
  <c r="F7769" i="2"/>
  <c r="E7769" i="2"/>
  <c r="D7769" i="2"/>
  <c r="C7769" i="2"/>
  <c r="B7769" i="2"/>
  <c r="A7769" i="2"/>
  <c r="F7768" i="2"/>
  <c r="E7768" i="2"/>
  <c r="D7768" i="2"/>
  <c r="C7768" i="2"/>
  <c r="B7768" i="2"/>
  <c r="A7768" i="2"/>
  <c r="F7767" i="2"/>
  <c r="E7767" i="2"/>
  <c r="D7767" i="2"/>
  <c r="C7767" i="2"/>
  <c r="B7767" i="2"/>
  <c r="A7767" i="2"/>
  <c r="F7766" i="2"/>
  <c r="E7766" i="2"/>
  <c r="D7766" i="2"/>
  <c r="C7766" i="2"/>
  <c r="B7766" i="2"/>
  <c r="A7766" i="2"/>
  <c r="F7765" i="2"/>
  <c r="E7765" i="2"/>
  <c r="D7765" i="2"/>
  <c r="C7765" i="2"/>
  <c r="B7765" i="2"/>
  <c r="A7765" i="2"/>
  <c r="F7764" i="2"/>
  <c r="E7764" i="2"/>
  <c r="D7764" i="2"/>
  <c r="C7764" i="2"/>
  <c r="B7764" i="2"/>
  <c r="A7764" i="2"/>
  <c r="F7763" i="2"/>
  <c r="E7763" i="2"/>
  <c r="D7763" i="2"/>
  <c r="C7763" i="2"/>
  <c r="B7763" i="2"/>
  <c r="A7763" i="2"/>
  <c r="F7762" i="2"/>
  <c r="E7762" i="2"/>
  <c r="D7762" i="2"/>
  <c r="C7762" i="2"/>
  <c r="B7762" i="2"/>
  <c r="A7762" i="2"/>
  <c r="F7761" i="2"/>
  <c r="E7761" i="2"/>
  <c r="D7761" i="2"/>
  <c r="C7761" i="2"/>
  <c r="B7761" i="2"/>
  <c r="A7761" i="2"/>
  <c r="F7760" i="2"/>
  <c r="E7760" i="2"/>
  <c r="D7760" i="2"/>
  <c r="C7760" i="2"/>
  <c r="B7760" i="2"/>
  <c r="A7760" i="2"/>
  <c r="F7759" i="2"/>
  <c r="E7759" i="2"/>
  <c r="D7759" i="2"/>
  <c r="C7759" i="2"/>
  <c r="B7759" i="2"/>
  <c r="A7759" i="2"/>
  <c r="F7758" i="2"/>
  <c r="E7758" i="2"/>
  <c r="D7758" i="2"/>
  <c r="C7758" i="2"/>
  <c r="B7758" i="2"/>
  <c r="A7758" i="2"/>
  <c r="F7757" i="2"/>
  <c r="E7757" i="2"/>
  <c r="D7757" i="2"/>
  <c r="C7757" i="2"/>
  <c r="B7757" i="2"/>
  <c r="A7757" i="2"/>
  <c r="F7756" i="2"/>
  <c r="E7756" i="2"/>
  <c r="D7756" i="2"/>
  <c r="C7756" i="2"/>
  <c r="B7756" i="2"/>
  <c r="A7756" i="2"/>
  <c r="F7755" i="2"/>
  <c r="E7755" i="2"/>
  <c r="D7755" i="2"/>
  <c r="C7755" i="2"/>
  <c r="B7755" i="2"/>
  <c r="A7755" i="2"/>
  <c r="F7754" i="2"/>
  <c r="E7754" i="2"/>
  <c r="D7754" i="2"/>
  <c r="C7754" i="2"/>
  <c r="B7754" i="2"/>
  <c r="A7754" i="2"/>
  <c r="F7753" i="2"/>
  <c r="E7753" i="2"/>
  <c r="D7753" i="2"/>
  <c r="C7753" i="2"/>
  <c r="B7753" i="2"/>
  <c r="A7753" i="2"/>
  <c r="F7752" i="2"/>
  <c r="E7752" i="2"/>
  <c r="D7752" i="2"/>
  <c r="C7752" i="2"/>
  <c r="B7752" i="2"/>
  <c r="A7752" i="2"/>
  <c r="F7751" i="2"/>
  <c r="E7751" i="2"/>
  <c r="D7751" i="2"/>
  <c r="C7751" i="2"/>
  <c r="B7751" i="2"/>
  <c r="A7751" i="2"/>
  <c r="F7750" i="2"/>
  <c r="E7750" i="2"/>
  <c r="D7750" i="2"/>
  <c r="C7750" i="2"/>
  <c r="B7750" i="2"/>
  <c r="A7750" i="2"/>
  <c r="F7749" i="2"/>
  <c r="E7749" i="2"/>
  <c r="D7749" i="2"/>
  <c r="C7749" i="2"/>
  <c r="B7749" i="2"/>
  <c r="A7749" i="2"/>
  <c r="F7748" i="2"/>
  <c r="E7748" i="2"/>
  <c r="D7748" i="2"/>
  <c r="C7748" i="2"/>
  <c r="B7748" i="2"/>
  <c r="A7748" i="2"/>
  <c r="F7747" i="2"/>
  <c r="E7747" i="2"/>
  <c r="D7747" i="2"/>
  <c r="C7747" i="2"/>
  <c r="B7747" i="2"/>
  <c r="A7747" i="2"/>
  <c r="F7746" i="2"/>
  <c r="E7746" i="2"/>
  <c r="D7746" i="2"/>
  <c r="C7746" i="2"/>
  <c r="B7746" i="2"/>
  <c r="A7746" i="2"/>
  <c r="F7745" i="2"/>
  <c r="E7745" i="2"/>
  <c r="D7745" i="2"/>
  <c r="C7745" i="2"/>
  <c r="B7745" i="2"/>
  <c r="A7745" i="2"/>
  <c r="F7744" i="2"/>
  <c r="E7744" i="2"/>
  <c r="D7744" i="2"/>
  <c r="C7744" i="2"/>
  <c r="B7744" i="2"/>
  <c r="A7744" i="2"/>
  <c r="F7743" i="2"/>
  <c r="E7743" i="2"/>
  <c r="D7743" i="2"/>
  <c r="C7743" i="2"/>
  <c r="B7743" i="2"/>
  <c r="A7743" i="2"/>
  <c r="F7742" i="2"/>
  <c r="E7742" i="2"/>
  <c r="D7742" i="2"/>
  <c r="C7742" i="2"/>
  <c r="B7742" i="2"/>
  <c r="A7742" i="2"/>
  <c r="F7741" i="2"/>
  <c r="E7741" i="2"/>
  <c r="D7741" i="2"/>
  <c r="C7741" i="2"/>
  <c r="B7741" i="2"/>
  <c r="A7741" i="2"/>
  <c r="F7740" i="2"/>
  <c r="E7740" i="2"/>
  <c r="D7740" i="2"/>
  <c r="C7740" i="2"/>
  <c r="B7740" i="2"/>
  <c r="A7740" i="2"/>
  <c r="F7739" i="2"/>
  <c r="E7739" i="2"/>
  <c r="D7739" i="2"/>
  <c r="C7739" i="2"/>
  <c r="B7739" i="2"/>
  <c r="A7739" i="2"/>
  <c r="F7738" i="2"/>
  <c r="E7738" i="2"/>
  <c r="D7738" i="2"/>
  <c r="C7738" i="2"/>
  <c r="B7738" i="2"/>
  <c r="A7738" i="2"/>
  <c r="F7737" i="2"/>
  <c r="E7737" i="2"/>
  <c r="D7737" i="2"/>
  <c r="C7737" i="2"/>
  <c r="B7737" i="2"/>
  <c r="A7737" i="2"/>
  <c r="F7736" i="2"/>
  <c r="E7736" i="2"/>
  <c r="D7736" i="2"/>
  <c r="C7736" i="2"/>
  <c r="B7736" i="2"/>
  <c r="A7736" i="2"/>
  <c r="F7735" i="2"/>
  <c r="E7735" i="2"/>
  <c r="D7735" i="2"/>
  <c r="C7735" i="2"/>
  <c r="B7735" i="2"/>
  <c r="A7735" i="2"/>
  <c r="F7734" i="2"/>
  <c r="E7734" i="2"/>
  <c r="D7734" i="2"/>
  <c r="C7734" i="2"/>
  <c r="B7734" i="2"/>
  <c r="A7734" i="2"/>
  <c r="F7733" i="2"/>
  <c r="E7733" i="2"/>
  <c r="D7733" i="2"/>
  <c r="C7733" i="2"/>
  <c r="B7733" i="2"/>
  <c r="A7733" i="2"/>
  <c r="F7732" i="2"/>
  <c r="E7732" i="2"/>
  <c r="D7732" i="2"/>
  <c r="C7732" i="2"/>
  <c r="B7732" i="2"/>
  <c r="A7732" i="2"/>
  <c r="F7731" i="2"/>
  <c r="E7731" i="2"/>
  <c r="D7731" i="2"/>
  <c r="C7731" i="2"/>
  <c r="B7731" i="2"/>
  <c r="A7731" i="2"/>
  <c r="F7730" i="2"/>
  <c r="E7730" i="2"/>
  <c r="D7730" i="2"/>
  <c r="C7730" i="2"/>
  <c r="B7730" i="2"/>
  <c r="A7730" i="2"/>
  <c r="F7729" i="2"/>
  <c r="E7729" i="2"/>
  <c r="D7729" i="2"/>
  <c r="C7729" i="2"/>
  <c r="B7729" i="2"/>
  <c r="A7729" i="2"/>
  <c r="F7728" i="2"/>
  <c r="E7728" i="2"/>
  <c r="D7728" i="2"/>
  <c r="C7728" i="2"/>
  <c r="B7728" i="2"/>
  <c r="A7728" i="2"/>
  <c r="F7727" i="2"/>
  <c r="E7727" i="2"/>
  <c r="D7727" i="2"/>
  <c r="C7727" i="2"/>
  <c r="B7727" i="2"/>
  <c r="A7727" i="2"/>
  <c r="F7726" i="2"/>
  <c r="E7726" i="2"/>
  <c r="D7726" i="2"/>
  <c r="C7726" i="2"/>
  <c r="B7726" i="2"/>
  <c r="A7726" i="2"/>
  <c r="F7725" i="2"/>
  <c r="E7725" i="2"/>
  <c r="D7725" i="2"/>
  <c r="C7725" i="2"/>
  <c r="B7725" i="2"/>
  <c r="A7725" i="2"/>
  <c r="F7724" i="2"/>
  <c r="E7724" i="2"/>
  <c r="D7724" i="2"/>
  <c r="C7724" i="2"/>
  <c r="B7724" i="2"/>
  <c r="A7724" i="2"/>
  <c r="F7723" i="2"/>
  <c r="E7723" i="2"/>
  <c r="D7723" i="2"/>
  <c r="C7723" i="2"/>
  <c r="B7723" i="2"/>
  <c r="A7723" i="2"/>
  <c r="F7722" i="2"/>
  <c r="E7722" i="2"/>
  <c r="D7722" i="2"/>
  <c r="C7722" i="2"/>
  <c r="B7722" i="2"/>
  <c r="A7722" i="2"/>
  <c r="F7721" i="2"/>
  <c r="E7721" i="2"/>
  <c r="D7721" i="2"/>
  <c r="C7721" i="2"/>
  <c r="B7721" i="2"/>
  <c r="A7721" i="2"/>
  <c r="F7720" i="2"/>
  <c r="E7720" i="2"/>
  <c r="D7720" i="2"/>
  <c r="C7720" i="2"/>
  <c r="B7720" i="2"/>
  <c r="A7720" i="2"/>
  <c r="F7719" i="2"/>
  <c r="E7719" i="2"/>
  <c r="D7719" i="2"/>
  <c r="C7719" i="2"/>
  <c r="B7719" i="2"/>
  <c r="A7719" i="2"/>
  <c r="F7718" i="2"/>
  <c r="E7718" i="2"/>
  <c r="D7718" i="2"/>
  <c r="C7718" i="2"/>
  <c r="B7718" i="2"/>
  <c r="A7718" i="2"/>
  <c r="F7717" i="2"/>
  <c r="E7717" i="2"/>
  <c r="D7717" i="2"/>
  <c r="C7717" i="2"/>
  <c r="B7717" i="2"/>
  <c r="A7717" i="2"/>
  <c r="F7716" i="2"/>
  <c r="E7716" i="2"/>
  <c r="D7716" i="2"/>
  <c r="C7716" i="2"/>
  <c r="B7716" i="2"/>
  <c r="A7716" i="2"/>
  <c r="F7715" i="2"/>
  <c r="E7715" i="2"/>
  <c r="D7715" i="2"/>
  <c r="C7715" i="2"/>
  <c r="B7715" i="2"/>
  <c r="A7715" i="2"/>
  <c r="F7714" i="2"/>
  <c r="E7714" i="2"/>
  <c r="D7714" i="2"/>
  <c r="C7714" i="2"/>
  <c r="B7714" i="2"/>
  <c r="A7714" i="2"/>
  <c r="F7713" i="2"/>
  <c r="E7713" i="2"/>
  <c r="D7713" i="2"/>
  <c r="C7713" i="2"/>
  <c r="B7713" i="2"/>
  <c r="A7713" i="2"/>
  <c r="F7712" i="2"/>
  <c r="E7712" i="2"/>
  <c r="D7712" i="2"/>
  <c r="C7712" i="2"/>
  <c r="B7712" i="2"/>
  <c r="A7712" i="2"/>
  <c r="F7711" i="2"/>
  <c r="E7711" i="2"/>
  <c r="D7711" i="2"/>
  <c r="C7711" i="2"/>
  <c r="B7711" i="2"/>
  <c r="A7711" i="2"/>
  <c r="F7710" i="2"/>
  <c r="E7710" i="2"/>
  <c r="D7710" i="2"/>
  <c r="C7710" i="2"/>
  <c r="B7710" i="2"/>
  <c r="A7710" i="2"/>
  <c r="F7709" i="2"/>
  <c r="E7709" i="2"/>
  <c r="D7709" i="2"/>
  <c r="C7709" i="2"/>
  <c r="B7709" i="2"/>
  <c r="A7709" i="2"/>
  <c r="F7708" i="2"/>
  <c r="E7708" i="2"/>
  <c r="D7708" i="2"/>
  <c r="C7708" i="2"/>
  <c r="B7708" i="2"/>
  <c r="A7708" i="2"/>
  <c r="F7707" i="2"/>
  <c r="E7707" i="2"/>
  <c r="D7707" i="2"/>
  <c r="C7707" i="2"/>
  <c r="B7707" i="2"/>
  <c r="A7707" i="2"/>
  <c r="F7706" i="2"/>
  <c r="E7706" i="2"/>
  <c r="D7706" i="2"/>
  <c r="C7706" i="2"/>
  <c r="B7706" i="2"/>
  <c r="A7706" i="2"/>
  <c r="F7705" i="2"/>
  <c r="E7705" i="2"/>
  <c r="D7705" i="2"/>
  <c r="C7705" i="2"/>
  <c r="B7705" i="2"/>
  <c r="A7705" i="2"/>
  <c r="F7704" i="2"/>
  <c r="E7704" i="2"/>
  <c r="D7704" i="2"/>
  <c r="C7704" i="2"/>
  <c r="B7704" i="2"/>
  <c r="A7704" i="2"/>
  <c r="F7703" i="2"/>
  <c r="E7703" i="2"/>
  <c r="D7703" i="2"/>
  <c r="C7703" i="2"/>
  <c r="B7703" i="2"/>
  <c r="A7703" i="2"/>
  <c r="F7702" i="2"/>
  <c r="E7702" i="2"/>
  <c r="D7702" i="2"/>
  <c r="C7702" i="2"/>
  <c r="B7702" i="2"/>
  <c r="A7702" i="2"/>
  <c r="F7701" i="2"/>
  <c r="E7701" i="2"/>
  <c r="D7701" i="2"/>
  <c r="C7701" i="2"/>
  <c r="B7701" i="2"/>
  <c r="A7701" i="2"/>
  <c r="F7700" i="2"/>
  <c r="E7700" i="2"/>
  <c r="D7700" i="2"/>
  <c r="C7700" i="2"/>
  <c r="B7700" i="2"/>
  <c r="A7700" i="2"/>
  <c r="F7699" i="2"/>
  <c r="E7699" i="2"/>
  <c r="D7699" i="2"/>
  <c r="C7699" i="2"/>
  <c r="B7699" i="2"/>
  <c r="A7699" i="2"/>
  <c r="F7698" i="2"/>
  <c r="E7698" i="2"/>
  <c r="D7698" i="2"/>
  <c r="C7698" i="2"/>
  <c r="B7698" i="2"/>
  <c r="A7698" i="2"/>
  <c r="F7697" i="2"/>
  <c r="E7697" i="2"/>
  <c r="D7697" i="2"/>
  <c r="C7697" i="2"/>
  <c r="B7697" i="2"/>
  <c r="A7697" i="2"/>
  <c r="F7696" i="2"/>
  <c r="E7696" i="2"/>
  <c r="D7696" i="2"/>
  <c r="C7696" i="2"/>
  <c r="B7696" i="2"/>
  <c r="A7696" i="2"/>
  <c r="F7695" i="2"/>
  <c r="E7695" i="2"/>
  <c r="D7695" i="2"/>
  <c r="C7695" i="2"/>
  <c r="B7695" i="2"/>
  <c r="A7695" i="2"/>
  <c r="F7694" i="2"/>
  <c r="E7694" i="2"/>
  <c r="D7694" i="2"/>
  <c r="C7694" i="2"/>
  <c r="B7694" i="2"/>
  <c r="A7694" i="2"/>
  <c r="F7693" i="2"/>
  <c r="E7693" i="2"/>
  <c r="D7693" i="2"/>
  <c r="C7693" i="2"/>
  <c r="B7693" i="2"/>
  <c r="A7693" i="2"/>
  <c r="F7692" i="2"/>
  <c r="E7692" i="2"/>
  <c r="D7692" i="2"/>
  <c r="C7692" i="2"/>
  <c r="B7692" i="2"/>
  <c r="A7692" i="2"/>
  <c r="F7691" i="2"/>
  <c r="E7691" i="2"/>
  <c r="D7691" i="2"/>
  <c r="C7691" i="2"/>
  <c r="B7691" i="2"/>
  <c r="A7691" i="2"/>
  <c r="F7690" i="2"/>
  <c r="E7690" i="2"/>
  <c r="D7690" i="2"/>
  <c r="C7690" i="2"/>
  <c r="B7690" i="2"/>
  <c r="A7690" i="2"/>
  <c r="F7689" i="2"/>
  <c r="E7689" i="2"/>
  <c r="D7689" i="2"/>
  <c r="C7689" i="2"/>
  <c r="B7689" i="2"/>
  <c r="A7689" i="2"/>
  <c r="F7688" i="2"/>
  <c r="E7688" i="2"/>
  <c r="D7688" i="2"/>
  <c r="C7688" i="2"/>
  <c r="B7688" i="2"/>
  <c r="A7688" i="2"/>
  <c r="F7687" i="2"/>
  <c r="E7687" i="2"/>
  <c r="D7687" i="2"/>
  <c r="C7687" i="2"/>
  <c r="B7687" i="2"/>
  <c r="A7687" i="2"/>
  <c r="F7686" i="2"/>
  <c r="E7686" i="2"/>
  <c r="D7686" i="2"/>
  <c r="C7686" i="2"/>
  <c r="B7686" i="2"/>
  <c r="A7686" i="2"/>
  <c r="F7685" i="2"/>
  <c r="E7685" i="2"/>
  <c r="D7685" i="2"/>
  <c r="C7685" i="2"/>
  <c r="B7685" i="2"/>
  <c r="A7685" i="2"/>
  <c r="F7684" i="2"/>
  <c r="E7684" i="2"/>
  <c r="D7684" i="2"/>
  <c r="C7684" i="2"/>
  <c r="B7684" i="2"/>
  <c r="A7684" i="2"/>
  <c r="F7683" i="2"/>
  <c r="E7683" i="2"/>
  <c r="D7683" i="2"/>
  <c r="C7683" i="2"/>
  <c r="B7683" i="2"/>
  <c r="A7683" i="2"/>
  <c r="F7682" i="2"/>
  <c r="E7682" i="2"/>
  <c r="D7682" i="2"/>
  <c r="C7682" i="2"/>
  <c r="B7682" i="2"/>
  <c r="A7682" i="2"/>
  <c r="F7681" i="2"/>
  <c r="E7681" i="2"/>
  <c r="D7681" i="2"/>
  <c r="C7681" i="2"/>
  <c r="B7681" i="2"/>
  <c r="A7681" i="2"/>
  <c r="F7680" i="2"/>
  <c r="E7680" i="2"/>
  <c r="D7680" i="2"/>
  <c r="C7680" i="2"/>
  <c r="B7680" i="2"/>
  <c r="A7680" i="2"/>
  <c r="F7679" i="2"/>
  <c r="E7679" i="2"/>
  <c r="D7679" i="2"/>
  <c r="C7679" i="2"/>
  <c r="B7679" i="2"/>
  <c r="A7679" i="2"/>
  <c r="F7678" i="2"/>
  <c r="E7678" i="2"/>
  <c r="D7678" i="2"/>
  <c r="C7678" i="2"/>
  <c r="B7678" i="2"/>
  <c r="A7678" i="2"/>
  <c r="F7677" i="2"/>
  <c r="E7677" i="2"/>
  <c r="D7677" i="2"/>
  <c r="C7677" i="2"/>
  <c r="B7677" i="2"/>
  <c r="A7677" i="2"/>
  <c r="F7676" i="2"/>
  <c r="E7676" i="2"/>
  <c r="D7676" i="2"/>
  <c r="C7676" i="2"/>
  <c r="B7676" i="2"/>
  <c r="A7676" i="2"/>
  <c r="F7675" i="2"/>
  <c r="E7675" i="2"/>
  <c r="D7675" i="2"/>
  <c r="C7675" i="2"/>
  <c r="B7675" i="2"/>
  <c r="A7675" i="2"/>
  <c r="F7674" i="2"/>
  <c r="E7674" i="2"/>
  <c r="D7674" i="2"/>
  <c r="C7674" i="2"/>
  <c r="B7674" i="2"/>
  <c r="A7674" i="2"/>
  <c r="F7673" i="2"/>
  <c r="E7673" i="2"/>
  <c r="D7673" i="2"/>
  <c r="C7673" i="2"/>
  <c r="B7673" i="2"/>
  <c r="A7673" i="2"/>
  <c r="F7672" i="2"/>
  <c r="E7672" i="2"/>
  <c r="D7672" i="2"/>
  <c r="C7672" i="2"/>
  <c r="B7672" i="2"/>
  <c r="A7672" i="2"/>
  <c r="F7671" i="2"/>
  <c r="E7671" i="2"/>
  <c r="D7671" i="2"/>
  <c r="C7671" i="2"/>
  <c r="B7671" i="2"/>
  <c r="A7671" i="2"/>
  <c r="F7670" i="2"/>
  <c r="E7670" i="2"/>
  <c r="D7670" i="2"/>
  <c r="C7670" i="2"/>
  <c r="B7670" i="2"/>
  <c r="A7670" i="2"/>
  <c r="F7669" i="2"/>
  <c r="E7669" i="2"/>
  <c r="D7669" i="2"/>
  <c r="C7669" i="2"/>
  <c r="B7669" i="2"/>
  <c r="A7669" i="2"/>
  <c r="F7668" i="2"/>
  <c r="E7668" i="2"/>
  <c r="D7668" i="2"/>
  <c r="C7668" i="2"/>
  <c r="B7668" i="2"/>
  <c r="A7668" i="2"/>
  <c r="F7667" i="2"/>
  <c r="E7667" i="2"/>
  <c r="D7667" i="2"/>
  <c r="C7667" i="2"/>
  <c r="B7667" i="2"/>
  <c r="A7667" i="2"/>
  <c r="F7666" i="2"/>
  <c r="E7666" i="2"/>
  <c r="D7666" i="2"/>
  <c r="C7666" i="2"/>
  <c r="B7666" i="2"/>
  <c r="A7666" i="2"/>
  <c r="F7665" i="2"/>
  <c r="E7665" i="2"/>
  <c r="D7665" i="2"/>
  <c r="C7665" i="2"/>
  <c r="B7665" i="2"/>
  <c r="A7665" i="2"/>
  <c r="F7664" i="2"/>
  <c r="E7664" i="2"/>
  <c r="D7664" i="2"/>
  <c r="C7664" i="2"/>
  <c r="B7664" i="2"/>
  <c r="A7664" i="2"/>
  <c r="F7663" i="2"/>
  <c r="E7663" i="2"/>
  <c r="D7663" i="2"/>
  <c r="C7663" i="2"/>
  <c r="B7663" i="2"/>
  <c r="A7663" i="2"/>
  <c r="F7662" i="2"/>
  <c r="E7662" i="2"/>
  <c r="D7662" i="2"/>
  <c r="C7662" i="2"/>
  <c r="B7662" i="2"/>
  <c r="A7662" i="2"/>
  <c r="F7661" i="2"/>
  <c r="E7661" i="2"/>
  <c r="D7661" i="2"/>
  <c r="C7661" i="2"/>
  <c r="B7661" i="2"/>
  <c r="A7661" i="2"/>
  <c r="F7660" i="2"/>
  <c r="E7660" i="2"/>
  <c r="D7660" i="2"/>
  <c r="C7660" i="2"/>
  <c r="B7660" i="2"/>
  <c r="A7660" i="2"/>
  <c r="F7659" i="2"/>
  <c r="E7659" i="2"/>
  <c r="D7659" i="2"/>
  <c r="C7659" i="2"/>
  <c r="B7659" i="2"/>
  <c r="A7659" i="2"/>
  <c r="F7658" i="2"/>
  <c r="E7658" i="2"/>
  <c r="D7658" i="2"/>
  <c r="C7658" i="2"/>
  <c r="B7658" i="2"/>
  <c r="A7658" i="2"/>
  <c r="F7657" i="2"/>
  <c r="E7657" i="2"/>
  <c r="D7657" i="2"/>
  <c r="C7657" i="2"/>
  <c r="B7657" i="2"/>
  <c r="A7657" i="2"/>
  <c r="F7656" i="2"/>
  <c r="E7656" i="2"/>
  <c r="D7656" i="2"/>
  <c r="C7656" i="2"/>
  <c r="B7656" i="2"/>
  <c r="A7656" i="2"/>
  <c r="F7655" i="2"/>
  <c r="E7655" i="2"/>
  <c r="D7655" i="2"/>
  <c r="C7655" i="2"/>
  <c r="B7655" i="2"/>
  <c r="A7655" i="2"/>
  <c r="F7654" i="2"/>
  <c r="E7654" i="2"/>
  <c r="D7654" i="2"/>
  <c r="C7654" i="2"/>
  <c r="B7654" i="2"/>
  <c r="A7654" i="2"/>
  <c r="F7653" i="2"/>
  <c r="E7653" i="2"/>
  <c r="D7653" i="2"/>
  <c r="C7653" i="2"/>
  <c r="B7653" i="2"/>
  <c r="A7653" i="2"/>
  <c r="F7652" i="2"/>
  <c r="E7652" i="2"/>
  <c r="D7652" i="2"/>
  <c r="C7652" i="2"/>
  <c r="B7652" i="2"/>
  <c r="A7652" i="2"/>
  <c r="F7651" i="2"/>
  <c r="E7651" i="2"/>
  <c r="D7651" i="2"/>
  <c r="C7651" i="2"/>
  <c r="B7651" i="2"/>
  <c r="A7651" i="2"/>
  <c r="F7650" i="2"/>
  <c r="E7650" i="2"/>
  <c r="D7650" i="2"/>
  <c r="C7650" i="2"/>
  <c r="B7650" i="2"/>
  <c r="A7650" i="2"/>
  <c r="F7649" i="2"/>
  <c r="E7649" i="2"/>
  <c r="D7649" i="2"/>
  <c r="C7649" i="2"/>
  <c r="B7649" i="2"/>
  <c r="A7649" i="2"/>
  <c r="F7648" i="2"/>
  <c r="E7648" i="2"/>
  <c r="D7648" i="2"/>
  <c r="C7648" i="2"/>
  <c r="B7648" i="2"/>
  <c r="A7648" i="2"/>
  <c r="F7647" i="2"/>
  <c r="E7647" i="2"/>
  <c r="D7647" i="2"/>
  <c r="C7647" i="2"/>
  <c r="B7647" i="2"/>
  <c r="A7647" i="2"/>
  <c r="F7646" i="2"/>
  <c r="E7646" i="2"/>
  <c r="D7646" i="2"/>
  <c r="C7646" i="2"/>
  <c r="B7646" i="2"/>
  <c r="A7646" i="2"/>
  <c r="F7645" i="2"/>
  <c r="E7645" i="2"/>
  <c r="D7645" i="2"/>
  <c r="C7645" i="2"/>
  <c r="B7645" i="2"/>
  <c r="A7645" i="2"/>
  <c r="F7644" i="2"/>
  <c r="E7644" i="2"/>
  <c r="D7644" i="2"/>
  <c r="C7644" i="2"/>
  <c r="B7644" i="2"/>
  <c r="A7644" i="2"/>
  <c r="F7643" i="2"/>
  <c r="E7643" i="2"/>
  <c r="D7643" i="2"/>
  <c r="C7643" i="2"/>
  <c r="B7643" i="2"/>
  <c r="A7643" i="2"/>
  <c r="F7642" i="2"/>
  <c r="E7642" i="2"/>
  <c r="D7642" i="2"/>
  <c r="C7642" i="2"/>
  <c r="B7642" i="2"/>
  <c r="A7642" i="2"/>
  <c r="F7641" i="2"/>
  <c r="E7641" i="2"/>
  <c r="D7641" i="2"/>
  <c r="C7641" i="2"/>
  <c r="B7641" i="2"/>
  <c r="A7641" i="2"/>
  <c r="F7640" i="2"/>
  <c r="E7640" i="2"/>
  <c r="D7640" i="2"/>
  <c r="C7640" i="2"/>
  <c r="B7640" i="2"/>
  <c r="A7640" i="2"/>
  <c r="F7639" i="2"/>
  <c r="E7639" i="2"/>
  <c r="D7639" i="2"/>
  <c r="C7639" i="2"/>
  <c r="B7639" i="2"/>
  <c r="A7639" i="2"/>
  <c r="F7638" i="2"/>
  <c r="E7638" i="2"/>
  <c r="D7638" i="2"/>
  <c r="C7638" i="2"/>
  <c r="B7638" i="2"/>
  <c r="A7638" i="2"/>
  <c r="F7637" i="2"/>
  <c r="E7637" i="2"/>
  <c r="D7637" i="2"/>
  <c r="C7637" i="2"/>
  <c r="B7637" i="2"/>
  <c r="A7637" i="2"/>
  <c r="F7636" i="2"/>
  <c r="E7636" i="2"/>
  <c r="D7636" i="2"/>
  <c r="C7636" i="2"/>
  <c r="B7636" i="2"/>
  <c r="A7636" i="2"/>
  <c r="F7635" i="2"/>
  <c r="E7635" i="2"/>
  <c r="D7635" i="2"/>
  <c r="C7635" i="2"/>
  <c r="B7635" i="2"/>
  <c r="A7635" i="2"/>
  <c r="F7634" i="2"/>
  <c r="E7634" i="2"/>
  <c r="D7634" i="2"/>
  <c r="C7634" i="2"/>
  <c r="B7634" i="2"/>
  <c r="A7634" i="2"/>
  <c r="F7633" i="2"/>
  <c r="E7633" i="2"/>
  <c r="D7633" i="2"/>
  <c r="C7633" i="2"/>
  <c r="B7633" i="2"/>
  <c r="A7633" i="2"/>
  <c r="F7632" i="2"/>
  <c r="E7632" i="2"/>
  <c r="D7632" i="2"/>
  <c r="C7632" i="2"/>
  <c r="B7632" i="2"/>
  <c r="A7632" i="2"/>
  <c r="F7631" i="2"/>
  <c r="E7631" i="2"/>
  <c r="D7631" i="2"/>
  <c r="C7631" i="2"/>
  <c r="B7631" i="2"/>
  <c r="A7631" i="2"/>
  <c r="F7630" i="2"/>
  <c r="E7630" i="2"/>
  <c r="D7630" i="2"/>
  <c r="C7630" i="2"/>
  <c r="B7630" i="2"/>
  <c r="A7630" i="2"/>
  <c r="F7629" i="2"/>
  <c r="E7629" i="2"/>
  <c r="D7629" i="2"/>
  <c r="C7629" i="2"/>
  <c r="B7629" i="2"/>
  <c r="A7629" i="2"/>
  <c r="F7628" i="2"/>
  <c r="E7628" i="2"/>
  <c r="D7628" i="2"/>
  <c r="C7628" i="2"/>
  <c r="B7628" i="2"/>
  <c r="A7628" i="2"/>
  <c r="F7627" i="2"/>
  <c r="E7627" i="2"/>
  <c r="D7627" i="2"/>
  <c r="C7627" i="2"/>
  <c r="B7627" i="2"/>
  <c r="A7627" i="2"/>
  <c r="F7626" i="2"/>
  <c r="E7626" i="2"/>
  <c r="D7626" i="2"/>
  <c r="C7626" i="2"/>
  <c r="B7626" i="2"/>
  <c r="A7626" i="2"/>
  <c r="F7625" i="2"/>
  <c r="E7625" i="2"/>
  <c r="D7625" i="2"/>
  <c r="C7625" i="2"/>
  <c r="B7625" i="2"/>
  <c r="A7625" i="2"/>
  <c r="F7624" i="2"/>
  <c r="E7624" i="2"/>
  <c r="D7624" i="2"/>
  <c r="C7624" i="2"/>
  <c r="B7624" i="2"/>
  <c r="A7624" i="2"/>
  <c r="F7623" i="2"/>
  <c r="E7623" i="2"/>
  <c r="D7623" i="2"/>
  <c r="C7623" i="2"/>
  <c r="B7623" i="2"/>
  <c r="A7623" i="2"/>
  <c r="F7622" i="2"/>
  <c r="E7622" i="2"/>
  <c r="D7622" i="2"/>
  <c r="C7622" i="2"/>
  <c r="B7622" i="2"/>
  <c r="A7622" i="2"/>
  <c r="F7621" i="2"/>
  <c r="E7621" i="2"/>
  <c r="D7621" i="2"/>
  <c r="C7621" i="2"/>
  <c r="B7621" i="2"/>
  <c r="A7621" i="2"/>
  <c r="F7620" i="2"/>
  <c r="E7620" i="2"/>
  <c r="D7620" i="2"/>
  <c r="C7620" i="2"/>
  <c r="B7620" i="2"/>
  <c r="A7620" i="2"/>
  <c r="F7619" i="2"/>
  <c r="E7619" i="2"/>
  <c r="D7619" i="2"/>
  <c r="C7619" i="2"/>
  <c r="B7619" i="2"/>
  <c r="A7619" i="2"/>
  <c r="F7618" i="2"/>
  <c r="E7618" i="2"/>
  <c r="D7618" i="2"/>
  <c r="C7618" i="2"/>
  <c r="B7618" i="2"/>
  <c r="A7618" i="2"/>
  <c r="F7617" i="2"/>
  <c r="E7617" i="2"/>
  <c r="D7617" i="2"/>
  <c r="C7617" i="2"/>
  <c r="B7617" i="2"/>
  <c r="A7617" i="2"/>
  <c r="F7616" i="2"/>
  <c r="E7616" i="2"/>
  <c r="D7616" i="2"/>
  <c r="C7616" i="2"/>
  <c r="B7616" i="2"/>
  <c r="A7616" i="2"/>
  <c r="F7615" i="2"/>
  <c r="E7615" i="2"/>
  <c r="D7615" i="2"/>
  <c r="C7615" i="2"/>
  <c r="B7615" i="2"/>
  <c r="A7615" i="2"/>
  <c r="F7614" i="2"/>
  <c r="E7614" i="2"/>
  <c r="D7614" i="2"/>
  <c r="C7614" i="2"/>
  <c r="B7614" i="2"/>
  <c r="A7614" i="2"/>
  <c r="F7613" i="2"/>
  <c r="E7613" i="2"/>
  <c r="D7613" i="2"/>
  <c r="C7613" i="2"/>
  <c r="B7613" i="2"/>
  <c r="A7613" i="2"/>
  <c r="F7612" i="2"/>
  <c r="E7612" i="2"/>
  <c r="D7612" i="2"/>
  <c r="C7612" i="2"/>
  <c r="B7612" i="2"/>
  <c r="A7612" i="2"/>
  <c r="F7611" i="2"/>
  <c r="E7611" i="2"/>
  <c r="D7611" i="2"/>
  <c r="C7611" i="2"/>
  <c r="B7611" i="2"/>
  <c r="A7611" i="2"/>
  <c r="F7610" i="2"/>
  <c r="E7610" i="2"/>
  <c r="D7610" i="2"/>
  <c r="C7610" i="2"/>
  <c r="B7610" i="2"/>
  <c r="A7610" i="2"/>
  <c r="F7609" i="2"/>
  <c r="E7609" i="2"/>
  <c r="D7609" i="2"/>
  <c r="C7609" i="2"/>
  <c r="B7609" i="2"/>
  <c r="A7609" i="2"/>
  <c r="F7608" i="2"/>
  <c r="E7608" i="2"/>
  <c r="D7608" i="2"/>
  <c r="C7608" i="2"/>
  <c r="B7608" i="2"/>
  <c r="A7608" i="2"/>
  <c r="F7607" i="2"/>
  <c r="E7607" i="2"/>
  <c r="D7607" i="2"/>
  <c r="C7607" i="2"/>
  <c r="B7607" i="2"/>
  <c r="A7607" i="2"/>
  <c r="F7606" i="2"/>
  <c r="E7606" i="2"/>
  <c r="D7606" i="2"/>
  <c r="C7606" i="2"/>
  <c r="B7606" i="2"/>
  <c r="A7606" i="2"/>
  <c r="F7605" i="2"/>
  <c r="E7605" i="2"/>
  <c r="D7605" i="2"/>
  <c r="C7605" i="2"/>
  <c r="B7605" i="2"/>
  <c r="A7605" i="2"/>
  <c r="F7604" i="2"/>
  <c r="E7604" i="2"/>
  <c r="D7604" i="2"/>
  <c r="C7604" i="2"/>
  <c r="B7604" i="2"/>
  <c r="A7604" i="2"/>
  <c r="F7603" i="2"/>
  <c r="E7603" i="2"/>
  <c r="D7603" i="2"/>
  <c r="C7603" i="2"/>
  <c r="B7603" i="2"/>
  <c r="A7603" i="2"/>
  <c r="F7602" i="2"/>
  <c r="E7602" i="2"/>
  <c r="D7602" i="2"/>
  <c r="C7602" i="2"/>
  <c r="B7602" i="2"/>
  <c r="A7602" i="2"/>
  <c r="F7601" i="2"/>
  <c r="E7601" i="2"/>
  <c r="D7601" i="2"/>
  <c r="C7601" i="2"/>
  <c r="B7601" i="2"/>
  <c r="A7601" i="2"/>
  <c r="F7600" i="2"/>
  <c r="E7600" i="2"/>
  <c r="D7600" i="2"/>
  <c r="C7600" i="2"/>
  <c r="B7600" i="2"/>
  <c r="A7600" i="2"/>
  <c r="F7599" i="2"/>
  <c r="E7599" i="2"/>
  <c r="D7599" i="2"/>
  <c r="C7599" i="2"/>
  <c r="B7599" i="2"/>
  <c r="A7599" i="2"/>
  <c r="F7598" i="2"/>
  <c r="E7598" i="2"/>
  <c r="D7598" i="2"/>
  <c r="C7598" i="2"/>
  <c r="B7598" i="2"/>
  <c r="A7598" i="2"/>
  <c r="F7597" i="2"/>
  <c r="E7597" i="2"/>
  <c r="D7597" i="2"/>
  <c r="C7597" i="2"/>
  <c r="B7597" i="2"/>
  <c r="A7597" i="2"/>
  <c r="F7596" i="2"/>
  <c r="E7596" i="2"/>
  <c r="D7596" i="2"/>
  <c r="C7596" i="2"/>
  <c r="B7596" i="2"/>
  <c r="A7596" i="2"/>
  <c r="F7595" i="2"/>
  <c r="E7595" i="2"/>
  <c r="D7595" i="2"/>
  <c r="C7595" i="2"/>
  <c r="B7595" i="2"/>
  <c r="A7595" i="2"/>
  <c r="F7594" i="2"/>
  <c r="E7594" i="2"/>
  <c r="D7594" i="2"/>
  <c r="C7594" i="2"/>
  <c r="B7594" i="2"/>
  <c r="A7594" i="2"/>
  <c r="F7593" i="2"/>
  <c r="E7593" i="2"/>
  <c r="D7593" i="2"/>
  <c r="C7593" i="2"/>
  <c r="B7593" i="2"/>
  <c r="A7593" i="2"/>
  <c r="F7592" i="2"/>
  <c r="E7592" i="2"/>
  <c r="D7592" i="2"/>
  <c r="C7592" i="2"/>
  <c r="B7592" i="2"/>
  <c r="A7592" i="2"/>
  <c r="F7591" i="2"/>
  <c r="E7591" i="2"/>
  <c r="D7591" i="2"/>
  <c r="C7591" i="2"/>
  <c r="B7591" i="2"/>
  <c r="A7591" i="2"/>
  <c r="F7590" i="2"/>
  <c r="E7590" i="2"/>
  <c r="D7590" i="2"/>
  <c r="C7590" i="2"/>
  <c r="B7590" i="2"/>
  <c r="A7590" i="2"/>
  <c r="F7589" i="2"/>
  <c r="E7589" i="2"/>
  <c r="D7589" i="2"/>
  <c r="C7589" i="2"/>
  <c r="B7589" i="2"/>
  <c r="A7589" i="2"/>
  <c r="F7588" i="2"/>
  <c r="E7588" i="2"/>
  <c r="D7588" i="2"/>
  <c r="C7588" i="2"/>
  <c r="B7588" i="2"/>
  <c r="A7588" i="2"/>
  <c r="F7587" i="2"/>
  <c r="E7587" i="2"/>
  <c r="D7587" i="2"/>
  <c r="C7587" i="2"/>
  <c r="B7587" i="2"/>
  <c r="A7587" i="2"/>
  <c r="F7586" i="2"/>
  <c r="E7586" i="2"/>
  <c r="D7586" i="2"/>
  <c r="C7586" i="2"/>
  <c r="B7586" i="2"/>
  <c r="A7586" i="2"/>
  <c r="F7585" i="2"/>
  <c r="E7585" i="2"/>
  <c r="D7585" i="2"/>
  <c r="C7585" i="2"/>
  <c r="B7585" i="2"/>
  <c r="A7585" i="2"/>
  <c r="F7584" i="2"/>
  <c r="E7584" i="2"/>
  <c r="D7584" i="2"/>
  <c r="C7584" i="2"/>
  <c r="B7584" i="2"/>
  <c r="A7584" i="2"/>
  <c r="F7583" i="2"/>
  <c r="E7583" i="2"/>
  <c r="D7583" i="2"/>
  <c r="C7583" i="2"/>
  <c r="B7583" i="2"/>
  <c r="A7583" i="2"/>
  <c r="F7582" i="2"/>
  <c r="E7582" i="2"/>
  <c r="D7582" i="2"/>
  <c r="C7582" i="2"/>
  <c r="B7582" i="2"/>
  <c r="A7582" i="2"/>
  <c r="F7581" i="2"/>
  <c r="E7581" i="2"/>
  <c r="D7581" i="2"/>
  <c r="C7581" i="2"/>
  <c r="B7581" i="2"/>
  <c r="A7581" i="2"/>
  <c r="F7580" i="2"/>
  <c r="E7580" i="2"/>
  <c r="D7580" i="2"/>
  <c r="C7580" i="2"/>
  <c r="B7580" i="2"/>
  <c r="A7580" i="2"/>
  <c r="F7579" i="2"/>
  <c r="E7579" i="2"/>
  <c r="D7579" i="2"/>
  <c r="C7579" i="2"/>
  <c r="B7579" i="2"/>
  <c r="A7579" i="2"/>
  <c r="F7578" i="2"/>
  <c r="E7578" i="2"/>
  <c r="D7578" i="2"/>
  <c r="C7578" i="2"/>
  <c r="B7578" i="2"/>
  <c r="A7578" i="2"/>
  <c r="F7577" i="2"/>
  <c r="E7577" i="2"/>
  <c r="D7577" i="2"/>
  <c r="C7577" i="2"/>
  <c r="B7577" i="2"/>
  <c r="A7577" i="2"/>
  <c r="F7576" i="2"/>
  <c r="E7576" i="2"/>
  <c r="D7576" i="2"/>
  <c r="C7576" i="2"/>
  <c r="B7576" i="2"/>
  <c r="A7576" i="2"/>
  <c r="F7575" i="2"/>
  <c r="E7575" i="2"/>
  <c r="D7575" i="2"/>
  <c r="C7575" i="2"/>
  <c r="B7575" i="2"/>
  <c r="A7575" i="2"/>
  <c r="F7574" i="2"/>
  <c r="E7574" i="2"/>
  <c r="D7574" i="2"/>
  <c r="C7574" i="2"/>
  <c r="B7574" i="2"/>
  <c r="A7574" i="2"/>
  <c r="F7573" i="2"/>
  <c r="E7573" i="2"/>
  <c r="D7573" i="2"/>
  <c r="C7573" i="2"/>
  <c r="B7573" i="2"/>
  <c r="A7573" i="2"/>
  <c r="F7572" i="2"/>
  <c r="E7572" i="2"/>
  <c r="D7572" i="2"/>
  <c r="C7572" i="2"/>
  <c r="B7572" i="2"/>
  <c r="A7572" i="2"/>
  <c r="F7571" i="2"/>
  <c r="E7571" i="2"/>
  <c r="D7571" i="2"/>
  <c r="C7571" i="2"/>
  <c r="B7571" i="2"/>
  <c r="A7571" i="2"/>
  <c r="F7570" i="2"/>
  <c r="E7570" i="2"/>
  <c r="D7570" i="2"/>
  <c r="C7570" i="2"/>
  <c r="B7570" i="2"/>
  <c r="A7570" i="2"/>
  <c r="F7569" i="2"/>
  <c r="E7569" i="2"/>
  <c r="D7569" i="2"/>
  <c r="C7569" i="2"/>
  <c r="B7569" i="2"/>
  <c r="A7569" i="2"/>
  <c r="F7568" i="2"/>
  <c r="E7568" i="2"/>
  <c r="D7568" i="2"/>
  <c r="C7568" i="2"/>
  <c r="B7568" i="2"/>
  <c r="A7568" i="2"/>
  <c r="F7567" i="2"/>
  <c r="E7567" i="2"/>
  <c r="D7567" i="2"/>
  <c r="C7567" i="2"/>
  <c r="B7567" i="2"/>
  <c r="A7567" i="2"/>
  <c r="F7566" i="2"/>
  <c r="E7566" i="2"/>
  <c r="D7566" i="2"/>
  <c r="C7566" i="2"/>
  <c r="B7566" i="2"/>
  <c r="A7566" i="2"/>
  <c r="F7565" i="2"/>
  <c r="E7565" i="2"/>
  <c r="D7565" i="2"/>
  <c r="C7565" i="2"/>
  <c r="B7565" i="2"/>
  <c r="A7565" i="2"/>
  <c r="F7564" i="2"/>
  <c r="E7564" i="2"/>
  <c r="D7564" i="2"/>
  <c r="C7564" i="2"/>
  <c r="B7564" i="2"/>
  <c r="A7564" i="2"/>
  <c r="F7563" i="2"/>
  <c r="E7563" i="2"/>
  <c r="D7563" i="2"/>
  <c r="C7563" i="2"/>
  <c r="B7563" i="2"/>
  <c r="A7563" i="2"/>
  <c r="F7562" i="2"/>
  <c r="E7562" i="2"/>
  <c r="D7562" i="2"/>
  <c r="C7562" i="2"/>
  <c r="B7562" i="2"/>
  <c r="A7562" i="2"/>
  <c r="F7561" i="2"/>
  <c r="E7561" i="2"/>
  <c r="D7561" i="2"/>
  <c r="C7561" i="2"/>
  <c r="B7561" i="2"/>
  <c r="A7561" i="2"/>
  <c r="F7560" i="2"/>
  <c r="E7560" i="2"/>
  <c r="D7560" i="2"/>
  <c r="C7560" i="2"/>
  <c r="B7560" i="2"/>
  <c r="A7560" i="2"/>
  <c r="F7559" i="2"/>
  <c r="E7559" i="2"/>
  <c r="D7559" i="2"/>
  <c r="C7559" i="2"/>
  <c r="B7559" i="2"/>
  <c r="A7559" i="2"/>
  <c r="F7558" i="2"/>
  <c r="E7558" i="2"/>
  <c r="D7558" i="2"/>
  <c r="C7558" i="2"/>
  <c r="B7558" i="2"/>
  <c r="A7558" i="2"/>
  <c r="F7557" i="2"/>
  <c r="E7557" i="2"/>
  <c r="D7557" i="2"/>
  <c r="C7557" i="2"/>
  <c r="B7557" i="2"/>
  <c r="A7557" i="2"/>
  <c r="F7556" i="2"/>
  <c r="E7556" i="2"/>
  <c r="D7556" i="2"/>
  <c r="C7556" i="2"/>
  <c r="B7556" i="2"/>
  <c r="A7556" i="2"/>
  <c r="F7555" i="2"/>
  <c r="E7555" i="2"/>
  <c r="D7555" i="2"/>
  <c r="C7555" i="2"/>
  <c r="B7555" i="2"/>
  <c r="A7555" i="2"/>
  <c r="F7554" i="2"/>
  <c r="E7554" i="2"/>
  <c r="D7554" i="2"/>
  <c r="C7554" i="2"/>
  <c r="B7554" i="2"/>
  <c r="A7554" i="2"/>
  <c r="F7553" i="2"/>
  <c r="E7553" i="2"/>
  <c r="D7553" i="2"/>
  <c r="C7553" i="2"/>
  <c r="B7553" i="2"/>
  <c r="A7553" i="2"/>
  <c r="F7552" i="2"/>
  <c r="E7552" i="2"/>
  <c r="D7552" i="2"/>
  <c r="C7552" i="2"/>
  <c r="B7552" i="2"/>
  <c r="A7552" i="2"/>
  <c r="F7551" i="2"/>
  <c r="E7551" i="2"/>
  <c r="D7551" i="2"/>
  <c r="C7551" i="2"/>
  <c r="B7551" i="2"/>
  <c r="A7551" i="2"/>
  <c r="F7550" i="2"/>
  <c r="E7550" i="2"/>
  <c r="D7550" i="2"/>
  <c r="C7550" i="2"/>
  <c r="B7550" i="2"/>
  <c r="A7550" i="2"/>
  <c r="F7549" i="2"/>
  <c r="E7549" i="2"/>
  <c r="D7549" i="2"/>
  <c r="C7549" i="2"/>
  <c r="B7549" i="2"/>
  <c r="A7549" i="2"/>
  <c r="F7548" i="2"/>
  <c r="E7548" i="2"/>
  <c r="D7548" i="2"/>
  <c r="C7548" i="2"/>
  <c r="B7548" i="2"/>
  <c r="A7548" i="2"/>
  <c r="F7547" i="2"/>
  <c r="E7547" i="2"/>
  <c r="D7547" i="2"/>
  <c r="C7547" i="2"/>
  <c r="B7547" i="2"/>
  <c r="A7547" i="2"/>
  <c r="F7546" i="2"/>
  <c r="E7546" i="2"/>
  <c r="D7546" i="2"/>
  <c r="C7546" i="2"/>
  <c r="B7546" i="2"/>
  <c r="A7546" i="2"/>
  <c r="F7545" i="2"/>
  <c r="E7545" i="2"/>
  <c r="D7545" i="2"/>
  <c r="C7545" i="2"/>
  <c r="B7545" i="2"/>
  <c r="A7545" i="2"/>
  <c r="F7544" i="2"/>
  <c r="E7544" i="2"/>
  <c r="D7544" i="2"/>
  <c r="C7544" i="2"/>
  <c r="B7544" i="2"/>
  <c r="A7544" i="2"/>
  <c r="F7543" i="2"/>
  <c r="E7543" i="2"/>
  <c r="D7543" i="2"/>
  <c r="C7543" i="2"/>
  <c r="B7543" i="2"/>
  <c r="A7543" i="2"/>
  <c r="F7542" i="2"/>
  <c r="E7542" i="2"/>
  <c r="D7542" i="2"/>
  <c r="C7542" i="2"/>
  <c r="B7542" i="2"/>
  <c r="A7542" i="2"/>
  <c r="F7541" i="2"/>
  <c r="E7541" i="2"/>
  <c r="D7541" i="2"/>
  <c r="C7541" i="2"/>
  <c r="B7541" i="2"/>
  <c r="A7541" i="2"/>
  <c r="F7540" i="2"/>
  <c r="E7540" i="2"/>
  <c r="D7540" i="2"/>
  <c r="C7540" i="2"/>
  <c r="B7540" i="2"/>
  <c r="A7540" i="2"/>
  <c r="F7539" i="2"/>
  <c r="E7539" i="2"/>
  <c r="D7539" i="2"/>
  <c r="C7539" i="2"/>
  <c r="B7539" i="2"/>
  <c r="A7539" i="2"/>
  <c r="F7538" i="2"/>
  <c r="E7538" i="2"/>
  <c r="D7538" i="2"/>
  <c r="C7538" i="2"/>
  <c r="B7538" i="2"/>
  <c r="A7538" i="2"/>
  <c r="F7537" i="2"/>
  <c r="E7537" i="2"/>
  <c r="D7537" i="2"/>
  <c r="C7537" i="2"/>
  <c r="B7537" i="2"/>
  <c r="A7537" i="2"/>
  <c r="F7536" i="2"/>
  <c r="E7536" i="2"/>
  <c r="D7536" i="2"/>
  <c r="C7536" i="2"/>
  <c r="B7536" i="2"/>
  <c r="A7536" i="2"/>
  <c r="F7535" i="2"/>
  <c r="E7535" i="2"/>
  <c r="D7535" i="2"/>
  <c r="C7535" i="2"/>
  <c r="B7535" i="2"/>
  <c r="A7535" i="2"/>
  <c r="F7534" i="2"/>
  <c r="E7534" i="2"/>
  <c r="D7534" i="2"/>
  <c r="C7534" i="2"/>
  <c r="B7534" i="2"/>
  <c r="A7534" i="2"/>
  <c r="F7533" i="2"/>
  <c r="E7533" i="2"/>
  <c r="D7533" i="2"/>
  <c r="C7533" i="2"/>
  <c r="B7533" i="2"/>
  <c r="A7533" i="2"/>
  <c r="F7532" i="2"/>
  <c r="E7532" i="2"/>
  <c r="D7532" i="2"/>
  <c r="C7532" i="2"/>
  <c r="B7532" i="2"/>
  <c r="A7532" i="2"/>
  <c r="F7531" i="2"/>
  <c r="E7531" i="2"/>
  <c r="D7531" i="2"/>
  <c r="C7531" i="2"/>
  <c r="B7531" i="2"/>
  <c r="A7531" i="2"/>
  <c r="F7530" i="2"/>
  <c r="E7530" i="2"/>
  <c r="D7530" i="2"/>
  <c r="C7530" i="2"/>
  <c r="B7530" i="2"/>
  <c r="A7530" i="2"/>
  <c r="F7529" i="2"/>
  <c r="E7529" i="2"/>
  <c r="D7529" i="2"/>
  <c r="C7529" i="2"/>
  <c r="B7529" i="2"/>
  <c r="A7529" i="2"/>
  <c r="F7528" i="2"/>
  <c r="E7528" i="2"/>
  <c r="D7528" i="2"/>
  <c r="C7528" i="2"/>
  <c r="B7528" i="2"/>
  <c r="A7528" i="2"/>
  <c r="F7527" i="2"/>
  <c r="E7527" i="2"/>
  <c r="D7527" i="2"/>
  <c r="C7527" i="2"/>
  <c r="B7527" i="2"/>
  <c r="A7527" i="2"/>
  <c r="F7526" i="2"/>
  <c r="E7526" i="2"/>
  <c r="D7526" i="2"/>
  <c r="C7526" i="2"/>
  <c r="B7526" i="2"/>
  <c r="A7526" i="2"/>
  <c r="F7525" i="2"/>
  <c r="E7525" i="2"/>
  <c r="D7525" i="2"/>
  <c r="C7525" i="2"/>
  <c r="B7525" i="2"/>
  <c r="A7525" i="2"/>
  <c r="F7524" i="2"/>
  <c r="E7524" i="2"/>
  <c r="D7524" i="2"/>
  <c r="C7524" i="2"/>
  <c r="B7524" i="2"/>
  <c r="A7524" i="2"/>
  <c r="F7523" i="2"/>
  <c r="E7523" i="2"/>
  <c r="D7523" i="2"/>
  <c r="C7523" i="2"/>
  <c r="B7523" i="2"/>
  <c r="A7523" i="2"/>
  <c r="F7522" i="2"/>
  <c r="E7522" i="2"/>
  <c r="D7522" i="2"/>
  <c r="C7522" i="2"/>
  <c r="B7522" i="2"/>
  <c r="A7522" i="2"/>
  <c r="F7521" i="2"/>
  <c r="E7521" i="2"/>
  <c r="D7521" i="2"/>
  <c r="C7521" i="2"/>
  <c r="B7521" i="2"/>
  <c r="A7521" i="2"/>
  <c r="F7520" i="2"/>
  <c r="E7520" i="2"/>
  <c r="D7520" i="2"/>
  <c r="C7520" i="2"/>
  <c r="B7520" i="2"/>
  <c r="A7520" i="2"/>
  <c r="F7519" i="2"/>
  <c r="E7519" i="2"/>
  <c r="D7519" i="2"/>
  <c r="C7519" i="2"/>
  <c r="B7519" i="2"/>
  <c r="A7519" i="2"/>
  <c r="F7518" i="2"/>
  <c r="E7518" i="2"/>
  <c r="D7518" i="2"/>
  <c r="C7518" i="2"/>
  <c r="B7518" i="2"/>
  <c r="A7518" i="2"/>
  <c r="F7517" i="2"/>
  <c r="E7517" i="2"/>
  <c r="D7517" i="2"/>
  <c r="C7517" i="2"/>
  <c r="B7517" i="2"/>
  <c r="A7517" i="2"/>
  <c r="F7516" i="2"/>
  <c r="E7516" i="2"/>
  <c r="D7516" i="2"/>
  <c r="C7516" i="2"/>
  <c r="B7516" i="2"/>
  <c r="A7516" i="2"/>
  <c r="F7515" i="2"/>
  <c r="E7515" i="2"/>
  <c r="D7515" i="2"/>
  <c r="C7515" i="2"/>
  <c r="B7515" i="2"/>
  <c r="A7515" i="2"/>
  <c r="F7514" i="2"/>
  <c r="E7514" i="2"/>
  <c r="D7514" i="2"/>
  <c r="C7514" i="2"/>
  <c r="B7514" i="2"/>
  <c r="A7514" i="2"/>
  <c r="F7513" i="2"/>
  <c r="E7513" i="2"/>
  <c r="D7513" i="2"/>
  <c r="C7513" i="2"/>
  <c r="B7513" i="2"/>
  <c r="A7513" i="2"/>
  <c r="F7512" i="2"/>
  <c r="E7512" i="2"/>
  <c r="D7512" i="2"/>
  <c r="C7512" i="2"/>
  <c r="B7512" i="2"/>
  <c r="A7512" i="2"/>
  <c r="F7511" i="2"/>
  <c r="E7511" i="2"/>
  <c r="D7511" i="2"/>
  <c r="C7511" i="2"/>
  <c r="B7511" i="2"/>
  <c r="A7511" i="2"/>
  <c r="F7510" i="2"/>
  <c r="E7510" i="2"/>
  <c r="D7510" i="2"/>
  <c r="C7510" i="2"/>
  <c r="B7510" i="2"/>
  <c r="A7510" i="2"/>
  <c r="F7509" i="2"/>
  <c r="E7509" i="2"/>
  <c r="D7509" i="2"/>
  <c r="C7509" i="2"/>
  <c r="B7509" i="2"/>
  <c r="A7509" i="2"/>
  <c r="F7508" i="2"/>
  <c r="E7508" i="2"/>
  <c r="D7508" i="2"/>
  <c r="C7508" i="2"/>
  <c r="B7508" i="2"/>
  <c r="A7508" i="2"/>
  <c r="F7507" i="2"/>
  <c r="E7507" i="2"/>
  <c r="D7507" i="2"/>
  <c r="C7507" i="2"/>
  <c r="B7507" i="2"/>
  <c r="A7507" i="2"/>
  <c r="F7506" i="2"/>
  <c r="E7506" i="2"/>
  <c r="D7506" i="2"/>
  <c r="C7506" i="2"/>
  <c r="B7506" i="2"/>
  <c r="A7506" i="2"/>
  <c r="F7505" i="2"/>
  <c r="E7505" i="2"/>
  <c r="D7505" i="2"/>
  <c r="C7505" i="2"/>
  <c r="B7505" i="2"/>
  <c r="A7505" i="2"/>
  <c r="F7504" i="2"/>
  <c r="E7504" i="2"/>
  <c r="D7504" i="2"/>
  <c r="C7504" i="2"/>
  <c r="B7504" i="2"/>
  <c r="A7504" i="2"/>
  <c r="F7503" i="2"/>
  <c r="E7503" i="2"/>
  <c r="D7503" i="2"/>
  <c r="C7503" i="2"/>
  <c r="B7503" i="2"/>
  <c r="A7503" i="2"/>
  <c r="F7502" i="2"/>
  <c r="E7502" i="2"/>
  <c r="D7502" i="2"/>
  <c r="C7502" i="2"/>
  <c r="B7502" i="2"/>
  <c r="A7502" i="2"/>
  <c r="F7501" i="2"/>
  <c r="E7501" i="2"/>
  <c r="D7501" i="2"/>
  <c r="C7501" i="2"/>
  <c r="B7501" i="2"/>
  <c r="A7501" i="2"/>
  <c r="F7500" i="2"/>
  <c r="E7500" i="2"/>
  <c r="D7500" i="2"/>
  <c r="C7500" i="2"/>
  <c r="B7500" i="2"/>
  <c r="A7500" i="2"/>
  <c r="F7499" i="2"/>
  <c r="E7499" i="2"/>
  <c r="D7499" i="2"/>
  <c r="C7499" i="2"/>
  <c r="B7499" i="2"/>
  <c r="A7499" i="2"/>
  <c r="F7498" i="2"/>
  <c r="E7498" i="2"/>
  <c r="D7498" i="2"/>
  <c r="C7498" i="2"/>
  <c r="B7498" i="2"/>
  <c r="A7498" i="2"/>
  <c r="F7497" i="2"/>
  <c r="E7497" i="2"/>
  <c r="D7497" i="2"/>
  <c r="C7497" i="2"/>
  <c r="B7497" i="2"/>
  <c r="A7497" i="2"/>
  <c r="F7496" i="2"/>
  <c r="E7496" i="2"/>
  <c r="D7496" i="2"/>
  <c r="C7496" i="2"/>
  <c r="B7496" i="2"/>
  <c r="A7496" i="2"/>
  <c r="F7495" i="2"/>
  <c r="E7495" i="2"/>
  <c r="D7495" i="2"/>
  <c r="C7495" i="2"/>
  <c r="B7495" i="2"/>
  <c r="A7495" i="2"/>
  <c r="F7494" i="2"/>
  <c r="E7494" i="2"/>
  <c r="D7494" i="2"/>
  <c r="C7494" i="2"/>
  <c r="B7494" i="2"/>
  <c r="A7494" i="2"/>
  <c r="F7493" i="2"/>
  <c r="E7493" i="2"/>
  <c r="D7493" i="2"/>
  <c r="C7493" i="2"/>
  <c r="B7493" i="2"/>
  <c r="A7493" i="2"/>
  <c r="F7492" i="2"/>
  <c r="E7492" i="2"/>
  <c r="D7492" i="2"/>
  <c r="C7492" i="2"/>
  <c r="B7492" i="2"/>
  <c r="A7492" i="2"/>
  <c r="F7491" i="2"/>
  <c r="E7491" i="2"/>
  <c r="D7491" i="2"/>
  <c r="C7491" i="2"/>
  <c r="B7491" i="2"/>
  <c r="A7491" i="2"/>
  <c r="F7490" i="2"/>
  <c r="E7490" i="2"/>
  <c r="D7490" i="2"/>
  <c r="C7490" i="2"/>
  <c r="B7490" i="2"/>
  <c r="A7490" i="2"/>
  <c r="F7489" i="2"/>
  <c r="E7489" i="2"/>
  <c r="D7489" i="2"/>
  <c r="C7489" i="2"/>
  <c r="B7489" i="2"/>
  <c r="A7489" i="2"/>
  <c r="F7488" i="2"/>
  <c r="E7488" i="2"/>
  <c r="D7488" i="2"/>
  <c r="C7488" i="2"/>
  <c r="B7488" i="2"/>
  <c r="A7488" i="2"/>
  <c r="F7487" i="2"/>
  <c r="E7487" i="2"/>
  <c r="D7487" i="2"/>
  <c r="C7487" i="2"/>
  <c r="B7487" i="2"/>
  <c r="A7487" i="2"/>
  <c r="F7486" i="2"/>
  <c r="E7486" i="2"/>
  <c r="D7486" i="2"/>
  <c r="C7486" i="2"/>
  <c r="B7486" i="2"/>
  <c r="A7486" i="2"/>
  <c r="F7485" i="2"/>
  <c r="E7485" i="2"/>
  <c r="D7485" i="2"/>
  <c r="C7485" i="2"/>
  <c r="B7485" i="2"/>
  <c r="A7485" i="2"/>
  <c r="F7484" i="2"/>
  <c r="E7484" i="2"/>
  <c r="D7484" i="2"/>
  <c r="C7484" i="2"/>
  <c r="B7484" i="2"/>
  <c r="A7484" i="2"/>
  <c r="F7483" i="2"/>
  <c r="E7483" i="2"/>
  <c r="D7483" i="2"/>
  <c r="C7483" i="2"/>
  <c r="B7483" i="2"/>
  <c r="A7483" i="2"/>
  <c r="F7482" i="2"/>
  <c r="E7482" i="2"/>
  <c r="D7482" i="2"/>
  <c r="C7482" i="2"/>
  <c r="B7482" i="2"/>
  <c r="A7482" i="2"/>
  <c r="F7481" i="2"/>
  <c r="E7481" i="2"/>
  <c r="D7481" i="2"/>
  <c r="C7481" i="2"/>
  <c r="B7481" i="2"/>
  <c r="A7481" i="2"/>
  <c r="F7480" i="2"/>
  <c r="E7480" i="2"/>
  <c r="D7480" i="2"/>
  <c r="C7480" i="2"/>
  <c r="B7480" i="2"/>
  <c r="A7480" i="2"/>
  <c r="F7479" i="2"/>
  <c r="E7479" i="2"/>
  <c r="D7479" i="2"/>
  <c r="C7479" i="2"/>
  <c r="B7479" i="2"/>
  <c r="A7479" i="2"/>
  <c r="F7478" i="2"/>
  <c r="E7478" i="2"/>
  <c r="D7478" i="2"/>
  <c r="C7478" i="2"/>
  <c r="B7478" i="2"/>
  <c r="A7478" i="2"/>
  <c r="F7477" i="2"/>
  <c r="E7477" i="2"/>
  <c r="D7477" i="2"/>
  <c r="C7477" i="2"/>
  <c r="B7477" i="2"/>
  <c r="A7477" i="2"/>
  <c r="F7476" i="2"/>
  <c r="E7476" i="2"/>
  <c r="D7476" i="2"/>
  <c r="C7476" i="2"/>
  <c r="B7476" i="2"/>
  <c r="A7476" i="2"/>
  <c r="F7475" i="2"/>
  <c r="E7475" i="2"/>
  <c r="D7475" i="2"/>
  <c r="C7475" i="2"/>
  <c r="B7475" i="2"/>
  <c r="A7475" i="2"/>
  <c r="F7474" i="2"/>
  <c r="E7474" i="2"/>
  <c r="D7474" i="2"/>
  <c r="C7474" i="2"/>
  <c r="B7474" i="2"/>
  <c r="A7474" i="2"/>
  <c r="F7473" i="2"/>
  <c r="E7473" i="2"/>
  <c r="D7473" i="2"/>
  <c r="C7473" i="2"/>
  <c r="B7473" i="2"/>
  <c r="A7473" i="2"/>
  <c r="F7472" i="2"/>
  <c r="E7472" i="2"/>
  <c r="D7472" i="2"/>
  <c r="C7472" i="2"/>
  <c r="B7472" i="2"/>
  <c r="A7472" i="2"/>
  <c r="F7471" i="2"/>
  <c r="E7471" i="2"/>
  <c r="D7471" i="2"/>
  <c r="C7471" i="2"/>
  <c r="B7471" i="2"/>
  <c r="A7471" i="2"/>
  <c r="F7470" i="2"/>
  <c r="E7470" i="2"/>
  <c r="D7470" i="2"/>
  <c r="C7470" i="2"/>
  <c r="B7470" i="2"/>
  <c r="A7470" i="2"/>
  <c r="F7469" i="2"/>
  <c r="E7469" i="2"/>
  <c r="D7469" i="2"/>
  <c r="C7469" i="2"/>
  <c r="B7469" i="2"/>
  <c r="A7469" i="2"/>
  <c r="F7468" i="2"/>
  <c r="E7468" i="2"/>
  <c r="D7468" i="2"/>
  <c r="C7468" i="2"/>
  <c r="B7468" i="2"/>
  <c r="A7468" i="2"/>
  <c r="F7467" i="2"/>
  <c r="E7467" i="2"/>
  <c r="D7467" i="2"/>
  <c r="C7467" i="2"/>
  <c r="B7467" i="2"/>
  <c r="A7467" i="2"/>
  <c r="F7466" i="2"/>
  <c r="E7466" i="2"/>
  <c r="D7466" i="2"/>
  <c r="C7466" i="2"/>
  <c r="B7466" i="2"/>
  <c r="A7466" i="2"/>
  <c r="F7465" i="2"/>
  <c r="E7465" i="2"/>
  <c r="D7465" i="2"/>
  <c r="C7465" i="2"/>
  <c r="B7465" i="2"/>
  <c r="A7465" i="2"/>
  <c r="F7464" i="2"/>
  <c r="E7464" i="2"/>
  <c r="D7464" i="2"/>
  <c r="C7464" i="2"/>
  <c r="B7464" i="2"/>
  <c r="A7464" i="2"/>
  <c r="F7463" i="2"/>
  <c r="E7463" i="2"/>
  <c r="D7463" i="2"/>
  <c r="C7463" i="2"/>
  <c r="B7463" i="2"/>
  <c r="A7463" i="2"/>
  <c r="F7462" i="2"/>
  <c r="E7462" i="2"/>
  <c r="D7462" i="2"/>
  <c r="C7462" i="2"/>
  <c r="B7462" i="2"/>
  <c r="A7462" i="2"/>
  <c r="F7461" i="2"/>
  <c r="E7461" i="2"/>
  <c r="D7461" i="2"/>
  <c r="C7461" i="2"/>
  <c r="B7461" i="2"/>
  <c r="A7461" i="2"/>
  <c r="F7460" i="2"/>
  <c r="E7460" i="2"/>
  <c r="D7460" i="2"/>
  <c r="C7460" i="2"/>
  <c r="B7460" i="2"/>
  <c r="A7460" i="2"/>
  <c r="F7459" i="2"/>
  <c r="E7459" i="2"/>
  <c r="D7459" i="2"/>
  <c r="C7459" i="2"/>
  <c r="B7459" i="2"/>
  <c r="A7459" i="2"/>
  <c r="F7458" i="2"/>
  <c r="E7458" i="2"/>
  <c r="D7458" i="2"/>
  <c r="C7458" i="2"/>
  <c r="B7458" i="2"/>
  <c r="A7458" i="2"/>
  <c r="F7457" i="2"/>
  <c r="E7457" i="2"/>
  <c r="D7457" i="2"/>
  <c r="C7457" i="2"/>
  <c r="B7457" i="2"/>
  <c r="A7457" i="2"/>
  <c r="F7456" i="2"/>
  <c r="E7456" i="2"/>
  <c r="D7456" i="2"/>
  <c r="C7456" i="2"/>
  <c r="B7456" i="2"/>
  <c r="A7456" i="2"/>
  <c r="F7455" i="2"/>
  <c r="E7455" i="2"/>
  <c r="D7455" i="2"/>
  <c r="C7455" i="2"/>
  <c r="B7455" i="2"/>
  <c r="A7455" i="2"/>
  <c r="F7454" i="2"/>
  <c r="E7454" i="2"/>
  <c r="D7454" i="2"/>
  <c r="C7454" i="2"/>
  <c r="B7454" i="2"/>
  <c r="A7454" i="2"/>
  <c r="F7453" i="2"/>
  <c r="E7453" i="2"/>
  <c r="D7453" i="2"/>
  <c r="C7453" i="2"/>
  <c r="B7453" i="2"/>
  <c r="A7453" i="2"/>
  <c r="F7452" i="2"/>
  <c r="E7452" i="2"/>
  <c r="D7452" i="2"/>
  <c r="C7452" i="2"/>
  <c r="B7452" i="2"/>
  <c r="A7452" i="2"/>
  <c r="F7451" i="2"/>
  <c r="E7451" i="2"/>
  <c r="D7451" i="2"/>
  <c r="C7451" i="2"/>
  <c r="B7451" i="2"/>
  <c r="A7451" i="2"/>
  <c r="F7450" i="2"/>
  <c r="E7450" i="2"/>
  <c r="D7450" i="2"/>
  <c r="C7450" i="2"/>
  <c r="B7450" i="2"/>
  <c r="A7450" i="2"/>
  <c r="F7449" i="2"/>
  <c r="E7449" i="2"/>
  <c r="D7449" i="2"/>
  <c r="C7449" i="2"/>
  <c r="B7449" i="2"/>
  <c r="A7449" i="2"/>
  <c r="F7448" i="2"/>
  <c r="E7448" i="2"/>
  <c r="D7448" i="2"/>
  <c r="C7448" i="2"/>
  <c r="B7448" i="2"/>
  <c r="A7448" i="2"/>
  <c r="F7447" i="2"/>
  <c r="E7447" i="2"/>
  <c r="D7447" i="2"/>
  <c r="C7447" i="2"/>
  <c r="B7447" i="2"/>
  <c r="A7447" i="2"/>
  <c r="F7446" i="2"/>
  <c r="E7446" i="2"/>
  <c r="D7446" i="2"/>
  <c r="C7446" i="2"/>
  <c r="B7446" i="2"/>
  <c r="A7446" i="2"/>
  <c r="F7445" i="2"/>
  <c r="E7445" i="2"/>
  <c r="D7445" i="2"/>
  <c r="C7445" i="2"/>
  <c r="B7445" i="2"/>
  <c r="A7445" i="2"/>
  <c r="F7444" i="2"/>
  <c r="E7444" i="2"/>
  <c r="D7444" i="2"/>
  <c r="C7444" i="2"/>
  <c r="B7444" i="2"/>
  <c r="A7444" i="2"/>
  <c r="F7443" i="2"/>
  <c r="E7443" i="2"/>
  <c r="D7443" i="2"/>
  <c r="C7443" i="2"/>
  <c r="B7443" i="2"/>
  <c r="A7443" i="2"/>
  <c r="F7442" i="2"/>
  <c r="E7442" i="2"/>
  <c r="D7442" i="2"/>
  <c r="C7442" i="2"/>
  <c r="B7442" i="2"/>
  <c r="A7442" i="2"/>
  <c r="F7441" i="2"/>
  <c r="E7441" i="2"/>
  <c r="D7441" i="2"/>
  <c r="C7441" i="2"/>
  <c r="B7441" i="2"/>
  <c r="A7441" i="2"/>
  <c r="F7440" i="2"/>
  <c r="E7440" i="2"/>
  <c r="D7440" i="2"/>
  <c r="C7440" i="2"/>
  <c r="B7440" i="2"/>
  <c r="A7440" i="2"/>
  <c r="F7439" i="2"/>
  <c r="E7439" i="2"/>
  <c r="D7439" i="2"/>
  <c r="C7439" i="2"/>
  <c r="B7439" i="2"/>
  <c r="A7439" i="2"/>
  <c r="F7438" i="2"/>
  <c r="E7438" i="2"/>
  <c r="D7438" i="2"/>
  <c r="C7438" i="2"/>
  <c r="B7438" i="2"/>
  <c r="A7438" i="2"/>
  <c r="F7437" i="2"/>
  <c r="E7437" i="2"/>
  <c r="D7437" i="2"/>
  <c r="C7437" i="2"/>
  <c r="B7437" i="2"/>
  <c r="A7437" i="2"/>
  <c r="F7436" i="2"/>
  <c r="E7436" i="2"/>
  <c r="D7436" i="2"/>
  <c r="C7436" i="2"/>
  <c r="B7436" i="2"/>
  <c r="A7436" i="2"/>
  <c r="F7435" i="2"/>
  <c r="E7435" i="2"/>
  <c r="D7435" i="2"/>
  <c r="C7435" i="2"/>
  <c r="B7435" i="2"/>
  <c r="A7435" i="2"/>
  <c r="F7434" i="2"/>
  <c r="E7434" i="2"/>
  <c r="D7434" i="2"/>
  <c r="C7434" i="2"/>
  <c r="B7434" i="2"/>
  <c r="A7434" i="2"/>
  <c r="F7433" i="2"/>
  <c r="E7433" i="2"/>
  <c r="D7433" i="2"/>
  <c r="C7433" i="2"/>
  <c r="B7433" i="2"/>
  <c r="A7433" i="2"/>
  <c r="F7432" i="2"/>
  <c r="E7432" i="2"/>
  <c r="D7432" i="2"/>
  <c r="C7432" i="2"/>
  <c r="B7432" i="2"/>
  <c r="A7432" i="2"/>
  <c r="F7431" i="2"/>
  <c r="E7431" i="2"/>
  <c r="D7431" i="2"/>
  <c r="C7431" i="2"/>
  <c r="B7431" i="2"/>
  <c r="A7431" i="2"/>
  <c r="F7430" i="2"/>
  <c r="E7430" i="2"/>
  <c r="D7430" i="2"/>
  <c r="C7430" i="2"/>
  <c r="B7430" i="2"/>
  <c r="A7430" i="2"/>
  <c r="F7429" i="2"/>
  <c r="E7429" i="2"/>
  <c r="D7429" i="2"/>
  <c r="C7429" i="2"/>
  <c r="B7429" i="2"/>
  <c r="A7429" i="2"/>
  <c r="F7428" i="2"/>
  <c r="E7428" i="2"/>
  <c r="D7428" i="2"/>
  <c r="C7428" i="2"/>
  <c r="B7428" i="2"/>
  <c r="A7428" i="2"/>
  <c r="F7427" i="2"/>
  <c r="E7427" i="2"/>
  <c r="D7427" i="2"/>
  <c r="C7427" i="2"/>
  <c r="B7427" i="2"/>
  <c r="A7427" i="2"/>
  <c r="F7426" i="2"/>
  <c r="E7426" i="2"/>
  <c r="D7426" i="2"/>
  <c r="C7426" i="2"/>
  <c r="B7426" i="2"/>
  <c r="A7426" i="2"/>
  <c r="F7425" i="2"/>
  <c r="E7425" i="2"/>
  <c r="D7425" i="2"/>
  <c r="C7425" i="2"/>
  <c r="B7425" i="2"/>
  <c r="A7425" i="2"/>
  <c r="F7424" i="2"/>
  <c r="E7424" i="2"/>
  <c r="D7424" i="2"/>
  <c r="C7424" i="2"/>
  <c r="B7424" i="2"/>
  <c r="A7424" i="2"/>
  <c r="F7423" i="2"/>
  <c r="E7423" i="2"/>
  <c r="D7423" i="2"/>
  <c r="C7423" i="2"/>
  <c r="B7423" i="2"/>
  <c r="A7423" i="2"/>
  <c r="F7422" i="2"/>
  <c r="E7422" i="2"/>
  <c r="D7422" i="2"/>
  <c r="C7422" i="2"/>
  <c r="B7422" i="2"/>
  <c r="A7422" i="2"/>
  <c r="F7421" i="2"/>
  <c r="E7421" i="2"/>
  <c r="D7421" i="2"/>
  <c r="C7421" i="2"/>
  <c r="B7421" i="2"/>
  <c r="A7421" i="2"/>
  <c r="F7420" i="2"/>
  <c r="E7420" i="2"/>
  <c r="D7420" i="2"/>
  <c r="C7420" i="2"/>
  <c r="B7420" i="2"/>
  <c r="A7420" i="2"/>
  <c r="F7419" i="2"/>
  <c r="E7419" i="2"/>
  <c r="D7419" i="2"/>
  <c r="C7419" i="2"/>
  <c r="B7419" i="2"/>
  <c r="A7419" i="2"/>
  <c r="F7418" i="2"/>
  <c r="E7418" i="2"/>
  <c r="D7418" i="2"/>
  <c r="C7418" i="2"/>
  <c r="B7418" i="2"/>
  <c r="A7418" i="2"/>
  <c r="F7417" i="2"/>
  <c r="E7417" i="2"/>
  <c r="D7417" i="2"/>
  <c r="C7417" i="2"/>
  <c r="B7417" i="2"/>
  <c r="A7417" i="2"/>
  <c r="F7416" i="2"/>
  <c r="E7416" i="2"/>
  <c r="D7416" i="2"/>
  <c r="C7416" i="2"/>
  <c r="B7416" i="2"/>
  <c r="A7416" i="2"/>
  <c r="F7415" i="2"/>
  <c r="E7415" i="2"/>
  <c r="D7415" i="2"/>
  <c r="C7415" i="2"/>
  <c r="B7415" i="2"/>
  <c r="A7415" i="2"/>
  <c r="F7414" i="2"/>
  <c r="E7414" i="2"/>
  <c r="D7414" i="2"/>
  <c r="C7414" i="2"/>
  <c r="B7414" i="2"/>
  <c r="A7414" i="2"/>
  <c r="F7413" i="2"/>
  <c r="E7413" i="2"/>
  <c r="D7413" i="2"/>
  <c r="C7413" i="2"/>
  <c r="B7413" i="2"/>
  <c r="A7413" i="2"/>
  <c r="F7412" i="2"/>
  <c r="E7412" i="2"/>
  <c r="D7412" i="2"/>
  <c r="C7412" i="2"/>
  <c r="B7412" i="2"/>
  <c r="A7412" i="2"/>
  <c r="F7411" i="2"/>
  <c r="E7411" i="2"/>
  <c r="D7411" i="2"/>
  <c r="C7411" i="2"/>
  <c r="B7411" i="2"/>
  <c r="A7411" i="2"/>
  <c r="F7410" i="2"/>
  <c r="E7410" i="2"/>
  <c r="D7410" i="2"/>
  <c r="C7410" i="2"/>
  <c r="B7410" i="2"/>
  <c r="A7410" i="2"/>
  <c r="F7409" i="2"/>
  <c r="E7409" i="2"/>
  <c r="D7409" i="2"/>
  <c r="C7409" i="2"/>
  <c r="B7409" i="2"/>
  <c r="A7409" i="2"/>
  <c r="F7408" i="2"/>
  <c r="E7408" i="2"/>
  <c r="D7408" i="2"/>
  <c r="C7408" i="2"/>
  <c r="B7408" i="2"/>
  <c r="A7408" i="2"/>
  <c r="F7407" i="2"/>
  <c r="E7407" i="2"/>
  <c r="D7407" i="2"/>
  <c r="C7407" i="2"/>
  <c r="B7407" i="2"/>
  <c r="A7407" i="2"/>
  <c r="F7406" i="2"/>
  <c r="E7406" i="2"/>
  <c r="D7406" i="2"/>
  <c r="C7406" i="2"/>
  <c r="B7406" i="2"/>
  <c r="A7406" i="2"/>
  <c r="F7405" i="2"/>
  <c r="E7405" i="2"/>
  <c r="D7405" i="2"/>
  <c r="C7405" i="2"/>
  <c r="B7405" i="2"/>
  <c r="A7405" i="2"/>
  <c r="F7404" i="2"/>
  <c r="E7404" i="2"/>
  <c r="D7404" i="2"/>
  <c r="C7404" i="2"/>
  <c r="B7404" i="2"/>
  <c r="A7404" i="2"/>
  <c r="F7403" i="2"/>
  <c r="E7403" i="2"/>
  <c r="D7403" i="2"/>
  <c r="C7403" i="2"/>
  <c r="B7403" i="2"/>
  <c r="A7403" i="2"/>
  <c r="F7402" i="2"/>
  <c r="E7402" i="2"/>
  <c r="D7402" i="2"/>
  <c r="C7402" i="2"/>
  <c r="B7402" i="2"/>
  <c r="A7402" i="2"/>
  <c r="F7401" i="2"/>
  <c r="E7401" i="2"/>
  <c r="D7401" i="2"/>
  <c r="C7401" i="2"/>
  <c r="B7401" i="2"/>
  <c r="A7401" i="2"/>
  <c r="F7400" i="2"/>
  <c r="E7400" i="2"/>
  <c r="D7400" i="2"/>
  <c r="C7400" i="2"/>
  <c r="B7400" i="2"/>
  <c r="A7400" i="2"/>
  <c r="F7399" i="2"/>
  <c r="E7399" i="2"/>
  <c r="D7399" i="2"/>
  <c r="C7399" i="2"/>
  <c r="B7399" i="2"/>
  <c r="A7399" i="2"/>
  <c r="F7398" i="2"/>
  <c r="E7398" i="2"/>
  <c r="D7398" i="2"/>
  <c r="C7398" i="2"/>
  <c r="B7398" i="2"/>
  <c r="A7398" i="2"/>
  <c r="F7397" i="2"/>
  <c r="E7397" i="2"/>
  <c r="D7397" i="2"/>
  <c r="C7397" i="2"/>
  <c r="B7397" i="2"/>
  <c r="A7397" i="2"/>
  <c r="F7396" i="2"/>
  <c r="E7396" i="2"/>
  <c r="D7396" i="2"/>
  <c r="C7396" i="2"/>
  <c r="B7396" i="2"/>
  <c r="A7396" i="2"/>
  <c r="F7395" i="2"/>
  <c r="E7395" i="2"/>
  <c r="D7395" i="2"/>
  <c r="C7395" i="2"/>
  <c r="B7395" i="2"/>
  <c r="A7395" i="2"/>
  <c r="F7394" i="2"/>
  <c r="E7394" i="2"/>
  <c r="D7394" i="2"/>
  <c r="C7394" i="2"/>
  <c r="B7394" i="2"/>
  <c r="A7394" i="2"/>
  <c r="F7393" i="2"/>
  <c r="E7393" i="2"/>
  <c r="D7393" i="2"/>
  <c r="C7393" i="2"/>
  <c r="B7393" i="2"/>
  <c r="A7393" i="2"/>
  <c r="F7392" i="2"/>
  <c r="E7392" i="2"/>
  <c r="D7392" i="2"/>
  <c r="C7392" i="2"/>
  <c r="B7392" i="2"/>
  <c r="A7392" i="2"/>
  <c r="F7391" i="2"/>
  <c r="E7391" i="2"/>
  <c r="D7391" i="2"/>
  <c r="C7391" i="2"/>
  <c r="B7391" i="2"/>
  <c r="A7391" i="2"/>
  <c r="F7390" i="2"/>
  <c r="E7390" i="2"/>
  <c r="D7390" i="2"/>
  <c r="C7390" i="2"/>
  <c r="B7390" i="2"/>
  <c r="A7390" i="2"/>
  <c r="F7389" i="2"/>
  <c r="E7389" i="2"/>
  <c r="D7389" i="2"/>
  <c r="C7389" i="2"/>
  <c r="B7389" i="2"/>
  <c r="A7389" i="2"/>
  <c r="F7388" i="2"/>
  <c r="E7388" i="2"/>
  <c r="D7388" i="2"/>
  <c r="C7388" i="2"/>
  <c r="B7388" i="2"/>
  <c r="A7388" i="2"/>
  <c r="F7387" i="2"/>
  <c r="E7387" i="2"/>
  <c r="D7387" i="2"/>
  <c r="C7387" i="2"/>
  <c r="B7387" i="2"/>
  <c r="A7387" i="2"/>
  <c r="F7386" i="2"/>
  <c r="E7386" i="2"/>
  <c r="D7386" i="2"/>
  <c r="C7386" i="2"/>
  <c r="B7386" i="2"/>
  <c r="A7386" i="2"/>
  <c r="F7385" i="2"/>
  <c r="E7385" i="2"/>
  <c r="D7385" i="2"/>
  <c r="C7385" i="2"/>
  <c r="B7385" i="2"/>
  <c r="A7385" i="2"/>
  <c r="F7384" i="2"/>
  <c r="E7384" i="2"/>
  <c r="D7384" i="2"/>
  <c r="C7384" i="2"/>
  <c r="B7384" i="2"/>
  <c r="A7384" i="2"/>
  <c r="F7383" i="2"/>
  <c r="E7383" i="2"/>
  <c r="D7383" i="2"/>
  <c r="C7383" i="2"/>
  <c r="B7383" i="2"/>
  <c r="A7383" i="2"/>
  <c r="F7382" i="2"/>
  <c r="E7382" i="2"/>
  <c r="D7382" i="2"/>
  <c r="C7382" i="2"/>
  <c r="B7382" i="2"/>
  <c r="A7382" i="2"/>
  <c r="F7381" i="2"/>
  <c r="E7381" i="2"/>
  <c r="D7381" i="2"/>
  <c r="C7381" i="2"/>
  <c r="B7381" i="2"/>
  <c r="A7381" i="2"/>
  <c r="F7380" i="2"/>
  <c r="E7380" i="2"/>
  <c r="D7380" i="2"/>
  <c r="C7380" i="2"/>
  <c r="B7380" i="2"/>
  <c r="A7380" i="2"/>
  <c r="F7379" i="2"/>
  <c r="E7379" i="2"/>
  <c r="D7379" i="2"/>
  <c r="C7379" i="2"/>
  <c r="B7379" i="2"/>
  <c r="A7379" i="2"/>
  <c r="F7378" i="2"/>
  <c r="E7378" i="2"/>
  <c r="D7378" i="2"/>
  <c r="C7378" i="2"/>
  <c r="B7378" i="2"/>
  <c r="A7378" i="2"/>
  <c r="F7377" i="2"/>
  <c r="E7377" i="2"/>
  <c r="D7377" i="2"/>
  <c r="C7377" i="2"/>
  <c r="B7377" i="2"/>
  <c r="A7377" i="2"/>
  <c r="F7376" i="2"/>
  <c r="E7376" i="2"/>
  <c r="D7376" i="2"/>
  <c r="C7376" i="2"/>
  <c r="B7376" i="2"/>
  <c r="A7376" i="2"/>
  <c r="F7375" i="2"/>
  <c r="E7375" i="2"/>
  <c r="D7375" i="2"/>
  <c r="C7375" i="2"/>
  <c r="B7375" i="2"/>
  <c r="A7375" i="2"/>
  <c r="F7374" i="2"/>
  <c r="E7374" i="2"/>
  <c r="D7374" i="2"/>
  <c r="C7374" i="2"/>
  <c r="B7374" i="2"/>
  <c r="A7374" i="2"/>
  <c r="F7373" i="2"/>
  <c r="E7373" i="2"/>
  <c r="D7373" i="2"/>
  <c r="C7373" i="2"/>
  <c r="B7373" i="2"/>
  <c r="A7373" i="2"/>
  <c r="F7372" i="2"/>
  <c r="E7372" i="2"/>
  <c r="D7372" i="2"/>
  <c r="C7372" i="2"/>
  <c r="B7372" i="2"/>
  <c r="A7372" i="2"/>
  <c r="F7371" i="2"/>
  <c r="E7371" i="2"/>
  <c r="D7371" i="2"/>
  <c r="C7371" i="2"/>
  <c r="B7371" i="2"/>
  <c r="A7371" i="2"/>
  <c r="F7370" i="2"/>
  <c r="E7370" i="2"/>
  <c r="D7370" i="2"/>
  <c r="C7370" i="2"/>
  <c r="B7370" i="2"/>
  <c r="A7370" i="2"/>
  <c r="F7369" i="2"/>
  <c r="E7369" i="2"/>
  <c r="D7369" i="2"/>
  <c r="C7369" i="2"/>
  <c r="B7369" i="2"/>
  <c r="A7369" i="2"/>
  <c r="F7368" i="2"/>
  <c r="E7368" i="2"/>
  <c r="D7368" i="2"/>
  <c r="C7368" i="2"/>
  <c r="B7368" i="2"/>
  <c r="A7368" i="2"/>
  <c r="F7367" i="2"/>
  <c r="E7367" i="2"/>
  <c r="D7367" i="2"/>
  <c r="C7367" i="2"/>
  <c r="B7367" i="2"/>
  <c r="A7367" i="2"/>
  <c r="F7366" i="2"/>
  <c r="E7366" i="2"/>
  <c r="D7366" i="2"/>
  <c r="C7366" i="2"/>
  <c r="B7366" i="2"/>
  <c r="A7366" i="2"/>
  <c r="F7365" i="2"/>
  <c r="E7365" i="2"/>
  <c r="D7365" i="2"/>
  <c r="C7365" i="2"/>
  <c r="B7365" i="2"/>
  <c r="A7365" i="2"/>
  <c r="F7364" i="2"/>
  <c r="E7364" i="2"/>
  <c r="D7364" i="2"/>
  <c r="C7364" i="2"/>
  <c r="B7364" i="2"/>
  <c r="A7364" i="2"/>
  <c r="F7363" i="2"/>
  <c r="E7363" i="2"/>
  <c r="D7363" i="2"/>
  <c r="C7363" i="2"/>
  <c r="B7363" i="2"/>
  <c r="A7363" i="2"/>
  <c r="F7362" i="2"/>
  <c r="E7362" i="2"/>
  <c r="D7362" i="2"/>
  <c r="C7362" i="2"/>
  <c r="B7362" i="2"/>
  <c r="A7362" i="2"/>
  <c r="F7361" i="2"/>
  <c r="E7361" i="2"/>
  <c r="D7361" i="2"/>
  <c r="C7361" i="2"/>
  <c r="B7361" i="2"/>
  <c r="A7361" i="2"/>
  <c r="F7360" i="2"/>
  <c r="E7360" i="2"/>
  <c r="D7360" i="2"/>
  <c r="C7360" i="2"/>
  <c r="B7360" i="2"/>
  <c r="A7360" i="2"/>
  <c r="F7359" i="2"/>
  <c r="E7359" i="2"/>
  <c r="D7359" i="2"/>
  <c r="C7359" i="2"/>
  <c r="B7359" i="2"/>
  <c r="A7359" i="2"/>
  <c r="F7358" i="2"/>
  <c r="E7358" i="2"/>
  <c r="D7358" i="2"/>
  <c r="C7358" i="2"/>
  <c r="B7358" i="2"/>
  <c r="A7358" i="2"/>
  <c r="F7357" i="2"/>
  <c r="E7357" i="2"/>
  <c r="D7357" i="2"/>
  <c r="C7357" i="2"/>
  <c r="B7357" i="2"/>
  <c r="A7357" i="2"/>
  <c r="F7356" i="2"/>
  <c r="E7356" i="2"/>
  <c r="D7356" i="2"/>
  <c r="C7356" i="2"/>
  <c r="B7356" i="2"/>
  <c r="A7356" i="2"/>
  <c r="F7355" i="2"/>
  <c r="E7355" i="2"/>
  <c r="D7355" i="2"/>
  <c r="C7355" i="2"/>
  <c r="B7355" i="2"/>
  <c r="A7355" i="2"/>
  <c r="F7354" i="2"/>
  <c r="E7354" i="2"/>
  <c r="D7354" i="2"/>
  <c r="C7354" i="2"/>
  <c r="B7354" i="2"/>
  <c r="A7354" i="2"/>
  <c r="F7353" i="2"/>
  <c r="E7353" i="2"/>
  <c r="D7353" i="2"/>
  <c r="C7353" i="2"/>
  <c r="B7353" i="2"/>
  <c r="A7353" i="2"/>
  <c r="F7352" i="2"/>
  <c r="E7352" i="2"/>
  <c r="D7352" i="2"/>
  <c r="C7352" i="2"/>
  <c r="B7352" i="2"/>
  <c r="A7352" i="2"/>
  <c r="F7351" i="2"/>
  <c r="E7351" i="2"/>
  <c r="D7351" i="2"/>
  <c r="C7351" i="2"/>
  <c r="B7351" i="2"/>
  <c r="A7351" i="2"/>
  <c r="F7350" i="2"/>
  <c r="E7350" i="2"/>
  <c r="D7350" i="2"/>
  <c r="C7350" i="2"/>
  <c r="B7350" i="2"/>
  <c r="A7350" i="2"/>
  <c r="F7349" i="2"/>
  <c r="E7349" i="2"/>
  <c r="D7349" i="2"/>
  <c r="C7349" i="2"/>
  <c r="B7349" i="2"/>
  <c r="A7349" i="2"/>
  <c r="F7348" i="2"/>
  <c r="E7348" i="2"/>
  <c r="D7348" i="2"/>
  <c r="C7348" i="2"/>
  <c r="B7348" i="2"/>
  <c r="A7348" i="2"/>
  <c r="F7347" i="2"/>
  <c r="E7347" i="2"/>
  <c r="D7347" i="2"/>
  <c r="C7347" i="2"/>
  <c r="B7347" i="2"/>
  <c r="A7347" i="2"/>
  <c r="F7346" i="2"/>
  <c r="E7346" i="2"/>
  <c r="D7346" i="2"/>
  <c r="C7346" i="2"/>
  <c r="B7346" i="2"/>
  <c r="A7346" i="2"/>
  <c r="F7345" i="2"/>
  <c r="E7345" i="2"/>
  <c r="D7345" i="2"/>
  <c r="C7345" i="2"/>
  <c r="B7345" i="2"/>
  <c r="A7345" i="2"/>
  <c r="F7344" i="2"/>
  <c r="E7344" i="2"/>
  <c r="D7344" i="2"/>
  <c r="C7344" i="2"/>
  <c r="B7344" i="2"/>
  <c r="A7344" i="2"/>
  <c r="F7343" i="2"/>
  <c r="E7343" i="2"/>
  <c r="D7343" i="2"/>
  <c r="C7343" i="2"/>
  <c r="B7343" i="2"/>
  <c r="A7343" i="2"/>
  <c r="F7342" i="2"/>
  <c r="E7342" i="2"/>
  <c r="D7342" i="2"/>
  <c r="C7342" i="2"/>
  <c r="B7342" i="2"/>
  <c r="A7342" i="2"/>
  <c r="F7341" i="2"/>
  <c r="E7341" i="2"/>
  <c r="D7341" i="2"/>
  <c r="C7341" i="2"/>
  <c r="B7341" i="2"/>
  <c r="A7341" i="2"/>
  <c r="F7340" i="2"/>
  <c r="E7340" i="2"/>
  <c r="D7340" i="2"/>
  <c r="C7340" i="2"/>
  <c r="B7340" i="2"/>
  <c r="A7340" i="2"/>
  <c r="F7339" i="2"/>
  <c r="E7339" i="2"/>
  <c r="D7339" i="2"/>
  <c r="C7339" i="2"/>
  <c r="B7339" i="2"/>
  <c r="A7339" i="2"/>
  <c r="F7338" i="2"/>
  <c r="E7338" i="2"/>
  <c r="D7338" i="2"/>
  <c r="C7338" i="2"/>
  <c r="B7338" i="2"/>
  <c r="A7338" i="2"/>
  <c r="F7337" i="2"/>
  <c r="E7337" i="2"/>
  <c r="D7337" i="2"/>
  <c r="C7337" i="2"/>
  <c r="B7337" i="2"/>
  <c r="A7337" i="2"/>
  <c r="F7336" i="2"/>
  <c r="E7336" i="2"/>
  <c r="D7336" i="2"/>
  <c r="C7336" i="2"/>
  <c r="B7336" i="2"/>
  <c r="A7336" i="2"/>
  <c r="F7335" i="2"/>
  <c r="E7335" i="2"/>
  <c r="D7335" i="2"/>
  <c r="C7335" i="2"/>
  <c r="B7335" i="2"/>
  <c r="A7335" i="2"/>
  <c r="F7334" i="2"/>
  <c r="E7334" i="2"/>
  <c r="D7334" i="2"/>
  <c r="C7334" i="2"/>
  <c r="B7334" i="2"/>
  <c r="A7334" i="2"/>
  <c r="F7333" i="2"/>
  <c r="E7333" i="2"/>
  <c r="D7333" i="2"/>
  <c r="C7333" i="2"/>
  <c r="B7333" i="2"/>
  <c r="A7333" i="2"/>
  <c r="F7332" i="2"/>
  <c r="E7332" i="2"/>
  <c r="D7332" i="2"/>
  <c r="C7332" i="2"/>
  <c r="B7332" i="2"/>
  <c r="A7332" i="2"/>
  <c r="F7331" i="2"/>
  <c r="E7331" i="2"/>
  <c r="D7331" i="2"/>
  <c r="C7331" i="2"/>
  <c r="B7331" i="2"/>
  <c r="A7331" i="2"/>
  <c r="F7330" i="2"/>
  <c r="E7330" i="2"/>
  <c r="D7330" i="2"/>
  <c r="C7330" i="2"/>
  <c r="B7330" i="2"/>
  <c r="A7330" i="2"/>
  <c r="F7329" i="2"/>
  <c r="E7329" i="2"/>
  <c r="D7329" i="2"/>
  <c r="C7329" i="2"/>
  <c r="B7329" i="2"/>
  <c r="A7329" i="2"/>
  <c r="F7328" i="2"/>
  <c r="E7328" i="2"/>
  <c r="D7328" i="2"/>
  <c r="C7328" i="2"/>
  <c r="B7328" i="2"/>
  <c r="A7328" i="2"/>
  <c r="F7327" i="2"/>
  <c r="E7327" i="2"/>
  <c r="D7327" i="2"/>
  <c r="C7327" i="2"/>
  <c r="B7327" i="2"/>
  <c r="A7327" i="2"/>
  <c r="F7326" i="2"/>
  <c r="E7326" i="2"/>
  <c r="D7326" i="2"/>
  <c r="C7326" i="2"/>
  <c r="B7326" i="2"/>
  <c r="A7326" i="2"/>
  <c r="F7325" i="2"/>
  <c r="E7325" i="2"/>
  <c r="D7325" i="2"/>
  <c r="C7325" i="2"/>
  <c r="B7325" i="2"/>
  <c r="A7325" i="2"/>
  <c r="F7324" i="2"/>
  <c r="E7324" i="2"/>
  <c r="D7324" i="2"/>
  <c r="C7324" i="2"/>
  <c r="B7324" i="2"/>
  <c r="A7324" i="2"/>
  <c r="F7323" i="2"/>
  <c r="E7323" i="2"/>
  <c r="D7323" i="2"/>
  <c r="C7323" i="2"/>
  <c r="B7323" i="2"/>
  <c r="A7323" i="2"/>
  <c r="F7322" i="2"/>
  <c r="E7322" i="2"/>
  <c r="D7322" i="2"/>
  <c r="C7322" i="2"/>
  <c r="B7322" i="2"/>
  <c r="A7322" i="2"/>
  <c r="F7321" i="2"/>
  <c r="E7321" i="2"/>
  <c r="D7321" i="2"/>
  <c r="C7321" i="2"/>
  <c r="B7321" i="2"/>
  <c r="A7321" i="2"/>
  <c r="F7320" i="2"/>
  <c r="E7320" i="2"/>
  <c r="D7320" i="2"/>
  <c r="C7320" i="2"/>
  <c r="B7320" i="2"/>
  <c r="A7320" i="2"/>
  <c r="F7319" i="2"/>
  <c r="E7319" i="2"/>
  <c r="D7319" i="2"/>
  <c r="C7319" i="2"/>
  <c r="B7319" i="2"/>
  <c r="A7319" i="2"/>
  <c r="F7318" i="2"/>
  <c r="E7318" i="2"/>
  <c r="D7318" i="2"/>
  <c r="C7318" i="2"/>
  <c r="B7318" i="2"/>
  <c r="A7318" i="2"/>
  <c r="F7317" i="2"/>
  <c r="E7317" i="2"/>
  <c r="D7317" i="2"/>
  <c r="C7317" i="2"/>
  <c r="B7317" i="2"/>
  <c r="A7317" i="2"/>
  <c r="F7316" i="2"/>
  <c r="E7316" i="2"/>
  <c r="D7316" i="2"/>
  <c r="C7316" i="2"/>
  <c r="B7316" i="2"/>
  <c r="A7316" i="2"/>
  <c r="F7315" i="2"/>
  <c r="E7315" i="2"/>
  <c r="D7315" i="2"/>
  <c r="C7315" i="2"/>
  <c r="B7315" i="2"/>
  <c r="A7315" i="2"/>
  <c r="F7314" i="2"/>
  <c r="E7314" i="2"/>
  <c r="D7314" i="2"/>
  <c r="C7314" i="2"/>
  <c r="B7314" i="2"/>
  <c r="A7314" i="2"/>
  <c r="F7313" i="2"/>
  <c r="E7313" i="2"/>
  <c r="D7313" i="2"/>
  <c r="C7313" i="2"/>
  <c r="B7313" i="2"/>
  <c r="A7313" i="2"/>
  <c r="F7312" i="2"/>
  <c r="E7312" i="2"/>
  <c r="D7312" i="2"/>
  <c r="C7312" i="2"/>
  <c r="B7312" i="2"/>
  <c r="A7312" i="2"/>
  <c r="F7311" i="2"/>
  <c r="E7311" i="2"/>
  <c r="D7311" i="2"/>
  <c r="C7311" i="2"/>
  <c r="B7311" i="2"/>
  <c r="A7311" i="2"/>
  <c r="F7310" i="2"/>
  <c r="E7310" i="2"/>
  <c r="D7310" i="2"/>
  <c r="C7310" i="2"/>
  <c r="B7310" i="2"/>
  <c r="A7310" i="2"/>
  <c r="F7309" i="2"/>
  <c r="E7309" i="2"/>
  <c r="D7309" i="2"/>
  <c r="C7309" i="2"/>
  <c r="B7309" i="2"/>
  <c r="A7309" i="2"/>
  <c r="F7308" i="2"/>
  <c r="E7308" i="2"/>
  <c r="D7308" i="2"/>
  <c r="C7308" i="2"/>
  <c r="B7308" i="2"/>
  <c r="A7308" i="2"/>
  <c r="F7307" i="2"/>
  <c r="E7307" i="2"/>
  <c r="D7307" i="2"/>
  <c r="C7307" i="2"/>
  <c r="B7307" i="2"/>
  <c r="A7307" i="2"/>
  <c r="F7306" i="2"/>
  <c r="E7306" i="2"/>
  <c r="D7306" i="2"/>
  <c r="C7306" i="2"/>
  <c r="B7306" i="2"/>
  <c r="A7306" i="2"/>
  <c r="F7305" i="2"/>
  <c r="E7305" i="2"/>
  <c r="D7305" i="2"/>
  <c r="C7305" i="2"/>
  <c r="B7305" i="2"/>
  <c r="A7305" i="2"/>
  <c r="F7304" i="2"/>
  <c r="E7304" i="2"/>
  <c r="D7304" i="2"/>
  <c r="C7304" i="2"/>
  <c r="B7304" i="2"/>
  <c r="A7304" i="2"/>
  <c r="F7303" i="2"/>
  <c r="E7303" i="2"/>
  <c r="D7303" i="2"/>
  <c r="C7303" i="2"/>
  <c r="B7303" i="2"/>
  <c r="A7303" i="2"/>
  <c r="F7302" i="2"/>
  <c r="E7302" i="2"/>
  <c r="D7302" i="2"/>
  <c r="C7302" i="2"/>
  <c r="B7302" i="2"/>
  <c r="A7302" i="2"/>
  <c r="F7301" i="2"/>
  <c r="E7301" i="2"/>
  <c r="D7301" i="2"/>
  <c r="C7301" i="2"/>
  <c r="B7301" i="2"/>
  <c r="A7301" i="2"/>
  <c r="F7300" i="2"/>
  <c r="E7300" i="2"/>
  <c r="D7300" i="2"/>
  <c r="C7300" i="2"/>
  <c r="B7300" i="2"/>
  <c r="A7300" i="2"/>
  <c r="F7299" i="2"/>
  <c r="E7299" i="2"/>
  <c r="D7299" i="2"/>
  <c r="C7299" i="2"/>
  <c r="B7299" i="2"/>
  <c r="A7299" i="2"/>
  <c r="F7298" i="2"/>
  <c r="E7298" i="2"/>
  <c r="D7298" i="2"/>
  <c r="C7298" i="2"/>
  <c r="B7298" i="2"/>
  <c r="A7298" i="2"/>
  <c r="F7297" i="2"/>
  <c r="E7297" i="2"/>
  <c r="D7297" i="2"/>
  <c r="C7297" i="2"/>
  <c r="B7297" i="2"/>
  <c r="A7297" i="2"/>
  <c r="F7296" i="2"/>
  <c r="E7296" i="2"/>
  <c r="D7296" i="2"/>
  <c r="C7296" i="2"/>
  <c r="B7296" i="2"/>
  <c r="A7296" i="2"/>
  <c r="F7295" i="2"/>
  <c r="E7295" i="2"/>
  <c r="D7295" i="2"/>
  <c r="C7295" i="2"/>
  <c r="B7295" i="2"/>
  <c r="A7295" i="2"/>
  <c r="F7294" i="2"/>
  <c r="E7294" i="2"/>
  <c r="D7294" i="2"/>
  <c r="C7294" i="2"/>
  <c r="B7294" i="2"/>
  <c r="A7294" i="2"/>
  <c r="F7293" i="2"/>
  <c r="E7293" i="2"/>
  <c r="D7293" i="2"/>
  <c r="C7293" i="2"/>
  <c r="B7293" i="2"/>
  <c r="A7293" i="2"/>
  <c r="F7292" i="2"/>
  <c r="E7292" i="2"/>
  <c r="D7292" i="2"/>
  <c r="C7292" i="2"/>
  <c r="B7292" i="2"/>
  <c r="A7292" i="2"/>
  <c r="F7291" i="2"/>
  <c r="E7291" i="2"/>
  <c r="D7291" i="2"/>
  <c r="C7291" i="2"/>
  <c r="B7291" i="2"/>
  <c r="A7291" i="2"/>
  <c r="F7290" i="2"/>
  <c r="E7290" i="2"/>
  <c r="D7290" i="2"/>
  <c r="C7290" i="2"/>
  <c r="B7290" i="2"/>
  <c r="A7290" i="2"/>
  <c r="F7289" i="2"/>
  <c r="E7289" i="2"/>
  <c r="D7289" i="2"/>
  <c r="C7289" i="2"/>
  <c r="B7289" i="2"/>
  <c r="A7289" i="2"/>
  <c r="F7288" i="2"/>
  <c r="E7288" i="2"/>
  <c r="D7288" i="2"/>
  <c r="C7288" i="2"/>
  <c r="B7288" i="2"/>
  <c r="A7288" i="2"/>
  <c r="F7287" i="2"/>
  <c r="E7287" i="2"/>
  <c r="D7287" i="2"/>
  <c r="C7287" i="2"/>
  <c r="B7287" i="2"/>
  <c r="A7287" i="2"/>
  <c r="F7286" i="2"/>
  <c r="E7286" i="2"/>
  <c r="D7286" i="2"/>
  <c r="C7286" i="2"/>
  <c r="B7286" i="2"/>
  <c r="A7286" i="2"/>
  <c r="F7285" i="2"/>
  <c r="E7285" i="2"/>
  <c r="D7285" i="2"/>
  <c r="C7285" i="2"/>
  <c r="B7285" i="2"/>
  <c r="A7285" i="2"/>
  <c r="F7284" i="2"/>
  <c r="E7284" i="2"/>
  <c r="D7284" i="2"/>
  <c r="C7284" i="2"/>
  <c r="B7284" i="2"/>
  <c r="A7284" i="2"/>
  <c r="F7283" i="2"/>
  <c r="E7283" i="2"/>
  <c r="D7283" i="2"/>
  <c r="C7283" i="2"/>
  <c r="B7283" i="2"/>
  <c r="A7283" i="2"/>
  <c r="F7282" i="2"/>
  <c r="E7282" i="2"/>
  <c r="D7282" i="2"/>
  <c r="C7282" i="2"/>
  <c r="B7282" i="2"/>
  <c r="A7282" i="2"/>
  <c r="F7281" i="2"/>
  <c r="E7281" i="2"/>
  <c r="D7281" i="2"/>
  <c r="C7281" i="2"/>
  <c r="B7281" i="2"/>
  <c r="A7281" i="2"/>
  <c r="F7280" i="2"/>
  <c r="E7280" i="2"/>
  <c r="D7280" i="2"/>
  <c r="C7280" i="2"/>
  <c r="B7280" i="2"/>
  <c r="A7280" i="2"/>
  <c r="F7279" i="2"/>
  <c r="E7279" i="2"/>
  <c r="D7279" i="2"/>
  <c r="C7279" i="2"/>
  <c r="B7279" i="2"/>
  <c r="A7279" i="2"/>
  <c r="F7278" i="2"/>
  <c r="E7278" i="2"/>
  <c r="D7278" i="2"/>
  <c r="C7278" i="2"/>
  <c r="B7278" i="2"/>
  <c r="A7278" i="2"/>
  <c r="F7277" i="2"/>
  <c r="E7277" i="2"/>
  <c r="D7277" i="2"/>
  <c r="C7277" i="2"/>
  <c r="B7277" i="2"/>
  <c r="A7277" i="2"/>
  <c r="F7276" i="2"/>
  <c r="E7276" i="2"/>
  <c r="D7276" i="2"/>
  <c r="C7276" i="2"/>
  <c r="B7276" i="2"/>
  <c r="A7276" i="2"/>
  <c r="F7275" i="2"/>
  <c r="E7275" i="2"/>
  <c r="D7275" i="2"/>
  <c r="C7275" i="2"/>
  <c r="B7275" i="2"/>
  <c r="A7275" i="2"/>
  <c r="F7274" i="2"/>
  <c r="E7274" i="2"/>
  <c r="D7274" i="2"/>
  <c r="C7274" i="2"/>
  <c r="B7274" i="2"/>
  <c r="A7274" i="2"/>
  <c r="F7273" i="2"/>
  <c r="E7273" i="2"/>
  <c r="D7273" i="2"/>
  <c r="C7273" i="2"/>
  <c r="B7273" i="2"/>
  <c r="A7273" i="2"/>
  <c r="F7272" i="2"/>
  <c r="E7272" i="2"/>
  <c r="D7272" i="2"/>
  <c r="C7272" i="2"/>
  <c r="B7272" i="2"/>
  <c r="A7272" i="2"/>
  <c r="F7271" i="2"/>
  <c r="E7271" i="2"/>
  <c r="D7271" i="2"/>
  <c r="C7271" i="2"/>
  <c r="B7271" i="2"/>
  <c r="A7271" i="2"/>
  <c r="F7270" i="2"/>
  <c r="E7270" i="2"/>
  <c r="D7270" i="2"/>
  <c r="C7270" i="2"/>
  <c r="B7270" i="2"/>
  <c r="A7270" i="2"/>
  <c r="F7269" i="2"/>
  <c r="E7269" i="2"/>
  <c r="D7269" i="2"/>
  <c r="C7269" i="2"/>
  <c r="B7269" i="2"/>
  <c r="A7269" i="2"/>
  <c r="F7268" i="2"/>
  <c r="E7268" i="2"/>
  <c r="D7268" i="2"/>
  <c r="C7268" i="2"/>
  <c r="B7268" i="2"/>
  <c r="A7268" i="2"/>
  <c r="F7267" i="2"/>
  <c r="E7267" i="2"/>
  <c r="D7267" i="2"/>
  <c r="C7267" i="2"/>
  <c r="B7267" i="2"/>
  <c r="A7267" i="2"/>
  <c r="F7266" i="2"/>
  <c r="E7266" i="2"/>
  <c r="D7266" i="2"/>
  <c r="C7266" i="2"/>
  <c r="B7266" i="2"/>
  <c r="A7266" i="2"/>
  <c r="F7265" i="2"/>
  <c r="E7265" i="2"/>
  <c r="D7265" i="2"/>
  <c r="C7265" i="2"/>
  <c r="B7265" i="2"/>
  <c r="A7265" i="2"/>
  <c r="F7264" i="2"/>
  <c r="E7264" i="2"/>
  <c r="D7264" i="2"/>
  <c r="C7264" i="2"/>
  <c r="B7264" i="2"/>
  <c r="A7264" i="2"/>
  <c r="F7263" i="2"/>
  <c r="E7263" i="2"/>
  <c r="D7263" i="2"/>
  <c r="C7263" i="2"/>
  <c r="B7263" i="2"/>
  <c r="A7263" i="2"/>
  <c r="F7262" i="2"/>
  <c r="E7262" i="2"/>
  <c r="D7262" i="2"/>
  <c r="C7262" i="2"/>
  <c r="B7262" i="2"/>
  <c r="A7262" i="2"/>
  <c r="F7261" i="2"/>
  <c r="E7261" i="2"/>
  <c r="D7261" i="2"/>
  <c r="C7261" i="2"/>
  <c r="B7261" i="2"/>
  <c r="A7261" i="2"/>
  <c r="F7260" i="2"/>
  <c r="E7260" i="2"/>
  <c r="D7260" i="2"/>
  <c r="C7260" i="2"/>
  <c r="B7260" i="2"/>
  <c r="A7260" i="2"/>
  <c r="F7259" i="2"/>
  <c r="E7259" i="2"/>
  <c r="D7259" i="2"/>
  <c r="C7259" i="2"/>
  <c r="B7259" i="2"/>
  <c r="A7259" i="2"/>
  <c r="F7258" i="2"/>
  <c r="E7258" i="2"/>
  <c r="D7258" i="2"/>
  <c r="C7258" i="2"/>
  <c r="B7258" i="2"/>
  <c r="A7258" i="2"/>
  <c r="F7257" i="2"/>
  <c r="E7257" i="2"/>
  <c r="D7257" i="2"/>
  <c r="C7257" i="2"/>
  <c r="B7257" i="2"/>
  <c r="A7257" i="2"/>
  <c r="F7256" i="2"/>
  <c r="E7256" i="2"/>
  <c r="D7256" i="2"/>
  <c r="C7256" i="2"/>
  <c r="B7256" i="2"/>
  <c r="A7256" i="2"/>
  <c r="F7255" i="2"/>
  <c r="E7255" i="2"/>
  <c r="D7255" i="2"/>
  <c r="C7255" i="2"/>
  <c r="B7255" i="2"/>
  <c r="A7255" i="2"/>
  <c r="F7254" i="2"/>
  <c r="E7254" i="2"/>
  <c r="D7254" i="2"/>
  <c r="C7254" i="2"/>
  <c r="B7254" i="2"/>
  <c r="A7254" i="2"/>
  <c r="F7253" i="2"/>
  <c r="E7253" i="2"/>
  <c r="D7253" i="2"/>
  <c r="C7253" i="2"/>
  <c r="B7253" i="2"/>
  <c r="A7253" i="2"/>
  <c r="F7252" i="2"/>
  <c r="E7252" i="2"/>
  <c r="D7252" i="2"/>
  <c r="C7252" i="2"/>
  <c r="B7252" i="2"/>
  <c r="A7252" i="2"/>
  <c r="F7251" i="2"/>
  <c r="E7251" i="2"/>
  <c r="D7251" i="2"/>
  <c r="C7251" i="2"/>
  <c r="B7251" i="2"/>
  <c r="A7251" i="2"/>
  <c r="F7250" i="2"/>
  <c r="E7250" i="2"/>
  <c r="D7250" i="2"/>
  <c r="C7250" i="2"/>
  <c r="B7250" i="2"/>
  <c r="A7250" i="2"/>
  <c r="F7249" i="2"/>
  <c r="E7249" i="2"/>
  <c r="D7249" i="2"/>
  <c r="C7249" i="2"/>
  <c r="B7249" i="2"/>
  <c r="A7249" i="2"/>
  <c r="F7248" i="2"/>
  <c r="E7248" i="2"/>
  <c r="D7248" i="2"/>
  <c r="C7248" i="2"/>
  <c r="B7248" i="2"/>
  <c r="A7248" i="2"/>
  <c r="F7247" i="2"/>
  <c r="E7247" i="2"/>
  <c r="D7247" i="2"/>
  <c r="C7247" i="2"/>
  <c r="B7247" i="2"/>
  <c r="A7247" i="2"/>
  <c r="F7246" i="2"/>
  <c r="E7246" i="2"/>
  <c r="D7246" i="2"/>
  <c r="C7246" i="2"/>
  <c r="B7246" i="2"/>
  <c r="A7246" i="2"/>
  <c r="F7245" i="2"/>
  <c r="E7245" i="2"/>
  <c r="D7245" i="2"/>
  <c r="C7245" i="2"/>
  <c r="B7245" i="2"/>
  <c r="A7245" i="2"/>
  <c r="F7244" i="2"/>
  <c r="E7244" i="2"/>
  <c r="D7244" i="2"/>
  <c r="C7244" i="2"/>
  <c r="B7244" i="2"/>
  <c r="A7244" i="2"/>
  <c r="F7243" i="2"/>
  <c r="E7243" i="2"/>
  <c r="D7243" i="2"/>
  <c r="C7243" i="2"/>
  <c r="B7243" i="2"/>
  <c r="A7243" i="2"/>
  <c r="F7242" i="2"/>
  <c r="E7242" i="2"/>
  <c r="D7242" i="2"/>
  <c r="C7242" i="2"/>
  <c r="B7242" i="2"/>
  <c r="A7242" i="2"/>
  <c r="F7241" i="2"/>
  <c r="E7241" i="2"/>
  <c r="D7241" i="2"/>
  <c r="C7241" i="2"/>
  <c r="B7241" i="2"/>
  <c r="A7241" i="2"/>
  <c r="F7240" i="2"/>
  <c r="E7240" i="2"/>
  <c r="D7240" i="2"/>
  <c r="C7240" i="2"/>
  <c r="B7240" i="2"/>
  <c r="A7240" i="2"/>
  <c r="F7239" i="2"/>
  <c r="E7239" i="2"/>
  <c r="D7239" i="2"/>
  <c r="C7239" i="2"/>
  <c r="B7239" i="2"/>
  <c r="A7239" i="2"/>
  <c r="F7238" i="2"/>
  <c r="E7238" i="2"/>
  <c r="D7238" i="2"/>
  <c r="C7238" i="2"/>
  <c r="B7238" i="2"/>
  <c r="A7238" i="2"/>
  <c r="F7237" i="2"/>
  <c r="E7237" i="2"/>
  <c r="D7237" i="2"/>
  <c r="C7237" i="2"/>
  <c r="B7237" i="2"/>
  <c r="A7237" i="2"/>
  <c r="F7236" i="2"/>
  <c r="E7236" i="2"/>
  <c r="D7236" i="2"/>
  <c r="C7236" i="2"/>
  <c r="B7236" i="2"/>
  <c r="A7236" i="2"/>
  <c r="F7235" i="2"/>
  <c r="E7235" i="2"/>
  <c r="D7235" i="2"/>
  <c r="C7235" i="2"/>
  <c r="B7235" i="2"/>
  <c r="A7235" i="2"/>
  <c r="F7234" i="2"/>
  <c r="E7234" i="2"/>
  <c r="D7234" i="2"/>
  <c r="C7234" i="2"/>
  <c r="B7234" i="2"/>
  <c r="A7234" i="2"/>
  <c r="F7233" i="2"/>
  <c r="E7233" i="2"/>
  <c r="D7233" i="2"/>
  <c r="C7233" i="2"/>
  <c r="B7233" i="2"/>
  <c r="A7233" i="2"/>
  <c r="F7232" i="2"/>
  <c r="E7232" i="2"/>
  <c r="D7232" i="2"/>
  <c r="C7232" i="2"/>
  <c r="B7232" i="2"/>
  <c r="A7232" i="2"/>
  <c r="F7231" i="2"/>
  <c r="E7231" i="2"/>
  <c r="D7231" i="2"/>
  <c r="C7231" i="2"/>
  <c r="B7231" i="2"/>
  <c r="A7231" i="2"/>
  <c r="F7230" i="2"/>
  <c r="E7230" i="2"/>
  <c r="D7230" i="2"/>
  <c r="C7230" i="2"/>
  <c r="B7230" i="2"/>
  <c r="A7230" i="2"/>
  <c r="F7229" i="2"/>
  <c r="E7229" i="2"/>
  <c r="D7229" i="2"/>
  <c r="C7229" i="2"/>
  <c r="B7229" i="2"/>
  <c r="A7229" i="2"/>
  <c r="F7228" i="2"/>
  <c r="E7228" i="2"/>
  <c r="D7228" i="2"/>
  <c r="C7228" i="2"/>
  <c r="B7228" i="2"/>
  <c r="A7228" i="2"/>
  <c r="F7227" i="2"/>
  <c r="E7227" i="2"/>
  <c r="D7227" i="2"/>
  <c r="C7227" i="2"/>
  <c r="B7227" i="2"/>
  <c r="A7227" i="2"/>
  <c r="F7226" i="2"/>
  <c r="E7226" i="2"/>
  <c r="D7226" i="2"/>
  <c r="C7226" i="2"/>
  <c r="B7226" i="2"/>
  <c r="A7226" i="2"/>
  <c r="F7225" i="2"/>
  <c r="E7225" i="2"/>
  <c r="D7225" i="2"/>
  <c r="C7225" i="2"/>
  <c r="B7225" i="2"/>
  <c r="A7225" i="2"/>
  <c r="F7224" i="2"/>
  <c r="E7224" i="2"/>
  <c r="D7224" i="2"/>
  <c r="C7224" i="2"/>
  <c r="B7224" i="2"/>
  <c r="A7224" i="2"/>
  <c r="F7223" i="2"/>
  <c r="E7223" i="2"/>
  <c r="D7223" i="2"/>
  <c r="C7223" i="2"/>
  <c r="B7223" i="2"/>
  <c r="A7223" i="2"/>
  <c r="F7222" i="2"/>
  <c r="E7222" i="2"/>
  <c r="D7222" i="2"/>
  <c r="C7222" i="2"/>
  <c r="B7222" i="2"/>
  <c r="A7222" i="2"/>
  <c r="F7221" i="2"/>
  <c r="E7221" i="2"/>
  <c r="D7221" i="2"/>
  <c r="C7221" i="2"/>
  <c r="B7221" i="2"/>
  <c r="A7221" i="2"/>
  <c r="F7220" i="2"/>
  <c r="E7220" i="2"/>
  <c r="D7220" i="2"/>
  <c r="C7220" i="2"/>
  <c r="B7220" i="2"/>
  <c r="A7220" i="2"/>
  <c r="F7219" i="2"/>
  <c r="E7219" i="2"/>
  <c r="D7219" i="2"/>
  <c r="C7219" i="2"/>
  <c r="B7219" i="2"/>
  <c r="A7219" i="2"/>
  <c r="F7218" i="2"/>
  <c r="E7218" i="2"/>
  <c r="D7218" i="2"/>
  <c r="C7218" i="2"/>
  <c r="B7218" i="2"/>
  <c r="A7218" i="2"/>
  <c r="F7217" i="2"/>
  <c r="E7217" i="2"/>
  <c r="D7217" i="2"/>
  <c r="C7217" i="2"/>
  <c r="B7217" i="2"/>
  <c r="A7217" i="2"/>
  <c r="F7216" i="2"/>
  <c r="E7216" i="2"/>
  <c r="D7216" i="2"/>
  <c r="C7216" i="2"/>
  <c r="B7216" i="2"/>
  <c r="A7216" i="2"/>
  <c r="F7215" i="2"/>
  <c r="E7215" i="2"/>
  <c r="D7215" i="2"/>
  <c r="C7215" i="2"/>
  <c r="B7215" i="2"/>
  <c r="A7215" i="2"/>
  <c r="F7214" i="2"/>
  <c r="E7214" i="2"/>
  <c r="D7214" i="2"/>
  <c r="C7214" i="2"/>
  <c r="B7214" i="2"/>
  <c r="A7214" i="2"/>
  <c r="F7213" i="2"/>
  <c r="E7213" i="2"/>
  <c r="D7213" i="2"/>
  <c r="C7213" i="2"/>
  <c r="B7213" i="2"/>
  <c r="A7213" i="2"/>
  <c r="F7212" i="2"/>
  <c r="E7212" i="2"/>
  <c r="D7212" i="2"/>
  <c r="C7212" i="2"/>
  <c r="B7212" i="2"/>
  <c r="A7212" i="2"/>
  <c r="F7211" i="2"/>
  <c r="E7211" i="2"/>
  <c r="D7211" i="2"/>
  <c r="C7211" i="2"/>
  <c r="B7211" i="2"/>
  <c r="A7211" i="2"/>
  <c r="F7210" i="2"/>
  <c r="E7210" i="2"/>
  <c r="D7210" i="2"/>
  <c r="C7210" i="2"/>
  <c r="B7210" i="2"/>
  <c r="A7210" i="2"/>
  <c r="F7209" i="2"/>
  <c r="E7209" i="2"/>
  <c r="D7209" i="2"/>
  <c r="C7209" i="2"/>
  <c r="B7209" i="2"/>
  <c r="A7209" i="2"/>
  <c r="F7208" i="2"/>
  <c r="E7208" i="2"/>
  <c r="D7208" i="2"/>
  <c r="C7208" i="2"/>
  <c r="B7208" i="2"/>
  <c r="A7208" i="2"/>
  <c r="F7207" i="2"/>
  <c r="E7207" i="2"/>
  <c r="D7207" i="2"/>
  <c r="C7207" i="2"/>
  <c r="B7207" i="2"/>
  <c r="A7207" i="2"/>
  <c r="F7206" i="2"/>
  <c r="E7206" i="2"/>
  <c r="D7206" i="2"/>
  <c r="C7206" i="2"/>
  <c r="B7206" i="2"/>
  <c r="A7206" i="2"/>
  <c r="F7205" i="2"/>
  <c r="E7205" i="2"/>
  <c r="D7205" i="2"/>
  <c r="C7205" i="2"/>
  <c r="B7205" i="2"/>
  <c r="A7205" i="2"/>
  <c r="F7204" i="2"/>
  <c r="E7204" i="2"/>
  <c r="D7204" i="2"/>
  <c r="C7204" i="2"/>
  <c r="B7204" i="2"/>
  <c r="A7204" i="2"/>
  <c r="F7203" i="2"/>
  <c r="E7203" i="2"/>
  <c r="D7203" i="2"/>
  <c r="C7203" i="2"/>
  <c r="B7203" i="2"/>
  <c r="A7203" i="2"/>
  <c r="F7202" i="2"/>
  <c r="E7202" i="2"/>
  <c r="D7202" i="2"/>
  <c r="C7202" i="2"/>
  <c r="B7202" i="2"/>
  <c r="A7202" i="2"/>
  <c r="F7201" i="2"/>
  <c r="E7201" i="2"/>
  <c r="D7201" i="2"/>
  <c r="C7201" i="2"/>
  <c r="B7201" i="2"/>
  <c r="A7201" i="2"/>
  <c r="F7200" i="2"/>
  <c r="E7200" i="2"/>
  <c r="D7200" i="2"/>
  <c r="C7200" i="2"/>
  <c r="B7200" i="2"/>
  <c r="A7200" i="2"/>
  <c r="F7199" i="2"/>
  <c r="E7199" i="2"/>
  <c r="D7199" i="2"/>
  <c r="C7199" i="2"/>
  <c r="B7199" i="2"/>
  <c r="A7199" i="2"/>
  <c r="F7198" i="2"/>
  <c r="E7198" i="2"/>
  <c r="D7198" i="2"/>
  <c r="C7198" i="2"/>
  <c r="B7198" i="2"/>
  <c r="A7198" i="2"/>
  <c r="F7197" i="2"/>
  <c r="E7197" i="2"/>
  <c r="D7197" i="2"/>
  <c r="C7197" i="2"/>
  <c r="B7197" i="2"/>
  <c r="A7197" i="2"/>
  <c r="F7196" i="2"/>
  <c r="E7196" i="2"/>
  <c r="D7196" i="2"/>
  <c r="C7196" i="2"/>
  <c r="B7196" i="2"/>
  <c r="A7196" i="2"/>
  <c r="F7195" i="2"/>
  <c r="E7195" i="2"/>
  <c r="D7195" i="2"/>
  <c r="C7195" i="2"/>
  <c r="B7195" i="2"/>
  <c r="A7195" i="2"/>
  <c r="F7194" i="2"/>
  <c r="E7194" i="2"/>
  <c r="D7194" i="2"/>
  <c r="C7194" i="2"/>
  <c r="B7194" i="2"/>
  <c r="A7194" i="2"/>
  <c r="F7193" i="2"/>
  <c r="E7193" i="2"/>
  <c r="D7193" i="2"/>
  <c r="C7193" i="2"/>
  <c r="B7193" i="2"/>
  <c r="A7193" i="2"/>
  <c r="F7192" i="2"/>
  <c r="E7192" i="2"/>
  <c r="D7192" i="2"/>
  <c r="C7192" i="2"/>
  <c r="B7192" i="2"/>
  <c r="A7192" i="2"/>
  <c r="F7191" i="2"/>
  <c r="E7191" i="2"/>
  <c r="D7191" i="2"/>
  <c r="C7191" i="2"/>
  <c r="B7191" i="2"/>
  <c r="A7191" i="2"/>
  <c r="F7190" i="2"/>
  <c r="E7190" i="2"/>
  <c r="D7190" i="2"/>
  <c r="C7190" i="2"/>
  <c r="B7190" i="2"/>
  <c r="A7190" i="2"/>
  <c r="F7189" i="2"/>
  <c r="E7189" i="2"/>
  <c r="D7189" i="2"/>
  <c r="C7189" i="2"/>
  <c r="B7189" i="2"/>
  <c r="A7189" i="2"/>
  <c r="F7188" i="2"/>
  <c r="E7188" i="2"/>
  <c r="D7188" i="2"/>
  <c r="C7188" i="2"/>
  <c r="B7188" i="2"/>
  <c r="A7188" i="2"/>
  <c r="F7187" i="2"/>
  <c r="E7187" i="2"/>
  <c r="D7187" i="2"/>
  <c r="C7187" i="2"/>
  <c r="B7187" i="2"/>
  <c r="A7187" i="2"/>
  <c r="F7186" i="2"/>
  <c r="E7186" i="2"/>
  <c r="D7186" i="2"/>
  <c r="C7186" i="2"/>
  <c r="B7186" i="2"/>
  <c r="A7186" i="2"/>
  <c r="F7185" i="2"/>
  <c r="E7185" i="2"/>
  <c r="D7185" i="2"/>
  <c r="C7185" i="2"/>
  <c r="B7185" i="2"/>
  <c r="A7185" i="2"/>
  <c r="F7184" i="2"/>
  <c r="E7184" i="2"/>
  <c r="D7184" i="2"/>
  <c r="C7184" i="2"/>
  <c r="B7184" i="2"/>
  <c r="A7184" i="2"/>
  <c r="F7183" i="2"/>
  <c r="E7183" i="2"/>
  <c r="D7183" i="2"/>
  <c r="C7183" i="2"/>
  <c r="B7183" i="2"/>
  <c r="A7183" i="2"/>
  <c r="F7182" i="2"/>
  <c r="E7182" i="2"/>
  <c r="D7182" i="2"/>
  <c r="C7182" i="2"/>
  <c r="B7182" i="2"/>
  <c r="A7182" i="2"/>
  <c r="F7181" i="2"/>
  <c r="E7181" i="2"/>
  <c r="D7181" i="2"/>
  <c r="C7181" i="2"/>
  <c r="B7181" i="2"/>
  <c r="A7181" i="2"/>
  <c r="F7180" i="2"/>
  <c r="E7180" i="2"/>
  <c r="D7180" i="2"/>
  <c r="C7180" i="2"/>
  <c r="B7180" i="2"/>
  <c r="A7180" i="2"/>
  <c r="F7179" i="2"/>
  <c r="E7179" i="2"/>
  <c r="D7179" i="2"/>
  <c r="C7179" i="2"/>
  <c r="B7179" i="2"/>
  <c r="A7179" i="2"/>
  <c r="F7178" i="2"/>
  <c r="E7178" i="2"/>
  <c r="D7178" i="2"/>
  <c r="C7178" i="2"/>
  <c r="B7178" i="2"/>
  <c r="A7178" i="2"/>
  <c r="F7177" i="2"/>
  <c r="E7177" i="2"/>
  <c r="D7177" i="2"/>
  <c r="C7177" i="2"/>
  <c r="B7177" i="2"/>
  <c r="A7177" i="2"/>
  <c r="F7176" i="2"/>
  <c r="E7176" i="2"/>
  <c r="D7176" i="2"/>
  <c r="C7176" i="2"/>
  <c r="B7176" i="2"/>
  <c r="A7176" i="2"/>
  <c r="F7175" i="2"/>
  <c r="E7175" i="2"/>
  <c r="D7175" i="2"/>
  <c r="C7175" i="2"/>
  <c r="B7175" i="2"/>
  <c r="A7175" i="2"/>
  <c r="F7174" i="2"/>
  <c r="E7174" i="2"/>
  <c r="D7174" i="2"/>
  <c r="C7174" i="2"/>
  <c r="B7174" i="2"/>
  <c r="A7174" i="2"/>
  <c r="F7173" i="2"/>
  <c r="E7173" i="2"/>
  <c r="D7173" i="2"/>
  <c r="C7173" i="2"/>
  <c r="B7173" i="2"/>
  <c r="A7173" i="2"/>
  <c r="F7172" i="2"/>
  <c r="E7172" i="2"/>
  <c r="D7172" i="2"/>
  <c r="C7172" i="2"/>
  <c r="B7172" i="2"/>
  <c r="A7172" i="2"/>
  <c r="F7171" i="2"/>
  <c r="E7171" i="2"/>
  <c r="D7171" i="2"/>
  <c r="C7171" i="2"/>
  <c r="B7171" i="2"/>
  <c r="A7171" i="2"/>
  <c r="F7170" i="2"/>
  <c r="E7170" i="2"/>
  <c r="D7170" i="2"/>
  <c r="C7170" i="2"/>
  <c r="B7170" i="2"/>
  <c r="A7170" i="2"/>
  <c r="F7169" i="2"/>
  <c r="E7169" i="2"/>
  <c r="D7169" i="2"/>
  <c r="C7169" i="2"/>
  <c r="B7169" i="2"/>
  <c r="A7169" i="2"/>
  <c r="F7168" i="2"/>
  <c r="E7168" i="2"/>
  <c r="D7168" i="2"/>
  <c r="C7168" i="2"/>
  <c r="B7168" i="2"/>
  <c r="A7168" i="2"/>
  <c r="F7167" i="2"/>
  <c r="E7167" i="2"/>
  <c r="D7167" i="2"/>
  <c r="C7167" i="2"/>
  <c r="B7167" i="2"/>
  <c r="A7167" i="2"/>
  <c r="F7166" i="2"/>
  <c r="E7166" i="2"/>
  <c r="D7166" i="2"/>
  <c r="C7166" i="2"/>
  <c r="B7166" i="2"/>
  <c r="A7166" i="2"/>
  <c r="F7165" i="2"/>
  <c r="E7165" i="2"/>
  <c r="D7165" i="2"/>
  <c r="C7165" i="2"/>
  <c r="B7165" i="2"/>
  <c r="A7165" i="2"/>
  <c r="F7164" i="2"/>
  <c r="E7164" i="2"/>
  <c r="D7164" i="2"/>
  <c r="C7164" i="2"/>
  <c r="B7164" i="2"/>
  <c r="A7164" i="2"/>
  <c r="F7163" i="2"/>
  <c r="E7163" i="2"/>
  <c r="D7163" i="2"/>
  <c r="C7163" i="2"/>
  <c r="B7163" i="2"/>
  <c r="A7163" i="2"/>
  <c r="F7162" i="2"/>
  <c r="E7162" i="2"/>
  <c r="D7162" i="2"/>
  <c r="C7162" i="2"/>
  <c r="B7162" i="2"/>
  <c r="A7162" i="2"/>
  <c r="F7161" i="2"/>
  <c r="E7161" i="2"/>
  <c r="D7161" i="2"/>
  <c r="C7161" i="2"/>
  <c r="B7161" i="2"/>
  <c r="A7161" i="2"/>
  <c r="F7160" i="2"/>
  <c r="E7160" i="2"/>
  <c r="D7160" i="2"/>
  <c r="C7160" i="2"/>
  <c r="B7160" i="2"/>
  <c r="A7160" i="2"/>
  <c r="F7159" i="2"/>
  <c r="E7159" i="2"/>
  <c r="D7159" i="2"/>
  <c r="C7159" i="2"/>
  <c r="B7159" i="2"/>
  <c r="A7159" i="2"/>
  <c r="F7158" i="2"/>
  <c r="E7158" i="2"/>
  <c r="D7158" i="2"/>
  <c r="C7158" i="2"/>
  <c r="B7158" i="2"/>
  <c r="A7158" i="2"/>
  <c r="F7157" i="2"/>
  <c r="E7157" i="2"/>
  <c r="D7157" i="2"/>
  <c r="C7157" i="2"/>
  <c r="B7157" i="2"/>
  <c r="A7157" i="2"/>
  <c r="F7156" i="2"/>
  <c r="E7156" i="2"/>
  <c r="D7156" i="2"/>
  <c r="C7156" i="2"/>
  <c r="B7156" i="2"/>
  <c r="A7156" i="2"/>
  <c r="F7155" i="2"/>
  <c r="E7155" i="2"/>
  <c r="D7155" i="2"/>
  <c r="C7155" i="2"/>
  <c r="B7155" i="2"/>
  <c r="A7155" i="2"/>
  <c r="F7154" i="2"/>
  <c r="E7154" i="2"/>
  <c r="D7154" i="2"/>
  <c r="C7154" i="2"/>
  <c r="B7154" i="2"/>
  <c r="A7154" i="2"/>
  <c r="F7153" i="2"/>
  <c r="E7153" i="2"/>
  <c r="D7153" i="2"/>
  <c r="C7153" i="2"/>
  <c r="B7153" i="2"/>
  <c r="A7153" i="2"/>
  <c r="F7152" i="2"/>
  <c r="E7152" i="2"/>
  <c r="D7152" i="2"/>
  <c r="C7152" i="2"/>
  <c r="B7152" i="2"/>
  <c r="A7152" i="2"/>
  <c r="F7151" i="2"/>
  <c r="E7151" i="2"/>
  <c r="D7151" i="2"/>
  <c r="C7151" i="2"/>
  <c r="B7151" i="2"/>
  <c r="A7151" i="2"/>
  <c r="F7150" i="2"/>
  <c r="E7150" i="2"/>
  <c r="D7150" i="2"/>
  <c r="C7150" i="2"/>
  <c r="B7150" i="2"/>
  <c r="A7150" i="2"/>
  <c r="F7149" i="2"/>
  <c r="E7149" i="2"/>
  <c r="D7149" i="2"/>
  <c r="C7149" i="2"/>
  <c r="B7149" i="2"/>
  <c r="A7149" i="2"/>
  <c r="F7148" i="2"/>
  <c r="E7148" i="2"/>
  <c r="D7148" i="2"/>
  <c r="C7148" i="2"/>
  <c r="B7148" i="2"/>
  <c r="A7148" i="2"/>
  <c r="F7147" i="2"/>
  <c r="E7147" i="2"/>
  <c r="D7147" i="2"/>
  <c r="C7147" i="2"/>
  <c r="B7147" i="2"/>
  <c r="A7147" i="2"/>
  <c r="F7146" i="2"/>
  <c r="E7146" i="2"/>
  <c r="D7146" i="2"/>
  <c r="C7146" i="2"/>
  <c r="B7146" i="2"/>
  <c r="A7146" i="2"/>
  <c r="F7145" i="2"/>
  <c r="E7145" i="2"/>
  <c r="D7145" i="2"/>
  <c r="C7145" i="2"/>
  <c r="B7145" i="2"/>
  <c r="A7145" i="2"/>
  <c r="F7144" i="2"/>
  <c r="E7144" i="2"/>
  <c r="D7144" i="2"/>
  <c r="C7144" i="2"/>
  <c r="B7144" i="2"/>
  <c r="A7144" i="2"/>
  <c r="F7143" i="2"/>
  <c r="E7143" i="2"/>
  <c r="D7143" i="2"/>
  <c r="C7143" i="2"/>
  <c r="B7143" i="2"/>
  <c r="A7143" i="2"/>
  <c r="F7142" i="2"/>
  <c r="E7142" i="2"/>
  <c r="D7142" i="2"/>
  <c r="C7142" i="2"/>
  <c r="B7142" i="2"/>
  <c r="A7142" i="2"/>
  <c r="F7141" i="2"/>
  <c r="E7141" i="2"/>
  <c r="D7141" i="2"/>
  <c r="C7141" i="2"/>
  <c r="B7141" i="2"/>
  <c r="A7141" i="2"/>
  <c r="F7140" i="2"/>
  <c r="E7140" i="2"/>
  <c r="D7140" i="2"/>
  <c r="C7140" i="2"/>
  <c r="B7140" i="2"/>
  <c r="A7140" i="2"/>
  <c r="F7139" i="2"/>
  <c r="E7139" i="2"/>
  <c r="D7139" i="2"/>
  <c r="C7139" i="2"/>
  <c r="B7139" i="2"/>
  <c r="A7139" i="2"/>
  <c r="F7138" i="2"/>
  <c r="E7138" i="2"/>
  <c r="D7138" i="2"/>
  <c r="C7138" i="2"/>
  <c r="B7138" i="2"/>
  <c r="A7138" i="2"/>
  <c r="F7137" i="2"/>
  <c r="E7137" i="2"/>
  <c r="D7137" i="2"/>
  <c r="C7137" i="2"/>
  <c r="B7137" i="2"/>
  <c r="A7137" i="2"/>
  <c r="F7136" i="2"/>
  <c r="E7136" i="2"/>
  <c r="D7136" i="2"/>
  <c r="C7136" i="2"/>
  <c r="B7136" i="2"/>
  <c r="A7136" i="2"/>
  <c r="F7135" i="2"/>
  <c r="E7135" i="2"/>
  <c r="D7135" i="2"/>
  <c r="C7135" i="2"/>
  <c r="B7135" i="2"/>
  <c r="A7135" i="2"/>
  <c r="F7134" i="2"/>
  <c r="E7134" i="2"/>
  <c r="D7134" i="2"/>
  <c r="C7134" i="2"/>
  <c r="B7134" i="2"/>
  <c r="A7134" i="2"/>
  <c r="F7133" i="2"/>
  <c r="E7133" i="2"/>
  <c r="D7133" i="2"/>
  <c r="C7133" i="2"/>
  <c r="B7133" i="2"/>
  <c r="A7133" i="2"/>
  <c r="F7132" i="2"/>
  <c r="E7132" i="2"/>
  <c r="D7132" i="2"/>
  <c r="C7132" i="2"/>
  <c r="B7132" i="2"/>
  <c r="A7132" i="2"/>
  <c r="F7131" i="2"/>
  <c r="E7131" i="2"/>
  <c r="D7131" i="2"/>
  <c r="C7131" i="2"/>
  <c r="B7131" i="2"/>
  <c r="A7131" i="2"/>
  <c r="F7130" i="2"/>
  <c r="E7130" i="2"/>
  <c r="D7130" i="2"/>
  <c r="C7130" i="2"/>
  <c r="B7130" i="2"/>
  <c r="A7130" i="2"/>
  <c r="F7129" i="2"/>
  <c r="E7129" i="2"/>
  <c r="D7129" i="2"/>
  <c r="C7129" i="2"/>
  <c r="B7129" i="2"/>
  <c r="A7129" i="2"/>
  <c r="F7128" i="2"/>
  <c r="E7128" i="2"/>
  <c r="D7128" i="2"/>
  <c r="C7128" i="2"/>
  <c r="B7128" i="2"/>
  <c r="A7128" i="2"/>
  <c r="F7127" i="2"/>
  <c r="E7127" i="2"/>
  <c r="D7127" i="2"/>
  <c r="C7127" i="2"/>
  <c r="B7127" i="2"/>
  <c r="A7127" i="2"/>
  <c r="F7126" i="2"/>
  <c r="E7126" i="2"/>
  <c r="D7126" i="2"/>
  <c r="C7126" i="2"/>
  <c r="B7126" i="2"/>
  <c r="A7126" i="2"/>
  <c r="F7125" i="2"/>
  <c r="E7125" i="2"/>
  <c r="D7125" i="2"/>
  <c r="C7125" i="2"/>
  <c r="B7125" i="2"/>
  <c r="A7125" i="2"/>
  <c r="F7124" i="2"/>
  <c r="E7124" i="2"/>
  <c r="D7124" i="2"/>
  <c r="C7124" i="2"/>
  <c r="B7124" i="2"/>
  <c r="A7124" i="2"/>
  <c r="F7123" i="2"/>
  <c r="E7123" i="2"/>
  <c r="D7123" i="2"/>
  <c r="C7123" i="2"/>
  <c r="B7123" i="2"/>
  <c r="A7123" i="2"/>
  <c r="F7122" i="2"/>
  <c r="E7122" i="2"/>
  <c r="D7122" i="2"/>
  <c r="C7122" i="2"/>
  <c r="B7122" i="2"/>
  <c r="A7122" i="2"/>
  <c r="F7121" i="2"/>
  <c r="E7121" i="2"/>
  <c r="D7121" i="2"/>
  <c r="C7121" i="2"/>
  <c r="B7121" i="2"/>
  <c r="A7121" i="2"/>
  <c r="F7120" i="2"/>
  <c r="E7120" i="2"/>
  <c r="D7120" i="2"/>
  <c r="C7120" i="2"/>
  <c r="B7120" i="2"/>
  <c r="A7120" i="2"/>
  <c r="F7119" i="2"/>
  <c r="E7119" i="2"/>
  <c r="D7119" i="2"/>
  <c r="C7119" i="2"/>
  <c r="B7119" i="2"/>
  <c r="A7119" i="2"/>
  <c r="F7118" i="2"/>
  <c r="E7118" i="2"/>
  <c r="D7118" i="2"/>
  <c r="C7118" i="2"/>
  <c r="B7118" i="2"/>
  <c r="A7118" i="2"/>
  <c r="F7117" i="2"/>
  <c r="E7117" i="2"/>
  <c r="D7117" i="2"/>
  <c r="C7117" i="2"/>
  <c r="B7117" i="2"/>
  <c r="A7117" i="2"/>
  <c r="F7116" i="2"/>
  <c r="E7116" i="2"/>
  <c r="D7116" i="2"/>
  <c r="C7116" i="2"/>
  <c r="B7116" i="2"/>
  <c r="A7116" i="2"/>
  <c r="F7115" i="2"/>
  <c r="E7115" i="2"/>
  <c r="D7115" i="2"/>
  <c r="C7115" i="2"/>
  <c r="B7115" i="2"/>
  <c r="A7115" i="2"/>
  <c r="F7114" i="2"/>
  <c r="E7114" i="2"/>
  <c r="D7114" i="2"/>
  <c r="C7114" i="2"/>
  <c r="B7114" i="2"/>
  <c r="A7114" i="2"/>
  <c r="F7113" i="2"/>
  <c r="E7113" i="2"/>
  <c r="D7113" i="2"/>
  <c r="C7113" i="2"/>
  <c r="B7113" i="2"/>
  <c r="A7113" i="2"/>
  <c r="F7112" i="2"/>
  <c r="E7112" i="2"/>
  <c r="D7112" i="2"/>
  <c r="C7112" i="2"/>
  <c r="B7112" i="2"/>
  <c r="A7112" i="2"/>
  <c r="F7111" i="2"/>
  <c r="E7111" i="2"/>
  <c r="D7111" i="2"/>
  <c r="C7111" i="2"/>
  <c r="B7111" i="2"/>
  <c r="A7111" i="2"/>
  <c r="F7110" i="2"/>
  <c r="E7110" i="2"/>
  <c r="D7110" i="2"/>
  <c r="C7110" i="2"/>
  <c r="B7110" i="2"/>
  <c r="A7110" i="2"/>
  <c r="F7109" i="2"/>
  <c r="E7109" i="2"/>
  <c r="D7109" i="2"/>
  <c r="C7109" i="2"/>
  <c r="B7109" i="2"/>
  <c r="A7109" i="2"/>
  <c r="F7108" i="2"/>
  <c r="E7108" i="2"/>
  <c r="D7108" i="2"/>
  <c r="C7108" i="2"/>
  <c r="B7108" i="2"/>
  <c r="A7108" i="2"/>
  <c r="F7107" i="2"/>
  <c r="E7107" i="2"/>
  <c r="D7107" i="2"/>
  <c r="C7107" i="2"/>
  <c r="B7107" i="2"/>
  <c r="A7107" i="2"/>
  <c r="F7106" i="2"/>
  <c r="E7106" i="2"/>
  <c r="D7106" i="2"/>
  <c r="C7106" i="2"/>
  <c r="B7106" i="2"/>
  <c r="A7106" i="2"/>
  <c r="F7105" i="2"/>
  <c r="E7105" i="2"/>
  <c r="D7105" i="2"/>
  <c r="C7105" i="2"/>
  <c r="B7105" i="2"/>
  <c r="A7105" i="2"/>
  <c r="F7104" i="2"/>
  <c r="E7104" i="2"/>
  <c r="D7104" i="2"/>
  <c r="C7104" i="2"/>
  <c r="B7104" i="2"/>
  <c r="A7104" i="2"/>
  <c r="F7103" i="2"/>
  <c r="E7103" i="2"/>
  <c r="D7103" i="2"/>
  <c r="C7103" i="2"/>
  <c r="B7103" i="2"/>
  <c r="A7103" i="2"/>
  <c r="F7102" i="2"/>
  <c r="E7102" i="2"/>
  <c r="D7102" i="2"/>
  <c r="C7102" i="2"/>
  <c r="B7102" i="2"/>
  <c r="A7102" i="2"/>
  <c r="F7101" i="2"/>
  <c r="E7101" i="2"/>
  <c r="D7101" i="2"/>
  <c r="C7101" i="2"/>
  <c r="B7101" i="2"/>
  <c r="A7101" i="2"/>
  <c r="F7100" i="2"/>
  <c r="E7100" i="2"/>
  <c r="D7100" i="2"/>
  <c r="C7100" i="2"/>
  <c r="B7100" i="2"/>
  <c r="A7100" i="2"/>
  <c r="F7099" i="2"/>
  <c r="E7099" i="2"/>
  <c r="D7099" i="2"/>
  <c r="C7099" i="2"/>
  <c r="B7099" i="2"/>
  <c r="A7099" i="2"/>
  <c r="F7098" i="2"/>
  <c r="E7098" i="2"/>
  <c r="D7098" i="2"/>
  <c r="C7098" i="2"/>
  <c r="B7098" i="2"/>
  <c r="A7098" i="2"/>
  <c r="F7097" i="2"/>
  <c r="E7097" i="2"/>
  <c r="D7097" i="2"/>
  <c r="C7097" i="2"/>
  <c r="B7097" i="2"/>
  <c r="A7097" i="2"/>
  <c r="F7096" i="2"/>
  <c r="E7096" i="2"/>
  <c r="D7096" i="2"/>
  <c r="C7096" i="2"/>
  <c r="B7096" i="2"/>
  <c r="A7096" i="2"/>
  <c r="F7095" i="2"/>
  <c r="E7095" i="2"/>
  <c r="D7095" i="2"/>
  <c r="C7095" i="2"/>
  <c r="B7095" i="2"/>
  <c r="A7095" i="2"/>
  <c r="F7094" i="2"/>
  <c r="E7094" i="2"/>
  <c r="D7094" i="2"/>
  <c r="C7094" i="2"/>
  <c r="B7094" i="2"/>
  <c r="A7094" i="2"/>
  <c r="F7093" i="2"/>
  <c r="E7093" i="2"/>
  <c r="D7093" i="2"/>
  <c r="C7093" i="2"/>
  <c r="B7093" i="2"/>
  <c r="A7093" i="2"/>
  <c r="F7092" i="2"/>
  <c r="E7092" i="2"/>
  <c r="D7092" i="2"/>
  <c r="C7092" i="2"/>
  <c r="B7092" i="2"/>
  <c r="A7092" i="2"/>
  <c r="F7091" i="2"/>
  <c r="E7091" i="2"/>
  <c r="D7091" i="2"/>
  <c r="C7091" i="2"/>
  <c r="B7091" i="2"/>
  <c r="A7091" i="2"/>
  <c r="F7090" i="2"/>
  <c r="E7090" i="2"/>
  <c r="D7090" i="2"/>
  <c r="C7090" i="2"/>
  <c r="B7090" i="2"/>
  <c r="A7090" i="2"/>
  <c r="F7089" i="2"/>
  <c r="E7089" i="2"/>
  <c r="D7089" i="2"/>
  <c r="C7089" i="2"/>
  <c r="B7089" i="2"/>
  <c r="A7089" i="2"/>
  <c r="F7088" i="2"/>
  <c r="E7088" i="2"/>
  <c r="D7088" i="2"/>
  <c r="C7088" i="2"/>
  <c r="B7088" i="2"/>
  <c r="A7088" i="2"/>
  <c r="F7087" i="2"/>
  <c r="E7087" i="2"/>
  <c r="D7087" i="2"/>
  <c r="C7087" i="2"/>
  <c r="B7087" i="2"/>
  <c r="A7087" i="2"/>
  <c r="F7086" i="2"/>
  <c r="E7086" i="2"/>
  <c r="D7086" i="2"/>
  <c r="C7086" i="2"/>
  <c r="B7086" i="2"/>
  <c r="A7086" i="2"/>
  <c r="F7085" i="2"/>
  <c r="E7085" i="2"/>
  <c r="D7085" i="2"/>
  <c r="C7085" i="2"/>
  <c r="B7085" i="2"/>
  <c r="A7085" i="2"/>
  <c r="F7084" i="2"/>
  <c r="E7084" i="2"/>
  <c r="D7084" i="2"/>
  <c r="C7084" i="2"/>
  <c r="B7084" i="2"/>
  <c r="A7084" i="2"/>
  <c r="F7083" i="2"/>
  <c r="E7083" i="2"/>
  <c r="D7083" i="2"/>
  <c r="C7083" i="2"/>
  <c r="B7083" i="2"/>
  <c r="A7083" i="2"/>
  <c r="F7082" i="2"/>
  <c r="E7082" i="2"/>
  <c r="D7082" i="2"/>
  <c r="C7082" i="2"/>
  <c r="B7082" i="2"/>
  <c r="A7082" i="2"/>
  <c r="F7081" i="2"/>
  <c r="E7081" i="2"/>
  <c r="D7081" i="2"/>
  <c r="C7081" i="2"/>
  <c r="B7081" i="2"/>
  <c r="A7081" i="2"/>
  <c r="F7080" i="2"/>
  <c r="E7080" i="2"/>
  <c r="D7080" i="2"/>
  <c r="C7080" i="2"/>
  <c r="B7080" i="2"/>
  <c r="A7080" i="2"/>
  <c r="F7079" i="2"/>
  <c r="E7079" i="2"/>
  <c r="D7079" i="2"/>
  <c r="C7079" i="2"/>
  <c r="B7079" i="2"/>
  <c r="A7079" i="2"/>
  <c r="F7078" i="2"/>
  <c r="E7078" i="2"/>
  <c r="D7078" i="2"/>
  <c r="C7078" i="2"/>
  <c r="B7078" i="2"/>
  <c r="A7078" i="2"/>
  <c r="F7077" i="2"/>
  <c r="E7077" i="2"/>
  <c r="D7077" i="2"/>
  <c r="C7077" i="2"/>
  <c r="B7077" i="2"/>
  <c r="A7077" i="2"/>
  <c r="F7076" i="2"/>
  <c r="E7076" i="2"/>
  <c r="D7076" i="2"/>
  <c r="C7076" i="2"/>
  <c r="B7076" i="2"/>
  <c r="A7076" i="2"/>
  <c r="F7075" i="2"/>
  <c r="E7075" i="2"/>
  <c r="D7075" i="2"/>
  <c r="C7075" i="2"/>
  <c r="B7075" i="2"/>
  <c r="A7075" i="2"/>
  <c r="F7074" i="2"/>
  <c r="E7074" i="2"/>
  <c r="D7074" i="2"/>
  <c r="C7074" i="2"/>
  <c r="B7074" i="2"/>
  <c r="A7074" i="2"/>
  <c r="F7073" i="2"/>
  <c r="E7073" i="2"/>
  <c r="D7073" i="2"/>
  <c r="C7073" i="2"/>
  <c r="B7073" i="2"/>
  <c r="A7073" i="2"/>
  <c r="F7072" i="2"/>
  <c r="E7072" i="2"/>
  <c r="D7072" i="2"/>
  <c r="C7072" i="2"/>
  <c r="B7072" i="2"/>
  <c r="A7072" i="2"/>
  <c r="F7071" i="2"/>
  <c r="E7071" i="2"/>
  <c r="D7071" i="2"/>
  <c r="C7071" i="2"/>
  <c r="B7071" i="2"/>
  <c r="A7071" i="2"/>
  <c r="F7070" i="2"/>
  <c r="E7070" i="2"/>
  <c r="D7070" i="2"/>
  <c r="C7070" i="2"/>
  <c r="B7070" i="2"/>
  <c r="A7070" i="2"/>
  <c r="F7069" i="2"/>
  <c r="E7069" i="2"/>
  <c r="D7069" i="2"/>
  <c r="C7069" i="2"/>
  <c r="B7069" i="2"/>
  <c r="A7069" i="2"/>
  <c r="F7068" i="2"/>
  <c r="E7068" i="2"/>
  <c r="D7068" i="2"/>
  <c r="C7068" i="2"/>
  <c r="B7068" i="2"/>
  <c r="A7068" i="2"/>
  <c r="F7067" i="2"/>
  <c r="E7067" i="2"/>
  <c r="D7067" i="2"/>
  <c r="C7067" i="2"/>
  <c r="B7067" i="2"/>
  <c r="A7067" i="2"/>
  <c r="F7066" i="2"/>
  <c r="E7066" i="2"/>
  <c r="D7066" i="2"/>
  <c r="C7066" i="2"/>
  <c r="B7066" i="2"/>
  <c r="A7066" i="2"/>
  <c r="F7065" i="2"/>
  <c r="E7065" i="2"/>
  <c r="D7065" i="2"/>
  <c r="C7065" i="2"/>
  <c r="B7065" i="2"/>
  <c r="A7065" i="2"/>
  <c r="F7064" i="2"/>
  <c r="E7064" i="2"/>
  <c r="D7064" i="2"/>
  <c r="C7064" i="2"/>
  <c r="B7064" i="2"/>
  <c r="A7064" i="2"/>
  <c r="F7063" i="2"/>
  <c r="E7063" i="2"/>
  <c r="D7063" i="2"/>
  <c r="C7063" i="2"/>
  <c r="B7063" i="2"/>
  <c r="A7063" i="2"/>
  <c r="F7062" i="2"/>
  <c r="E7062" i="2"/>
  <c r="D7062" i="2"/>
  <c r="C7062" i="2"/>
  <c r="B7062" i="2"/>
  <c r="A7062" i="2"/>
  <c r="F7061" i="2"/>
  <c r="E7061" i="2"/>
  <c r="D7061" i="2"/>
  <c r="C7061" i="2"/>
  <c r="B7061" i="2"/>
  <c r="A7061" i="2"/>
  <c r="F7060" i="2"/>
  <c r="E7060" i="2"/>
  <c r="D7060" i="2"/>
  <c r="C7060" i="2"/>
  <c r="B7060" i="2"/>
  <c r="A7060" i="2"/>
  <c r="F7059" i="2"/>
  <c r="E7059" i="2"/>
  <c r="D7059" i="2"/>
  <c r="C7059" i="2"/>
  <c r="B7059" i="2"/>
  <c r="A7059" i="2"/>
  <c r="F7058" i="2"/>
  <c r="E7058" i="2"/>
  <c r="D7058" i="2"/>
  <c r="C7058" i="2"/>
  <c r="B7058" i="2"/>
  <c r="A7058" i="2"/>
  <c r="F7057" i="2"/>
  <c r="E7057" i="2"/>
  <c r="D7057" i="2"/>
  <c r="C7057" i="2"/>
  <c r="B7057" i="2"/>
  <c r="A7057" i="2"/>
  <c r="F7056" i="2"/>
  <c r="E7056" i="2"/>
  <c r="D7056" i="2"/>
  <c r="C7056" i="2"/>
  <c r="B7056" i="2"/>
  <c r="A7056" i="2"/>
  <c r="F7055" i="2"/>
  <c r="E7055" i="2"/>
  <c r="D7055" i="2"/>
  <c r="C7055" i="2"/>
  <c r="B7055" i="2"/>
  <c r="A7055" i="2"/>
  <c r="F7054" i="2"/>
  <c r="E7054" i="2"/>
  <c r="D7054" i="2"/>
  <c r="C7054" i="2"/>
  <c r="B7054" i="2"/>
  <c r="A7054" i="2"/>
  <c r="F7053" i="2"/>
  <c r="E7053" i="2"/>
  <c r="D7053" i="2"/>
  <c r="C7053" i="2"/>
  <c r="B7053" i="2"/>
  <c r="A7053" i="2"/>
  <c r="F7052" i="2"/>
  <c r="E7052" i="2"/>
  <c r="D7052" i="2"/>
  <c r="C7052" i="2"/>
  <c r="B7052" i="2"/>
  <c r="A7052" i="2"/>
  <c r="F7051" i="2"/>
  <c r="E7051" i="2"/>
  <c r="D7051" i="2"/>
  <c r="C7051" i="2"/>
  <c r="B7051" i="2"/>
  <c r="A7051" i="2"/>
  <c r="F7050" i="2"/>
  <c r="E7050" i="2"/>
  <c r="D7050" i="2"/>
  <c r="C7050" i="2"/>
  <c r="B7050" i="2"/>
  <c r="A7050" i="2"/>
  <c r="F7049" i="2"/>
  <c r="E7049" i="2"/>
  <c r="D7049" i="2"/>
  <c r="C7049" i="2"/>
  <c r="B7049" i="2"/>
  <c r="A7049" i="2"/>
  <c r="F7048" i="2"/>
  <c r="E7048" i="2"/>
  <c r="D7048" i="2"/>
  <c r="C7048" i="2"/>
  <c r="B7048" i="2"/>
  <c r="A7048" i="2"/>
  <c r="F7047" i="2"/>
  <c r="E7047" i="2"/>
  <c r="D7047" i="2"/>
  <c r="C7047" i="2"/>
  <c r="B7047" i="2"/>
  <c r="A7047" i="2"/>
  <c r="F7046" i="2"/>
  <c r="E7046" i="2"/>
  <c r="D7046" i="2"/>
  <c r="C7046" i="2"/>
  <c r="B7046" i="2"/>
  <c r="A7046" i="2"/>
  <c r="F7045" i="2"/>
  <c r="E7045" i="2"/>
  <c r="D7045" i="2"/>
  <c r="C7045" i="2"/>
  <c r="B7045" i="2"/>
  <c r="A7045" i="2"/>
  <c r="F7044" i="2"/>
  <c r="E7044" i="2"/>
  <c r="D7044" i="2"/>
  <c r="C7044" i="2"/>
  <c r="B7044" i="2"/>
  <c r="A7044" i="2"/>
  <c r="F7043" i="2"/>
  <c r="E7043" i="2"/>
  <c r="D7043" i="2"/>
  <c r="C7043" i="2"/>
  <c r="B7043" i="2"/>
  <c r="A7043" i="2"/>
  <c r="F7042" i="2"/>
  <c r="E7042" i="2"/>
  <c r="D7042" i="2"/>
  <c r="C7042" i="2"/>
  <c r="B7042" i="2"/>
  <c r="A7042" i="2"/>
  <c r="F7041" i="2"/>
  <c r="E7041" i="2"/>
  <c r="D7041" i="2"/>
  <c r="C7041" i="2"/>
  <c r="B7041" i="2"/>
  <c r="A7041" i="2"/>
  <c r="F7040" i="2"/>
  <c r="E7040" i="2"/>
  <c r="D7040" i="2"/>
  <c r="C7040" i="2"/>
  <c r="B7040" i="2"/>
  <c r="A7040" i="2"/>
  <c r="F7039" i="2"/>
  <c r="E7039" i="2"/>
  <c r="D7039" i="2"/>
  <c r="C7039" i="2"/>
  <c r="B7039" i="2"/>
  <c r="A7039" i="2"/>
  <c r="F7038" i="2"/>
  <c r="E7038" i="2"/>
  <c r="D7038" i="2"/>
  <c r="C7038" i="2"/>
  <c r="B7038" i="2"/>
  <c r="A7038" i="2"/>
  <c r="F7037" i="2"/>
  <c r="E7037" i="2"/>
  <c r="D7037" i="2"/>
  <c r="C7037" i="2"/>
  <c r="B7037" i="2"/>
  <c r="A7037" i="2"/>
  <c r="F7036" i="2"/>
  <c r="E7036" i="2"/>
  <c r="D7036" i="2"/>
  <c r="C7036" i="2"/>
  <c r="B7036" i="2"/>
  <c r="A7036" i="2"/>
  <c r="F7035" i="2"/>
  <c r="E7035" i="2"/>
  <c r="D7035" i="2"/>
  <c r="C7035" i="2"/>
  <c r="B7035" i="2"/>
  <c r="A7035" i="2"/>
  <c r="F7034" i="2"/>
  <c r="E7034" i="2"/>
  <c r="D7034" i="2"/>
  <c r="C7034" i="2"/>
  <c r="B7034" i="2"/>
  <c r="A7034" i="2"/>
  <c r="F7033" i="2"/>
  <c r="E7033" i="2"/>
  <c r="D7033" i="2"/>
  <c r="C7033" i="2"/>
  <c r="B7033" i="2"/>
  <c r="A7033" i="2"/>
  <c r="F7032" i="2"/>
  <c r="E7032" i="2"/>
  <c r="D7032" i="2"/>
  <c r="C7032" i="2"/>
  <c r="B7032" i="2"/>
  <c r="A7032" i="2"/>
  <c r="F7031" i="2"/>
  <c r="E7031" i="2"/>
  <c r="D7031" i="2"/>
  <c r="C7031" i="2"/>
  <c r="B7031" i="2"/>
  <c r="A7031" i="2"/>
  <c r="F7030" i="2"/>
  <c r="E7030" i="2"/>
  <c r="D7030" i="2"/>
  <c r="C7030" i="2"/>
  <c r="B7030" i="2"/>
  <c r="A7030" i="2"/>
  <c r="F7029" i="2"/>
  <c r="E7029" i="2"/>
  <c r="D7029" i="2"/>
  <c r="C7029" i="2"/>
  <c r="B7029" i="2"/>
  <c r="A7029" i="2"/>
  <c r="F7028" i="2"/>
  <c r="E7028" i="2"/>
  <c r="D7028" i="2"/>
  <c r="C7028" i="2"/>
  <c r="B7028" i="2"/>
  <c r="A7028" i="2"/>
  <c r="F7027" i="2"/>
  <c r="E7027" i="2"/>
  <c r="D7027" i="2"/>
  <c r="C7027" i="2"/>
  <c r="B7027" i="2"/>
  <c r="A7027" i="2"/>
  <c r="F7026" i="2"/>
  <c r="E7026" i="2"/>
  <c r="D7026" i="2"/>
  <c r="C7026" i="2"/>
  <c r="B7026" i="2"/>
  <c r="A7026" i="2"/>
  <c r="F7025" i="2"/>
  <c r="E7025" i="2"/>
  <c r="D7025" i="2"/>
  <c r="C7025" i="2"/>
  <c r="B7025" i="2"/>
  <c r="A7025" i="2"/>
  <c r="F7024" i="2"/>
  <c r="E7024" i="2"/>
  <c r="D7024" i="2"/>
  <c r="C7024" i="2"/>
  <c r="B7024" i="2"/>
  <c r="A7024" i="2"/>
  <c r="F7023" i="2"/>
  <c r="E7023" i="2"/>
  <c r="D7023" i="2"/>
  <c r="C7023" i="2"/>
  <c r="B7023" i="2"/>
  <c r="A7023" i="2"/>
  <c r="F7022" i="2"/>
  <c r="E7022" i="2"/>
  <c r="D7022" i="2"/>
  <c r="C7022" i="2"/>
  <c r="B7022" i="2"/>
  <c r="A7022" i="2"/>
  <c r="F7021" i="2"/>
  <c r="E7021" i="2"/>
  <c r="D7021" i="2"/>
  <c r="C7021" i="2"/>
  <c r="B7021" i="2"/>
  <c r="A7021" i="2"/>
  <c r="F7020" i="2"/>
  <c r="E7020" i="2"/>
  <c r="D7020" i="2"/>
  <c r="C7020" i="2"/>
  <c r="B7020" i="2"/>
  <c r="A7020" i="2"/>
  <c r="F7019" i="2"/>
  <c r="E7019" i="2"/>
  <c r="D7019" i="2"/>
  <c r="C7019" i="2"/>
  <c r="B7019" i="2"/>
  <c r="A7019" i="2"/>
  <c r="F7018" i="2"/>
  <c r="E7018" i="2"/>
  <c r="D7018" i="2"/>
  <c r="C7018" i="2"/>
  <c r="B7018" i="2"/>
  <c r="A7018" i="2"/>
  <c r="F7017" i="2"/>
  <c r="E7017" i="2"/>
  <c r="D7017" i="2"/>
  <c r="C7017" i="2"/>
  <c r="B7017" i="2"/>
  <c r="A7017" i="2"/>
  <c r="F7016" i="2"/>
  <c r="E7016" i="2"/>
  <c r="D7016" i="2"/>
  <c r="C7016" i="2"/>
  <c r="B7016" i="2"/>
  <c r="A7016" i="2"/>
  <c r="F7015" i="2"/>
  <c r="E7015" i="2"/>
  <c r="D7015" i="2"/>
  <c r="C7015" i="2"/>
  <c r="B7015" i="2"/>
  <c r="A7015" i="2"/>
  <c r="F7014" i="2"/>
  <c r="E7014" i="2"/>
  <c r="D7014" i="2"/>
  <c r="C7014" i="2"/>
  <c r="B7014" i="2"/>
  <c r="A7014" i="2"/>
  <c r="F7013" i="2"/>
  <c r="E7013" i="2"/>
  <c r="D7013" i="2"/>
  <c r="C7013" i="2"/>
  <c r="B7013" i="2"/>
  <c r="A7013" i="2"/>
  <c r="F7012" i="2"/>
  <c r="E7012" i="2"/>
  <c r="D7012" i="2"/>
  <c r="C7012" i="2"/>
  <c r="B7012" i="2"/>
  <c r="A7012" i="2"/>
  <c r="F7011" i="2"/>
  <c r="E7011" i="2"/>
  <c r="D7011" i="2"/>
  <c r="C7011" i="2"/>
  <c r="B7011" i="2"/>
  <c r="A7011" i="2"/>
  <c r="F7010" i="2"/>
  <c r="E7010" i="2"/>
  <c r="D7010" i="2"/>
  <c r="C7010" i="2"/>
  <c r="B7010" i="2"/>
  <c r="A7010" i="2"/>
  <c r="F7009" i="2"/>
  <c r="E7009" i="2"/>
  <c r="D7009" i="2"/>
  <c r="C7009" i="2"/>
  <c r="B7009" i="2"/>
  <c r="A7009" i="2"/>
  <c r="F7008" i="2"/>
  <c r="E7008" i="2"/>
  <c r="D7008" i="2"/>
  <c r="C7008" i="2"/>
  <c r="B7008" i="2"/>
  <c r="A7008" i="2"/>
  <c r="F7007" i="2"/>
  <c r="E7007" i="2"/>
  <c r="D7007" i="2"/>
  <c r="C7007" i="2"/>
  <c r="B7007" i="2"/>
  <c r="A7007" i="2"/>
  <c r="F7006" i="2"/>
  <c r="E7006" i="2"/>
  <c r="D7006" i="2"/>
  <c r="C7006" i="2"/>
  <c r="B7006" i="2"/>
  <c r="A7006" i="2"/>
  <c r="F7005" i="2"/>
  <c r="E7005" i="2"/>
  <c r="D7005" i="2"/>
  <c r="C7005" i="2"/>
  <c r="B7005" i="2"/>
  <c r="A7005" i="2"/>
  <c r="F7004" i="2"/>
  <c r="E7004" i="2"/>
  <c r="D7004" i="2"/>
  <c r="C7004" i="2"/>
  <c r="B7004" i="2"/>
  <c r="A7004" i="2"/>
  <c r="F7003" i="2"/>
  <c r="E7003" i="2"/>
  <c r="D7003" i="2"/>
  <c r="C7003" i="2"/>
  <c r="B7003" i="2"/>
  <c r="A7003" i="2"/>
  <c r="F7002" i="2"/>
  <c r="E7002" i="2"/>
  <c r="D7002" i="2"/>
  <c r="C7002" i="2"/>
  <c r="B7002" i="2"/>
  <c r="A7002" i="2"/>
  <c r="F7001" i="2"/>
  <c r="E7001" i="2"/>
  <c r="D7001" i="2"/>
  <c r="C7001" i="2"/>
  <c r="B7001" i="2"/>
  <c r="A7001" i="2"/>
  <c r="F7000" i="2"/>
  <c r="E7000" i="2"/>
  <c r="D7000" i="2"/>
  <c r="C7000" i="2"/>
  <c r="B7000" i="2"/>
  <c r="A7000" i="2"/>
  <c r="F6999" i="2"/>
  <c r="E6999" i="2"/>
  <c r="D6999" i="2"/>
  <c r="C6999" i="2"/>
  <c r="B6999" i="2"/>
  <c r="A6999" i="2"/>
  <c r="F6998" i="2"/>
  <c r="E6998" i="2"/>
  <c r="D6998" i="2"/>
  <c r="C6998" i="2"/>
  <c r="B6998" i="2"/>
  <c r="A6998" i="2"/>
  <c r="F6997" i="2"/>
  <c r="E6997" i="2"/>
  <c r="D6997" i="2"/>
  <c r="C6997" i="2"/>
  <c r="B6997" i="2"/>
  <c r="A6997" i="2"/>
  <c r="F6996" i="2"/>
  <c r="E6996" i="2"/>
  <c r="D6996" i="2"/>
  <c r="C6996" i="2"/>
  <c r="B6996" i="2"/>
  <c r="A6996" i="2"/>
  <c r="F6995" i="2"/>
  <c r="E6995" i="2"/>
  <c r="D6995" i="2"/>
  <c r="C6995" i="2"/>
  <c r="B6995" i="2"/>
  <c r="A6995" i="2"/>
  <c r="F6994" i="2"/>
  <c r="E6994" i="2"/>
  <c r="D6994" i="2"/>
  <c r="C6994" i="2"/>
  <c r="B6994" i="2"/>
  <c r="A6994" i="2"/>
  <c r="F6993" i="2"/>
  <c r="E6993" i="2"/>
  <c r="D6993" i="2"/>
  <c r="C6993" i="2"/>
  <c r="B6993" i="2"/>
  <c r="A6993" i="2"/>
  <c r="F6992" i="2"/>
  <c r="E6992" i="2"/>
  <c r="D6992" i="2"/>
  <c r="C6992" i="2"/>
  <c r="B6992" i="2"/>
  <c r="A6992" i="2"/>
  <c r="F6991" i="2"/>
  <c r="E6991" i="2"/>
  <c r="D6991" i="2"/>
  <c r="C6991" i="2"/>
  <c r="B6991" i="2"/>
  <c r="A6991" i="2"/>
  <c r="F6990" i="2"/>
  <c r="E6990" i="2"/>
  <c r="D6990" i="2"/>
  <c r="C6990" i="2"/>
  <c r="B6990" i="2"/>
  <c r="A6990" i="2"/>
  <c r="F6989" i="2"/>
  <c r="E6989" i="2"/>
  <c r="D6989" i="2"/>
  <c r="C6989" i="2"/>
  <c r="B6989" i="2"/>
  <c r="A6989" i="2"/>
  <c r="F6988" i="2"/>
  <c r="E6988" i="2"/>
  <c r="D6988" i="2"/>
  <c r="C6988" i="2"/>
  <c r="B6988" i="2"/>
  <c r="A6988" i="2"/>
  <c r="F6987" i="2"/>
  <c r="E6987" i="2"/>
  <c r="D6987" i="2"/>
  <c r="C6987" i="2"/>
  <c r="B6987" i="2"/>
  <c r="A6987" i="2"/>
  <c r="F6986" i="2"/>
  <c r="E6986" i="2"/>
  <c r="D6986" i="2"/>
  <c r="C6986" i="2"/>
  <c r="B6986" i="2"/>
  <c r="A6986" i="2"/>
  <c r="F6985" i="2"/>
  <c r="E6985" i="2"/>
  <c r="D6985" i="2"/>
  <c r="C6985" i="2"/>
  <c r="B6985" i="2"/>
  <c r="A6985" i="2"/>
  <c r="F6984" i="2"/>
  <c r="E6984" i="2"/>
  <c r="D6984" i="2"/>
  <c r="C6984" i="2"/>
  <c r="B6984" i="2"/>
  <c r="A6984" i="2"/>
  <c r="F6983" i="2"/>
  <c r="E6983" i="2"/>
  <c r="D6983" i="2"/>
  <c r="C6983" i="2"/>
  <c r="B6983" i="2"/>
  <c r="A6983" i="2"/>
  <c r="F6982" i="2"/>
  <c r="E6982" i="2"/>
  <c r="D6982" i="2"/>
  <c r="C6982" i="2"/>
  <c r="B6982" i="2"/>
  <c r="A6982" i="2"/>
  <c r="F6981" i="2"/>
  <c r="E6981" i="2"/>
  <c r="D6981" i="2"/>
  <c r="C6981" i="2"/>
  <c r="B6981" i="2"/>
  <c r="A6981" i="2"/>
  <c r="F6980" i="2"/>
  <c r="E6980" i="2"/>
  <c r="D6980" i="2"/>
  <c r="C6980" i="2"/>
  <c r="B6980" i="2"/>
  <c r="A6980" i="2"/>
  <c r="F6979" i="2"/>
  <c r="E6979" i="2"/>
  <c r="D6979" i="2"/>
  <c r="C6979" i="2"/>
  <c r="B6979" i="2"/>
  <c r="A6979" i="2"/>
  <c r="F6978" i="2"/>
  <c r="E6978" i="2"/>
  <c r="D6978" i="2"/>
  <c r="C6978" i="2"/>
  <c r="B6978" i="2"/>
  <c r="A6978" i="2"/>
  <c r="F6977" i="2"/>
  <c r="E6977" i="2"/>
  <c r="D6977" i="2"/>
  <c r="C6977" i="2"/>
  <c r="B6977" i="2"/>
  <c r="A6977" i="2"/>
  <c r="F6976" i="2"/>
  <c r="E6976" i="2"/>
  <c r="D6976" i="2"/>
  <c r="C6976" i="2"/>
  <c r="B6976" i="2"/>
  <c r="A6976" i="2"/>
  <c r="F6975" i="2"/>
  <c r="E6975" i="2"/>
  <c r="D6975" i="2"/>
  <c r="C6975" i="2"/>
  <c r="B6975" i="2"/>
  <c r="A6975" i="2"/>
  <c r="F6974" i="2"/>
  <c r="E6974" i="2"/>
  <c r="D6974" i="2"/>
  <c r="C6974" i="2"/>
  <c r="B6974" i="2"/>
  <c r="A6974" i="2"/>
  <c r="F6973" i="2"/>
  <c r="E6973" i="2"/>
  <c r="D6973" i="2"/>
  <c r="C6973" i="2"/>
  <c r="B6973" i="2"/>
  <c r="A6973" i="2"/>
  <c r="F6972" i="2"/>
  <c r="E6972" i="2"/>
  <c r="D6972" i="2"/>
  <c r="C6972" i="2"/>
  <c r="B6972" i="2"/>
  <c r="A6972" i="2"/>
  <c r="F6971" i="2"/>
  <c r="E6971" i="2"/>
  <c r="D6971" i="2"/>
  <c r="C6971" i="2"/>
  <c r="B6971" i="2"/>
  <c r="A6971" i="2"/>
  <c r="F6970" i="2"/>
  <c r="E6970" i="2"/>
  <c r="D6970" i="2"/>
  <c r="C6970" i="2"/>
  <c r="B6970" i="2"/>
  <c r="A6970" i="2"/>
  <c r="F6969" i="2"/>
  <c r="E6969" i="2"/>
  <c r="D6969" i="2"/>
  <c r="C6969" i="2"/>
  <c r="B6969" i="2"/>
  <c r="A6969" i="2"/>
  <c r="F6968" i="2"/>
  <c r="E6968" i="2"/>
  <c r="D6968" i="2"/>
  <c r="C6968" i="2"/>
  <c r="B6968" i="2"/>
  <c r="A6968" i="2"/>
  <c r="F6967" i="2"/>
  <c r="E6967" i="2"/>
  <c r="D6967" i="2"/>
  <c r="C6967" i="2"/>
  <c r="B6967" i="2"/>
  <c r="A6967" i="2"/>
  <c r="F6966" i="2"/>
  <c r="E6966" i="2"/>
  <c r="D6966" i="2"/>
  <c r="C6966" i="2"/>
  <c r="B6966" i="2"/>
  <c r="A6966" i="2"/>
  <c r="F6965" i="2"/>
  <c r="E6965" i="2"/>
  <c r="D6965" i="2"/>
  <c r="C6965" i="2"/>
  <c r="B6965" i="2"/>
  <c r="A6965" i="2"/>
  <c r="F6964" i="2"/>
  <c r="E6964" i="2"/>
  <c r="D6964" i="2"/>
  <c r="C6964" i="2"/>
  <c r="B6964" i="2"/>
  <c r="A6964" i="2"/>
  <c r="F6963" i="2"/>
  <c r="E6963" i="2"/>
  <c r="D6963" i="2"/>
  <c r="C6963" i="2"/>
  <c r="B6963" i="2"/>
  <c r="A6963" i="2"/>
  <c r="F6962" i="2"/>
  <c r="E6962" i="2"/>
  <c r="D6962" i="2"/>
  <c r="C6962" i="2"/>
  <c r="B6962" i="2"/>
  <c r="A6962" i="2"/>
  <c r="F6961" i="2"/>
  <c r="E6961" i="2"/>
  <c r="D6961" i="2"/>
  <c r="C6961" i="2"/>
  <c r="B6961" i="2"/>
  <c r="A6961" i="2"/>
  <c r="F6960" i="2"/>
  <c r="E6960" i="2"/>
  <c r="D6960" i="2"/>
  <c r="C6960" i="2"/>
  <c r="B6960" i="2"/>
  <c r="A6960" i="2"/>
  <c r="F6959" i="2"/>
  <c r="E6959" i="2"/>
  <c r="D6959" i="2"/>
  <c r="C6959" i="2"/>
  <c r="B6959" i="2"/>
  <c r="A6959" i="2"/>
  <c r="F6958" i="2"/>
  <c r="E6958" i="2"/>
  <c r="D6958" i="2"/>
  <c r="C6958" i="2"/>
  <c r="B6958" i="2"/>
  <c r="A6958" i="2"/>
  <c r="F6957" i="2"/>
  <c r="E6957" i="2"/>
  <c r="D6957" i="2"/>
  <c r="C6957" i="2"/>
  <c r="B6957" i="2"/>
  <c r="A6957" i="2"/>
  <c r="F6956" i="2"/>
  <c r="E6956" i="2"/>
  <c r="D6956" i="2"/>
  <c r="C6956" i="2"/>
  <c r="B6956" i="2"/>
  <c r="A6956" i="2"/>
  <c r="F6955" i="2"/>
  <c r="E6955" i="2"/>
  <c r="D6955" i="2"/>
  <c r="C6955" i="2"/>
  <c r="B6955" i="2"/>
  <c r="A6955" i="2"/>
  <c r="F6954" i="2"/>
  <c r="E6954" i="2"/>
  <c r="D6954" i="2"/>
  <c r="C6954" i="2"/>
  <c r="B6954" i="2"/>
  <c r="A6954" i="2"/>
  <c r="F6953" i="2"/>
  <c r="E6953" i="2"/>
  <c r="D6953" i="2"/>
  <c r="C6953" i="2"/>
  <c r="B6953" i="2"/>
  <c r="A6953" i="2"/>
  <c r="F6952" i="2"/>
  <c r="E6952" i="2"/>
  <c r="D6952" i="2"/>
  <c r="C6952" i="2"/>
  <c r="B6952" i="2"/>
  <c r="A6952" i="2"/>
  <c r="F6951" i="2"/>
  <c r="E6951" i="2"/>
  <c r="D6951" i="2"/>
  <c r="C6951" i="2"/>
  <c r="B6951" i="2"/>
  <c r="A6951" i="2"/>
  <c r="F6950" i="2"/>
  <c r="E6950" i="2"/>
  <c r="D6950" i="2"/>
  <c r="C6950" i="2"/>
  <c r="B6950" i="2"/>
  <c r="A6950" i="2"/>
  <c r="F6949" i="2"/>
  <c r="E6949" i="2"/>
  <c r="D6949" i="2"/>
  <c r="C6949" i="2"/>
  <c r="B6949" i="2"/>
  <c r="A6949" i="2"/>
  <c r="F6948" i="2"/>
  <c r="E6948" i="2"/>
  <c r="D6948" i="2"/>
  <c r="C6948" i="2"/>
  <c r="B6948" i="2"/>
  <c r="A6948" i="2"/>
  <c r="F6947" i="2"/>
  <c r="E6947" i="2"/>
  <c r="D6947" i="2"/>
  <c r="C6947" i="2"/>
  <c r="B6947" i="2"/>
  <c r="A6947" i="2"/>
  <c r="F6946" i="2"/>
  <c r="E6946" i="2"/>
  <c r="D6946" i="2"/>
  <c r="C6946" i="2"/>
  <c r="B6946" i="2"/>
  <c r="A6946" i="2"/>
  <c r="F6945" i="2"/>
  <c r="E6945" i="2"/>
  <c r="D6945" i="2"/>
  <c r="C6945" i="2"/>
  <c r="B6945" i="2"/>
  <c r="A6945" i="2"/>
  <c r="F6944" i="2"/>
  <c r="E6944" i="2"/>
  <c r="D6944" i="2"/>
  <c r="C6944" i="2"/>
  <c r="B6944" i="2"/>
  <c r="A6944" i="2"/>
  <c r="F6943" i="2"/>
  <c r="E6943" i="2"/>
  <c r="D6943" i="2"/>
  <c r="C6943" i="2"/>
  <c r="B6943" i="2"/>
  <c r="A6943" i="2"/>
  <c r="F6942" i="2"/>
  <c r="E6942" i="2"/>
  <c r="D6942" i="2"/>
  <c r="C6942" i="2"/>
  <c r="B6942" i="2"/>
  <c r="A6942" i="2"/>
  <c r="F6941" i="2"/>
  <c r="E6941" i="2"/>
  <c r="D6941" i="2"/>
  <c r="C6941" i="2"/>
  <c r="B6941" i="2"/>
  <c r="A6941" i="2"/>
  <c r="F6940" i="2"/>
  <c r="E6940" i="2"/>
  <c r="D6940" i="2"/>
  <c r="C6940" i="2"/>
  <c r="B6940" i="2"/>
  <c r="A6940" i="2"/>
  <c r="F6939" i="2"/>
  <c r="E6939" i="2"/>
  <c r="D6939" i="2"/>
  <c r="C6939" i="2"/>
  <c r="B6939" i="2"/>
  <c r="A6939" i="2"/>
  <c r="F6938" i="2"/>
  <c r="E6938" i="2"/>
  <c r="D6938" i="2"/>
  <c r="C6938" i="2"/>
  <c r="B6938" i="2"/>
  <c r="A6938" i="2"/>
  <c r="F6937" i="2"/>
  <c r="E6937" i="2"/>
  <c r="D6937" i="2"/>
  <c r="C6937" i="2"/>
  <c r="B6937" i="2"/>
  <c r="A6937" i="2"/>
  <c r="F6936" i="2"/>
  <c r="E6936" i="2"/>
  <c r="D6936" i="2"/>
  <c r="C6936" i="2"/>
  <c r="B6936" i="2"/>
  <c r="A6936" i="2"/>
  <c r="F6935" i="2"/>
  <c r="E6935" i="2"/>
  <c r="D6935" i="2"/>
  <c r="C6935" i="2"/>
  <c r="B6935" i="2"/>
  <c r="A6935" i="2"/>
  <c r="F6934" i="2"/>
  <c r="E6934" i="2"/>
  <c r="D6934" i="2"/>
  <c r="C6934" i="2"/>
  <c r="B6934" i="2"/>
  <c r="A6934" i="2"/>
  <c r="F6933" i="2"/>
  <c r="E6933" i="2"/>
  <c r="D6933" i="2"/>
  <c r="C6933" i="2"/>
  <c r="B6933" i="2"/>
  <c r="A6933" i="2"/>
  <c r="F6932" i="2"/>
  <c r="E6932" i="2"/>
  <c r="D6932" i="2"/>
  <c r="C6932" i="2"/>
  <c r="B6932" i="2"/>
  <c r="A6932" i="2"/>
  <c r="F6931" i="2"/>
  <c r="E6931" i="2"/>
  <c r="D6931" i="2"/>
  <c r="C6931" i="2"/>
  <c r="B6931" i="2"/>
  <c r="A6931" i="2"/>
  <c r="F6930" i="2"/>
  <c r="E6930" i="2"/>
  <c r="D6930" i="2"/>
  <c r="C6930" i="2"/>
  <c r="B6930" i="2"/>
  <c r="A6930" i="2"/>
  <c r="F6929" i="2"/>
  <c r="E6929" i="2"/>
  <c r="D6929" i="2"/>
  <c r="C6929" i="2"/>
  <c r="B6929" i="2"/>
  <c r="A6929" i="2"/>
  <c r="F6928" i="2"/>
  <c r="E6928" i="2"/>
  <c r="D6928" i="2"/>
  <c r="C6928" i="2"/>
  <c r="B6928" i="2"/>
  <c r="A6928" i="2"/>
  <c r="F6927" i="2"/>
  <c r="E6927" i="2"/>
  <c r="D6927" i="2"/>
  <c r="C6927" i="2"/>
  <c r="B6927" i="2"/>
  <c r="A6927" i="2"/>
  <c r="F6926" i="2"/>
  <c r="E6926" i="2"/>
  <c r="D6926" i="2"/>
  <c r="C6926" i="2"/>
  <c r="B6926" i="2"/>
  <c r="A6926" i="2"/>
  <c r="F6925" i="2"/>
  <c r="E6925" i="2"/>
  <c r="D6925" i="2"/>
  <c r="C6925" i="2"/>
  <c r="B6925" i="2"/>
  <c r="A6925" i="2"/>
  <c r="F6924" i="2"/>
  <c r="E6924" i="2"/>
  <c r="D6924" i="2"/>
  <c r="C6924" i="2"/>
  <c r="B6924" i="2"/>
  <c r="A6924" i="2"/>
  <c r="F6923" i="2"/>
  <c r="E6923" i="2"/>
  <c r="D6923" i="2"/>
  <c r="C6923" i="2"/>
  <c r="B6923" i="2"/>
  <c r="A6923" i="2"/>
  <c r="F6922" i="2"/>
  <c r="E6922" i="2"/>
  <c r="D6922" i="2"/>
  <c r="C6922" i="2"/>
  <c r="B6922" i="2"/>
  <c r="A6922" i="2"/>
  <c r="F6921" i="2"/>
  <c r="E6921" i="2"/>
  <c r="D6921" i="2"/>
  <c r="C6921" i="2"/>
  <c r="B6921" i="2"/>
  <c r="A6921" i="2"/>
  <c r="F6920" i="2"/>
  <c r="E6920" i="2"/>
  <c r="D6920" i="2"/>
  <c r="C6920" i="2"/>
  <c r="B6920" i="2"/>
  <c r="A6920" i="2"/>
  <c r="F6919" i="2"/>
  <c r="E6919" i="2"/>
  <c r="D6919" i="2"/>
  <c r="C6919" i="2"/>
  <c r="B6919" i="2"/>
  <c r="A6919" i="2"/>
  <c r="F6918" i="2"/>
  <c r="E6918" i="2"/>
  <c r="D6918" i="2"/>
  <c r="C6918" i="2"/>
  <c r="B6918" i="2"/>
  <c r="A6918" i="2"/>
  <c r="F6917" i="2"/>
  <c r="E6917" i="2"/>
  <c r="D6917" i="2"/>
  <c r="C6917" i="2"/>
  <c r="B6917" i="2"/>
  <c r="A6917" i="2"/>
  <c r="F6916" i="2"/>
  <c r="E6916" i="2"/>
  <c r="D6916" i="2"/>
  <c r="C6916" i="2"/>
  <c r="B6916" i="2"/>
  <c r="A6916" i="2"/>
  <c r="F6915" i="2"/>
  <c r="E6915" i="2"/>
  <c r="D6915" i="2"/>
  <c r="C6915" i="2"/>
  <c r="B6915" i="2"/>
  <c r="A6915" i="2"/>
  <c r="F6914" i="2"/>
  <c r="E6914" i="2"/>
  <c r="D6914" i="2"/>
  <c r="C6914" i="2"/>
  <c r="B6914" i="2"/>
  <c r="A6914" i="2"/>
  <c r="F6913" i="2"/>
  <c r="E6913" i="2"/>
  <c r="D6913" i="2"/>
  <c r="C6913" i="2"/>
  <c r="B6913" i="2"/>
  <c r="A6913" i="2"/>
  <c r="F6912" i="2"/>
  <c r="E6912" i="2"/>
  <c r="D6912" i="2"/>
  <c r="C6912" i="2"/>
  <c r="B6912" i="2"/>
  <c r="A6912" i="2"/>
  <c r="F6911" i="2"/>
  <c r="E6911" i="2"/>
  <c r="D6911" i="2"/>
  <c r="C6911" i="2"/>
  <c r="B6911" i="2"/>
  <c r="A6911" i="2"/>
  <c r="F6910" i="2"/>
  <c r="E6910" i="2"/>
  <c r="D6910" i="2"/>
  <c r="C6910" i="2"/>
  <c r="B6910" i="2"/>
  <c r="A6910" i="2"/>
  <c r="F6909" i="2"/>
  <c r="E6909" i="2"/>
  <c r="D6909" i="2"/>
  <c r="C6909" i="2"/>
  <c r="B6909" i="2"/>
  <c r="A6909" i="2"/>
  <c r="F6908" i="2"/>
  <c r="E6908" i="2"/>
  <c r="D6908" i="2"/>
  <c r="C6908" i="2"/>
  <c r="B6908" i="2"/>
  <c r="A6908" i="2"/>
  <c r="F6907" i="2"/>
  <c r="E6907" i="2"/>
  <c r="D6907" i="2"/>
  <c r="C6907" i="2"/>
  <c r="B6907" i="2"/>
  <c r="A6907" i="2"/>
  <c r="F6906" i="2"/>
  <c r="E6906" i="2"/>
  <c r="D6906" i="2"/>
  <c r="C6906" i="2"/>
  <c r="B6906" i="2"/>
  <c r="A6906" i="2"/>
  <c r="F6905" i="2"/>
  <c r="E6905" i="2"/>
  <c r="D6905" i="2"/>
  <c r="C6905" i="2"/>
  <c r="B6905" i="2"/>
  <c r="A6905" i="2"/>
  <c r="F6904" i="2"/>
  <c r="E6904" i="2"/>
  <c r="D6904" i="2"/>
  <c r="C6904" i="2"/>
  <c r="B6904" i="2"/>
  <c r="A6904" i="2"/>
  <c r="F6903" i="2"/>
  <c r="E6903" i="2"/>
  <c r="D6903" i="2"/>
  <c r="C6903" i="2"/>
  <c r="B6903" i="2"/>
  <c r="A6903" i="2"/>
  <c r="F6902" i="2"/>
  <c r="E6902" i="2"/>
  <c r="D6902" i="2"/>
  <c r="C6902" i="2"/>
  <c r="B6902" i="2"/>
  <c r="A6902" i="2"/>
  <c r="F6901" i="2"/>
  <c r="E6901" i="2"/>
  <c r="D6901" i="2"/>
  <c r="C6901" i="2"/>
  <c r="B6901" i="2"/>
  <c r="A6901" i="2"/>
  <c r="F6900" i="2"/>
  <c r="E6900" i="2"/>
  <c r="D6900" i="2"/>
  <c r="C6900" i="2"/>
  <c r="B6900" i="2"/>
  <c r="A6900" i="2"/>
  <c r="F6899" i="2"/>
  <c r="E6899" i="2"/>
  <c r="D6899" i="2"/>
  <c r="C6899" i="2"/>
  <c r="B6899" i="2"/>
  <c r="A6899" i="2"/>
  <c r="F6898" i="2"/>
  <c r="E6898" i="2"/>
  <c r="D6898" i="2"/>
  <c r="C6898" i="2"/>
  <c r="B6898" i="2"/>
  <c r="A6898" i="2"/>
  <c r="F6897" i="2"/>
  <c r="E6897" i="2"/>
  <c r="D6897" i="2"/>
  <c r="C6897" i="2"/>
  <c r="B6897" i="2"/>
  <c r="A6897" i="2"/>
  <c r="F6896" i="2"/>
  <c r="E6896" i="2"/>
  <c r="D6896" i="2"/>
  <c r="C6896" i="2"/>
  <c r="B6896" i="2"/>
  <c r="A6896" i="2"/>
  <c r="F6895" i="2"/>
  <c r="E6895" i="2"/>
  <c r="D6895" i="2"/>
  <c r="C6895" i="2"/>
  <c r="B6895" i="2"/>
  <c r="A6895" i="2"/>
  <c r="F6894" i="2"/>
  <c r="E6894" i="2"/>
  <c r="D6894" i="2"/>
  <c r="C6894" i="2"/>
  <c r="B6894" i="2"/>
  <c r="A6894" i="2"/>
  <c r="F6893" i="2"/>
  <c r="E6893" i="2"/>
  <c r="D6893" i="2"/>
  <c r="C6893" i="2"/>
  <c r="B6893" i="2"/>
  <c r="A6893" i="2"/>
  <c r="F6892" i="2"/>
  <c r="E6892" i="2"/>
  <c r="D6892" i="2"/>
  <c r="C6892" i="2"/>
  <c r="B6892" i="2"/>
  <c r="A6892" i="2"/>
  <c r="F6891" i="2"/>
  <c r="E6891" i="2"/>
  <c r="D6891" i="2"/>
  <c r="C6891" i="2"/>
  <c r="B6891" i="2"/>
  <c r="A6891" i="2"/>
  <c r="F6890" i="2"/>
  <c r="E6890" i="2"/>
  <c r="D6890" i="2"/>
  <c r="C6890" i="2"/>
  <c r="B6890" i="2"/>
  <c r="A6890" i="2"/>
  <c r="F6889" i="2"/>
  <c r="E6889" i="2"/>
  <c r="D6889" i="2"/>
  <c r="C6889" i="2"/>
  <c r="B6889" i="2"/>
  <c r="A6889" i="2"/>
  <c r="F6888" i="2"/>
  <c r="E6888" i="2"/>
  <c r="D6888" i="2"/>
  <c r="C6888" i="2"/>
  <c r="B6888" i="2"/>
  <c r="A6888" i="2"/>
  <c r="F6887" i="2"/>
  <c r="E6887" i="2"/>
  <c r="D6887" i="2"/>
  <c r="C6887" i="2"/>
  <c r="B6887" i="2"/>
  <c r="A6887" i="2"/>
  <c r="F6886" i="2"/>
  <c r="E6886" i="2"/>
  <c r="D6886" i="2"/>
  <c r="C6886" i="2"/>
  <c r="B6886" i="2"/>
  <c r="A6886" i="2"/>
  <c r="F6885" i="2"/>
  <c r="E6885" i="2"/>
  <c r="D6885" i="2"/>
  <c r="C6885" i="2"/>
  <c r="B6885" i="2"/>
  <c r="A6885" i="2"/>
  <c r="F6884" i="2"/>
  <c r="E6884" i="2"/>
  <c r="D6884" i="2"/>
  <c r="C6884" i="2"/>
  <c r="B6884" i="2"/>
  <c r="A6884" i="2"/>
  <c r="F6883" i="2"/>
  <c r="E6883" i="2"/>
  <c r="D6883" i="2"/>
  <c r="C6883" i="2"/>
  <c r="B6883" i="2"/>
  <c r="A6883" i="2"/>
  <c r="F6882" i="2"/>
  <c r="E6882" i="2"/>
  <c r="D6882" i="2"/>
  <c r="C6882" i="2"/>
  <c r="B6882" i="2"/>
  <c r="A6882" i="2"/>
  <c r="F6881" i="2"/>
  <c r="E6881" i="2"/>
  <c r="D6881" i="2"/>
  <c r="C6881" i="2"/>
  <c r="B6881" i="2"/>
  <c r="A6881" i="2"/>
  <c r="F6880" i="2"/>
  <c r="E6880" i="2"/>
  <c r="D6880" i="2"/>
  <c r="C6880" i="2"/>
  <c r="B6880" i="2"/>
  <c r="A6880" i="2"/>
  <c r="F6879" i="2"/>
  <c r="E6879" i="2"/>
  <c r="D6879" i="2"/>
  <c r="C6879" i="2"/>
  <c r="B6879" i="2"/>
  <c r="A6879" i="2"/>
  <c r="F6878" i="2"/>
  <c r="E6878" i="2"/>
  <c r="D6878" i="2"/>
  <c r="C6878" i="2"/>
  <c r="B6878" i="2"/>
  <c r="A6878" i="2"/>
  <c r="F6877" i="2"/>
  <c r="E6877" i="2"/>
  <c r="D6877" i="2"/>
  <c r="C6877" i="2"/>
  <c r="B6877" i="2"/>
  <c r="A6877" i="2"/>
  <c r="F6876" i="2"/>
  <c r="E6876" i="2"/>
  <c r="D6876" i="2"/>
  <c r="C6876" i="2"/>
  <c r="B6876" i="2"/>
  <c r="A6876" i="2"/>
  <c r="F6875" i="2"/>
  <c r="E6875" i="2"/>
  <c r="D6875" i="2"/>
  <c r="C6875" i="2"/>
  <c r="B6875" i="2"/>
  <c r="A6875" i="2"/>
  <c r="F6874" i="2"/>
  <c r="E6874" i="2"/>
  <c r="D6874" i="2"/>
  <c r="C6874" i="2"/>
  <c r="B6874" i="2"/>
  <c r="A6874" i="2"/>
  <c r="F6873" i="2"/>
  <c r="E6873" i="2"/>
  <c r="D6873" i="2"/>
  <c r="C6873" i="2"/>
  <c r="B6873" i="2"/>
  <c r="A6873" i="2"/>
  <c r="F6872" i="2"/>
  <c r="E6872" i="2"/>
  <c r="D6872" i="2"/>
  <c r="C6872" i="2"/>
  <c r="B6872" i="2"/>
  <c r="A6872" i="2"/>
  <c r="F6871" i="2"/>
  <c r="E6871" i="2"/>
  <c r="D6871" i="2"/>
  <c r="C6871" i="2"/>
  <c r="B6871" i="2"/>
  <c r="A6871" i="2"/>
  <c r="F6870" i="2"/>
  <c r="E6870" i="2"/>
  <c r="D6870" i="2"/>
  <c r="C6870" i="2"/>
  <c r="B6870" i="2"/>
  <c r="A6870" i="2"/>
  <c r="F6869" i="2"/>
  <c r="E6869" i="2"/>
  <c r="D6869" i="2"/>
  <c r="C6869" i="2"/>
  <c r="B6869" i="2"/>
  <c r="A6869" i="2"/>
  <c r="F6868" i="2"/>
  <c r="E6868" i="2"/>
  <c r="D6868" i="2"/>
  <c r="C6868" i="2"/>
  <c r="B6868" i="2"/>
  <c r="A6868" i="2"/>
  <c r="F6867" i="2"/>
  <c r="E6867" i="2"/>
  <c r="D6867" i="2"/>
  <c r="C6867" i="2"/>
  <c r="B6867" i="2"/>
  <c r="A6867" i="2"/>
  <c r="F6866" i="2"/>
  <c r="E6866" i="2"/>
  <c r="D6866" i="2"/>
  <c r="C6866" i="2"/>
  <c r="B6866" i="2"/>
  <c r="A6866" i="2"/>
  <c r="F6865" i="2"/>
  <c r="E6865" i="2"/>
  <c r="D6865" i="2"/>
  <c r="C6865" i="2"/>
  <c r="B6865" i="2"/>
  <c r="A6865" i="2"/>
  <c r="F6864" i="2"/>
  <c r="E6864" i="2"/>
  <c r="D6864" i="2"/>
  <c r="C6864" i="2"/>
  <c r="B6864" i="2"/>
  <c r="A6864" i="2"/>
  <c r="F6863" i="2"/>
  <c r="E6863" i="2"/>
  <c r="D6863" i="2"/>
  <c r="C6863" i="2"/>
  <c r="B6863" i="2"/>
  <c r="A6863" i="2"/>
  <c r="F6862" i="2"/>
  <c r="E6862" i="2"/>
  <c r="D6862" i="2"/>
  <c r="C6862" i="2"/>
  <c r="B6862" i="2"/>
  <c r="A6862" i="2"/>
  <c r="F6861" i="2"/>
  <c r="E6861" i="2"/>
  <c r="D6861" i="2"/>
  <c r="C6861" i="2"/>
  <c r="B6861" i="2"/>
  <c r="A6861" i="2"/>
  <c r="F6860" i="2"/>
  <c r="E6860" i="2"/>
  <c r="D6860" i="2"/>
  <c r="C6860" i="2"/>
  <c r="B6860" i="2"/>
  <c r="A6860" i="2"/>
  <c r="F6859" i="2"/>
  <c r="E6859" i="2"/>
  <c r="D6859" i="2"/>
  <c r="C6859" i="2"/>
  <c r="B6859" i="2"/>
  <c r="A6859" i="2"/>
  <c r="F6858" i="2"/>
  <c r="E6858" i="2"/>
  <c r="D6858" i="2"/>
  <c r="C6858" i="2"/>
  <c r="B6858" i="2"/>
  <c r="A6858" i="2"/>
  <c r="F6857" i="2"/>
  <c r="E6857" i="2"/>
  <c r="D6857" i="2"/>
  <c r="C6857" i="2"/>
  <c r="B6857" i="2"/>
  <c r="A6857" i="2"/>
  <c r="F6856" i="2"/>
  <c r="E6856" i="2"/>
  <c r="D6856" i="2"/>
  <c r="C6856" i="2"/>
  <c r="B6856" i="2"/>
  <c r="A6856" i="2"/>
  <c r="F6855" i="2"/>
  <c r="E6855" i="2"/>
  <c r="D6855" i="2"/>
  <c r="C6855" i="2"/>
  <c r="B6855" i="2"/>
  <c r="A6855" i="2"/>
  <c r="F6854" i="2"/>
  <c r="E6854" i="2"/>
  <c r="D6854" i="2"/>
  <c r="C6854" i="2"/>
  <c r="B6854" i="2"/>
  <c r="A6854" i="2"/>
  <c r="F6853" i="2"/>
  <c r="E6853" i="2"/>
  <c r="D6853" i="2"/>
  <c r="C6853" i="2"/>
  <c r="B6853" i="2"/>
  <c r="A6853" i="2"/>
  <c r="F6852" i="2"/>
  <c r="E6852" i="2"/>
  <c r="D6852" i="2"/>
  <c r="C6852" i="2"/>
  <c r="B6852" i="2"/>
  <c r="A6852" i="2"/>
  <c r="F6851" i="2"/>
  <c r="E6851" i="2"/>
  <c r="D6851" i="2"/>
  <c r="C6851" i="2"/>
  <c r="B6851" i="2"/>
  <c r="A6851" i="2"/>
  <c r="F6850" i="2"/>
  <c r="E6850" i="2"/>
  <c r="D6850" i="2"/>
  <c r="C6850" i="2"/>
  <c r="B6850" i="2"/>
  <c r="A6850" i="2"/>
  <c r="F6849" i="2"/>
  <c r="E6849" i="2"/>
  <c r="D6849" i="2"/>
  <c r="C6849" i="2"/>
  <c r="B6849" i="2"/>
  <c r="A6849" i="2"/>
  <c r="F6848" i="2"/>
  <c r="E6848" i="2"/>
  <c r="D6848" i="2"/>
  <c r="C6848" i="2"/>
  <c r="B6848" i="2"/>
  <c r="A6848" i="2"/>
  <c r="F6847" i="2"/>
  <c r="E6847" i="2"/>
  <c r="D6847" i="2"/>
  <c r="C6847" i="2"/>
  <c r="B6847" i="2"/>
  <c r="A6847" i="2"/>
  <c r="F6846" i="2"/>
  <c r="E6846" i="2"/>
  <c r="D6846" i="2"/>
  <c r="C6846" i="2"/>
  <c r="B6846" i="2"/>
  <c r="A6846" i="2"/>
  <c r="F6845" i="2"/>
  <c r="E6845" i="2"/>
  <c r="D6845" i="2"/>
  <c r="C6845" i="2"/>
  <c r="B6845" i="2"/>
  <c r="A6845" i="2"/>
  <c r="F6844" i="2"/>
  <c r="E6844" i="2"/>
  <c r="D6844" i="2"/>
  <c r="C6844" i="2"/>
  <c r="B6844" i="2"/>
  <c r="A6844" i="2"/>
  <c r="F6843" i="2"/>
  <c r="E6843" i="2"/>
  <c r="D6843" i="2"/>
  <c r="C6843" i="2"/>
  <c r="B6843" i="2"/>
  <c r="A6843" i="2"/>
  <c r="F6842" i="2"/>
  <c r="E6842" i="2"/>
  <c r="D6842" i="2"/>
  <c r="C6842" i="2"/>
  <c r="B6842" i="2"/>
  <c r="A6842" i="2"/>
  <c r="F6841" i="2"/>
  <c r="E6841" i="2"/>
  <c r="D6841" i="2"/>
  <c r="C6841" i="2"/>
  <c r="B6841" i="2"/>
  <c r="A6841" i="2"/>
  <c r="F6840" i="2"/>
  <c r="E6840" i="2"/>
  <c r="D6840" i="2"/>
  <c r="C6840" i="2"/>
  <c r="B6840" i="2"/>
  <c r="A6840" i="2"/>
  <c r="F6839" i="2"/>
  <c r="E6839" i="2"/>
  <c r="D6839" i="2"/>
  <c r="C6839" i="2"/>
  <c r="B6839" i="2"/>
  <c r="A6839" i="2"/>
  <c r="F6838" i="2"/>
  <c r="E6838" i="2"/>
  <c r="D6838" i="2"/>
  <c r="C6838" i="2"/>
  <c r="B6838" i="2"/>
  <c r="A6838" i="2"/>
  <c r="F6837" i="2"/>
  <c r="E6837" i="2"/>
  <c r="D6837" i="2"/>
  <c r="C6837" i="2"/>
  <c r="B6837" i="2"/>
  <c r="A6837" i="2"/>
  <c r="F6836" i="2"/>
  <c r="E6836" i="2"/>
  <c r="D6836" i="2"/>
  <c r="C6836" i="2"/>
  <c r="B6836" i="2"/>
  <c r="A6836" i="2"/>
  <c r="F6835" i="2"/>
  <c r="E6835" i="2"/>
  <c r="D6835" i="2"/>
  <c r="C6835" i="2"/>
  <c r="B6835" i="2"/>
  <c r="A6835" i="2"/>
  <c r="F6834" i="2"/>
  <c r="E6834" i="2"/>
  <c r="D6834" i="2"/>
  <c r="C6834" i="2"/>
  <c r="B6834" i="2"/>
  <c r="A6834" i="2"/>
  <c r="F6833" i="2"/>
  <c r="E6833" i="2"/>
  <c r="D6833" i="2"/>
  <c r="C6833" i="2"/>
  <c r="B6833" i="2"/>
  <c r="A6833" i="2"/>
  <c r="F6832" i="2"/>
  <c r="E6832" i="2"/>
  <c r="D6832" i="2"/>
  <c r="C6832" i="2"/>
  <c r="B6832" i="2"/>
  <c r="A6832" i="2"/>
  <c r="F6831" i="2"/>
  <c r="E6831" i="2"/>
  <c r="D6831" i="2"/>
  <c r="C6831" i="2"/>
  <c r="B6831" i="2"/>
  <c r="A6831" i="2"/>
  <c r="F6830" i="2"/>
  <c r="E6830" i="2"/>
  <c r="D6830" i="2"/>
  <c r="C6830" i="2"/>
  <c r="B6830" i="2"/>
  <c r="A6830" i="2"/>
  <c r="F6829" i="2"/>
  <c r="E6829" i="2"/>
  <c r="D6829" i="2"/>
  <c r="C6829" i="2"/>
  <c r="B6829" i="2"/>
  <c r="A6829" i="2"/>
  <c r="F6828" i="2"/>
  <c r="E6828" i="2"/>
  <c r="D6828" i="2"/>
  <c r="C6828" i="2"/>
  <c r="B6828" i="2"/>
  <c r="A6828" i="2"/>
  <c r="F6827" i="2"/>
  <c r="E6827" i="2"/>
  <c r="D6827" i="2"/>
  <c r="C6827" i="2"/>
  <c r="B6827" i="2"/>
  <c r="A6827" i="2"/>
  <c r="F6826" i="2"/>
  <c r="E6826" i="2"/>
  <c r="D6826" i="2"/>
  <c r="C6826" i="2"/>
  <c r="B6826" i="2"/>
  <c r="A6826" i="2"/>
  <c r="F6825" i="2"/>
  <c r="E6825" i="2"/>
  <c r="D6825" i="2"/>
  <c r="C6825" i="2"/>
  <c r="B6825" i="2"/>
  <c r="A6825" i="2"/>
  <c r="F6824" i="2"/>
  <c r="E6824" i="2"/>
  <c r="D6824" i="2"/>
  <c r="C6824" i="2"/>
  <c r="B6824" i="2"/>
  <c r="A6824" i="2"/>
  <c r="F6823" i="2"/>
  <c r="E6823" i="2"/>
  <c r="D6823" i="2"/>
  <c r="C6823" i="2"/>
  <c r="B6823" i="2"/>
  <c r="A6823" i="2"/>
  <c r="F6822" i="2"/>
  <c r="E6822" i="2"/>
  <c r="D6822" i="2"/>
  <c r="C6822" i="2"/>
  <c r="B6822" i="2"/>
  <c r="A6822" i="2"/>
  <c r="F6821" i="2"/>
  <c r="E6821" i="2"/>
  <c r="D6821" i="2"/>
  <c r="C6821" i="2"/>
  <c r="B6821" i="2"/>
  <c r="A6821" i="2"/>
  <c r="F6820" i="2"/>
  <c r="E6820" i="2"/>
  <c r="D6820" i="2"/>
  <c r="C6820" i="2"/>
  <c r="B6820" i="2"/>
  <c r="A6820" i="2"/>
  <c r="F6819" i="2"/>
  <c r="E6819" i="2"/>
  <c r="D6819" i="2"/>
  <c r="C6819" i="2"/>
  <c r="B6819" i="2"/>
  <c r="A6819" i="2"/>
  <c r="F6818" i="2"/>
  <c r="E6818" i="2"/>
  <c r="D6818" i="2"/>
  <c r="C6818" i="2"/>
  <c r="B6818" i="2"/>
  <c r="A6818" i="2"/>
  <c r="F6817" i="2"/>
  <c r="E6817" i="2"/>
  <c r="D6817" i="2"/>
  <c r="C6817" i="2"/>
  <c r="B6817" i="2"/>
  <c r="A6817" i="2"/>
  <c r="F6816" i="2"/>
  <c r="E6816" i="2"/>
  <c r="D6816" i="2"/>
  <c r="C6816" i="2"/>
  <c r="B6816" i="2"/>
  <c r="A6816" i="2"/>
  <c r="F6815" i="2"/>
  <c r="E6815" i="2"/>
  <c r="D6815" i="2"/>
  <c r="C6815" i="2"/>
  <c r="B6815" i="2"/>
  <c r="A6815" i="2"/>
  <c r="F6814" i="2"/>
  <c r="E6814" i="2"/>
  <c r="D6814" i="2"/>
  <c r="C6814" i="2"/>
  <c r="B6814" i="2"/>
  <c r="A6814" i="2"/>
  <c r="F6813" i="2"/>
  <c r="E6813" i="2"/>
  <c r="D6813" i="2"/>
  <c r="C6813" i="2"/>
  <c r="B6813" i="2"/>
  <c r="A6813" i="2"/>
  <c r="F6812" i="2"/>
  <c r="E6812" i="2"/>
  <c r="D6812" i="2"/>
  <c r="C6812" i="2"/>
  <c r="B6812" i="2"/>
  <c r="A6812" i="2"/>
  <c r="F6811" i="2"/>
  <c r="E6811" i="2"/>
  <c r="D6811" i="2"/>
  <c r="C6811" i="2"/>
  <c r="B6811" i="2"/>
  <c r="A6811" i="2"/>
  <c r="F6810" i="2"/>
  <c r="E6810" i="2"/>
  <c r="D6810" i="2"/>
  <c r="C6810" i="2"/>
  <c r="B6810" i="2"/>
  <c r="A6810" i="2"/>
  <c r="F6809" i="2"/>
  <c r="E6809" i="2"/>
  <c r="D6809" i="2"/>
  <c r="C6809" i="2"/>
  <c r="B6809" i="2"/>
  <c r="A6809" i="2"/>
  <c r="F6808" i="2"/>
  <c r="E6808" i="2"/>
  <c r="D6808" i="2"/>
  <c r="C6808" i="2"/>
  <c r="B6808" i="2"/>
  <c r="A6808" i="2"/>
  <c r="F6807" i="2"/>
  <c r="E6807" i="2"/>
  <c r="D6807" i="2"/>
  <c r="C6807" i="2"/>
  <c r="B6807" i="2"/>
  <c r="A6807" i="2"/>
  <c r="F6806" i="2"/>
  <c r="E6806" i="2"/>
  <c r="D6806" i="2"/>
  <c r="C6806" i="2"/>
  <c r="B6806" i="2"/>
  <c r="A6806" i="2"/>
  <c r="F6805" i="2"/>
  <c r="E6805" i="2"/>
  <c r="D6805" i="2"/>
  <c r="C6805" i="2"/>
  <c r="B6805" i="2"/>
  <c r="A6805" i="2"/>
  <c r="F6804" i="2"/>
  <c r="E6804" i="2"/>
  <c r="D6804" i="2"/>
  <c r="C6804" i="2"/>
  <c r="B6804" i="2"/>
  <c r="A6804" i="2"/>
  <c r="F6803" i="2"/>
  <c r="E6803" i="2"/>
  <c r="D6803" i="2"/>
  <c r="C6803" i="2"/>
  <c r="B6803" i="2"/>
  <c r="A6803" i="2"/>
  <c r="F6802" i="2"/>
  <c r="E6802" i="2"/>
  <c r="D6802" i="2"/>
  <c r="C6802" i="2"/>
  <c r="B6802" i="2"/>
  <c r="A6802" i="2"/>
  <c r="F6801" i="2"/>
  <c r="E6801" i="2"/>
  <c r="D6801" i="2"/>
  <c r="C6801" i="2"/>
  <c r="B6801" i="2"/>
  <c r="A6801" i="2"/>
  <c r="F6800" i="2"/>
  <c r="E6800" i="2"/>
  <c r="D6800" i="2"/>
  <c r="C6800" i="2"/>
  <c r="B6800" i="2"/>
  <c r="A6800" i="2"/>
  <c r="F6799" i="2"/>
  <c r="E6799" i="2"/>
  <c r="D6799" i="2"/>
  <c r="C6799" i="2"/>
  <c r="B6799" i="2"/>
  <c r="A6799" i="2"/>
  <c r="F6798" i="2"/>
  <c r="E6798" i="2"/>
  <c r="D6798" i="2"/>
  <c r="C6798" i="2"/>
  <c r="B6798" i="2"/>
  <c r="A6798" i="2"/>
  <c r="F6797" i="2"/>
  <c r="E6797" i="2"/>
  <c r="D6797" i="2"/>
  <c r="C6797" i="2"/>
  <c r="B6797" i="2"/>
  <c r="A6797" i="2"/>
  <c r="F6796" i="2"/>
  <c r="E6796" i="2"/>
  <c r="D6796" i="2"/>
  <c r="C6796" i="2"/>
  <c r="B6796" i="2"/>
  <c r="A6796" i="2"/>
  <c r="F6795" i="2"/>
  <c r="E6795" i="2"/>
  <c r="D6795" i="2"/>
  <c r="C6795" i="2"/>
  <c r="B6795" i="2"/>
  <c r="A6795" i="2"/>
  <c r="F6794" i="2"/>
  <c r="E6794" i="2"/>
  <c r="D6794" i="2"/>
  <c r="C6794" i="2"/>
  <c r="B6794" i="2"/>
  <c r="A6794" i="2"/>
  <c r="F6793" i="2"/>
  <c r="E6793" i="2"/>
  <c r="D6793" i="2"/>
  <c r="C6793" i="2"/>
  <c r="B6793" i="2"/>
  <c r="A6793" i="2"/>
  <c r="F6792" i="2"/>
  <c r="E6792" i="2"/>
  <c r="D6792" i="2"/>
  <c r="C6792" i="2"/>
  <c r="B6792" i="2"/>
  <c r="A6792" i="2"/>
  <c r="F6791" i="2"/>
  <c r="E6791" i="2"/>
  <c r="D6791" i="2"/>
  <c r="C6791" i="2"/>
  <c r="B6791" i="2"/>
  <c r="A6791" i="2"/>
  <c r="F6790" i="2"/>
  <c r="E6790" i="2"/>
  <c r="D6790" i="2"/>
  <c r="C6790" i="2"/>
  <c r="B6790" i="2"/>
  <c r="A6790" i="2"/>
  <c r="F6789" i="2"/>
  <c r="E6789" i="2"/>
  <c r="D6789" i="2"/>
  <c r="C6789" i="2"/>
  <c r="B6789" i="2"/>
  <c r="A6789" i="2"/>
  <c r="F6788" i="2"/>
  <c r="E6788" i="2"/>
  <c r="D6788" i="2"/>
  <c r="C6788" i="2"/>
  <c r="B6788" i="2"/>
  <c r="A6788" i="2"/>
  <c r="F6787" i="2"/>
  <c r="E6787" i="2"/>
  <c r="D6787" i="2"/>
  <c r="C6787" i="2"/>
  <c r="B6787" i="2"/>
  <c r="A6787" i="2"/>
  <c r="F6786" i="2"/>
  <c r="E6786" i="2"/>
  <c r="D6786" i="2"/>
  <c r="C6786" i="2"/>
  <c r="B6786" i="2"/>
  <c r="A6786" i="2"/>
  <c r="F6785" i="2"/>
  <c r="E6785" i="2"/>
  <c r="D6785" i="2"/>
  <c r="C6785" i="2"/>
  <c r="B6785" i="2"/>
  <c r="A6785" i="2"/>
  <c r="F6784" i="2"/>
  <c r="E6784" i="2"/>
  <c r="D6784" i="2"/>
  <c r="C6784" i="2"/>
  <c r="B6784" i="2"/>
  <c r="A6784" i="2"/>
  <c r="F6783" i="2"/>
  <c r="E6783" i="2"/>
  <c r="D6783" i="2"/>
  <c r="C6783" i="2"/>
  <c r="B6783" i="2"/>
  <c r="A6783" i="2"/>
  <c r="F6782" i="2"/>
  <c r="E6782" i="2"/>
  <c r="D6782" i="2"/>
  <c r="C6782" i="2"/>
  <c r="B6782" i="2"/>
  <c r="A6782" i="2"/>
  <c r="F6781" i="2"/>
  <c r="E6781" i="2"/>
  <c r="D6781" i="2"/>
  <c r="C6781" i="2"/>
  <c r="B6781" i="2"/>
  <c r="A6781" i="2"/>
  <c r="F6780" i="2"/>
  <c r="E6780" i="2"/>
  <c r="D6780" i="2"/>
  <c r="C6780" i="2"/>
  <c r="B6780" i="2"/>
  <c r="A6780" i="2"/>
  <c r="F6779" i="2"/>
  <c r="E6779" i="2"/>
  <c r="D6779" i="2"/>
  <c r="C6779" i="2"/>
  <c r="B6779" i="2"/>
  <c r="A6779" i="2"/>
  <c r="F6778" i="2"/>
  <c r="E6778" i="2"/>
  <c r="D6778" i="2"/>
  <c r="C6778" i="2"/>
  <c r="B6778" i="2"/>
  <c r="A6778" i="2"/>
  <c r="F6777" i="2"/>
  <c r="E6777" i="2"/>
  <c r="D6777" i="2"/>
  <c r="C6777" i="2"/>
  <c r="B6777" i="2"/>
  <c r="A6777" i="2"/>
  <c r="F6776" i="2"/>
  <c r="E6776" i="2"/>
  <c r="D6776" i="2"/>
  <c r="C6776" i="2"/>
  <c r="B6776" i="2"/>
  <c r="A6776" i="2"/>
  <c r="F6775" i="2"/>
  <c r="E6775" i="2"/>
  <c r="D6775" i="2"/>
  <c r="C6775" i="2"/>
  <c r="B6775" i="2"/>
  <c r="A6775" i="2"/>
  <c r="F6774" i="2"/>
  <c r="E6774" i="2"/>
  <c r="D6774" i="2"/>
  <c r="C6774" i="2"/>
  <c r="B6774" i="2"/>
  <c r="A6774" i="2"/>
  <c r="F6773" i="2"/>
  <c r="E6773" i="2"/>
  <c r="D6773" i="2"/>
  <c r="C6773" i="2"/>
  <c r="B6773" i="2"/>
  <c r="A6773" i="2"/>
  <c r="F6772" i="2"/>
  <c r="E6772" i="2"/>
  <c r="D6772" i="2"/>
  <c r="C6772" i="2"/>
  <c r="B6772" i="2"/>
  <c r="A6772" i="2"/>
  <c r="F6771" i="2"/>
  <c r="E6771" i="2"/>
  <c r="D6771" i="2"/>
  <c r="C6771" i="2"/>
  <c r="B6771" i="2"/>
  <c r="A6771" i="2"/>
  <c r="F6770" i="2"/>
  <c r="E6770" i="2"/>
  <c r="D6770" i="2"/>
  <c r="C6770" i="2"/>
  <c r="B6770" i="2"/>
  <c r="A6770" i="2"/>
  <c r="F6769" i="2"/>
  <c r="E6769" i="2"/>
  <c r="D6769" i="2"/>
  <c r="C6769" i="2"/>
  <c r="B6769" i="2"/>
  <c r="A6769" i="2"/>
  <c r="F6768" i="2"/>
  <c r="E6768" i="2"/>
  <c r="D6768" i="2"/>
  <c r="C6768" i="2"/>
  <c r="B6768" i="2"/>
  <c r="A6768" i="2"/>
  <c r="F6767" i="2"/>
  <c r="E6767" i="2"/>
  <c r="D6767" i="2"/>
  <c r="C6767" i="2"/>
  <c r="B6767" i="2"/>
  <c r="A6767" i="2"/>
  <c r="F6766" i="2"/>
  <c r="E6766" i="2"/>
  <c r="D6766" i="2"/>
  <c r="C6766" i="2"/>
  <c r="B6766" i="2"/>
  <c r="A6766" i="2"/>
  <c r="F6765" i="2"/>
  <c r="E6765" i="2"/>
  <c r="D6765" i="2"/>
  <c r="C6765" i="2"/>
  <c r="B6765" i="2"/>
  <c r="A6765" i="2"/>
  <c r="F6764" i="2"/>
  <c r="E6764" i="2"/>
  <c r="D6764" i="2"/>
  <c r="C6764" i="2"/>
  <c r="B6764" i="2"/>
  <c r="A6764" i="2"/>
  <c r="F6763" i="2"/>
  <c r="E6763" i="2"/>
  <c r="D6763" i="2"/>
  <c r="C6763" i="2"/>
  <c r="B6763" i="2"/>
  <c r="A6763" i="2"/>
  <c r="F6762" i="2"/>
  <c r="E6762" i="2"/>
  <c r="D6762" i="2"/>
  <c r="C6762" i="2"/>
  <c r="B6762" i="2"/>
  <c r="A6762" i="2"/>
  <c r="F6761" i="2"/>
  <c r="E6761" i="2"/>
  <c r="D6761" i="2"/>
  <c r="C6761" i="2"/>
  <c r="B6761" i="2"/>
  <c r="A6761" i="2"/>
  <c r="F6760" i="2"/>
  <c r="E6760" i="2"/>
  <c r="D6760" i="2"/>
  <c r="C6760" i="2"/>
  <c r="B6760" i="2"/>
  <c r="A6760" i="2"/>
  <c r="F6759" i="2"/>
  <c r="E6759" i="2"/>
  <c r="D6759" i="2"/>
  <c r="C6759" i="2"/>
  <c r="B6759" i="2"/>
  <c r="A6759" i="2"/>
  <c r="F6758" i="2"/>
  <c r="E6758" i="2"/>
  <c r="D6758" i="2"/>
  <c r="C6758" i="2"/>
  <c r="B6758" i="2"/>
  <c r="A6758" i="2"/>
  <c r="F6757" i="2"/>
  <c r="E6757" i="2"/>
  <c r="D6757" i="2"/>
  <c r="C6757" i="2"/>
  <c r="B6757" i="2"/>
  <c r="A6757" i="2"/>
  <c r="F6756" i="2"/>
  <c r="E6756" i="2"/>
  <c r="D6756" i="2"/>
  <c r="C6756" i="2"/>
  <c r="B6756" i="2"/>
  <c r="A6756" i="2"/>
  <c r="F6755" i="2"/>
  <c r="E6755" i="2"/>
  <c r="D6755" i="2"/>
  <c r="C6755" i="2"/>
  <c r="B6755" i="2"/>
  <c r="A6755" i="2"/>
  <c r="F6754" i="2"/>
  <c r="E6754" i="2"/>
  <c r="D6754" i="2"/>
  <c r="C6754" i="2"/>
  <c r="B6754" i="2"/>
  <c r="A6754" i="2"/>
  <c r="F6753" i="2"/>
  <c r="E6753" i="2"/>
  <c r="D6753" i="2"/>
  <c r="C6753" i="2"/>
  <c r="B6753" i="2"/>
  <c r="A6753" i="2"/>
  <c r="F6752" i="2"/>
  <c r="E6752" i="2"/>
  <c r="D6752" i="2"/>
  <c r="C6752" i="2"/>
  <c r="B6752" i="2"/>
  <c r="A6752" i="2"/>
  <c r="F6751" i="2"/>
  <c r="E6751" i="2"/>
  <c r="D6751" i="2"/>
  <c r="C6751" i="2"/>
  <c r="B6751" i="2"/>
  <c r="A6751" i="2"/>
  <c r="F6750" i="2"/>
  <c r="E6750" i="2"/>
  <c r="D6750" i="2"/>
  <c r="C6750" i="2"/>
  <c r="B6750" i="2"/>
  <c r="A6750" i="2"/>
  <c r="F6749" i="2"/>
  <c r="E6749" i="2"/>
  <c r="D6749" i="2"/>
  <c r="C6749" i="2"/>
  <c r="B6749" i="2"/>
  <c r="A6749" i="2"/>
  <c r="F6748" i="2"/>
  <c r="E6748" i="2"/>
  <c r="D6748" i="2"/>
  <c r="C6748" i="2"/>
  <c r="B6748" i="2"/>
  <c r="A6748" i="2"/>
  <c r="F6747" i="2"/>
  <c r="E6747" i="2"/>
  <c r="D6747" i="2"/>
  <c r="C6747" i="2"/>
  <c r="B6747" i="2"/>
  <c r="A6747" i="2"/>
  <c r="F6746" i="2"/>
  <c r="E6746" i="2"/>
  <c r="D6746" i="2"/>
  <c r="C6746" i="2"/>
  <c r="B6746" i="2"/>
  <c r="A6746" i="2"/>
  <c r="F6745" i="2"/>
  <c r="E6745" i="2"/>
  <c r="D6745" i="2"/>
  <c r="C6745" i="2"/>
  <c r="B6745" i="2"/>
  <c r="A6745" i="2"/>
  <c r="F6744" i="2"/>
  <c r="E6744" i="2"/>
  <c r="D6744" i="2"/>
  <c r="C6744" i="2"/>
  <c r="B6744" i="2"/>
  <c r="A6744" i="2"/>
  <c r="F6743" i="2"/>
  <c r="E6743" i="2"/>
  <c r="D6743" i="2"/>
  <c r="C6743" i="2"/>
  <c r="B6743" i="2"/>
  <c r="A6743" i="2"/>
  <c r="F6742" i="2"/>
  <c r="E6742" i="2"/>
  <c r="D6742" i="2"/>
  <c r="C6742" i="2"/>
  <c r="B6742" i="2"/>
  <c r="A6742" i="2"/>
  <c r="F6741" i="2"/>
  <c r="E6741" i="2"/>
  <c r="D6741" i="2"/>
  <c r="C6741" i="2"/>
  <c r="B6741" i="2"/>
  <c r="A6741" i="2"/>
  <c r="F6740" i="2"/>
  <c r="E6740" i="2"/>
  <c r="D6740" i="2"/>
  <c r="C6740" i="2"/>
  <c r="B6740" i="2"/>
  <c r="A6740" i="2"/>
  <c r="F6739" i="2"/>
  <c r="E6739" i="2"/>
  <c r="D6739" i="2"/>
  <c r="C6739" i="2"/>
  <c r="B6739" i="2"/>
  <c r="A6739" i="2"/>
  <c r="F6738" i="2"/>
  <c r="E6738" i="2"/>
  <c r="D6738" i="2"/>
  <c r="C6738" i="2"/>
  <c r="B6738" i="2"/>
  <c r="A6738" i="2"/>
  <c r="F6737" i="2"/>
  <c r="E6737" i="2"/>
  <c r="D6737" i="2"/>
  <c r="C6737" i="2"/>
  <c r="B6737" i="2"/>
  <c r="A6737" i="2"/>
  <c r="F6736" i="2"/>
  <c r="E6736" i="2"/>
  <c r="D6736" i="2"/>
  <c r="C6736" i="2"/>
  <c r="B6736" i="2"/>
  <c r="A6736" i="2"/>
  <c r="F6735" i="2"/>
  <c r="E6735" i="2"/>
  <c r="D6735" i="2"/>
  <c r="C6735" i="2"/>
  <c r="B6735" i="2"/>
  <c r="A6735" i="2"/>
  <c r="F6734" i="2"/>
  <c r="E6734" i="2"/>
  <c r="D6734" i="2"/>
  <c r="C6734" i="2"/>
  <c r="B6734" i="2"/>
  <c r="A6734" i="2"/>
  <c r="F6733" i="2"/>
  <c r="E6733" i="2"/>
  <c r="D6733" i="2"/>
  <c r="C6733" i="2"/>
  <c r="B6733" i="2"/>
  <c r="A6733" i="2"/>
  <c r="F6732" i="2"/>
  <c r="E6732" i="2"/>
  <c r="D6732" i="2"/>
  <c r="C6732" i="2"/>
  <c r="B6732" i="2"/>
  <c r="A6732" i="2"/>
  <c r="F6731" i="2"/>
  <c r="E6731" i="2"/>
  <c r="D6731" i="2"/>
  <c r="C6731" i="2"/>
  <c r="B6731" i="2"/>
  <c r="A6731" i="2"/>
  <c r="F6730" i="2"/>
  <c r="E6730" i="2"/>
  <c r="D6730" i="2"/>
  <c r="C6730" i="2"/>
  <c r="B6730" i="2"/>
  <c r="A6730" i="2"/>
  <c r="F6729" i="2"/>
  <c r="E6729" i="2"/>
  <c r="D6729" i="2"/>
  <c r="C6729" i="2"/>
  <c r="B6729" i="2"/>
  <c r="A6729" i="2"/>
  <c r="F6728" i="2"/>
  <c r="E6728" i="2"/>
  <c r="D6728" i="2"/>
  <c r="C6728" i="2"/>
  <c r="B6728" i="2"/>
  <c r="A6728" i="2"/>
  <c r="F6727" i="2"/>
  <c r="E6727" i="2"/>
  <c r="D6727" i="2"/>
  <c r="C6727" i="2"/>
  <c r="B6727" i="2"/>
  <c r="A6727" i="2"/>
  <c r="F6726" i="2"/>
  <c r="E6726" i="2"/>
  <c r="D6726" i="2"/>
  <c r="C6726" i="2"/>
  <c r="B6726" i="2"/>
  <c r="A6726" i="2"/>
  <c r="F6725" i="2"/>
  <c r="E6725" i="2"/>
  <c r="D6725" i="2"/>
  <c r="C6725" i="2"/>
  <c r="B6725" i="2"/>
  <c r="A6725" i="2"/>
  <c r="F6724" i="2"/>
  <c r="E6724" i="2"/>
  <c r="D6724" i="2"/>
  <c r="C6724" i="2"/>
  <c r="B6724" i="2"/>
  <c r="A6724" i="2"/>
  <c r="F6723" i="2"/>
  <c r="E6723" i="2"/>
  <c r="D6723" i="2"/>
  <c r="C6723" i="2"/>
  <c r="B6723" i="2"/>
  <c r="A6723" i="2"/>
  <c r="F6722" i="2"/>
  <c r="E6722" i="2"/>
  <c r="D6722" i="2"/>
  <c r="C6722" i="2"/>
  <c r="B6722" i="2"/>
  <c r="A6722" i="2"/>
  <c r="F6721" i="2"/>
  <c r="E6721" i="2"/>
  <c r="D6721" i="2"/>
  <c r="C6721" i="2"/>
  <c r="B6721" i="2"/>
  <c r="A6721" i="2"/>
  <c r="F6720" i="2"/>
  <c r="E6720" i="2"/>
  <c r="D6720" i="2"/>
  <c r="C6720" i="2"/>
  <c r="B6720" i="2"/>
  <c r="A6720" i="2"/>
  <c r="F6719" i="2"/>
  <c r="E6719" i="2"/>
  <c r="D6719" i="2"/>
  <c r="C6719" i="2"/>
  <c r="B6719" i="2"/>
  <c r="A6719" i="2"/>
  <c r="F6718" i="2"/>
  <c r="E6718" i="2"/>
  <c r="D6718" i="2"/>
  <c r="C6718" i="2"/>
  <c r="B6718" i="2"/>
  <c r="A6718" i="2"/>
  <c r="F6717" i="2"/>
  <c r="E6717" i="2"/>
  <c r="D6717" i="2"/>
  <c r="C6717" i="2"/>
  <c r="B6717" i="2"/>
  <c r="A6717" i="2"/>
  <c r="F6716" i="2"/>
  <c r="E6716" i="2"/>
  <c r="D6716" i="2"/>
  <c r="C6716" i="2"/>
  <c r="B6716" i="2"/>
  <c r="A6716" i="2"/>
  <c r="F6715" i="2"/>
  <c r="E6715" i="2"/>
  <c r="D6715" i="2"/>
  <c r="C6715" i="2"/>
  <c r="B6715" i="2"/>
  <c r="A6715" i="2"/>
  <c r="F6714" i="2"/>
  <c r="E6714" i="2"/>
  <c r="D6714" i="2"/>
  <c r="C6714" i="2"/>
  <c r="B6714" i="2"/>
  <c r="A6714" i="2"/>
  <c r="F6713" i="2"/>
  <c r="E6713" i="2"/>
  <c r="D6713" i="2"/>
  <c r="C6713" i="2"/>
  <c r="B6713" i="2"/>
  <c r="A6713" i="2"/>
  <c r="F6712" i="2"/>
  <c r="E6712" i="2"/>
  <c r="D6712" i="2"/>
  <c r="C6712" i="2"/>
  <c r="B6712" i="2"/>
  <c r="A6712" i="2"/>
  <c r="F6711" i="2"/>
  <c r="E6711" i="2"/>
  <c r="D6711" i="2"/>
  <c r="C6711" i="2"/>
  <c r="B6711" i="2"/>
  <c r="A6711" i="2"/>
  <c r="F6710" i="2"/>
  <c r="E6710" i="2"/>
  <c r="D6710" i="2"/>
  <c r="C6710" i="2"/>
  <c r="B6710" i="2"/>
  <c r="A6710" i="2"/>
  <c r="F6709" i="2"/>
  <c r="E6709" i="2"/>
  <c r="D6709" i="2"/>
  <c r="C6709" i="2"/>
  <c r="B6709" i="2"/>
  <c r="A6709" i="2"/>
  <c r="F6708" i="2"/>
  <c r="E6708" i="2"/>
  <c r="D6708" i="2"/>
  <c r="C6708" i="2"/>
  <c r="B6708" i="2"/>
  <c r="A6708" i="2"/>
  <c r="F6707" i="2"/>
  <c r="E6707" i="2"/>
  <c r="D6707" i="2"/>
  <c r="C6707" i="2"/>
  <c r="B6707" i="2"/>
  <c r="A6707" i="2"/>
  <c r="F6706" i="2"/>
  <c r="E6706" i="2"/>
  <c r="D6706" i="2"/>
  <c r="C6706" i="2"/>
  <c r="B6706" i="2"/>
  <c r="A6706" i="2"/>
  <c r="F6705" i="2"/>
  <c r="E6705" i="2"/>
  <c r="D6705" i="2"/>
  <c r="C6705" i="2"/>
  <c r="B6705" i="2"/>
  <c r="A6705" i="2"/>
  <c r="F6704" i="2"/>
  <c r="E6704" i="2"/>
  <c r="D6704" i="2"/>
  <c r="C6704" i="2"/>
  <c r="B6704" i="2"/>
  <c r="A6704" i="2"/>
  <c r="F6703" i="2"/>
  <c r="E6703" i="2"/>
  <c r="D6703" i="2"/>
  <c r="C6703" i="2"/>
  <c r="B6703" i="2"/>
  <c r="A6703" i="2"/>
  <c r="F6702" i="2"/>
  <c r="E6702" i="2"/>
  <c r="D6702" i="2"/>
  <c r="C6702" i="2"/>
  <c r="B6702" i="2"/>
  <c r="A6702" i="2"/>
  <c r="F6701" i="2"/>
  <c r="E6701" i="2"/>
  <c r="D6701" i="2"/>
  <c r="C6701" i="2"/>
  <c r="B6701" i="2"/>
  <c r="A6701" i="2"/>
  <c r="F6700" i="2"/>
  <c r="E6700" i="2"/>
  <c r="D6700" i="2"/>
  <c r="C6700" i="2"/>
  <c r="B6700" i="2"/>
  <c r="A6700" i="2"/>
  <c r="F6699" i="2"/>
  <c r="E6699" i="2"/>
  <c r="D6699" i="2"/>
  <c r="C6699" i="2"/>
  <c r="B6699" i="2"/>
  <c r="A6699" i="2"/>
  <c r="F6698" i="2"/>
  <c r="E6698" i="2"/>
  <c r="D6698" i="2"/>
  <c r="C6698" i="2"/>
  <c r="B6698" i="2"/>
  <c r="A6698" i="2"/>
  <c r="F6697" i="2"/>
  <c r="E6697" i="2"/>
  <c r="D6697" i="2"/>
  <c r="C6697" i="2"/>
  <c r="B6697" i="2"/>
  <c r="A6697" i="2"/>
  <c r="F6696" i="2"/>
  <c r="E6696" i="2"/>
  <c r="D6696" i="2"/>
  <c r="C6696" i="2"/>
  <c r="B6696" i="2"/>
  <c r="A6696" i="2"/>
  <c r="F6695" i="2"/>
  <c r="E6695" i="2"/>
  <c r="D6695" i="2"/>
  <c r="C6695" i="2"/>
  <c r="B6695" i="2"/>
  <c r="A6695" i="2"/>
  <c r="F6694" i="2"/>
  <c r="E6694" i="2"/>
  <c r="D6694" i="2"/>
  <c r="C6694" i="2"/>
  <c r="B6694" i="2"/>
  <c r="A6694" i="2"/>
  <c r="F6693" i="2"/>
  <c r="E6693" i="2"/>
  <c r="D6693" i="2"/>
  <c r="C6693" i="2"/>
  <c r="B6693" i="2"/>
  <c r="A6693" i="2"/>
  <c r="F6692" i="2"/>
  <c r="E6692" i="2"/>
  <c r="D6692" i="2"/>
  <c r="C6692" i="2"/>
  <c r="B6692" i="2"/>
  <c r="A6692" i="2"/>
  <c r="F6691" i="2"/>
  <c r="E6691" i="2"/>
  <c r="D6691" i="2"/>
  <c r="C6691" i="2"/>
  <c r="B6691" i="2"/>
  <c r="A6691" i="2"/>
  <c r="F6690" i="2"/>
  <c r="E6690" i="2"/>
  <c r="D6690" i="2"/>
  <c r="C6690" i="2"/>
  <c r="B6690" i="2"/>
  <c r="A6690" i="2"/>
  <c r="F6689" i="2"/>
  <c r="E6689" i="2"/>
  <c r="D6689" i="2"/>
  <c r="C6689" i="2"/>
  <c r="B6689" i="2"/>
  <c r="A6689" i="2"/>
  <c r="F6688" i="2"/>
  <c r="E6688" i="2"/>
  <c r="D6688" i="2"/>
  <c r="C6688" i="2"/>
  <c r="B6688" i="2"/>
  <c r="A6688" i="2"/>
  <c r="F6687" i="2"/>
  <c r="E6687" i="2"/>
  <c r="D6687" i="2"/>
  <c r="C6687" i="2"/>
  <c r="B6687" i="2"/>
  <c r="A6687" i="2"/>
  <c r="F6686" i="2"/>
  <c r="E6686" i="2"/>
  <c r="D6686" i="2"/>
  <c r="C6686" i="2"/>
  <c r="B6686" i="2"/>
  <c r="A6686" i="2"/>
  <c r="F6685" i="2"/>
  <c r="E6685" i="2"/>
  <c r="D6685" i="2"/>
  <c r="C6685" i="2"/>
  <c r="B6685" i="2"/>
  <c r="A6685" i="2"/>
  <c r="F6684" i="2"/>
  <c r="E6684" i="2"/>
  <c r="D6684" i="2"/>
  <c r="C6684" i="2"/>
  <c r="B6684" i="2"/>
  <c r="A6684" i="2"/>
  <c r="F6683" i="2"/>
  <c r="E6683" i="2"/>
  <c r="D6683" i="2"/>
  <c r="C6683" i="2"/>
  <c r="B6683" i="2"/>
  <c r="A6683" i="2"/>
  <c r="F6682" i="2"/>
  <c r="E6682" i="2"/>
  <c r="D6682" i="2"/>
  <c r="C6682" i="2"/>
  <c r="B6682" i="2"/>
  <c r="A6682" i="2"/>
  <c r="F6681" i="2"/>
  <c r="E6681" i="2"/>
  <c r="D6681" i="2"/>
  <c r="C6681" i="2"/>
  <c r="B6681" i="2"/>
  <c r="A6681" i="2"/>
  <c r="F6680" i="2"/>
  <c r="E6680" i="2"/>
  <c r="D6680" i="2"/>
  <c r="C6680" i="2"/>
  <c r="B6680" i="2"/>
  <c r="A6680" i="2"/>
  <c r="F6679" i="2"/>
  <c r="E6679" i="2"/>
  <c r="D6679" i="2"/>
  <c r="C6679" i="2"/>
  <c r="B6679" i="2"/>
  <c r="A6679" i="2"/>
  <c r="F6678" i="2"/>
  <c r="E6678" i="2"/>
  <c r="D6678" i="2"/>
  <c r="C6678" i="2"/>
  <c r="B6678" i="2"/>
  <c r="A6678" i="2"/>
  <c r="F6677" i="2"/>
  <c r="E6677" i="2"/>
  <c r="D6677" i="2"/>
  <c r="C6677" i="2"/>
  <c r="B6677" i="2"/>
  <c r="A6677" i="2"/>
  <c r="F6676" i="2"/>
  <c r="E6676" i="2"/>
  <c r="D6676" i="2"/>
  <c r="C6676" i="2"/>
  <c r="B6676" i="2"/>
  <c r="A6676" i="2"/>
  <c r="F6675" i="2"/>
  <c r="E6675" i="2"/>
  <c r="D6675" i="2"/>
  <c r="C6675" i="2"/>
  <c r="B6675" i="2"/>
  <c r="A6675" i="2"/>
  <c r="F6674" i="2"/>
  <c r="E6674" i="2"/>
  <c r="D6674" i="2"/>
  <c r="C6674" i="2"/>
  <c r="B6674" i="2"/>
  <c r="A6674" i="2"/>
  <c r="F6673" i="2"/>
  <c r="E6673" i="2"/>
  <c r="D6673" i="2"/>
  <c r="C6673" i="2"/>
  <c r="B6673" i="2"/>
  <c r="A6673" i="2"/>
  <c r="F6672" i="2"/>
  <c r="E6672" i="2"/>
  <c r="D6672" i="2"/>
  <c r="C6672" i="2"/>
  <c r="B6672" i="2"/>
  <c r="A6672" i="2"/>
  <c r="F6671" i="2"/>
  <c r="E6671" i="2"/>
  <c r="D6671" i="2"/>
  <c r="C6671" i="2"/>
  <c r="B6671" i="2"/>
  <c r="A6671" i="2"/>
  <c r="F6670" i="2"/>
  <c r="E6670" i="2"/>
  <c r="D6670" i="2"/>
  <c r="C6670" i="2"/>
  <c r="B6670" i="2"/>
  <c r="A6670" i="2"/>
  <c r="F6669" i="2"/>
  <c r="E6669" i="2"/>
  <c r="D6669" i="2"/>
  <c r="C6669" i="2"/>
  <c r="B6669" i="2"/>
  <c r="A6669" i="2"/>
  <c r="F6668" i="2"/>
  <c r="E6668" i="2"/>
  <c r="D6668" i="2"/>
  <c r="C6668" i="2"/>
  <c r="B6668" i="2"/>
  <c r="A6668" i="2"/>
  <c r="F6667" i="2"/>
  <c r="E6667" i="2"/>
  <c r="D6667" i="2"/>
  <c r="C6667" i="2"/>
  <c r="B6667" i="2"/>
  <c r="A6667" i="2"/>
  <c r="F6666" i="2"/>
  <c r="E6666" i="2"/>
  <c r="D6666" i="2"/>
  <c r="C6666" i="2"/>
  <c r="B6666" i="2"/>
  <c r="A6666" i="2"/>
  <c r="F6665" i="2"/>
  <c r="E6665" i="2"/>
  <c r="D6665" i="2"/>
  <c r="C6665" i="2"/>
  <c r="B6665" i="2"/>
  <c r="A6665" i="2"/>
  <c r="F6664" i="2"/>
  <c r="E6664" i="2"/>
  <c r="D6664" i="2"/>
  <c r="C6664" i="2"/>
  <c r="B6664" i="2"/>
  <c r="A6664" i="2"/>
  <c r="F6663" i="2"/>
  <c r="E6663" i="2"/>
  <c r="D6663" i="2"/>
  <c r="C6663" i="2"/>
  <c r="B6663" i="2"/>
  <c r="A6663" i="2"/>
  <c r="F6662" i="2"/>
  <c r="E6662" i="2"/>
  <c r="D6662" i="2"/>
  <c r="C6662" i="2"/>
  <c r="B6662" i="2"/>
  <c r="A6662" i="2"/>
  <c r="F6661" i="2"/>
  <c r="E6661" i="2"/>
  <c r="D6661" i="2"/>
  <c r="C6661" i="2"/>
  <c r="B6661" i="2"/>
  <c r="A6661" i="2"/>
  <c r="F6660" i="2"/>
  <c r="E6660" i="2"/>
  <c r="D6660" i="2"/>
  <c r="C6660" i="2"/>
  <c r="B6660" i="2"/>
  <c r="A6660" i="2"/>
  <c r="F6659" i="2"/>
  <c r="E6659" i="2"/>
  <c r="D6659" i="2"/>
  <c r="C6659" i="2"/>
  <c r="B6659" i="2"/>
  <c r="A6659" i="2"/>
  <c r="F6658" i="2"/>
  <c r="E6658" i="2"/>
  <c r="D6658" i="2"/>
  <c r="C6658" i="2"/>
  <c r="B6658" i="2"/>
  <c r="A6658" i="2"/>
  <c r="F6657" i="2"/>
  <c r="E6657" i="2"/>
  <c r="D6657" i="2"/>
  <c r="C6657" i="2"/>
  <c r="B6657" i="2"/>
  <c r="A6657" i="2"/>
  <c r="F6656" i="2"/>
  <c r="E6656" i="2"/>
  <c r="D6656" i="2"/>
  <c r="C6656" i="2"/>
  <c r="B6656" i="2"/>
  <c r="A6656" i="2"/>
  <c r="F6655" i="2"/>
  <c r="E6655" i="2"/>
  <c r="D6655" i="2"/>
  <c r="C6655" i="2"/>
  <c r="B6655" i="2"/>
  <c r="A6655" i="2"/>
  <c r="F6654" i="2"/>
  <c r="E6654" i="2"/>
  <c r="D6654" i="2"/>
  <c r="C6654" i="2"/>
  <c r="B6654" i="2"/>
  <c r="A6654" i="2"/>
  <c r="F6653" i="2"/>
  <c r="E6653" i="2"/>
  <c r="D6653" i="2"/>
  <c r="C6653" i="2"/>
  <c r="B6653" i="2"/>
  <c r="A6653" i="2"/>
  <c r="F6652" i="2"/>
  <c r="E6652" i="2"/>
  <c r="D6652" i="2"/>
  <c r="C6652" i="2"/>
  <c r="B6652" i="2"/>
  <c r="A6652" i="2"/>
  <c r="F6651" i="2"/>
  <c r="E6651" i="2"/>
  <c r="D6651" i="2"/>
  <c r="C6651" i="2"/>
  <c r="B6651" i="2"/>
  <c r="A6651" i="2"/>
  <c r="F6650" i="2"/>
  <c r="E6650" i="2"/>
  <c r="D6650" i="2"/>
  <c r="C6650" i="2"/>
  <c r="B6650" i="2"/>
  <c r="A6650" i="2"/>
  <c r="F6649" i="2"/>
  <c r="E6649" i="2"/>
  <c r="D6649" i="2"/>
  <c r="C6649" i="2"/>
  <c r="B6649" i="2"/>
  <c r="A6649" i="2"/>
  <c r="F6648" i="2"/>
  <c r="E6648" i="2"/>
  <c r="D6648" i="2"/>
  <c r="C6648" i="2"/>
  <c r="B6648" i="2"/>
  <c r="A6648" i="2"/>
  <c r="F6647" i="2"/>
  <c r="E6647" i="2"/>
  <c r="D6647" i="2"/>
  <c r="C6647" i="2"/>
  <c r="B6647" i="2"/>
  <c r="A6647" i="2"/>
  <c r="F6646" i="2"/>
  <c r="E6646" i="2"/>
  <c r="D6646" i="2"/>
  <c r="C6646" i="2"/>
  <c r="B6646" i="2"/>
  <c r="A6646" i="2"/>
  <c r="F6645" i="2"/>
  <c r="E6645" i="2"/>
  <c r="D6645" i="2"/>
  <c r="C6645" i="2"/>
  <c r="B6645" i="2"/>
  <c r="A6645" i="2"/>
  <c r="F6644" i="2"/>
  <c r="E6644" i="2"/>
  <c r="D6644" i="2"/>
  <c r="C6644" i="2"/>
  <c r="B6644" i="2"/>
  <c r="A6644" i="2"/>
  <c r="F6643" i="2"/>
  <c r="E6643" i="2"/>
  <c r="D6643" i="2"/>
  <c r="C6643" i="2"/>
  <c r="B6643" i="2"/>
  <c r="A6643" i="2"/>
  <c r="F6642" i="2"/>
  <c r="E6642" i="2"/>
  <c r="D6642" i="2"/>
  <c r="C6642" i="2"/>
  <c r="B6642" i="2"/>
  <c r="A6642" i="2"/>
  <c r="F6641" i="2"/>
  <c r="E6641" i="2"/>
  <c r="D6641" i="2"/>
  <c r="C6641" i="2"/>
  <c r="B6641" i="2"/>
  <c r="A6641" i="2"/>
  <c r="F6640" i="2"/>
  <c r="E6640" i="2"/>
  <c r="D6640" i="2"/>
  <c r="C6640" i="2"/>
  <c r="B6640" i="2"/>
  <c r="A6640" i="2"/>
  <c r="F6639" i="2"/>
  <c r="E6639" i="2"/>
  <c r="D6639" i="2"/>
  <c r="C6639" i="2"/>
  <c r="B6639" i="2"/>
  <c r="A6639" i="2"/>
  <c r="F6638" i="2"/>
  <c r="E6638" i="2"/>
  <c r="D6638" i="2"/>
  <c r="C6638" i="2"/>
  <c r="B6638" i="2"/>
  <c r="A6638" i="2"/>
  <c r="F6637" i="2"/>
  <c r="E6637" i="2"/>
  <c r="D6637" i="2"/>
  <c r="C6637" i="2"/>
  <c r="B6637" i="2"/>
  <c r="A6637" i="2"/>
  <c r="F6636" i="2"/>
  <c r="E6636" i="2"/>
  <c r="D6636" i="2"/>
  <c r="C6636" i="2"/>
  <c r="B6636" i="2"/>
  <c r="A6636" i="2"/>
  <c r="F6635" i="2"/>
  <c r="E6635" i="2"/>
  <c r="D6635" i="2"/>
  <c r="C6635" i="2"/>
  <c r="B6635" i="2"/>
  <c r="A6635" i="2"/>
  <c r="F6634" i="2"/>
  <c r="E6634" i="2"/>
  <c r="D6634" i="2"/>
  <c r="C6634" i="2"/>
  <c r="B6634" i="2"/>
  <c r="A6634" i="2"/>
  <c r="F6633" i="2"/>
  <c r="E6633" i="2"/>
  <c r="D6633" i="2"/>
  <c r="C6633" i="2"/>
  <c r="B6633" i="2"/>
  <c r="A6633" i="2"/>
  <c r="F6632" i="2"/>
  <c r="E6632" i="2"/>
  <c r="D6632" i="2"/>
  <c r="C6632" i="2"/>
  <c r="B6632" i="2"/>
  <c r="A6632" i="2"/>
  <c r="F6631" i="2"/>
  <c r="E6631" i="2"/>
  <c r="D6631" i="2"/>
  <c r="C6631" i="2"/>
  <c r="B6631" i="2"/>
  <c r="A6631" i="2"/>
  <c r="F6630" i="2"/>
  <c r="E6630" i="2"/>
  <c r="D6630" i="2"/>
  <c r="C6630" i="2"/>
  <c r="B6630" i="2"/>
  <c r="A6630" i="2"/>
  <c r="F6629" i="2"/>
  <c r="E6629" i="2"/>
  <c r="D6629" i="2"/>
  <c r="C6629" i="2"/>
  <c r="B6629" i="2"/>
  <c r="A6629" i="2"/>
  <c r="F6628" i="2"/>
  <c r="E6628" i="2"/>
  <c r="D6628" i="2"/>
  <c r="C6628" i="2"/>
  <c r="B6628" i="2"/>
  <c r="A6628" i="2"/>
  <c r="F6627" i="2"/>
  <c r="E6627" i="2"/>
  <c r="D6627" i="2"/>
  <c r="C6627" i="2"/>
  <c r="B6627" i="2"/>
  <c r="A6627" i="2"/>
  <c r="F6626" i="2"/>
  <c r="E6626" i="2"/>
  <c r="D6626" i="2"/>
  <c r="C6626" i="2"/>
  <c r="B6626" i="2"/>
  <c r="A6626" i="2"/>
  <c r="F6625" i="2"/>
  <c r="E6625" i="2"/>
  <c r="D6625" i="2"/>
  <c r="C6625" i="2"/>
  <c r="B6625" i="2"/>
  <c r="A6625" i="2"/>
  <c r="F6624" i="2"/>
  <c r="E6624" i="2"/>
  <c r="D6624" i="2"/>
  <c r="C6624" i="2"/>
  <c r="B6624" i="2"/>
  <c r="A6624" i="2"/>
  <c r="F6623" i="2"/>
  <c r="E6623" i="2"/>
  <c r="D6623" i="2"/>
  <c r="C6623" i="2"/>
  <c r="B6623" i="2"/>
  <c r="A6623" i="2"/>
  <c r="F6622" i="2"/>
  <c r="E6622" i="2"/>
  <c r="D6622" i="2"/>
  <c r="C6622" i="2"/>
  <c r="B6622" i="2"/>
  <c r="A6622" i="2"/>
  <c r="F6621" i="2"/>
  <c r="E6621" i="2"/>
  <c r="D6621" i="2"/>
  <c r="C6621" i="2"/>
  <c r="B6621" i="2"/>
  <c r="A6621" i="2"/>
  <c r="F6620" i="2"/>
  <c r="E6620" i="2"/>
  <c r="D6620" i="2"/>
  <c r="C6620" i="2"/>
  <c r="B6620" i="2"/>
  <c r="A6620" i="2"/>
  <c r="F6619" i="2"/>
  <c r="E6619" i="2"/>
  <c r="D6619" i="2"/>
  <c r="C6619" i="2"/>
  <c r="B6619" i="2"/>
  <c r="A6619" i="2"/>
  <c r="F6618" i="2"/>
  <c r="E6618" i="2"/>
  <c r="D6618" i="2"/>
  <c r="C6618" i="2"/>
  <c r="B6618" i="2"/>
  <c r="A6618" i="2"/>
  <c r="F6617" i="2"/>
  <c r="E6617" i="2"/>
  <c r="D6617" i="2"/>
  <c r="C6617" i="2"/>
  <c r="B6617" i="2"/>
  <c r="A6617" i="2"/>
  <c r="F6616" i="2"/>
  <c r="E6616" i="2"/>
  <c r="D6616" i="2"/>
  <c r="C6616" i="2"/>
  <c r="B6616" i="2"/>
  <c r="A6616" i="2"/>
  <c r="F6615" i="2"/>
  <c r="E6615" i="2"/>
  <c r="D6615" i="2"/>
  <c r="C6615" i="2"/>
  <c r="B6615" i="2"/>
  <c r="A6615" i="2"/>
  <c r="F6614" i="2"/>
  <c r="E6614" i="2"/>
  <c r="D6614" i="2"/>
  <c r="C6614" i="2"/>
  <c r="B6614" i="2"/>
  <c r="A6614" i="2"/>
  <c r="F6613" i="2"/>
  <c r="E6613" i="2"/>
  <c r="D6613" i="2"/>
  <c r="C6613" i="2"/>
  <c r="B6613" i="2"/>
  <c r="A6613" i="2"/>
  <c r="F6612" i="2"/>
  <c r="E6612" i="2"/>
  <c r="D6612" i="2"/>
  <c r="C6612" i="2"/>
  <c r="B6612" i="2"/>
  <c r="A6612" i="2"/>
  <c r="F6611" i="2"/>
  <c r="E6611" i="2"/>
  <c r="D6611" i="2"/>
  <c r="C6611" i="2"/>
  <c r="B6611" i="2"/>
  <c r="A6611" i="2"/>
  <c r="F6610" i="2"/>
  <c r="E6610" i="2"/>
  <c r="D6610" i="2"/>
  <c r="C6610" i="2"/>
  <c r="B6610" i="2"/>
  <c r="A6610" i="2"/>
  <c r="F6609" i="2"/>
  <c r="E6609" i="2"/>
  <c r="D6609" i="2"/>
  <c r="C6609" i="2"/>
  <c r="B6609" i="2"/>
  <c r="A6609" i="2"/>
  <c r="F6608" i="2"/>
  <c r="E6608" i="2"/>
  <c r="D6608" i="2"/>
  <c r="C6608" i="2"/>
  <c r="B6608" i="2"/>
  <c r="A6608" i="2"/>
  <c r="F6607" i="2"/>
  <c r="E6607" i="2"/>
  <c r="D6607" i="2"/>
  <c r="C6607" i="2"/>
  <c r="B6607" i="2"/>
  <c r="A6607" i="2"/>
  <c r="F6606" i="2"/>
  <c r="E6606" i="2"/>
  <c r="D6606" i="2"/>
  <c r="C6606" i="2"/>
  <c r="B6606" i="2"/>
  <c r="A6606" i="2"/>
  <c r="F6605" i="2"/>
  <c r="E6605" i="2"/>
  <c r="D6605" i="2"/>
  <c r="C6605" i="2"/>
  <c r="B6605" i="2"/>
  <c r="A6605" i="2"/>
  <c r="F6604" i="2"/>
  <c r="E6604" i="2"/>
  <c r="D6604" i="2"/>
  <c r="C6604" i="2"/>
  <c r="B6604" i="2"/>
  <c r="A6604" i="2"/>
  <c r="F6603" i="2"/>
  <c r="E6603" i="2"/>
  <c r="D6603" i="2"/>
  <c r="C6603" i="2"/>
  <c r="B6603" i="2"/>
  <c r="A6603" i="2"/>
  <c r="F6602" i="2"/>
  <c r="E6602" i="2"/>
  <c r="D6602" i="2"/>
  <c r="C6602" i="2"/>
  <c r="B6602" i="2"/>
  <c r="A6602" i="2"/>
  <c r="F6601" i="2"/>
  <c r="E6601" i="2"/>
  <c r="D6601" i="2"/>
  <c r="C6601" i="2"/>
  <c r="B6601" i="2"/>
  <c r="A6601" i="2"/>
  <c r="F6600" i="2"/>
  <c r="E6600" i="2"/>
  <c r="D6600" i="2"/>
  <c r="C6600" i="2"/>
  <c r="B6600" i="2"/>
  <c r="A6600" i="2"/>
  <c r="F6599" i="2"/>
  <c r="E6599" i="2"/>
  <c r="D6599" i="2"/>
  <c r="C6599" i="2"/>
  <c r="B6599" i="2"/>
  <c r="A6599" i="2"/>
  <c r="F6598" i="2"/>
  <c r="E6598" i="2"/>
  <c r="D6598" i="2"/>
  <c r="C6598" i="2"/>
  <c r="B6598" i="2"/>
  <c r="A6598" i="2"/>
  <c r="F6597" i="2"/>
  <c r="E6597" i="2"/>
  <c r="D6597" i="2"/>
  <c r="C6597" i="2"/>
  <c r="B6597" i="2"/>
  <c r="A6597" i="2"/>
  <c r="F6596" i="2"/>
  <c r="E6596" i="2"/>
  <c r="D6596" i="2"/>
  <c r="C6596" i="2"/>
  <c r="B6596" i="2"/>
  <c r="A6596" i="2"/>
  <c r="F6595" i="2"/>
  <c r="E6595" i="2"/>
  <c r="D6595" i="2"/>
  <c r="C6595" i="2"/>
  <c r="B6595" i="2"/>
  <c r="A6595" i="2"/>
  <c r="F6594" i="2"/>
  <c r="E6594" i="2"/>
  <c r="D6594" i="2"/>
  <c r="C6594" i="2"/>
  <c r="B6594" i="2"/>
  <c r="A6594" i="2"/>
  <c r="F6593" i="2"/>
  <c r="E6593" i="2"/>
  <c r="D6593" i="2"/>
  <c r="C6593" i="2"/>
  <c r="B6593" i="2"/>
  <c r="A6593" i="2"/>
  <c r="F6592" i="2"/>
  <c r="E6592" i="2"/>
  <c r="D6592" i="2"/>
  <c r="C6592" i="2"/>
  <c r="B6592" i="2"/>
  <c r="A6592" i="2"/>
  <c r="F6591" i="2"/>
  <c r="E6591" i="2"/>
  <c r="D6591" i="2"/>
  <c r="C6591" i="2"/>
  <c r="B6591" i="2"/>
  <c r="A6591" i="2"/>
  <c r="F6590" i="2"/>
  <c r="E6590" i="2"/>
  <c r="D6590" i="2"/>
  <c r="C6590" i="2"/>
  <c r="B6590" i="2"/>
  <c r="A6590" i="2"/>
  <c r="F6589" i="2"/>
  <c r="E6589" i="2"/>
  <c r="D6589" i="2"/>
  <c r="C6589" i="2"/>
  <c r="B6589" i="2"/>
  <c r="A6589" i="2"/>
  <c r="F6588" i="2"/>
  <c r="E6588" i="2"/>
  <c r="D6588" i="2"/>
  <c r="C6588" i="2"/>
  <c r="B6588" i="2"/>
  <c r="A6588" i="2"/>
  <c r="F6587" i="2"/>
  <c r="E6587" i="2"/>
  <c r="D6587" i="2"/>
  <c r="C6587" i="2"/>
  <c r="B6587" i="2"/>
  <c r="A6587" i="2"/>
  <c r="F6586" i="2"/>
  <c r="E6586" i="2"/>
  <c r="D6586" i="2"/>
  <c r="C6586" i="2"/>
  <c r="B6586" i="2"/>
  <c r="A6586" i="2"/>
  <c r="F6585" i="2"/>
  <c r="E6585" i="2"/>
  <c r="D6585" i="2"/>
  <c r="C6585" i="2"/>
  <c r="B6585" i="2"/>
  <c r="A6585" i="2"/>
  <c r="F6584" i="2"/>
  <c r="E6584" i="2"/>
  <c r="D6584" i="2"/>
  <c r="C6584" i="2"/>
  <c r="B6584" i="2"/>
  <c r="A6584" i="2"/>
  <c r="F6583" i="2"/>
  <c r="E6583" i="2"/>
  <c r="D6583" i="2"/>
  <c r="C6583" i="2"/>
  <c r="B6583" i="2"/>
  <c r="A6583" i="2"/>
  <c r="F6582" i="2"/>
  <c r="E6582" i="2"/>
  <c r="D6582" i="2"/>
  <c r="C6582" i="2"/>
  <c r="B6582" i="2"/>
  <c r="A6582" i="2"/>
  <c r="F6581" i="2"/>
  <c r="E6581" i="2"/>
  <c r="D6581" i="2"/>
  <c r="C6581" i="2"/>
  <c r="B6581" i="2"/>
  <c r="A6581" i="2"/>
  <c r="F6580" i="2"/>
  <c r="E6580" i="2"/>
  <c r="D6580" i="2"/>
  <c r="C6580" i="2"/>
  <c r="B6580" i="2"/>
  <c r="A6580" i="2"/>
  <c r="F6579" i="2"/>
  <c r="E6579" i="2"/>
  <c r="D6579" i="2"/>
  <c r="C6579" i="2"/>
  <c r="B6579" i="2"/>
  <c r="A6579" i="2"/>
  <c r="F6578" i="2"/>
  <c r="E6578" i="2"/>
  <c r="D6578" i="2"/>
  <c r="C6578" i="2"/>
  <c r="B6578" i="2"/>
  <c r="A6578" i="2"/>
  <c r="F6577" i="2"/>
  <c r="E6577" i="2"/>
  <c r="D6577" i="2"/>
  <c r="C6577" i="2"/>
  <c r="B6577" i="2"/>
  <c r="A6577" i="2"/>
  <c r="F6576" i="2"/>
  <c r="E6576" i="2"/>
  <c r="D6576" i="2"/>
  <c r="C6576" i="2"/>
  <c r="B6576" i="2"/>
  <c r="A6576" i="2"/>
  <c r="F6575" i="2"/>
  <c r="E6575" i="2"/>
  <c r="D6575" i="2"/>
  <c r="C6575" i="2"/>
  <c r="B6575" i="2"/>
  <c r="A6575" i="2"/>
  <c r="F6574" i="2"/>
  <c r="E6574" i="2"/>
  <c r="D6574" i="2"/>
  <c r="C6574" i="2"/>
  <c r="B6574" i="2"/>
  <c r="A6574" i="2"/>
  <c r="F6573" i="2"/>
  <c r="E6573" i="2"/>
  <c r="D6573" i="2"/>
  <c r="C6573" i="2"/>
  <c r="B6573" i="2"/>
  <c r="A6573" i="2"/>
  <c r="F6572" i="2"/>
  <c r="E6572" i="2"/>
  <c r="D6572" i="2"/>
  <c r="C6572" i="2"/>
  <c r="B6572" i="2"/>
  <c r="A6572" i="2"/>
  <c r="F6571" i="2"/>
  <c r="E6571" i="2"/>
  <c r="D6571" i="2"/>
  <c r="C6571" i="2"/>
  <c r="B6571" i="2"/>
  <c r="A6571" i="2"/>
  <c r="F6570" i="2"/>
  <c r="E6570" i="2"/>
  <c r="D6570" i="2"/>
  <c r="C6570" i="2"/>
  <c r="B6570" i="2"/>
  <c r="A6570" i="2"/>
  <c r="F6569" i="2"/>
  <c r="E6569" i="2"/>
  <c r="D6569" i="2"/>
  <c r="C6569" i="2"/>
  <c r="B6569" i="2"/>
  <c r="A6569" i="2"/>
  <c r="F6568" i="2"/>
  <c r="E6568" i="2"/>
  <c r="D6568" i="2"/>
  <c r="C6568" i="2"/>
  <c r="B6568" i="2"/>
  <c r="A6568" i="2"/>
  <c r="F6567" i="2"/>
  <c r="E6567" i="2"/>
  <c r="D6567" i="2"/>
  <c r="C6567" i="2"/>
  <c r="B6567" i="2"/>
  <c r="A6567" i="2"/>
  <c r="F6566" i="2"/>
  <c r="E6566" i="2"/>
  <c r="D6566" i="2"/>
  <c r="C6566" i="2"/>
  <c r="B6566" i="2"/>
  <c r="A6566" i="2"/>
  <c r="F6565" i="2"/>
  <c r="E6565" i="2"/>
  <c r="D6565" i="2"/>
  <c r="C6565" i="2"/>
  <c r="B6565" i="2"/>
  <c r="A6565" i="2"/>
  <c r="F6564" i="2"/>
  <c r="E6564" i="2"/>
  <c r="D6564" i="2"/>
  <c r="C6564" i="2"/>
  <c r="B6564" i="2"/>
  <c r="A6564" i="2"/>
  <c r="F6563" i="2"/>
  <c r="E6563" i="2"/>
  <c r="D6563" i="2"/>
  <c r="C6563" i="2"/>
  <c r="B6563" i="2"/>
  <c r="A6563" i="2"/>
  <c r="F6562" i="2"/>
  <c r="E6562" i="2"/>
  <c r="D6562" i="2"/>
  <c r="C6562" i="2"/>
  <c r="B6562" i="2"/>
  <c r="A6562" i="2"/>
  <c r="F6561" i="2"/>
  <c r="E6561" i="2"/>
  <c r="D6561" i="2"/>
  <c r="C6561" i="2"/>
  <c r="B6561" i="2"/>
  <c r="A6561" i="2"/>
  <c r="F6560" i="2"/>
  <c r="E6560" i="2"/>
  <c r="D6560" i="2"/>
  <c r="C6560" i="2"/>
  <c r="B6560" i="2"/>
  <c r="A6560" i="2"/>
  <c r="F6559" i="2"/>
  <c r="E6559" i="2"/>
  <c r="D6559" i="2"/>
  <c r="C6559" i="2"/>
  <c r="B6559" i="2"/>
  <c r="A6559" i="2"/>
  <c r="F6558" i="2"/>
  <c r="E6558" i="2"/>
  <c r="D6558" i="2"/>
  <c r="C6558" i="2"/>
  <c r="B6558" i="2"/>
  <c r="A6558" i="2"/>
  <c r="F6557" i="2"/>
  <c r="E6557" i="2"/>
  <c r="D6557" i="2"/>
  <c r="C6557" i="2"/>
  <c r="B6557" i="2"/>
  <c r="A6557" i="2"/>
  <c r="F6556" i="2"/>
  <c r="E6556" i="2"/>
  <c r="D6556" i="2"/>
  <c r="C6556" i="2"/>
  <c r="B6556" i="2"/>
  <c r="A6556" i="2"/>
  <c r="F6555" i="2"/>
  <c r="E6555" i="2"/>
  <c r="D6555" i="2"/>
  <c r="C6555" i="2"/>
  <c r="B6555" i="2"/>
  <c r="A6555" i="2"/>
  <c r="F6554" i="2"/>
  <c r="E6554" i="2"/>
  <c r="D6554" i="2"/>
  <c r="C6554" i="2"/>
  <c r="B6554" i="2"/>
  <c r="A6554" i="2"/>
  <c r="F6553" i="2"/>
  <c r="E6553" i="2"/>
  <c r="D6553" i="2"/>
  <c r="C6553" i="2"/>
  <c r="B6553" i="2"/>
  <c r="A6553" i="2"/>
  <c r="F6552" i="2"/>
  <c r="E6552" i="2"/>
  <c r="D6552" i="2"/>
  <c r="C6552" i="2"/>
  <c r="B6552" i="2"/>
  <c r="A6552" i="2"/>
  <c r="F6551" i="2"/>
  <c r="E6551" i="2"/>
  <c r="D6551" i="2"/>
  <c r="C6551" i="2"/>
  <c r="B6551" i="2"/>
  <c r="A6551" i="2"/>
  <c r="F6550" i="2"/>
  <c r="E6550" i="2"/>
  <c r="D6550" i="2"/>
  <c r="C6550" i="2"/>
  <c r="B6550" i="2"/>
  <c r="A6550" i="2"/>
  <c r="F6549" i="2"/>
  <c r="E6549" i="2"/>
  <c r="D6549" i="2"/>
  <c r="C6549" i="2"/>
  <c r="B6549" i="2"/>
  <c r="A6549" i="2"/>
  <c r="F6548" i="2"/>
  <c r="E6548" i="2"/>
  <c r="D6548" i="2"/>
  <c r="C6548" i="2"/>
  <c r="B6548" i="2"/>
  <c r="A6548" i="2"/>
  <c r="F6547" i="2"/>
  <c r="E6547" i="2"/>
  <c r="D6547" i="2"/>
  <c r="C6547" i="2"/>
  <c r="B6547" i="2"/>
  <c r="A6547" i="2"/>
  <c r="F6546" i="2"/>
  <c r="E6546" i="2"/>
  <c r="D6546" i="2"/>
  <c r="C6546" i="2"/>
  <c r="B6546" i="2"/>
  <c r="A6546" i="2"/>
  <c r="F6545" i="2"/>
  <c r="E6545" i="2"/>
  <c r="D6545" i="2"/>
  <c r="C6545" i="2"/>
  <c r="B6545" i="2"/>
  <c r="A6545" i="2"/>
  <c r="F6544" i="2"/>
  <c r="E6544" i="2"/>
  <c r="D6544" i="2"/>
  <c r="C6544" i="2"/>
  <c r="B6544" i="2"/>
  <c r="A6544" i="2"/>
  <c r="F6543" i="2"/>
  <c r="E6543" i="2"/>
  <c r="D6543" i="2"/>
  <c r="C6543" i="2"/>
  <c r="B6543" i="2"/>
  <c r="A6543" i="2"/>
  <c r="F6542" i="2"/>
  <c r="E6542" i="2"/>
  <c r="D6542" i="2"/>
  <c r="C6542" i="2"/>
  <c r="B6542" i="2"/>
  <c r="A6542" i="2"/>
  <c r="F6541" i="2"/>
  <c r="E6541" i="2"/>
  <c r="D6541" i="2"/>
  <c r="C6541" i="2"/>
  <c r="B6541" i="2"/>
  <c r="A6541" i="2"/>
  <c r="F6540" i="2"/>
  <c r="E6540" i="2"/>
  <c r="D6540" i="2"/>
  <c r="C6540" i="2"/>
  <c r="B6540" i="2"/>
  <c r="A6540" i="2"/>
  <c r="F6539" i="2"/>
  <c r="E6539" i="2"/>
  <c r="D6539" i="2"/>
  <c r="C6539" i="2"/>
  <c r="B6539" i="2"/>
  <c r="A6539" i="2"/>
  <c r="F6538" i="2"/>
  <c r="E6538" i="2"/>
  <c r="D6538" i="2"/>
  <c r="C6538" i="2"/>
  <c r="B6538" i="2"/>
  <c r="A6538" i="2"/>
  <c r="F6537" i="2"/>
  <c r="E6537" i="2"/>
  <c r="D6537" i="2"/>
  <c r="C6537" i="2"/>
  <c r="B6537" i="2"/>
  <c r="A6537" i="2"/>
  <c r="F6536" i="2"/>
  <c r="E6536" i="2"/>
  <c r="D6536" i="2"/>
  <c r="C6536" i="2"/>
  <c r="B6536" i="2"/>
  <c r="A6536" i="2"/>
  <c r="F6535" i="2"/>
  <c r="E6535" i="2"/>
  <c r="D6535" i="2"/>
  <c r="C6535" i="2"/>
  <c r="B6535" i="2"/>
  <c r="A6535" i="2"/>
  <c r="F6534" i="2"/>
  <c r="E6534" i="2"/>
  <c r="D6534" i="2"/>
  <c r="C6534" i="2"/>
  <c r="B6534" i="2"/>
  <c r="A6534" i="2"/>
  <c r="F6533" i="2"/>
  <c r="E6533" i="2"/>
  <c r="D6533" i="2"/>
  <c r="C6533" i="2"/>
  <c r="B6533" i="2"/>
  <c r="A6533" i="2"/>
  <c r="F6532" i="2"/>
  <c r="E6532" i="2"/>
  <c r="D6532" i="2"/>
  <c r="C6532" i="2"/>
  <c r="B6532" i="2"/>
  <c r="A6532" i="2"/>
  <c r="F6531" i="2"/>
  <c r="E6531" i="2"/>
  <c r="D6531" i="2"/>
  <c r="C6531" i="2"/>
  <c r="B6531" i="2"/>
  <c r="A6531" i="2"/>
  <c r="F6530" i="2"/>
  <c r="E6530" i="2"/>
  <c r="D6530" i="2"/>
  <c r="C6530" i="2"/>
  <c r="B6530" i="2"/>
  <c r="A6530" i="2"/>
  <c r="F6529" i="2"/>
  <c r="E6529" i="2"/>
  <c r="D6529" i="2"/>
  <c r="C6529" i="2"/>
  <c r="B6529" i="2"/>
  <c r="A6529" i="2"/>
  <c r="F6528" i="2"/>
  <c r="E6528" i="2"/>
  <c r="D6528" i="2"/>
  <c r="C6528" i="2"/>
  <c r="B6528" i="2"/>
  <c r="A6528" i="2"/>
  <c r="F6527" i="2"/>
  <c r="E6527" i="2"/>
  <c r="D6527" i="2"/>
  <c r="C6527" i="2"/>
  <c r="B6527" i="2"/>
  <c r="A6527" i="2"/>
  <c r="F6526" i="2"/>
  <c r="E6526" i="2"/>
  <c r="D6526" i="2"/>
  <c r="C6526" i="2"/>
  <c r="B6526" i="2"/>
  <c r="A6526" i="2"/>
  <c r="F6525" i="2"/>
  <c r="E6525" i="2"/>
  <c r="D6525" i="2"/>
  <c r="C6525" i="2"/>
  <c r="B6525" i="2"/>
  <c r="A6525" i="2"/>
  <c r="F6524" i="2"/>
  <c r="E6524" i="2"/>
  <c r="D6524" i="2"/>
  <c r="C6524" i="2"/>
  <c r="B6524" i="2"/>
  <c r="A6524" i="2"/>
  <c r="F6523" i="2"/>
  <c r="E6523" i="2"/>
  <c r="D6523" i="2"/>
  <c r="C6523" i="2"/>
  <c r="B6523" i="2"/>
  <c r="A6523" i="2"/>
  <c r="F6522" i="2"/>
  <c r="E6522" i="2"/>
  <c r="D6522" i="2"/>
  <c r="C6522" i="2"/>
  <c r="B6522" i="2"/>
  <c r="A6522" i="2"/>
  <c r="F6521" i="2"/>
  <c r="E6521" i="2"/>
  <c r="D6521" i="2"/>
  <c r="C6521" i="2"/>
  <c r="B6521" i="2"/>
  <c r="A6521" i="2"/>
  <c r="F6520" i="2"/>
  <c r="E6520" i="2"/>
  <c r="D6520" i="2"/>
  <c r="C6520" i="2"/>
  <c r="B6520" i="2"/>
  <c r="A6520" i="2"/>
  <c r="F6519" i="2"/>
  <c r="E6519" i="2"/>
  <c r="D6519" i="2"/>
  <c r="C6519" i="2"/>
  <c r="B6519" i="2"/>
  <c r="A6519" i="2"/>
  <c r="F6518" i="2"/>
  <c r="E6518" i="2"/>
  <c r="D6518" i="2"/>
  <c r="C6518" i="2"/>
  <c r="B6518" i="2"/>
  <c r="A6518" i="2"/>
  <c r="F6517" i="2"/>
  <c r="E6517" i="2"/>
  <c r="D6517" i="2"/>
  <c r="C6517" i="2"/>
  <c r="B6517" i="2"/>
  <c r="A6517" i="2"/>
  <c r="F6516" i="2"/>
  <c r="E6516" i="2"/>
  <c r="D6516" i="2"/>
  <c r="C6516" i="2"/>
  <c r="B6516" i="2"/>
  <c r="A6516" i="2"/>
  <c r="F6515" i="2"/>
  <c r="E6515" i="2"/>
  <c r="D6515" i="2"/>
  <c r="C6515" i="2"/>
  <c r="B6515" i="2"/>
  <c r="A6515" i="2"/>
  <c r="F6514" i="2"/>
  <c r="E6514" i="2"/>
  <c r="D6514" i="2"/>
  <c r="C6514" i="2"/>
  <c r="B6514" i="2"/>
  <c r="A6514" i="2"/>
  <c r="F6513" i="2"/>
  <c r="E6513" i="2"/>
  <c r="D6513" i="2"/>
  <c r="C6513" i="2"/>
  <c r="B6513" i="2"/>
  <c r="A6513" i="2"/>
  <c r="F6512" i="2"/>
  <c r="E6512" i="2"/>
  <c r="D6512" i="2"/>
  <c r="C6512" i="2"/>
  <c r="B6512" i="2"/>
  <c r="A6512" i="2"/>
  <c r="F6511" i="2"/>
  <c r="E6511" i="2"/>
  <c r="D6511" i="2"/>
  <c r="C6511" i="2"/>
  <c r="B6511" i="2"/>
  <c r="A6511" i="2"/>
  <c r="F6510" i="2"/>
  <c r="E6510" i="2"/>
  <c r="D6510" i="2"/>
  <c r="C6510" i="2"/>
  <c r="B6510" i="2"/>
  <c r="A6510" i="2"/>
  <c r="F6509" i="2"/>
  <c r="E6509" i="2"/>
  <c r="D6509" i="2"/>
  <c r="C6509" i="2"/>
  <c r="B6509" i="2"/>
  <c r="A6509" i="2"/>
  <c r="F6508" i="2"/>
  <c r="E6508" i="2"/>
  <c r="D6508" i="2"/>
  <c r="C6508" i="2"/>
  <c r="B6508" i="2"/>
  <c r="A6508" i="2"/>
  <c r="F6507" i="2"/>
  <c r="E6507" i="2"/>
  <c r="D6507" i="2"/>
  <c r="C6507" i="2"/>
  <c r="B6507" i="2"/>
  <c r="A6507" i="2"/>
  <c r="F6506" i="2"/>
  <c r="E6506" i="2"/>
  <c r="D6506" i="2"/>
  <c r="C6506" i="2"/>
  <c r="B6506" i="2"/>
  <c r="A6506" i="2"/>
  <c r="F6505" i="2"/>
  <c r="E6505" i="2"/>
  <c r="D6505" i="2"/>
  <c r="C6505" i="2"/>
  <c r="B6505" i="2"/>
  <c r="A6505" i="2"/>
  <c r="F6504" i="2"/>
  <c r="E6504" i="2"/>
  <c r="D6504" i="2"/>
  <c r="C6504" i="2"/>
  <c r="B6504" i="2"/>
  <c r="A6504" i="2"/>
  <c r="F6503" i="2"/>
  <c r="E6503" i="2"/>
  <c r="D6503" i="2"/>
  <c r="C6503" i="2"/>
  <c r="B6503" i="2"/>
  <c r="A6503" i="2"/>
  <c r="F6502" i="2"/>
  <c r="E6502" i="2"/>
  <c r="D6502" i="2"/>
  <c r="C6502" i="2"/>
  <c r="B6502" i="2"/>
  <c r="A6502" i="2"/>
  <c r="F6501" i="2"/>
  <c r="E6501" i="2"/>
  <c r="D6501" i="2"/>
  <c r="C6501" i="2"/>
  <c r="B6501" i="2"/>
  <c r="A6501" i="2"/>
  <c r="F6500" i="2"/>
  <c r="E6500" i="2"/>
  <c r="D6500" i="2"/>
  <c r="C6500" i="2"/>
  <c r="B6500" i="2"/>
  <c r="A6500" i="2"/>
  <c r="F6499" i="2"/>
  <c r="E6499" i="2"/>
  <c r="D6499" i="2"/>
  <c r="C6499" i="2"/>
  <c r="B6499" i="2"/>
  <c r="A6499" i="2"/>
  <c r="F6498" i="2"/>
  <c r="E6498" i="2"/>
  <c r="D6498" i="2"/>
  <c r="C6498" i="2"/>
  <c r="B6498" i="2"/>
  <c r="A6498" i="2"/>
  <c r="F6497" i="2"/>
  <c r="E6497" i="2"/>
  <c r="D6497" i="2"/>
  <c r="C6497" i="2"/>
  <c r="B6497" i="2"/>
  <c r="A6497" i="2"/>
  <c r="F6496" i="2"/>
  <c r="E6496" i="2"/>
  <c r="D6496" i="2"/>
  <c r="C6496" i="2"/>
  <c r="B6496" i="2"/>
  <c r="A6496" i="2"/>
  <c r="F6495" i="2"/>
  <c r="E6495" i="2"/>
  <c r="D6495" i="2"/>
  <c r="C6495" i="2"/>
  <c r="B6495" i="2"/>
  <c r="A6495" i="2"/>
  <c r="F6494" i="2"/>
  <c r="E6494" i="2"/>
  <c r="D6494" i="2"/>
  <c r="C6494" i="2"/>
  <c r="B6494" i="2"/>
  <c r="A6494" i="2"/>
  <c r="F6493" i="2"/>
  <c r="E6493" i="2"/>
  <c r="D6493" i="2"/>
  <c r="C6493" i="2"/>
  <c r="B6493" i="2"/>
  <c r="A6493" i="2"/>
  <c r="F6492" i="2"/>
  <c r="E6492" i="2"/>
  <c r="D6492" i="2"/>
  <c r="C6492" i="2"/>
  <c r="B6492" i="2"/>
  <c r="A6492" i="2"/>
  <c r="F6491" i="2"/>
  <c r="E6491" i="2"/>
  <c r="D6491" i="2"/>
  <c r="C6491" i="2"/>
  <c r="B6491" i="2"/>
  <c r="A6491" i="2"/>
  <c r="F6490" i="2"/>
  <c r="E6490" i="2"/>
  <c r="D6490" i="2"/>
  <c r="C6490" i="2"/>
  <c r="B6490" i="2"/>
  <c r="A6490" i="2"/>
  <c r="F6489" i="2"/>
  <c r="E6489" i="2"/>
  <c r="D6489" i="2"/>
  <c r="C6489" i="2"/>
  <c r="B6489" i="2"/>
  <c r="A6489" i="2"/>
  <c r="F6488" i="2"/>
  <c r="E6488" i="2"/>
  <c r="D6488" i="2"/>
  <c r="C6488" i="2"/>
  <c r="B6488" i="2"/>
  <c r="A6488" i="2"/>
  <c r="F6487" i="2"/>
  <c r="E6487" i="2"/>
  <c r="D6487" i="2"/>
  <c r="C6487" i="2"/>
  <c r="B6487" i="2"/>
  <c r="A6487" i="2"/>
  <c r="F6486" i="2"/>
  <c r="E6486" i="2"/>
  <c r="D6486" i="2"/>
  <c r="C6486" i="2"/>
  <c r="B6486" i="2"/>
  <c r="A6486" i="2"/>
  <c r="F6485" i="2"/>
  <c r="E6485" i="2"/>
  <c r="D6485" i="2"/>
  <c r="C6485" i="2"/>
  <c r="B6485" i="2"/>
  <c r="A6485" i="2"/>
  <c r="F6484" i="2"/>
  <c r="E6484" i="2"/>
  <c r="D6484" i="2"/>
  <c r="C6484" i="2"/>
  <c r="B6484" i="2"/>
  <c r="A6484" i="2"/>
  <c r="F6483" i="2"/>
  <c r="E6483" i="2"/>
  <c r="D6483" i="2"/>
  <c r="C6483" i="2"/>
  <c r="B6483" i="2"/>
  <c r="A6483" i="2"/>
  <c r="F6482" i="2"/>
  <c r="E6482" i="2"/>
  <c r="D6482" i="2"/>
  <c r="C6482" i="2"/>
  <c r="B6482" i="2"/>
  <c r="A6482" i="2"/>
  <c r="F6481" i="2"/>
  <c r="E6481" i="2"/>
  <c r="D6481" i="2"/>
  <c r="C6481" i="2"/>
  <c r="B6481" i="2"/>
  <c r="A6481" i="2"/>
  <c r="F6480" i="2"/>
  <c r="E6480" i="2"/>
  <c r="D6480" i="2"/>
  <c r="C6480" i="2"/>
  <c r="B6480" i="2"/>
  <c r="A6480" i="2"/>
  <c r="F6479" i="2"/>
  <c r="E6479" i="2"/>
  <c r="D6479" i="2"/>
  <c r="C6479" i="2"/>
  <c r="B6479" i="2"/>
  <c r="A6479" i="2"/>
  <c r="F6478" i="2"/>
  <c r="E6478" i="2"/>
  <c r="D6478" i="2"/>
  <c r="C6478" i="2"/>
  <c r="B6478" i="2"/>
  <c r="A6478" i="2"/>
  <c r="F6477" i="2"/>
  <c r="E6477" i="2"/>
  <c r="D6477" i="2"/>
  <c r="C6477" i="2"/>
  <c r="B6477" i="2"/>
  <c r="A6477" i="2"/>
  <c r="F6476" i="2"/>
  <c r="E6476" i="2"/>
  <c r="D6476" i="2"/>
  <c r="C6476" i="2"/>
  <c r="B6476" i="2"/>
  <c r="A6476" i="2"/>
  <c r="F6475" i="2"/>
  <c r="E6475" i="2"/>
  <c r="D6475" i="2"/>
  <c r="C6475" i="2"/>
  <c r="B6475" i="2"/>
  <c r="A6475" i="2"/>
  <c r="F6474" i="2"/>
  <c r="E6474" i="2"/>
  <c r="D6474" i="2"/>
  <c r="C6474" i="2"/>
  <c r="B6474" i="2"/>
  <c r="A6474" i="2"/>
  <c r="F6473" i="2"/>
  <c r="E6473" i="2"/>
  <c r="D6473" i="2"/>
  <c r="C6473" i="2"/>
  <c r="B6473" i="2"/>
  <c r="A6473" i="2"/>
  <c r="F6472" i="2"/>
  <c r="E6472" i="2"/>
  <c r="D6472" i="2"/>
  <c r="C6472" i="2"/>
  <c r="B6472" i="2"/>
  <c r="A6472" i="2"/>
  <c r="F6471" i="2"/>
  <c r="E6471" i="2"/>
  <c r="D6471" i="2"/>
  <c r="C6471" i="2"/>
  <c r="B6471" i="2"/>
  <c r="A6471" i="2"/>
  <c r="F6470" i="2"/>
  <c r="E6470" i="2"/>
  <c r="D6470" i="2"/>
  <c r="C6470" i="2"/>
  <c r="B6470" i="2"/>
  <c r="A6470" i="2"/>
  <c r="F6469" i="2"/>
  <c r="E6469" i="2"/>
  <c r="D6469" i="2"/>
  <c r="C6469" i="2"/>
  <c r="B6469" i="2"/>
  <c r="A6469" i="2"/>
  <c r="F6468" i="2"/>
  <c r="E6468" i="2"/>
  <c r="D6468" i="2"/>
  <c r="C6468" i="2"/>
  <c r="B6468" i="2"/>
  <c r="A6468" i="2"/>
  <c r="F6467" i="2"/>
  <c r="E6467" i="2"/>
  <c r="D6467" i="2"/>
  <c r="C6467" i="2"/>
  <c r="B6467" i="2"/>
  <c r="A6467" i="2"/>
  <c r="F6466" i="2"/>
  <c r="E6466" i="2"/>
  <c r="D6466" i="2"/>
  <c r="C6466" i="2"/>
  <c r="B6466" i="2"/>
  <c r="A6466" i="2"/>
  <c r="F6465" i="2"/>
  <c r="E6465" i="2"/>
  <c r="D6465" i="2"/>
  <c r="C6465" i="2"/>
  <c r="B6465" i="2"/>
  <c r="A6465" i="2"/>
  <c r="F6464" i="2"/>
  <c r="E6464" i="2"/>
  <c r="D6464" i="2"/>
  <c r="C6464" i="2"/>
  <c r="B6464" i="2"/>
  <c r="A6464" i="2"/>
  <c r="F6463" i="2"/>
  <c r="E6463" i="2"/>
  <c r="D6463" i="2"/>
  <c r="C6463" i="2"/>
  <c r="B6463" i="2"/>
  <c r="A6463" i="2"/>
  <c r="F6462" i="2"/>
  <c r="E6462" i="2"/>
  <c r="D6462" i="2"/>
  <c r="C6462" i="2"/>
  <c r="B6462" i="2"/>
  <c r="A6462" i="2"/>
  <c r="F6461" i="2"/>
  <c r="E6461" i="2"/>
  <c r="D6461" i="2"/>
  <c r="C6461" i="2"/>
  <c r="B6461" i="2"/>
  <c r="A6461" i="2"/>
  <c r="F6460" i="2"/>
  <c r="E6460" i="2"/>
  <c r="D6460" i="2"/>
  <c r="C6460" i="2"/>
  <c r="B6460" i="2"/>
  <c r="A6460" i="2"/>
  <c r="F6459" i="2"/>
  <c r="E6459" i="2"/>
  <c r="D6459" i="2"/>
  <c r="C6459" i="2"/>
  <c r="B6459" i="2"/>
  <c r="A6459" i="2"/>
  <c r="F6458" i="2"/>
  <c r="E6458" i="2"/>
  <c r="D6458" i="2"/>
  <c r="C6458" i="2"/>
  <c r="B6458" i="2"/>
  <c r="A6458" i="2"/>
  <c r="F6457" i="2"/>
  <c r="E6457" i="2"/>
  <c r="D6457" i="2"/>
  <c r="C6457" i="2"/>
  <c r="B6457" i="2"/>
  <c r="A6457" i="2"/>
  <c r="F6456" i="2"/>
  <c r="E6456" i="2"/>
  <c r="D6456" i="2"/>
  <c r="C6456" i="2"/>
  <c r="B6456" i="2"/>
  <c r="A6456" i="2"/>
  <c r="F6455" i="2"/>
  <c r="E6455" i="2"/>
  <c r="D6455" i="2"/>
  <c r="C6455" i="2"/>
  <c r="B6455" i="2"/>
  <c r="A6455" i="2"/>
  <c r="F6454" i="2"/>
  <c r="E6454" i="2"/>
  <c r="D6454" i="2"/>
  <c r="C6454" i="2"/>
  <c r="B6454" i="2"/>
  <c r="A6454" i="2"/>
  <c r="F6453" i="2"/>
  <c r="E6453" i="2"/>
  <c r="D6453" i="2"/>
  <c r="C6453" i="2"/>
  <c r="B6453" i="2"/>
  <c r="A6453" i="2"/>
  <c r="F6452" i="2"/>
  <c r="E6452" i="2"/>
  <c r="D6452" i="2"/>
  <c r="C6452" i="2"/>
  <c r="B6452" i="2"/>
  <c r="A6452" i="2"/>
  <c r="F6451" i="2"/>
  <c r="E6451" i="2"/>
  <c r="D6451" i="2"/>
  <c r="C6451" i="2"/>
  <c r="B6451" i="2"/>
  <c r="A6451" i="2"/>
  <c r="F6450" i="2"/>
  <c r="E6450" i="2"/>
  <c r="D6450" i="2"/>
  <c r="C6450" i="2"/>
  <c r="B6450" i="2"/>
  <c r="A6450" i="2"/>
  <c r="F6449" i="2"/>
  <c r="E6449" i="2"/>
  <c r="D6449" i="2"/>
  <c r="C6449" i="2"/>
  <c r="B6449" i="2"/>
  <c r="A6449" i="2"/>
  <c r="F6448" i="2"/>
  <c r="E6448" i="2"/>
  <c r="D6448" i="2"/>
  <c r="C6448" i="2"/>
  <c r="B6448" i="2"/>
  <c r="A6448" i="2"/>
  <c r="F6447" i="2"/>
  <c r="E6447" i="2"/>
  <c r="D6447" i="2"/>
  <c r="C6447" i="2"/>
  <c r="B6447" i="2"/>
  <c r="A6447" i="2"/>
  <c r="F6446" i="2"/>
  <c r="E6446" i="2"/>
  <c r="D6446" i="2"/>
  <c r="C6446" i="2"/>
  <c r="B6446" i="2"/>
  <c r="A6446" i="2"/>
  <c r="F6445" i="2"/>
  <c r="E6445" i="2"/>
  <c r="D6445" i="2"/>
  <c r="C6445" i="2"/>
  <c r="B6445" i="2"/>
  <c r="A6445" i="2"/>
  <c r="F6444" i="2"/>
  <c r="E6444" i="2"/>
  <c r="D6444" i="2"/>
  <c r="C6444" i="2"/>
  <c r="B6444" i="2"/>
  <c r="A6444" i="2"/>
  <c r="F6443" i="2"/>
  <c r="E6443" i="2"/>
  <c r="D6443" i="2"/>
  <c r="C6443" i="2"/>
  <c r="B6443" i="2"/>
  <c r="A6443" i="2"/>
  <c r="F6442" i="2"/>
  <c r="E6442" i="2"/>
  <c r="D6442" i="2"/>
  <c r="C6442" i="2"/>
  <c r="B6442" i="2"/>
  <c r="A6442" i="2"/>
  <c r="F6441" i="2"/>
  <c r="E6441" i="2"/>
  <c r="D6441" i="2"/>
  <c r="C6441" i="2"/>
  <c r="B6441" i="2"/>
  <c r="A6441" i="2"/>
  <c r="F6440" i="2"/>
  <c r="E6440" i="2"/>
  <c r="D6440" i="2"/>
  <c r="C6440" i="2"/>
  <c r="B6440" i="2"/>
  <c r="A6440" i="2"/>
  <c r="F6439" i="2"/>
  <c r="E6439" i="2"/>
  <c r="D6439" i="2"/>
  <c r="C6439" i="2"/>
  <c r="B6439" i="2"/>
  <c r="A6439" i="2"/>
  <c r="F6438" i="2"/>
  <c r="E6438" i="2"/>
  <c r="D6438" i="2"/>
  <c r="C6438" i="2"/>
  <c r="B6438" i="2"/>
  <c r="A6438" i="2"/>
  <c r="F6437" i="2"/>
  <c r="E6437" i="2"/>
  <c r="D6437" i="2"/>
  <c r="C6437" i="2"/>
  <c r="B6437" i="2"/>
  <c r="A6437" i="2"/>
  <c r="F6436" i="2"/>
  <c r="E6436" i="2"/>
  <c r="D6436" i="2"/>
  <c r="C6436" i="2"/>
  <c r="B6436" i="2"/>
  <c r="A6436" i="2"/>
  <c r="F6435" i="2"/>
  <c r="E6435" i="2"/>
  <c r="D6435" i="2"/>
  <c r="C6435" i="2"/>
  <c r="B6435" i="2"/>
  <c r="A6435" i="2"/>
  <c r="F6434" i="2"/>
  <c r="E6434" i="2"/>
  <c r="D6434" i="2"/>
  <c r="C6434" i="2"/>
  <c r="B6434" i="2"/>
  <c r="A6434" i="2"/>
  <c r="F6433" i="2"/>
  <c r="E6433" i="2"/>
  <c r="D6433" i="2"/>
  <c r="C6433" i="2"/>
  <c r="B6433" i="2"/>
  <c r="A6433" i="2"/>
  <c r="F6432" i="2"/>
  <c r="E6432" i="2"/>
  <c r="D6432" i="2"/>
  <c r="C6432" i="2"/>
  <c r="B6432" i="2"/>
  <c r="A6432" i="2"/>
  <c r="F6431" i="2"/>
  <c r="E6431" i="2"/>
  <c r="D6431" i="2"/>
  <c r="C6431" i="2"/>
  <c r="B6431" i="2"/>
  <c r="A6431" i="2"/>
  <c r="F6430" i="2"/>
  <c r="E6430" i="2"/>
  <c r="D6430" i="2"/>
  <c r="C6430" i="2"/>
  <c r="B6430" i="2"/>
  <c r="A6430" i="2"/>
  <c r="F6429" i="2"/>
  <c r="E6429" i="2"/>
  <c r="D6429" i="2"/>
  <c r="C6429" i="2"/>
  <c r="B6429" i="2"/>
  <c r="A6429" i="2"/>
  <c r="F6428" i="2"/>
  <c r="E6428" i="2"/>
  <c r="D6428" i="2"/>
  <c r="C6428" i="2"/>
  <c r="B6428" i="2"/>
  <c r="A6428" i="2"/>
  <c r="F6427" i="2"/>
  <c r="E6427" i="2"/>
  <c r="D6427" i="2"/>
  <c r="C6427" i="2"/>
  <c r="B6427" i="2"/>
  <c r="A6427" i="2"/>
  <c r="F6426" i="2"/>
  <c r="E6426" i="2"/>
  <c r="D6426" i="2"/>
  <c r="C6426" i="2"/>
  <c r="B6426" i="2"/>
  <c r="A6426" i="2"/>
  <c r="F6425" i="2"/>
  <c r="E6425" i="2"/>
  <c r="D6425" i="2"/>
  <c r="C6425" i="2"/>
  <c r="B6425" i="2"/>
  <c r="A6425" i="2"/>
  <c r="F6424" i="2"/>
  <c r="E6424" i="2"/>
  <c r="D6424" i="2"/>
  <c r="C6424" i="2"/>
  <c r="B6424" i="2"/>
  <c r="A6424" i="2"/>
  <c r="F6423" i="2"/>
  <c r="E6423" i="2"/>
  <c r="D6423" i="2"/>
  <c r="C6423" i="2"/>
  <c r="B6423" i="2"/>
  <c r="A6423" i="2"/>
  <c r="F6422" i="2"/>
  <c r="E6422" i="2"/>
  <c r="D6422" i="2"/>
  <c r="C6422" i="2"/>
  <c r="B6422" i="2"/>
  <c r="A6422" i="2"/>
  <c r="F6421" i="2"/>
  <c r="E6421" i="2"/>
  <c r="D6421" i="2"/>
  <c r="C6421" i="2"/>
  <c r="B6421" i="2"/>
  <c r="A6421" i="2"/>
  <c r="F6420" i="2"/>
  <c r="E6420" i="2"/>
  <c r="D6420" i="2"/>
  <c r="C6420" i="2"/>
  <c r="B6420" i="2"/>
  <c r="A6420" i="2"/>
  <c r="F6419" i="2"/>
  <c r="E6419" i="2"/>
  <c r="D6419" i="2"/>
  <c r="C6419" i="2"/>
  <c r="B6419" i="2"/>
  <c r="A6419" i="2"/>
  <c r="F6418" i="2"/>
  <c r="E6418" i="2"/>
  <c r="D6418" i="2"/>
  <c r="C6418" i="2"/>
  <c r="B6418" i="2"/>
  <c r="A6418" i="2"/>
  <c r="F6417" i="2"/>
  <c r="E6417" i="2"/>
  <c r="D6417" i="2"/>
  <c r="C6417" i="2"/>
  <c r="B6417" i="2"/>
  <c r="A6417" i="2"/>
  <c r="F6416" i="2"/>
  <c r="E6416" i="2"/>
  <c r="D6416" i="2"/>
  <c r="C6416" i="2"/>
  <c r="B6416" i="2"/>
  <c r="A6416" i="2"/>
  <c r="F6415" i="2"/>
  <c r="E6415" i="2"/>
  <c r="D6415" i="2"/>
  <c r="C6415" i="2"/>
  <c r="B6415" i="2"/>
  <c r="A6415" i="2"/>
  <c r="F6414" i="2"/>
  <c r="E6414" i="2"/>
  <c r="D6414" i="2"/>
  <c r="C6414" i="2"/>
  <c r="B6414" i="2"/>
  <c r="A6414" i="2"/>
  <c r="F6413" i="2"/>
  <c r="E6413" i="2"/>
  <c r="D6413" i="2"/>
  <c r="C6413" i="2"/>
  <c r="B6413" i="2"/>
  <c r="A6413" i="2"/>
  <c r="F6412" i="2"/>
  <c r="E6412" i="2"/>
  <c r="D6412" i="2"/>
  <c r="C6412" i="2"/>
  <c r="B6412" i="2"/>
  <c r="A6412" i="2"/>
  <c r="F6411" i="2"/>
  <c r="E6411" i="2"/>
  <c r="D6411" i="2"/>
  <c r="C6411" i="2"/>
  <c r="B6411" i="2"/>
  <c r="A6411" i="2"/>
  <c r="F6410" i="2"/>
  <c r="E6410" i="2"/>
  <c r="D6410" i="2"/>
  <c r="C6410" i="2"/>
  <c r="B6410" i="2"/>
  <c r="A6410" i="2"/>
  <c r="F6409" i="2"/>
  <c r="E6409" i="2"/>
  <c r="D6409" i="2"/>
  <c r="C6409" i="2"/>
  <c r="B6409" i="2"/>
  <c r="A6409" i="2"/>
  <c r="F6408" i="2"/>
  <c r="E6408" i="2"/>
  <c r="D6408" i="2"/>
  <c r="C6408" i="2"/>
  <c r="B6408" i="2"/>
  <c r="A6408" i="2"/>
  <c r="F6407" i="2"/>
  <c r="E6407" i="2"/>
  <c r="D6407" i="2"/>
  <c r="C6407" i="2"/>
  <c r="B6407" i="2"/>
  <c r="A6407" i="2"/>
  <c r="F6406" i="2"/>
  <c r="E6406" i="2"/>
  <c r="D6406" i="2"/>
  <c r="C6406" i="2"/>
  <c r="B6406" i="2"/>
  <c r="A6406" i="2"/>
  <c r="F6405" i="2"/>
  <c r="E6405" i="2"/>
  <c r="D6405" i="2"/>
  <c r="C6405" i="2"/>
  <c r="B6405" i="2"/>
  <c r="A6405" i="2"/>
  <c r="F6404" i="2"/>
  <c r="E6404" i="2"/>
  <c r="D6404" i="2"/>
  <c r="C6404" i="2"/>
  <c r="B6404" i="2"/>
  <c r="A6404" i="2"/>
  <c r="F6403" i="2"/>
  <c r="E6403" i="2"/>
  <c r="D6403" i="2"/>
  <c r="C6403" i="2"/>
  <c r="B6403" i="2"/>
  <c r="A6403" i="2"/>
  <c r="F6402" i="2"/>
  <c r="E6402" i="2"/>
  <c r="D6402" i="2"/>
  <c r="C6402" i="2"/>
  <c r="B6402" i="2"/>
  <c r="A6402" i="2"/>
  <c r="F6401" i="2"/>
  <c r="E6401" i="2"/>
  <c r="D6401" i="2"/>
  <c r="C6401" i="2"/>
  <c r="B6401" i="2"/>
  <c r="A6401" i="2"/>
  <c r="F6400" i="2"/>
  <c r="E6400" i="2"/>
  <c r="D6400" i="2"/>
  <c r="C6400" i="2"/>
  <c r="B6400" i="2"/>
  <c r="A6400" i="2"/>
  <c r="F6399" i="2"/>
  <c r="E6399" i="2"/>
  <c r="D6399" i="2"/>
  <c r="C6399" i="2"/>
  <c r="B6399" i="2"/>
  <c r="A6399" i="2"/>
  <c r="F6398" i="2"/>
  <c r="E6398" i="2"/>
  <c r="D6398" i="2"/>
  <c r="C6398" i="2"/>
  <c r="B6398" i="2"/>
  <c r="A6398" i="2"/>
  <c r="F6397" i="2"/>
  <c r="E6397" i="2"/>
  <c r="D6397" i="2"/>
  <c r="C6397" i="2"/>
  <c r="B6397" i="2"/>
  <c r="A6397" i="2"/>
  <c r="F6396" i="2"/>
  <c r="E6396" i="2"/>
  <c r="D6396" i="2"/>
  <c r="C6396" i="2"/>
  <c r="B6396" i="2"/>
  <c r="A6396" i="2"/>
  <c r="F6395" i="2"/>
  <c r="E6395" i="2"/>
  <c r="D6395" i="2"/>
  <c r="C6395" i="2"/>
  <c r="B6395" i="2"/>
  <c r="A6395" i="2"/>
  <c r="F6394" i="2"/>
  <c r="E6394" i="2"/>
  <c r="D6394" i="2"/>
  <c r="C6394" i="2"/>
  <c r="B6394" i="2"/>
  <c r="A6394" i="2"/>
  <c r="F6393" i="2"/>
  <c r="E6393" i="2"/>
  <c r="D6393" i="2"/>
  <c r="C6393" i="2"/>
  <c r="B6393" i="2"/>
  <c r="A6393" i="2"/>
  <c r="F6392" i="2"/>
  <c r="E6392" i="2"/>
  <c r="D6392" i="2"/>
  <c r="C6392" i="2"/>
  <c r="B6392" i="2"/>
  <c r="A6392" i="2"/>
  <c r="F6391" i="2"/>
  <c r="E6391" i="2"/>
  <c r="D6391" i="2"/>
  <c r="C6391" i="2"/>
  <c r="B6391" i="2"/>
  <c r="A6391" i="2"/>
  <c r="F6390" i="2"/>
  <c r="E6390" i="2"/>
  <c r="D6390" i="2"/>
  <c r="C6390" i="2"/>
  <c r="B6390" i="2"/>
  <c r="A6390" i="2"/>
  <c r="F6389" i="2"/>
  <c r="E6389" i="2"/>
  <c r="D6389" i="2"/>
  <c r="C6389" i="2"/>
  <c r="B6389" i="2"/>
  <c r="A6389" i="2"/>
  <c r="F6388" i="2"/>
  <c r="E6388" i="2"/>
  <c r="D6388" i="2"/>
  <c r="C6388" i="2"/>
  <c r="B6388" i="2"/>
  <c r="A6388" i="2"/>
  <c r="F6387" i="2"/>
  <c r="E6387" i="2"/>
  <c r="D6387" i="2"/>
  <c r="C6387" i="2"/>
  <c r="B6387" i="2"/>
  <c r="A6387" i="2"/>
  <c r="F6386" i="2"/>
  <c r="E6386" i="2"/>
  <c r="D6386" i="2"/>
  <c r="C6386" i="2"/>
  <c r="B6386" i="2"/>
  <c r="A6386" i="2"/>
  <c r="F6385" i="2"/>
  <c r="E6385" i="2"/>
  <c r="D6385" i="2"/>
  <c r="C6385" i="2"/>
  <c r="B6385" i="2"/>
  <c r="A6385" i="2"/>
  <c r="F6384" i="2"/>
  <c r="E6384" i="2"/>
  <c r="D6384" i="2"/>
  <c r="C6384" i="2"/>
  <c r="B6384" i="2"/>
  <c r="A6384" i="2"/>
  <c r="F6383" i="2"/>
  <c r="E6383" i="2"/>
  <c r="D6383" i="2"/>
  <c r="C6383" i="2"/>
  <c r="B6383" i="2"/>
  <c r="A6383" i="2"/>
  <c r="F6382" i="2"/>
  <c r="E6382" i="2"/>
  <c r="D6382" i="2"/>
  <c r="C6382" i="2"/>
  <c r="B6382" i="2"/>
  <c r="A6382" i="2"/>
  <c r="F6381" i="2"/>
  <c r="E6381" i="2"/>
  <c r="D6381" i="2"/>
  <c r="C6381" i="2"/>
  <c r="B6381" i="2"/>
  <c r="A6381" i="2"/>
  <c r="F6380" i="2"/>
  <c r="E6380" i="2"/>
  <c r="D6380" i="2"/>
  <c r="C6380" i="2"/>
  <c r="B6380" i="2"/>
  <c r="A6380" i="2"/>
  <c r="F6379" i="2"/>
  <c r="E6379" i="2"/>
  <c r="D6379" i="2"/>
  <c r="C6379" i="2"/>
  <c r="B6379" i="2"/>
  <c r="A6379" i="2"/>
  <c r="F6378" i="2"/>
  <c r="E6378" i="2"/>
  <c r="D6378" i="2"/>
  <c r="C6378" i="2"/>
  <c r="B6378" i="2"/>
  <c r="A6378" i="2"/>
  <c r="F6377" i="2"/>
  <c r="E6377" i="2"/>
  <c r="D6377" i="2"/>
  <c r="C6377" i="2"/>
  <c r="B6377" i="2"/>
  <c r="A6377" i="2"/>
  <c r="F6376" i="2"/>
  <c r="E6376" i="2"/>
  <c r="D6376" i="2"/>
  <c r="C6376" i="2"/>
  <c r="B6376" i="2"/>
  <c r="A6376" i="2"/>
  <c r="F6375" i="2"/>
  <c r="E6375" i="2"/>
  <c r="D6375" i="2"/>
  <c r="C6375" i="2"/>
  <c r="B6375" i="2"/>
  <c r="A6375" i="2"/>
  <c r="F6374" i="2"/>
  <c r="E6374" i="2"/>
  <c r="D6374" i="2"/>
  <c r="C6374" i="2"/>
  <c r="B6374" i="2"/>
  <c r="A6374" i="2"/>
  <c r="F6373" i="2"/>
  <c r="E6373" i="2"/>
  <c r="D6373" i="2"/>
  <c r="C6373" i="2"/>
  <c r="B6373" i="2"/>
  <c r="A6373" i="2"/>
  <c r="F6372" i="2"/>
  <c r="E6372" i="2"/>
  <c r="D6372" i="2"/>
  <c r="C6372" i="2"/>
  <c r="B6372" i="2"/>
  <c r="A6372" i="2"/>
  <c r="F6371" i="2"/>
  <c r="E6371" i="2"/>
  <c r="D6371" i="2"/>
  <c r="C6371" i="2"/>
  <c r="B6371" i="2"/>
  <c r="A6371" i="2"/>
  <c r="F6370" i="2"/>
  <c r="E6370" i="2"/>
  <c r="D6370" i="2"/>
  <c r="C6370" i="2"/>
  <c r="B6370" i="2"/>
  <c r="A6370" i="2"/>
  <c r="F6369" i="2"/>
  <c r="E6369" i="2"/>
  <c r="D6369" i="2"/>
  <c r="C6369" i="2"/>
  <c r="B6369" i="2"/>
  <c r="A6369" i="2"/>
  <c r="F6368" i="2"/>
  <c r="E6368" i="2"/>
  <c r="D6368" i="2"/>
  <c r="C6368" i="2"/>
  <c r="B6368" i="2"/>
  <c r="A6368" i="2"/>
  <c r="F6367" i="2"/>
  <c r="E6367" i="2"/>
  <c r="D6367" i="2"/>
  <c r="C6367" i="2"/>
  <c r="B6367" i="2"/>
  <c r="A6367" i="2"/>
  <c r="F6366" i="2"/>
  <c r="E6366" i="2"/>
  <c r="D6366" i="2"/>
  <c r="C6366" i="2"/>
  <c r="B6366" i="2"/>
  <c r="A6366" i="2"/>
  <c r="F6365" i="2"/>
  <c r="E6365" i="2"/>
  <c r="D6365" i="2"/>
  <c r="C6365" i="2"/>
  <c r="B6365" i="2"/>
  <c r="A6365" i="2"/>
  <c r="F6364" i="2"/>
  <c r="E6364" i="2"/>
  <c r="D6364" i="2"/>
  <c r="C6364" i="2"/>
  <c r="B6364" i="2"/>
  <c r="A6364" i="2"/>
  <c r="F6363" i="2"/>
  <c r="E6363" i="2"/>
  <c r="D6363" i="2"/>
  <c r="C6363" i="2"/>
  <c r="B6363" i="2"/>
  <c r="A6363" i="2"/>
  <c r="F6362" i="2"/>
  <c r="E6362" i="2"/>
  <c r="D6362" i="2"/>
  <c r="C6362" i="2"/>
  <c r="B6362" i="2"/>
  <c r="A6362" i="2"/>
  <c r="F6361" i="2"/>
  <c r="E6361" i="2"/>
  <c r="D6361" i="2"/>
  <c r="C6361" i="2"/>
  <c r="B6361" i="2"/>
  <c r="A6361" i="2"/>
  <c r="F6360" i="2"/>
  <c r="E6360" i="2"/>
  <c r="D6360" i="2"/>
  <c r="C6360" i="2"/>
  <c r="B6360" i="2"/>
  <c r="A6360" i="2"/>
  <c r="F6359" i="2"/>
  <c r="E6359" i="2"/>
  <c r="D6359" i="2"/>
  <c r="C6359" i="2"/>
  <c r="B6359" i="2"/>
  <c r="A6359" i="2"/>
  <c r="F6358" i="2"/>
  <c r="E6358" i="2"/>
  <c r="D6358" i="2"/>
  <c r="C6358" i="2"/>
  <c r="B6358" i="2"/>
  <c r="A6358" i="2"/>
  <c r="F6357" i="2"/>
  <c r="E6357" i="2"/>
  <c r="D6357" i="2"/>
  <c r="C6357" i="2"/>
  <c r="B6357" i="2"/>
  <c r="A6357" i="2"/>
  <c r="F6356" i="2"/>
  <c r="E6356" i="2"/>
  <c r="D6356" i="2"/>
  <c r="C6356" i="2"/>
  <c r="B6356" i="2"/>
  <c r="A6356" i="2"/>
  <c r="F6355" i="2"/>
  <c r="E6355" i="2"/>
  <c r="D6355" i="2"/>
  <c r="C6355" i="2"/>
  <c r="B6355" i="2"/>
  <c r="A6355" i="2"/>
  <c r="F6354" i="2"/>
  <c r="E6354" i="2"/>
  <c r="D6354" i="2"/>
  <c r="C6354" i="2"/>
  <c r="B6354" i="2"/>
  <c r="A6354" i="2"/>
  <c r="F6353" i="2"/>
  <c r="E6353" i="2"/>
  <c r="D6353" i="2"/>
  <c r="C6353" i="2"/>
  <c r="B6353" i="2"/>
  <c r="A6353" i="2"/>
  <c r="F6352" i="2"/>
  <c r="E6352" i="2"/>
  <c r="D6352" i="2"/>
  <c r="C6352" i="2"/>
  <c r="B6352" i="2"/>
  <c r="A6352" i="2"/>
  <c r="F6351" i="2"/>
  <c r="E6351" i="2"/>
  <c r="D6351" i="2"/>
  <c r="C6351" i="2"/>
  <c r="B6351" i="2"/>
  <c r="A6351" i="2"/>
  <c r="F6350" i="2"/>
  <c r="E6350" i="2"/>
  <c r="D6350" i="2"/>
  <c r="C6350" i="2"/>
  <c r="B6350" i="2"/>
  <c r="A6350" i="2"/>
  <c r="F6349" i="2"/>
  <c r="E6349" i="2"/>
  <c r="D6349" i="2"/>
  <c r="C6349" i="2"/>
  <c r="B6349" i="2"/>
  <c r="A6349" i="2"/>
  <c r="F6348" i="2"/>
  <c r="E6348" i="2"/>
  <c r="D6348" i="2"/>
  <c r="C6348" i="2"/>
  <c r="B6348" i="2"/>
  <c r="A6348" i="2"/>
  <c r="F6347" i="2"/>
  <c r="E6347" i="2"/>
  <c r="D6347" i="2"/>
  <c r="C6347" i="2"/>
  <c r="B6347" i="2"/>
  <c r="A6347" i="2"/>
  <c r="F6346" i="2"/>
  <c r="E6346" i="2"/>
  <c r="D6346" i="2"/>
  <c r="C6346" i="2"/>
  <c r="B6346" i="2"/>
  <c r="A6346" i="2"/>
  <c r="F6345" i="2"/>
  <c r="E6345" i="2"/>
  <c r="D6345" i="2"/>
  <c r="C6345" i="2"/>
  <c r="B6345" i="2"/>
  <c r="A6345" i="2"/>
  <c r="F6344" i="2"/>
  <c r="E6344" i="2"/>
  <c r="D6344" i="2"/>
  <c r="C6344" i="2"/>
  <c r="B6344" i="2"/>
  <c r="A6344" i="2"/>
  <c r="F6343" i="2"/>
  <c r="E6343" i="2"/>
  <c r="D6343" i="2"/>
  <c r="C6343" i="2"/>
  <c r="B6343" i="2"/>
  <c r="A6343" i="2"/>
  <c r="F6342" i="2"/>
  <c r="E6342" i="2"/>
  <c r="D6342" i="2"/>
  <c r="C6342" i="2"/>
  <c r="B6342" i="2"/>
  <c r="A6342" i="2"/>
  <c r="F6341" i="2"/>
  <c r="E6341" i="2"/>
  <c r="D6341" i="2"/>
  <c r="C6341" i="2"/>
  <c r="B6341" i="2"/>
  <c r="A6341" i="2"/>
  <c r="F6340" i="2"/>
  <c r="E6340" i="2"/>
  <c r="D6340" i="2"/>
  <c r="C6340" i="2"/>
  <c r="B6340" i="2"/>
  <c r="A6340" i="2"/>
  <c r="F6339" i="2"/>
  <c r="E6339" i="2"/>
  <c r="D6339" i="2"/>
  <c r="C6339" i="2"/>
  <c r="B6339" i="2"/>
  <c r="A6339" i="2"/>
  <c r="F6338" i="2"/>
  <c r="E6338" i="2"/>
  <c r="D6338" i="2"/>
  <c r="C6338" i="2"/>
  <c r="B6338" i="2"/>
  <c r="A6338" i="2"/>
  <c r="F6337" i="2"/>
  <c r="E6337" i="2"/>
  <c r="D6337" i="2"/>
  <c r="C6337" i="2"/>
  <c r="B6337" i="2"/>
  <c r="A6337" i="2"/>
  <c r="F6336" i="2"/>
  <c r="E6336" i="2"/>
  <c r="D6336" i="2"/>
  <c r="C6336" i="2"/>
  <c r="B6336" i="2"/>
  <c r="A6336" i="2"/>
  <c r="F6335" i="2"/>
  <c r="E6335" i="2"/>
  <c r="D6335" i="2"/>
  <c r="C6335" i="2"/>
  <c r="B6335" i="2"/>
  <c r="A6335" i="2"/>
  <c r="F6334" i="2"/>
  <c r="E6334" i="2"/>
  <c r="D6334" i="2"/>
  <c r="C6334" i="2"/>
  <c r="B6334" i="2"/>
  <c r="A6334" i="2"/>
  <c r="F6333" i="2"/>
  <c r="E6333" i="2"/>
  <c r="D6333" i="2"/>
  <c r="C6333" i="2"/>
  <c r="B6333" i="2"/>
  <c r="A6333" i="2"/>
  <c r="F6332" i="2"/>
  <c r="E6332" i="2"/>
  <c r="D6332" i="2"/>
  <c r="C6332" i="2"/>
  <c r="B6332" i="2"/>
  <c r="A6332" i="2"/>
  <c r="F6331" i="2"/>
  <c r="E6331" i="2"/>
  <c r="D6331" i="2"/>
  <c r="C6331" i="2"/>
  <c r="B6331" i="2"/>
  <c r="A6331" i="2"/>
  <c r="F6330" i="2"/>
  <c r="E6330" i="2"/>
  <c r="D6330" i="2"/>
  <c r="C6330" i="2"/>
  <c r="B6330" i="2"/>
  <c r="A6330" i="2"/>
  <c r="F6329" i="2"/>
  <c r="E6329" i="2"/>
  <c r="D6329" i="2"/>
  <c r="C6329" i="2"/>
  <c r="B6329" i="2"/>
  <c r="A6329" i="2"/>
  <c r="F6328" i="2"/>
  <c r="E6328" i="2"/>
  <c r="D6328" i="2"/>
  <c r="C6328" i="2"/>
  <c r="B6328" i="2"/>
  <c r="A6328" i="2"/>
  <c r="F6327" i="2"/>
  <c r="E6327" i="2"/>
  <c r="D6327" i="2"/>
  <c r="C6327" i="2"/>
  <c r="B6327" i="2"/>
  <c r="A6327" i="2"/>
  <c r="F6326" i="2"/>
  <c r="E6326" i="2"/>
  <c r="D6326" i="2"/>
  <c r="C6326" i="2"/>
  <c r="B6326" i="2"/>
  <c r="A6326" i="2"/>
  <c r="F6325" i="2"/>
  <c r="E6325" i="2"/>
  <c r="D6325" i="2"/>
  <c r="C6325" i="2"/>
  <c r="B6325" i="2"/>
  <c r="A6325" i="2"/>
  <c r="F6324" i="2"/>
  <c r="E6324" i="2"/>
  <c r="D6324" i="2"/>
  <c r="C6324" i="2"/>
  <c r="B6324" i="2"/>
  <c r="A6324" i="2"/>
  <c r="F6323" i="2"/>
  <c r="E6323" i="2"/>
  <c r="D6323" i="2"/>
  <c r="C6323" i="2"/>
  <c r="B6323" i="2"/>
  <c r="A6323" i="2"/>
  <c r="F6322" i="2"/>
  <c r="E6322" i="2"/>
  <c r="D6322" i="2"/>
  <c r="C6322" i="2"/>
  <c r="B6322" i="2"/>
  <c r="A6322" i="2"/>
  <c r="F6321" i="2"/>
  <c r="E6321" i="2"/>
  <c r="D6321" i="2"/>
  <c r="C6321" i="2"/>
  <c r="B6321" i="2"/>
  <c r="A6321" i="2"/>
  <c r="F6320" i="2"/>
  <c r="E6320" i="2"/>
  <c r="D6320" i="2"/>
  <c r="C6320" i="2"/>
  <c r="B6320" i="2"/>
  <c r="A6320" i="2"/>
  <c r="F6319" i="2"/>
  <c r="E6319" i="2"/>
  <c r="D6319" i="2"/>
  <c r="C6319" i="2"/>
  <c r="B6319" i="2"/>
  <c r="A6319" i="2"/>
  <c r="F6318" i="2"/>
  <c r="E6318" i="2"/>
  <c r="D6318" i="2"/>
  <c r="C6318" i="2"/>
  <c r="B6318" i="2"/>
  <c r="A6318" i="2"/>
  <c r="F6317" i="2"/>
  <c r="E6317" i="2"/>
  <c r="D6317" i="2"/>
  <c r="C6317" i="2"/>
  <c r="B6317" i="2"/>
  <c r="A6317" i="2"/>
  <c r="F6316" i="2"/>
  <c r="E6316" i="2"/>
  <c r="D6316" i="2"/>
  <c r="C6316" i="2"/>
  <c r="B6316" i="2"/>
  <c r="A6316" i="2"/>
  <c r="F6315" i="2"/>
  <c r="E6315" i="2"/>
  <c r="D6315" i="2"/>
  <c r="C6315" i="2"/>
  <c r="B6315" i="2"/>
  <c r="A6315" i="2"/>
  <c r="F6314" i="2"/>
  <c r="E6314" i="2"/>
  <c r="D6314" i="2"/>
  <c r="C6314" i="2"/>
  <c r="B6314" i="2"/>
  <c r="A6314" i="2"/>
  <c r="F6313" i="2"/>
  <c r="E6313" i="2"/>
  <c r="D6313" i="2"/>
  <c r="C6313" i="2"/>
  <c r="B6313" i="2"/>
  <c r="A6313" i="2"/>
  <c r="F6312" i="2"/>
  <c r="E6312" i="2"/>
  <c r="D6312" i="2"/>
  <c r="C6312" i="2"/>
  <c r="B6312" i="2"/>
  <c r="A6312" i="2"/>
  <c r="F6311" i="2"/>
  <c r="E6311" i="2"/>
  <c r="D6311" i="2"/>
  <c r="C6311" i="2"/>
  <c r="B6311" i="2"/>
  <c r="A6311" i="2"/>
  <c r="F6310" i="2"/>
  <c r="E6310" i="2"/>
  <c r="D6310" i="2"/>
  <c r="C6310" i="2"/>
  <c r="B6310" i="2"/>
  <c r="A6310" i="2"/>
  <c r="F6309" i="2"/>
  <c r="E6309" i="2"/>
  <c r="D6309" i="2"/>
  <c r="C6309" i="2"/>
  <c r="B6309" i="2"/>
  <c r="A6309" i="2"/>
  <c r="F6308" i="2"/>
  <c r="E6308" i="2"/>
  <c r="D6308" i="2"/>
  <c r="C6308" i="2"/>
  <c r="B6308" i="2"/>
  <c r="A6308" i="2"/>
  <c r="F6307" i="2"/>
  <c r="E6307" i="2"/>
  <c r="D6307" i="2"/>
  <c r="C6307" i="2"/>
  <c r="B6307" i="2"/>
  <c r="A6307" i="2"/>
  <c r="F6306" i="2"/>
  <c r="E6306" i="2"/>
  <c r="D6306" i="2"/>
  <c r="C6306" i="2"/>
  <c r="B6306" i="2"/>
  <c r="A6306" i="2"/>
  <c r="F6305" i="2"/>
  <c r="E6305" i="2"/>
  <c r="D6305" i="2"/>
  <c r="C6305" i="2"/>
  <c r="B6305" i="2"/>
  <c r="A6305" i="2"/>
  <c r="F6304" i="2"/>
  <c r="E6304" i="2"/>
  <c r="D6304" i="2"/>
  <c r="C6304" i="2"/>
  <c r="B6304" i="2"/>
  <c r="A6304" i="2"/>
  <c r="F6303" i="2"/>
  <c r="E6303" i="2"/>
  <c r="D6303" i="2"/>
  <c r="C6303" i="2"/>
  <c r="B6303" i="2"/>
  <c r="A6303" i="2"/>
  <c r="F6302" i="2"/>
  <c r="E6302" i="2"/>
  <c r="D6302" i="2"/>
  <c r="C6302" i="2"/>
  <c r="B6302" i="2"/>
  <c r="A6302" i="2"/>
  <c r="F6301" i="2"/>
  <c r="E6301" i="2"/>
  <c r="D6301" i="2"/>
  <c r="C6301" i="2"/>
  <c r="B6301" i="2"/>
  <c r="A6301" i="2"/>
  <c r="F6300" i="2"/>
  <c r="E6300" i="2"/>
  <c r="D6300" i="2"/>
  <c r="C6300" i="2"/>
  <c r="B6300" i="2"/>
  <c r="A6300" i="2"/>
  <c r="F6299" i="2"/>
  <c r="E6299" i="2"/>
  <c r="D6299" i="2"/>
  <c r="C6299" i="2"/>
  <c r="B6299" i="2"/>
  <c r="A6299" i="2"/>
  <c r="F6298" i="2"/>
  <c r="E6298" i="2"/>
  <c r="D6298" i="2"/>
  <c r="C6298" i="2"/>
  <c r="B6298" i="2"/>
  <c r="A6298" i="2"/>
  <c r="F6297" i="2"/>
  <c r="E6297" i="2"/>
  <c r="D6297" i="2"/>
  <c r="C6297" i="2"/>
  <c r="B6297" i="2"/>
  <c r="A6297" i="2"/>
  <c r="F6296" i="2"/>
  <c r="E6296" i="2"/>
  <c r="D6296" i="2"/>
  <c r="C6296" i="2"/>
  <c r="B6296" i="2"/>
  <c r="A6296" i="2"/>
  <c r="F6295" i="2"/>
  <c r="E6295" i="2"/>
  <c r="D6295" i="2"/>
  <c r="C6295" i="2"/>
  <c r="B6295" i="2"/>
  <c r="A6295" i="2"/>
  <c r="F6294" i="2"/>
  <c r="E6294" i="2"/>
  <c r="D6294" i="2"/>
  <c r="C6294" i="2"/>
  <c r="B6294" i="2"/>
  <c r="A6294" i="2"/>
  <c r="F6293" i="2"/>
  <c r="E6293" i="2"/>
  <c r="D6293" i="2"/>
  <c r="C6293" i="2"/>
  <c r="B6293" i="2"/>
  <c r="A6293" i="2"/>
  <c r="F6292" i="2"/>
  <c r="E6292" i="2"/>
  <c r="D6292" i="2"/>
  <c r="C6292" i="2"/>
  <c r="B6292" i="2"/>
  <c r="A6292" i="2"/>
  <c r="F6291" i="2"/>
  <c r="E6291" i="2"/>
  <c r="D6291" i="2"/>
  <c r="C6291" i="2"/>
  <c r="B6291" i="2"/>
  <c r="A6291" i="2"/>
  <c r="F6290" i="2"/>
  <c r="E6290" i="2"/>
  <c r="D6290" i="2"/>
  <c r="C6290" i="2"/>
  <c r="B6290" i="2"/>
  <c r="A6290" i="2"/>
  <c r="F6289" i="2"/>
  <c r="E6289" i="2"/>
  <c r="D6289" i="2"/>
  <c r="C6289" i="2"/>
  <c r="B6289" i="2"/>
  <c r="A6289" i="2"/>
  <c r="F6288" i="2"/>
  <c r="E6288" i="2"/>
  <c r="D6288" i="2"/>
  <c r="C6288" i="2"/>
  <c r="B6288" i="2"/>
  <c r="A6288" i="2"/>
  <c r="F6287" i="2"/>
  <c r="E6287" i="2"/>
  <c r="D6287" i="2"/>
  <c r="C6287" i="2"/>
  <c r="B6287" i="2"/>
  <c r="A6287" i="2"/>
  <c r="F6286" i="2"/>
  <c r="E6286" i="2"/>
  <c r="D6286" i="2"/>
  <c r="C6286" i="2"/>
  <c r="B6286" i="2"/>
  <c r="A6286" i="2"/>
  <c r="F6285" i="2"/>
  <c r="E6285" i="2"/>
  <c r="D6285" i="2"/>
  <c r="C6285" i="2"/>
  <c r="B6285" i="2"/>
  <c r="A6285" i="2"/>
  <c r="F6284" i="2"/>
  <c r="E6284" i="2"/>
  <c r="D6284" i="2"/>
  <c r="C6284" i="2"/>
  <c r="B6284" i="2"/>
  <c r="A6284" i="2"/>
  <c r="F6283" i="2"/>
  <c r="E6283" i="2"/>
  <c r="D6283" i="2"/>
  <c r="C6283" i="2"/>
  <c r="B6283" i="2"/>
  <c r="A6283" i="2"/>
  <c r="F6282" i="2"/>
  <c r="E6282" i="2"/>
  <c r="D6282" i="2"/>
  <c r="C6282" i="2"/>
  <c r="B6282" i="2"/>
  <c r="A6282" i="2"/>
  <c r="F6281" i="2"/>
  <c r="E6281" i="2"/>
  <c r="D6281" i="2"/>
  <c r="C6281" i="2"/>
  <c r="B6281" i="2"/>
  <c r="A6281" i="2"/>
  <c r="F6280" i="2"/>
  <c r="E6280" i="2"/>
  <c r="D6280" i="2"/>
  <c r="C6280" i="2"/>
  <c r="B6280" i="2"/>
  <c r="A6280" i="2"/>
  <c r="F6279" i="2"/>
  <c r="E6279" i="2"/>
  <c r="D6279" i="2"/>
  <c r="C6279" i="2"/>
  <c r="B6279" i="2"/>
  <c r="A6279" i="2"/>
  <c r="F6278" i="2"/>
  <c r="E6278" i="2"/>
  <c r="D6278" i="2"/>
  <c r="C6278" i="2"/>
  <c r="B6278" i="2"/>
  <c r="A6278" i="2"/>
  <c r="F6277" i="2"/>
  <c r="E6277" i="2"/>
  <c r="D6277" i="2"/>
  <c r="C6277" i="2"/>
  <c r="B6277" i="2"/>
  <c r="A6277" i="2"/>
  <c r="F6276" i="2"/>
  <c r="E6276" i="2"/>
  <c r="D6276" i="2"/>
  <c r="C6276" i="2"/>
  <c r="B6276" i="2"/>
  <c r="A6276" i="2"/>
  <c r="F6275" i="2"/>
  <c r="E6275" i="2"/>
  <c r="D6275" i="2"/>
  <c r="C6275" i="2"/>
  <c r="B6275" i="2"/>
  <c r="A6275" i="2"/>
  <c r="F6274" i="2"/>
  <c r="E6274" i="2"/>
  <c r="D6274" i="2"/>
  <c r="C6274" i="2"/>
  <c r="B6274" i="2"/>
  <c r="A6274" i="2"/>
  <c r="F6273" i="2"/>
  <c r="E6273" i="2"/>
  <c r="D6273" i="2"/>
  <c r="C6273" i="2"/>
  <c r="B6273" i="2"/>
  <c r="A6273" i="2"/>
  <c r="F6272" i="2"/>
  <c r="E6272" i="2"/>
  <c r="D6272" i="2"/>
  <c r="C6272" i="2"/>
  <c r="B6272" i="2"/>
  <c r="A6272" i="2"/>
  <c r="F6271" i="2"/>
  <c r="E6271" i="2"/>
  <c r="D6271" i="2"/>
  <c r="C6271" i="2"/>
  <c r="B6271" i="2"/>
  <c r="A6271" i="2"/>
  <c r="F6270" i="2"/>
  <c r="E6270" i="2"/>
  <c r="D6270" i="2"/>
  <c r="C6270" i="2"/>
  <c r="B6270" i="2"/>
  <c r="A6270" i="2"/>
  <c r="F6269" i="2"/>
  <c r="E6269" i="2"/>
  <c r="D6269" i="2"/>
  <c r="C6269" i="2"/>
  <c r="B6269" i="2"/>
  <c r="A6269" i="2"/>
  <c r="F6268" i="2"/>
  <c r="E6268" i="2"/>
  <c r="D6268" i="2"/>
  <c r="C6268" i="2"/>
  <c r="B6268" i="2"/>
  <c r="A6268" i="2"/>
  <c r="F6267" i="2"/>
  <c r="E6267" i="2"/>
  <c r="D6267" i="2"/>
  <c r="C6267" i="2"/>
  <c r="B6267" i="2"/>
  <c r="A6267" i="2"/>
  <c r="F6266" i="2"/>
  <c r="E6266" i="2"/>
  <c r="D6266" i="2"/>
  <c r="C6266" i="2"/>
  <c r="B6266" i="2"/>
  <c r="A6266" i="2"/>
  <c r="F6265" i="2"/>
  <c r="E6265" i="2"/>
  <c r="D6265" i="2"/>
  <c r="C6265" i="2"/>
  <c r="B6265" i="2"/>
  <c r="A6265" i="2"/>
  <c r="F6264" i="2"/>
  <c r="E6264" i="2"/>
  <c r="D6264" i="2"/>
  <c r="C6264" i="2"/>
  <c r="B6264" i="2"/>
  <c r="A6264" i="2"/>
  <c r="F6263" i="2"/>
  <c r="E6263" i="2"/>
  <c r="D6263" i="2"/>
  <c r="C6263" i="2"/>
  <c r="B6263" i="2"/>
  <c r="A6263" i="2"/>
  <c r="F6262" i="2"/>
  <c r="E6262" i="2"/>
  <c r="D6262" i="2"/>
  <c r="C6262" i="2"/>
  <c r="B6262" i="2"/>
  <c r="A6262" i="2"/>
  <c r="F6261" i="2"/>
  <c r="E6261" i="2"/>
  <c r="D6261" i="2"/>
  <c r="C6261" i="2"/>
  <c r="B6261" i="2"/>
  <c r="A6261" i="2"/>
  <c r="F6260" i="2"/>
  <c r="E6260" i="2"/>
  <c r="D6260" i="2"/>
  <c r="C6260" i="2"/>
  <c r="B6260" i="2"/>
  <c r="A6260" i="2"/>
  <c r="F6259" i="2"/>
  <c r="E6259" i="2"/>
  <c r="D6259" i="2"/>
  <c r="C6259" i="2"/>
  <c r="B6259" i="2"/>
  <c r="A6259" i="2"/>
  <c r="F6258" i="2"/>
  <c r="E6258" i="2"/>
  <c r="D6258" i="2"/>
  <c r="C6258" i="2"/>
  <c r="B6258" i="2"/>
  <c r="A6258" i="2"/>
  <c r="F6257" i="2"/>
  <c r="E6257" i="2"/>
  <c r="D6257" i="2"/>
  <c r="C6257" i="2"/>
  <c r="B6257" i="2"/>
  <c r="A6257" i="2"/>
  <c r="F6256" i="2"/>
  <c r="E6256" i="2"/>
  <c r="D6256" i="2"/>
  <c r="C6256" i="2"/>
  <c r="B6256" i="2"/>
  <c r="A6256" i="2"/>
  <c r="F6255" i="2"/>
  <c r="E6255" i="2"/>
  <c r="D6255" i="2"/>
  <c r="C6255" i="2"/>
  <c r="B6255" i="2"/>
  <c r="A6255" i="2"/>
  <c r="F6254" i="2"/>
  <c r="E6254" i="2"/>
  <c r="D6254" i="2"/>
  <c r="C6254" i="2"/>
  <c r="B6254" i="2"/>
  <c r="A6254" i="2"/>
  <c r="F6253" i="2"/>
  <c r="E6253" i="2"/>
  <c r="D6253" i="2"/>
  <c r="C6253" i="2"/>
  <c r="B6253" i="2"/>
  <c r="A6253" i="2"/>
  <c r="F6252" i="2"/>
  <c r="E6252" i="2"/>
  <c r="D6252" i="2"/>
  <c r="C6252" i="2"/>
  <c r="B6252" i="2"/>
  <c r="A6252" i="2"/>
  <c r="F6251" i="2"/>
  <c r="E6251" i="2"/>
  <c r="D6251" i="2"/>
  <c r="C6251" i="2"/>
  <c r="B6251" i="2"/>
  <c r="A6251" i="2"/>
  <c r="F6250" i="2"/>
  <c r="E6250" i="2"/>
  <c r="D6250" i="2"/>
  <c r="C6250" i="2"/>
  <c r="B6250" i="2"/>
  <c r="A6250" i="2"/>
  <c r="F6249" i="2"/>
  <c r="E6249" i="2"/>
  <c r="D6249" i="2"/>
  <c r="C6249" i="2"/>
  <c r="B6249" i="2"/>
  <c r="A6249" i="2"/>
  <c r="F6248" i="2"/>
  <c r="E6248" i="2"/>
  <c r="D6248" i="2"/>
  <c r="C6248" i="2"/>
  <c r="B6248" i="2"/>
  <c r="A6248" i="2"/>
  <c r="F6247" i="2"/>
  <c r="E6247" i="2"/>
  <c r="D6247" i="2"/>
  <c r="C6247" i="2"/>
  <c r="B6247" i="2"/>
  <c r="A6247" i="2"/>
  <c r="F6246" i="2"/>
  <c r="E6246" i="2"/>
  <c r="D6246" i="2"/>
  <c r="C6246" i="2"/>
  <c r="B6246" i="2"/>
  <c r="A6246" i="2"/>
  <c r="F6245" i="2"/>
  <c r="E6245" i="2"/>
  <c r="D6245" i="2"/>
  <c r="C6245" i="2"/>
  <c r="B6245" i="2"/>
  <c r="A6245" i="2"/>
  <c r="F6244" i="2"/>
  <c r="E6244" i="2"/>
  <c r="D6244" i="2"/>
  <c r="C6244" i="2"/>
  <c r="B6244" i="2"/>
  <c r="A6244" i="2"/>
  <c r="F6243" i="2"/>
  <c r="E6243" i="2"/>
  <c r="D6243" i="2"/>
  <c r="C6243" i="2"/>
  <c r="B6243" i="2"/>
  <c r="A6243" i="2"/>
  <c r="F6242" i="2"/>
  <c r="E6242" i="2"/>
  <c r="D6242" i="2"/>
  <c r="C6242" i="2"/>
  <c r="B6242" i="2"/>
  <c r="A6242" i="2"/>
  <c r="F6241" i="2"/>
  <c r="E6241" i="2"/>
  <c r="D6241" i="2"/>
  <c r="C6241" i="2"/>
  <c r="B6241" i="2"/>
  <c r="A6241" i="2"/>
  <c r="F6240" i="2"/>
  <c r="E6240" i="2"/>
  <c r="D6240" i="2"/>
  <c r="C6240" i="2"/>
  <c r="B6240" i="2"/>
  <c r="A6240" i="2"/>
  <c r="F6239" i="2"/>
  <c r="E6239" i="2"/>
  <c r="D6239" i="2"/>
  <c r="C6239" i="2"/>
  <c r="B6239" i="2"/>
  <c r="A6239" i="2"/>
  <c r="F6238" i="2"/>
  <c r="E6238" i="2"/>
  <c r="D6238" i="2"/>
  <c r="C6238" i="2"/>
  <c r="B6238" i="2"/>
  <c r="A6238" i="2"/>
  <c r="F6237" i="2"/>
  <c r="E6237" i="2"/>
  <c r="D6237" i="2"/>
  <c r="C6237" i="2"/>
  <c r="B6237" i="2"/>
  <c r="A6237" i="2"/>
  <c r="F6236" i="2"/>
  <c r="E6236" i="2"/>
  <c r="D6236" i="2"/>
  <c r="C6236" i="2"/>
  <c r="B6236" i="2"/>
  <c r="A6236" i="2"/>
  <c r="F6235" i="2"/>
  <c r="E6235" i="2"/>
  <c r="D6235" i="2"/>
  <c r="C6235" i="2"/>
  <c r="B6235" i="2"/>
  <c r="A6235" i="2"/>
  <c r="F6234" i="2"/>
  <c r="E6234" i="2"/>
  <c r="D6234" i="2"/>
  <c r="C6234" i="2"/>
  <c r="B6234" i="2"/>
  <c r="A6234" i="2"/>
  <c r="F6233" i="2"/>
  <c r="E6233" i="2"/>
  <c r="D6233" i="2"/>
  <c r="C6233" i="2"/>
  <c r="B6233" i="2"/>
  <c r="A6233" i="2"/>
  <c r="F6232" i="2"/>
  <c r="E6232" i="2"/>
  <c r="D6232" i="2"/>
  <c r="C6232" i="2"/>
  <c r="B6232" i="2"/>
  <c r="A6232" i="2"/>
  <c r="F6231" i="2"/>
  <c r="E6231" i="2"/>
  <c r="D6231" i="2"/>
  <c r="C6231" i="2"/>
  <c r="B6231" i="2"/>
  <c r="A6231" i="2"/>
  <c r="F6230" i="2"/>
  <c r="E6230" i="2"/>
  <c r="D6230" i="2"/>
  <c r="C6230" i="2"/>
  <c r="B6230" i="2"/>
  <c r="A6230" i="2"/>
  <c r="F6229" i="2"/>
  <c r="E6229" i="2"/>
  <c r="D6229" i="2"/>
  <c r="C6229" i="2"/>
  <c r="B6229" i="2"/>
  <c r="A6229" i="2"/>
  <c r="F6228" i="2"/>
  <c r="E6228" i="2"/>
  <c r="D6228" i="2"/>
  <c r="C6228" i="2"/>
  <c r="B6228" i="2"/>
  <c r="A6228" i="2"/>
  <c r="F6227" i="2"/>
  <c r="E6227" i="2"/>
  <c r="D6227" i="2"/>
  <c r="C6227" i="2"/>
  <c r="B6227" i="2"/>
  <c r="A6227" i="2"/>
  <c r="F6226" i="2"/>
  <c r="E6226" i="2"/>
  <c r="D6226" i="2"/>
  <c r="C6226" i="2"/>
  <c r="B6226" i="2"/>
  <c r="A6226" i="2"/>
  <c r="F6225" i="2"/>
  <c r="E6225" i="2"/>
  <c r="D6225" i="2"/>
  <c r="C6225" i="2"/>
  <c r="B6225" i="2"/>
  <c r="A6225" i="2"/>
  <c r="F6224" i="2"/>
  <c r="E6224" i="2"/>
  <c r="D6224" i="2"/>
  <c r="C6224" i="2"/>
  <c r="B6224" i="2"/>
  <c r="A6224" i="2"/>
  <c r="F6223" i="2"/>
  <c r="E6223" i="2"/>
  <c r="D6223" i="2"/>
  <c r="C6223" i="2"/>
  <c r="B6223" i="2"/>
  <c r="A6223" i="2"/>
  <c r="F6222" i="2"/>
  <c r="E6222" i="2"/>
  <c r="D6222" i="2"/>
  <c r="C6222" i="2"/>
  <c r="B6222" i="2"/>
  <c r="A6222" i="2"/>
  <c r="F6221" i="2"/>
  <c r="E6221" i="2"/>
  <c r="D6221" i="2"/>
  <c r="C6221" i="2"/>
  <c r="B6221" i="2"/>
  <c r="A6221" i="2"/>
  <c r="F6220" i="2"/>
  <c r="E6220" i="2"/>
  <c r="D6220" i="2"/>
  <c r="C6220" i="2"/>
  <c r="B6220" i="2"/>
  <c r="A6220" i="2"/>
  <c r="F6219" i="2"/>
  <c r="E6219" i="2"/>
  <c r="D6219" i="2"/>
  <c r="C6219" i="2"/>
  <c r="B6219" i="2"/>
  <c r="A6219" i="2"/>
  <c r="F6218" i="2"/>
  <c r="E6218" i="2"/>
  <c r="D6218" i="2"/>
  <c r="C6218" i="2"/>
  <c r="B6218" i="2"/>
  <c r="A6218" i="2"/>
  <c r="F6217" i="2"/>
  <c r="E6217" i="2"/>
  <c r="D6217" i="2"/>
  <c r="C6217" i="2"/>
  <c r="B6217" i="2"/>
  <c r="A6217" i="2"/>
  <c r="F6216" i="2"/>
  <c r="E6216" i="2"/>
  <c r="D6216" i="2"/>
  <c r="C6216" i="2"/>
  <c r="B6216" i="2"/>
  <c r="A6216" i="2"/>
  <c r="F6215" i="2"/>
  <c r="E6215" i="2"/>
  <c r="D6215" i="2"/>
  <c r="C6215" i="2"/>
  <c r="B6215" i="2"/>
  <c r="A6215" i="2"/>
  <c r="F6214" i="2"/>
  <c r="E6214" i="2"/>
  <c r="D6214" i="2"/>
  <c r="C6214" i="2"/>
  <c r="B6214" i="2"/>
  <c r="A6214" i="2"/>
  <c r="F6213" i="2"/>
  <c r="E6213" i="2"/>
  <c r="D6213" i="2"/>
  <c r="C6213" i="2"/>
  <c r="B6213" i="2"/>
  <c r="A6213" i="2"/>
  <c r="F6212" i="2"/>
  <c r="E6212" i="2"/>
  <c r="D6212" i="2"/>
  <c r="C6212" i="2"/>
  <c r="B6212" i="2"/>
  <c r="A6212" i="2"/>
  <c r="F6211" i="2"/>
  <c r="E6211" i="2"/>
  <c r="D6211" i="2"/>
  <c r="C6211" i="2"/>
  <c r="B6211" i="2"/>
  <c r="A6211" i="2"/>
  <c r="F6210" i="2"/>
  <c r="E6210" i="2"/>
  <c r="D6210" i="2"/>
  <c r="C6210" i="2"/>
  <c r="B6210" i="2"/>
  <c r="A6210" i="2"/>
  <c r="F6209" i="2"/>
  <c r="E6209" i="2"/>
  <c r="D6209" i="2"/>
  <c r="C6209" i="2"/>
  <c r="B6209" i="2"/>
  <c r="A6209" i="2"/>
  <c r="F6208" i="2"/>
  <c r="E6208" i="2"/>
  <c r="D6208" i="2"/>
  <c r="C6208" i="2"/>
  <c r="B6208" i="2"/>
  <c r="A6208" i="2"/>
  <c r="F6207" i="2"/>
  <c r="E6207" i="2"/>
  <c r="D6207" i="2"/>
  <c r="C6207" i="2"/>
  <c r="B6207" i="2"/>
  <c r="A6207" i="2"/>
  <c r="F6206" i="2"/>
  <c r="E6206" i="2"/>
  <c r="D6206" i="2"/>
  <c r="C6206" i="2"/>
  <c r="B6206" i="2"/>
  <c r="A6206" i="2"/>
  <c r="F6205" i="2"/>
  <c r="E6205" i="2"/>
  <c r="D6205" i="2"/>
  <c r="C6205" i="2"/>
  <c r="B6205" i="2"/>
  <c r="A6205" i="2"/>
  <c r="F6204" i="2"/>
  <c r="E6204" i="2"/>
  <c r="D6204" i="2"/>
  <c r="C6204" i="2"/>
  <c r="B6204" i="2"/>
  <c r="A6204" i="2"/>
  <c r="F6203" i="2"/>
  <c r="E6203" i="2"/>
  <c r="D6203" i="2"/>
  <c r="C6203" i="2"/>
  <c r="B6203" i="2"/>
  <c r="A6203" i="2"/>
  <c r="F6202" i="2"/>
  <c r="E6202" i="2"/>
  <c r="D6202" i="2"/>
  <c r="C6202" i="2"/>
  <c r="B6202" i="2"/>
  <c r="A6202" i="2"/>
  <c r="F6201" i="2"/>
  <c r="E6201" i="2"/>
  <c r="D6201" i="2"/>
  <c r="C6201" i="2"/>
  <c r="B6201" i="2"/>
  <c r="A6201" i="2"/>
  <c r="F6200" i="2"/>
  <c r="E6200" i="2"/>
  <c r="D6200" i="2"/>
  <c r="C6200" i="2"/>
  <c r="B6200" i="2"/>
  <c r="A6200" i="2"/>
  <c r="F6199" i="2"/>
  <c r="E6199" i="2"/>
  <c r="D6199" i="2"/>
  <c r="C6199" i="2"/>
  <c r="B6199" i="2"/>
  <c r="A6199" i="2"/>
  <c r="F6198" i="2"/>
  <c r="E6198" i="2"/>
  <c r="D6198" i="2"/>
  <c r="C6198" i="2"/>
  <c r="B6198" i="2"/>
  <c r="A6198" i="2"/>
  <c r="F6197" i="2"/>
  <c r="E6197" i="2"/>
  <c r="D6197" i="2"/>
  <c r="C6197" i="2"/>
  <c r="B6197" i="2"/>
  <c r="A6197" i="2"/>
  <c r="F6196" i="2"/>
  <c r="E6196" i="2"/>
  <c r="D6196" i="2"/>
  <c r="C6196" i="2"/>
  <c r="B6196" i="2"/>
  <c r="A6196" i="2"/>
  <c r="F6195" i="2"/>
  <c r="E6195" i="2"/>
  <c r="D6195" i="2"/>
  <c r="C6195" i="2"/>
  <c r="B6195" i="2"/>
  <c r="A6195" i="2"/>
  <c r="F6194" i="2"/>
  <c r="E6194" i="2"/>
  <c r="D6194" i="2"/>
  <c r="C6194" i="2"/>
  <c r="B6194" i="2"/>
  <c r="A6194" i="2"/>
  <c r="F6193" i="2"/>
  <c r="E6193" i="2"/>
  <c r="D6193" i="2"/>
  <c r="C6193" i="2"/>
  <c r="B6193" i="2"/>
  <c r="A6193" i="2"/>
  <c r="F6192" i="2"/>
  <c r="E6192" i="2"/>
  <c r="D6192" i="2"/>
  <c r="C6192" i="2"/>
  <c r="B6192" i="2"/>
  <c r="A6192" i="2"/>
  <c r="F6191" i="2"/>
  <c r="E6191" i="2"/>
  <c r="D6191" i="2"/>
  <c r="C6191" i="2"/>
  <c r="B6191" i="2"/>
  <c r="A6191" i="2"/>
  <c r="F6190" i="2"/>
  <c r="E6190" i="2"/>
  <c r="D6190" i="2"/>
  <c r="C6190" i="2"/>
  <c r="B6190" i="2"/>
  <c r="A6190" i="2"/>
  <c r="F6189" i="2"/>
  <c r="E6189" i="2"/>
  <c r="D6189" i="2"/>
  <c r="C6189" i="2"/>
  <c r="B6189" i="2"/>
  <c r="A6189" i="2"/>
  <c r="F6188" i="2"/>
  <c r="E6188" i="2"/>
  <c r="D6188" i="2"/>
  <c r="C6188" i="2"/>
  <c r="B6188" i="2"/>
  <c r="A6188" i="2"/>
  <c r="F6187" i="2"/>
  <c r="E6187" i="2"/>
  <c r="D6187" i="2"/>
  <c r="C6187" i="2"/>
  <c r="B6187" i="2"/>
  <c r="A6187" i="2"/>
  <c r="F6186" i="2"/>
  <c r="E6186" i="2"/>
  <c r="D6186" i="2"/>
  <c r="C6186" i="2"/>
  <c r="B6186" i="2"/>
  <c r="A6186" i="2"/>
  <c r="F6185" i="2"/>
  <c r="E6185" i="2"/>
  <c r="D6185" i="2"/>
  <c r="C6185" i="2"/>
  <c r="B6185" i="2"/>
  <c r="A6185" i="2"/>
  <c r="F6184" i="2"/>
  <c r="E6184" i="2"/>
  <c r="D6184" i="2"/>
  <c r="C6184" i="2"/>
  <c r="B6184" i="2"/>
  <c r="A6184" i="2"/>
  <c r="F6183" i="2"/>
  <c r="E6183" i="2"/>
  <c r="D6183" i="2"/>
  <c r="C6183" i="2"/>
  <c r="B6183" i="2"/>
  <c r="A6183" i="2"/>
  <c r="F6182" i="2"/>
  <c r="E6182" i="2"/>
  <c r="D6182" i="2"/>
  <c r="C6182" i="2"/>
  <c r="B6182" i="2"/>
  <c r="A6182" i="2"/>
  <c r="F6181" i="2"/>
  <c r="E6181" i="2"/>
  <c r="D6181" i="2"/>
  <c r="C6181" i="2"/>
  <c r="B6181" i="2"/>
  <c r="A6181" i="2"/>
  <c r="F6180" i="2"/>
  <c r="E6180" i="2"/>
  <c r="D6180" i="2"/>
  <c r="C6180" i="2"/>
  <c r="B6180" i="2"/>
  <c r="A6180" i="2"/>
  <c r="F6179" i="2"/>
  <c r="E6179" i="2"/>
  <c r="D6179" i="2"/>
  <c r="C6179" i="2"/>
  <c r="B6179" i="2"/>
  <c r="A6179" i="2"/>
  <c r="F6178" i="2"/>
  <c r="E6178" i="2"/>
  <c r="D6178" i="2"/>
  <c r="C6178" i="2"/>
  <c r="B6178" i="2"/>
  <c r="A6178" i="2"/>
  <c r="F6177" i="2"/>
  <c r="E6177" i="2"/>
  <c r="D6177" i="2"/>
  <c r="C6177" i="2"/>
  <c r="B6177" i="2"/>
  <c r="A6177" i="2"/>
  <c r="F6176" i="2"/>
  <c r="E6176" i="2"/>
  <c r="D6176" i="2"/>
  <c r="C6176" i="2"/>
  <c r="B6176" i="2"/>
  <c r="A6176" i="2"/>
  <c r="F6175" i="2"/>
  <c r="E6175" i="2"/>
  <c r="D6175" i="2"/>
  <c r="C6175" i="2"/>
  <c r="B6175" i="2"/>
  <c r="A6175" i="2"/>
  <c r="F6174" i="2"/>
  <c r="E6174" i="2"/>
  <c r="D6174" i="2"/>
  <c r="C6174" i="2"/>
  <c r="B6174" i="2"/>
  <c r="A6174" i="2"/>
  <c r="F6173" i="2"/>
  <c r="E6173" i="2"/>
  <c r="D6173" i="2"/>
  <c r="C6173" i="2"/>
  <c r="B6173" i="2"/>
  <c r="A6173" i="2"/>
  <c r="F6172" i="2"/>
  <c r="E6172" i="2"/>
  <c r="D6172" i="2"/>
  <c r="C6172" i="2"/>
  <c r="B6172" i="2"/>
  <c r="A6172" i="2"/>
  <c r="F6171" i="2"/>
  <c r="E6171" i="2"/>
  <c r="D6171" i="2"/>
  <c r="C6171" i="2"/>
  <c r="B6171" i="2"/>
  <c r="A6171" i="2"/>
  <c r="F6170" i="2"/>
  <c r="E6170" i="2"/>
  <c r="D6170" i="2"/>
  <c r="C6170" i="2"/>
  <c r="B6170" i="2"/>
  <c r="A6170" i="2"/>
  <c r="F6169" i="2"/>
  <c r="E6169" i="2"/>
  <c r="D6169" i="2"/>
  <c r="C6169" i="2"/>
  <c r="B6169" i="2"/>
  <c r="A6169" i="2"/>
  <c r="F6168" i="2"/>
  <c r="E6168" i="2"/>
  <c r="D6168" i="2"/>
  <c r="C6168" i="2"/>
  <c r="B6168" i="2"/>
  <c r="A6168" i="2"/>
  <c r="F6167" i="2"/>
  <c r="E6167" i="2"/>
  <c r="D6167" i="2"/>
  <c r="C6167" i="2"/>
  <c r="B6167" i="2"/>
  <c r="A6167" i="2"/>
  <c r="F6166" i="2"/>
  <c r="E6166" i="2"/>
  <c r="D6166" i="2"/>
  <c r="C6166" i="2"/>
  <c r="B6166" i="2"/>
  <c r="A6166" i="2"/>
  <c r="F6165" i="2"/>
  <c r="E6165" i="2"/>
  <c r="D6165" i="2"/>
  <c r="C6165" i="2"/>
  <c r="B6165" i="2"/>
  <c r="A6165" i="2"/>
  <c r="F6164" i="2"/>
  <c r="E6164" i="2"/>
  <c r="D6164" i="2"/>
  <c r="C6164" i="2"/>
  <c r="B6164" i="2"/>
  <c r="A6164" i="2"/>
  <c r="F6163" i="2"/>
  <c r="E6163" i="2"/>
  <c r="D6163" i="2"/>
  <c r="C6163" i="2"/>
  <c r="B6163" i="2"/>
  <c r="A6163" i="2"/>
  <c r="F6162" i="2"/>
  <c r="E6162" i="2"/>
  <c r="D6162" i="2"/>
  <c r="C6162" i="2"/>
  <c r="B6162" i="2"/>
  <c r="A6162" i="2"/>
  <c r="F6161" i="2"/>
  <c r="E6161" i="2"/>
  <c r="D6161" i="2"/>
  <c r="C6161" i="2"/>
  <c r="B6161" i="2"/>
  <c r="A6161" i="2"/>
  <c r="F6160" i="2"/>
  <c r="E6160" i="2"/>
  <c r="D6160" i="2"/>
  <c r="C6160" i="2"/>
  <c r="B6160" i="2"/>
  <c r="A6160" i="2"/>
  <c r="F6159" i="2"/>
  <c r="E6159" i="2"/>
  <c r="D6159" i="2"/>
  <c r="C6159" i="2"/>
  <c r="B6159" i="2"/>
  <c r="A6159" i="2"/>
  <c r="F6158" i="2"/>
  <c r="E6158" i="2"/>
  <c r="D6158" i="2"/>
  <c r="C6158" i="2"/>
  <c r="B6158" i="2"/>
  <c r="A6158" i="2"/>
  <c r="F6157" i="2"/>
  <c r="E6157" i="2"/>
  <c r="D6157" i="2"/>
  <c r="C6157" i="2"/>
  <c r="B6157" i="2"/>
  <c r="A6157" i="2"/>
  <c r="F6156" i="2"/>
  <c r="E6156" i="2"/>
  <c r="D6156" i="2"/>
  <c r="C6156" i="2"/>
  <c r="B6156" i="2"/>
  <c r="A6156" i="2"/>
  <c r="F6155" i="2"/>
  <c r="E6155" i="2"/>
  <c r="D6155" i="2"/>
  <c r="C6155" i="2"/>
  <c r="B6155" i="2"/>
  <c r="A6155" i="2"/>
  <c r="F6154" i="2"/>
  <c r="E6154" i="2"/>
  <c r="D6154" i="2"/>
  <c r="C6154" i="2"/>
  <c r="B6154" i="2"/>
  <c r="A6154" i="2"/>
  <c r="F6153" i="2"/>
  <c r="E6153" i="2"/>
  <c r="D6153" i="2"/>
  <c r="C6153" i="2"/>
  <c r="B6153" i="2"/>
  <c r="A6153" i="2"/>
  <c r="F6152" i="2"/>
  <c r="E6152" i="2"/>
  <c r="D6152" i="2"/>
  <c r="C6152" i="2"/>
  <c r="B6152" i="2"/>
  <c r="A6152" i="2"/>
  <c r="F6151" i="2"/>
  <c r="E6151" i="2"/>
  <c r="D6151" i="2"/>
  <c r="C6151" i="2"/>
  <c r="B6151" i="2"/>
  <c r="A6151" i="2"/>
  <c r="F6150" i="2"/>
  <c r="E6150" i="2"/>
  <c r="D6150" i="2"/>
  <c r="C6150" i="2"/>
  <c r="B6150" i="2"/>
  <c r="A6150" i="2"/>
  <c r="F6149" i="2"/>
  <c r="E6149" i="2"/>
  <c r="D6149" i="2"/>
  <c r="C6149" i="2"/>
  <c r="B6149" i="2"/>
  <c r="A6149" i="2"/>
  <c r="F6148" i="2"/>
  <c r="E6148" i="2"/>
  <c r="D6148" i="2"/>
  <c r="C6148" i="2"/>
  <c r="B6148" i="2"/>
  <c r="A6148" i="2"/>
  <c r="F6147" i="2"/>
  <c r="E6147" i="2"/>
  <c r="D6147" i="2"/>
  <c r="C6147" i="2"/>
  <c r="B6147" i="2"/>
  <c r="A6147" i="2"/>
  <c r="F6146" i="2"/>
  <c r="E6146" i="2"/>
  <c r="D6146" i="2"/>
  <c r="C6146" i="2"/>
  <c r="B6146" i="2"/>
  <c r="A6146" i="2"/>
  <c r="F6145" i="2"/>
  <c r="E6145" i="2"/>
  <c r="D6145" i="2"/>
  <c r="C6145" i="2"/>
  <c r="B6145" i="2"/>
  <c r="A6145" i="2"/>
  <c r="F6144" i="2"/>
  <c r="E6144" i="2"/>
  <c r="D6144" i="2"/>
  <c r="C6144" i="2"/>
  <c r="B6144" i="2"/>
  <c r="A6144" i="2"/>
  <c r="F6143" i="2"/>
  <c r="E6143" i="2"/>
  <c r="D6143" i="2"/>
  <c r="C6143" i="2"/>
  <c r="B6143" i="2"/>
  <c r="A6143" i="2"/>
  <c r="F6142" i="2"/>
  <c r="E6142" i="2"/>
  <c r="D6142" i="2"/>
  <c r="C6142" i="2"/>
  <c r="B6142" i="2"/>
  <c r="A6142" i="2"/>
  <c r="F6141" i="2"/>
  <c r="E6141" i="2"/>
  <c r="D6141" i="2"/>
  <c r="C6141" i="2"/>
  <c r="B6141" i="2"/>
  <c r="A6141" i="2"/>
  <c r="F6140" i="2"/>
  <c r="E6140" i="2"/>
  <c r="D6140" i="2"/>
  <c r="C6140" i="2"/>
  <c r="B6140" i="2"/>
  <c r="A6140" i="2"/>
  <c r="F6139" i="2"/>
  <c r="E6139" i="2"/>
  <c r="D6139" i="2"/>
  <c r="C6139" i="2"/>
  <c r="B6139" i="2"/>
  <c r="A6139" i="2"/>
  <c r="F6138" i="2"/>
  <c r="E6138" i="2"/>
  <c r="D6138" i="2"/>
  <c r="C6138" i="2"/>
  <c r="B6138" i="2"/>
  <c r="A6138" i="2"/>
  <c r="F6137" i="2"/>
  <c r="E6137" i="2"/>
  <c r="D6137" i="2"/>
  <c r="C6137" i="2"/>
  <c r="B6137" i="2"/>
  <c r="A6137" i="2"/>
  <c r="F6136" i="2"/>
  <c r="E6136" i="2"/>
  <c r="D6136" i="2"/>
  <c r="C6136" i="2"/>
  <c r="B6136" i="2"/>
  <c r="A6136" i="2"/>
  <c r="F6135" i="2"/>
  <c r="E6135" i="2"/>
  <c r="D6135" i="2"/>
  <c r="C6135" i="2"/>
  <c r="B6135" i="2"/>
  <c r="A6135" i="2"/>
  <c r="F6134" i="2"/>
  <c r="E6134" i="2"/>
  <c r="D6134" i="2"/>
  <c r="C6134" i="2"/>
  <c r="B6134" i="2"/>
  <c r="A6134" i="2"/>
  <c r="F6133" i="2"/>
  <c r="E6133" i="2"/>
  <c r="D6133" i="2"/>
  <c r="C6133" i="2"/>
  <c r="B6133" i="2"/>
  <c r="A6133" i="2"/>
  <c r="F6132" i="2"/>
  <c r="E6132" i="2"/>
  <c r="D6132" i="2"/>
  <c r="C6132" i="2"/>
  <c r="B6132" i="2"/>
  <c r="A6132" i="2"/>
  <c r="F6131" i="2"/>
  <c r="E6131" i="2"/>
  <c r="D6131" i="2"/>
  <c r="C6131" i="2"/>
  <c r="B6131" i="2"/>
  <c r="A6131" i="2"/>
  <c r="F6130" i="2"/>
  <c r="E6130" i="2"/>
  <c r="D6130" i="2"/>
  <c r="C6130" i="2"/>
  <c r="B6130" i="2"/>
  <c r="A6130" i="2"/>
  <c r="F6129" i="2"/>
  <c r="E6129" i="2"/>
  <c r="D6129" i="2"/>
  <c r="C6129" i="2"/>
  <c r="B6129" i="2"/>
  <c r="A6129" i="2"/>
  <c r="F6128" i="2"/>
  <c r="E6128" i="2"/>
  <c r="D6128" i="2"/>
  <c r="C6128" i="2"/>
  <c r="B6128" i="2"/>
  <c r="A6128" i="2"/>
  <c r="F6127" i="2"/>
  <c r="E6127" i="2"/>
  <c r="D6127" i="2"/>
  <c r="C6127" i="2"/>
  <c r="B6127" i="2"/>
  <c r="A6127" i="2"/>
  <c r="F6126" i="2"/>
  <c r="E6126" i="2"/>
  <c r="D6126" i="2"/>
  <c r="C6126" i="2"/>
  <c r="B6126" i="2"/>
  <c r="A6126" i="2"/>
  <c r="F6125" i="2"/>
  <c r="E6125" i="2"/>
  <c r="D6125" i="2"/>
  <c r="C6125" i="2"/>
  <c r="B6125" i="2"/>
  <c r="A6125" i="2"/>
  <c r="F6124" i="2"/>
  <c r="E6124" i="2"/>
  <c r="D6124" i="2"/>
  <c r="C6124" i="2"/>
  <c r="B6124" i="2"/>
  <c r="A6124" i="2"/>
  <c r="F6123" i="2"/>
  <c r="E6123" i="2"/>
  <c r="D6123" i="2"/>
  <c r="C6123" i="2"/>
  <c r="B6123" i="2"/>
  <c r="A6123" i="2"/>
  <c r="F6122" i="2"/>
  <c r="E6122" i="2"/>
  <c r="D6122" i="2"/>
  <c r="C6122" i="2"/>
  <c r="B6122" i="2"/>
  <c r="A6122" i="2"/>
  <c r="F6121" i="2"/>
  <c r="E6121" i="2"/>
  <c r="D6121" i="2"/>
  <c r="C6121" i="2"/>
  <c r="B6121" i="2"/>
  <c r="A6121" i="2"/>
  <c r="F6120" i="2"/>
  <c r="E6120" i="2"/>
  <c r="D6120" i="2"/>
  <c r="C6120" i="2"/>
  <c r="B6120" i="2"/>
  <c r="A6120" i="2"/>
  <c r="F6119" i="2"/>
  <c r="E6119" i="2"/>
  <c r="D6119" i="2"/>
  <c r="C6119" i="2"/>
  <c r="B6119" i="2"/>
  <c r="A6119" i="2"/>
  <c r="F6118" i="2"/>
  <c r="E6118" i="2"/>
  <c r="D6118" i="2"/>
  <c r="C6118" i="2"/>
  <c r="B6118" i="2"/>
  <c r="A6118" i="2"/>
  <c r="F6117" i="2"/>
  <c r="E6117" i="2"/>
  <c r="D6117" i="2"/>
  <c r="C6117" i="2"/>
  <c r="B6117" i="2"/>
  <c r="A6117" i="2"/>
  <c r="F6116" i="2"/>
  <c r="E6116" i="2"/>
  <c r="D6116" i="2"/>
  <c r="C6116" i="2"/>
  <c r="B6116" i="2"/>
  <c r="A6116" i="2"/>
  <c r="F6115" i="2"/>
  <c r="E6115" i="2"/>
  <c r="D6115" i="2"/>
  <c r="C6115" i="2"/>
  <c r="B6115" i="2"/>
  <c r="A6115" i="2"/>
  <c r="F6114" i="2"/>
  <c r="E6114" i="2"/>
  <c r="D6114" i="2"/>
  <c r="C6114" i="2"/>
  <c r="B6114" i="2"/>
  <c r="A6114" i="2"/>
  <c r="F6113" i="2"/>
  <c r="E6113" i="2"/>
  <c r="D6113" i="2"/>
  <c r="C6113" i="2"/>
  <c r="B6113" i="2"/>
  <c r="A6113" i="2"/>
  <c r="F6112" i="2"/>
  <c r="E6112" i="2"/>
  <c r="D6112" i="2"/>
  <c r="C6112" i="2"/>
  <c r="B6112" i="2"/>
  <c r="A6112" i="2"/>
  <c r="F6111" i="2"/>
  <c r="E6111" i="2"/>
  <c r="D6111" i="2"/>
  <c r="C6111" i="2"/>
  <c r="B6111" i="2"/>
  <c r="A6111" i="2"/>
  <c r="F6110" i="2"/>
  <c r="E6110" i="2"/>
  <c r="D6110" i="2"/>
  <c r="C6110" i="2"/>
  <c r="B6110" i="2"/>
  <c r="A6110" i="2"/>
  <c r="F6109" i="2"/>
  <c r="E6109" i="2"/>
  <c r="D6109" i="2"/>
  <c r="C6109" i="2"/>
  <c r="B6109" i="2"/>
  <c r="A6109" i="2"/>
  <c r="F6108" i="2"/>
  <c r="E6108" i="2"/>
  <c r="D6108" i="2"/>
  <c r="C6108" i="2"/>
  <c r="B6108" i="2"/>
  <c r="A6108" i="2"/>
  <c r="F6107" i="2"/>
  <c r="E6107" i="2"/>
  <c r="D6107" i="2"/>
  <c r="C6107" i="2"/>
  <c r="B6107" i="2"/>
  <c r="A6107" i="2"/>
  <c r="F6106" i="2"/>
  <c r="E6106" i="2"/>
  <c r="D6106" i="2"/>
  <c r="C6106" i="2"/>
  <c r="B6106" i="2"/>
  <c r="A6106" i="2"/>
  <c r="F6105" i="2"/>
  <c r="E6105" i="2"/>
  <c r="D6105" i="2"/>
  <c r="C6105" i="2"/>
  <c r="B6105" i="2"/>
  <c r="A6105" i="2"/>
  <c r="F6104" i="2"/>
  <c r="E6104" i="2"/>
  <c r="D6104" i="2"/>
  <c r="C6104" i="2"/>
  <c r="B6104" i="2"/>
  <c r="A6104" i="2"/>
  <c r="F6103" i="2"/>
  <c r="E6103" i="2"/>
  <c r="D6103" i="2"/>
  <c r="C6103" i="2"/>
  <c r="B6103" i="2"/>
  <c r="A6103" i="2"/>
  <c r="F6102" i="2"/>
  <c r="E6102" i="2"/>
  <c r="D6102" i="2"/>
  <c r="C6102" i="2"/>
  <c r="B6102" i="2"/>
  <c r="A6102" i="2"/>
  <c r="F6101" i="2"/>
  <c r="E6101" i="2"/>
  <c r="D6101" i="2"/>
  <c r="C6101" i="2"/>
  <c r="B6101" i="2"/>
  <c r="A6101" i="2"/>
  <c r="F6100" i="2"/>
  <c r="E6100" i="2"/>
  <c r="D6100" i="2"/>
  <c r="C6100" i="2"/>
  <c r="B6100" i="2"/>
  <c r="A6100" i="2"/>
  <c r="F6099" i="2"/>
  <c r="E6099" i="2"/>
  <c r="D6099" i="2"/>
  <c r="C6099" i="2"/>
  <c r="B6099" i="2"/>
  <c r="A6099" i="2"/>
  <c r="F6098" i="2"/>
  <c r="E6098" i="2"/>
  <c r="D6098" i="2"/>
  <c r="C6098" i="2"/>
  <c r="B6098" i="2"/>
  <c r="A6098" i="2"/>
  <c r="F6097" i="2"/>
  <c r="E6097" i="2"/>
  <c r="D6097" i="2"/>
  <c r="C6097" i="2"/>
  <c r="B6097" i="2"/>
  <c r="A6097" i="2"/>
  <c r="F6096" i="2"/>
  <c r="E6096" i="2"/>
  <c r="D6096" i="2"/>
  <c r="C6096" i="2"/>
  <c r="B6096" i="2"/>
  <c r="A6096" i="2"/>
  <c r="F6095" i="2"/>
  <c r="E6095" i="2"/>
  <c r="D6095" i="2"/>
  <c r="C6095" i="2"/>
  <c r="B6095" i="2"/>
  <c r="A6095" i="2"/>
  <c r="F6094" i="2"/>
  <c r="E6094" i="2"/>
  <c r="D6094" i="2"/>
  <c r="C6094" i="2"/>
  <c r="B6094" i="2"/>
  <c r="A6094" i="2"/>
  <c r="F6093" i="2"/>
  <c r="E6093" i="2"/>
  <c r="D6093" i="2"/>
  <c r="C6093" i="2"/>
  <c r="B6093" i="2"/>
  <c r="A6093" i="2"/>
  <c r="F6092" i="2"/>
  <c r="E6092" i="2"/>
  <c r="D6092" i="2"/>
  <c r="C6092" i="2"/>
  <c r="B6092" i="2"/>
  <c r="A6092" i="2"/>
  <c r="F6091" i="2"/>
  <c r="E6091" i="2"/>
  <c r="D6091" i="2"/>
  <c r="C6091" i="2"/>
  <c r="B6091" i="2"/>
  <c r="A6091" i="2"/>
  <c r="F6090" i="2"/>
  <c r="E6090" i="2"/>
  <c r="D6090" i="2"/>
  <c r="C6090" i="2"/>
  <c r="B6090" i="2"/>
  <c r="A6090" i="2"/>
  <c r="F6089" i="2"/>
  <c r="E6089" i="2"/>
  <c r="D6089" i="2"/>
  <c r="C6089" i="2"/>
  <c r="B6089" i="2"/>
  <c r="A6089" i="2"/>
  <c r="F6088" i="2"/>
  <c r="E6088" i="2"/>
  <c r="D6088" i="2"/>
  <c r="C6088" i="2"/>
  <c r="B6088" i="2"/>
  <c r="A6088" i="2"/>
  <c r="F6087" i="2"/>
  <c r="E6087" i="2"/>
  <c r="D6087" i="2"/>
  <c r="C6087" i="2"/>
  <c r="B6087" i="2"/>
  <c r="A6087" i="2"/>
  <c r="F6086" i="2"/>
  <c r="E6086" i="2"/>
  <c r="D6086" i="2"/>
  <c r="C6086" i="2"/>
  <c r="B6086" i="2"/>
  <c r="A6086" i="2"/>
  <c r="F6085" i="2"/>
  <c r="E6085" i="2"/>
  <c r="D6085" i="2"/>
  <c r="C6085" i="2"/>
  <c r="B6085" i="2"/>
  <c r="A6085" i="2"/>
  <c r="F6084" i="2"/>
  <c r="E6084" i="2"/>
  <c r="D6084" i="2"/>
  <c r="C6084" i="2"/>
  <c r="B6084" i="2"/>
  <c r="A6084" i="2"/>
  <c r="F6083" i="2"/>
  <c r="E6083" i="2"/>
  <c r="D6083" i="2"/>
  <c r="C6083" i="2"/>
  <c r="B6083" i="2"/>
  <c r="A6083" i="2"/>
  <c r="F6082" i="2"/>
  <c r="E6082" i="2"/>
  <c r="D6082" i="2"/>
  <c r="C6082" i="2"/>
  <c r="B6082" i="2"/>
  <c r="A6082" i="2"/>
  <c r="F6081" i="2"/>
  <c r="E6081" i="2"/>
  <c r="D6081" i="2"/>
  <c r="C6081" i="2"/>
  <c r="B6081" i="2"/>
  <c r="A6081" i="2"/>
  <c r="F6080" i="2"/>
  <c r="E6080" i="2"/>
  <c r="D6080" i="2"/>
  <c r="C6080" i="2"/>
  <c r="B6080" i="2"/>
  <c r="A6080" i="2"/>
  <c r="F6079" i="2"/>
  <c r="E6079" i="2"/>
  <c r="D6079" i="2"/>
  <c r="C6079" i="2"/>
  <c r="B6079" i="2"/>
  <c r="A6079" i="2"/>
  <c r="F6078" i="2"/>
  <c r="E6078" i="2"/>
  <c r="D6078" i="2"/>
  <c r="C6078" i="2"/>
  <c r="B6078" i="2"/>
  <c r="A6078" i="2"/>
  <c r="F6077" i="2"/>
  <c r="E6077" i="2"/>
  <c r="D6077" i="2"/>
  <c r="C6077" i="2"/>
  <c r="B6077" i="2"/>
  <c r="A6077" i="2"/>
  <c r="F6076" i="2"/>
  <c r="E6076" i="2"/>
  <c r="D6076" i="2"/>
  <c r="C6076" i="2"/>
  <c r="B6076" i="2"/>
  <c r="A6076" i="2"/>
  <c r="F6075" i="2"/>
  <c r="E6075" i="2"/>
  <c r="D6075" i="2"/>
  <c r="C6075" i="2"/>
  <c r="B6075" i="2"/>
  <c r="A6075" i="2"/>
  <c r="F6074" i="2"/>
  <c r="E6074" i="2"/>
  <c r="D6074" i="2"/>
  <c r="C6074" i="2"/>
  <c r="B6074" i="2"/>
  <c r="A6074" i="2"/>
  <c r="F6073" i="2"/>
  <c r="E6073" i="2"/>
  <c r="D6073" i="2"/>
  <c r="C6073" i="2"/>
  <c r="B6073" i="2"/>
  <c r="A6073" i="2"/>
  <c r="F6072" i="2"/>
  <c r="E6072" i="2"/>
  <c r="D6072" i="2"/>
  <c r="C6072" i="2"/>
  <c r="B6072" i="2"/>
  <c r="A6072" i="2"/>
  <c r="F6071" i="2"/>
  <c r="E6071" i="2"/>
  <c r="D6071" i="2"/>
  <c r="C6071" i="2"/>
  <c r="B6071" i="2"/>
  <c r="A6071" i="2"/>
  <c r="F6070" i="2"/>
  <c r="E6070" i="2"/>
  <c r="D6070" i="2"/>
  <c r="C6070" i="2"/>
  <c r="B6070" i="2"/>
  <c r="A6070" i="2"/>
  <c r="F6069" i="2"/>
  <c r="E6069" i="2"/>
  <c r="D6069" i="2"/>
  <c r="C6069" i="2"/>
  <c r="B6069" i="2"/>
  <c r="A6069" i="2"/>
  <c r="F6068" i="2"/>
  <c r="E6068" i="2"/>
  <c r="D6068" i="2"/>
  <c r="C6068" i="2"/>
  <c r="B6068" i="2"/>
  <c r="A6068" i="2"/>
  <c r="F6067" i="2"/>
  <c r="E6067" i="2"/>
  <c r="D6067" i="2"/>
  <c r="C6067" i="2"/>
  <c r="B6067" i="2"/>
  <c r="A6067" i="2"/>
  <c r="F6066" i="2"/>
  <c r="E6066" i="2"/>
  <c r="D6066" i="2"/>
  <c r="C6066" i="2"/>
  <c r="B6066" i="2"/>
  <c r="A6066" i="2"/>
  <c r="F6065" i="2"/>
  <c r="E6065" i="2"/>
  <c r="D6065" i="2"/>
  <c r="C6065" i="2"/>
  <c r="B6065" i="2"/>
  <c r="A6065" i="2"/>
  <c r="F6064" i="2"/>
  <c r="E6064" i="2"/>
  <c r="D6064" i="2"/>
  <c r="C6064" i="2"/>
  <c r="B6064" i="2"/>
  <c r="A6064" i="2"/>
  <c r="F6063" i="2"/>
  <c r="E6063" i="2"/>
  <c r="D6063" i="2"/>
  <c r="C6063" i="2"/>
  <c r="B6063" i="2"/>
  <c r="A6063" i="2"/>
  <c r="F6062" i="2"/>
  <c r="E6062" i="2"/>
  <c r="D6062" i="2"/>
  <c r="C6062" i="2"/>
  <c r="B6062" i="2"/>
  <c r="A6062" i="2"/>
  <c r="F6061" i="2"/>
  <c r="E6061" i="2"/>
  <c r="D6061" i="2"/>
  <c r="C6061" i="2"/>
  <c r="B6061" i="2"/>
  <c r="A6061" i="2"/>
  <c r="F6060" i="2"/>
  <c r="E6060" i="2"/>
  <c r="D6060" i="2"/>
  <c r="C6060" i="2"/>
  <c r="B6060" i="2"/>
  <c r="A6060" i="2"/>
  <c r="F6059" i="2"/>
  <c r="E6059" i="2"/>
  <c r="D6059" i="2"/>
  <c r="C6059" i="2"/>
  <c r="B6059" i="2"/>
  <c r="A6059" i="2"/>
  <c r="F6058" i="2"/>
  <c r="E6058" i="2"/>
  <c r="D6058" i="2"/>
  <c r="C6058" i="2"/>
  <c r="B6058" i="2"/>
  <c r="A6058" i="2"/>
  <c r="F6057" i="2"/>
  <c r="E6057" i="2"/>
  <c r="D6057" i="2"/>
  <c r="C6057" i="2"/>
  <c r="B6057" i="2"/>
  <c r="A6057" i="2"/>
  <c r="F6056" i="2"/>
  <c r="E6056" i="2"/>
  <c r="D6056" i="2"/>
  <c r="C6056" i="2"/>
  <c r="B6056" i="2"/>
  <c r="A6056" i="2"/>
  <c r="F6055" i="2"/>
  <c r="E6055" i="2"/>
  <c r="D6055" i="2"/>
  <c r="C6055" i="2"/>
  <c r="B6055" i="2"/>
  <c r="A6055" i="2"/>
  <c r="F6054" i="2"/>
  <c r="E6054" i="2"/>
  <c r="D6054" i="2"/>
  <c r="C6054" i="2"/>
  <c r="B6054" i="2"/>
  <c r="A6054" i="2"/>
  <c r="F6053" i="2"/>
  <c r="E6053" i="2"/>
  <c r="D6053" i="2"/>
  <c r="C6053" i="2"/>
  <c r="B6053" i="2"/>
  <c r="A6053" i="2"/>
  <c r="F6052" i="2"/>
  <c r="E6052" i="2"/>
  <c r="D6052" i="2"/>
  <c r="C6052" i="2"/>
  <c r="B6052" i="2"/>
  <c r="A6052" i="2"/>
  <c r="F6051" i="2"/>
  <c r="E6051" i="2"/>
  <c r="D6051" i="2"/>
  <c r="C6051" i="2"/>
  <c r="B6051" i="2"/>
  <c r="A6051" i="2"/>
  <c r="F6050" i="2"/>
  <c r="E6050" i="2"/>
  <c r="D6050" i="2"/>
  <c r="C6050" i="2"/>
  <c r="B6050" i="2"/>
  <c r="A6050" i="2"/>
  <c r="F6049" i="2"/>
  <c r="E6049" i="2"/>
  <c r="D6049" i="2"/>
  <c r="C6049" i="2"/>
  <c r="B6049" i="2"/>
  <c r="A6049" i="2"/>
  <c r="F6048" i="2"/>
  <c r="E6048" i="2"/>
  <c r="D6048" i="2"/>
  <c r="C6048" i="2"/>
  <c r="B6048" i="2"/>
  <c r="A6048" i="2"/>
  <c r="F6047" i="2"/>
  <c r="E6047" i="2"/>
  <c r="D6047" i="2"/>
  <c r="C6047" i="2"/>
  <c r="B6047" i="2"/>
  <c r="A6047" i="2"/>
  <c r="F6046" i="2"/>
  <c r="E6046" i="2"/>
  <c r="D6046" i="2"/>
  <c r="C6046" i="2"/>
  <c r="B6046" i="2"/>
  <c r="A6046" i="2"/>
  <c r="F6045" i="2"/>
  <c r="E6045" i="2"/>
  <c r="D6045" i="2"/>
  <c r="C6045" i="2"/>
  <c r="B6045" i="2"/>
  <c r="A6045" i="2"/>
  <c r="F6044" i="2"/>
  <c r="E6044" i="2"/>
  <c r="D6044" i="2"/>
  <c r="C6044" i="2"/>
  <c r="B6044" i="2"/>
  <c r="A6044" i="2"/>
  <c r="F6043" i="2"/>
  <c r="E6043" i="2"/>
  <c r="D6043" i="2"/>
  <c r="C6043" i="2"/>
  <c r="B6043" i="2"/>
  <c r="A6043" i="2"/>
  <c r="F6042" i="2"/>
  <c r="E6042" i="2"/>
  <c r="D6042" i="2"/>
  <c r="C6042" i="2"/>
  <c r="B6042" i="2"/>
  <c r="A6042" i="2"/>
  <c r="F6041" i="2"/>
  <c r="E6041" i="2"/>
  <c r="D6041" i="2"/>
  <c r="C6041" i="2"/>
  <c r="B6041" i="2"/>
  <c r="A6041" i="2"/>
  <c r="F6040" i="2"/>
  <c r="E6040" i="2"/>
  <c r="D6040" i="2"/>
  <c r="C6040" i="2"/>
  <c r="B6040" i="2"/>
  <c r="A6040" i="2"/>
  <c r="F6039" i="2"/>
  <c r="E6039" i="2"/>
  <c r="D6039" i="2"/>
  <c r="C6039" i="2"/>
  <c r="B6039" i="2"/>
  <c r="A6039" i="2"/>
  <c r="F6038" i="2"/>
  <c r="E6038" i="2"/>
  <c r="D6038" i="2"/>
  <c r="C6038" i="2"/>
  <c r="B6038" i="2"/>
  <c r="A6038" i="2"/>
  <c r="F6037" i="2"/>
  <c r="E6037" i="2"/>
  <c r="D6037" i="2"/>
  <c r="C6037" i="2"/>
  <c r="B6037" i="2"/>
  <c r="A6037" i="2"/>
  <c r="F6036" i="2"/>
  <c r="E6036" i="2"/>
  <c r="D6036" i="2"/>
  <c r="C6036" i="2"/>
  <c r="B6036" i="2"/>
  <c r="A6036" i="2"/>
  <c r="F6035" i="2"/>
  <c r="E6035" i="2"/>
  <c r="D6035" i="2"/>
  <c r="C6035" i="2"/>
  <c r="B6035" i="2"/>
  <c r="A6035" i="2"/>
  <c r="F6034" i="2"/>
  <c r="E6034" i="2"/>
  <c r="D6034" i="2"/>
  <c r="C6034" i="2"/>
  <c r="B6034" i="2"/>
  <c r="A6034" i="2"/>
  <c r="F6033" i="2"/>
  <c r="E6033" i="2"/>
  <c r="D6033" i="2"/>
  <c r="C6033" i="2"/>
  <c r="B6033" i="2"/>
  <c r="A6033" i="2"/>
  <c r="F6032" i="2"/>
  <c r="E6032" i="2"/>
  <c r="D6032" i="2"/>
  <c r="C6032" i="2"/>
  <c r="B6032" i="2"/>
  <c r="A6032" i="2"/>
  <c r="F6031" i="2"/>
  <c r="E6031" i="2"/>
  <c r="D6031" i="2"/>
  <c r="C6031" i="2"/>
  <c r="B6031" i="2"/>
  <c r="A6031" i="2"/>
  <c r="F6030" i="2"/>
  <c r="E6030" i="2"/>
  <c r="D6030" i="2"/>
  <c r="C6030" i="2"/>
  <c r="B6030" i="2"/>
  <c r="A6030" i="2"/>
  <c r="F6029" i="2"/>
  <c r="E6029" i="2"/>
  <c r="D6029" i="2"/>
  <c r="C6029" i="2"/>
  <c r="B6029" i="2"/>
  <c r="A6029" i="2"/>
  <c r="F6028" i="2"/>
  <c r="E6028" i="2"/>
  <c r="D6028" i="2"/>
  <c r="C6028" i="2"/>
  <c r="B6028" i="2"/>
  <c r="A6028" i="2"/>
  <c r="F6027" i="2"/>
  <c r="E6027" i="2"/>
  <c r="D6027" i="2"/>
  <c r="C6027" i="2"/>
  <c r="B6027" i="2"/>
  <c r="A6027" i="2"/>
  <c r="F6026" i="2"/>
  <c r="E6026" i="2"/>
  <c r="D6026" i="2"/>
  <c r="C6026" i="2"/>
  <c r="B6026" i="2"/>
  <c r="A6026" i="2"/>
  <c r="F6025" i="2"/>
  <c r="E6025" i="2"/>
  <c r="D6025" i="2"/>
  <c r="C6025" i="2"/>
  <c r="B6025" i="2"/>
  <c r="A6025" i="2"/>
  <c r="F6024" i="2"/>
  <c r="E6024" i="2"/>
  <c r="D6024" i="2"/>
  <c r="C6024" i="2"/>
  <c r="B6024" i="2"/>
  <c r="A6024" i="2"/>
  <c r="F6023" i="2"/>
  <c r="E6023" i="2"/>
  <c r="D6023" i="2"/>
  <c r="C6023" i="2"/>
  <c r="B6023" i="2"/>
  <c r="A6023" i="2"/>
  <c r="F6022" i="2"/>
  <c r="E6022" i="2"/>
  <c r="D6022" i="2"/>
  <c r="C6022" i="2"/>
  <c r="B6022" i="2"/>
  <c r="A6022" i="2"/>
  <c r="F6021" i="2"/>
  <c r="E6021" i="2"/>
  <c r="D6021" i="2"/>
  <c r="C6021" i="2"/>
  <c r="B6021" i="2"/>
  <c r="A6021" i="2"/>
  <c r="F6020" i="2"/>
  <c r="E6020" i="2"/>
  <c r="D6020" i="2"/>
  <c r="C6020" i="2"/>
  <c r="B6020" i="2"/>
  <c r="A6020" i="2"/>
  <c r="F6019" i="2"/>
  <c r="E6019" i="2"/>
  <c r="D6019" i="2"/>
  <c r="C6019" i="2"/>
  <c r="B6019" i="2"/>
  <c r="A6019" i="2"/>
  <c r="F6018" i="2"/>
  <c r="E6018" i="2"/>
  <c r="D6018" i="2"/>
  <c r="C6018" i="2"/>
  <c r="B6018" i="2"/>
  <c r="A6018" i="2"/>
  <c r="F6017" i="2"/>
  <c r="E6017" i="2"/>
  <c r="D6017" i="2"/>
  <c r="C6017" i="2"/>
  <c r="B6017" i="2"/>
  <c r="A6017" i="2"/>
  <c r="F6016" i="2"/>
  <c r="E6016" i="2"/>
  <c r="D6016" i="2"/>
  <c r="C6016" i="2"/>
  <c r="B6016" i="2"/>
  <c r="A6016" i="2"/>
  <c r="F6015" i="2"/>
  <c r="E6015" i="2"/>
  <c r="D6015" i="2"/>
  <c r="C6015" i="2"/>
  <c r="B6015" i="2"/>
  <c r="A6015" i="2"/>
  <c r="F6014" i="2"/>
  <c r="E6014" i="2"/>
  <c r="D6014" i="2"/>
  <c r="C6014" i="2"/>
  <c r="B6014" i="2"/>
  <c r="A6014" i="2"/>
  <c r="F6013" i="2"/>
  <c r="E6013" i="2"/>
  <c r="D6013" i="2"/>
  <c r="C6013" i="2"/>
  <c r="B6013" i="2"/>
  <c r="A6013" i="2"/>
  <c r="F6012" i="2"/>
  <c r="E6012" i="2"/>
  <c r="D6012" i="2"/>
  <c r="C6012" i="2"/>
  <c r="B6012" i="2"/>
  <c r="A6012" i="2"/>
  <c r="F6011" i="2"/>
  <c r="E6011" i="2"/>
  <c r="D6011" i="2"/>
  <c r="C6011" i="2"/>
  <c r="B6011" i="2"/>
  <c r="A6011" i="2"/>
  <c r="F6010" i="2"/>
  <c r="E6010" i="2"/>
  <c r="D6010" i="2"/>
  <c r="C6010" i="2"/>
  <c r="B6010" i="2"/>
  <c r="A6010" i="2"/>
  <c r="F6009" i="2"/>
  <c r="E6009" i="2"/>
  <c r="D6009" i="2"/>
  <c r="C6009" i="2"/>
  <c r="B6009" i="2"/>
  <c r="A6009" i="2"/>
  <c r="F6008" i="2"/>
  <c r="E6008" i="2"/>
  <c r="D6008" i="2"/>
  <c r="C6008" i="2"/>
  <c r="B6008" i="2"/>
  <c r="A6008" i="2"/>
  <c r="F6007" i="2"/>
  <c r="E6007" i="2"/>
  <c r="D6007" i="2"/>
  <c r="C6007" i="2"/>
  <c r="B6007" i="2"/>
  <c r="A6007" i="2"/>
  <c r="F6006" i="2"/>
  <c r="E6006" i="2"/>
  <c r="D6006" i="2"/>
  <c r="C6006" i="2"/>
  <c r="B6006" i="2"/>
  <c r="A6006" i="2"/>
  <c r="F6005" i="2"/>
  <c r="E6005" i="2"/>
  <c r="D6005" i="2"/>
  <c r="C6005" i="2"/>
  <c r="B6005" i="2"/>
  <c r="A6005" i="2"/>
  <c r="F6004" i="2"/>
  <c r="E6004" i="2"/>
  <c r="D6004" i="2"/>
  <c r="C6004" i="2"/>
  <c r="B6004" i="2"/>
  <c r="A6004" i="2"/>
  <c r="F6003" i="2"/>
  <c r="E6003" i="2"/>
  <c r="D6003" i="2"/>
  <c r="C6003" i="2"/>
  <c r="B6003" i="2"/>
  <c r="A6003" i="2"/>
  <c r="F6002" i="2"/>
  <c r="E6002" i="2"/>
  <c r="D6002" i="2"/>
  <c r="C6002" i="2"/>
  <c r="B6002" i="2"/>
  <c r="A6002" i="2"/>
  <c r="F6001" i="2"/>
  <c r="E6001" i="2"/>
  <c r="D6001" i="2"/>
  <c r="C6001" i="2"/>
  <c r="B6001" i="2"/>
  <c r="A6001" i="2"/>
  <c r="F6000" i="2"/>
  <c r="E6000" i="2"/>
  <c r="D6000" i="2"/>
  <c r="C6000" i="2"/>
  <c r="B6000" i="2"/>
  <c r="A6000" i="2"/>
  <c r="F5999" i="2"/>
  <c r="E5999" i="2"/>
  <c r="D5999" i="2"/>
  <c r="C5999" i="2"/>
  <c r="B5999" i="2"/>
  <c r="A5999" i="2"/>
  <c r="F5998" i="2"/>
  <c r="E5998" i="2"/>
  <c r="D5998" i="2"/>
  <c r="C5998" i="2"/>
  <c r="B5998" i="2"/>
  <c r="A5998" i="2"/>
  <c r="F5997" i="2"/>
  <c r="E5997" i="2"/>
  <c r="D5997" i="2"/>
  <c r="C5997" i="2"/>
  <c r="B5997" i="2"/>
  <c r="A5997" i="2"/>
  <c r="F5996" i="2"/>
  <c r="E5996" i="2"/>
  <c r="D5996" i="2"/>
  <c r="C5996" i="2"/>
  <c r="B5996" i="2"/>
  <c r="A5996" i="2"/>
  <c r="F5995" i="2"/>
  <c r="E5995" i="2"/>
  <c r="D5995" i="2"/>
  <c r="C5995" i="2"/>
  <c r="B5995" i="2"/>
  <c r="A5995" i="2"/>
  <c r="F5994" i="2"/>
  <c r="E5994" i="2"/>
  <c r="D5994" i="2"/>
  <c r="C5994" i="2"/>
  <c r="B5994" i="2"/>
  <c r="A5994" i="2"/>
  <c r="F5993" i="2"/>
  <c r="E5993" i="2"/>
  <c r="D5993" i="2"/>
  <c r="C5993" i="2"/>
  <c r="B5993" i="2"/>
  <c r="A5993" i="2"/>
  <c r="F5992" i="2"/>
  <c r="E5992" i="2"/>
  <c r="D5992" i="2"/>
  <c r="C5992" i="2"/>
  <c r="B5992" i="2"/>
  <c r="A5992" i="2"/>
  <c r="F5991" i="2"/>
  <c r="E5991" i="2"/>
  <c r="D5991" i="2"/>
  <c r="C5991" i="2"/>
  <c r="B5991" i="2"/>
  <c r="A5991" i="2"/>
  <c r="F5990" i="2"/>
  <c r="E5990" i="2"/>
  <c r="D5990" i="2"/>
  <c r="C5990" i="2"/>
  <c r="B5990" i="2"/>
  <c r="A5990" i="2"/>
  <c r="F5989" i="2"/>
  <c r="E5989" i="2"/>
  <c r="D5989" i="2"/>
  <c r="C5989" i="2"/>
  <c r="B5989" i="2"/>
  <c r="A5989" i="2"/>
  <c r="F5988" i="2"/>
  <c r="E5988" i="2"/>
  <c r="D5988" i="2"/>
  <c r="C5988" i="2"/>
  <c r="B5988" i="2"/>
  <c r="A5988" i="2"/>
  <c r="F5987" i="2"/>
  <c r="E5987" i="2"/>
  <c r="D5987" i="2"/>
  <c r="C5987" i="2"/>
  <c r="B5987" i="2"/>
  <c r="A5987" i="2"/>
  <c r="F5986" i="2"/>
  <c r="E5986" i="2"/>
  <c r="D5986" i="2"/>
  <c r="C5986" i="2"/>
  <c r="B5986" i="2"/>
  <c r="A5986" i="2"/>
  <c r="F5985" i="2"/>
  <c r="E5985" i="2"/>
  <c r="D5985" i="2"/>
  <c r="C5985" i="2"/>
  <c r="B5985" i="2"/>
  <c r="A5985" i="2"/>
  <c r="F5984" i="2"/>
  <c r="E5984" i="2"/>
  <c r="D5984" i="2"/>
  <c r="C5984" i="2"/>
  <c r="B5984" i="2"/>
  <c r="A5984" i="2"/>
  <c r="F5983" i="2"/>
  <c r="E5983" i="2"/>
  <c r="D5983" i="2"/>
  <c r="C5983" i="2"/>
  <c r="B5983" i="2"/>
  <c r="A5983" i="2"/>
  <c r="F5982" i="2"/>
  <c r="E5982" i="2"/>
  <c r="D5982" i="2"/>
  <c r="C5982" i="2"/>
  <c r="B5982" i="2"/>
  <c r="A5982" i="2"/>
  <c r="F5981" i="2"/>
  <c r="E5981" i="2"/>
  <c r="D5981" i="2"/>
  <c r="C5981" i="2"/>
  <c r="B5981" i="2"/>
  <c r="A5981" i="2"/>
  <c r="F5980" i="2"/>
  <c r="E5980" i="2"/>
  <c r="D5980" i="2"/>
  <c r="C5980" i="2"/>
  <c r="B5980" i="2"/>
  <c r="A5980" i="2"/>
  <c r="F5979" i="2"/>
  <c r="E5979" i="2"/>
  <c r="D5979" i="2"/>
  <c r="C5979" i="2"/>
  <c r="B5979" i="2"/>
  <c r="A5979" i="2"/>
  <c r="F5978" i="2"/>
  <c r="E5978" i="2"/>
  <c r="D5978" i="2"/>
  <c r="C5978" i="2"/>
  <c r="B5978" i="2"/>
  <c r="A5978" i="2"/>
  <c r="F5977" i="2"/>
  <c r="E5977" i="2"/>
  <c r="D5977" i="2"/>
  <c r="C5977" i="2"/>
  <c r="B5977" i="2"/>
  <c r="A5977" i="2"/>
  <c r="F5976" i="2"/>
  <c r="E5976" i="2"/>
  <c r="D5976" i="2"/>
  <c r="C5976" i="2"/>
  <c r="B5976" i="2"/>
  <c r="A5976" i="2"/>
  <c r="F5975" i="2"/>
  <c r="E5975" i="2"/>
  <c r="D5975" i="2"/>
  <c r="C5975" i="2"/>
  <c r="B5975" i="2"/>
  <c r="A5975" i="2"/>
  <c r="F5974" i="2"/>
  <c r="E5974" i="2"/>
  <c r="D5974" i="2"/>
  <c r="C5974" i="2"/>
  <c r="B5974" i="2"/>
  <c r="A5974" i="2"/>
  <c r="F5973" i="2"/>
  <c r="E5973" i="2"/>
  <c r="D5973" i="2"/>
  <c r="C5973" i="2"/>
  <c r="B5973" i="2"/>
  <c r="A5973" i="2"/>
  <c r="F5972" i="2"/>
  <c r="E5972" i="2"/>
  <c r="D5972" i="2"/>
  <c r="C5972" i="2"/>
  <c r="B5972" i="2"/>
  <c r="A5972" i="2"/>
  <c r="F5971" i="2"/>
  <c r="E5971" i="2"/>
  <c r="D5971" i="2"/>
  <c r="C5971" i="2"/>
  <c r="B5971" i="2"/>
  <c r="A5971" i="2"/>
  <c r="F5970" i="2"/>
  <c r="E5970" i="2"/>
  <c r="D5970" i="2"/>
  <c r="C5970" i="2"/>
  <c r="B5970" i="2"/>
  <c r="A5970" i="2"/>
  <c r="F5969" i="2"/>
  <c r="E5969" i="2"/>
  <c r="D5969" i="2"/>
  <c r="C5969" i="2"/>
  <c r="B5969" i="2"/>
  <c r="A5969" i="2"/>
  <c r="F5968" i="2"/>
  <c r="E5968" i="2"/>
  <c r="D5968" i="2"/>
  <c r="C5968" i="2"/>
  <c r="B5968" i="2"/>
  <c r="A5968" i="2"/>
  <c r="F5967" i="2"/>
  <c r="E5967" i="2"/>
  <c r="D5967" i="2"/>
  <c r="C5967" i="2"/>
  <c r="B5967" i="2"/>
  <c r="A5967" i="2"/>
  <c r="F5966" i="2"/>
  <c r="E5966" i="2"/>
  <c r="D5966" i="2"/>
  <c r="C5966" i="2"/>
  <c r="B5966" i="2"/>
  <c r="A5966" i="2"/>
  <c r="F5965" i="2"/>
  <c r="E5965" i="2"/>
  <c r="D5965" i="2"/>
  <c r="C5965" i="2"/>
  <c r="B5965" i="2"/>
  <c r="A5965" i="2"/>
  <c r="F5964" i="2"/>
  <c r="E5964" i="2"/>
  <c r="D5964" i="2"/>
  <c r="C5964" i="2"/>
  <c r="B5964" i="2"/>
  <c r="A5964" i="2"/>
  <c r="F5963" i="2"/>
  <c r="E5963" i="2"/>
  <c r="D5963" i="2"/>
  <c r="C5963" i="2"/>
  <c r="B5963" i="2"/>
  <c r="A5963" i="2"/>
  <c r="F5962" i="2"/>
  <c r="E5962" i="2"/>
  <c r="D5962" i="2"/>
  <c r="C5962" i="2"/>
  <c r="B5962" i="2"/>
  <c r="A5962" i="2"/>
  <c r="F5961" i="2"/>
  <c r="E5961" i="2"/>
  <c r="D5961" i="2"/>
  <c r="C5961" i="2"/>
  <c r="B5961" i="2"/>
  <c r="A5961" i="2"/>
  <c r="F5960" i="2"/>
  <c r="E5960" i="2"/>
  <c r="D5960" i="2"/>
  <c r="C5960" i="2"/>
  <c r="B5960" i="2"/>
  <c r="A5960" i="2"/>
  <c r="F5959" i="2"/>
  <c r="E5959" i="2"/>
  <c r="D5959" i="2"/>
  <c r="C5959" i="2"/>
  <c r="B5959" i="2"/>
  <c r="A5959" i="2"/>
  <c r="F5958" i="2"/>
  <c r="E5958" i="2"/>
  <c r="D5958" i="2"/>
  <c r="C5958" i="2"/>
  <c r="B5958" i="2"/>
  <c r="A5958" i="2"/>
  <c r="F5957" i="2"/>
  <c r="E5957" i="2"/>
  <c r="D5957" i="2"/>
  <c r="C5957" i="2"/>
  <c r="B5957" i="2"/>
  <c r="A5957" i="2"/>
  <c r="F5956" i="2"/>
  <c r="E5956" i="2"/>
  <c r="D5956" i="2"/>
  <c r="C5956" i="2"/>
  <c r="B5956" i="2"/>
  <c r="A5956" i="2"/>
  <c r="F5955" i="2"/>
  <c r="E5955" i="2"/>
  <c r="D5955" i="2"/>
  <c r="C5955" i="2"/>
  <c r="B5955" i="2"/>
  <c r="A5955" i="2"/>
  <c r="F5954" i="2"/>
  <c r="E5954" i="2"/>
  <c r="D5954" i="2"/>
  <c r="C5954" i="2"/>
  <c r="B5954" i="2"/>
  <c r="A5954" i="2"/>
  <c r="F5953" i="2"/>
  <c r="E5953" i="2"/>
  <c r="D5953" i="2"/>
  <c r="C5953" i="2"/>
  <c r="B5953" i="2"/>
  <c r="A5953" i="2"/>
  <c r="F5952" i="2"/>
  <c r="E5952" i="2"/>
  <c r="D5952" i="2"/>
  <c r="C5952" i="2"/>
  <c r="B5952" i="2"/>
  <c r="A5952" i="2"/>
  <c r="F5951" i="2"/>
  <c r="E5951" i="2"/>
  <c r="D5951" i="2"/>
  <c r="C5951" i="2"/>
  <c r="B5951" i="2"/>
  <c r="A5951" i="2"/>
  <c r="F5950" i="2"/>
  <c r="E5950" i="2"/>
  <c r="D5950" i="2"/>
  <c r="C5950" i="2"/>
  <c r="B5950" i="2"/>
  <c r="A5950" i="2"/>
  <c r="F5949" i="2"/>
  <c r="E5949" i="2"/>
  <c r="D5949" i="2"/>
  <c r="C5949" i="2"/>
  <c r="B5949" i="2"/>
  <c r="A5949" i="2"/>
  <c r="F5948" i="2"/>
  <c r="E5948" i="2"/>
  <c r="D5948" i="2"/>
  <c r="C5948" i="2"/>
  <c r="B5948" i="2"/>
  <c r="A5948" i="2"/>
  <c r="F5947" i="2"/>
  <c r="E5947" i="2"/>
  <c r="D5947" i="2"/>
  <c r="C5947" i="2"/>
  <c r="B5947" i="2"/>
  <c r="A5947" i="2"/>
  <c r="F5946" i="2"/>
  <c r="E5946" i="2"/>
  <c r="D5946" i="2"/>
  <c r="C5946" i="2"/>
  <c r="B5946" i="2"/>
  <c r="A5946" i="2"/>
  <c r="F5945" i="2"/>
  <c r="E5945" i="2"/>
  <c r="D5945" i="2"/>
  <c r="C5945" i="2"/>
  <c r="B5945" i="2"/>
  <c r="A5945" i="2"/>
  <c r="F5944" i="2"/>
  <c r="E5944" i="2"/>
  <c r="D5944" i="2"/>
  <c r="C5944" i="2"/>
  <c r="B5944" i="2"/>
  <c r="A5944" i="2"/>
  <c r="F5943" i="2"/>
  <c r="E5943" i="2"/>
  <c r="D5943" i="2"/>
  <c r="C5943" i="2"/>
  <c r="B5943" i="2"/>
  <c r="A5943" i="2"/>
  <c r="F5942" i="2"/>
  <c r="E5942" i="2"/>
  <c r="D5942" i="2"/>
  <c r="C5942" i="2"/>
  <c r="B5942" i="2"/>
  <c r="A5942" i="2"/>
  <c r="F5941" i="2"/>
  <c r="E5941" i="2"/>
  <c r="D5941" i="2"/>
  <c r="C5941" i="2"/>
  <c r="B5941" i="2"/>
  <c r="A5941" i="2"/>
  <c r="F5940" i="2"/>
  <c r="E5940" i="2"/>
  <c r="D5940" i="2"/>
  <c r="C5940" i="2"/>
  <c r="B5940" i="2"/>
  <c r="A5940" i="2"/>
  <c r="F5939" i="2"/>
  <c r="E5939" i="2"/>
  <c r="D5939" i="2"/>
  <c r="C5939" i="2"/>
  <c r="B5939" i="2"/>
  <c r="A5939" i="2"/>
  <c r="F5938" i="2"/>
  <c r="E5938" i="2"/>
  <c r="D5938" i="2"/>
  <c r="C5938" i="2"/>
  <c r="B5938" i="2"/>
  <c r="A5938" i="2"/>
  <c r="F5937" i="2"/>
  <c r="E5937" i="2"/>
  <c r="D5937" i="2"/>
  <c r="C5937" i="2"/>
  <c r="B5937" i="2"/>
  <c r="A5937" i="2"/>
  <c r="F5936" i="2"/>
  <c r="E5936" i="2"/>
  <c r="D5936" i="2"/>
  <c r="C5936" i="2"/>
  <c r="B5936" i="2"/>
  <c r="A5936" i="2"/>
  <c r="F5935" i="2"/>
  <c r="E5935" i="2"/>
  <c r="D5935" i="2"/>
  <c r="C5935" i="2"/>
  <c r="B5935" i="2"/>
  <c r="A5935" i="2"/>
  <c r="F5934" i="2"/>
  <c r="E5934" i="2"/>
  <c r="D5934" i="2"/>
  <c r="C5934" i="2"/>
  <c r="B5934" i="2"/>
  <c r="A5934" i="2"/>
  <c r="F5933" i="2"/>
  <c r="E5933" i="2"/>
  <c r="D5933" i="2"/>
  <c r="C5933" i="2"/>
  <c r="B5933" i="2"/>
  <c r="A5933" i="2"/>
  <c r="F5932" i="2"/>
  <c r="E5932" i="2"/>
  <c r="D5932" i="2"/>
  <c r="C5932" i="2"/>
  <c r="B5932" i="2"/>
  <c r="A5932" i="2"/>
  <c r="F5931" i="2"/>
  <c r="E5931" i="2"/>
  <c r="D5931" i="2"/>
  <c r="C5931" i="2"/>
  <c r="B5931" i="2"/>
  <c r="A5931" i="2"/>
  <c r="F5930" i="2"/>
  <c r="E5930" i="2"/>
  <c r="D5930" i="2"/>
  <c r="C5930" i="2"/>
  <c r="B5930" i="2"/>
  <c r="A5930" i="2"/>
  <c r="F5929" i="2"/>
  <c r="E5929" i="2"/>
  <c r="D5929" i="2"/>
  <c r="C5929" i="2"/>
  <c r="B5929" i="2"/>
  <c r="A5929" i="2"/>
  <c r="F5928" i="2"/>
  <c r="E5928" i="2"/>
  <c r="D5928" i="2"/>
  <c r="C5928" i="2"/>
  <c r="B5928" i="2"/>
  <c r="A5928" i="2"/>
  <c r="F5927" i="2"/>
  <c r="E5927" i="2"/>
  <c r="D5927" i="2"/>
  <c r="C5927" i="2"/>
  <c r="B5927" i="2"/>
  <c r="A5927" i="2"/>
  <c r="F5926" i="2"/>
  <c r="E5926" i="2"/>
  <c r="D5926" i="2"/>
  <c r="C5926" i="2"/>
  <c r="B5926" i="2"/>
  <c r="A5926" i="2"/>
  <c r="F5925" i="2"/>
  <c r="E5925" i="2"/>
  <c r="D5925" i="2"/>
  <c r="C5925" i="2"/>
  <c r="B5925" i="2"/>
  <c r="A5925" i="2"/>
  <c r="F5924" i="2"/>
  <c r="E5924" i="2"/>
  <c r="D5924" i="2"/>
  <c r="C5924" i="2"/>
  <c r="B5924" i="2"/>
  <c r="A5924" i="2"/>
  <c r="F5923" i="2"/>
  <c r="E5923" i="2"/>
  <c r="D5923" i="2"/>
  <c r="C5923" i="2"/>
  <c r="B5923" i="2"/>
  <c r="A5923" i="2"/>
  <c r="F5922" i="2"/>
  <c r="E5922" i="2"/>
  <c r="D5922" i="2"/>
  <c r="C5922" i="2"/>
  <c r="B5922" i="2"/>
  <c r="A5922" i="2"/>
  <c r="F5921" i="2"/>
  <c r="E5921" i="2"/>
  <c r="D5921" i="2"/>
  <c r="C5921" i="2"/>
  <c r="B5921" i="2"/>
  <c r="A5921" i="2"/>
  <c r="F5920" i="2"/>
  <c r="E5920" i="2"/>
  <c r="D5920" i="2"/>
  <c r="C5920" i="2"/>
  <c r="B5920" i="2"/>
  <c r="A5920" i="2"/>
  <c r="F5919" i="2"/>
  <c r="E5919" i="2"/>
  <c r="D5919" i="2"/>
  <c r="C5919" i="2"/>
  <c r="B5919" i="2"/>
  <c r="A5919" i="2"/>
  <c r="F5918" i="2"/>
  <c r="E5918" i="2"/>
  <c r="D5918" i="2"/>
  <c r="C5918" i="2"/>
  <c r="B5918" i="2"/>
  <c r="A5918" i="2"/>
  <c r="F5917" i="2"/>
  <c r="E5917" i="2"/>
  <c r="D5917" i="2"/>
  <c r="C5917" i="2"/>
  <c r="B5917" i="2"/>
  <c r="A5917" i="2"/>
  <c r="F5916" i="2"/>
  <c r="E5916" i="2"/>
  <c r="D5916" i="2"/>
  <c r="C5916" i="2"/>
  <c r="B5916" i="2"/>
  <c r="A5916" i="2"/>
  <c r="F5915" i="2"/>
  <c r="E5915" i="2"/>
  <c r="D5915" i="2"/>
  <c r="C5915" i="2"/>
  <c r="B5915" i="2"/>
  <c r="A5915" i="2"/>
  <c r="F5914" i="2"/>
  <c r="E5914" i="2"/>
  <c r="D5914" i="2"/>
  <c r="C5914" i="2"/>
  <c r="B5914" i="2"/>
  <c r="A5914" i="2"/>
  <c r="F5913" i="2"/>
  <c r="E5913" i="2"/>
  <c r="D5913" i="2"/>
  <c r="C5913" i="2"/>
  <c r="B5913" i="2"/>
  <c r="A5913" i="2"/>
  <c r="F5912" i="2"/>
  <c r="E5912" i="2"/>
  <c r="D5912" i="2"/>
  <c r="C5912" i="2"/>
  <c r="B5912" i="2"/>
  <c r="A5912" i="2"/>
  <c r="F5911" i="2"/>
  <c r="E5911" i="2"/>
  <c r="D5911" i="2"/>
  <c r="C5911" i="2"/>
  <c r="B5911" i="2"/>
  <c r="A5911" i="2"/>
  <c r="F5910" i="2"/>
  <c r="E5910" i="2"/>
  <c r="D5910" i="2"/>
  <c r="C5910" i="2"/>
  <c r="B5910" i="2"/>
  <c r="A5910" i="2"/>
  <c r="F5909" i="2"/>
  <c r="E5909" i="2"/>
  <c r="D5909" i="2"/>
  <c r="C5909" i="2"/>
  <c r="B5909" i="2"/>
  <c r="A5909" i="2"/>
  <c r="F5908" i="2"/>
  <c r="E5908" i="2"/>
  <c r="D5908" i="2"/>
  <c r="C5908" i="2"/>
  <c r="B5908" i="2"/>
  <c r="A5908" i="2"/>
  <c r="F5907" i="2"/>
  <c r="E5907" i="2"/>
  <c r="D5907" i="2"/>
  <c r="C5907" i="2"/>
  <c r="B5907" i="2"/>
  <c r="A5907" i="2"/>
  <c r="F5906" i="2"/>
  <c r="E5906" i="2"/>
  <c r="D5906" i="2"/>
  <c r="C5906" i="2"/>
  <c r="B5906" i="2"/>
  <c r="A5906" i="2"/>
  <c r="F5905" i="2"/>
  <c r="E5905" i="2"/>
  <c r="D5905" i="2"/>
  <c r="C5905" i="2"/>
  <c r="B5905" i="2"/>
  <c r="A5905" i="2"/>
  <c r="F5904" i="2"/>
  <c r="E5904" i="2"/>
  <c r="D5904" i="2"/>
  <c r="C5904" i="2"/>
  <c r="B5904" i="2"/>
  <c r="A5904" i="2"/>
  <c r="F5903" i="2"/>
  <c r="E5903" i="2"/>
  <c r="D5903" i="2"/>
  <c r="C5903" i="2"/>
  <c r="B5903" i="2"/>
  <c r="A5903" i="2"/>
  <c r="F5902" i="2"/>
  <c r="E5902" i="2"/>
  <c r="D5902" i="2"/>
  <c r="C5902" i="2"/>
  <c r="B5902" i="2"/>
  <c r="A5902" i="2"/>
  <c r="F5901" i="2"/>
  <c r="E5901" i="2"/>
  <c r="D5901" i="2"/>
  <c r="C5901" i="2"/>
  <c r="B5901" i="2"/>
  <c r="A5901" i="2"/>
  <c r="F5900" i="2"/>
  <c r="E5900" i="2"/>
  <c r="D5900" i="2"/>
  <c r="C5900" i="2"/>
  <c r="B5900" i="2"/>
  <c r="A5900" i="2"/>
  <c r="F5899" i="2"/>
  <c r="E5899" i="2"/>
  <c r="D5899" i="2"/>
  <c r="C5899" i="2"/>
  <c r="B5899" i="2"/>
  <c r="A5899" i="2"/>
  <c r="F5898" i="2"/>
  <c r="E5898" i="2"/>
  <c r="D5898" i="2"/>
  <c r="C5898" i="2"/>
  <c r="B5898" i="2"/>
  <c r="A5898" i="2"/>
  <c r="F5897" i="2"/>
  <c r="E5897" i="2"/>
  <c r="D5897" i="2"/>
  <c r="C5897" i="2"/>
  <c r="B5897" i="2"/>
  <c r="A5897" i="2"/>
  <c r="F5896" i="2"/>
  <c r="E5896" i="2"/>
  <c r="D5896" i="2"/>
  <c r="C5896" i="2"/>
  <c r="B5896" i="2"/>
  <c r="A5896" i="2"/>
  <c r="F5895" i="2"/>
  <c r="E5895" i="2"/>
  <c r="D5895" i="2"/>
  <c r="C5895" i="2"/>
  <c r="B5895" i="2"/>
  <c r="A5895" i="2"/>
  <c r="F5894" i="2"/>
  <c r="E5894" i="2"/>
  <c r="D5894" i="2"/>
  <c r="C5894" i="2"/>
  <c r="B5894" i="2"/>
  <c r="A5894" i="2"/>
  <c r="F5893" i="2"/>
  <c r="E5893" i="2"/>
  <c r="D5893" i="2"/>
  <c r="C5893" i="2"/>
  <c r="B5893" i="2"/>
  <c r="A5893" i="2"/>
  <c r="F5892" i="2"/>
  <c r="E5892" i="2"/>
  <c r="D5892" i="2"/>
  <c r="C5892" i="2"/>
  <c r="B5892" i="2"/>
  <c r="A5892" i="2"/>
  <c r="F5891" i="2"/>
  <c r="E5891" i="2"/>
  <c r="D5891" i="2"/>
  <c r="C5891" i="2"/>
  <c r="B5891" i="2"/>
  <c r="A5891" i="2"/>
  <c r="F5890" i="2"/>
  <c r="E5890" i="2"/>
  <c r="D5890" i="2"/>
  <c r="C5890" i="2"/>
  <c r="B5890" i="2"/>
  <c r="A5890" i="2"/>
  <c r="F5889" i="2"/>
  <c r="E5889" i="2"/>
  <c r="D5889" i="2"/>
  <c r="C5889" i="2"/>
  <c r="B5889" i="2"/>
  <c r="A5889" i="2"/>
  <c r="F5888" i="2"/>
  <c r="E5888" i="2"/>
  <c r="D5888" i="2"/>
  <c r="C5888" i="2"/>
  <c r="B5888" i="2"/>
  <c r="A5888" i="2"/>
  <c r="F5887" i="2"/>
  <c r="E5887" i="2"/>
  <c r="D5887" i="2"/>
  <c r="C5887" i="2"/>
  <c r="B5887" i="2"/>
  <c r="A5887" i="2"/>
  <c r="F5886" i="2"/>
  <c r="E5886" i="2"/>
  <c r="D5886" i="2"/>
  <c r="C5886" i="2"/>
  <c r="B5886" i="2"/>
  <c r="A5886" i="2"/>
  <c r="F5885" i="2"/>
  <c r="E5885" i="2"/>
  <c r="D5885" i="2"/>
  <c r="C5885" i="2"/>
  <c r="B5885" i="2"/>
  <c r="A5885" i="2"/>
  <c r="F5884" i="2"/>
  <c r="E5884" i="2"/>
  <c r="D5884" i="2"/>
  <c r="C5884" i="2"/>
  <c r="B5884" i="2"/>
  <c r="A5884" i="2"/>
  <c r="F5883" i="2"/>
  <c r="E5883" i="2"/>
  <c r="D5883" i="2"/>
  <c r="C5883" i="2"/>
  <c r="B5883" i="2"/>
  <c r="A5883" i="2"/>
  <c r="F5882" i="2"/>
  <c r="E5882" i="2"/>
  <c r="D5882" i="2"/>
  <c r="C5882" i="2"/>
  <c r="B5882" i="2"/>
  <c r="A5882" i="2"/>
  <c r="F5881" i="2"/>
  <c r="E5881" i="2"/>
  <c r="D5881" i="2"/>
  <c r="C5881" i="2"/>
  <c r="B5881" i="2"/>
  <c r="A5881" i="2"/>
  <c r="F5880" i="2"/>
  <c r="E5880" i="2"/>
  <c r="D5880" i="2"/>
  <c r="C5880" i="2"/>
  <c r="B5880" i="2"/>
  <c r="A5880" i="2"/>
  <c r="F5879" i="2"/>
  <c r="E5879" i="2"/>
  <c r="D5879" i="2"/>
  <c r="C5879" i="2"/>
  <c r="B5879" i="2"/>
  <c r="A5879" i="2"/>
  <c r="F5878" i="2"/>
  <c r="E5878" i="2"/>
  <c r="D5878" i="2"/>
  <c r="C5878" i="2"/>
  <c r="B5878" i="2"/>
  <c r="A5878" i="2"/>
  <c r="F5877" i="2"/>
  <c r="E5877" i="2"/>
  <c r="D5877" i="2"/>
  <c r="C5877" i="2"/>
  <c r="B5877" i="2"/>
  <c r="A5877" i="2"/>
  <c r="F5876" i="2"/>
  <c r="E5876" i="2"/>
  <c r="D5876" i="2"/>
  <c r="C5876" i="2"/>
  <c r="B5876" i="2"/>
  <c r="A5876" i="2"/>
  <c r="F5875" i="2"/>
  <c r="E5875" i="2"/>
  <c r="D5875" i="2"/>
  <c r="C5875" i="2"/>
  <c r="B5875" i="2"/>
  <c r="A5875" i="2"/>
  <c r="F5874" i="2"/>
  <c r="E5874" i="2"/>
  <c r="D5874" i="2"/>
  <c r="C5874" i="2"/>
  <c r="B5874" i="2"/>
  <c r="A5874" i="2"/>
  <c r="F5873" i="2"/>
  <c r="E5873" i="2"/>
  <c r="D5873" i="2"/>
  <c r="C5873" i="2"/>
  <c r="B5873" i="2"/>
  <c r="A5873" i="2"/>
  <c r="F5872" i="2"/>
  <c r="E5872" i="2"/>
  <c r="D5872" i="2"/>
  <c r="C5872" i="2"/>
  <c r="B5872" i="2"/>
  <c r="A5872" i="2"/>
  <c r="F5871" i="2"/>
  <c r="E5871" i="2"/>
  <c r="D5871" i="2"/>
  <c r="C5871" i="2"/>
  <c r="B5871" i="2"/>
  <c r="A5871" i="2"/>
  <c r="F5870" i="2"/>
  <c r="E5870" i="2"/>
  <c r="D5870" i="2"/>
  <c r="C5870" i="2"/>
  <c r="B5870" i="2"/>
  <c r="A5870" i="2"/>
  <c r="F5869" i="2"/>
  <c r="E5869" i="2"/>
  <c r="D5869" i="2"/>
  <c r="C5869" i="2"/>
  <c r="B5869" i="2"/>
  <c r="A5869" i="2"/>
  <c r="F5868" i="2"/>
  <c r="E5868" i="2"/>
  <c r="D5868" i="2"/>
  <c r="C5868" i="2"/>
  <c r="B5868" i="2"/>
  <c r="A5868" i="2"/>
  <c r="F5867" i="2"/>
  <c r="E5867" i="2"/>
  <c r="D5867" i="2"/>
  <c r="C5867" i="2"/>
  <c r="B5867" i="2"/>
  <c r="A5867" i="2"/>
  <c r="F5866" i="2"/>
  <c r="E5866" i="2"/>
  <c r="D5866" i="2"/>
  <c r="C5866" i="2"/>
  <c r="B5866" i="2"/>
  <c r="A5866" i="2"/>
  <c r="F5865" i="2"/>
  <c r="E5865" i="2"/>
  <c r="D5865" i="2"/>
  <c r="C5865" i="2"/>
  <c r="B5865" i="2"/>
  <c r="A5865" i="2"/>
  <c r="F5864" i="2"/>
  <c r="E5864" i="2"/>
  <c r="D5864" i="2"/>
  <c r="C5864" i="2"/>
  <c r="B5864" i="2"/>
  <c r="A5864" i="2"/>
  <c r="F5863" i="2"/>
  <c r="E5863" i="2"/>
  <c r="D5863" i="2"/>
  <c r="C5863" i="2"/>
  <c r="B5863" i="2"/>
  <c r="A5863" i="2"/>
  <c r="F5862" i="2"/>
  <c r="E5862" i="2"/>
  <c r="D5862" i="2"/>
  <c r="C5862" i="2"/>
  <c r="B5862" i="2"/>
  <c r="A5862" i="2"/>
  <c r="F5861" i="2"/>
  <c r="E5861" i="2"/>
  <c r="D5861" i="2"/>
  <c r="C5861" i="2"/>
  <c r="B5861" i="2"/>
  <c r="A5861" i="2"/>
  <c r="F5860" i="2"/>
  <c r="E5860" i="2"/>
  <c r="D5860" i="2"/>
  <c r="C5860" i="2"/>
  <c r="B5860" i="2"/>
  <c r="A5860" i="2"/>
  <c r="F5859" i="2"/>
  <c r="E5859" i="2"/>
  <c r="D5859" i="2"/>
  <c r="C5859" i="2"/>
  <c r="B5859" i="2"/>
  <c r="A5859" i="2"/>
  <c r="F5858" i="2"/>
  <c r="E5858" i="2"/>
  <c r="D5858" i="2"/>
  <c r="C5858" i="2"/>
  <c r="B5858" i="2"/>
  <c r="A5858" i="2"/>
  <c r="F5857" i="2"/>
  <c r="E5857" i="2"/>
  <c r="D5857" i="2"/>
  <c r="C5857" i="2"/>
  <c r="B5857" i="2"/>
  <c r="A5857" i="2"/>
  <c r="F5856" i="2"/>
  <c r="E5856" i="2"/>
  <c r="D5856" i="2"/>
  <c r="C5856" i="2"/>
  <c r="B5856" i="2"/>
  <c r="A5856" i="2"/>
  <c r="F5855" i="2"/>
  <c r="E5855" i="2"/>
  <c r="D5855" i="2"/>
  <c r="C5855" i="2"/>
  <c r="B5855" i="2"/>
  <c r="A5855" i="2"/>
  <c r="F5854" i="2"/>
  <c r="E5854" i="2"/>
  <c r="D5854" i="2"/>
  <c r="C5854" i="2"/>
  <c r="B5854" i="2"/>
  <c r="A5854" i="2"/>
  <c r="F5853" i="2"/>
  <c r="E5853" i="2"/>
  <c r="D5853" i="2"/>
  <c r="C5853" i="2"/>
  <c r="B5853" i="2"/>
  <c r="A5853" i="2"/>
  <c r="F5852" i="2"/>
  <c r="E5852" i="2"/>
  <c r="D5852" i="2"/>
  <c r="C5852" i="2"/>
  <c r="B5852" i="2"/>
  <c r="A5852" i="2"/>
  <c r="F5851" i="2"/>
  <c r="E5851" i="2"/>
  <c r="D5851" i="2"/>
  <c r="C5851" i="2"/>
  <c r="B5851" i="2"/>
  <c r="A5851" i="2"/>
  <c r="F5850" i="2"/>
  <c r="E5850" i="2"/>
  <c r="D5850" i="2"/>
  <c r="C5850" i="2"/>
  <c r="B5850" i="2"/>
  <c r="A5850" i="2"/>
  <c r="F5849" i="2"/>
  <c r="E5849" i="2"/>
  <c r="D5849" i="2"/>
  <c r="C5849" i="2"/>
  <c r="B5849" i="2"/>
  <c r="A5849" i="2"/>
  <c r="F5848" i="2"/>
  <c r="E5848" i="2"/>
  <c r="D5848" i="2"/>
  <c r="C5848" i="2"/>
  <c r="B5848" i="2"/>
  <c r="A5848" i="2"/>
  <c r="F5847" i="2"/>
  <c r="E5847" i="2"/>
  <c r="D5847" i="2"/>
  <c r="C5847" i="2"/>
  <c r="B5847" i="2"/>
  <c r="A5847" i="2"/>
  <c r="F5846" i="2"/>
  <c r="E5846" i="2"/>
  <c r="D5846" i="2"/>
  <c r="C5846" i="2"/>
  <c r="B5846" i="2"/>
  <c r="A5846" i="2"/>
  <c r="F5845" i="2"/>
  <c r="E5845" i="2"/>
  <c r="D5845" i="2"/>
  <c r="C5845" i="2"/>
  <c r="B5845" i="2"/>
  <c r="A5845" i="2"/>
  <c r="F5844" i="2"/>
  <c r="E5844" i="2"/>
  <c r="D5844" i="2"/>
  <c r="C5844" i="2"/>
  <c r="B5844" i="2"/>
  <c r="A5844" i="2"/>
  <c r="F5843" i="2"/>
  <c r="E5843" i="2"/>
  <c r="D5843" i="2"/>
  <c r="C5843" i="2"/>
  <c r="B5843" i="2"/>
  <c r="A5843" i="2"/>
  <c r="F5842" i="2"/>
  <c r="E5842" i="2"/>
  <c r="D5842" i="2"/>
  <c r="C5842" i="2"/>
  <c r="B5842" i="2"/>
  <c r="A5842" i="2"/>
  <c r="F5841" i="2"/>
  <c r="E5841" i="2"/>
  <c r="D5841" i="2"/>
  <c r="C5841" i="2"/>
  <c r="B5841" i="2"/>
  <c r="A5841" i="2"/>
  <c r="F5840" i="2"/>
  <c r="E5840" i="2"/>
  <c r="D5840" i="2"/>
  <c r="C5840" i="2"/>
  <c r="B5840" i="2"/>
  <c r="A5840" i="2"/>
  <c r="F5839" i="2"/>
  <c r="E5839" i="2"/>
  <c r="D5839" i="2"/>
  <c r="C5839" i="2"/>
  <c r="B5839" i="2"/>
  <c r="A5839" i="2"/>
  <c r="F5838" i="2"/>
  <c r="E5838" i="2"/>
  <c r="D5838" i="2"/>
  <c r="C5838" i="2"/>
  <c r="B5838" i="2"/>
  <c r="A5838" i="2"/>
  <c r="F5837" i="2"/>
  <c r="E5837" i="2"/>
  <c r="D5837" i="2"/>
  <c r="C5837" i="2"/>
  <c r="B5837" i="2"/>
  <c r="A5837" i="2"/>
  <c r="F5836" i="2"/>
  <c r="E5836" i="2"/>
  <c r="D5836" i="2"/>
  <c r="C5836" i="2"/>
  <c r="B5836" i="2"/>
  <c r="A5836" i="2"/>
  <c r="F5835" i="2"/>
  <c r="E5835" i="2"/>
  <c r="D5835" i="2"/>
  <c r="C5835" i="2"/>
  <c r="B5835" i="2"/>
  <c r="A5835" i="2"/>
  <c r="F5834" i="2"/>
  <c r="E5834" i="2"/>
  <c r="D5834" i="2"/>
  <c r="C5834" i="2"/>
  <c r="B5834" i="2"/>
  <c r="A5834" i="2"/>
  <c r="F5833" i="2"/>
  <c r="E5833" i="2"/>
  <c r="D5833" i="2"/>
  <c r="C5833" i="2"/>
  <c r="B5833" i="2"/>
  <c r="A5833" i="2"/>
  <c r="F5832" i="2"/>
  <c r="E5832" i="2"/>
  <c r="D5832" i="2"/>
  <c r="C5832" i="2"/>
  <c r="B5832" i="2"/>
  <c r="A5832" i="2"/>
  <c r="F5831" i="2"/>
  <c r="E5831" i="2"/>
  <c r="D5831" i="2"/>
  <c r="C5831" i="2"/>
  <c r="B5831" i="2"/>
  <c r="A5831" i="2"/>
  <c r="F5830" i="2"/>
  <c r="E5830" i="2"/>
  <c r="D5830" i="2"/>
  <c r="C5830" i="2"/>
  <c r="B5830" i="2"/>
  <c r="A5830" i="2"/>
  <c r="F5829" i="2"/>
  <c r="E5829" i="2"/>
  <c r="D5829" i="2"/>
  <c r="C5829" i="2"/>
  <c r="B5829" i="2"/>
  <c r="A5829" i="2"/>
  <c r="F5828" i="2"/>
  <c r="E5828" i="2"/>
  <c r="D5828" i="2"/>
  <c r="C5828" i="2"/>
  <c r="B5828" i="2"/>
  <c r="A5828" i="2"/>
  <c r="F5827" i="2"/>
  <c r="E5827" i="2"/>
  <c r="D5827" i="2"/>
  <c r="C5827" i="2"/>
  <c r="B5827" i="2"/>
  <c r="A5827" i="2"/>
  <c r="F5826" i="2"/>
  <c r="E5826" i="2"/>
  <c r="D5826" i="2"/>
  <c r="C5826" i="2"/>
  <c r="B5826" i="2"/>
  <c r="A5826" i="2"/>
  <c r="F5825" i="2"/>
  <c r="E5825" i="2"/>
  <c r="D5825" i="2"/>
  <c r="C5825" i="2"/>
  <c r="B5825" i="2"/>
  <c r="A5825" i="2"/>
  <c r="F5824" i="2"/>
  <c r="E5824" i="2"/>
  <c r="D5824" i="2"/>
  <c r="C5824" i="2"/>
  <c r="B5824" i="2"/>
  <c r="A5824" i="2"/>
  <c r="F5823" i="2"/>
  <c r="E5823" i="2"/>
  <c r="D5823" i="2"/>
  <c r="C5823" i="2"/>
  <c r="B5823" i="2"/>
  <c r="A5823" i="2"/>
  <c r="F5822" i="2"/>
  <c r="E5822" i="2"/>
  <c r="D5822" i="2"/>
  <c r="C5822" i="2"/>
  <c r="B5822" i="2"/>
  <c r="A5822" i="2"/>
  <c r="F5821" i="2"/>
  <c r="E5821" i="2"/>
  <c r="D5821" i="2"/>
  <c r="C5821" i="2"/>
  <c r="B5821" i="2"/>
  <c r="A5821" i="2"/>
  <c r="F5820" i="2"/>
  <c r="E5820" i="2"/>
  <c r="D5820" i="2"/>
  <c r="C5820" i="2"/>
  <c r="B5820" i="2"/>
  <c r="A5820" i="2"/>
  <c r="F5819" i="2"/>
  <c r="E5819" i="2"/>
  <c r="D5819" i="2"/>
  <c r="C5819" i="2"/>
  <c r="B5819" i="2"/>
  <c r="A5819" i="2"/>
  <c r="F5818" i="2"/>
  <c r="E5818" i="2"/>
  <c r="D5818" i="2"/>
  <c r="C5818" i="2"/>
  <c r="B5818" i="2"/>
  <c r="A5818" i="2"/>
  <c r="F5817" i="2"/>
  <c r="E5817" i="2"/>
  <c r="D5817" i="2"/>
  <c r="C5817" i="2"/>
  <c r="B5817" i="2"/>
  <c r="A5817" i="2"/>
  <c r="F5816" i="2"/>
  <c r="E5816" i="2"/>
  <c r="D5816" i="2"/>
  <c r="C5816" i="2"/>
  <c r="B5816" i="2"/>
  <c r="A5816" i="2"/>
  <c r="F5815" i="2"/>
  <c r="E5815" i="2"/>
  <c r="D5815" i="2"/>
  <c r="C5815" i="2"/>
  <c r="B5815" i="2"/>
  <c r="A5815" i="2"/>
  <c r="F5814" i="2"/>
  <c r="E5814" i="2"/>
  <c r="D5814" i="2"/>
  <c r="C5814" i="2"/>
  <c r="B5814" i="2"/>
  <c r="A5814" i="2"/>
  <c r="F5813" i="2"/>
  <c r="E5813" i="2"/>
  <c r="D5813" i="2"/>
  <c r="C5813" i="2"/>
  <c r="B5813" i="2"/>
  <c r="A5813" i="2"/>
  <c r="F5812" i="2"/>
  <c r="E5812" i="2"/>
  <c r="D5812" i="2"/>
  <c r="C5812" i="2"/>
  <c r="B5812" i="2"/>
  <c r="A5812" i="2"/>
  <c r="F5811" i="2"/>
  <c r="E5811" i="2"/>
  <c r="D5811" i="2"/>
  <c r="C5811" i="2"/>
  <c r="B5811" i="2"/>
  <c r="A5811" i="2"/>
  <c r="F5810" i="2"/>
  <c r="E5810" i="2"/>
  <c r="D5810" i="2"/>
  <c r="C5810" i="2"/>
  <c r="B5810" i="2"/>
  <c r="A5810" i="2"/>
  <c r="F5809" i="2"/>
  <c r="E5809" i="2"/>
  <c r="D5809" i="2"/>
  <c r="C5809" i="2"/>
  <c r="B5809" i="2"/>
  <c r="A5809" i="2"/>
  <c r="F5808" i="2"/>
  <c r="E5808" i="2"/>
  <c r="D5808" i="2"/>
  <c r="C5808" i="2"/>
  <c r="B5808" i="2"/>
  <c r="A5808" i="2"/>
  <c r="F5807" i="2"/>
  <c r="E5807" i="2"/>
  <c r="D5807" i="2"/>
  <c r="C5807" i="2"/>
  <c r="B5807" i="2"/>
  <c r="A5807" i="2"/>
  <c r="F5806" i="2"/>
  <c r="E5806" i="2"/>
  <c r="D5806" i="2"/>
  <c r="C5806" i="2"/>
  <c r="B5806" i="2"/>
  <c r="A5806" i="2"/>
  <c r="F5805" i="2"/>
  <c r="E5805" i="2"/>
  <c r="D5805" i="2"/>
  <c r="C5805" i="2"/>
  <c r="B5805" i="2"/>
  <c r="A5805" i="2"/>
  <c r="F5804" i="2"/>
  <c r="E5804" i="2"/>
  <c r="D5804" i="2"/>
  <c r="C5804" i="2"/>
  <c r="B5804" i="2"/>
  <c r="A5804" i="2"/>
  <c r="F5803" i="2"/>
  <c r="E5803" i="2"/>
  <c r="D5803" i="2"/>
  <c r="C5803" i="2"/>
  <c r="B5803" i="2"/>
  <c r="A5803" i="2"/>
  <c r="F5802" i="2"/>
  <c r="E5802" i="2"/>
  <c r="D5802" i="2"/>
  <c r="C5802" i="2"/>
  <c r="B5802" i="2"/>
  <c r="A5802" i="2"/>
  <c r="F5801" i="2"/>
  <c r="E5801" i="2"/>
  <c r="D5801" i="2"/>
  <c r="C5801" i="2"/>
  <c r="B5801" i="2"/>
  <c r="A5801" i="2"/>
  <c r="F5800" i="2"/>
  <c r="E5800" i="2"/>
  <c r="D5800" i="2"/>
  <c r="C5800" i="2"/>
  <c r="B5800" i="2"/>
  <c r="A5800" i="2"/>
  <c r="F5799" i="2"/>
  <c r="E5799" i="2"/>
  <c r="D5799" i="2"/>
  <c r="C5799" i="2"/>
  <c r="B5799" i="2"/>
  <c r="A5799" i="2"/>
  <c r="F5798" i="2"/>
  <c r="E5798" i="2"/>
  <c r="D5798" i="2"/>
  <c r="C5798" i="2"/>
  <c r="B5798" i="2"/>
  <c r="A5798" i="2"/>
  <c r="F5797" i="2"/>
  <c r="E5797" i="2"/>
  <c r="D5797" i="2"/>
  <c r="C5797" i="2"/>
  <c r="B5797" i="2"/>
  <c r="A5797" i="2"/>
  <c r="F5796" i="2"/>
  <c r="E5796" i="2"/>
  <c r="D5796" i="2"/>
  <c r="C5796" i="2"/>
  <c r="B5796" i="2"/>
  <c r="A5796" i="2"/>
  <c r="F5795" i="2"/>
  <c r="E5795" i="2"/>
  <c r="D5795" i="2"/>
  <c r="C5795" i="2"/>
  <c r="B5795" i="2"/>
  <c r="A5795" i="2"/>
  <c r="F5794" i="2"/>
  <c r="E5794" i="2"/>
  <c r="D5794" i="2"/>
  <c r="C5794" i="2"/>
  <c r="B5794" i="2"/>
  <c r="A5794" i="2"/>
  <c r="F5793" i="2"/>
  <c r="E5793" i="2"/>
  <c r="D5793" i="2"/>
  <c r="C5793" i="2"/>
  <c r="B5793" i="2"/>
  <c r="A5793" i="2"/>
  <c r="F5792" i="2"/>
  <c r="E5792" i="2"/>
  <c r="D5792" i="2"/>
  <c r="C5792" i="2"/>
  <c r="B5792" i="2"/>
  <c r="A5792" i="2"/>
  <c r="F5791" i="2"/>
  <c r="E5791" i="2"/>
  <c r="D5791" i="2"/>
  <c r="C5791" i="2"/>
  <c r="B5791" i="2"/>
  <c r="A5791" i="2"/>
  <c r="F5790" i="2"/>
  <c r="E5790" i="2"/>
  <c r="D5790" i="2"/>
  <c r="C5790" i="2"/>
  <c r="B5790" i="2"/>
  <c r="A5790" i="2"/>
  <c r="F5789" i="2"/>
  <c r="E5789" i="2"/>
  <c r="D5789" i="2"/>
  <c r="C5789" i="2"/>
  <c r="B5789" i="2"/>
  <c r="A5789" i="2"/>
  <c r="F5788" i="2"/>
  <c r="E5788" i="2"/>
  <c r="D5788" i="2"/>
  <c r="C5788" i="2"/>
  <c r="B5788" i="2"/>
  <c r="A5788" i="2"/>
  <c r="F5787" i="2"/>
  <c r="E5787" i="2"/>
  <c r="D5787" i="2"/>
  <c r="C5787" i="2"/>
  <c r="B5787" i="2"/>
  <c r="A5787" i="2"/>
  <c r="F5786" i="2"/>
  <c r="E5786" i="2"/>
  <c r="D5786" i="2"/>
  <c r="C5786" i="2"/>
  <c r="B5786" i="2"/>
  <c r="A5786" i="2"/>
  <c r="F5785" i="2"/>
  <c r="E5785" i="2"/>
  <c r="D5785" i="2"/>
  <c r="C5785" i="2"/>
  <c r="B5785" i="2"/>
  <c r="A5785" i="2"/>
  <c r="F5784" i="2"/>
  <c r="E5784" i="2"/>
  <c r="D5784" i="2"/>
  <c r="C5784" i="2"/>
  <c r="B5784" i="2"/>
  <c r="A5784" i="2"/>
  <c r="F5783" i="2"/>
  <c r="E5783" i="2"/>
  <c r="D5783" i="2"/>
  <c r="C5783" i="2"/>
  <c r="B5783" i="2"/>
  <c r="A5783" i="2"/>
  <c r="F5782" i="2"/>
  <c r="E5782" i="2"/>
  <c r="D5782" i="2"/>
  <c r="C5782" i="2"/>
  <c r="B5782" i="2"/>
  <c r="A5782" i="2"/>
  <c r="F5781" i="2"/>
  <c r="E5781" i="2"/>
  <c r="D5781" i="2"/>
  <c r="C5781" i="2"/>
  <c r="B5781" i="2"/>
  <c r="A5781" i="2"/>
  <c r="F5780" i="2"/>
  <c r="E5780" i="2"/>
  <c r="D5780" i="2"/>
  <c r="C5780" i="2"/>
  <c r="B5780" i="2"/>
  <c r="A5780" i="2"/>
  <c r="F5779" i="2"/>
  <c r="E5779" i="2"/>
  <c r="D5779" i="2"/>
  <c r="C5779" i="2"/>
  <c r="B5779" i="2"/>
  <c r="A5779" i="2"/>
  <c r="F5778" i="2"/>
  <c r="E5778" i="2"/>
  <c r="D5778" i="2"/>
  <c r="C5778" i="2"/>
  <c r="B5778" i="2"/>
  <c r="A5778" i="2"/>
  <c r="F5777" i="2"/>
  <c r="E5777" i="2"/>
  <c r="D5777" i="2"/>
  <c r="C5777" i="2"/>
  <c r="B5777" i="2"/>
  <c r="A5777" i="2"/>
  <c r="F5776" i="2"/>
  <c r="E5776" i="2"/>
  <c r="D5776" i="2"/>
  <c r="C5776" i="2"/>
  <c r="B5776" i="2"/>
  <c r="A5776" i="2"/>
  <c r="F5775" i="2"/>
  <c r="E5775" i="2"/>
  <c r="D5775" i="2"/>
  <c r="C5775" i="2"/>
  <c r="B5775" i="2"/>
  <c r="A5775" i="2"/>
  <c r="F5774" i="2"/>
  <c r="E5774" i="2"/>
  <c r="D5774" i="2"/>
  <c r="C5774" i="2"/>
  <c r="B5774" i="2"/>
  <c r="A5774" i="2"/>
  <c r="F5773" i="2"/>
  <c r="E5773" i="2"/>
  <c r="D5773" i="2"/>
  <c r="C5773" i="2"/>
  <c r="B5773" i="2"/>
  <c r="A5773" i="2"/>
  <c r="F5772" i="2"/>
  <c r="E5772" i="2"/>
  <c r="D5772" i="2"/>
  <c r="C5772" i="2"/>
  <c r="B5772" i="2"/>
  <c r="A5772" i="2"/>
  <c r="F5771" i="2"/>
  <c r="E5771" i="2"/>
  <c r="D5771" i="2"/>
  <c r="C5771" i="2"/>
  <c r="B5771" i="2"/>
  <c r="A5771" i="2"/>
  <c r="F5770" i="2"/>
  <c r="E5770" i="2"/>
  <c r="D5770" i="2"/>
  <c r="C5770" i="2"/>
  <c r="B5770" i="2"/>
  <c r="A5770" i="2"/>
  <c r="F5769" i="2"/>
  <c r="E5769" i="2"/>
  <c r="D5769" i="2"/>
  <c r="C5769" i="2"/>
  <c r="B5769" i="2"/>
  <c r="A5769" i="2"/>
  <c r="F5768" i="2"/>
  <c r="E5768" i="2"/>
  <c r="D5768" i="2"/>
  <c r="C5768" i="2"/>
  <c r="B5768" i="2"/>
  <c r="A5768" i="2"/>
  <c r="F5767" i="2"/>
  <c r="E5767" i="2"/>
  <c r="D5767" i="2"/>
  <c r="C5767" i="2"/>
  <c r="B5767" i="2"/>
  <c r="A5767" i="2"/>
  <c r="F5766" i="2"/>
  <c r="E5766" i="2"/>
  <c r="D5766" i="2"/>
  <c r="C5766" i="2"/>
  <c r="B5766" i="2"/>
  <c r="A5766" i="2"/>
  <c r="F5765" i="2"/>
  <c r="E5765" i="2"/>
  <c r="D5765" i="2"/>
  <c r="C5765" i="2"/>
  <c r="B5765" i="2"/>
  <c r="A5765" i="2"/>
  <c r="F5764" i="2"/>
  <c r="E5764" i="2"/>
  <c r="D5764" i="2"/>
  <c r="C5764" i="2"/>
  <c r="B5764" i="2"/>
  <c r="A5764" i="2"/>
  <c r="F5763" i="2"/>
  <c r="E5763" i="2"/>
  <c r="D5763" i="2"/>
  <c r="C5763" i="2"/>
  <c r="B5763" i="2"/>
  <c r="A5763" i="2"/>
  <c r="F5762" i="2"/>
  <c r="E5762" i="2"/>
  <c r="D5762" i="2"/>
  <c r="C5762" i="2"/>
  <c r="B5762" i="2"/>
  <c r="A5762" i="2"/>
  <c r="F5761" i="2"/>
  <c r="E5761" i="2"/>
  <c r="D5761" i="2"/>
  <c r="C5761" i="2"/>
  <c r="B5761" i="2"/>
  <c r="A5761" i="2"/>
  <c r="F5760" i="2"/>
  <c r="E5760" i="2"/>
  <c r="D5760" i="2"/>
  <c r="C5760" i="2"/>
  <c r="B5760" i="2"/>
  <c r="A5760" i="2"/>
  <c r="F5759" i="2"/>
  <c r="E5759" i="2"/>
  <c r="D5759" i="2"/>
  <c r="C5759" i="2"/>
  <c r="B5759" i="2"/>
  <c r="A5759" i="2"/>
  <c r="F5758" i="2"/>
  <c r="E5758" i="2"/>
  <c r="D5758" i="2"/>
  <c r="C5758" i="2"/>
  <c r="B5758" i="2"/>
  <c r="A5758" i="2"/>
  <c r="F5757" i="2"/>
  <c r="E5757" i="2"/>
  <c r="D5757" i="2"/>
  <c r="C5757" i="2"/>
  <c r="B5757" i="2"/>
  <c r="A5757" i="2"/>
  <c r="F5756" i="2"/>
  <c r="E5756" i="2"/>
  <c r="D5756" i="2"/>
  <c r="C5756" i="2"/>
  <c r="B5756" i="2"/>
  <c r="A5756" i="2"/>
  <c r="F5755" i="2"/>
  <c r="E5755" i="2"/>
  <c r="D5755" i="2"/>
  <c r="C5755" i="2"/>
  <c r="B5755" i="2"/>
  <c r="A5755" i="2"/>
  <c r="F5754" i="2"/>
  <c r="E5754" i="2"/>
  <c r="D5754" i="2"/>
  <c r="C5754" i="2"/>
  <c r="B5754" i="2"/>
  <c r="A5754" i="2"/>
  <c r="F5753" i="2"/>
  <c r="E5753" i="2"/>
  <c r="D5753" i="2"/>
  <c r="C5753" i="2"/>
  <c r="B5753" i="2"/>
  <c r="A5753" i="2"/>
  <c r="F5752" i="2"/>
  <c r="E5752" i="2"/>
  <c r="D5752" i="2"/>
  <c r="C5752" i="2"/>
  <c r="B5752" i="2"/>
  <c r="A5752" i="2"/>
  <c r="F5751" i="2"/>
  <c r="E5751" i="2"/>
  <c r="D5751" i="2"/>
  <c r="C5751" i="2"/>
  <c r="B5751" i="2"/>
  <c r="A5751" i="2"/>
  <c r="F5750" i="2"/>
  <c r="E5750" i="2"/>
  <c r="D5750" i="2"/>
  <c r="C5750" i="2"/>
  <c r="B5750" i="2"/>
  <c r="A5750" i="2"/>
  <c r="F5749" i="2"/>
  <c r="E5749" i="2"/>
  <c r="D5749" i="2"/>
  <c r="C5749" i="2"/>
  <c r="B5749" i="2"/>
  <c r="A5749" i="2"/>
  <c r="F5748" i="2"/>
  <c r="E5748" i="2"/>
  <c r="D5748" i="2"/>
  <c r="C5748" i="2"/>
  <c r="B5748" i="2"/>
  <c r="A5748" i="2"/>
  <c r="F5747" i="2"/>
  <c r="E5747" i="2"/>
  <c r="D5747" i="2"/>
  <c r="C5747" i="2"/>
  <c r="B5747" i="2"/>
  <c r="A5747" i="2"/>
  <c r="F5746" i="2"/>
  <c r="E5746" i="2"/>
  <c r="D5746" i="2"/>
  <c r="C5746" i="2"/>
  <c r="B5746" i="2"/>
  <c r="A5746" i="2"/>
  <c r="F5745" i="2"/>
  <c r="E5745" i="2"/>
  <c r="D5745" i="2"/>
  <c r="C5745" i="2"/>
  <c r="B5745" i="2"/>
  <c r="A5745" i="2"/>
  <c r="F5744" i="2"/>
  <c r="E5744" i="2"/>
  <c r="D5744" i="2"/>
  <c r="C5744" i="2"/>
  <c r="B5744" i="2"/>
  <c r="A5744" i="2"/>
  <c r="F5743" i="2"/>
  <c r="E5743" i="2"/>
  <c r="D5743" i="2"/>
  <c r="C5743" i="2"/>
  <c r="B5743" i="2"/>
  <c r="A5743" i="2"/>
  <c r="F5742" i="2"/>
  <c r="E5742" i="2"/>
  <c r="D5742" i="2"/>
  <c r="C5742" i="2"/>
  <c r="B5742" i="2"/>
  <c r="A5742" i="2"/>
  <c r="F5741" i="2"/>
  <c r="E5741" i="2"/>
  <c r="D5741" i="2"/>
  <c r="C5741" i="2"/>
  <c r="B5741" i="2"/>
  <c r="A5741" i="2"/>
  <c r="F5740" i="2"/>
  <c r="E5740" i="2"/>
  <c r="D5740" i="2"/>
  <c r="C5740" i="2"/>
  <c r="B5740" i="2"/>
  <c r="A5740" i="2"/>
  <c r="F5739" i="2"/>
  <c r="E5739" i="2"/>
  <c r="D5739" i="2"/>
  <c r="C5739" i="2"/>
  <c r="B5739" i="2"/>
  <c r="A5739" i="2"/>
  <c r="F5738" i="2"/>
  <c r="E5738" i="2"/>
  <c r="D5738" i="2"/>
  <c r="C5738" i="2"/>
  <c r="B5738" i="2"/>
  <c r="A5738" i="2"/>
  <c r="F5737" i="2"/>
  <c r="E5737" i="2"/>
  <c r="D5737" i="2"/>
  <c r="C5737" i="2"/>
  <c r="B5737" i="2"/>
  <c r="A5737" i="2"/>
  <c r="F5736" i="2"/>
  <c r="E5736" i="2"/>
  <c r="D5736" i="2"/>
  <c r="C5736" i="2"/>
  <c r="B5736" i="2"/>
  <c r="A5736" i="2"/>
  <c r="F5735" i="2"/>
  <c r="E5735" i="2"/>
  <c r="D5735" i="2"/>
  <c r="C5735" i="2"/>
  <c r="B5735" i="2"/>
  <c r="A5735" i="2"/>
  <c r="F5734" i="2"/>
  <c r="E5734" i="2"/>
  <c r="D5734" i="2"/>
  <c r="C5734" i="2"/>
  <c r="B5734" i="2"/>
  <c r="A5734" i="2"/>
  <c r="F5733" i="2"/>
  <c r="E5733" i="2"/>
  <c r="D5733" i="2"/>
  <c r="C5733" i="2"/>
  <c r="B5733" i="2"/>
  <c r="A5733" i="2"/>
  <c r="F5732" i="2"/>
  <c r="E5732" i="2"/>
  <c r="D5732" i="2"/>
  <c r="C5732" i="2"/>
  <c r="B5732" i="2"/>
  <c r="A5732" i="2"/>
  <c r="F5731" i="2"/>
  <c r="E5731" i="2"/>
  <c r="D5731" i="2"/>
  <c r="C5731" i="2"/>
  <c r="B5731" i="2"/>
  <c r="A5731" i="2"/>
  <c r="F5730" i="2"/>
  <c r="E5730" i="2"/>
  <c r="D5730" i="2"/>
  <c r="C5730" i="2"/>
  <c r="B5730" i="2"/>
  <c r="A5730" i="2"/>
  <c r="F5729" i="2"/>
  <c r="E5729" i="2"/>
  <c r="D5729" i="2"/>
  <c r="C5729" i="2"/>
  <c r="B5729" i="2"/>
  <c r="A5729" i="2"/>
  <c r="F5728" i="2"/>
  <c r="E5728" i="2"/>
  <c r="D5728" i="2"/>
  <c r="C5728" i="2"/>
  <c r="B5728" i="2"/>
  <c r="A5728" i="2"/>
  <c r="F5727" i="2"/>
  <c r="E5727" i="2"/>
  <c r="D5727" i="2"/>
  <c r="C5727" i="2"/>
  <c r="B5727" i="2"/>
  <c r="A5727" i="2"/>
  <c r="F5726" i="2"/>
  <c r="E5726" i="2"/>
  <c r="D5726" i="2"/>
  <c r="C5726" i="2"/>
  <c r="B5726" i="2"/>
  <c r="A5726" i="2"/>
  <c r="F5725" i="2"/>
  <c r="E5725" i="2"/>
  <c r="D5725" i="2"/>
  <c r="C5725" i="2"/>
  <c r="B5725" i="2"/>
  <c r="A5725" i="2"/>
  <c r="F5724" i="2"/>
  <c r="E5724" i="2"/>
  <c r="D5724" i="2"/>
  <c r="C5724" i="2"/>
  <c r="B5724" i="2"/>
  <c r="A5724" i="2"/>
  <c r="F5723" i="2"/>
  <c r="E5723" i="2"/>
  <c r="D5723" i="2"/>
  <c r="C5723" i="2"/>
  <c r="B5723" i="2"/>
  <c r="A5723" i="2"/>
  <c r="F5722" i="2"/>
  <c r="E5722" i="2"/>
  <c r="D5722" i="2"/>
  <c r="C5722" i="2"/>
  <c r="B5722" i="2"/>
  <c r="A5722" i="2"/>
  <c r="F5721" i="2"/>
  <c r="E5721" i="2"/>
  <c r="D5721" i="2"/>
  <c r="C5721" i="2"/>
  <c r="B5721" i="2"/>
  <c r="A5721" i="2"/>
  <c r="F5720" i="2"/>
  <c r="E5720" i="2"/>
  <c r="D5720" i="2"/>
  <c r="C5720" i="2"/>
  <c r="B5720" i="2"/>
  <c r="A5720" i="2"/>
  <c r="F5719" i="2"/>
  <c r="E5719" i="2"/>
  <c r="D5719" i="2"/>
  <c r="C5719" i="2"/>
  <c r="B5719" i="2"/>
  <c r="A5719" i="2"/>
  <c r="F5718" i="2"/>
  <c r="E5718" i="2"/>
  <c r="D5718" i="2"/>
  <c r="C5718" i="2"/>
  <c r="B5718" i="2"/>
  <c r="A5718" i="2"/>
  <c r="F5717" i="2"/>
  <c r="E5717" i="2"/>
  <c r="D5717" i="2"/>
  <c r="C5717" i="2"/>
  <c r="B5717" i="2"/>
  <c r="A5717" i="2"/>
  <c r="F5716" i="2"/>
  <c r="E5716" i="2"/>
  <c r="D5716" i="2"/>
  <c r="C5716" i="2"/>
  <c r="B5716" i="2"/>
  <c r="A5716" i="2"/>
  <c r="F5715" i="2"/>
  <c r="E5715" i="2"/>
  <c r="D5715" i="2"/>
  <c r="C5715" i="2"/>
  <c r="B5715" i="2"/>
  <c r="A5715" i="2"/>
  <c r="F5714" i="2"/>
  <c r="E5714" i="2"/>
  <c r="D5714" i="2"/>
  <c r="C5714" i="2"/>
  <c r="B5714" i="2"/>
  <c r="A5714" i="2"/>
  <c r="F5713" i="2"/>
  <c r="E5713" i="2"/>
  <c r="D5713" i="2"/>
  <c r="C5713" i="2"/>
  <c r="B5713" i="2"/>
  <c r="A5713" i="2"/>
  <c r="F5712" i="2"/>
  <c r="E5712" i="2"/>
  <c r="D5712" i="2"/>
  <c r="C5712" i="2"/>
  <c r="B5712" i="2"/>
  <c r="A5712" i="2"/>
  <c r="F5711" i="2"/>
  <c r="E5711" i="2"/>
  <c r="D5711" i="2"/>
  <c r="C5711" i="2"/>
  <c r="B5711" i="2"/>
  <c r="A5711" i="2"/>
  <c r="F5710" i="2"/>
  <c r="E5710" i="2"/>
  <c r="D5710" i="2"/>
  <c r="C5710" i="2"/>
  <c r="B5710" i="2"/>
  <c r="A5710" i="2"/>
  <c r="F5709" i="2"/>
  <c r="E5709" i="2"/>
  <c r="D5709" i="2"/>
  <c r="C5709" i="2"/>
  <c r="B5709" i="2"/>
  <c r="A5709" i="2"/>
  <c r="F5708" i="2"/>
  <c r="E5708" i="2"/>
  <c r="D5708" i="2"/>
  <c r="C5708" i="2"/>
  <c r="B5708" i="2"/>
  <c r="A5708" i="2"/>
  <c r="F5707" i="2"/>
  <c r="E5707" i="2"/>
  <c r="D5707" i="2"/>
  <c r="C5707" i="2"/>
  <c r="B5707" i="2"/>
  <c r="A5707" i="2"/>
  <c r="F5706" i="2"/>
  <c r="E5706" i="2"/>
  <c r="D5706" i="2"/>
  <c r="C5706" i="2"/>
  <c r="B5706" i="2"/>
  <c r="A5706" i="2"/>
  <c r="F5705" i="2"/>
  <c r="E5705" i="2"/>
  <c r="D5705" i="2"/>
  <c r="C5705" i="2"/>
  <c r="B5705" i="2"/>
  <c r="A5705" i="2"/>
  <c r="F5704" i="2"/>
  <c r="E5704" i="2"/>
  <c r="D5704" i="2"/>
  <c r="C5704" i="2"/>
  <c r="B5704" i="2"/>
  <c r="A5704" i="2"/>
  <c r="F5703" i="2"/>
  <c r="E5703" i="2"/>
  <c r="D5703" i="2"/>
  <c r="C5703" i="2"/>
  <c r="B5703" i="2"/>
  <c r="A5703" i="2"/>
  <c r="F5702" i="2"/>
  <c r="E5702" i="2"/>
  <c r="D5702" i="2"/>
  <c r="C5702" i="2"/>
  <c r="B5702" i="2"/>
  <c r="A5702" i="2"/>
  <c r="F5701" i="2"/>
  <c r="E5701" i="2"/>
  <c r="D5701" i="2"/>
  <c r="C5701" i="2"/>
  <c r="B5701" i="2"/>
  <c r="A5701" i="2"/>
  <c r="F5700" i="2"/>
  <c r="E5700" i="2"/>
  <c r="D5700" i="2"/>
  <c r="C5700" i="2"/>
  <c r="B5700" i="2"/>
  <c r="A5700" i="2"/>
  <c r="F5699" i="2"/>
  <c r="E5699" i="2"/>
  <c r="D5699" i="2"/>
  <c r="C5699" i="2"/>
  <c r="B5699" i="2"/>
  <c r="A5699" i="2"/>
  <c r="F5698" i="2"/>
  <c r="E5698" i="2"/>
  <c r="D5698" i="2"/>
  <c r="C5698" i="2"/>
  <c r="B5698" i="2"/>
  <c r="A5698" i="2"/>
  <c r="F5697" i="2"/>
  <c r="E5697" i="2"/>
  <c r="D5697" i="2"/>
  <c r="C5697" i="2"/>
  <c r="B5697" i="2"/>
  <c r="A5697" i="2"/>
  <c r="F5696" i="2"/>
  <c r="E5696" i="2"/>
  <c r="D5696" i="2"/>
  <c r="C5696" i="2"/>
  <c r="B5696" i="2"/>
  <c r="A5696" i="2"/>
  <c r="F5695" i="2"/>
  <c r="E5695" i="2"/>
  <c r="D5695" i="2"/>
  <c r="C5695" i="2"/>
  <c r="B5695" i="2"/>
  <c r="A5695" i="2"/>
  <c r="F5694" i="2"/>
  <c r="E5694" i="2"/>
  <c r="D5694" i="2"/>
  <c r="C5694" i="2"/>
  <c r="B5694" i="2"/>
  <c r="A5694" i="2"/>
  <c r="F5693" i="2"/>
  <c r="E5693" i="2"/>
  <c r="D5693" i="2"/>
  <c r="C5693" i="2"/>
  <c r="B5693" i="2"/>
  <c r="A5693" i="2"/>
  <c r="F5692" i="2"/>
  <c r="E5692" i="2"/>
  <c r="D5692" i="2"/>
  <c r="C5692" i="2"/>
  <c r="B5692" i="2"/>
  <c r="A5692" i="2"/>
  <c r="F5691" i="2"/>
  <c r="E5691" i="2"/>
  <c r="D5691" i="2"/>
  <c r="C5691" i="2"/>
  <c r="B5691" i="2"/>
  <c r="A5691" i="2"/>
  <c r="F5690" i="2"/>
  <c r="E5690" i="2"/>
  <c r="D5690" i="2"/>
  <c r="C5690" i="2"/>
  <c r="B5690" i="2"/>
  <c r="A5690" i="2"/>
  <c r="F5689" i="2"/>
  <c r="E5689" i="2"/>
  <c r="D5689" i="2"/>
  <c r="C5689" i="2"/>
  <c r="B5689" i="2"/>
  <c r="A5689" i="2"/>
  <c r="F5688" i="2"/>
  <c r="E5688" i="2"/>
  <c r="D5688" i="2"/>
  <c r="C5688" i="2"/>
  <c r="B5688" i="2"/>
  <c r="A5688" i="2"/>
  <c r="F5687" i="2"/>
  <c r="E5687" i="2"/>
  <c r="D5687" i="2"/>
  <c r="C5687" i="2"/>
  <c r="B5687" i="2"/>
  <c r="A5687" i="2"/>
  <c r="F5686" i="2"/>
  <c r="E5686" i="2"/>
  <c r="D5686" i="2"/>
  <c r="C5686" i="2"/>
  <c r="B5686" i="2"/>
  <c r="A5686" i="2"/>
  <c r="F5685" i="2"/>
  <c r="E5685" i="2"/>
  <c r="D5685" i="2"/>
  <c r="C5685" i="2"/>
  <c r="B5685" i="2"/>
  <c r="A5685" i="2"/>
  <c r="F5684" i="2"/>
  <c r="E5684" i="2"/>
  <c r="D5684" i="2"/>
  <c r="C5684" i="2"/>
  <c r="B5684" i="2"/>
  <c r="A5684" i="2"/>
  <c r="F5683" i="2"/>
  <c r="E5683" i="2"/>
  <c r="D5683" i="2"/>
  <c r="C5683" i="2"/>
  <c r="B5683" i="2"/>
  <c r="A5683" i="2"/>
  <c r="F5682" i="2"/>
  <c r="E5682" i="2"/>
  <c r="D5682" i="2"/>
  <c r="C5682" i="2"/>
  <c r="B5682" i="2"/>
  <c r="A5682" i="2"/>
  <c r="F5681" i="2"/>
  <c r="E5681" i="2"/>
  <c r="D5681" i="2"/>
  <c r="C5681" i="2"/>
  <c r="B5681" i="2"/>
  <c r="A5681" i="2"/>
  <c r="F5680" i="2"/>
  <c r="E5680" i="2"/>
  <c r="D5680" i="2"/>
  <c r="C5680" i="2"/>
  <c r="B5680" i="2"/>
  <c r="A5680" i="2"/>
  <c r="F5679" i="2"/>
  <c r="E5679" i="2"/>
  <c r="D5679" i="2"/>
  <c r="C5679" i="2"/>
  <c r="B5679" i="2"/>
  <c r="A5679" i="2"/>
  <c r="F5678" i="2"/>
  <c r="E5678" i="2"/>
  <c r="D5678" i="2"/>
  <c r="C5678" i="2"/>
  <c r="B5678" i="2"/>
  <c r="A5678" i="2"/>
  <c r="F5677" i="2"/>
  <c r="E5677" i="2"/>
  <c r="D5677" i="2"/>
  <c r="C5677" i="2"/>
  <c r="B5677" i="2"/>
  <c r="A5677" i="2"/>
  <c r="F5676" i="2"/>
  <c r="E5676" i="2"/>
  <c r="D5676" i="2"/>
  <c r="C5676" i="2"/>
  <c r="B5676" i="2"/>
  <c r="A5676" i="2"/>
  <c r="F5675" i="2"/>
  <c r="E5675" i="2"/>
  <c r="D5675" i="2"/>
  <c r="C5675" i="2"/>
  <c r="B5675" i="2"/>
  <c r="A5675" i="2"/>
  <c r="F5674" i="2"/>
  <c r="E5674" i="2"/>
  <c r="D5674" i="2"/>
  <c r="C5674" i="2"/>
  <c r="B5674" i="2"/>
  <c r="A5674" i="2"/>
  <c r="F5673" i="2"/>
  <c r="E5673" i="2"/>
  <c r="D5673" i="2"/>
  <c r="C5673" i="2"/>
  <c r="B5673" i="2"/>
  <c r="A5673" i="2"/>
  <c r="F5672" i="2"/>
  <c r="E5672" i="2"/>
  <c r="D5672" i="2"/>
  <c r="C5672" i="2"/>
  <c r="B5672" i="2"/>
  <c r="A5672" i="2"/>
  <c r="F5671" i="2"/>
  <c r="E5671" i="2"/>
  <c r="D5671" i="2"/>
  <c r="C5671" i="2"/>
  <c r="B5671" i="2"/>
  <c r="A5671" i="2"/>
  <c r="F5670" i="2"/>
  <c r="E5670" i="2"/>
  <c r="D5670" i="2"/>
  <c r="C5670" i="2"/>
  <c r="B5670" i="2"/>
  <c r="A5670" i="2"/>
  <c r="F5669" i="2"/>
  <c r="E5669" i="2"/>
  <c r="D5669" i="2"/>
  <c r="C5669" i="2"/>
  <c r="B5669" i="2"/>
  <c r="A5669" i="2"/>
  <c r="F5668" i="2"/>
  <c r="E5668" i="2"/>
  <c r="D5668" i="2"/>
  <c r="C5668" i="2"/>
  <c r="B5668" i="2"/>
  <c r="A5668" i="2"/>
  <c r="F5667" i="2"/>
  <c r="E5667" i="2"/>
  <c r="D5667" i="2"/>
  <c r="C5667" i="2"/>
  <c r="B5667" i="2"/>
  <c r="A5667" i="2"/>
  <c r="F5666" i="2"/>
  <c r="E5666" i="2"/>
  <c r="D5666" i="2"/>
  <c r="C5666" i="2"/>
  <c r="B5666" i="2"/>
  <c r="A5666" i="2"/>
  <c r="F5665" i="2"/>
  <c r="E5665" i="2"/>
  <c r="D5665" i="2"/>
  <c r="C5665" i="2"/>
  <c r="B5665" i="2"/>
  <c r="A5665" i="2"/>
  <c r="F5664" i="2"/>
  <c r="E5664" i="2"/>
  <c r="D5664" i="2"/>
  <c r="C5664" i="2"/>
  <c r="B5664" i="2"/>
  <c r="A5664" i="2"/>
  <c r="F5663" i="2"/>
  <c r="E5663" i="2"/>
  <c r="D5663" i="2"/>
  <c r="C5663" i="2"/>
  <c r="B5663" i="2"/>
  <c r="A5663" i="2"/>
  <c r="F5662" i="2"/>
  <c r="E5662" i="2"/>
  <c r="D5662" i="2"/>
  <c r="C5662" i="2"/>
  <c r="B5662" i="2"/>
  <c r="A5662" i="2"/>
  <c r="F5661" i="2"/>
  <c r="E5661" i="2"/>
  <c r="D5661" i="2"/>
  <c r="C5661" i="2"/>
  <c r="B5661" i="2"/>
  <c r="A5661" i="2"/>
  <c r="F5660" i="2"/>
  <c r="E5660" i="2"/>
  <c r="D5660" i="2"/>
  <c r="C5660" i="2"/>
  <c r="B5660" i="2"/>
  <c r="A5660" i="2"/>
  <c r="F5659" i="2"/>
  <c r="E5659" i="2"/>
  <c r="D5659" i="2"/>
  <c r="C5659" i="2"/>
  <c r="B5659" i="2"/>
  <c r="A5659" i="2"/>
  <c r="F5658" i="2"/>
  <c r="E5658" i="2"/>
  <c r="D5658" i="2"/>
  <c r="C5658" i="2"/>
  <c r="B5658" i="2"/>
  <c r="A5658" i="2"/>
  <c r="F5657" i="2"/>
  <c r="E5657" i="2"/>
  <c r="D5657" i="2"/>
  <c r="C5657" i="2"/>
  <c r="B5657" i="2"/>
  <c r="A5657" i="2"/>
  <c r="F5656" i="2"/>
  <c r="E5656" i="2"/>
  <c r="D5656" i="2"/>
  <c r="C5656" i="2"/>
  <c r="B5656" i="2"/>
  <c r="A5656" i="2"/>
  <c r="F5655" i="2"/>
  <c r="E5655" i="2"/>
  <c r="D5655" i="2"/>
  <c r="C5655" i="2"/>
  <c r="B5655" i="2"/>
  <c r="A5655" i="2"/>
  <c r="F5654" i="2"/>
  <c r="E5654" i="2"/>
  <c r="D5654" i="2"/>
  <c r="C5654" i="2"/>
  <c r="B5654" i="2"/>
  <c r="A5654" i="2"/>
  <c r="F5653" i="2"/>
  <c r="E5653" i="2"/>
  <c r="D5653" i="2"/>
  <c r="C5653" i="2"/>
  <c r="B5653" i="2"/>
  <c r="A5653" i="2"/>
  <c r="F5652" i="2"/>
  <c r="E5652" i="2"/>
  <c r="D5652" i="2"/>
  <c r="C5652" i="2"/>
  <c r="B5652" i="2"/>
  <c r="A5652" i="2"/>
  <c r="F5651" i="2"/>
  <c r="E5651" i="2"/>
  <c r="D5651" i="2"/>
  <c r="C5651" i="2"/>
  <c r="B5651" i="2"/>
  <c r="A5651" i="2"/>
  <c r="F5650" i="2"/>
  <c r="E5650" i="2"/>
  <c r="D5650" i="2"/>
  <c r="C5650" i="2"/>
  <c r="B5650" i="2"/>
  <c r="A5650" i="2"/>
  <c r="F5649" i="2"/>
  <c r="E5649" i="2"/>
  <c r="D5649" i="2"/>
  <c r="C5649" i="2"/>
  <c r="B5649" i="2"/>
  <c r="A5649" i="2"/>
  <c r="F5648" i="2"/>
  <c r="E5648" i="2"/>
  <c r="D5648" i="2"/>
  <c r="C5648" i="2"/>
  <c r="B5648" i="2"/>
  <c r="A5648" i="2"/>
  <c r="F5647" i="2"/>
  <c r="E5647" i="2"/>
  <c r="D5647" i="2"/>
  <c r="C5647" i="2"/>
  <c r="B5647" i="2"/>
  <c r="A5647" i="2"/>
  <c r="F5646" i="2"/>
  <c r="E5646" i="2"/>
  <c r="D5646" i="2"/>
  <c r="C5646" i="2"/>
  <c r="B5646" i="2"/>
  <c r="A5646" i="2"/>
  <c r="F5645" i="2"/>
  <c r="E5645" i="2"/>
  <c r="D5645" i="2"/>
  <c r="C5645" i="2"/>
  <c r="B5645" i="2"/>
  <c r="A5645" i="2"/>
  <c r="F5644" i="2"/>
  <c r="E5644" i="2"/>
  <c r="D5644" i="2"/>
  <c r="C5644" i="2"/>
  <c r="B5644" i="2"/>
  <c r="A5644" i="2"/>
  <c r="F5643" i="2"/>
  <c r="E5643" i="2"/>
  <c r="D5643" i="2"/>
  <c r="C5643" i="2"/>
  <c r="B5643" i="2"/>
  <c r="A5643" i="2"/>
  <c r="F5642" i="2"/>
  <c r="E5642" i="2"/>
  <c r="D5642" i="2"/>
  <c r="C5642" i="2"/>
  <c r="B5642" i="2"/>
  <c r="A5642" i="2"/>
  <c r="F5641" i="2"/>
  <c r="E5641" i="2"/>
  <c r="D5641" i="2"/>
  <c r="C5641" i="2"/>
  <c r="B5641" i="2"/>
  <c r="A5641" i="2"/>
  <c r="F5640" i="2"/>
  <c r="E5640" i="2"/>
  <c r="D5640" i="2"/>
  <c r="C5640" i="2"/>
  <c r="B5640" i="2"/>
  <c r="A5640" i="2"/>
  <c r="F5639" i="2"/>
  <c r="E5639" i="2"/>
  <c r="D5639" i="2"/>
  <c r="C5639" i="2"/>
  <c r="B5639" i="2"/>
  <c r="A5639" i="2"/>
  <c r="F5638" i="2"/>
  <c r="E5638" i="2"/>
  <c r="D5638" i="2"/>
  <c r="C5638" i="2"/>
  <c r="B5638" i="2"/>
  <c r="A5638" i="2"/>
  <c r="F5637" i="2"/>
  <c r="E5637" i="2"/>
  <c r="D5637" i="2"/>
  <c r="C5637" i="2"/>
  <c r="B5637" i="2"/>
  <c r="A5637" i="2"/>
  <c r="F5636" i="2"/>
  <c r="E5636" i="2"/>
  <c r="D5636" i="2"/>
  <c r="C5636" i="2"/>
  <c r="B5636" i="2"/>
  <c r="A5636" i="2"/>
  <c r="F5635" i="2"/>
  <c r="E5635" i="2"/>
  <c r="D5635" i="2"/>
  <c r="C5635" i="2"/>
  <c r="B5635" i="2"/>
  <c r="A5635" i="2"/>
  <c r="F5634" i="2"/>
  <c r="E5634" i="2"/>
  <c r="D5634" i="2"/>
  <c r="C5634" i="2"/>
  <c r="B5634" i="2"/>
  <c r="A5634" i="2"/>
  <c r="F5633" i="2"/>
  <c r="E5633" i="2"/>
  <c r="D5633" i="2"/>
  <c r="C5633" i="2"/>
  <c r="B5633" i="2"/>
  <c r="A5633" i="2"/>
  <c r="F5632" i="2"/>
  <c r="E5632" i="2"/>
  <c r="D5632" i="2"/>
  <c r="C5632" i="2"/>
  <c r="B5632" i="2"/>
  <c r="A5632" i="2"/>
  <c r="F5631" i="2"/>
  <c r="E5631" i="2"/>
  <c r="D5631" i="2"/>
  <c r="C5631" i="2"/>
  <c r="B5631" i="2"/>
  <c r="A5631" i="2"/>
  <c r="F5630" i="2"/>
  <c r="E5630" i="2"/>
  <c r="D5630" i="2"/>
  <c r="C5630" i="2"/>
  <c r="B5630" i="2"/>
  <c r="A5630" i="2"/>
  <c r="F5629" i="2"/>
  <c r="E5629" i="2"/>
  <c r="D5629" i="2"/>
  <c r="C5629" i="2"/>
  <c r="B5629" i="2"/>
  <c r="A5629" i="2"/>
  <c r="F5628" i="2"/>
  <c r="E5628" i="2"/>
  <c r="D5628" i="2"/>
  <c r="C5628" i="2"/>
  <c r="B5628" i="2"/>
  <c r="A5628" i="2"/>
  <c r="F5627" i="2"/>
  <c r="E5627" i="2"/>
  <c r="D5627" i="2"/>
  <c r="C5627" i="2"/>
  <c r="B5627" i="2"/>
  <c r="A5627" i="2"/>
  <c r="F5626" i="2"/>
  <c r="E5626" i="2"/>
  <c r="D5626" i="2"/>
  <c r="C5626" i="2"/>
  <c r="B5626" i="2"/>
  <c r="A5626" i="2"/>
  <c r="F5625" i="2"/>
  <c r="E5625" i="2"/>
  <c r="D5625" i="2"/>
  <c r="C5625" i="2"/>
  <c r="B5625" i="2"/>
  <c r="A5625" i="2"/>
  <c r="F5624" i="2"/>
  <c r="E5624" i="2"/>
  <c r="D5624" i="2"/>
  <c r="C5624" i="2"/>
  <c r="B5624" i="2"/>
  <c r="A5624" i="2"/>
  <c r="F5623" i="2"/>
  <c r="E5623" i="2"/>
  <c r="D5623" i="2"/>
  <c r="C5623" i="2"/>
  <c r="B5623" i="2"/>
  <c r="A5623" i="2"/>
  <c r="F5622" i="2"/>
  <c r="E5622" i="2"/>
  <c r="D5622" i="2"/>
  <c r="C5622" i="2"/>
  <c r="B5622" i="2"/>
  <c r="A5622" i="2"/>
  <c r="F5621" i="2"/>
  <c r="E5621" i="2"/>
  <c r="D5621" i="2"/>
  <c r="C5621" i="2"/>
  <c r="B5621" i="2"/>
  <c r="A5621" i="2"/>
  <c r="F5620" i="2"/>
  <c r="E5620" i="2"/>
  <c r="D5620" i="2"/>
  <c r="C5620" i="2"/>
  <c r="B5620" i="2"/>
  <c r="A5620" i="2"/>
  <c r="F5619" i="2"/>
  <c r="E5619" i="2"/>
  <c r="D5619" i="2"/>
  <c r="C5619" i="2"/>
  <c r="B5619" i="2"/>
  <c r="A5619" i="2"/>
  <c r="F5618" i="2"/>
  <c r="E5618" i="2"/>
  <c r="D5618" i="2"/>
  <c r="C5618" i="2"/>
  <c r="B5618" i="2"/>
  <c r="A5618" i="2"/>
  <c r="F5617" i="2"/>
  <c r="E5617" i="2"/>
  <c r="D5617" i="2"/>
  <c r="C5617" i="2"/>
  <c r="B5617" i="2"/>
  <c r="A5617" i="2"/>
  <c r="F5616" i="2"/>
  <c r="E5616" i="2"/>
  <c r="D5616" i="2"/>
  <c r="C5616" i="2"/>
  <c r="B5616" i="2"/>
  <c r="A5616" i="2"/>
  <c r="F5615" i="2"/>
  <c r="E5615" i="2"/>
  <c r="D5615" i="2"/>
  <c r="C5615" i="2"/>
  <c r="B5615" i="2"/>
  <c r="A5615" i="2"/>
  <c r="F5614" i="2"/>
  <c r="E5614" i="2"/>
  <c r="D5614" i="2"/>
  <c r="C5614" i="2"/>
  <c r="B5614" i="2"/>
  <c r="A5614" i="2"/>
  <c r="F5613" i="2"/>
  <c r="E5613" i="2"/>
  <c r="D5613" i="2"/>
  <c r="C5613" i="2"/>
  <c r="B5613" i="2"/>
  <c r="A5613" i="2"/>
  <c r="F5612" i="2"/>
  <c r="E5612" i="2"/>
  <c r="D5612" i="2"/>
  <c r="C5612" i="2"/>
  <c r="B5612" i="2"/>
  <c r="A5612" i="2"/>
  <c r="F5611" i="2"/>
  <c r="E5611" i="2"/>
  <c r="D5611" i="2"/>
  <c r="C5611" i="2"/>
  <c r="B5611" i="2"/>
  <c r="A5611" i="2"/>
  <c r="F5610" i="2"/>
  <c r="E5610" i="2"/>
  <c r="D5610" i="2"/>
  <c r="C5610" i="2"/>
  <c r="B5610" i="2"/>
  <c r="A5610" i="2"/>
  <c r="F5609" i="2"/>
  <c r="E5609" i="2"/>
  <c r="D5609" i="2"/>
  <c r="C5609" i="2"/>
  <c r="B5609" i="2"/>
  <c r="A5609" i="2"/>
  <c r="F5608" i="2"/>
  <c r="E5608" i="2"/>
  <c r="D5608" i="2"/>
  <c r="C5608" i="2"/>
  <c r="B5608" i="2"/>
  <c r="A5608" i="2"/>
  <c r="F5607" i="2"/>
  <c r="E5607" i="2"/>
  <c r="D5607" i="2"/>
  <c r="C5607" i="2"/>
  <c r="B5607" i="2"/>
  <c r="A5607" i="2"/>
  <c r="F5606" i="2"/>
  <c r="E5606" i="2"/>
  <c r="D5606" i="2"/>
  <c r="C5606" i="2"/>
  <c r="B5606" i="2"/>
  <c r="A5606" i="2"/>
  <c r="F5605" i="2"/>
  <c r="E5605" i="2"/>
  <c r="D5605" i="2"/>
  <c r="C5605" i="2"/>
  <c r="B5605" i="2"/>
  <c r="A5605" i="2"/>
  <c r="F5604" i="2"/>
  <c r="E5604" i="2"/>
  <c r="D5604" i="2"/>
  <c r="C5604" i="2"/>
  <c r="B5604" i="2"/>
  <c r="A5604" i="2"/>
  <c r="F5603" i="2"/>
  <c r="E5603" i="2"/>
  <c r="D5603" i="2"/>
  <c r="C5603" i="2"/>
  <c r="B5603" i="2"/>
  <c r="A5603" i="2"/>
  <c r="F5602" i="2"/>
  <c r="E5602" i="2"/>
  <c r="D5602" i="2"/>
  <c r="C5602" i="2"/>
  <c r="B5602" i="2"/>
  <c r="A5602" i="2"/>
  <c r="F5601" i="2"/>
  <c r="E5601" i="2"/>
  <c r="D5601" i="2"/>
  <c r="C5601" i="2"/>
  <c r="B5601" i="2"/>
  <c r="A5601" i="2"/>
  <c r="F5600" i="2"/>
  <c r="E5600" i="2"/>
  <c r="D5600" i="2"/>
  <c r="C5600" i="2"/>
  <c r="B5600" i="2"/>
  <c r="A5600" i="2"/>
  <c r="F5599" i="2"/>
  <c r="E5599" i="2"/>
  <c r="D5599" i="2"/>
  <c r="C5599" i="2"/>
  <c r="B5599" i="2"/>
  <c r="A5599" i="2"/>
  <c r="F5598" i="2"/>
  <c r="E5598" i="2"/>
  <c r="D5598" i="2"/>
  <c r="C5598" i="2"/>
  <c r="B5598" i="2"/>
  <c r="A5598" i="2"/>
  <c r="F5597" i="2"/>
  <c r="E5597" i="2"/>
  <c r="D5597" i="2"/>
  <c r="C5597" i="2"/>
  <c r="B5597" i="2"/>
  <c r="A5597" i="2"/>
  <c r="F5596" i="2"/>
  <c r="E5596" i="2"/>
  <c r="D5596" i="2"/>
  <c r="C5596" i="2"/>
  <c r="B5596" i="2"/>
  <c r="A5596" i="2"/>
  <c r="F5595" i="2"/>
  <c r="E5595" i="2"/>
  <c r="D5595" i="2"/>
  <c r="C5595" i="2"/>
  <c r="B5595" i="2"/>
  <c r="A5595" i="2"/>
  <c r="F5594" i="2"/>
  <c r="E5594" i="2"/>
  <c r="D5594" i="2"/>
  <c r="C5594" i="2"/>
  <c r="B5594" i="2"/>
  <c r="A5594" i="2"/>
  <c r="F5593" i="2"/>
  <c r="E5593" i="2"/>
  <c r="D5593" i="2"/>
  <c r="C5593" i="2"/>
  <c r="B5593" i="2"/>
  <c r="A5593" i="2"/>
  <c r="F5592" i="2"/>
  <c r="E5592" i="2"/>
  <c r="D5592" i="2"/>
  <c r="C5592" i="2"/>
  <c r="B5592" i="2"/>
  <c r="A5592" i="2"/>
  <c r="F5591" i="2"/>
  <c r="E5591" i="2"/>
  <c r="D5591" i="2"/>
  <c r="C5591" i="2"/>
  <c r="B5591" i="2"/>
  <c r="A5591" i="2"/>
  <c r="F5590" i="2"/>
  <c r="E5590" i="2"/>
  <c r="D5590" i="2"/>
  <c r="C5590" i="2"/>
  <c r="B5590" i="2"/>
  <c r="A5590" i="2"/>
  <c r="F5589" i="2"/>
  <c r="E5589" i="2"/>
  <c r="D5589" i="2"/>
  <c r="C5589" i="2"/>
  <c r="B5589" i="2"/>
  <c r="A5589" i="2"/>
  <c r="F5588" i="2"/>
  <c r="E5588" i="2"/>
  <c r="D5588" i="2"/>
  <c r="C5588" i="2"/>
  <c r="B5588" i="2"/>
  <c r="A5588" i="2"/>
  <c r="F5587" i="2"/>
  <c r="E5587" i="2"/>
  <c r="D5587" i="2"/>
  <c r="C5587" i="2"/>
  <c r="B5587" i="2"/>
  <c r="A5587" i="2"/>
  <c r="F5586" i="2"/>
  <c r="E5586" i="2"/>
  <c r="D5586" i="2"/>
  <c r="C5586" i="2"/>
  <c r="B5586" i="2"/>
  <c r="A5586" i="2"/>
  <c r="F5585" i="2"/>
  <c r="E5585" i="2"/>
  <c r="D5585" i="2"/>
  <c r="C5585" i="2"/>
  <c r="B5585" i="2"/>
  <c r="A5585" i="2"/>
  <c r="F5584" i="2"/>
  <c r="E5584" i="2"/>
  <c r="D5584" i="2"/>
  <c r="C5584" i="2"/>
  <c r="B5584" i="2"/>
  <c r="A5584" i="2"/>
  <c r="F5583" i="2"/>
  <c r="E5583" i="2"/>
  <c r="D5583" i="2"/>
  <c r="C5583" i="2"/>
  <c r="B5583" i="2"/>
  <c r="A5583" i="2"/>
  <c r="F5582" i="2"/>
  <c r="E5582" i="2"/>
  <c r="D5582" i="2"/>
  <c r="C5582" i="2"/>
  <c r="B5582" i="2"/>
  <c r="A5582" i="2"/>
  <c r="F5581" i="2"/>
  <c r="E5581" i="2"/>
  <c r="D5581" i="2"/>
  <c r="C5581" i="2"/>
  <c r="B5581" i="2"/>
  <c r="A5581" i="2"/>
  <c r="F5580" i="2"/>
  <c r="E5580" i="2"/>
  <c r="D5580" i="2"/>
  <c r="C5580" i="2"/>
  <c r="B5580" i="2"/>
  <c r="A5580" i="2"/>
  <c r="F5579" i="2"/>
  <c r="E5579" i="2"/>
  <c r="D5579" i="2"/>
  <c r="C5579" i="2"/>
  <c r="B5579" i="2"/>
  <c r="A5579" i="2"/>
  <c r="F5578" i="2"/>
  <c r="E5578" i="2"/>
  <c r="D5578" i="2"/>
  <c r="C5578" i="2"/>
  <c r="B5578" i="2"/>
  <c r="A5578" i="2"/>
  <c r="F5577" i="2"/>
  <c r="E5577" i="2"/>
  <c r="D5577" i="2"/>
  <c r="C5577" i="2"/>
  <c r="B5577" i="2"/>
  <c r="A5577" i="2"/>
  <c r="F5576" i="2"/>
  <c r="E5576" i="2"/>
  <c r="D5576" i="2"/>
  <c r="C5576" i="2"/>
  <c r="B5576" i="2"/>
  <c r="A5576" i="2"/>
  <c r="F5575" i="2"/>
  <c r="E5575" i="2"/>
  <c r="D5575" i="2"/>
  <c r="C5575" i="2"/>
  <c r="B5575" i="2"/>
  <c r="A5575" i="2"/>
  <c r="F5574" i="2"/>
  <c r="E5574" i="2"/>
  <c r="D5574" i="2"/>
  <c r="C5574" i="2"/>
  <c r="B5574" i="2"/>
  <c r="A5574" i="2"/>
  <c r="F5573" i="2"/>
  <c r="E5573" i="2"/>
  <c r="D5573" i="2"/>
  <c r="C5573" i="2"/>
  <c r="B5573" i="2"/>
  <c r="A5573" i="2"/>
  <c r="F5572" i="2"/>
  <c r="E5572" i="2"/>
  <c r="D5572" i="2"/>
  <c r="C5572" i="2"/>
  <c r="B5572" i="2"/>
  <c r="A5572" i="2"/>
  <c r="F5571" i="2"/>
  <c r="E5571" i="2"/>
  <c r="D5571" i="2"/>
  <c r="C5571" i="2"/>
  <c r="B5571" i="2"/>
  <c r="A5571" i="2"/>
  <c r="F5570" i="2"/>
  <c r="E5570" i="2"/>
  <c r="D5570" i="2"/>
  <c r="C5570" i="2"/>
  <c r="B5570" i="2"/>
  <c r="A5570" i="2"/>
  <c r="F5569" i="2"/>
  <c r="E5569" i="2"/>
  <c r="D5569" i="2"/>
  <c r="C5569" i="2"/>
  <c r="B5569" i="2"/>
  <c r="A5569" i="2"/>
  <c r="F5568" i="2"/>
  <c r="E5568" i="2"/>
  <c r="D5568" i="2"/>
  <c r="C5568" i="2"/>
  <c r="B5568" i="2"/>
  <c r="A5568" i="2"/>
  <c r="F5567" i="2"/>
  <c r="E5567" i="2"/>
  <c r="D5567" i="2"/>
  <c r="C5567" i="2"/>
  <c r="B5567" i="2"/>
  <c r="A5567" i="2"/>
  <c r="F5566" i="2"/>
  <c r="E5566" i="2"/>
  <c r="D5566" i="2"/>
  <c r="C5566" i="2"/>
  <c r="B5566" i="2"/>
  <c r="A5566" i="2"/>
  <c r="F5565" i="2"/>
  <c r="E5565" i="2"/>
  <c r="D5565" i="2"/>
  <c r="C5565" i="2"/>
  <c r="B5565" i="2"/>
  <c r="A5565" i="2"/>
  <c r="F5564" i="2"/>
  <c r="E5564" i="2"/>
  <c r="D5564" i="2"/>
  <c r="C5564" i="2"/>
  <c r="B5564" i="2"/>
  <c r="A5564" i="2"/>
  <c r="F5563" i="2"/>
  <c r="E5563" i="2"/>
  <c r="D5563" i="2"/>
  <c r="C5563" i="2"/>
  <c r="B5563" i="2"/>
  <c r="A5563" i="2"/>
  <c r="F5562" i="2"/>
  <c r="E5562" i="2"/>
  <c r="D5562" i="2"/>
  <c r="C5562" i="2"/>
  <c r="B5562" i="2"/>
  <c r="A5562" i="2"/>
  <c r="F5561" i="2"/>
  <c r="E5561" i="2"/>
  <c r="D5561" i="2"/>
  <c r="C5561" i="2"/>
  <c r="B5561" i="2"/>
  <c r="A5561" i="2"/>
  <c r="F5560" i="2"/>
  <c r="E5560" i="2"/>
  <c r="D5560" i="2"/>
  <c r="C5560" i="2"/>
  <c r="B5560" i="2"/>
  <c r="A5560" i="2"/>
  <c r="F5559" i="2"/>
  <c r="E5559" i="2"/>
  <c r="D5559" i="2"/>
  <c r="C5559" i="2"/>
  <c r="B5559" i="2"/>
  <c r="A5559" i="2"/>
  <c r="F5558" i="2"/>
  <c r="E5558" i="2"/>
  <c r="D5558" i="2"/>
  <c r="C5558" i="2"/>
  <c r="B5558" i="2"/>
  <c r="A5558" i="2"/>
  <c r="F5557" i="2"/>
  <c r="E5557" i="2"/>
  <c r="D5557" i="2"/>
  <c r="C5557" i="2"/>
  <c r="B5557" i="2"/>
  <c r="A5557" i="2"/>
  <c r="F5556" i="2"/>
  <c r="E5556" i="2"/>
  <c r="D5556" i="2"/>
  <c r="C5556" i="2"/>
  <c r="B5556" i="2"/>
  <c r="A5556" i="2"/>
  <c r="F5555" i="2"/>
  <c r="E5555" i="2"/>
  <c r="D5555" i="2"/>
  <c r="C5555" i="2"/>
  <c r="B5555" i="2"/>
  <c r="A5555" i="2"/>
  <c r="F5554" i="2"/>
  <c r="E5554" i="2"/>
  <c r="D5554" i="2"/>
  <c r="C5554" i="2"/>
  <c r="B5554" i="2"/>
  <c r="A5554" i="2"/>
  <c r="F5553" i="2"/>
  <c r="E5553" i="2"/>
  <c r="D5553" i="2"/>
  <c r="C5553" i="2"/>
  <c r="B5553" i="2"/>
  <c r="A5553" i="2"/>
  <c r="F5552" i="2"/>
  <c r="E5552" i="2"/>
  <c r="D5552" i="2"/>
  <c r="C5552" i="2"/>
  <c r="B5552" i="2"/>
  <c r="A5552" i="2"/>
  <c r="F5551" i="2"/>
  <c r="E5551" i="2"/>
  <c r="D5551" i="2"/>
  <c r="C5551" i="2"/>
  <c r="B5551" i="2"/>
  <c r="A5551" i="2"/>
  <c r="F5550" i="2"/>
  <c r="E5550" i="2"/>
  <c r="D5550" i="2"/>
  <c r="C5550" i="2"/>
  <c r="B5550" i="2"/>
  <c r="A5550" i="2"/>
  <c r="F5549" i="2"/>
  <c r="E5549" i="2"/>
  <c r="D5549" i="2"/>
  <c r="C5549" i="2"/>
  <c r="B5549" i="2"/>
  <c r="A5549" i="2"/>
  <c r="F5548" i="2"/>
  <c r="E5548" i="2"/>
  <c r="D5548" i="2"/>
  <c r="C5548" i="2"/>
  <c r="B5548" i="2"/>
  <c r="A5548" i="2"/>
  <c r="F5547" i="2"/>
  <c r="E5547" i="2"/>
  <c r="D5547" i="2"/>
  <c r="C5547" i="2"/>
  <c r="B5547" i="2"/>
  <c r="A5547" i="2"/>
  <c r="F5546" i="2"/>
  <c r="E5546" i="2"/>
  <c r="D5546" i="2"/>
  <c r="C5546" i="2"/>
  <c r="B5546" i="2"/>
  <c r="A5546" i="2"/>
  <c r="F5545" i="2"/>
  <c r="E5545" i="2"/>
  <c r="D5545" i="2"/>
  <c r="C5545" i="2"/>
  <c r="B5545" i="2"/>
  <c r="A5545" i="2"/>
  <c r="F5544" i="2"/>
  <c r="E5544" i="2"/>
  <c r="D5544" i="2"/>
  <c r="C5544" i="2"/>
  <c r="B5544" i="2"/>
  <c r="A5544" i="2"/>
  <c r="F5543" i="2"/>
  <c r="E5543" i="2"/>
  <c r="D5543" i="2"/>
  <c r="C5543" i="2"/>
  <c r="B5543" i="2"/>
  <c r="A5543" i="2"/>
  <c r="F5542" i="2"/>
  <c r="E5542" i="2"/>
  <c r="D5542" i="2"/>
  <c r="C5542" i="2"/>
  <c r="B5542" i="2"/>
  <c r="A5542" i="2"/>
  <c r="F5541" i="2"/>
  <c r="E5541" i="2"/>
  <c r="D5541" i="2"/>
  <c r="C5541" i="2"/>
  <c r="B5541" i="2"/>
  <c r="A5541" i="2"/>
  <c r="F5540" i="2"/>
  <c r="E5540" i="2"/>
  <c r="D5540" i="2"/>
  <c r="C5540" i="2"/>
  <c r="B5540" i="2"/>
  <c r="A5540" i="2"/>
  <c r="F5539" i="2"/>
  <c r="E5539" i="2"/>
  <c r="D5539" i="2"/>
  <c r="C5539" i="2"/>
  <c r="B5539" i="2"/>
  <c r="A5539" i="2"/>
  <c r="F5538" i="2"/>
  <c r="E5538" i="2"/>
  <c r="D5538" i="2"/>
  <c r="C5538" i="2"/>
  <c r="B5538" i="2"/>
  <c r="A5538" i="2"/>
  <c r="F5537" i="2"/>
  <c r="E5537" i="2"/>
  <c r="D5537" i="2"/>
  <c r="C5537" i="2"/>
  <c r="B5537" i="2"/>
  <c r="A5537" i="2"/>
  <c r="F5536" i="2"/>
  <c r="E5536" i="2"/>
  <c r="D5536" i="2"/>
  <c r="C5536" i="2"/>
  <c r="B5536" i="2"/>
  <c r="A5536" i="2"/>
  <c r="F5535" i="2"/>
  <c r="E5535" i="2"/>
  <c r="D5535" i="2"/>
  <c r="C5535" i="2"/>
  <c r="B5535" i="2"/>
  <c r="A5535" i="2"/>
  <c r="F5534" i="2"/>
  <c r="E5534" i="2"/>
  <c r="D5534" i="2"/>
  <c r="C5534" i="2"/>
  <c r="B5534" i="2"/>
  <c r="A5534" i="2"/>
  <c r="F5533" i="2"/>
  <c r="E5533" i="2"/>
  <c r="D5533" i="2"/>
  <c r="C5533" i="2"/>
  <c r="B5533" i="2"/>
  <c r="A5533" i="2"/>
  <c r="F5532" i="2"/>
  <c r="E5532" i="2"/>
  <c r="D5532" i="2"/>
  <c r="C5532" i="2"/>
  <c r="B5532" i="2"/>
  <c r="A5532" i="2"/>
  <c r="F5531" i="2"/>
  <c r="E5531" i="2"/>
  <c r="D5531" i="2"/>
  <c r="C5531" i="2"/>
  <c r="B5531" i="2"/>
  <c r="A5531" i="2"/>
  <c r="F5530" i="2"/>
  <c r="E5530" i="2"/>
  <c r="D5530" i="2"/>
  <c r="C5530" i="2"/>
  <c r="B5530" i="2"/>
  <c r="A5530" i="2"/>
  <c r="F5529" i="2"/>
  <c r="E5529" i="2"/>
  <c r="D5529" i="2"/>
  <c r="C5529" i="2"/>
  <c r="B5529" i="2"/>
  <c r="A5529" i="2"/>
  <c r="F5528" i="2"/>
  <c r="E5528" i="2"/>
  <c r="D5528" i="2"/>
  <c r="C5528" i="2"/>
  <c r="B5528" i="2"/>
  <c r="A5528" i="2"/>
  <c r="F5527" i="2"/>
  <c r="E5527" i="2"/>
  <c r="D5527" i="2"/>
  <c r="C5527" i="2"/>
  <c r="B5527" i="2"/>
  <c r="A5527" i="2"/>
  <c r="F5526" i="2"/>
  <c r="E5526" i="2"/>
  <c r="D5526" i="2"/>
  <c r="C5526" i="2"/>
  <c r="B5526" i="2"/>
  <c r="A5526" i="2"/>
  <c r="F5525" i="2"/>
  <c r="E5525" i="2"/>
  <c r="D5525" i="2"/>
  <c r="C5525" i="2"/>
  <c r="B5525" i="2"/>
  <c r="A5525" i="2"/>
  <c r="F5524" i="2"/>
  <c r="E5524" i="2"/>
  <c r="D5524" i="2"/>
  <c r="C5524" i="2"/>
  <c r="B5524" i="2"/>
  <c r="A5524" i="2"/>
  <c r="F5523" i="2"/>
  <c r="E5523" i="2"/>
  <c r="D5523" i="2"/>
  <c r="C5523" i="2"/>
  <c r="B5523" i="2"/>
  <c r="A5523" i="2"/>
  <c r="F5522" i="2"/>
  <c r="E5522" i="2"/>
  <c r="D5522" i="2"/>
  <c r="C5522" i="2"/>
  <c r="B5522" i="2"/>
  <c r="A5522" i="2"/>
  <c r="F5521" i="2"/>
  <c r="E5521" i="2"/>
  <c r="D5521" i="2"/>
  <c r="C5521" i="2"/>
  <c r="B5521" i="2"/>
  <c r="A5521" i="2"/>
  <c r="F5520" i="2"/>
  <c r="E5520" i="2"/>
  <c r="D5520" i="2"/>
  <c r="C5520" i="2"/>
  <c r="B5520" i="2"/>
  <c r="A5520" i="2"/>
  <c r="F5519" i="2"/>
  <c r="E5519" i="2"/>
  <c r="D5519" i="2"/>
  <c r="C5519" i="2"/>
  <c r="B5519" i="2"/>
  <c r="A5519" i="2"/>
  <c r="F5518" i="2"/>
  <c r="E5518" i="2"/>
  <c r="D5518" i="2"/>
  <c r="C5518" i="2"/>
  <c r="B5518" i="2"/>
  <c r="A5518" i="2"/>
  <c r="F5517" i="2"/>
  <c r="E5517" i="2"/>
  <c r="D5517" i="2"/>
  <c r="C5517" i="2"/>
  <c r="B5517" i="2"/>
  <c r="A5517" i="2"/>
  <c r="F5516" i="2"/>
  <c r="E5516" i="2"/>
  <c r="D5516" i="2"/>
  <c r="C5516" i="2"/>
  <c r="B5516" i="2"/>
  <c r="A5516" i="2"/>
  <c r="F5515" i="2"/>
  <c r="E5515" i="2"/>
  <c r="D5515" i="2"/>
  <c r="C5515" i="2"/>
  <c r="B5515" i="2"/>
  <c r="A5515" i="2"/>
  <c r="F5514" i="2"/>
  <c r="E5514" i="2"/>
  <c r="D5514" i="2"/>
  <c r="C5514" i="2"/>
  <c r="B5514" i="2"/>
  <c r="A5514" i="2"/>
  <c r="F5513" i="2"/>
  <c r="E5513" i="2"/>
  <c r="D5513" i="2"/>
  <c r="C5513" i="2"/>
  <c r="B5513" i="2"/>
  <c r="A5513" i="2"/>
  <c r="F5512" i="2"/>
  <c r="E5512" i="2"/>
  <c r="D5512" i="2"/>
  <c r="C5512" i="2"/>
  <c r="B5512" i="2"/>
  <c r="A5512" i="2"/>
  <c r="F5511" i="2"/>
  <c r="E5511" i="2"/>
  <c r="D5511" i="2"/>
  <c r="C5511" i="2"/>
  <c r="B5511" i="2"/>
  <c r="A5511" i="2"/>
  <c r="F5510" i="2"/>
  <c r="E5510" i="2"/>
  <c r="D5510" i="2"/>
  <c r="C5510" i="2"/>
  <c r="B5510" i="2"/>
  <c r="A5510" i="2"/>
  <c r="F5509" i="2"/>
  <c r="E5509" i="2"/>
  <c r="D5509" i="2"/>
  <c r="C5509" i="2"/>
  <c r="B5509" i="2"/>
  <c r="A5509" i="2"/>
  <c r="F5508" i="2"/>
  <c r="E5508" i="2"/>
  <c r="D5508" i="2"/>
  <c r="C5508" i="2"/>
  <c r="B5508" i="2"/>
  <c r="A5508" i="2"/>
  <c r="F5507" i="2"/>
  <c r="E5507" i="2"/>
  <c r="D5507" i="2"/>
  <c r="C5507" i="2"/>
  <c r="B5507" i="2"/>
  <c r="A5507" i="2"/>
  <c r="F5506" i="2"/>
  <c r="E5506" i="2"/>
  <c r="D5506" i="2"/>
  <c r="C5506" i="2"/>
  <c r="B5506" i="2"/>
  <c r="A5506" i="2"/>
  <c r="F5505" i="2"/>
  <c r="E5505" i="2"/>
  <c r="D5505" i="2"/>
  <c r="C5505" i="2"/>
  <c r="B5505" i="2"/>
  <c r="A5505" i="2"/>
  <c r="F5504" i="2"/>
  <c r="E5504" i="2"/>
  <c r="D5504" i="2"/>
  <c r="C5504" i="2"/>
  <c r="B5504" i="2"/>
  <c r="A5504" i="2"/>
  <c r="F5503" i="2"/>
  <c r="E5503" i="2"/>
  <c r="D5503" i="2"/>
  <c r="C5503" i="2"/>
  <c r="B5503" i="2"/>
  <c r="A5503" i="2"/>
  <c r="F5502" i="2"/>
  <c r="E5502" i="2"/>
  <c r="D5502" i="2"/>
  <c r="C5502" i="2"/>
  <c r="B5502" i="2"/>
  <c r="A5502" i="2"/>
  <c r="F5501" i="2"/>
  <c r="E5501" i="2"/>
  <c r="D5501" i="2"/>
  <c r="C5501" i="2"/>
  <c r="B5501" i="2"/>
  <c r="A5501" i="2"/>
  <c r="F5500" i="2"/>
  <c r="E5500" i="2"/>
  <c r="D5500" i="2"/>
  <c r="C5500" i="2"/>
  <c r="B5500" i="2"/>
  <c r="A5500" i="2"/>
  <c r="F5499" i="2"/>
  <c r="E5499" i="2"/>
  <c r="D5499" i="2"/>
  <c r="C5499" i="2"/>
  <c r="B5499" i="2"/>
  <c r="A5499" i="2"/>
  <c r="F5498" i="2"/>
  <c r="E5498" i="2"/>
  <c r="D5498" i="2"/>
  <c r="C5498" i="2"/>
  <c r="B5498" i="2"/>
  <c r="A5498" i="2"/>
  <c r="F5497" i="2"/>
  <c r="E5497" i="2"/>
  <c r="D5497" i="2"/>
  <c r="C5497" i="2"/>
  <c r="B5497" i="2"/>
  <c r="A5497" i="2"/>
  <c r="F5496" i="2"/>
  <c r="E5496" i="2"/>
  <c r="D5496" i="2"/>
  <c r="C5496" i="2"/>
  <c r="B5496" i="2"/>
  <c r="A5496" i="2"/>
  <c r="F5495" i="2"/>
  <c r="E5495" i="2"/>
  <c r="D5495" i="2"/>
  <c r="C5495" i="2"/>
  <c r="B5495" i="2"/>
  <c r="A5495" i="2"/>
  <c r="F5494" i="2"/>
  <c r="E5494" i="2"/>
  <c r="D5494" i="2"/>
  <c r="C5494" i="2"/>
  <c r="B5494" i="2"/>
  <c r="A5494" i="2"/>
  <c r="F5493" i="2"/>
  <c r="E5493" i="2"/>
  <c r="D5493" i="2"/>
  <c r="C5493" i="2"/>
  <c r="B5493" i="2"/>
  <c r="A5493" i="2"/>
  <c r="F5492" i="2"/>
  <c r="E5492" i="2"/>
  <c r="D5492" i="2"/>
  <c r="C5492" i="2"/>
  <c r="B5492" i="2"/>
  <c r="A5492" i="2"/>
  <c r="F5491" i="2"/>
  <c r="E5491" i="2"/>
  <c r="D5491" i="2"/>
  <c r="C5491" i="2"/>
  <c r="B5491" i="2"/>
  <c r="A5491" i="2"/>
  <c r="F5490" i="2"/>
  <c r="E5490" i="2"/>
  <c r="D5490" i="2"/>
  <c r="C5490" i="2"/>
  <c r="B5490" i="2"/>
  <c r="A5490" i="2"/>
  <c r="F5489" i="2"/>
  <c r="E5489" i="2"/>
  <c r="D5489" i="2"/>
  <c r="C5489" i="2"/>
  <c r="B5489" i="2"/>
  <c r="A5489" i="2"/>
  <c r="F5488" i="2"/>
  <c r="E5488" i="2"/>
  <c r="D5488" i="2"/>
  <c r="C5488" i="2"/>
  <c r="B5488" i="2"/>
  <c r="A5488" i="2"/>
  <c r="F5487" i="2"/>
  <c r="E5487" i="2"/>
  <c r="D5487" i="2"/>
  <c r="C5487" i="2"/>
  <c r="B5487" i="2"/>
  <c r="A5487" i="2"/>
  <c r="F5486" i="2"/>
  <c r="E5486" i="2"/>
  <c r="D5486" i="2"/>
  <c r="C5486" i="2"/>
  <c r="B5486" i="2"/>
  <c r="A5486" i="2"/>
  <c r="F5485" i="2"/>
  <c r="E5485" i="2"/>
  <c r="D5485" i="2"/>
  <c r="C5485" i="2"/>
  <c r="B5485" i="2"/>
  <c r="A5485" i="2"/>
  <c r="F5484" i="2"/>
  <c r="E5484" i="2"/>
  <c r="D5484" i="2"/>
  <c r="C5484" i="2"/>
  <c r="B5484" i="2"/>
  <c r="A5484" i="2"/>
  <c r="F5483" i="2"/>
  <c r="E5483" i="2"/>
  <c r="D5483" i="2"/>
  <c r="C5483" i="2"/>
  <c r="B5483" i="2"/>
  <c r="A5483" i="2"/>
  <c r="F5482" i="2"/>
  <c r="E5482" i="2"/>
  <c r="D5482" i="2"/>
  <c r="C5482" i="2"/>
  <c r="B5482" i="2"/>
  <c r="A5482" i="2"/>
  <c r="F5481" i="2"/>
  <c r="E5481" i="2"/>
  <c r="D5481" i="2"/>
  <c r="C5481" i="2"/>
  <c r="B5481" i="2"/>
  <c r="A5481" i="2"/>
  <c r="F5480" i="2"/>
  <c r="E5480" i="2"/>
  <c r="D5480" i="2"/>
  <c r="C5480" i="2"/>
  <c r="B5480" i="2"/>
  <c r="A5480" i="2"/>
  <c r="F5479" i="2"/>
  <c r="E5479" i="2"/>
  <c r="D5479" i="2"/>
  <c r="C5479" i="2"/>
  <c r="B5479" i="2"/>
  <c r="A5479" i="2"/>
  <c r="F5478" i="2"/>
  <c r="E5478" i="2"/>
  <c r="D5478" i="2"/>
  <c r="C5478" i="2"/>
  <c r="B5478" i="2"/>
  <c r="A5478" i="2"/>
  <c r="F5477" i="2"/>
  <c r="E5477" i="2"/>
  <c r="D5477" i="2"/>
  <c r="C5477" i="2"/>
  <c r="B5477" i="2"/>
  <c r="A5477" i="2"/>
  <c r="F5476" i="2"/>
  <c r="E5476" i="2"/>
  <c r="D5476" i="2"/>
  <c r="C5476" i="2"/>
  <c r="B5476" i="2"/>
  <c r="A5476" i="2"/>
  <c r="F5475" i="2"/>
  <c r="E5475" i="2"/>
  <c r="D5475" i="2"/>
  <c r="C5475" i="2"/>
  <c r="B5475" i="2"/>
  <c r="A5475" i="2"/>
  <c r="F5474" i="2"/>
  <c r="E5474" i="2"/>
  <c r="D5474" i="2"/>
  <c r="C5474" i="2"/>
  <c r="B5474" i="2"/>
  <c r="A5474" i="2"/>
  <c r="F5473" i="2"/>
  <c r="E5473" i="2"/>
  <c r="D5473" i="2"/>
  <c r="C5473" i="2"/>
  <c r="B5473" i="2"/>
  <c r="A5473" i="2"/>
  <c r="F5472" i="2"/>
  <c r="E5472" i="2"/>
  <c r="D5472" i="2"/>
  <c r="C5472" i="2"/>
  <c r="B5472" i="2"/>
  <c r="A5472" i="2"/>
  <c r="F5471" i="2"/>
  <c r="E5471" i="2"/>
  <c r="D5471" i="2"/>
  <c r="C5471" i="2"/>
  <c r="B5471" i="2"/>
  <c r="A5471" i="2"/>
  <c r="F5470" i="2"/>
  <c r="E5470" i="2"/>
  <c r="D5470" i="2"/>
  <c r="C5470" i="2"/>
  <c r="B5470" i="2"/>
  <c r="A5470" i="2"/>
  <c r="F5469" i="2"/>
  <c r="E5469" i="2"/>
  <c r="D5469" i="2"/>
  <c r="C5469" i="2"/>
  <c r="B5469" i="2"/>
  <c r="A5469" i="2"/>
  <c r="F5468" i="2"/>
  <c r="E5468" i="2"/>
  <c r="D5468" i="2"/>
  <c r="C5468" i="2"/>
  <c r="B5468" i="2"/>
  <c r="A5468" i="2"/>
  <c r="F5467" i="2"/>
  <c r="E5467" i="2"/>
  <c r="D5467" i="2"/>
  <c r="C5467" i="2"/>
  <c r="B5467" i="2"/>
  <c r="A5467" i="2"/>
  <c r="F5466" i="2"/>
  <c r="E5466" i="2"/>
  <c r="D5466" i="2"/>
  <c r="C5466" i="2"/>
  <c r="B5466" i="2"/>
  <c r="A5466" i="2"/>
  <c r="F5465" i="2"/>
  <c r="E5465" i="2"/>
  <c r="D5465" i="2"/>
  <c r="C5465" i="2"/>
  <c r="B5465" i="2"/>
  <c r="A5465" i="2"/>
  <c r="F5464" i="2"/>
  <c r="E5464" i="2"/>
  <c r="D5464" i="2"/>
  <c r="C5464" i="2"/>
  <c r="B5464" i="2"/>
  <c r="A5464" i="2"/>
  <c r="F5463" i="2"/>
  <c r="E5463" i="2"/>
  <c r="D5463" i="2"/>
  <c r="C5463" i="2"/>
  <c r="B5463" i="2"/>
  <c r="A5463" i="2"/>
  <c r="F5462" i="2"/>
  <c r="E5462" i="2"/>
  <c r="D5462" i="2"/>
  <c r="C5462" i="2"/>
  <c r="B5462" i="2"/>
  <c r="A5462" i="2"/>
  <c r="F5461" i="2"/>
  <c r="E5461" i="2"/>
  <c r="D5461" i="2"/>
  <c r="C5461" i="2"/>
  <c r="B5461" i="2"/>
  <c r="A5461" i="2"/>
  <c r="F5460" i="2"/>
  <c r="E5460" i="2"/>
  <c r="D5460" i="2"/>
  <c r="C5460" i="2"/>
  <c r="B5460" i="2"/>
  <c r="A5460" i="2"/>
  <c r="F5459" i="2"/>
  <c r="E5459" i="2"/>
  <c r="D5459" i="2"/>
  <c r="C5459" i="2"/>
  <c r="B5459" i="2"/>
  <c r="A5459" i="2"/>
  <c r="F5458" i="2"/>
  <c r="E5458" i="2"/>
  <c r="D5458" i="2"/>
  <c r="C5458" i="2"/>
  <c r="B5458" i="2"/>
  <c r="A5458" i="2"/>
  <c r="F5457" i="2"/>
  <c r="E5457" i="2"/>
  <c r="D5457" i="2"/>
  <c r="C5457" i="2"/>
  <c r="B5457" i="2"/>
  <c r="A5457" i="2"/>
  <c r="F5456" i="2"/>
  <c r="E5456" i="2"/>
  <c r="D5456" i="2"/>
  <c r="C5456" i="2"/>
  <c r="B5456" i="2"/>
  <c r="A5456" i="2"/>
  <c r="F5455" i="2"/>
  <c r="E5455" i="2"/>
  <c r="D5455" i="2"/>
  <c r="C5455" i="2"/>
  <c r="B5455" i="2"/>
  <c r="A5455" i="2"/>
  <c r="F5454" i="2"/>
  <c r="E5454" i="2"/>
  <c r="D5454" i="2"/>
  <c r="C5454" i="2"/>
  <c r="B5454" i="2"/>
  <c r="A5454" i="2"/>
  <c r="F5453" i="2"/>
  <c r="E5453" i="2"/>
  <c r="D5453" i="2"/>
  <c r="C5453" i="2"/>
  <c r="B5453" i="2"/>
  <c r="A5453" i="2"/>
  <c r="F5452" i="2"/>
  <c r="E5452" i="2"/>
  <c r="D5452" i="2"/>
  <c r="C5452" i="2"/>
  <c r="B5452" i="2"/>
  <c r="A5452" i="2"/>
  <c r="F5451" i="2"/>
  <c r="E5451" i="2"/>
  <c r="D5451" i="2"/>
  <c r="C5451" i="2"/>
  <c r="B5451" i="2"/>
  <c r="A5451" i="2"/>
  <c r="F5450" i="2"/>
  <c r="E5450" i="2"/>
  <c r="D5450" i="2"/>
  <c r="C5450" i="2"/>
  <c r="B5450" i="2"/>
  <c r="A5450" i="2"/>
  <c r="F5449" i="2"/>
  <c r="E5449" i="2"/>
  <c r="D5449" i="2"/>
  <c r="C5449" i="2"/>
  <c r="B5449" i="2"/>
  <c r="A5449" i="2"/>
  <c r="F5448" i="2"/>
  <c r="E5448" i="2"/>
  <c r="D5448" i="2"/>
  <c r="C5448" i="2"/>
  <c r="B5448" i="2"/>
  <c r="A5448" i="2"/>
  <c r="F5447" i="2"/>
  <c r="E5447" i="2"/>
  <c r="D5447" i="2"/>
  <c r="C5447" i="2"/>
  <c r="B5447" i="2"/>
  <c r="A5447" i="2"/>
  <c r="F5446" i="2"/>
  <c r="E5446" i="2"/>
  <c r="D5446" i="2"/>
  <c r="C5446" i="2"/>
  <c r="B5446" i="2"/>
  <c r="A5446" i="2"/>
  <c r="F5445" i="2"/>
  <c r="E5445" i="2"/>
  <c r="D5445" i="2"/>
  <c r="C5445" i="2"/>
  <c r="B5445" i="2"/>
  <c r="A5445" i="2"/>
  <c r="F5444" i="2"/>
  <c r="E5444" i="2"/>
  <c r="D5444" i="2"/>
  <c r="C5444" i="2"/>
  <c r="B5444" i="2"/>
  <c r="A5444" i="2"/>
  <c r="F5443" i="2"/>
  <c r="E5443" i="2"/>
  <c r="D5443" i="2"/>
  <c r="C5443" i="2"/>
  <c r="B5443" i="2"/>
  <c r="A5443" i="2"/>
  <c r="F5442" i="2"/>
  <c r="E5442" i="2"/>
  <c r="D5442" i="2"/>
  <c r="C5442" i="2"/>
  <c r="B5442" i="2"/>
  <c r="A5442" i="2"/>
  <c r="F5441" i="2"/>
  <c r="E5441" i="2"/>
  <c r="D5441" i="2"/>
  <c r="C5441" i="2"/>
  <c r="B5441" i="2"/>
  <c r="A5441" i="2"/>
  <c r="F5440" i="2"/>
  <c r="E5440" i="2"/>
  <c r="D5440" i="2"/>
  <c r="C5440" i="2"/>
  <c r="B5440" i="2"/>
  <c r="A5440" i="2"/>
  <c r="F5439" i="2"/>
  <c r="E5439" i="2"/>
  <c r="D5439" i="2"/>
  <c r="C5439" i="2"/>
  <c r="B5439" i="2"/>
  <c r="A5439" i="2"/>
  <c r="F5438" i="2"/>
  <c r="E5438" i="2"/>
  <c r="D5438" i="2"/>
  <c r="C5438" i="2"/>
  <c r="B5438" i="2"/>
  <c r="A5438" i="2"/>
  <c r="F5437" i="2"/>
  <c r="E5437" i="2"/>
  <c r="D5437" i="2"/>
  <c r="C5437" i="2"/>
  <c r="B5437" i="2"/>
  <c r="A5437" i="2"/>
  <c r="F5436" i="2"/>
  <c r="E5436" i="2"/>
  <c r="D5436" i="2"/>
  <c r="C5436" i="2"/>
  <c r="B5436" i="2"/>
  <c r="A5436" i="2"/>
  <c r="F5435" i="2"/>
  <c r="E5435" i="2"/>
  <c r="D5435" i="2"/>
  <c r="C5435" i="2"/>
  <c r="B5435" i="2"/>
  <c r="A5435" i="2"/>
  <c r="F5434" i="2"/>
  <c r="E5434" i="2"/>
  <c r="D5434" i="2"/>
  <c r="C5434" i="2"/>
  <c r="B5434" i="2"/>
  <c r="A5434" i="2"/>
  <c r="F5433" i="2"/>
  <c r="E5433" i="2"/>
  <c r="D5433" i="2"/>
  <c r="C5433" i="2"/>
  <c r="B5433" i="2"/>
  <c r="A5433" i="2"/>
  <c r="F5432" i="2"/>
  <c r="E5432" i="2"/>
  <c r="D5432" i="2"/>
  <c r="C5432" i="2"/>
  <c r="B5432" i="2"/>
  <c r="A5432" i="2"/>
  <c r="F5431" i="2"/>
  <c r="E5431" i="2"/>
  <c r="D5431" i="2"/>
  <c r="C5431" i="2"/>
  <c r="B5431" i="2"/>
  <c r="A5431" i="2"/>
  <c r="F5430" i="2"/>
  <c r="E5430" i="2"/>
  <c r="D5430" i="2"/>
  <c r="C5430" i="2"/>
  <c r="B5430" i="2"/>
  <c r="A5430" i="2"/>
  <c r="F5429" i="2"/>
  <c r="E5429" i="2"/>
  <c r="D5429" i="2"/>
  <c r="C5429" i="2"/>
  <c r="B5429" i="2"/>
  <c r="A5429" i="2"/>
  <c r="F5428" i="2"/>
  <c r="E5428" i="2"/>
  <c r="D5428" i="2"/>
  <c r="C5428" i="2"/>
  <c r="B5428" i="2"/>
  <c r="A5428" i="2"/>
  <c r="F5427" i="2"/>
  <c r="E5427" i="2"/>
  <c r="D5427" i="2"/>
  <c r="C5427" i="2"/>
  <c r="B5427" i="2"/>
  <c r="A5427" i="2"/>
  <c r="F5426" i="2"/>
  <c r="E5426" i="2"/>
  <c r="D5426" i="2"/>
  <c r="C5426" i="2"/>
  <c r="B5426" i="2"/>
  <c r="A5426" i="2"/>
  <c r="F5425" i="2"/>
  <c r="E5425" i="2"/>
  <c r="D5425" i="2"/>
  <c r="C5425" i="2"/>
  <c r="B5425" i="2"/>
  <c r="A5425" i="2"/>
  <c r="F5424" i="2"/>
  <c r="E5424" i="2"/>
  <c r="D5424" i="2"/>
  <c r="C5424" i="2"/>
  <c r="B5424" i="2"/>
  <c r="A5424" i="2"/>
  <c r="F5423" i="2"/>
  <c r="E5423" i="2"/>
  <c r="D5423" i="2"/>
  <c r="C5423" i="2"/>
  <c r="B5423" i="2"/>
  <c r="A5423" i="2"/>
  <c r="F5422" i="2"/>
  <c r="E5422" i="2"/>
  <c r="D5422" i="2"/>
  <c r="C5422" i="2"/>
  <c r="B5422" i="2"/>
  <c r="A5422" i="2"/>
  <c r="F5421" i="2"/>
  <c r="E5421" i="2"/>
  <c r="D5421" i="2"/>
  <c r="C5421" i="2"/>
  <c r="B5421" i="2"/>
  <c r="A5421" i="2"/>
  <c r="F5420" i="2"/>
  <c r="E5420" i="2"/>
  <c r="D5420" i="2"/>
  <c r="C5420" i="2"/>
  <c r="B5420" i="2"/>
  <c r="A5420" i="2"/>
  <c r="F5419" i="2"/>
  <c r="E5419" i="2"/>
  <c r="D5419" i="2"/>
  <c r="C5419" i="2"/>
  <c r="B5419" i="2"/>
  <c r="A5419" i="2"/>
  <c r="F5418" i="2"/>
  <c r="E5418" i="2"/>
  <c r="D5418" i="2"/>
  <c r="C5418" i="2"/>
  <c r="B5418" i="2"/>
  <c r="A5418" i="2"/>
  <c r="F5417" i="2"/>
  <c r="E5417" i="2"/>
  <c r="D5417" i="2"/>
  <c r="C5417" i="2"/>
  <c r="B5417" i="2"/>
  <c r="A5417" i="2"/>
  <c r="F5416" i="2"/>
  <c r="E5416" i="2"/>
  <c r="D5416" i="2"/>
  <c r="C5416" i="2"/>
  <c r="B5416" i="2"/>
  <c r="A5416" i="2"/>
  <c r="F5415" i="2"/>
  <c r="E5415" i="2"/>
  <c r="D5415" i="2"/>
  <c r="C5415" i="2"/>
  <c r="B5415" i="2"/>
  <c r="A5415" i="2"/>
  <c r="F5414" i="2"/>
  <c r="E5414" i="2"/>
  <c r="D5414" i="2"/>
  <c r="C5414" i="2"/>
  <c r="B5414" i="2"/>
  <c r="A5414" i="2"/>
  <c r="F5413" i="2"/>
  <c r="E5413" i="2"/>
  <c r="D5413" i="2"/>
  <c r="C5413" i="2"/>
  <c r="B5413" i="2"/>
  <c r="A5413" i="2"/>
  <c r="F5412" i="2"/>
  <c r="E5412" i="2"/>
  <c r="D5412" i="2"/>
  <c r="C5412" i="2"/>
  <c r="B5412" i="2"/>
  <c r="A5412" i="2"/>
  <c r="F5411" i="2"/>
  <c r="E5411" i="2"/>
  <c r="D5411" i="2"/>
  <c r="C5411" i="2"/>
  <c r="B5411" i="2"/>
  <c r="A5411" i="2"/>
  <c r="F5410" i="2"/>
  <c r="E5410" i="2"/>
  <c r="D5410" i="2"/>
  <c r="C5410" i="2"/>
  <c r="B5410" i="2"/>
  <c r="A5410" i="2"/>
  <c r="F5409" i="2"/>
  <c r="E5409" i="2"/>
  <c r="D5409" i="2"/>
  <c r="C5409" i="2"/>
  <c r="B5409" i="2"/>
  <c r="A5409" i="2"/>
  <c r="F5408" i="2"/>
  <c r="E5408" i="2"/>
  <c r="D5408" i="2"/>
  <c r="C5408" i="2"/>
  <c r="B5408" i="2"/>
  <c r="A5408" i="2"/>
  <c r="F5407" i="2"/>
  <c r="E5407" i="2"/>
  <c r="D5407" i="2"/>
  <c r="C5407" i="2"/>
  <c r="B5407" i="2"/>
  <c r="A5407" i="2"/>
  <c r="F5406" i="2"/>
  <c r="E5406" i="2"/>
  <c r="D5406" i="2"/>
  <c r="C5406" i="2"/>
  <c r="B5406" i="2"/>
  <c r="A5406" i="2"/>
  <c r="F5405" i="2"/>
  <c r="E5405" i="2"/>
  <c r="D5405" i="2"/>
  <c r="C5405" i="2"/>
  <c r="B5405" i="2"/>
  <c r="A5405" i="2"/>
  <c r="F5404" i="2"/>
  <c r="E5404" i="2"/>
  <c r="D5404" i="2"/>
  <c r="C5404" i="2"/>
  <c r="B5404" i="2"/>
  <c r="A5404" i="2"/>
  <c r="F5403" i="2"/>
  <c r="E5403" i="2"/>
  <c r="D5403" i="2"/>
  <c r="C5403" i="2"/>
  <c r="B5403" i="2"/>
  <c r="A5403" i="2"/>
  <c r="F5402" i="2"/>
  <c r="E5402" i="2"/>
  <c r="D5402" i="2"/>
  <c r="C5402" i="2"/>
  <c r="B5402" i="2"/>
  <c r="A5402" i="2"/>
  <c r="F5401" i="2"/>
  <c r="E5401" i="2"/>
  <c r="D5401" i="2"/>
  <c r="C5401" i="2"/>
  <c r="B5401" i="2"/>
  <c r="A5401" i="2"/>
  <c r="F5400" i="2"/>
  <c r="E5400" i="2"/>
  <c r="D5400" i="2"/>
  <c r="C5400" i="2"/>
  <c r="B5400" i="2"/>
  <c r="A5400" i="2"/>
  <c r="F5399" i="2"/>
  <c r="E5399" i="2"/>
  <c r="D5399" i="2"/>
  <c r="C5399" i="2"/>
  <c r="B5399" i="2"/>
  <c r="A5399" i="2"/>
  <c r="F5398" i="2"/>
  <c r="E5398" i="2"/>
  <c r="D5398" i="2"/>
  <c r="C5398" i="2"/>
  <c r="B5398" i="2"/>
  <c r="A5398" i="2"/>
  <c r="F5397" i="2"/>
  <c r="E5397" i="2"/>
  <c r="D5397" i="2"/>
  <c r="C5397" i="2"/>
  <c r="B5397" i="2"/>
  <c r="A5397" i="2"/>
  <c r="F5396" i="2"/>
  <c r="E5396" i="2"/>
  <c r="D5396" i="2"/>
  <c r="C5396" i="2"/>
  <c r="B5396" i="2"/>
  <c r="A5396" i="2"/>
  <c r="F5395" i="2"/>
  <c r="E5395" i="2"/>
  <c r="D5395" i="2"/>
  <c r="C5395" i="2"/>
  <c r="B5395" i="2"/>
  <c r="A5395" i="2"/>
  <c r="F5394" i="2"/>
  <c r="E5394" i="2"/>
  <c r="D5394" i="2"/>
  <c r="C5394" i="2"/>
  <c r="B5394" i="2"/>
  <c r="A5394" i="2"/>
  <c r="F5393" i="2"/>
  <c r="E5393" i="2"/>
  <c r="D5393" i="2"/>
  <c r="C5393" i="2"/>
  <c r="B5393" i="2"/>
  <c r="A5393" i="2"/>
  <c r="F5392" i="2"/>
  <c r="E5392" i="2"/>
  <c r="D5392" i="2"/>
  <c r="C5392" i="2"/>
  <c r="B5392" i="2"/>
  <c r="A5392" i="2"/>
  <c r="F5391" i="2"/>
  <c r="E5391" i="2"/>
  <c r="D5391" i="2"/>
  <c r="C5391" i="2"/>
  <c r="B5391" i="2"/>
  <c r="A5391" i="2"/>
  <c r="F5390" i="2"/>
  <c r="E5390" i="2"/>
  <c r="D5390" i="2"/>
  <c r="C5390" i="2"/>
  <c r="B5390" i="2"/>
  <c r="A5390" i="2"/>
  <c r="F5389" i="2"/>
  <c r="E5389" i="2"/>
  <c r="D5389" i="2"/>
  <c r="C5389" i="2"/>
  <c r="B5389" i="2"/>
  <c r="A5389" i="2"/>
  <c r="F5388" i="2"/>
  <c r="E5388" i="2"/>
  <c r="D5388" i="2"/>
  <c r="C5388" i="2"/>
  <c r="B5388" i="2"/>
  <c r="A5388" i="2"/>
  <c r="F5387" i="2"/>
  <c r="E5387" i="2"/>
  <c r="D5387" i="2"/>
  <c r="C5387" i="2"/>
  <c r="B5387" i="2"/>
  <c r="A5387" i="2"/>
  <c r="F5386" i="2"/>
  <c r="E5386" i="2"/>
  <c r="D5386" i="2"/>
  <c r="C5386" i="2"/>
  <c r="B5386" i="2"/>
  <c r="A5386" i="2"/>
  <c r="F5385" i="2"/>
  <c r="E5385" i="2"/>
  <c r="D5385" i="2"/>
  <c r="C5385" i="2"/>
  <c r="B5385" i="2"/>
  <c r="A5385" i="2"/>
  <c r="F5384" i="2"/>
  <c r="E5384" i="2"/>
  <c r="D5384" i="2"/>
  <c r="C5384" i="2"/>
  <c r="B5384" i="2"/>
  <c r="A5384" i="2"/>
  <c r="F5383" i="2"/>
  <c r="E5383" i="2"/>
  <c r="D5383" i="2"/>
  <c r="C5383" i="2"/>
  <c r="B5383" i="2"/>
  <c r="A5383" i="2"/>
  <c r="F5382" i="2"/>
  <c r="E5382" i="2"/>
  <c r="D5382" i="2"/>
  <c r="C5382" i="2"/>
  <c r="B5382" i="2"/>
  <c r="A5382" i="2"/>
  <c r="F5381" i="2"/>
  <c r="E5381" i="2"/>
  <c r="D5381" i="2"/>
  <c r="C5381" i="2"/>
  <c r="B5381" i="2"/>
  <c r="A5381" i="2"/>
  <c r="F5380" i="2"/>
  <c r="E5380" i="2"/>
  <c r="D5380" i="2"/>
  <c r="C5380" i="2"/>
  <c r="B5380" i="2"/>
  <c r="A5380" i="2"/>
  <c r="F5379" i="2"/>
  <c r="E5379" i="2"/>
  <c r="D5379" i="2"/>
  <c r="C5379" i="2"/>
  <c r="B5379" i="2"/>
  <c r="A5379" i="2"/>
  <c r="F5378" i="2"/>
  <c r="E5378" i="2"/>
  <c r="D5378" i="2"/>
  <c r="C5378" i="2"/>
  <c r="B5378" i="2"/>
  <c r="A5378" i="2"/>
  <c r="F5377" i="2"/>
  <c r="E5377" i="2"/>
  <c r="D5377" i="2"/>
  <c r="C5377" i="2"/>
  <c r="B5377" i="2"/>
  <c r="A5377" i="2"/>
  <c r="F5376" i="2"/>
  <c r="E5376" i="2"/>
  <c r="D5376" i="2"/>
  <c r="C5376" i="2"/>
  <c r="B5376" i="2"/>
  <c r="A5376" i="2"/>
  <c r="F5375" i="2"/>
  <c r="E5375" i="2"/>
  <c r="D5375" i="2"/>
  <c r="C5375" i="2"/>
  <c r="B5375" i="2"/>
  <c r="A5375" i="2"/>
  <c r="F5374" i="2"/>
  <c r="E5374" i="2"/>
  <c r="D5374" i="2"/>
  <c r="C5374" i="2"/>
  <c r="B5374" i="2"/>
  <c r="A5374" i="2"/>
  <c r="F5373" i="2"/>
  <c r="E5373" i="2"/>
  <c r="D5373" i="2"/>
  <c r="C5373" i="2"/>
  <c r="B5373" i="2"/>
  <c r="A5373" i="2"/>
  <c r="F5372" i="2"/>
  <c r="E5372" i="2"/>
  <c r="D5372" i="2"/>
  <c r="C5372" i="2"/>
  <c r="B5372" i="2"/>
  <c r="A5372" i="2"/>
  <c r="F5371" i="2"/>
  <c r="E5371" i="2"/>
  <c r="D5371" i="2"/>
  <c r="C5371" i="2"/>
  <c r="B5371" i="2"/>
  <c r="A5371" i="2"/>
  <c r="F5370" i="2"/>
  <c r="E5370" i="2"/>
  <c r="D5370" i="2"/>
  <c r="C5370" i="2"/>
  <c r="B5370" i="2"/>
  <c r="A5370" i="2"/>
  <c r="F5369" i="2"/>
  <c r="E5369" i="2"/>
  <c r="D5369" i="2"/>
  <c r="C5369" i="2"/>
  <c r="B5369" i="2"/>
  <c r="A5369" i="2"/>
  <c r="F5368" i="2"/>
  <c r="E5368" i="2"/>
  <c r="D5368" i="2"/>
  <c r="C5368" i="2"/>
  <c r="B5368" i="2"/>
  <c r="A5368" i="2"/>
  <c r="F5367" i="2"/>
  <c r="E5367" i="2"/>
  <c r="D5367" i="2"/>
  <c r="C5367" i="2"/>
  <c r="B5367" i="2"/>
  <c r="A5367" i="2"/>
  <c r="F5366" i="2"/>
  <c r="E5366" i="2"/>
  <c r="D5366" i="2"/>
  <c r="C5366" i="2"/>
  <c r="B5366" i="2"/>
  <c r="A5366" i="2"/>
  <c r="F5365" i="2"/>
  <c r="E5365" i="2"/>
  <c r="D5365" i="2"/>
  <c r="C5365" i="2"/>
  <c r="B5365" i="2"/>
  <c r="A5365" i="2"/>
  <c r="F5364" i="2"/>
  <c r="E5364" i="2"/>
  <c r="D5364" i="2"/>
  <c r="C5364" i="2"/>
  <c r="B5364" i="2"/>
  <c r="A5364" i="2"/>
  <c r="F5363" i="2"/>
  <c r="E5363" i="2"/>
  <c r="D5363" i="2"/>
  <c r="C5363" i="2"/>
  <c r="B5363" i="2"/>
  <c r="A5363" i="2"/>
  <c r="F5362" i="2"/>
  <c r="E5362" i="2"/>
  <c r="D5362" i="2"/>
  <c r="C5362" i="2"/>
  <c r="B5362" i="2"/>
  <c r="A5362" i="2"/>
  <c r="F5361" i="2"/>
  <c r="E5361" i="2"/>
  <c r="D5361" i="2"/>
  <c r="C5361" i="2"/>
  <c r="B5361" i="2"/>
  <c r="A5361" i="2"/>
  <c r="F5360" i="2"/>
  <c r="E5360" i="2"/>
  <c r="D5360" i="2"/>
  <c r="C5360" i="2"/>
  <c r="B5360" i="2"/>
  <c r="A5360" i="2"/>
  <c r="F5359" i="2"/>
  <c r="E5359" i="2"/>
  <c r="D5359" i="2"/>
  <c r="C5359" i="2"/>
  <c r="B5359" i="2"/>
  <c r="A5359" i="2"/>
  <c r="F5358" i="2"/>
  <c r="E5358" i="2"/>
  <c r="D5358" i="2"/>
  <c r="C5358" i="2"/>
  <c r="B5358" i="2"/>
  <c r="A5358" i="2"/>
  <c r="F5357" i="2"/>
  <c r="E5357" i="2"/>
  <c r="D5357" i="2"/>
  <c r="C5357" i="2"/>
  <c r="B5357" i="2"/>
  <c r="A5357" i="2"/>
  <c r="F5356" i="2"/>
  <c r="E5356" i="2"/>
  <c r="D5356" i="2"/>
  <c r="C5356" i="2"/>
  <c r="B5356" i="2"/>
  <c r="A5356" i="2"/>
  <c r="F5355" i="2"/>
  <c r="E5355" i="2"/>
  <c r="D5355" i="2"/>
  <c r="C5355" i="2"/>
  <c r="B5355" i="2"/>
  <c r="A5355" i="2"/>
  <c r="F5354" i="2"/>
  <c r="E5354" i="2"/>
  <c r="D5354" i="2"/>
  <c r="C5354" i="2"/>
  <c r="B5354" i="2"/>
  <c r="A5354" i="2"/>
  <c r="F5353" i="2"/>
  <c r="E5353" i="2"/>
  <c r="D5353" i="2"/>
  <c r="C5353" i="2"/>
  <c r="B5353" i="2"/>
  <c r="A5353" i="2"/>
  <c r="F5352" i="2"/>
  <c r="E5352" i="2"/>
  <c r="D5352" i="2"/>
  <c r="C5352" i="2"/>
  <c r="B5352" i="2"/>
  <c r="A5352" i="2"/>
  <c r="F5351" i="2"/>
  <c r="E5351" i="2"/>
  <c r="D5351" i="2"/>
  <c r="C5351" i="2"/>
  <c r="B5351" i="2"/>
  <c r="A5351" i="2"/>
  <c r="F5350" i="2"/>
  <c r="E5350" i="2"/>
  <c r="D5350" i="2"/>
  <c r="C5350" i="2"/>
  <c r="B5350" i="2"/>
  <c r="A5350" i="2"/>
  <c r="F5349" i="2"/>
  <c r="E5349" i="2"/>
  <c r="D5349" i="2"/>
  <c r="C5349" i="2"/>
  <c r="B5349" i="2"/>
  <c r="A5349" i="2"/>
  <c r="F5348" i="2"/>
  <c r="E5348" i="2"/>
  <c r="D5348" i="2"/>
  <c r="C5348" i="2"/>
  <c r="B5348" i="2"/>
  <c r="A5348" i="2"/>
  <c r="F5347" i="2"/>
  <c r="E5347" i="2"/>
  <c r="D5347" i="2"/>
  <c r="C5347" i="2"/>
  <c r="B5347" i="2"/>
  <c r="A5347" i="2"/>
  <c r="F5346" i="2"/>
  <c r="E5346" i="2"/>
  <c r="D5346" i="2"/>
  <c r="C5346" i="2"/>
  <c r="B5346" i="2"/>
  <c r="A5346" i="2"/>
  <c r="F5345" i="2"/>
  <c r="E5345" i="2"/>
  <c r="D5345" i="2"/>
  <c r="C5345" i="2"/>
  <c r="B5345" i="2"/>
  <c r="A5345" i="2"/>
  <c r="F5344" i="2"/>
  <c r="E5344" i="2"/>
  <c r="D5344" i="2"/>
  <c r="C5344" i="2"/>
  <c r="B5344" i="2"/>
  <c r="A5344" i="2"/>
  <c r="F5343" i="2"/>
  <c r="E5343" i="2"/>
  <c r="D5343" i="2"/>
  <c r="C5343" i="2"/>
  <c r="B5343" i="2"/>
  <c r="A5343" i="2"/>
  <c r="F5342" i="2"/>
  <c r="E5342" i="2"/>
  <c r="D5342" i="2"/>
  <c r="C5342" i="2"/>
  <c r="B5342" i="2"/>
  <c r="A5342" i="2"/>
  <c r="F5341" i="2"/>
  <c r="E5341" i="2"/>
  <c r="D5341" i="2"/>
  <c r="C5341" i="2"/>
  <c r="B5341" i="2"/>
  <c r="A5341" i="2"/>
  <c r="F5340" i="2"/>
  <c r="E5340" i="2"/>
  <c r="D5340" i="2"/>
  <c r="C5340" i="2"/>
  <c r="B5340" i="2"/>
  <c r="A5340" i="2"/>
  <c r="F5339" i="2"/>
  <c r="E5339" i="2"/>
  <c r="D5339" i="2"/>
  <c r="C5339" i="2"/>
  <c r="B5339" i="2"/>
  <c r="A5339" i="2"/>
  <c r="F5338" i="2"/>
  <c r="E5338" i="2"/>
  <c r="D5338" i="2"/>
  <c r="C5338" i="2"/>
  <c r="B5338" i="2"/>
  <c r="A5338" i="2"/>
  <c r="F5337" i="2"/>
  <c r="E5337" i="2"/>
  <c r="D5337" i="2"/>
  <c r="C5337" i="2"/>
  <c r="B5337" i="2"/>
  <c r="A5337" i="2"/>
  <c r="F5336" i="2"/>
  <c r="E5336" i="2"/>
  <c r="D5336" i="2"/>
  <c r="C5336" i="2"/>
  <c r="B5336" i="2"/>
  <c r="A5336" i="2"/>
  <c r="F5335" i="2"/>
  <c r="E5335" i="2"/>
  <c r="D5335" i="2"/>
  <c r="C5335" i="2"/>
  <c r="B5335" i="2"/>
  <c r="A5335" i="2"/>
  <c r="F5334" i="2"/>
  <c r="E5334" i="2"/>
  <c r="D5334" i="2"/>
  <c r="C5334" i="2"/>
  <c r="B5334" i="2"/>
  <c r="A5334" i="2"/>
  <c r="F5333" i="2"/>
  <c r="E5333" i="2"/>
  <c r="D5333" i="2"/>
  <c r="C5333" i="2"/>
  <c r="B5333" i="2"/>
  <c r="A5333" i="2"/>
  <c r="F5332" i="2"/>
  <c r="E5332" i="2"/>
  <c r="D5332" i="2"/>
  <c r="C5332" i="2"/>
  <c r="B5332" i="2"/>
  <c r="A5332" i="2"/>
  <c r="F5331" i="2"/>
  <c r="E5331" i="2"/>
  <c r="D5331" i="2"/>
  <c r="C5331" i="2"/>
  <c r="B5331" i="2"/>
  <c r="A5331" i="2"/>
  <c r="F5330" i="2"/>
  <c r="E5330" i="2"/>
  <c r="D5330" i="2"/>
  <c r="C5330" i="2"/>
  <c r="B5330" i="2"/>
  <c r="A5330" i="2"/>
  <c r="F5329" i="2"/>
  <c r="E5329" i="2"/>
  <c r="D5329" i="2"/>
  <c r="C5329" i="2"/>
  <c r="B5329" i="2"/>
  <c r="A5329" i="2"/>
  <c r="F5328" i="2"/>
  <c r="E5328" i="2"/>
  <c r="D5328" i="2"/>
  <c r="C5328" i="2"/>
  <c r="B5328" i="2"/>
  <c r="A5328" i="2"/>
  <c r="F5327" i="2"/>
  <c r="E5327" i="2"/>
  <c r="D5327" i="2"/>
  <c r="C5327" i="2"/>
  <c r="B5327" i="2"/>
  <c r="A5327" i="2"/>
  <c r="F5326" i="2"/>
  <c r="E5326" i="2"/>
  <c r="D5326" i="2"/>
  <c r="C5326" i="2"/>
  <c r="B5326" i="2"/>
  <c r="A5326" i="2"/>
  <c r="F5325" i="2"/>
  <c r="E5325" i="2"/>
  <c r="D5325" i="2"/>
  <c r="C5325" i="2"/>
  <c r="B5325" i="2"/>
  <c r="A5325" i="2"/>
  <c r="F5324" i="2"/>
  <c r="E5324" i="2"/>
  <c r="D5324" i="2"/>
  <c r="C5324" i="2"/>
  <c r="B5324" i="2"/>
  <c r="A5324" i="2"/>
  <c r="F5323" i="2"/>
  <c r="E5323" i="2"/>
  <c r="D5323" i="2"/>
  <c r="C5323" i="2"/>
  <c r="B5323" i="2"/>
  <c r="A5323" i="2"/>
  <c r="F5322" i="2"/>
  <c r="E5322" i="2"/>
  <c r="D5322" i="2"/>
  <c r="C5322" i="2"/>
  <c r="B5322" i="2"/>
  <c r="A5322" i="2"/>
  <c r="F5321" i="2"/>
  <c r="E5321" i="2"/>
  <c r="D5321" i="2"/>
  <c r="C5321" i="2"/>
  <c r="B5321" i="2"/>
  <c r="A5321" i="2"/>
  <c r="F5320" i="2"/>
  <c r="E5320" i="2"/>
  <c r="D5320" i="2"/>
  <c r="C5320" i="2"/>
  <c r="B5320" i="2"/>
  <c r="A5320" i="2"/>
  <c r="F5319" i="2"/>
  <c r="E5319" i="2"/>
  <c r="D5319" i="2"/>
  <c r="C5319" i="2"/>
  <c r="B5319" i="2"/>
  <c r="A5319" i="2"/>
  <c r="F5318" i="2"/>
  <c r="E5318" i="2"/>
  <c r="D5318" i="2"/>
  <c r="C5318" i="2"/>
  <c r="B5318" i="2"/>
  <c r="A5318" i="2"/>
  <c r="F5317" i="2"/>
  <c r="E5317" i="2"/>
  <c r="D5317" i="2"/>
  <c r="C5317" i="2"/>
  <c r="B5317" i="2"/>
  <c r="A5317" i="2"/>
  <c r="F5316" i="2"/>
  <c r="E5316" i="2"/>
  <c r="D5316" i="2"/>
  <c r="C5316" i="2"/>
  <c r="B5316" i="2"/>
  <c r="A5316" i="2"/>
  <c r="F5315" i="2"/>
  <c r="E5315" i="2"/>
  <c r="D5315" i="2"/>
  <c r="C5315" i="2"/>
  <c r="B5315" i="2"/>
  <c r="A5315" i="2"/>
  <c r="F5314" i="2"/>
  <c r="E5314" i="2"/>
  <c r="D5314" i="2"/>
  <c r="C5314" i="2"/>
  <c r="B5314" i="2"/>
  <c r="A5314" i="2"/>
  <c r="F5313" i="2"/>
  <c r="E5313" i="2"/>
  <c r="D5313" i="2"/>
  <c r="C5313" i="2"/>
  <c r="B5313" i="2"/>
  <c r="A5313" i="2"/>
  <c r="F5312" i="2"/>
  <c r="E5312" i="2"/>
  <c r="D5312" i="2"/>
  <c r="C5312" i="2"/>
  <c r="B5312" i="2"/>
  <c r="A5312" i="2"/>
  <c r="F5311" i="2"/>
  <c r="E5311" i="2"/>
  <c r="D5311" i="2"/>
  <c r="C5311" i="2"/>
  <c r="B5311" i="2"/>
  <c r="A5311" i="2"/>
  <c r="F5310" i="2"/>
  <c r="E5310" i="2"/>
  <c r="D5310" i="2"/>
  <c r="C5310" i="2"/>
  <c r="B5310" i="2"/>
  <c r="A5310" i="2"/>
  <c r="F5309" i="2"/>
  <c r="E5309" i="2"/>
  <c r="D5309" i="2"/>
  <c r="C5309" i="2"/>
  <c r="B5309" i="2"/>
  <c r="A5309" i="2"/>
  <c r="F5308" i="2"/>
  <c r="E5308" i="2"/>
  <c r="D5308" i="2"/>
  <c r="C5308" i="2"/>
  <c r="B5308" i="2"/>
  <c r="A5308" i="2"/>
  <c r="F5307" i="2"/>
  <c r="E5307" i="2"/>
  <c r="D5307" i="2"/>
  <c r="C5307" i="2"/>
  <c r="B5307" i="2"/>
  <c r="A5307" i="2"/>
  <c r="F5306" i="2"/>
  <c r="E5306" i="2"/>
  <c r="D5306" i="2"/>
  <c r="C5306" i="2"/>
  <c r="B5306" i="2"/>
  <c r="A5306" i="2"/>
  <c r="F5305" i="2"/>
  <c r="E5305" i="2"/>
  <c r="D5305" i="2"/>
  <c r="C5305" i="2"/>
  <c r="B5305" i="2"/>
  <c r="A5305" i="2"/>
  <c r="F5304" i="2"/>
  <c r="E5304" i="2"/>
  <c r="D5304" i="2"/>
  <c r="C5304" i="2"/>
  <c r="B5304" i="2"/>
  <c r="A5304" i="2"/>
  <c r="F5303" i="2"/>
  <c r="E5303" i="2"/>
  <c r="D5303" i="2"/>
  <c r="C5303" i="2"/>
  <c r="B5303" i="2"/>
  <c r="A5303" i="2"/>
  <c r="F5302" i="2"/>
  <c r="E5302" i="2"/>
  <c r="D5302" i="2"/>
  <c r="C5302" i="2"/>
  <c r="B5302" i="2"/>
  <c r="A5302" i="2"/>
  <c r="F5301" i="2"/>
  <c r="E5301" i="2"/>
  <c r="D5301" i="2"/>
  <c r="C5301" i="2"/>
  <c r="B5301" i="2"/>
  <c r="A5301" i="2"/>
  <c r="F5300" i="2"/>
  <c r="E5300" i="2"/>
  <c r="D5300" i="2"/>
  <c r="C5300" i="2"/>
  <c r="B5300" i="2"/>
  <c r="A5300" i="2"/>
  <c r="F5299" i="2"/>
  <c r="E5299" i="2"/>
  <c r="D5299" i="2"/>
  <c r="C5299" i="2"/>
  <c r="B5299" i="2"/>
  <c r="A5299" i="2"/>
  <c r="F5298" i="2"/>
  <c r="E5298" i="2"/>
  <c r="D5298" i="2"/>
  <c r="C5298" i="2"/>
  <c r="B5298" i="2"/>
  <c r="A5298" i="2"/>
  <c r="F5297" i="2"/>
  <c r="E5297" i="2"/>
  <c r="D5297" i="2"/>
  <c r="C5297" i="2"/>
  <c r="B5297" i="2"/>
  <c r="A5297" i="2"/>
  <c r="F5296" i="2"/>
  <c r="E5296" i="2"/>
  <c r="D5296" i="2"/>
  <c r="C5296" i="2"/>
  <c r="B5296" i="2"/>
  <c r="A5296" i="2"/>
  <c r="F5295" i="2"/>
  <c r="E5295" i="2"/>
  <c r="D5295" i="2"/>
  <c r="C5295" i="2"/>
  <c r="B5295" i="2"/>
  <c r="A5295" i="2"/>
  <c r="F5294" i="2"/>
  <c r="E5294" i="2"/>
  <c r="D5294" i="2"/>
  <c r="C5294" i="2"/>
  <c r="B5294" i="2"/>
  <c r="A5294" i="2"/>
  <c r="F5293" i="2"/>
  <c r="E5293" i="2"/>
  <c r="D5293" i="2"/>
  <c r="C5293" i="2"/>
  <c r="B5293" i="2"/>
  <c r="A5293" i="2"/>
  <c r="F5292" i="2"/>
  <c r="E5292" i="2"/>
  <c r="D5292" i="2"/>
  <c r="C5292" i="2"/>
  <c r="B5292" i="2"/>
  <c r="A5292" i="2"/>
  <c r="F5291" i="2"/>
  <c r="E5291" i="2"/>
  <c r="D5291" i="2"/>
  <c r="C5291" i="2"/>
  <c r="B5291" i="2"/>
  <c r="A5291" i="2"/>
  <c r="F5290" i="2"/>
  <c r="E5290" i="2"/>
  <c r="D5290" i="2"/>
  <c r="C5290" i="2"/>
  <c r="B5290" i="2"/>
  <c r="A5290" i="2"/>
  <c r="F5289" i="2"/>
  <c r="E5289" i="2"/>
  <c r="D5289" i="2"/>
  <c r="C5289" i="2"/>
  <c r="B5289" i="2"/>
  <c r="A5289" i="2"/>
  <c r="F5288" i="2"/>
  <c r="E5288" i="2"/>
  <c r="D5288" i="2"/>
  <c r="C5288" i="2"/>
  <c r="B5288" i="2"/>
  <c r="A5288" i="2"/>
  <c r="F5287" i="2"/>
  <c r="E5287" i="2"/>
  <c r="D5287" i="2"/>
  <c r="C5287" i="2"/>
  <c r="B5287" i="2"/>
  <c r="A5287" i="2"/>
  <c r="F5286" i="2"/>
  <c r="E5286" i="2"/>
  <c r="D5286" i="2"/>
  <c r="C5286" i="2"/>
  <c r="B5286" i="2"/>
  <c r="A5286" i="2"/>
  <c r="F5285" i="2"/>
  <c r="E5285" i="2"/>
  <c r="D5285" i="2"/>
  <c r="C5285" i="2"/>
  <c r="B5285" i="2"/>
  <c r="A5285" i="2"/>
  <c r="F5284" i="2"/>
  <c r="E5284" i="2"/>
  <c r="D5284" i="2"/>
  <c r="C5284" i="2"/>
  <c r="B5284" i="2"/>
  <c r="A5284" i="2"/>
  <c r="F5283" i="2"/>
  <c r="E5283" i="2"/>
  <c r="D5283" i="2"/>
  <c r="C5283" i="2"/>
  <c r="B5283" i="2"/>
  <c r="A5283" i="2"/>
  <c r="F5282" i="2"/>
  <c r="E5282" i="2"/>
  <c r="D5282" i="2"/>
  <c r="C5282" i="2"/>
  <c r="B5282" i="2"/>
  <c r="A5282" i="2"/>
  <c r="F5281" i="2"/>
  <c r="E5281" i="2"/>
  <c r="D5281" i="2"/>
  <c r="C5281" i="2"/>
  <c r="B5281" i="2"/>
  <c r="A5281" i="2"/>
  <c r="F5280" i="2"/>
  <c r="E5280" i="2"/>
  <c r="D5280" i="2"/>
  <c r="C5280" i="2"/>
  <c r="B5280" i="2"/>
  <c r="A5280" i="2"/>
  <c r="F5279" i="2"/>
  <c r="E5279" i="2"/>
  <c r="D5279" i="2"/>
  <c r="C5279" i="2"/>
  <c r="B5279" i="2"/>
  <c r="A5279" i="2"/>
  <c r="F5278" i="2"/>
  <c r="E5278" i="2"/>
  <c r="D5278" i="2"/>
  <c r="C5278" i="2"/>
  <c r="B5278" i="2"/>
  <c r="A5278" i="2"/>
  <c r="F5277" i="2"/>
  <c r="E5277" i="2"/>
  <c r="D5277" i="2"/>
  <c r="C5277" i="2"/>
  <c r="B5277" i="2"/>
  <c r="A5277" i="2"/>
  <c r="F5276" i="2"/>
  <c r="E5276" i="2"/>
  <c r="D5276" i="2"/>
  <c r="C5276" i="2"/>
  <c r="B5276" i="2"/>
  <c r="A5276" i="2"/>
  <c r="F5275" i="2"/>
  <c r="E5275" i="2"/>
  <c r="D5275" i="2"/>
  <c r="C5275" i="2"/>
  <c r="B5275" i="2"/>
  <c r="A5275" i="2"/>
  <c r="F5274" i="2"/>
  <c r="E5274" i="2"/>
  <c r="D5274" i="2"/>
  <c r="C5274" i="2"/>
  <c r="B5274" i="2"/>
  <c r="A5274" i="2"/>
  <c r="F5273" i="2"/>
  <c r="E5273" i="2"/>
  <c r="D5273" i="2"/>
  <c r="C5273" i="2"/>
  <c r="B5273" i="2"/>
  <c r="A5273" i="2"/>
  <c r="F5272" i="2"/>
  <c r="E5272" i="2"/>
  <c r="D5272" i="2"/>
  <c r="C5272" i="2"/>
  <c r="B5272" i="2"/>
  <c r="A5272" i="2"/>
  <c r="F5271" i="2"/>
  <c r="E5271" i="2"/>
  <c r="D5271" i="2"/>
  <c r="C5271" i="2"/>
  <c r="B5271" i="2"/>
  <c r="A5271" i="2"/>
  <c r="F5270" i="2"/>
  <c r="E5270" i="2"/>
  <c r="D5270" i="2"/>
  <c r="C5270" i="2"/>
  <c r="B5270" i="2"/>
  <c r="A5270" i="2"/>
  <c r="F5269" i="2"/>
  <c r="E5269" i="2"/>
  <c r="D5269" i="2"/>
  <c r="C5269" i="2"/>
  <c r="B5269" i="2"/>
  <c r="A5269" i="2"/>
  <c r="F5268" i="2"/>
  <c r="E5268" i="2"/>
  <c r="D5268" i="2"/>
  <c r="C5268" i="2"/>
  <c r="B5268" i="2"/>
  <c r="A5268" i="2"/>
  <c r="F5267" i="2"/>
  <c r="E5267" i="2"/>
  <c r="D5267" i="2"/>
  <c r="C5267" i="2"/>
  <c r="B5267" i="2"/>
  <c r="A5267" i="2"/>
  <c r="F5266" i="2"/>
  <c r="E5266" i="2"/>
  <c r="D5266" i="2"/>
  <c r="C5266" i="2"/>
  <c r="B5266" i="2"/>
  <c r="A5266" i="2"/>
  <c r="F5265" i="2"/>
  <c r="E5265" i="2"/>
  <c r="D5265" i="2"/>
  <c r="C5265" i="2"/>
  <c r="B5265" i="2"/>
  <c r="A5265" i="2"/>
  <c r="F5264" i="2"/>
  <c r="E5264" i="2"/>
  <c r="D5264" i="2"/>
  <c r="C5264" i="2"/>
  <c r="B5264" i="2"/>
  <c r="A5264" i="2"/>
  <c r="F5263" i="2"/>
  <c r="E5263" i="2"/>
  <c r="D5263" i="2"/>
  <c r="C5263" i="2"/>
  <c r="B5263" i="2"/>
  <c r="A5263" i="2"/>
  <c r="F5262" i="2"/>
  <c r="E5262" i="2"/>
  <c r="D5262" i="2"/>
  <c r="C5262" i="2"/>
  <c r="B5262" i="2"/>
  <c r="A5262" i="2"/>
  <c r="F5261" i="2"/>
  <c r="E5261" i="2"/>
  <c r="D5261" i="2"/>
  <c r="C5261" i="2"/>
  <c r="B5261" i="2"/>
  <c r="A5261" i="2"/>
  <c r="F5260" i="2"/>
  <c r="E5260" i="2"/>
  <c r="D5260" i="2"/>
  <c r="C5260" i="2"/>
  <c r="B5260" i="2"/>
  <c r="A5260" i="2"/>
  <c r="F5259" i="2"/>
  <c r="E5259" i="2"/>
  <c r="D5259" i="2"/>
  <c r="C5259" i="2"/>
  <c r="B5259" i="2"/>
  <c r="A5259" i="2"/>
  <c r="F5258" i="2"/>
  <c r="E5258" i="2"/>
  <c r="D5258" i="2"/>
  <c r="C5258" i="2"/>
  <c r="B5258" i="2"/>
  <c r="A5258" i="2"/>
  <c r="F5257" i="2"/>
  <c r="E5257" i="2"/>
  <c r="D5257" i="2"/>
  <c r="C5257" i="2"/>
  <c r="B5257" i="2"/>
  <c r="A5257" i="2"/>
  <c r="F5256" i="2"/>
  <c r="E5256" i="2"/>
  <c r="D5256" i="2"/>
  <c r="C5256" i="2"/>
  <c r="B5256" i="2"/>
  <c r="A5256" i="2"/>
  <c r="F5255" i="2"/>
  <c r="E5255" i="2"/>
  <c r="D5255" i="2"/>
  <c r="C5255" i="2"/>
  <c r="B5255" i="2"/>
  <c r="A5255" i="2"/>
  <c r="F5254" i="2"/>
  <c r="E5254" i="2"/>
  <c r="D5254" i="2"/>
  <c r="C5254" i="2"/>
  <c r="B5254" i="2"/>
  <c r="A5254" i="2"/>
  <c r="F5253" i="2"/>
  <c r="E5253" i="2"/>
  <c r="D5253" i="2"/>
  <c r="C5253" i="2"/>
  <c r="B5253" i="2"/>
  <c r="A5253" i="2"/>
  <c r="F5252" i="2"/>
  <c r="E5252" i="2"/>
  <c r="D5252" i="2"/>
  <c r="C5252" i="2"/>
  <c r="B5252" i="2"/>
  <c r="A5252" i="2"/>
  <c r="F5251" i="2"/>
  <c r="E5251" i="2"/>
  <c r="D5251" i="2"/>
  <c r="C5251" i="2"/>
  <c r="B5251" i="2"/>
  <c r="A5251" i="2"/>
  <c r="F5250" i="2"/>
  <c r="E5250" i="2"/>
  <c r="D5250" i="2"/>
  <c r="C5250" i="2"/>
  <c r="B5250" i="2"/>
  <c r="A5250" i="2"/>
  <c r="F5249" i="2"/>
  <c r="E5249" i="2"/>
  <c r="D5249" i="2"/>
  <c r="C5249" i="2"/>
  <c r="B5249" i="2"/>
  <c r="A5249" i="2"/>
  <c r="F5248" i="2"/>
  <c r="E5248" i="2"/>
  <c r="D5248" i="2"/>
  <c r="C5248" i="2"/>
  <c r="B5248" i="2"/>
  <c r="A5248" i="2"/>
  <c r="F5247" i="2"/>
  <c r="E5247" i="2"/>
  <c r="D5247" i="2"/>
  <c r="C5247" i="2"/>
  <c r="B5247" i="2"/>
  <c r="A5247" i="2"/>
  <c r="F5246" i="2"/>
  <c r="E5246" i="2"/>
  <c r="D5246" i="2"/>
  <c r="C5246" i="2"/>
  <c r="B5246" i="2"/>
  <c r="A5246" i="2"/>
  <c r="F5245" i="2"/>
  <c r="E5245" i="2"/>
  <c r="D5245" i="2"/>
  <c r="C5245" i="2"/>
  <c r="B5245" i="2"/>
  <c r="A5245" i="2"/>
  <c r="F5244" i="2"/>
  <c r="E5244" i="2"/>
  <c r="D5244" i="2"/>
  <c r="C5244" i="2"/>
  <c r="B5244" i="2"/>
  <c r="A5244" i="2"/>
  <c r="F5243" i="2"/>
  <c r="E5243" i="2"/>
  <c r="D5243" i="2"/>
  <c r="C5243" i="2"/>
  <c r="B5243" i="2"/>
  <c r="A5243" i="2"/>
  <c r="F5242" i="2"/>
  <c r="E5242" i="2"/>
  <c r="D5242" i="2"/>
  <c r="C5242" i="2"/>
  <c r="B5242" i="2"/>
  <c r="A5242" i="2"/>
  <c r="F5241" i="2"/>
  <c r="E5241" i="2"/>
  <c r="D5241" i="2"/>
  <c r="C5241" i="2"/>
  <c r="B5241" i="2"/>
  <c r="A5241" i="2"/>
  <c r="F5240" i="2"/>
  <c r="E5240" i="2"/>
  <c r="D5240" i="2"/>
  <c r="C5240" i="2"/>
  <c r="B5240" i="2"/>
  <c r="A5240" i="2"/>
  <c r="F5239" i="2"/>
  <c r="E5239" i="2"/>
  <c r="D5239" i="2"/>
  <c r="C5239" i="2"/>
  <c r="B5239" i="2"/>
  <c r="A5239" i="2"/>
  <c r="F5238" i="2"/>
  <c r="E5238" i="2"/>
  <c r="D5238" i="2"/>
  <c r="C5238" i="2"/>
  <c r="B5238" i="2"/>
  <c r="A5238" i="2"/>
  <c r="F5237" i="2"/>
  <c r="E5237" i="2"/>
  <c r="D5237" i="2"/>
  <c r="C5237" i="2"/>
  <c r="B5237" i="2"/>
  <c r="A5237" i="2"/>
  <c r="F5236" i="2"/>
  <c r="E5236" i="2"/>
  <c r="D5236" i="2"/>
  <c r="C5236" i="2"/>
  <c r="B5236" i="2"/>
  <c r="A5236" i="2"/>
  <c r="F5235" i="2"/>
  <c r="E5235" i="2"/>
  <c r="D5235" i="2"/>
  <c r="C5235" i="2"/>
  <c r="B5235" i="2"/>
  <c r="A5235" i="2"/>
  <c r="F5234" i="2"/>
  <c r="E5234" i="2"/>
  <c r="D5234" i="2"/>
  <c r="C5234" i="2"/>
  <c r="B5234" i="2"/>
  <c r="A5234" i="2"/>
  <c r="F5233" i="2"/>
  <c r="E5233" i="2"/>
  <c r="D5233" i="2"/>
  <c r="C5233" i="2"/>
  <c r="B5233" i="2"/>
  <c r="A5233" i="2"/>
  <c r="F5232" i="2"/>
  <c r="E5232" i="2"/>
  <c r="D5232" i="2"/>
  <c r="C5232" i="2"/>
  <c r="B5232" i="2"/>
  <c r="A5232" i="2"/>
  <c r="F5231" i="2"/>
  <c r="E5231" i="2"/>
  <c r="D5231" i="2"/>
  <c r="C5231" i="2"/>
  <c r="B5231" i="2"/>
  <c r="A5231" i="2"/>
  <c r="F5230" i="2"/>
  <c r="E5230" i="2"/>
  <c r="D5230" i="2"/>
  <c r="C5230" i="2"/>
  <c r="B5230" i="2"/>
  <c r="A5230" i="2"/>
  <c r="F5229" i="2"/>
  <c r="E5229" i="2"/>
  <c r="D5229" i="2"/>
  <c r="C5229" i="2"/>
  <c r="B5229" i="2"/>
  <c r="A5229" i="2"/>
  <c r="F5228" i="2"/>
  <c r="E5228" i="2"/>
  <c r="D5228" i="2"/>
  <c r="C5228" i="2"/>
  <c r="B5228" i="2"/>
  <c r="A5228" i="2"/>
  <c r="F5227" i="2"/>
  <c r="E5227" i="2"/>
  <c r="D5227" i="2"/>
  <c r="C5227" i="2"/>
  <c r="B5227" i="2"/>
  <c r="A5227" i="2"/>
  <c r="F5226" i="2"/>
  <c r="E5226" i="2"/>
  <c r="D5226" i="2"/>
  <c r="C5226" i="2"/>
  <c r="B5226" i="2"/>
  <c r="A5226" i="2"/>
  <c r="F5225" i="2"/>
  <c r="E5225" i="2"/>
  <c r="D5225" i="2"/>
  <c r="C5225" i="2"/>
  <c r="B5225" i="2"/>
  <c r="A5225" i="2"/>
  <c r="F5224" i="2"/>
  <c r="E5224" i="2"/>
  <c r="D5224" i="2"/>
  <c r="C5224" i="2"/>
  <c r="B5224" i="2"/>
  <c r="A5224" i="2"/>
  <c r="F5223" i="2"/>
  <c r="E5223" i="2"/>
  <c r="D5223" i="2"/>
  <c r="C5223" i="2"/>
  <c r="B5223" i="2"/>
  <c r="A5223" i="2"/>
  <c r="F5222" i="2"/>
  <c r="E5222" i="2"/>
  <c r="D5222" i="2"/>
  <c r="C5222" i="2"/>
  <c r="B5222" i="2"/>
  <c r="A5222" i="2"/>
  <c r="F5221" i="2"/>
  <c r="E5221" i="2"/>
  <c r="D5221" i="2"/>
  <c r="C5221" i="2"/>
  <c r="B5221" i="2"/>
  <c r="A5221" i="2"/>
  <c r="F5220" i="2"/>
  <c r="E5220" i="2"/>
  <c r="D5220" i="2"/>
  <c r="C5220" i="2"/>
  <c r="B5220" i="2"/>
  <c r="A5220" i="2"/>
  <c r="F5219" i="2"/>
  <c r="E5219" i="2"/>
  <c r="D5219" i="2"/>
  <c r="C5219" i="2"/>
  <c r="B5219" i="2"/>
  <c r="A5219" i="2"/>
  <c r="F5218" i="2"/>
  <c r="E5218" i="2"/>
  <c r="D5218" i="2"/>
  <c r="C5218" i="2"/>
  <c r="B5218" i="2"/>
  <c r="A5218" i="2"/>
  <c r="F5217" i="2"/>
  <c r="E5217" i="2"/>
  <c r="D5217" i="2"/>
  <c r="C5217" i="2"/>
  <c r="B5217" i="2"/>
  <c r="A5217" i="2"/>
  <c r="F5216" i="2"/>
  <c r="E5216" i="2"/>
  <c r="D5216" i="2"/>
  <c r="C5216" i="2"/>
  <c r="B5216" i="2"/>
  <c r="A5216" i="2"/>
  <c r="F5215" i="2"/>
  <c r="E5215" i="2"/>
  <c r="D5215" i="2"/>
  <c r="C5215" i="2"/>
  <c r="B5215" i="2"/>
  <c r="A5215" i="2"/>
  <c r="F5214" i="2"/>
  <c r="E5214" i="2"/>
  <c r="D5214" i="2"/>
  <c r="C5214" i="2"/>
  <c r="B5214" i="2"/>
  <c r="A5214" i="2"/>
  <c r="F5213" i="2"/>
  <c r="E5213" i="2"/>
  <c r="D5213" i="2"/>
  <c r="C5213" i="2"/>
  <c r="B5213" i="2"/>
  <c r="A5213" i="2"/>
  <c r="F5212" i="2"/>
  <c r="E5212" i="2"/>
  <c r="D5212" i="2"/>
  <c r="C5212" i="2"/>
  <c r="B5212" i="2"/>
  <c r="A5212" i="2"/>
  <c r="F5211" i="2"/>
  <c r="E5211" i="2"/>
  <c r="D5211" i="2"/>
  <c r="C5211" i="2"/>
  <c r="B5211" i="2"/>
  <c r="A5211" i="2"/>
  <c r="F5210" i="2"/>
  <c r="E5210" i="2"/>
  <c r="D5210" i="2"/>
  <c r="C5210" i="2"/>
  <c r="B5210" i="2"/>
  <c r="A5210" i="2"/>
  <c r="F5209" i="2"/>
  <c r="E5209" i="2"/>
  <c r="D5209" i="2"/>
  <c r="C5209" i="2"/>
  <c r="B5209" i="2"/>
  <c r="A5209" i="2"/>
  <c r="F5208" i="2"/>
  <c r="E5208" i="2"/>
  <c r="D5208" i="2"/>
  <c r="C5208" i="2"/>
  <c r="B5208" i="2"/>
  <c r="A5208" i="2"/>
  <c r="F5207" i="2"/>
  <c r="E5207" i="2"/>
  <c r="D5207" i="2"/>
  <c r="C5207" i="2"/>
  <c r="B5207" i="2"/>
  <c r="A5207" i="2"/>
  <c r="F5206" i="2"/>
  <c r="E5206" i="2"/>
  <c r="D5206" i="2"/>
  <c r="C5206" i="2"/>
  <c r="B5206" i="2"/>
  <c r="A5206" i="2"/>
  <c r="F5205" i="2"/>
  <c r="E5205" i="2"/>
  <c r="D5205" i="2"/>
  <c r="C5205" i="2"/>
  <c r="B5205" i="2"/>
  <c r="A5205" i="2"/>
  <c r="F5204" i="2"/>
  <c r="E5204" i="2"/>
  <c r="D5204" i="2"/>
  <c r="C5204" i="2"/>
  <c r="B5204" i="2"/>
  <c r="A5204" i="2"/>
  <c r="F5203" i="2"/>
  <c r="E5203" i="2"/>
  <c r="D5203" i="2"/>
  <c r="C5203" i="2"/>
  <c r="B5203" i="2"/>
  <c r="A5203" i="2"/>
  <c r="F5202" i="2"/>
  <c r="E5202" i="2"/>
  <c r="D5202" i="2"/>
  <c r="C5202" i="2"/>
  <c r="B5202" i="2"/>
  <c r="A5202" i="2"/>
  <c r="F5201" i="2"/>
  <c r="E5201" i="2"/>
  <c r="D5201" i="2"/>
  <c r="C5201" i="2"/>
  <c r="B5201" i="2"/>
  <c r="A5201" i="2"/>
  <c r="F5200" i="2"/>
  <c r="E5200" i="2"/>
  <c r="D5200" i="2"/>
  <c r="C5200" i="2"/>
  <c r="B5200" i="2"/>
  <c r="A5200" i="2"/>
  <c r="F5199" i="2"/>
  <c r="E5199" i="2"/>
  <c r="D5199" i="2"/>
  <c r="C5199" i="2"/>
  <c r="B5199" i="2"/>
  <c r="A5199" i="2"/>
  <c r="F5198" i="2"/>
  <c r="E5198" i="2"/>
  <c r="D5198" i="2"/>
  <c r="C5198" i="2"/>
  <c r="B5198" i="2"/>
  <c r="A5198" i="2"/>
  <c r="F5197" i="2"/>
  <c r="E5197" i="2"/>
  <c r="D5197" i="2"/>
  <c r="C5197" i="2"/>
  <c r="B5197" i="2"/>
  <c r="A5197" i="2"/>
  <c r="F5196" i="2"/>
  <c r="E5196" i="2"/>
  <c r="D5196" i="2"/>
  <c r="C5196" i="2"/>
  <c r="B5196" i="2"/>
  <c r="A5196" i="2"/>
  <c r="F5195" i="2"/>
  <c r="E5195" i="2"/>
  <c r="D5195" i="2"/>
  <c r="C5195" i="2"/>
  <c r="B5195" i="2"/>
  <c r="A5195" i="2"/>
  <c r="F5194" i="2"/>
  <c r="E5194" i="2"/>
  <c r="D5194" i="2"/>
  <c r="C5194" i="2"/>
  <c r="B5194" i="2"/>
  <c r="A5194" i="2"/>
  <c r="F5193" i="2"/>
  <c r="E5193" i="2"/>
  <c r="D5193" i="2"/>
  <c r="C5193" i="2"/>
  <c r="B5193" i="2"/>
  <c r="A5193" i="2"/>
  <c r="F5192" i="2"/>
  <c r="E5192" i="2"/>
  <c r="D5192" i="2"/>
  <c r="C5192" i="2"/>
  <c r="B5192" i="2"/>
  <c r="A5192" i="2"/>
  <c r="F5191" i="2"/>
  <c r="E5191" i="2"/>
  <c r="D5191" i="2"/>
  <c r="C5191" i="2"/>
  <c r="B5191" i="2"/>
  <c r="A5191" i="2"/>
  <c r="F5190" i="2"/>
  <c r="E5190" i="2"/>
  <c r="D5190" i="2"/>
  <c r="C5190" i="2"/>
  <c r="B5190" i="2"/>
  <c r="A5190" i="2"/>
  <c r="F5189" i="2"/>
  <c r="E5189" i="2"/>
  <c r="D5189" i="2"/>
  <c r="C5189" i="2"/>
  <c r="B5189" i="2"/>
  <c r="A5189" i="2"/>
  <c r="F5188" i="2"/>
  <c r="E5188" i="2"/>
  <c r="D5188" i="2"/>
  <c r="C5188" i="2"/>
  <c r="B5188" i="2"/>
  <c r="A5188" i="2"/>
  <c r="F5187" i="2"/>
  <c r="E5187" i="2"/>
  <c r="D5187" i="2"/>
  <c r="C5187" i="2"/>
  <c r="B5187" i="2"/>
  <c r="A5187" i="2"/>
  <c r="F5186" i="2"/>
  <c r="E5186" i="2"/>
  <c r="D5186" i="2"/>
  <c r="C5186" i="2"/>
  <c r="B5186" i="2"/>
  <c r="A5186" i="2"/>
  <c r="F5185" i="2"/>
  <c r="E5185" i="2"/>
  <c r="D5185" i="2"/>
  <c r="C5185" i="2"/>
  <c r="B5185" i="2"/>
  <c r="A5185" i="2"/>
  <c r="F5184" i="2"/>
  <c r="E5184" i="2"/>
  <c r="D5184" i="2"/>
  <c r="C5184" i="2"/>
  <c r="B5184" i="2"/>
  <c r="A5184" i="2"/>
  <c r="F5183" i="2"/>
  <c r="E5183" i="2"/>
  <c r="D5183" i="2"/>
  <c r="C5183" i="2"/>
  <c r="B5183" i="2"/>
  <c r="A5183" i="2"/>
  <c r="F5182" i="2"/>
  <c r="E5182" i="2"/>
  <c r="D5182" i="2"/>
  <c r="C5182" i="2"/>
  <c r="B5182" i="2"/>
  <c r="A5182" i="2"/>
  <c r="F5181" i="2"/>
  <c r="E5181" i="2"/>
  <c r="D5181" i="2"/>
  <c r="C5181" i="2"/>
  <c r="B5181" i="2"/>
  <c r="A5181" i="2"/>
  <c r="F5180" i="2"/>
  <c r="E5180" i="2"/>
  <c r="D5180" i="2"/>
  <c r="C5180" i="2"/>
  <c r="B5180" i="2"/>
  <c r="A5180" i="2"/>
  <c r="F5179" i="2"/>
  <c r="E5179" i="2"/>
  <c r="D5179" i="2"/>
  <c r="C5179" i="2"/>
  <c r="B5179" i="2"/>
  <c r="A5179" i="2"/>
  <c r="F5178" i="2"/>
  <c r="E5178" i="2"/>
  <c r="D5178" i="2"/>
  <c r="C5178" i="2"/>
  <c r="B5178" i="2"/>
  <c r="A5178" i="2"/>
  <c r="F5177" i="2"/>
  <c r="E5177" i="2"/>
  <c r="D5177" i="2"/>
  <c r="C5177" i="2"/>
  <c r="B5177" i="2"/>
  <c r="A5177" i="2"/>
  <c r="F5176" i="2"/>
  <c r="E5176" i="2"/>
  <c r="D5176" i="2"/>
  <c r="C5176" i="2"/>
  <c r="B5176" i="2"/>
  <c r="A5176" i="2"/>
  <c r="F5175" i="2"/>
  <c r="E5175" i="2"/>
  <c r="D5175" i="2"/>
  <c r="C5175" i="2"/>
  <c r="B5175" i="2"/>
  <c r="A5175" i="2"/>
  <c r="F5174" i="2"/>
  <c r="E5174" i="2"/>
  <c r="D5174" i="2"/>
  <c r="C5174" i="2"/>
  <c r="B5174" i="2"/>
  <c r="A5174" i="2"/>
  <c r="F5173" i="2"/>
  <c r="E5173" i="2"/>
  <c r="D5173" i="2"/>
  <c r="C5173" i="2"/>
  <c r="B5173" i="2"/>
  <c r="A5173" i="2"/>
  <c r="F5172" i="2"/>
  <c r="E5172" i="2"/>
  <c r="D5172" i="2"/>
  <c r="C5172" i="2"/>
  <c r="B5172" i="2"/>
  <c r="A5172" i="2"/>
  <c r="F5171" i="2"/>
  <c r="E5171" i="2"/>
  <c r="D5171" i="2"/>
  <c r="C5171" i="2"/>
  <c r="B5171" i="2"/>
  <c r="A5171" i="2"/>
  <c r="F5170" i="2"/>
  <c r="E5170" i="2"/>
  <c r="D5170" i="2"/>
  <c r="C5170" i="2"/>
  <c r="B5170" i="2"/>
  <c r="A5170" i="2"/>
  <c r="F5169" i="2"/>
  <c r="E5169" i="2"/>
  <c r="D5169" i="2"/>
  <c r="C5169" i="2"/>
  <c r="B5169" i="2"/>
  <c r="A5169" i="2"/>
  <c r="F5168" i="2"/>
  <c r="E5168" i="2"/>
  <c r="D5168" i="2"/>
  <c r="C5168" i="2"/>
  <c r="B5168" i="2"/>
  <c r="A5168" i="2"/>
  <c r="F5167" i="2"/>
  <c r="E5167" i="2"/>
  <c r="D5167" i="2"/>
  <c r="C5167" i="2"/>
  <c r="B5167" i="2"/>
  <c r="A5167" i="2"/>
  <c r="F5166" i="2"/>
  <c r="E5166" i="2"/>
  <c r="D5166" i="2"/>
  <c r="C5166" i="2"/>
  <c r="B5166" i="2"/>
  <c r="A5166" i="2"/>
  <c r="F5165" i="2"/>
  <c r="E5165" i="2"/>
  <c r="D5165" i="2"/>
  <c r="C5165" i="2"/>
  <c r="B5165" i="2"/>
  <c r="A5165" i="2"/>
  <c r="F5164" i="2"/>
  <c r="E5164" i="2"/>
  <c r="D5164" i="2"/>
  <c r="C5164" i="2"/>
  <c r="B5164" i="2"/>
  <c r="A5164" i="2"/>
  <c r="F5163" i="2"/>
  <c r="E5163" i="2"/>
  <c r="D5163" i="2"/>
  <c r="C5163" i="2"/>
  <c r="B5163" i="2"/>
  <c r="A5163" i="2"/>
  <c r="F5162" i="2"/>
  <c r="E5162" i="2"/>
  <c r="D5162" i="2"/>
  <c r="C5162" i="2"/>
  <c r="B5162" i="2"/>
  <c r="A5162" i="2"/>
  <c r="F5161" i="2"/>
  <c r="E5161" i="2"/>
  <c r="D5161" i="2"/>
  <c r="C5161" i="2"/>
  <c r="B5161" i="2"/>
  <c r="A5161" i="2"/>
  <c r="F5160" i="2"/>
  <c r="E5160" i="2"/>
  <c r="D5160" i="2"/>
  <c r="C5160" i="2"/>
  <c r="B5160" i="2"/>
  <c r="A5160" i="2"/>
  <c r="F5159" i="2"/>
  <c r="E5159" i="2"/>
  <c r="D5159" i="2"/>
  <c r="C5159" i="2"/>
  <c r="B5159" i="2"/>
  <c r="A5159" i="2"/>
  <c r="F5158" i="2"/>
  <c r="E5158" i="2"/>
  <c r="D5158" i="2"/>
  <c r="C5158" i="2"/>
  <c r="B5158" i="2"/>
  <c r="A5158" i="2"/>
  <c r="F5157" i="2"/>
  <c r="E5157" i="2"/>
  <c r="D5157" i="2"/>
  <c r="C5157" i="2"/>
  <c r="B5157" i="2"/>
  <c r="A5157" i="2"/>
  <c r="F5156" i="2"/>
  <c r="E5156" i="2"/>
  <c r="D5156" i="2"/>
  <c r="C5156" i="2"/>
  <c r="B5156" i="2"/>
  <c r="A5156" i="2"/>
  <c r="F5155" i="2"/>
  <c r="E5155" i="2"/>
  <c r="D5155" i="2"/>
  <c r="C5155" i="2"/>
  <c r="B5155" i="2"/>
  <c r="A5155" i="2"/>
  <c r="F5154" i="2"/>
  <c r="E5154" i="2"/>
  <c r="D5154" i="2"/>
  <c r="C5154" i="2"/>
  <c r="B5154" i="2"/>
  <c r="A5154" i="2"/>
  <c r="F5153" i="2"/>
  <c r="E5153" i="2"/>
  <c r="D5153" i="2"/>
  <c r="C5153" i="2"/>
  <c r="B5153" i="2"/>
  <c r="A5153" i="2"/>
  <c r="F5152" i="2"/>
  <c r="E5152" i="2"/>
  <c r="D5152" i="2"/>
  <c r="C5152" i="2"/>
  <c r="B5152" i="2"/>
  <c r="A5152" i="2"/>
  <c r="F5151" i="2"/>
  <c r="E5151" i="2"/>
  <c r="D5151" i="2"/>
  <c r="C5151" i="2"/>
  <c r="B5151" i="2"/>
  <c r="A5151" i="2"/>
  <c r="F5150" i="2"/>
  <c r="E5150" i="2"/>
  <c r="D5150" i="2"/>
  <c r="C5150" i="2"/>
  <c r="B5150" i="2"/>
  <c r="A5150" i="2"/>
  <c r="F5149" i="2"/>
  <c r="E5149" i="2"/>
  <c r="D5149" i="2"/>
  <c r="C5149" i="2"/>
  <c r="B5149" i="2"/>
  <c r="A5149" i="2"/>
  <c r="F5148" i="2"/>
  <c r="E5148" i="2"/>
  <c r="D5148" i="2"/>
  <c r="C5148" i="2"/>
  <c r="B5148" i="2"/>
  <c r="A5148" i="2"/>
  <c r="F5147" i="2"/>
  <c r="E5147" i="2"/>
  <c r="D5147" i="2"/>
  <c r="C5147" i="2"/>
  <c r="B5147" i="2"/>
  <c r="A5147" i="2"/>
  <c r="F5146" i="2"/>
  <c r="E5146" i="2"/>
  <c r="D5146" i="2"/>
  <c r="C5146" i="2"/>
  <c r="B5146" i="2"/>
  <c r="A5146" i="2"/>
  <c r="F5145" i="2"/>
  <c r="E5145" i="2"/>
  <c r="D5145" i="2"/>
  <c r="C5145" i="2"/>
  <c r="B5145" i="2"/>
  <c r="A5145" i="2"/>
  <c r="F5144" i="2"/>
  <c r="E5144" i="2"/>
  <c r="D5144" i="2"/>
  <c r="C5144" i="2"/>
  <c r="B5144" i="2"/>
  <c r="A5144" i="2"/>
  <c r="F5143" i="2"/>
  <c r="E5143" i="2"/>
  <c r="D5143" i="2"/>
  <c r="C5143" i="2"/>
  <c r="B5143" i="2"/>
  <c r="A5143" i="2"/>
  <c r="F5142" i="2"/>
  <c r="E5142" i="2"/>
  <c r="D5142" i="2"/>
  <c r="C5142" i="2"/>
  <c r="B5142" i="2"/>
  <c r="A5142" i="2"/>
  <c r="F5141" i="2"/>
  <c r="E5141" i="2"/>
  <c r="D5141" i="2"/>
  <c r="C5141" i="2"/>
  <c r="B5141" i="2"/>
  <c r="A5141" i="2"/>
  <c r="F5140" i="2"/>
  <c r="E5140" i="2"/>
  <c r="D5140" i="2"/>
  <c r="C5140" i="2"/>
  <c r="B5140" i="2"/>
  <c r="A5140" i="2"/>
  <c r="F5139" i="2"/>
  <c r="E5139" i="2"/>
  <c r="D5139" i="2"/>
  <c r="C5139" i="2"/>
  <c r="B5139" i="2"/>
  <c r="A5139" i="2"/>
  <c r="F5138" i="2"/>
  <c r="E5138" i="2"/>
  <c r="D5138" i="2"/>
  <c r="C5138" i="2"/>
  <c r="B5138" i="2"/>
  <c r="A5138" i="2"/>
  <c r="F5137" i="2"/>
  <c r="E5137" i="2"/>
  <c r="D5137" i="2"/>
  <c r="C5137" i="2"/>
  <c r="B5137" i="2"/>
  <c r="A5137" i="2"/>
  <c r="F5136" i="2"/>
  <c r="E5136" i="2"/>
  <c r="D5136" i="2"/>
  <c r="C5136" i="2"/>
  <c r="B5136" i="2"/>
  <c r="A5136" i="2"/>
  <c r="F5135" i="2"/>
  <c r="E5135" i="2"/>
  <c r="D5135" i="2"/>
  <c r="C5135" i="2"/>
  <c r="B5135" i="2"/>
  <c r="A5135" i="2"/>
  <c r="F5134" i="2"/>
  <c r="E5134" i="2"/>
  <c r="D5134" i="2"/>
  <c r="C5134" i="2"/>
  <c r="B5134" i="2"/>
  <c r="A5134" i="2"/>
  <c r="F5133" i="2"/>
  <c r="E5133" i="2"/>
  <c r="D5133" i="2"/>
  <c r="C5133" i="2"/>
  <c r="B5133" i="2"/>
  <c r="A5133" i="2"/>
  <c r="F5132" i="2"/>
  <c r="E5132" i="2"/>
  <c r="D5132" i="2"/>
  <c r="C5132" i="2"/>
  <c r="B5132" i="2"/>
  <c r="A5132" i="2"/>
  <c r="F5131" i="2"/>
  <c r="E5131" i="2"/>
  <c r="D5131" i="2"/>
  <c r="C5131" i="2"/>
  <c r="B5131" i="2"/>
  <c r="A5131" i="2"/>
  <c r="F5130" i="2"/>
  <c r="E5130" i="2"/>
  <c r="D5130" i="2"/>
  <c r="C5130" i="2"/>
  <c r="B5130" i="2"/>
  <c r="A5130" i="2"/>
  <c r="F5129" i="2"/>
  <c r="E5129" i="2"/>
  <c r="D5129" i="2"/>
  <c r="C5129" i="2"/>
  <c r="B5129" i="2"/>
  <c r="A5129" i="2"/>
  <c r="F5128" i="2"/>
  <c r="E5128" i="2"/>
  <c r="D5128" i="2"/>
  <c r="C5128" i="2"/>
  <c r="B5128" i="2"/>
  <c r="A5128" i="2"/>
  <c r="F5127" i="2"/>
  <c r="E5127" i="2"/>
  <c r="D5127" i="2"/>
  <c r="C5127" i="2"/>
  <c r="B5127" i="2"/>
  <c r="A5127" i="2"/>
  <c r="F5126" i="2"/>
  <c r="E5126" i="2"/>
  <c r="D5126" i="2"/>
  <c r="C5126" i="2"/>
  <c r="B5126" i="2"/>
  <c r="A5126" i="2"/>
  <c r="F5125" i="2"/>
  <c r="E5125" i="2"/>
  <c r="D5125" i="2"/>
  <c r="C5125" i="2"/>
  <c r="B5125" i="2"/>
  <c r="A5125" i="2"/>
  <c r="F5124" i="2"/>
  <c r="E5124" i="2"/>
  <c r="D5124" i="2"/>
  <c r="C5124" i="2"/>
  <c r="B5124" i="2"/>
  <c r="A5124" i="2"/>
  <c r="F5123" i="2"/>
  <c r="E5123" i="2"/>
  <c r="D5123" i="2"/>
  <c r="C5123" i="2"/>
  <c r="B5123" i="2"/>
  <c r="A5123" i="2"/>
  <c r="F5122" i="2"/>
  <c r="E5122" i="2"/>
  <c r="D5122" i="2"/>
  <c r="C5122" i="2"/>
  <c r="B5122" i="2"/>
  <c r="A5122" i="2"/>
  <c r="F5121" i="2"/>
  <c r="E5121" i="2"/>
  <c r="D5121" i="2"/>
  <c r="C5121" i="2"/>
  <c r="B5121" i="2"/>
  <c r="A5121" i="2"/>
  <c r="F5120" i="2"/>
  <c r="E5120" i="2"/>
  <c r="D5120" i="2"/>
  <c r="C5120" i="2"/>
  <c r="B5120" i="2"/>
  <c r="A5120" i="2"/>
  <c r="F5119" i="2"/>
  <c r="E5119" i="2"/>
  <c r="D5119" i="2"/>
  <c r="C5119" i="2"/>
  <c r="B5119" i="2"/>
  <c r="A5119" i="2"/>
  <c r="F5118" i="2"/>
  <c r="E5118" i="2"/>
  <c r="D5118" i="2"/>
  <c r="C5118" i="2"/>
  <c r="B5118" i="2"/>
  <c r="A5118" i="2"/>
  <c r="F5117" i="2"/>
  <c r="E5117" i="2"/>
  <c r="D5117" i="2"/>
  <c r="C5117" i="2"/>
  <c r="B5117" i="2"/>
  <c r="A5117" i="2"/>
  <c r="F5116" i="2"/>
  <c r="E5116" i="2"/>
  <c r="D5116" i="2"/>
  <c r="C5116" i="2"/>
  <c r="B5116" i="2"/>
  <c r="A5116" i="2"/>
  <c r="F5115" i="2"/>
  <c r="E5115" i="2"/>
  <c r="D5115" i="2"/>
  <c r="C5115" i="2"/>
  <c r="B5115" i="2"/>
  <c r="A5115" i="2"/>
  <c r="F5114" i="2"/>
  <c r="E5114" i="2"/>
  <c r="D5114" i="2"/>
  <c r="C5114" i="2"/>
  <c r="B5114" i="2"/>
  <c r="A5114" i="2"/>
  <c r="F5113" i="2"/>
  <c r="E5113" i="2"/>
  <c r="D5113" i="2"/>
  <c r="C5113" i="2"/>
  <c r="B5113" i="2"/>
  <c r="A5113" i="2"/>
  <c r="F5112" i="2"/>
  <c r="E5112" i="2"/>
  <c r="D5112" i="2"/>
  <c r="C5112" i="2"/>
  <c r="B5112" i="2"/>
  <c r="A5112" i="2"/>
  <c r="F5111" i="2"/>
  <c r="E5111" i="2"/>
  <c r="D5111" i="2"/>
  <c r="C5111" i="2"/>
  <c r="B5111" i="2"/>
  <c r="A5111" i="2"/>
  <c r="F5110" i="2"/>
  <c r="E5110" i="2"/>
  <c r="D5110" i="2"/>
  <c r="C5110" i="2"/>
  <c r="B5110" i="2"/>
  <c r="A5110" i="2"/>
  <c r="F5109" i="2"/>
  <c r="E5109" i="2"/>
  <c r="D5109" i="2"/>
  <c r="C5109" i="2"/>
  <c r="B5109" i="2"/>
  <c r="A5109" i="2"/>
  <c r="F5108" i="2"/>
  <c r="E5108" i="2"/>
  <c r="D5108" i="2"/>
  <c r="C5108" i="2"/>
  <c r="B5108" i="2"/>
  <c r="A5108" i="2"/>
  <c r="F5107" i="2"/>
  <c r="E5107" i="2"/>
  <c r="D5107" i="2"/>
  <c r="C5107" i="2"/>
  <c r="B5107" i="2"/>
  <c r="A5107" i="2"/>
  <c r="F5106" i="2"/>
  <c r="E5106" i="2"/>
  <c r="D5106" i="2"/>
  <c r="C5106" i="2"/>
  <c r="B5106" i="2"/>
  <c r="A5106" i="2"/>
  <c r="F5105" i="2"/>
  <c r="E5105" i="2"/>
  <c r="D5105" i="2"/>
  <c r="C5105" i="2"/>
  <c r="B5105" i="2"/>
  <c r="A5105" i="2"/>
  <c r="F5104" i="2"/>
  <c r="E5104" i="2"/>
  <c r="D5104" i="2"/>
  <c r="C5104" i="2"/>
  <c r="B5104" i="2"/>
  <c r="A5104" i="2"/>
  <c r="F5103" i="2"/>
  <c r="E5103" i="2"/>
  <c r="D5103" i="2"/>
  <c r="C5103" i="2"/>
  <c r="B5103" i="2"/>
  <c r="A5103" i="2"/>
  <c r="F5102" i="2"/>
  <c r="E5102" i="2"/>
  <c r="D5102" i="2"/>
  <c r="C5102" i="2"/>
  <c r="B5102" i="2"/>
  <c r="A5102" i="2"/>
  <c r="F5101" i="2"/>
  <c r="E5101" i="2"/>
  <c r="D5101" i="2"/>
  <c r="C5101" i="2"/>
  <c r="B5101" i="2"/>
  <c r="A5101" i="2"/>
  <c r="F5100" i="2"/>
  <c r="E5100" i="2"/>
  <c r="D5100" i="2"/>
  <c r="C5100" i="2"/>
  <c r="B5100" i="2"/>
  <c r="A5100" i="2"/>
  <c r="F5099" i="2"/>
  <c r="E5099" i="2"/>
  <c r="D5099" i="2"/>
  <c r="C5099" i="2"/>
  <c r="B5099" i="2"/>
  <c r="A5099" i="2"/>
  <c r="F5098" i="2"/>
  <c r="E5098" i="2"/>
  <c r="D5098" i="2"/>
  <c r="C5098" i="2"/>
  <c r="B5098" i="2"/>
  <c r="A5098" i="2"/>
  <c r="F5097" i="2"/>
  <c r="E5097" i="2"/>
  <c r="D5097" i="2"/>
  <c r="C5097" i="2"/>
  <c r="B5097" i="2"/>
  <c r="A5097" i="2"/>
  <c r="F5096" i="2"/>
  <c r="E5096" i="2"/>
  <c r="D5096" i="2"/>
  <c r="C5096" i="2"/>
  <c r="B5096" i="2"/>
  <c r="A5096" i="2"/>
  <c r="F5095" i="2"/>
  <c r="E5095" i="2"/>
  <c r="D5095" i="2"/>
  <c r="C5095" i="2"/>
  <c r="B5095" i="2"/>
  <c r="A5095" i="2"/>
  <c r="F5094" i="2"/>
  <c r="E5094" i="2"/>
  <c r="D5094" i="2"/>
  <c r="C5094" i="2"/>
  <c r="B5094" i="2"/>
  <c r="A5094" i="2"/>
  <c r="F5093" i="2"/>
  <c r="E5093" i="2"/>
  <c r="D5093" i="2"/>
  <c r="C5093" i="2"/>
  <c r="B5093" i="2"/>
  <c r="A5093" i="2"/>
  <c r="F5092" i="2"/>
  <c r="E5092" i="2"/>
  <c r="D5092" i="2"/>
  <c r="C5092" i="2"/>
  <c r="B5092" i="2"/>
  <c r="A5092" i="2"/>
  <c r="F5091" i="2"/>
  <c r="E5091" i="2"/>
  <c r="D5091" i="2"/>
  <c r="C5091" i="2"/>
  <c r="B5091" i="2"/>
  <c r="A5091" i="2"/>
  <c r="F5090" i="2"/>
  <c r="E5090" i="2"/>
  <c r="D5090" i="2"/>
  <c r="C5090" i="2"/>
  <c r="B5090" i="2"/>
  <c r="A5090" i="2"/>
  <c r="F5089" i="2"/>
  <c r="E5089" i="2"/>
  <c r="D5089" i="2"/>
  <c r="C5089" i="2"/>
  <c r="B5089" i="2"/>
  <c r="A5089" i="2"/>
  <c r="F5088" i="2"/>
  <c r="E5088" i="2"/>
  <c r="D5088" i="2"/>
  <c r="C5088" i="2"/>
  <c r="B5088" i="2"/>
  <c r="A5088" i="2"/>
  <c r="F5087" i="2"/>
  <c r="E5087" i="2"/>
  <c r="D5087" i="2"/>
  <c r="C5087" i="2"/>
  <c r="B5087" i="2"/>
  <c r="A5087" i="2"/>
  <c r="F5086" i="2"/>
  <c r="E5086" i="2"/>
  <c r="D5086" i="2"/>
  <c r="C5086" i="2"/>
  <c r="B5086" i="2"/>
  <c r="A5086" i="2"/>
  <c r="F5085" i="2"/>
  <c r="E5085" i="2"/>
  <c r="D5085" i="2"/>
  <c r="C5085" i="2"/>
  <c r="B5085" i="2"/>
  <c r="A5085" i="2"/>
  <c r="F5084" i="2"/>
  <c r="E5084" i="2"/>
  <c r="D5084" i="2"/>
  <c r="C5084" i="2"/>
  <c r="B5084" i="2"/>
  <c r="A5084" i="2"/>
  <c r="F5083" i="2"/>
  <c r="E5083" i="2"/>
  <c r="D5083" i="2"/>
  <c r="C5083" i="2"/>
  <c r="B5083" i="2"/>
  <c r="A5083" i="2"/>
  <c r="F5082" i="2"/>
  <c r="E5082" i="2"/>
  <c r="D5082" i="2"/>
  <c r="C5082" i="2"/>
  <c r="B5082" i="2"/>
  <c r="A5082" i="2"/>
  <c r="F5081" i="2"/>
  <c r="E5081" i="2"/>
  <c r="D5081" i="2"/>
  <c r="C5081" i="2"/>
  <c r="B5081" i="2"/>
  <c r="A5081" i="2"/>
  <c r="F5080" i="2"/>
  <c r="E5080" i="2"/>
  <c r="D5080" i="2"/>
  <c r="C5080" i="2"/>
  <c r="B5080" i="2"/>
  <c r="A5080" i="2"/>
  <c r="F5079" i="2"/>
  <c r="E5079" i="2"/>
  <c r="D5079" i="2"/>
  <c r="C5079" i="2"/>
  <c r="B5079" i="2"/>
  <c r="A5079" i="2"/>
  <c r="F5078" i="2"/>
  <c r="E5078" i="2"/>
  <c r="D5078" i="2"/>
  <c r="C5078" i="2"/>
  <c r="B5078" i="2"/>
  <c r="A5078" i="2"/>
  <c r="F5077" i="2"/>
  <c r="E5077" i="2"/>
  <c r="D5077" i="2"/>
  <c r="C5077" i="2"/>
  <c r="B5077" i="2"/>
  <c r="A5077" i="2"/>
  <c r="F5076" i="2"/>
  <c r="E5076" i="2"/>
  <c r="D5076" i="2"/>
  <c r="C5076" i="2"/>
  <c r="B5076" i="2"/>
  <c r="A5076" i="2"/>
  <c r="F5075" i="2"/>
  <c r="E5075" i="2"/>
  <c r="D5075" i="2"/>
  <c r="C5075" i="2"/>
  <c r="B5075" i="2"/>
  <c r="A5075" i="2"/>
  <c r="F5074" i="2"/>
  <c r="E5074" i="2"/>
  <c r="D5074" i="2"/>
  <c r="C5074" i="2"/>
  <c r="B5074" i="2"/>
  <c r="A5074" i="2"/>
  <c r="F5073" i="2"/>
  <c r="E5073" i="2"/>
  <c r="D5073" i="2"/>
  <c r="C5073" i="2"/>
  <c r="B5073" i="2"/>
  <c r="A5073" i="2"/>
  <c r="F5072" i="2"/>
  <c r="E5072" i="2"/>
  <c r="D5072" i="2"/>
  <c r="C5072" i="2"/>
  <c r="B5072" i="2"/>
  <c r="A5072" i="2"/>
  <c r="F5071" i="2"/>
  <c r="E5071" i="2"/>
  <c r="D5071" i="2"/>
  <c r="C5071" i="2"/>
  <c r="B5071" i="2"/>
  <c r="A5071" i="2"/>
  <c r="F5070" i="2"/>
  <c r="E5070" i="2"/>
  <c r="D5070" i="2"/>
  <c r="C5070" i="2"/>
  <c r="B5070" i="2"/>
  <c r="A5070" i="2"/>
  <c r="F5069" i="2"/>
  <c r="E5069" i="2"/>
  <c r="D5069" i="2"/>
  <c r="C5069" i="2"/>
  <c r="B5069" i="2"/>
  <c r="A5069" i="2"/>
  <c r="F5068" i="2"/>
  <c r="E5068" i="2"/>
  <c r="D5068" i="2"/>
  <c r="C5068" i="2"/>
  <c r="B5068" i="2"/>
  <c r="A5068" i="2"/>
  <c r="F5067" i="2"/>
  <c r="E5067" i="2"/>
  <c r="D5067" i="2"/>
  <c r="C5067" i="2"/>
  <c r="B5067" i="2"/>
  <c r="A5067" i="2"/>
  <c r="F5066" i="2"/>
  <c r="E5066" i="2"/>
  <c r="D5066" i="2"/>
  <c r="C5066" i="2"/>
  <c r="B5066" i="2"/>
  <c r="A5066" i="2"/>
  <c r="F5065" i="2"/>
  <c r="E5065" i="2"/>
  <c r="D5065" i="2"/>
  <c r="C5065" i="2"/>
  <c r="B5065" i="2"/>
  <c r="A5065" i="2"/>
  <c r="F5064" i="2"/>
  <c r="E5064" i="2"/>
  <c r="D5064" i="2"/>
  <c r="C5064" i="2"/>
  <c r="B5064" i="2"/>
  <c r="A5064" i="2"/>
  <c r="F5063" i="2"/>
  <c r="E5063" i="2"/>
  <c r="D5063" i="2"/>
  <c r="C5063" i="2"/>
  <c r="B5063" i="2"/>
  <c r="A5063" i="2"/>
  <c r="F5062" i="2"/>
  <c r="E5062" i="2"/>
  <c r="D5062" i="2"/>
  <c r="C5062" i="2"/>
  <c r="B5062" i="2"/>
  <c r="A5062" i="2"/>
  <c r="F5061" i="2"/>
  <c r="E5061" i="2"/>
  <c r="D5061" i="2"/>
  <c r="C5061" i="2"/>
  <c r="B5061" i="2"/>
  <c r="A5061" i="2"/>
  <c r="F5060" i="2"/>
  <c r="E5060" i="2"/>
  <c r="D5060" i="2"/>
  <c r="C5060" i="2"/>
  <c r="B5060" i="2"/>
  <c r="A5060" i="2"/>
  <c r="F5059" i="2"/>
  <c r="E5059" i="2"/>
  <c r="D5059" i="2"/>
  <c r="C5059" i="2"/>
  <c r="B5059" i="2"/>
  <c r="A5059" i="2"/>
  <c r="F5058" i="2"/>
  <c r="E5058" i="2"/>
  <c r="D5058" i="2"/>
  <c r="C5058" i="2"/>
  <c r="B5058" i="2"/>
  <c r="A5058" i="2"/>
  <c r="F5057" i="2"/>
  <c r="E5057" i="2"/>
  <c r="D5057" i="2"/>
  <c r="C5057" i="2"/>
  <c r="B5057" i="2"/>
  <c r="A5057" i="2"/>
  <c r="F5056" i="2"/>
  <c r="E5056" i="2"/>
  <c r="D5056" i="2"/>
  <c r="C5056" i="2"/>
  <c r="B5056" i="2"/>
  <c r="A5056" i="2"/>
  <c r="F5055" i="2"/>
  <c r="E5055" i="2"/>
  <c r="D5055" i="2"/>
  <c r="C5055" i="2"/>
  <c r="B5055" i="2"/>
  <c r="A5055" i="2"/>
  <c r="F5054" i="2"/>
  <c r="E5054" i="2"/>
  <c r="D5054" i="2"/>
  <c r="C5054" i="2"/>
  <c r="B5054" i="2"/>
  <c r="A5054" i="2"/>
  <c r="F5053" i="2"/>
  <c r="E5053" i="2"/>
  <c r="D5053" i="2"/>
  <c r="C5053" i="2"/>
  <c r="B5053" i="2"/>
  <c r="A5053" i="2"/>
  <c r="F5052" i="2"/>
  <c r="E5052" i="2"/>
  <c r="D5052" i="2"/>
  <c r="C5052" i="2"/>
  <c r="B5052" i="2"/>
  <c r="A5052" i="2"/>
  <c r="F5051" i="2"/>
  <c r="E5051" i="2"/>
  <c r="D5051" i="2"/>
  <c r="C5051" i="2"/>
  <c r="B5051" i="2"/>
  <c r="A5051" i="2"/>
  <c r="F5050" i="2"/>
  <c r="E5050" i="2"/>
  <c r="D5050" i="2"/>
  <c r="C5050" i="2"/>
  <c r="B5050" i="2"/>
  <c r="A5050" i="2"/>
  <c r="F5049" i="2"/>
  <c r="E5049" i="2"/>
  <c r="D5049" i="2"/>
  <c r="C5049" i="2"/>
  <c r="B5049" i="2"/>
  <c r="A5049" i="2"/>
  <c r="F5048" i="2"/>
  <c r="E5048" i="2"/>
  <c r="D5048" i="2"/>
  <c r="C5048" i="2"/>
  <c r="B5048" i="2"/>
  <c r="A5048" i="2"/>
  <c r="F5047" i="2"/>
  <c r="E5047" i="2"/>
  <c r="D5047" i="2"/>
  <c r="C5047" i="2"/>
  <c r="B5047" i="2"/>
  <c r="A5047" i="2"/>
  <c r="F5046" i="2"/>
  <c r="E5046" i="2"/>
  <c r="D5046" i="2"/>
  <c r="C5046" i="2"/>
  <c r="B5046" i="2"/>
  <c r="A5046" i="2"/>
  <c r="F5045" i="2"/>
  <c r="E5045" i="2"/>
  <c r="D5045" i="2"/>
  <c r="C5045" i="2"/>
  <c r="B5045" i="2"/>
  <c r="A5045" i="2"/>
  <c r="F5044" i="2"/>
  <c r="E5044" i="2"/>
  <c r="D5044" i="2"/>
  <c r="C5044" i="2"/>
  <c r="B5044" i="2"/>
  <c r="A5044" i="2"/>
  <c r="F5043" i="2"/>
  <c r="E5043" i="2"/>
  <c r="D5043" i="2"/>
  <c r="C5043" i="2"/>
  <c r="B5043" i="2"/>
  <c r="A5043" i="2"/>
  <c r="F5042" i="2"/>
  <c r="E5042" i="2"/>
  <c r="D5042" i="2"/>
  <c r="C5042" i="2"/>
  <c r="B5042" i="2"/>
  <c r="A5042" i="2"/>
  <c r="F5041" i="2"/>
  <c r="E5041" i="2"/>
  <c r="D5041" i="2"/>
  <c r="C5041" i="2"/>
  <c r="B5041" i="2"/>
  <c r="A5041" i="2"/>
  <c r="F5040" i="2"/>
  <c r="E5040" i="2"/>
  <c r="D5040" i="2"/>
  <c r="C5040" i="2"/>
  <c r="B5040" i="2"/>
  <c r="A5040" i="2"/>
  <c r="F5039" i="2"/>
  <c r="E5039" i="2"/>
  <c r="D5039" i="2"/>
  <c r="C5039" i="2"/>
  <c r="B5039" i="2"/>
  <c r="A5039" i="2"/>
  <c r="F5038" i="2"/>
  <c r="E5038" i="2"/>
  <c r="D5038" i="2"/>
  <c r="C5038" i="2"/>
  <c r="B5038" i="2"/>
  <c r="A5038" i="2"/>
  <c r="F5037" i="2"/>
  <c r="E5037" i="2"/>
  <c r="D5037" i="2"/>
  <c r="C5037" i="2"/>
  <c r="B5037" i="2"/>
  <c r="A5037" i="2"/>
  <c r="F5036" i="2"/>
  <c r="E5036" i="2"/>
  <c r="D5036" i="2"/>
  <c r="C5036" i="2"/>
  <c r="B5036" i="2"/>
  <c r="A5036" i="2"/>
  <c r="F5035" i="2"/>
  <c r="E5035" i="2"/>
  <c r="D5035" i="2"/>
  <c r="C5035" i="2"/>
  <c r="B5035" i="2"/>
  <c r="A5035" i="2"/>
  <c r="F5034" i="2"/>
  <c r="E5034" i="2"/>
  <c r="D5034" i="2"/>
  <c r="C5034" i="2"/>
  <c r="B5034" i="2"/>
  <c r="A5034" i="2"/>
  <c r="F5033" i="2"/>
  <c r="E5033" i="2"/>
  <c r="D5033" i="2"/>
  <c r="C5033" i="2"/>
  <c r="B5033" i="2"/>
  <c r="A5033" i="2"/>
  <c r="F5032" i="2"/>
  <c r="E5032" i="2"/>
  <c r="D5032" i="2"/>
  <c r="C5032" i="2"/>
  <c r="B5032" i="2"/>
  <c r="A5032" i="2"/>
  <c r="F5031" i="2"/>
  <c r="E5031" i="2"/>
  <c r="D5031" i="2"/>
  <c r="C5031" i="2"/>
  <c r="B5031" i="2"/>
  <c r="A5031" i="2"/>
  <c r="F5030" i="2"/>
  <c r="E5030" i="2"/>
  <c r="D5030" i="2"/>
  <c r="C5030" i="2"/>
  <c r="B5030" i="2"/>
  <c r="A5030" i="2"/>
  <c r="F5029" i="2"/>
  <c r="E5029" i="2"/>
  <c r="D5029" i="2"/>
  <c r="C5029" i="2"/>
  <c r="B5029" i="2"/>
  <c r="A5029" i="2"/>
  <c r="F5028" i="2"/>
  <c r="E5028" i="2"/>
  <c r="D5028" i="2"/>
  <c r="C5028" i="2"/>
  <c r="B5028" i="2"/>
  <c r="A5028" i="2"/>
  <c r="F5027" i="2"/>
  <c r="E5027" i="2"/>
  <c r="D5027" i="2"/>
  <c r="C5027" i="2"/>
  <c r="B5027" i="2"/>
  <c r="A5027" i="2"/>
  <c r="F5026" i="2"/>
  <c r="E5026" i="2"/>
  <c r="D5026" i="2"/>
  <c r="C5026" i="2"/>
  <c r="B5026" i="2"/>
  <c r="A5026" i="2"/>
  <c r="F5025" i="2"/>
  <c r="E5025" i="2"/>
  <c r="D5025" i="2"/>
  <c r="C5025" i="2"/>
  <c r="B5025" i="2"/>
  <c r="A5025" i="2"/>
  <c r="F5024" i="2"/>
  <c r="E5024" i="2"/>
  <c r="D5024" i="2"/>
  <c r="C5024" i="2"/>
  <c r="B5024" i="2"/>
  <c r="A5024" i="2"/>
  <c r="F5023" i="2"/>
  <c r="E5023" i="2"/>
  <c r="D5023" i="2"/>
  <c r="C5023" i="2"/>
  <c r="B5023" i="2"/>
  <c r="A5023" i="2"/>
  <c r="F5022" i="2"/>
  <c r="E5022" i="2"/>
  <c r="D5022" i="2"/>
  <c r="C5022" i="2"/>
  <c r="B5022" i="2"/>
  <c r="A5022" i="2"/>
  <c r="F5021" i="2"/>
  <c r="E5021" i="2"/>
  <c r="D5021" i="2"/>
  <c r="C5021" i="2"/>
  <c r="B5021" i="2"/>
  <c r="A5021" i="2"/>
  <c r="F5020" i="2"/>
  <c r="E5020" i="2"/>
  <c r="D5020" i="2"/>
  <c r="C5020" i="2"/>
  <c r="B5020" i="2"/>
  <c r="A5020" i="2"/>
  <c r="F5019" i="2"/>
  <c r="E5019" i="2"/>
  <c r="D5019" i="2"/>
  <c r="C5019" i="2"/>
  <c r="B5019" i="2"/>
  <c r="A5019" i="2"/>
  <c r="F5018" i="2"/>
  <c r="E5018" i="2"/>
  <c r="D5018" i="2"/>
  <c r="C5018" i="2"/>
  <c r="B5018" i="2"/>
  <c r="A5018" i="2"/>
  <c r="F5017" i="2"/>
  <c r="E5017" i="2"/>
  <c r="D5017" i="2"/>
  <c r="C5017" i="2"/>
  <c r="B5017" i="2"/>
  <c r="A5017" i="2"/>
  <c r="F5016" i="2"/>
  <c r="E5016" i="2"/>
  <c r="D5016" i="2"/>
  <c r="C5016" i="2"/>
  <c r="B5016" i="2"/>
  <c r="A5016" i="2"/>
  <c r="F5015" i="2"/>
  <c r="E5015" i="2"/>
  <c r="D5015" i="2"/>
  <c r="C5015" i="2"/>
  <c r="B5015" i="2"/>
  <c r="A5015" i="2"/>
  <c r="F5014" i="2"/>
  <c r="E5014" i="2"/>
  <c r="D5014" i="2"/>
  <c r="C5014" i="2"/>
  <c r="B5014" i="2"/>
  <c r="A5014" i="2"/>
  <c r="F5013" i="2"/>
  <c r="E5013" i="2"/>
  <c r="D5013" i="2"/>
  <c r="C5013" i="2"/>
  <c r="B5013" i="2"/>
  <c r="A5013" i="2"/>
  <c r="F5012" i="2"/>
  <c r="E5012" i="2"/>
  <c r="D5012" i="2"/>
  <c r="C5012" i="2"/>
  <c r="B5012" i="2"/>
  <c r="A5012" i="2"/>
  <c r="F5011" i="2"/>
  <c r="E5011" i="2"/>
  <c r="D5011" i="2"/>
  <c r="C5011" i="2"/>
  <c r="B5011" i="2"/>
  <c r="A5011" i="2"/>
  <c r="F5010" i="2"/>
  <c r="E5010" i="2"/>
  <c r="D5010" i="2"/>
  <c r="C5010" i="2"/>
  <c r="B5010" i="2"/>
  <c r="A5010" i="2"/>
  <c r="F5009" i="2"/>
  <c r="E5009" i="2"/>
  <c r="D5009" i="2"/>
  <c r="C5009" i="2"/>
  <c r="B5009" i="2"/>
  <c r="A5009" i="2"/>
  <c r="F5008" i="2"/>
  <c r="E5008" i="2"/>
  <c r="D5008" i="2"/>
  <c r="C5008" i="2"/>
  <c r="B5008" i="2"/>
  <c r="A5008" i="2"/>
  <c r="F5007" i="2"/>
  <c r="E5007" i="2"/>
  <c r="D5007" i="2"/>
  <c r="C5007" i="2"/>
  <c r="B5007" i="2"/>
  <c r="A5007" i="2"/>
  <c r="F5006" i="2"/>
  <c r="E5006" i="2"/>
  <c r="D5006" i="2"/>
  <c r="C5006" i="2"/>
  <c r="B5006" i="2"/>
  <c r="A5006" i="2"/>
  <c r="F5005" i="2"/>
  <c r="E5005" i="2"/>
  <c r="D5005" i="2"/>
  <c r="C5005" i="2"/>
  <c r="B5005" i="2"/>
  <c r="A5005" i="2"/>
  <c r="F5004" i="2"/>
  <c r="E5004" i="2"/>
  <c r="D5004" i="2"/>
  <c r="C5004" i="2"/>
  <c r="B5004" i="2"/>
  <c r="A5004" i="2"/>
  <c r="F5003" i="2"/>
  <c r="E5003" i="2"/>
  <c r="D5003" i="2"/>
  <c r="C5003" i="2"/>
  <c r="B5003" i="2"/>
  <c r="A5003" i="2"/>
  <c r="F5002" i="2"/>
  <c r="E5002" i="2"/>
  <c r="D5002" i="2"/>
  <c r="C5002" i="2"/>
  <c r="B5002" i="2"/>
  <c r="A5002" i="2"/>
  <c r="F5001" i="2"/>
  <c r="E5001" i="2"/>
  <c r="D5001" i="2"/>
  <c r="C5001" i="2"/>
  <c r="B5001" i="2"/>
  <c r="A5001" i="2"/>
  <c r="F5000" i="2"/>
  <c r="E5000" i="2"/>
  <c r="D5000" i="2"/>
  <c r="C5000" i="2"/>
  <c r="B5000" i="2"/>
  <c r="A5000" i="2"/>
  <c r="F4999" i="2"/>
  <c r="E4999" i="2"/>
  <c r="D4999" i="2"/>
  <c r="C4999" i="2"/>
  <c r="B4999" i="2"/>
  <c r="A4999" i="2"/>
  <c r="F4998" i="2"/>
  <c r="E4998" i="2"/>
  <c r="D4998" i="2"/>
  <c r="C4998" i="2"/>
  <c r="B4998" i="2"/>
  <c r="A4998" i="2"/>
  <c r="F4997" i="2"/>
  <c r="E4997" i="2"/>
  <c r="D4997" i="2"/>
  <c r="C4997" i="2"/>
  <c r="B4997" i="2"/>
  <c r="A4997" i="2"/>
  <c r="F4996" i="2"/>
  <c r="E4996" i="2"/>
  <c r="D4996" i="2"/>
  <c r="C4996" i="2"/>
  <c r="B4996" i="2"/>
  <c r="A4996" i="2"/>
  <c r="F4995" i="2"/>
  <c r="E4995" i="2"/>
  <c r="D4995" i="2"/>
  <c r="C4995" i="2"/>
  <c r="B4995" i="2"/>
  <c r="A4995" i="2"/>
  <c r="F4994" i="2"/>
  <c r="E4994" i="2"/>
  <c r="D4994" i="2"/>
  <c r="C4994" i="2"/>
  <c r="B4994" i="2"/>
  <c r="A4994" i="2"/>
  <c r="F4993" i="2"/>
  <c r="E4993" i="2"/>
  <c r="D4993" i="2"/>
  <c r="C4993" i="2"/>
  <c r="B4993" i="2"/>
  <c r="A4993" i="2"/>
  <c r="F4992" i="2"/>
  <c r="E4992" i="2"/>
  <c r="D4992" i="2"/>
  <c r="C4992" i="2"/>
  <c r="B4992" i="2"/>
  <c r="A4992" i="2"/>
  <c r="F4991" i="2"/>
  <c r="E4991" i="2"/>
  <c r="D4991" i="2"/>
  <c r="C4991" i="2"/>
  <c r="B4991" i="2"/>
  <c r="A4991" i="2"/>
  <c r="F4990" i="2"/>
  <c r="E4990" i="2"/>
  <c r="D4990" i="2"/>
  <c r="C4990" i="2"/>
  <c r="B4990" i="2"/>
  <c r="A4990" i="2"/>
  <c r="F4989" i="2"/>
  <c r="E4989" i="2"/>
  <c r="D4989" i="2"/>
  <c r="C4989" i="2"/>
  <c r="B4989" i="2"/>
  <c r="A4989" i="2"/>
  <c r="F4988" i="2"/>
  <c r="E4988" i="2"/>
  <c r="D4988" i="2"/>
  <c r="C4988" i="2"/>
  <c r="B4988" i="2"/>
  <c r="A4988" i="2"/>
  <c r="F4987" i="2"/>
  <c r="E4987" i="2"/>
  <c r="D4987" i="2"/>
  <c r="C4987" i="2"/>
  <c r="B4987" i="2"/>
  <c r="A4987" i="2"/>
  <c r="F4986" i="2"/>
  <c r="E4986" i="2"/>
  <c r="D4986" i="2"/>
  <c r="C4986" i="2"/>
  <c r="B4986" i="2"/>
  <c r="A4986" i="2"/>
  <c r="F4985" i="2"/>
  <c r="E4985" i="2"/>
  <c r="D4985" i="2"/>
  <c r="C4985" i="2"/>
  <c r="B4985" i="2"/>
  <c r="A4985" i="2"/>
  <c r="F4984" i="2"/>
  <c r="E4984" i="2"/>
  <c r="D4984" i="2"/>
  <c r="C4984" i="2"/>
  <c r="B4984" i="2"/>
  <c r="A4984" i="2"/>
  <c r="F4983" i="2"/>
  <c r="E4983" i="2"/>
  <c r="D4983" i="2"/>
  <c r="C4983" i="2"/>
  <c r="B4983" i="2"/>
  <c r="A4983" i="2"/>
  <c r="F4982" i="2"/>
  <c r="E4982" i="2"/>
  <c r="D4982" i="2"/>
  <c r="C4982" i="2"/>
  <c r="B4982" i="2"/>
  <c r="A4982" i="2"/>
  <c r="F4981" i="2"/>
  <c r="E4981" i="2"/>
  <c r="D4981" i="2"/>
  <c r="C4981" i="2"/>
  <c r="B4981" i="2"/>
  <c r="A4981" i="2"/>
  <c r="F4980" i="2"/>
  <c r="E4980" i="2"/>
  <c r="D4980" i="2"/>
  <c r="C4980" i="2"/>
  <c r="B4980" i="2"/>
  <c r="A4980" i="2"/>
  <c r="F4979" i="2"/>
  <c r="E4979" i="2"/>
  <c r="D4979" i="2"/>
  <c r="C4979" i="2"/>
  <c r="B4979" i="2"/>
  <c r="A4979" i="2"/>
  <c r="F4978" i="2"/>
  <c r="E4978" i="2"/>
  <c r="D4978" i="2"/>
  <c r="C4978" i="2"/>
  <c r="B4978" i="2"/>
  <c r="A4978" i="2"/>
  <c r="F4977" i="2"/>
  <c r="E4977" i="2"/>
  <c r="D4977" i="2"/>
  <c r="C4977" i="2"/>
  <c r="B4977" i="2"/>
  <c r="A4977" i="2"/>
  <c r="F4976" i="2"/>
  <c r="E4976" i="2"/>
  <c r="D4976" i="2"/>
  <c r="C4976" i="2"/>
  <c r="B4976" i="2"/>
  <c r="A4976" i="2"/>
  <c r="F4975" i="2"/>
  <c r="E4975" i="2"/>
  <c r="D4975" i="2"/>
  <c r="C4975" i="2"/>
  <c r="B4975" i="2"/>
  <c r="A4975" i="2"/>
  <c r="F4974" i="2"/>
  <c r="E4974" i="2"/>
  <c r="D4974" i="2"/>
  <c r="C4974" i="2"/>
  <c r="B4974" i="2"/>
  <c r="A4974" i="2"/>
  <c r="F4973" i="2"/>
  <c r="E4973" i="2"/>
  <c r="D4973" i="2"/>
  <c r="C4973" i="2"/>
  <c r="B4973" i="2"/>
  <c r="A4973" i="2"/>
  <c r="F4972" i="2"/>
  <c r="E4972" i="2"/>
  <c r="D4972" i="2"/>
  <c r="C4972" i="2"/>
  <c r="B4972" i="2"/>
  <c r="A4972" i="2"/>
  <c r="F4971" i="2"/>
  <c r="E4971" i="2"/>
  <c r="D4971" i="2"/>
  <c r="C4971" i="2"/>
  <c r="B4971" i="2"/>
  <c r="A4971" i="2"/>
  <c r="F4970" i="2"/>
  <c r="E4970" i="2"/>
  <c r="D4970" i="2"/>
  <c r="C4970" i="2"/>
  <c r="B4970" i="2"/>
  <c r="A4970" i="2"/>
  <c r="F4969" i="2"/>
  <c r="E4969" i="2"/>
  <c r="D4969" i="2"/>
  <c r="C4969" i="2"/>
  <c r="B4969" i="2"/>
  <c r="A4969" i="2"/>
  <c r="F4968" i="2"/>
  <c r="E4968" i="2"/>
  <c r="D4968" i="2"/>
  <c r="C4968" i="2"/>
  <c r="B4968" i="2"/>
  <c r="A4968" i="2"/>
  <c r="F4967" i="2"/>
  <c r="E4967" i="2"/>
  <c r="D4967" i="2"/>
  <c r="C4967" i="2"/>
  <c r="B4967" i="2"/>
  <c r="A4967" i="2"/>
  <c r="F4966" i="2"/>
  <c r="E4966" i="2"/>
  <c r="D4966" i="2"/>
  <c r="C4966" i="2"/>
  <c r="B4966" i="2"/>
  <c r="A4966" i="2"/>
  <c r="F4965" i="2"/>
  <c r="E4965" i="2"/>
  <c r="D4965" i="2"/>
  <c r="C4965" i="2"/>
  <c r="B4965" i="2"/>
  <c r="A4965" i="2"/>
  <c r="F4964" i="2"/>
  <c r="E4964" i="2"/>
  <c r="D4964" i="2"/>
  <c r="C4964" i="2"/>
  <c r="B4964" i="2"/>
  <c r="A4964" i="2"/>
  <c r="F4963" i="2"/>
  <c r="E4963" i="2"/>
  <c r="D4963" i="2"/>
  <c r="C4963" i="2"/>
  <c r="B4963" i="2"/>
  <c r="A4963" i="2"/>
  <c r="F4962" i="2"/>
  <c r="E4962" i="2"/>
  <c r="D4962" i="2"/>
  <c r="C4962" i="2"/>
  <c r="B4962" i="2"/>
  <c r="A4962" i="2"/>
  <c r="F4961" i="2"/>
  <c r="E4961" i="2"/>
  <c r="D4961" i="2"/>
  <c r="C4961" i="2"/>
  <c r="B4961" i="2"/>
  <c r="A4961" i="2"/>
  <c r="F4960" i="2"/>
  <c r="E4960" i="2"/>
  <c r="D4960" i="2"/>
  <c r="C4960" i="2"/>
  <c r="B4960" i="2"/>
  <c r="A4960" i="2"/>
  <c r="F4959" i="2"/>
  <c r="E4959" i="2"/>
  <c r="D4959" i="2"/>
  <c r="C4959" i="2"/>
  <c r="B4959" i="2"/>
  <c r="A4959" i="2"/>
  <c r="F4958" i="2"/>
  <c r="E4958" i="2"/>
  <c r="D4958" i="2"/>
  <c r="C4958" i="2"/>
  <c r="B4958" i="2"/>
  <c r="A4958" i="2"/>
  <c r="F4957" i="2"/>
  <c r="E4957" i="2"/>
  <c r="D4957" i="2"/>
  <c r="C4957" i="2"/>
  <c r="B4957" i="2"/>
  <c r="A4957" i="2"/>
  <c r="F4956" i="2"/>
  <c r="E4956" i="2"/>
  <c r="D4956" i="2"/>
  <c r="C4956" i="2"/>
  <c r="B4956" i="2"/>
  <c r="A4956" i="2"/>
  <c r="F4955" i="2"/>
  <c r="E4955" i="2"/>
  <c r="D4955" i="2"/>
  <c r="C4955" i="2"/>
  <c r="B4955" i="2"/>
  <c r="A4955" i="2"/>
  <c r="F4954" i="2"/>
  <c r="E4954" i="2"/>
  <c r="D4954" i="2"/>
  <c r="C4954" i="2"/>
  <c r="B4954" i="2"/>
  <c r="A4954" i="2"/>
  <c r="F4953" i="2"/>
  <c r="E4953" i="2"/>
  <c r="D4953" i="2"/>
  <c r="C4953" i="2"/>
  <c r="B4953" i="2"/>
  <c r="A4953" i="2"/>
  <c r="F4952" i="2"/>
  <c r="E4952" i="2"/>
  <c r="D4952" i="2"/>
  <c r="C4952" i="2"/>
  <c r="B4952" i="2"/>
  <c r="A4952" i="2"/>
  <c r="F4951" i="2"/>
  <c r="E4951" i="2"/>
  <c r="D4951" i="2"/>
  <c r="C4951" i="2"/>
  <c r="B4951" i="2"/>
  <c r="A4951" i="2"/>
  <c r="F4950" i="2"/>
  <c r="E4950" i="2"/>
  <c r="D4950" i="2"/>
  <c r="C4950" i="2"/>
  <c r="B4950" i="2"/>
  <c r="A4950" i="2"/>
  <c r="F4949" i="2"/>
  <c r="E4949" i="2"/>
  <c r="D4949" i="2"/>
  <c r="C4949" i="2"/>
  <c r="B4949" i="2"/>
  <c r="A4949" i="2"/>
  <c r="F4948" i="2"/>
  <c r="E4948" i="2"/>
  <c r="D4948" i="2"/>
  <c r="C4948" i="2"/>
  <c r="B4948" i="2"/>
  <c r="A4948" i="2"/>
  <c r="F4947" i="2"/>
  <c r="E4947" i="2"/>
  <c r="D4947" i="2"/>
  <c r="C4947" i="2"/>
  <c r="B4947" i="2"/>
  <c r="A4947" i="2"/>
  <c r="F4946" i="2"/>
  <c r="E4946" i="2"/>
  <c r="D4946" i="2"/>
  <c r="C4946" i="2"/>
  <c r="B4946" i="2"/>
  <c r="A4946" i="2"/>
  <c r="F4945" i="2"/>
  <c r="E4945" i="2"/>
  <c r="D4945" i="2"/>
  <c r="C4945" i="2"/>
  <c r="B4945" i="2"/>
  <c r="A4945" i="2"/>
  <c r="F4944" i="2"/>
  <c r="E4944" i="2"/>
  <c r="D4944" i="2"/>
  <c r="C4944" i="2"/>
  <c r="B4944" i="2"/>
  <c r="A4944" i="2"/>
  <c r="F4943" i="2"/>
  <c r="E4943" i="2"/>
  <c r="D4943" i="2"/>
  <c r="C4943" i="2"/>
  <c r="B4943" i="2"/>
  <c r="A4943" i="2"/>
  <c r="F4942" i="2"/>
  <c r="E4942" i="2"/>
  <c r="D4942" i="2"/>
  <c r="C4942" i="2"/>
  <c r="B4942" i="2"/>
  <c r="A4942" i="2"/>
  <c r="F4941" i="2"/>
  <c r="E4941" i="2"/>
  <c r="D4941" i="2"/>
  <c r="C4941" i="2"/>
  <c r="B4941" i="2"/>
  <c r="A4941" i="2"/>
  <c r="F4940" i="2"/>
  <c r="E4940" i="2"/>
  <c r="D4940" i="2"/>
  <c r="C4940" i="2"/>
  <c r="B4940" i="2"/>
  <c r="A4940" i="2"/>
  <c r="F4939" i="2"/>
  <c r="E4939" i="2"/>
  <c r="D4939" i="2"/>
  <c r="C4939" i="2"/>
  <c r="B4939" i="2"/>
  <c r="A4939" i="2"/>
  <c r="F4938" i="2"/>
  <c r="E4938" i="2"/>
  <c r="D4938" i="2"/>
  <c r="C4938" i="2"/>
  <c r="B4938" i="2"/>
  <c r="A4938" i="2"/>
  <c r="F4937" i="2"/>
  <c r="E4937" i="2"/>
  <c r="D4937" i="2"/>
  <c r="C4937" i="2"/>
  <c r="B4937" i="2"/>
  <c r="A4937" i="2"/>
  <c r="F4936" i="2"/>
  <c r="E4936" i="2"/>
  <c r="D4936" i="2"/>
  <c r="C4936" i="2"/>
  <c r="B4936" i="2"/>
  <c r="A4936" i="2"/>
  <c r="F4935" i="2"/>
  <c r="E4935" i="2"/>
  <c r="D4935" i="2"/>
  <c r="C4935" i="2"/>
  <c r="B4935" i="2"/>
  <c r="A4935" i="2"/>
  <c r="F4934" i="2"/>
  <c r="E4934" i="2"/>
  <c r="D4934" i="2"/>
  <c r="C4934" i="2"/>
  <c r="B4934" i="2"/>
  <c r="A4934" i="2"/>
  <c r="F4933" i="2"/>
  <c r="E4933" i="2"/>
  <c r="D4933" i="2"/>
  <c r="C4933" i="2"/>
  <c r="B4933" i="2"/>
  <c r="A4933" i="2"/>
  <c r="F4932" i="2"/>
  <c r="E4932" i="2"/>
  <c r="D4932" i="2"/>
  <c r="C4932" i="2"/>
  <c r="B4932" i="2"/>
  <c r="A4932" i="2"/>
  <c r="F4931" i="2"/>
  <c r="E4931" i="2"/>
  <c r="D4931" i="2"/>
  <c r="C4931" i="2"/>
  <c r="B4931" i="2"/>
  <c r="A4931" i="2"/>
  <c r="F4930" i="2"/>
  <c r="E4930" i="2"/>
  <c r="D4930" i="2"/>
  <c r="C4930" i="2"/>
  <c r="B4930" i="2"/>
  <c r="A4930" i="2"/>
  <c r="F4929" i="2"/>
  <c r="E4929" i="2"/>
  <c r="D4929" i="2"/>
  <c r="C4929" i="2"/>
  <c r="B4929" i="2"/>
  <c r="A4929" i="2"/>
  <c r="F4928" i="2"/>
  <c r="E4928" i="2"/>
  <c r="D4928" i="2"/>
  <c r="C4928" i="2"/>
  <c r="B4928" i="2"/>
  <c r="A4928" i="2"/>
  <c r="F4927" i="2"/>
  <c r="E4927" i="2"/>
  <c r="D4927" i="2"/>
  <c r="C4927" i="2"/>
  <c r="B4927" i="2"/>
  <c r="A4927" i="2"/>
  <c r="F4926" i="2"/>
  <c r="E4926" i="2"/>
  <c r="D4926" i="2"/>
  <c r="C4926" i="2"/>
  <c r="B4926" i="2"/>
  <c r="A4926" i="2"/>
  <c r="F4925" i="2"/>
  <c r="E4925" i="2"/>
  <c r="D4925" i="2"/>
  <c r="C4925" i="2"/>
  <c r="B4925" i="2"/>
  <c r="A4925" i="2"/>
  <c r="F4924" i="2"/>
  <c r="E4924" i="2"/>
  <c r="D4924" i="2"/>
  <c r="C4924" i="2"/>
  <c r="B4924" i="2"/>
  <c r="A4924" i="2"/>
  <c r="F4923" i="2"/>
  <c r="E4923" i="2"/>
  <c r="D4923" i="2"/>
  <c r="C4923" i="2"/>
  <c r="B4923" i="2"/>
  <c r="A4923" i="2"/>
  <c r="F4922" i="2"/>
  <c r="E4922" i="2"/>
  <c r="D4922" i="2"/>
  <c r="C4922" i="2"/>
  <c r="B4922" i="2"/>
  <c r="A4922" i="2"/>
  <c r="F4921" i="2"/>
  <c r="E4921" i="2"/>
  <c r="D4921" i="2"/>
  <c r="C4921" i="2"/>
  <c r="B4921" i="2"/>
  <c r="A4921" i="2"/>
  <c r="F4920" i="2"/>
  <c r="E4920" i="2"/>
  <c r="D4920" i="2"/>
  <c r="C4920" i="2"/>
  <c r="B4920" i="2"/>
  <c r="A4920" i="2"/>
  <c r="F4919" i="2"/>
  <c r="E4919" i="2"/>
  <c r="D4919" i="2"/>
  <c r="C4919" i="2"/>
  <c r="B4919" i="2"/>
  <c r="A4919" i="2"/>
  <c r="F4918" i="2"/>
  <c r="E4918" i="2"/>
  <c r="D4918" i="2"/>
  <c r="C4918" i="2"/>
  <c r="B4918" i="2"/>
  <c r="A4918" i="2"/>
  <c r="F4917" i="2"/>
  <c r="E4917" i="2"/>
  <c r="D4917" i="2"/>
  <c r="C4917" i="2"/>
  <c r="B4917" i="2"/>
  <c r="A4917" i="2"/>
  <c r="F4916" i="2"/>
  <c r="E4916" i="2"/>
  <c r="D4916" i="2"/>
  <c r="C4916" i="2"/>
  <c r="B4916" i="2"/>
  <c r="A4916" i="2"/>
  <c r="F4915" i="2"/>
  <c r="E4915" i="2"/>
  <c r="D4915" i="2"/>
  <c r="C4915" i="2"/>
  <c r="B4915" i="2"/>
  <c r="A4915" i="2"/>
  <c r="F4914" i="2"/>
  <c r="E4914" i="2"/>
  <c r="D4914" i="2"/>
  <c r="C4914" i="2"/>
  <c r="B4914" i="2"/>
  <c r="A4914" i="2"/>
  <c r="F4913" i="2"/>
  <c r="E4913" i="2"/>
  <c r="D4913" i="2"/>
  <c r="C4913" i="2"/>
  <c r="B4913" i="2"/>
  <c r="A4913" i="2"/>
  <c r="F4912" i="2"/>
  <c r="E4912" i="2"/>
  <c r="D4912" i="2"/>
  <c r="C4912" i="2"/>
  <c r="B4912" i="2"/>
  <c r="A4912" i="2"/>
  <c r="F4911" i="2"/>
  <c r="E4911" i="2"/>
  <c r="D4911" i="2"/>
  <c r="C4911" i="2"/>
  <c r="B4911" i="2"/>
  <c r="A4911" i="2"/>
  <c r="F4910" i="2"/>
  <c r="E4910" i="2"/>
  <c r="D4910" i="2"/>
  <c r="C4910" i="2"/>
  <c r="B4910" i="2"/>
  <c r="A4910" i="2"/>
  <c r="F4909" i="2"/>
  <c r="E4909" i="2"/>
  <c r="D4909" i="2"/>
  <c r="C4909" i="2"/>
  <c r="B4909" i="2"/>
  <c r="A4909" i="2"/>
  <c r="F4908" i="2"/>
  <c r="E4908" i="2"/>
  <c r="D4908" i="2"/>
  <c r="C4908" i="2"/>
  <c r="B4908" i="2"/>
  <c r="A4908" i="2"/>
  <c r="F4907" i="2"/>
  <c r="E4907" i="2"/>
  <c r="D4907" i="2"/>
  <c r="C4907" i="2"/>
  <c r="B4907" i="2"/>
  <c r="A4907" i="2"/>
  <c r="F4906" i="2"/>
  <c r="E4906" i="2"/>
  <c r="D4906" i="2"/>
  <c r="C4906" i="2"/>
  <c r="B4906" i="2"/>
  <c r="A4906" i="2"/>
  <c r="F4905" i="2"/>
  <c r="E4905" i="2"/>
  <c r="D4905" i="2"/>
  <c r="C4905" i="2"/>
  <c r="B4905" i="2"/>
  <c r="A4905" i="2"/>
  <c r="F4904" i="2"/>
  <c r="E4904" i="2"/>
  <c r="D4904" i="2"/>
  <c r="C4904" i="2"/>
  <c r="B4904" i="2"/>
  <c r="A4904" i="2"/>
  <c r="F4903" i="2"/>
  <c r="E4903" i="2"/>
  <c r="D4903" i="2"/>
  <c r="C4903" i="2"/>
  <c r="B4903" i="2"/>
  <c r="A4903" i="2"/>
  <c r="F4902" i="2"/>
  <c r="E4902" i="2"/>
  <c r="D4902" i="2"/>
  <c r="C4902" i="2"/>
  <c r="B4902" i="2"/>
  <c r="A4902" i="2"/>
  <c r="F4901" i="2"/>
  <c r="E4901" i="2"/>
  <c r="D4901" i="2"/>
  <c r="C4901" i="2"/>
  <c r="B4901" i="2"/>
  <c r="A4901" i="2"/>
  <c r="F4900" i="2"/>
  <c r="E4900" i="2"/>
  <c r="D4900" i="2"/>
  <c r="C4900" i="2"/>
  <c r="B4900" i="2"/>
  <c r="A4900" i="2"/>
  <c r="F4899" i="2"/>
  <c r="E4899" i="2"/>
  <c r="D4899" i="2"/>
  <c r="C4899" i="2"/>
  <c r="B4899" i="2"/>
  <c r="A4899" i="2"/>
  <c r="F4898" i="2"/>
  <c r="E4898" i="2"/>
  <c r="D4898" i="2"/>
  <c r="C4898" i="2"/>
  <c r="B4898" i="2"/>
  <c r="A4898" i="2"/>
  <c r="F4897" i="2"/>
  <c r="E4897" i="2"/>
  <c r="D4897" i="2"/>
  <c r="C4897" i="2"/>
  <c r="B4897" i="2"/>
  <c r="A4897" i="2"/>
  <c r="F4896" i="2"/>
  <c r="E4896" i="2"/>
  <c r="D4896" i="2"/>
  <c r="C4896" i="2"/>
  <c r="B4896" i="2"/>
  <c r="A4896" i="2"/>
  <c r="F4895" i="2"/>
  <c r="E4895" i="2"/>
  <c r="D4895" i="2"/>
  <c r="C4895" i="2"/>
  <c r="B4895" i="2"/>
  <c r="A4895" i="2"/>
  <c r="F4894" i="2"/>
  <c r="E4894" i="2"/>
  <c r="D4894" i="2"/>
  <c r="C4894" i="2"/>
  <c r="B4894" i="2"/>
  <c r="A4894" i="2"/>
  <c r="F4893" i="2"/>
  <c r="E4893" i="2"/>
  <c r="D4893" i="2"/>
  <c r="C4893" i="2"/>
  <c r="B4893" i="2"/>
  <c r="A4893" i="2"/>
  <c r="F4892" i="2"/>
  <c r="E4892" i="2"/>
  <c r="D4892" i="2"/>
  <c r="C4892" i="2"/>
  <c r="B4892" i="2"/>
  <c r="A4892" i="2"/>
  <c r="F4891" i="2"/>
  <c r="E4891" i="2"/>
  <c r="D4891" i="2"/>
  <c r="C4891" i="2"/>
  <c r="B4891" i="2"/>
  <c r="A4891" i="2"/>
  <c r="F4890" i="2"/>
  <c r="E4890" i="2"/>
  <c r="D4890" i="2"/>
  <c r="C4890" i="2"/>
  <c r="B4890" i="2"/>
  <c r="A4890" i="2"/>
  <c r="F4889" i="2"/>
  <c r="E4889" i="2"/>
  <c r="D4889" i="2"/>
  <c r="C4889" i="2"/>
  <c r="B4889" i="2"/>
  <c r="A4889" i="2"/>
  <c r="F4888" i="2"/>
  <c r="E4888" i="2"/>
  <c r="D4888" i="2"/>
  <c r="C4888" i="2"/>
  <c r="B4888" i="2"/>
  <c r="A4888" i="2"/>
  <c r="F4887" i="2"/>
  <c r="E4887" i="2"/>
  <c r="D4887" i="2"/>
  <c r="C4887" i="2"/>
  <c r="B4887" i="2"/>
  <c r="A4887" i="2"/>
  <c r="F4886" i="2"/>
  <c r="E4886" i="2"/>
  <c r="D4886" i="2"/>
  <c r="C4886" i="2"/>
  <c r="B4886" i="2"/>
  <c r="A4886" i="2"/>
  <c r="F4885" i="2"/>
  <c r="E4885" i="2"/>
  <c r="D4885" i="2"/>
  <c r="C4885" i="2"/>
  <c r="B4885" i="2"/>
  <c r="A4885" i="2"/>
  <c r="F4884" i="2"/>
  <c r="E4884" i="2"/>
  <c r="D4884" i="2"/>
  <c r="C4884" i="2"/>
  <c r="B4884" i="2"/>
  <c r="A4884" i="2"/>
  <c r="F4883" i="2"/>
  <c r="E4883" i="2"/>
  <c r="D4883" i="2"/>
  <c r="C4883" i="2"/>
  <c r="B4883" i="2"/>
  <c r="A4883" i="2"/>
  <c r="F4882" i="2"/>
  <c r="E4882" i="2"/>
  <c r="D4882" i="2"/>
  <c r="C4882" i="2"/>
  <c r="B4882" i="2"/>
  <c r="A4882" i="2"/>
  <c r="F4881" i="2"/>
  <c r="E4881" i="2"/>
  <c r="D4881" i="2"/>
  <c r="C4881" i="2"/>
  <c r="B4881" i="2"/>
  <c r="A4881" i="2"/>
  <c r="F4880" i="2"/>
  <c r="E4880" i="2"/>
  <c r="D4880" i="2"/>
  <c r="C4880" i="2"/>
  <c r="B4880" i="2"/>
  <c r="A4880" i="2"/>
  <c r="F4879" i="2"/>
  <c r="E4879" i="2"/>
  <c r="D4879" i="2"/>
  <c r="C4879" i="2"/>
  <c r="B4879" i="2"/>
  <c r="A4879" i="2"/>
  <c r="F4878" i="2"/>
  <c r="E4878" i="2"/>
  <c r="D4878" i="2"/>
  <c r="C4878" i="2"/>
  <c r="B4878" i="2"/>
  <c r="A4878" i="2"/>
  <c r="F4877" i="2"/>
  <c r="E4877" i="2"/>
  <c r="D4877" i="2"/>
  <c r="C4877" i="2"/>
  <c r="B4877" i="2"/>
  <c r="A4877" i="2"/>
  <c r="F4876" i="2"/>
  <c r="E4876" i="2"/>
  <c r="D4876" i="2"/>
  <c r="C4876" i="2"/>
  <c r="B4876" i="2"/>
  <c r="A4876" i="2"/>
  <c r="F4875" i="2"/>
  <c r="E4875" i="2"/>
  <c r="D4875" i="2"/>
  <c r="C4875" i="2"/>
  <c r="B4875" i="2"/>
  <c r="A4875" i="2"/>
  <c r="F4874" i="2"/>
  <c r="E4874" i="2"/>
  <c r="D4874" i="2"/>
  <c r="C4874" i="2"/>
  <c r="B4874" i="2"/>
  <c r="A4874" i="2"/>
  <c r="F4873" i="2"/>
  <c r="E4873" i="2"/>
  <c r="D4873" i="2"/>
  <c r="C4873" i="2"/>
  <c r="B4873" i="2"/>
  <c r="A4873" i="2"/>
  <c r="F4872" i="2"/>
  <c r="E4872" i="2"/>
  <c r="D4872" i="2"/>
  <c r="C4872" i="2"/>
  <c r="B4872" i="2"/>
  <c r="A4872" i="2"/>
  <c r="F4871" i="2"/>
  <c r="E4871" i="2"/>
  <c r="D4871" i="2"/>
  <c r="C4871" i="2"/>
  <c r="B4871" i="2"/>
  <c r="A4871" i="2"/>
  <c r="F4870" i="2"/>
  <c r="E4870" i="2"/>
  <c r="D4870" i="2"/>
  <c r="C4870" i="2"/>
  <c r="B4870" i="2"/>
  <c r="A4870" i="2"/>
  <c r="F4869" i="2"/>
  <c r="E4869" i="2"/>
  <c r="D4869" i="2"/>
  <c r="C4869" i="2"/>
  <c r="B4869" i="2"/>
  <c r="A4869" i="2"/>
  <c r="F4868" i="2"/>
  <c r="E4868" i="2"/>
  <c r="D4868" i="2"/>
  <c r="C4868" i="2"/>
  <c r="B4868" i="2"/>
  <c r="A4868" i="2"/>
  <c r="F4867" i="2"/>
  <c r="E4867" i="2"/>
  <c r="D4867" i="2"/>
  <c r="C4867" i="2"/>
  <c r="B4867" i="2"/>
  <c r="A4867" i="2"/>
  <c r="F4866" i="2"/>
  <c r="E4866" i="2"/>
  <c r="D4866" i="2"/>
  <c r="C4866" i="2"/>
  <c r="B4866" i="2"/>
  <c r="A4866" i="2"/>
  <c r="F4865" i="2"/>
  <c r="E4865" i="2"/>
  <c r="D4865" i="2"/>
  <c r="C4865" i="2"/>
  <c r="B4865" i="2"/>
  <c r="A4865" i="2"/>
  <c r="F4864" i="2"/>
  <c r="E4864" i="2"/>
  <c r="D4864" i="2"/>
  <c r="C4864" i="2"/>
  <c r="B4864" i="2"/>
  <c r="A4864" i="2"/>
  <c r="F4863" i="2"/>
  <c r="E4863" i="2"/>
  <c r="D4863" i="2"/>
  <c r="C4863" i="2"/>
  <c r="B4863" i="2"/>
  <c r="A4863" i="2"/>
  <c r="F4862" i="2"/>
  <c r="E4862" i="2"/>
  <c r="D4862" i="2"/>
  <c r="C4862" i="2"/>
  <c r="B4862" i="2"/>
  <c r="A4862" i="2"/>
  <c r="F4861" i="2"/>
  <c r="E4861" i="2"/>
  <c r="D4861" i="2"/>
  <c r="C4861" i="2"/>
  <c r="B4861" i="2"/>
  <c r="A4861" i="2"/>
  <c r="F4860" i="2"/>
  <c r="E4860" i="2"/>
  <c r="D4860" i="2"/>
  <c r="C4860" i="2"/>
  <c r="B4860" i="2"/>
  <c r="A4860" i="2"/>
  <c r="F4859" i="2"/>
  <c r="E4859" i="2"/>
  <c r="D4859" i="2"/>
  <c r="C4859" i="2"/>
  <c r="B4859" i="2"/>
  <c r="A4859" i="2"/>
  <c r="F4858" i="2"/>
  <c r="E4858" i="2"/>
  <c r="D4858" i="2"/>
  <c r="C4858" i="2"/>
  <c r="B4858" i="2"/>
  <c r="A4858" i="2"/>
  <c r="F4857" i="2"/>
  <c r="E4857" i="2"/>
  <c r="D4857" i="2"/>
  <c r="C4857" i="2"/>
  <c r="B4857" i="2"/>
  <c r="A4857" i="2"/>
  <c r="F4856" i="2"/>
  <c r="E4856" i="2"/>
  <c r="D4856" i="2"/>
  <c r="C4856" i="2"/>
  <c r="B4856" i="2"/>
  <c r="A4856" i="2"/>
  <c r="F4855" i="2"/>
  <c r="E4855" i="2"/>
  <c r="D4855" i="2"/>
  <c r="C4855" i="2"/>
  <c r="B4855" i="2"/>
  <c r="A4855" i="2"/>
  <c r="F4854" i="2"/>
  <c r="E4854" i="2"/>
  <c r="D4854" i="2"/>
  <c r="C4854" i="2"/>
  <c r="B4854" i="2"/>
  <c r="A4854" i="2"/>
  <c r="F4853" i="2"/>
  <c r="E4853" i="2"/>
  <c r="D4853" i="2"/>
  <c r="C4853" i="2"/>
  <c r="B4853" i="2"/>
  <c r="A4853" i="2"/>
  <c r="F4852" i="2"/>
  <c r="E4852" i="2"/>
  <c r="D4852" i="2"/>
  <c r="C4852" i="2"/>
  <c r="B4852" i="2"/>
  <c r="A4852" i="2"/>
  <c r="F4851" i="2"/>
  <c r="E4851" i="2"/>
  <c r="D4851" i="2"/>
  <c r="C4851" i="2"/>
  <c r="B4851" i="2"/>
  <c r="A4851" i="2"/>
  <c r="F4850" i="2"/>
  <c r="E4850" i="2"/>
  <c r="D4850" i="2"/>
  <c r="C4850" i="2"/>
  <c r="B4850" i="2"/>
  <c r="A4850" i="2"/>
  <c r="F4849" i="2"/>
  <c r="E4849" i="2"/>
  <c r="D4849" i="2"/>
  <c r="C4849" i="2"/>
  <c r="B4849" i="2"/>
  <c r="A4849" i="2"/>
  <c r="F4848" i="2"/>
  <c r="E4848" i="2"/>
  <c r="D4848" i="2"/>
  <c r="C4848" i="2"/>
  <c r="B4848" i="2"/>
  <c r="A4848" i="2"/>
  <c r="F4847" i="2"/>
  <c r="E4847" i="2"/>
  <c r="D4847" i="2"/>
  <c r="C4847" i="2"/>
  <c r="B4847" i="2"/>
  <c r="A4847" i="2"/>
  <c r="F4846" i="2"/>
  <c r="E4846" i="2"/>
  <c r="D4846" i="2"/>
  <c r="C4846" i="2"/>
  <c r="B4846" i="2"/>
  <c r="A4846" i="2"/>
  <c r="F4845" i="2"/>
  <c r="E4845" i="2"/>
  <c r="D4845" i="2"/>
  <c r="C4845" i="2"/>
  <c r="B4845" i="2"/>
  <c r="A4845" i="2"/>
  <c r="F4844" i="2"/>
  <c r="E4844" i="2"/>
  <c r="D4844" i="2"/>
  <c r="C4844" i="2"/>
  <c r="B4844" i="2"/>
  <c r="A4844" i="2"/>
  <c r="F4843" i="2"/>
  <c r="E4843" i="2"/>
  <c r="D4843" i="2"/>
  <c r="C4843" i="2"/>
  <c r="B4843" i="2"/>
  <c r="A4843" i="2"/>
  <c r="F4842" i="2"/>
  <c r="E4842" i="2"/>
  <c r="D4842" i="2"/>
  <c r="C4842" i="2"/>
  <c r="B4842" i="2"/>
  <c r="A4842" i="2"/>
  <c r="F4841" i="2"/>
  <c r="E4841" i="2"/>
  <c r="D4841" i="2"/>
  <c r="C4841" i="2"/>
  <c r="B4841" i="2"/>
  <c r="A4841" i="2"/>
  <c r="F4840" i="2"/>
  <c r="E4840" i="2"/>
  <c r="D4840" i="2"/>
  <c r="C4840" i="2"/>
  <c r="B4840" i="2"/>
  <c r="A4840" i="2"/>
  <c r="F4839" i="2"/>
  <c r="E4839" i="2"/>
  <c r="D4839" i="2"/>
  <c r="C4839" i="2"/>
  <c r="B4839" i="2"/>
  <c r="A4839" i="2"/>
  <c r="F4838" i="2"/>
  <c r="E4838" i="2"/>
  <c r="D4838" i="2"/>
  <c r="C4838" i="2"/>
  <c r="B4838" i="2"/>
  <c r="A4838" i="2"/>
  <c r="F4837" i="2"/>
  <c r="E4837" i="2"/>
  <c r="D4837" i="2"/>
  <c r="C4837" i="2"/>
  <c r="B4837" i="2"/>
  <c r="A4837" i="2"/>
  <c r="F4836" i="2"/>
  <c r="E4836" i="2"/>
  <c r="D4836" i="2"/>
  <c r="C4836" i="2"/>
  <c r="B4836" i="2"/>
  <c r="A4836" i="2"/>
  <c r="F4835" i="2"/>
  <c r="E4835" i="2"/>
  <c r="D4835" i="2"/>
  <c r="C4835" i="2"/>
  <c r="B4835" i="2"/>
  <c r="A4835" i="2"/>
  <c r="F4834" i="2"/>
  <c r="E4834" i="2"/>
  <c r="D4834" i="2"/>
  <c r="C4834" i="2"/>
  <c r="B4834" i="2"/>
  <c r="A4834" i="2"/>
  <c r="F4833" i="2"/>
  <c r="E4833" i="2"/>
  <c r="D4833" i="2"/>
  <c r="C4833" i="2"/>
  <c r="B4833" i="2"/>
  <c r="A4833" i="2"/>
  <c r="F4832" i="2"/>
  <c r="E4832" i="2"/>
  <c r="D4832" i="2"/>
  <c r="C4832" i="2"/>
  <c r="B4832" i="2"/>
  <c r="A4832" i="2"/>
  <c r="F4831" i="2"/>
  <c r="E4831" i="2"/>
  <c r="D4831" i="2"/>
  <c r="C4831" i="2"/>
  <c r="B4831" i="2"/>
  <c r="A4831" i="2"/>
  <c r="F4830" i="2"/>
  <c r="E4830" i="2"/>
  <c r="D4830" i="2"/>
  <c r="C4830" i="2"/>
  <c r="B4830" i="2"/>
  <c r="A4830" i="2"/>
  <c r="F4829" i="2"/>
  <c r="E4829" i="2"/>
  <c r="D4829" i="2"/>
  <c r="C4829" i="2"/>
  <c r="B4829" i="2"/>
  <c r="A4829" i="2"/>
  <c r="F4828" i="2"/>
  <c r="E4828" i="2"/>
  <c r="D4828" i="2"/>
  <c r="C4828" i="2"/>
  <c r="B4828" i="2"/>
  <c r="A4828" i="2"/>
  <c r="F4827" i="2"/>
  <c r="E4827" i="2"/>
  <c r="D4827" i="2"/>
  <c r="C4827" i="2"/>
  <c r="B4827" i="2"/>
  <c r="A4827" i="2"/>
  <c r="F4826" i="2"/>
  <c r="E4826" i="2"/>
  <c r="D4826" i="2"/>
  <c r="C4826" i="2"/>
  <c r="B4826" i="2"/>
  <c r="A4826" i="2"/>
  <c r="F4825" i="2"/>
  <c r="E4825" i="2"/>
  <c r="D4825" i="2"/>
  <c r="C4825" i="2"/>
  <c r="B4825" i="2"/>
  <c r="A4825" i="2"/>
  <c r="F4824" i="2"/>
  <c r="E4824" i="2"/>
  <c r="D4824" i="2"/>
  <c r="C4824" i="2"/>
  <c r="B4824" i="2"/>
  <c r="A4824" i="2"/>
  <c r="F4823" i="2"/>
  <c r="E4823" i="2"/>
  <c r="D4823" i="2"/>
  <c r="C4823" i="2"/>
  <c r="B4823" i="2"/>
  <c r="A4823" i="2"/>
  <c r="F4822" i="2"/>
  <c r="E4822" i="2"/>
  <c r="D4822" i="2"/>
  <c r="C4822" i="2"/>
  <c r="B4822" i="2"/>
  <c r="A4822" i="2"/>
  <c r="F4821" i="2"/>
  <c r="E4821" i="2"/>
  <c r="D4821" i="2"/>
  <c r="C4821" i="2"/>
  <c r="B4821" i="2"/>
  <c r="A4821" i="2"/>
  <c r="F4820" i="2"/>
  <c r="E4820" i="2"/>
  <c r="D4820" i="2"/>
  <c r="C4820" i="2"/>
  <c r="B4820" i="2"/>
  <c r="A4820" i="2"/>
  <c r="F4819" i="2"/>
  <c r="E4819" i="2"/>
  <c r="D4819" i="2"/>
  <c r="C4819" i="2"/>
  <c r="B4819" i="2"/>
  <c r="A4819" i="2"/>
  <c r="F4818" i="2"/>
  <c r="E4818" i="2"/>
  <c r="D4818" i="2"/>
  <c r="C4818" i="2"/>
  <c r="B4818" i="2"/>
  <c r="A4818" i="2"/>
  <c r="F4817" i="2"/>
  <c r="E4817" i="2"/>
  <c r="D4817" i="2"/>
  <c r="C4817" i="2"/>
  <c r="B4817" i="2"/>
  <c r="A4817" i="2"/>
  <c r="F4816" i="2"/>
  <c r="E4816" i="2"/>
  <c r="D4816" i="2"/>
  <c r="C4816" i="2"/>
  <c r="B4816" i="2"/>
  <c r="A4816" i="2"/>
  <c r="F4815" i="2"/>
  <c r="E4815" i="2"/>
  <c r="D4815" i="2"/>
  <c r="C4815" i="2"/>
  <c r="B4815" i="2"/>
  <c r="A4815" i="2"/>
  <c r="F4814" i="2"/>
  <c r="E4814" i="2"/>
  <c r="D4814" i="2"/>
  <c r="C4814" i="2"/>
  <c r="B4814" i="2"/>
  <c r="A4814" i="2"/>
  <c r="F4813" i="2"/>
  <c r="E4813" i="2"/>
  <c r="D4813" i="2"/>
  <c r="C4813" i="2"/>
  <c r="B4813" i="2"/>
  <c r="A4813" i="2"/>
  <c r="F4812" i="2"/>
  <c r="E4812" i="2"/>
  <c r="D4812" i="2"/>
  <c r="C4812" i="2"/>
  <c r="B4812" i="2"/>
  <c r="A4812" i="2"/>
  <c r="F4811" i="2"/>
  <c r="E4811" i="2"/>
  <c r="D4811" i="2"/>
  <c r="C4811" i="2"/>
  <c r="B4811" i="2"/>
  <c r="A4811" i="2"/>
  <c r="F4810" i="2"/>
  <c r="E4810" i="2"/>
  <c r="D4810" i="2"/>
  <c r="C4810" i="2"/>
  <c r="B4810" i="2"/>
  <c r="A4810" i="2"/>
  <c r="F4809" i="2"/>
  <c r="E4809" i="2"/>
  <c r="D4809" i="2"/>
  <c r="C4809" i="2"/>
  <c r="B4809" i="2"/>
  <c r="A4809" i="2"/>
  <c r="F4808" i="2"/>
  <c r="E4808" i="2"/>
  <c r="D4808" i="2"/>
  <c r="C4808" i="2"/>
  <c r="B4808" i="2"/>
  <c r="A4808" i="2"/>
  <c r="F4807" i="2"/>
  <c r="E4807" i="2"/>
  <c r="D4807" i="2"/>
  <c r="C4807" i="2"/>
  <c r="B4807" i="2"/>
  <c r="A4807" i="2"/>
  <c r="F4806" i="2"/>
  <c r="E4806" i="2"/>
  <c r="D4806" i="2"/>
  <c r="C4806" i="2"/>
  <c r="B4806" i="2"/>
  <c r="A4806" i="2"/>
  <c r="F4805" i="2"/>
  <c r="E4805" i="2"/>
  <c r="D4805" i="2"/>
  <c r="C4805" i="2"/>
  <c r="B4805" i="2"/>
  <c r="A4805" i="2"/>
  <c r="F4804" i="2"/>
  <c r="E4804" i="2"/>
  <c r="D4804" i="2"/>
  <c r="C4804" i="2"/>
  <c r="B4804" i="2"/>
  <c r="A4804" i="2"/>
  <c r="F4803" i="2"/>
  <c r="E4803" i="2"/>
  <c r="D4803" i="2"/>
  <c r="C4803" i="2"/>
  <c r="B4803" i="2"/>
  <c r="A4803" i="2"/>
  <c r="F4802" i="2"/>
  <c r="E4802" i="2"/>
  <c r="D4802" i="2"/>
  <c r="C4802" i="2"/>
  <c r="B4802" i="2"/>
  <c r="A4802" i="2"/>
  <c r="F4801" i="2"/>
  <c r="E4801" i="2"/>
  <c r="D4801" i="2"/>
  <c r="C4801" i="2"/>
  <c r="B4801" i="2"/>
  <c r="A4801" i="2"/>
  <c r="F4800" i="2"/>
  <c r="E4800" i="2"/>
  <c r="D4800" i="2"/>
  <c r="C4800" i="2"/>
  <c r="B4800" i="2"/>
  <c r="A4800" i="2"/>
  <c r="F4799" i="2"/>
  <c r="E4799" i="2"/>
  <c r="D4799" i="2"/>
  <c r="C4799" i="2"/>
  <c r="B4799" i="2"/>
  <c r="A4799" i="2"/>
  <c r="F4798" i="2"/>
  <c r="E4798" i="2"/>
  <c r="D4798" i="2"/>
  <c r="C4798" i="2"/>
  <c r="B4798" i="2"/>
  <c r="A4798" i="2"/>
  <c r="F4797" i="2"/>
  <c r="E4797" i="2"/>
  <c r="D4797" i="2"/>
  <c r="C4797" i="2"/>
  <c r="B4797" i="2"/>
  <c r="A4797" i="2"/>
  <c r="F4796" i="2"/>
  <c r="E4796" i="2"/>
  <c r="D4796" i="2"/>
  <c r="C4796" i="2"/>
  <c r="B4796" i="2"/>
  <c r="A4796" i="2"/>
  <c r="F4795" i="2"/>
  <c r="E4795" i="2"/>
  <c r="D4795" i="2"/>
  <c r="C4795" i="2"/>
  <c r="B4795" i="2"/>
  <c r="A4795" i="2"/>
  <c r="F4794" i="2"/>
  <c r="E4794" i="2"/>
  <c r="D4794" i="2"/>
  <c r="C4794" i="2"/>
  <c r="B4794" i="2"/>
  <c r="A4794" i="2"/>
  <c r="F4793" i="2"/>
  <c r="E4793" i="2"/>
  <c r="D4793" i="2"/>
  <c r="C4793" i="2"/>
  <c r="B4793" i="2"/>
  <c r="A4793" i="2"/>
  <c r="F4792" i="2"/>
  <c r="E4792" i="2"/>
  <c r="D4792" i="2"/>
  <c r="C4792" i="2"/>
  <c r="B4792" i="2"/>
  <c r="A4792" i="2"/>
  <c r="F4791" i="2"/>
  <c r="E4791" i="2"/>
  <c r="D4791" i="2"/>
  <c r="C4791" i="2"/>
  <c r="B4791" i="2"/>
  <c r="A4791" i="2"/>
  <c r="F4790" i="2"/>
  <c r="E4790" i="2"/>
  <c r="D4790" i="2"/>
  <c r="C4790" i="2"/>
  <c r="B4790" i="2"/>
  <c r="A4790" i="2"/>
  <c r="F4789" i="2"/>
  <c r="E4789" i="2"/>
  <c r="D4789" i="2"/>
  <c r="C4789" i="2"/>
  <c r="B4789" i="2"/>
  <c r="A4789" i="2"/>
  <c r="F4788" i="2"/>
  <c r="E4788" i="2"/>
  <c r="D4788" i="2"/>
  <c r="C4788" i="2"/>
  <c r="B4788" i="2"/>
  <c r="A4788" i="2"/>
  <c r="F4787" i="2"/>
  <c r="E4787" i="2"/>
  <c r="D4787" i="2"/>
  <c r="C4787" i="2"/>
  <c r="B4787" i="2"/>
  <c r="A4787" i="2"/>
  <c r="F4786" i="2"/>
  <c r="E4786" i="2"/>
  <c r="D4786" i="2"/>
  <c r="C4786" i="2"/>
  <c r="B4786" i="2"/>
  <c r="A4786" i="2"/>
  <c r="F4785" i="2"/>
  <c r="E4785" i="2"/>
  <c r="D4785" i="2"/>
  <c r="C4785" i="2"/>
  <c r="B4785" i="2"/>
  <c r="A4785" i="2"/>
  <c r="F4784" i="2"/>
  <c r="E4784" i="2"/>
  <c r="D4784" i="2"/>
  <c r="C4784" i="2"/>
  <c r="B4784" i="2"/>
  <c r="A4784" i="2"/>
  <c r="F4783" i="2"/>
  <c r="E4783" i="2"/>
  <c r="D4783" i="2"/>
  <c r="C4783" i="2"/>
  <c r="B4783" i="2"/>
  <c r="A4783" i="2"/>
  <c r="F4782" i="2"/>
  <c r="E4782" i="2"/>
  <c r="D4782" i="2"/>
  <c r="C4782" i="2"/>
  <c r="B4782" i="2"/>
  <c r="A4782" i="2"/>
  <c r="F4781" i="2"/>
  <c r="E4781" i="2"/>
  <c r="D4781" i="2"/>
  <c r="C4781" i="2"/>
  <c r="B4781" i="2"/>
  <c r="A4781" i="2"/>
  <c r="F4780" i="2"/>
  <c r="E4780" i="2"/>
  <c r="D4780" i="2"/>
  <c r="C4780" i="2"/>
  <c r="B4780" i="2"/>
  <c r="A4780" i="2"/>
  <c r="F4779" i="2"/>
  <c r="E4779" i="2"/>
  <c r="D4779" i="2"/>
  <c r="C4779" i="2"/>
  <c r="B4779" i="2"/>
  <c r="A4779" i="2"/>
  <c r="F4778" i="2"/>
  <c r="E4778" i="2"/>
  <c r="D4778" i="2"/>
  <c r="C4778" i="2"/>
  <c r="B4778" i="2"/>
  <c r="A4778" i="2"/>
  <c r="F4777" i="2"/>
  <c r="E4777" i="2"/>
  <c r="D4777" i="2"/>
  <c r="C4777" i="2"/>
  <c r="B4777" i="2"/>
  <c r="A4777" i="2"/>
  <c r="F4776" i="2"/>
  <c r="E4776" i="2"/>
  <c r="D4776" i="2"/>
  <c r="C4776" i="2"/>
  <c r="B4776" i="2"/>
  <c r="A4776" i="2"/>
  <c r="F4775" i="2"/>
  <c r="E4775" i="2"/>
  <c r="D4775" i="2"/>
  <c r="C4775" i="2"/>
  <c r="B4775" i="2"/>
  <c r="A4775" i="2"/>
  <c r="F4774" i="2"/>
  <c r="E4774" i="2"/>
  <c r="D4774" i="2"/>
  <c r="C4774" i="2"/>
  <c r="B4774" i="2"/>
  <c r="A4774" i="2"/>
  <c r="F4773" i="2"/>
  <c r="E4773" i="2"/>
  <c r="D4773" i="2"/>
  <c r="C4773" i="2"/>
  <c r="B4773" i="2"/>
  <c r="A4773" i="2"/>
  <c r="F4772" i="2"/>
  <c r="E4772" i="2"/>
  <c r="D4772" i="2"/>
  <c r="C4772" i="2"/>
  <c r="B4772" i="2"/>
  <c r="A4772" i="2"/>
  <c r="F4771" i="2"/>
  <c r="E4771" i="2"/>
  <c r="D4771" i="2"/>
  <c r="C4771" i="2"/>
  <c r="B4771" i="2"/>
  <c r="A4771" i="2"/>
  <c r="F4770" i="2"/>
  <c r="E4770" i="2"/>
  <c r="D4770" i="2"/>
  <c r="C4770" i="2"/>
  <c r="B4770" i="2"/>
  <c r="A4770" i="2"/>
  <c r="F4769" i="2"/>
  <c r="E4769" i="2"/>
  <c r="D4769" i="2"/>
  <c r="C4769" i="2"/>
  <c r="B4769" i="2"/>
  <c r="A4769" i="2"/>
  <c r="F4768" i="2"/>
  <c r="E4768" i="2"/>
  <c r="D4768" i="2"/>
  <c r="C4768" i="2"/>
  <c r="B4768" i="2"/>
  <c r="A4768" i="2"/>
  <c r="F4767" i="2"/>
  <c r="E4767" i="2"/>
  <c r="D4767" i="2"/>
  <c r="C4767" i="2"/>
  <c r="B4767" i="2"/>
  <c r="A4767" i="2"/>
  <c r="F4766" i="2"/>
  <c r="E4766" i="2"/>
  <c r="D4766" i="2"/>
  <c r="C4766" i="2"/>
  <c r="B4766" i="2"/>
  <c r="A4766" i="2"/>
  <c r="F4765" i="2"/>
  <c r="E4765" i="2"/>
  <c r="D4765" i="2"/>
  <c r="C4765" i="2"/>
  <c r="B4765" i="2"/>
  <c r="A4765" i="2"/>
  <c r="F4764" i="2"/>
  <c r="E4764" i="2"/>
  <c r="D4764" i="2"/>
  <c r="C4764" i="2"/>
  <c r="B4764" i="2"/>
  <c r="A4764" i="2"/>
  <c r="F4763" i="2"/>
  <c r="E4763" i="2"/>
  <c r="D4763" i="2"/>
  <c r="C4763" i="2"/>
  <c r="B4763" i="2"/>
  <c r="A4763" i="2"/>
  <c r="F4762" i="2"/>
  <c r="E4762" i="2"/>
  <c r="D4762" i="2"/>
  <c r="C4762" i="2"/>
  <c r="B4762" i="2"/>
  <c r="A4762" i="2"/>
  <c r="F4761" i="2"/>
  <c r="E4761" i="2"/>
  <c r="D4761" i="2"/>
  <c r="C4761" i="2"/>
  <c r="B4761" i="2"/>
  <c r="A4761" i="2"/>
  <c r="F4760" i="2"/>
  <c r="E4760" i="2"/>
  <c r="D4760" i="2"/>
  <c r="C4760" i="2"/>
  <c r="B4760" i="2"/>
  <c r="A4760" i="2"/>
  <c r="F4759" i="2"/>
  <c r="E4759" i="2"/>
  <c r="D4759" i="2"/>
  <c r="C4759" i="2"/>
  <c r="B4759" i="2"/>
  <c r="A4759" i="2"/>
  <c r="F4758" i="2"/>
  <c r="E4758" i="2"/>
  <c r="D4758" i="2"/>
  <c r="C4758" i="2"/>
  <c r="B4758" i="2"/>
  <c r="A4758" i="2"/>
  <c r="F4757" i="2"/>
  <c r="E4757" i="2"/>
  <c r="D4757" i="2"/>
  <c r="C4757" i="2"/>
  <c r="B4757" i="2"/>
  <c r="A4757" i="2"/>
  <c r="F4756" i="2"/>
  <c r="E4756" i="2"/>
  <c r="D4756" i="2"/>
  <c r="C4756" i="2"/>
  <c r="B4756" i="2"/>
  <c r="A4756" i="2"/>
  <c r="F4755" i="2"/>
  <c r="E4755" i="2"/>
  <c r="D4755" i="2"/>
  <c r="C4755" i="2"/>
  <c r="B4755" i="2"/>
  <c r="A4755" i="2"/>
  <c r="F4754" i="2"/>
  <c r="E4754" i="2"/>
  <c r="D4754" i="2"/>
  <c r="C4754" i="2"/>
  <c r="B4754" i="2"/>
  <c r="A4754" i="2"/>
  <c r="F4753" i="2"/>
  <c r="E4753" i="2"/>
  <c r="D4753" i="2"/>
  <c r="C4753" i="2"/>
  <c r="B4753" i="2"/>
  <c r="A4753" i="2"/>
  <c r="F4752" i="2"/>
  <c r="E4752" i="2"/>
  <c r="D4752" i="2"/>
  <c r="C4752" i="2"/>
  <c r="B4752" i="2"/>
  <c r="A4752" i="2"/>
  <c r="F4751" i="2"/>
  <c r="E4751" i="2"/>
  <c r="D4751" i="2"/>
  <c r="C4751" i="2"/>
  <c r="B4751" i="2"/>
  <c r="A4751" i="2"/>
  <c r="F4750" i="2"/>
  <c r="E4750" i="2"/>
  <c r="D4750" i="2"/>
  <c r="C4750" i="2"/>
  <c r="B4750" i="2"/>
  <c r="A4750" i="2"/>
  <c r="F4749" i="2"/>
  <c r="E4749" i="2"/>
  <c r="D4749" i="2"/>
  <c r="C4749" i="2"/>
  <c r="B4749" i="2"/>
  <c r="A4749" i="2"/>
  <c r="F4748" i="2"/>
  <c r="E4748" i="2"/>
  <c r="D4748" i="2"/>
  <c r="C4748" i="2"/>
  <c r="B4748" i="2"/>
  <c r="A4748" i="2"/>
  <c r="F4747" i="2"/>
  <c r="E4747" i="2"/>
  <c r="D4747" i="2"/>
  <c r="C4747" i="2"/>
  <c r="B4747" i="2"/>
  <c r="A4747" i="2"/>
  <c r="F4746" i="2"/>
  <c r="E4746" i="2"/>
  <c r="D4746" i="2"/>
  <c r="C4746" i="2"/>
  <c r="B4746" i="2"/>
  <c r="A4746" i="2"/>
  <c r="F4745" i="2"/>
  <c r="E4745" i="2"/>
  <c r="D4745" i="2"/>
  <c r="C4745" i="2"/>
  <c r="B4745" i="2"/>
  <c r="A4745" i="2"/>
  <c r="F4744" i="2"/>
  <c r="E4744" i="2"/>
  <c r="D4744" i="2"/>
  <c r="C4744" i="2"/>
  <c r="B4744" i="2"/>
  <c r="A4744" i="2"/>
  <c r="F4743" i="2"/>
  <c r="E4743" i="2"/>
  <c r="D4743" i="2"/>
  <c r="C4743" i="2"/>
  <c r="B4743" i="2"/>
  <c r="A4743" i="2"/>
  <c r="F4742" i="2"/>
  <c r="E4742" i="2"/>
  <c r="D4742" i="2"/>
  <c r="C4742" i="2"/>
  <c r="B4742" i="2"/>
  <c r="A4742" i="2"/>
  <c r="F4741" i="2"/>
  <c r="E4741" i="2"/>
  <c r="D4741" i="2"/>
  <c r="C4741" i="2"/>
  <c r="B4741" i="2"/>
  <c r="A4741" i="2"/>
  <c r="F4740" i="2"/>
  <c r="E4740" i="2"/>
  <c r="D4740" i="2"/>
  <c r="C4740" i="2"/>
  <c r="B4740" i="2"/>
  <c r="A4740" i="2"/>
  <c r="F4739" i="2"/>
  <c r="E4739" i="2"/>
  <c r="D4739" i="2"/>
  <c r="C4739" i="2"/>
  <c r="B4739" i="2"/>
  <c r="A4739" i="2"/>
  <c r="F4738" i="2"/>
  <c r="E4738" i="2"/>
  <c r="D4738" i="2"/>
  <c r="C4738" i="2"/>
  <c r="B4738" i="2"/>
  <c r="A4738" i="2"/>
  <c r="F4737" i="2"/>
  <c r="E4737" i="2"/>
  <c r="D4737" i="2"/>
  <c r="C4737" i="2"/>
  <c r="B4737" i="2"/>
  <c r="A4737" i="2"/>
  <c r="F4736" i="2"/>
  <c r="E4736" i="2"/>
  <c r="D4736" i="2"/>
  <c r="C4736" i="2"/>
  <c r="B4736" i="2"/>
  <c r="A4736" i="2"/>
  <c r="F4735" i="2"/>
  <c r="E4735" i="2"/>
  <c r="D4735" i="2"/>
  <c r="C4735" i="2"/>
  <c r="B4735" i="2"/>
  <c r="A4735" i="2"/>
  <c r="F4734" i="2"/>
  <c r="E4734" i="2"/>
  <c r="D4734" i="2"/>
  <c r="C4734" i="2"/>
  <c r="B4734" i="2"/>
  <c r="A4734" i="2"/>
  <c r="F4733" i="2"/>
  <c r="E4733" i="2"/>
  <c r="D4733" i="2"/>
  <c r="C4733" i="2"/>
  <c r="B4733" i="2"/>
  <c r="A4733" i="2"/>
  <c r="F4732" i="2"/>
  <c r="E4732" i="2"/>
  <c r="D4732" i="2"/>
  <c r="C4732" i="2"/>
  <c r="B4732" i="2"/>
  <c r="A4732" i="2"/>
  <c r="F4731" i="2"/>
  <c r="E4731" i="2"/>
  <c r="D4731" i="2"/>
  <c r="C4731" i="2"/>
  <c r="B4731" i="2"/>
  <c r="A4731" i="2"/>
  <c r="F4730" i="2"/>
  <c r="E4730" i="2"/>
  <c r="D4730" i="2"/>
  <c r="C4730" i="2"/>
  <c r="B4730" i="2"/>
  <c r="A4730" i="2"/>
  <c r="F4729" i="2"/>
  <c r="E4729" i="2"/>
  <c r="D4729" i="2"/>
  <c r="C4729" i="2"/>
  <c r="B4729" i="2"/>
  <c r="A4729" i="2"/>
  <c r="F4728" i="2"/>
  <c r="E4728" i="2"/>
  <c r="D4728" i="2"/>
  <c r="C4728" i="2"/>
  <c r="B4728" i="2"/>
  <c r="A4728" i="2"/>
  <c r="F4727" i="2"/>
  <c r="E4727" i="2"/>
  <c r="D4727" i="2"/>
  <c r="C4727" i="2"/>
  <c r="B4727" i="2"/>
  <c r="A4727" i="2"/>
  <c r="F4726" i="2"/>
  <c r="E4726" i="2"/>
  <c r="D4726" i="2"/>
  <c r="C4726" i="2"/>
  <c r="B4726" i="2"/>
  <c r="A4726" i="2"/>
  <c r="F4725" i="2"/>
  <c r="E4725" i="2"/>
  <c r="D4725" i="2"/>
  <c r="C4725" i="2"/>
  <c r="B4725" i="2"/>
  <c r="A4725" i="2"/>
  <c r="F4724" i="2"/>
  <c r="E4724" i="2"/>
  <c r="D4724" i="2"/>
  <c r="C4724" i="2"/>
  <c r="B4724" i="2"/>
  <c r="A4724" i="2"/>
  <c r="F4723" i="2"/>
  <c r="E4723" i="2"/>
  <c r="D4723" i="2"/>
  <c r="C4723" i="2"/>
  <c r="B4723" i="2"/>
  <c r="A4723" i="2"/>
  <c r="F4722" i="2"/>
  <c r="E4722" i="2"/>
  <c r="D4722" i="2"/>
  <c r="C4722" i="2"/>
  <c r="B4722" i="2"/>
  <c r="A4722" i="2"/>
  <c r="F4721" i="2"/>
  <c r="E4721" i="2"/>
  <c r="D4721" i="2"/>
  <c r="C4721" i="2"/>
  <c r="B4721" i="2"/>
  <c r="A4721" i="2"/>
  <c r="F4720" i="2"/>
  <c r="E4720" i="2"/>
  <c r="D4720" i="2"/>
  <c r="C4720" i="2"/>
  <c r="B4720" i="2"/>
  <c r="A4720" i="2"/>
  <c r="F4719" i="2"/>
  <c r="E4719" i="2"/>
  <c r="D4719" i="2"/>
  <c r="C4719" i="2"/>
  <c r="B4719" i="2"/>
  <c r="A4719" i="2"/>
  <c r="F4718" i="2"/>
  <c r="E4718" i="2"/>
  <c r="D4718" i="2"/>
  <c r="C4718" i="2"/>
  <c r="B4718" i="2"/>
  <c r="A4718" i="2"/>
  <c r="F4717" i="2"/>
  <c r="E4717" i="2"/>
  <c r="D4717" i="2"/>
  <c r="C4717" i="2"/>
  <c r="B4717" i="2"/>
  <c r="A4717" i="2"/>
  <c r="F4716" i="2"/>
  <c r="E4716" i="2"/>
  <c r="D4716" i="2"/>
  <c r="C4716" i="2"/>
  <c r="B4716" i="2"/>
  <c r="A4716" i="2"/>
  <c r="F4715" i="2"/>
  <c r="E4715" i="2"/>
  <c r="D4715" i="2"/>
  <c r="C4715" i="2"/>
  <c r="B4715" i="2"/>
  <c r="A4715" i="2"/>
  <c r="F4714" i="2"/>
  <c r="E4714" i="2"/>
  <c r="D4714" i="2"/>
  <c r="C4714" i="2"/>
  <c r="B4714" i="2"/>
  <c r="A4714" i="2"/>
  <c r="F4713" i="2"/>
  <c r="E4713" i="2"/>
  <c r="D4713" i="2"/>
  <c r="C4713" i="2"/>
  <c r="B4713" i="2"/>
  <c r="A4713" i="2"/>
  <c r="F4712" i="2"/>
  <c r="E4712" i="2"/>
  <c r="D4712" i="2"/>
  <c r="C4712" i="2"/>
  <c r="B4712" i="2"/>
  <c r="A4712" i="2"/>
  <c r="F4711" i="2"/>
  <c r="E4711" i="2"/>
  <c r="D4711" i="2"/>
  <c r="C4711" i="2"/>
  <c r="B4711" i="2"/>
  <c r="A4711" i="2"/>
  <c r="F4710" i="2"/>
  <c r="E4710" i="2"/>
  <c r="D4710" i="2"/>
  <c r="C4710" i="2"/>
  <c r="B4710" i="2"/>
  <c r="A4710" i="2"/>
  <c r="F4709" i="2"/>
  <c r="E4709" i="2"/>
  <c r="D4709" i="2"/>
  <c r="C4709" i="2"/>
  <c r="B4709" i="2"/>
  <c r="A4709" i="2"/>
  <c r="F4708" i="2"/>
  <c r="E4708" i="2"/>
  <c r="D4708" i="2"/>
  <c r="C4708" i="2"/>
  <c r="B4708" i="2"/>
  <c r="A4708" i="2"/>
  <c r="F4707" i="2"/>
  <c r="E4707" i="2"/>
  <c r="D4707" i="2"/>
  <c r="C4707" i="2"/>
  <c r="B4707" i="2"/>
  <c r="A4707" i="2"/>
  <c r="F4706" i="2"/>
  <c r="E4706" i="2"/>
  <c r="D4706" i="2"/>
  <c r="C4706" i="2"/>
  <c r="B4706" i="2"/>
  <c r="A4706" i="2"/>
  <c r="F4705" i="2"/>
  <c r="E4705" i="2"/>
  <c r="D4705" i="2"/>
  <c r="C4705" i="2"/>
  <c r="B4705" i="2"/>
  <c r="A4705" i="2"/>
  <c r="F4704" i="2"/>
  <c r="E4704" i="2"/>
  <c r="D4704" i="2"/>
  <c r="C4704" i="2"/>
  <c r="B4704" i="2"/>
  <c r="A4704" i="2"/>
  <c r="F4703" i="2"/>
  <c r="E4703" i="2"/>
  <c r="D4703" i="2"/>
  <c r="C4703" i="2"/>
  <c r="B4703" i="2"/>
  <c r="A4703" i="2"/>
  <c r="F4702" i="2"/>
  <c r="E4702" i="2"/>
  <c r="D4702" i="2"/>
  <c r="C4702" i="2"/>
  <c r="B4702" i="2"/>
  <c r="A4702" i="2"/>
  <c r="F4701" i="2"/>
  <c r="E4701" i="2"/>
  <c r="D4701" i="2"/>
  <c r="C4701" i="2"/>
  <c r="B4701" i="2"/>
  <c r="A4701" i="2"/>
  <c r="F4700" i="2"/>
  <c r="E4700" i="2"/>
  <c r="D4700" i="2"/>
  <c r="C4700" i="2"/>
  <c r="B4700" i="2"/>
  <c r="A4700" i="2"/>
  <c r="F4699" i="2"/>
  <c r="E4699" i="2"/>
  <c r="D4699" i="2"/>
  <c r="C4699" i="2"/>
  <c r="B4699" i="2"/>
  <c r="A4699" i="2"/>
  <c r="F4698" i="2"/>
  <c r="E4698" i="2"/>
  <c r="D4698" i="2"/>
  <c r="C4698" i="2"/>
  <c r="B4698" i="2"/>
  <c r="A4698" i="2"/>
  <c r="F4697" i="2"/>
  <c r="E4697" i="2"/>
  <c r="D4697" i="2"/>
  <c r="C4697" i="2"/>
  <c r="B4697" i="2"/>
  <c r="A4697" i="2"/>
  <c r="F4696" i="2"/>
  <c r="E4696" i="2"/>
  <c r="D4696" i="2"/>
  <c r="C4696" i="2"/>
  <c r="B4696" i="2"/>
  <c r="A4696" i="2"/>
  <c r="F4695" i="2"/>
  <c r="E4695" i="2"/>
  <c r="D4695" i="2"/>
  <c r="C4695" i="2"/>
  <c r="B4695" i="2"/>
  <c r="A4695" i="2"/>
  <c r="F4694" i="2"/>
  <c r="E4694" i="2"/>
  <c r="D4694" i="2"/>
  <c r="C4694" i="2"/>
  <c r="B4694" i="2"/>
  <c r="A4694" i="2"/>
  <c r="F4693" i="2"/>
  <c r="E4693" i="2"/>
  <c r="D4693" i="2"/>
  <c r="C4693" i="2"/>
  <c r="B4693" i="2"/>
  <c r="A4693" i="2"/>
  <c r="F4692" i="2"/>
  <c r="E4692" i="2"/>
  <c r="D4692" i="2"/>
  <c r="C4692" i="2"/>
  <c r="B4692" i="2"/>
  <c r="A4692" i="2"/>
  <c r="F4691" i="2"/>
  <c r="E4691" i="2"/>
  <c r="D4691" i="2"/>
  <c r="C4691" i="2"/>
  <c r="B4691" i="2"/>
  <c r="A4691" i="2"/>
  <c r="F4690" i="2"/>
  <c r="E4690" i="2"/>
  <c r="D4690" i="2"/>
  <c r="C4690" i="2"/>
  <c r="B4690" i="2"/>
  <c r="A4690" i="2"/>
  <c r="F4689" i="2"/>
  <c r="E4689" i="2"/>
  <c r="D4689" i="2"/>
  <c r="C4689" i="2"/>
  <c r="B4689" i="2"/>
  <c r="A4689" i="2"/>
  <c r="F4688" i="2"/>
  <c r="E4688" i="2"/>
  <c r="D4688" i="2"/>
  <c r="C4688" i="2"/>
  <c r="B4688" i="2"/>
  <c r="A4688" i="2"/>
  <c r="F4687" i="2"/>
  <c r="E4687" i="2"/>
  <c r="D4687" i="2"/>
  <c r="C4687" i="2"/>
  <c r="B4687" i="2"/>
  <c r="A4687" i="2"/>
  <c r="F4686" i="2"/>
  <c r="E4686" i="2"/>
  <c r="D4686" i="2"/>
  <c r="C4686" i="2"/>
  <c r="B4686" i="2"/>
  <c r="A4686" i="2"/>
  <c r="F4685" i="2"/>
  <c r="E4685" i="2"/>
  <c r="D4685" i="2"/>
  <c r="C4685" i="2"/>
  <c r="B4685" i="2"/>
  <c r="A4685" i="2"/>
  <c r="F4684" i="2"/>
  <c r="E4684" i="2"/>
  <c r="D4684" i="2"/>
  <c r="C4684" i="2"/>
  <c r="B4684" i="2"/>
  <c r="A4684" i="2"/>
  <c r="F4683" i="2"/>
  <c r="E4683" i="2"/>
  <c r="D4683" i="2"/>
  <c r="C4683" i="2"/>
  <c r="B4683" i="2"/>
  <c r="A4683" i="2"/>
  <c r="F4682" i="2"/>
  <c r="E4682" i="2"/>
  <c r="D4682" i="2"/>
  <c r="C4682" i="2"/>
  <c r="B4682" i="2"/>
  <c r="A4682" i="2"/>
  <c r="F4681" i="2"/>
  <c r="E4681" i="2"/>
  <c r="D4681" i="2"/>
  <c r="C4681" i="2"/>
  <c r="B4681" i="2"/>
  <c r="A4681" i="2"/>
  <c r="F4680" i="2"/>
  <c r="E4680" i="2"/>
  <c r="D4680" i="2"/>
  <c r="C4680" i="2"/>
  <c r="B4680" i="2"/>
  <c r="A4680" i="2"/>
  <c r="F4679" i="2"/>
  <c r="E4679" i="2"/>
  <c r="D4679" i="2"/>
  <c r="C4679" i="2"/>
  <c r="B4679" i="2"/>
  <c r="A4679" i="2"/>
  <c r="F4678" i="2"/>
  <c r="E4678" i="2"/>
  <c r="D4678" i="2"/>
  <c r="C4678" i="2"/>
  <c r="B4678" i="2"/>
  <c r="A4678" i="2"/>
  <c r="F4677" i="2"/>
  <c r="E4677" i="2"/>
  <c r="D4677" i="2"/>
  <c r="C4677" i="2"/>
  <c r="B4677" i="2"/>
  <c r="A4677" i="2"/>
  <c r="F4676" i="2"/>
  <c r="E4676" i="2"/>
  <c r="D4676" i="2"/>
  <c r="C4676" i="2"/>
  <c r="B4676" i="2"/>
  <c r="A4676" i="2"/>
  <c r="F4675" i="2"/>
  <c r="E4675" i="2"/>
  <c r="D4675" i="2"/>
  <c r="C4675" i="2"/>
  <c r="B4675" i="2"/>
  <c r="A4675" i="2"/>
  <c r="F4674" i="2"/>
  <c r="E4674" i="2"/>
  <c r="D4674" i="2"/>
  <c r="C4674" i="2"/>
  <c r="B4674" i="2"/>
  <c r="A4674" i="2"/>
  <c r="F4673" i="2"/>
  <c r="E4673" i="2"/>
  <c r="D4673" i="2"/>
  <c r="C4673" i="2"/>
  <c r="B4673" i="2"/>
  <c r="A4673" i="2"/>
  <c r="F4672" i="2"/>
  <c r="E4672" i="2"/>
  <c r="D4672" i="2"/>
  <c r="C4672" i="2"/>
  <c r="B4672" i="2"/>
  <c r="A4672" i="2"/>
  <c r="F4671" i="2"/>
  <c r="E4671" i="2"/>
  <c r="D4671" i="2"/>
  <c r="C4671" i="2"/>
  <c r="B4671" i="2"/>
  <c r="A4671" i="2"/>
  <c r="F4670" i="2"/>
  <c r="E4670" i="2"/>
  <c r="D4670" i="2"/>
  <c r="C4670" i="2"/>
  <c r="B4670" i="2"/>
  <c r="A4670" i="2"/>
  <c r="F4669" i="2"/>
  <c r="E4669" i="2"/>
  <c r="D4669" i="2"/>
  <c r="C4669" i="2"/>
  <c r="B4669" i="2"/>
  <c r="A4669" i="2"/>
  <c r="F4668" i="2"/>
  <c r="E4668" i="2"/>
  <c r="D4668" i="2"/>
  <c r="C4668" i="2"/>
  <c r="B4668" i="2"/>
  <c r="A4668" i="2"/>
  <c r="F4667" i="2"/>
  <c r="E4667" i="2"/>
  <c r="D4667" i="2"/>
  <c r="C4667" i="2"/>
  <c r="B4667" i="2"/>
  <c r="A4667" i="2"/>
  <c r="F4666" i="2"/>
  <c r="E4666" i="2"/>
  <c r="D4666" i="2"/>
  <c r="C4666" i="2"/>
  <c r="B4666" i="2"/>
  <c r="A4666" i="2"/>
  <c r="F4665" i="2"/>
  <c r="E4665" i="2"/>
  <c r="D4665" i="2"/>
  <c r="C4665" i="2"/>
  <c r="B4665" i="2"/>
  <c r="A4665" i="2"/>
  <c r="F4664" i="2"/>
  <c r="E4664" i="2"/>
  <c r="D4664" i="2"/>
  <c r="C4664" i="2"/>
  <c r="B4664" i="2"/>
  <c r="A4664" i="2"/>
  <c r="F4663" i="2"/>
  <c r="E4663" i="2"/>
  <c r="D4663" i="2"/>
  <c r="C4663" i="2"/>
  <c r="B4663" i="2"/>
  <c r="A4663" i="2"/>
  <c r="F4662" i="2"/>
  <c r="E4662" i="2"/>
  <c r="D4662" i="2"/>
  <c r="C4662" i="2"/>
  <c r="B4662" i="2"/>
  <c r="A4662" i="2"/>
  <c r="F4661" i="2"/>
  <c r="E4661" i="2"/>
  <c r="D4661" i="2"/>
  <c r="C4661" i="2"/>
  <c r="B4661" i="2"/>
  <c r="A4661" i="2"/>
  <c r="F4660" i="2"/>
  <c r="E4660" i="2"/>
  <c r="D4660" i="2"/>
  <c r="C4660" i="2"/>
  <c r="B4660" i="2"/>
  <c r="A4660" i="2"/>
  <c r="F4659" i="2"/>
  <c r="E4659" i="2"/>
  <c r="D4659" i="2"/>
  <c r="C4659" i="2"/>
  <c r="B4659" i="2"/>
  <c r="A4659" i="2"/>
  <c r="F4658" i="2"/>
  <c r="E4658" i="2"/>
  <c r="D4658" i="2"/>
  <c r="C4658" i="2"/>
  <c r="B4658" i="2"/>
  <c r="A4658" i="2"/>
  <c r="F4657" i="2"/>
  <c r="E4657" i="2"/>
  <c r="D4657" i="2"/>
  <c r="C4657" i="2"/>
  <c r="B4657" i="2"/>
  <c r="A4657" i="2"/>
  <c r="F4656" i="2"/>
  <c r="E4656" i="2"/>
  <c r="D4656" i="2"/>
  <c r="C4656" i="2"/>
  <c r="B4656" i="2"/>
  <c r="A4656" i="2"/>
  <c r="F4655" i="2"/>
  <c r="E4655" i="2"/>
  <c r="D4655" i="2"/>
  <c r="C4655" i="2"/>
  <c r="B4655" i="2"/>
  <c r="A4655" i="2"/>
  <c r="F4654" i="2"/>
  <c r="E4654" i="2"/>
  <c r="D4654" i="2"/>
  <c r="C4654" i="2"/>
  <c r="B4654" i="2"/>
  <c r="A4654" i="2"/>
  <c r="F4653" i="2"/>
  <c r="E4653" i="2"/>
  <c r="D4653" i="2"/>
  <c r="C4653" i="2"/>
  <c r="B4653" i="2"/>
  <c r="A4653" i="2"/>
  <c r="F4652" i="2"/>
  <c r="E4652" i="2"/>
  <c r="D4652" i="2"/>
  <c r="C4652" i="2"/>
  <c r="B4652" i="2"/>
  <c r="A4652" i="2"/>
  <c r="F4651" i="2"/>
  <c r="E4651" i="2"/>
  <c r="D4651" i="2"/>
  <c r="C4651" i="2"/>
  <c r="B4651" i="2"/>
  <c r="A4651" i="2"/>
  <c r="F4650" i="2"/>
  <c r="E4650" i="2"/>
  <c r="D4650" i="2"/>
  <c r="C4650" i="2"/>
  <c r="B4650" i="2"/>
  <c r="A4650" i="2"/>
  <c r="F4649" i="2"/>
  <c r="E4649" i="2"/>
  <c r="D4649" i="2"/>
  <c r="C4649" i="2"/>
  <c r="B4649" i="2"/>
  <c r="A4649" i="2"/>
  <c r="F4648" i="2"/>
  <c r="E4648" i="2"/>
  <c r="D4648" i="2"/>
  <c r="C4648" i="2"/>
  <c r="B4648" i="2"/>
  <c r="A4648" i="2"/>
  <c r="F4647" i="2"/>
  <c r="E4647" i="2"/>
  <c r="D4647" i="2"/>
  <c r="C4647" i="2"/>
  <c r="B4647" i="2"/>
  <c r="A4647" i="2"/>
  <c r="F4646" i="2"/>
  <c r="E4646" i="2"/>
  <c r="D4646" i="2"/>
  <c r="C4646" i="2"/>
  <c r="B4646" i="2"/>
  <c r="A4646" i="2"/>
  <c r="F4645" i="2"/>
  <c r="E4645" i="2"/>
  <c r="D4645" i="2"/>
  <c r="C4645" i="2"/>
  <c r="B4645" i="2"/>
  <c r="A4645" i="2"/>
  <c r="F4644" i="2"/>
  <c r="E4644" i="2"/>
  <c r="D4644" i="2"/>
  <c r="C4644" i="2"/>
  <c r="B4644" i="2"/>
  <c r="A4644" i="2"/>
  <c r="F4643" i="2"/>
  <c r="E4643" i="2"/>
  <c r="D4643" i="2"/>
  <c r="C4643" i="2"/>
  <c r="B4643" i="2"/>
  <c r="A4643" i="2"/>
  <c r="F4642" i="2"/>
  <c r="E4642" i="2"/>
  <c r="D4642" i="2"/>
  <c r="C4642" i="2"/>
  <c r="B4642" i="2"/>
  <c r="A4642" i="2"/>
  <c r="F4641" i="2"/>
  <c r="E4641" i="2"/>
  <c r="D4641" i="2"/>
  <c r="C4641" i="2"/>
  <c r="B4641" i="2"/>
  <c r="A4641" i="2"/>
  <c r="F4640" i="2"/>
  <c r="E4640" i="2"/>
  <c r="D4640" i="2"/>
  <c r="C4640" i="2"/>
  <c r="B4640" i="2"/>
  <c r="A4640" i="2"/>
  <c r="F4639" i="2"/>
  <c r="E4639" i="2"/>
  <c r="D4639" i="2"/>
  <c r="C4639" i="2"/>
  <c r="B4639" i="2"/>
  <c r="A4639" i="2"/>
  <c r="F4638" i="2"/>
  <c r="E4638" i="2"/>
  <c r="D4638" i="2"/>
  <c r="C4638" i="2"/>
  <c r="B4638" i="2"/>
  <c r="A4638" i="2"/>
  <c r="F4637" i="2"/>
  <c r="E4637" i="2"/>
  <c r="D4637" i="2"/>
  <c r="C4637" i="2"/>
  <c r="B4637" i="2"/>
  <c r="A4637" i="2"/>
  <c r="F4636" i="2"/>
  <c r="E4636" i="2"/>
  <c r="D4636" i="2"/>
  <c r="C4636" i="2"/>
  <c r="B4636" i="2"/>
  <c r="A4636" i="2"/>
  <c r="F4635" i="2"/>
  <c r="E4635" i="2"/>
  <c r="D4635" i="2"/>
  <c r="C4635" i="2"/>
  <c r="B4635" i="2"/>
  <c r="A4635" i="2"/>
  <c r="F4634" i="2"/>
  <c r="E4634" i="2"/>
  <c r="D4634" i="2"/>
  <c r="C4634" i="2"/>
  <c r="B4634" i="2"/>
  <c r="A4634" i="2"/>
  <c r="F4633" i="2"/>
  <c r="E4633" i="2"/>
  <c r="D4633" i="2"/>
  <c r="C4633" i="2"/>
  <c r="B4633" i="2"/>
  <c r="A4633" i="2"/>
  <c r="F4632" i="2"/>
  <c r="E4632" i="2"/>
  <c r="D4632" i="2"/>
  <c r="C4632" i="2"/>
  <c r="B4632" i="2"/>
  <c r="A4632" i="2"/>
  <c r="F4631" i="2"/>
  <c r="E4631" i="2"/>
  <c r="D4631" i="2"/>
  <c r="C4631" i="2"/>
  <c r="B4631" i="2"/>
  <c r="A4631" i="2"/>
  <c r="F4630" i="2"/>
  <c r="E4630" i="2"/>
  <c r="D4630" i="2"/>
  <c r="C4630" i="2"/>
  <c r="B4630" i="2"/>
  <c r="A4630" i="2"/>
  <c r="F4629" i="2"/>
  <c r="E4629" i="2"/>
  <c r="D4629" i="2"/>
  <c r="C4629" i="2"/>
  <c r="B4629" i="2"/>
  <c r="A4629" i="2"/>
  <c r="F4628" i="2"/>
  <c r="E4628" i="2"/>
  <c r="D4628" i="2"/>
  <c r="C4628" i="2"/>
  <c r="B4628" i="2"/>
  <c r="A4628" i="2"/>
  <c r="F4627" i="2"/>
  <c r="E4627" i="2"/>
  <c r="D4627" i="2"/>
  <c r="C4627" i="2"/>
  <c r="B4627" i="2"/>
  <c r="A4627" i="2"/>
  <c r="F4626" i="2"/>
  <c r="E4626" i="2"/>
  <c r="D4626" i="2"/>
  <c r="C4626" i="2"/>
  <c r="B4626" i="2"/>
  <c r="A4626" i="2"/>
  <c r="F4625" i="2"/>
  <c r="E4625" i="2"/>
  <c r="D4625" i="2"/>
  <c r="C4625" i="2"/>
  <c r="B4625" i="2"/>
  <c r="A4625" i="2"/>
  <c r="F4624" i="2"/>
  <c r="E4624" i="2"/>
  <c r="D4624" i="2"/>
  <c r="C4624" i="2"/>
  <c r="B4624" i="2"/>
  <c r="A4624" i="2"/>
  <c r="F4623" i="2"/>
  <c r="E4623" i="2"/>
  <c r="D4623" i="2"/>
  <c r="C4623" i="2"/>
  <c r="B4623" i="2"/>
  <c r="A4623" i="2"/>
  <c r="F4622" i="2"/>
  <c r="E4622" i="2"/>
  <c r="D4622" i="2"/>
  <c r="C4622" i="2"/>
  <c r="B4622" i="2"/>
  <c r="A4622" i="2"/>
  <c r="F4621" i="2"/>
  <c r="E4621" i="2"/>
  <c r="D4621" i="2"/>
  <c r="C4621" i="2"/>
  <c r="B4621" i="2"/>
  <c r="A4621" i="2"/>
  <c r="F4620" i="2"/>
  <c r="E4620" i="2"/>
  <c r="D4620" i="2"/>
  <c r="C4620" i="2"/>
  <c r="B4620" i="2"/>
  <c r="A4620" i="2"/>
  <c r="F4619" i="2"/>
  <c r="E4619" i="2"/>
  <c r="D4619" i="2"/>
  <c r="C4619" i="2"/>
  <c r="B4619" i="2"/>
  <c r="A4619" i="2"/>
  <c r="F4618" i="2"/>
  <c r="E4618" i="2"/>
  <c r="D4618" i="2"/>
  <c r="C4618" i="2"/>
  <c r="B4618" i="2"/>
  <c r="A4618" i="2"/>
  <c r="F4617" i="2"/>
  <c r="E4617" i="2"/>
  <c r="D4617" i="2"/>
  <c r="C4617" i="2"/>
  <c r="B4617" i="2"/>
  <c r="A4617" i="2"/>
  <c r="F4616" i="2"/>
  <c r="E4616" i="2"/>
  <c r="D4616" i="2"/>
  <c r="C4616" i="2"/>
  <c r="B4616" i="2"/>
  <c r="A4616" i="2"/>
  <c r="F4615" i="2"/>
  <c r="E4615" i="2"/>
  <c r="D4615" i="2"/>
  <c r="C4615" i="2"/>
  <c r="B4615" i="2"/>
  <c r="A4615" i="2"/>
  <c r="F4614" i="2"/>
  <c r="E4614" i="2"/>
  <c r="D4614" i="2"/>
  <c r="C4614" i="2"/>
  <c r="B4614" i="2"/>
  <c r="A4614" i="2"/>
  <c r="F4613" i="2"/>
  <c r="E4613" i="2"/>
  <c r="D4613" i="2"/>
  <c r="C4613" i="2"/>
  <c r="B4613" i="2"/>
  <c r="A4613" i="2"/>
  <c r="F4612" i="2"/>
  <c r="E4612" i="2"/>
  <c r="D4612" i="2"/>
  <c r="C4612" i="2"/>
  <c r="B4612" i="2"/>
  <c r="A4612" i="2"/>
  <c r="F4611" i="2"/>
  <c r="E4611" i="2"/>
  <c r="D4611" i="2"/>
  <c r="C4611" i="2"/>
  <c r="B4611" i="2"/>
  <c r="A4611" i="2"/>
  <c r="F4610" i="2"/>
  <c r="E4610" i="2"/>
  <c r="D4610" i="2"/>
  <c r="C4610" i="2"/>
  <c r="B4610" i="2"/>
  <c r="A4610" i="2"/>
  <c r="F4609" i="2"/>
  <c r="E4609" i="2"/>
  <c r="D4609" i="2"/>
  <c r="C4609" i="2"/>
  <c r="B4609" i="2"/>
  <c r="A4609" i="2"/>
  <c r="F4608" i="2"/>
  <c r="E4608" i="2"/>
  <c r="D4608" i="2"/>
  <c r="C4608" i="2"/>
  <c r="B4608" i="2"/>
  <c r="A4608" i="2"/>
  <c r="F4607" i="2"/>
  <c r="E4607" i="2"/>
  <c r="D4607" i="2"/>
  <c r="C4607" i="2"/>
  <c r="B4607" i="2"/>
  <c r="A4607" i="2"/>
  <c r="F4606" i="2"/>
  <c r="E4606" i="2"/>
  <c r="D4606" i="2"/>
  <c r="C4606" i="2"/>
  <c r="B4606" i="2"/>
  <c r="A4606" i="2"/>
  <c r="F4605" i="2"/>
  <c r="E4605" i="2"/>
  <c r="D4605" i="2"/>
  <c r="C4605" i="2"/>
  <c r="B4605" i="2"/>
  <c r="A4605" i="2"/>
  <c r="F4604" i="2"/>
  <c r="E4604" i="2"/>
  <c r="D4604" i="2"/>
  <c r="C4604" i="2"/>
  <c r="B4604" i="2"/>
  <c r="A4604" i="2"/>
  <c r="F4603" i="2"/>
  <c r="E4603" i="2"/>
  <c r="D4603" i="2"/>
  <c r="C4603" i="2"/>
  <c r="B4603" i="2"/>
  <c r="A4603" i="2"/>
  <c r="F4602" i="2"/>
  <c r="E4602" i="2"/>
  <c r="D4602" i="2"/>
  <c r="C4602" i="2"/>
  <c r="B4602" i="2"/>
  <c r="A4602" i="2"/>
  <c r="F4601" i="2"/>
  <c r="E4601" i="2"/>
  <c r="D4601" i="2"/>
  <c r="C4601" i="2"/>
  <c r="B4601" i="2"/>
  <c r="A4601" i="2"/>
  <c r="F4600" i="2"/>
  <c r="E4600" i="2"/>
  <c r="D4600" i="2"/>
  <c r="C4600" i="2"/>
  <c r="B4600" i="2"/>
  <c r="A4600" i="2"/>
  <c r="F4599" i="2"/>
  <c r="E4599" i="2"/>
  <c r="D4599" i="2"/>
  <c r="C4599" i="2"/>
  <c r="B4599" i="2"/>
  <c r="A4599" i="2"/>
  <c r="F4598" i="2"/>
  <c r="E4598" i="2"/>
  <c r="D4598" i="2"/>
  <c r="C4598" i="2"/>
  <c r="B4598" i="2"/>
  <c r="A4598" i="2"/>
  <c r="F4597" i="2"/>
  <c r="E4597" i="2"/>
  <c r="D4597" i="2"/>
  <c r="C4597" i="2"/>
  <c r="B4597" i="2"/>
  <c r="A4597" i="2"/>
  <c r="F4596" i="2"/>
  <c r="E4596" i="2"/>
  <c r="D4596" i="2"/>
  <c r="C4596" i="2"/>
  <c r="B4596" i="2"/>
  <c r="A4596" i="2"/>
  <c r="F4595" i="2"/>
  <c r="E4595" i="2"/>
  <c r="D4595" i="2"/>
  <c r="C4595" i="2"/>
  <c r="B4595" i="2"/>
  <c r="A4595" i="2"/>
  <c r="F4594" i="2"/>
  <c r="E4594" i="2"/>
  <c r="D4594" i="2"/>
  <c r="C4594" i="2"/>
  <c r="B4594" i="2"/>
  <c r="A4594" i="2"/>
  <c r="F4593" i="2"/>
  <c r="E4593" i="2"/>
  <c r="D4593" i="2"/>
  <c r="C4593" i="2"/>
  <c r="B4593" i="2"/>
  <c r="A4593" i="2"/>
  <c r="F4592" i="2"/>
  <c r="E4592" i="2"/>
  <c r="D4592" i="2"/>
  <c r="C4592" i="2"/>
  <c r="B4592" i="2"/>
  <c r="A4592" i="2"/>
  <c r="F4591" i="2"/>
  <c r="E4591" i="2"/>
  <c r="D4591" i="2"/>
  <c r="C4591" i="2"/>
  <c r="B4591" i="2"/>
  <c r="A4591" i="2"/>
  <c r="F4590" i="2"/>
  <c r="E4590" i="2"/>
  <c r="D4590" i="2"/>
  <c r="C4590" i="2"/>
  <c r="B4590" i="2"/>
  <c r="A4590" i="2"/>
  <c r="F4589" i="2"/>
  <c r="E4589" i="2"/>
  <c r="D4589" i="2"/>
  <c r="C4589" i="2"/>
  <c r="B4589" i="2"/>
  <c r="A4589" i="2"/>
  <c r="F4588" i="2"/>
  <c r="E4588" i="2"/>
  <c r="D4588" i="2"/>
  <c r="C4588" i="2"/>
  <c r="B4588" i="2"/>
  <c r="A4588" i="2"/>
  <c r="F4587" i="2"/>
  <c r="E4587" i="2"/>
  <c r="D4587" i="2"/>
  <c r="C4587" i="2"/>
  <c r="B4587" i="2"/>
  <c r="A4587" i="2"/>
  <c r="F4586" i="2"/>
  <c r="E4586" i="2"/>
  <c r="D4586" i="2"/>
  <c r="C4586" i="2"/>
  <c r="B4586" i="2"/>
  <c r="A4586" i="2"/>
  <c r="F4585" i="2"/>
  <c r="E4585" i="2"/>
  <c r="D4585" i="2"/>
  <c r="C4585" i="2"/>
  <c r="B4585" i="2"/>
  <c r="A4585" i="2"/>
  <c r="F4584" i="2"/>
  <c r="E4584" i="2"/>
  <c r="D4584" i="2"/>
  <c r="C4584" i="2"/>
  <c r="B4584" i="2"/>
  <c r="A4584" i="2"/>
  <c r="F4583" i="2"/>
  <c r="E4583" i="2"/>
  <c r="D4583" i="2"/>
  <c r="C4583" i="2"/>
  <c r="B4583" i="2"/>
  <c r="A4583" i="2"/>
  <c r="F4582" i="2"/>
  <c r="E4582" i="2"/>
  <c r="D4582" i="2"/>
  <c r="C4582" i="2"/>
  <c r="B4582" i="2"/>
  <c r="A4582" i="2"/>
  <c r="F4581" i="2"/>
  <c r="E4581" i="2"/>
  <c r="D4581" i="2"/>
  <c r="C4581" i="2"/>
  <c r="B4581" i="2"/>
  <c r="A4581" i="2"/>
  <c r="F4580" i="2"/>
  <c r="E4580" i="2"/>
  <c r="D4580" i="2"/>
  <c r="C4580" i="2"/>
  <c r="B4580" i="2"/>
  <c r="A4580" i="2"/>
  <c r="F4579" i="2"/>
  <c r="E4579" i="2"/>
  <c r="D4579" i="2"/>
  <c r="C4579" i="2"/>
  <c r="B4579" i="2"/>
  <c r="A4579" i="2"/>
  <c r="F4578" i="2"/>
  <c r="E4578" i="2"/>
  <c r="D4578" i="2"/>
  <c r="C4578" i="2"/>
  <c r="B4578" i="2"/>
  <c r="A4578" i="2"/>
  <c r="F4577" i="2"/>
  <c r="E4577" i="2"/>
  <c r="D4577" i="2"/>
  <c r="C4577" i="2"/>
  <c r="B4577" i="2"/>
  <c r="A4577" i="2"/>
  <c r="F4576" i="2"/>
  <c r="E4576" i="2"/>
  <c r="D4576" i="2"/>
  <c r="C4576" i="2"/>
  <c r="B4576" i="2"/>
  <c r="A4576" i="2"/>
  <c r="F4575" i="2"/>
  <c r="E4575" i="2"/>
  <c r="D4575" i="2"/>
  <c r="C4575" i="2"/>
  <c r="B4575" i="2"/>
  <c r="A4575" i="2"/>
  <c r="F4574" i="2"/>
  <c r="E4574" i="2"/>
  <c r="D4574" i="2"/>
  <c r="C4574" i="2"/>
  <c r="B4574" i="2"/>
  <c r="A4574" i="2"/>
  <c r="F4573" i="2"/>
  <c r="E4573" i="2"/>
  <c r="D4573" i="2"/>
  <c r="C4573" i="2"/>
  <c r="B4573" i="2"/>
  <c r="A4573" i="2"/>
  <c r="F4572" i="2"/>
  <c r="E4572" i="2"/>
  <c r="D4572" i="2"/>
  <c r="C4572" i="2"/>
  <c r="B4572" i="2"/>
  <c r="A4572" i="2"/>
  <c r="F4571" i="2"/>
  <c r="E4571" i="2"/>
  <c r="D4571" i="2"/>
  <c r="C4571" i="2"/>
  <c r="B4571" i="2"/>
  <c r="A4571" i="2"/>
  <c r="F4570" i="2"/>
  <c r="E4570" i="2"/>
  <c r="D4570" i="2"/>
  <c r="C4570" i="2"/>
  <c r="B4570" i="2"/>
  <c r="A4570" i="2"/>
  <c r="F4569" i="2"/>
  <c r="E4569" i="2"/>
  <c r="D4569" i="2"/>
  <c r="C4569" i="2"/>
  <c r="B4569" i="2"/>
  <c r="A4569" i="2"/>
  <c r="F4568" i="2"/>
  <c r="E4568" i="2"/>
  <c r="D4568" i="2"/>
  <c r="C4568" i="2"/>
  <c r="B4568" i="2"/>
  <c r="A4568" i="2"/>
  <c r="F4567" i="2"/>
  <c r="E4567" i="2"/>
  <c r="D4567" i="2"/>
  <c r="C4567" i="2"/>
  <c r="B4567" i="2"/>
  <c r="A4567" i="2"/>
  <c r="F4566" i="2"/>
  <c r="E4566" i="2"/>
  <c r="D4566" i="2"/>
  <c r="C4566" i="2"/>
  <c r="B4566" i="2"/>
  <c r="A4566" i="2"/>
  <c r="F4565" i="2"/>
  <c r="E4565" i="2"/>
  <c r="D4565" i="2"/>
  <c r="C4565" i="2"/>
  <c r="B4565" i="2"/>
  <c r="A4565" i="2"/>
  <c r="F4564" i="2"/>
  <c r="E4564" i="2"/>
  <c r="D4564" i="2"/>
  <c r="C4564" i="2"/>
  <c r="B4564" i="2"/>
  <c r="A4564" i="2"/>
  <c r="F4563" i="2"/>
  <c r="E4563" i="2"/>
  <c r="D4563" i="2"/>
  <c r="C4563" i="2"/>
  <c r="B4563" i="2"/>
  <c r="A4563" i="2"/>
  <c r="F4562" i="2"/>
  <c r="E4562" i="2"/>
  <c r="D4562" i="2"/>
  <c r="C4562" i="2"/>
  <c r="B4562" i="2"/>
  <c r="A4562" i="2"/>
  <c r="F4561" i="2"/>
  <c r="E4561" i="2"/>
  <c r="D4561" i="2"/>
  <c r="C4561" i="2"/>
  <c r="B4561" i="2"/>
  <c r="A4561" i="2"/>
  <c r="F4560" i="2"/>
  <c r="E4560" i="2"/>
  <c r="D4560" i="2"/>
  <c r="C4560" i="2"/>
  <c r="B4560" i="2"/>
  <c r="A4560" i="2"/>
  <c r="F4559" i="2"/>
  <c r="E4559" i="2"/>
  <c r="D4559" i="2"/>
  <c r="C4559" i="2"/>
  <c r="B4559" i="2"/>
  <c r="A4559" i="2"/>
  <c r="F4558" i="2"/>
  <c r="E4558" i="2"/>
  <c r="D4558" i="2"/>
  <c r="C4558" i="2"/>
  <c r="B4558" i="2"/>
  <c r="A4558" i="2"/>
  <c r="F4557" i="2"/>
  <c r="E4557" i="2"/>
  <c r="D4557" i="2"/>
  <c r="C4557" i="2"/>
  <c r="B4557" i="2"/>
  <c r="A4557" i="2"/>
  <c r="F4556" i="2"/>
  <c r="E4556" i="2"/>
  <c r="D4556" i="2"/>
  <c r="C4556" i="2"/>
  <c r="B4556" i="2"/>
  <c r="A4556" i="2"/>
  <c r="F4555" i="2"/>
  <c r="E4555" i="2"/>
  <c r="D4555" i="2"/>
  <c r="C4555" i="2"/>
  <c r="B4555" i="2"/>
  <c r="A4555" i="2"/>
  <c r="F4554" i="2"/>
  <c r="E4554" i="2"/>
  <c r="D4554" i="2"/>
  <c r="C4554" i="2"/>
  <c r="B4554" i="2"/>
  <c r="A4554" i="2"/>
  <c r="F4553" i="2"/>
  <c r="E4553" i="2"/>
  <c r="D4553" i="2"/>
  <c r="C4553" i="2"/>
  <c r="B4553" i="2"/>
  <c r="A4553" i="2"/>
  <c r="F4552" i="2"/>
  <c r="E4552" i="2"/>
  <c r="D4552" i="2"/>
  <c r="C4552" i="2"/>
  <c r="B4552" i="2"/>
  <c r="A4552" i="2"/>
  <c r="F4551" i="2"/>
  <c r="E4551" i="2"/>
  <c r="D4551" i="2"/>
  <c r="C4551" i="2"/>
  <c r="B4551" i="2"/>
  <c r="A4551" i="2"/>
  <c r="F4550" i="2"/>
  <c r="E4550" i="2"/>
  <c r="D4550" i="2"/>
  <c r="C4550" i="2"/>
  <c r="B4550" i="2"/>
  <c r="A4550" i="2"/>
  <c r="F4549" i="2"/>
  <c r="E4549" i="2"/>
  <c r="D4549" i="2"/>
  <c r="C4549" i="2"/>
  <c r="B4549" i="2"/>
  <c r="A4549" i="2"/>
  <c r="F4548" i="2"/>
  <c r="E4548" i="2"/>
  <c r="D4548" i="2"/>
  <c r="C4548" i="2"/>
  <c r="B4548" i="2"/>
  <c r="A4548" i="2"/>
  <c r="F4547" i="2"/>
  <c r="E4547" i="2"/>
  <c r="D4547" i="2"/>
  <c r="C4547" i="2"/>
  <c r="B4547" i="2"/>
  <c r="A4547" i="2"/>
  <c r="F4546" i="2"/>
  <c r="E4546" i="2"/>
  <c r="D4546" i="2"/>
  <c r="C4546" i="2"/>
  <c r="B4546" i="2"/>
  <c r="A4546" i="2"/>
  <c r="F4545" i="2"/>
  <c r="E4545" i="2"/>
  <c r="D4545" i="2"/>
  <c r="C4545" i="2"/>
  <c r="B4545" i="2"/>
  <c r="A4545" i="2"/>
  <c r="F4544" i="2"/>
  <c r="E4544" i="2"/>
  <c r="D4544" i="2"/>
  <c r="C4544" i="2"/>
  <c r="B4544" i="2"/>
  <c r="A4544" i="2"/>
  <c r="F4543" i="2"/>
  <c r="E4543" i="2"/>
  <c r="D4543" i="2"/>
  <c r="C4543" i="2"/>
  <c r="B4543" i="2"/>
  <c r="A4543" i="2"/>
  <c r="F4542" i="2"/>
  <c r="E4542" i="2"/>
  <c r="D4542" i="2"/>
  <c r="C4542" i="2"/>
  <c r="B4542" i="2"/>
  <c r="A4542" i="2"/>
  <c r="F4541" i="2"/>
  <c r="E4541" i="2"/>
  <c r="D4541" i="2"/>
  <c r="C4541" i="2"/>
  <c r="B4541" i="2"/>
  <c r="A4541" i="2"/>
  <c r="F4540" i="2"/>
  <c r="E4540" i="2"/>
  <c r="D4540" i="2"/>
  <c r="C4540" i="2"/>
  <c r="B4540" i="2"/>
  <c r="A4540" i="2"/>
  <c r="F4539" i="2"/>
  <c r="E4539" i="2"/>
  <c r="D4539" i="2"/>
  <c r="C4539" i="2"/>
  <c r="B4539" i="2"/>
  <c r="A4539" i="2"/>
  <c r="F4538" i="2"/>
  <c r="E4538" i="2"/>
  <c r="D4538" i="2"/>
  <c r="C4538" i="2"/>
  <c r="B4538" i="2"/>
  <c r="A4538" i="2"/>
  <c r="F4537" i="2"/>
  <c r="E4537" i="2"/>
  <c r="D4537" i="2"/>
  <c r="C4537" i="2"/>
  <c r="B4537" i="2"/>
  <c r="A4537" i="2"/>
  <c r="F4536" i="2"/>
  <c r="E4536" i="2"/>
  <c r="D4536" i="2"/>
  <c r="C4536" i="2"/>
  <c r="B4536" i="2"/>
  <c r="A4536" i="2"/>
  <c r="F4535" i="2"/>
  <c r="E4535" i="2"/>
  <c r="D4535" i="2"/>
  <c r="C4535" i="2"/>
  <c r="B4535" i="2"/>
  <c r="A4535" i="2"/>
  <c r="F4534" i="2"/>
  <c r="E4534" i="2"/>
  <c r="D4534" i="2"/>
  <c r="C4534" i="2"/>
  <c r="B4534" i="2"/>
  <c r="A4534" i="2"/>
  <c r="F4533" i="2"/>
  <c r="E4533" i="2"/>
  <c r="D4533" i="2"/>
  <c r="C4533" i="2"/>
  <c r="B4533" i="2"/>
  <c r="A4533" i="2"/>
  <c r="F4532" i="2"/>
  <c r="E4532" i="2"/>
  <c r="D4532" i="2"/>
  <c r="C4532" i="2"/>
  <c r="B4532" i="2"/>
  <c r="A4532" i="2"/>
  <c r="F4531" i="2"/>
  <c r="E4531" i="2"/>
  <c r="D4531" i="2"/>
  <c r="C4531" i="2"/>
  <c r="B4531" i="2"/>
  <c r="A4531" i="2"/>
  <c r="F4530" i="2"/>
  <c r="E4530" i="2"/>
  <c r="D4530" i="2"/>
  <c r="C4530" i="2"/>
  <c r="B4530" i="2"/>
  <c r="A4530" i="2"/>
  <c r="F4529" i="2"/>
  <c r="E4529" i="2"/>
  <c r="D4529" i="2"/>
  <c r="C4529" i="2"/>
  <c r="B4529" i="2"/>
  <c r="A4529" i="2"/>
  <c r="F4528" i="2"/>
  <c r="E4528" i="2"/>
  <c r="D4528" i="2"/>
  <c r="C4528" i="2"/>
  <c r="B4528" i="2"/>
  <c r="A4528" i="2"/>
  <c r="F4527" i="2"/>
  <c r="E4527" i="2"/>
  <c r="D4527" i="2"/>
  <c r="C4527" i="2"/>
  <c r="B4527" i="2"/>
  <c r="A4527" i="2"/>
  <c r="F4526" i="2"/>
  <c r="E4526" i="2"/>
  <c r="D4526" i="2"/>
  <c r="C4526" i="2"/>
  <c r="B4526" i="2"/>
  <c r="A4526" i="2"/>
  <c r="F4525" i="2"/>
  <c r="E4525" i="2"/>
  <c r="D4525" i="2"/>
  <c r="C4525" i="2"/>
  <c r="B4525" i="2"/>
  <c r="A4525" i="2"/>
  <c r="F4524" i="2"/>
  <c r="E4524" i="2"/>
  <c r="D4524" i="2"/>
  <c r="C4524" i="2"/>
  <c r="B4524" i="2"/>
  <c r="A4524" i="2"/>
  <c r="F4523" i="2"/>
  <c r="E4523" i="2"/>
  <c r="D4523" i="2"/>
  <c r="C4523" i="2"/>
  <c r="B4523" i="2"/>
  <c r="A4523" i="2"/>
  <c r="F4522" i="2"/>
  <c r="E4522" i="2"/>
  <c r="D4522" i="2"/>
  <c r="C4522" i="2"/>
  <c r="B4522" i="2"/>
  <c r="A4522" i="2"/>
  <c r="F4521" i="2"/>
  <c r="E4521" i="2"/>
  <c r="D4521" i="2"/>
  <c r="C4521" i="2"/>
  <c r="B4521" i="2"/>
  <c r="A4521" i="2"/>
  <c r="F4520" i="2"/>
  <c r="E4520" i="2"/>
  <c r="D4520" i="2"/>
  <c r="C4520" i="2"/>
  <c r="B4520" i="2"/>
  <c r="A4520" i="2"/>
  <c r="F4519" i="2"/>
  <c r="E4519" i="2"/>
  <c r="D4519" i="2"/>
  <c r="C4519" i="2"/>
  <c r="B4519" i="2"/>
  <c r="A4519" i="2"/>
  <c r="F4518" i="2"/>
  <c r="E4518" i="2"/>
  <c r="D4518" i="2"/>
  <c r="C4518" i="2"/>
  <c r="B4518" i="2"/>
  <c r="A4518" i="2"/>
  <c r="F4517" i="2"/>
  <c r="E4517" i="2"/>
  <c r="D4517" i="2"/>
  <c r="C4517" i="2"/>
  <c r="B4517" i="2"/>
  <c r="A4517" i="2"/>
  <c r="F4516" i="2"/>
  <c r="E4516" i="2"/>
  <c r="D4516" i="2"/>
  <c r="C4516" i="2"/>
  <c r="B4516" i="2"/>
  <c r="A4516" i="2"/>
  <c r="F4515" i="2"/>
  <c r="E4515" i="2"/>
  <c r="D4515" i="2"/>
  <c r="C4515" i="2"/>
  <c r="B4515" i="2"/>
  <c r="A4515" i="2"/>
  <c r="F4514" i="2"/>
  <c r="E4514" i="2"/>
  <c r="D4514" i="2"/>
  <c r="C4514" i="2"/>
  <c r="B4514" i="2"/>
  <c r="A4514" i="2"/>
  <c r="F4513" i="2"/>
  <c r="E4513" i="2"/>
  <c r="D4513" i="2"/>
  <c r="C4513" i="2"/>
  <c r="B4513" i="2"/>
  <c r="A4513" i="2"/>
  <c r="F4512" i="2"/>
  <c r="E4512" i="2"/>
  <c r="D4512" i="2"/>
  <c r="C4512" i="2"/>
  <c r="B4512" i="2"/>
  <c r="A4512" i="2"/>
  <c r="F4511" i="2"/>
  <c r="E4511" i="2"/>
  <c r="D4511" i="2"/>
  <c r="C4511" i="2"/>
  <c r="B4511" i="2"/>
  <c r="A4511" i="2"/>
  <c r="F4510" i="2"/>
  <c r="E4510" i="2"/>
  <c r="D4510" i="2"/>
  <c r="C4510" i="2"/>
  <c r="B4510" i="2"/>
  <c r="A4510" i="2"/>
  <c r="F4509" i="2"/>
  <c r="E4509" i="2"/>
  <c r="D4509" i="2"/>
  <c r="C4509" i="2"/>
  <c r="B4509" i="2"/>
  <c r="A4509" i="2"/>
  <c r="F4508" i="2"/>
  <c r="E4508" i="2"/>
  <c r="D4508" i="2"/>
  <c r="C4508" i="2"/>
  <c r="B4508" i="2"/>
  <c r="A4508" i="2"/>
  <c r="F4507" i="2"/>
  <c r="E4507" i="2"/>
  <c r="D4507" i="2"/>
  <c r="C4507" i="2"/>
  <c r="B4507" i="2"/>
  <c r="A4507" i="2"/>
  <c r="F4506" i="2"/>
  <c r="E4506" i="2"/>
  <c r="D4506" i="2"/>
  <c r="C4506" i="2"/>
  <c r="B4506" i="2"/>
  <c r="A4506" i="2"/>
  <c r="F4505" i="2"/>
  <c r="E4505" i="2"/>
  <c r="D4505" i="2"/>
  <c r="C4505" i="2"/>
  <c r="B4505" i="2"/>
  <c r="A4505" i="2"/>
  <c r="F4504" i="2"/>
  <c r="E4504" i="2"/>
  <c r="D4504" i="2"/>
  <c r="C4504" i="2"/>
  <c r="B4504" i="2"/>
  <c r="A4504" i="2"/>
  <c r="F4503" i="2"/>
  <c r="E4503" i="2"/>
  <c r="D4503" i="2"/>
  <c r="C4503" i="2"/>
  <c r="B4503" i="2"/>
  <c r="A4503" i="2"/>
  <c r="F4502" i="2"/>
  <c r="E4502" i="2"/>
  <c r="D4502" i="2"/>
  <c r="C4502" i="2"/>
  <c r="B4502" i="2"/>
  <c r="A4502" i="2"/>
  <c r="F4501" i="2"/>
  <c r="E4501" i="2"/>
  <c r="D4501" i="2"/>
  <c r="C4501" i="2"/>
  <c r="B4501" i="2"/>
  <c r="A4501" i="2"/>
  <c r="F4500" i="2"/>
  <c r="E4500" i="2"/>
  <c r="D4500" i="2"/>
  <c r="C4500" i="2"/>
  <c r="B4500" i="2"/>
  <c r="A4500" i="2"/>
  <c r="F4499" i="2"/>
  <c r="E4499" i="2"/>
  <c r="D4499" i="2"/>
  <c r="C4499" i="2"/>
  <c r="B4499" i="2"/>
  <c r="A4499" i="2"/>
  <c r="F4498" i="2"/>
  <c r="E4498" i="2"/>
  <c r="D4498" i="2"/>
  <c r="C4498" i="2"/>
  <c r="B4498" i="2"/>
  <c r="A4498" i="2"/>
  <c r="F4497" i="2"/>
  <c r="E4497" i="2"/>
  <c r="D4497" i="2"/>
  <c r="C4497" i="2"/>
  <c r="B4497" i="2"/>
  <c r="A4497" i="2"/>
  <c r="F4496" i="2"/>
  <c r="E4496" i="2"/>
  <c r="D4496" i="2"/>
  <c r="C4496" i="2"/>
  <c r="B4496" i="2"/>
  <c r="A4496" i="2"/>
  <c r="F4495" i="2"/>
  <c r="E4495" i="2"/>
  <c r="D4495" i="2"/>
  <c r="C4495" i="2"/>
  <c r="B4495" i="2"/>
  <c r="A4495" i="2"/>
  <c r="F4494" i="2"/>
  <c r="E4494" i="2"/>
  <c r="D4494" i="2"/>
  <c r="C4494" i="2"/>
  <c r="B4494" i="2"/>
  <c r="A4494" i="2"/>
  <c r="F4493" i="2"/>
  <c r="E4493" i="2"/>
  <c r="D4493" i="2"/>
  <c r="C4493" i="2"/>
  <c r="B4493" i="2"/>
  <c r="A4493" i="2"/>
  <c r="F4492" i="2"/>
  <c r="E4492" i="2"/>
  <c r="D4492" i="2"/>
  <c r="C4492" i="2"/>
  <c r="B4492" i="2"/>
  <c r="A4492" i="2"/>
  <c r="F4491" i="2"/>
  <c r="E4491" i="2"/>
  <c r="D4491" i="2"/>
  <c r="C4491" i="2"/>
  <c r="B4491" i="2"/>
  <c r="A4491" i="2"/>
  <c r="F4490" i="2"/>
  <c r="E4490" i="2"/>
  <c r="D4490" i="2"/>
  <c r="C4490" i="2"/>
  <c r="B4490" i="2"/>
  <c r="A4490" i="2"/>
  <c r="F4489" i="2"/>
  <c r="E4489" i="2"/>
  <c r="D4489" i="2"/>
  <c r="C4489" i="2"/>
  <c r="B4489" i="2"/>
  <c r="A4489" i="2"/>
  <c r="F4488" i="2"/>
  <c r="E4488" i="2"/>
  <c r="D4488" i="2"/>
  <c r="C4488" i="2"/>
  <c r="B4488" i="2"/>
  <c r="A4488" i="2"/>
  <c r="F4487" i="2"/>
  <c r="E4487" i="2"/>
  <c r="D4487" i="2"/>
  <c r="C4487" i="2"/>
  <c r="B4487" i="2"/>
  <c r="A4487" i="2"/>
  <c r="F4486" i="2"/>
  <c r="E4486" i="2"/>
  <c r="D4486" i="2"/>
  <c r="C4486" i="2"/>
  <c r="B4486" i="2"/>
  <c r="A4486" i="2"/>
  <c r="F4485" i="2"/>
  <c r="E4485" i="2"/>
  <c r="D4485" i="2"/>
  <c r="C4485" i="2"/>
  <c r="B4485" i="2"/>
  <c r="A4485" i="2"/>
  <c r="F4484" i="2"/>
  <c r="E4484" i="2"/>
  <c r="D4484" i="2"/>
  <c r="C4484" i="2"/>
  <c r="B4484" i="2"/>
  <c r="A4484" i="2"/>
  <c r="F4483" i="2"/>
  <c r="E4483" i="2"/>
  <c r="D4483" i="2"/>
  <c r="C4483" i="2"/>
  <c r="B4483" i="2"/>
  <c r="A4483" i="2"/>
  <c r="F4482" i="2"/>
  <c r="E4482" i="2"/>
  <c r="D4482" i="2"/>
  <c r="C4482" i="2"/>
  <c r="B4482" i="2"/>
  <c r="A4482" i="2"/>
  <c r="F4481" i="2"/>
  <c r="E4481" i="2"/>
  <c r="D4481" i="2"/>
  <c r="C4481" i="2"/>
  <c r="B4481" i="2"/>
  <c r="A4481" i="2"/>
  <c r="F4480" i="2"/>
  <c r="E4480" i="2"/>
  <c r="D4480" i="2"/>
  <c r="C4480" i="2"/>
  <c r="B4480" i="2"/>
  <c r="A4480" i="2"/>
  <c r="F4479" i="2"/>
  <c r="E4479" i="2"/>
  <c r="D4479" i="2"/>
  <c r="C4479" i="2"/>
  <c r="B4479" i="2"/>
  <c r="A4479" i="2"/>
  <c r="F4478" i="2"/>
  <c r="E4478" i="2"/>
  <c r="D4478" i="2"/>
  <c r="C4478" i="2"/>
  <c r="B4478" i="2"/>
  <c r="A4478" i="2"/>
  <c r="F4477" i="2"/>
  <c r="E4477" i="2"/>
  <c r="D4477" i="2"/>
  <c r="C4477" i="2"/>
  <c r="B4477" i="2"/>
  <c r="A4477" i="2"/>
  <c r="F4476" i="2"/>
  <c r="E4476" i="2"/>
  <c r="D4476" i="2"/>
  <c r="C4476" i="2"/>
  <c r="B4476" i="2"/>
  <c r="A4476" i="2"/>
  <c r="F4475" i="2"/>
  <c r="E4475" i="2"/>
  <c r="D4475" i="2"/>
  <c r="C4475" i="2"/>
  <c r="B4475" i="2"/>
  <c r="A4475" i="2"/>
  <c r="F4474" i="2"/>
  <c r="E4474" i="2"/>
  <c r="D4474" i="2"/>
  <c r="C4474" i="2"/>
  <c r="B4474" i="2"/>
  <c r="A4474" i="2"/>
  <c r="F4473" i="2"/>
  <c r="E4473" i="2"/>
  <c r="D4473" i="2"/>
  <c r="C4473" i="2"/>
  <c r="B4473" i="2"/>
  <c r="A4473" i="2"/>
  <c r="F4472" i="2"/>
  <c r="E4472" i="2"/>
  <c r="D4472" i="2"/>
  <c r="C4472" i="2"/>
  <c r="B4472" i="2"/>
  <c r="A4472" i="2"/>
  <c r="F4471" i="2"/>
  <c r="E4471" i="2"/>
  <c r="D4471" i="2"/>
  <c r="C4471" i="2"/>
  <c r="B4471" i="2"/>
  <c r="A4471" i="2"/>
  <c r="F4470" i="2"/>
  <c r="E4470" i="2"/>
  <c r="D4470" i="2"/>
  <c r="C4470" i="2"/>
  <c r="B4470" i="2"/>
  <c r="A4470" i="2"/>
  <c r="F4469" i="2"/>
  <c r="E4469" i="2"/>
  <c r="D4469" i="2"/>
  <c r="C4469" i="2"/>
  <c r="B4469" i="2"/>
  <c r="A4469" i="2"/>
  <c r="F4468" i="2"/>
  <c r="E4468" i="2"/>
  <c r="D4468" i="2"/>
  <c r="C4468" i="2"/>
  <c r="B4468" i="2"/>
  <c r="A4468" i="2"/>
  <c r="F4467" i="2"/>
  <c r="E4467" i="2"/>
  <c r="D4467" i="2"/>
  <c r="C4467" i="2"/>
  <c r="B4467" i="2"/>
  <c r="A4467" i="2"/>
  <c r="F4466" i="2"/>
  <c r="E4466" i="2"/>
  <c r="D4466" i="2"/>
  <c r="C4466" i="2"/>
  <c r="B4466" i="2"/>
  <c r="A4466" i="2"/>
  <c r="F4465" i="2"/>
  <c r="E4465" i="2"/>
  <c r="D4465" i="2"/>
  <c r="C4465" i="2"/>
  <c r="B4465" i="2"/>
  <c r="A4465" i="2"/>
  <c r="F4464" i="2"/>
  <c r="E4464" i="2"/>
  <c r="D4464" i="2"/>
  <c r="C4464" i="2"/>
  <c r="B4464" i="2"/>
  <c r="A4464" i="2"/>
  <c r="F4463" i="2"/>
  <c r="E4463" i="2"/>
  <c r="D4463" i="2"/>
  <c r="C4463" i="2"/>
  <c r="B4463" i="2"/>
  <c r="A4463" i="2"/>
  <c r="F4462" i="2"/>
  <c r="E4462" i="2"/>
  <c r="D4462" i="2"/>
  <c r="C4462" i="2"/>
  <c r="B4462" i="2"/>
  <c r="A4462" i="2"/>
  <c r="F4461" i="2"/>
  <c r="E4461" i="2"/>
  <c r="D4461" i="2"/>
  <c r="C4461" i="2"/>
  <c r="B4461" i="2"/>
  <c r="A4461" i="2"/>
  <c r="F4460" i="2"/>
  <c r="E4460" i="2"/>
  <c r="D4460" i="2"/>
  <c r="C4460" i="2"/>
  <c r="B4460" i="2"/>
  <c r="A4460" i="2"/>
  <c r="F4459" i="2"/>
  <c r="E4459" i="2"/>
  <c r="D4459" i="2"/>
  <c r="C4459" i="2"/>
  <c r="B4459" i="2"/>
  <c r="A4459" i="2"/>
  <c r="F4458" i="2"/>
  <c r="E4458" i="2"/>
  <c r="D4458" i="2"/>
  <c r="C4458" i="2"/>
  <c r="B4458" i="2"/>
  <c r="A4458" i="2"/>
  <c r="F4457" i="2"/>
  <c r="E4457" i="2"/>
  <c r="D4457" i="2"/>
  <c r="C4457" i="2"/>
  <c r="B4457" i="2"/>
  <c r="A4457" i="2"/>
  <c r="F4456" i="2"/>
  <c r="E4456" i="2"/>
  <c r="D4456" i="2"/>
  <c r="C4456" i="2"/>
  <c r="B4456" i="2"/>
  <c r="A4456" i="2"/>
  <c r="F4455" i="2"/>
  <c r="E4455" i="2"/>
  <c r="D4455" i="2"/>
  <c r="C4455" i="2"/>
  <c r="B4455" i="2"/>
  <c r="A4455" i="2"/>
  <c r="F4454" i="2"/>
  <c r="E4454" i="2"/>
  <c r="D4454" i="2"/>
  <c r="C4454" i="2"/>
  <c r="B4454" i="2"/>
  <c r="A4454" i="2"/>
  <c r="F4453" i="2"/>
  <c r="E4453" i="2"/>
  <c r="D4453" i="2"/>
  <c r="C4453" i="2"/>
  <c r="B4453" i="2"/>
  <c r="A4453" i="2"/>
  <c r="F4452" i="2"/>
  <c r="E4452" i="2"/>
  <c r="D4452" i="2"/>
  <c r="C4452" i="2"/>
  <c r="B4452" i="2"/>
  <c r="A4452" i="2"/>
  <c r="F4451" i="2"/>
  <c r="E4451" i="2"/>
  <c r="D4451" i="2"/>
  <c r="C4451" i="2"/>
  <c r="B4451" i="2"/>
  <c r="A4451" i="2"/>
  <c r="F4450" i="2"/>
  <c r="E4450" i="2"/>
  <c r="D4450" i="2"/>
  <c r="C4450" i="2"/>
  <c r="B4450" i="2"/>
  <c r="A4450" i="2"/>
  <c r="F4449" i="2"/>
  <c r="E4449" i="2"/>
  <c r="D4449" i="2"/>
  <c r="C4449" i="2"/>
  <c r="B4449" i="2"/>
  <c r="A4449" i="2"/>
  <c r="F4448" i="2"/>
  <c r="E4448" i="2"/>
  <c r="D4448" i="2"/>
  <c r="C4448" i="2"/>
  <c r="B4448" i="2"/>
  <c r="A4448" i="2"/>
  <c r="F4447" i="2"/>
  <c r="E4447" i="2"/>
  <c r="D4447" i="2"/>
  <c r="C4447" i="2"/>
  <c r="B4447" i="2"/>
  <c r="A4447" i="2"/>
  <c r="F4446" i="2"/>
  <c r="E4446" i="2"/>
  <c r="D4446" i="2"/>
  <c r="C4446" i="2"/>
  <c r="B4446" i="2"/>
  <c r="A4446" i="2"/>
  <c r="F4445" i="2"/>
  <c r="E4445" i="2"/>
  <c r="D4445" i="2"/>
  <c r="C4445" i="2"/>
  <c r="B4445" i="2"/>
  <c r="A4445" i="2"/>
  <c r="F4444" i="2"/>
  <c r="E4444" i="2"/>
  <c r="D4444" i="2"/>
  <c r="C4444" i="2"/>
  <c r="B4444" i="2"/>
  <c r="A4444" i="2"/>
  <c r="F4443" i="2"/>
  <c r="E4443" i="2"/>
  <c r="D4443" i="2"/>
  <c r="C4443" i="2"/>
  <c r="B4443" i="2"/>
  <c r="A4443" i="2"/>
  <c r="F4442" i="2"/>
  <c r="E4442" i="2"/>
  <c r="D4442" i="2"/>
  <c r="C4442" i="2"/>
  <c r="B4442" i="2"/>
  <c r="A4442" i="2"/>
  <c r="F4441" i="2"/>
  <c r="E4441" i="2"/>
  <c r="D4441" i="2"/>
  <c r="C4441" i="2"/>
  <c r="B4441" i="2"/>
  <c r="A4441" i="2"/>
  <c r="F4440" i="2"/>
  <c r="E4440" i="2"/>
  <c r="D4440" i="2"/>
  <c r="C4440" i="2"/>
  <c r="B4440" i="2"/>
  <c r="A4440" i="2"/>
  <c r="F4439" i="2"/>
  <c r="E4439" i="2"/>
  <c r="D4439" i="2"/>
  <c r="C4439" i="2"/>
  <c r="B4439" i="2"/>
  <c r="A4439" i="2"/>
  <c r="F4438" i="2"/>
  <c r="E4438" i="2"/>
  <c r="D4438" i="2"/>
  <c r="C4438" i="2"/>
  <c r="B4438" i="2"/>
  <c r="A4438" i="2"/>
  <c r="F4437" i="2"/>
  <c r="E4437" i="2"/>
  <c r="D4437" i="2"/>
  <c r="C4437" i="2"/>
  <c r="B4437" i="2"/>
  <c r="A4437" i="2"/>
  <c r="F4436" i="2"/>
  <c r="E4436" i="2"/>
  <c r="D4436" i="2"/>
  <c r="C4436" i="2"/>
  <c r="B4436" i="2"/>
  <c r="A4436" i="2"/>
  <c r="F4435" i="2"/>
  <c r="E4435" i="2"/>
  <c r="D4435" i="2"/>
  <c r="C4435" i="2"/>
  <c r="B4435" i="2"/>
  <c r="A4435" i="2"/>
  <c r="F4434" i="2"/>
  <c r="E4434" i="2"/>
  <c r="D4434" i="2"/>
  <c r="C4434" i="2"/>
  <c r="B4434" i="2"/>
  <c r="A4434" i="2"/>
  <c r="F4433" i="2"/>
  <c r="E4433" i="2"/>
  <c r="D4433" i="2"/>
  <c r="C4433" i="2"/>
  <c r="B4433" i="2"/>
  <c r="A4433" i="2"/>
  <c r="F4432" i="2"/>
  <c r="E4432" i="2"/>
  <c r="D4432" i="2"/>
  <c r="C4432" i="2"/>
  <c r="B4432" i="2"/>
  <c r="A4432" i="2"/>
  <c r="F4431" i="2"/>
  <c r="E4431" i="2"/>
  <c r="D4431" i="2"/>
  <c r="C4431" i="2"/>
  <c r="B4431" i="2"/>
  <c r="A4431" i="2"/>
  <c r="F4430" i="2"/>
  <c r="E4430" i="2"/>
  <c r="D4430" i="2"/>
  <c r="C4430" i="2"/>
  <c r="B4430" i="2"/>
  <c r="A4430" i="2"/>
  <c r="F4429" i="2"/>
  <c r="E4429" i="2"/>
  <c r="D4429" i="2"/>
  <c r="C4429" i="2"/>
  <c r="B4429" i="2"/>
  <c r="A4429" i="2"/>
  <c r="F4428" i="2"/>
  <c r="E4428" i="2"/>
  <c r="D4428" i="2"/>
  <c r="C4428" i="2"/>
  <c r="B4428" i="2"/>
  <c r="A4428" i="2"/>
  <c r="F4427" i="2"/>
  <c r="E4427" i="2"/>
  <c r="D4427" i="2"/>
  <c r="C4427" i="2"/>
  <c r="B4427" i="2"/>
  <c r="A4427" i="2"/>
  <c r="F4426" i="2"/>
  <c r="E4426" i="2"/>
  <c r="D4426" i="2"/>
  <c r="C4426" i="2"/>
  <c r="B4426" i="2"/>
  <c r="A4426" i="2"/>
  <c r="F4425" i="2"/>
  <c r="E4425" i="2"/>
  <c r="D4425" i="2"/>
  <c r="C4425" i="2"/>
  <c r="B4425" i="2"/>
  <c r="A4425" i="2"/>
  <c r="F4424" i="2"/>
  <c r="E4424" i="2"/>
  <c r="D4424" i="2"/>
  <c r="C4424" i="2"/>
  <c r="B4424" i="2"/>
  <c r="A4424" i="2"/>
  <c r="F4423" i="2"/>
  <c r="E4423" i="2"/>
  <c r="D4423" i="2"/>
  <c r="C4423" i="2"/>
  <c r="B4423" i="2"/>
  <c r="A4423" i="2"/>
  <c r="F4422" i="2"/>
  <c r="E4422" i="2"/>
  <c r="D4422" i="2"/>
  <c r="C4422" i="2"/>
  <c r="B4422" i="2"/>
  <c r="A4422" i="2"/>
  <c r="F4421" i="2"/>
  <c r="E4421" i="2"/>
  <c r="D4421" i="2"/>
  <c r="C4421" i="2"/>
  <c r="B4421" i="2"/>
  <c r="A4421" i="2"/>
  <c r="F4420" i="2"/>
  <c r="E4420" i="2"/>
  <c r="D4420" i="2"/>
  <c r="C4420" i="2"/>
  <c r="B4420" i="2"/>
  <c r="A4420" i="2"/>
  <c r="F4419" i="2"/>
  <c r="E4419" i="2"/>
  <c r="D4419" i="2"/>
  <c r="C4419" i="2"/>
  <c r="B4419" i="2"/>
  <c r="A4419" i="2"/>
  <c r="F4418" i="2"/>
  <c r="E4418" i="2"/>
  <c r="D4418" i="2"/>
  <c r="C4418" i="2"/>
  <c r="B4418" i="2"/>
  <c r="A4418" i="2"/>
  <c r="F4417" i="2"/>
  <c r="E4417" i="2"/>
  <c r="D4417" i="2"/>
  <c r="C4417" i="2"/>
  <c r="B4417" i="2"/>
  <c r="A4417" i="2"/>
  <c r="F4416" i="2"/>
  <c r="E4416" i="2"/>
  <c r="D4416" i="2"/>
  <c r="C4416" i="2"/>
  <c r="B4416" i="2"/>
  <c r="A4416" i="2"/>
  <c r="F4415" i="2"/>
  <c r="E4415" i="2"/>
  <c r="D4415" i="2"/>
  <c r="C4415" i="2"/>
  <c r="B4415" i="2"/>
  <c r="A4415" i="2"/>
  <c r="F4414" i="2"/>
  <c r="E4414" i="2"/>
  <c r="D4414" i="2"/>
  <c r="C4414" i="2"/>
  <c r="B4414" i="2"/>
  <c r="A4414" i="2"/>
  <c r="F4413" i="2"/>
  <c r="E4413" i="2"/>
  <c r="D4413" i="2"/>
  <c r="C4413" i="2"/>
  <c r="B4413" i="2"/>
  <c r="A4413" i="2"/>
  <c r="F4412" i="2"/>
  <c r="E4412" i="2"/>
  <c r="D4412" i="2"/>
  <c r="C4412" i="2"/>
  <c r="B4412" i="2"/>
  <c r="A4412" i="2"/>
  <c r="F4411" i="2"/>
  <c r="E4411" i="2"/>
  <c r="D4411" i="2"/>
  <c r="C4411" i="2"/>
  <c r="B4411" i="2"/>
  <c r="A4411" i="2"/>
  <c r="F4410" i="2"/>
  <c r="E4410" i="2"/>
  <c r="D4410" i="2"/>
  <c r="C4410" i="2"/>
  <c r="B4410" i="2"/>
  <c r="A4410" i="2"/>
  <c r="F4409" i="2"/>
  <c r="E4409" i="2"/>
  <c r="D4409" i="2"/>
  <c r="C4409" i="2"/>
  <c r="B4409" i="2"/>
  <c r="A4409" i="2"/>
  <c r="F4408" i="2"/>
  <c r="E4408" i="2"/>
  <c r="D4408" i="2"/>
  <c r="C4408" i="2"/>
  <c r="B4408" i="2"/>
  <c r="A4408" i="2"/>
  <c r="F4407" i="2"/>
  <c r="E4407" i="2"/>
  <c r="D4407" i="2"/>
  <c r="C4407" i="2"/>
  <c r="B4407" i="2"/>
  <c r="A4407" i="2"/>
  <c r="F4406" i="2"/>
  <c r="E4406" i="2"/>
  <c r="D4406" i="2"/>
  <c r="C4406" i="2"/>
  <c r="B4406" i="2"/>
  <c r="A4406" i="2"/>
  <c r="F4405" i="2"/>
  <c r="E4405" i="2"/>
  <c r="D4405" i="2"/>
  <c r="C4405" i="2"/>
  <c r="B4405" i="2"/>
  <c r="A4405" i="2"/>
  <c r="F4404" i="2"/>
  <c r="E4404" i="2"/>
  <c r="D4404" i="2"/>
  <c r="C4404" i="2"/>
  <c r="B4404" i="2"/>
  <c r="A4404" i="2"/>
  <c r="F4403" i="2"/>
  <c r="E4403" i="2"/>
  <c r="D4403" i="2"/>
  <c r="C4403" i="2"/>
  <c r="B4403" i="2"/>
  <c r="A4403" i="2"/>
  <c r="F4402" i="2"/>
  <c r="E4402" i="2"/>
  <c r="D4402" i="2"/>
  <c r="C4402" i="2"/>
  <c r="B4402" i="2"/>
  <c r="A4402" i="2"/>
  <c r="F4401" i="2"/>
  <c r="E4401" i="2"/>
  <c r="D4401" i="2"/>
  <c r="C4401" i="2"/>
  <c r="B4401" i="2"/>
  <c r="A4401" i="2"/>
  <c r="F4400" i="2"/>
  <c r="E4400" i="2"/>
  <c r="D4400" i="2"/>
  <c r="C4400" i="2"/>
  <c r="B4400" i="2"/>
  <c r="A4400" i="2"/>
  <c r="F4399" i="2"/>
  <c r="E4399" i="2"/>
  <c r="D4399" i="2"/>
  <c r="C4399" i="2"/>
  <c r="B4399" i="2"/>
  <c r="A4399" i="2"/>
  <c r="F4398" i="2"/>
  <c r="E4398" i="2"/>
  <c r="D4398" i="2"/>
  <c r="C4398" i="2"/>
  <c r="B4398" i="2"/>
  <c r="A4398" i="2"/>
  <c r="F4397" i="2"/>
  <c r="E4397" i="2"/>
  <c r="D4397" i="2"/>
  <c r="C4397" i="2"/>
  <c r="B4397" i="2"/>
  <c r="A4397" i="2"/>
  <c r="F4396" i="2"/>
  <c r="E4396" i="2"/>
  <c r="D4396" i="2"/>
  <c r="C4396" i="2"/>
  <c r="B4396" i="2"/>
  <c r="A4396" i="2"/>
  <c r="F4395" i="2"/>
  <c r="E4395" i="2"/>
  <c r="D4395" i="2"/>
  <c r="C4395" i="2"/>
  <c r="B4395" i="2"/>
  <c r="A4395" i="2"/>
  <c r="F4394" i="2"/>
  <c r="E4394" i="2"/>
  <c r="D4394" i="2"/>
  <c r="C4394" i="2"/>
  <c r="B4394" i="2"/>
  <c r="A4394" i="2"/>
  <c r="F4393" i="2"/>
  <c r="E4393" i="2"/>
  <c r="D4393" i="2"/>
  <c r="C4393" i="2"/>
  <c r="B4393" i="2"/>
  <c r="A4393" i="2"/>
  <c r="F4392" i="2"/>
  <c r="E4392" i="2"/>
  <c r="D4392" i="2"/>
  <c r="C4392" i="2"/>
  <c r="B4392" i="2"/>
  <c r="A4392" i="2"/>
  <c r="F4391" i="2"/>
  <c r="E4391" i="2"/>
  <c r="D4391" i="2"/>
  <c r="C4391" i="2"/>
  <c r="B4391" i="2"/>
  <c r="A4391" i="2"/>
  <c r="F4390" i="2"/>
  <c r="E4390" i="2"/>
  <c r="D4390" i="2"/>
  <c r="C4390" i="2"/>
  <c r="B4390" i="2"/>
  <c r="A4390" i="2"/>
  <c r="F4389" i="2"/>
  <c r="E4389" i="2"/>
  <c r="D4389" i="2"/>
  <c r="C4389" i="2"/>
  <c r="B4389" i="2"/>
  <c r="A4389" i="2"/>
  <c r="F4388" i="2"/>
  <c r="E4388" i="2"/>
  <c r="D4388" i="2"/>
  <c r="C4388" i="2"/>
  <c r="B4388" i="2"/>
  <c r="A4388" i="2"/>
  <c r="F4387" i="2"/>
  <c r="E4387" i="2"/>
  <c r="D4387" i="2"/>
  <c r="C4387" i="2"/>
  <c r="B4387" i="2"/>
  <c r="A4387" i="2"/>
  <c r="F4386" i="2"/>
  <c r="E4386" i="2"/>
  <c r="D4386" i="2"/>
  <c r="C4386" i="2"/>
  <c r="B4386" i="2"/>
  <c r="A4386" i="2"/>
  <c r="F4385" i="2"/>
  <c r="E4385" i="2"/>
  <c r="D4385" i="2"/>
  <c r="C4385" i="2"/>
  <c r="B4385" i="2"/>
  <c r="A4385" i="2"/>
  <c r="F4384" i="2"/>
  <c r="E4384" i="2"/>
  <c r="D4384" i="2"/>
  <c r="C4384" i="2"/>
  <c r="B4384" i="2"/>
  <c r="A4384" i="2"/>
  <c r="F4383" i="2"/>
  <c r="E4383" i="2"/>
  <c r="D4383" i="2"/>
  <c r="C4383" i="2"/>
  <c r="B4383" i="2"/>
  <c r="A4383" i="2"/>
  <c r="F4382" i="2"/>
  <c r="E4382" i="2"/>
  <c r="D4382" i="2"/>
  <c r="C4382" i="2"/>
  <c r="B4382" i="2"/>
  <c r="A4382" i="2"/>
  <c r="F4381" i="2"/>
  <c r="E4381" i="2"/>
  <c r="D4381" i="2"/>
  <c r="C4381" i="2"/>
  <c r="B4381" i="2"/>
  <c r="A4381" i="2"/>
  <c r="F4380" i="2"/>
  <c r="E4380" i="2"/>
  <c r="D4380" i="2"/>
  <c r="C4380" i="2"/>
  <c r="B4380" i="2"/>
  <c r="A4380" i="2"/>
  <c r="F4379" i="2"/>
  <c r="E4379" i="2"/>
  <c r="D4379" i="2"/>
  <c r="C4379" i="2"/>
  <c r="B4379" i="2"/>
  <c r="A4379" i="2"/>
  <c r="F4378" i="2"/>
  <c r="E4378" i="2"/>
  <c r="D4378" i="2"/>
  <c r="C4378" i="2"/>
  <c r="B4378" i="2"/>
  <c r="A4378" i="2"/>
  <c r="F4377" i="2"/>
  <c r="E4377" i="2"/>
  <c r="D4377" i="2"/>
  <c r="C4377" i="2"/>
  <c r="B4377" i="2"/>
  <c r="A4377" i="2"/>
  <c r="F4376" i="2"/>
  <c r="E4376" i="2"/>
  <c r="D4376" i="2"/>
  <c r="C4376" i="2"/>
  <c r="B4376" i="2"/>
  <c r="A4376" i="2"/>
  <c r="F4375" i="2"/>
  <c r="E4375" i="2"/>
  <c r="D4375" i="2"/>
  <c r="C4375" i="2"/>
  <c r="B4375" i="2"/>
  <c r="A4375" i="2"/>
  <c r="F4374" i="2"/>
  <c r="E4374" i="2"/>
  <c r="D4374" i="2"/>
  <c r="C4374" i="2"/>
  <c r="B4374" i="2"/>
  <c r="A4374" i="2"/>
  <c r="F4373" i="2"/>
  <c r="E4373" i="2"/>
  <c r="D4373" i="2"/>
  <c r="C4373" i="2"/>
  <c r="B4373" i="2"/>
  <c r="A4373" i="2"/>
  <c r="F4372" i="2"/>
  <c r="E4372" i="2"/>
  <c r="D4372" i="2"/>
  <c r="C4372" i="2"/>
  <c r="B4372" i="2"/>
  <c r="A4372" i="2"/>
  <c r="F4371" i="2"/>
  <c r="E4371" i="2"/>
  <c r="D4371" i="2"/>
  <c r="C4371" i="2"/>
  <c r="B4371" i="2"/>
  <c r="A4371" i="2"/>
  <c r="F4370" i="2"/>
  <c r="E4370" i="2"/>
  <c r="D4370" i="2"/>
  <c r="C4370" i="2"/>
  <c r="B4370" i="2"/>
  <c r="A4370" i="2"/>
  <c r="F4369" i="2"/>
  <c r="E4369" i="2"/>
  <c r="D4369" i="2"/>
  <c r="C4369" i="2"/>
  <c r="B4369" i="2"/>
  <c r="A4369" i="2"/>
  <c r="F4368" i="2"/>
  <c r="E4368" i="2"/>
  <c r="D4368" i="2"/>
  <c r="C4368" i="2"/>
  <c r="B4368" i="2"/>
  <c r="A4368" i="2"/>
  <c r="F4367" i="2"/>
  <c r="E4367" i="2"/>
  <c r="D4367" i="2"/>
  <c r="C4367" i="2"/>
  <c r="B4367" i="2"/>
  <c r="A4367" i="2"/>
  <c r="F4366" i="2"/>
  <c r="E4366" i="2"/>
  <c r="D4366" i="2"/>
  <c r="C4366" i="2"/>
  <c r="B4366" i="2"/>
  <c r="A4366" i="2"/>
  <c r="F4365" i="2"/>
  <c r="E4365" i="2"/>
  <c r="D4365" i="2"/>
  <c r="C4365" i="2"/>
  <c r="B4365" i="2"/>
  <c r="A4365" i="2"/>
  <c r="F4364" i="2"/>
  <c r="E4364" i="2"/>
  <c r="D4364" i="2"/>
  <c r="C4364" i="2"/>
  <c r="B4364" i="2"/>
  <c r="A4364" i="2"/>
  <c r="F4363" i="2"/>
  <c r="E4363" i="2"/>
  <c r="D4363" i="2"/>
  <c r="C4363" i="2"/>
  <c r="B4363" i="2"/>
  <c r="A4363" i="2"/>
  <c r="F4362" i="2"/>
  <c r="E4362" i="2"/>
  <c r="D4362" i="2"/>
  <c r="C4362" i="2"/>
  <c r="B4362" i="2"/>
  <c r="A4362" i="2"/>
  <c r="F4361" i="2"/>
  <c r="E4361" i="2"/>
  <c r="D4361" i="2"/>
  <c r="C4361" i="2"/>
  <c r="B4361" i="2"/>
  <c r="A4361" i="2"/>
  <c r="F4360" i="2"/>
  <c r="E4360" i="2"/>
  <c r="D4360" i="2"/>
  <c r="C4360" i="2"/>
  <c r="B4360" i="2"/>
  <c r="A4360" i="2"/>
  <c r="F4359" i="2"/>
  <c r="E4359" i="2"/>
  <c r="D4359" i="2"/>
  <c r="C4359" i="2"/>
  <c r="B4359" i="2"/>
  <c r="A4359" i="2"/>
  <c r="F4358" i="2"/>
  <c r="E4358" i="2"/>
  <c r="D4358" i="2"/>
  <c r="C4358" i="2"/>
  <c r="B4358" i="2"/>
  <c r="A4358" i="2"/>
  <c r="F4357" i="2"/>
  <c r="E4357" i="2"/>
  <c r="D4357" i="2"/>
  <c r="C4357" i="2"/>
  <c r="B4357" i="2"/>
  <c r="A4357" i="2"/>
  <c r="F4356" i="2"/>
  <c r="E4356" i="2"/>
  <c r="D4356" i="2"/>
  <c r="C4356" i="2"/>
  <c r="B4356" i="2"/>
  <c r="A4356" i="2"/>
  <c r="F4355" i="2"/>
  <c r="E4355" i="2"/>
  <c r="D4355" i="2"/>
  <c r="C4355" i="2"/>
  <c r="B4355" i="2"/>
  <c r="A4355" i="2"/>
  <c r="F4354" i="2"/>
  <c r="E4354" i="2"/>
  <c r="D4354" i="2"/>
  <c r="C4354" i="2"/>
  <c r="B4354" i="2"/>
  <c r="A4354" i="2"/>
  <c r="F4353" i="2"/>
  <c r="E4353" i="2"/>
  <c r="D4353" i="2"/>
  <c r="C4353" i="2"/>
  <c r="B4353" i="2"/>
  <c r="A4353" i="2"/>
  <c r="F4352" i="2"/>
  <c r="E4352" i="2"/>
  <c r="D4352" i="2"/>
  <c r="C4352" i="2"/>
  <c r="B4352" i="2"/>
  <c r="A4352" i="2"/>
  <c r="F4351" i="2"/>
  <c r="E4351" i="2"/>
  <c r="D4351" i="2"/>
  <c r="C4351" i="2"/>
  <c r="B4351" i="2"/>
  <c r="A4351" i="2"/>
  <c r="F4350" i="2"/>
  <c r="E4350" i="2"/>
  <c r="D4350" i="2"/>
  <c r="C4350" i="2"/>
  <c r="B4350" i="2"/>
  <c r="A4350" i="2"/>
  <c r="F4349" i="2"/>
  <c r="E4349" i="2"/>
  <c r="D4349" i="2"/>
  <c r="C4349" i="2"/>
  <c r="B4349" i="2"/>
  <c r="A4349" i="2"/>
  <c r="F4348" i="2"/>
  <c r="E4348" i="2"/>
  <c r="D4348" i="2"/>
  <c r="C4348" i="2"/>
  <c r="B4348" i="2"/>
  <c r="A4348" i="2"/>
  <c r="F4347" i="2"/>
  <c r="E4347" i="2"/>
  <c r="D4347" i="2"/>
  <c r="C4347" i="2"/>
  <c r="B4347" i="2"/>
  <c r="A4347" i="2"/>
  <c r="F4346" i="2"/>
  <c r="E4346" i="2"/>
  <c r="D4346" i="2"/>
  <c r="C4346" i="2"/>
  <c r="B4346" i="2"/>
  <c r="A4346" i="2"/>
  <c r="F4345" i="2"/>
  <c r="E4345" i="2"/>
  <c r="D4345" i="2"/>
  <c r="C4345" i="2"/>
  <c r="B4345" i="2"/>
  <c r="A4345" i="2"/>
  <c r="F4344" i="2"/>
  <c r="E4344" i="2"/>
  <c r="D4344" i="2"/>
  <c r="C4344" i="2"/>
  <c r="B4344" i="2"/>
  <c r="A4344" i="2"/>
  <c r="F4343" i="2"/>
  <c r="E4343" i="2"/>
  <c r="D4343" i="2"/>
  <c r="C4343" i="2"/>
  <c r="B4343" i="2"/>
  <c r="A4343" i="2"/>
  <c r="F4342" i="2"/>
  <c r="E4342" i="2"/>
  <c r="D4342" i="2"/>
  <c r="C4342" i="2"/>
  <c r="B4342" i="2"/>
  <c r="A4342" i="2"/>
  <c r="F4341" i="2"/>
  <c r="E4341" i="2"/>
  <c r="D4341" i="2"/>
  <c r="C4341" i="2"/>
  <c r="B4341" i="2"/>
  <c r="A4341" i="2"/>
  <c r="F4340" i="2"/>
  <c r="E4340" i="2"/>
  <c r="D4340" i="2"/>
  <c r="C4340" i="2"/>
  <c r="B4340" i="2"/>
  <c r="A4340" i="2"/>
  <c r="F4339" i="2"/>
  <c r="E4339" i="2"/>
  <c r="D4339" i="2"/>
  <c r="C4339" i="2"/>
  <c r="B4339" i="2"/>
  <c r="A4339" i="2"/>
  <c r="F4338" i="2"/>
  <c r="E4338" i="2"/>
  <c r="D4338" i="2"/>
  <c r="C4338" i="2"/>
  <c r="B4338" i="2"/>
  <c r="A4338" i="2"/>
  <c r="F4337" i="2"/>
  <c r="E4337" i="2"/>
  <c r="D4337" i="2"/>
  <c r="C4337" i="2"/>
  <c r="B4337" i="2"/>
  <c r="A4337" i="2"/>
  <c r="F4336" i="2"/>
  <c r="E4336" i="2"/>
  <c r="D4336" i="2"/>
  <c r="C4336" i="2"/>
  <c r="B4336" i="2"/>
  <c r="A4336" i="2"/>
  <c r="F4335" i="2"/>
  <c r="E4335" i="2"/>
  <c r="D4335" i="2"/>
  <c r="C4335" i="2"/>
  <c r="B4335" i="2"/>
  <c r="A4335" i="2"/>
  <c r="F4334" i="2"/>
  <c r="E4334" i="2"/>
  <c r="D4334" i="2"/>
  <c r="C4334" i="2"/>
  <c r="B4334" i="2"/>
  <c r="A4334" i="2"/>
  <c r="F4333" i="2"/>
  <c r="E4333" i="2"/>
  <c r="D4333" i="2"/>
  <c r="C4333" i="2"/>
  <c r="B4333" i="2"/>
  <c r="A4333" i="2"/>
  <c r="F4332" i="2"/>
  <c r="E4332" i="2"/>
  <c r="D4332" i="2"/>
  <c r="C4332" i="2"/>
  <c r="B4332" i="2"/>
  <c r="A4332" i="2"/>
  <c r="F4331" i="2"/>
  <c r="E4331" i="2"/>
  <c r="D4331" i="2"/>
  <c r="C4331" i="2"/>
  <c r="B4331" i="2"/>
  <c r="A4331" i="2"/>
  <c r="F4330" i="2"/>
  <c r="E4330" i="2"/>
  <c r="D4330" i="2"/>
  <c r="C4330" i="2"/>
  <c r="B4330" i="2"/>
  <c r="A4330" i="2"/>
  <c r="F4329" i="2"/>
  <c r="E4329" i="2"/>
  <c r="D4329" i="2"/>
  <c r="C4329" i="2"/>
  <c r="B4329" i="2"/>
  <c r="A4329" i="2"/>
  <c r="F4328" i="2"/>
  <c r="E4328" i="2"/>
  <c r="D4328" i="2"/>
  <c r="C4328" i="2"/>
  <c r="B4328" i="2"/>
  <c r="A4328" i="2"/>
  <c r="F4327" i="2"/>
  <c r="E4327" i="2"/>
  <c r="D4327" i="2"/>
  <c r="C4327" i="2"/>
  <c r="B4327" i="2"/>
  <c r="A4327" i="2"/>
  <c r="F4326" i="2"/>
  <c r="E4326" i="2"/>
  <c r="D4326" i="2"/>
  <c r="C4326" i="2"/>
  <c r="B4326" i="2"/>
  <c r="A4326" i="2"/>
  <c r="F4325" i="2"/>
  <c r="E4325" i="2"/>
  <c r="D4325" i="2"/>
  <c r="C4325" i="2"/>
  <c r="B4325" i="2"/>
  <c r="A4325" i="2"/>
  <c r="F4324" i="2"/>
  <c r="E4324" i="2"/>
  <c r="D4324" i="2"/>
  <c r="C4324" i="2"/>
  <c r="B4324" i="2"/>
  <c r="A4324" i="2"/>
  <c r="F4323" i="2"/>
  <c r="E4323" i="2"/>
  <c r="D4323" i="2"/>
  <c r="C4323" i="2"/>
  <c r="B4323" i="2"/>
  <c r="A4323" i="2"/>
  <c r="F4322" i="2"/>
  <c r="E4322" i="2"/>
  <c r="D4322" i="2"/>
  <c r="C4322" i="2"/>
  <c r="B4322" i="2"/>
  <c r="A4322" i="2"/>
  <c r="F4321" i="2"/>
  <c r="E4321" i="2"/>
  <c r="D4321" i="2"/>
  <c r="C4321" i="2"/>
  <c r="B4321" i="2"/>
  <c r="A4321" i="2"/>
  <c r="F4320" i="2"/>
  <c r="E4320" i="2"/>
  <c r="D4320" i="2"/>
  <c r="C4320" i="2"/>
  <c r="B4320" i="2"/>
  <c r="A4320" i="2"/>
  <c r="F4319" i="2"/>
  <c r="E4319" i="2"/>
  <c r="D4319" i="2"/>
  <c r="C4319" i="2"/>
  <c r="B4319" i="2"/>
  <c r="A4319" i="2"/>
  <c r="F4318" i="2"/>
  <c r="E4318" i="2"/>
  <c r="D4318" i="2"/>
  <c r="C4318" i="2"/>
  <c r="B4318" i="2"/>
  <c r="A4318" i="2"/>
  <c r="F4317" i="2"/>
  <c r="E4317" i="2"/>
  <c r="D4317" i="2"/>
  <c r="C4317" i="2"/>
  <c r="B4317" i="2"/>
  <c r="A4317" i="2"/>
  <c r="F4316" i="2"/>
  <c r="E4316" i="2"/>
  <c r="D4316" i="2"/>
  <c r="C4316" i="2"/>
  <c r="B4316" i="2"/>
  <c r="A4316" i="2"/>
  <c r="F4315" i="2"/>
  <c r="E4315" i="2"/>
  <c r="D4315" i="2"/>
  <c r="C4315" i="2"/>
  <c r="B4315" i="2"/>
  <c r="A4315" i="2"/>
  <c r="F4314" i="2"/>
  <c r="E4314" i="2"/>
  <c r="D4314" i="2"/>
  <c r="C4314" i="2"/>
  <c r="B4314" i="2"/>
  <c r="A4314" i="2"/>
  <c r="F4313" i="2"/>
  <c r="E4313" i="2"/>
  <c r="D4313" i="2"/>
  <c r="C4313" i="2"/>
  <c r="B4313" i="2"/>
  <c r="A4313" i="2"/>
  <c r="F4312" i="2"/>
  <c r="E4312" i="2"/>
  <c r="D4312" i="2"/>
  <c r="C4312" i="2"/>
  <c r="B4312" i="2"/>
  <c r="A4312" i="2"/>
  <c r="F4311" i="2"/>
  <c r="E4311" i="2"/>
  <c r="D4311" i="2"/>
  <c r="C4311" i="2"/>
  <c r="B4311" i="2"/>
  <c r="A4311" i="2"/>
  <c r="F4310" i="2"/>
  <c r="E4310" i="2"/>
  <c r="D4310" i="2"/>
  <c r="C4310" i="2"/>
  <c r="B4310" i="2"/>
  <c r="A4310" i="2"/>
  <c r="F4309" i="2"/>
  <c r="E4309" i="2"/>
  <c r="D4309" i="2"/>
  <c r="C4309" i="2"/>
  <c r="B4309" i="2"/>
  <c r="A4309" i="2"/>
  <c r="F4308" i="2"/>
  <c r="E4308" i="2"/>
  <c r="D4308" i="2"/>
  <c r="C4308" i="2"/>
  <c r="B4308" i="2"/>
  <c r="A4308" i="2"/>
  <c r="F4307" i="2"/>
  <c r="E4307" i="2"/>
  <c r="D4307" i="2"/>
  <c r="C4307" i="2"/>
  <c r="B4307" i="2"/>
  <c r="A4307" i="2"/>
  <c r="F4306" i="2"/>
  <c r="E4306" i="2"/>
  <c r="D4306" i="2"/>
  <c r="C4306" i="2"/>
  <c r="B4306" i="2"/>
  <c r="A4306" i="2"/>
  <c r="F4305" i="2"/>
  <c r="E4305" i="2"/>
  <c r="D4305" i="2"/>
  <c r="C4305" i="2"/>
  <c r="B4305" i="2"/>
  <c r="A4305" i="2"/>
  <c r="F4304" i="2"/>
  <c r="E4304" i="2"/>
  <c r="D4304" i="2"/>
  <c r="C4304" i="2"/>
  <c r="B4304" i="2"/>
  <c r="A4304" i="2"/>
  <c r="F4303" i="2"/>
  <c r="E4303" i="2"/>
  <c r="D4303" i="2"/>
  <c r="C4303" i="2"/>
  <c r="B4303" i="2"/>
  <c r="A4303" i="2"/>
  <c r="F4302" i="2"/>
  <c r="E4302" i="2"/>
  <c r="D4302" i="2"/>
  <c r="C4302" i="2"/>
  <c r="B4302" i="2"/>
  <c r="A4302" i="2"/>
  <c r="F4301" i="2"/>
  <c r="E4301" i="2"/>
  <c r="D4301" i="2"/>
  <c r="C4301" i="2"/>
  <c r="B4301" i="2"/>
  <c r="A4301" i="2"/>
  <c r="F4300" i="2"/>
  <c r="E4300" i="2"/>
  <c r="D4300" i="2"/>
  <c r="C4300" i="2"/>
  <c r="B4300" i="2"/>
  <c r="A4300" i="2"/>
  <c r="F4299" i="2"/>
  <c r="E4299" i="2"/>
  <c r="D4299" i="2"/>
  <c r="C4299" i="2"/>
  <c r="B4299" i="2"/>
  <c r="A4299" i="2"/>
  <c r="F4298" i="2"/>
  <c r="E4298" i="2"/>
  <c r="D4298" i="2"/>
  <c r="C4298" i="2"/>
  <c r="B4298" i="2"/>
  <c r="A4298" i="2"/>
  <c r="F4297" i="2"/>
  <c r="E4297" i="2"/>
  <c r="D4297" i="2"/>
  <c r="C4297" i="2"/>
  <c r="B4297" i="2"/>
  <c r="A4297" i="2"/>
  <c r="F4296" i="2"/>
  <c r="E4296" i="2"/>
  <c r="D4296" i="2"/>
  <c r="C4296" i="2"/>
  <c r="B4296" i="2"/>
  <c r="A4296" i="2"/>
  <c r="F4295" i="2"/>
  <c r="E4295" i="2"/>
  <c r="D4295" i="2"/>
  <c r="C4295" i="2"/>
  <c r="B4295" i="2"/>
  <c r="A4295" i="2"/>
  <c r="F4294" i="2"/>
  <c r="E4294" i="2"/>
  <c r="D4294" i="2"/>
  <c r="C4294" i="2"/>
  <c r="B4294" i="2"/>
  <c r="A4294" i="2"/>
  <c r="F4293" i="2"/>
  <c r="E4293" i="2"/>
  <c r="D4293" i="2"/>
  <c r="C4293" i="2"/>
  <c r="B4293" i="2"/>
  <c r="A4293" i="2"/>
  <c r="F4292" i="2"/>
  <c r="E4292" i="2"/>
  <c r="D4292" i="2"/>
  <c r="C4292" i="2"/>
  <c r="B4292" i="2"/>
  <c r="A4292" i="2"/>
  <c r="F4291" i="2"/>
  <c r="E4291" i="2"/>
  <c r="D4291" i="2"/>
  <c r="C4291" i="2"/>
  <c r="B4291" i="2"/>
  <c r="A4291" i="2"/>
  <c r="F4290" i="2"/>
  <c r="E4290" i="2"/>
  <c r="D4290" i="2"/>
  <c r="C4290" i="2"/>
  <c r="B4290" i="2"/>
  <c r="A4290" i="2"/>
  <c r="F4289" i="2"/>
  <c r="E4289" i="2"/>
  <c r="D4289" i="2"/>
  <c r="C4289" i="2"/>
  <c r="B4289" i="2"/>
  <c r="A4289" i="2"/>
  <c r="F4288" i="2"/>
  <c r="E4288" i="2"/>
  <c r="D4288" i="2"/>
  <c r="C4288" i="2"/>
  <c r="B4288" i="2"/>
  <c r="A4288" i="2"/>
  <c r="F4287" i="2"/>
  <c r="E4287" i="2"/>
  <c r="D4287" i="2"/>
  <c r="C4287" i="2"/>
  <c r="B4287" i="2"/>
  <c r="A4287" i="2"/>
  <c r="F4286" i="2"/>
  <c r="E4286" i="2"/>
  <c r="D4286" i="2"/>
  <c r="C4286" i="2"/>
  <c r="B4286" i="2"/>
  <c r="A4286" i="2"/>
  <c r="F4285" i="2"/>
  <c r="E4285" i="2"/>
  <c r="D4285" i="2"/>
  <c r="C4285" i="2"/>
  <c r="B4285" i="2"/>
  <c r="A4285" i="2"/>
  <c r="F4284" i="2"/>
  <c r="E4284" i="2"/>
  <c r="D4284" i="2"/>
  <c r="C4284" i="2"/>
  <c r="B4284" i="2"/>
  <c r="A4284" i="2"/>
  <c r="F4283" i="2"/>
  <c r="E4283" i="2"/>
  <c r="D4283" i="2"/>
  <c r="C4283" i="2"/>
  <c r="B4283" i="2"/>
  <c r="A4283" i="2"/>
  <c r="F4282" i="2"/>
  <c r="E4282" i="2"/>
  <c r="D4282" i="2"/>
  <c r="C4282" i="2"/>
  <c r="B4282" i="2"/>
  <c r="A4282" i="2"/>
  <c r="F4281" i="2"/>
  <c r="E4281" i="2"/>
  <c r="D4281" i="2"/>
  <c r="C4281" i="2"/>
  <c r="B4281" i="2"/>
  <c r="A4281" i="2"/>
  <c r="F4280" i="2"/>
  <c r="E4280" i="2"/>
  <c r="D4280" i="2"/>
  <c r="C4280" i="2"/>
  <c r="B4280" i="2"/>
  <c r="A4280" i="2"/>
  <c r="F4279" i="2"/>
  <c r="E4279" i="2"/>
  <c r="D4279" i="2"/>
  <c r="C4279" i="2"/>
  <c r="B4279" i="2"/>
  <c r="A4279" i="2"/>
  <c r="F4278" i="2"/>
  <c r="E4278" i="2"/>
  <c r="D4278" i="2"/>
  <c r="C4278" i="2"/>
  <c r="B4278" i="2"/>
  <c r="A4278" i="2"/>
  <c r="F4277" i="2"/>
  <c r="E4277" i="2"/>
  <c r="D4277" i="2"/>
  <c r="C4277" i="2"/>
  <c r="B4277" i="2"/>
  <c r="A4277" i="2"/>
  <c r="F4276" i="2"/>
  <c r="E4276" i="2"/>
  <c r="D4276" i="2"/>
  <c r="C4276" i="2"/>
  <c r="B4276" i="2"/>
  <c r="A4276" i="2"/>
  <c r="F4275" i="2"/>
  <c r="E4275" i="2"/>
  <c r="D4275" i="2"/>
  <c r="C4275" i="2"/>
  <c r="B4275" i="2"/>
  <c r="A4275" i="2"/>
  <c r="F4274" i="2"/>
  <c r="E4274" i="2"/>
  <c r="D4274" i="2"/>
  <c r="C4274" i="2"/>
  <c r="B4274" i="2"/>
  <c r="A4274" i="2"/>
  <c r="F4273" i="2"/>
  <c r="E4273" i="2"/>
  <c r="D4273" i="2"/>
  <c r="C4273" i="2"/>
  <c r="B4273" i="2"/>
  <c r="A4273" i="2"/>
  <c r="F4272" i="2"/>
  <c r="E4272" i="2"/>
  <c r="D4272" i="2"/>
  <c r="C4272" i="2"/>
  <c r="B4272" i="2"/>
  <c r="A4272" i="2"/>
  <c r="F4271" i="2"/>
  <c r="E4271" i="2"/>
  <c r="D4271" i="2"/>
  <c r="C4271" i="2"/>
  <c r="B4271" i="2"/>
  <c r="A4271" i="2"/>
  <c r="F4270" i="2"/>
  <c r="E4270" i="2"/>
  <c r="D4270" i="2"/>
  <c r="C4270" i="2"/>
  <c r="B4270" i="2"/>
  <c r="A4270" i="2"/>
  <c r="F4269" i="2"/>
  <c r="E4269" i="2"/>
  <c r="D4269" i="2"/>
  <c r="C4269" i="2"/>
  <c r="B4269" i="2"/>
  <c r="A4269" i="2"/>
  <c r="F4268" i="2"/>
  <c r="E4268" i="2"/>
  <c r="D4268" i="2"/>
  <c r="C4268" i="2"/>
  <c r="B4268" i="2"/>
  <c r="A4268" i="2"/>
  <c r="F4267" i="2"/>
  <c r="E4267" i="2"/>
  <c r="D4267" i="2"/>
  <c r="C4267" i="2"/>
  <c r="B4267" i="2"/>
  <c r="A4267" i="2"/>
  <c r="F4266" i="2"/>
  <c r="E4266" i="2"/>
  <c r="D4266" i="2"/>
  <c r="C4266" i="2"/>
  <c r="B4266" i="2"/>
  <c r="A4266" i="2"/>
  <c r="F4265" i="2"/>
  <c r="E4265" i="2"/>
  <c r="D4265" i="2"/>
  <c r="C4265" i="2"/>
  <c r="B4265" i="2"/>
  <c r="A4265" i="2"/>
  <c r="F4264" i="2"/>
  <c r="E4264" i="2"/>
  <c r="D4264" i="2"/>
  <c r="C4264" i="2"/>
  <c r="B4264" i="2"/>
  <c r="A4264" i="2"/>
  <c r="F4263" i="2"/>
  <c r="E4263" i="2"/>
  <c r="D4263" i="2"/>
  <c r="C4263" i="2"/>
  <c r="B4263" i="2"/>
  <c r="A4263" i="2"/>
  <c r="F4262" i="2"/>
  <c r="E4262" i="2"/>
  <c r="D4262" i="2"/>
  <c r="C4262" i="2"/>
  <c r="B4262" i="2"/>
  <c r="A4262" i="2"/>
  <c r="F4261" i="2"/>
  <c r="E4261" i="2"/>
  <c r="D4261" i="2"/>
  <c r="C4261" i="2"/>
  <c r="B4261" i="2"/>
  <c r="A4261" i="2"/>
  <c r="F4260" i="2"/>
  <c r="E4260" i="2"/>
  <c r="D4260" i="2"/>
  <c r="C4260" i="2"/>
  <c r="B4260" i="2"/>
  <c r="A4260" i="2"/>
  <c r="F4259" i="2"/>
  <c r="E4259" i="2"/>
  <c r="D4259" i="2"/>
  <c r="C4259" i="2"/>
  <c r="B4259" i="2"/>
  <c r="A4259" i="2"/>
  <c r="F4258" i="2"/>
  <c r="E4258" i="2"/>
  <c r="D4258" i="2"/>
  <c r="C4258" i="2"/>
  <c r="B4258" i="2"/>
  <c r="A4258" i="2"/>
  <c r="F4257" i="2"/>
  <c r="E4257" i="2"/>
  <c r="D4257" i="2"/>
  <c r="C4257" i="2"/>
  <c r="B4257" i="2"/>
  <c r="A4257" i="2"/>
  <c r="F4256" i="2"/>
  <c r="E4256" i="2"/>
  <c r="D4256" i="2"/>
  <c r="C4256" i="2"/>
  <c r="B4256" i="2"/>
  <c r="A4256" i="2"/>
  <c r="F4255" i="2"/>
  <c r="E4255" i="2"/>
  <c r="D4255" i="2"/>
  <c r="C4255" i="2"/>
  <c r="B4255" i="2"/>
  <c r="A4255" i="2"/>
  <c r="F4254" i="2"/>
  <c r="E4254" i="2"/>
  <c r="D4254" i="2"/>
  <c r="C4254" i="2"/>
  <c r="B4254" i="2"/>
  <c r="A4254" i="2"/>
  <c r="F4253" i="2"/>
  <c r="E4253" i="2"/>
  <c r="D4253" i="2"/>
  <c r="C4253" i="2"/>
  <c r="B4253" i="2"/>
  <c r="A4253" i="2"/>
  <c r="F4252" i="2"/>
  <c r="E4252" i="2"/>
  <c r="D4252" i="2"/>
  <c r="C4252" i="2"/>
  <c r="B4252" i="2"/>
  <c r="A4252" i="2"/>
  <c r="F4251" i="2"/>
  <c r="E4251" i="2"/>
  <c r="D4251" i="2"/>
  <c r="C4251" i="2"/>
  <c r="B4251" i="2"/>
  <c r="A4251" i="2"/>
  <c r="F4250" i="2"/>
  <c r="E4250" i="2"/>
  <c r="D4250" i="2"/>
  <c r="C4250" i="2"/>
  <c r="B4250" i="2"/>
  <c r="A4250" i="2"/>
  <c r="F4249" i="2"/>
  <c r="E4249" i="2"/>
  <c r="D4249" i="2"/>
  <c r="C4249" i="2"/>
  <c r="B4249" i="2"/>
  <c r="A4249" i="2"/>
  <c r="F4248" i="2"/>
  <c r="E4248" i="2"/>
  <c r="D4248" i="2"/>
  <c r="C4248" i="2"/>
  <c r="B4248" i="2"/>
  <c r="A4248" i="2"/>
  <c r="F4247" i="2"/>
  <c r="E4247" i="2"/>
  <c r="D4247" i="2"/>
  <c r="C4247" i="2"/>
  <c r="B4247" i="2"/>
  <c r="A4247" i="2"/>
  <c r="F4246" i="2"/>
  <c r="E4246" i="2"/>
  <c r="D4246" i="2"/>
  <c r="C4246" i="2"/>
  <c r="B4246" i="2"/>
  <c r="A4246" i="2"/>
  <c r="F4245" i="2"/>
  <c r="E4245" i="2"/>
  <c r="D4245" i="2"/>
  <c r="C4245" i="2"/>
  <c r="B4245" i="2"/>
  <c r="A4245" i="2"/>
  <c r="F4244" i="2"/>
  <c r="E4244" i="2"/>
  <c r="D4244" i="2"/>
  <c r="C4244" i="2"/>
  <c r="B4244" i="2"/>
  <c r="A4244" i="2"/>
  <c r="F4243" i="2"/>
  <c r="E4243" i="2"/>
  <c r="D4243" i="2"/>
  <c r="C4243" i="2"/>
  <c r="B4243" i="2"/>
  <c r="A4243" i="2"/>
  <c r="F4242" i="2"/>
  <c r="E4242" i="2"/>
  <c r="D4242" i="2"/>
  <c r="C4242" i="2"/>
  <c r="B4242" i="2"/>
  <c r="A4242" i="2"/>
  <c r="F4241" i="2"/>
  <c r="E4241" i="2"/>
  <c r="D4241" i="2"/>
  <c r="C4241" i="2"/>
  <c r="B4241" i="2"/>
  <c r="A4241" i="2"/>
  <c r="F4240" i="2"/>
  <c r="E4240" i="2"/>
  <c r="D4240" i="2"/>
  <c r="C4240" i="2"/>
  <c r="B4240" i="2"/>
  <c r="A4240" i="2"/>
  <c r="F4239" i="2"/>
  <c r="E4239" i="2"/>
  <c r="D4239" i="2"/>
  <c r="C4239" i="2"/>
  <c r="B4239" i="2"/>
  <c r="A4239" i="2"/>
  <c r="F4238" i="2"/>
  <c r="E4238" i="2"/>
  <c r="D4238" i="2"/>
  <c r="C4238" i="2"/>
  <c r="B4238" i="2"/>
  <c r="A4238" i="2"/>
  <c r="F4237" i="2"/>
  <c r="E4237" i="2"/>
  <c r="D4237" i="2"/>
  <c r="C4237" i="2"/>
  <c r="B4237" i="2"/>
  <c r="A4237" i="2"/>
  <c r="F4236" i="2"/>
  <c r="E4236" i="2"/>
  <c r="D4236" i="2"/>
  <c r="C4236" i="2"/>
  <c r="B4236" i="2"/>
  <c r="A4236" i="2"/>
  <c r="F4235" i="2"/>
  <c r="E4235" i="2"/>
  <c r="D4235" i="2"/>
  <c r="C4235" i="2"/>
  <c r="B4235" i="2"/>
  <c r="A4235" i="2"/>
  <c r="F4234" i="2"/>
  <c r="E4234" i="2"/>
  <c r="D4234" i="2"/>
  <c r="C4234" i="2"/>
  <c r="B4234" i="2"/>
  <c r="A4234" i="2"/>
  <c r="F4233" i="2"/>
  <c r="E4233" i="2"/>
  <c r="D4233" i="2"/>
  <c r="C4233" i="2"/>
  <c r="B4233" i="2"/>
  <c r="A4233" i="2"/>
  <c r="F4232" i="2"/>
  <c r="E4232" i="2"/>
  <c r="D4232" i="2"/>
  <c r="C4232" i="2"/>
  <c r="B4232" i="2"/>
  <c r="A4232" i="2"/>
  <c r="F4231" i="2"/>
  <c r="E4231" i="2"/>
  <c r="D4231" i="2"/>
  <c r="C4231" i="2"/>
  <c r="B4231" i="2"/>
  <c r="A4231" i="2"/>
  <c r="F4230" i="2"/>
  <c r="E4230" i="2"/>
  <c r="D4230" i="2"/>
  <c r="C4230" i="2"/>
  <c r="B4230" i="2"/>
  <c r="A4230" i="2"/>
  <c r="F4229" i="2"/>
  <c r="E4229" i="2"/>
  <c r="D4229" i="2"/>
  <c r="C4229" i="2"/>
  <c r="B4229" i="2"/>
  <c r="A4229" i="2"/>
  <c r="F4228" i="2"/>
  <c r="E4228" i="2"/>
  <c r="D4228" i="2"/>
  <c r="C4228" i="2"/>
  <c r="B4228" i="2"/>
  <c r="A4228" i="2"/>
  <c r="F4227" i="2"/>
  <c r="E4227" i="2"/>
  <c r="D4227" i="2"/>
  <c r="C4227" i="2"/>
  <c r="B4227" i="2"/>
  <c r="A4227" i="2"/>
  <c r="F4226" i="2"/>
  <c r="E4226" i="2"/>
  <c r="D4226" i="2"/>
  <c r="C4226" i="2"/>
  <c r="B4226" i="2"/>
  <c r="A4226" i="2"/>
  <c r="F4225" i="2"/>
  <c r="E4225" i="2"/>
  <c r="D4225" i="2"/>
  <c r="C4225" i="2"/>
  <c r="B4225" i="2"/>
  <c r="A4225" i="2"/>
  <c r="F4224" i="2"/>
  <c r="E4224" i="2"/>
  <c r="D4224" i="2"/>
  <c r="C4224" i="2"/>
  <c r="B4224" i="2"/>
  <c r="A4224" i="2"/>
  <c r="F4223" i="2"/>
  <c r="E4223" i="2"/>
  <c r="D4223" i="2"/>
  <c r="C4223" i="2"/>
  <c r="B4223" i="2"/>
  <c r="A4223" i="2"/>
  <c r="F4222" i="2"/>
  <c r="E4222" i="2"/>
  <c r="D4222" i="2"/>
  <c r="C4222" i="2"/>
  <c r="B4222" i="2"/>
  <c r="A4222" i="2"/>
  <c r="F4221" i="2"/>
  <c r="E4221" i="2"/>
  <c r="D4221" i="2"/>
  <c r="C4221" i="2"/>
  <c r="B4221" i="2"/>
  <c r="A4221" i="2"/>
  <c r="F4220" i="2"/>
  <c r="E4220" i="2"/>
  <c r="D4220" i="2"/>
  <c r="C4220" i="2"/>
  <c r="B4220" i="2"/>
  <c r="A4220" i="2"/>
  <c r="F4219" i="2"/>
  <c r="E4219" i="2"/>
  <c r="D4219" i="2"/>
  <c r="C4219" i="2"/>
  <c r="B4219" i="2"/>
  <c r="A4219" i="2"/>
  <c r="F4218" i="2"/>
  <c r="E4218" i="2"/>
  <c r="D4218" i="2"/>
  <c r="C4218" i="2"/>
  <c r="B4218" i="2"/>
  <c r="A4218" i="2"/>
  <c r="F4217" i="2"/>
  <c r="E4217" i="2"/>
  <c r="D4217" i="2"/>
  <c r="C4217" i="2"/>
  <c r="B4217" i="2"/>
  <c r="A4217" i="2"/>
  <c r="F4216" i="2"/>
  <c r="E4216" i="2"/>
  <c r="D4216" i="2"/>
  <c r="C4216" i="2"/>
  <c r="B4216" i="2"/>
  <c r="A4216" i="2"/>
  <c r="F4215" i="2"/>
  <c r="E4215" i="2"/>
  <c r="D4215" i="2"/>
  <c r="C4215" i="2"/>
  <c r="B4215" i="2"/>
  <c r="A4215" i="2"/>
  <c r="F4214" i="2"/>
  <c r="E4214" i="2"/>
  <c r="D4214" i="2"/>
  <c r="C4214" i="2"/>
  <c r="B4214" i="2"/>
  <c r="A4214" i="2"/>
  <c r="F4213" i="2"/>
  <c r="E4213" i="2"/>
  <c r="D4213" i="2"/>
  <c r="C4213" i="2"/>
  <c r="B4213" i="2"/>
  <c r="A4213" i="2"/>
  <c r="F4212" i="2"/>
  <c r="E4212" i="2"/>
  <c r="D4212" i="2"/>
  <c r="C4212" i="2"/>
  <c r="B4212" i="2"/>
  <c r="A4212" i="2"/>
  <c r="F4211" i="2"/>
  <c r="E4211" i="2"/>
  <c r="D4211" i="2"/>
  <c r="C4211" i="2"/>
  <c r="B4211" i="2"/>
  <c r="A4211" i="2"/>
  <c r="F4210" i="2"/>
  <c r="E4210" i="2"/>
  <c r="D4210" i="2"/>
  <c r="C4210" i="2"/>
  <c r="B4210" i="2"/>
  <c r="A4210" i="2"/>
  <c r="F4209" i="2"/>
  <c r="E4209" i="2"/>
  <c r="D4209" i="2"/>
  <c r="C4209" i="2"/>
  <c r="B4209" i="2"/>
  <c r="A4209" i="2"/>
  <c r="F4208" i="2"/>
  <c r="E4208" i="2"/>
  <c r="D4208" i="2"/>
  <c r="C4208" i="2"/>
  <c r="B4208" i="2"/>
  <c r="A4208" i="2"/>
  <c r="F4207" i="2"/>
  <c r="E4207" i="2"/>
  <c r="D4207" i="2"/>
  <c r="C4207" i="2"/>
  <c r="B4207" i="2"/>
  <c r="A4207" i="2"/>
  <c r="F4206" i="2"/>
  <c r="E4206" i="2"/>
  <c r="D4206" i="2"/>
  <c r="C4206" i="2"/>
  <c r="B4206" i="2"/>
  <c r="A4206" i="2"/>
  <c r="F4205" i="2"/>
  <c r="E4205" i="2"/>
  <c r="D4205" i="2"/>
  <c r="C4205" i="2"/>
  <c r="B4205" i="2"/>
  <c r="A4205" i="2"/>
  <c r="F4204" i="2"/>
  <c r="E4204" i="2"/>
  <c r="D4204" i="2"/>
  <c r="C4204" i="2"/>
  <c r="B4204" i="2"/>
  <c r="A4204" i="2"/>
  <c r="F4203" i="2"/>
  <c r="E4203" i="2"/>
  <c r="D4203" i="2"/>
  <c r="C4203" i="2"/>
  <c r="B4203" i="2"/>
  <c r="A4203" i="2"/>
  <c r="F4202" i="2"/>
  <c r="E4202" i="2"/>
  <c r="D4202" i="2"/>
  <c r="C4202" i="2"/>
  <c r="B4202" i="2"/>
  <c r="A4202" i="2"/>
  <c r="F4201" i="2"/>
  <c r="E4201" i="2"/>
  <c r="D4201" i="2"/>
  <c r="C4201" i="2"/>
  <c r="B4201" i="2"/>
  <c r="A4201" i="2"/>
  <c r="F4200" i="2"/>
  <c r="E4200" i="2"/>
  <c r="D4200" i="2"/>
  <c r="C4200" i="2"/>
  <c r="B4200" i="2"/>
  <c r="A4200" i="2"/>
  <c r="F4199" i="2"/>
  <c r="E4199" i="2"/>
  <c r="D4199" i="2"/>
  <c r="C4199" i="2"/>
  <c r="B4199" i="2"/>
  <c r="A4199" i="2"/>
  <c r="F4198" i="2"/>
  <c r="E4198" i="2"/>
  <c r="D4198" i="2"/>
  <c r="C4198" i="2"/>
  <c r="B4198" i="2"/>
  <c r="A4198" i="2"/>
  <c r="F4197" i="2"/>
  <c r="E4197" i="2"/>
  <c r="D4197" i="2"/>
  <c r="C4197" i="2"/>
  <c r="B4197" i="2"/>
  <c r="A4197" i="2"/>
  <c r="F4196" i="2"/>
  <c r="E4196" i="2"/>
  <c r="D4196" i="2"/>
  <c r="C4196" i="2"/>
  <c r="B4196" i="2"/>
  <c r="A4196" i="2"/>
  <c r="F4195" i="2"/>
  <c r="E4195" i="2"/>
  <c r="D4195" i="2"/>
  <c r="C4195" i="2"/>
  <c r="B4195" i="2"/>
  <c r="A4195" i="2"/>
  <c r="F4194" i="2"/>
  <c r="E4194" i="2"/>
  <c r="D4194" i="2"/>
  <c r="C4194" i="2"/>
  <c r="B4194" i="2"/>
  <c r="A4194" i="2"/>
  <c r="F4193" i="2"/>
  <c r="E4193" i="2"/>
  <c r="D4193" i="2"/>
  <c r="C4193" i="2"/>
  <c r="B4193" i="2"/>
  <c r="A4193" i="2"/>
  <c r="F4192" i="2"/>
  <c r="E4192" i="2"/>
  <c r="D4192" i="2"/>
  <c r="C4192" i="2"/>
  <c r="B4192" i="2"/>
  <c r="A4192" i="2"/>
  <c r="F4191" i="2"/>
  <c r="E4191" i="2"/>
  <c r="D4191" i="2"/>
  <c r="C4191" i="2"/>
  <c r="B4191" i="2"/>
  <c r="A4191" i="2"/>
  <c r="F4190" i="2"/>
  <c r="E4190" i="2"/>
  <c r="D4190" i="2"/>
  <c r="C4190" i="2"/>
  <c r="B4190" i="2"/>
  <c r="A4190" i="2"/>
  <c r="F4189" i="2"/>
  <c r="E4189" i="2"/>
  <c r="D4189" i="2"/>
  <c r="C4189" i="2"/>
  <c r="B4189" i="2"/>
  <c r="A4189" i="2"/>
  <c r="F4188" i="2"/>
  <c r="E4188" i="2"/>
  <c r="D4188" i="2"/>
  <c r="C4188" i="2"/>
  <c r="B4188" i="2"/>
  <c r="A4188" i="2"/>
  <c r="F4187" i="2"/>
  <c r="E4187" i="2"/>
  <c r="D4187" i="2"/>
  <c r="C4187" i="2"/>
  <c r="B4187" i="2"/>
  <c r="A4187" i="2"/>
  <c r="F4186" i="2"/>
  <c r="E4186" i="2"/>
  <c r="D4186" i="2"/>
  <c r="C4186" i="2"/>
  <c r="B4186" i="2"/>
  <c r="A4186" i="2"/>
  <c r="F4185" i="2"/>
  <c r="E4185" i="2"/>
  <c r="D4185" i="2"/>
  <c r="C4185" i="2"/>
  <c r="B4185" i="2"/>
  <c r="A4185" i="2"/>
  <c r="F4184" i="2"/>
  <c r="E4184" i="2"/>
  <c r="D4184" i="2"/>
  <c r="C4184" i="2"/>
  <c r="B4184" i="2"/>
  <c r="A4184" i="2"/>
  <c r="F4183" i="2"/>
  <c r="E4183" i="2"/>
  <c r="D4183" i="2"/>
  <c r="C4183" i="2"/>
  <c r="B4183" i="2"/>
  <c r="A4183" i="2"/>
  <c r="F4182" i="2"/>
  <c r="E4182" i="2"/>
  <c r="D4182" i="2"/>
  <c r="C4182" i="2"/>
  <c r="B4182" i="2"/>
  <c r="A4182" i="2"/>
  <c r="F4181" i="2"/>
  <c r="E4181" i="2"/>
  <c r="D4181" i="2"/>
  <c r="C4181" i="2"/>
  <c r="B4181" i="2"/>
  <c r="A4181" i="2"/>
  <c r="F4180" i="2"/>
  <c r="E4180" i="2"/>
  <c r="D4180" i="2"/>
  <c r="C4180" i="2"/>
  <c r="B4180" i="2"/>
  <c r="A4180" i="2"/>
  <c r="F4179" i="2"/>
  <c r="E4179" i="2"/>
  <c r="D4179" i="2"/>
  <c r="C4179" i="2"/>
  <c r="B4179" i="2"/>
  <c r="A4179" i="2"/>
  <c r="F4178" i="2"/>
  <c r="E4178" i="2"/>
  <c r="D4178" i="2"/>
  <c r="C4178" i="2"/>
  <c r="B4178" i="2"/>
  <c r="A4178" i="2"/>
  <c r="F4177" i="2"/>
  <c r="E4177" i="2"/>
  <c r="D4177" i="2"/>
  <c r="C4177" i="2"/>
  <c r="B4177" i="2"/>
  <c r="A4177" i="2"/>
  <c r="F4176" i="2"/>
  <c r="E4176" i="2"/>
  <c r="D4176" i="2"/>
  <c r="C4176" i="2"/>
  <c r="B4176" i="2"/>
  <c r="A4176" i="2"/>
  <c r="F4175" i="2"/>
  <c r="E4175" i="2"/>
  <c r="D4175" i="2"/>
  <c r="C4175" i="2"/>
  <c r="B4175" i="2"/>
  <c r="A4175" i="2"/>
  <c r="F4174" i="2"/>
  <c r="E4174" i="2"/>
  <c r="D4174" i="2"/>
  <c r="C4174" i="2"/>
  <c r="B4174" i="2"/>
  <c r="A4174" i="2"/>
  <c r="F4173" i="2"/>
  <c r="E4173" i="2"/>
  <c r="D4173" i="2"/>
  <c r="C4173" i="2"/>
  <c r="B4173" i="2"/>
  <c r="A4173" i="2"/>
  <c r="F4172" i="2"/>
  <c r="E4172" i="2"/>
  <c r="D4172" i="2"/>
  <c r="C4172" i="2"/>
  <c r="B4172" i="2"/>
  <c r="A4172" i="2"/>
  <c r="F4171" i="2"/>
  <c r="E4171" i="2"/>
  <c r="D4171" i="2"/>
  <c r="C4171" i="2"/>
  <c r="B4171" i="2"/>
  <c r="A4171" i="2"/>
  <c r="F4170" i="2"/>
  <c r="E4170" i="2"/>
  <c r="D4170" i="2"/>
  <c r="C4170" i="2"/>
  <c r="B4170" i="2"/>
  <c r="A4170" i="2"/>
  <c r="F4169" i="2"/>
  <c r="E4169" i="2"/>
  <c r="D4169" i="2"/>
  <c r="C4169" i="2"/>
  <c r="B4169" i="2"/>
  <c r="A4169" i="2"/>
  <c r="F4168" i="2"/>
  <c r="E4168" i="2"/>
  <c r="D4168" i="2"/>
  <c r="C4168" i="2"/>
  <c r="B4168" i="2"/>
  <c r="A4168" i="2"/>
  <c r="F4167" i="2"/>
  <c r="E4167" i="2"/>
  <c r="D4167" i="2"/>
  <c r="C4167" i="2"/>
  <c r="B4167" i="2"/>
  <c r="A4167" i="2"/>
  <c r="F4166" i="2"/>
  <c r="E4166" i="2"/>
  <c r="D4166" i="2"/>
  <c r="C4166" i="2"/>
  <c r="B4166" i="2"/>
  <c r="A4166" i="2"/>
  <c r="F4165" i="2"/>
  <c r="E4165" i="2"/>
  <c r="D4165" i="2"/>
  <c r="C4165" i="2"/>
  <c r="B4165" i="2"/>
  <c r="A4165" i="2"/>
  <c r="F4164" i="2"/>
  <c r="E4164" i="2"/>
  <c r="D4164" i="2"/>
  <c r="C4164" i="2"/>
  <c r="B4164" i="2"/>
  <c r="A4164" i="2"/>
  <c r="F4163" i="2"/>
  <c r="E4163" i="2"/>
  <c r="D4163" i="2"/>
  <c r="C4163" i="2"/>
  <c r="B4163" i="2"/>
  <c r="A4163" i="2"/>
  <c r="F4162" i="2"/>
  <c r="E4162" i="2"/>
  <c r="D4162" i="2"/>
  <c r="C4162" i="2"/>
  <c r="B4162" i="2"/>
  <c r="A4162" i="2"/>
  <c r="F4161" i="2"/>
  <c r="E4161" i="2"/>
  <c r="D4161" i="2"/>
  <c r="C4161" i="2"/>
  <c r="B4161" i="2"/>
  <c r="A4161" i="2"/>
  <c r="F4160" i="2"/>
  <c r="E4160" i="2"/>
  <c r="D4160" i="2"/>
  <c r="C4160" i="2"/>
  <c r="B4160" i="2"/>
  <c r="A4160" i="2"/>
  <c r="F4159" i="2"/>
  <c r="E4159" i="2"/>
  <c r="D4159" i="2"/>
  <c r="C4159" i="2"/>
  <c r="B4159" i="2"/>
  <c r="A4159" i="2"/>
  <c r="F4158" i="2"/>
  <c r="E4158" i="2"/>
  <c r="D4158" i="2"/>
  <c r="C4158" i="2"/>
  <c r="B4158" i="2"/>
  <c r="A4158" i="2"/>
  <c r="F4157" i="2"/>
  <c r="E4157" i="2"/>
  <c r="D4157" i="2"/>
  <c r="C4157" i="2"/>
  <c r="B4157" i="2"/>
  <c r="A4157" i="2"/>
  <c r="F4156" i="2"/>
  <c r="E4156" i="2"/>
  <c r="D4156" i="2"/>
  <c r="C4156" i="2"/>
  <c r="B4156" i="2"/>
  <c r="A4156" i="2"/>
  <c r="F4155" i="2"/>
  <c r="E4155" i="2"/>
  <c r="D4155" i="2"/>
  <c r="C4155" i="2"/>
  <c r="B4155" i="2"/>
  <c r="A4155" i="2"/>
  <c r="F4154" i="2"/>
  <c r="E4154" i="2"/>
  <c r="D4154" i="2"/>
  <c r="C4154" i="2"/>
  <c r="B4154" i="2"/>
  <c r="A4154" i="2"/>
  <c r="F4153" i="2"/>
  <c r="E4153" i="2"/>
  <c r="D4153" i="2"/>
  <c r="C4153" i="2"/>
  <c r="B4153" i="2"/>
  <c r="A4153" i="2"/>
  <c r="F4152" i="2"/>
  <c r="E4152" i="2"/>
  <c r="D4152" i="2"/>
  <c r="C4152" i="2"/>
  <c r="B4152" i="2"/>
  <c r="A4152" i="2"/>
  <c r="F4151" i="2"/>
  <c r="E4151" i="2"/>
  <c r="D4151" i="2"/>
  <c r="C4151" i="2"/>
  <c r="B4151" i="2"/>
  <c r="A4151" i="2"/>
  <c r="F4150" i="2"/>
  <c r="E4150" i="2"/>
  <c r="D4150" i="2"/>
  <c r="C4150" i="2"/>
  <c r="B4150" i="2"/>
  <c r="A4150" i="2"/>
  <c r="F4149" i="2"/>
  <c r="E4149" i="2"/>
  <c r="D4149" i="2"/>
  <c r="C4149" i="2"/>
  <c r="B4149" i="2"/>
  <c r="A4149" i="2"/>
  <c r="F4148" i="2"/>
  <c r="E4148" i="2"/>
  <c r="D4148" i="2"/>
  <c r="C4148" i="2"/>
  <c r="B4148" i="2"/>
  <c r="A4148" i="2"/>
  <c r="F4147" i="2"/>
  <c r="E4147" i="2"/>
  <c r="D4147" i="2"/>
  <c r="C4147" i="2"/>
  <c r="B4147" i="2"/>
  <c r="A4147" i="2"/>
  <c r="F4146" i="2"/>
  <c r="E4146" i="2"/>
  <c r="D4146" i="2"/>
  <c r="C4146" i="2"/>
  <c r="B4146" i="2"/>
  <c r="A4146" i="2"/>
  <c r="F4145" i="2"/>
  <c r="E4145" i="2"/>
  <c r="D4145" i="2"/>
  <c r="C4145" i="2"/>
  <c r="B4145" i="2"/>
  <c r="A4145" i="2"/>
  <c r="F4144" i="2"/>
  <c r="E4144" i="2"/>
  <c r="D4144" i="2"/>
  <c r="C4144" i="2"/>
  <c r="B4144" i="2"/>
  <c r="A4144" i="2"/>
  <c r="F4143" i="2"/>
  <c r="E4143" i="2"/>
  <c r="D4143" i="2"/>
  <c r="C4143" i="2"/>
  <c r="B4143" i="2"/>
  <c r="A4143" i="2"/>
  <c r="F4142" i="2"/>
  <c r="E4142" i="2"/>
  <c r="D4142" i="2"/>
  <c r="C4142" i="2"/>
  <c r="B4142" i="2"/>
  <c r="A4142" i="2"/>
  <c r="F4141" i="2"/>
  <c r="E4141" i="2"/>
  <c r="D4141" i="2"/>
  <c r="C4141" i="2"/>
  <c r="B4141" i="2"/>
  <c r="A4141" i="2"/>
  <c r="F4140" i="2"/>
  <c r="E4140" i="2"/>
  <c r="D4140" i="2"/>
  <c r="C4140" i="2"/>
  <c r="B4140" i="2"/>
  <c r="A4140" i="2"/>
  <c r="F4139" i="2"/>
  <c r="E4139" i="2"/>
  <c r="D4139" i="2"/>
  <c r="C4139" i="2"/>
  <c r="B4139" i="2"/>
  <c r="A4139" i="2"/>
  <c r="F4138" i="2"/>
  <c r="E4138" i="2"/>
  <c r="D4138" i="2"/>
  <c r="C4138" i="2"/>
  <c r="B4138" i="2"/>
  <c r="A4138" i="2"/>
  <c r="F4137" i="2"/>
  <c r="E4137" i="2"/>
  <c r="D4137" i="2"/>
  <c r="C4137" i="2"/>
  <c r="B4137" i="2"/>
  <c r="A4137" i="2"/>
  <c r="F4136" i="2"/>
  <c r="E4136" i="2"/>
  <c r="D4136" i="2"/>
  <c r="C4136" i="2"/>
  <c r="B4136" i="2"/>
  <c r="A4136" i="2"/>
  <c r="F4135" i="2"/>
  <c r="E4135" i="2"/>
  <c r="D4135" i="2"/>
  <c r="C4135" i="2"/>
  <c r="B4135" i="2"/>
  <c r="A4135" i="2"/>
  <c r="F4134" i="2"/>
  <c r="E4134" i="2"/>
  <c r="D4134" i="2"/>
  <c r="C4134" i="2"/>
  <c r="B4134" i="2"/>
  <c r="A4134" i="2"/>
  <c r="F4133" i="2"/>
  <c r="E4133" i="2"/>
  <c r="D4133" i="2"/>
  <c r="C4133" i="2"/>
  <c r="B4133" i="2"/>
  <c r="A4133" i="2"/>
  <c r="F4132" i="2"/>
  <c r="E4132" i="2"/>
  <c r="D4132" i="2"/>
  <c r="C4132" i="2"/>
  <c r="B4132" i="2"/>
  <c r="A4132" i="2"/>
  <c r="F4131" i="2"/>
  <c r="E4131" i="2"/>
  <c r="D4131" i="2"/>
  <c r="C4131" i="2"/>
  <c r="B4131" i="2"/>
  <c r="A4131" i="2"/>
  <c r="F4130" i="2"/>
  <c r="E4130" i="2"/>
  <c r="D4130" i="2"/>
  <c r="C4130" i="2"/>
  <c r="B4130" i="2"/>
  <c r="A4130" i="2"/>
  <c r="F4129" i="2"/>
  <c r="E4129" i="2"/>
  <c r="D4129" i="2"/>
  <c r="C4129" i="2"/>
  <c r="B4129" i="2"/>
  <c r="A4129" i="2"/>
  <c r="F4128" i="2"/>
  <c r="E4128" i="2"/>
  <c r="D4128" i="2"/>
  <c r="C4128" i="2"/>
  <c r="B4128" i="2"/>
  <c r="A4128" i="2"/>
  <c r="F4127" i="2"/>
  <c r="E4127" i="2"/>
  <c r="D4127" i="2"/>
  <c r="C4127" i="2"/>
  <c r="B4127" i="2"/>
  <c r="A4127" i="2"/>
  <c r="F4126" i="2"/>
  <c r="E4126" i="2"/>
  <c r="D4126" i="2"/>
  <c r="C4126" i="2"/>
  <c r="B4126" i="2"/>
  <c r="A4126" i="2"/>
  <c r="F4125" i="2"/>
  <c r="E4125" i="2"/>
  <c r="D4125" i="2"/>
  <c r="C4125" i="2"/>
  <c r="B4125" i="2"/>
  <c r="A4125" i="2"/>
  <c r="F4124" i="2"/>
  <c r="E4124" i="2"/>
  <c r="D4124" i="2"/>
  <c r="C4124" i="2"/>
  <c r="B4124" i="2"/>
  <c r="A4124" i="2"/>
  <c r="F4123" i="2"/>
  <c r="E4123" i="2"/>
  <c r="D4123" i="2"/>
  <c r="C4123" i="2"/>
  <c r="B4123" i="2"/>
  <c r="A4123" i="2"/>
  <c r="F4122" i="2"/>
  <c r="E4122" i="2"/>
  <c r="D4122" i="2"/>
  <c r="C4122" i="2"/>
  <c r="B4122" i="2"/>
  <c r="A4122" i="2"/>
  <c r="F4121" i="2"/>
  <c r="E4121" i="2"/>
  <c r="D4121" i="2"/>
  <c r="C4121" i="2"/>
  <c r="B4121" i="2"/>
  <c r="A4121" i="2"/>
  <c r="F4120" i="2"/>
  <c r="E4120" i="2"/>
  <c r="D4120" i="2"/>
  <c r="C4120" i="2"/>
  <c r="B4120" i="2"/>
  <c r="A4120" i="2"/>
  <c r="F4119" i="2"/>
  <c r="E4119" i="2"/>
  <c r="D4119" i="2"/>
  <c r="C4119" i="2"/>
  <c r="B4119" i="2"/>
  <c r="A4119" i="2"/>
  <c r="F4118" i="2"/>
  <c r="E4118" i="2"/>
  <c r="D4118" i="2"/>
  <c r="C4118" i="2"/>
  <c r="B4118" i="2"/>
  <c r="A4118" i="2"/>
  <c r="F4117" i="2"/>
  <c r="E4117" i="2"/>
  <c r="D4117" i="2"/>
  <c r="C4117" i="2"/>
  <c r="B4117" i="2"/>
  <c r="A4117" i="2"/>
  <c r="F4116" i="2"/>
  <c r="E4116" i="2"/>
  <c r="D4116" i="2"/>
  <c r="C4116" i="2"/>
  <c r="B4116" i="2"/>
  <c r="A4116" i="2"/>
  <c r="F4115" i="2"/>
  <c r="E4115" i="2"/>
  <c r="D4115" i="2"/>
  <c r="C4115" i="2"/>
  <c r="B4115" i="2"/>
  <c r="A4115" i="2"/>
  <c r="F4114" i="2"/>
  <c r="E4114" i="2"/>
  <c r="D4114" i="2"/>
  <c r="C4114" i="2"/>
  <c r="B4114" i="2"/>
  <c r="A4114" i="2"/>
  <c r="F4113" i="2"/>
  <c r="E4113" i="2"/>
  <c r="D4113" i="2"/>
  <c r="C4113" i="2"/>
  <c r="B4113" i="2"/>
  <c r="A4113" i="2"/>
  <c r="F4112" i="2"/>
  <c r="E4112" i="2"/>
  <c r="D4112" i="2"/>
  <c r="C4112" i="2"/>
  <c r="B4112" i="2"/>
  <c r="A4112" i="2"/>
  <c r="F4111" i="2"/>
  <c r="E4111" i="2"/>
  <c r="D4111" i="2"/>
  <c r="C4111" i="2"/>
  <c r="B4111" i="2"/>
  <c r="A4111" i="2"/>
  <c r="F4110" i="2"/>
  <c r="E4110" i="2"/>
  <c r="D4110" i="2"/>
  <c r="C4110" i="2"/>
  <c r="B4110" i="2"/>
  <c r="A4110" i="2"/>
  <c r="F4109" i="2"/>
  <c r="E4109" i="2"/>
  <c r="D4109" i="2"/>
  <c r="C4109" i="2"/>
  <c r="B4109" i="2"/>
  <c r="A4109" i="2"/>
  <c r="F4108" i="2"/>
  <c r="E4108" i="2"/>
  <c r="D4108" i="2"/>
  <c r="C4108" i="2"/>
  <c r="B4108" i="2"/>
  <c r="A4108" i="2"/>
  <c r="F4107" i="2"/>
  <c r="E4107" i="2"/>
  <c r="D4107" i="2"/>
  <c r="C4107" i="2"/>
  <c r="B4107" i="2"/>
  <c r="A4107" i="2"/>
  <c r="F4106" i="2"/>
  <c r="E4106" i="2"/>
  <c r="D4106" i="2"/>
  <c r="C4106" i="2"/>
  <c r="B4106" i="2"/>
  <c r="A4106" i="2"/>
  <c r="F4105" i="2"/>
  <c r="E4105" i="2"/>
  <c r="D4105" i="2"/>
  <c r="C4105" i="2"/>
  <c r="B4105" i="2"/>
  <c r="A4105" i="2"/>
  <c r="F4104" i="2"/>
  <c r="E4104" i="2"/>
  <c r="D4104" i="2"/>
  <c r="C4104" i="2"/>
  <c r="B4104" i="2"/>
  <c r="A4104" i="2"/>
  <c r="F4103" i="2"/>
  <c r="E4103" i="2"/>
  <c r="D4103" i="2"/>
  <c r="C4103" i="2"/>
  <c r="B4103" i="2"/>
  <c r="A4103" i="2"/>
  <c r="F4102" i="2"/>
  <c r="E4102" i="2"/>
  <c r="D4102" i="2"/>
  <c r="C4102" i="2"/>
  <c r="B4102" i="2"/>
  <c r="A4102" i="2"/>
  <c r="F4101" i="2"/>
  <c r="E4101" i="2"/>
  <c r="D4101" i="2"/>
  <c r="C4101" i="2"/>
  <c r="B4101" i="2"/>
  <c r="A4101" i="2"/>
  <c r="F4100" i="2"/>
  <c r="E4100" i="2"/>
  <c r="D4100" i="2"/>
  <c r="C4100" i="2"/>
  <c r="B4100" i="2"/>
  <c r="A4100" i="2"/>
  <c r="F4099" i="2"/>
  <c r="E4099" i="2"/>
  <c r="D4099" i="2"/>
  <c r="C4099" i="2"/>
  <c r="B4099" i="2"/>
  <c r="A4099" i="2"/>
  <c r="F4098" i="2"/>
  <c r="E4098" i="2"/>
  <c r="D4098" i="2"/>
  <c r="C4098" i="2"/>
  <c r="B4098" i="2"/>
  <c r="A4098" i="2"/>
  <c r="F4097" i="2"/>
  <c r="E4097" i="2"/>
  <c r="D4097" i="2"/>
  <c r="C4097" i="2"/>
  <c r="B4097" i="2"/>
  <c r="A4097" i="2"/>
  <c r="F4096" i="2"/>
  <c r="E4096" i="2"/>
  <c r="D4096" i="2"/>
  <c r="C4096" i="2"/>
  <c r="B4096" i="2"/>
  <c r="A4096" i="2"/>
  <c r="F4095" i="2"/>
  <c r="E4095" i="2"/>
  <c r="D4095" i="2"/>
  <c r="C4095" i="2"/>
  <c r="B4095" i="2"/>
  <c r="A4095" i="2"/>
  <c r="F4094" i="2"/>
  <c r="E4094" i="2"/>
  <c r="D4094" i="2"/>
  <c r="C4094" i="2"/>
  <c r="B4094" i="2"/>
  <c r="A4094" i="2"/>
  <c r="F4093" i="2"/>
  <c r="E4093" i="2"/>
  <c r="D4093" i="2"/>
  <c r="C4093" i="2"/>
  <c r="B4093" i="2"/>
  <c r="A4093" i="2"/>
  <c r="F4092" i="2"/>
  <c r="E4092" i="2"/>
  <c r="D4092" i="2"/>
  <c r="C4092" i="2"/>
  <c r="B4092" i="2"/>
  <c r="A4092" i="2"/>
  <c r="F4091" i="2"/>
  <c r="E4091" i="2"/>
  <c r="D4091" i="2"/>
  <c r="C4091" i="2"/>
  <c r="B4091" i="2"/>
  <c r="A4091" i="2"/>
  <c r="F4090" i="2"/>
  <c r="E4090" i="2"/>
  <c r="D4090" i="2"/>
  <c r="C4090" i="2"/>
  <c r="B4090" i="2"/>
  <c r="A4090" i="2"/>
  <c r="F4089" i="2"/>
  <c r="E4089" i="2"/>
  <c r="D4089" i="2"/>
  <c r="C4089" i="2"/>
  <c r="B4089" i="2"/>
  <c r="A4089" i="2"/>
  <c r="F4088" i="2"/>
  <c r="E4088" i="2"/>
  <c r="D4088" i="2"/>
  <c r="C4088" i="2"/>
  <c r="B4088" i="2"/>
  <c r="A4088" i="2"/>
  <c r="F4087" i="2"/>
  <c r="E4087" i="2"/>
  <c r="D4087" i="2"/>
  <c r="C4087" i="2"/>
  <c r="B4087" i="2"/>
  <c r="A4087" i="2"/>
  <c r="F4086" i="2"/>
  <c r="E4086" i="2"/>
  <c r="D4086" i="2"/>
  <c r="C4086" i="2"/>
  <c r="B4086" i="2"/>
  <c r="A4086" i="2"/>
  <c r="F4085" i="2"/>
  <c r="E4085" i="2"/>
  <c r="D4085" i="2"/>
  <c r="C4085" i="2"/>
  <c r="B4085" i="2"/>
  <c r="A4085" i="2"/>
  <c r="F4084" i="2"/>
  <c r="E4084" i="2"/>
  <c r="D4084" i="2"/>
  <c r="C4084" i="2"/>
  <c r="B4084" i="2"/>
  <c r="A4084" i="2"/>
  <c r="F4083" i="2"/>
  <c r="E4083" i="2"/>
  <c r="D4083" i="2"/>
  <c r="C4083" i="2"/>
  <c r="B4083" i="2"/>
  <c r="A4083" i="2"/>
  <c r="F4082" i="2"/>
  <c r="E4082" i="2"/>
  <c r="D4082" i="2"/>
  <c r="C4082" i="2"/>
  <c r="B4082" i="2"/>
  <c r="A4082" i="2"/>
  <c r="F4081" i="2"/>
  <c r="E4081" i="2"/>
  <c r="D4081" i="2"/>
  <c r="C4081" i="2"/>
  <c r="B4081" i="2"/>
  <c r="A4081" i="2"/>
  <c r="F4080" i="2"/>
  <c r="E4080" i="2"/>
  <c r="D4080" i="2"/>
  <c r="C4080" i="2"/>
  <c r="B4080" i="2"/>
  <c r="A4080" i="2"/>
  <c r="F4079" i="2"/>
  <c r="E4079" i="2"/>
  <c r="D4079" i="2"/>
  <c r="C4079" i="2"/>
  <c r="B4079" i="2"/>
  <c r="A4079" i="2"/>
  <c r="F4078" i="2"/>
  <c r="E4078" i="2"/>
  <c r="D4078" i="2"/>
  <c r="C4078" i="2"/>
  <c r="B4078" i="2"/>
  <c r="A4078" i="2"/>
  <c r="F4077" i="2"/>
  <c r="E4077" i="2"/>
  <c r="D4077" i="2"/>
  <c r="C4077" i="2"/>
  <c r="B4077" i="2"/>
  <c r="A4077" i="2"/>
  <c r="F4076" i="2"/>
  <c r="E4076" i="2"/>
  <c r="D4076" i="2"/>
  <c r="C4076" i="2"/>
  <c r="B4076" i="2"/>
  <c r="A4076" i="2"/>
  <c r="F4075" i="2"/>
  <c r="E4075" i="2"/>
  <c r="D4075" i="2"/>
  <c r="C4075" i="2"/>
  <c r="B4075" i="2"/>
  <c r="A4075" i="2"/>
  <c r="F4074" i="2"/>
  <c r="E4074" i="2"/>
  <c r="D4074" i="2"/>
  <c r="C4074" i="2"/>
  <c r="B4074" i="2"/>
  <c r="A4074" i="2"/>
  <c r="F4073" i="2"/>
  <c r="E4073" i="2"/>
  <c r="D4073" i="2"/>
  <c r="C4073" i="2"/>
  <c r="B4073" i="2"/>
  <c r="A4073" i="2"/>
  <c r="F4072" i="2"/>
  <c r="E4072" i="2"/>
  <c r="D4072" i="2"/>
  <c r="C4072" i="2"/>
  <c r="B4072" i="2"/>
  <c r="A4072" i="2"/>
  <c r="F4071" i="2"/>
  <c r="E4071" i="2"/>
  <c r="D4071" i="2"/>
  <c r="C4071" i="2"/>
  <c r="B4071" i="2"/>
  <c r="A4071" i="2"/>
  <c r="F4070" i="2"/>
  <c r="E4070" i="2"/>
  <c r="D4070" i="2"/>
  <c r="C4070" i="2"/>
  <c r="B4070" i="2"/>
  <c r="A4070" i="2"/>
  <c r="F4069" i="2"/>
  <c r="E4069" i="2"/>
  <c r="D4069" i="2"/>
  <c r="C4069" i="2"/>
  <c r="B4069" i="2"/>
  <c r="A4069" i="2"/>
  <c r="F4068" i="2"/>
  <c r="E4068" i="2"/>
  <c r="D4068" i="2"/>
  <c r="C4068" i="2"/>
  <c r="B4068" i="2"/>
  <c r="A4068" i="2"/>
  <c r="F4067" i="2"/>
  <c r="E4067" i="2"/>
  <c r="D4067" i="2"/>
  <c r="C4067" i="2"/>
  <c r="B4067" i="2"/>
  <c r="A4067" i="2"/>
  <c r="F4066" i="2"/>
  <c r="E4066" i="2"/>
  <c r="D4066" i="2"/>
  <c r="C4066" i="2"/>
  <c r="B4066" i="2"/>
  <c r="A4066" i="2"/>
  <c r="F4065" i="2"/>
  <c r="E4065" i="2"/>
  <c r="D4065" i="2"/>
  <c r="C4065" i="2"/>
  <c r="B4065" i="2"/>
  <c r="A4065" i="2"/>
  <c r="F4064" i="2"/>
  <c r="E4064" i="2"/>
  <c r="D4064" i="2"/>
  <c r="C4064" i="2"/>
  <c r="B4064" i="2"/>
  <c r="A4064" i="2"/>
  <c r="F4063" i="2"/>
  <c r="E4063" i="2"/>
  <c r="D4063" i="2"/>
  <c r="C4063" i="2"/>
  <c r="B4063" i="2"/>
  <c r="A4063" i="2"/>
  <c r="F4062" i="2"/>
  <c r="E4062" i="2"/>
  <c r="D4062" i="2"/>
  <c r="C4062" i="2"/>
  <c r="B4062" i="2"/>
  <c r="A4062" i="2"/>
  <c r="F4061" i="2"/>
  <c r="E4061" i="2"/>
  <c r="D4061" i="2"/>
  <c r="C4061" i="2"/>
  <c r="B4061" i="2"/>
  <c r="A4061" i="2"/>
  <c r="F4060" i="2"/>
  <c r="E4060" i="2"/>
  <c r="D4060" i="2"/>
  <c r="C4060" i="2"/>
  <c r="B4060" i="2"/>
  <c r="A4060" i="2"/>
  <c r="F4059" i="2"/>
  <c r="E4059" i="2"/>
  <c r="D4059" i="2"/>
  <c r="C4059" i="2"/>
  <c r="B4059" i="2"/>
  <c r="A4059" i="2"/>
  <c r="F4058" i="2"/>
  <c r="E4058" i="2"/>
  <c r="D4058" i="2"/>
  <c r="C4058" i="2"/>
  <c r="B4058" i="2"/>
  <c r="A4058" i="2"/>
  <c r="F4057" i="2"/>
  <c r="E4057" i="2"/>
  <c r="D4057" i="2"/>
  <c r="C4057" i="2"/>
  <c r="B4057" i="2"/>
  <c r="A4057" i="2"/>
  <c r="F4056" i="2"/>
  <c r="E4056" i="2"/>
  <c r="D4056" i="2"/>
  <c r="C4056" i="2"/>
  <c r="B4056" i="2"/>
  <c r="A4056" i="2"/>
  <c r="F4055" i="2"/>
  <c r="E4055" i="2"/>
  <c r="D4055" i="2"/>
  <c r="C4055" i="2"/>
  <c r="B4055" i="2"/>
  <c r="A4055" i="2"/>
  <c r="F4054" i="2"/>
  <c r="E4054" i="2"/>
  <c r="D4054" i="2"/>
  <c r="C4054" i="2"/>
  <c r="B4054" i="2"/>
  <c r="A4054" i="2"/>
  <c r="F4053" i="2"/>
  <c r="E4053" i="2"/>
  <c r="D4053" i="2"/>
  <c r="C4053" i="2"/>
  <c r="B4053" i="2"/>
  <c r="A4053" i="2"/>
  <c r="F4052" i="2"/>
  <c r="E4052" i="2"/>
  <c r="D4052" i="2"/>
  <c r="C4052" i="2"/>
  <c r="B4052" i="2"/>
  <c r="A4052" i="2"/>
  <c r="F4051" i="2"/>
  <c r="E4051" i="2"/>
  <c r="D4051" i="2"/>
  <c r="C4051" i="2"/>
  <c r="B4051" i="2"/>
  <c r="A4051" i="2"/>
  <c r="F4050" i="2"/>
  <c r="E4050" i="2"/>
  <c r="D4050" i="2"/>
  <c r="C4050" i="2"/>
  <c r="B4050" i="2"/>
  <c r="A4050" i="2"/>
  <c r="F4049" i="2"/>
  <c r="E4049" i="2"/>
  <c r="D4049" i="2"/>
  <c r="C4049" i="2"/>
  <c r="B4049" i="2"/>
  <c r="A4049" i="2"/>
  <c r="F4048" i="2"/>
  <c r="E4048" i="2"/>
  <c r="D4048" i="2"/>
  <c r="C4048" i="2"/>
  <c r="B4048" i="2"/>
  <c r="A4048" i="2"/>
  <c r="F4047" i="2"/>
  <c r="E4047" i="2"/>
  <c r="D4047" i="2"/>
  <c r="C4047" i="2"/>
  <c r="B4047" i="2"/>
  <c r="A4047" i="2"/>
  <c r="F4046" i="2"/>
  <c r="E4046" i="2"/>
  <c r="D4046" i="2"/>
  <c r="C4046" i="2"/>
  <c r="B4046" i="2"/>
  <c r="A4046" i="2"/>
  <c r="F4045" i="2"/>
  <c r="E4045" i="2"/>
  <c r="D4045" i="2"/>
  <c r="C4045" i="2"/>
  <c r="B4045" i="2"/>
  <c r="A4045" i="2"/>
  <c r="F4044" i="2"/>
  <c r="E4044" i="2"/>
  <c r="D4044" i="2"/>
  <c r="C4044" i="2"/>
  <c r="B4044" i="2"/>
  <c r="A4044" i="2"/>
  <c r="F4043" i="2"/>
  <c r="E4043" i="2"/>
  <c r="D4043" i="2"/>
  <c r="C4043" i="2"/>
  <c r="B4043" i="2"/>
  <c r="A4043" i="2"/>
  <c r="F4042" i="2"/>
  <c r="E4042" i="2"/>
  <c r="D4042" i="2"/>
  <c r="C4042" i="2"/>
  <c r="B4042" i="2"/>
  <c r="A4042" i="2"/>
  <c r="F4041" i="2"/>
  <c r="E4041" i="2"/>
  <c r="D4041" i="2"/>
  <c r="C4041" i="2"/>
  <c r="B4041" i="2"/>
  <c r="A4041" i="2"/>
  <c r="F4040" i="2"/>
  <c r="E4040" i="2"/>
  <c r="D4040" i="2"/>
  <c r="C4040" i="2"/>
  <c r="B4040" i="2"/>
  <c r="A4040" i="2"/>
  <c r="F4039" i="2"/>
  <c r="E4039" i="2"/>
  <c r="D4039" i="2"/>
  <c r="C4039" i="2"/>
  <c r="B4039" i="2"/>
  <c r="A4039" i="2"/>
  <c r="F4038" i="2"/>
  <c r="E4038" i="2"/>
  <c r="D4038" i="2"/>
  <c r="C4038" i="2"/>
  <c r="B4038" i="2"/>
  <c r="A4038" i="2"/>
  <c r="F4037" i="2"/>
  <c r="E4037" i="2"/>
  <c r="D4037" i="2"/>
  <c r="C4037" i="2"/>
  <c r="B4037" i="2"/>
  <c r="A4037" i="2"/>
  <c r="F4036" i="2"/>
  <c r="E4036" i="2"/>
  <c r="D4036" i="2"/>
  <c r="C4036" i="2"/>
  <c r="B4036" i="2"/>
  <c r="A4036" i="2"/>
  <c r="F4035" i="2"/>
  <c r="E4035" i="2"/>
  <c r="D4035" i="2"/>
  <c r="C4035" i="2"/>
  <c r="B4035" i="2"/>
  <c r="A4035" i="2"/>
  <c r="F4034" i="2"/>
  <c r="E4034" i="2"/>
  <c r="D4034" i="2"/>
  <c r="C4034" i="2"/>
  <c r="B4034" i="2"/>
  <c r="A4034" i="2"/>
  <c r="F4033" i="2"/>
  <c r="E4033" i="2"/>
  <c r="D4033" i="2"/>
  <c r="C4033" i="2"/>
  <c r="B4033" i="2"/>
  <c r="A4033" i="2"/>
  <c r="F4032" i="2"/>
  <c r="E4032" i="2"/>
  <c r="D4032" i="2"/>
  <c r="C4032" i="2"/>
  <c r="B4032" i="2"/>
  <c r="A4032" i="2"/>
  <c r="F4031" i="2"/>
  <c r="E4031" i="2"/>
  <c r="D4031" i="2"/>
  <c r="C4031" i="2"/>
  <c r="B4031" i="2"/>
  <c r="A4031" i="2"/>
  <c r="F4030" i="2"/>
  <c r="E4030" i="2"/>
  <c r="D4030" i="2"/>
  <c r="C4030" i="2"/>
  <c r="B4030" i="2"/>
  <c r="A4030" i="2"/>
  <c r="F4029" i="2"/>
  <c r="E4029" i="2"/>
  <c r="D4029" i="2"/>
  <c r="C4029" i="2"/>
  <c r="B4029" i="2"/>
  <c r="A4029" i="2"/>
  <c r="F4028" i="2"/>
  <c r="E4028" i="2"/>
  <c r="D4028" i="2"/>
  <c r="C4028" i="2"/>
  <c r="B4028" i="2"/>
  <c r="A4028" i="2"/>
  <c r="F4027" i="2"/>
  <c r="E4027" i="2"/>
  <c r="D4027" i="2"/>
  <c r="C4027" i="2"/>
  <c r="B4027" i="2"/>
  <c r="A4027" i="2"/>
  <c r="F4026" i="2"/>
  <c r="E4026" i="2"/>
  <c r="D4026" i="2"/>
  <c r="C4026" i="2"/>
  <c r="B4026" i="2"/>
  <c r="A4026" i="2"/>
  <c r="F4025" i="2"/>
  <c r="E4025" i="2"/>
  <c r="D4025" i="2"/>
  <c r="C4025" i="2"/>
  <c r="B4025" i="2"/>
  <c r="A4025" i="2"/>
  <c r="F4024" i="2"/>
  <c r="E4024" i="2"/>
  <c r="D4024" i="2"/>
  <c r="C4024" i="2"/>
  <c r="B4024" i="2"/>
  <c r="A4024" i="2"/>
  <c r="F4023" i="2"/>
  <c r="E4023" i="2"/>
  <c r="D4023" i="2"/>
  <c r="C4023" i="2"/>
  <c r="B4023" i="2"/>
  <c r="A4023" i="2"/>
  <c r="F4022" i="2"/>
  <c r="E4022" i="2"/>
  <c r="D4022" i="2"/>
  <c r="C4022" i="2"/>
  <c r="B4022" i="2"/>
  <c r="A4022" i="2"/>
  <c r="F4021" i="2"/>
  <c r="E4021" i="2"/>
  <c r="D4021" i="2"/>
  <c r="C4021" i="2"/>
  <c r="B4021" i="2"/>
  <c r="A4021" i="2"/>
  <c r="F4020" i="2"/>
  <c r="E4020" i="2"/>
  <c r="D4020" i="2"/>
  <c r="C4020" i="2"/>
  <c r="B4020" i="2"/>
  <c r="A4020" i="2"/>
  <c r="F4019" i="2"/>
  <c r="E4019" i="2"/>
  <c r="D4019" i="2"/>
  <c r="C4019" i="2"/>
  <c r="B4019" i="2"/>
  <c r="A4019" i="2"/>
  <c r="F4018" i="2"/>
  <c r="E4018" i="2"/>
  <c r="D4018" i="2"/>
  <c r="C4018" i="2"/>
  <c r="B4018" i="2"/>
  <c r="A4018" i="2"/>
  <c r="F4017" i="2"/>
  <c r="E4017" i="2"/>
  <c r="D4017" i="2"/>
  <c r="C4017" i="2"/>
  <c r="B4017" i="2"/>
  <c r="A4017" i="2"/>
  <c r="F4016" i="2"/>
  <c r="E4016" i="2"/>
  <c r="D4016" i="2"/>
  <c r="C4016" i="2"/>
  <c r="B4016" i="2"/>
  <c r="A4016" i="2"/>
  <c r="F4015" i="2"/>
  <c r="E4015" i="2"/>
  <c r="D4015" i="2"/>
  <c r="C4015" i="2"/>
  <c r="B4015" i="2"/>
  <c r="A4015" i="2"/>
  <c r="F4014" i="2"/>
  <c r="E4014" i="2"/>
  <c r="D4014" i="2"/>
  <c r="C4014" i="2"/>
  <c r="B4014" i="2"/>
  <c r="A4014" i="2"/>
  <c r="F4013" i="2"/>
  <c r="E4013" i="2"/>
  <c r="D4013" i="2"/>
  <c r="C4013" i="2"/>
  <c r="B4013" i="2"/>
  <c r="A4013" i="2"/>
  <c r="F4012" i="2"/>
  <c r="E4012" i="2"/>
  <c r="D4012" i="2"/>
  <c r="C4012" i="2"/>
  <c r="B4012" i="2"/>
  <c r="A4012" i="2"/>
  <c r="F4011" i="2"/>
  <c r="E4011" i="2"/>
  <c r="D4011" i="2"/>
  <c r="C4011" i="2"/>
  <c r="B4011" i="2"/>
  <c r="A4011" i="2"/>
  <c r="F4010" i="2"/>
  <c r="E4010" i="2"/>
  <c r="D4010" i="2"/>
  <c r="C4010" i="2"/>
  <c r="B4010" i="2"/>
  <c r="A4010" i="2"/>
  <c r="F4009" i="2"/>
  <c r="E4009" i="2"/>
  <c r="D4009" i="2"/>
  <c r="C4009" i="2"/>
  <c r="B4009" i="2"/>
  <c r="A4009" i="2"/>
  <c r="F4008" i="2"/>
  <c r="E4008" i="2"/>
  <c r="D4008" i="2"/>
  <c r="C4008" i="2"/>
  <c r="B4008" i="2"/>
  <c r="A4008" i="2"/>
  <c r="F4007" i="2"/>
  <c r="E4007" i="2"/>
  <c r="D4007" i="2"/>
  <c r="C4007" i="2"/>
  <c r="B4007" i="2"/>
  <c r="A4007" i="2"/>
  <c r="F4006" i="2"/>
  <c r="E4006" i="2"/>
  <c r="D4006" i="2"/>
  <c r="C4006" i="2"/>
  <c r="B4006" i="2"/>
  <c r="A4006" i="2"/>
  <c r="F4005" i="2"/>
  <c r="E4005" i="2"/>
  <c r="D4005" i="2"/>
  <c r="C4005" i="2"/>
  <c r="B4005" i="2"/>
  <c r="A4005" i="2"/>
  <c r="F4004" i="2"/>
  <c r="E4004" i="2"/>
  <c r="D4004" i="2"/>
  <c r="C4004" i="2"/>
  <c r="B4004" i="2"/>
  <c r="A4004" i="2"/>
  <c r="F4003" i="2"/>
  <c r="E4003" i="2"/>
  <c r="D4003" i="2"/>
  <c r="C4003" i="2"/>
  <c r="B4003" i="2"/>
  <c r="A4003" i="2"/>
  <c r="F4002" i="2"/>
  <c r="E4002" i="2"/>
  <c r="D4002" i="2"/>
  <c r="C4002" i="2"/>
  <c r="B4002" i="2"/>
  <c r="A4002" i="2"/>
  <c r="F4001" i="2"/>
  <c r="E4001" i="2"/>
  <c r="D4001" i="2"/>
  <c r="C4001" i="2"/>
  <c r="B4001" i="2"/>
  <c r="A4001" i="2"/>
  <c r="F4000" i="2"/>
  <c r="E4000" i="2"/>
  <c r="D4000" i="2"/>
  <c r="C4000" i="2"/>
  <c r="B4000" i="2"/>
  <c r="A4000" i="2"/>
  <c r="F3999" i="2"/>
  <c r="E3999" i="2"/>
  <c r="D3999" i="2"/>
  <c r="C3999" i="2"/>
  <c r="B3999" i="2"/>
  <c r="A3999" i="2"/>
  <c r="F3998" i="2"/>
  <c r="E3998" i="2"/>
  <c r="D3998" i="2"/>
  <c r="C3998" i="2"/>
  <c r="B3998" i="2"/>
  <c r="A3998" i="2"/>
  <c r="F3997" i="2"/>
  <c r="E3997" i="2"/>
  <c r="D3997" i="2"/>
  <c r="C3997" i="2"/>
  <c r="B3997" i="2"/>
  <c r="A3997" i="2"/>
  <c r="F3996" i="2"/>
  <c r="E3996" i="2"/>
  <c r="D3996" i="2"/>
  <c r="C3996" i="2"/>
  <c r="B3996" i="2"/>
  <c r="A3996" i="2"/>
  <c r="F3995" i="2"/>
  <c r="E3995" i="2"/>
  <c r="D3995" i="2"/>
  <c r="C3995" i="2"/>
  <c r="B3995" i="2"/>
  <c r="A3995" i="2"/>
  <c r="F3994" i="2"/>
  <c r="E3994" i="2"/>
  <c r="D3994" i="2"/>
  <c r="C3994" i="2"/>
  <c r="B3994" i="2"/>
  <c r="A3994" i="2"/>
  <c r="F3993" i="2"/>
  <c r="E3993" i="2"/>
  <c r="D3993" i="2"/>
  <c r="C3993" i="2"/>
  <c r="B3993" i="2"/>
  <c r="A3993" i="2"/>
  <c r="F3992" i="2"/>
  <c r="E3992" i="2"/>
  <c r="D3992" i="2"/>
  <c r="C3992" i="2"/>
  <c r="B3992" i="2"/>
  <c r="A3992" i="2"/>
  <c r="F3991" i="2"/>
  <c r="E3991" i="2"/>
  <c r="D3991" i="2"/>
  <c r="C3991" i="2"/>
  <c r="B3991" i="2"/>
  <c r="A3991" i="2"/>
  <c r="F3990" i="2"/>
  <c r="E3990" i="2"/>
  <c r="D3990" i="2"/>
  <c r="C3990" i="2"/>
  <c r="B3990" i="2"/>
  <c r="A3990" i="2"/>
  <c r="F3989" i="2"/>
  <c r="E3989" i="2"/>
  <c r="D3989" i="2"/>
  <c r="C3989" i="2"/>
  <c r="B3989" i="2"/>
  <c r="A3989" i="2"/>
  <c r="F3988" i="2"/>
  <c r="E3988" i="2"/>
  <c r="D3988" i="2"/>
  <c r="C3988" i="2"/>
  <c r="B3988" i="2"/>
  <c r="A3988" i="2"/>
  <c r="F3987" i="2"/>
  <c r="E3987" i="2"/>
  <c r="D3987" i="2"/>
  <c r="C3987" i="2"/>
  <c r="B3987" i="2"/>
  <c r="A3987" i="2"/>
  <c r="F3986" i="2"/>
  <c r="E3986" i="2"/>
  <c r="D3986" i="2"/>
  <c r="C3986" i="2"/>
  <c r="B3986" i="2"/>
  <c r="A3986" i="2"/>
  <c r="F3985" i="2"/>
  <c r="E3985" i="2"/>
  <c r="D3985" i="2"/>
  <c r="C3985" i="2"/>
  <c r="B3985" i="2"/>
  <c r="A3985" i="2"/>
  <c r="F3984" i="2"/>
  <c r="E3984" i="2"/>
  <c r="D3984" i="2"/>
  <c r="C3984" i="2"/>
  <c r="B3984" i="2"/>
  <c r="A3984" i="2"/>
  <c r="F3983" i="2"/>
  <c r="E3983" i="2"/>
  <c r="D3983" i="2"/>
  <c r="C3983" i="2"/>
  <c r="B3983" i="2"/>
  <c r="A3983" i="2"/>
  <c r="F3982" i="2"/>
  <c r="E3982" i="2"/>
  <c r="D3982" i="2"/>
  <c r="C3982" i="2"/>
  <c r="B3982" i="2"/>
  <c r="A3982" i="2"/>
  <c r="F3981" i="2"/>
  <c r="E3981" i="2"/>
  <c r="D3981" i="2"/>
  <c r="C3981" i="2"/>
  <c r="B3981" i="2"/>
  <c r="A3981" i="2"/>
  <c r="F3980" i="2"/>
  <c r="E3980" i="2"/>
  <c r="D3980" i="2"/>
  <c r="C3980" i="2"/>
  <c r="B3980" i="2"/>
  <c r="A3980" i="2"/>
  <c r="F3979" i="2"/>
  <c r="E3979" i="2"/>
  <c r="D3979" i="2"/>
  <c r="C3979" i="2"/>
  <c r="B3979" i="2"/>
  <c r="A3979" i="2"/>
  <c r="F3978" i="2"/>
  <c r="E3978" i="2"/>
  <c r="D3978" i="2"/>
  <c r="C3978" i="2"/>
  <c r="B3978" i="2"/>
  <c r="A3978" i="2"/>
  <c r="F3977" i="2"/>
  <c r="E3977" i="2"/>
  <c r="D3977" i="2"/>
  <c r="C3977" i="2"/>
  <c r="B3977" i="2"/>
  <c r="A3977" i="2"/>
  <c r="F3976" i="2"/>
  <c r="E3976" i="2"/>
  <c r="D3976" i="2"/>
  <c r="C3976" i="2"/>
  <c r="B3976" i="2"/>
  <c r="A3976" i="2"/>
  <c r="F3975" i="2"/>
  <c r="E3975" i="2"/>
  <c r="D3975" i="2"/>
  <c r="C3975" i="2"/>
  <c r="B3975" i="2"/>
  <c r="A3975" i="2"/>
  <c r="F3974" i="2"/>
  <c r="E3974" i="2"/>
  <c r="D3974" i="2"/>
  <c r="C3974" i="2"/>
  <c r="B3974" i="2"/>
  <c r="A3974" i="2"/>
  <c r="F3973" i="2"/>
  <c r="E3973" i="2"/>
  <c r="D3973" i="2"/>
  <c r="C3973" i="2"/>
  <c r="B3973" i="2"/>
  <c r="A3973" i="2"/>
  <c r="F3972" i="2"/>
  <c r="E3972" i="2"/>
  <c r="D3972" i="2"/>
  <c r="C3972" i="2"/>
  <c r="B3972" i="2"/>
  <c r="A3972" i="2"/>
  <c r="F3971" i="2"/>
  <c r="E3971" i="2"/>
  <c r="D3971" i="2"/>
  <c r="C3971" i="2"/>
  <c r="B3971" i="2"/>
  <c r="A3971" i="2"/>
  <c r="F3970" i="2"/>
  <c r="E3970" i="2"/>
  <c r="D3970" i="2"/>
  <c r="C3970" i="2"/>
  <c r="B3970" i="2"/>
  <c r="A3970" i="2"/>
  <c r="F3969" i="2"/>
  <c r="E3969" i="2"/>
  <c r="D3969" i="2"/>
  <c r="C3969" i="2"/>
  <c r="B3969" i="2"/>
  <c r="A3969" i="2"/>
  <c r="F3968" i="2"/>
  <c r="E3968" i="2"/>
  <c r="D3968" i="2"/>
  <c r="C3968" i="2"/>
  <c r="B3968" i="2"/>
  <c r="A3968" i="2"/>
  <c r="F3967" i="2"/>
  <c r="E3967" i="2"/>
  <c r="D3967" i="2"/>
  <c r="C3967" i="2"/>
  <c r="B3967" i="2"/>
  <c r="A3967" i="2"/>
  <c r="F3966" i="2"/>
  <c r="E3966" i="2"/>
  <c r="D3966" i="2"/>
  <c r="C3966" i="2"/>
  <c r="B3966" i="2"/>
  <c r="A3966" i="2"/>
  <c r="F3965" i="2"/>
  <c r="E3965" i="2"/>
  <c r="D3965" i="2"/>
  <c r="C3965" i="2"/>
  <c r="B3965" i="2"/>
  <c r="A3965" i="2"/>
  <c r="F3964" i="2"/>
  <c r="E3964" i="2"/>
  <c r="D3964" i="2"/>
  <c r="C3964" i="2"/>
  <c r="B3964" i="2"/>
  <c r="A3964" i="2"/>
  <c r="F3963" i="2"/>
  <c r="E3963" i="2"/>
  <c r="D3963" i="2"/>
  <c r="C3963" i="2"/>
  <c r="B3963" i="2"/>
  <c r="A3963" i="2"/>
  <c r="F3962" i="2"/>
  <c r="E3962" i="2"/>
  <c r="D3962" i="2"/>
  <c r="C3962" i="2"/>
  <c r="B3962" i="2"/>
  <c r="A3962" i="2"/>
  <c r="F3961" i="2"/>
  <c r="E3961" i="2"/>
  <c r="D3961" i="2"/>
  <c r="C3961" i="2"/>
  <c r="B3961" i="2"/>
  <c r="A3961" i="2"/>
  <c r="F3960" i="2"/>
  <c r="E3960" i="2"/>
  <c r="D3960" i="2"/>
  <c r="C3960" i="2"/>
  <c r="B3960" i="2"/>
  <c r="A3960" i="2"/>
  <c r="F3959" i="2"/>
  <c r="E3959" i="2"/>
  <c r="D3959" i="2"/>
  <c r="C3959" i="2"/>
  <c r="B3959" i="2"/>
  <c r="A3959" i="2"/>
  <c r="F3958" i="2"/>
  <c r="E3958" i="2"/>
  <c r="D3958" i="2"/>
  <c r="C3958" i="2"/>
  <c r="B3958" i="2"/>
  <c r="A3958" i="2"/>
  <c r="F3957" i="2"/>
  <c r="E3957" i="2"/>
  <c r="D3957" i="2"/>
  <c r="C3957" i="2"/>
  <c r="B3957" i="2"/>
  <c r="A3957" i="2"/>
  <c r="F3956" i="2"/>
  <c r="E3956" i="2"/>
  <c r="D3956" i="2"/>
  <c r="C3956" i="2"/>
  <c r="B3956" i="2"/>
  <c r="A3956" i="2"/>
  <c r="F3955" i="2"/>
  <c r="E3955" i="2"/>
  <c r="D3955" i="2"/>
  <c r="C3955" i="2"/>
  <c r="B3955" i="2"/>
  <c r="A3955" i="2"/>
  <c r="F3954" i="2"/>
  <c r="E3954" i="2"/>
  <c r="D3954" i="2"/>
  <c r="C3954" i="2"/>
  <c r="B3954" i="2"/>
  <c r="A3954" i="2"/>
  <c r="F3953" i="2"/>
  <c r="E3953" i="2"/>
  <c r="D3953" i="2"/>
  <c r="C3953" i="2"/>
  <c r="B3953" i="2"/>
  <c r="A3953" i="2"/>
  <c r="F3952" i="2"/>
  <c r="E3952" i="2"/>
  <c r="D3952" i="2"/>
  <c r="C3952" i="2"/>
  <c r="B3952" i="2"/>
  <c r="A3952" i="2"/>
  <c r="F3951" i="2"/>
  <c r="E3951" i="2"/>
  <c r="D3951" i="2"/>
  <c r="C3951" i="2"/>
  <c r="B3951" i="2"/>
  <c r="A3951" i="2"/>
  <c r="F3950" i="2"/>
  <c r="E3950" i="2"/>
  <c r="D3950" i="2"/>
  <c r="C3950" i="2"/>
  <c r="B3950" i="2"/>
  <c r="A3950" i="2"/>
  <c r="F3949" i="2"/>
  <c r="E3949" i="2"/>
  <c r="D3949" i="2"/>
  <c r="C3949" i="2"/>
  <c r="B3949" i="2"/>
  <c r="A3949" i="2"/>
  <c r="F3948" i="2"/>
  <c r="E3948" i="2"/>
  <c r="D3948" i="2"/>
  <c r="C3948" i="2"/>
  <c r="B3948" i="2"/>
  <c r="A3948" i="2"/>
  <c r="F3947" i="2"/>
  <c r="E3947" i="2"/>
  <c r="D3947" i="2"/>
  <c r="C3947" i="2"/>
  <c r="B3947" i="2"/>
  <c r="A3947" i="2"/>
  <c r="F3946" i="2"/>
  <c r="E3946" i="2"/>
  <c r="D3946" i="2"/>
  <c r="C3946" i="2"/>
  <c r="B3946" i="2"/>
  <c r="A3946" i="2"/>
  <c r="F3945" i="2"/>
  <c r="E3945" i="2"/>
  <c r="D3945" i="2"/>
  <c r="C3945" i="2"/>
  <c r="B3945" i="2"/>
  <c r="A3945" i="2"/>
  <c r="F3944" i="2"/>
  <c r="E3944" i="2"/>
  <c r="D3944" i="2"/>
  <c r="C3944" i="2"/>
  <c r="B3944" i="2"/>
  <c r="A3944" i="2"/>
  <c r="F3943" i="2"/>
  <c r="E3943" i="2"/>
  <c r="D3943" i="2"/>
  <c r="C3943" i="2"/>
  <c r="B3943" i="2"/>
  <c r="A3943" i="2"/>
  <c r="F3942" i="2"/>
  <c r="E3942" i="2"/>
  <c r="D3942" i="2"/>
  <c r="C3942" i="2"/>
  <c r="B3942" i="2"/>
  <c r="A3942" i="2"/>
  <c r="F3941" i="2"/>
  <c r="E3941" i="2"/>
  <c r="D3941" i="2"/>
  <c r="C3941" i="2"/>
  <c r="B3941" i="2"/>
  <c r="A3941" i="2"/>
  <c r="F3940" i="2"/>
  <c r="E3940" i="2"/>
  <c r="D3940" i="2"/>
  <c r="C3940" i="2"/>
  <c r="B3940" i="2"/>
  <c r="A3940" i="2"/>
  <c r="F3939" i="2"/>
  <c r="E3939" i="2"/>
  <c r="D3939" i="2"/>
  <c r="C3939" i="2"/>
  <c r="B3939" i="2"/>
  <c r="A3939" i="2"/>
  <c r="F3938" i="2"/>
  <c r="E3938" i="2"/>
  <c r="D3938" i="2"/>
  <c r="C3938" i="2"/>
  <c r="B3938" i="2"/>
  <c r="A3938" i="2"/>
  <c r="F3937" i="2"/>
  <c r="E3937" i="2"/>
  <c r="D3937" i="2"/>
  <c r="C3937" i="2"/>
  <c r="B3937" i="2"/>
  <c r="A3937" i="2"/>
  <c r="F3936" i="2"/>
  <c r="E3936" i="2"/>
  <c r="D3936" i="2"/>
  <c r="C3936" i="2"/>
  <c r="B3936" i="2"/>
  <c r="A3936" i="2"/>
  <c r="F3935" i="2"/>
  <c r="E3935" i="2"/>
  <c r="D3935" i="2"/>
  <c r="C3935" i="2"/>
  <c r="B3935" i="2"/>
  <c r="A3935" i="2"/>
  <c r="F3934" i="2"/>
  <c r="E3934" i="2"/>
  <c r="D3934" i="2"/>
  <c r="C3934" i="2"/>
  <c r="B3934" i="2"/>
  <c r="A3934" i="2"/>
  <c r="F3933" i="2"/>
  <c r="E3933" i="2"/>
  <c r="D3933" i="2"/>
  <c r="C3933" i="2"/>
  <c r="B3933" i="2"/>
  <c r="A3933" i="2"/>
  <c r="F3932" i="2"/>
  <c r="E3932" i="2"/>
  <c r="D3932" i="2"/>
  <c r="C3932" i="2"/>
  <c r="B3932" i="2"/>
  <c r="A3932" i="2"/>
  <c r="F3931" i="2"/>
  <c r="E3931" i="2"/>
  <c r="D3931" i="2"/>
  <c r="C3931" i="2"/>
  <c r="B3931" i="2"/>
  <c r="A3931" i="2"/>
  <c r="F3930" i="2"/>
  <c r="E3930" i="2"/>
  <c r="D3930" i="2"/>
  <c r="C3930" i="2"/>
  <c r="B3930" i="2"/>
  <c r="A3930" i="2"/>
  <c r="F3929" i="2"/>
  <c r="E3929" i="2"/>
  <c r="D3929" i="2"/>
  <c r="C3929" i="2"/>
  <c r="B3929" i="2"/>
  <c r="A3929" i="2"/>
  <c r="F3928" i="2"/>
  <c r="E3928" i="2"/>
  <c r="D3928" i="2"/>
  <c r="C3928" i="2"/>
  <c r="B3928" i="2"/>
  <c r="A3928" i="2"/>
  <c r="F3927" i="2"/>
  <c r="E3927" i="2"/>
  <c r="D3927" i="2"/>
  <c r="C3927" i="2"/>
  <c r="B3927" i="2"/>
  <c r="A3927" i="2"/>
  <c r="F3926" i="2"/>
  <c r="E3926" i="2"/>
  <c r="D3926" i="2"/>
  <c r="C3926" i="2"/>
  <c r="B3926" i="2"/>
  <c r="A3926" i="2"/>
  <c r="F3925" i="2"/>
  <c r="E3925" i="2"/>
  <c r="D3925" i="2"/>
  <c r="C3925" i="2"/>
  <c r="B3925" i="2"/>
  <c r="A3925" i="2"/>
  <c r="F3924" i="2"/>
  <c r="E3924" i="2"/>
  <c r="D3924" i="2"/>
  <c r="C3924" i="2"/>
  <c r="B3924" i="2"/>
  <c r="A3924" i="2"/>
  <c r="F3923" i="2"/>
  <c r="E3923" i="2"/>
  <c r="D3923" i="2"/>
  <c r="C3923" i="2"/>
  <c r="B3923" i="2"/>
  <c r="A3923" i="2"/>
  <c r="F3922" i="2"/>
  <c r="E3922" i="2"/>
  <c r="D3922" i="2"/>
  <c r="C3922" i="2"/>
  <c r="B3922" i="2"/>
  <c r="A3922" i="2"/>
  <c r="F3921" i="2"/>
  <c r="E3921" i="2"/>
  <c r="D3921" i="2"/>
  <c r="C3921" i="2"/>
  <c r="B3921" i="2"/>
  <c r="A3921" i="2"/>
  <c r="F3920" i="2"/>
  <c r="E3920" i="2"/>
  <c r="D3920" i="2"/>
  <c r="C3920" i="2"/>
  <c r="B3920" i="2"/>
  <c r="A3920" i="2"/>
  <c r="F3919" i="2"/>
  <c r="E3919" i="2"/>
  <c r="D3919" i="2"/>
  <c r="C3919" i="2"/>
  <c r="B3919" i="2"/>
  <c r="A3919" i="2"/>
  <c r="F3918" i="2"/>
  <c r="E3918" i="2"/>
  <c r="D3918" i="2"/>
  <c r="C3918" i="2"/>
  <c r="B3918" i="2"/>
  <c r="A3918" i="2"/>
  <c r="F3917" i="2"/>
  <c r="E3917" i="2"/>
  <c r="D3917" i="2"/>
  <c r="C3917" i="2"/>
  <c r="B3917" i="2"/>
  <c r="A3917" i="2"/>
  <c r="F3916" i="2"/>
  <c r="E3916" i="2"/>
  <c r="D3916" i="2"/>
  <c r="C3916" i="2"/>
  <c r="B3916" i="2"/>
  <c r="A3916" i="2"/>
  <c r="F3915" i="2"/>
  <c r="E3915" i="2"/>
  <c r="D3915" i="2"/>
  <c r="C3915" i="2"/>
  <c r="B3915" i="2"/>
  <c r="A3915" i="2"/>
  <c r="F3914" i="2"/>
  <c r="E3914" i="2"/>
  <c r="D3914" i="2"/>
  <c r="C3914" i="2"/>
  <c r="B3914" i="2"/>
  <c r="A3914" i="2"/>
  <c r="F3913" i="2"/>
  <c r="E3913" i="2"/>
  <c r="D3913" i="2"/>
  <c r="C3913" i="2"/>
  <c r="B3913" i="2"/>
  <c r="A3913" i="2"/>
  <c r="F3912" i="2"/>
  <c r="E3912" i="2"/>
  <c r="D3912" i="2"/>
  <c r="C3912" i="2"/>
  <c r="B3912" i="2"/>
  <c r="A3912" i="2"/>
  <c r="F3911" i="2"/>
  <c r="E3911" i="2"/>
  <c r="D3911" i="2"/>
  <c r="C3911" i="2"/>
  <c r="B3911" i="2"/>
  <c r="A3911" i="2"/>
  <c r="F3910" i="2"/>
  <c r="E3910" i="2"/>
  <c r="D3910" i="2"/>
  <c r="C3910" i="2"/>
  <c r="B3910" i="2"/>
  <c r="A3910" i="2"/>
  <c r="F3909" i="2"/>
  <c r="E3909" i="2"/>
  <c r="D3909" i="2"/>
  <c r="C3909" i="2"/>
  <c r="B3909" i="2"/>
  <c r="A3909" i="2"/>
  <c r="F3908" i="2"/>
  <c r="E3908" i="2"/>
  <c r="D3908" i="2"/>
  <c r="C3908" i="2"/>
  <c r="B3908" i="2"/>
  <c r="A3908" i="2"/>
  <c r="F3907" i="2"/>
  <c r="E3907" i="2"/>
  <c r="D3907" i="2"/>
  <c r="C3907" i="2"/>
  <c r="B3907" i="2"/>
  <c r="A3907" i="2"/>
  <c r="F3906" i="2"/>
  <c r="E3906" i="2"/>
  <c r="D3906" i="2"/>
  <c r="C3906" i="2"/>
  <c r="B3906" i="2"/>
  <c r="A3906" i="2"/>
  <c r="F3905" i="2"/>
  <c r="E3905" i="2"/>
  <c r="D3905" i="2"/>
  <c r="C3905" i="2"/>
  <c r="B3905" i="2"/>
  <c r="A3905" i="2"/>
  <c r="F3904" i="2"/>
  <c r="E3904" i="2"/>
  <c r="D3904" i="2"/>
  <c r="C3904" i="2"/>
  <c r="B3904" i="2"/>
  <c r="A3904" i="2"/>
  <c r="F3903" i="2"/>
  <c r="E3903" i="2"/>
  <c r="D3903" i="2"/>
  <c r="C3903" i="2"/>
  <c r="B3903" i="2"/>
  <c r="A3903" i="2"/>
  <c r="F3902" i="2"/>
  <c r="E3902" i="2"/>
  <c r="D3902" i="2"/>
  <c r="C3902" i="2"/>
  <c r="B3902" i="2"/>
  <c r="A3902" i="2"/>
  <c r="F3901" i="2"/>
  <c r="E3901" i="2"/>
  <c r="D3901" i="2"/>
  <c r="C3901" i="2"/>
  <c r="B3901" i="2"/>
  <c r="A3901" i="2"/>
  <c r="F3900" i="2"/>
  <c r="E3900" i="2"/>
  <c r="D3900" i="2"/>
  <c r="C3900" i="2"/>
  <c r="B3900" i="2"/>
  <c r="A3900" i="2"/>
  <c r="F3899" i="2"/>
  <c r="E3899" i="2"/>
  <c r="D3899" i="2"/>
  <c r="C3899" i="2"/>
  <c r="B3899" i="2"/>
  <c r="A3899" i="2"/>
  <c r="F3898" i="2"/>
  <c r="E3898" i="2"/>
  <c r="D3898" i="2"/>
  <c r="C3898" i="2"/>
  <c r="B3898" i="2"/>
  <c r="A3898" i="2"/>
  <c r="F3897" i="2"/>
  <c r="E3897" i="2"/>
  <c r="D3897" i="2"/>
  <c r="C3897" i="2"/>
  <c r="B3897" i="2"/>
  <c r="A3897" i="2"/>
  <c r="F3896" i="2"/>
  <c r="E3896" i="2"/>
  <c r="D3896" i="2"/>
  <c r="C3896" i="2"/>
  <c r="B3896" i="2"/>
  <c r="A3896" i="2"/>
  <c r="F3895" i="2"/>
  <c r="E3895" i="2"/>
  <c r="D3895" i="2"/>
  <c r="C3895" i="2"/>
  <c r="B3895" i="2"/>
  <c r="A3895" i="2"/>
  <c r="F3894" i="2"/>
  <c r="E3894" i="2"/>
  <c r="D3894" i="2"/>
  <c r="C3894" i="2"/>
  <c r="B3894" i="2"/>
  <c r="A3894" i="2"/>
  <c r="F3893" i="2"/>
  <c r="E3893" i="2"/>
  <c r="D3893" i="2"/>
  <c r="C3893" i="2"/>
  <c r="B3893" i="2"/>
  <c r="A3893" i="2"/>
  <c r="F3892" i="2"/>
  <c r="E3892" i="2"/>
  <c r="D3892" i="2"/>
  <c r="C3892" i="2"/>
  <c r="B3892" i="2"/>
  <c r="A3892" i="2"/>
  <c r="F3891" i="2"/>
  <c r="E3891" i="2"/>
  <c r="D3891" i="2"/>
  <c r="C3891" i="2"/>
  <c r="B3891" i="2"/>
  <c r="A3891" i="2"/>
  <c r="F3890" i="2"/>
  <c r="E3890" i="2"/>
  <c r="D3890" i="2"/>
  <c r="C3890" i="2"/>
  <c r="B3890" i="2"/>
  <c r="A3890" i="2"/>
  <c r="F3889" i="2"/>
  <c r="E3889" i="2"/>
  <c r="D3889" i="2"/>
  <c r="C3889" i="2"/>
  <c r="B3889" i="2"/>
  <c r="A3889" i="2"/>
  <c r="F3888" i="2"/>
  <c r="E3888" i="2"/>
  <c r="D3888" i="2"/>
  <c r="C3888" i="2"/>
  <c r="B3888" i="2"/>
  <c r="A3888" i="2"/>
  <c r="F3887" i="2"/>
  <c r="E3887" i="2"/>
  <c r="D3887" i="2"/>
  <c r="C3887" i="2"/>
  <c r="B3887" i="2"/>
  <c r="A3887" i="2"/>
  <c r="F3886" i="2"/>
  <c r="E3886" i="2"/>
  <c r="D3886" i="2"/>
  <c r="C3886" i="2"/>
  <c r="B3886" i="2"/>
  <c r="A3886" i="2"/>
  <c r="F3885" i="2"/>
  <c r="E3885" i="2"/>
  <c r="D3885" i="2"/>
  <c r="C3885" i="2"/>
  <c r="B3885" i="2"/>
  <c r="A3885" i="2"/>
  <c r="F3884" i="2"/>
  <c r="E3884" i="2"/>
  <c r="D3884" i="2"/>
  <c r="C3884" i="2"/>
  <c r="B3884" i="2"/>
  <c r="A3884" i="2"/>
  <c r="F3883" i="2"/>
  <c r="E3883" i="2"/>
  <c r="D3883" i="2"/>
  <c r="C3883" i="2"/>
  <c r="B3883" i="2"/>
  <c r="A3883" i="2"/>
  <c r="F3882" i="2"/>
  <c r="E3882" i="2"/>
  <c r="D3882" i="2"/>
  <c r="C3882" i="2"/>
  <c r="B3882" i="2"/>
  <c r="A3882" i="2"/>
  <c r="F3881" i="2"/>
  <c r="E3881" i="2"/>
  <c r="D3881" i="2"/>
  <c r="C3881" i="2"/>
  <c r="B3881" i="2"/>
  <c r="A3881" i="2"/>
  <c r="F3880" i="2"/>
  <c r="E3880" i="2"/>
  <c r="D3880" i="2"/>
  <c r="C3880" i="2"/>
  <c r="B3880" i="2"/>
  <c r="A3880" i="2"/>
  <c r="F3879" i="2"/>
  <c r="E3879" i="2"/>
  <c r="D3879" i="2"/>
  <c r="C3879" i="2"/>
  <c r="B3879" i="2"/>
  <c r="A3879" i="2"/>
  <c r="F3878" i="2"/>
  <c r="E3878" i="2"/>
  <c r="D3878" i="2"/>
  <c r="C3878" i="2"/>
  <c r="B3878" i="2"/>
  <c r="A3878" i="2"/>
  <c r="F3877" i="2"/>
  <c r="E3877" i="2"/>
  <c r="D3877" i="2"/>
  <c r="C3877" i="2"/>
  <c r="B3877" i="2"/>
  <c r="A3877" i="2"/>
  <c r="F3876" i="2"/>
  <c r="E3876" i="2"/>
  <c r="D3876" i="2"/>
  <c r="C3876" i="2"/>
  <c r="B3876" i="2"/>
  <c r="A3876" i="2"/>
  <c r="F3875" i="2"/>
  <c r="E3875" i="2"/>
  <c r="D3875" i="2"/>
  <c r="C3875" i="2"/>
  <c r="B3875" i="2"/>
  <c r="A3875" i="2"/>
  <c r="F3874" i="2"/>
  <c r="E3874" i="2"/>
  <c r="D3874" i="2"/>
  <c r="C3874" i="2"/>
  <c r="B3874" i="2"/>
  <c r="A3874" i="2"/>
  <c r="F3873" i="2"/>
  <c r="E3873" i="2"/>
  <c r="D3873" i="2"/>
  <c r="C3873" i="2"/>
  <c r="B3873" i="2"/>
  <c r="A3873" i="2"/>
  <c r="F3872" i="2"/>
  <c r="E3872" i="2"/>
  <c r="D3872" i="2"/>
  <c r="C3872" i="2"/>
  <c r="B3872" i="2"/>
  <c r="A3872" i="2"/>
  <c r="F3871" i="2"/>
  <c r="E3871" i="2"/>
  <c r="D3871" i="2"/>
  <c r="C3871" i="2"/>
  <c r="B3871" i="2"/>
  <c r="A3871" i="2"/>
  <c r="F3870" i="2"/>
  <c r="E3870" i="2"/>
  <c r="D3870" i="2"/>
  <c r="C3870" i="2"/>
  <c r="B3870" i="2"/>
  <c r="A3870" i="2"/>
  <c r="F3869" i="2"/>
  <c r="E3869" i="2"/>
  <c r="D3869" i="2"/>
  <c r="C3869" i="2"/>
  <c r="B3869" i="2"/>
  <c r="A3869" i="2"/>
  <c r="F3868" i="2"/>
  <c r="E3868" i="2"/>
  <c r="D3868" i="2"/>
  <c r="C3868" i="2"/>
  <c r="B3868" i="2"/>
  <c r="A3868" i="2"/>
  <c r="F3867" i="2"/>
  <c r="E3867" i="2"/>
  <c r="D3867" i="2"/>
  <c r="C3867" i="2"/>
  <c r="B3867" i="2"/>
  <c r="A3867" i="2"/>
  <c r="F3866" i="2"/>
  <c r="E3866" i="2"/>
  <c r="D3866" i="2"/>
  <c r="C3866" i="2"/>
  <c r="B3866" i="2"/>
  <c r="A3866" i="2"/>
  <c r="F3865" i="2"/>
  <c r="E3865" i="2"/>
  <c r="D3865" i="2"/>
  <c r="C3865" i="2"/>
  <c r="B3865" i="2"/>
  <c r="A3865" i="2"/>
  <c r="F3864" i="2"/>
  <c r="E3864" i="2"/>
  <c r="D3864" i="2"/>
  <c r="C3864" i="2"/>
  <c r="B3864" i="2"/>
  <c r="A3864" i="2"/>
  <c r="F3863" i="2"/>
  <c r="E3863" i="2"/>
  <c r="D3863" i="2"/>
  <c r="C3863" i="2"/>
  <c r="B3863" i="2"/>
  <c r="A3863" i="2"/>
  <c r="F3862" i="2"/>
  <c r="E3862" i="2"/>
  <c r="D3862" i="2"/>
  <c r="C3862" i="2"/>
  <c r="B3862" i="2"/>
  <c r="A3862" i="2"/>
  <c r="F3861" i="2"/>
  <c r="E3861" i="2"/>
  <c r="D3861" i="2"/>
  <c r="C3861" i="2"/>
  <c r="B3861" i="2"/>
  <c r="A3861" i="2"/>
  <c r="F3860" i="2"/>
  <c r="E3860" i="2"/>
  <c r="D3860" i="2"/>
  <c r="C3860" i="2"/>
  <c r="B3860" i="2"/>
  <c r="A3860" i="2"/>
  <c r="F3859" i="2"/>
  <c r="E3859" i="2"/>
  <c r="D3859" i="2"/>
  <c r="C3859" i="2"/>
  <c r="B3859" i="2"/>
  <c r="A3859" i="2"/>
  <c r="F3858" i="2"/>
  <c r="E3858" i="2"/>
  <c r="D3858" i="2"/>
  <c r="C3858" i="2"/>
  <c r="B3858" i="2"/>
  <c r="A3858" i="2"/>
  <c r="F3857" i="2"/>
  <c r="E3857" i="2"/>
  <c r="D3857" i="2"/>
  <c r="C3857" i="2"/>
  <c r="B3857" i="2"/>
  <c r="A3857" i="2"/>
  <c r="F3856" i="2"/>
  <c r="E3856" i="2"/>
  <c r="D3856" i="2"/>
  <c r="C3856" i="2"/>
  <c r="B3856" i="2"/>
  <c r="A3856" i="2"/>
  <c r="F3855" i="2"/>
  <c r="E3855" i="2"/>
  <c r="D3855" i="2"/>
  <c r="C3855" i="2"/>
  <c r="B3855" i="2"/>
  <c r="A3855" i="2"/>
  <c r="F3854" i="2"/>
  <c r="E3854" i="2"/>
  <c r="D3854" i="2"/>
  <c r="C3854" i="2"/>
  <c r="B3854" i="2"/>
  <c r="A3854" i="2"/>
  <c r="F3853" i="2"/>
  <c r="E3853" i="2"/>
  <c r="D3853" i="2"/>
  <c r="C3853" i="2"/>
  <c r="B3853" i="2"/>
  <c r="A3853" i="2"/>
  <c r="F3852" i="2"/>
  <c r="E3852" i="2"/>
  <c r="D3852" i="2"/>
  <c r="C3852" i="2"/>
  <c r="B3852" i="2"/>
  <c r="A3852" i="2"/>
  <c r="F3851" i="2"/>
  <c r="E3851" i="2"/>
  <c r="D3851" i="2"/>
  <c r="C3851" i="2"/>
  <c r="B3851" i="2"/>
  <c r="A3851" i="2"/>
  <c r="F3850" i="2"/>
  <c r="E3850" i="2"/>
  <c r="D3850" i="2"/>
  <c r="C3850" i="2"/>
  <c r="B3850" i="2"/>
  <c r="A3850" i="2"/>
  <c r="F3849" i="2"/>
  <c r="E3849" i="2"/>
  <c r="D3849" i="2"/>
  <c r="C3849" i="2"/>
  <c r="B3849" i="2"/>
  <c r="A3849" i="2"/>
  <c r="F3848" i="2"/>
  <c r="E3848" i="2"/>
  <c r="D3848" i="2"/>
  <c r="C3848" i="2"/>
  <c r="B3848" i="2"/>
  <c r="A3848" i="2"/>
  <c r="F3847" i="2"/>
  <c r="E3847" i="2"/>
  <c r="D3847" i="2"/>
  <c r="C3847" i="2"/>
  <c r="B3847" i="2"/>
  <c r="A3847" i="2"/>
  <c r="F3846" i="2"/>
  <c r="E3846" i="2"/>
  <c r="D3846" i="2"/>
  <c r="C3846" i="2"/>
  <c r="B3846" i="2"/>
  <c r="A3846" i="2"/>
  <c r="F3845" i="2"/>
  <c r="E3845" i="2"/>
  <c r="D3845" i="2"/>
  <c r="C3845" i="2"/>
  <c r="B3845" i="2"/>
  <c r="A3845" i="2"/>
  <c r="F3844" i="2"/>
  <c r="E3844" i="2"/>
  <c r="D3844" i="2"/>
  <c r="C3844" i="2"/>
  <c r="B3844" i="2"/>
  <c r="A3844" i="2"/>
  <c r="F3843" i="2"/>
  <c r="E3843" i="2"/>
  <c r="D3843" i="2"/>
  <c r="C3843" i="2"/>
  <c r="B3843" i="2"/>
  <c r="A3843" i="2"/>
  <c r="F3842" i="2"/>
  <c r="E3842" i="2"/>
  <c r="D3842" i="2"/>
  <c r="C3842" i="2"/>
  <c r="B3842" i="2"/>
  <c r="A3842" i="2"/>
  <c r="F3841" i="2"/>
  <c r="E3841" i="2"/>
  <c r="D3841" i="2"/>
  <c r="C3841" i="2"/>
  <c r="B3841" i="2"/>
  <c r="A3841" i="2"/>
  <c r="F3840" i="2"/>
  <c r="E3840" i="2"/>
  <c r="D3840" i="2"/>
  <c r="C3840" i="2"/>
  <c r="B3840" i="2"/>
  <c r="A3840" i="2"/>
  <c r="F3839" i="2"/>
  <c r="E3839" i="2"/>
  <c r="D3839" i="2"/>
  <c r="C3839" i="2"/>
  <c r="B3839" i="2"/>
  <c r="A3839" i="2"/>
  <c r="F3838" i="2"/>
  <c r="E3838" i="2"/>
  <c r="D3838" i="2"/>
  <c r="C3838" i="2"/>
  <c r="B3838" i="2"/>
  <c r="A3838" i="2"/>
  <c r="F3837" i="2"/>
  <c r="E3837" i="2"/>
  <c r="D3837" i="2"/>
  <c r="C3837" i="2"/>
  <c r="B3837" i="2"/>
  <c r="A3837" i="2"/>
  <c r="F3836" i="2"/>
  <c r="E3836" i="2"/>
  <c r="D3836" i="2"/>
  <c r="C3836" i="2"/>
  <c r="B3836" i="2"/>
  <c r="A3836" i="2"/>
  <c r="F3835" i="2"/>
  <c r="E3835" i="2"/>
  <c r="D3835" i="2"/>
  <c r="C3835" i="2"/>
  <c r="B3835" i="2"/>
  <c r="A3835" i="2"/>
  <c r="F3834" i="2"/>
  <c r="E3834" i="2"/>
  <c r="D3834" i="2"/>
  <c r="C3834" i="2"/>
  <c r="B3834" i="2"/>
  <c r="A3834" i="2"/>
  <c r="F3833" i="2"/>
  <c r="E3833" i="2"/>
  <c r="D3833" i="2"/>
  <c r="C3833" i="2"/>
  <c r="B3833" i="2"/>
  <c r="A3833" i="2"/>
  <c r="F3832" i="2"/>
  <c r="E3832" i="2"/>
  <c r="D3832" i="2"/>
  <c r="C3832" i="2"/>
  <c r="B3832" i="2"/>
  <c r="A3832" i="2"/>
  <c r="F3831" i="2"/>
  <c r="E3831" i="2"/>
  <c r="D3831" i="2"/>
  <c r="C3831" i="2"/>
  <c r="B3831" i="2"/>
  <c r="A3831" i="2"/>
  <c r="F3830" i="2"/>
  <c r="E3830" i="2"/>
  <c r="D3830" i="2"/>
  <c r="C3830" i="2"/>
  <c r="B3830" i="2"/>
  <c r="A3830" i="2"/>
  <c r="F3829" i="2"/>
  <c r="E3829" i="2"/>
  <c r="D3829" i="2"/>
  <c r="C3829" i="2"/>
  <c r="B3829" i="2"/>
  <c r="A3829" i="2"/>
  <c r="F3828" i="2"/>
  <c r="E3828" i="2"/>
  <c r="D3828" i="2"/>
  <c r="C3828" i="2"/>
  <c r="B3828" i="2"/>
  <c r="A3828" i="2"/>
  <c r="F3827" i="2"/>
  <c r="E3827" i="2"/>
  <c r="D3827" i="2"/>
  <c r="C3827" i="2"/>
  <c r="B3827" i="2"/>
  <c r="A3827" i="2"/>
  <c r="F3826" i="2"/>
  <c r="E3826" i="2"/>
  <c r="D3826" i="2"/>
  <c r="C3826" i="2"/>
  <c r="B3826" i="2"/>
  <c r="A3826" i="2"/>
  <c r="F3825" i="2"/>
  <c r="E3825" i="2"/>
  <c r="D3825" i="2"/>
  <c r="C3825" i="2"/>
  <c r="B3825" i="2"/>
  <c r="A3825" i="2"/>
  <c r="F3824" i="2"/>
  <c r="E3824" i="2"/>
  <c r="D3824" i="2"/>
  <c r="C3824" i="2"/>
  <c r="B3824" i="2"/>
  <c r="A3824" i="2"/>
  <c r="F3823" i="2"/>
  <c r="E3823" i="2"/>
  <c r="D3823" i="2"/>
  <c r="C3823" i="2"/>
  <c r="B3823" i="2"/>
  <c r="A3823" i="2"/>
  <c r="F3822" i="2"/>
  <c r="E3822" i="2"/>
  <c r="D3822" i="2"/>
  <c r="C3822" i="2"/>
  <c r="B3822" i="2"/>
  <c r="A3822" i="2"/>
  <c r="F3821" i="2"/>
  <c r="E3821" i="2"/>
  <c r="D3821" i="2"/>
  <c r="C3821" i="2"/>
  <c r="B3821" i="2"/>
  <c r="A3821" i="2"/>
  <c r="F3820" i="2"/>
  <c r="E3820" i="2"/>
  <c r="D3820" i="2"/>
  <c r="C3820" i="2"/>
  <c r="B3820" i="2"/>
  <c r="A3820" i="2"/>
  <c r="F3819" i="2"/>
  <c r="E3819" i="2"/>
  <c r="D3819" i="2"/>
  <c r="C3819" i="2"/>
  <c r="B3819" i="2"/>
  <c r="A3819" i="2"/>
  <c r="F3818" i="2"/>
  <c r="E3818" i="2"/>
  <c r="D3818" i="2"/>
  <c r="C3818" i="2"/>
  <c r="B3818" i="2"/>
  <c r="A3818" i="2"/>
  <c r="F3817" i="2"/>
  <c r="E3817" i="2"/>
  <c r="D3817" i="2"/>
  <c r="C3817" i="2"/>
  <c r="B3817" i="2"/>
  <c r="A3817" i="2"/>
  <c r="F3816" i="2"/>
  <c r="E3816" i="2"/>
  <c r="D3816" i="2"/>
  <c r="C3816" i="2"/>
  <c r="B3816" i="2"/>
  <c r="A3816" i="2"/>
  <c r="F3815" i="2"/>
  <c r="E3815" i="2"/>
  <c r="D3815" i="2"/>
  <c r="C3815" i="2"/>
  <c r="B3815" i="2"/>
  <c r="A3815" i="2"/>
  <c r="F3814" i="2"/>
  <c r="E3814" i="2"/>
  <c r="D3814" i="2"/>
  <c r="C3814" i="2"/>
  <c r="B3814" i="2"/>
  <c r="A3814" i="2"/>
  <c r="F3813" i="2"/>
  <c r="E3813" i="2"/>
  <c r="D3813" i="2"/>
  <c r="C3813" i="2"/>
  <c r="B3813" i="2"/>
  <c r="A3813" i="2"/>
  <c r="F3812" i="2"/>
  <c r="E3812" i="2"/>
  <c r="D3812" i="2"/>
  <c r="C3812" i="2"/>
  <c r="B3812" i="2"/>
  <c r="A3812" i="2"/>
  <c r="F3811" i="2"/>
  <c r="E3811" i="2"/>
  <c r="D3811" i="2"/>
  <c r="C3811" i="2"/>
  <c r="B3811" i="2"/>
  <c r="A3811" i="2"/>
  <c r="F3810" i="2"/>
  <c r="E3810" i="2"/>
  <c r="D3810" i="2"/>
  <c r="C3810" i="2"/>
  <c r="B3810" i="2"/>
  <c r="A3810" i="2"/>
  <c r="F3809" i="2"/>
  <c r="E3809" i="2"/>
  <c r="D3809" i="2"/>
  <c r="C3809" i="2"/>
  <c r="B3809" i="2"/>
  <c r="A3809" i="2"/>
  <c r="F3808" i="2"/>
  <c r="E3808" i="2"/>
  <c r="D3808" i="2"/>
  <c r="C3808" i="2"/>
  <c r="B3808" i="2"/>
  <c r="A3808" i="2"/>
  <c r="F3807" i="2"/>
  <c r="E3807" i="2"/>
  <c r="D3807" i="2"/>
  <c r="C3807" i="2"/>
  <c r="B3807" i="2"/>
  <c r="A3807" i="2"/>
  <c r="F3806" i="2"/>
  <c r="E3806" i="2"/>
  <c r="D3806" i="2"/>
  <c r="C3806" i="2"/>
  <c r="B3806" i="2"/>
  <c r="A3806" i="2"/>
  <c r="F3805" i="2"/>
  <c r="E3805" i="2"/>
  <c r="D3805" i="2"/>
  <c r="C3805" i="2"/>
  <c r="B3805" i="2"/>
  <c r="A3805" i="2"/>
  <c r="F3804" i="2"/>
  <c r="E3804" i="2"/>
  <c r="D3804" i="2"/>
  <c r="C3804" i="2"/>
  <c r="B3804" i="2"/>
  <c r="A3804" i="2"/>
  <c r="F3803" i="2"/>
  <c r="E3803" i="2"/>
  <c r="D3803" i="2"/>
  <c r="C3803" i="2"/>
  <c r="B3803" i="2"/>
  <c r="A3803" i="2"/>
  <c r="F3802" i="2"/>
  <c r="E3802" i="2"/>
  <c r="D3802" i="2"/>
  <c r="C3802" i="2"/>
  <c r="B3802" i="2"/>
  <c r="A3802" i="2"/>
  <c r="F3801" i="2"/>
  <c r="E3801" i="2"/>
  <c r="D3801" i="2"/>
  <c r="C3801" i="2"/>
  <c r="B3801" i="2"/>
  <c r="A3801" i="2"/>
  <c r="F3800" i="2"/>
  <c r="E3800" i="2"/>
  <c r="D3800" i="2"/>
  <c r="C3800" i="2"/>
  <c r="B3800" i="2"/>
  <c r="A3800" i="2"/>
  <c r="F3799" i="2"/>
  <c r="E3799" i="2"/>
  <c r="D3799" i="2"/>
  <c r="C3799" i="2"/>
  <c r="B3799" i="2"/>
  <c r="A3799" i="2"/>
  <c r="F3798" i="2"/>
  <c r="E3798" i="2"/>
  <c r="D3798" i="2"/>
  <c r="C3798" i="2"/>
  <c r="B3798" i="2"/>
  <c r="A3798" i="2"/>
  <c r="F3797" i="2"/>
  <c r="E3797" i="2"/>
  <c r="D3797" i="2"/>
  <c r="C3797" i="2"/>
  <c r="B3797" i="2"/>
  <c r="A3797" i="2"/>
  <c r="F3796" i="2"/>
  <c r="E3796" i="2"/>
  <c r="D3796" i="2"/>
  <c r="C3796" i="2"/>
  <c r="B3796" i="2"/>
  <c r="A3796" i="2"/>
  <c r="F3795" i="2"/>
  <c r="E3795" i="2"/>
  <c r="D3795" i="2"/>
  <c r="C3795" i="2"/>
  <c r="B3795" i="2"/>
  <c r="A3795" i="2"/>
  <c r="F3794" i="2"/>
  <c r="E3794" i="2"/>
  <c r="D3794" i="2"/>
  <c r="C3794" i="2"/>
  <c r="B3794" i="2"/>
  <c r="A3794" i="2"/>
  <c r="F3793" i="2"/>
  <c r="E3793" i="2"/>
  <c r="D3793" i="2"/>
  <c r="C3793" i="2"/>
  <c r="B3793" i="2"/>
  <c r="A3793" i="2"/>
  <c r="F3792" i="2"/>
  <c r="E3792" i="2"/>
  <c r="D3792" i="2"/>
  <c r="C3792" i="2"/>
  <c r="B3792" i="2"/>
  <c r="A3792" i="2"/>
  <c r="F3791" i="2"/>
  <c r="E3791" i="2"/>
  <c r="D3791" i="2"/>
  <c r="C3791" i="2"/>
  <c r="B3791" i="2"/>
  <c r="A3791" i="2"/>
  <c r="F3790" i="2"/>
  <c r="E3790" i="2"/>
  <c r="D3790" i="2"/>
  <c r="C3790" i="2"/>
  <c r="B3790" i="2"/>
  <c r="A3790" i="2"/>
  <c r="F3789" i="2"/>
  <c r="E3789" i="2"/>
  <c r="D3789" i="2"/>
  <c r="C3789" i="2"/>
  <c r="B3789" i="2"/>
  <c r="A3789" i="2"/>
  <c r="F3788" i="2"/>
  <c r="E3788" i="2"/>
  <c r="D3788" i="2"/>
  <c r="C3788" i="2"/>
  <c r="B3788" i="2"/>
  <c r="A3788" i="2"/>
  <c r="F3787" i="2"/>
  <c r="E3787" i="2"/>
  <c r="D3787" i="2"/>
  <c r="C3787" i="2"/>
  <c r="B3787" i="2"/>
  <c r="A3787" i="2"/>
  <c r="F3786" i="2"/>
  <c r="E3786" i="2"/>
  <c r="D3786" i="2"/>
  <c r="C3786" i="2"/>
  <c r="B3786" i="2"/>
  <c r="A3786" i="2"/>
  <c r="F3785" i="2"/>
  <c r="E3785" i="2"/>
  <c r="D3785" i="2"/>
  <c r="C3785" i="2"/>
  <c r="B3785" i="2"/>
  <c r="A3785" i="2"/>
  <c r="F3784" i="2"/>
  <c r="E3784" i="2"/>
  <c r="D3784" i="2"/>
  <c r="C3784" i="2"/>
  <c r="B3784" i="2"/>
  <c r="A3784" i="2"/>
  <c r="F3783" i="2"/>
  <c r="E3783" i="2"/>
  <c r="D3783" i="2"/>
  <c r="C3783" i="2"/>
  <c r="B3783" i="2"/>
  <c r="A3783" i="2"/>
  <c r="F3782" i="2"/>
  <c r="E3782" i="2"/>
  <c r="D3782" i="2"/>
  <c r="C3782" i="2"/>
  <c r="B3782" i="2"/>
  <c r="A3782" i="2"/>
  <c r="F3781" i="2"/>
  <c r="E3781" i="2"/>
  <c r="D3781" i="2"/>
  <c r="C3781" i="2"/>
  <c r="B3781" i="2"/>
  <c r="A3781" i="2"/>
  <c r="F3780" i="2"/>
  <c r="E3780" i="2"/>
  <c r="D3780" i="2"/>
  <c r="C3780" i="2"/>
  <c r="B3780" i="2"/>
  <c r="A3780" i="2"/>
  <c r="F3779" i="2"/>
  <c r="E3779" i="2"/>
  <c r="D3779" i="2"/>
  <c r="C3779" i="2"/>
  <c r="B3779" i="2"/>
  <c r="A3779" i="2"/>
  <c r="F3778" i="2"/>
  <c r="E3778" i="2"/>
  <c r="D3778" i="2"/>
  <c r="C3778" i="2"/>
  <c r="B3778" i="2"/>
  <c r="A3778" i="2"/>
  <c r="F3777" i="2"/>
  <c r="E3777" i="2"/>
  <c r="D3777" i="2"/>
  <c r="C3777" i="2"/>
  <c r="B3777" i="2"/>
  <c r="A3777" i="2"/>
  <c r="F3776" i="2"/>
  <c r="E3776" i="2"/>
  <c r="D3776" i="2"/>
  <c r="C3776" i="2"/>
  <c r="B3776" i="2"/>
  <c r="A3776" i="2"/>
  <c r="F3775" i="2"/>
  <c r="E3775" i="2"/>
  <c r="D3775" i="2"/>
  <c r="C3775" i="2"/>
  <c r="B3775" i="2"/>
  <c r="A3775" i="2"/>
  <c r="F3774" i="2"/>
  <c r="E3774" i="2"/>
  <c r="D3774" i="2"/>
  <c r="C3774" i="2"/>
  <c r="B3774" i="2"/>
  <c r="A3774" i="2"/>
  <c r="F3773" i="2"/>
  <c r="E3773" i="2"/>
  <c r="D3773" i="2"/>
  <c r="C3773" i="2"/>
  <c r="B3773" i="2"/>
  <c r="A3773" i="2"/>
  <c r="F3772" i="2"/>
  <c r="E3772" i="2"/>
  <c r="D3772" i="2"/>
  <c r="C3772" i="2"/>
  <c r="B3772" i="2"/>
  <c r="A3772" i="2"/>
  <c r="F3771" i="2"/>
  <c r="E3771" i="2"/>
  <c r="D3771" i="2"/>
  <c r="C3771" i="2"/>
  <c r="B3771" i="2"/>
  <c r="A3771" i="2"/>
  <c r="F3770" i="2"/>
  <c r="E3770" i="2"/>
  <c r="D3770" i="2"/>
  <c r="C3770" i="2"/>
  <c r="B3770" i="2"/>
  <c r="A3770" i="2"/>
  <c r="F3769" i="2"/>
  <c r="E3769" i="2"/>
  <c r="D3769" i="2"/>
  <c r="C3769" i="2"/>
  <c r="B3769" i="2"/>
  <c r="A3769" i="2"/>
  <c r="F3768" i="2"/>
  <c r="E3768" i="2"/>
  <c r="D3768" i="2"/>
  <c r="C3768" i="2"/>
  <c r="B3768" i="2"/>
  <c r="A3768" i="2"/>
  <c r="F3767" i="2"/>
  <c r="E3767" i="2"/>
  <c r="D3767" i="2"/>
  <c r="C3767" i="2"/>
  <c r="B3767" i="2"/>
  <c r="A3767" i="2"/>
  <c r="F3766" i="2"/>
  <c r="E3766" i="2"/>
  <c r="D3766" i="2"/>
  <c r="C3766" i="2"/>
  <c r="B3766" i="2"/>
  <c r="A3766" i="2"/>
  <c r="F3765" i="2"/>
  <c r="E3765" i="2"/>
  <c r="D3765" i="2"/>
  <c r="C3765" i="2"/>
  <c r="B3765" i="2"/>
  <c r="A3765" i="2"/>
  <c r="F3764" i="2"/>
  <c r="E3764" i="2"/>
  <c r="D3764" i="2"/>
  <c r="C3764" i="2"/>
  <c r="B3764" i="2"/>
  <c r="A3764" i="2"/>
  <c r="F3763" i="2"/>
  <c r="E3763" i="2"/>
  <c r="D3763" i="2"/>
  <c r="C3763" i="2"/>
  <c r="B3763" i="2"/>
  <c r="A3763" i="2"/>
  <c r="F3762" i="2"/>
  <c r="E3762" i="2"/>
  <c r="D3762" i="2"/>
  <c r="C3762" i="2"/>
  <c r="B3762" i="2"/>
  <c r="A3762" i="2"/>
  <c r="F3761" i="2"/>
  <c r="E3761" i="2"/>
  <c r="D3761" i="2"/>
  <c r="C3761" i="2"/>
  <c r="B3761" i="2"/>
  <c r="A3761" i="2"/>
  <c r="F3760" i="2"/>
  <c r="E3760" i="2"/>
  <c r="D3760" i="2"/>
  <c r="C3760" i="2"/>
  <c r="B3760" i="2"/>
  <c r="A3760" i="2"/>
  <c r="F3759" i="2"/>
  <c r="E3759" i="2"/>
  <c r="D3759" i="2"/>
  <c r="C3759" i="2"/>
  <c r="B3759" i="2"/>
  <c r="A3759" i="2"/>
  <c r="F3758" i="2"/>
  <c r="E3758" i="2"/>
  <c r="D3758" i="2"/>
  <c r="C3758" i="2"/>
  <c r="B3758" i="2"/>
  <c r="A3758" i="2"/>
  <c r="F3757" i="2"/>
  <c r="E3757" i="2"/>
  <c r="D3757" i="2"/>
  <c r="C3757" i="2"/>
  <c r="B3757" i="2"/>
  <c r="A3757" i="2"/>
  <c r="F3756" i="2"/>
  <c r="E3756" i="2"/>
  <c r="D3756" i="2"/>
  <c r="C3756" i="2"/>
  <c r="B3756" i="2"/>
  <c r="A3756" i="2"/>
  <c r="F3755" i="2"/>
  <c r="E3755" i="2"/>
  <c r="D3755" i="2"/>
  <c r="C3755" i="2"/>
  <c r="B3755" i="2"/>
  <c r="A3755" i="2"/>
  <c r="F3754" i="2"/>
  <c r="E3754" i="2"/>
  <c r="D3754" i="2"/>
  <c r="C3754" i="2"/>
  <c r="B3754" i="2"/>
  <c r="A3754" i="2"/>
  <c r="F3753" i="2"/>
  <c r="E3753" i="2"/>
  <c r="D3753" i="2"/>
  <c r="C3753" i="2"/>
  <c r="B3753" i="2"/>
  <c r="A3753" i="2"/>
  <c r="F3752" i="2"/>
  <c r="E3752" i="2"/>
  <c r="D3752" i="2"/>
  <c r="C3752" i="2"/>
  <c r="B3752" i="2"/>
  <c r="A3752" i="2"/>
  <c r="F3751" i="2"/>
  <c r="E3751" i="2"/>
  <c r="D3751" i="2"/>
  <c r="C3751" i="2"/>
  <c r="B3751" i="2"/>
  <c r="A3751" i="2"/>
  <c r="F3750" i="2"/>
  <c r="E3750" i="2"/>
  <c r="D3750" i="2"/>
  <c r="C3750" i="2"/>
  <c r="B3750" i="2"/>
  <c r="A3750" i="2"/>
  <c r="F3749" i="2"/>
  <c r="E3749" i="2"/>
  <c r="D3749" i="2"/>
  <c r="C3749" i="2"/>
  <c r="B3749" i="2"/>
  <c r="A3749" i="2"/>
  <c r="F3748" i="2"/>
  <c r="E3748" i="2"/>
  <c r="D3748" i="2"/>
  <c r="C3748" i="2"/>
  <c r="B3748" i="2"/>
  <c r="A3748" i="2"/>
  <c r="F3747" i="2"/>
  <c r="E3747" i="2"/>
  <c r="D3747" i="2"/>
  <c r="C3747" i="2"/>
  <c r="B3747" i="2"/>
  <c r="A3747" i="2"/>
  <c r="F3746" i="2"/>
  <c r="E3746" i="2"/>
  <c r="D3746" i="2"/>
  <c r="C3746" i="2"/>
  <c r="B3746" i="2"/>
  <c r="A3746" i="2"/>
  <c r="F3745" i="2"/>
  <c r="E3745" i="2"/>
  <c r="D3745" i="2"/>
  <c r="C3745" i="2"/>
  <c r="B3745" i="2"/>
  <c r="A3745" i="2"/>
  <c r="F3744" i="2"/>
  <c r="E3744" i="2"/>
  <c r="D3744" i="2"/>
  <c r="C3744" i="2"/>
  <c r="B3744" i="2"/>
  <c r="A3744" i="2"/>
  <c r="F3743" i="2"/>
  <c r="E3743" i="2"/>
  <c r="D3743" i="2"/>
  <c r="C3743" i="2"/>
  <c r="B3743" i="2"/>
  <c r="A3743" i="2"/>
  <c r="F3742" i="2"/>
  <c r="E3742" i="2"/>
  <c r="D3742" i="2"/>
  <c r="C3742" i="2"/>
  <c r="B3742" i="2"/>
  <c r="A3742" i="2"/>
  <c r="F3741" i="2"/>
  <c r="E3741" i="2"/>
  <c r="D3741" i="2"/>
  <c r="C3741" i="2"/>
  <c r="B3741" i="2"/>
  <c r="A3741" i="2"/>
  <c r="F3740" i="2"/>
  <c r="E3740" i="2"/>
  <c r="D3740" i="2"/>
  <c r="C3740" i="2"/>
  <c r="B3740" i="2"/>
  <c r="A3740" i="2"/>
  <c r="F3739" i="2"/>
  <c r="E3739" i="2"/>
  <c r="D3739" i="2"/>
  <c r="C3739" i="2"/>
  <c r="B3739" i="2"/>
  <c r="A3739" i="2"/>
  <c r="F3738" i="2"/>
  <c r="E3738" i="2"/>
  <c r="D3738" i="2"/>
  <c r="C3738" i="2"/>
  <c r="B3738" i="2"/>
  <c r="A3738" i="2"/>
  <c r="F3737" i="2"/>
  <c r="E3737" i="2"/>
  <c r="D3737" i="2"/>
  <c r="C3737" i="2"/>
  <c r="B3737" i="2"/>
  <c r="A3737" i="2"/>
  <c r="F3736" i="2"/>
  <c r="E3736" i="2"/>
  <c r="D3736" i="2"/>
  <c r="C3736" i="2"/>
  <c r="B3736" i="2"/>
  <c r="A3736" i="2"/>
  <c r="F3735" i="2"/>
  <c r="E3735" i="2"/>
  <c r="D3735" i="2"/>
  <c r="C3735" i="2"/>
  <c r="B3735" i="2"/>
  <c r="A3735" i="2"/>
  <c r="F3734" i="2"/>
  <c r="E3734" i="2"/>
  <c r="D3734" i="2"/>
  <c r="C3734" i="2"/>
  <c r="B3734" i="2"/>
  <c r="A3734" i="2"/>
  <c r="F3733" i="2"/>
  <c r="E3733" i="2"/>
  <c r="D3733" i="2"/>
  <c r="C3733" i="2"/>
  <c r="B3733" i="2"/>
  <c r="A3733" i="2"/>
  <c r="F3732" i="2"/>
  <c r="E3732" i="2"/>
  <c r="D3732" i="2"/>
  <c r="C3732" i="2"/>
  <c r="B3732" i="2"/>
  <c r="A3732" i="2"/>
  <c r="F3731" i="2"/>
  <c r="E3731" i="2"/>
  <c r="D3731" i="2"/>
  <c r="C3731" i="2"/>
  <c r="B3731" i="2"/>
  <c r="A3731" i="2"/>
  <c r="F3730" i="2"/>
  <c r="E3730" i="2"/>
  <c r="D3730" i="2"/>
  <c r="C3730" i="2"/>
  <c r="B3730" i="2"/>
  <c r="A3730" i="2"/>
  <c r="F3729" i="2"/>
  <c r="E3729" i="2"/>
  <c r="D3729" i="2"/>
  <c r="C3729" i="2"/>
  <c r="B3729" i="2"/>
  <c r="A3729" i="2"/>
  <c r="F3728" i="2"/>
  <c r="E3728" i="2"/>
  <c r="D3728" i="2"/>
  <c r="C3728" i="2"/>
  <c r="B3728" i="2"/>
  <c r="A3728" i="2"/>
  <c r="F3727" i="2"/>
  <c r="E3727" i="2"/>
  <c r="D3727" i="2"/>
  <c r="C3727" i="2"/>
  <c r="B3727" i="2"/>
  <c r="A3727" i="2"/>
  <c r="F3726" i="2"/>
  <c r="E3726" i="2"/>
  <c r="D3726" i="2"/>
  <c r="C3726" i="2"/>
  <c r="B3726" i="2"/>
  <c r="A3726" i="2"/>
  <c r="F3725" i="2"/>
  <c r="E3725" i="2"/>
  <c r="D3725" i="2"/>
  <c r="C3725" i="2"/>
  <c r="B3725" i="2"/>
  <c r="A3725" i="2"/>
  <c r="F3724" i="2"/>
  <c r="E3724" i="2"/>
  <c r="D3724" i="2"/>
  <c r="C3724" i="2"/>
  <c r="B3724" i="2"/>
  <c r="A3724" i="2"/>
  <c r="F3723" i="2"/>
  <c r="E3723" i="2"/>
  <c r="D3723" i="2"/>
  <c r="C3723" i="2"/>
  <c r="B3723" i="2"/>
  <c r="A3723" i="2"/>
  <c r="F3722" i="2"/>
  <c r="E3722" i="2"/>
  <c r="D3722" i="2"/>
  <c r="C3722" i="2"/>
  <c r="B3722" i="2"/>
  <c r="A3722" i="2"/>
  <c r="F3721" i="2"/>
  <c r="E3721" i="2"/>
  <c r="D3721" i="2"/>
  <c r="C3721" i="2"/>
  <c r="B3721" i="2"/>
  <c r="A3721" i="2"/>
  <c r="F3720" i="2"/>
  <c r="E3720" i="2"/>
  <c r="D3720" i="2"/>
  <c r="C3720" i="2"/>
  <c r="B3720" i="2"/>
  <c r="A3720" i="2"/>
  <c r="F3719" i="2"/>
  <c r="E3719" i="2"/>
  <c r="D3719" i="2"/>
  <c r="C3719" i="2"/>
  <c r="B3719" i="2"/>
  <c r="A3719" i="2"/>
  <c r="F3718" i="2"/>
  <c r="E3718" i="2"/>
  <c r="D3718" i="2"/>
  <c r="C3718" i="2"/>
  <c r="B3718" i="2"/>
  <c r="A3718" i="2"/>
  <c r="F3717" i="2"/>
  <c r="E3717" i="2"/>
  <c r="D3717" i="2"/>
  <c r="C3717" i="2"/>
  <c r="B3717" i="2"/>
  <c r="A3717" i="2"/>
  <c r="F3716" i="2"/>
  <c r="E3716" i="2"/>
  <c r="D3716" i="2"/>
  <c r="C3716" i="2"/>
  <c r="B3716" i="2"/>
  <c r="A3716" i="2"/>
  <c r="F3715" i="2"/>
  <c r="E3715" i="2"/>
  <c r="D3715" i="2"/>
  <c r="C3715" i="2"/>
  <c r="B3715" i="2"/>
  <c r="A3715" i="2"/>
  <c r="F3714" i="2"/>
  <c r="E3714" i="2"/>
  <c r="D3714" i="2"/>
  <c r="C3714" i="2"/>
  <c r="B3714" i="2"/>
  <c r="A3714" i="2"/>
  <c r="F3713" i="2"/>
  <c r="E3713" i="2"/>
  <c r="D3713" i="2"/>
  <c r="C3713" i="2"/>
  <c r="B3713" i="2"/>
  <c r="A3713" i="2"/>
  <c r="F3712" i="2"/>
  <c r="E3712" i="2"/>
  <c r="D3712" i="2"/>
  <c r="C3712" i="2"/>
  <c r="B3712" i="2"/>
  <c r="A3712" i="2"/>
  <c r="F3711" i="2"/>
  <c r="E3711" i="2"/>
  <c r="D3711" i="2"/>
  <c r="C3711" i="2"/>
  <c r="B3711" i="2"/>
  <c r="A3711" i="2"/>
  <c r="F3710" i="2"/>
  <c r="E3710" i="2"/>
  <c r="D3710" i="2"/>
  <c r="C3710" i="2"/>
  <c r="B3710" i="2"/>
  <c r="A3710" i="2"/>
  <c r="F3709" i="2"/>
  <c r="E3709" i="2"/>
  <c r="D3709" i="2"/>
  <c r="C3709" i="2"/>
  <c r="B3709" i="2"/>
  <c r="A3709" i="2"/>
  <c r="F3708" i="2"/>
  <c r="E3708" i="2"/>
  <c r="D3708" i="2"/>
  <c r="C3708" i="2"/>
  <c r="B3708" i="2"/>
  <c r="A3708" i="2"/>
  <c r="F3707" i="2"/>
  <c r="E3707" i="2"/>
  <c r="D3707" i="2"/>
  <c r="C3707" i="2"/>
  <c r="B3707" i="2"/>
  <c r="A3707" i="2"/>
  <c r="F3706" i="2"/>
  <c r="E3706" i="2"/>
  <c r="D3706" i="2"/>
  <c r="C3706" i="2"/>
  <c r="B3706" i="2"/>
  <c r="A3706" i="2"/>
  <c r="F3705" i="2"/>
  <c r="E3705" i="2"/>
  <c r="D3705" i="2"/>
  <c r="C3705" i="2"/>
  <c r="B3705" i="2"/>
  <c r="A3705" i="2"/>
  <c r="F3704" i="2"/>
  <c r="E3704" i="2"/>
  <c r="D3704" i="2"/>
  <c r="C3704" i="2"/>
  <c r="B3704" i="2"/>
  <c r="A3704" i="2"/>
  <c r="F3703" i="2"/>
  <c r="E3703" i="2"/>
  <c r="D3703" i="2"/>
  <c r="C3703" i="2"/>
  <c r="B3703" i="2"/>
  <c r="A3703" i="2"/>
  <c r="F3702" i="2"/>
  <c r="E3702" i="2"/>
  <c r="D3702" i="2"/>
  <c r="C3702" i="2"/>
  <c r="B3702" i="2"/>
  <c r="A3702" i="2"/>
  <c r="F3701" i="2"/>
  <c r="E3701" i="2"/>
  <c r="D3701" i="2"/>
  <c r="C3701" i="2"/>
  <c r="B3701" i="2"/>
  <c r="A3701" i="2"/>
  <c r="F3700" i="2"/>
  <c r="E3700" i="2"/>
  <c r="D3700" i="2"/>
  <c r="C3700" i="2"/>
  <c r="B3700" i="2"/>
  <c r="A3700" i="2"/>
  <c r="F3699" i="2"/>
  <c r="E3699" i="2"/>
  <c r="D3699" i="2"/>
  <c r="C3699" i="2"/>
  <c r="B3699" i="2"/>
  <c r="A3699" i="2"/>
  <c r="F3698" i="2"/>
  <c r="E3698" i="2"/>
  <c r="D3698" i="2"/>
  <c r="C3698" i="2"/>
  <c r="B3698" i="2"/>
  <c r="A3698" i="2"/>
  <c r="F3697" i="2"/>
  <c r="E3697" i="2"/>
  <c r="D3697" i="2"/>
  <c r="C3697" i="2"/>
  <c r="B3697" i="2"/>
  <c r="A3697" i="2"/>
  <c r="F3696" i="2"/>
  <c r="E3696" i="2"/>
  <c r="D3696" i="2"/>
  <c r="C3696" i="2"/>
  <c r="B3696" i="2"/>
  <c r="A3696" i="2"/>
  <c r="F3695" i="2"/>
  <c r="E3695" i="2"/>
  <c r="D3695" i="2"/>
  <c r="C3695" i="2"/>
  <c r="B3695" i="2"/>
  <c r="A3695" i="2"/>
  <c r="F3694" i="2"/>
  <c r="E3694" i="2"/>
  <c r="D3694" i="2"/>
  <c r="C3694" i="2"/>
  <c r="B3694" i="2"/>
  <c r="A3694" i="2"/>
  <c r="F3693" i="2"/>
  <c r="E3693" i="2"/>
  <c r="D3693" i="2"/>
  <c r="C3693" i="2"/>
  <c r="B3693" i="2"/>
  <c r="A3693" i="2"/>
  <c r="F3692" i="2"/>
  <c r="E3692" i="2"/>
  <c r="D3692" i="2"/>
  <c r="C3692" i="2"/>
  <c r="B3692" i="2"/>
  <c r="A3692" i="2"/>
  <c r="F3691" i="2"/>
  <c r="E3691" i="2"/>
  <c r="D3691" i="2"/>
  <c r="C3691" i="2"/>
  <c r="B3691" i="2"/>
  <c r="A3691" i="2"/>
  <c r="F3690" i="2"/>
  <c r="E3690" i="2"/>
  <c r="D3690" i="2"/>
  <c r="C3690" i="2"/>
  <c r="B3690" i="2"/>
  <c r="A3690" i="2"/>
  <c r="F3689" i="2"/>
  <c r="E3689" i="2"/>
  <c r="D3689" i="2"/>
  <c r="C3689" i="2"/>
  <c r="B3689" i="2"/>
  <c r="A3689" i="2"/>
  <c r="F3688" i="2"/>
  <c r="E3688" i="2"/>
  <c r="D3688" i="2"/>
  <c r="C3688" i="2"/>
  <c r="B3688" i="2"/>
  <c r="A3688" i="2"/>
  <c r="F3687" i="2"/>
  <c r="E3687" i="2"/>
  <c r="D3687" i="2"/>
  <c r="C3687" i="2"/>
  <c r="B3687" i="2"/>
  <c r="A3687" i="2"/>
  <c r="F3686" i="2"/>
  <c r="E3686" i="2"/>
  <c r="D3686" i="2"/>
  <c r="C3686" i="2"/>
  <c r="B3686" i="2"/>
  <c r="A3686" i="2"/>
  <c r="F3685" i="2"/>
  <c r="E3685" i="2"/>
  <c r="D3685" i="2"/>
  <c r="C3685" i="2"/>
  <c r="B3685" i="2"/>
  <c r="A3685" i="2"/>
  <c r="F3684" i="2"/>
  <c r="E3684" i="2"/>
  <c r="D3684" i="2"/>
  <c r="C3684" i="2"/>
  <c r="B3684" i="2"/>
  <c r="A3684" i="2"/>
  <c r="F3683" i="2"/>
  <c r="E3683" i="2"/>
  <c r="D3683" i="2"/>
  <c r="C3683" i="2"/>
  <c r="B3683" i="2"/>
  <c r="A3683" i="2"/>
  <c r="F3682" i="2"/>
  <c r="E3682" i="2"/>
  <c r="D3682" i="2"/>
  <c r="C3682" i="2"/>
  <c r="B3682" i="2"/>
  <c r="A3682" i="2"/>
  <c r="F3681" i="2"/>
  <c r="E3681" i="2"/>
  <c r="D3681" i="2"/>
  <c r="C3681" i="2"/>
  <c r="B3681" i="2"/>
  <c r="A3681" i="2"/>
  <c r="F3680" i="2"/>
  <c r="E3680" i="2"/>
  <c r="D3680" i="2"/>
  <c r="C3680" i="2"/>
  <c r="B3680" i="2"/>
  <c r="A3680" i="2"/>
  <c r="F3679" i="2"/>
  <c r="E3679" i="2"/>
  <c r="D3679" i="2"/>
  <c r="C3679" i="2"/>
  <c r="B3679" i="2"/>
  <c r="A3679" i="2"/>
  <c r="F3678" i="2"/>
  <c r="E3678" i="2"/>
  <c r="D3678" i="2"/>
  <c r="C3678" i="2"/>
  <c r="B3678" i="2"/>
  <c r="A3678" i="2"/>
  <c r="F3677" i="2"/>
  <c r="E3677" i="2"/>
  <c r="D3677" i="2"/>
  <c r="C3677" i="2"/>
  <c r="B3677" i="2"/>
  <c r="A3677" i="2"/>
  <c r="F3676" i="2"/>
  <c r="E3676" i="2"/>
  <c r="D3676" i="2"/>
  <c r="C3676" i="2"/>
  <c r="B3676" i="2"/>
  <c r="A3676" i="2"/>
  <c r="F3675" i="2"/>
  <c r="E3675" i="2"/>
  <c r="D3675" i="2"/>
  <c r="C3675" i="2"/>
  <c r="B3675" i="2"/>
  <c r="A3675" i="2"/>
  <c r="F3674" i="2"/>
  <c r="E3674" i="2"/>
  <c r="D3674" i="2"/>
  <c r="C3674" i="2"/>
  <c r="B3674" i="2"/>
  <c r="A3674" i="2"/>
  <c r="F3673" i="2"/>
  <c r="E3673" i="2"/>
  <c r="D3673" i="2"/>
  <c r="C3673" i="2"/>
  <c r="B3673" i="2"/>
  <c r="A3673" i="2"/>
  <c r="F3672" i="2"/>
  <c r="E3672" i="2"/>
  <c r="D3672" i="2"/>
  <c r="C3672" i="2"/>
  <c r="B3672" i="2"/>
  <c r="A3672" i="2"/>
  <c r="F3671" i="2"/>
  <c r="E3671" i="2"/>
  <c r="D3671" i="2"/>
  <c r="C3671" i="2"/>
  <c r="B3671" i="2"/>
  <c r="A3671" i="2"/>
  <c r="F3670" i="2"/>
  <c r="E3670" i="2"/>
  <c r="D3670" i="2"/>
  <c r="C3670" i="2"/>
  <c r="B3670" i="2"/>
  <c r="A3670" i="2"/>
  <c r="F3669" i="2"/>
  <c r="E3669" i="2"/>
  <c r="D3669" i="2"/>
  <c r="C3669" i="2"/>
  <c r="B3669" i="2"/>
  <c r="A3669" i="2"/>
  <c r="F3668" i="2"/>
  <c r="E3668" i="2"/>
  <c r="D3668" i="2"/>
  <c r="C3668" i="2"/>
  <c r="B3668" i="2"/>
  <c r="A3668" i="2"/>
  <c r="F3667" i="2"/>
  <c r="E3667" i="2"/>
  <c r="D3667" i="2"/>
  <c r="C3667" i="2"/>
  <c r="B3667" i="2"/>
  <c r="A3667" i="2"/>
  <c r="F3666" i="2"/>
  <c r="E3666" i="2"/>
  <c r="D3666" i="2"/>
  <c r="C3666" i="2"/>
  <c r="B3666" i="2"/>
  <c r="A3666" i="2"/>
  <c r="F3665" i="2"/>
  <c r="E3665" i="2"/>
  <c r="D3665" i="2"/>
  <c r="C3665" i="2"/>
  <c r="B3665" i="2"/>
  <c r="A3665" i="2"/>
  <c r="F3664" i="2"/>
  <c r="E3664" i="2"/>
  <c r="D3664" i="2"/>
  <c r="C3664" i="2"/>
  <c r="B3664" i="2"/>
  <c r="A3664" i="2"/>
  <c r="F3663" i="2"/>
  <c r="E3663" i="2"/>
  <c r="D3663" i="2"/>
  <c r="C3663" i="2"/>
  <c r="B3663" i="2"/>
  <c r="A3663" i="2"/>
  <c r="F3662" i="2"/>
  <c r="E3662" i="2"/>
  <c r="D3662" i="2"/>
  <c r="C3662" i="2"/>
  <c r="B3662" i="2"/>
  <c r="A3662" i="2"/>
  <c r="F3661" i="2"/>
  <c r="E3661" i="2"/>
  <c r="D3661" i="2"/>
  <c r="C3661" i="2"/>
  <c r="B3661" i="2"/>
  <c r="A3661" i="2"/>
  <c r="F3660" i="2"/>
  <c r="E3660" i="2"/>
  <c r="D3660" i="2"/>
  <c r="C3660" i="2"/>
  <c r="B3660" i="2"/>
  <c r="A3660" i="2"/>
  <c r="F3659" i="2"/>
  <c r="E3659" i="2"/>
  <c r="D3659" i="2"/>
  <c r="C3659" i="2"/>
  <c r="B3659" i="2"/>
  <c r="A3659" i="2"/>
  <c r="F3658" i="2"/>
  <c r="E3658" i="2"/>
  <c r="D3658" i="2"/>
  <c r="C3658" i="2"/>
  <c r="B3658" i="2"/>
  <c r="A3658" i="2"/>
  <c r="F3657" i="2"/>
  <c r="E3657" i="2"/>
  <c r="D3657" i="2"/>
  <c r="C3657" i="2"/>
  <c r="B3657" i="2"/>
  <c r="A3657" i="2"/>
  <c r="F3656" i="2"/>
  <c r="E3656" i="2"/>
  <c r="D3656" i="2"/>
  <c r="C3656" i="2"/>
  <c r="B3656" i="2"/>
  <c r="A3656" i="2"/>
  <c r="F3655" i="2"/>
  <c r="E3655" i="2"/>
  <c r="D3655" i="2"/>
  <c r="C3655" i="2"/>
  <c r="B3655" i="2"/>
  <c r="A3655" i="2"/>
  <c r="F3654" i="2"/>
  <c r="E3654" i="2"/>
  <c r="D3654" i="2"/>
  <c r="C3654" i="2"/>
  <c r="B3654" i="2"/>
  <c r="A3654" i="2"/>
  <c r="F3653" i="2"/>
  <c r="E3653" i="2"/>
  <c r="D3653" i="2"/>
  <c r="C3653" i="2"/>
  <c r="B3653" i="2"/>
  <c r="A3653" i="2"/>
  <c r="F3652" i="2"/>
  <c r="E3652" i="2"/>
  <c r="D3652" i="2"/>
  <c r="C3652" i="2"/>
  <c r="B3652" i="2"/>
  <c r="A3652" i="2"/>
  <c r="F3651" i="2"/>
  <c r="E3651" i="2"/>
  <c r="D3651" i="2"/>
  <c r="C3651" i="2"/>
  <c r="B3651" i="2"/>
  <c r="A3651" i="2"/>
  <c r="F3650" i="2"/>
  <c r="E3650" i="2"/>
  <c r="D3650" i="2"/>
  <c r="C3650" i="2"/>
  <c r="B3650" i="2"/>
  <c r="A3650" i="2"/>
  <c r="F3649" i="2"/>
  <c r="E3649" i="2"/>
  <c r="D3649" i="2"/>
  <c r="C3649" i="2"/>
  <c r="B3649" i="2"/>
  <c r="A3649" i="2"/>
  <c r="F3648" i="2"/>
  <c r="E3648" i="2"/>
  <c r="D3648" i="2"/>
  <c r="C3648" i="2"/>
  <c r="B3648" i="2"/>
  <c r="A3648" i="2"/>
  <c r="F3647" i="2"/>
  <c r="E3647" i="2"/>
  <c r="D3647" i="2"/>
  <c r="C3647" i="2"/>
  <c r="B3647" i="2"/>
  <c r="A3647" i="2"/>
  <c r="F3646" i="2"/>
  <c r="E3646" i="2"/>
  <c r="D3646" i="2"/>
  <c r="C3646" i="2"/>
  <c r="B3646" i="2"/>
  <c r="A3646" i="2"/>
  <c r="F3645" i="2"/>
  <c r="E3645" i="2"/>
  <c r="D3645" i="2"/>
  <c r="C3645" i="2"/>
  <c r="B3645" i="2"/>
  <c r="A3645" i="2"/>
  <c r="F3644" i="2"/>
  <c r="E3644" i="2"/>
  <c r="D3644" i="2"/>
  <c r="C3644" i="2"/>
  <c r="B3644" i="2"/>
  <c r="A3644" i="2"/>
  <c r="F3643" i="2"/>
  <c r="E3643" i="2"/>
  <c r="D3643" i="2"/>
  <c r="C3643" i="2"/>
  <c r="B3643" i="2"/>
  <c r="A3643" i="2"/>
  <c r="F3642" i="2"/>
  <c r="E3642" i="2"/>
  <c r="D3642" i="2"/>
  <c r="C3642" i="2"/>
  <c r="B3642" i="2"/>
  <c r="A3642" i="2"/>
  <c r="F3641" i="2"/>
  <c r="E3641" i="2"/>
  <c r="D3641" i="2"/>
  <c r="C3641" i="2"/>
  <c r="B3641" i="2"/>
  <c r="A3641" i="2"/>
  <c r="F3640" i="2"/>
  <c r="E3640" i="2"/>
  <c r="D3640" i="2"/>
  <c r="C3640" i="2"/>
  <c r="B3640" i="2"/>
  <c r="A3640" i="2"/>
  <c r="F3639" i="2"/>
  <c r="E3639" i="2"/>
  <c r="D3639" i="2"/>
  <c r="C3639" i="2"/>
  <c r="B3639" i="2"/>
  <c r="A3639" i="2"/>
  <c r="F3638" i="2"/>
  <c r="E3638" i="2"/>
  <c r="D3638" i="2"/>
  <c r="C3638" i="2"/>
  <c r="B3638" i="2"/>
  <c r="A3638" i="2"/>
  <c r="F3637" i="2"/>
  <c r="E3637" i="2"/>
  <c r="D3637" i="2"/>
  <c r="C3637" i="2"/>
  <c r="B3637" i="2"/>
  <c r="A3637" i="2"/>
  <c r="F3636" i="2"/>
  <c r="E3636" i="2"/>
  <c r="D3636" i="2"/>
  <c r="C3636" i="2"/>
  <c r="B3636" i="2"/>
  <c r="A3636" i="2"/>
  <c r="F3635" i="2"/>
  <c r="E3635" i="2"/>
  <c r="D3635" i="2"/>
  <c r="C3635" i="2"/>
  <c r="B3635" i="2"/>
  <c r="A3635" i="2"/>
  <c r="F3634" i="2"/>
  <c r="E3634" i="2"/>
  <c r="D3634" i="2"/>
  <c r="C3634" i="2"/>
  <c r="B3634" i="2"/>
  <c r="A3634" i="2"/>
  <c r="F3633" i="2"/>
  <c r="E3633" i="2"/>
  <c r="D3633" i="2"/>
  <c r="C3633" i="2"/>
  <c r="B3633" i="2"/>
  <c r="A3633" i="2"/>
  <c r="F3632" i="2"/>
  <c r="E3632" i="2"/>
  <c r="D3632" i="2"/>
  <c r="C3632" i="2"/>
  <c r="B3632" i="2"/>
  <c r="A3632" i="2"/>
  <c r="F3631" i="2"/>
  <c r="E3631" i="2"/>
  <c r="D3631" i="2"/>
  <c r="C3631" i="2"/>
  <c r="B3631" i="2"/>
  <c r="A3631" i="2"/>
  <c r="F3630" i="2"/>
  <c r="E3630" i="2"/>
  <c r="D3630" i="2"/>
  <c r="C3630" i="2"/>
  <c r="B3630" i="2"/>
  <c r="A3630" i="2"/>
  <c r="F3629" i="2"/>
  <c r="E3629" i="2"/>
  <c r="D3629" i="2"/>
  <c r="C3629" i="2"/>
  <c r="B3629" i="2"/>
  <c r="A3629" i="2"/>
  <c r="F3628" i="2"/>
  <c r="E3628" i="2"/>
  <c r="D3628" i="2"/>
  <c r="C3628" i="2"/>
  <c r="B3628" i="2"/>
  <c r="A3628" i="2"/>
  <c r="F3627" i="2"/>
  <c r="E3627" i="2"/>
  <c r="D3627" i="2"/>
  <c r="C3627" i="2"/>
  <c r="B3627" i="2"/>
  <c r="A3627" i="2"/>
  <c r="F3626" i="2"/>
  <c r="E3626" i="2"/>
  <c r="D3626" i="2"/>
  <c r="C3626" i="2"/>
  <c r="B3626" i="2"/>
  <c r="A3626" i="2"/>
  <c r="F3625" i="2"/>
  <c r="E3625" i="2"/>
  <c r="D3625" i="2"/>
  <c r="C3625" i="2"/>
  <c r="B3625" i="2"/>
  <c r="A3625" i="2"/>
  <c r="F3624" i="2"/>
  <c r="E3624" i="2"/>
  <c r="D3624" i="2"/>
  <c r="C3624" i="2"/>
  <c r="B3624" i="2"/>
  <c r="A3624" i="2"/>
  <c r="F3623" i="2"/>
  <c r="E3623" i="2"/>
  <c r="D3623" i="2"/>
  <c r="C3623" i="2"/>
  <c r="B3623" i="2"/>
  <c r="A3623" i="2"/>
  <c r="F3622" i="2"/>
  <c r="E3622" i="2"/>
  <c r="D3622" i="2"/>
  <c r="C3622" i="2"/>
  <c r="B3622" i="2"/>
  <c r="A3622" i="2"/>
  <c r="F3621" i="2"/>
  <c r="E3621" i="2"/>
  <c r="D3621" i="2"/>
  <c r="C3621" i="2"/>
  <c r="B3621" i="2"/>
  <c r="A3621" i="2"/>
  <c r="F3620" i="2"/>
  <c r="E3620" i="2"/>
  <c r="D3620" i="2"/>
  <c r="C3620" i="2"/>
  <c r="B3620" i="2"/>
  <c r="A3620" i="2"/>
  <c r="F3619" i="2"/>
  <c r="E3619" i="2"/>
  <c r="D3619" i="2"/>
  <c r="C3619" i="2"/>
  <c r="B3619" i="2"/>
  <c r="A3619" i="2"/>
  <c r="F3618" i="2"/>
  <c r="E3618" i="2"/>
  <c r="D3618" i="2"/>
  <c r="C3618" i="2"/>
  <c r="B3618" i="2"/>
  <c r="A3618" i="2"/>
  <c r="F3617" i="2"/>
  <c r="E3617" i="2"/>
  <c r="D3617" i="2"/>
  <c r="C3617" i="2"/>
  <c r="B3617" i="2"/>
  <c r="A3617" i="2"/>
  <c r="F3616" i="2"/>
  <c r="E3616" i="2"/>
  <c r="D3616" i="2"/>
  <c r="C3616" i="2"/>
  <c r="B3616" i="2"/>
  <c r="A3616" i="2"/>
  <c r="F3615" i="2"/>
  <c r="E3615" i="2"/>
  <c r="D3615" i="2"/>
  <c r="C3615" i="2"/>
  <c r="B3615" i="2"/>
  <c r="A3615" i="2"/>
  <c r="F3614" i="2"/>
  <c r="E3614" i="2"/>
  <c r="D3614" i="2"/>
  <c r="C3614" i="2"/>
  <c r="B3614" i="2"/>
  <c r="A3614" i="2"/>
  <c r="F3613" i="2"/>
  <c r="E3613" i="2"/>
  <c r="D3613" i="2"/>
  <c r="C3613" i="2"/>
  <c r="B3613" i="2"/>
  <c r="A3613" i="2"/>
  <c r="F3612" i="2"/>
  <c r="E3612" i="2"/>
  <c r="D3612" i="2"/>
  <c r="C3612" i="2"/>
  <c r="B3612" i="2"/>
  <c r="A3612" i="2"/>
  <c r="F3611" i="2"/>
  <c r="E3611" i="2"/>
  <c r="D3611" i="2"/>
  <c r="C3611" i="2"/>
  <c r="B3611" i="2"/>
  <c r="A3611" i="2"/>
  <c r="F3610" i="2"/>
  <c r="E3610" i="2"/>
  <c r="D3610" i="2"/>
  <c r="C3610" i="2"/>
  <c r="B3610" i="2"/>
  <c r="A3610" i="2"/>
  <c r="F3609" i="2"/>
  <c r="E3609" i="2"/>
  <c r="D3609" i="2"/>
  <c r="C3609" i="2"/>
  <c r="B3609" i="2"/>
  <c r="A3609" i="2"/>
  <c r="F3608" i="2"/>
  <c r="E3608" i="2"/>
  <c r="D3608" i="2"/>
  <c r="C3608" i="2"/>
  <c r="B3608" i="2"/>
  <c r="A3608" i="2"/>
  <c r="F3607" i="2"/>
  <c r="E3607" i="2"/>
  <c r="D3607" i="2"/>
  <c r="C3607" i="2"/>
  <c r="B3607" i="2"/>
  <c r="A3607" i="2"/>
  <c r="F3606" i="2"/>
  <c r="E3606" i="2"/>
  <c r="D3606" i="2"/>
  <c r="C3606" i="2"/>
  <c r="B3606" i="2"/>
  <c r="A3606" i="2"/>
  <c r="F3605" i="2"/>
  <c r="E3605" i="2"/>
  <c r="D3605" i="2"/>
  <c r="C3605" i="2"/>
  <c r="B3605" i="2"/>
  <c r="A3605" i="2"/>
  <c r="F3604" i="2"/>
  <c r="E3604" i="2"/>
  <c r="D3604" i="2"/>
  <c r="C3604" i="2"/>
  <c r="B3604" i="2"/>
  <c r="A3604" i="2"/>
  <c r="F3603" i="2"/>
  <c r="E3603" i="2"/>
  <c r="D3603" i="2"/>
  <c r="C3603" i="2"/>
  <c r="B3603" i="2"/>
  <c r="A3603" i="2"/>
  <c r="F3602" i="2"/>
  <c r="E3602" i="2"/>
  <c r="D3602" i="2"/>
  <c r="C3602" i="2"/>
  <c r="B3602" i="2"/>
  <c r="A3602" i="2"/>
  <c r="F3601" i="2"/>
  <c r="E3601" i="2"/>
  <c r="D3601" i="2"/>
  <c r="C3601" i="2"/>
  <c r="B3601" i="2"/>
  <c r="A3601" i="2"/>
  <c r="F3600" i="2"/>
  <c r="E3600" i="2"/>
  <c r="D3600" i="2"/>
  <c r="C3600" i="2"/>
  <c r="B3600" i="2"/>
  <c r="A3600" i="2"/>
  <c r="F3599" i="2"/>
  <c r="E3599" i="2"/>
  <c r="D3599" i="2"/>
  <c r="C3599" i="2"/>
  <c r="B3599" i="2"/>
  <c r="A3599" i="2"/>
  <c r="F3598" i="2"/>
  <c r="E3598" i="2"/>
  <c r="D3598" i="2"/>
  <c r="C3598" i="2"/>
  <c r="B3598" i="2"/>
  <c r="A3598" i="2"/>
  <c r="F3597" i="2"/>
  <c r="E3597" i="2"/>
  <c r="D3597" i="2"/>
  <c r="C3597" i="2"/>
  <c r="B3597" i="2"/>
  <c r="A3597" i="2"/>
  <c r="F3596" i="2"/>
  <c r="E3596" i="2"/>
  <c r="D3596" i="2"/>
  <c r="C3596" i="2"/>
  <c r="B3596" i="2"/>
  <c r="A3596" i="2"/>
  <c r="F3595" i="2"/>
  <c r="E3595" i="2"/>
  <c r="D3595" i="2"/>
  <c r="C3595" i="2"/>
  <c r="B3595" i="2"/>
  <c r="A3595" i="2"/>
  <c r="F3594" i="2"/>
  <c r="E3594" i="2"/>
  <c r="D3594" i="2"/>
  <c r="C3594" i="2"/>
  <c r="B3594" i="2"/>
  <c r="A3594" i="2"/>
  <c r="F3593" i="2"/>
  <c r="E3593" i="2"/>
  <c r="D3593" i="2"/>
  <c r="C3593" i="2"/>
  <c r="B3593" i="2"/>
  <c r="A3593" i="2"/>
  <c r="F3592" i="2"/>
  <c r="E3592" i="2"/>
  <c r="D3592" i="2"/>
  <c r="C3592" i="2"/>
  <c r="B3592" i="2"/>
  <c r="A3592" i="2"/>
  <c r="F3591" i="2"/>
  <c r="E3591" i="2"/>
  <c r="D3591" i="2"/>
  <c r="C3591" i="2"/>
  <c r="B3591" i="2"/>
  <c r="A3591" i="2"/>
  <c r="F3590" i="2"/>
  <c r="E3590" i="2"/>
  <c r="D3590" i="2"/>
  <c r="C3590" i="2"/>
  <c r="B3590" i="2"/>
  <c r="A3590" i="2"/>
  <c r="F3589" i="2"/>
  <c r="E3589" i="2"/>
  <c r="D3589" i="2"/>
  <c r="C3589" i="2"/>
  <c r="B3589" i="2"/>
  <c r="A3589" i="2"/>
  <c r="F3588" i="2"/>
  <c r="E3588" i="2"/>
  <c r="D3588" i="2"/>
  <c r="C3588" i="2"/>
  <c r="B3588" i="2"/>
  <c r="A3588" i="2"/>
  <c r="F3587" i="2"/>
  <c r="E3587" i="2"/>
  <c r="D3587" i="2"/>
  <c r="C3587" i="2"/>
  <c r="B3587" i="2"/>
  <c r="A3587" i="2"/>
  <c r="F3586" i="2"/>
  <c r="E3586" i="2"/>
  <c r="D3586" i="2"/>
  <c r="C3586" i="2"/>
  <c r="B3586" i="2"/>
  <c r="A3586" i="2"/>
  <c r="F3585" i="2"/>
  <c r="E3585" i="2"/>
  <c r="D3585" i="2"/>
  <c r="C3585" i="2"/>
  <c r="B3585" i="2"/>
  <c r="A3585" i="2"/>
  <c r="F3584" i="2"/>
  <c r="E3584" i="2"/>
  <c r="D3584" i="2"/>
  <c r="C3584" i="2"/>
  <c r="B3584" i="2"/>
  <c r="A3584" i="2"/>
  <c r="F3583" i="2"/>
  <c r="E3583" i="2"/>
  <c r="D3583" i="2"/>
  <c r="C3583" i="2"/>
  <c r="B3583" i="2"/>
  <c r="A3583" i="2"/>
  <c r="F3582" i="2"/>
  <c r="E3582" i="2"/>
  <c r="D3582" i="2"/>
  <c r="C3582" i="2"/>
  <c r="B3582" i="2"/>
  <c r="A3582" i="2"/>
  <c r="F3581" i="2"/>
  <c r="E3581" i="2"/>
  <c r="D3581" i="2"/>
  <c r="C3581" i="2"/>
  <c r="B3581" i="2"/>
  <c r="A3581" i="2"/>
  <c r="F3580" i="2"/>
  <c r="E3580" i="2"/>
  <c r="D3580" i="2"/>
  <c r="C3580" i="2"/>
  <c r="B3580" i="2"/>
  <c r="A3580" i="2"/>
  <c r="F3579" i="2"/>
  <c r="E3579" i="2"/>
  <c r="D3579" i="2"/>
  <c r="C3579" i="2"/>
  <c r="B3579" i="2"/>
  <c r="A3579" i="2"/>
  <c r="F3578" i="2"/>
  <c r="E3578" i="2"/>
  <c r="D3578" i="2"/>
  <c r="C3578" i="2"/>
  <c r="B3578" i="2"/>
  <c r="A3578" i="2"/>
  <c r="F3577" i="2"/>
  <c r="E3577" i="2"/>
  <c r="D3577" i="2"/>
  <c r="C3577" i="2"/>
  <c r="B3577" i="2"/>
  <c r="A3577" i="2"/>
  <c r="F3576" i="2"/>
  <c r="E3576" i="2"/>
  <c r="D3576" i="2"/>
  <c r="C3576" i="2"/>
  <c r="B3576" i="2"/>
  <c r="A3576" i="2"/>
  <c r="F3575" i="2"/>
  <c r="E3575" i="2"/>
  <c r="D3575" i="2"/>
  <c r="C3575" i="2"/>
  <c r="B3575" i="2"/>
  <c r="A3575" i="2"/>
  <c r="F3574" i="2"/>
  <c r="E3574" i="2"/>
  <c r="D3574" i="2"/>
  <c r="C3574" i="2"/>
  <c r="B3574" i="2"/>
  <c r="A3574" i="2"/>
  <c r="F3573" i="2"/>
  <c r="E3573" i="2"/>
  <c r="D3573" i="2"/>
  <c r="C3573" i="2"/>
  <c r="B3573" i="2"/>
  <c r="A3573" i="2"/>
  <c r="F3572" i="2"/>
  <c r="E3572" i="2"/>
  <c r="D3572" i="2"/>
  <c r="C3572" i="2"/>
  <c r="B3572" i="2"/>
  <c r="A3572" i="2"/>
  <c r="F3571" i="2"/>
  <c r="E3571" i="2"/>
  <c r="D3571" i="2"/>
  <c r="C3571" i="2"/>
  <c r="B3571" i="2"/>
  <c r="A3571" i="2"/>
  <c r="F3570" i="2"/>
  <c r="E3570" i="2"/>
  <c r="D3570" i="2"/>
  <c r="C3570" i="2"/>
  <c r="B3570" i="2"/>
  <c r="A3570" i="2"/>
  <c r="F3569" i="2"/>
  <c r="E3569" i="2"/>
  <c r="D3569" i="2"/>
  <c r="C3569" i="2"/>
  <c r="B3569" i="2"/>
  <c r="A3569" i="2"/>
  <c r="F3568" i="2"/>
  <c r="E3568" i="2"/>
  <c r="D3568" i="2"/>
  <c r="C3568" i="2"/>
  <c r="B3568" i="2"/>
  <c r="A3568" i="2"/>
  <c r="F3567" i="2"/>
  <c r="E3567" i="2"/>
  <c r="D3567" i="2"/>
  <c r="C3567" i="2"/>
  <c r="B3567" i="2"/>
  <c r="A3567" i="2"/>
  <c r="F3566" i="2"/>
  <c r="E3566" i="2"/>
  <c r="D3566" i="2"/>
  <c r="C3566" i="2"/>
  <c r="B3566" i="2"/>
  <c r="A3566" i="2"/>
  <c r="F3565" i="2"/>
  <c r="E3565" i="2"/>
  <c r="D3565" i="2"/>
  <c r="C3565" i="2"/>
  <c r="B3565" i="2"/>
  <c r="A3565" i="2"/>
  <c r="F3564" i="2"/>
  <c r="E3564" i="2"/>
  <c r="D3564" i="2"/>
  <c r="C3564" i="2"/>
  <c r="B3564" i="2"/>
  <c r="A3564" i="2"/>
  <c r="F3563" i="2"/>
  <c r="E3563" i="2"/>
  <c r="D3563" i="2"/>
  <c r="C3563" i="2"/>
  <c r="B3563" i="2"/>
  <c r="A3563" i="2"/>
  <c r="F3562" i="2"/>
  <c r="E3562" i="2"/>
  <c r="D3562" i="2"/>
  <c r="C3562" i="2"/>
  <c r="B3562" i="2"/>
  <c r="A3562" i="2"/>
  <c r="F3561" i="2"/>
  <c r="E3561" i="2"/>
  <c r="D3561" i="2"/>
  <c r="C3561" i="2"/>
  <c r="B3561" i="2"/>
  <c r="A3561" i="2"/>
  <c r="F3560" i="2"/>
  <c r="E3560" i="2"/>
  <c r="D3560" i="2"/>
  <c r="C3560" i="2"/>
  <c r="B3560" i="2"/>
  <c r="A3560" i="2"/>
  <c r="F3559" i="2"/>
  <c r="E3559" i="2"/>
  <c r="D3559" i="2"/>
  <c r="C3559" i="2"/>
  <c r="B3559" i="2"/>
  <c r="A3559" i="2"/>
  <c r="F3558" i="2"/>
  <c r="E3558" i="2"/>
  <c r="D3558" i="2"/>
  <c r="C3558" i="2"/>
  <c r="B3558" i="2"/>
  <c r="A3558" i="2"/>
  <c r="F3557" i="2"/>
  <c r="E3557" i="2"/>
  <c r="D3557" i="2"/>
  <c r="C3557" i="2"/>
  <c r="B3557" i="2"/>
  <c r="A3557" i="2"/>
  <c r="F3556" i="2"/>
  <c r="E3556" i="2"/>
  <c r="D3556" i="2"/>
  <c r="C3556" i="2"/>
  <c r="B3556" i="2"/>
  <c r="A3556" i="2"/>
  <c r="F3555" i="2"/>
  <c r="E3555" i="2"/>
  <c r="D3555" i="2"/>
  <c r="C3555" i="2"/>
  <c r="B3555" i="2"/>
  <c r="A3555" i="2"/>
  <c r="F3554" i="2"/>
  <c r="E3554" i="2"/>
  <c r="D3554" i="2"/>
  <c r="C3554" i="2"/>
  <c r="B3554" i="2"/>
  <c r="A3554" i="2"/>
  <c r="F3553" i="2"/>
  <c r="E3553" i="2"/>
  <c r="D3553" i="2"/>
  <c r="C3553" i="2"/>
  <c r="B3553" i="2"/>
  <c r="A3553" i="2"/>
  <c r="F3552" i="2"/>
  <c r="E3552" i="2"/>
  <c r="D3552" i="2"/>
  <c r="C3552" i="2"/>
  <c r="B3552" i="2"/>
  <c r="A3552" i="2"/>
  <c r="F3551" i="2"/>
  <c r="E3551" i="2"/>
  <c r="D3551" i="2"/>
  <c r="C3551" i="2"/>
  <c r="B3551" i="2"/>
  <c r="A3551" i="2"/>
  <c r="F3550" i="2"/>
  <c r="E3550" i="2"/>
  <c r="D3550" i="2"/>
  <c r="C3550" i="2"/>
  <c r="B3550" i="2"/>
  <c r="A3550" i="2"/>
  <c r="F3549" i="2"/>
  <c r="E3549" i="2"/>
  <c r="D3549" i="2"/>
  <c r="C3549" i="2"/>
  <c r="B3549" i="2"/>
  <c r="A3549" i="2"/>
  <c r="F3548" i="2"/>
  <c r="E3548" i="2"/>
  <c r="D3548" i="2"/>
  <c r="C3548" i="2"/>
  <c r="B3548" i="2"/>
  <c r="A3548" i="2"/>
  <c r="F3547" i="2"/>
  <c r="E3547" i="2"/>
  <c r="D3547" i="2"/>
  <c r="C3547" i="2"/>
  <c r="B3547" i="2"/>
  <c r="A3547" i="2"/>
  <c r="F3546" i="2"/>
  <c r="E3546" i="2"/>
  <c r="D3546" i="2"/>
  <c r="C3546" i="2"/>
  <c r="B3546" i="2"/>
  <c r="A3546" i="2"/>
  <c r="F3545" i="2"/>
  <c r="E3545" i="2"/>
  <c r="D3545" i="2"/>
  <c r="C3545" i="2"/>
  <c r="B3545" i="2"/>
  <c r="A3545" i="2"/>
  <c r="F3544" i="2"/>
  <c r="E3544" i="2"/>
  <c r="D3544" i="2"/>
  <c r="C3544" i="2"/>
  <c r="B3544" i="2"/>
  <c r="A3544" i="2"/>
  <c r="F3543" i="2"/>
  <c r="E3543" i="2"/>
  <c r="D3543" i="2"/>
  <c r="C3543" i="2"/>
  <c r="B3543" i="2"/>
  <c r="A3543" i="2"/>
  <c r="F3542" i="2"/>
  <c r="E3542" i="2"/>
  <c r="D3542" i="2"/>
  <c r="C3542" i="2"/>
  <c r="B3542" i="2"/>
  <c r="A3542" i="2"/>
  <c r="F3541" i="2"/>
  <c r="E3541" i="2"/>
  <c r="D3541" i="2"/>
  <c r="C3541" i="2"/>
  <c r="B3541" i="2"/>
  <c r="A3541" i="2"/>
  <c r="F3540" i="2"/>
  <c r="E3540" i="2"/>
  <c r="D3540" i="2"/>
  <c r="C3540" i="2"/>
  <c r="B3540" i="2"/>
  <c r="A3540" i="2"/>
  <c r="F3539" i="2"/>
  <c r="E3539" i="2"/>
  <c r="D3539" i="2"/>
  <c r="C3539" i="2"/>
  <c r="B3539" i="2"/>
  <c r="A3539" i="2"/>
  <c r="F3538" i="2"/>
  <c r="E3538" i="2"/>
  <c r="D3538" i="2"/>
  <c r="C3538" i="2"/>
  <c r="B3538" i="2"/>
  <c r="A3538" i="2"/>
  <c r="F3537" i="2"/>
  <c r="E3537" i="2"/>
  <c r="D3537" i="2"/>
  <c r="C3537" i="2"/>
  <c r="B3537" i="2"/>
  <c r="A3537" i="2"/>
  <c r="F3536" i="2"/>
  <c r="E3536" i="2"/>
  <c r="D3536" i="2"/>
  <c r="C3536" i="2"/>
  <c r="B3536" i="2"/>
  <c r="A3536" i="2"/>
  <c r="F3535" i="2"/>
  <c r="E3535" i="2"/>
  <c r="D3535" i="2"/>
  <c r="C3535" i="2"/>
  <c r="B3535" i="2"/>
  <c r="A3535" i="2"/>
  <c r="F3534" i="2"/>
  <c r="E3534" i="2"/>
  <c r="D3534" i="2"/>
  <c r="C3534" i="2"/>
  <c r="B3534" i="2"/>
  <c r="A3534" i="2"/>
  <c r="F3533" i="2"/>
  <c r="E3533" i="2"/>
  <c r="D3533" i="2"/>
  <c r="C3533" i="2"/>
  <c r="B3533" i="2"/>
  <c r="A3533" i="2"/>
  <c r="F3532" i="2"/>
  <c r="E3532" i="2"/>
  <c r="D3532" i="2"/>
  <c r="C3532" i="2"/>
  <c r="B3532" i="2"/>
  <c r="A3532" i="2"/>
  <c r="F3531" i="2"/>
  <c r="E3531" i="2"/>
  <c r="D3531" i="2"/>
  <c r="C3531" i="2"/>
  <c r="B3531" i="2"/>
  <c r="A3531" i="2"/>
  <c r="F3530" i="2"/>
  <c r="E3530" i="2"/>
  <c r="D3530" i="2"/>
  <c r="C3530" i="2"/>
  <c r="B3530" i="2"/>
  <c r="A3530" i="2"/>
  <c r="F3529" i="2"/>
  <c r="E3529" i="2"/>
  <c r="D3529" i="2"/>
  <c r="C3529" i="2"/>
  <c r="B3529" i="2"/>
  <c r="A3529" i="2"/>
  <c r="F3528" i="2"/>
  <c r="E3528" i="2"/>
  <c r="D3528" i="2"/>
  <c r="C3528" i="2"/>
  <c r="B3528" i="2"/>
  <c r="A3528" i="2"/>
  <c r="F3527" i="2"/>
  <c r="E3527" i="2"/>
  <c r="D3527" i="2"/>
  <c r="C3527" i="2"/>
  <c r="B3527" i="2"/>
  <c r="A3527" i="2"/>
  <c r="F3526" i="2"/>
  <c r="E3526" i="2"/>
  <c r="D3526" i="2"/>
  <c r="C3526" i="2"/>
  <c r="B3526" i="2"/>
  <c r="A3526" i="2"/>
  <c r="F3525" i="2"/>
  <c r="E3525" i="2"/>
  <c r="D3525" i="2"/>
  <c r="C3525" i="2"/>
  <c r="B3525" i="2"/>
  <c r="A3525" i="2"/>
  <c r="F3524" i="2"/>
  <c r="E3524" i="2"/>
  <c r="D3524" i="2"/>
  <c r="C3524" i="2"/>
  <c r="B3524" i="2"/>
  <c r="A3524" i="2"/>
  <c r="F3523" i="2"/>
  <c r="E3523" i="2"/>
  <c r="D3523" i="2"/>
  <c r="C3523" i="2"/>
  <c r="B3523" i="2"/>
  <c r="A3523" i="2"/>
  <c r="F3522" i="2"/>
  <c r="E3522" i="2"/>
  <c r="D3522" i="2"/>
  <c r="C3522" i="2"/>
  <c r="B3522" i="2"/>
  <c r="A3522" i="2"/>
  <c r="F3521" i="2"/>
  <c r="E3521" i="2"/>
  <c r="D3521" i="2"/>
  <c r="C3521" i="2"/>
  <c r="B3521" i="2"/>
  <c r="A3521" i="2"/>
  <c r="F3520" i="2"/>
  <c r="E3520" i="2"/>
  <c r="D3520" i="2"/>
  <c r="C3520" i="2"/>
  <c r="B3520" i="2"/>
  <c r="A3520" i="2"/>
  <c r="F3519" i="2"/>
  <c r="E3519" i="2"/>
  <c r="D3519" i="2"/>
  <c r="C3519" i="2"/>
  <c r="B3519" i="2"/>
  <c r="A3519" i="2"/>
  <c r="F3518" i="2"/>
  <c r="E3518" i="2"/>
  <c r="D3518" i="2"/>
  <c r="C3518" i="2"/>
  <c r="B3518" i="2"/>
  <c r="A3518" i="2"/>
  <c r="F3517" i="2"/>
  <c r="E3517" i="2"/>
  <c r="D3517" i="2"/>
  <c r="C3517" i="2"/>
  <c r="B3517" i="2"/>
  <c r="A3517" i="2"/>
  <c r="F3516" i="2"/>
  <c r="E3516" i="2"/>
  <c r="D3516" i="2"/>
  <c r="C3516" i="2"/>
  <c r="B3516" i="2"/>
  <c r="A3516" i="2"/>
  <c r="F3515" i="2"/>
  <c r="E3515" i="2"/>
  <c r="D3515" i="2"/>
  <c r="C3515" i="2"/>
  <c r="B3515" i="2"/>
  <c r="A3515" i="2"/>
  <c r="F3514" i="2"/>
  <c r="E3514" i="2"/>
  <c r="D3514" i="2"/>
  <c r="C3514" i="2"/>
  <c r="B3514" i="2"/>
  <c r="A3514" i="2"/>
  <c r="F3513" i="2"/>
  <c r="E3513" i="2"/>
  <c r="D3513" i="2"/>
  <c r="C3513" i="2"/>
  <c r="B3513" i="2"/>
  <c r="A3513" i="2"/>
  <c r="F3512" i="2"/>
  <c r="E3512" i="2"/>
  <c r="D3512" i="2"/>
  <c r="C3512" i="2"/>
  <c r="B3512" i="2"/>
  <c r="A3512" i="2"/>
  <c r="F3511" i="2"/>
  <c r="E3511" i="2"/>
  <c r="D3511" i="2"/>
  <c r="C3511" i="2"/>
  <c r="B3511" i="2"/>
  <c r="A3511" i="2"/>
  <c r="F3510" i="2"/>
  <c r="E3510" i="2"/>
  <c r="D3510" i="2"/>
  <c r="C3510" i="2"/>
  <c r="B3510" i="2"/>
  <c r="A3510" i="2"/>
  <c r="F3509" i="2"/>
  <c r="E3509" i="2"/>
  <c r="D3509" i="2"/>
  <c r="C3509" i="2"/>
  <c r="B3509" i="2"/>
  <c r="A3509" i="2"/>
  <c r="F3508" i="2"/>
  <c r="E3508" i="2"/>
  <c r="D3508" i="2"/>
  <c r="C3508" i="2"/>
  <c r="B3508" i="2"/>
  <c r="A3508" i="2"/>
  <c r="F3507" i="2"/>
  <c r="E3507" i="2"/>
  <c r="D3507" i="2"/>
  <c r="C3507" i="2"/>
  <c r="B3507" i="2"/>
  <c r="A3507" i="2"/>
  <c r="F3506" i="2"/>
  <c r="E3506" i="2"/>
  <c r="D3506" i="2"/>
  <c r="C3506" i="2"/>
  <c r="B3506" i="2"/>
  <c r="A3506" i="2"/>
  <c r="F3505" i="2"/>
  <c r="E3505" i="2"/>
  <c r="D3505" i="2"/>
  <c r="C3505" i="2"/>
  <c r="B3505" i="2"/>
  <c r="A3505" i="2"/>
  <c r="F3504" i="2"/>
  <c r="E3504" i="2"/>
  <c r="D3504" i="2"/>
  <c r="C3504" i="2"/>
  <c r="B3504" i="2"/>
  <c r="A3504" i="2"/>
  <c r="F3503" i="2"/>
  <c r="E3503" i="2"/>
  <c r="D3503" i="2"/>
  <c r="C3503" i="2"/>
  <c r="B3503" i="2"/>
  <c r="A3503" i="2"/>
  <c r="F3502" i="2"/>
  <c r="E3502" i="2"/>
  <c r="D3502" i="2"/>
  <c r="C3502" i="2"/>
  <c r="B3502" i="2"/>
  <c r="A3502" i="2"/>
  <c r="F3501" i="2"/>
  <c r="E3501" i="2"/>
  <c r="D3501" i="2"/>
  <c r="C3501" i="2"/>
  <c r="B3501" i="2"/>
  <c r="A3501" i="2"/>
  <c r="F3500" i="2"/>
  <c r="E3500" i="2"/>
  <c r="D3500" i="2"/>
  <c r="C3500" i="2"/>
  <c r="B3500" i="2"/>
  <c r="A3500" i="2"/>
  <c r="F3499" i="2"/>
  <c r="E3499" i="2"/>
  <c r="D3499" i="2"/>
  <c r="C3499" i="2"/>
  <c r="B3499" i="2"/>
  <c r="A3499" i="2"/>
  <c r="F3498" i="2"/>
  <c r="E3498" i="2"/>
  <c r="D3498" i="2"/>
  <c r="C3498" i="2"/>
  <c r="B3498" i="2"/>
  <c r="A3498" i="2"/>
  <c r="F3497" i="2"/>
  <c r="E3497" i="2"/>
  <c r="D3497" i="2"/>
  <c r="C3497" i="2"/>
  <c r="B3497" i="2"/>
  <c r="A3497" i="2"/>
  <c r="F3496" i="2"/>
  <c r="E3496" i="2"/>
  <c r="D3496" i="2"/>
  <c r="C3496" i="2"/>
  <c r="B3496" i="2"/>
  <c r="A3496" i="2"/>
  <c r="F3495" i="2"/>
  <c r="E3495" i="2"/>
  <c r="D3495" i="2"/>
  <c r="C3495" i="2"/>
  <c r="B3495" i="2"/>
  <c r="A3495" i="2"/>
  <c r="F3494" i="2"/>
  <c r="E3494" i="2"/>
  <c r="D3494" i="2"/>
  <c r="C3494" i="2"/>
  <c r="B3494" i="2"/>
  <c r="A3494" i="2"/>
  <c r="F3493" i="2"/>
  <c r="E3493" i="2"/>
  <c r="D3493" i="2"/>
  <c r="C3493" i="2"/>
  <c r="B3493" i="2"/>
  <c r="A3493" i="2"/>
  <c r="F3492" i="2"/>
  <c r="E3492" i="2"/>
  <c r="D3492" i="2"/>
  <c r="C3492" i="2"/>
  <c r="B3492" i="2"/>
  <c r="A3492" i="2"/>
  <c r="F3491" i="2"/>
  <c r="E3491" i="2"/>
  <c r="D3491" i="2"/>
  <c r="C3491" i="2"/>
  <c r="B3491" i="2"/>
  <c r="A3491" i="2"/>
  <c r="F3490" i="2"/>
  <c r="E3490" i="2"/>
  <c r="D3490" i="2"/>
  <c r="C3490" i="2"/>
  <c r="B3490" i="2"/>
  <c r="A3490" i="2"/>
  <c r="F3489" i="2"/>
  <c r="E3489" i="2"/>
  <c r="D3489" i="2"/>
  <c r="C3489" i="2"/>
  <c r="B3489" i="2"/>
  <c r="A3489" i="2"/>
  <c r="F3488" i="2"/>
  <c r="E3488" i="2"/>
  <c r="D3488" i="2"/>
  <c r="C3488" i="2"/>
  <c r="B3488" i="2"/>
  <c r="A3488" i="2"/>
  <c r="F3487" i="2"/>
  <c r="E3487" i="2"/>
  <c r="D3487" i="2"/>
  <c r="C3487" i="2"/>
  <c r="B3487" i="2"/>
  <c r="A3487" i="2"/>
  <c r="F3486" i="2"/>
  <c r="E3486" i="2"/>
  <c r="D3486" i="2"/>
  <c r="C3486" i="2"/>
  <c r="B3486" i="2"/>
  <c r="A3486" i="2"/>
  <c r="F3485" i="2"/>
  <c r="E3485" i="2"/>
  <c r="D3485" i="2"/>
  <c r="C3485" i="2"/>
  <c r="B3485" i="2"/>
  <c r="A3485" i="2"/>
  <c r="F3484" i="2"/>
  <c r="E3484" i="2"/>
  <c r="D3484" i="2"/>
  <c r="C3484" i="2"/>
  <c r="B3484" i="2"/>
  <c r="A3484" i="2"/>
  <c r="F3483" i="2"/>
  <c r="E3483" i="2"/>
  <c r="D3483" i="2"/>
  <c r="C3483" i="2"/>
  <c r="B3483" i="2"/>
  <c r="A3483" i="2"/>
  <c r="F3482" i="2"/>
  <c r="E3482" i="2"/>
  <c r="D3482" i="2"/>
  <c r="C3482" i="2"/>
  <c r="B3482" i="2"/>
  <c r="A3482" i="2"/>
  <c r="F3481" i="2"/>
  <c r="E3481" i="2"/>
  <c r="D3481" i="2"/>
  <c r="C3481" i="2"/>
  <c r="B3481" i="2"/>
  <c r="A3481" i="2"/>
  <c r="F3480" i="2"/>
  <c r="E3480" i="2"/>
  <c r="D3480" i="2"/>
  <c r="C3480" i="2"/>
  <c r="B3480" i="2"/>
  <c r="A3480" i="2"/>
  <c r="F3479" i="2"/>
  <c r="E3479" i="2"/>
  <c r="D3479" i="2"/>
  <c r="C3479" i="2"/>
  <c r="B3479" i="2"/>
  <c r="A3479" i="2"/>
  <c r="F3478" i="2"/>
  <c r="E3478" i="2"/>
  <c r="D3478" i="2"/>
  <c r="C3478" i="2"/>
  <c r="B3478" i="2"/>
  <c r="A3478" i="2"/>
  <c r="F3477" i="2"/>
  <c r="E3477" i="2"/>
  <c r="D3477" i="2"/>
  <c r="C3477" i="2"/>
  <c r="B3477" i="2"/>
  <c r="A3477" i="2"/>
  <c r="F3476" i="2"/>
  <c r="E3476" i="2"/>
  <c r="D3476" i="2"/>
  <c r="C3476" i="2"/>
  <c r="B3476" i="2"/>
  <c r="A3476" i="2"/>
  <c r="F3475" i="2"/>
  <c r="E3475" i="2"/>
  <c r="D3475" i="2"/>
  <c r="C3475" i="2"/>
  <c r="B3475" i="2"/>
  <c r="A3475" i="2"/>
  <c r="F3474" i="2"/>
  <c r="E3474" i="2"/>
  <c r="D3474" i="2"/>
  <c r="C3474" i="2"/>
  <c r="B3474" i="2"/>
  <c r="A3474" i="2"/>
  <c r="F3473" i="2"/>
  <c r="E3473" i="2"/>
  <c r="D3473" i="2"/>
  <c r="C3473" i="2"/>
  <c r="B3473" i="2"/>
  <c r="A3473" i="2"/>
  <c r="F3472" i="2"/>
  <c r="E3472" i="2"/>
  <c r="D3472" i="2"/>
  <c r="C3472" i="2"/>
  <c r="B3472" i="2"/>
  <c r="A3472" i="2"/>
  <c r="F3471" i="2"/>
  <c r="E3471" i="2"/>
  <c r="D3471" i="2"/>
  <c r="C3471" i="2"/>
  <c r="B3471" i="2"/>
  <c r="A3471" i="2"/>
  <c r="F3470" i="2"/>
  <c r="E3470" i="2"/>
  <c r="D3470" i="2"/>
  <c r="C3470" i="2"/>
  <c r="B3470" i="2"/>
  <c r="A3470" i="2"/>
  <c r="F3469" i="2"/>
  <c r="E3469" i="2"/>
  <c r="D3469" i="2"/>
  <c r="C3469" i="2"/>
  <c r="B3469" i="2"/>
  <c r="A3469" i="2"/>
  <c r="F3468" i="2"/>
  <c r="E3468" i="2"/>
  <c r="D3468" i="2"/>
  <c r="C3468" i="2"/>
  <c r="B3468" i="2"/>
  <c r="A3468" i="2"/>
  <c r="F3467" i="2"/>
  <c r="E3467" i="2"/>
  <c r="D3467" i="2"/>
  <c r="C3467" i="2"/>
  <c r="B3467" i="2"/>
  <c r="A3467" i="2"/>
  <c r="F3466" i="2"/>
  <c r="E3466" i="2"/>
  <c r="D3466" i="2"/>
  <c r="C3466" i="2"/>
  <c r="B3466" i="2"/>
  <c r="A3466" i="2"/>
  <c r="F3465" i="2"/>
  <c r="E3465" i="2"/>
  <c r="D3465" i="2"/>
  <c r="C3465" i="2"/>
  <c r="B3465" i="2"/>
  <c r="A3465" i="2"/>
  <c r="F3464" i="2"/>
  <c r="E3464" i="2"/>
  <c r="D3464" i="2"/>
  <c r="C3464" i="2"/>
  <c r="B3464" i="2"/>
  <c r="A3464" i="2"/>
  <c r="F3463" i="2"/>
  <c r="E3463" i="2"/>
  <c r="D3463" i="2"/>
  <c r="C3463" i="2"/>
  <c r="B3463" i="2"/>
  <c r="A3463" i="2"/>
  <c r="F3462" i="2"/>
  <c r="E3462" i="2"/>
  <c r="D3462" i="2"/>
  <c r="C3462" i="2"/>
  <c r="B3462" i="2"/>
  <c r="A3462" i="2"/>
  <c r="F3461" i="2"/>
  <c r="E3461" i="2"/>
  <c r="D3461" i="2"/>
  <c r="C3461" i="2"/>
  <c r="B3461" i="2"/>
  <c r="A3461" i="2"/>
  <c r="F3460" i="2"/>
  <c r="E3460" i="2"/>
  <c r="D3460" i="2"/>
  <c r="C3460" i="2"/>
  <c r="B3460" i="2"/>
  <c r="A3460" i="2"/>
  <c r="F3459" i="2"/>
  <c r="E3459" i="2"/>
  <c r="D3459" i="2"/>
  <c r="C3459" i="2"/>
  <c r="B3459" i="2"/>
  <c r="A3459" i="2"/>
  <c r="F3458" i="2"/>
  <c r="E3458" i="2"/>
  <c r="D3458" i="2"/>
  <c r="C3458" i="2"/>
  <c r="B3458" i="2"/>
  <c r="A3458" i="2"/>
  <c r="F3457" i="2"/>
  <c r="E3457" i="2"/>
  <c r="D3457" i="2"/>
  <c r="C3457" i="2"/>
  <c r="B3457" i="2"/>
  <c r="A3457" i="2"/>
  <c r="F3456" i="2"/>
  <c r="E3456" i="2"/>
  <c r="D3456" i="2"/>
  <c r="C3456" i="2"/>
  <c r="B3456" i="2"/>
  <c r="A3456" i="2"/>
  <c r="F3455" i="2"/>
  <c r="E3455" i="2"/>
  <c r="D3455" i="2"/>
  <c r="C3455" i="2"/>
  <c r="B3455" i="2"/>
  <c r="A3455" i="2"/>
  <c r="F3454" i="2"/>
  <c r="E3454" i="2"/>
  <c r="D3454" i="2"/>
  <c r="C3454" i="2"/>
  <c r="B3454" i="2"/>
  <c r="A3454" i="2"/>
  <c r="F3453" i="2"/>
  <c r="E3453" i="2"/>
  <c r="D3453" i="2"/>
  <c r="C3453" i="2"/>
  <c r="B3453" i="2"/>
  <c r="A3453" i="2"/>
  <c r="F3452" i="2"/>
  <c r="E3452" i="2"/>
  <c r="D3452" i="2"/>
  <c r="C3452" i="2"/>
  <c r="B3452" i="2"/>
  <c r="A3452" i="2"/>
  <c r="F3451" i="2"/>
  <c r="E3451" i="2"/>
  <c r="D3451" i="2"/>
  <c r="C3451" i="2"/>
  <c r="B3451" i="2"/>
  <c r="A3451" i="2"/>
  <c r="F3450" i="2"/>
  <c r="E3450" i="2"/>
  <c r="D3450" i="2"/>
  <c r="C3450" i="2"/>
  <c r="B3450" i="2"/>
  <c r="A3450" i="2"/>
  <c r="F3449" i="2"/>
  <c r="E3449" i="2"/>
  <c r="D3449" i="2"/>
  <c r="C3449" i="2"/>
  <c r="B3449" i="2"/>
  <c r="A3449" i="2"/>
  <c r="F3448" i="2"/>
  <c r="E3448" i="2"/>
  <c r="D3448" i="2"/>
  <c r="C3448" i="2"/>
  <c r="B3448" i="2"/>
  <c r="A3448" i="2"/>
  <c r="F3447" i="2"/>
  <c r="E3447" i="2"/>
  <c r="D3447" i="2"/>
  <c r="C3447" i="2"/>
  <c r="B3447" i="2"/>
  <c r="A3447" i="2"/>
  <c r="F3446" i="2"/>
  <c r="E3446" i="2"/>
  <c r="D3446" i="2"/>
  <c r="C3446" i="2"/>
  <c r="B3446" i="2"/>
  <c r="A3446" i="2"/>
  <c r="F3445" i="2"/>
  <c r="E3445" i="2"/>
  <c r="D3445" i="2"/>
  <c r="C3445" i="2"/>
  <c r="B3445" i="2"/>
  <c r="A3445" i="2"/>
  <c r="F3444" i="2"/>
  <c r="E3444" i="2"/>
  <c r="D3444" i="2"/>
  <c r="C3444" i="2"/>
  <c r="B3444" i="2"/>
  <c r="A3444" i="2"/>
  <c r="F3443" i="2"/>
  <c r="E3443" i="2"/>
  <c r="D3443" i="2"/>
  <c r="C3443" i="2"/>
  <c r="B3443" i="2"/>
  <c r="A3443" i="2"/>
  <c r="F3442" i="2"/>
  <c r="E3442" i="2"/>
  <c r="D3442" i="2"/>
  <c r="C3442" i="2"/>
  <c r="B3442" i="2"/>
  <c r="A3442" i="2"/>
  <c r="F3441" i="2"/>
  <c r="E3441" i="2"/>
  <c r="D3441" i="2"/>
  <c r="C3441" i="2"/>
  <c r="B3441" i="2"/>
  <c r="A3441" i="2"/>
  <c r="F3440" i="2"/>
  <c r="E3440" i="2"/>
  <c r="D3440" i="2"/>
  <c r="C3440" i="2"/>
  <c r="B3440" i="2"/>
  <c r="A3440" i="2"/>
  <c r="F3439" i="2"/>
  <c r="E3439" i="2"/>
  <c r="D3439" i="2"/>
  <c r="C3439" i="2"/>
  <c r="B3439" i="2"/>
  <c r="A3439" i="2"/>
  <c r="F3438" i="2"/>
  <c r="E3438" i="2"/>
  <c r="D3438" i="2"/>
  <c r="C3438" i="2"/>
  <c r="B3438" i="2"/>
  <c r="A3438" i="2"/>
  <c r="F3437" i="2"/>
  <c r="E3437" i="2"/>
  <c r="D3437" i="2"/>
  <c r="C3437" i="2"/>
  <c r="B3437" i="2"/>
  <c r="A3437" i="2"/>
  <c r="F3436" i="2"/>
  <c r="E3436" i="2"/>
  <c r="D3436" i="2"/>
  <c r="C3436" i="2"/>
  <c r="B3436" i="2"/>
  <c r="A3436" i="2"/>
  <c r="F3435" i="2"/>
  <c r="E3435" i="2"/>
  <c r="D3435" i="2"/>
  <c r="C3435" i="2"/>
  <c r="B3435" i="2"/>
  <c r="A3435" i="2"/>
  <c r="F3434" i="2"/>
  <c r="E3434" i="2"/>
  <c r="D3434" i="2"/>
  <c r="C3434" i="2"/>
  <c r="B3434" i="2"/>
  <c r="A3434" i="2"/>
  <c r="F3433" i="2"/>
  <c r="E3433" i="2"/>
  <c r="D3433" i="2"/>
  <c r="C3433" i="2"/>
  <c r="B3433" i="2"/>
  <c r="A3433" i="2"/>
  <c r="F3432" i="2"/>
  <c r="E3432" i="2"/>
  <c r="D3432" i="2"/>
  <c r="C3432" i="2"/>
  <c r="B3432" i="2"/>
  <c r="A3432" i="2"/>
  <c r="F3431" i="2"/>
  <c r="E3431" i="2"/>
  <c r="D3431" i="2"/>
  <c r="C3431" i="2"/>
  <c r="B3431" i="2"/>
  <c r="A3431" i="2"/>
  <c r="F3430" i="2"/>
  <c r="E3430" i="2"/>
  <c r="D3430" i="2"/>
  <c r="C3430" i="2"/>
  <c r="B3430" i="2"/>
  <c r="A3430" i="2"/>
  <c r="F3429" i="2"/>
  <c r="E3429" i="2"/>
  <c r="D3429" i="2"/>
  <c r="C3429" i="2"/>
  <c r="B3429" i="2"/>
  <c r="A3429" i="2"/>
  <c r="F3428" i="2"/>
  <c r="E3428" i="2"/>
  <c r="D3428" i="2"/>
  <c r="C3428" i="2"/>
  <c r="B3428" i="2"/>
  <c r="A3428" i="2"/>
  <c r="F3427" i="2"/>
  <c r="E3427" i="2"/>
  <c r="D3427" i="2"/>
  <c r="C3427" i="2"/>
  <c r="B3427" i="2"/>
  <c r="A3427" i="2"/>
  <c r="F3426" i="2"/>
  <c r="E3426" i="2"/>
  <c r="D3426" i="2"/>
  <c r="C3426" i="2"/>
  <c r="B3426" i="2"/>
  <c r="A3426" i="2"/>
  <c r="F3425" i="2"/>
  <c r="E3425" i="2"/>
  <c r="D3425" i="2"/>
  <c r="C3425" i="2"/>
  <c r="B3425" i="2"/>
  <c r="A3425" i="2"/>
  <c r="F3424" i="2"/>
  <c r="E3424" i="2"/>
  <c r="D3424" i="2"/>
  <c r="C3424" i="2"/>
  <c r="B3424" i="2"/>
  <c r="A3424" i="2"/>
  <c r="F3423" i="2"/>
  <c r="E3423" i="2"/>
  <c r="D3423" i="2"/>
  <c r="C3423" i="2"/>
  <c r="B3423" i="2"/>
  <c r="A3423" i="2"/>
  <c r="F3422" i="2"/>
  <c r="E3422" i="2"/>
  <c r="D3422" i="2"/>
  <c r="C3422" i="2"/>
  <c r="B3422" i="2"/>
  <c r="A3422" i="2"/>
  <c r="F3421" i="2"/>
  <c r="E3421" i="2"/>
  <c r="D3421" i="2"/>
  <c r="C3421" i="2"/>
  <c r="B3421" i="2"/>
  <c r="A3421" i="2"/>
  <c r="F3420" i="2"/>
  <c r="E3420" i="2"/>
  <c r="D3420" i="2"/>
  <c r="C3420" i="2"/>
  <c r="B3420" i="2"/>
  <c r="A3420" i="2"/>
  <c r="F3419" i="2"/>
  <c r="E3419" i="2"/>
  <c r="D3419" i="2"/>
  <c r="C3419" i="2"/>
  <c r="B3419" i="2"/>
  <c r="A3419" i="2"/>
  <c r="F3418" i="2"/>
  <c r="E3418" i="2"/>
  <c r="D3418" i="2"/>
  <c r="C3418" i="2"/>
  <c r="B3418" i="2"/>
  <c r="A3418" i="2"/>
  <c r="F3417" i="2"/>
  <c r="E3417" i="2"/>
  <c r="D3417" i="2"/>
  <c r="C3417" i="2"/>
  <c r="B3417" i="2"/>
  <c r="A3417" i="2"/>
  <c r="F3416" i="2"/>
  <c r="E3416" i="2"/>
  <c r="D3416" i="2"/>
  <c r="C3416" i="2"/>
  <c r="B3416" i="2"/>
  <c r="A3416" i="2"/>
  <c r="F3415" i="2"/>
  <c r="E3415" i="2"/>
  <c r="D3415" i="2"/>
  <c r="C3415" i="2"/>
  <c r="B3415" i="2"/>
  <c r="A3415" i="2"/>
  <c r="F3414" i="2"/>
  <c r="E3414" i="2"/>
  <c r="D3414" i="2"/>
  <c r="C3414" i="2"/>
  <c r="B3414" i="2"/>
  <c r="A3414" i="2"/>
  <c r="F3413" i="2"/>
  <c r="E3413" i="2"/>
  <c r="D3413" i="2"/>
  <c r="C3413" i="2"/>
  <c r="B3413" i="2"/>
  <c r="A3413" i="2"/>
  <c r="F3412" i="2"/>
  <c r="E3412" i="2"/>
  <c r="D3412" i="2"/>
  <c r="C3412" i="2"/>
  <c r="B3412" i="2"/>
  <c r="A3412" i="2"/>
  <c r="F3411" i="2"/>
  <c r="E3411" i="2"/>
  <c r="D3411" i="2"/>
  <c r="C3411" i="2"/>
  <c r="B3411" i="2"/>
  <c r="A3411" i="2"/>
  <c r="F3410" i="2"/>
  <c r="E3410" i="2"/>
  <c r="D3410" i="2"/>
  <c r="C3410" i="2"/>
  <c r="B3410" i="2"/>
  <c r="A3410" i="2"/>
  <c r="F3409" i="2"/>
  <c r="E3409" i="2"/>
  <c r="D3409" i="2"/>
  <c r="C3409" i="2"/>
  <c r="B3409" i="2"/>
  <c r="A3409" i="2"/>
  <c r="F3408" i="2"/>
  <c r="E3408" i="2"/>
  <c r="D3408" i="2"/>
  <c r="C3408" i="2"/>
  <c r="B3408" i="2"/>
  <c r="A3408" i="2"/>
  <c r="F3407" i="2"/>
  <c r="E3407" i="2"/>
  <c r="D3407" i="2"/>
  <c r="C3407" i="2"/>
  <c r="B3407" i="2"/>
  <c r="A3407" i="2"/>
  <c r="F3406" i="2"/>
  <c r="E3406" i="2"/>
  <c r="D3406" i="2"/>
  <c r="C3406" i="2"/>
  <c r="B3406" i="2"/>
  <c r="A3406" i="2"/>
  <c r="F3405" i="2"/>
  <c r="E3405" i="2"/>
  <c r="D3405" i="2"/>
  <c r="C3405" i="2"/>
  <c r="B3405" i="2"/>
  <c r="A3405" i="2"/>
  <c r="F3404" i="2"/>
  <c r="E3404" i="2"/>
  <c r="D3404" i="2"/>
  <c r="C3404" i="2"/>
  <c r="B3404" i="2"/>
  <c r="A3404" i="2"/>
  <c r="F3403" i="2"/>
  <c r="E3403" i="2"/>
  <c r="D3403" i="2"/>
  <c r="C3403" i="2"/>
  <c r="B3403" i="2"/>
  <c r="A3403" i="2"/>
  <c r="F3402" i="2"/>
  <c r="E3402" i="2"/>
  <c r="D3402" i="2"/>
  <c r="C3402" i="2"/>
  <c r="B3402" i="2"/>
  <c r="A3402" i="2"/>
  <c r="F3401" i="2"/>
  <c r="E3401" i="2"/>
  <c r="D3401" i="2"/>
  <c r="C3401" i="2"/>
  <c r="B3401" i="2"/>
  <c r="A3401" i="2"/>
  <c r="F3400" i="2"/>
  <c r="E3400" i="2"/>
  <c r="D3400" i="2"/>
  <c r="C3400" i="2"/>
  <c r="B3400" i="2"/>
  <c r="A3400" i="2"/>
  <c r="F3399" i="2"/>
  <c r="E3399" i="2"/>
  <c r="D3399" i="2"/>
  <c r="C3399" i="2"/>
  <c r="B3399" i="2"/>
  <c r="A3399" i="2"/>
  <c r="F3398" i="2"/>
  <c r="E3398" i="2"/>
  <c r="D3398" i="2"/>
  <c r="C3398" i="2"/>
  <c r="B3398" i="2"/>
  <c r="A3398" i="2"/>
  <c r="F3397" i="2"/>
  <c r="E3397" i="2"/>
  <c r="D3397" i="2"/>
  <c r="C3397" i="2"/>
  <c r="B3397" i="2"/>
  <c r="A3397" i="2"/>
  <c r="F3396" i="2"/>
  <c r="E3396" i="2"/>
  <c r="D3396" i="2"/>
  <c r="C3396" i="2"/>
  <c r="B3396" i="2"/>
  <c r="A3396" i="2"/>
  <c r="F3395" i="2"/>
  <c r="E3395" i="2"/>
  <c r="D3395" i="2"/>
  <c r="C3395" i="2"/>
  <c r="B3395" i="2"/>
  <c r="A3395" i="2"/>
  <c r="F3394" i="2"/>
  <c r="E3394" i="2"/>
  <c r="D3394" i="2"/>
  <c r="C3394" i="2"/>
  <c r="B3394" i="2"/>
  <c r="A3394" i="2"/>
  <c r="F3393" i="2"/>
  <c r="E3393" i="2"/>
  <c r="D3393" i="2"/>
  <c r="C3393" i="2"/>
  <c r="B3393" i="2"/>
  <c r="A3393" i="2"/>
  <c r="F3392" i="2"/>
  <c r="E3392" i="2"/>
  <c r="D3392" i="2"/>
  <c r="C3392" i="2"/>
  <c r="B3392" i="2"/>
  <c r="A3392" i="2"/>
  <c r="F3391" i="2"/>
  <c r="E3391" i="2"/>
  <c r="D3391" i="2"/>
  <c r="C3391" i="2"/>
  <c r="B3391" i="2"/>
  <c r="A3391" i="2"/>
  <c r="F3390" i="2"/>
  <c r="E3390" i="2"/>
  <c r="D3390" i="2"/>
  <c r="C3390" i="2"/>
  <c r="B3390" i="2"/>
  <c r="A3390" i="2"/>
  <c r="F3389" i="2"/>
  <c r="E3389" i="2"/>
  <c r="D3389" i="2"/>
  <c r="C3389" i="2"/>
  <c r="B3389" i="2"/>
  <c r="A3389" i="2"/>
  <c r="F3388" i="2"/>
  <c r="E3388" i="2"/>
  <c r="D3388" i="2"/>
  <c r="C3388" i="2"/>
  <c r="B3388" i="2"/>
  <c r="A3388" i="2"/>
  <c r="F3387" i="2"/>
  <c r="E3387" i="2"/>
  <c r="D3387" i="2"/>
  <c r="C3387" i="2"/>
  <c r="B3387" i="2"/>
  <c r="A3387" i="2"/>
  <c r="F3386" i="2"/>
  <c r="E3386" i="2"/>
  <c r="D3386" i="2"/>
  <c r="C3386" i="2"/>
  <c r="B3386" i="2"/>
  <c r="A3386" i="2"/>
  <c r="F3385" i="2"/>
  <c r="E3385" i="2"/>
  <c r="D3385" i="2"/>
  <c r="C3385" i="2"/>
  <c r="B3385" i="2"/>
  <c r="A3385" i="2"/>
  <c r="F3384" i="2"/>
  <c r="E3384" i="2"/>
  <c r="D3384" i="2"/>
  <c r="C3384" i="2"/>
  <c r="B3384" i="2"/>
  <c r="A3384" i="2"/>
  <c r="F3383" i="2"/>
  <c r="E3383" i="2"/>
  <c r="D3383" i="2"/>
  <c r="C3383" i="2"/>
  <c r="B3383" i="2"/>
  <c r="A3383" i="2"/>
  <c r="F3382" i="2"/>
  <c r="E3382" i="2"/>
  <c r="D3382" i="2"/>
  <c r="C3382" i="2"/>
  <c r="B3382" i="2"/>
  <c r="A3382" i="2"/>
  <c r="F3381" i="2"/>
  <c r="E3381" i="2"/>
  <c r="D3381" i="2"/>
  <c r="C3381" i="2"/>
  <c r="B3381" i="2"/>
  <c r="A3381" i="2"/>
  <c r="F3380" i="2"/>
  <c r="E3380" i="2"/>
  <c r="D3380" i="2"/>
  <c r="C3380" i="2"/>
  <c r="B3380" i="2"/>
  <c r="A3380" i="2"/>
  <c r="F3379" i="2"/>
  <c r="E3379" i="2"/>
  <c r="D3379" i="2"/>
  <c r="C3379" i="2"/>
  <c r="B3379" i="2"/>
  <c r="A3379" i="2"/>
  <c r="F3378" i="2"/>
  <c r="E3378" i="2"/>
  <c r="D3378" i="2"/>
  <c r="C3378" i="2"/>
  <c r="B3378" i="2"/>
  <c r="A3378" i="2"/>
  <c r="F3377" i="2"/>
  <c r="E3377" i="2"/>
  <c r="D3377" i="2"/>
  <c r="C3377" i="2"/>
  <c r="B3377" i="2"/>
  <c r="A3377" i="2"/>
  <c r="F3376" i="2"/>
  <c r="E3376" i="2"/>
  <c r="D3376" i="2"/>
  <c r="C3376" i="2"/>
  <c r="B3376" i="2"/>
  <c r="A3376" i="2"/>
  <c r="F3375" i="2"/>
  <c r="E3375" i="2"/>
  <c r="D3375" i="2"/>
  <c r="C3375" i="2"/>
  <c r="B3375" i="2"/>
  <c r="A3375" i="2"/>
  <c r="F3374" i="2"/>
  <c r="E3374" i="2"/>
  <c r="D3374" i="2"/>
  <c r="C3374" i="2"/>
  <c r="B3374" i="2"/>
  <c r="A3374" i="2"/>
  <c r="F3373" i="2"/>
  <c r="E3373" i="2"/>
  <c r="D3373" i="2"/>
  <c r="C3373" i="2"/>
  <c r="B3373" i="2"/>
  <c r="A3373" i="2"/>
  <c r="F3372" i="2"/>
  <c r="E3372" i="2"/>
  <c r="D3372" i="2"/>
  <c r="C3372" i="2"/>
  <c r="B3372" i="2"/>
  <c r="A3372" i="2"/>
  <c r="F3371" i="2"/>
  <c r="E3371" i="2"/>
  <c r="D3371" i="2"/>
  <c r="C3371" i="2"/>
  <c r="B3371" i="2"/>
  <c r="A3371" i="2"/>
  <c r="F3370" i="2"/>
  <c r="E3370" i="2"/>
  <c r="D3370" i="2"/>
  <c r="C3370" i="2"/>
  <c r="B3370" i="2"/>
  <c r="A3370" i="2"/>
  <c r="F3369" i="2"/>
  <c r="E3369" i="2"/>
  <c r="D3369" i="2"/>
  <c r="C3369" i="2"/>
  <c r="B3369" i="2"/>
  <c r="A3369" i="2"/>
  <c r="F3368" i="2"/>
  <c r="E3368" i="2"/>
  <c r="D3368" i="2"/>
  <c r="C3368" i="2"/>
  <c r="B3368" i="2"/>
  <c r="A3368" i="2"/>
  <c r="F3367" i="2"/>
  <c r="E3367" i="2"/>
  <c r="D3367" i="2"/>
  <c r="C3367" i="2"/>
  <c r="B3367" i="2"/>
  <c r="A3367" i="2"/>
  <c r="F3366" i="2"/>
  <c r="E3366" i="2"/>
  <c r="D3366" i="2"/>
  <c r="C3366" i="2"/>
  <c r="B3366" i="2"/>
  <c r="A3366" i="2"/>
  <c r="F3365" i="2"/>
  <c r="E3365" i="2"/>
  <c r="D3365" i="2"/>
  <c r="C3365" i="2"/>
  <c r="B3365" i="2"/>
  <c r="A3365" i="2"/>
  <c r="F3364" i="2"/>
  <c r="E3364" i="2"/>
  <c r="D3364" i="2"/>
  <c r="C3364" i="2"/>
  <c r="B3364" i="2"/>
  <c r="A3364" i="2"/>
  <c r="F3363" i="2"/>
  <c r="E3363" i="2"/>
  <c r="D3363" i="2"/>
  <c r="C3363" i="2"/>
  <c r="B3363" i="2"/>
  <c r="A3363" i="2"/>
  <c r="F3362" i="2"/>
  <c r="E3362" i="2"/>
  <c r="D3362" i="2"/>
  <c r="C3362" i="2"/>
  <c r="B3362" i="2"/>
  <c r="A3362" i="2"/>
  <c r="F3361" i="2"/>
  <c r="E3361" i="2"/>
  <c r="D3361" i="2"/>
  <c r="C3361" i="2"/>
  <c r="B3361" i="2"/>
  <c r="A3361" i="2"/>
  <c r="F3360" i="2"/>
  <c r="E3360" i="2"/>
  <c r="D3360" i="2"/>
  <c r="C3360" i="2"/>
  <c r="B3360" i="2"/>
  <c r="A3360" i="2"/>
  <c r="F3359" i="2"/>
  <c r="E3359" i="2"/>
  <c r="D3359" i="2"/>
  <c r="C3359" i="2"/>
  <c r="B3359" i="2"/>
  <c r="A3359" i="2"/>
  <c r="F3358" i="2"/>
  <c r="E3358" i="2"/>
  <c r="D3358" i="2"/>
  <c r="C3358" i="2"/>
  <c r="B3358" i="2"/>
  <c r="A3358" i="2"/>
  <c r="F3357" i="2"/>
  <c r="E3357" i="2"/>
  <c r="D3357" i="2"/>
  <c r="C3357" i="2"/>
  <c r="B3357" i="2"/>
  <c r="A3357" i="2"/>
  <c r="F3356" i="2"/>
  <c r="E3356" i="2"/>
  <c r="D3356" i="2"/>
  <c r="C3356" i="2"/>
  <c r="B3356" i="2"/>
  <c r="A3356" i="2"/>
  <c r="F3355" i="2"/>
  <c r="E3355" i="2"/>
  <c r="D3355" i="2"/>
  <c r="C3355" i="2"/>
  <c r="B3355" i="2"/>
  <c r="A3355" i="2"/>
  <c r="F3354" i="2"/>
  <c r="E3354" i="2"/>
  <c r="D3354" i="2"/>
  <c r="C3354" i="2"/>
  <c r="B3354" i="2"/>
  <c r="A3354" i="2"/>
  <c r="F3353" i="2"/>
  <c r="E3353" i="2"/>
  <c r="D3353" i="2"/>
  <c r="C3353" i="2"/>
  <c r="B3353" i="2"/>
  <c r="A3353" i="2"/>
  <c r="F3352" i="2"/>
  <c r="E3352" i="2"/>
  <c r="D3352" i="2"/>
  <c r="C3352" i="2"/>
  <c r="B3352" i="2"/>
  <c r="A3352" i="2"/>
  <c r="F3351" i="2"/>
  <c r="E3351" i="2"/>
  <c r="D3351" i="2"/>
  <c r="C3351" i="2"/>
  <c r="B3351" i="2"/>
  <c r="A3351" i="2"/>
  <c r="F3350" i="2"/>
  <c r="E3350" i="2"/>
  <c r="D3350" i="2"/>
  <c r="C3350" i="2"/>
  <c r="B3350" i="2"/>
  <c r="A3350" i="2"/>
  <c r="F3349" i="2"/>
  <c r="E3349" i="2"/>
  <c r="D3349" i="2"/>
  <c r="C3349" i="2"/>
  <c r="B3349" i="2"/>
  <c r="A3349" i="2"/>
  <c r="F3348" i="2"/>
  <c r="E3348" i="2"/>
  <c r="D3348" i="2"/>
  <c r="C3348" i="2"/>
  <c r="B3348" i="2"/>
  <c r="A3348" i="2"/>
  <c r="F3347" i="2"/>
  <c r="E3347" i="2"/>
  <c r="D3347" i="2"/>
  <c r="C3347" i="2"/>
  <c r="B3347" i="2"/>
  <c r="A3347" i="2"/>
  <c r="F3346" i="2"/>
  <c r="E3346" i="2"/>
  <c r="D3346" i="2"/>
  <c r="C3346" i="2"/>
  <c r="B3346" i="2"/>
  <c r="A3346" i="2"/>
  <c r="F3345" i="2"/>
  <c r="E3345" i="2"/>
  <c r="D3345" i="2"/>
  <c r="C3345" i="2"/>
  <c r="B3345" i="2"/>
  <c r="A3345" i="2"/>
  <c r="F3344" i="2"/>
  <c r="E3344" i="2"/>
  <c r="D3344" i="2"/>
  <c r="C3344" i="2"/>
  <c r="B3344" i="2"/>
  <c r="A3344" i="2"/>
  <c r="F3343" i="2"/>
  <c r="E3343" i="2"/>
  <c r="D3343" i="2"/>
  <c r="C3343" i="2"/>
  <c r="B3343" i="2"/>
  <c r="A3343" i="2"/>
  <c r="F3342" i="2"/>
  <c r="E3342" i="2"/>
  <c r="D3342" i="2"/>
  <c r="C3342" i="2"/>
  <c r="B3342" i="2"/>
  <c r="A3342" i="2"/>
  <c r="F3341" i="2"/>
  <c r="E3341" i="2"/>
  <c r="D3341" i="2"/>
  <c r="C3341" i="2"/>
  <c r="B3341" i="2"/>
  <c r="A3341" i="2"/>
  <c r="F3340" i="2"/>
  <c r="E3340" i="2"/>
  <c r="D3340" i="2"/>
  <c r="C3340" i="2"/>
  <c r="B3340" i="2"/>
  <c r="A3340" i="2"/>
  <c r="F3339" i="2"/>
  <c r="E3339" i="2"/>
  <c r="D3339" i="2"/>
  <c r="C3339" i="2"/>
  <c r="B3339" i="2"/>
  <c r="A3339" i="2"/>
  <c r="F3338" i="2"/>
  <c r="E3338" i="2"/>
  <c r="D3338" i="2"/>
  <c r="C3338" i="2"/>
  <c r="B3338" i="2"/>
  <c r="A3338" i="2"/>
  <c r="F3337" i="2"/>
  <c r="E3337" i="2"/>
  <c r="D3337" i="2"/>
  <c r="C3337" i="2"/>
  <c r="B3337" i="2"/>
  <c r="A3337" i="2"/>
  <c r="F3336" i="2"/>
  <c r="E3336" i="2"/>
  <c r="D3336" i="2"/>
  <c r="C3336" i="2"/>
  <c r="B3336" i="2"/>
  <c r="A3336" i="2"/>
  <c r="F3335" i="2"/>
  <c r="E3335" i="2"/>
  <c r="D3335" i="2"/>
  <c r="C3335" i="2"/>
  <c r="B3335" i="2"/>
  <c r="A3335" i="2"/>
  <c r="F3334" i="2"/>
  <c r="E3334" i="2"/>
  <c r="D3334" i="2"/>
  <c r="C3334" i="2"/>
  <c r="B3334" i="2"/>
  <c r="A3334" i="2"/>
  <c r="F3333" i="2"/>
  <c r="E3333" i="2"/>
  <c r="D3333" i="2"/>
  <c r="C3333" i="2"/>
  <c r="B3333" i="2"/>
  <c r="A3333" i="2"/>
  <c r="F3332" i="2"/>
  <c r="E3332" i="2"/>
  <c r="D3332" i="2"/>
  <c r="C3332" i="2"/>
  <c r="B3332" i="2"/>
  <c r="A3332" i="2"/>
  <c r="F3331" i="2"/>
  <c r="E3331" i="2"/>
  <c r="D3331" i="2"/>
  <c r="C3331" i="2"/>
  <c r="B3331" i="2"/>
  <c r="A3331" i="2"/>
  <c r="F3330" i="2"/>
  <c r="E3330" i="2"/>
  <c r="D3330" i="2"/>
  <c r="C3330" i="2"/>
  <c r="B3330" i="2"/>
  <c r="A3330" i="2"/>
  <c r="F3329" i="2"/>
  <c r="E3329" i="2"/>
  <c r="D3329" i="2"/>
  <c r="C3329" i="2"/>
  <c r="B3329" i="2"/>
  <c r="A3329" i="2"/>
  <c r="F3328" i="2"/>
  <c r="E3328" i="2"/>
  <c r="D3328" i="2"/>
  <c r="C3328" i="2"/>
  <c r="B3328" i="2"/>
  <c r="A3328" i="2"/>
  <c r="F3327" i="2"/>
  <c r="E3327" i="2"/>
  <c r="D3327" i="2"/>
  <c r="C3327" i="2"/>
  <c r="B3327" i="2"/>
  <c r="A3327" i="2"/>
  <c r="F3326" i="2"/>
  <c r="E3326" i="2"/>
  <c r="D3326" i="2"/>
  <c r="C3326" i="2"/>
  <c r="B3326" i="2"/>
  <c r="A3326" i="2"/>
  <c r="F3325" i="2"/>
  <c r="E3325" i="2"/>
  <c r="D3325" i="2"/>
  <c r="C3325" i="2"/>
  <c r="B3325" i="2"/>
  <c r="A3325" i="2"/>
  <c r="F3324" i="2"/>
  <c r="E3324" i="2"/>
  <c r="D3324" i="2"/>
  <c r="C3324" i="2"/>
  <c r="B3324" i="2"/>
  <c r="A3324" i="2"/>
  <c r="F3323" i="2"/>
  <c r="E3323" i="2"/>
  <c r="D3323" i="2"/>
  <c r="C3323" i="2"/>
  <c r="B3323" i="2"/>
  <c r="A3323" i="2"/>
  <c r="F3322" i="2"/>
  <c r="E3322" i="2"/>
  <c r="D3322" i="2"/>
  <c r="C3322" i="2"/>
  <c r="B3322" i="2"/>
  <c r="A3322" i="2"/>
  <c r="F3321" i="2"/>
  <c r="E3321" i="2"/>
  <c r="D3321" i="2"/>
  <c r="C3321" i="2"/>
  <c r="B3321" i="2"/>
  <c r="A3321" i="2"/>
  <c r="F3320" i="2"/>
  <c r="E3320" i="2"/>
  <c r="D3320" i="2"/>
  <c r="C3320" i="2"/>
  <c r="B3320" i="2"/>
  <c r="A3320" i="2"/>
  <c r="F3319" i="2"/>
  <c r="E3319" i="2"/>
  <c r="D3319" i="2"/>
  <c r="C3319" i="2"/>
  <c r="B3319" i="2"/>
  <c r="A3319" i="2"/>
  <c r="F3318" i="2"/>
  <c r="E3318" i="2"/>
  <c r="D3318" i="2"/>
  <c r="C3318" i="2"/>
  <c r="B3318" i="2"/>
  <c r="A3318" i="2"/>
  <c r="F3317" i="2"/>
  <c r="E3317" i="2"/>
  <c r="D3317" i="2"/>
  <c r="C3317" i="2"/>
  <c r="B3317" i="2"/>
  <c r="A3317" i="2"/>
  <c r="F3316" i="2"/>
  <c r="E3316" i="2"/>
  <c r="D3316" i="2"/>
  <c r="C3316" i="2"/>
  <c r="B3316" i="2"/>
  <c r="A3316" i="2"/>
  <c r="F3315" i="2"/>
  <c r="E3315" i="2"/>
  <c r="D3315" i="2"/>
  <c r="C3315" i="2"/>
  <c r="B3315" i="2"/>
  <c r="A3315" i="2"/>
  <c r="F3314" i="2"/>
  <c r="E3314" i="2"/>
  <c r="D3314" i="2"/>
  <c r="C3314" i="2"/>
  <c r="B3314" i="2"/>
  <c r="A3314" i="2"/>
  <c r="F3313" i="2"/>
  <c r="E3313" i="2"/>
  <c r="D3313" i="2"/>
  <c r="C3313" i="2"/>
  <c r="B3313" i="2"/>
  <c r="A3313" i="2"/>
  <c r="F3312" i="2"/>
  <c r="E3312" i="2"/>
  <c r="D3312" i="2"/>
  <c r="C3312" i="2"/>
  <c r="B3312" i="2"/>
  <c r="A3312" i="2"/>
  <c r="F3311" i="2"/>
  <c r="E3311" i="2"/>
  <c r="D3311" i="2"/>
  <c r="C3311" i="2"/>
  <c r="B3311" i="2"/>
  <c r="A3311" i="2"/>
  <c r="F3310" i="2"/>
  <c r="E3310" i="2"/>
  <c r="D3310" i="2"/>
  <c r="C3310" i="2"/>
  <c r="B3310" i="2"/>
  <c r="A3310" i="2"/>
  <c r="F3309" i="2"/>
  <c r="E3309" i="2"/>
  <c r="D3309" i="2"/>
  <c r="C3309" i="2"/>
  <c r="B3309" i="2"/>
  <c r="A3309" i="2"/>
  <c r="F3308" i="2"/>
  <c r="E3308" i="2"/>
  <c r="D3308" i="2"/>
  <c r="C3308" i="2"/>
  <c r="B3308" i="2"/>
  <c r="A3308" i="2"/>
  <c r="F3307" i="2"/>
  <c r="E3307" i="2"/>
  <c r="D3307" i="2"/>
  <c r="C3307" i="2"/>
  <c r="B3307" i="2"/>
  <c r="A3307" i="2"/>
  <c r="F3306" i="2"/>
  <c r="E3306" i="2"/>
  <c r="D3306" i="2"/>
  <c r="C3306" i="2"/>
  <c r="B3306" i="2"/>
  <c r="A3306" i="2"/>
  <c r="F3305" i="2"/>
  <c r="E3305" i="2"/>
  <c r="D3305" i="2"/>
  <c r="C3305" i="2"/>
  <c r="B3305" i="2"/>
  <c r="A3305" i="2"/>
  <c r="F3304" i="2"/>
  <c r="E3304" i="2"/>
  <c r="D3304" i="2"/>
  <c r="C3304" i="2"/>
  <c r="B3304" i="2"/>
  <c r="A3304" i="2"/>
  <c r="F3303" i="2"/>
  <c r="E3303" i="2"/>
  <c r="D3303" i="2"/>
  <c r="C3303" i="2"/>
  <c r="B3303" i="2"/>
  <c r="A3303" i="2"/>
  <c r="F3302" i="2"/>
  <c r="E3302" i="2"/>
  <c r="D3302" i="2"/>
  <c r="C3302" i="2"/>
  <c r="B3302" i="2"/>
  <c r="A3302" i="2"/>
  <c r="F3301" i="2"/>
  <c r="E3301" i="2"/>
  <c r="D3301" i="2"/>
  <c r="C3301" i="2"/>
  <c r="B3301" i="2"/>
  <c r="A3301" i="2"/>
  <c r="F3300" i="2"/>
  <c r="E3300" i="2"/>
  <c r="D3300" i="2"/>
  <c r="C3300" i="2"/>
  <c r="B3300" i="2"/>
  <c r="A3300" i="2"/>
  <c r="F3299" i="2"/>
  <c r="E3299" i="2"/>
  <c r="D3299" i="2"/>
  <c r="C3299" i="2"/>
  <c r="B3299" i="2"/>
  <c r="A3299" i="2"/>
  <c r="F3298" i="2"/>
  <c r="E3298" i="2"/>
  <c r="D3298" i="2"/>
  <c r="C3298" i="2"/>
  <c r="B3298" i="2"/>
  <c r="A3298" i="2"/>
  <c r="F3297" i="2"/>
  <c r="E3297" i="2"/>
  <c r="D3297" i="2"/>
  <c r="C3297" i="2"/>
  <c r="B3297" i="2"/>
  <c r="A3297" i="2"/>
  <c r="F3296" i="2"/>
  <c r="E3296" i="2"/>
  <c r="D3296" i="2"/>
  <c r="C3296" i="2"/>
  <c r="B3296" i="2"/>
  <c r="A3296" i="2"/>
  <c r="F3295" i="2"/>
  <c r="E3295" i="2"/>
  <c r="D3295" i="2"/>
  <c r="C3295" i="2"/>
  <c r="B3295" i="2"/>
  <c r="A3295" i="2"/>
  <c r="F3294" i="2"/>
  <c r="E3294" i="2"/>
  <c r="D3294" i="2"/>
  <c r="C3294" i="2"/>
  <c r="B3294" i="2"/>
  <c r="A3294" i="2"/>
  <c r="F3293" i="2"/>
  <c r="E3293" i="2"/>
  <c r="D3293" i="2"/>
  <c r="C3293" i="2"/>
  <c r="B3293" i="2"/>
  <c r="A3293" i="2"/>
  <c r="F3292" i="2"/>
  <c r="E3292" i="2"/>
  <c r="D3292" i="2"/>
  <c r="C3292" i="2"/>
  <c r="B3292" i="2"/>
  <c r="A3292" i="2"/>
  <c r="F3291" i="2"/>
  <c r="E3291" i="2"/>
  <c r="D3291" i="2"/>
  <c r="C3291" i="2"/>
  <c r="B3291" i="2"/>
  <c r="A3291" i="2"/>
  <c r="F3290" i="2"/>
  <c r="E3290" i="2"/>
  <c r="D3290" i="2"/>
  <c r="C3290" i="2"/>
  <c r="B3290" i="2"/>
  <c r="A3290" i="2"/>
  <c r="F3289" i="2"/>
  <c r="E3289" i="2"/>
  <c r="D3289" i="2"/>
  <c r="C3289" i="2"/>
  <c r="B3289" i="2"/>
  <c r="A3289" i="2"/>
  <c r="F3288" i="2"/>
  <c r="E3288" i="2"/>
  <c r="D3288" i="2"/>
  <c r="C3288" i="2"/>
  <c r="B3288" i="2"/>
  <c r="A3288" i="2"/>
  <c r="F3287" i="2"/>
  <c r="E3287" i="2"/>
  <c r="D3287" i="2"/>
  <c r="C3287" i="2"/>
  <c r="B3287" i="2"/>
  <c r="A3287" i="2"/>
  <c r="F3286" i="2"/>
  <c r="E3286" i="2"/>
  <c r="D3286" i="2"/>
  <c r="C3286" i="2"/>
  <c r="B3286" i="2"/>
  <c r="A3286" i="2"/>
  <c r="F3285" i="2"/>
  <c r="E3285" i="2"/>
  <c r="D3285" i="2"/>
  <c r="C3285" i="2"/>
  <c r="B3285" i="2"/>
  <c r="A3285" i="2"/>
  <c r="F3284" i="2"/>
  <c r="E3284" i="2"/>
  <c r="D3284" i="2"/>
  <c r="C3284" i="2"/>
  <c r="B3284" i="2"/>
  <c r="A3284" i="2"/>
  <c r="F3283" i="2"/>
  <c r="E3283" i="2"/>
  <c r="D3283" i="2"/>
  <c r="C3283" i="2"/>
  <c r="B3283" i="2"/>
  <c r="A3283" i="2"/>
  <c r="F3282" i="2"/>
  <c r="E3282" i="2"/>
  <c r="D3282" i="2"/>
  <c r="C3282" i="2"/>
  <c r="B3282" i="2"/>
  <c r="A3282" i="2"/>
  <c r="F3281" i="2"/>
  <c r="E3281" i="2"/>
  <c r="D3281" i="2"/>
  <c r="C3281" i="2"/>
  <c r="B3281" i="2"/>
  <c r="A3281" i="2"/>
  <c r="F3280" i="2"/>
  <c r="E3280" i="2"/>
  <c r="D3280" i="2"/>
  <c r="C3280" i="2"/>
  <c r="B3280" i="2"/>
  <c r="A3280" i="2"/>
  <c r="F3279" i="2"/>
  <c r="E3279" i="2"/>
  <c r="D3279" i="2"/>
  <c r="C3279" i="2"/>
  <c r="B3279" i="2"/>
  <c r="A3279" i="2"/>
  <c r="F3278" i="2"/>
  <c r="E3278" i="2"/>
  <c r="D3278" i="2"/>
  <c r="C3278" i="2"/>
  <c r="B3278" i="2"/>
  <c r="A3278" i="2"/>
  <c r="F3277" i="2"/>
  <c r="E3277" i="2"/>
  <c r="D3277" i="2"/>
  <c r="C3277" i="2"/>
  <c r="B3277" i="2"/>
  <c r="A3277" i="2"/>
  <c r="F3276" i="2"/>
  <c r="E3276" i="2"/>
  <c r="D3276" i="2"/>
  <c r="C3276" i="2"/>
  <c r="B3276" i="2"/>
  <c r="A3276" i="2"/>
  <c r="F3275" i="2"/>
  <c r="E3275" i="2"/>
  <c r="D3275" i="2"/>
  <c r="C3275" i="2"/>
  <c r="B3275" i="2"/>
  <c r="A3275" i="2"/>
  <c r="F3274" i="2"/>
  <c r="E3274" i="2"/>
  <c r="D3274" i="2"/>
  <c r="C3274" i="2"/>
  <c r="B3274" i="2"/>
  <c r="A3274" i="2"/>
  <c r="F3273" i="2"/>
  <c r="E3273" i="2"/>
  <c r="D3273" i="2"/>
  <c r="C3273" i="2"/>
  <c r="B3273" i="2"/>
  <c r="A3273" i="2"/>
  <c r="F3272" i="2"/>
  <c r="E3272" i="2"/>
  <c r="D3272" i="2"/>
  <c r="C3272" i="2"/>
  <c r="B3272" i="2"/>
  <c r="A3272" i="2"/>
  <c r="F3271" i="2"/>
  <c r="E3271" i="2"/>
  <c r="D3271" i="2"/>
  <c r="C3271" i="2"/>
  <c r="B3271" i="2"/>
  <c r="A3271" i="2"/>
  <c r="F3270" i="2"/>
  <c r="E3270" i="2"/>
  <c r="D3270" i="2"/>
  <c r="C3270" i="2"/>
  <c r="B3270" i="2"/>
  <c r="A3270" i="2"/>
  <c r="F3269" i="2"/>
  <c r="E3269" i="2"/>
  <c r="D3269" i="2"/>
  <c r="C3269" i="2"/>
  <c r="B3269" i="2"/>
  <c r="A3269" i="2"/>
  <c r="F3268" i="2"/>
  <c r="E3268" i="2"/>
  <c r="D3268" i="2"/>
  <c r="C3268" i="2"/>
  <c r="B3268" i="2"/>
  <c r="A3268" i="2"/>
  <c r="F3267" i="2"/>
  <c r="E3267" i="2"/>
  <c r="D3267" i="2"/>
  <c r="C3267" i="2"/>
  <c r="B3267" i="2"/>
  <c r="A3267" i="2"/>
  <c r="F3266" i="2"/>
  <c r="E3266" i="2"/>
  <c r="D3266" i="2"/>
  <c r="C3266" i="2"/>
  <c r="B3266" i="2"/>
  <c r="A3266" i="2"/>
  <c r="F3265" i="2"/>
  <c r="E3265" i="2"/>
  <c r="D3265" i="2"/>
  <c r="C3265" i="2"/>
  <c r="B3265" i="2"/>
  <c r="A3265" i="2"/>
  <c r="F3264" i="2"/>
  <c r="E3264" i="2"/>
  <c r="D3264" i="2"/>
  <c r="C3264" i="2"/>
  <c r="B3264" i="2"/>
  <c r="A3264" i="2"/>
  <c r="F3263" i="2"/>
  <c r="E3263" i="2"/>
  <c r="D3263" i="2"/>
  <c r="C3263" i="2"/>
  <c r="B3263" i="2"/>
  <c r="A3263" i="2"/>
  <c r="F3262" i="2"/>
  <c r="E3262" i="2"/>
  <c r="D3262" i="2"/>
  <c r="C3262" i="2"/>
  <c r="B3262" i="2"/>
  <c r="A3262" i="2"/>
  <c r="F3261" i="2"/>
  <c r="E3261" i="2"/>
  <c r="D3261" i="2"/>
  <c r="C3261" i="2"/>
  <c r="B3261" i="2"/>
  <c r="A3261" i="2"/>
  <c r="F3260" i="2"/>
  <c r="E3260" i="2"/>
  <c r="D3260" i="2"/>
  <c r="C3260" i="2"/>
  <c r="B3260" i="2"/>
  <c r="A3260" i="2"/>
  <c r="F3259" i="2"/>
  <c r="E3259" i="2"/>
  <c r="D3259" i="2"/>
  <c r="C3259" i="2"/>
  <c r="B3259" i="2"/>
  <c r="A3259" i="2"/>
  <c r="F3258" i="2"/>
  <c r="E3258" i="2"/>
  <c r="D3258" i="2"/>
  <c r="C3258" i="2"/>
  <c r="B3258" i="2"/>
  <c r="A3258" i="2"/>
  <c r="F3257" i="2"/>
  <c r="E3257" i="2"/>
  <c r="D3257" i="2"/>
  <c r="C3257" i="2"/>
  <c r="B3257" i="2"/>
  <c r="A3257" i="2"/>
  <c r="F3256" i="2"/>
  <c r="E3256" i="2"/>
  <c r="D3256" i="2"/>
  <c r="C3256" i="2"/>
  <c r="B3256" i="2"/>
  <c r="A3256" i="2"/>
  <c r="F3255" i="2"/>
  <c r="E3255" i="2"/>
  <c r="D3255" i="2"/>
  <c r="C3255" i="2"/>
  <c r="B3255" i="2"/>
  <c r="A3255" i="2"/>
  <c r="F3254" i="2"/>
  <c r="E3254" i="2"/>
  <c r="D3254" i="2"/>
  <c r="C3254" i="2"/>
  <c r="B3254" i="2"/>
  <c r="A3254" i="2"/>
  <c r="F3253" i="2"/>
  <c r="E3253" i="2"/>
  <c r="D3253" i="2"/>
  <c r="C3253" i="2"/>
  <c r="B3253" i="2"/>
  <c r="A3253" i="2"/>
  <c r="F3252" i="2"/>
  <c r="E3252" i="2"/>
  <c r="D3252" i="2"/>
  <c r="C3252" i="2"/>
  <c r="B3252" i="2"/>
  <c r="A3252" i="2"/>
  <c r="F3251" i="2"/>
  <c r="E3251" i="2"/>
  <c r="D3251" i="2"/>
  <c r="C3251" i="2"/>
  <c r="B3251" i="2"/>
  <c r="A3251" i="2"/>
  <c r="F3250" i="2"/>
  <c r="E3250" i="2"/>
  <c r="D3250" i="2"/>
  <c r="C3250" i="2"/>
  <c r="B3250" i="2"/>
  <c r="A3250" i="2"/>
  <c r="F3249" i="2"/>
  <c r="E3249" i="2"/>
  <c r="D3249" i="2"/>
  <c r="C3249" i="2"/>
  <c r="B3249" i="2"/>
  <c r="A3249" i="2"/>
  <c r="F3248" i="2"/>
  <c r="E3248" i="2"/>
  <c r="D3248" i="2"/>
  <c r="C3248" i="2"/>
  <c r="B3248" i="2"/>
  <c r="A3248" i="2"/>
  <c r="F3247" i="2"/>
  <c r="E3247" i="2"/>
  <c r="D3247" i="2"/>
  <c r="C3247" i="2"/>
  <c r="B3247" i="2"/>
  <c r="A3247" i="2"/>
  <c r="F3246" i="2"/>
  <c r="E3246" i="2"/>
  <c r="D3246" i="2"/>
  <c r="C3246" i="2"/>
  <c r="B3246" i="2"/>
  <c r="A3246" i="2"/>
  <c r="F3245" i="2"/>
  <c r="E3245" i="2"/>
  <c r="D3245" i="2"/>
  <c r="C3245" i="2"/>
  <c r="B3245" i="2"/>
  <c r="A3245" i="2"/>
  <c r="F3244" i="2"/>
  <c r="E3244" i="2"/>
  <c r="D3244" i="2"/>
  <c r="C3244" i="2"/>
  <c r="B3244" i="2"/>
  <c r="A3244" i="2"/>
  <c r="F3243" i="2"/>
  <c r="E3243" i="2"/>
  <c r="D3243" i="2"/>
  <c r="C3243" i="2"/>
  <c r="B3243" i="2"/>
  <c r="A3243" i="2"/>
  <c r="F3242" i="2"/>
  <c r="E3242" i="2"/>
  <c r="D3242" i="2"/>
  <c r="C3242" i="2"/>
  <c r="B3242" i="2"/>
  <c r="A3242" i="2"/>
  <c r="F3241" i="2"/>
  <c r="E3241" i="2"/>
  <c r="D3241" i="2"/>
  <c r="C3241" i="2"/>
  <c r="B3241" i="2"/>
  <c r="A3241" i="2"/>
  <c r="F3240" i="2"/>
  <c r="E3240" i="2"/>
  <c r="D3240" i="2"/>
  <c r="C3240" i="2"/>
  <c r="B3240" i="2"/>
  <c r="A3240" i="2"/>
  <c r="F3239" i="2"/>
  <c r="E3239" i="2"/>
  <c r="D3239" i="2"/>
  <c r="C3239" i="2"/>
  <c r="B3239" i="2"/>
  <c r="A3239" i="2"/>
  <c r="F3238" i="2"/>
  <c r="E3238" i="2"/>
  <c r="D3238" i="2"/>
  <c r="C3238" i="2"/>
  <c r="B3238" i="2"/>
  <c r="A3238" i="2"/>
  <c r="F3237" i="2"/>
  <c r="E3237" i="2"/>
  <c r="D3237" i="2"/>
  <c r="C3237" i="2"/>
  <c r="B3237" i="2"/>
  <c r="A3237" i="2"/>
  <c r="F3236" i="2"/>
  <c r="E3236" i="2"/>
  <c r="D3236" i="2"/>
  <c r="C3236" i="2"/>
  <c r="B3236" i="2"/>
  <c r="A3236" i="2"/>
  <c r="F3235" i="2"/>
  <c r="E3235" i="2"/>
  <c r="D3235" i="2"/>
  <c r="C3235" i="2"/>
  <c r="B3235" i="2"/>
  <c r="A3235" i="2"/>
  <c r="F3234" i="2"/>
  <c r="E3234" i="2"/>
  <c r="D3234" i="2"/>
  <c r="C3234" i="2"/>
  <c r="B3234" i="2"/>
  <c r="A3234" i="2"/>
  <c r="F3233" i="2"/>
  <c r="E3233" i="2"/>
  <c r="D3233" i="2"/>
  <c r="C3233" i="2"/>
  <c r="B3233" i="2"/>
  <c r="A3233" i="2"/>
  <c r="F3232" i="2"/>
  <c r="E3232" i="2"/>
  <c r="D3232" i="2"/>
  <c r="C3232" i="2"/>
  <c r="B3232" i="2"/>
  <c r="A3232" i="2"/>
  <c r="F3231" i="2"/>
  <c r="E3231" i="2"/>
  <c r="D3231" i="2"/>
  <c r="C3231" i="2"/>
  <c r="B3231" i="2"/>
  <c r="A3231" i="2"/>
  <c r="F3230" i="2"/>
  <c r="E3230" i="2"/>
  <c r="D3230" i="2"/>
  <c r="C3230" i="2"/>
  <c r="B3230" i="2"/>
  <c r="A3230" i="2"/>
  <c r="F3229" i="2"/>
  <c r="E3229" i="2"/>
  <c r="D3229" i="2"/>
  <c r="C3229" i="2"/>
  <c r="B3229" i="2"/>
  <c r="A3229" i="2"/>
  <c r="F3228" i="2"/>
  <c r="E3228" i="2"/>
  <c r="D3228" i="2"/>
  <c r="C3228" i="2"/>
  <c r="B3228" i="2"/>
  <c r="A3228" i="2"/>
  <c r="F3227" i="2"/>
  <c r="E3227" i="2"/>
  <c r="D3227" i="2"/>
  <c r="C3227" i="2"/>
  <c r="B3227" i="2"/>
  <c r="A3227" i="2"/>
  <c r="F3226" i="2"/>
  <c r="E3226" i="2"/>
  <c r="D3226" i="2"/>
  <c r="C3226" i="2"/>
  <c r="B3226" i="2"/>
  <c r="A3226" i="2"/>
  <c r="F3225" i="2"/>
  <c r="E3225" i="2"/>
  <c r="D3225" i="2"/>
  <c r="C3225" i="2"/>
  <c r="B3225" i="2"/>
  <c r="A3225" i="2"/>
  <c r="F3224" i="2"/>
  <c r="E3224" i="2"/>
  <c r="D3224" i="2"/>
  <c r="C3224" i="2"/>
  <c r="B3224" i="2"/>
  <c r="A3224" i="2"/>
  <c r="F3223" i="2"/>
  <c r="E3223" i="2"/>
  <c r="D3223" i="2"/>
  <c r="C3223" i="2"/>
  <c r="B3223" i="2"/>
  <c r="A3223" i="2"/>
  <c r="F3222" i="2"/>
  <c r="E3222" i="2"/>
  <c r="D3222" i="2"/>
  <c r="C3222" i="2"/>
  <c r="B3222" i="2"/>
  <c r="A3222" i="2"/>
  <c r="F3221" i="2"/>
  <c r="E3221" i="2"/>
  <c r="D3221" i="2"/>
  <c r="C3221" i="2"/>
  <c r="B3221" i="2"/>
  <c r="A3221" i="2"/>
  <c r="F3220" i="2"/>
  <c r="E3220" i="2"/>
  <c r="D3220" i="2"/>
  <c r="C3220" i="2"/>
  <c r="B3220" i="2"/>
  <c r="A3220" i="2"/>
  <c r="F3219" i="2"/>
  <c r="E3219" i="2"/>
  <c r="D3219" i="2"/>
  <c r="C3219" i="2"/>
  <c r="B3219" i="2"/>
  <c r="A3219" i="2"/>
  <c r="F3218" i="2"/>
  <c r="E3218" i="2"/>
  <c r="D3218" i="2"/>
  <c r="C3218" i="2"/>
  <c r="B3218" i="2"/>
  <c r="A3218" i="2"/>
  <c r="F3217" i="2"/>
  <c r="E3217" i="2"/>
  <c r="D3217" i="2"/>
  <c r="C3217" i="2"/>
  <c r="B3217" i="2"/>
  <c r="A3217" i="2"/>
  <c r="F3216" i="2"/>
  <c r="E3216" i="2"/>
  <c r="D3216" i="2"/>
  <c r="C3216" i="2"/>
  <c r="B3216" i="2"/>
  <c r="A3216" i="2"/>
  <c r="F3215" i="2"/>
  <c r="E3215" i="2"/>
  <c r="D3215" i="2"/>
  <c r="C3215" i="2"/>
  <c r="B3215" i="2"/>
  <c r="A3215" i="2"/>
  <c r="F3214" i="2"/>
  <c r="E3214" i="2"/>
  <c r="D3214" i="2"/>
  <c r="C3214" i="2"/>
  <c r="B3214" i="2"/>
  <c r="A3214" i="2"/>
  <c r="F3213" i="2"/>
  <c r="E3213" i="2"/>
  <c r="D3213" i="2"/>
  <c r="C3213" i="2"/>
  <c r="B3213" i="2"/>
  <c r="A3213" i="2"/>
  <c r="F3212" i="2"/>
  <c r="E3212" i="2"/>
  <c r="D3212" i="2"/>
  <c r="C3212" i="2"/>
  <c r="B3212" i="2"/>
  <c r="A3212" i="2"/>
  <c r="F3211" i="2"/>
  <c r="E3211" i="2"/>
  <c r="D3211" i="2"/>
  <c r="C3211" i="2"/>
  <c r="B3211" i="2"/>
  <c r="A3211" i="2"/>
  <c r="F3210" i="2"/>
  <c r="E3210" i="2"/>
  <c r="D3210" i="2"/>
  <c r="C3210" i="2"/>
  <c r="B3210" i="2"/>
  <c r="A3210" i="2"/>
  <c r="F3209" i="2"/>
  <c r="E3209" i="2"/>
  <c r="D3209" i="2"/>
  <c r="C3209" i="2"/>
  <c r="B3209" i="2"/>
  <c r="A3209" i="2"/>
  <c r="F3208" i="2"/>
  <c r="E3208" i="2"/>
  <c r="D3208" i="2"/>
  <c r="C3208" i="2"/>
  <c r="B3208" i="2"/>
  <c r="A3208" i="2"/>
  <c r="F3207" i="2"/>
  <c r="E3207" i="2"/>
  <c r="D3207" i="2"/>
  <c r="C3207" i="2"/>
  <c r="B3207" i="2"/>
  <c r="A3207" i="2"/>
  <c r="F3206" i="2"/>
  <c r="E3206" i="2"/>
  <c r="D3206" i="2"/>
  <c r="C3206" i="2"/>
  <c r="B3206" i="2"/>
  <c r="A3206" i="2"/>
  <c r="F3205" i="2"/>
  <c r="E3205" i="2"/>
  <c r="D3205" i="2"/>
  <c r="C3205" i="2"/>
  <c r="B3205" i="2"/>
  <c r="A3205" i="2"/>
  <c r="F3204" i="2"/>
  <c r="E3204" i="2"/>
  <c r="D3204" i="2"/>
  <c r="C3204" i="2"/>
  <c r="B3204" i="2"/>
  <c r="A3204" i="2"/>
  <c r="F3203" i="2"/>
  <c r="E3203" i="2"/>
  <c r="D3203" i="2"/>
  <c r="C3203" i="2"/>
  <c r="B3203" i="2"/>
  <c r="A3203" i="2"/>
  <c r="F3202" i="2"/>
  <c r="E3202" i="2"/>
  <c r="D3202" i="2"/>
  <c r="C3202" i="2"/>
  <c r="B3202" i="2"/>
  <c r="A3202" i="2"/>
  <c r="F3201" i="2"/>
  <c r="E3201" i="2"/>
  <c r="D3201" i="2"/>
  <c r="C3201" i="2"/>
  <c r="B3201" i="2"/>
  <c r="A3201" i="2"/>
  <c r="F3200" i="2"/>
  <c r="E3200" i="2"/>
  <c r="D3200" i="2"/>
  <c r="C3200" i="2"/>
  <c r="B3200" i="2"/>
  <c r="A3200" i="2"/>
  <c r="F3199" i="2"/>
  <c r="E3199" i="2"/>
  <c r="D3199" i="2"/>
  <c r="C3199" i="2"/>
  <c r="B3199" i="2"/>
  <c r="A3199" i="2"/>
  <c r="F3198" i="2"/>
  <c r="E3198" i="2"/>
  <c r="D3198" i="2"/>
  <c r="C3198" i="2"/>
  <c r="B3198" i="2"/>
  <c r="A3198" i="2"/>
  <c r="F3197" i="2"/>
  <c r="E3197" i="2"/>
  <c r="D3197" i="2"/>
  <c r="C3197" i="2"/>
  <c r="B3197" i="2"/>
  <c r="A3197" i="2"/>
  <c r="F3196" i="2"/>
  <c r="E3196" i="2"/>
  <c r="D3196" i="2"/>
  <c r="C3196" i="2"/>
  <c r="B3196" i="2"/>
  <c r="A3196" i="2"/>
  <c r="F3195" i="2"/>
  <c r="E3195" i="2"/>
  <c r="D3195" i="2"/>
  <c r="C3195" i="2"/>
  <c r="B3195" i="2"/>
  <c r="A3195" i="2"/>
  <c r="F3194" i="2"/>
  <c r="E3194" i="2"/>
  <c r="D3194" i="2"/>
  <c r="C3194" i="2"/>
  <c r="B3194" i="2"/>
  <c r="A3194" i="2"/>
  <c r="F3193" i="2"/>
  <c r="E3193" i="2"/>
  <c r="D3193" i="2"/>
  <c r="C3193" i="2"/>
  <c r="B3193" i="2"/>
  <c r="A3193" i="2"/>
  <c r="F3192" i="2"/>
  <c r="E3192" i="2"/>
  <c r="D3192" i="2"/>
  <c r="C3192" i="2"/>
  <c r="B3192" i="2"/>
  <c r="A3192" i="2"/>
  <c r="F3191" i="2"/>
  <c r="E3191" i="2"/>
  <c r="D3191" i="2"/>
  <c r="C3191" i="2"/>
  <c r="B3191" i="2"/>
  <c r="A3191" i="2"/>
  <c r="F3190" i="2"/>
  <c r="E3190" i="2"/>
  <c r="D3190" i="2"/>
  <c r="C3190" i="2"/>
  <c r="B3190" i="2"/>
  <c r="A3190" i="2"/>
  <c r="F3189" i="2"/>
  <c r="E3189" i="2"/>
  <c r="D3189" i="2"/>
  <c r="C3189" i="2"/>
  <c r="B3189" i="2"/>
  <c r="A3189" i="2"/>
  <c r="F3188" i="2"/>
  <c r="E3188" i="2"/>
  <c r="D3188" i="2"/>
  <c r="C3188" i="2"/>
  <c r="B3188" i="2"/>
  <c r="A3188" i="2"/>
  <c r="F3187" i="2"/>
  <c r="E3187" i="2"/>
  <c r="D3187" i="2"/>
  <c r="C3187" i="2"/>
  <c r="B3187" i="2"/>
  <c r="A3187" i="2"/>
  <c r="F3186" i="2"/>
  <c r="E3186" i="2"/>
  <c r="D3186" i="2"/>
  <c r="C3186" i="2"/>
  <c r="B3186" i="2"/>
  <c r="A3186" i="2"/>
  <c r="F3185" i="2"/>
  <c r="E3185" i="2"/>
  <c r="D3185" i="2"/>
  <c r="C3185" i="2"/>
  <c r="B3185" i="2"/>
  <c r="A3185" i="2"/>
  <c r="F3184" i="2"/>
  <c r="E3184" i="2"/>
  <c r="D3184" i="2"/>
  <c r="C3184" i="2"/>
  <c r="B3184" i="2"/>
  <c r="A3184" i="2"/>
  <c r="F3183" i="2"/>
  <c r="E3183" i="2"/>
  <c r="D3183" i="2"/>
  <c r="C3183" i="2"/>
  <c r="B3183" i="2"/>
  <c r="A3183" i="2"/>
  <c r="F3182" i="2"/>
  <c r="E3182" i="2"/>
  <c r="D3182" i="2"/>
  <c r="C3182" i="2"/>
  <c r="B3182" i="2"/>
  <c r="A3182" i="2"/>
  <c r="F3181" i="2"/>
  <c r="E3181" i="2"/>
  <c r="D3181" i="2"/>
  <c r="C3181" i="2"/>
  <c r="B3181" i="2"/>
  <c r="A3181" i="2"/>
  <c r="F3180" i="2"/>
  <c r="E3180" i="2"/>
  <c r="D3180" i="2"/>
  <c r="C3180" i="2"/>
  <c r="B3180" i="2"/>
  <c r="A3180" i="2"/>
  <c r="F3179" i="2"/>
  <c r="E3179" i="2"/>
  <c r="D3179" i="2"/>
  <c r="C3179" i="2"/>
  <c r="B3179" i="2"/>
  <c r="A3179" i="2"/>
  <c r="F3178" i="2"/>
  <c r="E3178" i="2"/>
  <c r="D3178" i="2"/>
  <c r="C3178" i="2"/>
  <c r="B3178" i="2"/>
  <c r="A3178" i="2"/>
  <c r="F3177" i="2"/>
  <c r="E3177" i="2"/>
  <c r="D3177" i="2"/>
  <c r="C3177" i="2"/>
  <c r="B3177" i="2"/>
  <c r="A3177" i="2"/>
  <c r="F3176" i="2"/>
  <c r="E3176" i="2"/>
  <c r="D3176" i="2"/>
  <c r="C3176" i="2"/>
  <c r="B3176" i="2"/>
  <c r="A3176" i="2"/>
  <c r="F3175" i="2"/>
  <c r="E3175" i="2"/>
  <c r="D3175" i="2"/>
  <c r="C3175" i="2"/>
  <c r="B3175" i="2"/>
  <c r="A3175" i="2"/>
  <c r="F3174" i="2"/>
  <c r="E3174" i="2"/>
  <c r="D3174" i="2"/>
  <c r="C3174" i="2"/>
  <c r="B3174" i="2"/>
  <c r="A3174" i="2"/>
  <c r="F3173" i="2"/>
  <c r="E3173" i="2"/>
  <c r="D3173" i="2"/>
  <c r="C3173" i="2"/>
  <c r="B3173" i="2"/>
  <c r="A3173" i="2"/>
  <c r="F3172" i="2"/>
  <c r="E3172" i="2"/>
  <c r="D3172" i="2"/>
  <c r="C3172" i="2"/>
  <c r="B3172" i="2"/>
  <c r="A3172" i="2"/>
  <c r="F3171" i="2"/>
  <c r="E3171" i="2"/>
  <c r="D3171" i="2"/>
  <c r="C3171" i="2"/>
  <c r="B3171" i="2"/>
  <c r="A3171" i="2"/>
  <c r="F3170" i="2"/>
  <c r="E3170" i="2"/>
  <c r="D3170" i="2"/>
  <c r="C3170" i="2"/>
  <c r="B3170" i="2"/>
  <c r="A3170" i="2"/>
  <c r="F3169" i="2"/>
  <c r="E3169" i="2"/>
  <c r="D3169" i="2"/>
  <c r="C3169" i="2"/>
  <c r="B3169" i="2"/>
  <c r="A3169" i="2"/>
  <c r="F3168" i="2"/>
  <c r="E3168" i="2"/>
  <c r="D3168" i="2"/>
  <c r="C3168" i="2"/>
  <c r="B3168" i="2"/>
  <c r="A3168" i="2"/>
  <c r="F3167" i="2"/>
  <c r="E3167" i="2"/>
  <c r="D3167" i="2"/>
  <c r="C3167" i="2"/>
  <c r="B3167" i="2"/>
  <c r="A3167" i="2"/>
  <c r="F3166" i="2"/>
  <c r="E3166" i="2"/>
  <c r="D3166" i="2"/>
  <c r="C3166" i="2"/>
  <c r="B3166" i="2"/>
  <c r="A3166" i="2"/>
  <c r="F3165" i="2"/>
  <c r="E3165" i="2"/>
  <c r="D3165" i="2"/>
  <c r="C3165" i="2"/>
  <c r="B3165" i="2"/>
  <c r="A3165" i="2"/>
  <c r="F3164" i="2"/>
  <c r="E3164" i="2"/>
  <c r="D3164" i="2"/>
  <c r="C3164" i="2"/>
  <c r="B3164" i="2"/>
  <c r="A3164" i="2"/>
  <c r="F3163" i="2"/>
  <c r="E3163" i="2"/>
  <c r="D3163" i="2"/>
  <c r="C3163" i="2"/>
  <c r="B3163" i="2"/>
  <c r="A3163" i="2"/>
  <c r="F3162" i="2"/>
  <c r="E3162" i="2"/>
  <c r="D3162" i="2"/>
  <c r="C3162" i="2"/>
  <c r="B3162" i="2"/>
  <c r="A3162" i="2"/>
  <c r="F3161" i="2"/>
  <c r="E3161" i="2"/>
  <c r="D3161" i="2"/>
  <c r="C3161" i="2"/>
  <c r="B3161" i="2"/>
  <c r="A3161" i="2"/>
  <c r="F3160" i="2"/>
  <c r="E3160" i="2"/>
  <c r="D3160" i="2"/>
  <c r="C3160" i="2"/>
  <c r="B3160" i="2"/>
  <c r="A3160" i="2"/>
  <c r="F3159" i="2"/>
  <c r="E3159" i="2"/>
  <c r="D3159" i="2"/>
  <c r="C3159" i="2"/>
  <c r="B3159" i="2"/>
  <c r="A3159" i="2"/>
  <c r="F3158" i="2"/>
  <c r="E3158" i="2"/>
  <c r="D3158" i="2"/>
  <c r="C3158" i="2"/>
  <c r="B3158" i="2"/>
  <c r="A3158" i="2"/>
  <c r="F3157" i="2"/>
  <c r="E3157" i="2"/>
  <c r="D3157" i="2"/>
  <c r="C3157" i="2"/>
  <c r="B3157" i="2"/>
  <c r="A3157" i="2"/>
  <c r="F3156" i="2"/>
  <c r="E3156" i="2"/>
  <c r="D3156" i="2"/>
  <c r="C3156" i="2"/>
  <c r="B3156" i="2"/>
  <c r="A3156" i="2"/>
  <c r="F3155" i="2"/>
  <c r="E3155" i="2"/>
  <c r="D3155" i="2"/>
  <c r="C3155" i="2"/>
  <c r="B3155" i="2"/>
  <c r="A3155" i="2"/>
  <c r="F3154" i="2"/>
  <c r="E3154" i="2"/>
  <c r="D3154" i="2"/>
  <c r="C3154" i="2"/>
  <c r="B3154" i="2"/>
  <c r="A3154" i="2"/>
  <c r="F3153" i="2"/>
  <c r="E3153" i="2"/>
  <c r="D3153" i="2"/>
  <c r="C3153" i="2"/>
  <c r="B3153" i="2"/>
  <c r="A3153" i="2"/>
  <c r="F3152" i="2"/>
  <c r="E3152" i="2"/>
  <c r="D3152" i="2"/>
  <c r="C3152" i="2"/>
  <c r="B3152" i="2"/>
  <c r="A3152" i="2"/>
  <c r="F3151" i="2"/>
  <c r="E3151" i="2"/>
  <c r="D3151" i="2"/>
  <c r="C3151" i="2"/>
  <c r="B3151" i="2"/>
  <c r="A3151" i="2"/>
  <c r="F3150" i="2"/>
  <c r="E3150" i="2"/>
  <c r="D3150" i="2"/>
  <c r="C3150" i="2"/>
  <c r="B3150" i="2"/>
  <c r="A3150" i="2"/>
  <c r="F3149" i="2"/>
  <c r="E3149" i="2"/>
  <c r="D3149" i="2"/>
  <c r="C3149" i="2"/>
  <c r="B3149" i="2"/>
  <c r="A3149" i="2"/>
  <c r="F3148" i="2"/>
  <c r="E3148" i="2"/>
  <c r="D3148" i="2"/>
  <c r="C3148" i="2"/>
  <c r="B3148" i="2"/>
  <c r="A3148" i="2"/>
  <c r="F3147" i="2"/>
  <c r="E3147" i="2"/>
  <c r="D3147" i="2"/>
  <c r="C3147" i="2"/>
  <c r="B3147" i="2"/>
  <c r="A3147" i="2"/>
  <c r="F3146" i="2"/>
  <c r="E3146" i="2"/>
  <c r="D3146" i="2"/>
  <c r="C3146" i="2"/>
  <c r="B3146" i="2"/>
  <c r="A3146" i="2"/>
  <c r="F3145" i="2"/>
  <c r="E3145" i="2"/>
  <c r="D3145" i="2"/>
  <c r="C3145" i="2"/>
  <c r="B3145" i="2"/>
  <c r="A3145" i="2"/>
  <c r="F3144" i="2"/>
  <c r="E3144" i="2"/>
  <c r="D3144" i="2"/>
  <c r="C3144" i="2"/>
  <c r="B3144" i="2"/>
  <c r="A3144" i="2"/>
  <c r="F3143" i="2"/>
  <c r="E3143" i="2"/>
  <c r="D3143" i="2"/>
  <c r="C3143" i="2"/>
  <c r="B3143" i="2"/>
  <c r="A3143" i="2"/>
  <c r="F3142" i="2"/>
  <c r="E3142" i="2"/>
  <c r="D3142" i="2"/>
  <c r="C3142" i="2"/>
  <c r="B3142" i="2"/>
  <c r="A3142" i="2"/>
  <c r="F3141" i="2"/>
  <c r="E3141" i="2"/>
  <c r="D3141" i="2"/>
  <c r="C3141" i="2"/>
  <c r="B3141" i="2"/>
  <c r="A3141" i="2"/>
  <c r="F3140" i="2"/>
  <c r="E3140" i="2"/>
  <c r="D3140" i="2"/>
  <c r="C3140" i="2"/>
  <c r="B3140" i="2"/>
  <c r="A3140" i="2"/>
  <c r="F3139" i="2"/>
  <c r="E3139" i="2"/>
  <c r="D3139" i="2"/>
  <c r="C3139" i="2"/>
  <c r="B3139" i="2"/>
  <c r="A3139" i="2"/>
  <c r="F3138" i="2"/>
  <c r="E3138" i="2"/>
  <c r="D3138" i="2"/>
  <c r="C3138" i="2"/>
  <c r="B3138" i="2"/>
  <c r="A3138" i="2"/>
  <c r="F3137" i="2"/>
  <c r="E3137" i="2"/>
  <c r="D3137" i="2"/>
  <c r="C3137" i="2"/>
  <c r="B3137" i="2"/>
  <c r="A3137" i="2"/>
  <c r="F3136" i="2"/>
  <c r="E3136" i="2"/>
  <c r="D3136" i="2"/>
  <c r="C3136" i="2"/>
  <c r="B3136" i="2"/>
  <c r="A3136" i="2"/>
  <c r="F3135" i="2"/>
  <c r="E3135" i="2"/>
  <c r="D3135" i="2"/>
  <c r="C3135" i="2"/>
  <c r="B3135" i="2"/>
  <c r="A3135" i="2"/>
  <c r="F3134" i="2"/>
  <c r="E3134" i="2"/>
  <c r="D3134" i="2"/>
  <c r="C3134" i="2"/>
  <c r="B3134" i="2"/>
  <c r="A3134" i="2"/>
  <c r="F3133" i="2"/>
  <c r="E3133" i="2"/>
  <c r="D3133" i="2"/>
  <c r="C3133" i="2"/>
  <c r="B3133" i="2"/>
  <c r="A3133" i="2"/>
  <c r="F3132" i="2"/>
  <c r="E3132" i="2"/>
  <c r="D3132" i="2"/>
  <c r="C3132" i="2"/>
  <c r="B3132" i="2"/>
  <c r="A3132" i="2"/>
  <c r="F3131" i="2"/>
  <c r="E3131" i="2"/>
  <c r="D3131" i="2"/>
  <c r="C3131" i="2"/>
  <c r="B3131" i="2"/>
  <c r="A3131" i="2"/>
  <c r="F3130" i="2"/>
  <c r="E3130" i="2"/>
  <c r="D3130" i="2"/>
  <c r="C3130" i="2"/>
  <c r="B3130" i="2"/>
  <c r="A3130" i="2"/>
  <c r="F3129" i="2"/>
  <c r="E3129" i="2"/>
  <c r="D3129" i="2"/>
  <c r="C3129" i="2"/>
  <c r="B3129" i="2"/>
  <c r="A3129" i="2"/>
  <c r="F3128" i="2"/>
  <c r="E3128" i="2"/>
  <c r="D3128" i="2"/>
  <c r="C3128" i="2"/>
  <c r="B3128" i="2"/>
  <c r="A3128" i="2"/>
  <c r="F3127" i="2"/>
  <c r="E3127" i="2"/>
  <c r="D3127" i="2"/>
  <c r="C3127" i="2"/>
  <c r="B3127" i="2"/>
  <c r="A3127" i="2"/>
  <c r="F3126" i="2"/>
  <c r="E3126" i="2"/>
  <c r="D3126" i="2"/>
  <c r="C3126" i="2"/>
  <c r="B3126" i="2"/>
  <c r="A3126" i="2"/>
  <c r="F3125" i="2"/>
  <c r="E3125" i="2"/>
  <c r="D3125" i="2"/>
  <c r="C3125" i="2"/>
  <c r="B3125" i="2"/>
  <c r="A3125" i="2"/>
  <c r="F3124" i="2"/>
  <c r="E3124" i="2"/>
  <c r="D3124" i="2"/>
  <c r="C3124" i="2"/>
  <c r="B3124" i="2"/>
  <c r="A3124" i="2"/>
  <c r="F3123" i="2"/>
  <c r="E3123" i="2"/>
  <c r="D3123" i="2"/>
  <c r="C3123" i="2"/>
  <c r="B3123" i="2"/>
  <c r="A3123" i="2"/>
  <c r="F3122" i="2"/>
  <c r="E3122" i="2"/>
  <c r="D3122" i="2"/>
  <c r="C3122" i="2"/>
  <c r="B3122" i="2"/>
  <c r="A3122" i="2"/>
  <c r="F3121" i="2"/>
  <c r="E3121" i="2"/>
  <c r="D3121" i="2"/>
  <c r="C3121" i="2"/>
  <c r="B3121" i="2"/>
  <c r="A3121" i="2"/>
  <c r="F3120" i="2"/>
  <c r="E3120" i="2"/>
  <c r="D3120" i="2"/>
  <c r="C3120" i="2"/>
  <c r="B3120" i="2"/>
  <c r="A3120" i="2"/>
  <c r="F3119" i="2"/>
  <c r="E3119" i="2"/>
  <c r="D3119" i="2"/>
  <c r="C3119" i="2"/>
  <c r="B3119" i="2"/>
  <c r="A3119" i="2"/>
  <c r="F3118" i="2"/>
  <c r="E3118" i="2"/>
  <c r="D3118" i="2"/>
  <c r="C3118" i="2"/>
  <c r="B3118" i="2"/>
  <c r="A3118" i="2"/>
  <c r="F3117" i="2"/>
  <c r="E3117" i="2"/>
  <c r="D3117" i="2"/>
  <c r="C3117" i="2"/>
  <c r="B3117" i="2"/>
  <c r="A3117" i="2"/>
  <c r="F3116" i="2"/>
  <c r="E3116" i="2"/>
  <c r="D3116" i="2"/>
  <c r="C3116" i="2"/>
  <c r="B3116" i="2"/>
  <c r="A3116" i="2"/>
  <c r="F3115" i="2"/>
  <c r="E3115" i="2"/>
  <c r="D3115" i="2"/>
  <c r="C3115" i="2"/>
  <c r="B3115" i="2"/>
  <c r="A3115" i="2"/>
  <c r="F3114" i="2"/>
  <c r="E3114" i="2"/>
  <c r="D3114" i="2"/>
  <c r="C3114" i="2"/>
  <c r="B3114" i="2"/>
  <c r="A3114" i="2"/>
  <c r="F3113" i="2"/>
  <c r="E3113" i="2"/>
  <c r="D3113" i="2"/>
  <c r="C3113" i="2"/>
  <c r="B3113" i="2"/>
  <c r="A3113" i="2"/>
  <c r="F3112" i="2"/>
  <c r="E3112" i="2"/>
  <c r="D3112" i="2"/>
  <c r="C3112" i="2"/>
  <c r="B3112" i="2"/>
  <c r="A3112" i="2"/>
  <c r="F3111" i="2"/>
  <c r="E3111" i="2"/>
  <c r="D3111" i="2"/>
  <c r="C3111" i="2"/>
  <c r="B3111" i="2"/>
  <c r="A3111" i="2"/>
  <c r="F3110" i="2"/>
  <c r="E3110" i="2"/>
  <c r="D3110" i="2"/>
  <c r="C3110" i="2"/>
  <c r="B3110" i="2"/>
  <c r="A3110" i="2"/>
  <c r="F3109" i="2"/>
  <c r="E3109" i="2"/>
  <c r="D3109" i="2"/>
  <c r="C3109" i="2"/>
  <c r="B3109" i="2"/>
  <c r="A3109" i="2"/>
  <c r="F3108" i="2"/>
  <c r="E3108" i="2"/>
  <c r="D3108" i="2"/>
  <c r="C3108" i="2"/>
  <c r="B3108" i="2"/>
  <c r="A3108" i="2"/>
  <c r="F3107" i="2"/>
  <c r="E3107" i="2"/>
  <c r="D3107" i="2"/>
  <c r="C3107" i="2"/>
  <c r="B3107" i="2"/>
  <c r="A3107" i="2"/>
  <c r="F3106" i="2"/>
  <c r="E3106" i="2"/>
  <c r="D3106" i="2"/>
  <c r="C3106" i="2"/>
  <c r="B3106" i="2"/>
  <c r="A3106" i="2"/>
  <c r="F3105" i="2"/>
  <c r="E3105" i="2"/>
  <c r="D3105" i="2"/>
  <c r="C3105" i="2"/>
  <c r="B3105" i="2"/>
  <c r="A3105" i="2"/>
  <c r="F3104" i="2"/>
  <c r="E3104" i="2"/>
  <c r="D3104" i="2"/>
  <c r="C3104" i="2"/>
  <c r="B3104" i="2"/>
  <c r="A3104" i="2"/>
  <c r="F3103" i="2"/>
  <c r="E3103" i="2"/>
  <c r="D3103" i="2"/>
  <c r="C3103" i="2"/>
  <c r="B3103" i="2"/>
  <c r="A3103" i="2"/>
  <c r="F3102" i="2"/>
  <c r="E3102" i="2"/>
  <c r="D3102" i="2"/>
  <c r="C3102" i="2"/>
  <c r="B3102" i="2"/>
  <c r="A3102" i="2"/>
  <c r="F3101" i="2"/>
  <c r="E3101" i="2"/>
  <c r="D3101" i="2"/>
  <c r="C3101" i="2"/>
  <c r="B3101" i="2"/>
  <c r="A3101" i="2"/>
  <c r="F3100" i="2"/>
  <c r="E3100" i="2"/>
  <c r="D3100" i="2"/>
  <c r="C3100" i="2"/>
  <c r="B3100" i="2"/>
  <c r="A3100" i="2"/>
  <c r="F3099" i="2"/>
  <c r="E3099" i="2"/>
  <c r="D3099" i="2"/>
  <c r="C3099" i="2"/>
  <c r="B3099" i="2"/>
  <c r="A3099" i="2"/>
  <c r="F3098" i="2"/>
  <c r="E3098" i="2"/>
  <c r="D3098" i="2"/>
  <c r="C3098" i="2"/>
  <c r="B3098" i="2"/>
  <c r="A3098" i="2"/>
  <c r="F3097" i="2"/>
  <c r="E3097" i="2"/>
  <c r="D3097" i="2"/>
  <c r="C3097" i="2"/>
  <c r="B3097" i="2"/>
  <c r="A3097" i="2"/>
  <c r="F3096" i="2"/>
  <c r="E3096" i="2"/>
  <c r="D3096" i="2"/>
  <c r="C3096" i="2"/>
  <c r="B3096" i="2"/>
  <c r="A3096" i="2"/>
  <c r="F3095" i="2"/>
  <c r="E3095" i="2"/>
  <c r="D3095" i="2"/>
  <c r="C3095" i="2"/>
  <c r="B3095" i="2"/>
  <c r="A3095" i="2"/>
  <c r="F3094" i="2"/>
  <c r="E3094" i="2"/>
  <c r="D3094" i="2"/>
  <c r="C3094" i="2"/>
  <c r="B3094" i="2"/>
  <c r="A3094" i="2"/>
  <c r="F3093" i="2"/>
  <c r="E3093" i="2"/>
  <c r="D3093" i="2"/>
  <c r="C3093" i="2"/>
  <c r="B3093" i="2"/>
  <c r="A3093" i="2"/>
  <c r="F3092" i="2"/>
  <c r="E3092" i="2"/>
  <c r="D3092" i="2"/>
  <c r="C3092" i="2"/>
  <c r="B3092" i="2"/>
  <c r="A3092" i="2"/>
  <c r="F3091" i="2"/>
  <c r="E3091" i="2"/>
  <c r="D3091" i="2"/>
  <c r="C3091" i="2"/>
  <c r="B3091" i="2"/>
  <c r="A3091" i="2"/>
  <c r="F3090" i="2"/>
  <c r="E3090" i="2"/>
  <c r="D3090" i="2"/>
  <c r="C3090" i="2"/>
  <c r="B3090" i="2"/>
  <c r="A3090" i="2"/>
  <c r="F3089" i="2"/>
  <c r="E3089" i="2"/>
  <c r="D3089" i="2"/>
  <c r="C3089" i="2"/>
  <c r="B3089" i="2"/>
  <c r="A3089" i="2"/>
  <c r="F3088" i="2"/>
  <c r="E3088" i="2"/>
  <c r="D3088" i="2"/>
  <c r="C3088" i="2"/>
  <c r="B3088" i="2"/>
  <c r="A3088" i="2"/>
  <c r="F3087" i="2"/>
  <c r="E3087" i="2"/>
  <c r="D3087" i="2"/>
  <c r="C3087" i="2"/>
  <c r="B3087" i="2"/>
  <c r="A3087" i="2"/>
  <c r="F3086" i="2"/>
  <c r="E3086" i="2"/>
  <c r="D3086" i="2"/>
  <c r="C3086" i="2"/>
  <c r="B3086" i="2"/>
  <c r="A3086" i="2"/>
  <c r="F3085" i="2"/>
  <c r="E3085" i="2"/>
  <c r="D3085" i="2"/>
  <c r="C3085" i="2"/>
  <c r="B3085" i="2"/>
  <c r="A3085" i="2"/>
  <c r="F3084" i="2"/>
  <c r="E3084" i="2"/>
  <c r="D3084" i="2"/>
  <c r="C3084" i="2"/>
  <c r="B3084" i="2"/>
  <c r="A3084" i="2"/>
  <c r="F3083" i="2"/>
  <c r="E3083" i="2"/>
  <c r="D3083" i="2"/>
  <c r="C3083" i="2"/>
  <c r="B3083" i="2"/>
  <c r="A3083" i="2"/>
  <c r="F3082" i="2"/>
  <c r="E3082" i="2"/>
  <c r="D3082" i="2"/>
  <c r="C3082" i="2"/>
  <c r="B3082" i="2"/>
  <c r="A3082" i="2"/>
  <c r="F3081" i="2"/>
  <c r="E3081" i="2"/>
  <c r="D3081" i="2"/>
  <c r="C3081" i="2"/>
  <c r="B3081" i="2"/>
  <c r="A3081" i="2"/>
  <c r="F3080" i="2"/>
  <c r="E3080" i="2"/>
  <c r="D3080" i="2"/>
  <c r="C3080" i="2"/>
  <c r="B3080" i="2"/>
  <c r="A3080" i="2"/>
  <c r="F3079" i="2"/>
  <c r="E3079" i="2"/>
  <c r="D3079" i="2"/>
  <c r="C3079" i="2"/>
  <c r="B3079" i="2"/>
  <c r="A3079" i="2"/>
  <c r="F3078" i="2"/>
  <c r="E3078" i="2"/>
  <c r="D3078" i="2"/>
  <c r="C3078" i="2"/>
  <c r="B3078" i="2"/>
  <c r="A3078" i="2"/>
  <c r="F3077" i="2"/>
  <c r="E3077" i="2"/>
  <c r="D3077" i="2"/>
  <c r="C3077" i="2"/>
  <c r="B3077" i="2"/>
  <c r="A3077" i="2"/>
  <c r="F3076" i="2"/>
  <c r="E3076" i="2"/>
  <c r="D3076" i="2"/>
  <c r="C3076" i="2"/>
  <c r="B3076" i="2"/>
  <c r="A3076" i="2"/>
  <c r="F3075" i="2"/>
  <c r="E3075" i="2"/>
  <c r="D3075" i="2"/>
  <c r="C3075" i="2"/>
  <c r="B3075" i="2"/>
  <c r="A3075" i="2"/>
  <c r="F3074" i="2"/>
  <c r="E3074" i="2"/>
  <c r="D3074" i="2"/>
  <c r="C3074" i="2"/>
  <c r="B3074" i="2"/>
  <c r="A3074" i="2"/>
  <c r="F3073" i="2"/>
  <c r="E3073" i="2"/>
  <c r="D3073" i="2"/>
  <c r="C3073" i="2"/>
  <c r="B3073" i="2"/>
  <c r="A3073" i="2"/>
  <c r="F3072" i="2"/>
  <c r="E3072" i="2"/>
  <c r="D3072" i="2"/>
  <c r="C3072" i="2"/>
  <c r="B3072" i="2"/>
  <c r="A3072" i="2"/>
  <c r="F3071" i="2"/>
  <c r="E3071" i="2"/>
  <c r="D3071" i="2"/>
  <c r="C3071" i="2"/>
  <c r="B3071" i="2"/>
  <c r="A3071" i="2"/>
  <c r="F3070" i="2"/>
  <c r="E3070" i="2"/>
  <c r="D3070" i="2"/>
  <c r="C3070" i="2"/>
  <c r="B3070" i="2"/>
  <c r="A3070" i="2"/>
  <c r="F3069" i="2"/>
  <c r="E3069" i="2"/>
  <c r="D3069" i="2"/>
  <c r="C3069" i="2"/>
  <c r="B3069" i="2"/>
  <c r="A3069" i="2"/>
  <c r="F3068" i="2"/>
  <c r="E3068" i="2"/>
  <c r="D3068" i="2"/>
  <c r="C3068" i="2"/>
  <c r="B3068" i="2"/>
  <c r="A3068" i="2"/>
  <c r="F3067" i="2"/>
  <c r="E3067" i="2"/>
  <c r="D3067" i="2"/>
  <c r="C3067" i="2"/>
  <c r="B3067" i="2"/>
  <c r="A3067" i="2"/>
  <c r="F3066" i="2"/>
  <c r="E3066" i="2"/>
  <c r="D3066" i="2"/>
  <c r="C3066" i="2"/>
  <c r="B3066" i="2"/>
  <c r="A3066" i="2"/>
  <c r="F3065" i="2"/>
  <c r="E3065" i="2"/>
  <c r="D3065" i="2"/>
  <c r="C3065" i="2"/>
  <c r="B3065" i="2"/>
  <c r="A3065" i="2"/>
  <c r="F3064" i="2"/>
  <c r="E3064" i="2"/>
  <c r="D3064" i="2"/>
  <c r="C3064" i="2"/>
  <c r="B3064" i="2"/>
  <c r="A3064" i="2"/>
  <c r="F3063" i="2"/>
  <c r="E3063" i="2"/>
  <c r="D3063" i="2"/>
  <c r="C3063" i="2"/>
  <c r="B3063" i="2"/>
  <c r="A3063" i="2"/>
  <c r="F3062" i="2"/>
  <c r="E3062" i="2"/>
  <c r="D3062" i="2"/>
  <c r="C3062" i="2"/>
  <c r="B3062" i="2"/>
  <c r="A3062" i="2"/>
  <c r="F3061" i="2"/>
  <c r="E3061" i="2"/>
  <c r="D3061" i="2"/>
  <c r="C3061" i="2"/>
  <c r="B3061" i="2"/>
  <c r="A3061" i="2"/>
  <c r="F3060" i="2"/>
  <c r="E3060" i="2"/>
  <c r="D3060" i="2"/>
  <c r="C3060" i="2"/>
  <c r="B3060" i="2"/>
  <c r="A3060" i="2"/>
  <c r="F3059" i="2"/>
  <c r="E3059" i="2"/>
  <c r="D3059" i="2"/>
  <c r="C3059" i="2"/>
  <c r="B3059" i="2"/>
  <c r="A3059" i="2"/>
  <c r="F3058" i="2"/>
  <c r="E3058" i="2"/>
  <c r="D3058" i="2"/>
  <c r="C3058" i="2"/>
  <c r="B3058" i="2"/>
  <c r="A3058" i="2"/>
  <c r="F3057" i="2"/>
  <c r="E3057" i="2"/>
  <c r="D3057" i="2"/>
  <c r="C3057" i="2"/>
  <c r="B3057" i="2"/>
  <c r="A3057" i="2"/>
  <c r="F3056" i="2"/>
  <c r="E3056" i="2"/>
  <c r="D3056" i="2"/>
  <c r="C3056" i="2"/>
  <c r="B3056" i="2"/>
  <c r="A3056" i="2"/>
  <c r="F3055" i="2"/>
  <c r="E3055" i="2"/>
  <c r="D3055" i="2"/>
  <c r="C3055" i="2"/>
  <c r="B3055" i="2"/>
  <c r="A3055" i="2"/>
  <c r="F3054" i="2"/>
  <c r="E3054" i="2"/>
  <c r="D3054" i="2"/>
  <c r="C3054" i="2"/>
  <c r="B3054" i="2"/>
  <c r="A3054" i="2"/>
  <c r="F3053" i="2"/>
  <c r="E3053" i="2"/>
  <c r="D3053" i="2"/>
  <c r="C3053" i="2"/>
  <c r="B3053" i="2"/>
  <c r="A3053" i="2"/>
  <c r="F3052" i="2"/>
  <c r="E3052" i="2"/>
  <c r="D3052" i="2"/>
  <c r="C3052" i="2"/>
  <c r="B3052" i="2"/>
  <c r="A3052" i="2"/>
  <c r="F3051" i="2"/>
  <c r="E3051" i="2"/>
  <c r="D3051" i="2"/>
  <c r="C3051" i="2"/>
  <c r="B3051" i="2"/>
  <c r="A3051" i="2"/>
  <c r="F3050" i="2"/>
  <c r="E3050" i="2"/>
  <c r="D3050" i="2"/>
  <c r="C3050" i="2"/>
  <c r="B3050" i="2"/>
  <c r="A3050" i="2"/>
  <c r="F3049" i="2"/>
  <c r="E3049" i="2"/>
  <c r="D3049" i="2"/>
  <c r="C3049" i="2"/>
  <c r="B3049" i="2"/>
  <c r="A3049" i="2"/>
  <c r="F3048" i="2"/>
  <c r="E3048" i="2"/>
  <c r="D3048" i="2"/>
  <c r="C3048" i="2"/>
  <c r="B3048" i="2"/>
  <c r="A3048" i="2"/>
  <c r="F3047" i="2"/>
  <c r="E3047" i="2"/>
  <c r="D3047" i="2"/>
  <c r="C3047" i="2"/>
  <c r="B3047" i="2"/>
  <c r="A3047" i="2"/>
  <c r="F3046" i="2"/>
  <c r="E3046" i="2"/>
  <c r="D3046" i="2"/>
  <c r="C3046" i="2"/>
  <c r="B3046" i="2"/>
  <c r="A3046" i="2"/>
  <c r="F3045" i="2"/>
  <c r="E3045" i="2"/>
  <c r="D3045" i="2"/>
  <c r="C3045" i="2"/>
  <c r="B3045" i="2"/>
  <c r="A3045" i="2"/>
  <c r="F3044" i="2"/>
  <c r="E3044" i="2"/>
  <c r="D3044" i="2"/>
  <c r="C3044" i="2"/>
  <c r="B3044" i="2"/>
  <c r="A3044" i="2"/>
  <c r="F3043" i="2"/>
  <c r="E3043" i="2"/>
  <c r="D3043" i="2"/>
  <c r="C3043" i="2"/>
  <c r="B3043" i="2"/>
  <c r="A3043" i="2"/>
  <c r="F3042" i="2"/>
  <c r="E3042" i="2"/>
  <c r="D3042" i="2"/>
  <c r="C3042" i="2"/>
  <c r="B3042" i="2"/>
  <c r="A3042" i="2"/>
  <c r="F3041" i="2"/>
  <c r="E3041" i="2"/>
  <c r="D3041" i="2"/>
  <c r="C3041" i="2"/>
  <c r="B3041" i="2"/>
  <c r="A3041" i="2"/>
  <c r="F3040" i="2"/>
  <c r="E3040" i="2"/>
  <c r="D3040" i="2"/>
  <c r="C3040" i="2"/>
  <c r="B3040" i="2"/>
  <c r="A3040" i="2"/>
  <c r="F3039" i="2"/>
  <c r="E3039" i="2"/>
  <c r="D3039" i="2"/>
  <c r="C3039" i="2"/>
  <c r="B3039" i="2"/>
  <c r="A3039" i="2"/>
  <c r="F3038" i="2"/>
  <c r="E3038" i="2"/>
  <c r="D3038" i="2"/>
  <c r="C3038" i="2"/>
  <c r="B3038" i="2"/>
  <c r="A3038" i="2"/>
  <c r="F3037" i="2"/>
  <c r="E3037" i="2"/>
  <c r="D3037" i="2"/>
  <c r="C3037" i="2"/>
  <c r="B3037" i="2"/>
  <c r="A3037" i="2"/>
  <c r="F3036" i="2"/>
  <c r="E3036" i="2"/>
  <c r="D3036" i="2"/>
  <c r="C3036" i="2"/>
  <c r="B3036" i="2"/>
  <c r="A3036" i="2"/>
  <c r="F3035" i="2"/>
  <c r="E3035" i="2"/>
  <c r="D3035" i="2"/>
  <c r="C3035" i="2"/>
  <c r="B3035" i="2"/>
  <c r="A3035" i="2"/>
  <c r="F3034" i="2"/>
  <c r="E3034" i="2"/>
  <c r="D3034" i="2"/>
  <c r="C3034" i="2"/>
  <c r="B3034" i="2"/>
  <c r="A3034" i="2"/>
  <c r="F3033" i="2"/>
  <c r="E3033" i="2"/>
  <c r="D3033" i="2"/>
  <c r="C3033" i="2"/>
  <c r="B3033" i="2"/>
  <c r="A3033" i="2"/>
  <c r="F3032" i="2"/>
  <c r="E3032" i="2"/>
  <c r="D3032" i="2"/>
  <c r="C3032" i="2"/>
  <c r="B3032" i="2"/>
  <c r="A3032" i="2"/>
  <c r="F3031" i="2"/>
  <c r="E3031" i="2"/>
  <c r="D3031" i="2"/>
  <c r="C3031" i="2"/>
  <c r="B3031" i="2"/>
  <c r="A3031" i="2"/>
  <c r="F3030" i="2"/>
  <c r="E3030" i="2"/>
  <c r="D3030" i="2"/>
  <c r="C3030" i="2"/>
  <c r="B3030" i="2"/>
  <c r="A3030" i="2"/>
  <c r="F3029" i="2"/>
  <c r="E3029" i="2"/>
  <c r="D3029" i="2"/>
  <c r="C3029" i="2"/>
  <c r="B3029" i="2"/>
  <c r="A3029" i="2"/>
  <c r="F3028" i="2"/>
  <c r="E3028" i="2"/>
  <c r="D3028" i="2"/>
  <c r="C3028" i="2"/>
  <c r="B3028" i="2"/>
  <c r="A3028" i="2"/>
  <c r="F3027" i="2"/>
  <c r="E3027" i="2"/>
  <c r="D3027" i="2"/>
  <c r="C3027" i="2"/>
  <c r="B3027" i="2"/>
  <c r="A3027" i="2"/>
  <c r="F3026" i="2"/>
  <c r="E3026" i="2"/>
  <c r="D3026" i="2"/>
  <c r="C3026" i="2"/>
  <c r="B3026" i="2"/>
  <c r="A3026" i="2"/>
  <c r="F3025" i="2"/>
  <c r="E3025" i="2"/>
  <c r="D3025" i="2"/>
  <c r="C3025" i="2"/>
  <c r="B3025" i="2"/>
  <c r="A3025" i="2"/>
  <c r="F3024" i="2"/>
  <c r="E3024" i="2"/>
  <c r="D3024" i="2"/>
  <c r="C3024" i="2"/>
  <c r="B3024" i="2"/>
  <c r="A3024" i="2"/>
  <c r="F3023" i="2"/>
  <c r="E3023" i="2"/>
  <c r="D3023" i="2"/>
  <c r="C3023" i="2"/>
  <c r="B3023" i="2"/>
  <c r="A3023" i="2"/>
  <c r="F3022" i="2"/>
  <c r="E3022" i="2"/>
  <c r="D3022" i="2"/>
  <c r="C3022" i="2"/>
  <c r="B3022" i="2"/>
  <c r="A3022" i="2"/>
  <c r="F3021" i="2"/>
  <c r="E3021" i="2"/>
  <c r="D3021" i="2"/>
  <c r="C3021" i="2"/>
  <c r="B3021" i="2"/>
  <c r="A3021" i="2"/>
  <c r="F3020" i="2"/>
  <c r="E3020" i="2"/>
  <c r="D3020" i="2"/>
  <c r="C3020" i="2"/>
  <c r="B3020" i="2"/>
  <c r="A3020" i="2"/>
  <c r="F3019" i="2"/>
  <c r="E3019" i="2"/>
  <c r="D3019" i="2"/>
  <c r="C3019" i="2"/>
  <c r="B3019" i="2"/>
  <c r="A3019" i="2"/>
  <c r="F3018" i="2"/>
  <c r="E3018" i="2"/>
  <c r="D3018" i="2"/>
  <c r="C3018" i="2"/>
  <c r="B3018" i="2"/>
  <c r="A3018" i="2"/>
  <c r="F3017" i="2"/>
  <c r="E3017" i="2"/>
  <c r="D3017" i="2"/>
  <c r="C3017" i="2"/>
  <c r="B3017" i="2"/>
  <c r="A3017" i="2"/>
  <c r="F3016" i="2"/>
  <c r="E3016" i="2"/>
  <c r="D3016" i="2"/>
  <c r="C3016" i="2"/>
  <c r="B3016" i="2"/>
  <c r="A3016" i="2"/>
  <c r="F3015" i="2"/>
  <c r="E3015" i="2"/>
  <c r="D3015" i="2"/>
  <c r="C3015" i="2"/>
  <c r="B3015" i="2"/>
  <c r="A3015" i="2"/>
  <c r="F3014" i="2"/>
  <c r="E3014" i="2"/>
  <c r="D3014" i="2"/>
  <c r="C3014" i="2"/>
  <c r="B3014" i="2"/>
  <c r="A3014" i="2"/>
  <c r="F3013" i="2"/>
  <c r="E3013" i="2"/>
  <c r="D3013" i="2"/>
  <c r="C3013" i="2"/>
  <c r="B3013" i="2"/>
  <c r="A3013" i="2"/>
  <c r="F3012" i="2"/>
  <c r="E3012" i="2"/>
  <c r="D3012" i="2"/>
  <c r="C3012" i="2"/>
  <c r="B3012" i="2"/>
  <c r="A3012" i="2"/>
  <c r="F3011" i="2"/>
  <c r="E3011" i="2"/>
  <c r="D3011" i="2"/>
  <c r="C3011" i="2"/>
  <c r="B3011" i="2"/>
  <c r="A3011" i="2"/>
  <c r="F3010" i="2"/>
  <c r="E3010" i="2"/>
  <c r="D3010" i="2"/>
  <c r="C3010" i="2"/>
  <c r="B3010" i="2"/>
  <c r="A3010" i="2"/>
  <c r="F3009" i="2"/>
  <c r="E3009" i="2"/>
  <c r="D3009" i="2"/>
  <c r="C3009" i="2"/>
  <c r="B3009" i="2"/>
  <c r="A3009" i="2"/>
  <c r="F3008" i="2"/>
  <c r="E3008" i="2"/>
  <c r="D3008" i="2"/>
  <c r="C3008" i="2"/>
  <c r="B3008" i="2"/>
  <c r="A3008" i="2"/>
  <c r="F3007" i="2"/>
  <c r="E3007" i="2"/>
  <c r="D3007" i="2"/>
  <c r="C3007" i="2"/>
  <c r="B3007" i="2"/>
  <c r="A3007" i="2"/>
  <c r="F3006" i="2"/>
  <c r="E3006" i="2"/>
  <c r="D3006" i="2"/>
  <c r="C3006" i="2"/>
  <c r="B3006" i="2"/>
  <c r="A3006" i="2"/>
  <c r="F3005" i="2"/>
  <c r="E3005" i="2"/>
  <c r="D3005" i="2"/>
  <c r="C3005" i="2"/>
  <c r="B3005" i="2"/>
  <c r="A3005" i="2"/>
  <c r="F3004" i="2"/>
  <c r="E3004" i="2"/>
  <c r="D3004" i="2"/>
  <c r="C3004" i="2"/>
  <c r="B3004" i="2"/>
  <c r="A3004" i="2"/>
  <c r="F3003" i="2"/>
  <c r="E3003" i="2"/>
  <c r="D3003" i="2"/>
  <c r="C3003" i="2"/>
  <c r="B3003" i="2"/>
  <c r="A3003" i="2"/>
  <c r="F3002" i="2"/>
  <c r="E3002" i="2"/>
  <c r="D3002" i="2"/>
  <c r="C3002" i="2"/>
  <c r="B3002" i="2"/>
  <c r="A3002" i="2"/>
  <c r="F3001" i="2"/>
  <c r="E3001" i="2"/>
  <c r="D3001" i="2"/>
  <c r="C3001" i="2"/>
  <c r="B3001" i="2"/>
  <c r="A3001" i="2"/>
  <c r="F3000" i="2"/>
  <c r="E3000" i="2"/>
  <c r="D3000" i="2"/>
  <c r="C3000" i="2"/>
  <c r="B3000" i="2"/>
  <c r="A3000" i="2"/>
  <c r="F2999" i="2"/>
  <c r="E2999" i="2"/>
  <c r="D2999" i="2"/>
  <c r="C2999" i="2"/>
  <c r="B2999" i="2"/>
  <c r="A2999" i="2"/>
  <c r="F2998" i="2"/>
  <c r="E2998" i="2"/>
  <c r="D2998" i="2"/>
  <c r="C2998" i="2"/>
  <c r="B2998" i="2"/>
  <c r="A2998" i="2"/>
  <c r="F2997" i="2"/>
  <c r="E2997" i="2"/>
  <c r="D2997" i="2"/>
  <c r="C2997" i="2"/>
  <c r="B2997" i="2"/>
  <c r="A2997" i="2"/>
  <c r="F2996" i="2"/>
  <c r="E2996" i="2"/>
  <c r="D2996" i="2"/>
  <c r="C2996" i="2"/>
  <c r="B2996" i="2"/>
  <c r="A2996" i="2"/>
  <c r="F2995" i="2"/>
  <c r="E2995" i="2"/>
  <c r="D2995" i="2"/>
  <c r="C2995" i="2"/>
  <c r="B2995" i="2"/>
  <c r="A2995" i="2"/>
  <c r="F2994" i="2"/>
  <c r="E2994" i="2"/>
  <c r="D2994" i="2"/>
  <c r="C2994" i="2"/>
  <c r="B2994" i="2"/>
  <c r="A2994" i="2"/>
  <c r="F2993" i="2"/>
  <c r="E2993" i="2"/>
  <c r="D2993" i="2"/>
  <c r="C2993" i="2"/>
  <c r="B2993" i="2"/>
  <c r="A2993" i="2"/>
  <c r="F2992" i="2"/>
  <c r="E2992" i="2"/>
  <c r="D2992" i="2"/>
  <c r="C2992" i="2"/>
  <c r="B2992" i="2"/>
  <c r="A2992" i="2"/>
  <c r="F2991" i="2"/>
  <c r="E2991" i="2"/>
  <c r="D2991" i="2"/>
  <c r="C2991" i="2"/>
  <c r="B2991" i="2"/>
  <c r="A2991" i="2"/>
  <c r="F2990" i="2"/>
  <c r="E2990" i="2"/>
  <c r="D2990" i="2"/>
  <c r="C2990" i="2"/>
  <c r="B2990" i="2"/>
  <c r="A2990" i="2"/>
  <c r="F2989" i="2"/>
  <c r="E2989" i="2"/>
  <c r="D2989" i="2"/>
  <c r="C2989" i="2"/>
  <c r="B2989" i="2"/>
  <c r="A2989" i="2"/>
  <c r="F2988" i="2"/>
  <c r="E2988" i="2"/>
  <c r="D2988" i="2"/>
  <c r="C2988" i="2"/>
  <c r="B2988" i="2"/>
  <c r="A2988" i="2"/>
  <c r="F2987" i="2"/>
  <c r="E2987" i="2"/>
  <c r="D2987" i="2"/>
  <c r="C2987" i="2"/>
  <c r="B2987" i="2"/>
  <c r="A2987" i="2"/>
  <c r="F2986" i="2"/>
  <c r="E2986" i="2"/>
  <c r="D2986" i="2"/>
  <c r="C2986" i="2"/>
  <c r="B2986" i="2"/>
  <c r="A2986" i="2"/>
  <c r="F2985" i="2"/>
  <c r="E2985" i="2"/>
  <c r="D2985" i="2"/>
  <c r="C2985" i="2"/>
  <c r="B2985" i="2"/>
  <c r="A2985" i="2"/>
  <c r="F2984" i="2"/>
  <c r="E2984" i="2"/>
  <c r="D2984" i="2"/>
  <c r="C2984" i="2"/>
  <c r="B2984" i="2"/>
  <c r="A2984" i="2"/>
  <c r="F2983" i="2"/>
  <c r="E2983" i="2"/>
  <c r="D2983" i="2"/>
  <c r="C2983" i="2"/>
  <c r="B2983" i="2"/>
  <c r="A2983" i="2"/>
  <c r="F2982" i="2"/>
  <c r="E2982" i="2"/>
  <c r="D2982" i="2"/>
  <c r="C2982" i="2"/>
  <c r="B2982" i="2"/>
  <c r="A2982" i="2"/>
  <c r="F2981" i="2"/>
  <c r="E2981" i="2"/>
  <c r="D2981" i="2"/>
  <c r="C2981" i="2"/>
  <c r="B2981" i="2"/>
  <c r="A2981" i="2"/>
  <c r="F2980" i="2"/>
  <c r="E2980" i="2"/>
  <c r="D2980" i="2"/>
  <c r="C2980" i="2"/>
  <c r="B2980" i="2"/>
  <c r="A2980" i="2"/>
  <c r="F2979" i="2"/>
  <c r="E2979" i="2"/>
  <c r="D2979" i="2"/>
  <c r="C2979" i="2"/>
  <c r="B2979" i="2"/>
  <c r="A2979" i="2"/>
  <c r="F2978" i="2"/>
  <c r="E2978" i="2"/>
  <c r="D2978" i="2"/>
  <c r="C2978" i="2"/>
  <c r="B2978" i="2"/>
  <c r="A2978" i="2"/>
  <c r="F2977" i="2"/>
  <c r="E2977" i="2"/>
  <c r="D2977" i="2"/>
  <c r="C2977" i="2"/>
  <c r="B2977" i="2"/>
  <c r="A2977" i="2"/>
  <c r="F2976" i="2"/>
  <c r="E2976" i="2"/>
  <c r="D2976" i="2"/>
  <c r="C2976" i="2"/>
  <c r="B2976" i="2"/>
  <c r="A2976" i="2"/>
  <c r="F2975" i="2"/>
  <c r="E2975" i="2"/>
  <c r="D2975" i="2"/>
  <c r="C2975" i="2"/>
  <c r="B2975" i="2"/>
  <c r="A2975" i="2"/>
  <c r="F2974" i="2"/>
  <c r="E2974" i="2"/>
  <c r="D2974" i="2"/>
  <c r="C2974" i="2"/>
  <c r="B2974" i="2"/>
  <c r="A2974" i="2"/>
  <c r="F2973" i="2"/>
  <c r="E2973" i="2"/>
  <c r="D2973" i="2"/>
  <c r="C2973" i="2"/>
  <c r="B2973" i="2"/>
  <c r="A2973" i="2"/>
  <c r="F2972" i="2"/>
  <c r="E2972" i="2"/>
  <c r="D2972" i="2"/>
  <c r="C2972" i="2"/>
  <c r="B2972" i="2"/>
  <c r="A2972" i="2"/>
  <c r="F2971" i="2"/>
  <c r="E2971" i="2"/>
  <c r="D2971" i="2"/>
  <c r="C2971" i="2"/>
  <c r="B2971" i="2"/>
  <c r="A2971" i="2"/>
  <c r="F2970" i="2"/>
  <c r="E2970" i="2"/>
  <c r="D2970" i="2"/>
  <c r="C2970" i="2"/>
  <c r="B2970" i="2"/>
  <c r="A2970" i="2"/>
  <c r="F2969" i="2"/>
  <c r="E2969" i="2"/>
  <c r="D2969" i="2"/>
  <c r="C2969" i="2"/>
  <c r="B2969" i="2"/>
  <c r="A2969" i="2"/>
  <c r="F2968" i="2"/>
  <c r="E2968" i="2"/>
  <c r="D2968" i="2"/>
  <c r="C2968" i="2"/>
  <c r="B2968" i="2"/>
  <c r="A2968" i="2"/>
  <c r="F2967" i="2"/>
  <c r="E2967" i="2"/>
  <c r="D2967" i="2"/>
  <c r="C2967" i="2"/>
  <c r="B2967" i="2"/>
  <c r="A2967" i="2"/>
  <c r="F2966" i="2"/>
  <c r="E2966" i="2"/>
  <c r="D2966" i="2"/>
  <c r="C2966" i="2"/>
  <c r="B2966" i="2"/>
  <c r="A2966" i="2"/>
  <c r="F2965" i="2"/>
  <c r="E2965" i="2"/>
  <c r="D2965" i="2"/>
  <c r="C2965" i="2"/>
  <c r="B2965" i="2"/>
  <c r="A2965" i="2"/>
  <c r="F2964" i="2"/>
  <c r="E2964" i="2"/>
  <c r="D2964" i="2"/>
  <c r="C2964" i="2"/>
  <c r="B2964" i="2"/>
  <c r="A2964" i="2"/>
  <c r="F2963" i="2"/>
  <c r="E2963" i="2"/>
  <c r="D2963" i="2"/>
  <c r="C2963" i="2"/>
  <c r="B2963" i="2"/>
  <c r="A2963" i="2"/>
  <c r="F2962" i="2"/>
  <c r="E2962" i="2"/>
  <c r="D2962" i="2"/>
  <c r="C2962" i="2"/>
  <c r="B2962" i="2"/>
  <c r="A2962" i="2"/>
  <c r="F2961" i="2"/>
  <c r="E2961" i="2"/>
  <c r="D2961" i="2"/>
  <c r="C2961" i="2"/>
  <c r="B2961" i="2"/>
  <c r="A2961" i="2"/>
  <c r="F2960" i="2"/>
  <c r="E2960" i="2"/>
  <c r="D2960" i="2"/>
  <c r="C2960" i="2"/>
  <c r="B2960" i="2"/>
  <c r="A2960" i="2"/>
  <c r="F2959" i="2"/>
  <c r="E2959" i="2"/>
  <c r="D2959" i="2"/>
  <c r="C2959" i="2"/>
  <c r="B2959" i="2"/>
  <c r="A2959" i="2"/>
  <c r="F2958" i="2"/>
  <c r="E2958" i="2"/>
  <c r="D2958" i="2"/>
  <c r="C2958" i="2"/>
  <c r="B2958" i="2"/>
  <c r="A2958" i="2"/>
  <c r="F2957" i="2"/>
  <c r="E2957" i="2"/>
  <c r="D2957" i="2"/>
  <c r="C2957" i="2"/>
  <c r="B2957" i="2"/>
  <c r="A2957" i="2"/>
  <c r="F2956" i="2"/>
  <c r="E2956" i="2"/>
  <c r="D2956" i="2"/>
  <c r="C2956" i="2"/>
  <c r="B2956" i="2"/>
  <c r="A2956" i="2"/>
  <c r="F2955" i="2"/>
  <c r="E2955" i="2"/>
  <c r="D2955" i="2"/>
  <c r="C2955" i="2"/>
  <c r="B2955" i="2"/>
  <c r="A2955" i="2"/>
  <c r="F2954" i="2"/>
  <c r="E2954" i="2"/>
  <c r="D2954" i="2"/>
  <c r="C2954" i="2"/>
  <c r="B2954" i="2"/>
  <c r="A2954" i="2"/>
  <c r="F2953" i="2"/>
  <c r="E2953" i="2"/>
  <c r="D2953" i="2"/>
  <c r="C2953" i="2"/>
  <c r="B2953" i="2"/>
  <c r="A2953" i="2"/>
  <c r="F2952" i="2"/>
  <c r="E2952" i="2"/>
  <c r="D2952" i="2"/>
  <c r="C2952" i="2"/>
  <c r="B2952" i="2"/>
  <c r="A2952" i="2"/>
  <c r="F2951" i="2"/>
  <c r="E2951" i="2"/>
  <c r="D2951" i="2"/>
  <c r="C2951" i="2"/>
  <c r="B2951" i="2"/>
  <c r="A2951" i="2"/>
  <c r="F2950" i="2"/>
  <c r="E2950" i="2"/>
  <c r="D2950" i="2"/>
  <c r="C2950" i="2"/>
  <c r="B2950" i="2"/>
  <c r="A2950" i="2"/>
  <c r="F2949" i="2"/>
  <c r="E2949" i="2"/>
  <c r="D2949" i="2"/>
  <c r="C2949" i="2"/>
  <c r="B2949" i="2"/>
  <c r="A2949" i="2"/>
  <c r="F2948" i="2"/>
  <c r="E2948" i="2"/>
  <c r="D2948" i="2"/>
  <c r="C2948" i="2"/>
  <c r="B2948" i="2"/>
  <c r="A2948" i="2"/>
  <c r="F2947" i="2"/>
  <c r="E2947" i="2"/>
  <c r="D2947" i="2"/>
  <c r="C2947" i="2"/>
  <c r="B2947" i="2"/>
  <c r="A2947" i="2"/>
  <c r="F2946" i="2"/>
  <c r="E2946" i="2"/>
  <c r="D2946" i="2"/>
  <c r="C2946" i="2"/>
  <c r="B2946" i="2"/>
  <c r="A2946" i="2"/>
  <c r="F2945" i="2"/>
  <c r="E2945" i="2"/>
  <c r="D2945" i="2"/>
  <c r="C2945" i="2"/>
  <c r="B2945" i="2"/>
  <c r="A2945" i="2"/>
  <c r="F2944" i="2"/>
  <c r="E2944" i="2"/>
  <c r="D2944" i="2"/>
  <c r="C2944" i="2"/>
  <c r="B2944" i="2"/>
  <c r="A2944" i="2"/>
  <c r="F2943" i="2"/>
  <c r="E2943" i="2"/>
  <c r="D2943" i="2"/>
  <c r="C2943" i="2"/>
  <c r="B2943" i="2"/>
  <c r="A2943" i="2"/>
  <c r="F2942" i="2"/>
  <c r="E2942" i="2"/>
  <c r="D2942" i="2"/>
  <c r="C2942" i="2"/>
  <c r="B2942" i="2"/>
  <c r="A2942" i="2"/>
  <c r="F2941" i="2"/>
  <c r="E2941" i="2"/>
  <c r="D2941" i="2"/>
  <c r="C2941" i="2"/>
  <c r="B2941" i="2"/>
  <c r="A2941" i="2"/>
  <c r="F2940" i="2"/>
  <c r="E2940" i="2"/>
  <c r="D2940" i="2"/>
  <c r="C2940" i="2"/>
  <c r="B2940" i="2"/>
  <c r="A2940" i="2"/>
  <c r="F2939" i="2"/>
  <c r="E2939" i="2"/>
  <c r="D2939" i="2"/>
  <c r="C2939" i="2"/>
  <c r="B2939" i="2"/>
  <c r="A2939" i="2"/>
  <c r="F2938" i="2"/>
  <c r="E2938" i="2"/>
  <c r="D2938" i="2"/>
  <c r="C2938" i="2"/>
  <c r="B2938" i="2"/>
  <c r="A2938" i="2"/>
  <c r="F2937" i="2"/>
  <c r="E2937" i="2"/>
  <c r="D2937" i="2"/>
  <c r="C2937" i="2"/>
  <c r="B2937" i="2"/>
  <c r="A2937" i="2"/>
  <c r="F2936" i="2"/>
  <c r="E2936" i="2"/>
  <c r="D2936" i="2"/>
  <c r="C2936" i="2"/>
  <c r="B2936" i="2"/>
  <c r="A2936" i="2"/>
  <c r="F2935" i="2"/>
  <c r="E2935" i="2"/>
  <c r="D2935" i="2"/>
  <c r="C2935" i="2"/>
  <c r="B2935" i="2"/>
  <c r="A2935" i="2"/>
  <c r="F2934" i="2"/>
  <c r="E2934" i="2"/>
  <c r="D2934" i="2"/>
  <c r="C2934" i="2"/>
  <c r="B2934" i="2"/>
  <c r="A2934" i="2"/>
  <c r="F2933" i="2"/>
  <c r="E2933" i="2"/>
  <c r="D2933" i="2"/>
  <c r="C2933" i="2"/>
  <c r="B2933" i="2"/>
  <c r="A2933" i="2"/>
  <c r="F2932" i="2"/>
  <c r="E2932" i="2"/>
  <c r="D2932" i="2"/>
  <c r="C2932" i="2"/>
  <c r="B2932" i="2"/>
  <c r="A2932" i="2"/>
  <c r="F2931" i="2"/>
  <c r="E2931" i="2"/>
  <c r="D2931" i="2"/>
  <c r="C2931" i="2"/>
  <c r="B2931" i="2"/>
  <c r="A2931" i="2"/>
  <c r="F2930" i="2"/>
  <c r="E2930" i="2"/>
  <c r="D2930" i="2"/>
  <c r="C2930" i="2"/>
  <c r="B2930" i="2"/>
  <c r="A2930" i="2"/>
  <c r="F2929" i="2"/>
  <c r="E2929" i="2"/>
  <c r="D2929" i="2"/>
  <c r="C2929" i="2"/>
  <c r="B2929" i="2"/>
  <c r="A2929" i="2"/>
  <c r="F2928" i="2"/>
  <c r="E2928" i="2"/>
  <c r="D2928" i="2"/>
  <c r="C2928" i="2"/>
  <c r="B2928" i="2"/>
  <c r="A2928" i="2"/>
  <c r="F2927" i="2"/>
  <c r="E2927" i="2"/>
  <c r="D2927" i="2"/>
  <c r="C2927" i="2"/>
  <c r="B2927" i="2"/>
  <c r="A2927" i="2"/>
  <c r="F2926" i="2"/>
  <c r="E2926" i="2"/>
  <c r="D2926" i="2"/>
  <c r="C2926" i="2"/>
  <c r="B2926" i="2"/>
  <c r="A2926" i="2"/>
  <c r="F2925" i="2"/>
  <c r="E2925" i="2"/>
  <c r="D2925" i="2"/>
  <c r="C2925" i="2"/>
  <c r="B2925" i="2"/>
  <c r="A2925" i="2"/>
  <c r="F2924" i="2"/>
  <c r="E2924" i="2"/>
  <c r="D2924" i="2"/>
  <c r="C2924" i="2"/>
  <c r="B2924" i="2"/>
  <c r="A2924" i="2"/>
  <c r="F2923" i="2"/>
  <c r="E2923" i="2"/>
  <c r="D2923" i="2"/>
  <c r="C2923" i="2"/>
  <c r="B2923" i="2"/>
  <c r="A2923" i="2"/>
  <c r="F2922" i="2"/>
  <c r="E2922" i="2"/>
  <c r="D2922" i="2"/>
  <c r="C2922" i="2"/>
  <c r="B2922" i="2"/>
  <c r="A2922" i="2"/>
  <c r="F2921" i="2"/>
  <c r="E2921" i="2"/>
  <c r="D2921" i="2"/>
  <c r="C2921" i="2"/>
  <c r="B2921" i="2"/>
  <c r="A2921" i="2"/>
  <c r="F2920" i="2"/>
  <c r="E2920" i="2"/>
  <c r="D2920" i="2"/>
  <c r="C2920" i="2"/>
  <c r="B2920" i="2"/>
  <c r="A2920" i="2"/>
  <c r="F2919" i="2"/>
  <c r="E2919" i="2"/>
  <c r="D2919" i="2"/>
  <c r="C2919" i="2"/>
  <c r="B2919" i="2"/>
  <c r="A2919" i="2"/>
  <c r="F2918" i="2"/>
  <c r="E2918" i="2"/>
  <c r="D2918" i="2"/>
  <c r="C2918" i="2"/>
  <c r="B2918" i="2"/>
  <c r="A2918" i="2"/>
  <c r="F2917" i="2"/>
  <c r="E2917" i="2"/>
  <c r="D2917" i="2"/>
  <c r="C2917" i="2"/>
  <c r="B2917" i="2"/>
  <c r="A2917" i="2"/>
  <c r="F2916" i="2"/>
  <c r="E2916" i="2"/>
  <c r="D2916" i="2"/>
  <c r="C2916" i="2"/>
  <c r="B2916" i="2"/>
  <c r="A2916" i="2"/>
  <c r="F2915" i="2"/>
  <c r="E2915" i="2"/>
  <c r="D2915" i="2"/>
  <c r="C2915" i="2"/>
  <c r="B2915" i="2"/>
  <c r="A2915" i="2"/>
  <c r="F2914" i="2"/>
  <c r="E2914" i="2"/>
  <c r="D2914" i="2"/>
  <c r="C2914" i="2"/>
  <c r="B2914" i="2"/>
  <c r="A2914" i="2"/>
  <c r="F2913" i="2"/>
  <c r="E2913" i="2"/>
  <c r="D2913" i="2"/>
  <c r="C2913" i="2"/>
  <c r="B2913" i="2"/>
  <c r="A2913" i="2"/>
  <c r="F2912" i="2"/>
  <c r="E2912" i="2"/>
  <c r="D2912" i="2"/>
  <c r="C2912" i="2"/>
  <c r="B2912" i="2"/>
  <c r="A2912" i="2"/>
  <c r="F2911" i="2"/>
  <c r="E2911" i="2"/>
  <c r="D2911" i="2"/>
  <c r="C2911" i="2"/>
  <c r="B2911" i="2"/>
  <c r="A2911" i="2"/>
  <c r="F2910" i="2"/>
  <c r="E2910" i="2"/>
  <c r="D2910" i="2"/>
  <c r="C2910" i="2"/>
  <c r="B2910" i="2"/>
  <c r="A2910" i="2"/>
  <c r="F2909" i="2"/>
  <c r="E2909" i="2"/>
  <c r="D2909" i="2"/>
  <c r="C2909" i="2"/>
  <c r="B2909" i="2"/>
  <c r="A2909" i="2"/>
  <c r="F2908" i="2"/>
  <c r="E2908" i="2"/>
  <c r="D2908" i="2"/>
  <c r="C2908" i="2"/>
  <c r="B2908" i="2"/>
  <c r="A2908" i="2"/>
  <c r="F2907" i="2"/>
  <c r="E2907" i="2"/>
  <c r="D2907" i="2"/>
  <c r="C2907" i="2"/>
  <c r="B2907" i="2"/>
  <c r="A2907" i="2"/>
  <c r="F2906" i="2"/>
  <c r="E2906" i="2"/>
  <c r="D2906" i="2"/>
  <c r="C2906" i="2"/>
  <c r="B2906" i="2"/>
  <c r="A2906" i="2"/>
  <c r="F2905" i="2"/>
  <c r="E2905" i="2"/>
  <c r="D2905" i="2"/>
  <c r="C2905" i="2"/>
  <c r="B2905" i="2"/>
  <c r="A2905" i="2"/>
  <c r="F2904" i="2"/>
  <c r="E2904" i="2"/>
  <c r="D2904" i="2"/>
  <c r="C2904" i="2"/>
  <c r="B2904" i="2"/>
  <c r="A2904" i="2"/>
  <c r="F2903" i="2"/>
  <c r="E2903" i="2"/>
  <c r="D2903" i="2"/>
  <c r="C2903" i="2"/>
  <c r="B2903" i="2"/>
  <c r="A2903" i="2"/>
  <c r="F2902" i="2"/>
  <c r="E2902" i="2"/>
  <c r="D2902" i="2"/>
  <c r="C2902" i="2"/>
  <c r="B2902" i="2"/>
  <c r="A2902" i="2"/>
  <c r="F2901" i="2"/>
  <c r="E2901" i="2"/>
  <c r="D2901" i="2"/>
  <c r="C2901" i="2"/>
  <c r="B2901" i="2"/>
  <c r="A2901" i="2"/>
  <c r="F2900" i="2"/>
  <c r="E2900" i="2"/>
  <c r="D2900" i="2"/>
  <c r="C2900" i="2"/>
  <c r="B2900" i="2"/>
  <c r="A2900" i="2"/>
  <c r="F2899" i="2"/>
  <c r="E2899" i="2"/>
  <c r="D2899" i="2"/>
  <c r="C2899" i="2"/>
  <c r="B2899" i="2"/>
  <c r="A2899" i="2"/>
  <c r="F2898" i="2"/>
  <c r="E2898" i="2"/>
  <c r="D2898" i="2"/>
  <c r="C2898" i="2"/>
  <c r="B2898" i="2"/>
  <c r="A2898" i="2"/>
  <c r="F2897" i="2"/>
  <c r="E2897" i="2"/>
  <c r="D2897" i="2"/>
  <c r="C2897" i="2"/>
  <c r="B2897" i="2"/>
  <c r="A2897" i="2"/>
  <c r="F2896" i="2"/>
  <c r="E2896" i="2"/>
  <c r="D2896" i="2"/>
  <c r="C2896" i="2"/>
  <c r="B2896" i="2"/>
  <c r="A2896" i="2"/>
  <c r="F2895" i="2"/>
  <c r="E2895" i="2"/>
  <c r="D2895" i="2"/>
  <c r="C2895" i="2"/>
  <c r="B2895" i="2"/>
  <c r="A2895" i="2"/>
  <c r="F2894" i="2"/>
  <c r="E2894" i="2"/>
  <c r="D2894" i="2"/>
  <c r="C2894" i="2"/>
  <c r="B2894" i="2"/>
  <c r="A2894" i="2"/>
  <c r="F2893" i="2"/>
  <c r="E2893" i="2"/>
  <c r="D2893" i="2"/>
  <c r="C2893" i="2"/>
  <c r="B2893" i="2"/>
  <c r="A2893" i="2"/>
  <c r="F2892" i="2"/>
  <c r="E2892" i="2"/>
  <c r="D2892" i="2"/>
  <c r="C2892" i="2"/>
  <c r="B2892" i="2"/>
  <c r="A2892" i="2"/>
  <c r="F2891" i="2"/>
  <c r="E2891" i="2"/>
  <c r="D2891" i="2"/>
  <c r="C2891" i="2"/>
  <c r="B2891" i="2"/>
  <c r="A2891" i="2"/>
  <c r="F2890" i="2"/>
  <c r="E2890" i="2"/>
  <c r="D2890" i="2"/>
  <c r="C2890" i="2"/>
  <c r="B2890" i="2"/>
  <c r="A2890" i="2"/>
  <c r="F2889" i="2"/>
  <c r="E2889" i="2"/>
  <c r="D2889" i="2"/>
  <c r="C2889" i="2"/>
  <c r="B2889" i="2"/>
  <c r="A2889" i="2"/>
  <c r="F2888" i="2"/>
  <c r="E2888" i="2"/>
  <c r="D2888" i="2"/>
  <c r="C2888" i="2"/>
  <c r="B2888" i="2"/>
  <c r="A2888" i="2"/>
  <c r="F2887" i="2"/>
  <c r="E2887" i="2"/>
  <c r="D2887" i="2"/>
  <c r="C2887" i="2"/>
  <c r="B2887" i="2"/>
  <c r="A2887" i="2"/>
  <c r="F2886" i="2"/>
  <c r="E2886" i="2"/>
  <c r="D2886" i="2"/>
  <c r="C2886" i="2"/>
  <c r="B2886" i="2"/>
  <c r="A2886" i="2"/>
  <c r="F2885" i="2"/>
  <c r="E2885" i="2"/>
  <c r="D2885" i="2"/>
  <c r="C2885" i="2"/>
  <c r="B2885" i="2"/>
  <c r="A2885" i="2"/>
  <c r="F2884" i="2"/>
  <c r="E2884" i="2"/>
  <c r="D2884" i="2"/>
  <c r="C2884" i="2"/>
  <c r="B2884" i="2"/>
  <c r="A2884" i="2"/>
  <c r="F2883" i="2"/>
  <c r="E2883" i="2"/>
  <c r="D2883" i="2"/>
  <c r="C2883" i="2"/>
  <c r="B2883" i="2"/>
  <c r="A2883" i="2"/>
  <c r="F2882" i="2"/>
  <c r="E2882" i="2"/>
  <c r="D2882" i="2"/>
  <c r="C2882" i="2"/>
  <c r="B2882" i="2"/>
  <c r="A2882" i="2"/>
  <c r="F2881" i="2"/>
  <c r="E2881" i="2"/>
  <c r="D2881" i="2"/>
  <c r="C2881" i="2"/>
  <c r="B2881" i="2"/>
  <c r="A2881" i="2"/>
  <c r="F2880" i="2"/>
  <c r="E2880" i="2"/>
  <c r="D2880" i="2"/>
  <c r="C2880" i="2"/>
  <c r="B2880" i="2"/>
  <c r="A2880" i="2"/>
  <c r="F2879" i="2"/>
  <c r="E2879" i="2"/>
  <c r="D2879" i="2"/>
  <c r="C2879" i="2"/>
  <c r="B2879" i="2"/>
  <c r="A2879" i="2"/>
  <c r="F2878" i="2"/>
  <c r="E2878" i="2"/>
  <c r="D2878" i="2"/>
  <c r="C2878" i="2"/>
  <c r="B2878" i="2"/>
  <c r="A2878" i="2"/>
  <c r="F2877" i="2"/>
  <c r="E2877" i="2"/>
  <c r="D2877" i="2"/>
  <c r="C2877" i="2"/>
  <c r="B2877" i="2"/>
  <c r="A2877" i="2"/>
  <c r="F2876" i="2"/>
  <c r="E2876" i="2"/>
  <c r="D2876" i="2"/>
  <c r="C2876" i="2"/>
  <c r="B2876" i="2"/>
  <c r="A2876" i="2"/>
  <c r="F2875" i="2"/>
  <c r="E2875" i="2"/>
  <c r="D2875" i="2"/>
  <c r="C2875" i="2"/>
  <c r="B2875" i="2"/>
  <c r="A2875" i="2"/>
  <c r="F2874" i="2"/>
  <c r="E2874" i="2"/>
  <c r="D2874" i="2"/>
  <c r="C2874" i="2"/>
  <c r="B2874" i="2"/>
  <c r="A2874" i="2"/>
  <c r="F2873" i="2"/>
  <c r="E2873" i="2"/>
  <c r="D2873" i="2"/>
  <c r="C2873" i="2"/>
  <c r="B2873" i="2"/>
  <c r="A2873" i="2"/>
  <c r="F2872" i="2"/>
  <c r="E2872" i="2"/>
  <c r="D2872" i="2"/>
  <c r="C2872" i="2"/>
  <c r="B2872" i="2"/>
  <c r="A2872" i="2"/>
  <c r="F2871" i="2"/>
  <c r="E2871" i="2"/>
  <c r="D2871" i="2"/>
  <c r="C2871" i="2"/>
  <c r="B2871" i="2"/>
  <c r="A2871" i="2"/>
  <c r="F2870" i="2"/>
  <c r="E2870" i="2"/>
  <c r="D2870" i="2"/>
  <c r="C2870" i="2"/>
  <c r="B2870" i="2"/>
  <c r="A2870" i="2"/>
  <c r="F2869" i="2"/>
  <c r="E2869" i="2"/>
  <c r="D2869" i="2"/>
  <c r="C2869" i="2"/>
  <c r="B2869" i="2"/>
  <c r="A2869" i="2"/>
  <c r="F2868" i="2"/>
  <c r="E2868" i="2"/>
  <c r="D2868" i="2"/>
  <c r="C2868" i="2"/>
  <c r="B2868" i="2"/>
  <c r="A2868" i="2"/>
  <c r="F2867" i="2"/>
  <c r="E2867" i="2"/>
  <c r="D2867" i="2"/>
  <c r="C2867" i="2"/>
  <c r="B2867" i="2"/>
  <c r="A2867" i="2"/>
  <c r="F2866" i="2"/>
  <c r="E2866" i="2"/>
  <c r="D2866" i="2"/>
  <c r="C2866" i="2"/>
  <c r="B2866" i="2"/>
  <c r="A2866" i="2"/>
  <c r="F2865" i="2"/>
  <c r="E2865" i="2"/>
  <c r="D2865" i="2"/>
  <c r="C2865" i="2"/>
  <c r="B2865" i="2"/>
  <c r="A2865" i="2"/>
  <c r="F2864" i="2"/>
  <c r="E2864" i="2"/>
  <c r="D2864" i="2"/>
  <c r="C2864" i="2"/>
  <c r="B2864" i="2"/>
  <c r="A2864" i="2"/>
  <c r="F2863" i="2"/>
  <c r="E2863" i="2"/>
  <c r="D2863" i="2"/>
  <c r="C2863" i="2"/>
  <c r="B2863" i="2"/>
  <c r="A2863" i="2"/>
  <c r="F2862" i="2"/>
  <c r="E2862" i="2"/>
  <c r="D2862" i="2"/>
  <c r="C2862" i="2"/>
  <c r="B2862" i="2"/>
  <c r="A2862" i="2"/>
  <c r="F2861" i="2"/>
  <c r="E2861" i="2"/>
  <c r="D2861" i="2"/>
  <c r="C2861" i="2"/>
  <c r="B2861" i="2"/>
  <c r="A2861" i="2"/>
  <c r="F2860" i="2"/>
  <c r="E2860" i="2"/>
  <c r="D2860" i="2"/>
  <c r="C2860" i="2"/>
  <c r="B2860" i="2"/>
  <c r="A2860" i="2"/>
  <c r="F2859" i="2"/>
  <c r="E2859" i="2"/>
  <c r="D2859" i="2"/>
  <c r="C2859" i="2"/>
  <c r="B2859" i="2"/>
  <c r="A2859" i="2"/>
  <c r="F2858" i="2"/>
  <c r="E2858" i="2"/>
  <c r="D2858" i="2"/>
  <c r="C2858" i="2"/>
  <c r="B2858" i="2"/>
  <c r="A2858" i="2"/>
  <c r="F2857" i="2"/>
  <c r="E2857" i="2"/>
  <c r="D2857" i="2"/>
  <c r="C2857" i="2"/>
  <c r="B2857" i="2"/>
  <c r="A2857" i="2"/>
  <c r="F2856" i="2"/>
  <c r="E2856" i="2"/>
  <c r="D2856" i="2"/>
  <c r="C2856" i="2"/>
  <c r="B2856" i="2"/>
  <c r="A2856" i="2"/>
  <c r="F2855" i="2"/>
  <c r="E2855" i="2"/>
  <c r="D2855" i="2"/>
  <c r="C2855" i="2"/>
  <c r="B2855" i="2"/>
  <c r="A2855" i="2"/>
  <c r="F2854" i="2"/>
  <c r="E2854" i="2"/>
  <c r="D2854" i="2"/>
  <c r="C2854" i="2"/>
  <c r="B2854" i="2"/>
  <c r="A2854" i="2"/>
  <c r="F2853" i="2"/>
  <c r="E2853" i="2"/>
  <c r="D2853" i="2"/>
  <c r="C2853" i="2"/>
  <c r="B2853" i="2"/>
  <c r="A2853" i="2"/>
  <c r="F2852" i="2"/>
  <c r="E2852" i="2"/>
  <c r="D2852" i="2"/>
  <c r="C2852" i="2"/>
  <c r="B2852" i="2"/>
  <c r="A2852" i="2"/>
  <c r="F2851" i="2"/>
  <c r="E2851" i="2"/>
  <c r="D2851" i="2"/>
  <c r="C2851" i="2"/>
  <c r="B2851" i="2"/>
  <c r="A2851" i="2"/>
  <c r="F2850" i="2"/>
  <c r="E2850" i="2"/>
  <c r="D2850" i="2"/>
  <c r="C2850" i="2"/>
  <c r="B2850" i="2"/>
  <c r="A2850" i="2"/>
  <c r="F2849" i="2"/>
  <c r="E2849" i="2"/>
  <c r="D2849" i="2"/>
  <c r="C2849" i="2"/>
  <c r="B2849" i="2"/>
  <c r="A2849" i="2"/>
  <c r="F2848" i="2"/>
  <c r="E2848" i="2"/>
  <c r="D2848" i="2"/>
  <c r="C2848" i="2"/>
  <c r="B2848" i="2"/>
  <c r="A2848" i="2"/>
  <c r="F2847" i="2"/>
  <c r="E2847" i="2"/>
  <c r="D2847" i="2"/>
  <c r="C2847" i="2"/>
  <c r="B2847" i="2"/>
  <c r="A2847" i="2"/>
  <c r="F2846" i="2"/>
  <c r="E2846" i="2"/>
  <c r="D2846" i="2"/>
  <c r="C2846" i="2"/>
  <c r="B2846" i="2"/>
  <c r="A2846" i="2"/>
  <c r="F2845" i="2"/>
  <c r="E2845" i="2"/>
  <c r="D2845" i="2"/>
  <c r="C2845" i="2"/>
  <c r="B2845" i="2"/>
  <c r="A2845" i="2"/>
  <c r="F2844" i="2"/>
  <c r="E2844" i="2"/>
  <c r="D2844" i="2"/>
  <c r="C2844" i="2"/>
  <c r="B2844" i="2"/>
  <c r="A2844" i="2"/>
  <c r="F2843" i="2"/>
  <c r="E2843" i="2"/>
  <c r="D2843" i="2"/>
  <c r="C2843" i="2"/>
  <c r="B2843" i="2"/>
  <c r="A2843" i="2"/>
  <c r="F2842" i="2"/>
  <c r="E2842" i="2"/>
  <c r="D2842" i="2"/>
  <c r="C2842" i="2"/>
  <c r="B2842" i="2"/>
  <c r="A2842" i="2"/>
  <c r="F2841" i="2"/>
  <c r="E2841" i="2"/>
  <c r="D2841" i="2"/>
  <c r="C2841" i="2"/>
  <c r="B2841" i="2"/>
  <c r="A2841" i="2"/>
  <c r="F2840" i="2"/>
  <c r="E2840" i="2"/>
  <c r="D2840" i="2"/>
  <c r="C2840" i="2"/>
  <c r="B2840" i="2"/>
  <c r="A2840" i="2"/>
  <c r="F2839" i="2"/>
  <c r="E2839" i="2"/>
  <c r="D2839" i="2"/>
  <c r="C2839" i="2"/>
  <c r="B2839" i="2"/>
  <c r="A2839" i="2"/>
  <c r="F2838" i="2"/>
  <c r="E2838" i="2"/>
  <c r="D2838" i="2"/>
  <c r="C2838" i="2"/>
  <c r="B2838" i="2"/>
  <c r="A2838" i="2"/>
  <c r="F2837" i="2"/>
  <c r="E2837" i="2"/>
  <c r="D2837" i="2"/>
  <c r="C2837" i="2"/>
  <c r="B2837" i="2"/>
  <c r="A2837" i="2"/>
  <c r="F2836" i="2"/>
  <c r="E2836" i="2"/>
  <c r="D2836" i="2"/>
  <c r="C2836" i="2"/>
  <c r="B2836" i="2"/>
  <c r="A2836" i="2"/>
  <c r="F2835" i="2"/>
  <c r="E2835" i="2"/>
  <c r="D2835" i="2"/>
  <c r="C2835" i="2"/>
  <c r="B2835" i="2"/>
  <c r="A2835" i="2"/>
  <c r="F2834" i="2"/>
  <c r="E2834" i="2"/>
  <c r="D2834" i="2"/>
  <c r="C2834" i="2"/>
  <c r="B2834" i="2"/>
  <c r="A2834" i="2"/>
  <c r="F2833" i="2"/>
  <c r="E2833" i="2"/>
  <c r="D2833" i="2"/>
  <c r="C2833" i="2"/>
  <c r="B2833" i="2"/>
  <c r="A2833" i="2"/>
  <c r="F2832" i="2"/>
  <c r="E2832" i="2"/>
  <c r="D2832" i="2"/>
  <c r="C2832" i="2"/>
  <c r="B2832" i="2"/>
  <c r="A2832" i="2"/>
  <c r="F2831" i="2"/>
  <c r="E2831" i="2"/>
  <c r="D2831" i="2"/>
  <c r="C2831" i="2"/>
  <c r="B2831" i="2"/>
  <c r="A2831" i="2"/>
  <c r="F2830" i="2"/>
  <c r="E2830" i="2"/>
  <c r="D2830" i="2"/>
  <c r="C2830" i="2"/>
  <c r="B2830" i="2"/>
  <c r="A2830" i="2"/>
  <c r="F2829" i="2"/>
  <c r="E2829" i="2"/>
  <c r="D2829" i="2"/>
  <c r="C2829" i="2"/>
  <c r="B2829" i="2"/>
  <c r="A2829" i="2"/>
  <c r="F2828" i="2"/>
  <c r="E2828" i="2"/>
  <c r="D2828" i="2"/>
  <c r="C2828" i="2"/>
  <c r="B2828" i="2"/>
  <c r="A2828" i="2"/>
  <c r="F2827" i="2"/>
  <c r="E2827" i="2"/>
  <c r="D2827" i="2"/>
  <c r="C2827" i="2"/>
  <c r="B2827" i="2"/>
  <c r="A2827" i="2"/>
  <c r="F2826" i="2"/>
  <c r="E2826" i="2"/>
  <c r="D2826" i="2"/>
  <c r="C2826" i="2"/>
  <c r="B2826" i="2"/>
  <c r="A2826" i="2"/>
  <c r="F2825" i="2"/>
  <c r="E2825" i="2"/>
  <c r="D2825" i="2"/>
  <c r="C2825" i="2"/>
  <c r="B2825" i="2"/>
  <c r="A2825" i="2"/>
  <c r="F2824" i="2"/>
  <c r="E2824" i="2"/>
  <c r="D2824" i="2"/>
  <c r="C2824" i="2"/>
  <c r="B2824" i="2"/>
  <c r="A2824" i="2"/>
  <c r="F2823" i="2"/>
  <c r="E2823" i="2"/>
  <c r="D2823" i="2"/>
  <c r="C2823" i="2"/>
  <c r="B2823" i="2"/>
  <c r="A2823" i="2"/>
  <c r="F2822" i="2"/>
  <c r="E2822" i="2"/>
  <c r="D2822" i="2"/>
  <c r="C2822" i="2"/>
  <c r="B2822" i="2"/>
  <c r="A2822" i="2"/>
  <c r="F2821" i="2"/>
  <c r="E2821" i="2"/>
  <c r="D2821" i="2"/>
  <c r="C2821" i="2"/>
  <c r="B2821" i="2"/>
  <c r="A2821" i="2"/>
  <c r="F2820" i="2"/>
  <c r="E2820" i="2"/>
  <c r="D2820" i="2"/>
  <c r="C2820" i="2"/>
  <c r="B2820" i="2"/>
  <c r="A2820" i="2"/>
  <c r="F2819" i="2"/>
  <c r="E2819" i="2"/>
  <c r="D2819" i="2"/>
  <c r="C2819" i="2"/>
  <c r="B2819" i="2"/>
  <c r="A2819" i="2"/>
  <c r="F2818" i="2"/>
  <c r="E2818" i="2"/>
  <c r="D2818" i="2"/>
  <c r="C2818" i="2"/>
  <c r="B2818" i="2"/>
  <c r="A2818" i="2"/>
  <c r="F2817" i="2"/>
  <c r="E2817" i="2"/>
  <c r="D2817" i="2"/>
  <c r="C2817" i="2"/>
  <c r="B2817" i="2"/>
  <c r="A2817" i="2"/>
  <c r="F2816" i="2"/>
  <c r="E2816" i="2"/>
  <c r="D2816" i="2"/>
  <c r="C2816" i="2"/>
  <c r="B2816" i="2"/>
  <c r="A2816" i="2"/>
  <c r="F2815" i="2"/>
  <c r="E2815" i="2"/>
  <c r="D2815" i="2"/>
  <c r="C2815" i="2"/>
  <c r="B2815" i="2"/>
  <c r="A2815" i="2"/>
  <c r="F2814" i="2"/>
  <c r="E2814" i="2"/>
  <c r="D2814" i="2"/>
  <c r="C2814" i="2"/>
  <c r="B2814" i="2"/>
  <c r="A2814" i="2"/>
  <c r="F2813" i="2"/>
  <c r="E2813" i="2"/>
  <c r="D2813" i="2"/>
  <c r="C2813" i="2"/>
  <c r="B2813" i="2"/>
  <c r="A2813" i="2"/>
  <c r="F2812" i="2"/>
  <c r="E2812" i="2"/>
  <c r="D2812" i="2"/>
  <c r="C2812" i="2"/>
  <c r="B2812" i="2"/>
  <c r="A2812" i="2"/>
  <c r="F2811" i="2"/>
  <c r="E2811" i="2"/>
  <c r="D2811" i="2"/>
  <c r="C2811" i="2"/>
  <c r="B2811" i="2"/>
  <c r="A2811" i="2"/>
  <c r="F2810" i="2"/>
  <c r="E2810" i="2"/>
  <c r="D2810" i="2"/>
  <c r="C2810" i="2"/>
  <c r="B2810" i="2"/>
  <c r="A2810" i="2"/>
  <c r="F2809" i="2"/>
  <c r="E2809" i="2"/>
  <c r="D2809" i="2"/>
  <c r="C2809" i="2"/>
  <c r="B2809" i="2"/>
  <c r="A2809" i="2"/>
  <c r="F2808" i="2"/>
  <c r="E2808" i="2"/>
  <c r="D2808" i="2"/>
  <c r="C2808" i="2"/>
  <c r="B2808" i="2"/>
  <c r="A2808" i="2"/>
  <c r="F2807" i="2"/>
  <c r="E2807" i="2"/>
  <c r="D2807" i="2"/>
  <c r="C2807" i="2"/>
  <c r="B2807" i="2"/>
  <c r="A2807" i="2"/>
  <c r="F2806" i="2"/>
  <c r="E2806" i="2"/>
  <c r="D2806" i="2"/>
  <c r="C2806" i="2"/>
  <c r="B2806" i="2"/>
  <c r="A2806" i="2"/>
  <c r="F2805" i="2"/>
  <c r="E2805" i="2"/>
  <c r="D2805" i="2"/>
  <c r="C2805" i="2"/>
  <c r="B2805" i="2"/>
  <c r="A2805" i="2"/>
  <c r="F2804" i="2"/>
  <c r="E2804" i="2"/>
  <c r="D2804" i="2"/>
  <c r="C2804" i="2"/>
  <c r="B2804" i="2"/>
  <c r="A2804" i="2"/>
  <c r="F2803" i="2"/>
  <c r="E2803" i="2"/>
  <c r="D2803" i="2"/>
  <c r="C2803" i="2"/>
  <c r="B2803" i="2"/>
  <c r="A2803" i="2"/>
  <c r="F2802" i="2"/>
  <c r="E2802" i="2"/>
  <c r="D2802" i="2"/>
  <c r="C2802" i="2"/>
  <c r="B2802" i="2"/>
  <c r="A2802" i="2"/>
  <c r="F2801" i="2"/>
  <c r="E2801" i="2"/>
  <c r="D2801" i="2"/>
  <c r="C2801" i="2"/>
  <c r="B2801" i="2"/>
  <c r="A2801" i="2"/>
  <c r="F2800" i="2"/>
  <c r="E2800" i="2"/>
  <c r="D2800" i="2"/>
  <c r="C2800" i="2"/>
  <c r="B2800" i="2"/>
  <c r="A2800" i="2"/>
  <c r="F2799" i="2"/>
  <c r="E2799" i="2"/>
  <c r="D2799" i="2"/>
  <c r="C2799" i="2"/>
  <c r="B2799" i="2"/>
  <c r="A2799" i="2"/>
  <c r="F2798" i="2"/>
  <c r="E2798" i="2"/>
  <c r="D2798" i="2"/>
  <c r="C2798" i="2"/>
  <c r="B2798" i="2"/>
  <c r="A2798" i="2"/>
  <c r="F2797" i="2"/>
  <c r="E2797" i="2"/>
  <c r="D2797" i="2"/>
  <c r="C2797" i="2"/>
  <c r="B2797" i="2"/>
  <c r="A2797" i="2"/>
  <c r="F2796" i="2"/>
  <c r="E2796" i="2"/>
  <c r="D2796" i="2"/>
  <c r="C2796" i="2"/>
  <c r="B2796" i="2"/>
  <c r="A2796" i="2"/>
  <c r="F2795" i="2"/>
  <c r="E2795" i="2"/>
  <c r="D2795" i="2"/>
  <c r="C2795" i="2"/>
  <c r="B2795" i="2"/>
  <c r="A2795" i="2"/>
  <c r="F2794" i="2"/>
  <c r="E2794" i="2"/>
  <c r="D2794" i="2"/>
  <c r="C2794" i="2"/>
  <c r="B2794" i="2"/>
  <c r="A2794" i="2"/>
  <c r="F2793" i="2"/>
  <c r="E2793" i="2"/>
  <c r="D2793" i="2"/>
  <c r="C2793" i="2"/>
  <c r="B2793" i="2"/>
  <c r="A2793" i="2"/>
  <c r="F2792" i="2"/>
  <c r="E2792" i="2"/>
  <c r="D2792" i="2"/>
  <c r="C2792" i="2"/>
  <c r="B2792" i="2"/>
  <c r="A2792" i="2"/>
  <c r="F2791" i="2"/>
  <c r="E2791" i="2"/>
  <c r="D2791" i="2"/>
  <c r="C2791" i="2"/>
  <c r="B2791" i="2"/>
  <c r="A2791" i="2"/>
  <c r="F2790" i="2"/>
  <c r="E2790" i="2"/>
  <c r="D2790" i="2"/>
  <c r="C2790" i="2"/>
  <c r="B2790" i="2"/>
  <c r="A2790" i="2"/>
  <c r="F2789" i="2"/>
  <c r="E2789" i="2"/>
  <c r="D2789" i="2"/>
  <c r="C2789" i="2"/>
  <c r="B2789" i="2"/>
  <c r="A2789" i="2"/>
  <c r="F2788" i="2"/>
  <c r="E2788" i="2"/>
  <c r="D2788" i="2"/>
  <c r="C2788" i="2"/>
  <c r="B2788" i="2"/>
  <c r="A2788" i="2"/>
  <c r="F2787" i="2"/>
  <c r="E2787" i="2"/>
  <c r="D2787" i="2"/>
  <c r="C2787" i="2"/>
  <c r="B2787" i="2"/>
  <c r="A2787" i="2"/>
  <c r="F2786" i="2"/>
  <c r="E2786" i="2"/>
  <c r="D2786" i="2"/>
  <c r="C2786" i="2"/>
  <c r="B2786" i="2"/>
  <c r="A2786" i="2"/>
  <c r="F2785" i="2"/>
  <c r="E2785" i="2"/>
  <c r="D2785" i="2"/>
  <c r="C2785" i="2"/>
  <c r="B2785" i="2"/>
  <c r="A2785" i="2"/>
  <c r="F2784" i="2"/>
  <c r="E2784" i="2"/>
  <c r="D2784" i="2"/>
  <c r="C2784" i="2"/>
  <c r="B2784" i="2"/>
  <c r="A2784" i="2"/>
  <c r="F2783" i="2"/>
  <c r="E2783" i="2"/>
  <c r="D2783" i="2"/>
  <c r="C2783" i="2"/>
  <c r="B2783" i="2"/>
  <c r="A2783" i="2"/>
  <c r="F2782" i="2"/>
  <c r="E2782" i="2"/>
  <c r="D2782" i="2"/>
  <c r="C2782" i="2"/>
  <c r="B2782" i="2"/>
  <c r="A2782" i="2"/>
  <c r="F2781" i="2"/>
  <c r="E2781" i="2"/>
  <c r="D2781" i="2"/>
  <c r="C2781" i="2"/>
  <c r="B2781" i="2"/>
  <c r="A2781" i="2"/>
  <c r="F2780" i="2"/>
  <c r="E2780" i="2"/>
  <c r="D2780" i="2"/>
  <c r="C2780" i="2"/>
  <c r="B2780" i="2"/>
  <c r="A2780" i="2"/>
  <c r="F2779" i="2"/>
  <c r="E2779" i="2"/>
  <c r="D2779" i="2"/>
  <c r="C2779" i="2"/>
  <c r="B2779" i="2"/>
  <c r="A2779" i="2"/>
  <c r="F2778" i="2"/>
  <c r="E2778" i="2"/>
  <c r="D2778" i="2"/>
  <c r="C2778" i="2"/>
  <c r="B2778" i="2"/>
  <c r="A2778" i="2"/>
  <c r="F2777" i="2"/>
  <c r="E2777" i="2"/>
  <c r="D2777" i="2"/>
  <c r="C2777" i="2"/>
  <c r="B2777" i="2"/>
  <c r="A2777" i="2"/>
  <c r="F2776" i="2"/>
  <c r="E2776" i="2"/>
  <c r="D2776" i="2"/>
  <c r="C2776" i="2"/>
  <c r="B2776" i="2"/>
  <c r="A2776" i="2"/>
  <c r="F2775" i="2"/>
  <c r="E2775" i="2"/>
  <c r="D2775" i="2"/>
  <c r="C2775" i="2"/>
  <c r="B2775" i="2"/>
  <c r="A2775" i="2"/>
  <c r="F2774" i="2"/>
  <c r="E2774" i="2"/>
  <c r="D2774" i="2"/>
  <c r="C2774" i="2"/>
  <c r="B2774" i="2"/>
  <c r="A2774" i="2"/>
  <c r="F2773" i="2"/>
  <c r="E2773" i="2"/>
  <c r="D2773" i="2"/>
  <c r="C2773" i="2"/>
  <c r="B2773" i="2"/>
  <c r="A2773" i="2"/>
  <c r="F2772" i="2"/>
  <c r="E2772" i="2"/>
  <c r="D2772" i="2"/>
  <c r="C2772" i="2"/>
  <c r="B2772" i="2"/>
  <c r="A2772" i="2"/>
  <c r="F2771" i="2"/>
  <c r="E2771" i="2"/>
  <c r="D2771" i="2"/>
  <c r="C2771" i="2"/>
  <c r="B2771" i="2"/>
  <c r="A2771" i="2"/>
  <c r="F2770" i="2"/>
  <c r="E2770" i="2"/>
  <c r="D2770" i="2"/>
  <c r="C2770" i="2"/>
  <c r="B2770" i="2"/>
  <c r="A2770" i="2"/>
  <c r="F2769" i="2"/>
  <c r="E2769" i="2"/>
  <c r="D2769" i="2"/>
  <c r="C2769" i="2"/>
  <c r="B2769" i="2"/>
  <c r="A2769" i="2"/>
  <c r="F2768" i="2"/>
  <c r="E2768" i="2"/>
  <c r="D2768" i="2"/>
  <c r="C2768" i="2"/>
  <c r="B2768" i="2"/>
  <c r="A2768" i="2"/>
  <c r="F2767" i="2"/>
  <c r="E2767" i="2"/>
  <c r="D2767" i="2"/>
  <c r="C2767" i="2"/>
  <c r="B2767" i="2"/>
  <c r="A2767" i="2"/>
  <c r="F2766" i="2"/>
  <c r="E2766" i="2"/>
  <c r="D2766" i="2"/>
  <c r="C2766" i="2"/>
  <c r="B2766" i="2"/>
  <c r="A2766" i="2"/>
  <c r="F2765" i="2"/>
  <c r="E2765" i="2"/>
  <c r="D2765" i="2"/>
  <c r="C2765" i="2"/>
  <c r="B2765" i="2"/>
  <c r="A2765" i="2"/>
  <c r="F2764" i="2"/>
  <c r="E2764" i="2"/>
  <c r="D2764" i="2"/>
  <c r="C2764" i="2"/>
  <c r="B2764" i="2"/>
  <c r="A2764" i="2"/>
  <c r="F2763" i="2"/>
  <c r="E2763" i="2"/>
  <c r="D2763" i="2"/>
  <c r="C2763" i="2"/>
  <c r="B2763" i="2"/>
  <c r="A2763" i="2"/>
  <c r="F2762" i="2"/>
  <c r="E2762" i="2"/>
  <c r="D2762" i="2"/>
  <c r="C2762" i="2"/>
  <c r="B2762" i="2"/>
  <c r="A2762" i="2"/>
  <c r="F2761" i="2"/>
  <c r="E2761" i="2"/>
  <c r="D2761" i="2"/>
  <c r="C2761" i="2"/>
  <c r="B2761" i="2"/>
  <c r="A2761" i="2"/>
  <c r="F2760" i="2"/>
  <c r="E2760" i="2"/>
  <c r="D2760" i="2"/>
  <c r="C2760" i="2"/>
  <c r="B2760" i="2"/>
  <c r="A2760" i="2"/>
  <c r="F2759" i="2"/>
  <c r="E2759" i="2"/>
  <c r="D2759" i="2"/>
  <c r="C2759" i="2"/>
  <c r="B2759" i="2"/>
  <c r="A2759" i="2"/>
  <c r="F2758" i="2"/>
  <c r="E2758" i="2"/>
  <c r="D2758" i="2"/>
  <c r="C2758" i="2"/>
  <c r="B2758" i="2"/>
  <c r="A2758" i="2"/>
  <c r="F2757" i="2"/>
  <c r="E2757" i="2"/>
  <c r="D2757" i="2"/>
  <c r="C2757" i="2"/>
  <c r="B2757" i="2"/>
  <c r="A2757" i="2"/>
  <c r="F2756" i="2"/>
  <c r="E2756" i="2"/>
  <c r="D2756" i="2"/>
  <c r="C2756" i="2"/>
  <c r="B2756" i="2"/>
  <c r="A2756" i="2"/>
  <c r="F2755" i="2"/>
  <c r="E2755" i="2"/>
  <c r="D2755" i="2"/>
  <c r="C2755" i="2"/>
  <c r="B2755" i="2"/>
  <c r="A2755" i="2"/>
  <c r="F2754" i="2"/>
  <c r="E2754" i="2"/>
  <c r="D2754" i="2"/>
  <c r="C2754" i="2"/>
  <c r="B2754" i="2"/>
  <c r="A2754" i="2"/>
  <c r="F2753" i="2"/>
  <c r="E2753" i="2"/>
  <c r="D2753" i="2"/>
  <c r="C2753" i="2"/>
  <c r="B2753" i="2"/>
  <c r="A2753" i="2"/>
  <c r="F2752" i="2"/>
  <c r="E2752" i="2"/>
  <c r="D2752" i="2"/>
  <c r="C2752" i="2"/>
  <c r="B2752" i="2"/>
  <c r="A2752" i="2"/>
  <c r="F2751" i="2"/>
  <c r="E2751" i="2"/>
  <c r="D2751" i="2"/>
  <c r="C2751" i="2"/>
  <c r="B2751" i="2"/>
  <c r="A2751" i="2"/>
  <c r="F2750" i="2"/>
  <c r="E2750" i="2"/>
  <c r="D2750" i="2"/>
  <c r="C2750" i="2"/>
  <c r="B2750" i="2"/>
  <c r="A2750" i="2"/>
  <c r="F2749" i="2"/>
  <c r="E2749" i="2"/>
  <c r="D2749" i="2"/>
  <c r="C2749" i="2"/>
  <c r="B2749" i="2"/>
  <c r="A2749" i="2"/>
  <c r="F2748" i="2"/>
  <c r="E2748" i="2"/>
  <c r="D2748" i="2"/>
  <c r="C2748" i="2"/>
  <c r="B2748" i="2"/>
  <c r="A2748" i="2"/>
  <c r="F2747" i="2"/>
  <c r="E2747" i="2"/>
  <c r="D2747" i="2"/>
  <c r="C2747" i="2"/>
  <c r="B2747" i="2"/>
  <c r="A2747" i="2"/>
  <c r="F2746" i="2"/>
  <c r="E2746" i="2"/>
  <c r="D2746" i="2"/>
  <c r="C2746" i="2"/>
  <c r="B2746" i="2"/>
  <c r="A2746" i="2"/>
  <c r="F2745" i="2"/>
  <c r="E2745" i="2"/>
  <c r="D2745" i="2"/>
  <c r="C2745" i="2"/>
  <c r="B2745" i="2"/>
  <c r="A2745" i="2"/>
  <c r="F2744" i="2"/>
  <c r="E2744" i="2"/>
  <c r="D2744" i="2"/>
  <c r="C2744" i="2"/>
  <c r="B2744" i="2"/>
  <c r="A2744" i="2"/>
  <c r="F2743" i="2"/>
  <c r="E2743" i="2"/>
  <c r="D2743" i="2"/>
  <c r="C2743" i="2"/>
  <c r="B2743" i="2"/>
  <c r="A2743" i="2"/>
  <c r="F2742" i="2"/>
  <c r="E2742" i="2"/>
  <c r="D2742" i="2"/>
  <c r="C2742" i="2"/>
  <c r="B2742" i="2"/>
  <c r="A2742" i="2"/>
  <c r="F2741" i="2"/>
  <c r="E2741" i="2"/>
  <c r="D2741" i="2"/>
  <c r="C2741" i="2"/>
  <c r="B2741" i="2"/>
  <c r="A2741" i="2"/>
  <c r="F2740" i="2"/>
  <c r="E2740" i="2"/>
  <c r="D2740" i="2"/>
  <c r="C2740" i="2"/>
  <c r="B2740" i="2"/>
  <c r="A2740" i="2"/>
  <c r="F2739" i="2"/>
  <c r="E2739" i="2"/>
  <c r="D2739" i="2"/>
  <c r="C2739" i="2"/>
  <c r="B2739" i="2"/>
  <c r="A2739" i="2"/>
  <c r="F2738" i="2"/>
  <c r="E2738" i="2"/>
  <c r="D2738" i="2"/>
  <c r="C2738" i="2"/>
  <c r="B2738" i="2"/>
  <c r="A2738" i="2"/>
  <c r="F2737" i="2"/>
  <c r="E2737" i="2"/>
  <c r="D2737" i="2"/>
  <c r="C2737" i="2"/>
  <c r="B2737" i="2"/>
  <c r="A2737" i="2"/>
  <c r="F2736" i="2"/>
  <c r="E2736" i="2"/>
  <c r="D2736" i="2"/>
  <c r="C2736" i="2"/>
  <c r="B2736" i="2"/>
  <c r="A2736" i="2"/>
  <c r="F2735" i="2"/>
  <c r="E2735" i="2"/>
  <c r="D2735" i="2"/>
  <c r="C2735" i="2"/>
  <c r="B2735" i="2"/>
  <c r="A2735" i="2"/>
  <c r="F2734" i="2"/>
  <c r="E2734" i="2"/>
  <c r="D2734" i="2"/>
  <c r="C2734" i="2"/>
  <c r="B2734" i="2"/>
  <c r="A2734" i="2"/>
  <c r="F2733" i="2"/>
  <c r="E2733" i="2"/>
  <c r="D2733" i="2"/>
  <c r="C2733" i="2"/>
  <c r="B2733" i="2"/>
  <c r="A2733" i="2"/>
  <c r="F2732" i="2"/>
  <c r="E2732" i="2"/>
  <c r="D2732" i="2"/>
  <c r="C2732" i="2"/>
  <c r="B2732" i="2"/>
  <c r="A2732" i="2"/>
  <c r="F2731" i="2"/>
  <c r="E2731" i="2"/>
  <c r="D2731" i="2"/>
  <c r="C2731" i="2"/>
  <c r="B2731" i="2"/>
  <c r="A2731" i="2"/>
  <c r="F2730" i="2"/>
  <c r="E2730" i="2"/>
  <c r="D2730" i="2"/>
  <c r="C2730" i="2"/>
  <c r="B2730" i="2"/>
  <c r="A2730" i="2"/>
  <c r="F2729" i="2"/>
  <c r="E2729" i="2"/>
  <c r="D2729" i="2"/>
  <c r="C2729" i="2"/>
  <c r="B2729" i="2"/>
  <c r="A2729" i="2"/>
  <c r="F2728" i="2"/>
  <c r="E2728" i="2"/>
  <c r="D2728" i="2"/>
  <c r="C2728" i="2"/>
  <c r="B2728" i="2"/>
  <c r="A2728" i="2"/>
  <c r="F2727" i="2"/>
  <c r="E2727" i="2"/>
  <c r="D2727" i="2"/>
  <c r="C2727" i="2"/>
  <c r="B2727" i="2"/>
  <c r="A2727" i="2"/>
  <c r="F2726" i="2"/>
  <c r="E2726" i="2"/>
  <c r="D2726" i="2"/>
  <c r="C2726" i="2"/>
  <c r="B2726" i="2"/>
  <c r="A2726" i="2"/>
  <c r="F2725" i="2"/>
  <c r="E2725" i="2"/>
  <c r="D2725" i="2"/>
  <c r="C2725" i="2"/>
  <c r="B2725" i="2"/>
  <c r="A2725" i="2"/>
  <c r="F2724" i="2"/>
  <c r="E2724" i="2"/>
  <c r="D2724" i="2"/>
  <c r="C2724" i="2"/>
  <c r="B2724" i="2"/>
  <c r="A2724" i="2"/>
  <c r="F2723" i="2"/>
  <c r="E2723" i="2"/>
  <c r="D2723" i="2"/>
  <c r="C2723" i="2"/>
  <c r="B2723" i="2"/>
  <c r="A2723" i="2"/>
  <c r="F2722" i="2"/>
  <c r="E2722" i="2"/>
  <c r="D2722" i="2"/>
  <c r="C2722" i="2"/>
  <c r="B2722" i="2"/>
  <c r="A2722" i="2"/>
  <c r="F2721" i="2"/>
  <c r="E2721" i="2"/>
  <c r="D2721" i="2"/>
  <c r="C2721" i="2"/>
  <c r="B2721" i="2"/>
  <c r="A2721" i="2"/>
  <c r="F2720" i="2"/>
  <c r="E2720" i="2"/>
  <c r="D2720" i="2"/>
  <c r="C2720" i="2"/>
  <c r="B2720" i="2"/>
  <c r="A2720" i="2"/>
  <c r="F2719" i="2"/>
  <c r="E2719" i="2"/>
  <c r="D2719" i="2"/>
  <c r="C2719" i="2"/>
  <c r="B2719" i="2"/>
  <c r="A2719" i="2"/>
  <c r="F2718" i="2"/>
  <c r="E2718" i="2"/>
  <c r="D2718" i="2"/>
  <c r="C2718" i="2"/>
  <c r="B2718" i="2"/>
  <c r="A2718" i="2"/>
  <c r="F2717" i="2"/>
  <c r="E2717" i="2"/>
  <c r="D2717" i="2"/>
  <c r="C2717" i="2"/>
  <c r="B2717" i="2"/>
  <c r="A2717" i="2"/>
  <c r="F2716" i="2"/>
  <c r="E2716" i="2"/>
  <c r="D2716" i="2"/>
  <c r="C2716" i="2"/>
  <c r="B2716" i="2"/>
  <c r="A2716" i="2"/>
  <c r="F2715" i="2"/>
  <c r="E2715" i="2"/>
  <c r="D2715" i="2"/>
  <c r="C2715" i="2"/>
  <c r="B2715" i="2"/>
  <c r="A2715" i="2"/>
  <c r="F2714" i="2"/>
  <c r="E2714" i="2"/>
  <c r="D2714" i="2"/>
  <c r="C2714" i="2"/>
  <c r="B2714" i="2"/>
  <c r="A2714" i="2"/>
  <c r="F2713" i="2"/>
  <c r="E2713" i="2"/>
  <c r="D2713" i="2"/>
  <c r="C2713" i="2"/>
  <c r="B2713" i="2"/>
  <c r="A2713" i="2"/>
  <c r="F2712" i="2"/>
  <c r="E2712" i="2"/>
  <c r="D2712" i="2"/>
  <c r="C2712" i="2"/>
  <c r="B2712" i="2"/>
  <c r="A2712" i="2"/>
  <c r="F2711" i="2"/>
  <c r="E2711" i="2"/>
  <c r="D2711" i="2"/>
  <c r="C2711" i="2"/>
  <c r="B2711" i="2"/>
  <c r="A2711" i="2"/>
  <c r="F2710" i="2"/>
  <c r="E2710" i="2"/>
  <c r="D2710" i="2"/>
  <c r="C2710" i="2"/>
  <c r="B2710" i="2"/>
  <c r="A2710" i="2"/>
  <c r="F2709" i="2"/>
  <c r="E2709" i="2"/>
  <c r="D2709" i="2"/>
  <c r="C2709" i="2"/>
  <c r="B2709" i="2"/>
  <c r="A2709" i="2"/>
  <c r="F2708" i="2"/>
  <c r="E2708" i="2"/>
  <c r="D2708" i="2"/>
  <c r="C2708" i="2"/>
  <c r="B2708" i="2"/>
  <c r="A2708" i="2"/>
  <c r="F2707" i="2"/>
  <c r="E2707" i="2"/>
  <c r="D2707" i="2"/>
  <c r="C2707" i="2"/>
  <c r="B2707" i="2"/>
  <c r="A2707" i="2"/>
  <c r="F2706" i="2"/>
  <c r="E2706" i="2"/>
  <c r="D2706" i="2"/>
  <c r="C2706" i="2"/>
  <c r="B2706" i="2"/>
  <c r="A2706" i="2"/>
  <c r="F2705" i="2"/>
  <c r="E2705" i="2"/>
  <c r="D2705" i="2"/>
  <c r="C2705" i="2"/>
  <c r="B2705" i="2"/>
  <c r="A2705" i="2"/>
  <c r="F2704" i="2"/>
  <c r="E2704" i="2"/>
  <c r="D2704" i="2"/>
  <c r="C2704" i="2"/>
  <c r="B2704" i="2"/>
  <c r="A2704" i="2"/>
  <c r="F2703" i="2"/>
  <c r="E2703" i="2"/>
  <c r="D2703" i="2"/>
  <c r="C2703" i="2"/>
  <c r="B2703" i="2"/>
  <c r="A2703" i="2"/>
  <c r="F2702" i="2"/>
  <c r="E2702" i="2"/>
  <c r="D2702" i="2"/>
  <c r="C2702" i="2"/>
  <c r="B2702" i="2"/>
  <c r="A2702" i="2"/>
  <c r="F2701" i="2"/>
  <c r="E2701" i="2"/>
  <c r="D2701" i="2"/>
  <c r="C2701" i="2"/>
  <c r="B2701" i="2"/>
  <c r="A2701" i="2"/>
  <c r="F2700" i="2"/>
  <c r="E2700" i="2"/>
  <c r="D2700" i="2"/>
  <c r="C2700" i="2"/>
  <c r="B2700" i="2"/>
  <c r="A2700" i="2"/>
  <c r="F2699" i="2"/>
  <c r="E2699" i="2"/>
  <c r="D2699" i="2"/>
  <c r="C2699" i="2"/>
  <c r="B2699" i="2"/>
  <c r="A2699" i="2"/>
  <c r="F2698" i="2"/>
  <c r="E2698" i="2"/>
  <c r="D2698" i="2"/>
  <c r="C2698" i="2"/>
  <c r="B2698" i="2"/>
  <c r="A2698" i="2"/>
  <c r="F2697" i="2"/>
  <c r="E2697" i="2"/>
  <c r="D2697" i="2"/>
  <c r="C2697" i="2"/>
  <c r="B2697" i="2"/>
  <c r="A2697" i="2"/>
  <c r="F2696" i="2"/>
  <c r="E2696" i="2"/>
  <c r="D2696" i="2"/>
  <c r="C2696" i="2"/>
  <c r="B2696" i="2"/>
  <c r="A2696" i="2"/>
  <c r="F2695" i="2"/>
  <c r="E2695" i="2"/>
  <c r="D2695" i="2"/>
  <c r="C2695" i="2"/>
  <c r="B2695" i="2"/>
  <c r="A2695" i="2"/>
  <c r="F2694" i="2"/>
  <c r="E2694" i="2"/>
  <c r="D2694" i="2"/>
  <c r="C2694" i="2"/>
  <c r="B2694" i="2"/>
  <c r="A2694" i="2"/>
  <c r="F2693" i="2"/>
  <c r="E2693" i="2"/>
  <c r="D2693" i="2"/>
  <c r="C2693" i="2"/>
  <c r="B2693" i="2"/>
  <c r="A2693" i="2"/>
  <c r="F2692" i="2"/>
  <c r="E2692" i="2"/>
  <c r="D2692" i="2"/>
  <c r="C2692" i="2"/>
  <c r="B2692" i="2"/>
  <c r="A2692" i="2"/>
  <c r="F2691" i="2"/>
  <c r="E2691" i="2"/>
  <c r="D2691" i="2"/>
  <c r="C2691" i="2"/>
  <c r="B2691" i="2"/>
  <c r="A2691" i="2"/>
  <c r="F2690" i="2"/>
  <c r="E2690" i="2"/>
  <c r="D2690" i="2"/>
  <c r="C2690" i="2"/>
  <c r="B2690" i="2"/>
  <c r="A2690" i="2"/>
  <c r="F2689" i="2"/>
  <c r="E2689" i="2"/>
  <c r="D2689" i="2"/>
  <c r="C2689" i="2"/>
  <c r="B2689" i="2"/>
  <c r="A2689" i="2"/>
  <c r="F2688" i="2"/>
  <c r="E2688" i="2"/>
  <c r="D2688" i="2"/>
  <c r="C2688" i="2"/>
  <c r="B2688" i="2"/>
  <c r="A2688" i="2"/>
  <c r="F2687" i="2"/>
  <c r="E2687" i="2"/>
  <c r="D2687" i="2"/>
  <c r="C2687" i="2"/>
  <c r="B2687" i="2"/>
  <c r="A2687" i="2"/>
  <c r="F2686" i="2"/>
  <c r="E2686" i="2"/>
  <c r="D2686" i="2"/>
  <c r="C2686" i="2"/>
  <c r="B2686" i="2"/>
  <c r="A2686" i="2"/>
  <c r="F2685" i="2"/>
  <c r="E2685" i="2"/>
  <c r="D2685" i="2"/>
  <c r="C2685" i="2"/>
  <c r="B2685" i="2"/>
  <c r="A2685" i="2"/>
  <c r="F2684" i="2"/>
  <c r="E2684" i="2"/>
  <c r="D2684" i="2"/>
  <c r="C2684" i="2"/>
  <c r="B2684" i="2"/>
  <c r="A2684" i="2"/>
  <c r="F2683" i="2"/>
  <c r="E2683" i="2"/>
  <c r="D2683" i="2"/>
  <c r="C2683" i="2"/>
  <c r="B2683" i="2"/>
  <c r="A2683" i="2"/>
  <c r="F2682" i="2"/>
  <c r="E2682" i="2"/>
  <c r="D2682" i="2"/>
  <c r="C2682" i="2"/>
  <c r="B2682" i="2"/>
  <c r="A2682" i="2"/>
  <c r="F2681" i="2"/>
  <c r="E2681" i="2"/>
  <c r="D2681" i="2"/>
  <c r="C2681" i="2"/>
  <c r="B2681" i="2"/>
  <c r="A2681" i="2"/>
  <c r="F2680" i="2"/>
  <c r="E2680" i="2"/>
  <c r="D2680" i="2"/>
  <c r="C2680" i="2"/>
  <c r="B2680" i="2"/>
  <c r="A2680" i="2"/>
  <c r="F2679" i="2"/>
  <c r="E2679" i="2"/>
  <c r="D2679" i="2"/>
  <c r="C2679" i="2"/>
  <c r="B2679" i="2"/>
  <c r="A2679" i="2"/>
  <c r="F2678" i="2"/>
  <c r="E2678" i="2"/>
  <c r="D2678" i="2"/>
  <c r="C2678" i="2"/>
  <c r="B2678" i="2"/>
  <c r="A2678" i="2"/>
  <c r="F2677" i="2"/>
  <c r="E2677" i="2"/>
  <c r="D2677" i="2"/>
  <c r="C2677" i="2"/>
  <c r="B2677" i="2"/>
  <c r="A2677" i="2"/>
  <c r="F2676" i="2"/>
  <c r="E2676" i="2"/>
  <c r="D2676" i="2"/>
  <c r="C2676" i="2"/>
  <c r="B2676" i="2"/>
  <c r="A2676" i="2"/>
  <c r="F2675" i="2"/>
  <c r="E2675" i="2"/>
  <c r="D2675" i="2"/>
  <c r="C2675" i="2"/>
  <c r="B2675" i="2"/>
  <c r="A2675" i="2"/>
  <c r="F2674" i="2"/>
  <c r="E2674" i="2"/>
  <c r="D2674" i="2"/>
  <c r="C2674" i="2"/>
  <c r="B2674" i="2"/>
  <c r="A2674" i="2"/>
  <c r="F2673" i="2"/>
  <c r="E2673" i="2"/>
  <c r="D2673" i="2"/>
  <c r="C2673" i="2"/>
  <c r="B2673" i="2"/>
  <c r="A2673" i="2"/>
  <c r="F2672" i="2"/>
  <c r="E2672" i="2"/>
  <c r="D2672" i="2"/>
  <c r="C2672" i="2"/>
  <c r="B2672" i="2"/>
  <c r="A2672" i="2"/>
  <c r="F2671" i="2"/>
  <c r="E2671" i="2"/>
  <c r="D2671" i="2"/>
  <c r="C2671" i="2"/>
  <c r="B2671" i="2"/>
  <c r="A2671" i="2"/>
  <c r="F2670" i="2"/>
  <c r="E2670" i="2"/>
  <c r="D2670" i="2"/>
  <c r="C2670" i="2"/>
  <c r="B2670" i="2"/>
  <c r="A2670" i="2"/>
  <c r="F2669" i="2"/>
  <c r="E2669" i="2"/>
  <c r="D2669" i="2"/>
  <c r="C2669" i="2"/>
  <c r="B2669" i="2"/>
  <c r="A2669" i="2"/>
  <c r="F2668" i="2"/>
  <c r="E2668" i="2"/>
  <c r="D2668" i="2"/>
  <c r="C2668" i="2"/>
  <c r="B2668" i="2"/>
  <c r="A2668" i="2"/>
  <c r="F2667" i="2"/>
  <c r="E2667" i="2"/>
  <c r="D2667" i="2"/>
  <c r="C2667" i="2"/>
  <c r="B2667" i="2"/>
  <c r="A2667" i="2"/>
  <c r="F2666" i="2"/>
  <c r="E2666" i="2"/>
  <c r="D2666" i="2"/>
  <c r="C2666" i="2"/>
  <c r="B2666" i="2"/>
  <c r="A2666" i="2"/>
  <c r="F2665" i="2"/>
  <c r="E2665" i="2"/>
  <c r="D2665" i="2"/>
  <c r="C2665" i="2"/>
  <c r="B2665" i="2"/>
  <c r="A2665" i="2"/>
  <c r="F2664" i="2"/>
  <c r="E2664" i="2"/>
  <c r="D2664" i="2"/>
  <c r="C2664" i="2"/>
  <c r="B2664" i="2"/>
  <c r="A2664" i="2"/>
  <c r="F2663" i="2"/>
  <c r="E2663" i="2"/>
  <c r="D2663" i="2"/>
  <c r="C2663" i="2"/>
  <c r="B2663" i="2"/>
  <c r="A2663" i="2"/>
  <c r="F2662" i="2"/>
  <c r="E2662" i="2"/>
  <c r="D2662" i="2"/>
  <c r="C2662" i="2"/>
  <c r="B2662" i="2"/>
  <c r="A2662" i="2"/>
  <c r="F2661" i="2"/>
  <c r="E2661" i="2"/>
  <c r="D2661" i="2"/>
  <c r="C2661" i="2"/>
  <c r="B2661" i="2"/>
  <c r="A2661" i="2"/>
  <c r="F2660" i="2"/>
  <c r="E2660" i="2"/>
  <c r="D2660" i="2"/>
  <c r="C2660" i="2"/>
  <c r="B2660" i="2"/>
  <c r="A2660" i="2"/>
  <c r="F2659" i="2"/>
  <c r="E2659" i="2"/>
  <c r="D2659" i="2"/>
  <c r="C2659" i="2"/>
  <c r="B2659" i="2"/>
  <c r="A2659" i="2"/>
  <c r="F2658" i="2"/>
  <c r="E2658" i="2"/>
  <c r="D2658" i="2"/>
  <c r="C2658" i="2"/>
  <c r="B2658" i="2"/>
  <c r="A2658" i="2"/>
  <c r="F2657" i="2"/>
  <c r="E2657" i="2"/>
  <c r="D2657" i="2"/>
  <c r="C2657" i="2"/>
  <c r="B2657" i="2"/>
  <c r="A2657" i="2"/>
  <c r="F2656" i="2"/>
  <c r="E2656" i="2"/>
  <c r="D2656" i="2"/>
  <c r="C2656" i="2"/>
  <c r="B2656" i="2"/>
  <c r="A2656" i="2"/>
  <c r="F2655" i="2"/>
  <c r="E2655" i="2"/>
  <c r="D2655" i="2"/>
  <c r="C2655" i="2"/>
  <c r="B2655" i="2"/>
  <c r="A2655" i="2"/>
  <c r="F2654" i="2"/>
  <c r="E2654" i="2"/>
  <c r="D2654" i="2"/>
  <c r="C2654" i="2"/>
  <c r="B2654" i="2"/>
  <c r="A2654" i="2"/>
  <c r="F2653" i="2"/>
  <c r="E2653" i="2"/>
  <c r="D2653" i="2"/>
  <c r="C2653" i="2"/>
  <c r="B2653" i="2"/>
  <c r="A2653" i="2"/>
  <c r="F2652" i="2"/>
  <c r="E2652" i="2"/>
  <c r="D2652" i="2"/>
  <c r="C2652" i="2"/>
  <c r="B2652" i="2"/>
  <c r="A2652" i="2"/>
  <c r="F2651" i="2"/>
  <c r="E2651" i="2"/>
  <c r="D2651" i="2"/>
  <c r="C2651" i="2"/>
  <c r="B2651" i="2"/>
  <c r="A2651" i="2"/>
  <c r="F2650" i="2"/>
  <c r="E2650" i="2"/>
  <c r="D2650" i="2"/>
  <c r="C2650" i="2"/>
  <c r="B2650" i="2"/>
  <c r="A2650" i="2"/>
  <c r="F2649" i="2"/>
  <c r="E2649" i="2"/>
  <c r="D2649" i="2"/>
  <c r="C2649" i="2"/>
  <c r="B2649" i="2"/>
  <c r="A2649" i="2"/>
  <c r="F2648" i="2"/>
  <c r="E2648" i="2"/>
  <c r="D2648" i="2"/>
  <c r="C2648" i="2"/>
  <c r="B2648" i="2"/>
  <c r="A2648" i="2"/>
  <c r="F2647" i="2"/>
  <c r="E2647" i="2"/>
  <c r="D2647" i="2"/>
  <c r="C2647" i="2"/>
  <c r="B2647" i="2"/>
  <c r="A2647" i="2"/>
  <c r="F2646" i="2"/>
  <c r="E2646" i="2"/>
  <c r="D2646" i="2"/>
  <c r="C2646" i="2"/>
  <c r="B2646" i="2"/>
  <c r="A2646" i="2"/>
  <c r="F2645" i="2"/>
  <c r="E2645" i="2"/>
  <c r="D2645" i="2"/>
  <c r="C2645" i="2"/>
  <c r="B2645" i="2"/>
  <c r="A2645" i="2"/>
  <c r="F2644" i="2"/>
  <c r="E2644" i="2"/>
  <c r="D2644" i="2"/>
  <c r="C2644" i="2"/>
  <c r="B2644" i="2"/>
  <c r="A2644" i="2"/>
  <c r="F2643" i="2"/>
  <c r="E2643" i="2"/>
  <c r="D2643" i="2"/>
  <c r="C2643" i="2"/>
  <c r="B2643" i="2"/>
  <c r="A2643" i="2"/>
  <c r="F2642" i="2"/>
  <c r="E2642" i="2"/>
  <c r="D2642" i="2"/>
  <c r="C2642" i="2"/>
  <c r="B2642" i="2"/>
  <c r="A2642" i="2"/>
  <c r="F2641" i="2"/>
  <c r="E2641" i="2"/>
  <c r="D2641" i="2"/>
  <c r="C2641" i="2"/>
  <c r="B2641" i="2"/>
  <c r="A2641" i="2"/>
  <c r="F2640" i="2"/>
  <c r="E2640" i="2"/>
  <c r="D2640" i="2"/>
  <c r="C2640" i="2"/>
  <c r="B2640" i="2"/>
  <c r="A2640" i="2"/>
  <c r="F2639" i="2"/>
  <c r="E2639" i="2"/>
  <c r="D2639" i="2"/>
  <c r="C2639" i="2"/>
  <c r="B2639" i="2"/>
  <c r="A2639" i="2"/>
  <c r="F2638" i="2"/>
  <c r="E2638" i="2"/>
  <c r="D2638" i="2"/>
  <c r="C2638" i="2"/>
  <c r="B2638" i="2"/>
  <c r="A2638" i="2"/>
  <c r="F2637" i="2"/>
  <c r="E2637" i="2"/>
  <c r="D2637" i="2"/>
  <c r="C2637" i="2"/>
  <c r="B2637" i="2"/>
  <c r="A2637" i="2"/>
  <c r="F2636" i="2"/>
  <c r="E2636" i="2"/>
  <c r="D2636" i="2"/>
  <c r="C2636" i="2"/>
  <c r="B2636" i="2"/>
  <c r="A2636" i="2"/>
  <c r="F2635" i="2"/>
  <c r="E2635" i="2"/>
  <c r="D2635" i="2"/>
  <c r="C2635" i="2"/>
  <c r="B2635" i="2"/>
  <c r="A2635" i="2"/>
  <c r="F2634" i="2"/>
  <c r="E2634" i="2"/>
  <c r="D2634" i="2"/>
  <c r="C2634" i="2"/>
  <c r="B2634" i="2"/>
  <c r="A2634" i="2"/>
  <c r="F2633" i="2"/>
  <c r="E2633" i="2"/>
  <c r="D2633" i="2"/>
  <c r="C2633" i="2"/>
  <c r="B2633" i="2"/>
  <c r="A2633" i="2"/>
  <c r="F2632" i="2"/>
  <c r="E2632" i="2"/>
  <c r="D2632" i="2"/>
  <c r="C2632" i="2"/>
  <c r="B2632" i="2"/>
  <c r="A2632" i="2"/>
  <c r="F2631" i="2"/>
  <c r="E2631" i="2"/>
  <c r="D2631" i="2"/>
  <c r="C2631" i="2"/>
  <c r="B2631" i="2"/>
  <c r="A2631" i="2"/>
  <c r="F2630" i="2"/>
  <c r="E2630" i="2"/>
  <c r="D2630" i="2"/>
  <c r="C2630" i="2"/>
  <c r="B2630" i="2"/>
  <c r="A2630" i="2"/>
  <c r="F2629" i="2"/>
  <c r="E2629" i="2"/>
  <c r="D2629" i="2"/>
  <c r="C2629" i="2"/>
  <c r="B2629" i="2"/>
  <c r="A2629" i="2"/>
  <c r="F2628" i="2"/>
  <c r="E2628" i="2"/>
  <c r="D2628" i="2"/>
  <c r="C2628" i="2"/>
  <c r="B2628" i="2"/>
  <c r="A2628" i="2"/>
  <c r="F2627" i="2"/>
  <c r="E2627" i="2"/>
  <c r="D2627" i="2"/>
  <c r="C2627" i="2"/>
  <c r="B2627" i="2"/>
  <c r="A2627" i="2"/>
  <c r="F2626" i="2"/>
  <c r="E2626" i="2"/>
  <c r="D2626" i="2"/>
  <c r="C2626" i="2"/>
  <c r="B2626" i="2"/>
  <c r="A2626" i="2"/>
  <c r="F2625" i="2"/>
  <c r="E2625" i="2"/>
  <c r="D2625" i="2"/>
  <c r="C2625" i="2"/>
  <c r="B2625" i="2"/>
  <c r="A2625" i="2"/>
  <c r="F2624" i="2"/>
  <c r="E2624" i="2"/>
  <c r="D2624" i="2"/>
  <c r="C2624" i="2"/>
  <c r="B2624" i="2"/>
  <c r="A2624" i="2"/>
  <c r="F2623" i="2"/>
  <c r="E2623" i="2"/>
  <c r="D2623" i="2"/>
  <c r="C2623" i="2"/>
  <c r="B2623" i="2"/>
  <c r="A2623" i="2"/>
  <c r="F2622" i="2"/>
  <c r="E2622" i="2"/>
  <c r="D2622" i="2"/>
  <c r="C2622" i="2"/>
  <c r="B2622" i="2"/>
  <c r="A2622" i="2"/>
  <c r="F2621" i="2"/>
  <c r="E2621" i="2"/>
  <c r="D2621" i="2"/>
  <c r="C2621" i="2"/>
  <c r="B2621" i="2"/>
  <c r="A2621" i="2"/>
  <c r="F2620" i="2"/>
  <c r="E2620" i="2"/>
  <c r="D2620" i="2"/>
  <c r="C2620" i="2"/>
  <c r="B2620" i="2"/>
  <c r="A2620" i="2"/>
  <c r="F2619" i="2"/>
  <c r="E2619" i="2"/>
  <c r="D2619" i="2"/>
  <c r="C2619" i="2"/>
  <c r="B2619" i="2"/>
  <c r="A2619" i="2"/>
  <c r="F2618" i="2"/>
  <c r="E2618" i="2"/>
  <c r="D2618" i="2"/>
  <c r="C2618" i="2"/>
  <c r="B2618" i="2"/>
  <c r="A2618" i="2"/>
  <c r="F2617" i="2"/>
  <c r="E2617" i="2"/>
  <c r="D2617" i="2"/>
  <c r="C2617" i="2"/>
  <c r="B2617" i="2"/>
  <c r="A2617" i="2"/>
  <c r="F2616" i="2"/>
  <c r="E2616" i="2"/>
  <c r="D2616" i="2"/>
  <c r="C2616" i="2"/>
  <c r="B2616" i="2"/>
  <c r="A2616" i="2"/>
  <c r="F2615" i="2"/>
  <c r="E2615" i="2"/>
  <c r="D2615" i="2"/>
  <c r="C2615" i="2"/>
  <c r="B2615" i="2"/>
  <c r="A2615" i="2"/>
  <c r="F2614" i="2"/>
  <c r="E2614" i="2"/>
  <c r="D2614" i="2"/>
  <c r="C2614" i="2"/>
  <c r="B2614" i="2"/>
  <c r="A2614" i="2"/>
  <c r="F2613" i="2"/>
  <c r="E2613" i="2"/>
  <c r="D2613" i="2"/>
  <c r="C2613" i="2"/>
  <c r="B2613" i="2"/>
  <c r="A2613" i="2"/>
  <c r="F2612" i="2"/>
  <c r="E2612" i="2"/>
  <c r="D2612" i="2"/>
  <c r="C2612" i="2"/>
  <c r="B2612" i="2"/>
  <c r="A2612" i="2"/>
  <c r="F2611" i="2"/>
  <c r="E2611" i="2"/>
  <c r="D2611" i="2"/>
  <c r="C2611" i="2"/>
  <c r="B2611" i="2"/>
  <c r="A2611" i="2"/>
  <c r="F2610" i="2"/>
  <c r="E2610" i="2"/>
  <c r="D2610" i="2"/>
  <c r="C2610" i="2"/>
  <c r="B2610" i="2"/>
  <c r="A2610" i="2"/>
  <c r="F2609" i="2"/>
  <c r="E2609" i="2"/>
  <c r="D2609" i="2"/>
  <c r="C2609" i="2"/>
  <c r="B2609" i="2"/>
  <c r="A2609" i="2"/>
  <c r="F2608" i="2"/>
  <c r="E2608" i="2"/>
  <c r="D2608" i="2"/>
  <c r="C2608" i="2"/>
  <c r="B2608" i="2"/>
  <c r="A2608" i="2"/>
  <c r="F2607" i="2"/>
  <c r="E2607" i="2"/>
  <c r="D2607" i="2"/>
  <c r="C2607" i="2"/>
  <c r="B2607" i="2"/>
  <c r="A2607" i="2"/>
  <c r="F2606" i="2"/>
  <c r="E2606" i="2"/>
  <c r="D2606" i="2"/>
  <c r="C2606" i="2"/>
  <c r="B2606" i="2"/>
  <c r="A2606" i="2"/>
  <c r="F2605" i="2"/>
  <c r="E2605" i="2"/>
  <c r="D2605" i="2"/>
  <c r="C2605" i="2"/>
  <c r="B2605" i="2"/>
  <c r="A2605" i="2"/>
  <c r="F2604" i="2"/>
  <c r="E2604" i="2"/>
  <c r="D2604" i="2"/>
  <c r="C2604" i="2"/>
  <c r="B2604" i="2"/>
  <c r="A2604" i="2"/>
  <c r="F2603" i="2"/>
  <c r="E2603" i="2"/>
  <c r="D2603" i="2"/>
  <c r="C2603" i="2"/>
  <c r="B2603" i="2"/>
  <c r="A2603" i="2"/>
  <c r="F2602" i="2"/>
  <c r="E2602" i="2"/>
  <c r="D2602" i="2"/>
  <c r="C2602" i="2"/>
  <c r="B2602" i="2"/>
  <c r="A2602" i="2"/>
  <c r="F2601" i="2"/>
  <c r="E2601" i="2"/>
  <c r="D2601" i="2"/>
  <c r="C2601" i="2"/>
  <c r="B2601" i="2"/>
  <c r="A2601" i="2"/>
  <c r="F2600" i="2"/>
  <c r="E2600" i="2"/>
  <c r="D2600" i="2"/>
  <c r="C2600" i="2"/>
  <c r="B2600" i="2"/>
  <c r="A2600" i="2"/>
  <c r="F2599" i="2"/>
  <c r="E2599" i="2"/>
  <c r="D2599" i="2"/>
  <c r="C2599" i="2"/>
  <c r="B2599" i="2"/>
  <c r="A2599" i="2"/>
  <c r="F2598" i="2"/>
  <c r="E2598" i="2"/>
  <c r="D2598" i="2"/>
  <c r="C2598" i="2"/>
  <c r="B2598" i="2"/>
  <c r="A2598" i="2"/>
  <c r="F2597" i="2"/>
  <c r="E2597" i="2"/>
  <c r="D2597" i="2"/>
  <c r="C2597" i="2"/>
  <c r="B2597" i="2"/>
  <c r="A2597" i="2"/>
  <c r="F2596" i="2"/>
  <c r="E2596" i="2"/>
  <c r="D2596" i="2"/>
  <c r="C2596" i="2"/>
  <c r="B2596" i="2"/>
  <c r="A2596" i="2"/>
  <c r="F2595" i="2"/>
  <c r="E2595" i="2"/>
  <c r="D2595" i="2"/>
  <c r="C2595" i="2"/>
  <c r="B2595" i="2"/>
  <c r="A2595" i="2"/>
  <c r="F2594" i="2"/>
  <c r="E2594" i="2"/>
  <c r="D2594" i="2"/>
  <c r="C2594" i="2"/>
  <c r="B2594" i="2"/>
  <c r="A2594" i="2"/>
  <c r="F2593" i="2"/>
  <c r="E2593" i="2"/>
  <c r="D2593" i="2"/>
  <c r="C2593" i="2"/>
  <c r="B2593" i="2"/>
  <c r="A2593" i="2"/>
  <c r="F2592" i="2"/>
  <c r="E2592" i="2"/>
  <c r="D2592" i="2"/>
  <c r="C2592" i="2"/>
  <c r="B2592" i="2"/>
  <c r="A2592" i="2"/>
  <c r="F2591" i="2"/>
  <c r="E2591" i="2"/>
  <c r="D2591" i="2"/>
  <c r="C2591" i="2"/>
  <c r="B2591" i="2"/>
  <c r="A2591" i="2"/>
  <c r="F2590" i="2"/>
  <c r="E2590" i="2"/>
  <c r="D2590" i="2"/>
  <c r="C2590" i="2"/>
  <c r="B2590" i="2"/>
  <c r="A2590" i="2"/>
  <c r="F2589" i="2"/>
  <c r="E2589" i="2"/>
  <c r="D2589" i="2"/>
  <c r="C2589" i="2"/>
  <c r="B2589" i="2"/>
  <c r="A2589" i="2"/>
  <c r="F2588" i="2"/>
  <c r="E2588" i="2"/>
  <c r="D2588" i="2"/>
  <c r="C2588" i="2"/>
  <c r="B2588" i="2"/>
  <c r="A2588" i="2"/>
  <c r="F2587" i="2"/>
  <c r="E2587" i="2"/>
  <c r="D2587" i="2"/>
  <c r="C2587" i="2"/>
  <c r="B2587" i="2"/>
  <c r="A2587" i="2"/>
  <c r="F2586" i="2"/>
  <c r="E2586" i="2"/>
  <c r="D2586" i="2"/>
  <c r="C2586" i="2"/>
  <c r="B2586" i="2"/>
  <c r="A2586" i="2"/>
  <c r="F2585" i="2"/>
  <c r="E2585" i="2"/>
  <c r="D2585" i="2"/>
  <c r="C2585" i="2"/>
  <c r="B2585" i="2"/>
  <c r="A2585" i="2"/>
  <c r="F2584" i="2"/>
  <c r="E2584" i="2"/>
  <c r="D2584" i="2"/>
  <c r="C2584" i="2"/>
  <c r="B2584" i="2"/>
  <c r="A2584" i="2"/>
  <c r="F2583" i="2"/>
  <c r="E2583" i="2"/>
  <c r="D2583" i="2"/>
  <c r="C2583" i="2"/>
  <c r="B2583" i="2"/>
  <c r="A2583" i="2"/>
  <c r="F2582" i="2"/>
  <c r="E2582" i="2"/>
  <c r="D2582" i="2"/>
  <c r="C2582" i="2"/>
  <c r="B2582" i="2"/>
  <c r="A2582" i="2"/>
  <c r="F2581" i="2"/>
  <c r="E2581" i="2"/>
  <c r="D2581" i="2"/>
  <c r="C2581" i="2"/>
  <c r="B2581" i="2"/>
  <c r="A2581" i="2"/>
  <c r="F2580" i="2"/>
  <c r="E2580" i="2"/>
  <c r="D2580" i="2"/>
  <c r="C2580" i="2"/>
  <c r="B2580" i="2"/>
  <c r="A2580" i="2"/>
  <c r="F2579" i="2"/>
  <c r="E2579" i="2"/>
  <c r="D2579" i="2"/>
  <c r="C2579" i="2"/>
  <c r="B2579" i="2"/>
  <c r="A2579" i="2"/>
  <c r="F2578" i="2"/>
  <c r="E2578" i="2"/>
  <c r="D2578" i="2"/>
  <c r="C2578" i="2"/>
  <c r="B2578" i="2"/>
  <c r="A2578" i="2"/>
  <c r="F2577" i="2"/>
  <c r="E2577" i="2"/>
  <c r="D2577" i="2"/>
  <c r="C2577" i="2"/>
  <c r="B2577" i="2"/>
  <c r="A2577" i="2"/>
  <c r="F2576" i="2"/>
  <c r="E2576" i="2"/>
  <c r="D2576" i="2"/>
  <c r="C2576" i="2"/>
  <c r="B2576" i="2"/>
  <c r="A2576" i="2"/>
  <c r="F2575" i="2"/>
  <c r="E2575" i="2"/>
  <c r="D2575" i="2"/>
  <c r="C2575" i="2"/>
  <c r="B2575" i="2"/>
  <c r="A2575" i="2"/>
  <c r="F2574" i="2"/>
  <c r="E2574" i="2"/>
  <c r="D2574" i="2"/>
  <c r="C2574" i="2"/>
  <c r="B2574" i="2"/>
  <c r="A2574" i="2"/>
  <c r="F2573" i="2"/>
  <c r="E2573" i="2"/>
  <c r="D2573" i="2"/>
  <c r="C2573" i="2"/>
  <c r="B2573" i="2"/>
  <c r="A2573" i="2"/>
  <c r="F2572" i="2"/>
  <c r="E2572" i="2"/>
  <c r="D2572" i="2"/>
  <c r="C2572" i="2"/>
  <c r="B2572" i="2"/>
  <c r="A2572" i="2"/>
  <c r="F2571" i="2"/>
  <c r="E2571" i="2"/>
  <c r="D2571" i="2"/>
  <c r="C2571" i="2"/>
  <c r="B2571" i="2"/>
  <c r="A2571" i="2"/>
  <c r="F2570" i="2"/>
  <c r="E2570" i="2"/>
  <c r="D2570" i="2"/>
  <c r="C2570" i="2"/>
  <c r="B2570" i="2"/>
  <c r="A2570" i="2"/>
  <c r="F2569" i="2"/>
  <c r="E2569" i="2"/>
  <c r="D2569" i="2"/>
  <c r="C2569" i="2"/>
  <c r="B2569" i="2"/>
  <c r="A2569" i="2"/>
  <c r="F2568" i="2"/>
  <c r="E2568" i="2"/>
  <c r="D2568" i="2"/>
  <c r="C2568" i="2"/>
  <c r="B2568" i="2"/>
  <c r="A2568" i="2"/>
  <c r="F2567" i="2"/>
  <c r="E2567" i="2"/>
  <c r="D2567" i="2"/>
  <c r="C2567" i="2"/>
  <c r="B2567" i="2"/>
  <c r="A2567" i="2"/>
  <c r="F2566" i="2"/>
  <c r="E2566" i="2"/>
  <c r="D2566" i="2"/>
  <c r="C2566" i="2"/>
  <c r="B2566" i="2"/>
  <c r="A2566" i="2"/>
  <c r="F2565" i="2"/>
  <c r="E2565" i="2"/>
  <c r="D2565" i="2"/>
  <c r="C2565" i="2"/>
  <c r="B2565" i="2"/>
  <c r="A2565" i="2"/>
  <c r="F2564" i="2"/>
  <c r="E2564" i="2"/>
  <c r="D2564" i="2"/>
  <c r="C2564" i="2"/>
  <c r="B2564" i="2"/>
  <c r="A2564" i="2"/>
  <c r="F2563" i="2"/>
  <c r="E2563" i="2"/>
  <c r="D2563" i="2"/>
  <c r="C2563" i="2"/>
  <c r="B2563" i="2"/>
  <c r="A2563" i="2"/>
  <c r="F2562" i="2"/>
  <c r="E2562" i="2"/>
  <c r="D2562" i="2"/>
  <c r="C2562" i="2"/>
  <c r="B2562" i="2"/>
  <c r="A2562" i="2"/>
  <c r="F2561" i="2"/>
  <c r="E2561" i="2"/>
  <c r="D2561" i="2"/>
  <c r="C2561" i="2"/>
  <c r="B2561" i="2"/>
  <c r="A2561" i="2"/>
  <c r="F2560" i="2"/>
  <c r="E2560" i="2"/>
  <c r="D2560" i="2"/>
  <c r="C2560" i="2"/>
  <c r="B2560" i="2"/>
  <c r="A2560" i="2"/>
  <c r="F2559" i="2"/>
  <c r="E2559" i="2"/>
  <c r="D2559" i="2"/>
  <c r="C2559" i="2"/>
  <c r="B2559" i="2"/>
  <c r="A2559" i="2"/>
  <c r="F2558" i="2"/>
  <c r="E2558" i="2"/>
  <c r="D2558" i="2"/>
  <c r="C2558" i="2"/>
  <c r="B2558" i="2"/>
  <c r="A2558" i="2"/>
  <c r="F2557" i="2"/>
  <c r="E2557" i="2"/>
  <c r="D2557" i="2"/>
  <c r="C2557" i="2"/>
  <c r="B2557" i="2"/>
  <c r="A2557" i="2"/>
  <c r="F2556" i="2"/>
  <c r="E2556" i="2"/>
  <c r="D2556" i="2"/>
  <c r="C2556" i="2"/>
  <c r="B2556" i="2"/>
  <c r="A2556" i="2"/>
  <c r="F2555" i="2"/>
  <c r="E2555" i="2"/>
  <c r="D2555" i="2"/>
  <c r="C2555" i="2"/>
  <c r="B2555" i="2"/>
  <c r="A2555" i="2"/>
  <c r="F2554" i="2"/>
  <c r="E2554" i="2"/>
  <c r="D2554" i="2"/>
  <c r="C2554" i="2"/>
  <c r="B2554" i="2"/>
  <c r="A2554" i="2"/>
  <c r="F2553" i="2"/>
  <c r="E2553" i="2"/>
  <c r="D2553" i="2"/>
  <c r="C2553" i="2"/>
  <c r="B2553" i="2"/>
  <c r="A2553" i="2"/>
  <c r="F2552" i="2"/>
  <c r="E2552" i="2"/>
  <c r="D2552" i="2"/>
  <c r="C2552" i="2"/>
  <c r="B2552" i="2"/>
  <c r="A2552" i="2"/>
  <c r="F2551" i="2"/>
  <c r="E2551" i="2"/>
  <c r="D2551" i="2"/>
  <c r="C2551" i="2"/>
  <c r="B2551" i="2"/>
  <c r="A2551" i="2"/>
  <c r="F2550" i="2"/>
  <c r="E2550" i="2"/>
  <c r="D2550" i="2"/>
  <c r="C2550" i="2"/>
  <c r="B2550" i="2"/>
  <c r="A2550" i="2"/>
  <c r="F2549" i="2"/>
  <c r="E2549" i="2"/>
  <c r="D2549" i="2"/>
  <c r="C2549" i="2"/>
  <c r="B2549" i="2"/>
  <c r="A2549" i="2"/>
  <c r="F2548" i="2"/>
  <c r="E2548" i="2"/>
  <c r="D2548" i="2"/>
  <c r="C2548" i="2"/>
  <c r="B2548" i="2"/>
  <c r="A2548" i="2"/>
  <c r="F2547" i="2"/>
  <c r="E2547" i="2"/>
  <c r="D2547" i="2"/>
  <c r="C2547" i="2"/>
  <c r="B2547" i="2"/>
  <c r="A2547" i="2"/>
  <c r="F2546" i="2"/>
  <c r="E2546" i="2"/>
  <c r="D2546" i="2"/>
  <c r="C2546" i="2"/>
  <c r="B2546" i="2"/>
  <c r="A2546" i="2"/>
  <c r="F2545" i="2"/>
  <c r="E2545" i="2"/>
  <c r="D2545" i="2"/>
  <c r="C2545" i="2"/>
  <c r="B2545" i="2"/>
  <c r="A2545" i="2"/>
  <c r="F2544" i="2"/>
  <c r="E2544" i="2"/>
  <c r="D2544" i="2"/>
  <c r="C2544" i="2"/>
  <c r="B2544" i="2"/>
  <c r="A2544" i="2"/>
  <c r="F2543" i="2"/>
  <c r="E2543" i="2"/>
  <c r="D2543" i="2"/>
  <c r="C2543" i="2"/>
  <c r="B2543" i="2"/>
  <c r="A2543" i="2"/>
  <c r="F2542" i="2"/>
  <c r="E2542" i="2"/>
  <c r="D2542" i="2"/>
  <c r="C2542" i="2"/>
  <c r="B2542" i="2"/>
  <c r="A2542" i="2"/>
  <c r="F2541" i="2"/>
  <c r="E2541" i="2"/>
  <c r="D2541" i="2"/>
  <c r="C2541" i="2"/>
  <c r="B2541" i="2"/>
  <c r="A2541" i="2"/>
  <c r="F2540" i="2"/>
  <c r="E2540" i="2"/>
  <c r="D2540" i="2"/>
  <c r="C2540" i="2"/>
  <c r="B2540" i="2"/>
  <c r="A2540" i="2"/>
  <c r="F2539" i="2"/>
  <c r="E2539" i="2"/>
  <c r="D2539" i="2"/>
  <c r="C2539" i="2"/>
  <c r="B2539" i="2"/>
  <c r="A2539" i="2"/>
  <c r="F2538" i="2"/>
  <c r="E2538" i="2"/>
  <c r="D2538" i="2"/>
  <c r="C2538" i="2"/>
  <c r="B2538" i="2"/>
  <c r="A2538" i="2"/>
  <c r="F2537" i="2"/>
  <c r="E2537" i="2"/>
  <c r="D2537" i="2"/>
  <c r="C2537" i="2"/>
  <c r="B2537" i="2"/>
  <c r="A2537" i="2"/>
  <c r="F2536" i="2"/>
  <c r="E2536" i="2"/>
  <c r="D2536" i="2"/>
  <c r="C2536" i="2"/>
  <c r="B2536" i="2"/>
  <c r="A2536" i="2"/>
  <c r="F2535" i="2"/>
  <c r="E2535" i="2"/>
  <c r="D2535" i="2"/>
  <c r="C2535" i="2"/>
  <c r="B2535" i="2"/>
  <c r="A2535" i="2"/>
  <c r="F2534" i="2"/>
  <c r="E2534" i="2"/>
  <c r="D2534" i="2"/>
  <c r="C2534" i="2"/>
  <c r="B2534" i="2"/>
  <c r="A2534" i="2"/>
  <c r="F2533" i="2"/>
  <c r="E2533" i="2"/>
  <c r="D2533" i="2"/>
  <c r="C2533" i="2"/>
  <c r="B2533" i="2"/>
  <c r="A2533" i="2"/>
  <c r="F2532" i="2"/>
  <c r="E2532" i="2"/>
  <c r="D2532" i="2"/>
  <c r="C2532" i="2"/>
  <c r="B2532" i="2"/>
  <c r="A2532" i="2"/>
  <c r="F2531" i="2"/>
  <c r="E2531" i="2"/>
  <c r="D2531" i="2"/>
  <c r="C2531" i="2"/>
  <c r="B2531" i="2"/>
  <c r="A2531" i="2"/>
  <c r="F2530" i="2"/>
  <c r="E2530" i="2"/>
  <c r="D2530" i="2"/>
  <c r="C2530" i="2"/>
  <c r="B2530" i="2"/>
  <c r="A2530" i="2"/>
  <c r="F2529" i="2"/>
  <c r="E2529" i="2"/>
  <c r="D2529" i="2"/>
  <c r="C2529" i="2"/>
  <c r="B2529" i="2"/>
  <c r="A2529" i="2"/>
  <c r="F2528" i="2"/>
  <c r="E2528" i="2"/>
  <c r="D2528" i="2"/>
  <c r="C2528" i="2"/>
  <c r="B2528" i="2"/>
  <c r="A2528" i="2"/>
  <c r="F2527" i="2"/>
  <c r="E2527" i="2"/>
  <c r="D2527" i="2"/>
  <c r="C2527" i="2"/>
  <c r="B2527" i="2"/>
  <c r="A2527" i="2"/>
  <c r="F2526" i="2"/>
  <c r="E2526" i="2"/>
  <c r="D2526" i="2"/>
  <c r="C2526" i="2"/>
  <c r="B2526" i="2"/>
  <c r="A2526" i="2"/>
  <c r="F2525" i="2"/>
  <c r="E2525" i="2"/>
  <c r="D2525" i="2"/>
  <c r="C2525" i="2"/>
  <c r="B2525" i="2"/>
  <c r="A2525" i="2"/>
  <c r="F2524" i="2"/>
  <c r="E2524" i="2"/>
  <c r="D2524" i="2"/>
  <c r="C2524" i="2"/>
  <c r="B2524" i="2"/>
  <c r="A2524" i="2"/>
  <c r="F2523" i="2"/>
  <c r="E2523" i="2"/>
  <c r="D2523" i="2"/>
  <c r="C2523" i="2"/>
  <c r="B2523" i="2"/>
  <c r="A2523" i="2"/>
  <c r="F2522" i="2"/>
  <c r="E2522" i="2"/>
  <c r="D2522" i="2"/>
  <c r="C2522" i="2"/>
  <c r="B2522" i="2"/>
  <c r="A2522" i="2"/>
  <c r="F2521" i="2"/>
  <c r="E2521" i="2"/>
  <c r="D2521" i="2"/>
  <c r="C2521" i="2"/>
  <c r="B2521" i="2"/>
  <c r="A2521" i="2"/>
  <c r="F2520" i="2"/>
  <c r="E2520" i="2"/>
  <c r="D2520" i="2"/>
  <c r="C2520" i="2"/>
  <c r="B2520" i="2"/>
  <c r="A2520" i="2"/>
  <c r="F2519" i="2"/>
  <c r="E2519" i="2"/>
  <c r="D2519" i="2"/>
  <c r="C2519" i="2"/>
  <c r="B2519" i="2"/>
  <c r="A2519" i="2"/>
  <c r="F2518" i="2"/>
  <c r="E2518" i="2"/>
  <c r="D2518" i="2"/>
  <c r="C2518" i="2"/>
  <c r="B2518" i="2"/>
  <c r="A2518" i="2"/>
  <c r="F2517" i="2"/>
  <c r="E2517" i="2"/>
  <c r="D2517" i="2"/>
  <c r="C2517" i="2"/>
  <c r="B2517" i="2"/>
  <c r="A2517" i="2"/>
  <c r="F2516" i="2"/>
  <c r="E2516" i="2"/>
  <c r="D2516" i="2"/>
  <c r="C2516" i="2"/>
  <c r="B2516" i="2"/>
  <c r="A2516" i="2"/>
  <c r="F2515" i="2"/>
  <c r="E2515" i="2"/>
  <c r="D2515" i="2"/>
  <c r="C2515" i="2"/>
  <c r="B2515" i="2"/>
  <c r="A2515" i="2"/>
  <c r="F2514" i="2"/>
  <c r="E2514" i="2"/>
  <c r="D2514" i="2"/>
  <c r="C2514" i="2"/>
  <c r="B2514" i="2"/>
  <c r="A2514" i="2"/>
  <c r="F2513" i="2"/>
  <c r="E2513" i="2"/>
  <c r="D2513" i="2"/>
  <c r="C2513" i="2"/>
  <c r="B2513" i="2"/>
  <c r="A2513" i="2"/>
  <c r="F2512" i="2"/>
  <c r="E2512" i="2"/>
  <c r="D2512" i="2"/>
  <c r="C2512" i="2"/>
  <c r="B2512" i="2"/>
  <c r="A2512" i="2"/>
  <c r="F2511" i="2"/>
  <c r="E2511" i="2"/>
  <c r="D2511" i="2"/>
  <c r="C2511" i="2"/>
  <c r="B2511" i="2"/>
  <c r="A2511" i="2"/>
  <c r="F2510" i="2"/>
  <c r="E2510" i="2"/>
  <c r="D2510" i="2"/>
  <c r="C2510" i="2"/>
  <c r="B2510" i="2"/>
  <c r="A2510" i="2"/>
  <c r="F2509" i="2"/>
  <c r="E2509" i="2"/>
  <c r="D2509" i="2"/>
  <c r="C2509" i="2"/>
  <c r="B2509" i="2"/>
  <c r="A2509" i="2"/>
  <c r="F2508" i="2"/>
  <c r="E2508" i="2"/>
  <c r="D2508" i="2"/>
  <c r="C2508" i="2"/>
  <c r="B2508" i="2"/>
  <c r="A2508" i="2"/>
  <c r="F2507" i="2"/>
  <c r="E2507" i="2"/>
  <c r="D2507" i="2"/>
  <c r="C2507" i="2"/>
  <c r="B2507" i="2"/>
  <c r="A2507" i="2"/>
  <c r="F2506" i="2"/>
  <c r="E2506" i="2"/>
  <c r="D2506" i="2"/>
  <c r="C2506" i="2"/>
  <c r="B2506" i="2"/>
  <c r="A2506" i="2"/>
  <c r="F2505" i="2"/>
  <c r="E2505" i="2"/>
  <c r="D2505" i="2"/>
  <c r="C2505" i="2"/>
  <c r="B2505" i="2"/>
  <c r="A2505" i="2"/>
  <c r="F2504" i="2"/>
  <c r="E2504" i="2"/>
  <c r="D2504" i="2"/>
  <c r="C2504" i="2"/>
  <c r="B2504" i="2"/>
  <c r="A2504" i="2"/>
  <c r="F2503" i="2"/>
  <c r="E2503" i="2"/>
  <c r="D2503" i="2"/>
  <c r="C2503" i="2"/>
  <c r="B2503" i="2"/>
  <c r="A2503" i="2"/>
  <c r="F2502" i="2"/>
  <c r="E2502" i="2"/>
  <c r="D2502" i="2"/>
  <c r="C2502" i="2"/>
  <c r="B2502" i="2"/>
  <c r="A2502" i="2"/>
  <c r="F2501" i="2"/>
  <c r="E2501" i="2"/>
  <c r="D2501" i="2"/>
  <c r="C2501" i="2"/>
  <c r="B2501" i="2"/>
  <c r="A2501" i="2"/>
  <c r="F2500" i="2"/>
  <c r="E2500" i="2"/>
  <c r="D2500" i="2"/>
  <c r="C2500" i="2"/>
  <c r="B2500" i="2"/>
  <c r="A2500" i="2"/>
  <c r="F2499" i="2"/>
  <c r="E2499" i="2"/>
  <c r="D2499" i="2"/>
  <c r="C2499" i="2"/>
  <c r="B2499" i="2"/>
  <c r="A2499" i="2"/>
  <c r="F2498" i="2"/>
  <c r="E2498" i="2"/>
  <c r="D2498" i="2"/>
  <c r="C2498" i="2"/>
  <c r="B2498" i="2"/>
  <c r="A2498" i="2"/>
  <c r="F2497" i="2"/>
  <c r="E2497" i="2"/>
  <c r="D2497" i="2"/>
  <c r="C2497" i="2"/>
  <c r="B2497" i="2"/>
  <c r="A2497" i="2"/>
  <c r="F2496" i="2"/>
  <c r="E2496" i="2"/>
  <c r="D2496" i="2"/>
  <c r="C2496" i="2"/>
  <c r="B2496" i="2"/>
  <c r="A2496" i="2"/>
  <c r="F2495" i="2"/>
  <c r="E2495" i="2"/>
  <c r="D2495" i="2"/>
  <c r="C2495" i="2"/>
  <c r="B2495" i="2"/>
  <c r="A2495" i="2"/>
  <c r="F2494" i="2"/>
  <c r="E2494" i="2"/>
  <c r="D2494" i="2"/>
  <c r="C2494" i="2"/>
  <c r="B2494" i="2"/>
  <c r="A2494" i="2"/>
  <c r="F2493" i="2"/>
  <c r="E2493" i="2"/>
  <c r="D2493" i="2"/>
  <c r="C2493" i="2"/>
  <c r="B2493" i="2"/>
  <c r="A2493" i="2"/>
  <c r="F2492" i="2"/>
  <c r="E2492" i="2"/>
  <c r="D2492" i="2"/>
  <c r="C2492" i="2"/>
  <c r="B2492" i="2"/>
  <c r="A2492" i="2"/>
  <c r="F2491" i="2"/>
  <c r="E2491" i="2"/>
  <c r="D2491" i="2"/>
  <c r="C2491" i="2"/>
  <c r="B2491" i="2"/>
  <c r="A2491" i="2"/>
  <c r="F2490" i="2"/>
  <c r="E2490" i="2"/>
  <c r="D2490" i="2"/>
  <c r="C2490" i="2"/>
  <c r="B2490" i="2"/>
  <c r="A2490" i="2"/>
  <c r="F2489" i="2"/>
  <c r="E2489" i="2"/>
  <c r="D2489" i="2"/>
  <c r="C2489" i="2"/>
  <c r="B2489" i="2"/>
  <c r="A2489" i="2"/>
  <c r="F2488" i="2"/>
  <c r="E2488" i="2"/>
  <c r="D2488" i="2"/>
  <c r="C2488" i="2"/>
  <c r="B2488" i="2"/>
  <c r="A2488" i="2"/>
  <c r="F2487" i="2"/>
  <c r="E2487" i="2"/>
  <c r="D2487" i="2"/>
  <c r="C2487" i="2"/>
  <c r="B2487" i="2"/>
  <c r="A2487" i="2"/>
  <c r="F2486" i="2"/>
  <c r="E2486" i="2"/>
  <c r="D2486" i="2"/>
  <c r="C2486" i="2"/>
  <c r="B2486" i="2"/>
  <c r="A2486" i="2"/>
  <c r="F2485" i="2"/>
  <c r="E2485" i="2"/>
  <c r="D2485" i="2"/>
  <c r="C2485" i="2"/>
  <c r="B2485" i="2"/>
  <c r="A2485" i="2"/>
  <c r="F2484" i="2"/>
  <c r="E2484" i="2"/>
  <c r="D2484" i="2"/>
  <c r="C2484" i="2"/>
  <c r="B2484" i="2"/>
  <c r="A2484" i="2"/>
  <c r="F2483" i="2"/>
  <c r="E2483" i="2"/>
  <c r="D2483" i="2"/>
  <c r="C2483" i="2"/>
  <c r="B2483" i="2"/>
  <c r="A2483" i="2"/>
  <c r="F2482" i="2"/>
  <c r="E2482" i="2"/>
  <c r="D2482" i="2"/>
  <c r="C2482" i="2"/>
  <c r="B2482" i="2"/>
  <c r="A2482" i="2"/>
  <c r="F2481" i="2"/>
  <c r="E2481" i="2"/>
  <c r="D2481" i="2"/>
  <c r="C2481" i="2"/>
  <c r="B2481" i="2"/>
  <c r="A2481" i="2"/>
  <c r="F2480" i="2"/>
  <c r="E2480" i="2"/>
  <c r="D2480" i="2"/>
  <c r="C2480" i="2"/>
  <c r="B2480" i="2"/>
  <c r="A2480" i="2"/>
  <c r="F2479" i="2"/>
  <c r="E2479" i="2"/>
  <c r="D2479" i="2"/>
  <c r="C2479" i="2"/>
  <c r="B2479" i="2"/>
  <c r="A2479" i="2"/>
  <c r="F2478" i="2"/>
  <c r="E2478" i="2"/>
  <c r="D2478" i="2"/>
  <c r="C2478" i="2"/>
  <c r="B2478" i="2"/>
  <c r="A2478" i="2"/>
  <c r="F2477" i="2"/>
  <c r="E2477" i="2"/>
  <c r="D2477" i="2"/>
  <c r="C2477" i="2"/>
  <c r="B2477" i="2"/>
  <c r="A2477" i="2"/>
  <c r="F2476" i="2"/>
  <c r="E2476" i="2"/>
  <c r="D2476" i="2"/>
  <c r="C2476" i="2"/>
  <c r="B2476" i="2"/>
  <c r="A2476" i="2"/>
  <c r="F2475" i="2"/>
  <c r="E2475" i="2"/>
  <c r="D2475" i="2"/>
  <c r="C2475" i="2"/>
  <c r="B2475" i="2"/>
  <c r="A2475" i="2"/>
  <c r="F2474" i="2"/>
  <c r="E2474" i="2"/>
  <c r="D2474" i="2"/>
  <c r="C2474" i="2"/>
  <c r="B2474" i="2"/>
  <c r="A2474" i="2"/>
  <c r="F2473" i="2"/>
  <c r="E2473" i="2"/>
  <c r="D2473" i="2"/>
  <c r="C2473" i="2"/>
  <c r="B2473" i="2"/>
  <c r="A2473" i="2"/>
  <c r="F2472" i="2"/>
  <c r="E2472" i="2"/>
  <c r="D2472" i="2"/>
  <c r="C2472" i="2"/>
  <c r="B2472" i="2"/>
  <c r="A2472" i="2"/>
  <c r="F2471" i="2"/>
  <c r="E2471" i="2"/>
  <c r="D2471" i="2"/>
  <c r="C2471" i="2"/>
  <c r="B2471" i="2"/>
  <c r="A2471" i="2"/>
  <c r="F2470" i="2"/>
  <c r="E2470" i="2"/>
  <c r="D2470" i="2"/>
  <c r="C2470" i="2"/>
  <c r="B2470" i="2"/>
  <c r="A2470" i="2"/>
  <c r="F2469" i="2"/>
  <c r="E2469" i="2"/>
  <c r="D2469" i="2"/>
  <c r="C2469" i="2"/>
  <c r="B2469" i="2"/>
  <c r="A2469" i="2"/>
  <c r="F2468" i="2"/>
  <c r="E2468" i="2"/>
  <c r="D2468" i="2"/>
  <c r="C2468" i="2"/>
  <c r="B2468" i="2"/>
  <c r="A2468" i="2"/>
  <c r="F2467" i="2"/>
  <c r="E2467" i="2"/>
  <c r="D2467" i="2"/>
  <c r="C2467" i="2"/>
  <c r="B2467" i="2"/>
  <c r="A2467" i="2"/>
  <c r="F2466" i="2"/>
  <c r="E2466" i="2"/>
  <c r="D2466" i="2"/>
  <c r="C2466" i="2"/>
  <c r="B2466" i="2"/>
  <c r="A2466" i="2"/>
  <c r="F2465" i="2"/>
  <c r="E2465" i="2"/>
  <c r="D2465" i="2"/>
  <c r="C2465" i="2"/>
  <c r="B2465" i="2"/>
  <c r="A2465" i="2"/>
  <c r="F2464" i="2"/>
  <c r="E2464" i="2"/>
  <c r="D2464" i="2"/>
  <c r="C2464" i="2"/>
  <c r="B2464" i="2"/>
  <c r="A2464" i="2"/>
  <c r="F2463" i="2"/>
  <c r="E2463" i="2"/>
  <c r="D2463" i="2"/>
  <c r="C2463" i="2"/>
  <c r="B2463" i="2"/>
  <c r="A2463" i="2"/>
  <c r="F2462" i="2"/>
  <c r="E2462" i="2"/>
  <c r="D2462" i="2"/>
  <c r="C2462" i="2"/>
  <c r="B2462" i="2"/>
  <c r="A2462" i="2"/>
  <c r="F2461" i="2"/>
  <c r="E2461" i="2"/>
  <c r="D2461" i="2"/>
  <c r="C2461" i="2"/>
  <c r="B2461" i="2"/>
  <c r="A2461" i="2"/>
  <c r="F2460" i="2"/>
  <c r="E2460" i="2"/>
  <c r="D2460" i="2"/>
  <c r="C2460" i="2"/>
  <c r="B2460" i="2"/>
  <c r="A2460" i="2"/>
  <c r="F2459" i="2"/>
  <c r="E2459" i="2"/>
  <c r="D2459" i="2"/>
  <c r="C2459" i="2"/>
  <c r="B2459" i="2"/>
  <c r="A2459" i="2"/>
  <c r="F2458" i="2"/>
  <c r="E2458" i="2"/>
  <c r="D2458" i="2"/>
  <c r="C2458" i="2"/>
  <c r="B2458" i="2"/>
  <c r="A2458" i="2"/>
  <c r="F2457" i="2"/>
  <c r="E2457" i="2"/>
  <c r="D2457" i="2"/>
  <c r="C2457" i="2"/>
  <c r="B2457" i="2"/>
  <c r="A2457" i="2"/>
  <c r="F2456" i="2"/>
  <c r="E2456" i="2"/>
  <c r="D2456" i="2"/>
  <c r="C2456" i="2"/>
  <c r="B2456" i="2"/>
  <c r="A2456" i="2"/>
  <c r="F2455" i="2"/>
  <c r="E2455" i="2"/>
  <c r="D2455" i="2"/>
  <c r="C2455" i="2"/>
  <c r="B2455" i="2"/>
  <c r="A2455" i="2"/>
  <c r="F2454" i="2"/>
  <c r="E2454" i="2"/>
  <c r="D2454" i="2"/>
  <c r="C2454" i="2"/>
  <c r="B2454" i="2"/>
  <c r="A2454" i="2"/>
  <c r="F2453" i="2"/>
  <c r="E2453" i="2"/>
  <c r="D2453" i="2"/>
  <c r="C2453" i="2"/>
  <c r="B2453" i="2"/>
  <c r="A2453" i="2"/>
  <c r="F2452" i="2"/>
  <c r="E2452" i="2"/>
  <c r="D2452" i="2"/>
  <c r="C2452" i="2"/>
  <c r="B2452" i="2"/>
  <c r="A2452" i="2"/>
  <c r="F2451" i="2"/>
  <c r="E2451" i="2"/>
  <c r="D2451" i="2"/>
  <c r="C2451" i="2"/>
  <c r="B2451" i="2"/>
  <c r="A2451" i="2"/>
  <c r="F2450" i="2"/>
  <c r="E2450" i="2"/>
  <c r="D2450" i="2"/>
  <c r="C2450" i="2"/>
  <c r="B2450" i="2"/>
  <c r="A2450" i="2"/>
  <c r="F2449" i="2"/>
  <c r="E2449" i="2"/>
  <c r="D2449" i="2"/>
  <c r="C2449" i="2"/>
  <c r="B2449" i="2"/>
  <c r="A2449" i="2"/>
  <c r="F2448" i="2"/>
  <c r="E2448" i="2"/>
  <c r="D2448" i="2"/>
  <c r="C2448" i="2"/>
  <c r="B2448" i="2"/>
  <c r="A2448" i="2"/>
  <c r="F2447" i="2"/>
  <c r="E2447" i="2"/>
  <c r="D2447" i="2"/>
  <c r="C2447" i="2"/>
  <c r="B2447" i="2"/>
  <c r="A2447" i="2"/>
  <c r="F2446" i="2"/>
  <c r="E2446" i="2"/>
  <c r="D2446" i="2"/>
  <c r="C2446" i="2"/>
  <c r="B2446" i="2"/>
  <c r="A2446" i="2"/>
  <c r="F2445" i="2"/>
  <c r="E2445" i="2"/>
  <c r="D2445" i="2"/>
  <c r="C2445" i="2"/>
  <c r="B2445" i="2"/>
  <c r="A2445" i="2"/>
  <c r="F2444" i="2"/>
  <c r="E2444" i="2"/>
  <c r="D2444" i="2"/>
  <c r="C2444" i="2"/>
  <c r="B2444" i="2"/>
  <c r="A2444" i="2"/>
  <c r="F2443" i="2"/>
  <c r="E2443" i="2"/>
  <c r="D2443" i="2"/>
  <c r="C2443" i="2"/>
  <c r="B2443" i="2"/>
  <c r="A2443" i="2"/>
  <c r="F2442" i="2"/>
  <c r="E2442" i="2"/>
  <c r="D2442" i="2"/>
  <c r="C2442" i="2"/>
  <c r="B2442" i="2"/>
  <c r="A2442" i="2"/>
  <c r="F2441" i="2"/>
  <c r="E2441" i="2"/>
  <c r="D2441" i="2"/>
  <c r="C2441" i="2"/>
  <c r="B2441" i="2"/>
  <c r="A2441" i="2"/>
  <c r="F2440" i="2"/>
  <c r="E2440" i="2"/>
  <c r="D2440" i="2"/>
  <c r="C2440" i="2"/>
  <c r="B2440" i="2"/>
  <c r="A2440" i="2"/>
  <c r="F2439" i="2"/>
  <c r="E2439" i="2"/>
  <c r="D2439" i="2"/>
  <c r="C2439" i="2"/>
  <c r="B2439" i="2"/>
  <c r="A2439" i="2"/>
  <c r="F2438" i="2"/>
  <c r="E2438" i="2"/>
  <c r="D2438" i="2"/>
  <c r="C2438" i="2"/>
  <c r="B2438" i="2"/>
  <c r="A2438" i="2"/>
  <c r="F2437" i="2"/>
  <c r="E2437" i="2"/>
  <c r="D2437" i="2"/>
  <c r="C2437" i="2"/>
  <c r="B2437" i="2"/>
  <c r="A2437" i="2"/>
  <c r="F2436" i="2"/>
  <c r="E2436" i="2"/>
  <c r="D2436" i="2"/>
  <c r="C2436" i="2"/>
  <c r="B2436" i="2"/>
  <c r="A2436" i="2"/>
  <c r="F2435" i="2"/>
  <c r="E2435" i="2"/>
  <c r="D2435" i="2"/>
  <c r="C2435" i="2"/>
  <c r="B2435" i="2"/>
  <c r="A2435" i="2"/>
  <c r="F2434" i="2"/>
  <c r="E2434" i="2"/>
  <c r="D2434" i="2"/>
  <c r="C2434" i="2"/>
  <c r="B2434" i="2"/>
  <c r="A2434" i="2"/>
  <c r="F2433" i="2"/>
  <c r="E2433" i="2"/>
  <c r="D2433" i="2"/>
  <c r="C2433" i="2"/>
  <c r="B2433" i="2"/>
  <c r="A2433" i="2"/>
  <c r="F2432" i="2"/>
  <c r="E2432" i="2"/>
  <c r="D2432" i="2"/>
  <c r="C2432" i="2"/>
  <c r="B2432" i="2"/>
  <c r="A2432" i="2"/>
  <c r="F2431" i="2"/>
  <c r="E2431" i="2"/>
  <c r="D2431" i="2"/>
  <c r="C2431" i="2"/>
  <c r="B2431" i="2"/>
  <c r="A2431" i="2"/>
  <c r="F2430" i="2"/>
  <c r="E2430" i="2"/>
  <c r="D2430" i="2"/>
  <c r="C2430" i="2"/>
  <c r="B2430" i="2"/>
  <c r="A2430" i="2"/>
  <c r="F2429" i="2"/>
  <c r="E2429" i="2"/>
  <c r="D2429" i="2"/>
  <c r="C2429" i="2"/>
  <c r="B2429" i="2"/>
  <c r="A2429" i="2"/>
  <c r="F2428" i="2"/>
  <c r="E2428" i="2"/>
  <c r="D2428" i="2"/>
  <c r="C2428" i="2"/>
  <c r="B2428" i="2"/>
  <c r="A2428" i="2"/>
  <c r="F2427" i="2"/>
  <c r="E2427" i="2"/>
  <c r="D2427" i="2"/>
  <c r="C2427" i="2"/>
  <c r="B2427" i="2"/>
  <c r="A2427" i="2"/>
  <c r="F2426" i="2"/>
  <c r="E2426" i="2"/>
  <c r="D2426" i="2"/>
  <c r="C2426" i="2"/>
  <c r="B2426" i="2"/>
  <c r="A2426" i="2"/>
  <c r="F2425" i="2"/>
  <c r="E2425" i="2"/>
  <c r="D2425" i="2"/>
  <c r="C2425" i="2"/>
  <c r="B2425" i="2"/>
  <c r="A2425" i="2"/>
  <c r="F2424" i="2"/>
  <c r="E2424" i="2"/>
  <c r="D2424" i="2"/>
  <c r="C2424" i="2"/>
  <c r="B2424" i="2"/>
  <c r="A2424" i="2"/>
  <c r="F2423" i="2"/>
  <c r="E2423" i="2"/>
  <c r="D2423" i="2"/>
  <c r="C2423" i="2"/>
  <c r="B2423" i="2"/>
  <c r="A2423" i="2"/>
  <c r="F2422" i="2"/>
  <c r="E2422" i="2"/>
  <c r="D2422" i="2"/>
  <c r="C2422" i="2"/>
  <c r="B2422" i="2"/>
  <c r="A2422" i="2"/>
  <c r="F2421" i="2"/>
  <c r="E2421" i="2"/>
  <c r="D2421" i="2"/>
  <c r="C2421" i="2"/>
  <c r="B2421" i="2"/>
  <c r="A2421" i="2"/>
  <c r="F2420" i="2"/>
  <c r="E2420" i="2"/>
  <c r="D2420" i="2"/>
  <c r="C2420" i="2"/>
  <c r="B2420" i="2"/>
  <c r="A2420" i="2"/>
  <c r="F2419" i="2"/>
  <c r="E2419" i="2"/>
  <c r="D2419" i="2"/>
  <c r="C2419" i="2"/>
  <c r="B2419" i="2"/>
  <c r="A2419" i="2"/>
  <c r="F2418" i="2"/>
  <c r="E2418" i="2"/>
  <c r="D2418" i="2"/>
  <c r="C2418" i="2"/>
  <c r="B2418" i="2"/>
  <c r="A2418" i="2"/>
  <c r="F2417" i="2"/>
  <c r="E2417" i="2"/>
  <c r="D2417" i="2"/>
  <c r="C2417" i="2"/>
  <c r="B2417" i="2"/>
  <c r="A2417" i="2"/>
  <c r="F2416" i="2"/>
  <c r="E2416" i="2"/>
  <c r="D2416" i="2"/>
  <c r="C2416" i="2"/>
  <c r="B2416" i="2"/>
  <c r="A2416" i="2"/>
  <c r="F2415" i="2"/>
  <c r="E2415" i="2"/>
  <c r="D2415" i="2"/>
  <c r="C2415" i="2"/>
  <c r="B2415" i="2"/>
  <c r="A2415" i="2"/>
  <c r="F2414" i="2"/>
  <c r="E2414" i="2"/>
  <c r="D2414" i="2"/>
  <c r="C2414" i="2"/>
  <c r="B2414" i="2"/>
  <c r="A2414" i="2"/>
  <c r="F2413" i="2"/>
  <c r="E2413" i="2"/>
  <c r="D2413" i="2"/>
  <c r="C2413" i="2"/>
  <c r="B2413" i="2"/>
  <c r="A2413" i="2"/>
  <c r="F2412" i="2"/>
  <c r="E2412" i="2"/>
  <c r="D2412" i="2"/>
  <c r="C2412" i="2"/>
  <c r="B2412" i="2"/>
  <c r="A2412" i="2"/>
  <c r="F2411" i="2"/>
  <c r="E2411" i="2"/>
  <c r="D2411" i="2"/>
  <c r="C2411" i="2"/>
  <c r="B2411" i="2"/>
  <c r="A2411" i="2"/>
  <c r="F2410" i="2"/>
  <c r="E2410" i="2"/>
  <c r="D2410" i="2"/>
  <c r="C2410" i="2"/>
  <c r="B2410" i="2"/>
  <c r="A2410" i="2"/>
  <c r="F2409" i="2"/>
  <c r="E2409" i="2"/>
  <c r="D2409" i="2"/>
  <c r="C2409" i="2"/>
  <c r="B2409" i="2"/>
  <c r="A2409" i="2"/>
  <c r="F2408" i="2"/>
  <c r="E2408" i="2"/>
  <c r="D2408" i="2"/>
  <c r="C2408" i="2"/>
  <c r="B2408" i="2"/>
  <c r="A2408" i="2"/>
  <c r="F2407" i="2"/>
  <c r="E2407" i="2"/>
  <c r="D2407" i="2"/>
  <c r="C2407" i="2"/>
  <c r="B2407" i="2"/>
  <c r="A2407" i="2"/>
  <c r="F2406" i="2"/>
  <c r="E2406" i="2"/>
  <c r="D2406" i="2"/>
  <c r="C2406" i="2"/>
  <c r="B2406" i="2"/>
  <c r="A2406" i="2"/>
  <c r="F2405" i="2"/>
  <c r="E2405" i="2"/>
  <c r="D2405" i="2"/>
  <c r="C2405" i="2"/>
  <c r="B2405" i="2"/>
  <c r="A2405" i="2"/>
  <c r="F2404" i="2"/>
  <c r="E2404" i="2"/>
  <c r="D2404" i="2"/>
  <c r="C2404" i="2"/>
  <c r="B2404" i="2"/>
  <c r="A2404" i="2"/>
  <c r="F2403" i="2"/>
  <c r="E2403" i="2"/>
  <c r="D2403" i="2"/>
  <c r="C2403" i="2"/>
  <c r="B2403" i="2"/>
  <c r="A2403" i="2"/>
  <c r="F2402" i="2"/>
  <c r="E2402" i="2"/>
  <c r="D2402" i="2"/>
  <c r="C2402" i="2"/>
  <c r="B2402" i="2"/>
  <c r="A2402" i="2"/>
  <c r="F2401" i="2"/>
  <c r="E2401" i="2"/>
  <c r="D2401" i="2"/>
  <c r="C2401" i="2"/>
  <c r="B2401" i="2"/>
  <c r="A2401" i="2"/>
  <c r="F2400" i="2"/>
  <c r="E2400" i="2"/>
  <c r="D2400" i="2"/>
  <c r="C2400" i="2"/>
  <c r="B2400" i="2"/>
  <c r="A2400" i="2"/>
  <c r="F2399" i="2"/>
  <c r="E2399" i="2"/>
  <c r="D2399" i="2"/>
  <c r="C2399" i="2"/>
  <c r="B2399" i="2"/>
  <c r="A2399" i="2"/>
  <c r="F2398" i="2"/>
  <c r="E2398" i="2"/>
  <c r="D2398" i="2"/>
  <c r="C2398" i="2"/>
  <c r="B2398" i="2"/>
  <c r="A2398" i="2"/>
  <c r="F2397" i="2"/>
  <c r="E2397" i="2"/>
  <c r="D2397" i="2"/>
  <c r="C2397" i="2"/>
  <c r="B2397" i="2"/>
  <c r="A2397" i="2"/>
  <c r="F2396" i="2"/>
  <c r="E2396" i="2"/>
  <c r="D2396" i="2"/>
  <c r="C2396" i="2"/>
  <c r="B2396" i="2"/>
  <c r="A2396" i="2"/>
  <c r="F2395" i="2"/>
  <c r="E2395" i="2"/>
  <c r="D2395" i="2"/>
  <c r="C2395" i="2"/>
  <c r="B2395" i="2"/>
  <c r="A2395" i="2"/>
  <c r="F2394" i="2"/>
  <c r="E2394" i="2"/>
  <c r="D2394" i="2"/>
  <c r="C2394" i="2"/>
  <c r="B2394" i="2"/>
  <c r="A2394" i="2"/>
  <c r="F2393" i="2"/>
  <c r="E2393" i="2"/>
  <c r="D2393" i="2"/>
  <c r="C2393" i="2"/>
  <c r="B2393" i="2"/>
  <c r="A2393" i="2"/>
  <c r="F2392" i="2"/>
  <c r="E2392" i="2"/>
  <c r="D2392" i="2"/>
  <c r="C2392" i="2"/>
  <c r="B2392" i="2"/>
  <c r="A2392" i="2"/>
  <c r="F2391" i="2"/>
  <c r="E2391" i="2"/>
  <c r="D2391" i="2"/>
  <c r="C2391" i="2"/>
  <c r="B2391" i="2"/>
  <c r="A2391" i="2"/>
  <c r="F2390" i="2"/>
  <c r="E2390" i="2"/>
  <c r="D2390" i="2"/>
  <c r="C2390" i="2"/>
  <c r="B2390" i="2"/>
  <c r="A2390" i="2"/>
  <c r="F2389" i="2"/>
  <c r="E2389" i="2"/>
  <c r="D2389" i="2"/>
  <c r="C2389" i="2"/>
  <c r="B2389" i="2"/>
  <c r="A2389" i="2"/>
  <c r="F2388" i="2"/>
  <c r="E2388" i="2"/>
  <c r="D2388" i="2"/>
  <c r="C2388" i="2"/>
  <c r="B2388" i="2"/>
  <c r="A2388" i="2"/>
  <c r="F2387" i="2"/>
  <c r="E2387" i="2"/>
  <c r="D2387" i="2"/>
  <c r="C2387" i="2"/>
  <c r="B2387" i="2"/>
  <c r="A2387" i="2"/>
  <c r="F2386" i="2"/>
  <c r="E2386" i="2"/>
  <c r="D2386" i="2"/>
  <c r="C2386" i="2"/>
  <c r="B2386" i="2"/>
  <c r="A2386" i="2"/>
  <c r="F2385" i="2"/>
  <c r="E2385" i="2"/>
  <c r="D2385" i="2"/>
  <c r="C2385" i="2"/>
  <c r="B2385" i="2"/>
  <c r="A2385" i="2"/>
  <c r="F2384" i="2"/>
  <c r="E2384" i="2"/>
  <c r="D2384" i="2"/>
  <c r="C2384" i="2"/>
  <c r="B2384" i="2"/>
  <c r="A2384" i="2"/>
  <c r="F2383" i="2"/>
  <c r="E2383" i="2"/>
  <c r="D2383" i="2"/>
  <c r="C2383" i="2"/>
  <c r="B2383" i="2"/>
  <c r="A2383" i="2"/>
  <c r="F2382" i="2"/>
  <c r="E2382" i="2"/>
  <c r="D2382" i="2"/>
  <c r="C2382" i="2"/>
  <c r="B2382" i="2"/>
  <c r="A2382" i="2"/>
  <c r="F2381" i="2"/>
  <c r="E2381" i="2"/>
  <c r="D2381" i="2"/>
  <c r="C2381" i="2"/>
  <c r="B2381" i="2"/>
  <c r="A2381" i="2"/>
  <c r="F2380" i="2"/>
  <c r="E2380" i="2"/>
  <c r="D2380" i="2"/>
  <c r="C2380" i="2"/>
  <c r="B2380" i="2"/>
  <c r="A2380" i="2"/>
  <c r="F2379" i="2"/>
  <c r="E2379" i="2"/>
  <c r="D2379" i="2"/>
  <c r="C2379" i="2"/>
  <c r="B2379" i="2"/>
  <c r="A2379" i="2"/>
  <c r="F2378" i="2"/>
  <c r="E2378" i="2"/>
  <c r="D2378" i="2"/>
  <c r="C2378" i="2"/>
  <c r="B2378" i="2"/>
  <c r="A2378" i="2"/>
  <c r="F2377" i="2"/>
  <c r="E2377" i="2"/>
  <c r="D2377" i="2"/>
  <c r="C2377" i="2"/>
  <c r="B2377" i="2"/>
  <c r="A2377" i="2"/>
  <c r="F2376" i="2"/>
  <c r="E2376" i="2"/>
  <c r="D2376" i="2"/>
  <c r="C2376" i="2"/>
  <c r="B2376" i="2"/>
  <c r="A2376" i="2"/>
  <c r="F2375" i="2"/>
  <c r="E2375" i="2"/>
  <c r="D2375" i="2"/>
  <c r="C2375" i="2"/>
  <c r="B2375" i="2"/>
  <c r="A2375" i="2"/>
  <c r="F2374" i="2"/>
  <c r="E2374" i="2"/>
  <c r="D2374" i="2"/>
  <c r="C2374" i="2"/>
  <c r="B2374" i="2"/>
  <c r="A2374" i="2"/>
  <c r="F2373" i="2"/>
  <c r="E2373" i="2"/>
  <c r="D2373" i="2"/>
  <c r="C2373" i="2"/>
  <c r="B2373" i="2"/>
  <c r="A2373" i="2"/>
  <c r="F2372" i="2"/>
  <c r="E2372" i="2"/>
  <c r="D2372" i="2"/>
  <c r="C2372" i="2"/>
  <c r="B2372" i="2"/>
  <c r="A2372" i="2"/>
  <c r="F2371" i="2"/>
  <c r="E2371" i="2"/>
  <c r="D2371" i="2"/>
  <c r="C2371" i="2"/>
  <c r="B2371" i="2"/>
  <c r="A2371" i="2"/>
  <c r="F2370" i="2"/>
  <c r="E2370" i="2"/>
  <c r="D2370" i="2"/>
  <c r="C2370" i="2"/>
  <c r="B2370" i="2"/>
  <c r="A2370" i="2"/>
  <c r="F2369" i="2"/>
  <c r="E2369" i="2"/>
  <c r="D2369" i="2"/>
  <c r="C2369" i="2"/>
  <c r="B2369" i="2"/>
  <c r="A2369" i="2"/>
  <c r="F2368" i="2"/>
  <c r="E2368" i="2"/>
  <c r="D2368" i="2"/>
  <c r="C2368" i="2"/>
  <c r="B2368" i="2"/>
  <c r="A2368" i="2"/>
  <c r="F2367" i="2"/>
  <c r="E2367" i="2"/>
  <c r="D2367" i="2"/>
  <c r="C2367" i="2"/>
  <c r="B2367" i="2"/>
  <c r="A2367" i="2"/>
  <c r="F2366" i="2"/>
  <c r="E2366" i="2"/>
  <c r="D2366" i="2"/>
  <c r="C2366" i="2"/>
  <c r="B2366" i="2"/>
  <c r="A2366" i="2"/>
  <c r="F2365" i="2"/>
  <c r="E2365" i="2"/>
  <c r="D2365" i="2"/>
  <c r="C2365" i="2"/>
  <c r="B2365" i="2"/>
  <c r="A2365" i="2"/>
  <c r="F2364" i="2"/>
  <c r="E2364" i="2"/>
  <c r="D2364" i="2"/>
  <c r="C2364" i="2"/>
  <c r="B2364" i="2"/>
  <c r="A2364" i="2"/>
  <c r="F2363" i="2"/>
  <c r="E2363" i="2"/>
  <c r="D2363" i="2"/>
  <c r="C2363" i="2"/>
  <c r="B2363" i="2"/>
  <c r="A2363" i="2"/>
  <c r="F2362" i="2"/>
  <c r="E2362" i="2"/>
  <c r="D2362" i="2"/>
  <c r="C2362" i="2"/>
  <c r="B2362" i="2"/>
  <c r="A2362" i="2"/>
  <c r="F2361" i="2"/>
  <c r="E2361" i="2"/>
  <c r="D2361" i="2"/>
  <c r="C2361" i="2"/>
  <c r="B2361" i="2"/>
  <c r="A2361" i="2"/>
  <c r="F2360" i="2"/>
  <c r="E2360" i="2"/>
  <c r="D2360" i="2"/>
  <c r="C2360" i="2"/>
  <c r="B2360" i="2"/>
  <c r="A2360" i="2"/>
  <c r="F2359" i="2"/>
  <c r="E2359" i="2"/>
  <c r="D2359" i="2"/>
  <c r="C2359" i="2"/>
  <c r="B2359" i="2"/>
  <c r="A2359" i="2"/>
  <c r="F2358" i="2"/>
  <c r="E2358" i="2"/>
  <c r="D2358" i="2"/>
  <c r="C2358" i="2"/>
  <c r="B2358" i="2"/>
  <c r="A2358" i="2"/>
  <c r="F2357" i="2"/>
  <c r="E2357" i="2"/>
  <c r="D2357" i="2"/>
  <c r="C2357" i="2"/>
  <c r="B2357" i="2"/>
  <c r="A2357" i="2"/>
  <c r="F2356" i="2"/>
  <c r="E2356" i="2"/>
  <c r="D2356" i="2"/>
  <c r="C2356" i="2"/>
  <c r="B2356" i="2"/>
  <c r="A2356" i="2"/>
  <c r="F2355" i="2"/>
  <c r="E2355" i="2"/>
  <c r="D2355" i="2"/>
  <c r="C2355" i="2"/>
  <c r="B2355" i="2"/>
  <c r="A2355" i="2"/>
  <c r="F2354" i="2"/>
  <c r="E2354" i="2"/>
  <c r="D2354" i="2"/>
  <c r="C2354" i="2"/>
  <c r="B2354" i="2"/>
  <c r="A2354" i="2"/>
  <c r="F2353" i="2"/>
  <c r="E2353" i="2"/>
  <c r="D2353" i="2"/>
  <c r="C2353" i="2"/>
  <c r="B2353" i="2"/>
  <c r="A2353" i="2"/>
  <c r="F2352" i="2"/>
  <c r="E2352" i="2"/>
  <c r="D2352" i="2"/>
  <c r="C2352" i="2"/>
  <c r="B2352" i="2"/>
  <c r="A2352" i="2"/>
  <c r="F2351" i="2"/>
  <c r="E2351" i="2"/>
  <c r="D2351" i="2"/>
  <c r="C2351" i="2"/>
  <c r="B2351" i="2"/>
  <c r="A2351" i="2"/>
  <c r="F2350" i="2"/>
  <c r="E2350" i="2"/>
  <c r="D2350" i="2"/>
  <c r="C2350" i="2"/>
  <c r="B2350" i="2"/>
  <c r="A2350" i="2"/>
  <c r="F2349" i="2"/>
  <c r="E2349" i="2"/>
  <c r="D2349" i="2"/>
  <c r="C2349" i="2"/>
  <c r="B2349" i="2"/>
  <c r="A2349" i="2"/>
  <c r="F2348" i="2"/>
  <c r="E2348" i="2"/>
  <c r="D2348" i="2"/>
  <c r="C2348" i="2"/>
  <c r="B2348" i="2"/>
  <c r="A2348" i="2"/>
  <c r="F2347" i="2"/>
  <c r="E2347" i="2"/>
  <c r="D2347" i="2"/>
  <c r="C2347" i="2"/>
  <c r="B2347" i="2"/>
  <c r="A2347" i="2"/>
  <c r="F2346" i="2"/>
  <c r="E2346" i="2"/>
  <c r="D2346" i="2"/>
  <c r="C2346" i="2"/>
  <c r="B2346" i="2"/>
  <c r="A2346" i="2"/>
  <c r="F2345" i="2"/>
  <c r="E2345" i="2"/>
  <c r="D2345" i="2"/>
  <c r="C2345" i="2"/>
  <c r="B2345" i="2"/>
  <c r="A2345" i="2"/>
  <c r="F2344" i="2"/>
  <c r="E2344" i="2"/>
  <c r="D2344" i="2"/>
  <c r="C2344" i="2"/>
  <c r="B2344" i="2"/>
  <c r="A2344" i="2"/>
  <c r="F2343" i="2"/>
  <c r="E2343" i="2"/>
  <c r="D2343" i="2"/>
  <c r="C2343" i="2"/>
  <c r="B2343" i="2"/>
  <c r="A2343" i="2"/>
  <c r="F2342" i="2"/>
  <c r="E2342" i="2"/>
  <c r="D2342" i="2"/>
  <c r="C2342" i="2"/>
  <c r="B2342" i="2"/>
  <c r="A2342" i="2"/>
  <c r="F2341" i="2"/>
  <c r="E2341" i="2"/>
  <c r="D2341" i="2"/>
  <c r="C2341" i="2"/>
  <c r="B2341" i="2"/>
  <c r="A2341" i="2"/>
  <c r="F2340" i="2"/>
  <c r="E2340" i="2"/>
  <c r="D2340" i="2"/>
  <c r="C2340" i="2"/>
  <c r="B2340" i="2"/>
  <c r="A2340" i="2"/>
  <c r="F2339" i="2"/>
  <c r="E2339" i="2"/>
  <c r="D2339" i="2"/>
  <c r="C2339" i="2"/>
  <c r="B2339" i="2"/>
  <c r="A2339" i="2"/>
  <c r="F2338" i="2"/>
  <c r="E2338" i="2"/>
  <c r="D2338" i="2"/>
  <c r="C2338" i="2"/>
  <c r="B2338" i="2"/>
  <c r="A2338" i="2"/>
  <c r="F2337" i="2"/>
  <c r="E2337" i="2"/>
  <c r="D2337" i="2"/>
  <c r="C2337" i="2"/>
  <c r="B2337" i="2"/>
  <c r="A2337" i="2"/>
  <c r="F2336" i="2"/>
  <c r="E2336" i="2"/>
  <c r="D2336" i="2"/>
  <c r="C2336" i="2"/>
  <c r="B2336" i="2"/>
  <c r="A2336" i="2"/>
  <c r="F2335" i="2"/>
  <c r="E2335" i="2"/>
  <c r="D2335" i="2"/>
  <c r="C2335" i="2"/>
  <c r="B2335" i="2"/>
  <c r="A2335" i="2"/>
  <c r="F2334" i="2"/>
  <c r="E2334" i="2"/>
  <c r="D2334" i="2"/>
  <c r="C2334" i="2"/>
  <c r="B2334" i="2"/>
  <c r="A2334" i="2"/>
  <c r="F2333" i="2"/>
  <c r="E2333" i="2"/>
  <c r="D2333" i="2"/>
  <c r="C2333" i="2"/>
  <c r="B2333" i="2"/>
  <c r="A2333" i="2"/>
  <c r="F2332" i="2"/>
  <c r="E2332" i="2"/>
  <c r="D2332" i="2"/>
  <c r="C2332" i="2"/>
  <c r="B2332" i="2"/>
  <c r="A2332" i="2"/>
  <c r="F2331" i="2"/>
  <c r="E2331" i="2"/>
  <c r="D2331" i="2"/>
  <c r="C2331" i="2"/>
  <c r="B2331" i="2"/>
  <c r="A2331" i="2"/>
  <c r="F2330" i="2"/>
  <c r="E2330" i="2"/>
  <c r="D2330" i="2"/>
  <c r="C2330" i="2"/>
  <c r="B2330" i="2"/>
  <c r="A2330" i="2"/>
  <c r="F2329" i="2"/>
  <c r="E2329" i="2"/>
  <c r="D2329" i="2"/>
  <c r="C2329" i="2"/>
  <c r="B2329" i="2"/>
  <c r="A2329" i="2"/>
  <c r="F2328" i="2"/>
  <c r="E2328" i="2"/>
  <c r="D2328" i="2"/>
  <c r="C2328" i="2"/>
  <c r="B2328" i="2"/>
  <c r="A2328" i="2"/>
  <c r="F2327" i="2"/>
  <c r="E2327" i="2"/>
  <c r="D2327" i="2"/>
  <c r="C2327" i="2"/>
  <c r="B2327" i="2"/>
  <c r="A2327" i="2"/>
  <c r="F2326" i="2"/>
  <c r="E2326" i="2"/>
  <c r="D2326" i="2"/>
  <c r="C2326" i="2"/>
  <c r="B2326" i="2"/>
  <c r="A2326" i="2"/>
  <c r="F2325" i="2"/>
  <c r="E2325" i="2"/>
  <c r="D2325" i="2"/>
  <c r="C2325" i="2"/>
  <c r="B2325" i="2"/>
  <c r="A2325" i="2"/>
  <c r="F2324" i="2"/>
  <c r="E2324" i="2"/>
  <c r="D2324" i="2"/>
  <c r="C2324" i="2"/>
  <c r="B2324" i="2"/>
  <c r="A2324" i="2"/>
  <c r="F2323" i="2"/>
  <c r="E2323" i="2"/>
  <c r="D2323" i="2"/>
  <c r="C2323" i="2"/>
  <c r="B2323" i="2"/>
  <c r="A2323" i="2"/>
  <c r="F2322" i="2"/>
  <c r="E2322" i="2"/>
  <c r="D2322" i="2"/>
  <c r="C2322" i="2"/>
  <c r="B2322" i="2"/>
  <c r="A2322" i="2"/>
  <c r="F2321" i="2"/>
  <c r="E2321" i="2"/>
  <c r="D2321" i="2"/>
  <c r="C2321" i="2"/>
  <c r="B2321" i="2"/>
  <c r="A2321" i="2"/>
  <c r="F2320" i="2"/>
  <c r="E2320" i="2"/>
  <c r="D2320" i="2"/>
  <c r="C2320" i="2"/>
  <c r="B2320" i="2"/>
  <c r="A2320" i="2"/>
  <c r="F2319" i="2"/>
  <c r="E2319" i="2"/>
  <c r="D2319" i="2"/>
  <c r="C2319" i="2"/>
  <c r="B2319" i="2"/>
  <c r="A2319" i="2"/>
  <c r="F2318" i="2"/>
  <c r="E2318" i="2"/>
  <c r="D2318" i="2"/>
  <c r="C2318" i="2"/>
  <c r="B2318" i="2"/>
  <c r="A2318" i="2"/>
  <c r="F2317" i="2"/>
  <c r="E2317" i="2"/>
  <c r="D2317" i="2"/>
  <c r="C2317" i="2"/>
  <c r="B2317" i="2"/>
  <c r="A2317" i="2"/>
  <c r="F2316" i="2"/>
  <c r="E2316" i="2"/>
  <c r="D2316" i="2"/>
  <c r="C2316" i="2"/>
  <c r="B2316" i="2"/>
  <c r="A2316" i="2"/>
  <c r="F2315" i="2"/>
  <c r="E2315" i="2"/>
  <c r="D2315" i="2"/>
  <c r="C2315" i="2"/>
  <c r="B2315" i="2"/>
  <c r="A2315" i="2"/>
  <c r="F2314" i="2"/>
  <c r="E2314" i="2"/>
  <c r="D2314" i="2"/>
  <c r="C2314" i="2"/>
  <c r="B2314" i="2"/>
  <c r="A2314" i="2"/>
  <c r="F2313" i="2"/>
  <c r="E2313" i="2"/>
  <c r="D2313" i="2"/>
  <c r="C2313" i="2"/>
  <c r="B2313" i="2"/>
  <c r="A2313" i="2"/>
  <c r="F2312" i="2"/>
  <c r="E2312" i="2"/>
  <c r="D2312" i="2"/>
  <c r="C2312" i="2"/>
  <c r="B2312" i="2"/>
  <c r="A2312" i="2"/>
  <c r="F2311" i="2"/>
  <c r="E2311" i="2"/>
  <c r="D2311" i="2"/>
  <c r="C2311" i="2"/>
  <c r="B2311" i="2"/>
  <c r="A2311" i="2"/>
  <c r="F2310" i="2"/>
  <c r="E2310" i="2"/>
  <c r="D2310" i="2"/>
  <c r="C2310" i="2"/>
  <c r="B2310" i="2"/>
  <c r="A2310" i="2"/>
  <c r="F2309" i="2"/>
  <c r="E2309" i="2"/>
  <c r="D2309" i="2"/>
  <c r="C2309" i="2"/>
  <c r="B2309" i="2"/>
  <c r="A2309" i="2"/>
  <c r="F2308" i="2"/>
  <c r="E2308" i="2"/>
  <c r="D2308" i="2"/>
  <c r="C2308" i="2"/>
  <c r="B2308" i="2"/>
  <c r="A2308" i="2"/>
  <c r="F2307" i="2"/>
  <c r="E2307" i="2"/>
  <c r="D2307" i="2"/>
  <c r="C2307" i="2"/>
  <c r="B2307" i="2"/>
  <c r="A2307" i="2"/>
  <c r="F2306" i="2"/>
  <c r="E2306" i="2"/>
  <c r="D2306" i="2"/>
  <c r="C2306" i="2"/>
  <c r="B2306" i="2"/>
  <c r="A2306" i="2"/>
  <c r="F2305" i="2"/>
  <c r="E2305" i="2"/>
  <c r="D2305" i="2"/>
  <c r="C2305" i="2"/>
  <c r="B2305" i="2"/>
  <c r="A2305" i="2"/>
  <c r="F2304" i="2"/>
  <c r="E2304" i="2"/>
  <c r="D2304" i="2"/>
  <c r="C2304" i="2"/>
  <c r="B2304" i="2"/>
  <c r="A2304" i="2"/>
  <c r="F2303" i="2"/>
  <c r="E2303" i="2"/>
  <c r="D2303" i="2"/>
  <c r="C2303" i="2"/>
  <c r="B2303" i="2"/>
  <c r="A2303" i="2"/>
  <c r="F2302" i="2"/>
  <c r="E2302" i="2"/>
  <c r="D2302" i="2"/>
  <c r="C2302" i="2"/>
  <c r="B2302" i="2"/>
  <c r="A2302" i="2"/>
  <c r="F2301" i="2"/>
  <c r="E2301" i="2"/>
  <c r="D2301" i="2"/>
  <c r="C2301" i="2"/>
  <c r="B2301" i="2"/>
  <c r="A2301" i="2"/>
  <c r="F2300" i="2"/>
  <c r="E2300" i="2"/>
  <c r="D2300" i="2"/>
  <c r="C2300" i="2"/>
  <c r="B2300" i="2"/>
  <c r="A2300" i="2"/>
  <c r="F2299" i="2"/>
  <c r="E2299" i="2"/>
  <c r="D2299" i="2"/>
  <c r="C2299" i="2"/>
  <c r="B2299" i="2"/>
  <c r="A2299" i="2"/>
  <c r="F2298" i="2"/>
  <c r="E2298" i="2"/>
  <c r="D2298" i="2"/>
  <c r="C2298" i="2"/>
  <c r="B2298" i="2"/>
  <c r="A2298" i="2"/>
  <c r="F2297" i="2"/>
  <c r="E2297" i="2"/>
  <c r="D2297" i="2"/>
  <c r="C2297" i="2"/>
  <c r="B2297" i="2"/>
  <c r="A2297" i="2"/>
  <c r="F2296" i="2"/>
  <c r="E2296" i="2"/>
  <c r="D2296" i="2"/>
  <c r="C2296" i="2"/>
  <c r="B2296" i="2"/>
  <c r="A2296" i="2"/>
  <c r="F2295" i="2"/>
  <c r="E2295" i="2"/>
  <c r="D2295" i="2"/>
  <c r="C2295" i="2"/>
  <c r="B2295" i="2"/>
  <c r="A2295" i="2"/>
  <c r="F2294" i="2"/>
  <c r="E2294" i="2"/>
  <c r="D2294" i="2"/>
  <c r="C2294" i="2"/>
  <c r="B2294" i="2"/>
  <c r="A2294" i="2"/>
  <c r="F2293" i="2"/>
  <c r="E2293" i="2"/>
  <c r="D2293" i="2"/>
  <c r="C2293" i="2"/>
  <c r="B2293" i="2"/>
  <c r="A2293" i="2"/>
  <c r="F2292" i="2"/>
  <c r="E2292" i="2"/>
  <c r="D2292" i="2"/>
  <c r="C2292" i="2"/>
  <c r="B2292" i="2"/>
  <c r="A2292" i="2"/>
  <c r="F2291" i="2"/>
  <c r="E2291" i="2"/>
  <c r="D2291" i="2"/>
  <c r="C2291" i="2"/>
  <c r="B2291" i="2"/>
  <c r="A2291" i="2"/>
  <c r="F2290" i="2"/>
  <c r="E2290" i="2"/>
  <c r="D2290" i="2"/>
  <c r="C2290" i="2"/>
  <c r="B2290" i="2"/>
  <c r="A2290" i="2"/>
  <c r="F2289" i="2"/>
  <c r="E2289" i="2"/>
  <c r="D2289" i="2"/>
  <c r="C2289" i="2"/>
  <c r="B2289" i="2"/>
  <c r="A2289" i="2"/>
  <c r="F2288" i="2"/>
  <c r="E2288" i="2"/>
  <c r="D2288" i="2"/>
  <c r="C2288" i="2"/>
  <c r="B2288" i="2"/>
  <c r="A2288" i="2"/>
  <c r="F2287" i="2"/>
  <c r="E2287" i="2"/>
  <c r="D2287" i="2"/>
  <c r="C2287" i="2"/>
  <c r="B2287" i="2"/>
  <c r="A2287" i="2"/>
  <c r="F2286" i="2"/>
  <c r="E2286" i="2"/>
  <c r="D2286" i="2"/>
  <c r="C2286" i="2"/>
  <c r="B2286" i="2"/>
  <c r="A2286" i="2"/>
  <c r="F2285" i="2"/>
  <c r="E2285" i="2"/>
  <c r="D2285" i="2"/>
  <c r="C2285" i="2"/>
  <c r="B2285" i="2"/>
  <c r="A2285" i="2"/>
  <c r="F2284" i="2"/>
  <c r="E2284" i="2"/>
  <c r="D2284" i="2"/>
  <c r="C2284" i="2"/>
  <c r="B2284" i="2"/>
  <c r="A2284" i="2"/>
  <c r="F2283" i="2"/>
  <c r="E2283" i="2"/>
  <c r="D2283" i="2"/>
  <c r="C2283" i="2"/>
  <c r="B2283" i="2"/>
  <c r="A2283" i="2"/>
  <c r="F2282" i="2"/>
  <c r="E2282" i="2"/>
  <c r="D2282" i="2"/>
  <c r="C2282" i="2"/>
  <c r="B2282" i="2"/>
  <c r="A2282" i="2"/>
  <c r="F2281" i="2"/>
  <c r="E2281" i="2"/>
  <c r="D2281" i="2"/>
  <c r="C2281" i="2"/>
  <c r="B2281" i="2"/>
  <c r="A2281" i="2"/>
  <c r="F2280" i="2"/>
  <c r="E2280" i="2"/>
  <c r="D2280" i="2"/>
  <c r="C2280" i="2"/>
  <c r="B2280" i="2"/>
  <c r="A2280" i="2"/>
  <c r="F2279" i="2"/>
  <c r="E2279" i="2"/>
  <c r="D2279" i="2"/>
  <c r="C2279" i="2"/>
  <c r="B2279" i="2"/>
  <c r="A2279" i="2"/>
  <c r="F2278" i="2"/>
  <c r="E2278" i="2"/>
  <c r="D2278" i="2"/>
  <c r="C2278" i="2"/>
  <c r="B2278" i="2"/>
  <c r="A2278" i="2"/>
  <c r="F2277" i="2"/>
  <c r="E2277" i="2"/>
  <c r="D2277" i="2"/>
  <c r="C2277" i="2"/>
  <c r="B2277" i="2"/>
  <c r="A2277" i="2"/>
  <c r="F2276" i="2"/>
  <c r="E2276" i="2"/>
  <c r="D2276" i="2"/>
  <c r="C2276" i="2"/>
  <c r="B2276" i="2"/>
  <c r="A2276" i="2"/>
  <c r="F2275" i="2"/>
  <c r="E2275" i="2"/>
  <c r="D2275" i="2"/>
  <c r="C2275" i="2"/>
  <c r="B2275" i="2"/>
  <c r="A2275" i="2"/>
  <c r="F2274" i="2"/>
  <c r="E2274" i="2"/>
  <c r="D2274" i="2"/>
  <c r="C2274" i="2"/>
  <c r="B2274" i="2"/>
  <c r="A2274" i="2"/>
  <c r="F2273" i="2"/>
  <c r="E2273" i="2"/>
  <c r="D2273" i="2"/>
  <c r="C2273" i="2"/>
  <c r="B2273" i="2"/>
  <c r="A2273" i="2"/>
  <c r="F2272" i="2"/>
  <c r="E2272" i="2"/>
  <c r="D2272" i="2"/>
  <c r="C2272" i="2"/>
  <c r="B2272" i="2"/>
  <c r="A2272" i="2"/>
  <c r="F2271" i="2"/>
  <c r="E2271" i="2"/>
  <c r="D2271" i="2"/>
  <c r="C2271" i="2"/>
  <c r="B2271" i="2"/>
  <c r="A2271" i="2"/>
  <c r="F2270" i="2"/>
  <c r="E2270" i="2"/>
  <c r="D2270" i="2"/>
  <c r="C2270" i="2"/>
  <c r="B2270" i="2"/>
  <c r="A2270" i="2"/>
  <c r="F2269" i="2"/>
  <c r="E2269" i="2"/>
  <c r="D2269" i="2"/>
  <c r="C2269" i="2"/>
  <c r="B2269" i="2"/>
  <c r="A2269" i="2"/>
  <c r="F2268" i="2"/>
  <c r="E2268" i="2"/>
  <c r="D2268" i="2"/>
  <c r="C2268" i="2"/>
  <c r="B2268" i="2"/>
  <c r="A2268" i="2"/>
  <c r="F2267" i="2"/>
  <c r="E2267" i="2"/>
  <c r="D2267" i="2"/>
  <c r="C2267" i="2"/>
  <c r="B2267" i="2"/>
  <c r="A2267" i="2"/>
  <c r="F2266" i="2"/>
  <c r="E2266" i="2"/>
  <c r="D2266" i="2"/>
  <c r="C2266" i="2"/>
  <c r="B2266" i="2"/>
  <c r="A2266" i="2"/>
  <c r="F2265" i="2"/>
  <c r="E2265" i="2"/>
  <c r="D2265" i="2"/>
  <c r="C2265" i="2"/>
  <c r="B2265" i="2"/>
  <c r="A2265" i="2"/>
  <c r="F2264" i="2"/>
  <c r="E2264" i="2"/>
  <c r="D2264" i="2"/>
  <c r="C2264" i="2"/>
  <c r="B2264" i="2"/>
  <c r="A2264" i="2"/>
  <c r="F2263" i="2"/>
  <c r="E2263" i="2"/>
  <c r="D2263" i="2"/>
  <c r="C2263" i="2"/>
  <c r="B2263" i="2"/>
  <c r="A2263" i="2"/>
  <c r="F2262" i="2"/>
  <c r="E2262" i="2"/>
  <c r="D2262" i="2"/>
  <c r="C2262" i="2"/>
  <c r="B2262" i="2"/>
  <c r="A2262" i="2"/>
  <c r="F2261" i="2"/>
  <c r="E2261" i="2"/>
  <c r="D2261" i="2"/>
  <c r="C2261" i="2"/>
  <c r="B2261" i="2"/>
  <c r="A2261" i="2"/>
  <c r="F2260" i="2"/>
  <c r="E2260" i="2"/>
  <c r="D2260" i="2"/>
  <c r="C2260" i="2"/>
  <c r="B2260" i="2"/>
  <c r="A2260" i="2"/>
  <c r="F2259" i="2"/>
  <c r="E2259" i="2"/>
  <c r="D2259" i="2"/>
  <c r="C2259" i="2"/>
  <c r="B2259" i="2"/>
  <c r="A2259" i="2"/>
  <c r="F2258" i="2"/>
  <c r="E2258" i="2"/>
  <c r="D2258" i="2"/>
  <c r="C2258" i="2"/>
  <c r="B2258" i="2"/>
  <c r="A2258" i="2"/>
  <c r="F2257" i="2"/>
  <c r="E2257" i="2"/>
  <c r="D2257" i="2"/>
  <c r="C2257" i="2"/>
  <c r="B2257" i="2"/>
  <c r="A2257" i="2"/>
  <c r="F2256" i="2"/>
  <c r="E2256" i="2"/>
  <c r="D2256" i="2"/>
  <c r="C2256" i="2"/>
  <c r="B2256" i="2"/>
  <c r="A2256" i="2"/>
  <c r="F2255" i="2"/>
  <c r="E2255" i="2"/>
  <c r="D2255" i="2"/>
  <c r="C2255" i="2"/>
  <c r="B2255" i="2"/>
  <c r="A2255" i="2"/>
  <c r="F2254" i="2"/>
  <c r="E2254" i="2"/>
  <c r="D2254" i="2"/>
  <c r="C2254" i="2"/>
  <c r="B2254" i="2"/>
  <c r="A2254" i="2"/>
  <c r="F2253" i="2"/>
  <c r="E2253" i="2"/>
  <c r="D2253" i="2"/>
  <c r="C2253" i="2"/>
  <c r="B2253" i="2"/>
  <c r="A2253" i="2"/>
  <c r="F2252" i="2"/>
  <c r="E2252" i="2"/>
  <c r="D2252" i="2"/>
  <c r="C2252" i="2"/>
  <c r="B2252" i="2"/>
  <c r="A2252" i="2"/>
  <c r="F2251" i="2"/>
  <c r="E2251" i="2"/>
  <c r="D2251" i="2"/>
  <c r="C2251" i="2"/>
  <c r="B2251" i="2"/>
  <c r="A2251" i="2"/>
  <c r="F2250" i="2"/>
  <c r="E2250" i="2"/>
  <c r="D2250" i="2"/>
  <c r="C2250" i="2"/>
  <c r="B2250" i="2"/>
  <c r="A2250" i="2"/>
  <c r="F2249" i="2"/>
  <c r="E2249" i="2"/>
  <c r="D2249" i="2"/>
  <c r="C2249" i="2"/>
  <c r="B2249" i="2"/>
  <c r="A2249" i="2"/>
  <c r="F2248" i="2"/>
  <c r="E2248" i="2"/>
  <c r="D2248" i="2"/>
  <c r="C2248" i="2"/>
  <c r="B2248" i="2"/>
  <c r="A2248" i="2"/>
  <c r="F2247" i="2"/>
  <c r="E2247" i="2"/>
  <c r="D2247" i="2"/>
  <c r="C2247" i="2"/>
  <c r="B2247" i="2"/>
  <c r="A2247" i="2"/>
  <c r="F2246" i="2"/>
  <c r="E2246" i="2"/>
  <c r="D2246" i="2"/>
  <c r="C2246" i="2"/>
  <c r="B2246" i="2"/>
  <c r="A2246" i="2"/>
  <c r="F2245" i="2"/>
  <c r="E2245" i="2"/>
  <c r="D2245" i="2"/>
  <c r="C2245" i="2"/>
  <c r="B2245" i="2"/>
  <c r="A2245" i="2"/>
  <c r="F2244" i="2"/>
  <c r="E2244" i="2"/>
  <c r="D2244" i="2"/>
  <c r="C2244" i="2"/>
  <c r="B2244" i="2"/>
  <c r="A2244" i="2"/>
  <c r="F2243" i="2"/>
  <c r="E2243" i="2"/>
  <c r="D2243" i="2"/>
  <c r="C2243" i="2"/>
  <c r="B2243" i="2"/>
  <c r="A2243" i="2"/>
  <c r="F2242" i="2"/>
  <c r="E2242" i="2"/>
  <c r="D2242" i="2"/>
  <c r="C2242" i="2"/>
  <c r="B2242" i="2"/>
  <c r="A2242" i="2"/>
  <c r="F2241" i="2"/>
  <c r="E2241" i="2"/>
  <c r="D2241" i="2"/>
  <c r="C2241" i="2"/>
  <c r="B2241" i="2"/>
  <c r="A2241" i="2"/>
  <c r="F2240" i="2"/>
  <c r="E2240" i="2"/>
  <c r="D2240" i="2"/>
  <c r="C2240" i="2"/>
  <c r="B2240" i="2"/>
  <c r="A2240" i="2"/>
  <c r="F2239" i="2"/>
  <c r="E2239" i="2"/>
  <c r="D2239" i="2"/>
  <c r="C2239" i="2"/>
  <c r="B2239" i="2"/>
  <c r="A2239" i="2"/>
  <c r="F2238" i="2"/>
  <c r="E2238" i="2"/>
  <c r="D2238" i="2"/>
  <c r="C2238" i="2"/>
  <c r="B2238" i="2"/>
  <c r="A2238" i="2"/>
  <c r="F2237" i="2"/>
  <c r="E2237" i="2"/>
  <c r="D2237" i="2"/>
  <c r="C2237" i="2"/>
  <c r="B2237" i="2"/>
  <c r="A2237" i="2"/>
  <c r="F2236" i="2"/>
  <c r="E2236" i="2"/>
  <c r="D2236" i="2"/>
  <c r="C2236" i="2"/>
  <c r="B2236" i="2"/>
  <c r="A2236" i="2"/>
  <c r="F2235" i="2"/>
  <c r="E2235" i="2"/>
  <c r="D2235" i="2"/>
  <c r="C2235" i="2"/>
  <c r="B2235" i="2"/>
  <c r="A2235" i="2"/>
  <c r="F2234" i="2"/>
  <c r="E2234" i="2"/>
  <c r="D2234" i="2"/>
  <c r="C2234" i="2"/>
  <c r="B2234" i="2"/>
  <c r="A2234" i="2"/>
  <c r="F2233" i="2"/>
  <c r="E2233" i="2"/>
  <c r="D2233" i="2"/>
  <c r="C2233" i="2"/>
  <c r="B2233" i="2"/>
  <c r="A2233" i="2"/>
  <c r="F2232" i="2"/>
  <c r="E2232" i="2"/>
  <c r="D2232" i="2"/>
  <c r="C2232" i="2"/>
  <c r="B2232" i="2"/>
  <c r="A2232" i="2"/>
  <c r="F2231" i="2"/>
  <c r="E2231" i="2"/>
  <c r="D2231" i="2"/>
  <c r="C2231" i="2"/>
  <c r="B2231" i="2"/>
  <c r="A2231" i="2"/>
  <c r="F2230" i="2"/>
  <c r="E2230" i="2"/>
  <c r="D2230" i="2"/>
  <c r="C2230" i="2"/>
  <c r="B2230" i="2"/>
  <c r="A2230" i="2"/>
  <c r="F2229" i="2"/>
  <c r="E2229" i="2"/>
  <c r="D2229" i="2"/>
  <c r="C2229" i="2"/>
  <c r="B2229" i="2"/>
  <c r="A2229" i="2"/>
  <c r="F2228" i="2"/>
  <c r="E2228" i="2"/>
  <c r="D2228" i="2"/>
  <c r="C2228" i="2"/>
  <c r="B2228" i="2"/>
  <c r="A2228" i="2"/>
  <c r="F2227" i="2"/>
  <c r="E2227" i="2"/>
  <c r="D2227" i="2"/>
  <c r="C2227" i="2"/>
  <c r="B2227" i="2"/>
  <c r="A2227" i="2"/>
  <c r="F2226" i="2"/>
  <c r="E2226" i="2"/>
  <c r="D2226" i="2"/>
  <c r="C2226" i="2"/>
  <c r="B2226" i="2"/>
  <c r="A2226" i="2"/>
  <c r="F2225" i="2"/>
  <c r="E2225" i="2"/>
  <c r="D2225" i="2"/>
  <c r="C2225" i="2"/>
  <c r="B2225" i="2"/>
  <c r="A2225" i="2"/>
  <c r="F2224" i="2"/>
  <c r="E2224" i="2"/>
  <c r="D2224" i="2"/>
  <c r="C2224" i="2"/>
  <c r="B2224" i="2"/>
  <c r="A2224" i="2"/>
  <c r="F2223" i="2"/>
  <c r="E2223" i="2"/>
  <c r="D2223" i="2"/>
  <c r="C2223" i="2"/>
  <c r="B2223" i="2"/>
  <c r="A2223" i="2"/>
  <c r="F2222" i="2"/>
  <c r="E2222" i="2"/>
  <c r="D2222" i="2"/>
  <c r="C2222" i="2"/>
  <c r="B2222" i="2"/>
  <c r="A2222" i="2"/>
  <c r="F2221" i="2"/>
  <c r="E2221" i="2"/>
  <c r="D2221" i="2"/>
  <c r="C2221" i="2"/>
  <c r="B2221" i="2"/>
  <c r="A2221" i="2"/>
  <c r="F2220" i="2"/>
  <c r="E2220" i="2"/>
  <c r="D2220" i="2"/>
  <c r="C2220" i="2"/>
  <c r="B2220" i="2"/>
  <c r="A2220" i="2"/>
  <c r="F2219" i="2"/>
  <c r="E2219" i="2"/>
  <c r="D2219" i="2"/>
  <c r="C2219" i="2"/>
  <c r="B2219" i="2"/>
  <c r="A2219" i="2"/>
  <c r="F2218" i="2"/>
  <c r="E2218" i="2"/>
  <c r="D2218" i="2"/>
  <c r="C2218" i="2"/>
  <c r="B2218" i="2"/>
  <c r="A2218" i="2"/>
  <c r="F2217" i="2"/>
  <c r="E2217" i="2"/>
  <c r="D2217" i="2"/>
  <c r="C2217" i="2"/>
  <c r="B2217" i="2"/>
  <c r="A2217" i="2"/>
  <c r="F2216" i="2"/>
  <c r="E2216" i="2"/>
  <c r="D2216" i="2"/>
  <c r="C2216" i="2"/>
  <c r="B2216" i="2"/>
  <c r="A2216" i="2"/>
  <c r="F2215" i="2"/>
  <c r="E2215" i="2"/>
  <c r="D2215" i="2"/>
  <c r="C2215" i="2"/>
  <c r="B2215" i="2"/>
  <c r="A2215" i="2"/>
  <c r="F2214" i="2"/>
  <c r="E2214" i="2"/>
  <c r="D2214" i="2"/>
  <c r="C2214" i="2"/>
  <c r="B2214" i="2"/>
  <c r="A2214" i="2"/>
  <c r="F2213" i="2"/>
  <c r="E2213" i="2"/>
  <c r="D2213" i="2"/>
  <c r="C2213" i="2"/>
  <c r="B2213" i="2"/>
  <c r="A2213" i="2"/>
  <c r="F2212" i="2"/>
  <c r="E2212" i="2"/>
  <c r="D2212" i="2"/>
  <c r="C2212" i="2"/>
  <c r="B2212" i="2"/>
  <c r="A2212" i="2"/>
  <c r="F2211" i="2"/>
  <c r="E2211" i="2"/>
  <c r="D2211" i="2"/>
  <c r="C2211" i="2"/>
  <c r="B2211" i="2"/>
  <c r="A2211" i="2"/>
  <c r="F2210" i="2"/>
  <c r="E2210" i="2"/>
  <c r="D2210" i="2"/>
  <c r="C2210" i="2"/>
  <c r="B2210" i="2"/>
  <c r="A2210" i="2"/>
  <c r="F2209" i="2"/>
  <c r="E2209" i="2"/>
  <c r="D2209" i="2"/>
  <c r="C2209" i="2"/>
  <c r="B2209" i="2"/>
  <c r="A2209" i="2"/>
  <c r="F2208" i="2"/>
  <c r="E2208" i="2"/>
  <c r="D2208" i="2"/>
  <c r="C2208" i="2"/>
  <c r="B2208" i="2"/>
  <c r="A2208" i="2"/>
  <c r="F2207" i="2"/>
  <c r="E2207" i="2"/>
  <c r="D2207" i="2"/>
  <c r="C2207" i="2"/>
  <c r="B2207" i="2"/>
  <c r="A2207" i="2"/>
  <c r="F2206" i="2"/>
  <c r="E2206" i="2"/>
  <c r="D2206" i="2"/>
  <c r="C2206" i="2"/>
  <c r="B2206" i="2"/>
  <c r="A2206" i="2"/>
  <c r="F2205" i="2"/>
  <c r="E2205" i="2"/>
  <c r="D2205" i="2"/>
  <c r="C2205" i="2"/>
  <c r="B2205" i="2"/>
  <c r="A2205" i="2"/>
  <c r="F2204" i="2"/>
  <c r="E2204" i="2"/>
  <c r="D2204" i="2"/>
  <c r="C2204" i="2"/>
  <c r="B2204" i="2"/>
  <c r="A2204" i="2"/>
  <c r="F2203" i="2"/>
  <c r="E2203" i="2"/>
  <c r="D2203" i="2"/>
  <c r="C2203" i="2"/>
  <c r="B2203" i="2"/>
  <c r="A2203" i="2"/>
  <c r="F2202" i="2"/>
  <c r="E2202" i="2"/>
  <c r="D2202" i="2"/>
  <c r="C2202" i="2"/>
  <c r="B2202" i="2"/>
  <c r="A2202" i="2"/>
  <c r="F2201" i="2"/>
  <c r="E2201" i="2"/>
  <c r="D2201" i="2"/>
  <c r="C2201" i="2"/>
  <c r="B2201" i="2"/>
  <c r="A2201" i="2"/>
  <c r="F2200" i="2"/>
  <c r="E2200" i="2"/>
  <c r="D2200" i="2"/>
  <c r="C2200" i="2"/>
  <c r="B2200" i="2"/>
  <c r="A2200" i="2"/>
  <c r="F2199" i="2"/>
  <c r="E2199" i="2"/>
  <c r="D2199" i="2"/>
  <c r="C2199" i="2"/>
  <c r="B2199" i="2"/>
  <c r="A2199" i="2"/>
  <c r="F2198" i="2"/>
  <c r="E2198" i="2"/>
  <c r="D2198" i="2"/>
  <c r="C2198" i="2"/>
  <c r="B2198" i="2"/>
  <c r="A2198" i="2"/>
  <c r="F2197" i="2"/>
  <c r="E2197" i="2"/>
  <c r="D2197" i="2"/>
  <c r="C2197" i="2"/>
  <c r="B2197" i="2"/>
  <c r="A2197" i="2"/>
  <c r="F2196" i="2"/>
  <c r="E2196" i="2"/>
  <c r="D2196" i="2"/>
  <c r="C2196" i="2"/>
  <c r="B2196" i="2"/>
  <c r="A2196" i="2"/>
  <c r="F2195" i="2"/>
  <c r="E2195" i="2"/>
  <c r="D2195" i="2"/>
  <c r="C2195" i="2"/>
  <c r="B2195" i="2"/>
  <c r="A2195" i="2"/>
  <c r="F2194" i="2"/>
  <c r="E2194" i="2"/>
  <c r="D2194" i="2"/>
  <c r="C2194" i="2"/>
  <c r="B2194" i="2"/>
  <c r="A2194" i="2"/>
  <c r="F2193" i="2"/>
  <c r="E2193" i="2"/>
  <c r="D2193" i="2"/>
  <c r="C2193" i="2"/>
  <c r="B2193" i="2"/>
  <c r="A2193" i="2"/>
  <c r="F2192" i="2"/>
  <c r="E2192" i="2"/>
  <c r="D2192" i="2"/>
  <c r="C2192" i="2"/>
  <c r="B2192" i="2"/>
  <c r="A2192" i="2"/>
  <c r="F2191" i="2"/>
  <c r="E2191" i="2"/>
  <c r="D2191" i="2"/>
  <c r="C2191" i="2"/>
  <c r="B2191" i="2"/>
  <c r="A2191" i="2"/>
  <c r="F2190" i="2"/>
  <c r="E2190" i="2"/>
  <c r="D2190" i="2"/>
  <c r="C2190" i="2"/>
  <c r="B2190" i="2"/>
  <c r="A2190" i="2"/>
  <c r="F2189" i="2"/>
  <c r="E2189" i="2"/>
  <c r="D2189" i="2"/>
  <c r="C2189" i="2"/>
  <c r="B2189" i="2"/>
  <c r="A2189" i="2"/>
  <c r="F2188" i="2"/>
  <c r="E2188" i="2"/>
  <c r="D2188" i="2"/>
  <c r="C2188" i="2"/>
  <c r="B2188" i="2"/>
  <c r="A2188" i="2"/>
  <c r="F2187" i="2"/>
  <c r="E2187" i="2"/>
  <c r="D2187" i="2"/>
  <c r="C2187" i="2"/>
  <c r="B2187" i="2"/>
  <c r="A2187" i="2"/>
  <c r="F2186" i="2"/>
  <c r="E2186" i="2"/>
  <c r="D2186" i="2"/>
  <c r="C2186" i="2"/>
  <c r="B2186" i="2"/>
  <c r="A2186" i="2"/>
  <c r="F2185" i="2"/>
  <c r="E2185" i="2"/>
  <c r="D2185" i="2"/>
  <c r="C2185" i="2"/>
  <c r="B2185" i="2"/>
  <c r="A2185" i="2"/>
  <c r="F2184" i="2"/>
  <c r="E2184" i="2"/>
  <c r="D2184" i="2"/>
  <c r="C2184" i="2"/>
  <c r="B2184" i="2"/>
  <c r="A2184" i="2"/>
  <c r="F2183" i="2"/>
  <c r="E2183" i="2"/>
  <c r="D2183" i="2"/>
  <c r="C2183" i="2"/>
  <c r="B2183" i="2"/>
  <c r="A2183" i="2"/>
  <c r="F2182" i="2"/>
  <c r="E2182" i="2"/>
  <c r="D2182" i="2"/>
  <c r="C2182" i="2"/>
  <c r="B2182" i="2"/>
  <c r="A2182" i="2"/>
  <c r="F2181" i="2"/>
  <c r="E2181" i="2"/>
  <c r="D2181" i="2"/>
  <c r="C2181" i="2"/>
  <c r="B2181" i="2"/>
  <c r="A2181" i="2"/>
  <c r="F2180" i="2"/>
  <c r="E2180" i="2"/>
  <c r="D2180" i="2"/>
  <c r="C2180" i="2"/>
  <c r="B2180" i="2"/>
  <c r="A2180" i="2"/>
  <c r="F2179" i="2"/>
  <c r="E2179" i="2"/>
  <c r="D2179" i="2"/>
  <c r="C2179" i="2"/>
  <c r="B2179" i="2"/>
  <c r="A2179" i="2"/>
  <c r="F2178" i="2"/>
  <c r="E2178" i="2"/>
  <c r="D2178" i="2"/>
  <c r="C2178" i="2"/>
  <c r="B2178" i="2"/>
  <c r="A2178" i="2"/>
  <c r="F2177" i="2"/>
  <c r="E2177" i="2"/>
  <c r="D2177" i="2"/>
  <c r="C2177" i="2"/>
  <c r="B2177" i="2"/>
  <c r="A2177" i="2"/>
  <c r="F2176" i="2"/>
  <c r="E2176" i="2"/>
  <c r="D2176" i="2"/>
  <c r="C2176" i="2"/>
  <c r="B2176" i="2"/>
  <c r="A2176" i="2"/>
  <c r="F2175" i="2"/>
  <c r="E2175" i="2"/>
  <c r="D2175" i="2"/>
  <c r="C2175" i="2"/>
  <c r="B2175" i="2"/>
  <c r="A2175" i="2"/>
  <c r="F2174" i="2"/>
  <c r="E2174" i="2"/>
  <c r="D2174" i="2"/>
  <c r="C2174" i="2"/>
  <c r="B2174" i="2"/>
  <c r="A2174" i="2"/>
  <c r="F2173" i="2"/>
  <c r="E2173" i="2"/>
  <c r="D2173" i="2"/>
  <c r="C2173" i="2"/>
  <c r="B2173" i="2"/>
  <c r="A2173" i="2"/>
  <c r="F2172" i="2"/>
  <c r="E2172" i="2"/>
  <c r="D2172" i="2"/>
  <c r="C2172" i="2"/>
  <c r="B2172" i="2"/>
  <c r="A2172" i="2"/>
  <c r="F2171" i="2"/>
  <c r="E2171" i="2"/>
  <c r="D2171" i="2"/>
  <c r="C2171" i="2"/>
  <c r="B2171" i="2"/>
  <c r="A2171" i="2"/>
  <c r="F2170" i="2"/>
  <c r="E2170" i="2"/>
  <c r="D2170" i="2"/>
  <c r="C2170" i="2"/>
  <c r="B2170" i="2"/>
  <c r="A2170" i="2"/>
  <c r="F2169" i="2"/>
  <c r="E2169" i="2"/>
  <c r="D2169" i="2"/>
  <c r="C2169" i="2"/>
  <c r="B2169" i="2"/>
  <c r="A2169" i="2"/>
  <c r="F2168" i="2"/>
  <c r="E2168" i="2"/>
  <c r="D2168" i="2"/>
  <c r="C2168" i="2"/>
  <c r="B2168" i="2"/>
  <c r="A2168" i="2"/>
  <c r="F2167" i="2"/>
  <c r="E2167" i="2"/>
  <c r="D2167" i="2"/>
  <c r="C2167" i="2"/>
  <c r="B2167" i="2"/>
  <c r="A2167" i="2"/>
  <c r="F2166" i="2"/>
  <c r="E2166" i="2"/>
  <c r="D2166" i="2"/>
  <c r="C2166" i="2"/>
  <c r="B2166" i="2"/>
  <c r="A2166" i="2"/>
  <c r="F2165" i="2"/>
  <c r="E2165" i="2"/>
  <c r="D2165" i="2"/>
  <c r="C2165" i="2"/>
  <c r="B2165" i="2"/>
  <c r="A2165" i="2"/>
  <c r="F2164" i="2"/>
  <c r="E2164" i="2"/>
  <c r="D2164" i="2"/>
  <c r="C2164" i="2"/>
  <c r="B2164" i="2"/>
  <c r="A2164" i="2"/>
  <c r="F2163" i="2"/>
  <c r="E2163" i="2"/>
  <c r="D2163" i="2"/>
  <c r="C2163" i="2"/>
  <c r="B2163" i="2"/>
  <c r="A2163" i="2"/>
  <c r="F2162" i="2"/>
  <c r="E2162" i="2"/>
  <c r="D2162" i="2"/>
  <c r="C2162" i="2"/>
  <c r="B2162" i="2"/>
  <c r="A2162" i="2"/>
  <c r="F2161" i="2"/>
  <c r="E2161" i="2"/>
  <c r="D2161" i="2"/>
  <c r="C2161" i="2"/>
  <c r="B2161" i="2"/>
  <c r="A2161" i="2"/>
  <c r="F2160" i="2"/>
  <c r="E2160" i="2"/>
  <c r="D2160" i="2"/>
  <c r="C2160" i="2"/>
  <c r="B2160" i="2"/>
  <c r="A2160" i="2"/>
  <c r="F2159" i="2"/>
  <c r="E2159" i="2"/>
  <c r="D2159" i="2"/>
  <c r="C2159" i="2"/>
  <c r="B2159" i="2"/>
  <c r="A2159" i="2"/>
  <c r="F2158" i="2"/>
  <c r="E2158" i="2"/>
  <c r="D2158" i="2"/>
  <c r="C2158" i="2"/>
  <c r="B2158" i="2"/>
  <c r="A2158" i="2"/>
  <c r="F2157" i="2"/>
  <c r="E2157" i="2"/>
  <c r="D2157" i="2"/>
  <c r="C2157" i="2"/>
  <c r="B2157" i="2"/>
  <c r="A2157" i="2"/>
  <c r="F2156" i="2"/>
  <c r="E2156" i="2"/>
  <c r="D2156" i="2"/>
  <c r="C2156" i="2"/>
  <c r="B2156" i="2"/>
  <c r="A2156" i="2"/>
  <c r="F2155" i="2"/>
  <c r="E2155" i="2"/>
  <c r="D2155" i="2"/>
  <c r="C2155" i="2"/>
  <c r="B2155" i="2"/>
  <c r="A2155" i="2"/>
  <c r="F2154" i="2"/>
  <c r="E2154" i="2"/>
  <c r="D2154" i="2"/>
  <c r="C2154" i="2"/>
  <c r="B2154" i="2"/>
  <c r="A2154" i="2"/>
  <c r="F2153" i="2"/>
  <c r="E2153" i="2"/>
  <c r="D2153" i="2"/>
  <c r="C2153" i="2"/>
  <c r="B2153" i="2"/>
  <c r="A2153" i="2"/>
  <c r="F2152" i="2"/>
  <c r="E2152" i="2"/>
  <c r="D2152" i="2"/>
  <c r="C2152" i="2"/>
  <c r="B2152" i="2"/>
  <c r="A2152" i="2"/>
  <c r="F2151" i="2"/>
  <c r="E2151" i="2"/>
  <c r="D2151" i="2"/>
  <c r="C2151" i="2"/>
  <c r="B2151" i="2"/>
  <c r="A2151" i="2"/>
  <c r="F2150" i="2"/>
  <c r="E2150" i="2"/>
  <c r="D2150" i="2"/>
  <c r="C2150" i="2"/>
  <c r="B2150" i="2"/>
  <c r="A2150" i="2"/>
  <c r="F2149" i="2"/>
  <c r="E2149" i="2"/>
  <c r="D2149" i="2"/>
  <c r="C2149" i="2"/>
  <c r="B2149" i="2"/>
  <c r="A2149" i="2"/>
  <c r="F2148" i="2"/>
  <c r="E2148" i="2"/>
  <c r="D2148" i="2"/>
  <c r="C2148" i="2"/>
  <c r="B2148" i="2"/>
  <c r="A2148" i="2"/>
  <c r="F2147" i="2"/>
  <c r="E2147" i="2"/>
  <c r="D2147" i="2"/>
  <c r="C2147" i="2"/>
  <c r="B2147" i="2"/>
  <c r="A2147" i="2"/>
  <c r="F2146" i="2"/>
  <c r="E2146" i="2"/>
  <c r="D2146" i="2"/>
  <c r="C2146" i="2"/>
  <c r="B2146" i="2"/>
  <c r="A2146" i="2"/>
  <c r="F2145" i="2"/>
  <c r="E2145" i="2"/>
  <c r="D2145" i="2"/>
  <c r="C2145" i="2"/>
  <c r="B2145" i="2"/>
  <c r="A2145" i="2"/>
  <c r="F2144" i="2"/>
  <c r="E2144" i="2"/>
  <c r="D2144" i="2"/>
  <c r="C2144" i="2"/>
  <c r="B2144" i="2"/>
  <c r="A2144" i="2"/>
  <c r="F2143" i="2"/>
  <c r="E2143" i="2"/>
  <c r="D2143" i="2"/>
  <c r="C2143" i="2"/>
  <c r="B2143" i="2"/>
  <c r="A2143" i="2"/>
  <c r="F2142" i="2"/>
  <c r="E2142" i="2"/>
  <c r="D2142" i="2"/>
  <c r="C2142" i="2"/>
  <c r="B2142" i="2"/>
  <c r="A2142" i="2"/>
  <c r="F2141" i="2"/>
  <c r="E2141" i="2"/>
  <c r="D2141" i="2"/>
  <c r="C2141" i="2"/>
  <c r="B2141" i="2"/>
  <c r="A2141" i="2"/>
  <c r="F2140" i="2"/>
  <c r="E2140" i="2"/>
  <c r="D2140" i="2"/>
  <c r="C2140" i="2"/>
  <c r="B2140" i="2"/>
  <c r="A2140" i="2"/>
  <c r="F2139" i="2"/>
  <c r="E2139" i="2"/>
  <c r="D2139" i="2"/>
  <c r="C2139" i="2"/>
  <c r="B2139" i="2"/>
  <c r="A2139" i="2"/>
  <c r="F2138" i="2"/>
  <c r="E2138" i="2"/>
  <c r="D2138" i="2"/>
  <c r="C2138" i="2"/>
  <c r="B2138" i="2"/>
  <c r="A2138" i="2"/>
  <c r="F2137" i="2"/>
  <c r="E2137" i="2"/>
  <c r="D2137" i="2"/>
  <c r="C2137" i="2"/>
  <c r="B2137" i="2"/>
  <c r="A2137" i="2"/>
  <c r="F2136" i="2"/>
  <c r="E2136" i="2"/>
  <c r="D2136" i="2"/>
  <c r="C2136" i="2"/>
  <c r="B2136" i="2"/>
  <c r="A2136" i="2"/>
  <c r="F2135" i="2"/>
  <c r="E2135" i="2"/>
  <c r="D2135" i="2"/>
  <c r="C2135" i="2"/>
  <c r="B2135" i="2"/>
  <c r="A2135" i="2"/>
  <c r="F2134" i="2"/>
  <c r="E2134" i="2"/>
  <c r="D2134" i="2"/>
  <c r="C2134" i="2"/>
  <c r="B2134" i="2"/>
  <c r="A2134" i="2"/>
  <c r="F2133" i="2"/>
  <c r="E2133" i="2"/>
  <c r="D2133" i="2"/>
  <c r="C2133" i="2"/>
  <c r="B2133" i="2"/>
  <c r="A2133" i="2"/>
  <c r="F2132" i="2"/>
  <c r="E2132" i="2"/>
  <c r="D2132" i="2"/>
  <c r="C2132" i="2"/>
  <c r="B2132" i="2"/>
  <c r="A2132" i="2"/>
  <c r="F2131" i="2"/>
  <c r="E2131" i="2"/>
  <c r="D2131" i="2"/>
  <c r="C2131" i="2"/>
  <c r="B2131" i="2"/>
  <c r="A2131" i="2"/>
  <c r="F2130" i="2"/>
  <c r="E2130" i="2"/>
  <c r="D2130" i="2"/>
  <c r="C2130" i="2"/>
  <c r="B2130" i="2"/>
  <c r="A2130" i="2"/>
  <c r="F2129" i="2"/>
  <c r="E2129" i="2"/>
  <c r="D2129" i="2"/>
  <c r="C2129" i="2"/>
  <c r="B2129" i="2"/>
  <c r="A2129" i="2"/>
  <c r="F2128" i="2"/>
  <c r="E2128" i="2"/>
  <c r="D2128" i="2"/>
  <c r="C2128" i="2"/>
  <c r="B2128" i="2"/>
  <c r="A2128" i="2"/>
  <c r="F2127" i="2"/>
  <c r="E2127" i="2"/>
  <c r="D2127" i="2"/>
  <c r="C2127" i="2"/>
  <c r="B2127" i="2"/>
  <c r="A2127" i="2"/>
  <c r="F2126" i="2"/>
  <c r="E2126" i="2"/>
  <c r="D2126" i="2"/>
  <c r="C2126" i="2"/>
  <c r="B2126" i="2"/>
  <c r="A2126" i="2"/>
  <c r="F2125" i="2"/>
  <c r="E2125" i="2"/>
  <c r="D2125" i="2"/>
  <c r="C2125" i="2"/>
  <c r="B2125" i="2"/>
  <c r="A2125" i="2"/>
  <c r="F2124" i="2"/>
  <c r="E2124" i="2"/>
  <c r="D2124" i="2"/>
  <c r="C2124" i="2"/>
  <c r="B2124" i="2"/>
  <c r="A2124" i="2"/>
  <c r="F2123" i="2"/>
  <c r="E2123" i="2"/>
  <c r="D2123" i="2"/>
  <c r="C2123" i="2"/>
  <c r="B2123" i="2"/>
  <c r="A2123" i="2"/>
  <c r="F2122" i="2"/>
  <c r="E2122" i="2"/>
  <c r="D2122" i="2"/>
  <c r="C2122" i="2"/>
  <c r="B2122" i="2"/>
  <c r="A2122" i="2"/>
  <c r="F2121" i="2"/>
  <c r="E2121" i="2"/>
  <c r="D2121" i="2"/>
  <c r="C2121" i="2"/>
  <c r="B2121" i="2"/>
  <c r="A2121" i="2"/>
  <c r="F2120" i="2"/>
  <c r="E2120" i="2"/>
  <c r="D2120" i="2"/>
  <c r="C2120" i="2"/>
  <c r="B2120" i="2"/>
  <c r="A2120" i="2"/>
  <c r="F2119" i="2"/>
  <c r="E2119" i="2"/>
  <c r="D2119" i="2"/>
  <c r="C2119" i="2"/>
  <c r="B2119" i="2"/>
  <c r="A2119" i="2"/>
  <c r="F2118" i="2"/>
  <c r="E2118" i="2"/>
  <c r="D2118" i="2"/>
  <c r="C2118" i="2"/>
  <c r="B2118" i="2"/>
  <c r="A2118" i="2"/>
  <c r="F2117" i="2"/>
  <c r="E2117" i="2"/>
  <c r="D2117" i="2"/>
  <c r="C2117" i="2"/>
  <c r="B2117" i="2"/>
  <c r="A2117" i="2"/>
  <c r="F2116" i="2"/>
  <c r="E2116" i="2"/>
  <c r="D2116" i="2"/>
  <c r="C2116" i="2"/>
  <c r="B2116" i="2"/>
  <c r="A2116" i="2"/>
  <c r="F2115" i="2"/>
  <c r="E2115" i="2"/>
  <c r="D2115" i="2"/>
  <c r="C2115" i="2"/>
  <c r="B2115" i="2"/>
  <c r="A2115" i="2"/>
  <c r="F2114" i="2"/>
  <c r="E2114" i="2"/>
  <c r="D2114" i="2"/>
  <c r="C2114" i="2"/>
  <c r="B2114" i="2"/>
  <c r="A2114" i="2"/>
  <c r="F2113" i="2"/>
  <c r="E2113" i="2"/>
  <c r="D2113" i="2"/>
  <c r="C2113" i="2"/>
  <c r="B2113" i="2"/>
  <c r="A2113" i="2"/>
  <c r="F2112" i="2"/>
  <c r="E2112" i="2"/>
  <c r="D2112" i="2"/>
  <c r="C2112" i="2"/>
  <c r="B2112" i="2"/>
  <c r="A2112" i="2"/>
  <c r="F2111" i="2"/>
  <c r="E2111" i="2"/>
  <c r="D2111" i="2"/>
  <c r="C2111" i="2"/>
  <c r="B2111" i="2"/>
  <c r="A2111" i="2"/>
  <c r="F2110" i="2"/>
  <c r="E2110" i="2"/>
  <c r="D2110" i="2"/>
  <c r="C2110" i="2"/>
  <c r="B2110" i="2"/>
  <c r="A2110" i="2"/>
  <c r="F2109" i="2"/>
  <c r="E2109" i="2"/>
  <c r="D2109" i="2"/>
  <c r="C2109" i="2"/>
  <c r="B2109" i="2"/>
  <c r="A2109" i="2"/>
  <c r="F2108" i="2"/>
  <c r="E2108" i="2"/>
  <c r="D2108" i="2"/>
  <c r="C2108" i="2"/>
  <c r="B2108" i="2"/>
  <c r="A2108" i="2"/>
  <c r="F2107" i="2"/>
  <c r="E2107" i="2"/>
  <c r="D2107" i="2"/>
  <c r="C2107" i="2"/>
  <c r="B2107" i="2"/>
  <c r="A2107" i="2"/>
  <c r="F2106" i="2"/>
  <c r="E2106" i="2"/>
  <c r="D2106" i="2"/>
  <c r="C2106" i="2"/>
  <c r="B2106" i="2"/>
  <c r="A2106" i="2"/>
  <c r="F2105" i="2"/>
  <c r="E2105" i="2"/>
  <c r="D2105" i="2"/>
  <c r="C2105" i="2"/>
  <c r="B2105" i="2"/>
  <c r="A2105" i="2"/>
  <c r="F2104" i="2"/>
  <c r="E2104" i="2"/>
  <c r="D2104" i="2"/>
  <c r="C2104" i="2"/>
  <c r="B2104" i="2"/>
  <c r="A2104" i="2"/>
  <c r="F2103" i="2"/>
  <c r="E2103" i="2"/>
  <c r="D2103" i="2"/>
  <c r="C2103" i="2"/>
  <c r="B2103" i="2"/>
  <c r="A2103" i="2"/>
  <c r="F2102" i="2"/>
  <c r="E2102" i="2"/>
  <c r="D2102" i="2"/>
  <c r="C2102" i="2"/>
  <c r="B2102" i="2"/>
  <c r="A2102" i="2"/>
  <c r="F2101" i="2"/>
  <c r="E2101" i="2"/>
  <c r="D2101" i="2"/>
  <c r="C2101" i="2"/>
  <c r="B2101" i="2"/>
  <c r="A2101" i="2"/>
  <c r="F2100" i="2"/>
  <c r="E2100" i="2"/>
  <c r="D2100" i="2"/>
  <c r="C2100" i="2"/>
  <c r="B2100" i="2"/>
  <c r="A2100" i="2"/>
  <c r="F2099" i="2"/>
  <c r="E2099" i="2"/>
  <c r="D2099" i="2"/>
  <c r="C2099" i="2"/>
  <c r="B2099" i="2"/>
  <c r="A2099" i="2"/>
  <c r="F2098" i="2"/>
  <c r="E2098" i="2"/>
  <c r="D2098" i="2"/>
  <c r="C2098" i="2"/>
  <c r="B2098" i="2"/>
  <c r="A2098" i="2"/>
  <c r="F2097" i="2"/>
  <c r="E2097" i="2"/>
  <c r="D2097" i="2"/>
  <c r="C2097" i="2"/>
  <c r="B2097" i="2"/>
  <c r="A2097" i="2"/>
  <c r="F2096" i="2"/>
  <c r="E2096" i="2"/>
  <c r="D2096" i="2"/>
  <c r="C2096" i="2"/>
  <c r="B2096" i="2"/>
  <c r="A2096" i="2"/>
  <c r="F2095" i="2"/>
  <c r="E2095" i="2"/>
  <c r="D2095" i="2"/>
  <c r="C2095" i="2"/>
  <c r="B2095" i="2"/>
  <c r="A2095" i="2"/>
  <c r="F2094" i="2"/>
  <c r="E2094" i="2"/>
  <c r="D2094" i="2"/>
  <c r="C2094" i="2"/>
  <c r="B2094" i="2"/>
  <c r="A2094" i="2"/>
  <c r="F2093" i="2"/>
  <c r="E2093" i="2"/>
  <c r="D2093" i="2"/>
  <c r="C2093" i="2"/>
  <c r="B2093" i="2"/>
  <c r="A2093" i="2"/>
  <c r="F2092" i="2"/>
  <c r="E2092" i="2"/>
  <c r="D2092" i="2"/>
  <c r="C2092" i="2"/>
  <c r="B2092" i="2"/>
  <c r="A2092" i="2"/>
  <c r="F2091" i="2"/>
  <c r="E2091" i="2"/>
  <c r="D2091" i="2"/>
  <c r="C2091" i="2"/>
  <c r="B2091" i="2"/>
  <c r="A2091" i="2"/>
  <c r="F2090" i="2"/>
  <c r="E2090" i="2"/>
  <c r="D2090" i="2"/>
  <c r="C2090" i="2"/>
  <c r="B2090" i="2"/>
  <c r="A2090" i="2"/>
  <c r="F2089" i="2"/>
  <c r="E2089" i="2"/>
  <c r="D2089" i="2"/>
  <c r="C2089" i="2"/>
  <c r="B2089" i="2"/>
  <c r="A2089" i="2"/>
  <c r="F2088" i="2"/>
  <c r="E2088" i="2"/>
  <c r="D2088" i="2"/>
  <c r="C2088" i="2"/>
  <c r="B2088" i="2"/>
  <c r="A2088" i="2"/>
  <c r="F2087" i="2"/>
  <c r="E2087" i="2"/>
  <c r="D2087" i="2"/>
  <c r="C2087" i="2"/>
  <c r="B2087" i="2"/>
  <c r="A2087" i="2"/>
  <c r="F2086" i="2"/>
  <c r="E2086" i="2"/>
  <c r="D2086" i="2"/>
  <c r="C2086" i="2"/>
  <c r="B2086" i="2"/>
  <c r="A2086" i="2"/>
  <c r="F2085" i="2"/>
  <c r="E2085" i="2"/>
  <c r="D2085" i="2"/>
  <c r="C2085" i="2"/>
  <c r="B2085" i="2"/>
  <c r="A2085" i="2"/>
  <c r="F2084" i="2"/>
  <c r="E2084" i="2"/>
  <c r="D2084" i="2"/>
  <c r="C2084" i="2"/>
  <c r="B2084" i="2"/>
  <c r="A2084" i="2"/>
  <c r="F2083" i="2"/>
  <c r="E2083" i="2"/>
  <c r="D2083" i="2"/>
  <c r="C2083" i="2"/>
  <c r="B2083" i="2"/>
  <c r="A2083" i="2"/>
  <c r="F2082" i="2"/>
  <c r="E2082" i="2"/>
  <c r="D2082" i="2"/>
  <c r="C2082" i="2"/>
  <c r="B2082" i="2"/>
  <c r="A2082" i="2"/>
  <c r="F2081" i="2"/>
  <c r="E2081" i="2"/>
  <c r="D2081" i="2"/>
  <c r="C2081" i="2"/>
  <c r="B2081" i="2"/>
  <c r="A2081" i="2"/>
  <c r="F2080" i="2"/>
  <c r="E2080" i="2"/>
  <c r="D2080" i="2"/>
  <c r="C2080" i="2"/>
  <c r="B2080" i="2"/>
  <c r="A2080" i="2"/>
  <c r="F2079" i="2"/>
  <c r="E2079" i="2"/>
  <c r="D2079" i="2"/>
  <c r="C2079" i="2"/>
  <c r="B2079" i="2"/>
  <c r="A2079" i="2"/>
  <c r="F2078" i="2"/>
  <c r="E2078" i="2"/>
  <c r="D2078" i="2"/>
  <c r="C2078" i="2"/>
  <c r="B2078" i="2"/>
  <c r="A2078" i="2"/>
  <c r="F2077" i="2"/>
  <c r="E2077" i="2"/>
  <c r="D2077" i="2"/>
  <c r="C2077" i="2"/>
  <c r="B2077" i="2"/>
  <c r="A2077" i="2"/>
  <c r="F2076" i="2"/>
  <c r="E2076" i="2"/>
  <c r="D2076" i="2"/>
  <c r="C2076" i="2"/>
  <c r="B2076" i="2"/>
  <c r="A2076" i="2"/>
  <c r="F2075" i="2"/>
  <c r="E2075" i="2"/>
  <c r="D2075" i="2"/>
  <c r="C2075" i="2"/>
  <c r="B2075" i="2"/>
  <c r="A2075" i="2"/>
  <c r="F2074" i="2"/>
  <c r="E2074" i="2"/>
  <c r="D2074" i="2"/>
  <c r="C2074" i="2"/>
  <c r="B2074" i="2"/>
  <c r="A2074" i="2"/>
  <c r="F2073" i="2"/>
  <c r="E2073" i="2"/>
  <c r="D2073" i="2"/>
  <c r="C2073" i="2"/>
  <c r="B2073" i="2"/>
  <c r="A2073" i="2"/>
  <c r="F2072" i="2"/>
  <c r="E2072" i="2"/>
  <c r="D2072" i="2"/>
  <c r="C2072" i="2"/>
  <c r="B2072" i="2"/>
  <c r="A2072" i="2"/>
  <c r="F2071" i="2"/>
  <c r="E2071" i="2"/>
  <c r="D2071" i="2"/>
  <c r="C2071" i="2"/>
  <c r="B2071" i="2"/>
  <c r="A2071" i="2"/>
  <c r="F2070" i="2"/>
  <c r="E2070" i="2"/>
  <c r="D2070" i="2"/>
  <c r="C2070" i="2"/>
  <c r="B2070" i="2"/>
  <c r="A2070" i="2"/>
  <c r="F2069" i="2"/>
  <c r="E2069" i="2"/>
  <c r="D2069" i="2"/>
  <c r="C2069" i="2"/>
  <c r="B2069" i="2"/>
  <c r="A2069" i="2"/>
  <c r="F2068" i="2"/>
  <c r="E2068" i="2"/>
  <c r="D2068" i="2"/>
  <c r="C2068" i="2"/>
  <c r="B2068" i="2"/>
  <c r="A2068" i="2"/>
  <c r="F2067" i="2"/>
  <c r="E2067" i="2"/>
  <c r="D2067" i="2"/>
  <c r="C2067" i="2"/>
  <c r="B2067" i="2"/>
  <c r="A2067" i="2"/>
  <c r="F2066" i="2"/>
  <c r="E2066" i="2"/>
  <c r="D2066" i="2"/>
  <c r="C2066" i="2"/>
  <c r="B2066" i="2"/>
  <c r="A2066" i="2"/>
  <c r="F2065" i="2"/>
  <c r="E2065" i="2"/>
  <c r="D2065" i="2"/>
  <c r="C2065" i="2"/>
  <c r="B2065" i="2"/>
  <c r="A2065" i="2"/>
  <c r="F2064" i="2"/>
  <c r="E2064" i="2"/>
  <c r="D2064" i="2"/>
  <c r="C2064" i="2"/>
  <c r="B2064" i="2"/>
  <c r="A2064" i="2"/>
  <c r="F2063" i="2"/>
  <c r="E2063" i="2"/>
  <c r="D2063" i="2"/>
  <c r="C2063" i="2"/>
  <c r="B2063" i="2"/>
  <c r="A2063" i="2"/>
  <c r="F2062" i="2"/>
  <c r="E2062" i="2"/>
  <c r="D2062" i="2"/>
  <c r="C2062" i="2"/>
  <c r="B2062" i="2"/>
  <c r="A2062" i="2"/>
  <c r="F2061" i="2"/>
  <c r="E2061" i="2"/>
  <c r="D2061" i="2"/>
  <c r="C2061" i="2"/>
  <c r="B2061" i="2"/>
  <c r="A2061" i="2"/>
  <c r="F2060" i="2"/>
  <c r="E2060" i="2"/>
  <c r="D2060" i="2"/>
  <c r="C2060" i="2"/>
  <c r="B2060" i="2"/>
  <c r="A2060" i="2"/>
  <c r="F2059" i="2"/>
  <c r="E2059" i="2"/>
  <c r="D2059" i="2"/>
  <c r="C2059" i="2"/>
  <c r="B2059" i="2"/>
  <c r="A2059" i="2"/>
  <c r="F2058" i="2"/>
  <c r="E2058" i="2"/>
  <c r="D2058" i="2"/>
  <c r="C2058" i="2"/>
  <c r="B2058" i="2"/>
  <c r="A2058" i="2"/>
  <c r="F2057" i="2"/>
  <c r="E2057" i="2"/>
  <c r="D2057" i="2"/>
  <c r="C2057" i="2"/>
  <c r="B2057" i="2"/>
  <c r="A2057" i="2"/>
  <c r="F2056" i="2"/>
  <c r="E2056" i="2"/>
  <c r="D2056" i="2"/>
  <c r="C2056" i="2"/>
  <c r="B2056" i="2"/>
  <c r="A2056" i="2"/>
  <c r="F2055" i="2"/>
  <c r="E2055" i="2"/>
  <c r="D2055" i="2"/>
  <c r="C2055" i="2"/>
  <c r="B2055" i="2"/>
  <c r="A2055" i="2"/>
  <c r="F2054" i="2"/>
  <c r="E2054" i="2"/>
  <c r="D2054" i="2"/>
  <c r="C2054" i="2"/>
  <c r="B2054" i="2"/>
  <c r="A2054" i="2"/>
  <c r="F2053" i="2"/>
  <c r="E2053" i="2"/>
  <c r="D2053" i="2"/>
  <c r="C2053" i="2"/>
  <c r="B2053" i="2"/>
  <c r="A2053" i="2"/>
  <c r="F2052" i="2"/>
  <c r="E2052" i="2"/>
  <c r="D2052" i="2"/>
  <c r="C2052" i="2"/>
  <c r="B2052" i="2"/>
  <c r="A2052" i="2"/>
  <c r="F2051" i="2"/>
  <c r="E2051" i="2"/>
  <c r="D2051" i="2"/>
  <c r="C2051" i="2"/>
  <c r="B2051" i="2"/>
  <c r="A2051" i="2"/>
  <c r="F2050" i="2"/>
  <c r="E2050" i="2"/>
  <c r="D2050" i="2"/>
  <c r="C2050" i="2"/>
  <c r="B2050" i="2"/>
  <c r="A2050" i="2"/>
  <c r="F2049" i="2"/>
  <c r="E2049" i="2"/>
  <c r="D2049" i="2"/>
  <c r="C2049" i="2"/>
  <c r="B2049" i="2"/>
  <c r="A2049" i="2"/>
  <c r="F2048" i="2"/>
  <c r="E2048" i="2"/>
  <c r="D2048" i="2"/>
  <c r="C2048" i="2"/>
  <c r="B2048" i="2"/>
  <c r="A2048" i="2"/>
  <c r="F2047" i="2"/>
  <c r="E2047" i="2"/>
  <c r="D2047" i="2"/>
  <c r="C2047" i="2"/>
  <c r="B2047" i="2"/>
  <c r="A2047" i="2"/>
  <c r="F2046" i="2"/>
  <c r="E2046" i="2"/>
  <c r="D2046" i="2"/>
  <c r="C2046" i="2"/>
  <c r="B2046" i="2"/>
  <c r="A2046" i="2"/>
  <c r="F2045" i="2"/>
  <c r="E2045" i="2"/>
  <c r="D2045" i="2"/>
  <c r="C2045" i="2"/>
  <c r="B2045" i="2"/>
  <c r="A2045" i="2"/>
  <c r="F2044" i="2"/>
  <c r="E2044" i="2"/>
  <c r="D2044" i="2"/>
  <c r="C2044" i="2"/>
  <c r="B2044" i="2"/>
  <c r="A2044" i="2"/>
  <c r="F2043" i="2"/>
  <c r="E2043" i="2"/>
  <c r="D2043" i="2"/>
  <c r="C2043" i="2"/>
  <c r="B2043" i="2"/>
  <c r="A2043" i="2"/>
  <c r="F2042" i="2"/>
  <c r="E2042" i="2"/>
  <c r="D2042" i="2"/>
  <c r="C2042" i="2"/>
  <c r="B2042" i="2"/>
  <c r="A2042" i="2"/>
  <c r="F2041" i="2"/>
  <c r="E2041" i="2"/>
  <c r="D2041" i="2"/>
  <c r="C2041" i="2"/>
  <c r="B2041" i="2"/>
  <c r="A2041" i="2"/>
  <c r="F2040" i="2"/>
  <c r="E2040" i="2"/>
  <c r="D2040" i="2"/>
  <c r="C2040" i="2"/>
  <c r="B2040" i="2"/>
  <c r="A2040" i="2"/>
  <c r="F2039" i="2"/>
  <c r="E2039" i="2"/>
  <c r="D2039" i="2"/>
  <c r="C2039" i="2"/>
  <c r="B2039" i="2"/>
  <c r="A2039" i="2"/>
  <c r="F2038" i="2"/>
  <c r="E2038" i="2"/>
  <c r="D2038" i="2"/>
  <c r="C2038" i="2"/>
  <c r="B2038" i="2"/>
  <c r="A2038" i="2"/>
  <c r="F2037" i="2"/>
  <c r="E2037" i="2"/>
  <c r="D2037" i="2"/>
  <c r="C2037" i="2"/>
  <c r="B2037" i="2"/>
  <c r="A2037" i="2"/>
  <c r="F2036" i="2"/>
  <c r="E2036" i="2"/>
  <c r="D2036" i="2"/>
  <c r="C2036" i="2"/>
  <c r="B2036" i="2"/>
  <c r="A2036" i="2"/>
  <c r="F2035" i="2"/>
  <c r="E2035" i="2"/>
  <c r="D2035" i="2"/>
  <c r="C2035" i="2"/>
  <c r="B2035" i="2"/>
  <c r="A2035" i="2"/>
  <c r="F2034" i="2"/>
  <c r="E2034" i="2"/>
  <c r="D2034" i="2"/>
  <c r="C2034" i="2"/>
  <c r="B2034" i="2"/>
  <c r="A2034" i="2"/>
  <c r="F2033" i="2"/>
  <c r="E2033" i="2"/>
  <c r="D2033" i="2"/>
  <c r="C2033" i="2"/>
  <c r="B2033" i="2"/>
  <c r="A2033" i="2"/>
  <c r="F2032" i="2"/>
  <c r="E2032" i="2"/>
  <c r="D2032" i="2"/>
  <c r="C2032" i="2"/>
  <c r="B2032" i="2"/>
  <c r="A2032" i="2"/>
  <c r="F2031" i="2"/>
  <c r="E2031" i="2"/>
  <c r="D2031" i="2"/>
  <c r="C2031" i="2"/>
  <c r="B2031" i="2"/>
  <c r="A2031" i="2"/>
  <c r="F2030" i="2"/>
  <c r="E2030" i="2"/>
  <c r="D2030" i="2"/>
  <c r="C2030" i="2"/>
  <c r="B2030" i="2"/>
  <c r="A2030" i="2"/>
  <c r="F2029" i="2"/>
  <c r="E2029" i="2"/>
  <c r="D2029" i="2"/>
  <c r="C2029" i="2"/>
  <c r="B2029" i="2"/>
  <c r="A2029" i="2"/>
  <c r="F2028" i="2"/>
  <c r="E2028" i="2"/>
  <c r="D2028" i="2"/>
  <c r="C2028" i="2"/>
  <c r="B2028" i="2"/>
  <c r="A2028" i="2"/>
  <c r="F2027" i="2"/>
  <c r="E2027" i="2"/>
  <c r="D2027" i="2"/>
  <c r="C2027" i="2"/>
  <c r="B2027" i="2"/>
  <c r="A2027" i="2"/>
  <c r="F2026" i="2"/>
  <c r="E2026" i="2"/>
  <c r="D2026" i="2"/>
  <c r="C2026" i="2"/>
  <c r="B2026" i="2"/>
  <c r="A2026" i="2"/>
  <c r="F2025" i="2"/>
  <c r="E2025" i="2"/>
  <c r="D2025" i="2"/>
  <c r="C2025" i="2"/>
  <c r="B2025" i="2"/>
  <c r="A2025" i="2"/>
  <c r="F2024" i="2"/>
  <c r="E2024" i="2"/>
  <c r="D2024" i="2"/>
  <c r="C2024" i="2"/>
  <c r="B2024" i="2"/>
  <c r="A2024" i="2"/>
  <c r="F2023" i="2"/>
  <c r="E2023" i="2"/>
  <c r="D2023" i="2"/>
  <c r="C2023" i="2"/>
  <c r="B2023" i="2"/>
  <c r="A2023" i="2"/>
  <c r="F2022" i="2"/>
  <c r="E2022" i="2"/>
  <c r="D2022" i="2"/>
  <c r="C2022" i="2"/>
  <c r="B2022" i="2"/>
  <c r="A2022" i="2"/>
  <c r="F2021" i="2"/>
  <c r="E2021" i="2"/>
  <c r="D2021" i="2"/>
  <c r="C2021" i="2"/>
  <c r="B2021" i="2"/>
  <c r="A2021" i="2"/>
  <c r="F2020" i="2"/>
  <c r="E2020" i="2"/>
  <c r="D2020" i="2"/>
  <c r="C2020" i="2"/>
  <c r="B2020" i="2"/>
  <c r="A2020" i="2"/>
  <c r="F2019" i="2"/>
  <c r="E2019" i="2"/>
  <c r="D2019" i="2"/>
  <c r="C2019" i="2"/>
  <c r="B2019" i="2"/>
  <c r="A2019" i="2"/>
  <c r="F2018" i="2"/>
  <c r="E2018" i="2"/>
  <c r="D2018" i="2"/>
  <c r="C2018" i="2"/>
  <c r="B2018" i="2"/>
  <c r="A2018" i="2"/>
  <c r="F2017" i="2"/>
  <c r="E2017" i="2"/>
  <c r="D2017" i="2"/>
  <c r="C2017" i="2"/>
  <c r="B2017" i="2"/>
  <c r="A2017" i="2"/>
  <c r="F2016" i="2"/>
  <c r="E2016" i="2"/>
  <c r="D2016" i="2"/>
  <c r="C2016" i="2"/>
  <c r="B2016" i="2"/>
  <c r="A2016" i="2"/>
  <c r="F2015" i="2"/>
  <c r="E2015" i="2"/>
  <c r="D2015" i="2"/>
  <c r="C2015" i="2"/>
  <c r="B2015" i="2"/>
  <c r="A2015" i="2"/>
  <c r="F2014" i="2"/>
  <c r="E2014" i="2"/>
  <c r="D2014" i="2"/>
  <c r="C2014" i="2"/>
  <c r="B2014" i="2"/>
  <c r="A2014" i="2"/>
  <c r="F2013" i="2"/>
  <c r="E2013" i="2"/>
  <c r="D2013" i="2"/>
  <c r="C2013" i="2"/>
  <c r="B2013" i="2"/>
  <c r="A2013" i="2"/>
  <c r="F2012" i="2"/>
  <c r="E2012" i="2"/>
  <c r="D2012" i="2"/>
  <c r="C2012" i="2"/>
  <c r="B2012" i="2"/>
  <c r="A2012" i="2"/>
  <c r="F2011" i="2"/>
  <c r="E2011" i="2"/>
  <c r="D2011" i="2"/>
  <c r="C2011" i="2"/>
  <c r="B2011" i="2"/>
  <c r="A2011" i="2"/>
  <c r="F2010" i="2"/>
  <c r="E2010" i="2"/>
  <c r="D2010" i="2"/>
  <c r="C2010" i="2"/>
  <c r="B2010" i="2"/>
  <c r="A2010" i="2"/>
  <c r="F2009" i="2"/>
  <c r="E2009" i="2"/>
  <c r="D2009" i="2"/>
  <c r="C2009" i="2"/>
  <c r="B2009" i="2"/>
  <c r="A2009" i="2"/>
  <c r="F2008" i="2"/>
  <c r="E2008" i="2"/>
  <c r="D2008" i="2"/>
  <c r="C2008" i="2"/>
  <c r="B2008" i="2"/>
  <c r="A2008" i="2"/>
  <c r="F2007" i="2"/>
  <c r="E2007" i="2"/>
  <c r="D2007" i="2"/>
  <c r="C2007" i="2"/>
  <c r="B2007" i="2"/>
  <c r="A2007" i="2"/>
  <c r="F2006" i="2"/>
  <c r="E2006" i="2"/>
  <c r="D2006" i="2"/>
  <c r="C2006" i="2"/>
  <c r="B2006" i="2"/>
  <c r="A2006" i="2"/>
  <c r="F2005" i="2"/>
  <c r="E2005" i="2"/>
  <c r="D2005" i="2"/>
  <c r="C2005" i="2"/>
  <c r="B2005" i="2"/>
  <c r="A2005" i="2"/>
  <c r="F2004" i="2"/>
  <c r="E2004" i="2"/>
  <c r="D2004" i="2"/>
  <c r="C2004" i="2"/>
  <c r="B2004" i="2"/>
  <c r="A2004" i="2"/>
  <c r="F2003" i="2"/>
  <c r="E2003" i="2"/>
  <c r="D2003" i="2"/>
  <c r="C2003" i="2"/>
  <c r="B2003" i="2"/>
  <c r="A2003" i="2"/>
  <c r="F2002" i="2"/>
  <c r="E2002" i="2"/>
  <c r="D2002" i="2"/>
  <c r="C2002" i="2"/>
  <c r="B2002" i="2"/>
  <c r="A2002" i="2"/>
  <c r="F2001" i="2"/>
  <c r="E2001" i="2"/>
  <c r="D2001" i="2"/>
  <c r="C2001" i="2"/>
  <c r="B2001" i="2"/>
  <c r="A2001" i="2"/>
  <c r="F2000" i="2"/>
  <c r="E2000" i="2"/>
  <c r="D2000" i="2"/>
  <c r="C2000" i="2"/>
  <c r="B2000" i="2"/>
  <c r="A2000" i="2"/>
  <c r="F1999" i="2"/>
  <c r="E1999" i="2"/>
  <c r="D1999" i="2"/>
  <c r="C1999" i="2"/>
  <c r="B1999" i="2"/>
  <c r="A1999" i="2"/>
  <c r="F1998" i="2"/>
  <c r="E1998" i="2"/>
  <c r="D1998" i="2"/>
  <c r="C1998" i="2"/>
  <c r="B1998" i="2"/>
  <c r="A1998" i="2"/>
  <c r="F1997" i="2"/>
  <c r="E1997" i="2"/>
  <c r="D1997" i="2"/>
  <c r="C1997" i="2"/>
  <c r="B1997" i="2"/>
  <c r="A1997" i="2"/>
  <c r="F1996" i="2"/>
  <c r="E1996" i="2"/>
  <c r="D1996" i="2"/>
  <c r="C1996" i="2"/>
  <c r="B1996" i="2"/>
  <c r="A1996" i="2"/>
  <c r="F1995" i="2"/>
  <c r="E1995" i="2"/>
  <c r="D1995" i="2"/>
  <c r="C1995" i="2"/>
  <c r="B1995" i="2"/>
  <c r="A1995" i="2"/>
  <c r="F1994" i="2"/>
  <c r="E1994" i="2"/>
  <c r="D1994" i="2"/>
  <c r="C1994" i="2"/>
  <c r="B1994" i="2"/>
  <c r="A1994" i="2"/>
  <c r="F1993" i="2"/>
  <c r="E1993" i="2"/>
  <c r="D1993" i="2"/>
  <c r="C1993" i="2"/>
  <c r="B1993" i="2"/>
  <c r="A1993" i="2"/>
  <c r="F1992" i="2"/>
  <c r="E1992" i="2"/>
  <c r="D1992" i="2"/>
  <c r="C1992" i="2"/>
  <c r="B1992" i="2"/>
  <c r="A1992" i="2"/>
  <c r="F1991" i="2"/>
  <c r="E1991" i="2"/>
  <c r="D1991" i="2"/>
  <c r="C1991" i="2"/>
  <c r="B1991" i="2"/>
  <c r="A1991" i="2"/>
  <c r="F1990" i="2"/>
  <c r="E1990" i="2"/>
  <c r="D1990" i="2"/>
  <c r="C1990" i="2"/>
  <c r="B1990" i="2"/>
  <c r="A1990" i="2"/>
  <c r="F1989" i="2"/>
  <c r="E1989" i="2"/>
  <c r="D1989" i="2"/>
  <c r="C1989" i="2"/>
  <c r="B1989" i="2"/>
  <c r="A1989" i="2"/>
  <c r="F1988" i="2"/>
  <c r="E1988" i="2"/>
  <c r="D1988" i="2"/>
  <c r="C1988" i="2"/>
  <c r="B1988" i="2"/>
  <c r="A1988" i="2"/>
  <c r="F1987" i="2"/>
  <c r="E1987" i="2"/>
  <c r="D1987" i="2"/>
  <c r="C1987" i="2"/>
  <c r="B1987" i="2"/>
  <c r="A1987" i="2"/>
  <c r="F1986" i="2"/>
  <c r="E1986" i="2"/>
  <c r="D1986" i="2"/>
  <c r="C1986" i="2"/>
  <c r="B1986" i="2"/>
  <c r="A1986" i="2"/>
  <c r="F1985" i="2"/>
  <c r="E1985" i="2"/>
  <c r="D1985" i="2"/>
  <c r="C1985" i="2"/>
  <c r="B1985" i="2"/>
  <c r="A1985" i="2"/>
  <c r="F1984" i="2"/>
  <c r="E1984" i="2"/>
  <c r="D1984" i="2"/>
  <c r="C1984" i="2"/>
  <c r="B1984" i="2"/>
  <c r="A1984" i="2"/>
  <c r="F1983" i="2"/>
  <c r="E1983" i="2"/>
  <c r="D1983" i="2"/>
  <c r="C1983" i="2"/>
  <c r="B1983" i="2"/>
  <c r="A1983" i="2"/>
  <c r="F1982" i="2"/>
  <c r="E1982" i="2"/>
  <c r="D1982" i="2"/>
  <c r="C1982" i="2"/>
  <c r="B1982" i="2"/>
  <c r="A1982" i="2"/>
  <c r="F1981" i="2"/>
  <c r="E1981" i="2"/>
  <c r="D1981" i="2"/>
  <c r="C1981" i="2"/>
  <c r="B1981" i="2"/>
  <c r="A1981" i="2"/>
  <c r="F1980" i="2"/>
  <c r="E1980" i="2"/>
  <c r="D1980" i="2"/>
  <c r="C1980" i="2"/>
  <c r="B1980" i="2"/>
  <c r="A1980" i="2"/>
  <c r="F1979" i="2"/>
  <c r="E1979" i="2"/>
  <c r="D1979" i="2"/>
  <c r="C1979" i="2"/>
  <c r="B1979" i="2"/>
  <c r="A1979" i="2"/>
  <c r="F1978" i="2"/>
  <c r="E1978" i="2"/>
  <c r="D1978" i="2"/>
  <c r="C1978" i="2"/>
  <c r="B1978" i="2"/>
  <c r="A1978" i="2"/>
  <c r="F1977" i="2"/>
  <c r="E1977" i="2"/>
  <c r="D1977" i="2"/>
  <c r="C1977" i="2"/>
  <c r="B1977" i="2"/>
  <c r="A1977" i="2"/>
  <c r="F1976" i="2"/>
  <c r="E1976" i="2"/>
  <c r="D1976" i="2"/>
  <c r="C1976" i="2"/>
  <c r="B1976" i="2"/>
  <c r="A1976" i="2"/>
  <c r="F1975" i="2"/>
  <c r="E1975" i="2"/>
  <c r="D1975" i="2"/>
  <c r="C1975" i="2"/>
  <c r="B1975" i="2"/>
  <c r="A1975" i="2"/>
  <c r="F1974" i="2"/>
  <c r="E1974" i="2"/>
  <c r="D1974" i="2"/>
  <c r="C1974" i="2"/>
  <c r="B1974" i="2"/>
  <c r="A1974" i="2"/>
  <c r="F1973" i="2"/>
  <c r="E1973" i="2"/>
  <c r="D1973" i="2"/>
  <c r="C1973" i="2"/>
  <c r="B1973" i="2"/>
  <c r="A1973" i="2"/>
  <c r="F1972" i="2"/>
  <c r="E1972" i="2"/>
  <c r="D1972" i="2"/>
  <c r="C1972" i="2"/>
  <c r="B1972" i="2"/>
  <c r="A1972" i="2"/>
  <c r="F1971" i="2"/>
  <c r="E1971" i="2"/>
  <c r="D1971" i="2"/>
  <c r="C1971" i="2"/>
  <c r="B1971" i="2"/>
  <c r="A1971" i="2"/>
  <c r="F1970" i="2"/>
  <c r="E1970" i="2"/>
  <c r="D1970" i="2"/>
  <c r="C1970" i="2"/>
  <c r="B1970" i="2"/>
  <c r="A1970" i="2"/>
  <c r="F1969" i="2"/>
  <c r="E1969" i="2"/>
  <c r="D1969" i="2"/>
  <c r="C1969" i="2"/>
  <c r="B1969" i="2"/>
  <c r="A1969" i="2"/>
  <c r="F1968" i="2"/>
  <c r="E1968" i="2"/>
  <c r="D1968" i="2"/>
  <c r="C1968" i="2"/>
  <c r="B1968" i="2"/>
  <c r="A1968" i="2"/>
  <c r="F1967" i="2"/>
  <c r="E1967" i="2"/>
  <c r="D1967" i="2"/>
  <c r="C1967" i="2"/>
  <c r="B1967" i="2"/>
  <c r="A1967" i="2"/>
  <c r="F1966" i="2"/>
  <c r="E1966" i="2"/>
  <c r="D1966" i="2"/>
  <c r="C1966" i="2"/>
  <c r="B1966" i="2"/>
  <c r="A1966" i="2"/>
  <c r="F1965" i="2"/>
  <c r="E1965" i="2"/>
  <c r="D1965" i="2"/>
  <c r="C1965" i="2"/>
  <c r="B1965" i="2"/>
  <c r="A1965" i="2"/>
  <c r="F1964" i="2"/>
  <c r="E1964" i="2"/>
  <c r="D1964" i="2"/>
  <c r="C1964" i="2"/>
  <c r="B1964" i="2"/>
  <c r="A1964" i="2"/>
  <c r="F1963" i="2"/>
  <c r="E1963" i="2"/>
  <c r="D1963" i="2"/>
  <c r="C1963" i="2"/>
  <c r="B1963" i="2"/>
  <c r="A1963" i="2"/>
  <c r="F1962" i="2"/>
  <c r="E1962" i="2"/>
  <c r="D1962" i="2"/>
  <c r="C1962" i="2"/>
  <c r="B1962" i="2"/>
  <c r="A1962" i="2"/>
  <c r="F1961" i="2"/>
  <c r="E1961" i="2"/>
  <c r="D1961" i="2"/>
  <c r="C1961" i="2"/>
  <c r="B1961" i="2"/>
  <c r="A1961" i="2"/>
  <c r="F1960" i="2"/>
  <c r="E1960" i="2"/>
  <c r="D1960" i="2"/>
  <c r="C1960" i="2"/>
  <c r="B1960" i="2"/>
  <c r="A1960" i="2"/>
  <c r="F1959" i="2"/>
  <c r="E1959" i="2"/>
  <c r="D1959" i="2"/>
  <c r="C1959" i="2"/>
  <c r="B1959" i="2"/>
  <c r="A1959" i="2"/>
  <c r="F1958" i="2"/>
  <c r="E1958" i="2"/>
  <c r="D1958" i="2"/>
  <c r="C1958" i="2"/>
  <c r="B1958" i="2"/>
  <c r="A1958" i="2"/>
  <c r="F1957" i="2"/>
  <c r="E1957" i="2"/>
  <c r="D1957" i="2"/>
  <c r="C1957" i="2"/>
  <c r="B1957" i="2"/>
  <c r="A1957" i="2"/>
  <c r="F1956" i="2"/>
  <c r="E1956" i="2"/>
  <c r="D1956" i="2"/>
  <c r="C1956" i="2"/>
  <c r="B1956" i="2"/>
  <c r="A1956" i="2"/>
  <c r="F1955" i="2"/>
  <c r="E1955" i="2"/>
  <c r="D1955" i="2"/>
  <c r="C1955" i="2"/>
  <c r="B1955" i="2"/>
  <c r="A1955" i="2"/>
  <c r="F1954" i="2"/>
  <c r="E1954" i="2"/>
  <c r="D1954" i="2"/>
  <c r="C1954" i="2"/>
  <c r="B1954" i="2"/>
  <c r="A1954" i="2"/>
  <c r="F1953" i="2"/>
  <c r="E1953" i="2"/>
  <c r="D1953" i="2"/>
  <c r="C1953" i="2"/>
  <c r="B1953" i="2"/>
  <c r="A1953" i="2"/>
  <c r="F1952" i="2"/>
  <c r="E1952" i="2"/>
  <c r="D1952" i="2"/>
  <c r="C1952" i="2"/>
  <c r="B1952" i="2"/>
  <c r="A1952" i="2"/>
  <c r="F1951" i="2"/>
  <c r="E1951" i="2"/>
  <c r="D1951" i="2"/>
  <c r="C1951" i="2"/>
  <c r="B1951" i="2"/>
  <c r="A1951" i="2"/>
  <c r="F1950" i="2"/>
  <c r="E1950" i="2"/>
  <c r="D1950" i="2"/>
  <c r="C1950" i="2"/>
  <c r="B1950" i="2"/>
  <c r="A1950" i="2"/>
  <c r="F1949" i="2"/>
  <c r="E1949" i="2"/>
  <c r="D1949" i="2"/>
  <c r="C1949" i="2"/>
  <c r="B1949" i="2"/>
  <c r="A1949" i="2"/>
  <c r="F1948" i="2"/>
  <c r="E1948" i="2"/>
  <c r="D1948" i="2"/>
  <c r="C1948" i="2"/>
  <c r="B1948" i="2"/>
  <c r="A1948" i="2"/>
  <c r="F1947" i="2"/>
  <c r="E1947" i="2"/>
  <c r="D1947" i="2"/>
  <c r="C1947" i="2"/>
  <c r="B1947" i="2"/>
  <c r="A1947" i="2"/>
  <c r="F1946" i="2"/>
  <c r="E1946" i="2"/>
  <c r="D1946" i="2"/>
  <c r="C1946" i="2"/>
  <c r="B1946" i="2"/>
  <c r="A1946" i="2"/>
  <c r="F1945" i="2"/>
  <c r="E1945" i="2"/>
  <c r="D1945" i="2"/>
  <c r="C1945" i="2"/>
  <c r="B1945" i="2"/>
  <c r="A1945" i="2"/>
  <c r="F1944" i="2"/>
  <c r="E1944" i="2"/>
  <c r="D1944" i="2"/>
  <c r="C1944" i="2"/>
  <c r="B1944" i="2"/>
  <c r="A1944" i="2"/>
  <c r="F1943" i="2"/>
  <c r="E1943" i="2"/>
  <c r="D1943" i="2"/>
  <c r="C1943" i="2"/>
  <c r="B1943" i="2"/>
  <c r="A1943" i="2"/>
  <c r="F1942" i="2"/>
  <c r="E1942" i="2"/>
  <c r="D1942" i="2"/>
  <c r="C1942" i="2"/>
  <c r="B1942" i="2"/>
  <c r="A1942" i="2"/>
  <c r="F1941" i="2"/>
  <c r="E1941" i="2"/>
  <c r="D1941" i="2"/>
  <c r="C1941" i="2"/>
  <c r="B1941" i="2"/>
  <c r="A1941" i="2"/>
  <c r="F1940" i="2"/>
  <c r="E1940" i="2"/>
  <c r="D1940" i="2"/>
  <c r="C1940" i="2"/>
  <c r="B1940" i="2"/>
  <c r="A1940" i="2"/>
  <c r="F1939" i="2"/>
  <c r="E1939" i="2"/>
  <c r="D1939" i="2"/>
  <c r="C1939" i="2"/>
  <c r="B1939" i="2"/>
  <c r="A1939" i="2"/>
  <c r="F1938" i="2"/>
  <c r="E1938" i="2"/>
  <c r="D1938" i="2"/>
  <c r="C1938" i="2"/>
  <c r="B1938" i="2"/>
  <c r="A1938" i="2"/>
  <c r="F1937" i="2"/>
  <c r="E1937" i="2"/>
  <c r="D1937" i="2"/>
  <c r="C1937" i="2"/>
  <c r="B1937" i="2"/>
  <c r="A1937" i="2"/>
  <c r="F1936" i="2"/>
  <c r="E1936" i="2"/>
  <c r="D1936" i="2"/>
  <c r="C1936" i="2"/>
  <c r="B1936" i="2"/>
  <c r="A1936" i="2"/>
  <c r="F1935" i="2"/>
  <c r="E1935" i="2"/>
  <c r="D1935" i="2"/>
  <c r="C1935" i="2"/>
  <c r="B1935" i="2"/>
  <c r="A1935" i="2"/>
  <c r="F1934" i="2"/>
  <c r="E1934" i="2"/>
  <c r="D1934" i="2"/>
  <c r="C1934" i="2"/>
  <c r="B1934" i="2"/>
  <c r="A1934" i="2"/>
  <c r="F1933" i="2"/>
  <c r="E1933" i="2"/>
  <c r="D1933" i="2"/>
  <c r="C1933" i="2"/>
  <c r="B1933" i="2"/>
  <c r="A1933" i="2"/>
  <c r="F1932" i="2"/>
  <c r="E1932" i="2"/>
  <c r="D1932" i="2"/>
  <c r="C1932" i="2"/>
  <c r="B1932" i="2"/>
  <c r="A1932" i="2"/>
  <c r="F1931" i="2"/>
  <c r="E1931" i="2"/>
  <c r="D1931" i="2"/>
  <c r="C1931" i="2"/>
  <c r="B1931" i="2"/>
  <c r="A1931" i="2"/>
  <c r="F1930" i="2"/>
  <c r="E1930" i="2"/>
  <c r="D1930" i="2"/>
  <c r="C1930" i="2"/>
  <c r="B1930" i="2"/>
  <c r="A1930" i="2"/>
  <c r="F1929" i="2"/>
  <c r="E1929" i="2"/>
  <c r="D1929" i="2"/>
  <c r="C1929" i="2"/>
  <c r="B1929" i="2"/>
  <c r="A1929" i="2"/>
  <c r="F1928" i="2"/>
  <c r="E1928" i="2"/>
  <c r="D1928" i="2"/>
  <c r="C1928" i="2"/>
  <c r="B1928" i="2"/>
  <c r="A1928" i="2"/>
  <c r="F1927" i="2"/>
  <c r="E1927" i="2"/>
  <c r="D1927" i="2"/>
  <c r="C1927" i="2"/>
  <c r="B1927" i="2"/>
  <c r="A1927" i="2"/>
  <c r="F1926" i="2"/>
  <c r="E1926" i="2"/>
  <c r="D1926" i="2"/>
  <c r="C1926" i="2"/>
  <c r="B1926" i="2"/>
  <c r="A1926" i="2"/>
  <c r="F1925" i="2"/>
  <c r="E1925" i="2"/>
  <c r="D1925" i="2"/>
  <c r="C1925" i="2"/>
  <c r="B1925" i="2"/>
  <c r="A1925" i="2"/>
  <c r="F1924" i="2"/>
  <c r="E1924" i="2"/>
  <c r="D1924" i="2"/>
  <c r="C1924" i="2"/>
  <c r="B1924" i="2"/>
  <c r="A1924" i="2"/>
  <c r="F1923" i="2"/>
  <c r="E1923" i="2"/>
  <c r="D1923" i="2"/>
  <c r="C1923" i="2"/>
  <c r="B1923" i="2"/>
  <c r="A1923" i="2"/>
  <c r="F1922" i="2"/>
  <c r="E1922" i="2"/>
  <c r="D1922" i="2"/>
  <c r="C1922" i="2"/>
  <c r="B1922" i="2"/>
  <c r="A1922" i="2"/>
  <c r="F1921" i="2"/>
  <c r="E1921" i="2"/>
  <c r="D1921" i="2"/>
  <c r="C1921" i="2"/>
  <c r="B1921" i="2"/>
  <c r="A1921" i="2"/>
  <c r="F1920" i="2"/>
  <c r="E1920" i="2"/>
  <c r="D1920" i="2"/>
  <c r="C1920" i="2"/>
  <c r="B1920" i="2"/>
  <c r="A1920" i="2"/>
  <c r="F1919" i="2"/>
  <c r="E1919" i="2"/>
  <c r="D1919" i="2"/>
  <c r="C1919" i="2"/>
  <c r="B1919" i="2"/>
  <c r="A1919" i="2"/>
  <c r="F1918" i="2"/>
  <c r="E1918" i="2"/>
  <c r="D1918" i="2"/>
  <c r="C1918" i="2"/>
  <c r="B1918" i="2"/>
  <c r="A1918" i="2"/>
  <c r="F1917" i="2"/>
  <c r="E1917" i="2"/>
  <c r="D1917" i="2"/>
  <c r="C1917" i="2"/>
  <c r="B1917" i="2"/>
  <c r="A1917" i="2"/>
  <c r="F1916" i="2"/>
  <c r="E1916" i="2"/>
  <c r="D1916" i="2"/>
  <c r="C1916" i="2"/>
  <c r="B1916" i="2"/>
  <c r="A1916" i="2"/>
  <c r="F1915" i="2"/>
  <c r="E1915" i="2"/>
  <c r="D1915" i="2"/>
  <c r="C1915" i="2"/>
  <c r="B1915" i="2"/>
  <c r="A1915" i="2"/>
  <c r="F1914" i="2"/>
  <c r="E1914" i="2"/>
  <c r="D1914" i="2"/>
  <c r="C1914" i="2"/>
  <c r="B1914" i="2"/>
  <c r="A1914" i="2"/>
  <c r="F1913" i="2"/>
  <c r="E1913" i="2"/>
  <c r="D1913" i="2"/>
  <c r="C1913" i="2"/>
  <c r="B1913" i="2"/>
  <c r="A1913" i="2"/>
  <c r="F1912" i="2"/>
  <c r="E1912" i="2"/>
  <c r="D1912" i="2"/>
  <c r="C1912" i="2"/>
  <c r="B1912" i="2"/>
  <c r="A1912" i="2"/>
  <c r="F1911" i="2"/>
  <c r="E1911" i="2"/>
  <c r="D1911" i="2"/>
  <c r="C1911" i="2"/>
  <c r="B1911" i="2"/>
  <c r="A1911" i="2"/>
  <c r="F1910" i="2"/>
  <c r="E1910" i="2"/>
  <c r="D1910" i="2"/>
  <c r="C1910" i="2"/>
  <c r="B1910" i="2"/>
  <c r="A1910" i="2"/>
  <c r="F1909" i="2"/>
  <c r="E1909" i="2"/>
  <c r="D1909" i="2"/>
  <c r="C1909" i="2"/>
  <c r="B1909" i="2"/>
  <c r="A1909" i="2"/>
  <c r="F1908" i="2"/>
  <c r="E1908" i="2"/>
  <c r="D1908" i="2"/>
  <c r="C1908" i="2"/>
  <c r="B1908" i="2"/>
  <c r="A1908" i="2"/>
  <c r="F1907" i="2"/>
  <c r="E1907" i="2"/>
  <c r="D1907" i="2"/>
  <c r="C1907" i="2"/>
  <c r="B1907" i="2"/>
  <c r="A1907" i="2"/>
  <c r="F1906" i="2"/>
  <c r="E1906" i="2"/>
  <c r="D1906" i="2"/>
  <c r="C1906" i="2"/>
  <c r="B1906" i="2"/>
  <c r="A1906" i="2"/>
  <c r="F1905" i="2"/>
  <c r="E1905" i="2"/>
  <c r="D1905" i="2"/>
  <c r="C1905" i="2"/>
  <c r="B1905" i="2"/>
  <c r="A1905" i="2"/>
  <c r="F1904" i="2"/>
  <c r="E1904" i="2"/>
  <c r="D1904" i="2"/>
  <c r="C1904" i="2"/>
  <c r="B1904" i="2"/>
  <c r="A1904" i="2"/>
  <c r="F1903" i="2"/>
  <c r="E1903" i="2"/>
  <c r="D1903" i="2"/>
  <c r="C1903" i="2"/>
  <c r="B1903" i="2"/>
  <c r="A1903" i="2"/>
  <c r="F1902" i="2"/>
  <c r="E1902" i="2"/>
  <c r="D1902" i="2"/>
  <c r="C1902" i="2"/>
  <c r="B1902" i="2"/>
  <c r="A1902" i="2"/>
  <c r="F1901" i="2"/>
  <c r="E1901" i="2"/>
  <c r="D1901" i="2"/>
  <c r="C1901" i="2"/>
  <c r="B1901" i="2"/>
  <c r="A1901" i="2"/>
  <c r="F1900" i="2"/>
  <c r="E1900" i="2"/>
  <c r="D1900" i="2"/>
  <c r="C1900" i="2"/>
  <c r="B1900" i="2"/>
  <c r="A1900" i="2"/>
  <c r="F1899" i="2"/>
  <c r="E1899" i="2"/>
  <c r="D1899" i="2"/>
  <c r="C1899" i="2"/>
  <c r="B1899" i="2"/>
  <c r="A1899" i="2"/>
  <c r="F1898" i="2"/>
  <c r="E1898" i="2"/>
  <c r="D1898" i="2"/>
  <c r="C1898" i="2"/>
  <c r="B1898" i="2"/>
  <c r="A1898" i="2"/>
  <c r="F1897" i="2"/>
  <c r="E1897" i="2"/>
  <c r="D1897" i="2"/>
  <c r="C1897" i="2"/>
  <c r="B1897" i="2"/>
  <c r="A1897" i="2"/>
  <c r="F1896" i="2"/>
  <c r="E1896" i="2"/>
  <c r="D1896" i="2"/>
  <c r="C1896" i="2"/>
  <c r="B1896" i="2"/>
  <c r="A1896" i="2"/>
  <c r="F1895" i="2"/>
  <c r="E1895" i="2"/>
  <c r="D1895" i="2"/>
  <c r="C1895" i="2"/>
  <c r="B1895" i="2"/>
  <c r="A1895" i="2"/>
  <c r="F1894" i="2"/>
  <c r="E1894" i="2"/>
  <c r="D1894" i="2"/>
  <c r="C1894" i="2"/>
  <c r="B1894" i="2"/>
  <c r="A1894" i="2"/>
  <c r="F1893" i="2"/>
  <c r="E1893" i="2"/>
  <c r="D1893" i="2"/>
  <c r="C1893" i="2"/>
  <c r="B1893" i="2"/>
  <c r="A1893" i="2"/>
  <c r="F1892" i="2"/>
  <c r="E1892" i="2"/>
  <c r="D1892" i="2"/>
  <c r="C1892" i="2"/>
  <c r="B1892" i="2"/>
  <c r="A1892" i="2"/>
  <c r="F1891" i="2"/>
  <c r="E1891" i="2"/>
  <c r="D1891" i="2"/>
  <c r="C1891" i="2"/>
  <c r="B1891" i="2"/>
  <c r="A1891" i="2"/>
  <c r="F1890" i="2"/>
  <c r="E1890" i="2"/>
  <c r="D1890" i="2"/>
  <c r="C1890" i="2"/>
  <c r="B1890" i="2"/>
  <c r="A1890" i="2"/>
  <c r="F1889" i="2"/>
  <c r="E1889" i="2"/>
  <c r="D1889" i="2"/>
  <c r="C1889" i="2"/>
  <c r="B1889" i="2"/>
  <c r="A1889" i="2"/>
  <c r="F1888" i="2"/>
  <c r="E1888" i="2"/>
  <c r="D1888" i="2"/>
  <c r="C1888" i="2"/>
  <c r="B1888" i="2"/>
  <c r="A1888" i="2"/>
  <c r="F1887" i="2"/>
  <c r="E1887" i="2"/>
  <c r="D1887" i="2"/>
  <c r="C1887" i="2"/>
  <c r="B1887" i="2"/>
  <c r="A1887" i="2"/>
  <c r="F1886" i="2"/>
  <c r="E1886" i="2"/>
  <c r="D1886" i="2"/>
  <c r="C1886" i="2"/>
  <c r="B1886" i="2"/>
  <c r="A1886" i="2"/>
  <c r="F1885" i="2"/>
  <c r="E1885" i="2"/>
  <c r="D1885" i="2"/>
  <c r="C1885" i="2"/>
  <c r="B1885" i="2"/>
  <c r="A1885" i="2"/>
  <c r="F1884" i="2"/>
  <c r="E1884" i="2"/>
  <c r="D1884" i="2"/>
  <c r="C1884" i="2"/>
  <c r="B1884" i="2"/>
  <c r="A1884" i="2"/>
  <c r="F1883" i="2"/>
  <c r="E1883" i="2"/>
  <c r="D1883" i="2"/>
  <c r="C1883" i="2"/>
  <c r="B1883" i="2"/>
  <c r="A1883" i="2"/>
  <c r="F1882" i="2"/>
  <c r="E1882" i="2"/>
  <c r="D1882" i="2"/>
  <c r="C1882" i="2"/>
  <c r="B1882" i="2"/>
  <c r="A1882" i="2"/>
  <c r="F1881" i="2"/>
  <c r="E1881" i="2"/>
  <c r="D1881" i="2"/>
  <c r="C1881" i="2"/>
  <c r="B1881" i="2"/>
  <c r="A1881" i="2"/>
  <c r="F1880" i="2"/>
  <c r="E1880" i="2"/>
  <c r="D1880" i="2"/>
  <c r="C1880" i="2"/>
  <c r="B1880" i="2"/>
  <c r="A1880" i="2"/>
  <c r="F1879" i="2"/>
  <c r="E1879" i="2"/>
  <c r="D1879" i="2"/>
  <c r="C1879" i="2"/>
  <c r="B1879" i="2"/>
  <c r="A1879" i="2"/>
  <c r="F1878" i="2"/>
  <c r="E1878" i="2"/>
  <c r="D1878" i="2"/>
  <c r="C1878" i="2"/>
  <c r="B1878" i="2"/>
  <c r="A1878" i="2"/>
  <c r="F1877" i="2"/>
  <c r="E1877" i="2"/>
  <c r="D1877" i="2"/>
  <c r="C1877" i="2"/>
  <c r="B1877" i="2"/>
  <c r="A1877" i="2"/>
  <c r="F1876" i="2"/>
  <c r="E1876" i="2"/>
  <c r="D1876" i="2"/>
  <c r="C1876" i="2"/>
  <c r="B1876" i="2"/>
  <c r="A1876" i="2"/>
  <c r="F1875" i="2"/>
  <c r="E1875" i="2"/>
  <c r="D1875" i="2"/>
  <c r="C1875" i="2"/>
  <c r="B1875" i="2"/>
  <c r="A1875" i="2"/>
  <c r="F1874" i="2"/>
  <c r="E1874" i="2"/>
  <c r="D1874" i="2"/>
  <c r="C1874" i="2"/>
  <c r="B1874" i="2"/>
  <c r="A1874" i="2"/>
  <c r="F1873" i="2"/>
  <c r="E1873" i="2"/>
  <c r="D1873" i="2"/>
  <c r="C1873" i="2"/>
  <c r="B1873" i="2"/>
  <c r="A1873" i="2"/>
  <c r="F1872" i="2"/>
  <c r="E1872" i="2"/>
  <c r="D1872" i="2"/>
  <c r="C1872" i="2"/>
  <c r="B1872" i="2"/>
  <c r="A1872" i="2"/>
  <c r="F1871" i="2"/>
  <c r="E1871" i="2"/>
  <c r="D1871" i="2"/>
  <c r="C1871" i="2"/>
  <c r="B1871" i="2"/>
  <c r="A1871" i="2"/>
  <c r="F1870" i="2"/>
  <c r="E1870" i="2"/>
  <c r="D1870" i="2"/>
  <c r="C1870" i="2"/>
  <c r="B1870" i="2"/>
  <c r="A1870" i="2"/>
  <c r="F1869" i="2"/>
  <c r="E1869" i="2"/>
  <c r="D1869" i="2"/>
  <c r="C1869" i="2"/>
  <c r="B1869" i="2"/>
  <c r="A1869" i="2"/>
  <c r="F1868" i="2"/>
  <c r="E1868" i="2"/>
  <c r="D1868" i="2"/>
  <c r="C1868" i="2"/>
  <c r="B1868" i="2"/>
  <c r="A1868" i="2"/>
  <c r="F1867" i="2"/>
  <c r="E1867" i="2"/>
  <c r="D1867" i="2"/>
  <c r="C1867" i="2"/>
  <c r="B1867" i="2"/>
  <c r="A1867" i="2"/>
  <c r="F1866" i="2"/>
  <c r="E1866" i="2"/>
  <c r="D1866" i="2"/>
  <c r="C1866" i="2"/>
  <c r="B1866" i="2"/>
  <c r="A1866" i="2"/>
  <c r="F1865" i="2"/>
  <c r="E1865" i="2"/>
  <c r="D1865" i="2"/>
  <c r="C1865" i="2"/>
  <c r="B1865" i="2"/>
  <c r="A1865" i="2"/>
  <c r="F1864" i="2"/>
  <c r="E1864" i="2"/>
  <c r="D1864" i="2"/>
  <c r="C1864" i="2"/>
  <c r="B1864" i="2"/>
  <c r="A1864" i="2"/>
  <c r="F1863" i="2"/>
  <c r="E1863" i="2"/>
  <c r="D1863" i="2"/>
  <c r="C1863" i="2"/>
  <c r="B1863" i="2"/>
  <c r="A1863" i="2"/>
  <c r="F1862" i="2"/>
  <c r="E1862" i="2"/>
  <c r="D1862" i="2"/>
  <c r="C1862" i="2"/>
  <c r="B1862" i="2"/>
  <c r="A1862" i="2"/>
  <c r="F1861" i="2"/>
  <c r="E1861" i="2"/>
  <c r="D1861" i="2"/>
  <c r="C1861" i="2"/>
  <c r="B1861" i="2"/>
  <c r="A1861" i="2"/>
  <c r="F1860" i="2"/>
  <c r="E1860" i="2"/>
  <c r="D1860" i="2"/>
  <c r="C1860" i="2"/>
  <c r="B1860" i="2"/>
  <c r="A1860" i="2"/>
  <c r="F1859" i="2"/>
  <c r="E1859" i="2"/>
  <c r="D1859" i="2"/>
  <c r="C1859" i="2"/>
  <c r="B1859" i="2"/>
  <c r="A1859" i="2"/>
  <c r="F1858" i="2"/>
  <c r="E1858" i="2"/>
  <c r="D1858" i="2"/>
  <c r="C1858" i="2"/>
  <c r="B1858" i="2"/>
  <c r="A1858" i="2"/>
  <c r="F1857" i="2"/>
  <c r="E1857" i="2"/>
  <c r="D1857" i="2"/>
  <c r="C1857" i="2"/>
  <c r="B1857" i="2"/>
  <c r="A1857" i="2"/>
  <c r="F1856" i="2"/>
  <c r="E1856" i="2"/>
  <c r="D1856" i="2"/>
  <c r="C1856" i="2"/>
  <c r="B1856" i="2"/>
  <c r="A1856" i="2"/>
  <c r="F1855" i="2"/>
  <c r="E1855" i="2"/>
  <c r="D1855" i="2"/>
  <c r="C1855" i="2"/>
  <c r="B1855" i="2"/>
  <c r="A1855" i="2"/>
  <c r="F1854" i="2"/>
  <c r="E1854" i="2"/>
  <c r="D1854" i="2"/>
  <c r="C1854" i="2"/>
  <c r="B1854" i="2"/>
  <c r="A1854" i="2"/>
  <c r="F1853" i="2"/>
  <c r="E1853" i="2"/>
  <c r="D1853" i="2"/>
  <c r="C1853" i="2"/>
  <c r="B1853" i="2"/>
  <c r="A1853" i="2"/>
  <c r="F1852" i="2"/>
  <c r="E1852" i="2"/>
  <c r="D1852" i="2"/>
  <c r="C1852" i="2"/>
  <c r="B1852" i="2"/>
  <c r="A1852" i="2"/>
  <c r="F1851" i="2"/>
  <c r="E1851" i="2"/>
  <c r="D1851" i="2"/>
  <c r="C1851" i="2"/>
  <c r="B1851" i="2"/>
  <c r="A1851" i="2"/>
  <c r="F1850" i="2"/>
  <c r="E1850" i="2"/>
  <c r="D1850" i="2"/>
  <c r="C1850" i="2"/>
  <c r="B1850" i="2"/>
  <c r="A1850" i="2"/>
  <c r="F1849" i="2"/>
  <c r="E1849" i="2"/>
  <c r="D1849" i="2"/>
  <c r="C1849" i="2"/>
  <c r="B1849" i="2"/>
  <c r="A1849" i="2"/>
  <c r="F1848" i="2"/>
  <c r="E1848" i="2"/>
  <c r="D1848" i="2"/>
  <c r="C1848" i="2"/>
  <c r="B1848" i="2"/>
  <c r="A1848" i="2"/>
  <c r="F1847" i="2"/>
  <c r="E1847" i="2"/>
  <c r="D1847" i="2"/>
  <c r="C1847" i="2"/>
  <c r="B1847" i="2"/>
  <c r="A1847" i="2"/>
  <c r="F1846" i="2"/>
  <c r="E1846" i="2"/>
  <c r="D1846" i="2"/>
  <c r="C1846" i="2"/>
  <c r="B1846" i="2"/>
  <c r="A1846" i="2"/>
  <c r="F1845" i="2"/>
  <c r="E1845" i="2"/>
  <c r="D1845" i="2"/>
  <c r="C1845" i="2"/>
  <c r="B1845" i="2"/>
  <c r="A1845" i="2"/>
  <c r="F1844" i="2"/>
  <c r="E1844" i="2"/>
  <c r="D1844" i="2"/>
  <c r="C1844" i="2"/>
  <c r="B1844" i="2"/>
  <c r="A1844" i="2"/>
  <c r="F1843" i="2"/>
  <c r="E1843" i="2"/>
  <c r="D1843" i="2"/>
  <c r="C1843" i="2"/>
  <c r="B1843" i="2"/>
  <c r="A1843" i="2"/>
  <c r="F1842" i="2"/>
  <c r="E1842" i="2"/>
  <c r="D1842" i="2"/>
  <c r="C1842" i="2"/>
  <c r="B1842" i="2"/>
  <c r="A1842" i="2"/>
  <c r="F1841" i="2"/>
  <c r="E1841" i="2"/>
  <c r="D1841" i="2"/>
  <c r="C1841" i="2"/>
  <c r="B1841" i="2"/>
  <c r="A1841" i="2"/>
  <c r="F1840" i="2"/>
  <c r="E1840" i="2"/>
  <c r="D1840" i="2"/>
  <c r="C1840" i="2"/>
  <c r="B1840" i="2"/>
  <c r="A1840" i="2"/>
  <c r="F1839" i="2"/>
  <c r="E1839" i="2"/>
  <c r="D1839" i="2"/>
  <c r="C1839" i="2"/>
  <c r="B1839" i="2"/>
  <c r="A1839" i="2"/>
  <c r="F1838" i="2"/>
  <c r="E1838" i="2"/>
  <c r="D1838" i="2"/>
  <c r="C1838" i="2"/>
  <c r="B1838" i="2"/>
  <c r="A1838" i="2"/>
  <c r="F1837" i="2"/>
  <c r="E1837" i="2"/>
  <c r="D1837" i="2"/>
  <c r="C1837" i="2"/>
  <c r="B1837" i="2"/>
  <c r="A1837" i="2"/>
  <c r="F1836" i="2"/>
  <c r="E1836" i="2"/>
  <c r="D1836" i="2"/>
  <c r="C1836" i="2"/>
  <c r="B1836" i="2"/>
  <c r="A1836" i="2"/>
  <c r="F1835" i="2"/>
  <c r="E1835" i="2"/>
  <c r="D1835" i="2"/>
  <c r="C1835" i="2"/>
  <c r="B1835" i="2"/>
  <c r="A1835" i="2"/>
  <c r="F1834" i="2"/>
  <c r="E1834" i="2"/>
  <c r="D1834" i="2"/>
  <c r="C1834" i="2"/>
  <c r="B1834" i="2"/>
  <c r="A1834" i="2"/>
  <c r="F1833" i="2"/>
  <c r="E1833" i="2"/>
  <c r="D1833" i="2"/>
  <c r="C1833" i="2"/>
  <c r="B1833" i="2"/>
  <c r="A1833" i="2"/>
  <c r="F1832" i="2"/>
  <c r="E1832" i="2"/>
  <c r="D1832" i="2"/>
  <c r="C1832" i="2"/>
  <c r="B1832" i="2"/>
  <c r="A1832" i="2"/>
  <c r="F1831" i="2"/>
  <c r="E1831" i="2"/>
  <c r="D1831" i="2"/>
  <c r="C1831" i="2"/>
  <c r="B1831" i="2"/>
  <c r="A1831" i="2"/>
  <c r="F1830" i="2"/>
  <c r="E1830" i="2"/>
  <c r="D1830" i="2"/>
  <c r="C1830" i="2"/>
  <c r="B1830" i="2"/>
  <c r="A1830" i="2"/>
  <c r="F1829" i="2"/>
  <c r="E1829" i="2"/>
  <c r="D1829" i="2"/>
  <c r="C1829" i="2"/>
  <c r="B1829" i="2"/>
  <c r="A1829" i="2"/>
  <c r="F1828" i="2"/>
  <c r="E1828" i="2"/>
  <c r="D1828" i="2"/>
  <c r="C1828" i="2"/>
  <c r="B1828" i="2"/>
  <c r="A1828" i="2"/>
  <c r="F1827" i="2"/>
  <c r="E1827" i="2"/>
  <c r="D1827" i="2"/>
  <c r="C1827" i="2"/>
  <c r="B1827" i="2"/>
  <c r="A1827" i="2"/>
  <c r="F1826" i="2"/>
  <c r="E1826" i="2"/>
  <c r="D1826" i="2"/>
  <c r="C1826" i="2"/>
  <c r="B1826" i="2"/>
  <c r="A1826" i="2"/>
  <c r="F1825" i="2"/>
  <c r="E1825" i="2"/>
  <c r="D1825" i="2"/>
  <c r="C1825" i="2"/>
  <c r="B1825" i="2"/>
  <c r="A1825" i="2"/>
  <c r="F1824" i="2"/>
  <c r="E1824" i="2"/>
  <c r="D1824" i="2"/>
  <c r="C1824" i="2"/>
  <c r="B1824" i="2"/>
  <c r="A1824" i="2"/>
  <c r="F1823" i="2"/>
  <c r="E1823" i="2"/>
  <c r="D1823" i="2"/>
  <c r="C1823" i="2"/>
  <c r="B1823" i="2"/>
  <c r="A1823" i="2"/>
  <c r="F1822" i="2"/>
  <c r="E1822" i="2"/>
  <c r="D1822" i="2"/>
  <c r="C1822" i="2"/>
  <c r="B1822" i="2"/>
  <c r="A1822" i="2"/>
  <c r="F1821" i="2"/>
  <c r="E1821" i="2"/>
  <c r="D1821" i="2"/>
  <c r="C1821" i="2"/>
  <c r="B1821" i="2"/>
  <c r="A1821" i="2"/>
  <c r="F1820" i="2"/>
  <c r="E1820" i="2"/>
  <c r="D1820" i="2"/>
  <c r="C1820" i="2"/>
  <c r="B1820" i="2"/>
  <c r="A1820" i="2"/>
  <c r="F1819" i="2"/>
  <c r="E1819" i="2"/>
  <c r="D1819" i="2"/>
  <c r="C1819" i="2"/>
  <c r="B1819" i="2"/>
  <c r="A1819" i="2"/>
  <c r="F1818" i="2"/>
  <c r="E1818" i="2"/>
  <c r="D1818" i="2"/>
  <c r="C1818" i="2"/>
  <c r="B1818" i="2"/>
  <c r="A1818" i="2"/>
  <c r="F1817" i="2"/>
  <c r="E1817" i="2"/>
  <c r="D1817" i="2"/>
  <c r="C1817" i="2"/>
  <c r="B1817" i="2"/>
  <c r="A1817" i="2"/>
  <c r="F1816" i="2"/>
  <c r="E1816" i="2"/>
  <c r="D1816" i="2"/>
  <c r="C1816" i="2"/>
  <c r="B1816" i="2"/>
  <c r="A1816" i="2"/>
  <c r="F1815" i="2"/>
  <c r="E1815" i="2"/>
  <c r="D1815" i="2"/>
  <c r="C1815" i="2"/>
  <c r="B1815" i="2"/>
  <c r="A1815" i="2"/>
  <c r="F1814" i="2"/>
  <c r="E1814" i="2"/>
  <c r="D1814" i="2"/>
  <c r="C1814" i="2"/>
  <c r="B1814" i="2"/>
  <c r="A1814" i="2"/>
  <c r="F1813" i="2"/>
  <c r="E1813" i="2"/>
  <c r="D1813" i="2"/>
  <c r="C1813" i="2"/>
  <c r="B1813" i="2"/>
  <c r="A1813" i="2"/>
  <c r="F1812" i="2"/>
  <c r="E1812" i="2"/>
  <c r="D1812" i="2"/>
  <c r="C1812" i="2"/>
  <c r="B1812" i="2"/>
  <c r="A1812" i="2"/>
  <c r="F1811" i="2"/>
  <c r="E1811" i="2"/>
  <c r="D1811" i="2"/>
  <c r="C1811" i="2"/>
  <c r="B1811" i="2"/>
  <c r="A1811" i="2"/>
  <c r="F1810" i="2"/>
  <c r="E1810" i="2"/>
  <c r="D1810" i="2"/>
  <c r="C1810" i="2"/>
  <c r="B1810" i="2"/>
  <c r="A1810" i="2"/>
  <c r="F1809" i="2"/>
  <c r="E1809" i="2"/>
  <c r="D1809" i="2"/>
  <c r="C1809" i="2"/>
  <c r="B1809" i="2"/>
  <c r="A1809" i="2"/>
  <c r="F1808" i="2"/>
  <c r="E1808" i="2"/>
  <c r="D1808" i="2"/>
  <c r="C1808" i="2"/>
  <c r="B1808" i="2"/>
  <c r="A1808" i="2"/>
  <c r="F1807" i="2"/>
  <c r="E1807" i="2"/>
  <c r="D1807" i="2"/>
  <c r="C1807" i="2"/>
  <c r="B1807" i="2"/>
  <c r="A1807" i="2"/>
  <c r="F1806" i="2"/>
  <c r="E1806" i="2"/>
  <c r="D1806" i="2"/>
  <c r="C1806" i="2"/>
  <c r="B1806" i="2"/>
  <c r="A1806" i="2"/>
  <c r="F1805" i="2"/>
  <c r="E1805" i="2"/>
  <c r="D1805" i="2"/>
  <c r="C1805" i="2"/>
  <c r="B1805" i="2"/>
  <c r="A1805" i="2"/>
  <c r="F1804" i="2"/>
  <c r="E1804" i="2"/>
  <c r="D1804" i="2"/>
  <c r="C1804" i="2"/>
  <c r="B1804" i="2"/>
  <c r="A1804" i="2"/>
  <c r="F1803" i="2"/>
  <c r="E1803" i="2"/>
  <c r="D1803" i="2"/>
  <c r="C1803" i="2"/>
  <c r="B1803" i="2"/>
  <c r="A1803" i="2"/>
  <c r="F1802" i="2"/>
  <c r="E1802" i="2"/>
  <c r="D1802" i="2"/>
  <c r="C1802" i="2"/>
  <c r="B1802" i="2"/>
  <c r="A1802" i="2"/>
  <c r="F1801" i="2"/>
  <c r="E1801" i="2"/>
  <c r="D1801" i="2"/>
  <c r="C1801" i="2"/>
  <c r="B1801" i="2"/>
  <c r="A1801" i="2"/>
  <c r="F1800" i="2"/>
  <c r="E1800" i="2"/>
  <c r="D1800" i="2"/>
  <c r="C1800" i="2"/>
  <c r="B1800" i="2"/>
  <c r="A1800" i="2"/>
  <c r="F1799" i="2"/>
  <c r="E1799" i="2"/>
  <c r="D1799" i="2"/>
  <c r="C1799" i="2"/>
  <c r="B1799" i="2"/>
  <c r="A1799" i="2"/>
  <c r="F1798" i="2"/>
  <c r="E1798" i="2"/>
  <c r="D1798" i="2"/>
  <c r="C1798" i="2"/>
  <c r="B1798" i="2"/>
  <c r="A1798" i="2"/>
  <c r="F1797" i="2"/>
  <c r="E1797" i="2"/>
  <c r="D1797" i="2"/>
  <c r="C1797" i="2"/>
  <c r="B1797" i="2"/>
  <c r="A1797" i="2"/>
  <c r="F1796" i="2"/>
  <c r="E1796" i="2"/>
  <c r="D1796" i="2"/>
  <c r="C1796" i="2"/>
  <c r="B1796" i="2"/>
  <c r="A1796" i="2"/>
  <c r="F1795" i="2"/>
  <c r="E1795" i="2"/>
  <c r="D1795" i="2"/>
  <c r="C1795" i="2"/>
  <c r="B1795" i="2"/>
  <c r="A1795" i="2"/>
  <c r="F1794" i="2"/>
  <c r="E1794" i="2"/>
  <c r="D1794" i="2"/>
  <c r="C1794" i="2"/>
  <c r="B1794" i="2"/>
  <c r="A1794" i="2"/>
  <c r="F1793" i="2"/>
  <c r="E1793" i="2"/>
  <c r="D1793" i="2"/>
  <c r="C1793" i="2"/>
  <c r="B1793" i="2"/>
  <c r="A1793" i="2"/>
  <c r="F1792" i="2"/>
  <c r="E1792" i="2"/>
  <c r="D1792" i="2"/>
  <c r="C1792" i="2"/>
  <c r="B1792" i="2"/>
  <c r="A1792" i="2"/>
  <c r="F1791" i="2"/>
  <c r="E1791" i="2"/>
  <c r="D1791" i="2"/>
  <c r="C1791" i="2"/>
  <c r="B1791" i="2"/>
  <c r="A1791" i="2"/>
  <c r="F1790" i="2"/>
  <c r="E1790" i="2"/>
  <c r="D1790" i="2"/>
  <c r="C1790" i="2"/>
  <c r="B1790" i="2"/>
  <c r="A1790" i="2"/>
  <c r="F1789" i="2"/>
  <c r="E1789" i="2"/>
  <c r="D1789" i="2"/>
  <c r="C1789" i="2"/>
  <c r="B1789" i="2"/>
  <c r="A1789" i="2"/>
  <c r="F1788" i="2"/>
  <c r="E1788" i="2"/>
  <c r="D1788" i="2"/>
  <c r="C1788" i="2"/>
  <c r="B1788" i="2"/>
  <c r="A1788" i="2"/>
  <c r="F1787" i="2"/>
  <c r="E1787" i="2"/>
  <c r="D1787" i="2"/>
  <c r="C1787" i="2"/>
  <c r="B1787" i="2"/>
  <c r="A1787" i="2"/>
  <c r="F1786" i="2"/>
  <c r="E1786" i="2"/>
  <c r="D1786" i="2"/>
  <c r="C1786" i="2"/>
  <c r="B1786" i="2"/>
  <c r="A1786" i="2"/>
  <c r="F1785" i="2"/>
  <c r="E1785" i="2"/>
  <c r="D1785" i="2"/>
  <c r="C1785" i="2"/>
  <c r="B1785" i="2"/>
  <c r="A1785" i="2"/>
  <c r="F1784" i="2"/>
  <c r="E1784" i="2"/>
  <c r="D1784" i="2"/>
  <c r="C1784" i="2"/>
  <c r="B1784" i="2"/>
  <c r="A1784" i="2"/>
  <c r="F1783" i="2"/>
  <c r="E1783" i="2"/>
  <c r="D1783" i="2"/>
  <c r="C1783" i="2"/>
  <c r="B1783" i="2"/>
  <c r="A1783" i="2"/>
  <c r="F1782" i="2"/>
  <c r="E1782" i="2"/>
  <c r="D1782" i="2"/>
  <c r="C1782" i="2"/>
  <c r="B1782" i="2"/>
  <c r="A1782" i="2"/>
  <c r="F1781" i="2"/>
  <c r="E1781" i="2"/>
  <c r="D1781" i="2"/>
  <c r="C1781" i="2"/>
  <c r="B1781" i="2"/>
  <c r="A1781" i="2"/>
  <c r="F1780" i="2"/>
  <c r="E1780" i="2"/>
  <c r="D1780" i="2"/>
  <c r="C1780" i="2"/>
  <c r="B1780" i="2"/>
  <c r="A1780" i="2"/>
  <c r="F1779" i="2"/>
  <c r="E1779" i="2"/>
  <c r="D1779" i="2"/>
  <c r="C1779" i="2"/>
  <c r="B1779" i="2"/>
  <c r="A1779" i="2"/>
  <c r="F1778" i="2"/>
  <c r="E1778" i="2"/>
  <c r="D1778" i="2"/>
  <c r="C1778" i="2"/>
  <c r="B1778" i="2"/>
  <c r="A1778" i="2"/>
  <c r="F1777" i="2"/>
  <c r="E1777" i="2"/>
  <c r="D1777" i="2"/>
  <c r="C1777" i="2"/>
  <c r="B1777" i="2"/>
  <c r="A1777" i="2"/>
  <c r="F1776" i="2"/>
  <c r="E1776" i="2"/>
  <c r="D1776" i="2"/>
  <c r="C1776" i="2"/>
  <c r="B1776" i="2"/>
  <c r="A1776" i="2"/>
  <c r="F1775" i="2"/>
  <c r="E1775" i="2"/>
  <c r="D1775" i="2"/>
  <c r="C1775" i="2"/>
  <c r="B1775" i="2"/>
  <c r="A1775" i="2"/>
  <c r="F1774" i="2"/>
  <c r="E1774" i="2"/>
  <c r="D1774" i="2"/>
  <c r="C1774" i="2"/>
  <c r="B1774" i="2"/>
  <c r="A1774" i="2"/>
  <c r="F1773" i="2"/>
  <c r="E1773" i="2"/>
  <c r="D1773" i="2"/>
  <c r="C1773" i="2"/>
  <c r="B1773" i="2"/>
  <c r="A1773" i="2"/>
  <c r="F1772" i="2"/>
  <c r="E1772" i="2"/>
  <c r="D1772" i="2"/>
  <c r="C1772" i="2"/>
  <c r="B1772" i="2"/>
  <c r="A1772" i="2"/>
  <c r="F1771" i="2"/>
  <c r="E1771" i="2"/>
  <c r="D1771" i="2"/>
  <c r="C1771" i="2"/>
  <c r="B1771" i="2"/>
  <c r="A1771" i="2"/>
  <c r="F1770" i="2"/>
  <c r="E1770" i="2"/>
  <c r="D1770" i="2"/>
  <c r="C1770" i="2"/>
  <c r="B1770" i="2"/>
  <c r="A1770" i="2"/>
  <c r="F1769" i="2"/>
  <c r="E1769" i="2"/>
  <c r="D1769" i="2"/>
  <c r="C1769" i="2"/>
  <c r="B1769" i="2"/>
  <c r="A1769" i="2"/>
  <c r="F1768" i="2"/>
  <c r="E1768" i="2"/>
  <c r="D1768" i="2"/>
  <c r="C1768" i="2"/>
  <c r="B1768" i="2"/>
  <c r="A1768" i="2"/>
  <c r="F1767" i="2"/>
  <c r="E1767" i="2"/>
  <c r="D1767" i="2"/>
  <c r="C1767" i="2"/>
  <c r="B1767" i="2"/>
  <c r="A1767" i="2"/>
  <c r="F1766" i="2"/>
  <c r="E1766" i="2"/>
  <c r="D1766" i="2"/>
  <c r="C1766" i="2"/>
  <c r="B1766" i="2"/>
  <c r="A1766" i="2"/>
  <c r="F1765" i="2"/>
  <c r="E1765" i="2"/>
  <c r="D1765" i="2"/>
  <c r="C1765" i="2"/>
  <c r="B1765" i="2"/>
  <c r="A1765" i="2"/>
  <c r="F1764" i="2"/>
  <c r="E1764" i="2"/>
  <c r="D1764" i="2"/>
  <c r="C1764" i="2"/>
  <c r="B1764" i="2"/>
  <c r="A1764" i="2"/>
  <c r="F1763" i="2"/>
  <c r="E1763" i="2"/>
  <c r="D1763" i="2"/>
  <c r="C1763" i="2"/>
  <c r="B1763" i="2"/>
  <c r="A1763" i="2"/>
  <c r="F1762" i="2"/>
  <c r="E1762" i="2"/>
  <c r="D1762" i="2"/>
  <c r="C1762" i="2"/>
  <c r="B1762" i="2"/>
  <c r="A1762" i="2"/>
  <c r="F1761" i="2"/>
  <c r="E1761" i="2"/>
  <c r="D1761" i="2"/>
  <c r="C1761" i="2"/>
  <c r="B1761" i="2"/>
  <c r="A1761" i="2"/>
  <c r="F1760" i="2"/>
  <c r="E1760" i="2"/>
  <c r="D1760" i="2"/>
  <c r="C1760" i="2"/>
  <c r="B1760" i="2"/>
  <c r="A1760" i="2"/>
  <c r="F1759" i="2"/>
  <c r="E1759" i="2"/>
  <c r="D1759" i="2"/>
  <c r="C1759" i="2"/>
  <c r="B1759" i="2"/>
  <c r="A1759" i="2"/>
  <c r="F1758" i="2"/>
  <c r="E1758" i="2"/>
  <c r="D1758" i="2"/>
  <c r="C1758" i="2"/>
  <c r="B1758" i="2"/>
  <c r="A1758" i="2"/>
  <c r="F1757" i="2"/>
  <c r="E1757" i="2"/>
  <c r="D1757" i="2"/>
  <c r="C1757" i="2"/>
  <c r="B1757" i="2"/>
  <c r="A1757" i="2"/>
  <c r="F1756" i="2"/>
  <c r="E1756" i="2"/>
  <c r="D1756" i="2"/>
  <c r="C1756" i="2"/>
  <c r="B1756" i="2"/>
  <c r="A1756" i="2"/>
  <c r="F1755" i="2"/>
  <c r="E1755" i="2"/>
  <c r="D1755" i="2"/>
  <c r="C1755" i="2"/>
  <c r="B1755" i="2"/>
  <c r="A1755" i="2"/>
  <c r="F1754" i="2"/>
  <c r="E1754" i="2"/>
  <c r="D1754" i="2"/>
  <c r="C1754" i="2"/>
  <c r="B1754" i="2"/>
  <c r="A1754" i="2"/>
  <c r="F1753" i="2"/>
  <c r="E1753" i="2"/>
  <c r="D1753" i="2"/>
  <c r="C1753" i="2"/>
  <c r="B1753" i="2"/>
  <c r="A1753" i="2"/>
  <c r="F1752" i="2"/>
  <c r="E1752" i="2"/>
  <c r="D1752" i="2"/>
  <c r="C1752" i="2"/>
  <c r="B1752" i="2"/>
  <c r="A1752" i="2"/>
  <c r="F1751" i="2"/>
  <c r="E1751" i="2"/>
  <c r="D1751" i="2"/>
  <c r="C1751" i="2"/>
  <c r="B1751" i="2"/>
  <c r="A1751" i="2"/>
  <c r="F1750" i="2"/>
  <c r="E1750" i="2"/>
  <c r="D1750" i="2"/>
  <c r="C1750" i="2"/>
  <c r="B1750" i="2"/>
  <c r="A1750" i="2"/>
  <c r="F1749" i="2"/>
  <c r="E1749" i="2"/>
  <c r="D1749" i="2"/>
  <c r="C1749" i="2"/>
  <c r="B1749" i="2"/>
  <c r="A1749" i="2"/>
  <c r="F1748" i="2"/>
  <c r="E1748" i="2"/>
  <c r="D1748" i="2"/>
  <c r="C1748" i="2"/>
  <c r="B1748" i="2"/>
  <c r="A1748" i="2"/>
  <c r="F1747" i="2"/>
  <c r="E1747" i="2"/>
  <c r="D1747" i="2"/>
  <c r="C1747" i="2"/>
  <c r="B1747" i="2"/>
  <c r="A1747" i="2"/>
  <c r="F1746" i="2"/>
  <c r="E1746" i="2"/>
  <c r="D1746" i="2"/>
  <c r="C1746" i="2"/>
  <c r="B1746" i="2"/>
  <c r="A1746" i="2"/>
  <c r="F1745" i="2"/>
  <c r="E1745" i="2"/>
  <c r="D1745" i="2"/>
  <c r="C1745" i="2"/>
  <c r="B1745" i="2"/>
  <c r="A1745" i="2"/>
  <c r="F1744" i="2"/>
  <c r="E1744" i="2"/>
  <c r="D1744" i="2"/>
  <c r="C1744" i="2"/>
  <c r="B1744" i="2"/>
  <c r="A1744" i="2"/>
  <c r="F1743" i="2"/>
  <c r="E1743" i="2"/>
  <c r="D1743" i="2"/>
  <c r="C1743" i="2"/>
  <c r="B1743" i="2"/>
  <c r="A1743" i="2"/>
  <c r="F1742" i="2"/>
  <c r="E1742" i="2"/>
  <c r="D1742" i="2"/>
  <c r="C1742" i="2"/>
  <c r="B1742" i="2"/>
  <c r="A1742" i="2"/>
  <c r="F1741" i="2"/>
  <c r="E1741" i="2"/>
  <c r="D1741" i="2"/>
  <c r="C1741" i="2"/>
  <c r="B1741" i="2"/>
  <c r="A1741" i="2"/>
  <c r="F1740" i="2"/>
  <c r="E1740" i="2"/>
  <c r="D1740" i="2"/>
  <c r="C1740" i="2"/>
  <c r="B1740" i="2"/>
  <c r="A1740" i="2"/>
  <c r="F1739" i="2"/>
  <c r="E1739" i="2"/>
  <c r="D1739" i="2"/>
  <c r="C1739" i="2"/>
  <c r="B1739" i="2"/>
  <c r="A1739" i="2"/>
  <c r="F1738" i="2"/>
  <c r="E1738" i="2"/>
  <c r="D1738" i="2"/>
  <c r="C1738" i="2"/>
  <c r="B1738" i="2"/>
  <c r="A1738" i="2"/>
  <c r="F1737" i="2"/>
  <c r="E1737" i="2"/>
  <c r="D1737" i="2"/>
  <c r="C1737" i="2"/>
  <c r="B1737" i="2"/>
  <c r="A1737" i="2"/>
  <c r="F1736" i="2"/>
  <c r="E1736" i="2"/>
  <c r="D1736" i="2"/>
  <c r="C1736" i="2"/>
  <c r="B1736" i="2"/>
  <c r="A1736" i="2"/>
  <c r="F1735" i="2"/>
  <c r="E1735" i="2"/>
  <c r="D1735" i="2"/>
  <c r="C1735" i="2"/>
  <c r="B1735" i="2"/>
  <c r="A1735" i="2"/>
  <c r="F1734" i="2"/>
  <c r="E1734" i="2"/>
  <c r="D1734" i="2"/>
  <c r="C1734" i="2"/>
  <c r="B1734" i="2"/>
  <c r="A1734" i="2"/>
  <c r="F1733" i="2"/>
  <c r="E1733" i="2"/>
  <c r="D1733" i="2"/>
  <c r="C1733" i="2"/>
  <c r="B1733" i="2"/>
  <c r="A1733" i="2"/>
  <c r="F1732" i="2"/>
  <c r="E1732" i="2"/>
  <c r="D1732" i="2"/>
  <c r="C1732" i="2"/>
  <c r="B1732" i="2"/>
  <c r="A1732" i="2"/>
  <c r="F1731" i="2"/>
  <c r="E1731" i="2"/>
  <c r="D1731" i="2"/>
  <c r="C1731" i="2"/>
  <c r="B1731" i="2"/>
  <c r="A1731" i="2"/>
  <c r="F1730" i="2"/>
  <c r="E1730" i="2"/>
  <c r="D1730" i="2"/>
  <c r="C1730" i="2"/>
  <c r="B1730" i="2"/>
  <c r="A1730" i="2"/>
  <c r="F1729" i="2"/>
  <c r="E1729" i="2"/>
  <c r="D1729" i="2"/>
  <c r="C1729" i="2"/>
  <c r="B1729" i="2"/>
  <c r="A1729" i="2"/>
  <c r="F1728" i="2"/>
  <c r="E1728" i="2"/>
  <c r="D1728" i="2"/>
  <c r="C1728" i="2"/>
  <c r="B1728" i="2"/>
  <c r="A1728" i="2"/>
  <c r="F1727" i="2"/>
  <c r="E1727" i="2"/>
  <c r="D1727" i="2"/>
  <c r="C1727" i="2"/>
  <c r="B1727" i="2"/>
  <c r="A1727" i="2"/>
  <c r="F1726" i="2"/>
  <c r="E1726" i="2"/>
  <c r="D1726" i="2"/>
  <c r="C1726" i="2"/>
  <c r="B1726" i="2"/>
  <c r="A1726" i="2"/>
  <c r="F1725" i="2"/>
  <c r="E1725" i="2"/>
  <c r="D1725" i="2"/>
  <c r="C1725" i="2"/>
  <c r="B1725" i="2"/>
  <c r="A1725" i="2"/>
  <c r="F1724" i="2"/>
  <c r="E1724" i="2"/>
  <c r="D1724" i="2"/>
  <c r="C1724" i="2"/>
  <c r="B1724" i="2"/>
  <c r="A1724" i="2"/>
  <c r="F1723" i="2"/>
  <c r="E1723" i="2"/>
  <c r="D1723" i="2"/>
  <c r="C1723" i="2"/>
  <c r="B1723" i="2"/>
  <c r="A1723" i="2"/>
  <c r="F1722" i="2"/>
  <c r="E1722" i="2"/>
  <c r="D1722" i="2"/>
  <c r="C1722" i="2"/>
  <c r="B1722" i="2"/>
  <c r="A1722" i="2"/>
  <c r="F1721" i="2"/>
  <c r="E1721" i="2"/>
  <c r="D1721" i="2"/>
  <c r="C1721" i="2"/>
  <c r="B1721" i="2"/>
  <c r="A1721" i="2"/>
  <c r="F1720" i="2"/>
  <c r="E1720" i="2"/>
  <c r="D1720" i="2"/>
  <c r="C1720" i="2"/>
  <c r="B1720" i="2"/>
  <c r="A1720" i="2"/>
  <c r="F1719" i="2"/>
  <c r="E1719" i="2"/>
  <c r="D1719" i="2"/>
  <c r="C1719" i="2"/>
  <c r="B1719" i="2"/>
  <c r="A1719" i="2"/>
  <c r="F1718" i="2"/>
  <c r="E1718" i="2"/>
  <c r="D1718" i="2"/>
  <c r="C1718" i="2"/>
  <c r="B1718" i="2"/>
  <c r="A1718" i="2"/>
  <c r="F1717" i="2"/>
  <c r="E1717" i="2"/>
  <c r="D1717" i="2"/>
  <c r="C1717" i="2"/>
  <c r="B1717" i="2"/>
  <c r="A1717" i="2"/>
  <c r="F1716" i="2"/>
  <c r="E1716" i="2"/>
  <c r="D1716" i="2"/>
  <c r="C1716" i="2"/>
  <c r="B1716" i="2"/>
  <c r="A1716" i="2"/>
  <c r="F1715" i="2"/>
  <c r="E1715" i="2"/>
  <c r="D1715" i="2"/>
  <c r="C1715" i="2"/>
  <c r="B1715" i="2"/>
  <c r="A1715" i="2"/>
  <c r="F1714" i="2"/>
  <c r="E1714" i="2"/>
  <c r="D1714" i="2"/>
  <c r="C1714" i="2"/>
  <c r="B1714" i="2"/>
  <c r="A1714" i="2"/>
  <c r="F1713" i="2"/>
  <c r="E1713" i="2"/>
  <c r="D1713" i="2"/>
  <c r="C1713" i="2"/>
  <c r="B1713" i="2"/>
  <c r="A1713" i="2"/>
  <c r="F1712" i="2"/>
  <c r="E1712" i="2"/>
  <c r="D1712" i="2"/>
  <c r="C1712" i="2"/>
  <c r="B1712" i="2"/>
  <c r="A1712" i="2"/>
  <c r="F1711" i="2"/>
  <c r="E1711" i="2"/>
  <c r="D1711" i="2"/>
  <c r="C1711" i="2"/>
  <c r="B1711" i="2"/>
  <c r="A1711" i="2"/>
  <c r="F1710" i="2"/>
  <c r="E1710" i="2"/>
  <c r="D1710" i="2"/>
  <c r="C1710" i="2"/>
  <c r="B1710" i="2"/>
  <c r="A1710" i="2"/>
  <c r="F1709" i="2"/>
  <c r="E1709" i="2"/>
  <c r="D1709" i="2"/>
  <c r="C1709" i="2"/>
  <c r="B1709" i="2"/>
  <c r="A1709" i="2"/>
  <c r="F1708" i="2"/>
  <c r="E1708" i="2"/>
  <c r="D1708" i="2"/>
  <c r="C1708" i="2"/>
  <c r="B1708" i="2"/>
  <c r="A1708" i="2"/>
  <c r="F1707" i="2"/>
  <c r="E1707" i="2"/>
  <c r="D1707" i="2"/>
  <c r="C1707" i="2"/>
  <c r="B1707" i="2"/>
  <c r="A1707" i="2"/>
  <c r="F1706" i="2"/>
  <c r="E1706" i="2"/>
  <c r="D1706" i="2"/>
  <c r="C1706" i="2"/>
  <c r="B1706" i="2"/>
  <c r="A1706" i="2"/>
  <c r="F1705" i="2"/>
  <c r="E1705" i="2"/>
  <c r="D1705" i="2"/>
  <c r="C1705" i="2"/>
  <c r="B1705" i="2"/>
  <c r="A1705" i="2"/>
  <c r="F1704" i="2"/>
  <c r="E1704" i="2"/>
  <c r="D1704" i="2"/>
  <c r="C1704" i="2"/>
  <c r="B1704" i="2"/>
  <c r="A1704" i="2"/>
  <c r="F1703" i="2"/>
  <c r="E1703" i="2"/>
  <c r="D1703" i="2"/>
  <c r="C1703" i="2"/>
  <c r="B1703" i="2"/>
  <c r="A1703" i="2"/>
  <c r="F1702" i="2"/>
  <c r="E1702" i="2"/>
  <c r="D1702" i="2"/>
  <c r="C1702" i="2"/>
  <c r="B1702" i="2"/>
  <c r="A1702" i="2"/>
  <c r="F1701" i="2"/>
  <c r="E1701" i="2"/>
  <c r="D1701" i="2"/>
  <c r="C1701" i="2"/>
  <c r="B1701" i="2"/>
  <c r="A1701" i="2"/>
  <c r="F1700" i="2"/>
  <c r="E1700" i="2"/>
  <c r="D1700" i="2"/>
  <c r="C1700" i="2"/>
  <c r="B1700" i="2"/>
  <c r="A1700" i="2"/>
  <c r="F1699" i="2"/>
  <c r="E1699" i="2"/>
  <c r="D1699" i="2"/>
  <c r="C1699" i="2"/>
  <c r="B1699" i="2"/>
  <c r="A1699" i="2"/>
  <c r="F1698" i="2"/>
  <c r="E1698" i="2"/>
  <c r="D1698" i="2"/>
  <c r="C1698" i="2"/>
  <c r="B1698" i="2"/>
  <c r="A1698" i="2"/>
  <c r="F1697" i="2"/>
  <c r="E1697" i="2"/>
  <c r="D1697" i="2"/>
  <c r="C1697" i="2"/>
  <c r="B1697" i="2"/>
  <c r="A1697" i="2"/>
  <c r="F1696" i="2"/>
  <c r="E1696" i="2"/>
  <c r="D1696" i="2"/>
  <c r="C1696" i="2"/>
  <c r="B1696" i="2"/>
  <c r="A1696" i="2"/>
  <c r="F1695" i="2"/>
  <c r="E1695" i="2"/>
  <c r="D1695" i="2"/>
  <c r="C1695" i="2"/>
  <c r="B1695" i="2"/>
  <c r="A1695" i="2"/>
  <c r="F1694" i="2"/>
  <c r="E1694" i="2"/>
  <c r="D1694" i="2"/>
  <c r="C1694" i="2"/>
  <c r="B1694" i="2"/>
  <c r="A1694" i="2"/>
  <c r="F1693" i="2"/>
  <c r="E1693" i="2"/>
  <c r="D1693" i="2"/>
  <c r="C1693" i="2"/>
  <c r="B1693" i="2"/>
  <c r="A1693" i="2"/>
  <c r="F1692" i="2"/>
  <c r="E1692" i="2"/>
  <c r="D1692" i="2"/>
  <c r="C1692" i="2"/>
  <c r="B1692" i="2"/>
  <c r="A1692" i="2"/>
  <c r="F1691" i="2"/>
  <c r="E1691" i="2"/>
  <c r="D1691" i="2"/>
  <c r="C1691" i="2"/>
  <c r="B1691" i="2"/>
  <c r="A1691" i="2"/>
  <c r="F1690" i="2"/>
  <c r="E1690" i="2"/>
  <c r="D1690" i="2"/>
  <c r="C1690" i="2"/>
  <c r="B1690" i="2"/>
  <c r="A1690" i="2"/>
  <c r="F1689" i="2"/>
  <c r="E1689" i="2"/>
  <c r="D1689" i="2"/>
  <c r="C1689" i="2"/>
  <c r="B1689" i="2"/>
  <c r="A1689" i="2"/>
  <c r="F1688" i="2"/>
  <c r="E1688" i="2"/>
  <c r="D1688" i="2"/>
  <c r="C1688" i="2"/>
  <c r="B1688" i="2"/>
  <c r="A1688" i="2"/>
  <c r="F1687" i="2"/>
  <c r="E1687" i="2"/>
  <c r="D1687" i="2"/>
  <c r="C1687" i="2"/>
  <c r="B1687" i="2"/>
  <c r="A1687" i="2"/>
  <c r="F1686" i="2"/>
  <c r="E1686" i="2"/>
  <c r="D1686" i="2"/>
  <c r="C1686" i="2"/>
  <c r="B1686" i="2"/>
  <c r="A1686" i="2"/>
  <c r="F1685" i="2"/>
  <c r="E1685" i="2"/>
  <c r="D1685" i="2"/>
  <c r="C1685" i="2"/>
  <c r="B1685" i="2"/>
  <c r="A1685" i="2"/>
  <c r="F1684" i="2"/>
  <c r="E1684" i="2"/>
  <c r="D1684" i="2"/>
  <c r="C1684" i="2"/>
  <c r="B1684" i="2"/>
  <c r="A1684" i="2"/>
  <c r="F1683" i="2"/>
  <c r="E1683" i="2"/>
  <c r="D1683" i="2"/>
  <c r="C1683" i="2"/>
  <c r="B1683" i="2"/>
  <c r="A1683" i="2"/>
  <c r="F1682" i="2"/>
  <c r="E1682" i="2"/>
  <c r="D1682" i="2"/>
  <c r="C1682" i="2"/>
  <c r="B1682" i="2"/>
  <c r="A1682" i="2"/>
  <c r="F1681" i="2"/>
  <c r="E1681" i="2"/>
  <c r="D1681" i="2"/>
  <c r="C1681" i="2"/>
  <c r="B1681" i="2"/>
  <c r="A1681" i="2"/>
  <c r="F1680" i="2"/>
  <c r="E1680" i="2"/>
  <c r="D1680" i="2"/>
  <c r="C1680" i="2"/>
  <c r="B1680" i="2"/>
  <c r="A1680" i="2"/>
  <c r="F1679" i="2"/>
  <c r="E1679" i="2"/>
  <c r="D1679" i="2"/>
  <c r="C1679" i="2"/>
  <c r="B1679" i="2"/>
  <c r="A1679" i="2"/>
  <c r="F1678" i="2"/>
  <c r="E1678" i="2"/>
  <c r="D1678" i="2"/>
  <c r="C1678" i="2"/>
  <c r="B1678" i="2"/>
  <c r="A1678" i="2"/>
  <c r="F1677" i="2"/>
  <c r="E1677" i="2"/>
  <c r="D1677" i="2"/>
  <c r="C1677" i="2"/>
  <c r="B1677" i="2"/>
  <c r="A1677" i="2"/>
  <c r="F1676" i="2"/>
  <c r="E1676" i="2"/>
  <c r="D1676" i="2"/>
  <c r="C1676" i="2"/>
  <c r="B1676" i="2"/>
  <c r="A1676" i="2"/>
  <c r="F1675" i="2"/>
  <c r="E1675" i="2"/>
  <c r="D1675" i="2"/>
  <c r="C1675" i="2"/>
  <c r="B1675" i="2"/>
  <c r="A1675" i="2"/>
  <c r="F1674" i="2"/>
  <c r="E1674" i="2"/>
  <c r="D1674" i="2"/>
  <c r="C1674" i="2"/>
  <c r="B1674" i="2"/>
  <c r="A1674" i="2"/>
  <c r="F1673" i="2"/>
  <c r="E1673" i="2"/>
  <c r="D1673" i="2"/>
  <c r="C1673" i="2"/>
  <c r="B1673" i="2"/>
  <c r="A1673" i="2"/>
  <c r="F1672" i="2"/>
  <c r="E1672" i="2"/>
  <c r="D1672" i="2"/>
  <c r="C1672" i="2"/>
  <c r="B1672" i="2"/>
  <c r="A1672" i="2"/>
  <c r="F1671" i="2"/>
  <c r="E1671" i="2"/>
  <c r="D1671" i="2"/>
  <c r="C1671" i="2"/>
  <c r="B1671" i="2"/>
  <c r="A1671" i="2"/>
  <c r="F1670" i="2"/>
  <c r="E1670" i="2"/>
  <c r="D1670" i="2"/>
  <c r="C1670" i="2"/>
  <c r="B1670" i="2"/>
  <c r="A1670" i="2"/>
  <c r="F1669" i="2"/>
  <c r="E1669" i="2"/>
  <c r="D1669" i="2"/>
  <c r="C1669" i="2"/>
  <c r="B1669" i="2"/>
  <c r="A1669" i="2"/>
  <c r="F1668" i="2"/>
  <c r="E1668" i="2"/>
  <c r="D1668" i="2"/>
  <c r="C1668" i="2"/>
  <c r="B1668" i="2"/>
  <c r="A1668" i="2"/>
  <c r="F1667" i="2"/>
  <c r="E1667" i="2"/>
  <c r="D1667" i="2"/>
  <c r="C1667" i="2"/>
  <c r="B1667" i="2"/>
  <c r="A1667" i="2"/>
  <c r="F1666" i="2"/>
  <c r="E1666" i="2"/>
  <c r="D1666" i="2"/>
  <c r="C1666" i="2"/>
  <c r="B1666" i="2"/>
  <c r="A1666" i="2"/>
  <c r="F1665" i="2"/>
  <c r="E1665" i="2"/>
  <c r="D1665" i="2"/>
  <c r="C1665" i="2"/>
  <c r="B1665" i="2"/>
  <c r="A1665" i="2"/>
  <c r="F1664" i="2"/>
  <c r="E1664" i="2"/>
  <c r="D1664" i="2"/>
  <c r="C1664" i="2"/>
  <c r="B1664" i="2"/>
  <c r="A1664" i="2"/>
  <c r="F1663" i="2"/>
  <c r="E1663" i="2"/>
  <c r="D1663" i="2"/>
  <c r="C1663" i="2"/>
  <c r="B1663" i="2"/>
  <c r="A1663" i="2"/>
  <c r="F1662" i="2"/>
  <c r="E1662" i="2"/>
  <c r="D1662" i="2"/>
  <c r="C1662" i="2"/>
  <c r="B1662" i="2"/>
  <c r="A1662" i="2"/>
  <c r="F1661" i="2"/>
  <c r="E1661" i="2"/>
  <c r="D1661" i="2"/>
  <c r="C1661" i="2"/>
  <c r="B1661" i="2"/>
  <c r="A1661" i="2"/>
  <c r="F1660" i="2"/>
  <c r="E1660" i="2"/>
  <c r="D1660" i="2"/>
  <c r="C1660" i="2"/>
  <c r="B1660" i="2"/>
  <c r="A1660" i="2"/>
  <c r="F1659" i="2"/>
  <c r="E1659" i="2"/>
  <c r="D1659" i="2"/>
  <c r="C1659" i="2"/>
  <c r="B1659" i="2"/>
  <c r="A1659" i="2"/>
  <c r="F1658" i="2"/>
  <c r="E1658" i="2"/>
  <c r="D1658" i="2"/>
  <c r="C1658" i="2"/>
  <c r="B1658" i="2"/>
  <c r="A1658" i="2"/>
  <c r="F1657" i="2"/>
  <c r="E1657" i="2"/>
  <c r="D1657" i="2"/>
  <c r="C1657" i="2"/>
  <c r="B1657" i="2"/>
  <c r="A1657" i="2"/>
  <c r="F1656" i="2"/>
  <c r="E1656" i="2"/>
  <c r="D1656" i="2"/>
  <c r="C1656" i="2"/>
  <c r="B1656" i="2"/>
  <c r="A1656" i="2"/>
  <c r="F1655" i="2"/>
  <c r="E1655" i="2"/>
  <c r="D1655" i="2"/>
  <c r="C1655" i="2"/>
  <c r="B1655" i="2"/>
  <c r="A1655" i="2"/>
  <c r="F1654" i="2"/>
  <c r="E1654" i="2"/>
  <c r="D1654" i="2"/>
  <c r="C1654" i="2"/>
  <c r="B1654" i="2"/>
  <c r="A1654" i="2"/>
  <c r="F1653" i="2"/>
  <c r="E1653" i="2"/>
  <c r="D1653" i="2"/>
  <c r="C1653" i="2"/>
  <c r="B1653" i="2"/>
  <c r="A1653" i="2"/>
  <c r="F1652" i="2"/>
  <c r="E1652" i="2"/>
  <c r="D1652" i="2"/>
  <c r="C1652" i="2"/>
  <c r="B1652" i="2"/>
  <c r="A1652" i="2"/>
  <c r="F1651" i="2"/>
  <c r="E1651" i="2"/>
  <c r="D1651" i="2"/>
  <c r="C1651" i="2"/>
  <c r="B1651" i="2"/>
  <c r="A1651" i="2"/>
  <c r="F1650" i="2"/>
  <c r="E1650" i="2"/>
  <c r="D1650" i="2"/>
  <c r="C1650" i="2"/>
  <c r="B1650" i="2"/>
  <c r="A1650" i="2"/>
  <c r="F1649" i="2"/>
  <c r="E1649" i="2"/>
  <c r="D1649" i="2"/>
  <c r="C1649" i="2"/>
  <c r="B1649" i="2"/>
  <c r="A1649" i="2"/>
  <c r="F1648" i="2"/>
  <c r="E1648" i="2"/>
  <c r="D1648" i="2"/>
  <c r="C1648" i="2"/>
  <c r="B1648" i="2"/>
  <c r="A1648" i="2"/>
  <c r="F1647" i="2"/>
  <c r="E1647" i="2"/>
  <c r="D1647" i="2"/>
  <c r="C1647" i="2"/>
  <c r="B1647" i="2"/>
  <c r="A1647" i="2"/>
  <c r="F1646" i="2"/>
  <c r="E1646" i="2"/>
  <c r="D1646" i="2"/>
  <c r="C1646" i="2"/>
  <c r="B1646" i="2"/>
  <c r="A1646" i="2"/>
  <c r="F1645" i="2"/>
  <c r="E1645" i="2"/>
  <c r="D1645" i="2"/>
  <c r="C1645" i="2"/>
  <c r="B1645" i="2"/>
  <c r="A1645" i="2"/>
  <c r="F1644" i="2"/>
  <c r="E1644" i="2"/>
  <c r="D1644" i="2"/>
  <c r="C1644" i="2"/>
  <c r="B1644" i="2"/>
  <c r="A1644" i="2"/>
  <c r="F1643" i="2"/>
  <c r="E1643" i="2"/>
  <c r="D1643" i="2"/>
  <c r="C1643" i="2"/>
  <c r="B1643" i="2"/>
  <c r="A1643" i="2"/>
  <c r="F1642" i="2"/>
  <c r="E1642" i="2"/>
  <c r="D1642" i="2"/>
  <c r="C1642" i="2"/>
  <c r="B1642" i="2"/>
  <c r="A1642" i="2"/>
  <c r="F1641" i="2"/>
  <c r="E1641" i="2"/>
  <c r="D1641" i="2"/>
  <c r="C1641" i="2"/>
  <c r="B1641" i="2"/>
  <c r="A1641" i="2"/>
  <c r="F1640" i="2"/>
  <c r="E1640" i="2"/>
  <c r="D1640" i="2"/>
  <c r="C1640" i="2"/>
  <c r="B1640" i="2"/>
  <c r="A1640" i="2"/>
  <c r="F1639" i="2"/>
  <c r="E1639" i="2"/>
  <c r="D1639" i="2"/>
  <c r="C1639" i="2"/>
  <c r="B1639" i="2"/>
  <c r="A1639" i="2"/>
  <c r="F1638" i="2"/>
  <c r="E1638" i="2"/>
  <c r="D1638" i="2"/>
  <c r="C1638" i="2"/>
  <c r="B1638" i="2"/>
  <c r="A1638" i="2"/>
  <c r="F1637" i="2"/>
  <c r="E1637" i="2"/>
  <c r="D1637" i="2"/>
  <c r="C1637" i="2"/>
  <c r="B1637" i="2"/>
  <c r="A1637" i="2"/>
  <c r="F1636" i="2"/>
  <c r="E1636" i="2"/>
  <c r="D1636" i="2"/>
  <c r="C1636" i="2"/>
  <c r="B1636" i="2"/>
  <c r="A1636" i="2"/>
  <c r="F1635" i="2"/>
  <c r="E1635" i="2"/>
  <c r="D1635" i="2"/>
  <c r="C1635" i="2"/>
  <c r="B1635" i="2"/>
  <c r="A1635" i="2"/>
  <c r="F1634" i="2"/>
  <c r="E1634" i="2"/>
  <c r="D1634" i="2"/>
  <c r="C1634" i="2"/>
  <c r="B1634" i="2"/>
  <c r="A1634" i="2"/>
  <c r="F1633" i="2"/>
  <c r="E1633" i="2"/>
  <c r="D1633" i="2"/>
  <c r="C1633" i="2"/>
  <c r="B1633" i="2"/>
  <c r="A1633" i="2"/>
  <c r="F1632" i="2"/>
  <c r="E1632" i="2"/>
  <c r="D1632" i="2"/>
  <c r="C1632" i="2"/>
  <c r="B1632" i="2"/>
  <c r="A1632" i="2"/>
  <c r="F1631" i="2"/>
  <c r="E1631" i="2"/>
  <c r="D1631" i="2"/>
  <c r="C1631" i="2"/>
  <c r="B1631" i="2"/>
  <c r="A1631" i="2"/>
  <c r="F1630" i="2"/>
  <c r="E1630" i="2"/>
  <c r="D1630" i="2"/>
  <c r="C1630" i="2"/>
  <c r="B1630" i="2"/>
  <c r="A1630" i="2"/>
  <c r="F1629" i="2"/>
  <c r="E1629" i="2"/>
  <c r="D1629" i="2"/>
  <c r="C1629" i="2"/>
  <c r="B1629" i="2"/>
  <c r="A1629" i="2"/>
  <c r="F1628" i="2"/>
  <c r="E1628" i="2"/>
  <c r="D1628" i="2"/>
  <c r="C1628" i="2"/>
  <c r="B1628" i="2"/>
  <c r="A1628" i="2"/>
  <c r="F1627" i="2"/>
  <c r="E1627" i="2"/>
  <c r="D1627" i="2"/>
  <c r="C1627" i="2"/>
  <c r="B1627" i="2"/>
  <c r="A1627" i="2"/>
  <c r="F1626" i="2"/>
  <c r="E1626" i="2"/>
  <c r="D1626" i="2"/>
  <c r="C1626" i="2"/>
  <c r="B1626" i="2"/>
  <c r="A1626" i="2"/>
  <c r="F1625" i="2"/>
  <c r="E1625" i="2"/>
  <c r="D1625" i="2"/>
  <c r="C1625" i="2"/>
  <c r="B1625" i="2"/>
  <c r="A1625" i="2"/>
  <c r="F1624" i="2"/>
  <c r="E1624" i="2"/>
  <c r="D1624" i="2"/>
  <c r="C1624" i="2"/>
  <c r="B1624" i="2"/>
  <c r="A1624" i="2"/>
  <c r="F1623" i="2"/>
  <c r="E1623" i="2"/>
  <c r="D1623" i="2"/>
  <c r="C1623" i="2"/>
  <c r="B1623" i="2"/>
  <c r="A1623" i="2"/>
  <c r="F1622" i="2"/>
  <c r="E1622" i="2"/>
  <c r="D1622" i="2"/>
  <c r="C1622" i="2"/>
  <c r="B1622" i="2"/>
  <c r="A1622" i="2"/>
  <c r="F1621" i="2"/>
  <c r="E1621" i="2"/>
  <c r="D1621" i="2"/>
  <c r="C1621" i="2"/>
  <c r="B1621" i="2"/>
  <c r="A1621" i="2"/>
  <c r="F1620" i="2"/>
  <c r="E1620" i="2"/>
  <c r="D1620" i="2"/>
  <c r="C1620" i="2"/>
  <c r="B1620" i="2"/>
  <c r="A1620" i="2"/>
  <c r="F1619" i="2"/>
  <c r="E1619" i="2"/>
  <c r="D1619" i="2"/>
  <c r="C1619" i="2"/>
  <c r="B1619" i="2"/>
  <c r="A1619" i="2"/>
  <c r="F1618" i="2"/>
  <c r="E1618" i="2"/>
  <c r="D1618" i="2"/>
  <c r="C1618" i="2"/>
  <c r="B1618" i="2"/>
  <c r="A1618" i="2"/>
  <c r="F1617" i="2"/>
  <c r="E1617" i="2"/>
  <c r="D1617" i="2"/>
  <c r="C1617" i="2"/>
  <c r="B1617" i="2"/>
  <c r="A1617" i="2"/>
  <c r="F1616" i="2"/>
  <c r="E1616" i="2"/>
  <c r="D1616" i="2"/>
  <c r="C1616" i="2"/>
  <c r="B1616" i="2"/>
  <c r="A1616" i="2"/>
  <c r="F1615" i="2"/>
  <c r="E1615" i="2"/>
  <c r="D1615" i="2"/>
  <c r="C1615" i="2"/>
  <c r="B1615" i="2"/>
  <c r="A1615" i="2"/>
  <c r="F1614" i="2"/>
  <c r="E1614" i="2"/>
  <c r="D1614" i="2"/>
  <c r="C1614" i="2"/>
  <c r="B1614" i="2"/>
  <c r="A1614" i="2"/>
  <c r="F1613" i="2"/>
  <c r="E1613" i="2"/>
  <c r="D1613" i="2"/>
  <c r="C1613" i="2"/>
  <c r="B1613" i="2"/>
  <c r="A1613" i="2"/>
  <c r="F1612" i="2"/>
  <c r="E1612" i="2"/>
  <c r="D1612" i="2"/>
  <c r="C1612" i="2"/>
  <c r="B1612" i="2"/>
  <c r="A1612" i="2"/>
  <c r="F1611" i="2"/>
  <c r="E1611" i="2"/>
  <c r="D1611" i="2"/>
  <c r="C1611" i="2"/>
  <c r="B1611" i="2"/>
  <c r="A1611" i="2"/>
  <c r="F1610" i="2"/>
  <c r="E1610" i="2"/>
  <c r="D1610" i="2"/>
  <c r="C1610" i="2"/>
  <c r="B1610" i="2"/>
  <c r="A1610" i="2"/>
  <c r="F1609" i="2"/>
  <c r="E1609" i="2"/>
  <c r="D1609" i="2"/>
  <c r="C1609" i="2"/>
  <c r="B1609" i="2"/>
  <c r="A1609" i="2"/>
  <c r="F1608" i="2"/>
  <c r="E1608" i="2"/>
  <c r="D1608" i="2"/>
  <c r="C1608" i="2"/>
  <c r="B1608" i="2"/>
  <c r="A1608" i="2"/>
  <c r="F1607" i="2"/>
  <c r="E1607" i="2"/>
  <c r="D1607" i="2"/>
  <c r="C1607" i="2"/>
  <c r="B1607" i="2"/>
  <c r="A1607" i="2"/>
  <c r="F1606" i="2"/>
  <c r="E1606" i="2"/>
  <c r="D1606" i="2"/>
  <c r="C1606" i="2"/>
  <c r="B1606" i="2"/>
  <c r="A1606" i="2"/>
  <c r="F1605" i="2"/>
  <c r="E1605" i="2"/>
  <c r="D1605" i="2"/>
  <c r="C1605" i="2"/>
  <c r="B1605" i="2"/>
  <c r="A1605" i="2"/>
  <c r="F1604" i="2"/>
  <c r="E1604" i="2"/>
  <c r="D1604" i="2"/>
  <c r="C1604" i="2"/>
  <c r="B1604" i="2"/>
  <c r="A1604" i="2"/>
  <c r="F1603" i="2"/>
  <c r="E1603" i="2"/>
  <c r="D1603" i="2"/>
  <c r="C1603" i="2"/>
  <c r="B1603" i="2"/>
  <c r="A1603" i="2"/>
  <c r="F1602" i="2"/>
  <c r="E1602" i="2"/>
  <c r="D1602" i="2"/>
  <c r="C1602" i="2"/>
  <c r="B1602" i="2"/>
  <c r="A1602" i="2"/>
  <c r="F1601" i="2"/>
  <c r="E1601" i="2"/>
  <c r="D1601" i="2"/>
  <c r="C1601" i="2"/>
  <c r="B1601" i="2"/>
  <c r="A1601" i="2"/>
  <c r="F1600" i="2"/>
  <c r="E1600" i="2"/>
  <c r="D1600" i="2"/>
  <c r="C1600" i="2"/>
  <c r="B1600" i="2"/>
  <c r="A1600" i="2"/>
  <c r="F1599" i="2"/>
  <c r="E1599" i="2"/>
  <c r="D1599" i="2"/>
  <c r="C1599" i="2"/>
  <c r="B1599" i="2"/>
  <c r="A1599" i="2"/>
  <c r="F1598" i="2"/>
  <c r="E1598" i="2"/>
  <c r="D1598" i="2"/>
  <c r="C1598" i="2"/>
  <c r="B1598" i="2"/>
  <c r="A1598" i="2"/>
  <c r="F1597" i="2"/>
  <c r="E1597" i="2"/>
  <c r="D1597" i="2"/>
  <c r="C1597" i="2"/>
  <c r="B1597" i="2"/>
  <c r="A1597" i="2"/>
  <c r="F1596" i="2"/>
  <c r="E1596" i="2"/>
  <c r="D1596" i="2"/>
  <c r="C1596" i="2"/>
  <c r="B1596" i="2"/>
  <c r="A1596" i="2"/>
  <c r="F1595" i="2"/>
  <c r="E1595" i="2"/>
  <c r="D1595" i="2"/>
  <c r="C1595" i="2"/>
  <c r="B1595" i="2"/>
  <c r="A1595" i="2"/>
  <c r="F1594" i="2"/>
  <c r="E1594" i="2"/>
  <c r="D1594" i="2"/>
  <c r="C1594" i="2"/>
  <c r="B1594" i="2"/>
  <c r="A1594" i="2"/>
  <c r="F1593" i="2"/>
  <c r="E1593" i="2"/>
  <c r="D1593" i="2"/>
  <c r="C1593" i="2"/>
  <c r="B1593" i="2"/>
  <c r="A1593" i="2"/>
  <c r="F1592" i="2"/>
  <c r="E1592" i="2"/>
  <c r="D1592" i="2"/>
  <c r="C1592" i="2"/>
  <c r="B1592" i="2"/>
  <c r="A1592" i="2"/>
  <c r="F1591" i="2"/>
  <c r="E1591" i="2"/>
  <c r="D1591" i="2"/>
  <c r="C1591" i="2"/>
  <c r="B1591" i="2"/>
  <c r="A1591" i="2"/>
  <c r="F1590" i="2"/>
  <c r="E1590" i="2"/>
  <c r="D1590" i="2"/>
  <c r="C1590" i="2"/>
  <c r="B1590" i="2"/>
  <c r="A1590" i="2"/>
  <c r="F1589" i="2"/>
  <c r="E1589" i="2"/>
  <c r="D1589" i="2"/>
  <c r="C1589" i="2"/>
  <c r="B1589" i="2"/>
  <c r="A1589" i="2"/>
  <c r="F1588" i="2"/>
  <c r="E1588" i="2"/>
  <c r="D1588" i="2"/>
  <c r="C1588" i="2"/>
  <c r="B1588" i="2"/>
  <c r="A1588" i="2"/>
  <c r="F1587" i="2"/>
  <c r="E1587" i="2"/>
  <c r="D1587" i="2"/>
  <c r="C1587" i="2"/>
  <c r="B1587" i="2"/>
  <c r="A1587" i="2"/>
  <c r="F1586" i="2"/>
  <c r="E1586" i="2"/>
  <c r="D1586" i="2"/>
  <c r="C1586" i="2"/>
  <c r="B1586" i="2"/>
  <c r="A1586" i="2"/>
  <c r="F1585" i="2"/>
  <c r="E1585" i="2"/>
  <c r="D1585" i="2"/>
  <c r="C1585" i="2"/>
  <c r="B1585" i="2"/>
  <c r="A1585" i="2"/>
  <c r="F1584" i="2"/>
  <c r="E1584" i="2"/>
  <c r="D1584" i="2"/>
  <c r="C1584" i="2"/>
  <c r="B1584" i="2"/>
  <c r="A1584" i="2"/>
  <c r="F1583" i="2"/>
  <c r="E1583" i="2"/>
  <c r="D1583" i="2"/>
  <c r="C1583" i="2"/>
  <c r="B1583" i="2"/>
  <c r="A1583" i="2"/>
  <c r="F1582" i="2"/>
  <c r="E1582" i="2"/>
  <c r="D1582" i="2"/>
  <c r="C1582" i="2"/>
  <c r="B1582" i="2"/>
  <c r="A1582" i="2"/>
  <c r="F1581" i="2"/>
  <c r="E1581" i="2"/>
  <c r="D1581" i="2"/>
  <c r="C1581" i="2"/>
  <c r="B1581" i="2"/>
  <c r="A1581" i="2"/>
  <c r="F1580" i="2"/>
  <c r="E1580" i="2"/>
  <c r="D1580" i="2"/>
  <c r="C1580" i="2"/>
  <c r="B1580" i="2"/>
  <c r="A1580" i="2"/>
  <c r="F1579" i="2"/>
  <c r="E1579" i="2"/>
  <c r="D1579" i="2"/>
  <c r="C1579" i="2"/>
  <c r="B1579" i="2"/>
  <c r="A1579" i="2"/>
  <c r="F1578" i="2"/>
  <c r="E1578" i="2"/>
  <c r="D1578" i="2"/>
  <c r="C1578" i="2"/>
  <c r="B1578" i="2"/>
  <c r="A1578" i="2"/>
  <c r="F1577" i="2"/>
  <c r="E1577" i="2"/>
  <c r="D1577" i="2"/>
  <c r="C1577" i="2"/>
  <c r="B1577" i="2"/>
  <c r="A1577" i="2"/>
  <c r="F1576" i="2"/>
  <c r="E1576" i="2"/>
  <c r="D1576" i="2"/>
  <c r="C1576" i="2"/>
  <c r="B1576" i="2"/>
  <c r="A1576" i="2"/>
  <c r="F1575" i="2"/>
  <c r="E1575" i="2"/>
  <c r="D1575" i="2"/>
  <c r="C1575" i="2"/>
  <c r="B1575" i="2"/>
  <c r="A1575" i="2"/>
  <c r="F1574" i="2"/>
  <c r="E1574" i="2"/>
  <c r="D1574" i="2"/>
  <c r="C1574" i="2"/>
  <c r="B1574" i="2"/>
  <c r="A1574" i="2"/>
  <c r="F1573" i="2"/>
  <c r="E1573" i="2"/>
  <c r="D1573" i="2"/>
  <c r="C1573" i="2"/>
  <c r="B1573" i="2"/>
  <c r="A1573" i="2"/>
  <c r="F1572" i="2"/>
  <c r="E1572" i="2"/>
  <c r="D1572" i="2"/>
  <c r="C1572" i="2"/>
  <c r="B1572" i="2"/>
  <c r="A1572" i="2"/>
  <c r="F1571" i="2"/>
  <c r="E1571" i="2"/>
  <c r="D1571" i="2"/>
  <c r="C1571" i="2"/>
  <c r="B1571" i="2"/>
  <c r="A1571" i="2"/>
  <c r="F1570" i="2"/>
  <c r="E1570" i="2"/>
  <c r="D1570" i="2"/>
  <c r="C1570" i="2"/>
  <c r="B1570" i="2"/>
  <c r="A1570" i="2"/>
  <c r="F1569" i="2"/>
  <c r="E1569" i="2"/>
  <c r="D1569" i="2"/>
  <c r="C1569" i="2"/>
  <c r="B1569" i="2"/>
  <c r="A1569" i="2"/>
  <c r="F1568" i="2"/>
  <c r="E1568" i="2"/>
  <c r="D1568" i="2"/>
  <c r="C1568" i="2"/>
  <c r="B1568" i="2"/>
  <c r="A1568" i="2"/>
  <c r="F1567" i="2"/>
  <c r="E1567" i="2"/>
  <c r="D1567" i="2"/>
  <c r="C1567" i="2"/>
  <c r="B1567" i="2"/>
  <c r="A1567" i="2"/>
  <c r="F1566" i="2"/>
  <c r="E1566" i="2"/>
  <c r="D1566" i="2"/>
  <c r="C1566" i="2"/>
  <c r="B1566" i="2"/>
  <c r="A1566" i="2"/>
  <c r="F1565" i="2"/>
  <c r="E1565" i="2"/>
  <c r="D1565" i="2"/>
  <c r="C1565" i="2"/>
  <c r="B1565" i="2"/>
  <c r="A1565" i="2"/>
  <c r="F1564" i="2"/>
  <c r="E1564" i="2"/>
  <c r="D1564" i="2"/>
  <c r="C1564" i="2"/>
  <c r="B1564" i="2"/>
  <c r="A1564" i="2"/>
  <c r="F1563" i="2"/>
  <c r="E1563" i="2"/>
  <c r="D1563" i="2"/>
  <c r="C1563" i="2"/>
  <c r="B1563" i="2"/>
  <c r="A1563" i="2"/>
  <c r="F1562" i="2"/>
  <c r="E1562" i="2"/>
  <c r="D1562" i="2"/>
  <c r="C1562" i="2"/>
  <c r="B1562" i="2"/>
  <c r="A1562" i="2"/>
  <c r="F1561" i="2"/>
  <c r="E1561" i="2"/>
  <c r="D1561" i="2"/>
  <c r="C1561" i="2"/>
  <c r="B1561" i="2"/>
  <c r="A1561" i="2"/>
  <c r="F1560" i="2"/>
  <c r="E1560" i="2"/>
  <c r="D1560" i="2"/>
  <c r="C1560" i="2"/>
  <c r="B1560" i="2"/>
  <c r="A1560" i="2"/>
  <c r="F1559" i="2"/>
  <c r="E1559" i="2"/>
  <c r="D1559" i="2"/>
  <c r="C1559" i="2"/>
  <c r="B1559" i="2"/>
  <c r="A1559" i="2"/>
  <c r="F1558" i="2"/>
  <c r="E1558" i="2"/>
  <c r="D1558" i="2"/>
  <c r="C1558" i="2"/>
  <c r="B1558" i="2"/>
  <c r="A1558" i="2"/>
  <c r="F1557" i="2"/>
  <c r="E1557" i="2"/>
  <c r="D1557" i="2"/>
  <c r="C1557" i="2"/>
  <c r="B1557" i="2"/>
  <c r="A1557" i="2"/>
  <c r="F1556" i="2"/>
  <c r="E1556" i="2"/>
  <c r="D1556" i="2"/>
  <c r="C1556" i="2"/>
  <c r="B1556" i="2"/>
  <c r="A1556" i="2"/>
  <c r="F1555" i="2"/>
  <c r="E1555" i="2"/>
  <c r="D1555" i="2"/>
  <c r="C1555" i="2"/>
  <c r="B1555" i="2"/>
  <c r="A1555" i="2"/>
  <c r="F1554" i="2"/>
  <c r="E1554" i="2"/>
  <c r="D1554" i="2"/>
  <c r="C1554" i="2"/>
  <c r="B1554" i="2"/>
  <c r="A1554" i="2"/>
  <c r="F1553" i="2"/>
  <c r="E1553" i="2"/>
  <c r="D1553" i="2"/>
  <c r="C1553" i="2"/>
  <c r="B1553" i="2"/>
  <c r="A1553" i="2"/>
  <c r="F1552" i="2"/>
  <c r="E1552" i="2"/>
  <c r="D1552" i="2"/>
  <c r="C1552" i="2"/>
  <c r="B1552" i="2"/>
  <c r="A1552" i="2"/>
  <c r="F1551" i="2"/>
  <c r="E1551" i="2"/>
  <c r="D1551" i="2"/>
  <c r="C1551" i="2"/>
  <c r="B1551" i="2"/>
  <c r="A1551" i="2"/>
  <c r="F1550" i="2"/>
  <c r="E1550" i="2"/>
  <c r="D1550" i="2"/>
  <c r="C1550" i="2"/>
  <c r="B1550" i="2"/>
  <c r="A1550" i="2"/>
  <c r="F1549" i="2"/>
  <c r="E1549" i="2"/>
  <c r="D1549" i="2"/>
  <c r="C1549" i="2"/>
  <c r="B1549" i="2"/>
  <c r="A1549" i="2"/>
  <c r="F1548" i="2"/>
  <c r="E1548" i="2"/>
  <c r="D1548" i="2"/>
  <c r="C1548" i="2"/>
  <c r="B1548" i="2"/>
  <c r="A1548" i="2"/>
  <c r="F1547" i="2"/>
  <c r="E1547" i="2"/>
  <c r="D1547" i="2"/>
  <c r="C1547" i="2"/>
  <c r="B1547" i="2"/>
  <c r="A1547" i="2"/>
  <c r="F1546" i="2"/>
  <c r="E1546" i="2"/>
  <c r="D1546" i="2"/>
  <c r="C1546" i="2"/>
  <c r="B1546" i="2"/>
  <c r="A1546" i="2"/>
  <c r="F1545" i="2"/>
  <c r="E1545" i="2"/>
  <c r="D1545" i="2"/>
  <c r="C1545" i="2"/>
  <c r="B1545" i="2"/>
  <c r="A1545" i="2"/>
  <c r="F1544" i="2"/>
  <c r="E1544" i="2"/>
  <c r="D1544" i="2"/>
  <c r="C1544" i="2"/>
  <c r="B1544" i="2"/>
  <c r="A1544" i="2"/>
  <c r="F1543" i="2"/>
  <c r="E1543" i="2"/>
  <c r="D1543" i="2"/>
  <c r="C1543" i="2"/>
  <c r="B1543" i="2"/>
  <c r="A1543" i="2"/>
  <c r="F1542" i="2"/>
  <c r="E1542" i="2"/>
  <c r="D1542" i="2"/>
  <c r="C1542" i="2"/>
  <c r="B1542" i="2"/>
  <c r="A1542" i="2"/>
  <c r="F1541" i="2"/>
  <c r="E1541" i="2"/>
  <c r="D1541" i="2"/>
  <c r="C1541" i="2"/>
  <c r="B1541" i="2"/>
  <c r="A1541" i="2"/>
  <c r="F1540" i="2"/>
  <c r="E1540" i="2"/>
  <c r="D1540" i="2"/>
  <c r="C1540" i="2"/>
  <c r="B1540" i="2"/>
  <c r="A1540" i="2"/>
  <c r="F1539" i="2"/>
  <c r="E1539" i="2"/>
  <c r="D1539" i="2"/>
  <c r="C1539" i="2"/>
  <c r="B1539" i="2"/>
  <c r="A1539" i="2"/>
  <c r="F1538" i="2"/>
  <c r="E1538" i="2"/>
  <c r="D1538" i="2"/>
  <c r="C1538" i="2"/>
  <c r="B1538" i="2"/>
  <c r="A1538" i="2"/>
  <c r="F1537" i="2"/>
  <c r="E1537" i="2"/>
  <c r="D1537" i="2"/>
  <c r="C1537" i="2"/>
  <c r="B1537" i="2"/>
  <c r="A1537" i="2"/>
  <c r="F1536" i="2"/>
  <c r="E1536" i="2"/>
  <c r="D1536" i="2"/>
  <c r="C1536" i="2"/>
  <c r="B1536" i="2"/>
  <c r="A1536" i="2"/>
  <c r="F1535" i="2"/>
  <c r="E1535" i="2"/>
  <c r="D1535" i="2"/>
  <c r="C1535" i="2"/>
  <c r="B1535" i="2"/>
  <c r="A1535" i="2"/>
  <c r="F1534" i="2"/>
  <c r="E1534" i="2"/>
  <c r="D1534" i="2"/>
  <c r="C1534" i="2"/>
  <c r="B1534" i="2"/>
  <c r="A1534" i="2"/>
  <c r="F1533" i="2"/>
  <c r="E1533" i="2"/>
  <c r="D1533" i="2"/>
  <c r="C1533" i="2"/>
  <c r="B1533" i="2"/>
  <c r="A1533" i="2"/>
  <c r="F1532" i="2"/>
  <c r="E1532" i="2"/>
  <c r="D1532" i="2"/>
  <c r="C1532" i="2"/>
  <c r="B1532" i="2"/>
  <c r="A1532" i="2"/>
  <c r="F1531" i="2"/>
  <c r="E1531" i="2"/>
  <c r="D1531" i="2"/>
  <c r="C1531" i="2"/>
  <c r="B1531" i="2"/>
  <c r="A1531" i="2"/>
  <c r="F1530" i="2"/>
  <c r="E1530" i="2"/>
  <c r="D1530" i="2"/>
  <c r="C1530" i="2"/>
  <c r="B1530" i="2"/>
  <c r="A1530" i="2"/>
  <c r="F1529" i="2"/>
  <c r="E1529" i="2"/>
  <c r="D1529" i="2"/>
  <c r="C1529" i="2"/>
  <c r="B1529" i="2"/>
  <c r="A1529" i="2"/>
  <c r="F1528" i="2"/>
  <c r="E1528" i="2"/>
  <c r="D1528" i="2"/>
  <c r="C1528" i="2"/>
  <c r="B1528" i="2"/>
  <c r="A1528" i="2"/>
  <c r="F1527" i="2"/>
  <c r="E1527" i="2"/>
  <c r="D1527" i="2"/>
  <c r="C1527" i="2"/>
  <c r="B1527" i="2"/>
  <c r="A1527" i="2"/>
  <c r="F1526" i="2"/>
  <c r="E1526" i="2"/>
  <c r="D1526" i="2"/>
  <c r="C1526" i="2"/>
  <c r="B1526" i="2"/>
  <c r="A1526" i="2"/>
  <c r="F1525" i="2"/>
  <c r="E1525" i="2"/>
  <c r="D1525" i="2"/>
  <c r="C1525" i="2"/>
  <c r="B1525" i="2"/>
  <c r="A1525" i="2"/>
  <c r="F1524" i="2"/>
  <c r="E1524" i="2"/>
  <c r="D1524" i="2"/>
  <c r="C1524" i="2"/>
  <c r="B1524" i="2"/>
  <c r="A1524" i="2"/>
  <c r="F1523" i="2"/>
  <c r="E1523" i="2"/>
  <c r="D1523" i="2"/>
  <c r="C1523" i="2"/>
  <c r="B1523" i="2"/>
  <c r="A1523" i="2"/>
  <c r="F1522" i="2"/>
  <c r="E1522" i="2"/>
  <c r="D1522" i="2"/>
  <c r="C1522" i="2"/>
  <c r="B1522" i="2"/>
  <c r="A1522" i="2"/>
  <c r="F1521" i="2"/>
  <c r="E1521" i="2"/>
  <c r="D1521" i="2"/>
  <c r="C1521" i="2"/>
  <c r="B1521" i="2"/>
  <c r="A1521" i="2"/>
  <c r="F1520" i="2"/>
  <c r="E1520" i="2"/>
  <c r="D1520" i="2"/>
  <c r="C1520" i="2"/>
  <c r="B1520" i="2"/>
  <c r="A1520" i="2"/>
  <c r="F1519" i="2"/>
  <c r="E1519" i="2"/>
  <c r="D1519" i="2"/>
  <c r="C1519" i="2"/>
  <c r="B1519" i="2"/>
  <c r="A1519" i="2"/>
  <c r="F1518" i="2"/>
  <c r="E1518" i="2"/>
  <c r="D1518" i="2"/>
  <c r="C1518" i="2"/>
  <c r="B1518" i="2"/>
  <c r="A1518" i="2"/>
  <c r="F1517" i="2"/>
  <c r="E1517" i="2"/>
  <c r="D1517" i="2"/>
  <c r="C1517" i="2"/>
  <c r="B1517" i="2"/>
  <c r="A1517" i="2"/>
  <c r="F1516" i="2"/>
  <c r="E1516" i="2"/>
  <c r="D1516" i="2"/>
  <c r="C1516" i="2"/>
  <c r="B1516" i="2"/>
  <c r="A1516" i="2"/>
  <c r="F1515" i="2"/>
  <c r="E1515" i="2"/>
  <c r="D1515" i="2"/>
  <c r="C1515" i="2"/>
  <c r="B1515" i="2"/>
  <c r="A1515" i="2"/>
  <c r="F1514" i="2"/>
  <c r="E1514" i="2"/>
  <c r="D1514" i="2"/>
  <c r="C1514" i="2"/>
  <c r="B1514" i="2"/>
  <c r="A1514" i="2"/>
  <c r="F1513" i="2"/>
  <c r="E1513" i="2"/>
  <c r="D1513" i="2"/>
  <c r="C1513" i="2"/>
  <c r="B1513" i="2"/>
  <c r="A1513" i="2"/>
  <c r="F1512" i="2"/>
  <c r="E1512" i="2"/>
  <c r="D1512" i="2"/>
  <c r="C1512" i="2"/>
  <c r="B1512" i="2"/>
  <c r="A1512" i="2"/>
  <c r="F1511" i="2"/>
  <c r="E1511" i="2"/>
  <c r="D1511" i="2"/>
  <c r="C1511" i="2"/>
  <c r="B1511" i="2"/>
  <c r="A1511" i="2"/>
  <c r="F1510" i="2"/>
  <c r="E1510" i="2"/>
  <c r="D1510" i="2"/>
  <c r="C1510" i="2"/>
  <c r="B1510" i="2"/>
  <c r="A1510" i="2"/>
  <c r="F1509" i="2"/>
  <c r="E1509" i="2"/>
  <c r="D1509" i="2"/>
  <c r="C1509" i="2"/>
  <c r="B1509" i="2"/>
  <c r="A1509" i="2"/>
  <c r="F1508" i="2"/>
  <c r="E1508" i="2"/>
  <c r="D1508" i="2"/>
  <c r="C1508" i="2"/>
  <c r="B1508" i="2"/>
  <c r="A1508" i="2"/>
  <c r="F1507" i="2"/>
  <c r="E1507" i="2"/>
  <c r="D1507" i="2"/>
  <c r="C1507" i="2"/>
  <c r="B1507" i="2"/>
  <c r="A1507" i="2"/>
  <c r="F1506" i="2"/>
  <c r="E1506" i="2"/>
  <c r="D1506" i="2"/>
  <c r="C1506" i="2"/>
  <c r="B1506" i="2"/>
  <c r="A1506" i="2"/>
  <c r="F1505" i="2"/>
  <c r="E1505" i="2"/>
  <c r="D1505" i="2"/>
  <c r="C1505" i="2"/>
  <c r="B1505" i="2"/>
  <c r="A1505" i="2"/>
  <c r="F1504" i="2"/>
  <c r="E1504" i="2"/>
  <c r="D1504" i="2"/>
  <c r="C1504" i="2"/>
  <c r="B1504" i="2"/>
  <c r="A1504" i="2"/>
  <c r="F1503" i="2"/>
  <c r="E1503" i="2"/>
  <c r="D1503" i="2"/>
  <c r="C1503" i="2"/>
  <c r="B1503" i="2"/>
  <c r="A1503" i="2"/>
  <c r="F1502" i="2"/>
  <c r="E1502" i="2"/>
  <c r="D1502" i="2"/>
  <c r="C1502" i="2"/>
  <c r="B1502" i="2"/>
  <c r="A1502" i="2"/>
  <c r="F1501" i="2"/>
  <c r="E1501" i="2"/>
  <c r="D1501" i="2"/>
  <c r="C1501" i="2"/>
  <c r="B1501" i="2"/>
  <c r="A1501" i="2"/>
  <c r="F1500" i="2"/>
  <c r="E1500" i="2"/>
  <c r="D1500" i="2"/>
  <c r="C1500" i="2"/>
  <c r="B1500" i="2"/>
  <c r="A1500" i="2"/>
  <c r="F1499" i="2"/>
  <c r="E1499" i="2"/>
  <c r="D1499" i="2"/>
  <c r="C1499" i="2"/>
  <c r="B1499" i="2"/>
  <c r="A1499" i="2"/>
  <c r="F1498" i="2"/>
  <c r="E1498" i="2"/>
  <c r="D1498" i="2"/>
  <c r="C1498" i="2"/>
  <c r="B1498" i="2"/>
  <c r="A1498" i="2"/>
  <c r="F1497" i="2"/>
  <c r="E1497" i="2"/>
  <c r="D1497" i="2"/>
  <c r="C1497" i="2"/>
  <c r="B1497" i="2"/>
  <c r="A1497" i="2"/>
  <c r="F1496" i="2"/>
  <c r="E1496" i="2"/>
  <c r="D1496" i="2"/>
  <c r="C1496" i="2"/>
  <c r="B1496" i="2"/>
  <c r="A1496" i="2"/>
  <c r="F1495" i="2"/>
  <c r="E1495" i="2"/>
  <c r="D1495" i="2"/>
  <c r="C1495" i="2"/>
  <c r="B1495" i="2"/>
  <c r="A1495" i="2"/>
  <c r="F1494" i="2"/>
  <c r="E1494" i="2"/>
  <c r="D1494" i="2"/>
  <c r="C1494" i="2"/>
  <c r="B1494" i="2"/>
  <c r="A1494" i="2"/>
  <c r="F1493" i="2"/>
  <c r="E1493" i="2"/>
  <c r="D1493" i="2"/>
  <c r="C1493" i="2"/>
  <c r="B1493" i="2"/>
  <c r="A1493" i="2"/>
  <c r="F1492" i="2"/>
  <c r="E1492" i="2"/>
  <c r="D1492" i="2"/>
  <c r="C1492" i="2"/>
  <c r="B1492" i="2"/>
  <c r="A1492" i="2"/>
  <c r="F1491" i="2"/>
  <c r="E1491" i="2"/>
  <c r="D1491" i="2"/>
  <c r="C1491" i="2"/>
  <c r="B1491" i="2"/>
  <c r="A1491" i="2"/>
  <c r="F1490" i="2"/>
  <c r="E1490" i="2"/>
  <c r="D1490" i="2"/>
  <c r="C1490" i="2"/>
  <c r="B1490" i="2"/>
  <c r="A1490" i="2"/>
  <c r="F1489" i="2"/>
  <c r="E1489" i="2"/>
  <c r="D1489" i="2"/>
  <c r="C1489" i="2"/>
  <c r="B1489" i="2"/>
  <c r="A1489" i="2"/>
  <c r="F1488" i="2"/>
  <c r="E1488" i="2"/>
  <c r="D1488" i="2"/>
  <c r="C1488" i="2"/>
  <c r="B1488" i="2"/>
  <c r="A1488" i="2"/>
  <c r="F1487" i="2"/>
  <c r="E1487" i="2"/>
  <c r="D1487" i="2"/>
  <c r="C1487" i="2"/>
  <c r="B1487" i="2"/>
  <c r="A1487" i="2"/>
  <c r="F1486" i="2"/>
  <c r="E1486" i="2"/>
  <c r="D1486" i="2"/>
  <c r="C1486" i="2"/>
  <c r="B1486" i="2"/>
  <c r="A1486" i="2"/>
  <c r="F1485" i="2"/>
  <c r="E1485" i="2"/>
  <c r="D1485" i="2"/>
  <c r="C1485" i="2"/>
  <c r="B1485" i="2"/>
  <c r="A1485" i="2"/>
  <c r="F1484" i="2"/>
  <c r="E1484" i="2"/>
  <c r="D1484" i="2"/>
  <c r="C1484" i="2"/>
  <c r="B1484" i="2"/>
  <c r="A1484" i="2"/>
  <c r="F1483" i="2"/>
  <c r="E1483" i="2"/>
  <c r="D1483" i="2"/>
  <c r="C1483" i="2"/>
  <c r="B1483" i="2"/>
  <c r="A1483" i="2"/>
  <c r="F1482" i="2"/>
  <c r="E1482" i="2"/>
  <c r="D1482" i="2"/>
  <c r="C1482" i="2"/>
  <c r="B1482" i="2"/>
  <c r="A1482" i="2"/>
  <c r="F1481" i="2"/>
  <c r="E1481" i="2"/>
  <c r="D1481" i="2"/>
  <c r="C1481" i="2"/>
  <c r="B1481" i="2"/>
  <c r="A1481" i="2"/>
  <c r="F1480" i="2"/>
  <c r="E1480" i="2"/>
  <c r="D1480" i="2"/>
  <c r="C1480" i="2"/>
  <c r="B1480" i="2"/>
  <c r="A1480" i="2"/>
  <c r="F1479" i="2"/>
  <c r="E1479" i="2"/>
  <c r="D1479" i="2"/>
  <c r="C1479" i="2"/>
  <c r="B1479" i="2"/>
  <c r="A1479" i="2"/>
  <c r="F1478" i="2"/>
  <c r="E1478" i="2"/>
  <c r="D1478" i="2"/>
  <c r="C1478" i="2"/>
  <c r="B1478" i="2"/>
  <c r="A1478" i="2"/>
  <c r="F1477" i="2"/>
  <c r="E1477" i="2"/>
  <c r="D1477" i="2"/>
  <c r="C1477" i="2"/>
  <c r="B1477" i="2"/>
  <c r="A1477" i="2"/>
  <c r="F1476" i="2"/>
  <c r="E1476" i="2"/>
  <c r="D1476" i="2"/>
  <c r="C1476" i="2"/>
  <c r="B1476" i="2"/>
  <c r="A1476" i="2"/>
  <c r="F1475" i="2"/>
  <c r="E1475" i="2"/>
  <c r="D1475" i="2"/>
  <c r="C1475" i="2"/>
  <c r="B1475" i="2"/>
  <c r="A1475" i="2"/>
  <c r="F1474" i="2"/>
  <c r="E1474" i="2"/>
  <c r="D1474" i="2"/>
  <c r="C1474" i="2"/>
  <c r="B1474" i="2"/>
  <c r="A1474" i="2"/>
  <c r="F1473" i="2"/>
  <c r="E1473" i="2"/>
  <c r="D1473" i="2"/>
  <c r="C1473" i="2"/>
  <c r="B1473" i="2"/>
  <c r="A1473" i="2"/>
  <c r="F1472" i="2"/>
  <c r="E1472" i="2"/>
  <c r="D1472" i="2"/>
  <c r="C1472" i="2"/>
  <c r="B1472" i="2"/>
  <c r="A1472" i="2"/>
  <c r="F1471" i="2"/>
  <c r="E1471" i="2"/>
  <c r="D1471" i="2"/>
  <c r="C1471" i="2"/>
  <c r="B1471" i="2"/>
  <c r="A1471" i="2"/>
  <c r="F1470" i="2"/>
  <c r="E1470" i="2"/>
  <c r="D1470" i="2"/>
  <c r="C1470" i="2"/>
  <c r="B1470" i="2"/>
  <c r="A1470" i="2"/>
  <c r="F1469" i="2"/>
  <c r="E1469" i="2"/>
  <c r="D1469" i="2"/>
  <c r="C1469" i="2"/>
  <c r="B1469" i="2"/>
  <c r="A1469" i="2"/>
  <c r="F1468" i="2"/>
  <c r="E1468" i="2"/>
  <c r="D1468" i="2"/>
  <c r="C1468" i="2"/>
  <c r="B1468" i="2"/>
  <c r="A1468" i="2"/>
  <c r="F1467" i="2"/>
  <c r="E1467" i="2"/>
  <c r="D1467" i="2"/>
  <c r="C1467" i="2"/>
  <c r="B1467" i="2"/>
  <c r="A1467" i="2"/>
  <c r="F1466" i="2"/>
  <c r="E1466" i="2"/>
  <c r="D1466" i="2"/>
  <c r="C1466" i="2"/>
  <c r="B1466" i="2"/>
  <c r="A1466" i="2"/>
  <c r="F1465" i="2"/>
  <c r="E1465" i="2"/>
  <c r="D1465" i="2"/>
  <c r="C1465" i="2"/>
  <c r="B1465" i="2"/>
  <c r="A1465" i="2"/>
  <c r="F1464" i="2"/>
  <c r="E1464" i="2"/>
  <c r="D1464" i="2"/>
  <c r="C1464" i="2"/>
  <c r="B1464" i="2"/>
  <c r="A1464" i="2"/>
  <c r="F1463" i="2"/>
  <c r="E1463" i="2"/>
  <c r="D1463" i="2"/>
  <c r="C1463" i="2"/>
  <c r="B1463" i="2"/>
  <c r="A1463" i="2"/>
  <c r="F1462" i="2"/>
  <c r="E1462" i="2"/>
  <c r="D1462" i="2"/>
  <c r="C1462" i="2"/>
  <c r="B1462" i="2"/>
  <c r="A1462" i="2"/>
  <c r="F1461" i="2"/>
  <c r="E1461" i="2"/>
  <c r="D1461" i="2"/>
  <c r="C1461" i="2"/>
  <c r="B1461" i="2"/>
  <c r="A1461" i="2"/>
  <c r="F1460" i="2"/>
  <c r="E1460" i="2"/>
  <c r="D1460" i="2"/>
  <c r="C1460" i="2"/>
  <c r="B1460" i="2"/>
  <c r="A1460" i="2"/>
  <c r="F1459" i="2"/>
  <c r="E1459" i="2"/>
  <c r="D1459" i="2"/>
  <c r="C1459" i="2"/>
  <c r="B1459" i="2"/>
  <c r="A1459" i="2"/>
  <c r="F1458" i="2"/>
  <c r="E1458" i="2"/>
  <c r="D1458" i="2"/>
  <c r="C1458" i="2"/>
  <c r="B1458" i="2"/>
  <c r="A1458" i="2"/>
  <c r="F1457" i="2"/>
  <c r="E1457" i="2"/>
  <c r="D1457" i="2"/>
  <c r="C1457" i="2"/>
  <c r="B1457" i="2"/>
  <c r="A1457" i="2"/>
  <c r="F1456" i="2"/>
  <c r="E1456" i="2"/>
  <c r="D1456" i="2"/>
  <c r="C1456" i="2"/>
  <c r="B1456" i="2"/>
  <c r="A1456" i="2"/>
  <c r="F1455" i="2"/>
  <c r="E1455" i="2"/>
  <c r="D1455" i="2"/>
  <c r="C1455" i="2"/>
  <c r="B1455" i="2"/>
  <c r="A1455" i="2"/>
  <c r="F1454" i="2"/>
  <c r="E1454" i="2"/>
  <c r="D1454" i="2"/>
  <c r="C1454" i="2"/>
  <c r="B1454" i="2"/>
  <c r="A1454" i="2"/>
  <c r="F1453" i="2"/>
  <c r="E1453" i="2"/>
  <c r="D1453" i="2"/>
  <c r="C1453" i="2"/>
  <c r="B1453" i="2"/>
  <c r="A1453" i="2"/>
  <c r="F1452" i="2"/>
  <c r="E1452" i="2"/>
  <c r="D1452" i="2"/>
  <c r="C1452" i="2"/>
  <c r="B1452" i="2"/>
  <c r="A1452" i="2"/>
  <c r="F1451" i="2"/>
  <c r="E1451" i="2"/>
  <c r="D1451" i="2"/>
  <c r="C1451" i="2"/>
  <c r="B1451" i="2"/>
  <c r="A1451" i="2"/>
  <c r="F1450" i="2"/>
  <c r="E1450" i="2"/>
  <c r="D1450" i="2"/>
  <c r="C1450" i="2"/>
  <c r="B1450" i="2"/>
  <c r="A1450" i="2"/>
  <c r="F1449" i="2"/>
  <c r="E1449" i="2"/>
  <c r="D1449" i="2"/>
  <c r="C1449" i="2"/>
  <c r="B1449" i="2"/>
  <c r="A1449" i="2"/>
  <c r="F1448" i="2"/>
  <c r="E1448" i="2"/>
  <c r="D1448" i="2"/>
  <c r="C1448" i="2"/>
  <c r="B1448" i="2"/>
  <c r="A1448" i="2"/>
  <c r="F1447" i="2"/>
  <c r="E1447" i="2"/>
  <c r="D1447" i="2"/>
  <c r="C1447" i="2"/>
  <c r="B1447" i="2"/>
  <c r="A1447" i="2"/>
  <c r="F1446" i="2"/>
  <c r="E1446" i="2"/>
  <c r="D1446" i="2"/>
  <c r="C1446" i="2"/>
  <c r="B1446" i="2"/>
  <c r="A1446" i="2"/>
  <c r="F1445" i="2"/>
  <c r="E1445" i="2"/>
  <c r="D1445" i="2"/>
  <c r="C1445" i="2"/>
  <c r="B1445" i="2"/>
  <c r="A1445" i="2"/>
  <c r="F1444" i="2"/>
  <c r="E1444" i="2"/>
  <c r="D1444" i="2"/>
  <c r="C1444" i="2"/>
  <c r="B1444" i="2"/>
  <c r="A1444" i="2"/>
  <c r="F1443" i="2"/>
  <c r="E1443" i="2"/>
  <c r="D1443" i="2"/>
  <c r="C1443" i="2"/>
  <c r="B1443" i="2"/>
  <c r="A1443" i="2"/>
  <c r="F1442" i="2"/>
  <c r="E1442" i="2"/>
  <c r="D1442" i="2"/>
  <c r="C1442" i="2"/>
  <c r="B1442" i="2"/>
  <c r="A1442" i="2"/>
  <c r="F1441" i="2"/>
  <c r="E1441" i="2"/>
  <c r="D1441" i="2"/>
  <c r="C1441" i="2"/>
  <c r="B1441" i="2"/>
  <c r="A1441" i="2"/>
  <c r="F1440" i="2"/>
  <c r="E1440" i="2"/>
  <c r="D1440" i="2"/>
  <c r="C1440" i="2"/>
  <c r="B1440" i="2"/>
  <c r="A1440" i="2"/>
  <c r="F1439" i="2"/>
  <c r="E1439" i="2"/>
  <c r="D1439" i="2"/>
  <c r="C1439" i="2"/>
  <c r="B1439" i="2"/>
  <c r="A1439" i="2"/>
  <c r="F1438" i="2"/>
  <c r="E1438" i="2"/>
  <c r="D1438" i="2"/>
  <c r="C1438" i="2"/>
  <c r="B1438" i="2"/>
  <c r="A1438" i="2"/>
  <c r="F1437" i="2"/>
  <c r="E1437" i="2"/>
  <c r="D1437" i="2"/>
  <c r="C1437" i="2"/>
  <c r="B1437" i="2"/>
  <c r="A1437" i="2"/>
  <c r="F1436" i="2"/>
  <c r="E1436" i="2"/>
  <c r="D1436" i="2"/>
  <c r="C1436" i="2"/>
  <c r="B1436" i="2"/>
  <c r="A1436" i="2"/>
  <c r="F1435" i="2"/>
  <c r="E1435" i="2"/>
  <c r="D1435" i="2"/>
  <c r="C1435" i="2"/>
  <c r="B1435" i="2"/>
  <c r="A1435" i="2"/>
  <c r="F1434" i="2"/>
  <c r="E1434" i="2"/>
  <c r="D1434" i="2"/>
  <c r="C1434" i="2"/>
  <c r="B1434" i="2"/>
  <c r="A1434" i="2"/>
  <c r="F1433" i="2"/>
  <c r="E1433" i="2"/>
  <c r="D1433" i="2"/>
  <c r="C1433" i="2"/>
  <c r="B1433" i="2"/>
  <c r="A1433" i="2"/>
  <c r="F1432" i="2"/>
  <c r="E1432" i="2"/>
  <c r="D1432" i="2"/>
  <c r="C1432" i="2"/>
  <c r="B1432" i="2"/>
  <c r="A1432" i="2"/>
  <c r="F1431" i="2"/>
  <c r="E1431" i="2"/>
  <c r="D1431" i="2"/>
  <c r="C1431" i="2"/>
  <c r="B1431" i="2"/>
  <c r="A1431" i="2"/>
  <c r="F1430" i="2"/>
  <c r="E1430" i="2"/>
  <c r="D1430" i="2"/>
  <c r="C1430" i="2"/>
  <c r="B1430" i="2"/>
  <c r="A1430" i="2"/>
  <c r="F1429" i="2"/>
  <c r="E1429" i="2"/>
  <c r="D1429" i="2"/>
  <c r="C1429" i="2"/>
  <c r="B1429" i="2"/>
  <c r="A1429" i="2"/>
  <c r="F1428" i="2"/>
  <c r="E1428" i="2"/>
  <c r="D1428" i="2"/>
  <c r="C1428" i="2"/>
  <c r="B1428" i="2"/>
  <c r="A1428" i="2"/>
  <c r="F1427" i="2"/>
  <c r="E1427" i="2"/>
  <c r="D1427" i="2"/>
  <c r="C1427" i="2"/>
  <c r="B1427" i="2"/>
  <c r="A1427" i="2"/>
  <c r="F1426" i="2"/>
  <c r="E1426" i="2"/>
  <c r="D1426" i="2"/>
  <c r="C1426" i="2"/>
  <c r="B1426" i="2"/>
  <c r="A1426" i="2"/>
  <c r="F1425" i="2"/>
  <c r="E1425" i="2"/>
  <c r="D1425" i="2"/>
  <c r="C1425" i="2"/>
  <c r="B1425" i="2"/>
  <c r="A1425" i="2"/>
  <c r="F1424" i="2"/>
  <c r="E1424" i="2"/>
  <c r="D1424" i="2"/>
  <c r="C1424" i="2"/>
  <c r="B1424" i="2"/>
  <c r="A1424" i="2"/>
  <c r="F1423" i="2"/>
  <c r="E1423" i="2"/>
  <c r="D1423" i="2"/>
  <c r="C1423" i="2"/>
  <c r="B1423" i="2"/>
  <c r="A1423" i="2"/>
  <c r="F1422" i="2"/>
  <c r="E1422" i="2"/>
  <c r="D1422" i="2"/>
  <c r="C1422" i="2"/>
  <c r="B1422" i="2"/>
  <c r="A1422" i="2"/>
  <c r="F1421" i="2"/>
  <c r="E1421" i="2"/>
  <c r="D1421" i="2"/>
  <c r="C1421" i="2"/>
  <c r="B1421" i="2"/>
  <c r="A1421" i="2"/>
  <c r="F1420" i="2"/>
  <c r="E1420" i="2"/>
  <c r="D1420" i="2"/>
  <c r="C1420" i="2"/>
  <c r="B1420" i="2"/>
  <c r="A1420" i="2"/>
  <c r="F1419" i="2"/>
  <c r="E1419" i="2"/>
  <c r="D1419" i="2"/>
  <c r="C1419" i="2"/>
  <c r="B1419" i="2"/>
  <c r="A1419" i="2"/>
  <c r="F1418" i="2"/>
  <c r="E1418" i="2"/>
  <c r="D1418" i="2"/>
  <c r="C1418" i="2"/>
  <c r="B1418" i="2"/>
  <c r="A1418" i="2"/>
  <c r="F1417" i="2"/>
  <c r="E1417" i="2"/>
  <c r="D1417" i="2"/>
  <c r="C1417" i="2"/>
  <c r="B1417" i="2"/>
  <c r="A1417" i="2"/>
  <c r="F1416" i="2"/>
  <c r="E1416" i="2"/>
  <c r="D1416" i="2"/>
  <c r="C1416" i="2"/>
  <c r="B1416" i="2"/>
  <c r="A1416" i="2"/>
  <c r="F1415" i="2"/>
  <c r="E1415" i="2"/>
  <c r="D1415" i="2"/>
  <c r="C1415" i="2"/>
  <c r="B1415" i="2"/>
  <c r="A1415" i="2"/>
  <c r="F1414" i="2"/>
  <c r="E1414" i="2"/>
  <c r="D1414" i="2"/>
  <c r="C1414" i="2"/>
  <c r="B1414" i="2"/>
  <c r="A1414" i="2"/>
  <c r="F1413" i="2"/>
  <c r="E1413" i="2"/>
  <c r="D1413" i="2"/>
  <c r="C1413" i="2"/>
  <c r="B1413" i="2"/>
  <c r="A1413" i="2"/>
  <c r="F1412" i="2"/>
  <c r="E1412" i="2"/>
  <c r="D1412" i="2"/>
  <c r="C1412" i="2"/>
  <c r="B1412" i="2"/>
  <c r="A1412" i="2"/>
  <c r="F1411" i="2"/>
  <c r="E1411" i="2"/>
  <c r="D1411" i="2"/>
  <c r="C1411" i="2"/>
  <c r="B1411" i="2"/>
  <c r="A1411" i="2"/>
  <c r="F1410" i="2"/>
  <c r="E1410" i="2"/>
  <c r="D1410" i="2"/>
  <c r="C1410" i="2"/>
  <c r="B1410" i="2"/>
  <c r="A1410" i="2"/>
  <c r="F1409" i="2"/>
  <c r="E1409" i="2"/>
  <c r="D1409" i="2"/>
  <c r="C1409" i="2"/>
  <c r="B1409" i="2"/>
  <c r="A1409" i="2"/>
  <c r="F1408" i="2"/>
  <c r="E1408" i="2"/>
  <c r="D1408" i="2"/>
  <c r="C1408" i="2"/>
  <c r="B1408" i="2"/>
  <c r="A1408" i="2"/>
  <c r="F1407" i="2"/>
  <c r="E1407" i="2"/>
  <c r="D1407" i="2"/>
  <c r="C1407" i="2"/>
  <c r="B1407" i="2"/>
  <c r="A1407" i="2"/>
  <c r="F1406" i="2"/>
  <c r="E1406" i="2"/>
  <c r="D1406" i="2"/>
  <c r="C1406" i="2"/>
  <c r="B1406" i="2"/>
  <c r="A1406" i="2"/>
  <c r="F1405" i="2"/>
  <c r="E1405" i="2"/>
  <c r="D1405" i="2"/>
  <c r="C1405" i="2"/>
  <c r="B1405" i="2"/>
  <c r="A1405" i="2"/>
  <c r="F1404" i="2"/>
  <c r="E1404" i="2"/>
  <c r="D1404" i="2"/>
  <c r="C1404" i="2"/>
  <c r="B1404" i="2"/>
  <c r="A1404" i="2"/>
  <c r="F1403" i="2"/>
  <c r="E1403" i="2"/>
  <c r="D1403" i="2"/>
  <c r="C1403" i="2"/>
  <c r="B1403" i="2"/>
  <c r="A1403" i="2"/>
  <c r="F1402" i="2"/>
  <c r="E1402" i="2"/>
  <c r="D1402" i="2"/>
  <c r="C1402" i="2"/>
  <c r="B1402" i="2"/>
  <c r="A1402" i="2"/>
  <c r="F1401" i="2"/>
  <c r="E1401" i="2"/>
  <c r="D1401" i="2"/>
  <c r="C1401" i="2"/>
  <c r="B1401" i="2"/>
  <c r="A1401" i="2"/>
  <c r="F1400" i="2"/>
  <c r="E1400" i="2"/>
  <c r="D1400" i="2"/>
  <c r="C1400" i="2"/>
  <c r="B1400" i="2"/>
  <c r="A1400" i="2"/>
  <c r="F1399" i="2"/>
  <c r="E1399" i="2"/>
  <c r="D1399" i="2"/>
  <c r="C1399" i="2"/>
  <c r="B1399" i="2"/>
  <c r="A1399" i="2"/>
  <c r="F1398" i="2"/>
  <c r="E1398" i="2"/>
  <c r="D1398" i="2"/>
  <c r="C1398" i="2"/>
  <c r="B1398" i="2"/>
  <c r="A1398" i="2"/>
  <c r="F1397" i="2"/>
  <c r="E1397" i="2"/>
  <c r="D1397" i="2"/>
  <c r="C1397" i="2"/>
  <c r="B1397" i="2"/>
  <c r="A1397" i="2"/>
  <c r="F1396" i="2"/>
  <c r="E1396" i="2"/>
  <c r="D1396" i="2"/>
  <c r="C1396" i="2"/>
  <c r="B1396" i="2"/>
  <c r="A1396" i="2"/>
  <c r="F1395" i="2"/>
  <c r="E1395" i="2"/>
  <c r="D1395" i="2"/>
  <c r="C1395" i="2"/>
  <c r="B1395" i="2"/>
  <c r="A1395" i="2"/>
  <c r="F1394" i="2"/>
  <c r="E1394" i="2"/>
  <c r="D1394" i="2"/>
  <c r="C1394" i="2"/>
  <c r="B1394" i="2"/>
  <c r="A1394" i="2"/>
  <c r="F1393" i="2"/>
  <c r="E1393" i="2"/>
  <c r="D1393" i="2"/>
  <c r="C1393" i="2"/>
  <c r="B1393" i="2"/>
  <c r="A1393" i="2"/>
  <c r="F1392" i="2"/>
  <c r="E1392" i="2"/>
  <c r="D1392" i="2"/>
  <c r="C1392" i="2"/>
  <c r="B1392" i="2"/>
  <c r="A1392" i="2"/>
  <c r="F1391" i="2"/>
  <c r="E1391" i="2"/>
  <c r="D1391" i="2"/>
  <c r="C1391" i="2"/>
  <c r="B1391" i="2"/>
  <c r="A1391" i="2"/>
  <c r="F1390" i="2"/>
  <c r="E1390" i="2"/>
  <c r="D1390" i="2"/>
  <c r="C1390" i="2"/>
  <c r="B1390" i="2"/>
  <c r="A1390" i="2"/>
  <c r="F1389" i="2"/>
  <c r="E1389" i="2"/>
  <c r="D1389" i="2"/>
  <c r="C1389" i="2"/>
  <c r="B1389" i="2"/>
  <c r="A1389" i="2"/>
  <c r="F1388" i="2"/>
  <c r="E1388" i="2"/>
  <c r="D1388" i="2"/>
  <c r="C1388" i="2"/>
  <c r="B1388" i="2"/>
  <c r="A1388" i="2"/>
  <c r="F1387" i="2"/>
  <c r="E1387" i="2"/>
  <c r="D1387" i="2"/>
  <c r="C1387" i="2"/>
  <c r="B1387" i="2"/>
  <c r="A1387" i="2"/>
  <c r="F1386" i="2"/>
  <c r="E1386" i="2"/>
  <c r="D1386" i="2"/>
  <c r="C1386" i="2"/>
  <c r="B1386" i="2"/>
  <c r="A1386" i="2"/>
  <c r="F1385" i="2"/>
  <c r="E1385" i="2"/>
  <c r="D1385" i="2"/>
  <c r="C1385" i="2"/>
  <c r="B1385" i="2"/>
  <c r="A1385" i="2"/>
  <c r="F1384" i="2"/>
  <c r="E1384" i="2"/>
  <c r="D1384" i="2"/>
  <c r="C1384" i="2"/>
  <c r="B1384" i="2"/>
  <c r="A1384" i="2"/>
  <c r="F1383" i="2"/>
  <c r="E1383" i="2"/>
  <c r="D1383" i="2"/>
  <c r="C1383" i="2"/>
  <c r="B1383" i="2"/>
  <c r="A1383" i="2"/>
  <c r="F1382" i="2"/>
  <c r="E1382" i="2"/>
  <c r="D1382" i="2"/>
  <c r="C1382" i="2"/>
  <c r="B1382" i="2"/>
  <c r="A1382" i="2"/>
  <c r="F1381" i="2"/>
  <c r="E1381" i="2"/>
  <c r="D1381" i="2"/>
  <c r="C1381" i="2"/>
  <c r="B1381" i="2"/>
  <c r="A1381" i="2"/>
  <c r="F1380" i="2"/>
  <c r="E1380" i="2"/>
  <c r="D1380" i="2"/>
  <c r="C1380" i="2"/>
  <c r="B1380" i="2"/>
  <c r="A1380" i="2"/>
  <c r="F1379" i="2"/>
  <c r="E1379" i="2"/>
  <c r="D1379" i="2"/>
  <c r="C1379" i="2"/>
  <c r="B1379" i="2"/>
  <c r="A1379" i="2"/>
  <c r="F1378" i="2"/>
  <c r="E1378" i="2"/>
  <c r="D1378" i="2"/>
  <c r="C1378" i="2"/>
  <c r="B1378" i="2"/>
  <c r="A1378" i="2"/>
  <c r="F1377" i="2"/>
  <c r="E1377" i="2"/>
  <c r="D1377" i="2"/>
  <c r="C1377" i="2"/>
  <c r="B1377" i="2"/>
  <c r="A1377" i="2"/>
  <c r="F1376" i="2"/>
  <c r="E1376" i="2"/>
  <c r="D1376" i="2"/>
  <c r="C1376" i="2"/>
  <c r="B1376" i="2"/>
  <c r="A1376" i="2"/>
  <c r="F1375" i="2"/>
  <c r="E1375" i="2"/>
  <c r="D1375" i="2"/>
  <c r="C1375" i="2"/>
  <c r="B1375" i="2"/>
  <c r="A1375" i="2"/>
  <c r="F1374" i="2"/>
  <c r="E1374" i="2"/>
  <c r="D1374" i="2"/>
  <c r="C1374" i="2"/>
  <c r="B1374" i="2"/>
  <c r="A1374" i="2"/>
  <c r="F1373" i="2"/>
  <c r="E1373" i="2"/>
  <c r="D1373" i="2"/>
  <c r="C1373" i="2"/>
  <c r="B1373" i="2"/>
  <c r="A1373" i="2"/>
  <c r="F1372" i="2"/>
  <c r="E1372" i="2"/>
  <c r="D1372" i="2"/>
  <c r="C1372" i="2"/>
  <c r="B1372" i="2"/>
  <c r="A1372" i="2"/>
  <c r="F1371" i="2"/>
  <c r="E1371" i="2"/>
  <c r="D1371" i="2"/>
  <c r="C1371" i="2"/>
  <c r="B1371" i="2"/>
  <c r="A1371" i="2"/>
  <c r="F1370" i="2"/>
  <c r="E1370" i="2"/>
  <c r="D1370" i="2"/>
  <c r="C1370" i="2"/>
  <c r="B1370" i="2"/>
  <c r="A1370" i="2"/>
  <c r="F1369" i="2"/>
  <c r="E1369" i="2"/>
  <c r="D1369" i="2"/>
  <c r="C1369" i="2"/>
  <c r="B1369" i="2"/>
  <c r="A1369" i="2"/>
  <c r="F1368" i="2"/>
  <c r="E1368" i="2"/>
  <c r="D1368" i="2"/>
  <c r="C1368" i="2"/>
  <c r="B1368" i="2"/>
  <c r="A1368" i="2"/>
  <c r="F1367" i="2"/>
  <c r="E1367" i="2"/>
  <c r="D1367" i="2"/>
  <c r="C1367" i="2"/>
  <c r="B1367" i="2"/>
  <c r="A1367" i="2"/>
  <c r="F1366" i="2"/>
  <c r="E1366" i="2"/>
  <c r="D1366" i="2"/>
  <c r="C1366" i="2"/>
  <c r="B1366" i="2"/>
  <c r="A1366" i="2"/>
  <c r="F1365" i="2"/>
  <c r="E1365" i="2"/>
  <c r="D1365" i="2"/>
  <c r="C1365" i="2"/>
  <c r="B1365" i="2"/>
  <c r="A1365" i="2"/>
  <c r="F1364" i="2"/>
  <c r="E1364" i="2"/>
  <c r="D1364" i="2"/>
  <c r="C1364" i="2"/>
  <c r="B1364" i="2"/>
  <c r="A1364" i="2"/>
  <c r="F1363" i="2"/>
  <c r="E1363" i="2"/>
  <c r="D1363" i="2"/>
  <c r="C1363" i="2"/>
  <c r="B1363" i="2"/>
  <c r="A1363" i="2"/>
  <c r="F1362" i="2"/>
  <c r="E1362" i="2"/>
  <c r="D1362" i="2"/>
  <c r="C1362" i="2"/>
  <c r="B1362" i="2"/>
  <c r="A1362" i="2"/>
  <c r="F1361" i="2"/>
  <c r="E1361" i="2"/>
  <c r="D1361" i="2"/>
  <c r="C1361" i="2"/>
  <c r="B1361" i="2"/>
  <c r="A1361" i="2"/>
  <c r="F1360" i="2"/>
  <c r="E1360" i="2"/>
  <c r="D1360" i="2"/>
  <c r="C1360" i="2"/>
  <c r="B1360" i="2"/>
  <c r="A1360" i="2"/>
  <c r="F1359" i="2"/>
  <c r="E1359" i="2"/>
  <c r="D1359" i="2"/>
  <c r="C1359" i="2"/>
  <c r="B1359" i="2"/>
  <c r="A1359" i="2"/>
  <c r="F1358" i="2"/>
  <c r="E1358" i="2"/>
  <c r="D1358" i="2"/>
  <c r="C1358" i="2"/>
  <c r="B1358" i="2"/>
  <c r="A1358" i="2"/>
  <c r="F1357" i="2"/>
  <c r="E1357" i="2"/>
  <c r="D1357" i="2"/>
  <c r="C1357" i="2"/>
  <c r="B1357" i="2"/>
  <c r="A1357" i="2"/>
  <c r="F1356" i="2"/>
  <c r="E1356" i="2"/>
  <c r="D1356" i="2"/>
  <c r="C1356" i="2"/>
  <c r="B1356" i="2"/>
  <c r="A1356" i="2"/>
  <c r="F1355" i="2"/>
  <c r="E1355" i="2"/>
  <c r="D1355" i="2"/>
  <c r="C1355" i="2"/>
  <c r="B1355" i="2"/>
  <c r="A1355" i="2"/>
  <c r="F1354" i="2"/>
  <c r="E1354" i="2"/>
  <c r="D1354" i="2"/>
  <c r="C1354" i="2"/>
  <c r="B1354" i="2"/>
  <c r="A1354" i="2"/>
  <c r="F1353" i="2"/>
  <c r="E1353" i="2"/>
  <c r="D1353" i="2"/>
  <c r="C1353" i="2"/>
  <c r="B1353" i="2"/>
  <c r="A1353" i="2"/>
  <c r="F1352" i="2"/>
  <c r="E1352" i="2"/>
  <c r="D1352" i="2"/>
  <c r="C1352" i="2"/>
  <c r="B1352" i="2"/>
  <c r="A1352" i="2"/>
  <c r="F1351" i="2"/>
  <c r="E1351" i="2"/>
  <c r="D1351" i="2"/>
  <c r="C1351" i="2"/>
  <c r="B1351" i="2"/>
  <c r="A1351" i="2"/>
  <c r="F1350" i="2"/>
  <c r="E1350" i="2"/>
  <c r="D1350" i="2"/>
  <c r="C1350" i="2"/>
  <c r="B1350" i="2"/>
  <c r="A1350" i="2"/>
  <c r="F1349" i="2"/>
  <c r="E1349" i="2"/>
  <c r="D1349" i="2"/>
  <c r="C1349" i="2"/>
  <c r="B1349" i="2"/>
  <c r="A1349" i="2"/>
  <c r="F1348" i="2"/>
  <c r="E1348" i="2"/>
  <c r="D1348" i="2"/>
  <c r="C1348" i="2"/>
  <c r="B1348" i="2"/>
  <c r="A1348" i="2"/>
  <c r="F1347" i="2"/>
  <c r="E1347" i="2"/>
  <c r="D1347" i="2"/>
  <c r="C1347" i="2"/>
  <c r="B1347" i="2"/>
  <c r="A1347" i="2"/>
  <c r="F1346" i="2"/>
  <c r="E1346" i="2"/>
  <c r="D1346" i="2"/>
  <c r="C1346" i="2"/>
  <c r="B1346" i="2"/>
  <c r="A1346" i="2"/>
  <c r="F1345" i="2"/>
  <c r="E1345" i="2"/>
  <c r="D1345" i="2"/>
  <c r="C1345" i="2"/>
  <c r="B1345" i="2"/>
  <c r="A1345" i="2"/>
  <c r="F1344" i="2"/>
  <c r="E1344" i="2"/>
  <c r="D1344" i="2"/>
  <c r="C1344" i="2"/>
  <c r="B1344" i="2"/>
  <c r="A1344" i="2"/>
  <c r="F1343" i="2"/>
  <c r="E1343" i="2"/>
  <c r="D1343" i="2"/>
  <c r="C1343" i="2"/>
  <c r="B1343" i="2"/>
  <c r="A1343" i="2"/>
  <c r="F1342" i="2"/>
  <c r="E1342" i="2"/>
  <c r="D1342" i="2"/>
  <c r="C1342" i="2"/>
  <c r="B1342" i="2"/>
  <c r="A1342" i="2"/>
  <c r="F1341" i="2"/>
  <c r="E1341" i="2"/>
  <c r="D1341" i="2"/>
  <c r="C1341" i="2"/>
  <c r="B1341" i="2"/>
  <c r="A1341" i="2"/>
  <c r="F1340" i="2"/>
  <c r="E1340" i="2"/>
  <c r="D1340" i="2"/>
  <c r="C1340" i="2"/>
  <c r="B1340" i="2"/>
  <c r="A1340" i="2"/>
  <c r="F1339" i="2"/>
  <c r="E1339" i="2"/>
  <c r="D1339" i="2"/>
  <c r="C1339" i="2"/>
  <c r="B1339" i="2"/>
  <c r="A1339" i="2"/>
  <c r="F1338" i="2"/>
  <c r="E1338" i="2"/>
  <c r="D1338" i="2"/>
  <c r="C1338" i="2"/>
  <c r="B1338" i="2"/>
  <c r="A1338" i="2"/>
  <c r="F1337" i="2"/>
  <c r="E1337" i="2"/>
  <c r="D1337" i="2"/>
  <c r="C1337" i="2"/>
  <c r="B1337" i="2"/>
  <c r="A1337" i="2"/>
  <c r="F1336" i="2"/>
  <c r="E1336" i="2"/>
  <c r="D1336" i="2"/>
  <c r="C1336" i="2"/>
  <c r="B1336" i="2"/>
  <c r="A1336" i="2"/>
  <c r="F1335" i="2"/>
  <c r="E1335" i="2"/>
  <c r="D1335" i="2"/>
  <c r="C1335" i="2"/>
  <c r="B1335" i="2"/>
  <c r="A1335" i="2"/>
  <c r="F1334" i="2"/>
  <c r="E1334" i="2"/>
  <c r="D1334" i="2"/>
  <c r="C1334" i="2"/>
  <c r="B1334" i="2"/>
  <c r="A1334" i="2"/>
  <c r="F1333" i="2"/>
  <c r="E1333" i="2"/>
  <c r="D1333" i="2"/>
  <c r="C1333" i="2"/>
  <c r="B1333" i="2"/>
  <c r="A1333" i="2"/>
  <c r="F1332" i="2"/>
  <c r="E1332" i="2"/>
  <c r="D1332" i="2"/>
  <c r="C1332" i="2"/>
  <c r="B1332" i="2"/>
  <c r="A1332" i="2"/>
  <c r="F1331" i="2"/>
  <c r="E1331" i="2"/>
  <c r="D1331" i="2"/>
  <c r="C1331" i="2"/>
  <c r="B1331" i="2"/>
  <c r="A1331" i="2"/>
  <c r="F1330" i="2"/>
  <c r="E1330" i="2"/>
  <c r="D1330" i="2"/>
  <c r="C1330" i="2"/>
  <c r="B1330" i="2"/>
  <c r="A1330" i="2"/>
  <c r="F1329" i="2"/>
  <c r="E1329" i="2"/>
  <c r="D1329" i="2"/>
  <c r="C1329" i="2"/>
  <c r="B1329" i="2"/>
  <c r="A1329" i="2"/>
  <c r="F1328" i="2"/>
  <c r="E1328" i="2"/>
  <c r="D1328" i="2"/>
  <c r="C1328" i="2"/>
  <c r="B1328" i="2"/>
  <c r="A1328" i="2"/>
  <c r="F1327" i="2"/>
  <c r="E1327" i="2"/>
  <c r="D1327" i="2"/>
  <c r="C1327" i="2"/>
  <c r="B1327" i="2"/>
  <c r="A1327" i="2"/>
  <c r="F1326" i="2"/>
  <c r="E1326" i="2"/>
  <c r="D1326" i="2"/>
  <c r="C1326" i="2"/>
  <c r="B1326" i="2"/>
  <c r="A1326" i="2"/>
  <c r="F1325" i="2"/>
  <c r="E1325" i="2"/>
  <c r="D1325" i="2"/>
  <c r="C1325" i="2"/>
  <c r="B1325" i="2"/>
  <c r="A1325" i="2"/>
  <c r="F1324" i="2"/>
  <c r="E1324" i="2"/>
  <c r="D1324" i="2"/>
  <c r="C1324" i="2"/>
  <c r="B1324" i="2"/>
  <c r="A1324" i="2"/>
  <c r="F1323" i="2"/>
  <c r="E1323" i="2"/>
  <c r="D1323" i="2"/>
  <c r="C1323" i="2"/>
  <c r="B1323" i="2"/>
  <c r="A1323" i="2"/>
  <c r="F1322" i="2"/>
  <c r="E1322" i="2"/>
  <c r="D1322" i="2"/>
  <c r="C1322" i="2"/>
  <c r="B1322" i="2"/>
  <c r="A1322" i="2"/>
  <c r="F1321" i="2"/>
  <c r="E1321" i="2"/>
  <c r="D1321" i="2"/>
  <c r="C1321" i="2"/>
  <c r="B1321" i="2"/>
  <c r="A1321" i="2"/>
  <c r="F1320" i="2"/>
  <c r="E1320" i="2"/>
  <c r="D1320" i="2"/>
  <c r="C1320" i="2"/>
  <c r="B1320" i="2"/>
  <c r="A1320" i="2"/>
  <c r="F1319" i="2"/>
  <c r="E1319" i="2"/>
  <c r="D1319" i="2"/>
  <c r="C1319" i="2"/>
  <c r="B1319" i="2"/>
  <c r="A1319" i="2"/>
  <c r="F1318" i="2"/>
  <c r="E1318" i="2"/>
  <c r="D1318" i="2"/>
  <c r="C1318" i="2"/>
  <c r="B1318" i="2"/>
  <c r="A1318" i="2"/>
  <c r="F1317" i="2"/>
  <c r="E1317" i="2"/>
  <c r="D1317" i="2"/>
  <c r="C1317" i="2"/>
  <c r="B1317" i="2"/>
  <c r="A1317" i="2"/>
  <c r="F1316" i="2"/>
  <c r="E1316" i="2"/>
  <c r="D1316" i="2"/>
  <c r="C1316" i="2"/>
  <c r="B1316" i="2"/>
  <c r="A1316" i="2"/>
  <c r="F1315" i="2"/>
  <c r="E1315" i="2"/>
  <c r="D1315" i="2"/>
  <c r="C1315" i="2"/>
  <c r="B1315" i="2"/>
  <c r="A1315" i="2"/>
  <c r="F1314" i="2"/>
  <c r="E1314" i="2"/>
  <c r="D1314" i="2"/>
  <c r="C1314" i="2"/>
  <c r="B1314" i="2"/>
  <c r="A1314" i="2"/>
  <c r="F1313" i="2"/>
  <c r="E1313" i="2"/>
  <c r="D1313" i="2"/>
  <c r="C1313" i="2"/>
  <c r="B1313" i="2"/>
  <c r="A1313" i="2"/>
  <c r="F1312" i="2"/>
  <c r="E1312" i="2"/>
  <c r="D1312" i="2"/>
  <c r="C1312" i="2"/>
  <c r="B1312" i="2"/>
  <c r="A1312" i="2"/>
  <c r="F1311" i="2"/>
  <c r="E1311" i="2"/>
  <c r="D1311" i="2"/>
  <c r="C1311" i="2"/>
  <c r="B1311" i="2"/>
  <c r="A1311" i="2"/>
  <c r="F1310" i="2"/>
  <c r="E1310" i="2"/>
  <c r="D1310" i="2"/>
  <c r="C1310" i="2"/>
  <c r="B1310" i="2"/>
  <c r="A1310" i="2"/>
  <c r="F1309" i="2"/>
  <c r="E1309" i="2"/>
  <c r="D1309" i="2"/>
  <c r="C1309" i="2"/>
  <c r="B1309" i="2"/>
  <c r="A1309" i="2"/>
  <c r="F1308" i="2"/>
  <c r="E1308" i="2"/>
  <c r="D1308" i="2"/>
  <c r="C1308" i="2"/>
  <c r="B1308" i="2"/>
  <c r="A1308" i="2"/>
  <c r="F1307" i="2"/>
  <c r="E1307" i="2"/>
  <c r="D1307" i="2"/>
  <c r="C1307" i="2"/>
  <c r="B1307" i="2"/>
  <c r="A1307" i="2"/>
  <c r="F1306" i="2"/>
  <c r="E1306" i="2"/>
  <c r="D1306" i="2"/>
  <c r="C1306" i="2"/>
  <c r="B1306" i="2"/>
  <c r="A1306" i="2"/>
  <c r="F1305" i="2"/>
  <c r="E1305" i="2"/>
  <c r="D1305" i="2"/>
  <c r="C1305" i="2"/>
  <c r="B1305" i="2"/>
  <c r="A1305" i="2"/>
  <c r="F1304" i="2"/>
  <c r="E1304" i="2"/>
  <c r="D1304" i="2"/>
  <c r="C1304" i="2"/>
  <c r="B1304" i="2"/>
  <c r="A1304" i="2"/>
  <c r="F1303" i="2"/>
  <c r="E1303" i="2"/>
  <c r="D1303" i="2"/>
  <c r="C1303" i="2"/>
  <c r="B1303" i="2"/>
  <c r="A1303" i="2"/>
  <c r="F1302" i="2"/>
  <c r="E1302" i="2"/>
  <c r="D1302" i="2"/>
  <c r="C1302" i="2"/>
  <c r="B1302" i="2"/>
  <c r="A1302" i="2"/>
  <c r="F1301" i="2"/>
  <c r="E1301" i="2"/>
  <c r="D1301" i="2"/>
  <c r="C1301" i="2"/>
  <c r="B1301" i="2"/>
  <c r="A1301" i="2"/>
  <c r="F1300" i="2"/>
  <c r="E1300" i="2"/>
  <c r="D1300" i="2"/>
  <c r="C1300" i="2"/>
  <c r="B1300" i="2"/>
  <c r="A1300" i="2"/>
  <c r="F1299" i="2"/>
  <c r="E1299" i="2"/>
  <c r="D1299" i="2"/>
  <c r="C1299" i="2"/>
  <c r="B1299" i="2"/>
  <c r="A1299" i="2"/>
  <c r="F1298" i="2"/>
  <c r="E1298" i="2"/>
  <c r="D1298" i="2"/>
  <c r="C1298" i="2"/>
  <c r="B1298" i="2"/>
  <c r="A1298" i="2"/>
  <c r="F1297" i="2"/>
  <c r="E1297" i="2"/>
  <c r="D1297" i="2"/>
  <c r="C1297" i="2"/>
  <c r="B1297" i="2"/>
  <c r="A1297" i="2"/>
  <c r="F1296" i="2"/>
  <c r="E1296" i="2"/>
  <c r="D1296" i="2"/>
  <c r="C1296" i="2"/>
  <c r="B1296" i="2"/>
  <c r="A1296" i="2"/>
  <c r="F1295" i="2"/>
  <c r="E1295" i="2"/>
  <c r="D1295" i="2"/>
  <c r="C1295" i="2"/>
  <c r="B1295" i="2"/>
  <c r="A1295" i="2"/>
  <c r="F1294" i="2"/>
  <c r="E1294" i="2"/>
  <c r="D1294" i="2"/>
  <c r="C1294" i="2"/>
  <c r="B1294" i="2"/>
  <c r="A1294" i="2"/>
  <c r="F1293" i="2"/>
  <c r="E1293" i="2"/>
  <c r="D1293" i="2"/>
  <c r="C1293" i="2"/>
  <c r="B1293" i="2"/>
  <c r="A1293" i="2"/>
  <c r="F1292" i="2"/>
  <c r="E1292" i="2"/>
  <c r="D1292" i="2"/>
  <c r="C1292" i="2"/>
  <c r="B1292" i="2"/>
  <c r="A1292" i="2"/>
  <c r="F1291" i="2"/>
  <c r="E1291" i="2"/>
  <c r="D1291" i="2"/>
  <c r="C1291" i="2"/>
  <c r="B1291" i="2"/>
  <c r="A1291" i="2"/>
  <c r="F1290" i="2"/>
  <c r="E1290" i="2"/>
  <c r="D1290" i="2"/>
  <c r="C1290" i="2"/>
  <c r="B1290" i="2"/>
  <c r="A1290" i="2"/>
  <c r="F1289" i="2"/>
  <c r="E1289" i="2"/>
  <c r="D1289" i="2"/>
  <c r="C1289" i="2"/>
  <c r="B1289" i="2"/>
  <c r="A1289" i="2"/>
  <c r="F1288" i="2"/>
  <c r="E1288" i="2"/>
  <c r="D1288" i="2"/>
  <c r="C1288" i="2"/>
  <c r="B1288" i="2"/>
  <c r="A1288" i="2"/>
  <c r="F1287" i="2"/>
  <c r="E1287" i="2"/>
  <c r="D1287" i="2"/>
  <c r="C1287" i="2"/>
  <c r="B1287" i="2"/>
  <c r="A1287" i="2"/>
  <c r="F1286" i="2"/>
  <c r="E1286" i="2"/>
  <c r="D1286" i="2"/>
  <c r="C1286" i="2"/>
  <c r="B1286" i="2"/>
  <c r="A1286" i="2"/>
  <c r="F1285" i="2"/>
  <c r="E1285" i="2"/>
  <c r="D1285" i="2"/>
  <c r="C1285" i="2"/>
  <c r="B1285" i="2"/>
  <c r="A1285" i="2"/>
  <c r="F1284" i="2"/>
  <c r="E1284" i="2"/>
  <c r="D1284" i="2"/>
  <c r="C1284" i="2"/>
  <c r="B1284" i="2"/>
  <c r="A1284" i="2"/>
  <c r="F1283" i="2"/>
  <c r="E1283" i="2"/>
  <c r="D1283" i="2"/>
  <c r="C1283" i="2"/>
  <c r="B1283" i="2"/>
  <c r="A1283" i="2"/>
  <c r="F1282" i="2"/>
  <c r="E1282" i="2"/>
  <c r="D1282" i="2"/>
  <c r="C1282" i="2"/>
  <c r="B1282" i="2"/>
  <c r="A1282" i="2"/>
  <c r="F1281" i="2"/>
  <c r="E1281" i="2"/>
  <c r="D1281" i="2"/>
  <c r="C1281" i="2"/>
  <c r="B1281" i="2"/>
  <c r="A1281" i="2"/>
  <c r="F1280" i="2"/>
  <c r="E1280" i="2"/>
  <c r="D1280" i="2"/>
  <c r="C1280" i="2"/>
  <c r="B1280" i="2"/>
  <c r="A1280" i="2"/>
  <c r="F1279" i="2"/>
  <c r="E1279" i="2"/>
  <c r="D1279" i="2"/>
  <c r="C1279" i="2"/>
  <c r="B1279" i="2"/>
  <c r="A1279" i="2"/>
  <c r="F1278" i="2"/>
  <c r="E1278" i="2"/>
  <c r="D1278" i="2"/>
  <c r="C1278" i="2"/>
  <c r="B1278" i="2"/>
  <c r="A1278" i="2"/>
  <c r="F1277" i="2"/>
  <c r="E1277" i="2"/>
  <c r="D1277" i="2"/>
  <c r="C1277" i="2"/>
  <c r="B1277" i="2"/>
  <c r="A1277" i="2"/>
  <c r="F1276" i="2"/>
  <c r="E1276" i="2"/>
  <c r="D1276" i="2"/>
  <c r="C1276" i="2"/>
  <c r="B1276" i="2"/>
  <c r="A1276" i="2"/>
  <c r="F1275" i="2"/>
  <c r="E1275" i="2"/>
  <c r="D1275" i="2"/>
  <c r="C1275" i="2"/>
  <c r="B1275" i="2"/>
  <c r="A1275" i="2"/>
  <c r="F1274" i="2"/>
  <c r="E1274" i="2"/>
  <c r="D1274" i="2"/>
  <c r="C1274" i="2"/>
  <c r="B1274" i="2"/>
  <c r="A1274" i="2"/>
  <c r="F1273" i="2"/>
  <c r="E1273" i="2"/>
  <c r="D1273" i="2"/>
  <c r="C1273" i="2"/>
  <c r="B1273" i="2"/>
  <c r="A1273" i="2"/>
  <c r="F1272" i="2"/>
  <c r="E1272" i="2"/>
  <c r="D1272" i="2"/>
  <c r="C1272" i="2"/>
  <c r="B1272" i="2"/>
  <c r="A1272" i="2"/>
  <c r="F1271" i="2"/>
  <c r="E1271" i="2"/>
  <c r="D1271" i="2"/>
  <c r="C1271" i="2"/>
  <c r="B1271" i="2"/>
  <c r="A1271" i="2"/>
  <c r="F1270" i="2"/>
  <c r="E1270" i="2"/>
  <c r="D1270" i="2"/>
  <c r="C1270" i="2"/>
  <c r="B1270" i="2"/>
  <c r="A1270" i="2"/>
  <c r="F1269" i="2"/>
  <c r="E1269" i="2"/>
  <c r="D1269" i="2"/>
  <c r="C1269" i="2"/>
  <c r="B1269" i="2"/>
  <c r="A1269" i="2"/>
  <c r="F1268" i="2"/>
  <c r="E1268" i="2"/>
  <c r="D1268" i="2"/>
  <c r="C1268" i="2"/>
  <c r="B1268" i="2"/>
  <c r="A1268" i="2"/>
  <c r="F1267" i="2"/>
  <c r="E1267" i="2"/>
  <c r="D1267" i="2"/>
  <c r="C1267" i="2"/>
  <c r="B1267" i="2"/>
  <c r="A1267" i="2"/>
  <c r="F1266" i="2"/>
  <c r="E1266" i="2"/>
  <c r="D1266" i="2"/>
  <c r="C1266" i="2"/>
  <c r="B1266" i="2"/>
  <c r="A1266" i="2"/>
  <c r="F1265" i="2"/>
  <c r="E1265" i="2"/>
  <c r="D1265" i="2"/>
  <c r="C1265" i="2"/>
  <c r="B1265" i="2"/>
  <c r="A1265" i="2"/>
  <c r="F1264" i="2"/>
  <c r="E1264" i="2"/>
  <c r="D1264" i="2"/>
  <c r="C1264" i="2"/>
  <c r="B1264" i="2"/>
  <c r="A1264" i="2"/>
  <c r="F1263" i="2"/>
  <c r="E1263" i="2"/>
  <c r="D1263" i="2"/>
  <c r="C1263" i="2"/>
  <c r="B1263" i="2"/>
  <c r="A1263" i="2"/>
  <c r="F1262" i="2"/>
  <c r="E1262" i="2"/>
  <c r="D1262" i="2"/>
  <c r="C1262" i="2"/>
  <c r="B1262" i="2"/>
  <c r="A1262" i="2"/>
  <c r="F1261" i="2"/>
  <c r="E1261" i="2"/>
  <c r="D1261" i="2"/>
  <c r="C1261" i="2"/>
  <c r="B1261" i="2"/>
  <c r="A1261" i="2"/>
  <c r="F1260" i="2"/>
  <c r="E1260" i="2"/>
  <c r="D1260" i="2"/>
  <c r="C1260" i="2"/>
  <c r="B1260" i="2"/>
  <c r="A1260" i="2"/>
  <c r="F1259" i="2"/>
  <c r="E1259" i="2"/>
  <c r="D1259" i="2"/>
  <c r="C1259" i="2"/>
  <c r="B1259" i="2"/>
  <c r="A1259" i="2"/>
  <c r="F1258" i="2"/>
  <c r="E1258" i="2"/>
  <c r="D1258" i="2"/>
  <c r="C1258" i="2"/>
  <c r="B1258" i="2"/>
  <c r="A1258" i="2"/>
  <c r="F1257" i="2"/>
  <c r="E1257" i="2"/>
  <c r="D1257" i="2"/>
  <c r="C1257" i="2"/>
  <c r="B1257" i="2"/>
  <c r="A1257" i="2"/>
  <c r="F1256" i="2"/>
  <c r="E1256" i="2"/>
  <c r="D1256" i="2"/>
  <c r="C1256" i="2"/>
  <c r="B1256" i="2"/>
  <c r="A1256" i="2"/>
  <c r="F1255" i="2"/>
  <c r="E1255" i="2"/>
  <c r="D1255" i="2"/>
  <c r="C1255" i="2"/>
  <c r="B1255" i="2"/>
  <c r="A1255" i="2"/>
  <c r="F1254" i="2"/>
  <c r="E1254" i="2"/>
  <c r="D1254" i="2"/>
  <c r="C1254" i="2"/>
  <c r="B1254" i="2"/>
  <c r="A1254" i="2"/>
  <c r="F1253" i="2"/>
  <c r="E1253" i="2"/>
  <c r="D1253" i="2"/>
  <c r="C1253" i="2"/>
  <c r="B1253" i="2"/>
  <c r="A1253" i="2"/>
  <c r="F1252" i="2"/>
  <c r="E1252" i="2"/>
  <c r="D1252" i="2"/>
  <c r="C1252" i="2"/>
  <c r="B1252" i="2"/>
  <c r="A1252" i="2"/>
  <c r="F1251" i="2"/>
  <c r="E1251" i="2"/>
  <c r="D1251" i="2"/>
  <c r="C1251" i="2"/>
  <c r="B1251" i="2"/>
  <c r="A1251" i="2"/>
  <c r="F1250" i="2"/>
  <c r="E1250" i="2"/>
  <c r="D1250" i="2"/>
  <c r="C1250" i="2"/>
  <c r="B1250" i="2"/>
  <c r="A1250" i="2"/>
  <c r="F1249" i="2"/>
  <c r="E1249" i="2"/>
  <c r="D1249" i="2"/>
  <c r="C1249" i="2"/>
  <c r="B1249" i="2"/>
  <c r="A1249" i="2"/>
  <c r="F1248" i="2"/>
  <c r="E1248" i="2"/>
  <c r="D1248" i="2"/>
  <c r="C1248" i="2"/>
  <c r="B1248" i="2"/>
  <c r="A1248" i="2"/>
  <c r="F1247" i="2"/>
  <c r="E1247" i="2"/>
  <c r="D1247" i="2"/>
  <c r="C1247" i="2"/>
  <c r="B1247" i="2"/>
  <c r="A1247" i="2"/>
  <c r="F1246" i="2"/>
  <c r="E1246" i="2"/>
  <c r="D1246" i="2"/>
  <c r="C1246" i="2"/>
  <c r="B1246" i="2"/>
  <c r="A1246" i="2"/>
  <c r="F1245" i="2"/>
  <c r="E1245" i="2"/>
  <c r="D1245" i="2"/>
  <c r="C1245" i="2"/>
  <c r="B1245" i="2"/>
  <c r="A1245" i="2"/>
  <c r="F1244" i="2"/>
  <c r="E1244" i="2"/>
  <c r="D1244" i="2"/>
  <c r="C1244" i="2"/>
  <c r="B1244" i="2"/>
  <c r="A1244" i="2"/>
  <c r="F1243" i="2"/>
  <c r="E1243" i="2"/>
  <c r="D1243" i="2"/>
  <c r="C1243" i="2"/>
  <c r="B1243" i="2"/>
  <c r="A1243" i="2"/>
  <c r="F1242" i="2"/>
  <c r="E1242" i="2"/>
  <c r="D1242" i="2"/>
  <c r="C1242" i="2"/>
  <c r="B1242" i="2"/>
  <c r="A1242" i="2"/>
  <c r="F1241" i="2"/>
  <c r="E1241" i="2"/>
  <c r="D1241" i="2"/>
  <c r="C1241" i="2"/>
  <c r="B1241" i="2"/>
  <c r="A1241" i="2"/>
  <c r="F1240" i="2"/>
  <c r="E1240" i="2"/>
  <c r="D1240" i="2"/>
  <c r="C1240" i="2"/>
  <c r="B1240" i="2"/>
  <c r="A1240" i="2"/>
  <c r="F1239" i="2"/>
  <c r="E1239" i="2"/>
  <c r="D1239" i="2"/>
  <c r="C1239" i="2"/>
  <c r="B1239" i="2"/>
  <c r="A1239" i="2"/>
  <c r="F1238" i="2"/>
  <c r="E1238" i="2"/>
  <c r="D1238" i="2"/>
  <c r="C1238" i="2"/>
  <c r="B1238" i="2"/>
  <c r="A1238" i="2"/>
  <c r="F1237" i="2"/>
  <c r="E1237" i="2"/>
  <c r="D1237" i="2"/>
  <c r="C1237" i="2"/>
  <c r="B1237" i="2"/>
  <c r="A1237" i="2"/>
  <c r="F1236" i="2"/>
  <c r="E1236" i="2"/>
  <c r="D1236" i="2"/>
  <c r="C1236" i="2"/>
  <c r="B1236" i="2"/>
  <c r="A1236" i="2"/>
  <c r="F1235" i="2"/>
  <c r="E1235" i="2"/>
  <c r="D1235" i="2"/>
  <c r="C1235" i="2"/>
  <c r="B1235" i="2"/>
  <c r="A1235" i="2"/>
  <c r="F1234" i="2"/>
  <c r="E1234" i="2"/>
  <c r="D1234" i="2"/>
  <c r="C1234" i="2"/>
  <c r="B1234" i="2"/>
  <c r="A1234" i="2"/>
  <c r="F1233" i="2"/>
  <c r="E1233" i="2"/>
  <c r="D1233" i="2"/>
  <c r="C1233" i="2"/>
  <c r="B1233" i="2"/>
  <c r="A1233" i="2"/>
  <c r="F1232" i="2"/>
  <c r="E1232" i="2"/>
  <c r="D1232" i="2"/>
  <c r="C1232" i="2"/>
  <c r="B1232" i="2"/>
  <c r="A1232" i="2"/>
  <c r="F1231" i="2"/>
  <c r="E1231" i="2"/>
  <c r="D1231" i="2"/>
  <c r="C1231" i="2"/>
  <c r="B1231" i="2"/>
  <c r="A1231" i="2"/>
  <c r="F1230" i="2"/>
  <c r="E1230" i="2"/>
  <c r="D1230" i="2"/>
  <c r="C1230" i="2"/>
  <c r="B1230" i="2"/>
  <c r="A1230" i="2"/>
  <c r="F1229" i="2"/>
  <c r="E1229" i="2"/>
  <c r="D1229" i="2"/>
  <c r="C1229" i="2"/>
  <c r="B1229" i="2"/>
  <c r="A1229" i="2"/>
  <c r="F1228" i="2"/>
  <c r="E1228" i="2"/>
  <c r="D1228" i="2"/>
  <c r="C1228" i="2"/>
  <c r="B1228" i="2"/>
  <c r="A1228" i="2"/>
  <c r="F1227" i="2"/>
  <c r="E1227" i="2"/>
  <c r="D1227" i="2"/>
  <c r="C1227" i="2"/>
  <c r="B1227" i="2"/>
  <c r="A1227" i="2"/>
  <c r="F1226" i="2"/>
  <c r="E1226" i="2"/>
  <c r="D1226" i="2"/>
  <c r="C1226" i="2"/>
  <c r="B1226" i="2"/>
  <c r="A1226" i="2"/>
  <c r="F1225" i="2"/>
  <c r="E1225" i="2"/>
  <c r="D1225" i="2"/>
  <c r="C1225" i="2"/>
  <c r="B1225" i="2"/>
  <c r="A1225" i="2"/>
  <c r="F1224" i="2"/>
  <c r="E1224" i="2"/>
  <c r="D1224" i="2"/>
  <c r="C1224" i="2"/>
  <c r="B1224" i="2"/>
  <c r="A1224" i="2"/>
  <c r="F1223" i="2"/>
  <c r="E1223" i="2"/>
  <c r="D1223" i="2"/>
  <c r="C1223" i="2"/>
  <c r="B1223" i="2"/>
  <c r="A1223" i="2"/>
  <c r="F1222" i="2"/>
  <c r="E1222" i="2"/>
  <c r="D1222" i="2"/>
  <c r="C1222" i="2"/>
  <c r="B1222" i="2"/>
  <c r="A1222" i="2"/>
  <c r="F1221" i="2"/>
  <c r="E1221" i="2"/>
  <c r="D1221" i="2"/>
  <c r="C1221" i="2"/>
  <c r="B1221" i="2"/>
  <c r="A1221" i="2"/>
  <c r="F1220" i="2"/>
  <c r="E1220" i="2"/>
  <c r="D1220" i="2"/>
  <c r="C1220" i="2"/>
  <c r="B1220" i="2"/>
  <c r="A1220" i="2"/>
  <c r="F1219" i="2"/>
  <c r="E1219" i="2"/>
  <c r="D1219" i="2"/>
  <c r="C1219" i="2"/>
  <c r="B1219" i="2"/>
  <c r="A1219" i="2"/>
  <c r="F1218" i="2"/>
  <c r="E1218" i="2"/>
  <c r="D1218" i="2"/>
  <c r="C1218" i="2"/>
  <c r="B1218" i="2"/>
  <c r="A1218" i="2"/>
  <c r="F1217" i="2"/>
  <c r="E1217" i="2"/>
  <c r="D1217" i="2"/>
  <c r="C1217" i="2"/>
  <c r="B1217" i="2"/>
  <c r="A1217" i="2"/>
  <c r="F1216" i="2"/>
  <c r="E1216" i="2"/>
  <c r="D1216" i="2"/>
  <c r="C1216" i="2"/>
  <c r="B1216" i="2"/>
  <c r="A1216" i="2"/>
  <c r="F1215" i="2"/>
  <c r="E1215" i="2"/>
  <c r="D1215" i="2"/>
  <c r="C1215" i="2"/>
  <c r="B1215" i="2"/>
  <c r="A1215" i="2"/>
  <c r="F1214" i="2"/>
  <c r="E1214" i="2"/>
  <c r="D1214" i="2"/>
  <c r="C1214" i="2"/>
  <c r="B1214" i="2"/>
  <c r="A1214" i="2"/>
  <c r="F1213" i="2"/>
  <c r="E1213" i="2"/>
  <c r="D1213" i="2"/>
  <c r="C1213" i="2"/>
  <c r="B1213" i="2"/>
  <c r="A1213" i="2"/>
  <c r="F1212" i="2"/>
  <c r="E1212" i="2"/>
  <c r="D1212" i="2"/>
  <c r="C1212" i="2"/>
  <c r="B1212" i="2"/>
  <c r="A1212" i="2"/>
  <c r="F1211" i="2"/>
  <c r="E1211" i="2"/>
  <c r="D1211" i="2"/>
  <c r="C1211" i="2"/>
  <c r="B1211" i="2"/>
  <c r="A1211" i="2"/>
  <c r="F1210" i="2"/>
  <c r="E1210" i="2"/>
  <c r="D1210" i="2"/>
  <c r="C1210" i="2"/>
  <c r="B1210" i="2"/>
  <c r="A1210" i="2"/>
  <c r="F1209" i="2"/>
  <c r="E1209" i="2"/>
  <c r="D1209" i="2"/>
  <c r="C1209" i="2"/>
  <c r="B1209" i="2"/>
  <c r="A1209" i="2"/>
  <c r="F1208" i="2"/>
  <c r="E1208" i="2"/>
  <c r="D1208" i="2"/>
  <c r="C1208" i="2"/>
  <c r="B1208" i="2"/>
  <c r="A1208" i="2"/>
  <c r="F1207" i="2"/>
  <c r="E1207" i="2"/>
  <c r="D1207" i="2"/>
  <c r="C1207" i="2"/>
  <c r="B1207" i="2"/>
  <c r="A1207" i="2"/>
  <c r="F1206" i="2"/>
  <c r="E1206" i="2"/>
  <c r="D1206" i="2"/>
  <c r="C1206" i="2"/>
  <c r="B1206" i="2"/>
  <c r="A1206" i="2"/>
  <c r="F1205" i="2"/>
  <c r="E1205" i="2"/>
  <c r="D1205" i="2"/>
  <c r="C1205" i="2"/>
  <c r="B1205" i="2"/>
  <c r="A1205" i="2"/>
  <c r="F1204" i="2"/>
  <c r="E1204" i="2"/>
  <c r="D1204" i="2"/>
  <c r="C1204" i="2"/>
  <c r="B1204" i="2"/>
  <c r="A1204" i="2"/>
  <c r="F1203" i="2"/>
  <c r="E1203" i="2"/>
  <c r="D1203" i="2"/>
  <c r="C1203" i="2"/>
  <c r="B1203" i="2"/>
  <c r="A1203" i="2"/>
  <c r="F1202" i="2"/>
  <c r="E1202" i="2"/>
  <c r="D1202" i="2"/>
  <c r="C1202" i="2"/>
  <c r="B1202" i="2"/>
  <c r="A1202" i="2"/>
  <c r="F1201" i="2"/>
  <c r="E1201" i="2"/>
  <c r="D1201" i="2"/>
  <c r="C1201" i="2"/>
  <c r="B1201" i="2"/>
  <c r="A1201" i="2"/>
  <c r="F1200" i="2"/>
  <c r="E1200" i="2"/>
  <c r="D1200" i="2"/>
  <c r="C1200" i="2"/>
  <c r="B1200" i="2"/>
  <c r="A1200" i="2"/>
  <c r="F1199" i="2"/>
  <c r="E1199" i="2"/>
  <c r="D1199" i="2"/>
  <c r="C1199" i="2"/>
  <c r="B1199" i="2"/>
  <c r="A1199" i="2"/>
  <c r="F1198" i="2"/>
  <c r="E1198" i="2"/>
  <c r="D1198" i="2"/>
  <c r="C1198" i="2"/>
  <c r="B1198" i="2"/>
  <c r="A1198" i="2"/>
  <c r="F1197" i="2"/>
  <c r="E1197" i="2"/>
  <c r="D1197" i="2"/>
  <c r="C1197" i="2"/>
  <c r="B1197" i="2"/>
  <c r="A1197" i="2"/>
  <c r="F1196" i="2"/>
  <c r="E1196" i="2"/>
  <c r="D1196" i="2"/>
  <c r="C1196" i="2"/>
  <c r="B1196" i="2"/>
  <c r="A1196" i="2"/>
  <c r="F1195" i="2"/>
  <c r="E1195" i="2"/>
  <c r="D1195" i="2"/>
  <c r="C1195" i="2"/>
  <c r="B1195" i="2"/>
  <c r="A1195" i="2"/>
  <c r="F1194" i="2"/>
  <c r="E1194" i="2"/>
  <c r="D1194" i="2"/>
  <c r="C1194" i="2"/>
  <c r="B1194" i="2"/>
  <c r="A1194" i="2"/>
  <c r="F1193" i="2"/>
  <c r="E1193" i="2"/>
  <c r="D1193" i="2"/>
  <c r="C1193" i="2"/>
  <c r="B1193" i="2"/>
  <c r="A1193" i="2"/>
  <c r="F1192" i="2"/>
  <c r="E1192" i="2"/>
  <c r="D1192" i="2"/>
  <c r="C1192" i="2"/>
  <c r="B1192" i="2"/>
  <c r="A1192" i="2"/>
  <c r="F1191" i="2"/>
  <c r="E1191" i="2"/>
  <c r="D1191" i="2"/>
  <c r="C1191" i="2"/>
  <c r="B1191" i="2"/>
  <c r="A1191" i="2"/>
  <c r="F1190" i="2"/>
  <c r="E1190" i="2"/>
  <c r="D1190" i="2"/>
  <c r="C1190" i="2"/>
  <c r="B1190" i="2"/>
  <c r="A1190" i="2"/>
  <c r="F1189" i="2"/>
  <c r="E1189" i="2"/>
  <c r="D1189" i="2"/>
  <c r="C1189" i="2"/>
  <c r="B1189" i="2"/>
  <c r="A1189" i="2"/>
  <c r="F1188" i="2"/>
  <c r="E1188" i="2"/>
  <c r="D1188" i="2"/>
  <c r="C1188" i="2"/>
  <c r="B1188" i="2"/>
  <c r="A1188" i="2"/>
  <c r="F1187" i="2"/>
  <c r="E1187" i="2"/>
  <c r="D1187" i="2"/>
  <c r="C1187" i="2"/>
  <c r="B1187" i="2"/>
  <c r="A1187" i="2"/>
  <c r="F1186" i="2"/>
  <c r="E1186" i="2"/>
  <c r="D1186" i="2"/>
  <c r="C1186" i="2"/>
  <c r="B1186" i="2"/>
  <c r="A1186" i="2"/>
  <c r="F1185" i="2"/>
  <c r="E1185" i="2"/>
  <c r="D1185" i="2"/>
  <c r="C1185" i="2"/>
  <c r="B1185" i="2"/>
  <c r="A1185" i="2"/>
  <c r="F1184" i="2"/>
  <c r="E1184" i="2"/>
  <c r="D1184" i="2"/>
  <c r="C1184" i="2"/>
  <c r="B1184" i="2"/>
  <c r="A1184" i="2"/>
  <c r="F1183" i="2"/>
  <c r="E1183" i="2"/>
  <c r="D1183" i="2"/>
  <c r="C1183" i="2"/>
  <c r="B1183" i="2"/>
  <c r="A1183" i="2"/>
  <c r="F1182" i="2"/>
  <c r="E1182" i="2"/>
  <c r="D1182" i="2"/>
  <c r="C1182" i="2"/>
  <c r="B1182" i="2"/>
  <c r="A1182" i="2"/>
  <c r="F1181" i="2"/>
  <c r="E1181" i="2"/>
  <c r="D1181" i="2"/>
  <c r="C1181" i="2"/>
  <c r="B1181" i="2"/>
  <c r="A1181" i="2"/>
  <c r="F1180" i="2"/>
  <c r="E1180" i="2"/>
  <c r="D1180" i="2"/>
  <c r="C1180" i="2"/>
  <c r="B1180" i="2"/>
  <c r="A1180" i="2"/>
  <c r="F1179" i="2"/>
  <c r="E1179" i="2"/>
  <c r="D1179" i="2"/>
  <c r="C1179" i="2"/>
  <c r="B1179" i="2"/>
  <c r="A1179" i="2"/>
  <c r="F1178" i="2"/>
  <c r="E1178" i="2"/>
  <c r="D1178" i="2"/>
  <c r="C1178" i="2"/>
  <c r="B1178" i="2"/>
  <c r="A1178" i="2"/>
  <c r="F1177" i="2"/>
  <c r="E1177" i="2"/>
  <c r="D1177" i="2"/>
  <c r="C1177" i="2"/>
  <c r="B1177" i="2"/>
  <c r="A1177" i="2"/>
  <c r="F1176" i="2"/>
  <c r="E1176" i="2"/>
  <c r="D1176" i="2"/>
  <c r="C1176" i="2"/>
  <c r="B1176" i="2"/>
  <c r="A1176" i="2"/>
  <c r="F1175" i="2"/>
  <c r="E1175" i="2"/>
  <c r="D1175" i="2"/>
  <c r="C1175" i="2"/>
  <c r="B1175" i="2"/>
  <c r="A1175" i="2"/>
  <c r="F1174" i="2"/>
  <c r="E1174" i="2"/>
  <c r="D1174" i="2"/>
  <c r="C1174" i="2"/>
  <c r="B1174" i="2"/>
  <c r="A1174" i="2"/>
  <c r="F1173" i="2"/>
  <c r="E1173" i="2"/>
  <c r="D1173" i="2"/>
  <c r="C1173" i="2"/>
  <c r="B1173" i="2"/>
  <c r="A1173" i="2"/>
  <c r="F1172" i="2"/>
  <c r="E1172" i="2"/>
  <c r="D1172" i="2"/>
  <c r="C1172" i="2"/>
  <c r="B1172" i="2"/>
  <c r="A1172" i="2"/>
  <c r="F1171" i="2"/>
  <c r="E1171" i="2"/>
  <c r="D1171" i="2"/>
  <c r="C1171" i="2"/>
  <c r="B1171" i="2"/>
  <c r="A1171" i="2"/>
  <c r="F1170" i="2"/>
  <c r="E1170" i="2"/>
  <c r="D1170" i="2"/>
  <c r="C1170" i="2"/>
  <c r="B1170" i="2"/>
  <c r="A1170" i="2"/>
  <c r="F1169" i="2"/>
  <c r="E1169" i="2"/>
  <c r="D1169" i="2"/>
  <c r="C1169" i="2"/>
  <c r="B1169" i="2"/>
  <c r="A1169" i="2"/>
  <c r="F1168" i="2"/>
  <c r="E1168" i="2"/>
  <c r="D1168" i="2"/>
  <c r="C1168" i="2"/>
  <c r="B1168" i="2"/>
  <c r="A1168" i="2"/>
  <c r="F1167" i="2"/>
  <c r="E1167" i="2"/>
  <c r="D1167" i="2"/>
  <c r="C1167" i="2"/>
  <c r="B1167" i="2"/>
  <c r="A1167" i="2"/>
  <c r="F1166" i="2"/>
  <c r="E1166" i="2"/>
  <c r="D1166" i="2"/>
  <c r="C1166" i="2"/>
  <c r="B1166" i="2"/>
  <c r="A1166" i="2"/>
  <c r="F1165" i="2"/>
  <c r="E1165" i="2"/>
  <c r="D1165" i="2"/>
  <c r="C1165" i="2"/>
  <c r="B1165" i="2"/>
  <c r="A1165" i="2"/>
  <c r="F1164" i="2"/>
  <c r="E1164" i="2"/>
  <c r="D1164" i="2"/>
  <c r="C1164" i="2"/>
  <c r="B1164" i="2"/>
  <c r="A1164" i="2"/>
  <c r="F1163" i="2"/>
  <c r="E1163" i="2"/>
  <c r="D1163" i="2"/>
  <c r="C1163" i="2"/>
  <c r="B1163" i="2"/>
  <c r="A1163" i="2"/>
  <c r="F1162" i="2"/>
  <c r="E1162" i="2"/>
  <c r="D1162" i="2"/>
  <c r="C1162" i="2"/>
  <c r="B1162" i="2"/>
  <c r="A1162" i="2"/>
  <c r="F1161" i="2"/>
  <c r="E1161" i="2"/>
  <c r="D1161" i="2"/>
  <c r="C1161" i="2"/>
  <c r="B1161" i="2"/>
  <c r="A1161" i="2"/>
  <c r="F1160" i="2"/>
  <c r="E1160" i="2"/>
  <c r="D1160" i="2"/>
  <c r="C1160" i="2"/>
  <c r="B1160" i="2"/>
  <c r="A1160" i="2"/>
  <c r="F1159" i="2"/>
  <c r="E1159" i="2"/>
  <c r="D1159" i="2"/>
  <c r="C1159" i="2"/>
  <c r="B1159" i="2"/>
  <c r="A1159" i="2"/>
  <c r="F1158" i="2"/>
  <c r="E1158" i="2"/>
  <c r="D1158" i="2"/>
  <c r="C1158" i="2"/>
  <c r="B1158" i="2"/>
  <c r="A1158" i="2"/>
  <c r="F1157" i="2"/>
  <c r="E1157" i="2"/>
  <c r="D1157" i="2"/>
  <c r="C1157" i="2"/>
  <c r="B1157" i="2"/>
  <c r="A1157" i="2"/>
  <c r="F1156" i="2"/>
  <c r="E1156" i="2"/>
  <c r="D1156" i="2"/>
  <c r="C1156" i="2"/>
  <c r="B1156" i="2"/>
  <c r="A1156" i="2"/>
  <c r="F1155" i="2"/>
  <c r="E1155" i="2"/>
  <c r="D1155" i="2"/>
  <c r="C1155" i="2"/>
  <c r="B1155" i="2"/>
  <c r="A1155" i="2"/>
  <c r="F1154" i="2"/>
  <c r="E1154" i="2"/>
  <c r="D1154" i="2"/>
  <c r="C1154" i="2"/>
  <c r="B1154" i="2"/>
  <c r="A1154" i="2"/>
  <c r="F1153" i="2"/>
  <c r="E1153" i="2"/>
  <c r="D1153" i="2"/>
  <c r="C1153" i="2"/>
  <c r="B1153" i="2"/>
  <c r="A1153" i="2"/>
  <c r="F1152" i="2"/>
  <c r="E1152" i="2"/>
  <c r="D1152" i="2"/>
  <c r="C1152" i="2"/>
  <c r="B1152" i="2"/>
  <c r="A1152" i="2"/>
  <c r="F1151" i="2"/>
  <c r="E1151" i="2"/>
  <c r="D1151" i="2"/>
  <c r="C1151" i="2"/>
  <c r="B1151" i="2"/>
  <c r="A1151" i="2"/>
  <c r="F1150" i="2"/>
  <c r="E1150" i="2"/>
  <c r="D1150" i="2"/>
  <c r="C1150" i="2"/>
  <c r="B1150" i="2"/>
  <c r="A1150" i="2"/>
  <c r="F1149" i="2"/>
  <c r="E1149" i="2"/>
  <c r="D1149" i="2"/>
  <c r="C1149" i="2"/>
  <c r="B1149" i="2"/>
  <c r="A1149" i="2"/>
  <c r="F1148" i="2"/>
  <c r="E1148" i="2"/>
  <c r="D1148" i="2"/>
  <c r="C1148" i="2"/>
  <c r="B1148" i="2"/>
  <c r="A1148" i="2"/>
  <c r="F1147" i="2"/>
  <c r="E1147" i="2"/>
  <c r="D1147" i="2"/>
  <c r="C1147" i="2"/>
  <c r="B1147" i="2"/>
  <c r="A1147" i="2"/>
  <c r="F1146" i="2"/>
  <c r="E1146" i="2"/>
  <c r="D1146" i="2"/>
  <c r="C1146" i="2"/>
  <c r="B1146" i="2"/>
  <c r="A1146" i="2"/>
  <c r="F1145" i="2"/>
  <c r="E1145" i="2"/>
  <c r="D1145" i="2"/>
  <c r="C1145" i="2"/>
  <c r="B1145" i="2"/>
  <c r="A1145" i="2"/>
  <c r="F1144" i="2"/>
  <c r="E1144" i="2"/>
  <c r="D1144" i="2"/>
  <c r="C1144" i="2"/>
  <c r="B1144" i="2"/>
  <c r="A1144" i="2"/>
  <c r="F1143" i="2"/>
  <c r="E1143" i="2"/>
  <c r="D1143" i="2"/>
  <c r="C1143" i="2"/>
  <c r="B1143" i="2"/>
  <c r="A1143" i="2"/>
  <c r="F1142" i="2"/>
  <c r="E1142" i="2"/>
  <c r="D1142" i="2"/>
  <c r="C1142" i="2"/>
  <c r="B1142" i="2"/>
  <c r="A1142" i="2"/>
  <c r="F1141" i="2"/>
  <c r="E1141" i="2"/>
  <c r="D1141" i="2"/>
  <c r="C1141" i="2"/>
  <c r="B1141" i="2"/>
  <c r="A1141" i="2"/>
  <c r="F1140" i="2"/>
  <c r="E1140" i="2"/>
  <c r="D1140" i="2"/>
  <c r="C1140" i="2"/>
  <c r="B1140" i="2"/>
  <c r="A1140" i="2"/>
  <c r="F1139" i="2"/>
  <c r="E1139" i="2"/>
  <c r="D1139" i="2"/>
  <c r="C1139" i="2"/>
  <c r="B1139" i="2"/>
  <c r="A1139" i="2"/>
  <c r="F1138" i="2"/>
  <c r="E1138" i="2"/>
  <c r="D1138" i="2"/>
  <c r="C1138" i="2"/>
  <c r="B1138" i="2"/>
  <c r="A1138" i="2"/>
  <c r="F1137" i="2"/>
  <c r="E1137" i="2"/>
  <c r="D1137" i="2"/>
  <c r="C1137" i="2"/>
  <c r="B1137" i="2"/>
  <c r="A1137" i="2"/>
  <c r="F1136" i="2"/>
  <c r="E1136" i="2"/>
  <c r="D1136" i="2"/>
  <c r="C1136" i="2"/>
  <c r="B1136" i="2"/>
  <c r="A1136" i="2"/>
  <c r="F1135" i="2"/>
  <c r="E1135" i="2"/>
  <c r="D1135" i="2"/>
  <c r="C1135" i="2"/>
  <c r="B1135" i="2"/>
  <c r="A1135" i="2"/>
  <c r="F1134" i="2"/>
  <c r="E1134" i="2"/>
  <c r="D1134" i="2"/>
  <c r="C1134" i="2"/>
  <c r="B1134" i="2"/>
  <c r="A1134" i="2"/>
  <c r="F1133" i="2"/>
  <c r="E1133" i="2"/>
  <c r="D1133" i="2"/>
  <c r="C1133" i="2"/>
  <c r="B1133" i="2"/>
  <c r="A1133" i="2"/>
  <c r="F1132" i="2"/>
  <c r="E1132" i="2"/>
  <c r="D1132" i="2"/>
  <c r="C1132" i="2"/>
  <c r="B1132" i="2"/>
  <c r="A1132" i="2"/>
  <c r="F1131" i="2"/>
  <c r="E1131" i="2"/>
  <c r="D1131" i="2"/>
  <c r="C1131" i="2"/>
  <c r="B1131" i="2"/>
  <c r="A1131" i="2"/>
  <c r="F1130" i="2"/>
  <c r="E1130" i="2"/>
  <c r="D1130" i="2"/>
  <c r="C1130" i="2"/>
  <c r="B1130" i="2"/>
  <c r="A1130" i="2"/>
  <c r="F1129" i="2"/>
  <c r="E1129" i="2"/>
  <c r="D1129" i="2"/>
  <c r="C1129" i="2"/>
  <c r="B1129" i="2"/>
  <c r="A1129" i="2"/>
  <c r="F1128" i="2"/>
  <c r="E1128" i="2"/>
  <c r="D1128" i="2"/>
  <c r="C1128" i="2"/>
  <c r="B1128" i="2"/>
  <c r="A1128" i="2"/>
  <c r="F1127" i="2"/>
  <c r="E1127" i="2"/>
  <c r="D1127" i="2"/>
  <c r="C1127" i="2"/>
  <c r="B1127" i="2"/>
  <c r="A1127" i="2"/>
  <c r="F1126" i="2"/>
  <c r="E1126" i="2"/>
  <c r="D1126" i="2"/>
  <c r="C1126" i="2"/>
  <c r="B1126" i="2"/>
  <c r="A1126" i="2"/>
  <c r="F1125" i="2"/>
  <c r="E1125" i="2"/>
  <c r="D1125" i="2"/>
  <c r="C1125" i="2"/>
  <c r="B1125" i="2"/>
  <c r="A1125" i="2"/>
  <c r="F1124" i="2"/>
  <c r="E1124" i="2"/>
  <c r="D1124" i="2"/>
  <c r="C1124" i="2"/>
  <c r="B1124" i="2"/>
  <c r="A1124" i="2"/>
  <c r="F1123" i="2"/>
  <c r="E1123" i="2"/>
  <c r="D1123" i="2"/>
  <c r="C1123" i="2"/>
  <c r="B1123" i="2"/>
  <c r="A1123" i="2"/>
  <c r="F1122" i="2"/>
  <c r="E1122" i="2"/>
  <c r="D1122" i="2"/>
  <c r="C1122" i="2"/>
  <c r="B1122" i="2"/>
  <c r="A1122" i="2"/>
  <c r="F1121" i="2"/>
  <c r="E1121" i="2"/>
  <c r="D1121" i="2"/>
  <c r="C1121" i="2"/>
  <c r="B1121" i="2"/>
  <c r="A1121" i="2"/>
  <c r="F1120" i="2"/>
  <c r="E1120" i="2"/>
  <c r="D1120" i="2"/>
  <c r="C1120" i="2"/>
  <c r="B1120" i="2"/>
  <c r="A1120" i="2"/>
  <c r="F1119" i="2"/>
  <c r="E1119" i="2"/>
  <c r="D1119" i="2"/>
  <c r="C1119" i="2"/>
  <c r="B1119" i="2"/>
  <c r="A1119" i="2"/>
  <c r="F1118" i="2"/>
  <c r="E1118" i="2"/>
  <c r="D1118" i="2"/>
  <c r="C1118" i="2"/>
  <c r="B1118" i="2"/>
  <c r="A1118" i="2"/>
  <c r="F1117" i="2"/>
  <c r="E1117" i="2"/>
  <c r="D1117" i="2"/>
  <c r="C1117" i="2"/>
  <c r="B1117" i="2"/>
  <c r="A1117" i="2"/>
  <c r="F1116" i="2"/>
  <c r="E1116" i="2"/>
  <c r="D1116" i="2"/>
  <c r="C1116" i="2"/>
  <c r="B1116" i="2"/>
  <c r="A1116" i="2"/>
  <c r="F1115" i="2"/>
  <c r="E1115" i="2"/>
  <c r="D1115" i="2"/>
  <c r="C1115" i="2"/>
  <c r="B1115" i="2"/>
  <c r="A1115" i="2"/>
  <c r="F1114" i="2"/>
  <c r="E1114" i="2"/>
  <c r="D1114" i="2"/>
  <c r="C1114" i="2"/>
  <c r="B1114" i="2"/>
  <c r="A1114" i="2"/>
  <c r="F1113" i="2"/>
  <c r="E1113" i="2"/>
  <c r="D1113" i="2"/>
  <c r="C1113" i="2"/>
  <c r="B1113" i="2"/>
  <c r="A1113" i="2"/>
  <c r="F1112" i="2"/>
  <c r="E1112" i="2"/>
  <c r="D1112" i="2"/>
  <c r="C1112" i="2"/>
  <c r="B1112" i="2"/>
  <c r="A1112" i="2"/>
  <c r="F1111" i="2"/>
  <c r="E1111" i="2"/>
  <c r="D1111" i="2"/>
  <c r="C1111" i="2"/>
  <c r="B1111" i="2"/>
  <c r="A1111" i="2"/>
  <c r="F1110" i="2"/>
  <c r="E1110" i="2"/>
  <c r="D1110" i="2"/>
  <c r="C1110" i="2"/>
  <c r="B1110" i="2"/>
  <c r="A1110" i="2"/>
  <c r="F1109" i="2"/>
  <c r="E1109" i="2"/>
  <c r="D1109" i="2"/>
  <c r="C1109" i="2"/>
  <c r="B1109" i="2"/>
  <c r="A1109" i="2"/>
  <c r="F1108" i="2"/>
  <c r="E1108" i="2"/>
  <c r="D1108" i="2"/>
  <c r="C1108" i="2"/>
  <c r="B1108" i="2"/>
  <c r="A1108" i="2"/>
  <c r="F1107" i="2"/>
  <c r="E1107" i="2"/>
  <c r="D1107" i="2"/>
  <c r="C1107" i="2"/>
  <c r="B1107" i="2"/>
  <c r="A1107" i="2"/>
  <c r="F1106" i="2"/>
  <c r="E1106" i="2"/>
  <c r="D1106" i="2"/>
  <c r="C1106" i="2"/>
  <c r="B1106" i="2"/>
  <c r="A1106" i="2"/>
  <c r="F1105" i="2"/>
  <c r="E1105" i="2"/>
  <c r="D1105" i="2"/>
  <c r="C1105" i="2"/>
  <c r="B1105" i="2"/>
  <c r="A1105" i="2"/>
  <c r="F1104" i="2"/>
  <c r="E1104" i="2"/>
  <c r="D1104" i="2"/>
  <c r="C1104" i="2"/>
  <c r="B1104" i="2"/>
  <c r="A1104" i="2"/>
  <c r="F1103" i="2"/>
  <c r="E1103" i="2"/>
  <c r="D1103" i="2"/>
  <c r="C1103" i="2"/>
  <c r="B1103" i="2"/>
  <c r="A1103" i="2"/>
  <c r="F1102" i="2"/>
  <c r="E1102" i="2"/>
  <c r="D1102" i="2"/>
  <c r="C1102" i="2"/>
  <c r="B1102" i="2"/>
  <c r="A1102" i="2"/>
  <c r="F1101" i="2"/>
  <c r="E1101" i="2"/>
  <c r="D1101" i="2"/>
  <c r="C1101" i="2"/>
  <c r="B1101" i="2"/>
  <c r="A1101" i="2"/>
  <c r="F1100" i="2"/>
  <c r="E1100" i="2"/>
  <c r="D1100" i="2"/>
  <c r="C1100" i="2"/>
  <c r="B1100" i="2"/>
  <c r="A1100" i="2"/>
  <c r="F1099" i="2"/>
  <c r="E1099" i="2"/>
  <c r="D1099" i="2"/>
  <c r="C1099" i="2"/>
  <c r="B1099" i="2"/>
  <c r="A1099" i="2"/>
  <c r="F1098" i="2"/>
  <c r="E1098" i="2"/>
  <c r="D1098" i="2"/>
  <c r="C1098" i="2"/>
  <c r="B1098" i="2"/>
  <c r="A1098" i="2"/>
  <c r="F1097" i="2"/>
  <c r="E1097" i="2"/>
  <c r="D1097" i="2"/>
  <c r="C1097" i="2"/>
  <c r="B1097" i="2"/>
  <c r="A1097" i="2"/>
  <c r="F1096" i="2"/>
  <c r="E1096" i="2"/>
  <c r="D1096" i="2"/>
  <c r="C1096" i="2"/>
  <c r="B1096" i="2"/>
  <c r="A1096" i="2"/>
  <c r="F1095" i="2"/>
  <c r="E1095" i="2"/>
  <c r="D1095" i="2"/>
  <c r="C1095" i="2"/>
  <c r="B1095" i="2"/>
  <c r="A1095" i="2"/>
  <c r="F1094" i="2"/>
  <c r="E1094" i="2"/>
  <c r="D1094" i="2"/>
  <c r="C1094" i="2"/>
  <c r="B1094" i="2"/>
  <c r="A1094" i="2"/>
  <c r="F1093" i="2"/>
  <c r="E1093" i="2"/>
  <c r="D1093" i="2"/>
  <c r="C1093" i="2"/>
  <c r="B1093" i="2"/>
  <c r="A1093" i="2"/>
  <c r="F1092" i="2"/>
  <c r="E1092" i="2"/>
  <c r="D1092" i="2"/>
  <c r="C1092" i="2"/>
  <c r="B1092" i="2"/>
  <c r="A1092" i="2"/>
  <c r="F1091" i="2"/>
  <c r="E1091" i="2"/>
  <c r="D1091" i="2"/>
  <c r="C1091" i="2"/>
  <c r="B1091" i="2"/>
  <c r="A1091" i="2"/>
  <c r="F1090" i="2"/>
  <c r="E1090" i="2"/>
  <c r="D1090" i="2"/>
  <c r="C1090" i="2"/>
  <c r="B1090" i="2"/>
  <c r="A1090" i="2"/>
  <c r="F1089" i="2"/>
  <c r="E1089" i="2"/>
  <c r="D1089" i="2"/>
  <c r="C1089" i="2"/>
  <c r="B1089" i="2"/>
  <c r="A1089" i="2"/>
  <c r="F1088" i="2"/>
  <c r="E1088" i="2"/>
  <c r="D1088" i="2"/>
  <c r="C1088" i="2"/>
  <c r="B1088" i="2"/>
  <c r="A1088" i="2"/>
  <c r="F1087" i="2"/>
  <c r="E1087" i="2"/>
  <c r="D1087" i="2"/>
  <c r="C1087" i="2"/>
  <c r="B1087" i="2"/>
  <c r="A1087" i="2"/>
  <c r="F1086" i="2"/>
  <c r="E1086" i="2"/>
  <c r="D1086" i="2"/>
  <c r="C1086" i="2"/>
  <c r="B1086" i="2"/>
  <c r="A1086" i="2"/>
  <c r="F1085" i="2"/>
  <c r="E1085" i="2"/>
  <c r="D1085" i="2"/>
  <c r="C1085" i="2"/>
  <c r="B1085" i="2"/>
  <c r="A1085" i="2"/>
  <c r="F1084" i="2"/>
  <c r="E1084" i="2"/>
  <c r="D1084" i="2"/>
  <c r="C1084" i="2"/>
  <c r="B1084" i="2"/>
  <c r="A1084" i="2"/>
  <c r="F1083" i="2"/>
  <c r="E1083" i="2"/>
  <c r="D1083" i="2"/>
  <c r="C1083" i="2"/>
  <c r="B1083" i="2"/>
  <c r="A1083" i="2"/>
  <c r="F1082" i="2"/>
  <c r="E1082" i="2"/>
  <c r="D1082" i="2"/>
  <c r="C1082" i="2"/>
  <c r="B1082" i="2"/>
  <c r="A1082" i="2"/>
  <c r="F1081" i="2"/>
  <c r="E1081" i="2"/>
  <c r="D1081" i="2"/>
  <c r="C1081" i="2"/>
  <c r="B1081" i="2"/>
  <c r="A1081" i="2"/>
  <c r="F1080" i="2"/>
  <c r="E1080" i="2"/>
  <c r="D1080" i="2"/>
  <c r="C1080" i="2"/>
  <c r="B1080" i="2"/>
  <c r="A1080" i="2"/>
  <c r="F1079" i="2"/>
  <c r="E1079" i="2"/>
  <c r="D1079" i="2"/>
  <c r="C1079" i="2"/>
  <c r="B1079" i="2"/>
  <c r="A1079" i="2"/>
  <c r="F1078" i="2"/>
  <c r="E1078" i="2"/>
  <c r="D1078" i="2"/>
  <c r="C1078" i="2"/>
  <c r="B1078" i="2"/>
  <c r="A1078" i="2"/>
  <c r="F1077" i="2"/>
  <c r="E1077" i="2"/>
  <c r="D1077" i="2"/>
  <c r="C1077" i="2"/>
  <c r="B1077" i="2"/>
  <c r="A1077" i="2"/>
  <c r="F1076" i="2"/>
  <c r="E1076" i="2"/>
  <c r="D1076" i="2"/>
  <c r="C1076" i="2"/>
  <c r="B1076" i="2"/>
  <c r="A1076" i="2"/>
  <c r="F1075" i="2"/>
  <c r="E1075" i="2"/>
  <c r="D1075" i="2"/>
  <c r="C1075" i="2"/>
  <c r="B1075" i="2"/>
  <c r="A1075" i="2"/>
  <c r="F1074" i="2"/>
  <c r="E1074" i="2"/>
  <c r="D1074" i="2"/>
  <c r="C1074" i="2"/>
  <c r="B1074" i="2"/>
  <c r="A1074" i="2"/>
  <c r="F1073" i="2"/>
  <c r="E1073" i="2"/>
  <c r="D1073" i="2"/>
  <c r="C1073" i="2"/>
  <c r="B1073" i="2"/>
  <c r="A1073" i="2"/>
  <c r="F1072" i="2"/>
  <c r="E1072" i="2"/>
  <c r="D1072" i="2"/>
  <c r="C1072" i="2"/>
  <c r="B1072" i="2"/>
  <c r="A1072" i="2"/>
  <c r="F1071" i="2"/>
  <c r="E1071" i="2"/>
  <c r="D1071" i="2"/>
  <c r="C1071" i="2"/>
  <c r="B1071" i="2"/>
  <c r="A1071" i="2"/>
  <c r="F1070" i="2"/>
  <c r="E1070" i="2"/>
  <c r="D1070" i="2"/>
  <c r="C1070" i="2"/>
  <c r="B1070" i="2"/>
  <c r="A1070" i="2"/>
  <c r="F1069" i="2"/>
  <c r="E1069" i="2"/>
  <c r="D1069" i="2"/>
  <c r="C1069" i="2"/>
  <c r="B1069" i="2"/>
  <c r="A1069" i="2"/>
  <c r="F1068" i="2"/>
  <c r="E1068" i="2"/>
  <c r="D1068" i="2"/>
  <c r="C1068" i="2"/>
  <c r="B1068" i="2"/>
  <c r="A1068" i="2"/>
  <c r="F1067" i="2"/>
  <c r="E1067" i="2"/>
  <c r="D1067" i="2"/>
  <c r="C1067" i="2"/>
  <c r="B1067" i="2"/>
  <c r="A1067" i="2"/>
  <c r="F1066" i="2"/>
  <c r="E1066" i="2"/>
  <c r="D1066" i="2"/>
  <c r="C1066" i="2"/>
  <c r="B1066" i="2"/>
  <c r="A1066" i="2"/>
  <c r="F1065" i="2"/>
  <c r="E1065" i="2"/>
  <c r="D1065" i="2"/>
  <c r="C1065" i="2"/>
  <c r="B1065" i="2"/>
  <c r="A1065" i="2"/>
  <c r="F1064" i="2"/>
  <c r="E1064" i="2"/>
  <c r="D1064" i="2"/>
  <c r="C1064" i="2"/>
  <c r="B1064" i="2"/>
  <c r="A1064" i="2"/>
  <c r="F1063" i="2"/>
  <c r="E1063" i="2"/>
  <c r="D1063" i="2"/>
  <c r="C1063" i="2"/>
  <c r="B1063" i="2"/>
  <c r="A1063" i="2"/>
  <c r="F1062" i="2"/>
  <c r="E1062" i="2"/>
  <c r="D1062" i="2"/>
  <c r="C1062" i="2"/>
  <c r="B1062" i="2"/>
  <c r="A1062" i="2"/>
  <c r="F1061" i="2"/>
  <c r="E1061" i="2"/>
  <c r="D1061" i="2"/>
  <c r="C1061" i="2"/>
  <c r="B1061" i="2"/>
  <c r="A1061" i="2"/>
  <c r="F1060" i="2"/>
  <c r="E1060" i="2"/>
  <c r="D1060" i="2"/>
  <c r="C1060" i="2"/>
  <c r="B1060" i="2"/>
  <c r="A1060" i="2"/>
  <c r="F1059" i="2"/>
  <c r="E1059" i="2"/>
  <c r="D1059" i="2"/>
  <c r="C1059" i="2"/>
  <c r="B1059" i="2"/>
  <c r="A1059" i="2"/>
  <c r="F1058" i="2"/>
  <c r="E1058" i="2"/>
  <c r="D1058" i="2"/>
  <c r="C1058" i="2"/>
  <c r="B1058" i="2"/>
  <c r="A1058" i="2"/>
  <c r="F1057" i="2"/>
  <c r="E1057" i="2"/>
  <c r="D1057" i="2"/>
  <c r="C1057" i="2"/>
  <c r="B1057" i="2"/>
  <c r="A1057" i="2"/>
  <c r="F1056" i="2"/>
  <c r="E1056" i="2"/>
  <c r="D1056" i="2"/>
  <c r="C1056" i="2"/>
  <c r="B1056" i="2"/>
  <c r="A1056" i="2"/>
  <c r="F1055" i="2"/>
  <c r="E1055" i="2"/>
  <c r="D1055" i="2"/>
  <c r="C1055" i="2"/>
  <c r="B1055" i="2"/>
  <c r="A1055" i="2"/>
  <c r="F1054" i="2"/>
  <c r="E1054" i="2"/>
  <c r="D1054" i="2"/>
  <c r="C1054" i="2"/>
  <c r="B1054" i="2"/>
  <c r="A1054" i="2"/>
  <c r="F1053" i="2"/>
  <c r="E1053" i="2"/>
  <c r="D1053" i="2"/>
  <c r="C1053" i="2"/>
  <c r="B1053" i="2"/>
  <c r="A1053" i="2"/>
  <c r="F1052" i="2"/>
  <c r="E1052" i="2"/>
  <c r="D1052" i="2"/>
  <c r="C1052" i="2"/>
  <c r="B1052" i="2"/>
  <c r="A1052" i="2"/>
  <c r="F1051" i="2"/>
  <c r="E1051" i="2"/>
  <c r="D1051" i="2"/>
  <c r="C1051" i="2"/>
  <c r="B1051" i="2"/>
  <c r="A1051" i="2"/>
  <c r="F1050" i="2"/>
  <c r="E1050" i="2"/>
  <c r="D1050" i="2"/>
  <c r="C1050" i="2"/>
  <c r="B1050" i="2"/>
  <c r="A1050" i="2"/>
  <c r="F1049" i="2"/>
  <c r="E1049" i="2"/>
  <c r="D1049" i="2"/>
  <c r="C1049" i="2"/>
  <c r="B1049" i="2"/>
  <c r="A1049" i="2"/>
  <c r="F1048" i="2"/>
  <c r="E1048" i="2"/>
  <c r="D1048" i="2"/>
  <c r="C1048" i="2"/>
  <c r="B1048" i="2"/>
  <c r="A1048" i="2"/>
  <c r="F1047" i="2"/>
  <c r="E1047" i="2"/>
  <c r="D1047" i="2"/>
  <c r="C1047" i="2"/>
  <c r="B1047" i="2"/>
  <c r="A1047" i="2"/>
  <c r="F1046" i="2"/>
  <c r="E1046" i="2"/>
  <c r="D1046" i="2"/>
  <c r="C1046" i="2"/>
  <c r="B1046" i="2"/>
  <c r="A1046" i="2"/>
  <c r="F1045" i="2"/>
  <c r="E1045" i="2"/>
  <c r="D1045" i="2"/>
  <c r="C1045" i="2"/>
  <c r="B1045" i="2"/>
  <c r="A1045" i="2"/>
  <c r="F1044" i="2"/>
  <c r="E1044" i="2"/>
  <c r="D1044" i="2"/>
  <c r="C1044" i="2"/>
  <c r="B1044" i="2"/>
  <c r="A1044" i="2"/>
  <c r="F1043" i="2"/>
  <c r="E1043" i="2"/>
  <c r="D1043" i="2"/>
  <c r="C1043" i="2"/>
  <c r="B1043" i="2"/>
  <c r="A1043" i="2"/>
  <c r="F1042" i="2"/>
  <c r="E1042" i="2"/>
  <c r="D1042" i="2"/>
  <c r="C1042" i="2"/>
  <c r="B1042" i="2"/>
  <c r="A1042" i="2"/>
  <c r="F1041" i="2"/>
  <c r="E1041" i="2"/>
  <c r="D1041" i="2"/>
  <c r="C1041" i="2"/>
  <c r="B1041" i="2"/>
  <c r="A1041" i="2"/>
  <c r="F1040" i="2"/>
  <c r="E1040" i="2"/>
  <c r="D1040" i="2"/>
  <c r="C1040" i="2"/>
  <c r="B1040" i="2"/>
  <c r="A1040" i="2"/>
  <c r="F1039" i="2"/>
  <c r="E1039" i="2"/>
  <c r="D1039" i="2"/>
  <c r="C1039" i="2"/>
  <c r="B1039" i="2"/>
  <c r="A1039" i="2"/>
  <c r="F1038" i="2"/>
  <c r="E1038" i="2"/>
  <c r="D1038" i="2"/>
  <c r="C1038" i="2"/>
  <c r="B1038" i="2"/>
  <c r="A1038" i="2"/>
  <c r="F1037" i="2"/>
  <c r="E1037" i="2"/>
  <c r="D1037" i="2"/>
  <c r="C1037" i="2"/>
  <c r="B1037" i="2"/>
  <c r="A1037" i="2"/>
  <c r="F1036" i="2"/>
  <c r="E1036" i="2"/>
  <c r="D1036" i="2"/>
  <c r="C1036" i="2"/>
  <c r="B1036" i="2"/>
  <c r="A1036" i="2"/>
  <c r="F1035" i="2"/>
  <c r="E1035" i="2"/>
  <c r="D1035" i="2"/>
  <c r="C1035" i="2"/>
  <c r="B1035" i="2"/>
  <c r="A1035" i="2"/>
  <c r="F1034" i="2"/>
  <c r="E1034" i="2"/>
  <c r="D1034" i="2"/>
  <c r="C1034" i="2"/>
  <c r="B1034" i="2"/>
  <c r="A1034" i="2"/>
  <c r="F1033" i="2"/>
  <c r="E1033" i="2"/>
  <c r="D1033" i="2"/>
  <c r="C1033" i="2"/>
  <c r="B1033" i="2"/>
  <c r="A1033" i="2"/>
  <c r="F1032" i="2"/>
  <c r="E1032" i="2"/>
  <c r="D1032" i="2"/>
  <c r="C1032" i="2"/>
  <c r="B1032" i="2"/>
  <c r="A1032" i="2"/>
  <c r="F1031" i="2"/>
  <c r="E1031" i="2"/>
  <c r="D1031" i="2"/>
  <c r="C1031" i="2"/>
  <c r="B1031" i="2"/>
  <c r="A1031" i="2"/>
  <c r="F1030" i="2"/>
  <c r="E1030" i="2"/>
  <c r="D1030" i="2"/>
  <c r="C1030" i="2"/>
  <c r="B1030" i="2"/>
  <c r="A1030" i="2"/>
  <c r="F1029" i="2"/>
  <c r="E1029" i="2"/>
  <c r="D1029" i="2"/>
  <c r="C1029" i="2"/>
  <c r="B1029" i="2"/>
  <c r="A1029" i="2"/>
  <c r="F1028" i="2"/>
  <c r="E1028" i="2"/>
  <c r="D1028" i="2"/>
  <c r="C1028" i="2"/>
  <c r="B1028" i="2"/>
  <c r="A1028" i="2"/>
  <c r="F1027" i="2"/>
  <c r="E1027" i="2"/>
  <c r="D1027" i="2"/>
  <c r="C1027" i="2"/>
  <c r="B1027" i="2"/>
  <c r="A1027" i="2"/>
  <c r="F1026" i="2"/>
  <c r="E1026" i="2"/>
  <c r="D1026" i="2"/>
  <c r="C1026" i="2"/>
  <c r="B1026" i="2"/>
  <c r="A1026" i="2"/>
  <c r="F1025" i="2"/>
  <c r="E1025" i="2"/>
  <c r="D1025" i="2"/>
  <c r="C1025" i="2"/>
  <c r="B1025" i="2"/>
  <c r="A1025" i="2"/>
  <c r="F1024" i="2"/>
  <c r="E1024" i="2"/>
  <c r="D1024" i="2"/>
  <c r="C1024" i="2"/>
  <c r="B1024" i="2"/>
  <c r="A1024" i="2"/>
  <c r="F1023" i="2"/>
  <c r="E1023" i="2"/>
  <c r="D1023" i="2"/>
  <c r="C1023" i="2"/>
  <c r="B1023" i="2"/>
  <c r="A1023" i="2"/>
  <c r="F1022" i="2"/>
  <c r="E1022" i="2"/>
  <c r="D1022" i="2"/>
  <c r="C1022" i="2"/>
  <c r="B1022" i="2"/>
  <c r="A1022" i="2"/>
  <c r="F1021" i="2"/>
  <c r="E1021" i="2"/>
  <c r="D1021" i="2"/>
  <c r="C1021" i="2"/>
  <c r="B1021" i="2"/>
  <c r="A1021" i="2"/>
  <c r="F1020" i="2"/>
  <c r="E1020" i="2"/>
  <c r="D1020" i="2"/>
  <c r="C1020" i="2"/>
  <c r="B1020" i="2"/>
  <c r="A1020" i="2"/>
  <c r="F1019" i="2"/>
  <c r="E1019" i="2"/>
  <c r="D1019" i="2"/>
  <c r="C1019" i="2"/>
  <c r="B1019" i="2"/>
  <c r="A1019" i="2"/>
  <c r="F1018" i="2"/>
  <c r="E1018" i="2"/>
  <c r="D1018" i="2"/>
  <c r="C1018" i="2"/>
  <c r="B1018" i="2"/>
  <c r="A1018" i="2"/>
  <c r="F1017" i="2"/>
  <c r="E1017" i="2"/>
  <c r="D1017" i="2"/>
  <c r="C1017" i="2"/>
  <c r="B1017" i="2"/>
  <c r="A1017" i="2"/>
  <c r="F1016" i="2"/>
  <c r="E1016" i="2"/>
  <c r="D1016" i="2"/>
  <c r="C1016" i="2"/>
  <c r="B1016" i="2"/>
  <c r="A1016" i="2"/>
  <c r="F1015" i="2"/>
  <c r="E1015" i="2"/>
  <c r="D1015" i="2"/>
  <c r="C1015" i="2"/>
  <c r="B1015" i="2"/>
  <c r="A1015" i="2"/>
  <c r="F1014" i="2"/>
  <c r="E1014" i="2"/>
  <c r="D1014" i="2"/>
  <c r="C1014" i="2"/>
  <c r="B1014" i="2"/>
  <c r="A1014" i="2"/>
  <c r="F1013" i="2"/>
  <c r="E1013" i="2"/>
  <c r="D1013" i="2"/>
  <c r="C1013" i="2"/>
  <c r="B1013" i="2"/>
  <c r="A1013" i="2"/>
  <c r="F1012" i="2"/>
  <c r="E1012" i="2"/>
  <c r="D1012" i="2"/>
  <c r="C1012" i="2"/>
  <c r="B1012" i="2"/>
  <c r="A1012" i="2"/>
  <c r="F1011" i="2"/>
  <c r="E1011" i="2"/>
  <c r="D1011" i="2"/>
  <c r="C1011" i="2"/>
  <c r="B1011" i="2"/>
  <c r="A1011" i="2"/>
  <c r="F1010" i="2"/>
  <c r="E1010" i="2"/>
  <c r="D1010" i="2"/>
  <c r="C1010" i="2"/>
  <c r="B1010" i="2"/>
  <c r="A1010" i="2"/>
  <c r="F1009" i="2"/>
  <c r="E1009" i="2"/>
  <c r="D1009" i="2"/>
  <c r="C1009" i="2"/>
  <c r="B1009" i="2"/>
  <c r="A1009" i="2"/>
  <c r="F1008" i="2"/>
  <c r="E1008" i="2"/>
  <c r="D1008" i="2"/>
  <c r="C1008" i="2"/>
  <c r="B1008" i="2"/>
  <c r="A1008" i="2"/>
  <c r="F1007" i="2"/>
  <c r="E1007" i="2"/>
  <c r="D1007" i="2"/>
  <c r="C1007" i="2"/>
  <c r="B1007" i="2"/>
  <c r="A1007" i="2"/>
  <c r="F1006" i="2"/>
  <c r="E1006" i="2"/>
  <c r="D1006" i="2"/>
  <c r="C1006" i="2"/>
  <c r="B1006" i="2"/>
  <c r="A1006" i="2"/>
  <c r="F1005" i="2"/>
  <c r="E1005" i="2"/>
  <c r="D1005" i="2"/>
  <c r="C1005" i="2"/>
  <c r="B1005" i="2"/>
  <c r="A1005" i="2"/>
  <c r="F1004" i="2"/>
  <c r="E1004" i="2"/>
  <c r="D1004" i="2"/>
  <c r="C1004" i="2"/>
  <c r="B1004" i="2"/>
  <c r="A1004" i="2"/>
  <c r="F1003" i="2"/>
  <c r="E1003" i="2"/>
  <c r="D1003" i="2"/>
  <c r="C1003" i="2"/>
  <c r="B1003" i="2"/>
  <c r="A1003" i="2"/>
  <c r="F1002" i="2"/>
  <c r="E1002" i="2"/>
  <c r="D1002" i="2"/>
  <c r="C1002" i="2"/>
  <c r="B1002" i="2"/>
  <c r="A1002" i="2"/>
  <c r="F1001" i="2"/>
  <c r="E1001" i="2"/>
  <c r="D1001" i="2"/>
  <c r="C1001" i="2"/>
  <c r="B1001" i="2"/>
  <c r="A1001" i="2"/>
  <c r="F1000" i="2"/>
  <c r="E1000" i="2"/>
  <c r="D1000" i="2"/>
  <c r="C1000" i="2"/>
  <c r="B1000" i="2"/>
  <c r="A1000" i="2"/>
  <c r="F999" i="2"/>
  <c r="E999" i="2"/>
  <c r="D999" i="2"/>
  <c r="C999" i="2"/>
  <c r="B999" i="2"/>
  <c r="A999" i="2"/>
  <c r="F998" i="2"/>
  <c r="E998" i="2"/>
  <c r="D998" i="2"/>
  <c r="C998" i="2"/>
  <c r="B998" i="2"/>
  <c r="A998" i="2"/>
  <c r="F997" i="2"/>
  <c r="E997" i="2"/>
  <c r="D997" i="2"/>
  <c r="C997" i="2"/>
  <c r="B997" i="2"/>
  <c r="A997" i="2"/>
  <c r="F996" i="2"/>
  <c r="E996" i="2"/>
  <c r="D996" i="2"/>
  <c r="C996" i="2"/>
  <c r="B996" i="2"/>
  <c r="A996" i="2"/>
  <c r="F995" i="2"/>
  <c r="E995" i="2"/>
  <c r="D995" i="2"/>
  <c r="C995" i="2"/>
  <c r="B995" i="2"/>
  <c r="A995" i="2"/>
  <c r="F994" i="2"/>
  <c r="E994" i="2"/>
  <c r="D994" i="2"/>
  <c r="C994" i="2"/>
  <c r="B994" i="2"/>
  <c r="A994" i="2"/>
  <c r="F993" i="2"/>
  <c r="E993" i="2"/>
  <c r="D993" i="2"/>
  <c r="C993" i="2"/>
  <c r="B993" i="2"/>
  <c r="A993" i="2"/>
  <c r="F992" i="2"/>
  <c r="E992" i="2"/>
  <c r="D992" i="2"/>
  <c r="C992" i="2"/>
  <c r="B992" i="2"/>
  <c r="A992" i="2"/>
  <c r="F991" i="2"/>
  <c r="E991" i="2"/>
  <c r="D991" i="2"/>
  <c r="C991" i="2"/>
  <c r="B991" i="2"/>
  <c r="A991" i="2"/>
  <c r="F990" i="2"/>
  <c r="E990" i="2"/>
  <c r="D990" i="2"/>
  <c r="C990" i="2"/>
  <c r="B990" i="2"/>
  <c r="A990" i="2"/>
  <c r="F989" i="2"/>
  <c r="E989" i="2"/>
  <c r="D989" i="2"/>
  <c r="C989" i="2"/>
  <c r="B989" i="2"/>
  <c r="A989" i="2"/>
  <c r="F988" i="2"/>
  <c r="E988" i="2"/>
  <c r="D988" i="2"/>
  <c r="C988" i="2"/>
  <c r="B988" i="2"/>
  <c r="A988" i="2"/>
  <c r="F987" i="2"/>
  <c r="E987" i="2"/>
  <c r="D987" i="2"/>
  <c r="C987" i="2"/>
  <c r="B987" i="2"/>
  <c r="A987" i="2"/>
  <c r="F986" i="2"/>
  <c r="E986" i="2"/>
  <c r="D986" i="2"/>
  <c r="C986" i="2"/>
  <c r="B986" i="2"/>
  <c r="A986" i="2"/>
  <c r="F985" i="2"/>
  <c r="E985" i="2"/>
  <c r="D985" i="2"/>
  <c r="C985" i="2"/>
  <c r="B985" i="2"/>
  <c r="A985" i="2"/>
  <c r="F984" i="2"/>
  <c r="E984" i="2"/>
  <c r="D984" i="2"/>
  <c r="C984" i="2"/>
  <c r="B984" i="2"/>
  <c r="A984" i="2"/>
  <c r="F983" i="2"/>
  <c r="E983" i="2"/>
  <c r="D983" i="2"/>
  <c r="C983" i="2"/>
  <c r="B983" i="2"/>
  <c r="A983" i="2"/>
  <c r="F982" i="2"/>
  <c r="E982" i="2"/>
  <c r="D982" i="2"/>
  <c r="C982" i="2"/>
  <c r="B982" i="2"/>
  <c r="A982" i="2"/>
  <c r="F981" i="2"/>
  <c r="E981" i="2"/>
  <c r="D981" i="2"/>
  <c r="C981" i="2"/>
  <c r="B981" i="2"/>
  <c r="A981" i="2"/>
  <c r="F980" i="2"/>
  <c r="E980" i="2"/>
  <c r="D980" i="2"/>
  <c r="C980" i="2"/>
  <c r="B980" i="2"/>
  <c r="A980" i="2"/>
  <c r="F979" i="2"/>
  <c r="E979" i="2"/>
  <c r="D979" i="2"/>
  <c r="C979" i="2"/>
  <c r="B979" i="2"/>
  <c r="A979" i="2"/>
  <c r="F978" i="2"/>
  <c r="E978" i="2"/>
  <c r="D978" i="2"/>
  <c r="C978" i="2"/>
  <c r="B978" i="2"/>
  <c r="A978" i="2"/>
  <c r="F977" i="2"/>
  <c r="E977" i="2"/>
  <c r="D977" i="2"/>
  <c r="C977" i="2"/>
  <c r="B977" i="2"/>
  <c r="A977" i="2"/>
  <c r="F976" i="2"/>
  <c r="E976" i="2"/>
  <c r="D976" i="2"/>
  <c r="C976" i="2"/>
  <c r="B976" i="2"/>
  <c r="A976" i="2"/>
  <c r="F975" i="2"/>
  <c r="E975" i="2"/>
  <c r="D975" i="2"/>
  <c r="C975" i="2"/>
  <c r="B975" i="2"/>
  <c r="A975" i="2"/>
  <c r="F974" i="2"/>
  <c r="E974" i="2"/>
  <c r="D974" i="2"/>
  <c r="C974" i="2"/>
  <c r="B974" i="2"/>
  <c r="A974" i="2"/>
  <c r="F973" i="2"/>
  <c r="E973" i="2"/>
  <c r="D973" i="2"/>
  <c r="C973" i="2"/>
  <c r="B973" i="2"/>
  <c r="A973" i="2"/>
  <c r="F972" i="2"/>
  <c r="E972" i="2"/>
  <c r="D972" i="2"/>
  <c r="C972" i="2"/>
  <c r="B972" i="2"/>
  <c r="A972" i="2"/>
  <c r="F971" i="2"/>
  <c r="E971" i="2"/>
  <c r="D971" i="2"/>
  <c r="C971" i="2"/>
  <c r="B971" i="2"/>
  <c r="A971" i="2"/>
  <c r="F970" i="2"/>
  <c r="E970" i="2"/>
  <c r="D970" i="2"/>
  <c r="C970" i="2"/>
  <c r="B970" i="2"/>
  <c r="A970" i="2"/>
  <c r="F969" i="2"/>
  <c r="E969" i="2"/>
  <c r="D969" i="2"/>
  <c r="C969" i="2"/>
  <c r="B969" i="2"/>
  <c r="A969" i="2"/>
  <c r="F968" i="2"/>
  <c r="E968" i="2"/>
  <c r="D968" i="2"/>
  <c r="C968" i="2"/>
  <c r="B968" i="2"/>
  <c r="A968" i="2"/>
  <c r="F967" i="2"/>
  <c r="E967" i="2"/>
  <c r="D967" i="2"/>
  <c r="C967" i="2"/>
  <c r="B967" i="2"/>
  <c r="A967" i="2"/>
  <c r="F966" i="2"/>
  <c r="E966" i="2"/>
  <c r="D966" i="2"/>
  <c r="C966" i="2"/>
  <c r="B966" i="2"/>
  <c r="A966" i="2"/>
  <c r="F965" i="2"/>
  <c r="E965" i="2"/>
  <c r="D965" i="2"/>
  <c r="C965" i="2"/>
  <c r="B965" i="2"/>
  <c r="A965" i="2"/>
  <c r="F964" i="2"/>
  <c r="E964" i="2"/>
  <c r="D964" i="2"/>
  <c r="C964" i="2"/>
  <c r="B964" i="2"/>
  <c r="A964" i="2"/>
  <c r="F963" i="2"/>
  <c r="E963" i="2"/>
  <c r="D963" i="2"/>
  <c r="C963" i="2"/>
  <c r="B963" i="2"/>
  <c r="A963" i="2"/>
  <c r="F962" i="2"/>
  <c r="E962" i="2"/>
  <c r="D962" i="2"/>
  <c r="C962" i="2"/>
  <c r="B962" i="2"/>
  <c r="A962" i="2"/>
  <c r="F961" i="2"/>
  <c r="E961" i="2"/>
  <c r="D961" i="2"/>
  <c r="C961" i="2"/>
  <c r="B961" i="2"/>
  <c r="A961" i="2"/>
  <c r="F960" i="2"/>
  <c r="E960" i="2"/>
  <c r="D960" i="2"/>
  <c r="C960" i="2"/>
  <c r="B960" i="2"/>
  <c r="A960" i="2"/>
  <c r="F959" i="2"/>
  <c r="E959" i="2"/>
  <c r="D959" i="2"/>
  <c r="C959" i="2"/>
  <c r="B959" i="2"/>
  <c r="A959" i="2"/>
  <c r="F958" i="2"/>
  <c r="E958" i="2"/>
  <c r="D958" i="2"/>
  <c r="C958" i="2"/>
  <c r="B958" i="2"/>
  <c r="A958" i="2"/>
  <c r="F957" i="2"/>
  <c r="E957" i="2"/>
  <c r="D957" i="2"/>
  <c r="C957" i="2"/>
  <c r="B957" i="2"/>
  <c r="A957" i="2"/>
  <c r="F956" i="2"/>
  <c r="E956" i="2"/>
  <c r="D956" i="2"/>
  <c r="C956" i="2"/>
  <c r="B956" i="2"/>
  <c r="A956" i="2"/>
  <c r="F955" i="2"/>
  <c r="E955" i="2"/>
  <c r="D955" i="2"/>
  <c r="C955" i="2"/>
  <c r="B955" i="2"/>
  <c r="A955" i="2"/>
  <c r="F954" i="2"/>
  <c r="E954" i="2"/>
  <c r="D954" i="2"/>
  <c r="C954" i="2"/>
  <c r="B954" i="2"/>
  <c r="A954" i="2"/>
  <c r="F953" i="2"/>
  <c r="E953" i="2"/>
  <c r="D953" i="2"/>
  <c r="C953" i="2"/>
  <c r="B953" i="2"/>
  <c r="A953" i="2"/>
  <c r="F952" i="2"/>
  <c r="E952" i="2"/>
  <c r="D952" i="2"/>
  <c r="C952" i="2"/>
  <c r="B952" i="2"/>
  <c r="A952" i="2"/>
  <c r="F951" i="2"/>
  <c r="E951" i="2"/>
  <c r="D951" i="2"/>
  <c r="C951" i="2"/>
  <c r="B951" i="2"/>
  <c r="A951" i="2"/>
  <c r="F950" i="2"/>
  <c r="E950" i="2"/>
  <c r="D950" i="2"/>
  <c r="C950" i="2"/>
  <c r="B950" i="2"/>
  <c r="A950" i="2"/>
  <c r="F949" i="2"/>
  <c r="E949" i="2"/>
  <c r="D949" i="2"/>
  <c r="C949" i="2"/>
  <c r="B949" i="2"/>
  <c r="A949" i="2"/>
  <c r="F948" i="2"/>
  <c r="E948" i="2"/>
  <c r="D948" i="2"/>
  <c r="C948" i="2"/>
  <c r="B948" i="2"/>
  <c r="A948" i="2"/>
  <c r="F947" i="2"/>
  <c r="E947" i="2"/>
  <c r="D947" i="2"/>
  <c r="C947" i="2"/>
  <c r="B947" i="2"/>
  <c r="A947" i="2"/>
  <c r="F946" i="2"/>
  <c r="E946" i="2"/>
  <c r="D946" i="2"/>
  <c r="C946" i="2"/>
  <c r="B946" i="2"/>
  <c r="A946" i="2"/>
  <c r="F945" i="2"/>
  <c r="E945" i="2"/>
  <c r="D945" i="2"/>
  <c r="C945" i="2"/>
  <c r="B945" i="2"/>
  <c r="A945" i="2"/>
  <c r="F944" i="2"/>
  <c r="E944" i="2"/>
  <c r="D944" i="2"/>
  <c r="C944" i="2"/>
  <c r="B944" i="2"/>
  <c r="A944" i="2"/>
  <c r="F943" i="2"/>
  <c r="E943" i="2"/>
  <c r="D943" i="2"/>
  <c r="C943" i="2"/>
  <c r="B943" i="2"/>
  <c r="A943" i="2"/>
  <c r="F942" i="2"/>
  <c r="E942" i="2"/>
  <c r="D942" i="2"/>
  <c r="C942" i="2"/>
  <c r="B942" i="2"/>
  <c r="A942" i="2"/>
  <c r="F941" i="2"/>
  <c r="E941" i="2"/>
  <c r="D941" i="2"/>
  <c r="C941" i="2"/>
  <c r="B941" i="2"/>
  <c r="A941" i="2"/>
  <c r="F940" i="2"/>
  <c r="E940" i="2"/>
  <c r="D940" i="2"/>
  <c r="C940" i="2"/>
  <c r="B940" i="2"/>
  <c r="A940" i="2"/>
  <c r="F939" i="2"/>
  <c r="E939" i="2"/>
  <c r="D939" i="2"/>
  <c r="C939" i="2"/>
  <c r="B939" i="2"/>
  <c r="A939" i="2"/>
  <c r="F938" i="2"/>
  <c r="E938" i="2"/>
  <c r="D938" i="2"/>
  <c r="C938" i="2"/>
  <c r="B938" i="2"/>
  <c r="A938" i="2"/>
  <c r="F937" i="2"/>
  <c r="E937" i="2"/>
  <c r="D937" i="2"/>
  <c r="C937" i="2"/>
  <c r="B937" i="2"/>
  <c r="A937" i="2"/>
  <c r="F936" i="2"/>
  <c r="E936" i="2"/>
  <c r="D936" i="2"/>
  <c r="C936" i="2"/>
  <c r="B936" i="2"/>
  <c r="A936" i="2"/>
  <c r="F935" i="2"/>
  <c r="E935" i="2"/>
  <c r="D935" i="2"/>
  <c r="C935" i="2"/>
  <c r="B935" i="2"/>
  <c r="A935" i="2"/>
  <c r="F934" i="2"/>
  <c r="E934" i="2"/>
  <c r="D934" i="2"/>
  <c r="C934" i="2"/>
  <c r="B934" i="2"/>
  <c r="A934" i="2"/>
  <c r="F933" i="2"/>
  <c r="E933" i="2"/>
  <c r="D933" i="2"/>
  <c r="C933" i="2"/>
  <c r="B933" i="2"/>
  <c r="A933" i="2"/>
  <c r="F932" i="2"/>
  <c r="E932" i="2"/>
  <c r="D932" i="2"/>
  <c r="C932" i="2"/>
  <c r="B932" i="2"/>
  <c r="A932" i="2"/>
  <c r="F931" i="2"/>
  <c r="E931" i="2"/>
  <c r="D931" i="2"/>
  <c r="C931" i="2"/>
  <c r="B931" i="2"/>
  <c r="A931" i="2"/>
  <c r="F930" i="2"/>
  <c r="E930" i="2"/>
  <c r="D930" i="2"/>
  <c r="C930" i="2"/>
  <c r="B930" i="2"/>
  <c r="A930" i="2"/>
  <c r="F929" i="2"/>
  <c r="E929" i="2"/>
  <c r="D929" i="2"/>
  <c r="C929" i="2"/>
  <c r="B929" i="2"/>
  <c r="A929" i="2"/>
  <c r="F928" i="2"/>
  <c r="E928" i="2"/>
  <c r="D928" i="2"/>
  <c r="C928" i="2"/>
  <c r="B928" i="2"/>
  <c r="A928" i="2"/>
  <c r="F927" i="2"/>
  <c r="E927" i="2"/>
  <c r="D927" i="2"/>
  <c r="C927" i="2"/>
  <c r="B927" i="2"/>
  <c r="A927" i="2"/>
  <c r="F926" i="2"/>
  <c r="E926" i="2"/>
  <c r="D926" i="2"/>
  <c r="C926" i="2"/>
  <c r="B926" i="2"/>
  <c r="A926" i="2"/>
  <c r="F925" i="2"/>
  <c r="E925" i="2"/>
  <c r="D925" i="2"/>
  <c r="C925" i="2"/>
  <c r="B925" i="2"/>
  <c r="A925" i="2"/>
  <c r="F924" i="2"/>
  <c r="E924" i="2"/>
  <c r="D924" i="2"/>
  <c r="C924" i="2"/>
  <c r="B924" i="2"/>
  <c r="A924" i="2"/>
  <c r="F923" i="2"/>
  <c r="E923" i="2"/>
  <c r="D923" i="2"/>
  <c r="C923" i="2"/>
  <c r="B923" i="2"/>
  <c r="A923" i="2"/>
  <c r="F922" i="2"/>
  <c r="E922" i="2"/>
  <c r="D922" i="2"/>
  <c r="C922" i="2"/>
  <c r="B922" i="2"/>
  <c r="A922" i="2"/>
  <c r="F921" i="2"/>
  <c r="E921" i="2"/>
  <c r="D921" i="2"/>
  <c r="C921" i="2"/>
  <c r="B921" i="2"/>
  <c r="A921" i="2"/>
  <c r="F920" i="2"/>
  <c r="E920" i="2"/>
  <c r="D920" i="2"/>
  <c r="C920" i="2"/>
  <c r="B920" i="2"/>
  <c r="A920" i="2"/>
  <c r="F919" i="2"/>
  <c r="E919" i="2"/>
  <c r="D919" i="2"/>
  <c r="C919" i="2"/>
  <c r="B919" i="2"/>
  <c r="A919" i="2"/>
  <c r="F918" i="2"/>
  <c r="E918" i="2"/>
  <c r="D918" i="2"/>
  <c r="C918" i="2"/>
  <c r="B918" i="2"/>
  <c r="A918" i="2"/>
  <c r="F917" i="2"/>
  <c r="E917" i="2"/>
  <c r="D917" i="2"/>
  <c r="C917" i="2"/>
  <c r="B917" i="2"/>
  <c r="A917" i="2"/>
  <c r="F916" i="2"/>
  <c r="E916" i="2"/>
  <c r="D916" i="2"/>
  <c r="C916" i="2"/>
  <c r="B916" i="2"/>
  <c r="A916" i="2"/>
  <c r="F915" i="2"/>
  <c r="E915" i="2"/>
  <c r="D915" i="2"/>
  <c r="C915" i="2"/>
  <c r="B915" i="2"/>
  <c r="A915" i="2"/>
  <c r="F914" i="2"/>
  <c r="E914" i="2"/>
  <c r="D914" i="2"/>
  <c r="C914" i="2"/>
  <c r="B914" i="2"/>
  <c r="A914" i="2"/>
  <c r="F913" i="2"/>
  <c r="E913" i="2"/>
  <c r="D913" i="2"/>
  <c r="C913" i="2"/>
  <c r="B913" i="2"/>
  <c r="A913" i="2"/>
  <c r="F912" i="2"/>
  <c r="E912" i="2"/>
  <c r="D912" i="2"/>
  <c r="C912" i="2"/>
  <c r="B912" i="2"/>
  <c r="A912" i="2"/>
  <c r="F911" i="2"/>
  <c r="E911" i="2"/>
  <c r="D911" i="2"/>
  <c r="C911" i="2"/>
  <c r="B911" i="2"/>
  <c r="A911" i="2"/>
  <c r="F910" i="2"/>
  <c r="E910" i="2"/>
  <c r="D910" i="2"/>
  <c r="C910" i="2"/>
  <c r="B910" i="2"/>
  <c r="A910" i="2"/>
  <c r="F909" i="2"/>
  <c r="E909" i="2"/>
  <c r="D909" i="2"/>
  <c r="C909" i="2"/>
  <c r="B909" i="2"/>
  <c r="A909" i="2"/>
  <c r="F908" i="2"/>
  <c r="E908" i="2"/>
  <c r="D908" i="2"/>
  <c r="C908" i="2"/>
  <c r="B908" i="2"/>
  <c r="A908" i="2"/>
  <c r="F907" i="2"/>
  <c r="E907" i="2"/>
  <c r="D907" i="2"/>
  <c r="C907" i="2"/>
  <c r="B907" i="2"/>
  <c r="A907" i="2"/>
  <c r="F906" i="2"/>
  <c r="E906" i="2"/>
  <c r="D906" i="2"/>
  <c r="C906" i="2"/>
  <c r="B906" i="2"/>
  <c r="A906" i="2"/>
  <c r="F905" i="2"/>
  <c r="E905" i="2"/>
  <c r="D905" i="2"/>
  <c r="C905" i="2"/>
  <c r="B905" i="2"/>
  <c r="A905" i="2"/>
  <c r="F904" i="2"/>
  <c r="E904" i="2"/>
  <c r="D904" i="2"/>
  <c r="C904" i="2"/>
  <c r="B904" i="2"/>
  <c r="A904" i="2"/>
  <c r="F903" i="2"/>
  <c r="E903" i="2"/>
  <c r="D903" i="2"/>
  <c r="C903" i="2"/>
  <c r="B903" i="2"/>
  <c r="A903" i="2"/>
  <c r="F902" i="2"/>
  <c r="E902" i="2"/>
  <c r="D902" i="2"/>
  <c r="C902" i="2"/>
  <c r="B902" i="2"/>
  <c r="A902" i="2"/>
  <c r="F901" i="2"/>
  <c r="E901" i="2"/>
  <c r="D901" i="2"/>
  <c r="C901" i="2"/>
  <c r="B901" i="2"/>
  <c r="A901" i="2"/>
  <c r="F900" i="2"/>
  <c r="E900" i="2"/>
  <c r="D900" i="2"/>
  <c r="C900" i="2"/>
  <c r="B900" i="2"/>
  <c r="A900" i="2"/>
  <c r="F899" i="2"/>
  <c r="E899" i="2"/>
  <c r="D899" i="2"/>
  <c r="C899" i="2"/>
  <c r="B899" i="2"/>
  <c r="A899" i="2"/>
  <c r="F898" i="2"/>
  <c r="E898" i="2"/>
  <c r="D898" i="2"/>
  <c r="C898" i="2"/>
  <c r="B898" i="2"/>
  <c r="A898" i="2"/>
  <c r="F897" i="2"/>
  <c r="E897" i="2"/>
  <c r="D897" i="2"/>
  <c r="C897" i="2"/>
  <c r="B897" i="2"/>
  <c r="A897" i="2"/>
  <c r="F896" i="2"/>
  <c r="E896" i="2"/>
  <c r="D896" i="2"/>
  <c r="C896" i="2"/>
  <c r="B896" i="2"/>
  <c r="A896" i="2"/>
  <c r="F895" i="2"/>
  <c r="E895" i="2"/>
  <c r="D895" i="2"/>
  <c r="C895" i="2"/>
  <c r="B895" i="2"/>
  <c r="A895" i="2"/>
  <c r="F894" i="2"/>
  <c r="E894" i="2"/>
  <c r="D894" i="2"/>
  <c r="C894" i="2"/>
  <c r="B894" i="2"/>
  <c r="A894" i="2"/>
  <c r="F893" i="2"/>
  <c r="E893" i="2"/>
  <c r="D893" i="2"/>
  <c r="C893" i="2"/>
  <c r="B893" i="2"/>
  <c r="A893" i="2"/>
  <c r="F892" i="2"/>
  <c r="E892" i="2"/>
  <c r="D892" i="2"/>
  <c r="C892" i="2"/>
  <c r="B892" i="2"/>
  <c r="A892" i="2"/>
  <c r="F891" i="2"/>
  <c r="E891" i="2"/>
  <c r="D891" i="2"/>
  <c r="C891" i="2"/>
  <c r="B891" i="2"/>
  <c r="A891" i="2"/>
  <c r="F890" i="2"/>
  <c r="E890" i="2"/>
  <c r="D890" i="2"/>
  <c r="C890" i="2"/>
  <c r="B890" i="2"/>
  <c r="A890" i="2"/>
  <c r="F889" i="2"/>
  <c r="E889" i="2"/>
  <c r="D889" i="2"/>
  <c r="C889" i="2"/>
  <c r="B889" i="2"/>
  <c r="A889" i="2"/>
  <c r="F888" i="2"/>
  <c r="E888" i="2"/>
  <c r="D888" i="2"/>
  <c r="C888" i="2"/>
  <c r="B888" i="2"/>
  <c r="A888" i="2"/>
  <c r="F887" i="2"/>
  <c r="E887" i="2"/>
  <c r="D887" i="2"/>
  <c r="C887" i="2"/>
  <c r="B887" i="2"/>
  <c r="A887" i="2"/>
  <c r="F886" i="2"/>
  <c r="E886" i="2"/>
  <c r="D886" i="2"/>
  <c r="C886" i="2"/>
  <c r="B886" i="2"/>
  <c r="A886" i="2"/>
  <c r="F885" i="2"/>
  <c r="E885" i="2"/>
  <c r="D885" i="2"/>
  <c r="C885" i="2"/>
  <c r="B885" i="2"/>
  <c r="A885" i="2"/>
  <c r="F884" i="2"/>
  <c r="E884" i="2"/>
  <c r="D884" i="2"/>
  <c r="C884" i="2"/>
  <c r="B884" i="2"/>
  <c r="A884" i="2"/>
  <c r="F883" i="2"/>
  <c r="E883" i="2"/>
  <c r="D883" i="2"/>
  <c r="C883" i="2"/>
  <c r="B883" i="2"/>
  <c r="A883" i="2"/>
  <c r="F882" i="2"/>
  <c r="E882" i="2"/>
  <c r="D882" i="2"/>
  <c r="C882" i="2"/>
  <c r="B882" i="2"/>
  <c r="A882" i="2"/>
  <c r="F881" i="2"/>
  <c r="E881" i="2"/>
  <c r="D881" i="2"/>
  <c r="C881" i="2"/>
  <c r="B881" i="2"/>
  <c r="A881" i="2"/>
  <c r="F880" i="2"/>
  <c r="E880" i="2"/>
  <c r="D880" i="2"/>
  <c r="C880" i="2"/>
  <c r="B880" i="2"/>
  <c r="A880" i="2"/>
  <c r="F879" i="2"/>
  <c r="E879" i="2"/>
  <c r="D879" i="2"/>
  <c r="C879" i="2"/>
  <c r="B879" i="2"/>
  <c r="A879" i="2"/>
  <c r="F878" i="2"/>
  <c r="E878" i="2"/>
  <c r="D878" i="2"/>
  <c r="C878" i="2"/>
  <c r="B878" i="2"/>
  <c r="A878" i="2"/>
  <c r="F877" i="2"/>
  <c r="E877" i="2"/>
  <c r="D877" i="2"/>
  <c r="C877" i="2"/>
  <c r="B877" i="2"/>
  <c r="A877" i="2"/>
  <c r="F876" i="2"/>
  <c r="E876" i="2"/>
  <c r="D876" i="2"/>
  <c r="C876" i="2"/>
  <c r="B876" i="2"/>
  <c r="A876" i="2"/>
  <c r="F875" i="2"/>
  <c r="E875" i="2"/>
  <c r="D875" i="2"/>
  <c r="C875" i="2"/>
  <c r="B875" i="2"/>
  <c r="A875" i="2"/>
  <c r="F874" i="2"/>
  <c r="E874" i="2"/>
  <c r="D874" i="2"/>
  <c r="C874" i="2"/>
  <c r="B874" i="2"/>
  <c r="A874" i="2"/>
  <c r="F873" i="2"/>
  <c r="E873" i="2"/>
  <c r="D873" i="2"/>
  <c r="C873" i="2"/>
  <c r="B873" i="2"/>
  <c r="A873" i="2"/>
  <c r="F872" i="2"/>
  <c r="E872" i="2"/>
  <c r="D872" i="2"/>
  <c r="C872" i="2"/>
  <c r="B872" i="2"/>
  <c r="A872" i="2"/>
  <c r="F871" i="2"/>
  <c r="E871" i="2"/>
  <c r="D871" i="2"/>
  <c r="C871" i="2"/>
  <c r="B871" i="2"/>
  <c r="A871" i="2"/>
  <c r="F870" i="2"/>
  <c r="E870" i="2"/>
  <c r="D870" i="2"/>
  <c r="C870" i="2"/>
  <c r="B870" i="2"/>
  <c r="A870" i="2"/>
  <c r="F869" i="2"/>
  <c r="E869" i="2"/>
  <c r="D869" i="2"/>
  <c r="C869" i="2"/>
  <c r="B869" i="2"/>
  <c r="A869" i="2"/>
  <c r="F868" i="2"/>
  <c r="E868" i="2"/>
  <c r="D868" i="2"/>
  <c r="C868" i="2"/>
  <c r="B868" i="2"/>
  <c r="A868" i="2"/>
  <c r="F867" i="2"/>
  <c r="E867" i="2"/>
  <c r="D867" i="2"/>
  <c r="C867" i="2"/>
  <c r="B867" i="2"/>
  <c r="A867" i="2"/>
  <c r="F866" i="2"/>
  <c r="E866" i="2"/>
  <c r="D866" i="2"/>
  <c r="C866" i="2"/>
  <c r="B866" i="2"/>
  <c r="A866" i="2"/>
  <c r="F865" i="2"/>
  <c r="E865" i="2"/>
  <c r="D865" i="2"/>
  <c r="C865" i="2"/>
  <c r="B865" i="2"/>
  <c r="A865" i="2"/>
  <c r="F864" i="2"/>
  <c r="E864" i="2"/>
  <c r="D864" i="2"/>
  <c r="C864" i="2"/>
  <c r="B864" i="2"/>
  <c r="A864" i="2"/>
  <c r="F863" i="2"/>
  <c r="E863" i="2"/>
  <c r="D863" i="2"/>
  <c r="C863" i="2"/>
  <c r="B863" i="2"/>
  <c r="A863" i="2"/>
  <c r="F862" i="2"/>
  <c r="E862" i="2"/>
  <c r="D862" i="2"/>
  <c r="C862" i="2"/>
  <c r="B862" i="2"/>
  <c r="A862" i="2"/>
  <c r="F861" i="2"/>
  <c r="E861" i="2"/>
  <c r="D861" i="2"/>
  <c r="C861" i="2"/>
  <c r="B861" i="2"/>
  <c r="A861" i="2"/>
  <c r="F860" i="2"/>
  <c r="E860" i="2"/>
  <c r="D860" i="2"/>
  <c r="C860" i="2"/>
  <c r="B860" i="2"/>
  <c r="A860" i="2"/>
  <c r="F859" i="2"/>
  <c r="E859" i="2"/>
  <c r="D859" i="2"/>
  <c r="C859" i="2"/>
  <c r="B859" i="2"/>
  <c r="A859" i="2"/>
  <c r="F858" i="2"/>
  <c r="E858" i="2"/>
  <c r="D858" i="2"/>
  <c r="C858" i="2"/>
  <c r="B858" i="2"/>
  <c r="A858" i="2"/>
  <c r="F857" i="2"/>
  <c r="E857" i="2"/>
  <c r="D857" i="2"/>
  <c r="C857" i="2"/>
  <c r="B857" i="2"/>
  <c r="A857" i="2"/>
  <c r="F856" i="2"/>
  <c r="E856" i="2"/>
  <c r="D856" i="2"/>
  <c r="C856" i="2"/>
  <c r="B856" i="2"/>
  <c r="A856" i="2"/>
  <c r="F855" i="2"/>
  <c r="E855" i="2"/>
  <c r="D855" i="2"/>
  <c r="C855" i="2"/>
  <c r="B855" i="2"/>
  <c r="A855" i="2"/>
  <c r="F854" i="2"/>
  <c r="E854" i="2"/>
  <c r="D854" i="2"/>
  <c r="C854" i="2"/>
  <c r="B854" i="2"/>
  <c r="A854" i="2"/>
  <c r="F853" i="2"/>
  <c r="E853" i="2"/>
  <c r="D853" i="2"/>
  <c r="C853" i="2"/>
  <c r="B853" i="2"/>
  <c r="A853" i="2"/>
  <c r="F852" i="2"/>
  <c r="E852" i="2"/>
  <c r="D852" i="2"/>
  <c r="C852" i="2"/>
  <c r="B852" i="2"/>
  <c r="A852" i="2"/>
  <c r="F851" i="2"/>
  <c r="E851" i="2"/>
  <c r="D851" i="2"/>
  <c r="C851" i="2"/>
  <c r="B851" i="2"/>
  <c r="A851" i="2"/>
  <c r="F850" i="2"/>
  <c r="E850" i="2"/>
  <c r="D850" i="2"/>
  <c r="C850" i="2"/>
  <c r="B850" i="2"/>
  <c r="A850" i="2"/>
  <c r="F849" i="2"/>
  <c r="E849" i="2"/>
  <c r="D849" i="2"/>
  <c r="C849" i="2"/>
  <c r="B849" i="2"/>
  <c r="A849" i="2"/>
  <c r="F848" i="2"/>
  <c r="E848" i="2"/>
  <c r="D848" i="2"/>
  <c r="C848" i="2"/>
  <c r="B848" i="2"/>
  <c r="A848" i="2"/>
  <c r="F847" i="2"/>
  <c r="E847" i="2"/>
  <c r="D847" i="2"/>
  <c r="C847" i="2"/>
  <c r="B847" i="2"/>
  <c r="A847" i="2"/>
  <c r="F846" i="2"/>
  <c r="E846" i="2"/>
  <c r="D846" i="2"/>
  <c r="C846" i="2"/>
  <c r="B846" i="2"/>
  <c r="A846" i="2"/>
  <c r="F845" i="2"/>
  <c r="E845" i="2"/>
  <c r="D845" i="2"/>
  <c r="C845" i="2"/>
  <c r="B845" i="2"/>
  <c r="A845" i="2"/>
  <c r="F844" i="2"/>
  <c r="E844" i="2"/>
  <c r="D844" i="2"/>
  <c r="C844" i="2"/>
  <c r="B844" i="2"/>
  <c r="A844" i="2"/>
  <c r="F843" i="2"/>
  <c r="E843" i="2"/>
  <c r="D843" i="2"/>
  <c r="C843" i="2"/>
  <c r="B843" i="2"/>
  <c r="A843" i="2"/>
  <c r="F842" i="2"/>
  <c r="E842" i="2"/>
  <c r="D842" i="2"/>
  <c r="C842" i="2"/>
  <c r="B842" i="2"/>
  <c r="A842" i="2"/>
  <c r="F841" i="2"/>
  <c r="E841" i="2"/>
  <c r="D841" i="2"/>
  <c r="C841" i="2"/>
  <c r="B841" i="2"/>
  <c r="A841" i="2"/>
  <c r="F840" i="2"/>
  <c r="E840" i="2"/>
  <c r="D840" i="2"/>
  <c r="C840" i="2"/>
  <c r="B840" i="2"/>
  <c r="A840" i="2"/>
  <c r="F839" i="2"/>
  <c r="E839" i="2"/>
  <c r="D839" i="2"/>
  <c r="C839" i="2"/>
  <c r="B839" i="2"/>
  <c r="A839" i="2"/>
  <c r="F838" i="2"/>
  <c r="E838" i="2"/>
  <c r="D838" i="2"/>
  <c r="C838" i="2"/>
  <c r="B838" i="2"/>
  <c r="A838" i="2"/>
  <c r="F837" i="2"/>
  <c r="E837" i="2"/>
  <c r="D837" i="2"/>
  <c r="C837" i="2"/>
  <c r="B837" i="2"/>
  <c r="A837" i="2"/>
  <c r="F836" i="2"/>
  <c r="E836" i="2"/>
  <c r="D836" i="2"/>
  <c r="C836" i="2"/>
  <c r="B836" i="2"/>
  <c r="A836" i="2"/>
  <c r="F835" i="2"/>
  <c r="E835" i="2"/>
  <c r="D835" i="2"/>
  <c r="C835" i="2"/>
  <c r="B835" i="2"/>
  <c r="A835" i="2"/>
  <c r="F834" i="2"/>
  <c r="E834" i="2"/>
  <c r="D834" i="2"/>
  <c r="C834" i="2"/>
  <c r="B834" i="2"/>
  <c r="A834" i="2"/>
  <c r="F833" i="2"/>
  <c r="E833" i="2"/>
  <c r="D833" i="2"/>
  <c r="C833" i="2"/>
  <c r="B833" i="2"/>
  <c r="A833" i="2"/>
  <c r="F832" i="2"/>
  <c r="E832" i="2"/>
  <c r="D832" i="2"/>
  <c r="C832" i="2"/>
  <c r="B832" i="2"/>
  <c r="A832" i="2"/>
  <c r="F831" i="2"/>
  <c r="E831" i="2"/>
  <c r="D831" i="2"/>
  <c r="C831" i="2"/>
  <c r="B831" i="2"/>
  <c r="A831" i="2"/>
  <c r="F830" i="2"/>
  <c r="E830" i="2"/>
  <c r="D830" i="2"/>
  <c r="C830" i="2"/>
  <c r="B830" i="2"/>
  <c r="A830" i="2"/>
  <c r="F829" i="2"/>
  <c r="E829" i="2"/>
  <c r="D829" i="2"/>
  <c r="C829" i="2"/>
  <c r="B829" i="2"/>
  <c r="A829" i="2"/>
  <c r="F828" i="2"/>
  <c r="E828" i="2"/>
  <c r="D828" i="2"/>
  <c r="C828" i="2"/>
  <c r="B828" i="2"/>
  <c r="A828" i="2"/>
  <c r="F827" i="2"/>
  <c r="E827" i="2"/>
  <c r="D827" i="2"/>
  <c r="C827" i="2"/>
  <c r="B827" i="2"/>
  <c r="A827" i="2"/>
  <c r="F826" i="2"/>
  <c r="E826" i="2"/>
  <c r="D826" i="2"/>
  <c r="C826" i="2"/>
  <c r="B826" i="2"/>
  <c r="A826" i="2"/>
  <c r="F825" i="2"/>
  <c r="E825" i="2"/>
  <c r="D825" i="2"/>
  <c r="C825" i="2"/>
  <c r="B825" i="2"/>
  <c r="A825" i="2"/>
  <c r="F824" i="2"/>
  <c r="E824" i="2"/>
  <c r="D824" i="2"/>
  <c r="C824" i="2"/>
  <c r="B824" i="2"/>
  <c r="A824" i="2"/>
  <c r="F823" i="2"/>
  <c r="E823" i="2"/>
  <c r="D823" i="2"/>
  <c r="C823" i="2"/>
  <c r="B823" i="2"/>
  <c r="A823" i="2"/>
  <c r="F822" i="2"/>
  <c r="E822" i="2"/>
  <c r="D822" i="2"/>
  <c r="C822" i="2"/>
  <c r="B822" i="2"/>
  <c r="A822" i="2"/>
  <c r="F821" i="2"/>
  <c r="E821" i="2"/>
  <c r="D821" i="2"/>
  <c r="C821" i="2"/>
  <c r="B821" i="2"/>
  <c r="A821" i="2"/>
  <c r="F820" i="2"/>
  <c r="E820" i="2"/>
  <c r="D820" i="2"/>
  <c r="C820" i="2"/>
  <c r="B820" i="2"/>
  <c r="A820" i="2"/>
  <c r="F819" i="2"/>
  <c r="E819" i="2"/>
  <c r="D819" i="2"/>
  <c r="C819" i="2"/>
  <c r="B819" i="2"/>
  <c r="A819" i="2"/>
  <c r="F818" i="2"/>
  <c r="E818" i="2"/>
  <c r="D818" i="2"/>
  <c r="C818" i="2"/>
  <c r="B818" i="2"/>
  <c r="A818" i="2"/>
  <c r="F817" i="2"/>
  <c r="E817" i="2"/>
  <c r="D817" i="2"/>
  <c r="C817" i="2"/>
  <c r="B817" i="2"/>
  <c r="A817" i="2"/>
  <c r="F816" i="2"/>
  <c r="E816" i="2"/>
  <c r="D816" i="2"/>
  <c r="C816" i="2"/>
  <c r="B816" i="2"/>
  <c r="A816" i="2"/>
  <c r="F815" i="2"/>
  <c r="E815" i="2"/>
  <c r="D815" i="2"/>
  <c r="C815" i="2"/>
  <c r="B815" i="2"/>
  <c r="A815" i="2"/>
  <c r="F814" i="2"/>
  <c r="E814" i="2"/>
  <c r="D814" i="2"/>
  <c r="C814" i="2"/>
  <c r="B814" i="2"/>
  <c r="A814" i="2"/>
  <c r="F813" i="2"/>
  <c r="E813" i="2"/>
  <c r="D813" i="2"/>
  <c r="C813" i="2"/>
  <c r="B813" i="2"/>
  <c r="A813" i="2"/>
  <c r="F812" i="2"/>
  <c r="E812" i="2"/>
  <c r="D812" i="2"/>
  <c r="C812" i="2"/>
  <c r="B812" i="2"/>
  <c r="A812" i="2"/>
  <c r="F811" i="2"/>
  <c r="E811" i="2"/>
  <c r="D811" i="2"/>
  <c r="C811" i="2"/>
  <c r="B811" i="2"/>
  <c r="A811" i="2"/>
  <c r="F810" i="2"/>
  <c r="E810" i="2"/>
  <c r="D810" i="2"/>
  <c r="C810" i="2"/>
  <c r="B810" i="2"/>
  <c r="A810" i="2"/>
  <c r="F809" i="2"/>
  <c r="E809" i="2"/>
  <c r="D809" i="2"/>
  <c r="C809" i="2"/>
  <c r="B809" i="2"/>
  <c r="A809" i="2"/>
  <c r="F808" i="2"/>
  <c r="E808" i="2"/>
  <c r="D808" i="2"/>
  <c r="C808" i="2"/>
  <c r="B808" i="2"/>
  <c r="A808" i="2"/>
  <c r="F807" i="2"/>
  <c r="E807" i="2"/>
  <c r="D807" i="2"/>
  <c r="C807" i="2"/>
  <c r="B807" i="2"/>
  <c r="A807" i="2"/>
  <c r="F806" i="2"/>
  <c r="E806" i="2"/>
  <c r="D806" i="2"/>
  <c r="C806" i="2"/>
  <c r="B806" i="2"/>
  <c r="A806" i="2"/>
  <c r="F805" i="2"/>
  <c r="E805" i="2"/>
  <c r="D805" i="2"/>
  <c r="C805" i="2"/>
  <c r="B805" i="2"/>
  <c r="A805" i="2"/>
  <c r="F804" i="2"/>
  <c r="E804" i="2"/>
  <c r="D804" i="2"/>
  <c r="C804" i="2"/>
  <c r="B804" i="2"/>
  <c r="A804" i="2"/>
  <c r="F803" i="2"/>
  <c r="E803" i="2"/>
  <c r="D803" i="2"/>
  <c r="C803" i="2"/>
  <c r="B803" i="2"/>
  <c r="A803" i="2"/>
  <c r="F802" i="2"/>
  <c r="E802" i="2"/>
  <c r="D802" i="2"/>
  <c r="C802" i="2"/>
  <c r="B802" i="2"/>
  <c r="A802" i="2"/>
  <c r="F801" i="2"/>
  <c r="E801" i="2"/>
  <c r="D801" i="2"/>
  <c r="C801" i="2"/>
  <c r="B801" i="2"/>
  <c r="A801" i="2"/>
  <c r="F800" i="2"/>
  <c r="E800" i="2"/>
  <c r="D800" i="2"/>
  <c r="C800" i="2"/>
  <c r="B800" i="2"/>
  <c r="A800" i="2"/>
  <c r="F799" i="2"/>
  <c r="E799" i="2"/>
  <c r="D799" i="2"/>
  <c r="C799" i="2"/>
  <c r="B799" i="2"/>
  <c r="A799" i="2"/>
  <c r="F798" i="2"/>
  <c r="E798" i="2"/>
  <c r="D798" i="2"/>
  <c r="C798" i="2"/>
  <c r="B798" i="2"/>
  <c r="A798" i="2"/>
  <c r="F797" i="2"/>
  <c r="E797" i="2"/>
  <c r="D797" i="2"/>
  <c r="C797" i="2"/>
  <c r="B797" i="2"/>
  <c r="A797" i="2"/>
  <c r="F796" i="2"/>
  <c r="E796" i="2"/>
  <c r="D796" i="2"/>
  <c r="C796" i="2"/>
  <c r="B796" i="2"/>
  <c r="A796" i="2"/>
  <c r="F795" i="2"/>
  <c r="E795" i="2"/>
  <c r="D795" i="2"/>
  <c r="C795" i="2"/>
  <c r="B795" i="2"/>
  <c r="A795" i="2"/>
  <c r="F794" i="2"/>
  <c r="E794" i="2"/>
  <c r="D794" i="2"/>
  <c r="C794" i="2"/>
  <c r="B794" i="2"/>
  <c r="A794" i="2"/>
  <c r="F793" i="2"/>
  <c r="E793" i="2"/>
  <c r="D793" i="2"/>
  <c r="C793" i="2"/>
  <c r="B793" i="2"/>
  <c r="A793" i="2"/>
  <c r="F792" i="2"/>
  <c r="E792" i="2"/>
  <c r="D792" i="2"/>
  <c r="C792" i="2"/>
  <c r="B792" i="2"/>
  <c r="A792" i="2"/>
  <c r="F791" i="2"/>
  <c r="E791" i="2"/>
  <c r="D791" i="2"/>
  <c r="C791" i="2"/>
  <c r="B791" i="2"/>
  <c r="A791" i="2"/>
  <c r="F790" i="2"/>
  <c r="E790" i="2"/>
  <c r="D790" i="2"/>
  <c r="C790" i="2"/>
  <c r="B790" i="2"/>
  <c r="A790" i="2"/>
  <c r="F789" i="2"/>
  <c r="E789" i="2"/>
  <c r="D789" i="2"/>
  <c r="C789" i="2"/>
  <c r="B789" i="2"/>
  <c r="A789" i="2"/>
  <c r="F788" i="2"/>
  <c r="E788" i="2"/>
  <c r="D788" i="2"/>
  <c r="C788" i="2"/>
  <c r="B788" i="2"/>
  <c r="A788" i="2"/>
  <c r="F787" i="2"/>
  <c r="E787" i="2"/>
  <c r="D787" i="2"/>
  <c r="C787" i="2"/>
  <c r="B787" i="2"/>
  <c r="A787" i="2"/>
  <c r="F786" i="2"/>
  <c r="E786" i="2"/>
  <c r="D786" i="2"/>
  <c r="C786" i="2"/>
  <c r="B786" i="2"/>
  <c r="A786" i="2"/>
  <c r="F785" i="2"/>
  <c r="E785" i="2"/>
  <c r="D785" i="2"/>
  <c r="C785" i="2"/>
  <c r="B785" i="2"/>
  <c r="A785" i="2"/>
  <c r="F784" i="2"/>
  <c r="E784" i="2"/>
  <c r="D784" i="2"/>
  <c r="C784" i="2"/>
  <c r="B784" i="2"/>
  <c r="A784" i="2"/>
  <c r="F783" i="2"/>
  <c r="E783" i="2"/>
  <c r="D783" i="2"/>
  <c r="C783" i="2"/>
  <c r="B783" i="2"/>
  <c r="A783" i="2"/>
  <c r="F782" i="2"/>
  <c r="E782" i="2"/>
  <c r="D782" i="2"/>
  <c r="C782" i="2"/>
  <c r="B782" i="2"/>
  <c r="A782" i="2"/>
  <c r="F781" i="2"/>
  <c r="E781" i="2"/>
  <c r="D781" i="2"/>
  <c r="C781" i="2"/>
  <c r="B781" i="2"/>
  <c r="A781" i="2"/>
  <c r="F780" i="2"/>
  <c r="E780" i="2"/>
  <c r="D780" i="2"/>
  <c r="C780" i="2"/>
  <c r="B780" i="2"/>
  <c r="A780" i="2"/>
  <c r="F779" i="2"/>
  <c r="E779" i="2"/>
  <c r="D779" i="2"/>
  <c r="C779" i="2"/>
  <c r="B779" i="2"/>
  <c r="A779" i="2"/>
  <c r="F778" i="2"/>
  <c r="E778" i="2"/>
  <c r="D778" i="2"/>
  <c r="C778" i="2"/>
  <c r="B778" i="2"/>
  <c r="A778" i="2"/>
  <c r="F777" i="2"/>
  <c r="E777" i="2"/>
  <c r="D777" i="2"/>
  <c r="C777" i="2"/>
  <c r="B777" i="2"/>
  <c r="A777" i="2"/>
  <c r="F776" i="2"/>
  <c r="E776" i="2"/>
  <c r="D776" i="2"/>
  <c r="C776" i="2"/>
  <c r="B776" i="2"/>
  <c r="A776" i="2"/>
  <c r="F775" i="2"/>
  <c r="E775" i="2"/>
  <c r="D775" i="2"/>
  <c r="C775" i="2"/>
  <c r="B775" i="2"/>
  <c r="A775" i="2"/>
  <c r="F774" i="2"/>
  <c r="E774" i="2"/>
  <c r="D774" i="2"/>
  <c r="C774" i="2"/>
  <c r="B774" i="2"/>
  <c r="A774" i="2"/>
  <c r="F773" i="2"/>
  <c r="E773" i="2"/>
  <c r="D773" i="2"/>
  <c r="C773" i="2"/>
  <c r="B773" i="2"/>
  <c r="A773" i="2"/>
  <c r="F772" i="2"/>
  <c r="E772" i="2"/>
  <c r="D772" i="2"/>
  <c r="C772" i="2"/>
  <c r="B772" i="2"/>
  <c r="A772" i="2"/>
  <c r="F771" i="2"/>
  <c r="E771" i="2"/>
  <c r="D771" i="2"/>
  <c r="C771" i="2"/>
  <c r="B771" i="2"/>
  <c r="A771" i="2"/>
  <c r="F770" i="2"/>
  <c r="E770" i="2"/>
  <c r="D770" i="2"/>
  <c r="C770" i="2"/>
  <c r="B770" i="2"/>
  <c r="A770" i="2"/>
  <c r="F769" i="2"/>
  <c r="E769" i="2"/>
  <c r="D769" i="2"/>
  <c r="C769" i="2"/>
  <c r="B769" i="2"/>
  <c r="A769" i="2"/>
  <c r="F768" i="2"/>
  <c r="E768" i="2"/>
  <c r="D768" i="2"/>
  <c r="C768" i="2"/>
  <c r="B768" i="2"/>
  <c r="A768" i="2"/>
  <c r="F767" i="2"/>
  <c r="E767" i="2"/>
  <c r="D767" i="2"/>
  <c r="C767" i="2"/>
  <c r="B767" i="2"/>
  <c r="A767" i="2"/>
  <c r="F766" i="2"/>
  <c r="E766" i="2"/>
  <c r="D766" i="2"/>
  <c r="C766" i="2"/>
  <c r="B766" i="2"/>
  <c r="A766" i="2"/>
  <c r="F765" i="2"/>
  <c r="E765" i="2"/>
  <c r="D765" i="2"/>
  <c r="C765" i="2"/>
  <c r="B765" i="2"/>
  <c r="A765" i="2"/>
  <c r="F764" i="2"/>
  <c r="E764" i="2"/>
  <c r="D764" i="2"/>
  <c r="C764" i="2"/>
  <c r="B764" i="2"/>
  <c r="A764" i="2"/>
  <c r="F763" i="2"/>
  <c r="E763" i="2"/>
  <c r="D763" i="2"/>
  <c r="C763" i="2"/>
  <c r="B763" i="2"/>
  <c r="A763" i="2"/>
  <c r="F762" i="2"/>
  <c r="E762" i="2"/>
  <c r="D762" i="2"/>
  <c r="C762" i="2"/>
  <c r="B762" i="2"/>
  <c r="A762" i="2"/>
  <c r="F761" i="2"/>
  <c r="E761" i="2"/>
  <c r="D761" i="2"/>
  <c r="C761" i="2"/>
  <c r="B761" i="2"/>
  <c r="A761" i="2"/>
  <c r="F760" i="2"/>
  <c r="E760" i="2"/>
  <c r="D760" i="2"/>
  <c r="C760" i="2"/>
  <c r="B760" i="2"/>
  <c r="A760" i="2"/>
  <c r="F759" i="2"/>
  <c r="E759" i="2"/>
  <c r="D759" i="2"/>
  <c r="C759" i="2"/>
  <c r="B759" i="2"/>
  <c r="A759" i="2"/>
  <c r="F758" i="2"/>
  <c r="E758" i="2"/>
  <c r="D758" i="2"/>
  <c r="C758" i="2"/>
  <c r="B758" i="2"/>
  <c r="A758" i="2"/>
  <c r="F757" i="2"/>
  <c r="E757" i="2"/>
  <c r="D757" i="2"/>
  <c r="C757" i="2"/>
  <c r="B757" i="2"/>
  <c r="A757" i="2"/>
  <c r="F756" i="2"/>
  <c r="E756" i="2"/>
  <c r="D756" i="2"/>
  <c r="C756" i="2"/>
  <c r="B756" i="2"/>
  <c r="A756" i="2"/>
  <c r="F755" i="2"/>
  <c r="E755" i="2"/>
  <c r="D755" i="2"/>
  <c r="C755" i="2"/>
  <c r="B755" i="2"/>
  <c r="A755" i="2"/>
  <c r="F754" i="2"/>
  <c r="E754" i="2"/>
  <c r="D754" i="2"/>
  <c r="C754" i="2"/>
  <c r="B754" i="2"/>
  <c r="A754" i="2"/>
  <c r="F753" i="2"/>
  <c r="E753" i="2"/>
  <c r="D753" i="2"/>
  <c r="C753" i="2"/>
  <c r="B753" i="2"/>
  <c r="A753" i="2"/>
  <c r="F752" i="2"/>
  <c r="E752" i="2"/>
  <c r="D752" i="2"/>
  <c r="C752" i="2"/>
  <c r="B752" i="2"/>
  <c r="A752" i="2"/>
  <c r="F751" i="2"/>
  <c r="E751" i="2"/>
  <c r="D751" i="2"/>
  <c r="C751" i="2"/>
  <c r="B751" i="2"/>
  <c r="A751" i="2"/>
  <c r="F750" i="2"/>
  <c r="E750" i="2"/>
  <c r="D750" i="2"/>
  <c r="C750" i="2"/>
  <c r="B750" i="2"/>
  <c r="A750" i="2"/>
  <c r="F749" i="2"/>
  <c r="E749" i="2"/>
  <c r="D749" i="2"/>
  <c r="C749" i="2"/>
  <c r="B749" i="2"/>
  <c r="A749" i="2"/>
  <c r="F748" i="2"/>
  <c r="E748" i="2"/>
  <c r="D748" i="2"/>
  <c r="C748" i="2"/>
  <c r="B748" i="2"/>
  <c r="A748" i="2"/>
  <c r="F747" i="2"/>
  <c r="E747" i="2"/>
  <c r="D747" i="2"/>
  <c r="C747" i="2"/>
  <c r="B747" i="2"/>
  <c r="A747" i="2"/>
  <c r="F746" i="2"/>
  <c r="E746" i="2"/>
  <c r="D746" i="2"/>
  <c r="C746" i="2"/>
  <c r="B746" i="2"/>
  <c r="A746" i="2"/>
  <c r="F745" i="2"/>
  <c r="E745" i="2"/>
  <c r="D745" i="2"/>
  <c r="C745" i="2"/>
  <c r="B745" i="2"/>
  <c r="A745" i="2"/>
  <c r="F744" i="2"/>
  <c r="E744" i="2"/>
  <c r="D744" i="2"/>
  <c r="C744" i="2"/>
  <c r="B744" i="2"/>
  <c r="A744" i="2"/>
  <c r="F743" i="2"/>
  <c r="E743" i="2"/>
  <c r="D743" i="2"/>
  <c r="C743" i="2"/>
  <c r="B743" i="2"/>
  <c r="A743" i="2"/>
  <c r="F742" i="2"/>
  <c r="E742" i="2"/>
  <c r="D742" i="2"/>
  <c r="C742" i="2"/>
  <c r="B742" i="2"/>
  <c r="A742" i="2"/>
  <c r="F741" i="2"/>
  <c r="E741" i="2"/>
  <c r="D741" i="2"/>
  <c r="C741" i="2"/>
  <c r="B741" i="2"/>
  <c r="A741" i="2"/>
  <c r="F740" i="2"/>
  <c r="E740" i="2"/>
  <c r="D740" i="2"/>
  <c r="C740" i="2"/>
  <c r="B740" i="2"/>
  <c r="A740" i="2"/>
  <c r="F739" i="2"/>
  <c r="E739" i="2"/>
  <c r="D739" i="2"/>
  <c r="C739" i="2"/>
  <c r="B739" i="2"/>
  <c r="A739" i="2"/>
  <c r="F738" i="2"/>
  <c r="E738" i="2"/>
  <c r="D738" i="2"/>
  <c r="C738" i="2"/>
  <c r="B738" i="2"/>
  <c r="A738" i="2"/>
  <c r="F737" i="2"/>
  <c r="E737" i="2"/>
  <c r="D737" i="2"/>
  <c r="C737" i="2"/>
  <c r="B737" i="2"/>
  <c r="A737" i="2"/>
  <c r="F736" i="2"/>
  <c r="E736" i="2"/>
  <c r="D736" i="2"/>
  <c r="C736" i="2"/>
  <c r="B736" i="2"/>
  <c r="A736" i="2"/>
  <c r="F735" i="2"/>
  <c r="E735" i="2"/>
  <c r="D735" i="2"/>
  <c r="C735" i="2"/>
  <c r="B735" i="2"/>
  <c r="A735" i="2"/>
  <c r="F734" i="2"/>
  <c r="E734" i="2"/>
  <c r="D734" i="2"/>
  <c r="C734" i="2"/>
  <c r="B734" i="2"/>
  <c r="A734" i="2"/>
  <c r="F733" i="2"/>
  <c r="E733" i="2"/>
  <c r="D733" i="2"/>
  <c r="C733" i="2"/>
  <c r="B733" i="2"/>
  <c r="A733" i="2"/>
  <c r="F732" i="2"/>
  <c r="E732" i="2"/>
  <c r="D732" i="2"/>
  <c r="C732" i="2"/>
  <c r="B732" i="2"/>
  <c r="A732" i="2"/>
  <c r="F731" i="2"/>
  <c r="E731" i="2"/>
  <c r="D731" i="2"/>
  <c r="C731" i="2"/>
  <c r="B731" i="2"/>
  <c r="A731" i="2"/>
  <c r="F730" i="2"/>
  <c r="E730" i="2"/>
  <c r="D730" i="2"/>
  <c r="C730" i="2"/>
  <c r="B730" i="2"/>
  <c r="A730" i="2"/>
  <c r="F729" i="2"/>
  <c r="E729" i="2"/>
  <c r="D729" i="2"/>
  <c r="C729" i="2"/>
  <c r="B729" i="2"/>
  <c r="A729" i="2"/>
  <c r="F728" i="2"/>
  <c r="E728" i="2"/>
  <c r="D728" i="2"/>
  <c r="C728" i="2"/>
  <c r="B728" i="2"/>
  <c r="A728" i="2"/>
  <c r="F727" i="2"/>
  <c r="E727" i="2"/>
  <c r="D727" i="2"/>
  <c r="C727" i="2"/>
  <c r="B727" i="2"/>
  <c r="A727" i="2"/>
  <c r="F726" i="2"/>
  <c r="E726" i="2"/>
  <c r="D726" i="2"/>
  <c r="C726" i="2"/>
  <c r="B726" i="2"/>
  <c r="A726" i="2"/>
  <c r="F725" i="2"/>
  <c r="E725" i="2"/>
  <c r="D725" i="2"/>
  <c r="C725" i="2"/>
  <c r="B725" i="2"/>
  <c r="A725" i="2"/>
  <c r="F724" i="2"/>
  <c r="E724" i="2"/>
  <c r="D724" i="2"/>
  <c r="C724" i="2"/>
  <c r="B724" i="2"/>
  <c r="A724" i="2"/>
  <c r="F723" i="2"/>
  <c r="E723" i="2"/>
  <c r="D723" i="2"/>
  <c r="C723" i="2"/>
  <c r="B723" i="2"/>
  <c r="A723" i="2"/>
  <c r="F722" i="2"/>
  <c r="E722" i="2"/>
  <c r="D722" i="2"/>
  <c r="C722" i="2"/>
  <c r="B722" i="2"/>
  <c r="A722" i="2"/>
  <c r="F721" i="2"/>
  <c r="E721" i="2"/>
  <c r="D721" i="2"/>
  <c r="C721" i="2"/>
  <c r="B721" i="2"/>
  <c r="A721" i="2"/>
  <c r="F720" i="2"/>
  <c r="E720" i="2"/>
  <c r="D720" i="2"/>
  <c r="C720" i="2"/>
  <c r="B720" i="2"/>
  <c r="A720" i="2"/>
  <c r="F719" i="2"/>
  <c r="E719" i="2"/>
  <c r="D719" i="2"/>
  <c r="C719" i="2"/>
  <c r="B719" i="2"/>
  <c r="A719" i="2"/>
  <c r="F718" i="2"/>
  <c r="E718" i="2"/>
  <c r="D718" i="2"/>
  <c r="C718" i="2"/>
  <c r="B718" i="2"/>
  <c r="A718" i="2"/>
  <c r="F717" i="2"/>
  <c r="E717" i="2"/>
  <c r="D717" i="2"/>
  <c r="C717" i="2"/>
  <c r="B717" i="2"/>
  <c r="A717" i="2"/>
  <c r="F716" i="2"/>
  <c r="E716" i="2"/>
  <c r="D716" i="2"/>
  <c r="C716" i="2"/>
  <c r="B716" i="2"/>
  <c r="A716" i="2"/>
  <c r="F715" i="2"/>
  <c r="E715" i="2"/>
  <c r="D715" i="2"/>
  <c r="C715" i="2"/>
  <c r="B715" i="2"/>
  <c r="A715" i="2"/>
  <c r="F714" i="2"/>
  <c r="E714" i="2"/>
  <c r="D714" i="2"/>
  <c r="C714" i="2"/>
  <c r="B714" i="2"/>
  <c r="A714" i="2"/>
  <c r="F713" i="2"/>
  <c r="E713" i="2"/>
  <c r="D713" i="2"/>
  <c r="C713" i="2"/>
  <c r="B713" i="2"/>
  <c r="A713" i="2"/>
  <c r="F712" i="2"/>
  <c r="E712" i="2"/>
  <c r="D712" i="2"/>
  <c r="C712" i="2"/>
  <c r="B712" i="2"/>
  <c r="A712" i="2"/>
  <c r="F711" i="2"/>
  <c r="E711" i="2"/>
  <c r="D711" i="2"/>
  <c r="C711" i="2"/>
  <c r="B711" i="2"/>
  <c r="A711" i="2"/>
  <c r="F710" i="2"/>
  <c r="E710" i="2"/>
  <c r="D710" i="2"/>
  <c r="C710" i="2"/>
  <c r="B710" i="2"/>
  <c r="A710" i="2"/>
  <c r="F709" i="2"/>
  <c r="E709" i="2"/>
  <c r="D709" i="2"/>
  <c r="C709" i="2"/>
  <c r="B709" i="2"/>
  <c r="A709" i="2"/>
  <c r="F708" i="2"/>
  <c r="E708" i="2"/>
  <c r="D708" i="2"/>
  <c r="C708" i="2"/>
  <c r="B708" i="2"/>
  <c r="A708" i="2"/>
  <c r="F707" i="2"/>
  <c r="E707" i="2"/>
  <c r="D707" i="2"/>
  <c r="C707" i="2"/>
  <c r="B707" i="2"/>
  <c r="A707" i="2"/>
  <c r="F706" i="2"/>
  <c r="E706" i="2"/>
  <c r="D706" i="2"/>
  <c r="C706" i="2"/>
  <c r="B706" i="2"/>
  <c r="A706" i="2"/>
  <c r="F705" i="2"/>
  <c r="E705" i="2"/>
  <c r="D705" i="2"/>
  <c r="C705" i="2"/>
  <c r="B705" i="2"/>
  <c r="A705" i="2"/>
  <c r="F704" i="2"/>
  <c r="E704" i="2"/>
  <c r="D704" i="2"/>
  <c r="C704" i="2"/>
  <c r="B704" i="2"/>
  <c r="A704" i="2"/>
  <c r="F703" i="2"/>
  <c r="E703" i="2"/>
  <c r="D703" i="2"/>
  <c r="C703" i="2"/>
  <c r="B703" i="2"/>
  <c r="A703" i="2"/>
  <c r="F702" i="2"/>
  <c r="E702" i="2"/>
  <c r="D702" i="2"/>
  <c r="C702" i="2"/>
  <c r="B702" i="2"/>
  <c r="A702" i="2"/>
  <c r="F701" i="2"/>
  <c r="E701" i="2"/>
  <c r="D701" i="2"/>
  <c r="C701" i="2"/>
  <c r="B701" i="2"/>
  <c r="A701" i="2"/>
  <c r="F700" i="2"/>
  <c r="E700" i="2"/>
  <c r="D700" i="2"/>
  <c r="C700" i="2"/>
  <c r="B700" i="2"/>
  <c r="A700" i="2"/>
  <c r="F699" i="2"/>
  <c r="E699" i="2"/>
  <c r="D699" i="2"/>
  <c r="C699" i="2"/>
  <c r="B699" i="2"/>
  <c r="A699" i="2"/>
  <c r="F698" i="2"/>
  <c r="E698" i="2"/>
  <c r="D698" i="2"/>
  <c r="C698" i="2"/>
  <c r="B698" i="2"/>
  <c r="A698" i="2"/>
  <c r="F697" i="2"/>
  <c r="E697" i="2"/>
  <c r="D697" i="2"/>
  <c r="C697" i="2"/>
  <c r="B697" i="2"/>
  <c r="A697" i="2"/>
  <c r="F696" i="2"/>
  <c r="E696" i="2"/>
  <c r="D696" i="2"/>
  <c r="C696" i="2"/>
  <c r="B696" i="2"/>
  <c r="A696" i="2"/>
  <c r="F695" i="2"/>
  <c r="E695" i="2"/>
  <c r="D695" i="2"/>
  <c r="C695" i="2"/>
  <c r="B695" i="2"/>
  <c r="A695" i="2"/>
  <c r="F694" i="2"/>
  <c r="E694" i="2"/>
  <c r="D694" i="2"/>
  <c r="C694" i="2"/>
  <c r="B694" i="2"/>
  <c r="A694" i="2"/>
  <c r="F693" i="2"/>
  <c r="E693" i="2"/>
  <c r="D693" i="2"/>
  <c r="C693" i="2"/>
  <c r="B693" i="2"/>
  <c r="A693" i="2"/>
  <c r="F692" i="2"/>
  <c r="E692" i="2"/>
  <c r="D692" i="2"/>
  <c r="C692" i="2"/>
  <c r="B692" i="2"/>
  <c r="A692" i="2"/>
  <c r="F691" i="2"/>
  <c r="E691" i="2"/>
  <c r="D691" i="2"/>
  <c r="C691" i="2"/>
  <c r="B691" i="2"/>
  <c r="A691" i="2"/>
  <c r="F690" i="2"/>
  <c r="E690" i="2"/>
  <c r="D690" i="2"/>
  <c r="C690" i="2"/>
  <c r="B690" i="2"/>
  <c r="A690" i="2"/>
  <c r="F689" i="2"/>
  <c r="E689" i="2"/>
  <c r="D689" i="2"/>
  <c r="C689" i="2"/>
  <c r="B689" i="2"/>
  <c r="A689" i="2"/>
  <c r="F688" i="2"/>
  <c r="E688" i="2"/>
  <c r="D688" i="2"/>
  <c r="C688" i="2"/>
  <c r="B688" i="2"/>
  <c r="A688" i="2"/>
  <c r="F687" i="2"/>
  <c r="E687" i="2"/>
  <c r="D687" i="2"/>
  <c r="C687" i="2"/>
  <c r="B687" i="2"/>
  <c r="A687" i="2"/>
  <c r="F686" i="2"/>
  <c r="E686" i="2"/>
  <c r="D686" i="2"/>
  <c r="C686" i="2"/>
  <c r="B686" i="2"/>
  <c r="A686" i="2"/>
  <c r="F685" i="2"/>
  <c r="E685" i="2"/>
  <c r="D685" i="2"/>
  <c r="C685" i="2"/>
  <c r="B685" i="2"/>
  <c r="A685" i="2"/>
  <c r="F684" i="2"/>
  <c r="E684" i="2"/>
  <c r="D684" i="2"/>
  <c r="C684" i="2"/>
  <c r="B684" i="2"/>
  <c r="A684" i="2"/>
  <c r="F683" i="2"/>
  <c r="E683" i="2"/>
  <c r="D683" i="2"/>
  <c r="C683" i="2"/>
  <c r="B683" i="2"/>
  <c r="A683" i="2"/>
  <c r="F682" i="2"/>
  <c r="E682" i="2"/>
  <c r="D682" i="2"/>
  <c r="C682" i="2"/>
  <c r="B682" i="2"/>
  <c r="A682" i="2"/>
  <c r="F681" i="2"/>
  <c r="E681" i="2"/>
  <c r="D681" i="2"/>
  <c r="C681" i="2"/>
  <c r="B681" i="2"/>
  <c r="A681" i="2"/>
  <c r="F680" i="2"/>
  <c r="E680" i="2"/>
  <c r="D680" i="2"/>
  <c r="C680" i="2"/>
  <c r="B680" i="2"/>
  <c r="A680" i="2"/>
  <c r="F679" i="2"/>
  <c r="E679" i="2"/>
  <c r="D679" i="2"/>
  <c r="C679" i="2"/>
  <c r="B679" i="2"/>
  <c r="A679" i="2"/>
  <c r="F678" i="2"/>
  <c r="E678" i="2"/>
  <c r="D678" i="2"/>
  <c r="C678" i="2"/>
  <c r="B678" i="2"/>
  <c r="A678" i="2"/>
  <c r="F677" i="2"/>
  <c r="E677" i="2"/>
  <c r="D677" i="2"/>
  <c r="C677" i="2"/>
  <c r="B677" i="2"/>
  <c r="A677" i="2"/>
  <c r="F676" i="2"/>
  <c r="E676" i="2"/>
  <c r="D676" i="2"/>
  <c r="C676" i="2"/>
  <c r="B676" i="2"/>
  <c r="A676" i="2"/>
  <c r="F675" i="2"/>
  <c r="E675" i="2"/>
  <c r="D675" i="2"/>
  <c r="C675" i="2"/>
  <c r="B675" i="2"/>
  <c r="A675" i="2"/>
  <c r="F674" i="2"/>
  <c r="E674" i="2"/>
  <c r="D674" i="2"/>
  <c r="C674" i="2"/>
  <c r="B674" i="2"/>
  <c r="A674" i="2"/>
  <c r="F673" i="2"/>
  <c r="E673" i="2"/>
  <c r="D673" i="2"/>
  <c r="C673" i="2"/>
  <c r="B673" i="2"/>
  <c r="A673" i="2"/>
  <c r="F672" i="2"/>
  <c r="E672" i="2"/>
  <c r="D672" i="2"/>
  <c r="C672" i="2"/>
  <c r="B672" i="2"/>
  <c r="A672" i="2"/>
  <c r="F671" i="2"/>
  <c r="E671" i="2"/>
  <c r="D671" i="2"/>
  <c r="C671" i="2"/>
  <c r="B671" i="2"/>
  <c r="A671" i="2"/>
  <c r="F670" i="2"/>
  <c r="E670" i="2"/>
  <c r="D670" i="2"/>
  <c r="C670" i="2"/>
  <c r="B670" i="2"/>
  <c r="A670" i="2"/>
  <c r="F669" i="2"/>
  <c r="E669" i="2"/>
  <c r="D669" i="2"/>
  <c r="C669" i="2"/>
  <c r="B669" i="2"/>
  <c r="A669" i="2"/>
  <c r="F668" i="2"/>
  <c r="E668" i="2"/>
  <c r="D668" i="2"/>
  <c r="C668" i="2"/>
  <c r="B668" i="2"/>
  <c r="A668" i="2"/>
  <c r="F667" i="2"/>
  <c r="E667" i="2"/>
  <c r="D667" i="2"/>
  <c r="C667" i="2"/>
  <c r="B667" i="2"/>
  <c r="A667" i="2"/>
  <c r="F666" i="2"/>
  <c r="E666" i="2"/>
  <c r="D666" i="2"/>
  <c r="C666" i="2"/>
  <c r="B666" i="2"/>
  <c r="A666" i="2"/>
  <c r="F665" i="2"/>
  <c r="E665" i="2"/>
  <c r="D665" i="2"/>
  <c r="C665" i="2"/>
  <c r="B665" i="2"/>
  <c r="A665" i="2"/>
  <c r="F664" i="2"/>
  <c r="E664" i="2"/>
  <c r="D664" i="2"/>
  <c r="C664" i="2"/>
  <c r="B664" i="2"/>
  <c r="A664" i="2"/>
  <c r="F663" i="2"/>
  <c r="E663" i="2"/>
  <c r="D663" i="2"/>
  <c r="C663" i="2"/>
  <c r="B663" i="2"/>
  <c r="A663" i="2"/>
  <c r="F662" i="2"/>
  <c r="E662" i="2"/>
  <c r="D662" i="2"/>
  <c r="C662" i="2"/>
  <c r="B662" i="2"/>
  <c r="A662" i="2"/>
  <c r="F661" i="2"/>
  <c r="E661" i="2"/>
  <c r="D661" i="2"/>
  <c r="C661" i="2"/>
  <c r="B661" i="2"/>
  <c r="A661" i="2"/>
  <c r="F660" i="2"/>
  <c r="E660" i="2"/>
  <c r="D660" i="2"/>
  <c r="C660" i="2"/>
  <c r="B660" i="2"/>
  <c r="A660" i="2"/>
  <c r="F659" i="2"/>
  <c r="E659" i="2"/>
  <c r="D659" i="2"/>
  <c r="C659" i="2"/>
  <c r="B659" i="2"/>
  <c r="A659" i="2"/>
  <c r="F658" i="2"/>
  <c r="E658" i="2"/>
  <c r="D658" i="2"/>
  <c r="C658" i="2"/>
  <c r="B658" i="2"/>
  <c r="A658" i="2"/>
  <c r="F657" i="2"/>
  <c r="E657" i="2"/>
  <c r="D657" i="2"/>
  <c r="C657" i="2"/>
  <c r="B657" i="2"/>
  <c r="A657" i="2"/>
  <c r="F656" i="2"/>
  <c r="E656" i="2"/>
  <c r="D656" i="2"/>
  <c r="C656" i="2"/>
  <c r="B656" i="2"/>
  <c r="A656" i="2"/>
  <c r="F655" i="2"/>
  <c r="E655" i="2"/>
  <c r="D655" i="2"/>
  <c r="C655" i="2"/>
  <c r="B655" i="2"/>
  <c r="A655" i="2"/>
  <c r="F654" i="2"/>
  <c r="E654" i="2"/>
  <c r="D654" i="2"/>
  <c r="C654" i="2"/>
  <c r="B654" i="2"/>
  <c r="A654" i="2"/>
  <c r="F653" i="2"/>
  <c r="E653" i="2"/>
  <c r="D653" i="2"/>
  <c r="C653" i="2"/>
  <c r="B653" i="2"/>
  <c r="A653" i="2"/>
  <c r="F652" i="2"/>
  <c r="E652" i="2"/>
  <c r="D652" i="2"/>
  <c r="C652" i="2"/>
  <c r="B652" i="2"/>
  <c r="A652" i="2"/>
  <c r="F651" i="2"/>
  <c r="E651" i="2"/>
  <c r="D651" i="2"/>
  <c r="C651" i="2"/>
  <c r="B651" i="2"/>
  <c r="A651" i="2"/>
  <c r="F650" i="2"/>
  <c r="E650" i="2"/>
  <c r="D650" i="2"/>
  <c r="C650" i="2"/>
  <c r="B650" i="2"/>
  <c r="A650" i="2"/>
  <c r="F649" i="2"/>
  <c r="E649" i="2"/>
  <c r="D649" i="2"/>
  <c r="C649" i="2"/>
  <c r="B649" i="2"/>
  <c r="A649" i="2"/>
  <c r="F648" i="2"/>
  <c r="E648" i="2"/>
  <c r="D648" i="2"/>
  <c r="C648" i="2"/>
  <c r="B648" i="2"/>
  <c r="A648" i="2"/>
  <c r="F647" i="2"/>
  <c r="E647" i="2"/>
  <c r="D647" i="2"/>
  <c r="C647" i="2"/>
  <c r="B647" i="2"/>
  <c r="A647" i="2"/>
  <c r="F646" i="2"/>
  <c r="E646" i="2"/>
  <c r="D646" i="2"/>
  <c r="C646" i="2"/>
  <c r="B646" i="2"/>
  <c r="A646" i="2"/>
  <c r="F645" i="2"/>
  <c r="E645" i="2"/>
  <c r="D645" i="2"/>
  <c r="C645" i="2"/>
  <c r="B645" i="2"/>
  <c r="A645" i="2"/>
  <c r="F644" i="2"/>
  <c r="E644" i="2"/>
  <c r="D644" i="2"/>
  <c r="C644" i="2"/>
  <c r="B644" i="2"/>
  <c r="A644" i="2"/>
  <c r="F643" i="2"/>
  <c r="E643" i="2"/>
  <c r="D643" i="2"/>
  <c r="C643" i="2"/>
  <c r="B643" i="2"/>
  <c r="A643" i="2"/>
  <c r="F642" i="2"/>
  <c r="E642" i="2"/>
  <c r="D642" i="2"/>
  <c r="C642" i="2"/>
  <c r="B642" i="2"/>
  <c r="A642" i="2"/>
  <c r="F641" i="2"/>
  <c r="E641" i="2"/>
  <c r="D641" i="2"/>
  <c r="C641" i="2"/>
  <c r="B641" i="2"/>
  <c r="A641" i="2"/>
  <c r="F640" i="2"/>
  <c r="E640" i="2"/>
  <c r="D640" i="2"/>
  <c r="C640" i="2"/>
  <c r="B640" i="2"/>
  <c r="A640" i="2"/>
  <c r="F639" i="2"/>
  <c r="E639" i="2"/>
  <c r="D639" i="2"/>
  <c r="C639" i="2"/>
  <c r="B639" i="2"/>
  <c r="A639" i="2"/>
  <c r="F638" i="2"/>
  <c r="E638" i="2"/>
  <c r="D638" i="2"/>
  <c r="C638" i="2"/>
  <c r="B638" i="2"/>
  <c r="A638" i="2"/>
  <c r="F637" i="2"/>
  <c r="E637" i="2"/>
  <c r="D637" i="2"/>
  <c r="C637" i="2"/>
  <c r="B637" i="2"/>
  <c r="A637" i="2"/>
  <c r="F636" i="2"/>
  <c r="E636" i="2"/>
  <c r="D636" i="2"/>
  <c r="C636" i="2"/>
  <c r="B636" i="2"/>
  <c r="A636" i="2"/>
  <c r="F635" i="2"/>
  <c r="E635" i="2"/>
  <c r="D635" i="2"/>
  <c r="C635" i="2"/>
  <c r="B635" i="2"/>
  <c r="A635" i="2"/>
  <c r="F634" i="2"/>
  <c r="E634" i="2"/>
  <c r="D634" i="2"/>
  <c r="C634" i="2"/>
  <c r="B634" i="2"/>
  <c r="A634" i="2"/>
  <c r="F633" i="2"/>
  <c r="E633" i="2"/>
  <c r="D633" i="2"/>
  <c r="C633" i="2"/>
  <c r="B633" i="2"/>
  <c r="A633" i="2"/>
  <c r="F632" i="2"/>
  <c r="E632" i="2"/>
  <c r="D632" i="2"/>
  <c r="C632" i="2"/>
  <c r="B632" i="2"/>
  <c r="A632" i="2"/>
  <c r="F631" i="2"/>
  <c r="E631" i="2"/>
  <c r="D631" i="2"/>
  <c r="C631" i="2"/>
  <c r="B631" i="2"/>
  <c r="A631" i="2"/>
  <c r="F630" i="2"/>
  <c r="E630" i="2"/>
  <c r="D630" i="2"/>
  <c r="C630" i="2"/>
  <c r="B630" i="2"/>
  <c r="A630" i="2"/>
  <c r="F629" i="2"/>
  <c r="E629" i="2"/>
  <c r="D629" i="2"/>
  <c r="C629" i="2"/>
  <c r="B629" i="2"/>
  <c r="A629" i="2"/>
  <c r="F628" i="2"/>
  <c r="E628" i="2"/>
  <c r="D628" i="2"/>
  <c r="C628" i="2"/>
  <c r="B628" i="2"/>
  <c r="A628" i="2"/>
  <c r="F627" i="2"/>
  <c r="E627" i="2"/>
  <c r="D627" i="2"/>
  <c r="C627" i="2"/>
  <c r="B627" i="2"/>
  <c r="A627" i="2"/>
  <c r="F626" i="2"/>
  <c r="E626" i="2"/>
  <c r="D626" i="2"/>
  <c r="C626" i="2"/>
  <c r="B626" i="2"/>
  <c r="A626" i="2"/>
  <c r="F625" i="2"/>
  <c r="E625" i="2"/>
  <c r="D625" i="2"/>
  <c r="C625" i="2"/>
  <c r="B625" i="2"/>
  <c r="A625" i="2"/>
  <c r="F624" i="2"/>
  <c r="E624" i="2"/>
  <c r="D624" i="2"/>
  <c r="C624" i="2"/>
  <c r="B624" i="2"/>
  <c r="A624" i="2"/>
  <c r="F623" i="2"/>
  <c r="E623" i="2"/>
  <c r="D623" i="2"/>
  <c r="C623" i="2"/>
  <c r="B623" i="2"/>
  <c r="A623" i="2"/>
  <c r="F622" i="2"/>
  <c r="E622" i="2"/>
  <c r="D622" i="2"/>
  <c r="C622" i="2"/>
  <c r="B622" i="2"/>
  <c r="A622" i="2"/>
  <c r="F621" i="2"/>
  <c r="E621" i="2"/>
  <c r="D621" i="2"/>
  <c r="C621" i="2"/>
  <c r="B621" i="2"/>
  <c r="A621" i="2"/>
  <c r="F620" i="2"/>
  <c r="E620" i="2"/>
  <c r="D620" i="2"/>
  <c r="C620" i="2"/>
  <c r="B620" i="2"/>
  <c r="A620" i="2"/>
  <c r="F619" i="2"/>
  <c r="E619" i="2"/>
  <c r="D619" i="2"/>
  <c r="C619" i="2"/>
  <c r="B619" i="2"/>
  <c r="A619" i="2"/>
  <c r="F618" i="2"/>
  <c r="E618" i="2"/>
  <c r="D618" i="2"/>
  <c r="C618" i="2"/>
  <c r="B618" i="2"/>
  <c r="A618" i="2"/>
  <c r="F617" i="2"/>
  <c r="E617" i="2"/>
  <c r="D617" i="2"/>
  <c r="C617" i="2"/>
  <c r="B617" i="2"/>
  <c r="A617" i="2"/>
  <c r="F616" i="2"/>
  <c r="E616" i="2"/>
  <c r="D616" i="2"/>
  <c r="C616" i="2"/>
  <c r="B616" i="2"/>
  <c r="A616" i="2"/>
  <c r="F615" i="2"/>
  <c r="E615" i="2"/>
  <c r="D615" i="2"/>
  <c r="C615" i="2"/>
  <c r="B615" i="2"/>
  <c r="A615" i="2"/>
  <c r="F614" i="2"/>
  <c r="E614" i="2"/>
  <c r="D614" i="2"/>
  <c r="C614" i="2"/>
  <c r="B614" i="2"/>
  <c r="A614" i="2"/>
  <c r="F613" i="2"/>
  <c r="E613" i="2"/>
  <c r="D613" i="2"/>
  <c r="C613" i="2"/>
  <c r="B613" i="2"/>
  <c r="A613" i="2"/>
  <c r="F612" i="2"/>
  <c r="E612" i="2"/>
  <c r="D612" i="2"/>
  <c r="C612" i="2"/>
  <c r="B612" i="2"/>
  <c r="A612" i="2"/>
  <c r="F611" i="2"/>
  <c r="E611" i="2"/>
  <c r="D611" i="2"/>
  <c r="C611" i="2"/>
  <c r="B611" i="2"/>
  <c r="A611" i="2"/>
  <c r="F610" i="2"/>
  <c r="E610" i="2"/>
  <c r="D610" i="2"/>
  <c r="C610" i="2"/>
  <c r="B610" i="2"/>
  <c r="A610" i="2"/>
  <c r="F609" i="2"/>
  <c r="E609" i="2"/>
  <c r="D609" i="2"/>
  <c r="C609" i="2"/>
  <c r="B609" i="2"/>
  <c r="A609" i="2"/>
  <c r="F608" i="2"/>
  <c r="E608" i="2"/>
  <c r="D608" i="2"/>
  <c r="C608" i="2"/>
  <c r="B608" i="2"/>
  <c r="A608" i="2"/>
  <c r="F607" i="2"/>
  <c r="E607" i="2"/>
  <c r="D607" i="2"/>
  <c r="C607" i="2"/>
  <c r="B607" i="2"/>
  <c r="A607" i="2"/>
  <c r="F606" i="2"/>
  <c r="E606" i="2"/>
  <c r="D606" i="2"/>
  <c r="C606" i="2"/>
  <c r="B606" i="2"/>
  <c r="A606" i="2"/>
  <c r="F605" i="2"/>
  <c r="E605" i="2"/>
  <c r="D605" i="2"/>
  <c r="C605" i="2"/>
  <c r="B605" i="2"/>
  <c r="A605" i="2"/>
  <c r="F604" i="2"/>
  <c r="E604" i="2"/>
  <c r="D604" i="2"/>
  <c r="C604" i="2"/>
  <c r="B604" i="2"/>
  <c r="A604" i="2"/>
  <c r="F603" i="2"/>
  <c r="E603" i="2"/>
  <c r="D603" i="2"/>
  <c r="C603" i="2"/>
  <c r="B603" i="2"/>
  <c r="A603" i="2"/>
  <c r="F602" i="2"/>
  <c r="E602" i="2"/>
  <c r="D602" i="2"/>
  <c r="C602" i="2"/>
  <c r="B602" i="2"/>
  <c r="A602" i="2"/>
  <c r="F601" i="2"/>
  <c r="E601" i="2"/>
  <c r="D601" i="2"/>
  <c r="C601" i="2"/>
  <c r="B601" i="2"/>
  <c r="A601" i="2"/>
  <c r="F600" i="2"/>
  <c r="E600" i="2"/>
  <c r="D600" i="2"/>
  <c r="C600" i="2"/>
  <c r="B600" i="2"/>
  <c r="A600" i="2"/>
  <c r="F599" i="2"/>
  <c r="E599" i="2"/>
  <c r="D599" i="2"/>
  <c r="C599" i="2"/>
  <c r="B599" i="2"/>
  <c r="A599" i="2"/>
  <c r="F598" i="2"/>
  <c r="E598" i="2"/>
  <c r="D598" i="2"/>
  <c r="C598" i="2"/>
  <c r="B598" i="2"/>
  <c r="A598" i="2"/>
  <c r="F597" i="2"/>
  <c r="E597" i="2"/>
  <c r="D597" i="2"/>
  <c r="C597" i="2"/>
  <c r="B597" i="2"/>
  <c r="A597" i="2"/>
  <c r="F596" i="2"/>
  <c r="E596" i="2"/>
  <c r="D596" i="2"/>
  <c r="C596" i="2"/>
  <c r="B596" i="2"/>
  <c r="A596" i="2"/>
  <c r="F595" i="2"/>
  <c r="E595" i="2"/>
  <c r="D595" i="2"/>
  <c r="C595" i="2"/>
  <c r="B595" i="2"/>
  <c r="A595" i="2"/>
  <c r="F594" i="2"/>
  <c r="E594" i="2"/>
  <c r="D594" i="2"/>
  <c r="C594" i="2"/>
  <c r="B594" i="2"/>
  <c r="A594" i="2"/>
  <c r="F593" i="2"/>
  <c r="E593" i="2"/>
  <c r="D593" i="2"/>
  <c r="C593" i="2"/>
  <c r="B593" i="2"/>
  <c r="A593" i="2"/>
  <c r="F592" i="2"/>
  <c r="E592" i="2"/>
  <c r="D592" i="2"/>
  <c r="C592" i="2"/>
  <c r="B592" i="2"/>
  <c r="A592" i="2"/>
  <c r="F591" i="2"/>
  <c r="E591" i="2"/>
  <c r="D591" i="2"/>
  <c r="C591" i="2"/>
  <c r="B591" i="2"/>
  <c r="A591" i="2"/>
  <c r="F590" i="2"/>
  <c r="E590" i="2"/>
  <c r="D590" i="2"/>
  <c r="C590" i="2"/>
  <c r="B590" i="2"/>
  <c r="A590" i="2"/>
  <c r="F589" i="2"/>
  <c r="E589" i="2"/>
  <c r="D589" i="2"/>
  <c r="C589" i="2"/>
  <c r="B589" i="2"/>
  <c r="A589" i="2"/>
  <c r="F588" i="2"/>
  <c r="E588" i="2"/>
  <c r="D588" i="2"/>
  <c r="C588" i="2"/>
  <c r="B588" i="2"/>
  <c r="A588" i="2"/>
  <c r="F587" i="2"/>
  <c r="E587" i="2"/>
  <c r="D587" i="2"/>
  <c r="C587" i="2"/>
  <c r="B587" i="2"/>
  <c r="A587" i="2"/>
  <c r="F586" i="2"/>
  <c r="E586" i="2"/>
  <c r="D586" i="2"/>
  <c r="C586" i="2"/>
  <c r="B586" i="2"/>
  <c r="A586" i="2"/>
  <c r="F585" i="2"/>
  <c r="E585" i="2"/>
  <c r="D585" i="2"/>
  <c r="C585" i="2"/>
  <c r="B585" i="2"/>
  <c r="A585" i="2"/>
  <c r="F584" i="2"/>
  <c r="E584" i="2"/>
  <c r="D584" i="2"/>
  <c r="C584" i="2"/>
  <c r="B584" i="2"/>
  <c r="A584" i="2"/>
  <c r="F583" i="2"/>
  <c r="E583" i="2"/>
  <c r="D583" i="2"/>
  <c r="C583" i="2"/>
  <c r="B583" i="2"/>
  <c r="A583" i="2"/>
  <c r="F582" i="2"/>
  <c r="E582" i="2"/>
  <c r="D582" i="2"/>
  <c r="C582" i="2"/>
  <c r="B582" i="2"/>
  <c r="A582" i="2"/>
  <c r="F581" i="2"/>
  <c r="E581" i="2"/>
  <c r="D581" i="2"/>
  <c r="C581" i="2"/>
  <c r="B581" i="2"/>
  <c r="A581" i="2"/>
  <c r="F580" i="2"/>
  <c r="E580" i="2"/>
  <c r="D580" i="2"/>
  <c r="C580" i="2"/>
  <c r="B580" i="2"/>
  <c r="A580" i="2"/>
  <c r="F579" i="2"/>
  <c r="E579" i="2"/>
  <c r="D579" i="2"/>
  <c r="C579" i="2"/>
  <c r="B579" i="2"/>
  <c r="A579" i="2"/>
  <c r="F578" i="2"/>
  <c r="E578" i="2"/>
  <c r="D578" i="2"/>
  <c r="C578" i="2"/>
  <c r="B578" i="2"/>
  <c r="A578" i="2"/>
  <c r="F577" i="2"/>
  <c r="E577" i="2"/>
  <c r="D577" i="2"/>
  <c r="C577" i="2"/>
  <c r="B577" i="2"/>
  <c r="A577" i="2"/>
  <c r="F576" i="2"/>
  <c r="E576" i="2"/>
  <c r="D576" i="2"/>
  <c r="C576" i="2"/>
  <c r="B576" i="2"/>
  <c r="A576" i="2"/>
  <c r="F575" i="2"/>
  <c r="E575" i="2"/>
  <c r="D575" i="2"/>
  <c r="C575" i="2"/>
  <c r="B575" i="2"/>
  <c r="A575" i="2"/>
  <c r="F574" i="2"/>
  <c r="E574" i="2"/>
  <c r="D574" i="2"/>
  <c r="C574" i="2"/>
  <c r="B574" i="2"/>
  <c r="A574" i="2"/>
  <c r="F573" i="2"/>
  <c r="E573" i="2"/>
  <c r="D573" i="2"/>
  <c r="C573" i="2"/>
  <c r="B573" i="2"/>
  <c r="A573" i="2"/>
  <c r="F572" i="2"/>
  <c r="E572" i="2"/>
  <c r="D572" i="2"/>
  <c r="C572" i="2"/>
  <c r="B572" i="2"/>
  <c r="A572" i="2"/>
  <c r="F571" i="2"/>
  <c r="E571" i="2"/>
  <c r="D571" i="2"/>
  <c r="C571" i="2"/>
  <c r="B571" i="2"/>
  <c r="A571" i="2"/>
  <c r="F570" i="2"/>
  <c r="E570" i="2"/>
  <c r="D570" i="2"/>
  <c r="C570" i="2"/>
  <c r="B570" i="2"/>
  <c r="A570" i="2"/>
  <c r="F569" i="2"/>
  <c r="E569" i="2"/>
  <c r="D569" i="2"/>
  <c r="C569" i="2"/>
  <c r="B569" i="2"/>
  <c r="A569" i="2"/>
  <c r="F568" i="2"/>
  <c r="E568" i="2"/>
  <c r="D568" i="2"/>
  <c r="C568" i="2"/>
  <c r="B568" i="2"/>
  <c r="A568" i="2"/>
  <c r="F567" i="2"/>
  <c r="E567" i="2"/>
  <c r="D567" i="2"/>
  <c r="C567" i="2"/>
  <c r="B567" i="2"/>
  <c r="A567" i="2"/>
  <c r="F566" i="2"/>
  <c r="E566" i="2"/>
  <c r="D566" i="2"/>
  <c r="C566" i="2"/>
  <c r="B566" i="2"/>
  <c r="A566" i="2"/>
  <c r="F565" i="2"/>
  <c r="E565" i="2"/>
  <c r="D565" i="2"/>
  <c r="C565" i="2"/>
  <c r="B565" i="2"/>
  <c r="A565" i="2"/>
  <c r="F564" i="2"/>
  <c r="E564" i="2"/>
  <c r="D564" i="2"/>
  <c r="C564" i="2"/>
  <c r="B564" i="2"/>
  <c r="A564" i="2"/>
  <c r="F563" i="2"/>
  <c r="E563" i="2"/>
  <c r="D563" i="2"/>
  <c r="C563" i="2"/>
  <c r="B563" i="2"/>
  <c r="A563" i="2"/>
  <c r="F562" i="2"/>
  <c r="E562" i="2"/>
  <c r="D562" i="2"/>
  <c r="C562" i="2"/>
  <c r="B562" i="2"/>
  <c r="A562" i="2"/>
  <c r="F561" i="2"/>
  <c r="E561" i="2"/>
  <c r="D561" i="2"/>
  <c r="C561" i="2"/>
  <c r="B561" i="2"/>
  <c r="A561" i="2"/>
  <c r="F560" i="2"/>
  <c r="E560" i="2"/>
  <c r="D560" i="2"/>
  <c r="C560" i="2"/>
  <c r="B560" i="2"/>
  <c r="A560" i="2"/>
  <c r="F559" i="2"/>
  <c r="E559" i="2"/>
  <c r="D559" i="2"/>
  <c r="C559" i="2"/>
  <c r="B559" i="2"/>
  <c r="A559" i="2"/>
  <c r="F558" i="2"/>
  <c r="E558" i="2"/>
  <c r="D558" i="2"/>
  <c r="C558" i="2"/>
  <c r="B558" i="2"/>
  <c r="A558" i="2"/>
  <c r="F557" i="2"/>
  <c r="E557" i="2"/>
  <c r="D557" i="2"/>
  <c r="C557" i="2"/>
  <c r="B557" i="2"/>
  <c r="A557" i="2"/>
  <c r="F556" i="2"/>
  <c r="E556" i="2"/>
  <c r="D556" i="2"/>
  <c r="C556" i="2"/>
  <c r="B556" i="2"/>
  <c r="A556" i="2"/>
  <c r="F555" i="2"/>
  <c r="E555" i="2"/>
  <c r="D555" i="2"/>
  <c r="C555" i="2"/>
  <c r="B555" i="2"/>
  <c r="A555" i="2"/>
  <c r="F554" i="2"/>
  <c r="E554" i="2"/>
  <c r="D554" i="2"/>
  <c r="C554" i="2"/>
  <c r="B554" i="2"/>
  <c r="A554" i="2"/>
  <c r="F553" i="2"/>
  <c r="E553" i="2"/>
  <c r="D553" i="2"/>
  <c r="C553" i="2"/>
  <c r="B553" i="2"/>
  <c r="A553" i="2"/>
  <c r="F552" i="2"/>
  <c r="E552" i="2"/>
  <c r="D552" i="2"/>
  <c r="C552" i="2"/>
  <c r="B552" i="2"/>
  <c r="A552" i="2"/>
  <c r="F551" i="2"/>
  <c r="E551" i="2"/>
  <c r="D551" i="2"/>
  <c r="C551" i="2"/>
  <c r="B551" i="2"/>
  <c r="A551" i="2"/>
  <c r="F550" i="2"/>
  <c r="E550" i="2"/>
  <c r="D550" i="2"/>
  <c r="C550" i="2"/>
  <c r="B550" i="2"/>
  <c r="A550" i="2"/>
  <c r="F549" i="2"/>
  <c r="E549" i="2"/>
  <c r="D549" i="2"/>
  <c r="C549" i="2"/>
  <c r="B549" i="2"/>
  <c r="A549" i="2"/>
  <c r="F548" i="2"/>
  <c r="E548" i="2"/>
  <c r="D548" i="2"/>
  <c r="C548" i="2"/>
  <c r="B548" i="2"/>
  <c r="A548" i="2"/>
  <c r="F547" i="2"/>
  <c r="E547" i="2"/>
  <c r="D547" i="2"/>
  <c r="C547" i="2"/>
  <c r="B547" i="2"/>
  <c r="A547" i="2"/>
  <c r="F546" i="2"/>
  <c r="E546" i="2"/>
  <c r="D546" i="2"/>
  <c r="C546" i="2"/>
  <c r="B546" i="2"/>
  <c r="A546" i="2"/>
  <c r="F545" i="2"/>
  <c r="E545" i="2"/>
  <c r="D545" i="2"/>
  <c r="C545" i="2"/>
  <c r="B545" i="2"/>
  <c r="A545" i="2"/>
  <c r="F544" i="2"/>
  <c r="E544" i="2"/>
  <c r="D544" i="2"/>
  <c r="C544" i="2"/>
  <c r="B544" i="2"/>
  <c r="A544" i="2"/>
  <c r="F543" i="2"/>
  <c r="E543" i="2"/>
  <c r="D543" i="2"/>
  <c r="C543" i="2"/>
  <c r="B543" i="2"/>
  <c r="A543" i="2"/>
  <c r="F542" i="2"/>
  <c r="E542" i="2"/>
  <c r="D542" i="2"/>
  <c r="C542" i="2"/>
  <c r="B542" i="2"/>
  <c r="A542" i="2"/>
  <c r="F541" i="2"/>
  <c r="E541" i="2"/>
  <c r="D541" i="2"/>
  <c r="C541" i="2"/>
  <c r="B541" i="2"/>
  <c r="A541" i="2"/>
  <c r="F540" i="2"/>
  <c r="E540" i="2"/>
  <c r="D540" i="2"/>
  <c r="C540" i="2"/>
  <c r="B540" i="2"/>
  <c r="A540" i="2"/>
  <c r="F539" i="2"/>
  <c r="E539" i="2"/>
  <c r="D539" i="2"/>
  <c r="C539" i="2"/>
  <c r="B539" i="2"/>
  <c r="A539" i="2"/>
  <c r="F538" i="2"/>
  <c r="E538" i="2"/>
  <c r="D538" i="2"/>
  <c r="C538" i="2"/>
  <c r="B538" i="2"/>
  <c r="A538" i="2"/>
  <c r="F537" i="2"/>
  <c r="E537" i="2"/>
  <c r="D537" i="2"/>
  <c r="C537" i="2"/>
  <c r="B537" i="2"/>
  <c r="A537" i="2"/>
  <c r="F536" i="2"/>
  <c r="E536" i="2"/>
  <c r="D536" i="2"/>
  <c r="C536" i="2"/>
  <c r="B536" i="2"/>
  <c r="A536" i="2"/>
  <c r="F535" i="2"/>
  <c r="E535" i="2"/>
  <c r="D535" i="2"/>
  <c r="C535" i="2"/>
  <c r="B535" i="2"/>
  <c r="A535" i="2"/>
  <c r="F534" i="2"/>
  <c r="E534" i="2"/>
  <c r="D534" i="2"/>
  <c r="C534" i="2"/>
  <c r="B534" i="2"/>
  <c r="A534" i="2"/>
  <c r="F533" i="2"/>
  <c r="E533" i="2"/>
  <c r="D533" i="2"/>
  <c r="C533" i="2"/>
  <c r="B533" i="2"/>
  <c r="A533" i="2"/>
  <c r="F532" i="2"/>
  <c r="E532" i="2"/>
  <c r="D532" i="2"/>
  <c r="C532" i="2"/>
  <c r="B532" i="2"/>
  <c r="A532" i="2"/>
  <c r="F531" i="2"/>
  <c r="E531" i="2"/>
  <c r="D531" i="2"/>
  <c r="C531" i="2"/>
  <c r="B531" i="2"/>
  <c r="A531" i="2"/>
  <c r="F530" i="2"/>
  <c r="E530" i="2"/>
  <c r="D530" i="2"/>
  <c r="C530" i="2"/>
  <c r="B530" i="2"/>
  <c r="A530" i="2"/>
  <c r="F529" i="2"/>
  <c r="E529" i="2"/>
  <c r="D529" i="2"/>
  <c r="C529" i="2"/>
  <c r="B529" i="2"/>
  <c r="A529" i="2"/>
  <c r="F528" i="2"/>
  <c r="E528" i="2"/>
  <c r="D528" i="2"/>
  <c r="C528" i="2"/>
  <c r="B528" i="2"/>
  <c r="A528" i="2"/>
  <c r="F527" i="2"/>
  <c r="E527" i="2"/>
  <c r="D527" i="2"/>
  <c r="C527" i="2"/>
  <c r="B527" i="2"/>
  <c r="A527" i="2"/>
  <c r="F526" i="2"/>
  <c r="E526" i="2"/>
  <c r="D526" i="2"/>
  <c r="C526" i="2"/>
  <c r="B526" i="2"/>
  <c r="A526" i="2"/>
  <c r="F525" i="2"/>
  <c r="E525" i="2"/>
  <c r="D525" i="2"/>
  <c r="C525" i="2"/>
  <c r="B525" i="2"/>
  <c r="A525" i="2"/>
  <c r="F524" i="2"/>
  <c r="E524" i="2"/>
  <c r="D524" i="2"/>
  <c r="C524" i="2"/>
  <c r="B524" i="2"/>
  <c r="A524" i="2"/>
  <c r="F523" i="2"/>
  <c r="E523" i="2"/>
  <c r="D523" i="2"/>
  <c r="C523" i="2"/>
  <c r="B523" i="2"/>
  <c r="A523" i="2"/>
  <c r="F522" i="2"/>
  <c r="E522" i="2"/>
  <c r="D522" i="2"/>
  <c r="C522" i="2"/>
  <c r="B522" i="2"/>
  <c r="A522" i="2"/>
  <c r="F521" i="2"/>
  <c r="E521" i="2"/>
  <c r="D521" i="2"/>
  <c r="C521" i="2"/>
  <c r="B521" i="2"/>
  <c r="A521" i="2"/>
  <c r="F520" i="2"/>
  <c r="E520" i="2"/>
  <c r="D520" i="2"/>
  <c r="C520" i="2"/>
  <c r="B520" i="2"/>
  <c r="A520" i="2"/>
  <c r="F519" i="2"/>
  <c r="E519" i="2"/>
  <c r="D519" i="2"/>
  <c r="C519" i="2"/>
  <c r="B519" i="2"/>
  <c r="A519" i="2"/>
  <c r="F518" i="2"/>
  <c r="E518" i="2"/>
  <c r="D518" i="2"/>
  <c r="C518" i="2"/>
  <c r="B518" i="2"/>
  <c r="A518" i="2"/>
  <c r="F517" i="2"/>
  <c r="E517" i="2"/>
  <c r="D517" i="2"/>
  <c r="C517" i="2"/>
  <c r="B517" i="2"/>
  <c r="A517" i="2"/>
  <c r="F516" i="2"/>
  <c r="E516" i="2"/>
  <c r="D516" i="2"/>
  <c r="C516" i="2"/>
  <c r="B516" i="2"/>
  <c r="A516" i="2"/>
  <c r="F515" i="2"/>
  <c r="E515" i="2"/>
  <c r="D515" i="2"/>
  <c r="C515" i="2"/>
  <c r="B515" i="2"/>
  <c r="A515" i="2"/>
  <c r="F514" i="2"/>
  <c r="E514" i="2"/>
  <c r="D514" i="2"/>
  <c r="C514" i="2"/>
  <c r="B514" i="2"/>
  <c r="A514" i="2"/>
  <c r="F513" i="2"/>
  <c r="E513" i="2"/>
  <c r="D513" i="2"/>
  <c r="C513" i="2"/>
  <c r="B513" i="2"/>
  <c r="A513" i="2"/>
  <c r="F512" i="2"/>
  <c r="E512" i="2"/>
  <c r="D512" i="2"/>
  <c r="C512" i="2"/>
  <c r="B512" i="2"/>
  <c r="A512" i="2"/>
  <c r="F511" i="2"/>
  <c r="E511" i="2"/>
  <c r="D511" i="2"/>
  <c r="C511" i="2"/>
  <c r="B511" i="2"/>
  <c r="A511" i="2"/>
  <c r="F510" i="2"/>
  <c r="E510" i="2"/>
  <c r="D510" i="2"/>
  <c r="C510" i="2"/>
  <c r="B510" i="2"/>
  <c r="A510" i="2"/>
  <c r="F509" i="2"/>
  <c r="E509" i="2"/>
  <c r="D509" i="2"/>
  <c r="C509" i="2"/>
  <c r="B509" i="2"/>
  <c r="A509" i="2"/>
  <c r="F508" i="2"/>
  <c r="E508" i="2"/>
  <c r="D508" i="2"/>
  <c r="C508" i="2"/>
  <c r="B508" i="2"/>
  <c r="A508" i="2"/>
  <c r="F507" i="2"/>
  <c r="E507" i="2"/>
  <c r="D507" i="2"/>
  <c r="C507" i="2"/>
  <c r="B507" i="2"/>
  <c r="A507" i="2"/>
  <c r="F506" i="2"/>
  <c r="E506" i="2"/>
  <c r="D506" i="2"/>
  <c r="C506" i="2"/>
  <c r="B506" i="2"/>
  <c r="A506" i="2"/>
  <c r="F505" i="2"/>
  <c r="E505" i="2"/>
  <c r="D505" i="2"/>
  <c r="C505" i="2"/>
  <c r="B505" i="2"/>
  <c r="A505" i="2"/>
  <c r="F504" i="2"/>
  <c r="E504" i="2"/>
  <c r="D504" i="2"/>
  <c r="C504" i="2"/>
  <c r="B504" i="2"/>
  <c r="A504" i="2"/>
  <c r="F503" i="2"/>
  <c r="E503" i="2"/>
  <c r="D503" i="2"/>
  <c r="C503" i="2"/>
  <c r="B503" i="2"/>
  <c r="A503" i="2"/>
  <c r="F502" i="2"/>
  <c r="E502" i="2"/>
  <c r="D502" i="2"/>
  <c r="C502" i="2"/>
  <c r="B502" i="2"/>
  <c r="A502" i="2"/>
  <c r="F501" i="2"/>
  <c r="E501" i="2"/>
  <c r="D501" i="2"/>
  <c r="C501" i="2"/>
  <c r="B501" i="2"/>
  <c r="A501" i="2"/>
  <c r="F500" i="2"/>
  <c r="E500" i="2"/>
  <c r="D500" i="2"/>
  <c r="C500" i="2"/>
  <c r="B500" i="2"/>
  <c r="A500" i="2"/>
  <c r="F499" i="2"/>
  <c r="E499" i="2"/>
  <c r="D499" i="2"/>
  <c r="C499" i="2"/>
  <c r="B499" i="2"/>
  <c r="A499" i="2"/>
  <c r="F498" i="2"/>
  <c r="E498" i="2"/>
  <c r="D498" i="2"/>
  <c r="C498" i="2"/>
  <c r="B498" i="2"/>
  <c r="A498" i="2"/>
  <c r="F497" i="2"/>
  <c r="E497" i="2"/>
  <c r="D497" i="2"/>
  <c r="C497" i="2"/>
  <c r="B497" i="2"/>
  <c r="A497" i="2"/>
  <c r="F496" i="2"/>
  <c r="E496" i="2"/>
  <c r="D496" i="2"/>
  <c r="C496" i="2"/>
  <c r="B496" i="2"/>
  <c r="A496" i="2"/>
  <c r="F495" i="2"/>
  <c r="E495" i="2"/>
  <c r="D495" i="2"/>
  <c r="C495" i="2"/>
  <c r="B495" i="2"/>
  <c r="A495" i="2"/>
  <c r="F494" i="2"/>
  <c r="E494" i="2"/>
  <c r="D494" i="2"/>
  <c r="C494" i="2"/>
  <c r="B494" i="2"/>
  <c r="A494" i="2"/>
  <c r="F493" i="2"/>
  <c r="E493" i="2"/>
  <c r="D493" i="2"/>
  <c r="C493" i="2"/>
  <c r="B493" i="2"/>
  <c r="A493" i="2"/>
  <c r="F492" i="2"/>
  <c r="E492" i="2"/>
  <c r="D492" i="2"/>
  <c r="C492" i="2"/>
  <c r="B492" i="2"/>
  <c r="A492" i="2"/>
  <c r="F491" i="2"/>
  <c r="E491" i="2"/>
  <c r="D491" i="2"/>
  <c r="C491" i="2"/>
  <c r="B491" i="2"/>
  <c r="A491" i="2"/>
  <c r="F490" i="2"/>
  <c r="E490" i="2"/>
  <c r="D490" i="2"/>
  <c r="C490" i="2"/>
  <c r="B490" i="2"/>
  <c r="A490" i="2"/>
  <c r="F489" i="2"/>
  <c r="E489" i="2"/>
  <c r="D489" i="2"/>
  <c r="C489" i="2"/>
  <c r="B489" i="2"/>
  <c r="A489" i="2"/>
  <c r="F488" i="2"/>
  <c r="E488" i="2"/>
  <c r="D488" i="2"/>
  <c r="C488" i="2"/>
  <c r="B488" i="2"/>
  <c r="A488" i="2"/>
  <c r="F487" i="2"/>
  <c r="E487" i="2"/>
  <c r="D487" i="2"/>
  <c r="C487" i="2"/>
  <c r="B487" i="2"/>
  <c r="A487" i="2"/>
  <c r="F486" i="2"/>
  <c r="E486" i="2"/>
  <c r="D486" i="2"/>
  <c r="C486" i="2"/>
  <c r="B486" i="2"/>
  <c r="A486" i="2"/>
  <c r="F485" i="2"/>
  <c r="E485" i="2"/>
  <c r="D485" i="2"/>
  <c r="C485" i="2"/>
  <c r="B485" i="2"/>
  <c r="A485" i="2"/>
  <c r="F484" i="2"/>
  <c r="E484" i="2"/>
  <c r="D484" i="2"/>
  <c r="C484" i="2"/>
  <c r="B484" i="2"/>
  <c r="A484" i="2"/>
  <c r="F483" i="2"/>
  <c r="E483" i="2"/>
  <c r="D483" i="2"/>
  <c r="C483" i="2"/>
  <c r="B483" i="2"/>
  <c r="A483" i="2"/>
  <c r="F482" i="2"/>
  <c r="E482" i="2"/>
  <c r="D482" i="2"/>
  <c r="C482" i="2"/>
  <c r="B482" i="2"/>
  <c r="A482" i="2"/>
  <c r="F481" i="2"/>
  <c r="E481" i="2"/>
  <c r="D481" i="2"/>
  <c r="C481" i="2"/>
  <c r="B481" i="2"/>
  <c r="A481" i="2"/>
  <c r="F480" i="2"/>
  <c r="E480" i="2"/>
  <c r="D480" i="2"/>
  <c r="C480" i="2"/>
  <c r="B480" i="2"/>
  <c r="A480" i="2"/>
  <c r="F479" i="2"/>
  <c r="E479" i="2"/>
  <c r="D479" i="2"/>
  <c r="C479" i="2"/>
  <c r="B479" i="2"/>
  <c r="A479" i="2"/>
  <c r="F478" i="2"/>
  <c r="E478" i="2"/>
  <c r="D478" i="2"/>
  <c r="C478" i="2"/>
  <c r="B478" i="2"/>
  <c r="A478" i="2"/>
  <c r="F477" i="2"/>
  <c r="E477" i="2"/>
  <c r="D477" i="2"/>
  <c r="C477" i="2"/>
  <c r="B477" i="2"/>
  <c r="A477" i="2"/>
  <c r="F476" i="2"/>
  <c r="E476" i="2"/>
  <c r="D476" i="2"/>
  <c r="C476" i="2"/>
  <c r="B476" i="2"/>
  <c r="A476" i="2"/>
  <c r="F475" i="2"/>
  <c r="E475" i="2"/>
  <c r="D475" i="2"/>
  <c r="C475" i="2"/>
  <c r="B475" i="2"/>
  <c r="A475" i="2"/>
  <c r="F474" i="2"/>
  <c r="E474" i="2"/>
  <c r="D474" i="2"/>
  <c r="C474" i="2"/>
  <c r="B474" i="2"/>
  <c r="A474" i="2"/>
  <c r="F473" i="2"/>
  <c r="E473" i="2"/>
  <c r="D473" i="2"/>
  <c r="C473" i="2"/>
  <c r="B473" i="2"/>
  <c r="A473" i="2"/>
  <c r="F472" i="2"/>
  <c r="E472" i="2"/>
  <c r="D472" i="2"/>
  <c r="C472" i="2"/>
  <c r="B472" i="2"/>
  <c r="A472" i="2"/>
  <c r="F471" i="2"/>
  <c r="E471" i="2"/>
  <c r="D471" i="2"/>
  <c r="C471" i="2"/>
  <c r="B471" i="2"/>
  <c r="A471" i="2"/>
  <c r="F470" i="2"/>
  <c r="E470" i="2"/>
  <c r="D470" i="2"/>
  <c r="C470" i="2"/>
  <c r="B470" i="2"/>
  <c r="A470" i="2"/>
  <c r="F469" i="2"/>
  <c r="E469" i="2"/>
  <c r="D469" i="2"/>
  <c r="C469" i="2"/>
  <c r="B469" i="2"/>
  <c r="A469" i="2"/>
  <c r="F468" i="2"/>
  <c r="E468" i="2"/>
  <c r="D468" i="2"/>
  <c r="C468" i="2"/>
  <c r="B468" i="2"/>
  <c r="A468" i="2"/>
  <c r="F467" i="2"/>
  <c r="E467" i="2"/>
  <c r="D467" i="2"/>
  <c r="C467" i="2"/>
  <c r="B467" i="2"/>
  <c r="A467" i="2"/>
  <c r="F466" i="2"/>
  <c r="E466" i="2"/>
  <c r="D466" i="2"/>
  <c r="C466" i="2"/>
  <c r="B466" i="2"/>
  <c r="A466" i="2"/>
  <c r="F465" i="2"/>
  <c r="E465" i="2"/>
  <c r="D465" i="2"/>
  <c r="C465" i="2"/>
  <c r="B465" i="2"/>
  <c r="A465" i="2"/>
  <c r="F464" i="2"/>
  <c r="E464" i="2"/>
  <c r="D464" i="2"/>
  <c r="C464" i="2"/>
  <c r="B464" i="2"/>
  <c r="A464" i="2"/>
  <c r="F463" i="2"/>
  <c r="E463" i="2"/>
  <c r="D463" i="2"/>
  <c r="C463" i="2"/>
  <c r="B463" i="2"/>
  <c r="A463" i="2"/>
  <c r="F462" i="2"/>
  <c r="E462" i="2"/>
  <c r="D462" i="2"/>
  <c r="C462" i="2"/>
  <c r="B462" i="2"/>
  <c r="A462" i="2"/>
  <c r="F461" i="2"/>
  <c r="E461" i="2"/>
  <c r="D461" i="2"/>
  <c r="C461" i="2"/>
  <c r="B461" i="2"/>
  <c r="A461" i="2"/>
  <c r="F460" i="2"/>
  <c r="E460" i="2"/>
  <c r="D460" i="2"/>
  <c r="C460" i="2"/>
  <c r="B460" i="2"/>
  <c r="A460" i="2"/>
  <c r="F459" i="2"/>
  <c r="E459" i="2"/>
  <c r="D459" i="2"/>
  <c r="C459" i="2"/>
  <c r="B459" i="2"/>
  <c r="A459" i="2"/>
  <c r="F458" i="2"/>
  <c r="E458" i="2"/>
  <c r="D458" i="2"/>
  <c r="C458" i="2"/>
  <c r="B458" i="2"/>
  <c r="A458" i="2"/>
  <c r="F457" i="2"/>
  <c r="E457" i="2"/>
  <c r="D457" i="2"/>
  <c r="C457" i="2"/>
  <c r="B457" i="2"/>
  <c r="A457" i="2"/>
  <c r="F456" i="2"/>
  <c r="E456" i="2"/>
  <c r="D456" i="2"/>
  <c r="C456" i="2"/>
  <c r="B456" i="2"/>
  <c r="A456" i="2"/>
  <c r="F455" i="2"/>
  <c r="E455" i="2"/>
  <c r="D455" i="2"/>
  <c r="C455" i="2"/>
  <c r="B455" i="2"/>
  <c r="A455" i="2"/>
  <c r="F454" i="2"/>
  <c r="E454" i="2"/>
  <c r="D454" i="2"/>
  <c r="C454" i="2"/>
  <c r="B454" i="2"/>
  <c r="A454" i="2"/>
  <c r="F453" i="2"/>
  <c r="E453" i="2"/>
  <c r="D453" i="2"/>
  <c r="C453" i="2"/>
  <c r="B453" i="2"/>
  <c r="A453" i="2"/>
  <c r="F452" i="2"/>
  <c r="E452" i="2"/>
  <c r="D452" i="2"/>
  <c r="C452" i="2"/>
  <c r="B452" i="2"/>
  <c r="A452" i="2"/>
  <c r="F451" i="2"/>
  <c r="E451" i="2"/>
  <c r="D451" i="2"/>
  <c r="C451" i="2"/>
  <c r="B451" i="2"/>
  <c r="A451" i="2"/>
  <c r="F450" i="2"/>
  <c r="E450" i="2"/>
  <c r="D450" i="2"/>
  <c r="C450" i="2"/>
  <c r="B450" i="2"/>
  <c r="A450" i="2"/>
  <c r="F449" i="2"/>
  <c r="E449" i="2"/>
  <c r="D449" i="2"/>
  <c r="C449" i="2"/>
  <c r="B449" i="2"/>
  <c r="A449" i="2"/>
  <c r="F448" i="2"/>
  <c r="E448" i="2"/>
  <c r="D448" i="2"/>
  <c r="C448" i="2"/>
  <c r="B448" i="2"/>
  <c r="A448" i="2"/>
  <c r="F447" i="2"/>
  <c r="E447" i="2"/>
  <c r="D447" i="2"/>
  <c r="C447" i="2"/>
  <c r="B447" i="2"/>
  <c r="A447" i="2"/>
  <c r="F446" i="2"/>
  <c r="E446" i="2"/>
  <c r="D446" i="2"/>
  <c r="C446" i="2"/>
  <c r="B446" i="2"/>
  <c r="A446" i="2"/>
  <c r="F445" i="2"/>
  <c r="E445" i="2"/>
  <c r="D445" i="2"/>
  <c r="C445" i="2"/>
  <c r="B445" i="2"/>
  <c r="A445" i="2"/>
  <c r="F444" i="2"/>
  <c r="E444" i="2"/>
  <c r="D444" i="2"/>
  <c r="C444" i="2"/>
  <c r="B444" i="2"/>
  <c r="A444" i="2"/>
  <c r="F443" i="2"/>
  <c r="E443" i="2"/>
  <c r="D443" i="2"/>
  <c r="C443" i="2"/>
  <c r="B443" i="2"/>
  <c r="A443" i="2"/>
  <c r="F442" i="2"/>
  <c r="E442" i="2"/>
  <c r="D442" i="2"/>
  <c r="C442" i="2"/>
  <c r="B442" i="2"/>
  <c r="A442" i="2"/>
  <c r="F441" i="2"/>
  <c r="E441" i="2"/>
  <c r="D441" i="2"/>
  <c r="C441" i="2"/>
  <c r="B441" i="2"/>
  <c r="A441" i="2"/>
  <c r="F440" i="2"/>
  <c r="E440" i="2"/>
  <c r="D440" i="2"/>
  <c r="C440" i="2"/>
  <c r="B440" i="2"/>
  <c r="A440" i="2"/>
  <c r="F439" i="2"/>
  <c r="E439" i="2"/>
  <c r="D439" i="2"/>
  <c r="C439" i="2"/>
  <c r="B439" i="2"/>
  <c r="A439" i="2"/>
  <c r="F438" i="2"/>
  <c r="E438" i="2"/>
  <c r="D438" i="2"/>
  <c r="C438" i="2"/>
  <c r="B438" i="2"/>
  <c r="A438" i="2"/>
  <c r="F437" i="2"/>
  <c r="E437" i="2"/>
  <c r="D437" i="2"/>
  <c r="C437" i="2"/>
  <c r="B437" i="2"/>
  <c r="A437" i="2"/>
  <c r="F436" i="2"/>
  <c r="E436" i="2"/>
  <c r="D436" i="2"/>
  <c r="C436" i="2"/>
  <c r="B436" i="2"/>
  <c r="A436" i="2"/>
  <c r="F435" i="2"/>
  <c r="E435" i="2"/>
  <c r="D435" i="2"/>
  <c r="C435" i="2"/>
  <c r="B435" i="2"/>
  <c r="A435" i="2"/>
  <c r="F434" i="2"/>
  <c r="E434" i="2"/>
  <c r="D434" i="2"/>
  <c r="C434" i="2"/>
  <c r="B434" i="2"/>
  <c r="A434" i="2"/>
  <c r="F433" i="2"/>
  <c r="E433" i="2"/>
  <c r="D433" i="2"/>
  <c r="C433" i="2"/>
  <c r="B433" i="2"/>
  <c r="A433" i="2"/>
  <c r="F432" i="2"/>
  <c r="E432" i="2"/>
  <c r="D432" i="2"/>
  <c r="C432" i="2"/>
  <c r="B432" i="2"/>
  <c r="A432" i="2"/>
  <c r="F431" i="2"/>
  <c r="E431" i="2"/>
  <c r="D431" i="2"/>
  <c r="C431" i="2"/>
  <c r="B431" i="2"/>
  <c r="A431" i="2"/>
  <c r="F430" i="2"/>
  <c r="E430" i="2"/>
  <c r="D430" i="2"/>
  <c r="C430" i="2"/>
  <c r="B430" i="2"/>
  <c r="A430" i="2"/>
  <c r="F429" i="2"/>
  <c r="E429" i="2"/>
  <c r="D429" i="2"/>
  <c r="C429" i="2"/>
  <c r="B429" i="2"/>
  <c r="A429" i="2"/>
  <c r="F428" i="2"/>
  <c r="E428" i="2"/>
  <c r="D428" i="2"/>
  <c r="C428" i="2"/>
  <c r="B428" i="2"/>
  <c r="A428" i="2"/>
  <c r="F427" i="2"/>
  <c r="E427" i="2"/>
  <c r="D427" i="2"/>
  <c r="C427" i="2"/>
  <c r="B427" i="2"/>
  <c r="A427" i="2"/>
  <c r="F426" i="2"/>
  <c r="E426" i="2"/>
  <c r="D426" i="2"/>
  <c r="C426" i="2"/>
  <c r="B426" i="2"/>
  <c r="A426" i="2"/>
  <c r="F425" i="2"/>
  <c r="E425" i="2"/>
  <c r="D425" i="2"/>
  <c r="C425" i="2"/>
  <c r="B425" i="2"/>
  <c r="A425" i="2"/>
  <c r="F424" i="2"/>
  <c r="E424" i="2"/>
  <c r="D424" i="2"/>
  <c r="C424" i="2"/>
  <c r="B424" i="2"/>
  <c r="A424" i="2"/>
  <c r="F423" i="2"/>
  <c r="E423" i="2"/>
  <c r="D423" i="2"/>
  <c r="C423" i="2"/>
  <c r="B423" i="2"/>
  <c r="A423" i="2"/>
  <c r="F422" i="2"/>
  <c r="E422" i="2"/>
  <c r="D422" i="2"/>
  <c r="C422" i="2"/>
  <c r="B422" i="2"/>
  <c r="A422" i="2"/>
  <c r="F421" i="2"/>
  <c r="E421" i="2"/>
  <c r="D421" i="2"/>
  <c r="C421" i="2"/>
  <c r="B421" i="2"/>
  <c r="A421" i="2"/>
  <c r="F420" i="2"/>
  <c r="E420" i="2"/>
  <c r="D420" i="2"/>
  <c r="C420" i="2"/>
  <c r="B420" i="2"/>
  <c r="A420" i="2"/>
  <c r="F419" i="2"/>
  <c r="E419" i="2"/>
  <c r="D419" i="2"/>
  <c r="C419" i="2"/>
  <c r="B419" i="2"/>
  <c r="A419" i="2"/>
  <c r="F418" i="2"/>
  <c r="E418" i="2"/>
  <c r="D418" i="2"/>
  <c r="C418" i="2"/>
  <c r="B418" i="2"/>
  <c r="A418" i="2"/>
  <c r="F417" i="2"/>
  <c r="E417" i="2"/>
  <c r="D417" i="2"/>
  <c r="C417" i="2"/>
  <c r="B417" i="2"/>
  <c r="A417" i="2"/>
  <c r="F416" i="2"/>
  <c r="E416" i="2"/>
  <c r="D416" i="2"/>
  <c r="C416" i="2"/>
  <c r="B416" i="2"/>
  <c r="A416" i="2"/>
  <c r="F415" i="2"/>
  <c r="E415" i="2"/>
  <c r="D415" i="2"/>
  <c r="C415" i="2"/>
  <c r="B415" i="2"/>
  <c r="A415" i="2"/>
  <c r="F414" i="2"/>
  <c r="E414" i="2"/>
  <c r="D414" i="2"/>
  <c r="C414" i="2"/>
  <c r="B414" i="2"/>
  <c r="A414" i="2"/>
  <c r="F413" i="2"/>
  <c r="E413" i="2"/>
  <c r="D413" i="2"/>
  <c r="C413" i="2"/>
  <c r="B413" i="2"/>
  <c r="A413" i="2"/>
  <c r="F412" i="2"/>
  <c r="E412" i="2"/>
  <c r="D412" i="2"/>
  <c r="C412" i="2"/>
  <c r="B412" i="2"/>
  <c r="A412" i="2"/>
  <c r="F411" i="2"/>
  <c r="E411" i="2"/>
  <c r="D411" i="2"/>
  <c r="C411" i="2"/>
  <c r="B411" i="2"/>
  <c r="A411" i="2"/>
  <c r="F410" i="2"/>
  <c r="E410" i="2"/>
  <c r="D410" i="2"/>
  <c r="C410" i="2"/>
  <c r="B410" i="2"/>
  <c r="A410" i="2"/>
  <c r="F409" i="2"/>
  <c r="E409" i="2"/>
  <c r="D409" i="2"/>
  <c r="C409" i="2"/>
  <c r="B409" i="2"/>
  <c r="A409" i="2"/>
  <c r="F408" i="2"/>
  <c r="E408" i="2"/>
  <c r="D408" i="2"/>
  <c r="C408" i="2"/>
  <c r="B408" i="2"/>
  <c r="A408" i="2"/>
  <c r="F407" i="2"/>
  <c r="E407" i="2"/>
  <c r="D407" i="2"/>
  <c r="C407" i="2"/>
  <c r="B407" i="2"/>
  <c r="A407" i="2"/>
  <c r="F406" i="2"/>
  <c r="E406" i="2"/>
  <c r="D406" i="2"/>
  <c r="C406" i="2"/>
  <c r="B406" i="2"/>
  <c r="A406" i="2"/>
  <c r="F405" i="2"/>
  <c r="E405" i="2"/>
  <c r="D405" i="2"/>
  <c r="C405" i="2"/>
  <c r="B405" i="2"/>
  <c r="A405" i="2"/>
  <c r="F404" i="2"/>
  <c r="E404" i="2"/>
  <c r="D404" i="2"/>
  <c r="C404" i="2"/>
  <c r="B404" i="2"/>
  <c r="A404" i="2"/>
  <c r="F403" i="2"/>
  <c r="E403" i="2"/>
  <c r="D403" i="2"/>
  <c r="C403" i="2"/>
  <c r="B403" i="2"/>
  <c r="A403" i="2"/>
  <c r="F402" i="2"/>
  <c r="E402" i="2"/>
  <c r="D402" i="2"/>
  <c r="C402" i="2"/>
  <c r="B402" i="2"/>
  <c r="A402" i="2"/>
  <c r="F401" i="2"/>
  <c r="E401" i="2"/>
  <c r="D401" i="2"/>
  <c r="C401" i="2"/>
  <c r="B401" i="2"/>
  <c r="A401" i="2"/>
  <c r="F400" i="2"/>
  <c r="E400" i="2"/>
  <c r="D400" i="2"/>
  <c r="C400" i="2"/>
  <c r="B400" i="2"/>
  <c r="A400" i="2"/>
  <c r="F399" i="2"/>
  <c r="E399" i="2"/>
  <c r="D399" i="2"/>
  <c r="C399" i="2"/>
  <c r="B399" i="2"/>
  <c r="A399" i="2"/>
  <c r="F398" i="2"/>
  <c r="E398" i="2"/>
  <c r="D398" i="2"/>
  <c r="C398" i="2"/>
  <c r="B398" i="2"/>
  <c r="A398" i="2"/>
  <c r="F397" i="2"/>
  <c r="E397" i="2"/>
  <c r="D397" i="2"/>
  <c r="C397" i="2"/>
  <c r="B397" i="2"/>
  <c r="A397" i="2"/>
  <c r="F396" i="2"/>
  <c r="E396" i="2"/>
  <c r="D396" i="2"/>
  <c r="C396" i="2"/>
  <c r="B396" i="2"/>
  <c r="A396" i="2"/>
  <c r="F395" i="2"/>
  <c r="E395" i="2"/>
  <c r="D395" i="2"/>
  <c r="C395" i="2"/>
  <c r="B395" i="2"/>
  <c r="A395" i="2"/>
  <c r="F394" i="2"/>
  <c r="E394" i="2"/>
  <c r="D394" i="2"/>
  <c r="C394" i="2"/>
  <c r="B394" i="2"/>
  <c r="A394" i="2"/>
  <c r="F393" i="2"/>
  <c r="E393" i="2"/>
  <c r="D393" i="2"/>
  <c r="C393" i="2"/>
  <c r="B393" i="2"/>
  <c r="A393" i="2"/>
  <c r="F392" i="2"/>
  <c r="E392" i="2"/>
  <c r="D392" i="2"/>
  <c r="C392" i="2"/>
  <c r="B392" i="2"/>
  <c r="A392" i="2"/>
  <c r="F391" i="2"/>
  <c r="E391" i="2"/>
  <c r="D391" i="2"/>
  <c r="C391" i="2"/>
  <c r="B391" i="2"/>
  <c r="A391" i="2"/>
  <c r="F390" i="2"/>
  <c r="E390" i="2"/>
  <c r="D390" i="2"/>
  <c r="C390" i="2"/>
  <c r="B390" i="2"/>
  <c r="A390" i="2"/>
  <c r="F389" i="2"/>
  <c r="E389" i="2"/>
  <c r="D389" i="2"/>
  <c r="C389" i="2"/>
  <c r="B389" i="2"/>
  <c r="A389" i="2"/>
  <c r="F388" i="2"/>
  <c r="E388" i="2"/>
  <c r="D388" i="2"/>
  <c r="C388" i="2"/>
  <c r="B388" i="2"/>
  <c r="A388" i="2"/>
  <c r="F387" i="2"/>
  <c r="E387" i="2"/>
  <c r="D387" i="2"/>
  <c r="C387" i="2"/>
  <c r="B387" i="2"/>
  <c r="A387" i="2"/>
  <c r="F386" i="2"/>
  <c r="E386" i="2"/>
  <c r="D386" i="2"/>
  <c r="C386" i="2"/>
  <c r="B386" i="2"/>
  <c r="A386" i="2"/>
  <c r="F385" i="2"/>
  <c r="E385" i="2"/>
  <c r="D385" i="2"/>
  <c r="C385" i="2"/>
  <c r="B385" i="2"/>
  <c r="A385" i="2"/>
  <c r="F384" i="2"/>
  <c r="E384" i="2"/>
  <c r="D384" i="2"/>
  <c r="C384" i="2"/>
  <c r="B384" i="2"/>
  <c r="A384" i="2"/>
  <c r="F383" i="2"/>
  <c r="E383" i="2"/>
  <c r="D383" i="2"/>
  <c r="C383" i="2"/>
  <c r="B383" i="2"/>
  <c r="A383" i="2"/>
  <c r="F382" i="2"/>
  <c r="E382" i="2"/>
  <c r="D382" i="2"/>
  <c r="C382" i="2"/>
  <c r="B382" i="2"/>
  <c r="A382" i="2"/>
  <c r="F381" i="2"/>
  <c r="E381" i="2"/>
  <c r="D381" i="2"/>
  <c r="C381" i="2"/>
  <c r="B381" i="2"/>
  <c r="A381" i="2"/>
  <c r="F380" i="2"/>
  <c r="E380" i="2"/>
  <c r="D380" i="2"/>
  <c r="C380" i="2"/>
  <c r="B380" i="2"/>
  <c r="A380" i="2"/>
  <c r="F379" i="2"/>
  <c r="E379" i="2"/>
  <c r="D379" i="2"/>
  <c r="C379" i="2"/>
  <c r="B379" i="2"/>
  <c r="A379" i="2"/>
  <c r="F378" i="2"/>
  <c r="E378" i="2"/>
  <c r="D378" i="2"/>
  <c r="C378" i="2"/>
  <c r="B378" i="2"/>
  <c r="A378" i="2"/>
  <c r="F377" i="2"/>
  <c r="E377" i="2"/>
  <c r="D377" i="2"/>
  <c r="C377" i="2"/>
  <c r="B377" i="2"/>
  <c r="A377" i="2"/>
  <c r="F376" i="2"/>
  <c r="E376" i="2"/>
  <c r="D376" i="2"/>
  <c r="C376" i="2"/>
  <c r="B376" i="2"/>
  <c r="A376" i="2"/>
  <c r="F375" i="2"/>
  <c r="E375" i="2"/>
  <c r="D375" i="2"/>
  <c r="C375" i="2"/>
  <c r="B375" i="2"/>
  <c r="A375" i="2"/>
  <c r="F374" i="2"/>
  <c r="E374" i="2"/>
  <c r="D374" i="2"/>
  <c r="C374" i="2"/>
  <c r="B374" i="2"/>
  <c r="A374" i="2"/>
  <c r="F373" i="2"/>
  <c r="E373" i="2"/>
  <c r="D373" i="2"/>
  <c r="C373" i="2"/>
  <c r="B373" i="2"/>
  <c r="A373" i="2"/>
  <c r="F372" i="2"/>
  <c r="E372" i="2"/>
  <c r="D372" i="2"/>
  <c r="C372" i="2"/>
  <c r="B372" i="2"/>
  <c r="A372" i="2"/>
  <c r="F371" i="2"/>
  <c r="E371" i="2"/>
  <c r="D371" i="2"/>
  <c r="C371" i="2"/>
  <c r="B371" i="2"/>
  <c r="A371" i="2"/>
  <c r="F370" i="2"/>
  <c r="E370" i="2"/>
  <c r="D370" i="2"/>
  <c r="C370" i="2"/>
  <c r="B370" i="2"/>
  <c r="A370" i="2"/>
  <c r="F369" i="2"/>
  <c r="E369" i="2"/>
  <c r="D369" i="2"/>
  <c r="C369" i="2"/>
  <c r="B369" i="2"/>
  <c r="A369" i="2"/>
  <c r="F368" i="2"/>
  <c r="E368" i="2"/>
  <c r="D368" i="2"/>
  <c r="C368" i="2"/>
  <c r="B368" i="2"/>
  <c r="A368" i="2"/>
  <c r="F367" i="2"/>
  <c r="E367" i="2"/>
  <c r="D367" i="2"/>
  <c r="C367" i="2"/>
  <c r="B367" i="2"/>
  <c r="A367" i="2"/>
  <c r="F366" i="2"/>
  <c r="E366" i="2"/>
  <c r="D366" i="2"/>
  <c r="C366" i="2"/>
  <c r="B366" i="2"/>
  <c r="A366" i="2"/>
  <c r="F365" i="2"/>
  <c r="E365" i="2"/>
  <c r="D365" i="2"/>
  <c r="C365" i="2"/>
  <c r="B365" i="2"/>
  <c r="A365" i="2"/>
  <c r="F364" i="2"/>
  <c r="E364" i="2"/>
  <c r="D364" i="2"/>
  <c r="C364" i="2"/>
  <c r="B364" i="2"/>
  <c r="A364" i="2"/>
  <c r="F363" i="2"/>
  <c r="E363" i="2"/>
  <c r="D363" i="2"/>
  <c r="C363" i="2"/>
  <c r="B363" i="2"/>
  <c r="A363" i="2"/>
  <c r="F362" i="2"/>
  <c r="E362" i="2"/>
  <c r="D362" i="2"/>
  <c r="C362" i="2"/>
  <c r="B362" i="2"/>
  <c r="A362" i="2"/>
  <c r="F361" i="2"/>
  <c r="E361" i="2"/>
  <c r="D361" i="2"/>
  <c r="C361" i="2"/>
  <c r="B361" i="2"/>
  <c r="A361" i="2"/>
  <c r="F360" i="2"/>
  <c r="E360" i="2"/>
  <c r="D360" i="2"/>
  <c r="C360" i="2"/>
  <c r="B360" i="2"/>
  <c r="A360" i="2"/>
  <c r="F359" i="2"/>
  <c r="E359" i="2"/>
  <c r="D359" i="2"/>
  <c r="C359" i="2"/>
  <c r="B359" i="2"/>
  <c r="A359" i="2"/>
  <c r="F358" i="2"/>
  <c r="E358" i="2"/>
  <c r="D358" i="2"/>
  <c r="C358" i="2"/>
  <c r="B358" i="2"/>
  <c r="A358" i="2"/>
  <c r="F357" i="2"/>
  <c r="E357" i="2"/>
  <c r="D357" i="2"/>
  <c r="C357" i="2"/>
  <c r="B357" i="2"/>
  <c r="A357" i="2"/>
  <c r="F356" i="2"/>
  <c r="E356" i="2"/>
  <c r="D356" i="2"/>
  <c r="C356" i="2"/>
  <c r="B356" i="2"/>
  <c r="A356" i="2"/>
  <c r="F355" i="2"/>
  <c r="E355" i="2"/>
  <c r="D355" i="2"/>
  <c r="C355" i="2"/>
  <c r="B355" i="2"/>
  <c r="A355" i="2"/>
  <c r="F354" i="2"/>
  <c r="E354" i="2"/>
  <c r="D354" i="2"/>
  <c r="C354" i="2"/>
  <c r="B354" i="2"/>
  <c r="A354" i="2"/>
  <c r="F353" i="2"/>
  <c r="E353" i="2"/>
  <c r="D353" i="2"/>
  <c r="C353" i="2"/>
  <c r="B353" i="2"/>
  <c r="A353" i="2"/>
  <c r="F352" i="2"/>
  <c r="E352" i="2"/>
  <c r="D352" i="2"/>
  <c r="C352" i="2"/>
  <c r="B352" i="2"/>
  <c r="A352" i="2"/>
  <c r="F351" i="2"/>
  <c r="E351" i="2"/>
  <c r="D351" i="2"/>
  <c r="C351" i="2"/>
  <c r="B351" i="2"/>
  <c r="A351" i="2"/>
  <c r="F350" i="2"/>
  <c r="E350" i="2"/>
  <c r="D350" i="2"/>
  <c r="C350" i="2"/>
  <c r="B350" i="2"/>
  <c r="A350" i="2"/>
  <c r="F349" i="2"/>
  <c r="E349" i="2"/>
  <c r="D349" i="2"/>
  <c r="C349" i="2"/>
  <c r="B349" i="2"/>
  <c r="A349" i="2"/>
  <c r="F348" i="2"/>
  <c r="E348" i="2"/>
  <c r="D348" i="2"/>
  <c r="C348" i="2"/>
  <c r="B348" i="2"/>
  <c r="A348" i="2"/>
  <c r="F347" i="2"/>
  <c r="E347" i="2"/>
  <c r="D347" i="2"/>
  <c r="C347" i="2"/>
  <c r="B347" i="2"/>
  <c r="A347" i="2"/>
  <c r="F346" i="2"/>
  <c r="E346" i="2"/>
  <c r="D346" i="2"/>
  <c r="C346" i="2"/>
  <c r="B346" i="2"/>
  <c r="A346" i="2"/>
  <c r="F345" i="2"/>
  <c r="E345" i="2"/>
  <c r="D345" i="2"/>
  <c r="C345" i="2"/>
  <c r="B345" i="2"/>
  <c r="A345" i="2"/>
  <c r="F344" i="2"/>
  <c r="E344" i="2"/>
  <c r="D344" i="2"/>
  <c r="C344" i="2"/>
  <c r="B344" i="2"/>
  <c r="A344" i="2"/>
  <c r="F343" i="2"/>
  <c r="E343" i="2"/>
  <c r="D343" i="2"/>
  <c r="C343" i="2"/>
  <c r="B343" i="2"/>
  <c r="A343" i="2"/>
  <c r="F342" i="2"/>
  <c r="E342" i="2"/>
  <c r="D342" i="2"/>
  <c r="C342" i="2"/>
  <c r="B342" i="2"/>
  <c r="A342" i="2"/>
  <c r="F341" i="2"/>
  <c r="E341" i="2"/>
  <c r="D341" i="2"/>
  <c r="C341" i="2"/>
  <c r="B341" i="2"/>
  <c r="A341" i="2"/>
  <c r="F340" i="2"/>
  <c r="E340" i="2"/>
  <c r="D340" i="2"/>
  <c r="C340" i="2"/>
  <c r="B340" i="2"/>
  <c r="A340" i="2"/>
  <c r="F339" i="2"/>
  <c r="E339" i="2"/>
  <c r="D339" i="2"/>
  <c r="C339" i="2"/>
  <c r="B339" i="2"/>
  <c r="A339" i="2"/>
  <c r="F338" i="2"/>
  <c r="E338" i="2"/>
  <c r="D338" i="2"/>
  <c r="C338" i="2"/>
  <c r="B338" i="2"/>
  <c r="A338" i="2"/>
  <c r="F337" i="2"/>
  <c r="E337" i="2"/>
  <c r="D337" i="2"/>
  <c r="C337" i="2"/>
  <c r="B337" i="2"/>
  <c r="A337" i="2"/>
  <c r="F336" i="2"/>
  <c r="E336" i="2"/>
  <c r="D336" i="2"/>
  <c r="C336" i="2"/>
  <c r="B336" i="2"/>
  <c r="A336" i="2"/>
  <c r="F335" i="2"/>
  <c r="E335" i="2"/>
  <c r="D335" i="2"/>
  <c r="C335" i="2"/>
  <c r="B335" i="2"/>
  <c r="A335" i="2"/>
  <c r="F334" i="2"/>
  <c r="E334" i="2"/>
  <c r="D334" i="2"/>
  <c r="C334" i="2"/>
  <c r="B334" i="2"/>
  <c r="A334" i="2"/>
  <c r="F333" i="2"/>
  <c r="E333" i="2"/>
  <c r="D333" i="2"/>
  <c r="C333" i="2"/>
  <c r="B333" i="2"/>
  <c r="A333" i="2"/>
  <c r="F332" i="2"/>
  <c r="E332" i="2"/>
  <c r="D332" i="2"/>
  <c r="C332" i="2"/>
  <c r="B332" i="2"/>
  <c r="A332" i="2"/>
  <c r="F331" i="2"/>
  <c r="E331" i="2"/>
  <c r="D331" i="2"/>
  <c r="C331" i="2"/>
  <c r="B331" i="2"/>
  <c r="A331" i="2"/>
  <c r="F330" i="2"/>
  <c r="E330" i="2"/>
  <c r="D330" i="2"/>
  <c r="C330" i="2"/>
  <c r="B330" i="2"/>
  <c r="A330" i="2"/>
  <c r="F329" i="2"/>
  <c r="E329" i="2"/>
  <c r="D329" i="2"/>
  <c r="C329" i="2"/>
  <c r="B329" i="2"/>
  <c r="A329" i="2"/>
  <c r="F328" i="2"/>
  <c r="E328" i="2"/>
  <c r="D328" i="2"/>
  <c r="C328" i="2"/>
  <c r="B328" i="2"/>
  <c r="A328" i="2"/>
  <c r="F327" i="2"/>
  <c r="E327" i="2"/>
  <c r="D327" i="2"/>
  <c r="C327" i="2"/>
  <c r="B327" i="2"/>
  <c r="A327" i="2"/>
  <c r="F326" i="2"/>
  <c r="E326" i="2"/>
  <c r="D326" i="2"/>
  <c r="C326" i="2"/>
  <c r="B326" i="2"/>
  <c r="A326" i="2"/>
  <c r="F325" i="2"/>
  <c r="E325" i="2"/>
  <c r="D325" i="2"/>
  <c r="C325" i="2"/>
  <c r="B325" i="2"/>
  <c r="A325" i="2"/>
  <c r="F324" i="2"/>
  <c r="E324" i="2"/>
  <c r="D324" i="2"/>
  <c r="C324" i="2"/>
  <c r="B324" i="2"/>
  <c r="A324" i="2"/>
  <c r="F323" i="2"/>
  <c r="E323" i="2"/>
  <c r="D323" i="2"/>
  <c r="C323" i="2"/>
  <c r="B323" i="2"/>
  <c r="A323" i="2"/>
  <c r="F322" i="2"/>
  <c r="E322" i="2"/>
  <c r="D322" i="2"/>
  <c r="C322" i="2"/>
  <c r="B322" i="2"/>
  <c r="A322" i="2"/>
  <c r="F321" i="2"/>
  <c r="E321" i="2"/>
  <c r="D321" i="2"/>
  <c r="C321" i="2"/>
  <c r="B321" i="2"/>
  <c r="A321" i="2"/>
  <c r="F320" i="2"/>
  <c r="E320" i="2"/>
  <c r="D320" i="2"/>
  <c r="C320" i="2"/>
  <c r="B320" i="2"/>
  <c r="A320" i="2"/>
  <c r="F319" i="2"/>
  <c r="E319" i="2"/>
  <c r="D319" i="2"/>
  <c r="C319" i="2"/>
  <c r="B319" i="2"/>
  <c r="A319" i="2"/>
  <c r="F318" i="2"/>
  <c r="E318" i="2"/>
  <c r="D318" i="2"/>
  <c r="C318" i="2"/>
  <c r="B318" i="2"/>
  <c r="A318" i="2"/>
  <c r="F317" i="2"/>
  <c r="E317" i="2"/>
  <c r="D317" i="2"/>
  <c r="C317" i="2"/>
  <c r="B317" i="2"/>
  <c r="A317" i="2"/>
  <c r="F316" i="2"/>
  <c r="E316" i="2"/>
  <c r="D316" i="2"/>
  <c r="C316" i="2"/>
  <c r="B316" i="2"/>
  <c r="A316" i="2"/>
  <c r="F315" i="2"/>
  <c r="E315" i="2"/>
  <c r="D315" i="2"/>
  <c r="C315" i="2"/>
  <c r="B315" i="2"/>
  <c r="A315" i="2"/>
  <c r="F314" i="2"/>
  <c r="E314" i="2"/>
  <c r="D314" i="2"/>
  <c r="C314" i="2"/>
  <c r="B314" i="2"/>
  <c r="A314" i="2"/>
  <c r="F313" i="2"/>
  <c r="E313" i="2"/>
  <c r="D313" i="2"/>
  <c r="C313" i="2"/>
  <c r="B313" i="2"/>
  <c r="A313" i="2"/>
  <c r="F312" i="2"/>
  <c r="E312" i="2"/>
  <c r="D312" i="2"/>
  <c r="C312" i="2"/>
  <c r="B312" i="2"/>
  <c r="A312" i="2"/>
  <c r="F311" i="2"/>
  <c r="E311" i="2"/>
  <c r="D311" i="2"/>
  <c r="C311" i="2"/>
  <c r="B311" i="2"/>
  <c r="A311" i="2"/>
  <c r="F310" i="2"/>
  <c r="E310" i="2"/>
  <c r="D310" i="2"/>
  <c r="C310" i="2"/>
  <c r="B310" i="2"/>
  <c r="A310" i="2"/>
  <c r="F309" i="2"/>
  <c r="E309" i="2"/>
  <c r="D309" i="2"/>
  <c r="C309" i="2"/>
  <c r="B309" i="2"/>
  <c r="A309" i="2"/>
  <c r="F308" i="2"/>
  <c r="E308" i="2"/>
  <c r="D308" i="2"/>
  <c r="C308" i="2"/>
  <c r="B308" i="2"/>
  <c r="A308" i="2"/>
  <c r="F307" i="2"/>
  <c r="E307" i="2"/>
  <c r="D307" i="2"/>
  <c r="C307" i="2"/>
  <c r="B307" i="2"/>
  <c r="A307" i="2"/>
  <c r="F306" i="2"/>
  <c r="E306" i="2"/>
  <c r="D306" i="2"/>
  <c r="C306" i="2"/>
  <c r="B306" i="2"/>
  <c r="A306" i="2"/>
  <c r="F305" i="2"/>
  <c r="E305" i="2"/>
  <c r="D305" i="2"/>
  <c r="C305" i="2"/>
  <c r="B305" i="2"/>
  <c r="A305" i="2"/>
  <c r="F304" i="2"/>
  <c r="E304" i="2"/>
  <c r="D304" i="2"/>
  <c r="C304" i="2"/>
  <c r="B304" i="2"/>
  <c r="A304" i="2"/>
  <c r="F303" i="2"/>
  <c r="E303" i="2"/>
  <c r="D303" i="2"/>
  <c r="C303" i="2"/>
  <c r="B303" i="2"/>
  <c r="A303" i="2"/>
  <c r="F302" i="2"/>
  <c r="E302" i="2"/>
  <c r="D302" i="2"/>
  <c r="C302" i="2"/>
  <c r="B302" i="2"/>
  <c r="A302" i="2"/>
  <c r="F301" i="2"/>
  <c r="E301" i="2"/>
  <c r="D301" i="2"/>
  <c r="C301" i="2"/>
  <c r="B301" i="2"/>
  <c r="A301" i="2"/>
  <c r="F300" i="2"/>
  <c r="E300" i="2"/>
  <c r="D300" i="2"/>
  <c r="C300" i="2"/>
  <c r="B300" i="2"/>
  <c r="A300" i="2"/>
  <c r="F299" i="2"/>
  <c r="E299" i="2"/>
  <c r="D299" i="2"/>
  <c r="C299" i="2"/>
  <c r="B299" i="2"/>
  <c r="A299" i="2"/>
  <c r="F298" i="2"/>
  <c r="E298" i="2"/>
  <c r="D298" i="2"/>
  <c r="C298" i="2"/>
  <c r="B298" i="2"/>
  <c r="A298" i="2"/>
  <c r="F297" i="2"/>
  <c r="E297" i="2"/>
  <c r="D297" i="2"/>
  <c r="C297" i="2"/>
  <c r="B297" i="2"/>
  <c r="A297" i="2"/>
  <c r="F296" i="2"/>
  <c r="E296" i="2"/>
  <c r="D296" i="2"/>
  <c r="C296" i="2"/>
  <c r="B296" i="2"/>
  <c r="A296" i="2"/>
  <c r="F295" i="2"/>
  <c r="E295" i="2"/>
  <c r="D295" i="2"/>
  <c r="C295" i="2"/>
  <c r="B295" i="2"/>
  <c r="A295" i="2"/>
  <c r="F294" i="2"/>
  <c r="E294" i="2"/>
  <c r="D294" i="2"/>
  <c r="C294" i="2"/>
  <c r="B294" i="2"/>
  <c r="A294" i="2"/>
  <c r="F293" i="2"/>
  <c r="E293" i="2"/>
  <c r="D293" i="2"/>
  <c r="C293" i="2"/>
  <c r="B293" i="2"/>
  <c r="A293" i="2"/>
  <c r="F292" i="2"/>
  <c r="E292" i="2"/>
  <c r="D292" i="2"/>
  <c r="C292" i="2"/>
  <c r="B292" i="2"/>
  <c r="A292" i="2"/>
  <c r="F291" i="2"/>
  <c r="E291" i="2"/>
  <c r="D291" i="2"/>
  <c r="C291" i="2"/>
  <c r="B291" i="2"/>
  <c r="A291" i="2"/>
  <c r="F290" i="2"/>
  <c r="E290" i="2"/>
  <c r="D290" i="2"/>
  <c r="C290" i="2"/>
  <c r="B290" i="2"/>
  <c r="A290" i="2"/>
  <c r="F289" i="2"/>
  <c r="E289" i="2"/>
  <c r="D289" i="2"/>
  <c r="C289" i="2"/>
  <c r="B289" i="2"/>
  <c r="A289" i="2"/>
  <c r="F288" i="2"/>
  <c r="E288" i="2"/>
  <c r="D288" i="2"/>
  <c r="C288" i="2"/>
  <c r="B288" i="2"/>
  <c r="A288" i="2"/>
  <c r="F287" i="2"/>
  <c r="E287" i="2"/>
  <c r="D287" i="2"/>
  <c r="C287" i="2"/>
  <c r="B287" i="2"/>
  <c r="A287" i="2"/>
  <c r="F286" i="2"/>
  <c r="E286" i="2"/>
  <c r="D286" i="2"/>
  <c r="C286" i="2"/>
  <c r="B286" i="2"/>
  <c r="A286" i="2"/>
  <c r="F285" i="2"/>
  <c r="E285" i="2"/>
  <c r="D285" i="2"/>
  <c r="C285" i="2"/>
  <c r="B285" i="2"/>
  <c r="A285" i="2"/>
  <c r="F284" i="2"/>
  <c r="E284" i="2"/>
  <c r="D284" i="2"/>
  <c r="C284" i="2"/>
  <c r="B284" i="2"/>
  <c r="A284" i="2"/>
  <c r="F283" i="2"/>
  <c r="E283" i="2"/>
  <c r="D283" i="2"/>
  <c r="C283" i="2"/>
  <c r="B283" i="2"/>
  <c r="A283" i="2"/>
  <c r="F282" i="2"/>
  <c r="E282" i="2"/>
  <c r="D282" i="2"/>
  <c r="C282" i="2"/>
  <c r="B282" i="2"/>
  <c r="A282" i="2"/>
  <c r="F281" i="2"/>
  <c r="E281" i="2"/>
  <c r="D281" i="2"/>
  <c r="C281" i="2"/>
  <c r="B281" i="2"/>
  <c r="A281" i="2"/>
  <c r="F280" i="2"/>
  <c r="E280" i="2"/>
  <c r="D280" i="2"/>
  <c r="C280" i="2"/>
  <c r="B280" i="2"/>
  <c r="A280" i="2"/>
  <c r="F279" i="2"/>
  <c r="E279" i="2"/>
  <c r="D279" i="2"/>
  <c r="C279" i="2"/>
  <c r="B279" i="2"/>
  <c r="A279" i="2"/>
  <c r="F278" i="2"/>
  <c r="E278" i="2"/>
  <c r="D278" i="2"/>
  <c r="C278" i="2"/>
  <c r="B278" i="2"/>
  <c r="A278" i="2"/>
  <c r="F277" i="2"/>
  <c r="E277" i="2"/>
  <c r="D277" i="2"/>
  <c r="C277" i="2"/>
  <c r="B277" i="2"/>
  <c r="A277" i="2"/>
  <c r="F276" i="2"/>
  <c r="E276" i="2"/>
  <c r="D276" i="2"/>
  <c r="C276" i="2"/>
  <c r="B276" i="2"/>
  <c r="A276" i="2"/>
  <c r="F275" i="2"/>
  <c r="E275" i="2"/>
  <c r="D275" i="2"/>
  <c r="C275" i="2"/>
  <c r="B275" i="2"/>
  <c r="A275" i="2"/>
  <c r="F274" i="2"/>
  <c r="E274" i="2"/>
  <c r="D274" i="2"/>
  <c r="C274" i="2"/>
  <c r="B274" i="2"/>
  <c r="A274" i="2"/>
  <c r="F273" i="2"/>
  <c r="E273" i="2"/>
  <c r="D273" i="2"/>
  <c r="C273" i="2"/>
  <c r="B273" i="2"/>
  <c r="A273" i="2"/>
  <c r="F272" i="2"/>
  <c r="E272" i="2"/>
  <c r="D272" i="2"/>
  <c r="C272" i="2"/>
  <c r="B272" i="2"/>
  <c r="A272" i="2"/>
  <c r="F271" i="2"/>
  <c r="E271" i="2"/>
  <c r="D271" i="2"/>
  <c r="C271" i="2"/>
  <c r="B271" i="2"/>
  <c r="A271" i="2"/>
  <c r="F270" i="2"/>
  <c r="E270" i="2"/>
  <c r="D270" i="2"/>
  <c r="C270" i="2"/>
  <c r="B270" i="2"/>
  <c r="A270" i="2"/>
  <c r="F269" i="2"/>
  <c r="E269" i="2"/>
  <c r="D269" i="2"/>
  <c r="C269" i="2"/>
  <c r="B269" i="2"/>
  <c r="A269" i="2"/>
  <c r="F268" i="2"/>
  <c r="E268" i="2"/>
  <c r="D268" i="2"/>
  <c r="C268" i="2"/>
  <c r="B268" i="2"/>
  <c r="A268" i="2"/>
  <c r="F267" i="2"/>
  <c r="E267" i="2"/>
  <c r="D267" i="2"/>
  <c r="C267" i="2"/>
  <c r="B267" i="2"/>
  <c r="A267" i="2"/>
  <c r="F266" i="2"/>
  <c r="E266" i="2"/>
  <c r="D266" i="2"/>
  <c r="C266" i="2"/>
  <c r="B266" i="2"/>
  <c r="A266" i="2"/>
  <c r="F265" i="2"/>
  <c r="E265" i="2"/>
  <c r="D265" i="2"/>
  <c r="C265" i="2"/>
  <c r="B265" i="2"/>
  <c r="A265" i="2"/>
  <c r="F264" i="2"/>
  <c r="E264" i="2"/>
  <c r="D264" i="2"/>
  <c r="C264" i="2"/>
  <c r="B264" i="2"/>
  <c r="A264" i="2"/>
  <c r="F263" i="2"/>
  <c r="E263" i="2"/>
  <c r="D263" i="2"/>
  <c r="C263" i="2"/>
  <c r="B263" i="2"/>
  <c r="A263" i="2"/>
  <c r="F262" i="2"/>
  <c r="E262" i="2"/>
  <c r="D262" i="2"/>
  <c r="C262" i="2"/>
  <c r="B262" i="2"/>
  <c r="A262" i="2"/>
  <c r="F261" i="2"/>
  <c r="E261" i="2"/>
  <c r="D261" i="2"/>
  <c r="C261" i="2"/>
  <c r="B261" i="2"/>
  <c r="A261" i="2"/>
  <c r="F260" i="2"/>
  <c r="E260" i="2"/>
  <c r="D260" i="2"/>
  <c r="C260" i="2"/>
  <c r="B260" i="2"/>
  <c r="A260" i="2"/>
  <c r="F259" i="2"/>
  <c r="E259" i="2"/>
  <c r="D259" i="2"/>
  <c r="C259" i="2"/>
  <c r="B259" i="2"/>
  <c r="A259" i="2"/>
  <c r="F258" i="2"/>
  <c r="E258" i="2"/>
  <c r="D258" i="2"/>
  <c r="C258" i="2"/>
  <c r="B258" i="2"/>
  <c r="A258" i="2"/>
  <c r="F257" i="2"/>
  <c r="E257" i="2"/>
  <c r="D257" i="2"/>
  <c r="C257" i="2"/>
  <c r="B257" i="2"/>
  <c r="A257" i="2"/>
  <c r="F256" i="2"/>
  <c r="E256" i="2"/>
  <c r="D256" i="2"/>
  <c r="C256" i="2"/>
  <c r="B256" i="2"/>
  <c r="A256" i="2"/>
  <c r="F255" i="2"/>
  <c r="E255" i="2"/>
  <c r="D255" i="2"/>
  <c r="C255" i="2"/>
  <c r="B255" i="2"/>
  <c r="A255" i="2"/>
  <c r="F254" i="2"/>
  <c r="E254" i="2"/>
  <c r="D254" i="2"/>
  <c r="C254" i="2"/>
  <c r="B254" i="2"/>
  <c r="A254" i="2"/>
  <c r="F253" i="2"/>
  <c r="E253" i="2"/>
  <c r="D253" i="2"/>
  <c r="C253" i="2"/>
  <c r="B253" i="2"/>
  <c r="A253" i="2"/>
  <c r="F252" i="2"/>
  <c r="E252" i="2"/>
  <c r="D252" i="2"/>
  <c r="C252" i="2"/>
  <c r="B252" i="2"/>
  <c r="A252" i="2"/>
  <c r="F251" i="2"/>
  <c r="E251" i="2"/>
  <c r="D251" i="2"/>
  <c r="C251" i="2"/>
  <c r="B251" i="2"/>
  <c r="A251" i="2"/>
  <c r="F250" i="2"/>
  <c r="E250" i="2"/>
  <c r="D250" i="2"/>
  <c r="C250" i="2"/>
  <c r="B250" i="2"/>
  <c r="A250" i="2"/>
  <c r="F249" i="2"/>
  <c r="E249" i="2"/>
  <c r="D249" i="2"/>
  <c r="C249" i="2"/>
  <c r="B249" i="2"/>
  <c r="A249" i="2"/>
  <c r="F248" i="2"/>
  <c r="E248" i="2"/>
  <c r="D248" i="2"/>
  <c r="C248" i="2"/>
  <c r="B248" i="2"/>
  <c r="A248" i="2"/>
  <c r="F247" i="2"/>
  <c r="E247" i="2"/>
  <c r="D247" i="2"/>
  <c r="C247" i="2"/>
  <c r="B247" i="2"/>
  <c r="A247" i="2"/>
  <c r="F246" i="2"/>
  <c r="E246" i="2"/>
  <c r="D246" i="2"/>
  <c r="C246" i="2"/>
  <c r="B246" i="2"/>
  <c r="A246" i="2"/>
  <c r="F245" i="2"/>
  <c r="E245" i="2"/>
  <c r="D245" i="2"/>
  <c r="C245" i="2"/>
  <c r="B245" i="2"/>
  <c r="A245" i="2"/>
  <c r="F244" i="2"/>
  <c r="E244" i="2"/>
  <c r="D244" i="2"/>
  <c r="C244" i="2"/>
  <c r="B244" i="2"/>
  <c r="A244" i="2"/>
  <c r="F243" i="2"/>
  <c r="E243" i="2"/>
  <c r="D243" i="2"/>
  <c r="C243" i="2"/>
  <c r="B243" i="2"/>
  <c r="A243" i="2"/>
  <c r="F242" i="2"/>
  <c r="E242" i="2"/>
  <c r="D242" i="2"/>
  <c r="C242" i="2"/>
  <c r="B242" i="2"/>
  <c r="A242" i="2"/>
  <c r="F241" i="2"/>
  <c r="E241" i="2"/>
  <c r="D241" i="2"/>
  <c r="C241" i="2"/>
  <c r="B241" i="2"/>
  <c r="A241" i="2"/>
  <c r="F240" i="2"/>
  <c r="E240" i="2"/>
  <c r="D240" i="2"/>
  <c r="C240" i="2"/>
  <c r="B240" i="2"/>
  <c r="A240" i="2"/>
  <c r="F239" i="2"/>
  <c r="E239" i="2"/>
  <c r="D239" i="2"/>
  <c r="C239" i="2"/>
  <c r="B239" i="2"/>
  <c r="A239" i="2"/>
  <c r="F238" i="2"/>
  <c r="E238" i="2"/>
  <c r="D238" i="2"/>
  <c r="C238" i="2"/>
  <c r="B238" i="2"/>
  <c r="A238" i="2"/>
  <c r="F237" i="2"/>
  <c r="E237" i="2"/>
  <c r="D237" i="2"/>
  <c r="C237" i="2"/>
  <c r="B237" i="2"/>
  <c r="A237" i="2"/>
  <c r="F236" i="2"/>
  <c r="E236" i="2"/>
  <c r="D236" i="2"/>
  <c r="C236" i="2"/>
  <c r="B236" i="2"/>
  <c r="A236" i="2"/>
  <c r="F235" i="2"/>
  <c r="E235" i="2"/>
  <c r="D235" i="2"/>
  <c r="C235" i="2"/>
  <c r="B235" i="2"/>
  <c r="A235" i="2"/>
  <c r="F234" i="2"/>
  <c r="E234" i="2"/>
  <c r="D234" i="2"/>
  <c r="C234" i="2"/>
  <c r="B234" i="2"/>
  <c r="A234" i="2"/>
  <c r="F233" i="2"/>
  <c r="E233" i="2"/>
  <c r="D233" i="2"/>
  <c r="C233" i="2"/>
  <c r="B233" i="2"/>
  <c r="A233" i="2"/>
  <c r="F232" i="2"/>
  <c r="E232" i="2"/>
  <c r="D232" i="2"/>
  <c r="C232" i="2"/>
  <c r="B232" i="2"/>
  <c r="A232" i="2"/>
  <c r="F231" i="2"/>
  <c r="E231" i="2"/>
  <c r="D231" i="2"/>
  <c r="C231" i="2"/>
  <c r="B231" i="2"/>
  <c r="A231" i="2"/>
  <c r="F230" i="2"/>
  <c r="E230" i="2"/>
  <c r="D230" i="2"/>
  <c r="C230" i="2"/>
  <c r="B230" i="2"/>
  <c r="A230" i="2"/>
  <c r="F229" i="2"/>
  <c r="E229" i="2"/>
  <c r="D229" i="2"/>
  <c r="C229" i="2"/>
  <c r="B229" i="2"/>
  <c r="A229" i="2"/>
  <c r="F228" i="2"/>
  <c r="E228" i="2"/>
  <c r="D228" i="2"/>
  <c r="C228" i="2"/>
  <c r="B228" i="2"/>
  <c r="A228" i="2"/>
  <c r="F227" i="2"/>
  <c r="E227" i="2"/>
  <c r="D227" i="2"/>
  <c r="C227" i="2"/>
  <c r="B227" i="2"/>
  <c r="A227" i="2"/>
  <c r="F226" i="2"/>
  <c r="E226" i="2"/>
  <c r="D226" i="2"/>
  <c r="C226" i="2"/>
  <c r="B226" i="2"/>
  <c r="A226" i="2"/>
  <c r="F225" i="2"/>
  <c r="E225" i="2"/>
  <c r="D225" i="2"/>
  <c r="C225" i="2"/>
  <c r="B225" i="2"/>
  <c r="A225" i="2"/>
  <c r="F224" i="2"/>
  <c r="E224" i="2"/>
  <c r="D224" i="2"/>
  <c r="C224" i="2"/>
  <c r="B224" i="2"/>
  <c r="A224" i="2"/>
  <c r="F223" i="2"/>
  <c r="E223" i="2"/>
  <c r="D223" i="2"/>
  <c r="C223" i="2"/>
  <c r="B223" i="2"/>
  <c r="A223" i="2"/>
  <c r="F222" i="2"/>
  <c r="E222" i="2"/>
  <c r="D222" i="2"/>
  <c r="C222" i="2"/>
  <c r="B222" i="2"/>
  <c r="A222" i="2"/>
  <c r="F221" i="2"/>
  <c r="E221" i="2"/>
  <c r="D221" i="2"/>
  <c r="C221" i="2"/>
  <c r="B221" i="2"/>
  <c r="A221" i="2"/>
  <c r="F220" i="2"/>
  <c r="E220" i="2"/>
  <c r="D220" i="2"/>
  <c r="C220" i="2"/>
  <c r="B220" i="2"/>
  <c r="A220" i="2"/>
  <c r="F219" i="2"/>
  <c r="E219" i="2"/>
  <c r="D219" i="2"/>
  <c r="C219" i="2"/>
  <c r="B219" i="2"/>
  <c r="A219" i="2"/>
  <c r="F218" i="2"/>
  <c r="E218" i="2"/>
  <c r="D218" i="2"/>
  <c r="C218" i="2"/>
  <c r="B218" i="2"/>
  <c r="A218" i="2"/>
  <c r="F217" i="2"/>
  <c r="E217" i="2"/>
  <c r="D217" i="2"/>
  <c r="C217" i="2"/>
  <c r="B217" i="2"/>
  <c r="A217" i="2"/>
  <c r="F216" i="2"/>
  <c r="E216" i="2"/>
  <c r="D216" i="2"/>
  <c r="C216" i="2"/>
  <c r="B216" i="2"/>
  <c r="A216" i="2"/>
  <c r="F215" i="2"/>
  <c r="E215" i="2"/>
  <c r="D215" i="2"/>
  <c r="C215" i="2"/>
  <c r="B215" i="2"/>
  <c r="A215" i="2"/>
  <c r="F214" i="2"/>
  <c r="E214" i="2"/>
  <c r="D214" i="2"/>
  <c r="C214" i="2"/>
  <c r="B214" i="2"/>
  <c r="A214" i="2"/>
  <c r="F213" i="2"/>
  <c r="E213" i="2"/>
  <c r="D213" i="2"/>
  <c r="C213" i="2"/>
  <c r="B213" i="2"/>
  <c r="A213" i="2"/>
  <c r="F212" i="2"/>
  <c r="E212" i="2"/>
  <c r="D212" i="2"/>
  <c r="C212" i="2"/>
  <c r="B212" i="2"/>
  <c r="A212" i="2"/>
  <c r="F211" i="2"/>
  <c r="E211" i="2"/>
  <c r="D211" i="2"/>
  <c r="C211" i="2"/>
  <c r="B211" i="2"/>
  <c r="A211" i="2"/>
  <c r="F210" i="2"/>
  <c r="E210" i="2"/>
  <c r="D210" i="2"/>
  <c r="C210" i="2"/>
  <c r="B210" i="2"/>
  <c r="A210" i="2"/>
  <c r="F209" i="2"/>
  <c r="E209" i="2"/>
  <c r="D209" i="2"/>
  <c r="C209" i="2"/>
  <c r="B209" i="2"/>
  <c r="A209" i="2"/>
  <c r="F208" i="2"/>
  <c r="E208" i="2"/>
  <c r="D208" i="2"/>
  <c r="C208" i="2"/>
  <c r="B208" i="2"/>
  <c r="A208" i="2"/>
  <c r="F207" i="2"/>
  <c r="E207" i="2"/>
  <c r="D207" i="2"/>
  <c r="C207" i="2"/>
  <c r="B207" i="2"/>
  <c r="A207" i="2"/>
  <c r="F206" i="2"/>
  <c r="E206" i="2"/>
  <c r="D206" i="2"/>
  <c r="C206" i="2"/>
  <c r="B206" i="2"/>
  <c r="A206" i="2"/>
  <c r="F205" i="2"/>
  <c r="E205" i="2"/>
  <c r="D205" i="2"/>
  <c r="C205" i="2"/>
  <c r="B205" i="2"/>
  <c r="A205" i="2"/>
  <c r="F204" i="2"/>
  <c r="E204" i="2"/>
  <c r="D204" i="2"/>
  <c r="C204" i="2"/>
  <c r="B204" i="2"/>
  <c r="A204" i="2"/>
  <c r="F203" i="2"/>
  <c r="E203" i="2"/>
  <c r="D203" i="2"/>
  <c r="C203" i="2"/>
  <c r="B203" i="2"/>
  <c r="A203" i="2"/>
  <c r="F202" i="2"/>
  <c r="E202" i="2"/>
  <c r="D202" i="2"/>
  <c r="C202" i="2"/>
  <c r="B202" i="2"/>
  <c r="A202" i="2"/>
  <c r="F201" i="2"/>
  <c r="E201" i="2"/>
  <c r="D201" i="2"/>
  <c r="C201" i="2"/>
  <c r="B201" i="2"/>
  <c r="A201" i="2"/>
  <c r="F200" i="2"/>
  <c r="E200" i="2"/>
  <c r="D200" i="2"/>
  <c r="C200" i="2"/>
  <c r="B200" i="2"/>
  <c r="A200" i="2"/>
  <c r="F199" i="2"/>
  <c r="E199" i="2"/>
  <c r="D199" i="2"/>
  <c r="C199" i="2"/>
  <c r="B199" i="2"/>
  <c r="A199" i="2"/>
  <c r="F198" i="2"/>
  <c r="E198" i="2"/>
  <c r="D198" i="2"/>
  <c r="C198" i="2"/>
  <c r="B198" i="2"/>
  <c r="A198" i="2"/>
  <c r="F197" i="2"/>
  <c r="E197" i="2"/>
  <c r="D197" i="2"/>
  <c r="C197" i="2"/>
  <c r="B197" i="2"/>
  <c r="A197" i="2"/>
  <c r="F196" i="2"/>
  <c r="E196" i="2"/>
  <c r="D196" i="2"/>
  <c r="C196" i="2"/>
  <c r="B196" i="2"/>
  <c r="A196" i="2"/>
  <c r="F195" i="2"/>
  <c r="E195" i="2"/>
  <c r="D195" i="2"/>
  <c r="C195" i="2"/>
  <c r="B195" i="2"/>
  <c r="A195" i="2"/>
  <c r="F194" i="2"/>
  <c r="E194" i="2"/>
  <c r="D194" i="2"/>
  <c r="C194" i="2"/>
  <c r="B194" i="2"/>
  <c r="A194" i="2"/>
  <c r="F193" i="2"/>
  <c r="E193" i="2"/>
  <c r="D193" i="2"/>
  <c r="C193" i="2"/>
  <c r="B193" i="2"/>
  <c r="A193" i="2"/>
  <c r="F192" i="2"/>
  <c r="E192" i="2"/>
  <c r="D192" i="2"/>
  <c r="C192" i="2"/>
  <c r="B192" i="2"/>
  <c r="A192" i="2"/>
  <c r="F191" i="2"/>
  <c r="E191" i="2"/>
  <c r="D191" i="2"/>
  <c r="C191" i="2"/>
  <c r="B191" i="2"/>
  <c r="A191" i="2"/>
  <c r="F190" i="2"/>
  <c r="E190" i="2"/>
  <c r="D190" i="2"/>
  <c r="C190" i="2"/>
  <c r="B190" i="2"/>
  <c r="A190" i="2"/>
  <c r="F189" i="2"/>
  <c r="E189" i="2"/>
  <c r="D189" i="2"/>
  <c r="C189" i="2"/>
  <c r="B189" i="2"/>
  <c r="A189" i="2"/>
  <c r="F188" i="2"/>
  <c r="E188" i="2"/>
  <c r="D188" i="2"/>
  <c r="C188" i="2"/>
  <c r="B188" i="2"/>
  <c r="A188" i="2"/>
  <c r="F187" i="2"/>
  <c r="E187" i="2"/>
  <c r="D187" i="2"/>
  <c r="C187" i="2"/>
  <c r="B187" i="2"/>
  <c r="A187" i="2"/>
  <c r="F186" i="2"/>
  <c r="E186" i="2"/>
  <c r="D186" i="2"/>
  <c r="C186" i="2"/>
  <c r="B186" i="2"/>
  <c r="A186" i="2"/>
  <c r="F185" i="2"/>
  <c r="E185" i="2"/>
  <c r="D185" i="2"/>
  <c r="C185" i="2"/>
  <c r="B185" i="2"/>
  <c r="A185" i="2"/>
  <c r="F184" i="2"/>
  <c r="E184" i="2"/>
  <c r="D184" i="2"/>
  <c r="C184" i="2"/>
  <c r="B184" i="2"/>
  <c r="A184" i="2"/>
  <c r="F183" i="2"/>
  <c r="E183" i="2"/>
  <c r="D183" i="2"/>
  <c r="C183" i="2"/>
  <c r="B183" i="2"/>
  <c r="A183" i="2"/>
  <c r="F182" i="2"/>
  <c r="E182" i="2"/>
  <c r="D182" i="2"/>
  <c r="C182" i="2"/>
  <c r="B182" i="2"/>
  <c r="A182" i="2"/>
  <c r="F181" i="2"/>
  <c r="E181" i="2"/>
  <c r="D181" i="2"/>
  <c r="C181" i="2"/>
  <c r="B181" i="2"/>
  <c r="A181" i="2"/>
  <c r="F180" i="2"/>
  <c r="E180" i="2"/>
  <c r="D180" i="2"/>
  <c r="C180" i="2"/>
  <c r="B180" i="2"/>
  <c r="A180" i="2"/>
  <c r="F179" i="2"/>
  <c r="E179" i="2"/>
  <c r="D179" i="2"/>
  <c r="C179" i="2"/>
  <c r="B179" i="2"/>
  <c r="A179" i="2"/>
  <c r="F178" i="2"/>
  <c r="E178" i="2"/>
  <c r="D178" i="2"/>
  <c r="C178" i="2"/>
  <c r="B178" i="2"/>
  <c r="A178" i="2"/>
  <c r="F177" i="2"/>
  <c r="E177" i="2"/>
  <c r="D177" i="2"/>
  <c r="C177" i="2"/>
  <c r="B177" i="2"/>
  <c r="A177" i="2"/>
  <c r="F176" i="2"/>
  <c r="E176" i="2"/>
  <c r="D176" i="2"/>
  <c r="C176" i="2"/>
  <c r="B176" i="2"/>
  <c r="A176" i="2"/>
  <c r="F175" i="2"/>
  <c r="E175" i="2"/>
  <c r="D175" i="2"/>
  <c r="C175" i="2"/>
  <c r="B175" i="2"/>
  <c r="A175" i="2"/>
  <c r="F174" i="2"/>
  <c r="E174" i="2"/>
  <c r="D174" i="2"/>
  <c r="C174" i="2"/>
  <c r="B174" i="2"/>
  <c r="A174" i="2"/>
  <c r="F173" i="2"/>
  <c r="E173" i="2"/>
  <c r="D173" i="2"/>
  <c r="C173" i="2"/>
  <c r="B173" i="2"/>
  <c r="A173" i="2"/>
  <c r="F172" i="2"/>
  <c r="E172" i="2"/>
  <c r="D172" i="2"/>
  <c r="C172" i="2"/>
  <c r="B172" i="2"/>
  <c r="A172" i="2"/>
  <c r="F171" i="2"/>
  <c r="E171" i="2"/>
  <c r="D171" i="2"/>
  <c r="C171" i="2"/>
  <c r="B171" i="2"/>
  <c r="A171" i="2"/>
  <c r="F170" i="2"/>
  <c r="E170" i="2"/>
  <c r="D170" i="2"/>
  <c r="C170" i="2"/>
  <c r="B170" i="2"/>
  <c r="A170" i="2"/>
  <c r="F169" i="2"/>
  <c r="E169" i="2"/>
  <c r="D169" i="2"/>
  <c r="C169" i="2"/>
  <c r="B169" i="2"/>
  <c r="A169" i="2"/>
  <c r="F168" i="2"/>
  <c r="E168" i="2"/>
  <c r="D168" i="2"/>
  <c r="C168" i="2"/>
  <c r="B168" i="2"/>
  <c r="A168" i="2"/>
  <c r="F167" i="2"/>
  <c r="E167" i="2"/>
  <c r="D167" i="2"/>
  <c r="C167" i="2"/>
  <c r="B167" i="2"/>
  <c r="A167" i="2"/>
  <c r="F166" i="2"/>
  <c r="E166" i="2"/>
  <c r="D166" i="2"/>
  <c r="C166" i="2"/>
  <c r="B166" i="2"/>
  <c r="A166" i="2"/>
  <c r="F165" i="2"/>
  <c r="E165" i="2"/>
  <c r="D165" i="2"/>
  <c r="C165" i="2"/>
  <c r="B165" i="2"/>
  <c r="A165" i="2"/>
  <c r="F164" i="2"/>
  <c r="E164" i="2"/>
  <c r="D164" i="2"/>
  <c r="C164" i="2"/>
  <c r="B164" i="2"/>
  <c r="A164" i="2"/>
  <c r="F163" i="2"/>
  <c r="E163" i="2"/>
  <c r="D163" i="2"/>
  <c r="C163" i="2"/>
  <c r="B163" i="2"/>
  <c r="A163" i="2"/>
  <c r="F162" i="2"/>
  <c r="E162" i="2"/>
  <c r="D162" i="2"/>
  <c r="C162" i="2"/>
  <c r="B162" i="2"/>
  <c r="A162" i="2"/>
  <c r="F161" i="2"/>
  <c r="E161" i="2"/>
  <c r="D161" i="2"/>
  <c r="C161" i="2"/>
  <c r="B161" i="2"/>
  <c r="A161" i="2"/>
  <c r="F160" i="2"/>
  <c r="E160" i="2"/>
  <c r="D160" i="2"/>
  <c r="C160" i="2"/>
  <c r="B160" i="2"/>
  <c r="A160" i="2"/>
  <c r="F159" i="2"/>
  <c r="E159" i="2"/>
  <c r="D159" i="2"/>
  <c r="C159" i="2"/>
  <c r="B159" i="2"/>
  <c r="A159" i="2"/>
  <c r="F158" i="2"/>
  <c r="E158" i="2"/>
  <c r="D158" i="2"/>
  <c r="C158" i="2"/>
  <c r="B158" i="2"/>
  <c r="A158" i="2"/>
  <c r="F157" i="2"/>
  <c r="E157" i="2"/>
  <c r="D157" i="2"/>
  <c r="C157" i="2"/>
  <c r="B157" i="2"/>
  <c r="A157" i="2"/>
  <c r="F156" i="2"/>
  <c r="E156" i="2"/>
  <c r="D156" i="2"/>
  <c r="C156" i="2"/>
  <c r="B156" i="2"/>
  <c r="A156" i="2"/>
  <c r="F155" i="2"/>
  <c r="E155" i="2"/>
  <c r="D155" i="2"/>
  <c r="C155" i="2"/>
  <c r="B155" i="2"/>
  <c r="A155" i="2"/>
  <c r="F154" i="2"/>
  <c r="E154" i="2"/>
  <c r="D154" i="2"/>
  <c r="C154" i="2"/>
  <c r="B154" i="2"/>
  <c r="A154" i="2"/>
  <c r="F153" i="2"/>
  <c r="E153" i="2"/>
  <c r="D153" i="2"/>
  <c r="C153" i="2"/>
  <c r="B153" i="2"/>
  <c r="A153" i="2"/>
  <c r="F152" i="2"/>
  <c r="E152" i="2"/>
  <c r="D152" i="2"/>
  <c r="C152" i="2"/>
  <c r="B152" i="2"/>
  <c r="A152" i="2"/>
  <c r="F151" i="2"/>
  <c r="E151" i="2"/>
  <c r="D151" i="2"/>
  <c r="C151" i="2"/>
  <c r="B151" i="2"/>
  <c r="A151" i="2"/>
  <c r="F150" i="2"/>
  <c r="E150" i="2"/>
  <c r="D150" i="2"/>
  <c r="C150" i="2"/>
  <c r="B150" i="2"/>
  <c r="A150" i="2"/>
  <c r="F149" i="2"/>
  <c r="E149" i="2"/>
  <c r="D149" i="2"/>
  <c r="C149" i="2"/>
  <c r="B149" i="2"/>
  <c r="A149" i="2"/>
  <c r="F148" i="2"/>
  <c r="E148" i="2"/>
  <c r="D148" i="2"/>
  <c r="C148" i="2"/>
  <c r="B148" i="2"/>
  <c r="A148" i="2"/>
  <c r="F147" i="2"/>
  <c r="E147" i="2"/>
  <c r="D147" i="2"/>
  <c r="C147" i="2"/>
  <c r="B147" i="2"/>
  <c r="A147" i="2"/>
  <c r="F146" i="2"/>
  <c r="E146" i="2"/>
  <c r="D146" i="2"/>
  <c r="C146" i="2"/>
  <c r="B146" i="2"/>
  <c r="A146" i="2"/>
  <c r="F145" i="2"/>
  <c r="E145" i="2"/>
  <c r="D145" i="2"/>
  <c r="C145" i="2"/>
  <c r="B145" i="2"/>
  <c r="A145" i="2"/>
  <c r="F144" i="2"/>
  <c r="E144" i="2"/>
  <c r="D144" i="2"/>
  <c r="C144" i="2"/>
  <c r="B144" i="2"/>
  <c r="A144" i="2"/>
  <c r="F143" i="2"/>
  <c r="E143" i="2"/>
  <c r="D143" i="2"/>
  <c r="C143" i="2"/>
  <c r="B143" i="2"/>
  <c r="A143" i="2"/>
  <c r="F142" i="2"/>
  <c r="E142" i="2"/>
  <c r="D142" i="2"/>
  <c r="C142" i="2"/>
  <c r="B142" i="2"/>
  <c r="A142" i="2"/>
  <c r="F141" i="2"/>
  <c r="E141" i="2"/>
  <c r="D141" i="2"/>
  <c r="C141" i="2"/>
  <c r="B141" i="2"/>
  <c r="A141" i="2"/>
  <c r="F140" i="2"/>
  <c r="E140" i="2"/>
  <c r="D140" i="2"/>
  <c r="C140" i="2"/>
  <c r="B140" i="2"/>
  <c r="A140" i="2"/>
  <c r="F139" i="2"/>
  <c r="E139" i="2"/>
  <c r="D139" i="2"/>
  <c r="C139" i="2"/>
  <c r="B139" i="2"/>
  <c r="A139" i="2"/>
  <c r="F138" i="2"/>
  <c r="E138" i="2"/>
  <c r="D138" i="2"/>
  <c r="C138" i="2"/>
  <c r="B138" i="2"/>
  <c r="A138" i="2"/>
  <c r="F137" i="2"/>
  <c r="E137" i="2"/>
  <c r="D137" i="2"/>
  <c r="C137" i="2"/>
  <c r="B137" i="2"/>
  <c r="A137" i="2"/>
  <c r="F136" i="2"/>
  <c r="E136" i="2"/>
  <c r="D136" i="2"/>
  <c r="C136" i="2"/>
  <c r="B136" i="2"/>
  <c r="A136" i="2"/>
  <c r="F135" i="2"/>
  <c r="E135" i="2"/>
  <c r="D135" i="2"/>
  <c r="C135" i="2"/>
  <c r="B135" i="2"/>
  <c r="A135" i="2"/>
  <c r="F134" i="2"/>
  <c r="E134" i="2"/>
  <c r="D134" i="2"/>
  <c r="C134" i="2"/>
  <c r="B134" i="2"/>
  <c r="A134" i="2"/>
  <c r="F133" i="2"/>
  <c r="E133" i="2"/>
  <c r="D133" i="2"/>
  <c r="C133" i="2"/>
  <c r="B133" i="2"/>
  <c r="A133" i="2"/>
  <c r="F132" i="2"/>
  <c r="E132" i="2"/>
  <c r="D132" i="2"/>
  <c r="C132" i="2"/>
  <c r="B132" i="2"/>
  <c r="A132" i="2"/>
  <c r="F131" i="2"/>
  <c r="E131" i="2"/>
  <c r="D131" i="2"/>
  <c r="C131" i="2"/>
  <c r="B131" i="2"/>
  <c r="A131" i="2"/>
  <c r="F130" i="2"/>
  <c r="E130" i="2"/>
  <c r="D130" i="2"/>
  <c r="C130" i="2"/>
  <c r="B130" i="2"/>
  <c r="A130" i="2"/>
  <c r="F129" i="2"/>
  <c r="E129" i="2"/>
  <c r="D129" i="2"/>
  <c r="C129" i="2"/>
  <c r="B129" i="2"/>
  <c r="A129" i="2"/>
  <c r="F128" i="2"/>
  <c r="E128" i="2"/>
  <c r="D128" i="2"/>
  <c r="C128" i="2"/>
  <c r="B128" i="2"/>
  <c r="A128" i="2"/>
  <c r="F127" i="2"/>
  <c r="E127" i="2"/>
  <c r="D127" i="2"/>
  <c r="C127" i="2"/>
  <c r="B127" i="2"/>
  <c r="A127" i="2"/>
  <c r="F126" i="2"/>
  <c r="E126" i="2"/>
  <c r="D126" i="2"/>
  <c r="C126" i="2"/>
  <c r="B126" i="2"/>
  <c r="A126" i="2"/>
  <c r="F125" i="2"/>
  <c r="E125" i="2"/>
  <c r="D125" i="2"/>
  <c r="C125" i="2"/>
  <c r="B125" i="2"/>
  <c r="A125" i="2"/>
  <c r="F124" i="2"/>
  <c r="E124" i="2"/>
  <c r="D124" i="2"/>
  <c r="C124" i="2"/>
  <c r="B124" i="2"/>
  <c r="A124" i="2"/>
  <c r="F123" i="2"/>
  <c r="E123" i="2"/>
  <c r="D123" i="2"/>
  <c r="C123" i="2"/>
  <c r="B123" i="2"/>
  <c r="A123" i="2"/>
  <c r="F122" i="2"/>
  <c r="E122" i="2"/>
  <c r="D122" i="2"/>
  <c r="C122" i="2"/>
  <c r="B122" i="2"/>
  <c r="A122" i="2"/>
  <c r="F121" i="2"/>
  <c r="E121" i="2"/>
  <c r="D121" i="2"/>
  <c r="C121" i="2"/>
  <c r="B121" i="2"/>
  <c r="A121" i="2"/>
  <c r="F120" i="2"/>
  <c r="E120" i="2"/>
  <c r="D120" i="2"/>
  <c r="C120" i="2"/>
  <c r="B120" i="2"/>
  <c r="A120" i="2"/>
  <c r="F119" i="2"/>
  <c r="E119" i="2"/>
  <c r="D119" i="2"/>
  <c r="C119" i="2"/>
  <c r="B119" i="2"/>
  <c r="A119" i="2"/>
  <c r="F118" i="2"/>
  <c r="E118" i="2"/>
  <c r="D118" i="2"/>
  <c r="C118" i="2"/>
  <c r="B118" i="2"/>
  <c r="A118" i="2"/>
  <c r="F117" i="2"/>
  <c r="E117" i="2"/>
  <c r="D117" i="2"/>
  <c r="C117" i="2"/>
  <c r="B117" i="2"/>
  <c r="A117" i="2"/>
  <c r="F116" i="2"/>
  <c r="E116" i="2"/>
  <c r="D116" i="2"/>
  <c r="C116" i="2"/>
  <c r="B116" i="2"/>
  <c r="A116" i="2"/>
  <c r="F115" i="2"/>
  <c r="E115" i="2"/>
  <c r="D115" i="2"/>
  <c r="C115" i="2"/>
  <c r="B115" i="2"/>
  <c r="A115" i="2"/>
  <c r="F114" i="2"/>
  <c r="E114" i="2"/>
  <c r="D114" i="2"/>
  <c r="C114" i="2"/>
  <c r="B114" i="2"/>
  <c r="A114" i="2"/>
  <c r="F113" i="2"/>
  <c r="E113" i="2"/>
  <c r="D113" i="2"/>
  <c r="C113" i="2"/>
  <c r="B113" i="2"/>
  <c r="A113" i="2"/>
  <c r="F112" i="2"/>
  <c r="E112" i="2"/>
  <c r="D112" i="2"/>
  <c r="C112" i="2"/>
  <c r="B112" i="2"/>
  <c r="A112" i="2"/>
  <c r="F111" i="2"/>
  <c r="E111" i="2"/>
  <c r="D111" i="2"/>
  <c r="C111" i="2"/>
  <c r="B111" i="2"/>
  <c r="A111" i="2"/>
  <c r="F110" i="2"/>
  <c r="E110" i="2"/>
  <c r="D110" i="2"/>
  <c r="C110" i="2"/>
  <c r="B110" i="2"/>
  <c r="A110" i="2"/>
  <c r="F109" i="2"/>
  <c r="E109" i="2"/>
  <c r="D109" i="2"/>
  <c r="C109" i="2"/>
  <c r="B109" i="2"/>
  <c r="A109" i="2"/>
  <c r="F108" i="2"/>
  <c r="E108" i="2"/>
  <c r="D108" i="2"/>
  <c r="C108" i="2"/>
  <c r="B108" i="2"/>
  <c r="A108" i="2"/>
  <c r="F107" i="2"/>
  <c r="E107" i="2"/>
  <c r="D107" i="2"/>
  <c r="C107" i="2"/>
  <c r="B107" i="2"/>
  <c r="A107" i="2"/>
  <c r="F106" i="2"/>
  <c r="E106" i="2"/>
  <c r="D106" i="2"/>
  <c r="C106" i="2"/>
  <c r="B106" i="2"/>
  <c r="A106" i="2"/>
  <c r="F105" i="2"/>
  <c r="E105" i="2"/>
  <c r="D105" i="2"/>
  <c r="C105" i="2"/>
  <c r="B105" i="2"/>
  <c r="A105" i="2"/>
  <c r="F104" i="2"/>
  <c r="E104" i="2"/>
  <c r="D104" i="2"/>
  <c r="C104" i="2"/>
  <c r="B104" i="2"/>
  <c r="A104" i="2"/>
  <c r="F103" i="2"/>
  <c r="E103" i="2"/>
  <c r="D103" i="2"/>
  <c r="C103" i="2"/>
  <c r="B103" i="2"/>
  <c r="A103" i="2"/>
  <c r="F102" i="2"/>
  <c r="E102" i="2"/>
  <c r="D102" i="2"/>
  <c r="C102" i="2"/>
  <c r="B102" i="2"/>
  <c r="A102" i="2"/>
  <c r="F101" i="2"/>
  <c r="E101" i="2"/>
  <c r="D101" i="2"/>
  <c r="C101" i="2"/>
  <c r="B101" i="2"/>
  <c r="A101" i="2"/>
  <c r="F100" i="2"/>
  <c r="E100" i="2"/>
  <c r="D100" i="2"/>
  <c r="C100" i="2"/>
  <c r="B100" i="2"/>
  <c r="A100" i="2"/>
  <c r="F99" i="2"/>
  <c r="E99" i="2"/>
  <c r="D99" i="2"/>
  <c r="C99" i="2"/>
  <c r="B99" i="2"/>
  <c r="A99" i="2"/>
  <c r="F98" i="2"/>
  <c r="E98" i="2"/>
  <c r="D98" i="2"/>
  <c r="C98" i="2"/>
  <c r="B98" i="2"/>
  <c r="A98" i="2"/>
  <c r="F97" i="2"/>
  <c r="E97" i="2"/>
  <c r="D97" i="2"/>
  <c r="C97" i="2"/>
  <c r="B97" i="2"/>
  <c r="A97" i="2"/>
  <c r="F96" i="2"/>
  <c r="E96" i="2"/>
  <c r="D96" i="2"/>
  <c r="C96" i="2"/>
  <c r="B96" i="2"/>
  <c r="A96" i="2"/>
  <c r="F95" i="2"/>
  <c r="E95" i="2"/>
  <c r="D95" i="2"/>
  <c r="C95" i="2"/>
  <c r="B95" i="2"/>
  <c r="A95" i="2"/>
  <c r="F94" i="2"/>
  <c r="E94" i="2"/>
  <c r="D94" i="2"/>
  <c r="C94" i="2"/>
  <c r="B94" i="2"/>
  <c r="A94" i="2"/>
  <c r="F93" i="2"/>
  <c r="E93" i="2"/>
  <c r="D93" i="2"/>
  <c r="C93" i="2"/>
  <c r="B93" i="2"/>
  <c r="A93" i="2"/>
  <c r="F92" i="2"/>
  <c r="E92" i="2"/>
  <c r="D92" i="2"/>
  <c r="C92" i="2"/>
  <c r="B92" i="2"/>
  <c r="A92" i="2"/>
  <c r="F91" i="2"/>
  <c r="E91" i="2"/>
  <c r="D91" i="2"/>
  <c r="C91" i="2"/>
  <c r="B91" i="2"/>
  <c r="A91" i="2"/>
  <c r="F90" i="2"/>
  <c r="E90" i="2"/>
  <c r="D90" i="2"/>
  <c r="C90" i="2"/>
  <c r="B90" i="2"/>
  <c r="A90" i="2"/>
  <c r="F89" i="2"/>
  <c r="E89" i="2"/>
  <c r="D89" i="2"/>
  <c r="C89" i="2"/>
  <c r="B89" i="2"/>
  <c r="A89" i="2"/>
  <c r="F88" i="2"/>
  <c r="E88" i="2"/>
  <c r="D88" i="2"/>
  <c r="C88" i="2"/>
  <c r="B88" i="2"/>
  <c r="A88" i="2"/>
  <c r="F87" i="2"/>
  <c r="E87" i="2"/>
  <c r="D87" i="2"/>
  <c r="C87" i="2"/>
  <c r="B87" i="2"/>
  <c r="A87" i="2"/>
  <c r="F86" i="2"/>
  <c r="E86" i="2"/>
  <c r="D86" i="2"/>
  <c r="C86" i="2"/>
  <c r="B86" i="2"/>
  <c r="A86" i="2"/>
  <c r="F85" i="2"/>
  <c r="E85" i="2"/>
  <c r="D85" i="2"/>
  <c r="C85" i="2"/>
  <c r="B85" i="2"/>
  <c r="A85" i="2"/>
  <c r="F84" i="2"/>
  <c r="E84" i="2"/>
  <c r="D84" i="2"/>
  <c r="C84" i="2"/>
  <c r="B84" i="2"/>
  <c r="A84" i="2"/>
  <c r="F83" i="2"/>
  <c r="E83" i="2"/>
  <c r="D83" i="2"/>
  <c r="C83" i="2"/>
  <c r="B83" i="2"/>
  <c r="A83" i="2"/>
  <c r="F82" i="2"/>
  <c r="E82" i="2"/>
  <c r="D82" i="2"/>
  <c r="C82" i="2"/>
  <c r="B82" i="2"/>
  <c r="A82" i="2"/>
  <c r="F81" i="2"/>
  <c r="E81" i="2"/>
  <c r="D81" i="2"/>
  <c r="C81" i="2"/>
  <c r="B81" i="2"/>
  <c r="A81" i="2"/>
  <c r="F80" i="2"/>
  <c r="E80" i="2"/>
  <c r="D80" i="2"/>
  <c r="C80" i="2"/>
  <c r="B80" i="2"/>
  <c r="A80" i="2"/>
  <c r="F79" i="2"/>
  <c r="E79" i="2"/>
  <c r="D79" i="2"/>
  <c r="C79" i="2"/>
  <c r="B79" i="2"/>
  <c r="A79" i="2"/>
  <c r="F78" i="2"/>
  <c r="E78" i="2"/>
  <c r="D78" i="2"/>
  <c r="C78" i="2"/>
  <c r="B78" i="2"/>
  <c r="A78" i="2"/>
  <c r="F77" i="2"/>
  <c r="E77" i="2"/>
  <c r="D77" i="2"/>
  <c r="C77" i="2"/>
  <c r="B77" i="2"/>
  <c r="A77" i="2"/>
  <c r="F76" i="2"/>
  <c r="E76" i="2"/>
  <c r="D76" i="2"/>
  <c r="C76" i="2"/>
  <c r="B76" i="2"/>
  <c r="A76" i="2"/>
  <c r="F75" i="2"/>
  <c r="E75" i="2"/>
  <c r="D75" i="2"/>
  <c r="C75" i="2"/>
  <c r="B75" i="2"/>
  <c r="A75" i="2"/>
  <c r="F74" i="2"/>
  <c r="E74" i="2"/>
  <c r="D74" i="2"/>
  <c r="C74" i="2"/>
  <c r="B74" i="2"/>
  <c r="A74" i="2"/>
  <c r="F73" i="2"/>
  <c r="E73" i="2"/>
  <c r="D73" i="2"/>
  <c r="C73" i="2"/>
  <c r="B73" i="2"/>
  <c r="A73" i="2"/>
  <c r="F72" i="2"/>
  <c r="E72" i="2"/>
  <c r="D72" i="2"/>
  <c r="C72" i="2"/>
  <c r="B72" i="2"/>
  <c r="A72" i="2"/>
  <c r="F71" i="2"/>
  <c r="E71" i="2"/>
  <c r="D71" i="2"/>
  <c r="C71" i="2"/>
  <c r="B71" i="2"/>
  <c r="A71" i="2"/>
  <c r="F70" i="2"/>
  <c r="E70" i="2"/>
  <c r="D70" i="2"/>
  <c r="C70" i="2"/>
  <c r="B70" i="2"/>
  <c r="A70" i="2"/>
  <c r="F69" i="2"/>
  <c r="E69" i="2"/>
  <c r="D69" i="2"/>
  <c r="C69" i="2"/>
  <c r="B69" i="2"/>
  <c r="A69" i="2"/>
  <c r="F68" i="2"/>
  <c r="E68" i="2"/>
  <c r="D68" i="2"/>
  <c r="C68" i="2"/>
  <c r="B68" i="2"/>
  <c r="A68" i="2"/>
  <c r="F67" i="2"/>
  <c r="E67" i="2"/>
  <c r="D67" i="2"/>
  <c r="C67" i="2"/>
  <c r="B67" i="2"/>
  <c r="A67" i="2"/>
  <c r="F66" i="2"/>
  <c r="E66" i="2"/>
  <c r="D66" i="2"/>
  <c r="C66" i="2"/>
  <c r="B66" i="2"/>
  <c r="A66" i="2"/>
  <c r="F65" i="2"/>
  <c r="E65" i="2"/>
  <c r="D65" i="2"/>
  <c r="C65" i="2"/>
  <c r="B65" i="2"/>
  <c r="A65" i="2"/>
  <c r="F64" i="2"/>
  <c r="E64" i="2"/>
  <c r="D64" i="2"/>
  <c r="C64" i="2"/>
  <c r="B64" i="2"/>
  <c r="A64" i="2"/>
  <c r="F63" i="2"/>
  <c r="E63" i="2"/>
  <c r="D63" i="2"/>
  <c r="C63" i="2"/>
  <c r="B63" i="2"/>
  <c r="A63" i="2"/>
  <c r="F62" i="2"/>
  <c r="E62" i="2"/>
  <c r="D62" i="2"/>
  <c r="C62" i="2"/>
  <c r="B62" i="2"/>
  <c r="A62" i="2"/>
  <c r="F61" i="2"/>
  <c r="E61" i="2"/>
  <c r="D61" i="2"/>
  <c r="C61" i="2"/>
  <c r="B61" i="2"/>
  <c r="A61" i="2"/>
  <c r="F60" i="2"/>
  <c r="E60" i="2"/>
  <c r="D60" i="2"/>
  <c r="C60" i="2"/>
  <c r="B60" i="2"/>
  <c r="A60" i="2"/>
  <c r="F59" i="2"/>
  <c r="E59" i="2"/>
  <c r="D59" i="2"/>
  <c r="C59" i="2"/>
  <c r="B59" i="2"/>
  <c r="A59" i="2"/>
  <c r="F58" i="2"/>
  <c r="E58" i="2"/>
  <c r="D58" i="2"/>
  <c r="C58" i="2"/>
  <c r="B58" i="2"/>
  <c r="A58" i="2"/>
  <c r="F57" i="2"/>
  <c r="E57" i="2"/>
  <c r="D57" i="2"/>
  <c r="C57" i="2"/>
  <c r="B57" i="2"/>
  <c r="A57" i="2"/>
  <c r="F56" i="2"/>
  <c r="E56" i="2"/>
  <c r="D56" i="2"/>
  <c r="C56" i="2"/>
  <c r="B56" i="2"/>
  <c r="A56" i="2"/>
  <c r="F55" i="2"/>
  <c r="E55" i="2"/>
  <c r="D55" i="2"/>
  <c r="C55" i="2"/>
  <c r="B55" i="2"/>
  <c r="A55" i="2"/>
  <c r="F54" i="2"/>
  <c r="E54" i="2"/>
  <c r="D54" i="2"/>
  <c r="C54" i="2"/>
  <c r="B54" i="2"/>
  <c r="A54" i="2"/>
  <c r="F53" i="2"/>
  <c r="E53" i="2"/>
  <c r="D53" i="2"/>
  <c r="C53" i="2"/>
  <c r="B53" i="2"/>
  <c r="A53" i="2"/>
  <c r="F52" i="2"/>
  <c r="E52" i="2"/>
  <c r="D52" i="2"/>
  <c r="C52" i="2"/>
  <c r="B52" i="2"/>
  <c r="A52" i="2"/>
  <c r="F51" i="2"/>
  <c r="E51" i="2"/>
  <c r="D51" i="2"/>
  <c r="C51" i="2"/>
  <c r="B51" i="2"/>
  <c r="A51" i="2"/>
  <c r="F50" i="2"/>
  <c r="E50" i="2"/>
  <c r="D50" i="2"/>
  <c r="C50" i="2"/>
  <c r="B50" i="2"/>
  <c r="A50" i="2"/>
  <c r="F49" i="2"/>
  <c r="E49" i="2"/>
  <c r="D49" i="2"/>
  <c r="C49" i="2"/>
  <c r="B49" i="2"/>
  <c r="A49" i="2"/>
  <c r="F48" i="2"/>
  <c r="E48" i="2"/>
  <c r="D48" i="2"/>
  <c r="C48" i="2"/>
  <c r="B48" i="2"/>
  <c r="A48" i="2"/>
  <c r="F47" i="2"/>
  <c r="E47" i="2"/>
  <c r="D47" i="2"/>
  <c r="C47" i="2"/>
  <c r="B47" i="2"/>
  <c r="A47" i="2"/>
  <c r="F46" i="2"/>
  <c r="E46" i="2"/>
  <c r="D46" i="2"/>
  <c r="C46" i="2"/>
  <c r="B46" i="2"/>
  <c r="A46" i="2"/>
  <c r="F45" i="2"/>
  <c r="E45" i="2"/>
  <c r="D45" i="2"/>
  <c r="C45" i="2"/>
  <c r="B45" i="2"/>
  <c r="A45" i="2"/>
  <c r="F44" i="2"/>
  <c r="E44" i="2"/>
  <c r="D44" i="2"/>
  <c r="C44" i="2"/>
  <c r="B44" i="2"/>
  <c r="A44" i="2"/>
  <c r="F43" i="2"/>
  <c r="E43" i="2"/>
  <c r="D43" i="2"/>
  <c r="C43" i="2"/>
  <c r="B43" i="2"/>
  <c r="A43" i="2"/>
  <c r="F42" i="2"/>
  <c r="E42" i="2"/>
  <c r="D42" i="2"/>
  <c r="C42" i="2"/>
  <c r="B42" i="2"/>
  <c r="A42" i="2"/>
  <c r="F41" i="2"/>
  <c r="E41" i="2"/>
  <c r="D41" i="2"/>
  <c r="C41" i="2"/>
  <c r="B41" i="2"/>
  <c r="A41" i="2"/>
  <c r="F40" i="2"/>
  <c r="E40" i="2"/>
  <c r="D40" i="2"/>
  <c r="C40" i="2"/>
  <c r="B40" i="2"/>
  <c r="A40" i="2"/>
  <c r="F39" i="2"/>
  <c r="E39" i="2"/>
  <c r="D39" i="2"/>
  <c r="C39" i="2"/>
  <c r="B39" i="2"/>
  <c r="A39" i="2"/>
  <c r="F38" i="2"/>
  <c r="E38" i="2"/>
  <c r="D38" i="2"/>
  <c r="C38" i="2"/>
  <c r="B38" i="2"/>
  <c r="A38" i="2"/>
  <c r="F37" i="2"/>
  <c r="E37" i="2"/>
  <c r="D37" i="2"/>
  <c r="C37" i="2"/>
  <c r="B37" i="2"/>
  <c r="A37" i="2"/>
  <c r="F36" i="2"/>
  <c r="E36" i="2"/>
  <c r="D36" i="2"/>
  <c r="C36" i="2"/>
  <c r="B36" i="2"/>
  <c r="A36" i="2"/>
  <c r="F35" i="2"/>
  <c r="E35" i="2"/>
  <c r="D35" i="2"/>
  <c r="C35" i="2"/>
  <c r="B35" i="2"/>
  <c r="A35" i="2"/>
  <c r="F34" i="2"/>
  <c r="E34" i="2"/>
  <c r="D34" i="2"/>
  <c r="C34" i="2"/>
  <c r="B34" i="2"/>
  <c r="A34" i="2"/>
  <c r="F33" i="2"/>
  <c r="E33" i="2"/>
  <c r="D33" i="2"/>
  <c r="C33" i="2"/>
  <c r="B33" i="2"/>
  <c r="A33" i="2"/>
  <c r="F32" i="2"/>
  <c r="E32" i="2"/>
  <c r="D32" i="2"/>
  <c r="C32" i="2"/>
  <c r="B32" i="2"/>
  <c r="A32" i="2"/>
  <c r="F31" i="2"/>
  <c r="E31" i="2"/>
  <c r="D31" i="2"/>
  <c r="C31" i="2"/>
  <c r="B31" i="2"/>
  <c r="A31" i="2"/>
  <c r="F30" i="2"/>
  <c r="E30" i="2"/>
  <c r="D30" i="2"/>
  <c r="C30" i="2"/>
  <c r="B30" i="2"/>
  <c r="A30" i="2"/>
  <c r="F29" i="2"/>
  <c r="E29" i="2"/>
  <c r="D29" i="2"/>
  <c r="C29" i="2"/>
  <c r="B29" i="2"/>
  <c r="A29" i="2"/>
  <c r="F28" i="2"/>
  <c r="E28" i="2"/>
  <c r="D28" i="2"/>
  <c r="C28" i="2"/>
  <c r="B28" i="2"/>
  <c r="A28" i="2"/>
  <c r="F27" i="2"/>
  <c r="E27" i="2"/>
  <c r="D27" i="2"/>
  <c r="C27" i="2"/>
  <c r="B27" i="2"/>
  <c r="A27" i="2"/>
  <c r="F26" i="2"/>
  <c r="E26" i="2"/>
  <c r="D26" i="2"/>
  <c r="C26" i="2"/>
  <c r="B26" i="2"/>
  <c r="A26" i="2"/>
  <c r="F25" i="2"/>
  <c r="E25" i="2"/>
  <c r="D25" i="2"/>
  <c r="C25" i="2"/>
  <c r="B25" i="2"/>
  <c r="A25" i="2"/>
  <c r="F24" i="2"/>
  <c r="E24" i="2"/>
  <c r="D24" i="2"/>
  <c r="C24" i="2"/>
  <c r="B24" i="2"/>
  <c r="A24" i="2"/>
  <c r="F23" i="2"/>
  <c r="E23" i="2"/>
  <c r="D23" i="2"/>
  <c r="C23" i="2"/>
  <c r="B23" i="2"/>
  <c r="A23" i="2"/>
  <c r="F22" i="2"/>
  <c r="E22" i="2"/>
  <c r="D22" i="2"/>
  <c r="C22" i="2"/>
  <c r="B22" i="2"/>
  <c r="A22" i="2"/>
  <c r="F21" i="2"/>
  <c r="E21" i="2"/>
  <c r="D21" i="2"/>
  <c r="C21" i="2"/>
  <c r="B21" i="2"/>
  <c r="A21" i="2"/>
  <c r="F20" i="2"/>
  <c r="E20" i="2"/>
  <c r="D20" i="2"/>
  <c r="C20" i="2"/>
  <c r="B20" i="2"/>
  <c r="A20" i="2"/>
  <c r="F19" i="2"/>
  <c r="E19" i="2"/>
  <c r="D19" i="2"/>
  <c r="C19" i="2"/>
  <c r="B19" i="2"/>
  <c r="A19" i="2"/>
  <c r="F18" i="2"/>
  <c r="E18" i="2"/>
  <c r="D18" i="2"/>
  <c r="C18" i="2"/>
  <c r="B18" i="2"/>
  <c r="A18" i="2"/>
  <c r="F17" i="2"/>
  <c r="E17" i="2"/>
  <c r="D17" i="2"/>
  <c r="C17" i="2"/>
  <c r="B17" i="2"/>
  <c r="A17" i="2"/>
  <c r="F16" i="2"/>
  <c r="E16" i="2"/>
  <c r="D16" i="2"/>
  <c r="C16" i="2"/>
  <c r="B16" i="2"/>
  <c r="A16" i="2"/>
  <c r="F15" i="2"/>
  <c r="E15" i="2"/>
  <c r="D15" i="2"/>
  <c r="C15" i="2"/>
  <c r="B15" i="2"/>
  <c r="A15" i="2"/>
  <c r="F14" i="2"/>
  <c r="E14" i="2"/>
  <c r="D14" i="2"/>
  <c r="C14" i="2"/>
  <c r="B14" i="2"/>
  <c r="A14" i="2"/>
  <c r="F13" i="2"/>
  <c r="E13" i="2"/>
  <c r="D13" i="2"/>
  <c r="C13" i="2"/>
  <c r="B13" i="2"/>
  <c r="A13" i="2"/>
  <c r="F12" i="2"/>
  <c r="E12" i="2"/>
  <c r="D12" i="2"/>
  <c r="C12" i="2"/>
  <c r="B12" i="2"/>
  <c r="A12" i="2"/>
  <c r="F11" i="2"/>
  <c r="E11" i="2"/>
  <c r="D11" i="2"/>
  <c r="C11" i="2"/>
  <c r="B11" i="2"/>
  <c r="A11" i="2"/>
  <c r="F10" i="2"/>
  <c r="E10" i="2"/>
  <c r="D10" i="2"/>
  <c r="C10" i="2"/>
  <c r="B10" i="2"/>
  <c r="A10" i="2"/>
  <c r="F9" i="2"/>
  <c r="E9" i="2"/>
  <c r="D9" i="2"/>
  <c r="C9" i="2"/>
  <c r="B9" i="2"/>
  <c r="A9" i="2"/>
  <c r="F8" i="2"/>
  <c r="E8" i="2"/>
  <c r="D8" i="2"/>
  <c r="C8" i="2"/>
  <c r="B8" i="2"/>
  <c r="A8" i="2"/>
  <c r="F7" i="2"/>
  <c r="E7" i="2"/>
  <c r="D7" i="2"/>
  <c r="C7" i="2"/>
  <c r="B7" i="2"/>
  <c r="A7" i="2"/>
  <c r="F6" i="2"/>
  <c r="E6" i="2"/>
  <c r="D6" i="2"/>
  <c r="C6" i="2"/>
  <c r="B6" i="2"/>
  <c r="A6" i="2"/>
  <c r="F5" i="2"/>
  <c r="E5" i="2"/>
  <c r="D5" i="2"/>
  <c r="C5" i="2"/>
  <c r="B5" i="2"/>
  <c r="A5" i="2"/>
  <c r="F4" i="2"/>
  <c r="E4" i="2"/>
  <c r="D4" i="2"/>
  <c r="C4" i="2"/>
  <c r="B4" i="2"/>
  <c r="A4" i="2"/>
  <c r="F3" i="2"/>
  <c r="E3" i="2"/>
  <c r="D3" i="2"/>
  <c r="C3" i="2"/>
  <c r="B3" i="2"/>
  <c r="A3" i="2"/>
  <c r="J2" i="1"/>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E2" i="2"/>
  <c r="F2" i="2"/>
  <c r="D2" i="2"/>
  <c r="C2" i="2"/>
  <c r="B2" i="2"/>
  <c r="C2" i="4"/>
  <c r="C3" i="4"/>
  <c r="C4" i="4"/>
  <c r="C5" i="4"/>
  <c r="C6" i="4"/>
  <c r="C7" i="4"/>
  <c r="H23" i="4"/>
  <c r="H22" i="4"/>
  <c r="H21" i="4"/>
  <c r="H20" i="4"/>
  <c r="H19" i="4"/>
  <c r="H18" i="4"/>
  <c r="H17" i="4"/>
  <c r="H16" i="4"/>
  <c r="H15" i="4"/>
  <c r="H14" i="4"/>
  <c r="H13" i="4"/>
  <c r="H12" i="4"/>
  <c r="H11" i="4"/>
  <c r="H10" i="4"/>
  <c r="H9" i="4"/>
  <c r="H8" i="4"/>
  <c r="H7" i="4"/>
  <c r="H6" i="4"/>
  <c r="H5" i="4"/>
  <c r="H4" i="4"/>
  <c r="H3" i="4"/>
  <c r="H2" i="4"/>
  <c r="L4" i="4"/>
  <c r="L3" i="4"/>
  <c r="L2" i="4"/>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H2"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C8" i="1"/>
  <c r="C9" i="1"/>
  <c r="C10" i="1"/>
  <c r="C11" i="1"/>
  <c r="C12" i="1"/>
  <c r="C13"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7" i="1"/>
  <c r="C6" i="1"/>
  <c r="C5" i="1"/>
  <c r="C4" i="1"/>
  <c r="C3" i="1"/>
  <c r="C2" i="1"/>
  <c r="A2" i="2" l="1"/>
  <c r="L25" i="6"/>
  <c r="L263" i="6"/>
  <c r="L279" i="6"/>
  <c r="L287" i="6"/>
  <c r="L303" i="6"/>
  <c r="L319" i="6"/>
  <c r="L327" i="6"/>
  <c r="L343" i="6"/>
  <c r="L7" i="6"/>
  <c r="L15" i="6"/>
  <c r="L31" i="6"/>
  <c r="L39" i="6"/>
  <c r="L47" i="6"/>
  <c r="L55" i="6"/>
  <c r="L63" i="6"/>
  <c r="L71" i="6"/>
  <c r="L79" i="6"/>
  <c r="L87" i="6"/>
  <c r="L95" i="6"/>
  <c r="L103" i="6"/>
  <c r="L111" i="6"/>
  <c r="L119" i="6"/>
  <c r="L127" i="6"/>
  <c r="L135" i="6"/>
  <c r="L143" i="6"/>
  <c r="L151" i="6"/>
  <c r="L159" i="6"/>
  <c r="L167" i="6"/>
  <c r="L175" i="6"/>
  <c r="L183" i="6"/>
  <c r="L191" i="6"/>
  <c r="L199" i="6"/>
  <c r="L207" i="6"/>
  <c r="L215" i="6"/>
  <c r="L223" i="6"/>
  <c r="L231" i="6"/>
  <c r="L239" i="6"/>
  <c r="L247" i="6"/>
  <c r="L255" i="6"/>
  <c r="L264" i="6"/>
  <c r="L272" i="6"/>
  <c r="L280" i="6"/>
  <c r="L288" i="6"/>
  <c r="L296" i="6"/>
  <c r="L304" i="6"/>
  <c r="L312" i="6"/>
  <c r="L320" i="6"/>
  <c r="L328" i="6"/>
  <c r="L336" i="6"/>
  <c r="L344" i="6"/>
  <c r="L271" i="6"/>
  <c r="L295" i="6"/>
  <c r="L311" i="6"/>
  <c r="L335" i="6"/>
  <c r="L23" i="6"/>
  <c r="L8" i="6"/>
  <c r="L16" i="6"/>
  <c r="L24" i="6"/>
  <c r="L32" i="6"/>
  <c r="L40" i="6"/>
  <c r="L48" i="6"/>
  <c r="L56" i="6"/>
  <c r="L64" i="6"/>
  <c r="L72" i="6"/>
  <c r="L80" i="6"/>
  <c r="L88" i="6"/>
  <c r="L96" i="6"/>
  <c r="L104" i="6"/>
  <c r="L112" i="6"/>
  <c r="L120" i="6"/>
  <c r="L128" i="6"/>
  <c r="L136" i="6"/>
  <c r="L144" i="6"/>
  <c r="L152" i="6"/>
  <c r="L160" i="6"/>
  <c r="L168" i="6"/>
  <c r="L176" i="6"/>
  <c r="L184" i="6"/>
  <c r="L192" i="6"/>
  <c r="L200" i="6"/>
  <c r="L208" i="6"/>
  <c r="L216" i="6"/>
  <c r="L224" i="6"/>
  <c r="L232" i="6"/>
  <c r="L240" i="6"/>
  <c r="L248" i="6"/>
  <c r="L256" i="6"/>
  <c r="L265" i="6"/>
  <c r="L273" i="6"/>
  <c r="L281" i="6"/>
  <c r="L289" i="6"/>
  <c r="L297" i="6"/>
  <c r="L305" i="6"/>
  <c r="L313" i="6"/>
  <c r="L321" i="6"/>
  <c r="L329" i="6"/>
  <c r="L337" i="6"/>
  <c r="L345" i="6"/>
  <c r="L41" i="6"/>
  <c r="L73" i="6"/>
  <c r="L121" i="6"/>
  <c r="L137" i="6"/>
  <c r="L153" i="6"/>
  <c r="L185" i="6"/>
  <c r="L193" i="6"/>
  <c r="L201" i="6"/>
  <c r="L209" i="6"/>
  <c r="L217" i="6"/>
  <c r="L225" i="6"/>
  <c r="L233" i="6"/>
  <c r="L241" i="6"/>
  <c r="L249" i="6"/>
  <c r="L257" i="6"/>
  <c r="L266" i="6"/>
  <c r="L274" i="6"/>
  <c r="L282" i="6"/>
  <c r="L290" i="6"/>
  <c r="L298" i="6"/>
  <c r="L306" i="6"/>
  <c r="L314" i="6"/>
  <c r="L322" i="6"/>
  <c r="L330" i="6"/>
  <c r="L338" i="6"/>
  <c r="L346" i="6"/>
  <c r="L17" i="6"/>
  <c r="L57" i="6"/>
  <c r="L97" i="6"/>
  <c r="L145" i="6"/>
  <c r="L10" i="6"/>
  <c r="L18" i="6"/>
  <c r="L26" i="6"/>
  <c r="L34" i="6"/>
  <c r="L42" i="6"/>
  <c r="L50" i="6"/>
  <c r="L58" i="6"/>
  <c r="L66" i="6"/>
  <c r="L74" i="6"/>
  <c r="L82" i="6"/>
  <c r="L90" i="6"/>
  <c r="L98" i="6"/>
  <c r="L106" i="6"/>
  <c r="L114" i="6"/>
  <c r="L122" i="6"/>
  <c r="L130" i="6"/>
  <c r="L138" i="6"/>
  <c r="L146" i="6"/>
  <c r="L154" i="6"/>
  <c r="L162" i="6"/>
  <c r="L170" i="6"/>
  <c r="L178" i="6"/>
  <c r="L186" i="6"/>
  <c r="L194" i="6"/>
  <c r="L202" i="6"/>
  <c r="L210" i="6"/>
  <c r="L218" i="6"/>
  <c r="L226" i="6"/>
  <c r="L234" i="6"/>
  <c r="L242" i="6"/>
  <c r="L250" i="6"/>
  <c r="L258" i="6"/>
  <c r="L267" i="6"/>
  <c r="L275" i="6"/>
  <c r="L283" i="6"/>
  <c r="L291" i="6"/>
  <c r="L299" i="6"/>
  <c r="L307" i="6"/>
  <c r="L315" i="6"/>
  <c r="L323" i="6"/>
  <c r="L331" i="6"/>
  <c r="L339" i="6"/>
  <c r="L347" i="6"/>
  <c r="L9" i="6"/>
  <c r="L49" i="6"/>
  <c r="L65" i="6"/>
  <c r="L105" i="6"/>
  <c r="L129" i="6"/>
  <c r="L177" i="6"/>
  <c r="L11" i="6"/>
  <c r="L27" i="6"/>
  <c r="L35" i="6"/>
  <c r="L43" i="6"/>
  <c r="L51" i="6"/>
  <c r="L59" i="6"/>
  <c r="L67" i="6"/>
  <c r="L75" i="6"/>
  <c r="L83" i="6"/>
  <c r="L91" i="6"/>
  <c r="L99" i="6"/>
  <c r="L107" i="6"/>
  <c r="L115" i="6"/>
  <c r="L123" i="6"/>
  <c r="L131" i="6"/>
  <c r="L139" i="6"/>
  <c r="L147" i="6"/>
  <c r="L155" i="6"/>
  <c r="L163" i="6"/>
  <c r="L171" i="6"/>
  <c r="L179" i="6"/>
  <c r="L187" i="6"/>
  <c r="L195" i="6"/>
  <c r="L203" i="6"/>
  <c r="L211" i="6"/>
  <c r="L219" i="6"/>
  <c r="L227" i="6"/>
  <c r="L235" i="6"/>
  <c r="L243" i="6"/>
  <c r="L251" i="6"/>
  <c r="L259" i="6"/>
  <c r="L268" i="6"/>
  <c r="L276" i="6"/>
  <c r="L284" i="6"/>
  <c r="L292" i="6"/>
  <c r="L300" i="6"/>
  <c r="L308" i="6"/>
  <c r="L316" i="6"/>
  <c r="L324" i="6"/>
  <c r="L332" i="6"/>
  <c r="L340" i="6"/>
  <c r="L348" i="6"/>
  <c r="L33" i="6"/>
  <c r="L89" i="6"/>
  <c r="L161" i="6"/>
  <c r="L3" i="6"/>
  <c r="L4" i="6"/>
  <c r="L12" i="6"/>
  <c r="L20" i="6"/>
  <c r="L28" i="6"/>
  <c r="L36" i="6"/>
  <c r="L44" i="6"/>
  <c r="L52" i="6"/>
  <c r="L60" i="6"/>
  <c r="L68" i="6"/>
  <c r="L76" i="6"/>
  <c r="L84" i="6"/>
  <c r="L92" i="6"/>
  <c r="L100" i="6"/>
  <c r="L108" i="6"/>
  <c r="L116" i="6"/>
  <c r="L124" i="6"/>
  <c r="L132" i="6"/>
  <c r="L140" i="6"/>
  <c r="L148" i="6"/>
  <c r="L156" i="6"/>
  <c r="L164" i="6"/>
  <c r="L172" i="6"/>
  <c r="L180" i="6"/>
  <c r="L188" i="6"/>
  <c r="L196" i="6"/>
  <c r="L204" i="6"/>
  <c r="L212" i="6"/>
  <c r="L220" i="6"/>
  <c r="L228" i="6"/>
  <c r="L236" i="6"/>
  <c r="L244" i="6"/>
  <c r="L252" i="6"/>
  <c r="L260" i="6"/>
  <c r="L269" i="6"/>
  <c r="L277" i="6"/>
  <c r="L285" i="6"/>
  <c r="L293" i="6"/>
  <c r="L301" i="6"/>
  <c r="L309" i="6"/>
  <c r="L317" i="6"/>
  <c r="L325" i="6"/>
  <c r="L333" i="6"/>
  <c r="L341" i="6"/>
  <c r="L349" i="6"/>
  <c r="L81" i="6"/>
  <c r="L113" i="6"/>
  <c r="L169" i="6"/>
  <c r="L19" i="6"/>
  <c r="L5" i="6"/>
  <c r="L13" i="6"/>
  <c r="L21" i="6"/>
  <c r="L29" i="6"/>
  <c r="L37" i="6"/>
  <c r="L45" i="6"/>
  <c r="L53" i="6"/>
  <c r="L61" i="6"/>
  <c r="L69" i="6"/>
  <c r="L77" i="6"/>
  <c r="L85" i="6"/>
  <c r="L93" i="6"/>
  <c r="L101" i="6"/>
  <c r="L109" i="6"/>
  <c r="L117" i="6"/>
  <c r="L125" i="6"/>
  <c r="L133" i="6"/>
  <c r="L141" i="6"/>
  <c r="L149" i="6"/>
  <c r="L157" i="6"/>
  <c r="L165" i="6"/>
  <c r="L173" i="6"/>
  <c r="L181" i="6"/>
  <c r="L189" i="6"/>
  <c r="L197" i="6"/>
  <c r="L205" i="6"/>
  <c r="L213" i="6"/>
  <c r="L221" i="6"/>
  <c r="L229" i="6"/>
  <c r="L237" i="6"/>
  <c r="L245" i="6"/>
  <c r="L253" i="6"/>
  <c r="L261" i="6"/>
  <c r="L22" i="6"/>
  <c r="L94" i="6"/>
  <c r="L158" i="6"/>
  <c r="L230" i="6"/>
  <c r="L286" i="6"/>
  <c r="L334" i="6"/>
  <c r="L30" i="6"/>
  <c r="L70" i="6"/>
  <c r="L126" i="6"/>
  <c r="L190" i="6"/>
  <c r="L278" i="6"/>
  <c r="L342" i="6"/>
  <c r="L46" i="6"/>
  <c r="L62" i="6"/>
  <c r="L118" i="6"/>
  <c r="L174" i="6"/>
  <c r="L222" i="6"/>
  <c r="L238" i="6"/>
  <c r="L326" i="6"/>
  <c r="L6" i="6"/>
  <c r="L102" i="6"/>
  <c r="L150" i="6"/>
  <c r="L182" i="6"/>
  <c r="L254" i="6"/>
  <c r="L318" i="6"/>
  <c r="L2" i="6"/>
  <c r="L38" i="6"/>
  <c r="L86" i="6"/>
  <c r="L166" i="6"/>
  <c r="L206" i="6"/>
  <c r="L262" i="6"/>
  <c r="L302" i="6"/>
  <c r="L14" i="6"/>
  <c r="L78" i="6"/>
  <c r="L142" i="6"/>
  <c r="L198" i="6"/>
  <c r="L270" i="6"/>
  <c r="L294" i="6"/>
  <c r="L54" i="6"/>
  <c r="L110" i="6"/>
  <c r="L134" i="6"/>
  <c r="L214" i="6"/>
  <c r="L246" i="6"/>
  <c r="L310" i="6"/>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A564" i="1"/>
  <c r="J564" i="1" s="1"/>
  <c r="A563" i="1"/>
  <c r="J563" i="1" s="1"/>
  <c r="A562" i="1"/>
  <c r="J562" i="1" s="1"/>
  <c r="A561" i="1"/>
  <c r="J561" i="1" s="1"/>
  <c r="A560" i="1"/>
  <c r="J560" i="1" s="1"/>
  <c r="A559" i="1"/>
  <c r="J559" i="1" s="1"/>
  <c r="A558" i="1"/>
  <c r="J558" i="1" s="1"/>
  <c r="A557" i="1"/>
  <c r="J557" i="1" s="1"/>
  <c r="A556" i="1"/>
  <c r="J556" i="1" s="1"/>
  <c r="A555" i="1"/>
  <c r="J555" i="1" s="1"/>
  <c r="A554" i="1"/>
  <c r="J554" i="1" s="1"/>
  <c r="A553" i="1"/>
  <c r="J553" i="1" s="1"/>
  <c r="A552" i="1"/>
  <c r="J552" i="1" s="1"/>
  <c r="A551" i="1"/>
  <c r="J551" i="1" s="1"/>
  <c r="A550" i="1"/>
  <c r="J550" i="1" s="1"/>
  <c r="A549" i="1"/>
  <c r="J549" i="1" s="1"/>
  <c r="A548" i="1"/>
  <c r="J548" i="1" s="1"/>
  <c r="A547" i="1"/>
  <c r="J547" i="1" s="1"/>
  <c r="A546" i="1"/>
  <c r="J546" i="1" s="1"/>
  <c r="A545" i="1"/>
  <c r="J545" i="1" s="1"/>
  <c r="A544" i="1"/>
  <c r="J544" i="1" s="1"/>
  <c r="A543" i="1"/>
  <c r="J543" i="1" s="1"/>
  <c r="A542" i="1"/>
  <c r="J542" i="1" s="1"/>
  <c r="A541" i="1"/>
  <c r="J541" i="1" s="1"/>
  <c r="A540" i="1"/>
  <c r="J540" i="1" s="1"/>
  <c r="A539" i="1"/>
  <c r="J539" i="1" s="1"/>
  <c r="A538" i="1"/>
  <c r="J538" i="1" s="1"/>
  <c r="A537" i="1"/>
  <c r="J537" i="1" s="1"/>
  <c r="A536" i="1"/>
  <c r="J536" i="1" s="1"/>
  <c r="A535" i="1"/>
  <c r="J535" i="1" s="1"/>
  <c r="A534" i="1"/>
  <c r="J534" i="1" s="1"/>
  <c r="A533" i="1"/>
  <c r="J533" i="1" s="1"/>
  <c r="A532" i="1"/>
  <c r="J532" i="1" s="1"/>
  <c r="A531" i="1"/>
  <c r="J531" i="1" s="1"/>
  <c r="A530" i="1"/>
  <c r="J530" i="1" s="1"/>
  <c r="A529" i="1"/>
  <c r="J529" i="1" s="1"/>
  <c r="A528" i="1"/>
  <c r="J528" i="1" s="1"/>
  <c r="A527" i="1"/>
  <c r="J527" i="1" s="1"/>
  <c r="A526" i="1"/>
  <c r="J526" i="1" s="1"/>
  <c r="A525" i="1"/>
  <c r="J525" i="1" s="1"/>
  <c r="A524" i="1"/>
  <c r="J524" i="1" s="1"/>
  <c r="A523" i="1"/>
  <c r="J523" i="1" s="1"/>
  <c r="A522" i="1"/>
  <c r="J522" i="1" s="1"/>
  <c r="A521" i="1"/>
  <c r="J521" i="1" s="1"/>
  <c r="A520" i="1"/>
  <c r="J520" i="1" s="1"/>
  <c r="A519" i="1"/>
  <c r="J519" i="1" s="1"/>
  <c r="A518" i="1"/>
  <c r="J518" i="1" s="1"/>
  <c r="A517" i="1"/>
  <c r="J517" i="1" s="1"/>
  <c r="A516" i="1"/>
  <c r="J516" i="1" s="1"/>
  <c r="A515" i="1"/>
  <c r="J515" i="1" s="1"/>
  <c r="A514" i="1"/>
  <c r="J514" i="1" s="1"/>
  <c r="A513" i="1"/>
  <c r="J513" i="1" s="1"/>
  <c r="A512" i="1"/>
  <c r="J512" i="1" s="1"/>
  <c r="A511" i="1"/>
  <c r="J511" i="1" s="1"/>
  <c r="A510" i="1"/>
  <c r="J510" i="1" s="1"/>
  <c r="A509" i="1"/>
  <c r="J509" i="1" s="1"/>
  <c r="A508" i="1"/>
  <c r="J508" i="1" s="1"/>
  <c r="A507" i="1"/>
  <c r="J507" i="1" s="1"/>
  <c r="A506" i="1"/>
  <c r="J506" i="1" s="1"/>
  <c r="A505" i="1"/>
  <c r="J505" i="1" s="1"/>
  <c r="A504" i="1"/>
  <c r="J504" i="1" s="1"/>
  <c r="A503" i="1"/>
  <c r="J503" i="1" s="1"/>
  <c r="A502" i="1"/>
  <c r="J502" i="1" s="1"/>
  <c r="A501" i="1"/>
  <c r="J501" i="1" s="1"/>
  <c r="A500" i="1"/>
  <c r="J500" i="1" s="1"/>
  <c r="A499" i="1"/>
  <c r="J499" i="1" s="1"/>
  <c r="A498" i="1"/>
  <c r="J498" i="1" s="1"/>
  <c r="A497" i="1"/>
  <c r="J497" i="1" s="1"/>
  <c r="A496" i="1"/>
  <c r="J496" i="1" s="1"/>
  <c r="A495" i="1"/>
  <c r="J495" i="1" s="1"/>
  <c r="A494" i="1"/>
  <c r="J494" i="1" s="1"/>
  <c r="A493" i="1"/>
  <c r="J493" i="1" s="1"/>
  <c r="A492" i="1"/>
  <c r="J492" i="1" s="1"/>
  <c r="A491" i="1"/>
  <c r="J491" i="1" s="1"/>
  <c r="A490" i="1"/>
  <c r="J490" i="1" s="1"/>
  <c r="A489" i="1"/>
  <c r="J489" i="1" s="1"/>
  <c r="A488" i="1"/>
  <c r="J488" i="1" s="1"/>
  <c r="A487" i="1"/>
  <c r="J487" i="1" s="1"/>
  <c r="A486" i="1"/>
  <c r="J486" i="1" s="1"/>
  <c r="A485" i="1"/>
  <c r="J485" i="1" s="1"/>
  <c r="A484" i="1"/>
  <c r="J484" i="1" s="1"/>
  <c r="A483" i="1"/>
  <c r="J483" i="1" s="1"/>
  <c r="A482" i="1"/>
  <c r="J482" i="1" s="1"/>
  <c r="A481" i="1"/>
  <c r="J481" i="1" s="1"/>
  <c r="A480" i="1"/>
  <c r="J480" i="1" s="1"/>
  <c r="A479" i="1"/>
  <c r="J479" i="1" s="1"/>
  <c r="A478" i="1"/>
  <c r="J478" i="1" s="1"/>
  <c r="A477" i="1"/>
  <c r="J477" i="1" s="1"/>
  <c r="A476" i="1"/>
  <c r="J476" i="1" s="1"/>
  <c r="A475" i="1"/>
  <c r="J475" i="1" s="1"/>
  <c r="A474" i="1"/>
  <c r="J474" i="1" s="1"/>
  <c r="A473" i="1"/>
  <c r="J473" i="1" s="1"/>
  <c r="A472" i="1"/>
  <c r="J472" i="1" s="1"/>
  <c r="A471" i="1"/>
  <c r="J471" i="1" s="1"/>
  <c r="A470" i="1"/>
  <c r="J470" i="1" s="1"/>
  <c r="A469" i="1"/>
  <c r="J469" i="1" s="1"/>
  <c r="A468" i="1"/>
  <c r="J468" i="1" s="1"/>
  <c r="A467" i="1"/>
  <c r="J467" i="1" s="1"/>
  <c r="A466" i="1"/>
  <c r="J466" i="1" s="1"/>
  <c r="A465" i="1"/>
  <c r="J465" i="1" s="1"/>
  <c r="A464" i="1"/>
  <c r="J464" i="1" s="1"/>
  <c r="A463" i="1"/>
  <c r="J463" i="1" s="1"/>
  <c r="A462" i="1"/>
  <c r="J462" i="1" s="1"/>
  <c r="A461" i="1"/>
  <c r="J461" i="1" s="1"/>
  <c r="A460" i="1"/>
  <c r="J460" i="1" s="1"/>
  <c r="A459" i="1"/>
  <c r="J459" i="1" s="1"/>
  <c r="A458" i="1"/>
  <c r="J458" i="1" s="1"/>
  <c r="A457" i="1"/>
  <c r="J457" i="1" s="1"/>
  <c r="A456" i="1"/>
  <c r="J456" i="1" s="1"/>
  <c r="A455" i="1"/>
  <c r="J455" i="1" s="1"/>
  <c r="A454" i="1"/>
  <c r="J454" i="1" s="1"/>
  <c r="A453" i="1"/>
  <c r="J453" i="1" s="1"/>
  <c r="A452" i="1"/>
  <c r="J452" i="1" s="1"/>
  <c r="A451" i="1"/>
  <c r="J451" i="1" s="1"/>
  <c r="A450" i="1"/>
  <c r="J450" i="1" s="1"/>
  <c r="A449" i="1"/>
  <c r="J449" i="1" s="1"/>
  <c r="A448" i="1"/>
  <c r="J448" i="1" s="1"/>
  <c r="A447" i="1"/>
  <c r="J447" i="1" s="1"/>
  <c r="A446" i="1"/>
  <c r="J446" i="1" s="1"/>
  <c r="A445" i="1"/>
  <c r="J445" i="1" s="1"/>
  <c r="A444" i="1"/>
  <c r="J444" i="1" s="1"/>
  <c r="A443" i="1"/>
  <c r="J443" i="1" s="1"/>
  <c r="A442" i="1"/>
  <c r="J442" i="1" s="1"/>
  <c r="A441" i="1"/>
  <c r="J441" i="1" s="1"/>
  <c r="A440" i="1"/>
  <c r="J440" i="1" s="1"/>
  <c r="A439" i="1"/>
  <c r="J439" i="1" s="1"/>
  <c r="A438" i="1"/>
  <c r="J438" i="1" s="1"/>
  <c r="A437" i="1"/>
  <c r="J437" i="1" s="1"/>
  <c r="A436" i="1"/>
  <c r="J436" i="1" s="1"/>
  <c r="A435" i="1"/>
  <c r="J435" i="1" s="1"/>
  <c r="A434" i="1"/>
  <c r="J434" i="1" s="1"/>
  <c r="A433" i="1"/>
  <c r="J433" i="1" s="1"/>
  <c r="A432" i="1"/>
  <c r="J432" i="1" s="1"/>
  <c r="A431" i="1"/>
  <c r="J431" i="1" s="1"/>
  <c r="A430" i="1"/>
  <c r="J430" i="1" s="1"/>
  <c r="A429" i="1"/>
  <c r="J429" i="1" s="1"/>
  <c r="A428" i="1"/>
  <c r="J428" i="1" s="1"/>
  <c r="A427" i="1"/>
  <c r="J427" i="1" s="1"/>
  <c r="A426" i="1"/>
  <c r="J426" i="1" s="1"/>
  <c r="A425" i="1"/>
  <c r="J425" i="1" s="1"/>
  <c r="A424" i="1"/>
  <c r="J424" i="1" s="1"/>
  <c r="A423" i="1"/>
  <c r="J423" i="1" s="1"/>
  <c r="A422" i="1"/>
  <c r="J422" i="1" s="1"/>
  <c r="A421" i="1"/>
  <c r="J421" i="1" s="1"/>
  <c r="A420" i="1"/>
  <c r="J420" i="1" s="1"/>
  <c r="A419" i="1"/>
  <c r="J419" i="1" s="1"/>
  <c r="A418" i="1"/>
  <c r="J418" i="1" s="1"/>
  <c r="A417" i="1"/>
  <c r="J417" i="1" s="1"/>
  <c r="A416" i="1"/>
  <c r="J416" i="1" s="1"/>
  <c r="A415" i="1"/>
  <c r="J415" i="1" s="1"/>
  <c r="A414" i="1"/>
  <c r="J414" i="1" s="1"/>
  <c r="A413" i="1"/>
  <c r="J413" i="1" s="1"/>
  <c r="A412" i="1"/>
  <c r="J412" i="1" s="1"/>
  <c r="A411" i="1"/>
  <c r="J411" i="1" s="1"/>
  <c r="A410" i="1"/>
  <c r="J410" i="1" s="1"/>
  <c r="A409" i="1"/>
  <c r="J409" i="1" s="1"/>
  <c r="A408" i="1"/>
  <c r="J408" i="1" s="1"/>
  <c r="A407" i="1"/>
  <c r="J407" i="1" s="1"/>
  <c r="A406" i="1"/>
  <c r="J406" i="1" s="1"/>
  <c r="A405" i="1"/>
  <c r="J405" i="1" s="1"/>
  <c r="A404" i="1"/>
  <c r="J404" i="1" s="1"/>
  <c r="A403" i="1"/>
  <c r="J403" i="1" s="1"/>
  <c r="A402" i="1"/>
  <c r="J402" i="1" s="1"/>
  <c r="A401" i="1"/>
  <c r="J401" i="1" s="1"/>
  <c r="A400" i="1"/>
  <c r="J400" i="1" s="1"/>
  <c r="A399" i="1"/>
  <c r="J399" i="1" s="1"/>
  <c r="A398" i="1"/>
  <c r="J398" i="1" s="1"/>
  <c r="A397" i="1"/>
  <c r="J397" i="1" s="1"/>
  <c r="A396" i="1"/>
  <c r="J396" i="1" s="1"/>
  <c r="A395" i="1"/>
  <c r="J395" i="1" s="1"/>
  <c r="A394" i="1"/>
  <c r="J394" i="1" s="1"/>
  <c r="A393" i="1"/>
  <c r="J393" i="1" s="1"/>
  <c r="A392" i="1"/>
  <c r="J392" i="1" s="1"/>
  <c r="A391" i="1"/>
  <c r="J391" i="1" s="1"/>
  <c r="A390" i="1"/>
  <c r="J390" i="1" s="1"/>
  <c r="A389" i="1"/>
  <c r="J389" i="1" s="1"/>
  <c r="A388" i="1"/>
  <c r="J388" i="1" s="1"/>
  <c r="A387" i="1"/>
  <c r="J387" i="1" s="1"/>
  <c r="A386" i="1"/>
  <c r="J386" i="1" s="1"/>
  <c r="A385" i="1"/>
  <c r="J385" i="1" s="1"/>
  <c r="A384" i="1"/>
  <c r="J384" i="1" s="1"/>
  <c r="A383" i="1"/>
  <c r="J383" i="1" s="1"/>
  <c r="A382" i="1"/>
  <c r="J382" i="1" s="1"/>
  <c r="A381" i="1"/>
  <c r="J381" i="1" s="1"/>
  <c r="A380" i="1"/>
  <c r="J380" i="1" s="1"/>
  <c r="A379" i="1"/>
  <c r="J379" i="1" s="1"/>
  <c r="A378" i="1"/>
  <c r="J378" i="1" s="1"/>
  <c r="A377" i="1"/>
  <c r="J377" i="1" s="1"/>
  <c r="A376" i="1"/>
  <c r="J376" i="1" s="1"/>
  <c r="A375" i="1"/>
  <c r="J375" i="1" s="1"/>
  <c r="A374" i="1"/>
  <c r="J374" i="1" s="1"/>
  <c r="A373" i="1"/>
  <c r="J373" i="1" s="1"/>
  <c r="A372" i="1"/>
  <c r="J372" i="1" s="1"/>
  <c r="A371" i="1"/>
  <c r="J371" i="1" s="1"/>
  <c r="A370" i="1"/>
  <c r="J370" i="1" s="1"/>
  <c r="A369" i="1"/>
  <c r="J369" i="1" s="1"/>
  <c r="A368" i="1"/>
  <c r="J368" i="1" s="1"/>
  <c r="A367" i="1"/>
  <c r="J367" i="1" s="1"/>
  <c r="A366" i="1"/>
  <c r="J366" i="1" s="1"/>
  <c r="A365" i="1"/>
  <c r="J365" i="1" s="1"/>
  <c r="A364" i="1"/>
  <c r="J364" i="1" s="1"/>
  <c r="A363" i="1"/>
  <c r="J363" i="1" s="1"/>
  <c r="A362" i="1"/>
  <c r="J362" i="1" s="1"/>
  <c r="A361" i="1"/>
  <c r="J361" i="1" s="1"/>
  <c r="A360" i="1"/>
  <c r="J360" i="1" s="1"/>
  <c r="A359" i="1"/>
  <c r="J359" i="1" s="1"/>
  <c r="A358" i="1"/>
  <c r="J358" i="1" s="1"/>
  <c r="A357" i="1"/>
  <c r="J357" i="1" s="1"/>
  <c r="A356" i="1"/>
  <c r="J356" i="1" s="1"/>
  <c r="A355" i="1"/>
  <c r="J355" i="1" s="1"/>
  <c r="A354" i="1"/>
  <c r="J354" i="1" s="1"/>
  <c r="A353" i="1"/>
  <c r="J353" i="1" s="1"/>
  <c r="A352" i="1"/>
  <c r="J352" i="1" s="1"/>
  <c r="A351" i="1"/>
  <c r="J351" i="1" s="1"/>
  <c r="A350" i="1"/>
  <c r="J350" i="1" s="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F443" i="1" l="1"/>
  <c r="F451" i="1"/>
  <c r="F459" i="1"/>
  <c r="F467" i="1"/>
  <c r="F475" i="1"/>
  <c r="F483" i="1"/>
  <c r="F491" i="1"/>
  <c r="F499" i="1"/>
  <c r="F507" i="1"/>
  <c r="F515" i="1"/>
  <c r="F523" i="1"/>
  <c r="F531" i="1"/>
  <c r="F539" i="1"/>
  <c r="F547" i="1"/>
  <c r="F555" i="1"/>
  <c r="F563" i="1"/>
  <c r="F444" i="1"/>
  <c r="F452" i="1"/>
  <c r="F460" i="1"/>
  <c r="F468" i="1"/>
  <c r="F476" i="1"/>
  <c r="F484" i="1"/>
  <c r="F492" i="1"/>
  <c r="F500" i="1"/>
  <c r="F508" i="1"/>
  <c r="F516" i="1"/>
  <c r="F524" i="1"/>
  <c r="F532" i="1"/>
  <c r="F540" i="1"/>
  <c r="F548" i="1"/>
  <c r="F556" i="1"/>
  <c r="F564" i="1"/>
  <c r="F17" i="1"/>
  <c r="J17" i="1" s="1"/>
  <c r="F33" i="1"/>
  <c r="J33" i="1" s="1"/>
  <c r="F49" i="1"/>
  <c r="J49" i="1" s="1"/>
  <c r="F65" i="1"/>
  <c r="J65" i="1" s="1"/>
  <c r="F81" i="1"/>
  <c r="J81" i="1" s="1"/>
  <c r="F97" i="1"/>
  <c r="J97" i="1" s="1"/>
  <c r="F121" i="1"/>
  <c r="J121" i="1" s="1"/>
  <c r="F137" i="1"/>
  <c r="J137" i="1" s="1"/>
  <c r="F145" i="1"/>
  <c r="J145" i="1" s="1"/>
  <c r="F169" i="1"/>
  <c r="J169" i="1" s="1"/>
  <c r="F185" i="1"/>
  <c r="J185" i="1" s="1"/>
  <c r="F201" i="1"/>
  <c r="J201" i="1" s="1"/>
  <c r="F217" i="1"/>
  <c r="J217" i="1" s="1"/>
  <c r="F233" i="1"/>
  <c r="J233" i="1" s="1"/>
  <c r="F249" i="1"/>
  <c r="J249" i="1" s="1"/>
  <c r="F265" i="1"/>
  <c r="J265" i="1" s="1"/>
  <c r="F281" i="1"/>
  <c r="J281" i="1" s="1"/>
  <c r="F297" i="1"/>
  <c r="J297" i="1" s="1"/>
  <c r="F313" i="1"/>
  <c r="J313" i="1" s="1"/>
  <c r="F329" i="1"/>
  <c r="J329" i="1" s="1"/>
  <c r="F345" i="1"/>
  <c r="J345" i="1" s="1"/>
  <c r="F361" i="1"/>
  <c r="F377" i="1"/>
  <c r="F393" i="1"/>
  <c r="F409" i="1"/>
  <c r="F433" i="1"/>
  <c r="F10" i="1"/>
  <c r="J10" i="1" s="1"/>
  <c r="F26" i="1"/>
  <c r="J26" i="1" s="1"/>
  <c r="F42" i="1"/>
  <c r="J42" i="1" s="1"/>
  <c r="F58" i="1"/>
  <c r="J58" i="1" s="1"/>
  <c r="F74" i="1"/>
  <c r="J74" i="1" s="1"/>
  <c r="F90" i="1"/>
  <c r="J90" i="1" s="1"/>
  <c r="F106" i="1"/>
  <c r="J106" i="1" s="1"/>
  <c r="F122" i="1"/>
  <c r="J122" i="1" s="1"/>
  <c r="F138" i="1"/>
  <c r="J138" i="1" s="1"/>
  <c r="F154" i="1"/>
  <c r="J154" i="1" s="1"/>
  <c r="F170" i="1"/>
  <c r="J170" i="1" s="1"/>
  <c r="F186" i="1"/>
  <c r="J186" i="1" s="1"/>
  <c r="F202" i="1"/>
  <c r="J202" i="1" s="1"/>
  <c r="F218" i="1"/>
  <c r="J218" i="1" s="1"/>
  <c r="F234" i="1"/>
  <c r="J234" i="1" s="1"/>
  <c r="F242" i="1"/>
  <c r="J242" i="1" s="1"/>
  <c r="F258" i="1"/>
  <c r="J258" i="1" s="1"/>
  <c r="F282" i="1"/>
  <c r="J282" i="1" s="1"/>
  <c r="F290" i="1"/>
  <c r="J290" i="1" s="1"/>
  <c r="F314" i="1"/>
  <c r="J314" i="1" s="1"/>
  <c r="F330" i="1"/>
  <c r="J330" i="1" s="1"/>
  <c r="F346" i="1"/>
  <c r="J346" i="1" s="1"/>
  <c r="F362" i="1"/>
  <c r="F378" i="1"/>
  <c r="F394" i="1"/>
  <c r="F410" i="1"/>
  <c r="F434" i="1"/>
  <c r="F3" i="1"/>
  <c r="J3" i="1" s="1"/>
  <c r="F11" i="1"/>
  <c r="J11" i="1" s="1"/>
  <c r="F19" i="1"/>
  <c r="J19" i="1" s="1"/>
  <c r="F27" i="1"/>
  <c r="J27" i="1" s="1"/>
  <c r="F35" i="1"/>
  <c r="J35" i="1" s="1"/>
  <c r="F43" i="1"/>
  <c r="J43" i="1" s="1"/>
  <c r="F51" i="1"/>
  <c r="J51" i="1" s="1"/>
  <c r="F59" i="1"/>
  <c r="J59" i="1" s="1"/>
  <c r="F67" i="1"/>
  <c r="J67" i="1" s="1"/>
  <c r="F75" i="1"/>
  <c r="J75" i="1" s="1"/>
  <c r="F83" i="1"/>
  <c r="J83" i="1" s="1"/>
  <c r="F91" i="1"/>
  <c r="J91" i="1" s="1"/>
  <c r="F99" i="1"/>
  <c r="J99" i="1" s="1"/>
  <c r="F107" i="1"/>
  <c r="J107" i="1" s="1"/>
  <c r="F115" i="1"/>
  <c r="J115" i="1" s="1"/>
  <c r="F123" i="1"/>
  <c r="J123" i="1" s="1"/>
  <c r="F131" i="1"/>
  <c r="J131" i="1" s="1"/>
  <c r="F139" i="1"/>
  <c r="J139" i="1" s="1"/>
  <c r="F147" i="1"/>
  <c r="J147" i="1" s="1"/>
  <c r="F155" i="1"/>
  <c r="J155" i="1" s="1"/>
  <c r="F163" i="1"/>
  <c r="J163" i="1" s="1"/>
  <c r="F171" i="1"/>
  <c r="J171" i="1" s="1"/>
  <c r="F179" i="1"/>
  <c r="J179" i="1" s="1"/>
  <c r="F187" i="1"/>
  <c r="J187" i="1" s="1"/>
  <c r="F195" i="1"/>
  <c r="J195" i="1" s="1"/>
  <c r="F203" i="1"/>
  <c r="J203" i="1" s="1"/>
  <c r="F211" i="1"/>
  <c r="J211" i="1" s="1"/>
  <c r="F219" i="1"/>
  <c r="J219" i="1" s="1"/>
  <c r="F227" i="1"/>
  <c r="J227" i="1" s="1"/>
  <c r="F235" i="1"/>
  <c r="J235" i="1" s="1"/>
  <c r="F243" i="1"/>
  <c r="J243" i="1" s="1"/>
  <c r="F251" i="1"/>
  <c r="J251" i="1" s="1"/>
  <c r="F259" i="1"/>
  <c r="J259" i="1" s="1"/>
  <c r="F267" i="1"/>
  <c r="J267" i="1" s="1"/>
  <c r="F275" i="1"/>
  <c r="J275" i="1" s="1"/>
  <c r="F283" i="1"/>
  <c r="J283" i="1" s="1"/>
  <c r="F291" i="1"/>
  <c r="J291" i="1" s="1"/>
  <c r="F299" i="1"/>
  <c r="J299" i="1" s="1"/>
  <c r="F307" i="1"/>
  <c r="J307" i="1" s="1"/>
  <c r="F315" i="1"/>
  <c r="J315" i="1" s="1"/>
  <c r="F323" i="1"/>
  <c r="J323" i="1" s="1"/>
  <c r="F331" i="1"/>
  <c r="J331" i="1" s="1"/>
  <c r="F339" i="1"/>
  <c r="J339" i="1" s="1"/>
  <c r="F347" i="1"/>
  <c r="J347" i="1" s="1"/>
  <c r="F355" i="1"/>
  <c r="F363" i="1"/>
  <c r="F371" i="1"/>
  <c r="F379" i="1"/>
  <c r="F387" i="1"/>
  <c r="F395" i="1"/>
  <c r="F403" i="1"/>
  <c r="F411" i="1"/>
  <c r="F419" i="1"/>
  <c r="F427" i="1"/>
  <c r="F435" i="1"/>
  <c r="F4" i="1"/>
  <c r="J4" i="1" s="1"/>
  <c r="F12" i="1"/>
  <c r="J12" i="1" s="1"/>
  <c r="F20" i="1"/>
  <c r="J20" i="1" s="1"/>
  <c r="F28" i="1"/>
  <c r="J28" i="1" s="1"/>
  <c r="F36" i="1"/>
  <c r="J36" i="1" s="1"/>
  <c r="F44" i="1"/>
  <c r="J44" i="1" s="1"/>
  <c r="F52" i="1"/>
  <c r="J52" i="1" s="1"/>
  <c r="F60" i="1"/>
  <c r="J60" i="1" s="1"/>
  <c r="F68" i="1"/>
  <c r="J68" i="1" s="1"/>
  <c r="F76" i="1"/>
  <c r="J76" i="1" s="1"/>
  <c r="F84" i="1"/>
  <c r="J84" i="1" s="1"/>
  <c r="F92" i="1"/>
  <c r="J92" i="1" s="1"/>
  <c r="F100" i="1"/>
  <c r="J100" i="1" s="1"/>
  <c r="F108" i="1"/>
  <c r="J108" i="1" s="1"/>
  <c r="F116" i="1"/>
  <c r="J116" i="1" s="1"/>
  <c r="F124" i="1"/>
  <c r="J124" i="1" s="1"/>
  <c r="F132" i="1"/>
  <c r="J132" i="1" s="1"/>
  <c r="F140" i="1"/>
  <c r="J140" i="1" s="1"/>
  <c r="F148" i="1"/>
  <c r="J148" i="1" s="1"/>
  <c r="F156" i="1"/>
  <c r="J156" i="1" s="1"/>
  <c r="F164" i="1"/>
  <c r="J164" i="1" s="1"/>
  <c r="F172" i="1"/>
  <c r="J172" i="1" s="1"/>
  <c r="F180" i="1"/>
  <c r="J180" i="1" s="1"/>
  <c r="F188" i="1"/>
  <c r="J188" i="1" s="1"/>
  <c r="F196" i="1"/>
  <c r="J196" i="1" s="1"/>
  <c r="F204" i="1"/>
  <c r="J204" i="1" s="1"/>
  <c r="F212" i="1"/>
  <c r="J212" i="1" s="1"/>
  <c r="F220" i="1"/>
  <c r="J220" i="1" s="1"/>
  <c r="F228" i="1"/>
  <c r="J228" i="1" s="1"/>
  <c r="F236" i="1"/>
  <c r="J236" i="1" s="1"/>
  <c r="F244" i="1"/>
  <c r="J244" i="1" s="1"/>
  <c r="F252" i="1"/>
  <c r="J252" i="1" s="1"/>
  <c r="F260" i="1"/>
  <c r="J260" i="1" s="1"/>
  <c r="F268" i="1"/>
  <c r="J268" i="1" s="1"/>
  <c r="F276" i="1"/>
  <c r="J276" i="1" s="1"/>
  <c r="F284" i="1"/>
  <c r="J284" i="1" s="1"/>
  <c r="F292" i="1"/>
  <c r="J292" i="1" s="1"/>
  <c r="F300" i="1"/>
  <c r="J300" i="1" s="1"/>
  <c r="F308" i="1"/>
  <c r="J308" i="1" s="1"/>
  <c r="F316" i="1"/>
  <c r="J316" i="1" s="1"/>
  <c r="F324" i="1"/>
  <c r="J324" i="1" s="1"/>
  <c r="F332" i="1"/>
  <c r="J332" i="1" s="1"/>
  <c r="F340" i="1"/>
  <c r="J340" i="1" s="1"/>
  <c r="F348" i="1"/>
  <c r="J348" i="1" s="1"/>
  <c r="F356" i="1"/>
  <c r="F364" i="1"/>
  <c r="F372" i="1"/>
  <c r="F380" i="1"/>
  <c r="F388" i="1"/>
  <c r="F396" i="1"/>
  <c r="F404" i="1"/>
  <c r="F412" i="1"/>
  <c r="F420" i="1"/>
  <c r="F428" i="1"/>
  <c r="F436" i="1"/>
  <c r="F5" i="1"/>
  <c r="J5" i="1" s="1"/>
  <c r="F13" i="1"/>
  <c r="J13" i="1" s="1"/>
  <c r="F21" i="1"/>
  <c r="J21" i="1" s="1"/>
  <c r="F29" i="1"/>
  <c r="J29" i="1" s="1"/>
  <c r="F37" i="1"/>
  <c r="J37" i="1" s="1"/>
  <c r="F45" i="1"/>
  <c r="J45" i="1" s="1"/>
  <c r="F53" i="1"/>
  <c r="J53" i="1" s="1"/>
  <c r="F61" i="1"/>
  <c r="J61" i="1" s="1"/>
  <c r="F69" i="1"/>
  <c r="J69" i="1" s="1"/>
  <c r="F77" i="1"/>
  <c r="J77" i="1" s="1"/>
  <c r="F85" i="1"/>
  <c r="J85" i="1" s="1"/>
  <c r="F93" i="1"/>
  <c r="J93" i="1" s="1"/>
  <c r="F101" i="1"/>
  <c r="J101" i="1" s="1"/>
  <c r="F109" i="1"/>
  <c r="J109" i="1" s="1"/>
  <c r="F117" i="1"/>
  <c r="J117" i="1" s="1"/>
  <c r="F125" i="1"/>
  <c r="J125" i="1" s="1"/>
  <c r="F133" i="1"/>
  <c r="J133" i="1" s="1"/>
  <c r="F141" i="1"/>
  <c r="J141" i="1" s="1"/>
  <c r="F149" i="1"/>
  <c r="J149" i="1" s="1"/>
  <c r="F157" i="1"/>
  <c r="J157" i="1" s="1"/>
  <c r="F165" i="1"/>
  <c r="J165" i="1" s="1"/>
  <c r="F173" i="1"/>
  <c r="J173" i="1" s="1"/>
  <c r="F181" i="1"/>
  <c r="J181" i="1" s="1"/>
  <c r="F189" i="1"/>
  <c r="J189" i="1" s="1"/>
  <c r="F197" i="1"/>
  <c r="J197" i="1" s="1"/>
  <c r="F205" i="1"/>
  <c r="J205" i="1" s="1"/>
  <c r="F213" i="1"/>
  <c r="J213" i="1" s="1"/>
  <c r="F221" i="1"/>
  <c r="J221" i="1" s="1"/>
  <c r="F229" i="1"/>
  <c r="J229" i="1" s="1"/>
  <c r="F237" i="1"/>
  <c r="J237" i="1" s="1"/>
  <c r="F245" i="1"/>
  <c r="J245" i="1" s="1"/>
  <c r="F253" i="1"/>
  <c r="J253" i="1" s="1"/>
  <c r="F261" i="1"/>
  <c r="J261" i="1" s="1"/>
  <c r="F269" i="1"/>
  <c r="J269" i="1" s="1"/>
  <c r="F277" i="1"/>
  <c r="J277" i="1" s="1"/>
  <c r="F285" i="1"/>
  <c r="J285" i="1" s="1"/>
  <c r="F293" i="1"/>
  <c r="J293" i="1" s="1"/>
  <c r="F301" i="1"/>
  <c r="J301" i="1" s="1"/>
  <c r="F309" i="1"/>
  <c r="J309" i="1" s="1"/>
  <c r="F317" i="1"/>
  <c r="J317" i="1" s="1"/>
  <c r="F325" i="1"/>
  <c r="J325" i="1" s="1"/>
  <c r="F333" i="1"/>
  <c r="J333" i="1" s="1"/>
  <c r="F341" i="1"/>
  <c r="J341" i="1" s="1"/>
  <c r="F349" i="1"/>
  <c r="J349" i="1" s="1"/>
  <c r="F357" i="1"/>
  <c r="F365" i="1"/>
  <c r="F373" i="1"/>
  <c r="F381" i="1"/>
  <c r="F389" i="1"/>
  <c r="F397" i="1"/>
  <c r="F405" i="1"/>
  <c r="F413" i="1"/>
  <c r="F421" i="1"/>
  <c r="F429" i="1"/>
  <c r="F437" i="1"/>
  <c r="F445" i="1"/>
  <c r="F453" i="1"/>
  <c r="F461" i="1"/>
  <c r="F469" i="1"/>
  <c r="F477" i="1"/>
  <c r="F485" i="1"/>
  <c r="F493" i="1"/>
  <c r="F501" i="1"/>
  <c r="F509" i="1"/>
  <c r="F517" i="1"/>
  <c r="F525" i="1"/>
  <c r="F533" i="1"/>
  <c r="F541" i="1"/>
  <c r="F549" i="1"/>
  <c r="F557" i="1"/>
  <c r="F438" i="1"/>
  <c r="F446" i="1"/>
  <c r="F454" i="1"/>
  <c r="F462" i="1"/>
  <c r="F470" i="1"/>
  <c r="F478" i="1"/>
  <c r="F486" i="1"/>
  <c r="F494" i="1"/>
  <c r="F502" i="1"/>
  <c r="F510" i="1"/>
  <c r="F518" i="1"/>
  <c r="F526" i="1"/>
  <c r="F534" i="1"/>
  <c r="F542" i="1"/>
  <c r="F550" i="1"/>
  <c r="F558" i="1"/>
  <c r="F439" i="1"/>
  <c r="F447" i="1"/>
  <c r="F455" i="1"/>
  <c r="F463" i="1"/>
  <c r="F471" i="1"/>
  <c r="F479" i="1"/>
  <c r="F487" i="1"/>
  <c r="F495" i="1"/>
  <c r="F503" i="1"/>
  <c r="F511" i="1"/>
  <c r="F519" i="1"/>
  <c r="F527" i="1"/>
  <c r="F535" i="1"/>
  <c r="F543" i="1"/>
  <c r="F551" i="1"/>
  <c r="F559" i="1"/>
  <c r="F9" i="1"/>
  <c r="J9" i="1" s="1"/>
  <c r="F25" i="1"/>
  <c r="J25" i="1" s="1"/>
  <c r="F41" i="1"/>
  <c r="J41" i="1" s="1"/>
  <c r="F57" i="1"/>
  <c r="J57" i="1" s="1"/>
  <c r="F73" i="1"/>
  <c r="J73" i="1" s="1"/>
  <c r="F89" i="1"/>
  <c r="J89" i="1" s="1"/>
  <c r="F105" i="1"/>
  <c r="J105" i="1" s="1"/>
  <c r="F113" i="1"/>
  <c r="J113" i="1" s="1"/>
  <c r="F129" i="1"/>
  <c r="J129" i="1" s="1"/>
  <c r="F153" i="1"/>
  <c r="J153" i="1" s="1"/>
  <c r="F161" i="1"/>
  <c r="J161" i="1" s="1"/>
  <c r="F177" i="1"/>
  <c r="J177" i="1" s="1"/>
  <c r="F193" i="1"/>
  <c r="J193" i="1" s="1"/>
  <c r="F209" i="1"/>
  <c r="J209" i="1" s="1"/>
  <c r="F225" i="1"/>
  <c r="J225" i="1" s="1"/>
  <c r="F241" i="1"/>
  <c r="J241" i="1" s="1"/>
  <c r="F257" i="1"/>
  <c r="J257" i="1" s="1"/>
  <c r="F273" i="1"/>
  <c r="J273" i="1" s="1"/>
  <c r="F289" i="1"/>
  <c r="J289" i="1" s="1"/>
  <c r="F305" i="1"/>
  <c r="J305" i="1" s="1"/>
  <c r="F321" i="1"/>
  <c r="J321" i="1" s="1"/>
  <c r="F337" i="1"/>
  <c r="J337" i="1" s="1"/>
  <c r="F353" i="1"/>
  <c r="F369" i="1"/>
  <c r="F385" i="1"/>
  <c r="F401" i="1"/>
  <c r="F417" i="1"/>
  <c r="F425" i="1"/>
  <c r="F2" i="1"/>
  <c r="F18" i="1"/>
  <c r="J18" i="1" s="1"/>
  <c r="F34" i="1"/>
  <c r="J34" i="1" s="1"/>
  <c r="F50" i="1"/>
  <c r="J50" i="1" s="1"/>
  <c r="F66" i="1"/>
  <c r="J66" i="1" s="1"/>
  <c r="F82" i="1"/>
  <c r="J82" i="1" s="1"/>
  <c r="F98" i="1"/>
  <c r="J98" i="1" s="1"/>
  <c r="F114" i="1"/>
  <c r="J114" i="1" s="1"/>
  <c r="F130" i="1"/>
  <c r="J130" i="1" s="1"/>
  <c r="F146" i="1"/>
  <c r="J146" i="1" s="1"/>
  <c r="F162" i="1"/>
  <c r="J162" i="1" s="1"/>
  <c r="F178" i="1"/>
  <c r="J178" i="1" s="1"/>
  <c r="F194" i="1"/>
  <c r="J194" i="1" s="1"/>
  <c r="F210" i="1"/>
  <c r="J210" i="1" s="1"/>
  <c r="F226" i="1"/>
  <c r="J226" i="1" s="1"/>
  <c r="F250" i="1"/>
  <c r="J250" i="1" s="1"/>
  <c r="F266" i="1"/>
  <c r="J266" i="1" s="1"/>
  <c r="F274" i="1"/>
  <c r="J274" i="1" s="1"/>
  <c r="F298" i="1"/>
  <c r="J298" i="1" s="1"/>
  <c r="F306" i="1"/>
  <c r="J306" i="1" s="1"/>
  <c r="F322" i="1"/>
  <c r="J322" i="1" s="1"/>
  <c r="F338" i="1"/>
  <c r="J338" i="1" s="1"/>
  <c r="F354" i="1"/>
  <c r="F370" i="1"/>
  <c r="F386" i="1"/>
  <c r="F402" i="1"/>
  <c r="F418" i="1"/>
  <c r="F426" i="1"/>
  <c r="F6" i="1"/>
  <c r="J6" i="1" s="1"/>
  <c r="F14" i="1"/>
  <c r="J14" i="1" s="1"/>
  <c r="F22" i="1"/>
  <c r="J22" i="1" s="1"/>
  <c r="F30" i="1"/>
  <c r="J30" i="1" s="1"/>
  <c r="F38" i="1"/>
  <c r="J38" i="1" s="1"/>
  <c r="F46" i="1"/>
  <c r="J46" i="1" s="1"/>
  <c r="F54" i="1"/>
  <c r="J54" i="1" s="1"/>
  <c r="F62" i="1"/>
  <c r="J62" i="1" s="1"/>
  <c r="F70" i="1"/>
  <c r="J70" i="1" s="1"/>
  <c r="F78" i="1"/>
  <c r="J78" i="1" s="1"/>
  <c r="F86" i="1"/>
  <c r="J86" i="1" s="1"/>
  <c r="F94" i="1"/>
  <c r="J94" i="1" s="1"/>
  <c r="F102" i="1"/>
  <c r="J102" i="1" s="1"/>
  <c r="F110" i="1"/>
  <c r="J110" i="1" s="1"/>
  <c r="F118" i="1"/>
  <c r="J118" i="1" s="1"/>
  <c r="F126" i="1"/>
  <c r="J126" i="1" s="1"/>
  <c r="F134" i="1"/>
  <c r="J134" i="1" s="1"/>
  <c r="F142" i="1"/>
  <c r="J142" i="1" s="1"/>
  <c r="F150" i="1"/>
  <c r="J150" i="1" s="1"/>
  <c r="F158" i="1"/>
  <c r="J158" i="1" s="1"/>
  <c r="F166" i="1"/>
  <c r="J166" i="1" s="1"/>
  <c r="F174" i="1"/>
  <c r="J174" i="1" s="1"/>
  <c r="F182" i="1"/>
  <c r="J182" i="1" s="1"/>
  <c r="F190" i="1"/>
  <c r="J190" i="1" s="1"/>
  <c r="F198" i="1"/>
  <c r="J198" i="1" s="1"/>
  <c r="F206" i="1"/>
  <c r="J206" i="1" s="1"/>
  <c r="F214" i="1"/>
  <c r="J214" i="1" s="1"/>
  <c r="F222" i="1"/>
  <c r="J222" i="1" s="1"/>
  <c r="F230" i="1"/>
  <c r="J230" i="1" s="1"/>
  <c r="F238" i="1"/>
  <c r="J238" i="1" s="1"/>
  <c r="F246" i="1"/>
  <c r="J246" i="1" s="1"/>
  <c r="F254" i="1"/>
  <c r="J254" i="1" s="1"/>
  <c r="F262" i="1"/>
  <c r="J262" i="1" s="1"/>
  <c r="F270" i="1"/>
  <c r="J270" i="1" s="1"/>
  <c r="F278" i="1"/>
  <c r="J278" i="1" s="1"/>
  <c r="F286" i="1"/>
  <c r="J286" i="1" s="1"/>
  <c r="F294" i="1"/>
  <c r="J294" i="1" s="1"/>
  <c r="F302" i="1"/>
  <c r="J302" i="1" s="1"/>
  <c r="F310" i="1"/>
  <c r="J310" i="1" s="1"/>
  <c r="F318" i="1"/>
  <c r="J318" i="1" s="1"/>
  <c r="F326" i="1"/>
  <c r="J326" i="1" s="1"/>
  <c r="F334" i="1"/>
  <c r="J334" i="1" s="1"/>
  <c r="F342" i="1"/>
  <c r="J342" i="1" s="1"/>
  <c r="F350" i="1"/>
  <c r="F358" i="1"/>
  <c r="F366" i="1"/>
  <c r="F374" i="1"/>
  <c r="F382" i="1"/>
  <c r="F390" i="1"/>
  <c r="F398" i="1"/>
  <c r="F406" i="1"/>
  <c r="F414" i="1"/>
  <c r="F422" i="1"/>
  <c r="F430" i="1"/>
  <c r="F7" i="1"/>
  <c r="J7" i="1" s="1"/>
  <c r="F15" i="1"/>
  <c r="J15" i="1" s="1"/>
  <c r="F23" i="1"/>
  <c r="J23" i="1" s="1"/>
  <c r="F31" i="1"/>
  <c r="J31" i="1" s="1"/>
  <c r="F39" i="1"/>
  <c r="J39" i="1" s="1"/>
  <c r="F47" i="1"/>
  <c r="J47" i="1" s="1"/>
  <c r="F55" i="1"/>
  <c r="J55" i="1" s="1"/>
  <c r="F63" i="1"/>
  <c r="J63" i="1" s="1"/>
  <c r="F71" i="1"/>
  <c r="J71" i="1" s="1"/>
  <c r="F79" i="1"/>
  <c r="J79" i="1" s="1"/>
  <c r="F87" i="1"/>
  <c r="J87" i="1" s="1"/>
  <c r="F95" i="1"/>
  <c r="J95" i="1" s="1"/>
  <c r="F103" i="1"/>
  <c r="J103" i="1" s="1"/>
  <c r="F111" i="1"/>
  <c r="J111" i="1" s="1"/>
  <c r="F119" i="1"/>
  <c r="J119" i="1" s="1"/>
  <c r="F127" i="1"/>
  <c r="J127" i="1" s="1"/>
  <c r="F135" i="1"/>
  <c r="J135" i="1" s="1"/>
  <c r="F143" i="1"/>
  <c r="J143" i="1" s="1"/>
  <c r="F151" i="1"/>
  <c r="J151" i="1" s="1"/>
  <c r="F159" i="1"/>
  <c r="J159" i="1" s="1"/>
  <c r="F167" i="1"/>
  <c r="J167" i="1" s="1"/>
  <c r="F175" i="1"/>
  <c r="J175" i="1" s="1"/>
  <c r="F183" i="1"/>
  <c r="J183" i="1" s="1"/>
  <c r="F191" i="1"/>
  <c r="J191" i="1" s="1"/>
  <c r="F199" i="1"/>
  <c r="J199" i="1" s="1"/>
  <c r="F207" i="1"/>
  <c r="J207" i="1" s="1"/>
  <c r="F215" i="1"/>
  <c r="J215" i="1" s="1"/>
  <c r="F223" i="1"/>
  <c r="J223" i="1" s="1"/>
  <c r="F231" i="1"/>
  <c r="J231" i="1" s="1"/>
  <c r="F239" i="1"/>
  <c r="J239" i="1" s="1"/>
  <c r="F247" i="1"/>
  <c r="J247" i="1" s="1"/>
  <c r="F255" i="1"/>
  <c r="J255" i="1" s="1"/>
  <c r="F263" i="1"/>
  <c r="J263" i="1" s="1"/>
  <c r="F271" i="1"/>
  <c r="J271" i="1" s="1"/>
  <c r="F279" i="1"/>
  <c r="J279" i="1" s="1"/>
  <c r="F287" i="1"/>
  <c r="J287" i="1" s="1"/>
  <c r="F295" i="1"/>
  <c r="J295" i="1" s="1"/>
  <c r="F303" i="1"/>
  <c r="J303" i="1" s="1"/>
  <c r="F311" i="1"/>
  <c r="J311" i="1" s="1"/>
  <c r="F319" i="1"/>
  <c r="J319" i="1" s="1"/>
  <c r="F327" i="1"/>
  <c r="J327" i="1" s="1"/>
  <c r="F335" i="1"/>
  <c r="J335" i="1" s="1"/>
  <c r="F343" i="1"/>
  <c r="J343" i="1" s="1"/>
  <c r="F351" i="1"/>
  <c r="F359" i="1"/>
  <c r="F367" i="1"/>
  <c r="F375" i="1"/>
  <c r="F383" i="1"/>
  <c r="F391" i="1"/>
  <c r="F399" i="1"/>
  <c r="F407" i="1"/>
  <c r="F415" i="1"/>
  <c r="F423" i="1"/>
  <c r="F431" i="1"/>
  <c r="F8" i="1"/>
  <c r="J8" i="1" s="1"/>
  <c r="F16" i="1"/>
  <c r="J16" i="1" s="1"/>
  <c r="F24" i="1"/>
  <c r="J24" i="1" s="1"/>
  <c r="F32" i="1"/>
  <c r="J32" i="1" s="1"/>
  <c r="F40" i="1"/>
  <c r="J40" i="1" s="1"/>
  <c r="F48" i="1"/>
  <c r="J48" i="1" s="1"/>
  <c r="F56" i="1"/>
  <c r="J56" i="1" s="1"/>
  <c r="F64" i="1"/>
  <c r="J64" i="1" s="1"/>
  <c r="F72" i="1"/>
  <c r="J72" i="1" s="1"/>
  <c r="F80" i="1"/>
  <c r="J80" i="1" s="1"/>
  <c r="F88" i="1"/>
  <c r="J88" i="1" s="1"/>
  <c r="F96" i="1"/>
  <c r="J96" i="1" s="1"/>
  <c r="F104" i="1"/>
  <c r="J104" i="1" s="1"/>
  <c r="F112" i="1"/>
  <c r="J112" i="1" s="1"/>
  <c r="F120" i="1"/>
  <c r="J120" i="1" s="1"/>
  <c r="F128" i="1"/>
  <c r="J128" i="1" s="1"/>
  <c r="F136" i="1"/>
  <c r="J136" i="1" s="1"/>
  <c r="F144" i="1"/>
  <c r="J144" i="1" s="1"/>
  <c r="F152" i="1"/>
  <c r="J152" i="1" s="1"/>
  <c r="F160" i="1"/>
  <c r="J160" i="1" s="1"/>
  <c r="F168" i="1"/>
  <c r="J168" i="1" s="1"/>
  <c r="F176" i="1"/>
  <c r="J176" i="1" s="1"/>
  <c r="F184" i="1"/>
  <c r="J184" i="1" s="1"/>
  <c r="F192" i="1"/>
  <c r="J192" i="1" s="1"/>
  <c r="F200" i="1"/>
  <c r="J200" i="1" s="1"/>
  <c r="F208" i="1"/>
  <c r="J208" i="1" s="1"/>
  <c r="F216" i="1"/>
  <c r="J216" i="1" s="1"/>
  <c r="F224" i="1"/>
  <c r="J224" i="1" s="1"/>
  <c r="F232" i="1"/>
  <c r="J232" i="1" s="1"/>
  <c r="F240" i="1"/>
  <c r="J240" i="1" s="1"/>
  <c r="F248" i="1"/>
  <c r="J248" i="1" s="1"/>
  <c r="F256" i="1"/>
  <c r="J256" i="1" s="1"/>
  <c r="F264" i="1"/>
  <c r="J264" i="1" s="1"/>
  <c r="F272" i="1"/>
  <c r="J272" i="1" s="1"/>
  <c r="F280" i="1"/>
  <c r="J280" i="1" s="1"/>
  <c r="F288" i="1"/>
  <c r="J288" i="1" s="1"/>
  <c r="F296" i="1"/>
  <c r="J296" i="1" s="1"/>
  <c r="F304" i="1"/>
  <c r="J304" i="1" s="1"/>
  <c r="F312" i="1"/>
  <c r="J312" i="1" s="1"/>
  <c r="F320" i="1"/>
  <c r="J320" i="1" s="1"/>
  <c r="F328" i="1"/>
  <c r="J328" i="1" s="1"/>
  <c r="F336" i="1"/>
  <c r="J336" i="1" s="1"/>
  <c r="F344" i="1"/>
  <c r="J344" i="1" s="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441" i="1"/>
  <c r="F449" i="1"/>
  <c r="F457" i="1"/>
  <c r="F465" i="1"/>
  <c r="F473" i="1"/>
  <c r="F481" i="1"/>
  <c r="F489" i="1"/>
  <c r="F497" i="1"/>
  <c r="F505" i="1"/>
  <c r="F513" i="1"/>
  <c r="F521" i="1"/>
  <c r="F529" i="1"/>
  <c r="F537" i="1"/>
  <c r="F545" i="1"/>
  <c r="F553" i="1"/>
  <c r="F561" i="1"/>
  <c r="F442" i="1"/>
  <c r="F450" i="1"/>
  <c r="F458" i="1"/>
  <c r="F466" i="1"/>
  <c r="F474" i="1"/>
  <c r="F482" i="1"/>
  <c r="F490" i="1"/>
  <c r="F498" i="1"/>
  <c r="F506" i="1"/>
  <c r="F514" i="1"/>
  <c r="F522" i="1"/>
  <c r="F530" i="1"/>
  <c r="F538" i="1"/>
  <c r="F546" i="1"/>
  <c r="F554" i="1"/>
  <c r="F562" i="1"/>
</calcChain>
</file>

<file path=xl/sharedStrings.xml><?xml version="1.0" encoding="utf-8"?>
<sst xmlns="http://schemas.openxmlformats.org/spreadsheetml/2006/main" count="52783" uniqueCount="6070">
  <si>
    <t>作業種別</t>
    <rPh sb="0" eb="2">
      <t>サギョウ</t>
    </rPh>
    <rPh sb="2" eb="4">
      <t>シュベツ</t>
    </rPh>
    <phoneticPr fontId="3"/>
  </si>
  <si>
    <t>作業種別</t>
    <rPh sb="0" eb="2">
      <t>サギョウ</t>
    </rPh>
    <rPh sb="2" eb="4">
      <t>シュベツ</t>
    </rPh>
    <phoneticPr fontId="5"/>
  </si>
  <si>
    <t>作業中分類</t>
    <rPh sb="0" eb="2">
      <t>サギョウ</t>
    </rPh>
    <rPh sb="2" eb="3">
      <t>チュウ</t>
    </rPh>
    <rPh sb="3" eb="5">
      <t>ブンルイ</t>
    </rPh>
    <phoneticPr fontId="3"/>
  </si>
  <si>
    <t>作業中分類</t>
    <rPh sb="0" eb="2">
      <t>サギョウ</t>
    </rPh>
    <rPh sb="2" eb="3">
      <t>チュウ</t>
    </rPh>
    <rPh sb="3" eb="5">
      <t>ブンルイ</t>
    </rPh>
    <phoneticPr fontId="5"/>
  </si>
  <si>
    <t>内容</t>
    <rPh sb="0" eb="2">
      <t>ナイヨウ</t>
    </rPh>
    <phoneticPr fontId="3"/>
  </si>
  <si>
    <t>コスト分類</t>
    <rPh sb="3" eb="5">
      <t>ブンルイ</t>
    </rPh>
    <phoneticPr fontId="3"/>
  </si>
  <si>
    <t>コスト分類</t>
    <rPh sb="3" eb="5">
      <t>ブンルイ</t>
    </rPh>
    <phoneticPr fontId="5"/>
  </si>
  <si>
    <t>納期</t>
    <rPh sb="0" eb="2">
      <t>ノウキ</t>
    </rPh>
    <phoneticPr fontId="3"/>
  </si>
  <si>
    <t>完了</t>
    <rPh sb="0" eb="2">
      <t>カンリョウ</t>
    </rPh>
    <phoneticPr fontId="3"/>
  </si>
  <si>
    <t>備考</t>
    <rPh sb="0" eb="2">
      <t>ビコウ</t>
    </rPh>
    <phoneticPr fontId="3"/>
  </si>
  <si>
    <t>最小見積(H)</t>
    <rPh sb="0" eb="4">
      <t>サイショウミツ</t>
    </rPh>
    <phoneticPr fontId="3"/>
  </si>
  <si>
    <t>最大見積(H)</t>
    <rPh sb="0" eb="2">
      <t>サイダイ</t>
    </rPh>
    <rPh sb="2" eb="4">
      <t>ミツモリ</t>
    </rPh>
    <phoneticPr fontId="3"/>
  </si>
  <si>
    <t>実績(H)</t>
    <rPh sb="0" eb="2">
      <t>ジッセキ</t>
    </rPh>
    <phoneticPr fontId="3"/>
  </si>
  <si>
    <t>見積精度</t>
    <rPh sb="0" eb="2">
      <t>ミツモリ</t>
    </rPh>
    <rPh sb="2" eb="4">
      <t>セイド</t>
    </rPh>
    <phoneticPr fontId="3"/>
  </si>
  <si>
    <t>着手日</t>
    <rPh sb="0" eb="2">
      <t>チャクシュ</t>
    </rPh>
    <rPh sb="2" eb="3">
      <t>ビ</t>
    </rPh>
    <phoneticPr fontId="3"/>
  </si>
  <si>
    <t>過少理由</t>
    <rPh sb="0" eb="2">
      <t>カショウ</t>
    </rPh>
    <rPh sb="2" eb="4">
      <t>リユウ</t>
    </rPh>
    <phoneticPr fontId="3"/>
  </si>
  <si>
    <t>シスメ(BPM再)</t>
    <rPh sb="7" eb="8">
      <t>サイ</t>
    </rPh>
    <phoneticPr fontId="3"/>
  </si>
  <si>
    <t>連携関連作業</t>
    <rPh sb="0" eb="6">
      <t>レンケイカンレンサギョウ</t>
    </rPh>
    <phoneticPr fontId="3"/>
  </si>
  <si>
    <t>直接</t>
    <rPh sb="0" eb="2">
      <t>チョクセツ</t>
    </rPh>
    <phoneticPr fontId="3"/>
  </si>
  <si>
    <t>直接</t>
    <rPh sb="0" eb="2">
      <t>チョクセツ</t>
    </rPh>
    <phoneticPr fontId="5"/>
  </si>
  <si>
    <t>内部打ち合わせ</t>
    <rPh sb="0" eb="2">
      <t>ナイブ</t>
    </rPh>
    <rPh sb="2" eb="3">
      <t>ウ</t>
    </rPh>
    <rPh sb="4" eb="5">
      <t>ア</t>
    </rPh>
    <phoneticPr fontId="3"/>
  </si>
  <si>
    <t>No</t>
  </si>
  <si>
    <t>ソート</t>
  </si>
  <si>
    <t/>
  </si>
  <si>
    <t>task_type_no</t>
  </si>
  <si>
    <t>task_class_no</t>
  </si>
  <si>
    <t>task_content</t>
  </si>
  <si>
    <t>cost_classfication_cd</t>
  </si>
  <si>
    <t>due_date</t>
  </si>
  <si>
    <t>comp_f</t>
  </si>
  <si>
    <t>memo</t>
  </si>
  <si>
    <t>min_estimation</t>
  </si>
  <si>
    <t>max_estimation</t>
  </si>
  <si>
    <t>値</t>
    <rPh sb="0" eb="1">
      <t>アタイ</t>
    </rPh>
    <phoneticPr fontId="5"/>
  </si>
  <si>
    <t>G内間接</t>
  </si>
  <si>
    <t>入社研修</t>
  </si>
  <si>
    <t>間接</t>
    <rPh sb="0" eb="2">
      <t>カンセツ</t>
    </rPh>
    <phoneticPr fontId="5"/>
  </si>
  <si>
    <t>研修</t>
  </si>
  <si>
    <t>間接(勉強)</t>
    <rPh sb="0" eb="2">
      <t>カンセツ</t>
    </rPh>
    <rPh sb="3" eb="5">
      <t>ベンキョウ</t>
    </rPh>
    <phoneticPr fontId="5"/>
  </si>
  <si>
    <t>勉強会</t>
  </si>
  <si>
    <t>TA勉強会</t>
  </si>
  <si>
    <t>SF開発(初級)</t>
  </si>
  <si>
    <t>TechBlog</t>
  </si>
  <si>
    <t>チームLT</t>
  </si>
  <si>
    <t>関電準備</t>
  </si>
  <si>
    <t>関電</t>
  </si>
  <si>
    <t>関電検針</t>
  </si>
  <si>
    <t>検針(運用)</t>
  </si>
  <si>
    <t>シスメ(BPM再)</t>
  </si>
  <si>
    <t>資格勉強</t>
  </si>
  <si>
    <t>Trailhead</t>
  </si>
  <si>
    <t>勉強</t>
  </si>
  <si>
    <t>開発</t>
  </si>
  <si>
    <t>PartnerLearningCamp</t>
  </si>
  <si>
    <t>その他</t>
  </si>
  <si>
    <t>その他作業</t>
    <rPh sb="2" eb="5">
      <t>タサギョウ</t>
    </rPh>
    <phoneticPr fontId="3"/>
  </si>
  <si>
    <t>外部打ち合わせ</t>
    <rPh sb="0" eb="2">
      <t>ガイブ</t>
    </rPh>
    <rPh sb="2" eb="3">
      <t>ウ</t>
    </rPh>
    <rPh sb="4" eb="5">
      <t>ア</t>
    </rPh>
    <phoneticPr fontId="3"/>
  </si>
  <si>
    <t>移行関連対応</t>
    <rPh sb="0" eb="4">
      <t>イコウカンレン</t>
    </rPh>
    <rPh sb="4" eb="6">
      <t>タイオウ</t>
    </rPh>
    <phoneticPr fontId="3"/>
  </si>
  <si>
    <t>セット品判定の整理・検討</t>
  </si>
  <si>
    <t>移行資料整理：商品</t>
    <rPh sb="0" eb="4">
      <t>イコウシリョウ</t>
    </rPh>
    <rPh sb="4" eb="6">
      <t>セイリ</t>
    </rPh>
    <phoneticPr fontId="3"/>
  </si>
  <si>
    <t>移行資料整理：得意先、取扱品目、取引高実績</t>
    <rPh sb="11" eb="13">
      <t>トリアツカイ</t>
    </rPh>
    <rPh sb="13" eb="15">
      <t>ヒンモク</t>
    </rPh>
    <rPh sb="16" eb="18">
      <t>トリヒキ</t>
    </rPh>
    <rPh sb="18" eb="19">
      <t>ダカ</t>
    </rPh>
    <rPh sb="19" eb="21">
      <t>ジッセキ</t>
    </rPh>
    <phoneticPr fontId="3"/>
  </si>
  <si>
    <t>G内間接</t>
    <rPh sb="1" eb="2">
      <t>ナイ</t>
    </rPh>
    <rPh sb="2" eb="4">
      <t>カンセツ</t>
    </rPh>
    <phoneticPr fontId="3"/>
  </si>
  <si>
    <t>打合せ</t>
    <rPh sb="0" eb="2">
      <t>ウチアワ</t>
    </rPh>
    <phoneticPr fontId="3"/>
  </si>
  <si>
    <t>間接</t>
    <rPh sb="0" eb="2">
      <t>カンセツ</t>
    </rPh>
    <phoneticPr fontId="3"/>
  </si>
  <si>
    <t>その他</t>
    <rPh sb="2" eb="3">
      <t>タ</t>
    </rPh>
    <phoneticPr fontId="3"/>
  </si>
  <si>
    <t>細かく分割不要な一時作業</t>
    <rPh sb="0" eb="1">
      <t>コマ</t>
    </rPh>
    <rPh sb="3" eb="7">
      <t>ブンカツフヨウ</t>
    </rPh>
    <rPh sb="8" eb="12">
      <t>イチジサギョウ</t>
    </rPh>
    <phoneticPr fontId="3"/>
  </si>
  <si>
    <t>目標管理</t>
    <rPh sb="0" eb="4">
      <t>モクヒョウカンリ</t>
    </rPh>
    <phoneticPr fontId="3"/>
  </si>
  <si>
    <t>業務効率化</t>
    <rPh sb="0" eb="2">
      <t>ギョウム</t>
    </rPh>
    <rPh sb="2" eb="5">
      <t>コウリツカ</t>
    </rPh>
    <phoneticPr fontId="3"/>
  </si>
  <si>
    <t>間接(勉強)</t>
    <rPh sb="0" eb="2">
      <t>カンセツ</t>
    </rPh>
    <rPh sb="3" eb="5">
      <t>ベンキョウ</t>
    </rPh>
    <phoneticPr fontId="3"/>
  </si>
  <si>
    <t>休み</t>
    <rPh sb="0" eb="1">
      <t>ヤス</t>
    </rPh>
    <phoneticPr fontId="3"/>
  </si>
  <si>
    <t>勉強会</t>
    <rPh sb="0" eb="3">
      <t>ベンキョウカイ</t>
    </rPh>
    <phoneticPr fontId="3"/>
  </si>
  <si>
    <t>LT(その他)</t>
    <rPh sb="5" eb="6">
      <t>タ</t>
    </rPh>
    <phoneticPr fontId="3"/>
  </si>
  <si>
    <t>研修</t>
    <rPh sb="0" eb="2">
      <t>ケンシュウ</t>
    </rPh>
    <phoneticPr fontId="3"/>
  </si>
  <si>
    <t>社内研修</t>
    <rPh sb="0" eb="4">
      <t>シャナイケンシュウ</t>
    </rPh>
    <phoneticPr fontId="3"/>
  </si>
  <si>
    <t>Trailhead(その他)</t>
    <rPh sb="12" eb="13">
      <t>タ</t>
    </rPh>
    <phoneticPr fontId="3"/>
  </si>
  <si>
    <t>その他(勉強)</t>
    <rPh sb="2" eb="3">
      <t>タ</t>
    </rPh>
    <rPh sb="4" eb="6">
      <t>ベンキョウ</t>
    </rPh>
    <phoneticPr fontId="3"/>
  </si>
  <si>
    <t>開発</t>
    <rPh sb="0" eb="2">
      <t>カイハツ</t>
    </rPh>
    <phoneticPr fontId="3"/>
  </si>
  <si>
    <t>Chrome-extension開発の勉強(チェックボックスのドラッグ選択)</t>
    <rPh sb="16" eb="18">
      <t>カイハツ</t>
    </rPh>
    <rPh sb="19" eb="21">
      <t>ベンキョウ</t>
    </rPh>
    <phoneticPr fontId="3"/>
  </si>
  <si>
    <t>WearOSでのタイル表示</t>
    <rPh sb="11" eb="13">
      <t>ヒョウジ</t>
    </rPh>
    <phoneticPr fontId="3"/>
  </si>
  <si>
    <t>Chrome-extension開発の勉強(基本)</t>
    <rPh sb="16" eb="18">
      <t>カイハツ</t>
    </rPh>
    <rPh sb="19" eb="21">
      <t>ベンキョウ</t>
    </rPh>
    <rPh sb="22" eb="24">
      <t>キホン</t>
    </rPh>
    <phoneticPr fontId="3"/>
  </si>
  <si>
    <t>TypescriptとReact/Next.jsで作る実践Webアプリケーション</t>
    <rPh sb="25" eb="26">
      <t>ツク</t>
    </rPh>
    <rPh sb="27" eb="29">
      <t>ジッセン</t>
    </rPh>
    <phoneticPr fontId="3"/>
  </si>
  <si>
    <t>TypeScript勉強</t>
    <rPh sb="10" eb="12">
      <t>ベンキョウ</t>
    </rPh>
    <phoneticPr fontId="3"/>
  </si>
  <si>
    <t>関電</t>
    <rPh sb="0" eb="2">
      <t>カンデン</t>
    </rPh>
    <phoneticPr fontId="3"/>
  </si>
  <si>
    <t>☑</t>
  </si>
  <si>
    <t>関電準備</t>
    <rPh sb="0" eb="2">
      <t>カンデン</t>
    </rPh>
    <rPh sb="2" eb="4">
      <t>ジュンビ</t>
    </rPh>
    <phoneticPr fontId="3"/>
  </si>
  <si>
    <t>FS研修資料(ServiceCloud初級)</t>
    <rPh sb="2" eb="6">
      <t>ケンシュウシリョウ</t>
    </rPh>
    <rPh sb="19" eb="21">
      <t>ショキュウ</t>
    </rPh>
    <phoneticPr fontId="3"/>
  </si>
  <si>
    <t>FS研修資料(ServiceCloud中級)</t>
    <rPh sb="19" eb="21">
      <t>チュウキュウ</t>
    </rPh>
    <phoneticPr fontId="3"/>
  </si>
  <si>
    <t>内容理解</t>
    <rPh sb="0" eb="4">
      <t>ナイヨウリカイ</t>
    </rPh>
    <phoneticPr fontId="3"/>
  </si>
  <si>
    <t>出張説明</t>
    <rPh sb="0" eb="2">
      <t>シュッチョウ</t>
    </rPh>
    <rPh sb="2" eb="4">
      <t>セツメイ</t>
    </rPh>
    <phoneticPr fontId="3"/>
  </si>
  <si>
    <t>テストケース検討</t>
    <rPh sb="6" eb="8">
      <t>ケントウ</t>
    </rPh>
    <phoneticPr fontId="3"/>
  </si>
  <si>
    <t>データ連携関連作業</t>
    <rPh sb="3" eb="5">
      <t>レンケイ</t>
    </rPh>
    <rPh sb="5" eb="7">
      <t>カンレン</t>
    </rPh>
    <rPh sb="7" eb="9">
      <t>サギョウ</t>
    </rPh>
    <phoneticPr fontId="3"/>
  </si>
  <si>
    <t>H27216_電柱(テスト設計)</t>
    <rPh sb="7" eb="9">
      <t>デンチュウ</t>
    </rPh>
    <rPh sb="13" eb="15">
      <t>セッケイ</t>
    </rPh>
    <phoneticPr fontId="3"/>
  </si>
  <si>
    <t>設計書作成(H27222_FSChatterバックアップ)</t>
    <rPh sb="0" eb="3">
      <t>セッケイショ</t>
    </rPh>
    <rPh sb="3" eb="5">
      <t>サクセイ</t>
    </rPh>
    <phoneticPr fontId="3"/>
  </si>
  <si>
    <t>設計書修正(作業指示バックアップ)</t>
    <rPh sb="0" eb="3">
      <t>セッケイショ</t>
    </rPh>
    <rPh sb="3" eb="5">
      <t>シュウセイ</t>
    </rPh>
    <rPh sb="6" eb="8">
      <t>サギョウ</t>
    </rPh>
    <rPh sb="8" eb="10">
      <t>シジ</t>
    </rPh>
    <phoneticPr fontId="3"/>
  </si>
  <si>
    <t>H27216_電柱(実装)</t>
    <rPh sb="7" eb="9">
      <t>デンチュウ</t>
    </rPh>
    <phoneticPr fontId="3"/>
  </si>
  <si>
    <t>DSS起動スクリプト作成</t>
    <rPh sb="3" eb="5">
      <t>キドウ</t>
    </rPh>
    <rPh sb="10" eb="12">
      <t>サクセイ</t>
    </rPh>
    <phoneticPr fontId="3"/>
  </si>
  <si>
    <t>作成1日、動作テスト(自動起動設定確認)1日</t>
    <rPh sb="0" eb="2">
      <t>サクセイ</t>
    </rPh>
    <rPh sb="3" eb="4">
      <t>ニチ</t>
    </rPh>
    <rPh sb="5" eb="7">
      <t>ドウサ</t>
    </rPh>
    <rPh sb="11" eb="13">
      <t>ジドウ</t>
    </rPh>
    <rPh sb="13" eb="15">
      <t>キドウ</t>
    </rPh>
    <rPh sb="15" eb="17">
      <t>セッテイ</t>
    </rPh>
    <rPh sb="17" eb="19">
      <t>カクニン</t>
    </rPh>
    <rPh sb="21" eb="22">
      <t>ニチ</t>
    </rPh>
    <phoneticPr fontId="3"/>
  </si>
  <si>
    <t>H27201_FS作業手配データ送信（一般異動）(実装)</t>
    <rPh sb="9" eb="11">
      <t>サギョウ</t>
    </rPh>
    <rPh sb="11" eb="13">
      <t>テハイ</t>
    </rPh>
    <rPh sb="16" eb="18">
      <t>ソウシン</t>
    </rPh>
    <rPh sb="19" eb="21">
      <t>イッパン</t>
    </rPh>
    <rPh sb="21" eb="23">
      <t>イドウ</t>
    </rPh>
    <phoneticPr fontId="3"/>
  </si>
  <si>
    <t>H27216_電柱(単体テスト実施)</t>
    <rPh sb="7" eb="9">
      <t>デンチュウ</t>
    </rPh>
    <rPh sb="10" eb="12">
      <t>タンタイ</t>
    </rPh>
    <rPh sb="15" eb="17">
      <t>ジッシ</t>
    </rPh>
    <phoneticPr fontId="3"/>
  </si>
  <si>
    <t>H27217_FSログ取得(テスト設計)</t>
    <rPh sb="17" eb="19">
      <t>セッケイ</t>
    </rPh>
    <phoneticPr fontId="3"/>
  </si>
  <si>
    <t>H27217_FSログ取得(単体テスト実施)</t>
    <rPh sb="14" eb="16">
      <t>タンタイ</t>
    </rPh>
    <rPh sb="19" eb="21">
      <t>ジッシ</t>
    </rPh>
    <phoneticPr fontId="3"/>
  </si>
  <si>
    <t>H99999_アプリケーションログ削除(実装)</t>
    <rPh sb="17" eb="19">
      <t>サクジョ</t>
    </rPh>
    <phoneticPr fontId="3"/>
  </si>
  <si>
    <t>H99999_アプリケーションログ削除(テスト設計)</t>
    <rPh sb="17" eb="19">
      <t>サクジョ</t>
    </rPh>
    <rPh sb="23" eb="25">
      <t>セッケイ</t>
    </rPh>
    <phoneticPr fontId="3"/>
  </si>
  <si>
    <t>H272301_FS作業手配データ最新状況取得(実装)</t>
    <rPh sb="10" eb="12">
      <t>サギョウ</t>
    </rPh>
    <rPh sb="12" eb="14">
      <t>テハイ</t>
    </rPh>
    <rPh sb="17" eb="19">
      <t>サイシン</t>
    </rPh>
    <rPh sb="19" eb="21">
      <t>ジョウキョウ</t>
    </rPh>
    <rPh sb="21" eb="23">
      <t>シュトク</t>
    </rPh>
    <phoneticPr fontId="3"/>
  </si>
  <si>
    <t>H27221_FSChatterバックアップ((単体テスト実施))</t>
    <rPh sb="24" eb="26">
      <t>タンタイ</t>
    </rPh>
    <rPh sb="29" eb="31">
      <t>ジッシ</t>
    </rPh>
    <phoneticPr fontId="3"/>
  </si>
  <si>
    <t>H272301_FS作業手配データ最新状況取得(テスト設計)</t>
    <rPh sb="10" eb="12">
      <t>サギョウ</t>
    </rPh>
    <rPh sb="12" eb="14">
      <t>テハイ</t>
    </rPh>
    <rPh sb="17" eb="19">
      <t>サイシン</t>
    </rPh>
    <rPh sb="19" eb="21">
      <t>ジョウキョウ</t>
    </rPh>
    <rPh sb="21" eb="23">
      <t>シュトク</t>
    </rPh>
    <rPh sb="27" eb="29">
      <t>セッケイ</t>
    </rPh>
    <phoneticPr fontId="3"/>
  </si>
  <si>
    <t>H271Z01_FS添付ファイル削除(テスト設計レビュー)</t>
    <rPh sb="10" eb="12">
      <t>テンプ</t>
    </rPh>
    <rPh sb="16" eb="18">
      <t>サクジョ</t>
    </rPh>
    <rPh sb="22" eb="24">
      <t>セッケイ</t>
    </rPh>
    <phoneticPr fontId="3"/>
  </si>
  <si>
    <t>H99999_アプリケーションログ削除(単体テスト実施)</t>
    <rPh sb="17" eb="19">
      <t>サクジョ</t>
    </rPh>
    <rPh sb="20" eb="22">
      <t>タンタイ</t>
    </rPh>
    <rPh sb="25" eb="27">
      <t>ジッシ</t>
    </rPh>
    <phoneticPr fontId="3"/>
  </si>
  <si>
    <t>H272301_FS作業手配データ最新状況取得(単体テスト実施)</t>
    <rPh sb="10" eb="12">
      <t>サギョウ</t>
    </rPh>
    <rPh sb="12" eb="14">
      <t>テハイ</t>
    </rPh>
    <rPh sb="17" eb="19">
      <t>サイシン</t>
    </rPh>
    <rPh sb="19" eb="21">
      <t>ジョウキョウ</t>
    </rPh>
    <rPh sb="21" eb="23">
      <t>シュトク</t>
    </rPh>
    <rPh sb="24" eb="26">
      <t>タンタイ</t>
    </rPh>
    <rPh sb="29" eb="31">
      <t>ジッシ</t>
    </rPh>
    <phoneticPr fontId="3"/>
  </si>
  <si>
    <t>H272302_FS担当者作業状況一覧取得(実装)</t>
    <rPh sb="22" eb="24">
      <t>ジッソウ</t>
    </rPh>
    <phoneticPr fontId="3"/>
  </si>
  <si>
    <t>H272302_FS担当者作業状況一覧取得(単体テスト実施)</t>
    <rPh sb="22" eb="24">
      <t>タンタイ</t>
    </rPh>
    <rPh sb="27" eb="29">
      <t>ジッシ</t>
    </rPh>
    <phoneticPr fontId="3"/>
  </si>
  <si>
    <t>H272302_FS担当者作業状況一覧取得(テスト設計)</t>
    <rPh sb="25" eb="27">
      <t>セッケイ</t>
    </rPh>
    <phoneticPr fontId="3"/>
  </si>
  <si>
    <t>H272304_FS作業手配データシステム更新済通知(実装)</t>
    <rPh sb="27" eb="29">
      <t>ジッソウ</t>
    </rPh>
    <phoneticPr fontId="3"/>
  </si>
  <si>
    <t>H272304_FS作業手配データシステム更新済通知(テスト設計)</t>
    <rPh sb="30" eb="32">
      <t>セッケイ</t>
    </rPh>
    <phoneticPr fontId="3"/>
  </si>
  <si>
    <t>H27216_電柱(リワーク)</t>
    <rPh sb="7" eb="9">
      <t>デンチュウ</t>
    </rPh>
    <phoneticPr fontId="3"/>
  </si>
  <si>
    <t>H99999_アプリケーションログ削除(リワーク)</t>
    <rPh sb="17" eb="19">
      <t>サクジョ</t>
    </rPh>
    <phoneticPr fontId="3"/>
  </si>
  <si>
    <t>H272301_FS作業手配データ最新状況取得(リワーク)</t>
    <rPh sb="10" eb="12">
      <t>サギョウ</t>
    </rPh>
    <rPh sb="12" eb="14">
      <t>テハイ</t>
    </rPh>
    <rPh sb="17" eb="19">
      <t>サイシン</t>
    </rPh>
    <rPh sb="19" eb="21">
      <t>ジョウキョウ</t>
    </rPh>
    <rPh sb="21" eb="23">
      <t>シュトク</t>
    </rPh>
    <phoneticPr fontId="3"/>
  </si>
  <si>
    <t>H272304_FS作業手配データシステム更新済通知(単体テスト実施)</t>
    <rPh sb="27" eb="29">
      <t>タンタイ</t>
    </rPh>
    <rPh sb="32" eb="34">
      <t>ジッシ</t>
    </rPh>
    <phoneticPr fontId="3"/>
  </si>
  <si>
    <t>H272205_FS現場作業データ送信（一般異動）(実装)</t>
    <rPh sb="26" eb="28">
      <t>ジッソウ</t>
    </rPh>
    <phoneticPr fontId="3"/>
  </si>
  <si>
    <t>H272205_FS現場作業データ送信（一般異動）(単体テスト)</t>
    <rPh sb="26" eb="28">
      <t>タンタイ</t>
    </rPh>
    <phoneticPr fontId="3"/>
  </si>
  <si>
    <t>H272208_FS現場作業データ送信（停止施行）(実装)</t>
    <rPh sb="26" eb="28">
      <t>ジッソウ</t>
    </rPh>
    <phoneticPr fontId="3"/>
  </si>
  <si>
    <t>H272208_FS現場作業データ送信（停止施行）(単体テスト)</t>
    <rPh sb="26" eb="28">
      <t>タンタイ</t>
    </rPh>
    <phoneticPr fontId="3"/>
  </si>
  <si>
    <t>H272208_FS現場作業データ送信（停止施行）(テスト設計)</t>
    <rPh sb="29" eb="31">
      <t>セッケイ</t>
    </rPh>
    <phoneticPr fontId="3"/>
  </si>
  <si>
    <t>H27201_FS作業手配データ送信（一般異動）(テスト設計)</t>
    <rPh sb="9" eb="11">
      <t>サギョウ</t>
    </rPh>
    <rPh sb="11" eb="13">
      <t>テハイ</t>
    </rPh>
    <rPh sb="16" eb="18">
      <t>ソウシン</t>
    </rPh>
    <rPh sb="19" eb="21">
      <t>イッパン</t>
    </rPh>
    <rPh sb="21" eb="23">
      <t>イドウ</t>
    </rPh>
    <rPh sb="28" eb="30">
      <t>セッケイ</t>
    </rPh>
    <phoneticPr fontId="3"/>
  </si>
  <si>
    <t>H27201_FS作業手配データ送信（一般異動）(単体テスト実施)</t>
    <rPh sb="9" eb="11">
      <t>サギョウ</t>
    </rPh>
    <rPh sb="11" eb="13">
      <t>テハイ</t>
    </rPh>
    <rPh sb="16" eb="18">
      <t>ソウシン</t>
    </rPh>
    <rPh sb="19" eb="21">
      <t>イッパン</t>
    </rPh>
    <rPh sb="21" eb="23">
      <t>イドウ</t>
    </rPh>
    <rPh sb="25" eb="27">
      <t>タンタイ</t>
    </rPh>
    <rPh sb="30" eb="32">
      <t>ジッシ</t>
    </rPh>
    <phoneticPr fontId="3"/>
  </si>
  <si>
    <t>H272204_FS作業手配データ送信（停止施行）(テスト設計)</t>
    <rPh sb="29" eb="31">
      <t>セッケイ</t>
    </rPh>
    <phoneticPr fontId="3"/>
  </si>
  <si>
    <t>H272204_FS作業手配データ送信（停止施行）(実装)</t>
    <rPh sb="26" eb="28">
      <t>ジッソウ</t>
    </rPh>
    <phoneticPr fontId="3"/>
  </si>
  <si>
    <t>H272204_FS作業手配データ送信（停止施行）(単体テスト実施)</t>
    <rPh sb="26" eb="28">
      <t>タンタイ</t>
    </rPh>
    <rPh sb="31" eb="33">
      <t>ジッシ</t>
    </rPh>
    <phoneticPr fontId="3"/>
  </si>
  <si>
    <t>3所試行用データ投入（一般異動）(実装)</t>
    <rPh sb="17" eb="19">
      <t>ジッソウ</t>
    </rPh>
    <phoneticPr fontId="3"/>
  </si>
  <si>
    <t>3所試行用データ投入（一般異動）(単体テスト実施)</t>
    <rPh sb="17" eb="19">
      <t>タンタイ</t>
    </rPh>
    <rPh sb="22" eb="24">
      <t>ジッシ</t>
    </rPh>
    <phoneticPr fontId="3"/>
  </si>
  <si>
    <t>3所試行用データ投入（一般異動）(テスト設計)</t>
    <rPh sb="20" eb="22">
      <t>セッケイ</t>
    </rPh>
    <phoneticPr fontId="3"/>
  </si>
  <si>
    <t>連携スクリプトリワーク</t>
    <rPh sb="0" eb="2">
      <t>レンケイ</t>
    </rPh>
    <phoneticPr fontId="3"/>
  </si>
  <si>
    <t>3所試行用データ投入（停止・停解）(実装)</t>
    <rPh sb="11" eb="13">
      <t>テイシ</t>
    </rPh>
    <rPh sb="14" eb="15">
      <t>テイ</t>
    </rPh>
    <rPh sb="15" eb="16">
      <t>カイ</t>
    </rPh>
    <rPh sb="18" eb="20">
      <t>ジッソウ</t>
    </rPh>
    <phoneticPr fontId="3"/>
  </si>
  <si>
    <t>3所試行用データ投入（停止・停解）(テスト設計)</t>
    <rPh sb="21" eb="23">
      <t>セッケイ</t>
    </rPh>
    <phoneticPr fontId="3"/>
  </si>
  <si>
    <t>3所試行用データ投入（停止・停解）(単体テスト)</t>
    <rPh sb="18" eb="20">
      <t>タンタイ</t>
    </rPh>
    <phoneticPr fontId="3"/>
  </si>
  <si>
    <t>H272209_FS作業完了データ取得（一般異動） (実装)</t>
    <rPh sb="27" eb="29">
      <t>ジッソウ</t>
    </rPh>
    <phoneticPr fontId="3"/>
  </si>
  <si>
    <t>H272209_FS作業完了データ取得（一般異動） (テスト設計)</t>
    <rPh sb="30" eb="32">
      <t>セッケイ</t>
    </rPh>
    <phoneticPr fontId="3"/>
  </si>
  <si>
    <t>自動手配試行</t>
    <rPh sb="0" eb="2">
      <t>ジドウ</t>
    </rPh>
    <rPh sb="2" eb="4">
      <t>テハイ</t>
    </rPh>
    <rPh sb="4" eb="6">
      <t>シコウ</t>
    </rPh>
    <phoneticPr fontId="3"/>
  </si>
  <si>
    <t>H272209_FS作業完了データ取得（一般異動） (単体テスト)</t>
    <rPh sb="27" eb="29">
      <t>タンタイ</t>
    </rPh>
    <phoneticPr fontId="3"/>
  </si>
  <si>
    <t>H272212_FS作業完了データ取得（停止施行） (実装)</t>
    <rPh sb="20" eb="22">
      <t>テイシ</t>
    </rPh>
    <rPh sb="22" eb="24">
      <t>シコウ</t>
    </rPh>
    <rPh sb="27" eb="29">
      <t>ジッソウ</t>
    </rPh>
    <phoneticPr fontId="3"/>
  </si>
  <si>
    <t>H272212_FS作業完了データ取得（停止施行） (テスト設計)</t>
    <rPh sb="30" eb="32">
      <t>セッケイ</t>
    </rPh>
    <phoneticPr fontId="3"/>
  </si>
  <si>
    <t>H272212_FS作業完了データ取得（停止施行） (単体テスト)</t>
    <rPh sb="27" eb="29">
      <t>タンタイ</t>
    </rPh>
    <phoneticPr fontId="3"/>
  </si>
  <si>
    <t>H271401_スキル情報更新処理（託送）カオナビ(実装)</t>
    <rPh sb="26" eb="28">
      <t>ジッソウ</t>
    </rPh>
    <phoneticPr fontId="3"/>
  </si>
  <si>
    <t>H271401_スキル情報更新処理（託送）カオナビ(テスト設計)</t>
    <rPh sb="29" eb="31">
      <t>セッケイ</t>
    </rPh>
    <phoneticPr fontId="3"/>
  </si>
  <si>
    <t>H271401_スキル情報更新処理（託送）カオナビ(単体テスト)</t>
    <rPh sb="26" eb="28">
      <t>タンタイ</t>
    </rPh>
    <phoneticPr fontId="3"/>
  </si>
  <si>
    <t>H272220_FS不在レコード削除(実装)</t>
    <rPh sb="19" eb="21">
      <t>ジッソウ</t>
    </rPh>
    <phoneticPr fontId="3"/>
  </si>
  <si>
    <t>H272220_FS不在レコード削除(テスト設計)</t>
    <rPh sb="22" eb="24">
      <t>セッケイ</t>
    </rPh>
    <phoneticPr fontId="3"/>
  </si>
  <si>
    <t>H272220_FS不在レコード削除(テスト実施)</t>
    <rPh sb="22" eb="24">
      <t>ジッシ</t>
    </rPh>
    <phoneticPr fontId="3"/>
  </si>
  <si>
    <t>H271Z08_バックアップ情報削除(実装)</t>
    <rPh sb="14" eb="16">
      <t>ジョウホウ</t>
    </rPh>
    <rPh sb="16" eb="18">
      <t>サクジョ</t>
    </rPh>
    <rPh sb="19" eb="21">
      <t>ジッソウ</t>
    </rPh>
    <phoneticPr fontId="3"/>
  </si>
  <si>
    <t>H271Z08_バックアップ情報削除(テスト設計)</t>
    <rPh sb="14" eb="16">
      <t>ジョウホウ</t>
    </rPh>
    <rPh sb="16" eb="18">
      <t>サクジョ</t>
    </rPh>
    <rPh sb="22" eb="24">
      <t>セッケイ</t>
    </rPh>
    <phoneticPr fontId="3"/>
  </si>
  <si>
    <t>マニュアル作成</t>
    <rPh sb="5" eb="7">
      <t>サクセイ</t>
    </rPh>
    <phoneticPr fontId="3"/>
  </si>
  <si>
    <t>IT仕様書作成(H272201)</t>
    <rPh sb="2" eb="5">
      <t>シヨウショ</t>
    </rPh>
    <rPh sb="5" eb="7">
      <t>サクセイ</t>
    </rPh>
    <phoneticPr fontId="3"/>
  </si>
  <si>
    <t>IT仕様書作成(H272204)</t>
    <rPh sb="2" eb="5">
      <t>シヨウショ</t>
    </rPh>
    <rPh sb="5" eb="7">
      <t>サクセイ</t>
    </rPh>
    <phoneticPr fontId="3"/>
  </si>
  <si>
    <t>IT仕様書作成(H272216)</t>
    <rPh sb="2" eb="5">
      <t>シヨウショ</t>
    </rPh>
    <rPh sb="5" eb="7">
      <t>サクセイ</t>
    </rPh>
    <phoneticPr fontId="3"/>
  </si>
  <si>
    <t>IT仕様書作成(H272205)</t>
    <rPh sb="2" eb="5">
      <t>シヨウショ</t>
    </rPh>
    <rPh sb="5" eb="7">
      <t>サクセイ</t>
    </rPh>
    <phoneticPr fontId="3"/>
  </si>
  <si>
    <t>IT仕様書作成(H272208)</t>
    <rPh sb="2" eb="5">
      <t>シヨウショ</t>
    </rPh>
    <rPh sb="5" eb="7">
      <t>サクセイ</t>
    </rPh>
    <phoneticPr fontId="3"/>
  </si>
  <si>
    <t>IT仕様書作成(H272209)</t>
    <rPh sb="2" eb="5">
      <t>シヨウショ</t>
    </rPh>
    <rPh sb="5" eb="7">
      <t>サクセイ</t>
    </rPh>
    <phoneticPr fontId="3"/>
  </si>
  <si>
    <t>その他作業</t>
    <rPh sb="2" eb="3">
      <t>タ</t>
    </rPh>
    <rPh sb="3" eb="5">
      <t>サギョウ</t>
    </rPh>
    <phoneticPr fontId="3"/>
  </si>
  <si>
    <t>IT仕様書作成(H272304)</t>
    <rPh sb="2" eb="5">
      <t>シヨウショ</t>
    </rPh>
    <rPh sb="5" eb="7">
      <t>サクセイ</t>
    </rPh>
    <phoneticPr fontId="3"/>
  </si>
  <si>
    <t>IT仕様書作成(H272301)</t>
    <rPh sb="2" eb="5">
      <t>シヨウショ</t>
    </rPh>
    <rPh sb="5" eb="7">
      <t>サクセイ</t>
    </rPh>
    <phoneticPr fontId="3"/>
  </si>
  <si>
    <t>IT仕様書作成(H272302)</t>
    <rPh sb="2" eb="5">
      <t>シヨウショ</t>
    </rPh>
    <rPh sb="5" eb="7">
      <t>サクセイ</t>
    </rPh>
    <phoneticPr fontId="3"/>
  </si>
  <si>
    <t>IT仕様書作成(3所試行用データ投入（一般異動）)</t>
    <rPh sb="2" eb="5">
      <t>シヨウショ</t>
    </rPh>
    <rPh sb="5" eb="7">
      <t>サクセイ</t>
    </rPh>
    <phoneticPr fontId="3"/>
  </si>
  <si>
    <t>IT仕様書作成(3所試行用データ投入（停止施行）)</t>
    <rPh sb="2" eb="5">
      <t>シヨウショ</t>
    </rPh>
    <rPh sb="5" eb="7">
      <t>サクセイ</t>
    </rPh>
    <phoneticPr fontId="3"/>
  </si>
  <si>
    <t>シナリオテスト仕様書作成(シフト管理)</t>
    <rPh sb="7" eb="10">
      <t>シヨウショ</t>
    </rPh>
    <rPh sb="10" eb="12">
      <t>サクセイ</t>
    </rPh>
    <rPh sb="16" eb="18">
      <t>カンリ</t>
    </rPh>
    <phoneticPr fontId="3"/>
  </si>
  <si>
    <t>シナリオテスト仕様書作成(レポート作成)</t>
    <rPh sb="7" eb="10">
      <t>シヨウショ</t>
    </rPh>
    <rPh sb="10" eb="12">
      <t>サクセイ</t>
    </rPh>
    <rPh sb="17" eb="19">
      <t>サクセイ</t>
    </rPh>
    <phoneticPr fontId="3"/>
  </si>
  <si>
    <t>IT仕様書作成(H271401)</t>
    <rPh sb="2" eb="5">
      <t>シヨウショ</t>
    </rPh>
    <rPh sb="5" eb="7">
      <t>サクセイ</t>
    </rPh>
    <phoneticPr fontId="3"/>
  </si>
  <si>
    <t>IT仕様書作成(H271402)</t>
    <rPh sb="2" eb="5">
      <t>シヨウショ</t>
    </rPh>
    <rPh sb="5" eb="7">
      <t>サクセイ</t>
    </rPh>
    <phoneticPr fontId="3"/>
  </si>
  <si>
    <t>IT仕様書作成(H271Z02)</t>
    <rPh sb="2" eb="5">
      <t>シヨウショ</t>
    </rPh>
    <rPh sb="5" eb="7">
      <t>サクセイ</t>
    </rPh>
    <phoneticPr fontId="3"/>
  </si>
  <si>
    <t>IT仕様書作成(H271Z03)</t>
    <rPh sb="2" eb="5">
      <t>シヨウショ</t>
    </rPh>
    <rPh sb="5" eb="7">
      <t>サクセイ</t>
    </rPh>
    <phoneticPr fontId="3"/>
  </si>
  <si>
    <t>IT仕様書作成(H271Z05)</t>
    <rPh sb="2" eb="5">
      <t>シヨウショ</t>
    </rPh>
    <rPh sb="5" eb="7">
      <t>サクセイ</t>
    </rPh>
    <phoneticPr fontId="3"/>
  </si>
  <si>
    <t>IT仕様書作成(H271Z06)</t>
    <rPh sb="2" eb="5">
      <t>シヨウショ</t>
    </rPh>
    <rPh sb="5" eb="7">
      <t>サクセイ</t>
    </rPh>
    <phoneticPr fontId="3"/>
  </si>
  <si>
    <t>IT仕様書作成(H271Z07)</t>
    <rPh sb="2" eb="5">
      <t>シヨウショ</t>
    </rPh>
    <rPh sb="5" eb="7">
      <t>サクセイ</t>
    </rPh>
    <phoneticPr fontId="3"/>
  </si>
  <si>
    <t>IT仕様書作成(H271Z08)</t>
    <rPh sb="2" eb="5">
      <t>シヨウショ</t>
    </rPh>
    <rPh sb="5" eb="7">
      <t>サクセイ</t>
    </rPh>
    <phoneticPr fontId="3"/>
  </si>
  <si>
    <t>連携ITその他作業</t>
    <rPh sb="0" eb="2">
      <t>レンケイ</t>
    </rPh>
    <rPh sb="6" eb="7">
      <t>タ</t>
    </rPh>
    <rPh sb="7" eb="9">
      <t>サギョウ</t>
    </rPh>
    <phoneticPr fontId="3"/>
  </si>
  <si>
    <t>連携IT(H272216_電柱)</t>
    <rPh sb="0" eb="2">
      <t>レンケイ</t>
    </rPh>
    <rPh sb="13" eb="15">
      <t>デンチュウ</t>
    </rPh>
    <phoneticPr fontId="3"/>
  </si>
  <si>
    <t>連携IT(H272201_作業登録一般)</t>
    <rPh sb="0" eb="2">
      <t>レンケイ</t>
    </rPh>
    <rPh sb="13" eb="15">
      <t>サギョウ</t>
    </rPh>
    <rPh sb="15" eb="17">
      <t>トウロク</t>
    </rPh>
    <rPh sb="17" eb="19">
      <t>イッパン</t>
    </rPh>
    <phoneticPr fontId="3"/>
  </si>
  <si>
    <t>連携IT(H272205_作業現場一般)</t>
    <rPh sb="0" eb="2">
      <t>レンケイ</t>
    </rPh>
    <rPh sb="13" eb="15">
      <t>サギョウ</t>
    </rPh>
    <rPh sb="15" eb="17">
      <t>ゲンバ</t>
    </rPh>
    <rPh sb="17" eb="19">
      <t>イッパン</t>
    </rPh>
    <phoneticPr fontId="3"/>
  </si>
  <si>
    <t>連携IT(H272204_作業登録停止)</t>
    <rPh sb="0" eb="2">
      <t>レンケイ</t>
    </rPh>
    <rPh sb="13" eb="15">
      <t>サギョウ</t>
    </rPh>
    <rPh sb="15" eb="17">
      <t>トウロク</t>
    </rPh>
    <rPh sb="17" eb="19">
      <t>テイシ</t>
    </rPh>
    <phoneticPr fontId="3"/>
  </si>
  <si>
    <t>連携IT(3所一般)</t>
    <rPh sb="0" eb="2">
      <t>レンケイ</t>
    </rPh>
    <rPh sb="6" eb="7">
      <t>ショ</t>
    </rPh>
    <rPh sb="7" eb="9">
      <t>イッパン</t>
    </rPh>
    <phoneticPr fontId="3"/>
  </si>
  <si>
    <t>連携IT(3所停止)</t>
    <rPh sb="0" eb="2">
      <t>レンケイ</t>
    </rPh>
    <rPh sb="6" eb="7">
      <t>ショ</t>
    </rPh>
    <rPh sb="7" eb="9">
      <t>テイシ</t>
    </rPh>
    <phoneticPr fontId="3"/>
  </si>
  <si>
    <t>連携IT(H272209_作業完了一般)</t>
    <rPh sb="0" eb="2">
      <t>レンケイ</t>
    </rPh>
    <rPh sb="13" eb="15">
      <t>サギョウ</t>
    </rPh>
    <rPh sb="15" eb="17">
      <t>カンリョウ</t>
    </rPh>
    <rPh sb="17" eb="19">
      <t>イッパン</t>
    </rPh>
    <phoneticPr fontId="3"/>
  </si>
  <si>
    <t>連携IT(H272208_作業現場停止)</t>
    <rPh sb="0" eb="2">
      <t>レンケイ</t>
    </rPh>
    <rPh sb="13" eb="15">
      <t>サギョウ</t>
    </rPh>
    <rPh sb="15" eb="17">
      <t>ゲンバ</t>
    </rPh>
    <rPh sb="17" eb="19">
      <t>テイシ</t>
    </rPh>
    <phoneticPr fontId="3"/>
  </si>
  <si>
    <t>連携IT(H272212_作業完了停止)</t>
    <rPh sb="0" eb="2">
      <t>レンケイ</t>
    </rPh>
    <rPh sb="13" eb="15">
      <t>サギョウ</t>
    </rPh>
    <rPh sb="15" eb="17">
      <t>カンリョウ</t>
    </rPh>
    <rPh sb="17" eb="19">
      <t>テイシ</t>
    </rPh>
    <phoneticPr fontId="3"/>
  </si>
  <si>
    <t>連携IT(H271401_スキル(カオナビ))</t>
    <rPh sb="0" eb="2">
      <t>レンケイ</t>
    </rPh>
    <phoneticPr fontId="3"/>
  </si>
  <si>
    <t>カオナビ側のデータ形式変更などのユーザ都合での追加作業が発生。
無ければ時間内での完了ができたため、問題は無し</t>
    <rPh sb="4" eb="5">
      <t>ガワ</t>
    </rPh>
    <rPh sb="9" eb="11">
      <t>ケイシキ</t>
    </rPh>
    <rPh sb="11" eb="13">
      <t>ヘンコウ</t>
    </rPh>
    <rPh sb="19" eb="21">
      <t>ツゴウ</t>
    </rPh>
    <rPh sb="23" eb="25">
      <t>ツイカ</t>
    </rPh>
    <rPh sb="25" eb="27">
      <t>サギョウ</t>
    </rPh>
    <rPh sb="28" eb="30">
      <t>ハッセイ</t>
    </rPh>
    <rPh sb="32" eb="33">
      <t>ナ</t>
    </rPh>
    <rPh sb="36" eb="38">
      <t>ジカン</t>
    </rPh>
    <rPh sb="38" eb="39">
      <t>ナイ</t>
    </rPh>
    <rPh sb="41" eb="43">
      <t>カンリョウ</t>
    </rPh>
    <rPh sb="50" eb="52">
      <t>モンダイ</t>
    </rPh>
    <rPh sb="53" eb="54">
      <t>ナ</t>
    </rPh>
    <phoneticPr fontId="3"/>
  </si>
  <si>
    <t>連携IT(H271402_スキル(SRS))</t>
    <rPh sb="0" eb="2">
      <t>レンケイ</t>
    </rPh>
    <phoneticPr fontId="3"/>
  </si>
  <si>
    <t>連携IT(H272301_作業状況取得)</t>
    <rPh sb="0" eb="2">
      <t>レンケイ</t>
    </rPh>
    <rPh sb="13" eb="15">
      <t>サギョウ</t>
    </rPh>
    <rPh sb="15" eb="17">
      <t>ジョウキョウ</t>
    </rPh>
    <rPh sb="17" eb="19">
      <t>シュトク</t>
    </rPh>
    <phoneticPr fontId="3"/>
  </si>
  <si>
    <t>連携IT(H272302_担当者状況取得)</t>
    <rPh sb="0" eb="2">
      <t>レンケイ</t>
    </rPh>
    <rPh sb="13" eb="16">
      <t>タントウシャ</t>
    </rPh>
    <rPh sb="16" eb="18">
      <t>ジョウキョウ</t>
    </rPh>
    <rPh sb="18" eb="20">
      <t>シュトク</t>
    </rPh>
    <phoneticPr fontId="3"/>
  </si>
  <si>
    <t>連携IT(H272304_システム更新済み)</t>
    <rPh sb="0" eb="2">
      <t>レンケイ</t>
    </rPh>
    <rPh sb="17" eb="19">
      <t>コウシン</t>
    </rPh>
    <rPh sb="19" eb="20">
      <t>ズ</t>
    </rPh>
    <phoneticPr fontId="3"/>
  </si>
  <si>
    <t>連携IT(H271Z02_作業指示バックアップ)</t>
    <rPh sb="0" eb="2">
      <t>レンケイ</t>
    </rPh>
    <rPh sb="13" eb="15">
      <t>サギョウ</t>
    </rPh>
    <rPh sb="15" eb="17">
      <t>シジ</t>
    </rPh>
    <phoneticPr fontId="3"/>
  </si>
  <si>
    <t>連携IT(H271Z03_Chatterバックアップ)</t>
    <rPh sb="0" eb="2">
      <t>レンケイ</t>
    </rPh>
    <phoneticPr fontId="3"/>
  </si>
  <si>
    <t>連携IT(H271Z05_FSログバックアップ)</t>
    <rPh sb="0" eb="2">
      <t>レンケイ</t>
    </rPh>
    <phoneticPr fontId="3"/>
  </si>
  <si>
    <t>連携IT(H271Z06_不在レコード削除)</t>
    <rPh sb="0" eb="2">
      <t>レンケイ</t>
    </rPh>
    <rPh sb="13" eb="15">
      <t>フザイ</t>
    </rPh>
    <rPh sb="19" eb="21">
      <t>サクジョ</t>
    </rPh>
    <phoneticPr fontId="3"/>
  </si>
  <si>
    <t>連携IT(H271Z07_DSアプリケーション削除)</t>
    <rPh sb="0" eb="2">
      <t>レンケイ</t>
    </rPh>
    <rPh sb="23" eb="25">
      <t>サクジョ</t>
    </rPh>
    <phoneticPr fontId="3"/>
  </si>
  <si>
    <t>連携IT(H271Z08_DSバックアップ削除)</t>
    <rPh sb="0" eb="2">
      <t>レンケイ</t>
    </rPh>
    <rPh sb="21" eb="23">
      <t>サクジョ</t>
    </rPh>
    <phoneticPr fontId="3"/>
  </si>
  <si>
    <t>連携IT(H272219_作業結果更新)</t>
    <rPh sb="0" eb="2">
      <t>レンケイ</t>
    </rPh>
    <rPh sb="13" eb="15">
      <t>サギョウ</t>
    </rPh>
    <rPh sb="15" eb="17">
      <t>ケッカ</t>
    </rPh>
    <rPh sb="17" eb="19">
      <t>コウシン</t>
    </rPh>
    <phoneticPr fontId="3"/>
  </si>
  <si>
    <t>連携IT(H271Z01_添付ファイル削除)</t>
    <rPh sb="0" eb="2">
      <t>レンケイ</t>
    </rPh>
    <rPh sb="13" eb="15">
      <t>テンプ</t>
    </rPh>
    <rPh sb="19" eb="21">
      <t>サクジョ</t>
    </rPh>
    <phoneticPr fontId="3"/>
  </si>
  <si>
    <t>連携システムテストケース作成</t>
    <rPh sb="0" eb="2">
      <t>レンケイ</t>
    </rPh>
    <rPh sb="12" eb="14">
      <t>サクセイ</t>
    </rPh>
    <phoneticPr fontId="3"/>
  </si>
  <si>
    <t>システム運用テスト_窓口対応</t>
    <rPh sb="4" eb="6">
      <t>ウンヨウ</t>
    </rPh>
    <rPh sb="10" eb="12">
      <t>マドグチ</t>
    </rPh>
    <rPh sb="12" eb="14">
      <t>タイオウ</t>
    </rPh>
    <phoneticPr fontId="3"/>
  </si>
  <si>
    <t>検針ヘルプ</t>
    <rPh sb="0" eb="2">
      <t>ケンシン</t>
    </rPh>
    <phoneticPr fontId="3"/>
  </si>
  <si>
    <t>システム運用テスト_ロングランテスト用負荷調整スクリプト作成</t>
    <rPh sb="4" eb="6">
      <t>ウンヨウ</t>
    </rPh>
    <rPh sb="18" eb="19">
      <t>ヨウ</t>
    </rPh>
    <rPh sb="19" eb="21">
      <t>フカ</t>
    </rPh>
    <rPh sb="21" eb="23">
      <t>チョウセイ</t>
    </rPh>
    <rPh sb="28" eb="30">
      <t>サクセイ</t>
    </rPh>
    <phoneticPr fontId="3"/>
  </si>
  <si>
    <t>システム運用テスト_リワーク</t>
    <rPh sb="4" eb="6">
      <t>ウンヨウ</t>
    </rPh>
    <phoneticPr fontId="3"/>
  </si>
  <si>
    <t>3所試行移行手順整理</t>
    <rPh sb="1" eb="2">
      <t>ショ</t>
    </rPh>
    <rPh sb="2" eb="4">
      <t>シコウ</t>
    </rPh>
    <rPh sb="4" eb="6">
      <t>イコウ</t>
    </rPh>
    <rPh sb="6" eb="8">
      <t>テジュン</t>
    </rPh>
    <rPh sb="8" eb="10">
      <t>セイリ</t>
    </rPh>
    <phoneticPr fontId="3"/>
  </si>
  <si>
    <t>移行に際して、議論されていなかったマスタデータの整理などが発生したため、
想定外の仕様整理が発生した。
移行担当を想定していなかったため、マスタデータの状況などを手順整理の際に
把握開始したため。</t>
    <rPh sb="0" eb="2">
      <t>イコウ</t>
    </rPh>
    <rPh sb="3" eb="4">
      <t>サイ</t>
    </rPh>
    <rPh sb="7" eb="9">
      <t>ギロン</t>
    </rPh>
    <rPh sb="24" eb="26">
      <t>セイリ</t>
    </rPh>
    <rPh sb="29" eb="31">
      <t>ハッセイ</t>
    </rPh>
    <rPh sb="37" eb="39">
      <t>ソウテイ</t>
    </rPh>
    <rPh sb="39" eb="40">
      <t>ガイ</t>
    </rPh>
    <rPh sb="41" eb="43">
      <t>シヨウ</t>
    </rPh>
    <rPh sb="43" eb="45">
      <t>セイリ</t>
    </rPh>
    <rPh sb="46" eb="48">
      <t>ハッセイ</t>
    </rPh>
    <rPh sb="52" eb="54">
      <t>イコウ</t>
    </rPh>
    <rPh sb="54" eb="56">
      <t>タントウ</t>
    </rPh>
    <rPh sb="57" eb="59">
      <t>ソウテイ</t>
    </rPh>
    <rPh sb="76" eb="78">
      <t>ジョウキョウ</t>
    </rPh>
    <rPh sb="81" eb="83">
      <t>テジュン</t>
    </rPh>
    <rPh sb="83" eb="85">
      <t>セイリ</t>
    </rPh>
    <rPh sb="86" eb="87">
      <t>サイ</t>
    </rPh>
    <rPh sb="89" eb="91">
      <t>ハアク</t>
    </rPh>
    <rPh sb="91" eb="93">
      <t>カイシ</t>
    </rPh>
    <phoneticPr fontId="3"/>
  </si>
  <si>
    <t>課題対応(KANSAI_TD_FSL_TS-599 各種の街路灯のページレイアウトに、処理箇所リセットボタンがない)</t>
    <rPh sb="0" eb="2">
      <t>カダイ</t>
    </rPh>
    <rPh sb="2" eb="4">
      <t>タイオウ</t>
    </rPh>
    <phoneticPr fontId="3"/>
  </si>
  <si>
    <t>課題対応(KANSAI_TD_FSL_TS-598 サービステリトリーメンバーの終了日が編集できない)</t>
    <rPh sb="0" eb="2">
      <t>カダイ</t>
    </rPh>
    <rPh sb="2" eb="4">
      <t>タイオウ</t>
    </rPh>
    <phoneticPr fontId="3"/>
  </si>
  <si>
    <t>課題対応(KANSAI_TD_FSL_TS-649 作業指示とサービス予定でデータ内容が異なっている)</t>
    <rPh sb="0" eb="2">
      <t>カダイ</t>
    </rPh>
    <rPh sb="2" eb="4">
      <t>タイオウ</t>
    </rPh>
    <phoneticPr fontId="3"/>
  </si>
  <si>
    <t>初めてApexのコード修正を行ったため、前作業などが想定よりも時間g中かった。</t>
    <rPh sb="0" eb="1">
      <t>ハジ</t>
    </rPh>
    <rPh sb="11" eb="13">
      <t>シュウセイ</t>
    </rPh>
    <rPh sb="14" eb="15">
      <t>オコナ</t>
    </rPh>
    <rPh sb="20" eb="21">
      <t>マエ</t>
    </rPh>
    <rPh sb="21" eb="23">
      <t>サギョウ</t>
    </rPh>
    <rPh sb="26" eb="28">
      <t>ソウテイ</t>
    </rPh>
    <rPh sb="31" eb="33">
      <t>ジカン</t>
    </rPh>
    <rPh sb="34" eb="35">
      <t>ナカ</t>
    </rPh>
    <phoneticPr fontId="3"/>
  </si>
  <si>
    <t>課題対応(KANSAI_TD_COMMON-34 データ連携で連携ユーザのログイン回数上限に抵触してログインエラーが発生する)</t>
    <rPh sb="0" eb="2">
      <t>カダイ</t>
    </rPh>
    <rPh sb="2" eb="4">
      <t>タイオウ</t>
    </rPh>
    <phoneticPr fontId="3"/>
  </si>
  <si>
    <t>移行実施</t>
    <rPh sb="0" eb="2">
      <t>イコウ</t>
    </rPh>
    <rPh sb="2" eb="4">
      <t>ジッシ</t>
    </rPh>
    <phoneticPr fontId="3"/>
  </si>
  <si>
    <t>移行を開始して、想定していなかったケースの対応を求められたため
　・想定していない区画での役職者ユーザの追加依頼
　・本店ユーザを作業者として一時登録するための手順整理
　・本番環境で認証コードを求められる画面が表示される
　　→MFAの認証画面でのタイムアウトによるもの</t>
    <rPh sb="0" eb="2">
      <t>イコウ</t>
    </rPh>
    <rPh sb="3" eb="5">
      <t>カイシ</t>
    </rPh>
    <rPh sb="8" eb="10">
      <t>ソウテイ</t>
    </rPh>
    <rPh sb="21" eb="23">
      <t>タイオウ</t>
    </rPh>
    <rPh sb="24" eb="25">
      <t>モト</t>
    </rPh>
    <rPh sb="34" eb="36">
      <t>ソウテイ</t>
    </rPh>
    <rPh sb="41" eb="43">
      <t>クカク</t>
    </rPh>
    <rPh sb="45" eb="48">
      <t>ヤクショクシャ</t>
    </rPh>
    <rPh sb="52" eb="54">
      <t>ツイカ</t>
    </rPh>
    <rPh sb="54" eb="56">
      <t>イライ</t>
    </rPh>
    <rPh sb="59" eb="61">
      <t>ホンテン</t>
    </rPh>
    <rPh sb="65" eb="68">
      <t>サギョウシャ</t>
    </rPh>
    <rPh sb="71" eb="73">
      <t>イチジ</t>
    </rPh>
    <rPh sb="73" eb="75">
      <t>トウロク</t>
    </rPh>
    <rPh sb="80" eb="82">
      <t>テジュン</t>
    </rPh>
    <rPh sb="82" eb="84">
      <t>セイリ</t>
    </rPh>
    <rPh sb="87" eb="89">
      <t>ホンバン</t>
    </rPh>
    <rPh sb="89" eb="91">
      <t>カンキョウ</t>
    </rPh>
    <rPh sb="92" eb="94">
      <t>ニンショウ</t>
    </rPh>
    <rPh sb="98" eb="99">
      <t>モト</t>
    </rPh>
    <rPh sb="103" eb="105">
      <t>ガメン</t>
    </rPh>
    <rPh sb="106" eb="108">
      <t>ヒョウジ</t>
    </rPh>
    <rPh sb="119" eb="121">
      <t>ニンショウ</t>
    </rPh>
    <rPh sb="121" eb="123">
      <t>ガメン</t>
    </rPh>
    <phoneticPr fontId="3"/>
  </si>
  <si>
    <t>3所試行監視</t>
    <rPh sb="1" eb="2">
      <t>ショ</t>
    </rPh>
    <rPh sb="2" eb="4">
      <t>シコウ</t>
    </rPh>
    <rPh sb="4" eb="6">
      <t>カンシ</t>
    </rPh>
    <phoneticPr fontId="3"/>
  </si>
  <si>
    <t>KANSAI_TD_FSL-726 SRSスキル連携について</t>
  </si>
  <si>
    <t>KANSAI_TD_FSL-748 データ連携_エラー時のファイルを添付ファイルとしてメールにつける</t>
  </si>
  <si>
    <t>KANSAI_TD_FSL-751 データ連携_作業データ連携のパフォーマンス検証</t>
  </si>
  <si>
    <t>対応保留のため、完了</t>
    <rPh sb="0" eb="4">
      <t>タイオウホリュウ</t>
    </rPh>
    <rPh sb="8" eb="10">
      <t>カンリョウ</t>
    </rPh>
    <phoneticPr fontId="3"/>
  </si>
  <si>
    <t>KANSAI_TD_FSL_TS-756 データ連携_カオナビスキルのエラー時のファイル出力がされていない</t>
  </si>
  <si>
    <t>3所本格稼働移行手順書作成</t>
    <rPh sb="1" eb="2">
      <t>ショ</t>
    </rPh>
    <rPh sb="2" eb="6">
      <t>ホンカクカドウ</t>
    </rPh>
    <rPh sb="6" eb="13">
      <t>イコウテジュンショサクセイ</t>
    </rPh>
    <phoneticPr fontId="3"/>
  </si>
  <si>
    <t>全所試行の移行手順書作成</t>
    <rPh sb="0" eb="2">
      <t>ゼンショ</t>
    </rPh>
    <rPh sb="2" eb="4">
      <t>シコウ</t>
    </rPh>
    <rPh sb="5" eb="12">
      <t>イコウテジュンショサクセイ</t>
    </rPh>
    <phoneticPr fontId="3"/>
  </si>
  <si>
    <t>KANSAI_TD_COMMON-38 FS管理番号の一般/検針の採番ロジックについて</t>
  </si>
  <si>
    <t>KANSAI_TD_IPPAN-232 ユーザの初期パスワードを自動設定するように連携処理を変更する</t>
  </si>
  <si>
    <t>KANSAI_TD_FSL_TS-865 品質管理指標の報告（連携）</t>
  </si>
  <si>
    <t>環境構築</t>
    <rPh sb="0" eb="4">
      <t>カンキョウコウチク</t>
    </rPh>
    <phoneticPr fontId="3"/>
  </si>
  <si>
    <t>システムテストレビュー記録一覧作成</t>
    <rPh sb="11" eb="13">
      <t>キロク</t>
    </rPh>
    <rPh sb="13" eb="15">
      <t>イチラン</t>
    </rPh>
    <rPh sb="15" eb="17">
      <t>サクセイ</t>
    </rPh>
    <phoneticPr fontId="3"/>
  </si>
  <si>
    <t>3所本格移行実施</t>
    <rPh sb="1" eb="6">
      <t>ショホンカクイコウ</t>
    </rPh>
    <rPh sb="6" eb="8">
      <t>ジッシ</t>
    </rPh>
    <phoneticPr fontId="3"/>
  </si>
  <si>
    <t>本番稼働監視</t>
    <rPh sb="0" eb="6">
      <t>ホンバンカドウカンシ</t>
    </rPh>
    <phoneticPr fontId="3"/>
  </si>
  <si>
    <t>KANSAI_TD_FSL_TS-924 データ連携_ユーザ情報のセット見直し</t>
  </si>
  <si>
    <t>KANSAI_TD_FSL_TS-925 データ連携_ユーザ連携の姓名チェックの変更</t>
  </si>
  <si>
    <t>コミュニティユーザの代理ログイン手順整理</t>
    <rPh sb="10" eb="12">
      <t>ダイリ</t>
    </rPh>
    <rPh sb="16" eb="20">
      <t>テジュンセイリ</t>
    </rPh>
    <phoneticPr fontId="3"/>
  </si>
  <si>
    <t>KANSAI_TD_FSL_TS-958 データ連携_ユーザ連携で取引先責任者は削除時にも作成するように変更</t>
  </si>
  <si>
    <t>KANSAI_TD_IPPAN-255 ユーザ、スキル情報連携エラーについて</t>
  </si>
  <si>
    <t>KANSAI_TD_IPPAN-250 関サのプライマリテリトリ変更を考慮したユーザ連携への改修</t>
  </si>
  <si>
    <t>KANSAI_TD_FSL-927 スキル連携で10分以上処理に時間がかかっている</t>
  </si>
  <si>
    <t>全所本格稼働の移行手順作成</t>
    <rPh sb="0" eb="6">
      <t>ゼンショホンカクカドウ</t>
    </rPh>
    <rPh sb="7" eb="13">
      <t>イコウテジュンサクセイ</t>
    </rPh>
    <phoneticPr fontId="3"/>
  </si>
  <si>
    <t>FSL-942_非常変災ユーザの対応(手順作成、無効化)</t>
    <rPh sb="8" eb="12">
      <t>ヒジョウヘンサイ</t>
    </rPh>
    <rPh sb="16" eb="18">
      <t>タイオウ</t>
    </rPh>
    <rPh sb="19" eb="23">
      <t>テジュンサクセイ</t>
    </rPh>
    <rPh sb="24" eb="26">
      <t>ムコウ</t>
    </rPh>
    <rPh sb="26" eb="27">
      <t>カ</t>
    </rPh>
    <phoneticPr fontId="3"/>
  </si>
  <si>
    <t>作業指示項目削除対応</t>
    <rPh sb="0" eb="8">
      <t>サギョウシジコウモクサクジョ</t>
    </rPh>
    <rPh sb="8" eb="10">
      <t>タイオウ</t>
    </rPh>
    <phoneticPr fontId="3"/>
  </si>
  <si>
    <t>本番移行</t>
    <rPh sb="0" eb="4">
      <t>ホンバンイコウ</t>
    </rPh>
    <phoneticPr fontId="3"/>
  </si>
  <si>
    <t>保守作業</t>
    <rPh sb="0" eb="4">
      <t>ホシュサギョウ</t>
    </rPh>
    <phoneticPr fontId="3"/>
  </si>
  <si>
    <t>COMMON-51_バックアップ条件変更</t>
    <rPh sb="16" eb="20">
      <t>ジョウケンヘンコウ</t>
    </rPh>
    <phoneticPr fontId="3"/>
  </si>
  <si>
    <t>検針関連作業</t>
    <rPh sb="0" eb="6">
      <t>ケンシンカンレンサギョウ</t>
    </rPh>
    <phoneticPr fontId="3"/>
  </si>
  <si>
    <t>検針関連作業(環境最新化)</t>
    <rPh sb="0" eb="6">
      <t>ケンシンカンレンサギョウ</t>
    </rPh>
    <rPh sb="7" eb="12">
      <t>カンキョウサイシンカ</t>
    </rPh>
    <phoneticPr fontId="3"/>
  </si>
  <si>
    <t>バンドル対応</t>
    <rPh sb="4" eb="6">
      <t>タイオウ</t>
    </rPh>
    <phoneticPr fontId="3"/>
  </si>
  <si>
    <t>引き継ぎ作業</t>
    <rPh sb="0" eb="1">
      <t>ヒ</t>
    </rPh>
    <phoneticPr fontId="3"/>
  </si>
  <si>
    <t>課題対応(KANSAI_TD_IPPAN-411 H272214_FSユーザー情報送信の異常終了について)</t>
    <rPh sb="0" eb="4">
      <t>カダイタイオウ</t>
    </rPh>
    <phoneticPr fontId="3"/>
  </si>
  <si>
    <t>KANSAI_TD_IPPAN-415 本番データのテスト環境への検証用コピー作業の引継ぎ</t>
  </si>
  <si>
    <t>KANSAI_TD_FSL-754 処理箇所変更でのエンジへの委託作業に対する取消について</t>
  </si>
  <si>
    <t>IT仕様書作成(H272212)</t>
    <rPh sb="2" eb="5">
      <t>シヨウショ</t>
    </rPh>
    <rPh sb="5" eb="7">
      <t>サクセイ</t>
    </rPh>
    <phoneticPr fontId="3"/>
  </si>
  <si>
    <t>H271Z08_バックアップ情報削除(テスト実施)</t>
    <rPh sb="14" eb="16">
      <t>ジョウホウ</t>
    </rPh>
    <rPh sb="16" eb="18">
      <t>サクジョ</t>
    </rPh>
    <rPh sb="22" eb="24">
      <t>ジッシ</t>
    </rPh>
    <phoneticPr fontId="3"/>
  </si>
  <si>
    <t>H272205_FS現場作業データ送信（一般異動）(テスト設計)</t>
    <rPh sb="29" eb="31">
      <t>セッケイ</t>
    </rPh>
    <phoneticPr fontId="3"/>
  </si>
  <si>
    <t>関電検針</t>
    <rPh sb="0" eb="2">
      <t>カンデン</t>
    </rPh>
    <rPh sb="2" eb="4">
      <t>ケンシン</t>
    </rPh>
    <phoneticPr fontId="3"/>
  </si>
  <si>
    <t>IT実施(その他)</t>
    <rPh sb="2" eb="4">
      <t>ジッシ</t>
    </rPh>
    <rPh sb="7" eb="8">
      <t>タ</t>
    </rPh>
    <phoneticPr fontId="3"/>
  </si>
  <si>
    <t>IT_H272222_FS検針作業データ取消（投函作業中止）</t>
  </si>
  <si>
    <t>15(中島)</t>
    <rPh sb="3" eb="5">
      <t>ナカジマ</t>
    </rPh>
    <phoneticPr fontId="3"/>
  </si>
  <si>
    <t>IT_H272223_FS検針作業データ取消（収集中止）</t>
  </si>
  <si>
    <t>IT_H272224_FS従業員番号取得</t>
  </si>
  <si>
    <t>IT_H272226_FS作業完了データ取得（検針作業）</t>
  </si>
  <si>
    <t>IT_H272219_FS業務結果データ更新</t>
  </si>
  <si>
    <t>10(中島)+1H</t>
    <rPh sb="3" eb="5">
      <t>ナカジマ</t>
    </rPh>
    <phoneticPr fontId="3"/>
  </si>
  <si>
    <t>15(中島)+3H</t>
    <rPh sb="3" eb="5">
      <t>ナカジマ</t>
    </rPh>
    <phoneticPr fontId="3"/>
  </si>
  <si>
    <t>IT_H271Z03_FSChatterバックアップ</t>
  </si>
  <si>
    <t>その他データ連携対応</t>
    <rPh sb="2" eb="3">
      <t>タ</t>
    </rPh>
    <rPh sb="6" eb="8">
      <t>レンケイ</t>
    </rPh>
    <rPh sb="8" eb="10">
      <t>タイオウ</t>
    </rPh>
    <phoneticPr fontId="3"/>
  </si>
  <si>
    <t>システムテスト実施</t>
    <rPh sb="7" eb="9">
      <t>ジッシ</t>
    </rPh>
    <phoneticPr fontId="3"/>
  </si>
  <si>
    <t>引継ぎ対応</t>
    <rPh sb="0" eb="2">
      <t>ヒキツ</t>
    </rPh>
    <rPh sb="3" eb="5">
      <t>タイオウ</t>
    </rPh>
    <phoneticPr fontId="3"/>
  </si>
  <si>
    <t>システムテスト窓口対応</t>
    <rPh sb="7" eb="11">
      <t>マドグチタイオウ</t>
    </rPh>
    <phoneticPr fontId="3"/>
  </si>
  <si>
    <t>開発環境のS3保管処理の調査</t>
    <rPh sb="0" eb="4">
      <t>カイハツカンキョウ</t>
    </rPh>
    <rPh sb="7" eb="11">
      <t>ホカンショリ</t>
    </rPh>
    <rPh sb="12" eb="14">
      <t>チョウサ</t>
    </rPh>
    <phoneticPr fontId="3"/>
  </si>
  <si>
    <t>セキュリティテスト実施</t>
    <rPh sb="9" eb="11">
      <t>ジッシ</t>
    </rPh>
    <phoneticPr fontId="3"/>
  </si>
  <si>
    <t>DSログバックアップ処理の設計・開発</t>
    <rPh sb="10" eb="12">
      <t>ショリ</t>
    </rPh>
    <rPh sb="13" eb="15">
      <t>セッケイ</t>
    </rPh>
    <rPh sb="16" eb="18">
      <t>カイハツ</t>
    </rPh>
    <phoneticPr fontId="3"/>
  </si>
  <si>
    <t>共通部品マージ</t>
    <rPh sb="0" eb="4">
      <t>キョウツウブヒン</t>
    </rPh>
    <phoneticPr fontId="3"/>
  </si>
  <si>
    <t>移行手順書へのH271Z10の対応記載</t>
    <rPh sb="0" eb="5">
      <t>イコウテジュンショ</t>
    </rPh>
    <rPh sb="15" eb="17">
      <t>タイオウ</t>
    </rPh>
    <rPh sb="17" eb="19">
      <t>キサイ</t>
    </rPh>
    <phoneticPr fontId="3"/>
  </si>
  <si>
    <t>30(木村)</t>
    <rPh sb="3" eb="5">
      <t>キムラ</t>
    </rPh>
    <phoneticPr fontId="3"/>
  </si>
  <si>
    <t>IT_H272221_FS検針作業データ取消</t>
  </si>
  <si>
    <t>15(木村)</t>
    <rPh sb="3" eb="5">
      <t>キムラ</t>
    </rPh>
    <phoneticPr fontId="3"/>
  </si>
  <si>
    <t>IT_H272225_FS検針作業ステータス更新</t>
  </si>
  <si>
    <t>IT_H272401_システム更新済変更処理起動</t>
  </si>
  <si>
    <t>10(木村)</t>
    <rPh sb="3" eb="5">
      <t>キムラ</t>
    </rPh>
    <phoneticPr fontId="3"/>
  </si>
  <si>
    <t>IT_H272218_FS業務対象データ取得</t>
  </si>
  <si>
    <t>IT_H271Z09_FS作業指示バックアップ（検針）</t>
  </si>
  <si>
    <t>SIT前疎通確認</t>
    <rPh sb="3" eb="4">
      <t>マエ</t>
    </rPh>
    <rPh sb="4" eb="8">
      <t>ソツウカクニン</t>
    </rPh>
    <phoneticPr fontId="3"/>
  </si>
  <si>
    <t>納品整理</t>
    <rPh sb="0" eb="4">
      <t>ノウヒンセイリ</t>
    </rPh>
    <phoneticPr fontId="3"/>
  </si>
  <si>
    <t>連携開発残対応</t>
    <rPh sb="0" eb="5">
      <t>レンケイカイハツザン</t>
    </rPh>
    <rPh sb="5" eb="7">
      <t>タイオウ</t>
    </rPh>
    <phoneticPr fontId="3"/>
  </si>
  <si>
    <t>SIT1シナリオ作成</t>
    <rPh sb="8" eb="10">
      <t>サクセイ</t>
    </rPh>
    <phoneticPr fontId="3"/>
  </si>
  <si>
    <t>SIT管理</t>
    <rPh sb="3" eb="5">
      <t>カンリ</t>
    </rPh>
    <phoneticPr fontId="3"/>
  </si>
  <si>
    <t>品目マスタ要件再整理</t>
    <rPh sb="0" eb="2">
      <t>ヒンモク</t>
    </rPh>
    <rPh sb="5" eb="10">
      <t>ヨウケンサイセイリ</t>
    </rPh>
    <phoneticPr fontId="3"/>
  </si>
  <si>
    <t>得意先マスタ要件再整理</t>
    <rPh sb="0" eb="3">
      <t>トクイサキ</t>
    </rPh>
    <rPh sb="6" eb="11">
      <t>ヨウケンサイセイリ</t>
    </rPh>
    <phoneticPr fontId="3"/>
  </si>
  <si>
    <t>課題対応 SYSMEX_TS-2145 得意先マスタ連携の「IdentificationNumber(ID No)」へのセット内容変更</t>
    <rPh sb="0" eb="4">
      <t>カダイタイオウ</t>
    </rPh>
    <phoneticPr fontId="3"/>
  </si>
  <si>
    <t>画面-連携繋がり資料管理</t>
    <rPh sb="0" eb="2">
      <t>ガメン</t>
    </rPh>
    <rPh sb="3" eb="6">
      <t>レンケイツナ</t>
    </rPh>
    <rPh sb="8" eb="10">
      <t>シリョウ</t>
    </rPh>
    <rPh sb="10" eb="12">
      <t>カンリ</t>
    </rPh>
    <phoneticPr fontId="3"/>
  </si>
  <si>
    <t>要件再整理(得意先)</t>
    <rPh sb="0" eb="5">
      <t>ヨウケンサイセイリ</t>
    </rPh>
    <rPh sb="6" eb="9">
      <t>トクイサキ</t>
    </rPh>
    <phoneticPr fontId="3"/>
  </si>
  <si>
    <t>SIT実施</t>
    <rPh sb="3" eb="5">
      <t>ジッシ</t>
    </rPh>
    <phoneticPr fontId="3"/>
  </si>
  <si>
    <t>要件再整理(全体)</t>
    <rPh sb="0" eb="5">
      <t>ヨウケンサイセイリ</t>
    </rPh>
    <rPh sb="6" eb="8">
      <t>ゼンタイ</t>
    </rPh>
    <phoneticPr fontId="3"/>
  </si>
  <si>
    <t>SOTC070の立て直し</t>
    <rPh sb="8" eb="9">
      <t>タ</t>
    </rPh>
    <rPh sb="10" eb="11">
      <t>ナオ</t>
    </rPh>
    <phoneticPr fontId="3"/>
  </si>
  <si>
    <t>SAP連携大容量エラー対応</t>
    <rPh sb="3" eb="5">
      <t>レンケイ</t>
    </rPh>
    <rPh sb="5" eb="8">
      <t>ダイヨウリョウ</t>
    </rPh>
    <rPh sb="11" eb="13">
      <t>タイオウ</t>
    </rPh>
    <phoneticPr fontId="3"/>
  </si>
  <si>
    <t>UAT対応</t>
    <rPh sb="3" eb="5">
      <t>タイオウ</t>
    </rPh>
    <phoneticPr fontId="3"/>
  </si>
  <si>
    <t>本番移行準備(連携)</t>
    <rPh sb="0" eb="6">
      <t>ホンバンイコウジュンビ</t>
    </rPh>
    <rPh sb="7" eb="9">
      <t>レンケイ</t>
    </rPh>
    <phoneticPr fontId="3"/>
  </si>
  <si>
    <t>SYSMEX_TS-3102　【商品】保守継続利用対象フラグ更新対象について</t>
  </si>
  <si>
    <t>連携パフォーマンス対応(SYSMEX_TS-3161 【UAT】[データ連携]SRTR010_IFRSサービスコスト情報連携　パフォーマンスを考慮した条件見直し)</t>
    <rPh sb="0" eb="2">
      <t>レンケイ</t>
    </rPh>
    <rPh sb="9" eb="11">
      <t>タイオウ</t>
    </rPh>
    <phoneticPr fontId="3"/>
  </si>
  <si>
    <t>SYSMEX_TS-2245　【商品】CRM（Salesforce）側で利用されている過去の商品マスタデータの移行について</t>
  </si>
  <si>
    <t>SYSMEX_TS-3223 【UAT】[データ連携]SOTC010_得意先マスタ基本情報送信　MDG内部エラーを検知する仕組を追加</t>
  </si>
  <si>
    <t>SYSMEX_TS-3218 【セット品明細マスタ】過去データの管理要否未確認</t>
  </si>
  <si>
    <t>BR環境構築</t>
    <rPh sb="2" eb="4">
      <t>カンキョウ</t>
    </rPh>
    <rPh sb="4" eb="6">
      <t>コウチク</t>
    </rPh>
    <phoneticPr fontId="3"/>
  </si>
  <si>
    <t>要件再整理(品目)</t>
    <rPh sb="0" eb="5">
      <t>ヨウケンサイセイリ</t>
    </rPh>
    <rPh sb="6" eb="8">
      <t>ヒンモク</t>
    </rPh>
    <phoneticPr fontId="3"/>
  </si>
  <si>
    <t>入社研修</t>
    <rPh sb="0" eb="4">
      <t>ニュウシャケンシュウ</t>
    </rPh>
    <phoneticPr fontId="3"/>
  </si>
  <si>
    <t>説明</t>
    <rPh sb="0" eb="2">
      <t>セツメイ</t>
    </rPh>
    <phoneticPr fontId="3"/>
  </si>
  <si>
    <t>chatwork講習</t>
    <rPh sb="8" eb="10">
      <t>コウシュウ</t>
    </rPh>
    <phoneticPr fontId="3"/>
  </si>
  <si>
    <t>オンライン受講</t>
    <rPh sb="5" eb="7">
      <t>ジュコウ</t>
    </rPh>
    <phoneticPr fontId="3"/>
  </si>
  <si>
    <t>社内ルール把握</t>
    <rPh sb="0" eb="2">
      <t>シャナイ</t>
    </rPh>
    <rPh sb="5" eb="7">
      <t>ハアク</t>
    </rPh>
    <phoneticPr fontId="3"/>
  </si>
  <si>
    <t>振り返り</t>
    <rPh sb="0" eb="1">
      <t>フ</t>
    </rPh>
    <rPh sb="2" eb="3">
      <t>カエ</t>
    </rPh>
    <phoneticPr fontId="3"/>
  </si>
  <si>
    <t>TA勉強会</t>
    <rPh sb="2" eb="5">
      <t>ベンキョウカイ</t>
    </rPh>
    <phoneticPr fontId="3"/>
  </si>
  <si>
    <t>庶務</t>
    <rPh sb="0" eb="2">
      <t>ショム</t>
    </rPh>
    <phoneticPr fontId="3"/>
  </si>
  <si>
    <t>健康診断</t>
    <rPh sb="0" eb="2">
      <t>ケンコウ</t>
    </rPh>
    <rPh sb="2" eb="4">
      <t>シンダン</t>
    </rPh>
    <phoneticPr fontId="3"/>
  </si>
  <si>
    <t>発表活動</t>
    <rPh sb="0" eb="2">
      <t>ハッピョウ</t>
    </rPh>
    <rPh sb="2" eb="4">
      <t>カツドウ</t>
    </rPh>
    <phoneticPr fontId="3"/>
  </si>
  <si>
    <t>健康診断(2023)</t>
    <rPh sb="0" eb="4">
      <t>ケンコウシンダン</t>
    </rPh>
    <phoneticPr fontId="3"/>
  </si>
  <si>
    <t>9月ごろ目線</t>
    <rPh sb="1" eb="2">
      <t>ガツ</t>
    </rPh>
    <rPh sb="4" eb="6">
      <t>メセン</t>
    </rPh>
    <phoneticPr fontId="3"/>
  </si>
  <si>
    <t>人事評価(中間報告)</t>
    <rPh sb="0" eb="4">
      <t>ジンジヒョウカ</t>
    </rPh>
    <rPh sb="5" eb="9">
      <t>チュウカンホウコク</t>
    </rPh>
    <phoneticPr fontId="3"/>
  </si>
  <si>
    <t>諸説明</t>
    <rPh sb="0" eb="1">
      <t>ショ</t>
    </rPh>
    <rPh sb="1" eb="3">
      <t>セツメイ</t>
    </rPh>
    <phoneticPr fontId="3"/>
  </si>
  <si>
    <t>資格勉強</t>
    <rPh sb="0" eb="2">
      <t>シカク</t>
    </rPh>
    <rPh sb="2" eb="4">
      <t>ベンキョウ</t>
    </rPh>
    <phoneticPr fontId="3"/>
  </si>
  <si>
    <t>eトレ勉強(アドミニストレータ)</t>
    <rPh sb="3" eb="5">
      <t>ベンキョウ</t>
    </rPh>
    <phoneticPr fontId="3"/>
  </si>
  <si>
    <t>SF研修</t>
    <rPh sb="2" eb="4">
      <t>ケンシュウ</t>
    </rPh>
    <phoneticPr fontId="3"/>
  </si>
  <si>
    <t>eトレ勉強(Javascript)</t>
    <rPh sb="3" eb="5">
      <t>ベンキョウ</t>
    </rPh>
    <phoneticPr fontId="3"/>
  </si>
  <si>
    <t>認定アドミニストレータ</t>
    <rPh sb="0" eb="2">
      <t>ニンテイ</t>
    </rPh>
    <phoneticPr fontId="3"/>
  </si>
  <si>
    <t>入社研修</t>
    <rPh sb="0" eb="2">
      <t>ニュウシャ</t>
    </rPh>
    <rPh sb="2" eb="4">
      <t>ケンシュウ</t>
    </rPh>
    <phoneticPr fontId="3"/>
  </si>
  <si>
    <t>SVE研修</t>
    <rPh sb="3" eb="5">
      <t>ケンシュウ</t>
    </rPh>
    <phoneticPr fontId="3"/>
  </si>
  <si>
    <t>DCS研修</t>
    <rPh sb="3" eb="5">
      <t>ケンシュウ</t>
    </rPh>
    <phoneticPr fontId="3"/>
  </si>
  <si>
    <t>宿題①要件シートに機能要件を記載</t>
    <rPh sb="0" eb="2">
      <t>シュクダイ</t>
    </rPh>
    <rPh sb="3" eb="5">
      <t>ヨウケン</t>
    </rPh>
    <rPh sb="9" eb="11">
      <t>キノウ</t>
    </rPh>
    <rPh sb="11" eb="13">
      <t>ヨウケン</t>
    </rPh>
    <rPh sb="14" eb="16">
      <t>キサイ</t>
    </rPh>
    <phoneticPr fontId="3"/>
  </si>
  <si>
    <t>宿題②オブジェクト検討</t>
    <rPh sb="0" eb="2">
      <t>シュクダイ</t>
    </rPh>
    <rPh sb="9" eb="11">
      <t>ケントウ</t>
    </rPh>
    <phoneticPr fontId="3"/>
  </si>
  <si>
    <t>宿題③オブジェクト草案作成</t>
    <rPh sb="0" eb="2">
      <t>シュクダイ</t>
    </rPh>
    <rPh sb="9" eb="11">
      <t>ソウアン</t>
    </rPh>
    <rPh sb="11" eb="13">
      <t>サクセイ</t>
    </rPh>
    <phoneticPr fontId="3"/>
  </si>
  <si>
    <t>宿題④データボリューム整理</t>
    <rPh sb="0" eb="2">
      <t>シュクダイ</t>
    </rPh>
    <rPh sb="11" eb="13">
      <t>セイリ</t>
    </rPh>
    <phoneticPr fontId="3"/>
  </si>
  <si>
    <t>SF開発(初級)</t>
    <rPh sb="2" eb="4">
      <t>カイハツ</t>
    </rPh>
    <rPh sb="5" eb="7">
      <t>ショキュウ</t>
    </rPh>
    <phoneticPr fontId="3"/>
  </si>
  <si>
    <t>事前準備</t>
    <rPh sb="0" eb="2">
      <t>ジゼン</t>
    </rPh>
    <rPh sb="2" eb="4">
      <t>ジュンビ</t>
    </rPh>
    <phoneticPr fontId="3"/>
  </si>
  <si>
    <t>eトレ勉強(Heroku)</t>
    <rPh sb="3" eb="5">
      <t>ベンキョウ</t>
    </rPh>
    <phoneticPr fontId="3"/>
  </si>
  <si>
    <t>打ち切り</t>
    <rPh sb="0" eb="1">
      <t>ウ</t>
    </rPh>
    <rPh sb="2" eb="3">
      <t>キ</t>
    </rPh>
    <phoneticPr fontId="3"/>
  </si>
  <si>
    <t>認定Platform アプリケーションビルダー</t>
    <rPh sb="0" eb="2">
      <t>ニンテイ</t>
    </rPh>
    <phoneticPr fontId="3"/>
  </si>
  <si>
    <t>eトレ勉強(Platformアプリケーションビルダー)</t>
    <rPh sb="3" eb="5">
      <t>ベンキョウ</t>
    </rPh>
    <phoneticPr fontId="3"/>
  </si>
  <si>
    <t>Flow研修</t>
    <rPh sb="4" eb="6">
      <t>ケンシュウ</t>
    </rPh>
    <phoneticPr fontId="3"/>
  </si>
  <si>
    <t>勉強</t>
    <rPh sb="0" eb="2">
      <t>ベンキョウ</t>
    </rPh>
    <phoneticPr fontId="3"/>
  </si>
  <si>
    <t>仮想通貨</t>
    <rPh sb="0" eb="2">
      <t>カソウ</t>
    </rPh>
    <rPh sb="2" eb="4">
      <t>ツウカ</t>
    </rPh>
    <phoneticPr fontId="3"/>
  </si>
  <si>
    <t>eトレ勉強(認定Platformデベロッパー)</t>
    <rPh sb="3" eb="5">
      <t>ベンキョウ</t>
    </rPh>
    <phoneticPr fontId="3"/>
  </si>
  <si>
    <t>ブログネタ検討&amp;ブログ執筆</t>
    <rPh sb="5" eb="7">
      <t>ケントウ</t>
    </rPh>
    <rPh sb="11" eb="13">
      <t>シッピツ</t>
    </rPh>
    <phoneticPr fontId="3"/>
  </si>
  <si>
    <t>dataspiderで項目情報を収集する機能作成</t>
    <rPh sb="20" eb="24">
      <t>キノウサクセイ</t>
    </rPh>
    <phoneticPr fontId="3"/>
  </si>
  <si>
    <t>eトレ勉強(ServiceCloud)</t>
    <rPh sb="3" eb="5">
      <t>ベンキョウ</t>
    </rPh>
    <phoneticPr fontId="3"/>
  </si>
  <si>
    <t>要員育成-経営者感覚-</t>
    <rPh sb="5" eb="10">
      <t>ケイエイシャカンカク</t>
    </rPh>
    <phoneticPr fontId="3"/>
  </si>
  <si>
    <t>チームLT資料検討</t>
    <rPh sb="5" eb="7">
      <t>シリョウ</t>
    </rPh>
    <rPh sb="7" eb="9">
      <t>ケントウ</t>
    </rPh>
    <phoneticPr fontId="3"/>
  </si>
  <si>
    <t>チームLT資料作成</t>
    <rPh sb="5" eb="7">
      <t>シリョウ</t>
    </rPh>
    <rPh sb="7" eb="9">
      <t>サクセイ</t>
    </rPh>
    <phoneticPr fontId="3"/>
  </si>
  <si>
    <t>2022年TA勉強会　打ち合わせ</t>
    <rPh sb="4" eb="5">
      <t>ネン</t>
    </rPh>
    <rPh sb="7" eb="9">
      <t>ベンキョウ</t>
    </rPh>
    <rPh sb="9" eb="10">
      <t>カイ</t>
    </rPh>
    <rPh sb="11" eb="12">
      <t>ウ</t>
    </rPh>
    <rPh sb="13" eb="14">
      <t>ア</t>
    </rPh>
    <phoneticPr fontId="3"/>
  </si>
  <si>
    <t>2022年TA勉強会　準備</t>
    <rPh sb="4" eb="5">
      <t>ネン</t>
    </rPh>
    <rPh sb="7" eb="9">
      <t>ベンキョウ</t>
    </rPh>
    <rPh sb="9" eb="10">
      <t>カイ</t>
    </rPh>
    <rPh sb="11" eb="13">
      <t>ジュンビ</t>
    </rPh>
    <phoneticPr fontId="3"/>
  </si>
  <si>
    <t>2022年TA勉強会　資料作成</t>
    <rPh sb="4" eb="5">
      <t>ネン</t>
    </rPh>
    <rPh sb="7" eb="9">
      <t>ベンキョウ</t>
    </rPh>
    <rPh sb="9" eb="10">
      <t>カイ</t>
    </rPh>
    <rPh sb="11" eb="15">
      <t>シリョウサクセイ</t>
    </rPh>
    <phoneticPr fontId="3"/>
  </si>
  <si>
    <t>2022年TA勉強会　発表</t>
    <rPh sb="4" eb="5">
      <t>ネン</t>
    </rPh>
    <rPh sb="7" eb="9">
      <t>ベンキョウ</t>
    </rPh>
    <rPh sb="9" eb="10">
      <t>カイ</t>
    </rPh>
    <rPh sb="11" eb="13">
      <t>ハッピョウ</t>
    </rPh>
    <phoneticPr fontId="3"/>
  </si>
  <si>
    <t>Tableau Desktop &amp; Prep基礎</t>
  </si>
  <si>
    <t>炎上プロジェクト対策</t>
    <rPh sb="0" eb="2">
      <t>エンジョウ</t>
    </rPh>
    <rPh sb="8" eb="10">
      <t>タイサク</t>
    </rPh>
    <phoneticPr fontId="3"/>
  </si>
  <si>
    <t>BRフォロー</t>
  </si>
  <si>
    <t>移行資料整理：セット品明細マスタ</t>
  </si>
  <si>
    <t>TerraSkyThuesDay</t>
  </si>
  <si>
    <t>843ページ*0.1H</t>
  </si>
  <si>
    <t>過大見積</t>
  </si>
  <si>
    <t>33ページ+HandOn4つ</t>
  </si>
  <si>
    <t>FS研修資料(FieldServiceLightning)</t>
  </si>
  <si>
    <t>410ページ</t>
  </si>
  <si>
    <t>適正</t>
  </si>
  <si>
    <t>過少見積</t>
  </si>
  <si>
    <t>DSの設計書に初めて触れるという点と、
チェック考慮の不足をレビューで指摘され、その整理などをしたため</t>
  </si>
  <si>
    <t>DSの初めての実装だったため、仮実装もされていたが、
組んで動かしてみるとうまく流れないということが多く、苦戦した</t>
  </si>
  <si>
    <t>H27217_FSログ取得(実装)</t>
  </si>
  <si>
    <t>イベントログの仕組み自体の理解と出力方法の確認などを
取っており、実装外での作業が多く発生</t>
  </si>
  <si>
    <t>H27221_FS作業指示バックアップ(実装)</t>
  </si>
  <si>
    <t>H27221_FS作業指示バックアップ((テスト設計))</t>
  </si>
  <si>
    <t>イベントログの出力が特殊で、dev環境での出力確認と
sandboxでの実装確認の両方が必要だったため、少し時間がかかった</t>
  </si>
  <si>
    <t>H27221_FS作業指示バックアップ(単体テスト実施)</t>
  </si>
  <si>
    <t>大量データでの実行があった際の考慮が不足しており、
レビューで指摘されたチェックのための実装をリワークで行ったため</t>
  </si>
  <si>
    <t>H27222_FSChatterバックアップ(実装)</t>
  </si>
  <si>
    <t>+2.5H(11/29)</t>
  </si>
  <si>
    <t>H27221_FSChatterバックアップ((テスト設計))</t>
  </si>
  <si>
    <t>+1H</t>
  </si>
  <si>
    <t>+1</t>
  </si>
  <si>
    <t>+1.75(12/7)</t>
  </si>
  <si>
    <t>+2</t>
  </si>
  <si>
    <t>+1.75</t>
  </si>
  <si>
    <t>H27217_FSログ取得(リワーク)</t>
  </si>
  <si>
    <t>H27222_FSChatterバックアップ(リワーク)</t>
  </si>
  <si>
    <t>+3.5</t>
  </si>
  <si>
    <t>+4H</t>
  </si>
  <si>
    <t>+3</t>
  </si>
  <si>
    <t>+1.5</t>
  </si>
  <si>
    <t>+4.5</t>
  </si>
  <si>
    <t>指定の所コードのデータを投入する際に、
それぞれ用意しながら作業したため、想定よりも少し時間がかかった。</t>
  </si>
  <si>
    <t>モックでのデータ取得の確認や、セットされるスキル情報の羅列などの
データ準備時間などがそれぞれ予定よりも手が取られた。</t>
  </si>
  <si>
    <t>問題が出たため、それの対応で少しオーバー
(別修正のデグレ。Backupへの移動忘れ)</t>
  </si>
  <si>
    <t>ユーザから連携されたリクエスト方法（所コードを8分類に分けて取得）
を確認するため、所コードの有無と分類の把握に時間がかかった。</t>
  </si>
  <si>
    <t>KANSAI_TD_FSL_TS-688 データ連携_chatterバックアップで0件時に空ファイルを作成する</t>
  </si>
  <si>
    <t>KANSAI_TD_FSL-683 各種への電気料金関係の追加について</t>
  </si>
  <si>
    <t>KANSAI_TD_FSL_TS-742 データ連携_一般異動で関サの作業種別を直営と同様とする</t>
  </si>
  <si>
    <t>KANSAI_TD_FSL-753 データ連携_証跡管理用のスクリプトを追加する</t>
  </si>
  <si>
    <t>KANSAI_TD_FSL-809 データ連携_セッション維持処理がcatchされない状態となっている</t>
  </si>
  <si>
    <t>KANSAI_TD_FSL-817 【全所ＦＳ習熟用】テスト環境のユーザー、作業データの作成依頼について</t>
  </si>
  <si>
    <t>KANSAI_TD_FSL-808 添ファイルバックアップの連携処理を動かすと削除処理に失敗する</t>
  </si>
  <si>
    <t>（KANSAI_TD_FSL-757）有効ユーザ数をカウントするレポートに処理箇所名を追加</t>
  </si>
  <si>
    <t>KANSAI_TD_FSL-807 作業予定時間帯と処理時間帯の表示が異なる</t>
  </si>
  <si>
    <t>KANSAI_TD_FSL-837 試行運用のデータ連携処理について</t>
  </si>
  <si>
    <t>KANSAI_TD_FSL_TS-837 データ連携_try-catchのnullチェックを空文字チェックに変更</t>
  </si>
  <si>
    <t>KANSAI_TD_IPPAN-246 H272218_FS業務対象データ取得のAPIのFS側判定ステータスにつきまして</t>
  </si>
  <si>
    <t>KANSAI_TD_FSL-885 本店ユーザの追加とサービスリソースとしての登録手順について</t>
  </si>
  <si>
    <t>KANSAI_TD_FSL-912 スキル情報連携エラーについて</t>
  </si>
  <si>
    <t>KANSAI_TD_COMMON-41 Fittest2の関サ仕様への改修について</t>
  </si>
  <si>
    <t>FSL_TS-1025 レポートメタデータ取得で200以外が返ってきた際の考慮が抜けている</t>
  </si>
  <si>
    <t>KANSAI_TD_FSL-929 データ連携(H272218_FS業務対象データ取得)の想定外リクエストのエラー考慮を追加する</t>
  </si>
  <si>
    <t>IPPAN-358_作業者がメールアドレス/ニックネームを変更できないようにしたい</t>
  </si>
  <si>
    <t>KANSAI_TD_IPPAN-386 作業データ（停止施行）の連携項目に「メモ情報」を追加</t>
  </si>
  <si>
    <t>KANSAI_TD_IPPAN-303 全廃ビラの供給地点特定番号がブランクになる。</t>
  </si>
  <si>
    <t>IT_H271Z01_FS添付ファイル削除</t>
  </si>
  <si>
    <t>IT_H272220_FS検針作業データ登録</t>
  </si>
  <si>
    <t>15(木村)</t>
  </si>
  <si>
    <t>SYSMEX_TS-1987 データ移行時のSVMXリソースについて</t>
  </si>
  <si>
    <t>SYSMEX_TS-2926　【商品】競合他社品の移行要否について</t>
  </si>
  <si>
    <t>SYSMEX_TS-3145 【データ移行】【商品】項目廃止に伴う項目維持要否などの確認</t>
  </si>
  <si>
    <t>SYSMEX_TS-3110　【品目階層、製品部門】既存レコードの無効化対応について</t>
  </si>
  <si>
    <t>SYSMEX_TS-2169 品目マスタのToBe改修</t>
  </si>
  <si>
    <t>トレーニング(WBS)</t>
  </si>
  <si>
    <t>Salesforce BackupPilot</t>
  </si>
  <si>
    <t>認定Platformデベロッパー</t>
  </si>
  <si>
    <t>ServiceCloud</t>
  </si>
  <si>
    <t>AWS(クラウドプラクティショナー)</t>
  </si>
  <si>
    <t>DataCloud</t>
  </si>
  <si>
    <t>newSQLについて</t>
  </si>
  <si>
    <t>要員育成-伝達力-</t>
  </si>
  <si>
    <t>Salesforce Platform の基礎</t>
  </si>
  <si>
    <t>日付</t>
    <rPh sb="0" eb="2">
      <t>ヒヅケ</t>
    </rPh>
    <phoneticPr fontId="3"/>
  </si>
  <si>
    <t>曜日</t>
    <rPh sb="0" eb="2">
      <t>ヨウビ</t>
    </rPh>
    <phoneticPr fontId="3"/>
  </si>
  <si>
    <t>作業名</t>
    <rPh sb="0" eb="3">
      <t>サギョウメイ</t>
    </rPh>
    <phoneticPr fontId="3"/>
  </si>
  <si>
    <t>メモ(『』は別作業)</t>
    <rPh sb="6" eb="9">
      <t>ベツサギョウ</t>
    </rPh>
    <phoneticPr fontId="3"/>
  </si>
  <si>
    <t>開始時間</t>
    <rPh sb="0" eb="4">
      <t>カイシジカン</t>
    </rPh>
    <phoneticPr fontId="3"/>
  </si>
  <si>
    <t>終了時間</t>
    <rPh sb="0" eb="4">
      <t>シュウリョウジカン</t>
    </rPh>
    <phoneticPr fontId="3"/>
  </si>
  <si>
    <t>実施時間</t>
    <rPh sb="0" eb="4">
      <t>ジッシジカン</t>
    </rPh>
    <phoneticPr fontId="3"/>
  </si>
  <si>
    <t>計上分類</t>
    <rPh sb="0" eb="2">
      <t>ケイジョウ</t>
    </rPh>
    <rPh sb="2" eb="4">
      <t>ブンルイ</t>
    </rPh>
    <phoneticPr fontId="3"/>
  </si>
  <si>
    <t>詳細作業備考</t>
    <rPh sb="0" eb="4">
      <t>ショウサイサギョウ</t>
    </rPh>
    <rPh sb="4" eb="6">
      <t>ビコウ</t>
    </rPh>
    <phoneticPr fontId="3"/>
  </si>
  <si>
    <t>作業種別</t>
    <rPh sb="0" eb="4">
      <t>サギョウシュベツ</t>
    </rPh>
    <phoneticPr fontId="3"/>
  </si>
  <si>
    <t>列1</t>
  </si>
  <si>
    <t>研修:chatwork講習</t>
  </si>
  <si>
    <t>利用説明</t>
    <rPh sb="0" eb="4">
      <t>リヨウセツメイ</t>
    </rPh>
    <phoneticPr fontId="3"/>
  </si>
  <si>
    <t>入社研修:説明</t>
  </si>
  <si>
    <t>総務新井さん説明</t>
    <rPh sb="0" eb="2">
      <t>ソウム</t>
    </rPh>
    <rPh sb="2" eb="4">
      <t>アライ</t>
    </rPh>
    <rPh sb="6" eb="8">
      <t>セツメイ</t>
    </rPh>
    <phoneticPr fontId="3"/>
  </si>
  <si>
    <t>管理本部若菜さん説明</t>
    <rPh sb="0" eb="4">
      <t>カンリホンブ</t>
    </rPh>
    <rPh sb="4" eb="6">
      <t>ワカナ</t>
    </rPh>
    <rPh sb="8" eb="10">
      <t>セツメイ</t>
    </rPh>
    <phoneticPr fontId="3"/>
  </si>
  <si>
    <t>経企西田さん説明(ITインフラ)</t>
    <rPh sb="0" eb="2">
      <t>ケイキ</t>
    </rPh>
    <rPh sb="2" eb="4">
      <t>ニシダ</t>
    </rPh>
    <rPh sb="6" eb="8">
      <t>セツメイ</t>
    </rPh>
    <phoneticPr fontId="3"/>
  </si>
  <si>
    <t>経企中西さん説明(アンケート写真)</t>
    <rPh sb="0" eb="2">
      <t>ケイキ</t>
    </rPh>
    <rPh sb="2" eb="4">
      <t>ナカニシ</t>
    </rPh>
    <rPh sb="6" eb="8">
      <t>セツメイ</t>
    </rPh>
    <rPh sb="14" eb="16">
      <t>シャシン</t>
    </rPh>
    <phoneticPr fontId="3"/>
  </si>
  <si>
    <t>経企今泉さん説明(会社インフラ全般)</t>
    <rPh sb="0" eb="2">
      <t>ケイキ</t>
    </rPh>
    <rPh sb="2" eb="4">
      <t>イマイズミ</t>
    </rPh>
    <rPh sb="6" eb="8">
      <t>セツメイ</t>
    </rPh>
    <rPh sb="9" eb="11">
      <t>カイシャ</t>
    </rPh>
    <rPh sb="15" eb="17">
      <t>ゼンパン</t>
    </rPh>
    <phoneticPr fontId="3"/>
  </si>
  <si>
    <t>経企中村さん説明(salesforce説明)</t>
    <rPh sb="0" eb="2">
      <t>ケイキ</t>
    </rPh>
    <rPh sb="2" eb="4">
      <t>ナカムラ</t>
    </rPh>
    <rPh sb="6" eb="8">
      <t>セツメイ</t>
    </rPh>
    <rPh sb="19" eb="21">
      <t>セツメイ</t>
    </rPh>
    <phoneticPr fontId="3"/>
  </si>
  <si>
    <t>G内間接:打合せ</t>
  </si>
  <si>
    <t>資格勉強:eトレ勉強(アドミニストレータ)</t>
  </si>
  <si>
    <t>休日勉強</t>
    <rPh sb="0" eb="4">
      <t>キュウジツベンキョウ</t>
    </rPh>
    <phoneticPr fontId="3"/>
  </si>
  <si>
    <t>G内間接:社内ルール把握</t>
  </si>
  <si>
    <t>入社研修:オンライン受講</t>
  </si>
  <si>
    <t>セキュリティ研修</t>
    <rPh sb="6" eb="8">
      <t>ケンシュウ</t>
    </rPh>
    <phoneticPr fontId="3"/>
  </si>
  <si>
    <t>G内間接:その他</t>
  </si>
  <si>
    <t>挨拶準備</t>
    <rPh sb="0" eb="2">
      <t>アイサツ</t>
    </rPh>
    <rPh sb="2" eb="4">
      <t>ジュンビ</t>
    </rPh>
    <phoneticPr fontId="3"/>
  </si>
  <si>
    <t>朝礼</t>
    <rPh sb="0" eb="2">
      <t>チョウレイ</t>
    </rPh>
    <phoneticPr fontId="3"/>
  </si>
  <si>
    <t>入社研修:SF研修</t>
  </si>
  <si>
    <t>中村さんからの基本用語の説明</t>
    <rPh sb="0" eb="2">
      <t>ナカムラ</t>
    </rPh>
    <rPh sb="7" eb="11">
      <t>キホンヨウゴ</t>
    </rPh>
    <rPh sb="12" eb="14">
      <t>セツメイ</t>
    </rPh>
    <phoneticPr fontId="3"/>
  </si>
  <si>
    <t>中村さんからの組織・ユーザ周り説明</t>
    <rPh sb="0" eb="2">
      <t>ナカムラ</t>
    </rPh>
    <rPh sb="7" eb="9">
      <t>ソシキ</t>
    </rPh>
    <rPh sb="13" eb="14">
      <t>マワ</t>
    </rPh>
    <rPh sb="15" eb="17">
      <t>セツメイ</t>
    </rPh>
    <phoneticPr fontId="3"/>
  </si>
  <si>
    <t>中村さんからのプロファイル・ロール周り説明</t>
    <rPh sb="0" eb="2">
      <t>ナカムラ</t>
    </rPh>
    <rPh sb="17" eb="18">
      <t>マワ</t>
    </rPh>
    <rPh sb="19" eb="21">
      <t>セツメイ</t>
    </rPh>
    <phoneticPr fontId="3"/>
  </si>
  <si>
    <t>宿題</t>
    <rPh sb="0" eb="2">
      <t>シュクダイ</t>
    </rPh>
    <phoneticPr fontId="3"/>
  </si>
  <si>
    <t>復習・予習</t>
    <rPh sb="0" eb="2">
      <t>フクシュウ</t>
    </rPh>
    <rPh sb="3" eb="5">
      <t>ヨシュウ</t>
    </rPh>
    <phoneticPr fontId="3"/>
  </si>
  <si>
    <t>勤怠管理など</t>
    <rPh sb="0" eb="4">
      <t>キンタイカンリ</t>
    </rPh>
    <phoneticPr fontId="3"/>
  </si>
  <si>
    <t>中村さんからの説明(共有回り)</t>
    <rPh sb="0" eb="2">
      <t>ナカムラ</t>
    </rPh>
    <rPh sb="7" eb="9">
      <t>セツメイ</t>
    </rPh>
    <rPh sb="10" eb="13">
      <t>キョウユウマワ</t>
    </rPh>
    <phoneticPr fontId="3"/>
  </si>
  <si>
    <t>中村さんからの説明(カスタム項目周り)</t>
    <rPh sb="0" eb="2">
      <t>ナカムラ</t>
    </rPh>
    <rPh sb="7" eb="9">
      <t>セツメイ</t>
    </rPh>
    <rPh sb="14" eb="16">
      <t>コウモク</t>
    </rPh>
    <rPh sb="16" eb="17">
      <t>マワ</t>
    </rPh>
    <phoneticPr fontId="3"/>
  </si>
  <si>
    <t>中村さんからの説明(標準オブジェクト(リード・商談)</t>
    <rPh sb="0" eb="2">
      <t>ナカムラ</t>
    </rPh>
    <rPh sb="7" eb="9">
      <t>セツメイ</t>
    </rPh>
    <rPh sb="10" eb="12">
      <t>ヒョウジュン</t>
    </rPh>
    <rPh sb="23" eb="25">
      <t>ショウダン</t>
    </rPh>
    <phoneticPr fontId="3"/>
  </si>
  <si>
    <t>勝田MGRとの面談</t>
    <rPh sb="0" eb="2">
      <t>カツタ</t>
    </rPh>
    <rPh sb="7" eb="9">
      <t>メンダン</t>
    </rPh>
    <phoneticPr fontId="3"/>
  </si>
  <si>
    <t>中村さんからの説明(標準オブジェクト(レコードタイプ)</t>
    <rPh sb="0" eb="2">
      <t>ナカムラ</t>
    </rPh>
    <rPh sb="7" eb="9">
      <t>セツメイ</t>
    </rPh>
    <rPh sb="10" eb="12">
      <t>ヒョウジュン</t>
    </rPh>
    <phoneticPr fontId="3"/>
  </si>
  <si>
    <t>中村さんからの説明(標準オブジェクト(ケース・ナレッジ)</t>
    <rPh sb="0" eb="2">
      <t>ナカムラ</t>
    </rPh>
    <rPh sb="7" eb="9">
      <t>セツメイ</t>
    </rPh>
    <rPh sb="10" eb="12">
      <t>ヒョウジュン</t>
    </rPh>
    <phoneticPr fontId="3"/>
  </si>
  <si>
    <t>中村さんからの説明(カスタマイズ)</t>
    <rPh sb="0" eb="2">
      <t>ナカムラ</t>
    </rPh>
    <rPh sb="7" eb="9">
      <t>セツメイ</t>
    </rPh>
    <phoneticPr fontId="3"/>
  </si>
  <si>
    <t>研修:eトレ勉強(Javascript)</t>
  </si>
  <si>
    <t>復習</t>
    <rPh sb="0" eb="2">
      <t>フクシュウ</t>
    </rPh>
    <phoneticPr fontId="3"/>
  </si>
  <si>
    <t>中村さんからの説明(自動プロセス)</t>
    <rPh sb="0" eb="2">
      <t>ナカムラ</t>
    </rPh>
    <rPh sb="7" eb="9">
      <t>セツメイ</t>
    </rPh>
    <rPh sb="10" eb="12">
      <t>ジドウ</t>
    </rPh>
    <phoneticPr fontId="3"/>
  </si>
  <si>
    <t>データ管理</t>
    <rPh sb="3" eb="5">
      <t>カンリ</t>
    </rPh>
    <phoneticPr fontId="3"/>
  </si>
  <si>
    <t>研修:トレーニング(WBS)</t>
  </si>
  <si>
    <t>中村さんからの説明(データローダ、Trailheadの説明など)</t>
    <rPh sb="0" eb="2">
      <t>ナカムラ</t>
    </rPh>
    <rPh sb="7" eb="9">
      <t>セツメイ</t>
    </rPh>
    <rPh sb="27" eb="29">
      <t>セツメイ</t>
    </rPh>
    <phoneticPr fontId="3"/>
  </si>
  <si>
    <t>中村さんからの説明(分析)</t>
    <rPh sb="0" eb="2">
      <t>ナカムラ</t>
    </rPh>
    <rPh sb="7" eb="9">
      <t>セツメイ</t>
    </rPh>
    <rPh sb="10" eb="12">
      <t>ブンセキ</t>
    </rPh>
    <phoneticPr fontId="3"/>
  </si>
  <si>
    <t>中村さんからの説明(アプリケーション作成)</t>
    <rPh sb="0" eb="2">
      <t>ナカムラ</t>
    </rPh>
    <rPh sb="7" eb="9">
      <t>セツメイ</t>
    </rPh>
    <rPh sb="18" eb="20">
      <t>サクセイ</t>
    </rPh>
    <phoneticPr fontId="3"/>
  </si>
  <si>
    <t>Trailhead:Trailhead(その他)</t>
  </si>
  <si>
    <t>Trailhead Playgroundの使い方</t>
    <rPh sb="21" eb="22">
      <t>ツカ</t>
    </rPh>
    <rPh sb="23" eb="24">
      <t>カタ</t>
    </rPh>
    <phoneticPr fontId="3"/>
  </si>
  <si>
    <t>Apex の基本とデータベース</t>
  </si>
  <si>
    <t>朝礼(資格取得)</t>
    <rPh sb="0" eb="2">
      <t>チョウレイ</t>
    </rPh>
    <rPh sb="3" eb="7">
      <t>シカクシュトク</t>
    </rPh>
    <phoneticPr fontId="3"/>
  </si>
  <si>
    <t>Force.com管理者コース研修</t>
    <rPh sb="9" eb="12">
      <t>カンリシャ</t>
    </rPh>
    <rPh sb="15" eb="17">
      <t>ケンシュウ</t>
    </rPh>
    <phoneticPr fontId="3"/>
  </si>
  <si>
    <t>関電:打合せ</t>
  </si>
  <si>
    <t>社内：関電　次フェーズの見積内容すり合わせ</t>
  </si>
  <si>
    <t>関電準備:FS研修資料(ServiceCloud初級)</t>
  </si>
  <si>
    <t>開始</t>
    <rPh sb="0" eb="2">
      <t>カイシ</t>
    </rPh>
    <phoneticPr fontId="3"/>
  </si>
  <si>
    <t>大型案件MTG</t>
    <rPh sb="0" eb="4">
      <t>オオガタアンケン</t>
    </rPh>
    <phoneticPr fontId="3"/>
  </si>
  <si>
    <t>関電定例MTG（成果物レビュー）</t>
  </si>
  <si>
    <t>ServiceCloud 初級編(～5.Lightningコンソール)</t>
    <rPh sb="13" eb="15">
      <t>ショキュウ</t>
    </rPh>
    <rPh sb="15" eb="16">
      <t>ヘン</t>
    </rPh>
    <phoneticPr fontId="3"/>
  </si>
  <si>
    <t>ServiceCloud 初級編</t>
    <rPh sb="13" eb="15">
      <t>ショキュウ</t>
    </rPh>
    <rPh sb="15" eb="16">
      <t>ヘン</t>
    </rPh>
    <phoneticPr fontId="3"/>
  </si>
  <si>
    <t>関電準備:FS研修資料(ServiceCloud中級)</t>
  </si>
  <si>
    <t>ServiceCloud 中級編</t>
    <rPh sb="13" eb="15">
      <t>チュウキュウ</t>
    </rPh>
    <rPh sb="15" eb="16">
      <t>ヘン</t>
    </rPh>
    <phoneticPr fontId="3"/>
  </si>
  <si>
    <t>庄司本部長との面談</t>
    <rPh sb="0" eb="2">
      <t>ショウジ</t>
    </rPh>
    <rPh sb="2" eb="5">
      <t>ホンブチョウ</t>
    </rPh>
    <rPh sb="7" eb="9">
      <t>メンダン</t>
    </rPh>
    <phoneticPr fontId="3"/>
  </si>
  <si>
    <t>関電準備:FS研修資料(FieldServiceLightning)</t>
  </si>
  <si>
    <t>資料勉強(パッケージインストールがエラーになるため中断)</t>
    <rPh sb="0" eb="2">
      <t>シリョウ</t>
    </rPh>
    <rPh sb="2" eb="4">
      <t>ベンキョウ</t>
    </rPh>
    <rPh sb="25" eb="27">
      <t>チュウダン</t>
    </rPh>
    <phoneticPr fontId="3"/>
  </si>
  <si>
    <t>資料勉強(パッケージインストールがエラーになる調査)</t>
    <rPh sb="0" eb="2">
      <t>シリョウ</t>
    </rPh>
    <rPh sb="2" eb="4">
      <t>ベンキョウ</t>
    </rPh>
    <rPh sb="23" eb="25">
      <t>チョウサ</t>
    </rPh>
    <phoneticPr fontId="3"/>
  </si>
  <si>
    <t>準備</t>
    <rPh sb="0" eb="2">
      <t>ジュンビ</t>
    </rPh>
    <phoneticPr fontId="3"/>
  </si>
  <si>
    <t>勉強(~P.50)</t>
    <rPh sb="0" eb="2">
      <t>ベンキョウ</t>
    </rPh>
    <phoneticPr fontId="3"/>
  </si>
  <si>
    <t>入社研修:SVE研修</t>
  </si>
  <si>
    <t>セットアップ説明</t>
    <rPh sb="6" eb="8">
      <t>セツメイ</t>
    </rPh>
    <phoneticPr fontId="3"/>
  </si>
  <si>
    <t>SkyVisualEditor研修</t>
    <rPh sb="15" eb="17">
      <t>ケンシュウ</t>
    </rPh>
    <phoneticPr fontId="3"/>
  </si>
  <si>
    <t>勉強会:TerraSkyThuesDay</t>
  </si>
  <si>
    <t>勉強(~P.80)</t>
    <rPh sb="0" eb="2">
      <t>ベンキョウ</t>
    </rPh>
    <phoneticPr fontId="3"/>
  </si>
  <si>
    <t>Trailhead:認定アドミニストレータ</t>
  </si>
  <si>
    <t>入社研修:DCS研修</t>
  </si>
  <si>
    <t>製品説明</t>
    <rPh sb="0" eb="2">
      <t>セイヒン</t>
    </rPh>
    <rPh sb="2" eb="4">
      <t>セツメイ</t>
    </rPh>
    <phoneticPr fontId="3"/>
  </si>
  <si>
    <t>初期設定</t>
    <rPh sb="0" eb="2">
      <t>ショキ</t>
    </rPh>
    <rPh sb="2" eb="4">
      <t>セッテイ</t>
    </rPh>
    <phoneticPr fontId="3"/>
  </si>
  <si>
    <t>演習(～P.67)</t>
    <rPh sb="0" eb="2">
      <t>エンシュウ</t>
    </rPh>
    <phoneticPr fontId="3"/>
  </si>
  <si>
    <t>演習(～P.113 3章)</t>
    <rPh sb="0" eb="2">
      <t>エンシュウ</t>
    </rPh>
    <rPh sb="11" eb="12">
      <t>ショウ</t>
    </rPh>
    <phoneticPr fontId="3"/>
  </si>
  <si>
    <t>演習(～P.140 4章)</t>
    <rPh sb="0" eb="2">
      <t>エンシュウ</t>
    </rPh>
    <rPh sb="11" eb="12">
      <t>ショウ</t>
    </rPh>
    <phoneticPr fontId="3"/>
  </si>
  <si>
    <t>演習(～8章)</t>
    <rPh sb="0" eb="2">
      <t>エンシュウ</t>
    </rPh>
    <rPh sb="5" eb="6">
      <t>ショウ</t>
    </rPh>
    <phoneticPr fontId="3"/>
  </si>
  <si>
    <t>補足説明</t>
    <rPh sb="0" eb="2">
      <t>ホソク</t>
    </rPh>
    <rPh sb="2" eb="4">
      <t>セツメイ</t>
    </rPh>
    <phoneticPr fontId="3"/>
  </si>
  <si>
    <t>勉強会:LT(その他)</t>
  </si>
  <si>
    <t>winter22のリリース内容連携</t>
    <rPh sb="13" eb="15">
      <t>ナイヨウ</t>
    </rPh>
    <rPh sb="15" eb="17">
      <t>レンケイ</t>
    </rPh>
    <phoneticPr fontId="3"/>
  </si>
  <si>
    <t>G内間接:振り返り</t>
  </si>
  <si>
    <t>今週作業の振り返り、用語アップデート</t>
    <rPh sb="0" eb="2">
      <t>コンシュウ</t>
    </rPh>
    <rPh sb="2" eb="4">
      <t>サギョウ</t>
    </rPh>
    <rPh sb="5" eb="6">
      <t>フ</t>
    </rPh>
    <rPh sb="7" eb="8">
      <t>カエ</t>
    </rPh>
    <rPh sb="10" eb="12">
      <t>ヨウゴ</t>
    </rPh>
    <phoneticPr fontId="3"/>
  </si>
  <si>
    <t>プラットフォームの使用事例の確認</t>
  </si>
  <si>
    <t>Salesforce アーキテクチャについて</t>
  </si>
  <si>
    <t>[設定] の操作</t>
  </si>
  <si>
    <t>AppExchange による強化</t>
  </si>
  <si>
    <t>勉強(~P.96)</t>
    <rPh sb="0" eb="2">
      <t>ベンキョウ</t>
    </rPh>
    <phoneticPr fontId="3"/>
  </si>
  <si>
    <t>TerraskyBase読書</t>
    <rPh sb="12" eb="14">
      <t>ドクショ</t>
    </rPh>
    <phoneticPr fontId="3"/>
  </si>
  <si>
    <t>関電:内容理解</t>
  </si>
  <si>
    <t>資料読み込み</t>
    <rPh sb="0" eb="2">
      <t>シリョウ</t>
    </rPh>
    <rPh sb="2" eb="3">
      <t>ヨ</t>
    </rPh>
    <rPh sb="4" eb="5">
      <t>コ</t>
    </rPh>
    <phoneticPr fontId="3"/>
  </si>
  <si>
    <t>坂本さんと顔合わせ</t>
    <rPh sb="0" eb="2">
      <t>サカモト</t>
    </rPh>
    <rPh sb="5" eb="7">
      <t>カオア</t>
    </rPh>
    <phoneticPr fontId="3"/>
  </si>
  <si>
    <t>事前打ち合わせ</t>
    <rPh sb="0" eb="2">
      <t>ジゼン</t>
    </rPh>
    <rPh sb="2" eb="3">
      <t>ウ</t>
    </rPh>
    <rPh sb="4" eb="5">
      <t>ア</t>
    </rPh>
    <phoneticPr fontId="3"/>
  </si>
  <si>
    <t>認定資格についての説明</t>
    <rPh sb="0" eb="2">
      <t>ニンテイ</t>
    </rPh>
    <rPh sb="2" eb="4">
      <t>シカク</t>
    </rPh>
    <rPh sb="9" eb="11">
      <t>セツメイ</t>
    </rPh>
    <phoneticPr fontId="3"/>
  </si>
  <si>
    <t>朝会</t>
    <rPh sb="0" eb="1">
      <t>アサ</t>
    </rPh>
    <rPh sb="1" eb="2">
      <t>カイ</t>
    </rPh>
    <phoneticPr fontId="3"/>
  </si>
  <si>
    <t>定例打合せ</t>
    <rPh sb="0" eb="2">
      <t>テイレイ</t>
    </rPh>
    <rPh sb="2" eb="4">
      <t>ウチアワ</t>
    </rPh>
    <phoneticPr fontId="3"/>
  </si>
  <si>
    <t>CI統括オリエン(評価制度の説明)</t>
    <rPh sb="2" eb="4">
      <t>トウカツ</t>
    </rPh>
    <rPh sb="9" eb="11">
      <t>ヒョウカ</t>
    </rPh>
    <rPh sb="11" eb="13">
      <t>セイド</t>
    </rPh>
    <rPh sb="14" eb="16">
      <t>セツメイ</t>
    </rPh>
    <phoneticPr fontId="3"/>
  </si>
  <si>
    <t>資料把握</t>
    <rPh sb="0" eb="2">
      <t>シリョウ</t>
    </rPh>
    <rPh sb="2" eb="4">
      <t>ハアク</t>
    </rPh>
    <phoneticPr fontId="3"/>
  </si>
  <si>
    <t>夕会</t>
    <rPh sb="0" eb="1">
      <t>ユウ</t>
    </rPh>
    <rPh sb="1" eb="2">
      <t>カイ</t>
    </rPh>
    <phoneticPr fontId="3"/>
  </si>
  <si>
    <t>CI統括オリエン(1on1面談)</t>
    <rPh sb="2" eb="4">
      <t>トウカツ</t>
    </rPh>
    <rPh sb="13" eb="15">
      <t>メンダン</t>
    </rPh>
    <phoneticPr fontId="3"/>
  </si>
  <si>
    <t>坂本さんにヒアリング</t>
    <rPh sb="0" eb="2">
      <t>サカモト</t>
    </rPh>
    <phoneticPr fontId="3"/>
  </si>
  <si>
    <t>DataSpiderコーディング標準把握</t>
    <rPh sb="16" eb="18">
      <t>ヒョウジュン</t>
    </rPh>
    <rPh sb="18" eb="20">
      <t>ハアク</t>
    </rPh>
    <phoneticPr fontId="3"/>
  </si>
  <si>
    <t>BackLog確認</t>
    <rPh sb="7" eb="9">
      <t>カクニン</t>
    </rPh>
    <phoneticPr fontId="3"/>
  </si>
  <si>
    <t>Fitテスト準備</t>
    <rPh sb="6" eb="8">
      <t>ジュンビ</t>
    </rPh>
    <phoneticPr fontId="3"/>
  </si>
  <si>
    <t>移動</t>
    <rPh sb="0" eb="2">
      <t>イドウ</t>
    </rPh>
    <phoneticPr fontId="3"/>
  </si>
  <si>
    <t>関電:出張説明</t>
  </si>
  <si>
    <t>Fit試行</t>
    <rPh sb="3" eb="5">
      <t>シコウ</t>
    </rPh>
    <phoneticPr fontId="3"/>
  </si>
  <si>
    <t>週次振り返り</t>
    <rPh sb="0" eb="2">
      <t>シュウジ</t>
    </rPh>
    <rPh sb="2" eb="3">
      <t>フ</t>
    </rPh>
    <rPh sb="4" eb="5">
      <t>カエ</t>
    </rPh>
    <phoneticPr fontId="3"/>
  </si>
  <si>
    <t>模擬試験(40/60)</t>
    <rPh sb="0" eb="2">
      <t>モギ</t>
    </rPh>
    <rPh sb="2" eb="4">
      <t>シケン</t>
    </rPh>
    <phoneticPr fontId="3"/>
  </si>
  <si>
    <t>全社朝礼</t>
    <rPh sb="0" eb="2">
      <t>ゼンシャ</t>
    </rPh>
    <rPh sb="2" eb="4">
      <t>チョウレイ</t>
    </rPh>
    <phoneticPr fontId="3"/>
  </si>
  <si>
    <t>資料確認</t>
    <rPh sb="0" eb="2">
      <t>シリョウ</t>
    </rPh>
    <rPh sb="2" eb="4">
      <t>カクニン</t>
    </rPh>
    <phoneticPr fontId="3"/>
  </si>
  <si>
    <t>TA勉強会:打合せ</t>
  </si>
  <si>
    <t>プロジェクト説明</t>
    <rPh sb="6" eb="8">
      <t>セツメイ</t>
    </rPh>
    <phoneticPr fontId="3"/>
  </si>
  <si>
    <t>資料確認</t>
    <rPh sb="0" eb="4">
      <t>シリョウカクニン</t>
    </rPh>
    <phoneticPr fontId="3"/>
  </si>
  <si>
    <t>TA勉強会:宿題①要件シートに機能要件を記載</t>
  </si>
  <si>
    <t>宿題実施</t>
    <rPh sb="0" eb="2">
      <t>シュクダイ</t>
    </rPh>
    <rPh sb="2" eb="4">
      <t>ジッシ</t>
    </rPh>
    <phoneticPr fontId="3"/>
  </si>
  <si>
    <t>質問事項整理</t>
    <rPh sb="0" eb="2">
      <t>シツモン</t>
    </rPh>
    <rPh sb="2" eb="4">
      <t>ジコウ</t>
    </rPh>
    <rPh sb="4" eb="6">
      <t>セイリ</t>
    </rPh>
    <phoneticPr fontId="3"/>
  </si>
  <si>
    <t>データ連携関連打合せ</t>
    <rPh sb="3" eb="5">
      <t>レンケイ</t>
    </rPh>
    <rPh sb="5" eb="7">
      <t>カンレン</t>
    </rPh>
    <rPh sb="7" eb="9">
      <t>ウチアワ</t>
    </rPh>
    <phoneticPr fontId="3"/>
  </si>
  <si>
    <t>関電:テストケース検討</t>
  </si>
  <si>
    <t>資料準備</t>
    <rPh sb="0" eb="2">
      <t>シリョウ</t>
    </rPh>
    <rPh sb="2" eb="4">
      <t>ジュンビ</t>
    </rPh>
    <phoneticPr fontId="3"/>
  </si>
  <si>
    <t>CI統括オリエン2回目</t>
    <rPh sb="9" eb="11">
      <t>カイメ</t>
    </rPh>
    <phoneticPr fontId="3"/>
  </si>
  <si>
    <t>資料検討</t>
    <rPh sb="0" eb="2">
      <t>シリョウ</t>
    </rPh>
    <rPh sb="2" eb="4">
      <t>ケントウ</t>
    </rPh>
    <phoneticPr fontId="3"/>
  </si>
  <si>
    <t>相談打合せ</t>
    <rPh sb="0" eb="2">
      <t>ソウダン</t>
    </rPh>
    <rPh sb="2" eb="4">
      <t>ウチアワ</t>
    </rPh>
    <phoneticPr fontId="3"/>
  </si>
  <si>
    <t>第４回エクストリームCTA</t>
    <rPh sb="0" eb="1">
      <t>ダイ</t>
    </rPh>
    <rPh sb="2" eb="3">
      <t>カイ</t>
    </rPh>
    <phoneticPr fontId="3"/>
  </si>
  <si>
    <t>関電:データ連携関連作業</t>
  </si>
  <si>
    <t>引継ぎ内容確認</t>
    <rPh sb="0" eb="2">
      <t>ヒキツ</t>
    </rPh>
    <rPh sb="3" eb="5">
      <t>ナイヨウ</t>
    </rPh>
    <rPh sb="5" eb="7">
      <t>カクニン</t>
    </rPh>
    <phoneticPr fontId="3"/>
  </si>
  <si>
    <t>打合せ確認</t>
    <rPh sb="0" eb="2">
      <t>ウチアワ</t>
    </rPh>
    <rPh sb="3" eb="5">
      <t>カクニン</t>
    </rPh>
    <phoneticPr fontId="3"/>
  </si>
  <si>
    <t>資料整理</t>
    <rPh sb="0" eb="2">
      <t>シリョウ</t>
    </rPh>
    <rPh sb="2" eb="4">
      <t>セイリ</t>
    </rPh>
    <phoneticPr fontId="3"/>
  </si>
  <si>
    <t>DataSpider勉強</t>
    <rPh sb="10" eb="12">
      <t>ベンキョウ</t>
    </rPh>
    <phoneticPr fontId="3"/>
  </si>
  <si>
    <t>西日本全体会議</t>
    <rPh sb="0" eb="1">
      <t>ニシ</t>
    </rPh>
    <rPh sb="1" eb="3">
      <t>ニホン</t>
    </rPh>
    <rPh sb="3" eb="5">
      <t>ゼンタイ</t>
    </rPh>
    <rPh sb="5" eb="7">
      <t>カイギ</t>
    </rPh>
    <phoneticPr fontId="3"/>
  </si>
  <si>
    <t>月次朝会</t>
    <rPh sb="0" eb="2">
      <t>ゲツジ</t>
    </rPh>
    <rPh sb="2" eb="3">
      <t>アサ</t>
    </rPh>
    <rPh sb="3" eb="4">
      <t>カイ</t>
    </rPh>
    <phoneticPr fontId="3"/>
  </si>
  <si>
    <t>データ連携仮実装状況確認</t>
    <rPh sb="3" eb="5">
      <t>レンケイ</t>
    </rPh>
    <rPh sb="5" eb="6">
      <t>カリ</t>
    </rPh>
    <rPh sb="6" eb="8">
      <t>ジッソウ</t>
    </rPh>
    <rPh sb="8" eb="10">
      <t>ジョウキョウ</t>
    </rPh>
    <rPh sb="10" eb="12">
      <t>カクニン</t>
    </rPh>
    <phoneticPr fontId="3"/>
  </si>
  <si>
    <t>Fit試行振り返り</t>
    <rPh sb="3" eb="5">
      <t>シコウ</t>
    </rPh>
    <rPh sb="5" eb="6">
      <t>フ</t>
    </rPh>
    <rPh sb="7" eb="8">
      <t>カエ</t>
    </rPh>
    <phoneticPr fontId="3"/>
  </si>
  <si>
    <t>作業工数整理</t>
    <rPh sb="0" eb="2">
      <t>サギョウ</t>
    </rPh>
    <rPh sb="2" eb="4">
      <t>コウスウ</t>
    </rPh>
    <rPh sb="4" eb="6">
      <t>セイリ</t>
    </rPh>
    <phoneticPr fontId="3"/>
  </si>
  <si>
    <t>資料修正</t>
    <rPh sb="0" eb="2">
      <t>シリョウ</t>
    </rPh>
    <rPh sb="2" eb="4">
      <t>シュウセイ</t>
    </rPh>
    <phoneticPr fontId="3"/>
  </si>
  <si>
    <t>環境セットアップ/スクリプト把握</t>
    <rPh sb="0" eb="2">
      <t>カンキョウ</t>
    </rPh>
    <rPh sb="14" eb="16">
      <t>ハアク</t>
    </rPh>
    <phoneticPr fontId="3"/>
  </si>
  <si>
    <t>G内間接:庶務</t>
  </si>
  <si>
    <t>環境セットアップ</t>
    <rPh sb="0" eb="2">
      <t>カンキョウ</t>
    </rPh>
    <phoneticPr fontId="3"/>
  </si>
  <si>
    <t>単体テスト仕様書打合せ</t>
    <rPh sb="0" eb="2">
      <t>タンタイ</t>
    </rPh>
    <rPh sb="5" eb="8">
      <t>シヨウショ</t>
    </rPh>
    <rPh sb="8" eb="10">
      <t>ウチアワ</t>
    </rPh>
    <phoneticPr fontId="3"/>
  </si>
  <si>
    <t>年末調整</t>
    <rPh sb="0" eb="2">
      <t>ネンマツ</t>
    </rPh>
    <rPh sb="2" eb="4">
      <t>チョウセイ</t>
    </rPh>
    <phoneticPr fontId="3"/>
  </si>
  <si>
    <t>関電:H27216_電柱(テスト設計)</t>
  </si>
  <si>
    <t>テストデータ整理</t>
    <rPh sb="6" eb="8">
      <t>セイリ</t>
    </rPh>
    <phoneticPr fontId="3"/>
  </si>
  <si>
    <t>中途採用アンケート回答</t>
    <rPh sb="0" eb="2">
      <t>チュウト</t>
    </rPh>
    <rPh sb="2" eb="4">
      <t>サイヨウ</t>
    </rPh>
    <rPh sb="9" eb="11">
      <t>カイトウ</t>
    </rPh>
    <phoneticPr fontId="3"/>
  </si>
  <si>
    <t>関電:設計書作成(H27222_FSChatterバックアップ)</t>
  </si>
  <si>
    <t>資料作成</t>
    <rPh sb="0" eb="2">
      <t>シリョウ</t>
    </rPh>
    <rPh sb="2" eb="4">
      <t>サクセイ</t>
    </rPh>
    <phoneticPr fontId="3"/>
  </si>
  <si>
    <t>単体テスト仕様書確認</t>
    <rPh sb="0" eb="2">
      <t>タンタイ</t>
    </rPh>
    <rPh sb="5" eb="8">
      <t>シヨウショ</t>
    </rPh>
    <rPh sb="8" eb="10">
      <t>カクニン</t>
    </rPh>
    <phoneticPr fontId="3"/>
  </si>
  <si>
    <t>テスト仕様書について</t>
    <rPh sb="3" eb="6">
      <t>シヨウショ</t>
    </rPh>
    <phoneticPr fontId="3"/>
  </si>
  <si>
    <t>関電:設計書修正(作業指示バックアップ)</t>
  </si>
  <si>
    <t>資料訂正</t>
    <rPh sb="0" eb="2">
      <t>シリョウ</t>
    </rPh>
    <rPh sb="2" eb="4">
      <t>テイセイ</t>
    </rPh>
    <phoneticPr fontId="3"/>
  </si>
  <si>
    <t>課題内容把握</t>
    <rPh sb="0" eb="2">
      <t>カダイ</t>
    </rPh>
    <rPh sb="2" eb="4">
      <t>ナイヨウ</t>
    </rPh>
    <rPh sb="4" eb="6">
      <t>ハアク</t>
    </rPh>
    <phoneticPr fontId="3"/>
  </si>
  <si>
    <t>TA勉強会:宿題②オブジェクト検討</t>
  </si>
  <si>
    <t>作業</t>
    <rPh sb="0" eb="2">
      <t>サギョウ</t>
    </rPh>
    <phoneticPr fontId="3"/>
  </si>
  <si>
    <t>オブジェクト検討</t>
    <rPh sb="6" eb="8">
      <t>ケントウ</t>
    </rPh>
    <phoneticPr fontId="3"/>
  </si>
  <si>
    <t>課題検討</t>
    <rPh sb="0" eb="2">
      <t>カダイ</t>
    </rPh>
    <rPh sb="2" eb="4">
      <t>ケントウ</t>
    </rPh>
    <phoneticPr fontId="3"/>
  </si>
  <si>
    <t>課題連携</t>
    <rPh sb="0" eb="2">
      <t>カダイ</t>
    </rPh>
    <rPh sb="2" eb="4">
      <t>レンケイ</t>
    </rPh>
    <phoneticPr fontId="3"/>
  </si>
  <si>
    <t>修正</t>
    <rPh sb="0" eb="2">
      <t>シュウセイ</t>
    </rPh>
    <phoneticPr fontId="3"/>
  </si>
  <si>
    <t>共通部品詳細設計書レビュー</t>
    <rPh sb="0" eb="2">
      <t>キョウツウ</t>
    </rPh>
    <rPh sb="2" eb="4">
      <t>ブヒン</t>
    </rPh>
    <rPh sb="4" eb="6">
      <t>ショウサイ</t>
    </rPh>
    <rPh sb="6" eb="9">
      <t>セッケイショ</t>
    </rPh>
    <phoneticPr fontId="3"/>
  </si>
  <si>
    <t>EC2サーバについて確認</t>
    <rPh sb="10" eb="12">
      <t>カクニン</t>
    </rPh>
    <phoneticPr fontId="3"/>
  </si>
  <si>
    <t>Identity Connect の基本(JITの学習)</t>
    <rPh sb="25" eb="27">
      <t>ガクシュウ</t>
    </rPh>
    <phoneticPr fontId="3"/>
  </si>
  <si>
    <t>関電:DSS起動スクリプト作成</t>
  </si>
  <si>
    <t>参考元スクリプトの整理</t>
    <rPh sb="0" eb="2">
      <t>サンコウ</t>
    </rPh>
    <rPh sb="2" eb="3">
      <t>モト</t>
    </rPh>
    <rPh sb="9" eb="11">
      <t>セイリ</t>
    </rPh>
    <phoneticPr fontId="3"/>
  </si>
  <si>
    <t>調査</t>
    <rPh sb="0" eb="2">
      <t>チョウサ</t>
    </rPh>
    <phoneticPr fontId="3"/>
  </si>
  <si>
    <t>関電:H27216_電柱(実装)</t>
  </si>
  <si>
    <t>ソース修正</t>
    <rPh sb="3" eb="5">
      <t>シュウセイ</t>
    </rPh>
    <phoneticPr fontId="3"/>
  </si>
  <si>
    <t>レビュー後修正</t>
    <rPh sb="4" eb="5">
      <t>ゴ</t>
    </rPh>
    <rPh sb="5" eb="7">
      <t>シュウセイ</t>
    </rPh>
    <phoneticPr fontId="3"/>
  </si>
  <si>
    <t>環境設定</t>
    <rPh sb="0" eb="2">
      <t>カンキョウ</t>
    </rPh>
    <rPh sb="2" eb="4">
      <t>セッテイ</t>
    </rPh>
    <phoneticPr fontId="3"/>
  </si>
  <si>
    <t>過去課題内容確認</t>
    <rPh sb="0" eb="2">
      <t>カコ</t>
    </rPh>
    <rPh sb="2" eb="4">
      <t>カダイ</t>
    </rPh>
    <rPh sb="4" eb="6">
      <t>ナイヨウ</t>
    </rPh>
    <rPh sb="6" eb="8">
      <t>カクニン</t>
    </rPh>
    <phoneticPr fontId="3"/>
  </si>
  <si>
    <t>整理</t>
    <rPh sb="0" eb="2">
      <t>セイリ</t>
    </rPh>
    <phoneticPr fontId="3"/>
  </si>
  <si>
    <t>質問打合せ</t>
    <rPh sb="0" eb="2">
      <t>シツモン</t>
    </rPh>
    <rPh sb="2" eb="4">
      <t>ウチアワ</t>
    </rPh>
    <phoneticPr fontId="3"/>
  </si>
  <si>
    <t>定例打合せ</t>
    <rPh sb="0" eb="4">
      <t>テイレイウチアワ</t>
    </rPh>
    <phoneticPr fontId="3"/>
  </si>
  <si>
    <t>振り返り打合せ</t>
    <rPh sb="0" eb="1">
      <t>フ</t>
    </rPh>
    <rPh sb="2" eb="3">
      <t>カエ</t>
    </rPh>
    <rPh sb="4" eb="6">
      <t>ウチアワ</t>
    </rPh>
    <phoneticPr fontId="3"/>
  </si>
  <si>
    <t>テスト仕様書設計</t>
    <rPh sb="3" eb="6">
      <t>シヨウショ</t>
    </rPh>
    <rPh sb="6" eb="8">
      <t>セッケイ</t>
    </rPh>
    <phoneticPr fontId="3"/>
  </si>
  <si>
    <t>サーバアクセス確認</t>
    <rPh sb="7" eb="9">
      <t>カクニン</t>
    </rPh>
    <phoneticPr fontId="3"/>
  </si>
  <si>
    <t>追加問合せ整理(エラーレスポンスについて)</t>
    <rPh sb="0" eb="2">
      <t>ツイカ</t>
    </rPh>
    <rPh sb="2" eb="4">
      <t>トイアワ</t>
    </rPh>
    <rPh sb="5" eb="7">
      <t>セイリ</t>
    </rPh>
    <phoneticPr fontId="3"/>
  </si>
  <si>
    <t>systemctl設定</t>
    <rPh sb="9" eb="11">
      <t>セッテイ</t>
    </rPh>
    <phoneticPr fontId="3"/>
  </si>
  <si>
    <t>課題内容確認</t>
    <rPh sb="0" eb="2">
      <t>カダイ</t>
    </rPh>
    <rPh sb="2" eb="4">
      <t>ナイヨウ</t>
    </rPh>
    <rPh sb="4" eb="6">
      <t>カクニン</t>
    </rPh>
    <phoneticPr fontId="3"/>
  </si>
  <si>
    <t>手順作成</t>
    <rPh sb="0" eb="2">
      <t>テジュン</t>
    </rPh>
    <rPh sb="2" eb="4">
      <t>サクセイ</t>
    </rPh>
    <phoneticPr fontId="3"/>
  </si>
  <si>
    <t>TA勉強会:宿題③オブジェクト草案作成</t>
  </si>
  <si>
    <t>エラー処理確認</t>
    <rPh sb="3" eb="5">
      <t>ショリ</t>
    </rPh>
    <rPh sb="5" eb="7">
      <t>カクニン</t>
    </rPh>
    <phoneticPr fontId="3"/>
  </si>
  <si>
    <t>実装最終調整</t>
    <rPh sb="0" eb="2">
      <t>ジッソウ</t>
    </rPh>
    <rPh sb="2" eb="4">
      <t>サイシュウ</t>
    </rPh>
    <rPh sb="4" eb="6">
      <t>チョウセイ</t>
    </rPh>
    <phoneticPr fontId="3"/>
  </si>
  <si>
    <t>関電:H27201_FS作業手配データ送信（一般異動）(実装)</t>
  </si>
  <si>
    <t>内容確認</t>
    <rPh sb="0" eb="2">
      <t>ナイヨウ</t>
    </rPh>
    <rPh sb="2" eb="4">
      <t>カクニン</t>
    </rPh>
    <phoneticPr fontId="3"/>
  </si>
  <si>
    <t>環境確認</t>
    <rPh sb="0" eb="2">
      <t>カンキョウ</t>
    </rPh>
    <rPh sb="2" eb="4">
      <t>カクニン</t>
    </rPh>
    <phoneticPr fontId="3"/>
  </si>
  <si>
    <t>環境構築手順作成</t>
    <rPh sb="0" eb="2">
      <t>カンキョウ</t>
    </rPh>
    <rPh sb="2" eb="4">
      <t>コウチク</t>
    </rPh>
    <rPh sb="4" eb="6">
      <t>テジュン</t>
    </rPh>
    <rPh sb="6" eb="8">
      <t>サクセイ</t>
    </rPh>
    <phoneticPr fontId="3"/>
  </si>
  <si>
    <t>G内間接:健康診断</t>
  </si>
  <si>
    <t>内容整理</t>
    <rPh sb="0" eb="2">
      <t>ナイヨウ</t>
    </rPh>
    <rPh sb="2" eb="4">
      <t>セイリ</t>
    </rPh>
    <phoneticPr fontId="3"/>
  </si>
  <si>
    <t>オブジェクト検討打合せ</t>
    <rPh sb="6" eb="8">
      <t>ケントウ</t>
    </rPh>
    <rPh sb="8" eb="10">
      <t>ウチアワ</t>
    </rPh>
    <phoneticPr fontId="3"/>
  </si>
  <si>
    <t>検針との打合せ</t>
    <rPh sb="0" eb="2">
      <t>ケンシン</t>
    </rPh>
    <rPh sb="4" eb="6">
      <t>ウチアワ</t>
    </rPh>
    <phoneticPr fontId="3"/>
  </si>
  <si>
    <t>Fit試行打合せ(途中参加)</t>
    <rPh sb="3" eb="5">
      <t>シコウ</t>
    </rPh>
    <rPh sb="5" eb="7">
      <t>ウチアワ</t>
    </rPh>
    <rPh sb="9" eb="11">
      <t>トチュウ</t>
    </rPh>
    <rPh sb="11" eb="13">
      <t>サンカ</t>
    </rPh>
    <phoneticPr fontId="3"/>
  </si>
  <si>
    <t>関電:H27216_電柱(単体テスト実施)</t>
  </si>
  <si>
    <t>環境準備</t>
    <rPh sb="0" eb="2">
      <t>カンキョウ</t>
    </rPh>
    <rPh sb="2" eb="4">
      <t>ジュンビ</t>
    </rPh>
    <phoneticPr fontId="3"/>
  </si>
  <si>
    <t>スクリプト準備</t>
    <rPh sb="5" eb="7">
      <t>ジュンビ</t>
    </rPh>
    <phoneticPr fontId="3"/>
  </si>
  <si>
    <t>打合せ(環境確認)</t>
    <rPh sb="0" eb="2">
      <t>ウチアワ</t>
    </rPh>
    <rPh sb="4" eb="6">
      <t>カンキョウ</t>
    </rPh>
    <rPh sb="6" eb="8">
      <t>カクニン</t>
    </rPh>
    <phoneticPr fontId="3"/>
  </si>
  <si>
    <t>PJ管理</t>
    <rPh sb="2" eb="4">
      <t>カンリ</t>
    </rPh>
    <phoneticPr fontId="3"/>
  </si>
  <si>
    <t>関電:H27217_FSログ取得(実装)</t>
  </si>
  <si>
    <t>単体テスト</t>
    <rPh sb="0" eb="2">
      <t>タンタイ</t>
    </rPh>
    <phoneticPr fontId="3"/>
  </si>
  <si>
    <t>S3接続確認</t>
    <rPh sb="2" eb="4">
      <t>セツゾク</t>
    </rPh>
    <rPh sb="4" eb="6">
      <t>カクニン</t>
    </rPh>
    <phoneticPr fontId="3"/>
  </si>
  <si>
    <t>関電:H27217_FSログ取得(テスト設計)</t>
  </si>
  <si>
    <t>作成</t>
    <rPh sb="0" eb="2">
      <t>サクセイ</t>
    </rPh>
    <phoneticPr fontId="3"/>
  </si>
  <si>
    <t>課題対応(KANSAI_TD_FSL-428)</t>
    <rPh sb="0" eb="2">
      <t>カダイ</t>
    </rPh>
    <rPh sb="2" eb="4">
      <t>タイオウ</t>
    </rPh>
    <phoneticPr fontId="3"/>
  </si>
  <si>
    <t>テスト設計</t>
    <rPh sb="3" eb="5">
      <t>セッケイ</t>
    </rPh>
    <phoneticPr fontId="3"/>
  </si>
  <si>
    <t>関電:H27221_FS作業指示バックアップ(実装)</t>
  </si>
  <si>
    <t>課題整理</t>
    <rPh sb="0" eb="2">
      <t>カダイ</t>
    </rPh>
    <rPh sb="2" eb="4">
      <t>セイリ</t>
    </rPh>
    <phoneticPr fontId="3"/>
  </si>
  <si>
    <t>レビュー指摘修正</t>
    <rPh sb="4" eb="6">
      <t>シテキ</t>
    </rPh>
    <rPh sb="6" eb="8">
      <t>シュウセイ</t>
    </rPh>
    <phoneticPr fontId="3"/>
  </si>
  <si>
    <t>再テスト</t>
    <rPh sb="0" eb="1">
      <t>サイ</t>
    </rPh>
    <phoneticPr fontId="3"/>
  </si>
  <si>
    <t>課題対応(KANSAI_TD_FSL-424)</t>
    <rPh sb="0" eb="2">
      <t>カダイ</t>
    </rPh>
    <rPh sb="2" eb="4">
      <t>タイオウ</t>
    </rPh>
    <phoneticPr fontId="3"/>
  </si>
  <si>
    <t>SF開発(初級):事前準備</t>
  </si>
  <si>
    <t>TA勉強会:宿題④データボリューム整理</t>
  </si>
  <si>
    <t>関電:H27221_FS作業指示バックアップ((テスト設計))</t>
  </si>
  <si>
    <t>打合せ(メールについて)</t>
    <rPh sb="0" eb="2">
      <t>ウチアワ</t>
    </rPh>
    <phoneticPr fontId="3"/>
  </si>
  <si>
    <t>関電:H27217_FSログ取得(単体テスト実施)</t>
  </si>
  <si>
    <t>テスト実施</t>
    <rPh sb="3" eb="5">
      <t>ジッシ</t>
    </rPh>
    <phoneticPr fontId="3"/>
  </si>
  <si>
    <t>状況確認</t>
    <rPh sb="0" eb="2">
      <t>ジョウキョウ</t>
    </rPh>
    <rPh sb="2" eb="4">
      <t>カクニン</t>
    </rPh>
    <phoneticPr fontId="3"/>
  </si>
  <si>
    <t>課題対応</t>
    <rPh sb="0" eb="2">
      <t>カダイ</t>
    </rPh>
    <rPh sb="2" eb="4">
      <t>タイオウ</t>
    </rPh>
    <phoneticPr fontId="3"/>
  </si>
  <si>
    <t>関電:H27221_FS作業指示バックアップ(単体テスト実施)</t>
  </si>
  <si>
    <t>関電:H27222_FSChatterバックアップ(実装)</t>
  </si>
  <si>
    <t>Fit試行フィードバック</t>
    <rPh sb="3" eb="5">
      <t>シコウ</t>
    </rPh>
    <phoneticPr fontId="3"/>
  </si>
  <si>
    <t>ソース作成</t>
    <rPh sb="3" eb="5">
      <t>サクセイ</t>
    </rPh>
    <phoneticPr fontId="3"/>
  </si>
  <si>
    <t>課題打合せ</t>
    <rPh sb="0" eb="2">
      <t>カダイ</t>
    </rPh>
    <rPh sb="2" eb="4">
      <t>ウチアワ</t>
    </rPh>
    <phoneticPr fontId="3"/>
  </si>
  <si>
    <t>関電:H27221_FSChatterバックアップ((テスト設計))</t>
  </si>
  <si>
    <t>単体テストレビュー</t>
    <rPh sb="0" eb="2">
      <t>タンタイ</t>
    </rPh>
    <phoneticPr fontId="3"/>
  </si>
  <si>
    <t>勉強会:Salesforce BackupPilot</t>
  </si>
  <si>
    <t>課題確認</t>
    <rPh sb="0" eb="2">
      <t>カダイ</t>
    </rPh>
    <rPh sb="2" eb="4">
      <t>カクニン</t>
    </rPh>
    <phoneticPr fontId="3"/>
  </si>
  <si>
    <t>課題検討打合せ</t>
    <rPh sb="0" eb="2">
      <t>カダイ</t>
    </rPh>
    <rPh sb="2" eb="4">
      <t>ケントウ</t>
    </rPh>
    <rPh sb="4" eb="6">
      <t>ウチアワ</t>
    </rPh>
    <phoneticPr fontId="3"/>
  </si>
  <si>
    <t>資格受験(認定アドミニストレータ)</t>
    <rPh sb="0" eb="2">
      <t>シカク</t>
    </rPh>
    <rPh sb="2" eb="4">
      <t>ジュケン</t>
    </rPh>
    <rPh sb="5" eb="7">
      <t>ニンテイ</t>
    </rPh>
    <phoneticPr fontId="3"/>
  </si>
  <si>
    <t>課題対応(カオナビ連携)</t>
    <rPh sb="0" eb="2">
      <t>カダイ</t>
    </rPh>
    <rPh sb="2" eb="4">
      <t>タイオウ</t>
    </rPh>
    <rPh sb="9" eb="11">
      <t>レンケイ</t>
    </rPh>
    <phoneticPr fontId="3"/>
  </si>
  <si>
    <t>関電:H99999_アプリケーションログ削除(実装)</t>
  </si>
  <si>
    <t>実装</t>
    <rPh sb="0" eb="2">
      <t>ジッソウ</t>
    </rPh>
    <phoneticPr fontId="3"/>
  </si>
  <si>
    <t>関電:H99999_アプリケーションログ削除(テスト設計)</t>
  </si>
  <si>
    <t>関電:H272301_FS作業手配データ最新状況取得(実装)</t>
  </si>
  <si>
    <t>課題確認打合せ</t>
    <rPh sb="0" eb="2">
      <t>カダイ</t>
    </rPh>
    <rPh sb="2" eb="4">
      <t>カクニン</t>
    </rPh>
    <rPh sb="4" eb="6">
      <t>ウチアワ</t>
    </rPh>
    <phoneticPr fontId="3"/>
  </si>
  <si>
    <t>関電:H27221_FSChatterバックアップ((単体テスト実施))</t>
  </si>
  <si>
    <t>関電:H271Z01_FS添付ファイル削除(テスト設計レビュー)</t>
  </si>
  <si>
    <t>関電:H272301_FS作業手配データ最新状況取得(テスト設計)</t>
  </si>
  <si>
    <t>Trailhead:認定Platform アプリケーションビルダー</t>
  </si>
  <si>
    <t>資格勉強:eトレ勉強(Heroku)</t>
  </si>
  <si>
    <t>再作成</t>
    <rPh sb="0" eb="3">
      <t>サイサクセイ</t>
    </rPh>
    <phoneticPr fontId="3"/>
  </si>
  <si>
    <t>実績記録Excel修正</t>
    <rPh sb="0" eb="2">
      <t>ジッセキ</t>
    </rPh>
    <rPh sb="2" eb="4">
      <t>キロク</t>
    </rPh>
    <rPh sb="9" eb="11">
      <t>シュウセイ</t>
    </rPh>
    <phoneticPr fontId="3"/>
  </si>
  <si>
    <t>課題のケース整理(FSL-444)</t>
    <rPh sb="0" eb="2">
      <t>カダイ</t>
    </rPh>
    <rPh sb="6" eb="8">
      <t>セイリ</t>
    </rPh>
    <phoneticPr fontId="3"/>
  </si>
  <si>
    <t>関電:H99999_アプリケーションログ削除(単体テスト実施)</t>
  </si>
  <si>
    <t>関電:H272301_FS作業手配データ最新状況取得(単体テスト実施)</t>
  </si>
  <si>
    <t>テストデータ準備</t>
    <rPh sb="6" eb="8">
      <t>ジュンビ</t>
    </rPh>
    <phoneticPr fontId="3"/>
  </si>
  <si>
    <t>関電:H272302_FS担当者作業状況一覧取得(実装)</t>
  </si>
  <si>
    <t>詳細設計(スキル連携)見直し</t>
    <rPh sb="0" eb="2">
      <t>ショウサイ</t>
    </rPh>
    <rPh sb="2" eb="4">
      <t>セッケイ</t>
    </rPh>
    <rPh sb="8" eb="10">
      <t>レンケイ</t>
    </rPh>
    <rPh sb="11" eb="13">
      <t>ミナオ</t>
    </rPh>
    <phoneticPr fontId="3"/>
  </si>
  <si>
    <t>スキル連携仕様説明</t>
    <rPh sb="3" eb="5">
      <t>レンケイ</t>
    </rPh>
    <rPh sb="5" eb="7">
      <t>シヨウ</t>
    </rPh>
    <rPh sb="7" eb="9">
      <t>セツメイ</t>
    </rPh>
    <phoneticPr fontId="3"/>
  </si>
  <si>
    <t>発表会</t>
    <rPh sb="0" eb="2">
      <t>ハッピョウ</t>
    </rPh>
    <rPh sb="2" eb="3">
      <t>カイ</t>
    </rPh>
    <phoneticPr fontId="3"/>
  </si>
  <si>
    <t>Fit試行(関サ)</t>
    <rPh sb="3" eb="5">
      <t>シコウ</t>
    </rPh>
    <rPh sb="6" eb="7">
      <t>セキ</t>
    </rPh>
    <phoneticPr fontId="3"/>
  </si>
  <si>
    <t>テスト設計レビュー(H272206)</t>
    <rPh sb="3" eb="5">
      <t>セッケイ</t>
    </rPh>
    <phoneticPr fontId="3"/>
  </si>
  <si>
    <t>課題対応(KANSAI_TD_FSL-460 エラー時のメール通知について)</t>
    <rPh sb="0" eb="2">
      <t>カダイ</t>
    </rPh>
    <rPh sb="2" eb="4">
      <t>タイオウ</t>
    </rPh>
    <phoneticPr fontId="3"/>
  </si>
  <si>
    <t>関電:H272302_FS担当者作業状況一覧取得(テスト設計)</t>
  </si>
  <si>
    <t>関電:H272302_FS担当者作業状況一覧取得(単体テスト実施)</t>
  </si>
  <si>
    <t>単体テスト実施</t>
    <rPh sb="0" eb="2">
      <t>タンタイ</t>
    </rPh>
    <rPh sb="5" eb="7">
      <t>ジッシ</t>
    </rPh>
    <phoneticPr fontId="3"/>
  </si>
  <si>
    <t>テスト設計レビュー(H272213)</t>
    <rPh sb="3" eb="5">
      <t>セッケイ</t>
    </rPh>
    <phoneticPr fontId="3"/>
  </si>
  <si>
    <t>テスト準備</t>
    <rPh sb="3" eb="5">
      <t>ジュンビ</t>
    </rPh>
    <phoneticPr fontId="3"/>
  </si>
  <si>
    <t>定例会</t>
    <rPh sb="0" eb="3">
      <t>テイレイカイ</t>
    </rPh>
    <phoneticPr fontId="3"/>
  </si>
  <si>
    <t>関電:H272304_FS作業手配データシステム更新済通知(実装)</t>
  </si>
  <si>
    <t>課題対応打合せ(KANSAI_TD_FSL-460 エラー時のメール通知について)</t>
    <rPh sb="0" eb="2">
      <t>カダイ</t>
    </rPh>
    <rPh sb="2" eb="4">
      <t>タイオウ</t>
    </rPh>
    <rPh sb="4" eb="6">
      <t>ウチアワ</t>
    </rPh>
    <phoneticPr fontId="3"/>
  </si>
  <si>
    <t>課題対応(KANSAI_TD_FSL-444 （再確認）3:指定時の期間外のデータ【H27218_FS業務対象データ取得】)</t>
    <rPh sb="0" eb="2">
      <t>カダイ</t>
    </rPh>
    <rPh sb="2" eb="4">
      <t>タイオウ</t>
    </rPh>
    <phoneticPr fontId="3"/>
  </si>
  <si>
    <t>関電:H272304_FS作業手配データシステム更新済通知(テスト設計)</t>
  </si>
  <si>
    <t>スクリプト修正</t>
    <rPh sb="5" eb="7">
      <t>シュウセイ</t>
    </rPh>
    <phoneticPr fontId="3"/>
  </si>
  <si>
    <t>仕様確認打合せ</t>
    <rPh sb="0" eb="2">
      <t>シヨウ</t>
    </rPh>
    <rPh sb="2" eb="4">
      <t>カクニン</t>
    </rPh>
    <rPh sb="4" eb="6">
      <t>ウチアワ</t>
    </rPh>
    <phoneticPr fontId="3"/>
  </si>
  <si>
    <t>関電:H27216_電柱(リワーク)</t>
  </si>
  <si>
    <t>緯度経度の型変更、エラーメール通知対応</t>
    <rPh sb="0" eb="2">
      <t>イド</t>
    </rPh>
    <rPh sb="2" eb="4">
      <t>ケイド</t>
    </rPh>
    <rPh sb="5" eb="6">
      <t>カタ</t>
    </rPh>
    <rPh sb="6" eb="8">
      <t>ヘンコウ</t>
    </rPh>
    <rPh sb="15" eb="17">
      <t>ツウチ</t>
    </rPh>
    <rPh sb="17" eb="19">
      <t>タイオウ</t>
    </rPh>
    <phoneticPr fontId="3"/>
  </si>
  <si>
    <t>関電:H27217_FSログ取得(リワーク)</t>
  </si>
  <si>
    <t>エラーメール通知対応</t>
  </si>
  <si>
    <t>関電:H27222_FSChatterバックアップ(リワーク)</t>
  </si>
  <si>
    <t>関電:H99999_アプリケーションログ削除(リワーク)</t>
  </si>
  <si>
    <t>カオナビスキル詳細設計</t>
    <rPh sb="7" eb="9">
      <t>ショウサイ</t>
    </rPh>
    <rPh sb="9" eb="11">
      <t>セッケイ</t>
    </rPh>
    <phoneticPr fontId="3"/>
  </si>
  <si>
    <t>対応内容確認(スキル)</t>
    <rPh sb="0" eb="2">
      <t>タイオウ</t>
    </rPh>
    <rPh sb="2" eb="4">
      <t>ナイヨウ</t>
    </rPh>
    <rPh sb="4" eb="6">
      <t>カクニン</t>
    </rPh>
    <phoneticPr fontId="3"/>
  </si>
  <si>
    <t>テスト結果レビュー打合せ</t>
    <rPh sb="3" eb="5">
      <t>ケッカ</t>
    </rPh>
    <rPh sb="9" eb="11">
      <t>ウチアワ</t>
    </rPh>
    <phoneticPr fontId="3"/>
  </si>
  <si>
    <t>対応検討打合せ</t>
    <rPh sb="0" eb="2">
      <t>タイオウ</t>
    </rPh>
    <rPh sb="2" eb="4">
      <t>ケントウ</t>
    </rPh>
    <rPh sb="4" eb="6">
      <t>ウチアワ</t>
    </rPh>
    <phoneticPr fontId="3"/>
  </si>
  <si>
    <t>関電:H272301_FS作業手配データ最新状況取得(リワーク)</t>
  </si>
  <si>
    <t>実装修正</t>
    <rPh sb="0" eb="2">
      <t>ジッソウ</t>
    </rPh>
    <rPh sb="2" eb="4">
      <t>シュウセイ</t>
    </rPh>
    <phoneticPr fontId="3"/>
  </si>
  <si>
    <t>講評</t>
    <rPh sb="0" eb="2">
      <t>コウヒョウ</t>
    </rPh>
    <phoneticPr fontId="3"/>
  </si>
  <si>
    <t>資産管理手法打合せ</t>
    <rPh sb="0" eb="2">
      <t>シサン</t>
    </rPh>
    <rPh sb="2" eb="4">
      <t>カンリ</t>
    </rPh>
    <rPh sb="4" eb="6">
      <t>シュホウ</t>
    </rPh>
    <rPh sb="6" eb="8">
      <t>ウチアワ</t>
    </rPh>
    <phoneticPr fontId="3"/>
  </si>
  <si>
    <t>データ準備</t>
    <rPh sb="3" eb="5">
      <t>ジュンビ</t>
    </rPh>
    <phoneticPr fontId="3"/>
  </si>
  <si>
    <t>関電:H272205_FS現場作業データ送信（一般異動）(実装)</t>
  </si>
  <si>
    <t>関電:H272304_FS作業手配データシステム更新済通知(単体テスト実施)</t>
  </si>
  <si>
    <t>電柱取得共通部品設計</t>
    <rPh sb="0" eb="2">
      <t>デンチュウ</t>
    </rPh>
    <rPh sb="2" eb="4">
      <t>シュトク</t>
    </rPh>
    <rPh sb="4" eb="6">
      <t>キョウツウ</t>
    </rPh>
    <rPh sb="6" eb="8">
      <t>ブヒン</t>
    </rPh>
    <rPh sb="8" eb="10">
      <t>セッケイ</t>
    </rPh>
    <phoneticPr fontId="3"/>
  </si>
  <si>
    <t>電柱情報取得共通部品作成</t>
    <rPh sb="0" eb="2">
      <t>デンチュウ</t>
    </rPh>
    <rPh sb="2" eb="4">
      <t>ジョウホウ</t>
    </rPh>
    <rPh sb="4" eb="6">
      <t>シュトク</t>
    </rPh>
    <rPh sb="6" eb="8">
      <t>キョウツウ</t>
    </rPh>
    <rPh sb="8" eb="10">
      <t>ブヒン</t>
    </rPh>
    <rPh sb="10" eb="12">
      <t>サクセイ</t>
    </rPh>
    <phoneticPr fontId="3"/>
  </si>
  <si>
    <t>エビデンス整理</t>
    <rPh sb="5" eb="7">
      <t>セイリ</t>
    </rPh>
    <phoneticPr fontId="3"/>
  </si>
  <si>
    <t>検針合同打合せ</t>
    <rPh sb="0" eb="2">
      <t>ケンシン</t>
    </rPh>
    <rPh sb="2" eb="4">
      <t>ゴウドウ</t>
    </rPh>
    <rPh sb="4" eb="6">
      <t>ウチアワ</t>
    </rPh>
    <phoneticPr fontId="3"/>
  </si>
  <si>
    <t>関サ準備</t>
    <rPh sb="2" eb="4">
      <t>ジュンビ</t>
    </rPh>
    <phoneticPr fontId="3"/>
  </si>
  <si>
    <t>テスト結果レビュー打合せ(アプリケーション削除、作業状況一覧取得、従業員割り当て一覧)</t>
    <rPh sb="3" eb="5">
      <t>ケッカ</t>
    </rPh>
    <rPh sb="9" eb="11">
      <t>ウチアワ</t>
    </rPh>
    <rPh sb="21" eb="23">
      <t>サクジョ</t>
    </rPh>
    <rPh sb="24" eb="26">
      <t>サギョウ</t>
    </rPh>
    <rPh sb="26" eb="28">
      <t>ジョウキョウ</t>
    </rPh>
    <rPh sb="28" eb="30">
      <t>イチラン</t>
    </rPh>
    <rPh sb="30" eb="32">
      <t>シュトク</t>
    </rPh>
    <rPh sb="33" eb="36">
      <t>ジュウギョウイン</t>
    </rPh>
    <rPh sb="36" eb="37">
      <t>ワ</t>
    </rPh>
    <rPh sb="38" eb="39">
      <t>ア</t>
    </rPh>
    <rPh sb="40" eb="42">
      <t>イチラン</t>
    </rPh>
    <phoneticPr fontId="3"/>
  </si>
  <si>
    <t>Mulesoft ハッカソン結果報告</t>
    <rPh sb="14" eb="16">
      <t>ケッカ</t>
    </rPh>
    <rPh sb="16" eb="18">
      <t>ホウコク</t>
    </rPh>
    <phoneticPr fontId="3"/>
  </si>
  <si>
    <t>部品修正</t>
    <rPh sb="0" eb="2">
      <t>ブヒン</t>
    </rPh>
    <rPh sb="2" eb="4">
      <t>シュウセイ</t>
    </rPh>
    <phoneticPr fontId="3"/>
  </si>
  <si>
    <t>関電:H272205_FS現場作業データ送信（一般異動）(単体テスト)</t>
  </si>
  <si>
    <t>連携リワーク(backupフォルダ出力修正)</t>
    <rPh sb="0" eb="2">
      <t>レンケイ</t>
    </rPh>
    <rPh sb="17" eb="19">
      <t>シュツリョク</t>
    </rPh>
    <rPh sb="19" eb="21">
      <t>シュウセイ</t>
    </rPh>
    <phoneticPr fontId="3"/>
  </si>
  <si>
    <t>検針打合せ</t>
    <rPh sb="0" eb="2">
      <t>ケンシン</t>
    </rPh>
    <rPh sb="2" eb="4">
      <t>ウチアワ</t>
    </rPh>
    <phoneticPr fontId="3"/>
  </si>
  <si>
    <t>G内間接:目標管理</t>
  </si>
  <si>
    <t>関電:H272208_FS現場作業データ送信（停止施行）(実装)</t>
  </si>
  <si>
    <t>関電:H272208_FS現場作業データ送信（停止施行）(単体テスト)</t>
  </si>
  <si>
    <t>関電:H272208_FS現場作業データ送信（停止施行）(テスト設計)</t>
  </si>
  <si>
    <t>2万件削除テスト(3分)</t>
    <rPh sb="1" eb="3">
      <t>マンケン</t>
    </rPh>
    <rPh sb="3" eb="5">
      <t>サクジョ</t>
    </rPh>
    <rPh sb="10" eb="11">
      <t>フン</t>
    </rPh>
    <phoneticPr fontId="3"/>
  </si>
  <si>
    <t>設計</t>
    <rPh sb="0" eb="2">
      <t>セッケイ</t>
    </rPh>
    <phoneticPr fontId="3"/>
  </si>
  <si>
    <t>手順書作成</t>
    <rPh sb="0" eb="2">
      <t>テジュン</t>
    </rPh>
    <rPh sb="2" eb="3">
      <t>ショ</t>
    </rPh>
    <rPh sb="3" eb="5">
      <t>サクセイ</t>
    </rPh>
    <phoneticPr fontId="3"/>
  </si>
  <si>
    <t>問い合わせ回答</t>
    <rPh sb="0" eb="1">
      <t>ト</t>
    </rPh>
    <rPh sb="2" eb="3">
      <t>ア</t>
    </rPh>
    <rPh sb="5" eb="7">
      <t>カイトウ</t>
    </rPh>
    <phoneticPr fontId="3"/>
  </si>
  <si>
    <t>課題相談打合せ</t>
    <rPh sb="0" eb="2">
      <t>カダイ</t>
    </rPh>
    <rPh sb="2" eb="4">
      <t>ソウダン</t>
    </rPh>
    <rPh sb="4" eb="6">
      <t>ウチアワ</t>
    </rPh>
    <phoneticPr fontId="3"/>
  </si>
  <si>
    <t>再テスト(警告内容の型変更に伴う)</t>
    <rPh sb="0" eb="1">
      <t>サイ</t>
    </rPh>
    <rPh sb="5" eb="7">
      <t>ケイコク</t>
    </rPh>
    <rPh sb="7" eb="9">
      <t>ナイヨウ</t>
    </rPh>
    <rPh sb="10" eb="11">
      <t>カタ</t>
    </rPh>
    <rPh sb="11" eb="13">
      <t>ヘンコウ</t>
    </rPh>
    <rPh sb="14" eb="15">
      <t>トモナ</t>
    </rPh>
    <phoneticPr fontId="3"/>
  </si>
  <si>
    <t>課題返答</t>
    <rPh sb="0" eb="2">
      <t>カダイ</t>
    </rPh>
    <rPh sb="2" eb="4">
      <t>ヘントウ</t>
    </rPh>
    <phoneticPr fontId="3"/>
  </si>
  <si>
    <t>エラー内容整理打合せ</t>
    <rPh sb="3" eb="5">
      <t>ナイヨウ</t>
    </rPh>
    <rPh sb="5" eb="7">
      <t>セイリ</t>
    </rPh>
    <rPh sb="7" eb="9">
      <t>ウチアワ</t>
    </rPh>
    <phoneticPr fontId="3"/>
  </si>
  <si>
    <t>データ集計表への記載</t>
    <rPh sb="3" eb="5">
      <t>シュウケイ</t>
    </rPh>
    <rPh sb="5" eb="6">
      <t>ヒョウ</t>
    </rPh>
    <rPh sb="8" eb="10">
      <t>キサイ</t>
    </rPh>
    <phoneticPr fontId="3"/>
  </si>
  <si>
    <t>関電:H27201_FS作業手配データ送信（一般異動）(テスト設計)</t>
  </si>
  <si>
    <t>Fit施行準備</t>
    <rPh sb="3" eb="5">
      <t>シコウ</t>
    </rPh>
    <rPh sb="5" eb="7">
      <t>ジュンビ</t>
    </rPh>
    <phoneticPr fontId="3"/>
  </si>
  <si>
    <t>関サFit試行</t>
    <rPh sb="5" eb="7">
      <t>シコウ</t>
    </rPh>
    <phoneticPr fontId="3"/>
  </si>
  <si>
    <t>テスト設計レビュー(H272202)</t>
    <rPh sb="3" eb="5">
      <t>セッケイ</t>
    </rPh>
    <phoneticPr fontId="3"/>
  </si>
  <si>
    <t>Git説明</t>
    <rPh sb="3" eb="5">
      <t>セツメイ</t>
    </rPh>
    <phoneticPr fontId="3"/>
  </si>
  <si>
    <t>Gitリポジトリ作成</t>
    <rPh sb="8" eb="10">
      <t>サクセイ</t>
    </rPh>
    <phoneticPr fontId="3"/>
  </si>
  <si>
    <t>Gitブランチ作成</t>
    <rPh sb="7" eb="9">
      <t>サクセイ</t>
    </rPh>
    <phoneticPr fontId="3"/>
  </si>
  <si>
    <t>課題確認(KANSAI_TD_FSL-394)</t>
    <rPh sb="0" eb="2">
      <t>カダイ</t>
    </rPh>
    <rPh sb="2" eb="4">
      <t>カクニン</t>
    </rPh>
    <phoneticPr fontId="3"/>
  </si>
  <si>
    <t>関電:H27201_FS作業手配データ送信（一般異動）(単体テスト実施)</t>
  </si>
  <si>
    <t>電柱部品接続エラー打合せ</t>
    <rPh sb="0" eb="2">
      <t>デンチュウ</t>
    </rPh>
    <rPh sb="2" eb="4">
      <t>ブヒン</t>
    </rPh>
    <rPh sb="4" eb="6">
      <t>セツゾク</t>
    </rPh>
    <rPh sb="9" eb="11">
      <t>ウチアワ</t>
    </rPh>
    <phoneticPr fontId="3"/>
  </si>
  <si>
    <t>CI統括オリエン(3か月経過)</t>
    <rPh sb="2" eb="4">
      <t>トウカツ</t>
    </rPh>
    <rPh sb="11" eb="12">
      <t>ゲツ</t>
    </rPh>
    <rPh sb="12" eb="14">
      <t>ケイカ</t>
    </rPh>
    <phoneticPr fontId="3"/>
  </si>
  <si>
    <t>納品作業</t>
    <rPh sb="0" eb="2">
      <t>ノウヒン</t>
    </rPh>
    <rPh sb="2" eb="4">
      <t>サギョウ</t>
    </rPh>
    <phoneticPr fontId="3"/>
  </si>
  <si>
    <t>課題登録(492,493)</t>
    <rPh sb="0" eb="2">
      <t>カダイ</t>
    </rPh>
    <rPh sb="2" eb="4">
      <t>トウロク</t>
    </rPh>
    <phoneticPr fontId="3"/>
  </si>
  <si>
    <t>関電:H272204_FS作業手配データ送信（停止施行）(テスト設計)</t>
  </si>
  <si>
    <t>シスメ(BPM再):連携関連作業</t>
  </si>
  <si>
    <t>全体仕様把握</t>
    <rPh sb="0" eb="6">
      <t>ゼンタイシヨウハアク</t>
    </rPh>
    <phoneticPr fontId="3"/>
  </si>
  <si>
    <t>事前勉強</t>
    <rPh sb="0" eb="2">
      <t>ジゼン</t>
    </rPh>
    <rPh sb="2" eb="4">
      <t>ベンキョウ</t>
    </rPh>
    <phoneticPr fontId="3"/>
  </si>
  <si>
    <t>TA勉強会振り返り</t>
    <rPh sb="2" eb="5">
      <t>ベンキョウカイ</t>
    </rPh>
    <rPh sb="5" eb="6">
      <t>フ</t>
    </rPh>
    <rPh sb="7" eb="8">
      <t>カエ</t>
    </rPh>
    <phoneticPr fontId="3"/>
  </si>
  <si>
    <t>課題整理(KANSAI_TD_FSL_TS-280 データ連携_日付項目等修正対応)</t>
    <rPh sb="0" eb="2">
      <t>カダイ</t>
    </rPh>
    <rPh sb="2" eb="4">
      <t>セイリ</t>
    </rPh>
    <phoneticPr fontId="3"/>
  </si>
  <si>
    <t>課題資料作成(KANSAI_TD_FSL-424 データ連携(定期実行)のHTTPトリガー実行に伴う入出力IF確認)</t>
    <rPh sb="0" eb="2">
      <t>カダイ</t>
    </rPh>
    <rPh sb="2" eb="4">
      <t>シリョウ</t>
    </rPh>
    <rPh sb="4" eb="6">
      <t>サクセイ</t>
    </rPh>
    <phoneticPr fontId="3"/>
  </si>
  <si>
    <t>関電:H272204_FS作業手配データ送信（停止施行）(実装)</t>
  </si>
  <si>
    <t>定例準備</t>
    <rPh sb="0" eb="2">
      <t>テイレイ</t>
    </rPh>
    <rPh sb="2" eb="4">
      <t>ジュンビ</t>
    </rPh>
    <phoneticPr fontId="3"/>
  </si>
  <si>
    <t>関電:H272204_FS作業手配データ送信（停止施行）(単体テスト実施)</t>
  </si>
  <si>
    <t>関電:3所試行用データ投入（一般異動）(実装)</t>
  </si>
  <si>
    <t>3所試行対応打合せ</t>
    <rPh sb="1" eb="2">
      <t>ショ</t>
    </rPh>
    <rPh sb="2" eb="4">
      <t>シコウ</t>
    </rPh>
    <rPh sb="4" eb="6">
      <t>タイオウ</t>
    </rPh>
    <rPh sb="6" eb="8">
      <t>ウチアワ</t>
    </rPh>
    <phoneticPr fontId="3"/>
  </si>
  <si>
    <t>定例会振り返り</t>
    <rPh sb="0" eb="3">
      <t>テイレイカイ</t>
    </rPh>
    <rPh sb="3" eb="4">
      <t>フ</t>
    </rPh>
    <rPh sb="5" eb="6">
      <t>カエ</t>
    </rPh>
    <phoneticPr fontId="3"/>
  </si>
  <si>
    <t>検針問合せ打合せ</t>
    <rPh sb="0" eb="2">
      <t>ケンシン</t>
    </rPh>
    <rPh sb="2" eb="4">
      <t>トイアワ</t>
    </rPh>
    <rPh sb="5" eb="7">
      <t>ウチアワ</t>
    </rPh>
    <phoneticPr fontId="3"/>
  </si>
  <si>
    <t>テスト結果レビュー(作業手配登録)</t>
    <rPh sb="3" eb="5">
      <t>ケッカ</t>
    </rPh>
    <rPh sb="10" eb="12">
      <t>サギョウ</t>
    </rPh>
    <rPh sb="12" eb="14">
      <t>テハイ</t>
    </rPh>
    <rPh sb="14" eb="16">
      <t>トウロク</t>
    </rPh>
    <phoneticPr fontId="3"/>
  </si>
  <si>
    <t>完了データ送信の仕様書修正</t>
    <rPh sb="0" eb="2">
      <t>カンリョウ</t>
    </rPh>
    <rPh sb="5" eb="7">
      <t>ソウシン</t>
    </rPh>
    <rPh sb="8" eb="11">
      <t>シヨウショ</t>
    </rPh>
    <rPh sb="11" eb="13">
      <t>シュウセイ</t>
    </rPh>
    <phoneticPr fontId="3"/>
  </si>
  <si>
    <t>資格勉強:eトレ勉強(Platformアプリケーションビルダー)</t>
  </si>
  <si>
    <t>関電:3所試行用データ投入（一般異動）(テスト設計)</t>
  </si>
  <si>
    <t>面談</t>
    <rPh sb="0" eb="2">
      <t>メンダン</t>
    </rPh>
    <phoneticPr fontId="3"/>
  </si>
  <si>
    <t>カオナビ連携設計書レビュー</t>
    <rPh sb="4" eb="6">
      <t>レンケイ</t>
    </rPh>
    <rPh sb="6" eb="9">
      <t>セッケイショ</t>
    </rPh>
    <phoneticPr fontId="3"/>
  </si>
  <si>
    <t>課題対応(スキル連携)</t>
    <rPh sb="0" eb="2">
      <t>カダイ</t>
    </rPh>
    <rPh sb="2" eb="4">
      <t>タイオウ</t>
    </rPh>
    <rPh sb="8" eb="10">
      <t>レンケイ</t>
    </rPh>
    <phoneticPr fontId="3"/>
  </si>
  <si>
    <t>SSH接続用設定の対応</t>
    <rPh sb="3" eb="6">
      <t>セツゾクヨウ</t>
    </rPh>
    <rPh sb="6" eb="8">
      <t>セッテイ</t>
    </rPh>
    <rPh sb="9" eb="11">
      <t>タイオウ</t>
    </rPh>
    <phoneticPr fontId="3"/>
  </si>
  <si>
    <t>関電:3所試行用データ投入（一般異動）(単体テスト実施)</t>
  </si>
  <si>
    <t>対応打合せ</t>
    <rPh sb="0" eb="2">
      <t>タイオウ</t>
    </rPh>
    <rPh sb="2" eb="4">
      <t>ウチアワ</t>
    </rPh>
    <phoneticPr fontId="3"/>
  </si>
  <si>
    <t>レビュー(3所試行(各種申込)</t>
    <rPh sb="6" eb="7">
      <t>ショ</t>
    </rPh>
    <rPh sb="7" eb="9">
      <t>シコウ</t>
    </rPh>
    <rPh sb="10" eb="12">
      <t>カクシュ</t>
    </rPh>
    <rPh sb="12" eb="14">
      <t>モウシコミ</t>
    </rPh>
    <phoneticPr fontId="3"/>
  </si>
  <si>
    <t>カオナビスキル連携相談</t>
    <rPh sb="7" eb="9">
      <t>レンケイ</t>
    </rPh>
    <rPh sb="9" eb="11">
      <t>ソウダン</t>
    </rPh>
    <phoneticPr fontId="3"/>
  </si>
  <si>
    <t>G内間接:業務効率化</t>
  </si>
  <si>
    <t>Git管理改善</t>
    <rPh sb="3" eb="5">
      <t>カンリ</t>
    </rPh>
    <rPh sb="5" eb="7">
      <t>カイゼン</t>
    </rPh>
    <phoneticPr fontId="3"/>
  </si>
  <si>
    <t>カオナビスキル設計修正</t>
    <rPh sb="7" eb="9">
      <t>セッケイ</t>
    </rPh>
    <rPh sb="9" eb="11">
      <t>シュウセイ</t>
    </rPh>
    <phoneticPr fontId="3"/>
  </si>
  <si>
    <t>関電:連携スクリプトリワーク</t>
  </si>
  <si>
    <t>G内間接:休み</t>
  </si>
  <si>
    <t>有給</t>
    <rPh sb="0" eb="2">
      <t>ユウキュウ</t>
    </rPh>
    <phoneticPr fontId="3"/>
  </si>
  <si>
    <t>関電:3所試行用データ投入（停止・停解）(実装)</t>
  </si>
  <si>
    <t>Git管理打合せ</t>
    <rPh sb="3" eb="5">
      <t>カンリ</t>
    </rPh>
    <rPh sb="5" eb="7">
      <t>ウチアワ</t>
    </rPh>
    <phoneticPr fontId="3"/>
  </si>
  <si>
    <t>関電:3所試行用データ投入（停止・停解）(テスト設計)</t>
  </si>
  <si>
    <t>結果レビュー(3所試行(一般異動/各種)</t>
    <rPh sb="0" eb="2">
      <t>ケッカ</t>
    </rPh>
    <rPh sb="8" eb="9">
      <t>ショ</t>
    </rPh>
    <rPh sb="9" eb="11">
      <t>シコウ</t>
    </rPh>
    <rPh sb="12" eb="14">
      <t>イッパン</t>
    </rPh>
    <rPh sb="14" eb="16">
      <t>イドウ</t>
    </rPh>
    <rPh sb="17" eb="19">
      <t>カクシュ</t>
    </rPh>
    <phoneticPr fontId="3"/>
  </si>
  <si>
    <t>定例会準備</t>
    <rPh sb="0" eb="3">
      <t>テイレイカイ</t>
    </rPh>
    <rPh sb="3" eb="5">
      <t>ジュンビ</t>
    </rPh>
    <phoneticPr fontId="3"/>
  </si>
  <si>
    <t>引込柱(OSS)追加(KANSAI_TD_FSL_TS-306)</t>
    <rPh sb="0" eb="2">
      <t>ヒキコミ</t>
    </rPh>
    <rPh sb="2" eb="3">
      <t>ハシラ</t>
    </rPh>
    <rPh sb="8" eb="10">
      <t>ツイカ</t>
    </rPh>
    <phoneticPr fontId="3"/>
  </si>
  <si>
    <t>対応内容打合せ</t>
    <rPh sb="0" eb="2">
      <t>タイオウ</t>
    </rPh>
    <rPh sb="2" eb="4">
      <t>ナイヨウ</t>
    </rPh>
    <rPh sb="4" eb="6">
      <t>ウチアワ</t>
    </rPh>
    <phoneticPr fontId="3"/>
  </si>
  <si>
    <t>テスト設計レビュー(3所試行(各種))</t>
    <rPh sb="3" eb="5">
      <t>セッケイ</t>
    </rPh>
    <rPh sb="11" eb="12">
      <t>ショ</t>
    </rPh>
    <rPh sb="12" eb="14">
      <t>シコウ</t>
    </rPh>
    <rPh sb="15" eb="17">
      <t>カクシュ</t>
    </rPh>
    <phoneticPr fontId="3"/>
  </si>
  <si>
    <t>関電:H272209_FS作業完了データ取得（一般異動） (実装)</t>
  </si>
  <si>
    <t>関電:3所試行用データ投入（停止・停解）(単体テスト)</t>
  </si>
  <si>
    <t>レビュー(3所試行(廃止調査)</t>
    <rPh sb="6" eb="7">
      <t>ショ</t>
    </rPh>
    <rPh sb="7" eb="9">
      <t>シコウ</t>
    </rPh>
    <rPh sb="10" eb="12">
      <t>ハイシ</t>
    </rPh>
    <rPh sb="12" eb="14">
      <t>チョウサ</t>
    </rPh>
    <phoneticPr fontId="3"/>
  </si>
  <si>
    <t>関電:H272209_FS作業完了データ取得（一般異動） (テスト設計)</t>
  </si>
  <si>
    <t>課題対応(306)(引込柱(OSS)</t>
    <rPh sb="0" eb="2">
      <t>カダイ</t>
    </rPh>
    <rPh sb="2" eb="4">
      <t>タイオウ</t>
    </rPh>
    <rPh sb="10" eb="12">
      <t>ヒキコミ</t>
    </rPh>
    <rPh sb="12" eb="13">
      <t>バシラ</t>
    </rPh>
    <phoneticPr fontId="3"/>
  </si>
  <si>
    <t>ソース管理対応</t>
    <rPh sb="3" eb="5">
      <t>カンリ</t>
    </rPh>
    <rPh sb="5" eb="7">
      <t>タイオウ</t>
    </rPh>
    <phoneticPr fontId="3"/>
  </si>
  <si>
    <t>DSサーババージョンアップ対応</t>
    <rPh sb="13" eb="15">
      <t>タイオウ</t>
    </rPh>
    <phoneticPr fontId="3"/>
  </si>
  <si>
    <t>不在レコード削除設計</t>
    <rPh sb="0" eb="2">
      <t>フザイ</t>
    </rPh>
    <rPh sb="6" eb="8">
      <t>サクジョ</t>
    </rPh>
    <rPh sb="8" eb="10">
      <t>セッケイ</t>
    </rPh>
    <phoneticPr fontId="3"/>
  </si>
  <si>
    <t>不在レコード削除設計/カオナビ設計修正</t>
    <rPh sb="0" eb="2">
      <t>フザイ</t>
    </rPh>
    <rPh sb="6" eb="8">
      <t>サクジョ</t>
    </rPh>
    <rPh sb="8" eb="10">
      <t>セッケイ</t>
    </rPh>
    <rPh sb="15" eb="17">
      <t>セッケイ</t>
    </rPh>
    <rPh sb="17" eb="19">
      <t>シュウセイ</t>
    </rPh>
    <phoneticPr fontId="3"/>
  </si>
  <si>
    <t>自動手配試行の打合せ</t>
    <rPh sb="0" eb="2">
      <t>ジドウ</t>
    </rPh>
    <rPh sb="2" eb="4">
      <t>テハイ</t>
    </rPh>
    <rPh sb="4" eb="6">
      <t>シコウ</t>
    </rPh>
    <rPh sb="7" eb="9">
      <t>ウチアワ</t>
    </rPh>
    <phoneticPr fontId="3"/>
  </si>
  <si>
    <t>関電:自動手配試行</t>
  </si>
  <si>
    <t>実施</t>
    <rPh sb="0" eb="2">
      <t>ジッシ</t>
    </rPh>
    <phoneticPr fontId="3"/>
  </si>
  <si>
    <t>再実施</t>
    <rPh sb="0" eb="1">
      <t>サイ</t>
    </rPh>
    <rPh sb="1" eb="3">
      <t>ジッシ</t>
    </rPh>
    <phoneticPr fontId="3"/>
  </si>
  <si>
    <t>資格受験(Platformアドミニストレータ)</t>
    <rPh sb="0" eb="2">
      <t>シカク</t>
    </rPh>
    <rPh sb="2" eb="4">
      <t>ジュケン</t>
    </rPh>
    <phoneticPr fontId="3"/>
  </si>
  <si>
    <t>資格受験フィードバック整理</t>
    <rPh sb="0" eb="2">
      <t>シカク</t>
    </rPh>
    <rPh sb="2" eb="4">
      <t>ジュケン</t>
    </rPh>
    <rPh sb="11" eb="13">
      <t>セイリ</t>
    </rPh>
    <phoneticPr fontId="3"/>
  </si>
  <si>
    <t>関電:H272209_FS作業完了データ取得（一般異動） (単体テスト)</t>
  </si>
  <si>
    <t>研修:Flow研修</t>
  </si>
  <si>
    <t>ITデータ投入手順作成</t>
    <rPh sb="5" eb="7">
      <t>トウニュウ</t>
    </rPh>
    <rPh sb="7" eb="9">
      <t>テジュン</t>
    </rPh>
    <rPh sb="9" eb="11">
      <t>サクセイ</t>
    </rPh>
    <phoneticPr fontId="3"/>
  </si>
  <si>
    <t>関電:H272212_FS作業完了データ取得（停止施行） (テスト設計)</t>
  </si>
  <si>
    <t>レビュー(作業完了(廃止)</t>
    <rPh sb="5" eb="7">
      <t>サギョウ</t>
    </rPh>
    <rPh sb="7" eb="9">
      <t>カンリョウ</t>
    </rPh>
    <rPh sb="10" eb="12">
      <t>ハイシ</t>
    </rPh>
    <phoneticPr fontId="3"/>
  </si>
  <si>
    <t>関電:H272212_FS作業完了データ取得（停止施行） (実装)</t>
  </si>
  <si>
    <t>検針合同打合せ</t>
    <rPh sb="0" eb="4">
      <t>ケンシンゴウドウ</t>
    </rPh>
    <rPh sb="4" eb="6">
      <t>ウチアワ</t>
    </rPh>
    <phoneticPr fontId="3"/>
  </si>
  <si>
    <t>課題対応(KANSAI_TD_FSL-526)</t>
    <rPh sb="0" eb="2">
      <t>カダイ</t>
    </rPh>
    <rPh sb="2" eb="4">
      <t>タイオウ</t>
    </rPh>
    <phoneticPr fontId="3"/>
  </si>
  <si>
    <t>リリースについて研修</t>
    <rPh sb="8" eb="10">
      <t>ケンシュウ</t>
    </rPh>
    <phoneticPr fontId="3"/>
  </si>
  <si>
    <t>関電:H272212_FS作業完了データ取得（停止施行） (単体テスト)</t>
  </si>
  <si>
    <t>レビュー(完了データ取得)</t>
    <rPh sb="5" eb="7">
      <t>カンリョウ</t>
    </rPh>
    <rPh sb="10" eb="12">
      <t>シュトク</t>
    </rPh>
    <phoneticPr fontId="3"/>
  </si>
  <si>
    <t>関電:H271401_スキル情報更新処理（託送）カオナビ(実装)</t>
  </si>
  <si>
    <t>304の修正</t>
    <rPh sb="4" eb="6">
      <t>シュウセイ</t>
    </rPh>
    <phoneticPr fontId="3"/>
  </si>
  <si>
    <t>DS勉強</t>
    <rPh sb="2" eb="4">
      <t>ベンキョウ</t>
    </rPh>
    <phoneticPr fontId="3"/>
  </si>
  <si>
    <t>関電:H271401_スキル情報更新処理（託送）カオナビ(テスト設計)</t>
  </si>
  <si>
    <t>304の再テスト</t>
    <rPh sb="4" eb="5">
      <t>サイ</t>
    </rPh>
    <phoneticPr fontId="3"/>
  </si>
  <si>
    <t>関電:H271401_スキル情報更新処理（託送）カオナビ(単体テスト)</t>
  </si>
  <si>
    <t>勉強:仮想通貨</t>
  </si>
  <si>
    <t>バックアップ情報削除の詳細設計</t>
    <rPh sb="6" eb="8">
      <t>ジョウホウ</t>
    </rPh>
    <rPh sb="8" eb="10">
      <t>サクジョ</t>
    </rPh>
    <rPh sb="11" eb="13">
      <t>ショウサイ</t>
    </rPh>
    <rPh sb="13" eb="15">
      <t>セッケイ</t>
    </rPh>
    <phoneticPr fontId="3"/>
  </si>
  <si>
    <t>IT環境構築打合せ</t>
    <rPh sb="2" eb="4">
      <t>カンキョウ</t>
    </rPh>
    <rPh sb="4" eb="6">
      <t>コウチク</t>
    </rPh>
    <rPh sb="6" eb="8">
      <t>ウチアワ</t>
    </rPh>
    <phoneticPr fontId="3"/>
  </si>
  <si>
    <t>関電:H272220_FS不在レコード削除(実装)</t>
  </si>
  <si>
    <t>関電:H272220_FS不在レコード削除(テスト設計)</t>
  </si>
  <si>
    <t>関電:H272220_FS不在レコード削除(テスト実施)</t>
  </si>
  <si>
    <t>Trailhead:認定Platformデベロッパー</t>
  </si>
  <si>
    <t>IT投入手順確認</t>
    <rPh sb="2" eb="4">
      <t>トウニュウ</t>
    </rPh>
    <rPh sb="4" eb="6">
      <t>テジュン</t>
    </rPh>
    <rPh sb="6" eb="8">
      <t>カクニン</t>
    </rPh>
    <phoneticPr fontId="3"/>
  </si>
  <si>
    <t>連携レビュー(カオナビ)</t>
    <rPh sb="0" eb="2">
      <t>レンケイ</t>
    </rPh>
    <phoneticPr fontId="3"/>
  </si>
  <si>
    <t>課題確認, レビュー(連携共通)</t>
    <rPh sb="0" eb="2">
      <t>カダイ</t>
    </rPh>
    <rPh sb="2" eb="4">
      <t>カクニン</t>
    </rPh>
    <rPh sb="11" eb="13">
      <t>レンケイ</t>
    </rPh>
    <rPh sb="13" eb="15">
      <t>キョウツウ</t>
    </rPh>
    <phoneticPr fontId="3"/>
  </si>
  <si>
    <t>259(IFID修正/全体確認修正)</t>
    <rPh sb="8" eb="10">
      <t>シュウセイ</t>
    </rPh>
    <rPh sb="11" eb="13">
      <t>ゼンタイ</t>
    </rPh>
    <rPh sb="13" eb="15">
      <t>カクニン</t>
    </rPh>
    <rPh sb="15" eb="17">
      <t>シュウセイ</t>
    </rPh>
    <phoneticPr fontId="3"/>
  </si>
  <si>
    <t>レポートメタデータ取得内容打合せ</t>
    <rPh sb="9" eb="11">
      <t>シュトク</t>
    </rPh>
    <rPh sb="11" eb="13">
      <t>ナイヨウ</t>
    </rPh>
    <rPh sb="13" eb="15">
      <t>ウチアワ</t>
    </rPh>
    <phoneticPr fontId="3"/>
  </si>
  <si>
    <t>全体見直し</t>
    <rPh sb="0" eb="2">
      <t>ゼンタイ</t>
    </rPh>
    <rPh sb="2" eb="4">
      <t>ミナオ</t>
    </rPh>
    <phoneticPr fontId="3"/>
  </si>
  <si>
    <t>リリース手順最新化</t>
    <rPh sb="4" eb="6">
      <t>テジュン</t>
    </rPh>
    <rPh sb="6" eb="8">
      <t>サイシン</t>
    </rPh>
    <rPh sb="8" eb="9">
      <t>カ</t>
    </rPh>
    <phoneticPr fontId="3"/>
  </si>
  <si>
    <t>関電:H271Z08_バックアップ情報削除(実装)</t>
  </si>
  <si>
    <t>全体確認</t>
    <rPh sb="0" eb="2">
      <t>ゼンタイ</t>
    </rPh>
    <rPh sb="2" eb="4">
      <t>カクニン</t>
    </rPh>
    <phoneticPr fontId="3"/>
  </si>
  <si>
    <t>関電:H271Z08_バックアップ情報削除(テスト設計)</t>
  </si>
  <si>
    <t>結合テスト検討</t>
    <rPh sb="0" eb="2">
      <t>ケツゴウ</t>
    </rPh>
    <rPh sb="5" eb="7">
      <t>ケントウ</t>
    </rPh>
    <phoneticPr fontId="3"/>
  </si>
  <si>
    <t>共通処理対応</t>
    <rPh sb="0" eb="2">
      <t>キョウツウ</t>
    </rPh>
    <rPh sb="2" eb="4">
      <t>ショリ</t>
    </rPh>
    <rPh sb="4" eb="6">
      <t>タイオウ</t>
    </rPh>
    <phoneticPr fontId="3"/>
  </si>
  <si>
    <t>レビュー(不在削除/バックアップ削除)</t>
    <rPh sb="5" eb="7">
      <t>フザイ</t>
    </rPh>
    <rPh sb="7" eb="9">
      <t>サクジョ</t>
    </rPh>
    <rPh sb="16" eb="18">
      <t>サクジョ</t>
    </rPh>
    <phoneticPr fontId="3"/>
  </si>
  <si>
    <t>モチベーション, ブロックチェーン, アプリ開発</t>
    <rPh sb="22" eb="24">
      <t>カイハツ</t>
    </rPh>
    <phoneticPr fontId="3"/>
  </si>
  <si>
    <t>関電:マニュアル作成</t>
  </si>
  <si>
    <t>確認打合せ</t>
    <rPh sb="0" eb="2">
      <t>カクニン</t>
    </rPh>
    <rPh sb="2" eb="4">
      <t>ウチアワ</t>
    </rPh>
    <phoneticPr fontId="3"/>
  </si>
  <si>
    <t>年次評価(次年度年収報告)</t>
    <rPh sb="0" eb="2">
      <t>ネンジ</t>
    </rPh>
    <rPh sb="2" eb="4">
      <t>ヒョウカ</t>
    </rPh>
    <rPh sb="5" eb="8">
      <t>ジネンド</t>
    </rPh>
    <rPh sb="8" eb="10">
      <t>ネンシュウ</t>
    </rPh>
    <rPh sb="10" eb="12">
      <t>ホウコク</t>
    </rPh>
    <phoneticPr fontId="3"/>
  </si>
  <si>
    <t>KANSAI_TD_FSL_TS-415(バックアップファイル名修正)</t>
    <rPh sb="31" eb="32">
      <t>メイ</t>
    </rPh>
    <rPh sb="32" eb="34">
      <t>シュウセイ</t>
    </rPh>
    <phoneticPr fontId="3"/>
  </si>
  <si>
    <t>作成(レポート/ダッシュボード作成)</t>
    <rPh sb="0" eb="2">
      <t>サクセイ</t>
    </rPh>
    <rPh sb="15" eb="17">
      <t>サクセイ</t>
    </rPh>
    <phoneticPr fontId="3"/>
  </si>
  <si>
    <t>レビュー結果作成</t>
    <rPh sb="4" eb="6">
      <t>ケッカ</t>
    </rPh>
    <rPh sb="6" eb="8">
      <t>サクセイ</t>
    </rPh>
    <phoneticPr fontId="3"/>
  </si>
  <si>
    <t>取消区分セットについて修正(KANSAI_TD_FSL_TS-448)</t>
    <rPh sb="0" eb="2">
      <t>トリケシ</t>
    </rPh>
    <rPh sb="2" eb="4">
      <t>クブン</t>
    </rPh>
    <rPh sb="11" eb="13">
      <t>シュウセイ</t>
    </rPh>
    <phoneticPr fontId="3"/>
  </si>
  <si>
    <t>指摘修正</t>
    <rPh sb="0" eb="2">
      <t>シテキ</t>
    </rPh>
    <rPh sb="2" eb="4">
      <t>シュウセイ</t>
    </rPh>
    <phoneticPr fontId="3"/>
  </si>
  <si>
    <t>移行手順整理</t>
    <rPh sb="0" eb="2">
      <t>イコウ</t>
    </rPh>
    <rPh sb="2" eb="4">
      <t>テジュン</t>
    </rPh>
    <rPh sb="4" eb="6">
      <t>セイリ</t>
    </rPh>
    <phoneticPr fontId="3"/>
  </si>
  <si>
    <t>関電:IT仕様書作成(H272201)</t>
  </si>
  <si>
    <t>移行準備</t>
    <rPh sb="0" eb="2">
      <t>イコウ</t>
    </rPh>
    <rPh sb="2" eb="4">
      <t>ジュンビ</t>
    </rPh>
    <phoneticPr fontId="3"/>
  </si>
  <si>
    <t>IT準備</t>
    <rPh sb="2" eb="4">
      <t>ジュンビ</t>
    </rPh>
    <phoneticPr fontId="3"/>
  </si>
  <si>
    <t>課題対応(画面表示項目)</t>
    <rPh sb="0" eb="2">
      <t>カダイ</t>
    </rPh>
    <rPh sb="2" eb="4">
      <t>タイオウ</t>
    </rPh>
    <rPh sb="5" eb="7">
      <t>ガメン</t>
    </rPh>
    <rPh sb="7" eb="9">
      <t>ヒョウジ</t>
    </rPh>
    <rPh sb="9" eb="11">
      <t>コウモク</t>
    </rPh>
    <phoneticPr fontId="3"/>
  </si>
  <si>
    <t>DS環境構築</t>
    <rPh sb="2" eb="4">
      <t>カンキョウ</t>
    </rPh>
    <rPh sb="4" eb="6">
      <t>コウチク</t>
    </rPh>
    <phoneticPr fontId="3"/>
  </si>
  <si>
    <t>課題対応(S3接続)</t>
    <rPh sb="0" eb="2">
      <t>カダイ</t>
    </rPh>
    <rPh sb="2" eb="4">
      <t>タイオウ</t>
    </rPh>
    <rPh sb="7" eb="9">
      <t>セツゾク</t>
    </rPh>
    <phoneticPr fontId="3"/>
  </si>
  <si>
    <t>課題対応(S3接続)打合せ</t>
    <rPh sb="0" eb="2">
      <t>カダイ</t>
    </rPh>
    <rPh sb="2" eb="4">
      <t>タイオウ</t>
    </rPh>
    <rPh sb="7" eb="9">
      <t>セツゾク</t>
    </rPh>
    <rPh sb="10" eb="12">
      <t>ウチアワ</t>
    </rPh>
    <phoneticPr fontId="3"/>
  </si>
  <si>
    <t>仕様書作成</t>
    <rPh sb="0" eb="3">
      <t>シヨウショ</t>
    </rPh>
    <rPh sb="3" eb="5">
      <t>サクセイ</t>
    </rPh>
    <phoneticPr fontId="3"/>
  </si>
  <si>
    <t>残作業確認</t>
    <rPh sb="0" eb="1">
      <t>ザン</t>
    </rPh>
    <rPh sb="1" eb="3">
      <t>サギョウ</t>
    </rPh>
    <rPh sb="3" eb="5">
      <t>カクニン</t>
    </rPh>
    <phoneticPr fontId="3"/>
  </si>
  <si>
    <t>関電:IT仕様書作成(H272216)</t>
  </si>
  <si>
    <t>関電:IT仕様書作成(H272204)</t>
  </si>
  <si>
    <t>関電:IT仕様書作成(H272205)</t>
  </si>
  <si>
    <t>関電:IT仕様書作成(H272208)</t>
  </si>
  <si>
    <t>関電:IT仕様書作成(H272209)</t>
  </si>
  <si>
    <t>関電:その他作業</t>
  </si>
  <si>
    <t>画面レイアウト整理</t>
    <rPh sb="0" eb="2">
      <t>ガメン</t>
    </rPh>
    <rPh sb="7" eb="9">
      <t>セイリ</t>
    </rPh>
    <phoneticPr fontId="3"/>
  </si>
  <si>
    <t>関電:IT仕様書作成(3所試行用データ投入（一般異動）)</t>
  </si>
  <si>
    <t>関電:IT仕様書作成(3所試行用データ投入（停止施行）)</t>
  </si>
  <si>
    <t>S3接続の仕様を修正</t>
    <rPh sb="2" eb="4">
      <t>セツゾク</t>
    </rPh>
    <rPh sb="5" eb="7">
      <t>シヨウ</t>
    </rPh>
    <rPh sb="8" eb="10">
      <t>シュウセイ</t>
    </rPh>
    <phoneticPr fontId="3"/>
  </si>
  <si>
    <t>関電:IT仕様書作成(H272301)</t>
  </si>
  <si>
    <t>関電:IT仕様書作成(H272302)</t>
  </si>
  <si>
    <t>関電:IT仕様書作成(H272304)</t>
  </si>
  <si>
    <t>関電:シナリオテスト仕様書作成(シフト管理)</t>
  </si>
  <si>
    <t>シナリオ作成(シフト)</t>
    <rPh sb="4" eb="6">
      <t>サクセイ</t>
    </rPh>
    <phoneticPr fontId="3"/>
  </si>
  <si>
    <t>電柱修正(ロケーション)</t>
    <rPh sb="0" eb="2">
      <t>デンチュウ</t>
    </rPh>
    <rPh sb="2" eb="4">
      <t>シュウセイ</t>
    </rPh>
    <phoneticPr fontId="3"/>
  </si>
  <si>
    <t>課題対応(画面表示項目確認)</t>
    <rPh sb="0" eb="2">
      <t>カダイ</t>
    </rPh>
    <rPh sb="2" eb="4">
      <t>タイオウ</t>
    </rPh>
    <rPh sb="5" eb="7">
      <t>ガメン</t>
    </rPh>
    <rPh sb="7" eb="9">
      <t>ヒョウジ</t>
    </rPh>
    <rPh sb="9" eb="11">
      <t>コウモク</t>
    </rPh>
    <rPh sb="11" eb="13">
      <t>カクニン</t>
    </rPh>
    <phoneticPr fontId="3"/>
  </si>
  <si>
    <t>関電:シナリオテスト仕様書作成(レポート作成)</t>
  </si>
  <si>
    <t>仕様書レビュー</t>
    <rPh sb="0" eb="3">
      <t>シヨウショ</t>
    </rPh>
    <phoneticPr fontId="3"/>
  </si>
  <si>
    <t>関電:IT仕様書作成(H271401)</t>
  </si>
  <si>
    <t>リワーク(256:共通修正)</t>
    <rPh sb="9" eb="11">
      <t>キョウツウ</t>
    </rPh>
    <rPh sb="11" eb="13">
      <t>シュウセイ</t>
    </rPh>
    <phoneticPr fontId="3"/>
  </si>
  <si>
    <t>新車整理</t>
    <rPh sb="0" eb="2">
      <t>シンシャ</t>
    </rPh>
    <rPh sb="2" eb="4">
      <t>セイリ</t>
    </rPh>
    <phoneticPr fontId="3"/>
  </si>
  <si>
    <t>関電:IT仕様書作成(H271402)</t>
  </si>
  <si>
    <t>関電:IT仕様書作成(H271Z02)</t>
  </si>
  <si>
    <t>関電:IT仕様書作成(H271Z03)</t>
  </si>
  <si>
    <t>関電:IT仕様書作成(H271Z05)</t>
  </si>
  <si>
    <t>関電:IT仕様書作成(H271Z06)</t>
  </si>
  <si>
    <t>関電:IT仕様書作成(H271Z08)</t>
  </si>
  <si>
    <t>3所試行修正(ファイル名変更)</t>
    <rPh sb="1" eb="2">
      <t>ショ</t>
    </rPh>
    <rPh sb="2" eb="4">
      <t>シコウ</t>
    </rPh>
    <rPh sb="4" eb="6">
      <t>シュウセイ</t>
    </rPh>
    <rPh sb="11" eb="12">
      <t>メイ</t>
    </rPh>
    <rPh sb="12" eb="14">
      <t>ヘンコウ</t>
    </rPh>
    <phoneticPr fontId="3"/>
  </si>
  <si>
    <t>見積WS説明</t>
    <rPh sb="0" eb="2">
      <t>ミツモリ</t>
    </rPh>
    <rPh sb="4" eb="6">
      <t>セツメイ</t>
    </rPh>
    <phoneticPr fontId="3"/>
  </si>
  <si>
    <t>共通処理見直し</t>
    <rPh sb="0" eb="2">
      <t>キョウツウ</t>
    </rPh>
    <rPh sb="2" eb="4">
      <t>ショリ</t>
    </rPh>
    <rPh sb="4" eb="6">
      <t>ミナオ</t>
    </rPh>
    <phoneticPr fontId="3"/>
  </si>
  <si>
    <t>結合テスト仕様書連携</t>
    <rPh sb="0" eb="2">
      <t>ケツゴウ</t>
    </rPh>
    <rPh sb="5" eb="8">
      <t>シヨウショ</t>
    </rPh>
    <rPh sb="8" eb="10">
      <t>レンケイ</t>
    </rPh>
    <phoneticPr fontId="3"/>
  </si>
  <si>
    <t>シナリオテスト相談打合せ</t>
    <rPh sb="7" eb="9">
      <t>ソウダン</t>
    </rPh>
    <rPh sb="9" eb="11">
      <t>ウチアワ</t>
    </rPh>
    <phoneticPr fontId="3"/>
  </si>
  <si>
    <t>修正確認</t>
    <rPh sb="0" eb="2">
      <t>シュウセイ</t>
    </rPh>
    <rPh sb="2" eb="4">
      <t>カクニン</t>
    </rPh>
    <phoneticPr fontId="3"/>
  </si>
  <si>
    <t>データ連携IT事前打ち合わせ</t>
    <rPh sb="3" eb="5">
      <t>レンケイ</t>
    </rPh>
    <rPh sb="7" eb="9">
      <t>ジゼン</t>
    </rPh>
    <rPh sb="9" eb="10">
      <t>ウ</t>
    </rPh>
    <rPh sb="11" eb="12">
      <t>ア</t>
    </rPh>
    <phoneticPr fontId="3"/>
  </si>
  <si>
    <t>関電:連携ITその他作業</t>
  </si>
  <si>
    <t>引込柱対応</t>
    <rPh sb="0" eb="2">
      <t>ヒキコミ</t>
    </rPh>
    <rPh sb="2" eb="3">
      <t>バシラ</t>
    </rPh>
    <rPh sb="3" eb="5">
      <t>タイオウ</t>
    </rPh>
    <phoneticPr fontId="3"/>
  </si>
  <si>
    <t>共通部品利用修正</t>
    <rPh sb="0" eb="2">
      <t>キョウツウ</t>
    </rPh>
    <rPh sb="2" eb="4">
      <t>ブヒン</t>
    </rPh>
    <rPh sb="4" eb="6">
      <t>リヨウ</t>
    </rPh>
    <rPh sb="6" eb="8">
      <t>シュウセイ</t>
    </rPh>
    <phoneticPr fontId="3"/>
  </si>
  <si>
    <t>作業指示画面の表示対応</t>
    <rPh sb="0" eb="2">
      <t>サギョウ</t>
    </rPh>
    <rPh sb="2" eb="4">
      <t>シジ</t>
    </rPh>
    <rPh sb="4" eb="6">
      <t>ガメン</t>
    </rPh>
    <rPh sb="7" eb="9">
      <t>ヒョウジ</t>
    </rPh>
    <rPh sb="9" eb="11">
      <t>タイオウ</t>
    </rPh>
    <phoneticPr fontId="3"/>
  </si>
  <si>
    <t>作業指示画面の項目確認</t>
    <rPh sb="0" eb="2">
      <t>サギョウ</t>
    </rPh>
    <rPh sb="2" eb="4">
      <t>シジ</t>
    </rPh>
    <rPh sb="4" eb="6">
      <t>ガメン</t>
    </rPh>
    <rPh sb="7" eb="9">
      <t>コウモク</t>
    </rPh>
    <rPh sb="9" eb="11">
      <t>カクニン</t>
    </rPh>
    <phoneticPr fontId="3"/>
  </si>
  <si>
    <t>関電:連携IT(H272201_作業登録一般)</t>
  </si>
  <si>
    <t>作業ヘルプ</t>
    <rPh sb="0" eb="2">
      <t>サギョウ</t>
    </rPh>
    <phoneticPr fontId="3"/>
  </si>
  <si>
    <t>関電:連携IT(H272216_電柱)</t>
  </si>
  <si>
    <t>データ投入</t>
    <rPh sb="3" eb="5">
      <t>トウニュウ</t>
    </rPh>
    <phoneticPr fontId="3"/>
  </si>
  <si>
    <t>関電:連携IT(3所一般)</t>
  </si>
  <si>
    <t>打合せ/データ作成</t>
    <rPh sb="0" eb="2">
      <t>ウチアワ</t>
    </rPh>
    <rPh sb="7" eb="9">
      <t>サクセイ</t>
    </rPh>
    <phoneticPr fontId="3"/>
  </si>
  <si>
    <t>関電:連携IT(3所停止)</t>
  </si>
  <si>
    <t>関電:連携IT(H272205_作業現場一般)</t>
  </si>
  <si>
    <t>関電:連携IT(H272208_作業現場停止)</t>
  </si>
  <si>
    <t>関電:連携IT(H272209_作業完了一般)</t>
  </si>
  <si>
    <t>本番環境セットアップ</t>
    <rPh sb="0" eb="2">
      <t>ホンバン</t>
    </rPh>
    <rPh sb="2" eb="4">
      <t>カンキョウ</t>
    </rPh>
    <phoneticPr fontId="3"/>
  </si>
  <si>
    <t>課題検討(カオナビ接続)</t>
    <rPh sb="0" eb="2">
      <t>カダイ</t>
    </rPh>
    <rPh sb="2" eb="4">
      <t>ケントウ</t>
    </rPh>
    <rPh sb="9" eb="11">
      <t>セツゾク</t>
    </rPh>
    <phoneticPr fontId="3"/>
  </si>
  <si>
    <t>関電:連携IT(H272212_作業完了停止)</t>
  </si>
  <si>
    <t>関電:連携IT(H272301_作業状況取得)</t>
  </si>
  <si>
    <t>関電:連携IT(H272302_担当者状況取得)</t>
  </si>
  <si>
    <t>関電:連携IT(H271401_スキル(カオナビ))</t>
  </si>
  <si>
    <t>関電:連携IT(H272304_システム更新済み)</t>
  </si>
  <si>
    <t>関電:連携IT(H271402_スキル(SRS))</t>
  </si>
  <si>
    <t>KANSAI_TD_FSL-602(作業取消時対応)</t>
    <rPh sb="18" eb="20">
      <t>サギョウ</t>
    </rPh>
    <rPh sb="20" eb="22">
      <t>トリケシ</t>
    </rPh>
    <rPh sb="22" eb="23">
      <t>ジ</t>
    </rPh>
    <rPh sb="23" eb="25">
      <t>タイオウ</t>
    </rPh>
    <phoneticPr fontId="3"/>
  </si>
  <si>
    <t>本番環境ネットワーク負荷テスト</t>
    <rPh sb="0" eb="2">
      <t>ホンバン</t>
    </rPh>
    <rPh sb="2" eb="4">
      <t>カンキョウ</t>
    </rPh>
    <rPh sb="10" eb="12">
      <t>フカ</t>
    </rPh>
    <phoneticPr fontId="3"/>
  </si>
  <si>
    <t>関電:連携IT(H271Z02_作業指示バックアップ)</t>
  </si>
  <si>
    <t>KSYS相談</t>
    <rPh sb="4" eb="6">
      <t>ソウダン</t>
    </rPh>
    <phoneticPr fontId="3"/>
  </si>
  <si>
    <t>作業指示(一般異動)work移動</t>
    <rPh sb="0" eb="2">
      <t>サギョウ</t>
    </rPh>
    <rPh sb="2" eb="4">
      <t>シジ</t>
    </rPh>
    <rPh sb="5" eb="7">
      <t>イッパン</t>
    </rPh>
    <rPh sb="7" eb="9">
      <t>イドウ</t>
    </rPh>
    <rPh sb="14" eb="16">
      <t>イドウ</t>
    </rPh>
    <phoneticPr fontId="3"/>
  </si>
  <si>
    <t>ユーザ登録方法連携</t>
    <rPh sb="3" eb="5">
      <t>トウロク</t>
    </rPh>
    <rPh sb="5" eb="7">
      <t>ホウホウ</t>
    </rPh>
    <rPh sb="7" eb="9">
      <t>レンケイ</t>
    </rPh>
    <phoneticPr fontId="3"/>
  </si>
  <si>
    <t>手順作成ヘルプ</t>
    <rPh sb="0" eb="2">
      <t>テジュン</t>
    </rPh>
    <rPh sb="2" eb="4">
      <t>サクセイ</t>
    </rPh>
    <phoneticPr fontId="3"/>
  </si>
  <si>
    <t>ユーザ情報更新</t>
    <rPh sb="3" eb="5">
      <t>ジョウホウ</t>
    </rPh>
    <rPh sb="5" eb="7">
      <t>コウシン</t>
    </rPh>
    <phoneticPr fontId="3"/>
  </si>
  <si>
    <t>課題検討(排他エラー)</t>
    <rPh sb="0" eb="2">
      <t>カダイ</t>
    </rPh>
    <rPh sb="2" eb="4">
      <t>ケントウ</t>
    </rPh>
    <rPh sb="5" eb="7">
      <t>ハイタ</t>
    </rPh>
    <phoneticPr fontId="3"/>
  </si>
  <si>
    <t>勤怠整理</t>
    <rPh sb="0" eb="2">
      <t>キンタイ</t>
    </rPh>
    <rPh sb="2" eb="4">
      <t>セイリ</t>
    </rPh>
    <phoneticPr fontId="3"/>
  </si>
  <si>
    <t>課題対応(自動完了スクリプト作成)</t>
    <rPh sb="0" eb="2">
      <t>カダイ</t>
    </rPh>
    <rPh sb="2" eb="4">
      <t>タイオウ</t>
    </rPh>
    <rPh sb="5" eb="7">
      <t>ジドウ</t>
    </rPh>
    <rPh sb="7" eb="9">
      <t>カンリョウ</t>
    </rPh>
    <rPh sb="14" eb="16">
      <t>サクセイ</t>
    </rPh>
    <phoneticPr fontId="3"/>
  </si>
  <si>
    <t>携帯貸与</t>
    <rPh sb="0" eb="2">
      <t>ケイタイ</t>
    </rPh>
    <rPh sb="2" eb="4">
      <t>タイヨ</t>
    </rPh>
    <phoneticPr fontId="3"/>
  </si>
  <si>
    <t>関電:連携IT(H271Z05_FSログバックアップ)</t>
  </si>
  <si>
    <t>関電:連携IT(H271Z03_Chatterバックアップ)</t>
  </si>
  <si>
    <t>関電:連携IT(H271Z06_不在レコード削除)</t>
  </si>
  <si>
    <t>関電:連携IT(H271Z07_DSアプリケーション削除)</t>
  </si>
  <si>
    <t>関電:連携IT(H271Z08_DSバックアップ削除)</t>
  </si>
  <si>
    <t>作業手配</t>
    <rPh sb="0" eb="2">
      <t>サギョウ</t>
    </rPh>
    <rPh sb="2" eb="4">
      <t>テハイ</t>
    </rPh>
    <phoneticPr fontId="3"/>
  </si>
  <si>
    <t>本番ネットワーク負荷検証</t>
    <rPh sb="0" eb="2">
      <t>ホンバン</t>
    </rPh>
    <rPh sb="8" eb="10">
      <t>フカ</t>
    </rPh>
    <rPh sb="10" eb="12">
      <t>ケンショウ</t>
    </rPh>
    <phoneticPr fontId="3"/>
  </si>
  <si>
    <t>作業指示取消対応</t>
    <rPh sb="0" eb="2">
      <t>サギョウ</t>
    </rPh>
    <rPh sb="2" eb="4">
      <t>シジ</t>
    </rPh>
    <rPh sb="4" eb="6">
      <t>トリケシ</t>
    </rPh>
    <rPh sb="6" eb="8">
      <t>タイオウ</t>
    </rPh>
    <phoneticPr fontId="3"/>
  </si>
  <si>
    <t>関電:連携IT(H272219_作業結果更新)</t>
  </si>
  <si>
    <t>関電:連携IT(H271Z01_添付ファイル削除)</t>
  </si>
  <si>
    <t>対応検討(レポートメタバックアップ)</t>
    <rPh sb="0" eb="2">
      <t>タイオウ</t>
    </rPh>
    <rPh sb="2" eb="4">
      <t>ケントウ</t>
    </rPh>
    <phoneticPr fontId="3"/>
  </si>
  <si>
    <t>排他実行検証</t>
    <rPh sb="0" eb="2">
      <t>ハイタ</t>
    </rPh>
    <rPh sb="2" eb="4">
      <t>ジッコウ</t>
    </rPh>
    <rPh sb="4" eb="6">
      <t>ケンショウ</t>
    </rPh>
    <phoneticPr fontId="3"/>
  </si>
  <si>
    <t>レポートメタデータ修正後連携</t>
    <rPh sb="9" eb="11">
      <t>シュウセイ</t>
    </rPh>
    <rPh sb="11" eb="12">
      <t>ゴ</t>
    </rPh>
    <rPh sb="12" eb="14">
      <t>レンケイ</t>
    </rPh>
    <phoneticPr fontId="3"/>
  </si>
  <si>
    <t>結果整理</t>
    <rPh sb="0" eb="2">
      <t>ケッカ</t>
    </rPh>
    <rPh sb="2" eb="4">
      <t>セイリ</t>
    </rPh>
    <phoneticPr fontId="3"/>
  </si>
  <si>
    <t>排他エラー検証</t>
    <rPh sb="0" eb="2">
      <t>ハイタ</t>
    </rPh>
    <rPh sb="5" eb="7">
      <t>ケンショウ</t>
    </rPh>
    <phoneticPr fontId="3"/>
  </si>
  <si>
    <t>各種の取消動作確認</t>
    <rPh sb="0" eb="2">
      <t>カクシュ</t>
    </rPh>
    <rPh sb="3" eb="5">
      <t>トリケシ</t>
    </rPh>
    <rPh sb="5" eb="7">
      <t>ドウサ</t>
    </rPh>
    <rPh sb="7" eb="9">
      <t>カクニン</t>
    </rPh>
    <phoneticPr fontId="3"/>
  </si>
  <si>
    <t>納品作業準備</t>
    <rPh sb="0" eb="2">
      <t>ノウヒン</t>
    </rPh>
    <rPh sb="2" eb="4">
      <t>サギョウ</t>
    </rPh>
    <rPh sb="4" eb="6">
      <t>ジュンビ</t>
    </rPh>
    <phoneticPr fontId="3"/>
  </si>
  <si>
    <t>レポートメタ相談</t>
    <rPh sb="6" eb="8">
      <t>ソウダン</t>
    </rPh>
    <phoneticPr fontId="3"/>
  </si>
  <si>
    <t>残作業整理</t>
    <rPh sb="0" eb="1">
      <t>ザン</t>
    </rPh>
    <rPh sb="1" eb="3">
      <t>サギョウ</t>
    </rPh>
    <rPh sb="3" eb="5">
      <t>セイリ</t>
    </rPh>
    <phoneticPr fontId="3"/>
  </si>
  <si>
    <t>実行時間整理</t>
    <rPh sb="0" eb="2">
      <t>ジッコウ</t>
    </rPh>
    <rPh sb="2" eb="4">
      <t>ジカン</t>
    </rPh>
    <rPh sb="4" eb="6">
      <t>セイリ</t>
    </rPh>
    <phoneticPr fontId="3"/>
  </si>
  <si>
    <t>ソース管理作業把握</t>
    <rPh sb="3" eb="5">
      <t>カンリ</t>
    </rPh>
    <rPh sb="5" eb="7">
      <t>サギョウ</t>
    </rPh>
    <rPh sb="7" eb="9">
      <t>ハアク</t>
    </rPh>
    <phoneticPr fontId="3"/>
  </si>
  <si>
    <t>週初め整理</t>
    <rPh sb="0" eb="1">
      <t>シュウ</t>
    </rPh>
    <rPh sb="1" eb="2">
      <t>ハジ</t>
    </rPh>
    <rPh sb="3" eb="5">
      <t>セイリ</t>
    </rPh>
    <phoneticPr fontId="3"/>
  </si>
  <si>
    <t>コミット方法の確認</t>
    <rPh sb="4" eb="6">
      <t>ホウホウ</t>
    </rPh>
    <rPh sb="7" eb="9">
      <t>カクニン</t>
    </rPh>
    <phoneticPr fontId="3"/>
  </si>
  <si>
    <t>関電:連携システムテストケース作成</t>
  </si>
  <si>
    <t>システムテストシナリオ確認</t>
    <rPh sb="11" eb="13">
      <t>カクニン</t>
    </rPh>
    <phoneticPr fontId="3"/>
  </si>
  <si>
    <t>納品打合せ</t>
    <rPh sb="0" eb="2">
      <t>ノウヒン</t>
    </rPh>
    <rPh sb="2" eb="4">
      <t>ウチアワ</t>
    </rPh>
    <phoneticPr fontId="3"/>
  </si>
  <si>
    <t>DataSpider説明打合せ</t>
    <rPh sb="10" eb="12">
      <t>セツメイ</t>
    </rPh>
    <rPh sb="12" eb="14">
      <t>ウチアワ</t>
    </rPh>
    <phoneticPr fontId="3"/>
  </si>
  <si>
    <t>課題対応(618)</t>
    <rPh sb="0" eb="2">
      <t>カダイ</t>
    </rPh>
    <rPh sb="2" eb="4">
      <t>タイオウ</t>
    </rPh>
    <phoneticPr fontId="3"/>
  </si>
  <si>
    <t>データ連携課題確認</t>
    <rPh sb="3" eb="5">
      <t>レンケイ</t>
    </rPh>
    <rPh sb="5" eb="7">
      <t>カダイ</t>
    </rPh>
    <rPh sb="7" eb="9">
      <t>カクニン</t>
    </rPh>
    <phoneticPr fontId="3"/>
  </si>
  <si>
    <t>課題対応(作業指示の項目追加)</t>
    <rPh sb="0" eb="2">
      <t>カダイ</t>
    </rPh>
    <rPh sb="2" eb="4">
      <t>タイオウ</t>
    </rPh>
    <rPh sb="5" eb="7">
      <t>サギョウ</t>
    </rPh>
    <rPh sb="7" eb="9">
      <t>シジ</t>
    </rPh>
    <rPh sb="10" eb="12">
      <t>コウモク</t>
    </rPh>
    <rPh sb="12" eb="14">
      <t>ツイカ</t>
    </rPh>
    <phoneticPr fontId="3"/>
  </si>
  <si>
    <t>資格勉強:eトレ勉強(認定Platformデベロッパー)</t>
  </si>
  <si>
    <t>課題対応打合せ(排他エラー)</t>
    <rPh sb="0" eb="2">
      <t>カダイ</t>
    </rPh>
    <rPh sb="2" eb="4">
      <t>タイオウ</t>
    </rPh>
    <rPh sb="4" eb="6">
      <t>ウチアワ</t>
    </rPh>
    <rPh sb="8" eb="10">
      <t>ハイタ</t>
    </rPh>
    <phoneticPr fontId="3"/>
  </si>
  <si>
    <t>Git管理確認打合せ</t>
    <rPh sb="3" eb="5">
      <t>カンリ</t>
    </rPh>
    <rPh sb="5" eb="7">
      <t>カクニン</t>
    </rPh>
    <rPh sb="7" eb="9">
      <t>ウチアワ</t>
    </rPh>
    <phoneticPr fontId="3"/>
  </si>
  <si>
    <t>勤務管理</t>
    <rPh sb="0" eb="2">
      <t>キンム</t>
    </rPh>
    <rPh sb="2" eb="4">
      <t>カンリ</t>
    </rPh>
    <phoneticPr fontId="3"/>
  </si>
  <si>
    <t>対応依頼打合せ(各種変換ファイル対応)</t>
    <rPh sb="0" eb="2">
      <t>タイオウ</t>
    </rPh>
    <rPh sb="2" eb="4">
      <t>イライ</t>
    </rPh>
    <rPh sb="4" eb="6">
      <t>ウチアワ</t>
    </rPh>
    <rPh sb="8" eb="10">
      <t>カクシュ</t>
    </rPh>
    <rPh sb="10" eb="12">
      <t>ヘンカン</t>
    </rPh>
    <rPh sb="16" eb="18">
      <t>タイオウ</t>
    </rPh>
    <phoneticPr fontId="3"/>
  </si>
  <si>
    <t>キックオフ資料作成</t>
    <rPh sb="5" eb="7">
      <t>シリョウ</t>
    </rPh>
    <rPh sb="7" eb="9">
      <t>サクセイ</t>
    </rPh>
    <phoneticPr fontId="3"/>
  </si>
  <si>
    <t>課題対応打合せ</t>
    <rPh sb="0" eb="2">
      <t>カダイ</t>
    </rPh>
    <rPh sb="2" eb="4">
      <t>タイオウ</t>
    </rPh>
    <rPh sb="4" eb="6">
      <t>ウチアワ</t>
    </rPh>
    <phoneticPr fontId="3"/>
  </si>
  <si>
    <t>作業残確認</t>
    <rPh sb="0" eb="2">
      <t>サギョウ</t>
    </rPh>
    <rPh sb="2" eb="3">
      <t>ザン</t>
    </rPh>
    <rPh sb="3" eb="5">
      <t>カクニン</t>
    </rPh>
    <phoneticPr fontId="3"/>
  </si>
  <si>
    <t>4月作業予定確認</t>
    <rPh sb="1" eb="2">
      <t>ガツ</t>
    </rPh>
    <rPh sb="2" eb="4">
      <t>サギョウ</t>
    </rPh>
    <rPh sb="4" eb="6">
      <t>ヨテイ</t>
    </rPh>
    <rPh sb="6" eb="8">
      <t>カクニン</t>
    </rPh>
    <phoneticPr fontId="3"/>
  </si>
  <si>
    <t>読書</t>
    <rPh sb="0" eb="2">
      <t>ドクショ</t>
    </rPh>
    <phoneticPr fontId="3"/>
  </si>
  <si>
    <t>結合テスト結果整理</t>
    <rPh sb="0" eb="2">
      <t>ケツゴウ</t>
    </rPh>
    <rPh sb="5" eb="7">
      <t>ケッカ</t>
    </rPh>
    <rPh sb="7" eb="9">
      <t>セイリ</t>
    </rPh>
    <phoneticPr fontId="3"/>
  </si>
  <si>
    <t>partial環境最新化確認</t>
    <rPh sb="7" eb="9">
      <t>カンキョウ</t>
    </rPh>
    <rPh sb="9" eb="11">
      <t>サイシン</t>
    </rPh>
    <rPh sb="11" eb="12">
      <t>カ</t>
    </rPh>
    <rPh sb="12" eb="14">
      <t>カクニン</t>
    </rPh>
    <phoneticPr fontId="3"/>
  </si>
  <si>
    <t>キックオフ(マネージャー報告)</t>
    <rPh sb="12" eb="14">
      <t>ホウコク</t>
    </rPh>
    <phoneticPr fontId="3"/>
  </si>
  <si>
    <t>TechBlog:ブログネタ検討&amp;ブログ執筆</t>
  </si>
  <si>
    <t>ブログネタ検討</t>
    <rPh sb="5" eb="7">
      <t>ケントウ</t>
    </rPh>
    <phoneticPr fontId="3"/>
  </si>
  <si>
    <t>資格取得予定更新</t>
    <rPh sb="0" eb="2">
      <t>シカク</t>
    </rPh>
    <rPh sb="2" eb="4">
      <t>シュトク</t>
    </rPh>
    <rPh sb="4" eb="6">
      <t>ヨテイ</t>
    </rPh>
    <rPh sb="6" eb="8">
      <t>コウシン</t>
    </rPh>
    <phoneticPr fontId="3"/>
  </si>
  <si>
    <t>なぜなぜ分析</t>
    <rPh sb="4" eb="6">
      <t>ブンセキ</t>
    </rPh>
    <phoneticPr fontId="3"/>
  </si>
  <si>
    <t>データ準備打合せ</t>
    <rPh sb="3" eb="5">
      <t>ジュンビ</t>
    </rPh>
    <rPh sb="5" eb="7">
      <t>ウチアワ</t>
    </rPh>
    <phoneticPr fontId="3"/>
  </si>
  <si>
    <t>メール送信本番確認</t>
    <rPh sb="3" eb="5">
      <t>ソウシン</t>
    </rPh>
    <rPh sb="5" eb="7">
      <t>ホンバン</t>
    </rPh>
    <rPh sb="7" eb="9">
      <t>カクニン</t>
    </rPh>
    <phoneticPr fontId="3"/>
  </si>
  <si>
    <t>修正ソース更新</t>
    <rPh sb="0" eb="2">
      <t>シュウセイ</t>
    </rPh>
    <rPh sb="5" eb="7">
      <t>コウシン</t>
    </rPh>
    <phoneticPr fontId="3"/>
  </si>
  <si>
    <t>ロングランテスト相談打合せ</t>
    <rPh sb="8" eb="10">
      <t>ソウダン</t>
    </rPh>
    <rPh sb="10" eb="12">
      <t>ウチアワ</t>
    </rPh>
    <phoneticPr fontId="3"/>
  </si>
  <si>
    <t>作業指示項目一覧作成</t>
    <rPh sb="0" eb="2">
      <t>サギョウ</t>
    </rPh>
    <rPh sb="2" eb="4">
      <t>シジ</t>
    </rPh>
    <rPh sb="4" eb="6">
      <t>コウモク</t>
    </rPh>
    <rPh sb="6" eb="8">
      <t>イチラン</t>
    </rPh>
    <rPh sb="8" eb="10">
      <t>サクセイ</t>
    </rPh>
    <phoneticPr fontId="3"/>
  </si>
  <si>
    <t>DataSpider作業依頼説明</t>
    <rPh sb="10" eb="12">
      <t>サギョウ</t>
    </rPh>
    <rPh sb="12" eb="14">
      <t>イライ</t>
    </rPh>
    <rPh sb="14" eb="16">
      <t>セツメイ</t>
    </rPh>
    <phoneticPr fontId="3"/>
  </si>
  <si>
    <t>状況把握</t>
    <rPh sb="0" eb="2">
      <t>ジョウキョウ</t>
    </rPh>
    <rPh sb="2" eb="4">
      <t>ハアク</t>
    </rPh>
    <phoneticPr fontId="3"/>
  </si>
  <si>
    <t>関電:システム運用テスト_窓口対応</t>
  </si>
  <si>
    <t>Applicationログの時間出力について</t>
    <rPh sb="14" eb="16">
      <t>ジカン</t>
    </rPh>
    <rPh sb="16" eb="18">
      <t>シュツリョク</t>
    </rPh>
    <phoneticPr fontId="3"/>
  </si>
  <si>
    <t>関電:検針ヘルプ</t>
    <rPh sb="3" eb="5">
      <t>ケンシン</t>
    </rPh>
    <phoneticPr fontId="3"/>
  </si>
  <si>
    <t>検針連携確認打合せ</t>
    <rPh sb="0" eb="2">
      <t>ケンシン</t>
    </rPh>
    <rPh sb="2" eb="4">
      <t>レンケイ</t>
    </rPh>
    <rPh sb="4" eb="6">
      <t>カクニン</t>
    </rPh>
    <rPh sb="6" eb="8">
      <t>ウチアワ</t>
    </rPh>
    <phoneticPr fontId="3"/>
  </si>
  <si>
    <t>DataSpiderヘルプ説明</t>
    <rPh sb="13" eb="15">
      <t>セツメイ</t>
    </rPh>
    <phoneticPr fontId="3"/>
  </si>
  <si>
    <t>KSYS合同夕会</t>
    <rPh sb="4" eb="6">
      <t>ゴウドウ</t>
    </rPh>
    <rPh sb="6" eb="7">
      <t>ユウ</t>
    </rPh>
    <rPh sb="7" eb="8">
      <t>カイ</t>
    </rPh>
    <phoneticPr fontId="3"/>
  </si>
  <si>
    <t>開発環境整備</t>
    <rPh sb="0" eb="2">
      <t>カイハツ</t>
    </rPh>
    <rPh sb="2" eb="4">
      <t>カンキョウ</t>
    </rPh>
    <rPh sb="4" eb="6">
      <t>セイビ</t>
    </rPh>
    <phoneticPr fontId="3"/>
  </si>
  <si>
    <t>テストスクリプトの確認打合せ</t>
    <rPh sb="9" eb="11">
      <t>カクニン</t>
    </rPh>
    <rPh sb="11" eb="13">
      <t>ウチアワ</t>
    </rPh>
    <phoneticPr fontId="3"/>
  </si>
  <si>
    <t>課題対応(KANSAI_TD_FSL-642 連携IFと結果登録項目の、桁数と型の整合性確認)</t>
    <rPh sb="0" eb="2">
      <t>カダイ</t>
    </rPh>
    <rPh sb="2" eb="4">
      <t>タイオウ</t>
    </rPh>
    <phoneticPr fontId="3"/>
  </si>
  <si>
    <t>開発標準整理</t>
    <rPh sb="0" eb="2">
      <t>カイハツ</t>
    </rPh>
    <rPh sb="2" eb="4">
      <t>ヒョウジュン</t>
    </rPh>
    <rPh sb="4" eb="6">
      <t>セイリ</t>
    </rPh>
    <phoneticPr fontId="3"/>
  </si>
  <si>
    <t>本番環境動作確認</t>
    <rPh sb="0" eb="2">
      <t>ホンバン</t>
    </rPh>
    <rPh sb="2" eb="4">
      <t>カンキョウ</t>
    </rPh>
    <rPh sb="4" eb="6">
      <t>ドウサ</t>
    </rPh>
    <rPh sb="6" eb="8">
      <t>カクニン</t>
    </rPh>
    <phoneticPr fontId="3"/>
  </si>
  <si>
    <t>CTIのサンプル連携</t>
    <rPh sb="8" eb="10">
      <t>レンケイ</t>
    </rPh>
    <phoneticPr fontId="3"/>
  </si>
  <si>
    <t>ロングランテスト検討</t>
    <rPh sb="8" eb="10">
      <t>ケントウ</t>
    </rPh>
    <phoneticPr fontId="3"/>
  </si>
  <si>
    <t>本番環境最新化</t>
    <rPh sb="0" eb="2">
      <t>ホンバン</t>
    </rPh>
    <rPh sb="2" eb="4">
      <t>カンキョウ</t>
    </rPh>
    <rPh sb="4" eb="6">
      <t>サイシン</t>
    </rPh>
    <rPh sb="6" eb="7">
      <t>カ</t>
    </rPh>
    <phoneticPr fontId="3"/>
  </si>
  <si>
    <t>カオナビ仕様確認</t>
    <rPh sb="4" eb="6">
      <t>シヨウ</t>
    </rPh>
    <rPh sb="6" eb="8">
      <t>カクニン</t>
    </rPh>
    <phoneticPr fontId="3"/>
  </si>
  <si>
    <t>関電定例</t>
    <rPh sb="0" eb="2">
      <t>カンデン</t>
    </rPh>
    <rPh sb="2" eb="4">
      <t>テイレイ</t>
    </rPh>
    <phoneticPr fontId="3"/>
  </si>
  <si>
    <t>電柱情報の確認</t>
    <rPh sb="0" eb="2">
      <t>デンチュウ</t>
    </rPh>
    <rPh sb="2" eb="4">
      <t>ジョウホウ</t>
    </rPh>
    <rPh sb="5" eb="7">
      <t>カクニン</t>
    </rPh>
    <phoneticPr fontId="3"/>
  </si>
  <si>
    <t>自分を育てる方法</t>
    <rPh sb="0" eb="2">
      <t>ジブン</t>
    </rPh>
    <rPh sb="3" eb="4">
      <t>ソダ</t>
    </rPh>
    <rPh sb="6" eb="8">
      <t>ホウホウ</t>
    </rPh>
    <phoneticPr fontId="3"/>
  </si>
  <si>
    <t>朝会</t>
  </si>
  <si>
    <t>チーム目標資料作成打合せ</t>
    <rPh sb="3" eb="5">
      <t>モクヒョウ</t>
    </rPh>
    <rPh sb="5" eb="7">
      <t>シリョウ</t>
    </rPh>
    <rPh sb="7" eb="9">
      <t>サクセイ</t>
    </rPh>
    <rPh sb="9" eb="11">
      <t>ウチアワ</t>
    </rPh>
    <phoneticPr fontId="3"/>
  </si>
  <si>
    <t>課題の確認xDTS0008/0012</t>
    <rPh sb="0" eb="2">
      <t>カダイ</t>
    </rPh>
    <rPh sb="3" eb="5">
      <t>カクニン</t>
    </rPh>
    <phoneticPr fontId="3"/>
  </si>
  <si>
    <t>状況項目アップデート準備</t>
    <rPh sb="0" eb="2">
      <t>ジョウキョウ</t>
    </rPh>
    <rPh sb="2" eb="4">
      <t>コウモク</t>
    </rPh>
    <rPh sb="10" eb="12">
      <t>ジュンビ</t>
    </rPh>
    <phoneticPr fontId="3"/>
  </si>
  <si>
    <t>カオナビ設計リワーク</t>
    <rPh sb="4" eb="6">
      <t>セッケイ</t>
    </rPh>
    <phoneticPr fontId="3"/>
  </si>
  <si>
    <t>課題確認(必須項目確認)</t>
    <rPh sb="0" eb="2">
      <t>カダイ</t>
    </rPh>
    <rPh sb="2" eb="4">
      <t>カクニン</t>
    </rPh>
    <rPh sb="5" eb="7">
      <t>ヒッス</t>
    </rPh>
    <rPh sb="7" eb="9">
      <t>コウモク</t>
    </rPh>
    <rPh sb="9" eb="11">
      <t>カクニン</t>
    </rPh>
    <phoneticPr fontId="3"/>
  </si>
  <si>
    <t>引継ぎ打合せ</t>
    <rPh sb="0" eb="2">
      <t>ヒキツ</t>
    </rPh>
    <rPh sb="3" eb="5">
      <t>ウチアワ</t>
    </rPh>
    <phoneticPr fontId="3"/>
  </si>
  <si>
    <t>個人キックオフ</t>
    <rPh sb="0" eb="2">
      <t>コジン</t>
    </rPh>
    <phoneticPr fontId="3"/>
  </si>
  <si>
    <t>スキトラ内容確認</t>
    <rPh sb="4" eb="6">
      <t>ナイヨウ</t>
    </rPh>
    <rPh sb="6" eb="8">
      <t>カクニン</t>
    </rPh>
    <phoneticPr fontId="3"/>
  </si>
  <si>
    <t>指定環境のユーザ登録(ksystest)</t>
    <rPh sb="0" eb="2">
      <t>シテイ</t>
    </rPh>
    <rPh sb="2" eb="4">
      <t>カンキョウ</t>
    </rPh>
    <rPh sb="8" eb="10">
      <t>トウロク</t>
    </rPh>
    <phoneticPr fontId="3"/>
  </si>
  <si>
    <t>指定環境のユーザ登録(ssotest)</t>
    <rPh sb="0" eb="2">
      <t>シテイ</t>
    </rPh>
    <rPh sb="2" eb="4">
      <t>カンキョウ</t>
    </rPh>
    <rPh sb="8" eb="10">
      <t>トウロク</t>
    </rPh>
    <phoneticPr fontId="3"/>
  </si>
  <si>
    <t>関電:システム運用テスト_ロングランテスト用負荷調整スクリプト作成</t>
  </si>
  <si>
    <t>G内間接:発表活動</t>
  </si>
  <si>
    <t>キックオフ発表</t>
    <rPh sb="5" eb="7">
      <t>ハッピョウ</t>
    </rPh>
    <phoneticPr fontId="3"/>
  </si>
  <si>
    <t>カオナビ仕様修正</t>
    <rPh sb="4" eb="6">
      <t>シヨウ</t>
    </rPh>
    <rPh sb="6" eb="8">
      <t>シュウセイ</t>
    </rPh>
    <phoneticPr fontId="3"/>
  </si>
  <si>
    <t>検針ヘルプ打合せ</t>
    <rPh sb="0" eb="2">
      <t>ケンシン</t>
    </rPh>
    <rPh sb="5" eb="7">
      <t>ウチアワ</t>
    </rPh>
    <phoneticPr fontId="3"/>
  </si>
  <si>
    <t>コミュニティユーザのパスワード設定について</t>
    <rPh sb="15" eb="17">
      <t>セッテイ</t>
    </rPh>
    <phoneticPr fontId="3"/>
  </si>
  <si>
    <t>カオナビ開発</t>
    <rPh sb="4" eb="6">
      <t>カイハツ</t>
    </rPh>
    <phoneticPr fontId="3"/>
  </si>
  <si>
    <t>課題調査</t>
    <rPh sb="0" eb="2">
      <t>カダイ</t>
    </rPh>
    <rPh sb="2" eb="4">
      <t>チョウサ</t>
    </rPh>
    <phoneticPr fontId="3"/>
  </si>
  <si>
    <t>関電:システム運用テスト_リワーク</t>
  </si>
  <si>
    <t>課題内容連携</t>
    <rPh sb="0" eb="2">
      <t>カダイ</t>
    </rPh>
    <rPh sb="2" eb="4">
      <t>ナイヨウ</t>
    </rPh>
    <rPh sb="4" eb="6">
      <t>レンケイ</t>
    </rPh>
    <phoneticPr fontId="3"/>
  </si>
  <si>
    <t>ロングランテスト用の環境整備</t>
    <rPh sb="8" eb="9">
      <t>ヨウ</t>
    </rPh>
    <rPh sb="10" eb="12">
      <t>カンキョウ</t>
    </rPh>
    <rPh sb="12" eb="14">
      <t>セイビ</t>
    </rPh>
    <phoneticPr fontId="3"/>
  </si>
  <si>
    <t>原因調査(コミュニティの作業指示が表示されない)</t>
    <rPh sb="0" eb="2">
      <t>ゲンイン</t>
    </rPh>
    <rPh sb="2" eb="4">
      <t>チョウサ</t>
    </rPh>
    <rPh sb="12" eb="14">
      <t>サギョウ</t>
    </rPh>
    <rPh sb="14" eb="16">
      <t>シジ</t>
    </rPh>
    <rPh sb="17" eb="19">
      <t>ヒョウジ</t>
    </rPh>
    <phoneticPr fontId="3"/>
  </si>
  <si>
    <t>関電:3所試行移行手順整理</t>
  </si>
  <si>
    <t>ユーザ作成依頼</t>
    <rPh sb="3" eb="5">
      <t>サクセイ</t>
    </rPh>
    <rPh sb="5" eb="7">
      <t>イライ</t>
    </rPh>
    <phoneticPr fontId="3"/>
  </si>
  <si>
    <t>手順整理</t>
    <rPh sb="0" eb="2">
      <t>テジュン</t>
    </rPh>
    <rPh sb="2" eb="4">
      <t>セイリ</t>
    </rPh>
    <phoneticPr fontId="3"/>
  </si>
  <si>
    <t>ロングランテスト対応</t>
    <rPh sb="8" eb="10">
      <t>タイオウ</t>
    </rPh>
    <phoneticPr fontId="3"/>
  </si>
  <si>
    <t>エラー調査（KANSAI_TD_FSL_TS-641 データ連携_各種申込登録で添付資料登録のafterInsert処理のエラー発生）</t>
    <rPh sb="3" eb="5">
      <t>チョウサ</t>
    </rPh>
    <phoneticPr fontId="3"/>
  </si>
  <si>
    <t>ネットワーク負荷テスト実施</t>
    <rPh sb="6" eb="8">
      <t>フカ</t>
    </rPh>
    <rPh sb="11" eb="13">
      <t>ジッシ</t>
    </rPh>
    <phoneticPr fontId="3"/>
  </si>
  <si>
    <t>検針連携打合せ</t>
    <rPh sb="0" eb="2">
      <t>ケンシン</t>
    </rPh>
    <rPh sb="2" eb="4">
      <t>レンケイ</t>
    </rPh>
    <rPh sb="4" eb="6">
      <t>ウチアワ</t>
    </rPh>
    <phoneticPr fontId="3"/>
  </si>
  <si>
    <t>移行手順事前確認</t>
    <rPh sb="0" eb="2">
      <t>イコウ</t>
    </rPh>
    <rPh sb="2" eb="4">
      <t>テジュン</t>
    </rPh>
    <rPh sb="4" eb="6">
      <t>ジゼン</t>
    </rPh>
    <rPh sb="6" eb="8">
      <t>カクニン</t>
    </rPh>
    <phoneticPr fontId="3"/>
  </si>
  <si>
    <t>カオナビ動作確認</t>
    <rPh sb="4" eb="6">
      <t>ドウサ</t>
    </rPh>
    <rPh sb="6" eb="8">
      <t>カクニン</t>
    </rPh>
    <phoneticPr fontId="3"/>
  </si>
  <si>
    <t>見やすいスライドの作り方</t>
    <rPh sb="0" eb="1">
      <t>ミ</t>
    </rPh>
    <rPh sb="9" eb="10">
      <t>ツク</t>
    </rPh>
    <rPh sb="11" eb="12">
      <t>カタ</t>
    </rPh>
    <phoneticPr fontId="3"/>
  </si>
  <si>
    <t>関電:課題対応(KANSAI_TD_FSL_TS-598 サービステリトリーメンバーの終了日が編集できない)</t>
  </si>
  <si>
    <t>確認</t>
    <rPh sb="0" eb="2">
      <t>カクニン</t>
    </rPh>
    <phoneticPr fontId="3"/>
  </si>
  <si>
    <t>関電:課題対応(KANSAI_TD_FSL_TS-599 各種の街路灯のページレイアウトに、処理箇所リセットボタンがない)</t>
  </si>
  <si>
    <t>対応</t>
    <rPh sb="0" eb="2">
      <t>タイオウ</t>
    </rPh>
    <phoneticPr fontId="3"/>
  </si>
  <si>
    <t>関電:検針ヘルプ</t>
  </si>
  <si>
    <t>連携相談</t>
    <rPh sb="0" eb="2">
      <t>レンケイ</t>
    </rPh>
    <rPh sb="2" eb="4">
      <t>ソウダン</t>
    </rPh>
    <phoneticPr fontId="3"/>
  </si>
  <si>
    <t>関電:課題対応(KANSAI_TD_FSL_TS-649 作業指示とサービス予定でデータ内容が異なっている)</t>
  </si>
  <si>
    <t>関電:課題対応(KANSAI_TD_COMMON-34 データ連携で連携ユーザのログイン回数上限に抵触してログインエラーが発生する)</t>
  </si>
  <si>
    <t>課題検討(KANSAI_TD_FSL_TS-649)</t>
    <rPh sb="0" eb="2">
      <t>カダイ</t>
    </rPh>
    <rPh sb="2" eb="4">
      <t>ケントウ</t>
    </rPh>
    <phoneticPr fontId="3"/>
  </si>
  <si>
    <t>fittest2データ投入</t>
    <rPh sb="11" eb="13">
      <t>トウニュウ</t>
    </rPh>
    <phoneticPr fontId="3"/>
  </si>
  <si>
    <t>カオナビデータ投入テスト</t>
    <rPh sb="7" eb="9">
      <t>トウニュウ</t>
    </rPh>
    <phoneticPr fontId="3"/>
  </si>
  <si>
    <t>対応検討</t>
    <rPh sb="0" eb="2">
      <t>タイオウ</t>
    </rPh>
    <rPh sb="2" eb="4">
      <t>ケントウ</t>
    </rPh>
    <phoneticPr fontId="3"/>
  </si>
  <si>
    <t>FSログ取得確認</t>
    <rPh sb="4" eb="6">
      <t>シュトク</t>
    </rPh>
    <rPh sb="6" eb="8">
      <t>カクニン</t>
    </rPh>
    <phoneticPr fontId="3"/>
  </si>
  <si>
    <t>位置情報差異調査</t>
    <rPh sb="0" eb="2">
      <t>イチ</t>
    </rPh>
    <rPh sb="2" eb="4">
      <t>ジョウホウ</t>
    </rPh>
    <rPh sb="4" eb="6">
      <t>サイ</t>
    </rPh>
    <rPh sb="6" eb="8">
      <t>チョウサ</t>
    </rPh>
    <phoneticPr fontId="3"/>
  </si>
  <si>
    <t>件数整理打合せ</t>
    <rPh sb="0" eb="2">
      <t>ケンスウ</t>
    </rPh>
    <rPh sb="2" eb="4">
      <t>セイリ</t>
    </rPh>
    <rPh sb="4" eb="6">
      <t>ウチアワ</t>
    </rPh>
    <phoneticPr fontId="3"/>
  </si>
  <si>
    <t>データ作成依頼対応</t>
    <rPh sb="3" eb="5">
      <t>サクセイ</t>
    </rPh>
    <rPh sb="5" eb="7">
      <t>イライ</t>
    </rPh>
    <rPh sb="7" eb="9">
      <t>タイオウ</t>
    </rPh>
    <phoneticPr fontId="3"/>
  </si>
  <si>
    <t>DevHub, スクラッチ組織</t>
    <rPh sb="13" eb="15">
      <t>ソシキ</t>
    </rPh>
    <phoneticPr fontId="3"/>
  </si>
  <si>
    <t>テストデータ投入</t>
    <rPh sb="6" eb="8">
      <t>トウニュウ</t>
    </rPh>
    <phoneticPr fontId="3"/>
  </si>
  <si>
    <t>セッションID継続手法の打合せ</t>
    <rPh sb="7" eb="9">
      <t>ケイゾク</t>
    </rPh>
    <rPh sb="9" eb="11">
      <t>シュホウ</t>
    </rPh>
    <rPh sb="12" eb="14">
      <t>ウチアワ</t>
    </rPh>
    <phoneticPr fontId="3"/>
  </si>
  <si>
    <t>課題対応(656)</t>
    <rPh sb="0" eb="2">
      <t>カダイ</t>
    </rPh>
    <rPh sb="2" eb="4">
      <t>タイオウ</t>
    </rPh>
    <phoneticPr fontId="3"/>
  </si>
  <si>
    <t>セッションID継続手法検証</t>
    <rPh sb="7" eb="9">
      <t>ケイゾク</t>
    </rPh>
    <rPh sb="9" eb="11">
      <t>シュホウ</t>
    </rPh>
    <rPh sb="11" eb="13">
      <t>ケンショウ</t>
    </rPh>
    <phoneticPr fontId="3"/>
  </si>
  <si>
    <t>その他:その他(勉強)</t>
  </si>
  <si>
    <t>SOSL試しなど</t>
    <rPh sb="4" eb="5">
      <t>タメ</t>
    </rPh>
    <phoneticPr fontId="3"/>
  </si>
  <si>
    <t>新人Java発表視聴</t>
    <rPh sb="0" eb="2">
      <t>シンジン</t>
    </rPh>
    <rPh sb="6" eb="8">
      <t>ハッピョウ</t>
    </rPh>
    <rPh sb="8" eb="10">
      <t>シチョウ</t>
    </rPh>
    <phoneticPr fontId="3"/>
  </si>
  <si>
    <t>セッションID継続構築</t>
    <rPh sb="7" eb="9">
      <t>ケイゾク</t>
    </rPh>
    <rPh sb="9" eb="11">
      <t>コウチク</t>
    </rPh>
    <phoneticPr fontId="3"/>
  </si>
  <si>
    <t>データ投入対応</t>
    <rPh sb="3" eb="5">
      <t>トウニュウ</t>
    </rPh>
    <rPh sb="5" eb="7">
      <t>タイオウ</t>
    </rPh>
    <phoneticPr fontId="3"/>
  </si>
  <si>
    <t>資格試験受験</t>
    <rPh sb="0" eb="2">
      <t>シカク</t>
    </rPh>
    <rPh sb="2" eb="4">
      <t>シケン</t>
    </rPh>
    <rPh sb="4" eb="6">
      <t>ジュケン</t>
    </rPh>
    <phoneticPr fontId="3"/>
  </si>
  <si>
    <t>質問回答</t>
    <rPh sb="0" eb="2">
      <t>シツモン</t>
    </rPh>
    <rPh sb="2" eb="4">
      <t>カイトウ</t>
    </rPh>
    <phoneticPr fontId="3"/>
  </si>
  <si>
    <t>動作確認</t>
    <rPh sb="0" eb="2">
      <t>ドウサ</t>
    </rPh>
    <rPh sb="2" eb="4">
      <t>カクニン</t>
    </rPh>
    <phoneticPr fontId="3"/>
  </si>
  <si>
    <t>FSログ出力確認</t>
    <rPh sb="4" eb="6">
      <t>シュツリョク</t>
    </rPh>
    <rPh sb="6" eb="8">
      <t>カクニン</t>
    </rPh>
    <phoneticPr fontId="3"/>
  </si>
  <si>
    <t>データ連携レビュー</t>
    <rPh sb="3" eb="5">
      <t>レンケイ</t>
    </rPh>
    <phoneticPr fontId="3"/>
  </si>
  <si>
    <t>FSログ出力方式の変更</t>
    <rPh sb="4" eb="6">
      <t>シュツリョク</t>
    </rPh>
    <rPh sb="6" eb="8">
      <t>ホウシキ</t>
    </rPh>
    <rPh sb="9" eb="11">
      <t>ヘンコウ</t>
    </rPh>
    <phoneticPr fontId="3"/>
  </si>
  <si>
    <t>本番DS環境最新化</t>
    <rPh sb="0" eb="2">
      <t>ホンバン</t>
    </rPh>
    <rPh sb="4" eb="6">
      <t>カンキョウ</t>
    </rPh>
    <rPh sb="6" eb="8">
      <t>サイシン</t>
    </rPh>
    <rPh sb="8" eb="9">
      <t>カ</t>
    </rPh>
    <phoneticPr fontId="3"/>
  </si>
  <si>
    <t>ロングランスクリプトの修正</t>
    <rPh sb="11" eb="13">
      <t>シュウセイ</t>
    </rPh>
    <phoneticPr fontId="3"/>
  </si>
  <si>
    <t>開発環境最新化</t>
    <rPh sb="0" eb="2">
      <t>カイハツ</t>
    </rPh>
    <rPh sb="2" eb="4">
      <t>カンキョウ</t>
    </rPh>
    <rPh sb="4" eb="6">
      <t>サイシン</t>
    </rPh>
    <rPh sb="6" eb="7">
      <t>カ</t>
    </rPh>
    <phoneticPr fontId="3"/>
  </si>
  <si>
    <t>データ連携手段打合せ</t>
    <rPh sb="3" eb="5">
      <t>レンケイ</t>
    </rPh>
    <rPh sb="5" eb="7">
      <t>シュダン</t>
    </rPh>
    <rPh sb="7" eb="9">
      <t>ウチアワ</t>
    </rPh>
    <phoneticPr fontId="3"/>
  </si>
  <si>
    <t>説明会用のデータ準備</t>
    <rPh sb="0" eb="2">
      <t>セツメイ</t>
    </rPh>
    <rPh sb="2" eb="3">
      <t>カイ</t>
    </rPh>
    <rPh sb="3" eb="4">
      <t>ヨウ</t>
    </rPh>
    <rPh sb="8" eb="10">
      <t>ジュンビ</t>
    </rPh>
    <phoneticPr fontId="3"/>
  </si>
  <si>
    <t>Trailhead:ServiceCloud</t>
  </si>
  <si>
    <t>DS試作</t>
    <rPh sb="2" eb="4">
      <t>シサク</t>
    </rPh>
    <phoneticPr fontId="3"/>
  </si>
  <si>
    <t>KSYS移動</t>
    <rPh sb="4" eb="6">
      <t>イドウ</t>
    </rPh>
    <phoneticPr fontId="3"/>
  </si>
  <si>
    <t>手順整理（関サのグループ作成方法の調査など）</t>
    <rPh sb="0" eb="2">
      <t>テジュン</t>
    </rPh>
    <rPh sb="2" eb="4">
      <t>セイリ</t>
    </rPh>
    <rPh sb="5" eb="6">
      <t>カン</t>
    </rPh>
    <rPh sb="12" eb="14">
      <t>サクセイ</t>
    </rPh>
    <rPh sb="14" eb="16">
      <t>ホウホウ</t>
    </rPh>
    <rPh sb="17" eb="19">
      <t>チョウサ</t>
    </rPh>
    <phoneticPr fontId="3"/>
  </si>
  <si>
    <t>手順整理（3所用対応整理）</t>
    <rPh sb="0" eb="2">
      <t>テジュン</t>
    </rPh>
    <rPh sb="2" eb="4">
      <t>セイリ</t>
    </rPh>
    <rPh sb="6" eb="7">
      <t>ショ</t>
    </rPh>
    <rPh sb="7" eb="8">
      <t>ヨウ</t>
    </rPh>
    <rPh sb="8" eb="10">
      <t>タイオウ</t>
    </rPh>
    <rPh sb="10" eb="12">
      <t>セイリ</t>
    </rPh>
    <phoneticPr fontId="3"/>
  </si>
  <si>
    <t>テストスクリプトの確認</t>
    <rPh sb="9" eb="11">
      <t>カクニン</t>
    </rPh>
    <phoneticPr fontId="3"/>
  </si>
  <si>
    <t>課題回答</t>
    <rPh sb="0" eb="2">
      <t>カダイ</t>
    </rPh>
    <rPh sb="2" eb="4">
      <t>カイトウ</t>
    </rPh>
    <phoneticPr fontId="3"/>
  </si>
  <si>
    <t>検討</t>
    <rPh sb="0" eb="2">
      <t>ケントウ</t>
    </rPh>
    <phoneticPr fontId="3"/>
  </si>
  <si>
    <t>FSログ出力内容の確認</t>
    <rPh sb="4" eb="6">
      <t>シュツリョク</t>
    </rPh>
    <rPh sb="6" eb="8">
      <t>ナイヨウ</t>
    </rPh>
    <rPh sb="9" eb="11">
      <t>カクニン</t>
    </rPh>
    <phoneticPr fontId="3"/>
  </si>
  <si>
    <t>コミュニティユーザのグループ作成手順整理</t>
    <rPh sb="14" eb="16">
      <t>サクセイ</t>
    </rPh>
    <rPh sb="16" eb="18">
      <t>テジュン</t>
    </rPh>
    <rPh sb="18" eb="20">
      <t>セイリ</t>
    </rPh>
    <phoneticPr fontId="3"/>
  </si>
  <si>
    <t>ロングラン用のデータ対応</t>
    <rPh sb="5" eb="6">
      <t>ヨウ</t>
    </rPh>
    <rPh sb="10" eb="12">
      <t>タイオウ</t>
    </rPh>
    <phoneticPr fontId="3"/>
  </si>
  <si>
    <t>関電:KANSAI_TD_FSL_TS-688 データ連携_chatterバックアップで0件時に空ファイルを作成する</t>
  </si>
  <si>
    <t>改修</t>
    <rPh sb="0" eb="2">
      <t>カイシュウ</t>
    </rPh>
    <phoneticPr fontId="3"/>
  </si>
  <si>
    <t>本番環境整備(トリガー設定)</t>
    <rPh sb="0" eb="2">
      <t>ホンバン</t>
    </rPh>
    <rPh sb="2" eb="4">
      <t>カンキョウ</t>
    </rPh>
    <rPh sb="4" eb="6">
      <t>セイビ</t>
    </rPh>
    <rPh sb="11" eb="13">
      <t>セッテイ</t>
    </rPh>
    <phoneticPr fontId="3"/>
  </si>
  <si>
    <t>影響調査</t>
    <rPh sb="0" eb="2">
      <t>エイキョウ</t>
    </rPh>
    <rPh sb="2" eb="4">
      <t>チョウサ</t>
    </rPh>
    <phoneticPr fontId="3"/>
  </si>
  <si>
    <t>影響調査(サービステリトリー追加)</t>
    <rPh sb="0" eb="2">
      <t>エイキョウ</t>
    </rPh>
    <rPh sb="2" eb="4">
      <t>チョウサ</t>
    </rPh>
    <rPh sb="14" eb="16">
      <t>ツイカ</t>
    </rPh>
    <phoneticPr fontId="3"/>
  </si>
  <si>
    <t>Fittest2へのシフト追加</t>
    <rPh sb="13" eb="15">
      <t>ツイカ</t>
    </rPh>
    <phoneticPr fontId="3"/>
  </si>
  <si>
    <t>データ連携修正</t>
    <rPh sb="3" eb="5">
      <t>レンケイ</t>
    </rPh>
    <rPh sb="5" eb="7">
      <t>シュウセイ</t>
    </rPh>
    <phoneticPr fontId="3"/>
  </si>
  <si>
    <t>データ連携修正（H272218）</t>
    <rPh sb="3" eb="5">
      <t>レンケイ</t>
    </rPh>
    <rPh sb="5" eb="7">
      <t>シュウセイ</t>
    </rPh>
    <phoneticPr fontId="3"/>
  </si>
  <si>
    <t>サービステリトリー追加の動作確認</t>
    <rPh sb="9" eb="11">
      <t>ツイカ</t>
    </rPh>
    <rPh sb="12" eb="14">
      <t>ドウサ</t>
    </rPh>
    <rPh sb="14" eb="16">
      <t>カクニン</t>
    </rPh>
    <phoneticPr fontId="3"/>
  </si>
  <si>
    <t>連携確認レビュー</t>
    <rPh sb="0" eb="2">
      <t>レンケイ</t>
    </rPh>
    <rPh sb="2" eb="4">
      <t>カクニン</t>
    </rPh>
    <phoneticPr fontId="3"/>
  </si>
  <si>
    <t>グループ追加対応</t>
    <rPh sb="4" eb="6">
      <t>ツイカ</t>
    </rPh>
    <rPh sb="6" eb="8">
      <t>タイオウ</t>
    </rPh>
    <phoneticPr fontId="3"/>
  </si>
  <si>
    <t>テストデータ削除手順の確認</t>
    <rPh sb="6" eb="8">
      <t>サクジョ</t>
    </rPh>
    <rPh sb="8" eb="10">
      <t>テジュン</t>
    </rPh>
    <rPh sb="11" eb="13">
      <t>カクニン</t>
    </rPh>
    <phoneticPr fontId="3"/>
  </si>
  <si>
    <t>プロジェクト発表会（ダイハツ）</t>
    <rPh sb="6" eb="9">
      <t>ハッピョウカイ</t>
    </rPh>
    <phoneticPr fontId="3"/>
  </si>
  <si>
    <t>管理用レポート作成依頼</t>
    <rPh sb="0" eb="3">
      <t>カンリヨウ</t>
    </rPh>
    <rPh sb="7" eb="9">
      <t>サクセイ</t>
    </rPh>
    <rPh sb="9" eb="11">
      <t>イライ</t>
    </rPh>
    <phoneticPr fontId="3"/>
  </si>
  <si>
    <t>本番用ユーザの整理</t>
    <rPh sb="0" eb="2">
      <t>ホンバン</t>
    </rPh>
    <rPh sb="2" eb="3">
      <t>ヨウ</t>
    </rPh>
    <rPh sb="7" eb="9">
      <t>セイリ</t>
    </rPh>
    <phoneticPr fontId="3"/>
  </si>
  <si>
    <t>取込不可用スクリプトの作成</t>
    <rPh sb="0" eb="2">
      <t>トリコミ</t>
    </rPh>
    <rPh sb="2" eb="4">
      <t>フカ</t>
    </rPh>
    <rPh sb="4" eb="5">
      <t>ヨウ</t>
    </rPh>
    <rPh sb="11" eb="13">
      <t>サクセイ</t>
    </rPh>
    <phoneticPr fontId="3"/>
  </si>
  <si>
    <t>データ連携共通打合せ</t>
    <rPh sb="3" eb="5">
      <t>レンケイ</t>
    </rPh>
    <rPh sb="5" eb="7">
      <t>キョウツウ</t>
    </rPh>
    <rPh sb="7" eb="9">
      <t>ウチアワ</t>
    </rPh>
    <phoneticPr fontId="3"/>
  </si>
  <si>
    <t>ニンさん引継ぎ</t>
    <rPh sb="4" eb="6">
      <t>ヒキツ</t>
    </rPh>
    <phoneticPr fontId="3"/>
  </si>
  <si>
    <t>関電:移行実施</t>
  </si>
  <si>
    <t>電柱データ整理</t>
    <rPh sb="0" eb="2">
      <t>デンチュウ</t>
    </rPh>
    <rPh sb="5" eb="7">
      <t>セイリ</t>
    </rPh>
    <phoneticPr fontId="3"/>
  </si>
  <si>
    <t>資格勉強:AWS(クラウドプラクティショナー)</t>
  </si>
  <si>
    <t>AWS勉強</t>
    <rPh sb="3" eb="5">
      <t>ベンキョウ</t>
    </rPh>
    <phoneticPr fontId="3"/>
  </si>
  <si>
    <t>pdf→画像変換勉強(javascript)</t>
    <rPh sb="4" eb="6">
      <t>ガゾウ</t>
    </rPh>
    <rPh sb="6" eb="8">
      <t>ヘンカン</t>
    </rPh>
    <rPh sb="8" eb="10">
      <t>ベンキョウ</t>
    </rPh>
    <phoneticPr fontId="3"/>
  </si>
  <si>
    <t>電柱登録</t>
    <rPh sb="0" eb="2">
      <t>デンチュウ</t>
    </rPh>
    <rPh sb="2" eb="4">
      <t>トウロク</t>
    </rPh>
    <phoneticPr fontId="3"/>
  </si>
  <si>
    <t>ユーザ登録準備</t>
    <rPh sb="3" eb="5">
      <t>トウロク</t>
    </rPh>
    <rPh sb="5" eb="7">
      <t>ジュンビ</t>
    </rPh>
    <phoneticPr fontId="3"/>
  </si>
  <si>
    <t>連携スクリプト更新</t>
    <rPh sb="0" eb="2">
      <t>レンケイ</t>
    </rPh>
    <rPh sb="7" eb="9">
      <t>コウシン</t>
    </rPh>
    <phoneticPr fontId="3"/>
  </si>
  <si>
    <t>準備作業</t>
    <rPh sb="0" eb="2">
      <t>ジュンビ</t>
    </rPh>
    <rPh sb="2" eb="4">
      <t>サギョウ</t>
    </rPh>
    <phoneticPr fontId="3"/>
  </si>
  <si>
    <t>以降実施</t>
    <rPh sb="0" eb="2">
      <t>イコウ</t>
    </rPh>
    <rPh sb="2" eb="4">
      <t>ジッシ</t>
    </rPh>
    <phoneticPr fontId="3"/>
  </si>
  <si>
    <t>原因調査</t>
    <rPh sb="0" eb="2">
      <t>ゲンイン</t>
    </rPh>
    <rPh sb="2" eb="4">
      <t>チョウサ</t>
    </rPh>
    <phoneticPr fontId="3"/>
  </si>
  <si>
    <t>直営ユーザの作業者手順まとめ</t>
    <rPh sb="0" eb="2">
      <t>チョクエイ</t>
    </rPh>
    <rPh sb="6" eb="9">
      <t>サギョウシャ</t>
    </rPh>
    <rPh sb="9" eb="11">
      <t>テジュン</t>
    </rPh>
    <phoneticPr fontId="3"/>
  </si>
  <si>
    <t>時間有給</t>
    <rPh sb="0" eb="2">
      <t>ジカン</t>
    </rPh>
    <rPh sb="2" eb="4">
      <t>ユウキュウ</t>
    </rPh>
    <phoneticPr fontId="3"/>
  </si>
  <si>
    <t>動作確認用トリガーの設定</t>
    <rPh sb="0" eb="2">
      <t>ドウサ</t>
    </rPh>
    <rPh sb="2" eb="4">
      <t>カクニン</t>
    </rPh>
    <rPh sb="4" eb="5">
      <t>ヨウ</t>
    </rPh>
    <rPh sb="10" eb="12">
      <t>セッテイ</t>
    </rPh>
    <phoneticPr fontId="3"/>
  </si>
  <si>
    <t>直営ユーザの登録</t>
    <rPh sb="0" eb="2">
      <t>チョクエイ</t>
    </rPh>
    <rPh sb="6" eb="8">
      <t>トウロク</t>
    </rPh>
    <phoneticPr fontId="3"/>
  </si>
  <si>
    <t>H272214修正/3所各種修正</t>
    <rPh sb="7" eb="9">
      <t>シュウセイ</t>
    </rPh>
    <rPh sb="11" eb="12">
      <t>ショ</t>
    </rPh>
    <rPh sb="12" eb="14">
      <t>カクシュ</t>
    </rPh>
    <rPh sb="14" eb="16">
      <t>シュウセイ</t>
    </rPh>
    <phoneticPr fontId="3"/>
  </si>
  <si>
    <t>連携レビュー</t>
    <rPh sb="0" eb="2">
      <t>レンケイ</t>
    </rPh>
    <phoneticPr fontId="3"/>
  </si>
  <si>
    <t>MFA有効化</t>
    <rPh sb="3" eb="6">
      <t>ユウコウカ</t>
    </rPh>
    <phoneticPr fontId="3"/>
  </si>
  <si>
    <t>課題表整理</t>
    <rPh sb="0" eb="2">
      <t>カダイ</t>
    </rPh>
    <rPh sb="2" eb="3">
      <t>ヒョウ</t>
    </rPh>
    <rPh sb="3" eb="5">
      <t>セイリ</t>
    </rPh>
    <phoneticPr fontId="3"/>
  </si>
  <si>
    <t>3所完了処理</t>
    <rPh sb="1" eb="2">
      <t>ショ</t>
    </rPh>
    <rPh sb="2" eb="4">
      <t>カンリョウ</t>
    </rPh>
    <rPh sb="4" eb="6">
      <t>ショリ</t>
    </rPh>
    <phoneticPr fontId="3"/>
  </si>
  <si>
    <t>個人情報調査</t>
    <rPh sb="0" eb="2">
      <t>コジン</t>
    </rPh>
    <rPh sb="2" eb="4">
      <t>ジョウホウ</t>
    </rPh>
    <rPh sb="4" eb="6">
      <t>チョウサ</t>
    </rPh>
    <phoneticPr fontId="3"/>
  </si>
  <si>
    <t>課題残整理</t>
    <rPh sb="0" eb="2">
      <t>カダイ</t>
    </rPh>
    <rPh sb="2" eb="3">
      <t>ザン</t>
    </rPh>
    <rPh sb="3" eb="5">
      <t>セイリ</t>
    </rPh>
    <phoneticPr fontId="3"/>
  </si>
  <si>
    <t>ログインできないユーザの調査</t>
    <rPh sb="12" eb="14">
      <t>チョウサ</t>
    </rPh>
    <phoneticPr fontId="3"/>
  </si>
  <si>
    <t>DSの環境最新化</t>
    <rPh sb="3" eb="5">
      <t>カンキョウ</t>
    </rPh>
    <rPh sb="5" eb="7">
      <t>サイシン</t>
    </rPh>
    <rPh sb="7" eb="8">
      <t>カ</t>
    </rPh>
    <phoneticPr fontId="3"/>
  </si>
  <si>
    <t>FSイベントログ確認</t>
    <rPh sb="8" eb="10">
      <t>カクニン</t>
    </rPh>
    <phoneticPr fontId="3"/>
  </si>
  <si>
    <t>残課題整理</t>
    <rPh sb="0" eb="1">
      <t>ザン</t>
    </rPh>
    <rPh sb="1" eb="3">
      <t>カダイ</t>
    </rPh>
    <rPh sb="3" eb="5">
      <t>セイリ</t>
    </rPh>
    <phoneticPr fontId="3"/>
  </si>
  <si>
    <t>テストデータ削除</t>
    <rPh sb="6" eb="8">
      <t>サクジョ</t>
    </rPh>
    <phoneticPr fontId="3"/>
  </si>
  <si>
    <t>作業振り返り</t>
    <rPh sb="0" eb="2">
      <t>サギョウ</t>
    </rPh>
    <rPh sb="2" eb="3">
      <t>フ</t>
    </rPh>
    <rPh sb="4" eb="5">
      <t>カエ</t>
    </rPh>
    <phoneticPr fontId="3"/>
  </si>
  <si>
    <t>関電:3所試行監視</t>
  </si>
  <si>
    <t>監視</t>
    <rPh sb="0" eb="2">
      <t>カンシ</t>
    </rPh>
    <phoneticPr fontId="3"/>
  </si>
  <si>
    <t>最適化エラー調査</t>
    <rPh sb="0" eb="3">
      <t>サイテキカ</t>
    </rPh>
    <rPh sb="6" eb="8">
      <t>チョウサ</t>
    </rPh>
    <phoneticPr fontId="3"/>
  </si>
  <si>
    <t>状況確認打合せ</t>
    <rPh sb="0" eb="2">
      <t>ジョウキョウ</t>
    </rPh>
    <rPh sb="2" eb="4">
      <t>カクニン</t>
    </rPh>
    <rPh sb="4" eb="6">
      <t>ウチアワ</t>
    </rPh>
    <phoneticPr fontId="3"/>
  </si>
  <si>
    <t>DS環境整備</t>
    <rPh sb="2" eb="4">
      <t>カンキョウ</t>
    </rPh>
    <rPh sb="4" eb="6">
      <t>セイビ</t>
    </rPh>
    <phoneticPr fontId="3"/>
  </si>
  <si>
    <t>試行課題確認打合せ</t>
    <rPh sb="0" eb="2">
      <t>シコウ</t>
    </rPh>
    <rPh sb="2" eb="4">
      <t>カダイ</t>
    </rPh>
    <rPh sb="4" eb="6">
      <t>カクニン</t>
    </rPh>
    <rPh sb="6" eb="8">
      <t>ウチアワ</t>
    </rPh>
    <phoneticPr fontId="3"/>
  </si>
  <si>
    <t>関電:KANSAI_TD_FSL-683 各種への電気料金関係の追加について</t>
  </si>
  <si>
    <t>仕様整理</t>
    <rPh sb="0" eb="2">
      <t>シヨウ</t>
    </rPh>
    <rPh sb="2" eb="4">
      <t>セイリ</t>
    </rPh>
    <phoneticPr fontId="3"/>
  </si>
  <si>
    <t>関電:KANSAI_TD_FSL_TS-742 データ連携_一般異動で関サの作業種別を直営と同様とする</t>
  </si>
  <si>
    <t>データ連携ヘルプ</t>
    <rPh sb="3" eb="5">
      <t>レンケイ</t>
    </rPh>
    <phoneticPr fontId="3"/>
  </si>
  <si>
    <t>3所試行の自動完了スクリプトの動作チェック</t>
    <rPh sb="1" eb="2">
      <t>ショ</t>
    </rPh>
    <rPh sb="2" eb="4">
      <t>シコウ</t>
    </rPh>
    <rPh sb="5" eb="7">
      <t>ジドウ</t>
    </rPh>
    <rPh sb="7" eb="9">
      <t>カンリョウ</t>
    </rPh>
    <rPh sb="15" eb="17">
      <t>ドウサ</t>
    </rPh>
    <phoneticPr fontId="3"/>
  </si>
  <si>
    <t>本番反映作業</t>
    <rPh sb="0" eb="2">
      <t>ホンバン</t>
    </rPh>
    <rPh sb="2" eb="4">
      <t>ハンエイ</t>
    </rPh>
    <rPh sb="4" eb="6">
      <t>サギョウ</t>
    </rPh>
    <phoneticPr fontId="3"/>
  </si>
  <si>
    <t>監視対応</t>
    <rPh sb="0" eb="2">
      <t>カンシ</t>
    </rPh>
    <rPh sb="2" eb="4">
      <t>タイオウ</t>
    </rPh>
    <phoneticPr fontId="3"/>
  </si>
  <si>
    <t>FSログの1時間単位取得の作成</t>
    <rPh sb="6" eb="8">
      <t>ジカン</t>
    </rPh>
    <rPh sb="8" eb="10">
      <t>タンイ</t>
    </rPh>
    <rPh sb="10" eb="12">
      <t>シュトク</t>
    </rPh>
    <rPh sb="13" eb="15">
      <t>サクセイ</t>
    </rPh>
    <phoneticPr fontId="3"/>
  </si>
  <si>
    <t>問合せ対応</t>
    <rPh sb="0" eb="2">
      <t>トイアワ</t>
    </rPh>
    <rPh sb="3" eb="5">
      <t>タイオウ</t>
    </rPh>
    <phoneticPr fontId="3"/>
  </si>
  <si>
    <t>問合せ対応(FSログ出力、課題の内容確認)</t>
    <rPh sb="0" eb="2">
      <t>トイアワ</t>
    </rPh>
    <rPh sb="3" eb="5">
      <t>タイオウ</t>
    </rPh>
    <rPh sb="10" eb="12">
      <t>シュツリョク</t>
    </rPh>
    <rPh sb="13" eb="15">
      <t>カダイ</t>
    </rPh>
    <rPh sb="16" eb="18">
      <t>ナイヨウ</t>
    </rPh>
    <rPh sb="18" eb="20">
      <t>カクニン</t>
    </rPh>
    <phoneticPr fontId="3"/>
  </si>
  <si>
    <t>データ連携共通整理</t>
    <rPh sb="3" eb="5">
      <t>レンケイ</t>
    </rPh>
    <rPh sb="5" eb="7">
      <t>キョウツウ</t>
    </rPh>
    <rPh sb="7" eb="9">
      <t>セイリ</t>
    </rPh>
    <phoneticPr fontId="3"/>
  </si>
  <si>
    <t>DSのXMLログの圧縮動作の確認</t>
    <rPh sb="9" eb="11">
      <t>アッシュク</t>
    </rPh>
    <rPh sb="11" eb="13">
      <t>ドウサ</t>
    </rPh>
    <rPh sb="14" eb="16">
      <t>カクニン</t>
    </rPh>
    <phoneticPr fontId="3"/>
  </si>
  <si>
    <t>fullsandユーザ追加依頼</t>
    <rPh sb="11" eb="13">
      <t>ツイカ</t>
    </rPh>
    <rPh sb="13" eb="15">
      <t>イライ</t>
    </rPh>
    <phoneticPr fontId="3"/>
  </si>
  <si>
    <t>メール振り分け対応</t>
    <rPh sb="3" eb="4">
      <t>フ</t>
    </rPh>
    <rPh sb="5" eb="6">
      <t>ワ</t>
    </rPh>
    <rPh sb="7" eb="9">
      <t>タイオウ</t>
    </rPh>
    <phoneticPr fontId="3"/>
  </si>
  <si>
    <t>本番適用対応</t>
    <rPh sb="0" eb="2">
      <t>ホンバン</t>
    </rPh>
    <rPh sb="2" eb="4">
      <t>テキヨウ</t>
    </rPh>
    <rPh sb="4" eb="6">
      <t>タイオウ</t>
    </rPh>
    <phoneticPr fontId="3"/>
  </si>
  <si>
    <t>本番リリース</t>
    <rPh sb="0" eb="2">
      <t>ホンバン</t>
    </rPh>
    <phoneticPr fontId="3"/>
  </si>
  <si>
    <t>依頼対応</t>
    <rPh sb="0" eb="2">
      <t>イライ</t>
    </rPh>
    <rPh sb="2" eb="4">
      <t>タイオウ</t>
    </rPh>
    <phoneticPr fontId="3"/>
  </si>
  <si>
    <t>関電:KANSAI_TD_FSL-753 データ連携_証跡管理用のスクリプトを追加する</t>
  </si>
  <si>
    <t>定例会前の資料打合せ</t>
    <rPh sb="0" eb="3">
      <t>テイレイカイ</t>
    </rPh>
    <rPh sb="3" eb="4">
      <t>マエ</t>
    </rPh>
    <rPh sb="5" eb="7">
      <t>シリョウ</t>
    </rPh>
    <rPh sb="7" eb="9">
      <t>ウチアワ</t>
    </rPh>
    <phoneticPr fontId="3"/>
  </si>
  <si>
    <t>パフォーマンス改善設定テスト</t>
    <rPh sb="7" eb="9">
      <t>カイゼン</t>
    </rPh>
    <rPh sb="9" eb="11">
      <t>セッテイ</t>
    </rPh>
    <phoneticPr fontId="3"/>
  </si>
  <si>
    <t>関電:KANSAI_TD_FSL-726 SRSスキル連携について</t>
  </si>
  <si>
    <t>パフォーマンス改善設定戻し</t>
    <rPh sb="7" eb="9">
      <t>カイゼン</t>
    </rPh>
    <rPh sb="9" eb="11">
      <t>セッテイ</t>
    </rPh>
    <rPh sb="11" eb="12">
      <t>モド</t>
    </rPh>
    <phoneticPr fontId="3"/>
  </si>
  <si>
    <t>パフォーマンス改善検討</t>
    <rPh sb="7" eb="9">
      <t>カイゼン</t>
    </rPh>
    <rPh sb="9" eb="11">
      <t>ケントウ</t>
    </rPh>
    <phoneticPr fontId="3"/>
  </si>
  <si>
    <t>LTのネタ検討</t>
    <rPh sb="5" eb="7">
      <t>ケントウ</t>
    </rPh>
    <phoneticPr fontId="3"/>
  </si>
  <si>
    <t>本番への修正ソース反映</t>
    <rPh sb="0" eb="2">
      <t>ホンバン</t>
    </rPh>
    <rPh sb="4" eb="6">
      <t>シュウセイ</t>
    </rPh>
    <rPh sb="9" eb="11">
      <t>ハンエイ</t>
    </rPh>
    <phoneticPr fontId="3"/>
  </si>
  <si>
    <t>データ連携</t>
    <rPh sb="3" eb="5">
      <t>レンケイ</t>
    </rPh>
    <phoneticPr fontId="3"/>
  </si>
  <si>
    <t>問合せ確認</t>
    <rPh sb="0" eb="2">
      <t>トイアワ</t>
    </rPh>
    <rPh sb="3" eb="5">
      <t>カクニン</t>
    </rPh>
    <phoneticPr fontId="3"/>
  </si>
  <si>
    <t>連携のN件対応相談</t>
    <rPh sb="0" eb="2">
      <t>レンケイ</t>
    </rPh>
    <rPh sb="4" eb="5">
      <t>ケン</t>
    </rPh>
    <rPh sb="5" eb="7">
      <t>タイオウ</t>
    </rPh>
    <rPh sb="7" eb="9">
      <t>ソウダン</t>
    </rPh>
    <phoneticPr fontId="3"/>
  </si>
  <si>
    <t>2号機最新化</t>
    <rPh sb="1" eb="3">
      <t>ゴウキ</t>
    </rPh>
    <rPh sb="3" eb="5">
      <t>サイシン</t>
    </rPh>
    <rPh sb="5" eb="6">
      <t>カ</t>
    </rPh>
    <phoneticPr fontId="3"/>
  </si>
  <si>
    <t>セキュリティ研修受講</t>
    <rPh sb="6" eb="8">
      <t>ケンシュウ</t>
    </rPh>
    <rPh sb="8" eb="10">
      <t>ジュコウ</t>
    </rPh>
    <phoneticPr fontId="3"/>
  </si>
  <si>
    <t>関電:KANSAI_TD_FSL-748 データ連携_エラー時のファイルを添付ファイルとしてメールにつける</t>
  </si>
  <si>
    <t>メール動作確認</t>
    <rPh sb="3" eb="5">
      <t>ドウサ</t>
    </rPh>
    <rPh sb="5" eb="7">
      <t>カクニン</t>
    </rPh>
    <phoneticPr fontId="3"/>
  </si>
  <si>
    <t>dumpファイルの取り扱い確認</t>
    <rPh sb="9" eb="10">
      <t>ト</t>
    </rPh>
    <rPh sb="11" eb="12">
      <t>アツカ</t>
    </rPh>
    <rPh sb="13" eb="15">
      <t>カクニン</t>
    </rPh>
    <phoneticPr fontId="3"/>
  </si>
  <si>
    <t>Authenticatorのユーザ情報削除時の対応</t>
    <rPh sb="17" eb="19">
      <t>ジョウホウ</t>
    </rPh>
    <rPh sb="19" eb="21">
      <t>サクジョ</t>
    </rPh>
    <rPh sb="21" eb="22">
      <t>ジ</t>
    </rPh>
    <rPh sb="23" eb="25">
      <t>タイオウ</t>
    </rPh>
    <phoneticPr fontId="3"/>
  </si>
  <si>
    <t>証跡管理スクリプトの改修</t>
    <rPh sb="0" eb="2">
      <t>ショウセキ</t>
    </rPh>
    <rPh sb="2" eb="4">
      <t>カンリ</t>
    </rPh>
    <rPh sb="10" eb="12">
      <t>カイシュウ</t>
    </rPh>
    <phoneticPr fontId="3"/>
  </si>
  <si>
    <t>環境再現作業</t>
    <rPh sb="0" eb="2">
      <t>カンキョウ</t>
    </rPh>
    <rPh sb="2" eb="4">
      <t>サイゲン</t>
    </rPh>
    <rPh sb="4" eb="6">
      <t>サギョウ</t>
    </rPh>
    <phoneticPr fontId="3"/>
  </si>
  <si>
    <t>環境再現作業の手順整理</t>
    <rPh sb="0" eb="2">
      <t>カンキョウ</t>
    </rPh>
    <rPh sb="2" eb="4">
      <t>サイゲン</t>
    </rPh>
    <rPh sb="4" eb="6">
      <t>サギョウ</t>
    </rPh>
    <rPh sb="7" eb="9">
      <t>テジュン</t>
    </rPh>
    <rPh sb="9" eb="11">
      <t>セイリ</t>
    </rPh>
    <phoneticPr fontId="3"/>
  </si>
  <si>
    <t>体制見直しの打合せ</t>
    <rPh sb="0" eb="2">
      <t>タイセイ</t>
    </rPh>
    <rPh sb="2" eb="4">
      <t>ミナオ</t>
    </rPh>
    <rPh sb="6" eb="8">
      <t>ウチアワ</t>
    </rPh>
    <phoneticPr fontId="3"/>
  </si>
  <si>
    <t>関電:KANSAI_TD_FSL-751 データ連携_作業データ連携のパフォーマンス検証</t>
  </si>
  <si>
    <t>修正対応</t>
    <rPh sb="0" eb="2">
      <t>シュウセイ</t>
    </rPh>
    <rPh sb="2" eb="4">
      <t>タイオウ</t>
    </rPh>
    <phoneticPr fontId="3"/>
  </si>
  <si>
    <t>添付ファイル調査</t>
    <rPh sb="0" eb="2">
      <t>テンプ</t>
    </rPh>
    <rPh sb="6" eb="8">
      <t>チョウサ</t>
    </rPh>
    <phoneticPr fontId="3"/>
  </si>
  <si>
    <t>メール添付の整理</t>
    <rPh sb="3" eb="5">
      <t>テンプ</t>
    </rPh>
    <rPh sb="6" eb="8">
      <t>セイリ</t>
    </rPh>
    <phoneticPr fontId="3"/>
  </si>
  <si>
    <t>執筆</t>
    <rPh sb="0" eb="2">
      <t>シッピツ</t>
    </rPh>
    <phoneticPr fontId="3"/>
  </si>
  <si>
    <t>自動手配相談電話</t>
    <rPh sb="0" eb="2">
      <t>ジドウ</t>
    </rPh>
    <rPh sb="2" eb="4">
      <t>テハイ</t>
    </rPh>
    <rPh sb="4" eb="6">
      <t>ソウダン</t>
    </rPh>
    <rPh sb="6" eb="8">
      <t>デンワ</t>
    </rPh>
    <phoneticPr fontId="3"/>
  </si>
  <si>
    <t>自動割り当て調査</t>
    <rPh sb="0" eb="2">
      <t>ジドウ</t>
    </rPh>
    <rPh sb="2" eb="3">
      <t>ワ</t>
    </rPh>
    <rPh sb="4" eb="5">
      <t>ア</t>
    </rPh>
    <rPh sb="6" eb="8">
      <t>チョウサ</t>
    </rPh>
    <phoneticPr fontId="3"/>
  </si>
  <si>
    <t>添付ファイルの文字化け調査</t>
    <rPh sb="0" eb="2">
      <t>テンプ</t>
    </rPh>
    <rPh sb="7" eb="10">
      <t>モジバ</t>
    </rPh>
    <rPh sb="11" eb="13">
      <t>チョウサ</t>
    </rPh>
    <phoneticPr fontId="3"/>
  </si>
  <si>
    <t>パフォーマンス改善対応</t>
    <rPh sb="7" eb="9">
      <t>カイゼン</t>
    </rPh>
    <rPh sb="9" eb="11">
      <t>タイオウ</t>
    </rPh>
    <phoneticPr fontId="3"/>
  </si>
  <si>
    <t>本番環境リリース</t>
    <rPh sb="0" eb="2">
      <t>ホンバン</t>
    </rPh>
    <rPh sb="2" eb="4">
      <t>カンキョウ</t>
    </rPh>
    <phoneticPr fontId="3"/>
  </si>
  <si>
    <t>課題最新化</t>
    <rPh sb="0" eb="2">
      <t>カダイ</t>
    </rPh>
    <rPh sb="2" eb="4">
      <t>サイシン</t>
    </rPh>
    <rPh sb="4" eb="5">
      <t>カ</t>
    </rPh>
    <phoneticPr fontId="3"/>
  </si>
  <si>
    <t>代理ログインについての調査</t>
    <rPh sb="0" eb="2">
      <t>ダイリ</t>
    </rPh>
    <rPh sb="11" eb="13">
      <t>チョウサ</t>
    </rPh>
    <phoneticPr fontId="3"/>
  </si>
  <si>
    <t>課題把握</t>
    <rPh sb="0" eb="2">
      <t>カダイ</t>
    </rPh>
    <rPh sb="2" eb="4">
      <t>ハアク</t>
    </rPh>
    <phoneticPr fontId="3"/>
  </si>
  <si>
    <t>コミュニティの作業指示ID確認</t>
    <rPh sb="7" eb="9">
      <t>サギョウ</t>
    </rPh>
    <rPh sb="9" eb="11">
      <t>シジ</t>
    </rPh>
    <rPh sb="13" eb="15">
      <t>カクニン</t>
    </rPh>
    <phoneticPr fontId="3"/>
  </si>
  <si>
    <t>課題打合せ</t>
    <rPh sb="0" eb="4">
      <t>カダイウチアワ</t>
    </rPh>
    <phoneticPr fontId="3"/>
  </si>
  <si>
    <t>仕様書修正</t>
    <rPh sb="0" eb="5">
      <t>シヨウショシュウセイ</t>
    </rPh>
    <phoneticPr fontId="3"/>
  </si>
  <si>
    <t>本番コピー環境のデータ投入</t>
    <rPh sb="0" eb="2">
      <t>ホンバン</t>
    </rPh>
    <rPh sb="5" eb="7">
      <t>カンキョウ</t>
    </rPh>
    <rPh sb="11" eb="13">
      <t>トウニュウ</t>
    </rPh>
    <phoneticPr fontId="3"/>
  </si>
  <si>
    <t>iPhone回収</t>
    <rPh sb="6" eb="8">
      <t>カイシュウ</t>
    </rPh>
    <phoneticPr fontId="3"/>
  </si>
  <si>
    <t>夕会</t>
    <rPh sb="0" eb="2">
      <t>ユウカイ</t>
    </rPh>
    <phoneticPr fontId="3"/>
  </si>
  <si>
    <t>FSログを全件に変更</t>
    <rPh sb="5" eb="7">
      <t>ゼンケン</t>
    </rPh>
    <rPh sb="8" eb="10">
      <t>ヘンコウ</t>
    </rPh>
    <phoneticPr fontId="3"/>
  </si>
  <si>
    <t>本番環境でのZ系の処理エラー確認</t>
    <rPh sb="0" eb="4">
      <t>ホンバンカンキョウ</t>
    </rPh>
    <rPh sb="7" eb="8">
      <t>ケイ</t>
    </rPh>
    <rPh sb="9" eb="11">
      <t>ショリ</t>
    </rPh>
    <rPh sb="14" eb="16">
      <t>カクニン</t>
    </rPh>
    <phoneticPr fontId="3"/>
  </si>
  <si>
    <t>本番環境データコピー手順整理</t>
    <rPh sb="0" eb="4">
      <t>ホンバンカンキョウ</t>
    </rPh>
    <rPh sb="10" eb="14">
      <t>テジュンセイリ</t>
    </rPh>
    <phoneticPr fontId="3"/>
  </si>
  <si>
    <t>本番環境へのテストテリトリー追加</t>
    <rPh sb="0" eb="4">
      <t>ホンバンカンキョウ</t>
    </rPh>
    <rPh sb="14" eb="16">
      <t>ツイカ</t>
    </rPh>
    <phoneticPr fontId="3"/>
  </si>
  <si>
    <t>メール内容確認</t>
    <rPh sb="3" eb="5">
      <t>ナイヨウ</t>
    </rPh>
    <rPh sb="5" eb="7">
      <t>カクニン</t>
    </rPh>
    <phoneticPr fontId="3"/>
  </si>
  <si>
    <t>テストデータ取消準備</t>
    <rPh sb="6" eb="8">
      <t>トリケシ</t>
    </rPh>
    <rPh sb="8" eb="10">
      <t>ジュンビ</t>
    </rPh>
    <phoneticPr fontId="3"/>
  </si>
  <si>
    <t>チームLT視聴</t>
    <rPh sb="5" eb="7">
      <t>シチョウ</t>
    </rPh>
    <phoneticPr fontId="3"/>
  </si>
  <si>
    <t>課題確認</t>
    <rPh sb="0" eb="4">
      <t>カダイカクニン</t>
    </rPh>
    <phoneticPr fontId="3"/>
  </si>
  <si>
    <t>本番データコピー作業</t>
    <rPh sb="0" eb="2">
      <t>ホンバン</t>
    </rPh>
    <rPh sb="8" eb="10">
      <t>サギョウ</t>
    </rPh>
    <phoneticPr fontId="3"/>
  </si>
  <si>
    <t>作業確認</t>
    <rPh sb="0" eb="4">
      <t>サギョウカクニン</t>
    </rPh>
    <phoneticPr fontId="3"/>
  </si>
  <si>
    <t>関サの作業種別を追加</t>
    <rPh sb="0" eb="1">
      <t>カン</t>
    </rPh>
    <rPh sb="3" eb="7">
      <t>サギョウシュベツ</t>
    </rPh>
    <rPh sb="8" eb="10">
      <t>ツイカ</t>
    </rPh>
    <phoneticPr fontId="3"/>
  </si>
  <si>
    <t>関サの代理ログイン調査</t>
    <rPh sb="0" eb="1">
      <t>カン</t>
    </rPh>
    <rPh sb="3" eb="5">
      <t>ダイリ</t>
    </rPh>
    <rPh sb="9" eb="11">
      <t>チョウサ</t>
    </rPh>
    <phoneticPr fontId="3"/>
  </si>
  <si>
    <t>関電:KANSAI_TD_FSL_TS-756 データ連携_カオナビスキルのエラー時のファイル出力がされていない</t>
  </si>
  <si>
    <t>作業指示バックアップの質問など</t>
    <rPh sb="0" eb="4">
      <t>サギョウシジ</t>
    </rPh>
    <rPh sb="11" eb="13">
      <t>シツモン</t>
    </rPh>
    <phoneticPr fontId="3"/>
  </si>
  <si>
    <t>DS最新化作業</t>
    <rPh sb="2" eb="7">
      <t>サイシンカサギョウ</t>
    </rPh>
    <phoneticPr fontId="3"/>
  </si>
  <si>
    <t>初期処理のtry-catch問題確認</t>
    <rPh sb="0" eb="4">
      <t>ショキショリ</t>
    </rPh>
    <rPh sb="14" eb="18">
      <t>モンダイカクニン</t>
    </rPh>
    <phoneticPr fontId="3"/>
  </si>
  <si>
    <t>携帯発送</t>
    <rPh sb="0" eb="2">
      <t>ケイタイ</t>
    </rPh>
    <rPh sb="2" eb="4">
      <t>ハッソウ</t>
    </rPh>
    <phoneticPr fontId="3"/>
  </si>
  <si>
    <t>課題整理打合せ</t>
    <rPh sb="0" eb="4">
      <t>カダイセイリ</t>
    </rPh>
    <rPh sb="4" eb="6">
      <t>ウチアワ</t>
    </rPh>
    <phoneticPr fontId="3"/>
  </si>
  <si>
    <t>関電:KANSAI_TD_FSL-809 データ連携_セッション維持処理がcatchされない状態となっている</t>
  </si>
  <si>
    <t>課題回答</t>
    <rPh sb="0" eb="4">
      <t>カダイカイトウ</t>
    </rPh>
    <phoneticPr fontId="3"/>
  </si>
  <si>
    <t>関電:KANSAI_TD_FSL-808 添ファイルバックアップの連携処理を動かすと削除処理に失敗する</t>
  </si>
  <si>
    <t>関電:KANSAI_TD_FSL-817 【全所ＦＳ習熟用】テスト環境のユーザー、作業データの作成依頼について</t>
  </si>
  <si>
    <t>本番確認</t>
    <rPh sb="0" eb="4">
      <t>ホンバンカクニン</t>
    </rPh>
    <phoneticPr fontId="3"/>
  </si>
  <si>
    <t>検証</t>
    <rPh sb="0" eb="2">
      <t>ケンショウ</t>
    </rPh>
    <phoneticPr fontId="3"/>
  </si>
  <si>
    <t>合同夕会</t>
    <rPh sb="0" eb="4">
      <t>ゴウドウユウカイ</t>
    </rPh>
    <phoneticPr fontId="3"/>
  </si>
  <si>
    <t>テストユーザ情報の連携、課題の起票</t>
    <rPh sb="6" eb="8">
      <t>ジョウホウ</t>
    </rPh>
    <rPh sb="9" eb="11">
      <t>レンケイ</t>
    </rPh>
    <rPh sb="12" eb="14">
      <t>カダイ</t>
    </rPh>
    <rPh sb="15" eb="17">
      <t>キヒョウ</t>
    </rPh>
    <phoneticPr fontId="3"/>
  </si>
  <si>
    <t>関電:（KANSAI_TD_FSL-757）有効ユーザ数をカウントするレポートに処理箇所名を追加</t>
  </si>
  <si>
    <t>データ投入対応</t>
    <rPh sb="3" eb="7">
      <t>トウニュウタイオウ</t>
    </rPh>
    <phoneticPr fontId="3"/>
  </si>
  <si>
    <t>backlog課題の整理</t>
    <rPh sb="7" eb="9">
      <t>カダイ</t>
    </rPh>
    <rPh sb="10" eb="12">
      <t>セイリ</t>
    </rPh>
    <phoneticPr fontId="3"/>
  </si>
  <si>
    <t>ファイルタブの非表示対応</t>
    <rPh sb="7" eb="12">
      <t>ヒヒョウジタイオウ</t>
    </rPh>
    <phoneticPr fontId="3"/>
  </si>
  <si>
    <t>KSYS合同夕会</t>
    <rPh sb="4" eb="8">
      <t>ゴウドウユウカイ</t>
    </rPh>
    <phoneticPr fontId="3"/>
  </si>
  <si>
    <t>課題検討</t>
    <rPh sb="0" eb="4">
      <t>カダイケントウ</t>
    </rPh>
    <phoneticPr fontId="3"/>
  </si>
  <si>
    <t>自動手配相談打合せ</t>
    <rPh sb="0" eb="4">
      <t>ジドウテハイ</t>
    </rPh>
    <rPh sb="4" eb="6">
      <t>ソウダン</t>
    </rPh>
    <rPh sb="6" eb="8">
      <t>ウチアワ</t>
    </rPh>
    <phoneticPr fontId="3"/>
  </si>
  <si>
    <t>来週作業確認</t>
    <rPh sb="0" eb="6">
      <t>ライシュウサギョウカクニン</t>
    </rPh>
    <phoneticPr fontId="3"/>
  </si>
  <si>
    <t>関電:KANSAI_TD_FSL-807 作業予定時間帯と処理時間帯の表示が異なる</t>
  </si>
  <si>
    <t>課題整理</t>
    <rPh sb="0" eb="4">
      <t>カダイセイリ</t>
    </rPh>
    <phoneticPr fontId="3"/>
  </si>
  <si>
    <t>共通部品修正の連携</t>
    <rPh sb="0" eb="6">
      <t>キョウツウブヒンシュウセイ</t>
    </rPh>
    <rPh sb="7" eb="9">
      <t>レンケイ</t>
    </rPh>
    <phoneticPr fontId="3"/>
  </si>
  <si>
    <t>課題内容確認</t>
    <rPh sb="0" eb="6">
      <t>カダイナイヨウカクニン</t>
    </rPh>
    <phoneticPr fontId="3"/>
  </si>
  <si>
    <t>質問</t>
    <rPh sb="0" eb="2">
      <t>シツモン</t>
    </rPh>
    <phoneticPr fontId="3"/>
  </si>
  <si>
    <t>質問回答</t>
    <rPh sb="0" eb="4">
      <t>シツモンカイトウ</t>
    </rPh>
    <phoneticPr fontId="3"/>
  </si>
  <si>
    <t>作業種別の時間修正</t>
    <rPh sb="0" eb="4">
      <t>サギョウシュベツ</t>
    </rPh>
    <rPh sb="5" eb="9">
      <t>ジカンシュウセイ</t>
    </rPh>
    <phoneticPr fontId="3"/>
  </si>
  <si>
    <t>エンジのスケジュールポリシー確認</t>
    <rPh sb="14" eb="16">
      <t>カクニン</t>
    </rPh>
    <phoneticPr fontId="3"/>
  </si>
  <si>
    <t>N件タイムアウトの打合せ</t>
    <rPh sb="1" eb="2">
      <t>ケン</t>
    </rPh>
    <rPh sb="9" eb="11">
      <t>ウチアワ</t>
    </rPh>
    <phoneticPr fontId="3"/>
  </si>
  <si>
    <t>フォロー対応</t>
    <rPh sb="4" eb="6">
      <t>タイオウ</t>
    </rPh>
    <phoneticPr fontId="3"/>
  </si>
  <si>
    <t>フォローの調査</t>
    <rPh sb="5" eb="7">
      <t>チョウサ</t>
    </rPh>
    <phoneticPr fontId="3"/>
  </si>
  <si>
    <t>勤惰締め作業</t>
    <rPh sb="0" eb="2">
      <t>キンダ</t>
    </rPh>
    <rPh sb="2" eb="3">
      <t>シ</t>
    </rPh>
    <rPh sb="4" eb="6">
      <t>サギョウ</t>
    </rPh>
    <phoneticPr fontId="3"/>
  </si>
  <si>
    <t>DSのホスト名取得不可の原因調査</t>
    <rPh sb="6" eb="11">
      <t>メイシュトクフカ</t>
    </rPh>
    <rPh sb="12" eb="16">
      <t>ゲンインチョウサ</t>
    </rPh>
    <phoneticPr fontId="3"/>
  </si>
  <si>
    <t>本番2号機のエクスポートインポート対応確認</t>
    <rPh sb="0" eb="2">
      <t>ホンバン</t>
    </rPh>
    <rPh sb="3" eb="5">
      <t>ゴウキ</t>
    </rPh>
    <rPh sb="17" eb="21">
      <t>タイオウカクニン</t>
    </rPh>
    <phoneticPr fontId="3"/>
  </si>
  <si>
    <t>状況整理</t>
    <rPh sb="0" eb="4">
      <t>ジョウキョウセイリ</t>
    </rPh>
    <phoneticPr fontId="3"/>
  </si>
  <si>
    <t>S3接続について</t>
    <rPh sb="2" eb="4">
      <t>セツゾク</t>
    </rPh>
    <phoneticPr fontId="3"/>
  </si>
  <si>
    <t>関電:3所本格稼働移行手順書作成</t>
  </si>
  <si>
    <t>計画整理</t>
    <rPh sb="0" eb="4">
      <t>ケイカクセイリ</t>
    </rPh>
    <phoneticPr fontId="3"/>
  </si>
  <si>
    <t>フォロー解除対応の漏れ対応</t>
    <rPh sb="4" eb="8">
      <t>カイジョタイオウ</t>
    </rPh>
    <rPh sb="9" eb="10">
      <t>モ</t>
    </rPh>
    <rPh sb="11" eb="13">
      <t>タイオウ</t>
    </rPh>
    <phoneticPr fontId="3"/>
  </si>
  <si>
    <t>変更内容連携</t>
    <rPh sb="0" eb="6">
      <t>ヘンコウナイヨウレンケイ</t>
    </rPh>
    <phoneticPr fontId="3"/>
  </si>
  <si>
    <t>検証(25MBを送信できるか)</t>
    <rPh sb="0" eb="2">
      <t>ケンショウ</t>
    </rPh>
    <rPh sb="8" eb="10">
      <t>ソウシン</t>
    </rPh>
    <phoneticPr fontId="3"/>
  </si>
  <si>
    <t>位置情報更新頻度の検証</t>
    <rPh sb="0" eb="6">
      <t>イチジョウホウコウシン</t>
    </rPh>
    <rPh sb="6" eb="8">
      <t>ヒンド</t>
    </rPh>
    <rPh sb="9" eb="11">
      <t>ケンショウ</t>
    </rPh>
    <phoneticPr fontId="3"/>
  </si>
  <si>
    <t>ユーザ連携の修正</t>
    <rPh sb="3" eb="5">
      <t>レンケイ</t>
    </rPh>
    <rPh sb="6" eb="8">
      <t>シュウセイ</t>
    </rPh>
    <phoneticPr fontId="3"/>
  </si>
  <si>
    <t>Fittest2環境対応</t>
    <rPh sb="8" eb="10">
      <t>カンキョウ</t>
    </rPh>
    <rPh sb="10" eb="12">
      <t>タイオウ</t>
    </rPh>
    <phoneticPr fontId="3"/>
  </si>
  <si>
    <t>資料作成</t>
    <rPh sb="0" eb="4">
      <t>シリョウサクセイ</t>
    </rPh>
    <phoneticPr fontId="3"/>
  </si>
  <si>
    <t>課題内容相談</t>
    <rPh sb="0" eb="6">
      <t>カダイナイヨウソウダン</t>
    </rPh>
    <phoneticPr fontId="3"/>
  </si>
  <si>
    <t>本番/Fittest2の差異確認</t>
    <rPh sb="0" eb="2">
      <t>ホンバン</t>
    </rPh>
    <rPh sb="12" eb="14">
      <t>サイ</t>
    </rPh>
    <rPh sb="14" eb="16">
      <t>カクニン</t>
    </rPh>
    <phoneticPr fontId="3"/>
  </si>
  <si>
    <t>西日本全体会議用打合せ</t>
    <rPh sb="0" eb="7">
      <t>ニシニホンゼンタイカイギ</t>
    </rPh>
    <rPh sb="7" eb="8">
      <t>ヨウ</t>
    </rPh>
    <rPh sb="8" eb="10">
      <t>ウチアワ</t>
    </rPh>
    <phoneticPr fontId="3"/>
  </si>
  <si>
    <t>取込不可更新の関サ対象外対応</t>
    <rPh sb="0" eb="6">
      <t>トリコミフカコウシン</t>
    </rPh>
    <rPh sb="7" eb="8">
      <t>カン</t>
    </rPh>
    <rPh sb="9" eb="14">
      <t>タイショウガイタイオウ</t>
    </rPh>
    <phoneticPr fontId="3"/>
  </si>
  <si>
    <t>移行手順内部確認</t>
    <rPh sb="0" eb="6">
      <t>イコウテジュンナイブ</t>
    </rPh>
    <rPh sb="6" eb="8">
      <t>カクニン</t>
    </rPh>
    <phoneticPr fontId="3"/>
  </si>
  <si>
    <t>取込不可更新の関サ対象対応</t>
    <rPh sb="0" eb="6">
      <t>トリコミフカコウシン</t>
    </rPh>
    <rPh sb="7" eb="8">
      <t>カン</t>
    </rPh>
    <rPh sb="9" eb="11">
      <t>タイショウ</t>
    </rPh>
    <rPh sb="11" eb="13">
      <t>タイオウ</t>
    </rPh>
    <phoneticPr fontId="3"/>
  </si>
  <si>
    <t>関電:KANSAI_TD_FSL-837 試行運用のデータ連携処理について</t>
  </si>
  <si>
    <t>課題の内容確認</t>
    <rPh sb="0" eb="2">
      <t>カダイ</t>
    </rPh>
    <rPh sb="3" eb="7">
      <t>ナイヨウカクニン</t>
    </rPh>
    <phoneticPr fontId="3"/>
  </si>
  <si>
    <t>リモートワークのコミュニケーション改善</t>
    <rPh sb="17" eb="19">
      <t>カイゼン</t>
    </rPh>
    <phoneticPr fontId="3"/>
  </si>
  <si>
    <t>開発:Chrome-extension開発の勉強(チェックボックスのドラッグ選択)</t>
  </si>
  <si>
    <t>manifestの書き方勉強</t>
    <rPh sb="9" eb="10">
      <t>カ</t>
    </rPh>
    <rPh sb="11" eb="12">
      <t>カタ</t>
    </rPh>
    <rPh sb="12" eb="14">
      <t>ベンキョウ</t>
    </rPh>
    <phoneticPr fontId="3"/>
  </si>
  <si>
    <t>パフォーマンス検証</t>
    <rPh sb="7" eb="9">
      <t>ケンショウ</t>
    </rPh>
    <phoneticPr fontId="3"/>
  </si>
  <si>
    <t>DeleteTrigger修正</t>
    <rPh sb="13" eb="15">
      <t>シュウセイ</t>
    </rPh>
    <phoneticPr fontId="3"/>
  </si>
  <si>
    <t>手順修正</t>
    <rPh sb="0" eb="4">
      <t>テジュンシュウセイ</t>
    </rPh>
    <phoneticPr fontId="3"/>
  </si>
  <si>
    <t>連携セット修正</t>
    <rPh sb="0" eb="2">
      <t>レンケイ</t>
    </rPh>
    <rPh sb="5" eb="7">
      <t>シュウセイ</t>
    </rPh>
    <phoneticPr fontId="3"/>
  </si>
  <si>
    <t>連携タイミング整理</t>
    <rPh sb="0" eb="2">
      <t>レンケイ</t>
    </rPh>
    <rPh sb="7" eb="9">
      <t>セイリ</t>
    </rPh>
    <phoneticPr fontId="3"/>
  </si>
  <si>
    <t>フォロー数対応</t>
    <rPh sb="4" eb="7">
      <t>スウタイオウ</t>
    </rPh>
    <phoneticPr fontId="3"/>
  </si>
  <si>
    <t>自動採番の対応方針</t>
    <rPh sb="0" eb="4">
      <t>ジドウサイバン</t>
    </rPh>
    <rPh sb="5" eb="9">
      <t>タイオウホウシン</t>
    </rPh>
    <phoneticPr fontId="3"/>
  </si>
  <si>
    <t>採番方式の検討</t>
    <rPh sb="0" eb="4">
      <t>サイバンホウシキ</t>
    </rPh>
    <rPh sb="5" eb="7">
      <t>ケントウ</t>
    </rPh>
    <phoneticPr fontId="3"/>
  </si>
  <si>
    <t>関電:KANSAI_TD_FSL_TS-837 データ連携_try-catchのnullチェックを空文字チェックに変更</t>
  </si>
  <si>
    <t>別方式の検証</t>
    <rPh sb="0" eb="3">
      <t>ベツホウシキ</t>
    </rPh>
    <rPh sb="4" eb="6">
      <t>ケンショウ</t>
    </rPh>
    <phoneticPr fontId="3"/>
  </si>
  <si>
    <t>時間帯項目へのセット変更</t>
    <rPh sb="0" eb="3">
      <t>ジカンタイ</t>
    </rPh>
    <rPh sb="3" eb="5">
      <t>コウモク</t>
    </rPh>
    <rPh sb="10" eb="12">
      <t>ヘンコウ</t>
    </rPh>
    <phoneticPr fontId="3"/>
  </si>
  <si>
    <t>課題対応整理</t>
    <rPh sb="0" eb="4">
      <t>カダイタイオウ</t>
    </rPh>
    <rPh sb="4" eb="6">
      <t>セイリ</t>
    </rPh>
    <phoneticPr fontId="3"/>
  </si>
  <si>
    <t>本番DSリリース作業</t>
    <rPh sb="0" eb="2">
      <t>ホンバン</t>
    </rPh>
    <rPh sb="8" eb="10">
      <t>サギョウ</t>
    </rPh>
    <phoneticPr fontId="3"/>
  </si>
  <si>
    <t>課題内容の各種連携</t>
    <rPh sb="0" eb="4">
      <t>カダイナイヨウ</t>
    </rPh>
    <rPh sb="5" eb="9">
      <t>カクシュレンケイ</t>
    </rPh>
    <phoneticPr fontId="3"/>
  </si>
  <si>
    <t>各環境へのリリース作業</t>
    <rPh sb="0" eb="3">
      <t>カクカンキョウ</t>
    </rPh>
    <rPh sb="9" eb="11">
      <t>サギョウ</t>
    </rPh>
    <phoneticPr fontId="3"/>
  </si>
  <si>
    <t>負荷テストの問合せ確認</t>
    <rPh sb="0" eb="2">
      <t>フカ</t>
    </rPh>
    <rPh sb="6" eb="8">
      <t>トイアワ</t>
    </rPh>
    <rPh sb="9" eb="11">
      <t>カクニン</t>
    </rPh>
    <phoneticPr fontId="3"/>
  </si>
  <si>
    <t>KANSAI_TD_IPPAN-215 FS担当者作業状況一覧取得APIの取得対象に関サ廃調データが含まれる</t>
  </si>
  <si>
    <t>その他:dataspiderで項目情報を収集する機能作成</t>
  </si>
  <si>
    <t>状況確認</t>
    <rPh sb="0" eb="4">
      <t>ジョウキョウカクニン</t>
    </rPh>
    <phoneticPr fontId="3"/>
  </si>
  <si>
    <t>FS管理番号の調査</t>
    <rPh sb="2" eb="4">
      <t>カンリ</t>
    </rPh>
    <rPh sb="4" eb="6">
      <t>バンゴウ</t>
    </rPh>
    <rPh sb="7" eb="9">
      <t>チョウサ</t>
    </rPh>
    <phoneticPr fontId="3"/>
  </si>
  <si>
    <t>パフォーマンス確認</t>
    <rPh sb="7" eb="9">
      <t>カクニン</t>
    </rPh>
    <phoneticPr fontId="3"/>
  </si>
  <si>
    <t>関電:全所試行の移行手順書作成</t>
  </si>
  <si>
    <t>本番データコピースクリプトの改定</t>
    <rPh sb="0" eb="2">
      <t>ホンバン</t>
    </rPh>
    <rPh sb="14" eb="16">
      <t>カイテイ</t>
    </rPh>
    <phoneticPr fontId="3"/>
  </si>
  <si>
    <t>関電:KANSAI_TD_COMMON-38 FS管理番号の一般/検針の採番ロジックについて</t>
  </si>
  <si>
    <t>削除手順の整理</t>
    <rPh sb="0" eb="4">
      <t>サクジョテジュン</t>
    </rPh>
    <rPh sb="5" eb="7">
      <t>セイリ</t>
    </rPh>
    <phoneticPr fontId="3"/>
  </si>
  <si>
    <t>関電:KANSAI_TD_IPPAN-232 ユーザの初期パスワードを自動設定するように連携処理を変更する</t>
  </si>
  <si>
    <t>手順書整理</t>
    <rPh sb="0" eb="5">
      <t>テジュンショセイリ</t>
    </rPh>
    <phoneticPr fontId="3"/>
  </si>
  <si>
    <t>品質評価について</t>
    <rPh sb="0" eb="4">
      <t>ヒンシツヒョウカ</t>
    </rPh>
    <phoneticPr fontId="3"/>
  </si>
  <si>
    <t>ソース整理</t>
    <rPh sb="3" eb="5">
      <t>セイリ</t>
    </rPh>
    <phoneticPr fontId="3"/>
  </si>
  <si>
    <t>関電:KANSAI_TD_FSL_TS-865 品質管理指標の報告（連携）</t>
  </si>
  <si>
    <t>リリース作業</t>
    <rPh sb="4" eb="6">
      <t>サギョウ</t>
    </rPh>
    <phoneticPr fontId="3"/>
  </si>
  <si>
    <t>エラー時の対応資料作成</t>
    <rPh sb="3" eb="4">
      <t>ジ</t>
    </rPh>
    <rPh sb="5" eb="7">
      <t>タイオウ</t>
    </rPh>
    <rPh sb="7" eb="9">
      <t>シリョウ</t>
    </rPh>
    <rPh sb="9" eb="11">
      <t>サクセイ</t>
    </rPh>
    <phoneticPr fontId="3"/>
  </si>
  <si>
    <t>タイムスケジュール作成</t>
    <rPh sb="9" eb="11">
      <t>サクセイ</t>
    </rPh>
    <phoneticPr fontId="3"/>
  </si>
  <si>
    <t>作業指示バックアップのコピー作成</t>
    <rPh sb="0" eb="4">
      <t>サギョウシジ</t>
    </rPh>
    <rPh sb="14" eb="16">
      <t>サクセイ</t>
    </rPh>
    <phoneticPr fontId="3"/>
  </si>
  <si>
    <t>資料訂正</t>
    <rPh sb="0" eb="4">
      <t>シリョウテイセイ</t>
    </rPh>
    <phoneticPr fontId="3"/>
  </si>
  <si>
    <t>検針指摘修正</t>
    <rPh sb="0" eb="2">
      <t>ケンシン</t>
    </rPh>
    <rPh sb="2" eb="4">
      <t>シテキ</t>
    </rPh>
    <rPh sb="4" eb="6">
      <t>シュウセイ</t>
    </rPh>
    <phoneticPr fontId="3"/>
  </si>
  <si>
    <t>設計書最新化</t>
    <rPh sb="0" eb="6">
      <t>セッケイショサイシンカ</t>
    </rPh>
    <phoneticPr fontId="3"/>
  </si>
  <si>
    <t>注意事項整理</t>
    <rPh sb="0" eb="4">
      <t>チュウイジコウ</t>
    </rPh>
    <rPh sb="4" eb="6">
      <t>セイリ</t>
    </rPh>
    <phoneticPr fontId="3"/>
  </si>
  <si>
    <t>手順整理</t>
    <rPh sb="0" eb="4">
      <t>テジュンセイリ</t>
    </rPh>
    <phoneticPr fontId="3"/>
  </si>
  <si>
    <t>移行手順確認</t>
    <rPh sb="0" eb="6">
      <t>イコウテジュンカクニン</t>
    </rPh>
    <phoneticPr fontId="3"/>
  </si>
  <si>
    <t>関電:環境構築</t>
  </si>
  <si>
    <t>検針環境構築確認</t>
    <rPh sb="0" eb="2">
      <t>ケンシン</t>
    </rPh>
    <rPh sb="2" eb="6">
      <t>カンキョウコウチク</t>
    </rPh>
    <rPh sb="6" eb="8">
      <t>カクニン</t>
    </rPh>
    <phoneticPr fontId="3"/>
  </si>
  <si>
    <t>環境構築ヘルプ</t>
    <rPh sb="0" eb="4">
      <t>カンキョウコウチク</t>
    </rPh>
    <phoneticPr fontId="3"/>
  </si>
  <si>
    <t>プロジェクト運用の変更</t>
    <rPh sb="6" eb="8">
      <t>ウンヨウ</t>
    </rPh>
    <rPh sb="9" eb="11">
      <t>ヘンコウ</t>
    </rPh>
    <phoneticPr fontId="3"/>
  </si>
  <si>
    <t>電話対応</t>
    <rPh sb="0" eb="4">
      <t>デンワタイオウ</t>
    </rPh>
    <phoneticPr fontId="3"/>
  </si>
  <si>
    <t>スケジュールポリシー表示制御確認</t>
    <rPh sb="10" eb="14">
      <t>ヒョウジセイギョ</t>
    </rPh>
    <rPh sb="14" eb="16">
      <t>カクニン</t>
    </rPh>
    <phoneticPr fontId="3"/>
  </si>
  <si>
    <t>ユーザの異動時の動作について確認</t>
    <rPh sb="4" eb="6">
      <t>イドウ</t>
    </rPh>
    <rPh sb="6" eb="7">
      <t>ジ</t>
    </rPh>
    <rPh sb="8" eb="10">
      <t>ドウサ</t>
    </rPh>
    <rPh sb="14" eb="16">
      <t>カクニン</t>
    </rPh>
    <phoneticPr fontId="3"/>
  </si>
  <si>
    <t>グループ情報登録</t>
    <rPh sb="4" eb="8">
      <t>ジョウホウトウロク</t>
    </rPh>
    <phoneticPr fontId="3"/>
  </si>
  <si>
    <t>問合せ調査</t>
    <rPh sb="0" eb="2">
      <t>トイアワ</t>
    </rPh>
    <rPh sb="3" eb="5">
      <t>チョウサ</t>
    </rPh>
    <phoneticPr fontId="3"/>
  </si>
  <si>
    <t>勤務方法相談</t>
    <rPh sb="0" eb="6">
      <t>キンムホウホウソウダン</t>
    </rPh>
    <phoneticPr fontId="3"/>
  </si>
  <si>
    <t>関電検針:環境構築</t>
  </si>
  <si>
    <t>SRSスキル連携手順作成</t>
    <rPh sb="6" eb="10">
      <t>レンケイテジュン</t>
    </rPh>
    <rPh sb="10" eb="12">
      <t>サクセイ</t>
    </rPh>
    <phoneticPr fontId="3"/>
  </si>
  <si>
    <t>データコピー対応</t>
    <rPh sb="6" eb="8">
      <t>タイオウ</t>
    </rPh>
    <phoneticPr fontId="3"/>
  </si>
  <si>
    <t>手順見直し</t>
    <rPh sb="0" eb="4">
      <t>テジュンミナオ</t>
    </rPh>
    <phoneticPr fontId="3"/>
  </si>
  <si>
    <t>移行作業認識合わせ</t>
    <rPh sb="0" eb="7">
      <t>イコウサギョウニンシキア</t>
    </rPh>
    <phoneticPr fontId="3"/>
  </si>
  <si>
    <t>課題対応</t>
    <rPh sb="0" eb="4">
      <t>カダイタイオウ</t>
    </rPh>
    <phoneticPr fontId="3"/>
  </si>
  <si>
    <t>監視手順の作成</t>
    <rPh sb="0" eb="4">
      <t>カンシテジュン</t>
    </rPh>
    <rPh sb="5" eb="7">
      <t>サクセイ</t>
    </rPh>
    <phoneticPr fontId="3"/>
  </si>
  <si>
    <t>開発環境最新化</t>
    <rPh sb="0" eb="7">
      <t>カイハツカンキョウサイシンカ</t>
    </rPh>
    <phoneticPr fontId="3"/>
  </si>
  <si>
    <t>ユーザ登録しなおし</t>
    <rPh sb="3" eb="5">
      <t>トウロク</t>
    </rPh>
    <phoneticPr fontId="3"/>
  </si>
  <si>
    <t>追加ユーザ情報整理</t>
    <rPh sb="0" eb="2">
      <t>ツイカ</t>
    </rPh>
    <rPh sb="5" eb="7">
      <t>ジョウホウ</t>
    </rPh>
    <rPh sb="7" eb="9">
      <t>セイリ</t>
    </rPh>
    <phoneticPr fontId="3"/>
  </si>
  <si>
    <t>Authenticatorの確認</t>
    <rPh sb="14" eb="16">
      <t>カクニン</t>
    </rPh>
    <phoneticPr fontId="3"/>
  </si>
  <si>
    <t>フォローの再確認</t>
    <rPh sb="5" eb="8">
      <t>サイカクニン</t>
    </rPh>
    <phoneticPr fontId="3"/>
  </si>
  <si>
    <t>回帰テスト問合せ</t>
    <rPh sb="0" eb="2">
      <t>カイキ</t>
    </rPh>
    <rPh sb="5" eb="7">
      <t>トイアワ</t>
    </rPh>
    <phoneticPr fontId="3"/>
  </si>
  <si>
    <t>ユーザ追加対応</t>
    <rPh sb="3" eb="7">
      <t>ツイカタイオウ</t>
    </rPh>
    <phoneticPr fontId="3"/>
  </si>
  <si>
    <t>維持運用環境対応</t>
    <rPh sb="0" eb="8">
      <t>イジウンヨウカンキョウタイオウ</t>
    </rPh>
    <phoneticPr fontId="3"/>
  </si>
  <si>
    <t>修正方針確認</t>
    <rPh sb="0" eb="6">
      <t>シュウセイホウシンカクニン</t>
    </rPh>
    <phoneticPr fontId="3"/>
  </si>
  <si>
    <t>ミス修正</t>
    <rPh sb="2" eb="4">
      <t>シュウセイ</t>
    </rPh>
    <phoneticPr fontId="3"/>
  </si>
  <si>
    <t>ユーザ追加対応(修正)</t>
    <rPh sb="3" eb="7">
      <t>ツイカタイオウ</t>
    </rPh>
    <rPh sb="8" eb="10">
      <t>シュウセイ</t>
    </rPh>
    <phoneticPr fontId="3"/>
  </si>
  <si>
    <t>実績整理</t>
    <rPh sb="0" eb="4">
      <t>ジッセキセイリ</t>
    </rPh>
    <phoneticPr fontId="3"/>
  </si>
  <si>
    <t>サーバ設定手順(EC2)</t>
    <rPh sb="3" eb="5">
      <t>セッテイ</t>
    </rPh>
    <rPh sb="5" eb="7">
      <t>テジュン</t>
    </rPh>
    <phoneticPr fontId="3"/>
  </si>
  <si>
    <t>Fittest2へのデータ投入の情報整理</t>
    <rPh sb="13" eb="15">
      <t>トウニュウ</t>
    </rPh>
    <rPh sb="16" eb="18">
      <t>ジョウホウ</t>
    </rPh>
    <rPh sb="18" eb="20">
      <t>セイリ</t>
    </rPh>
    <phoneticPr fontId="3"/>
  </si>
  <si>
    <t>ユーザ登録の項目追加対応</t>
    <rPh sb="3" eb="5">
      <t>トウロク</t>
    </rPh>
    <rPh sb="6" eb="10">
      <t>コウモクツイカ</t>
    </rPh>
    <rPh sb="10" eb="12">
      <t>タイオウ</t>
    </rPh>
    <phoneticPr fontId="3"/>
  </si>
  <si>
    <t>監視手順の追加</t>
    <rPh sb="0" eb="4">
      <t>カンシテジュン</t>
    </rPh>
    <rPh sb="5" eb="7">
      <t>ツイカ</t>
    </rPh>
    <phoneticPr fontId="3"/>
  </si>
  <si>
    <t>対応相談打合せ</t>
    <rPh sb="0" eb="4">
      <t>タイオウソウダン</t>
    </rPh>
    <rPh sb="4" eb="6">
      <t>ウチアワ</t>
    </rPh>
    <phoneticPr fontId="3"/>
  </si>
  <si>
    <t>関電:システムテストレビュー記録一覧作成</t>
  </si>
  <si>
    <t>ユーザ連携の改修</t>
    <rPh sb="3" eb="5">
      <t>レンケイ</t>
    </rPh>
    <rPh sb="6" eb="8">
      <t>カイシュウ</t>
    </rPh>
    <phoneticPr fontId="3"/>
  </si>
  <si>
    <t>関電検針:IT実施(その他)</t>
  </si>
  <si>
    <t>ソース確認</t>
    <rPh sb="3" eb="5">
      <t>カクニン</t>
    </rPh>
    <phoneticPr fontId="3"/>
  </si>
  <si>
    <t>電柱差分を登録</t>
    <rPh sb="0" eb="4">
      <t>デンチュウサブン</t>
    </rPh>
    <rPh sb="5" eb="7">
      <t>トウロク</t>
    </rPh>
    <phoneticPr fontId="3"/>
  </si>
  <si>
    <t>自動完了実行のエラー対応</t>
    <rPh sb="0" eb="6">
      <t>ジドウカンリョウジッコウ</t>
    </rPh>
    <rPh sb="10" eb="12">
      <t>タイオウ</t>
    </rPh>
    <phoneticPr fontId="3"/>
  </si>
  <si>
    <t>手順作成</t>
    <rPh sb="0" eb="4">
      <t>テジュンサクセイ</t>
    </rPh>
    <phoneticPr fontId="3"/>
  </si>
  <si>
    <t>本番環境へリリース</t>
    <rPh sb="0" eb="4">
      <t>ホンバンカンキョウ</t>
    </rPh>
    <phoneticPr fontId="3"/>
  </si>
  <si>
    <t>監視手順連携</t>
    <rPh sb="0" eb="6">
      <t>カンシテジュンレンケイ</t>
    </rPh>
    <phoneticPr fontId="3"/>
  </si>
  <si>
    <t>本番環境ソースとの差分確認</t>
    <rPh sb="0" eb="4">
      <t>ホンバンカンキョウ</t>
    </rPh>
    <rPh sb="9" eb="11">
      <t>サブン</t>
    </rPh>
    <rPh sb="11" eb="13">
      <t>カクニン</t>
    </rPh>
    <phoneticPr fontId="3"/>
  </si>
  <si>
    <t>Fittest2の環境整備</t>
    <rPh sb="9" eb="13">
      <t>カンキョウセイビ</t>
    </rPh>
    <phoneticPr fontId="3"/>
  </si>
  <si>
    <t>ユーザ連携調整</t>
    <rPh sb="3" eb="5">
      <t>レンケイ</t>
    </rPh>
    <rPh sb="5" eb="7">
      <t>チョウセイ</t>
    </rPh>
    <phoneticPr fontId="3"/>
  </si>
  <si>
    <t>スケジュール調整</t>
    <rPh sb="6" eb="8">
      <t>チョウセイ</t>
    </rPh>
    <phoneticPr fontId="3"/>
  </si>
  <si>
    <t>本番環境最終チェック</t>
    <rPh sb="0" eb="6">
      <t>ホンバンカンキョウサイシュウ</t>
    </rPh>
    <phoneticPr fontId="3"/>
  </si>
  <si>
    <t>管理者マニュアル整理</t>
    <rPh sb="0" eb="3">
      <t>カンリシャ</t>
    </rPh>
    <rPh sb="8" eb="10">
      <t>セイリ</t>
    </rPh>
    <phoneticPr fontId="3"/>
  </si>
  <si>
    <t>移行前キックオフ</t>
    <rPh sb="0" eb="3">
      <t>イコウマエ</t>
    </rPh>
    <phoneticPr fontId="3"/>
  </si>
  <si>
    <t>仕様書質問</t>
    <rPh sb="0" eb="5">
      <t>シヨウショシツモン</t>
    </rPh>
    <phoneticPr fontId="3"/>
  </si>
  <si>
    <t>関電:3所本格移行実施</t>
  </si>
  <si>
    <t>事前移行作業（DS環境最新化）</t>
    <rPh sb="0" eb="6">
      <t>ジゼンイコウサギョウ</t>
    </rPh>
    <rPh sb="9" eb="11">
      <t>カンキョウ</t>
    </rPh>
    <rPh sb="11" eb="14">
      <t>サイシンカ</t>
    </rPh>
    <phoneticPr fontId="3"/>
  </si>
  <si>
    <t>監視作業打合せ</t>
    <rPh sb="0" eb="4">
      <t>カンシサギョウ</t>
    </rPh>
    <rPh sb="4" eb="6">
      <t>ウチアワ</t>
    </rPh>
    <phoneticPr fontId="3"/>
  </si>
  <si>
    <t>緊急対応整理</t>
    <rPh sb="0" eb="6">
      <t>キンキュウタイオウセイリ</t>
    </rPh>
    <phoneticPr fontId="3"/>
  </si>
  <si>
    <t>緊急対応(関サユーザスキップ処理追加)</t>
    <rPh sb="0" eb="2">
      <t>キンキュウ</t>
    </rPh>
    <rPh sb="2" eb="4">
      <t>タイオウ</t>
    </rPh>
    <rPh sb="5" eb="6">
      <t>カン</t>
    </rPh>
    <rPh sb="14" eb="16">
      <t>ショリ</t>
    </rPh>
    <rPh sb="16" eb="18">
      <t>ツイカ</t>
    </rPh>
    <phoneticPr fontId="3"/>
  </si>
  <si>
    <t>開発環境異常対応</t>
    <rPh sb="0" eb="2">
      <t>カイハツ</t>
    </rPh>
    <rPh sb="2" eb="4">
      <t>カンキョウ</t>
    </rPh>
    <rPh sb="4" eb="6">
      <t>イジョウ</t>
    </rPh>
    <rPh sb="6" eb="8">
      <t>タイオウ</t>
    </rPh>
    <phoneticPr fontId="3"/>
  </si>
  <si>
    <t>添付資料削除スクリプトの作成</t>
    <rPh sb="0" eb="6">
      <t>テンプシリョウサクジョ</t>
    </rPh>
    <rPh sb="12" eb="14">
      <t>サクセイ</t>
    </rPh>
    <phoneticPr fontId="3"/>
  </si>
  <si>
    <t>移行作業</t>
    <rPh sb="0" eb="2">
      <t>イコウ</t>
    </rPh>
    <rPh sb="2" eb="4">
      <t>サギョウ</t>
    </rPh>
    <phoneticPr fontId="3"/>
  </si>
  <si>
    <t>資格勉強:eトレ勉強(ServiceCloud)</t>
  </si>
  <si>
    <t>連携監視(作業データ連携)</t>
    <rPh sb="0" eb="2">
      <t>レンケイ</t>
    </rPh>
    <rPh sb="2" eb="4">
      <t>カンシ</t>
    </rPh>
    <rPh sb="5" eb="7">
      <t>サギョウ</t>
    </rPh>
    <rPh sb="10" eb="12">
      <t>レンケイ</t>
    </rPh>
    <phoneticPr fontId="3"/>
  </si>
  <si>
    <t>連携監視(ユーザデータ連携)</t>
    <rPh sb="0" eb="2">
      <t>レンケイ</t>
    </rPh>
    <rPh sb="2" eb="4">
      <t>カンシ</t>
    </rPh>
    <rPh sb="11" eb="13">
      <t>レンケイ</t>
    </rPh>
    <phoneticPr fontId="3"/>
  </si>
  <si>
    <t>エラー内容整理</t>
    <rPh sb="3" eb="5">
      <t>ナイヨウ</t>
    </rPh>
    <rPh sb="5" eb="7">
      <t>セイリ</t>
    </rPh>
    <phoneticPr fontId="3"/>
  </si>
  <si>
    <t>状況報告</t>
    <rPh sb="0" eb="4">
      <t>ジョウキョウホウコク</t>
    </rPh>
    <phoneticPr fontId="3"/>
  </si>
  <si>
    <t>関電:KANSAI_TD_FSL_TS-924 データ連携_ユーザ情報のセット見直し</t>
  </si>
  <si>
    <t>関電:本番稼働監視</t>
  </si>
  <si>
    <t>状況報告打合せ</t>
    <rPh sb="0" eb="2">
      <t>ジョウキョウ</t>
    </rPh>
    <rPh sb="2" eb="6">
      <t>ホウコクウチアワ</t>
    </rPh>
    <phoneticPr fontId="3"/>
  </si>
  <si>
    <t>関電:KANSAI_TD_FSL_TS-925 データ連携_ユーザ連携の姓名チェックの変更</t>
  </si>
  <si>
    <t>監視・調査</t>
    <rPh sb="0" eb="2">
      <t>カンシ</t>
    </rPh>
    <rPh sb="3" eb="5">
      <t>チョウサ</t>
    </rPh>
    <phoneticPr fontId="3"/>
  </si>
  <si>
    <t>検針回帰テスト確認</t>
    <rPh sb="0" eb="4">
      <t>ケンシンカイキ</t>
    </rPh>
    <rPh sb="7" eb="9">
      <t>カクニン</t>
    </rPh>
    <phoneticPr fontId="3"/>
  </si>
  <si>
    <t>夜間組への連携</t>
    <rPh sb="0" eb="3">
      <t>ヤカングミ</t>
    </rPh>
    <rPh sb="5" eb="7">
      <t>レンケイ</t>
    </rPh>
    <phoneticPr fontId="3"/>
  </si>
  <si>
    <t>全体状況報告打合せ</t>
    <rPh sb="0" eb="8">
      <t>ゼンタイジョウキョウホウコクウチアワ</t>
    </rPh>
    <phoneticPr fontId="3"/>
  </si>
  <si>
    <t>本番環境チェック</t>
    <rPh sb="0" eb="4">
      <t>ホンバンカンキョウ</t>
    </rPh>
    <phoneticPr fontId="3"/>
  </si>
  <si>
    <t>夜間組への報告</t>
    <rPh sb="0" eb="3">
      <t>ヤカングミ</t>
    </rPh>
    <rPh sb="5" eb="7">
      <t>ホウコク</t>
    </rPh>
    <phoneticPr fontId="3"/>
  </si>
  <si>
    <t>状況確認打合せ</t>
    <rPh sb="0" eb="6">
      <t>ジョウキョウカクニンウチアワ</t>
    </rPh>
    <phoneticPr fontId="3"/>
  </si>
  <si>
    <t>対応方針検討</t>
    <rPh sb="0" eb="6">
      <t>タイオウホウシンケントウ</t>
    </rPh>
    <phoneticPr fontId="3"/>
  </si>
  <si>
    <t>課題対応報告</t>
    <rPh sb="0" eb="6">
      <t>カダイタイオウホウコク</t>
    </rPh>
    <phoneticPr fontId="3"/>
  </si>
  <si>
    <t>関電:コミュニティユーザの代理ログイン手順整理</t>
  </si>
  <si>
    <t>課題対応検討</t>
    <rPh sb="0" eb="6">
      <t>カダイタイオウケントウ</t>
    </rPh>
    <phoneticPr fontId="3"/>
  </si>
  <si>
    <t>調査方法検討</t>
    <rPh sb="0" eb="2">
      <t>チョウサ</t>
    </rPh>
    <rPh sb="2" eb="4">
      <t>ホウホウ</t>
    </rPh>
    <rPh sb="4" eb="6">
      <t>ケントウ</t>
    </rPh>
    <phoneticPr fontId="3"/>
  </si>
  <si>
    <t>作業指示の削除可能項目の整理</t>
    <rPh sb="0" eb="4">
      <t>サギョウシジ</t>
    </rPh>
    <rPh sb="5" eb="11">
      <t>サクジョカノウコウモク</t>
    </rPh>
    <rPh sb="12" eb="14">
      <t>セイリ</t>
    </rPh>
    <phoneticPr fontId="3"/>
  </si>
  <si>
    <t>ユーザ差分状況確認</t>
    <rPh sb="3" eb="7">
      <t>サブンジョウキョウ</t>
    </rPh>
    <rPh sb="7" eb="9">
      <t>カクニン</t>
    </rPh>
    <phoneticPr fontId="3"/>
  </si>
  <si>
    <t>テスト用データ作成</t>
    <rPh sb="3" eb="4">
      <t>ヨウ</t>
    </rPh>
    <rPh sb="7" eb="9">
      <t>サクセイ</t>
    </rPh>
    <phoneticPr fontId="3"/>
  </si>
  <si>
    <t>コミュニティユーザ代理ログインの証跡確認</t>
    <rPh sb="9" eb="11">
      <t>ダイリ</t>
    </rPh>
    <rPh sb="16" eb="20">
      <t>ショウセキカクニン</t>
    </rPh>
    <phoneticPr fontId="3"/>
  </si>
  <si>
    <t>対応検討</t>
    <rPh sb="0" eb="4">
      <t>タイオウケントウ</t>
    </rPh>
    <phoneticPr fontId="3"/>
  </si>
  <si>
    <t>DSロジック作成</t>
    <rPh sb="6" eb="8">
      <t>サクセイ</t>
    </rPh>
    <phoneticPr fontId="3"/>
  </si>
  <si>
    <t>状況報告打合せ</t>
    <rPh sb="0" eb="6">
      <t>ジョウキョウホウコクウチアワ</t>
    </rPh>
    <phoneticPr fontId="3"/>
  </si>
  <si>
    <t>fittest2環境の質問対応</t>
    <rPh sb="8" eb="10">
      <t>カンキョウ</t>
    </rPh>
    <rPh sb="11" eb="15">
      <t>シツモンタイオウ</t>
    </rPh>
    <phoneticPr fontId="3"/>
  </si>
  <si>
    <t>chat通知検証</t>
    <rPh sb="4" eb="8">
      <t>ツウチケンショウ</t>
    </rPh>
    <phoneticPr fontId="3"/>
  </si>
  <si>
    <t>状況報告打合せ</t>
    <rPh sb="0" eb="4">
      <t>ジョウキョウホウコク</t>
    </rPh>
    <rPh sb="4" eb="6">
      <t>ウチアワ</t>
    </rPh>
    <phoneticPr fontId="3"/>
  </si>
  <si>
    <t>対応作業整理</t>
    <rPh sb="0" eb="4">
      <t>タイオウサギョウ</t>
    </rPh>
    <rPh sb="4" eb="6">
      <t>セイリ</t>
    </rPh>
    <phoneticPr fontId="3"/>
  </si>
  <si>
    <t>課題対応相談打合せ</t>
    <rPh sb="0" eb="6">
      <t>カダイタイオウソウダン</t>
    </rPh>
    <rPh sb="6" eb="8">
      <t>ウチアワ</t>
    </rPh>
    <phoneticPr fontId="3"/>
  </si>
  <si>
    <t>関電:KANSAI_TD_IPPAN-246 H272218_FS業務対象データ取得のAPIのFS側判定ステータスにつきまして</t>
  </si>
  <si>
    <t>データ整理</t>
    <rPh sb="3" eb="5">
      <t>セイリ</t>
    </rPh>
    <phoneticPr fontId="3"/>
  </si>
  <si>
    <t>サービス予定が空で作成されるケース確認</t>
    <rPh sb="4" eb="6">
      <t>ヨテイ</t>
    </rPh>
    <rPh sb="7" eb="8">
      <t>カラ</t>
    </rPh>
    <rPh sb="9" eb="11">
      <t>サクセイ</t>
    </rPh>
    <rPh sb="17" eb="19">
      <t>カクニン</t>
    </rPh>
    <phoneticPr fontId="3"/>
  </si>
  <si>
    <t>完了後フォロー対応検討</t>
    <rPh sb="0" eb="3">
      <t>カンリョウゴ</t>
    </rPh>
    <rPh sb="7" eb="11">
      <t>タイオウケントウ</t>
    </rPh>
    <phoneticPr fontId="3"/>
  </si>
  <si>
    <t>伝達力　研修</t>
    <rPh sb="0" eb="3">
      <t>デンタツリョク</t>
    </rPh>
    <rPh sb="4" eb="6">
      <t>ケンシュウ</t>
    </rPh>
    <phoneticPr fontId="3"/>
  </si>
  <si>
    <t>稼働時間集計に関する報告</t>
    <rPh sb="0" eb="6">
      <t>カドウジカンシュウケイ</t>
    </rPh>
    <rPh sb="7" eb="8">
      <t>カン</t>
    </rPh>
    <rPh sb="10" eb="12">
      <t>ホウコク</t>
    </rPh>
    <phoneticPr fontId="3"/>
  </si>
  <si>
    <t>ESの動作検討</t>
    <rPh sb="3" eb="7">
      <t>ドウサケントウ</t>
    </rPh>
    <phoneticPr fontId="3"/>
  </si>
  <si>
    <t>来週以降の日程調整</t>
    <rPh sb="0" eb="4">
      <t>ライシュウイコウ</t>
    </rPh>
    <rPh sb="5" eb="9">
      <t>ニッテイチョウセイ</t>
    </rPh>
    <phoneticPr fontId="3"/>
  </si>
  <si>
    <t>ライセンスレポートの調整</t>
    <rPh sb="10" eb="12">
      <t>チョウセイ</t>
    </rPh>
    <phoneticPr fontId="3"/>
  </si>
  <si>
    <t>夜間組への報告</t>
    <rPh sb="0" eb="2">
      <t>ヤカン</t>
    </rPh>
    <rPh sb="2" eb="3">
      <t>グミ</t>
    </rPh>
    <rPh sb="5" eb="7">
      <t>ホウコク</t>
    </rPh>
    <phoneticPr fontId="3"/>
  </si>
  <si>
    <t>障害対応</t>
    <rPh sb="0" eb="4">
      <t>ショウガイタイオウ</t>
    </rPh>
    <phoneticPr fontId="3"/>
  </si>
  <si>
    <t>試験準備</t>
    <rPh sb="0" eb="4">
      <t>シケンジュンビ</t>
    </rPh>
    <phoneticPr fontId="3"/>
  </si>
  <si>
    <t>勉強(問題集30まで)</t>
    <rPh sb="0" eb="2">
      <t>ベンキョウ</t>
    </rPh>
    <rPh sb="3" eb="5">
      <t>モンダイ</t>
    </rPh>
    <rPh sb="5" eb="6">
      <t>シュウ</t>
    </rPh>
    <phoneticPr fontId="3"/>
  </si>
  <si>
    <t>勉強(問題集42まで)</t>
    <rPh sb="0" eb="2">
      <t>ベンキョウ</t>
    </rPh>
    <rPh sb="3" eb="5">
      <t>モンダイ</t>
    </rPh>
    <rPh sb="5" eb="6">
      <t>シュウ</t>
    </rPh>
    <phoneticPr fontId="3"/>
  </si>
  <si>
    <t>ユーザ連携動作確認</t>
    <rPh sb="3" eb="9">
      <t>レンケイドウサカクニン</t>
    </rPh>
    <phoneticPr fontId="3"/>
  </si>
  <si>
    <t>週次報告資料整理</t>
    <rPh sb="0" eb="8">
      <t>シュウジホウコクシリョウセイリ</t>
    </rPh>
    <phoneticPr fontId="3"/>
  </si>
  <si>
    <t>マニュアル修正</t>
    <rPh sb="5" eb="7">
      <t>シュウセイ</t>
    </rPh>
    <phoneticPr fontId="3"/>
  </si>
  <si>
    <t>スケジュール調整、実施内容確認</t>
    <rPh sb="6" eb="8">
      <t>チョウセイ</t>
    </rPh>
    <rPh sb="9" eb="13">
      <t>ジッシナイヨウ</t>
    </rPh>
    <rPh sb="13" eb="15">
      <t>カクニン</t>
    </rPh>
    <phoneticPr fontId="3"/>
  </si>
  <si>
    <t>対応相談打合せ</t>
    <rPh sb="0" eb="6">
      <t>タイオウソウダンウチアワ</t>
    </rPh>
    <phoneticPr fontId="3"/>
  </si>
  <si>
    <t>関電:KANSAI_TD_FSL-885 本店ユーザの追加とサービスリソースとしての登録手順について</t>
  </si>
  <si>
    <t>関サ廃調の作業日上書きの対応</t>
    <rPh sb="0" eb="1">
      <t>カン</t>
    </rPh>
    <rPh sb="2" eb="4">
      <t>ハイチョウ</t>
    </rPh>
    <rPh sb="5" eb="8">
      <t>サギョウビ</t>
    </rPh>
    <rPh sb="8" eb="10">
      <t>ウワガ</t>
    </rPh>
    <rPh sb="12" eb="14">
      <t>タイオウ</t>
    </rPh>
    <phoneticPr fontId="3"/>
  </si>
  <si>
    <t>関電検針:IT_H272222_FS検針作業データ取消（投函作業中止）</t>
  </si>
  <si>
    <t>仕様確認</t>
    <rPh sb="0" eb="4">
      <t>シヨウカクニン</t>
    </rPh>
    <phoneticPr fontId="3"/>
  </si>
  <si>
    <t>朝会</t>
    <rPh sb="0" eb="2">
      <t>アサカイ</t>
    </rPh>
    <phoneticPr fontId="3"/>
  </si>
  <si>
    <t>報告事前確認</t>
    <rPh sb="0" eb="6">
      <t>ホウコクジゼンカクニン</t>
    </rPh>
    <phoneticPr fontId="3"/>
  </si>
  <si>
    <t>勉強(問題集60まで)</t>
    <rPh sb="0" eb="2">
      <t>ベンキョウ</t>
    </rPh>
    <rPh sb="3" eb="5">
      <t>モンダイ</t>
    </rPh>
    <rPh sb="5" eb="6">
      <t>シュウ</t>
    </rPh>
    <phoneticPr fontId="3"/>
  </si>
  <si>
    <t>事前打ち合わせ</t>
    <rPh sb="0" eb="3">
      <t>ジゼンウ</t>
    </rPh>
    <rPh sb="4" eb="5">
      <t>ア</t>
    </rPh>
    <phoneticPr fontId="3"/>
  </si>
  <si>
    <t>木村君と認識合わせ</t>
    <rPh sb="0" eb="3">
      <t>キムラクン</t>
    </rPh>
    <rPh sb="4" eb="7">
      <t>ニンシキア</t>
    </rPh>
    <phoneticPr fontId="3"/>
  </si>
  <si>
    <t>勉強(問題集90まで)</t>
    <rPh sb="0" eb="2">
      <t>ベンキョウ</t>
    </rPh>
    <rPh sb="3" eb="5">
      <t>モンダイ</t>
    </rPh>
    <rPh sb="5" eb="6">
      <t>シュウ</t>
    </rPh>
    <phoneticPr fontId="3"/>
  </si>
  <si>
    <t>追加ユーザ登録依頼</t>
    <rPh sb="0" eb="2">
      <t>ツイカ</t>
    </rPh>
    <rPh sb="5" eb="9">
      <t>トウロクイライ</t>
    </rPh>
    <phoneticPr fontId="3"/>
  </si>
  <si>
    <t>パスワード再設定作業</t>
    <rPh sb="5" eb="10">
      <t>サイセッテイサギョウ</t>
    </rPh>
    <phoneticPr fontId="3"/>
  </si>
  <si>
    <t>ユーザ連携のリリース</t>
    <rPh sb="3" eb="5">
      <t>レンケイ</t>
    </rPh>
    <phoneticPr fontId="3"/>
  </si>
  <si>
    <t>サービステリトリー追加依頼相談</t>
    <rPh sb="9" eb="13">
      <t>ツイカイライ</t>
    </rPh>
    <rPh sb="13" eb="15">
      <t>ソウダン</t>
    </rPh>
    <phoneticPr fontId="3"/>
  </si>
  <si>
    <t>対応方法検討</t>
    <rPh sb="0" eb="6">
      <t>タイオウホウホウケントウ</t>
    </rPh>
    <phoneticPr fontId="3"/>
  </si>
  <si>
    <t>関電:KANSAI_TD_FSL_TS-958 データ連携_ユーザ連携で取引先責任者は削除時にも作成するように変更</t>
  </si>
  <si>
    <t>相談回答</t>
    <rPh sb="0" eb="4">
      <t>ソウダンカイトウ</t>
    </rPh>
    <phoneticPr fontId="3"/>
  </si>
  <si>
    <t>対応方法検討打合せ</t>
    <rPh sb="0" eb="6">
      <t>タイオウホウホウケントウ</t>
    </rPh>
    <rPh sb="6" eb="8">
      <t>ウチアワ</t>
    </rPh>
    <phoneticPr fontId="3"/>
  </si>
  <si>
    <t>検針合同打合せ</t>
    <rPh sb="0" eb="6">
      <t>ケンシンゴウドウウチアワ</t>
    </rPh>
    <phoneticPr fontId="3"/>
  </si>
  <si>
    <t>関サ本店ユーザ登録対応</t>
    <rPh sb="0" eb="1">
      <t>カン</t>
    </rPh>
    <rPh sb="2" eb="4">
      <t>ホンテン</t>
    </rPh>
    <rPh sb="7" eb="11">
      <t>トウロクタイオウ</t>
    </rPh>
    <phoneticPr fontId="3"/>
  </si>
  <si>
    <t>ユーザ登録エラーの対応</t>
    <rPh sb="3" eb="5">
      <t>トウロク</t>
    </rPh>
    <rPh sb="9" eb="11">
      <t>タイオウ</t>
    </rPh>
    <phoneticPr fontId="3"/>
  </si>
  <si>
    <t>関サスキル登録</t>
    <rPh sb="0" eb="1">
      <t>カン</t>
    </rPh>
    <rPh sb="5" eb="7">
      <t>トウロク</t>
    </rPh>
    <phoneticPr fontId="3"/>
  </si>
  <si>
    <t>ユーザ連携問合せ対応(監査ではないユーザ登録になっている)</t>
    <rPh sb="3" eb="7">
      <t>レンケイトイアワ</t>
    </rPh>
    <rPh sb="8" eb="10">
      <t>タイオウ</t>
    </rPh>
    <rPh sb="11" eb="13">
      <t>カンサ</t>
    </rPh>
    <rPh sb="20" eb="22">
      <t>トウロク</t>
    </rPh>
    <phoneticPr fontId="3"/>
  </si>
  <si>
    <t>移行作業</t>
    <rPh sb="0" eb="4">
      <t>イコウサギョウ</t>
    </rPh>
    <phoneticPr fontId="3"/>
  </si>
  <si>
    <t>IT実施</t>
    <rPh sb="2" eb="4">
      <t>ジッシ</t>
    </rPh>
    <phoneticPr fontId="3"/>
  </si>
  <si>
    <t>課題検討打合せ</t>
    <rPh sb="0" eb="6">
      <t>カダイケントウウチアワ</t>
    </rPh>
    <phoneticPr fontId="3"/>
  </si>
  <si>
    <t>ユーザ連携対応（関サの役職間異動がエラーになる）</t>
    <rPh sb="3" eb="7">
      <t>レンケイタイオウ</t>
    </rPh>
    <rPh sb="8" eb="9">
      <t>カン</t>
    </rPh>
    <rPh sb="11" eb="13">
      <t>ヤクショク</t>
    </rPh>
    <rPh sb="13" eb="14">
      <t>カン</t>
    </rPh>
    <rPh sb="14" eb="16">
      <t>イドウ</t>
    </rPh>
    <phoneticPr fontId="3"/>
  </si>
  <si>
    <t>関電検針:IT_H272223_FS検針作業データ取消（収集中止）</t>
  </si>
  <si>
    <t>修正対応</t>
    <rPh sb="0" eb="4">
      <t>シュウセイタイオウ</t>
    </rPh>
    <phoneticPr fontId="3"/>
  </si>
  <si>
    <t>資料更新</t>
    <rPh sb="0" eb="4">
      <t>シリョウコウシン</t>
    </rPh>
    <phoneticPr fontId="3"/>
  </si>
  <si>
    <t>関電検針:IT_H272224_FS従業員番号取得</t>
  </si>
  <si>
    <t>エビデンスの設置</t>
    <rPh sb="6" eb="8">
      <t>セッチ</t>
    </rPh>
    <phoneticPr fontId="3"/>
  </si>
  <si>
    <t>週次打合せ</t>
    <rPh sb="0" eb="2">
      <t>シュウジ</t>
    </rPh>
    <rPh sb="2" eb="4">
      <t>ウチアワ</t>
    </rPh>
    <phoneticPr fontId="3"/>
  </si>
  <si>
    <t>フォロー自動完了整理</t>
    <rPh sb="4" eb="8">
      <t>ジドウカンリョウ</t>
    </rPh>
    <rPh sb="8" eb="10">
      <t>セイリ</t>
    </rPh>
    <phoneticPr fontId="3"/>
  </si>
  <si>
    <t>関電:KANSAI_TD_IPPAN-255 ユーザ、スキル情報連携エラーについて</t>
  </si>
  <si>
    <t>Fittest3のデータ作成依頼</t>
    <rPh sb="12" eb="16">
      <t>サクセイイライ</t>
    </rPh>
    <phoneticPr fontId="3"/>
  </si>
  <si>
    <t>関電検針:IT_H272226_FS作業完了データ取得（検針作業）</t>
  </si>
  <si>
    <t>KSYSテスト相談</t>
    <rPh sb="7" eb="9">
      <t>ソウダン</t>
    </rPh>
    <phoneticPr fontId="3"/>
  </si>
  <si>
    <t>IT実施(10-11:00はDSの勉強)</t>
    <rPh sb="2" eb="4">
      <t>ジッシ</t>
    </rPh>
    <rPh sb="17" eb="19">
      <t>ベンキョウ</t>
    </rPh>
    <phoneticPr fontId="3"/>
  </si>
  <si>
    <t>合同打合せ</t>
    <rPh sb="0" eb="2">
      <t>ゴウドウ</t>
    </rPh>
    <rPh sb="2" eb="4">
      <t>ウチアワ</t>
    </rPh>
    <phoneticPr fontId="3"/>
  </si>
  <si>
    <t>関電検針:IT_H272219_FS業務結果データ更新</t>
  </si>
  <si>
    <t>拡張ドメイン有効化のDS設定について</t>
    <rPh sb="0" eb="2">
      <t>カクチョウ</t>
    </rPh>
    <rPh sb="6" eb="9">
      <t>ユウコウカ</t>
    </rPh>
    <rPh sb="12" eb="14">
      <t>セッテイ</t>
    </rPh>
    <phoneticPr fontId="3"/>
  </si>
  <si>
    <t>KSYS相談回答</t>
    <rPh sb="4" eb="8">
      <t>ソウダンカイトウ</t>
    </rPh>
    <phoneticPr fontId="3"/>
  </si>
  <si>
    <t>電柱取得のエラー動作確認</t>
    <rPh sb="0" eb="4">
      <t>デンチュウシュトク</t>
    </rPh>
    <rPh sb="8" eb="10">
      <t>ドウサ</t>
    </rPh>
    <rPh sb="10" eb="12">
      <t>カクニン</t>
    </rPh>
    <phoneticPr fontId="3"/>
  </si>
  <si>
    <t>本番エラー対応（関サユーザエラー）</t>
    <rPh sb="0" eb="2">
      <t>ホンバン</t>
    </rPh>
    <rPh sb="5" eb="7">
      <t>タイオウ</t>
    </rPh>
    <rPh sb="8" eb="9">
      <t>カン</t>
    </rPh>
    <phoneticPr fontId="3"/>
  </si>
  <si>
    <t>関電検針:IT_H271Z01_FS添付ファイル削除</t>
  </si>
  <si>
    <t>下期キックオフ</t>
    <rPh sb="0" eb="2">
      <t>シモキ</t>
    </rPh>
    <phoneticPr fontId="3"/>
  </si>
  <si>
    <t>拡張ドメイン有効化のDS影響について</t>
    <rPh sb="0" eb="2">
      <t>カクチョウ</t>
    </rPh>
    <rPh sb="6" eb="9">
      <t>ユウコウカ</t>
    </rPh>
    <rPh sb="12" eb="14">
      <t>エイキョウ</t>
    </rPh>
    <phoneticPr fontId="3"/>
  </si>
  <si>
    <t>DataSpiderツール作成</t>
    <rPh sb="13" eb="15">
      <t>サクセイ</t>
    </rPh>
    <phoneticPr fontId="3"/>
  </si>
  <si>
    <t>連携スクリプトの説明</t>
    <rPh sb="0" eb="2">
      <t>レンケイ</t>
    </rPh>
    <rPh sb="8" eb="10">
      <t>セツメイ</t>
    </rPh>
    <phoneticPr fontId="3"/>
  </si>
  <si>
    <t>エラー対応(スキル連携エラー、現場作業更新エラー)</t>
    <rPh sb="3" eb="5">
      <t>タイオウ</t>
    </rPh>
    <rPh sb="9" eb="11">
      <t>レンケイ</t>
    </rPh>
    <rPh sb="15" eb="21">
      <t>ゲンバサギョウコウシン</t>
    </rPh>
    <phoneticPr fontId="3"/>
  </si>
  <si>
    <t>エラー対応検討打合せ</t>
    <rPh sb="7" eb="9">
      <t>ウチアワ</t>
    </rPh>
    <phoneticPr fontId="3"/>
  </si>
  <si>
    <t>関電検針:IT_H271Z03_FSChatterバックアップ</t>
  </si>
  <si>
    <t>フォロー数確認など</t>
    <rPh sb="4" eb="7">
      <t>スウカクニン</t>
    </rPh>
    <phoneticPr fontId="3"/>
  </si>
  <si>
    <t>定例MTＧ</t>
    <rPh sb="0" eb="2">
      <t>テイレイ</t>
    </rPh>
    <phoneticPr fontId="3"/>
  </si>
  <si>
    <t>IT性能テスト実施</t>
    <rPh sb="2" eb="4">
      <t>セイノウ</t>
    </rPh>
    <rPh sb="7" eb="9">
      <t>ジッシ</t>
    </rPh>
    <phoneticPr fontId="3"/>
  </si>
  <si>
    <t>エラー対応</t>
    <rPh sb="3" eb="5">
      <t>タイオウ</t>
    </rPh>
    <phoneticPr fontId="3"/>
  </si>
  <si>
    <t>中間面談</t>
    <rPh sb="0" eb="4">
      <t>チュウカンメンダン</t>
    </rPh>
    <phoneticPr fontId="3"/>
  </si>
  <si>
    <t>ユーザ連携エラーの対応</t>
    <rPh sb="3" eb="5">
      <t>レンケイ</t>
    </rPh>
    <rPh sb="9" eb="11">
      <t>タイオウ</t>
    </rPh>
    <phoneticPr fontId="3"/>
  </si>
  <si>
    <t>作業内容相談打合せ</t>
    <rPh sb="0" eb="6">
      <t>サギョウナイヨウソウダン</t>
    </rPh>
    <rPh sb="6" eb="8">
      <t>ウチアワ</t>
    </rPh>
    <phoneticPr fontId="3"/>
  </si>
  <si>
    <t>再実施</t>
    <rPh sb="0" eb="3">
      <t>サイジッシ</t>
    </rPh>
    <phoneticPr fontId="3"/>
  </si>
  <si>
    <t>関電:KANSAI_TD_IPPAN-250 関サのプライマリテリトリ変更を考慮したユーザ連携への改修</t>
  </si>
  <si>
    <t>設計修正</t>
    <rPh sb="0" eb="4">
      <t>セッケイシュウセイ</t>
    </rPh>
    <phoneticPr fontId="3"/>
  </si>
  <si>
    <t>問合せ対応(全所自動完了エラー）</t>
    <rPh sb="0" eb="2">
      <t>トイアワ</t>
    </rPh>
    <rPh sb="3" eb="5">
      <t>タイオウ</t>
    </rPh>
    <rPh sb="6" eb="8">
      <t>ゼンショ</t>
    </rPh>
    <rPh sb="8" eb="12">
      <t>ジドウカンリョウ</t>
    </rPh>
    <phoneticPr fontId="3"/>
  </si>
  <si>
    <t>IT再実施</t>
    <rPh sb="2" eb="5">
      <t>サイジッシ</t>
    </rPh>
    <phoneticPr fontId="3"/>
  </si>
  <si>
    <t>ユーザ登録依頼対応</t>
    <rPh sb="3" eb="9">
      <t>トウロクイライタイオウ</t>
    </rPh>
    <phoneticPr fontId="3"/>
  </si>
  <si>
    <t>性能テスト実施</t>
    <rPh sb="0" eb="2">
      <t>セイノウ</t>
    </rPh>
    <rPh sb="5" eb="7">
      <t>ジッシ</t>
    </rPh>
    <phoneticPr fontId="3"/>
  </si>
  <si>
    <t>定例MTG</t>
    <rPh sb="0" eb="2">
      <t>テイレイ</t>
    </rPh>
    <phoneticPr fontId="3"/>
  </si>
  <si>
    <t>外部オブジェクトについて</t>
    <rPh sb="0" eb="2">
      <t>ガイブ</t>
    </rPh>
    <phoneticPr fontId="3"/>
  </si>
  <si>
    <t>データ連携説明</t>
    <rPh sb="3" eb="5">
      <t>レンケイ</t>
    </rPh>
    <rPh sb="5" eb="7">
      <t>セツメイ</t>
    </rPh>
    <phoneticPr fontId="3"/>
  </si>
  <si>
    <t>資料整理</t>
    <rPh sb="0" eb="4">
      <t>シリョウセイリ</t>
    </rPh>
    <phoneticPr fontId="3"/>
  </si>
  <si>
    <t>確認、資料整理</t>
    <rPh sb="0" eb="2">
      <t>カクニン</t>
    </rPh>
    <rPh sb="3" eb="7">
      <t>シリョウセイリ</t>
    </rPh>
    <phoneticPr fontId="3"/>
  </si>
  <si>
    <t>環境引継ぎ</t>
    <rPh sb="0" eb="4">
      <t>カンキョウヒキツ</t>
    </rPh>
    <phoneticPr fontId="3"/>
  </si>
  <si>
    <t>IT実施(データ再投入)</t>
    <rPh sb="2" eb="4">
      <t>ジッシ</t>
    </rPh>
    <rPh sb="8" eb="11">
      <t>サイトウニュウ</t>
    </rPh>
    <phoneticPr fontId="3"/>
  </si>
  <si>
    <t>拡張ドメインの影響確認(H271Z04のfullsand実行)</t>
    <rPh sb="0" eb="2">
      <t>カクチョウ</t>
    </rPh>
    <rPh sb="7" eb="11">
      <t>エイキョウカクニン</t>
    </rPh>
    <rPh sb="28" eb="30">
      <t>ジッコウ</t>
    </rPh>
    <phoneticPr fontId="3"/>
  </si>
  <si>
    <t>作業指示バックアップの挙動整理</t>
    <rPh sb="0" eb="4">
      <t>サギョウシジ</t>
    </rPh>
    <rPh sb="11" eb="15">
      <t>キョドウセイリ</t>
    </rPh>
    <phoneticPr fontId="3"/>
  </si>
  <si>
    <t>環境引継ぎ</t>
    <rPh sb="0" eb="2">
      <t>カンキョウ</t>
    </rPh>
    <rPh sb="2" eb="4">
      <t>ヒキツ</t>
    </rPh>
    <phoneticPr fontId="3"/>
  </si>
  <si>
    <t>研修:要員育成-経営者感覚-</t>
  </si>
  <si>
    <t>関電:KANSAI_TD_FSL-912 スキル情報連携エラーについて</t>
  </si>
  <si>
    <t>性能テスト</t>
    <rPh sb="0" eb="2">
      <t>セイノウ</t>
    </rPh>
    <phoneticPr fontId="3"/>
  </si>
  <si>
    <t>本版リリース</t>
    <rPh sb="0" eb="2">
      <t>ホンバン</t>
    </rPh>
    <phoneticPr fontId="3"/>
  </si>
  <si>
    <t>関電検針:その他作業</t>
  </si>
  <si>
    <t>原因調査</t>
    <rPh sb="0" eb="4">
      <t>ゲンインチョウサ</t>
    </rPh>
    <phoneticPr fontId="3"/>
  </si>
  <si>
    <t>レポート作成、調査</t>
    <rPh sb="4" eb="6">
      <t>サクセイ</t>
    </rPh>
    <rPh sb="7" eb="9">
      <t>チョウサ</t>
    </rPh>
    <phoneticPr fontId="3"/>
  </si>
  <si>
    <t>チームLT:チームLT資料検討</t>
  </si>
  <si>
    <t>引継ぎ準備</t>
    <rPh sb="0" eb="2">
      <t>ヒキツ</t>
    </rPh>
    <rPh sb="3" eb="5">
      <t>ジュンビ</t>
    </rPh>
    <phoneticPr fontId="3"/>
  </si>
  <si>
    <t>引継ぎ説明</t>
    <rPh sb="0" eb="2">
      <t>ヒキツ</t>
    </rPh>
    <rPh sb="3" eb="5">
      <t>セツメイ</t>
    </rPh>
    <phoneticPr fontId="3"/>
  </si>
  <si>
    <t>月末作業</t>
    <rPh sb="0" eb="2">
      <t>ゲツマツ</t>
    </rPh>
    <rPh sb="2" eb="4">
      <t>サギョウ</t>
    </rPh>
    <phoneticPr fontId="3"/>
  </si>
  <si>
    <t>レビュー指摘確認</t>
    <rPh sb="4" eb="8">
      <t>シテキカクニン</t>
    </rPh>
    <phoneticPr fontId="3"/>
  </si>
  <si>
    <t>本番エラー確認(H272219)</t>
    <rPh sb="0" eb="2">
      <t>ホンバン</t>
    </rPh>
    <rPh sb="5" eb="7">
      <t>カクニン</t>
    </rPh>
    <phoneticPr fontId="3"/>
  </si>
  <si>
    <t>関電:KANSAI_TD_COMMON-41 Fittest2の関サ仕様への改修について</t>
  </si>
  <si>
    <t>H272218の調査</t>
    <rPh sb="8" eb="10">
      <t>チョウサ</t>
    </rPh>
    <phoneticPr fontId="3"/>
  </si>
  <si>
    <t>H272218の現状動作の確認</t>
    <rPh sb="8" eb="12">
      <t>ゲンジョウドウサ</t>
    </rPh>
    <rPh sb="13" eb="15">
      <t>カクニン</t>
    </rPh>
    <phoneticPr fontId="3"/>
  </si>
  <si>
    <t>動作検証</t>
    <rPh sb="0" eb="4">
      <t>ドウサケンショウ</t>
    </rPh>
    <phoneticPr fontId="3"/>
  </si>
  <si>
    <t>データ作成</t>
    <rPh sb="3" eb="5">
      <t>サクセイ</t>
    </rPh>
    <phoneticPr fontId="3"/>
  </si>
  <si>
    <t>テスト仕様書修正打合せ</t>
    <rPh sb="3" eb="10">
      <t>シヨウショシュウセイウチアワ</t>
    </rPh>
    <phoneticPr fontId="3"/>
  </si>
  <si>
    <t>TestFlightの確認</t>
    <rPh sb="11" eb="13">
      <t>カクニン</t>
    </rPh>
    <phoneticPr fontId="3"/>
  </si>
  <si>
    <t>関電:FSL_TS-1025 レポートメタデータ取得で200以外が返ってきた際の考慮が抜けている</t>
  </si>
  <si>
    <t>夕会　</t>
    <rPh sb="0" eb="2">
      <t>ユウカイ</t>
    </rPh>
    <phoneticPr fontId="3"/>
  </si>
  <si>
    <t>ユーザのパスワード未設定対応</t>
    <rPh sb="9" eb="14">
      <t>ミセッテイタイオウ</t>
    </rPh>
    <phoneticPr fontId="3"/>
  </si>
  <si>
    <t>関電:KANSAI_TD_FSL-927 スキル連携で10分以上処理に時間がかかっている</t>
  </si>
  <si>
    <t>調査対応</t>
    <rPh sb="0" eb="2">
      <t>チョウサ</t>
    </rPh>
    <rPh sb="2" eb="4">
      <t>タイオウ</t>
    </rPh>
    <phoneticPr fontId="3"/>
  </si>
  <si>
    <t>H272218テスト支援</t>
    <rPh sb="10" eb="12">
      <t>シエン</t>
    </rPh>
    <phoneticPr fontId="3"/>
  </si>
  <si>
    <t>日程決め</t>
    <rPh sb="0" eb="3">
      <t>ニッテイギ</t>
    </rPh>
    <phoneticPr fontId="3"/>
  </si>
  <si>
    <t>ユーザ連携エラー確認(ライセンス不足)</t>
    <rPh sb="3" eb="5">
      <t>レンケイ</t>
    </rPh>
    <rPh sb="8" eb="10">
      <t>カクニン</t>
    </rPh>
    <rPh sb="16" eb="18">
      <t>ブソク</t>
    </rPh>
    <phoneticPr fontId="3"/>
  </si>
  <si>
    <t>関電:全所本格稼働の移行手順作成</t>
  </si>
  <si>
    <t>スケジュール整理</t>
    <rPh sb="6" eb="8">
      <t>セイリ</t>
    </rPh>
    <phoneticPr fontId="3"/>
  </si>
  <si>
    <t>引継ぎ資料整理</t>
    <rPh sb="0" eb="2">
      <t>ヒキツ</t>
    </rPh>
    <rPh sb="3" eb="7">
      <t>シリョウセイリ</t>
    </rPh>
    <phoneticPr fontId="3"/>
  </si>
  <si>
    <t>ネタ整理</t>
    <rPh sb="2" eb="4">
      <t>セイリ</t>
    </rPh>
    <phoneticPr fontId="3"/>
  </si>
  <si>
    <t>DS情報収集</t>
    <rPh sb="2" eb="6">
      <t>ジョウホウシュウシュウ</t>
    </rPh>
    <phoneticPr fontId="3"/>
  </si>
  <si>
    <t>DS資格勉強</t>
    <rPh sb="2" eb="6">
      <t>シカクベンキョウ</t>
    </rPh>
    <phoneticPr fontId="3"/>
  </si>
  <si>
    <t>DS資格受験</t>
    <rPh sb="2" eb="4">
      <t>シカク</t>
    </rPh>
    <rPh sb="4" eb="6">
      <t>ジュケン</t>
    </rPh>
    <phoneticPr fontId="3"/>
  </si>
  <si>
    <t>DreamForce情報連携</t>
    <rPh sb="10" eb="14">
      <t>ジョウホウレンケイ</t>
    </rPh>
    <phoneticPr fontId="3"/>
  </si>
  <si>
    <t>検針(運用):引継ぎ対応</t>
  </si>
  <si>
    <t>引継ぎ資料更新</t>
    <rPh sb="0" eb="2">
      <t>ヒキツ</t>
    </rPh>
    <rPh sb="3" eb="7">
      <t>シリョウコウシン</t>
    </rPh>
    <phoneticPr fontId="3"/>
  </si>
  <si>
    <t>検針(運用):システムテスト実施</t>
  </si>
  <si>
    <t>作業分担打合せ</t>
    <rPh sb="0" eb="6">
      <t>サギョウブンタンウチアワ</t>
    </rPh>
    <phoneticPr fontId="3"/>
  </si>
  <si>
    <t>検針(運用):その他データ連携対応</t>
  </si>
  <si>
    <t>西日本全体会議用打合せ</t>
    <rPh sb="0" eb="3">
      <t>ニシニホン</t>
    </rPh>
    <rPh sb="3" eb="5">
      <t>ゼンタイ</t>
    </rPh>
    <rPh sb="5" eb="8">
      <t>カイギヨウ</t>
    </rPh>
    <rPh sb="8" eb="10">
      <t>ウチアワ</t>
    </rPh>
    <phoneticPr fontId="3"/>
  </si>
  <si>
    <t>Fittest2のデータ作成</t>
    <rPh sb="12" eb="14">
      <t>サクセイ</t>
    </rPh>
    <phoneticPr fontId="3"/>
  </si>
  <si>
    <t>説明、問合せ調査</t>
    <rPh sb="0" eb="2">
      <t>セツメイ</t>
    </rPh>
    <rPh sb="3" eb="5">
      <t>トイアワ</t>
    </rPh>
    <rPh sb="6" eb="8">
      <t>チョウサ</t>
    </rPh>
    <phoneticPr fontId="3"/>
  </si>
  <si>
    <t>セキュリティテスト検討</t>
    <rPh sb="9" eb="11">
      <t>ケントウ</t>
    </rPh>
    <phoneticPr fontId="3"/>
  </si>
  <si>
    <t>スマホ受取</t>
    <rPh sb="3" eb="5">
      <t>ウケトリ</t>
    </rPh>
    <phoneticPr fontId="3"/>
  </si>
  <si>
    <t>環境整備</t>
    <rPh sb="0" eb="4">
      <t>カンキョウセイビ</t>
    </rPh>
    <phoneticPr fontId="3"/>
  </si>
  <si>
    <t>改修相談打ち合わせ</t>
    <rPh sb="0" eb="2">
      <t>カイシュウ</t>
    </rPh>
    <rPh sb="2" eb="4">
      <t>ソウダン</t>
    </rPh>
    <rPh sb="4" eb="5">
      <t>ウ</t>
    </rPh>
    <rPh sb="6" eb="7">
      <t>ア</t>
    </rPh>
    <phoneticPr fontId="3"/>
  </si>
  <si>
    <t>KANSAI_TD_IPPAN-353,KANSAI_TD_FSL_TS-1063データ作成</t>
    <rPh sb="44" eb="46">
      <t>サクセイ</t>
    </rPh>
    <phoneticPr fontId="3"/>
  </si>
  <si>
    <t>検針(運用):システムテスト窓口対応</t>
  </si>
  <si>
    <t>セキュリティテスト仕様書確認</t>
    <rPh sb="9" eb="12">
      <t>シヨウショ</t>
    </rPh>
    <rPh sb="12" eb="14">
      <t>カクニン</t>
    </rPh>
    <phoneticPr fontId="3"/>
  </si>
  <si>
    <t>Z09改修相談</t>
    <rPh sb="3" eb="5">
      <t>カイシュウ</t>
    </rPh>
    <rPh sb="5" eb="7">
      <t>ソウダン</t>
    </rPh>
    <phoneticPr fontId="3"/>
  </si>
  <si>
    <t>状態確認</t>
    <rPh sb="0" eb="4">
      <t>ジョウタイカクニン</t>
    </rPh>
    <phoneticPr fontId="3"/>
  </si>
  <si>
    <t>レビュー対応</t>
    <rPh sb="4" eb="6">
      <t>タイオウ</t>
    </rPh>
    <phoneticPr fontId="3"/>
  </si>
  <si>
    <t>エラーメッセージ対応打ち合わせ</t>
    <rPh sb="8" eb="10">
      <t>タイオウ</t>
    </rPh>
    <rPh sb="10" eb="11">
      <t>ウ</t>
    </rPh>
    <rPh sb="12" eb="13">
      <t>ア</t>
    </rPh>
    <phoneticPr fontId="3"/>
  </si>
  <si>
    <t>コンプラ研修</t>
    <rPh sb="4" eb="6">
      <t>ケンシュウ</t>
    </rPh>
    <phoneticPr fontId="3"/>
  </si>
  <si>
    <t>課題対応(KANSAI_TD_FSL_TS-1063 検証環境の作成)</t>
    <rPh sb="0" eb="4">
      <t>カダイタイオウ</t>
    </rPh>
    <phoneticPr fontId="3"/>
  </si>
  <si>
    <t>エラーメッセージ確認</t>
    <rPh sb="8" eb="10">
      <t>カクニン</t>
    </rPh>
    <phoneticPr fontId="3"/>
  </si>
  <si>
    <t>レビュー打ち合わせ</t>
    <rPh sb="4" eb="5">
      <t>ウ</t>
    </rPh>
    <rPh sb="6" eb="7">
      <t>ア</t>
    </rPh>
    <phoneticPr fontId="3"/>
  </si>
  <si>
    <t>エラーメッセージ確認打ち合わせ</t>
    <rPh sb="8" eb="10">
      <t>カクニン</t>
    </rPh>
    <rPh sb="10" eb="11">
      <t>ウ</t>
    </rPh>
    <rPh sb="12" eb="13">
      <t>ア</t>
    </rPh>
    <phoneticPr fontId="3"/>
  </si>
  <si>
    <t>913マニュアル修正</t>
    <rPh sb="8" eb="10">
      <t>シュウセイ</t>
    </rPh>
    <phoneticPr fontId="3"/>
  </si>
  <si>
    <t>関電:KANSAI_TD_FSL-929 データ連携(H272218_FS業務対象データ取得)の想定外リクエストのエラー考慮を追加する</t>
  </si>
  <si>
    <t>連携振り返り</t>
    <rPh sb="0" eb="3">
      <t>レンケイフ</t>
    </rPh>
    <rPh sb="4" eb="5">
      <t>カエ</t>
    </rPh>
    <phoneticPr fontId="3"/>
  </si>
  <si>
    <t>検針(運用):開発環境のS3保管処理の調査</t>
  </si>
  <si>
    <t>Fittest2の実行エラー確認</t>
    <rPh sb="9" eb="11">
      <t>ジッコウ</t>
    </rPh>
    <rPh sb="14" eb="16">
      <t>カクニン</t>
    </rPh>
    <phoneticPr fontId="3"/>
  </si>
  <si>
    <t>時間単位有給</t>
    <rPh sb="0" eb="6">
      <t>ジカンタンイユウキュウ</t>
    </rPh>
    <phoneticPr fontId="3"/>
  </si>
  <si>
    <t>合同打合せ『セキュリティ設計書確認』</t>
    <rPh sb="0" eb="2">
      <t>ゴウドウ</t>
    </rPh>
    <rPh sb="2" eb="4">
      <t>ウチアワ</t>
    </rPh>
    <rPh sb="12" eb="15">
      <t>セッケイショ</t>
    </rPh>
    <rPh sb="15" eb="17">
      <t>カクニン</t>
    </rPh>
    <phoneticPr fontId="3"/>
  </si>
  <si>
    <t>S3接続の説明整理</t>
    <rPh sb="2" eb="4">
      <t>セツゾク</t>
    </rPh>
    <rPh sb="5" eb="7">
      <t>セツメイ</t>
    </rPh>
    <rPh sb="7" eb="9">
      <t>セイリ</t>
    </rPh>
    <phoneticPr fontId="3"/>
  </si>
  <si>
    <t>ログイン方法連絡</t>
    <rPh sb="4" eb="6">
      <t>ホウホウ</t>
    </rPh>
    <rPh sb="6" eb="8">
      <t>レンラク</t>
    </rPh>
    <phoneticPr fontId="3"/>
  </si>
  <si>
    <t>プロジェクト発表会（JTB瀬戸内国際芸術祭チケット管理システム構築）</t>
    <rPh sb="6" eb="9">
      <t>ハッピョウカイ</t>
    </rPh>
    <phoneticPr fontId="3"/>
  </si>
  <si>
    <t>関電:FSL-942_非常変災ユーザの対応(手順作成、無効化)</t>
  </si>
  <si>
    <t>健康診断</t>
    <rPh sb="0" eb="4">
      <t>ケンコウシンダン</t>
    </rPh>
    <phoneticPr fontId="3"/>
  </si>
  <si>
    <t>次PJ(シスメックス)確認</t>
    <rPh sb="0" eb="1">
      <t>ツギ</t>
    </rPh>
    <rPh sb="11" eb="13">
      <t>カクニン</t>
    </rPh>
    <phoneticPr fontId="3"/>
  </si>
  <si>
    <t>次PJ(シスメックス)説明</t>
    <rPh sb="0" eb="1">
      <t>ツギ</t>
    </rPh>
    <rPh sb="11" eb="13">
      <t>セツメイ</t>
    </rPh>
    <phoneticPr fontId="3"/>
  </si>
  <si>
    <t>DS調査</t>
    <rPh sb="2" eb="4">
      <t>チョウサ</t>
    </rPh>
    <phoneticPr fontId="3"/>
  </si>
  <si>
    <t>Z09相談打ち合わせ</t>
    <rPh sb="3" eb="6">
      <t>ソウダンウ</t>
    </rPh>
    <rPh sb="7" eb="8">
      <t>ア</t>
    </rPh>
    <phoneticPr fontId="3"/>
  </si>
  <si>
    <t>関電:IPPAN-358_作業者がメールアドレス/ニックネームを変更できないようにしたい</t>
  </si>
  <si>
    <t>チームLT:チームLT資料作成</t>
  </si>
  <si>
    <t>関電:作業指示項目削除対応</t>
  </si>
  <si>
    <t>S3接続の説明</t>
    <rPh sb="2" eb="4">
      <t>セツゾク</t>
    </rPh>
    <rPh sb="5" eb="7">
      <t>セツメイ</t>
    </rPh>
    <phoneticPr fontId="3"/>
  </si>
  <si>
    <t>緊急ユーザ無効化対応</t>
    <rPh sb="0" eb="2">
      <t>キンキュウ</t>
    </rPh>
    <rPh sb="5" eb="8">
      <t>ムコウカ</t>
    </rPh>
    <rPh sb="8" eb="10">
      <t>タイオウ</t>
    </rPh>
    <phoneticPr fontId="3"/>
  </si>
  <si>
    <t>データ作成相談</t>
    <rPh sb="3" eb="7">
      <t>サクセイソウダン</t>
    </rPh>
    <phoneticPr fontId="3"/>
  </si>
  <si>
    <t>セキュリティテスト設計</t>
    <rPh sb="9" eb="11">
      <t>セッケイ</t>
    </rPh>
    <phoneticPr fontId="3"/>
  </si>
  <si>
    <t>定例打ち合わせ</t>
    <rPh sb="0" eb="2">
      <t>テイレイ</t>
    </rPh>
    <rPh sb="2" eb="3">
      <t>ウ</t>
    </rPh>
    <rPh sb="4" eb="5">
      <t>ア</t>
    </rPh>
    <phoneticPr fontId="3"/>
  </si>
  <si>
    <t>セキュリティテスト設計打ち合わせ</t>
    <rPh sb="9" eb="11">
      <t>セッケイ</t>
    </rPh>
    <rPh sb="11" eb="12">
      <t>ウ</t>
    </rPh>
    <rPh sb="13" eb="14">
      <t>ア</t>
    </rPh>
    <phoneticPr fontId="3"/>
  </si>
  <si>
    <t>問い合わせ対応</t>
    <rPh sb="0" eb="1">
      <t>ト</t>
    </rPh>
    <rPh sb="2" eb="3">
      <t>ア</t>
    </rPh>
    <rPh sb="5" eb="7">
      <t>タイオウ</t>
    </rPh>
    <phoneticPr fontId="3"/>
  </si>
  <si>
    <t>レポート対応</t>
    <rPh sb="4" eb="6">
      <t>タイオウ</t>
    </rPh>
    <phoneticPr fontId="3"/>
  </si>
  <si>
    <t>リリース対応</t>
    <rPh sb="4" eb="6">
      <t>タイオウ</t>
    </rPh>
    <phoneticPr fontId="3"/>
  </si>
  <si>
    <t>合同打ち合わせ</t>
    <rPh sb="0" eb="3">
      <t>ゴウドウウ</t>
    </rPh>
    <rPh sb="4" eb="5">
      <t>ア</t>
    </rPh>
    <phoneticPr fontId="3"/>
  </si>
  <si>
    <t>DataSpiderのアクセスログ出力確認</t>
    <rPh sb="17" eb="21">
      <t>シュツリョクカクニン</t>
    </rPh>
    <phoneticPr fontId="3"/>
  </si>
  <si>
    <t>バンドル動作調査</t>
    <rPh sb="4" eb="6">
      <t>ドウサ</t>
    </rPh>
    <rPh sb="6" eb="8">
      <t>チョウサ</t>
    </rPh>
    <phoneticPr fontId="3"/>
  </si>
  <si>
    <t>マニュアル編集</t>
    <rPh sb="5" eb="7">
      <t>ヘンシュウ</t>
    </rPh>
    <phoneticPr fontId="3"/>
  </si>
  <si>
    <t>Z09確認</t>
    <rPh sb="3" eb="5">
      <t>カクニン</t>
    </rPh>
    <phoneticPr fontId="3"/>
  </si>
  <si>
    <t>移行時作業指示バックアップ処理の作成</t>
    <rPh sb="0" eb="3">
      <t>イコウジ</t>
    </rPh>
    <rPh sb="3" eb="7">
      <t>サギョウシジ</t>
    </rPh>
    <rPh sb="13" eb="15">
      <t>ショリ</t>
    </rPh>
    <rPh sb="16" eb="18">
      <t>サクセイ</t>
    </rPh>
    <phoneticPr fontId="3"/>
  </si>
  <si>
    <t>運開前打ち合わせ</t>
    <rPh sb="0" eb="2">
      <t>ウンカイ</t>
    </rPh>
    <rPh sb="2" eb="3">
      <t>マエ</t>
    </rPh>
    <rPh sb="3" eb="4">
      <t>ウ</t>
    </rPh>
    <rPh sb="5" eb="6">
      <t>ア</t>
    </rPh>
    <phoneticPr fontId="3"/>
  </si>
  <si>
    <t>西日本全体会議</t>
    <rPh sb="0" eb="3">
      <t>ニシニホン</t>
    </rPh>
    <rPh sb="3" eb="5">
      <t>ゼンタイ</t>
    </rPh>
    <rPh sb="5" eb="7">
      <t>カイギ</t>
    </rPh>
    <phoneticPr fontId="3"/>
  </si>
  <si>
    <t>DS入れ直し</t>
    <rPh sb="2" eb="3">
      <t>イ</t>
    </rPh>
    <rPh sb="4" eb="5">
      <t>ナオ</t>
    </rPh>
    <phoneticPr fontId="3"/>
  </si>
  <si>
    <t>関電:本番移行</t>
  </si>
  <si>
    <t>監視『チームLT資料作成』</t>
    <rPh sb="0" eb="2">
      <t>カンシ</t>
    </rPh>
    <rPh sb="8" eb="12">
      <t>シリョウサクセイ</t>
    </rPh>
    <phoneticPr fontId="3"/>
  </si>
  <si>
    <t>一般スクリプト説明</t>
    <rPh sb="0" eb="2">
      <t>イッパン</t>
    </rPh>
    <rPh sb="7" eb="9">
      <t>セツメイ</t>
    </rPh>
    <phoneticPr fontId="3"/>
  </si>
  <si>
    <t>月末作業</t>
    <rPh sb="0" eb="4">
      <t>ゲツマツサギョウ</t>
    </rPh>
    <phoneticPr fontId="3"/>
  </si>
  <si>
    <t>本番稼働後定例</t>
    <rPh sb="0" eb="7">
      <t>ホンバンカドウゴテイレイ</t>
    </rPh>
    <phoneticPr fontId="3"/>
  </si>
  <si>
    <t>セキュリティテストチェック仕様整理</t>
    <rPh sb="13" eb="15">
      <t>シヨウ</t>
    </rPh>
    <rPh sb="15" eb="17">
      <t>セイリ</t>
    </rPh>
    <phoneticPr fontId="3"/>
  </si>
  <si>
    <t>シスメ(BPM再):内部打ち合わせ</t>
  </si>
  <si>
    <t>イベントログ取得</t>
    <rPh sb="6" eb="8">
      <t>シュトク</t>
    </rPh>
    <phoneticPr fontId="3"/>
  </si>
  <si>
    <t>報告資料作成</t>
    <rPh sb="0" eb="6">
      <t>ホウコクシリョウサクセイ</t>
    </rPh>
    <phoneticPr fontId="3"/>
  </si>
  <si>
    <t>レポート対応検討</t>
    <rPh sb="4" eb="8">
      <t>タイオウケントウ</t>
    </rPh>
    <phoneticPr fontId="3"/>
  </si>
  <si>
    <t>REQUEST_LIMIT_EXCEEDEDエラーの調査</t>
    <rPh sb="26" eb="28">
      <t>チョウサ</t>
    </rPh>
    <phoneticPr fontId="3"/>
  </si>
  <si>
    <t>維持運用環境洗い替え</t>
    <rPh sb="0" eb="7">
      <t>イジウンヨウカンキョウアラ</t>
    </rPh>
    <rPh sb="8" eb="9">
      <t>ガ</t>
    </rPh>
    <phoneticPr fontId="3"/>
  </si>
  <si>
    <t>一般データが割り当てできない</t>
    <rPh sb="0" eb="2">
      <t>イッパン</t>
    </rPh>
    <rPh sb="6" eb="7">
      <t>ワ</t>
    </rPh>
    <rPh sb="8" eb="9">
      <t>ア</t>
    </rPh>
    <phoneticPr fontId="3"/>
  </si>
  <si>
    <t>電柱情報のセット仕様確認(トリム有無)</t>
    <rPh sb="0" eb="4">
      <t>デンチュウジョウホウ</t>
    </rPh>
    <rPh sb="8" eb="12">
      <t>シヨウカクニン</t>
    </rPh>
    <rPh sb="16" eb="18">
      <t>ウム</t>
    </rPh>
    <phoneticPr fontId="3"/>
  </si>
  <si>
    <t>住所情報のセット誤り調査</t>
    <rPh sb="0" eb="4">
      <t>ジュウショジョウホウ</t>
    </rPh>
    <rPh sb="8" eb="9">
      <t>アヤマ</t>
    </rPh>
    <rPh sb="10" eb="12">
      <t>チョウサ</t>
    </rPh>
    <phoneticPr fontId="3"/>
  </si>
  <si>
    <t>状況確認打ち合わせ</t>
    <rPh sb="0" eb="5">
      <t>ジョウキョウカクニンウ</t>
    </rPh>
    <rPh sb="6" eb="7">
      <t>ア</t>
    </rPh>
    <phoneticPr fontId="3"/>
  </si>
  <si>
    <t>完了データ連携不可(結果登録担当者が塗り替わる)調査</t>
    <rPh sb="0" eb="2">
      <t>カンリョウ</t>
    </rPh>
    <rPh sb="5" eb="7">
      <t>レンケイ</t>
    </rPh>
    <rPh sb="7" eb="9">
      <t>フカ</t>
    </rPh>
    <rPh sb="10" eb="17">
      <t>ケッカトウロクタントウシャ</t>
    </rPh>
    <rPh sb="18" eb="19">
      <t>ヌ</t>
    </rPh>
    <rPh sb="20" eb="21">
      <t>カ</t>
    </rPh>
    <rPh sb="24" eb="26">
      <t>チョウサ</t>
    </rPh>
    <phoneticPr fontId="3"/>
  </si>
  <si>
    <t>シスメ(BPM再):その他作業</t>
  </si>
  <si>
    <t>課題状況整理</t>
    <rPh sb="0" eb="6">
      <t>カダイジョウキョウセイリ</t>
    </rPh>
    <phoneticPr fontId="3"/>
  </si>
  <si>
    <t>リリース管理台帳の打ち合わせ</t>
    <rPh sb="4" eb="8">
      <t>カンリダイチョウ</t>
    </rPh>
    <rPh sb="9" eb="10">
      <t>ウ</t>
    </rPh>
    <rPh sb="11" eb="12">
      <t>ア</t>
    </rPh>
    <phoneticPr fontId="3"/>
  </si>
  <si>
    <t>本番状況確認</t>
    <rPh sb="0" eb="6">
      <t>ホンバンジョウキョウカクニン</t>
    </rPh>
    <phoneticPr fontId="3"/>
  </si>
  <si>
    <t>ガントチャートが赤いが警告無しデータ調査</t>
    <rPh sb="8" eb="9">
      <t>アカ</t>
    </rPh>
    <rPh sb="11" eb="13">
      <t>ケイコク</t>
    </rPh>
    <rPh sb="13" eb="14">
      <t>ナ</t>
    </rPh>
    <rPh sb="18" eb="20">
      <t>チョウサ</t>
    </rPh>
    <phoneticPr fontId="3"/>
  </si>
  <si>
    <t>自動手配パラメータ設定用ユーザについて</t>
    <rPh sb="0" eb="4">
      <t>ジドウテハイ</t>
    </rPh>
    <rPh sb="9" eb="12">
      <t>セッテイヨウ</t>
    </rPh>
    <phoneticPr fontId="3"/>
  </si>
  <si>
    <t>REQUEST_LIMIT_EXCEEDEDエラーの整理</t>
    <rPh sb="26" eb="28">
      <t>セイリ</t>
    </rPh>
    <phoneticPr fontId="3"/>
  </si>
  <si>
    <t>REQUEST_LIMIT_EXCEEDEDエラーのテスト環境調査</t>
    <rPh sb="29" eb="33">
      <t>カンキョウチョウサ</t>
    </rPh>
    <phoneticPr fontId="3"/>
  </si>
  <si>
    <t>Partial環境の利用できないユーザに関する質問</t>
    <rPh sb="7" eb="9">
      <t>カンキョウ</t>
    </rPh>
    <rPh sb="10" eb="12">
      <t>リヨウ</t>
    </rPh>
    <rPh sb="20" eb="21">
      <t>カン</t>
    </rPh>
    <rPh sb="23" eb="25">
      <t>シツモン</t>
    </rPh>
    <phoneticPr fontId="3"/>
  </si>
  <si>
    <t>TA勉強会:2022年TA勉強会　打ち合わせ</t>
  </si>
  <si>
    <t>初回打ち合わせ</t>
    <rPh sb="0" eb="3">
      <t>ショカイウ</t>
    </rPh>
    <rPh sb="4" eb="5">
      <t>ア</t>
    </rPh>
    <phoneticPr fontId="3"/>
  </si>
  <si>
    <t>DS404エラー調査</t>
    <rPh sb="8" eb="10">
      <t>チョウサ</t>
    </rPh>
    <phoneticPr fontId="3"/>
  </si>
  <si>
    <t>電柱の位置情報について</t>
    <rPh sb="0" eb="2">
      <t>デンチュウ</t>
    </rPh>
    <rPh sb="3" eb="7">
      <t>イチジョウホウ</t>
    </rPh>
    <phoneticPr fontId="3"/>
  </si>
  <si>
    <t>ユーザ情報（ID検証について）の確認</t>
    <rPh sb="3" eb="5">
      <t>ジョウホウ</t>
    </rPh>
    <rPh sb="8" eb="10">
      <t>ケンショウ</t>
    </rPh>
    <rPh sb="16" eb="18">
      <t>カクニン</t>
    </rPh>
    <phoneticPr fontId="3"/>
  </si>
  <si>
    <t>fullsandのユーザ情報確認</t>
    <rPh sb="12" eb="14">
      <t>ジョウホウ</t>
    </rPh>
    <rPh sb="14" eb="16">
      <t>カクニン</t>
    </rPh>
    <phoneticPr fontId="3"/>
  </si>
  <si>
    <t>週次資料作成</t>
    <rPh sb="0" eb="1">
      <t>シュウ</t>
    </rPh>
    <rPh sb="1" eb="2">
      <t>ジ</t>
    </rPh>
    <rPh sb="2" eb="4">
      <t>シリョウ</t>
    </rPh>
    <rPh sb="4" eb="6">
      <t>サクセイ</t>
    </rPh>
    <phoneticPr fontId="3"/>
  </si>
  <si>
    <t>検針(運用):セキュリティテスト実施</t>
  </si>
  <si>
    <t>SQLインジェクション確認</t>
    <rPh sb="11" eb="13">
      <t>カクニン</t>
    </rPh>
    <phoneticPr fontId="3"/>
  </si>
  <si>
    <t>移行手順打ち合わせ</t>
    <rPh sb="0" eb="5">
      <t>イコウテジュンウ</t>
    </rPh>
    <rPh sb="6" eb="7">
      <t>ア</t>
    </rPh>
    <phoneticPr fontId="3"/>
  </si>
  <si>
    <t>関電:保守作業</t>
  </si>
  <si>
    <t>マニュアル更新(KANSAI_TD_FSL-949)</t>
    <rPh sb="5" eb="7">
      <t>コウシン</t>
    </rPh>
    <phoneticPr fontId="3"/>
  </si>
  <si>
    <t>TA勉強会:2022年TA勉強会　準備</t>
  </si>
  <si>
    <t>内部レビュー</t>
    <rPh sb="0" eb="2">
      <t>ナイブ</t>
    </rPh>
    <phoneticPr fontId="3"/>
  </si>
  <si>
    <t>作業指示の保管期限について(KANSAI_TD_COMMON-51)</t>
    <rPh sb="0" eb="4">
      <t>サギョウシジ</t>
    </rPh>
    <rPh sb="5" eb="9">
      <t>ホカンキゲン</t>
    </rPh>
    <phoneticPr fontId="3"/>
  </si>
  <si>
    <t>レポート作成(885課題)</t>
    <rPh sb="4" eb="6">
      <t>サクセイ</t>
    </rPh>
    <rPh sb="10" eb="12">
      <t>カダイ</t>
    </rPh>
    <phoneticPr fontId="3"/>
  </si>
  <si>
    <t>移行手順書レビュー</t>
    <rPh sb="0" eb="5">
      <t>イコウテジュンショ</t>
    </rPh>
    <phoneticPr fontId="3"/>
  </si>
  <si>
    <t>開発メンバー状況確認</t>
    <rPh sb="0" eb="2">
      <t>カイハツ</t>
    </rPh>
    <rPh sb="6" eb="10">
      <t>ジョウキョウカクニン</t>
    </rPh>
    <phoneticPr fontId="3"/>
  </si>
  <si>
    <t>関電:COMMON-51_バックアップ条件変更</t>
  </si>
  <si>
    <t>整理/設計</t>
    <rPh sb="0" eb="2">
      <t>セイリ</t>
    </rPh>
    <rPh sb="3" eb="5">
      <t>セッケイ</t>
    </rPh>
    <phoneticPr fontId="3"/>
  </si>
  <si>
    <t>移行手順相談打ち合わせ</t>
    <rPh sb="0" eb="4">
      <t>イコウテジュン</t>
    </rPh>
    <rPh sb="4" eb="7">
      <t>ソウダンウ</t>
    </rPh>
    <rPh sb="8" eb="9">
      <t>ア</t>
    </rPh>
    <phoneticPr fontId="3"/>
  </si>
  <si>
    <t>レポート作成</t>
    <rPh sb="4" eb="6">
      <t>サクセイ</t>
    </rPh>
    <phoneticPr fontId="3"/>
  </si>
  <si>
    <t>発表練習、内容確認</t>
    <rPh sb="0" eb="4">
      <t>ハッピョウレンシュウ</t>
    </rPh>
    <rPh sb="5" eb="9">
      <t>ナイヨウカクニン</t>
    </rPh>
    <phoneticPr fontId="3"/>
  </si>
  <si>
    <t>最終確認、TA対応</t>
    <rPh sb="0" eb="4">
      <t>サイシュウカクニン</t>
    </rPh>
    <rPh sb="7" eb="9">
      <t>タイオウ</t>
    </rPh>
    <phoneticPr fontId="3"/>
  </si>
  <si>
    <t>発表</t>
    <rPh sb="0" eb="2">
      <t>ハッピョウ</t>
    </rPh>
    <phoneticPr fontId="3"/>
  </si>
  <si>
    <t>意向確認内容打合せ</t>
    <rPh sb="0" eb="8">
      <t>イコウカクニンナイヨウウチアワ</t>
    </rPh>
    <phoneticPr fontId="3"/>
  </si>
  <si>
    <t>スケジュール確認</t>
    <rPh sb="6" eb="8">
      <t>カクニン</t>
    </rPh>
    <phoneticPr fontId="3"/>
  </si>
  <si>
    <t>セキュリティテスト内容連携</t>
    <rPh sb="9" eb="13">
      <t>ナイヨウレンケイ</t>
    </rPh>
    <phoneticPr fontId="3"/>
  </si>
  <si>
    <t>連携接続検証打ち合わせ</t>
    <rPh sb="0" eb="6">
      <t>レンケイセツゾクケンショウ</t>
    </rPh>
    <rPh sb="6" eb="7">
      <t>ウ</t>
    </rPh>
    <rPh sb="8" eb="9">
      <t>ア</t>
    </rPh>
    <phoneticPr fontId="3"/>
  </si>
  <si>
    <t>DSアクセスログ確認打ち合わせ</t>
    <rPh sb="8" eb="10">
      <t>カクニン</t>
    </rPh>
    <rPh sb="10" eb="11">
      <t>ウ</t>
    </rPh>
    <rPh sb="12" eb="13">
      <t>ア</t>
    </rPh>
    <phoneticPr fontId="3"/>
  </si>
  <si>
    <t>シスメ(BPM再):外部打ち合わせ</t>
  </si>
  <si>
    <t>PTP定例(SPTP010-030のSIT時期確認)</t>
    <rPh sb="3" eb="5">
      <t>テイレイ</t>
    </rPh>
    <rPh sb="21" eb="25">
      <t>ジキカクニン</t>
    </rPh>
    <phoneticPr fontId="3"/>
  </si>
  <si>
    <t>定例打合せ参加</t>
    <rPh sb="0" eb="4">
      <t>テイレイウチアワ</t>
    </rPh>
    <rPh sb="5" eb="7">
      <t>サンカ</t>
    </rPh>
    <phoneticPr fontId="3"/>
  </si>
  <si>
    <t>課題調査</t>
    <rPh sb="0" eb="4">
      <t>カダイチョウサ</t>
    </rPh>
    <phoneticPr fontId="3"/>
  </si>
  <si>
    <t>監査研修</t>
    <rPh sb="0" eb="2">
      <t>カンサ</t>
    </rPh>
    <rPh sb="2" eb="4">
      <t>ケンシュウ</t>
    </rPh>
    <phoneticPr fontId="3"/>
  </si>
  <si>
    <t>移行手順書確認</t>
    <rPh sb="0" eb="7">
      <t>イコウテジュンショカクニン</t>
    </rPh>
    <phoneticPr fontId="3"/>
  </si>
  <si>
    <t>合同MTG</t>
    <rPh sb="0" eb="2">
      <t>ゴウドウ</t>
    </rPh>
    <phoneticPr fontId="3"/>
  </si>
  <si>
    <t>H272219の質問</t>
    <rPh sb="8" eb="10">
      <t>シツモン</t>
    </rPh>
    <phoneticPr fontId="3"/>
  </si>
  <si>
    <t>検針(運用):DSログバックアップ処理の設計・開発</t>
  </si>
  <si>
    <t>関電:KANSAI_TD_IPPAN-386 作業データ（停止施行）の連携項目に「メモ情報」を追加</t>
  </si>
  <si>
    <t>H272224の質問</t>
    <rPh sb="8" eb="10">
      <t>シツモン</t>
    </rPh>
    <phoneticPr fontId="3"/>
  </si>
  <si>
    <t>テリトリー機能</t>
    <rPh sb="5" eb="7">
      <t>キノウ</t>
    </rPh>
    <phoneticPr fontId="3"/>
  </si>
  <si>
    <t>シスメ(BPM再):SIT前疎通確認</t>
  </si>
  <si>
    <t>ガバナ状況整理</t>
    <rPh sb="3" eb="7">
      <t>ジョウキョウセイリ</t>
    </rPh>
    <phoneticPr fontId="3"/>
  </si>
  <si>
    <t>処理担当者打ち合わせ</t>
    <rPh sb="0" eb="5">
      <t>ショリタントウシャ</t>
    </rPh>
    <rPh sb="5" eb="6">
      <t>ウ</t>
    </rPh>
    <rPh sb="7" eb="8">
      <t>ア</t>
    </rPh>
    <phoneticPr fontId="3"/>
  </si>
  <si>
    <t>H272224修正レビュー</t>
    <rPh sb="7" eb="9">
      <t>シュウセイ</t>
    </rPh>
    <phoneticPr fontId="3"/>
  </si>
  <si>
    <t>接続打合せ</t>
    <rPh sb="0" eb="4">
      <t>セツゾクウチアワ</t>
    </rPh>
    <phoneticPr fontId="3"/>
  </si>
  <si>
    <t>TA勉強会:2022年TA勉強会　資料作成</t>
  </si>
  <si>
    <t>ベース作成</t>
    <rPh sb="3" eb="5">
      <t>サクセイ</t>
    </rPh>
    <phoneticPr fontId="3"/>
  </si>
  <si>
    <t>ガバナ制限対応</t>
    <rPh sb="3" eb="7">
      <t>セイゲンタイオウ</t>
    </rPh>
    <phoneticPr fontId="3"/>
  </si>
  <si>
    <t>レビュー実施</t>
    <rPh sb="4" eb="6">
      <t>ジッシ</t>
    </rPh>
    <phoneticPr fontId="3"/>
  </si>
  <si>
    <t>SIT前状況確認</t>
    <rPh sb="3" eb="4">
      <t>マエ</t>
    </rPh>
    <rPh sb="4" eb="8">
      <t>ジョウキョウカクニン</t>
    </rPh>
    <phoneticPr fontId="3"/>
  </si>
  <si>
    <t>検針(運用):共通部品マージ</t>
  </si>
  <si>
    <t>リリース準備</t>
    <rPh sb="4" eb="6">
      <t>ジュンビ</t>
    </rPh>
    <phoneticPr fontId="3"/>
  </si>
  <si>
    <t>3社共通打ち合わせ</t>
    <rPh sb="1" eb="4">
      <t>シャキョウツウ</t>
    </rPh>
    <rPh sb="4" eb="5">
      <t>ウ</t>
    </rPh>
    <rPh sb="6" eb="7">
      <t>ア</t>
    </rPh>
    <phoneticPr fontId="3"/>
  </si>
  <si>
    <t>SIT進め打ち合わせ</t>
    <rPh sb="3" eb="4">
      <t>スス</t>
    </rPh>
    <rPh sb="5" eb="6">
      <t>ウ</t>
    </rPh>
    <rPh sb="7" eb="8">
      <t>ア</t>
    </rPh>
    <phoneticPr fontId="3"/>
  </si>
  <si>
    <t>打合せ参加</t>
    <rPh sb="0" eb="2">
      <t>ウチアワ</t>
    </rPh>
    <rPh sb="3" eb="5">
      <t>サンカ</t>
    </rPh>
    <phoneticPr fontId="3"/>
  </si>
  <si>
    <t>課題状況確認</t>
    <rPh sb="0" eb="6">
      <t>カダイジョウキョウカクニン</t>
    </rPh>
    <phoneticPr fontId="3"/>
  </si>
  <si>
    <t>社内打ち合わせ</t>
    <rPh sb="0" eb="2">
      <t>シャナイ</t>
    </rPh>
    <rPh sb="2" eb="3">
      <t>ウ</t>
    </rPh>
    <rPh sb="4" eb="5">
      <t>ア</t>
    </rPh>
    <phoneticPr fontId="3"/>
  </si>
  <si>
    <t>連携打ち合わせ</t>
    <rPh sb="0" eb="3">
      <t>レンケイウ</t>
    </rPh>
    <rPh sb="4" eb="5">
      <t>ア</t>
    </rPh>
    <phoneticPr fontId="3"/>
  </si>
  <si>
    <t>シスメ(BPM再):納品整理</t>
  </si>
  <si>
    <t>TA勉強会:2022年TA勉強会　発表</t>
  </si>
  <si>
    <t>テスト結果確認</t>
    <rPh sb="3" eb="7">
      <t>ケッカカクニン</t>
    </rPh>
    <phoneticPr fontId="3"/>
  </si>
  <si>
    <t>エラー調査(KANSAI_TD_IPPAN-387)</t>
    <rPh sb="3" eb="5">
      <t>チョウサ</t>
    </rPh>
    <phoneticPr fontId="3"/>
  </si>
  <si>
    <t>オブジェクト一覧出力改修</t>
    <rPh sb="6" eb="8">
      <t>イチラン</t>
    </rPh>
    <rPh sb="8" eb="10">
      <t>シュツリョク</t>
    </rPh>
    <rPh sb="10" eb="12">
      <t>カイシュウ</t>
    </rPh>
    <phoneticPr fontId="3"/>
  </si>
  <si>
    <t>状況連携打ち合わせ</t>
    <rPh sb="0" eb="4">
      <t>ジョウキョウレンケイ</t>
    </rPh>
    <rPh sb="4" eb="5">
      <t>ウ</t>
    </rPh>
    <rPh sb="6" eb="7">
      <t>ア</t>
    </rPh>
    <phoneticPr fontId="3"/>
  </si>
  <si>
    <t>作業状況整理打ち合わせ</t>
    <rPh sb="0" eb="4">
      <t>サギョウジョウキョウ</t>
    </rPh>
    <rPh sb="4" eb="6">
      <t>セイリ</t>
    </rPh>
    <rPh sb="6" eb="7">
      <t>ウ</t>
    </rPh>
    <rPh sb="8" eb="9">
      <t>ア</t>
    </rPh>
    <phoneticPr fontId="3"/>
  </si>
  <si>
    <t>Fittest2の対応</t>
    <rPh sb="9" eb="11">
      <t>タイオウ</t>
    </rPh>
    <phoneticPr fontId="3"/>
  </si>
  <si>
    <t>設計確認</t>
    <rPh sb="0" eb="4">
      <t>セッケイカクニン</t>
    </rPh>
    <phoneticPr fontId="3"/>
  </si>
  <si>
    <t>ガントチャートの頻度変更影響確認</t>
    <rPh sb="8" eb="16">
      <t>ヒンドヘンコウエイキョウカクニン</t>
    </rPh>
    <phoneticPr fontId="3"/>
  </si>
  <si>
    <t>単テ結果確認</t>
    <rPh sb="0" eb="1">
      <t>タン</t>
    </rPh>
    <rPh sb="2" eb="6">
      <t>ケッカカクニン</t>
    </rPh>
    <phoneticPr fontId="3"/>
  </si>
  <si>
    <t>単テ結果作成</t>
    <rPh sb="0" eb="1">
      <t>タン</t>
    </rPh>
    <rPh sb="2" eb="4">
      <t>ケッカ</t>
    </rPh>
    <rPh sb="4" eb="6">
      <t>サクセイ</t>
    </rPh>
    <phoneticPr fontId="3"/>
  </si>
  <si>
    <t>関電:検針関連作業</t>
  </si>
  <si>
    <t>マージ対応</t>
    <rPh sb="3" eb="5">
      <t>タイオウ</t>
    </rPh>
    <phoneticPr fontId="3"/>
  </si>
  <si>
    <t>関電:検針関連作業(環境最新化)</t>
  </si>
  <si>
    <t>3社定例打ち合わせ</t>
    <rPh sb="1" eb="2">
      <t>シャ</t>
    </rPh>
    <rPh sb="2" eb="4">
      <t>テイレイ</t>
    </rPh>
    <rPh sb="4" eb="5">
      <t>ウ</t>
    </rPh>
    <rPh sb="6" eb="7">
      <t>ア</t>
    </rPh>
    <phoneticPr fontId="3"/>
  </si>
  <si>
    <t>依頼打合せ</t>
    <rPh sb="0" eb="4">
      <t>イライウチアワ</t>
    </rPh>
    <phoneticPr fontId="3"/>
  </si>
  <si>
    <t>ステータス異常検証</t>
    <rPh sb="5" eb="7">
      <t>イジョウ</t>
    </rPh>
    <rPh sb="7" eb="9">
      <t>ケンショウ</t>
    </rPh>
    <phoneticPr fontId="3"/>
  </si>
  <si>
    <t>シスメ(BPM再):連携開発残対応</t>
  </si>
  <si>
    <t>SIT定例打合せ</t>
    <rPh sb="3" eb="7">
      <t>テイレイウチアワ</t>
    </rPh>
    <phoneticPr fontId="3"/>
  </si>
  <si>
    <t>CSV登録用のトリガー作成</t>
    <rPh sb="3" eb="6">
      <t>トウロクヨウ</t>
    </rPh>
    <rPh sb="11" eb="13">
      <t>サクセイ</t>
    </rPh>
    <phoneticPr fontId="3"/>
  </si>
  <si>
    <t>ガバナ制限調査</t>
    <rPh sb="3" eb="5">
      <t>セイゲン</t>
    </rPh>
    <rPh sb="5" eb="7">
      <t>チョウサ</t>
    </rPh>
    <phoneticPr fontId="3"/>
  </si>
  <si>
    <t>連携状況確認</t>
    <rPh sb="0" eb="6">
      <t>レンケイジョウキョウカクニン</t>
    </rPh>
    <phoneticPr fontId="3"/>
  </si>
  <si>
    <t>設計情報整理</t>
    <rPh sb="0" eb="6">
      <t>セッケイジョウホウセイリ</t>
    </rPh>
    <phoneticPr fontId="3"/>
  </si>
  <si>
    <t>検針側確認</t>
    <rPh sb="0" eb="3">
      <t>ケンシンガワ</t>
    </rPh>
    <rPh sb="3" eb="5">
      <t>カクニン</t>
    </rPh>
    <phoneticPr fontId="3"/>
  </si>
  <si>
    <t>事前確認打ち合わせ</t>
    <rPh sb="0" eb="2">
      <t>ジゼン</t>
    </rPh>
    <rPh sb="2" eb="4">
      <t>カクニン</t>
    </rPh>
    <rPh sb="4" eb="5">
      <t>ウ</t>
    </rPh>
    <rPh sb="6" eb="7">
      <t>ア</t>
    </rPh>
    <phoneticPr fontId="3"/>
  </si>
  <si>
    <t>今西塾</t>
    <rPh sb="0" eb="3">
      <t>イマニシジュク</t>
    </rPh>
    <phoneticPr fontId="3"/>
  </si>
  <si>
    <t>出荷(単独)の対応について</t>
    <rPh sb="0" eb="2">
      <t>シュッカ</t>
    </rPh>
    <rPh sb="3" eb="5">
      <t>タンドク</t>
    </rPh>
    <rPh sb="7" eb="9">
      <t>タイオウ</t>
    </rPh>
    <phoneticPr fontId="3"/>
  </si>
  <si>
    <t>IdocのN件連携について(IRTR010)</t>
    <rPh sb="6" eb="7">
      <t>ケン</t>
    </rPh>
    <rPh sb="7" eb="9">
      <t>レンケイ</t>
    </rPh>
    <phoneticPr fontId="3"/>
  </si>
  <si>
    <t>打合せ前確認</t>
    <rPh sb="0" eb="2">
      <t>ウチアワ</t>
    </rPh>
    <rPh sb="3" eb="6">
      <t>マエカクニン</t>
    </rPh>
    <phoneticPr fontId="3"/>
  </si>
  <si>
    <t>OROP010の出荷(単独)の考慮整理</t>
    <rPh sb="8" eb="10">
      <t>シュッカ</t>
    </rPh>
    <rPh sb="11" eb="13">
      <t>タンドク</t>
    </rPh>
    <rPh sb="15" eb="17">
      <t>コウリョ</t>
    </rPh>
    <rPh sb="17" eb="19">
      <t>セイリ</t>
    </rPh>
    <phoneticPr fontId="3"/>
  </si>
  <si>
    <t>シスメ定例打ち合わせ</t>
    <rPh sb="3" eb="5">
      <t>テイレイ</t>
    </rPh>
    <rPh sb="5" eb="6">
      <t>ウ</t>
    </rPh>
    <rPh sb="7" eb="8">
      <t>ア</t>
    </rPh>
    <phoneticPr fontId="3"/>
  </si>
  <si>
    <t>PJ振り返り</t>
    <rPh sb="2" eb="3">
      <t>フ</t>
    </rPh>
    <rPh sb="4" eb="5">
      <t>カエ</t>
    </rPh>
    <phoneticPr fontId="3"/>
  </si>
  <si>
    <t>SOTC030の項目整理</t>
    <rPh sb="8" eb="12">
      <t>コウモクセイリ</t>
    </rPh>
    <phoneticPr fontId="3"/>
  </si>
  <si>
    <t>関電:バンドル対応</t>
  </si>
  <si>
    <t>バンドル確認打ち合わせ</t>
    <rPh sb="4" eb="7">
      <t>カクニンウ</t>
    </rPh>
    <rPh sb="8" eb="9">
      <t>ア</t>
    </rPh>
    <phoneticPr fontId="3"/>
  </si>
  <si>
    <t>マージ作業</t>
    <rPh sb="3" eb="5">
      <t>サギョウ</t>
    </rPh>
    <phoneticPr fontId="3"/>
  </si>
  <si>
    <t>週次整理</t>
    <rPh sb="0" eb="2">
      <t>シュウジ</t>
    </rPh>
    <rPh sb="2" eb="4">
      <t>セイリ</t>
    </rPh>
    <phoneticPr fontId="3"/>
  </si>
  <si>
    <t>レポート回答</t>
    <rPh sb="4" eb="6">
      <t>カイトウ</t>
    </rPh>
    <phoneticPr fontId="3"/>
  </si>
  <si>
    <t>リーダー会議</t>
    <rPh sb="4" eb="6">
      <t>カイギ</t>
    </rPh>
    <phoneticPr fontId="3"/>
  </si>
  <si>
    <t>対応打ち合わせ</t>
    <rPh sb="0" eb="3">
      <t>タイオウウ</t>
    </rPh>
    <rPh sb="4" eb="5">
      <t>ア</t>
    </rPh>
    <phoneticPr fontId="3"/>
  </si>
  <si>
    <t>疎通情報整理</t>
    <rPh sb="0" eb="4">
      <t>ソツウジョウホウ</t>
    </rPh>
    <rPh sb="4" eb="6">
      <t>セイリ</t>
    </rPh>
    <phoneticPr fontId="3"/>
  </si>
  <si>
    <t>配電内部確認打ち合わせ(中村さん)</t>
    <rPh sb="0" eb="2">
      <t>ハイデン</t>
    </rPh>
    <rPh sb="2" eb="6">
      <t>ナイブカクニン</t>
    </rPh>
    <rPh sb="6" eb="7">
      <t>ウ</t>
    </rPh>
    <rPh sb="8" eb="9">
      <t>ア</t>
    </rPh>
    <rPh sb="12" eb="14">
      <t>ナカムラ</t>
    </rPh>
    <phoneticPr fontId="3"/>
  </si>
  <si>
    <t>ガバナ状況報告</t>
    <rPh sb="3" eb="7">
      <t>ジョウキョウホウコク</t>
    </rPh>
    <phoneticPr fontId="3"/>
  </si>
  <si>
    <t>TA講評</t>
    <rPh sb="2" eb="4">
      <t>コウヒョウ</t>
    </rPh>
    <phoneticPr fontId="3"/>
  </si>
  <si>
    <t>TA振り返り</t>
    <rPh sb="2" eb="3">
      <t>フ</t>
    </rPh>
    <rPh sb="4" eb="5">
      <t>カエ</t>
    </rPh>
    <phoneticPr fontId="3"/>
  </si>
  <si>
    <t>MDGの疎通エラー確認</t>
    <rPh sb="4" eb="6">
      <t>ソツウ</t>
    </rPh>
    <rPh sb="9" eb="11">
      <t>カクニン</t>
    </rPh>
    <phoneticPr fontId="3"/>
  </si>
  <si>
    <t>課題確認(永嶋さん)</t>
    <rPh sb="0" eb="4">
      <t>カダイカクニン</t>
    </rPh>
    <rPh sb="5" eb="7">
      <t>ナガシマ</t>
    </rPh>
    <phoneticPr fontId="3"/>
  </si>
  <si>
    <t>ガバナ制限サポート問い合わせ対応</t>
    <rPh sb="3" eb="5">
      <t>セイゲン</t>
    </rPh>
    <phoneticPr fontId="3"/>
  </si>
  <si>
    <t>MDGWebService確認</t>
    <rPh sb="13" eb="15">
      <t>カクニン</t>
    </rPh>
    <phoneticPr fontId="3"/>
  </si>
  <si>
    <t>残課題整理</t>
    <rPh sb="0" eb="3">
      <t>ザンカダイ</t>
    </rPh>
    <rPh sb="3" eb="5">
      <t>セイリ</t>
    </rPh>
    <phoneticPr fontId="3"/>
  </si>
  <si>
    <t>課題確認打合せ(木幡)</t>
    <rPh sb="0" eb="4">
      <t>カダイカクニン</t>
    </rPh>
    <rPh sb="4" eb="6">
      <t>ウチアワ</t>
    </rPh>
    <rPh sb="8" eb="10">
      <t>コワタ</t>
    </rPh>
    <phoneticPr fontId="3"/>
  </si>
  <si>
    <t>プロジェクト定例報告資料</t>
    <rPh sb="6" eb="12">
      <t>テイレイホウコクシリョウ</t>
    </rPh>
    <phoneticPr fontId="3"/>
  </si>
  <si>
    <t>メンタルヘルス研修</t>
    <rPh sb="7" eb="9">
      <t>ケンシュウ</t>
    </rPh>
    <phoneticPr fontId="3"/>
  </si>
  <si>
    <t>週次進捗（事前）</t>
    <rPh sb="0" eb="4">
      <t>シュウジシンチョク</t>
    </rPh>
    <rPh sb="5" eb="7">
      <t>ジゼン</t>
    </rPh>
    <phoneticPr fontId="3"/>
  </si>
  <si>
    <t>技術相談(原田)</t>
    <rPh sb="0" eb="4">
      <t>ギジュツソウダン</t>
    </rPh>
    <rPh sb="5" eb="7">
      <t>ハラダ</t>
    </rPh>
    <phoneticPr fontId="3"/>
  </si>
  <si>
    <t>SOTC010/020の作業振出</t>
    <rPh sb="12" eb="16">
      <t>サギョウフリダシ</t>
    </rPh>
    <phoneticPr fontId="3"/>
  </si>
  <si>
    <t>調査（KANSAI_TD_IPPAN-395 最適化実行時のエラー理由についてご教示ください）</t>
    <rPh sb="0" eb="2">
      <t>チョウサ</t>
    </rPh>
    <phoneticPr fontId="3"/>
  </si>
  <si>
    <t>管理整理</t>
    <rPh sb="0" eb="4">
      <t>カンリセイリ</t>
    </rPh>
    <phoneticPr fontId="3"/>
  </si>
  <si>
    <t>業務定例</t>
    <rPh sb="0" eb="4">
      <t>ギョウムテイレイ</t>
    </rPh>
    <phoneticPr fontId="3"/>
  </si>
  <si>
    <t>シスメックス定例報告</t>
    <rPh sb="6" eb="10">
      <t>テイレイホウコク</t>
    </rPh>
    <phoneticPr fontId="3"/>
  </si>
  <si>
    <t>WSDLについて内部打合せ</t>
    <rPh sb="8" eb="12">
      <t>ナイブウチアワ</t>
    </rPh>
    <phoneticPr fontId="3"/>
  </si>
  <si>
    <t>SITに向けての調整</t>
    <rPh sb="4" eb="5">
      <t>ム</t>
    </rPh>
    <rPh sb="8" eb="10">
      <t>チョウセイ</t>
    </rPh>
    <phoneticPr fontId="3"/>
  </si>
  <si>
    <t>対応必要情報の確認</t>
    <rPh sb="0" eb="6">
      <t>タイオウヒツヨウジョウホウ</t>
    </rPh>
    <rPh sb="7" eb="9">
      <t>カクニン</t>
    </rPh>
    <phoneticPr fontId="3"/>
  </si>
  <si>
    <t>SAP通信エラーの確認</t>
    <rPh sb="3" eb="5">
      <t>ツウシン</t>
    </rPh>
    <rPh sb="9" eb="11">
      <t>カクニン</t>
    </rPh>
    <phoneticPr fontId="3"/>
  </si>
  <si>
    <t>SAP通信エラーの打ち合わせ</t>
    <rPh sb="3" eb="5">
      <t>ツウシン</t>
    </rPh>
    <rPh sb="9" eb="10">
      <t>ウ</t>
    </rPh>
    <rPh sb="11" eb="12">
      <t>ア</t>
    </rPh>
    <phoneticPr fontId="3"/>
  </si>
  <si>
    <t>レポート確認</t>
    <rPh sb="4" eb="6">
      <t>カクニン</t>
    </rPh>
    <phoneticPr fontId="3"/>
  </si>
  <si>
    <t>開発:WearOSでのタイル表示</t>
  </si>
  <si>
    <t>状況整理(SPTP010接続部分整理)</t>
    <rPh sb="0" eb="4">
      <t>ジョウキョウセイリ</t>
    </rPh>
    <rPh sb="12" eb="14">
      <t>セツゾク</t>
    </rPh>
    <rPh sb="14" eb="18">
      <t>ブブンセイリ</t>
    </rPh>
    <phoneticPr fontId="3"/>
  </si>
  <si>
    <t>SWTD010確認</t>
    <rPh sb="7" eb="9">
      <t>カクニン</t>
    </rPh>
    <phoneticPr fontId="3"/>
  </si>
  <si>
    <t>SOTC060確認</t>
    <rPh sb="7" eb="9">
      <t>カクニン</t>
    </rPh>
    <phoneticPr fontId="3"/>
  </si>
  <si>
    <t>SOTC020実行テスト</t>
    <rPh sb="7" eb="9">
      <t>ジッコウ</t>
    </rPh>
    <phoneticPr fontId="3"/>
  </si>
  <si>
    <t>プレSIT準備(SOTC010)</t>
    <rPh sb="5" eb="7">
      <t>ジュンビ</t>
    </rPh>
    <phoneticPr fontId="3"/>
  </si>
  <si>
    <t>プレSIT実行(SOTC010)</t>
    <rPh sb="5" eb="7">
      <t>ジッコウ</t>
    </rPh>
    <phoneticPr fontId="3"/>
  </si>
  <si>
    <t>エラー調査(KANSAI_TD_IPPAN-398)</t>
    <rPh sb="3" eb="5">
      <t>チョウサ</t>
    </rPh>
    <phoneticPr fontId="3"/>
  </si>
  <si>
    <t>得意先登録方法について確認</t>
    <rPh sb="0" eb="3">
      <t>トクイサキ</t>
    </rPh>
    <rPh sb="3" eb="7">
      <t>トウロクホウホウ</t>
    </rPh>
    <rPh sb="11" eb="13">
      <t>カクニン</t>
    </rPh>
    <phoneticPr fontId="3"/>
  </si>
  <si>
    <t>得意先登録</t>
    <rPh sb="0" eb="5">
      <t>トクイサキトウロク</t>
    </rPh>
    <phoneticPr fontId="3"/>
  </si>
  <si>
    <t>プレSIT状況確認</t>
    <rPh sb="5" eb="9">
      <t>ジョウキョウカクニン</t>
    </rPh>
    <phoneticPr fontId="3"/>
  </si>
  <si>
    <t>品目マスタ通信のエラー確認</t>
    <rPh sb="0" eb="2">
      <t>ヒンモク</t>
    </rPh>
    <rPh sb="5" eb="7">
      <t>ツウシン</t>
    </rPh>
    <rPh sb="11" eb="13">
      <t>カクニン</t>
    </rPh>
    <phoneticPr fontId="3"/>
  </si>
  <si>
    <t>出荷(単独)の対応について打ち合わせ(永嶋)</t>
    <rPh sb="0" eb="2">
      <t>シュッカ</t>
    </rPh>
    <rPh sb="3" eb="5">
      <t>タンドク</t>
    </rPh>
    <rPh sb="7" eb="9">
      <t>タイオウ</t>
    </rPh>
    <rPh sb="13" eb="14">
      <t>ウ</t>
    </rPh>
    <rPh sb="15" eb="16">
      <t>ア</t>
    </rPh>
    <rPh sb="19" eb="21">
      <t>ナガシマ</t>
    </rPh>
    <phoneticPr fontId="3"/>
  </si>
  <si>
    <t>SOTC010のXML連携調査</t>
    <rPh sb="11" eb="13">
      <t>レンケイ</t>
    </rPh>
    <rPh sb="13" eb="15">
      <t>チョウサ</t>
    </rPh>
    <phoneticPr fontId="3"/>
  </si>
  <si>
    <t>SAP接続エラー確認</t>
    <rPh sb="3" eb="5">
      <t>セツゾク</t>
    </rPh>
    <rPh sb="8" eb="10">
      <t>カクニン</t>
    </rPh>
    <phoneticPr fontId="3"/>
  </si>
  <si>
    <t>上長報告整理</t>
    <rPh sb="0" eb="4">
      <t>ジョウチョウホウコク</t>
    </rPh>
    <rPh sb="4" eb="6">
      <t>セイリ</t>
    </rPh>
    <phoneticPr fontId="3"/>
  </si>
  <si>
    <t>SOTC050品目の疎通エラー対応</t>
    <rPh sb="7" eb="9">
      <t>ヒンモク</t>
    </rPh>
    <rPh sb="10" eb="12">
      <t>ソツウ</t>
    </rPh>
    <rPh sb="15" eb="17">
      <t>タイオウ</t>
    </rPh>
    <phoneticPr fontId="3"/>
  </si>
  <si>
    <t>上長相談</t>
    <rPh sb="0" eb="4">
      <t>ジョウチョウソウダン</t>
    </rPh>
    <phoneticPr fontId="3"/>
  </si>
  <si>
    <t>MDG打ち合わせ</t>
    <rPh sb="3" eb="4">
      <t>ウ</t>
    </rPh>
    <rPh sb="5" eb="6">
      <t>ア</t>
    </rPh>
    <phoneticPr fontId="3"/>
  </si>
  <si>
    <t>本番エラー対応(DS再起動問題)</t>
    <rPh sb="0" eb="2">
      <t>ホンバン</t>
    </rPh>
    <rPh sb="5" eb="7">
      <t>タイオウ</t>
    </rPh>
    <rPh sb="10" eb="15">
      <t>サイキドウモンダイ</t>
    </rPh>
    <phoneticPr fontId="3"/>
  </si>
  <si>
    <t>業務(サービス担当)打ち合わせ</t>
    <rPh sb="0" eb="2">
      <t>ギョウム</t>
    </rPh>
    <rPh sb="7" eb="9">
      <t>タントウ</t>
    </rPh>
    <rPh sb="10" eb="11">
      <t>ウ</t>
    </rPh>
    <rPh sb="12" eb="13">
      <t>ア</t>
    </rPh>
    <phoneticPr fontId="3"/>
  </si>
  <si>
    <t>SAP連携打ち合わせ</t>
    <rPh sb="3" eb="5">
      <t>レンケイ</t>
    </rPh>
    <rPh sb="5" eb="6">
      <t>ウ</t>
    </rPh>
    <rPh sb="7" eb="8">
      <t>ア</t>
    </rPh>
    <phoneticPr fontId="3"/>
  </si>
  <si>
    <t>HULFT問い合わせ対応</t>
    <rPh sb="5" eb="6">
      <t>ト</t>
    </rPh>
    <rPh sb="7" eb="8">
      <t>ア</t>
    </rPh>
    <rPh sb="10" eb="12">
      <t>タイオウ</t>
    </rPh>
    <phoneticPr fontId="3"/>
  </si>
  <si>
    <t>課題状況整理</t>
    <rPh sb="0" eb="2">
      <t>カダイ</t>
    </rPh>
    <rPh sb="2" eb="6">
      <t>ジョウキョウセイリ</t>
    </rPh>
    <phoneticPr fontId="3"/>
  </si>
  <si>
    <t>SRTR010の仕様確認</t>
    <rPh sb="8" eb="12">
      <t>シヨウカクニン</t>
    </rPh>
    <phoneticPr fontId="3"/>
  </si>
  <si>
    <t>PTP打ち合わせ</t>
    <rPh sb="3" eb="4">
      <t>ウ</t>
    </rPh>
    <rPh sb="5" eb="6">
      <t>ア</t>
    </rPh>
    <phoneticPr fontId="3"/>
  </si>
  <si>
    <t>テスト範囲調整打ち合わせ(内部)</t>
    <rPh sb="3" eb="7">
      <t>ハンイチョウセイ</t>
    </rPh>
    <rPh sb="7" eb="8">
      <t>ウ</t>
    </rPh>
    <rPh sb="9" eb="10">
      <t>ア</t>
    </rPh>
    <rPh sb="13" eb="15">
      <t>ナイブ</t>
    </rPh>
    <phoneticPr fontId="3"/>
  </si>
  <si>
    <t>テスト範囲調整打ち合わせ</t>
    <rPh sb="3" eb="7">
      <t>ハンイチョウセイ</t>
    </rPh>
    <rPh sb="7" eb="8">
      <t>ウ</t>
    </rPh>
    <rPh sb="9" eb="10">
      <t>ア</t>
    </rPh>
    <phoneticPr fontId="3"/>
  </si>
  <si>
    <t>定例事前資料作成</t>
    <rPh sb="0" eb="8">
      <t>テイレイジゼンシリョウサクセイ</t>
    </rPh>
    <phoneticPr fontId="3"/>
  </si>
  <si>
    <t>定例事前打ち合わせ</t>
    <rPh sb="0" eb="5">
      <t>テイレイジゼンウ</t>
    </rPh>
    <rPh sb="6" eb="7">
      <t>ア</t>
    </rPh>
    <phoneticPr fontId="3"/>
  </si>
  <si>
    <t>得意先内結確認</t>
    <rPh sb="0" eb="3">
      <t>トクイサキ</t>
    </rPh>
    <rPh sb="3" eb="5">
      <t>ナイケツ</t>
    </rPh>
    <rPh sb="5" eb="7">
      <t>カクニン</t>
    </rPh>
    <phoneticPr fontId="3"/>
  </si>
  <si>
    <t>SAP連携整理(アウトバウンド)</t>
    <rPh sb="3" eb="7">
      <t>レンケイセイリ</t>
    </rPh>
    <phoneticPr fontId="3"/>
  </si>
  <si>
    <t>SAP連携整理(インバウンド)</t>
    <rPh sb="3" eb="7">
      <t>レンケイセイリ</t>
    </rPh>
    <phoneticPr fontId="3"/>
  </si>
  <si>
    <t>レポート対応・バンドル対応打ち合わせ</t>
    <rPh sb="4" eb="6">
      <t>タイオウ</t>
    </rPh>
    <rPh sb="11" eb="13">
      <t>タイオウ</t>
    </rPh>
    <rPh sb="13" eb="14">
      <t>ウ</t>
    </rPh>
    <rPh sb="15" eb="16">
      <t>ア</t>
    </rPh>
    <phoneticPr fontId="3"/>
  </si>
  <si>
    <t>プレSIT(SOTC030のテストデータ作成)</t>
    <rPh sb="20" eb="22">
      <t>サクセイ</t>
    </rPh>
    <phoneticPr fontId="3"/>
  </si>
  <si>
    <t>プレSIT(SOTC030のテストデータ確認)</t>
    <rPh sb="20" eb="22">
      <t>カクニン</t>
    </rPh>
    <phoneticPr fontId="3"/>
  </si>
  <si>
    <t>定例報告資料更新</t>
    <rPh sb="0" eb="8">
      <t>テイレイホウコクシリョウコウシン</t>
    </rPh>
    <phoneticPr fontId="3"/>
  </si>
  <si>
    <t>プレSIT対応(メール連絡、HULFTサポート連絡)</t>
    <rPh sb="5" eb="7">
      <t>タイオウ</t>
    </rPh>
    <rPh sb="11" eb="13">
      <t>レンラク</t>
    </rPh>
    <rPh sb="23" eb="25">
      <t>レンラク</t>
    </rPh>
    <phoneticPr fontId="3"/>
  </si>
  <si>
    <t>Spring’23のヘルプ確認</t>
    <rPh sb="13" eb="15">
      <t>カクニン</t>
    </rPh>
    <phoneticPr fontId="3"/>
  </si>
  <si>
    <t>定例報告会</t>
    <rPh sb="0" eb="5">
      <t>テイレイホウコクカイ</t>
    </rPh>
    <phoneticPr fontId="3"/>
  </si>
  <si>
    <t>プレSIT確認打ち合わせ</t>
    <rPh sb="5" eb="8">
      <t>カクニンウ</t>
    </rPh>
    <rPh sb="9" eb="10">
      <t>ア</t>
    </rPh>
    <phoneticPr fontId="3"/>
  </si>
  <si>
    <t>内部確認打ち合わせ(永嶋)</t>
    <rPh sb="0" eb="5">
      <t>ナイブカクニンウ</t>
    </rPh>
    <rPh sb="6" eb="7">
      <t>ア</t>
    </rPh>
    <rPh sb="10" eb="12">
      <t>ナガシマ</t>
    </rPh>
    <phoneticPr fontId="3"/>
  </si>
  <si>
    <t>相談打ち合わせ(木村)</t>
    <rPh sb="0" eb="3">
      <t>ソウダンウ</t>
    </rPh>
    <rPh sb="4" eb="5">
      <t>ア</t>
    </rPh>
    <rPh sb="8" eb="10">
      <t>キムラ</t>
    </rPh>
    <phoneticPr fontId="3"/>
  </si>
  <si>
    <t>内部確認打ち合わせ(木幡)</t>
    <rPh sb="0" eb="5">
      <t>ナイブカクニンウ</t>
    </rPh>
    <rPh sb="6" eb="7">
      <t>ア</t>
    </rPh>
    <rPh sb="10" eb="12">
      <t>コワタ</t>
    </rPh>
    <phoneticPr fontId="3"/>
  </si>
  <si>
    <t>SOTC030のエラー整理</t>
    <rPh sb="11" eb="13">
      <t>セイリ</t>
    </rPh>
    <phoneticPr fontId="3"/>
  </si>
  <si>
    <t>SOTC030の営業所整理</t>
    <rPh sb="8" eb="11">
      <t>エイギョウショ</t>
    </rPh>
    <rPh sb="11" eb="13">
      <t>セイリ</t>
    </rPh>
    <phoneticPr fontId="3"/>
  </si>
  <si>
    <t>SAP連携相談</t>
    <rPh sb="3" eb="7">
      <t>レンケイソウダン</t>
    </rPh>
    <phoneticPr fontId="3"/>
  </si>
  <si>
    <t>整理/設計(SOTC060)</t>
    <rPh sb="0" eb="2">
      <t>セイリ</t>
    </rPh>
    <rPh sb="3" eb="5">
      <t>セッケイ</t>
    </rPh>
    <phoneticPr fontId="3"/>
  </si>
  <si>
    <t>整理/設計(SOTC080,090、SRTR010)</t>
    <rPh sb="0" eb="2">
      <t>セイリ</t>
    </rPh>
    <rPh sb="3" eb="5">
      <t>セッケイ</t>
    </rPh>
    <phoneticPr fontId="3"/>
  </si>
  <si>
    <t>SOTC030の整理</t>
    <rPh sb="8" eb="10">
      <t>セイリ</t>
    </rPh>
    <phoneticPr fontId="3"/>
  </si>
  <si>
    <t>状況整理(木幡)</t>
    <rPh sb="0" eb="4">
      <t>ジョウキョウセイリ</t>
    </rPh>
    <rPh sb="5" eb="7">
      <t>コワタ</t>
    </rPh>
    <phoneticPr fontId="3"/>
  </si>
  <si>
    <t>拡張ドメイン、ガバナ情報収集</t>
    <rPh sb="0" eb="2">
      <t>カクチョウ</t>
    </rPh>
    <rPh sb="10" eb="14">
      <t>ジョウホウシュウシュウ</t>
    </rPh>
    <phoneticPr fontId="3"/>
  </si>
  <si>
    <t>SOTC030対応整理</t>
    <rPh sb="7" eb="9">
      <t>タイオウ</t>
    </rPh>
    <rPh sb="9" eb="11">
      <t>セイリ</t>
    </rPh>
    <phoneticPr fontId="3"/>
  </si>
  <si>
    <t>SOTC030対応依頼(藤井)</t>
    <rPh sb="7" eb="9">
      <t>タイオウ</t>
    </rPh>
    <rPh sb="9" eb="11">
      <t>イライ</t>
    </rPh>
    <rPh sb="12" eb="14">
      <t>フジイ</t>
    </rPh>
    <phoneticPr fontId="3"/>
  </si>
  <si>
    <t>SOTC010データ作成</t>
    <rPh sb="10" eb="12">
      <t>サクセイ</t>
    </rPh>
    <phoneticPr fontId="3"/>
  </si>
  <si>
    <t>プレSIT(SOTC010/020/030)の対応</t>
    <rPh sb="23" eb="25">
      <t>タイオウ</t>
    </rPh>
    <phoneticPr fontId="3"/>
  </si>
  <si>
    <t>進捗報告資料作成</t>
    <rPh sb="0" eb="8">
      <t>シンチョクホウコクシリョウサクセイ</t>
    </rPh>
    <phoneticPr fontId="3"/>
  </si>
  <si>
    <t>品目マスタの取得コードについて</t>
    <rPh sb="0" eb="2">
      <t>ヒンモク</t>
    </rPh>
    <rPh sb="6" eb="8">
      <t>シュトク</t>
    </rPh>
    <phoneticPr fontId="3"/>
  </si>
  <si>
    <t>プレSIT状況報告</t>
    <rPh sb="5" eb="9">
      <t>ジョウキョウホウコク</t>
    </rPh>
    <phoneticPr fontId="3"/>
  </si>
  <si>
    <t>定例報告事前打ち合わせ</t>
    <rPh sb="0" eb="2">
      <t>テイレイ</t>
    </rPh>
    <rPh sb="2" eb="4">
      <t>ホウコク</t>
    </rPh>
    <rPh sb="4" eb="6">
      <t>ジゼン</t>
    </rPh>
    <rPh sb="6" eb="7">
      <t>ウ</t>
    </rPh>
    <rPh sb="8" eb="9">
      <t>ア</t>
    </rPh>
    <phoneticPr fontId="3"/>
  </si>
  <si>
    <t>SAP連携状況報告(荒川)</t>
    <rPh sb="3" eb="9">
      <t>レンケイジョウキョウホウコク</t>
    </rPh>
    <rPh sb="10" eb="12">
      <t>アラカワ</t>
    </rPh>
    <phoneticPr fontId="3"/>
  </si>
  <si>
    <t>SAP連携状況報告</t>
    <rPh sb="3" eb="9">
      <t>レンケイジョウキョウホウコク</t>
    </rPh>
    <phoneticPr fontId="3"/>
  </si>
  <si>
    <t>連携状況確認</t>
    <rPh sb="0" eb="2">
      <t>レンケイ</t>
    </rPh>
    <rPh sb="2" eb="4">
      <t>ジョウキョウ</t>
    </rPh>
    <rPh sb="4" eb="6">
      <t>カクニン</t>
    </rPh>
    <phoneticPr fontId="3"/>
  </si>
  <si>
    <t>中間報告資料作成</t>
    <rPh sb="0" eb="4">
      <t>チュウカンホウコク</t>
    </rPh>
    <rPh sb="4" eb="8">
      <t>シリョウサクセイ</t>
    </rPh>
    <phoneticPr fontId="3"/>
  </si>
  <si>
    <t>品目確認</t>
    <rPh sb="0" eb="2">
      <t>ヒンモク</t>
    </rPh>
    <rPh sb="2" eb="4">
      <t>カクニン</t>
    </rPh>
    <phoneticPr fontId="3"/>
  </si>
  <si>
    <t>SOTC010～030の変更時考慮設計</t>
    <rPh sb="12" eb="15">
      <t>ヘンコウジ</t>
    </rPh>
    <rPh sb="15" eb="17">
      <t>コウリョ</t>
    </rPh>
    <rPh sb="17" eb="19">
      <t>セッケイ</t>
    </rPh>
    <phoneticPr fontId="3"/>
  </si>
  <si>
    <t>OROP010設計</t>
    <rPh sb="7" eb="9">
      <t>セッケイ</t>
    </rPh>
    <phoneticPr fontId="3"/>
  </si>
  <si>
    <t>得意先業務フロー見直し整理</t>
    <rPh sb="0" eb="3">
      <t>トクイサキ</t>
    </rPh>
    <rPh sb="3" eb="5">
      <t>ギョウム</t>
    </rPh>
    <rPh sb="8" eb="10">
      <t>ミナオ</t>
    </rPh>
    <rPh sb="11" eb="13">
      <t>セイリ</t>
    </rPh>
    <phoneticPr fontId="3"/>
  </si>
  <si>
    <t>プレSIT進捗資料作成</t>
    <rPh sb="5" eb="7">
      <t>シンチョク</t>
    </rPh>
    <rPh sb="7" eb="11">
      <t>シリョウサクセイ</t>
    </rPh>
    <phoneticPr fontId="3"/>
  </si>
  <si>
    <t>打ち合わせ結果整理</t>
    <rPh sb="0" eb="1">
      <t>ウ</t>
    </rPh>
    <rPh sb="2" eb="3">
      <t>ア</t>
    </rPh>
    <rPh sb="5" eb="9">
      <t>ケッカセイリ</t>
    </rPh>
    <phoneticPr fontId="3"/>
  </si>
  <si>
    <t>初詣</t>
    <rPh sb="0" eb="2">
      <t>ハツモウデ</t>
    </rPh>
    <phoneticPr fontId="3"/>
  </si>
  <si>
    <t>レポート,データ投入準備</t>
    <rPh sb="8" eb="12">
      <t>トウニュウジュンビ</t>
    </rPh>
    <phoneticPr fontId="3"/>
  </si>
  <si>
    <t>作業振り(相馬)</t>
    <rPh sb="0" eb="3">
      <t>サギョウフ</t>
    </rPh>
    <rPh sb="5" eb="7">
      <t>ソウマ</t>
    </rPh>
    <phoneticPr fontId="3"/>
  </si>
  <si>
    <t>SRTR010のエラー確認</t>
    <rPh sb="11" eb="13">
      <t>カクニン</t>
    </rPh>
    <phoneticPr fontId="3"/>
  </si>
  <si>
    <t>SRTR010の作業依頼</t>
    <rPh sb="8" eb="12">
      <t>サギョウイライ</t>
    </rPh>
    <phoneticPr fontId="3"/>
  </si>
  <si>
    <t>ガバナ制限調査</t>
    <rPh sb="3" eb="7">
      <t>セイゲンチョウサ</t>
    </rPh>
    <phoneticPr fontId="3"/>
  </si>
  <si>
    <t>EY定例</t>
    <rPh sb="2" eb="4">
      <t>テイレイ</t>
    </rPh>
    <phoneticPr fontId="3"/>
  </si>
  <si>
    <t>社内全体打合せ</t>
    <rPh sb="0" eb="2">
      <t>シャナイ</t>
    </rPh>
    <rPh sb="2" eb="6">
      <t>ゼンタイウチアワ</t>
    </rPh>
    <phoneticPr fontId="3"/>
  </si>
  <si>
    <t>連携個別打合せ</t>
    <rPh sb="0" eb="6">
      <t>レンケイコベツウチアワ</t>
    </rPh>
    <phoneticPr fontId="3"/>
  </si>
  <si>
    <t>SAP連携打合せ</t>
    <rPh sb="3" eb="5">
      <t>レンケイ</t>
    </rPh>
    <rPh sb="5" eb="7">
      <t>ウチアワ</t>
    </rPh>
    <phoneticPr fontId="3"/>
  </si>
  <si>
    <t>得意先変更設計レビュー</t>
    <rPh sb="0" eb="3">
      <t>トクイサキ</t>
    </rPh>
    <rPh sb="3" eb="5">
      <t>ヘンコウ</t>
    </rPh>
    <rPh sb="5" eb="7">
      <t>セッケイ</t>
    </rPh>
    <phoneticPr fontId="3"/>
  </si>
  <si>
    <t>得意先変更設計</t>
    <rPh sb="0" eb="3">
      <t>トクイサキ</t>
    </rPh>
    <rPh sb="3" eb="5">
      <t>ヘンコウ</t>
    </rPh>
    <rPh sb="5" eb="7">
      <t>セッケイ</t>
    </rPh>
    <phoneticPr fontId="3"/>
  </si>
  <si>
    <t>得意先設計</t>
    <rPh sb="0" eb="5">
      <t>トクイサキセッケイ</t>
    </rPh>
    <phoneticPr fontId="3"/>
  </si>
  <si>
    <t>SAP連携問合せ</t>
    <rPh sb="3" eb="5">
      <t>レンケイ</t>
    </rPh>
    <rPh sb="5" eb="7">
      <t>トイアワ</t>
    </rPh>
    <phoneticPr fontId="3"/>
  </si>
  <si>
    <t>得意先変更設計内部レビュー(木幡)</t>
    <rPh sb="0" eb="3">
      <t>トクイサキ</t>
    </rPh>
    <rPh sb="3" eb="5">
      <t>ヘンコウ</t>
    </rPh>
    <rPh sb="5" eb="7">
      <t>セッケイ</t>
    </rPh>
    <rPh sb="7" eb="9">
      <t>ナイブ</t>
    </rPh>
    <rPh sb="14" eb="16">
      <t>コワタ</t>
    </rPh>
    <phoneticPr fontId="3"/>
  </si>
  <si>
    <t>得意先変更対応依頼</t>
    <rPh sb="0" eb="3">
      <t>トクイサキ</t>
    </rPh>
    <rPh sb="3" eb="7">
      <t>ヘンコウタイオウ</t>
    </rPh>
    <rPh sb="7" eb="9">
      <t>イライ</t>
    </rPh>
    <phoneticPr fontId="3"/>
  </si>
  <si>
    <t>検針確認回答</t>
    <rPh sb="0" eb="2">
      <t>ケンシン</t>
    </rPh>
    <rPh sb="2" eb="6">
      <t>カクニンカイトウ</t>
    </rPh>
    <phoneticPr fontId="3"/>
  </si>
  <si>
    <t>OROP010設計対応</t>
    <rPh sb="7" eb="9">
      <t>セッケイ</t>
    </rPh>
    <rPh sb="9" eb="11">
      <t>タイオウ</t>
    </rPh>
    <phoneticPr fontId="3"/>
  </si>
  <si>
    <t>ガバナ制限</t>
    <rPh sb="3" eb="5">
      <t>セイゲン</t>
    </rPh>
    <phoneticPr fontId="3"/>
  </si>
  <si>
    <t>受注OP改修打ち合わせ</t>
    <rPh sb="0" eb="2">
      <t>ジュチュウ</t>
    </rPh>
    <rPh sb="4" eb="6">
      <t>カイシュウ</t>
    </rPh>
    <rPh sb="6" eb="7">
      <t>ウ</t>
    </rPh>
    <rPh sb="8" eb="9">
      <t>ア</t>
    </rPh>
    <phoneticPr fontId="3"/>
  </si>
  <si>
    <t>SAP連携打ち合わせ</t>
    <rPh sb="3" eb="6">
      <t>レンケイウ</t>
    </rPh>
    <rPh sb="7" eb="8">
      <t>ア</t>
    </rPh>
    <phoneticPr fontId="3"/>
  </si>
  <si>
    <t>SAP連携整理</t>
    <rPh sb="3" eb="5">
      <t>レンケイ</t>
    </rPh>
    <rPh sb="5" eb="7">
      <t>セイリ</t>
    </rPh>
    <phoneticPr fontId="3"/>
  </si>
  <si>
    <t>SITのWBS整理</t>
    <rPh sb="7" eb="9">
      <t>セイリ</t>
    </rPh>
    <phoneticPr fontId="3"/>
  </si>
  <si>
    <t>全体内部打合せ</t>
    <rPh sb="0" eb="2">
      <t>ゼンタイ</t>
    </rPh>
    <rPh sb="2" eb="4">
      <t>ナイブ</t>
    </rPh>
    <rPh sb="4" eb="6">
      <t>ウチアワ</t>
    </rPh>
    <phoneticPr fontId="3"/>
  </si>
  <si>
    <t>原田さん状況確認</t>
    <rPh sb="0" eb="2">
      <t>ハラダ</t>
    </rPh>
    <rPh sb="4" eb="8">
      <t>ジョウキョウカクニン</t>
    </rPh>
    <phoneticPr fontId="3"/>
  </si>
  <si>
    <t>残課題整理</t>
    <rPh sb="0" eb="5">
      <t>ザンカダイセイリ</t>
    </rPh>
    <phoneticPr fontId="3"/>
  </si>
  <si>
    <t>SITの動き方簡易確認</t>
    <rPh sb="4" eb="5">
      <t>ウゴ</t>
    </rPh>
    <rPh sb="6" eb="7">
      <t>カタ</t>
    </rPh>
    <rPh sb="7" eb="11">
      <t>カンイカクニン</t>
    </rPh>
    <phoneticPr fontId="3"/>
  </si>
  <si>
    <t>定例報告</t>
    <rPh sb="0" eb="2">
      <t>テイレイ</t>
    </rPh>
    <rPh sb="2" eb="4">
      <t>ホウコク</t>
    </rPh>
    <phoneticPr fontId="3"/>
  </si>
  <si>
    <t>内部打合せ(永嶋)</t>
    <rPh sb="0" eb="4">
      <t>ナイブウチアワ</t>
    </rPh>
    <rPh sb="6" eb="8">
      <t>ナガシマ</t>
    </rPh>
    <phoneticPr fontId="3"/>
  </si>
  <si>
    <t>内部打合せ(木幡)</t>
    <rPh sb="0" eb="4">
      <t>ナイブウチアワ</t>
    </rPh>
    <rPh sb="6" eb="8">
      <t>コワタ</t>
    </rPh>
    <phoneticPr fontId="3"/>
  </si>
  <si>
    <t>画面起動制御の対応</t>
    <rPh sb="0" eb="4">
      <t>ガメンキドウ</t>
    </rPh>
    <rPh sb="4" eb="6">
      <t>セイギョ</t>
    </rPh>
    <rPh sb="7" eb="9">
      <t>タイオウ</t>
    </rPh>
    <phoneticPr fontId="3"/>
  </si>
  <si>
    <t>追加要員について（議事/課題状況管理要員)</t>
    <rPh sb="0" eb="2">
      <t>ツイカ</t>
    </rPh>
    <rPh sb="2" eb="4">
      <t>ヨウイン</t>
    </rPh>
    <rPh sb="9" eb="11">
      <t>ギジ</t>
    </rPh>
    <rPh sb="12" eb="18">
      <t>カダイジョウキョウカンリ</t>
    </rPh>
    <rPh sb="18" eb="20">
      <t>ヨウイン</t>
    </rPh>
    <phoneticPr fontId="3"/>
  </si>
  <si>
    <t>SOTC080/090の状況整理</t>
    <rPh sb="12" eb="16">
      <t>ジョウキョウセイリ</t>
    </rPh>
    <phoneticPr fontId="3"/>
  </si>
  <si>
    <t>環境セットアップ確認事項チェック</t>
    <rPh sb="0" eb="2">
      <t>カンキョウ</t>
    </rPh>
    <rPh sb="8" eb="12">
      <t>カクニンジコウ</t>
    </rPh>
    <phoneticPr fontId="3"/>
  </si>
  <si>
    <t>環境セットアップ内部打合せ</t>
    <rPh sb="0" eb="2">
      <t>カンキョウ</t>
    </rPh>
    <rPh sb="8" eb="12">
      <t>ナイブウチアワ</t>
    </rPh>
    <phoneticPr fontId="3"/>
  </si>
  <si>
    <t>与信の連携方式検討</t>
    <rPh sb="0" eb="2">
      <t>ヨシン</t>
    </rPh>
    <rPh sb="3" eb="5">
      <t>レンケイ</t>
    </rPh>
    <rPh sb="5" eb="9">
      <t>ホウシキケントウ</t>
    </rPh>
    <phoneticPr fontId="3"/>
  </si>
  <si>
    <t>SITシナリオ確認</t>
    <rPh sb="7" eb="9">
      <t>カクニン</t>
    </rPh>
    <phoneticPr fontId="3"/>
  </si>
  <si>
    <t>SAP通信エラーヒアリング</t>
    <rPh sb="3" eb="5">
      <t>ツウシン</t>
    </rPh>
    <phoneticPr fontId="3"/>
  </si>
  <si>
    <t>電柱エラー対応</t>
    <rPh sb="0" eb="2">
      <t>デンチュウ</t>
    </rPh>
    <rPh sb="5" eb="7">
      <t>タイオウ</t>
    </rPh>
    <phoneticPr fontId="3"/>
  </si>
  <si>
    <t>SOTC010対応</t>
    <rPh sb="7" eb="9">
      <t>タイオウ</t>
    </rPh>
    <phoneticPr fontId="3"/>
  </si>
  <si>
    <t>SAP連携エラー対応</t>
    <rPh sb="3" eb="5">
      <t>レンケイ</t>
    </rPh>
    <rPh sb="8" eb="10">
      <t>タイオウ</t>
    </rPh>
    <phoneticPr fontId="3"/>
  </si>
  <si>
    <t>SIT準備</t>
    <rPh sb="3" eb="5">
      <t>ジュンビ</t>
    </rPh>
    <phoneticPr fontId="3"/>
  </si>
  <si>
    <t>週次状況整理</t>
    <rPh sb="0" eb="2">
      <t>シュウジ</t>
    </rPh>
    <rPh sb="2" eb="6">
      <t>ジョウキョウセイリ</t>
    </rPh>
    <phoneticPr fontId="3"/>
  </si>
  <si>
    <t>SAP通信状況連携/SITシナリオ方針検討</t>
    <rPh sb="3" eb="5">
      <t>ツウシン</t>
    </rPh>
    <rPh sb="5" eb="9">
      <t>ジョウキョウレンケイ</t>
    </rPh>
    <rPh sb="17" eb="19">
      <t>ホウシン</t>
    </rPh>
    <rPh sb="19" eb="21">
      <t>ケントウ</t>
    </rPh>
    <phoneticPr fontId="3"/>
  </si>
  <si>
    <t>SAP連携エラー打合せ資料整理</t>
    <rPh sb="3" eb="5">
      <t>レンケイ</t>
    </rPh>
    <rPh sb="8" eb="10">
      <t>ウチアワ</t>
    </rPh>
    <rPh sb="11" eb="13">
      <t>シリョウ</t>
    </rPh>
    <rPh sb="13" eb="15">
      <t>セイリ</t>
    </rPh>
    <phoneticPr fontId="3"/>
  </si>
  <si>
    <t>SAP連携エラー打合せ</t>
    <rPh sb="3" eb="5">
      <t>レンケイ</t>
    </rPh>
    <rPh sb="8" eb="10">
      <t>ウチアワ</t>
    </rPh>
    <phoneticPr fontId="3"/>
  </si>
  <si>
    <t>SAP連携エラー内部確認</t>
    <rPh sb="3" eb="5">
      <t>レンケイ</t>
    </rPh>
    <rPh sb="8" eb="12">
      <t>ナイブカクニン</t>
    </rPh>
    <phoneticPr fontId="3"/>
  </si>
  <si>
    <t>SAP連携エラー状況整理・サポート連携</t>
    <rPh sb="3" eb="5">
      <t>レンケイ</t>
    </rPh>
    <rPh sb="8" eb="12">
      <t>ジョウキョウセイリ</t>
    </rPh>
    <rPh sb="17" eb="19">
      <t>レンケイ</t>
    </rPh>
    <phoneticPr fontId="3"/>
  </si>
  <si>
    <t>品目取込確認, 取引先連携確認</t>
    <rPh sb="0" eb="6">
      <t>ヒンモクトリコミカクニン</t>
    </rPh>
    <rPh sb="8" eb="13">
      <t>トリヒキサキレンケイ</t>
    </rPh>
    <rPh sb="13" eb="15">
      <t>カクニン</t>
    </rPh>
    <phoneticPr fontId="3"/>
  </si>
  <si>
    <t>午後休</t>
    <rPh sb="0" eb="3">
      <t>ゴゴキュウ</t>
    </rPh>
    <phoneticPr fontId="3"/>
  </si>
  <si>
    <t>バックアップ用スクリプト作成</t>
    <rPh sb="6" eb="7">
      <t>ヨウ</t>
    </rPh>
    <rPh sb="12" eb="14">
      <t>サクセイ</t>
    </rPh>
    <phoneticPr fontId="3"/>
  </si>
  <si>
    <t>品目連携データ確認</t>
    <rPh sb="0" eb="4">
      <t>ヒンモクレンケイ</t>
    </rPh>
    <rPh sb="7" eb="9">
      <t>カクニン</t>
    </rPh>
    <phoneticPr fontId="3"/>
  </si>
  <si>
    <t>バックアップ用スクリプトの実施</t>
    <rPh sb="6" eb="7">
      <t>ヨウ</t>
    </rPh>
    <rPh sb="13" eb="15">
      <t>ジッシ</t>
    </rPh>
    <phoneticPr fontId="3"/>
  </si>
  <si>
    <t>SIT進め方打合せ</t>
    <rPh sb="3" eb="4">
      <t>スス</t>
    </rPh>
    <rPh sb="5" eb="6">
      <t>カタ</t>
    </rPh>
    <rPh sb="6" eb="8">
      <t>ウチアワ</t>
    </rPh>
    <phoneticPr fontId="3"/>
  </si>
  <si>
    <t>SIT整理</t>
    <rPh sb="3" eb="5">
      <t>セイリ</t>
    </rPh>
    <phoneticPr fontId="3"/>
  </si>
  <si>
    <t>定例進捗資料の作成</t>
    <rPh sb="0" eb="6">
      <t>テイレイシンチョクシリョウ</t>
    </rPh>
    <rPh sb="7" eb="9">
      <t>サクセイ</t>
    </rPh>
    <phoneticPr fontId="3"/>
  </si>
  <si>
    <t>連携状況共有打ち合わせ</t>
    <rPh sb="0" eb="2">
      <t>レンケイ</t>
    </rPh>
    <rPh sb="2" eb="6">
      <t>ジョウキョウキョウユウ</t>
    </rPh>
    <rPh sb="6" eb="7">
      <t>ウ</t>
    </rPh>
    <rPh sb="8" eb="9">
      <t>ア</t>
    </rPh>
    <phoneticPr fontId="3"/>
  </si>
  <si>
    <t>作業整理（木幡)</t>
    <rPh sb="0" eb="4">
      <t>サギョウセイリ</t>
    </rPh>
    <rPh sb="5" eb="7">
      <t>コワタ</t>
    </rPh>
    <phoneticPr fontId="3"/>
  </si>
  <si>
    <t>ガバナ整理、拡張ドメイン確認</t>
    <rPh sb="3" eb="5">
      <t>セイリ</t>
    </rPh>
    <rPh sb="6" eb="8">
      <t>カクチョウ</t>
    </rPh>
    <rPh sb="12" eb="14">
      <t>カクニン</t>
    </rPh>
    <phoneticPr fontId="3"/>
  </si>
  <si>
    <t>アジェンダ作成</t>
    <rPh sb="5" eb="7">
      <t>サクセイ</t>
    </rPh>
    <phoneticPr fontId="3"/>
  </si>
  <si>
    <t>ガバナ整理</t>
    <rPh sb="3" eb="5">
      <t>セイリ</t>
    </rPh>
    <phoneticPr fontId="3"/>
  </si>
  <si>
    <t>プレSIT（品目取込確認）</t>
    <rPh sb="6" eb="12">
      <t>ヒンモクトリコミカクニン</t>
    </rPh>
    <phoneticPr fontId="3"/>
  </si>
  <si>
    <t>WTD打ち合わせ</t>
    <rPh sb="3" eb="4">
      <t>ウ</t>
    </rPh>
    <rPh sb="5" eb="6">
      <t>ア</t>
    </rPh>
    <phoneticPr fontId="3"/>
  </si>
  <si>
    <t>プレSIT準備</t>
    <rPh sb="5" eb="7">
      <t>ジュンビ</t>
    </rPh>
    <phoneticPr fontId="3"/>
  </si>
  <si>
    <t>プレSIT準備(品目)</t>
    <rPh sb="5" eb="7">
      <t>ジュンビ</t>
    </rPh>
    <rPh sb="8" eb="10">
      <t>ヒンモク</t>
    </rPh>
    <phoneticPr fontId="3"/>
  </si>
  <si>
    <t>SAPエラー資料整理</t>
    <rPh sb="6" eb="10">
      <t>シリョウセイリ</t>
    </rPh>
    <phoneticPr fontId="3"/>
  </si>
  <si>
    <t>新増設プロトタイプ作成用環境のセットアップ</t>
    <rPh sb="0" eb="3">
      <t>シンゾウセツ</t>
    </rPh>
    <rPh sb="9" eb="14">
      <t>サクセイヨウカンキョウ</t>
    </rPh>
    <phoneticPr fontId="3"/>
  </si>
  <si>
    <t>SAPエラー事前内部確認</t>
    <rPh sb="6" eb="12">
      <t>ジゼンナイブカクニン</t>
    </rPh>
    <phoneticPr fontId="3"/>
  </si>
  <si>
    <t>SAPエラー打合せ</t>
    <rPh sb="6" eb="8">
      <t>ウチアワ</t>
    </rPh>
    <phoneticPr fontId="3"/>
  </si>
  <si>
    <t>プレSIT状況確認(SOTC080)</t>
    <rPh sb="5" eb="9">
      <t>ジョウキョウカクニン</t>
    </rPh>
    <phoneticPr fontId="3"/>
  </si>
  <si>
    <t>関電:引き継ぎ作業</t>
  </si>
  <si>
    <t>引き継ぎ打合せ</t>
    <rPh sb="0" eb="1">
      <t>ヒ</t>
    </rPh>
    <rPh sb="2" eb="3">
      <t>ツ</t>
    </rPh>
    <rPh sb="4" eb="6">
      <t>ウチアワ</t>
    </rPh>
    <phoneticPr fontId="3"/>
  </si>
  <si>
    <t>SAP連携エラー検証実施</t>
    <rPh sb="3" eb="5">
      <t>レンケイ</t>
    </rPh>
    <rPh sb="8" eb="10">
      <t>ケンショウ</t>
    </rPh>
    <rPh sb="10" eb="12">
      <t>ジッシ</t>
    </rPh>
    <phoneticPr fontId="3"/>
  </si>
  <si>
    <t>プレSIT(SOTC010)対応</t>
    <rPh sb="14" eb="16">
      <t>タイオウ</t>
    </rPh>
    <phoneticPr fontId="3"/>
  </si>
  <si>
    <t>週次整理</t>
    <rPh sb="0" eb="4">
      <t>シュウジセイリ</t>
    </rPh>
    <phoneticPr fontId="3"/>
  </si>
  <si>
    <t>内部振り返り</t>
    <rPh sb="0" eb="3">
      <t>ナイブフ</t>
    </rPh>
    <rPh sb="4" eb="5">
      <t>カエ</t>
    </rPh>
    <phoneticPr fontId="3"/>
  </si>
  <si>
    <t>プレSIT(SOTC050_品目連携)</t>
    <rPh sb="14" eb="16">
      <t>ヒンモク</t>
    </rPh>
    <rPh sb="16" eb="18">
      <t>レンケイ</t>
    </rPh>
    <phoneticPr fontId="3"/>
  </si>
  <si>
    <t>プレSIT(SD契約, 品目)</t>
    <rPh sb="8" eb="10">
      <t>ケイヤク</t>
    </rPh>
    <rPh sb="12" eb="14">
      <t>ヒンモク</t>
    </rPh>
    <phoneticPr fontId="3"/>
  </si>
  <si>
    <t>品目連携整理</t>
    <rPh sb="0" eb="2">
      <t>ヒンモク</t>
    </rPh>
    <rPh sb="2" eb="4">
      <t>レンケイ</t>
    </rPh>
    <rPh sb="4" eb="6">
      <t>セイリ</t>
    </rPh>
    <phoneticPr fontId="3"/>
  </si>
  <si>
    <t>プレSIT(MDG得意先連携)</t>
    <rPh sb="9" eb="14">
      <t>トクイサキレンケイ</t>
    </rPh>
    <phoneticPr fontId="3"/>
  </si>
  <si>
    <t>品目連携整理/価格取込確認</t>
    <rPh sb="0" eb="2">
      <t>ヒンモク</t>
    </rPh>
    <rPh sb="2" eb="4">
      <t>レンケイ</t>
    </rPh>
    <rPh sb="4" eb="6">
      <t>セイリ</t>
    </rPh>
    <rPh sb="9" eb="13">
      <t>トリコミカクニン</t>
    </rPh>
    <phoneticPr fontId="3"/>
  </si>
  <si>
    <t>課題対応(SYSMEX_TS-1910 N件一括連携)</t>
    <rPh sb="0" eb="4">
      <t>カダイタイオウ</t>
    </rPh>
    <rPh sb="21" eb="26">
      <t>ケンイッカツレンケイ</t>
    </rPh>
    <phoneticPr fontId="3"/>
  </si>
  <si>
    <t>プレSIT(得意先_MDG/SRTR010のデータ確認依頼)</t>
    <rPh sb="6" eb="9">
      <t>トクイサキ</t>
    </rPh>
    <rPh sb="25" eb="29">
      <t>カクニンイライ</t>
    </rPh>
    <phoneticPr fontId="3"/>
  </si>
  <si>
    <t>シスメ(BPM再):SIT1シナリオ作成</t>
  </si>
  <si>
    <t>PTPシナリオ(2-1-2)作成</t>
    <rPh sb="14" eb="16">
      <t>サクセイ</t>
    </rPh>
    <phoneticPr fontId="3"/>
  </si>
  <si>
    <t>内部状況連携打ち合わせ(全体見直し)</t>
    <rPh sb="0" eb="4">
      <t>ナイブジョウキョウ</t>
    </rPh>
    <rPh sb="4" eb="7">
      <t>レンケイウ</t>
    </rPh>
    <rPh sb="8" eb="9">
      <t>ア</t>
    </rPh>
    <rPh sb="12" eb="14">
      <t>ゼンタイ</t>
    </rPh>
    <rPh sb="14" eb="16">
      <t>ミナオ</t>
    </rPh>
    <phoneticPr fontId="3"/>
  </si>
  <si>
    <t>MDG連携確認打ち合わせ</t>
    <rPh sb="3" eb="5">
      <t>レンケイ</t>
    </rPh>
    <rPh sb="5" eb="8">
      <t>カクニンウ</t>
    </rPh>
    <rPh sb="9" eb="10">
      <t>ア</t>
    </rPh>
    <phoneticPr fontId="3"/>
  </si>
  <si>
    <t>プレSIT(品目情報整理)</t>
    <rPh sb="6" eb="8">
      <t>ヒンモク</t>
    </rPh>
    <rPh sb="8" eb="12">
      <t>ジョウホウセイリ</t>
    </rPh>
    <phoneticPr fontId="3"/>
  </si>
  <si>
    <t>MDG連携再実施</t>
    <rPh sb="3" eb="5">
      <t>レンケイ</t>
    </rPh>
    <rPh sb="5" eb="8">
      <t>サイジッシ</t>
    </rPh>
    <phoneticPr fontId="3"/>
  </si>
  <si>
    <t>SIT進め方打合せ</t>
    <rPh sb="3" eb="4">
      <t>スス</t>
    </rPh>
    <rPh sb="5" eb="8">
      <t>カタウチアワ</t>
    </rPh>
    <phoneticPr fontId="3"/>
  </si>
  <si>
    <t>状況確認(木幡)</t>
    <rPh sb="0" eb="4">
      <t>ジョウキョウカクニン</t>
    </rPh>
    <rPh sb="5" eb="7">
      <t>コワタ</t>
    </rPh>
    <phoneticPr fontId="3"/>
  </si>
  <si>
    <t>MDGのHULFT問い合わせ対応</t>
    <rPh sb="9" eb="10">
      <t>ト</t>
    </rPh>
    <rPh sb="11" eb="12">
      <t>ア</t>
    </rPh>
    <rPh sb="14" eb="16">
      <t>タイオウ</t>
    </rPh>
    <phoneticPr fontId="3"/>
  </si>
  <si>
    <t>PTP定例</t>
    <rPh sb="3" eb="5">
      <t>テイレイ</t>
    </rPh>
    <phoneticPr fontId="3"/>
  </si>
  <si>
    <t>シスメ(BPM再):SIT管理</t>
  </si>
  <si>
    <t>WBS整理</t>
    <rPh sb="3" eb="5">
      <t>セイリ</t>
    </rPh>
    <phoneticPr fontId="3"/>
  </si>
  <si>
    <t>品目マスタ確認打ち合わせ</t>
    <rPh sb="0" eb="2">
      <t>ヒンモク</t>
    </rPh>
    <rPh sb="5" eb="8">
      <t>カクニンウ</t>
    </rPh>
    <rPh sb="9" eb="10">
      <t>ア</t>
    </rPh>
    <phoneticPr fontId="3"/>
  </si>
  <si>
    <t>品目マスタ項目確認整理</t>
    <rPh sb="0" eb="2">
      <t>ヒンモク</t>
    </rPh>
    <rPh sb="5" eb="9">
      <t>コウモクカクニン</t>
    </rPh>
    <rPh sb="9" eb="11">
      <t>セイリ</t>
    </rPh>
    <phoneticPr fontId="3"/>
  </si>
  <si>
    <t>SOTC080/090の状況打ち合わせ</t>
    <rPh sb="12" eb="14">
      <t>ジョウキョウ</t>
    </rPh>
    <rPh sb="14" eb="15">
      <t>ウ</t>
    </rPh>
    <rPh sb="16" eb="17">
      <t>ア</t>
    </rPh>
    <phoneticPr fontId="3"/>
  </si>
  <si>
    <t>定例事前打ち合わせ</t>
    <rPh sb="0" eb="4">
      <t>テイレイジゼン</t>
    </rPh>
    <rPh sb="4" eb="5">
      <t>ウ</t>
    </rPh>
    <rPh sb="6" eb="7">
      <t>ア</t>
    </rPh>
    <phoneticPr fontId="3"/>
  </si>
  <si>
    <t>画面起動制御の対応(SYSMEX_BPM_FAULT_TS-87)</t>
    <rPh sb="0" eb="6">
      <t>ガメンキドウセイギョ</t>
    </rPh>
    <rPh sb="7" eb="9">
      <t>タイオウ</t>
    </rPh>
    <phoneticPr fontId="3"/>
  </si>
  <si>
    <t>全体整理(課題整理、メール残整理)</t>
    <rPh sb="0" eb="4">
      <t>ゼンタイセイリ</t>
    </rPh>
    <rPh sb="5" eb="9">
      <t>カダイセイリ</t>
    </rPh>
    <rPh sb="13" eb="14">
      <t>ザン</t>
    </rPh>
    <rPh sb="14" eb="16">
      <t>セイリ</t>
    </rPh>
    <phoneticPr fontId="3"/>
  </si>
  <si>
    <t>内部確認</t>
    <rPh sb="0" eb="4">
      <t>ナイブカクニン</t>
    </rPh>
    <phoneticPr fontId="3"/>
  </si>
  <si>
    <t>プレSIT(SRTR010対応)</t>
    <rPh sb="13" eb="15">
      <t>タイオウ</t>
    </rPh>
    <phoneticPr fontId="3"/>
  </si>
  <si>
    <t>OTCシナリオ状況整理</t>
    <rPh sb="7" eb="11">
      <t>ジョウキョウセイリ</t>
    </rPh>
    <phoneticPr fontId="3"/>
  </si>
  <si>
    <t>連携状況整理</t>
    <rPh sb="0" eb="2">
      <t>レンケイ</t>
    </rPh>
    <rPh sb="2" eb="6">
      <t>ジョウキョウセイリ</t>
    </rPh>
    <phoneticPr fontId="3"/>
  </si>
  <si>
    <t>プロジェクト管理相談打ち合わせ</t>
    <rPh sb="6" eb="11">
      <t>カンリソウダンウ</t>
    </rPh>
    <rPh sb="12" eb="13">
      <t>ア</t>
    </rPh>
    <phoneticPr fontId="3"/>
  </si>
  <si>
    <t>CRM→S/4変更に伴うSVG連携の改修打ち合わせ</t>
    <rPh sb="7" eb="9">
      <t>ヘンコウ</t>
    </rPh>
    <rPh sb="10" eb="11">
      <t>トモナ</t>
    </rPh>
    <rPh sb="15" eb="17">
      <t>レンケイ</t>
    </rPh>
    <rPh sb="18" eb="21">
      <t>カイシュウウ</t>
    </rPh>
    <rPh sb="22" eb="23">
      <t>ア</t>
    </rPh>
    <phoneticPr fontId="3"/>
  </si>
  <si>
    <t>課題相談(荒川)</t>
    <rPh sb="0" eb="4">
      <t>カダイソウダン</t>
    </rPh>
    <rPh sb="5" eb="7">
      <t>アラカワ</t>
    </rPh>
    <phoneticPr fontId="3"/>
  </si>
  <si>
    <t>ボタン連携確認(藤井)</t>
    <rPh sb="3" eb="5">
      <t>レンケイ</t>
    </rPh>
    <rPh sb="5" eb="7">
      <t>カクニン</t>
    </rPh>
    <rPh sb="8" eb="10">
      <t>フジイ</t>
    </rPh>
    <phoneticPr fontId="3"/>
  </si>
  <si>
    <t>HULFT連携エラー打合せ準備</t>
    <rPh sb="5" eb="7">
      <t>レンケイ</t>
    </rPh>
    <rPh sb="10" eb="12">
      <t>ウチアワ</t>
    </rPh>
    <rPh sb="13" eb="15">
      <t>ジュンビ</t>
    </rPh>
    <phoneticPr fontId="3"/>
  </si>
  <si>
    <t>HULFT連携エラー確認打ち合わせ(DSC運用チーム)</t>
    <rPh sb="5" eb="7">
      <t>レンケイ</t>
    </rPh>
    <rPh sb="10" eb="12">
      <t>カクニン</t>
    </rPh>
    <rPh sb="12" eb="13">
      <t>ウ</t>
    </rPh>
    <rPh sb="14" eb="15">
      <t>ア</t>
    </rPh>
    <phoneticPr fontId="3"/>
  </si>
  <si>
    <t>WBS管理</t>
    <rPh sb="3" eb="5">
      <t>カンリ</t>
    </rPh>
    <phoneticPr fontId="3"/>
  </si>
  <si>
    <t>SOTC080状況連携</t>
    <rPh sb="7" eb="11">
      <t>ジョウキョウレンケイ</t>
    </rPh>
    <phoneticPr fontId="3"/>
  </si>
  <si>
    <t>SOTC080内容連携</t>
    <rPh sb="7" eb="9">
      <t>ナイヨウ</t>
    </rPh>
    <rPh sb="9" eb="11">
      <t>レンケイ</t>
    </rPh>
    <phoneticPr fontId="3"/>
  </si>
  <si>
    <t>SIT進め方内部打合せ</t>
    <rPh sb="3" eb="4">
      <t>スス</t>
    </rPh>
    <rPh sb="5" eb="6">
      <t>カタ</t>
    </rPh>
    <rPh sb="6" eb="10">
      <t>ナイブウチアワ</t>
    </rPh>
    <phoneticPr fontId="3"/>
  </si>
  <si>
    <t>HULFTサポート問い合わせ対応</t>
    <rPh sb="9" eb="10">
      <t>ト</t>
    </rPh>
    <rPh sb="11" eb="12">
      <t>ア</t>
    </rPh>
    <rPh sb="14" eb="16">
      <t>タイオウ</t>
    </rPh>
    <phoneticPr fontId="3"/>
  </si>
  <si>
    <t>HULFTサポート状況整理</t>
    <rPh sb="9" eb="13">
      <t>ジョウキョウセイリ</t>
    </rPh>
    <phoneticPr fontId="3"/>
  </si>
  <si>
    <t>プレSIT(MDG連携再テスト)</t>
    <rPh sb="9" eb="11">
      <t>レンケイ</t>
    </rPh>
    <rPh sb="11" eb="12">
      <t>サイ</t>
    </rPh>
    <phoneticPr fontId="3"/>
  </si>
  <si>
    <t>得意先3社確認打ち合わせ</t>
    <rPh sb="0" eb="3">
      <t>トクイサキ</t>
    </rPh>
    <rPh sb="4" eb="5">
      <t>シャ</t>
    </rPh>
    <rPh sb="5" eb="7">
      <t>カクニン</t>
    </rPh>
    <rPh sb="7" eb="8">
      <t>ウ</t>
    </rPh>
    <rPh sb="9" eb="10">
      <t>ア</t>
    </rPh>
    <phoneticPr fontId="3"/>
  </si>
  <si>
    <t>プレSIT(MDG連携再テスト)</t>
    <rPh sb="9" eb="12">
      <t>レンケイサイ</t>
    </rPh>
    <phoneticPr fontId="3"/>
  </si>
  <si>
    <t>連携backlog課題棚卸</t>
    <rPh sb="0" eb="2">
      <t>レンケイ</t>
    </rPh>
    <rPh sb="9" eb="13">
      <t>カダイタナオロシ</t>
    </rPh>
    <phoneticPr fontId="3"/>
  </si>
  <si>
    <t>SIT環境準備打ち合わせ(原田)</t>
    <rPh sb="3" eb="7">
      <t>カンキョウジュンビ</t>
    </rPh>
    <rPh sb="7" eb="8">
      <t>ウ</t>
    </rPh>
    <rPh sb="9" eb="10">
      <t>ア</t>
    </rPh>
    <rPh sb="13" eb="15">
      <t>ハラダ</t>
    </rPh>
    <phoneticPr fontId="3"/>
  </si>
  <si>
    <t>PTP対応整理</t>
    <rPh sb="3" eb="7">
      <t>タイオウセイリ</t>
    </rPh>
    <phoneticPr fontId="3"/>
  </si>
  <si>
    <t>SOTC080内容連携</t>
    <rPh sb="7" eb="11">
      <t>ナイヨウレンケイ</t>
    </rPh>
    <phoneticPr fontId="3"/>
  </si>
  <si>
    <t>SRTR010のデータ確認</t>
    <rPh sb="11" eb="13">
      <t>カクニン</t>
    </rPh>
    <phoneticPr fontId="3"/>
  </si>
  <si>
    <t>品目オブジェクトデータ整備</t>
    <rPh sb="0" eb="2">
      <t>ヒンモク</t>
    </rPh>
    <rPh sb="11" eb="13">
      <t>セイビ</t>
    </rPh>
    <phoneticPr fontId="3"/>
  </si>
  <si>
    <t>品目データ確認</t>
    <rPh sb="0" eb="2">
      <t>ヒンモク</t>
    </rPh>
    <rPh sb="5" eb="7">
      <t>カクニン</t>
    </rPh>
    <phoneticPr fontId="3"/>
  </si>
  <si>
    <t>PTPテスト進め方確認(木幡)</t>
    <rPh sb="6" eb="7">
      <t>スス</t>
    </rPh>
    <rPh sb="8" eb="11">
      <t>カタカクニン</t>
    </rPh>
    <rPh sb="12" eb="14">
      <t>コワタ</t>
    </rPh>
    <phoneticPr fontId="3"/>
  </si>
  <si>
    <t>品目追加課題登録(SYSMEX_TS-2125)</t>
    <rPh sb="0" eb="8">
      <t>ヒンモクツイカカダイトウロク</t>
    </rPh>
    <phoneticPr fontId="3"/>
  </si>
  <si>
    <t>HULFT問い合わせ対応(MDG連携)</t>
    <rPh sb="5" eb="6">
      <t>ト</t>
    </rPh>
    <rPh sb="7" eb="8">
      <t>ア</t>
    </rPh>
    <rPh sb="10" eb="12">
      <t>タイオウ</t>
    </rPh>
    <rPh sb="16" eb="18">
      <t>レンケイ</t>
    </rPh>
    <phoneticPr fontId="3"/>
  </si>
  <si>
    <t>午前休</t>
    <rPh sb="0" eb="2">
      <t>ゴゼン</t>
    </rPh>
    <rPh sb="2" eb="3">
      <t>キュウ</t>
    </rPh>
    <phoneticPr fontId="3"/>
  </si>
  <si>
    <t>品目対応</t>
    <rPh sb="0" eb="4">
      <t>ヒンモクタイオウ</t>
    </rPh>
    <phoneticPr fontId="3"/>
  </si>
  <si>
    <t>SIT1環境確認</t>
    <rPh sb="4" eb="6">
      <t>カンキョウ</t>
    </rPh>
    <rPh sb="6" eb="8">
      <t>カクニン</t>
    </rPh>
    <phoneticPr fontId="3"/>
  </si>
  <si>
    <t>課題登録</t>
    <rPh sb="0" eb="4">
      <t>カダイトウロク</t>
    </rPh>
    <phoneticPr fontId="3"/>
  </si>
  <si>
    <t>定例報告打合せ</t>
    <rPh sb="0" eb="6">
      <t>テイレイホウコクウチアワ</t>
    </rPh>
    <phoneticPr fontId="3"/>
  </si>
  <si>
    <t>SVG打ち合わせ</t>
    <rPh sb="3" eb="4">
      <t>ウ</t>
    </rPh>
    <rPh sb="5" eb="6">
      <t>ア</t>
    </rPh>
    <phoneticPr fontId="3"/>
  </si>
  <si>
    <t>要件再整理</t>
    <rPh sb="0" eb="5">
      <t>ヨウケンサイセイリ</t>
    </rPh>
    <phoneticPr fontId="3"/>
  </si>
  <si>
    <t>品目整理</t>
    <rPh sb="0" eb="4">
      <t>ヒンモクセイリ</t>
    </rPh>
    <phoneticPr fontId="3"/>
  </si>
  <si>
    <t>全体打合せ</t>
    <rPh sb="0" eb="4">
      <t>ゼンタイウチアワ</t>
    </rPh>
    <phoneticPr fontId="3"/>
  </si>
  <si>
    <t>関電:課題対応(KANSAI_TD_IPPAN-411 H272214_FSユーザー情報送信の異常終了について)</t>
  </si>
  <si>
    <t>ユーザ情報登録エラー対応(IPPAN-411)</t>
    <rPh sb="3" eb="7">
      <t>ジョウホウトウロク</t>
    </rPh>
    <rPh sb="10" eb="12">
      <t>タイオウ</t>
    </rPh>
    <phoneticPr fontId="3"/>
  </si>
  <si>
    <t>週次報告整理</t>
    <rPh sb="0" eb="4">
      <t>シュウジホウコク</t>
    </rPh>
    <rPh sb="4" eb="6">
      <t>セイリ</t>
    </rPh>
    <phoneticPr fontId="3"/>
  </si>
  <si>
    <t>要件再整理キックオフ</t>
    <rPh sb="0" eb="5">
      <t>ヨウケンサイセイリ</t>
    </rPh>
    <phoneticPr fontId="3"/>
  </si>
  <si>
    <t>シスメ(BPM再):得意先マスタ要件再整理</t>
  </si>
  <si>
    <t>利用項目整理</t>
    <rPh sb="0" eb="6">
      <t>リヨウコウモクセイリ</t>
    </rPh>
    <phoneticPr fontId="3"/>
  </si>
  <si>
    <t>要件再整理</t>
    <rPh sb="0" eb="2">
      <t>ヨウケン</t>
    </rPh>
    <rPh sb="2" eb="5">
      <t>サイセイリ</t>
    </rPh>
    <phoneticPr fontId="3"/>
  </si>
  <si>
    <t>得意先連携整理</t>
    <rPh sb="0" eb="7">
      <t>トクイサキレンケイセイリ</t>
    </rPh>
    <phoneticPr fontId="3"/>
  </si>
  <si>
    <t>シスメ(BPM再):品目マスタ要件再整理</t>
  </si>
  <si>
    <t>SPTP030の修正整理</t>
    <rPh sb="8" eb="12">
      <t>シュウセイセイリ</t>
    </rPh>
    <phoneticPr fontId="3"/>
  </si>
  <si>
    <t>要件再整理(デモプレ)</t>
    <rPh sb="0" eb="5">
      <t>ヨウケンサイセイリ</t>
    </rPh>
    <phoneticPr fontId="3"/>
  </si>
  <si>
    <t>情報整理</t>
    <rPh sb="0" eb="4">
      <t>ジョウホウセイリ</t>
    </rPh>
    <phoneticPr fontId="3"/>
  </si>
  <si>
    <t>定例報告資料作成</t>
    <rPh sb="0" eb="8">
      <t>テイレイホウコクシリョウサクセイ</t>
    </rPh>
    <phoneticPr fontId="3"/>
  </si>
  <si>
    <t>partial環境ユーザ登録</t>
    <rPh sb="7" eb="9">
      <t>カンキョウ</t>
    </rPh>
    <rPh sb="12" eb="14">
      <t>トウロク</t>
    </rPh>
    <phoneticPr fontId="3"/>
  </si>
  <si>
    <t>Webサービスエラーの構成図作成</t>
    <rPh sb="11" eb="13">
      <t>コウセイ</t>
    </rPh>
    <rPh sb="13" eb="14">
      <t>ズ</t>
    </rPh>
    <rPh sb="14" eb="16">
      <t>サクセイ</t>
    </rPh>
    <phoneticPr fontId="3"/>
  </si>
  <si>
    <t>エビデンス確認</t>
    <rPh sb="5" eb="7">
      <t>カクニン</t>
    </rPh>
    <phoneticPr fontId="3"/>
  </si>
  <si>
    <t>デモのステップに併せた連携実行リスト整理</t>
    <rPh sb="8" eb="9">
      <t>アワ</t>
    </rPh>
    <rPh sb="11" eb="13">
      <t>レンケイ</t>
    </rPh>
    <rPh sb="13" eb="15">
      <t>ジッコウ</t>
    </rPh>
    <rPh sb="18" eb="20">
      <t>セイリ</t>
    </rPh>
    <phoneticPr fontId="3"/>
  </si>
  <si>
    <t>業務打ち合わせ(今西塾)</t>
    <rPh sb="0" eb="3">
      <t>ギョウムウ</t>
    </rPh>
    <rPh sb="4" eb="5">
      <t>ア</t>
    </rPh>
    <rPh sb="8" eb="11">
      <t>イマニシジュク</t>
    </rPh>
    <phoneticPr fontId="3"/>
  </si>
  <si>
    <t>要件再整理(デモ)</t>
    <rPh sb="0" eb="5">
      <t>ヨウケンサイセイリ</t>
    </rPh>
    <phoneticPr fontId="3"/>
  </si>
  <si>
    <t>週次定例報告</t>
    <rPh sb="0" eb="2">
      <t>シュウジ</t>
    </rPh>
    <rPh sb="2" eb="4">
      <t>テイレイ</t>
    </rPh>
    <rPh sb="4" eb="6">
      <t>ホウコク</t>
    </rPh>
    <phoneticPr fontId="3"/>
  </si>
  <si>
    <t>夕会(要件再整理業務フローレビュー)</t>
    <rPh sb="0" eb="2">
      <t>ユウカイ</t>
    </rPh>
    <rPh sb="3" eb="8">
      <t>ヨウケンサイセイリ</t>
    </rPh>
    <rPh sb="8" eb="10">
      <t>ギョウム</t>
    </rPh>
    <phoneticPr fontId="3"/>
  </si>
  <si>
    <t>HULFT連携エラー対応準備</t>
    <rPh sb="5" eb="7">
      <t>レンケイ</t>
    </rPh>
    <rPh sb="10" eb="12">
      <t>タイオウ</t>
    </rPh>
    <rPh sb="12" eb="14">
      <t>ジュンビ</t>
    </rPh>
    <phoneticPr fontId="3"/>
  </si>
  <si>
    <t>HULFT連携エラー対応打ち合わせ</t>
    <rPh sb="5" eb="7">
      <t>レンケイ</t>
    </rPh>
    <rPh sb="10" eb="12">
      <t>タイオウ</t>
    </rPh>
    <rPh sb="12" eb="13">
      <t>ウ</t>
    </rPh>
    <rPh sb="14" eb="15">
      <t>ア</t>
    </rPh>
    <phoneticPr fontId="3"/>
  </si>
  <si>
    <t>HULFT連携エラー対応報告</t>
    <rPh sb="5" eb="7">
      <t>レンケイ</t>
    </rPh>
    <rPh sb="10" eb="12">
      <t>タイオウ</t>
    </rPh>
    <rPh sb="12" eb="14">
      <t>ホウコク</t>
    </rPh>
    <phoneticPr fontId="3"/>
  </si>
  <si>
    <t>品目マスタ情報整理</t>
    <rPh sb="0" eb="2">
      <t>ヒンモク</t>
    </rPh>
    <rPh sb="5" eb="9">
      <t>ジョウホウセイリ</t>
    </rPh>
    <phoneticPr fontId="3"/>
  </si>
  <si>
    <t>品目マスタ状況確認</t>
    <rPh sb="0" eb="2">
      <t>ヒンモク</t>
    </rPh>
    <rPh sb="5" eb="9">
      <t>ジョウキョウカクニン</t>
    </rPh>
    <phoneticPr fontId="3"/>
  </si>
  <si>
    <t>WBS見直し</t>
    <rPh sb="3" eb="5">
      <t>ミナオ</t>
    </rPh>
    <phoneticPr fontId="3"/>
  </si>
  <si>
    <t>基本設計のシステム構成図修正</t>
    <rPh sb="0" eb="4">
      <t>キホンセッケイ</t>
    </rPh>
    <rPh sb="9" eb="12">
      <t>コウセイズ</t>
    </rPh>
    <rPh sb="12" eb="14">
      <t>シュウセイ</t>
    </rPh>
    <phoneticPr fontId="3"/>
  </si>
  <si>
    <t>課題問合せ回答(IPPAN-411)</t>
    <rPh sb="0" eb="4">
      <t>カダイトイアワ</t>
    </rPh>
    <rPh sb="5" eb="7">
      <t>カイトウ</t>
    </rPh>
    <phoneticPr fontId="3"/>
  </si>
  <si>
    <t>SWTD打ち合わせ</t>
    <rPh sb="4" eb="5">
      <t>ウ</t>
    </rPh>
    <rPh sb="6" eb="7">
      <t>ア</t>
    </rPh>
    <phoneticPr fontId="3"/>
  </si>
  <si>
    <t>SWTD010設計レビュー</t>
    <rPh sb="7" eb="9">
      <t>セッケイ</t>
    </rPh>
    <phoneticPr fontId="3"/>
  </si>
  <si>
    <t>引継ぎQA対応</t>
    <rPh sb="0" eb="2">
      <t>ヒキツ</t>
    </rPh>
    <rPh sb="5" eb="7">
      <t>タイオウ</t>
    </rPh>
    <phoneticPr fontId="3"/>
  </si>
  <si>
    <t>証明書更新手順作成</t>
    <rPh sb="0" eb="3">
      <t>ショウメイショ</t>
    </rPh>
    <rPh sb="3" eb="5">
      <t>コウシン</t>
    </rPh>
    <rPh sb="5" eb="7">
      <t>テジュン</t>
    </rPh>
    <rPh sb="7" eb="9">
      <t>サクセイ</t>
    </rPh>
    <phoneticPr fontId="3"/>
  </si>
  <si>
    <t>HULFT連携エラー対応調整</t>
    <rPh sb="5" eb="7">
      <t>レンケイ</t>
    </rPh>
    <rPh sb="10" eb="14">
      <t>タイオウチョウセイ</t>
    </rPh>
    <phoneticPr fontId="3"/>
  </si>
  <si>
    <t>SOTC010改修依頼打合せ(原田)</t>
    <rPh sb="7" eb="9">
      <t>カイシュウ</t>
    </rPh>
    <rPh sb="9" eb="11">
      <t>イライ</t>
    </rPh>
    <rPh sb="11" eb="13">
      <t>ウチアワ</t>
    </rPh>
    <rPh sb="15" eb="17">
      <t>ハラダ</t>
    </rPh>
    <phoneticPr fontId="3"/>
  </si>
  <si>
    <t>SIT課題確認(SPTP020項目修正, SOTC090構造修正)</t>
    <rPh sb="3" eb="5">
      <t>カダイ</t>
    </rPh>
    <rPh sb="5" eb="7">
      <t>カクニン</t>
    </rPh>
    <rPh sb="15" eb="19">
      <t>コウモクシュウセイ</t>
    </rPh>
    <rPh sb="28" eb="32">
      <t>コウゾウシュウセイ</t>
    </rPh>
    <phoneticPr fontId="3"/>
  </si>
  <si>
    <t>SIT課題状況整理</t>
    <rPh sb="3" eb="9">
      <t>カダイジョウキョウセイリ</t>
    </rPh>
    <phoneticPr fontId="3"/>
  </si>
  <si>
    <t>SIT状況連携(永嶋)</t>
    <rPh sb="3" eb="7">
      <t>ジョウキョウレンケイ</t>
    </rPh>
    <rPh sb="8" eb="10">
      <t>ナガシマ</t>
    </rPh>
    <phoneticPr fontId="3"/>
  </si>
  <si>
    <t>OTCシナリオ数再確認</t>
  </si>
  <si>
    <t>SIT状況確認(木幡、永嶋)</t>
    <rPh sb="3" eb="7">
      <t>ジョウキョウカクニン</t>
    </rPh>
    <rPh sb="8" eb="10">
      <t>コワタ</t>
    </rPh>
    <rPh sb="11" eb="13">
      <t>ナガシマ</t>
    </rPh>
    <phoneticPr fontId="3"/>
  </si>
  <si>
    <t>SIT進め方相談(永嶋)</t>
    <rPh sb="3" eb="4">
      <t>スス</t>
    </rPh>
    <rPh sb="5" eb="6">
      <t>カタ</t>
    </rPh>
    <rPh sb="6" eb="8">
      <t>ソウダン</t>
    </rPh>
    <rPh sb="9" eb="11">
      <t>ナガシマ</t>
    </rPh>
    <phoneticPr fontId="3"/>
  </si>
  <si>
    <t>課題問合せ回答(IPPAN-411)</t>
  </si>
  <si>
    <t>SIT状況連携(市川)</t>
    <rPh sb="3" eb="7">
      <t>ジョウキョウレンケイ</t>
    </rPh>
    <rPh sb="8" eb="10">
      <t>イチカワ</t>
    </rPh>
    <phoneticPr fontId="3"/>
  </si>
  <si>
    <t>設計レビュー</t>
    <rPh sb="0" eb="2">
      <t>セッケイ</t>
    </rPh>
    <phoneticPr fontId="3"/>
  </si>
  <si>
    <t>PTP定例打合せ</t>
    <rPh sb="3" eb="5">
      <t>テイレイ</t>
    </rPh>
    <rPh sb="5" eb="7">
      <t>ウチアワ</t>
    </rPh>
    <phoneticPr fontId="3"/>
  </si>
  <si>
    <t>SPTP020(営業)の設計見直し</t>
    <rPh sb="8" eb="10">
      <t>エイギョウ</t>
    </rPh>
    <rPh sb="12" eb="16">
      <t>セッケイミナオ</t>
    </rPh>
    <phoneticPr fontId="3"/>
  </si>
  <si>
    <t>進め方検討打ち合わせ</t>
    <rPh sb="0" eb="1">
      <t>スス</t>
    </rPh>
    <rPh sb="2" eb="3">
      <t>カタ</t>
    </rPh>
    <rPh sb="3" eb="5">
      <t>ケントウ</t>
    </rPh>
    <rPh sb="5" eb="6">
      <t>ウ</t>
    </rPh>
    <rPh sb="7" eb="8">
      <t>ア</t>
    </rPh>
    <phoneticPr fontId="3"/>
  </si>
  <si>
    <t>SIT方針(OTC)</t>
    <rPh sb="3" eb="5">
      <t>ホウシン</t>
    </rPh>
    <phoneticPr fontId="3"/>
  </si>
  <si>
    <t>SIT進め方(市川)</t>
    <rPh sb="3" eb="4">
      <t>スス</t>
    </rPh>
    <rPh sb="5" eb="6">
      <t>カタ</t>
    </rPh>
    <rPh sb="7" eb="9">
      <t>イチカワ</t>
    </rPh>
    <phoneticPr fontId="3"/>
  </si>
  <si>
    <t>内部整理</t>
    <rPh sb="0" eb="4">
      <t>ナイブセイリ</t>
    </rPh>
    <phoneticPr fontId="3"/>
  </si>
  <si>
    <t>定例進捗報告</t>
    <rPh sb="0" eb="2">
      <t>テイレイ</t>
    </rPh>
    <rPh sb="2" eb="6">
      <t>シンチョクホウコク</t>
    </rPh>
    <phoneticPr fontId="3"/>
  </si>
  <si>
    <t>マスタ情報確認打ち合わせ(田中)</t>
    <rPh sb="3" eb="5">
      <t>ジョウホウ</t>
    </rPh>
    <rPh sb="5" eb="7">
      <t>カクニン</t>
    </rPh>
    <rPh sb="7" eb="8">
      <t>ウ</t>
    </rPh>
    <rPh sb="9" eb="10">
      <t>ア</t>
    </rPh>
    <rPh sb="13" eb="15">
      <t>タナカ</t>
    </rPh>
    <phoneticPr fontId="3"/>
  </si>
  <si>
    <t>原田さん確認事項のチェック、原田さんへの作業振出内容整理(SOTC010関連)</t>
    <rPh sb="0" eb="2">
      <t>ハラダ</t>
    </rPh>
    <rPh sb="4" eb="8">
      <t>カクニンジコウ</t>
    </rPh>
    <rPh sb="14" eb="16">
      <t>ハラダ</t>
    </rPh>
    <rPh sb="20" eb="28">
      <t>サギョウフリダシナイヨウセイリ</t>
    </rPh>
    <rPh sb="36" eb="38">
      <t>カンレン</t>
    </rPh>
    <phoneticPr fontId="3"/>
  </si>
  <si>
    <t>シスメ(BPM再):課題対応 SYSMEX_TS-2145 得意先マスタ連携の「IdentificationNumber(ID No)」へのセット内容変更</t>
  </si>
  <si>
    <t>設計整理</t>
    <rPh sb="0" eb="4">
      <t>セッケイセイリ</t>
    </rPh>
    <phoneticPr fontId="3"/>
  </si>
  <si>
    <t>PTP014の仕入先受信の実行結果確認</t>
    <rPh sb="7" eb="12">
      <t>シイレサキジュシン</t>
    </rPh>
    <rPh sb="13" eb="19">
      <t>ジッコウケッカカクニン</t>
    </rPh>
    <phoneticPr fontId="3"/>
  </si>
  <si>
    <t>サービス契約関連課題残確認</t>
    <rPh sb="4" eb="6">
      <t>ケイヤク</t>
    </rPh>
    <rPh sb="6" eb="11">
      <t>カンレンカダイザン</t>
    </rPh>
    <rPh sb="11" eb="13">
      <t>カクニン</t>
    </rPh>
    <phoneticPr fontId="3"/>
  </si>
  <si>
    <t>HULFT連携エラー対応</t>
    <rPh sb="5" eb="7">
      <t>レンケイ</t>
    </rPh>
    <rPh sb="10" eb="12">
      <t>タイオウ</t>
    </rPh>
    <phoneticPr fontId="3"/>
  </si>
  <si>
    <t>SIT状況確認(市川)</t>
    <rPh sb="3" eb="7">
      <t>ジョウキョウカクニン</t>
    </rPh>
    <rPh sb="8" eb="10">
      <t>イチカワ</t>
    </rPh>
    <phoneticPr fontId="3"/>
  </si>
  <si>
    <t>要件再整理(進め方確認、仕入先マスタの支払条件項目の確認)</t>
    <rPh sb="0" eb="5">
      <t>ヨウケンサイセイリ</t>
    </rPh>
    <rPh sb="6" eb="7">
      <t>スス</t>
    </rPh>
    <rPh sb="8" eb="9">
      <t>カタ</t>
    </rPh>
    <rPh sb="9" eb="11">
      <t>カクニン</t>
    </rPh>
    <rPh sb="12" eb="15">
      <t>シイレサキ</t>
    </rPh>
    <rPh sb="19" eb="21">
      <t>シハラ</t>
    </rPh>
    <rPh sb="21" eb="23">
      <t>ジョウケン</t>
    </rPh>
    <rPh sb="23" eb="25">
      <t>コウモク</t>
    </rPh>
    <rPh sb="26" eb="28">
      <t>カクニン</t>
    </rPh>
    <phoneticPr fontId="3"/>
  </si>
  <si>
    <t>連携データレビュー</t>
    <rPh sb="0" eb="2">
      <t>レンケイ</t>
    </rPh>
    <phoneticPr fontId="3"/>
  </si>
  <si>
    <t>仕入先マスタ受信修正(設計確認)</t>
    <rPh sb="0" eb="3">
      <t>シイレサキ</t>
    </rPh>
    <rPh sb="6" eb="10">
      <t>ジュシンシュウセイ</t>
    </rPh>
    <rPh sb="11" eb="15">
      <t>セッケイカクニン</t>
    </rPh>
    <phoneticPr fontId="3"/>
  </si>
  <si>
    <t>SPTP020(緊急修正)</t>
    <rPh sb="8" eb="12">
      <t>キンキュウシュウセイ</t>
    </rPh>
    <phoneticPr fontId="3"/>
  </si>
  <si>
    <t>受領資料確認</t>
    <rPh sb="0" eb="6">
      <t>ジュリョウシリョウカクニン</t>
    </rPh>
    <phoneticPr fontId="3"/>
  </si>
  <si>
    <t>最終面談</t>
    <rPh sb="0" eb="4">
      <t>サイシュウメンダン</t>
    </rPh>
    <phoneticPr fontId="3"/>
  </si>
  <si>
    <t>進捗確認(木幡)</t>
    <rPh sb="0" eb="4">
      <t>シンチョクカクニン</t>
    </rPh>
    <rPh sb="5" eb="7">
      <t>コワタ</t>
    </rPh>
    <phoneticPr fontId="3"/>
  </si>
  <si>
    <t>HULFT連携エラー再検証</t>
    <rPh sb="5" eb="7">
      <t>レンケイ</t>
    </rPh>
    <rPh sb="10" eb="13">
      <t>サイケンショウ</t>
    </rPh>
    <phoneticPr fontId="3"/>
  </si>
  <si>
    <t>定例進捗報告資料作成</t>
    <rPh sb="0" eb="6">
      <t>テイレイシンチョクホウコク</t>
    </rPh>
    <rPh sb="6" eb="10">
      <t>シリョウサクセイ</t>
    </rPh>
    <phoneticPr fontId="3"/>
  </si>
  <si>
    <t>SPTP020(サービス)修正確認</t>
    <rPh sb="13" eb="17">
      <t>シュウセイカクニン</t>
    </rPh>
    <phoneticPr fontId="3"/>
  </si>
  <si>
    <t>画面-連携テーブルつながり資料テンプレート</t>
    <rPh sb="0" eb="2">
      <t>ガメン</t>
    </rPh>
    <rPh sb="3" eb="5">
      <t>レンケイ</t>
    </rPh>
    <rPh sb="13" eb="15">
      <t>シリョウ</t>
    </rPh>
    <phoneticPr fontId="3"/>
  </si>
  <si>
    <t>連携インターフェース仕様書改定(SF送信IFの利用画面記載)</t>
    <rPh sb="18" eb="20">
      <t>ソウシン</t>
    </rPh>
    <rPh sb="23" eb="25">
      <t>リヨウ</t>
    </rPh>
    <rPh sb="25" eb="27">
      <t>ガメン</t>
    </rPh>
    <rPh sb="27" eb="29">
      <t>キサイ</t>
    </rPh>
    <phoneticPr fontId="3"/>
  </si>
  <si>
    <t>腹痛ダウン</t>
    <rPh sb="0" eb="2">
      <t>フクツウ</t>
    </rPh>
    <phoneticPr fontId="3"/>
  </si>
  <si>
    <t>状況整理(永嶋)</t>
    <rPh sb="0" eb="4">
      <t>ジョウキョウセイリ</t>
    </rPh>
    <rPh sb="5" eb="7">
      <t>ナガシマ</t>
    </rPh>
    <phoneticPr fontId="3"/>
  </si>
  <si>
    <t>定例進捗報告</t>
    <rPh sb="0" eb="6">
      <t>テイレイシンチョクホウコク</t>
    </rPh>
    <phoneticPr fontId="3"/>
  </si>
  <si>
    <t>HUFLT連携エラー(ヘッダー)(原田)</t>
    <rPh sb="5" eb="7">
      <t>レンケイ</t>
    </rPh>
    <rPh sb="17" eb="19">
      <t>ハラダ</t>
    </rPh>
    <phoneticPr fontId="3"/>
  </si>
  <si>
    <t>画面-連携の繋がり確認依頼(福井、斎藤)</t>
    <rPh sb="0" eb="2">
      <t>ガメン</t>
    </rPh>
    <rPh sb="3" eb="5">
      <t>レンケイ</t>
    </rPh>
    <rPh sb="6" eb="7">
      <t>ツナ</t>
    </rPh>
    <rPh sb="9" eb="11">
      <t>カクニン</t>
    </rPh>
    <rPh sb="11" eb="13">
      <t>イライ</t>
    </rPh>
    <rPh sb="14" eb="16">
      <t>フクイ</t>
    </rPh>
    <rPh sb="17" eb="19">
      <t>サイトウ</t>
    </rPh>
    <phoneticPr fontId="3"/>
  </si>
  <si>
    <t>PTP再送対応</t>
    <rPh sb="3" eb="5">
      <t>サイソウ</t>
    </rPh>
    <rPh sb="5" eb="7">
      <t>タイオウ</t>
    </rPh>
    <phoneticPr fontId="3"/>
  </si>
  <si>
    <t>SVMX打ち合わせ</t>
    <rPh sb="4" eb="5">
      <t>ウ</t>
    </rPh>
    <rPh sb="6" eb="7">
      <t>ア</t>
    </rPh>
    <phoneticPr fontId="3"/>
  </si>
  <si>
    <t>SIT進捗確認</t>
    <rPh sb="3" eb="7">
      <t>シンチョクカクニン</t>
    </rPh>
    <phoneticPr fontId="3"/>
  </si>
  <si>
    <t>PTP020(サービス)の項目追加対応依頼(長谷川)</t>
    <rPh sb="13" eb="19">
      <t>コウモクツイカタイオウ</t>
    </rPh>
    <rPh sb="19" eb="21">
      <t>イライ</t>
    </rPh>
    <rPh sb="22" eb="25">
      <t>ハセガワ</t>
    </rPh>
    <phoneticPr fontId="3"/>
  </si>
  <si>
    <t>課題確認(SYSMEX_TS-2165 購入品発注(サービス)の指図書指定の構造確認及び確定)</t>
    <rPh sb="0" eb="2">
      <t>カダイ</t>
    </rPh>
    <rPh sb="2" eb="4">
      <t>カクニン</t>
    </rPh>
    <phoneticPr fontId="3"/>
  </si>
  <si>
    <t>3月予定整理</t>
    <rPh sb="1" eb="6">
      <t>ガツヨテイセイリ</t>
    </rPh>
    <phoneticPr fontId="3"/>
  </si>
  <si>
    <t>SIT進め方相談(市川)</t>
    <rPh sb="3" eb="4">
      <t>スス</t>
    </rPh>
    <rPh sb="5" eb="8">
      <t>カタソウダン</t>
    </rPh>
    <rPh sb="9" eb="11">
      <t>イチカワ</t>
    </rPh>
    <phoneticPr fontId="3"/>
  </si>
  <si>
    <t>SPTP020の通常購買残シナリオ実施</t>
    <rPh sb="8" eb="12">
      <t>ツウジョウコウバイ</t>
    </rPh>
    <rPh sb="12" eb="13">
      <t>ザン</t>
    </rPh>
    <rPh sb="17" eb="19">
      <t>ジッシ</t>
    </rPh>
    <phoneticPr fontId="3"/>
  </si>
  <si>
    <t>画面-連携繋がりレビュー(福井, 齋藤)</t>
    <rPh sb="0" eb="2">
      <t>ガメン</t>
    </rPh>
    <rPh sb="3" eb="5">
      <t>レンケイ</t>
    </rPh>
    <rPh sb="5" eb="6">
      <t>ツナ</t>
    </rPh>
    <rPh sb="13" eb="15">
      <t>フクイ</t>
    </rPh>
    <rPh sb="17" eb="19">
      <t>サイトウ</t>
    </rPh>
    <phoneticPr fontId="3"/>
  </si>
  <si>
    <t>MDG連携状況確認</t>
    <rPh sb="3" eb="5">
      <t>レンケイ</t>
    </rPh>
    <rPh sb="5" eb="9">
      <t>ジョウキョウカクニン</t>
    </rPh>
    <phoneticPr fontId="3"/>
  </si>
  <si>
    <t>SPTP020(サービス)のソース修正</t>
    <rPh sb="17" eb="19">
      <t>シュウセイ</t>
    </rPh>
    <phoneticPr fontId="3"/>
  </si>
  <si>
    <t>WBS引き直し</t>
    <rPh sb="3" eb="4">
      <t>ヒ</t>
    </rPh>
    <rPh sb="5" eb="6">
      <t>ナオ</t>
    </rPh>
    <phoneticPr fontId="3"/>
  </si>
  <si>
    <t>シスメ(BPM再):画面-連携繋がり資料管理</t>
  </si>
  <si>
    <t>成果物確認</t>
    <rPh sb="0" eb="5">
      <t>セイカブツカクニン</t>
    </rPh>
    <phoneticPr fontId="3"/>
  </si>
  <si>
    <t>MDG連携Header確認依頼メール送信</t>
    <rPh sb="3" eb="5">
      <t>レンケイ</t>
    </rPh>
    <rPh sb="11" eb="15">
      <t>カクニンイライ</t>
    </rPh>
    <rPh sb="18" eb="20">
      <t>ソウシン</t>
    </rPh>
    <phoneticPr fontId="3"/>
  </si>
  <si>
    <t>メール整理</t>
    <rPh sb="3" eb="5">
      <t>セイリ</t>
    </rPh>
    <phoneticPr fontId="3"/>
  </si>
  <si>
    <t>PTP014シナリオ実施</t>
    <rPh sb="10" eb="12">
      <t>ジッシ</t>
    </rPh>
    <phoneticPr fontId="3"/>
  </si>
  <si>
    <t>要件再整理打ち合わせ(現行BPMとCRM(SF)の案件データ関連業務の確認)</t>
    <rPh sb="0" eb="5">
      <t>ヨウケンサイセイリ</t>
    </rPh>
    <rPh sb="5" eb="6">
      <t>ウ</t>
    </rPh>
    <rPh sb="7" eb="8">
      <t>ア</t>
    </rPh>
    <rPh sb="11" eb="13">
      <t>ゲンコウ</t>
    </rPh>
    <rPh sb="25" eb="27">
      <t>アンケン</t>
    </rPh>
    <rPh sb="30" eb="34">
      <t>カンレンギョウム</t>
    </rPh>
    <rPh sb="35" eb="37">
      <t>カクニン</t>
    </rPh>
    <phoneticPr fontId="3"/>
  </si>
  <si>
    <t>最終状況確認(SPTP020の営業修正再確認)</t>
    <rPh sb="0" eb="6">
      <t>サイシュウジョウキョウカクニン</t>
    </rPh>
    <rPh sb="15" eb="22">
      <t>エイギョウシュウセイサイカクニン</t>
    </rPh>
    <phoneticPr fontId="3"/>
  </si>
  <si>
    <t>成果物確認</t>
    <rPh sb="0" eb="3">
      <t>セイカブツ</t>
    </rPh>
    <rPh sb="3" eb="5">
      <t>カクニン</t>
    </rPh>
    <phoneticPr fontId="3"/>
  </si>
  <si>
    <t>SIT計画資料の更新</t>
    <rPh sb="3" eb="5">
      <t>ケイカク</t>
    </rPh>
    <rPh sb="5" eb="7">
      <t>シリョウ</t>
    </rPh>
    <rPh sb="8" eb="10">
      <t>コウシン</t>
    </rPh>
    <phoneticPr fontId="3"/>
  </si>
  <si>
    <t>全体整理</t>
    <rPh sb="0" eb="4">
      <t>ゼンタイセイリ</t>
    </rPh>
    <phoneticPr fontId="3"/>
  </si>
  <si>
    <t>MDG連携エラー確認(SOTC010確認)</t>
    <rPh sb="3" eb="5">
      <t>レンケイ</t>
    </rPh>
    <rPh sb="8" eb="10">
      <t>カクニン</t>
    </rPh>
    <rPh sb="18" eb="20">
      <t>カクニン</t>
    </rPh>
    <phoneticPr fontId="3"/>
  </si>
  <si>
    <t>SPTP030の再設計(Idoc定義エラーが発生中)</t>
    <rPh sb="8" eb="11">
      <t>サイセッケイ</t>
    </rPh>
    <rPh sb="16" eb="18">
      <t>テイギ</t>
    </rPh>
    <rPh sb="22" eb="24">
      <t>ハッセイ</t>
    </rPh>
    <rPh sb="24" eb="25">
      <t>チュウ</t>
    </rPh>
    <phoneticPr fontId="3"/>
  </si>
  <si>
    <t>品目マスタ整理結果連携</t>
    <rPh sb="0" eb="2">
      <t>ヒンモク</t>
    </rPh>
    <rPh sb="5" eb="11">
      <t>セイリケッカレンケイ</t>
    </rPh>
    <phoneticPr fontId="3"/>
  </si>
  <si>
    <t>SIT進め方打合せ(福井)</t>
    <rPh sb="3" eb="4">
      <t>スス</t>
    </rPh>
    <rPh sb="5" eb="6">
      <t>カタ</t>
    </rPh>
    <rPh sb="6" eb="8">
      <t>ウチアワ</t>
    </rPh>
    <rPh sb="10" eb="12">
      <t>フクイ</t>
    </rPh>
    <phoneticPr fontId="3"/>
  </si>
  <si>
    <t>SPTP020の役務購買エラー確認</t>
    <rPh sb="8" eb="12">
      <t>エキムコウバイ</t>
    </rPh>
    <rPh sb="15" eb="17">
      <t>カクニン</t>
    </rPh>
    <phoneticPr fontId="3"/>
  </si>
  <si>
    <t>課題起票</t>
    <rPh sb="0" eb="2">
      <t>カダイ</t>
    </rPh>
    <rPh sb="2" eb="4">
      <t>キヒョウ</t>
    </rPh>
    <phoneticPr fontId="3"/>
  </si>
  <si>
    <t>SOTC080のプレSIT結果連携</t>
    <rPh sb="13" eb="15">
      <t>ケッカ</t>
    </rPh>
    <rPh sb="15" eb="17">
      <t>レンケイ</t>
    </rPh>
    <phoneticPr fontId="3"/>
  </si>
  <si>
    <t>状況確認(原田)</t>
    <rPh sb="0" eb="4">
      <t>ジョウキョウカクニン</t>
    </rPh>
    <rPh sb="5" eb="7">
      <t>ハラダ</t>
    </rPh>
    <phoneticPr fontId="3"/>
  </si>
  <si>
    <t>項目整理</t>
    <rPh sb="0" eb="2">
      <t>コウモク</t>
    </rPh>
    <rPh sb="2" eb="4">
      <t>セイリ</t>
    </rPh>
    <phoneticPr fontId="3"/>
  </si>
  <si>
    <t>利用箇所調査結果、整理</t>
    <rPh sb="0" eb="8">
      <t>リヨウカショチョウサケッカ</t>
    </rPh>
    <rPh sb="9" eb="11">
      <t>セイリ</t>
    </rPh>
    <phoneticPr fontId="3"/>
  </si>
  <si>
    <t>SPTP030(従業員立替)整理</t>
    <rPh sb="8" eb="13">
      <t>ジュウギョウインタテカエ</t>
    </rPh>
    <rPh sb="14" eb="16">
      <t>セイリ</t>
    </rPh>
    <phoneticPr fontId="3"/>
  </si>
  <si>
    <t>状況確認(永嶋)</t>
    <rPh sb="0" eb="2">
      <t>ジョウキョウ</t>
    </rPh>
    <rPh sb="2" eb="4">
      <t>カクニン</t>
    </rPh>
    <rPh sb="5" eb="7">
      <t>ナガシマ</t>
    </rPh>
    <phoneticPr fontId="3"/>
  </si>
  <si>
    <t>PTP状況整理</t>
    <rPh sb="3" eb="7">
      <t>ジョウキョウセイリ</t>
    </rPh>
    <phoneticPr fontId="3"/>
  </si>
  <si>
    <t>項目変更一覧を作成</t>
    <rPh sb="0" eb="6">
      <t>コウモクヘンコウイチラン</t>
    </rPh>
    <rPh sb="7" eb="9">
      <t>サクセイ</t>
    </rPh>
    <phoneticPr fontId="3"/>
  </si>
  <si>
    <t>要件再整理打合せ(申請画面の確認)</t>
    <rPh sb="0" eb="5">
      <t>ヨウケンサイセイリ</t>
    </rPh>
    <rPh sb="5" eb="7">
      <t>ウチアワ</t>
    </rPh>
    <rPh sb="9" eb="13">
      <t>シンセイガメン</t>
    </rPh>
    <rPh sb="14" eb="16">
      <t>カクニン</t>
    </rPh>
    <phoneticPr fontId="3"/>
  </si>
  <si>
    <t>項目変更</t>
    <rPh sb="0" eb="2">
      <t>コウモク</t>
    </rPh>
    <rPh sb="2" eb="4">
      <t>ヘンコウ</t>
    </rPh>
    <phoneticPr fontId="3"/>
  </si>
  <si>
    <t>作業説明(齋藤)</t>
    <rPh sb="0" eb="4">
      <t>サギョウセツメイ</t>
    </rPh>
    <rPh sb="5" eb="7">
      <t>サイトウ</t>
    </rPh>
    <phoneticPr fontId="3"/>
  </si>
  <si>
    <t>状況説明(福井)</t>
    <rPh sb="0" eb="2">
      <t>ジョウキョウ</t>
    </rPh>
    <rPh sb="2" eb="4">
      <t>セツメイ</t>
    </rPh>
    <rPh sb="5" eb="7">
      <t>フクイ</t>
    </rPh>
    <phoneticPr fontId="3"/>
  </si>
  <si>
    <t>体制整理(永嶋)</t>
    <rPh sb="0" eb="2">
      <t>タイセイ</t>
    </rPh>
    <rPh sb="2" eb="4">
      <t>セイリ</t>
    </rPh>
    <rPh sb="5" eb="7">
      <t>ナガシマ</t>
    </rPh>
    <phoneticPr fontId="3"/>
  </si>
  <si>
    <t>SPTP020再実行</t>
    <rPh sb="7" eb="10">
      <t>サイジッコウ</t>
    </rPh>
    <phoneticPr fontId="3"/>
  </si>
  <si>
    <t>WTD情報連携</t>
    <rPh sb="3" eb="7">
      <t>ジョウホウレンケイ</t>
    </rPh>
    <phoneticPr fontId="3"/>
  </si>
  <si>
    <t>SOTC010改修依頼整理</t>
    <rPh sb="7" eb="9">
      <t>カイシュウ</t>
    </rPh>
    <rPh sb="9" eb="11">
      <t>イライ</t>
    </rPh>
    <rPh sb="11" eb="13">
      <t>セイリ</t>
    </rPh>
    <phoneticPr fontId="3"/>
  </si>
  <si>
    <t>MDG連携エラー打合せ</t>
    <rPh sb="3" eb="5">
      <t>レンケイ</t>
    </rPh>
    <rPh sb="8" eb="10">
      <t>ウチアワ</t>
    </rPh>
    <phoneticPr fontId="3"/>
  </si>
  <si>
    <t>引継ぎ説明打ち合わせ</t>
    <rPh sb="0" eb="2">
      <t>ヒキツ</t>
    </rPh>
    <rPh sb="3" eb="6">
      <t>セツメイウ</t>
    </rPh>
    <rPh sb="7" eb="8">
      <t>ア</t>
    </rPh>
    <phoneticPr fontId="3"/>
  </si>
  <si>
    <t>SIT環境確認</t>
    <rPh sb="3" eb="7">
      <t>カンキョウカクニン</t>
    </rPh>
    <phoneticPr fontId="3"/>
  </si>
  <si>
    <t>連携設計書修正</t>
    <rPh sb="0" eb="7">
      <t>レンケイセッケイショシュウセイ</t>
    </rPh>
    <phoneticPr fontId="3"/>
  </si>
  <si>
    <t>作業整理(木幡)</t>
    <rPh sb="0" eb="4">
      <t>サギョウセイリ</t>
    </rPh>
    <rPh sb="5" eb="7">
      <t>コワタ</t>
    </rPh>
    <phoneticPr fontId="3"/>
  </si>
  <si>
    <t>MDG連携整理/全体状況整理</t>
    <rPh sb="3" eb="5">
      <t>レンケイ</t>
    </rPh>
    <rPh sb="5" eb="7">
      <t>セイリ</t>
    </rPh>
    <rPh sb="8" eb="14">
      <t>ゼンタイジョウキョウセイリ</t>
    </rPh>
    <phoneticPr fontId="3"/>
  </si>
  <si>
    <t>SITデータ作成連携(市川、福井)</t>
    <rPh sb="6" eb="10">
      <t>サクセイレンケイ</t>
    </rPh>
    <rPh sb="11" eb="13">
      <t>イチカワ</t>
    </rPh>
    <rPh sb="14" eb="16">
      <t>フクイ</t>
    </rPh>
    <phoneticPr fontId="3"/>
  </si>
  <si>
    <t>リリース整理</t>
    <rPh sb="4" eb="6">
      <t>セイリ</t>
    </rPh>
    <phoneticPr fontId="3"/>
  </si>
  <si>
    <t>作成データ確認</t>
    <rPh sb="0" eb="2">
      <t>サクセイ</t>
    </rPh>
    <rPh sb="5" eb="7">
      <t>カクニン</t>
    </rPh>
    <phoneticPr fontId="3"/>
  </si>
  <si>
    <t>Salesforce連携インターフェース方式概要設計書改定</t>
    <rPh sb="27" eb="29">
      <t>カイテイ</t>
    </rPh>
    <phoneticPr fontId="3"/>
  </si>
  <si>
    <t>データ確認</t>
    <rPh sb="3" eb="5">
      <t>カクニン</t>
    </rPh>
    <phoneticPr fontId="3"/>
  </si>
  <si>
    <t>データ再送</t>
    <rPh sb="3" eb="5">
      <t>サイソウ</t>
    </rPh>
    <phoneticPr fontId="3"/>
  </si>
  <si>
    <t>従業員立替シナリオ作成</t>
    <rPh sb="0" eb="5">
      <t>ジュウギョウインタテカエ</t>
    </rPh>
    <rPh sb="9" eb="11">
      <t>サクセイ</t>
    </rPh>
    <phoneticPr fontId="3"/>
  </si>
  <si>
    <t>SPTP020の再送対応</t>
    <rPh sb="8" eb="10">
      <t>サイソウ</t>
    </rPh>
    <rPh sb="10" eb="12">
      <t>タイオウ</t>
    </rPh>
    <phoneticPr fontId="3"/>
  </si>
  <si>
    <t>SOTC080再設計</t>
    <rPh sb="7" eb="10">
      <t>サイセッケイ</t>
    </rPh>
    <phoneticPr fontId="3"/>
  </si>
  <si>
    <t>データ構造整理</t>
    <rPh sb="3" eb="7">
      <t>コウゾウセイリ</t>
    </rPh>
    <phoneticPr fontId="3"/>
  </si>
  <si>
    <t>SITシナリオ確認、SOTC080確認(木幡)</t>
    <rPh sb="7" eb="9">
      <t>カクニン</t>
    </rPh>
    <rPh sb="17" eb="19">
      <t>カクニン</t>
    </rPh>
    <rPh sb="20" eb="22">
      <t>コワタ</t>
    </rPh>
    <phoneticPr fontId="3"/>
  </si>
  <si>
    <t>SIT状況共有、エビデンス取得依頼(福井)</t>
    <rPh sb="3" eb="7">
      <t>ジョウキョウキョウユウ</t>
    </rPh>
    <rPh sb="13" eb="17">
      <t>シュトクイライ</t>
    </rPh>
    <rPh sb="18" eb="20">
      <t>フクイ</t>
    </rPh>
    <phoneticPr fontId="3"/>
  </si>
  <si>
    <t>データコピー打ち合わせ</t>
    <rPh sb="6" eb="7">
      <t>ウ</t>
    </rPh>
    <rPh sb="8" eb="9">
      <t>ア</t>
    </rPh>
    <phoneticPr fontId="3"/>
  </si>
  <si>
    <t>原田さんとの状況確認(SOTC010のデータセットについて)</t>
    <rPh sb="0" eb="2">
      <t>ハラダ</t>
    </rPh>
    <rPh sb="6" eb="10">
      <t>ジョウキョウカクニン</t>
    </rPh>
    <phoneticPr fontId="3"/>
  </si>
  <si>
    <t>SIT状況報告</t>
    <rPh sb="3" eb="5">
      <t>ジョウキョウ</t>
    </rPh>
    <rPh sb="5" eb="7">
      <t>ホウコク</t>
    </rPh>
    <phoneticPr fontId="3"/>
  </si>
  <si>
    <t>HULFT作業依頼整理</t>
    <rPh sb="5" eb="11">
      <t>サギョウイライセイリ</t>
    </rPh>
    <phoneticPr fontId="3"/>
  </si>
  <si>
    <t>SPTP030(従業員立替)再設計</t>
    <rPh sb="8" eb="13">
      <t>ジュウギョウインタテカエ</t>
    </rPh>
    <rPh sb="14" eb="17">
      <t>サイセッケイ</t>
    </rPh>
    <phoneticPr fontId="3"/>
  </si>
  <si>
    <t>関電:KANSAI_TD_IPPAN-415 本番データのテスト環境への検証用コピー作業の引継ぎ</t>
  </si>
  <si>
    <t>本番リリース対応</t>
    <rPh sb="0" eb="2">
      <t>ホンバン</t>
    </rPh>
    <rPh sb="6" eb="8">
      <t>タイオウ</t>
    </rPh>
    <phoneticPr fontId="3"/>
  </si>
  <si>
    <t>HULFT問い合わせ確認</t>
    <rPh sb="5" eb="6">
      <t>ト</t>
    </rPh>
    <rPh sb="7" eb="8">
      <t>ア</t>
    </rPh>
    <rPh sb="10" eb="12">
      <t>カクニン</t>
    </rPh>
    <phoneticPr fontId="3"/>
  </si>
  <si>
    <t>SWTD状況連携(福井)</t>
    <rPh sb="4" eb="8">
      <t>ジョウキョウレンケイ</t>
    </rPh>
    <rPh sb="9" eb="11">
      <t>フクイ</t>
    </rPh>
    <phoneticPr fontId="3"/>
  </si>
  <si>
    <t>メール対応</t>
    <rPh sb="3" eb="5">
      <t>タイオウ</t>
    </rPh>
    <phoneticPr fontId="3"/>
  </si>
  <si>
    <t>画面設計書レビュー観点打ち合わせ</t>
    <rPh sb="0" eb="5">
      <t>ガメンセッケイショ</t>
    </rPh>
    <rPh sb="9" eb="11">
      <t>カンテン</t>
    </rPh>
    <rPh sb="11" eb="12">
      <t>ウ</t>
    </rPh>
    <rPh sb="13" eb="14">
      <t>ア</t>
    </rPh>
    <phoneticPr fontId="3"/>
  </si>
  <si>
    <t>データコピー準備</t>
    <rPh sb="6" eb="8">
      <t>ジュンビ</t>
    </rPh>
    <phoneticPr fontId="3"/>
  </si>
  <si>
    <t>状況把握</t>
    <rPh sb="0" eb="4">
      <t>ジョウキョウハアク</t>
    </rPh>
    <phoneticPr fontId="3"/>
  </si>
  <si>
    <t>要件整理</t>
    <rPh sb="0" eb="4">
      <t>ヨウケンセイリ</t>
    </rPh>
    <phoneticPr fontId="3"/>
  </si>
  <si>
    <t>MDG連携エラー対応(追加質問)</t>
    <rPh sb="3" eb="5">
      <t>レンケイ</t>
    </rPh>
    <rPh sb="8" eb="10">
      <t>タイオウ</t>
    </rPh>
    <rPh sb="11" eb="15">
      <t>ツイカシツモン</t>
    </rPh>
    <phoneticPr fontId="3"/>
  </si>
  <si>
    <t>MDG連携エラー検討(SOTC020の外部ネットワーク利用)</t>
    <rPh sb="3" eb="5">
      <t>レンケイ</t>
    </rPh>
    <rPh sb="8" eb="10">
      <t>ケントウ</t>
    </rPh>
    <rPh sb="19" eb="21">
      <t>ガイブ</t>
    </rPh>
    <rPh sb="27" eb="29">
      <t>リヨウ</t>
    </rPh>
    <phoneticPr fontId="3"/>
  </si>
  <si>
    <t>就労状況整理</t>
    <rPh sb="0" eb="2">
      <t>シュウロウ</t>
    </rPh>
    <rPh sb="2" eb="6">
      <t>ジョウキョウセイリ</t>
    </rPh>
    <phoneticPr fontId="3"/>
  </si>
  <si>
    <t>連携スクリプト修正</t>
    <rPh sb="0" eb="2">
      <t>レンケイ</t>
    </rPh>
    <rPh sb="7" eb="9">
      <t>シュウセイ</t>
    </rPh>
    <phoneticPr fontId="3"/>
  </si>
  <si>
    <t>作業振出(齋藤)(WTDソース修正)</t>
    <rPh sb="0" eb="4">
      <t>サギョウフリダシ</t>
    </rPh>
    <rPh sb="5" eb="7">
      <t>サイトウ</t>
    </rPh>
    <rPh sb="15" eb="17">
      <t>シュウセイ</t>
    </rPh>
    <phoneticPr fontId="3"/>
  </si>
  <si>
    <t>MDG連携エラーの各種メール報告など対応</t>
    <rPh sb="3" eb="5">
      <t>レンケイ</t>
    </rPh>
    <rPh sb="9" eb="11">
      <t>カクシュ</t>
    </rPh>
    <rPh sb="14" eb="16">
      <t>ホウコク</t>
    </rPh>
    <rPh sb="18" eb="20">
      <t>タイオウ</t>
    </rPh>
    <phoneticPr fontId="3"/>
  </si>
  <si>
    <t>品目修正</t>
    <rPh sb="0" eb="4">
      <t>ヒンモクシュウセイ</t>
    </rPh>
    <phoneticPr fontId="3"/>
  </si>
  <si>
    <t>メール確認</t>
    <rPh sb="3" eb="5">
      <t>カクニン</t>
    </rPh>
    <phoneticPr fontId="3"/>
  </si>
  <si>
    <t>WTD状況確認(福井)</t>
    <rPh sb="3" eb="7">
      <t>ジョウキョウカクニン</t>
    </rPh>
    <rPh sb="8" eb="10">
      <t>フクイ</t>
    </rPh>
    <phoneticPr fontId="3"/>
  </si>
  <si>
    <t>状況確認(木幡)(SOTC080のデータ、シナリオ確認)</t>
    <rPh sb="0" eb="4">
      <t>ジョウキョウカクニン</t>
    </rPh>
    <rPh sb="5" eb="7">
      <t>コワタ</t>
    </rPh>
    <rPh sb="25" eb="27">
      <t>カクニン</t>
    </rPh>
    <phoneticPr fontId="3"/>
  </si>
  <si>
    <t>状況確認(永嶋)</t>
    <rPh sb="0" eb="4">
      <t>ジョウキョウカクニン</t>
    </rPh>
    <rPh sb="5" eb="7">
      <t>ナガシマ</t>
    </rPh>
    <phoneticPr fontId="3"/>
  </si>
  <si>
    <t>得意先の情報整理</t>
    <rPh sb="0" eb="3">
      <t>トクイサキ</t>
    </rPh>
    <rPh sb="4" eb="8">
      <t>ジョウホウセイリ</t>
    </rPh>
    <phoneticPr fontId="3"/>
  </si>
  <si>
    <t>仕入先の変更連携時の挙動チェック</t>
    <rPh sb="0" eb="3">
      <t>シイレサキ</t>
    </rPh>
    <rPh sb="4" eb="9">
      <t>ヘンコウレンケイジ</t>
    </rPh>
    <rPh sb="10" eb="12">
      <t>キョドウ</t>
    </rPh>
    <phoneticPr fontId="3"/>
  </si>
  <si>
    <t>得意先ヒアリング</t>
    <rPh sb="0" eb="3">
      <t>トクイサキ</t>
    </rPh>
    <phoneticPr fontId="3"/>
  </si>
  <si>
    <t>大型案件進捗</t>
    <rPh sb="0" eb="2">
      <t>オオガタ</t>
    </rPh>
    <rPh sb="2" eb="4">
      <t>アンケン</t>
    </rPh>
    <rPh sb="4" eb="6">
      <t>シンチョク</t>
    </rPh>
    <phoneticPr fontId="3"/>
  </si>
  <si>
    <t>状況確認(福井)</t>
    <rPh sb="0" eb="4">
      <t>ジョウキョウカクニン</t>
    </rPh>
    <rPh sb="5" eb="7">
      <t>フクイ</t>
    </rPh>
    <phoneticPr fontId="3"/>
  </si>
  <si>
    <t>定例進捗事前確認打ち合わせ</t>
    <rPh sb="0" eb="9">
      <t>テイレイシンチョクジゼンカクニンウ</t>
    </rPh>
    <rPh sb="10" eb="11">
      <t>ア</t>
    </rPh>
    <phoneticPr fontId="3"/>
  </si>
  <si>
    <t>SD契約連携の設計確認</t>
    <rPh sb="2" eb="4">
      <t>ケイヤク</t>
    </rPh>
    <rPh sb="4" eb="6">
      <t>レンケイ</t>
    </rPh>
    <rPh sb="7" eb="11">
      <t>セッケイカクニン</t>
    </rPh>
    <phoneticPr fontId="3"/>
  </si>
  <si>
    <t>SOTC080の暫定実装用の設計</t>
    <rPh sb="8" eb="13">
      <t>ザンテイジッソウヨウ</t>
    </rPh>
    <rPh sb="14" eb="16">
      <t>セッケイ</t>
    </rPh>
    <phoneticPr fontId="3"/>
  </si>
  <si>
    <t>状況整理・メール整理</t>
    <rPh sb="0" eb="4">
      <t>ジョウキョウセイリ</t>
    </rPh>
    <rPh sb="8" eb="10">
      <t>セイリ</t>
    </rPh>
    <phoneticPr fontId="3"/>
  </si>
  <si>
    <t>品目受信結果を確認</t>
    <rPh sb="0" eb="6">
      <t>ヒンモクジュシンケッカ</t>
    </rPh>
    <rPh sb="7" eb="9">
      <t>カクニン</t>
    </rPh>
    <phoneticPr fontId="3"/>
  </si>
  <si>
    <t>状況確認(木幡)(得意先連携シナリオ確認)</t>
    <rPh sb="0" eb="4">
      <t>ジョウキョウカクニン</t>
    </rPh>
    <rPh sb="5" eb="7">
      <t>コワタ</t>
    </rPh>
    <rPh sb="9" eb="14">
      <t>トクイサキレンケイ</t>
    </rPh>
    <rPh sb="18" eb="20">
      <t>カクニン</t>
    </rPh>
    <phoneticPr fontId="3"/>
  </si>
  <si>
    <t>品目受信SIT結果確認(福井)</t>
    <rPh sb="0" eb="4">
      <t>ヒンモクジュシン</t>
    </rPh>
    <rPh sb="7" eb="11">
      <t>ケッカカクニン</t>
    </rPh>
    <rPh sb="12" eb="14">
      <t>フクイ</t>
    </rPh>
    <phoneticPr fontId="3"/>
  </si>
  <si>
    <t>打合せ振り返り(木幡)</t>
    <rPh sb="0" eb="2">
      <t>ウチアワ</t>
    </rPh>
    <rPh sb="3" eb="4">
      <t>フ</t>
    </rPh>
    <rPh sb="5" eb="6">
      <t>カエ</t>
    </rPh>
    <rPh sb="8" eb="10">
      <t>コワタ</t>
    </rPh>
    <phoneticPr fontId="3"/>
  </si>
  <si>
    <t>品目ソース確認</t>
    <rPh sb="0" eb="2">
      <t>ヒンモク</t>
    </rPh>
    <rPh sb="5" eb="7">
      <t>カクニン</t>
    </rPh>
    <phoneticPr fontId="3"/>
  </si>
  <si>
    <t>メール返信</t>
    <rPh sb="3" eb="5">
      <t>ヘンシン</t>
    </rPh>
    <phoneticPr fontId="3"/>
  </si>
  <si>
    <t>品目受信結果確認</t>
    <rPh sb="0" eb="8">
      <t>ヒンモクジュシンケッカカクニン</t>
    </rPh>
    <phoneticPr fontId="3"/>
  </si>
  <si>
    <t>状況共有(木幡)</t>
    <rPh sb="0" eb="4">
      <t>ジョウキョウキョウユウ</t>
    </rPh>
    <rPh sb="5" eb="7">
      <t>コワタ</t>
    </rPh>
    <phoneticPr fontId="3"/>
  </si>
  <si>
    <t>状況共有(福井)</t>
    <rPh sb="0" eb="4">
      <t>ジョウキョウキョウユウ</t>
    </rPh>
    <rPh sb="5" eb="7">
      <t>フクイ</t>
    </rPh>
    <phoneticPr fontId="3"/>
  </si>
  <si>
    <t>品目受信結果調査</t>
    <rPh sb="0" eb="6">
      <t>ヒンモクジュシンケッカ</t>
    </rPh>
    <rPh sb="6" eb="8">
      <t>チョウサ</t>
    </rPh>
    <phoneticPr fontId="3"/>
  </si>
  <si>
    <t>DataSpiderのSAP連携仕組み説明(福井、斎藤)</t>
    <rPh sb="14" eb="16">
      <t>レンケイ</t>
    </rPh>
    <rPh sb="16" eb="18">
      <t>シク</t>
    </rPh>
    <rPh sb="19" eb="21">
      <t>セツメイ</t>
    </rPh>
    <rPh sb="22" eb="24">
      <t>フクイ</t>
    </rPh>
    <rPh sb="25" eb="27">
      <t>サイトウ</t>
    </rPh>
    <phoneticPr fontId="3"/>
  </si>
  <si>
    <t>品目の結果調査</t>
    <rPh sb="0" eb="2">
      <t>ヒンモク</t>
    </rPh>
    <rPh sb="3" eb="7">
      <t>ケッカチョウサ</t>
    </rPh>
    <phoneticPr fontId="3"/>
  </si>
  <si>
    <t>品目の結果対応</t>
    <rPh sb="0" eb="2">
      <t>ヒンモク</t>
    </rPh>
    <rPh sb="3" eb="7">
      <t>ケッカタイオウ</t>
    </rPh>
    <phoneticPr fontId="3"/>
  </si>
  <si>
    <t>品目の結果連絡メール整理</t>
    <rPh sb="0" eb="2">
      <t>ヒンモク</t>
    </rPh>
    <rPh sb="3" eb="7">
      <t>ケッカレンラク</t>
    </rPh>
    <rPh sb="10" eb="12">
      <t>セイリ</t>
    </rPh>
    <phoneticPr fontId="3"/>
  </si>
  <si>
    <t>品目の状況確認(永嶋)</t>
    <rPh sb="0" eb="2">
      <t>ヒンモク</t>
    </rPh>
    <rPh sb="3" eb="7">
      <t>ジョウキョウカクニン</t>
    </rPh>
    <rPh sb="8" eb="10">
      <t>ナガシマ</t>
    </rPh>
    <phoneticPr fontId="3"/>
  </si>
  <si>
    <t>品目の確認(今西)</t>
    <rPh sb="0" eb="2">
      <t>ヒンモク</t>
    </rPh>
    <rPh sb="3" eb="5">
      <t>カクニン</t>
    </rPh>
    <rPh sb="6" eb="8">
      <t>イマニシ</t>
    </rPh>
    <phoneticPr fontId="3"/>
  </si>
  <si>
    <t>最新設計修正</t>
    <rPh sb="0" eb="4">
      <t>サイシンセッケイ</t>
    </rPh>
    <rPh sb="4" eb="6">
      <t>シュウセイ</t>
    </rPh>
    <phoneticPr fontId="3"/>
  </si>
  <si>
    <t>品目の修正依頼(小椋)</t>
    <rPh sb="0" eb="2">
      <t>ヒンモク</t>
    </rPh>
    <rPh sb="3" eb="5">
      <t>シュウセイ</t>
    </rPh>
    <rPh sb="5" eb="7">
      <t>イライ</t>
    </rPh>
    <rPh sb="8" eb="10">
      <t>オグラ</t>
    </rPh>
    <phoneticPr fontId="3"/>
  </si>
  <si>
    <t>週次報告</t>
    <rPh sb="0" eb="4">
      <t>シュウジホウコク</t>
    </rPh>
    <phoneticPr fontId="3"/>
  </si>
  <si>
    <t>連携修正</t>
    <rPh sb="0" eb="2">
      <t>レンケイ</t>
    </rPh>
    <rPh sb="2" eb="4">
      <t>シュウセイ</t>
    </rPh>
    <phoneticPr fontId="3"/>
  </si>
  <si>
    <t>連携再実行</t>
    <rPh sb="0" eb="5">
      <t>レンケイサイジッコウ</t>
    </rPh>
    <phoneticPr fontId="3"/>
  </si>
  <si>
    <t>WBS再整理</t>
    <rPh sb="3" eb="6">
      <t>サイセイリ</t>
    </rPh>
    <phoneticPr fontId="3"/>
  </si>
  <si>
    <t>全社キックオフ(CI統括)</t>
    <rPh sb="0" eb="2">
      <t>ゼンシャ</t>
    </rPh>
    <rPh sb="10" eb="12">
      <t>トウカツ</t>
    </rPh>
    <phoneticPr fontId="3"/>
  </si>
  <si>
    <t>WBS引き直し,SIT計画改定</t>
    <rPh sb="3" eb="4">
      <t>ヒ</t>
    </rPh>
    <rPh sb="5" eb="6">
      <t>ナオ</t>
    </rPh>
    <rPh sb="11" eb="13">
      <t>ケイカク</t>
    </rPh>
    <rPh sb="13" eb="15">
      <t>カイテイ</t>
    </rPh>
    <phoneticPr fontId="3"/>
  </si>
  <si>
    <t>有給(体調不良)</t>
    <rPh sb="0" eb="2">
      <t>ユウキュウ</t>
    </rPh>
    <rPh sb="3" eb="7">
      <t>タイチョウフリョウ</t>
    </rPh>
    <phoneticPr fontId="3"/>
  </si>
  <si>
    <t>SPTP030ソース修正</t>
    <rPh sb="10" eb="12">
      <t>シュウセイ</t>
    </rPh>
    <phoneticPr fontId="3"/>
  </si>
  <si>
    <t>SPTP030シナリオ実施</t>
    <rPh sb="11" eb="13">
      <t>ジッシ</t>
    </rPh>
    <phoneticPr fontId="3"/>
  </si>
  <si>
    <t>振り返り(永嶋)</t>
    <rPh sb="0" eb="1">
      <t>フ</t>
    </rPh>
    <rPh sb="2" eb="3">
      <t>カエ</t>
    </rPh>
    <rPh sb="5" eb="7">
      <t>ナガシマ</t>
    </rPh>
    <phoneticPr fontId="3"/>
  </si>
  <si>
    <t>SIT進捗確認打合せ</t>
    <rPh sb="3" eb="7">
      <t>シンチョクカクニン</t>
    </rPh>
    <rPh sb="7" eb="9">
      <t>ウチアワ</t>
    </rPh>
    <phoneticPr fontId="3"/>
  </si>
  <si>
    <t>電車遅延</t>
    <rPh sb="0" eb="4">
      <t>デンシャチエン</t>
    </rPh>
    <phoneticPr fontId="3"/>
  </si>
  <si>
    <t>状況確認(福井、原田)</t>
    <rPh sb="0" eb="4">
      <t>ジョウキョウカクニン</t>
    </rPh>
    <rPh sb="5" eb="7">
      <t>フクイ</t>
    </rPh>
    <rPh sb="8" eb="10">
      <t>ハラダ</t>
    </rPh>
    <phoneticPr fontId="3"/>
  </si>
  <si>
    <t>SPTP030のSIT実施</t>
    <rPh sb="11" eb="13">
      <t>ジッシ</t>
    </rPh>
    <phoneticPr fontId="3"/>
  </si>
  <si>
    <t>顧客マスタのMDG送信対応</t>
    <rPh sb="0" eb="2">
      <t>コキャク</t>
    </rPh>
    <rPh sb="9" eb="13">
      <t>ソウシンタイオウ</t>
    </rPh>
    <phoneticPr fontId="3"/>
  </si>
  <si>
    <t>SOTC080の再設計依頼(小椋)</t>
    <rPh sb="8" eb="9">
      <t>サイ</t>
    </rPh>
    <rPh sb="9" eb="11">
      <t>セッケイ</t>
    </rPh>
    <rPh sb="11" eb="13">
      <t>イライ</t>
    </rPh>
    <rPh sb="14" eb="16">
      <t>オグラ</t>
    </rPh>
    <phoneticPr fontId="3"/>
  </si>
  <si>
    <t>状況共有(永嶋)</t>
    <rPh sb="0" eb="4">
      <t>ジョウキョウキョウユウ</t>
    </rPh>
    <rPh sb="5" eb="7">
      <t>ナガシマ</t>
    </rPh>
    <phoneticPr fontId="3"/>
  </si>
  <si>
    <t>SOTC030SIT実行確認(福井)</t>
    <rPh sb="10" eb="12">
      <t>ジッコウ</t>
    </rPh>
    <rPh sb="12" eb="14">
      <t>カクニン</t>
    </rPh>
    <rPh sb="15" eb="17">
      <t>フクイ</t>
    </rPh>
    <phoneticPr fontId="3"/>
  </si>
  <si>
    <t>SOTC060(価格)実施結果確認</t>
    <rPh sb="8" eb="10">
      <t>カカク</t>
    </rPh>
    <rPh sb="11" eb="15">
      <t>ジッシケッカ</t>
    </rPh>
    <rPh sb="15" eb="17">
      <t>カクニン</t>
    </rPh>
    <phoneticPr fontId="3"/>
  </si>
  <si>
    <t>状況・メール確認</t>
    <rPh sb="0" eb="2">
      <t>ジョウキョウ</t>
    </rPh>
    <rPh sb="6" eb="8">
      <t>カクニン</t>
    </rPh>
    <phoneticPr fontId="3"/>
  </si>
  <si>
    <t>MDG連携エラーについての調査</t>
    <rPh sb="3" eb="5">
      <t>レンケイ</t>
    </rPh>
    <rPh sb="13" eb="15">
      <t>チョウサ</t>
    </rPh>
    <phoneticPr fontId="3"/>
  </si>
  <si>
    <t>資格更新</t>
    <rPh sb="0" eb="2">
      <t>シカク</t>
    </rPh>
    <rPh sb="2" eb="4">
      <t>コウシン</t>
    </rPh>
    <phoneticPr fontId="3"/>
  </si>
  <si>
    <t>機器販売(OTC-200-001)</t>
    <rPh sb="0" eb="4">
      <t>キキハンバイ</t>
    </rPh>
    <phoneticPr fontId="3"/>
  </si>
  <si>
    <t>全社キックオフ</t>
    <rPh sb="0" eb="2">
      <t>ゼンシャ</t>
    </rPh>
    <phoneticPr fontId="3"/>
  </si>
  <si>
    <t>状況連携(木幡)</t>
    <rPh sb="0" eb="4">
      <t>ジョウキョウレンケイ</t>
    </rPh>
    <rPh sb="5" eb="7">
      <t>コワタ</t>
    </rPh>
    <phoneticPr fontId="3"/>
  </si>
  <si>
    <t>SOTC080状況確認</t>
    <rPh sb="7" eb="11">
      <t>ジョウキョウカクニン</t>
    </rPh>
    <phoneticPr fontId="3"/>
  </si>
  <si>
    <t>SOTC030確認回答(福井)</t>
    <rPh sb="7" eb="11">
      <t>カクニンカイトウ</t>
    </rPh>
    <rPh sb="12" eb="14">
      <t>フクイ</t>
    </rPh>
    <phoneticPr fontId="3"/>
  </si>
  <si>
    <t>SIT1シナリオ作成相談</t>
    <rPh sb="8" eb="10">
      <t>サクセイ</t>
    </rPh>
    <rPh sb="10" eb="12">
      <t>ソウダン</t>
    </rPh>
    <phoneticPr fontId="3"/>
  </si>
  <si>
    <t>SOTC020実行確認(齋藤)</t>
    <rPh sb="7" eb="11">
      <t>ジッコウカクニン</t>
    </rPh>
    <rPh sb="12" eb="14">
      <t>サイトウ</t>
    </rPh>
    <phoneticPr fontId="3"/>
  </si>
  <si>
    <t>SOTC030データ確認</t>
    <rPh sb="10" eb="12">
      <t>カクニン</t>
    </rPh>
    <phoneticPr fontId="3"/>
  </si>
  <si>
    <t>SOTC080の確認事項投げ</t>
    <rPh sb="8" eb="12">
      <t>カクニンジコウ</t>
    </rPh>
    <rPh sb="12" eb="13">
      <t>ナ</t>
    </rPh>
    <phoneticPr fontId="3"/>
  </si>
  <si>
    <t>4月稼働整理</t>
    <rPh sb="1" eb="6">
      <t>ガツカドウセイリ</t>
    </rPh>
    <phoneticPr fontId="3"/>
  </si>
  <si>
    <t>SIT実施フォロー(SOTC030データ送信)</t>
    <rPh sb="3" eb="5">
      <t>ジッシ</t>
    </rPh>
    <rPh sb="20" eb="22">
      <t>ソウシン</t>
    </rPh>
    <phoneticPr fontId="3"/>
  </si>
  <si>
    <t>SIT遅れ状況整理</t>
    <rPh sb="3" eb="4">
      <t>オク</t>
    </rPh>
    <rPh sb="5" eb="9">
      <t>ジョウキョウセイリ</t>
    </rPh>
    <phoneticPr fontId="3"/>
  </si>
  <si>
    <t>状況連携(永嶋)</t>
    <rPh sb="0" eb="4">
      <t>ジョウキョウレンケイ</t>
    </rPh>
    <rPh sb="5" eb="7">
      <t>ナガシマ</t>
    </rPh>
    <phoneticPr fontId="3"/>
  </si>
  <si>
    <t>MDG連携エラーのフォロー依頼</t>
    <rPh sb="3" eb="5">
      <t>レンケイ</t>
    </rPh>
    <rPh sb="13" eb="15">
      <t>イライ</t>
    </rPh>
    <phoneticPr fontId="3"/>
  </si>
  <si>
    <t>SIT実施依頼説明(福井)(OTC-200-001機器販売)</t>
    <rPh sb="3" eb="7">
      <t>ジッシイライ</t>
    </rPh>
    <rPh sb="7" eb="9">
      <t>セツメイ</t>
    </rPh>
    <rPh sb="10" eb="12">
      <t>フクイ</t>
    </rPh>
    <rPh sb="25" eb="29">
      <t>キキハンバイ</t>
    </rPh>
    <phoneticPr fontId="3"/>
  </si>
  <si>
    <t>SOTC020変換処理ヘルプ</t>
    <rPh sb="7" eb="11">
      <t>ヘンカンショリ</t>
    </rPh>
    <phoneticPr fontId="3"/>
  </si>
  <si>
    <t>OTC-200-010のNagurさん質問調査(InstalledProductsが作成されない)</t>
    <rPh sb="19" eb="21">
      <t>シツモン</t>
    </rPh>
    <rPh sb="21" eb="23">
      <t>チョウサ</t>
    </rPh>
    <rPh sb="42" eb="44">
      <t>サクセイ</t>
    </rPh>
    <phoneticPr fontId="3"/>
  </si>
  <si>
    <t>PTP実施(PTP-000-015従業員立替)</t>
    <rPh sb="3" eb="5">
      <t>ジッシ</t>
    </rPh>
    <rPh sb="17" eb="22">
      <t>ジュウギョウインタテカエ</t>
    </rPh>
    <phoneticPr fontId="3"/>
  </si>
  <si>
    <t>SOTC020変換処理ヘルプ(齋藤)</t>
    <rPh sb="7" eb="11">
      <t>ヘンカンショリ</t>
    </rPh>
    <rPh sb="15" eb="17">
      <t>サイトウ</t>
    </rPh>
    <phoneticPr fontId="3"/>
  </si>
  <si>
    <t>MDG連携対応相談(原田)</t>
    <rPh sb="3" eb="5">
      <t>レンケイ</t>
    </rPh>
    <rPh sb="5" eb="9">
      <t>タイオウソウダン</t>
    </rPh>
    <rPh sb="10" eb="12">
      <t>ハラダ</t>
    </rPh>
    <phoneticPr fontId="3"/>
  </si>
  <si>
    <t>受注OP状況整理</t>
    <rPh sb="0" eb="2">
      <t>ジュチュウ</t>
    </rPh>
    <rPh sb="4" eb="8">
      <t>ジョウキョウセイリ</t>
    </rPh>
    <phoneticPr fontId="3"/>
  </si>
  <si>
    <t>開発端末調整(木村)</t>
    <rPh sb="0" eb="4">
      <t>カイハツタンマツ</t>
    </rPh>
    <rPh sb="4" eb="6">
      <t>チョウセイ</t>
    </rPh>
    <rPh sb="7" eb="9">
      <t>キムラ</t>
    </rPh>
    <phoneticPr fontId="3"/>
  </si>
  <si>
    <t>SIT1環境確認(福井, 小椋)</t>
    <rPh sb="4" eb="8">
      <t>カンキョウカクニン</t>
    </rPh>
    <rPh sb="9" eb="11">
      <t>フクイ</t>
    </rPh>
    <rPh sb="13" eb="15">
      <t>オグラ</t>
    </rPh>
    <phoneticPr fontId="3"/>
  </si>
  <si>
    <t>受注OP定例打合せ</t>
    <rPh sb="0" eb="2">
      <t>ジュチュウ</t>
    </rPh>
    <rPh sb="4" eb="8">
      <t>テイレイウチアワ</t>
    </rPh>
    <phoneticPr fontId="3"/>
  </si>
  <si>
    <t>レコードロックエラー相談(小椋)</t>
    <rPh sb="10" eb="12">
      <t>ソウダン</t>
    </rPh>
    <rPh sb="13" eb="15">
      <t>オグラ</t>
    </rPh>
    <phoneticPr fontId="3"/>
  </si>
  <si>
    <t>状況整理(市川、高山)</t>
    <rPh sb="0" eb="4">
      <t>ジョウキョウセイリ</t>
    </rPh>
    <rPh sb="5" eb="7">
      <t>イチカワ</t>
    </rPh>
    <rPh sb="8" eb="10">
      <t>タカヤマ</t>
    </rPh>
    <phoneticPr fontId="3"/>
  </si>
  <si>
    <t>MDG連携エラー作業依頼(原田)</t>
    <rPh sb="3" eb="5">
      <t>レンケイ</t>
    </rPh>
    <rPh sb="8" eb="12">
      <t>サギョウイライ</t>
    </rPh>
    <rPh sb="13" eb="15">
      <t>ハラダ</t>
    </rPh>
    <phoneticPr fontId="3"/>
  </si>
  <si>
    <t>messageIDを手動付けして送ってもらう</t>
    <rPh sb="10" eb="13">
      <t>シュドウツ</t>
    </rPh>
    <rPh sb="16" eb="17">
      <t>オク</t>
    </rPh>
    <phoneticPr fontId="3"/>
  </si>
  <si>
    <t>SOTC080改修相談(小椋)</t>
    <rPh sb="7" eb="9">
      <t>カイシュウ</t>
    </rPh>
    <rPh sb="9" eb="11">
      <t>ソウダン</t>
    </rPh>
    <rPh sb="12" eb="14">
      <t>オグラ</t>
    </rPh>
    <phoneticPr fontId="3"/>
  </si>
  <si>
    <t>ログ残しがいい感じでない。案件明細へのエラー結果下記戻しは要件未確定のため、一旦削除</t>
    <rPh sb="2" eb="3">
      <t>ノコ</t>
    </rPh>
    <rPh sb="7" eb="8">
      <t>カン</t>
    </rPh>
    <rPh sb="13" eb="17">
      <t>アンケンメイサイ</t>
    </rPh>
    <rPh sb="22" eb="24">
      <t>ケッカ</t>
    </rPh>
    <rPh sb="24" eb="26">
      <t>カキ</t>
    </rPh>
    <rPh sb="26" eb="27">
      <t>モド</t>
    </rPh>
    <rPh sb="29" eb="31">
      <t>ヨウケン</t>
    </rPh>
    <rPh sb="31" eb="34">
      <t>ミカクテイ</t>
    </rPh>
    <rPh sb="38" eb="42">
      <t>イッタンサクジョ</t>
    </rPh>
    <phoneticPr fontId="3"/>
  </si>
  <si>
    <t>エラー確認</t>
    <rPh sb="3" eb="5">
      <t>カクニン</t>
    </rPh>
    <phoneticPr fontId="3"/>
  </si>
  <si>
    <t>SIT実施打ち合わせ(福井)</t>
    <rPh sb="3" eb="5">
      <t>ジッシ</t>
    </rPh>
    <rPh sb="5" eb="6">
      <t>ウ</t>
    </rPh>
    <rPh sb="7" eb="8">
      <t>ア</t>
    </rPh>
    <rPh sb="11" eb="13">
      <t>フクイ</t>
    </rPh>
    <phoneticPr fontId="3"/>
  </si>
  <si>
    <t>3社定例打合せ</t>
    <rPh sb="1" eb="6">
      <t>シャテイレイウチアワ</t>
    </rPh>
    <phoneticPr fontId="3"/>
  </si>
  <si>
    <t>週次進捗報告</t>
    <rPh sb="0" eb="4">
      <t>シュウジシンチョク</t>
    </rPh>
    <rPh sb="4" eb="6">
      <t>ホウコク</t>
    </rPh>
    <phoneticPr fontId="3"/>
  </si>
  <si>
    <t>得意先マスタ状況確認</t>
    <rPh sb="0" eb="3">
      <t>トクイサキ</t>
    </rPh>
    <rPh sb="6" eb="8">
      <t>ジョウキョウ</t>
    </rPh>
    <rPh sb="8" eb="10">
      <t>カクニン</t>
    </rPh>
    <phoneticPr fontId="3"/>
  </si>
  <si>
    <t>体調不良</t>
    <rPh sb="0" eb="4">
      <t>タイチョウフリョウ</t>
    </rPh>
    <phoneticPr fontId="3"/>
  </si>
  <si>
    <t>SOTC020レビュー(齋藤)</t>
    <rPh sb="12" eb="14">
      <t>サイトウ</t>
    </rPh>
    <phoneticPr fontId="3"/>
  </si>
  <si>
    <t>SOTC080レビュー(小椋)</t>
    <rPh sb="12" eb="14">
      <t>オグラ</t>
    </rPh>
    <phoneticPr fontId="3"/>
  </si>
  <si>
    <t>エラー対応(KANSAI_TD_IPPAN-411 H272214_FSユーザー情報送信の異常終了について)</t>
    <rPh sb="3" eb="5">
      <t>タイオウ</t>
    </rPh>
    <phoneticPr fontId="3"/>
  </si>
  <si>
    <t>SPTP030連携実施</t>
    <rPh sb="7" eb="11">
      <t>レンケイジッシ</t>
    </rPh>
    <phoneticPr fontId="3"/>
  </si>
  <si>
    <t>全体PJ把握(全員)</t>
    <rPh sb="0" eb="2">
      <t>ゼンタイ</t>
    </rPh>
    <rPh sb="4" eb="6">
      <t>ハアク</t>
    </rPh>
    <rPh sb="7" eb="9">
      <t>ゼンイン</t>
    </rPh>
    <phoneticPr fontId="3"/>
  </si>
  <si>
    <t>証明書更新</t>
    <rPh sb="0" eb="3">
      <t>ショウメイショ</t>
    </rPh>
    <rPh sb="3" eb="5">
      <t>コウシン</t>
    </rPh>
    <phoneticPr fontId="3"/>
  </si>
  <si>
    <t>木村君作業依頼</t>
    <rPh sb="0" eb="7">
      <t>キムラクンサギョウイライ</t>
    </rPh>
    <phoneticPr fontId="3"/>
  </si>
  <si>
    <t>共通設計部分の整理依頼(小椋)</t>
    <rPh sb="0" eb="2">
      <t>キョウツウ</t>
    </rPh>
    <rPh sb="2" eb="6">
      <t>セッケイブブン</t>
    </rPh>
    <rPh sb="7" eb="11">
      <t>セイリイライ</t>
    </rPh>
    <rPh sb="12" eb="14">
      <t>オグラ</t>
    </rPh>
    <phoneticPr fontId="3"/>
  </si>
  <si>
    <t>木村君作業依頼(KANSAI_TD_IPPAN-432 H271Z05_FieldServiceログ取得の異常終了)</t>
    <rPh sb="0" eb="7">
      <t>キムラクンサギョウイライ</t>
    </rPh>
    <phoneticPr fontId="3"/>
  </si>
  <si>
    <t>全体PJ把握・整理(高山、松原)</t>
    <rPh sb="0" eb="2">
      <t>ゼンタイ</t>
    </rPh>
    <rPh sb="4" eb="6">
      <t>ハアク</t>
    </rPh>
    <rPh sb="7" eb="9">
      <t>セイリ</t>
    </rPh>
    <rPh sb="10" eb="12">
      <t>タカヤマ</t>
    </rPh>
    <rPh sb="13" eb="15">
      <t>マツバラ</t>
    </rPh>
    <phoneticPr fontId="3"/>
  </si>
  <si>
    <t>3社定例</t>
    <rPh sb="1" eb="4">
      <t>シャテイレイ</t>
    </rPh>
    <phoneticPr fontId="3"/>
  </si>
  <si>
    <t>状況共有(SITメンバー全員)</t>
    <rPh sb="0" eb="4">
      <t>ジョウキョウキョウユウ</t>
    </rPh>
    <rPh sb="12" eb="14">
      <t>ゼンイン</t>
    </rPh>
    <phoneticPr fontId="3"/>
  </si>
  <si>
    <t>共有処理整理状況確認(小椋)</t>
    <rPh sb="0" eb="4">
      <t>キョウユウショリ</t>
    </rPh>
    <rPh sb="4" eb="6">
      <t>セイリ</t>
    </rPh>
    <rPh sb="6" eb="10">
      <t>ジョウキョウカクニン</t>
    </rPh>
    <rPh sb="11" eb="13">
      <t>オグラ</t>
    </rPh>
    <phoneticPr fontId="3"/>
  </si>
  <si>
    <t>期初面談(高山)</t>
    <rPh sb="0" eb="4">
      <t>キショメンダン</t>
    </rPh>
    <rPh sb="5" eb="7">
      <t>タカヤマ</t>
    </rPh>
    <phoneticPr fontId="3"/>
  </si>
  <si>
    <t>課題対応(KANSAI_TD_IPPAN-431 H271Z01_FS添付ファイル削除の異常終了)</t>
    <rPh sb="0" eb="4">
      <t>カダイタイオウ</t>
    </rPh>
    <phoneticPr fontId="3"/>
  </si>
  <si>
    <t>作業依頼(原田)</t>
    <rPh sb="0" eb="4">
      <t>サギョウイライ</t>
    </rPh>
    <rPh sb="5" eb="7">
      <t>ハラダ</t>
    </rPh>
    <phoneticPr fontId="3"/>
  </si>
  <si>
    <t>作業依頼(福井)</t>
    <rPh sb="0" eb="4">
      <t>サギョウイライ</t>
    </rPh>
    <rPh sb="5" eb="7">
      <t>フクイ</t>
    </rPh>
    <phoneticPr fontId="3"/>
  </si>
  <si>
    <t>保守作業対応</t>
    <rPh sb="0" eb="4">
      <t>ホシュサギョウ</t>
    </rPh>
    <rPh sb="4" eb="6">
      <t>タイオウ</t>
    </rPh>
    <phoneticPr fontId="3"/>
  </si>
  <si>
    <t>デモ事前打ち合わせ</t>
    <rPh sb="2" eb="5">
      <t>ジゼンウ</t>
    </rPh>
    <rPh sb="6" eb="7">
      <t>ア</t>
    </rPh>
    <phoneticPr fontId="3"/>
  </si>
  <si>
    <t>SIT進捗打合せ</t>
    <rPh sb="3" eb="7">
      <t>シンチョクウチアワ</t>
    </rPh>
    <phoneticPr fontId="3"/>
  </si>
  <si>
    <t>進め方検討</t>
    <rPh sb="0" eb="1">
      <t>スス</t>
    </rPh>
    <rPh sb="2" eb="3">
      <t>カタ</t>
    </rPh>
    <rPh sb="3" eb="5">
      <t>ケントウ</t>
    </rPh>
    <phoneticPr fontId="3"/>
  </si>
  <si>
    <t>進め方相談(市川、高山)</t>
    <rPh sb="0" eb="1">
      <t>スス</t>
    </rPh>
    <rPh sb="2" eb="3">
      <t>カタ</t>
    </rPh>
    <rPh sb="3" eb="5">
      <t>ソウダン</t>
    </rPh>
    <rPh sb="6" eb="8">
      <t>イチカワ</t>
    </rPh>
    <rPh sb="9" eb="11">
      <t>タカヤマ</t>
    </rPh>
    <phoneticPr fontId="3"/>
  </si>
  <si>
    <t>機器販売(OTC-200-001)の状況確認</t>
    <rPh sb="0" eb="4">
      <t>キキハンバイ</t>
    </rPh>
    <rPh sb="18" eb="22">
      <t>ジョウキョウカクニン</t>
    </rPh>
    <phoneticPr fontId="3"/>
  </si>
  <si>
    <t>木村君への状況共有</t>
    <rPh sb="0" eb="3">
      <t>キムラクン</t>
    </rPh>
    <rPh sb="5" eb="9">
      <t>ジョウキョウキョウユウ</t>
    </rPh>
    <phoneticPr fontId="3"/>
  </si>
  <si>
    <t>残課題6件の状況説明</t>
    <rPh sb="0" eb="3">
      <t>ザンカダイ</t>
    </rPh>
    <rPh sb="4" eb="5">
      <t>ケン</t>
    </rPh>
    <rPh sb="6" eb="10">
      <t>ジョウキョウセツメイ</t>
    </rPh>
    <phoneticPr fontId="3"/>
  </si>
  <si>
    <t>状況確認・作業依頼(福井)</t>
    <rPh sb="0" eb="4">
      <t>ジョウキョウカクニン</t>
    </rPh>
    <rPh sb="5" eb="9">
      <t>サギョウイライ</t>
    </rPh>
    <rPh sb="10" eb="12">
      <t>フクイ</t>
    </rPh>
    <phoneticPr fontId="3"/>
  </si>
  <si>
    <t>SWTD確認、SITの進め方調整</t>
    <rPh sb="4" eb="6">
      <t>カクニン</t>
    </rPh>
    <rPh sb="11" eb="12">
      <t>スス</t>
    </rPh>
    <rPh sb="13" eb="14">
      <t>カタ</t>
    </rPh>
    <rPh sb="14" eb="16">
      <t>チョウセイ</t>
    </rPh>
    <phoneticPr fontId="3"/>
  </si>
  <si>
    <t>SWTDの状況確認</t>
    <rPh sb="5" eb="9">
      <t>ジョウキョウカクニン</t>
    </rPh>
    <phoneticPr fontId="3"/>
  </si>
  <si>
    <t>エラー対応(KANSAI_TD_IPPAN-434 (4/13)H272214_FSユーザー情報送信の異常終了について)</t>
    <rPh sb="3" eb="5">
      <t>タイオウ</t>
    </rPh>
    <phoneticPr fontId="3"/>
  </si>
  <si>
    <t>作業工数見積もりの確認</t>
    <rPh sb="0" eb="6">
      <t>サギョウコウスウミツ</t>
    </rPh>
    <rPh sb="9" eb="11">
      <t>カクニン</t>
    </rPh>
    <phoneticPr fontId="3"/>
  </si>
  <si>
    <t>作業整理</t>
    <rPh sb="0" eb="4">
      <t>サギョウセイリ</t>
    </rPh>
    <phoneticPr fontId="3"/>
  </si>
  <si>
    <t>品目マスタ内容確認</t>
    <rPh sb="0" eb="2">
      <t>ヒンモク</t>
    </rPh>
    <rPh sb="5" eb="7">
      <t>ナイヨウ</t>
    </rPh>
    <rPh sb="7" eb="9">
      <t>カクニン</t>
    </rPh>
    <phoneticPr fontId="3"/>
  </si>
  <si>
    <t>SVMX定例(品目マスタ説明)</t>
    <rPh sb="4" eb="6">
      <t>テイレイ</t>
    </rPh>
    <rPh sb="7" eb="9">
      <t>ヒンモク</t>
    </rPh>
    <rPh sb="12" eb="14">
      <t>セツメイ</t>
    </rPh>
    <phoneticPr fontId="3"/>
  </si>
  <si>
    <t>作業確認(小椋)</t>
    <rPh sb="0" eb="4">
      <t>サギョウカクニン</t>
    </rPh>
    <rPh sb="5" eb="7">
      <t>オグラ</t>
    </rPh>
    <phoneticPr fontId="3"/>
  </si>
  <si>
    <t>認識合わせ(木村)</t>
    <rPh sb="0" eb="3">
      <t>ニンシキア</t>
    </rPh>
    <rPh sb="6" eb="8">
      <t>キムラ</t>
    </rPh>
    <phoneticPr fontId="3"/>
  </si>
  <si>
    <t>全社キックオフ(Mgr)</t>
    <rPh sb="0" eb="2">
      <t>ゼンシャ</t>
    </rPh>
    <phoneticPr fontId="3"/>
  </si>
  <si>
    <t>状況・要員整理</t>
    <rPh sb="0" eb="2">
      <t>ジョウキョウ</t>
    </rPh>
    <rPh sb="3" eb="5">
      <t>ヨウイン</t>
    </rPh>
    <rPh sb="5" eb="7">
      <t>セイリ</t>
    </rPh>
    <phoneticPr fontId="3"/>
  </si>
  <si>
    <t>SOTC020状況整理</t>
    <rPh sb="7" eb="11">
      <t>ジョウキョウセイリ</t>
    </rPh>
    <phoneticPr fontId="3"/>
  </si>
  <si>
    <t>全体整理、MDG連携のメール対応</t>
    <rPh sb="0" eb="4">
      <t>ゼンタイセイリ</t>
    </rPh>
    <rPh sb="8" eb="10">
      <t>レンケイ</t>
    </rPh>
    <rPh sb="14" eb="16">
      <t>タイオウ</t>
    </rPh>
    <phoneticPr fontId="3"/>
  </si>
  <si>
    <t>業務フロー確認</t>
    <rPh sb="0" eb="2">
      <t>ギョウム</t>
    </rPh>
    <rPh sb="5" eb="7">
      <t>カクニン</t>
    </rPh>
    <phoneticPr fontId="3"/>
  </si>
  <si>
    <t>エラー対応(KANSAI_TD_IPPAN-432 H271Z05_FieldServiceログ取得の異常終了)</t>
    <rPh sb="3" eb="5">
      <t>タイオウ</t>
    </rPh>
    <phoneticPr fontId="3"/>
  </si>
  <si>
    <t>1次開発時の連携共通処理確認</t>
    <rPh sb="1" eb="5">
      <t>ジカイハツジ</t>
    </rPh>
    <rPh sb="6" eb="12">
      <t>レンケイキョウツウショリ</t>
    </rPh>
    <rPh sb="12" eb="14">
      <t>カクニン</t>
    </rPh>
    <phoneticPr fontId="3"/>
  </si>
  <si>
    <t>作業状況確認、説明(木村)</t>
    <rPh sb="0" eb="6">
      <t>サギョウジョウキョウカクニン</t>
    </rPh>
    <rPh sb="7" eb="9">
      <t>セツメイ</t>
    </rPh>
    <rPh sb="10" eb="12">
      <t>キムラ</t>
    </rPh>
    <phoneticPr fontId="3"/>
  </si>
  <si>
    <t>共通処理内容の確認</t>
    <rPh sb="0" eb="6">
      <t>キョウツウショリナイヨウ</t>
    </rPh>
    <rPh sb="7" eb="9">
      <t>カクニン</t>
    </rPh>
    <phoneticPr fontId="3"/>
  </si>
  <si>
    <t>情シレクチャー</t>
    <rPh sb="0" eb="1">
      <t>ジョウ</t>
    </rPh>
    <phoneticPr fontId="3"/>
  </si>
  <si>
    <t>課題対応説明</t>
    <rPh sb="0" eb="6">
      <t>カダイタイオウセツメイ</t>
    </rPh>
    <phoneticPr fontId="3"/>
  </si>
  <si>
    <t>移行概要説明(小椋)</t>
    <rPh sb="0" eb="2">
      <t>イコウ</t>
    </rPh>
    <rPh sb="2" eb="4">
      <t>ガイヨウ</t>
    </rPh>
    <rPh sb="4" eb="6">
      <t>セツメイ</t>
    </rPh>
    <rPh sb="7" eb="9">
      <t>オグラ</t>
    </rPh>
    <phoneticPr fontId="3"/>
  </si>
  <si>
    <t>連携概要設計書を改定</t>
    <rPh sb="0" eb="4">
      <t>レンケイガイヨウ</t>
    </rPh>
    <rPh sb="4" eb="7">
      <t>セッケイショ</t>
    </rPh>
    <rPh sb="8" eb="10">
      <t>カイテイ</t>
    </rPh>
    <phoneticPr fontId="3"/>
  </si>
  <si>
    <t>ユーザ連携エラー確認(KANSAI_TD_IPPAN-435 (4/19)H272214_FSユーザー情報送信の異常終了について)</t>
    <rPh sb="3" eb="5">
      <t>レンケイ</t>
    </rPh>
    <rPh sb="8" eb="10">
      <t>カクニン</t>
    </rPh>
    <phoneticPr fontId="3"/>
  </si>
  <si>
    <t>暫定対応リリース(KANSAI_TD_IPPAN-432 H271Z05_FieldServiceログ取得の異常終了)</t>
    <rPh sb="0" eb="4">
      <t>ザンテイタイオウ</t>
    </rPh>
    <phoneticPr fontId="3"/>
  </si>
  <si>
    <t>シナリオ確認</t>
    <rPh sb="4" eb="6">
      <t>カクニン</t>
    </rPh>
    <phoneticPr fontId="3"/>
  </si>
  <si>
    <t>進め方相談(全体)</t>
    <rPh sb="0" eb="1">
      <t>スス</t>
    </rPh>
    <rPh sb="2" eb="3">
      <t>カタ</t>
    </rPh>
    <rPh sb="3" eb="5">
      <t>ソウダン</t>
    </rPh>
    <rPh sb="6" eb="8">
      <t>ゼンタイ</t>
    </rPh>
    <phoneticPr fontId="3"/>
  </si>
  <si>
    <t>OROP010見直し</t>
    <rPh sb="7" eb="9">
      <t>ミナオ</t>
    </rPh>
    <phoneticPr fontId="3"/>
  </si>
  <si>
    <t>業務Tヒアリング</t>
    <rPh sb="0" eb="2">
      <t>ギョウム</t>
    </rPh>
    <phoneticPr fontId="3"/>
  </si>
  <si>
    <t>状況確認打ち合わせ(木村)</t>
    <rPh sb="0" eb="4">
      <t>ジョウキョウカクニン</t>
    </rPh>
    <rPh sb="4" eb="5">
      <t>ウ</t>
    </rPh>
    <rPh sb="6" eb="7">
      <t>ア</t>
    </rPh>
    <rPh sb="10" eb="12">
      <t>キムラ</t>
    </rPh>
    <phoneticPr fontId="3"/>
  </si>
  <si>
    <t>業務ヒアリング録画確認</t>
    <rPh sb="0" eb="2">
      <t>ギョウム</t>
    </rPh>
    <rPh sb="7" eb="9">
      <t>ロクガ</t>
    </rPh>
    <rPh sb="9" eb="11">
      <t>カクニン</t>
    </rPh>
    <phoneticPr fontId="3"/>
  </si>
  <si>
    <t>個人キックオフ資料作成</t>
    <rPh sb="0" eb="2">
      <t>コジン</t>
    </rPh>
    <rPh sb="7" eb="11">
      <t>シリョウサクセイ</t>
    </rPh>
    <phoneticPr fontId="3"/>
  </si>
  <si>
    <t>IF一覧の状況とプレSIT(SOTC070)の状況確認</t>
    <rPh sb="2" eb="4">
      <t>イチラン</t>
    </rPh>
    <rPh sb="5" eb="7">
      <t>ジョウキョウ</t>
    </rPh>
    <rPh sb="23" eb="25">
      <t>ジョウキョウ</t>
    </rPh>
    <rPh sb="25" eb="27">
      <t>カクニン</t>
    </rPh>
    <phoneticPr fontId="3"/>
  </si>
  <si>
    <t>残作業整理</t>
    <rPh sb="0" eb="5">
      <t>ザンサギョウセイリ</t>
    </rPh>
    <phoneticPr fontId="3"/>
  </si>
  <si>
    <t>リース契約のシナリオ作成状況確認と5月からの体制連絡</t>
    <rPh sb="3" eb="5">
      <t>ケイヤク</t>
    </rPh>
    <rPh sb="10" eb="14">
      <t>サクセイジョウキョウ</t>
    </rPh>
    <rPh sb="14" eb="16">
      <t>カクニン</t>
    </rPh>
    <rPh sb="18" eb="19">
      <t>ガツ</t>
    </rPh>
    <rPh sb="22" eb="24">
      <t>タイセイ</t>
    </rPh>
    <rPh sb="24" eb="26">
      <t>レンラク</t>
    </rPh>
    <phoneticPr fontId="3"/>
  </si>
  <si>
    <t>会議体確認、既存資料確認</t>
    <rPh sb="0" eb="3">
      <t>カイギタイ</t>
    </rPh>
    <rPh sb="3" eb="5">
      <t>カクニン</t>
    </rPh>
    <rPh sb="6" eb="12">
      <t>キゾンシリョウカクニン</t>
    </rPh>
    <phoneticPr fontId="3"/>
  </si>
  <si>
    <t>共通処理設計の下地作成</t>
    <rPh sb="0" eb="6">
      <t>キョウツウショリセッケイ</t>
    </rPh>
    <rPh sb="7" eb="11">
      <t>シタジサクセイ</t>
    </rPh>
    <phoneticPr fontId="3"/>
  </si>
  <si>
    <t>出荷連携のデータ確認</t>
    <rPh sb="0" eb="2">
      <t>シュッカ</t>
    </rPh>
    <rPh sb="2" eb="4">
      <t>レンケイ</t>
    </rPh>
    <rPh sb="8" eb="10">
      <t>カクニン</t>
    </rPh>
    <phoneticPr fontId="3"/>
  </si>
  <si>
    <t>連携チーム状況共有(高山)</t>
    <rPh sb="0" eb="2">
      <t>レンケイ</t>
    </rPh>
    <rPh sb="5" eb="9">
      <t>ジョウキョウキョウユウ</t>
    </rPh>
    <rPh sb="10" eb="12">
      <t>タカヤマ</t>
    </rPh>
    <phoneticPr fontId="3"/>
  </si>
  <si>
    <t>状況確認(木幡、福井)</t>
    <rPh sb="0" eb="4">
      <t>ジョウキョウカクニン</t>
    </rPh>
    <rPh sb="5" eb="7">
      <t>コワタ</t>
    </rPh>
    <rPh sb="8" eb="10">
      <t>フクイ</t>
    </rPh>
    <phoneticPr fontId="3"/>
  </si>
  <si>
    <t>共通処理設計の確認(原田)</t>
    <rPh sb="0" eb="6">
      <t>キョウツウショリセッケイ</t>
    </rPh>
    <rPh sb="7" eb="9">
      <t>カクニン</t>
    </rPh>
    <rPh sb="10" eb="12">
      <t>ハラダ</t>
    </rPh>
    <phoneticPr fontId="3"/>
  </si>
  <si>
    <t>SVMX定例</t>
    <rPh sb="4" eb="6">
      <t>テイレイ</t>
    </rPh>
    <phoneticPr fontId="3"/>
  </si>
  <si>
    <t>振り返り(高山)</t>
    <rPh sb="0" eb="1">
      <t>フ</t>
    </rPh>
    <rPh sb="2" eb="3">
      <t>カエ</t>
    </rPh>
    <rPh sb="5" eb="7">
      <t>タカヤマ</t>
    </rPh>
    <phoneticPr fontId="3"/>
  </si>
  <si>
    <t>OROP010フォーマット見直し</t>
    <rPh sb="13" eb="15">
      <t>ミナオ</t>
    </rPh>
    <phoneticPr fontId="3"/>
  </si>
  <si>
    <t>SVN再チェックアウト</t>
    <rPh sb="3" eb="4">
      <t>サイ</t>
    </rPh>
    <phoneticPr fontId="3"/>
  </si>
  <si>
    <t>既存影響一覧のシート更新</t>
    <rPh sb="0" eb="2">
      <t>キゾン</t>
    </rPh>
    <rPh sb="2" eb="6">
      <t>エイキョウイチラン</t>
    </rPh>
    <rPh sb="10" eb="12">
      <t>コウシン</t>
    </rPh>
    <phoneticPr fontId="3"/>
  </si>
  <si>
    <t>OROP010固定長対応の整理</t>
    <rPh sb="7" eb="12">
      <t>コテイチョウタイオウ</t>
    </rPh>
    <rPh sb="13" eb="15">
      <t>セイリ</t>
    </rPh>
    <phoneticPr fontId="3"/>
  </si>
  <si>
    <t>メール回答</t>
    <rPh sb="3" eb="5">
      <t>カイトウ</t>
    </rPh>
    <phoneticPr fontId="3"/>
  </si>
  <si>
    <t>SVG連携の状況確認(木幡、高山)</t>
    <rPh sb="3" eb="5">
      <t>レンケイ</t>
    </rPh>
    <rPh sb="6" eb="10">
      <t>ジョウキョウカクニン</t>
    </rPh>
    <rPh sb="11" eb="13">
      <t>コワタ</t>
    </rPh>
    <rPh sb="14" eb="16">
      <t>タカヤマ</t>
    </rPh>
    <phoneticPr fontId="3"/>
  </si>
  <si>
    <t>SVG030はSOQLはNagurさんで作っていたが、タイムアウトを起こすので、中間DBを利用したSQL実装にTerraskyで提案して行っていた。そのため、設計確認が必要と認識されている。</t>
    <rPh sb="20" eb="21">
      <t>ツク</t>
    </rPh>
    <rPh sb="34" eb="35">
      <t>オ</t>
    </rPh>
    <rPh sb="40" eb="42">
      <t>チュウカン</t>
    </rPh>
    <rPh sb="45" eb="47">
      <t>リヨウ</t>
    </rPh>
    <rPh sb="52" eb="54">
      <t>ジッソウ</t>
    </rPh>
    <rPh sb="64" eb="66">
      <t>テイアン</t>
    </rPh>
    <rPh sb="68" eb="69">
      <t>オコナ</t>
    </rPh>
    <rPh sb="79" eb="83">
      <t>セッケイカクニン</t>
    </rPh>
    <rPh sb="84" eb="86">
      <t>ヒツヨウ</t>
    </rPh>
    <rPh sb="87" eb="89">
      <t>ニンシキ</t>
    </rPh>
    <phoneticPr fontId="3"/>
  </si>
  <si>
    <t>引継ぎ打ち合わせ</t>
    <rPh sb="0" eb="2">
      <t>ヒキツ</t>
    </rPh>
    <rPh sb="3" eb="4">
      <t>ウ</t>
    </rPh>
    <rPh sb="5" eb="6">
      <t>ア</t>
    </rPh>
    <phoneticPr fontId="3"/>
  </si>
  <si>
    <t>ユーザ連携エラー(関サ役職有⇔無エラー)の実演</t>
    <rPh sb="3" eb="5">
      <t>レンケイ</t>
    </rPh>
    <rPh sb="9" eb="10">
      <t>カン</t>
    </rPh>
    <rPh sb="11" eb="13">
      <t>ヤクショク</t>
    </rPh>
    <rPh sb="13" eb="14">
      <t>アリ</t>
    </rPh>
    <rPh sb="15" eb="16">
      <t>ナ</t>
    </rPh>
    <rPh sb="21" eb="23">
      <t>ジツエン</t>
    </rPh>
    <phoneticPr fontId="3"/>
  </si>
  <si>
    <t>MDG連携エラー対応(製品部に質問)</t>
    <rPh sb="3" eb="5">
      <t>レンケイ</t>
    </rPh>
    <rPh sb="8" eb="10">
      <t>タイオウ</t>
    </rPh>
    <rPh sb="11" eb="14">
      <t>セイヒンブ</t>
    </rPh>
    <rPh sb="15" eb="17">
      <t>シツモン</t>
    </rPh>
    <phoneticPr fontId="3"/>
  </si>
  <si>
    <t>作業依頼、状況確認(福井)</t>
    <rPh sb="0" eb="4">
      <t>サギョウイライ</t>
    </rPh>
    <rPh sb="5" eb="9">
      <t>ジョウキョウカクニン</t>
    </rPh>
    <rPh sb="10" eb="12">
      <t>フクイ</t>
    </rPh>
    <phoneticPr fontId="3"/>
  </si>
  <si>
    <t>SIT1シナリオ状況確認、得意先調査の依頼、知識共有</t>
    <rPh sb="8" eb="12">
      <t>ジョウキョウカクニン</t>
    </rPh>
    <rPh sb="13" eb="16">
      <t>トクイサキ</t>
    </rPh>
    <rPh sb="16" eb="18">
      <t>チョウサ</t>
    </rPh>
    <rPh sb="19" eb="21">
      <t>イライ</t>
    </rPh>
    <rPh sb="22" eb="26">
      <t>チシキキョウユウ</t>
    </rPh>
    <phoneticPr fontId="3"/>
  </si>
  <si>
    <t>MDG連携エラー検証</t>
    <rPh sb="3" eb="5">
      <t>レンケイ</t>
    </rPh>
    <rPh sb="8" eb="10">
      <t>ケンショウ</t>
    </rPh>
    <phoneticPr fontId="3"/>
  </si>
  <si>
    <t>進め方打合せ(高山、松原)</t>
    <rPh sb="0" eb="1">
      <t>スス</t>
    </rPh>
    <rPh sb="2" eb="3">
      <t>カタ</t>
    </rPh>
    <rPh sb="3" eb="5">
      <t>ウチアワ</t>
    </rPh>
    <rPh sb="7" eb="9">
      <t>タカヤマ</t>
    </rPh>
    <rPh sb="10" eb="12">
      <t>マツバラ</t>
    </rPh>
    <phoneticPr fontId="3"/>
  </si>
  <si>
    <t>市川さん抜け、EYへの調整内容整理、全体スケジュール感整理</t>
    <rPh sb="0" eb="2">
      <t>イチカワ</t>
    </rPh>
    <rPh sb="4" eb="5">
      <t>ヌ</t>
    </rPh>
    <rPh sb="11" eb="17">
      <t>チョウセイナイヨウセイリ</t>
    </rPh>
    <rPh sb="18" eb="20">
      <t>ゼンタイ</t>
    </rPh>
    <rPh sb="26" eb="29">
      <t>カンセイリ</t>
    </rPh>
    <phoneticPr fontId="3"/>
  </si>
  <si>
    <t>OROP010固定長対応の調査</t>
    <rPh sb="7" eb="12">
      <t>コテイチョウタイオウ</t>
    </rPh>
    <rPh sb="13" eb="15">
      <t>チョウサ</t>
    </rPh>
    <phoneticPr fontId="3"/>
  </si>
  <si>
    <t>進め方(高山)</t>
    <rPh sb="0" eb="1">
      <t>スス</t>
    </rPh>
    <rPh sb="2" eb="3">
      <t>カタ</t>
    </rPh>
    <rPh sb="4" eb="6">
      <t>タカヤマ</t>
    </rPh>
    <phoneticPr fontId="3"/>
  </si>
  <si>
    <t>MDG連携エラー検証打ち合わせ(原田)</t>
    <rPh sb="3" eb="5">
      <t>レンケイ</t>
    </rPh>
    <rPh sb="8" eb="11">
      <t>ケンショウウ</t>
    </rPh>
    <rPh sb="12" eb="13">
      <t>ア</t>
    </rPh>
    <rPh sb="16" eb="18">
      <t>ハラダ</t>
    </rPh>
    <phoneticPr fontId="3"/>
  </si>
  <si>
    <t>得意先整理質問(福井)</t>
    <rPh sb="0" eb="7">
      <t>トクイサキセイリシツモン</t>
    </rPh>
    <rPh sb="8" eb="10">
      <t>フクイ</t>
    </rPh>
    <phoneticPr fontId="3"/>
  </si>
  <si>
    <t>状況整理(高山、松原)</t>
    <rPh sb="0" eb="4">
      <t>ジョウキョウセイリ</t>
    </rPh>
    <rPh sb="5" eb="7">
      <t>タカヤマ</t>
    </rPh>
    <rPh sb="8" eb="10">
      <t>マツバラ</t>
    </rPh>
    <phoneticPr fontId="3"/>
  </si>
  <si>
    <t>成果物一覧と納品予定日の整理</t>
    <rPh sb="0" eb="5">
      <t>セイカブツイチラン</t>
    </rPh>
    <rPh sb="6" eb="8">
      <t>ノウヒン</t>
    </rPh>
    <rPh sb="8" eb="11">
      <t>ヨテイビ</t>
    </rPh>
    <rPh sb="12" eb="14">
      <t>セイリ</t>
    </rPh>
    <phoneticPr fontId="3"/>
  </si>
  <si>
    <t>勤務整理</t>
    <rPh sb="0" eb="4">
      <t>キンムセイリ</t>
    </rPh>
    <phoneticPr fontId="3"/>
  </si>
  <si>
    <t>得意先整理打合せ</t>
    <rPh sb="0" eb="3">
      <t>トクイサキ</t>
    </rPh>
    <rPh sb="3" eb="5">
      <t>セイリ</t>
    </rPh>
    <rPh sb="5" eb="7">
      <t>ウチアワ</t>
    </rPh>
    <phoneticPr fontId="3"/>
  </si>
  <si>
    <t>保守対応打ち合わせ(木村)</t>
    <rPh sb="0" eb="4">
      <t>ホシュタイオウ</t>
    </rPh>
    <rPh sb="4" eb="5">
      <t>ウ</t>
    </rPh>
    <rPh sb="6" eb="7">
      <t>ア</t>
    </rPh>
    <rPh sb="10" eb="12">
      <t>キムラ</t>
    </rPh>
    <phoneticPr fontId="3"/>
  </si>
  <si>
    <t>SOTC100/110の整理</t>
    <rPh sb="12" eb="14">
      <t>セイリ</t>
    </rPh>
    <phoneticPr fontId="3"/>
  </si>
  <si>
    <t>既存CRMのデータ確認</t>
    <rPh sb="0" eb="2">
      <t>キゾン</t>
    </rPh>
    <rPh sb="9" eb="11">
      <t>カクニン</t>
    </rPh>
    <phoneticPr fontId="3"/>
  </si>
  <si>
    <t>SIT整理(SOTC080整理)</t>
    <rPh sb="3" eb="5">
      <t>セイリ</t>
    </rPh>
    <rPh sb="13" eb="15">
      <t>セイリ</t>
    </rPh>
    <phoneticPr fontId="3"/>
  </si>
  <si>
    <t>シスメ(BPM再):要件再整理(得意先)</t>
  </si>
  <si>
    <t>WSDL/Soap調査</t>
    <rPh sb="9" eb="11">
      <t>チョウサ</t>
    </rPh>
    <phoneticPr fontId="3"/>
  </si>
  <si>
    <t>フロー整理</t>
    <rPh sb="3" eb="5">
      <t>セイリ</t>
    </rPh>
    <phoneticPr fontId="3"/>
  </si>
  <si>
    <t>EY訪問</t>
    <rPh sb="2" eb="4">
      <t>ホウモン</t>
    </rPh>
    <phoneticPr fontId="3"/>
  </si>
  <si>
    <t>全体状況確認、EY(S/4)状況共有、テラスカイ(SF)状況共有</t>
    <rPh sb="0" eb="6">
      <t>ゼンタイジョウキョウカクニン</t>
    </rPh>
    <rPh sb="14" eb="18">
      <t>ジョウキョウキョウユウ</t>
    </rPh>
    <rPh sb="28" eb="32">
      <t>ジョウキョウキョウユウ</t>
    </rPh>
    <phoneticPr fontId="3"/>
  </si>
  <si>
    <t>SIT2シナリオ一覧確認</t>
    <rPh sb="8" eb="12">
      <t>イチランカクニン</t>
    </rPh>
    <phoneticPr fontId="3"/>
  </si>
  <si>
    <t>SIT2完了までの大線表を作成</t>
    <rPh sb="4" eb="6">
      <t>カンリョウ</t>
    </rPh>
    <rPh sb="9" eb="10">
      <t>ダイ</t>
    </rPh>
    <rPh sb="10" eb="12">
      <t>センピョウ</t>
    </rPh>
    <rPh sb="13" eb="15">
      <t>サクセイ</t>
    </rPh>
    <phoneticPr fontId="3"/>
  </si>
  <si>
    <t>大線表、SIT1のコミュニケーション改善の共有</t>
    <rPh sb="0" eb="1">
      <t>ダイ</t>
    </rPh>
    <rPh sb="1" eb="3">
      <t>センピョウ</t>
    </rPh>
    <rPh sb="18" eb="20">
      <t>カイゼン</t>
    </rPh>
    <rPh sb="21" eb="23">
      <t>キョウユウ</t>
    </rPh>
    <phoneticPr fontId="3"/>
  </si>
  <si>
    <t>今後の進め方</t>
    <rPh sb="0" eb="2">
      <t>コンゴ</t>
    </rPh>
    <rPh sb="3" eb="4">
      <t>スス</t>
    </rPh>
    <rPh sb="5" eb="6">
      <t>カタ</t>
    </rPh>
    <phoneticPr fontId="3"/>
  </si>
  <si>
    <t>得意先状況整理</t>
    <rPh sb="0" eb="7">
      <t>トクイサキジョウキョウセイリ</t>
    </rPh>
    <phoneticPr fontId="3"/>
  </si>
  <si>
    <t>シスメックス来訪</t>
    <rPh sb="6" eb="8">
      <t>ライホウ</t>
    </rPh>
    <phoneticPr fontId="3"/>
  </si>
  <si>
    <t>既存システム連携の影響確認、5/8の業務への進め方打合せの内容事前確認</t>
    <rPh sb="0" eb="2">
      <t>キゾン</t>
    </rPh>
    <rPh sb="6" eb="8">
      <t>レンケイ</t>
    </rPh>
    <rPh sb="9" eb="13">
      <t>エイキョウカクニン</t>
    </rPh>
    <rPh sb="18" eb="20">
      <t>ギョウム</t>
    </rPh>
    <rPh sb="22" eb="23">
      <t>スス</t>
    </rPh>
    <rPh sb="24" eb="25">
      <t>カタ</t>
    </rPh>
    <rPh sb="25" eb="27">
      <t>ウチアワ</t>
    </rPh>
    <rPh sb="29" eb="31">
      <t>ナイヨウ</t>
    </rPh>
    <rPh sb="31" eb="35">
      <t>ジゼンカクニン</t>
    </rPh>
    <phoneticPr fontId="3"/>
  </si>
  <si>
    <t>その他状況確認・質問など</t>
    <rPh sb="2" eb="3">
      <t>タ</t>
    </rPh>
    <rPh sb="3" eb="7">
      <t>ジョウキョウカクニン</t>
    </rPh>
    <rPh sb="8" eb="10">
      <t>シツモン</t>
    </rPh>
    <phoneticPr fontId="3"/>
  </si>
  <si>
    <t>状況整理(マスタ、mitoco追加改修)</t>
    <rPh sb="0" eb="4">
      <t>ジョウキョウセイリ</t>
    </rPh>
    <rPh sb="15" eb="19">
      <t>ツイカカイシュウ</t>
    </rPh>
    <phoneticPr fontId="3"/>
  </si>
  <si>
    <t>シスメ(BPM再):SIT実施</t>
  </si>
  <si>
    <t>SOTC080のデータ確認(機器販売/リース)</t>
    <rPh sb="11" eb="13">
      <t>カクニン</t>
    </rPh>
    <rPh sb="14" eb="18">
      <t>キキハンバイ</t>
    </rPh>
    <phoneticPr fontId="3"/>
  </si>
  <si>
    <t>出荷実績/売上実績の既存処理把握</t>
    <rPh sb="0" eb="4">
      <t>シュッカジッセキ</t>
    </rPh>
    <rPh sb="5" eb="9">
      <t>ウリアゲジッセキ</t>
    </rPh>
    <rPh sb="10" eb="14">
      <t>キゾンショリ</t>
    </rPh>
    <rPh sb="14" eb="16">
      <t>ハアク</t>
    </rPh>
    <phoneticPr fontId="3"/>
  </si>
  <si>
    <t>SVG改修案確認</t>
    <rPh sb="3" eb="8">
      <t>カイシュウアンカクニン</t>
    </rPh>
    <phoneticPr fontId="3"/>
  </si>
  <si>
    <t>SVG対応返答</t>
    <rPh sb="3" eb="5">
      <t>タイオウ</t>
    </rPh>
    <rPh sb="5" eb="7">
      <t>ヘントウ</t>
    </rPh>
    <phoneticPr fontId="3"/>
  </si>
  <si>
    <t>リース契約整理</t>
    <rPh sb="3" eb="7">
      <t>ケイヤクセイリ</t>
    </rPh>
    <phoneticPr fontId="3"/>
  </si>
  <si>
    <t>SOTC080修正</t>
    <rPh sb="7" eb="9">
      <t>シュウセイ</t>
    </rPh>
    <phoneticPr fontId="3"/>
  </si>
  <si>
    <t>得意先情報連絡(高山)</t>
    <rPh sb="0" eb="3">
      <t>トクイサキ</t>
    </rPh>
    <rPh sb="3" eb="5">
      <t>ジョウホウ</t>
    </rPh>
    <rPh sb="5" eb="7">
      <t>レンラク</t>
    </rPh>
    <rPh sb="8" eb="10">
      <t>タカヤマ</t>
    </rPh>
    <phoneticPr fontId="3"/>
  </si>
  <si>
    <t>得意先情報まとめ作業について(福井)</t>
    <rPh sb="0" eb="5">
      <t>トクイサキジョウホウ</t>
    </rPh>
    <rPh sb="8" eb="10">
      <t>サギョウ</t>
    </rPh>
    <rPh sb="15" eb="17">
      <t>フクイ</t>
    </rPh>
    <phoneticPr fontId="3"/>
  </si>
  <si>
    <t>MDG連携エラー(平田)</t>
    <rPh sb="3" eb="5">
      <t>レンケイ</t>
    </rPh>
    <rPh sb="9" eb="11">
      <t>ヒラタ</t>
    </rPh>
    <phoneticPr fontId="3"/>
  </si>
  <si>
    <t>SITについて(福井)</t>
    <rPh sb="8" eb="10">
      <t>フクイ</t>
    </rPh>
    <phoneticPr fontId="3"/>
  </si>
  <si>
    <t>機器販売(SOTC080)</t>
    <rPh sb="0" eb="4">
      <t>キキハンバイ</t>
    </rPh>
    <phoneticPr fontId="3"/>
  </si>
  <si>
    <t>得意先情報整理</t>
    <rPh sb="0" eb="5">
      <t>トクイサキジョウホウ</t>
    </rPh>
    <rPh sb="5" eb="7">
      <t>セイリ</t>
    </rPh>
    <phoneticPr fontId="3"/>
  </si>
  <si>
    <t>得意先の会社間取引登録について、SIT状況</t>
    <rPh sb="0" eb="3">
      <t>トクイサキ</t>
    </rPh>
    <rPh sb="4" eb="9">
      <t>カイシャカントリヒキ</t>
    </rPh>
    <rPh sb="9" eb="11">
      <t>トウロク</t>
    </rPh>
    <rPh sb="19" eb="21">
      <t>ジョウキョウ</t>
    </rPh>
    <phoneticPr fontId="3"/>
  </si>
  <si>
    <t>SWTD(ERP060)の課題対応(SYSMEX-4170)</t>
    <rPh sb="13" eb="17">
      <t>カダイタイオウ</t>
    </rPh>
    <phoneticPr fontId="3"/>
  </si>
  <si>
    <t>SOTC100検証</t>
    <rPh sb="7" eb="9">
      <t>ケンショウ</t>
    </rPh>
    <phoneticPr fontId="3"/>
  </si>
  <si>
    <t>MDG連携エラー</t>
    <rPh sb="3" eb="5">
      <t>レンケイ</t>
    </rPh>
    <phoneticPr fontId="3"/>
  </si>
  <si>
    <t>連携共通処理見直し</t>
    <rPh sb="0" eb="6">
      <t>レンケイキョウツウショリ</t>
    </rPh>
    <rPh sb="6" eb="8">
      <t>ミナオ</t>
    </rPh>
    <phoneticPr fontId="3"/>
  </si>
  <si>
    <t>得意先整理</t>
    <rPh sb="0" eb="3">
      <t>トクイサキ</t>
    </rPh>
    <rPh sb="3" eb="5">
      <t>セイリ</t>
    </rPh>
    <phoneticPr fontId="3"/>
  </si>
  <si>
    <t>SOTC100設計</t>
    <rPh sb="7" eb="9">
      <t>セッケイ</t>
    </rPh>
    <phoneticPr fontId="3"/>
  </si>
  <si>
    <t>SIT進め方相談(高山)</t>
    <rPh sb="3" eb="4">
      <t>スス</t>
    </rPh>
    <rPh sb="5" eb="6">
      <t>カタ</t>
    </rPh>
    <rPh sb="6" eb="8">
      <t>ソウダン</t>
    </rPh>
    <rPh sb="9" eb="11">
      <t>タカヤマ</t>
    </rPh>
    <phoneticPr fontId="3"/>
  </si>
  <si>
    <t>フォロー打合せ(木村)</t>
    <rPh sb="4" eb="6">
      <t>ウチアワ</t>
    </rPh>
    <rPh sb="8" eb="10">
      <t>キムラ</t>
    </rPh>
    <phoneticPr fontId="3"/>
  </si>
  <si>
    <t>リースSIT/得意先</t>
    <rPh sb="7" eb="10">
      <t>トクイサキ</t>
    </rPh>
    <phoneticPr fontId="3"/>
  </si>
  <si>
    <t>検証内容相談(原田)</t>
    <rPh sb="0" eb="6">
      <t>ケンショウナイヨウソウダン</t>
    </rPh>
    <rPh sb="7" eb="9">
      <t>ハラダ</t>
    </rPh>
    <phoneticPr fontId="3"/>
  </si>
  <si>
    <t>リースの画面でのデータ準備(提案承認が得意先の製品属性のせいでエラーとなる)</t>
    <rPh sb="4" eb="6">
      <t>ガメン</t>
    </rPh>
    <rPh sb="11" eb="13">
      <t>ジュンビ</t>
    </rPh>
    <rPh sb="14" eb="18">
      <t>テイアンショウニン</t>
    </rPh>
    <rPh sb="19" eb="22">
      <t>トクイサキ</t>
    </rPh>
    <rPh sb="23" eb="27">
      <t>セイヒンゾクセイ</t>
    </rPh>
    <phoneticPr fontId="3"/>
  </si>
  <si>
    <t>BPM端末利用確認(市川、高山、松崎)</t>
    <rPh sb="3" eb="5">
      <t>タンマツ</t>
    </rPh>
    <rPh sb="5" eb="9">
      <t>リヨウカクニン</t>
    </rPh>
    <rPh sb="10" eb="12">
      <t>イチカワ</t>
    </rPh>
    <rPh sb="13" eb="15">
      <t>タカヤマ</t>
    </rPh>
    <rPh sb="16" eb="18">
      <t>マツザキ</t>
    </rPh>
    <phoneticPr fontId="3"/>
  </si>
  <si>
    <t>課題確認(木村)</t>
    <rPh sb="0" eb="4">
      <t>カダイカクニン</t>
    </rPh>
    <rPh sb="5" eb="7">
      <t>キムラ</t>
    </rPh>
    <phoneticPr fontId="3"/>
  </si>
  <si>
    <t>MDG連携エラー調査</t>
    <rPh sb="3" eb="5">
      <t>レンケイ</t>
    </rPh>
    <rPh sb="8" eb="10">
      <t>チョウサ</t>
    </rPh>
    <phoneticPr fontId="3"/>
  </si>
  <si>
    <t>得意先連携の対応確認(福井)</t>
    <rPh sb="0" eb="5">
      <t>トクイサキレンケイ</t>
    </rPh>
    <rPh sb="6" eb="8">
      <t>タイオウ</t>
    </rPh>
    <rPh sb="8" eb="10">
      <t>カクニン</t>
    </rPh>
    <rPh sb="11" eb="13">
      <t>フクイ</t>
    </rPh>
    <phoneticPr fontId="3"/>
  </si>
  <si>
    <t>得意先の修正内容整理</t>
    <rPh sb="0" eb="3">
      <t>トクイサキ</t>
    </rPh>
    <rPh sb="4" eb="10">
      <t>シュウセイナイヨウセイリ</t>
    </rPh>
    <phoneticPr fontId="3"/>
  </si>
  <si>
    <t>得意先の状況連携(高山)</t>
    <rPh sb="0" eb="3">
      <t>トクイサキ</t>
    </rPh>
    <rPh sb="4" eb="8">
      <t>ジョウキョウレンケイ</t>
    </rPh>
    <rPh sb="9" eb="11">
      <t>タカヤマ</t>
    </rPh>
    <phoneticPr fontId="3"/>
  </si>
  <si>
    <t>得意先連携修正の結果整理</t>
    <rPh sb="0" eb="7">
      <t>トクイサキレンケイシュウセイ</t>
    </rPh>
    <rPh sb="8" eb="12">
      <t>ケッカセイリ</t>
    </rPh>
    <phoneticPr fontId="3"/>
  </si>
  <si>
    <t>得意先対応方針連携(福井)</t>
    <rPh sb="0" eb="9">
      <t>トクイサキタイオウホウシンレンケイ</t>
    </rPh>
    <rPh sb="10" eb="12">
      <t>フクイ</t>
    </rPh>
    <phoneticPr fontId="3"/>
  </si>
  <si>
    <t>業務要件再確認(WF、得意先)</t>
    <rPh sb="0" eb="2">
      <t>ギョウム</t>
    </rPh>
    <rPh sb="2" eb="7">
      <t>ヨウケンサイカクニン</t>
    </rPh>
    <rPh sb="11" eb="14">
      <t>トクイサキ</t>
    </rPh>
    <phoneticPr fontId="3"/>
  </si>
  <si>
    <t>得意先再送整理(福井)</t>
    <rPh sb="0" eb="5">
      <t>トクイサキサイソウ</t>
    </rPh>
    <rPh sb="5" eb="7">
      <t>セイリ</t>
    </rPh>
    <rPh sb="8" eb="10">
      <t>フクイ</t>
    </rPh>
    <phoneticPr fontId="3"/>
  </si>
  <si>
    <t>出荷依頼データ作成</t>
    <rPh sb="0" eb="4">
      <t>シュッカイライ</t>
    </rPh>
    <rPh sb="7" eb="9">
      <t>サクセイ</t>
    </rPh>
    <phoneticPr fontId="3"/>
  </si>
  <si>
    <t>出荷依頼データ作成(機器販売まで)</t>
    <rPh sb="0" eb="4">
      <t>シュッカイライ</t>
    </rPh>
    <rPh sb="7" eb="9">
      <t>サクセイ</t>
    </rPh>
    <rPh sb="10" eb="14">
      <t>キキハンバイ</t>
    </rPh>
    <phoneticPr fontId="3"/>
  </si>
  <si>
    <t>マッピング情報整理依頼資料整理</t>
    <rPh sb="5" eb="11">
      <t>ジョウホウセイリイライ</t>
    </rPh>
    <rPh sb="11" eb="15">
      <t>シリョウセイリ</t>
    </rPh>
    <phoneticPr fontId="3"/>
  </si>
  <si>
    <t>会社間取引得意先の考慮追加見積</t>
    <rPh sb="0" eb="5">
      <t>カイシャカントリヒキ</t>
    </rPh>
    <rPh sb="5" eb="8">
      <t>トクイサキ</t>
    </rPh>
    <rPh sb="9" eb="13">
      <t>コウリョツイカ</t>
    </rPh>
    <rPh sb="13" eb="15">
      <t>ミツモリ</t>
    </rPh>
    <phoneticPr fontId="3"/>
  </si>
  <si>
    <t>項目移送表最新比較の手順整理</t>
    <rPh sb="0" eb="9">
      <t>コウモクイソウヒョウサイシンヒカク</t>
    </rPh>
    <rPh sb="10" eb="14">
      <t>テジュンセイリ</t>
    </rPh>
    <phoneticPr fontId="3"/>
  </si>
  <si>
    <t>OROP010連携実施</t>
    <rPh sb="7" eb="9">
      <t>レンケイ</t>
    </rPh>
    <rPh sb="9" eb="11">
      <t>ジッシ</t>
    </rPh>
    <phoneticPr fontId="3"/>
  </si>
  <si>
    <t>MDG連携エラー対応相談(高山、長谷川、原田)</t>
    <rPh sb="3" eb="5">
      <t>レンケイ</t>
    </rPh>
    <rPh sb="8" eb="12">
      <t>タイオウソウダン</t>
    </rPh>
    <rPh sb="13" eb="15">
      <t>タカヤマ</t>
    </rPh>
    <rPh sb="16" eb="19">
      <t>ハセガワ</t>
    </rPh>
    <rPh sb="20" eb="22">
      <t>ハラダ</t>
    </rPh>
    <phoneticPr fontId="3"/>
  </si>
  <si>
    <t>Soapヘッダーが見えない件について、Javaなどで見えるかを確認するように調整</t>
    <rPh sb="9" eb="10">
      <t>ミ</t>
    </rPh>
    <rPh sb="13" eb="14">
      <t>ケン</t>
    </rPh>
    <rPh sb="26" eb="27">
      <t>ミ</t>
    </rPh>
    <rPh sb="31" eb="33">
      <t>カクニン</t>
    </rPh>
    <rPh sb="38" eb="40">
      <t>チョウセイ</t>
    </rPh>
    <phoneticPr fontId="3"/>
  </si>
  <si>
    <t>HUFLTのエンコードエラー発生(ver1.4の設定変更依頼でファイル変換を無しに設定)</t>
    <rPh sb="14" eb="16">
      <t>ハッセイ</t>
    </rPh>
    <rPh sb="24" eb="30">
      <t>セッテイヘンコウイライ</t>
    </rPh>
    <rPh sb="35" eb="37">
      <t>ヘンカン</t>
    </rPh>
    <rPh sb="38" eb="39">
      <t>ナ</t>
    </rPh>
    <rPh sb="41" eb="43">
      <t>セッテイ</t>
    </rPh>
    <phoneticPr fontId="3"/>
  </si>
  <si>
    <t>OROP010連携実施(リース)</t>
    <rPh sb="7" eb="9">
      <t>レンケイ</t>
    </rPh>
    <rPh sb="9" eb="11">
      <t>ジッシ</t>
    </rPh>
    <phoneticPr fontId="3"/>
  </si>
  <si>
    <t>SWTDの残状況確認、リースのデータ準備確認</t>
    <rPh sb="5" eb="10">
      <t>ザンジョウキョウカクニン</t>
    </rPh>
    <rPh sb="18" eb="22">
      <t>ジュンビカクニン</t>
    </rPh>
    <phoneticPr fontId="3"/>
  </si>
  <si>
    <t>得意先の会社間取引見積</t>
    <rPh sb="0" eb="3">
      <t>トクイサキ</t>
    </rPh>
    <rPh sb="4" eb="11">
      <t>カイシャカントリヒキミツモリ</t>
    </rPh>
    <phoneticPr fontId="3"/>
  </si>
  <si>
    <t>SOTC110再設計</t>
    <rPh sb="7" eb="10">
      <t>サイセッケイ</t>
    </rPh>
    <phoneticPr fontId="3"/>
  </si>
  <si>
    <t>3社定例(OTC)</t>
    <rPh sb="1" eb="4">
      <t>シャテイレイ</t>
    </rPh>
    <phoneticPr fontId="3"/>
  </si>
  <si>
    <t>SWTD010/SOTC070/SOTC090説明打ち合わせ</t>
    <rPh sb="23" eb="25">
      <t>セツメイ</t>
    </rPh>
    <rPh sb="25" eb="26">
      <t>ウ</t>
    </rPh>
    <rPh sb="27" eb="28">
      <t>ア</t>
    </rPh>
    <phoneticPr fontId="3"/>
  </si>
  <si>
    <t>MDG連携エラー打ち合わせ</t>
    <rPh sb="3" eb="5">
      <t>レンケイ</t>
    </rPh>
    <rPh sb="8" eb="9">
      <t>ウ</t>
    </rPh>
    <rPh sb="10" eb="11">
      <t>ア</t>
    </rPh>
    <phoneticPr fontId="3"/>
  </si>
  <si>
    <t>MDG連携エラー打合せ振り返り(長谷川、高山、原田)</t>
    <rPh sb="3" eb="5">
      <t>レンケイ</t>
    </rPh>
    <rPh sb="8" eb="10">
      <t>ウチアワ</t>
    </rPh>
    <rPh sb="11" eb="12">
      <t>フ</t>
    </rPh>
    <rPh sb="13" eb="14">
      <t>カエ</t>
    </rPh>
    <rPh sb="16" eb="19">
      <t>ハセガワ</t>
    </rPh>
    <rPh sb="20" eb="22">
      <t>タカヤマ</t>
    </rPh>
    <rPh sb="23" eb="25">
      <t>ハラダ</t>
    </rPh>
    <phoneticPr fontId="3"/>
  </si>
  <si>
    <t>リース契約データ送信打合せ(福井)</t>
    <rPh sb="3" eb="5">
      <t>ケイヤク</t>
    </rPh>
    <rPh sb="8" eb="10">
      <t>ソウシン</t>
    </rPh>
    <rPh sb="10" eb="12">
      <t>ウチアワ</t>
    </rPh>
    <rPh sb="14" eb="16">
      <t>フクイ</t>
    </rPh>
    <phoneticPr fontId="3"/>
  </si>
  <si>
    <t>SIT2環境構築(高山、市川、小椋)</t>
    <rPh sb="4" eb="8">
      <t>カンキョウコウチク</t>
    </rPh>
    <rPh sb="9" eb="11">
      <t>タカヤマ</t>
    </rPh>
    <rPh sb="12" eb="14">
      <t>イチカワ</t>
    </rPh>
    <rPh sb="15" eb="17">
      <t>オグラ</t>
    </rPh>
    <phoneticPr fontId="3"/>
  </si>
  <si>
    <t>原田さんへの作業依頼</t>
    <rPh sb="0" eb="2">
      <t>ハラダ</t>
    </rPh>
    <rPh sb="6" eb="10">
      <t>サギョウイライ</t>
    </rPh>
    <phoneticPr fontId="3"/>
  </si>
  <si>
    <t>SWTD010の実装依頼。SOTC010の今後進め方</t>
    <rPh sb="8" eb="12">
      <t>ジッソウイライ</t>
    </rPh>
    <rPh sb="21" eb="23">
      <t>コンゴ</t>
    </rPh>
    <rPh sb="23" eb="24">
      <t>スス</t>
    </rPh>
    <rPh sb="25" eb="26">
      <t>カタ</t>
    </rPh>
    <phoneticPr fontId="3"/>
  </si>
  <si>
    <t>教育研修説明</t>
    <rPh sb="0" eb="4">
      <t>キョウイクケンシュウ</t>
    </rPh>
    <rPh sb="4" eb="6">
      <t>セツメイ</t>
    </rPh>
    <phoneticPr fontId="3"/>
  </si>
  <si>
    <t>MDG連携エラー対応</t>
    <rPh sb="3" eb="5">
      <t>レンケイ</t>
    </rPh>
    <rPh sb="8" eb="10">
      <t>タイオウ</t>
    </rPh>
    <phoneticPr fontId="3"/>
  </si>
  <si>
    <t>リースのエラーについて確認</t>
    <rPh sb="11" eb="13">
      <t>カクニン</t>
    </rPh>
    <phoneticPr fontId="3"/>
  </si>
  <si>
    <t>リース連携の調査</t>
    <rPh sb="3" eb="5">
      <t>レンケイ</t>
    </rPh>
    <rPh sb="6" eb="8">
      <t>チョウサ</t>
    </rPh>
    <phoneticPr fontId="3"/>
  </si>
  <si>
    <t>請求回数、請求開始日など</t>
    <rPh sb="0" eb="4">
      <t>セイキュウカイスウ</t>
    </rPh>
    <rPh sb="5" eb="10">
      <t>セイキュウカイシビ</t>
    </rPh>
    <phoneticPr fontId="3"/>
  </si>
  <si>
    <t>課題対応相談(木村)</t>
    <rPh sb="0" eb="6">
      <t>カダイタイオウソウダン</t>
    </rPh>
    <rPh sb="7" eb="9">
      <t>キムラ</t>
    </rPh>
    <phoneticPr fontId="3"/>
  </si>
  <si>
    <t>修正内容検討</t>
    <rPh sb="0" eb="6">
      <t>シュウセイナイヨウケントウ</t>
    </rPh>
    <phoneticPr fontId="3"/>
  </si>
  <si>
    <t>追加要望検討打ち合わせ(高山、松原、長谷川)</t>
    <rPh sb="0" eb="4">
      <t>ツイカヨウボウ</t>
    </rPh>
    <rPh sb="4" eb="7">
      <t>ケントウウ</t>
    </rPh>
    <rPh sb="8" eb="9">
      <t>ア</t>
    </rPh>
    <rPh sb="12" eb="14">
      <t>タカヤマ</t>
    </rPh>
    <rPh sb="15" eb="17">
      <t>マツバラ</t>
    </rPh>
    <rPh sb="18" eb="21">
      <t>ハセガワ</t>
    </rPh>
    <phoneticPr fontId="3"/>
  </si>
  <si>
    <t>出荷の機器と消耗品の分類、</t>
    <rPh sb="0" eb="2">
      <t>シュッカ</t>
    </rPh>
    <rPh sb="3" eb="5">
      <t>キキ</t>
    </rPh>
    <rPh sb="6" eb="9">
      <t>ショウモウヒン</t>
    </rPh>
    <rPh sb="10" eb="12">
      <t>ブンルイ</t>
    </rPh>
    <phoneticPr fontId="3"/>
  </si>
  <si>
    <t>状況整理(WBS更新)</t>
    <rPh sb="0" eb="2">
      <t>ジョウキョウ</t>
    </rPh>
    <rPh sb="2" eb="4">
      <t>セイリ</t>
    </rPh>
    <rPh sb="8" eb="10">
      <t>コウシン</t>
    </rPh>
    <phoneticPr fontId="3"/>
  </si>
  <si>
    <t>項目セットの確認</t>
    <rPh sb="0" eb="2">
      <t>コウモク</t>
    </rPh>
    <rPh sb="6" eb="8">
      <t>カクニン</t>
    </rPh>
    <phoneticPr fontId="3"/>
  </si>
  <si>
    <t>リースの請求回数など、出荷実績のシリアル、出荷日?について</t>
    <rPh sb="4" eb="8">
      <t>セイキュウカイスウ</t>
    </rPh>
    <rPh sb="11" eb="15">
      <t>シュッカジッセキ</t>
    </rPh>
    <rPh sb="21" eb="24">
      <t>シュッカビ</t>
    </rPh>
    <phoneticPr fontId="3"/>
  </si>
  <si>
    <t>MDG連携確認店整理</t>
    <rPh sb="3" eb="5">
      <t>レンケイ</t>
    </rPh>
    <rPh sb="5" eb="7">
      <t>カクニン</t>
    </rPh>
    <rPh sb="7" eb="8">
      <t>テン</t>
    </rPh>
    <rPh sb="8" eb="10">
      <t>セイリ</t>
    </rPh>
    <phoneticPr fontId="3"/>
  </si>
  <si>
    <t>WTDのSIT1実施調整</t>
    <rPh sb="8" eb="10">
      <t>ジッシ</t>
    </rPh>
    <rPh sb="10" eb="12">
      <t>チョウセイ</t>
    </rPh>
    <phoneticPr fontId="3"/>
  </si>
  <si>
    <t>MDG連携のセット仕様確認(SOTC010)</t>
    <rPh sb="3" eb="5">
      <t>レンケイ</t>
    </rPh>
    <rPh sb="9" eb="11">
      <t>シヨウ</t>
    </rPh>
    <rPh sb="11" eb="13">
      <t>カクニン</t>
    </rPh>
    <phoneticPr fontId="3"/>
  </si>
  <si>
    <t>SOTC110設計</t>
    <rPh sb="7" eb="9">
      <t>セッケイ</t>
    </rPh>
    <phoneticPr fontId="3"/>
  </si>
  <si>
    <t>業務の追加要望確認</t>
    <rPh sb="0" eb="2">
      <t>ギョウム</t>
    </rPh>
    <rPh sb="3" eb="7">
      <t>ツイカヨウボウ</t>
    </rPh>
    <rPh sb="7" eb="9">
      <t>カクニン</t>
    </rPh>
    <phoneticPr fontId="3"/>
  </si>
  <si>
    <t>納品用標準添付品で受注残の通知、出荷の機器/消耗品の扱い分離、出荷先の紐づけ抽出</t>
    <rPh sb="0" eb="8">
      <t>ノウヒンヨウヒョウジュンテンプヒン</t>
    </rPh>
    <rPh sb="9" eb="12">
      <t>ジュチュウザン</t>
    </rPh>
    <rPh sb="13" eb="15">
      <t>ツウチ</t>
    </rPh>
    <rPh sb="16" eb="18">
      <t>シュッカ</t>
    </rPh>
    <rPh sb="19" eb="21">
      <t>キキ</t>
    </rPh>
    <rPh sb="22" eb="25">
      <t>ショウモウヒン</t>
    </rPh>
    <rPh sb="26" eb="27">
      <t>アツカ</t>
    </rPh>
    <rPh sb="28" eb="30">
      <t>ブンリ</t>
    </rPh>
    <rPh sb="31" eb="34">
      <t>シュッカサキ</t>
    </rPh>
    <rPh sb="35" eb="36">
      <t>ヒモ</t>
    </rPh>
    <rPh sb="38" eb="40">
      <t>チュウシュツ</t>
    </rPh>
    <phoneticPr fontId="3"/>
  </si>
  <si>
    <t>追加要望の振り返り</t>
    <rPh sb="0" eb="4">
      <t>ツイカヨウボウ</t>
    </rPh>
    <rPh sb="5" eb="6">
      <t>フ</t>
    </rPh>
    <rPh sb="7" eb="8">
      <t>カエ</t>
    </rPh>
    <phoneticPr fontId="3"/>
  </si>
  <si>
    <t>シスメ(BPM再):要件再整理(全体)</t>
  </si>
  <si>
    <t>出荷関連の整理</t>
    <rPh sb="0" eb="4">
      <t>シュッカカンレン</t>
    </rPh>
    <rPh sb="5" eb="7">
      <t>セイリ</t>
    </rPh>
    <phoneticPr fontId="3"/>
  </si>
  <si>
    <t>得意先2回目</t>
    <rPh sb="0" eb="3">
      <t>トクイサキ</t>
    </rPh>
    <rPh sb="4" eb="6">
      <t>カイメ</t>
    </rPh>
    <phoneticPr fontId="3"/>
  </si>
  <si>
    <t>項目確認、画面構成確認</t>
    <rPh sb="0" eb="2">
      <t>コウモク</t>
    </rPh>
    <rPh sb="2" eb="4">
      <t>カクニン</t>
    </rPh>
    <rPh sb="5" eb="11">
      <t>ガメンコウセイカクニン</t>
    </rPh>
    <phoneticPr fontId="3"/>
  </si>
  <si>
    <t>SOTC100実装</t>
    <rPh sb="7" eb="9">
      <t>ジッソウ</t>
    </rPh>
    <phoneticPr fontId="3"/>
  </si>
  <si>
    <t>MDGメールやり取り</t>
    <rPh sb="8" eb="9">
      <t>ト</t>
    </rPh>
    <phoneticPr fontId="3"/>
  </si>
  <si>
    <t>MDG改修内容整理(原田)</t>
    <rPh sb="3" eb="5">
      <t>カイシュウ</t>
    </rPh>
    <rPh sb="5" eb="9">
      <t>ナイヨウセイリ</t>
    </rPh>
    <rPh sb="10" eb="12">
      <t>ハラダ</t>
    </rPh>
    <phoneticPr fontId="3"/>
  </si>
  <si>
    <t>状況確認、作業依頼(福田)</t>
    <rPh sb="0" eb="2">
      <t>ジョウキョウ</t>
    </rPh>
    <rPh sb="2" eb="4">
      <t>カクニン</t>
    </rPh>
    <rPh sb="5" eb="9">
      <t>サギョウイライ</t>
    </rPh>
    <rPh sb="10" eb="12">
      <t>フクダ</t>
    </rPh>
    <phoneticPr fontId="3"/>
  </si>
  <si>
    <t>ER確認</t>
    <rPh sb="2" eb="4">
      <t>カクニン</t>
    </rPh>
    <phoneticPr fontId="3"/>
  </si>
  <si>
    <t>得意先残課題整理</t>
    <rPh sb="0" eb="3">
      <t>トクイサキ</t>
    </rPh>
    <rPh sb="3" eb="6">
      <t>ザンカダイ</t>
    </rPh>
    <rPh sb="6" eb="8">
      <t>セイリ</t>
    </rPh>
    <phoneticPr fontId="3"/>
  </si>
  <si>
    <t>SOTC110実装</t>
    <rPh sb="7" eb="9">
      <t>ジッソウ</t>
    </rPh>
    <phoneticPr fontId="3"/>
  </si>
  <si>
    <t>得意先連携の残課題連携(高山、長谷川)</t>
    <rPh sb="0" eb="5">
      <t>トクイサキレンケイ</t>
    </rPh>
    <rPh sb="6" eb="7">
      <t>ザン</t>
    </rPh>
    <rPh sb="7" eb="9">
      <t>カダイ</t>
    </rPh>
    <rPh sb="9" eb="11">
      <t>レンケイ</t>
    </rPh>
    <rPh sb="12" eb="14">
      <t>タカヤマ</t>
    </rPh>
    <rPh sb="15" eb="18">
      <t>ハセガワ</t>
    </rPh>
    <phoneticPr fontId="3"/>
  </si>
  <si>
    <t>フォロー対応(木村)</t>
    <rPh sb="4" eb="6">
      <t>タイオウ</t>
    </rPh>
    <rPh sb="7" eb="9">
      <t>キムラ</t>
    </rPh>
    <phoneticPr fontId="3"/>
  </si>
  <si>
    <t>SWTD020設計確認</t>
    <rPh sb="7" eb="9">
      <t>セッケイ</t>
    </rPh>
    <rPh sb="9" eb="11">
      <t>カクニン</t>
    </rPh>
    <phoneticPr fontId="3"/>
  </si>
  <si>
    <t>得意先連携のSIT2に向けての改修内容確認</t>
    <rPh sb="0" eb="3">
      <t>トクイサキ</t>
    </rPh>
    <rPh sb="3" eb="5">
      <t>レンケイ</t>
    </rPh>
    <rPh sb="11" eb="12">
      <t>ム</t>
    </rPh>
    <rPh sb="15" eb="17">
      <t>カイシュウ</t>
    </rPh>
    <rPh sb="17" eb="21">
      <t>ナイヨウカクニン</t>
    </rPh>
    <phoneticPr fontId="3"/>
  </si>
  <si>
    <t>原田さんへの作業依頼(SOTC010、SWTD020)</t>
    <rPh sb="0" eb="2">
      <t>ハラダ</t>
    </rPh>
    <rPh sb="6" eb="10">
      <t>サギョウイライ</t>
    </rPh>
    <phoneticPr fontId="3"/>
  </si>
  <si>
    <t>得意先打ち合わせ結果共有(高山、長谷川)</t>
    <rPh sb="0" eb="4">
      <t>トクイサキウ</t>
    </rPh>
    <rPh sb="5" eb="6">
      <t>ア</t>
    </rPh>
    <rPh sb="8" eb="12">
      <t>ケッカキョウユウ</t>
    </rPh>
    <rPh sb="13" eb="15">
      <t>タカヤマ</t>
    </rPh>
    <rPh sb="16" eb="19">
      <t>ハセガワ</t>
    </rPh>
    <phoneticPr fontId="3"/>
  </si>
  <si>
    <t>得意先打ち合わせ結果メール送付</t>
    <rPh sb="0" eb="4">
      <t>トクイサキウ</t>
    </rPh>
    <rPh sb="5" eb="6">
      <t>ア</t>
    </rPh>
    <rPh sb="8" eb="10">
      <t>ケッカ</t>
    </rPh>
    <rPh sb="13" eb="15">
      <t>ソウフ</t>
    </rPh>
    <phoneticPr fontId="3"/>
  </si>
  <si>
    <t>要件再整理振り返り(高山、松原)</t>
    <rPh sb="0" eb="5">
      <t>ヨウケンサイセイリ</t>
    </rPh>
    <rPh sb="5" eb="6">
      <t>フ</t>
    </rPh>
    <rPh sb="7" eb="8">
      <t>カエ</t>
    </rPh>
    <rPh sb="10" eb="12">
      <t>タカヤマ</t>
    </rPh>
    <rPh sb="13" eb="15">
      <t>マツバラ</t>
    </rPh>
    <phoneticPr fontId="3"/>
  </si>
  <si>
    <t>WBS担当再考</t>
    <rPh sb="3" eb="5">
      <t>タントウ</t>
    </rPh>
    <rPh sb="5" eb="7">
      <t>サイコウ</t>
    </rPh>
    <phoneticPr fontId="3"/>
  </si>
  <si>
    <t>新人顔合わせ</t>
    <rPh sb="0" eb="4">
      <t>シンジンカオア</t>
    </rPh>
    <phoneticPr fontId="3"/>
  </si>
  <si>
    <t>OROP010設計修正</t>
    <rPh sb="7" eb="11">
      <t>セッケイシュウセイ</t>
    </rPh>
    <phoneticPr fontId="3"/>
  </si>
  <si>
    <t>得意先連携の設計</t>
    <rPh sb="0" eb="3">
      <t>トクイサキ</t>
    </rPh>
    <rPh sb="3" eb="5">
      <t>レンケイ</t>
    </rPh>
    <rPh sb="6" eb="8">
      <t>セッケイ</t>
    </rPh>
    <phoneticPr fontId="3"/>
  </si>
  <si>
    <t>SIT状況連携(小林)</t>
    <rPh sb="3" eb="5">
      <t>ジョウキョウ</t>
    </rPh>
    <rPh sb="5" eb="7">
      <t>レンケイ</t>
    </rPh>
    <rPh sb="8" eb="10">
      <t>コバヤシ</t>
    </rPh>
    <phoneticPr fontId="3"/>
  </si>
  <si>
    <t>要件再整理(信用調査、得意先)</t>
    <rPh sb="0" eb="5">
      <t>ヨウケンサイセイリ</t>
    </rPh>
    <rPh sb="6" eb="10">
      <t>シンヨウチョウサ</t>
    </rPh>
    <rPh sb="11" eb="14">
      <t>トクイサキ</t>
    </rPh>
    <phoneticPr fontId="3"/>
  </si>
  <si>
    <t>得意先連携シナリオ訂正(SIT2シナリオ準備)</t>
    <rPh sb="0" eb="3">
      <t>トクイサキ</t>
    </rPh>
    <rPh sb="3" eb="5">
      <t>レンケイ</t>
    </rPh>
    <rPh sb="9" eb="11">
      <t>テイセイ</t>
    </rPh>
    <rPh sb="20" eb="22">
      <t>ジュンビ</t>
    </rPh>
    <phoneticPr fontId="3"/>
  </si>
  <si>
    <t>要件再整理振り返り</t>
    <rPh sb="0" eb="5">
      <t>ヨウケンサイセイリ</t>
    </rPh>
    <rPh sb="5" eb="6">
      <t>フ</t>
    </rPh>
    <rPh sb="7" eb="8">
      <t>カエ</t>
    </rPh>
    <phoneticPr fontId="3"/>
  </si>
  <si>
    <t>シナリオ整理</t>
    <rPh sb="4" eb="6">
      <t>セイリ</t>
    </rPh>
    <phoneticPr fontId="3"/>
  </si>
  <si>
    <t>SIT状況説明(小林、福井)</t>
    <rPh sb="3" eb="5">
      <t>ジョウキョウ</t>
    </rPh>
    <rPh sb="5" eb="7">
      <t>セツメイ</t>
    </rPh>
    <rPh sb="8" eb="10">
      <t>コバヤシ</t>
    </rPh>
    <rPh sb="11" eb="13">
      <t>フクイ</t>
    </rPh>
    <phoneticPr fontId="3"/>
  </si>
  <si>
    <t>MDG連携打ち合わせ</t>
    <rPh sb="3" eb="6">
      <t>レンケイウ</t>
    </rPh>
    <rPh sb="7" eb="8">
      <t>ア</t>
    </rPh>
    <phoneticPr fontId="3"/>
  </si>
  <si>
    <t>技術方針相談打ち合わせ</t>
    <rPh sb="6" eb="7">
      <t>ウ</t>
    </rPh>
    <rPh sb="8" eb="9">
      <t>ア</t>
    </rPh>
    <phoneticPr fontId="3"/>
  </si>
  <si>
    <t>得意先連携再設計</t>
    <rPh sb="0" eb="5">
      <t>トクイサキレンケイ</t>
    </rPh>
    <rPh sb="5" eb="8">
      <t>サイセッケイ</t>
    </rPh>
    <phoneticPr fontId="3"/>
  </si>
  <si>
    <t>SIT説明(小林)</t>
    <rPh sb="3" eb="5">
      <t>セツメイ</t>
    </rPh>
    <rPh sb="6" eb="8">
      <t>コバヤシ</t>
    </rPh>
    <phoneticPr fontId="3"/>
  </si>
  <si>
    <t>ユーザ連携エラーパターン確認</t>
    <rPh sb="3" eb="5">
      <t>レンケイ</t>
    </rPh>
    <rPh sb="12" eb="14">
      <t>カクニン</t>
    </rPh>
    <phoneticPr fontId="3"/>
  </si>
  <si>
    <t>SIT結果整理</t>
    <rPh sb="3" eb="7">
      <t>ケッカセイリ</t>
    </rPh>
    <phoneticPr fontId="3"/>
  </si>
  <si>
    <t>要件再整理(出荷の追加要望対応)</t>
    <rPh sb="0" eb="5">
      <t>ヨウケンサイセイリ</t>
    </rPh>
    <rPh sb="6" eb="8">
      <t>シュッカ</t>
    </rPh>
    <rPh sb="9" eb="11">
      <t>ツイカ</t>
    </rPh>
    <rPh sb="11" eb="13">
      <t>ヨウボウ</t>
    </rPh>
    <rPh sb="13" eb="15">
      <t>タイオウ</t>
    </rPh>
    <phoneticPr fontId="3"/>
  </si>
  <si>
    <t>得意先機能整理確認(高山、荒川、長谷川）</t>
    <rPh sb="0" eb="3">
      <t>トクイサキ</t>
    </rPh>
    <rPh sb="3" eb="7">
      <t>キノウセイリ</t>
    </rPh>
    <rPh sb="7" eb="9">
      <t>カクニン</t>
    </rPh>
    <rPh sb="10" eb="12">
      <t>タカヤマ</t>
    </rPh>
    <rPh sb="13" eb="15">
      <t>アラカワ</t>
    </rPh>
    <rPh sb="16" eb="19">
      <t>ハセガワ</t>
    </rPh>
    <phoneticPr fontId="3"/>
  </si>
  <si>
    <t>状況確認、作業依頼(福井)</t>
    <rPh sb="0" eb="2">
      <t>ジョウキョウ</t>
    </rPh>
    <rPh sb="2" eb="4">
      <t>カクニン</t>
    </rPh>
    <rPh sb="5" eb="7">
      <t>サギョウ</t>
    </rPh>
    <rPh sb="7" eb="9">
      <t>イライ</t>
    </rPh>
    <rPh sb="10" eb="12">
      <t>フクイ</t>
    </rPh>
    <phoneticPr fontId="3"/>
  </si>
  <si>
    <t>SOTC100/110を使ってのDSC習熟依頼</t>
    <rPh sb="12" eb="13">
      <t>ツカ</t>
    </rPh>
    <rPh sb="19" eb="21">
      <t>シュウジュク</t>
    </rPh>
    <rPh sb="21" eb="23">
      <t>イライ</t>
    </rPh>
    <phoneticPr fontId="3"/>
  </si>
  <si>
    <t>MDG連携関連対応</t>
    <rPh sb="3" eb="5">
      <t>レンケイ</t>
    </rPh>
    <rPh sb="5" eb="7">
      <t>カンレン</t>
    </rPh>
    <rPh sb="7" eb="9">
      <t>タイオウ</t>
    </rPh>
    <phoneticPr fontId="3"/>
  </si>
  <si>
    <t>品目マスタ</t>
    <rPh sb="0" eb="2">
      <t>ヒンモク</t>
    </rPh>
    <phoneticPr fontId="3"/>
  </si>
  <si>
    <t>定例振り返り(福井)</t>
    <rPh sb="0" eb="3">
      <t>テイレイフ</t>
    </rPh>
    <rPh sb="4" eb="5">
      <t>カエ</t>
    </rPh>
    <rPh sb="7" eb="9">
      <t>フクイ</t>
    </rPh>
    <phoneticPr fontId="3"/>
  </si>
  <si>
    <t>共通データ整理について検討</t>
    <rPh sb="0" eb="2">
      <t>キョウツウ</t>
    </rPh>
    <rPh sb="5" eb="7">
      <t>セイリ</t>
    </rPh>
    <rPh sb="11" eb="13">
      <t>ケントウ</t>
    </rPh>
    <phoneticPr fontId="3"/>
  </si>
  <si>
    <t>6月予定整理</t>
    <rPh sb="1" eb="6">
      <t>ガツヨテイセイリ</t>
    </rPh>
    <phoneticPr fontId="3"/>
  </si>
  <si>
    <t>引当リクエスト</t>
    <rPh sb="0" eb="2">
      <t>ヒキアテ</t>
    </rPh>
    <phoneticPr fontId="3"/>
  </si>
  <si>
    <t>PTPシナリオ業務確認</t>
    <rPh sb="7" eb="11">
      <t>ギョウムカクニン</t>
    </rPh>
    <phoneticPr fontId="3"/>
  </si>
  <si>
    <t>WBS転記</t>
    <rPh sb="3" eb="5">
      <t>テンキ</t>
    </rPh>
    <phoneticPr fontId="3"/>
  </si>
  <si>
    <t>共通データ整理</t>
    <rPh sb="0" eb="2">
      <t>キョウツウ</t>
    </rPh>
    <rPh sb="5" eb="7">
      <t>セイリ</t>
    </rPh>
    <phoneticPr fontId="3"/>
  </si>
  <si>
    <t>要件再整理2チーム化説明</t>
    <rPh sb="0" eb="5">
      <t>ヨウケンサイセイリ</t>
    </rPh>
    <rPh sb="9" eb="10">
      <t>カ</t>
    </rPh>
    <rPh sb="10" eb="12">
      <t>セツメイ</t>
    </rPh>
    <phoneticPr fontId="3"/>
  </si>
  <si>
    <t>PTPシナリオ/データ確認</t>
    <rPh sb="11" eb="13">
      <t>カクニン</t>
    </rPh>
    <phoneticPr fontId="3"/>
  </si>
  <si>
    <t>購入品発注(サービス)内部事前確認(荒川、高山、長谷川)</t>
    <rPh sb="0" eb="5">
      <t>コウニュウヒンハッチュウ</t>
    </rPh>
    <rPh sb="11" eb="17">
      <t>ナイブジゼンカクニン</t>
    </rPh>
    <rPh sb="18" eb="20">
      <t>アラカワ</t>
    </rPh>
    <rPh sb="21" eb="23">
      <t>タカヤマ</t>
    </rPh>
    <rPh sb="24" eb="27">
      <t>ハセガワ</t>
    </rPh>
    <phoneticPr fontId="3"/>
  </si>
  <si>
    <t>MDG連携修正確認(原田)</t>
    <rPh sb="3" eb="9">
      <t>レンケイシュウセイカクニン</t>
    </rPh>
    <rPh sb="10" eb="12">
      <t>ハラダ</t>
    </rPh>
    <phoneticPr fontId="3"/>
  </si>
  <si>
    <t>通院(歯医者)</t>
    <rPh sb="0" eb="2">
      <t>ツウイン</t>
    </rPh>
    <rPh sb="3" eb="6">
      <t>ハイシャ</t>
    </rPh>
    <phoneticPr fontId="3"/>
  </si>
  <si>
    <t>状況確認(福井、小林)</t>
    <rPh sb="0" eb="4">
      <t>ジョウキョウカクニン</t>
    </rPh>
    <rPh sb="5" eb="7">
      <t>フクイ</t>
    </rPh>
    <rPh sb="8" eb="10">
      <t>コバヤシ</t>
    </rPh>
    <phoneticPr fontId="3"/>
  </si>
  <si>
    <t>販売情報登録の動き確認(荒川、高山、長谷川)</t>
    <rPh sb="0" eb="2">
      <t>ハンバイ</t>
    </rPh>
    <rPh sb="2" eb="4">
      <t>ジョウホウ</t>
    </rPh>
    <rPh sb="4" eb="6">
      <t>トウロク</t>
    </rPh>
    <rPh sb="7" eb="8">
      <t>ウゴ</t>
    </rPh>
    <rPh sb="9" eb="11">
      <t>カクニン</t>
    </rPh>
    <rPh sb="12" eb="14">
      <t>アラカワ</t>
    </rPh>
    <rPh sb="15" eb="17">
      <t>タカヤマ</t>
    </rPh>
    <rPh sb="18" eb="21">
      <t>ハセガワ</t>
    </rPh>
    <phoneticPr fontId="3"/>
  </si>
  <si>
    <t>HULFT設定変更依頼</t>
    <rPh sb="5" eb="9">
      <t>セッテイヘンコウ</t>
    </rPh>
    <rPh sb="9" eb="11">
      <t>イライ</t>
    </rPh>
    <phoneticPr fontId="3"/>
  </si>
  <si>
    <t>メール回答(MDG得意先、ジョブ設計、DSC環境設定についてなど)</t>
    <rPh sb="3" eb="5">
      <t>カイトウ</t>
    </rPh>
    <rPh sb="9" eb="12">
      <t>トクイサキ</t>
    </rPh>
    <rPh sb="16" eb="18">
      <t>セッケイ</t>
    </rPh>
    <rPh sb="22" eb="26">
      <t>カンキョウセッテイ</t>
    </rPh>
    <phoneticPr fontId="3"/>
  </si>
  <si>
    <t>得意先連携再設計</t>
    <rPh sb="0" eb="8">
      <t>トクイサキレンケイサイセッケイ</t>
    </rPh>
    <phoneticPr fontId="3"/>
  </si>
  <si>
    <t>SIT2状況確認(福井、小林)</t>
    <rPh sb="4" eb="8">
      <t>ジョウキョウカクニン</t>
    </rPh>
    <rPh sb="9" eb="11">
      <t>フクイ</t>
    </rPh>
    <rPh sb="12" eb="14">
      <t>コバヤシ</t>
    </rPh>
    <phoneticPr fontId="3"/>
  </si>
  <si>
    <t>WTD定例打合せ</t>
    <rPh sb="3" eb="5">
      <t>テイレイ</t>
    </rPh>
    <rPh sb="5" eb="7">
      <t>ウチアワ</t>
    </rPh>
    <phoneticPr fontId="3"/>
  </si>
  <si>
    <t>要件再整理(チーム間共有)</t>
    <rPh sb="0" eb="5">
      <t>ヨウケンサイセイリ</t>
    </rPh>
    <rPh sb="9" eb="12">
      <t>カンキョウユウ</t>
    </rPh>
    <phoneticPr fontId="3"/>
  </si>
  <si>
    <t>得意先(S/4)連携の項目セット見直し</t>
    <rPh sb="0" eb="3">
      <t>トクイサキ</t>
    </rPh>
    <rPh sb="8" eb="10">
      <t>レンケイ</t>
    </rPh>
    <rPh sb="11" eb="13">
      <t>コウモク</t>
    </rPh>
    <rPh sb="16" eb="18">
      <t>ミナオ</t>
    </rPh>
    <phoneticPr fontId="3"/>
  </si>
  <si>
    <t>SF→MDGの得意先改修データ確認</t>
    <rPh sb="7" eb="12">
      <t>トクイサキカイシュウ</t>
    </rPh>
    <rPh sb="15" eb="17">
      <t>カクニン</t>
    </rPh>
    <phoneticPr fontId="3"/>
  </si>
  <si>
    <t>SWTD040の状況確認</t>
    <rPh sb="8" eb="12">
      <t>ジョウキョウカクニン</t>
    </rPh>
    <phoneticPr fontId="3"/>
  </si>
  <si>
    <t>SWTDのEICS状況確認</t>
    <rPh sb="9" eb="13">
      <t>ジョウキョウカクニン</t>
    </rPh>
    <phoneticPr fontId="3"/>
  </si>
  <si>
    <t>SOTC110：請求伝票対応の打ち合わせ(福井)</t>
    <rPh sb="8" eb="14">
      <t>セイキュウデンピョウタイオウ</t>
    </rPh>
    <rPh sb="15" eb="16">
      <t>ウ</t>
    </rPh>
    <rPh sb="17" eb="18">
      <t>ア</t>
    </rPh>
    <rPh sb="21" eb="23">
      <t>フクイ</t>
    </rPh>
    <phoneticPr fontId="3"/>
  </si>
  <si>
    <t>請求伝票対応、項目変更管理確認</t>
    <rPh sb="0" eb="4">
      <t>セイキュウデンピョウ</t>
    </rPh>
    <rPh sb="4" eb="6">
      <t>タイオウ</t>
    </rPh>
    <rPh sb="7" eb="13">
      <t>コウモクヘンコウカンリ</t>
    </rPh>
    <rPh sb="13" eb="15">
      <t>カクニン</t>
    </rPh>
    <phoneticPr fontId="3"/>
  </si>
  <si>
    <t>WTDEICSエラーの調査</t>
    <rPh sb="11" eb="13">
      <t>チョウサ</t>
    </rPh>
    <phoneticPr fontId="3"/>
  </si>
  <si>
    <t>会社間購買フラグ、経費購買フラグの扱い確認</t>
    <rPh sb="0" eb="3">
      <t>カイシャカン</t>
    </rPh>
    <rPh sb="3" eb="5">
      <t>コウバイ</t>
    </rPh>
    <rPh sb="9" eb="13">
      <t>ケイヒコウバイ</t>
    </rPh>
    <rPh sb="17" eb="18">
      <t>アツカ</t>
    </rPh>
    <rPh sb="19" eb="21">
      <t>カクニン</t>
    </rPh>
    <phoneticPr fontId="3"/>
  </si>
  <si>
    <t>SOTC110のIdoc反映しなおし対応</t>
    <rPh sb="12" eb="14">
      <t>ハンエイ</t>
    </rPh>
    <rPh sb="18" eb="20">
      <t>タイオウ</t>
    </rPh>
    <phoneticPr fontId="3"/>
  </si>
  <si>
    <t>SWTD040設計確認</t>
    <rPh sb="7" eb="11">
      <t>セッケイカクニン</t>
    </rPh>
    <phoneticPr fontId="3"/>
  </si>
  <si>
    <t>SIT2環境確認</t>
    <rPh sb="4" eb="8">
      <t>カンキョウカクニン</t>
    </rPh>
    <phoneticPr fontId="3"/>
  </si>
  <si>
    <t>SIT業務説明(小林)</t>
    <rPh sb="3" eb="7">
      <t>ギョウムセツメイ</t>
    </rPh>
    <rPh sb="8" eb="10">
      <t>コバヤシ</t>
    </rPh>
    <phoneticPr fontId="3"/>
  </si>
  <si>
    <t>週次進捗</t>
    <rPh sb="0" eb="4">
      <t>シュウジシンチョク</t>
    </rPh>
    <phoneticPr fontId="3"/>
  </si>
  <si>
    <t>システム設計の謎を解く　改訂版</t>
    <rPh sb="4" eb="6">
      <t>セッケイ</t>
    </rPh>
    <rPh sb="7" eb="8">
      <t>ナゾ</t>
    </rPh>
    <rPh sb="9" eb="10">
      <t>ト</t>
    </rPh>
    <rPh sb="12" eb="15">
      <t>カイテイバン</t>
    </rPh>
    <phoneticPr fontId="3"/>
  </si>
  <si>
    <t>連携作業依頼(原田)</t>
    <rPh sb="2" eb="6">
      <t>サギョウイライ</t>
    </rPh>
    <rPh sb="7" eb="9">
      <t>ハラダ</t>
    </rPh>
    <phoneticPr fontId="3"/>
  </si>
  <si>
    <t>SIT2環境準備、SWTD030再設定、SOTC020の対応相談</t>
    <rPh sb="4" eb="8">
      <t>カンキョウジュンビ</t>
    </rPh>
    <rPh sb="16" eb="19">
      <t>サイセッテイ</t>
    </rPh>
    <rPh sb="28" eb="32">
      <t>タイオウソウダン</t>
    </rPh>
    <phoneticPr fontId="3"/>
  </si>
  <si>
    <t>SIT2データ状況整理</t>
    <rPh sb="7" eb="11">
      <t>ジョウキョウセイリ</t>
    </rPh>
    <phoneticPr fontId="3"/>
  </si>
  <si>
    <t>HULFT設定変更結果確認</t>
    <rPh sb="5" eb="13">
      <t>セッテイヘンコウケッカカクニン</t>
    </rPh>
    <phoneticPr fontId="3"/>
  </si>
  <si>
    <t>購入品発注(サービス)</t>
    <rPh sb="0" eb="5">
      <t>コウニュウヒンハッチュウ</t>
    </rPh>
    <phoneticPr fontId="3"/>
  </si>
  <si>
    <t>MDG連携整理</t>
    <rPh sb="3" eb="5">
      <t>レンケイ</t>
    </rPh>
    <rPh sb="5" eb="7">
      <t>セイリ</t>
    </rPh>
    <phoneticPr fontId="3"/>
  </si>
  <si>
    <t>PTP確認メール送信</t>
    <rPh sb="3" eb="5">
      <t>カクニン</t>
    </rPh>
    <rPh sb="8" eb="10">
      <t>ソウシン</t>
    </rPh>
    <phoneticPr fontId="3"/>
  </si>
  <si>
    <t>従業員立替の仕入先、コンカー番号のミスリカバリーについて</t>
    <rPh sb="0" eb="5">
      <t>ジュウギョウインタテカエ</t>
    </rPh>
    <rPh sb="6" eb="9">
      <t>シイレサキ</t>
    </rPh>
    <rPh sb="14" eb="16">
      <t>バンゴウ</t>
    </rPh>
    <phoneticPr fontId="3"/>
  </si>
  <si>
    <t>データ移行確認</t>
    <rPh sb="3" eb="5">
      <t>イコウ</t>
    </rPh>
    <rPh sb="5" eb="7">
      <t>カクニン</t>
    </rPh>
    <phoneticPr fontId="3"/>
  </si>
  <si>
    <t>SOTC080/090説明(小林)</t>
    <rPh sb="11" eb="13">
      <t>セツメイ</t>
    </rPh>
    <rPh sb="14" eb="16">
      <t>コバヤシ</t>
    </rPh>
    <phoneticPr fontId="3"/>
  </si>
  <si>
    <t>MDG(SOTC020)構造相談</t>
    <rPh sb="12" eb="14">
      <t>コウゾウ</t>
    </rPh>
    <rPh sb="14" eb="16">
      <t>ソウダン</t>
    </rPh>
    <phoneticPr fontId="3"/>
  </si>
  <si>
    <t>得意先(画面確認)</t>
    <rPh sb="0" eb="3">
      <t>トクイサキ</t>
    </rPh>
    <rPh sb="4" eb="8">
      <t>ガメンカクニン</t>
    </rPh>
    <phoneticPr fontId="3"/>
  </si>
  <si>
    <t>SITシナリオ改定(得意先)</t>
    <rPh sb="7" eb="9">
      <t>カイテイ</t>
    </rPh>
    <rPh sb="10" eb="13">
      <t>トクイサキ</t>
    </rPh>
    <phoneticPr fontId="3"/>
  </si>
  <si>
    <t>SOTC110打ち合わせ(福井)</t>
    <rPh sb="7" eb="8">
      <t>ウ</t>
    </rPh>
    <rPh sb="9" eb="10">
      <t>ア</t>
    </rPh>
    <rPh sb="13" eb="15">
      <t>フクイ</t>
    </rPh>
    <phoneticPr fontId="3"/>
  </si>
  <si>
    <t>購入品発注検討(荒川、高山)</t>
    <rPh sb="0" eb="7">
      <t>コウニュウヒンハッチュウケントウ</t>
    </rPh>
    <rPh sb="8" eb="10">
      <t>アラカワ</t>
    </rPh>
    <rPh sb="11" eb="13">
      <t>タカヤマ</t>
    </rPh>
    <phoneticPr fontId="3"/>
  </si>
  <si>
    <t>シナリオ説明(機器販売)(小林)</t>
    <rPh sb="4" eb="6">
      <t>セツメイ</t>
    </rPh>
    <rPh sb="7" eb="11">
      <t>キキハンバイ</t>
    </rPh>
    <rPh sb="13" eb="15">
      <t>コバヤシ</t>
    </rPh>
    <phoneticPr fontId="3"/>
  </si>
  <si>
    <t>得意先シナリオ整理</t>
    <rPh sb="0" eb="3">
      <t>トクイサキ</t>
    </rPh>
    <rPh sb="7" eb="9">
      <t>セイリ</t>
    </rPh>
    <phoneticPr fontId="3"/>
  </si>
  <si>
    <t>要件再整理振り返り(荒川、高山、松原)</t>
    <rPh sb="0" eb="5">
      <t>ヨウケンサイセイリ</t>
    </rPh>
    <rPh sb="5" eb="6">
      <t>フ</t>
    </rPh>
    <rPh sb="7" eb="8">
      <t>カエ</t>
    </rPh>
    <rPh sb="10" eb="12">
      <t>アラカワ</t>
    </rPh>
    <rPh sb="13" eb="15">
      <t>タカヤマ</t>
    </rPh>
    <rPh sb="16" eb="18">
      <t>マツバラ</t>
    </rPh>
    <phoneticPr fontId="3"/>
  </si>
  <si>
    <t>アクセスコントロール、申請フロー</t>
    <rPh sb="11" eb="13">
      <t>シンセイ</t>
    </rPh>
    <phoneticPr fontId="3"/>
  </si>
  <si>
    <t>SIT2環境準備（小椋）</t>
    <rPh sb="4" eb="6">
      <t>カンキョウ</t>
    </rPh>
    <rPh sb="6" eb="8">
      <t>ジュンビ</t>
    </rPh>
    <rPh sb="9" eb="11">
      <t>オグラ</t>
    </rPh>
    <phoneticPr fontId="3"/>
  </si>
  <si>
    <t>SIT2データの確認(場所)</t>
    <rPh sb="8" eb="10">
      <t>カクニン</t>
    </rPh>
    <rPh sb="11" eb="13">
      <t>バショ</t>
    </rPh>
    <phoneticPr fontId="3"/>
  </si>
  <si>
    <t>Partialの1万件制限</t>
    <rPh sb="9" eb="10">
      <t>マン</t>
    </rPh>
    <rPh sb="10" eb="13">
      <t>ケンセイゲン</t>
    </rPh>
    <phoneticPr fontId="3"/>
  </si>
  <si>
    <t>引継ぎの進め方(木村)</t>
    <rPh sb="0" eb="2">
      <t>ヒキツ</t>
    </rPh>
    <rPh sb="4" eb="5">
      <t>スス</t>
    </rPh>
    <rPh sb="6" eb="7">
      <t>カタ</t>
    </rPh>
    <rPh sb="8" eb="10">
      <t>キムラ</t>
    </rPh>
    <phoneticPr fontId="3"/>
  </si>
  <si>
    <t>OTC定例</t>
    <rPh sb="3" eb="5">
      <t>テイレイ</t>
    </rPh>
    <phoneticPr fontId="3"/>
  </si>
  <si>
    <t>出荷実績のタイミング変更について(高山、小椋)</t>
    <rPh sb="0" eb="4">
      <t>シュッカジッセキ</t>
    </rPh>
    <rPh sb="10" eb="12">
      <t>ヘンコウ</t>
    </rPh>
    <rPh sb="17" eb="19">
      <t>タカヤマ</t>
    </rPh>
    <rPh sb="20" eb="22">
      <t>オグラ</t>
    </rPh>
    <phoneticPr fontId="3"/>
  </si>
  <si>
    <t>要件整理振り返り(荒川、高山)</t>
    <rPh sb="0" eb="2">
      <t>ヨウケン</t>
    </rPh>
    <rPh sb="2" eb="5">
      <t>セイリフ</t>
    </rPh>
    <rPh sb="6" eb="7">
      <t>カエ</t>
    </rPh>
    <rPh sb="9" eb="11">
      <t>アラカワ</t>
    </rPh>
    <rPh sb="12" eb="14">
      <t>タカヤマ</t>
    </rPh>
    <phoneticPr fontId="3"/>
  </si>
  <si>
    <t>購入品発注(サービス)2回目</t>
    <rPh sb="0" eb="5">
      <t>コウニュウヒンハッチュウ</t>
    </rPh>
    <rPh sb="12" eb="14">
      <t>カイメ</t>
    </rPh>
    <phoneticPr fontId="3"/>
  </si>
  <si>
    <t>振り返り確認(福井)</t>
    <rPh sb="0" eb="1">
      <t>フ</t>
    </rPh>
    <rPh sb="2" eb="3">
      <t>カエ</t>
    </rPh>
    <rPh sb="4" eb="6">
      <t>カクニン</t>
    </rPh>
    <rPh sb="7" eb="9">
      <t>フクイ</t>
    </rPh>
    <phoneticPr fontId="3"/>
  </si>
  <si>
    <t>購買発注関連の連携確認(荒川)</t>
    <rPh sb="0" eb="6">
      <t>コウバイハッチュウカンレン</t>
    </rPh>
    <rPh sb="7" eb="11">
      <t>レンケイカクニン</t>
    </rPh>
    <rPh sb="12" eb="14">
      <t>アラカワ</t>
    </rPh>
    <phoneticPr fontId="3"/>
  </si>
  <si>
    <t>Header/Detailの分け。</t>
    <rPh sb="14" eb="15">
      <t>ワ</t>
    </rPh>
    <phoneticPr fontId="3"/>
  </si>
  <si>
    <t>SIT2社内部署オブジェクト状況確認(小椋)</t>
    <rPh sb="4" eb="8">
      <t>シャナイブショ</t>
    </rPh>
    <rPh sb="14" eb="16">
      <t>ジョウキョウ</t>
    </rPh>
    <rPh sb="16" eb="18">
      <t>カクニン</t>
    </rPh>
    <rPh sb="19" eb="21">
      <t>オグラ</t>
    </rPh>
    <phoneticPr fontId="3"/>
  </si>
  <si>
    <t>権限、プロファイル</t>
    <rPh sb="0" eb="2">
      <t>ケンゲン</t>
    </rPh>
    <phoneticPr fontId="3"/>
  </si>
  <si>
    <t>得意先シナリオ作成</t>
    <rPh sb="0" eb="3">
      <t>トクイサキ</t>
    </rPh>
    <rPh sb="7" eb="9">
      <t>サクセイ</t>
    </rPh>
    <phoneticPr fontId="3"/>
  </si>
  <si>
    <t>要件再整理振り返り(高山、荒川)</t>
    <rPh sb="0" eb="2">
      <t>ヨウケン</t>
    </rPh>
    <rPh sb="2" eb="3">
      <t>サイ</t>
    </rPh>
    <rPh sb="3" eb="6">
      <t>セイリフ</t>
    </rPh>
    <rPh sb="7" eb="8">
      <t>カエ</t>
    </rPh>
    <rPh sb="10" eb="12">
      <t>タカヤマ</t>
    </rPh>
    <rPh sb="13" eb="15">
      <t>アラカワ</t>
    </rPh>
    <phoneticPr fontId="3"/>
  </si>
  <si>
    <t>営業所、他社品の情報共有(荒川、高山)</t>
    <rPh sb="0" eb="3">
      <t>エイギョウショ</t>
    </rPh>
    <rPh sb="4" eb="7">
      <t>タシャヒン</t>
    </rPh>
    <rPh sb="8" eb="12">
      <t>ジョウホウキョウユウ</t>
    </rPh>
    <rPh sb="13" eb="15">
      <t>アラカワ</t>
    </rPh>
    <rPh sb="16" eb="18">
      <t>タカヤマ</t>
    </rPh>
    <phoneticPr fontId="3"/>
  </si>
  <si>
    <t>backlog課題クローズ</t>
    <rPh sb="7" eb="9">
      <t>カダイ</t>
    </rPh>
    <phoneticPr fontId="3"/>
  </si>
  <si>
    <t>SIT2環境の確認</t>
    <rPh sb="4" eb="6">
      <t>カンキョウ</t>
    </rPh>
    <rPh sb="7" eb="9">
      <t>カクニン</t>
    </rPh>
    <phoneticPr fontId="3"/>
  </si>
  <si>
    <t>SIT2状況共有(福井)</t>
    <rPh sb="4" eb="8">
      <t>ジョウキョウキョウユウ</t>
    </rPh>
    <rPh sb="9" eb="11">
      <t>フクイ</t>
    </rPh>
    <phoneticPr fontId="3"/>
  </si>
  <si>
    <t>連携共通処理見直し(原田、小林)</t>
    <rPh sb="0" eb="8">
      <t>レンケイキョウツウショリミナオ</t>
    </rPh>
    <rPh sb="10" eb="12">
      <t>ハラダ</t>
    </rPh>
    <rPh sb="13" eb="15">
      <t>コバヤシ</t>
    </rPh>
    <phoneticPr fontId="3"/>
  </si>
  <si>
    <t>backlog返答、メール返答</t>
    <rPh sb="7" eb="9">
      <t>ヘントウ</t>
    </rPh>
    <rPh sb="13" eb="15">
      <t>ヘントウ</t>
    </rPh>
    <phoneticPr fontId="3"/>
  </si>
  <si>
    <t>社内部署の状況整理(福井)</t>
    <rPh sb="0" eb="4">
      <t>シャナイブショ</t>
    </rPh>
    <rPh sb="5" eb="9">
      <t>ジョウキョウセイリ</t>
    </rPh>
    <rPh sb="10" eb="12">
      <t>フクイ</t>
    </rPh>
    <phoneticPr fontId="3"/>
  </si>
  <si>
    <t>データ準備(施設～案件分野)</t>
    <rPh sb="3" eb="5">
      <t>ジュンビ</t>
    </rPh>
    <rPh sb="6" eb="8">
      <t>シセツ</t>
    </rPh>
    <rPh sb="9" eb="13">
      <t>アンケンブンヤ</t>
    </rPh>
    <phoneticPr fontId="3"/>
  </si>
  <si>
    <t>WTD状態確認</t>
    <rPh sb="3" eb="7">
      <t>ジョウタイカクニン</t>
    </rPh>
    <phoneticPr fontId="3"/>
  </si>
  <si>
    <t>打ち合わせ調整</t>
    <rPh sb="0" eb="1">
      <t>ウ</t>
    </rPh>
    <rPh sb="2" eb="3">
      <t>ア</t>
    </rPh>
    <rPh sb="5" eb="7">
      <t>チョウセイ</t>
    </rPh>
    <phoneticPr fontId="3"/>
  </si>
  <si>
    <t>得意先連携シナリオ実行</t>
    <rPh sb="0" eb="3">
      <t>トクイサキ</t>
    </rPh>
    <rPh sb="3" eb="5">
      <t>レンケイ</t>
    </rPh>
    <rPh sb="9" eb="11">
      <t>ジッコウ</t>
    </rPh>
    <phoneticPr fontId="3"/>
  </si>
  <si>
    <t>環境エラー打合せ(小椋)</t>
    <rPh sb="0" eb="2">
      <t>カンキョウ</t>
    </rPh>
    <rPh sb="5" eb="7">
      <t>ウチアワ</t>
    </rPh>
    <rPh sb="9" eb="11">
      <t>オグラ</t>
    </rPh>
    <phoneticPr fontId="3"/>
  </si>
  <si>
    <t>WTD修正対応</t>
    <rPh sb="3" eb="7">
      <t>シュウセイタイオウ</t>
    </rPh>
    <phoneticPr fontId="3"/>
  </si>
  <si>
    <t>得意先関連QA回答</t>
    <rPh sb="0" eb="3">
      <t>トクイサキ</t>
    </rPh>
    <rPh sb="3" eb="5">
      <t>カンレン</t>
    </rPh>
    <rPh sb="7" eb="9">
      <t>カイトウ</t>
    </rPh>
    <phoneticPr fontId="3"/>
  </si>
  <si>
    <t>SWTD040動作結果確認</t>
    <rPh sb="7" eb="13">
      <t>ドウサケッカカクニン</t>
    </rPh>
    <phoneticPr fontId="3"/>
  </si>
  <si>
    <t>購買グループデータ対応</t>
    <rPh sb="0" eb="2">
      <t>コウバイ</t>
    </rPh>
    <rPh sb="9" eb="11">
      <t>タイオウ</t>
    </rPh>
    <phoneticPr fontId="3"/>
  </si>
  <si>
    <t>slack回答作業</t>
    <rPh sb="5" eb="7">
      <t>カイトウ</t>
    </rPh>
    <rPh sb="7" eb="9">
      <t>サギョウ</t>
    </rPh>
    <phoneticPr fontId="3"/>
  </si>
  <si>
    <t>得意先関連整理</t>
    <rPh sb="0" eb="3">
      <t>トクイサキ</t>
    </rPh>
    <rPh sb="3" eb="5">
      <t>カンレン</t>
    </rPh>
    <rPh sb="5" eb="7">
      <t>セイリ</t>
    </rPh>
    <phoneticPr fontId="3"/>
  </si>
  <si>
    <t>売上品目について整理</t>
    <rPh sb="0" eb="4">
      <t>ウリアゲヒンモク</t>
    </rPh>
    <rPh sb="8" eb="10">
      <t>セイリ</t>
    </rPh>
    <phoneticPr fontId="3"/>
  </si>
  <si>
    <t>得意先関連整理</t>
    <rPh sb="0" eb="3">
      <t>トクイサキ</t>
    </rPh>
    <rPh sb="3" eb="7">
      <t>カンレンセイリ</t>
    </rPh>
    <phoneticPr fontId="3"/>
  </si>
  <si>
    <t>SWTD040確認</t>
    <rPh sb="7" eb="9">
      <t>カクニン</t>
    </rPh>
    <phoneticPr fontId="3"/>
  </si>
  <si>
    <t>得意先セットの調査</t>
    <rPh sb="0" eb="3">
      <t>トクイサキ</t>
    </rPh>
    <rPh sb="7" eb="9">
      <t>チョウサ</t>
    </rPh>
    <phoneticPr fontId="3"/>
  </si>
  <si>
    <t>得意先データ作成</t>
    <rPh sb="0" eb="3">
      <t>トクイサキ</t>
    </rPh>
    <rPh sb="6" eb="8">
      <t>サクセイ</t>
    </rPh>
    <phoneticPr fontId="3"/>
  </si>
  <si>
    <t>購入品発注の検討(荒川)</t>
    <rPh sb="0" eb="3">
      <t>コウニュウヒン</t>
    </rPh>
    <rPh sb="3" eb="5">
      <t>ハッチュウ</t>
    </rPh>
    <rPh sb="6" eb="8">
      <t>ケントウ</t>
    </rPh>
    <rPh sb="9" eb="11">
      <t>アラカワ</t>
    </rPh>
    <phoneticPr fontId="3"/>
  </si>
  <si>
    <t>購買グループのデータ投入依頼(小椋)</t>
    <rPh sb="0" eb="2">
      <t>コウバイ</t>
    </rPh>
    <rPh sb="10" eb="14">
      <t>トウニュウイライ</t>
    </rPh>
    <rPh sb="15" eb="17">
      <t>オグラ</t>
    </rPh>
    <phoneticPr fontId="3"/>
  </si>
  <si>
    <t>ファイルクリーナー2の仕様整理</t>
    <rPh sb="11" eb="13">
      <t>シヨウ</t>
    </rPh>
    <rPh sb="13" eb="15">
      <t>セイリ</t>
    </rPh>
    <phoneticPr fontId="3"/>
  </si>
  <si>
    <t>出荷/出荷(単独)</t>
    <rPh sb="0" eb="2">
      <t>シュッカ</t>
    </rPh>
    <rPh sb="3" eb="5">
      <t>シュッカ</t>
    </rPh>
    <rPh sb="6" eb="8">
      <t>タンドク</t>
    </rPh>
    <phoneticPr fontId="3"/>
  </si>
  <si>
    <t>SWTD030エラー確認</t>
    <rPh sb="10" eb="12">
      <t>カクニン</t>
    </rPh>
    <phoneticPr fontId="3"/>
  </si>
  <si>
    <t>木村君との進め方打合せ</t>
    <rPh sb="0" eb="3">
      <t>キムラクン</t>
    </rPh>
    <rPh sb="5" eb="6">
      <t>スス</t>
    </rPh>
    <rPh sb="7" eb="8">
      <t>カタ</t>
    </rPh>
    <rPh sb="8" eb="10">
      <t>ウチアワ</t>
    </rPh>
    <phoneticPr fontId="3"/>
  </si>
  <si>
    <t>品目確認</t>
    <rPh sb="0" eb="4">
      <t>ヒンモクカクニン</t>
    </rPh>
    <phoneticPr fontId="3"/>
  </si>
  <si>
    <t>振り返り(リース絡み)</t>
    <rPh sb="0" eb="1">
      <t>フ</t>
    </rPh>
    <rPh sb="2" eb="3">
      <t>カエ</t>
    </rPh>
    <rPh sb="8" eb="9">
      <t>ガラ</t>
    </rPh>
    <phoneticPr fontId="3"/>
  </si>
  <si>
    <t>得意先修正内容内部確認(高山,長谷川)</t>
    <rPh sb="0" eb="11">
      <t>トクイサキシュウセイナイヨウナイブカクニン</t>
    </rPh>
    <rPh sb="12" eb="14">
      <t>タカヤマ</t>
    </rPh>
    <rPh sb="15" eb="18">
      <t>ハセガワ</t>
    </rPh>
    <phoneticPr fontId="3"/>
  </si>
  <si>
    <t>作業説明(小林)</t>
    <rPh sb="0" eb="4">
      <t>サギョウセツメイ</t>
    </rPh>
    <rPh sb="5" eb="7">
      <t>コバヤシ</t>
    </rPh>
    <phoneticPr fontId="3"/>
  </si>
  <si>
    <t>出荷、出荷(単独)</t>
    <rPh sb="0" eb="2">
      <t>シュッカ</t>
    </rPh>
    <rPh sb="3" eb="5">
      <t>シュッカ</t>
    </rPh>
    <rPh sb="6" eb="8">
      <t>タンドク</t>
    </rPh>
    <phoneticPr fontId="3"/>
  </si>
  <si>
    <t>得意先連携セット(高山、田中)</t>
    <rPh sb="0" eb="5">
      <t>トクイサキレンケイ</t>
    </rPh>
    <rPh sb="9" eb="11">
      <t>タカヤマ</t>
    </rPh>
    <rPh sb="12" eb="14">
      <t>タナカ</t>
    </rPh>
    <phoneticPr fontId="3"/>
  </si>
  <si>
    <t>PTP障害整理</t>
    <rPh sb="3" eb="5">
      <t>ショウガイ</t>
    </rPh>
    <rPh sb="5" eb="7">
      <t>セイリ</t>
    </rPh>
    <phoneticPr fontId="3"/>
  </si>
  <si>
    <t>品目エラー対応</t>
    <rPh sb="0" eb="2">
      <t>ヒンモク</t>
    </rPh>
    <rPh sb="5" eb="7">
      <t>タイオウ</t>
    </rPh>
    <phoneticPr fontId="3"/>
  </si>
  <si>
    <t>SWTD010エラー確認(原田)</t>
    <rPh sb="10" eb="12">
      <t>カクニン</t>
    </rPh>
    <rPh sb="13" eb="15">
      <t>ハラダ</t>
    </rPh>
    <phoneticPr fontId="3"/>
  </si>
  <si>
    <t>共通処理見直し(小林、原田)</t>
    <rPh sb="0" eb="4">
      <t>キョウツウショリ</t>
    </rPh>
    <rPh sb="4" eb="6">
      <t>ミナオ</t>
    </rPh>
    <rPh sb="8" eb="10">
      <t>コバヤシ</t>
    </rPh>
    <rPh sb="11" eb="13">
      <t>ハラダ</t>
    </rPh>
    <phoneticPr fontId="3"/>
  </si>
  <si>
    <t>D-pro本番リリース準備(松崎)</t>
    <rPh sb="5" eb="7">
      <t>ホンバン</t>
    </rPh>
    <rPh sb="11" eb="13">
      <t>ジュンビ</t>
    </rPh>
    <rPh sb="14" eb="16">
      <t>マツザキ</t>
    </rPh>
    <phoneticPr fontId="3"/>
  </si>
  <si>
    <t>D-pro本番リリース準備のサポート問い合わせ</t>
    <rPh sb="5" eb="7">
      <t>ホンバン</t>
    </rPh>
    <rPh sb="11" eb="13">
      <t>ジュンビ</t>
    </rPh>
    <rPh sb="18" eb="19">
      <t>ト</t>
    </rPh>
    <rPh sb="20" eb="21">
      <t>ア</t>
    </rPh>
    <phoneticPr fontId="3"/>
  </si>
  <si>
    <t>得意先グループの調査</t>
    <rPh sb="0" eb="3">
      <t>トクイサキ</t>
    </rPh>
    <rPh sb="8" eb="10">
      <t>チョウサ</t>
    </rPh>
    <phoneticPr fontId="3"/>
  </si>
  <si>
    <t>回答</t>
    <rPh sb="0" eb="2">
      <t>カイトウ</t>
    </rPh>
    <phoneticPr fontId="3"/>
  </si>
  <si>
    <t>得意先結果確認</t>
    <rPh sb="0" eb="3">
      <t>トクイサキ</t>
    </rPh>
    <rPh sb="3" eb="5">
      <t>ケッカ</t>
    </rPh>
    <rPh sb="5" eb="7">
      <t>カクニン</t>
    </rPh>
    <phoneticPr fontId="3"/>
  </si>
  <si>
    <t>品目SITの状況確認</t>
    <rPh sb="0" eb="2">
      <t>ヒンモク</t>
    </rPh>
    <rPh sb="6" eb="10">
      <t>ジョウキョウカクニン</t>
    </rPh>
    <phoneticPr fontId="3"/>
  </si>
  <si>
    <t>PTPのシナリオ実施、WTDの状況共有(SWTD010)</t>
    <rPh sb="8" eb="10">
      <t>ジッシ</t>
    </rPh>
    <rPh sb="15" eb="19">
      <t>ジョウキョウキョウユウ</t>
    </rPh>
    <phoneticPr fontId="3"/>
  </si>
  <si>
    <t>得意先の実施</t>
    <rPh sb="0" eb="3">
      <t>トクイサキ</t>
    </rPh>
    <rPh sb="4" eb="6">
      <t>ジッシ</t>
    </rPh>
    <phoneticPr fontId="3"/>
  </si>
  <si>
    <t>営業所調査について(福井)</t>
    <rPh sb="0" eb="3">
      <t>エイギョウショ</t>
    </rPh>
    <rPh sb="3" eb="5">
      <t>チョウサ</t>
    </rPh>
    <rPh sb="10" eb="12">
      <t>フクイ</t>
    </rPh>
    <phoneticPr fontId="3"/>
  </si>
  <si>
    <t>課題共有(荒川、高山、松原)</t>
    <rPh sb="0" eb="4">
      <t>カダイキョウユウ</t>
    </rPh>
    <rPh sb="5" eb="7">
      <t>アラカワ</t>
    </rPh>
    <rPh sb="8" eb="10">
      <t>タカヤマ</t>
    </rPh>
    <rPh sb="11" eb="13">
      <t>マツバラ</t>
    </rPh>
    <phoneticPr fontId="3"/>
  </si>
  <si>
    <t>振替コードマスタ、納品用標準添付品</t>
    <rPh sb="0" eb="2">
      <t>フリカエ</t>
    </rPh>
    <rPh sb="9" eb="17">
      <t>ノウヒンヨウヒョウジュンテンプヒン</t>
    </rPh>
    <phoneticPr fontId="3"/>
  </si>
  <si>
    <t>SVMX打合せ残対応</t>
    <rPh sb="4" eb="6">
      <t>ウチアワ</t>
    </rPh>
    <rPh sb="7" eb="8">
      <t>ザン</t>
    </rPh>
    <rPh sb="8" eb="10">
      <t>タイオウ</t>
    </rPh>
    <phoneticPr fontId="3"/>
  </si>
  <si>
    <t>時間給(病欠)</t>
    <rPh sb="0" eb="3">
      <t>ジカンキュウ</t>
    </rPh>
    <rPh sb="4" eb="6">
      <t>ビョウケツ</t>
    </rPh>
    <phoneticPr fontId="3"/>
  </si>
  <si>
    <t>品目/得意先の確認残対応</t>
    <rPh sb="0" eb="2">
      <t>ヒンモク</t>
    </rPh>
    <rPh sb="3" eb="6">
      <t>トクイサキ</t>
    </rPh>
    <rPh sb="7" eb="10">
      <t>カクニンザン</t>
    </rPh>
    <rPh sb="10" eb="12">
      <t>タイオウ</t>
    </rPh>
    <phoneticPr fontId="3"/>
  </si>
  <si>
    <t>納品用標準添付品発注</t>
    <rPh sb="0" eb="3">
      <t>ノウヒンヨウ</t>
    </rPh>
    <rPh sb="3" eb="8">
      <t>ヒョウジュンテンプヒン</t>
    </rPh>
    <rPh sb="8" eb="10">
      <t>ハッチュウ</t>
    </rPh>
    <phoneticPr fontId="3"/>
  </si>
  <si>
    <t>連携共通処理の見直し</t>
    <rPh sb="0" eb="6">
      <t>レンケイキョウツウショリ</t>
    </rPh>
    <rPh sb="7" eb="9">
      <t>ミナオ</t>
    </rPh>
    <phoneticPr fontId="3"/>
  </si>
  <si>
    <t>要件再整理残課題対応</t>
    <rPh sb="0" eb="5">
      <t>ヨウケンサイセイリ</t>
    </rPh>
    <rPh sb="5" eb="10">
      <t>ザンカダイタイオウ</t>
    </rPh>
    <phoneticPr fontId="3"/>
  </si>
  <si>
    <t>SYSMEX_BPM-556 CNA専用セット品についてSAP側で判別する項目があるか、判別することが可能か確認する</t>
  </si>
  <si>
    <t>Endcustomer整理</t>
    <rPh sb="11" eb="13">
      <t>セイリ</t>
    </rPh>
    <phoneticPr fontId="3"/>
  </si>
  <si>
    <t>週次定例内容</t>
    <rPh sb="0" eb="4">
      <t>シュウジテイレイ</t>
    </rPh>
    <rPh sb="4" eb="6">
      <t>ナイヨウ</t>
    </rPh>
    <phoneticPr fontId="3"/>
  </si>
  <si>
    <t>シナリオ作成(OTC-200-080)</t>
    <rPh sb="4" eb="6">
      <t>サクセイ</t>
    </rPh>
    <phoneticPr fontId="3"/>
  </si>
  <si>
    <t>メール整理、受注OP頻度確認メール作成</t>
    <rPh sb="3" eb="5">
      <t>セイリ</t>
    </rPh>
    <rPh sb="6" eb="8">
      <t>ジュチュウ</t>
    </rPh>
    <rPh sb="10" eb="14">
      <t>ヒンドカクニン</t>
    </rPh>
    <rPh sb="17" eb="19">
      <t>サクセイ</t>
    </rPh>
    <phoneticPr fontId="3"/>
  </si>
  <si>
    <t>月次整理</t>
    <rPh sb="0" eb="2">
      <t>ゲツジ</t>
    </rPh>
    <rPh sb="2" eb="4">
      <t>セイリ</t>
    </rPh>
    <phoneticPr fontId="3"/>
  </si>
  <si>
    <t>営業所対象確認</t>
    <rPh sb="0" eb="3">
      <t>エイギョウショ</t>
    </rPh>
    <rPh sb="3" eb="5">
      <t>タイショウ</t>
    </rPh>
    <rPh sb="5" eb="7">
      <t>カクニン</t>
    </rPh>
    <phoneticPr fontId="3"/>
  </si>
  <si>
    <t>品目の結果確認</t>
    <rPh sb="0" eb="2">
      <t>ヒンモク</t>
    </rPh>
    <rPh sb="3" eb="7">
      <t>ケッカカクニン</t>
    </rPh>
    <phoneticPr fontId="3"/>
  </si>
  <si>
    <t>SWTD010設計確認</t>
    <rPh sb="7" eb="11">
      <t>セッケイカクニン</t>
    </rPh>
    <phoneticPr fontId="3"/>
  </si>
  <si>
    <t>SOTC010のMDQ081用送信実行</t>
    <rPh sb="14" eb="15">
      <t>ヨウ</t>
    </rPh>
    <rPh sb="15" eb="19">
      <t>ソウシンジッコウ</t>
    </rPh>
    <phoneticPr fontId="3"/>
  </si>
  <si>
    <t>OTC-200-080（出荷連携）</t>
    <rPh sb="12" eb="14">
      <t>シュッカ</t>
    </rPh>
    <rPh sb="14" eb="16">
      <t>レンケイ</t>
    </rPh>
    <phoneticPr fontId="3"/>
  </si>
  <si>
    <t>チーム発表アンケート</t>
    <rPh sb="3" eb="5">
      <t>ハッピョウ</t>
    </rPh>
    <phoneticPr fontId="3"/>
  </si>
  <si>
    <t>SOTC090変更連絡(木幡)</t>
    <rPh sb="7" eb="9">
      <t>ヘンコウ</t>
    </rPh>
    <rPh sb="9" eb="11">
      <t>レンラク</t>
    </rPh>
    <rPh sb="12" eb="14">
      <t>コワタ</t>
    </rPh>
    <phoneticPr fontId="3"/>
  </si>
  <si>
    <t>新規合意書締結の連携質問(荒川)</t>
    <rPh sb="0" eb="7">
      <t>シンキゴウイショテイケツ</t>
    </rPh>
    <rPh sb="8" eb="12">
      <t>レンケイシツモン</t>
    </rPh>
    <rPh sb="13" eb="15">
      <t>アラカワ</t>
    </rPh>
    <phoneticPr fontId="3"/>
  </si>
  <si>
    <t>SWTD010状況確認、SOTC010確認</t>
    <rPh sb="7" eb="11">
      <t>ジョウキョウカクニン</t>
    </rPh>
    <rPh sb="19" eb="21">
      <t>カクニン</t>
    </rPh>
    <phoneticPr fontId="3"/>
  </si>
  <si>
    <t>SWTD010の状況整理</t>
    <rPh sb="8" eb="12">
      <t>ジョウキョウセイリ</t>
    </rPh>
    <phoneticPr fontId="3"/>
  </si>
  <si>
    <t>試薬消耗品発注について(高山)</t>
    <rPh sb="0" eb="7">
      <t>シヤクショウモウヒンハッチュウ</t>
    </rPh>
    <rPh sb="12" eb="14">
      <t>タカヤマ</t>
    </rPh>
    <phoneticPr fontId="3"/>
  </si>
  <si>
    <t>得意先連携の整理</t>
    <rPh sb="0" eb="5">
      <t>トクイサキレンケイ</t>
    </rPh>
    <rPh sb="6" eb="8">
      <t>セイリ</t>
    </rPh>
    <phoneticPr fontId="3"/>
  </si>
  <si>
    <t>得意先対応</t>
    <rPh sb="0" eb="3">
      <t>トクイサキ</t>
    </rPh>
    <rPh sb="3" eb="5">
      <t>タイオウ</t>
    </rPh>
    <phoneticPr fontId="3"/>
  </si>
  <si>
    <t>SWTD010の実行確認</t>
    <rPh sb="8" eb="12">
      <t>ジッコウカクニン</t>
    </rPh>
    <phoneticPr fontId="3"/>
  </si>
  <si>
    <t>連携の申請データスナップショットの方針変更(原田、福井)</t>
    <rPh sb="3" eb="5">
      <t>シンセイ</t>
    </rPh>
    <rPh sb="17" eb="21">
      <t>ホウシンヘンコウ</t>
    </rPh>
    <rPh sb="22" eb="24">
      <t>ハラダ</t>
    </rPh>
    <rPh sb="25" eb="27">
      <t>フクイ</t>
    </rPh>
    <phoneticPr fontId="3"/>
  </si>
  <si>
    <t>SOTC010の勘定グループの物理名変更対応依頼(原田)</t>
    <rPh sb="8" eb="10">
      <t>カンジョウ</t>
    </rPh>
    <rPh sb="15" eb="24">
      <t>ブツリメイヘンコウタイオウイライ</t>
    </rPh>
    <rPh sb="25" eb="27">
      <t>ハラダ</t>
    </rPh>
    <phoneticPr fontId="3"/>
  </si>
  <si>
    <t>試薬消耗品発注(高山)</t>
    <rPh sb="0" eb="7">
      <t>シヤクショウモウヒンハッチュウ</t>
    </rPh>
    <rPh sb="8" eb="10">
      <t>タカヤマ</t>
    </rPh>
    <phoneticPr fontId="3"/>
  </si>
  <si>
    <t>要件再整理振り返り</t>
    <rPh sb="0" eb="2">
      <t>ヨウケン</t>
    </rPh>
    <rPh sb="2" eb="3">
      <t>サイ</t>
    </rPh>
    <rPh sb="3" eb="6">
      <t>セイリフ</t>
    </rPh>
    <rPh sb="7" eb="8">
      <t>カエ</t>
    </rPh>
    <phoneticPr fontId="3"/>
  </si>
  <si>
    <t>メール回答(連携ユーザのID変更)</t>
    <rPh sb="3" eb="5">
      <t>カイトウ</t>
    </rPh>
    <rPh sb="6" eb="8">
      <t>レンケイ</t>
    </rPh>
    <rPh sb="14" eb="16">
      <t>ヘンコウ</t>
    </rPh>
    <phoneticPr fontId="3"/>
  </si>
  <si>
    <t>SWTD010の解読</t>
    <rPh sb="8" eb="10">
      <t>カイドク</t>
    </rPh>
    <phoneticPr fontId="3"/>
  </si>
  <si>
    <t>SVMX理解(運用マニュアル読込)</t>
    <rPh sb="4" eb="6">
      <t>リカイ</t>
    </rPh>
    <rPh sb="7" eb="9">
      <t>ウンヨウ</t>
    </rPh>
    <rPh sb="14" eb="16">
      <t>ヨミコミ</t>
    </rPh>
    <phoneticPr fontId="3"/>
  </si>
  <si>
    <t>Endcustomer問合せ</t>
    <rPh sb="11" eb="13">
      <t>トイアワ</t>
    </rPh>
    <phoneticPr fontId="3"/>
  </si>
  <si>
    <t>SYSMEX_BPM-557 EndCustomerコードのSAP連携仕様についてEY社に確認する</t>
  </si>
  <si>
    <t>要件再整理振り返り(仕入先/購入品発注(営業))</t>
    <rPh sb="0" eb="2">
      <t>ヨウケン</t>
    </rPh>
    <rPh sb="2" eb="3">
      <t>サイ</t>
    </rPh>
    <rPh sb="3" eb="6">
      <t>セイリフ</t>
    </rPh>
    <rPh sb="7" eb="8">
      <t>カエ</t>
    </rPh>
    <rPh sb="10" eb="13">
      <t>シイレサキ</t>
    </rPh>
    <rPh sb="14" eb="19">
      <t>コウニュウヒンハッチュウ</t>
    </rPh>
    <rPh sb="20" eb="22">
      <t>エイギョウ</t>
    </rPh>
    <phoneticPr fontId="3"/>
  </si>
  <si>
    <t>得意先実施・整理</t>
    <rPh sb="0" eb="3">
      <t>トクイサキ</t>
    </rPh>
    <rPh sb="3" eb="5">
      <t>ジッシ</t>
    </rPh>
    <rPh sb="6" eb="8">
      <t>セイリ</t>
    </rPh>
    <phoneticPr fontId="3"/>
  </si>
  <si>
    <t>週次報告</t>
    <rPh sb="0" eb="2">
      <t>シュウジ</t>
    </rPh>
    <rPh sb="2" eb="4">
      <t>ホウコク</t>
    </rPh>
    <phoneticPr fontId="3"/>
  </si>
  <si>
    <t>試薬消耗品発注</t>
    <rPh sb="0" eb="7">
      <t>シヤクショウモウヒンハッチュウ</t>
    </rPh>
    <phoneticPr fontId="3"/>
  </si>
  <si>
    <t>負荷調整</t>
    <rPh sb="0" eb="2">
      <t>フカ</t>
    </rPh>
    <rPh sb="2" eb="4">
      <t>チョウセイ</t>
    </rPh>
    <phoneticPr fontId="3"/>
  </si>
  <si>
    <t>状況説明(小林)</t>
    <rPh sb="0" eb="4">
      <t>ジョウキョウセツメイ</t>
    </rPh>
    <rPh sb="5" eb="7">
      <t>コバヤシ</t>
    </rPh>
    <phoneticPr fontId="3"/>
  </si>
  <si>
    <t>時間休(通院)</t>
    <rPh sb="0" eb="2">
      <t>ジカン</t>
    </rPh>
    <rPh sb="2" eb="3">
      <t>キュウ</t>
    </rPh>
    <rPh sb="4" eb="6">
      <t>ツウイン</t>
    </rPh>
    <phoneticPr fontId="3"/>
  </si>
  <si>
    <t>得意先連携(Endcustomer)</t>
    <rPh sb="0" eb="5">
      <t>トクイサキレンケイ</t>
    </rPh>
    <phoneticPr fontId="3"/>
  </si>
  <si>
    <t>得意先連携設計修正(SOTC010)</t>
    <rPh sb="0" eb="3">
      <t>トクイサキ</t>
    </rPh>
    <rPh sb="3" eb="5">
      <t>レンケイ</t>
    </rPh>
    <rPh sb="5" eb="7">
      <t>セッケイ</t>
    </rPh>
    <rPh sb="7" eb="9">
      <t>シュウセイ</t>
    </rPh>
    <phoneticPr fontId="3"/>
  </si>
  <si>
    <t>OQ(Lot1/2)の整理</t>
    <rPh sb="11" eb="13">
      <t>セイリ</t>
    </rPh>
    <phoneticPr fontId="3"/>
  </si>
  <si>
    <t>出荷連携整理</t>
    <rPh sb="0" eb="6">
      <t>シュッカレンケイセイリ</t>
    </rPh>
    <phoneticPr fontId="3"/>
  </si>
  <si>
    <t>OROP010再設計</t>
    <rPh sb="7" eb="10">
      <t>サイセッケイ</t>
    </rPh>
    <phoneticPr fontId="3"/>
  </si>
  <si>
    <t>SIT2データパッチ依頼(小椋)</t>
    <rPh sb="10" eb="12">
      <t>イライ</t>
    </rPh>
    <rPh sb="13" eb="15">
      <t>オグラ</t>
    </rPh>
    <phoneticPr fontId="3"/>
  </si>
  <si>
    <t>状況共有(成島)</t>
    <rPh sb="0" eb="4">
      <t>ジョウキョウキョウユウ</t>
    </rPh>
    <rPh sb="5" eb="7">
      <t>ナルシマ</t>
    </rPh>
    <phoneticPr fontId="3"/>
  </si>
  <si>
    <t>購買グループ、売上確定について(高山)</t>
    <rPh sb="0" eb="2">
      <t>コウバイ</t>
    </rPh>
    <rPh sb="7" eb="11">
      <t>ウリアゲカクテイ</t>
    </rPh>
    <rPh sb="16" eb="18">
      <t>タカヤマ</t>
    </rPh>
    <phoneticPr fontId="3"/>
  </si>
  <si>
    <t>移行の状況確認(高山、荒川、小椋)</t>
    <rPh sb="0" eb="2">
      <t>イコウ</t>
    </rPh>
    <rPh sb="3" eb="7">
      <t>ジョウキョウカクニン</t>
    </rPh>
    <rPh sb="8" eb="10">
      <t>タカヤマ</t>
    </rPh>
    <rPh sb="11" eb="13">
      <t>アラカワ</t>
    </rPh>
    <rPh sb="14" eb="16">
      <t>オグラ</t>
    </rPh>
    <phoneticPr fontId="3"/>
  </si>
  <si>
    <t>得意先連携の修正</t>
    <rPh sb="0" eb="5">
      <t>トクイサキレンケイ</t>
    </rPh>
    <rPh sb="6" eb="8">
      <t>シュウセイ</t>
    </rPh>
    <phoneticPr fontId="3"/>
  </si>
  <si>
    <t>売上確定</t>
    <rPh sb="0" eb="4">
      <t>ウリアゲカクテイ</t>
    </rPh>
    <phoneticPr fontId="3"/>
  </si>
  <si>
    <t>振り返り(売上確定、購入品発注(サービス))</t>
    <rPh sb="0" eb="1">
      <t>フ</t>
    </rPh>
    <rPh sb="2" eb="3">
      <t>カエ</t>
    </rPh>
    <rPh sb="5" eb="9">
      <t>ウリアゲカクテイ</t>
    </rPh>
    <rPh sb="10" eb="15">
      <t>コウニュウヒンハッチュウ</t>
    </rPh>
    <phoneticPr fontId="3"/>
  </si>
  <si>
    <t>購入品発注のデータセット修正確認(荒川、福井)</t>
    <rPh sb="0" eb="5">
      <t>コウニュウヒンハッチュウ</t>
    </rPh>
    <rPh sb="12" eb="14">
      <t>シュウセイ</t>
    </rPh>
    <rPh sb="14" eb="16">
      <t>カクニン</t>
    </rPh>
    <rPh sb="17" eb="19">
      <t>アラカワ</t>
    </rPh>
    <rPh sb="20" eb="22">
      <t>フクイ</t>
    </rPh>
    <phoneticPr fontId="3"/>
  </si>
  <si>
    <t>SWTD010進め方打合せ(成島、船本)</t>
    <rPh sb="7" eb="8">
      <t>スス</t>
    </rPh>
    <rPh sb="9" eb="10">
      <t>カタ</t>
    </rPh>
    <rPh sb="10" eb="12">
      <t>ウチアワ</t>
    </rPh>
    <rPh sb="14" eb="16">
      <t>ナルシマ</t>
    </rPh>
    <rPh sb="17" eb="19">
      <t>フナモト</t>
    </rPh>
    <phoneticPr fontId="3"/>
  </si>
  <si>
    <t>関電フォロー(木村)</t>
    <rPh sb="0" eb="2">
      <t>カンデン</t>
    </rPh>
    <rPh sb="7" eb="9">
      <t>キムラ</t>
    </rPh>
    <phoneticPr fontId="3"/>
  </si>
  <si>
    <t>得意先連携の実施</t>
    <rPh sb="0" eb="5">
      <t>トクイサキレンケイ</t>
    </rPh>
    <rPh sb="6" eb="8">
      <t>ジッシ</t>
    </rPh>
    <phoneticPr fontId="3"/>
  </si>
  <si>
    <t>移行対応</t>
    <rPh sb="0" eb="2">
      <t>イコウ</t>
    </rPh>
    <rPh sb="2" eb="4">
      <t>タイオウ</t>
    </rPh>
    <phoneticPr fontId="3"/>
  </si>
  <si>
    <t>SPTP設計書レビュー</t>
    <rPh sb="4" eb="7">
      <t>セッケイショ</t>
    </rPh>
    <phoneticPr fontId="3"/>
  </si>
  <si>
    <t>得意先の変更連絡内容を確認</t>
    <rPh sb="0" eb="3">
      <t>トクイサキ</t>
    </rPh>
    <rPh sb="4" eb="6">
      <t>ヘンコウ</t>
    </rPh>
    <rPh sb="6" eb="8">
      <t>レンラク</t>
    </rPh>
    <rPh sb="8" eb="10">
      <t>ナイヨウ</t>
    </rPh>
    <rPh sb="11" eb="13">
      <t>カクニン</t>
    </rPh>
    <phoneticPr fontId="3"/>
  </si>
  <si>
    <t>共通処理の見直し(原田、小林)</t>
    <rPh sb="0" eb="4">
      <t>キョウツウショリ</t>
    </rPh>
    <rPh sb="5" eb="7">
      <t>ミナオ</t>
    </rPh>
    <rPh sb="9" eb="11">
      <t>ハラダ</t>
    </rPh>
    <rPh sb="12" eb="14">
      <t>コバヤシ</t>
    </rPh>
    <phoneticPr fontId="3"/>
  </si>
  <si>
    <t>メール回答、次作業整理</t>
    <rPh sb="3" eb="5">
      <t>カイトウ</t>
    </rPh>
    <rPh sb="6" eb="9">
      <t>ジサギョウ</t>
    </rPh>
    <rPh sb="9" eb="11">
      <t>セイリ</t>
    </rPh>
    <phoneticPr fontId="3"/>
  </si>
  <si>
    <t>連携タイミング資料の作成</t>
    <rPh sb="0" eb="2">
      <t>レンケイ</t>
    </rPh>
    <rPh sb="7" eb="9">
      <t>シリョウ</t>
    </rPh>
    <rPh sb="10" eb="12">
      <t>サクセイ</t>
    </rPh>
    <phoneticPr fontId="3"/>
  </si>
  <si>
    <t>要件再整理振り返り(提案承認)</t>
    <rPh sb="0" eb="2">
      <t>ヨウケン</t>
    </rPh>
    <rPh sb="2" eb="3">
      <t>サイ</t>
    </rPh>
    <rPh sb="3" eb="6">
      <t>セイリフ</t>
    </rPh>
    <rPh sb="7" eb="8">
      <t>カエ</t>
    </rPh>
    <rPh sb="10" eb="14">
      <t>テイアンショウニン</t>
    </rPh>
    <phoneticPr fontId="3"/>
  </si>
  <si>
    <t>OROP010修正</t>
    <rPh sb="7" eb="9">
      <t>シュウセイ</t>
    </rPh>
    <phoneticPr fontId="3"/>
  </si>
  <si>
    <t>得意先連携のSIT2再実施</t>
    <rPh sb="0" eb="5">
      <t>トクイサキレンケイ</t>
    </rPh>
    <rPh sb="10" eb="13">
      <t>サイジッシ</t>
    </rPh>
    <phoneticPr fontId="3"/>
  </si>
  <si>
    <t>出荷絡みの整理</t>
    <rPh sb="0" eb="3">
      <t>シュッカガラ</t>
    </rPh>
    <rPh sb="5" eb="7">
      <t>セイリ</t>
    </rPh>
    <phoneticPr fontId="3"/>
  </si>
  <si>
    <t>出荷関連(画面/連携)の整理</t>
    <rPh sb="0" eb="2">
      <t>シュッカ</t>
    </rPh>
    <rPh sb="2" eb="4">
      <t>カンレン</t>
    </rPh>
    <rPh sb="5" eb="7">
      <t>ガメン</t>
    </rPh>
    <rPh sb="8" eb="10">
      <t>レンケイ</t>
    </rPh>
    <rPh sb="12" eb="14">
      <t>セイリ</t>
    </rPh>
    <phoneticPr fontId="3"/>
  </si>
  <si>
    <t>OROP010実装、設計修正対応</t>
    <rPh sb="7" eb="9">
      <t>ジッソウ</t>
    </rPh>
    <rPh sb="10" eb="14">
      <t>セッケイシュウセイ</t>
    </rPh>
    <rPh sb="14" eb="16">
      <t>タイオウ</t>
    </rPh>
    <phoneticPr fontId="3"/>
  </si>
  <si>
    <t>在庫転送連携の確認</t>
    <rPh sb="0" eb="4">
      <t>ザイコテンソウ</t>
    </rPh>
    <rPh sb="4" eb="6">
      <t>レンケイ</t>
    </rPh>
    <rPh sb="7" eb="9">
      <t>カクニン</t>
    </rPh>
    <phoneticPr fontId="3"/>
  </si>
  <si>
    <t>連携タイミング資料レビュー(高山、荒川、松原、長谷川)</t>
    <rPh sb="0" eb="2">
      <t>レンケイ</t>
    </rPh>
    <rPh sb="7" eb="9">
      <t>シリョウ</t>
    </rPh>
    <rPh sb="14" eb="16">
      <t>タカヤマ</t>
    </rPh>
    <rPh sb="17" eb="19">
      <t>アラカワ</t>
    </rPh>
    <rPh sb="20" eb="22">
      <t>マツバラ</t>
    </rPh>
    <rPh sb="23" eb="26">
      <t>ハセガワ</t>
    </rPh>
    <phoneticPr fontId="3"/>
  </si>
  <si>
    <t>PTPのOQ1の対応</t>
    <rPh sb="8" eb="10">
      <t>タイオウ</t>
    </rPh>
    <phoneticPr fontId="3"/>
  </si>
  <si>
    <t>共通処理の残チェック実施</t>
    <rPh sb="0" eb="4">
      <t>キョウツウショリ</t>
    </rPh>
    <rPh sb="5" eb="6">
      <t>ザン</t>
    </rPh>
    <rPh sb="10" eb="12">
      <t>ジッシ</t>
    </rPh>
    <phoneticPr fontId="3"/>
  </si>
  <si>
    <t>PTP定例前共有(福井)</t>
    <rPh sb="3" eb="6">
      <t>テイレイマエ</t>
    </rPh>
    <rPh sb="6" eb="8">
      <t>キョウユウ</t>
    </rPh>
    <rPh sb="9" eb="11">
      <t>フクイ</t>
    </rPh>
    <phoneticPr fontId="3"/>
  </si>
  <si>
    <t>mitoco申請No利用について</t>
    <rPh sb="6" eb="8">
      <t>シンセイ</t>
    </rPh>
    <rPh sb="10" eb="12">
      <t>リヨウ</t>
    </rPh>
    <phoneticPr fontId="3"/>
  </si>
  <si>
    <t>連携引継ぎ資料の確認</t>
    <rPh sb="0" eb="2">
      <t>レンケイ</t>
    </rPh>
    <rPh sb="2" eb="4">
      <t>ヒキツ</t>
    </rPh>
    <rPh sb="5" eb="7">
      <t>シリョウ</t>
    </rPh>
    <rPh sb="8" eb="10">
      <t>カクニン</t>
    </rPh>
    <phoneticPr fontId="3"/>
  </si>
  <si>
    <t>SWTD030/040の実施結果確認</t>
    <rPh sb="12" eb="18">
      <t>ジッシケッカカクニン</t>
    </rPh>
    <phoneticPr fontId="3"/>
  </si>
  <si>
    <t>提案承認</t>
    <rPh sb="0" eb="4">
      <t>テイアンショウニン</t>
    </rPh>
    <phoneticPr fontId="3"/>
  </si>
  <si>
    <t>OTC-200-012(SOTC070)実施</t>
    <rPh sb="20" eb="22">
      <t>ジッシ</t>
    </rPh>
    <phoneticPr fontId="3"/>
  </si>
  <si>
    <t>出荷関連業務の出荷元先セット整理</t>
    <rPh sb="14" eb="16">
      <t>セイリ</t>
    </rPh>
    <phoneticPr fontId="3"/>
  </si>
  <si>
    <t>連携共通処理の見直し(原田、小林)</t>
    <rPh sb="0" eb="6">
      <t>レンケイキョウツウショリ</t>
    </rPh>
    <rPh sb="7" eb="9">
      <t>ミナオ</t>
    </rPh>
    <rPh sb="11" eb="13">
      <t>ハラダ</t>
    </rPh>
    <rPh sb="14" eb="16">
      <t>コバヤシ</t>
    </rPh>
    <phoneticPr fontId="3"/>
  </si>
  <si>
    <t>得意先の項目見直しについて</t>
    <rPh sb="0" eb="3">
      <t>トクイサキ</t>
    </rPh>
    <rPh sb="4" eb="8">
      <t>コウモクミナオ</t>
    </rPh>
    <phoneticPr fontId="3"/>
  </si>
  <si>
    <t>要件再整理後の残確認(出荷、売上確定など)(高山、長谷川、荒川)</t>
    <rPh sb="0" eb="5">
      <t>ヨウケンサイセイリ</t>
    </rPh>
    <rPh sb="5" eb="6">
      <t>ゴ</t>
    </rPh>
    <rPh sb="7" eb="10">
      <t>ザンカクニン</t>
    </rPh>
    <rPh sb="11" eb="13">
      <t>シュッカ</t>
    </rPh>
    <rPh sb="14" eb="18">
      <t>ウリアゲカクテイ</t>
    </rPh>
    <rPh sb="22" eb="24">
      <t>タカヤマ</t>
    </rPh>
    <rPh sb="25" eb="28">
      <t>ハセガワ</t>
    </rPh>
    <rPh sb="29" eb="31">
      <t>アラカワ</t>
    </rPh>
    <phoneticPr fontId="3"/>
  </si>
  <si>
    <t>SPTP020実装レビュー</t>
    <rPh sb="7" eb="9">
      <t>ジッソウ</t>
    </rPh>
    <phoneticPr fontId="3"/>
  </si>
  <si>
    <t>SWTD070エラー調査</t>
    <rPh sb="10" eb="12">
      <t>チョウサ</t>
    </rPh>
    <phoneticPr fontId="3"/>
  </si>
  <si>
    <t>MDAS連携の把握</t>
    <rPh sb="4" eb="6">
      <t>レンケイ</t>
    </rPh>
    <rPh sb="7" eb="9">
      <t>ハアク</t>
    </rPh>
    <phoneticPr fontId="3"/>
  </si>
  <si>
    <t>売上確定、その他細かい確認</t>
    <rPh sb="0" eb="4">
      <t>ウリアゲカクテイ</t>
    </rPh>
    <rPh sb="7" eb="8">
      <t>タ</t>
    </rPh>
    <rPh sb="8" eb="9">
      <t>コマ</t>
    </rPh>
    <rPh sb="11" eb="13">
      <t>カクニン</t>
    </rPh>
    <phoneticPr fontId="3"/>
  </si>
  <si>
    <t>振り返り(売上確定、新規合意書締結)</t>
    <rPh sb="0" eb="1">
      <t>フ</t>
    </rPh>
    <rPh sb="2" eb="3">
      <t>カエ</t>
    </rPh>
    <rPh sb="5" eb="9">
      <t>ウリアゲカクテイ</t>
    </rPh>
    <rPh sb="10" eb="17">
      <t>シンキゴウイショテイケツ</t>
    </rPh>
    <phoneticPr fontId="3"/>
  </si>
  <si>
    <t>エンジニアなら知っておきたいシステム設計とドキュメント</t>
    <rPh sb="7" eb="8">
      <t>シ</t>
    </rPh>
    <rPh sb="18" eb="20">
      <t>セッケイ</t>
    </rPh>
    <phoneticPr fontId="3"/>
  </si>
  <si>
    <t>要件再整理で出た質問事項整理</t>
    <rPh sb="0" eb="2">
      <t>ヨウケン</t>
    </rPh>
    <rPh sb="2" eb="3">
      <t>サイ</t>
    </rPh>
    <rPh sb="3" eb="5">
      <t>セイリ</t>
    </rPh>
    <rPh sb="6" eb="7">
      <t>デ</t>
    </rPh>
    <rPh sb="8" eb="14">
      <t>シツモンジコウセイリ</t>
    </rPh>
    <phoneticPr fontId="3"/>
  </si>
  <si>
    <t>売上確定のセット仕様再確認</t>
    <rPh sb="0" eb="4">
      <t>ウリアゲカクテイ</t>
    </rPh>
    <rPh sb="8" eb="10">
      <t>シヨウ</t>
    </rPh>
    <rPh sb="10" eb="13">
      <t>サイカクニン</t>
    </rPh>
    <phoneticPr fontId="3"/>
  </si>
  <si>
    <t>前値引きのシナリオ確認</t>
    <rPh sb="0" eb="3">
      <t>マエネビ</t>
    </rPh>
    <rPh sb="9" eb="11">
      <t>カクニン</t>
    </rPh>
    <phoneticPr fontId="3"/>
  </si>
  <si>
    <t>DSの挙動検証(価格表エントリーの検討、検証)</t>
    <rPh sb="3" eb="7">
      <t>キョドウケンショウ</t>
    </rPh>
    <phoneticPr fontId="3"/>
  </si>
  <si>
    <t>プロ推テスト</t>
    <rPh sb="2" eb="3">
      <t>スイ</t>
    </rPh>
    <phoneticPr fontId="3"/>
  </si>
  <si>
    <t>内部調整対応</t>
    <rPh sb="0" eb="4">
      <t>ナイブチョウセイ</t>
    </rPh>
    <rPh sb="4" eb="6">
      <t>タイオウ</t>
    </rPh>
    <phoneticPr fontId="3"/>
  </si>
  <si>
    <t>売上確定設計修正(小林)</t>
    <rPh sb="0" eb="4">
      <t>ウリアゲカクテイ</t>
    </rPh>
    <rPh sb="4" eb="8">
      <t>セッケイシュウセイ</t>
    </rPh>
    <rPh sb="9" eb="11">
      <t>コバヤシ</t>
    </rPh>
    <phoneticPr fontId="3"/>
  </si>
  <si>
    <t>SIT2状況確認(SOTC070、得意先)</t>
    <rPh sb="4" eb="8">
      <t>ジョウキョウカクニン</t>
    </rPh>
    <rPh sb="17" eb="20">
      <t>トクイサキ</t>
    </rPh>
    <phoneticPr fontId="3"/>
  </si>
  <si>
    <t>得意先(S/4)新規連携</t>
    <rPh sb="0" eb="3">
      <t>トクイサキ</t>
    </rPh>
    <rPh sb="8" eb="10">
      <t>シンキ</t>
    </rPh>
    <rPh sb="10" eb="12">
      <t>レンケイ</t>
    </rPh>
    <phoneticPr fontId="3"/>
  </si>
  <si>
    <t>従業員立替確認(福井)</t>
    <rPh sb="0" eb="5">
      <t>ジュウギョウインタテカエ</t>
    </rPh>
    <rPh sb="5" eb="7">
      <t>カクニン</t>
    </rPh>
    <rPh sb="8" eb="10">
      <t>フクイ</t>
    </rPh>
    <phoneticPr fontId="3"/>
  </si>
  <si>
    <t>SOTC010の対応</t>
    <rPh sb="8" eb="10">
      <t>タイオウ</t>
    </rPh>
    <phoneticPr fontId="3"/>
  </si>
  <si>
    <t>出荷関連の確認(納品用標準添付品発注)(長谷川、高山)</t>
    <rPh sb="0" eb="4">
      <t>シュッカカンレン</t>
    </rPh>
    <rPh sb="5" eb="7">
      <t>カクニン</t>
    </rPh>
    <rPh sb="8" eb="16">
      <t>ノウヒンヨウヒョウジュンテンプヒン</t>
    </rPh>
    <rPh sb="16" eb="18">
      <t>ハッチュウ</t>
    </rPh>
    <rPh sb="20" eb="23">
      <t>ハセガワ</t>
    </rPh>
    <rPh sb="24" eb="26">
      <t>タカヤマ</t>
    </rPh>
    <phoneticPr fontId="3"/>
  </si>
  <si>
    <t>SOTC070の実施結果確認</t>
    <rPh sb="8" eb="14">
      <t>ジッシケッカカクニン</t>
    </rPh>
    <phoneticPr fontId="3"/>
  </si>
  <si>
    <t>出荷の連携設計整理</t>
    <rPh sb="0" eb="2">
      <t>シュッカ</t>
    </rPh>
    <rPh sb="3" eb="5">
      <t>レンケイ</t>
    </rPh>
    <rPh sb="5" eb="7">
      <t>セッケイ</t>
    </rPh>
    <rPh sb="7" eb="9">
      <t>セイリ</t>
    </rPh>
    <phoneticPr fontId="3"/>
  </si>
  <si>
    <t>共通処理の概要設計書改定</t>
    <rPh sb="0" eb="4">
      <t>キョウツウショリ</t>
    </rPh>
    <rPh sb="5" eb="10">
      <t>ガイヨウセッケイショ</t>
    </rPh>
    <rPh sb="10" eb="12">
      <t>カイテイ</t>
    </rPh>
    <phoneticPr fontId="3"/>
  </si>
  <si>
    <t>MDAS連携の確認(荒川)</t>
    <rPh sb="4" eb="6">
      <t>レンケイ</t>
    </rPh>
    <rPh sb="7" eb="9">
      <t>カクニン</t>
    </rPh>
    <rPh sb="10" eb="12">
      <t>アラカワ</t>
    </rPh>
    <phoneticPr fontId="3"/>
  </si>
  <si>
    <t>購入品発注画面、連携打合せ(荒川、福井、小西、木谷)</t>
    <rPh sb="0" eb="5">
      <t>コウニュウヒンハッチュウ</t>
    </rPh>
    <rPh sb="5" eb="7">
      <t>ガメン</t>
    </rPh>
    <rPh sb="8" eb="10">
      <t>レンケイ</t>
    </rPh>
    <rPh sb="10" eb="12">
      <t>ウチアワ</t>
    </rPh>
    <rPh sb="14" eb="16">
      <t>アラカワ</t>
    </rPh>
    <rPh sb="17" eb="19">
      <t>フクイ</t>
    </rPh>
    <rPh sb="20" eb="22">
      <t>コニシ</t>
    </rPh>
    <rPh sb="23" eb="25">
      <t>キタニ</t>
    </rPh>
    <phoneticPr fontId="3"/>
  </si>
  <si>
    <t>購入品発注/従業員立替の連携対応振り返り(福井)</t>
    <rPh sb="0" eb="5">
      <t>コウニュウヒンハッチュウ</t>
    </rPh>
    <rPh sb="6" eb="11">
      <t>ジュウギョウインタテカエ</t>
    </rPh>
    <rPh sb="12" eb="14">
      <t>レンケイ</t>
    </rPh>
    <rPh sb="14" eb="17">
      <t>タイオウフ</t>
    </rPh>
    <rPh sb="18" eb="19">
      <t>カエ</t>
    </rPh>
    <rPh sb="21" eb="23">
      <t>フクイ</t>
    </rPh>
    <phoneticPr fontId="3"/>
  </si>
  <si>
    <t>売上訂正</t>
    <rPh sb="0" eb="4">
      <t>ウリアゲテイセイ</t>
    </rPh>
    <phoneticPr fontId="3"/>
  </si>
  <si>
    <t>振り返り(売上訂正)</t>
    <rPh sb="0" eb="1">
      <t>フ</t>
    </rPh>
    <rPh sb="2" eb="3">
      <t>カエ</t>
    </rPh>
    <rPh sb="5" eb="9">
      <t>ウリアゲテイセイ</t>
    </rPh>
    <phoneticPr fontId="3"/>
  </si>
  <si>
    <t>購入品発注のS/4否認時の想定確認(荒川)</t>
    <rPh sb="0" eb="5">
      <t>コウニュウヒンハッチュウ</t>
    </rPh>
    <rPh sb="9" eb="11">
      <t>ヒニン</t>
    </rPh>
    <rPh sb="11" eb="12">
      <t>ジ</t>
    </rPh>
    <rPh sb="13" eb="15">
      <t>ソウテイ</t>
    </rPh>
    <rPh sb="15" eb="17">
      <t>カクニン</t>
    </rPh>
    <rPh sb="18" eb="20">
      <t>アラカワ</t>
    </rPh>
    <phoneticPr fontId="3"/>
  </si>
  <si>
    <t>購買グループ登録依頼(小椋)</t>
    <rPh sb="0" eb="2">
      <t>コウバイ</t>
    </rPh>
    <rPh sb="6" eb="10">
      <t>トウロクイライ</t>
    </rPh>
    <rPh sb="11" eb="13">
      <t>オグラ</t>
    </rPh>
    <phoneticPr fontId="3"/>
  </si>
  <si>
    <t>出荷関連質問(長谷川、高山)</t>
    <rPh sb="0" eb="6">
      <t>シュッカカンレンシツモン</t>
    </rPh>
    <rPh sb="7" eb="10">
      <t>ハセガワ</t>
    </rPh>
    <rPh sb="11" eb="13">
      <t>タカヤマ</t>
    </rPh>
    <phoneticPr fontId="3"/>
  </si>
  <si>
    <t>得意先送信</t>
    <rPh sb="0" eb="5">
      <t>トクイサキソウシン</t>
    </rPh>
    <phoneticPr fontId="3"/>
  </si>
  <si>
    <t>SWTD020の実行結果確認</t>
    <rPh sb="8" eb="14">
      <t>ジッコウケッカカクニン</t>
    </rPh>
    <phoneticPr fontId="3"/>
  </si>
  <si>
    <t>品目状況確認</t>
    <rPh sb="0" eb="2">
      <t>ヒンモク</t>
    </rPh>
    <rPh sb="2" eb="6">
      <t>ジョウキョウカクニン</t>
    </rPh>
    <phoneticPr fontId="3"/>
  </si>
  <si>
    <t>振り返り(数量単位、SOTC070ログについて)</t>
    <rPh sb="0" eb="1">
      <t>フ</t>
    </rPh>
    <rPh sb="2" eb="3">
      <t>カエ</t>
    </rPh>
    <rPh sb="5" eb="9">
      <t>スウリョウタンイ</t>
    </rPh>
    <phoneticPr fontId="3"/>
  </si>
  <si>
    <t>メール返し、SWTD020実行結果確認</t>
    <rPh sb="3" eb="4">
      <t>カエ</t>
    </rPh>
    <rPh sb="13" eb="17">
      <t>ジッコウケッカ</t>
    </rPh>
    <rPh sb="17" eb="19">
      <t>カクニン</t>
    </rPh>
    <phoneticPr fontId="3"/>
  </si>
  <si>
    <t>内部振り返り(提案承認、数量単位)</t>
    <rPh sb="0" eb="3">
      <t>ナイブフ</t>
    </rPh>
    <rPh sb="4" eb="5">
      <t>カエ</t>
    </rPh>
    <rPh sb="7" eb="11">
      <t>テイアンショウニン</t>
    </rPh>
    <rPh sb="12" eb="16">
      <t>スウリョウタンイ</t>
    </rPh>
    <phoneticPr fontId="3"/>
  </si>
  <si>
    <t>PTP関連(福井)</t>
    <rPh sb="3" eb="5">
      <t>カンレン</t>
    </rPh>
    <rPh sb="6" eb="8">
      <t>フクイ</t>
    </rPh>
    <phoneticPr fontId="3"/>
  </si>
  <si>
    <t>リース中途解約、出荷関連</t>
    <rPh sb="3" eb="7">
      <t>チュウトカイヤク</t>
    </rPh>
    <rPh sb="8" eb="12">
      <t>シュッカカンレン</t>
    </rPh>
    <phoneticPr fontId="3"/>
  </si>
  <si>
    <t>数量単位整理など</t>
    <rPh sb="0" eb="6">
      <t>スウリョウタンイセイリ</t>
    </rPh>
    <phoneticPr fontId="3"/>
  </si>
  <si>
    <t>シスメ(BPM再):SOTC070の立て直し</t>
  </si>
  <si>
    <t>SOTC070のエラーログについて(概況把握)</t>
    <rPh sb="18" eb="20">
      <t>ガイキョウ</t>
    </rPh>
    <rPh sb="20" eb="22">
      <t>ハアク</t>
    </rPh>
    <phoneticPr fontId="3"/>
  </si>
  <si>
    <t>SOTC070のエラーログについて(ERP把握)</t>
    <rPh sb="21" eb="23">
      <t>ハアク</t>
    </rPh>
    <phoneticPr fontId="3"/>
  </si>
  <si>
    <t>SOTC070のエラーログについて(SOTC070整理 ERP020範囲)</t>
    <rPh sb="25" eb="27">
      <t>セイリ</t>
    </rPh>
    <rPh sb="34" eb="36">
      <t>ハンイ</t>
    </rPh>
    <phoneticPr fontId="3"/>
  </si>
  <si>
    <t>SOTC070のエラーログについて(SOTC070整理 ERP090範囲)</t>
    <rPh sb="25" eb="27">
      <t>セイリ</t>
    </rPh>
    <rPh sb="34" eb="36">
      <t>ハンイ</t>
    </rPh>
    <phoneticPr fontId="3"/>
  </si>
  <si>
    <t>SOTC070のエラーログについて(エラー内容調査)</t>
    <rPh sb="21" eb="25">
      <t>ナイヨウチョウサ</t>
    </rPh>
    <phoneticPr fontId="3"/>
  </si>
  <si>
    <t>SOTC070の状況説明、作業依頼(原田、高山)</t>
    <rPh sb="8" eb="12">
      <t>ジョウキョウセツメイ</t>
    </rPh>
    <rPh sb="13" eb="17">
      <t>サギョウイライ</t>
    </rPh>
    <rPh sb="18" eb="20">
      <t>ハラダ</t>
    </rPh>
    <rPh sb="21" eb="23">
      <t>タカヤマ</t>
    </rPh>
    <phoneticPr fontId="3"/>
  </si>
  <si>
    <t>購入品発注対応(エラー対応)(荒川、福井)</t>
    <rPh sb="0" eb="5">
      <t>コウニュウヒンハッチュウ</t>
    </rPh>
    <rPh sb="5" eb="7">
      <t>タイオウ</t>
    </rPh>
    <rPh sb="11" eb="13">
      <t>タイオウ</t>
    </rPh>
    <rPh sb="15" eb="17">
      <t>アラカワ</t>
    </rPh>
    <rPh sb="18" eb="20">
      <t>フクイ</t>
    </rPh>
    <phoneticPr fontId="3"/>
  </si>
  <si>
    <t>OTC-200-008(価格)シナリオ確認</t>
    <rPh sb="12" eb="14">
      <t>カカク</t>
    </rPh>
    <rPh sb="19" eb="21">
      <t>カクニン</t>
    </rPh>
    <phoneticPr fontId="3"/>
  </si>
  <si>
    <t>品目マスタについて(荒川、高山、松原）</t>
    <rPh sb="0" eb="2">
      <t>ヒンモク</t>
    </rPh>
    <rPh sb="10" eb="12">
      <t>アラカワ</t>
    </rPh>
    <rPh sb="13" eb="15">
      <t>タカヤマ</t>
    </rPh>
    <rPh sb="16" eb="18">
      <t>マツバラ</t>
    </rPh>
    <phoneticPr fontId="3"/>
  </si>
  <si>
    <t>価格の調査</t>
    <rPh sb="0" eb="2">
      <t>カカク</t>
    </rPh>
    <rPh sb="3" eb="5">
      <t>チョウサ</t>
    </rPh>
    <phoneticPr fontId="3"/>
  </si>
  <si>
    <t>出荷関連設計(SOTC100見直し)</t>
    <rPh sb="4" eb="6">
      <t>セッケイ</t>
    </rPh>
    <rPh sb="14" eb="16">
      <t>ミナオ</t>
    </rPh>
    <phoneticPr fontId="3"/>
  </si>
  <si>
    <t>シスメ(BPM再):移行関連対応</t>
  </si>
  <si>
    <t>プラントToBeのチェックと訂正対応</t>
    <rPh sb="14" eb="18">
      <t>テイセイタイオウ</t>
    </rPh>
    <phoneticPr fontId="3"/>
  </si>
  <si>
    <t>SOTC070正式設計</t>
    <rPh sb="7" eb="11">
      <t>セイシキセッケイ</t>
    </rPh>
    <phoneticPr fontId="3"/>
  </si>
  <si>
    <t>サービスチームとの打合せ</t>
    <rPh sb="9" eb="11">
      <t>ウチアワ</t>
    </rPh>
    <phoneticPr fontId="3"/>
  </si>
  <si>
    <t>出荷関連整理(長谷川、高山)</t>
    <rPh sb="0" eb="4">
      <t>シュッカカンレン</t>
    </rPh>
    <rPh sb="4" eb="6">
      <t>セイリ</t>
    </rPh>
    <rPh sb="7" eb="10">
      <t>ハセガワ</t>
    </rPh>
    <rPh sb="11" eb="13">
      <t>タカヤマ</t>
    </rPh>
    <phoneticPr fontId="3"/>
  </si>
  <si>
    <t>西日本全体会議</t>
    <rPh sb="0" eb="7">
      <t>ニシニホンゼンタイカイギ</t>
    </rPh>
    <phoneticPr fontId="3"/>
  </si>
  <si>
    <t>利益センターの対応打ち合わせ(荒川、小椋)</t>
    <rPh sb="0" eb="2">
      <t>リエキ</t>
    </rPh>
    <rPh sb="7" eb="10">
      <t>タイオウウ</t>
    </rPh>
    <rPh sb="11" eb="12">
      <t>ア</t>
    </rPh>
    <rPh sb="15" eb="17">
      <t>アラカワ</t>
    </rPh>
    <rPh sb="18" eb="20">
      <t>オグラ</t>
    </rPh>
    <phoneticPr fontId="3"/>
  </si>
  <si>
    <t>出荷関連打ち合わせ(長谷川、高山)</t>
    <rPh sb="0" eb="5">
      <t>シュッカカンレンウ</t>
    </rPh>
    <rPh sb="6" eb="7">
      <t>ア</t>
    </rPh>
    <rPh sb="10" eb="13">
      <t>ハセガワ</t>
    </rPh>
    <rPh sb="14" eb="16">
      <t>タカヤマ</t>
    </rPh>
    <phoneticPr fontId="3"/>
  </si>
  <si>
    <t>PTP臨時打合せ(連携挙動確認)</t>
    <rPh sb="3" eb="7">
      <t>リンジウチアワ</t>
    </rPh>
    <rPh sb="9" eb="13">
      <t>レンケイキョドウ</t>
    </rPh>
    <rPh sb="13" eb="15">
      <t>カクニン</t>
    </rPh>
    <phoneticPr fontId="3"/>
  </si>
  <si>
    <t>特別値引き・キャンペーン</t>
    <rPh sb="0" eb="4">
      <t>トクベツネビ</t>
    </rPh>
    <phoneticPr fontId="3"/>
  </si>
  <si>
    <t>PTPシナリオ確認(043, 044)</t>
    <rPh sb="7" eb="9">
      <t>カクニン</t>
    </rPh>
    <phoneticPr fontId="3"/>
  </si>
  <si>
    <t>振り返り(提案承認、特別値引き、キャンペーン)</t>
    <rPh sb="0" eb="1">
      <t>フ</t>
    </rPh>
    <rPh sb="2" eb="3">
      <t>カエ</t>
    </rPh>
    <rPh sb="5" eb="9">
      <t>テイアンショウニン</t>
    </rPh>
    <rPh sb="10" eb="14">
      <t>トクベツネビ</t>
    </rPh>
    <phoneticPr fontId="3"/>
  </si>
  <si>
    <t>確認事項の整理、メール対応</t>
    <rPh sb="0" eb="4">
      <t>カクニンジコウ</t>
    </rPh>
    <rPh sb="5" eb="7">
      <t>セイリ</t>
    </rPh>
    <rPh sb="11" eb="13">
      <t>タイオウ</t>
    </rPh>
    <phoneticPr fontId="3"/>
  </si>
  <si>
    <t>SWTD020の実行</t>
    <rPh sb="8" eb="10">
      <t>ジッコウ</t>
    </rPh>
    <phoneticPr fontId="3"/>
  </si>
  <si>
    <t>SOTC070実施</t>
    <rPh sb="7" eb="9">
      <t>ジッシ</t>
    </rPh>
    <phoneticPr fontId="3"/>
  </si>
  <si>
    <t>有給(夏季休暇)</t>
    <rPh sb="0" eb="2">
      <t>ユウキュウ</t>
    </rPh>
    <rPh sb="3" eb="7">
      <t>カキキュウカ</t>
    </rPh>
    <phoneticPr fontId="3"/>
  </si>
  <si>
    <t>WTD打合せ</t>
    <rPh sb="3" eb="5">
      <t>ウチアワ</t>
    </rPh>
    <phoneticPr fontId="3"/>
  </si>
  <si>
    <t>SOTC070改修相談(原田)</t>
    <rPh sb="7" eb="9">
      <t>カイシュウ</t>
    </rPh>
    <rPh sb="9" eb="11">
      <t>ソウダン</t>
    </rPh>
    <rPh sb="12" eb="14">
      <t>ハラダ</t>
    </rPh>
    <phoneticPr fontId="3"/>
  </si>
  <si>
    <t>PTP状況確認(福井)</t>
    <rPh sb="3" eb="7">
      <t>ジョウキョウカクニン</t>
    </rPh>
    <rPh sb="8" eb="10">
      <t>フクイ</t>
    </rPh>
    <phoneticPr fontId="3"/>
  </si>
  <si>
    <t>PTP整理</t>
    <rPh sb="3" eb="5">
      <t>セイリ</t>
    </rPh>
    <phoneticPr fontId="3"/>
  </si>
  <si>
    <t>価格問合せ整理(SYSMEX_BPM-599 BPMの品目マスタ連携でセットされている「定価」「仕切価格」の数量単位について)</t>
    <rPh sb="0" eb="2">
      <t>カカク</t>
    </rPh>
    <rPh sb="2" eb="4">
      <t>トイアワ</t>
    </rPh>
    <rPh sb="5" eb="7">
      <t>セイリ</t>
    </rPh>
    <phoneticPr fontId="3"/>
  </si>
  <si>
    <t>ディザスタリカバリの打合せ</t>
    <rPh sb="10" eb="12">
      <t>ウチアワ</t>
    </rPh>
    <phoneticPr fontId="3"/>
  </si>
  <si>
    <t>PTP相談(福井)</t>
    <rPh sb="3" eb="5">
      <t>ソウダン</t>
    </rPh>
    <rPh sb="6" eb="8">
      <t>フクイ</t>
    </rPh>
    <phoneticPr fontId="3"/>
  </si>
  <si>
    <t>PTPシナリオ準備(福井)</t>
    <rPh sb="7" eb="9">
      <t>ジュンビ</t>
    </rPh>
    <rPh sb="10" eb="12">
      <t>フクイ</t>
    </rPh>
    <phoneticPr fontId="3"/>
  </si>
  <si>
    <t>得意先連携修正</t>
    <rPh sb="0" eb="7">
      <t>トクイサキレンケイシュウセイ</t>
    </rPh>
    <phoneticPr fontId="3"/>
  </si>
  <si>
    <t>有給(携帯SIM問題)</t>
    <rPh sb="0" eb="2">
      <t>ユウキュウ</t>
    </rPh>
    <rPh sb="3" eb="5">
      <t>ケイタイ</t>
    </rPh>
    <rPh sb="8" eb="10">
      <t>モンダイ</t>
    </rPh>
    <phoneticPr fontId="3"/>
  </si>
  <si>
    <t>品目価格の確認整理</t>
    <rPh sb="0" eb="4">
      <t>ヒンモクカカク</t>
    </rPh>
    <rPh sb="5" eb="9">
      <t>カクニンセイリ</t>
    </rPh>
    <phoneticPr fontId="3"/>
  </si>
  <si>
    <t>移行作業洗い出し資料の確認</t>
    <rPh sb="0" eb="5">
      <t>イコウサギョウアラ</t>
    </rPh>
    <rPh sb="6" eb="7">
      <t>ダ</t>
    </rPh>
    <rPh sb="8" eb="10">
      <t>シリョウ</t>
    </rPh>
    <rPh sb="11" eb="13">
      <t>カクニン</t>
    </rPh>
    <phoneticPr fontId="3"/>
  </si>
  <si>
    <t>要件再整理振り返り(注文書出力)</t>
    <rPh sb="0" eb="5">
      <t>ヨウケンサイセイリ</t>
    </rPh>
    <rPh sb="5" eb="6">
      <t>フ</t>
    </rPh>
    <rPh sb="7" eb="8">
      <t>カエ</t>
    </rPh>
    <rPh sb="10" eb="15">
      <t>チュウモンショシュツリョク</t>
    </rPh>
    <phoneticPr fontId="3"/>
  </si>
  <si>
    <t>PTP画面実行時エラーレスポンス原因相談(福井)</t>
    <rPh sb="3" eb="5">
      <t>ガメン</t>
    </rPh>
    <rPh sb="5" eb="7">
      <t>ジッコウ</t>
    </rPh>
    <rPh sb="7" eb="8">
      <t>ジ</t>
    </rPh>
    <rPh sb="16" eb="18">
      <t>ゲンイン</t>
    </rPh>
    <rPh sb="18" eb="20">
      <t>ソウダン</t>
    </rPh>
    <rPh sb="21" eb="23">
      <t>フクイ</t>
    </rPh>
    <phoneticPr fontId="3"/>
  </si>
  <si>
    <t>OTC(SVMXシナリオ)打合せ</t>
    <rPh sb="13" eb="15">
      <t>ウチアワ</t>
    </rPh>
    <phoneticPr fontId="3"/>
  </si>
  <si>
    <t>SOTC070エラー対応</t>
    <rPh sb="10" eb="12">
      <t>タイオウ</t>
    </rPh>
    <phoneticPr fontId="3"/>
  </si>
  <si>
    <t>SVGテスト実施時期検討</t>
    <rPh sb="6" eb="12">
      <t>ジッシジキケントウ</t>
    </rPh>
    <phoneticPr fontId="3"/>
  </si>
  <si>
    <t>SOTC070のエラー対応</t>
    <rPh sb="11" eb="13">
      <t>タイオウ</t>
    </rPh>
    <phoneticPr fontId="3"/>
  </si>
  <si>
    <t>得意先連携設計修正</t>
    <rPh sb="0" eb="3">
      <t>トクイサキ</t>
    </rPh>
    <rPh sb="3" eb="5">
      <t>レンケイ</t>
    </rPh>
    <rPh sb="5" eb="7">
      <t>セッケイ</t>
    </rPh>
    <rPh sb="7" eb="9">
      <t>シュウセイ</t>
    </rPh>
    <phoneticPr fontId="3"/>
  </si>
  <si>
    <t>Backlog整理</t>
    <rPh sb="7" eb="9">
      <t>セイリ</t>
    </rPh>
    <phoneticPr fontId="3"/>
  </si>
  <si>
    <t>価格連携のタイミング問題確認</t>
    <rPh sb="0" eb="4">
      <t>カカクレンケイ</t>
    </rPh>
    <rPh sb="10" eb="14">
      <t>モンダイカクニン</t>
    </rPh>
    <phoneticPr fontId="3"/>
  </si>
  <si>
    <t>製品属性のチェックタイミング問題確認</t>
    <rPh sb="0" eb="4">
      <t>セイヒンゾクセイ</t>
    </rPh>
    <rPh sb="14" eb="18">
      <t>モンダイカクニン</t>
    </rPh>
    <phoneticPr fontId="3"/>
  </si>
  <si>
    <t>SOTC080設計</t>
    <rPh sb="7" eb="9">
      <t>セッケイ</t>
    </rPh>
    <phoneticPr fontId="3"/>
  </si>
  <si>
    <t>受注残対応資料確認</t>
    <rPh sb="0" eb="7">
      <t>ジュチュウザンタイオウシリョウ</t>
    </rPh>
    <rPh sb="7" eb="9">
      <t>カクニン</t>
    </rPh>
    <phoneticPr fontId="3"/>
  </si>
  <si>
    <t>受注残対応(長谷川、高山)</t>
    <rPh sb="0" eb="5">
      <t>ジュチュウザンタイオウ</t>
    </rPh>
    <rPh sb="6" eb="9">
      <t>ハセガワ</t>
    </rPh>
    <rPh sb="10" eb="12">
      <t>タカヤマ</t>
    </rPh>
    <phoneticPr fontId="3"/>
  </si>
  <si>
    <t>PTP044のSWTD010実行確認</t>
    <rPh sb="14" eb="16">
      <t>ジッコウ</t>
    </rPh>
    <rPh sb="16" eb="18">
      <t>カクニン</t>
    </rPh>
    <phoneticPr fontId="3"/>
  </si>
  <si>
    <t>backlog更新</t>
    <rPh sb="7" eb="9">
      <t>コウシン</t>
    </rPh>
    <phoneticPr fontId="3"/>
  </si>
  <si>
    <t>品目結果確認</t>
    <rPh sb="0" eb="6">
      <t>ヒンモクケッカカクニン</t>
    </rPh>
    <phoneticPr fontId="3"/>
  </si>
  <si>
    <t>ORO010/SOTC100設計</t>
    <rPh sb="14" eb="16">
      <t>セッケイ</t>
    </rPh>
    <phoneticPr fontId="3"/>
  </si>
  <si>
    <t>SOTC020の共通処理の見直し</t>
    <rPh sb="8" eb="10">
      <t>キョウツウ</t>
    </rPh>
    <rPh sb="10" eb="12">
      <t>ショリ</t>
    </rPh>
    <rPh sb="13" eb="15">
      <t>ミナオ</t>
    </rPh>
    <phoneticPr fontId="3"/>
  </si>
  <si>
    <t>WTD-200-006のSWTD実行(SWTD020)</t>
    <rPh sb="16" eb="18">
      <t>ジッコウ</t>
    </rPh>
    <phoneticPr fontId="3"/>
  </si>
  <si>
    <t>SOTC030の共通処理の見直し</t>
    <rPh sb="8" eb="10">
      <t>キョウツウ</t>
    </rPh>
    <rPh sb="10" eb="12">
      <t>ショリ</t>
    </rPh>
    <rPh sb="13" eb="15">
      <t>ミナオ</t>
    </rPh>
    <phoneticPr fontId="3"/>
  </si>
  <si>
    <t>作業依頼(小林)</t>
    <rPh sb="0" eb="4">
      <t>サギョウイライ</t>
    </rPh>
    <rPh sb="5" eb="7">
      <t>コバヤシ</t>
    </rPh>
    <phoneticPr fontId="3"/>
  </si>
  <si>
    <t>共通処理見直しの状況確認、SOTC100の依頼説明</t>
    <rPh sb="0" eb="6">
      <t>キョウツウショリミナオ</t>
    </rPh>
    <rPh sb="8" eb="12">
      <t>ジョウキョウカクニン</t>
    </rPh>
    <rPh sb="21" eb="25">
      <t>イライセツメイ</t>
    </rPh>
    <phoneticPr fontId="3"/>
  </si>
  <si>
    <t>devMitocoの連携部分考慮について(荒川、高山)</t>
    <rPh sb="10" eb="14">
      <t>レンケイブブン</t>
    </rPh>
    <rPh sb="14" eb="16">
      <t>コウリョ</t>
    </rPh>
    <rPh sb="21" eb="23">
      <t>アラカワ</t>
    </rPh>
    <rPh sb="24" eb="26">
      <t>タカヤマ</t>
    </rPh>
    <phoneticPr fontId="3"/>
  </si>
  <si>
    <t>項目追加作業</t>
    <rPh sb="0" eb="6">
      <t>コウモクツイカサギョウ</t>
    </rPh>
    <phoneticPr fontId="3"/>
  </si>
  <si>
    <t>ダミー連携スクリプト作成依頼(船本)</t>
    <rPh sb="3" eb="5">
      <t>レンケイ</t>
    </rPh>
    <rPh sb="10" eb="12">
      <t>サクセイ</t>
    </rPh>
    <rPh sb="12" eb="14">
      <t>イライ</t>
    </rPh>
    <rPh sb="15" eb="17">
      <t>フナモト</t>
    </rPh>
    <phoneticPr fontId="3"/>
  </si>
  <si>
    <t>PTPの共通処理見直しを依頼</t>
    <rPh sb="4" eb="10">
      <t>キョウツウショリミナオ</t>
    </rPh>
    <rPh sb="12" eb="14">
      <t>イライ</t>
    </rPh>
    <phoneticPr fontId="3"/>
  </si>
  <si>
    <t>要件再整理振り返り(案件)</t>
    <rPh sb="0" eb="2">
      <t>ヨウケン</t>
    </rPh>
    <rPh sb="2" eb="3">
      <t>サイ</t>
    </rPh>
    <rPh sb="3" eb="6">
      <t>セイリフ</t>
    </rPh>
    <rPh sb="7" eb="8">
      <t>カエ</t>
    </rPh>
    <rPh sb="10" eb="12">
      <t>アンケン</t>
    </rPh>
    <phoneticPr fontId="3"/>
  </si>
  <si>
    <t>品目と価格の連携タイミング差異議論(荒川)</t>
    <rPh sb="0" eb="2">
      <t>ヒンモク</t>
    </rPh>
    <rPh sb="3" eb="5">
      <t>カカク</t>
    </rPh>
    <rPh sb="6" eb="8">
      <t>レンケイ</t>
    </rPh>
    <rPh sb="13" eb="15">
      <t>サイ</t>
    </rPh>
    <rPh sb="15" eb="17">
      <t>ギロン</t>
    </rPh>
    <rPh sb="18" eb="20">
      <t>アラカワ</t>
    </rPh>
    <phoneticPr fontId="3"/>
  </si>
  <si>
    <t>価格連携整理</t>
    <rPh sb="0" eb="4">
      <t>カカクレンケイ</t>
    </rPh>
    <rPh sb="4" eb="6">
      <t>セイリ</t>
    </rPh>
    <phoneticPr fontId="3"/>
  </si>
  <si>
    <t>購入品発注連携のステータス管理について(小西、荒川)</t>
    <rPh sb="0" eb="7">
      <t>コウニュウヒンハッチュウレンケイ</t>
    </rPh>
    <rPh sb="13" eb="15">
      <t>カンリ</t>
    </rPh>
    <rPh sb="20" eb="22">
      <t>コニシ</t>
    </rPh>
    <rPh sb="23" eb="25">
      <t>アラカワ</t>
    </rPh>
    <phoneticPr fontId="3"/>
  </si>
  <si>
    <t>価格連携について(高山)</t>
    <rPh sb="0" eb="4">
      <t>カカクレンケイ</t>
    </rPh>
    <rPh sb="9" eb="11">
      <t>タカヤマ</t>
    </rPh>
    <phoneticPr fontId="3"/>
  </si>
  <si>
    <t>SPTPのdevMitoco上のエラー原因確認</t>
    <rPh sb="14" eb="15">
      <t>ジョウ</t>
    </rPh>
    <rPh sb="19" eb="23">
      <t>ゲンインカクニン</t>
    </rPh>
    <phoneticPr fontId="3"/>
  </si>
  <si>
    <t>PCパーツ勉強</t>
    <rPh sb="5" eb="7">
      <t>ベンキョウ</t>
    </rPh>
    <phoneticPr fontId="3"/>
  </si>
  <si>
    <t>品目マスタの数量情報整理</t>
    <rPh sb="0" eb="2">
      <t>ヒンモク</t>
    </rPh>
    <rPh sb="6" eb="8">
      <t>スウリョウ</t>
    </rPh>
    <rPh sb="8" eb="12">
      <t>ジョウホウセイリ</t>
    </rPh>
    <phoneticPr fontId="3"/>
  </si>
  <si>
    <t>要件再整理振り返り(サービスもろもろ)</t>
    <rPh sb="0" eb="5">
      <t>ヨウケンサイセイリ</t>
    </rPh>
    <rPh sb="5" eb="6">
      <t>フ</t>
    </rPh>
    <rPh sb="7" eb="8">
      <t>カエ</t>
    </rPh>
    <phoneticPr fontId="3"/>
  </si>
  <si>
    <t>PTPの連携ステータス整理</t>
    <rPh sb="4" eb="6">
      <t>レンケイ</t>
    </rPh>
    <rPh sb="11" eb="13">
      <t>セイリ</t>
    </rPh>
    <phoneticPr fontId="3"/>
  </si>
  <si>
    <t>質問調査(導入形態について)</t>
    <rPh sb="0" eb="4">
      <t>シツモンチョウサ</t>
    </rPh>
    <rPh sb="5" eb="9">
      <t>ドウニュウケイタイ</t>
    </rPh>
    <phoneticPr fontId="3"/>
  </si>
  <si>
    <t>持ち出し表、設置確認</t>
    <rPh sb="0" eb="1">
      <t>モ</t>
    </rPh>
    <rPh sb="2" eb="3">
      <t>ダ</t>
    </rPh>
    <rPh sb="4" eb="5">
      <t>ヒョウ</t>
    </rPh>
    <rPh sb="6" eb="10">
      <t>セッチカクニン</t>
    </rPh>
    <phoneticPr fontId="3"/>
  </si>
  <si>
    <t>得意先連携(OTC-001-001)</t>
    <rPh sb="0" eb="5">
      <t>トクイサキレンケイ</t>
    </rPh>
    <phoneticPr fontId="3"/>
  </si>
  <si>
    <t>SOTC050/060の共通処理変更レビュー</t>
    <rPh sb="12" eb="18">
      <t>キョウツウショリヘンコウ</t>
    </rPh>
    <phoneticPr fontId="3"/>
  </si>
  <si>
    <t>有給(通院)</t>
    <rPh sb="0" eb="2">
      <t>ユウキュウ</t>
    </rPh>
    <rPh sb="3" eb="5">
      <t>ツウイン</t>
    </rPh>
    <phoneticPr fontId="3"/>
  </si>
  <si>
    <t>品目連携結果確認(OTC-001-009)</t>
    <rPh sb="0" eb="2">
      <t>ヒンモク</t>
    </rPh>
    <rPh sb="2" eb="4">
      <t>レンケイ</t>
    </rPh>
    <rPh sb="4" eb="6">
      <t>ケッカ</t>
    </rPh>
    <rPh sb="6" eb="8">
      <t>カクニン</t>
    </rPh>
    <phoneticPr fontId="3"/>
  </si>
  <si>
    <t>研修受講(法務研修　契約（システム開発）を受講しよう)</t>
    <rPh sb="0" eb="4">
      <t>ケンシュウジュコウ</t>
    </rPh>
    <phoneticPr fontId="3"/>
  </si>
  <si>
    <t>価格連携状況確認</t>
    <rPh sb="0" eb="8">
      <t>カカクレンケイジョウキョウカクニン</t>
    </rPh>
    <phoneticPr fontId="3"/>
  </si>
  <si>
    <t>SOTC070状況確認</t>
    <rPh sb="7" eb="11">
      <t>ジョウキョウカクニン</t>
    </rPh>
    <phoneticPr fontId="3"/>
  </si>
  <si>
    <t>本番調査(価格のセット、納入機器の登録)</t>
    <rPh sb="0" eb="4">
      <t>ホンバンチョウサ</t>
    </rPh>
    <rPh sb="5" eb="7">
      <t>カカク</t>
    </rPh>
    <rPh sb="12" eb="16">
      <t>ノウニュウキキ</t>
    </rPh>
    <rPh sb="17" eb="19">
      <t>トウロク</t>
    </rPh>
    <phoneticPr fontId="3"/>
  </si>
  <si>
    <t>SVMX連携の共通処理見直し(船本)</t>
    <rPh sb="4" eb="6">
      <t>レンケイ</t>
    </rPh>
    <rPh sb="7" eb="13">
      <t>キョウツウショリミナオ</t>
    </rPh>
    <rPh sb="15" eb="17">
      <t>フナモト</t>
    </rPh>
    <phoneticPr fontId="3"/>
  </si>
  <si>
    <t>その他売上</t>
    <rPh sb="2" eb="5">
      <t>タウリアゲ</t>
    </rPh>
    <phoneticPr fontId="3"/>
  </si>
  <si>
    <t>価格連携結果確認(OTC-001-006)</t>
    <rPh sb="0" eb="8">
      <t>カカクレンケイケッカカクニン</t>
    </rPh>
    <phoneticPr fontId="3"/>
  </si>
  <si>
    <t>要件整理振り返り</t>
    <rPh sb="0" eb="2">
      <t>ヨウケン</t>
    </rPh>
    <rPh sb="2" eb="5">
      <t>セイリフ</t>
    </rPh>
    <rPh sb="6" eb="7">
      <t>カエ</t>
    </rPh>
    <phoneticPr fontId="3"/>
  </si>
  <si>
    <t>その他売上、</t>
    <rPh sb="2" eb="5">
      <t>タウリアゲ</t>
    </rPh>
    <phoneticPr fontId="3"/>
  </si>
  <si>
    <t>品目、数量単位の整理</t>
    <rPh sb="0" eb="2">
      <t>ヒンモク</t>
    </rPh>
    <rPh sb="3" eb="7">
      <t>スウリョウタンイ</t>
    </rPh>
    <rPh sb="8" eb="10">
      <t>セイリ</t>
    </rPh>
    <phoneticPr fontId="3"/>
  </si>
  <si>
    <t>移行スケジュール整理(高山、小椋)</t>
    <rPh sb="0" eb="2">
      <t>イコウ</t>
    </rPh>
    <rPh sb="8" eb="10">
      <t>セイリ</t>
    </rPh>
    <rPh sb="11" eb="13">
      <t>タカヤマ</t>
    </rPh>
    <rPh sb="14" eb="16">
      <t>オグラ</t>
    </rPh>
    <phoneticPr fontId="3"/>
  </si>
  <si>
    <t>品目資料改訂</t>
    <rPh sb="0" eb="6">
      <t>ヒンモクシリョウカイテイ</t>
    </rPh>
    <phoneticPr fontId="3"/>
  </si>
  <si>
    <t>devMitocoの品目セットについて(小椋)</t>
    <rPh sb="10" eb="12">
      <t>ヒンモク</t>
    </rPh>
    <rPh sb="20" eb="22">
      <t>オグラ</t>
    </rPh>
    <phoneticPr fontId="3"/>
  </si>
  <si>
    <t>週次定例</t>
    <rPh sb="0" eb="4">
      <t>シュウジテイレイ</t>
    </rPh>
    <phoneticPr fontId="3"/>
  </si>
  <si>
    <t>価格連携整理</t>
    <rPh sb="0" eb="6">
      <t>カカクレンケイセイリ</t>
    </rPh>
    <phoneticPr fontId="3"/>
  </si>
  <si>
    <t>PC移管作業</t>
    <rPh sb="2" eb="4">
      <t>イカン</t>
    </rPh>
    <rPh sb="4" eb="6">
      <t>サギョウ</t>
    </rPh>
    <phoneticPr fontId="3"/>
  </si>
  <si>
    <t>振り返り(注文書、提案承認)</t>
    <rPh sb="0" eb="1">
      <t>フ</t>
    </rPh>
    <rPh sb="2" eb="3">
      <t>カエ</t>
    </rPh>
    <rPh sb="5" eb="8">
      <t>チュウモンショ</t>
    </rPh>
    <rPh sb="9" eb="13">
      <t>テイアンショウニン</t>
    </rPh>
    <phoneticPr fontId="3"/>
  </si>
  <si>
    <t>価格連携修正依頼</t>
    <rPh sb="0" eb="8">
      <t>カカクレンケイシュウセイイライ</t>
    </rPh>
    <phoneticPr fontId="3"/>
  </si>
  <si>
    <t>出荷連携(OROP010)対応</t>
    <rPh sb="0" eb="4">
      <t>シュッカレンケイ</t>
    </rPh>
    <rPh sb="13" eb="15">
      <t>タイオウ</t>
    </rPh>
    <phoneticPr fontId="3"/>
  </si>
  <si>
    <t>DataSpiderの利用について</t>
    <rPh sb="11" eb="13">
      <t>リヨウ</t>
    </rPh>
    <phoneticPr fontId="3"/>
  </si>
  <si>
    <t>品目の調査結果と再確認事項の確認(高山、小椋)</t>
    <rPh sb="0" eb="2">
      <t>ヒンモク</t>
    </rPh>
    <rPh sb="3" eb="7">
      <t>チョウサケッカ</t>
    </rPh>
    <rPh sb="8" eb="13">
      <t>サイカクニンジコウ</t>
    </rPh>
    <rPh sb="14" eb="16">
      <t>カクニン</t>
    </rPh>
    <rPh sb="17" eb="19">
      <t>タカヤマ</t>
    </rPh>
    <rPh sb="20" eb="22">
      <t>オグラ</t>
    </rPh>
    <phoneticPr fontId="3"/>
  </si>
  <si>
    <t>PTPのステータス考慮対応</t>
    <rPh sb="9" eb="11">
      <t>コウリョ</t>
    </rPh>
    <rPh sb="11" eb="13">
      <t>タイオウ</t>
    </rPh>
    <phoneticPr fontId="3"/>
  </si>
  <si>
    <t>数量/単位/金額の整理</t>
    <rPh sb="0" eb="2">
      <t>スウリョウ</t>
    </rPh>
    <rPh sb="3" eb="5">
      <t>タンイ</t>
    </rPh>
    <rPh sb="6" eb="8">
      <t>キンガク</t>
    </rPh>
    <rPh sb="9" eb="11">
      <t>セイリ</t>
    </rPh>
    <phoneticPr fontId="3"/>
  </si>
  <si>
    <t>ファイルクリーナー2対応について(原田)</t>
    <rPh sb="10" eb="12">
      <t>タイオウ</t>
    </rPh>
    <rPh sb="17" eb="19">
      <t>ハラダ</t>
    </rPh>
    <phoneticPr fontId="3"/>
  </si>
  <si>
    <t>PTP状況整理(福井)</t>
    <rPh sb="3" eb="7">
      <t>ジョウキョウセイリ</t>
    </rPh>
    <rPh sb="8" eb="10">
      <t>フクイ</t>
    </rPh>
    <phoneticPr fontId="3"/>
  </si>
  <si>
    <t>PTPのレスポンス変更に伴う対応依頼</t>
    <rPh sb="9" eb="11">
      <t>ヘンコウ</t>
    </rPh>
    <rPh sb="12" eb="13">
      <t>トモナ</t>
    </rPh>
    <rPh sb="14" eb="18">
      <t>タイオウイライ</t>
    </rPh>
    <phoneticPr fontId="3"/>
  </si>
  <si>
    <t>既存処理調査状況(小椋、中川)</t>
    <rPh sb="0" eb="4">
      <t>キゾンショリ</t>
    </rPh>
    <rPh sb="4" eb="6">
      <t>チョウサ</t>
    </rPh>
    <rPh sb="6" eb="8">
      <t>ジョウキョウ</t>
    </rPh>
    <rPh sb="9" eb="11">
      <t>オグラ</t>
    </rPh>
    <rPh sb="12" eb="14">
      <t>ナカガワ</t>
    </rPh>
    <phoneticPr fontId="3"/>
  </si>
  <si>
    <t>OTC-001-001(得意先)</t>
    <rPh sb="12" eb="15">
      <t>トクイサキ</t>
    </rPh>
    <phoneticPr fontId="3"/>
  </si>
  <si>
    <t>数量/単位/金額の整理(SOTC070)</t>
    <rPh sb="0" eb="2">
      <t>スウリョウ</t>
    </rPh>
    <rPh sb="3" eb="5">
      <t>タンイ</t>
    </rPh>
    <rPh sb="6" eb="8">
      <t>キンガク</t>
    </rPh>
    <rPh sb="9" eb="11">
      <t>セイリ</t>
    </rPh>
    <phoneticPr fontId="3"/>
  </si>
  <si>
    <t>振り返り(提案承認)</t>
    <rPh sb="0" eb="1">
      <t>フ</t>
    </rPh>
    <rPh sb="2" eb="3">
      <t>カエ</t>
    </rPh>
    <rPh sb="5" eb="9">
      <t>テイアンショウニン</t>
    </rPh>
    <phoneticPr fontId="3"/>
  </si>
  <si>
    <t>雑多打ち合わせ(申請排他制御、数量/単価/単位の項目、支払条件マスタ)</t>
    <rPh sb="0" eb="3">
      <t>ザッタウ</t>
    </rPh>
    <rPh sb="4" eb="5">
      <t>ア</t>
    </rPh>
    <rPh sb="8" eb="10">
      <t>シンセイ</t>
    </rPh>
    <rPh sb="10" eb="14">
      <t>ハイタセイギョ</t>
    </rPh>
    <rPh sb="15" eb="17">
      <t>スウリョウ</t>
    </rPh>
    <rPh sb="18" eb="20">
      <t>タンカ</t>
    </rPh>
    <rPh sb="21" eb="23">
      <t>タンイ</t>
    </rPh>
    <rPh sb="24" eb="26">
      <t>コウモク</t>
    </rPh>
    <rPh sb="27" eb="29">
      <t>シハラ</t>
    </rPh>
    <rPh sb="29" eb="31">
      <t>ジョウケン</t>
    </rPh>
    <phoneticPr fontId="3"/>
  </si>
  <si>
    <t>既存処理調査結果確認</t>
    <rPh sb="0" eb="6">
      <t>キゾンショリチョウサ</t>
    </rPh>
    <rPh sb="6" eb="8">
      <t>ケッカ</t>
    </rPh>
    <rPh sb="8" eb="10">
      <t>カクニン</t>
    </rPh>
    <phoneticPr fontId="3"/>
  </si>
  <si>
    <t>得意先連携修正対応(SOTC030)</t>
    <rPh sb="0" eb="5">
      <t>トクイサキレンケイ</t>
    </rPh>
    <rPh sb="5" eb="7">
      <t>シュウセイ</t>
    </rPh>
    <rPh sb="7" eb="9">
      <t>タイオウ</t>
    </rPh>
    <phoneticPr fontId="3"/>
  </si>
  <si>
    <t>週次報告のための事前確認(高山)</t>
    <rPh sb="0" eb="2">
      <t>シュウジ</t>
    </rPh>
    <rPh sb="2" eb="4">
      <t>ホウコク</t>
    </rPh>
    <rPh sb="8" eb="10">
      <t>ジゼン</t>
    </rPh>
    <rPh sb="10" eb="12">
      <t>カクニン</t>
    </rPh>
    <rPh sb="13" eb="15">
      <t>タカヤマ</t>
    </rPh>
    <phoneticPr fontId="3"/>
  </si>
  <si>
    <t>調査結果確認(小椋、中川）</t>
    <rPh sb="0" eb="4">
      <t>チョウサケッカ</t>
    </rPh>
    <rPh sb="4" eb="6">
      <t>カクニン</t>
    </rPh>
    <rPh sb="7" eb="9">
      <t>オグラ</t>
    </rPh>
    <rPh sb="10" eb="12">
      <t>ナカガワ</t>
    </rPh>
    <phoneticPr fontId="3"/>
  </si>
  <si>
    <t>欠陥分析と品質保証に関して</t>
    <rPh sb="0" eb="4">
      <t>ケッカンブンセキ</t>
    </rPh>
    <rPh sb="5" eb="9">
      <t>ヒンシツホショウ</t>
    </rPh>
    <rPh sb="10" eb="11">
      <t>カン</t>
    </rPh>
    <phoneticPr fontId="3"/>
  </si>
  <si>
    <t>得意先連携実施</t>
    <rPh sb="0" eb="7">
      <t>トクイサキレンケイジッシ</t>
    </rPh>
    <phoneticPr fontId="3"/>
  </si>
  <si>
    <t>売上連携設計(SOTC080)</t>
    <rPh sb="0" eb="2">
      <t>ウリアゲ</t>
    </rPh>
    <rPh sb="2" eb="4">
      <t>レンケイ</t>
    </rPh>
    <rPh sb="4" eb="6">
      <t>セッケイ</t>
    </rPh>
    <phoneticPr fontId="3"/>
  </si>
  <si>
    <t>購入品発注のSF/DSC間の設計整理(荒川、小西)</t>
    <rPh sb="0" eb="5">
      <t>コウニュウヒンハッチュウ</t>
    </rPh>
    <rPh sb="12" eb="13">
      <t>カン</t>
    </rPh>
    <rPh sb="14" eb="16">
      <t>セッケイ</t>
    </rPh>
    <rPh sb="16" eb="18">
      <t>セイリ</t>
    </rPh>
    <rPh sb="19" eb="21">
      <t>アラカワ</t>
    </rPh>
    <rPh sb="22" eb="24">
      <t>コニシ</t>
    </rPh>
    <phoneticPr fontId="3"/>
  </si>
  <si>
    <t>品目</t>
    <rPh sb="0" eb="2">
      <t>ヒンモク</t>
    </rPh>
    <phoneticPr fontId="3"/>
  </si>
  <si>
    <t>PTPの設計整理</t>
    <rPh sb="4" eb="6">
      <t>セッケイ</t>
    </rPh>
    <rPh sb="6" eb="8">
      <t>セイリ</t>
    </rPh>
    <phoneticPr fontId="3"/>
  </si>
  <si>
    <t>出荷依頼連携の修正(OROP010)</t>
    <rPh sb="0" eb="6">
      <t>シュッカイライレンケイ</t>
    </rPh>
    <rPh sb="7" eb="9">
      <t>シュウセイ</t>
    </rPh>
    <phoneticPr fontId="3"/>
  </si>
  <si>
    <t>OTC-200-080（出荷連携）OQLot1</t>
    <rPh sb="12" eb="14">
      <t>シュッカ</t>
    </rPh>
    <rPh sb="14" eb="16">
      <t>レンケイ</t>
    </rPh>
    <phoneticPr fontId="3"/>
  </si>
  <si>
    <t>PTPの設計変更説明(福井)</t>
    <rPh sb="4" eb="10">
      <t>セッケイヘンコウセツメイ</t>
    </rPh>
    <rPh sb="11" eb="13">
      <t>フクイ</t>
    </rPh>
    <phoneticPr fontId="3"/>
  </si>
  <si>
    <t>SOTC070ロールバック処理質問回答</t>
    <rPh sb="13" eb="15">
      <t>ショリ</t>
    </rPh>
    <rPh sb="15" eb="17">
      <t>シツモン</t>
    </rPh>
    <rPh sb="17" eb="19">
      <t>カイトウ</t>
    </rPh>
    <phoneticPr fontId="3"/>
  </si>
  <si>
    <t>WTDの修正結果確認</t>
    <rPh sb="4" eb="10">
      <t>シュウセイケッカカクニン</t>
    </rPh>
    <phoneticPr fontId="3"/>
  </si>
  <si>
    <t>SOTC070設計修正</t>
    <rPh sb="7" eb="11">
      <t>セッケイシュウセイ</t>
    </rPh>
    <phoneticPr fontId="3"/>
  </si>
  <si>
    <t>受注OPへの確認事項整理(数量単位など)</t>
    <rPh sb="0" eb="2">
      <t>ジュチュウ</t>
    </rPh>
    <rPh sb="6" eb="12">
      <t>カクニンジコウセイリ</t>
    </rPh>
    <rPh sb="13" eb="17">
      <t>スウリョウタンイ</t>
    </rPh>
    <phoneticPr fontId="3"/>
  </si>
  <si>
    <t>数量/金額調査結果整理</t>
    <rPh sb="0" eb="2">
      <t>スウリョウ</t>
    </rPh>
    <rPh sb="3" eb="5">
      <t>キンガク</t>
    </rPh>
    <rPh sb="5" eb="9">
      <t>チョウサケッカ</t>
    </rPh>
    <rPh sb="9" eb="11">
      <t>セイリ</t>
    </rPh>
    <phoneticPr fontId="3"/>
  </si>
  <si>
    <t>出荷関連確認(長谷川、高山)</t>
    <rPh sb="0" eb="4">
      <t>シュッカカンレン</t>
    </rPh>
    <rPh sb="4" eb="6">
      <t>カクニン</t>
    </rPh>
    <rPh sb="7" eb="10">
      <t>ハセガワ</t>
    </rPh>
    <rPh sb="11" eb="13">
      <t>タカヤマ</t>
    </rPh>
    <phoneticPr fontId="3"/>
  </si>
  <si>
    <t>WTD実施(WTD-200-006)</t>
    <rPh sb="3" eb="5">
      <t>ジッシ</t>
    </rPh>
    <phoneticPr fontId="3"/>
  </si>
  <si>
    <t>PTP対応について(福井)</t>
    <rPh sb="3" eb="5">
      <t>タイオウ</t>
    </rPh>
    <rPh sb="10" eb="12">
      <t>フクイ</t>
    </rPh>
    <phoneticPr fontId="3"/>
  </si>
  <si>
    <t>SIT2シナリオ作成(福井、小林)</t>
    <rPh sb="8" eb="10">
      <t>サクセイ</t>
    </rPh>
    <rPh sb="11" eb="13">
      <t>フクイ</t>
    </rPh>
    <rPh sb="14" eb="16">
      <t>コバヤシ</t>
    </rPh>
    <phoneticPr fontId="3"/>
  </si>
  <si>
    <t>目標管理シート、コンピテンシーシート更新(中間)</t>
    <rPh sb="0" eb="2">
      <t>モクヒョウ</t>
    </rPh>
    <rPh sb="2" eb="4">
      <t>カンリ</t>
    </rPh>
    <rPh sb="18" eb="20">
      <t>コウシン</t>
    </rPh>
    <rPh sb="21" eb="23">
      <t>チュウカン</t>
    </rPh>
    <phoneticPr fontId="3"/>
  </si>
  <si>
    <t>下期Kickoff</t>
    <rPh sb="0" eb="2">
      <t>シモキ</t>
    </rPh>
    <phoneticPr fontId="3"/>
  </si>
  <si>
    <t>購入品発注など</t>
    <rPh sb="0" eb="5">
      <t>コウニュウヒンハッチュウ</t>
    </rPh>
    <phoneticPr fontId="3"/>
  </si>
  <si>
    <t>個人面談(中間)</t>
    <rPh sb="0" eb="4">
      <t>コジンメンダン</t>
    </rPh>
    <rPh sb="5" eb="7">
      <t>チュウカン</t>
    </rPh>
    <phoneticPr fontId="3"/>
  </si>
  <si>
    <t>得意先の管理項目整理</t>
    <rPh sb="0" eb="3">
      <t>トクイサキ</t>
    </rPh>
    <rPh sb="4" eb="6">
      <t>カンリ</t>
    </rPh>
    <rPh sb="6" eb="8">
      <t>コウモク</t>
    </rPh>
    <rPh sb="8" eb="10">
      <t>セイリ</t>
    </rPh>
    <phoneticPr fontId="3"/>
  </si>
  <si>
    <t>SOTC080設計整理</t>
    <rPh sb="7" eb="11">
      <t>セッケイセイリ</t>
    </rPh>
    <phoneticPr fontId="3"/>
  </si>
  <si>
    <t>目標更新</t>
    <rPh sb="0" eb="4">
      <t>モクヒョウコウシン</t>
    </rPh>
    <phoneticPr fontId="3"/>
  </si>
  <si>
    <t>PTPの連携部分の実装について(荒川、小西、木谷)</t>
    <rPh sb="4" eb="8">
      <t>レンケイブブン</t>
    </rPh>
    <rPh sb="9" eb="11">
      <t>ジッソウ</t>
    </rPh>
    <rPh sb="16" eb="18">
      <t>アラカワ</t>
    </rPh>
    <rPh sb="19" eb="21">
      <t>コニシ</t>
    </rPh>
    <rPh sb="22" eb="24">
      <t>キタニ</t>
    </rPh>
    <phoneticPr fontId="3"/>
  </si>
  <si>
    <t>PTP打ち合わせ結果確認(福井)</t>
    <rPh sb="3" eb="4">
      <t>ウ</t>
    </rPh>
    <rPh sb="5" eb="6">
      <t>ア</t>
    </rPh>
    <rPh sb="8" eb="10">
      <t>ケッカ</t>
    </rPh>
    <rPh sb="10" eb="12">
      <t>カクニン</t>
    </rPh>
    <rPh sb="13" eb="15">
      <t>フクイ</t>
    </rPh>
    <phoneticPr fontId="3"/>
  </si>
  <si>
    <t>得意先、信用調査</t>
    <rPh sb="0" eb="3">
      <t>トクイサキ</t>
    </rPh>
    <rPh sb="4" eb="8">
      <t>シンヨウチョウサ</t>
    </rPh>
    <phoneticPr fontId="3"/>
  </si>
  <si>
    <t>シスメ(BPM再):SAP連携大容量エラー対応</t>
  </si>
  <si>
    <t>富士ソフト提供資料確認</t>
    <rPh sb="0" eb="2">
      <t>フジ</t>
    </rPh>
    <rPh sb="5" eb="11">
      <t>テイキョウシリョウカクニン</t>
    </rPh>
    <phoneticPr fontId="3"/>
  </si>
  <si>
    <t>サポート回答</t>
    <rPh sb="4" eb="6">
      <t>カイトウ</t>
    </rPh>
    <phoneticPr fontId="3"/>
  </si>
  <si>
    <t>価格連携確認</t>
    <rPh sb="0" eb="6">
      <t>カカクレンケイカクニン</t>
    </rPh>
    <phoneticPr fontId="3"/>
  </si>
  <si>
    <t>連携資料改訂</t>
    <rPh sb="0" eb="4">
      <t>レンケイシリョウ</t>
    </rPh>
    <rPh sb="4" eb="6">
      <t>カイテイ</t>
    </rPh>
    <phoneticPr fontId="3"/>
  </si>
  <si>
    <t>他システム連携一覧更新</t>
    <rPh sb="0" eb="1">
      <t>タ</t>
    </rPh>
    <rPh sb="5" eb="9">
      <t>レンケイイチラン</t>
    </rPh>
    <rPh sb="9" eb="11">
      <t>コウシン</t>
    </rPh>
    <phoneticPr fontId="3"/>
  </si>
  <si>
    <t>WTD-200-006のエラー相談打ち合わせ(SWTD020)</t>
    <rPh sb="15" eb="17">
      <t>ソウダン</t>
    </rPh>
    <rPh sb="17" eb="18">
      <t>ウ</t>
    </rPh>
    <rPh sb="19" eb="20">
      <t>ア</t>
    </rPh>
    <phoneticPr fontId="3"/>
  </si>
  <si>
    <t>ファイル管理状況の見直し</t>
    <rPh sb="4" eb="6">
      <t>カンリ</t>
    </rPh>
    <rPh sb="6" eb="8">
      <t>ジョウキョウ</t>
    </rPh>
    <rPh sb="9" eb="11">
      <t>ミナオ</t>
    </rPh>
    <phoneticPr fontId="3"/>
  </si>
  <si>
    <t>内部資料整理</t>
    <rPh sb="0" eb="6">
      <t>ナイブシリョウセイリ</t>
    </rPh>
    <phoneticPr fontId="3"/>
  </si>
  <si>
    <t>サポート回答をもとに検討</t>
    <rPh sb="4" eb="6">
      <t>カイトウ</t>
    </rPh>
    <rPh sb="10" eb="12">
      <t>ケントウ</t>
    </rPh>
    <phoneticPr fontId="3"/>
  </si>
  <si>
    <t>SWTD020の相談(原田)</t>
    <rPh sb="8" eb="10">
      <t>ソウダン</t>
    </rPh>
    <rPh sb="11" eb="13">
      <t>ハラダ</t>
    </rPh>
    <phoneticPr fontId="3"/>
  </si>
  <si>
    <t>売上確定設計(長谷川、高山)</t>
    <rPh sb="0" eb="4">
      <t>ウリアゲカクテイ</t>
    </rPh>
    <rPh sb="4" eb="6">
      <t>セッケイ</t>
    </rPh>
    <rPh sb="7" eb="10">
      <t>ハセガワ</t>
    </rPh>
    <rPh sb="11" eb="13">
      <t>タカヤマ</t>
    </rPh>
    <phoneticPr fontId="3"/>
  </si>
  <si>
    <t>SOTC010追加対応(Fax2追加)</t>
    <rPh sb="7" eb="11">
      <t>ツイカタイオウ</t>
    </rPh>
    <rPh sb="16" eb="18">
      <t>ツイカ</t>
    </rPh>
    <phoneticPr fontId="3"/>
  </si>
  <si>
    <t>ダミースクリプト修正</t>
    <rPh sb="8" eb="10">
      <t>シュウセイ</t>
    </rPh>
    <phoneticPr fontId="3"/>
  </si>
  <si>
    <t>OTC-200-080データ作成</t>
    <rPh sb="14" eb="16">
      <t>サクセイ</t>
    </rPh>
    <phoneticPr fontId="3"/>
  </si>
  <si>
    <t>ジョブ一覧整理</t>
    <rPh sb="3" eb="7">
      <t>イチランセイリ</t>
    </rPh>
    <phoneticPr fontId="3"/>
  </si>
  <si>
    <t>SIT2シナリオ確認</t>
    <rPh sb="8" eb="10">
      <t>カクニン</t>
    </rPh>
    <phoneticPr fontId="3"/>
  </si>
  <si>
    <t>OROP010確認</t>
    <rPh sb="7" eb="9">
      <t>カクニン</t>
    </rPh>
    <phoneticPr fontId="3"/>
  </si>
  <si>
    <t>技術相談(勝田)</t>
    <rPh sb="0" eb="4">
      <t>ギジュツソウダン</t>
    </rPh>
    <rPh sb="5" eb="7">
      <t>カツタ</t>
    </rPh>
    <phoneticPr fontId="3"/>
  </si>
  <si>
    <t>購入品発注確認(小西、荒川)</t>
    <rPh sb="0" eb="5">
      <t>コウニュウヒンハッチュウ</t>
    </rPh>
    <rPh sb="5" eb="7">
      <t>カクニン</t>
    </rPh>
    <rPh sb="8" eb="10">
      <t>コニシ</t>
    </rPh>
    <rPh sb="11" eb="13">
      <t>アラカワ</t>
    </rPh>
    <phoneticPr fontId="3"/>
  </si>
  <si>
    <t>SOTC010の対応相談(原田)</t>
    <rPh sb="8" eb="12">
      <t>タイオウソウダン</t>
    </rPh>
    <rPh sb="13" eb="15">
      <t>ハラダ</t>
    </rPh>
    <phoneticPr fontId="3"/>
  </si>
  <si>
    <t>運用チームへの相談整理</t>
    <rPh sb="0" eb="2">
      <t>ウンヨウ</t>
    </rPh>
    <rPh sb="7" eb="11">
      <t>ソウダンセイリ</t>
    </rPh>
    <phoneticPr fontId="3"/>
  </si>
  <si>
    <t>SOTC010の設計書修正</t>
    <rPh sb="8" eb="13">
      <t>セッケイショシュウセイ</t>
    </rPh>
    <phoneticPr fontId="3"/>
  </si>
  <si>
    <t>WTD-200-006の実行(SWTD020)</t>
    <rPh sb="12" eb="14">
      <t>ジッコウ</t>
    </rPh>
    <phoneticPr fontId="3"/>
  </si>
  <si>
    <t>PTPシナリオ確認</t>
    <rPh sb="7" eb="9">
      <t>カクニン</t>
    </rPh>
    <phoneticPr fontId="3"/>
  </si>
  <si>
    <t>サポート問い合わせ整理</t>
    <rPh sb="4" eb="5">
      <t>ト</t>
    </rPh>
    <rPh sb="6" eb="7">
      <t>ア</t>
    </rPh>
    <rPh sb="9" eb="11">
      <t>セイリ</t>
    </rPh>
    <phoneticPr fontId="3"/>
  </si>
  <si>
    <t>プロジェクト発表会(Flossum)</t>
    <rPh sb="6" eb="9">
      <t>ハッピョウカイ</t>
    </rPh>
    <phoneticPr fontId="3"/>
  </si>
  <si>
    <t>エビデンスアップ(得意先、012の実行記録)</t>
    <rPh sb="9" eb="12">
      <t>トクイサキ</t>
    </rPh>
    <rPh sb="17" eb="21">
      <t>ジッコウキロク</t>
    </rPh>
    <phoneticPr fontId="3"/>
  </si>
  <si>
    <t>購入品の品目について</t>
    <rPh sb="0" eb="3">
      <t>コウニュウヒン</t>
    </rPh>
    <rPh sb="4" eb="6">
      <t>ヒンモク</t>
    </rPh>
    <phoneticPr fontId="3"/>
  </si>
  <si>
    <t>購入品発注</t>
    <rPh sb="0" eb="5">
      <t>コウニュウヒンハッチュウ</t>
    </rPh>
    <phoneticPr fontId="3"/>
  </si>
  <si>
    <t>開発:Chrome-extension開発の勉強(基本)</t>
  </si>
  <si>
    <t>対応メール作成</t>
    <rPh sb="0" eb="2">
      <t>タイオウ</t>
    </rPh>
    <rPh sb="5" eb="7">
      <t>サクセイ</t>
    </rPh>
    <phoneticPr fontId="3"/>
  </si>
  <si>
    <t>プロ推対応</t>
    <rPh sb="2" eb="3">
      <t>スイ</t>
    </rPh>
    <rPh sb="3" eb="5">
      <t>タイオウ</t>
    </rPh>
    <phoneticPr fontId="3"/>
  </si>
  <si>
    <t>価格連携(OTC-001-008)確認</t>
    <rPh sb="0" eb="4">
      <t>カカクレンケイ</t>
    </rPh>
    <rPh sb="17" eb="19">
      <t>カクニン</t>
    </rPh>
    <phoneticPr fontId="3"/>
  </si>
  <si>
    <t>病欠</t>
    <rPh sb="0" eb="2">
      <t>ビョウケツ</t>
    </rPh>
    <phoneticPr fontId="3"/>
  </si>
  <si>
    <t>回答対応</t>
    <rPh sb="0" eb="4">
      <t>カイトウタイオウ</t>
    </rPh>
    <phoneticPr fontId="3"/>
  </si>
  <si>
    <t>SOTC010状況確認(原田)</t>
    <rPh sb="7" eb="11">
      <t>ジョウキョウカクニン</t>
    </rPh>
    <rPh sb="12" eb="14">
      <t>ハラダ</t>
    </rPh>
    <phoneticPr fontId="3"/>
  </si>
  <si>
    <t>売上確定の確認(長谷川、高山)</t>
    <rPh sb="0" eb="4">
      <t>ウリアゲカクテイ</t>
    </rPh>
    <rPh sb="5" eb="7">
      <t>カクニン</t>
    </rPh>
    <rPh sb="8" eb="11">
      <t>ハセガワ</t>
    </rPh>
    <rPh sb="12" eb="14">
      <t>タカヤマ</t>
    </rPh>
    <phoneticPr fontId="3"/>
  </si>
  <si>
    <t>OTC-200-081のシナリオ確認</t>
    <rPh sb="16" eb="18">
      <t>カクニン</t>
    </rPh>
    <phoneticPr fontId="3"/>
  </si>
  <si>
    <t>機器/リースのテスト用データ作成</t>
    <rPh sb="0" eb="2">
      <t>キキ</t>
    </rPh>
    <rPh sb="10" eb="11">
      <t>ヨウ</t>
    </rPh>
    <rPh sb="14" eb="16">
      <t>サクセイ</t>
    </rPh>
    <phoneticPr fontId="3"/>
  </si>
  <si>
    <t>OTC-200-080(SOTC100_出荷実績)</t>
    <rPh sb="20" eb="24">
      <t>シュッカジッセキ</t>
    </rPh>
    <phoneticPr fontId="3"/>
  </si>
  <si>
    <t>OTC-200-012のエラー対応検討</t>
    <rPh sb="15" eb="19">
      <t>タイオウケントウ</t>
    </rPh>
    <phoneticPr fontId="3"/>
  </si>
  <si>
    <t>DFの振り返り報告</t>
    <rPh sb="3" eb="4">
      <t>フ</t>
    </rPh>
    <rPh sb="5" eb="6">
      <t>カエ</t>
    </rPh>
    <rPh sb="7" eb="9">
      <t>ホウコク</t>
    </rPh>
    <phoneticPr fontId="3"/>
  </si>
  <si>
    <t>SOTC080実装説明(原田)</t>
    <rPh sb="7" eb="9">
      <t>ジッソウ</t>
    </rPh>
    <rPh sb="9" eb="11">
      <t>セツメイ</t>
    </rPh>
    <rPh sb="12" eb="14">
      <t>ハラダ</t>
    </rPh>
    <phoneticPr fontId="3"/>
  </si>
  <si>
    <t>自己紹介ページ作成</t>
    <rPh sb="0" eb="4">
      <t>ジコショウカイ</t>
    </rPh>
    <rPh sb="7" eb="9">
      <t>サクセイ</t>
    </rPh>
    <phoneticPr fontId="3"/>
  </si>
  <si>
    <t>テストデータ作成</t>
    <rPh sb="6" eb="8">
      <t>サクセイ</t>
    </rPh>
    <phoneticPr fontId="3"/>
  </si>
  <si>
    <t>金額数量情報の結果整理</t>
    <rPh sb="0" eb="4">
      <t>キンガクスウリョウ</t>
    </rPh>
    <rPh sb="4" eb="6">
      <t>ジョウホウ</t>
    </rPh>
    <rPh sb="7" eb="11">
      <t>ケッカセイリ</t>
    </rPh>
    <phoneticPr fontId="3"/>
  </si>
  <si>
    <t>CSVの設計書作成のための打ち合わせ(高山、福井、小林)</t>
    <rPh sb="4" eb="9">
      <t>セッケイショサクセイ</t>
    </rPh>
    <rPh sb="13" eb="14">
      <t>ウ</t>
    </rPh>
    <rPh sb="15" eb="16">
      <t>ア</t>
    </rPh>
    <rPh sb="19" eb="21">
      <t>タカヤマ</t>
    </rPh>
    <rPh sb="22" eb="24">
      <t>フクイ</t>
    </rPh>
    <rPh sb="25" eb="27">
      <t>コバヤシ</t>
    </rPh>
    <phoneticPr fontId="3"/>
  </si>
  <si>
    <t>OTC-200-080の再実施</t>
    <rPh sb="12" eb="15">
      <t>サイジッシ</t>
    </rPh>
    <phoneticPr fontId="3"/>
  </si>
  <si>
    <t>概要設計書の作成</t>
    <rPh sb="0" eb="5">
      <t>ガイヨウセッケイショ</t>
    </rPh>
    <rPh sb="6" eb="8">
      <t>サクセイ</t>
    </rPh>
    <phoneticPr fontId="3"/>
  </si>
  <si>
    <t>G内間接:健康診断(2023)</t>
  </si>
  <si>
    <t>SOTC080設計修正</t>
    <rPh sb="7" eb="11">
      <t>セッケイシュウセイ</t>
    </rPh>
    <phoneticPr fontId="3"/>
  </si>
  <si>
    <t>CRUD図作成</t>
    <rPh sb="4" eb="5">
      <t>ズ</t>
    </rPh>
    <rPh sb="5" eb="7">
      <t>サクセイ</t>
    </rPh>
    <phoneticPr fontId="3"/>
  </si>
  <si>
    <t>SOTC080の後処理更新条件の変更</t>
    <rPh sb="8" eb="15">
      <t>アトショリコウシンジョウケン</t>
    </rPh>
    <rPh sb="16" eb="18">
      <t>ヘンコウ</t>
    </rPh>
    <phoneticPr fontId="3"/>
  </si>
  <si>
    <t>実行結果確認</t>
    <rPh sb="0" eb="6">
      <t>ジッコウケッカカクニン</t>
    </rPh>
    <phoneticPr fontId="3"/>
  </si>
  <si>
    <t>出荷の伝票Noについて</t>
    <rPh sb="0" eb="2">
      <t>シュッカ</t>
    </rPh>
    <rPh sb="3" eb="5">
      <t>デンピョウ</t>
    </rPh>
    <phoneticPr fontId="3"/>
  </si>
  <si>
    <t>出荷時の文書番号について</t>
    <rPh sb="0" eb="3">
      <t>シュッカジ</t>
    </rPh>
    <rPh sb="4" eb="8">
      <t>ブンショバンゴウ</t>
    </rPh>
    <phoneticPr fontId="3"/>
  </si>
  <si>
    <t>結果連絡</t>
    <rPh sb="0" eb="4">
      <t>ケッカレンラク</t>
    </rPh>
    <phoneticPr fontId="3"/>
  </si>
  <si>
    <t>機器販売のデータ確認</t>
    <rPh sb="0" eb="4">
      <t>キキハンバイ</t>
    </rPh>
    <rPh sb="8" eb="10">
      <t>カクニン</t>
    </rPh>
    <phoneticPr fontId="3"/>
  </si>
  <si>
    <t>各種質問(出荷、企画、売上確定)</t>
    <rPh sb="0" eb="4">
      <t>カクシュシツモン</t>
    </rPh>
    <rPh sb="5" eb="7">
      <t>シュッカ</t>
    </rPh>
    <rPh sb="8" eb="10">
      <t>キカク</t>
    </rPh>
    <rPh sb="11" eb="15">
      <t>ウリアゲカクテイ</t>
    </rPh>
    <phoneticPr fontId="3"/>
  </si>
  <si>
    <t>得意先テスト(Fax2)</t>
    <rPh sb="0" eb="3">
      <t>トクイサキ</t>
    </rPh>
    <phoneticPr fontId="3"/>
  </si>
  <si>
    <t>OTC-200-081のシナリオ準備</t>
    <rPh sb="16" eb="18">
      <t>ジュンビ</t>
    </rPh>
    <phoneticPr fontId="3"/>
  </si>
  <si>
    <t>品目連携修正</t>
    <rPh sb="0" eb="6">
      <t>ヒンモクレンケイシュウセイ</t>
    </rPh>
    <phoneticPr fontId="3"/>
  </si>
  <si>
    <t>SOTC080実装</t>
    <rPh sb="7" eb="9">
      <t>ジッソウ</t>
    </rPh>
    <phoneticPr fontId="3"/>
  </si>
  <si>
    <t>SOTC110実装修正</t>
    <rPh sb="7" eb="11">
      <t>ジッソウシュウセイ</t>
    </rPh>
    <phoneticPr fontId="3"/>
  </si>
  <si>
    <t>得意先移行対応状況確認(小椋)</t>
    <rPh sb="0" eb="5">
      <t>トクイサキイコウ</t>
    </rPh>
    <rPh sb="5" eb="7">
      <t>タイオウ</t>
    </rPh>
    <rPh sb="7" eb="11">
      <t>ジョウキョウカクニン</t>
    </rPh>
    <rPh sb="12" eb="14">
      <t>オグラ</t>
    </rPh>
    <phoneticPr fontId="3"/>
  </si>
  <si>
    <t>得意先移行項目表の整理</t>
    <rPh sb="0" eb="3">
      <t>トクイサキ</t>
    </rPh>
    <rPh sb="3" eb="5">
      <t>イコウ</t>
    </rPh>
    <rPh sb="5" eb="8">
      <t>コウモクヒョウ</t>
    </rPh>
    <rPh sb="9" eb="11">
      <t>セイリ</t>
    </rPh>
    <phoneticPr fontId="3"/>
  </si>
  <si>
    <t>得意先連携の確認(Fax2)</t>
    <rPh sb="0" eb="5">
      <t>トクイサキレンケイ</t>
    </rPh>
    <rPh sb="6" eb="8">
      <t>カクニン</t>
    </rPh>
    <phoneticPr fontId="3"/>
  </si>
  <si>
    <t>WTD実施状況確認</t>
    <rPh sb="3" eb="9">
      <t>ジッシジョウキョウカクニン</t>
    </rPh>
    <phoneticPr fontId="3"/>
  </si>
  <si>
    <t>RTRシナリオ確認</t>
    <rPh sb="7" eb="9">
      <t>カクニン</t>
    </rPh>
    <phoneticPr fontId="3"/>
  </si>
  <si>
    <t>WBS書き方</t>
    <rPh sb="3" eb="4">
      <t>カ</t>
    </rPh>
    <rPh sb="5" eb="6">
      <t>カタ</t>
    </rPh>
    <phoneticPr fontId="3"/>
  </si>
  <si>
    <t>機器販売(得意先データ登録)</t>
    <rPh sb="0" eb="4">
      <t>キキハンバイ</t>
    </rPh>
    <rPh sb="5" eb="8">
      <t>トクイサキ</t>
    </rPh>
    <rPh sb="11" eb="13">
      <t>トウロク</t>
    </rPh>
    <phoneticPr fontId="3"/>
  </si>
  <si>
    <t>機器販売(契約データ送信)</t>
    <rPh sb="0" eb="4">
      <t>キキハンバイ</t>
    </rPh>
    <rPh sb="5" eb="7">
      <t>ケイヤク</t>
    </rPh>
    <rPh sb="10" eb="12">
      <t>ソウシン</t>
    </rPh>
    <phoneticPr fontId="3"/>
  </si>
  <si>
    <t>メール確認1</t>
    <rPh sb="3" eb="5">
      <t>カクニン</t>
    </rPh>
    <phoneticPr fontId="3"/>
  </si>
  <si>
    <t>UAT環境用意</t>
    <rPh sb="3" eb="7">
      <t>カンキョウヨウイ</t>
    </rPh>
    <phoneticPr fontId="3"/>
  </si>
  <si>
    <t>午後休(体調不良)</t>
    <rPh sb="0" eb="3">
      <t>ゴゴキュウ</t>
    </rPh>
    <rPh sb="4" eb="8">
      <t>タイチョウフリョウ</t>
    </rPh>
    <phoneticPr fontId="3"/>
  </si>
  <si>
    <t>リースの契約データ作成について(福井)</t>
    <rPh sb="4" eb="6">
      <t>ケイヤク</t>
    </rPh>
    <rPh sb="9" eb="11">
      <t>サクセイ</t>
    </rPh>
    <rPh sb="16" eb="18">
      <t>フクイ</t>
    </rPh>
    <phoneticPr fontId="3"/>
  </si>
  <si>
    <t>出荷関連の説明打合せ</t>
    <rPh sb="0" eb="4">
      <t>シュッカカンレン</t>
    </rPh>
    <rPh sb="5" eb="9">
      <t>セツメイウチアワ</t>
    </rPh>
    <phoneticPr fontId="3"/>
  </si>
  <si>
    <t>機器販売(契約データ送信)(OTC-200-081)</t>
    <rPh sb="0" eb="4">
      <t>キキハンバイ</t>
    </rPh>
    <rPh sb="5" eb="7">
      <t>ケイヤク</t>
    </rPh>
    <rPh sb="10" eb="12">
      <t>ソウシン</t>
    </rPh>
    <phoneticPr fontId="3"/>
  </si>
  <si>
    <t>連携改修説明(原田)</t>
    <rPh sb="0" eb="2">
      <t>レンケイ</t>
    </rPh>
    <rPh sb="2" eb="4">
      <t>カイシュウ</t>
    </rPh>
    <rPh sb="4" eb="6">
      <t>セツメイ</t>
    </rPh>
    <rPh sb="7" eb="9">
      <t>ハラダ</t>
    </rPh>
    <phoneticPr fontId="3"/>
  </si>
  <si>
    <t>品目連携の質問回答</t>
    <rPh sb="0" eb="4">
      <t>ヒンモクレンケイ</t>
    </rPh>
    <rPh sb="5" eb="9">
      <t>シツモンカイトウ</t>
    </rPh>
    <phoneticPr fontId="3"/>
  </si>
  <si>
    <t>出荷実績連携のロット分割考慮</t>
    <rPh sb="0" eb="6">
      <t>シュッカジッセキレンケイ</t>
    </rPh>
    <rPh sb="10" eb="14">
      <t>ブンカツコウリョ</t>
    </rPh>
    <phoneticPr fontId="3"/>
  </si>
  <si>
    <t>出荷実績連携の設計修正</t>
    <rPh sb="0" eb="6">
      <t>シュッカジッセキレンケイ</t>
    </rPh>
    <rPh sb="7" eb="11">
      <t>セッケイシュウセイ</t>
    </rPh>
    <phoneticPr fontId="3"/>
  </si>
  <si>
    <t>本部長面談</t>
    <rPh sb="0" eb="5">
      <t>ホンブチョウメンダン</t>
    </rPh>
    <phoneticPr fontId="3"/>
  </si>
  <si>
    <t>品目連携の再設計</t>
    <rPh sb="0" eb="4">
      <t>ヒンモクレンケイ</t>
    </rPh>
    <rPh sb="5" eb="8">
      <t>サイセッケイ</t>
    </rPh>
    <phoneticPr fontId="3"/>
  </si>
  <si>
    <t>品目連携の修正</t>
    <rPh sb="0" eb="4">
      <t>ヒンモクレンケイ</t>
    </rPh>
    <rPh sb="5" eb="7">
      <t>シュウセイ</t>
    </rPh>
    <phoneticPr fontId="3"/>
  </si>
  <si>
    <t>概要設計書の改訂</t>
    <rPh sb="0" eb="5">
      <t>ガイヨウセッケイショ</t>
    </rPh>
    <rPh sb="6" eb="8">
      <t>カイテイ</t>
    </rPh>
    <phoneticPr fontId="3"/>
  </si>
  <si>
    <t>UAT環境用仕入先受信確認</t>
    <rPh sb="3" eb="5">
      <t>カンキョウ</t>
    </rPh>
    <rPh sb="5" eb="6">
      <t>ヨウ</t>
    </rPh>
    <rPh sb="6" eb="9">
      <t>シイレサキ</t>
    </rPh>
    <rPh sb="9" eb="11">
      <t>ジュシン</t>
    </rPh>
    <rPh sb="11" eb="13">
      <t>カクニン</t>
    </rPh>
    <phoneticPr fontId="3"/>
  </si>
  <si>
    <t>得意先連携の随時実行変更整理</t>
    <rPh sb="0" eb="5">
      <t>トクイサキレンケイ</t>
    </rPh>
    <rPh sb="6" eb="12">
      <t>ズイジジッコウヘンコウ</t>
    </rPh>
    <rPh sb="12" eb="14">
      <t>セイリ</t>
    </rPh>
    <phoneticPr fontId="3"/>
  </si>
  <si>
    <t>出荷実績連携修正(SOTC100)_ロット分割</t>
    <rPh sb="0" eb="8">
      <t>シュッカジッセキレンケイシュウセイ</t>
    </rPh>
    <rPh sb="21" eb="23">
      <t>ブンカツ</t>
    </rPh>
    <phoneticPr fontId="3"/>
  </si>
  <si>
    <t>UAT環境用品目/価格受信確認</t>
    <rPh sb="3" eb="6">
      <t>カンキョウヨウ</t>
    </rPh>
    <rPh sb="6" eb="8">
      <t>ヒンモク</t>
    </rPh>
    <rPh sb="9" eb="11">
      <t>カカク</t>
    </rPh>
    <rPh sb="11" eb="13">
      <t>ジュシン</t>
    </rPh>
    <rPh sb="13" eb="15">
      <t>カクニン</t>
    </rPh>
    <phoneticPr fontId="3"/>
  </si>
  <si>
    <t>得意先連携の随時実行変更相談</t>
    <rPh sb="0" eb="5">
      <t>トクイサキレンケイ</t>
    </rPh>
    <rPh sb="6" eb="12">
      <t>ズイジジッコウヘンコウ</t>
    </rPh>
    <rPh sb="12" eb="14">
      <t>ソウダン</t>
    </rPh>
    <phoneticPr fontId="3"/>
  </si>
  <si>
    <t>価格連携修正、得意先連携修正の共有(原田)</t>
    <rPh sb="0" eb="6">
      <t>カカクレンケイシュウセイ</t>
    </rPh>
    <rPh sb="7" eb="14">
      <t>トクイサキレンケイシュウセイ</t>
    </rPh>
    <rPh sb="15" eb="17">
      <t>キョウユウ</t>
    </rPh>
    <rPh sb="18" eb="20">
      <t>ハラダ</t>
    </rPh>
    <phoneticPr fontId="3"/>
  </si>
  <si>
    <t>得意先連携の随時実行変更対応</t>
    <rPh sb="0" eb="5">
      <t>トクイサキレンケイ</t>
    </rPh>
    <rPh sb="6" eb="12">
      <t>ズイジジッコウヘンコウ</t>
    </rPh>
    <rPh sb="12" eb="14">
      <t>タイオウ</t>
    </rPh>
    <phoneticPr fontId="3"/>
  </si>
  <si>
    <t>機器販売(売上実績受信)</t>
    <rPh sb="0" eb="4">
      <t>キキハンバイ</t>
    </rPh>
    <rPh sb="5" eb="11">
      <t>ウリアゲジッセキジュシン</t>
    </rPh>
    <phoneticPr fontId="3"/>
  </si>
  <si>
    <t>機器販売(OTC-200-081)データ作成</t>
    <rPh sb="0" eb="4">
      <t>キキハンバイ</t>
    </rPh>
    <rPh sb="20" eb="22">
      <t>サクセイ</t>
    </rPh>
    <phoneticPr fontId="3"/>
  </si>
  <si>
    <t>連携対応相談(原田)</t>
    <rPh sb="0" eb="4">
      <t>レンケイタイオウ</t>
    </rPh>
    <rPh sb="4" eb="6">
      <t>ソウダン</t>
    </rPh>
    <rPh sb="7" eb="9">
      <t>ハラダ</t>
    </rPh>
    <phoneticPr fontId="3"/>
  </si>
  <si>
    <t>SIT実施相談(福井)</t>
    <rPh sb="3" eb="7">
      <t>ジッシソウダン</t>
    </rPh>
    <rPh sb="8" eb="10">
      <t>フクイ</t>
    </rPh>
    <phoneticPr fontId="3"/>
  </si>
  <si>
    <t>DEV15での最新動作確認(SOTC080)</t>
    <rPh sb="7" eb="13">
      <t>サイシンドウサカクニン</t>
    </rPh>
    <phoneticPr fontId="3"/>
  </si>
  <si>
    <t>得意先のFAX送付先紐づけについて(高山、長谷川)</t>
    <rPh sb="0" eb="3">
      <t>トクイサキ</t>
    </rPh>
    <rPh sb="7" eb="11">
      <t>ソウフサキヒモ</t>
    </rPh>
    <rPh sb="18" eb="20">
      <t>タカヤマ</t>
    </rPh>
    <rPh sb="21" eb="24">
      <t>ハセガワ</t>
    </rPh>
    <phoneticPr fontId="3"/>
  </si>
  <si>
    <t>UAT品目・価格データのチェック</t>
    <rPh sb="3" eb="5">
      <t>ヒンモク</t>
    </rPh>
    <rPh sb="6" eb="8">
      <t>カカク</t>
    </rPh>
    <phoneticPr fontId="3"/>
  </si>
  <si>
    <t>高木さんへの質問内容の確認(高山)</t>
    <rPh sb="0" eb="2">
      <t>タカギ</t>
    </rPh>
    <rPh sb="6" eb="10">
      <t>シツモンナイヨウ</t>
    </rPh>
    <rPh sb="11" eb="13">
      <t>カクニン</t>
    </rPh>
    <rPh sb="14" eb="16">
      <t>タカヤマ</t>
    </rPh>
    <phoneticPr fontId="3"/>
  </si>
  <si>
    <t>他社品とは、品目のExcelアップロードについて</t>
    <rPh sb="0" eb="3">
      <t>タシャヒン</t>
    </rPh>
    <rPh sb="6" eb="8">
      <t>ヒンモク</t>
    </rPh>
    <phoneticPr fontId="3"/>
  </si>
  <si>
    <t>出荷連携のUAT環境以外の非送信対応</t>
    <rPh sb="0" eb="4">
      <t>シュッカレンケイ</t>
    </rPh>
    <rPh sb="8" eb="13">
      <t>カンキョウ</t>
    </rPh>
    <rPh sb="13" eb="14">
      <t>ヒ</t>
    </rPh>
    <rPh sb="14" eb="16">
      <t>ソウシン</t>
    </rPh>
    <rPh sb="16" eb="18">
      <t>タイオウ</t>
    </rPh>
    <phoneticPr fontId="3"/>
  </si>
  <si>
    <t>得意先移行(小椋)</t>
    <rPh sb="0" eb="5">
      <t>トクイサキイコウ</t>
    </rPh>
    <rPh sb="6" eb="8">
      <t>オグラ</t>
    </rPh>
    <phoneticPr fontId="3"/>
  </si>
  <si>
    <t>UAT価格連携のエラー確認</t>
    <rPh sb="3" eb="7">
      <t>カカクレンケイ</t>
    </rPh>
    <rPh sb="11" eb="13">
      <t>カクニン</t>
    </rPh>
    <phoneticPr fontId="3"/>
  </si>
  <si>
    <t>SOTC090の状況確認</t>
    <rPh sb="8" eb="12">
      <t>ジョウキョウカクニン</t>
    </rPh>
    <phoneticPr fontId="3"/>
  </si>
  <si>
    <t>要件再整理(得意先、信用調査)</t>
    <rPh sb="0" eb="5">
      <t>ヨウケンサイセイリ</t>
    </rPh>
    <rPh sb="6" eb="9">
      <t>トクイサキ</t>
    </rPh>
    <rPh sb="10" eb="14">
      <t>シンヨウチョウサ</t>
    </rPh>
    <phoneticPr fontId="3"/>
  </si>
  <si>
    <t>OTC-200-001の実施</t>
    <rPh sb="12" eb="14">
      <t>ジッシ</t>
    </rPh>
    <phoneticPr fontId="3"/>
  </si>
  <si>
    <t>SOTC090の営業所セット確認</t>
    <rPh sb="8" eb="11">
      <t>エイギョウショ</t>
    </rPh>
    <rPh sb="14" eb="16">
      <t>カクニン</t>
    </rPh>
    <phoneticPr fontId="3"/>
  </si>
  <si>
    <t>出荷連携の課題確認(SYSMEX_BPM-714 【出荷日】機器出荷・試薬発注のI/F連携後S4からの出荷日の返還について)</t>
    <rPh sb="0" eb="4">
      <t>シュッカレンケイ</t>
    </rPh>
    <rPh sb="5" eb="7">
      <t>カダイ</t>
    </rPh>
    <rPh sb="7" eb="9">
      <t>カクニン</t>
    </rPh>
    <phoneticPr fontId="3"/>
  </si>
  <si>
    <t>営業所情報の持ち方確認</t>
    <rPh sb="0" eb="3">
      <t>エイギョウショ</t>
    </rPh>
    <rPh sb="3" eb="5">
      <t>ジョウホウ</t>
    </rPh>
    <rPh sb="6" eb="7">
      <t>モ</t>
    </rPh>
    <rPh sb="8" eb="11">
      <t>カタカクニン</t>
    </rPh>
    <phoneticPr fontId="3"/>
  </si>
  <si>
    <t>営業日実行のテスト確認</t>
    <rPh sb="0" eb="3">
      <t>エイギョウビ</t>
    </rPh>
    <rPh sb="3" eb="5">
      <t>ジッコウ</t>
    </rPh>
    <rPh sb="9" eb="11">
      <t>カクニン</t>
    </rPh>
    <phoneticPr fontId="3"/>
  </si>
  <si>
    <t>出荷日の対応(長谷川、高山)</t>
    <rPh sb="0" eb="3">
      <t>シュッカビ</t>
    </rPh>
    <rPh sb="4" eb="6">
      <t>タイオウ</t>
    </rPh>
    <rPh sb="7" eb="10">
      <t>ハセガワ</t>
    </rPh>
    <rPh sb="11" eb="13">
      <t>タカヤマ</t>
    </rPh>
    <phoneticPr fontId="3"/>
  </si>
  <si>
    <t>OTC-200-081の実施</t>
    <rPh sb="12" eb="14">
      <t>ジッシ</t>
    </rPh>
    <phoneticPr fontId="3"/>
  </si>
  <si>
    <t>営業日対応について(原田)</t>
    <rPh sb="0" eb="5">
      <t>エイギョウビタイオウ</t>
    </rPh>
    <rPh sb="10" eb="12">
      <t>ハラダ</t>
    </rPh>
    <phoneticPr fontId="3"/>
  </si>
  <si>
    <t>確定出荷日の考慮についての整理</t>
    <rPh sb="0" eb="5">
      <t>カクテイシュッカビ</t>
    </rPh>
    <rPh sb="6" eb="8">
      <t>コウリョ</t>
    </rPh>
    <rPh sb="13" eb="15">
      <t>セイリ</t>
    </rPh>
    <phoneticPr fontId="3"/>
  </si>
  <si>
    <t>確定出荷日の認識合わせ(高山、長谷川)</t>
    <rPh sb="0" eb="5">
      <t>カクテイシュッカビ</t>
    </rPh>
    <rPh sb="6" eb="9">
      <t>ニンシキア</t>
    </rPh>
    <rPh sb="12" eb="14">
      <t>タカヤマ</t>
    </rPh>
    <rPh sb="15" eb="18">
      <t>ハセガワ</t>
    </rPh>
    <phoneticPr fontId="3"/>
  </si>
  <si>
    <t>UAT環境構築用手順作成(カスタム設定)</t>
    <rPh sb="3" eb="12">
      <t>カンキョウコウチクヨウテジュンサクセイ</t>
    </rPh>
    <rPh sb="17" eb="19">
      <t>セッテイ</t>
    </rPh>
    <phoneticPr fontId="3"/>
  </si>
  <si>
    <t>得意先連携の頻度変更確認(原田)</t>
    <rPh sb="0" eb="3">
      <t>トクイサキ</t>
    </rPh>
    <rPh sb="3" eb="5">
      <t>レンケイ</t>
    </rPh>
    <rPh sb="6" eb="8">
      <t>ヒンド</t>
    </rPh>
    <rPh sb="8" eb="10">
      <t>ヘンコウ</t>
    </rPh>
    <rPh sb="10" eb="12">
      <t>カクニン</t>
    </rPh>
    <rPh sb="13" eb="15">
      <t>ハラダ</t>
    </rPh>
    <phoneticPr fontId="3"/>
  </si>
  <si>
    <t>品目連携の頻度変更確認</t>
    <rPh sb="0" eb="4">
      <t>ヒンモクレンケイ</t>
    </rPh>
    <rPh sb="5" eb="9">
      <t>ヒンドヘンコウ</t>
    </rPh>
    <rPh sb="9" eb="11">
      <t>カクニン</t>
    </rPh>
    <phoneticPr fontId="3"/>
  </si>
  <si>
    <t>SPTP対応(福井)</t>
    <rPh sb="4" eb="6">
      <t>タイオウ</t>
    </rPh>
    <rPh sb="7" eb="9">
      <t>フクイ</t>
    </rPh>
    <phoneticPr fontId="3"/>
  </si>
  <si>
    <t>Trailhead:Tableau Desktop &amp; Prep基礎</t>
  </si>
  <si>
    <t>品目再連携確認</t>
    <rPh sb="0" eb="7">
      <t>ヒンモクサイレンケイカクニン</t>
    </rPh>
    <phoneticPr fontId="3"/>
  </si>
  <si>
    <t>SVG改修内容確認やり取り</t>
    <rPh sb="3" eb="9">
      <t>カイシュウナイヨウカクニン</t>
    </rPh>
    <rPh sb="11" eb="12">
      <t>ト</t>
    </rPh>
    <phoneticPr fontId="3"/>
  </si>
  <si>
    <t>UAT接続切替について</t>
    <rPh sb="3" eb="7">
      <t>セツゾクキリカエ</t>
    </rPh>
    <phoneticPr fontId="3"/>
  </si>
  <si>
    <t>OTC-200-012の実施</t>
    <rPh sb="12" eb="14">
      <t>ジッシ</t>
    </rPh>
    <phoneticPr fontId="3"/>
  </si>
  <si>
    <t>作業について(福井)</t>
    <rPh sb="0" eb="2">
      <t>サギョウ</t>
    </rPh>
    <rPh sb="7" eb="9">
      <t>フクイ</t>
    </rPh>
    <phoneticPr fontId="3"/>
  </si>
  <si>
    <t>アプリケーションログの実行種別出力</t>
    <rPh sb="11" eb="15">
      <t>ジッコウシュベツ</t>
    </rPh>
    <rPh sb="15" eb="17">
      <t>シュツリョク</t>
    </rPh>
    <phoneticPr fontId="3"/>
  </si>
  <si>
    <t>UAT環境の品目投入確認</t>
    <rPh sb="3" eb="5">
      <t>カンキョウ</t>
    </rPh>
    <rPh sb="6" eb="12">
      <t>ヒンモクトウニュウカクニン</t>
    </rPh>
    <phoneticPr fontId="3"/>
  </si>
  <si>
    <t>品目の移行要否整理</t>
    <rPh sb="0" eb="2">
      <t>ヒンモク</t>
    </rPh>
    <rPh sb="3" eb="7">
      <t>イコウヨウヒ</t>
    </rPh>
    <rPh sb="7" eb="9">
      <t>セイリ</t>
    </rPh>
    <phoneticPr fontId="3"/>
  </si>
  <si>
    <t>Linux環境構築</t>
    <rPh sb="5" eb="9">
      <t>カンキョウコウチク</t>
    </rPh>
    <phoneticPr fontId="3"/>
  </si>
  <si>
    <t>アプリケーションログ対策(原田)</t>
    <rPh sb="10" eb="12">
      <t>タイサク</t>
    </rPh>
    <rPh sb="13" eb="15">
      <t>ハラダ</t>
    </rPh>
    <phoneticPr fontId="3"/>
  </si>
  <si>
    <t>品目の状況確認(高山)</t>
    <rPh sb="0" eb="2">
      <t>ヒンモク</t>
    </rPh>
    <rPh sb="3" eb="7">
      <t>ジョウキョウカクニン</t>
    </rPh>
    <rPh sb="8" eb="10">
      <t>タカヤマ</t>
    </rPh>
    <phoneticPr fontId="3"/>
  </si>
  <si>
    <t>DEV15での最新動作確認(OROP010)</t>
    <rPh sb="7" eb="13">
      <t>サイシンドウサカクニン</t>
    </rPh>
    <phoneticPr fontId="3"/>
  </si>
  <si>
    <t>OTC-200-031の実施</t>
    <rPh sb="12" eb="14">
      <t>ジッシ</t>
    </rPh>
    <phoneticPr fontId="3"/>
  </si>
  <si>
    <t>SPTP修正内容レビュー</t>
    <rPh sb="4" eb="8">
      <t>シュウセイナイヨウ</t>
    </rPh>
    <phoneticPr fontId="3"/>
  </si>
  <si>
    <t>受注OPの半角制限確認</t>
    <rPh sb="0" eb="2">
      <t>ジュチュウ</t>
    </rPh>
    <rPh sb="5" eb="7">
      <t>ハンカク</t>
    </rPh>
    <rPh sb="7" eb="9">
      <t>セイゲン</t>
    </rPh>
    <rPh sb="9" eb="11">
      <t>カクニン</t>
    </rPh>
    <phoneticPr fontId="3"/>
  </si>
  <si>
    <t>SRTR010の起動時間タイミング調査</t>
    <rPh sb="8" eb="12">
      <t>キドウジカン</t>
    </rPh>
    <rPh sb="17" eb="19">
      <t>チョウサ</t>
    </rPh>
    <phoneticPr fontId="3"/>
  </si>
  <si>
    <t>インターフェース方式概要設計書の加筆</t>
    <rPh sb="8" eb="15">
      <t>ホウシキガイヨウセッケイショ</t>
    </rPh>
    <rPh sb="16" eb="18">
      <t>カヒツ</t>
    </rPh>
    <phoneticPr fontId="3"/>
  </si>
  <si>
    <t>保守関連課題の共有(松崎)</t>
    <rPh sb="0" eb="2">
      <t>ホシュ</t>
    </rPh>
    <rPh sb="2" eb="6">
      <t>カンレンカダイ</t>
    </rPh>
    <rPh sb="7" eb="9">
      <t>キョウユウ</t>
    </rPh>
    <rPh sb="10" eb="12">
      <t>マツザキ</t>
    </rPh>
    <phoneticPr fontId="3"/>
  </si>
  <si>
    <t>シスメ(BPM再):UAT対応</t>
  </si>
  <si>
    <t>ダミースクリプトをUAT用に用意</t>
    <rPh sb="12" eb="13">
      <t>ヨウ</t>
    </rPh>
    <rPh sb="14" eb="16">
      <t>ヨウイ</t>
    </rPh>
    <phoneticPr fontId="3"/>
  </si>
  <si>
    <t>修正相談(長谷川)</t>
    <rPh sb="0" eb="4">
      <t>シュウセイソウダン</t>
    </rPh>
    <rPh sb="5" eb="8">
      <t>ハセガワ</t>
    </rPh>
    <phoneticPr fontId="3"/>
  </si>
  <si>
    <t>作業説明(福井)</t>
    <rPh sb="0" eb="4">
      <t>サギョウセツメイ</t>
    </rPh>
    <rPh sb="5" eb="7">
      <t>フクイ</t>
    </rPh>
    <phoneticPr fontId="3"/>
  </si>
  <si>
    <t>テストデータの非連携対応、ダミースクリプトの修正</t>
    <rPh sb="7" eb="12">
      <t>ヒレンケイタイオウ</t>
    </rPh>
    <rPh sb="22" eb="24">
      <t>シュウセイ</t>
    </rPh>
    <phoneticPr fontId="3"/>
  </si>
  <si>
    <t>git管理整理</t>
    <rPh sb="3" eb="5">
      <t>カンリ</t>
    </rPh>
    <rPh sb="5" eb="7">
      <t>セイリ</t>
    </rPh>
    <phoneticPr fontId="3"/>
  </si>
  <si>
    <t>SOTC070の環境設定エラー対応</t>
    <rPh sb="8" eb="12">
      <t>カンキョウセッテイ</t>
    </rPh>
    <rPh sb="15" eb="17">
      <t>タイオウ</t>
    </rPh>
    <phoneticPr fontId="3"/>
  </si>
  <si>
    <t>リースSITの進め方(福井)</t>
    <rPh sb="7" eb="8">
      <t>スス</t>
    </rPh>
    <rPh sb="9" eb="10">
      <t>カタ</t>
    </rPh>
    <rPh sb="11" eb="13">
      <t>フクイ</t>
    </rPh>
    <phoneticPr fontId="3"/>
  </si>
  <si>
    <t>連携動作確認</t>
    <rPh sb="0" eb="6">
      <t>レンケイドウサカクニン</t>
    </rPh>
    <phoneticPr fontId="3"/>
  </si>
  <si>
    <t>UAT動作確認状況確認(高山)</t>
    <rPh sb="3" eb="7">
      <t>ドウサカクニン</t>
    </rPh>
    <rPh sb="7" eb="11">
      <t>ジョウキョウカクニン</t>
    </rPh>
    <rPh sb="12" eb="14">
      <t>タカヤマ</t>
    </rPh>
    <phoneticPr fontId="3"/>
  </si>
  <si>
    <t>SWTDの実行記録確認</t>
    <rPh sb="5" eb="7">
      <t>ジッコウ</t>
    </rPh>
    <rPh sb="7" eb="11">
      <t>キロクカクニン</t>
    </rPh>
    <phoneticPr fontId="3"/>
  </si>
  <si>
    <t>インストールのサポート問い合わせ</t>
    <rPh sb="11" eb="12">
      <t>ト</t>
    </rPh>
    <rPh sb="13" eb="14">
      <t>ア</t>
    </rPh>
    <phoneticPr fontId="3"/>
  </si>
  <si>
    <t>git説明調整</t>
    <rPh sb="3" eb="5">
      <t>セツメイ</t>
    </rPh>
    <rPh sb="5" eb="7">
      <t>チョウセイ</t>
    </rPh>
    <phoneticPr fontId="3"/>
  </si>
  <si>
    <t>SOTC080のリース側設計更新</t>
    <rPh sb="11" eb="12">
      <t>ガワ</t>
    </rPh>
    <rPh sb="12" eb="16">
      <t>セッケイコウシン</t>
    </rPh>
    <phoneticPr fontId="3"/>
  </si>
  <si>
    <t>リースの得意先のSIT環境への登録</t>
  </si>
  <si>
    <t>画面連携の設定復帰</t>
    <rPh sb="0" eb="4">
      <t>ガメンレンケイ</t>
    </rPh>
    <rPh sb="5" eb="9">
      <t>セッテイフッキ</t>
    </rPh>
    <phoneticPr fontId="3"/>
  </si>
  <si>
    <t>テストデータの残確認</t>
    <rPh sb="7" eb="8">
      <t>ザン</t>
    </rPh>
    <rPh sb="8" eb="10">
      <t>カクニン</t>
    </rPh>
    <phoneticPr fontId="3"/>
  </si>
  <si>
    <t>UAT実行状況確認</t>
    <rPh sb="3" eb="9">
      <t>ジッコウジョウキョウカクニン</t>
    </rPh>
    <phoneticPr fontId="3"/>
  </si>
  <si>
    <t>UAT本格切替作業</t>
    <rPh sb="3" eb="9">
      <t>ホンカクキリカエサギョウ</t>
    </rPh>
    <phoneticPr fontId="3"/>
  </si>
  <si>
    <t>統計情報収集対応</t>
    <rPh sb="0" eb="8">
      <t>トウケイジョウホウシュウシュウタイオウ</t>
    </rPh>
    <phoneticPr fontId="3"/>
  </si>
  <si>
    <t>リース送信データ確認(福井)</t>
    <rPh sb="3" eb="5">
      <t>ソウシン</t>
    </rPh>
    <rPh sb="8" eb="10">
      <t>カクニン</t>
    </rPh>
    <rPh sb="11" eb="13">
      <t>フクイ</t>
    </rPh>
    <phoneticPr fontId="3"/>
  </si>
  <si>
    <t>連携がらみ諸々(原田)</t>
    <rPh sb="0" eb="2">
      <t>レンケイ</t>
    </rPh>
    <rPh sb="5" eb="7">
      <t>モロモロ</t>
    </rPh>
    <rPh sb="8" eb="10">
      <t>ハラダ</t>
    </rPh>
    <phoneticPr fontId="3"/>
  </si>
  <si>
    <t>UAT夕会</t>
    <rPh sb="3" eb="5">
      <t>ユウカイ</t>
    </rPh>
    <phoneticPr fontId="3"/>
  </si>
  <si>
    <t>リースデータ確認</t>
    <rPh sb="6" eb="8">
      <t>カクニン</t>
    </rPh>
    <phoneticPr fontId="3"/>
  </si>
  <si>
    <t>価格情報が1/1000になっている(SYSMEX-4936 [ERP Replacement]【D-Pro】UAT2環境に移行された商品マスタの希望納入価、仕切価が1000分の1の価格になっている)</t>
    <rPh sb="0" eb="2">
      <t>カカク</t>
    </rPh>
    <rPh sb="2" eb="4">
      <t>ジョウホウ</t>
    </rPh>
    <phoneticPr fontId="3"/>
  </si>
  <si>
    <t>得意先データ投入</t>
    <rPh sb="0" eb="3">
      <t>トクイサキ</t>
    </rPh>
    <rPh sb="6" eb="8">
      <t>トウニュウ</t>
    </rPh>
    <phoneticPr fontId="3"/>
  </si>
  <si>
    <t>実行状況確認</t>
    <rPh sb="0" eb="6">
      <t>ジッコウジョウキョウカクニン</t>
    </rPh>
    <phoneticPr fontId="3"/>
  </si>
  <si>
    <t>SVMXデータ対応</t>
    <rPh sb="7" eb="9">
      <t>タイオウ</t>
    </rPh>
    <phoneticPr fontId="3"/>
  </si>
  <si>
    <t>リース連携結果対応</t>
    <rPh sb="3" eb="7">
      <t>レンケイケッカ</t>
    </rPh>
    <rPh sb="7" eb="9">
      <t>タイオウ</t>
    </rPh>
    <phoneticPr fontId="3"/>
  </si>
  <si>
    <t>連携の変更要望のまとめ(高山)</t>
    <rPh sb="0" eb="2">
      <t>レンケイ</t>
    </rPh>
    <rPh sb="3" eb="7">
      <t>ヘンコウヨウボウ</t>
    </rPh>
    <rPh sb="12" eb="14">
      <t>タカヤマ</t>
    </rPh>
    <phoneticPr fontId="3"/>
  </si>
  <si>
    <t>データ状況確認</t>
    <rPh sb="3" eb="7">
      <t>ジョウキョウカクニン</t>
    </rPh>
    <phoneticPr fontId="3"/>
  </si>
  <si>
    <t>SOTC090実行</t>
    <rPh sb="7" eb="9">
      <t>ジッコウ</t>
    </rPh>
    <phoneticPr fontId="3"/>
  </si>
  <si>
    <t>git運用について(原田)</t>
    <rPh sb="3" eb="5">
      <t>ウンヨウ</t>
    </rPh>
    <rPh sb="10" eb="12">
      <t>ハラダ</t>
    </rPh>
    <phoneticPr fontId="3"/>
  </si>
  <si>
    <t>連携実行状況確認</t>
    <rPh sb="0" eb="8">
      <t>レンケイジッコウジョウキョウカクニン</t>
    </rPh>
    <phoneticPr fontId="3"/>
  </si>
  <si>
    <t>リーステスト状況確認</t>
    <rPh sb="6" eb="10">
      <t>ジョウキョウカクニン</t>
    </rPh>
    <phoneticPr fontId="3"/>
  </si>
  <si>
    <t>製品部門の納入実績オブジェクトでの対応について(高山、小椋)</t>
    <rPh sb="0" eb="4">
      <t>セイヒンブモン</t>
    </rPh>
    <rPh sb="5" eb="9">
      <t>ノウニュウジッセキ</t>
    </rPh>
    <rPh sb="17" eb="19">
      <t>タイオウ</t>
    </rPh>
    <rPh sb="24" eb="26">
      <t>タカヤマ</t>
    </rPh>
    <rPh sb="27" eb="29">
      <t>オグラ</t>
    </rPh>
    <phoneticPr fontId="3"/>
  </si>
  <si>
    <t>git運用説明(保守メンバー)</t>
    <rPh sb="3" eb="5">
      <t>ウンヨウ</t>
    </rPh>
    <rPh sb="5" eb="7">
      <t>セツメイ</t>
    </rPh>
    <rPh sb="8" eb="10">
      <t>ホシュ</t>
    </rPh>
    <phoneticPr fontId="3"/>
  </si>
  <si>
    <t>ロット番号質問回答(福井)</t>
    <rPh sb="3" eb="9">
      <t>バンゴウシツモンカイトウ</t>
    </rPh>
    <rPh sb="10" eb="12">
      <t>フクイ</t>
    </rPh>
    <phoneticPr fontId="3"/>
  </si>
  <si>
    <t>git運用説明資料更新</t>
    <rPh sb="3" eb="11">
      <t>ウンヨウセツメイシリョウコウシン</t>
    </rPh>
    <phoneticPr fontId="3"/>
  </si>
  <si>
    <t>原田さんPCブルースクリーン対応</t>
    <rPh sb="0" eb="2">
      <t>ハラダ</t>
    </rPh>
    <rPh sb="14" eb="16">
      <t>タイオウ</t>
    </rPh>
    <phoneticPr fontId="3"/>
  </si>
  <si>
    <t>評価について</t>
    <rPh sb="0" eb="2">
      <t>ヒョウカ</t>
    </rPh>
    <phoneticPr fontId="3"/>
  </si>
  <si>
    <t>マスタ状況確認</t>
    <rPh sb="3" eb="7">
      <t>ジョウキョウカクニン</t>
    </rPh>
    <phoneticPr fontId="3"/>
  </si>
  <si>
    <t>SOTC090対応</t>
    <rPh sb="7" eb="9">
      <t>タイオウ</t>
    </rPh>
    <phoneticPr fontId="3"/>
  </si>
  <si>
    <t>リース伝票①のデータタイプ確認</t>
    <rPh sb="3" eb="5">
      <t>デンピョウ</t>
    </rPh>
    <rPh sb="13" eb="15">
      <t>カクニン</t>
    </rPh>
    <phoneticPr fontId="3"/>
  </si>
  <si>
    <t>SOTC090再実施</t>
    <rPh sb="7" eb="10">
      <t>サイジッシ</t>
    </rPh>
    <phoneticPr fontId="3"/>
  </si>
  <si>
    <t>d-proでのgit運用について</t>
    <rPh sb="10" eb="12">
      <t>ウンヨウ</t>
    </rPh>
    <phoneticPr fontId="3"/>
  </si>
  <si>
    <t>1/1000の価格連携が発生した件の対応</t>
    <rPh sb="7" eb="9">
      <t>カカク</t>
    </rPh>
    <rPh sb="9" eb="11">
      <t>レンケイ</t>
    </rPh>
    <rPh sb="12" eb="14">
      <t>ハッセイ</t>
    </rPh>
    <rPh sb="16" eb="17">
      <t>ケン</t>
    </rPh>
    <rPh sb="18" eb="20">
      <t>タイオウ</t>
    </rPh>
    <phoneticPr fontId="3"/>
  </si>
  <si>
    <t>週次定例報告内容確認(高山)</t>
    <rPh sb="0" eb="4">
      <t>シュウジテイレイ</t>
    </rPh>
    <rPh sb="4" eb="6">
      <t>ホウコク</t>
    </rPh>
    <rPh sb="6" eb="8">
      <t>ナイヨウ</t>
    </rPh>
    <rPh sb="8" eb="10">
      <t>カクニン</t>
    </rPh>
    <rPh sb="11" eb="13">
      <t>タカヤマ</t>
    </rPh>
    <phoneticPr fontId="3"/>
  </si>
  <si>
    <t>UAT連携実行状況整理</t>
    <rPh sb="3" eb="5">
      <t>レンケイ</t>
    </rPh>
    <rPh sb="5" eb="11">
      <t>ジッコウジョウキョウセイリ</t>
    </rPh>
    <phoneticPr fontId="3"/>
  </si>
  <si>
    <t>連携課題状況整理</t>
    <rPh sb="0" eb="8">
      <t>レンケイカダイジョウキョウセイリ</t>
    </rPh>
    <phoneticPr fontId="3"/>
  </si>
  <si>
    <t>SOTC080のCPRT対応設計</t>
    <rPh sb="12" eb="14">
      <t>タイオウ</t>
    </rPh>
    <rPh sb="14" eb="16">
      <t>セッケイ</t>
    </rPh>
    <phoneticPr fontId="3"/>
  </si>
  <si>
    <t>設計書の整理</t>
    <rPh sb="0" eb="3">
      <t>セッケイショ</t>
    </rPh>
    <rPh sb="4" eb="6">
      <t>セイリ</t>
    </rPh>
    <phoneticPr fontId="3"/>
  </si>
  <si>
    <t>Platformアプリケーションの資格更新</t>
    <rPh sb="17" eb="21">
      <t>シカクコウシン</t>
    </rPh>
    <phoneticPr fontId="3"/>
  </si>
  <si>
    <t>PlatformDeveloperの資格更新</t>
    <rPh sb="18" eb="22">
      <t>シカクコウシン</t>
    </rPh>
    <phoneticPr fontId="3"/>
  </si>
  <si>
    <t>価格連携について(原田)</t>
    <rPh sb="0" eb="4">
      <t>カカクレンケイ</t>
    </rPh>
    <rPh sb="9" eb="11">
      <t>ハラダ</t>
    </rPh>
    <phoneticPr fontId="3"/>
  </si>
  <si>
    <t>得意先の疎通確認</t>
    <rPh sb="0" eb="3">
      <t>トクイサキ</t>
    </rPh>
    <rPh sb="4" eb="8">
      <t>ソツウカクニン</t>
    </rPh>
    <phoneticPr fontId="3"/>
  </si>
  <si>
    <t>売上実績受信状況確認</t>
    <rPh sb="0" eb="6">
      <t>ウリアゲジッセキジュシン</t>
    </rPh>
    <rPh sb="6" eb="10">
      <t>ジョウキョウカクニン</t>
    </rPh>
    <phoneticPr fontId="3"/>
  </si>
  <si>
    <t>SOTC080が初めて実施</t>
    <rPh sb="8" eb="9">
      <t>ハジ</t>
    </rPh>
    <rPh sb="11" eb="13">
      <t>ジッシ</t>
    </rPh>
    <phoneticPr fontId="3"/>
  </si>
  <si>
    <t>SOTC090の修正</t>
    <rPh sb="8" eb="10">
      <t>シュウセイ</t>
    </rPh>
    <phoneticPr fontId="3"/>
  </si>
  <si>
    <t>SWTD030のエラー連絡</t>
    <rPh sb="11" eb="13">
      <t>レンラク</t>
    </rPh>
    <phoneticPr fontId="3"/>
  </si>
  <si>
    <t>出荷日付関連対応</t>
    <rPh sb="0" eb="4">
      <t>シュッカヒヅケ</t>
    </rPh>
    <rPh sb="4" eb="6">
      <t>カンレン</t>
    </rPh>
    <rPh sb="6" eb="8">
      <t>タイオウ</t>
    </rPh>
    <phoneticPr fontId="3"/>
  </si>
  <si>
    <t>統計情報収集について、SOTC070について(原田、福井)</t>
    <rPh sb="0" eb="6">
      <t>トウケイジョウホウシュウシュウ</t>
    </rPh>
    <rPh sb="23" eb="25">
      <t>ハラダ</t>
    </rPh>
    <rPh sb="26" eb="28">
      <t>フクイ</t>
    </rPh>
    <phoneticPr fontId="3"/>
  </si>
  <si>
    <t>リースのマッピングエラーについての確認</t>
    <rPh sb="17" eb="19">
      <t>カクニン</t>
    </rPh>
    <phoneticPr fontId="3"/>
  </si>
  <si>
    <t>連携エラー発生対応(SOTC070)</t>
    <rPh sb="0" eb="2">
      <t>レンケイ</t>
    </rPh>
    <rPh sb="5" eb="7">
      <t>ハッセイ</t>
    </rPh>
    <rPh sb="7" eb="9">
      <t>タイオウ</t>
    </rPh>
    <phoneticPr fontId="3"/>
  </si>
  <si>
    <t>SOTC090の連携構造確認</t>
    <rPh sb="8" eb="10">
      <t>レンケイ</t>
    </rPh>
    <rPh sb="10" eb="12">
      <t>コウゾウ</t>
    </rPh>
    <rPh sb="12" eb="14">
      <t>カクニン</t>
    </rPh>
    <phoneticPr fontId="3"/>
  </si>
  <si>
    <t>資料更新(〆11/22)</t>
    <rPh sb="0" eb="4">
      <t>シリョウコウシン</t>
    </rPh>
    <phoneticPr fontId="3"/>
  </si>
  <si>
    <t>出荷日関連対応、売上確定の画面/連携の繋がり</t>
    <rPh sb="0" eb="3">
      <t>シュッカビ</t>
    </rPh>
    <rPh sb="3" eb="5">
      <t>カンレン</t>
    </rPh>
    <rPh sb="5" eb="7">
      <t>タイオウ</t>
    </rPh>
    <rPh sb="8" eb="12">
      <t>ウリアゲカクテイ</t>
    </rPh>
    <rPh sb="13" eb="15">
      <t>ガメン</t>
    </rPh>
    <rPh sb="16" eb="18">
      <t>レンケイ</t>
    </rPh>
    <rPh sb="19" eb="20">
      <t>ツナ</t>
    </rPh>
    <phoneticPr fontId="3"/>
  </si>
  <si>
    <t>連携統計情報整理</t>
    <rPh sb="0" eb="2">
      <t>レンケイ</t>
    </rPh>
    <rPh sb="2" eb="6">
      <t>トウケイジョウホウ</t>
    </rPh>
    <rPh sb="6" eb="8">
      <t>セイリ</t>
    </rPh>
    <phoneticPr fontId="3"/>
  </si>
  <si>
    <t>SOTC080の画面連携の処理見直し</t>
    <rPh sb="8" eb="10">
      <t>ガメン</t>
    </rPh>
    <rPh sb="10" eb="12">
      <t>レンケイ</t>
    </rPh>
    <rPh sb="13" eb="17">
      <t>ショリミナオ</t>
    </rPh>
    <phoneticPr fontId="3"/>
  </si>
  <si>
    <t>得意先疎通確認対応</t>
    <rPh sb="0" eb="5">
      <t>トクイサキソツウ</t>
    </rPh>
    <rPh sb="5" eb="9">
      <t>カクニンタイオウ</t>
    </rPh>
    <phoneticPr fontId="3"/>
  </si>
  <si>
    <t>本番環境のIPアドレスの確認等</t>
    <rPh sb="0" eb="4">
      <t>ホンバンカンキョウ</t>
    </rPh>
    <rPh sb="12" eb="15">
      <t>カクニンナド</t>
    </rPh>
    <phoneticPr fontId="3"/>
  </si>
  <si>
    <t>開発:TypescriptとReact/Next.jsで作る実践Webアプリケーション</t>
  </si>
  <si>
    <t>SWTD連携状況確認</t>
    <rPh sb="4" eb="10">
      <t>レンケイジョウキョウカクニン</t>
    </rPh>
    <phoneticPr fontId="3"/>
  </si>
  <si>
    <t>SOTC080の受注残判定の修正</t>
    <rPh sb="8" eb="13">
      <t>ジュチュウザンハンテイ</t>
    </rPh>
    <rPh sb="14" eb="16">
      <t>シュウセイ</t>
    </rPh>
    <phoneticPr fontId="3"/>
  </si>
  <si>
    <t>福岡案件(連携部分フォロー)</t>
    <rPh sb="0" eb="2">
      <t>フクオカ</t>
    </rPh>
    <rPh sb="2" eb="4">
      <t>アンケン</t>
    </rPh>
    <rPh sb="5" eb="7">
      <t>レンケイ</t>
    </rPh>
    <rPh sb="7" eb="9">
      <t>ブブン</t>
    </rPh>
    <phoneticPr fontId="3"/>
  </si>
  <si>
    <t>SOTC080の受注残判定の修正(SYSMEX_TS-2742 【UAT】[データ連携]SOTC080_契約情報送信のエラーレスポンス変更など)</t>
    <rPh sb="8" eb="13">
      <t>ジュチュウザンハンテイ</t>
    </rPh>
    <rPh sb="14" eb="16">
      <t>シュウセイ</t>
    </rPh>
    <phoneticPr fontId="3"/>
  </si>
  <si>
    <t>SOTC080のCPRT対応(SYSMEX_TS-2710 【SIT2】[データ連携]SOTC080_契約情報送信のリースCPRT考慮追加)</t>
    <rPh sb="12" eb="14">
      <t>タイオウ</t>
    </rPh>
    <phoneticPr fontId="3"/>
  </si>
  <si>
    <t>SIT_CPRT状況確認(福井)</t>
    <rPh sb="8" eb="12">
      <t>ジョウキョウカクニン</t>
    </rPh>
    <rPh sb="13" eb="15">
      <t>フクイ</t>
    </rPh>
    <phoneticPr fontId="3"/>
  </si>
  <si>
    <t>WTD課題打ち合わせ</t>
    <rPh sb="3" eb="5">
      <t>カダイ</t>
    </rPh>
    <rPh sb="5" eb="6">
      <t>ウ</t>
    </rPh>
    <rPh sb="7" eb="8">
      <t>ア</t>
    </rPh>
    <phoneticPr fontId="3"/>
  </si>
  <si>
    <t>SOTC090エラー対応(項目権限無し)</t>
    <rPh sb="10" eb="12">
      <t>タイオウ</t>
    </rPh>
    <rPh sb="13" eb="18">
      <t>コウモクケンゲンナ</t>
    </rPh>
    <phoneticPr fontId="3"/>
  </si>
  <si>
    <t>SOTC090のリラン対応</t>
    <rPh sb="11" eb="13">
      <t>タイオウ</t>
    </rPh>
    <phoneticPr fontId="3"/>
  </si>
  <si>
    <t>勉強(p.159～169)</t>
    <rPh sb="0" eb="2">
      <t>ベンキョウ</t>
    </rPh>
    <phoneticPr fontId="3"/>
  </si>
  <si>
    <t>連携本番移行準備</t>
    <rPh sb="0" eb="2">
      <t>レンケイ</t>
    </rPh>
    <rPh sb="2" eb="6">
      <t>ホンバンイコウ</t>
    </rPh>
    <rPh sb="6" eb="8">
      <t>ジュンビ</t>
    </rPh>
    <phoneticPr fontId="3"/>
  </si>
  <si>
    <t>シスメ(BPM再):本番移行準備(連携)</t>
  </si>
  <si>
    <t>移行手順フォーマット確認</t>
    <rPh sb="0" eb="4">
      <t>イコウテジュン</t>
    </rPh>
    <rPh sb="10" eb="12">
      <t>カクニン</t>
    </rPh>
    <phoneticPr fontId="3"/>
  </si>
  <si>
    <t>購入品発注の疎通確認</t>
    <rPh sb="0" eb="5">
      <t>コウニュウヒンハッチュウ</t>
    </rPh>
    <rPh sb="6" eb="10">
      <t>ソツウカクニン</t>
    </rPh>
    <phoneticPr fontId="3"/>
  </si>
  <si>
    <t>SOTC090の設計修正</t>
    <rPh sb="8" eb="12">
      <t>セッケイシュウセイ</t>
    </rPh>
    <phoneticPr fontId="3"/>
  </si>
  <si>
    <t>SOTC080のCPRTのデータ構造修正</t>
    <rPh sb="16" eb="18">
      <t>コウゾウ</t>
    </rPh>
    <rPh sb="18" eb="20">
      <t>シュウセイ</t>
    </rPh>
    <phoneticPr fontId="3"/>
  </si>
  <si>
    <t>サービスの品目質問回答(セット品の利益センターが空）</t>
    <rPh sb="5" eb="7">
      <t>ヒンモク</t>
    </rPh>
    <rPh sb="7" eb="11">
      <t>シツモンカイトウ</t>
    </rPh>
    <rPh sb="15" eb="16">
      <t>ヒン</t>
    </rPh>
    <rPh sb="17" eb="19">
      <t>リエキ</t>
    </rPh>
    <rPh sb="24" eb="25">
      <t>カラ</t>
    </rPh>
    <phoneticPr fontId="3"/>
  </si>
  <si>
    <t>SOTC090・SWTD020の課題確認</t>
    <rPh sb="16" eb="18">
      <t>カダイ</t>
    </rPh>
    <rPh sb="18" eb="20">
      <t>カクニン</t>
    </rPh>
    <phoneticPr fontId="3"/>
  </si>
  <si>
    <t>SWTD020/SOTC090作業依頼(原田)</t>
    <rPh sb="15" eb="19">
      <t>サギョウイライ</t>
    </rPh>
    <rPh sb="20" eb="22">
      <t>ハラダ</t>
    </rPh>
    <phoneticPr fontId="3"/>
  </si>
  <si>
    <t>SOTC090の実装修正</t>
    <rPh sb="8" eb="10">
      <t>ジッソウ</t>
    </rPh>
    <rPh sb="10" eb="12">
      <t>シュウセイ</t>
    </rPh>
    <phoneticPr fontId="3"/>
  </si>
  <si>
    <t>gitプルリク運用手順整備</t>
    <rPh sb="7" eb="13">
      <t>ウンヨウテジュンセイビ</t>
    </rPh>
    <phoneticPr fontId="3"/>
  </si>
  <si>
    <t>関連リストの表示</t>
    <rPh sb="0" eb="2">
      <t>カンレン</t>
    </rPh>
    <rPh sb="6" eb="8">
      <t>ヒョウジ</t>
    </rPh>
    <phoneticPr fontId="3"/>
  </si>
  <si>
    <t>得意先疎通確認(S/4取込み確認)</t>
    <rPh sb="0" eb="3">
      <t>トクイサキ</t>
    </rPh>
    <rPh sb="3" eb="7">
      <t>ソツウカクニン</t>
    </rPh>
    <rPh sb="11" eb="13">
      <t>トリコ</t>
    </rPh>
    <rPh sb="14" eb="16">
      <t>カクニン</t>
    </rPh>
    <phoneticPr fontId="3"/>
  </si>
  <si>
    <t>資料準備</t>
    <rPh sb="0" eb="4">
      <t>シリョウジュンビ</t>
    </rPh>
    <phoneticPr fontId="3"/>
  </si>
  <si>
    <t>出荷要件確認</t>
    <rPh sb="0" eb="4">
      <t>シュッカヨウケン</t>
    </rPh>
    <rPh sb="4" eb="6">
      <t>カクニン</t>
    </rPh>
    <phoneticPr fontId="3"/>
  </si>
  <si>
    <t>SIT利用影響資料作成</t>
    <rPh sb="3" eb="7">
      <t>リヨウエイキョウ</t>
    </rPh>
    <rPh sb="7" eb="11">
      <t>シリョウサクセイ</t>
    </rPh>
    <phoneticPr fontId="3"/>
  </si>
  <si>
    <t>作業洗い出し</t>
    <rPh sb="0" eb="3">
      <t>サギョウアラ</t>
    </rPh>
    <rPh sb="4" eb="5">
      <t>ダ</t>
    </rPh>
    <phoneticPr fontId="3"/>
  </si>
  <si>
    <t>勉強(~p.190)</t>
    <rPh sb="0" eb="2">
      <t>ベンキョウ</t>
    </rPh>
    <phoneticPr fontId="3"/>
  </si>
  <si>
    <t>回答(SYSMEX_BPM-749 【機器販売I/F】エラー検知についてS4から返還されますか？)</t>
    <rPh sb="0" eb="2">
      <t>カイトウ</t>
    </rPh>
    <phoneticPr fontId="3"/>
  </si>
  <si>
    <t>回答(SYSMEX_BPM-751 S4からSalesForceへの品目マスタ連携項目)</t>
    <rPh sb="0" eb="2">
      <t>カイトウ</t>
    </rPh>
    <phoneticPr fontId="3"/>
  </si>
  <si>
    <t>勉強(3.5.2)</t>
    <rPh sb="0" eb="2">
      <t>ベンキョウ</t>
    </rPh>
    <phoneticPr fontId="3"/>
  </si>
  <si>
    <t>SOTC070連携エラー</t>
    <rPh sb="7" eb="9">
      <t>レンケイ</t>
    </rPh>
    <phoneticPr fontId="3"/>
  </si>
  <si>
    <t>本番リリース調整について</t>
    <rPh sb="0" eb="2">
      <t>ホンバン</t>
    </rPh>
    <rPh sb="6" eb="8">
      <t>チョウセイ</t>
    </rPh>
    <phoneticPr fontId="3"/>
  </si>
  <si>
    <t>売上確定連携のエラーについて(松原、長谷川)</t>
    <rPh sb="0" eb="6">
      <t>ウリアゲカクテイレンケイ</t>
    </rPh>
    <rPh sb="15" eb="17">
      <t>マツバラ</t>
    </rPh>
    <rPh sb="18" eb="21">
      <t>ハセガワ</t>
    </rPh>
    <phoneticPr fontId="3"/>
  </si>
  <si>
    <t>CPRT実行</t>
    <rPh sb="4" eb="6">
      <t>ジッコウ</t>
    </rPh>
    <phoneticPr fontId="3"/>
  </si>
  <si>
    <t>SYSMEX_TS-2809 【UAT】[データ連携]SOTC090_保守契約登録・変更情報送受信で不要になった項目の取得エラー発生</t>
  </si>
  <si>
    <t>エラーケースの売上確定連携の対応について(高山)</t>
    <rPh sb="7" eb="13">
      <t>ウリアゲカクテイレンケイ</t>
    </rPh>
    <rPh sb="14" eb="16">
      <t>タイオウ</t>
    </rPh>
    <rPh sb="21" eb="23">
      <t>タカヤマ</t>
    </rPh>
    <phoneticPr fontId="3"/>
  </si>
  <si>
    <t>対応内容整理(SYSMEX_TS-2815 【UAT】[データ連携]SWTD020_入出庫取込結果送受信が明細単位で連携実行をしている)</t>
    <rPh sb="0" eb="6">
      <t>タイオウナイヨウセイリ</t>
    </rPh>
    <phoneticPr fontId="3"/>
  </si>
  <si>
    <t>SWTD020の修正(原田)</t>
    <rPh sb="8" eb="10">
      <t>シュウセイ</t>
    </rPh>
    <rPh sb="11" eb="13">
      <t>ハラダ</t>
    </rPh>
    <phoneticPr fontId="3"/>
  </si>
  <si>
    <t>品目問い合わせ回答など</t>
    <rPh sb="0" eb="2">
      <t>ヒンモク</t>
    </rPh>
    <rPh sb="2" eb="3">
      <t>ト</t>
    </rPh>
    <rPh sb="4" eb="5">
      <t>ア</t>
    </rPh>
    <rPh sb="7" eb="9">
      <t>カイトウ</t>
    </rPh>
    <phoneticPr fontId="3"/>
  </si>
  <si>
    <t>リースの売上確定処理の動作確認</t>
    <rPh sb="4" eb="10">
      <t>ウリアゲカクテイショリ</t>
    </rPh>
    <rPh sb="11" eb="15">
      <t>ドウサカクニン</t>
    </rPh>
    <phoneticPr fontId="3"/>
  </si>
  <si>
    <t>売上確定の修正版でのエラーケース確認エビデンス作成</t>
    <rPh sb="0" eb="4">
      <t>ウリアゲカクテイ</t>
    </rPh>
    <rPh sb="5" eb="8">
      <t>シュウセイバン</t>
    </rPh>
    <rPh sb="16" eb="18">
      <t>カクニン</t>
    </rPh>
    <rPh sb="23" eb="25">
      <t>サクセイ</t>
    </rPh>
    <phoneticPr fontId="3"/>
  </si>
  <si>
    <t>SOTC070の設計修正</t>
    <rPh sb="8" eb="12">
      <t>セッケイシュウセイ</t>
    </rPh>
    <phoneticPr fontId="3"/>
  </si>
  <si>
    <t>SVG030/040の修正について</t>
    <rPh sb="11" eb="13">
      <t>シュウセイ</t>
    </rPh>
    <phoneticPr fontId="3"/>
  </si>
  <si>
    <t>SOTC050修正(SYSMEX_TS-2839 【UAT】[データ連携]SOTC050_品目マスタ情報受信で在庫/非在庫の判定に漏れがある</t>
    <rPh sb="7" eb="9">
      <t>シュウセイ</t>
    </rPh>
    <phoneticPr fontId="3"/>
  </si>
  <si>
    <t>SVG030の修正について</t>
    <rPh sb="7" eb="9">
      <t>シュウセイ</t>
    </rPh>
    <phoneticPr fontId="3"/>
  </si>
  <si>
    <t>SVG040の修正について</t>
    <rPh sb="7" eb="9">
      <t>シュウセイ</t>
    </rPh>
    <phoneticPr fontId="3"/>
  </si>
  <si>
    <t>実施状況確認</t>
    <rPh sb="0" eb="6">
      <t>ジッシジョウキョウカクニン</t>
    </rPh>
    <phoneticPr fontId="3"/>
  </si>
  <si>
    <t>連携対応について(原田)</t>
    <rPh sb="0" eb="4">
      <t>レンケイタイオウ</t>
    </rPh>
    <rPh sb="9" eb="11">
      <t>ハラダ</t>
    </rPh>
    <phoneticPr fontId="3"/>
  </si>
  <si>
    <t>SOTC070のエラー時挙動の整理</t>
    <rPh sb="11" eb="14">
      <t>ジキョドウ</t>
    </rPh>
    <rPh sb="15" eb="17">
      <t>セイリ</t>
    </rPh>
    <phoneticPr fontId="3"/>
  </si>
  <si>
    <t>回答(SYSMEX-4959 【D-Pro】サービススポット売上確定連携(I-280-JPN)、保守契約連携(I-262-JPN)の連携エラー発生時対応について)</t>
    <rPh sb="0" eb="2">
      <t>カイトウ</t>
    </rPh>
    <phoneticPr fontId="3"/>
  </si>
  <si>
    <t>品目の在庫/非在庫判定修正(SYSMEX_BPM-751 S4からSalesForceへの品目マスタ連携項目)</t>
    <rPh sb="0" eb="2">
      <t>ヒンモク</t>
    </rPh>
    <rPh sb="3" eb="5">
      <t>ザイコ</t>
    </rPh>
    <rPh sb="6" eb="9">
      <t>ヒザイコ</t>
    </rPh>
    <rPh sb="9" eb="11">
      <t>ハンテイ</t>
    </rPh>
    <rPh sb="11" eb="13">
      <t>シュウセイ</t>
    </rPh>
    <phoneticPr fontId="3"/>
  </si>
  <si>
    <t>SVG設計書修正</t>
    <rPh sb="3" eb="8">
      <t>セッケイショシュウセイ</t>
    </rPh>
    <phoneticPr fontId="3"/>
  </si>
  <si>
    <t>UAT環境の連携状況確認(高山)</t>
    <rPh sb="3" eb="5">
      <t>カンキョウ</t>
    </rPh>
    <rPh sb="6" eb="12">
      <t>レンケイジョウキョウカクニン</t>
    </rPh>
    <rPh sb="13" eb="15">
      <t>タカヤマ</t>
    </rPh>
    <phoneticPr fontId="3"/>
  </si>
  <si>
    <t>状況確認、対応</t>
    <rPh sb="0" eb="4">
      <t>ジョウキョウカクニン</t>
    </rPh>
    <rPh sb="5" eb="7">
      <t>タイオウ</t>
    </rPh>
    <phoneticPr fontId="3"/>
  </si>
  <si>
    <t>有給(京都ほろーかる)</t>
    <rPh sb="0" eb="2">
      <t>ユウキュウ</t>
    </rPh>
    <rPh sb="3" eb="5">
      <t>キョウト</t>
    </rPh>
    <phoneticPr fontId="3"/>
  </si>
  <si>
    <t>SVG030/040の修正</t>
    <rPh sb="11" eb="13">
      <t>シュウセイ</t>
    </rPh>
    <phoneticPr fontId="3"/>
  </si>
  <si>
    <t>サービスUAT(SVMX連携)のエラー対応</t>
    <rPh sb="12" eb="14">
      <t>レンケイ</t>
    </rPh>
    <rPh sb="19" eb="21">
      <t>タイオウ</t>
    </rPh>
    <phoneticPr fontId="3"/>
  </si>
  <si>
    <t>SWTD010エラー対応</t>
    <rPh sb="10" eb="12">
      <t>タイオウ</t>
    </rPh>
    <phoneticPr fontId="3"/>
  </si>
  <si>
    <t>SOTC070/090のエラー時挙動対応整理</t>
    <rPh sb="15" eb="18">
      <t>ジキョドウ</t>
    </rPh>
    <rPh sb="18" eb="22">
      <t>タイオウセイリ</t>
    </rPh>
    <phoneticPr fontId="3"/>
  </si>
  <si>
    <t>売上実績連携確認</t>
    <rPh sb="0" eb="6">
      <t>ウリアゲジッセキレンケイ</t>
    </rPh>
    <rPh sb="6" eb="8">
      <t>カクニン</t>
    </rPh>
    <phoneticPr fontId="3"/>
  </si>
  <si>
    <t>仕入先の先行リリースについて</t>
    <rPh sb="0" eb="3">
      <t>シイレサキ</t>
    </rPh>
    <rPh sb="4" eb="6">
      <t>センコウ</t>
    </rPh>
    <phoneticPr fontId="3"/>
  </si>
  <si>
    <t>状況整理(SYSMEX_BPM_FM-159 【DPRO-UAT】＜売上管理＞UAT-S025-020_ERP連携エラー情報の設定について)</t>
    <rPh sb="0" eb="4">
      <t>ジョウキョウセイリ</t>
    </rPh>
    <phoneticPr fontId="3"/>
  </si>
  <si>
    <t>SVMX/EY定例</t>
    <rPh sb="7" eb="9">
      <t>テイレイ</t>
    </rPh>
    <phoneticPr fontId="3"/>
  </si>
  <si>
    <t>SWTD010エラーの影響調査(原田)</t>
    <rPh sb="11" eb="15">
      <t>エイキョウチョウサ</t>
    </rPh>
    <rPh sb="16" eb="18">
      <t>ハラダ</t>
    </rPh>
    <phoneticPr fontId="3"/>
  </si>
  <si>
    <t>本番インストール調整</t>
    <rPh sb="0" eb="2">
      <t>ホンバン</t>
    </rPh>
    <rPh sb="8" eb="10">
      <t>チョウセイ</t>
    </rPh>
    <phoneticPr fontId="3"/>
  </si>
  <si>
    <t>プロジェクト管理資料改訂説明(木幡)</t>
    <rPh sb="6" eb="10">
      <t>カンリシリョウ</t>
    </rPh>
    <rPh sb="10" eb="12">
      <t>カイテイ</t>
    </rPh>
    <rPh sb="12" eb="14">
      <t>セツメイ</t>
    </rPh>
    <rPh sb="15" eb="17">
      <t>コワタ</t>
    </rPh>
    <phoneticPr fontId="3"/>
  </si>
  <si>
    <t>SRTR010の実施</t>
    <rPh sb="8" eb="10">
      <t>ジッシ</t>
    </rPh>
    <phoneticPr fontId="3"/>
  </si>
  <si>
    <t>SWTD010エラー対応(データリカバリ整理)</t>
    <rPh sb="10" eb="12">
      <t>タイオウ</t>
    </rPh>
    <rPh sb="20" eb="22">
      <t>セイリ</t>
    </rPh>
    <phoneticPr fontId="3"/>
  </si>
  <si>
    <t>統計ログ対応について(福井)</t>
    <rPh sb="0" eb="2">
      <t>トウケイ</t>
    </rPh>
    <rPh sb="4" eb="6">
      <t>タイオウ</t>
    </rPh>
    <rPh sb="11" eb="13">
      <t>フクイ</t>
    </rPh>
    <phoneticPr fontId="3"/>
  </si>
  <si>
    <t>SWTD010実行状況確認</t>
    <rPh sb="7" eb="13">
      <t>ジッコウジョウキョウカクニン</t>
    </rPh>
    <phoneticPr fontId="3"/>
  </si>
  <si>
    <t>SOTC070/090のエラー時挙動再設計</t>
    <rPh sb="15" eb="21">
      <t>ジキョドウサイセッケイ</t>
    </rPh>
    <phoneticPr fontId="3"/>
  </si>
  <si>
    <t>SWTD010エラー対応(設計書反映)</t>
    <rPh sb="10" eb="12">
      <t>タイオウ</t>
    </rPh>
    <rPh sb="13" eb="18">
      <t>セッケイショハンエイ</t>
    </rPh>
    <phoneticPr fontId="3"/>
  </si>
  <si>
    <t>連携相談(原田、福井)</t>
    <rPh sb="2" eb="4">
      <t>ソウダン</t>
    </rPh>
    <rPh sb="5" eb="7">
      <t>ハラダ</t>
    </rPh>
    <rPh sb="8" eb="10">
      <t>フクイ</t>
    </rPh>
    <phoneticPr fontId="3"/>
  </si>
  <si>
    <t>状況確認(小椋)</t>
    <rPh sb="0" eb="4">
      <t>ジョウキョウカクニン</t>
    </rPh>
    <rPh sb="5" eb="7">
      <t>オグラ</t>
    </rPh>
    <phoneticPr fontId="3"/>
  </si>
  <si>
    <t>得意先の与信の親会社対応について</t>
    <rPh sb="0" eb="3">
      <t>トクイサキ</t>
    </rPh>
    <rPh sb="4" eb="6">
      <t>ヨシン</t>
    </rPh>
    <rPh sb="7" eb="10">
      <t>オヤガイシャ</t>
    </rPh>
    <rPh sb="10" eb="12">
      <t>タイオウ</t>
    </rPh>
    <phoneticPr fontId="3"/>
  </si>
  <si>
    <t>結果確認</t>
    <rPh sb="0" eb="4">
      <t>ケッカカクニン</t>
    </rPh>
    <phoneticPr fontId="3"/>
  </si>
  <si>
    <t>得意先連携修正(Fax紐づけ要否)</t>
    <rPh sb="0" eb="5">
      <t>トクイサキレンケイ</t>
    </rPh>
    <rPh sb="5" eb="7">
      <t>シュウセイ</t>
    </rPh>
    <rPh sb="11" eb="12">
      <t>ヒモ</t>
    </rPh>
    <rPh sb="14" eb="16">
      <t>ヨウヒ</t>
    </rPh>
    <phoneticPr fontId="3"/>
  </si>
  <si>
    <t>パッチ対応結果、メール経緯の確認</t>
    <rPh sb="3" eb="7">
      <t>タイオウケッカ</t>
    </rPh>
    <rPh sb="11" eb="13">
      <t>ケイイ</t>
    </rPh>
    <rPh sb="14" eb="16">
      <t>カクニン</t>
    </rPh>
    <phoneticPr fontId="3"/>
  </si>
  <si>
    <t>SOTC080/090の施設名半角/全角の修正対応</t>
    <rPh sb="12" eb="15">
      <t>シセツメイ</t>
    </rPh>
    <rPh sb="15" eb="17">
      <t>ハンカク</t>
    </rPh>
    <rPh sb="18" eb="20">
      <t>ゼンカク</t>
    </rPh>
    <rPh sb="21" eb="25">
      <t>シュウセイタイオウ</t>
    </rPh>
    <phoneticPr fontId="3"/>
  </si>
  <si>
    <t>SOTC070での環境エラー確認</t>
    <rPh sb="9" eb="11">
      <t>カンキョウ</t>
    </rPh>
    <rPh sb="14" eb="16">
      <t>カクニン</t>
    </rPh>
    <phoneticPr fontId="3"/>
  </si>
  <si>
    <t>SVMX定例準備(移行のメール確認等)</t>
    <rPh sb="4" eb="6">
      <t>テイレイ</t>
    </rPh>
    <rPh sb="6" eb="8">
      <t>ジュンビ</t>
    </rPh>
    <rPh sb="9" eb="11">
      <t>イコウ</t>
    </rPh>
    <rPh sb="15" eb="18">
      <t>カクニンナド</t>
    </rPh>
    <phoneticPr fontId="3"/>
  </si>
  <si>
    <t>SOTC070/090のリカバリについて(原田)</t>
    <rPh sb="21" eb="23">
      <t>ハラダ</t>
    </rPh>
    <phoneticPr fontId="3"/>
  </si>
  <si>
    <t>SOTC070設計修正</t>
    <rPh sb="7" eb="9">
      <t>セッケイ</t>
    </rPh>
    <rPh sb="9" eb="11">
      <t>シュウセイ</t>
    </rPh>
    <phoneticPr fontId="3"/>
  </si>
  <si>
    <t>SWTD010の設計修正</t>
    <rPh sb="8" eb="12">
      <t>セッケイシュウセイ</t>
    </rPh>
    <phoneticPr fontId="3"/>
  </si>
  <si>
    <t>課題回答など</t>
    <rPh sb="0" eb="4">
      <t>カダイカイトウ</t>
    </rPh>
    <phoneticPr fontId="3"/>
  </si>
  <si>
    <t>連携統計ログについて(福井)</t>
    <rPh sb="0" eb="4">
      <t>レンケイトウケイ</t>
    </rPh>
    <rPh sb="11" eb="13">
      <t>フクイ</t>
    </rPh>
    <phoneticPr fontId="3"/>
  </si>
  <si>
    <t>エラー発生時のリカバリについて(承認済みに対して)</t>
    <rPh sb="3" eb="6">
      <t>ハッセイジ</t>
    </rPh>
    <rPh sb="16" eb="19">
      <t>ショウニンズ</t>
    </rPh>
    <rPh sb="21" eb="22">
      <t>タイ</t>
    </rPh>
    <phoneticPr fontId="3"/>
  </si>
  <si>
    <t>移行状況確認(小椋)</t>
    <rPh sb="0" eb="6">
      <t>イコウジョウキョウカクニン</t>
    </rPh>
    <rPh sb="7" eb="9">
      <t>オグラ</t>
    </rPh>
    <phoneticPr fontId="3"/>
  </si>
  <si>
    <t>連携エラーリカバリについて(松原, 長谷川)</t>
    <rPh sb="0" eb="2">
      <t>レンケイ</t>
    </rPh>
    <rPh sb="14" eb="16">
      <t>マツバラ</t>
    </rPh>
    <rPh sb="18" eb="21">
      <t>ハセガワ</t>
    </rPh>
    <phoneticPr fontId="3"/>
  </si>
  <si>
    <t>ログ統計について(福井)</t>
    <rPh sb="2" eb="4">
      <t>トウケイ</t>
    </rPh>
    <rPh sb="9" eb="11">
      <t>フクイ</t>
    </rPh>
    <phoneticPr fontId="3"/>
  </si>
  <si>
    <t>SWTD020対応(SCORP_JEA_PMO-3722 ＜プラント間転送～入庫＞UAT-S017_入出庫伝票が1伝票１明細になっている)</t>
    <rPh sb="7" eb="9">
      <t>タイオウ</t>
    </rPh>
    <phoneticPr fontId="3"/>
  </si>
  <si>
    <t>エビデンス記録について(中川、小椋)</t>
    <rPh sb="5" eb="7">
      <t>キロク</t>
    </rPh>
    <rPh sb="12" eb="14">
      <t>ナカガワ</t>
    </rPh>
    <rPh sb="15" eb="17">
      <t>オグラ</t>
    </rPh>
    <phoneticPr fontId="3"/>
  </si>
  <si>
    <t>状況共有(荒川)</t>
    <rPh sb="0" eb="4">
      <t>ジョウキョウキョウユウ</t>
    </rPh>
    <rPh sb="5" eb="7">
      <t>アラカワ</t>
    </rPh>
    <phoneticPr fontId="3"/>
  </si>
  <si>
    <t>得意先の状況確認</t>
    <rPh sb="0" eb="3">
      <t>トクイサキ</t>
    </rPh>
    <rPh sb="4" eb="8">
      <t>ジョウキョウカクニン</t>
    </rPh>
    <phoneticPr fontId="3"/>
  </si>
  <si>
    <t>品目の利益マスタの状況確認</t>
    <rPh sb="0" eb="2">
      <t>ヒンモク</t>
    </rPh>
    <rPh sb="3" eb="5">
      <t>リエキ</t>
    </rPh>
    <rPh sb="9" eb="13">
      <t>ジョウキョウカクニン</t>
    </rPh>
    <phoneticPr fontId="3"/>
  </si>
  <si>
    <t>エラーリカバリの回答</t>
    <rPh sb="8" eb="10">
      <t>カイトウ</t>
    </rPh>
    <phoneticPr fontId="3"/>
  </si>
  <si>
    <t>SOTC030の与信の親得意先セット仕様修正</t>
    <rPh sb="8" eb="10">
      <t>ヨシン</t>
    </rPh>
    <rPh sb="11" eb="15">
      <t>オヤトクイサキ</t>
    </rPh>
    <rPh sb="18" eb="20">
      <t>シヨウ</t>
    </rPh>
    <rPh sb="20" eb="22">
      <t>シュウセイ</t>
    </rPh>
    <phoneticPr fontId="3"/>
  </si>
  <si>
    <t>統計ログ取得内容確認</t>
    <rPh sb="0" eb="2">
      <t>トウケイ</t>
    </rPh>
    <rPh sb="4" eb="8">
      <t>シュトクナイヨウ</t>
    </rPh>
    <rPh sb="8" eb="10">
      <t>カクニン</t>
    </rPh>
    <phoneticPr fontId="3"/>
  </si>
  <si>
    <t>得意先のセット仕様を確認</t>
    <rPh sb="0" eb="3">
      <t>トクイサキ</t>
    </rPh>
    <rPh sb="7" eb="9">
      <t>シヨウ</t>
    </rPh>
    <rPh sb="10" eb="12">
      <t>カクニン</t>
    </rPh>
    <phoneticPr fontId="3"/>
  </si>
  <si>
    <t>品目のセット状況確認</t>
    <rPh sb="0" eb="2">
      <t>ヒンモク</t>
    </rPh>
    <rPh sb="6" eb="10">
      <t>ジョウキョウカクニン</t>
    </rPh>
    <phoneticPr fontId="3"/>
  </si>
  <si>
    <t>ログ統計情報確認1</t>
    <rPh sb="2" eb="8">
      <t>トウケイジョウホウカクニン</t>
    </rPh>
    <phoneticPr fontId="3"/>
  </si>
  <si>
    <t>379のSOTC070の状況確認</t>
    <rPh sb="12" eb="16">
      <t>ジョウキョウカクニン</t>
    </rPh>
    <phoneticPr fontId="3"/>
  </si>
  <si>
    <t>統計ログの対応について(福井)</t>
    <rPh sb="0" eb="2">
      <t>トウケイ</t>
    </rPh>
    <rPh sb="5" eb="7">
      <t>タイオウ</t>
    </rPh>
    <rPh sb="12" eb="14">
      <t>フクイ</t>
    </rPh>
    <phoneticPr fontId="3"/>
  </si>
  <si>
    <t>MDG得意先連携挙動回答</t>
    <rPh sb="3" eb="10">
      <t>トクイサキレンケイキョドウ</t>
    </rPh>
    <rPh sb="10" eb="12">
      <t>カイトウ</t>
    </rPh>
    <phoneticPr fontId="3"/>
  </si>
  <si>
    <t>メール確認、対応</t>
    <rPh sb="3" eb="5">
      <t>カクニン</t>
    </rPh>
    <rPh sb="6" eb="8">
      <t>タイオウ</t>
    </rPh>
    <phoneticPr fontId="3"/>
  </si>
  <si>
    <t>SOTC070改修内容確認</t>
    <rPh sb="7" eb="13">
      <t>カイシュウナイヨウカクニン</t>
    </rPh>
    <phoneticPr fontId="3"/>
  </si>
  <si>
    <t>課題残整理</t>
    <rPh sb="0" eb="5">
      <t>カダイザンセイリ</t>
    </rPh>
    <phoneticPr fontId="3"/>
  </si>
  <si>
    <t>連携相談(原田)</t>
    <rPh sb="2" eb="4">
      <t>ソウダン</t>
    </rPh>
    <rPh sb="5" eb="7">
      <t>ハラダ</t>
    </rPh>
    <phoneticPr fontId="3"/>
  </si>
  <si>
    <t>SVMXデータ移行残確認</t>
    <rPh sb="7" eb="12">
      <t>イコウザンカクニン</t>
    </rPh>
    <phoneticPr fontId="3"/>
  </si>
  <si>
    <t>カレンダー作成手順の追記</t>
    <rPh sb="5" eb="9">
      <t>サクセイテジュン</t>
    </rPh>
    <rPh sb="10" eb="12">
      <t>ツイキ</t>
    </rPh>
    <phoneticPr fontId="3"/>
  </si>
  <si>
    <t>施設値引きの確認</t>
    <rPh sb="0" eb="4">
      <t>シセツネビ</t>
    </rPh>
    <rPh sb="6" eb="8">
      <t>カクニン</t>
    </rPh>
    <phoneticPr fontId="3"/>
  </si>
  <si>
    <t>状況整理(荒川)</t>
    <rPh sb="0" eb="4">
      <t>ジョウキョウセイリ</t>
    </rPh>
    <rPh sb="5" eb="7">
      <t>アラカワ</t>
    </rPh>
    <phoneticPr fontId="3"/>
  </si>
  <si>
    <t>品目の状況</t>
    <rPh sb="0" eb="2">
      <t>ヒンモク</t>
    </rPh>
    <rPh sb="3" eb="5">
      <t>ジョウキョウ</t>
    </rPh>
    <phoneticPr fontId="3"/>
  </si>
  <si>
    <t>SOTC070修正状況確認</t>
    <rPh sb="7" eb="11">
      <t>シュウセイジョウキョウ</t>
    </rPh>
    <rPh sb="11" eb="13">
      <t>カクニン</t>
    </rPh>
    <phoneticPr fontId="3"/>
  </si>
  <si>
    <t>得意先の対応について</t>
    <rPh sb="0" eb="3">
      <t>トクイサキ</t>
    </rPh>
    <rPh sb="4" eb="6">
      <t>タイオウ</t>
    </rPh>
    <phoneticPr fontId="3"/>
  </si>
  <si>
    <t>連携エラー確認(SOTC090 メール、エラー判定)</t>
    <rPh sb="0" eb="2">
      <t>レンケイ</t>
    </rPh>
    <rPh sb="5" eb="7">
      <t>カクニン</t>
    </rPh>
    <rPh sb="23" eb="25">
      <t>ハンテイ</t>
    </rPh>
    <phoneticPr fontId="3"/>
  </si>
  <si>
    <t>品目対応と移行について(小椋)</t>
    <rPh sb="0" eb="4">
      <t>ヒンモクタイオウ</t>
    </rPh>
    <rPh sb="5" eb="7">
      <t>イコウ</t>
    </rPh>
    <rPh sb="12" eb="14">
      <t>オグラ</t>
    </rPh>
    <phoneticPr fontId="3"/>
  </si>
  <si>
    <t>品目の対応(荒川)</t>
    <rPh sb="0" eb="2">
      <t>ヒンモク</t>
    </rPh>
    <rPh sb="3" eb="5">
      <t>タイオウ</t>
    </rPh>
    <rPh sb="6" eb="8">
      <t>アラカワ</t>
    </rPh>
    <phoneticPr fontId="3"/>
  </si>
  <si>
    <t>ログ情報の扱い(福井)</t>
    <rPh sb="2" eb="4">
      <t>ジョウホウ</t>
    </rPh>
    <rPh sb="5" eb="6">
      <t>アツカ</t>
    </rPh>
    <rPh sb="8" eb="10">
      <t>フクイ</t>
    </rPh>
    <phoneticPr fontId="3"/>
  </si>
  <si>
    <t>SWTD020の状況確認</t>
    <rPh sb="8" eb="12">
      <t>ジョウキョウカクニン</t>
    </rPh>
    <phoneticPr fontId="3"/>
  </si>
  <si>
    <t>SOTC090のエラー判定修正確認</t>
    <rPh sb="11" eb="13">
      <t>ハンテイ</t>
    </rPh>
    <rPh sb="13" eb="17">
      <t>シュウセイカクニン</t>
    </rPh>
    <phoneticPr fontId="3"/>
  </si>
  <si>
    <t>〆作業</t>
    <rPh sb="0" eb="3">
      <t>シメサギョウ</t>
    </rPh>
    <phoneticPr fontId="3"/>
  </si>
  <si>
    <t>ログ統計エラー対応</t>
    <rPh sb="2" eb="4">
      <t>トウケイ</t>
    </rPh>
    <rPh sb="7" eb="9">
      <t>タイオウ</t>
    </rPh>
    <phoneticPr fontId="3"/>
  </si>
  <si>
    <t>勉強(3.5.3～3.5.4)</t>
    <rPh sb="0" eb="2">
      <t>ベンキョウ</t>
    </rPh>
    <phoneticPr fontId="3"/>
  </si>
  <si>
    <t>SOTC070,090修正後確認</t>
    <rPh sb="11" eb="16">
      <t>シュウセイゴカクニン</t>
    </rPh>
    <phoneticPr fontId="3"/>
  </si>
  <si>
    <t>SOTC090連携エラーについての回答(SYSMEX_BPM_FM-455 【DPRO-UAT】＜保守契約＞SVMXで作成して契約中となった保守契約がS4に連携されない)</t>
    <rPh sb="7" eb="9">
      <t>レンケイ</t>
    </rPh>
    <rPh sb="17" eb="19">
      <t>カイトウ</t>
    </rPh>
    <phoneticPr fontId="3"/>
  </si>
  <si>
    <t>本番インストール対応</t>
    <rPh sb="0" eb="2">
      <t>ホンバン</t>
    </rPh>
    <rPh sb="8" eb="10">
      <t>タイオウ</t>
    </rPh>
    <phoneticPr fontId="3"/>
  </si>
  <si>
    <t>SWTD020のN明細1レスポンスの対応(SCORP_JEA_PMO-4319 入出庫データ連携(I-058-JPN)のS/4→SVMXのレスポンス単位が想定と異なる)</t>
    <rPh sb="9" eb="11">
      <t>メイサイ</t>
    </rPh>
    <rPh sb="18" eb="20">
      <t>タイオウ</t>
    </rPh>
    <phoneticPr fontId="3"/>
  </si>
  <si>
    <t>品目の状況(SYSMEX_BPM-620)</t>
    <rPh sb="0" eb="2">
      <t>ヒンモク</t>
    </rPh>
    <rPh sb="3" eb="5">
      <t>ジョウキョウ</t>
    </rPh>
    <phoneticPr fontId="3"/>
  </si>
  <si>
    <t>連携保守フォロー(Thunderbus接続エラー)</t>
    <rPh sb="0" eb="4">
      <t>レンケイホシュ</t>
    </rPh>
    <rPh sb="19" eb="21">
      <t>セツゾク</t>
    </rPh>
    <phoneticPr fontId="3"/>
  </si>
  <si>
    <t>本番インストール依頼</t>
    <rPh sb="0" eb="2">
      <t>ホンバン</t>
    </rPh>
    <rPh sb="8" eb="10">
      <t>イライ</t>
    </rPh>
    <phoneticPr fontId="3"/>
  </si>
  <si>
    <t>SVMX連携確認</t>
    <rPh sb="4" eb="6">
      <t>レンケイ</t>
    </rPh>
    <rPh sb="6" eb="8">
      <t>カクニン</t>
    </rPh>
    <phoneticPr fontId="3"/>
  </si>
  <si>
    <t>移行打ち合わせ</t>
    <rPh sb="0" eb="2">
      <t>イコウ</t>
    </rPh>
    <rPh sb="2" eb="3">
      <t>ウ</t>
    </rPh>
    <rPh sb="4" eb="5">
      <t>ア</t>
    </rPh>
    <phoneticPr fontId="3"/>
  </si>
  <si>
    <t>SOTC070, 090の課題対応結果確認</t>
    <rPh sb="13" eb="21">
      <t>カダイタイオウケッカカクニン</t>
    </rPh>
    <phoneticPr fontId="3"/>
  </si>
  <si>
    <t>SWTD020のレスポンスXMLファイル出力対応</t>
    <rPh sb="20" eb="22">
      <t>シュツリョク</t>
    </rPh>
    <rPh sb="22" eb="24">
      <t>タイオウ</t>
    </rPh>
    <phoneticPr fontId="3"/>
  </si>
  <si>
    <t>勉強(3.5.5～3.6.1)</t>
    <rPh sb="0" eb="2">
      <t>ベンキョウ</t>
    </rPh>
    <phoneticPr fontId="3"/>
  </si>
  <si>
    <t>サービスコスト連携修正内容確認</t>
    <rPh sb="7" eb="15">
      <t>レンケイシュウセイナイヨウカクニン</t>
    </rPh>
    <phoneticPr fontId="3"/>
  </si>
  <si>
    <t>本番インストール影響整理</t>
    <rPh sb="0" eb="2">
      <t>ホンバン</t>
    </rPh>
    <rPh sb="8" eb="12">
      <t>エイキョウセイリ</t>
    </rPh>
    <phoneticPr fontId="3"/>
  </si>
  <si>
    <t>出荷先紐づけの問題について</t>
    <rPh sb="0" eb="3">
      <t>シュッカサキ</t>
    </rPh>
    <rPh sb="3" eb="4">
      <t>ヒモ</t>
    </rPh>
    <rPh sb="7" eb="9">
      <t>モンダイ</t>
    </rPh>
    <phoneticPr fontId="3"/>
  </si>
  <si>
    <t>UAT環境でのデータ作成</t>
    <rPh sb="3" eb="5">
      <t>カンキョウ</t>
    </rPh>
    <rPh sb="10" eb="12">
      <t>サクセイ</t>
    </rPh>
    <phoneticPr fontId="3"/>
  </si>
  <si>
    <t>本番インストール対応について(松崎)</t>
    <rPh sb="0" eb="2">
      <t>ホンバン</t>
    </rPh>
    <rPh sb="8" eb="10">
      <t>タイオウ</t>
    </rPh>
    <rPh sb="15" eb="17">
      <t>マツザキ</t>
    </rPh>
    <phoneticPr fontId="3"/>
  </si>
  <si>
    <t>本番インストール、メール対応について(原田)</t>
    <rPh sb="0" eb="2">
      <t>ホンバン</t>
    </rPh>
    <rPh sb="12" eb="14">
      <t>タイオウ</t>
    </rPh>
    <rPh sb="19" eb="21">
      <t>ハラダ</t>
    </rPh>
    <phoneticPr fontId="3"/>
  </si>
  <si>
    <t>移行について(福井)</t>
    <rPh sb="0" eb="2">
      <t>イコウ</t>
    </rPh>
    <rPh sb="7" eb="9">
      <t>フクイ</t>
    </rPh>
    <phoneticPr fontId="3"/>
  </si>
  <si>
    <t>エラー確認対応(SOTC110)</t>
    <rPh sb="3" eb="5">
      <t>カクニン</t>
    </rPh>
    <rPh sb="5" eb="7">
      <t>タイオウ</t>
    </rPh>
    <phoneticPr fontId="3"/>
  </si>
  <si>
    <t>SOTC110状況確認</t>
    <rPh sb="7" eb="11">
      <t>ジョウキョウカクニン</t>
    </rPh>
    <phoneticPr fontId="3"/>
  </si>
  <si>
    <t>社内部署に関して(荒川、小椋)</t>
    <rPh sb="0" eb="4">
      <t>シャナイブショ</t>
    </rPh>
    <rPh sb="5" eb="6">
      <t>カン</t>
    </rPh>
    <rPh sb="9" eb="11">
      <t>アラカワ</t>
    </rPh>
    <rPh sb="12" eb="14">
      <t>オグラ</t>
    </rPh>
    <phoneticPr fontId="3"/>
  </si>
  <si>
    <t>社内部署に関して(SYSMEX-4918)</t>
    <rPh sb="0" eb="4">
      <t>シャナイブショ</t>
    </rPh>
    <rPh sb="5" eb="6">
      <t>カン</t>
    </rPh>
    <phoneticPr fontId="3"/>
  </si>
  <si>
    <t>SOTC070連携エラーの確認</t>
    <rPh sb="7" eb="9">
      <t>レンケイ</t>
    </rPh>
    <rPh sb="13" eb="15">
      <t>カクニン</t>
    </rPh>
    <phoneticPr fontId="3"/>
  </si>
  <si>
    <t>品目質問回答</t>
    <rPh sb="0" eb="6">
      <t>ヒンモクシツモンカイトウ</t>
    </rPh>
    <phoneticPr fontId="3"/>
  </si>
  <si>
    <t>メール確認(SWTD010データのSVMXエラー発生)</t>
    <rPh sb="3" eb="5">
      <t>カクニン</t>
    </rPh>
    <rPh sb="24" eb="26">
      <t>ハッセイ</t>
    </rPh>
    <phoneticPr fontId="3"/>
  </si>
  <si>
    <t>出荷連携エラー対応(出荷先が3始まり得意先になっていない)</t>
    <rPh sb="0" eb="2">
      <t>シュッカ</t>
    </rPh>
    <rPh sb="2" eb="4">
      <t>レンケイ</t>
    </rPh>
    <rPh sb="7" eb="9">
      <t>タイオウ</t>
    </rPh>
    <rPh sb="10" eb="13">
      <t>シュッカサキ</t>
    </rPh>
    <rPh sb="15" eb="16">
      <t>ハジ</t>
    </rPh>
    <rPh sb="18" eb="21">
      <t>トクイサキ</t>
    </rPh>
    <phoneticPr fontId="3"/>
  </si>
  <si>
    <t>得意先連携エラーについて(SYSMEX_BPM_FM-472,473)</t>
    <rPh sb="0" eb="5">
      <t>トクイサキレンケイ</t>
    </rPh>
    <phoneticPr fontId="3"/>
  </si>
  <si>
    <t>SOTC070見直し後のテスト実施</t>
    <rPh sb="7" eb="9">
      <t>ミナオ</t>
    </rPh>
    <rPh sb="10" eb="11">
      <t>ゴ</t>
    </rPh>
    <rPh sb="15" eb="17">
      <t>ジッシ</t>
    </rPh>
    <phoneticPr fontId="3"/>
  </si>
  <si>
    <t>品目連携エラー(品目階層不正)</t>
    <rPh sb="0" eb="4">
      <t>ヒンモクレンケイ</t>
    </rPh>
    <rPh sb="8" eb="14">
      <t>ヒンモクカイソウフセイ</t>
    </rPh>
    <phoneticPr fontId="3"/>
  </si>
  <si>
    <t>移行打ち合わせ</t>
    <rPh sb="0" eb="3">
      <t>イコウウ</t>
    </rPh>
    <rPh sb="4" eb="5">
      <t>ア</t>
    </rPh>
    <phoneticPr fontId="3"/>
  </si>
  <si>
    <t>移行打ち合わせ(小椋さんからの質問回答)</t>
    <rPh sb="0" eb="3">
      <t>イコウウ</t>
    </rPh>
    <rPh sb="4" eb="5">
      <t>ア</t>
    </rPh>
    <rPh sb="8" eb="10">
      <t>オグラ</t>
    </rPh>
    <rPh sb="15" eb="17">
      <t>シツモン</t>
    </rPh>
    <rPh sb="17" eb="19">
      <t>カイトウ</t>
    </rPh>
    <phoneticPr fontId="3"/>
  </si>
  <si>
    <t>品目の整理</t>
    <rPh sb="0" eb="2">
      <t>ヒンモク</t>
    </rPh>
    <rPh sb="3" eb="5">
      <t>セイリ</t>
    </rPh>
    <phoneticPr fontId="3"/>
  </si>
  <si>
    <t>品目の事業所在庫項目の確認</t>
    <rPh sb="0" eb="2">
      <t>ヒンモク</t>
    </rPh>
    <rPh sb="3" eb="8">
      <t>ジギョウショザイコ</t>
    </rPh>
    <rPh sb="8" eb="10">
      <t>コウモク</t>
    </rPh>
    <rPh sb="11" eb="13">
      <t>カクニン</t>
    </rPh>
    <phoneticPr fontId="3"/>
  </si>
  <si>
    <t>メール送信の変更結果確認</t>
    <rPh sb="3" eb="5">
      <t>ソウシン</t>
    </rPh>
    <rPh sb="6" eb="10">
      <t>ヘンコウケッカ</t>
    </rPh>
    <rPh sb="10" eb="12">
      <t>カクニン</t>
    </rPh>
    <phoneticPr fontId="3"/>
  </si>
  <si>
    <t>SRTR010の実行</t>
    <rPh sb="8" eb="10">
      <t>ジッコウ</t>
    </rPh>
    <phoneticPr fontId="3"/>
  </si>
  <si>
    <t>SRTR010タイムアウト対応</t>
    <rPh sb="13" eb="15">
      <t>タイオウ</t>
    </rPh>
    <phoneticPr fontId="3"/>
  </si>
  <si>
    <t>品目残課題打ち合わせ</t>
    <rPh sb="0" eb="5">
      <t>ヒンモクザンカダイ</t>
    </rPh>
    <rPh sb="5" eb="6">
      <t>ウ</t>
    </rPh>
    <rPh sb="7" eb="8">
      <t>ア</t>
    </rPh>
    <phoneticPr fontId="3"/>
  </si>
  <si>
    <t>仕入先残課題打ち合わせ</t>
    <rPh sb="0" eb="3">
      <t>シイレサキ</t>
    </rPh>
    <rPh sb="3" eb="6">
      <t>ザンカダイ</t>
    </rPh>
    <rPh sb="6" eb="7">
      <t>ウ</t>
    </rPh>
    <rPh sb="8" eb="9">
      <t>ア</t>
    </rPh>
    <phoneticPr fontId="3"/>
  </si>
  <si>
    <t>本番インストール実施</t>
    <rPh sb="0" eb="2">
      <t>ホンバン</t>
    </rPh>
    <rPh sb="8" eb="10">
      <t>ジッシ</t>
    </rPh>
    <phoneticPr fontId="3"/>
  </si>
  <si>
    <t>打合せ(福井)</t>
    <rPh sb="0" eb="2">
      <t>ウチアワ</t>
    </rPh>
    <rPh sb="4" eb="6">
      <t>フクイ</t>
    </rPh>
    <phoneticPr fontId="3"/>
  </si>
  <si>
    <t>週次報告のための状況回答</t>
    <rPh sb="0" eb="4">
      <t>シュウジホウコク</t>
    </rPh>
    <rPh sb="8" eb="12">
      <t>ジョウキョウカイトウ</t>
    </rPh>
    <phoneticPr fontId="3"/>
  </si>
  <si>
    <t>移行計画書レビュー(福井)</t>
    <rPh sb="0" eb="2">
      <t>イコウ</t>
    </rPh>
    <rPh sb="2" eb="5">
      <t>ケイカクショ</t>
    </rPh>
    <rPh sb="10" eb="12">
      <t>フクイ</t>
    </rPh>
    <phoneticPr fontId="3"/>
  </si>
  <si>
    <t>品目対応など(小椋)</t>
    <rPh sb="0" eb="4">
      <t>ヒンモクタイオウ</t>
    </rPh>
    <rPh sb="7" eb="9">
      <t>オグラ</t>
    </rPh>
    <phoneticPr fontId="3"/>
  </si>
  <si>
    <t>昇進辞令</t>
    <rPh sb="0" eb="4">
      <t>ショウシンジレイ</t>
    </rPh>
    <phoneticPr fontId="3"/>
  </si>
  <si>
    <t>状況共有(原田)</t>
    <rPh sb="0" eb="4">
      <t>ジョウキョウキョウユウ</t>
    </rPh>
    <rPh sb="5" eb="7">
      <t>ハラダ</t>
    </rPh>
    <phoneticPr fontId="3"/>
  </si>
  <si>
    <t>得意先のブロックサイン対応、出荷元の保管場所対応</t>
    <rPh sb="0" eb="3">
      <t>トクイサキ</t>
    </rPh>
    <rPh sb="11" eb="13">
      <t>タイオウ</t>
    </rPh>
    <rPh sb="14" eb="17">
      <t>シュッカモト</t>
    </rPh>
    <rPh sb="18" eb="24">
      <t>ホカンバショタイオウ</t>
    </rPh>
    <phoneticPr fontId="3"/>
  </si>
  <si>
    <t>SYSMEX_TS-2956の資料確認</t>
    <rPh sb="15" eb="19">
      <t>シリョウカクニン</t>
    </rPh>
    <phoneticPr fontId="3"/>
  </si>
  <si>
    <t>読書(要件定義テクニック)</t>
    <rPh sb="0" eb="2">
      <t>ドクショ</t>
    </rPh>
    <rPh sb="3" eb="7">
      <t>ヨウケンテイギ</t>
    </rPh>
    <phoneticPr fontId="3"/>
  </si>
  <si>
    <t>品目一括登録のためのフォーマット確認</t>
    <rPh sb="0" eb="2">
      <t>ヒンモク</t>
    </rPh>
    <rPh sb="2" eb="6">
      <t>イッカツトウロク</t>
    </rPh>
    <rPh sb="16" eb="18">
      <t>カクニン</t>
    </rPh>
    <phoneticPr fontId="3"/>
  </si>
  <si>
    <t>過去実績整理</t>
    <rPh sb="0" eb="6">
      <t>カコジッセキセイリ</t>
    </rPh>
    <phoneticPr fontId="3"/>
  </si>
  <si>
    <t>SVG020のエラー整理</t>
    <rPh sb="10" eb="12">
      <t>セイリ</t>
    </rPh>
    <phoneticPr fontId="3"/>
  </si>
  <si>
    <t>ユーザ番号被りの利用があったため</t>
    <rPh sb="3" eb="6">
      <t>バンゴウカブ</t>
    </rPh>
    <rPh sb="8" eb="10">
      <t>リヨウ</t>
    </rPh>
    <phoneticPr fontId="3"/>
  </si>
  <si>
    <t>受注OP連携対応</t>
    <rPh sb="0" eb="2">
      <t>ジュチュウ</t>
    </rPh>
    <rPh sb="4" eb="6">
      <t>レンケイ</t>
    </rPh>
    <rPh sb="6" eb="8">
      <t>タイオウ</t>
    </rPh>
    <phoneticPr fontId="3"/>
  </si>
  <si>
    <t>品目移行整理</t>
    <rPh sb="0" eb="6">
      <t>ヒンモクイコウセイリ</t>
    </rPh>
    <phoneticPr fontId="3"/>
  </si>
  <si>
    <t>SOTC090項目不足対応(SCORP_JEA_PMO-4589 【DPRO-UAT】＜保守契約登録＞UAT-S003_自動請求可否フラグが表示されない)</t>
    <rPh sb="7" eb="11">
      <t>コウモクフソク</t>
    </rPh>
    <rPh sb="11" eb="13">
      <t>タイオウ</t>
    </rPh>
    <phoneticPr fontId="3"/>
  </si>
  <si>
    <t>移行計画書打ち合わせ(福井)</t>
    <rPh sb="0" eb="2">
      <t>イコウ</t>
    </rPh>
    <rPh sb="2" eb="5">
      <t>ケイカクショ</t>
    </rPh>
    <rPh sb="5" eb="6">
      <t>ウ</t>
    </rPh>
    <rPh sb="7" eb="8">
      <t>ア</t>
    </rPh>
    <rPh sb="11" eb="13">
      <t>フクイ</t>
    </rPh>
    <phoneticPr fontId="3"/>
  </si>
  <si>
    <t>31始まりの得意先削除対応</t>
    <rPh sb="2" eb="3">
      <t>ハジ</t>
    </rPh>
    <rPh sb="6" eb="13">
      <t>トクイサキサクジョタイオウ</t>
    </rPh>
    <phoneticPr fontId="3"/>
  </si>
  <si>
    <t>SOTC090の再設計</t>
    <rPh sb="8" eb="11">
      <t>サイセッケイ</t>
    </rPh>
    <phoneticPr fontId="3"/>
  </si>
  <si>
    <t>連携打ち合わせ(原田)</t>
    <rPh sb="0" eb="3">
      <t>レンケイウ</t>
    </rPh>
    <rPh sb="4" eb="5">
      <t>ア</t>
    </rPh>
    <rPh sb="8" eb="10">
      <t>ハラダ</t>
    </rPh>
    <phoneticPr fontId="3"/>
  </si>
  <si>
    <t>既存データ確認、資料確認</t>
    <rPh sb="0" eb="2">
      <t>キゾン</t>
    </rPh>
    <rPh sb="5" eb="7">
      <t>カクニン</t>
    </rPh>
    <rPh sb="8" eb="12">
      <t>シリョウカクニン</t>
    </rPh>
    <phoneticPr fontId="3"/>
  </si>
  <si>
    <t>DS緊急再起動対応</t>
    <rPh sb="2" eb="9">
      <t>キンキュウサイキドウタイオウ</t>
    </rPh>
    <phoneticPr fontId="3"/>
  </si>
  <si>
    <t>移行週次打合せ</t>
    <rPh sb="0" eb="2">
      <t>イコウ</t>
    </rPh>
    <rPh sb="2" eb="4">
      <t>シュウジ</t>
    </rPh>
    <rPh sb="4" eb="6">
      <t>ウチアワ</t>
    </rPh>
    <phoneticPr fontId="3"/>
  </si>
  <si>
    <t xml:space="preserve">連携エラー確認(SOTC070の製品部門セット)SYSMEX_BPM_FM-475 </t>
    <rPh sb="0" eb="2">
      <t>レンケイ</t>
    </rPh>
    <rPh sb="5" eb="7">
      <t>カクニン</t>
    </rPh>
    <rPh sb="16" eb="20">
      <t>セイヒンブモン</t>
    </rPh>
    <phoneticPr fontId="3"/>
  </si>
  <si>
    <t>MDG問い合わせ整理、S/4問い合わせ整理</t>
    <rPh sb="3" eb="4">
      <t>ト</t>
    </rPh>
    <rPh sb="5" eb="6">
      <t>ア</t>
    </rPh>
    <rPh sb="8" eb="10">
      <t>セイリ</t>
    </rPh>
    <rPh sb="14" eb="15">
      <t>ト</t>
    </rPh>
    <rPh sb="16" eb="17">
      <t>ア</t>
    </rPh>
    <rPh sb="19" eb="21">
      <t>セイリ</t>
    </rPh>
    <phoneticPr fontId="3"/>
  </si>
  <si>
    <t>移行残課題の詳細確認(小椋)</t>
    <rPh sb="0" eb="5">
      <t>イコウザンカダイ</t>
    </rPh>
    <rPh sb="6" eb="10">
      <t>ショウサイカクニン</t>
    </rPh>
    <rPh sb="11" eb="13">
      <t>オグラ</t>
    </rPh>
    <phoneticPr fontId="3"/>
  </si>
  <si>
    <t>品目の論理削除について(荒川)</t>
    <rPh sb="0" eb="2">
      <t>ヒンモク</t>
    </rPh>
    <rPh sb="3" eb="7">
      <t>ロンリサクジョ</t>
    </rPh>
    <rPh sb="12" eb="14">
      <t>アラカワ</t>
    </rPh>
    <phoneticPr fontId="3"/>
  </si>
  <si>
    <t>対応共有(小椋)</t>
    <rPh sb="0" eb="4">
      <t>タイオウキョウユウ</t>
    </rPh>
    <rPh sb="5" eb="7">
      <t>オグラ</t>
    </rPh>
    <phoneticPr fontId="3"/>
  </si>
  <si>
    <t>課題登録作業など</t>
    <rPh sb="0" eb="6">
      <t>カダイトウロクサギョウ</t>
    </rPh>
    <phoneticPr fontId="3"/>
  </si>
  <si>
    <t>統計ログエラーに関して(福井)</t>
    <rPh sb="0" eb="2">
      <t>トウケイ</t>
    </rPh>
    <rPh sb="8" eb="9">
      <t>カン</t>
    </rPh>
    <rPh sb="12" eb="14">
      <t>フクイ</t>
    </rPh>
    <phoneticPr fontId="3"/>
  </si>
  <si>
    <t>再確認(SYSMEX_BPM_FM-446 入庫データ（部品注文）の注文ステータスが「完了」になっていない</t>
    <rPh sb="0" eb="1">
      <t>サイ</t>
    </rPh>
    <rPh sb="1" eb="3">
      <t>カクニン</t>
    </rPh>
    <phoneticPr fontId="3"/>
  </si>
  <si>
    <t>SOTC090対応確認</t>
    <rPh sb="7" eb="9">
      <t>タイオウ</t>
    </rPh>
    <rPh sb="9" eb="11">
      <t>カクニン</t>
    </rPh>
    <phoneticPr fontId="3"/>
  </si>
  <si>
    <t>backlog棚卸</t>
    <rPh sb="7" eb="9">
      <t>タナオロシ</t>
    </rPh>
    <phoneticPr fontId="3"/>
  </si>
  <si>
    <t>SYSMEX_TS-2956の状況確認(1/24から開始)</t>
    <rPh sb="15" eb="19">
      <t>ジョウキョウカクニン</t>
    </rPh>
    <rPh sb="26" eb="28">
      <t>カイシ</t>
    </rPh>
    <phoneticPr fontId="3"/>
  </si>
  <si>
    <t>週次定例前確認(荒川、松原)</t>
    <rPh sb="0" eb="2">
      <t>シュウジ</t>
    </rPh>
    <rPh sb="2" eb="4">
      <t>テイレイ</t>
    </rPh>
    <rPh sb="4" eb="7">
      <t>マエカクニン</t>
    </rPh>
    <rPh sb="8" eb="10">
      <t>アラカワ</t>
    </rPh>
    <rPh sb="11" eb="13">
      <t>マツバラ</t>
    </rPh>
    <phoneticPr fontId="3"/>
  </si>
  <si>
    <t>移行管理打ち合わせ(福井)</t>
    <rPh sb="0" eb="4">
      <t>イコウカンリ</t>
    </rPh>
    <rPh sb="4" eb="5">
      <t>ウ</t>
    </rPh>
    <rPh sb="6" eb="7">
      <t>ア</t>
    </rPh>
    <rPh sb="10" eb="12">
      <t>フクイ</t>
    </rPh>
    <phoneticPr fontId="3"/>
  </si>
  <si>
    <t>インターカンパニー得意先の扱いについて(荒川、松原)</t>
    <rPh sb="9" eb="12">
      <t>トクイサキ</t>
    </rPh>
    <rPh sb="13" eb="14">
      <t>アツカ</t>
    </rPh>
    <rPh sb="20" eb="22">
      <t>アラカワ</t>
    </rPh>
    <rPh sb="23" eb="25">
      <t>マツバラ</t>
    </rPh>
    <phoneticPr fontId="3"/>
  </si>
  <si>
    <t>SOTC090の改修内容確認</t>
    <rPh sb="8" eb="14">
      <t>カイシュウナイヨウカクニン</t>
    </rPh>
    <phoneticPr fontId="3"/>
  </si>
  <si>
    <t>SWTDテスト事前確認等(原田)</t>
    <rPh sb="7" eb="9">
      <t>ジゼン</t>
    </rPh>
    <rPh sb="9" eb="12">
      <t>カクニンナド</t>
    </rPh>
    <rPh sb="13" eb="15">
      <t>ハラダ</t>
    </rPh>
    <phoneticPr fontId="3"/>
  </si>
  <si>
    <t>得意先利用箇所調査の準備/実施</t>
    <rPh sb="0" eb="3">
      <t>トクイサキ</t>
    </rPh>
    <rPh sb="3" eb="9">
      <t>リヨウカショチョウサ</t>
    </rPh>
    <rPh sb="10" eb="12">
      <t>ジュンビ</t>
    </rPh>
    <rPh sb="13" eb="15">
      <t>ジッシ</t>
    </rPh>
    <phoneticPr fontId="3"/>
  </si>
  <si>
    <t>品目の残課題整理・対応(事業分野区分、他社品論理削除対応)</t>
    <rPh sb="0" eb="2">
      <t>ヒンモク</t>
    </rPh>
    <rPh sb="3" eb="8">
      <t>ザンカダイセイリ</t>
    </rPh>
    <rPh sb="9" eb="11">
      <t>タイオウ</t>
    </rPh>
    <rPh sb="12" eb="18">
      <t>ジギョウブンヤクブン</t>
    </rPh>
    <rPh sb="19" eb="22">
      <t>タシャヒン</t>
    </rPh>
    <rPh sb="22" eb="26">
      <t>ロンリサクジョ</t>
    </rPh>
    <rPh sb="26" eb="28">
      <t>タイオウ</t>
    </rPh>
    <phoneticPr fontId="3"/>
  </si>
  <si>
    <t>SWTD分割連携実行テスト</t>
    <rPh sb="4" eb="10">
      <t>ブンカツレンケイジッコウ</t>
    </rPh>
    <phoneticPr fontId="3"/>
  </si>
  <si>
    <t>DSC再起動</t>
    <rPh sb="3" eb="6">
      <t>サイキドウ</t>
    </rPh>
    <phoneticPr fontId="3"/>
  </si>
  <si>
    <t>移行管理資料確認</t>
    <rPh sb="0" eb="8">
      <t>イコウカンリシリョウカクニン</t>
    </rPh>
    <phoneticPr fontId="3"/>
  </si>
  <si>
    <t>品目の対応整理</t>
    <rPh sb="0" eb="2">
      <t>ヒンモク</t>
    </rPh>
    <rPh sb="3" eb="7">
      <t>タイオウセイリ</t>
    </rPh>
    <phoneticPr fontId="3"/>
  </si>
  <si>
    <t>Careshpere料金マスタの移行について(小椋)</t>
    <rPh sb="10" eb="12">
      <t>リョウキン</t>
    </rPh>
    <rPh sb="16" eb="18">
      <t>イコウ</t>
    </rPh>
    <rPh sb="23" eb="25">
      <t>オグラ</t>
    </rPh>
    <phoneticPr fontId="3"/>
  </si>
  <si>
    <t>SCORP_JEA_PMO-4638 【DPRO-UAT】＜保守契約登録＞UAT-S003-58_SNCS契約がERP連携エラーになる</t>
  </si>
  <si>
    <t>状況確認(荒川)</t>
    <rPh sb="0" eb="4">
      <t>ジョウキョウカクニン</t>
    </rPh>
    <rPh sb="5" eb="7">
      <t>アラカワ</t>
    </rPh>
    <phoneticPr fontId="3"/>
  </si>
  <si>
    <t>社内部署L4の対応について</t>
    <rPh sb="0" eb="4">
      <t>シャナイブショ</t>
    </rPh>
    <rPh sb="7" eb="9">
      <t>タイオウ</t>
    </rPh>
    <phoneticPr fontId="3"/>
  </si>
  <si>
    <t>EICS　ログ収集</t>
    <rPh sb="7" eb="9">
      <t>シュウシュウ</t>
    </rPh>
    <phoneticPr fontId="3"/>
  </si>
  <si>
    <t>品目調査・整理</t>
    <rPh sb="0" eb="4">
      <t>ヒンモクチョウサ</t>
    </rPh>
    <rPh sb="5" eb="7">
      <t>セイリ</t>
    </rPh>
    <phoneticPr fontId="3"/>
  </si>
  <si>
    <t>移行管理打合せ(小椋、福井)</t>
    <rPh sb="0" eb="4">
      <t>イコウカンリ</t>
    </rPh>
    <rPh sb="4" eb="6">
      <t>ウチアワ</t>
    </rPh>
    <rPh sb="8" eb="10">
      <t>オグラ</t>
    </rPh>
    <rPh sb="11" eb="13">
      <t>フクイ</t>
    </rPh>
    <phoneticPr fontId="3"/>
  </si>
  <si>
    <t>移行管理打ち合わせ+(福井)</t>
    <rPh sb="0" eb="5">
      <t>イコウカンリウ</t>
    </rPh>
    <rPh sb="6" eb="7">
      <t>ア</t>
    </rPh>
    <rPh sb="11" eb="13">
      <t>フクイ</t>
    </rPh>
    <phoneticPr fontId="3"/>
  </si>
  <si>
    <t>エラー対応(SCORP_JEA_PMO-4854 【DPRO-UAT】＜保守契約＞UAT-S006_SNCS契約を契約満了にするとERP連携で連携エラーになる</t>
    <rPh sb="3" eb="5">
      <t>タイオウ</t>
    </rPh>
    <phoneticPr fontId="3"/>
  </si>
  <si>
    <t>シスメ(BPM再):SYSMEX_TS-3102　【商品】保守継続利用対象フラグ更新対象について</t>
  </si>
  <si>
    <t>シスメ(BPM再):SYSMEX_TS-1987 データ移行時のSVMXリソースについて</t>
  </si>
  <si>
    <t>品目レイアウト対応確認</t>
    <rPh sb="0" eb="2">
      <t>ヒンモク</t>
    </rPh>
    <rPh sb="7" eb="9">
      <t>タイオウ</t>
    </rPh>
    <rPh sb="9" eb="11">
      <t>カクニン</t>
    </rPh>
    <phoneticPr fontId="3"/>
  </si>
  <si>
    <t>31得意先について(小椋)</t>
    <rPh sb="2" eb="5">
      <t>トクイサキ</t>
    </rPh>
    <rPh sb="10" eb="12">
      <t>オグラ</t>
    </rPh>
    <phoneticPr fontId="3"/>
  </si>
  <si>
    <t>移行管理打ち合わせ(福井)</t>
    <rPh sb="0" eb="5">
      <t>イコウカンリウ</t>
    </rPh>
    <rPh sb="6" eb="7">
      <t>ア</t>
    </rPh>
    <rPh sb="10" eb="12">
      <t>フクイ</t>
    </rPh>
    <phoneticPr fontId="3"/>
  </si>
  <si>
    <t>シスメ(BPM再):SYSMEX_TS-2926　【商品】競合他社品の移行要否について</t>
  </si>
  <si>
    <t>セット品利用条件箇所の調査結果確認</t>
    <rPh sb="3" eb="6">
      <t>ヒンリヨウ</t>
    </rPh>
    <rPh sb="6" eb="8">
      <t>ジョウケン</t>
    </rPh>
    <rPh sb="8" eb="10">
      <t>カショ</t>
    </rPh>
    <rPh sb="11" eb="17">
      <t>チョウサケッカカクニン</t>
    </rPh>
    <phoneticPr fontId="3"/>
  </si>
  <si>
    <t>エビデンス格納対応</t>
    <rPh sb="5" eb="9">
      <t>カクノウタイオウ</t>
    </rPh>
    <phoneticPr fontId="3"/>
  </si>
  <si>
    <t>連携エラー対応、パフォーマンス改善整理</t>
    <rPh sb="0" eb="2">
      <t>レンケイ</t>
    </rPh>
    <rPh sb="5" eb="7">
      <t>タイオウ</t>
    </rPh>
    <rPh sb="15" eb="17">
      <t>カイゼン</t>
    </rPh>
    <rPh sb="17" eb="19">
      <t>セイリ</t>
    </rPh>
    <phoneticPr fontId="3"/>
  </si>
  <si>
    <t>連携状況確認(原田)</t>
    <rPh sb="0" eb="6">
      <t>レンケイジョウキョウカクニン</t>
    </rPh>
    <rPh sb="7" eb="9">
      <t>ハラダ</t>
    </rPh>
    <phoneticPr fontId="3"/>
  </si>
  <si>
    <t>関電の過去対応についての質問回答</t>
    <rPh sb="0" eb="2">
      <t>カンデン</t>
    </rPh>
    <rPh sb="3" eb="5">
      <t>カコ</t>
    </rPh>
    <rPh sb="5" eb="7">
      <t>タイオウ</t>
    </rPh>
    <rPh sb="12" eb="16">
      <t>シツモンカイトウ</t>
    </rPh>
    <phoneticPr fontId="3"/>
  </si>
  <si>
    <t>DS再起動</t>
    <rPh sb="2" eb="5">
      <t>サイキドウ</t>
    </rPh>
    <phoneticPr fontId="3"/>
  </si>
  <si>
    <t>SAP連携の保守対応整理</t>
    <rPh sb="3" eb="5">
      <t>レンケイ</t>
    </rPh>
    <rPh sb="6" eb="10">
      <t>ホシュタイオウ</t>
    </rPh>
    <rPh sb="10" eb="12">
      <t>セイリ</t>
    </rPh>
    <phoneticPr fontId="3"/>
  </si>
  <si>
    <t>品目レイアウト対応</t>
    <rPh sb="0" eb="2">
      <t>ヒンモク</t>
    </rPh>
    <rPh sb="7" eb="9">
      <t>タイオウ</t>
    </rPh>
    <phoneticPr fontId="3"/>
  </si>
  <si>
    <t>得意先対応(小椋)</t>
    <rPh sb="0" eb="5">
      <t>トクイサキタイオウ</t>
    </rPh>
    <rPh sb="6" eb="8">
      <t>オグラ</t>
    </rPh>
    <phoneticPr fontId="3"/>
  </si>
  <si>
    <t>状況確認(原田)</t>
    <rPh sb="0" eb="2">
      <t>ジョウキョウ</t>
    </rPh>
    <rPh sb="2" eb="4">
      <t>カクニン</t>
    </rPh>
    <rPh sb="5" eb="7">
      <t>ハラダ</t>
    </rPh>
    <phoneticPr fontId="3"/>
  </si>
  <si>
    <t>事前打ち合わせ(福井)</t>
    <rPh sb="0" eb="3">
      <t>ジゼンウ</t>
    </rPh>
    <rPh sb="4" eb="5">
      <t>ア</t>
    </rPh>
    <rPh sb="8" eb="10">
      <t>フクイ</t>
    </rPh>
    <phoneticPr fontId="3"/>
  </si>
  <si>
    <t>品目レイアウト確認</t>
    <rPh sb="0" eb="2">
      <t>ヒンモク</t>
    </rPh>
    <rPh sb="7" eb="9">
      <t>カクニン</t>
    </rPh>
    <phoneticPr fontId="3"/>
  </si>
  <si>
    <t>品目マスタレイアウト確認</t>
    <rPh sb="0" eb="2">
      <t>ヒンモク</t>
    </rPh>
    <rPh sb="10" eb="12">
      <t>カクニン</t>
    </rPh>
    <phoneticPr fontId="3"/>
  </si>
  <si>
    <t>セット品明細マスタの画面対応について</t>
    <rPh sb="3" eb="6">
      <t>ヒンメイサイ</t>
    </rPh>
    <rPh sb="10" eb="14">
      <t>ガメンタイオウ</t>
    </rPh>
    <phoneticPr fontId="3"/>
  </si>
  <si>
    <t>移行状況共有(荒川、高山、福井)</t>
    <rPh sb="0" eb="2">
      <t>イコウ</t>
    </rPh>
    <rPh sb="2" eb="6">
      <t>ジョウキョウキョウユウ</t>
    </rPh>
    <rPh sb="7" eb="9">
      <t>アラカワ</t>
    </rPh>
    <rPh sb="10" eb="12">
      <t>タカヤマ</t>
    </rPh>
    <rPh sb="13" eb="15">
      <t>フクイ</t>
    </rPh>
    <phoneticPr fontId="3"/>
  </si>
  <si>
    <t>セット品明細マスタ移行記録確認(小椋)</t>
    <rPh sb="3" eb="6">
      <t>ヒンメイサイ</t>
    </rPh>
    <rPh sb="9" eb="11">
      <t>イコウ</t>
    </rPh>
    <rPh sb="11" eb="13">
      <t>キロク</t>
    </rPh>
    <rPh sb="13" eb="15">
      <t>カクニン</t>
    </rPh>
    <rPh sb="16" eb="18">
      <t>オグラ</t>
    </rPh>
    <phoneticPr fontId="3"/>
  </si>
  <si>
    <t>SVMX側の有効条件の整理が必要</t>
    <rPh sb="4" eb="5">
      <t>ガワ</t>
    </rPh>
    <rPh sb="6" eb="10">
      <t>ユウコウジョウケン</t>
    </rPh>
    <rPh sb="11" eb="13">
      <t>セイリ</t>
    </rPh>
    <rPh sb="14" eb="16">
      <t>ヒツヨウ</t>
    </rPh>
    <phoneticPr fontId="3"/>
  </si>
  <si>
    <t>シスメ(BPM再):連携パフォーマンス対応(SYSMEX_TS-3161 【UAT】[データ連携]SRTR010_IFRSサービスコスト情報連携　パフォーマンスを考慮した条件見直し)</t>
  </si>
  <si>
    <t>SRTR010のQUERY TIMEOUT調査</t>
    <rPh sb="21" eb="23">
      <t>チョウサ</t>
    </rPh>
    <phoneticPr fontId="3"/>
  </si>
  <si>
    <t>出荷バッチの課題確認、バッチスケジュールの整理</t>
    <rPh sb="0" eb="2">
      <t>シュッカ</t>
    </rPh>
    <rPh sb="6" eb="10">
      <t>カダイカクニン</t>
    </rPh>
    <rPh sb="21" eb="23">
      <t>セイリ</t>
    </rPh>
    <phoneticPr fontId="3"/>
  </si>
  <si>
    <t>出荷仕様について(松原、長谷川)</t>
    <rPh sb="0" eb="2">
      <t>シュッカ</t>
    </rPh>
    <rPh sb="2" eb="4">
      <t>シヨウ</t>
    </rPh>
    <rPh sb="9" eb="11">
      <t>マツバラ</t>
    </rPh>
    <rPh sb="12" eb="15">
      <t>ハセガワ</t>
    </rPh>
    <phoneticPr fontId="3"/>
  </si>
  <si>
    <t>出荷バッチ対応(松原、長谷川)</t>
    <rPh sb="0" eb="2">
      <t>シュッカ</t>
    </rPh>
    <rPh sb="5" eb="7">
      <t>タイオウ</t>
    </rPh>
    <rPh sb="8" eb="10">
      <t>マツバラ</t>
    </rPh>
    <rPh sb="11" eb="14">
      <t>ハセガワ</t>
    </rPh>
    <phoneticPr fontId="3"/>
  </si>
  <si>
    <t>価格アップロードパフォーマンス検討(原田)</t>
    <rPh sb="0" eb="2">
      <t>カカク</t>
    </rPh>
    <rPh sb="15" eb="17">
      <t>ケントウ</t>
    </rPh>
    <rPh sb="18" eb="20">
      <t>ハラダ</t>
    </rPh>
    <phoneticPr fontId="3"/>
  </si>
  <si>
    <t>出荷、受注残の仕様整理</t>
    <rPh sb="0" eb="2">
      <t>シュッカ</t>
    </rPh>
    <rPh sb="3" eb="6">
      <t>ジュチュウザン</t>
    </rPh>
    <rPh sb="7" eb="11">
      <t>シヨウセイリ</t>
    </rPh>
    <phoneticPr fontId="3"/>
  </si>
  <si>
    <t>SRTR010のSOQL調査</t>
    <rPh sb="12" eb="14">
      <t>チョウサ</t>
    </rPh>
    <phoneticPr fontId="3"/>
  </si>
  <si>
    <t>得意先ブロックサイン、削除の扱い</t>
    <rPh sb="0" eb="3">
      <t>トクイサキ</t>
    </rPh>
    <rPh sb="11" eb="13">
      <t>サクジョ</t>
    </rPh>
    <rPh sb="14" eb="15">
      <t>アツカ</t>
    </rPh>
    <phoneticPr fontId="3"/>
  </si>
  <si>
    <t>出荷関連の実装状況について(長谷川)</t>
    <rPh sb="0" eb="4">
      <t>シュッカカンレン</t>
    </rPh>
    <rPh sb="5" eb="9">
      <t>ジッソウジョウキョウ</t>
    </rPh>
    <rPh sb="14" eb="17">
      <t>ハセガワ</t>
    </rPh>
    <phoneticPr fontId="3"/>
  </si>
  <si>
    <t>得意先ブロックサインの対応について(松原、中村、島本)</t>
    <rPh sb="0" eb="3">
      <t>トクイサキ</t>
    </rPh>
    <rPh sb="11" eb="13">
      <t>タイオウ</t>
    </rPh>
    <rPh sb="18" eb="20">
      <t>マツバラ</t>
    </rPh>
    <rPh sb="21" eb="23">
      <t>ナカムラ</t>
    </rPh>
    <rPh sb="24" eb="26">
      <t>シマモト</t>
    </rPh>
    <phoneticPr fontId="3"/>
  </si>
  <si>
    <t>移行内部打合せ(得意先)(福井、小椋)</t>
    <rPh sb="0" eb="2">
      <t>イコウ</t>
    </rPh>
    <rPh sb="2" eb="6">
      <t>ナイブウチアワ</t>
    </rPh>
    <rPh sb="8" eb="11">
      <t>トクイサキ</t>
    </rPh>
    <rPh sb="13" eb="15">
      <t>フクイ</t>
    </rPh>
    <rPh sb="16" eb="18">
      <t>オグラ</t>
    </rPh>
    <phoneticPr fontId="3"/>
  </si>
  <si>
    <t>移行管理について(福井)</t>
    <rPh sb="0" eb="4">
      <t>イコウカンリ</t>
    </rPh>
    <rPh sb="9" eb="11">
      <t>フクイ</t>
    </rPh>
    <phoneticPr fontId="3"/>
  </si>
  <si>
    <t>SOTC090の修正結果確認</t>
    <rPh sb="8" eb="14">
      <t>シュウセイケッカカクニン</t>
    </rPh>
    <phoneticPr fontId="3"/>
  </si>
  <si>
    <t>その他売上の案件無しverの紐づけについて(高山)</t>
    <rPh sb="2" eb="4">
      <t>タウ</t>
    </rPh>
    <rPh sb="4" eb="5">
      <t>ア</t>
    </rPh>
    <rPh sb="6" eb="9">
      <t>アンケンナ</t>
    </rPh>
    <rPh sb="14" eb="15">
      <t>ヒモ</t>
    </rPh>
    <rPh sb="22" eb="24">
      <t>タカヤマ</t>
    </rPh>
    <phoneticPr fontId="3"/>
  </si>
  <si>
    <t>週次報告資料アップデート</t>
    <rPh sb="0" eb="6">
      <t>シュウジホウコクシリョウ</t>
    </rPh>
    <phoneticPr fontId="3"/>
  </si>
  <si>
    <t>出荷、受注残の最終仕様整理</t>
    <rPh sb="0" eb="2">
      <t>シュッカ</t>
    </rPh>
    <rPh sb="3" eb="6">
      <t>ジュチュウザン</t>
    </rPh>
    <rPh sb="7" eb="13">
      <t>サイシュウシヨウセイリ</t>
    </rPh>
    <phoneticPr fontId="3"/>
  </si>
  <si>
    <t>飲み会セッティング</t>
    <rPh sb="0" eb="1">
      <t>ノ</t>
    </rPh>
    <rPh sb="2" eb="3">
      <t>カイ</t>
    </rPh>
    <phoneticPr fontId="3"/>
  </si>
  <si>
    <t>シスメ(BPM再):セット品判定の整理・検討</t>
  </si>
  <si>
    <t>SRTR010の動作検証</t>
    <rPh sb="8" eb="12">
      <t>ドウサケンショウ</t>
    </rPh>
    <phoneticPr fontId="3"/>
  </si>
  <si>
    <t>シスメ(BPM再):SYSMEX_TS-3145 【データ移行】【商品】項目廃止に伴う項目維持要否などの確認</t>
  </si>
  <si>
    <t>シスメ(BPM再):SYSMEX_TS-2245　【商品】CRM（Salesforce）側で利用されている過去の商品マスタデータの移行について</t>
  </si>
  <si>
    <t>連携ファイル共有</t>
    <rPh sb="0" eb="2">
      <t>レンケイ</t>
    </rPh>
    <rPh sb="6" eb="8">
      <t>キョウユウ</t>
    </rPh>
    <phoneticPr fontId="3"/>
  </si>
  <si>
    <t>セット品明細マスタ整理</t>
    <rPh sb="3" eb="4">
      <t>ヒン</t>
    </rPh>
    <rPh sb="4" eb="6">
      <t>メイサイ</t>
    </rPh>
    <rPh sb="9" eb="11">
      <t>セイリ</t>
    </rPh>
    <phoneticPr fontId="3"/>
  </si>
  <si>
    <t>出荷処理フロー(松原、長谷川)</t>
    <rPh sb="0" eb="2">
      <t>シュッカ</t>
    </rPh>
    <rPh sb="2" eb="4">
      <t>ショリ</t>
    </rPh>
    <rPh sb="8" eb="10">
      <t>マツバラ</t>
    </rPh>
    <rPh sb="11" eb="14">
      <t>ハセガワ</t>
    </rPh>
    <phoneticPr fontId="3"/>
  </si>
  <si>
    <t>出荷処理フロー最終資料化</t>
    <rPh sb="0" eb="2">
      <t>シュッカ</t>
    </rPh>
    <rPh sb="2" eb="4">
      <t>ショリ</t>
    </rPh>
    <rPh sb="7" eb="12">
      <t>サイシュウシリョウカ</t>
    </rPh>
    <phoneticPr fontId="3"/>
  </si>
  <si>
    <t>得意先連携挙動確認</t>
    <rPh sb="0" eb="3">
      <t>トクイサキ</t>
    </rPh>
    <rPh sb="3" eb="7">
      <t>レンケイキョドウ</t>
    </rPh>
    <rPh sb="7" eb="9">
      <t>カクニン</t>
    </rPh>
    <phoneticPr fontId="3"/>
  </si>
  <si>
    <t>移行打ち合わせ(福井、小椋)</t>
    <rPh sb="0" eb="3">
      <t>イコウウ</t>
    </rPh>
    <rPh sb="4" eb="5">
      <t>ア</t>
    </rPh>
    <rPh sb="8" eb="10">
      <t>フクイ</t>
    </rPh>
    <rPh sb="11" eb="13">
      <t>オグラ</t>
    </rPh>
    <phoneticPr fontId="3"/>
  </si>
  <si>
    <t>課題対応打ち合わせ</t>
    <rPh sb="0" eb="5">
      <t>カダイタイオウウ</t>
    </rPh>
    <rPh sb="6" eb="7">
      <t>ア</t>
    </rPh>
    <phoneticPr fontId="3"/>
  </si>
  <si>
    <t>セット品明細マスタの扱いについて(荒川)</t>
    <rPh sb="3" eb="6">
      <t>ヒンメイサイ</t>
    </rPh>
    <rPh sb="10" eb="11">
      <t>アツカ</t>
    </rPh>
    <rPh sb="17" eb="19">
      <t>アラカワ</t>
    </rPh>
    <phoneticPr fontId="3"/>
  </si>
  <si>
    <t>セット品明細マスタの整理</t>
    <rPh sb="3" eb="6">
      <t>ヒンメイサイ</t>
    </rPh>
    <rPh sb="10" eb="12">
      <t>セイリ</t>
    </rPh>
    <phoneticPr fontId="3"/>
  </si>
  <si>
    <t>SOTC010のタグセットの結果確認</t>
    <rPh sb="14" eb="18">
      <t>ケッカカクニン</t>
    </rPh>
    <phoneticPr fontId="3"/>
  </si>
  <si>
    <t>得意先連携(MDG)エラー発生時対応(荒川)</t>
    <rPh sb="0" eb="3">
      <t>トクイサキ</t>
    </rPh>
    <rPh sb="3" eb="5">
      <t>レンケイ</t>
    </rPh>
    <rPh sb="13" eb="18">
      <t>ハッセイジタイオウ</t>
    </rPh>
    <rPh sb="19" eb="21">
      <t>アラカワ</t>
    </rPh>
    <phoneticPr fontId="3"/>
  </si>
  <si>
    <t>得意先連携(MDG)エラー発生時対応(原田)</t>
    <rPh sb="0" eb="3">
      <t>トクイサキ</t>
    </rPh>
    <rPh sb="3" eb="5">
      <t>レンケイ</t>
    </rPh>
    <rPh sb="13" eb="18">
      <t>ハッセイジタイオウ</t>
    </rPh>
    <rPh sb="19" eb="21">
      <t>ハラダ</t>
    </rPh>
    <phoneticPr fontId="3"/>
  </si>
  <si>
    <t>連携課題の全体整理</t>
    <rPh sb="0" eb="4">
      <t>レンケイカダイ</t>
    </rPh>
    <rPh sb="5" eb="9">
      <t>ゼンタイセイリ</t>
    </rPh>
    <phoneticPr fontId="3"/>
  </si>
  <si>
    <t>課題対応結果確認</t>
    <rPh sb="0" eb="8">
      <t>カダイタイオウケッカカクニン</t>
    </rPh>
    <phoneticPr fontId="3"/>
  </si>
  <si>
    <t>シスメ(BPM再):SYSMEX_TS-3223 【UAT】[データ連携]SOTC010_得意先マスタ基本情報送信　MDG内部エラーを検知する仕組を追加</t>
  </si>
  <si>
    <t>SOTC011設計</t>
    <rPh sb="7" eb="9">
      <t>セッケイ</t>
    </rPh>
    <phoneticPr fontId="3"/>
  </si>
  <si>
    <t>エラー対応一覧作成</t>
    <rPh sb="3" eb="5">
      <t>タイオウ</t>
    </rPh>
    <rPh sb="5" eb="7">
      <t>イチラン</t>
    </rPh>
    <rPh sb="7" eb="9">
      <t>サクセイ</t>
    </rPh>
    <phoneticPr fontId="3"/>
  </si>
  <si>
    <t>出荷変更内容の仕様書記載</t>
    <rPh sb="0" eb="2">
      <t>シュッカ</t>
    </rPh>
    <rPh sb="2" eb="4">
      <t>ヘンコウ</t>
    </rPh>
    <rPh sb="4" eb="6">
      <t>ナイヨウ</t>
    </rPh>
    <rPh sb="7" eb="10">
      <t>シヨウショ</t>
    </rPh>
    <rPh sb="10" eb="12">
      <t>キサイ</t>
    </rPh>
    <phoneticPr fontId="3"/>
  </si>
  <si>
    <t>SYSMEX-4918 社内部署(第4階層)の会計事業所コードについて</t>
  </si>
  <si>
    <t>SOTC010の結果確認</t>
    <rPh sb="8" eb="12">
      <t>ケッカカクニン</t>
    </rPh>
    <phoneticPr fontId="3"/>
  </si>
  <si>
    <t>移行管理(福井)</t>
    <rPh sb="0" eb="2">
      <t>イコウ</t>
    </rPh>
    <rPh sb="2" eb="4">
      <t>カンリ</t>
    </rPh>
    <rPh sb="5" eb="7">
      <t>フクイ</t>
    </rPh>
    <phoneticPr fontId="3"/>
  </si>
  <si>
    <t>受注OPの半角制限確認(受注分割用のデータで確認)</t>
    <rPh sb="0" eb="2">
      <t>ジュチュウ</t>
    </rPh>
    <rPh sb="5" eb="7">
      <t>ハンカク</t>
    </rPh>
    <rPh sb="7" eb="9">
      <t>セイゲン</t>
    </rPh>
    <rPh sb="9" eb="11">
      <t>カクニン</t>
    </rPh>
    <rPh sb="12" eb="16">
      <t>ジュチュウブンカツ</t>
    </rPh>
    <rPh sb="16" eb="17">
      <t>ヨウ</t>
    </rPh>
    <rPh sb="22" eb="24">
      <t>カクニン</t>
    </rPh>
    <phoneticPr fontId="3"/>
  </si>
  <si>
    <t>業務QA表記載</t>
    <rPh sb="0" eb="2">
      <t>ギョウム</t>
    </rPh>
    <rPh sb="4" eb="5">
      <t>ヒョウ</t>
    </rPh>
    <rPh sb="5" eb="7">
      <t>キサイ</t>
    </rPh>
    <phoneticPr fontId="3"/>
  </si>
  <si>
    <t>労務管理について</t>
    <rPh sb="0" eb="4">
      <t>ロウムカンリ</t>
    </rPh>
    <phoneticPr fontId="3"/>
  </si>
  <si>
    <t>評価面談</t>
    <rPh sb="0" eb="4">
      <t>ヒョウカメンダン</t>
    </rPh>
    <phoneticPr fontId="3"/>
  </si>
  <si>
    <t>MDAS準備</t>
    <rPh sb="4" eb="6">
      <t>ジュンビ</t>
    </rPh>
    <phoneticPr fontId="3"/>
  </si>
  <si>
    <t>SOTC020のチェックフラグ対応について</t>
    <rPh sb="15" eb="17">
      <t>タイオウ</t>
    </rPh>
    <phoneticPr fontId="3"/>
  </si>
  <si>
    <t>BPMデータ提供依頼対象整理</t>
    <rPh sb="6" eb="14">
      <t>テイキョウイライタイショウセイリ</t>
    </rPh>
    <phoneticPr fontId="3"/>
  </si>
  <si>
    <t>既存CRMでの事業分野扱いについて</t>
    <rPh sb="0" eb="2">
      <t>キゾン</t>
    </rPh>
    <rPh sb="7" eb="12">
      <t>ジギョウブンヤアツカ</t>
    </rPh>
    <phoneticPr fontId="3"/>
  </si>
  <si>
    <t>週次資料追記</t>
    <rPh sb="0" eb="4">
      <t>シュウジシリョウ</t>
    </rPh>
    <rPh sb="4" eb="6">
      <t>ツイキ</t>
    </rPh>
    <phoneticPr fontId="3"/>
  </si>
  <si>
    <t>ロット分割テスト確認(半角/全角確認含む)</t>
    <rPh sb="3" eb="5">
      <t>ブンカツ</t>
    </rPh>
    <rPh sb="8" eb="10">
      <t>カクニン</t>
    </rPh>
    <rPh sb="11" eb="13">
      <t>ハンカク</t>
    </rPh>
    <rPh sb="14" eb="16">
      <t>ゼンカク</t>
    </rPh>
    <rPh sb="16" eb="19">
      <t>カクニンフク</t>
    </rPh>
    <phoneticPr fontId="3"/>
  </si>
  <si>
    <t>得意先ブロック対応設計</t>
    <rPh sb="0" eb="3">
      <t>トクイサキ</t>
    </rPh>
    <rPh sb="7" eb="9">
      <t>タイオウ</t>
    </rPh>
    <rPh sb="9" eb="11">
      <t>セッケイ</t>
    </rPh>
    <phoneticPr fontId="3"/>
  </si>
  <si>
    <t>連携内部確認(原田)</t>
    <rPh sb="0" eb="2">
      <t>レンケイ</t>
    </rPh>
    <rPh sb="2" eb="6">
      <t>ナイブカクニン</t>
    </rPh>
    <rPh sb="7" eb="9">
      <t>ハラダ</t>
    </rPh>
    <phoneticPr fontId="3"/>
  </si>
  <si>
    <t>BPMデータ提供依頼</t>
    <rPh sb="6" eb="8">
      <t>テイキョウ</t>
    </rPh>
    <rPh sb="8" eb="10">
      <t>イライ</t>
    </rPh>
    <phoneticPr fontId="3"/>
  </si>
  <si>
    <t>セット品名称異常確認</t>
    <rPh sb="3" eb="6">
      <t>ヒンメイショウ</t>
    </rPh>
    <rPh sb="6" eb="8">
      <t>イジョウ</t>
    </rPh>
    <rPh sb="8" eb="10">
      <t>カクニン</t>
    </rPh>
    <phoneticPr fontId="3"/>
  </si>
  <si>
    <t>読書(要件定義テクニック)</t>
  </si>
  <si>
    <t>納入機器セット整理</t>
    <rPh sb="0" eb="4">
      <t>ノウニュウキキ</t>
    </rPh>
    <rPh sb="7" eb="9">
      <t>セイリ</t>
    </rPh>
    <phoneticPr fontId="3"/>
  </si>
  <si>
    <t>出荷の動き確認</t>
    <rPh sb="0" eb="2">
      <t>シュッカ</t>
    </rPh>
    <rPh sb="3" eb="4">
      <t>ウゴ</t>
    </rPh>
    <rPh sb="5" eb="7">
      <t>カクニン</t>
    </rPh>
    <phoneticPr fontId="3"/>
  </si>
  <si>
    <t>MDAS連携準備</t>
    <rPh sb="4" eb="6">
      <t>レンケイ</t>
    </rPh>
    <rPh sb="6" eb="8">
      <t>ジュンビ</t>
    </rPh>
    <phoneticPr fontId="3"/>
  </si>
  <si>
    <t>出荷連携再実行</t>
    <rPh sb="0" eb="7">
      <t>シュッカレンケイサイジッコウ</t>
    </rPh>
    <phoneticPr fontId="3"/>
  </si>
  <si>
    <t>SVMX定例準備</t>
    <rPh sb="4" eb="6">
      <t>テイレイ</t>
    </rPh>
    <rPh sb="6" eb="8">
      <t>ジュンビ</t>
    </rPh>
    <phoneticPr fontId="3"/>
  </si>
  <si>
    <t>得意先打ち合わせ</t>
    <rPh sb="0" eb="3">
      <t>トクイサキ</t>
    </rPh>
    <rPh sb="3" eb="4">
      <t>ウ</t>
    </rPh>
    <rPh sb="5" eb="6">
      <t>ア</t>
    </rPh>
    <phoneticPr fontId="3"/>
  </si>
  <si>
    <t>購入品の品目洗い替えについて</t>
    <rPh sb="0" eb="3">
      <t>コウニュウヒン</t>
    </rPh>
    <rPh sb="4" eb="7">
      <t>ヒンモクアラ</t>
    </rPh>
    <rPh sb="8" eb="9">
      <t>ガ</t>
    </rPh>
    <phoneticPr fontId="3"/>
  </si>
  <si>
    <t>SVMX定例打合せ</t>
    <rPh sb="4" eb="6">
      <t>テイレイ</t>
    </rPh>
    <rPh sb="6" eb="8">
      <t>ウチアワ</t>
    </rPh>
    <phoneticPr fontId="3"/>
  </si>
  <si>
    <t>関電フォロー(ログのCurl取得)</t>
    <rPh sb="0" eb="2">
      <t>カンデン</t>
    </rPh>
    <rPh sb="14" eb="16">
      <t>シュトク</t>
    </rPh>
    <phoneticPr fontId="3"/>
  </si>
  <si>
    <t>連携課題共有(原田)</t>
    <rPh sb="0" eb="2">
      <t>レンケイ</t>
    </rPh>
    <rPh sb="2" eb="6">
      <t>カダイキョウユウ</t>
    </rPh>
    <rPh sb="7" eb="9">
      <t>ハラダ</t>
    </rPh>
    <phoneticPr fontId="3"/>
  </si>
  <si>
    <t>SVMXへのbacklog課題登録</t>
    <rPh sb="13" eb="17">
      <t>カダイトウロク</t>
    </rPh>
    <phoneticPr fontId="3"/>
  </si>
  <si>
    <t>電話番号変更のIT</t>
    <rPh sb="0" eb="6">
      <t>デンワバンゴウヘンコウ</t>
    </rPh>
    <phoneticPr fontId="3"/>
  </si>
  <si>
    <t>購入品洗い替え処理について</t>
    <rPh sb="0" eb="3">
      <t>コウニュウヒン</t>
    </rPh>
    <rPh sb="3" eb="4">
      <t>アラ</t>
    </rPh>
    <rPh sb="5" eb="6">
      <t>ガ</t>
    </rPh>
    <rPh sb="7" eb="9">
      <t>ショリ</t>
    </rPh>
    <phoneticPr fontId="3"/>
  </si>
  <si>
    <t>得意先の電話番号変更修正確認</t>
    <rPh sb="0" eb="3">
      <t>トクイサキ</t>
    </rPh>
    <rPh sb="4" eb="10">
      <t>デンワバンゴウヘンコウ</t>
    </rPh>
    <rPh sb="10" eb="12">
      <t>シュウセイ</t>
    </rPh>
    <rPh sb="12" eb="14">
      <t>カクニン</t>
    </rPh>
    <phoneticPr fontId="3"/>
  </si>
  <si>
    <t>移行週次打合せ(続き)</t>
    <rPh sb="0" eb="2">
      <t>イコウ</t>
    </rPh>
    <rPh sb="2" eb="4">
      <t>シュウジ</t>
    </rPh>
    <rPh sb="4" eb="6">
      <t>ウチアワ</t>
    </rPh>
    <rPh sb="8" eb="9">
      <t>ツヅ</t>
    </rPh>
    <phoneticPr fontId="3"/>
  </si>
  <si>
    <t>移行チェックリスト確認(福井、小椋)</t>
    <rPh sb="0" eb="2">
      <t>イコウ</t>
    </rPh>
    <rPh sb="9" eb="11">
      <t>カクニン</t>
    </rPh>
    <rPh sb="12" eb="14">
      <t>フクイ</t>
    </rPh>
    <rPh sb="15" eb="17">
      <t>オグラ</t>
    </rPh>
    <phoneticPr fontId="3"/>
  </si>
  <si>
    <t>MDAS再テスト</t>
    <rPh sb="4" eb="5">
      <t>サイ</t>
    </rPh>
    <phoneticPr fontId="3"/>
  </si>
  <si>
    <t>DSサポート問い合わせ</t>
    <rPh sb="6" eb="7">
      <t>ト</t>
    </rPh>
    <rPh sb="8" eb="9">
      <t>ア</t>
    </rPh>
    <phoneticPr fontId="3"/>
  </si>
  <si>
    <t>単純チェックリストのSVMX対象洗い出し</t>
    <rPh sb="0" eb="2">
      <t>タンジュン</t>
    </rPh>
    <rPh sb="14" eb="17">
      <t>タイショウアラ</t>
    </rPh>
    <rPh sb="18" eb="19">
      <t>ダ</t>
    </rPh>
    <phoneticPr fontId="3"/>
  </si>
  <si>
    <t>WTD分割件数整理</t>
    <rPh sb="3" eb="7">
      <t>ブンカツケンスウ</t>
    </rPh>
    <rPh sb="7" eb="9">
      <t>セイリ</t>
    </rPh>
    <phoneticPr fontId="3"/>
  </si>
  <si>
    <t>SWTDの分割件数について</t>
    <rPh sb="5" eb="7">
      <t>ブンカツ</t>
    </rPh>
    <rPh sb="7" eb="9">
      <t>ケンスウ</t>
    </rPh>
    <phoneticPr fontId="3"/>
  </si>
  <si>
    <t>CRUD表最新化</t>
    <rPh sb="4" eb="8">
      <t>ヒョウサイシンカ</t>
    </rPh>
    <phoneticPr fontId="3"/>
  </si>
  <si>
    <t>得意先未反映エラー問い合わせ対応</t>
    <rPh sb="0" eb="6">
      <t>トクイサキミハンエイ</t>
    </rPh>
    <rPh sb="9" eb="10">
      <t>ト</t>
    </rPh>
    <rPh sb="11" eb="12">
      <t>ア</t>
    </rPh>
    <rPh sb="14" eb="16">
      <t>タイオウ</t>
    </rPh>
    <phoneticPr fontId="3"/>
  </si>
  <si>
    <t>週次打合せ</t>
    <rPh sb="0" eb="4">
      <t>シュウジウチアワ</t>
    </rPh>
    <phoneticPr fontId="3"/>
  </si>
  <si>
    <t>チェックリスト作業たたき整理</t>
    <rPh sb="7" eb="9">
      <t>サギョウ</t>
    </rPh>
    <rPh sb="12" eb="14">
      <t>セイリ</t>
    </rPh>
    <phoneticPr fontId="3"/>
  </si>
  <si>
    <t>SVMX納入機器整理</t>
    <rPh sb="4" eb="8">
      <t>ノウニュウキキ</t>
    </rPh>
    <rPh sb="8" eb="10">
      <t>セイリ</t>
    </rPh>
    <phoneticPr fontId="3"/>
  </si>
  <si>
    <t>SVMXシステム移行リハ調整(小椋、福井)</t>
    <rPh sb="8" eb="10">
      <t>イコウ</t>
    </rPh>
    <rPh sb="12" eb="14">
      <t>チョウセイ</t>
    </rPh>
    <rPh sb="15" eb="17">
      <t>オグラ</t>
    </rPh>
    <rPh sb="18" eb="20">
      <t>フクイ</t>
    </rPh>
    <phoneticPr fontId="3"/>
  </si>
  <si>
    <t>メール確認等</t>
    <rPh sb="3" eb="6">
      <t>カクニンナド</t>
    </rPh>
    <phoneticPr fontId="3"/>
  </si>
  <si>
    <t>得意先マスタ打合せ</t>
    <rPh sb="0" eb="3">
      <t>トクイサキ</t>
    </rPh>
    <rPh sb="6" eb="8">
      <t>ウチアワ</t>
    </rPh>
    <phoneticPr fontId="3"/>
  </si>
  <si>
    <t>研修:社内研修</t>
  </si>
  <si>
    <t>新任サブマネージャオペレーション研修</t>
  </si>
  <si>
    <t>得意先の必須/変更可否項目の整理</t>
    <rPh sb="0" eb="3">
      <t>トクイサキ</t>
    </rPh>
    <rPh sb="4" eb="6">
      <t>ヒッス</t>
    </rPh>
    <rPh sb="7" eb="11">
      <t>ヘンコウカヒ</t>
    </rPh>
    <rPh sb="11" eb="13">
      <t>コウモク</t>
    </rPh>
    <rPh sb="14" eb="16">
      <t>セイリ</t>
    </rPh>
    <phoneticPr fontId="3"/>
  </si>
  <si>
    <t>移行管理打ち合わせ</t>
    <rPh sb="0" eb="5">
      <t>イコウカンリウ</t>
    </rPh>
    <rPh sb="6" eb="7">
      <t>ア</t>
    </rPh>
    <phoneticPr fontId="3"/>
  </si>
  <si>
    <t>出荷実績UAT疎通確認対応</t>
    <rPh sb="0" eb="4">
      <t>シュッカジッセキ</t>
    </rPh>
    <rPh sb="7" eb="11">
      <t>ソツウカクニン</t>
    </rPh>
    <rPh sb="11" eb="13">
      <t>タイオウ</t>
    </rPh>
    <phoneticPr fontId="3"/>
  </si>
  <si>
    <t>得意先連携(MDG)の項目整理</t>
    <rPh sb="0" eb="3">
      <t>トクイサキ</t>
    </rPh>
    <rPh sb="3" eb="5">
      <t>レンケイ</t>
    </rPh>
    <rPh sb="11" eb="13">
      <t>コウモク</t>
    </rPh>
    <rPh sb="13" eb="15">
      <t>セイリ</t>
    </rPh>
    <phoneticPr fontId="3"/>
  </si>
  <si>
    <t>移行週次打合せ</t>
    <rPh sb="0" eb="6">
      <t>イコウシュウジウチアワ</t>
    </rPh>
    <phoneticPr fontId="3"/>
  </si>
  <si>
    <t>課題打ち合わせ(購入品洗い替え、出荷の受注残)</t>
    <rPh sb="0" eb="3">
      <t>カダイウ</t>
    </rPh>
    <rPh sb="4" eb="5">
      <t>ア</t>
    </rPh>
    <rPh sb="8" eb="11">
      <t>コウニュウヒン</t>
    </rPh>
    <rPh sb="11" eb="12">
      <t>アラ</t>
    </rPh>
    <rPh sb="13" eb="14">
      <t>ガ</t>
    </rPh>
    <rPh sb="16" eb="18">
      <t>シュッカ</t>
    </rPh>
    <rPh sb="19" eb="22">
      <t>ジュチュウザン</t>
    </rPh>
    <phoneticPr fontId="3"/>
  </si>
  <si>
    <t>移行週次打合せ続き</t>
    <rPh sb="0" eb="2">
      <t>イコウ</t>
    </rPh>
    <rPh sb="2" eb="6">
      <t>シュウジウチアワ</t>
    </rPh>
    <rPh sb="7" eb="8">
      <t>ツヅ</t>
    </rPh>
    <phoneticPr fontId="3"/>
  </si>
  <si>
    <t>システム移行準備</t>
    <rPh sb="4" eb="8">
      <t>イコウジュンビ</t>
    </rPh>
    <phoneticPr fontId="3"/>
  </si>
  <si>
    <t>DSサポートフォロー依頼</t>
    <rPh sb="10" eb="12">
      <t>イライ</t>
    </rPh>
    <phoneticPr fontId="3"/>
  </si>
  <si>
    <t>Q&amp;A表の最新化</t>
    <rPh sb="3" eb="4">
      <t>ヒョウ</t>
    </rPh>
    <rPh sb="5" eb="8">
      <t>サイシンカ</t>
    </rPh>
    <phoneticPr fontId="3"/>
  </si>
  <si>
    <t>得意先修正結果確認</t>
    <rPh sb="0" eb="9">
      <t>トクイサキシュウセイケッカカクニン</t>
    </rPh>
    <phoneticPr fontId="3"/>
  </si>
  <si>
    <t>プレ業務UAT整理</t>
    <rPh sb="2" eb="4">
      <t>ギョウム</t>
    </rPh>
    <rPh sb="7" eb="9">
      <t>セイリ</t>
    </rPh>
    <phoneticPr fontId="3"/>
  </si>
  <si>
    <t>週次報告資料加筆</t>
    <rPh sb="0" eb="2">
      <t>シュウジ</t>
    </rPh>
    <rPh sb="2" eb="4">
      <t>ホウコク</t>
    </rPh>
    <rPh sb="4" eb="6">
      <t>シリョウ</t>
    </rPh>
    <rPh sb="6" eb="8">
      <t>カヒツ</t>
    </rPh>
    <phoneticPr fontId="3"/>
  </si>
  <si>
    <t>プレ業務UATの共有(荒川、高山、松原）</t>
    <rPh sb="2" eb="4">
      <t>ギョウム</t>
    </rPh>
    <rPh sb="8" eb="10">
      <t>キョウユウ</t>
    </rPh>
    <rPh sb="11" eb="13">
      <t>アラカワ</t>
    </rPh>
    <rPh sb="14" eb="16">
      <t>タカヤマ</t>
    </rPh>
    <rPh sb="17" eb="19">
      <t>マツバラ</t>
    </rPh>
    <phoneticPr fontId="3"/>
  </si>
  <si>
    <t>機器販売疎通確認</t>
    <rPh sb="0" eb="8">
      <t>キキハンバイソツウカクニン</t>
    </rPh>
    <phoneticPr fontId="3"/>
  </si>
  <si>
    <t>プレ業務UAT対応について(荒川)</t>
    <rPh sb="2" eb="4">
      <t>ギョウム</t>
    </rPh>
    <rPh sb="7" eb="9">
      <t>タイオウ</t>
    </rPh>
    <rPh sb="14" eb="16">
      <t>アラカワ</t>
    </rPh>
    <phoneticPr fontId="3"/>
  </si>
  <si>
    <t>得意先の削除不整合調査など</t>
    <rPh sb="0" eb="3">
      <t>トクイサキ</t>
    </rPh>
    <rPh sb="4" eb="6">
      <t>サクジョ</t>
    </rPh>
    <rPh sb="6" eb="9">
      <t>フセイゴウ</t>
    </rPh>
    <rPh sb="9" eb="11">
      <t>チョウサ</t>
    </rPh>
    <phoneticPr fontId="3"/>
  </si>
  <si>
    <t>週次報告資料加筆</t>
    <rPh sb="0" eb="8">
      <t>シュウジホウコクシリョウカヒツ</t>
    </rPh>
    <phoneticPr fontId="3"/>
  </si>
  <si>
    <t>SWTD分割実行結果確認</t>
    <rPh sb="4" eb="8">
      <t>ブンカツジッコウ</t>
    </rPh>
    <rPh sb="8" eb="10">
      <t>ケッカ</t>
    </rPh>
    <rPh sb="10" eb="12">
      <t>カクニン</t>
    </rPh>
    <phoneticPr fontId="3"/>
  </si>
  <si>
    <t>受注OPの半角制限確認</t>
    <rPh sb="0" eb="2">
      <t>ジュチュウ</t>
    </rPh>
    <rPh sb="5" eb="9">
      <t>ハンカクセイゲン</t>
    </rPh>
    <rPh sb="9" eb="11">
      <t>カクニン</t>
    </rPh>
    <phoneticPr fontId="3"/>
  </si>
  <si>
    <t>週次報告打合せ</t>
    <rPh sb="0" eb="2">
      <t>シュウジ</t>
    </rPh>
    <rPh sb="2" eb="4">
      <t>ホウコク</t>
    </rPh>
    <rPh sb="4" eb="6">
      <t>ウチアワ</t>
    </rPh>
    <phoneticPr fontId="3"/>
  </si>
  <si>
    <t>移行セッション整理打合せ</t>
    <rPh sb="0" eb="2">
      <t>イコウ</t>
    </rPh>
    <rPh sb="7" eb="9">
      <t>セイリ</t>
    </rPh>
    <rPh sb="9" eb="11">
      <t>ウチアワ</t>
    </rPh>
    <phoneticPr fontId="3"/>
  </si>
  <si>
    <t>得意先連携のエラー挙動確認</t>
    <rPh sb="0" eb="5">
      <t>トクイサキレンケイ</t>
    </rPh>
    <rPh sb="9" eb="11">
      <t>キョドウ</t>
    </rPh>
    <rPh sb="11" eb="13">
      <t>カクニン</t>
    </rPh>
    <phoneticPr fontId="3"/>
  </si>
  <si>
    <t>私用(ライブ参加)</t>
    <rPh sb="0" eb="2">
      <t>シヨウ</t>
    </rPh>
    <rPh sb="6" eb="8">
      <t>サンカ</t>
    </rPh>
    <phoneticPr fontId="3"/>
  </si>
  <si>
    <t>打合せ振り返り(荒川)</t>
    <rPh sb="0" eb="2">
      <t>ウチアワ</t>
    </rPh>
    <rPh sb="3" eb="4">
      <t>フ</t>
    </rPh>
    <rPh sb="5" eb="6">
      <t>カエ</t>
    </rPh>
    <rPh sb="8" eb="10">
      <t>アラカワ</t>
    </rPh>
    <phoneticPr fontId="3"/>
  </si>
  <si>
    <t>SVMX連携エラー確認(SYSMEX_BPM_FM-555)</t>
    <rPh sb="4" eb="6">
      <t>レンケイ</t>
    </rPh>
    <rPh sb="9" eb="11">
      <t>カクニン</t>
    </rPh>
    <phoneticPr fontId="3"/>
  </si>
  <si>
    <t>DSエラーの整理</t>
    <rPh sb="6" eb="8">
      <t>セイリ</t>
    </rPh>
    <phoneticPr fontId="3"/>
  </si>
  <si>
    <t>試薬消耗品発注の全角対応</t>
    <rPh sb="0" eb="7">
      <t>シヤクショウモウヒンハッチュウ</t>
    </rPh>
    <rPh sb="8" eb="10">
      <t>ゼンカク</t>
    </rPh>
    <rPh sb="10" eb="12">
      <t>タイオウ</t>
    </rPh>
    <phoneticPr fontId="3"/>
  </si>
  <si>
    <t>SVMX簡易チェックリスト対象整理、キー洗い出し</t>
    <rPh sb="4" eb="6">
      <t>カンイ</t>
    </rPh>
    <rPh sb="13" eb="15">
      <t>タイショウ</t>
    </rPh>
    <rPh sb="15" eb="17">
      <t>セイリ</t>
    </rPh>
    <rPh sb="20" eb="21">
      <t>アラ</t>
    </rPh>
    <rPh sb="22" eb="23">
      <t>ダ</t>
    </rPh>
    <phoneticPr fontId="3"/>
  </si>
  <si>
    <t>SVMX定例振り返り(荒川)</t>
    <rPh sb="4" eb="7">
      <t>テイレイフ</t>
    </rPh>
    <rPh sb="8" eb="9">
      <t>カエ</t>
    </rPh>
    <rPh sb="11" eb="13">
      <t>アラカワ</t>
    </rPh>
    <phoneticPr fontId="3"/>
  </si>
  <si>
    <t>移行進め方(福井)</t>
    <rPh sb="0" eb="3">
      <t>イコウスス</t>
    </rPh>
    <rPh sb="4" eb="5">
      <t>カタ</t>
    </rPh>
    <rPh sb="6" eb="8">
      <t>フクイ</t>
    </rPh>
    <phoneticPr fontId="3"/>
  </si>
  <si>
    <t>SAP再設定</t>
    <rPh sb="3" eb="6">
      <t>サイセッテイ</t>
    </rPh>
    <phoneticPr fontId="3"/>
  </si>
  <si>
    <t>プレ業務UATデータ確認</t>
    <rPh sb="2" eb="4">
      <t>ギョウム</t>
    </rPh>
    <rPh sb="10" eb="12">
      <t>カクニン</t>
    </rPh>
    <phoneticPr fontId="3"/>
  </si>
  <si>
    <t>セット品明細マスタ整理</t>
    <rPh sb="3" eb="6">
      <t>ヒンメイサイ</t>
    </rPh>
    <rPh sb="9" eb="11">
      <t>セイリ</t>
    </rPh>
    <phoneticPr fontId="3"/>
  </si>
  <si>
    <t>プレ業務UAT検討</t>
    <rPh sb="2" eb="4">
      <t>ギョウム</t>
    </rPh>
    <rPh sb="7" eb="9">
      <t>ケントウ</t>
    </rPh>
    <phoneticPr fontId="3"/>
  </si>
  <si>
    <t>プレ業務UAT打ち合わせ(荒川、中村)</t>
    <rPh sb="2" eb="4">
      <t>ギョウム</t>
    </rPh>
    <rPh sb="7" eb="8">
      <t>ウ</t>
    </rPh>
    <rPh sb="9" eb="10">
      <t>ア</t>
    </rPh>
    <rPh sb="13" eb="15">
      <t>アラカワ</t>
    </rPh>
    <rPh sb="16" eb="18">
      <t>ナカムラ</t>
    </rPh>
    <phoneticPr fontId="3"/>
  </si>
  <si>
    <t>連携打ち合わせ(原田)</t>
    <rPh sb="0" eb="2">
      <t>レンケイ</t>
    </rPh>
    <rPh sb="2" eb="3">
      <t>ウ</t>
    </rPh>
    <rPh sb="4" eb="5">
      <t>ア</t>
    </rPh>
    <rPh sb="8" eb="10">
      <t>ハラダ</t>
    </rPh>
    <phoneticPr fontId="3"/>
  </si>
  <si>
    <t>業務UAT説明(中村)</t>
    <rPh sb="0" eb="2">
      <t>ギョウム</t>
    </rPh>
    <rPh sb="5" eb="7">
      <t>セツメイ</t>
    </rPh>
    <rPh sb="8" eb="10">
      <t>ナカムラ</t>
    </rPh>
    <phoneticPr fontId="3"/>
  </si>
  <si>
    <t>業務UATシナリオ確認(荒川、中村)</t>
    <rPh sb="0" eb="2">
      <t>ギョウム</t>
    </rPh>
    <rPh sb="9" eb="11">
      <t>カクニン</t>
    </rPh>
    <rPh sb="12" eb="14">
      <t>アラカワ</t>
    </rPh>
    <rPh sb="15" eb="17">
      <t>ナカムラ</t>
    </rPh>
    <phoneticPr fontId="3"/>
  </si>
  <si>
    <t>業務UATデータ準備</t>
    <rPh sb="0" eb="2">
      <t>ギョウム</t>
    </rPh>
    <rPh sb="8" eb="10">
      <t>ジュンビ</t>
    </rPh>
    <phoneticPr fontId="3"/>
  </si>
  <si>
    <t>プレ業務UAT実施(中村)</t>
    <rPh sb="2" eb="4">
      <t>ギョウム</t>
    </rPh>
    <rPh sb="7" eb="9">
      <t>ジッシ</t>
    </rPh>
    <rPh sb="10" eb="12">
      <t>ナカムラ</t>
    </rPh>
    <phoneticPr fontId="3"/>
  </si>
  <si>
    <t>問い合わせ対応(SYSMEX_BPM-834 売上確定後のS4伝票No.の情報格納先について)</t>
    <rPh sb="0" eb="1">
      <t>ト</t>
    </rPh>
    <rPh sb="2" eb="3">
      <t>ア</t>
    </rPh>
    <rPh sb="5" eb="7">
      <t>タイオウ</t>
    </rPh>
    <phoneticPr fontId="3"/>
  </si>
  <si>
    <t>状況整理(SCORP_JEA_PMO-5366 ＜マスタ＞品目マスタの品目名が誤っている)</t>
    <rPh sb="0" eb="4">
      <t>ジョウキョウセイリ</t>
    </rPh>
    <phoneticPr fontId="3"/>
  </si>
  <si>
    <t>FY25Kickoff(西日本)</t>
    <rPh sb="12" eb="15">
      <t>ニシニホン</t>
    </rPh>
    <phoneticPr fontId="3"/>
  </si>
  <si>
    <t>プレ業務UATのデータ確認</t>
    <rPh sb="2" eb="4">
      <t>ギョウム</t>
    </rPh>
    <rPh sb="11" eb="13">
      <t>カクニン</t>
    </rPh>
    <phoneticPr fontId="3"/>
  </si>
  <si>
    <t>SWTD実行結果確認</t>
    <rPh sb="4" eb="10">
      <t>ジッコウケッカカクニン</t>
    </rPh>
    <phoneticPr fontId="3"/>
  </si>
  <si>
    <t>資格更新(Admin)</t>
    <rPh sb="0" eb="4">
      <t>シカクコウシン</t>
    </rPh>
    <phoneticPr fontId="3"/>
  </si>
  <si>
    <t>週次資料整理</t>
    <rPh sb="0" eb="6">
      <t>シュウジシリョウセイリ</t>
    </rPh>
    <phoneticPr fontId="3"/>
  </si>
  <si>
    <t>データ対応整理</t>
    <rPh sb="3" eb="7">
      <t>タイオウセイリ</t>
    </rPh>
    <phoneticPr fontId="3"/>
  </si>
  <si>
    <t>SYSMEX_TS-3311 【UAT】[データ連携]SOTC030_得意先マスタ拡張情報送信　S/4で取込エラーステータスが返ってきた際にSFだけ正常完了になる</t>
  </si>
  <si>
    <t>出荷対応整理(松原、長谷川)</t>
    <rPh sb="0" eb="2">
      <t>シュッカ</t>
    </rPh>
    <rPh sb="2" eb="6">
      <t>タイオウセイリ</t>
    </rPh>
    <rPh sb="7" eb="9">
      <t>マツバラ</t>
    </rPh>
    <rPh sb="10" eb="13">
      <t>ハセガワ</t>
    </rPh>
    <phoneticPr fontId="3"/>
  </si>
  <si>
    <t>帳票ソフトのシステム移行について(小椋)</t>
    <rPh sb="0" eb="2">
      <t>チョウヒョウ</t>
    </rPh>
    <rPh sb="10" eb="12">
      <t>イコウ</t>
    </rPh>
    <rPh sb="17" eb="19">
      <t>オグラ</t>
    </rPh>
    <phoneticPr fontId="3"/>
  </si>
  <si>
    <t>リカバリ対応(SYSMEX_BPM_FM-555)</t>
    <rPh sb="4" eb="6">
      <t>タイオウ</t>
    </rPh>
    <phoneticPr fontId="3"/>
  </si>
  <si>
    <t>OTC定例振り返り、SVMX定例準備(荒川)</t>
    <rPh sb="3" eb="5">
      <t>テイレイ</t>
    </rPh>
    <rPh sb="5" eb="6">
      <t>フ</t>
    </rPh>
    <rPh sb="7" eb="8">
      <t>カエ</t>
    </rPh>
    <rPh sb="14" eb="16">
      <t>テイレイ</t>
    </rPh>
    <rPh sb="16" eb="18">
      <t>ジュンビ</t>
    </rPh>
    <rPh sb="19" eb="21">
      <t>アラカワ</t>
    </rPh>
    <phoneticPr fontId="3"/>
  </si>
  <si>
    <t>品目・価格マスタの件数制御について(SCORP_JEA_PMO-4705 品目マスタ(I-321-JPN)、価格マスタ連携(I-313-JPN)のパケット分割対応依頼)</t>
    <rPh sb="0" eb="2">
      <t>ヒンモク</t>
    </rPh>
    <rPh sb="3" eb="5">
      <t>カカク</t>
    </rPh>
    <rPh sb="9" eb="13">
      <t>ケンスウセイギョ</t>
    </rPh>
    <phoneticPr fontId="3"/>
  </si>
  <si>
    <t>02_02_01のデータ確認</t>
    <rPh sb="12" eb="14">
      <t>カクニン</t>
    </rPh>
    <phoneticPr fontId="3"/>
  </si>
  <si>
    <t>シスメ(BPM再):SYSMEX_TS-3218 【セット品明細マスタ】過去データの管理要否未確認</t>
  </si>
  <si>
    <t>対応整理</t>
    <rPh sb="0" eb="2">
      <t>タイオウ</t>
    </rPh>
    <rPh sb="2" eb="4">
      <t>セイリ</t>
    </rPh>
    <phoneticPr fontId="3"/>
  </si>
  <si>
    <t>東京プラント対応、ユーザ/所属情報(荒川、高山、木谷、長谷川)</t>
    <rPh sb="0" eb="2">
      <t>トウキョウ</t>
    </rPh>
    <rPh sb="6" eb="8">
      <t>タイオウ</t>
    </rPh>
    <rPh sb="13" eb="17">
      <t>ショゾクジョウホウ</t>
    </rPh>
    <rPh sb="18" eb="20">
      <t>アラカワ</t>
    </rPh>
    <rPh sb="21" eb="23">
      <t>タカヤマ</t>
    </rPh>
    <rPh sb="24" eb="26">
      <t>キタニ</t>
    </rPh>
    <rPh sb="27" eb="30">
      <t>ハセガワ</t>
    </rPh>
    <phoneticPr fontId="3"/>
  </si>
  <si>
    <t>プラント対応相談、移行セッション資料レビュー(小椋、福井)</t>
    <rPh sb="4" eb="8">
      <t>タイオウソウダン</t>
    </rPh>
    <rPh sb="9" eb="11">
      <t>イコウ</t>
    </rPh>
    <rPh sb="16" eb="18">
      <t>シリョウ</t>
    </rPh>
    <rPh sb="23" eb="25">
      <t>オグラ</t>
    </rPh>
    <rPh sb="26" eb="28">
      <t>フクイ</t>
    </rPh>
    <phoneticPr fontId="3"/>
  </si>
  <si>
    <t>メール対応残整理</t>
    <rPh sb="3" eb="6">
      <t>タイオウザン</t>
    </rPh>
    <rPh sb="6" eb="8">
      <t>セイリ</t>
    </rPh>
    <phoneticPr fontId="3"/>
  </si>
  <si>
    <t>プレ業務UAT、セット品明細マスタ一括更新(中村)</t>
    <rPh sb="2" eb="4">
      <t>ギョウム</t>
    </rPh>
    <rPh sb="11" eb="14">
      <t>ヒンメイサイ</t>
    </rPh>
    <rPh sb="17" eb="19">
      <t>イッカツ</t>
    </rPh>
    <rPh sb="19" eb="21">
      <t>コウシン</t>
    </rPh>
    <rPh sb="22" eb="24">
      <t>ナカムラ</t>
    </rPh>
    <phoneticPr fontId="3"/>
  </si>
  <si>
    <t>SOTC080修正(SYSMEX_TS-3356 【UAT】[データ連携]SOTC080_契約情報送信　プラント取得対象の見直し)</t>
    <rPh sb="7" eb="9">
      <t>シュウセイ</t>
    </rPh>
    <phoneticPr fontId="3"/>
  </si>
  <si>
    <t>改修内容確認</t>
    <rPh sb="0" eb="6">
      <t>カイシュウナイヨウカクニン</t>
    </rPh>
    <phoneticPr fontId="3"/>
  </si>
  <si>
    <t>プレ業務UAT実施(SOTC080タイムアウト)</t>
    <rPh sb="2" eb="4">
      <t>ギョウム</t>
    </rPh>
    <rPh sb="7" eb="9">
      <t>ジッシ</t>
    </rPh>
    <phoneticPr fontId="3"/>
  </si>
  <si>
    <t>結果確認</t>
    <rPh sb="0" eb="2">
      <t>ケッカ</t>
    </rPh>
    <rPh sb="2" eb="4">
      <t>カクニン</t>
    </rPh>
    <phoneticPr fontId="3"/>
  </si>
  <si>
    <t>CRUD最新化</t>
    <rPh sb="4" eb="7">
      <t>サイシンカ</t>
    </rPh>
    <phoneticPr fontId="3"/>
  </si>
  <si>
    <t>プレ業務UAT課題確認(中村)</t>
    <rPh sb="2" eb="4">
      <t>ギョウム</t>
    </rPh>
    <rPh sb="7" eb="9">
      <t>カダイ</t>
    </rPh>
    <rPh sb="9" eb="11">
      <t>カクニン</t>
    </rPh>
    <rPh sb="12" eb="14">
      <t>ナカムラ</t>
    </rPh>
    <phoneticPr fontId="3"/>
  </si>
  <si>
    <t>チェックリスト用のキー項目整理</t>
    <rPh sb="7" eb="8">
      <t>ヨウ</t>
    </rPh>
    <rPh sb="11" eb="15">
      <t>コウモクセイリ</t>
    </rPh>
    <phoneticPr fontId="3"/>
  </si>
  <si>
    <t>不要項目整理(SYSMEX_TS-3284)〆3/31</t>
    <rPh sb="0" eb="6">
      <t>フヨウコウモクセイリ</t>
    </rPh>
    <phoneticPr fontId="3"/>
  </si>
  <si>
    <t>目標設定、コンピテンシーシート作成</t>
    <rPh sb="0" eb="4">
      <t>モクヒョウセッテイ</t>
    </rPh>
    <rPh sb="15" eb="17">
      <t>サクセイ</t>
    </rPh>
    <phoneticPr fontId="3"/>
  </si>
  <si>
    <t>SWTD実行タイミング確認</t>
    <rPh sb="4" eb="6">
      <t>ジッコウ</t>
    </rPh>
    <rPh sb="11" eb="13">
      <t>カクニン</t>
    </rPh>
    <phoneticPr fontId="3"/>
  </si>
  <si>
    <t>静的解析など</t>
    <rPh sb="0" eb="4">
      <t>セイテキカイセキ</t>
    </rPh>
    <phoneticPr fontId="3"/>
  </si>
  <si>
    <t>セット品明細マスタ更新仕様検討</t>
    <rPh sb="3" eb="6">
      <t>ヒンメイサイ</t>
    </rPh>
    <rPh sb="9" eb="11">
      <t>コウシン</t>
    </rPh>
    <rPh sb="11" eb="13">
      <t>シヨウ</t>
    </rPh>
    <rPh sb="13" eb="15">
      <t>ケントウ</t>
    </rPh>
    <phoneticPr fontId="3"/>
  </si>
  <si>
    <t>SOTC110エラー確認</t>
    <rPh sb="10" eb="12">
      <t>カクニン</t>
    </rPh>
    <phoneticPr fontId="3"/>
  </si>
  <si>
    <t>機器販売シナリオ対応</t>
    <rPh sb="0" eb="4">
      <t>キキハンバイ</t>
    </rPh>
    <rPh sb="8" eb="10">
      <t>タイオウ</t>
    </rPh>
    <phoneticPr fontId="3"/>
  </si>
  <si>
    <t>プレ業務UAT実施確認(中村)</t>
    <rPh sb="2" eb="4">
      <t>ギョウム</t>
    </rPh>
    <rPh sb="7" eb="9">
      <t>ジッシ</t>
    </rPh>
    <rPh sb="9" eb="11">
      <t>カクニン</t>
    </rPh>
    <rPh sb="12" eb="14">
      <t>ナカムラ</t>
    </rPh>
    <phoneticPr fontId="3"/>
  </si>
  <si>
    <t>フルシナリオ読み合わせ</t>
    <rPh sb="6" eb="7">
      <t>ヨ</t>
    </rPh>
    <rPh sb="8" eb="9">
      <t>ア</t>
    </rPh>
    <phoneticPr fontId="3"/>
  </si>
  <si>
    <t>得意先連携について(中村)</t>
    <rPh sb="0" eb="5">
      <t>トクイサキレンケイ</t>
    </rPh>
    <rPh sb="10" eb="12">
      <t>ナカムラ</t>
    </rPh>
    <phoneticPr fontId="3"/>
  </si>
  <si>
    <t>試薬消耗品発注アップロードのファイル形式</t>
    <rPh sb="0" eb="7">
      <t>シヤクショウモウヒンハッチュウ</t>
    </rPh>
    <rPh sb="18" eb="20">
      <t>ケイシキ</t>
    </rPh>
    <phoneticPr fontId="3"/>
  </si>
  <si>
    <t>保守契約問い合わせ対応</t>
    <rPh sb="0" eb="4">
      <t>ホシュケイヤク</t>
    </rPh>
    <rPh sb="4" eb="5">
      <t>ト</t>
    </rPh>
    <rPh sb="6" eb="7">
      <t>ア</t>
    </rPh>
    <rPh sb="9" eb="11">
      <t>タイオウ</t>
    </rPh>
    <phoneticPr fontId="3"/>
  </si>
  <si>
    <t>品目セッション資料整理</t>
    <rPh sb="0" eb="2">
      <t>ヒンモク</t>
    </rPh>
    <rPh sb="7" eb="11">
      <t>シリョウセイリ</t>
    </rPh>
    <phoneticPr fontId="3"/>
  </si>
  <si>
    <t>Trailhead:DataCloud</t>
  </si>
  <si>
    <t>移行打ち合わせ(小椋、福井)</t>
    <rPh sb="0" eb="2">
      <t>イコウ</t>
    </rPh>
    <rPh sb="2" eb="3">
      <t>ウ</t>
    </rPh>
    <rPh sb="4" eb="5">
      <t>ア</t>
    </rPh>
    <rPh sb="8" eb="10">
      <t>オグラ</t>
    </rPh>
    <rPh sb="11" eb="13">
      <t>フクイ</t>
    </rPh>
    <phoneticPr fontId="3"/>
  </si>
  <si>
    <t>プレ業務UAT(小椋、中村)</t>
    <rPh sb="2" eb="4">
      <t>ギョウム</t>
    </rPh>
    <rPh sb="8" eb="10">
      <t>オグラ</t>
    </rPh>
    <rPh sb="11" eb="13">
      <t>ナカムラ</t>
    </rPh>
    <phoneticPr fontId="3"/>
  </si>
  <si>
    <t>得意先マスタの変更結果想定外確認(SCORP_JEA_PMO-4730)</t>
    <rPh sb="0" eb="3">
      <t>トクイサキ</t>
    </rPh>
    <rPh sb="7" eb="9">
      <t>ヘンコウ</t>
    </rPh>
    <rPh sb="9" eb="11">
      <t>ケッカ</t>
    </rPh>
    <rPh sb="11" eb="14">
      <t>ソウテイガイ</t>
    </rPh>
    <rPh sb="14" eb="16">
      <t>カクニン</t>
    </rPh>
    <phoneticPr fontId="3"/>
  </si>
  <si>
    <t>全体状況確認(荒川)</t>
    <rPh sb="0" eb="4">
      <t>ゼンタイジョウキョウ</t>
    </rPh>
    <rPh sb="4" eb="6">
      <t>カクニン</t>
    </rPh>
    <rPh sb="7" eb="9">
      <t>アラカワ</t>
    </rPh>
    <phoneticPr fontId="3"/>
  </si>
  <si>
    <t>新卒顔合わせ</t>
    <rPh sb="0" eb="4">
      <t>シンソツカオア</t>
    </rPh>
    <phoneticPr fontId="3"/>
  </si>
  <si>
    <t>プレ業務UAT確認</t>
    <rPh sb="2" eb="4">
      <t>ギョウム</t>
    </rPh>
    <rPh sb="7" eb="9">
      <t>カクニン</t>
    </rPh>
    <phoneticPr fontId="3"/>
  </si>
  <si>
    <t>SRTR010結果確認</t>
    <rPh sb="7" eb="9">
      <t>ケッカ</t>
    </rPh>
    <rPh sb="9" eb="11">
      <t>カクニン</t>
    </rPh>
    <phoneticPr fontId="3"/>
  </si>
  <si>
    <t>プレ業務UAT対応整理</t>
    <rPh sb="2" eb="4">
      <t>ギョウム</t>
    </rPh>
    <rPh sb="7" eb="9">
      <t>タイオウ</t>
    </rPh>
    <rPh sb="9" eb="11">
      <t>セイリ</t>
    </rPh>
    <phoneticPr fontId="3"/>
  </si>
  <si>
    <t>移行週次打合せ</t>
    <rPh sb="0" eb="4">
      <t>イコウシュウジ</t>
    </rPh>
    <rPh sb="4" eb="6">
      <t>ウチアワ</t>
    </rPh>
    <phoneticPr fontId="3"/>
  </si>
  <si>
    <t>ユーザ移行について(小椋)</t>
    <rPh sb="3" eb="5">
      <t>イコウ</t>
    </rPh>
    <rPh sb="10" eb="12">
      <t>オグラ</t>
    </rPh>
    <phoneticPr fontId="3"/>
  </si>
  <si>
    <t>得意先反映タイミングについて(長谷川)</t>
    <rPh sb="0" eb="3">
      <t>トクイサキ</t>
    </rPh>
    <rPh sb="3" eb="5">
      <t>ハンエイ</t>
    </rPh>
    <rPh sb="15" eb="18">
      <t>ハセガワ</t>
    </rPh>
    <phoneticPr fontId="3"/>
  </si>
  <si>
    <t>得意先移行について（福井）</t>
    <rPh sb="0" eb="5">
      <t>トクイサキイコウ</t>
    </rPh>
    <rPh sb="10" eb="12">
      <t>フクイ</t>
    </rPh>
    <phoneticPr fontId="3"/>
  </si>
  <si>
    <t>タイムアウト対応などの状況確認(荒川)</t>
    <rPh sb="6" eb="8">
      <t>タイオウ</t>
    </rPh>
    <rPh sb="11" eb="15">
      <t>ジョウキョウカクニン</t>
    </rPh>
    <rPh sb="16" eb="18">
      <t>アラカワ</t>
    </rPh>
    <phoneticPr fontId="3"/>
  </si>
  <si>
    <t>施設の移行について(福井)</t>
    <rPh sb="0" eb="2">
      <t>シセツ</t>
    </rPh>
    <rPh sb="3" eb="5">
      <t>イコウ</t>
    </rPh>
    <rPh sb="10" eb="12">
      <t>フクイ</t>
    </rPh>
    <phoneticPr fontId="3"/>
  </si>
  <si>
    <t>得意先連携タイミング調整について(長谷川)</t>
    <rPh sb="0" eb="5">
      <t>トクイサキレンケイ</t>
    </rPh>
    <rPh sb="10" eb="12">
      <t>チョウセイ</t>
    </rPh>
    <rPh sb="17" eb="20">
      <t>ハセガワ</t>
    </rPh>
    <phoneticPr fontId="3"/>
  </si>
  <si>
    <t>機器販売の売上実績受信実行</t>
    <rPh sb="0" eb="4">
      <t>キキハンバイ</t>
    </rPh>
    <rPh sb="5" eb="13">
      <t>ウリアゲジッセキジュシンジッコウ</t>
    </rPh>
    <phoneticPr fontId="3"/>
  </si>
  <si>
    <t>品目セッション準備</t>
    <rPh sb="0" eb="2">
      <t>ヒンモク</t>
    </rPh>
    <rPh sb="7" eb="9">
      <t>ジュンビ</t>
    </rPh>
    <phoneticPr fontId="3"/>
  </si>
  <si>
    <t>プレ業務UAT(中村)</t>
    <rPh sb="2" eb="4">
      <t>ギョウム</t>
    </rPh>
    <rPh sb="8" eb="10">
      <t>ナカムラ</t>
    </rPh>
    <phoneticPr fontId="3"/>
  </si>
  <si>
    <t>週次資料加筆</t>
    <rPh sb="0" eb="6">
      <t>シュウジシリョウカヒツ</t>
    </rPh>
    <phoneticPr fontId="3"/>
  </si>
  <si>
    <t>SVMX連携調査</t>
    <rPh sb="4" eb="6">
      <t>レンケイ</t>
    </rPh>
    <rPh sb="6" eb="8">
      <t>チョウサ</t>
    </rPh>
    <phoneticPr fontId="3"/>
  </si>
  <si>
    <t>プレ業務UAT状況確認(中村)</t>
    <rPh sb="2" eb="4">
      <t>ギョウム</t>
    </rPh>
    <rPh sb="7" eb="11">
      <t>ジョウキョウカクニン</t>
    </rPh>
    <rPh sb="12" eb="14">
      <t>ナカムラ</t>
    </rPh>
    <phoneticPr fontId="3"/>
  </si>
  <si>
    <t>ユーザ移行について(荒川, 小椋)</t>
    <rPh sb="3" eb="5">
      <t>イコウ</t>
    </rPh>
    <rPh sb="10" eb="12">
      <t>アラカワ</t>
    </rPh>
    <rPh sb="14" eb="16">
      <t>オグラ</t>
    </rPh>
    <phoneticPr fontId="3"/>
  </si>
  <si>
    <t>社内部署のコード利用について整理(TS-3378)</t>
    <rPh sb="0" eb="4">
      <t>シャナイブショ</t>
    </rPh>
    <rPh sb="8" eb="10">
      <t>リヨウ</t>
    </rPh>
    <rPh sb="14" eb="16">
      <t>セイリ</t>
    </rPh>
    <phoneticPr fontId="3"/>
  </si>
  <si>
    <t>首都圏の社内部署をSVMXで使って無さそうかは要チェック</t>
    <rPh sb="0" eb="3">
      <t>シュトケン</t>
    </rPh>
    <rPh sb="4" eb="8">
      <t>シャナイブショ</t>
    </rPh>
    <rPh sb="14" eb="15">
      <t>ツカ</t>
    </rPh>
    <rPh sb="17" eb="18">
      <t>ナ</t>
    </rPh>
    <rPh sb="23" eb="24">
      <t>ヨウ</t>
    </rPh>
    <phoneticPr fontId="3"/>
  </si>
  <si>
    <t>プレ業務UAT(中村、荒川)</t>
    <rPh sb="2" eb="4">
      <t>ギョウム</t>
    </rPh>
    <rPh sb="8" eb="10">
      <t>ナカムラ</t>
    </rPh>
    <rPh sb="11" eb="13">
      <t>アラカワ</t>
    </rPh>
    <phoneticPr fontId="3"/>
  </si>
  <si>
    <t>リースの仕切価について</t>
    <rPh sb="4" eb="6">
      <t>シキ</t>
    </rPh>
    <rPh sb="6" eb="7">
      <t>アタイ</t>
    </rPh>
    <phoneticPr fontId="3"/>
  </si>
  <si>
    <t>私用(滋賀旅行)</t>
    <rPh sb="0" eb="2">
      <t>シヨウ</t>
    </rPh>
    <rPh sb="3" eb="5">
      <t>シガ</t>
    </rPh>
    <rPh sb="5" eb="7">
      <t>リョコウ</t>
    </rPh>
    <phoneticPr fontId="3"/>
  </si>
  <si>
    <t>売上実績連携の確認</t>
    <rPh sb="0" eb="6">
      <t>ウリアゲジッセキレンケイ</t>
    </rPh>
    <rPh sb="7" eb="9">
      <t>カクニン</t>
    </rPh>
    <phoneticPr fontId="3"/>
  </si>
  <si>
    <t>プレ業務UATについて　</t>
    <rPh sb="2" eb="4">
      <t>ギョウム</t>
    </rPh>
    <phoneticPr fontId="3"/>
  </si>
  <si>
    <t>社内部署対応について</t>
    <rPh sb="0" eb="6">
      <t>シャナイブショタイオウ</t>
    </rPh>
    <phoneticPr fontId="3"/>
  </si>
  <si>
    <t>移行スケジュールなどのすり合わせ(福井,　小椋)</t>
    <rPh sb="0" eb="2">
      <t>イコウ</t>
    </rPh>
    <rPh sb="13" eb="14">
      <t>ア</t>
    </rPh>
    <rPh sb="17" eb="19">
      <t>フクイ</t>
    </rPh>
    <rPh sb="21" eb="23">
      <t>オグラ</t>
    </rPh>
    <phoneticPr fontId="3"/>
  </si>
  <si>
    <t>得意先のブロック/削除の再実行</t>
    <rPh sb="0" eb="3">
      <t>トクイサキ</t>
    </rPh>
    <rPh sb="9" eb="11">
      <t>サクジョ</t>
    </rPh>
    <rPh sb="12" eb="15">
      <t>サイジッコウ</t>
    </rPh>
    <phoneticPr fontId="3"/>
  </si>
  <si>
    <t>他確認残</t>
    <rPh sb="0" eb="4">
      <t>ホカカクニンザン</t>
    </rPh>
    <phoneticPr fontId="3"/>
  </si>
  <si>
    <t>得意先連携の再送</t>
    <rPh sb="0" eb="5">
      <t>トクイサキレンケイ</t>
    </rPh>
    <rPh sb="6" eb="8">
      <t>サイソウ</t>
    </rPh>
    <phoneticPr fontId="3"/>
  </si>
  <si>
    <t>プレ業務UATの事前確認</t>
    <rPh sb="2" eb="4">
      <t>ギョウム</t>
    </rPh>
    <rPh sb="8" eb="12">
      <t>ジゼンカクニン</t>
    </rPh>
    <phoneticPr fontId="3"/>
  </si>
  <si>
    <t>残backlog整理</t>
    <rPh sb="0" eb="1">
      <t>ザン</t>
    </rPh>
    <rPh sb="8" eb="10">
      <t>セイリ</t>
    </rPh>
    <phoneticPr fontId="3"/>
  </si>
  <si>
    <t>移行週次打合せ</t>
    <rPh sb="0" eb="2">
      <t>イコウ</t>
    </rPh>
    <rPh sb="2" eb="6">
      <t>シュウジウチアワ</t>
    </rPh>
    <phoneticPr fontId="3"/>
  </si>
  <si>
    <t>プレ業務UAT実施</t>
    <rPh sb="2" eb="4">
      <t>ギョウム</t>
    </rPh>
    <rPh sb="7" eb="9">
      <t>ジッシ</t>
    </rPh>
    <phoneticPr fontId="3"/>
  </si>
  <si>
    <t>移行打ち合わせ続き</t>
    <rPh sb="0" eb="3">
      <t>イコウウ</t>
    </rPh>
    <rPh sb="4" eb="5">
      <t>ア</t>
    </rPh>
    <rPh sb="7" eb="8">
      <t>ツヅ</t>
    </rPh>
    <phoneticPr fontId="3"/>
  </si>
  <si>
    <t>MDASでの保守対応相談</t>
    <rPh sb="6" eb="8">
      <t>ホシュ</t>
    </rPh>
    <rPh sb="8" eb="10">
      <t>タイオウ</t>
    </rPh>
    <rPh sb="10" eb="12">
      <t>ソウダン</t>
    </rPh>
    <phoneticPr fontId="3"/>
  </si>
  <si>
    <t>得意先の削除/ブロック確認</t>
    <rPh sb="0" eb="3">
      <t>トクイサキ</t>
    </rPh>
    <rPh sb="4" eb="6">
      <t>サクジョ</t>
    </rPh>
    <rPh sb="11" eb="13">
      <t>カクニン</t>
    </rPh>
    <phoneticPr fontId="3"/>
  </si>
  <si>
    <t>週次報告資料追記</t>
    <rPh sb="0" eb="8">
      <t>シュウジホウコクシリョウツイキ</t>
    </rPh>
    <phoneticPr fontId="3"/>
  </si>
  <si>
    <t>メール対応について(松原,長谷川)</t>
    <rPh sb="3" eb="5">
      <t>タイオウ</t>
    </rPh>
    <rPh sb="10" eb="12">
      <t>マツバラ</t>
    </rPh>
    <rPh sb="13" eb="16">
      <t>ハセガワ</t>
    </rPh>
    <phoneticPr fontId="3"/>
  </si>
  <si>
    <t>社内部署のSVMX側への確認依頼</t>
    <rPh sb="0" eb="4">
      <t>シャナイブショ</t>
    </rPh>
    <rPh sb="9" eb="10">
      <t>ガワ</t>
    </rPh>
    <rPh sb="12" eb="16">
      <t>カクニンイライ</t>
    </rPh>
    <phoneticPr fontId="3"/>
  </si>
  <si>
    <t>ユーザ/社内部署移行について(小椋)</t>
    <rPh sb="4" eb="10">
      <t>シャナイブショイコウ</t>
    </rPh>
    <rPh sb="15" eb="17">
      <t>オグラ</t>
    </rPh>
    <phoneticPr fontId="3"/>
  </si>
  <si>
    <t>本番DSの再起動調整</t>
    <rPh sb="0" eb="2">
      <t>ホンバン</t>
    </rPh>
    <rPh sb="5" eb="10">
      <t>サイキドウチョウセイ</t>
    </rPh>
    <phoneticPr fontId="3"/>
  </si>
  <si>
    <t>セッションについて(荒川、高山、松原）</t>
    <rPh sb="10" eb="12">
      <t>アラカワ</t>
    </rPh>
    <rPh sb="13" eb="15">
      <t>タカヤマ</t>
    </rPh>
    <rPh sb="16" eb="18">
      <t>マツバラ</t>
    </rPh>
    <phoneticPr fontId="3"/>
  </si>
  <si>
    <t>メール要件確認</t>
    <rPh sb="3" eb="7">
      <t>ヨウケンカクニン</t>
    </rPh>
    <phoneticPr fontId="3"/>
  </si>
  <si>
    <t>施設値引きシナリオの実施</t>
    <rPh sb="0" eb="4">
      <t>シセツネビ</t>
    </rPh>
    <rPh sb="10" eb="12">
      <t>ジッシ</t>
    </rPh>
    <phoneticPr fontId="3"/>
  </si>
  <si>
    <t>SVMX課題登録</t>
    <rPh sb="4" eb="8">
      <t>カダイトウロク</t>
    </rPh>
    <phoneticPr fontId="3"/>
  </si>
  <si>
    <t>その他:炎上プロジェクト対策</t>
  </si>
  <si>
    <t>教本などの整理</t>
    <rPh sb="0" eb="2">
      <t>キョウホン</t>
    </rPh>
    <rPh sb="5" eb="7">
      <t>セイリ</t>
    </rPh>
    <phoneticPr fontId="3"/>
  </si>
  <si>
    <t>システム移行リハの確認作業について検討</t>
    <rPh sb="4" eb="6">
      <t>イコウ</t>
    </rPh>
    <rPh sb="9" eb="13">
      <t>カクニンサギョウ</t>
    </rPh>
    <rPh sb="17" eb="19">
      <t>ケントウ</t>
    </rPh>
    <phoneticPr fontId="3"/>
  </si>
  <si>
    <t>社内部署所属移行相談、システム移行動作確認相談(小椋)</t>
    <rPh sb="0" eb="4">
      <t>シャナイブショ</t>
    </rPh>
    <rPh sb="4" eb="6">
      <t>ショゾク</t>
    </rPh>
    <rPh sb="6" eb="8">
      <t>イコウ</t>
    </rPh>
    <rPh sb="8" eb="10">
      <t>ソウダン</t>
    </rPh>
    <rPh sb="15" eb="17">
      <t>イコウ</t>
    </rPh>
    <rPh sb="17" eb="23">
      <t>ドウサカクニンソウダン</t>
    </rPh>
    <rPh sb="24" eb="26">
      <t>オグラ</t>
    </rPh>
    <phoneticPr fontId="3"/>
  </si>
  <si>
    <t>その他売上などのファイルアップロードについて整理</t>
    <rPh sb="2" eb="3">
      <t>タ</t>
    </rPh>
    <rPh sb="3" eb="5">
      <t>ウリアゲ</t>
    </rPh>
    <rPh sb="22" eb="24">
      <t>セイリ</t>
    </rPh>
    <phoneticPr fontId="3"/>
  </si>
  <si>
    <t>施設値引きのエラー調査</t>
    <rPh sb="0" eb="4">
      <t>シセツネビ</t>
    </rPh>
    <rPh sb="9" eb="11">
      <t>チョウサ</t>
    </rPh>
    <phoneticPr fontId="3"/>
  </si>
  <si>
    <t>社内部署の移行手順整理</t>
    <rPh sb="0" eb="4">
      <t>シャナイブショ</t>
    </rPh>
    <rPh sb="5" eb="11">
      <t>イコウテジュンセイリ</t>
    </rPh>
    <phoneticPr fontId="3"/>
  </si>
  <si>
    <t>プレ業務UAT打合せ(中村)</t>
    <rPh sb="2" eb="4">
      <t>ギョウム</t>
    </rPh>
    <rPh sb="7" eb="9">
      <t>ウチアワ</t>
    </rPh>
    <rPh sb="11" eb="13">
      <t>ナカムラ</t>
    </rPh>
    <phoneticPr fontId="3"/>
  </si>
  <si>
    <t>得意先連携の再実行</t>
    <rPh sb="0" eb="5">
      <t>トクイサキレンケイ</t>
    </rPh>
    <rPh sb="6" eb="7">
      <t>サイ</t>
    </rPh>
    <rPh sb="7" eb="9">
      <t>ジッコウ</t>
    </rPh>
    <phoneticPr fontId="3"/>
  </si>
  <si>
    <t>システム移行リハ確認作業検討</t>
    <rPh sb="4" eb="6">
      <t>イコウ</t>
    </rPh>
    <rPh sb="8" eb="14">
      <t>カクニンサギョウケントウ</t>
    </rPh>
    <phoneticPr fontId="3"/>
  </si>
  <si>
    <t>プレ業務UAT状況整理</t>
    <rPh sb="2" eb="4">
      <t>ギョウム</t>
    </rPh>
    <rPh sb="7" eb="11">
      <t>ジョウキョウセイリ</t>
    </rPh>
    <phoneticPr fontId="3"/>
  </si>
  <si>
    <t>得意先連携変更確認再テスト</t>
    <rPh sb="0" eb="5">
      <t>トクイサキレンケイ</t>
    </rPh>
    <rPh sb="5" eb="9">
      <t>ヘンコウカクニン</t>
    </rPh>
    <rPh sb="9" eb="10">
      <t>サイ</t>
    </rPh>
    <phoneticPr fontId="3"/>
  </si>
  <si>
    <t>MDAS連携調査</t>
    <rPh sb="4" eb="6">
      <t>レンケイ</t>
    </rPh>
    <rPh sb="6" eb="8">
      <t>チョウサ</t>
    </rPh>
    <phoneticPr fontId="3"/>
  </si>
  <si>
    <t>社内部署について(荒川、小椋)</t>
    <rPh sb="0" eb="4">
      <t>シャナイブショ</t>
    </rPh>
    <rPh sb="9" eb="11">
      <t>アラカワ</t>
    </rPh>
    <rPh sb="12" eb="14">
      <t>オグラ</t>
    </rPh>
    <phoneticPr fontId="3"/>
  </si>
  <si>
    <t>連携依頼(原田)</t>
    <rPh sb="0" eb="2">
      <t>レンケイ</t>
    </rPh>
    <rPh sb="2" eb="4">
      <t>イライ</t>
    </rPh>
    <rPh sb="5" eb="7">
      <t>ハラダ</t>
    </rPh>
    <phoneticPr fontId="3"/>
  </si>
  <si>
    <t>プレ業務UATの確認(中村)</t>
    <rPh sb="2" eb="4">
      <t>ギョウム</t>
    </rPh>
    <rPh sb="8" eb="10">
      <t>カクニン</t>
    </rPh>
    <rPh sb="11" eb="13">
      <t>ナカムラ</t>
    </rPh>
    <phoneticPr fontId="3"/>
  </si>
  <si>
    <t>社内部署投入検討</t>
    <rPh sb="0" eb="2">
      <t>シャナイ</t>
    </rPh>
    <rPh sb="2" eb="4">
      <t>ブショ</t>
    </rPh>
    <rPh sb="4" eb="8">
      <t>トウニュウケントウ</t>
    </rPh>
    <phoneticPr fontId="3"/>
  </si>
  <si>
    <t>機器販売の請求日書き戻しについて(中村)</t>
    <rPh sb="0" eb="4">
      <t>キキハンバイ</t>
    </rPh>
    <rPh sb="5" eb="8">
      <t>セイキュウビ</t>
    </rPh>
    <rPh sb="8" eb="9">
      <t>カ</t>
    </rPh>
    <rPh sb="10" eb="11">
      <t>モド</t>
    </rPh>
    <rPh sb="17" eb="19">
      <t>ナカムラ</t>
    </rPh>
    <phoneticPr fontId="3"/>
  </si>
  <si>
    <t>SOTC110　請求日書き戻し設計</t>
    <rPh sb="8" eb="12">
      <t>セイキュウビカ</t>
    </rPh>
    <rPh sb="13" eb="14">
      <t>モド</t>
    </rPh>
    <rPh sb="15" eb="17">
      <t>セッケイ</t>
    </rPh>
    <phoneticPr fontId="3"/>
  </si>
  <si>
    <t>SOTC110　請求日書き戻し処理確認</t>
    <rPh sb="8" eb="12">
      <t>セイキュウビカ</t>
    </rPh>
    <phoneticPr fontId="3"/>
  </si>
  <si>
    <t>MDAS連携再設計</t>
    <rPh sb="4" eb="6">
      <t>レンケイ</t>
    </rPh>
    <rPh sb="6" eb="9">
      <t>サイセッケイ</t>
    </rPh>
    <phoneticPr fontId="3"/>
  </si>
  <si>
    <t>金額項目の桁数最新化</t>
    <rPh sb="0" eb="4">
      <t>キンガクコウモク</t>
    </rPh>
    <rPh sb="5" eb="7">
      <t>ケタスウ</t>
    </rPh>
    <rPh sb="7" eb="10">
      <t>サイシンカ</t>
    </rPh>
    <phoneticPr fontId="3"/>
  </si>
  <si>
    <t>SOTC080, 010,030のマッピング資料整理</t>
    <rPh sb="22" eb="26">
      <t>シリョウセイリ</t>
    </rPh>
    <phoneticPr fontId="3"/>
  </si>
  <si>
    <t>プレ業務UAT実施(CPRT)</t>
    <rPh sb="2" eb="4">
      <t>ギョウム</t>
    </rPh>
    <rPh sb="7" eb="9">
      <t>ジッシ</t>
    </rPh>
    <phoneticPr fontId="3"/>
  </si>
  <si>
    <t>週次移行打ち合わせ</t>
    <rPh sb="0" eb="4">
      <t>シュウジイコウ</t>
    </rPh>
    <rPh sb="4" eb="5">
      <t>ウ</t>
    </rPh>
    <rPh sb="6" eb="7">
      <t>ア</t>
    </rPh>
    <phoneticPr fontId="3"/>
  </si>
  <si>
    <t>課題打ち合わせ(リースの請求伝票)</t>
    <rPh sb="0" eb="3">
      <t>カダイウ</t>
    </rPh>
    <rPh sb="4" eb="5">
      <t>ア</t>
    </rPh>
    <rPh sb="12" eb="16">
      <t>セイキュウデンピョウ</t>
    </rPh>
    <phoneticPr fontId="3"/>
  </si>
  <si>
    <t>週次移行打ち合わせ続き(福井, 小椋)</t>
    <rPh sb="0" eb="4">
      <t>シュウジイコウ</t>
    </rPh>
    <rPh sb="4" eb="5">
      <t>ウ</t>
    </rPh>
    <rPh sb="6" eb="7">
      <t>ア</t>
    </rPh>
    <rPh sb="9" eb="10">
      <t>ツヅ</t>
    </rPh>
    <rPh sb="12" eb="14">
      <t>フクイ</t>
    </rPh>
    <rPh sb="16" eb="18">
      <t>オグラ</t>
    </rPh>
    <phoneticPr fontId="3"/>
  </si>
  <si>
    <t>リースの請求伝票課題対応</t>
    <rPh sb="4" eb="8">
      <t>セイキュウデンピョウ</t>
    </rPh>
    <rPh sb="8" eb="12">
      <t>カダイタイオウ</t>
    </rPh>
    <phoneticPr fontId="3"/>
  </si>
  <si>
    <t>得意先連携のパターン整理</t>
    <rPh sb="0" eb="5">
      <t>トクイサキレンケイ</t>
    </rPh>
    <rPh sb="10" eb="12">
      <t>セイリ</t>
    </rPh>
    <phoneticPr fontId="3"/>
  </si>
  <si>
    <t>得意先の移行について(福井)</t>
    <rPh sb="0" eb="3">
      <t>トクイサキ</t>
    </rPh>
    <rPh sb="4" eb="6">
      <t>イコウ</t>
    </rPh>
    <rPh sb="11" eb="13">
      <t>フクイ</t>
    </rPh>
    <phoneticPr fontId="3"/>
  </si>
  <si>
    <t>SOTC030のテスト実行</t>
    <rPh sb="11" eb="13">
      <t>ジッコウ</t>
    </rPh>
    <phoneticPr fontId="3"/>
  </si>
  <si>
    <t>週次資料加筆</t>
    <rPh sb="0" eb="4">
      <t>シュウジシリョウ</t>
    </rPh>
    <rPh sb="4" eb="6">
      <t>カヒツ</t>
    </rPh>
    <phoneticPr fontId="3"/>
  </si>
  <si>
    <t>飲み会セッティング(吉岡)</t>
    <rPh sb="0" eb="1">
      <t>ノ</t>
    </rPh>
    <rPh sb="2" eb="3">
      <t>カイ</t>
    </rPh>
    <rPh sb="10" eb="12">
      <t>ヨシオカ</t>
    </rPh>
    <phoneticPr fontId="3"/>
  </si>
  <si>
    <t>MDAS連携</t>
    <rPh sb="4" eb="6">
      <t>レンケイ</t>
    </rPh>
    <phoneticPr fontId="3"/>
  </si>
  <si>
    <t>社内部署の対応、マッピングの整理(荒川、小椋)</t>
    <rPh sb="0" eb="4">
      <t>シャナイブショ</t>
    </rPh>
    <rPh sb="5" eb="7">
      <t>タイオウ</t>
    </rPh>
    <rPh sb="14" eb="16">
      <t>セイリ</t>
    </rPh>
    <rPh sb="17" eb="19">
      <t>アラカワ</t>
    </rPh>
    <rPh sb="20" eb="22">
      <t>オグラ</t>
    </rPh>
    <phoneticPr fontId="3"/>
  </si>
  <si>
    <t>課題起票整理</t>
    <rPh sb="0" eb="2">
      <t>カダイ</t>
    </rPh>
    <rPh sb="2" eb="4">
      <t>キヒョウ</t>
    </rPh>
    <rPh sb="4" eb="6">
      <t>セイリ</t>
    </rPh>
    <phoneticPr fontId="3"/>
  </si>
  <si>
    <t>シスメックスbacklog整理</t>
    <rPh sb="13" eb="15">
      <t>セイリ</t>
    </rPh>
    <phoneticPr fontId="3"/>
  </si>
  <si>
    <t>社内部署変更に伴う連携修正(MDAS, NSS?)(設計)</t>
    <rPh sb="0" eb="4">
      <t>シャナイブショ</t>
    </rPh>
    <rPh sb="4" eb="6">
      <t>ヘンコウ</t>
    </rPh>
    <rPh sb="7" eb="8">
      <t>トモナ</t>
    </rPh>
    <rPh sb="9" eb="13">
      <t>レンケイシュウセイ</t>
    </rPh>
    <rPh sb="26" eb="28">
      <t>セッケイ</t>
    </rPh>
    <phoneticPr fontId="3"/>
  </si>
  <si>
    <t>作業説明(SYSMEX_TS-3438 契約情報連携のSF-DSC-S/4マッピング資料作成)(寺田)</t>
    <rPh sb="0" eb="4">
      <t>サギョウセツメイ</t>
    </rPh>
    <rPh sb="48" eb="50">
      <t>テラダ</t>
    </rPh>
    <phoneticPr fontId="3"/>
  </si>
  <si>
    <t>SOTC080のマッピング資料依頼(寺田、木谷)</t>
    <rPh sb="13" eb="17">
      <t>シリョウイライ</t>
    </rPh>
    <rPh sb="18" eb="20">
      <t>テラダ</t>
    </rPh>
    <rPh sb="21" eb="23">
      <t>キタニ</t>
    </rPh>
    <phoneticPr fontId="3"/>
  </si>
  <si>
    <t>得意先削除/ブロックの再送</t>
    <rPh sb="0" eb="3">
      <t>トクイサキ</t>
    </rPh>
    <rPh sb="3" eb="5">
      <t>サクジョ</t>
    </rPh>
    <rPh sb="11" eb="13">
      <t>サイソウ</t>
    </rPh>
    <phoneticPr fontId="3"/>
  </si>
  <si>
    <t>得意先の再送テスト(SYSMEX_BPM_FM-561 【DPRO-UAT】＜得意先マスタ＞UAT-E001-221_得意先マスタ変更申請でSOTC030送信ステータスが「送信中」のまま変わらない)</t>
    <rPh sb="0" eb="3">
      <t>トクイサキ</t>
    </rPh>
    <rPh sb="4" eb="6">
      <t>サイソウ</t>
    </rPh>
    <phoneticPr fontId="3"/>
  </si>
  <si>
    <t>得意先削除/ブロックの再送</t>
  </si>
  <si>
    <t>社内部署変更に伴う連携修正(MDAS, NSS?)</t>
    <rPh sb="0" eb="4">
      <t>シャナイブショ</t>
    </rPh>
    <rPh sb="4" eb="6">
      <t>ヘンコウ</t>
    </rPh>
    <rPh sb="7" eb="8">
      <t>トモナ</t>
    </rPh>
    <rPh sb="9" eb="13">
      <t>レンケイシュウセイ</t>
    </rPh>
    <phoneticPr fontId="3"/>
  </si>
  <si>
    <t>FY25Kickoff資料作成(〆 4/24)</t>
    <rPh sb="11" eb="15">
      <t>シリョウサクセイ</t>
    </rPh>
    <phoneticPr fontId="3"/>
  </si>
  <si>
    <t>社内部署変更に伴う修正依頼メール送信</t>
    <rPh sb="0" eb="4">
      <t>シャナイブショ</t>
    </rPh>
    <rPh sb="4" eb="6">
      <t>ヘンコウ</t>
    </rPh>
    <rPh sb="7" eb="8">
      <t>トモナ</t>
    </rPh>
    <rPh sb="9" eb="11">
      <t>シュウセイ</t>
    </rPh>
    <rPh sb="11" eb="13">
      <t>イライ</t>
    </rPh>
    <rPh sb="16" eb="18">
      <t>ソウシン</t>
    </rPh>
    <phoneticPr fontId="3"/>
  </si>
  <si>
    <t>backlog課題状況確認</t>
    <rPh sb="7" eb="13">
      <t>カダイジョウキョウカクニン</t>
    </rPh>
    <phoneticPr fontId="3"/>
  </si>
  <si>
    <t>backlog設定</t>
    <rPh sb="7" eb="9">
      <t>セッテイ</t>
    </rPh>
    <phoneticPr fontId="3"/>
  </si>
  <si>
    <t>得意先の変更ｺｳｼﾝｶｸﾆﾝ</t>
    <rPh sb="0" eb="3">
      <t>トクイサキ</t>
    </rPh>
    <rPh sb="4" eb="6">
      <t>ヘンコウ</t>
    </rPh>
    <phoneticPr fontId="3"/>
  </si>
  <si>
    <t>品目セッション資料再確認</t>
    <rPh sb="0" eb="2">
      <t>ヒンモク</t>
    </rPh>
    <rPh sb="7" eb="9">
      <t>シリョウ</t>
    </rPh>
    <rPh sb="9" eb="10">
      <t>サイ</t>
    </rPh>
    <rPh sb="10" eb="12">
      <t>カクニン</t>
    </rPh>
    <phoneticPr fontId="3"/>
  </si>
  <si>
    <t>売上実績連携の修正確認</t>
    <rPh sb="0" eb="2">
      <t>ウリアゲ</t>
    </rPh>
    <rPh sb="2" eb="4">
      <t>ジッセキ</t>
    </rPh>
    <rPh sb="4" eb="6">
      <t>レンケイ</t>
    </rPh>
    <rPh sb="7" eb="9">
      <t>シュウセイ</t>
    </rPh>
    <rPh sb="9" eb="11">
      <t>カクニン</t>
    </rPh>
    <phoneticPr fontId="3"/>
  </si>
  <si>
    <t>リースの売上品目について</t>
    <rPh sb="4" eb="6">
      <t>ウリアゲ</t>
    </rPh>
    <rPh sb="6" eb="8">
      <t>ヒンモク</t>
    </rPh>
    <phoneticPr fontId="3"/>
  </si>
  <si>
    <t>リースの売上実績連携確認</t>
    <rPh sb="4" eb="10">
      <t>ウリアゲジッセキレンケイ</t>
    </rPh>
    <rPh sb="10" eb="12">
      <t>カクニン</t>
    </rPh>
    <phoneticPr fontId="3"/>
  </si>
  <si>
    <t>社内部署のリリースについて(荒川)</t>
    <rPh sb="0" eb="4">
      <t>シャナイブショ</t>
    </rPh>
    <rPh sb="14" eb="16">
      <t>アラカワ</t>
    </rPh>
    <phoneticPr fontId="3"/>
  </si>
  <si>
    <t>出荷先紐づけの移行について(小椋、福井)</t>
    <rPh sb="0" eb="4">
      <t>シュッカサキヒモ</t>
    </rPh>
    <rPh sb="7" eb="9">
      <t>イコウ</t>
    </rPh>
    <rPh sb="14" eb="16">
      <t>オグラ</t>
    </rPh>
    <rPh sb="17" eb="19">
      <t>フクイ</t>
    </rPh>
    <phoneticPr fontId="3"/>
  </si>
  <si>
    <t>BR環境準備資料確認</t>
    <rPh sb="2" eb="4">
      <t>カンキョウ</t>
    </rPh>
    <rPh sb="4" eb="10">
      <t>ジュンビシリョウカクニン</t>
    </rPh>
    <phoneticPr fontId="3"/>
  </si>
  <si>
    <t>SOTC080の修正</t>
    <rPh sb="8" eb="10">
      <t>シュウセイ</t>
    </rPh>
    <phoneticPr fontId="3"/>
  </si>
  <si>
    <t>品目の削除フラグの資料整理改訂</t>
    <rPh sb="0" eb="2">
      <t>ヒンモク</t>
    </rPh>
    <rPh sb="3" eb="5">
      <t>サクジョ</t>
    </rPh>
    <rPh sb="9" eb="13">
      <t>シリョウセイリ</t>
    </rPh>
    <rPh sb="13" eb="15">
      <t>カイテイ</t>
    </rPh>
    <phoneticPr fontId="3"/>
  </si>
  <si>
    <t>移行セッションについて(福井)</t>
    <rPh sb="0" eb="2">
      <t>イコウ</t>
    </rPh>
    <rPh sb="12" eb="14">
      <t>フクイ</t>
    </rPh>
    <phoneticPr fontId="3"/>
  </si>
  <si>
    <t>BR環境準備(高山、福井、小椋）</t>
    <rPh sb="2" eb="4">
      <t>カンキョウ</t>
    </rPh>
    <rPh sb="4" eb="6">
      <t>ジュンビ</t>
    </rPh>
    <rPh sb="7" eb="9">
      <t>タカヤマ</t>
    </rPh>
    <rPh sb="10" eb="12">
      <t>フクイ</t>
    </rPh>
    <rPh sb="13" eb="15">
      <t>オグラ</t>
    </rPh>
    <phoneticPr fontId="3"/>
  </si>
  <si>
    <t>課題セッション(品目)</t>
    <rPh sb="0" eb="2">
      <t>カダイ</t>
    </rPh>
    <rPh sb="8" eb="10">
      <t>ヒンモク</t>
    </rPh>
    <phoneticPr fontId="3"/>
  </si>
  <si>
    <t>IDocの制約整理</t>
    <rPh sb="5" eb="9">
      <t>セイヤクセイリ</t>
    </rPh>
    <phoneticPr fontId="3"/>
  </si>
  <si>
    <t>案件の社内部署対応整理</t>
    <rPh sb="0" eb="2">
      <t>アンケン</t>
    </rPh>
    <rPh sb="3" eb="11">
      <t>シャナイブショタイオウセイリ</t>
    </rPh>
    <phoneticPr fontId="3"/>
  </si>
  <si>
    <t>購入品発注洗い替え対応検討</t>
    <rPh sb="0" eb="5">
      <t>コウニュウヒンハッチュウ</t>
    </rPh>
    <rPh sb="5" eb="6">
      <t>アラ</t>
    </rPh>
    <rPh sb="7" eb="8">
      <t>ガ</t>
    </rPh>
    <rPh sb="9" eb="11">
      <t>タイオウ</t>
    </rPh>
    <rPh sb="11" eb="13">
      <t>ケントウ</t>
    </rPh>
    <phoneticPr fontId="3"/>
  </si>
  <si>
    <t>移行週次打合せ続き(小椋、福井)</t>
    <rPh sb="0" eb="6">
      <t>イコウシュウジウチアワ</t>
    </rPh>
    <rPh sb="7" eb="8">
      <t>ツヅ</t>
    </rPh>
    <rPh sb="10" eb="12">
      <t>オグラ</t>
    </rPh>
    <rPh sb="13" eb="15">
      <t>フクイ</t>
    </rPh>
    <phoneticPr fontId="3"/>
  </si>
  <si>
    <t>もろもろ確認(荒川)</t>
    <rPh sb="4" eb="6">
      <t>カクニン</t>
    </rPh>
    <rPh sb="7" eb="9">
      <t>アラカワ</t>
    </rPh>
    <phoneticPr fontId="3"/>
  </si>
  <si>
    <t>社内部署のUAT環境リリース影響確認</t>
    <rPh sb="0" eb="4">
      <t>シャナイブショ</t>
    </rPh>
    <rPh sb="8" eb="10">
      <t>カンキョウ</t>
    </rPh>
    <rPh sb="14" eb="18">
      <t>エイキョウカクニン</t>
    </rPh>
    <phoneticPr fontId="3"/>
  </si>
  <si>
    <t>売上訂正のための請求日セット用リラン実行</t>
    <rPh sb="0" eb="4">
      <t>ウリアゲテイセイ</t>
    </rPh>
    <rPh sb="8" eb="11">
      <t>セイキュウビ</t>
    </rPh>
    <rPh sb="14" eb="15">
      <t>ヨウ</t>
    </rPh>
    <rPh sb="18" eb="20">
      <t>ジッコウ</t>
    </rPh>
    <phoneticPr fontId="3"/>
  </si>
  <si>
    <t>社内部署のレポート用項目の保守確認</t>
    <rPh sb="0" eb="4">
      <t>シャナイブショ</t>
    </rPh>
    <rPh sb="9" eb="12">
      <t>ヨウコウモク</t>
    </rPh>
    <rPh sb="13" eb="17">
      <t>ホシュカクニン</t>
    </rPh>
    <phoneticPr fontId="3"/>
  </si>
  <si>
    <t>Kickoff準備</t>
    <rPh sb="7" eb="9">
      <t>ジュンビ</t>
    </rPh>
    <phoneticPr fontId="3"/>
  </si>
  <si>
    <t>BR環境準備(福井)</t>
    <rPh sb="2" eb="6">
      <t>カンキョウジュンビ</t>
    </rPh>
    <rPh sb="7" eb="9">
      <t>フクイ</t>
    </rPh>
    <phoneticPr fontId="3"/>
  </si>
  <si>
    <t>社内部署対応について(小椋)</t>
    <rPh sb="0" eb="6">
      <t>シャナイブショタイオウ</t>
    </rPh>
    <rPh sb="11" eb="13">
      <t>オグラ</t>
    </rPh>
    <phoneticPr fontId="3"/>
  </si>
  <si>
    <t>プレ業務UAT確認(中村)</t>
    <rPh sb="2" eb="4">
      <t>ギョウム</t>
    </rPh>
    <rPh sb="7" eb="9">
      <t>カクニン</t>
    </rPh>
    <rPh sb="10" eb="12">
      <t>ナカムラ</t>
    </rPh>
    <phoneticPr fontId="3"/>
  </si>
  <si>
    <t>得意先名20文字制限(松原)</t>
    <rPh sb="0" eb="4">
      <t>トクイサキメイ</t>
    </rPh>
    <rPh sb="6" eb="10">
      <t>モジセイゲン</t>
    </rPh>
    <rPh sb="11" eb="13">
      <t>マツバラ</t>
    </rPh>
    <phoneticPr fontId="3"/>
  </si>
  <si>
    <t>TrailBlazer報告(DataCloud）</t>
    <rPh sb="11" eb="13">
      <t>ホウコク</t>
    </rPh>
    <phoneticPr fontId="3"/>
  </si>
  <si>
    <t>社内部署のデータチェック</t>
    <rPh sb="0" eb="4">
      <t>シャナイブショ</t>
    </rPh>
    <phoneticPr fontId="3"/>
  </si>
  <si>
    <t>移行リハ動作確認用の品目選定(4/26)</t>
    <rPh sb="0" eb="2">
      <t>イコウ</t>
    </rPh>
    <rPh sb="4" eb="9">
      <t>ドウサカクニンヨウ</t>
    </rPh>
    <rPh sb="10" eb="14">
      <t>ヒンモクセンテイ</t>
    </rPh>
    <phoneticPr fontId="3"/>
  </si>
  <si>
    <t>ビジネスリハ環境について(荒川、高山、福井)</t>
    <rPh sb="6" eb="8">
      <t>カンキョウ</t>
    </rPh>
    <rPh sb="13" eb="15">
      <t>アラカワ</t>
    </rPh>
    <rPh sb="16" eb="18">
      <t>タカヤマ</t>
    </rPh>
    <rPh sb="19" eb="21">
      <t>フクイ</t>
    </rPh>
    <phoneticPr fontId="3"/>
  </si>
  <si>
    <t>課題検討打合せ(品目削除/セット品明細マスタ)</t>
    <rPh sb="0" eb="6">
      <t>カダイケントウウチアワ</t>
    </rPh>
    <rPh sb="8" eb="10">
      <t>ヒンモク</t>
    </rPh>
    <rPh sb="10" eb="12">
      <t>サクジョ</t>
    </rPh>
    <rPh sb="16" eb="19">
      <t>ヒンメイサイ</t>
    </rPh>
    <phoneticPr fontId="3"/>
  </si>
  <si>
    <t>得意先の追加対応項目について確認</t>
    <rPh sb="0" eb="3">
      <t>トクイサキ</t>
    </rPh>
    <rPh sb="4" eb="6">
      <t>ツイカ</t>
    </rPh>
    <rPh sb="6" eb="10">
      <t>タイオウコウモク</t>
    </rPh>
    <rPh sb="14" eb="16">
      <t>カクニン</t>
    </rPh>
    <phoneticPr fontId="3"/>
  </si>
  <si>
    <t>移行準備について(福井)</t>
    <rPh sb="0" eb="2">
      <t>イコウ</t>
    </rPh>
    <rPh sb="2" eb="4">
      <t>ジュンビ</t>
    </rPh>
    <rPh sb="9" eb="11">
      <t>フクイ</t>
    </rPh>
    <phoneticPr fontId="3"/>
  </si>
  <si>
    <t>プレ業務UAT実施(MDAS再送)</t>
    <rPh sb="2" eb="4">
      <t>ギョウム</t>
    </rPh>
    <rPh sb="7" eb="9">
      <t>ジッシ</t>
    </rPh>
    <rPh sb="14" eb="16">
      <t>サイソウ</t>
    </rPh>
    <phoneticPr fontId="3"/>
  </si>
  <si>
    <t>社内部署移行後確認</t>
    <rPh sb="0" eb="4">
      <t>シャナイブショ</t>
    </rPh>
    <rPh sb="4" eb="6">
      <t>イコウ</t>
    </rPh>
    <rPh sb="6" eb="7">
      <t>ゴ</t>
    </rPh>
    <rPh sb="7" eb="9">
      <t>カクニン</t>
    </rPh>
    <phoneticPr fontId="3"/>
  </si>
  <si>
    <t>backlog残課題整理</t>
    <rPh sb="7" eb="12">
      <t>ザンカダイセイリ</t>
    </rPh>
    <phoneticPr fontId="3"/>
  </si>
  <si>
    <t>PartnerLearningCamp:DataCloud</t>
  </si>
  <si>
    <t>売上実績受信状況確認、値引き送信、得意先作成</t>
    <rPh sb="0" eb="6">
      <t>ウリアゲジッセキジュシン</t>
    </rPh>
    <rPh sb="6" eb="10">
      <t>ジョウキョウカクニン</t>
    </rPh>
    <rPh sb="11" eb="13">
      <t>ネビ</t>
    </rPh>
    <rPh sb="14" eb="16">
      <t>ソウシン</t>
    </rPh>
    <rPh sb="17" eb="20">
      <t>トクイサキ</t>
    </rPh>
    <rPh sb="20" eb="22">
      <t>サクセイ</t>
    </rPh>
    <phoneticPr fontId="3"/>
  </si>
  <si>
    <t>SVMXチェック作業書説明、BR準備(業務依頼分)</t>
    <rPh sb="8" eb="11">
      <t>サギョウショ</t>
    </rPh>
    <rPh sb="11" eb="13">
      <t>セツメイ</t>
    </rPh>
    <rPh sb="16" eb="18">
      <t>ジュンビ</t>
    </rPh>
    <rPh sb="19" eb="23">
      <t>ギョウムイライ</t>
    </rPh>
    <rPh sb="23" eb="24">
      <t>ブン</t>
    </rPh>
    <phoneticPr fontId="3"/>
  </si>
  <si>
    <t>プレ業務UAT対応(フルシナリオ得意先整理)</t>
    <rPh sb="2" eb="4">
      <t>ギョウム</t>
    </rPh>
    <rPh sb="7" eb="9">
      <t>タイオウ</t>
    </rPh>
    <rPh sb="16" eb="19">
      <t>トクイサキ</t>
    </rPh>
    <rPh sb="19" eb="21">
      <t>セイリ</t>
    </rPh>
    <phoneticPr fontId="3"/>
  </si>
  <si>
    <t>BR環境構築準備</t>
    <rPh sb="2" eb="6">
      <t>カンキョウコウチク</t>
    </rPh>
    <rPh sb="6" eb="8">
      <t>ジュンビ</t>
    </rPh>
    <phoneticPr fontId="3"/>
  </si>
  <si>
    <t>BR環境構築準備振り返り（荒川、高山)</t>
    <rPh sb="2" eb="6">
      <t>カンキョウコウチク</t>
    </rPh>
    <rPh sb="6" eb="8">
      <t>ジュンビ</t>
    </rPh>
    <rPh sb="8" eb="9">
      <t>フ</t>
    </rPh>
    <rPh sb="10" eb="11">
      <t>カエ</t>
    </rPh>
    <rPh sb="13" eb="15">
      <t>アラカワ</t>
    </rPh>
    <rPh sb="16" eb="18">
      <t>タカヤマ</t>
    </rPh>
    <phoneticPr fontId="3"/>
  </si>
  <si>
    <t>移行セッション準備(福井)</t>
    <rPh sb="0" eb="2">
      <t>イコウ</t>
    </rPh>
    <rPh sb="7" eb="9">
      <t>ジュンビ</t>
    </rPh>
    <rPh sb="10" eb="12">
      <t>フクイ</t>
    </rPh>
    <phoneticPr fontId="3"/>
  </si>
  <si>
    <t>得意先マスタ再送テスト</t>
    <rPh sb="0" eb="3">
      <t>トクイサキ</t>
    </rPh>
    <rPh sb="6" eb="8">
      <t>サイソウ</t>
    </rPh>
    <phoneticPr fontId="3"/>
  </si>
  <si>
    <t>BR環境構築セッションの準備</t>
    <rPh sb="2" eb="6">
      <t>カンキョウコウチク</t>
    </rPh>
    <rPh sb="12" eb="14">
      <t>ジュンビ</t>
    </rPh>
    <phoneticPr fontId="3"/>
  </si>
  <si>
    <t>本番DSの再起動後作業整理</t>
    <rPh sb="0" eb="2">
      <t>ホンバン</t>
    </rPh>
    <rPh sb="5" eb="6">
      <t>サイ</t>
    </rPh>
    <rPh sb="6" eb="8">
      <t>キドウ</t>
    </rPh>
    <rPh sb="8" eb="9">
      <t>ゴ</t>
    </rPh>
    <rPh sb="9" eb="11">
      <t>サギョウ</t>
    </rPh>
    <rPh sb="11" eb="13">
      <t>セイリ</t>
    </rPh>
    <phoneticPr fontId="3"/>
  </si>
  <si>
    <t>課題セッション(BR環境データ準備、セット品明細マスタ)</t>
    <rPh sb="0" eb="2">
      <t>カダイ</t>
    </rPh>
    <rPh sb="10" eb="12">
      <t>カンキョウ</t>
    </rPh>
    <rPh sb="15" eb="17">
      <t>ジュンビ</t>
    </rPh>
    <rPh sb="21" eb="24">
      <t>ヒンメイサイ</t>
    </rPh>
    <phoneticPr fontId="3"/>
  </si>
  <si>
    <t>BRデータ準備について(福井)</t>
    <rPh sb="5" eb="7">
      <t>ジュンビ</t>
    </rPh>
    <rPh sb="12" eb="14">
      <t>フクイ</t>
    </rPh>
    <phoneticPr fontId="3"/>
  </si>
  <si>
    <t>業務依頼フォーマットの確認</t>
    <rPh sb="0" eb="4">
      <t>ギョウムイライ</t>
    </rPh>
    <rPh sb="11" eb="13">
      <t>カクニン</t>
    </rPh>
    <phoneticPr fontId="3"/>
  </si>
  <si>
    <t>週次資料の追記</t>
    <rPh sb="0" eb="4">
      <t>シュウジシリョウ</t>
    </rPh>
    <rPh sb="5" eb="7">
      <t>ツイキ</t>
    </rPh>
    <phoneticPr fontId="3"/>
  </si>
  <si>
    <t>シスメックスbacklog残確認</t>
    <rPh sb="13" eb="14">
      <t>ザン</t>
    </rPh>
    <rPh sb="14" eb="16">
      <t>カクニン</t>
    </rPh>
    <phoneticPr fontId="3"/>
  </si>
  <si>
    <t>課題調整</t>
    <rPh sb="0" eb="4">
      <t>カダイチョウセイ</t>
    </rPh>
    <phoneticPr fontId="3"/>
  </si>
  <si>
    <t>出荷連携のシリアル事前埋め連携について(長谷川)</t>
    <rPh sb="0" eb="4">
      <t>シュッカレンケイ</t>
    </rPh>
    <rPh sb="9" eb="12">
      <t>ジゼンウ</t>
    </rPh>
    <rPh sb="13" eb="15">
      <t>レンケイ</t>
    </rPh>
    <rPh sb="20" eb="23">
      <t>ハセガワ</t>
    </rPh>
    <phoneticPr fontId="3"/>
  </si>
  <si>
    <t>社内部署変更に伴う修正(SOTC080)</t>
    <rPh sb="0" eb="4">
      <t>シャナイブショ</t>
    </rPh>
    <rPh sb="4" eb="6">
      <t>ヘンコウ</t>
    </rPh>
    <rPh sb="7" eb="8">
      <t>トモナ</t>
    </rPh>
    <rPh sb="9" eb="11">
      <t>シュウセイ</t>
    </rPh>
    <phoneticPr fontId="3"/>
  </si>
  <si>
    <t>DL不使用SVMX手順書テンプレート作成</t>
    <rPh sb="2" eb="5">
      <t>フシヨウ</t>
    </rPh>
    <rPh sb="9" eb="12">
      <t>テジュンショ</t>
    </rPh>
    <rPh sb="18" eb="20">
      <t>サクセイ</t>
    </rPh>
    <phoneticPr fontId="3"/>
  </si>
  <si>
    <t>BR環境準備打合せ(福井)</t>
    <rPh sb="2" eb="6">
      <t>カンキョウジュンビ</t>
    </rPh>
    <rPh sb="6" eb="8">
      <t>ウチアワ</t>
    </rPh>
    <rPh sb="10" eb="12">
      <t>フクイ</t>
    </rPh>
    <phoneticPr fontId="3"/>
  </si>
  <si>
    <t>課題状況確認(荒川)</t>
    <rPh sb="0" eb="4">
      <t>カダイジョウキョウ</t>
    </rPh>
    <rPh sb="4" eb="6">
      <t>カクニン</t>
    </rPh>
    <rPh sb="7" eb="9">
      <t>アラカワ</t>
    </rPh>
    <phoneticPr fontId="3"/>
  </si>
  <si>
    <t>サービス品の自動セット考慮対応設計</t>
    <rPh sb="4" eb="5">
      <t>ヒン</t>
    </rPh>
    <rPh sb="6" eb="8">
      <t>ジドウ</t>
    </rPh>
    <rPh sb="11" eb="13">
      <t>コウリョ</t>
    </rPh>
    <rPh sb="13" eb="15">
      <t>タイオウ</t>
    </rPh>
    <rPh sb="15" eb="17">
      <t>セッケイ</t>
    </rPh>
    <phoneticPr fontId="3"/>
  </si>
  <si>
    <t>セット品明細確認結果対応</t>
    <rPh sb="3" eb="4">
      <t>ヒン</t>
    </rPh>
    <rPh sb="4" eb="6">
      <t>メイサイ</t>
    </rPh>
    <rPh sb="6" eb="8">
      <t>カクニン</t>
    </rPh>
    <rPh sb="8" eb="12">
      <t>ケッカタイオウ</t>
    </rPh>
    <phoneticPr fontId="3"/>
  </si>
  <si>
    <t>ロイヤリティ管理</t>
    <rPh sb="6" eb="8">
      <t>カンリ</t>
    </rPh>
    <phoneticPr fontId="3"/>
  </si>
  <si>
    <t>カオナビ/VPN設定</t>
    <rPh sb="8" eb="10">
      <t>セッテイ</t>
    </rPh>
    <phoneticPr fontId="3"/>
  </si>
  <si>
    <t>SVMX関連整理</t>
    <rPh sb="4" eb="8">
      <t>カンレンセイリ</t>
    </rPh>
    <phoneticPr fontId="3"/>
  </si>
  <si>
    <t>連携打合せ(原田)</t>
    <rPh sb="0" eb="2">
      <t>レンケイ</t>
    </rPh>
    <rPh sb="2" eb="4">
      <t>ウチアワ</t>
    </rPh>
    <rPh sb="6" eb="8">
      <t>ハラダ</t>
    </rPh>
    <phoneticPr fontId="3"/>
  </si>
  <si>
    <t>BR準備について(小椋)</t>
    <rPh sb="2" eb="4">
      <t>ジュンビ</t>
    </rPh>
    <rPh sb="9" eb="11">
      <t>オグラ</t>
    </rPh>
    <phoneticPr fontId="3"/>
  </si>
  <si>
    <t>SVMX移行対応</t>
    <rPh sb="4" eb="6">
      <t>イコウ</t>
    </rPh>
    <rPh sb="6" eb="8">
      <t>タイオウ</t>
    </rPh>
    <phoneticPr fontId="3"/>
  </si>
  <si>
    <t>課題打ち合わせ(BR環境構築残課題)</t>
    <rPh sb="0" eb="3">
      <t>カダイウ</t>
    </rPh>
    <rPh sb="4" eb="5">
      <t>ア</t>
    </rPh>
    <rPh sb="10" eb="14">
      <t>カンキョウコウチク</t>
    </rPh>
    <rPh sb="14" eb="17">
      <t>ザンカダイ</t>
    </rPh>
    <phoneticPr fontId="3"/>
  </si>
  <si>
    <t>社内部署マスタの最終整理</t>
    <rPh sb="0" eb="4">
      <t>シャナイブショ</t>
    </rPh>
    <rPh sb="8" eb="12">
      <t>サイシュウセイリ</t>
    </rPh>
    <phoneticPr fontId="3"/>
  </si>
  <si>
    <t>セット品明細マスタ対応について(小椋)</t>
    <rPh sb="3" eb="6">
      <t>ヒンメイサイ</t>
    </rPh>
    <rPh sb="9" eb="11">
      <t>タイオウ</t>
    </rPh>
    <rPh sb="16" eb="18">
      <t>オグラ</t>
    </rPh>
    <phoneticPr fontId="3"/>
  </si>
  <si>
    <t>BR環境構築について</t>
    <rPh sb="2" eb="6">
      <t>カンキョウコウチク</t>
    </rPh>
    <phoneticPr fontId="3"/>
  </si>
  <si>
    <t>移行進め方相談(荒川、高山)</t>
    <rPh sb="0" eb="2">
      <t>イコウ</t>
    </rPh>
    <rPh sb="2" eb="3">
      <t>スス</t>
    </rPh>
    <rPh sb="4" eb="5">
      <t>カタ</t>
    </rPh>
    <rPh sb="5" eb="7">
      <t>ソウダン</t>
    </rPh>
    <rPh sb="8" eb="10">
      <t>アラカワ</t>
    </rPh>
    <rPh sb="11" eb="13">
      <t>タカヤマ</t>
    </rPh>
    <phoneticPr fontId="3"/>
  </si>
  <si>
    <t>保守相談(長江)</t>
    <rPh sb="0" eb="2">
      <t>ホシュ</t>
    </rPh>
    <rPh sb="2" eb="4">
      <t>ソウダン</t>
    </rPh>
    <rPh sb="5" eb="7">
      <t>ナガエ</t>
    </rPh>
    <phoneticPr fontId="3"/>
  </si>
  <si>
    <t>移行進め方調整(福井)</t>
    <rPh sb="0" eb="2">
      <t>イコウ</t>
    </rPh>
    <rPh sb="2" eb="3">
      <t>スス</t>
    </rPh>
    <rPh sb="4" eb="5">
      <t>カタ</t>
    </rPh>
    <rPh sb="5" eb="7">
      <t>チョウセイ</t>
    </rPh>
    <rPh sb="8" eb="10">
      <t>フクイ</t>
    </rPh>
    <phoneticPr fontId="3"/>
  </si>
  <si>
    <t>保守フォロー</t>
    <rPh sb="0" eb="2">
      <t>ホシュ</t>
    </rPh>
    <phoneticPr fontId="3"/>
  </si>
  <si>
    <t>BR環境構築スケジュール確認(荒川、高山、福井)</t>
    <rPh sb="2" eb="6">
      <t>カンキョウコウチク</t>
    </rPh>
    <rPh sb="12" eb="14">
      <t>カクニン</t>
    </rPh>
    <rPh sb="15" eb="17">
      <t>アラカワ</t>
    </rPh>
    <rPh sb="18" eb="20">
      <t>タカヤマ</t>
    </rPh>
    <rPh sb="21" eb="23">
      <t>フクイ</t>
    </rPh>
    <phoneticPr fontId="3"/>
  </si>
  <si>
    <t>新人報告会参加</t>
    <rPh sb="0" eb="2">
      <t>シンジン</t>
    </rPh>
    <rPh sb="2" eb="7">
      <t>ホウコクカイサンカ</t>
    </rPh>
    <phoneticPr fontId="3"/>
  </si>
  <si>
    <t>機器販売再送</t>
    <rPh sb="0" eb="6">
      <t>キキハンバイサイソウ</t>
    </rPh>
    <phoneticPr fontId="3"/>
  </si>
  <si>
    <t>週次資料追記</t>
    <rPh sb="0" eb="2">
      <t>シュウジ</t>
    </rPh>
    <rPh sb="2" eb="4">
      <t>シリョウ</t>
    </rPh>
    <rPh sb="4" eb="6">
      <t>ツイキ</t>
    </rPh>
    <phoneticPr fontId="3"/>
  </si>
  <si>
    <t>売上訂正のサンプル確認(中村)</t>
    <rPh sb="0" eb="4">
      <t>ウリアゲテイセイ</t>
    </rPh>
    <rPh sb="9" eb="11">
      <t>カクニン</t>
    </rPh>
    <rPh sb="12" eb="14">
      <t>ナカムラ</t>
    </rPh>
    <phoneticPr fontId="3"/>
  </si>
  <si>
    <t>年度改訂対応内容確認(長江)</t>
    <rPh sb="0" eb="10">
      <t>ネンドカイテイタイオウナイヨウカクニン</t>
    </rPh>
    <rPh sb="11" eb="13">
      <t>ナガエ</t>
    </rPh>
    <phoneticPr fontId="3"/>
  </si>
  <si>
    <t>セット品目マスタ対応、品目マスタ対応(小椋)</t>
    <rPh sb="3" eb="5">
      <t>ヒンモク</t>
    </rPh>
    <rPh sb="8" eb="10">
      <t>タイオウ</t>
    </rPh>
    <rPh sb="11" eb="13">
      <t>ヒンモク</t>
    </rPh>
    <rPh sb="16" eb="18">
      <t>タイオウ</t>
    </rPh>
    <rPh sb="19" eb="21">
      <t>オグラ</t>
    </rPh>
    <phoneticPr fontId="3"/>
  </si>
  <si>
    <t>BR環境構築スケジュール改訂確認(荒川、高山)</t>
    <rPh sb="2" eb="6">
      <t>カンキョウコウチク</t>
    </rPh>
    <rPh sb="12" eb="14">
      <t>カイテイ</t>
    </rPh>
    <rPh sb="14" eb="16">
      <t>カクニン</t>
    </rPh>
    <rPh sb="17" eb="19">
      <t>アラカワ</t>
    </rPh>
    <rPh sb="20" eb="22">
      <t>タカヤマ</t>
    </rPh>
    <phoneticPr fontId="3"/>
  </si>
  <si>
    <t>セット品明細マスタのキー検討</t>
    <rPh sb="3" eb="6">
      <t>ヒンメイサイ</t>
    </rPh>
    <rPh sb="12" eb="14">
      <t>ケントウ</t>
    </rPh>
    <phoneticPr fontId="3"/>
  </si>
  <si>
    <t>全体スケジュール検討</t>
    <rPh sb="0" eb="2">
      <t>ゼンタイ</t>
    </rPh>
    <rPh sb="8" eb="10">
      <t>ケントウ</t>
    </rPh>
    <phoneticPr fontId="3"/>
  </si>
  <si>
    <t>セット品明細マスタキー(小椋)</t>
    <rPh sb="3" eb="6">
      <t>ヒンメイサイ</t>
    </rPh>
    <rPh sb="12" eb="14">
      <t>オグラ</t>
    </rPh>
    <phoneticPr fontId="3"/>
  </si>
  <si>
    <t>機器販売リテスト</t>
    <rPh sb="0" eb="4">
      <t>キキハンバイ</t>
    </rPh>
    <phoneticPr fontId="3"/>
  </si>
  <si>
    <t>品目確認結果対応(他社品の整理)SYSMEX_TS-3473</t>
    <rPh sb="0" eb="4">
      <t>ヒンモクカクニン</t>
    </rPh>
    <rPh sb="4" eb="8">
      <t>ケッカタイオウ</t>
    </rPh>
    <rPh sb="9" eb="12">
      <t>タシャヒン</t>
    </rPh>
    <rPh sb="13" eb="15">
      <t>セイリ</t>
    </rPh>
    <phoneticPr fontId="3"/>
  </si>
  <si>
    <t>今西さん資料アップデート(福井)</t>
    <rPh sb="0" eb="2">
      <t>イマニシ</t>
    </rPh>
    <rPh sb="4" eb="6">
      <t>シリョウ</t>
    </rPh>
    <rPh sb="13" eb="15">
      <t>フクイ</t>
    </rPh>
    <phoneticPr fontId="3"/>
  </si>
  <si>
    <t>不要データ削除調整(福井、小椋)</t>
    <rPh sb="0" eb="2">
      <t>フヨウ</t>
    </rPh>
    <rPh sb="5" eb="7">
      <t>サクジョ</t>
    </rPh>
    <rPh sb="7" eb="9">
      <t>チョウセイ</t>
    </rPh>
    <rPh sb="10" eb="12">
      <t>フクイ</t>
    </rPh>
    <rPh sb="13" eb="15">
      <t>オグラ</t>
    </rPh>
    <phoneticPr fontId="3"/>
  </si>
  <si>
    <t>品目の旧非在庫品について</t>
    <rPh sb="0" eb="2">
      <t>ヒンモク</t>
    </rPh>
    <rPh sb="3" eb="4">
      <t>キュウ</t>
    </rPh>
    <rPh sb="4" eb="7">
      <t>ヒザイコ</t>
    </rPh>
    <rPh sb="7" eb="8">
      <t>ヒン</t>
    </rPh>
    <phoneticPr fontId="3"/>
  </si>
  <si>
    <t>ソースリリース課題対応(セット品レイアウト)</t>
    <rPh sb="7" eb="11">
      <t>カダイタイオウ</t>
    </rPh>
    <rPh sb="15" eb="16">
      <t>ヒン</t>
    </rPh>
    <phoneticPr fontId="3"/>
  </si>
  <si>
    <t>SOTC080のログオブジェクトへの品目コード追加</t>
    <rPh sb="18" eb="20">
      <t>ヒンモク</t>
    </rPh>
    <rPh sb="23" eb="25">
      <t>ツイカ</t>
    </rPh>
    <phoneticPr fontId="3"/>
  </si>
  <si>
    <t>レスポンス形式確認(SOTC080)</t>
    <rPh sb="5" eb="7">
      <t>ケイシキ</t>
    </rPh>
    <rPh sb="7" eb="9">
      <t>カクニン</t>
    </rPh>
    <phoneticPr fontId="3"/>
  </si>
  <si>
    <t>売上訂正フォーマット確認</t>
    <rPh sb="0" eb="4">
      <t>ウリアゲテイセイ</t>
    </rPh>
    <rPh sb="10" eb="12">
      <t>カクニン</t>
    </rPh>
    <phoneticPr fontId="3"/>
  </si>
  <si>
    <t>売上訂正振り返り(中村)</t>
    <rPh sb="0" eb="4">
      <t>ウリアゲテイセイ</t>
    </rPh>
    <rPh sb="4" eb="5">
      <t>フ</t>
    </rPh>
    <rPh sb="6" eb="7">
      <t>カエ</t>
    </rPh>
    <rPh sb="9" eb="11">
      <t>ナカムラ</t>
    </rPh>
    <phoneticPr fontId="3"/>
  </si>
  <si>
    <t>リースマッピングについて(荒川、長谷川)</t>
    <rPh sb="13" eb="15">
      <t>アラカワ</t>
    </rPh>
    <rPh sb="16" eb="19">
      <t>ハセガワ</t>
    </rPh>
    <phoneticPr fontId="3"/>
  </si>
  <si>
    <t>資格勉強</t>
    <rPh sb="0" eb="4">
      <t>シカクベンキョウ</t>
    </rPh>
    <phoneticPr fontId="3"/>
  </si>
  <si>
    <t>連携移行手順の全体手順への反映(原田)</t>
    <rPh sb="0" eb="6">
      <t>レンケイイコウテジュン</t>
    </rPh>
    <rPh sb="7" eb="11">
      <t>ゼンタイテジュン</t>
    </rPh>
    <rPh sb="13" eb="15">
      <t>ハンエイ</t>
    </rPh>
    <rPh sb="16" eb="18">
      <t>ハラダ</t>
    </rPh>
    <phoneticPr fontId="3"/>
  </si>
  <si>
    <t>セット品明細マスタ設計確認</t>
    <rPh sb="3" eb="6">
      <t>ヒンメイサイ</t>
    </rPh>
    <rPh sb="9" eb="13">
      <t>セッケイカクニン</t>
    </rPh>
    <phoneticPr fontId="3"/>
  </si>
  <si>
    <t>移行計画書のメンテ</t>
    <rPh sb="0" eb="5">
      <t>イコウケイカクショ</t>
    </rPh>
    <phoneticPr fontId="3"/>
  </si>
  <si>
    <t>打合せ振り返り(荒川、高山)</t>
    <rPh sb="0" eb="2">
      <t>ウチアワ</t>
    </rPh>
    <rPh sb="3" eb="4">
      <t>フ</t>
    </rPh>
    <rPh sb="5" eb="6">
      <t>カエ</t>
    </rPh>
    <rPh sb="8" eb="10">
      <t>アラカワ</t>
    </rPh>
    <rPh sb="11" eb="13">
      <t>タカヤマ</t>
    </rPh>
    <phoneticPr fontId="3"/>
  </si>
  <si>
    <t>MDASテスト準備メール</t>
    <rPh sb="7" eb="9">
      <t>ジュンビ</t>
    </rPh>
    <phoneticPr fontId="3"/>
  </si>
  <si>
    <t>SOTC040(与信)修正対応</t>
    <rPh sb="8" eb="10">
      <t>ヨシン</t>
    </rPh>
    <rPh sb="11" eb="15">
      <t>シュウセイタイオウ</t>
    </rPh>
    <phoneticPr fontId="3"/>
  </si>
  <si>
    <t>課題打ち合わせ(売上訂正/その他売上)</t>
    <rPh sb="0" eb="3">
      <t>カダイウ</t>
    </rPh>
    <rPh sb="4" eb="5">
      <t>ア</t>
    </rPh>
    <rPh sb="8" eb="12">
      <t>ウリアゲテイセイ</t>
    </rPh>
    <rPh sb="15" eb="18">
      <t>タウリアゲ</t>
    </rPh>
    <phoneticPr fontId="3"/>
  </si>
  <si>
    <t>移行作業整理(福井)</t>
    <rPh sb="0" eb="6">
      <t>イコウサギョウセイリ</t>
    </rPh>
    <rPh sb="7" eb="9">
      <t>フクイ</t>
    </rPh>
    <phoneticPr fontId="3"/>
  </si>
  <si>
    <t>不要データ調査調整(荒川、高山、小椋)</t>
    <rPh sb="0" eb="2">
      <t>フヨウ</t>
    </rPh>
    <rPh sb="5" eb="7">
      <t>チョウサ</t>
    </rPh>
    <rPh sb="7" eb="9">
      <t>チョウセイ</t>
    </rPh>
    <rPh sb="10" eb="12">
      <t>アラカワ</t>
    </rPh>
    <rPh sb="13" eb="15">
      <t>タカヤマ</t>
    </rPh>
    <rPh sb="16" eb="18">
      <t>オグラ</t>
    </rPh>
    <phoneticPr fontId="3"/>
  </si>
  <si>
    <t>売上訂正状況確認(中村)</t>
    <rPh sb="0" eb="8">
      <t>ウリアゲテイセイジョウキョウカクニン</t>
    </rPh>
    <rPh sb="9" eb="11">
      <t>ナカムラ</t>
    </rPh>
    <phoneticPr fontId="3"/>
  </si>
  <si>
    <t>得意先テスト課題対応</t>
    <rPh sb="0" eb="3">
      <t>トクイサキ</t>
    </rPh>
    <rPh sb="6" eb="8">
      <t>カダイ</t>
    </rPh>
    <rPh sb="8" eb="10">
      <t>タイオウ</t>
    </rPh>
    <phoneticPr fontId="3"/>
  </si>
  <si>
    <t>週次資料追記</t>
    <rPh sb="0" eb="2">
      <t>シュウジ</t>
    </rPh>
    <rPh sb="2" eb="6">
      <t>シリョウツイキ</t>
    </rPh>
    <phoneticPr fontId="3"/>
  </si>
  <si>
    <t>セット品の項目参照/編集の情報記載</t>
    <rPh sb="3" eb="4">
      <t>ヒン</t>
    </rPh>
    <rPh sb="5" eb="7">
      <t>コウモク</t>
    </rPh>
    <rPh sb="7" eb="9">
      <t>サンショウ</t>
    </rPh>
    <rPh sb="10" eb="12">
      <t>ヘンシュウ</t>
    </rPh>
    <rPh sb="13" eb="17">
      <t>ジョウホウキサイ</t>
    </rPh>
    <phoneticPr fontId="3"/>
  </si>
  <si>
    <t>BR環境準備整理</t>
    <rPh sb="2" eb="6">
      <t>カンキョウジュンビ</t>
    </rPh>
    <rPh sb="6" eb="8">
      <t>セイリ</t>
    </rPh>
    <phoneticPr fontId="3"/>
  </si>
  <si>
    <t>振り返り(荒川、高山)</t>
    <rPh sb="0" eb="1">
      <t>フ</t>
    </rPh>
    <rPh sb="2" eb="3">
      <t>カエ</t>
    </rPh>
    <rPh sb="5" eb="7">
      <t>アラカワ</t>
    </rPh>
    <rPh sb="8" eb="10">
      <t>タカヤマ</t>
    </rPh>
    <phoneticPr fontId="3"/>
  </si>
  <si>
    <t>セット品一括対応確認</t>
    <rPh sb="3" eb="4">
      <t>ヒン</t>
    </rPh>
    <rPh sb="4" eb="6">
      <t>イッカツ</t>
    </rPh>
    <rPh sb="6" eb="8">
      <t>タイオウ</t>
    </rPh>
    <rPh sb="8" eb="10">
      <t>カクニン</t>
    </rPh>
    <phoneticPr fontId="3"/>
  </si>
  <si>
    <t>課題検討(その他売上/売上訂正)</t>
    <rPh sb="0" eb="4">
      <t>カダイケントウ</t>
    </rPh>
    <rPh sb="7" eb="8">
      <t>タ</t>
    </rPh>
    <rPh sb="8" eb="10">
      <t>ウリアゲ</t>
    </rPh>
    <rPh sb="11" eb="15">
      <t>ウリアゲテイセイ</t>
    </rPh>
    <phoneticPr fontId="3"/>
  </si>
  <si>
    <t>DSC移行作業</t>
    <rPh sb="3" eb="7">
      <t>イコウサギョウ</t>
    </rPh>
    <phoneticPr fontId="3"/>
  </si>
  <si>
    <t>セット品一括対応確認</t>
    <rPh sb="3" eb="10">
      <t>ヒンイッカツタイオウカクニン</t>
    </rPh>
    <phoneticPr fontId="3"/>
  </si>
  <si>
    <t>社内部署データ確認</t>
    <rPh sb="0" eb="4">
      <t>シャナイブショ</t>
    </rPh>
    <rPh sb="7" eb="9">
      <t>カクニン</t>
    </rPh>
    <phoneticPr fontId="3"/>
  </si>
  <si>
    <t>シスメ(BPM再):BR環境構築</t>
  </si>
  <si>
    <t>品目の仕入先について</t>
    <rPh sb="0" eb="2">
      <t>ヒンモク</t>
    </rPh>
    <rPh sb="3" eb="6">
      <t>シイレサキ</t>
    </rPh>
    <phoneticPr fontId="3"/>
  </si>
  <si>
    <t>オブジェクト定義書整備</t>
    <rPh sb="6" eb="9">
      <t>テイギショ</t>
    </rPh>
    <rPh sb="9" eb="11">
      <t>セイビ</t>
    </rPh>
    <phoneticPr fontId="3"/>
  </si>
  <si>
    <t>SOTC040の修正結果確認</t>
    <rPh sb="8" eb="14">
      <t>シュウセイケッカカクニン</t>
    </rPh>
    <phoneticPr fontId="3"/>
  </si>
  <si>
    <t>全体移行手順書整備</t>
    <rPh sb="0" eb="7">
      <t>ゼンタイイコウテジュンショ</t>
    </rPh>
    <rPh sb="7" eb="9">
      <t>セイビ</t>
    </rPh>
    <phoneticPr fontId="3"/>
  </si>
  <si>
    <t>SVMXデータの整理依頼(原価/勘定科目マスタ確認後)</t>
    <rPh sb="8" eb="10">
      <t>セイリ</t>
    </rPh>
    <rPh sb="10" eb="12">
      <t>イライ</t>
    </rPh>
    <rPh sb="13" eb="15">
      <t>ゲンカ</t>
    </rPh>
    <rPh sb="16" eb="20">
      <t>カンジョウカモク</t>
    </rPh>
    <rPh sb="23" eb="26">
      <t>カクニンゴ</t>
    </rPh>
    <phoneticPr fontId="3"/>
  </si>
  <si>
    <t>SVMX移行手順・チェックリスト確認</t>
    <rPh sb="4" eb="8">
      <t>イコウテジュン</t>
    </rPh>
    <rPh sb="16" eb="18">
      <t>カクニン</t>
    </rPh>
    <phoneticPr fontId="3"/>
  </si>
  <si>
    <t>売上確定連携確認</t>
    <rPh sb="0" eb="4">
      <t>ウリアゲカクテイ</t>
    </rPh>
    <rPh sb="4" eb="6">
      <t>レンケイ</t>
    </rPh>
    <rPh sb="6" eb="8">
      <t>カクニン</t>
    </rPh>
    <phoneticPr fontId="3"/>
  </si>
  <si>
    <t>SOTC080のワーニング考慮追加</t>
    <rPh sb="13" eb="17">
      <t>コウリョツイカ</t>
    </rPh>
    <phoneticPr fontId="3"/>
  </si>
  <si>
    <t>得意先エラー確認</t>
    <rPh sb="0" eb="3">
      <t>トクイサキ</t>
    </rPh>
    <rPh sb="6" eb="8">
      <t>カクニン</t>
    </rPh>
    <phoneticPr fontId="3"/>
  </si>
  <si>
    <t>AWS棚卸確認</t>
    <rPh sb="3" eb="7">
      <t>タナオロシカクニン</t>
    </rPh>
    <phoneticPr fontId="3"/>
  </si>
  <si>
    <t>売上訂正ファイルについて(中村</t>
    <rPh sb="0" eb="4">
      <t>ウリアゲテイセイ</t>
    </rPh>
    <rPh sb="13" eb="15">
      <t>ナカムラ</t>
    </rPh>
    <phoneticPr fontId="3"/>
  </si>
  <si>
    <t>セット品一括更新バッチ確認</t>
    <rPh sb="3" eb="8">
      <t>ヒンイッカツコウシン</t>
    </rPh>
    <rPh sb="11" eb="13">
      <t>カクニン</t>
    </rPh>
    <phoneticPr fontId="3"/>
  </si>
  <si>
    <t>SVMXチェック手順書レビュー</t>
    <rPh sb="8" eb="11">
      <t>テジュンショ</t>
    </rPh>
    <phoneticPr fontId="3"/>
  </si>
  <si>
    <t>mitoco X切替について</t>
    <rPh sb="8" eb="10">
      <t>キリカエ</t>
    </rPh>
    <phoneticPr fontId="3"/>
  </si>
  <si>
    <t>仕入先のラベル名変更</t>
    <rPh sb="0" eb="3">
      <t>シイレサキ</t>
    </rPh>
    <rPh sb="7" eb="8">
      <t>メイ</t>
    </rPh>
    <rPh sb="8" eb="10">
      <t>ヘンコウ</t>
    </rPh>
    <phoneticPr fontId="3"/>
  </si>
  <si>
    <t>購入品洗い替え対応について</t>
    <rPh sb="0" eb="3">
      <t>コウニュウヒン</t>
    </rPh>
    <rPh sb="3" eb="4">
      <t>アラ</t>
    </rPh>
    <rPh sb="5" eb="6">
      <t>ガ</t>
    </rPh>
    <rPh sb="7" eb="9">
      <t>タイオウ</t>
    </rPh>
    <phoneticPr fontId="3"/>
  </si>
  <si>
    <t>SVMXデータ確認(注釈・営業所別注釈)</t>
    <rPh sb="7" eb="9">
      <t>カクニン</t>
    </rPh>
    <rPh sb="10" eb="12">
      <t>チュウシャク</t>
    </rPh>
    <rPh sb="13" eb="19">
      <t>エイギョウショベツチュウシャク</t>
    </rPh>
    <phoneticPr fontId="3"/>
  </si>
  <si>
    <t>振り返り(荒川、高山、中村)</t>
    <rPh sb="0" eb="1">
      <t>フ</t>
    </rPh>
    <rPh sb="2" eb="3">
      <t>カエ</t>
    </rPh>
    <rPh sb="5" eb="7">
      <t>アラカワ</t>
    </rPh>
    <rPh sb="8" eb="10">
      <t>タカヤマ</t>
    </rPh>
    <rPh sb="11" eb="13">
      <t>ナカムラ</t>
    </rPh>
    <phoneticPr fontId="3"/>
  </si>
  <si>
    <t>一括バッチの対応について(中村)</t>
    <rPh sb="0" eb="2">
      <t>イッカツ</t>
    </rPh>
    <rPh sb="6" eb="8">
      <t>タイオウ</t>
    </rPh>
    <rPh sb="13" eb="15">
      <t>ナカムラ</t>
    </rPh>
    <phoneticPr fontId="3"/>
  </si>
  <si>
    <t>MitocoX切り替えについて</t>
    <rPh sb="7" eb="8">
      <t>キ</t>
    </rPh>
    <rPh sb="9" eb="10">
      <t>カ</t>
    </rPh>
    <phoneticPr fontId="3"/>
  </si>
  <si>
    <t>EY提供データ一覧整備</t>
    <rPh sb="2" eb="4">
      <t>テイキョウ</t>
    </rPh>
    <rPh sb="7" eb="9">
      <t>イチラン</t>
    </rPh>
    <rPh sb="9" eb="11">
      <t>セイビ</t>
    </rPh>
    <phoneticPr fontId="3"/>
  </si>
  <si>
    <t>AWSワークフロー申請</t>
    <rPh sb="9" eb="11">
      <t>シンセイ</t>
    </rPh>
    <phoneticPr fontId="3"/>
  </si>
  <si>
    <t>全体移行スケジュールシステム移行分(小椋)</t>
    <rPh sb="0" eb="4">
      <t>ゼンタイイコウ</t>
    </rPh>
    <rPh sb="14" eb="17">
      <t>イコウブン</t>
    </rPh>
    <rPh sb="18" eb="20">
      <t>オグラ</t>
    </rPh>
    <phoneticPr fontId="3"/>
  </si>
  <si>
    <t>リースシナリオの連携について(荒川)</t>
    <rPh sb="8" eb="10">
      <t>レンケイ</t>
    </rPh>
    <rPh sb="15" eb="17">
      <t>アラカワ</t>
    </rPh>
    <phoneticPr fontId="3"/>
  </si>
  <si>
    <t>購入品の洗い替えについて</t>
    <rPh sb="0" eb="3">
      <t>コウニュウヒン</t>
    </rPh>
    <rPh sb="4" eb="5">
      <t>アラ</t>
    </rPh>
    <rPh sb="6" eb="7">
      <t>ガ</t>
    </rPh>
    <phoneticPr fontId="3"/>
  </si>
  <si>
    <t>一括更新処理確認</t>
    <rPh sb="0" eb="6">
      <t>イッカツコウシンショリ</t>
    </rPh>
    <rPh sb="6" eb="8">
      <t>カクニン</t>
    </rPh>
    <phoneticPr fontId="3"/>
  </si>
  <si>
    <t>一括バッチ挙動確認</t>
    <rPh sb="0" eb="2">
      <t>イッカツ</t>
    </rPh>
    <rPh sb="5" eb="9">
      <t>キョドウカクニン</t>
    </rPh>
    <phoneticPr fontId="3"/>
  </si>
  <si>
    <t>振替コード0問題</t>
    <rPh sb="0" eb="2">
      <t>フリカエ</t>
    </rPh>
    <rPh sb="6" eb="8">
      <t>モンダイ</t>
    </rPh>
    <phoneticPr fontId="3"/>
  </si>
  <si>
    <t>週次資料確認</t>
    <rPh sb="0" eb="6">
      <t>シュウジシリョウカクニン</t>
    </rPh>
    <phoneticPr fontId="3"/>
  </si>
  <si>
    <t>売上訂正/その売上の伝票タイプについて(中村)</t>
    <rPh sb="0" eb="4">
      <t>ウリアゲテイセイ</t>
    </rPh>
    <rPh sb="7" eb="8">
      <t>ウ</t>
    </rPh>
    <rPh sb="8" eb="9">
      <t>ア</t>
    </rPh>
    <rPh sb="10" eb="12">
      <t>デンピョウ</t>
    </rPh>
    <rPh sb="20" eb="22">
      <t>ナカムラ</t>
    </rPh>
    <phoneticPr fontId="3"/>
  </si>
  <si>
    <t>検証用得意先の削除対応</t>
    <rPh sb="0" eb="6">
      <t>ケンショウヨウトクイサキ</t>
    </rPh>
    <rPh sb="7" eb="11">
      <t>サクジョタイオウ</t>
    </rPh>
    <phoneticPr fontId="3"/>
  </si>
  <si>
    <t>伝票一本化、明細カテゴリ変更対応設計(SYSMEX_TS-3539 【UAT】[データ連携] SOTC080_契約情報送信　伝票1本化・明細カテゴリ設定変更)</t>
    <rPh sb="0" eb="5">
      <t>デンピョウイッポンカ</t>
    </rPh>
    <rPh sb="6" eb="8">
      <t>メイサイ</t>
    </rPh>
    <rPh sb="12" eb="14">
      <t>ヘンコウ</t>
    </rPh>
    <rPh sb="14" eb="16">
      <t>タイオウ</t>
    </rPh>
    <rPh sb="16" eb="18">
      <t>セッケイ</t>
    </rPh>
    <phoneticPr fontId="3"/>
  </si>
  <si>
    <t>項目定義一覧の取得ツール実行</t>
    <rPh sb="0" eb="4">
      <t>コウモクテイギ</t>
    </rPh>
    <rPh sb="4" eb="6">
      <t>イチラン</t>
    </rPh>
    <rPh sb="7" eb="9">
      <t>シュトク</t>
    </rPh>
    <rPh sb="12" eb="14">
      <t>ジッコウ</t>
    </rPh>
    <phoneticPr fontId="3"/>
  </si>
  <si>
    <t>AWS管理回答</t>
    <rPh sb="3" eb="7">
      <t>カンリカイトウ</t>
    </rPh>
    <phoneticPr fontId="3"/>
  </si>
  <si>
    <t>BR移行手順資料の確認(福井)</t>
    <rPh sb="2" eb="8">
      <t>イコウテジュンシリョウ</t>
    </rPh>
    <rPh sb="9" eb="11">
      <t>カクニン</t>
    </rPh>
    <rPh sb="12" eb="14">
      <t>フクイ</t>
    </rPh>
    <phoneticPr fontId="3"/>
  </si>
  <si>
    <t>資格試験(DataCloud)</t>
    <rPh sb="0" eb="4">
      <t>シカクシケン</t>
    </rPh>
    <phoneticPr fontId="3"/>
  </si>
  <si>
    <t>システム移行リハの振り返り(小椋、福井)</t>
    <rPh sb="4" eb="6">
      <t>イコウ</t>
    </rPh>
    <rPh sb="9" eb="10">
      <t>フ</t>
    </rPh>
    <rPh sb="11" eb="12">
      <t>カエ</t>
    </rPh>
    <rPh sb="14" eb="16">
      <t>オグラ</t>
    </rPh>
    <rPh sb="17" eb="19">
      <t>フクイ</t>
    </rPh>
    <phoneticPr fontId="3"/>
  </si>
  <si>
    <t>有給(ホロライブGAMERSライブ)</t>
    <rPh sb="0" eb="2">
      <t>ユウキュウ</t>
    </rPh>
    <phoneticPr fontId="3"/>
  </si>
  <si>
    <t>社内部署(R&amp;I)のコード値変更確認</t>
    <rPh sb="0" eb="4">
      <t>シャナイブショ</t>
    </rPh>
    <rPh sb="13" eb="14">
      <t>チ</t>
    </rPh>
    <rPh sb="14" eb="16">
      <t>ヘンコウ</t>
    </rPh>
    <rPh sb="16" eb="18">
      <t>カクニン</t>
    </rPh>
    <phoneticPr fontId="3"/>
  </si>
  <si>
    <t>得意先変更連携確認</t>
    <rPh sb="0" eb="3">
      <t>トクイサキ</t>
    </rPh>
    <rPh sb="3" eb="5">
      <t>ヘンコウ</t>
    </rPh>
    <rPh sb="5" eb="7">
      <t>レンケイ</t>
    </rPh>
    <rPh sb="7" eb="9">
      <t>カクニン</t>
    </rPh>
    <phoneticPr fontId="3"/>
  </si>
  <si>
    <t>BR保管場所確認</t>
    <rPh sb="2" eb="6">
      <t>ホカンバショ</t>
    </rPh>
    <rPh sb="6" eb="8">
      <t>カクニン</t>
    </rPh>
    <phoneticPr fontId="3"/>
  </si>
  <si>
    <t>レポート/ﾘｽﾄﾋﾞｭｰの管理について(小椋、福井)</t>
    <rPh sb="13" eb="15">
      <t>カンリ</t>
    </rPh>
    <rPh sb="20" eb="22">
      <t>オグラ</t>
    </rPh>
    <rPh sb="23" eb="25">
      <t>フクイ</t>
    </rPh>
    <phoneticPr fontId="3"/>
  </si>
  <si>
    <t>振り返り(荒川, 高山)</t>
    <rPh sb="0" eb="1">
      <t>フ</t>
    </rPh>
    <rPh sb="2" eb="3">
      <t>カエ</t>
    </rPh>
    <rPh sb="5" eb="7">
      <t>アラカワ</t>
    </rPh>
    <rPh sb="9" eb="11">
      <t>タカヤマ</t>
    </rPh>
    <phoneticPr fontId="3"/>
  </si>
  <si>
    <t>500万件を超えるデータがあるか</t>
    <rPh sb="3" eb="5">
      <t>マンケン</t>
    </rPh>
    <rPh sb="6" eb="7">
      <t>コ</t>
    </rPh>
    <phoneticPr fontId="3"/>
  </si>
  <si>
    <t>最大で300万なので、無し</t>
    <rPh sb="0" eb="2">
      <t>サイダイ</t>
    </rPh>
    <rPh sb="6" eb="7">
      <t>マン</t>
    </rPh>
    <rPh sb="11" eb="12">
      <t>ナ</t>
    </rPh>
    <phoneticPr fontId="3"/>
  </si>
  <si>
    <t>AWS利用確認</t>
    <rPh sb="3" eb="7">
      <t>リヨウカクニン</t>
    </rPh>
    <phoneticPr fontId="3"/>
  </si>
  <si>
    <t>FCAマスタ結果確認、場所情報確認依頼</t>
    <rPh sb="6" eb="10">
      <t>ケッカカクニン</t>
    </rPh>
    <rPh sb="11" eb="13">
      <t>バショ</t>
    </rPh>
    <rPh sb="13" eb="15">
      <t>ジョウホウ</t>
    </rPh>
    <rPh sb="15" eb="19">
      <t>カクニンイライ</t>
    </rPh>
    <phoneticPr fontId="3"/>
  </si>
  <si>
    <t>移行週次</t>
    <rPh sb="0" eb="2">
      <t>イコウ</t>
    </rPh>
    <rPh sb="2" eb="4">
      <t>シュウジ</t>
    </rPh>
    <phoneticPr fontId="3"/>
  </si>
  <si>
    <t>課題確認(施設信用調査）</t>
    <rPh sb="0" eb="2">
      <t>カダイ</t>
    </rPh>
    <rPh sb="2" eb="4">
      <t>カクニン</t>
    </rPh>
    <rPh sb="5" eb="11">
      <t>シセツシンヨウチョウサ</t>
    </rPh>
    <phoneticPr fontId="3"/>
  </si>
  <si>
    <t>場所の移行手順整備</t>
    <rPh sb="0" eb="2">
      <t>バショ</t>
    </rPh>
    <rPh sb="3" eb="9">
      <t>イコウテジュンセイビ</t>
    </rPh>
    <phoneticPr fontId="3"/>
  </si>
  <si>
    <t>売上訂正のテスト実施について(中村)</t>
    <rPh sb="0" eb="4">
      <t>ウリアゲテイセイ</t>
    </rPh>
    <rPh sb="8" eb="10">
      <t>ジッシ</t>
    </rPh>
    <rPh sb="15" eb="17">
      <t>ナカムラ</t>
    </rPh>
    <phoneticPr fontId="3"/>
  </si>
  <si>
    <t>ﾘｽﾄﾋﾞｭｰ、レポートの移行準備について(荒川、小椋)</t>
    <rPh sb="13" eb="15">
      <t>イコウ</t>
    </rPh>
    <rPh sb="15" eb="17">
      <t>ジュンビ</t>
    </rPh>
    <rPh sb="22" eb="24">
      <t>アラカワ</t>
    </rPh>
    <rPh sb="25" eb="27">
      <t>オグラ</t>
    </rPh>
    <phoneticPr fontId="3"/>
  </si>
  <si>
    <t>マネージャー活動説明(高山)</t>
    <rPh sb="6" eb="10">
      <t>カツドウセツメイ</t>
    </rPh>
    <rPh sb="11" eb="13">
      <t>タカヤマ</t>
    </rPh>
    <phoneticPr fontId="3"/>
  </si>
  <si>
    <t>雑談slackの開設</t>
    <rPh sb="0" eb="2">
      <t>ザツダン</t>
    </rPh>
    <rPh sb="8" eb="10">
      <t>カイセツ</t>
    </rPh>
    <phoneticPr fontId="3"/>
  </si>
  <si>
    <t>得意先新規作成時エラー原因確認</t>
    <rPh sb="0" eb="8">
      <t>トクイサキシンキサクセイジ</t>
    </rPh>
    <rPh sb="11" eb="15">
      <t>ゲンインカクニン</t>
    </rPh>
    <phoneticPr fontId="3"/>
  </si>
  <si>
    <t>週次報告資料アップデート</t>
    <rPh sb="0" eb="2">
      <t>シュウジ</t>
    </rPh>
    <rPh sb="2" eb="4">
      <t>ホウコク</t>
    </rPh>
    <rPh sb="4" eb="6">
      <t>シリョウ</t>
    </rPh>
    <phoneticPr fontId="3"/>
  </si>
  <si>
    <t>得意先新規作成時エラー原因確認(長谷川)</t>
    <rPh sb="0" eb="8">
      <t>トクイサキシンキサクセイジ</t>
    </rPh>
    <rPh sb="11" eb="15">
      <t>ゲンインカクニン</t>
    </rPh>
    <rPh sb="16" eb="19">
      <t>ハセガワ</t>
    </rPh>
    <phoneticPr fontId="3"/>
  </si>
  <si>
    <t>型変換項目整理について(小椋)</t>
    <rPh sb="0" eb="3">
      <t>カタヘンカン</t>
    </rPh>
    <rPh sb="3" eb="7">
      <t>コウモクセイリ</t>
    </rPh>
    <rPh sb="12" eb="14">
      <t>オグラ</t>
    </rPh>
    <phoneticPr fontId="3"/>
  </si>
  <si>
    <t>システム移行リハ連携ダミースクリプトについて(福井)</t>
    <rPh sb="4" eb="6">
      <t>イコウ</t>
    </rPh>
    <rPh sb="8" eb="10">
      <t>レンケイ</t>
    </rPh>
    <rPh sb="23" eb="25">
      <t>フクイ</t>
    </rPh>
    <phoneticPr fontId="3"/>
  </si>
  <si>
    <t>得意先新規作成エラー対応</t>
    <rPh sb="0" eb="7">
      <t>トクイサキシンキサクセイ</t>
    </rPh>
    <rPh sb="10" eb="12">
      <t>タイオウ</t>
    </rPh>
    <phoneticPr fontId="3"/>
  </si>
  <si>
    <t>得意先新規作成エラー対応</t>
    <rPh sb="3" eb="7">
      <t>シンキサクセイ</t>
    </rPh>
    <rPh sb="10" eb="12">
      <t>タイオウ</t>
    </rPh>
    <phoneticPr fontId="3"/>
  </si>
  <si>
    <t>売上訂正テストの進め方(中村)</t>
    <rPh sb="0" eb="4">
      <t>ウリアゲテイセイ</t>
    </rPh>
    <rPh sb="8" eb="9">
      <t>スス</t>
    </rPh>
    <rPh sb="10" eb="11">
      <t>カタ</t>
    </rPh>
    <rPh sb="12" eb="14">
      <t>ナカムラ</t>
    </rPh>
    <phoneticPr fontId="3"/>
  </si>
  <si>
    <t>得意先新規作成エラー対応の返答整理</t>
    <rPh sb="3" eb="7">
      <t>シンキサクセイ</t>
    </rPh>
    <rPh sb="10" eb="12">
      <t>タイオウ</t>
    </rPh>
    <rPh sb="13" eb="15">
      <t>ヘントウ</t>
    </rPh>
    <rPh sb="15" eb="17">
      <t>セイリ</t>
    </rPh>
    <phoneticPr fontId="3"/>
  </si>
  <si>
    <t>ERP Locationデータ取得</t>
    <rPh sb="15" eb="17">
      <t>シュトク</t>
    </rPh>
    <phoneticPr fontId="3"/>
  </si>
  <si>
    <t>作業状況確認(福井)</t>
    <rPh sb="0" eb="6">
      <t>サギョウジョウキョウカクニン</t>
    </rPh>
    <rPh sb="7" eb="9">
      <t>フクイ</t>
    </rPh>
    <phoneticPr fontId="3"/>
  </si>
  <si>
    <t>BR環境切替依頼(小椋)</t>
    <rPh sb="2" eb="6">
      <t>カンキョウキリカエ</t>
    </rPh>
    <rPh sb="6" eb="8">
      <t>イライ</t>
    </rPh>
    <rPh sb="9" eb="11">
      <t>オグラ</t>
    </rPh>
    <phoneticPr fontId="3"/>
  </si>
  <si>
    <t>開発:newSQLについて</t>
  </si>
  <si>
    <t>アプリ作成が主では無いため、TypeScriptの学習にシフト</t>
    <rPh sb="3" eb="5">
      <t>サクセイ</t>
    </rPh>
    <rPh sb="6" eb="7">
      <t>シュ</t>
    </rPh>
    <rPh sb="9" eb="10">
      <t>ナ</t>
    </rPh>
    <rPh sb="25" eb="27">
      <t>ガクシュウ</t>
    </rPh>
    <phoneticPr fontId="3"/>
  </si>
  <si>
    <t>AWS勉強環境構築</t>
    <rPh sb="3" eb="9">
      <t>ベンキョウカンキョウコウチク</t>
    </rPh>
    <phoneticPr fontId="3"/>
  </si>
  <si>
    <t>得意先データ確認</t>
    <rPh sb="0" eb="3">
      <t>トクイサキ</t>
    </rPh>
    <rPh sb="6" eb="8">
      <t>カクニン</t>
    </rPh>
    <phoneticPr fontId="3"/>
  </si>
  <si>
    <t>週次資料記載</t>
    <rPh sb="0" eb="6">
      <t>シュウジシリョウキサイ</t>
    </rPh>
    <phoneticPr fontId="3"/>
  </si>
  <si>
    <t>移行データの事前確認準備</t>
    <rPh sb="0" eb="2">
      <t>イコウ</t>
    </rPh>
    <rPh sb="6" eb="12">
      <t>ジゼンカクニンジュンビ</t>
    </rPh>
    <phoneticPr fontId="3"/>
  </si>
  <si>
    <t>得意先のBRデータについて</t>
    <rPh sb="0" eb="3">
      <t>トクイサキ</t>
    </rPh>
    <phoneticPr fontId="3"/>
  </si>
  <si>
    <t>SOTC080エラー確認</t>
    <rPh sb="10" eb="12">
      <t>カクニン</t>
    </rPh>
    <phoneticPr fontId="3"/>
  </si>
  <si>
    <t>得意先の削除再確認実行</t>
    <rPh sb="0" eb="3">
      <t>トクイサキ</t>
    </rPh>
    <rPh sb="4" eb="6">
      <t>サクジョ</t>
    </rPh>
    <rPh sb="6" eb="11">
      <t>サイカクニンジッコウ</t>
    </rPh>
    <phoneticPr fontId="3"/>
  </si>
  <si>
    <t>得意先移行データ確認(福井、小椋)</t>
    <rPh sb="0" eb="5">
      <t>トクイサキイコウ</t>
    </rPh>
    <rPh sb="8" eb="10">
      <t>カクニン</t>
    </rPh>
    <rPh sb="11" eb="13">
      <t>フクイ</t>
    </rPh>
    <rPh sb="14" eb="16">
      <t>オグラ</t>
    </rPh>
    <phoneticPr fontId="3"/>
  </si>
  <si>
    <t>本部長面談(山本本部長)</t>
    <rPh sb="0" eb="5">
      <t>ホンブチョウメンダン</t>
    </rPh>
    <rPh sb="6" eb="8">
      <t>ヤマモト</t>
    </rPh>
    <rPh sb="8" eb="11">
      <t>ホンブチョウ</t>
    </rPh>
    <phoneticPr fontId="3"/>
  </si>
  <si>
    <t>SVMX定例準備</t>
    <rPh sb="4" eb="8">
      <t>テイレイジュンビ</t>
    </rPh>
    <phoneticPr fontId="3"/>
  </si>
  <si>
    <t>得意先のデータ戻しについて(小椋)</t>
    <rPh sb="0" eb="3">
      <t>トクイサキ</t>
    </rPh>
    <rPh sb="7" eb="8">
      <t>モド</t>
    </rPh>
    <rPh sb="14" eb="16">
      <t>オグラ</t>
    </rPh>
    <phoneticPr fontId="3"/>
  </si>
  <si>
    <t>得意先データ整備</t>
    <rPh sb="0" eb="3">
      <t>トクイサキ</t>
    </rPh>
    <rPh sb="6" eb="8">
      <t>セイビ</t>
    </rPh>
    <phoneticPr fontId="3"/>
  </si>
  <si>
    <t>売上訂正進め方確認(中村)</t>
    <rPh sb="0" eb="5">
      <t>ウリアゲテイセイスス</t>
    </rPh>
    <rPh sb="6" eb="7">
      <t>カタ</t>
    </rPh>
    <rPh sb="7" eb="9">
      <t>カクニン</t>
    </rPh>
    <rPh sb="10" eb="12">
      <t>ナカムラ</t>
    </rPh>
    <phoneticPr fontId="3"/>
  </si>
  <si>
    <t>課題セッション(BR得意先)</t>
    <rPh sb="0" eb="2">
      <t>カダイ</t>
    </rPh>
    <rPh sb="10" eb="13">
      <t>トクイサキ</t>
    </rPh>
    <phoneticPr fontId="3"/>
  </si>
  <si>
    <t>BR移行、リリース運用について(荒川、高山)</t>
    <rPh sb="2" eb="4">
      <t>イコウ</t>
    </rPh>
    <rPh sb="9" eb="11">
      <t>ウンヨウ</t>
    </rPh>
    <rPh sb="16" eb="18">
      <t>アラカワ</t>
    </rPh>
    <rPh sb="19" eb="21">
      <t>タカヤマ</t>
    </rPh>
    <phoneticPr fontId="3"/>
  </si>
  <si>
    <t>メール確認など</t>
    <rPh sb="3" eb="5">
      <t>カクニン</t>
    </rPh>
    <phoneticPr fontId="3"/>
  </si>
  <si>
    <t>移行週次続き(福井、小椋)</t>
    <rPh sb="0" eb="5">
      <t>イコウシュウジツヅ</t>
    </rPh>
    <rPh sb="7" eb="9">
      <t>フクイ</t>
    </rPh>
    <rPh sb="10" eb="12">
      <t>オグラ</t>
    </rPh>
    <phoneticPr fontId="3"/>
  </si>
  <si>
    <t>得意先課題対応</t>
    <rPh sb="0" eb="3">
      <t>トクイサキ</t>
    </rPh>
    <rPh sb="3" eb="7">
      <t>カダイタイオウ</t>
    </rPh>
    <phoneticPr fontId="3"/>
  </si>
  <si>
    <t>週次資料追記</t>
    <rPh sb="0" eb="6">
      <t>シュウジシリョウツイキ</t>
    </rPh>
    <phoneticPr fontId="3"/>
  </si>
  <si>
    <t>得意先削除テスト</t>
    <rPh sb="0" eb="5">
      <t>トクイサキサクジョ</t>
    </rPh>
    <phoneticPr fontId="3"/>
  </si>
  <si>
    <t>AWSサーバ設定整理</t>
    <rPh sb="6" eb="8">
      <t>セッテイ</t>
    </rPh>
    <rPh sb="8" eb="10">
      <t>セイリ</t>
    </rPh>
    <phoneticPr fontId="3"/>
  </si>
  <si>
    <t>連携BR準備(原田)</t>
    <rPh sb="4" eb="6">
      <t>ジュンビ</t>
    </rPh>
    <rPh sb="7" eb="9">
      <t>ハラダ</t>
    </rPh>
    <phoneticPr fontId="3"/>
  </si>
  <si>
    <t>セット品明細一括のファイルアップ</t>
    <rPh sb="3" eb="8">
      <t>ヒンメイサイイッカツ</t>
    </rPh>
    <phoneticPr fontId="3"/>
  </si>
  <si>
    <t>得意先のBR準備(小椋)</t>
    <rPh sb="0" eb="3">
      <t>トクイサキ</t>
    </rPh>
    <rPh sb="6" eb="8">
      <t>ジュンビ</t>
    </rPh>
    <rPh sb="9" eb="11">
      <t>オグラ</t>
    </rPh>
    <phoneticPr fontId="3"/>
  </si>
  <si>
    <t>得意先の残課題整理(中村)</t>
    <rPh sb="0" eb="3">
      <t>トクイサキ</t>
    </rPh>
    <rPh sb="4" eb="7">
      <t>ザンカダイ</t>
    </rPh>
    <rPh sb="7" eb="9">
      <t>セイリ</t>
    </rPh>
    <rPh sb="10" eb="12">
      <t>ナカムラ</t>
    </rPh>
    <phoneticPr fontId="3"/>
  </si>
  <si>
    <t>得意先必須項目/ダミースクリプトトリガー、今後の作業について(福井)</t>
    <rPh sb="0" eb="3">
      <t>トクイサキ</t>
    </rPh>
    <rPh sb="3" eb="7">
      <t>ヒッスコウモク</t>
    </rPh>
    <phoneticPr fontId="3"/>
  </si>
  <si>
    <t>データ削除について(小椋、福井)</t>
    <rPh sb="3" eb="5">
      <t>サクジョ</t>
    </rPh>
    <rPh sb="10" eb="12">
      <t>オグラ</t>
    </rPh>
    <rPh sb="13" eb="15">
      <t>フクイ</t>
    </rPh>
    <phoneticPr fontId="3"/>
  </si>
  <si>
    <t>本番トリガーの一覧を環境定義資料に追記</t>
    <rPh sb="0" eb="2">
      <t>ホンバン</t>
    </rPh>
    <rPh sb="7" eb="9">
      <t>イチラン</t>
    </rPh>
    <rPh sb="10" eb="14">
      <t>カンキョウテイギ</t>
    </rPh>
    <rPh sb="14" eb="16">
      <t>シリョウ</t>
    </rPh>
    <rPh sb="17" eb="19">
      <t>ツイキ</t>
    </rPh>
    <phoneticPr fontId="3"/>
  </si>
  <si>
    <t>準備整理</t>
    <rPh sb="0" eb="4">
      <t>ジュンビセイリ</t>
    </rPh>
    <phoneticPr fontId="3"/>
  </si>
  <si>
    <t>購入品洗い替え連携設計打合せ</t>
    <rPh sb="0" eb="2">
      <t>コウニュウ</t>
    </rPh>
    <rPh sb="2" eb="3">
      <t>ヒン</t>
    </rPh>
    <rPh sb="3" eb="4">
      <t>アラ</t>
    </rPh>
    <rPh sb="5" eb="6">
      <t>ガ</t>
    </rPh>
    <rPh sb="7" eb="9">
      <t>レンケイ</t>
    </rPh>
    <rPh sb="9" eb="11">
      <t>セッケイ</t>
    </rPh>
    <rPh sb="11" eb="13">
      <t>ウチアワ</t>
    </rPh>
    <phoneticPr fontId="3"/>
  </si>
  <si>
    <t>購入品洗い替え連携設計準備</t>
    <rPh sb="0" eb="2">
      <t>コウニュウ</t>
    </rPh>
    <rPh sb="2" eb="3">
      <t>ヒン</t>
    </rPh>
    <rPh sb="3" eb="4">
      <t>アラ</t>
    </rPh>
    <rPh sb="5" eb="6">
      <t>ガ</t>
    </rPh>
    <rPh sb="7" eb="9">
      <t>レンケイ</t>
    </rPh>
    <rPh sb="9" eb="11">
      <t>セッケイ</t>
    </rPh>
    <rPh sb="11" eb="13">
      <t>ジュンビ</t>
    </rPh>
    <phoneticPr fontId="3"/>
  </si>
  <si>
    <t>backlog整理</t>
    <rPh sb="7" eb="9">
      <t>セイリ</t>
    </rPh>
    <phoneticPr fontId="3"/>
  </si>
  <si>
    <t>BR環境準備</t>
    <rPh sb="2" eb="6">
      <t>カンキョウジュンビ</t>
    </rPh>
    <phoneticPr fontId="3"/>
  </si>
  <si>
    <t>BR切替状況整理</t>
    <rPh sb="2" eb="4">
      <t>キリカエ</t>
    </rPh>
    <rPh sb="4" eb="8">
      <t>ジョウキョウセイリ</t>
    </rPh>
    <phoneticPr fontId="3"/>
  </si>
  <si>
    <t>SOTC080の動作確認</t>
    <rPh sb="8" eb="12">
      <t>ドウサカクニン</t>
    </rPh>
    <phoneticPr fontId="3"/>
  </si>
  <si>
    <t>売上訂正進め方(中村)</t>
    <rPh sb="0" eb="5">
      <t>ウリアゲテイセイスス</t>
    </rPh>
    <rPh sb="6" eb="7">
      <t>カタ</t>
    </rPh>
    <rPh sb="8" eb="10">
      <t>ナカムラ</t>
    </rPh>
    <phoneticPr fontId="3"/>
  </si>
  <si>
    <t>連携BR環境準備(原田)</t>
    <rPh sb="0" eb="2">
      <t>レンケイ</t>
    </rPh>
    <rPh sb="4" eb="8">
      <t>カンキョウジュンビ</t>
    </rPh>
    <rPh sb="9" eb="11">
      <t>ハラダ</t>
    </rPh>
    <phoneticPr fontId="3"/>
  </si>
  <si>
    <t>購入品洗い替え連携FSDレビュー</t>
    <rPh sb="0" eb="2">
      <t>コウニュウ</t>
    </rPh>
    <rPh sb="2" eb="3">
      <t>ヒン</t>
    </rPh>
    <rPh sb="3" eb="4">
      <t>アラ</t>
    </rPh>
    <rPh sb="5" eb="6">
      <t>ガ</t>
    </rPh>
    <rPh sb="7" eb="9">
      <t>レンケイ</t>
    </rPh>
    <phoneticPr fontId="3"/>
  </si>
  <si>
    <t>課題セッション(得意先データについて)</t>
    <rPh sb="0" eb="2">
      <t>カダイ</t>
    </rPh>
    <rPh sb="8" eb="11">
      <t>トクイサキ</t>
    </rPh>
    <phoneticPr fontId="3"/>
  </si>
  <si>
    <t>得意先データ投入前共有(小椋)</t>
    <rPh sb="0" eb="3">
      <t>トクイサキ</t>
    </rPh>
    <rPh sb="6" eb="9">
      <t>トウニュウマエ</t>
    </rPh>
    <rPh sb="9" eb="11">
      <t>キョウユウ</t>
    </rPh>
    <rPh sb="12" eb="14">
      <t>オグラ</t>
    </rPh>
    <phoneticPr fontId="3"/>
  </si>
  <si>
    <t>リリース運用について(荒川、高山、小椋、松原）</t>
    <rPh sb="4" eb="6">
      <t>ウンヨウ</t>
    </rPh>
    <rPh sb="11" eb="13">
      <t>アラカワ</t>
    </rPh>
    <rPh sb="14" eb="16">
      <t>タカヤマ</t>
    </rPh>
    <rPh sb="17" eb="19">
      <t>オグラ</t>
    </rPh>
    <rPh sb="20" eb="22">
      <t>マツバラ</t>
    </rPh>
    <phoneticPr fontId="3"/>
  </si>
  <si>
    <t>ダミートリガー、移行進め方について(福井)</t>
    <rPh sb="8" eb="10">
      <t>イコウ</t>
    </rPh>
    <rPh sb="10" eb="11">
      <t>スス</t>
    </rPh>
    <rPh sb="12" eb="13">
      <t>カタ</t>
    </rPh>
    <rPh sb="18" eb="20">
      <t>フクイ</t>
    </rPh>
    <phoneticPr fontId="3"/>
  </si>
  <si>
    <t>環境状況確認</t>
    <rPh sb="0" eb="6">
      <t>カンキョウジョウキョウカクニン</t>
    </rPh>
    <phoneticPr fontId="3"/>
  </si>
  <si>
    <t>BR状況確認</t>
    <rPh sb="2" eb="6">
      <t>ジョウキョウカクニン</t>
    </rPh>
    <phoneticPr fontId="3"/>
  </si>
  <si>
    <t>全体手順整備</t>
    <rPh sb="0" eb="6">
      <t>ゼンタイテジュンセイビ</t>
    </rPh>
    <phoneticPr fontId="3"/>
  </si>
  <si>
    <t>移行ツール状況確認(福井)</t>
    <rPh sb="0" eb="2">
      <t>イコウ</t>
    </rPh>
    <rPh sb="5" eb="9">
      <t>ジョウキョウカクニン</t>
    </rPh>
    <rPh sb="10" eb="12">
      <t>フクイ</t>
    </rPh>
    <phoneticPr fontId="3"/>
  </si>
  <si>
    <t>購入品洗い替え連携レビュー</t>
    <rPh sb="0" eb="4">
      <t>コウニュウヒンアラ</t>
    </rPh>
    <rPh sb="5" eb="6">
      <t>ガ</t>
    </rPh>
    <rPh sb="7" eb="9">
      <t>レンケイ</t>
    </rPh>
    <phoneticPr fontId="3"/>
  </si>
  <si>
    <t>得意先項目内容確認(小椋)</t>
    <rPh sb="0" eb="3">
      <t>トクイサキ</t>
    </rPh>
    <rPh sb="3" eb="5">
      <t>コウモク</t>
    </rPh>
    <rPh sb="5" eb="9">
      <t>ナイヨウカクニン</t>
    </rPh>
    <rPh sb="10" eb="12">
      <t>オグラ</t>
    </rPh>
    <phoneticPr fontId="3"/>
  </si>
  <si>
    <t>仕入先住所セット誤り確認</t>
    <rPh sb="0" eb="3">
      <t>シイレサキ</t>
    </rPh>
    <rPh sb="3" eb="5">
      <t>ジュウショ</t>
    </rPh>
    <rPh sb="8" eb="9">
      <t>アヤマ</t>
    </rPh>
    <rPh sb="10" eb="12">
      <t>カクニン</t>
    </rPh>
    <phoneticPr fontId="3"/>
  </si>
  <si>
    <t>仕入先連携修正</t>
    <rPh sb="0" eb="3">
      <t>シイレサキ</t>
    </rPh>
    <rPh sb="3" eb="7">
      <t>レンケイシュウセイ</t>
    </rPh>
    <phoneticPr fontId="3"/>
  </si>
  <si>
    <t>課題セッション(BR状況確認)</t>
    <rPh sb="0" eb="2">
      <t>カダイ</t>
    </rPh>
    <rPh sb="10" eb="12">
      <t>ジョウキョウ</t>
    </rPh>
    <rPh sb="12" eb="14">
      <t>カクニン</t>
    </rPh>
    <phoneticPr fontId="3"/>
  </si>
  <si>
    <t>今後の進め方(荒川)</t>
    <rPh sb="0" eb="2">
      <t>コンゴ</t>
    </rPh>
    <rPh sb="3" eb="4">
      <t>スス</t>
    </rPh>
    <rPh sb="5" eb="6">
      <t>カタ</t>
    </rPh>
    <rPh sb="7" eb="9">
      <t>アラカワ</t>
    </rPh>
    <phoneticPr fontId="3"/>
  </si>
  <si>
    <t>BR環境準備(小椋)</t>
    <rPh sb="2" eb="6">
      <t>カンキョウジュンビ</t>
    </rPh>
    <rPh sb="7" eb="9">
      <t>オグラ</t>
    </rPh>
    <phoneticPr fontId="3"/>
  </si>
  <si>
    <t>品目連携について</t>
    <rPh sb="0" eb="4">
      <t>ヒンモクレンケイ</t>
    </rPh>
    <phoneticPr fontId="3"/>
  </si>
  <si>
    <t>得意先整理</t>
    <rPh sb="0" eb="5">
      <t>トクイサキセイリ</t>
    </rPh>
    <phoneticPr fontId="3"/>
  </si>
  <si>
    <t>契約伝票連携について</t>
    <rPh sb="0" eb="6">
      <t>ケイヤクデンピョウレンケイ</t>
    </rPh>
    <phoneticPr fontId="3"/>
  </si>
  <si>
    <t>品目のデータ確認</t>
    <rPh sb="0" eb="2">
      <t>ヒンモク</t>
    </rPh>
    <rPh sb="6" eb="8">
      <t>カクニン</t>
    </rPh>
    <phoneticPr fontId="3"/>
  </si>
  <si>
    <t>SOTC120の設計</t>
    <rPh sb="8" eb="10">
      <t>セッケイ</t>
    </rPh>
    <phoneticPr fontId="3"/>
  </si>
  <si>
    <t>BR環境構築状況確認(荒川、高山、小椋)</t>
    <rPh sb="2" eb="10">
      <t>カンキョウコウチクジョウキョウカクニン</t>
    </rPh>
    <rPh sb="11" eb="13">
      <t>アラカワ</t>
    </rPh>
    <rPh sb="14" eb="16">
      <t>タカヤマ</t>
    </rPh>
    <rPh sb="17" eb="19">
      <t>オグラ</t>
    </rPh>
    <phoneticPr fontId="3"/>
  </si>
  <si>
    <t>場所登録</t>
    <rPh sb="0" eb="4">
      <t>バショトウロク</t>
    </rPh>
    <phoneticPr fontId="3"/>
  </si>
  <si>
    <t>SOTC120の設計(SYSMEX_TS-3617 【購入品発注】購入品洗い替え新規連携追加に伴う対応)</t>
    <rPh sb="8" eb="10">
      <t>セッケイ</t>
    </rPh>
    <phoneticPr fontId="3"/>
  </si>
  <si>
    <t>BR環境準備(小椋、福井)</t>
    <rPh sb="2" eb="6">
      <t>カンキョウジュンビ</t>
    </rPh>
    <rPh sb="7" eb="9">
      <t>オグラ</t>
    </rPh>
    <rPh sb="10" eb="12">
      <t>フクイ</t>
    </rPh>
    <phoneticPr fontId="3"/>
  </si>
  <si>
    <t>セット品明細投入</t>
    <rPh sb="3" eb="8">
      <t>ヒンメイサイトウニュウ</t>
    </rPh>
    <phoneticPr fontId="3"/>
  </si>
  <si>
    <t>連携状況整理(原田)</t>
    <rPh sb="0" eb="2">
      <t>レンケイ</t>
    </rPh>
    <rPh sb="2" eb="4">
      <t>ジョウキョウ</t>
    </rPh>
    <rPh sb="4" eb="6">
      <t>セイリ</t>
    </rPh>
    <rPh sb="7" eb="9">
      <t>ハラダ</t>
    </rPh>
    <phoneticPr fontId="3"/>
  </si>
  <si>
    <t>セット品明細投入</t>
    <rPh sb="3" eb="4">
      <t>ヒン</t>
    </rPh>
    <rPh sb="4" eb="6">
      <t>メイサイ</t>
    </rPh>
    <rPh sb="6" eb="8">
      <t>トウニュウ</t>
    </rPh>
    <phoneticPr fontId="3"/>
  </si>
  <si>
    <t>セット品明細マスタ整合性確認</t>
    <rPh sb="3" eb="6">
      <t>ヒンメイサイ</t>
    </rPh>
    <rPh sb="9" eb="14">
      <t>セイゴウセイカクニン</t>
    </rPh>
    <phoneticPr fontId="3"/>
  </si>
  <si>
    <t>中川君フォロー</t>
    <rPh sb="0" eb="3">
      <t>ナカガワクン</t>
    </rPh>
    <phoneticPr fontId="3"/>
  </si>
  <si>
    <t>BR環境準備状況(荒川、高山)</t>
    <rPh sb="2" eb="8">
      <t>カンキョウジュンビジョウキョウ</t>
    </rPh>
    <rPh sb="9" eb="11">
      <t>アラカワ</t>
    </rPh>
    <rPh sb="12" eb="14">
      <t>タカヤマ</t>
    </rPh>
    <phoneticPr fontId="3"/>
  </si>
  <si>
    <t>仕入先独自項目の対応</t>
    <rPh sb="0" eb="7">
      <t>シイレサキドクジコウモク</t>
    </rPh>
    <rPh sb="8" eb="10">
      <t>タイオウ</t>
    </rPh>
    <phoneticPr fontId="3"/>
  </si>
  <si>
    <t>得意先データ差分整理</t>
    <rPh sb="0" eb="3">
      <t>トクイサキ</t>
    </rPh>
    <rPh sb="6" eb="10">
      <t>サブンセイリ</t>
    </rPh>
    <phoneticPr fontId="3"/>
  </si>
  <si>
    <t>課題セッション</t>
    <rPh sb="0" eb="2">
      <t>カダイ</t>
    </rPh>
    <phoneticPr fontId="3"/>
  </si>
  <si>
    <t>売上訂正、BRデータ準備</t>
    <rPh sb="0" eb="4">
      <t>ウリアゲテイセイ</t>
    </rPh>
    <rPh sb="10" eb="12">
      <t>ジュンビ</t>
    </rPh>
    <phoneticPr fontId="3"/>
  </si>
  <si>
    <t>BR環境準備について</t>
    <rPh sb="2" eb="6">
      <t>カンキョウジュンビ</t>
    </rPh>
    <phoneticPr fontId="3"/>
  </si>
  <si>
    <t>場所問い合わせ</t>
    <rPh sb="0" eb="3">
      <t>バショト</t>
    </rPh>
    <rPh sb="4" eb="5">
      <t>ア</t>
    </rPh>
    <phoneticPr fontId="3"/>
  </si>
  <si>
    <t>全体手順整備</t>
    <rPh sb="0" eb="4">
      <t>ゼンタイテジュン</t>
    </rPh>
    <rPh sb="4" eb="6">
      <t>セイビ</t>
    </rPh>
    <phoneticPr fontId="3"/>
  </si>
  <si>
    <t>InventoryのSVMX手順が大きく変わっているので、全体スケジュールの記載を注意、カスタム設定の採番値をDSC手順として追加,SYSMEX_BPM-886</t>
    <rPh sb="48" eb="50">
      <t>セッテイ</t>
    </rPh>
    <rPh sb="51" eb="53">
      <t>サイバン</t>
    </rPh>
    <rPh sb="53" eb="54">
      <t>アタイ</t>
    </rPh>
    <rPh sb="58" eb="60">
      <t>テジュン</t>
    </rPh>
    <rPh sb="63" eb="65">
      <t>ツイカ</t>
    </rPh>
    <phoneticPr fontId="3"/>
  </si>
  <si>
    <t>SFバージョンアップ内容</t>
    <rPh sb="10" eb="12">
      <t>ナイヨウ</t>
    </rPh>
    <phoneticPr fontId="3"/>
  </si>
  <si>
    <t>バーンダウンチャート、標準WBS把握</t>
    <rPh sb="11" eb="13">
      <t>ヒョウジュン</t>
    </rPh>
    <rPh sb="16" eb="18">
      <t>ハアク</t>
    </rPh>
    <phoneticPr fontId="3"/>
  </si>
  <si>
    <t>バージョン管理システムについて(Git, Bazaar, Mercurial)</t>
    <rPh sb="5" eb="7">
      <t>カンリ</t>
    </rPh>
    <phoneticPr fontId="3"/>
  </si>
  <si>
    <t>backlog返信</t>
    <rPh sb="7" eb="9">
      <t>ヘンシン</t>
    </rPh>
    <phoneticPr fontId="3"/>
  </si>
  <si>
    <t>準備状況整理</t>
    <rPh sb="0" eb="6">
      <t>ジュンビジョウキョウセイリ</t>
    </rPh>
    <phoneticPr fontId="3"/>
  </si>
  <si>
    <t>残課題状況整理</t>
    <rPh sb="0" eb="1">
      <t>ザン</t>
    </rPh>
    <rPh sb="1" eb="7">
      <t>カダイジョウキョウセイリ</t>
    </rPh>
    <phoneticPr fontId="3"/>
  </si>
  <si>
    <t>週次報告資料作成</t>
    <rPh sb="0" eb="8">
      <t>シュウジホウコクシリョウサクセイ</t>
    </rPh>
    <phoneticPr fontId="3"/>
  </si>
  <si>
    <t>得意先のBR準備(小椋9)</t>
    <rPh sb="0" eb="3">
      <t>トクイサキ</t>
    </rPh>
    <rPh sb="6" eb="8">
      <t>ジュンビ</t>
    </rPh>
    <rPh sb="9" eb="11">
      <t>オグラ</t>
    </rPh>
    <phoneticPr fontId="3"/>
  </si>
  <si>
    <t>動作確認対応</t>
    <rPh sb="0" eb="4">
      <t>ドウサカクニン</t>
    </rPh>
    <rPh sb="4" eb="6">
      <t>タイオウ</t>
    </rPh>
    <phoneticPr fontId="3"/>
  </si>
  <si>
    <t>BR環境切替確認(荒川)</t>
    <rPh sb="2" eb="6">
      <t>カンキョウキリカエ</t>
    </rPh>
    <rPh sb="6" eb="8">
      <t>カクニン</t>
    </rPh>
    <rPh sb="9" eb="11">
      <t>アラカワ</t>
    </rPh>
    <phoneticPr fontId="3"/>
  </si>
  <si>
    <t>DSC切替対応</t>
    <rPh sb="3" eb="5">
      <t>キリカエ</t>
    </rPh>
    <rPh sb="5" eb="7">
      <t>タイオウ</t>
    </rPh>
    <phoneticPr fontId="3"/>
  </si>
  <si>
    <t>SOTC110の設計</t>
    <rPh sb="8" eb="10">
      <t>セッケイ</t>
    </rPh>
    <phoneticPr fontId="3"/>
  </si>
  <si>
    <t>セット品明細マスタのデータ精査</t>
    <rPh sb="3" eb="6">
      <t>ヒンメイサイ</t>
    </rPh>
    <rPh sb="13" eb="15">
      <t>セイサ</t>
    </rPh>
    <phoneticPr fontId="3"/>
  </si>
  <si>
    <t>場所登録の手順整理</t>
    <rPh sb="0" eb="2">
      <t>バショ</t>
    </rPh>
    <rPh sb="2" eb="4">
      <t>トウロク</t>
    </rPh>
    <rPh sb="5" eb="9">
      <t>テジュンセイリ</t>
    </rPh>
    <phoneticPr fontId="3"/>
  </si>
  <si>
    <t>BR連携エラー確認</t>
    <rPh sb="2" eb="4">
      <t>レンケイ</t>
    </rPh>
    <rPh sb="7" eb="9">
      <t>カクニン</t>
    </rPh>
    <phoneticPr fontId="3"/>
  </si>
  <si>
    <t>BRPre環境の準備について(高山、小椋)</t>
    <rPh sb="5" eb="7">
      <t>カンキョウ</t>
    </rPh>
    <rPh sb="8" eb="10">
      <t>ジュンビ</t>
    </rPh>
    <rPh sb="15" eb="17">
      <t>タカヤマ</t>
    </rPh>
    <rPh sb="18" eb="20">
      <t>オグラ</t>
    </rPh>
    <phoneticPr fontId="3"/>
  </si>
  <si>
    <t>全体残作業整理</t>
    <rPh sb="0" eb="7">
      <t>ゼンタイザンサギョウセイリ</t>
    </rPh>
    <phoneticPr fontId="3"/>
  </si>
  <si>
    <t>BRデータ整理(出荷先紐づけ)</t>
    <rPh sb="5" eb="7">
      <t>セイリ</t>
    </rPh>
    <rPh sb="8" eb="12">
      <t>シュッカサキヒモ</t>
    </rPh>
    <phoneticPr fontId="3"/>
  </si>
  <si>
    <t>シスメ(BPM再):移行資料整理：商品</t>
  </si>
  <si>
    <t>連携エラー確認(原田)</t>
    <rPh sb="0" eb="2">
      <t>レンケイ</t>
    </rPh>
    <rPh sb="5" eb="7">
      <t>カクニン</t>
    </rPh>
    <rPh sb="8" eb="10">
      <t>ハラダ</t>
    </rPh>
    <phoneticPr fontId="3"/>
  </si>
  <si>
    <t>シスメ(BPM再):BRフォロー</t>
  </si>
  <si>
    <t>購入品発注連携仕様問い合わせ</t>
    <rPh sb="0" eb="5">
      <t>コウニュウヒンハッチュウ</t>
    </rPh>
    <rPh sb="5" eb="7">
      <t>レンケイ</t>
    </rPh>
    <rPh sb="7" eb="9">
      <t>シヨウ</t>
    </rPh>
    <rPh sb="9" eb="10">
      <t>ト</t>
    </rPh>
    <rPh sb="11" eb="12">
      <t>ア</t>
    </rPh>
    <phoneticPr fontId="3"/>
  </si>
  <si>
    <t>31/32得意先の最新確認</t>
    <rPh sb="5" eb="8">
      <t>トクイサキ</t>
    </rPh>
    <rPh sb="9" eb="11">
      <t>サイシン</t>
    </rPh>
    <rPh sb="11" eb="13">
      <t>カクニン</t>
    </rPh>
    <phoneticPr fontId="3"/>
  </si>
  <si>
    <t>購入品洗い替え連携対応</t>
    <rPh sb="0" eb="3">
      <t>コウニュウヒン</t>
    </rPh>
    <rPh sb="3" eb="4">
      <t>アラ</t>
    </rPh>
    <rPh sb="5" eb="6">
      <t>ガ</t>
    </rPh>
    <rPh sb="7" eb="11">
      <t>レンケイタイオウ</t>
    </rPh>
    <phoneticPr fontId="3"/>
  </si>
  <si>
    <t>サービス品のパッチ当て対応</t>
    <rPh sb="4" eb="5">
      <t>ヒン</t>
    </rPh>
    <rPh sb="9" eb="10">
      <t>ア</t>
    </rPh>
    <rPh sb="11" eb="13">
      <t>タイオウ</t>
    </rPh>
    <phoneticPr fontId="3"/>
  </si>
  <si>
    <t>得意先種別パッチ調整</t>
    <rPh sb="0" eb="5">
      <t>トクイサキシュベツ</t>
    </rPh>
    <rPh sb="8" eb="10">
      <t>チョウセイ</t>
    </rPh>
    <phoneticPr fontId="3"/>
  </si>
  <si>
    <t>不要リソース調整、SVMXのハイパー保守時の運用について</t>
    <rPh sb="0" eb="2">
      <t>フヨウ</t>
    </rPh>
    <rPh sb="6" eb="8">
      <t>チョウセイ</t>
    </rPh>
    <rPh sb="18" eb="20">
      <t>ホシュ</t>
    </rPh>
    <rPh sb="20" eb="21">
      <t>ジ</t>
    </rPh>
    <rPh sb="22" eb="24">
      <t>ウンヨウ</t>
    </rPh>
    <phoneticPr fontId="3"/>
  </si>
  <si>
    <t>得意先のマスタ種別誤り対応</t>
    <rPh sb="0" eb="3">
      <t>トクイサキ</t>
    </rPh>
    <rPh sb="7" eb="10">
      <t>シュベツアヤマ</t>
    </rPh>
    <rPh sb="11" eb="13">
      <t>タイオウ</t>
    </rPh>
    <phoneticPr fontId="3"/>
  </si>
  <si>
    <t>SB連携の調整</t>
    <rPh sb="2" eb="4">
      <t>レンケイ</t>
    </rPh>
    <rPh sb="5" eb="7">
      <t>チョウセイ</t>
    </rPh>
    <phoneticPr fontId="3"/>
  </si>
  <si>
    <t>連携エラー確認</t>
    <rPh sb="0" eb="2">
      <t>レンケイ</t>
    </rPh>
    <rPh sb="5" eb="7">
      <t>カクニン</t>
    </rPh>
    <phoneticPr fontId="3"/>
  </si>
  <si>
    <t>週次打合せ準備</t>
    <rPh sb="0" eb="4">
      <t>シュウジウチアワ</t>
    </rPh>
    <rPh sb="5" eb="7">
      <t>ジュンビ</t>
    </rPh>
    <phoneticPr fontId="3"/>
  </si>
  <si>
    <t>SOTC090改修設計</t>
    <rPh sb="7" eb="11">
      <t>カイシュウセッケイ</t>
    </rPh>
    <phoneticPr fontId="3"/>
  </si>
  <si>
    <t>得意先登録準備</t>
    <rPh sb="0" eb="3">
      <t>トクイサキ</t>
    </rPh>
    <rPh sb="3" eb="5">
      <t>トウロク</t>
    </rPh>
    <rPh sb="5" eb="7">
      <t>ジュンビ</t>
    </rPh>
    <phoneticPr fontId="3"/>
  </si>
  <si>
    <t>売上訂正用の請求伝票明細Noについて(中村)</t>
    <rPh sb="0" eb="5">
      <t>ウリアゲテイセイヨウ</t>
    </rPh>
    <rPh sb="6" eb="12">
      <t>セイキュウデンピョウメイサイ</t>
    </rPh>
    <rPh sb="19" eb="21">
      <t>ナカムラ</t>
    </rPh>
    <phoneticPr fontId="3"/>
  </si>
  <si>
    <t>購入品のロット/シリアルについて</t>
    <rPh sb="0" eb="3">
      <t>コウニュウヒン</t>
    </rPh>
    <phoneticPr fontId="3"/>
  </si>
  <si>
    <t>週次進捗事前確認(高山)</t>
    <rPh sb="0" eb="8">
      <t>シュウジシンチョクジゼンカクニン</t>
    </rPh>
    <rPh sb="9" eb="11">
      <t>タカヤマ</t>
    </rPh>
    <phoneticPr fontId="3"/>
  </si>
  <si>
    <t>得意先21/31騒動振り返り</t>
    <rPh sb="0" eb="3">
      <t>トクイサキ</t>
    </rPh>
    <rPh sb="8" eb="11">
      <t>ソウドウフ</t>
    </rPh>
    <rPh sb="12" eb="13">
      <t>カエ</t>
    </rPh>
    <phoneticPr fontId="3"/>
  </si>
  <si>
    <t>SVMX連携エラー確認</t>
    <rPh sb="4" eb="6">
      <t>レンケイ</t>
    </rPh>
    <rPh sb="9" eb="11">
      <t>カクニン</t>
    </rPh>
    <phoneticPr fontId="3"/>
  </si>
  <si>
    <t>移行残backlog整理(福井)</t>
    <rPh sb="0" eb="2">
      <t>イコウ</t>
    </rPh>
    <rPh sb="2" eb="3">
      <t>ザン</t>
    </rPh>
    <rPh sb="10" eb="12">
      <t>セイリ</t>
    </rPh>
    <rPh sb="13" eb="15">
      <t>フクイ</t>
    </rPh>
    <phoneticPr fontId="3"/>
  </si>
  <si>
    <t>週次進捗事</t>
    <rPh sb="0" eb="2">
      <t>シュウジ</t>
    </rPh>
    <rPh sb="2" eb="4">
      <t>シンチョク</t>
    </rPh>
    <rPh sb="4" eb="5">
      <t>ゴト</t>
    </rPh>
    <phoneticPr fontId="3"/>
  </si>
  <si>
    <t>セッション振り返り(高山)</t>
    <rPh sb="5" eb="6">
      <t>フ</t>
    </rPh>
    <rPh sb="7" eb="8">
      <t>カエ</t>
    </rPh>
    <rPh sb="10" eb="12">
      <t>タカヤマ</t>
    </rPh>
    <phoneticPr fontId="3"/>
  </si>
  <si>
    <t>本番SNCS連携不具合対応</t>
    <rPh sb="0" eb="2">
      <t>ホンバン</t>
    </rPh>
    <rPh sb="6" eb="8">
      <t>レンケイ</t>
    </rPh>
    <rPh sb="8" eb="11">
      <t>フグアイ</t>
    </rPh>
    <rPh sb="11" eb="13">
      <t>タイオウ</t>
    </rPh>
    <phoneticPr fontId="3"/>
  </si>
  <si>
    <t>開発環境→本番環境へグローバルリソースがなっていた</t>
    <rPh sb="0" eb="4">
      <t>カイハツカンキョウ</t>
    </rPh>
    <rPh sb="5" eb="9">
      <t>ホンバンカンキョウ</t>
    </rPh>
    <phoneticPr fontId="3"/>
  </si>
  <si>
    <t>資料整備</t>
    <rPh sb="0" eb="2">
      <t>シリョウ</t>
    </rPh>
    <rPh sb="2" eb="4">
      <t>セイビ</t>
    </rPh>
    <phoneticPr fontId="3"/>
  </si>
  <si>
    <t>週次資料記載</t>
    <rPh sb="0" eb="2">
      <t>シュウジ</t>
    </rPh>
    <rPh sb="2" eb="4">
      <t>シリョウ</t>
    </rPh>
    <rPh sb="4" eb="6">
      <t>キサイ</t>
    </rPh>
    <phoneticPr fontId="3"/>
  </si>
  <si>
    <t>本番リカバリ/BR環境リカバリ</t>
    <rPh sb="0" eb="2">
      <t>ホンバン</t>
    </rPh>
    <rPh sb="9" eb="11">
      <t>カンキョウ</t>
    </rPh>
    <phoneticPr fontId="3"/>
  </si>
  <si>
    <t>本番リカバリ対応(原田)</t>
    <rPh sb="0" eb="2">
      <t>ホンバン</t>
    </rPh>
    <rPh sb="6" eb="8">
      <t>タイオウ</t>
    </rPh>
    <rPh sb="9" eb="11">
      <t>ハラダ</t>
    </rPh>
    <phoneticPr fontId="3"/>
  </si>
  <si>
    <t>SOTC120のS/4 IDoc情報の受領</t>
    <rPh sb="16" eb="18">
      <t>ジョウホウ</t>
    </rPh>
    <rPh sb="19" eb="21">
      <t>ジュリョウ</t>
    </rPh>
    <phoneticPr fontId="3"/>
  </si>
  <si>
    <t>得意先登録</t>
    <rPh sb="0" eb="3">
      <t>トクイサキ</t>
    </rPh>
    <rPh sb="3" eb="5">
      <t>トウロク</t>
    </rPh>
    <phoneticPr fontId="3"/>
  </si>
  <si>
    <t>メール残対応</t>
    <rPh sb="3" eb="4">
      <t>ザン</t>
    </rPh>
    <rPh sb="4" eb="6">
      <t>タイオウ</t>
    </rPh>
    <phoneticPr fontId="3"/>
  </si>
  <si>
    <t>連携IT準備</t>
    <rPh sb="0" eb="2">
      <t>レンケイ</t>
    </rPh>
    <rPh sb="4" eb="6">
      <t>ジュンビ</t>
    </rPh>
    <phoneticPr fontId="3"/>
  </si>
  <si>
    <t>購入品発注PR/PO対応</t>
    <rPh sb="0" eb="5">
      <t>コウニュウヒンハッチュウ</t>
    </rPh>
    <rPh sb="10" eb="12">
      <t>タイオウ</t>
    </rPh>
    <phoneticPr fontId="3"/>
  </si>
  <si>
    <t>移行-BOR準備(福井)</t>
    <rPh sb="0" eb="2">
      <t>イコウ</t>
    </rPh>
    <rPh sb="6" eb="8">
      <t>ジュンビ</t>
    </rPh>
    <rPh sb="9" eb="11">
      <t>フクイ</t>
    </rPh>
    <phoneticPr fontId="3"/>
  </si>
  <si>
    <t>既存のERP030のROWID問題確認(長江)</t>
    <rPh sb="0" eb="2">
      <t>キゾン</t>
    </rPh>
    <rPh sb="15" eb="19">
      <t>モンダイカクニン</t>
    </rPh>
    <rPh sb="20" eb="22">
      <t>ナガエ</t>
    </rPh>
    <phoneticPr fontId="3"/>
  </si>
  <si>
    <t>BR夕会</t>
    <rPh sb="2" eb="4">
      <t>ユウカイ</t>
    </rPh>
    <phoneticPr fontId="3"/>
  </si>
  <si>
    <t>本番トラブル資料整理</t>
    <rPh sb="0" eb="2">
      <t>ホンバン</t>
    </rPh>
    <rPh sb="6" eb="10">
      <t>シリョウセイリ</t>
    </rPh>
    <phoneticPr fontId="3"/>
  </si>
  <si>
    <t>得意先見直し反映方法確認(西田)</t>
    <rPh sb="0" eb="3">
      <t>トクイサキ</t>
    </rPh>
    <rPh sb="3" eb="5">
      <t>ミナオ</t>
    </rPh>
    <rPh sb="6" eb="12">
      <t>ハンエイホウホウカクニン</t>
    </rPh>
    <rPh sb="13" eb="15">
      <t>ニシダ</t>
    </rPh>
    <phoneticPr fontId="3"/>
  </si>
  <si>
    <t>本番トラブル報告相談(荒川、高山、長江)</t>
    <rPh sb="0" eb="2">
      <t>ホンバン</t>
    </rPh>
    <rPh sb="6" eb="8">
      <t>ホウコク</t>
    </rPh>
    <rPh sb="8" eb="10">
      <t>ソウダン</t>
    </rPh>
    <rPh sb="11" eb="13">
      <t>アラカワ</t>
    </rPh>
    <rPh sb="14" eb="16">
      <t>タカヤマ</t>
    </rPh>
    <rPh sb="17" eb="19">
      <t>ナガエ</t>
    </rPh>
    <phoneticPr fontId="3"/>
  </si>
  <si>
    <t>移行作業相談(福井)</t>
    <rPh sb="0" eb="4">
      <t>イコウサギョウ</t>
    </rPh>
    <rPh sb="4" eb="6">
      <t>ソウダン</t>
    </rPh>
    <rPh sb="7" eb="9">
      <t>フクイ</t>
    </rPh>
    <phoneticPr fontId="3"/>
  </si>
  <si>
    <t>時間休(体調不良)</t>
    <rPh sb="0" eb="2">
      <t>ジカン</t>
    </rPh>
    <rPh sb="2" eb="3">
      <t>キュウ</t>
    </rPh>
    <rPh sb="4" eb="8">
      <t>タイチョウフリョウ</t>
    </rPh>
    <phoneticPr fontId="3"/>
  </si>
  <si>
    <t>SOTC080実施用テストデータ作成</t>
    <rPh sb="7" eb="10">
      <t>ジッシヨウ</t>
    </rPh>
    <rPh sb="16" eb="18">
      <t>サクセイ</t>
    </rPh>
    <phoneticPr fontId="3"/>
  </si>
  <si>
    <t>全体資料整備</t>
    <rPh sb="0" eb="6">
      <t>ゼンタイシリョウセイビ</t>
    </rPh>
    <phoneticPr fontId="3"/>
  </si>
  <si>
    <t>081環境構築について(荒川、高山、小椋)</t>
    <rPh sb="3" eb="7">
      <t>カンキョウコウチク</t>
    </rPh>
    <rPh sb="12" eb="14">
      <t>アラカワ</t>
    </rPh>
    <rPh sb="15" eb="17">
      <t>タカヤマ</t>
    </rPh>
    <rPh sb="18" eb="20">
      <t>オグラ</t>
    </rPh>
    <phoneticPr fontId="3"/>
  </si>
  <si>
    <t>実績記録のDB作成</t>
    <rPh sb="0" eb="4">
      <t>ジッセキキロク</t>
    </rPh>
    <rPh sb="7" eb="9">
      <t>サクセイ</t>
    </rPh>
    <phoneticPr fontId="3"/>
  </si>
  <si>
    <t>SVMX移行手順整備</t>
    <rPh sb="4" eb="10">
      <t>イコウテジュンセイビ</t>
    </rPh>
    <phoneticPr fontId="3"/>
  </si>
  <si>
    <t>SOTC120のテストなどの確認打合せ</t>
    <rPh sb="14" eb="18">
      <t>カクニンウチアワ</t>
    </rPh>
    <phoneticPr fontId="3"/>
  </si>
  <si>
    <t>出荷実績問合せ回答</t>
    <rPh sb="0" eb="4">
      <t>シュッカジッセキ</t>
    </rPh>
    <rPh sb="4" eb="6">
      <t>トイアワ</t>
    </rPh>
    <rPh sb="7" eb="9">
      <t>カイトウ</t>
    </rPh>
    <phoneticPr fontId="3"/>
  </si>
  <si>
    <t>SOTC120対応</t>
    <rPh sb="7" eb="9">
      <t>タイオウ</t>
    </rPh>
    <phoneticPr fontId="3"/>
  </si>
  <si>
    <t>品目整理</t>
    <rPh sb="0" eb="2">
      <t>ヒンモク</t>
    </rPh>
    <rPh sb="2" eb="4">
      <t>セイリ</t>
    </rPh>
    <phoneticPr fontId="3"/>
  </si>
  <si>
    <t>振り返り/障害報告資料確認/081環境準備(高山、荒川)</t>
    <rPh sb="0" eb="1">
      <t>フ</t>
    </rPh>
    <rPh sb="2" eb="3">
      <t>カエ</t>
    </rPh>
    <rPh sb="5" eb="13">
      <t>ショウガイホウコクシリョウカクニン</t>
    </rPh>
    <rPh sb="17" eb="19">
      <t>カンキョウ</t>
    </rPh>
    <rPh sb="19" eb="21">
      <t>ジュンビ</t>
    </rPh>
    <rPh sb="22" eb="24">
      <t>タカヤマ</t>
    </rPh>
    <rPh sb="25" eb="27">
      <t>アラカワ</t>
    </rPh>
    <phoneticPr fontId="3"/>
  </si>
  <si>
    <t>本番障害資料改訂</t>
    <rPh sb="0" eb="8">
      <t>ホンバンショウガイシリョウカイテイ</t>
    </rPh>
    <phoneticPr fontId="3"/>
  </si>
  <si>
    <t>データ内容整理(SYSMEX_BPM-941)</t>
    <rPh sb="3" eb="7">
      <t>ナイヨウセイリ</t>
    </rPh>
    <phoneticPr fontId="3"/>
  </si>
  <si>
    <t>backlog課題整理</t>
    <rPh sb="7" eb="9">
      <t>カダイ</t>
    </rPh>
    <rPh sb="9" eb="11">
      <t>セイリ</t>
    </rPh>
    <phoneticPr fontId="3"/>
  </si>
  <si>
    <t>SWTD連携エラー対応</t>
    <rPh sb="4" eb="6">
      <t>レンケイ</t>
    </rPh>
    <rPh sb="9" eb="11">
      <t>タイオウ</t>
    </rPh>
    <phoneticPr fontId="3"/>
  </si>
  <si>
    <t>商品のサービスメーカーのセットについて</t>
    <rPh sb="0" eb="2">
      <t>ショウヒン</t>
    </rPh>
    <phoneticPr fontId="3"/>
  </si>
  <si>
    <t>サービスメーカーのセットなどについて(荒川)</t>
    <rPh sb="19" eb="21">
      <t>アラカワ</t>
    </rPh>
    <phoneticPr fontId="3"/>
  </si>
  <si>
    <t>(金)</t>
  </si>
  <si>
    <t>間接(勉強)</t>
  </si>
  <si>
    <t>間接</t>
  </si>
  <si>
    <t>(土)</t>
  </si>
  <si>
    <t>(月)</t>
  </si>
  <si>
    <t>(火)</t>
  </si>
  <si>
    <t>(水)</t>
  </si>
  <si>
    <t>(木)</t>
  </si>
  <si>
    <t>(日)</t>
  </si>
  <si>
    <t>直接</t>
  </si>
  <si>
    <t>CI統括オリエン</t>
  </si>
  <si>
    <t>mitocoカスタム</t>
  </si>
  <si>
    <t>認定アドミニストレーター資格 対策(TrailMix)</t>
  </si>
  <si>
    <t>TM</t>
  </si>
  <si>
    <t>~P.113</t>
  </si>
  <si>
    <t>~P.130</t>
  </si>
  <si>
    <t>FSなど</t>
  </si>
  <si>
    <t>～P.254</t>
  </si>
  <si>
    <t>DataSpiderインストール</t>
  </si>
  <si>
    <t>チームMTG</t>
  </si>
  <si>
    <t>キックオフ</t>
  </si>
  <si>
    <t>モバイル/Apex</t>
  </si>
  <si>
    <t>Apex</t>
  </si>
  <si>
    <t>プリンタセットアップなど</t>
  </si>
  <si>
    <t>レビュー</t>
  </si>
  <si>
    <t>テスト</t>
  </si>
  <si>
    <t>イベントモニタリング</t>
  </si>
  <si>
    <t>ストレスチェック</t>
  </si>
  <si>
    <t>TerraSkyDays</t>
  </si>
  <si>
    <t>H272213_FS作業完了連携結果更新レビュー</t>
  </si>
  <si>
    <t>リワーク</t>
  </si>
  <si>
    <t>H272218_FS業務対象データ取得テストレビュー</t>
  </si>
  <si>
    <t>レビュー(H272205_FS現場作業データ送信（一般異動）/H272304_FS作業手配データシステム更新済通知)</t>
  </si>
  <si>
    <t>レビュー(H272203_FS作業手配データ送信（廃止中使用調査）</t>
  </si>
  <si>
    <t>BigObjectについて</t>
  </si>
  <si>
    <t>H27304(KANSAI_TD_FSL_TS-278 )</t>
  </si>
  <si>
    <t>H272201(KANSAI_TD_FSL_TS-280)</t>
  </si>
  <si>
    <t>BNB、PancakeSwap</t>
  </si>
  <si>
    <t>Customer360について</t>
  </si>
  <si>
    <t>KANSAI_TD_FSL_TS-386 データ連携修正_停止施行の引込柱セット訂正</t>
  </si>
  <si>
    <t>レビュー(レポートメタデータバックアップ)</t>
  </si>
  <si>
    <t>マニュアルレビュー</t>
  </si>
  <si>
    <t>FY23キックオフ</t>
  </si>
  <si>
    <t>関電:IT仕様書作成(H271Z07)</t>
  </si>
  <si>
    <t>関電:連携IT(H272204_作業登録停止)</t>
  </si>
  <si>
    <t>カオナビテスト</t>
  </si>
  <si>
    <t>DataSpiderヘルプ</t>
  </si>
  <si>
    <t>KANSAI_TD_FSL_TS-632 データ連携_業務データ取得の前回ダウンロード日時の考慮不足</t>
  </si>
  <si>
    <t>ヘルプ</t>
  </si>
  <si>
    <t>ロングランテストヘルプ</t>
  </si>
  <si>
    <t>Dockerインストール</t>
  </si>
  <si>
    <t>カラーユニバーサルデザイン</t>
  </si>
  <si>
    <t>スクリプトレビュー</t>
  </si>
  <si>
    <t>コードレビュー</t>
  </si>
  <si>
    <t>コミュニティユーザの画面登録手順の作成</t>
  </si>
  <si>
    <t>ITリラン</t>
  </si>
  <si>
    <t>レポートメタ</t>
  </si>
  <si>
    <t>IT</t>
  </si>
  <si>
    <t>KANSAI_TD_FSL-931 レポートのカスタマイズ方法について</t>
  </si>
  <si>
    <t>Mobile SDK</t>
  </si>
  <si>
    <t>モバイルセキュリティ</t>
  </si>
  <si>
    <t>Salesforce CPQ</t>
  </si>
  <si>
    <t>セキュリティセンター</t>
  </si>
  <si>
    <t>MobilePublisher</t>
  </si>
  <si>
    <t>リリース</t>
  </si>
  <si>
    <t>WSDLについて</t>
  </si>
  <si>
    <t>SOTC020のインターフェースについて</t>
  </si>
  <si>
    <t>情ソ-テラスカイ定例</t>
  </si>
  <si>
    <t>プレSIT(SRTR010)</t>
  </si>
  <si>
    <t>PTP_SITキックオフ</t>
  </si>
  <si>
    <t>プレデモ</t>
  </si>
  <si>
    <t>SITデータレビュー</t>
  </si>
  <si>
    <t>WTDレビュー</t>
  </si>
  <si>
    <t>dev15データ洗い替え対応について</t>
  </si>
  <si>
    <t>シナリオレビュー</t>
  </si>
  <si>
    <t>データコピー</t>
  </si>
  <si>
    <t>KANSAI_TD_IPPAN-417、KANSAI_TD_IPPAN-422</t>
  </si>
  <si>
    <t>デモ</t>
  </si>
  <si>
    <t>プロジェクトにおける担務と見積WS改修</t>
  </si>
  <si>
    <t>H271Z01のフォロー</t>
  </si>
  <si>
    <t>ソースレビュー</t>
  </si>
  <si>
    <t>シスメックス(業務T 要件再整理スケジュール説明)</t>
  </si>
  <si>
    <t>メモコンポーネントについて</t>
  </si>
  <si>
    <t>SVMX定例</t>
  </si>
  <si>
    <t>PTPシナリオレビュー</t>
  </si>
  <si>
    <t>PTPシナリオ/データレビュー</t>
  </si>
  <si>
    <t>1on1</t>
  </si>
  <si>
    <t>ナビ</t>
  </si>
  <si>
    <t>MDGSIT2テスト</t>
  </si>
  <si>
    <t>SPTP020レビュー</t>
  </si>
  <si>
    <t>PTP-200-044レビュー</t>
  </si>
  <si>
    <t>成果物合意形成+連携処理一覧説明</t>
  </si>
  <si>
    <t>SPTP015レビュー</t>
  </si>
  <si>
    <t>PTPエラーフォロー</t>
  </si>
  <si>
    <t>OTC-200-014(サービススポットSOTC070)</t>
  </si>
  <si>
    <t>SOTC100レビュー</t>
  </si>
  <si>
    <t>OTC-200-031(SOTC070)</t>
  </si>
  <si>
    <t>OTC-200-080(SWTD030/040)</t>
  </si>
  <si>
    <t>WTD-100-014</t>
  </si>
  <si>
    <t>2QKick</t>
  </si>
  <si>
    <t>SYSMEX_BPM-587 【納品用・試薬消耗品部品発注申請】ファイル連携からデータ連携への変更に伴う影響確認</t>
  </si>
  <si>
    <t>SPTP020/030レビュー</t>
  </si>
  <si>
    <t>CRUDを基にした確認</t>
  </si>
  <si>
    <t>SYSMEX_BPM-448 【質問】案件明細№・mitoco申請書№の桁数について</t>
  </si>
  <si>
    <t>SYSMEX_BPM-714 【出荷日】機器出荷・試薬発注のI/F連携後S4からの出荷日の返還について</t>
  </si>
  <si>
    <t>SYSMEX_TS-2815 【UAT】[データ連携]SWTD020_入出庫取込結果送受信が明細単位で連携実行をしている</t>
  </si>
  <si>
    <t>SYSMEX_BPM_FM-298,SYSMEX_BPM_FM-299</t>
  </si>
  <si>
    <t>メール問い合わせ対応</t>
  </si>
  <si>
    <t>コロナ</t>
  </si>
  <si>
    <t>AWS Bulders Online Series</t>
  </si>
  <si>
    <t>SYSMEX_TS-3080 【UAT】[データ連携]OROP010_受注出荷連携　出荷元の保管場所指定が誤っている</t>
  </si>
  <si>
    <t>SYSMEX_BPM-778 MOCK4得意先マスタの「請求書随時発行」のチェックについて</t>
  </si>
  <si>
    <t>サポート問い合わせ回答</t>
  </si>
  <si>
    <t>(2/16〆)SYSMEX_TS-3170 【CSV対応】日立さまOQ指摘対応</t>
  </si>
  <si>
    <t>SRTR010のパフォーマンスについて</t>
  </si>
  <si>
    <t>SYSMEX_TS-3252 申請データ3の項目利用可否調査</t>
  </si>
  <si>
    <t>SYSMEX_BPM-715 【試薬消耗品発注申請/納品用標準添付品】受注OPの文字数入力制限について</t>
  </si>
  <si>
    <t>SYSMEX_TS-3230 【出荷】受注残判定処理、バッチスケジュールの見直し</t>
  </si>
  <si>
    <t>タイムアウトエラーリカバリ―</t>
  </si>
  <si>
    <t>Kickoff</t>
  </si>
  <si>
    <t>PTPのタイムアウトエラーについて</t>
  </si>
  <si>
    <t>マネージャーKickoff</t>
  </si>
  <si>
    <t>OTC定例</t>
  </si>
  <si>
    <t>SOTC030ソースマージ</t>
  </si>
  <si>
    <t>ビジネスリハキックオフ</t>
  </si>
  <si>
    <t>https://forza.cocolog-nifty.com/blog/2012/05/evm-7e18.html</t>
  </si>
  <si>
    <t>テラスカイLT</t>
  </si>
  <si>
    <t>SSO/SAML/OAuth/OpenIDについて　</t>
  </si>
  <si>
    <t>task_no</t>
  </si>
  <si>
    <t>achive_date</t>
  </si>
  <si>
    <t>end_time</t>
  </si>
  <si>
    <t>start_time</t>
  </si>
  <si>
    <t>task_detail</t>
  </si>
  <si>
    <t>シスメックス(AWS)</t>
  </si>
  <si>
    <t>シスメ(AWS移管)</t>
    <rPh sb="7" eb="9">
      <t>イカン</t>
    </rPh>
    <phoneticPr fontId="3"/>
  </si>
  <si>
    <t>トヨタ(社内フォロー)</t>
    <rPh sb="4" eb="6">
      <t>シャナイ</t>
    </rPh>
    <phoneticPr fontId="3"/>
  </si>
  <si>
    <t>シスメ(AWS移管)</t>
  </si>
  <si>
    <t>トヨタ(社内フォロー)</t>
  </si>
  <si>
    <t>10.業務(関電一般)</t>
    <phoneticPr fontId="4"/>
  </si>
  <si>
    <t>11.業務(関電検針)</t>
    <phoneticPr fontId="4"/>
  </si>
  <si>
    <t>20.業務(シスメックス)</t>
    <phoneticPr fontId="4"/>
  </si>
  <si>
    <t>90.間接</t>
    <phoneticPr fontId="4"/>
  </si>
  <si>
    <t>91.社内勉強</t>
    <phoneticPr fontId="4"/>
  </si>
  <si>
    <t>92.個人勉強</t>
  </si>
  <si>
    <t>92.個人勉強</t>
    <phoneticPr fontId="4"/>
  </si>
  <si>
    <t>20.業務(シスメックス)</t>
    <rPh sb="3" eb="5">
      <t>ギョウム</t>
    </rPh>
    <phoneticPr fontId="3"/>
  </si>
  <si>
    <t>104-6144:シスメックス-SIm-GPM_AWS移管対応（2506-2509）</t>
  </si>
  <si>
    <t>プロジェクト管理</t>
  </si>
  <si>
    <t>定例MTG(情ソ)</t>
  </si>
  <si>
    <t>backlog対応</t>
  </si>
  <si>
    <t>社内MTG</t>
  </si>
  <si>
    <t>定例MTG(ServiceMax)</t>
  </si>
  <si>
    <t>定例MTG(業務)</t>
  </si>
  <si>
    <t>リソース管理対応</t>
  </si>
  <si>
    <t>問い合わせ対応(チャット、メール、その他)</t>
  </si>
  <si>
    <t>定例MTG(EY)</t>
  </si>
  <si>
    <t>問い合わせ対応(QAシート対応)</t>
  </si>
  <si>
    <t>成果物レビュー</t>
  </si>
  <si>
    <t>技術調査</t>
  </si>
  <si>
    <t>社外MTG</t>
  </si>
  <si>
    <t>ドキュメント作成</t>
  </si>
  <si>
    <t>ドキュメント更新</t>
  </si>
  <si>
    <t>90.間接</t>
    <rPh sb="3" eb="5">
      <t>カンセツ</t>
    </rPh>
    <phoneticPr fontId="3"/>
  </si>
  <si>
    <t>91.社内勉強</t>
    <rPh sb="3" eb="5">
      <t>シャナイ</t>
    </rPh>
    <rPh sb="5" eb="7">
      <t>ベンキョウ</t>
    </rPh>
    <phoneticPr fontId="3"/>
  </si>
  <si>
    <t>AWS(CSA)</t>
  </si>
  <si>
    <t>https://aws.amazon.com/jp/whitepapers/?whitepapers-main.sort-by=item.additionalFields.sortDate&amp;whitepapers-main.sort-order=desc&amp;awsf.whitepapers-content-type=*all&amp;awsf.whitepapers-global-methodology=*all&amp;awsf.whitepapers-tech-category=*all&amp;awsf.whitepapers-industries=*all&amp;awsf.whitepapers-business-category=*all</t>
  </si>
  <si>
    <t>Experience Cloud コンサルタント</t>
  </si>
  <si>
    <t>プロジェクトマネージャ資格勉強</t>
    <rPh sb="11" eb="13">
      <t>シカク</t>
    </rPh>
    <rPh sb="13" eb="15">
      <t>ベンキョウ</t>
    </rPh>
    <phoneticPr fontId="3"/>
  </si>
  <si>
    <t>Salesforceでの実績管理アプリ作成</t>
    <rPh sb="12" eb="14">
      <t>ジッセキ</t>
    </rPh>
    <rPh sb="14" eb="16">
      <t>カンリ</t>
    </rPh>
    <rPh sb="19" eb="21">
      <t>サクセイ</t>
    </rPh>
    <phoneticPr fontId="3"/>
  </si>
  <si>
    <t>10.業務(関電一般)</t>
    <rPh sb="3" eb="5">
      <t>ギョウム</t>
    </rPh>
    <rPh sb="6" eb="8">
      <t>カンデン</t>
    </rPh>
    <rPh sb="8" eb="10">
      <t>イッパン</t>
    </rPh>
    <phoneticPr fontId="3"/>
  </si>
  <si>
    <t>ER図作成</t>
    <rPh sb="2" eb="3">
      <t>ズ</t>
    </rPh>
    <rPh sb="3" eb="5">
      <t>サクセイ</t>
    </rPh>
    <phoneticPr fontId="3"/>
  </si>
  <si>
    <t>11.業務(関電検針)</t>
    <rPh sb="3" eb="5">
      <t>ギョウム</t>
    </rPh>
    <rPh sb="6" eb="8">
      <t>カンデン</t>
    </rPh>
    <rPh sb="8" eb="10">
      <t>ケンシン</t>
    </rPh>
    <phoneticPr fontId="3"/>
  </si>
  <si>
    <t>UAT3フォロー</t>
  </si>
  <si>
    <t>稼働後ハイパーケア</t>
    <rPh sb="0" eb="3">
      <t>カドウゴ</t>
    </rPh>
    <phoneticPr fontId="3"/>
  </si>
  <si>
    <t>AWS移管対応</t>
    <rPh sb="3" eb="5">
      <t>イカン</t>
    </rPh>
    <rPh sb="5" eb="7">
      <t>タイオウ</t>
    </rPh>
    <phoneticPr fontId="3"/>
  </si>
  <si>
    <t>SFJ引継ぎスケジュール資料整理</t>
    <rPh sb="3" eb="5">
      <t>ヒキツ</t>
    </rPh>
    <rPh sb="12" eb="14">
      <t>シリョウ</t>
    </rPh>
    <rPh sb="14" eb="16">
      <t>セイリ</t>
    </rPh>
    <phoneticPr fontId="3"/>
  </si>
  <si>
    <t>ネットワーク基礎資料整理</t>
    <rPh sb="6" eb="10">
      <t>キソシリョウ</t>
    </rPh>
    <rPh sb="10" eb="12">
      <t>セイリ</t>
    </rPh>
    <phoneticPr fontId="3"/>
  </si>
  <si>
    <t>Geminiの試行</t>
    <rPh sb="7" eb="9">
      <t>シコウ</t>
    </rPh>
    <phoneticPr fontId="3"/>
  </si>
  <si>
    <t>KANSAI_TD_FSL-749 chatterでのメンションを行った際ダイジェストなどのメールが共通管理用メールに届く</t>
  </si>
  <si>
    <t>KANSAI_TD_FSL-749 chatterでのメンションを行った際ダイジェストなどのメールが共通管理用メールに届く</t>
    <phoneticPr fontId="4"/>
  </si>
  <si>
    <t>{0026eaab-dc27-49ba-97b7-184345189706}</t>
  </si>
  <si>
    <t>連携IT(H271Z08_DSバックアップ削除)</t>
  </si>
  <si>
    <t>« NULL »</t>
  </si>
  <si>
    <t>{0077e29d-3ae5-4816-a4d9-08b6d153e5c9}</t>
  </si>
  <si>
    <t>{028692ce-5890-49f0-b727-3a19dddf5cf3}</t>
  </si>
  <si>
    <t>連携システムテストケース作成</t>
  </si>
  <si>
    <t>{02981087-ccb8-4dc9-825b-7d438c161f16}</t>
  </si>
  <si>
    <t>{02ac6f58-4b56-4a5e-9bdf-fcb7ca09ed65}</t>
  </si>
  <si>
    <t>検針ヘルプ</t>
  </si>
  <si>
    <t>{0390084b-32be-4769-bb4c-acfa02ae6ef0}</t>
  </si>
  <si>
    <t>ER図作成</t>
  </si>
  <si>
    <t>{03e21f8f-1e63-416f-be56-111eb2e0adf7}</t>
  </si>
  <si>
    <t>{044dd08b-db5f-4166-8603-b75436294cad}</t>
  </si>
  <si>
    <t>IT仕様書作成(H271Z07)</t>
  </si>
  <si>
    <t>{051cc6f1-9443-422d-a93d-c82230c7d174}</t>
  </si>
  <si>
    <t>3所試行用データ投入（停止・停解）(テスト設計)</t>
  </si>
  <si>
    <t>{09346736-472d-4485-99a2-9d7db513dcc5}</t>
  </si>
  <si>
    <t>H272205_FS現場作業データ送信（一般異動）(単体テスト)</t>
  </si>
  <si>
    <t>{0992b019-1508-4a8b-adef-21df71952ad3}</t>
  </si>
  <si>
    <t>検針関連作業</t>
  </si>
  <si>
    <t>{09a07727-29e9-4f78-8a49-cbb36bd36c6c}</t>
  </si>
  <si>
    <t>説明</t>
  </si>
  <si>
    <t>{0a0d6221-425c-4151-bf2d-4651c70b54d2}</t>
  </si>
  <si>
    <t>稼働後ハイパーケア</t>
  </si>
  <si>
    <t>{0a22c46f-6e6e-4684-865b-a06cb642089f}</t>
  </si>
  <si>
    <t>連携IT(H272201_作業登録一般)</t>
  </si>
  <si>
    <t>{0ab3793d-c9fd-488d-8658-846736abd47b}</t>
  </si>
  <si>
    <t>H27216_電柱(テスト設計)</t>
  </si>
  <si>
    <t>{0b6513f2-b619-4eb3-91fb-1ac2966eb07d}</t>
  </si>
  <si>
    <t>連携IT(H271Z01_添付ファイル削除)</t>
  </si>
  <si>
    <t>{0bc9a908-6d86-401e-9579-4d4a0ca222fc}</t>
  </si>
  <si>
    <t>BR環境構築</t>
  </si>
  <si>
    <t>{0c75ba31-65e3-44df-b33c-be0c32fcaaae}</t>
  </si>
  <si>
    <t>TypescriptとReact/Next.jsで作る実践Webアプリケーション</t>
  </si>
  <si>
    <t>{0c8b0730-b0ec-441e-ac15-2422328eb221}</t>
  </si>
  <si>
    <t>システム運用テスト_リワーク</t>
  </si>
  <si>
    <t>{0deaad62-5b3d-4a61-83d2-0d254ee0fda2}</t>
  </si>
  <si>
    <t>{0e8e7c31-feae-4841-a3c3-5fe16de45ce1}</t>
  </si>
  <si>
    <t>その他作業</t>
  </si>
  <si>
    <t>{11cdb7dd-964b-446b-83e0-f4d186baf72a}</t>
  </si>
  <si>
    <t>{1231d47f-4607-4fcc-8a76-9eb05f826999}</t>
  </si>
  <si>
    <t>仮想通貨</t>
  </si>
  <si>
    <t>{123b529a-f500-49bd-96f7-ecfce8ebd1be}</t>
  </si>
  <si>
    <t>社内ルール把握</t>
  </si>
  <si>
    <t>{1263c9c7-f2db-40e4-b080-2fb8ab6865d9}</t>
  </si>
  <si>
    <t>WearOSでのタイル表示</t>
  </si>
  <si>
    <t>{1296178f-c177-44bb-bb16-89236c53f2f8}</t>
  </si>
  <si>
    <t>H272208_FS現場作業データ送信（停止施行）(単体テスト)</t>
  </si>
  <si>
    <t>{12d5c6c6-b59c-42b7-bdee-84c42e0c6502}</t>
  </si>
  <si>
    <t>{12f456d7-7bc0-4e14-b7a2-4b36eee32476}</t>
  </si>
  <si>
    <t>連携パフォーマンス対応(SYSMEX_TS-3161 【UAT】[データ連携]SRTR010_IFRSサービスコスト情報連携　パフォーマンスを考慮した条件見直し)</t>
  </si>
  <si>
    <t>{13580d27-d1b3-46a4-8f7a-77a3a9f0b7fe}</t>
  </si>
  <si>
    <t>システムテスト実施</t>
  </si>
  <si>
    <t>{1364ffab-d0f2-41d6-9eab-c1e1da536e69}</t>
  </si>
  <si>
    <t>保守作業</t>
  </si>
  <si>
    <t>{13dc5567-753c-4c73-acc8-cadcd251273f}</t>
  </si>
  <si>
    <t>{157a8108-1446-448c-8958-da5e31924d97}</t>
  </si>
  <si>
    <t>発表活動</t>
  </si>
  <si>
    <t>{15f10c46-402d-48ac-905c-9385f1b947da}</t>
  </si>
  <si>
    <t>DSS起動スクリプト作成</t>
  </si>
  <si>
    <t>作成1日、動作テスト(自動起動設定確認)1日</t>
  </si>
  <si>
    <t>{1698b8a9-d6a5-4d25-adb6-043e7d0feb12}</t>
  </si>
  <si>
    <t>{174424ef-9069-4fbb-b50f-0cbcb928f44d}</t>
  </si>
  <si>
    <t>引き継ぎ作業</t>
  </si>
  <si>
    <t>{19cd0bff-af22-41a6-ba32-8314dfa1a134}</t>
  </si>
  <si>
    <t>H27216_電柱(単体テスト実施)</t>
  </si>
  <si>
    <t>{1c05e439-3dd4-441b-89cb-c09bbf4395c0}</t>
  </si>
  <si>
    <t>ネットワーク基礎資料整理</t>
  </si>
  <si>
    <t>{1c6a4c26-a52d-42ef-8bb5-fd7853506481}</t>
  </si>
  <si>
    <t>IT仕様書作成(H271Z08)</t>
  </si>
  <si>
    <t>{1cce979c-9874-4fd1-8abe-bddfa1c2e4b3}</t>
  </si>
  <si>
    <t>作業指示項目削除対応</t>
  </si>
  <si>
    <t>{1d547dab-f24c-4eb8-8889-94c706e8e24e}</t>
  </si>
  <si>
    <t>{1d84fe40-fadb-4bf9-997f-955e8b8ad4ce}</t>
  </si>
  <si>
    <t>{1dd11df9-6ab1-4b60-ad7b-f040b44bf5a1}</t>
  </si>
  <si>
    <t>{1e616cae-b6c1-4b5a-9d51-7c4ff56c3461}</t>
  </si>
  <si>
    <t>その他(勉強)</t>
  </si>
  <si>
    <t>{1f60dca8-3f99-4314-87ac-e223e8627cd7}</t>
  </si>
  <si>
    <t>{1f625d52-4971-48b7-846c-1df6bdcb84e4}</t>
  </si>
  <si>
    <t>H271Z08_バックアップ情報削除(テスト設計)</t>
  </si>
  <si>
    <t>{2069549b-0653-4f51-bcf2-f937109cf23c}</t>
  </si>
  <si>
    <t>{215edd42-7107-412a-a846-f7bd5ce7f98c}</t>
  </si>
  <si>
    <t>H272212_FS作業完了データ取得（停止施行） (テスト設計)</t>
  </si>
  <si>
    <t>{21ce2076-4b76-4090-940a-27f9d24b8c6e}</t>
  </si>
  <si>
    <t>IT仕様書作成(H271Z05)</t>
  </si>
  <si>
    <t>{23640006-1951-44f5-8e76-61d4fa67fbce}</t>
  </si>
  <si>
    <t>打合せ</t>
  </si>
  <si>
    <t>{24c4a771-5439-4e60-9649-7816d723820d}</t>
  </si>
  <si>
    <t>eトレ勉強(アドミニストレータ)</t>
  </si>
  <si>
    <t>{2524c41d-332f-4953-81c6-acb27b5f47ab}</t>
  </si>
  <si>
    <t>要件再整理(得意先)</t>
  </si>
  <si>
    <t>{25e2d43f-8dee-4a49-8328-5fd360c9655b}</t>
  </si>
  <si>
    <t>要員育成-経営者感覚-</t>
  </si>
  <si>
    <t>{25ed5444-cd92-4085-a2f9-90ec1b72abdb}</t>
  </si>
  <si>
    <t>{2671e375-59cf-467f-b437-78d3964f13c9}</t>
  </si>
  <si>
    <t>{2679a26b-2abb-4854-961e-5c8d9ef16f8e}</t>
  </si>
  <si>
    <t>品目マスタ要件再整理</t>
  </si>
  <si>
    <t>{27414d85-c0e4-49bc-8e27-ca6d4546d377}</t>
  </si>
  <si>
    <t>{27eb11ec-fe59-4c4d-b1da-5f55fdc05d14}</t>
  </si>
  <si>
    <t>セキュリティテスト実施</t>
  </si>
  <si>
    <t>{298efbbe-567d-4ae6-95df-94b2e4f98af8}</t>
  </si>
  <si>
    <t>要件再整理(品目)</t>
  </si>
  <si>
    <t>{299e6e93-06b2-4f2f-b0db-e48ddde68106}</t>
  </si>
  <si>
    <t>庶務</t>
  </si>
  <si>
    <t>{29e797e6-71ef-4432-9807-dfd89228b89f}</t>
  </si>
  <si>
    <t>{2a2410d6-0695-44fd-a083-5f37f9aa2710}</t>
  </si>
  <si>
    <t>H27217_FSログ取得(テスト設計)</t>
  </si>
  <si>
    <t>{2a2f9c9d-e2af-4099-b594-d52ec41d87b8}</t>
  </si>
  <si>
    <t>{2bcb1439-17c9-483a-8d07-a8cc9cc5358b}</t>
  </si>
  <si>
    <t>SFJ引継ぎスケジュール資料整理</t>
  </si>
  <si>
    <t>{2cd67548-86ab-4992-8dfc-46c24e019d52}</t>
  </si>
  <si>
    <t>{2e8afbce-d405-4faa-bffe-312a049eb71e}</t>
  </si>
  <si>
    <t>15(中島)</t>
  </si>
  <si>
    <t>{2e8b4503-4664-48b7-b5a9-ac07a52f04b7}</t>
  </si>
  <si>
    <t>eトレ勉強(Heroku)</t>
  </si>
  <si>
    <t>打ち切り</t>
  </si>
  <si>
    <t>{2e9a3995-1763-4809-ac81-b8f3b9e2f33d}</t>
  </si>
  <si>
    <t>{2f244adf-6cba-4604-8f87-42ac1f2b1771}</t>
  </si>
  <si>
    <t>{30e0514c-491a-495a-b634-60dab26ece88}</t>
  </si>
  <si>
    <t>Geminiの試行</t>
  </si>
  <si>
    <t>{313913dc-2bff-4c8d-82a0-d5dc0e651271}</t>
  </si>
  <si>
    <t>IT仕様書作成(H272302)</t>
  </si>
  <si>
    <t>{31ccc249-9fb0-4440-a18d-3e562cd01083}</t>
  </si>
  <si>
    <t>プロジェクトマネージャ資格勉強</t>
  </si>
  <si>
    <t>{32aadce0-0f13-481d-8cef-c271bbed366b}</t>
  </si>
  <si>
    <t>本番移行準備(連携)</t>
  </si>
  <si>
    <t>{330fb99c-b87b-42ad-a7d2-084e5a788af6}</t>
  </si>
  <si>
    <t>コミュニティユーザの代理ログイン手順整理</t>
  </si>
  <si>
    <t>{338f36a4-0ec4-4c7a-a780-fc501070f75a}</t>
  </si>
  <si>
    <t>SIT実施</t>
  </si>
  <si>
    <t>{354fc469-4531-4b03-8a10-b4a2ce7fc20d}</t>
  </si>
  <si>
    <t>連携IT(H272205_作業現場一般)</t>
  </si>
  <si>
    <t>{35a8e14a-0580-43ef-91da-84245723af87}</t>
  </si>
  <si>
    <t>H27216_電柱(実装)</t>
  </si>
  <si>
    <t>{363ee683-c9c0-4a8d-96aa-cca9ee795972}</t>
  </si>
  <si>
    <t>SIT前疎通確認</t>
  </si>
  <si>
    <t>{37286fda-5b41-48ff-821a-af99a04175fb}</t>
  </si>
  <si>
    <t>設計書修正(作業指示バックアップ)</t>
  </si>
  <si>
    <t>{39b09549-090e-49ea-b73b-2b77fc7673cf}</t>
  </si>
  <si>
    <t>H272212_FS作業完了データ取得（停止施行） (単体テスト)</t>
  </si>
  <si>
    <t>{39f9f004-dedb-4723-abca-1604a3073dc1}</t>
  </si>
  <si>
    <t>連携IT(H272208_作業現場停止)</t>
  </si>
  <si>
    <t>{3a1aaf38-c6c4-483b-804d-001069c67793}</t>
  </si>
  <si>
    <t>{3a5b794c-dda0-4da1-a264-f4cc2f30c0e2}</t>
  </si>
  <si>
    <t>連携IT(H272301_作業状況取得)</t>
  </si>
  <si>
    <t>{3b63a78e-2509-493b-bf5e-4ee17004eb44}</t>
  </si>
  <si>
    <t>H272301_FS作業手配データ最新状況取得(リワーク)</t>
  </si>
  <si>
    <t>{3bfae8e9-f157-4a93-8f07-ee8b8a40f008}</t>
  </si>
  <si>
    <t>移行関連対応</t>
  </si>
  <si>
    <t>{3c725e9b-a684-46d8-88fb-086261f2dbe6}</t>
  </si>
  <si>
    <t>細かく分割不要な一時作業</t>
  </si>
  <si>
    <t>{3cecc94f-2a9f-4042-9c5d-4d4b754e4300}</t>
  </si>
  <si>
    <t>{3d06c2a1-9001-4ee6-95e5-7c0001cd967d}</t>
  </si>
  <si>
    <t>H272220_FS不在レコード削除(テスト設計)</t>
  </si>
  <si>
    <t>{3d2a9f53-c13d-4897-8799-0e6d9cea32ca}</t>
  </si>
  <si>
    <t>課題対応(KANSAI_TD_COMMON-34 データ連携で連携ユーザのログイン回数上限に抵触してログインエラーが発生する)</t>
  </si>
  <si>
    <t>{3e1f8410-8741-4930-beda-342849b12fd5}</t>
  </si>
  <si>
    <t>H272301_FS作業手配データ最新状況取得(実装)</t>
  </si>
  <si>
    <t>{3e6b8a45-ea33-4a1d-90af-296ddfe55faf}</t>
  </si>
  <si>
    <t>全所試行の移行手順書作成</t>
  </si>
  <si>
    <t>{3f136be7-2897-4b86-971e-8b657dc9bc10}</t>
  </si>
  <si>
    <t>連携IT(H272302_担当者状況取得)</t>
  </si>
  <si>
    <t>{404c47ef-477f-4814-bce1-01a384331bed}</t>
  </si>
  <si>
    <t>目標管理</t>
  </si>
  <si>
    <t>{40eddd9a-0b03-433b-b09e-226fdc556c22}</t>
  </si>
  <si>
    <t>その他データ連携対応</t>
  </si>
  <si>
    <t>{424082e8-16e8-4e93-b52a-0259eb45974e}</t>
  </si>
  <si>
    <t>テストケース検討</t>
  </si>
  <si>
    <t>{43d9ce33-c875-4343-934d-4450bf3cd551}</t>
  </si>
  <si>
    <t>共通部品マージ</t>
  </si>
  <si>
    <t>{45b4b1bb-9d52-47ea-bb36-6e7a6049f850}</t>
  </si>
  <si>
    <t>{46ae7c9d-c10c-4840-a548-e8021c724a4e}</t>
  </si>
  <si>
    <t>{4767738d-3096-47c0-abd1-2b5c6d4bfc3a}</t>
  </si>
  <si>
    <t>諸説明</t>
  </si>
  <si>
    <t>{477f07aa-0801-4818-8a91-d817f988a364}</t>
  </si>
  <si>
    <t>10(中島)+1H</t>
  </si>
  <si>
    <t>{47e1db68-9efe-432a-a07b-5d07f2d698f7}</t>
  </si>
  <si>
    <t>H272220_FS不在レコード削除(実装)</t>
  </si>
  <si>
    <t>{48629031-8d82-463a-97d0-e4ecafe58415}</t>
  </si>
  <si>
    <t>{4983eb83-a1a1-44dc-a82f-a595b67d45e1}</t>
  </si>
  <si>
    <t>シナリオテスト仕様書作成(レポート作成)</t>
  </si>
  <si>
    <t>{49ecd72e-33a0-490d-bd0c-e21f02bc1d6a}</t>
  </si>
  <si>
    <t>dataspiderで項目情報を収集する機能作成</t>
  </si>
  <si>
    <t>{4b7a5951-b9a6-4cf9-a898-3f64cbfb1ac6}</t>
  </si>
  <si>
    <t>IT仕様書作成(H271401)</t>
  </si>
  <si>
    <t>{4bc6203d-148f-482a-bc6a-cb3beeb81ebf}</t>
  </si>
  <si>
    <t>{4c39d40d-b35f-4cfa-b549-6c5de24454e2}</t>
  </si>
  <si>
    <t>{4cef593d-6f77-4307-b3ac-744f20682ed8}</t>
  </si>
  <si>
    <t>H272302_FS担当者作業状況一覧取得(テスト設計)</t>
  </si>
  <si>
    <t>{4d1ffab3-62a4-4a17-a14e-1f4fe6cae2a9}</t>
  </si>
  <si>
    <t>H271Z08_バックアップ情報削除(実装)</t>
  </si>
  <si>
    <t>{4d441990-7e64-4bb0-8646-b20ebd5f7a57}</t>
  </si>
  <si>
    <t>健康診断</t>
  </si>
  <si>
    <t>{4f19a18e-90ec-4dad-8f5c-f3d41c258494}</t>
  </si>
  <si>
    <t>シナリオテスト仕様書作成(シフト管理)</t>
  </si>
  <si>
    <t>{4f301ab3-698c-40a5-954c-47ec97d4ea0d}</t>
  </si>
  <si>
    <t>{502b6ad7-843c-44a2-a9ea-f4c443fd6ef4}</t>
  </si>
  <si>
    <t>{50308f42-7a40-422d-9b9e-6ca1fa8de805}</t>
  </si>
  <si>
    <t>2022年TA勉強会　打ち合わせ</t>
  </si>
  <si>
    <t>{51ce89e6-1e10-4984-87e3-3242cc118557}</t>
  </si>
  <si>
    <t>Flow研修</t>
  </si>
  <si>
    <t>{525b8612-e4cb-4703-ac1b-1af77a03fd0d}</t>
  </si>
  <si>
    <t>3所本格稼働移行手順書作成</t>
  </si>
  <si>
    <t>{535db7ca-baf7-403a-8623-19a32eaa2834}</t>
  </si>
  <si>
    <t>{55b7e8b0-b3fd-40ca-ae88-05da1bdf35f8}</t>
  </si>
  <si>
    <t>SIT管理</t>
  </si>
  <si>
    <t>{55b94ed7-0b0b-4960-9e78-0965f4de868b}</t>
  </si>
  <si>
    <t>H27201_FS作業手配データ送信（一般異動）(単体テスト実施)</t>
  </si>
  <si>
    <t>{568e7053-c091-43c9-88b8-12e52b096a65}</t>
  </si>
  <si>
    <t>2022年TA勉強会　発表</t>
  </si>
  <si>
    <t>{56945408-38f3-494c-b0e6-3b405e8f373e}</t>
  </si>
  <si>
    <t>H271Z01_FS添付ファイル削除(テスト設計レビュー)</t>
  </si>
  <si>
    <t>{572d6e5a-e082-4eff-89af-b7b2f5d76fcb}</t>
  </si>
  <si>
    <t>{57c15cf3-7344-4d0a-8f15-310ba940f976}</t>
  </si>
  <si>
    <t>LT(その他)</t>
  </si>
  <si>
    <t>{58914bdf-a1fd-459a-854b-231f94bcb8b8}</t>
  </si>
  <si>
    <t>休み</t>
  </si>
  <si>
    <t>{5acda584-d01e-409b-af65-618204dce9a6}</t>
  </si>
  <si>
    <t>{5ad87b3d-57d8-4a8d-8eb3-cce6ca522eda}</t>
  </si>
  <si>
    <t>IT仕様書作成(3所試行用データ投入（停止施行）)</t>
  </si>
  <si>
    <t>{5bba0707-61cb-456c-93eb-b2cbe9b4c056}</t>
  </si>
  <si>
    <t>H272304_FS作業手配データシステム更新済通知(実装)</t>
  </si>
  <si>
    <t>{5c8de25f-0986-4b36-ad9d-4b86e38963c9}</t>
  </si>
  <si>
    <t>IT仕様書作成(H272208)</t>
  </si>
  <si>
    <t>{5cc3eebc-3b0b-4aca-866b-6606b192e14d}</t>
  </si>
  <si>
    <t>{5d110cf0-e40c-4bbc-828c-d745c682e230}</t>
  </si>
  <si>
    <t>{5d590708-c35c-453c-9637-c0c8304bf62d}</t>
  </si>
  <si>
    <t>{5dd5c277-1919-45b1-a252-b834f5c308b5}</t>
  </si>
  <si>
    <t>連携IT(H271Z06_不在レコード削除)</t>
  </si>
  <si>
    <t>{604a5e8a-7b5b-42a0-b032-76bf98d51b9a}</t>
  </si>
  <si>
    <t>設計書作成(H27222_FSChatterバックアップ)</t>
  </si>
  <si>
    <t>{6098b72e-74ff-44f8-a7fa-d71ba8d76d62}</t>
  </si>
  <si>
    <t>{6279b741-4aad-47bb-a34b-66a0c97bbc8d}</t>
  </si>
  <si>
    <t>PJ管理</t>
  </si>
  <si>
    <t>{62fae44a-08e0-4229-a240-ca7455832790}</t>
  </si>
  <si>
    <t>{636a09be-af0c-4c3f-a241-084fdb54db90}</t>
  </si>
  <si>
    <t>Trailhead(その他)</t>
  </si>
  <si>
    <t>{65a64cf7-dafe-4762-8d87-71f0e946d456}</t>
  </si>
  <si>
    <t>IT仕様書作成(H272216)</t>
  </si>
  <si>
    <t>{65cb161f-71a2-45d3-97b2-9c90b96078da}</t>
  </si>
  <si>
    <t>{6614a1d6-bfd7-42fe-abd3-dbd191a5c9ca}</t>
  </si>
  <si>
    <t>開発環境のS3保管処理の調査</t>
  </si>
  <si>
    <t>{666852dd-c03f-4c12-8a31-3bdce36cc4fd}</t>
  </si>
  <si>
    <t>H272205_FS現場作業データ送信（一般異動）(テスト設計)</t>
  </si>
  <si>
    <t>{66749018-e2da-40b7-980c-350ad871434b}</t>
  </si>
  <si>
    <t>バンドル対応</t>
  </si>
  <si>
    <t>{66efc93c-a666-4e66-90f1-2ffe479d4150}</t>
  </si>
  <si>
    <t>{6736b367-cdea-42ce-9b35-5b0e55f4684c}</t>
  </si>
  <si>
    <t>連携IT(H272219_作業結果更新)</t>
  </si>
  <si>
    <t>{68104eb9-e5e8-4ebd-9f97-83bb5db9ba70}</t>
  </si>
  <si>
    <t>{683fc2b7-ff60-453f-a7b8-f473191802c7}</t>
  </si>
  <si>
    <t>連携IT(H271Z03_Chatterバックアップ)</t>
  </si>
  <si>
    <t>{68e01386-0711-4a79-bd63-cc50e29add8f}</t>
  </si>
  <si>
    <t>DSログバックアップ処理の設計・開発</t>
  </si>
  <si>
    <t>{6be2214e-e12f-47c9-a69d-5a826e3ca038}</t>
  </si>
  <si>
    <t>システム運用テスト_ロングランテスト用負荷調整スクリプト作成</t>
  </si>
  <si>
    <t>{6d0daa56-c3eb-49b5-9de0-edaadff630f7}</t>
  </si>
  <si>
    <t>オンライン受講</t>
  </si>
  <si>
    <t>{6ddbea2e-cdf7-42e7-a52e-8c49f90b3682}</t>
  </si>
  <si>
    <t>認定Platform アプリケーションビルダー</t>
  </si>
  <si>
    <t>{6dddbb2b-9c4d-4f13-9498-1e866a23be91}</t>
  </si>
  <si>
    <t>連携IT(H271401_スキル(カオナビ))</t>
  </si>
  <si>
    <t>{6f0f2ce7-7564-4f67-bb7d-7b3065e6f8da}</t>
  </si>
  <si>
    <t>{70b8bd2d-56b0-4f4e-99dc-80f7f11c46cd}</t>
  </si>
  <si>
    <t>{71f45b1a-853b-4433-908d-7d5d0b1ef579}</t>
  </si>
  <si>
    <t>H271Z08_バックアップ情報削除(テスト実施)</t>
  </si>
  <si>
    <t>{73415b8f-8baf-4169-b3c2-a524b87ab072}</t>
  </si>
  <si>
    <t>3所試行用データ投入（停止・停解）(実装)</t>
  </si>
  <si>
    <t>{73452529-ed7d-4b24-9842-d5a09984f975}</t>
  </si>
  <si>
    <t>連携IT(H271Z02_作業指示バックアップ)</t>
  </si>
  <si>
    <t>{73f0c990-cc80-4a26-b449-7bcc5ec2d3f4}</t>
  </si>
  <si>
    <t>{74662e67-77fa-4aaa-9d19-5bf00eafd732}</t>
  </si>
  <si>
    <t>ブログネタ検討&amp;ブログ執筆</t>
  </si>
  <si>
    <t>{75393489-cd3a-4b63-a096-a2947377f3d1}</t>
  </si>
  <si>
    <t>Chrome-extension開発の勉強(チェックボックスのドラッグ選択)</t>
  </si>
  <si>
    <t>{75e8386e-fb72-4542-bdae-33c52871da65}</t>
  </si>
  <si>
    <t>宿題②オブジェクト検討</t>
  </si>
  <si>
    <t>{763ff7ab-fe3f-45b1-a523-2a1ed5af39b3}</t>
  </si>
  <si>
    <t>システムテストレビュー記録一覧作成</t>
  </si>
  <si>
    <t>{779b833e-c067-4723-97e1-6318a175be14}</t>
  </si>
  <si>
    <t>連携IT(H271Z05_FSログバックアップ)</t>
  </si>
  <si>
    <t>{78279889-3b63-4eb3-941f-1aba0877d298}</t>
  </si>
  <si>
    <t>{78790fc8-7257-4397-9492-d814a75a5d51}</t>
  </si>
  <si>
    <t>検針関連作業(環境最新化)</t>
  </si>
  <si>
    <t>{7912d219-4160-4cb8-9629-63236c0cb753}</t>
  </si>
  <si>
    <t>H99999_アプリケーションログ削除(リワーク)</t>
  </si>
  <si>
    <t>{79260bf3-e029-4d47-a766-3e3d0a56391e}</t>
  </si>
  <si>
    <t>チームLT資料作成</t>
  </si>
  <si>
    <t>{7a3ee49e-76ce-4195-af6c-d168250a310c}</t>
  </si>
  <si>
    <t>IT実施(その他)</t>
  </si>
  <si>
    <t>{7aa33593-8a24-46ce-a399-a71fb336bec1}</t>
  </si>
  <si>
    <t>10(木村)</t>
  </si>
  <si>
    <t>{7aaf53b0-5d2a-4e0a-a6c2-8f1363e571ba}</t>
  </si>
  <si>
    <t>TypeScript勉強</t>
  </si>
  <si>
    <t>{7c59fb23-6a67-4495-83fc-6f6c2ec3e21d}</t>
  </si>
  <si>
    <t>H271401_スキル情報更新処理（託送）カオナビ(テスト設計)</t>
  </si>
  <si>
    <t>{7cc77816-19ed-4368-9581-da8e6f7e2987}</t>
  </si>
  <si>
    <t>H272301_FS作業手配データ最新状況取得(テスト設計)</t>
  </si>
  <si>
    <t>{7d2ea122-e0b9-4d4f-ac59-248999ec0a96}</t>
  </si>
  <si>
    <t>認定アドミニストレータ</t>
  </si>
  <si>
    <t>{7fec84f5-e3c3-40d9-bb35-a9887167806c}</t>
  </si>
  <si>
    <t>H272212_FS作業完了データ取得（停止施行） (実装)</t>
  </si>
  <si>
    <t>{8164481d-ada8-401e-8707-9536912123f7}</t>
  </si>
  <si>
    <t>対応</t>
  </si>
  <si>
    <t>{825d6150-80f9-45c9-8089-962c77d5bfbd}</t>
  </si>
  <si>
    <t>{8277a143-e4c4-46d8-b945-c4556fa04e76}</t>
  </si>
  <si>
    <t>Chrome-extension開発の勉強(基本)</t>
  </si>
  <si>
    <t>{831a0fb4-c848-4eac-af3e-0a0760ad0e17}</t>
  </si>
  <si>
    <t>データ連携関連作業</t>
  </si>
  <si>
    <t>{83f9e487-5db8-45f1-a8f2-4f70f093c9e6}</t>
  </si>
  <si>
    <t>{83fc5a1e-02e1-47b9-afcb-eee3760b4638}</t>
  </si>
  <si>
    <t>連携IT(H272304_システム更新済み)</t>
  </si>
  <si>
    <t>{843e843a-c908-41c8-9647-7b8813401b84}</t>
  </si>
  <si>
    <t>移行資料整理：得意先、取扱品目、取引高実績</t>
  </si>
  <si>
    <t>{85f54c0a-fac5-4c4f-88ba-373e86008590}</t>
  </si>
  <si>
    <t>H272209_FS作業完了データ取得（一般異動） (単体テスト)</t>
  </si>
  <si>
    <t>{85fc0664-95dd-4287-814b-e21d2cba7683}</t>
  </si>
  <si>
    <t>{87059f44-170e-4d67-8cfc-35751275e6f5}</t>
  </si>
  <si>
    <t>H272304_FS作業手配データシステム更新済通知(単体テスト実施)</t>
  </si>
  <si>
    <t>{873f89d4-0e27-4346-9f13-d0a447f42ec7}</t>
  </si>
  <si>
    <t>15</t>
  </si>
  <si>
    <t>{87ff76c0-4d39-41db-8ad1-615a0dcb70ca}</t>
  </si>
  <si>
    <t>{88c70dd1-202e-4434-afa5-2315f244a5b7}</t>
  </si>
  <si>
    <t>FS研修資料(ServiceCloud中級)</t>
  </si>
  <si>
    <t>{892cfef5-bc7c-445c-ab60-5ac999e769a5}</t>
  </si>
  <si>
    <t>H27221_FSChatterバックアップ((単体テスト実施))</t>
  </si>
  <si>
    <t>{89748432-b174-4bf5-9562-0c3d2b6647d6}</t>
  </si>
  <si>
    <t>{89c5ece7-5f53-4013-b85b-04dab5d53b5f}</t>
  </si>
  <si>
    <t>システム運用テスト_窓口対応</t>
  </si>
  <si>
    <t>{8a0fc805-838d-40e7-a965-2b6be0605567}</t>
  </si>
  <si>
    <t>IT仕様書作成(3所試行用データ投入（一般異動）)</t>
  </si>
  <si>
    <t>{8aa0c64c-bfc5-4d0d-8256-79e85181cf28}</t>
  </si>
  <si>
    <t>業務効率化</t>
  </si>
  <si>
    <t>{8afe79f4-53c2-4edf-bb59-151a0f72b603}</t>
  </si>
  <si>
    <t>15(中島)+3H</t>
  </si>
  <si>
    <t>{8b5b5e06-dd91-4889-9ab6-33cafdce96b6}</t>
  </si>
  <si>
    <t>H272301_FS作業手配データ最新状況取得(単体テスト実施)</t>
  </si>
  <si>
    <t>{8b7bf849-d298-484e-be64-b52a3527ea3c}</t>
  </si>
  <si>
    <t>eトレ勉強(Platformアプリケーションビルダー)</t>
  </si>
  <si>
    <t>{8bf29be6-00eb-4704-99d7-d935cf00aff3}</t>
  </si>
  <si>
    <t>外部打ち合わせ</t>
  </si>
  <si>
    <t>{8c010339-c181-4e4f-8574-20ec7b234467}</t>
  </si>
  <si>
    <t>3所試行用データ投入（一般異動）(実装)</t>
  </si>
  <si>
    <t>{8c3979c6-63b0-4bdc-82d8-a7d2a97af511}</t>
  </si>
  <si>
    <t>IT仕様書作成(H272209)</t>
  </si>
  <si>
    <t>{8d210b9e-7af0-415d-8fc2-61e6d0ad2eab}</t>
  </si>
  <si>
    <t>IT仕様書作成(H272301)</t>
  </si>
  <si>
    <t>{8d959be2-0d86-48f9-a930-f20b0c602aae}</t>
  </si>
  <si>
    <t>事前準備</t>
  </si>
  <si>
    <t>{8e0d6bf8-0ca0-40ee-842d-38fc12ae9d53}</t>
  </si>
  <si>
    <t>H27201_FS作業手配データ送信（一般異動）(テスト設計)</t>
  </si>
  <si>
    <t>{8e318b47-6891-41e4-95e3-2cac85a53ba9}</t>
  </si>
  <si>
    <t>{8ec5c964-cd71-44f3-b38d-6cf84250f9ed}</t>
  </si>
  <si>
    <t>H272208_FS現場作業データ送信（停止施行）(テスト設計)</t>
  </si>
  <si>
    <t>{8fc65c59-7476-4a0e-8a77-effaeb9abd77}</t>
  </si>
  <si>
    <t>炎上プロジェクト対策</t>
  </si>
  <si>
    <t>{90a29956-75fd-42b0-b0dd-9f73e864780a}</t>
  </si>
  <si>
    <t>IT仕様書作成(H271Z03)</t>
  </si>
  <si>
    <t>{940a7ef6-f831-4ae9-973a-21bbfef1a9ab}</t>
  </si>
  <si>
    <t>3所試行用データ投入（一般異動）(テスト設計)</t>
  </si>
  <si>
    <t>{9617910c-c727-4f81-9f2e-0dc6f18e38f2}</t>
  </si>
  <si>
    <t>H272204_FS作業手配データ送信（停止施行）(実装)</t>
  </si>
  <si>
    <t>{96460c81-aeb1-4bd9-a035-f328931dff97}</t>
  </si>
  <si>
    <t>3所試行用データ投入（一般異動）(単体テスト実施)</t>
  </si>
  <si>
    <t>{96ab958c-9676-486f-a1f8-5cc191429510}</t>
  </si>
  <si>
    <t>マニュアル作成</t>
  </si>
  <si>
    <t>{96d71216-036e-4f4d-a16e-1c7d4e4a290c}</t>
  </si>
  <si>
    <t>本番稼働監視</t>
  </si>
  <si>
    <t>{96f9ff0e-a132-4716-9cd3-89b7cb8d5315}</t>
  </si>
  <si>
    <t>本番移行</t>
  </si>
  <si>
    <t>{9738d7cb-2b16-467f-9a30-55e924f977f4}</t>
  </si>
  <si>
    <t>SAP連携大容量エラー対応</t>
  </si>
  <si>
    <t>{97cbc298-159d-4161-b684-af7e03d29ffd}</t>
  </si>
  <si>
    <t>納品整理</t>
  </si>
  <si>
    <t>{97d59f07-b4e3-427c-be85-972a7d50f5c7}</t>
  </si>
  <si>
    <t>宿題①要件シートに機能要件を記載</t>
  </si>
  <si>
    <t>{989e762c-32b4-4639-be2c-3ad0fc018b70}</t>
  </si>
  <si>
    <t>{98dcc9ec-98d4-4b0c-994e-83f5e08c8d93}</t>
  </si>
  <si>
    <t>連携IT(H272209_作業完了一般)</t>
  </si>
  <si>
    <t>{99a2f123-01ad-4e21-96c2-959b2354f435}</t>
  </si>
  <si>
    <t>{99f8f0fc-b4fb-4516-8a12-3bb655674da1}</t>
  </si>
  <si>
    <t>課題対応(KANSAI_TD_FSL_TS-599 各種の街路灯のページレイアウトに、処理箇所リセットボタンがない)</t>
  </si>
  <si>
    <t>{9a5f754a-9ef7-4cab-990e-c82ab70efc3e}</t>
  </si>
  <si>
    <t>社内研修</t>
  </si>
  <si>
    <t>{9ac03dc5-0b67-4c97-b2e6-714fa01e47f4}</t>
  </si>
  <si>
    <t>{9bc5c119-ab13-4ede-ad82-7a9fe01705bf}</t>
  </si>
  <si>
    <t>IT仕様書作成(H271402)</t>
  </si>
  <si>
    <t>{9c795947-4047-448c-ae7d-3917a147423f}</t>
  </si>
  <si>
    <t>{9da2a8c1-bc07-457b-8575-66f807f140ce}</t>
  </si>
  <si>
    <t>連携ITその他作業</t>
  </si>
  <si>
    <t>{9e836274-915d-409e-9364-b9b18b012759}</t>
  </si>
  <si>
    <t>全所本格稼働の移行手順作成</t>
  </si>
  <si>
    <t>{a21cf736-4407-4171-b3bd-bc9aa08a89b5}</t>
  </si>
  <si>
    <t>課題対応(KANSAI_TD_FSL_TS-598 サービステリトリーメンバーの終了日が編集できない)</t>
  </si>
  <si>
    <t>{a2cb90cc-acca-4fcb-b4f7-0710ed7bd1f5}</t>
  </si>
  <si>
    <t>移行手順書へのH271Z10の対応記載</t>
  </si>
  <si>
    <t>{a408d1d0-5a8d-4eb6-94c5-b96fcadc8e0a}</t>
  </si>
  <si>
    <t>SIT1シナリオ作成</t>
  </si>
  <si>
    <t>{a57d3e78-44f8-45b4-af70-711514544c62}</t>
  </si>
  <si>
    <t>COMMON-51_バックアップ条件変更</t>
  </si>
  <si>
    <t>{a5a38541-7405-4ad8-870c-4ed9b5c5fc80}</t>
  </si>
  <si>
    <t>{a5e299ef-ba55-4687-ab00-66b8e8f169f7}</t>
  </si>
  <si>
    <t>{a7065cf0-05a2-44be-99d0-80384b18ef1a}</t>
  </si>
  <si>
    <t>{a754d66b-249e-475a-b68d-67f3a8768f64}</t>
  </si>
  <si>
    <t>{a7cd6d53-38a2-44d8-b0b3-a11b75c0635d}</t>
  </si>
  <si>
    <t>3所試行移行手順整理</t>
  </si>
  <si>
    <t>{a7dea367-b5d8-4d55-acc0-424f8c6c5c25}</t>
  </si>
  <si>
    <t>自動手配試行</t>
  </si>
  <si>
    <t>{a8647561-2128-4638-8bb9-c18bd6b74c3a}</t>
  </si>
  <si>
    <t>IT仕様書作成(H272304)</t>
  </si>
  <si>
    <t>{a8c73866-d821-4393-8fac-87c7d450f781}</t>
  </si>
  <si>
    <t>{a9ebead2-0719-4990-9750-1d9ff4342fc6}</t>
  </si>
  <si>
    <t>H272208_FS現場作業データ送信（停止施行）(実装)</t>
  </si>
  <si>
    <t>{aa75df0e-1f41-442b-bf19-892609292122}</t>
  </si>
  <si>
    <t>30(木村)</t>
  </si>
  <si>
    <t>{aaa90286-24d5-4402-9148-d6485b3bc40f}</t>
  </si>
  <si>
    <t>IT仕様書作成(H271Z02)</t>
  </si>
  <si>
    <t>{ab830abc-8fa4-46a1-8d2f-fee977849653}</t>
  </si>
  <si>
    <t>{ac2e34f2-e2a3-4c58-8601-ab5c125d8ce9}</t>
  </si>
  <si>
    <t>{ac6f0ca7-ccee-4736-b11e-b8b94d658c6e}</t>
  </si>
  <si>
    <t>3所試行用データ投入（停止・停解）(単体テスト)</t>
  </si>
  <si>
    <t>{aca48bd5-2f3d-46cc-8011-bd2247cb3461}</t>
  </si>
  <si>
    <t>H27217_FSログ取得(単体テスト実施)</t>
  </si>
  <si>
    <t>{ad6464fc-a69c-4809-b0cd-4777bd30e1b6}</t>
  </si>
  <si>
    <t>2022年TA勉強会　資料作成</t>
  </si>
  <si>
    <t>{ade6759c-c49d-4967-b7c0-ec93e9f5f44a}</t>
  </si>
  <si>
    <t>課題対応(KANSAI_TD_IPPAN-411 H272214_FSユーザー情報送信の異常終了について)</t>
  </si>
  <si>
    <t>{b1afcb16-5e94-469a-a1c9-d198d7a598ec}</t>
  </si>
  <si>
    <t>H99999_アプリケーションログ削除(テスト設計)</t>
  </si>
  <si>
    <t>{b1fdf21c-7725-4b73-a211-e66687665b4e}</t>
  </si>
  <si>
    <t>UAT対応</t>
  </si>
  <si>
    <t>{b227cab8-aad8-4b9d-9a2f-d5adb4bcdeca}</t>
  </si>
  <si>
    <t>{b262ac7d-895a-46ff-8bea-ed7202d0bb4f}</t>
  </si>
  <si>
    <t>連携スクリプトリワーク</t>
  </si>
  <si>
    <t>{b299c474-a958-4c67-8a40-1657fd28f4e5}</t>
  </si>
  <si>
    <t>{b3bfb63f-3db4-4a84-9b24-dae0fa8b0c25}</t>
  </si>
  <si>
    <t>2022年TA勉強会　準備</t>
  </si>
  <si>
    <t>{b3c75d4e-3c5a-46fa-bdb9-10e6047c93bd}</t>
  </si>
  <si>
    <t>H271401_スキル情報更新処理（託送）カオナビ(単体テスト)</t>
  </si>
  <si>
    <t>{b50d494d-e891-4497-ac08-36cd1468600c}</t>
  </si>
  <si>
    <t>連携IT(3所停止)</t>
  </si>
  <si>
    <t>{b55fcf32-f30a-4c16-9d97-4f34d7143ada}</t>
  </si>
  <si>
    <t>H272220_FS不在レコード削除(テスト実施)</t>
  </si>
  <si>
    <t>{b5ef1b7a-2154-4940-bed1-5ca29a23b2d5}</t>
  </si>
  <si>
    <t>連携IT(H272204_作業登録停止)</t>
  </si>
  <si>
    <t>{b75fe783-f8a0-4650-a755-2153f85266d1}</t>
  </si>
  <si>
    <t>H271401_スキル情報更新処理（託送）カオナビ(実装)</t>
  </si>
  <si>
    <t>{b7ce6f71-dfda-4e00-83b6-22b8d895ce6f}</t>
  </si>
  <si>
    <t>宿題④データボリューム整理</t>
  </si>
  <si>
    <t>{b7f612e6-f7c1-4528-901a-8df82d5cb084}</t>
  </si>
  <si>
    <t>チームLT資料検討</t>
  </si>
  <si>
    <t>{b956ed36-3f25-4628-a239-9e93cd9afdfa}</t>
  </si>
  <si>
    <t>連携IT(H272216_電柱)</t>
  </si>
  <si>
    <t>{bab676c7-e2eb-4861-8cc2-0ff09c7899cc}</t>
  </si>
  <si>
    <t>3所試行監視</t>
  </si>
  <si>
    <t>{bda53686-94d9-49c1-9587-dff22469e8e4}</t>
  </si>
  <si>
    <t>3所本格移行実施</t>
  </si>
  <si>
    <t>{beb6d566-b02b-43aa-a071-182687be1be6}</t>
  </si>
  <si>
    <t>{bfcf283f-9137-4d3b-8eee-5a739d400cac}</t>
  </si>
  <si>
    <t>chatwork講習</t>
  </si>
  <si>
    <t>{c04e594c-4f8a-45b7-99c6-8c6746cce3e5}</t>
  </si>
  <si>
    <t>{c0575f03-993a-4595-a462-85299070115a}</t>
  </si>
  <si>
    <t>SOTC070の立て直し</t>
  </si>
  <si>
    <t>{c0ae28a9-6c6d-4280-b775-8da33c12809d}</t>
  </si>
  <si>
    <t>システムテスト窓口対応</t>
  </si>
  <si>
    <t>{c1a1bc68-5a9c-454b-beea-77d07ba78679}</t>
  </si>
  <si>
    <t>IT仕様書作成(H272212)</t>
  </si>
  <si>
    <t>{c2db0b19-2486-4e36-b54e-7ee32b79ce73}</t>
  </si>
  <si>
    <t>Salesforceでの実績管理アプリ作成</t>
  </si>
  <si>
    <t>{c31eddf4-323b-4b40-96e4-86796dfb29b2}</t>
  </si>
  <si>
    <t>{c4632424-7c37-4b0f-9f3b-244d12f443a6}</t>
  </si>
  <si>
    <t>連携IT(H271Z07_DSアプリケーション削除)</t>
  </si>
  <si>
    <t>{c854d8a1-bbb7-4147-a475-0411e76a6da0}</t>
  </si>
  <si>
    <t>{c89f59d3-e509-4948-abbc-661481177009}</t>
  </si>
  <si>
    <t>H272302_FS担当者作業状況一覧取得(単体テスト実施)</t>
  </si>
  <si>
    <t>{c8aa3eb6-f708-4a79-b577-6935d9aa4a4e}</t>
  </si>
  <si>
    <t>{c918ecaa-7767-4850-9683-3c68e1dd54ca}</t>
  </si>
  <si>
    <t>{c99e9ec9-9e8e-41e0-9842-8d8e8f1d38f9}</t>
  </si>
  <si>
    <t>H272304_FS作業手配データシステム更新済通知(テスト設計)</t>
  </si>
  <si>
    <t>{ca45caa4-02ae-4020-86b4-ce76bef09dfd}</t>
  </si>
  <si>
    <t>{ca6f07ec-ad75-4780-8f54-65ba3db04a6a}</t>
  </si>
  <si>
    <t>H272204_FS作業手配データ送信（停止施行）(単体テスト実施)</t>
  </si>
  <si>
    <t>{cb47ac61-de71-49b5-bbe4-297ccac06b0a}</t>
  </si>
  <si>
    <t>{ccf42e9a-1785-48b8-b11d-587ef5887f6d}</t>
  </si>
  <si>
    <t>IT仕様書作成(H272201)</t>
  </si>
  <si>
    <t>{cd20969d-a292-4bd3-a45b-42ed7c87098d}</t>
  </si>
  <si>
    <t>H272302_FS担当者作業状況一覧取得(実装)</t>
  </si>
  <si>
    <t>{cd646072-e48a-4a73-8f9e-2974001ca5d6}</t>
  </si>
  <si>
    <t>H99999_アプリケーションログ削除(実装)</t>
  </si>
  <si>
    <t>{d0d80a67-6f4b-4c2c-8010-bd45acbcca47}</t>
  </si>
  <si>
    <t>{d0dc5796-9c2b-489d-a12c-e2165c963da2}</t>
  </si>
  <si>
    <t>連携IT(3所一般)</t>
  </si>
  <si>
    <t>{d14f203f-f311-4020-8b3a-7a6db593e195}</t>
  </si>
  <si>
    <t>DCS研修</t>
  </si>
  <si>
    <t>{d1626b5b-5a43-48e9-bba2-02f2a87bbc3a}</t>
  </si>
  <si>
    <t>人事評価(中間報告)</t>
  </si>
  <si>
    <t>{d1e80fba-26da-45ed-bf5a-425e79361e17}</t>
  </si>
  <si>
    <t>SVE研修</t>
  </si>
  <si>
    <t>{d29a0afa-86e1-4c61-8ba3-aa81a24a7f57}</t>
  </si>
  <si>
    <t>H272209_FS作業完了データ取得（一般異動） (テスト設計)</t>
  </si>
  <si>
    <t>{d3b946db-db03-464f-9dac-af9aac26c3a5}</t>
  </si>
  <si>
    <t>{d40ab820-dbbe-42a8-a564-98de172933a1}</t>
  </si>
  <si>
    <t>内容理解</t>
  </si>
  <si>
    <t>{d42f35a0-ec76-482a-bef6-3a1d6fe77566}</t>
  </si>
  <si>
    <t>{d490c056-150d-4615-b74c-bc1d165c006d}</t>
  </si>
  <si>
    <t>H272209_FS作業完了データ取得（一般異動） (実装)</t>
  </si>
  <si>
    <t>{d4d1fd57-5d21-4c1d-a6bc-6c95e3f6acad}</t>
  </si>
  <si>
    <t>{d558c39a-04d7-4b94-8247-991c2a1d9010}</t>
  </si>
  <si>
    <t>連携開発残対応</t>
  </si>
  <si>
    <t>{d5b46072-dec1-4325-a293-a25fb2cf7a29}</t>
  </si>
  <si>
    <t>eトレ勉強(ServiceCloud)</t>
  </si>
  <si>
    <t>{d5ea02d9-3040-4de6-bf8c-0a8415679792}</t>
  </si>
  <si>
    <t>H99999_アプリケーションログ削除(単体テスト実施)</t>
  </si>
  <si>
    <t>{d6dd5ea2-1ba0-4a81-b7f9-392596660667}</t>
  </si>
  <si>
    <t>{d79ba074-26b9-4229-b90b-82e1afadf1bd}</t>
  </si>
  <si>
    <t>{d7deb7ae-1b60-4046-9c97-676ef8b8ed51}</t>
  </si>
  <si>
    <t>FSL-942_非常変災ユーザの対応(手順作成、無効化)</t>
  </si>
  <si>
    <t>{d8015ead-32e2-42c4-9b54-6b68fd91888a}</t>
  </si>
  <si>
    <t>連携IT(H271402_スキル(SRS))</t>
  </si>
  <si>
    <t>{d84a5d88-e503-432b-8c15-77654a92b465}</t>
  </si>
  <si>
    <t>{dae8ec90-405e-4492-8f41-dd75144a224f}</t>
  </si>
  <si>
    <t>移行資料整理：商品</t>
  </si>
  <si>
    <t>{daebcd4e-3c20-46be-8774-ac45a0389b2d}</t>
  </si>
  <si>
    <t>AWS移管対応</t>
  </si>
  <si>
    <t>{dccafcb0-f12d-44a0-a243-066166fa524d}</t>
  </si>
  <si>
    <t>引継ぎ対応</t>
  </si>
  <si>
    <t>{dd475b3d-2f3e-4445-b121-8d4b2750cc2a}</t>
  </si>
  <si>
    <t>課題対応 SYSMEX_TS-2145 得意先マスタ連携の「IdentificationNumber(ID No)」へのセット内容変更</t>
  </si>
  <si>
    <t>{dd60b274-6f78-421e-a452-7df8317e41fa}</t>
  </si>
  <si>
    <t>H272205_FS現場作業データ送信（一般異動）(実装)</t>
  </si>
  <si>
    <t>{de8735a3-aeb0-4567-b5c1-884d9f3ade54}</t>
  </si>
  <si>
    <t>{df25c112-d99d-4cdb-86a0-a852c59eac78}</t>
  </si>
  <si>
    <t>IT仕様書作成(H271Z06)</t>
  </si>
  <si>
    <t>{e055b16b-8140-4423-8391-f9b835bb56aa}</t>
  </si>
  <si>
    <t>健康診断(2023)</t>
  </si>
  <si>
    <t>9月ごろ目線</t>
  </si>
  <si>
    <t>{e1353f04-88a0-43ff-8e60-fcd56bbd72f5}</t>
  </si>
  <si>
    <t>{e163f8ce-f438-4d94-9a3e-22e2f2488607}</t>
  </si>
  <si>
    <t>画面-連携繋がり資料管理</t>
  </si>
  <si>
    <t>{e2cf84ab-ea5e-40df-a224-8c64dc7ba1cf}</t>
  </si>
  <si>
    <t>H272204_FS作業手配データ送信（停止施行）(テスト設計)</t>
  </si>
  <si>
    <t>{e37770bc-2dba-4547-8335-237fdf7dc5a9}</t>
  </si>
  <si>
    <t>{e37da673-e908-45ff-b7c2-b987341c233b}</t>
  </si>
  <si>
    <t>{e44a9bfc-c63f-433d-81b5-6e763d23bd28}</t>
  </si>
  <si>
    <t>{e453fe7a-d4b4-42fe-bb07-83d025889d55}</t>
  </si>
  <si>
    <t>eトレ勉強(認定Platformデベロッパー)</t>
  </si>
  <si>
    <t>{e690a8f7-3a71-42d4-8a60-83063132bda3}</t>
  </si>
  <si>
    <t>IT仕様書作成(H272204)</t>
  </si>
  <si>
    <t>{e753a374-75b0-4d58-b49d-1b49044109d6}</t>
  </si>
  <si>
    <t>{e8a656f7-1598-4336-ac1e-a4795039aee1}</t>
  </si>
  <si>
    <t>IT仕様書作成(H272205)</t>
  </si>
  <si>
    <t>{e947fac8-625e-4103-adbc-4356ae7aab44}</t>
  </si>
  <si>
    <t>環境構築</t>
  </si>
  <si>
    <t>{e9af7cbe-8372-4897-9c5c-b82bef4b5901}</t>
  </si>
  <si>
    <t>要件再整理(全体)</t>
  </si>
  <si>
    <t>{ea33569e-8a38-4884-a3c1-c632e89cc7cc}</t>
  </si>
  <si>
    <t>H27201_FS作業手配データ送信（一般異動）(実装)</t>
  </si>
  <si>
    <t>{eb433d1f-15fb-4ad1-9dd6-cbcd4da9551b}</t>
  </si>
  <si>
    <t>{ec754ed3-532b-452c-b0c5-2100900c5703}</t>
  </si>
  <si>
    <t>{eccefbf1-a852-44a0-af6a-c2c31b42f737}</t>
  </si>
  <si>
    <t>内部打ち合わせ</t>
  </si>
  <si>
    <t>{edf0262d-d7cb-4799-9e8e-9aba117ca41b}</t>
  </si>
  <si>
    <t>{ee4c962f-a07e-4aee-ae85-0e2a4c273c73}</t>
  </si>
  <si>
    <t>{eea212f7-6887-4a7a-a316-5c4a010ae373}</t>
  </si>
  <si>
    <t>振り返り</t>
  </si>
  <si>
    <t>{ef859a7f-8978-4a6a-8cf9-0dce781e503e}</t>
  </si>
  <si>
    <t>FS研修資料(ServiceCloud初級)</t>
  </si>
  <si>
    <t>{f083d658-06ab-4ede-96b5-abc347e62c39}</t>
  </si>
  <si>
    <t>{f183d6c8-f739-4c54-848b-2ae73bc2dff5}</t>
  </si>
  <si>
    <t>{f27df19f-d8e9-4566-917c-e41ac66426d0}</t>
  </si>
  <si>
    <t>移行実施</t>
  </si>
  <si>
    <t>{f4c56a23-3f66-498c-a9e0-0021c648fd4b}</t>
  </si>
  <si>
    <t>宿題③オブジェクト草案作成</t>
  </si>
  <si>
    <t>{f63097d7-1f37-4e2c-9ce9-1ac071171bb0}</t>
  </si>
  <si>
    <t>SF研修</t>
  </si>
  <si>
    <t>{f7743e70-6368-4409-842a-d4969ce91fd1}</t>
  </si>
  <si>
    <t>得意先マスタ要件再整理</t>
  </si>
  <si>
    <t>{f77900ca-a59c-498b-a898-f563bd7939a2}</t>
  </si>
  <si>
    <t>{f7c6bd6c-abfa-4c8b-809d-97b3aff017e3}</t>
  </si>
  <si>
    <t>H27216_電柱(リワーク)</t>
  </si>
  <si>
    <t>{f81473ad-223c-4bbe-b76b-40b9ebf77737}</t>
  </si>
  <si>
    <t>eトレ勉強(Javascript)</t>
  </si>
  <si>
    <t>{f926cf88-d77b-417b-bc67-59fdb1fa6cf0}</t>
  </si>
  <si>
    <t>{f95442cb-dfa4-43de-b256-a2e130362be1}</t>
  </si>
  <si>
    <t>{fa1d15a7-0fa5-46a0-b2a9-9b86fd9480ff}</t>
  </si>
  <si>
    <t>連携関連作業</t>
  </si>
  <si>
    <t>{fa907d42-2820-4d72-a772-2aef6ddf81e2}</t>
  </si>
  <si>
    <t>{fb11391c-97d3-413f-ad62-41ac547ddebe}</t>
  </si>
  <si>
    <t>対応保留のため、完了</t>
  </si>
  <si>
    <t>{fb631d03-6e28-4f53-be43-46da4443f92d}</t>
  </si>
  <si>
    <t>{fbef4a38-0e9b-48aa-8832-fb9343b7f95d}</t>
  </si>
  <si>
    <t>{fc827bad-2a96-4937-9fe6-92ccc58caf9f}</t>
  </si>
  <si>
    <t>出張説明</t>
  </si>
  <si>
    <t>{fd5af7b4-28bb-4680-aad4-0863b8402bc3}</t>
  </si>
  <si>
    <t>連携IT(H272212_作業完了停止)</t>
  </si>
  <si>
    <t>{fe100d1b-f8c0-41a9-bdfa-2e1204cd097c}</t>
  </si>
  <si>
    <t>課題対応(KANSAI_TD_FSL_TS-649 作業指示とサービス予定でデータ内容が異なっている)</t>
  </si>
  <si>
    <t>{fe16e8c7-2e8e-4a6e-9364-a4c5e97d594e}</t>
  </si>
  <si>
    <t>{ffa10049-5e96-4e0f-a163-f5a8f63517f8}</t>
  </si>
  <si>
    <t>{fff2b284-af33-4a9e-8370-ba5a4036809a}</t>
  </si>
  <si>
    <t>DB作業種別</t>
    <rPh sb="2" eb="6">
      <t>サギョウシュベツ</t>
    </rPh>
    <phoneticPr fontId="4"/>
  </si>
  <si>
    <t>勝田MGRとの顔合わせ(どれかの分野で強みを作ることを目標)</t>
    <rPh sb="0" eb="2">
      <t>カツタ</t>
    </rPh>
    <rPh sb="7" eb="9">
      <t>カオア</t>
    </rPh>
    <phoneticPr fontId="3"/>
  </si>
  <si>
    <t>Classic/Lightningの違い,DSの大容量処理について</t>
    <rPh sb="18" eb="19">
      <t>チガ</t>
    </rPh>
    <rPh sb="24" eb="27">
      <t>ダイヨウリョウ</t>
    </rPh>
    <rPh sb="27" eb="29">
      <t>ショリ</t>
    </rPh>
    <phoneticPr fontId="3"/>
  </si>
  <si>
    <t>関電:KANSAI_TD_FSL-749 chatterでのメンションを行った際ダイジェストなどのメールが共通管理用メールに届く</t>
  </si>
  <si>
    <t>その他:AWS(CSA)</t>
  </si>
  <si>
    <t>障害報告資料事前確認</t>
    <rPh sb="0" eb="4">
      <t>ショウガイホウコク</t>
    </rPh>
    <rPh sb="4" eb="6">
      <t>シリョウ</t>
    </rPh>
    <rPh sb="6" eb="8">
      <t>ジゼン</t>
    </rPh>
    <rPh sb="8" eb="10">
      <t>カクニン</t>
    </rPh>
    <phoneticPr fontId="3"/>
  </si>
  <si>
    <t>障害報告打合せ</t>
    <rPh sb="0" eb="4">
      <t>ショウガイホウコク</t>
    </rPh>
    <rPh sb="4" eb="6">
      <t>ウチアワ</t>
    </rPh>
    <phoneticPr fontId="3"/>
  </si>
  <si>
    <t>本番障害資料整備</t>
    <rPh sb="0" eb="6">
      <t>ホンバンショウガイシリョウ</t>
    </rPh>
    <rPh sb="6" eb="8">
      <t>セイビ</t>
    </rPh>
    <phoneticPr fontId="3"/>
  </si>
  <si>
    <t>081環境構築について</t>
    <rPh sb="3" eb="7">
      <t>カンキョウコウチク</t>
    </rPh>
    <phoneticPr fontId="3"/>
  </si>
  <si>
    <t>売上訂正の請求明細番号について</t>
    <rPh sb="0" eb="4">
      <t>ウリアゲテイセイ</t>
    </rPh>
    <rPh sb="5" eb="11">
      <t>セイキュウメイサイバンゴウ</t>
    </rPh>
    <phoneticPr fontId="3"/>
  </si>
  <si>
    <t>場所の出荷先チャーター便のエラーについて</t>
    <rPh sb="0" eb="2">
      <t>バショ</t>
    </rPh>
    <rPh sb="3" eb="6">
      <t>シュッカサキ</t>
    </rPh>
    <rPh sb="11" eb="12">
      <t>ビン</t>
    </rPh>
    <phoneticPr fontId="3"/>
  </si>
  <si>
    <t>連携整理(原田)</t>
    <rPh sb="0" eb="2">
      <t>レンケイ</t>
    </rPh>
    <rPh sb="2" eb="4">
      <t>セイリ</t>
    </rPh>
    <rPh sb="5" eb="7">
      <t>ハラダ</t>
    </rPh>
    <phoneticPr fontId="3"/>
  </si>
  <si>
    <t>本番障害再発防止対応について(長江, 吉岡)</t>
    <rPh sb="0" eb="4">
      <t>ホンバンショウガイ</t>
    </rPh>
    <rPh sb="4" eb="8">
      <t>サイハツボウシ</t>
    </rPh>
    <rPh sb="8" eb="10">
      <t>タイオウ</t>
    </rPh>
    <rPh sb="15" eb="17">
      <t>ナガエ</t>
    </rPh>
    <rPh sb="19" eb="21">
      <t>ヨシオカ</t>
    </rPh>
    <phoneticPr fontId="3"/>
  </si>
  <si>
    <t>要件定義の参考書</t>
    <rPh sb="0" eb="4">
      <t>ヨウケンテイギ</t>
    </rPh>
    <rPh sb="5" eb="8">
      <t>サンコウショ</t>
    </rPh>
    <phoneticPr fontId="3"/>
  </si>
  <si>
    <t>UAT進捗</t>
    <rPh sb="3" eb="5">
      <t>シンチョク</t>
    </rPh>
    <phoneticPr fontId="3"/>
  </si>
  <si>
    <t>移行タスク一覧整備</t>
    <rPh sb="0" eb="2">
      <t>イコウ</t>
    </rPh>
    <rPh sb="5" eb="7">
      <t>イチラン</t>
    </rPh>
    <rPh sb="7" eb="9">
      <t>セイビ</t>
    </rPh>
    <phoneticPr fontId="3"/>
  </si>
  <si>
    <t>SVMX定例結果整理</t>
    <rPh sb="4" eb="8">
      <t>テイレイケッカ</t>
    </rPh>
    <rPh sb="8" eb="10">
      <t>セイリ</t>
    </rPh>
    <phoneticPr fontId="3"/>
  </si>
  <si>
    <t>品目、ユーザ</t>
    <rPh sb="0" eb="2">
      <t>ヒンモク</t>
    </rPh>
    <phoneticPr fontId="3"/>
  </si>
  <si>
    <t>週次資料更新確認(荒川, 高山)</t>
    <rPh sb="0" eb="6">
      <t>シュウジシリョウコウシン</t>
    </rPh>
    <rPh sb="6" eb="8">
      <t>カクニン</t>
    </rPh>
    <rPh sb="9" eb="11">
      <t>アラカワ</t>
    </rPh>
    <rPh sb="13" eb="15">
      <t>タカヤマ</t>
    </rPh>
    <phoneticPr fontId="3"/>
  </si>
  <si>
    <t>品目セッション結果整理</t>
    <rPh sb="0" eb="2">
      <t>ヒンモク</t>
    </rPh>
    <rPh sb="7" eb="9">
      <t>ケッカ</t>
    </rPh>
    <rPh sb="9" eb="11">
      <t>セイリ</t>
    </rPh>
    <phoneticPr fontId="3"/>
  </si>
  <si>
    <t>通院(コマ病院)</t>
    <rPh sb="0" eb="2">
      <t>ツウイン</t>
    </rPh>
    <rPh sb="5" eb="7">
      <t>ビョウイン</t>
    </rPh>
    <phoneticPr fontId="3"/>
  </si>
  <si>
    <t>再発防止策検討(長江,吉岡)</t>
    <rPh sb="0" eb="5">
      <t>サイハツボウシサク</t>
    </rPh>
    <rPh sb="5" eb="7">
      <t>ケントウ</t>
    </rPh>
    <rPh sb="8" eb="10">
      <t>ナガエ</t>
    </rPh>
    <rPh sb="11" eb="13">
      <t>ヨシオカ</t>
    </rPh>
    <phoneticPr fontId="3"/>
  </si>
  <si>
    <t>売上訂正パターンの確認(荒川、中村)</t>
    <rPh sb="0" eb="4">
      <t>ウリアゲテイセイ</t>
    </rPh>
    <rPh sb="9" eb="11">
      <t>カクニン</t>
    </rPh>
    <rPh sb="12" eb="14">
      <t>アラカワ</t>
    </rPh>
    <rPh sb="15" eb="17">
      <t>ナカムラ</t>
    </rPh>
    <phoneticPr fontId="3"/>
  </si>
  <si>
    <t>36協定残業時間確認</t>
    <rPh sb="2" eb="4">
      <t>キョウテイ</t>
    </rPh>
    <rPh sb="4" eb="8">
      <t>ザンギョウジカン</t>
    </rPh>
    <rPh sb="8" eb="10">
      <t>カクニン</t>
    </rPh>
    <phoneticPr fontId="3"/>
  </si>
  <si>
    <t>案件の売上事業所L4対応(小椋)</t>
    <rPh sb="0" eb="2">
      <t>アンケン</t>
    </rPh>
    <rPh sb="3" eb="5">
      <t>ウリアゲ</t>
    </rPh>
    <rPh sb="5" eb="8">
      <t>ジギョウショ</t>
    </rPh>
    <rPh sb="10" eb="12">
      <t>タイオウ</t>
    </rPh>
    <rPh sb="13" eb="15">
      <t>オグラ</t>
    </rPh>
    <phoneticPr fontId="3"/>
  </si>
  <si>
    <t>他社セット品と売上訂正について(中村)</t>
    <rPh sb="0" eb="2">
      <t>タシャ</t>
    </rPh>
    <rPh sb="5" eb="6">
      <t>ヒン</t>
    </rPh>
    <rPh sb="7" eb="11">
      <t>ウリアゲテイセイ</t>
    </rPh>
    <rPh sb="16" eb="18">
      <t>ナカムラ</t>
    </rPh>
    <phoneticPr fontId="3"/>
  </si>
  <si>
    <t>セキュリティカード交換</t>
    <rPh sb="9" eb="11">
      <t>コウカン</t>
    </rPh>
    <phoneticPr fontId="3"/>
  </si>
  <si>
    <t>移行の今後作業について(小椋)</t>
    <rPh sb="0" eb="2">
      <t>イコウ</t>
    </rPh>
    <rPh sb="3" eb="7">
      <t>コンゴサギョウ</t>
    </rPh>
    <rPh sb="12" eb="14">
      <t>オグラ</t>
    </rPh>
    <phoneticPr fontId="3"/>
  </si>
  <si>
    <t>今後作業について(高山)</t>
    <rPh sb="0" eb="4">
      <t>コンゴサギョウ</t>
    </rPh>
    <rPh sb="9" eb="11">
      <t>タカヤマ</t>
    </rPh>
    <phoneticPr fontId="3"/>
  </si>
  <si>
    <t>売上訂正用の機器販売データ作成</t>
    <rPh sb="0" eb="5">
      <t>ウリアゲテイセイヨウ</t>
    </rPh>
    <rPh sb="6" eb="10">
      <t>キキハンバイ</t>
    </rPh>
    <rPh sb="13" eb="15">
      <t>サクセイ</t>
    </rPh>
    <phoneticPr fontId="3"/>
  </si>
  <si>
    <t>テスト用データ作成(前値引き)</t>
    <rPh sb="3" eb="4">
      <t>ヨウ</t>
    </rPh>
    <rPh sb="7" eb="9">
      <t>サクセイ</t>
    </rPh>
    <rPh sb="10" eb="13">
      <t>マエネビ</t>
    </rPh>
    <phoneticPr fontId="3"/>
  </si>
  <si>
    <t>案件の確認事項整理</t>
    <rPh sb="0" eb="2">
      <t>アンケン</t>
    </rPh>
    <rPh sb="3" eb="9">
      <t>カクニンジコウセイリ</t>
    </rPh>
    <phoneticPr fontId="3"/>
  </si>
  <si>
    <t>DSC010と連携周り</t>
    <rPh sb="7" eb="10">
      <t>レンケイマワ</t>
    </rPh>
    <phoneticPr fontId="3"/>
  </si>
  <si>
    <t>出荷連携エラー対応(タイムアウト)</t>
    <rPh sb="0" eb="4">
      <t>シュッカレンケイ</t>
    </rPh>
    <rPh sb="7" eb="9">
      <t>タイオウ</t>
    </rPh>
    <phoneticPr fontId="3"/>
  </si>
  <si>
    <t>その他売上確認</t>
    <rPh sb="2" eb="5">
      <t>タウリアゲ</t>
    </rPh>
    <rPh sb="5" eb="7">
      <t>カクニン</t>
    </rPh>
    <phoneticPr fontId="3"/>
  </si>
  <si>
    <t>オブジェクト一覧取得スクリプト改修</t>
    <rPh sb="6" eb="8">
      <t>イチラン</t>
    </rPh>
    <rPh sb="8" eb="10">
      <t>シュトク</t>
    </rPh>
    <rPh sb="15" eb="17">
      <t>カイシュウ</t>
    </rPh>
    <phoneticPr fontId="3"/>
  </si>
  <si>
    <t>保守契約テスト実行</t>
    <rPh sb="0" eb="4">
      <t>ホシュケイヤク</t>
    </rPh>
    <rPh sb="7" eb="9">
      <t>ジッコウ</t>
    </rPh>
    <phoneticPr fontId="3"/>
  </si>
  <si>
    <t>売上訂正相談(中村)</t>
    <rPh sb="0" eb="4">
      <t>ウリアゲテイセイ</t>
    </rPh>
    <rPh sb="4" eb="6">
      <t>ソウダン</t>
    </rPh>
    <rPh sb="7" eb="9">
      <t>ナカムラ</t>
    </rPh>
    <phoneticPr fontId="3"/>
  </si>
  <si>
    <t>移行進め方相談(福井)</t>
    <rPh sb="0" eb="2">
      <t>イコウ</t>
    </rPh>
    <rPh sb="2" eb="3">
      <t>スス</t>
    </rPh>
    <rPh sb="4" eb="7">
      <t>カタソウダン</t>
    </rPh>
    <rPh sb="8" eb="10">
      <t>フクイ</t>
    </rPh>
    <phoneticPr fontId="3"/>
  </si>
  <si>
    <t>案件動作確認</t>
    <rPh sb="0" eb="2">
      <t>アンケン</t>
    </rPh>
    <rPh sb="2" eb="6">
      <t>ドウサカクニン</t>
    </rPh>
    <phoneticPr fontId="3"/>
  </si>
  <si>
    <t>個人情報取扱テスト</t>
    <rPh sb="0" eb="6">
      <t>コジンジョウホウトリアツカイ</t>
    </rPh>
    <phoneticPr fontId="3"/>
  </si>
  <si>
    <t>その他売上のメール</t>
    <rPh sb="2" eb="5">
      <t>タウリアゲ</t>
    </rPh>
    <phoneticPr fontId="3"/>
  </si>
  <si>
    <t>週次資料調整</t>
    <rPh sb="0" eb="4">
      <t>シュウジシリョウ</t>
    </rPh>
    <rPh sb="4" eb="6">
      <t>チョウセイ</t>
    </rPh>
    <phoneticPr fontId="3"/>
  </si>
  <si>
    <t>週次資料事前確認(荒川)</t>
    <rPh sb="0" eb="4">
      <t>シュウジシリョウ</t>
    </rPh>
    <rPh sb="4" eb="8">
      <t>ジゼンカクニン</t>
    </rPh>
    <rPh sb="9" eb="11">
      <t>アラカワ</t>
    </rPh>
    <phoneticPr fontId="3"/>
  </si>
  <si>
    <t>売上訂正対応(中村)</t>
    <rPh sb="0" eb="6">
      <t>ウリアゲテイセイタイオウ</t>
    </rPh>
    <rPh sb="7" eb="9">
      <t>ナカムラ</t>
    </rPh>
    <phoneticPr fontId="3"/>
  </si>
  <si>
    <t>案件整理</t>
    <rPh sb="0" eb="2">
      <t>アンケン</t>
    </rPh>
    <rPh sb="2" eb="4">
      <t>セイリ</t>
    </rPh>
    <phoneticPr fontId="3"/>
  </si>
  <si>
    <t>移行ツール作成依頼(福井、原田)</t>
    <rPh sb="0" eb="2">
      <t>イコウ</t>
    </rPh>
    <rPh sb="5" eb="9">
      <t>サクセイイライ</t>
    </rPh>
    <rPh sb="10" eb="12">
      <t>フクイ</t>
    </rPh>
    <rPh sb="13" eb="15">
      <t>ハラダ</t>
    </rPh>
    <phoneticPr fontId="3"/>
  </si>
  <si>
    <t>081プレ環境構築整理</t>
    <rPh sb="5" eb="9">
      <t>カンキョウコウチク</t>
    </rPh>
    <rPh sb="9" eb="11">
      <t>セイリ</t>
    </rPh>
    <phoneticPr fontId="3"/>
  </si>
  <si>
    <t>081プレ環境相談(小椋, 福井)</t>
    <rPh sb="5" eb="7">
      <t>カンキョウ</t>
    </rPh>
    <rPh sb="7" eb="9">
      <t>ソウダン</t>
    </rPh>
    <rPh sb="10" eb="12">
      <t>オグラ</t>
    </rPh>
    <rPh sb="14" eb="16">
      <t>フクイ</t>
    </rPh>
    <phoneticPr fontId="3"/>
  </si>
  <si>
    <t>本番障害データ差分突き合せ</t>
    <rPh sb="0" eb="4">
      <t>ホンバンショウガイ</t>
    </rPh>
    <rPh sb="7" eb="9">
      <t>サブン</t>
    </rPh>
    <rPh sb="9" eb="10">
      <t>ツ</t>
    </rPh>
    <rPh sb="11" eb="12">
      <t>アワ</t>
    </rPh>
    <phoneticPr fontId="3"/>
  </si>
  <si>
    <t>品目の立て直し</t>
    <rPh sb="0" eb="2">
      <t>ヒンモク</t>
    </rPh>
    <rPh sb="3" eb="4">
      <t>タ</t>
    </rPh>
    <rPh sb="5" eb="6">
      <t>ナオ</t>
    </rPh>
    <phoneticPr fontId="3"/>
  </si>
  <si>
    <t>品目の立て直し整理</t>
    <rPh sb="0" eb="2">
      <t>ヒンモク</t>
    </rPh>
    <rPh sb="3" eb="4">
      <t>タ</t>
    </rPh>
    <rPh sb="5" eb="6">
      <t>ナオ</t>
    </rPh>
    <rPh sb="7" eb="9">
      <t>セイリ</t>
    </rPh>
    <phoneticPr fontId="3"/>
  </si>
  <si>
    <t>081プレ環境準備について(小椋、福井)</t>
    <rPh sb="5" eb="9">
      <t>カンキョウジュンビ</t>
    </rPh>
    <rPh sb="14" eb="16">
      <t>オグラ</t>
    </rPh>
    <rPh sb="17" eb="19">
      <t>フクイ</t>
    </rPh>
    <phoneticPr fontId="3"/>
  </si>
  <si>
    <t>品目修正内容説明(島本)</t>
    <rPh sb="0" eb="4">
      <t>ヒンモクシュウセイ</t>
    </rPh>
    <rPh sb="4" eb="8">
      <t>ナイヨウセツメイ</t>
    </rPh>
    <rPh sb="9" eb="11">
      <t>シマモト</t>
    </rPh>
    <phoneticPr fontId="3"/>
  </si>
  <si>
    <t>SVMX定例事前準備</t>
    <rPh sb="4" eb="8">
      <t>テイレイジゼン</t>
    </rPh>
    <rPh sb="8" eb="10">
      <t>ジュンビ</t>
    </rPh>
    <phoneticPr fontId="3"/>
  </si>
  <si>
    <t>メール返信・backlog返信など</t>
    <rPh sb="3" eb="5">
      <t>ヘンシン</t>
    </rPh>
    <rPh sb="13" eb="15">
      <t>ヘンシン</t>
    </rPh>
    <phoneticPr fontId="3"/>
  </si>
  <si>
    <t>得意先連携エラー問合せ</t>
    <rPh sb="0" eb="5">
      <t>トクイサキレンケイ</t>
    </rPh>
    <rPh sb="8" eb="10">
      <t>トイアワ</t>
    </rPh>
    <phoneticPr fontId="3"/>
  </si>
  <si>
    <t>新オフィス対応</t>
    <rPh sb="0" eb="1">
      <t>シン</t>
    </rPh>
    <rPh sb="5" eb="7">
      <t>タイオウ</t>
    </rPh>
    <phoneticPr fontId="3"/>
  </si>
  <si>
    <t>CPRTのデータ作成について(荒川、中村)</t>
    <rPh sb="8" eb="10">
      <t>サクセイ</t>
    </rPh>
    <rPh sb="15" eb="17">
      <t>アラカワ</t>
    </rPh>
    <rPh sb="18" eb="20">
      <t>ナカムラ</t>
    </rPh>
    <phoneticPr fontId="3"/>
  </si>
  <si>
    <t>出荷先紐づけの得意先について(福井)</t>
    <rPh sb="0" eb="4">
      <t>シュッカサキヒモ</t>
    </rPh>
    <rPh sb="7" eb="10">
      <t>トクイサキ</t>
    </rPh>
    <rPh sb="15" eb="17">
      <t>フクイ</t>
    </rPh>
    <phoneticPr fontId="3"/>
  </si>
  <si>
    <t>CPRTデータ作成</t>
    <rPh sb="7" eb="9">
      <t>サクセイ</t>
    </rPh>
    <phoneticPr fontId="3"/>
  </si>
  <si>
    <t>品目の削除定義について</t>
    <rPh sb="0" eb="2">
      <t>ヒンモク</t>
    </rPh>
    <rPh sb="3" eb="7">
      <t>サクジョテイギ</t>
    </rPh>
    <phoneticPr fontId="3"/>
  </si>
  <si>
    <t>CPRTデータ作成(中村)</t>
    <rPh sb="7" eb="9">
      <t>サクセイ</t>
    </rPh>
    <rPh sb="10" eb="12">
      <t>ナカムラ</t>
    </rPh>
    <phoneticPr fontId="3"/>
  </si>
  <si>
    <t>項目削除、リストの整理(福井)</t>
    <rPh sb="0" eb="4">
      <t>コウモクサクジョ</t>
    </rPh>
    <rPh sb="9" eb="11">
      <t>セイリ</t>
    </rPh>
    <rPh sb="12" eb="14">
      <t>フクイ</t>
    </rPh>
    <phoneticPr fontId="3"/>
  </si>
  <si>
    <t>週次状況確認、MDAS値引の削除対応について(荒川)</t>
    <rPh sb="0" eb="6">
      <t>シュウジジョウキョウカクニン</t>
    </rPh>
    <rPh sb="11" eb="13">
      <t>ネビキ</t>
    </rPh>
    <rPh sb="14" eb="16">
      <t>サクジョ</t>
    </rPh>
    <rPh sb="16" eb="18">
      <t>タイオウ</t>
    </rPh>
    <rPh sb="23" eb="25">
      <t>アラカワ</t>
    </rPh>
    <phoneticPr fontId="3"/>
  </si>
  <si>
    <t>得意先連携問題</t>
    <rPh sb="0" eb="3">
      <t>トクイサキ</t>
    </rPh>
    <rPh sb="3" eb="5">
      <t>レンケイ</t>
    </rPh>
    <rPh sb="5" eb="7">
      <t>モンダイ</t>
    </rPh>
    <phoneticPr fontId="3"/>
  </si>
  <si>
    <t>PR/PO検証</t>
    <rPh sb="5" eb="7">
      <t>ケンショウ</t>
    </rPh>
    <phoneticPr fontId="3"/>
  </si>
  <si>
    <t>得意先の旧コード残りについて</t>
    <rPh sb="0" eb="3">
      <t>トクイサキ</t>
    </rPh>
    <rPh sb="4" eb="5">
      <t>キュウ</t>
    </rPh>
    <rPh sb="8" eb="9">
      <t>ノコ</t>
    </rPh>
    <phoneticPr fontId="3"/>
  </si>
  <si>
    <t>MDAS値引連携の削除連携確認</t>
    <rPh sb="4" eb="8">
      <t>ネビキレンケイ</t>
    </rPh>
    <rPh sb="9" eb="11">
      <t>サクジョ</t>
    </rPh>
    <rPh sb="11" eb="15">
      <t>レンケイカクニン</t>
    </rPh>
    <phoneticPr fontId="3"/>
  </si>
  <si>
    <t>売上訂正、</t>
    <rPh sb="0" eb="4">
      <t>ウリアゲテイセイ</t>
    </rPh>
    <phoneticPr fontId="3"/>
  </si>
  <si>
    <t>移行ツール依頼(福井、原田)</t>
    <rPh sb="0" eb="2">
      <t>イコウ</t>
    </rPh>
    <rPh sb="5" eb="7">
      <t>イライ</t>
    </rPh>
    <rPh sb="8" eb="10">
      <t>フクイ</t>
    </rPh>
    <rPh sb="11" eb="13">
      <t>ハラダ</t>
    </rPh>
    <phoneticPr fontId="3"/>
  </si>
  <si>
    <t>本番障害なぜなぜ分析資料準備</t>
    <rPh sb="0" eb="4">
      <t>ホンバンショウガイ</t>
    </rPh>
    <rPh sb="8" eb="10">
      <t>ブンセキ</t>
    </rPh>
    <rPh sb="10" eb="14">
      <t>シリョウジュンビ</t>
    </rPh>
    <phoneticPr fontId="3"/>
  </si>
  <si>
    <t>前値引きファイル再作成</t>
    <rPh sb="0" eb="3">
      <t>マエネビ</t>
    </rPh>
    <rPh sb="8" eb="11">
      <t>サイサクセイ</t>
    </rPh>
    <phoneticPr fontId="3"/>
  </si>
  <si>
    <t>SVMX準備</t>
    <rPh sb="4" eb="6">
      <t>ジュンビ</t>
    </rPh>
    <phoneticPr fontId="3"/>
  </si>
  <si>
    <t>DSCのSSL接続について</t>
    <rPh sb="7" eb="9">
      <t>セツゾク</t>
    </rPh>
    <phoneticPr fontId="3"/>
  </si>
  <si>
    <t>売上訂正など(中村)</t>
    <rPh sb="0" eb="4">
      <t>ウリアゲテイセイ</t>
    </rPh>
    <rPh sb="7" eb="9">
      <t>ナカムラ</t>
    </rPh>
    <phoneticPr fontId="3"/>
  </si>
  <si>
    <t>売上確定エラー問い合わせ(SYSMEX_BPM_FM-778)</t>
    <rPh sb="0" eb="4">
      <t>ウリアゲカクテイ</t>
    </rPh>
    <rPh sb="7" eb="8">
      <t>ト</t>
    </rPh>
    <rPh sb="9" eb="10">
      <t>ア</t>
    </rPh>
    <phoneticPr fontId="3"/>
  </si>
  <si>
    <t>SVMX打合せ後整理</t>
    <rPh sb="4" eb="6">
      <t>ウチアワ</t>
    </rPh>
    <rPh sb="7" eb="8">
      <t>ゴ</t>
    </rPh>
    <rPh sb="8" eb="10">
      <t>セイリ</t>
    </rPh>
    <phoneticPr fontId="3"/>
  </si>
  <si>
    <t>サービスメーカーコードの取り扱い整理</t>
    <rPh sb="12" eb="13">
      <t>ト</t>
    </rPh>
    <rPh sb="14" eb="15">
      <t>アツカ</t>
    </rPh>
    <rPh sb="16" eb="18">
      <t>セイリ</t>
    </rPh>
    <phoneticPr fontId="3"/>
  </si>
  <si>
    <t>I-542のSIT調整</t>
    <rPh sb="9" eb="11">
      <t>チョウセイ</t>
    </rPh>
    <phoneticPr fontId="3"/>
  </si>
  <si>
    <t>移行週次</t>
    <rPh sb="0" eb="4">
      <t>イコウシュウジ</t>
    </rPh>
    <phoneticPr fontId="3"/>
  </si>
  <si>
    <t>I-542の設計(原田)</t>
    <rPh sb="6" eb="8">
      <t>セッケイ</t>
    </rPh>
    <rPh sb="9" eb="11">
      <t>ハラダ</t>
    </rPh>
    <phoneticPr fontId="3"/>
  </si>
  <si>
    <t>SNCS障害データ共有(長江)</t>
    <rPh sb="4" eb="6">
      <t>ショウガイ</t>
    </rPh>
    <rPh sb="9" eb="11">
      <t>キョウユウ</t>
    </rPh>
    <rPh sb="12" eb="14">
      <t>チョウコウ</t>
    </rPh>
    <phoneticPr fontId="3"/>
  </si>
  <si>
    <t>カバレッジについて(小椋)</t>
    <rPh sb="10" eb="12">
      <t>オグラ</t>
    </rPh>
    <phoneticPr fontId="3"/>
  </si>
  <si>
    <t>品目移行の項目移送表確認(福井、小椋)</t>
    <rPh sb="0" eb="2">
      <t>ヒンモク</t>
    </rPh>
    <rPh sb="2" eb="4">
      <t>イコウ</t>
    </rPh>
    <rPh sb="5" eb="10">
      <t>コウモクイソウヒョウ</t>
    </rPh>
    <rPh sb="10" eb="12">
      <t>カクニン</t>
    </rPh>
    <rPh sb="13" eb="15">
      <t>フクイ</t>
    </rPh>
    <rPh sb="16" eb="18">
      <t>オグラ</t>
    </rPh>
    <phoneticPr fontId="3"/>
  </si>
  <si>
    <t>DSC接続情報整理</t>
    <rPh sb="3" eb="5">
      <t>セツゾク</t>
    </rPh>
    <rPh sb="5" eb="9">
      <t>ジョウホウセイリ</t>
    </rPh>
    <phoneticPr fontId="3"/>
  </si>
  <si>
    <t>リースの明細カテゴリSCORP_JEA_PMO-7830(荒川)</t>
    <rPh sb="4" eb="6">
      <t>メイサイ</t>
    </rPh>
    <rPh sb="29" eb="31">
      <t>アラカワ</t>
    </rPh>
    <phoneticPr fontId="3"/>
  </si>
  <si>
    <t>本番障害再発防止対策(長江,吉岡)</t>
    <rPh sb="0" eb="4">
      <t>ホンバンショウガイ</t>
    </rPh>
    <rPh sb="4" eb="8">
      <t>サイハツボウシ</t>
    </rPh>
    <rPh sb="8" eb="10">
      <t>タイサク</t>
    </rPh>
    <rPh sb="11" eb="13">
      <t>ナガエ</t>
    </rPh>
    <rPh sb="14" eb="16">
      <t>ヨシオカ</t>
    </rPh>
    <phoneticPr fontId="3"/>
  </si>
  <si>
    <t>SOTC120検証用データ準備</t>
    <rPh sb="7" eb="10">
      <t>ケンショウヨウ</t>
    </rPh>
    <rPh sb="13" eb="15">
      <t>ジュンビ</t>
    </rPh>
    <phoneticPr fontId="3"/>
  </si>
  <si>
    <t>週次資料整備</t>
    <rPh sb="0" eb="4">
      <t>シュウジシリョウ</t>
    </rPh>
    <rPh sb="4" eb="6">
      <t>セイビ</t>
    </rPh>
    <phoneticPr fontId="3"/>
  </si>
  <si>
    <t>PR/POのSIT実施打合せ</t>
    <rPh sb="9" eb="11">
      <t>ジッシ</t>
    </rPh>
    <rPh sb="11" eb="13">
      <t>ウチアワ</t>
    </rPh>
    <phoneticPr fontId="3"/>
  </si>
  <si>
    <t>今西さん全体移行手順資料改訂(福井)</t>
    <rPh sb="0" eb="2">
      <t>イマニシ</t>
    </rPh>
    <rPh sb="4" eb="10">
      <t>ゼンタイイコウテジュン</t>
    </rPh>
    <rPh sb="10" eb="14">
      <t>シリョウカイテイ</t>
    </rPh>
    <rPh sb="15" eb="17">
      <t>フクイ</t>
    </rPh>
    <phoneticPr fontId="3"/>
  </si>
  <si>
    <t>出荷連携の時間調整について(松原)</t>
    <rPh sb="0" eb="4">
      <t>シュッカレンケイ</t>
    </rPh>
    <rPh sb="5" eb="9">
      <t>ジカンチョウセイ</t>
    </rPh>
    <rPh sb="14" eb="16">
      <t>マツバラ</t>
    </rPh>
    <phoneticPr fontId="3"/>
  </si>
  <si>
    <t>SOTC１２０結果確認</t>
    <rPh sb="7" eb="9">
      <t>ケッカ</t>
    </rPh>
    <rPh sb="9" eb="11">
      <t>カクニン</t>
    </rPh>
    <phoneticPr fontId="3"/>
  </si>
  <si>
    <t>PR/PO 追跡番号発番ルール確認</t>
    <rPh sb="6" eb="12">
      <t>ツイセキバンゴウハツバン</t>
    </rPh>
    <rPh sb="15" eb="17">
      <t>カクニン</t>
    </rPh>
    <phoneticPr fontId="3"/>
  </si>
  <si>
    <t>カスタム設定変更手順</t>
    <rPh sb="4" eb="10">
      <t>セッテイヘンコウテジュン</t>
    </rPh>
    <phoneticPr fontId="3"/>
  </si>
  <si>
    <t>項目一覧取得スクリプト改修</t>
    <rPh sb="0" eb="4">
      <t>コウモクイチラン</t>
    </rPh>
    <rPh sb="4" eb="6">
      <t>シュトク</t>
    </rPh>
    <rPh sb="11" eb="13">
      <t>カイシュウ</t>
    </rPh>
    <phoneticPr fontId="3"/>
  </si>
  <si>
    <t>eトレ　データ設計</t>
    <rPh sb="7" eb="9">
      <t>セッケイ</t>
    </rPh>
    <phoneticPr fontId="3"/>
  </si>
  <si>
    <t>その他:ネットワーク基礎資料整理</t>
  </si>
  <si>
    <t>レポート状況確認</t>
    <rPh sb="4" eb="8">
      <t>ジョウキョウカクニン</t>
    </rPh>
    <phoneticPr fontId="3"/>
  </si>
  <si>
    <t>UATデータ作成</t>
    <rPh sb="6" eb="8">
      <t>サクセイ</t>
    </rPh>
    <phoneticPr fontId="3"/>
  </si>
  <si>
    <t>状況整理(連携)</t>
    <rPh sb="0" eb="4">
      <t>ジョウキョウセイリ</t>
    </rPh>
    <rPh sb="5" eb="7">
      <t>レンケイ</t>
    </rPh>
    <phoneticPr fontId="3"/>
  </si>
  <si>
    <t>案件分野・案件明細の整理</t>
    <rPh sb="0" eb="4">
      <t>アンケンブンヤ</t>
    </rPh>
    <rPh sb="5" eb="9">
      <t>アンケンメイサイ</t>
    </rPh>
    <rPh sb="10" eb="12">
      <t>セイリ</t>
    </rPh>
    <phoneticPr fontId="3"/>
  </si>
  <si>
    <t>システム日付取得の調査</t>
    <rPh sb="4" eb="8">
      <t>ヒヅケシュトク</t>
    </rPh>
    <rPh sb="9" eb="11">
      <t>チョウサ</t>
    </rPh>
    <phoneticPr fontId="3"/>
  </si>
  <si>
    <t>PR/POテストデータ作成</t>
    <rPh sb="11" eb="13">
      <t>サクセイ</t>
    </rPh>
    <phoneticPr fontId="3"/>
  </si>
  <si>
    <t>SVMX移行データ準備</t>
    <rPh sb="4" eb="6">
      <t>イコウ</t>
    </rPh>
    <rPh sb="9" eb="11">
      <t>ジュンビ</t>
    </rPh>
    <phoneticPr fontId="3"/>
  </si>
  <si>
    <t>移行状況確認(福井、小椋)</t>
    <rPh sb="0" eb="6">
      <t>イコウジョウキョウカクニン</t>
    </rPh>
    <rPh sb="7" eb="9">
      <t>フクイ</t>
    </rPh>
    <rPh sb="10" eb="12">
      <t>オグラ</t>
    </rPh>
    <phoneticPr fontId="3"/>
  </si>
  <si>
    <t>メタスライムについて確認</t>
    <rPh sb="10" eb="12">
      <t>カクニン</t>
    </rPh>
    <phoneticPr fontId="3"/>
  </si>
  <si>
    <t>ﾘｽﾄﾋﾞｭーの移行方法検討</t>
    <rPh sb="8" eb="14">
      <t>イコウホウホウケントウ</t>
    </rPh>
    <phoneticPr fontId="3"/>
  </si>
  <si>
    <t>SIT実施用のデータ準備など</t>
    <rPh sb="3" eb="5">
      <t>ジッシ</t>
    </rPh>
    <rPh sb="5" eb="6">
      <t>ヨウ</t>
    </rPh>
    <rPh sb="10" eb="12">
      <t>ジュンビ</t>
    </rPh>
    <phoneticPr fontId="3"/>
  </si>
  <si>
    <t>DSCネットワーク図作成</t>
    <rPh sb="9" eb="10">
      <t>ズ</t>
    </rPh>
    <rPh sb="10" eb="12">
      <t>サクセイ</t>
    </rPh>
    <phoneticPr fontId="3"/>
  </si>
  <si>
    <t>SVMX打合せ準備</t>
    <rPh sb="4" eb="6">
      <t>ウチアワ</t>
    </rPh>
    <rPh sb="7" eb="9">
      <t>ジュンビ</t>
    </rPh>
    <phoneticPr fontId="3"/>
  </si>
  <si>
    <t>OTC定例前確認(中村)</t>
    <rPh sb="3" eb="5">
      <t>テイレイ</t>
    </rPh>
    <rPh sb="5" eb="8">
      <t>マエカクニン</t>
    </rPh>
    <rPh sb="9" eb="11">
      <t>ナカムラ</t>
    </rPh>
    <phoneticPr fontId="3"/>
  </si>
  <si>
    <t>カバレッジエラーについて(小椋)</t>
    <rPh sb="13" eb="15">
      <t>オグラ</t>
    </rPh>
    <phoneticPr fontId="3"/>
  </si>
  <si>
    <t>カバレッジエラーの対応について(高山、小椋)</t>
    <rPh sb="9" eb="11">
      <t>タイオウ</t>
    </rPh>
    <rPh sb="16" eb="18">
      <t>タカヤマ</t>
    </rPh>
    <rPh sb="19" eb="21">
      <t>オグラ</t>
    </rPh>
    <phoneticPr fontId="3"/>
  </si>
  <si>
    <t>DSCメールアカウントオプションについて(吉岡)</t>
    <rPh sb="21" eb="23">
      <t>ヨシオカ</t>
    </rPh>
    <phoneticPr fontId="3"/>
  </si>
  <si>
    <t>打合せ準備</t>
    <rPh sb="0" eb="2">
      <t>ウチアワ</t>
    </rPh>
    <rPh sb="3" eb="5">
      <t>ジュンビ</t>
    </rPh>
    <phoneticPr fontId="3"/>
  </si>
  <si>
    <t>品目削除対応について</t>
    <rPh sb="0" eb="6">
      <t>ヒンモクサクジョタイオウ</t>
    </rPh>
    <phoneticPr fontId="3"/>
  </si>
  <si>
    <t>得意先連携エラー対応について</t>
    <rPh sb="0" eb="5">
      <t>トクイサキレンケイ</t>
    </rPh>
    <rPh sb="8" eb="10">
      <t>タイオウ</t>
    </rPh>
    <phoneticPr fontId="3"/>
  </si>
  <si>
    <t>リストビュー条件一覧取得</t>
    <rPh sb="6" eb="12">
      <t>ジョウケンイチランシュトク</t>
    </rPh>
    <phoneticPr fontId="3"/>
  </si>
  <si>
    <t>得意先連携修正整理</t>
    <rPh sb="0" eb="9">
      <t>トクイサキレンケイシュウセイセイリ</t>
    </rPh>
    <phoneticPr fontId="3"/>
  </si>
  <si>
    <t>backlog内容更新</t>
    <rPh sb="7" eb="9">
      <t>ナイヨウ</t>
    </rPh>
    <rPh sb="9" eb="11">
      <t>コウシン</t>
    </rPh>
    <phoneticPr fontId="3"/>
  </si>
  <si>
    <t>SVMXデータの打合せ準備</t>
    <rPh sb="8" eb="10">
      <t>ウチアワ</t>
    </rPh>
    <rPh sb="11" eb="13">
      <t>ジュンビ</t>
    </rPh>
    <phoneticPr fontId="3"/>
  </si>
  <si>
    <t>SVMX移行打ち合わせ</t>
    <rPh sb="4" eb="7">
      <t>イコウウ</t>
    </rPh>
    <rPh sb="8" eb="9">
      <t>ア</t>
    </rPh>
    <phoneticPr fontId="3"/>
  </si>
  <si>
    <t>SVMX移行対応について(福井)</t>
    <rPh sb="4" eb="6">
      <t>イコウ</t>
    </rPh>
    <rPh sb="6" eb="8">
      <t>タイオウ</t>
    </rPh>
    <rPh sb="13" eb="15">
      <t>フクイ</t>
    </rPh>
    <phoneticPr fontId="3"/>
  </si>
  <si>
    <t>081プレ移行の対応について(小椋、福井)</t>
    <rPh sb="5" eb="7">
      <t>イコウ</t>
    </rPh>
    <rPh sb="8" eb="10">
      <t>タイオウ</t>
    </rPh>
    <rPh sb="15" eb="17">
      <t>オグラ</t>
    </rPh>
    <rPh sb="18" eb="20">
      <t>フクイ</t>
    </rPh>
    <phoneticPr fontId="3"/>
  </si>
  <si>
    <t>SVMXデータ手順整理</t>
    <rPh sb="7" eb="11">
      <t>テジュンセイリ</t>
    </rPh>
    <phoneticPr fontId="3"/>
  </si>
  <si>
    <t>SVMX項目誤削除について(小椋)</t>
    <rPh sb="4" eb="6">
      <t>コウモク</t>
    </rPh>
    <rPh sb="6" eb="9">
      <t>ゴサクジョ</t>
    </rPh>
    <rPh sb="14" eb="16">
      <t>オグラ</t>
    </rPh>
    <phoneticPr fontId="3"/>
  </si>
  <si>
    <t>メール対応整理</t>
    <rPh sb="3" eb="7">
      <t>タイオウセイリ</t>
    </rPh>
    <phoneticPr fontId="3"/>
  </si>
  <si>
    <t>組織メール変更対応</t>
    <rPh sb="0" eb="2">
      <t>ソシキ</t>
    </rPh>
    <rPh sb="5" eb="9">
      <t>ヘンコウタイオウ</t>
    </rPh>
    <phoneticPr fontId="3"/>
  </si>
  <si>
    <t>追加連携のSITエビデンス確認</t>
    <rPh sb="0" eb="4">
      <t>ツイカレンケイ</t>
    </rPh>
    <rPh sb="13" eb="15">
      <t>カクニン</t>
    </rPh>
    <phoneticPr fontId="3"/>
  </si>
  <si>
    <t>得意先変更対応</t>
    <rPh sb="0" eb="3">
      <t>トクイサキ</t>
    </rPh>
    <rPh sb="3" eb="5">
      <t>ヘンコウ</t>
    </rPh>
    <rPh sb="5" eb="7">
      <t>タイオウ</t>
    </rPh>
    <phoneticPr fontId="3"/>
  </si>
  <si>
    <t>SVMX項目誤削除について</t>
    <rPh sb="4" eb="6">
      <t>コウモク</t>
    </rPh>
    <rPh sb="6" eb="9">
      <t>ゴサクジョ</t>
    </rPh>
    <phoneticPr fontId="3"/>
  </si>
  <si>
    <t>ﾘｽﾄﾋﾞｭー/レポートの移行方法・現行の調査検討</t>
    <rPh sb="14" eb="16">
      <t>ホウホウ</t>
    </rPh>
    <rPh sb="16" eb="17">
      <t>・</t>
    </rPh>
    <rPh sb="17" eb="19">
      <t>ゲンコウ</t>
    </rPh>
    <rPh sb="19" eb="20">
      <t>ノ</t>
    </rPh>
    <rPh sb="20" eb="22">
      <t>チョウサ</t>
    </rPh>
    <rPh sb="22" eb="24">
      <t>ケントウ</t>
    </rPh>
    <phoneticPr fontId="3"/>
  </si>
  <si>
    <t>SVMX打合せ</t>
    <rPh sb="4" eb="6">
      <t>ウチアワ</t>
    </rPh>
    <phoneticPr fontId="3"/>
  </si>
  <si>
    <t>データ移行について(小椋)</t>
    <rPh sb="3" eb="5">
      <t>イコウ</t>
    </rPh>
    <rPh sb="10" eb="12">
      <t>オグラ</t>
    </rPh>
    <phoneticPr fontId="3"/>
  </si>
  <si>
    <t>得意先対応について</t>
    <rPh sb="0" eb="5">
      <t>トクイサキタイオウ</t>
    </rPh>
    <phoneticPr fontId="3"/>
  </si>
  <si>
    <t>データ移行について(福井)</t>
    <rPh sb="3" eb="5">
      <t>イコウ</t>
    </rPh>
    <rPh sb="10" eb="12">
      <t>フクイ</t>
    </rPh>
    <phoneticPr fontId="3"/>
  </si>
  <si>
    <t>081プレ(品目投入）</t>
    <rPh sb="6" eb="10">
      <t>ヒンモクトウニュウ</t>
    </rPh>
    <phoneticPr fontId="3"/>
  </si>
  <si>
    <t>SVMXデータ整理</t>
    <rPh sb="7" eb="9">
      <t>セイリ</t>
    </rPh>
    <phoneticPr fontId="3"/>
  </si>
  <si>
    <t>カバレッジエラー対応</t>
    <rPh sb="8" eb="10">
      <t>タイオウ</t>
    </rPh>
    <phoneticPr fontId="3"/>
  </si>
  <si>
    <t>受注残通知に関われる連携タイミング調査</t>
    <rPh sb="0" eb="3">
      <t>ジュチュウザン</t>
    </rPh>
    <rPh sb="3" eb="5">
      <t>ツウチ</t>
    </rPh>
    <rPh sb="6" eb="7">
      <t>カカ</t>
    </rPh>
    <rPh sb="10" eb="12">
      <t>レンケイ</t>
    </rPh>
    <rPh sb="17" eb="19">
      <t>チョウサ</t>
    </rPh>
    <phoneticPr fontId="3"/>
  </si>
  <si>
    <t>得意先連携見直し</t>
    <rPh sb="0" eb="7">
      <t>トクイサキレンケイミナオ</t>
    </rPh>
    <phoneticPr fontId="3"/>
  </si>
  <si>
    <t>081プレ品目投入</t>
    <rPh sb="5" eb="9">
      <t>ヒンモクトウニュウ</t>
    </rPh>
    <phoneticPr fontId="3"/>
  </si>
  <si>
    <t>得意先エラー検知打合せ</t>
    <rPh sb="0" eb="3">
      <t>トクイサキ</t>
    </rPh>
    <rPh sb="6" eb="8">
      <t>ケンチ</t>
    </rPh>
    <rPh sb="8" eb="10">
      <t>ウチアワ</t>
    </rPh>
    <phoneticPr fontId="3"/>
  </si>
  <si>
    <t>SOTC030の改修について(原田)</t>
    <rPh sb="8" eb="10">
      <t>カイシュウ</t>
    </rPh>
    <rPh sb="15" eb="17">
      <t>ハラダ</t>
    </rPh>
    <phoneticPr fontId="3"/>
  </si>
  <si>
    <t>カオナビ目標管理</t>
    <rPh sb="4" eb="8">
      <t>モクヒョウカンリ</t>
    </rPh>
    <phoneticPr fontId="3"/>
  </si>
  <si>
    <t>DSCソース整理</t>
    <rPh sb="6" eb="8">
      <t>セイリ</t>
    </rPh>
    <phoneticPr fontId="3"/>
  </si>
  <si>
    <t>課題セッション(案件)</t>
    <rPh sb="0" eb="2">
      <t>カダイ</t>
    </rPh>
    <rPh sb="8" eb="10">
      <t>アンケン</t>
    </rPh>
    <phoneticPr fontId="3"/>
  </si>
  <si>
    <t>SVMX移行共有(河田、福井、小椋)</t>
    <rPh sb="4" eb="6">
      <t>イコウ</t>
    </rPh>
    <rPh sb="6" eb="8">
      <t>キョウユウ</t>
    </rPh>
    <rPh sb="9" eb="11">
      <t>カワタ</t>
    </rPh>
    <rPh sb="12" eb="14">
      <t>フクイ</t>
    </rPh>
    <rPh sb="15" eb="17">
      <t>オグラ</t>
    </rPh>
    <phoneticPr fontId="3"/>
  </si>
  <si>
    <t>プレ業務UAT(CPRT)のデータ再作成</t>
    <rPh sb="2" eb="4">
      <t>ギョウム</t>
    </rPh>
    <rPh sb="17" eb="20">
      <t>サイサクセイ</t>
    </rPh>
    <phoneticPr fontId="3"/>
  </si>
  <si>
    <t>得意先項目変更対応</t>
    <rPh sb="0" eb="9">
      <t>トクイサキコウモクヘンコウタイオウ</t>
    </rPh>
    <phoneticPr fontId="3"/>
  </si>
  <si>
    <t>連携状況確認(原田)</t>
    <rPh sb="0" eb="2">
      <t>レンケイ</t>
    </rPh>
    <rPh sb="2" eb="6">
      <t>ジョウキョウカクニン</t>
    </rPh>
    <rPh sb="7" eb="9">
      <t>ハラダ</t>
    </rPh>
    <phoneticPr fontId="3"/>
  </si>
  <si>
    <t>得意先の【現行】項目の扱いについて(福井)</t>
    <rPh sb="0" eb="3">
      <t>トクイサキ</t>
    </rPh>
    <rPh sb="5" eb="7">
      <t>ゲンコウ</t>
    </rPh>
    <rPh sb="8" eb="10">
      <t>コウモク</t>
    </rPh>
    <rPh sb="11" eb="12">
      <t>アツカ</t>
    </rPh>
    <rPh sb="18" eb="20">
      <t>フクイ</t>
    </rPh>
    <phoneticPr fontId="3"/>
  </si>
  <si>
    <t>得意先修正結果IT</t>
    <rPh sb="0" eb="5">
      <t>トクイサキシュウセイ</t>
    </rPh>
    <rPh sb="5" eb="7">
      <t>ケッカ</t>
    </rPh>
    <phoneticPr fontId="3"/>
  </si>
  <si>
    <t>SVMXデータ準備対応</t>
    <rPh sb="7" eb="9">
      <t>ジュンビ</t>
    </rPh>
    <rPh sb="9" eb="11">
      <t>タイオウ</t>
    </rPh>
    <phoneticPr fontId="3"/>
  </si>
  <si>
    <t>写真撮影</t>
    <rPh sb="0" eb="4">
      <t>シャシンサツエイ</t>
    </rPh>
    <phoneticPr fontId="3"/>
  </si>
  <si>
    <t>売上訂正確認事項把握(中村)</t>
    <rPh sb="0" eb="8">
      <t>ウリアゲテイセイカクニンジコウ</t>
    </rPh>
    <rPh sb="8" eb="10">
      <t>ハアク</t>
    </rPh>
    <rPh sb="11" eb="13">
      <t>ナカムラ</t>
    </rPh>
    <phoneticPr fontId="3"/>
  </si>
  <si>
    <t>セット品明細マスタ移行ツール(福井)</t>
    <rPh sb="3" eb="6">
      <t>ヒンメイサイ</t>
    </rPh>
    <rPh sb="9" eb="11">
      <t>イコウ</t>
    </rPh>
    <rPh sb="15" eb="17">
      <t>フクイ</t>
    </rPh>
    <phoneticPr fontId="3"/>
  </si>
  <si>
    <t>得意先テスト</t>
    <rPh sb="0" eb="3">
      <t>トクイサキ</t>
    </rPh>
    <phoneticPr fontId="3"/>
  </si>
  <si>
    <t>OTC事前打ち合わせ(中村)</t>
    <rPh sb="3" eb="6">
      <t>ジゼンウ</t>
    </rPh>
    <rPh sb="7" eb="8">
      <t>ア</t>
    </rPh>
    <rPh sb="11" eb="13">
      <t>ナカムラ</t>
    </rPh>
    <phoneticPr fontId="3"/>
  </si>
  <si>
    <t>SVMXデータ整備</t>
    <rPh sb="7" eb="9">
      <t>セイビ</t>
    </rPh>
    <phoneticPr fontId="3"/>
  </si>
  <si>
    <t>SVMX作業指示整理</t>
    <rPh sb="4" eb="8">
      <t>サギョウシジ</t>
    </rPh>
    <rPh sb="8" eb="10">
      <t>セイリ</t>
    </rPh>
    <phoneticPr fontId="3"/>
  </si>
  <si>
    <t>SVMXデータ移行準備</t>
    <rPh sb="7" eb="11">
      <t>イコウジュンビ</t>
    </rPh>
    <phoneticPr fontId="3"/>
  </si>
  <si>
    <t>案件明細の移行について</t>
    <rPh sb="0" eb="4">
      <t>アンケンメイサイ</t>
    </rPh>
    <rPh sb="5" eb="7">
      <t>イコウ</t>
    </rPh>
    <phoneticPr fontId="3"/>
  </si>
  <si>
    <t>Kickoff動画視聴</t>
    <rPh sb="7" eb="11">
      <t>ドウガシチョウ</t>
    </rPh>
    <phoneticPr fontId="3"/>
  </si>
  <si>
    <t>野崎君成果発表</t>
    <rPh sb="0" eb="3">
      <t>ノザキクン</t>
    </rPh>
    <rPh sb="3" eb="7">
      <t>セイカハッピョウ</t>
    </rPh>
    <phoneticPr fontId="3"/>
  </si>
  <si>
    <t>セット品明細マスタのツール確認</t>
    <rPh sb="3" eb="6">
      <t>ヒンメイサイ</t>
    </rPh>
    <rPh sb="13" eb="15">
      <t>カクニン</t>
    </rPh>
    <phoneticPr fontId="3"/>
  </si>
  <si>
    <t>再起動</t>
    <rPh sb="0" eb="3">
      <t>サイキドウ</t>
    </rPh>
    <phoneticPr fontId="3"/>
  </si>
  <si>
    <t>週次報告整理</t>
    <rPh sb="0" eb="6">
      <t>シュウジホウコクセイリ</t>
    </rPh>
    <phoneticPr fontId="3"/>
  </si>
  <si>
    <t>得意先の移行について(小椋)</t>
    <rPh sb="0" eb="3">
      <t>トクイサキ</t>
    </rPh>
    <rPh sb="4" eb="6">
      <t>イコウ</t>
    </rPh>
    <rPh sb="11" eb="13">
      <t>オグラ</t>
    </rPh>
    <phoneticPr fontId="3"/>
  </si>
  <si>
    <t>sysful3への移行結果確認について(福井)</t>
    <rPh sb="9" eb="15">
      <t>イコウケッカカクニン</t>
    </rPh>
    <rPh sb="20" eb="22">
      <t>フクイ</t>
    </rPh>
    <phoneticPr fontId="3"/>
  </si>
  <si>
    <t>WellArchitectについての動画視聴</t>
    <rPh sb="18" eb="20">
      <t>ドウガ</t>
    </rPh>
    <rPh sb="20" eb="22">
      <t>シチョウ</t>
    </rPh>
    <phoneticPr fontId="3"/>
  </si>
  <si>
    <t>SVMXデータ準備(振替コードマスタ)</t>
    <rPh sb="7" eb="9">
      <t>ジュンビ</t>
    </rPh>
    <rPh sb="10" eb="12">
      <t>フリカエ</t>
    </rPh>
    <phoneticPr fontId="3"/>
  </si>
  <si>
    <t>その他売上セッション</t>
    <rPh sb="2" eb="5">
      <t>タウリアゲ</t>
    </rPh>
    <phoneticPr fontId="3"/>
  </si>
  <si>
    <t>再リースの出荷実績動作確認</t>
    <rPh sb="0" eb="1">
      <t>サイ</t>
    </rPh>
    <rPh sb="5" eb="9">
      <t>シュッカジッセキ</t>
    </rPh>
    <rPh sb="9" eb="13">
      <t>ドウサカクニン</t>
    </rPh>
    <phoneticPr fontId="3"/>
  </si>
  <si>
    <t>品目のサービス側の扱いについて</t>
    <rPh sb="0" eb="2">
      <t>ヒンモク</t>
    </rPh>
    <rPh sb="7" eb="8">
      <t>ガワ</t>
    </rPh>
    <rPh sb="9" eb="10">
      <t>アツカ</t>
    </rPh>
    <phoneticPr fontId="3"/>
  </si>
  <si>
    <t>品目のレコードタイプセットロジックについて(荒川、小椋)</t>
    <rPh sb="0" eb="2">
      <t>ヒンモク</t>
    </rPh>
    <rPh sb="22" eb="24">
      <t>アラカワ</t>
    </rPh>
    <rPh sb="25" eb="27">
      <t>オグラ</t>
    </rPh>
    <phoneticPr fontId="3"/>
  </si>
  <si>
    <t>連携のデータ容量整理(原田)</t>
    <rPh sb="0" eb="2">
      <t>レンケイ</t>
    </rPh>
    <rPh sb="6" eb="10">
      <t>ヨウリョウセイリ</t>
    </rPh>
    <rPh sb="11" eb="13">
      <t>ハラダ</t>
    </rPh>
    <phoneticPr fontId="3"/>
  </si>
  <si>
    <t>得意先のsysfull3状況確認(福井)</t>
    <rPh sb="0" eb="3">
      <t>トクイサキ</t>
    </rPh>
    <rPh sb="12" eb="16">
      <t>ジョウキョウカクニン</t>
    </rPh>
    <rPh sb="17" eb="19">
      <t>フクイ</t>
    </rPh>
    <phoneticPr fontId="3"/>
  </si>
  <si>
    <t>ユーザの移行について(小椋、福井)</t>
    <rPh sb="4" eb="6">
      <t>イコウ</t>
    </rPh>
    <rPh sb="11" eb="13">
      <t>オグラ</t>
    </rPh>
    <rPh sb="14" eb="16">
      <t>フクイ</t>
    </rPh>
    <phoneticPr fontId="3"/>
  </si>
  <si>
    <t>品目クレンジング結果確認</t>
    <rPh sb="0" eb="2">
      <t>ヒンモク</t>
    </rPh>
    <rPh sb="8" eb="12">
      <t>ケッカカクニン</t>
    </rPh>
    <phoneticPr fontId="3"/>
  </si>
  <si>
    <t>SVMX関連オブジェクト結果確認</t>
    <rPh sb="4" eb="6">
      <t>カンレン</t>
    </rPh>
    <rPh sb="12" eb="16">
      <t>ケッカカクニン</t>
    </rPh>
    <phoneticPr fontId="3"/>
  </si>
  <si>
    <t>サービス品目打合せ準備(荒川)</t>
    <rPh sb="4" eb="8">
      <t>ヒンモクウチアワ</t>
    </rPh>
    <rPh sb="9" eb="11">
      <t>ジュンビ</t>
    </rPh>
    <rPh sb="12" eb="14">
      <t>アラカワ</t>
    </rPh>
    <phoneticPr fontId="3"/>
  </si>
  <si>
    <t>サービスの品目扱いについて(荒川)</t>
    <rPh sb="5" eb="7">
      <t>ヒンモク</t>
    </rPh>
    <rPh sb="7" eb="8">
      <t>アツカ</t>
    </rPh>
    <rPh sb="14" eb="16">
      <t>アラカワ</t>
    </rPh>
    <phoneticPr fontId="3"/>
  </si>
  <si>
    <t>購入品洗い替え一貫ﾃｽﾄ</t>
    <rPh sb="0" eb="4">
      <t>コウニュウヒンアラ</t>
    </rPh>
    <rPh sb="5" eb="6">
      <t>ガ</t>
    </rPh>
    <rPh sb="7" eb="9">
      <t>イッカン</t>
    </rPh>
    <phoneticPr fontId="3"/>
  </si>
  <si>
    <t>見積もり前の作業残整理(高山)</t>
    <rPh sb="0" eb="2">
      <t>ミツ</t>
    </rPh>
    <rPh sb="4" eb="5">
      <t>マエ</t>
    </rPh>
    <rPh sb="6" eb="9">
      <t>サギョウザン</t>
    </rPh>
    <rPh sb="9" eb="11">
      <t>セイリ</t>
    </rPh>
    <rPh sb="12" eb="14">
      <t>タカヤマ</t>
    </rPh>
    <phoneticPr fontId="3"/>
  </si>
  <si>
    <t>購入品洗い替えテスト（サービス）（荒川)</t>
    <rPh sb="0" eb="4">
      <t>コウニュウヒンアラ</t>
    </rPh>
    <rPh sb="5" eb="6">
      <t>ガ</t>
    </rPh>
    <rPh sb="17" eb="19">
      <t>アラカワ</t>
    </rPh>
    <phoneticPr fontId="3"/>
  </si>
  <si>
    <t>振替コードマスタの注文理由(福井)</t>
    <rPh sb="0" eb="2">
      <t>フリカエ</t>
    </rPh>
    <rPh sb="9" eb="13">
      <t>チュウモンリユウ</t>
    </rPh>
    <rPh sb="14" eb="16">
      <t>フクイ</t>
    </rPh>
    <phoneticPr fontId="3"/>
  </si>
  <si>
    <t>サービス品目打合せ準備</t>
    <rPh sb="4" eb="8">
      <t>ヒンモクウチアワ</t>
    </rPh>
    <rPh sb="9" eb="11">
      <t>ジュンビ</t>
    </rPh>
    <phoneticPr fontId="3"/>
  </si>
  <si>
    <t>品目の項目移送表確認</t>
    <rPh sb="0" eb="2">
      <t>ヒンモク</t>
    </rPh>
    <rPh sb="3" eb="8">
      <t>コウモクイソウヒョウ</t>
    </rPh>
    <rPh sb="8" eb="10">
      <t>カクニン</t>
    </rPh>
    <phoneticPr fontId="3"/>
  </si>
  <si>
    <t>品目/得意先移行項目移送表整理</t>
    <rPh sb="0" eb="2">
      <t>ヒンモク</t>
    </rPh>
    <rPh sb="3" eb="6">
      <t>トクイサキ</t>
    </rPh>
    <rPh sb="6" eb="13">
      <t>イコウコウモクイソウヒョウ</t>
    </rPh>
    <rPh sb="13" eb="15">
      <t>セイリ</t>
    </rPh>
    <phoneticPr fontId="3"/>
  </si>
  <si>
    <t>サービス品目打合せ</t>
    <rPh sb="4" eb="6">
      <t>ヒンモク</t>
    </rPh>
    <rPh sb="6" eb="8">
      <t>ウチアワ</t>
    </rPh>
    <phoneticPr fontId="3"/>
  </si>
  <si>
    <t>中期面談</t>
    <rPh sb="0" eb="2">
      <t>チュウキ</t>
    </rPh>
    <rPh sb="2" eb="4">
      <t>メンダン</t>
    </rPh>
    <phoneticPr fontId="3"/>
  </si>
  <si>
    <t>AWSでのアプリケーション作成</t>
    <rPh sb="13" eb="15">
      <t>サクセイ</t>
    </rPh>
    <phoneticPr fontId="3"/>
  </si>
  <si>
    <t>SVMX状況整理</t>
    <rPh sb="4" eb="8">
      <t>ジョウキョウセイリ</t>
    </rPh>
    <phoneticPr fontId="3"/>
  </si>
  <si>
    <t>SVMXデータ移行について</t>
    <rPh sb="7" eb="9">
      <t>イコウ</t>
    </rPh>
    <phoneticPr fontId="3"/>
  </si>
  <si>
    <t>全体移行手順整備</t>
    <rPh sb="0" eb="6">
      <t>ゼンタイイコウテジュン</t>
    </rPh>
    <rPh sb="6" eb="8">
      <t>セイビ</t>
    </rPh>
    <phoneticPr fontId="3"/>
  </si>
  <si>
    <t>手作業ミスの本番環境の検知のための変更セット準備環境との突き合せ作業、得意先MDG連携の導通確認を稼働後タスク, DSSのグローバル作成/IPアドレス許可, 振替コードマスタの選択肢最新化/ツールの変換ファイル調整/注文理由</t>
    <rPh sb="0" eb="3">
      <t>テサギョウ</t>
    </rPh>
    <rPh sb="6" eb="8">
      <t>ホンバン</t>
    </rPh>
    <rPh sb="8" eb="10">
      <t>カンキョウ</t>
    </rPh>
    <rPh sb="11" eb="13">
      <t>ケンチ</t>
    </rPh>
    <rPh sb="17" eb="19">
      <t>ヘンコウ</t>
    </rPh>
    <rPh sb="22" eb="24">
      <t>ジュンビ</t>
    </rPh>
    <rPh sb="24" eb="26">
      <t>カンキョウ</t>
    </rPh>
    <rPh sb="28" eb="29">
      <t>ツ</t>
    </rPh>
    <rPh sb="30" eb="31">
      <t>アワ</t>
    </rPh>
    <rPh sb="32" eb="34">
      <t>サギョウ</t>
    </rPh>
    <rPh sb="35" eb="38">
      <t>トクイサキ</t>
    </rPh>
    <rPh sb="41" eb="43">
      <t>レンケイ</t>
    </rPh>
    <rPh sb="44" eb="48">
      <t>ドウツウカクニン</t>
    </rPh>
    <rPh sb="49" eb="52">
      <t>カドウゴ</t>
    </rPh>
    <rPh sb="66" eb="68">
      <t>サクセイ</t>
    </rPh>
    <rPh sb="75" eb="77">
      <t>キョカ</t>
    </rPh>
    <rPh sb="79" eb="81">
      <t>フリカエ</t>
    </rPh>
    <rPh sb="88" eb="94">
      <t>センタクシサイシンカ</t>
    </rPh>
    <rPh sb="99" eb="101">
      <t>ヘンカン</t>
    </rPh>
    <rPh sb="105" eb="107">
      <t>チョウセイ</t>
    </rPh>
    <rPh sb="108" eb="112">
      <t>チュウモンリユウ</t>
    </rPh>
    <phoneticPr fontId="3"/>
  </si>
  <si>
    <t>購入品発注周りの状況確認</t>
    <rPh sb="0" eb="3">
      <t>コウニュウヒン</t>
    </rPh>
    <rPh sb="3" eb="6">
      <t>ハッチュウマワ</t>
    </rPh>
    <rPh sb="8" eb="12">
      <t>ジョウキョウカクニン</t>
    </rPh>
    <phoneticPr fontId="3"/>
  </si>
  <si>
    <t>得意先エラーについて</t>
    <rPh sb="0" eb="3">
      <t>トクイサキ</t>
    </rPh>
    <phoneticPr fontId="3"/>
  </si>
  <si>
    <t>在庫連携状況整理</t>
    <rPh sb="0" eb="4">
      <t>ザイコレンケイ</t>
    </rPh>
    <rPh sb="4" eb="8">
      <t>ジョウキョウセイリ</t>
    </rPh>
    <phoneticPr fontId="3"/>
  </si>
  <si>
    <t>タスク整理(小椋)</t>
    <rPh sb="3" eb="5">
      <t>セイリ</t>
    </rPh>
    <rPh sb="6" eb="8">
      <t>オグラ</t>
    </rPh>
    <phoneticPr fontId="3"/>
  </si>
  <si>
    <t>得意先連携再送</t>
    <rPh sb="0" eb="7">
      <t>トクイサキレンケイサイソウ</t>
    </rPh>
    <phoneticPr fontId="3"/>
  </si>
  <si>
    <t>施設の移行設計</t>
    <rPh sb="0" eb="2">
      <t>シセツ</t>
    </rPh>
    <rPh sb="3" eb="7">
      <t>イコウセッケイ</t>
    </rPh>
    <phoneticPr fontId="3"/>
  </si>
  <si>
    <t>SYSMEX_BPM_FM-813</t>
  </si>
  <si>
    <t>得意先の確認依頼ファイルのフォーマット整備</t>
    <rPh sb="0" eb="3">
      <t>トクイサキ</t>
    </rPh>
    <rPh sb="4" eb="8">
      <t>カクニンイライ</t>
    </rPh>
    <rPh sb="19" eb="21">
      <t>セイビ</t>
    </rPh>
    <phoneticPr fontId="3"/>
  </si>
  <si>
    <t>社内部署結果確認</t>
    <rPh sb="0" eb="4">
      <t>シャナイブショ</t>
    </rPh>
    <rPh sb="4" eb="8">
      <t>ケッカカクニン</t>
    </rPh>
    <phoneticPr fontId="3"/>
  </si>
  <si>
    <t>sysfull3への移行結果について(福井)</t>
    <rPh sb="10" eb="14">
      <t>イコウケッカ</t>
    </rPh>
    <rPh sb="19" eb="21">
      <t>フクイ</t>
    </rPh>
    <phoneticPr fontId="3"/>
  </si>
  <si>
    <t>SVMXデータ移行</t>
    <rPh sb="7" eb="9">
      <t>イコウ</t>
    </rPh>
    <phoneticPr fontId="3"/>
  </si>
  <si>
    <t>セット品明細マスタの移行結果確認</t>
    <rPh sb="3" eb="6">
      <t>ヒンメイサイ</t>
    </rPh>
    <rPh sb="10" eb="16">
      <t>イコウケッカカクニン</t>
    </rPh>
    <phoneticPr fontId="3"/>
  </si>
  <si>
    <t>週次資料更新</t>
    <rPh sb="0" eb="6">
      <t>シュウジシリョウコウシン</t>
    </rPh>
    <phoneticPr fontId="3"/>
  </si>
  <si>
    <t>連携状況確認、施設移行ツール作成(原田)</t>
    <rPh sb="0" eb="6">
      <t>レンケイジョウキョウカクニン</t>
    </rPh>
    <rPh sb="7" eb="11">
      <t>シセツイコウ</t>
    </rPh>
    <rPh sb="14" eb="16">
      <t>サクセイ</t>
    </rPh>
    <rPh sb="17" eb="19">
      <t>ハラダ</t>
    </rPh>
    <phoneticPr fontId="3"/>
  </si>
  <si>
    <t>得意先の移行項目移送表確認(小椋、福井)</t>
    <rPh sb="0" eb="3">
      <t>トクイサキ</t>
    </rPh>
    <rPh sb="4" eb="6">
      <t>イコウ</t>
    </rPh>
    <rPh sb="6" eb="11">
      <t>コウモクイソウヒョウ</t>
    </rPh>
    <rPh sb="11" eb="13">
      <t>カクニン</t>
    </rPh>
    <rPh sb="14" eb="16">
      <t>オグラ</t>
    </rPh>
    <rPh sb="17" eb="19">
      <t>フクイ</t>
    </rPh>
    <phoneticPr fontId="3"/>
  </si>
  <si>
    <t>社内部署の課長設定エラー対応(小椋)</t>
    <rPh sb="0" eb="4">
      <t>シャナイブショ</t>
    </rPh>
    <rPh sb="5" eb="9">
      <t>カチョウセッテイ</t>
    </rPh>
    <rPh sb="12" eb="14">
      <t>タイオウ</t>
    </rPh>
    <rPh sb="15" eb="17">
      <t>オグラ</t>
    </rPh>
    <phoneticPr fontId="3"/>
  </si>
  <si>
    <t>売上訂正確認(中村)</t>
    <rPh sb="0" eb="4">
      <t>ウリアゲテイセイ</t>
    </rPh>
    <rPh sb="4" eb="6">
      <t>カクニン</t>
    </rPh>
    <rPh sb="7" eb="9">
      <t>ナカムラ</t>
    </rPh>
    <phoneticPr fontId="3"/>
  </si>
  <si>
    <t>CPRTデータ再作成実施</t>
    <rPh sb="7" eb="10">
      <t>サイサクセイ</t>
    </rPh>
    <rPh sb="10" eb="12">
      <t>ジッシ</t>
    </rPh>
    <phoneticPr fontId="3"/>
  </si>
  <si>
    <t>AWS環境のセキュリティ対策</t>
    <rPh sb="3" eb="5">
      <t>カンキョウ</t>
    </rPh>
    <rPh sb="12" eb="14">
      <t>タイサク</t>
    </rPh>
    <phoneticPr fontId="3"/>
  </si>
  <si>
    <t>得意先の取引状況、信用調査のファイル添付について(松原)</t>
    <rPh sb="0" eb="3">
      <t>トクイサキ</t>
    </rPh>
    <rPh sb="4" eb="8">
      <t>トリヒキジョウキョウ</t>
    </rPh>
    <rPh sb="9" eb="13">
      <t>シンヨウチョウサ</t>
    </rPh>
    <rPh sb="18" eb="20">
      <t>テンプ</t>
    </rPh>
    <rPh sb="25" eb="27">
      <t>マツバラ</t>
    </rPh>
    <phoneticPr fontId="3"/>
  </si>
  <si>
    <t>移行週次前整理</t>
    <rPh sb="0" eb="5">
      <t>イコウシュウジマエ</t>
    </rPh>
    <rPh sb="5" eb="7">
      <t>セイリ</t>
    </rPh>
    <phoneticPr fontId="3"/>
  </si>
  <si>
    <t>sysfull2中国語変更について(荒川、長江)</t>
    <rPh sb="8" eb="11">
      <t>チュウゴクゴ</t>
    </rPh>
    <rPh sb="11" eb="13">
      <t>ヘンコウ</t>
    </rPh>
    <rPh sb="18" eb="20">
      <t>アラカワ</t>
    </rPh>
    <rPh sb="21" eb="23">
      <t>ナガエ</t>
    </rPh>
    <phoneticPr fontId="3"/>
  </si>
  <si>
    <t>ネットワーク基礎講習</t>
    <rPh sb="6" eb="8">
      <t>キソ</t>
    </rPh>
    <rPh sb="8" eb="10">
      <t>コウシュウ</t>
    </rPh>
    <phoneticPr fontId="3"/>
  </si>
  <si>
    <t>AWS環境のセキュリティ対応</t>
    <rPh sb="3" eb="5">
      <t>カンキョウ</t>
    </rPh>
    <rPh sb="12" eb="14">
      <t>タイオウ</t>
    </rPh>
    <phoneticPr fontId="3"/>
  </si>
  <si>
    <t>移行対応について(福井)</t>
    <rPh sb="0" eb="2">
      <t>イコウ</t>
    </rPh>
    <rPh sb="2" eb="4">
      <t>タイオウ</t>
    </rPh>
    <rPh sb="9" eb="11">
      <t>フクイ</t>
    </rPh>
    <phoneticPr fontId="3"/>
  </si>
  <si>
    <t>SQL Server用EC2対応(原田)</t>
    <rPh sb="10" eb="11">
      <t>ヨウ</t>
    </rPh>
    <rPh sb="14" eb="16">
      <t>タイオウ</t>
    </rPh>
    <rPh sb="17" eb="19">
      <t>ハラダ</t>
    </rPh>
    <phoneticPr fontId="3"/>
  </si>
  <si>
    <t>ロット分割時の出荷実績連携について(荒川)</t>
    <rPh sb="3" eb="6">
      <t>ブンカツジ</t>
    </rPh>
    <rPh sb="7" eb="13">
      <t>シュッカジッセキレンケイ</t>
    </rPh>
    <rPh sb="18" eb="20">
      <t>アラカワ</t>
    </rPh>
    <phoneticPr fontId="3"/>
  </si>
  <si>
    <t>信用調査のセッション資料作成</t>
    <rPh sb="0" eb="4">
      <t>シンヨウチョウサ</t>
    </rPh>
    <rPh sb="10" eb="14">
      <t>シリョウサクセイ</t>
    </rPh>
    <phoneticPr fontId="3"/>
  </si>
  <si>
    <t>得意先テスト対応</t>
    <rPh sb="0" eb="3">
      <t>トクイサキ</t>
    </rPh>
    <rPh sb="6" eb="8">
      <t>タイオウ</t>
    </rPh>
    <phoneticPr fontId="3"/>
  </si>
  <si>
    <t>STMC承認処理検討(荒川)</t>
    <rPh sb="4" eb="6">
      <t>ショウニン</t>
    </rPh>
    <rPh sb="6" eb="8">
      <t>ショリ</t>
    </rPh>
    <rPh sb="8" eb="10">
      <t>ケントウ</t>
    </rPh>
    <rPh sb="11" eb="13">
      <t>アラカワ</t>
    </rPh>
    <phoneticPr fontId="3"/>
  </si>
  <si>
    <t>得意先一覧資料確認(小椋, 福井)</t>
    <rPh sb="0" eb="3">
      <t>トクイサキ</t>
    </rPh>
    <rPh sb="3" eb="5">
      <t>イチラン</t>
    </rPh>
    <rPh sb="5" eb="7">
      <t>シリョウ</t>
    </rPh>
    <rPh sb="7" eb="9">
      <t>カクニン</t>
    </rPh>
    <rPh sb="10" eb="12">
      <t>オグラ</t>
    </rPh>
    <rPh sb="14" eb="16">
      <t>フクイ</t>
    </rPh>
    <phoneticPr fontId="3"/>
  </si>
  <si>
    <t>出荷連携問題対応</t>
    <rPh sb="0" eb="8">
      <t>シュッカレンケイモンダイタイオウ</t>
    </rPh>
    <phoneticPr fontId="3"/>
  </si>
  <si>
    <t>社内部署の「プラント」項目について</t>
    <rPh sb="0" eb="4">
      <t>シャナイブショ</t>
    </rPh>
    <rPh sb="11" eb="13">
      <t>コウモク</t>
    </rPh>
    <phoneticPr fontId="3"/>
  </si>
  <si>
    <t>ロット分割対応</t>
    <rPh sb="3" eb="7">
      <t>ブンカツタイオウ</t>
    </rPh>
    <phoneticPr fontId="3"/>
  </si>
  <si>
    <t>購入品一貫ﾃｽﾄ</t>
    <rPh sb="0" eb="3">
      <t>コウニュウヒン</t>
    </rPh>
    <rPh sb="3" eb="5">
      <t>イッカン</t>
    </rPh>
    <phoneticPr fontId="3"/>
  </si>
  <si>
    <t>信用調査セッション準備(小椋, 福井)</t>
    <rPh sb="0" eb="4">
      <t>シンヨウチョウサ</t>
    </rPh>
    <rPh sb="9" eb="11">
      <t>ジュンビ</t>
    </rPh>
    <rPh sb="12" eb="14">
      <t>オグラ</t>
    </rPh>
    <rPh sb="16" eb="18">
      <t>フクイ</t>
    </rPh>
    <phoneticPr fontId="3"/>
  </si>
  <si>
    <t>SVMX移行結果確認</t>
    <rPh sb="4" eb="8">
      <t>イコウケッカ</t>
    </rPh>
    <rPh sb="8" eb="10">
      <t>カクニン</t>
    </rPh>
    <phoneticPr fontId="3"/>
  </si>
  <si>
    <t>単体テストについて(中川)</t>
    <rPh sb="0" eb="2">
      <t>タンタイ</t>
    </rPh>
    <rPh sb="10" eb="12">
      <t>ナカガワ</t>
    </rPh>
    <phoneticPr fontId="3"/>
  </si>
  <si>
    <t>得意先連携修正について</t>
    <rPh sb="0" eb="7">
      <t>トクイサキレンケイシュウセイ</t>
    </rPh>
    <phoneticPr fontId="3"/>
  </si>
  <si>
    <t>出荷実績のロット分割の再テスト</t>
    <rPh sb="0" eb="4">
      <t>シュッカジッセキ</t>
    </rPh>
    <rPh sb="8" eb="10">
      <t>ブンカツ</t>
    </rPh>
    <rPh sb="11" eb="12">
      <t>サイ</t>
    </rPh>
    <phoneticPr fontId="3"/>
  </si>
  <si>
    <t>購入品一貫ﾃｽﾄについて</t>
    <rPh sb="0" eb="3">
      <t>コウニュウヒン</t>
    </rPh>
    <rPh sb="3" eb="5">
      <t>イッカン</t>
    </rPh>
    <phoneticPr fontId="3"/>
  </si>
  <si>
    <t>売上訂正テストについて(中村)</t>
    <rPh sb="0" eb="4">
      <t>ウリアゲテイセイ</t>
    </rPh>
    <rPh sb="12" eb="14">
      <t>ナカムラ</t>
    </rPh>
    <phoneticPr fontId="3"/>
  </si>
  <si>
    <t>ジョブ停止要否確認</t>
    <rPh sb="3" eb="7">
      <t>テイシヨウヒ</t>
    </rPh>
    <rPh sb="7" eb="9">
      <t>カクニン</t>
    </rPh>
    <phoneticPr fontId="3"/>
  </si>
  <si>
    <t>ロット分割について(長谷川)</t>
    <rPh sb="3" eb="5">
      <t>ブンカツ</t>
    </rPh>
    <rPh sb="10" eb="13">
      <t>ハセガワ</t>
    </rPh>
    <phoneticPr fontId="3"/>
  </si>
  <si>
    <t>ロット分割について(荒川、松原、長谷川)</t>
    <rPh sb="3" eb="5">
      <t>ブンカツ</t>
    </rPh>
    <rPh sb="10" eb="12">
      <t>アラカワ</t>
    </rPh>
    <rPh sb="13" eb="15">
      <t>マツバラ</t>
    </rPh>
    <rPh sb="16" eb="19">
      <t>ハセガワ</t>
    </rPh>
    <phoneticPr fontId="3"/>
  </si>
  <si>
    <t>得意先の移行準備(小椋)</t>
    <rPh sb="0" eb="3">
      <t>トクイサキ</t>
    </rPh>
    <rPh sb="4" eb="6">
      <t>イコウ</t>
    </rPh>
    <rPh sb="6" eb="8">
      <t>ジュンビ</t>
    </rPh>
    <rPh sb="9" eb="11">
      <t>オグラ</t>
    </rPh>
    <phoneticPr fontId="3"/>
  </si>
  <si>
    <t>一貫ﾃｽﾄの実施</t>
    <rPh sb="0" eb="2">
      <t>イッカン</t>
    </rPh>
    <rPh sb="6" eb="8">
      <t>ジッシ</t>
    </rPh>
    <phoneticPr fontId="3"/>
  </si>
  <si>
    <t>課題セッション(得意先一覧、信用調査)</t>
    <rPh sb="0" eb="2">
      <t>カダイ</t>
    </rPh>
    <rPh sb="8" eb="11">
      <t>トクイサキ</t>
    </rPh>
    <rPh sb="11" eb="13">
      <t>イチラン</t>
    </rPh>
    <rPh sb="14" eb="18">
      <t>シンヨウチョウサ</t>
    </rPh>
    <phoneticPr fontId="3"/>
  </si>
  <si>
    <t>DSCネットワーク図説明(松崎、長江、吉岡)</t>
    <rPh sb="9" eb="10">
      <t>ズ</t>
    </rPh>
    <rPh sb="10" eb="12">
      <t>セツメイ</t>
    </rPh>
    <rPh sb="13" eb="15">
      <t>マツザキ</t>
    </rPh>
    <rPh sb="16" eb="18">
      <t>ナガエ</t>
    </rPh>
    <rPh sb="19" eb="21">
      <t>ヨシオカ</t>
    </rPh>
    <phoneticPr fontId="3"/>
  </si>
  <si>
    <t>セッション結果整理</t>
    <rPh sb="5" eb="7">
      <t>ケッカ</t>
    </rPh>
    <rPh sb="7" eb="9">
      <t>セイリ</t>
    </rPh>
    <phoneticPr fontId="3"/>
  </si>
  <si>
    <t>移行整理(小椋)</t>
    <rPh sb="0" eb="4">
      <t>イコウセイリ</t>
    </rPh>
    <rPh sb="5" eb="7">
      <t>オグラ</t>
    </rPh>
    <phoneticPr fontId="3"/>
  </si>
  <si>
    <t>SVMXデータ(Lotの重複削除)</t>
    <rPh sb="12" eb="16">
      <t>チョウフクサクジョ</t>
    </rPh>
    <phoneticPr fontId="3"/>
  </si>
  <si>
    <t>backlog回答</t>
    <rPh sb="7" eb="9">
      <t>カイトウ</t>
    </rPh>
    <phoneticPr fontId="3"/>
  </si>
  <si>
    <t>AWS削除申請</t>
    <rPh sb="3" eb="7">
      <t>サクジョシンセイ</t>
    </rPh>
    <phoneticPr fontId="3"/>
  </si>
  <si>
    <t>ロット分割のbacklog整理、試薬消耗品発注について整理</t>
    <rPh sb="3" eb="5">
      <t>ブンカツ</t>
    </rPh>
    <rPh sb="13" eb="15">
      <t>セイリ</t>
    </rPh>
    <rPh sb="16" eb="23">
      <t>シヤクショウモウヒンハッチュウ</t>
    </rPh>
    <rPh sb="27" eb="29">
      <t>セイリ</t>
    </rPh>
    <phoneticPr fontId="3"/>
  </si>
  <si>
    <t>SVMX手順最新化</t>
    <rPh sb="4" eb="9">
      <t>テジュンサイシンカ</t>
    </rPh>
    <phoneticPr fontId="3"/>
  </si>
  <si>
    <t>従業員番号セット修正</t>
    <rPh sb="0" eb="3">
      <t>ジュウギョウイン</t>
    </rPh>
    <rPh sb="3" eb="5">
      <t>バンゴウ</t>
    </rPh>
    <rPh sb="8" eb="10">
      <t>シュウセイ</t>
    </rPh>
    <phoneticPr fontId="3"/>
  </si>
  <si>
    <t>移行用動作確認対象選定</t>
    <rPh sb="0" eb="11">
      <t>イコウヨウドウサカクニンタイショウセンテイ</t>
    </rPh>
    <phoneticPr fontId="3"/>
  </si>
  <si>
    <t>SOTC110対応</t>
    <rPh sb="7" eb="9">
      <t>タイオウ</t>
    </rPh>
    <phoneticPr fontId="3"/>
  </si>
  <si>
    <t>購入品発注KT</t>
    <rPh sb="0" eb="5">
      <t>コウニュウヒンハッチュウ</t>
    </rPh>
    <phoneticPr fontId="3"/>
  </si>
  <si>
    <t>購入品発注KT準備</t>
    <rPh sb="0" eb="5">
      <t>コウニュウヒンハッチュウ</t>
    </rPh>
    <rPh sb="7" eb="9">
      <t>ジュンビ</t>
    </rPh>
    <phoneticPr fontId="3"/>
  </si>
  <si>
    <t>ネットワーク説明準備</t>
    <rPh sb="6" eb="10">
      <t>セツメイジュンビ</t>
    </rPh>
    <phoneticPr fontId="3"/>
  </si>
  <si>
    <t>ネットワーク説明</t>
    <rPh sb="6" eb="8">
      <t>セツメイ</t>
    </rPh>
    <phoneticPr fontId="3"/>
  </si>
  <si>
    <t>仮納品キャンセル処理(長江、荒川、松原、高山）</t>
    <rPh sb="0" eb="3">
      <t>カリノウヒン</t>
    </rPh>
    <rPh sb="8" eb="10">
      <t>ショリ</t>
    </rPh>
    <rPh sb="11" eb="13">
      <t>ナガエ</t>
    </rPh>
    <rPh sb="14" eb="16">
      <t>アラカワ</t>
    </rPh>
    <rPh sb="17" eb="19">
      <t>マツバラ</t>
    </rPh>
    <rPh sb="20" eb="22">
      <t>タカヤマ</t>
    </rPh>
    <phoneticPr fontId="3"/>
  </si>
  <si>
    <t>得意先移行について(小椋)</t>
    <rPh sb="0" eb="5">
      <t>トクイサキイコウ</t>
    </rPh>
    <rPh sb="10" eb="12">
      <t>オグラ</t>
    </rPh>
    <phoneticPr fontId="3"/>
  </si>
  <si>
    <t>購入品KT準備</t>
    <rPh sb="0" eb="3">
      <t>コウニュウヒン</t>
    </rPh>
    <rPh sb="5" eb="7">
      <t>ジュンビ</t>
    </rPh>
    <phoneticPr fontId="3"/>
  </si>
  <si>
    <t>週次準備</t>
    <rPh sb="0" eb="2">
      <t>シュウジ</t>
    </rPh>
    <rPh sb="2" eb="4">
      <t>ジュンビ</t>
    </rPh>
    <phoneticPr fontId="3"/>
  </si>
  <si>
    <t>得意先更新について(小椋)</t>
    <rPh sb="0" eb="3">
      <t>トクイサキ</t>
    </rPh>
    <rPh sb="3" eb="5">
      <t>コウシン</t>
    </rPh>
    <rPh sb="10" eb="12">
      <t>オグラ</t>
    </rPh>
    <phoneticPr fontId="3"/>
  </si>
  <si>
    <t>移行つーつ作成(福井、原田)</t>
    <rPh sb="0" eb="2">
      <t>イコウ</t>
    </rPh>
    <rPh sb="5" eb="7">
      <t>サクセイ</t>
    </rPh>
    <rPh sb="8" eb="10">
      <t>フクイ</t>
    </rPh>
    <rPh sb="11" eb="13">
      <t>ハラダ</t>
    </rPh>
    <phoneticPr fontId="3"/>
  </si>
  <si>
    <t>データ作成準備</t>
    <rPh sb="3" eb="7">
      <t>サクセイジュンビ</t>
    </rPh>
    <phoneticPr fontId="3"/>
  </si>
  <si>
    <t>DSCの使い方(中川)</t>
    <rPh sb="4" eb="5">
      <t>ツカ</t>
    </rPh>
    <rPh sb="6" eb="7">
      <t>カタ</t>
    </rPh>
    <rPh sb="8" eb="10">
      <t>ナカガワ</t>
    </rPh>
    <phoneticPr fontId="3"/>
  </si>
  <si>
    <t>動作確認について(福井)</t>
    <rPh sb="0" eb="4">
      <t>ドウサカクニン</t>
    </rPh>
    <rPh sb="9" eb="11">
      <t>フクイ</t>
    </rPh>
    <phoneticPr fontId="3"/>
  </si>
  <si>
    <t>試薬商品部品発注の対象DIEN品の整理</t>
    <rPh sb="0" eb="2">
      <t>シヤク</t>
    </rPh>
    <rPh sb="2" eb="4">
      <t>ショウヒン</t>
    </rPh>
    <rPh sb="4" eb="6">
      <t>ブヒン</t>
    </rPh>
    <rPh sb="6" eb="8">
      <t>ハッチュウ</t>
    </rPh>
    <rPh sb="9" eb="11">
      <t>タイショウ</t>
    </rPh>
    <rPh sb="15" eb="16">
      <t>ヒン</t>
    </rPh>
    <rPh sb="17" eb="19">
      <t>セイリ</t>
    </rPh>
    <phoneticPr fontId="3"/>
  </si>
  <si>
    <t>得意先確認</t>
    <rPh sb="0" eb="5">
      <t>トクイサキカクニン</t>
    </rPh>
    <phoneticPr fontId="3"/>
  </si>
  <si>
    <t>得意先テストデータ作成</t>
    <rPh sb="0" eb="3">
      <t>トクイサキ</t>
    </rPh>
    <rPh sb="9" eb="11">
      <t>サクセイ</t>
    </rPh>
    <phoneticPr fontId="3"/>
  </si>
  <si>
    <t>KT準備</t>
    <rPh sb="2" eb="4">
      <t>ジュンビ</t>
    </rPh>
    <phoneticPr fontId="3"/>
  </si>
  <si>
    <t>前日振り返り(荒川、高山)</t>
    <rPh sb="0" eb="3">
      <t>ゼンジツフ</t>
    </rPh>
    <rPh sb="4" eb="5">
      <t>カエ</t>
    </rPh>
    <rPh sb="7" eb="9">
      <t>アラカワ</t>
    </rPh>
    <rPh sb="10" eb="12">
      <t>タカヤマ</t>
    </rPh>
    <phoneticPr fontId="3"/>
  </si>
  <si>
    <t>移行打ち合わせ(小椋, 福井)</t>
    <rPh sb="0" eb="3">
      <t>イコウウ</t>
    </rPh>
    <rPh sb="4" eb="5">
      <t>ア</t>
    </rPh>
    <rPh sb="8" eb="10">
      <t>オグラ</t>
    </rPh>
    <rPh sb="12" eb="14">
      <t>フクイ</t>
    </rPh>
    <phoneticPr fontId="3"/>
  </si>
  <si>
    <t>購入品KT</t>
    <rPh sb="0" eb="3">
      <t>コウニュウヒン</t>
    </rPh>
    <phoneticPr fontId="3"/>
  </si>
  <si>
    <t>得意先再テスト</t>
    <rPh sb="0" eb="4">
      <t>トクイサキサイ</t>
    </rPh>
    <phoneticPr fontId="3"/>
  </si>
  <si>
    <t>動作確認依頼準備(小椋)</t>
    <rPh sb="0" eb="8">
      <t>ドウサカクニンイライジュンビ</t>
    </rPh>
    <rPh sb="9" eb="11">
      <t>オグラ</t>
    </rPh>
    <phoneticPr fontId="3"/>
  </si>
  <si>
    <t>信用調査の調整</t>
    <rPh sb="0" eb="4">
      <t>シンヨウチョウサ</t>
    </rPh>
    <rPh sb="5" eb="7">
      <t>チョウセイ</t>
    </rPh>
    <phoneticPr fontId="3"/>
  </si>
  <si>
    <t>ロット分割のテスト調整</t>
    <rPh sb="3" eb="5">
      <t>ブンカツ</t>
    </rPh>
    <rPh sb="9" eb="11">
      <t>チョウセイ</t>
    </rPh>
    <phoneticPr fontId="3"/>
  </si>
  <si>
    <t>DSC保守調整(長江, 吉岡)</t>
    <rPh sb="3" eb="5">
      <t>ホシュ</t>
    </rPh>
    <rPh sb="5" eb="7">
      <t>チョウセイ</t>
    </rPh>
    <rPh sb="8" eb="10">
      <t>ナガエ</t>
    </rPh>
    <rPh sb="12" eb="14">
      <t>ヨシオカ</t>
    </rPh>
    <phoneticPr fontId="3"/>
  </si>
  <si>
    <t>ロット分割対策(荒川, 松原)</t>
    <rPh sb="3" eb="7">
      <t>ブンカツタイサク</t>
    </rPh>
    <rPh sb="8" eb="10">
      <t>アラカワ</t>
    </rPh>
    <rPh sb="12" eb="14">
      <t>マツバラ</t>
    </rPh>
    <phoneticPr fontId="3"/>
  </si>
  <si>
    <t>得意先移行準備(小椋)</t>
    <rPh sb="0" eb="3">
      <t>トクイサキ</t>
    </rPh>
    <rPh sb="3" eb="7">
      <t>イコウジュンビ</t>
    </rPh>
    <rPh sb="8" eb="10">
      <t>オグラ</t>
    </rPh>
    <phoneticPr fontId="3"/>
  </si>
  <si>
    <t>得意先連携処理(中村)</t>
    <rPh sb="0" eb="3">
      <t>トクイサキ</t>
    </rPh>
    <rPh sb="3" eb="5">
      <t>レンケイ</t>
    </rPh>
    <rPh sb="5" eb="7">
      <t>ショリ</t>
    </rPh>
    <rPh sb="8" eb="10">
      <t>ナカムラ</t>
    </rPh>
    <phoneticPr fontId="3"/>
  </si>
  <si>
    <t>得意先情報整理</t>
    <rPh sb="0" eb="3">
      <t>トクイサキ</t>
    </rPh>
    <rPh sb="3" eb="7">
      <t>ジョウホウセイリ</t>
    </rPh>
    <phoneticPr fontId="3"/>
  </si>
  <si>
    <t>ロット分割データ作成</t>
    <rPh sb="3" eb="5">
      <t>ブンカツ</t>
    </rPh>
    <rPh sb="8" eb="10">
      <t>サクセイ</t>
    </rPh>
    <phoneticPr fontId="3"/>
  </si>
  <si>
    <t>得意先移行前確認(小椋)</t>
    <rPh sb="0" eb="8">
      <t>トクイサキイコウマエカクニン</t>
    </rPh>
    <rPh sb="9" eb="11">
      <t>オグラ</t>
    </rPh>
    <phoneticPr fontId="3"/>
  </si>
  <si>
    <t>ロット分割エラーについて(荒川)</t>
    <rPh sb="3" eb="5">
      <t>ブンカツ</t>
    </rPh>
    <rPh sb="13" eb="15">
      <t>アラカワ</t>
    </rPh>
    <phoneticPr fontId="3"/>
  </si>
  <si>
    <t>出荷パターンの確認(松原, 荒川)</t>
    <rPh sb="0" eb="2">
      <t>シュッカ</t>
    </rPh>
    <rPh sb="7" eb="9">
      <t>カクニン</t>
    </rPh>
    <rPh sb="10" eb="12">
      <t>マツバラ</t>
    </rPh>
    <rPh sb="14" eb="16">
      <t>アラカワ</t>
    </rPh>
    <phoneticPr fontId="3"/>
  </si>
  <si>
    <t>ロット分割エラー原因(長谷川, 松原, 荒川, 高山)</t>
    <rPh sb="3" eb="5">
      <t>ブンカツ</t>
    </rPh>
    <rPh sb="8" eb="10">
      <t>ゲンイン</t>
    </rPh>
    <rPh sb="11" eb="14">
      <t>ハセガワ</t>
    </rPh>
    <rPh sb="16" eb="18">
      <t>マツバラ</t>
    </rPh>
    <rPh sb="20" eb="22">
      <t>アラカワ</t>
    </rPh>
    <rPh sb="24" eb="26">
      <t>タカヤマ</t>
    </rPh>
    <phoneticPr fontId="3"/>
  </si>
  <si>
    <t>得意先投入前確認(小椋)</t>
    <rPh sb="0" eb="3">
      <t>トクイサキ</t>
    </rPh>
    <rPh sb="3" eb="5">
      <t>トウニュウ</t>
    </rPh>
    <rPh sb="5" eb="6">
      <t>マエ</t>
    </rPh>
    <rPh sb="6" eb="8">
      <t>カクニン</t>
    </rPh>
    <rPh sb="9" eb="11">
      <t>オグラ</t>
    </rPh>
    <phoneticPr fontId="3"/>
  </si>
  <si>
    <t>得意先移行結果確認</t>
    <rPh sb="0" eb="9">
      <t>トクイサキイコウケッカカクニン</t>
    </rPh>
    <phoneticPr fontId="3"/>
  </si>
  <si>
    <t>プレ動作確認準備</t>
    <rPh sb="2" eb="6">
      <t>ドウサカクニン</t>
    </rPh>
    <rPh sb="6" eb="8">
      <t>ジュンビ</t>
    </rPh>
    <phoneticPr fontId="3"/>
  </si>
  <si>
    <t>ロット分割テストケース整理</t>
    <rPh sb="3" eb="5">
      <t>ブンカツ</t>
    </rPh>
    <rPh sb="11" eb="13">
      <t>セイリ</t>
    </rPh>
    <phoneticPr fontId="3"/>
  </si>
  <si>
    <t>SOTC100(ロット分割対応)</t>
    <rPh sb="11" eb="13">
      <t>ブンカツ</t>
    </rPh>
    <rPh sb="13" eb="15">
      <t>タイオウ</t>
    </rPh>
    <phoneticPr fontId="3"/>
  </si>
  <si>
    <t>得意先データ確認(小椋)</t>
    <rPh sb="0" eb="3">
      <t>トクイサキ</t>
    </rPh>
    <rPh sb="6" eb="8">
      <t>カクニン</t>
    </rPh>
    <rPh sb="9" eb="11">
      <t>オグラ</t>
    </rPh>
    <phoneticPr fontId="3"/>
  </si>
  <si>
    <t>ロット分割テストの調整</t>
    <rPh sb="3" eb="5">
      <t>ブンカツ</t>
    </rPh>
    <rPh sb="9" eb="11">
      <t>チョウセイ</t>
    </rPh>
    <phoneticPr fontId="3"/>
  </si>
  <si>
    <t>再テストの品目調整</t>
    <rPh sb="0" eb="1">
      <t>サイ</t>
    </rPh>
    <rPh sb="5" eb="9">
      <t>ヒンモクチョウセイ</t>
    </rPh>
    <phoneticPr fontId="3"/>
  </si>
  <si>
    <t>プレ環境整理</t>
    <rPh sb="2" eb="4">
      <t>カンキョウ</t>
    </rPh>
    <rPh sb="4" eb="6">
      <t>セイリ</t>
    </rPh>
    <phoneticPr fontId="3"/>
  </si>
  <si>
    <t>ロット分割データ整理</t>
    <rPh sb="3" eb="5">
      <t>ブンカツ</t>
    </rPh>
    <rPh sb="8" eb="10">
      <t>セイリ</t>
    </rPh>
    <phoneticPr fontId="3"/>
  </si>
  <si>
    <t>ロット分割/Endcustomerについて</t>
    <rPh sb="3" eb="5">
      <t>ブンカツ</t>
    </rPh>
    <phoneticPr fontId="3"/>
  </si>
  <si>
    <t>ロット分割挙動の内部確認</t>
    <rPh sb="3" eb="7">
      <t>ブンカツキョドウ</t>
    </rPh>
    <rPh sb="8" eb="12">
      <t>ナイブカクニン</t>
    </rPh>
    <phoneticPr fontId="3"/>
  </si>
  <si>
    <t>預託在庫のテストデータ作成</t>
    <rPh sb="0" eb="4">
      <t>ヨタクザイコ</t>
    </rPh>
    <rPh sb="11" eb="13">
      <t>サクセイ</t>
    </rPh>
    <phoneticPr fontId="3"/>
  </si>
  <si>
    <t>ロット分割結果の確認</t>
    <rPh sb="3" eb="7">
      <t>ブンカツケッカ</t>
    </rPh>
    <rPh sb="8" eb="10">
      <t>カクニン</t>
    </rPh>
    <phoneticPr fontId="3"/>
  </si>
  <si>
    <t>スポット発注のGTS対応について</t>
    <rPh sb="4" eb="6">
      <t>ハッチュウ</t>
    </rPh>
    <rPh sb="10" eb="12">
      <t>タイオウ</t>
    </rPh>
    <phoneticPr fontId="3"/>
  </si>
  <si>
    <t>ロット分割結果の調整</t>
    <rPh sb="3" eb="7">
      <t>ブンカツケッカ</t>
    </rPh>
    <rPh sb="8" eb="10">
      <t>チョウセイ</t>
    </rPh>
    <phoneticPr fontId="3"/>
  </si>
  <si>
    <t>081プレ動作確認調整(荒川、高山、松原、中村、福井、長谷川、木谷、小椋）</t>
    <rPh sb="5" eb="9">
      <t>ドウサカクニン</t>
    </rPh>
    <rPh sb="9" eb="11">
      <t>チョウセイ</t>
    </rPh>
    <rPh sb="12" eb="14">
      <t>アラカワ</t>
    </rPh>
    <rPh sb="15" eb="17">
      <t>タカヤマ</t>
    </rPh>
    <rPh sb="18" eb="20">
      <t>マツバラ</t>
    </rPh>
    <rPh sb="21" eb="23">
      <t>ナカムラ</t>
    </rPh>
    <rPh sb="24" eb="26">
      <t>フクイ</t>
    </rPh>
    <rPh sb="27" eb="30">
      <t>ハセガワ</t>
    </rPh>
    <rPh sb="31" eb="33">
      <t>キタニ</t>
    </rPh>
    <rPh sb="34" eb="36">
      <t>オグラ</t>
    </rPh>
    <phoneticPr fontId="3"/>
  </si>
  <si>
    <t>売上実績連携に伴う納入機器について(荒川, 松原)</t>
    <rPh sb="0" eb="4">
      <t>ウリアゲジッセキ</t>
    </rPh>
    <rPh sb="4" eb="6">
      <t>レンケイ</t>
    </rPh>
    <rPh sb="7" eb="8">
      <t>トモナ</t>
    </rPh>
    <rPh sb="9" eb="13">
      <t>ノウニュウキキ</t>
    </rPh>
    <rPh sb="18" eb="20">
      <t>アラカワ</t>
    </rPh>
    <rPh sb="22" eb="24">
      <t>マツバラ</t>
    </rPh>
    <phoneticPr fontId="3"/>
  </si>
  <si>
    <t>信用調査移行について(小椋)</t>
    <rPh sb="0" eb="4">
      <t>シンヨウチョウサ</t>
    </rPh>
    <rPh sb="4" eb="6">
      <t>イコウ</t>
    </rPh>
    <rPh sb="11" eb="13">
      <t>オグラ</t>
    </rPh>
    <phoneticPr fontId="3"/>
  </si>
  <si>
    <t>移行の利用ユーザについて(荒川)</t>
    <rPh sb="0" eb="2">
      <t>イコウ</t>
    </rPh>
    <rPh sb="3" eb="5">
      <t>リヨウ</t>
    </rPh>
    <rPh sb="13" eb="15">
      <t>アラカワ</t>
    </rPh>
    <phoneticPr fontId="3"/>
  </si>
  <si>
    <t>SOTC070起動時間ズレの調査</t>
    <rPh sb="7" eb="11">
      <t>キドウジカン</t>
    </rPh>
    <rPh sb="14" eb="16">
      <t>チョウサ</t>
    </rPh>
    <phoneticPr fontId="3"/>
  </si>
  <si>
    <t>サービス品のフラグ対応について(荒川、松原)</t>
    <rPh sb="4" eb="5">
      <t>ヒン</t>
    </rPh>
    <rPh sb="9" eb="11">
      <t>タイオウ</t>
    </rPh>
    <rPh sb="16" eb="18">
      <t>アラカワ</t>
    </rPh>
    <rPh sb="19" eb="21">
      <t>マツバラ</t>
    </rPh>
    <phoneticPr fontId="3"/>
  </si>
  <si>
    <t>得意先再設計</t>
    <rPh sb="0" eb="6">
      <t>トクイサキサイセッケイ</t>
    </rPh>
    <phoneticPr fontId="3"/>
  </si>
  <si>
    <t>サービス購入品の品目グループ1がセットされていない(荒川9</t>
    <rPh sb="4" eb="7">
      <t>コウニュウヒン</t>
    </rPh>
    <rPh sb="8" eb="10">
      <t>ヒンモク</t>
    </rPh>
    <rPh sb="26" eb="28">
      <t>アラカワ</t>
    </rPh>
    <phoneticPr fontId="3"/>
  </si>
  <si>
    <t>ロット分割挙動確認のテスト方法共有(長谷川)</t>
    <rPh sb="3" eb="9">
      <t>ブンカツキョドウカクニン</t>
    </rPh>
    <rPh sb="13" eb="17">
      <t>ホウホウキョウユウ</t>
    </rPh>
    <rPh sb="18" eb="21">
      <t>ハセガワ</t>
    </rPh>
    <phoneticPr fontId="3"/>
  </si>
  <si>
    <t>出荷残テスト内容整理</t>
    <rPh sb="0" eb="2">
      <t>シュッカ</t>
    </rPh>
    <rPh sb="2" eb="3">
      <t>ザン</t>
    </rPh>
    <rPh sb="6" eb="10">
      <t>ナイヨウセイリ</t>
    </rPh>
    <phoneticPr fontId="3"/>
  </si>
  <si>
    <t>出荷追加SIT調整</t>
    <rPh sb="0" eb="2">
      <t>シュッカ</t>
    </rPh>
    <rPh sb="2" eb="4">
      <t>ツイカ</t>
    </rPh>
    <rPh sb="7" eb="9">
      <t>チョウセイ</t>
    </rPh>
    <phoneticPr fontId="3"/>
  </si>
  <si>
    <t>得意先の取引区分対応(松原)</t>
    <rPh sb="0" eb="3">
      <t>トクイサキ</t>
    </rPh>
    <rPh sb="4" eb="8">
      <t>トリヒキクブン</t>
    </rPh>
    <rPh sb="8" eb="10">
      <t>タイオウ</t>
    </rPh>
    <rPh sb="11" eb="13">
      <t>マツバラ</t>
    </rPh>
    <phoneticPr fontId="3"/>
  </si>
  <si>
    <t>ロット分割の超過数量、複数回受信の対応(荒川、松原)</t>
    <rPh sb="3" eb="5">
      <t>ブンカツ</t>
    </rPh>
    <rPh sb="6" eb="10">
      <t>チョウカスウリョウ</t>
    </rPh>
    <rPh sb="11" eb="13">
      <t>フクスウ</t>
    </rPh>
    <rPh sb="13" eb="14">
      <t>カイ</t>
    </rPh>
    <rPh sb="14" eb="16">
      <t>ジュシン</t>
    </rPh>
    <rPh sb="17" eb="19">
      <t>タイオウ</t>
    </rPh>
    <rPh sb="20" eb="22">
      <t>アラカワ</t>
    </rPh>
    <rPh sb="23" eb="25">
      <t>マツバラ</t>
    </rPh>
    <phoneticPr fontId="3"/>
  </si>
  <si>
    <t>無償出庫のデータ作成</t>
    <rPh sb="0" eb="4">
      <t>ムショウシュッコ</t>
    </rPh>
    <rPh sb="8" eb="10">
      <t>サクセイ</t>
    </rPh>
    <phoneticPr fontId="3"/>
  </si>
  <si>
    <t>納入機器構成品にロット管理品があるか</t>
    <rPh sb="0" eb="8">
      <t>ノウニュウキキコ</t>
    </rPh>
    <rPh sb="11" eb="14">
      <t>カンリヒン</t>
    </rPh>
    <phoneticPr fontId="3"/>
  </si>
  <si>
    <t>出荷の引き当て処理中課題(荒川)</t>
    <rPh sb="0" eb="2">
      <t>シュッカ</t>
    </rPh>
    <rPh sb="3" eb="4">
      <t>ヒ</t>
    </rPh>
    <rPh sb="5" eb="6">
      <t>ア</t>
    </rPh>
    <rPh sb="7" eb="10">
      <t>ショリチュウ</t>
    </rPh>
    <rPh sb="10" eb="12">
      <t>カダイ</t>
    </rPh>
    <rPh sb="13" eb="15">
      <t>アラカワ</t>
    </rPh>
    <phoneticPr fontId="3"/>
  </si>
  <si>
    <t>追加SITのデータ選定</t>
    <rPh sb="0" eb="2">
      <t>ツイカ</t>
    </rPh>
    <rPh sb="9" eb="11">
      <t>センテイ</t>
    </rPh>
    <phoneticPr fontId="3"/>
  </si>
  <si>
    <t>SOTC100の再設計</t>
    <rPh sb="8" eb="11">
      <t>サイセッケイ</t>
    </rPh>
    <phoneticPr fontId="3"/>
  </si>
  <si>
    <t>ロット分割認識合わせ準備</t>
    <rPh sb="3" eb="5">
      <t>ブンカツ</t>
    </rPh>
    <rPh sb="5" eb="8">
      <t>ニンシキア</t>
    </rPh>
    <rPh sb="10" eb="12">
      <t>ジュンビ</t>
    </rPh>
    <phoneticPr fontId="3"/>
  </si>
  <si>
    <t>ロット分割認識合わせ(長谷川)</t>
    <rPh sb="3" eb="8">
      <t>ブンカツニンシキア</t>
    </rPh>
    <rPh sb="11" eb="14">
      <t>ハセガワ</t>
    </rPh>
    <phoneticPr fontId="3"/>
  </si>
  <si>
    <t>SYSMEX_TS-3923 【出荷】出荷の実績受信時に元数量を超えた場合の対応</t>
  </si>
  <si>
    <t>得意先の状況確認(小椋9</t>
    <rPh sb="0" eb="3">
      <t>トクイサキ</t>
    </rPh>
    <rPh sb="4" eb="8">
      <t>ジョウキョウカクニン</t>
    </rPh>
    <rPh sb="9" eb="11">
      <t>オグラ</t>
    </rPh>
    <phoneticPr fontId="3"/>
  </si>
  <si>
    <t>得意先の残対応(SOTC011のチェック対象追加)</t>
    <rPh sb="0" eb="3">
      <t>トクイサキ</t>
    </rPh>
    <rPh sb="4" eb="7">
      <t>ザンタイオウ</t>
    </rPh>
    <rPh sb="20" eb="24">
      <t>タイショウツイカ</t>
    </rPh>
    <phoneticPr fontId="3"/>
  </si>
  <si>
    <t>SOTC110の再設計</t>
    <rPh sb="8" eb="11">
      <t>サイセッケイ</t>
    </rPh>
    <phoneticPr fontId="3"/>
  </si>
  <si>
    <t>SOTC070リカバリー処理の主従について(原田)</t>
    <rPh sb="12" eb="14">
      <t>ショリ</t>
    </rPh>
    <rPh sb="15" eb="17">
      <t>シュジュウ</t>
    </rPh>
    <rPh sb="22" eb="24">
      <t>ハラダ</t>
    </rPh>
    <phoneticPr fontId="3"/>
  </si>
  <si>
    <t>納入実績作成処理の事前確認(長谷川)</t>
    <rPh sb="0" eb="6">
      <t>ノウニュウジッセキサクセイ</t>
    </rPh>
    <rPh sb="6" eb="8">
      <t>ショリ</t>
    </rPh>
    <rPh sb="9" eb="13">
      <t>ジゼンカクニン</t>
    </rPh>
    <rPh sb="14" eb="17">
      <t>ハセガワ</t>
    </rPh>
    <phoneticPr fontId="3"/>
  </si>
  <si>
    <t>得意先独自項目の現在整理状況のまとめ</t>
    <rPh sb="0" eb="3">
      <t>トクイサキ</t>
    </rPh>
    <rPh sb="3" eb="7">
      <t>ドクジコウモク</t>
    </rPh>
    <rPh sb="8" eb="10">
      <t>ゲンザイ</t>
    </rPh>
    <rPh sb="10" eb="12">
      <t>セイリ</t>
    </rPh>
    <rPh sb="12" eb="14">
      <t>ジョウキョウ</t>
    </rPh>
    <phoneticPr fontId="3"/>
  </si>
  <si>
    <t>得意先の独自項目の差異確認</t>
    <rPh sb="0" eb="3">
      <t>トクイサキ</t>
    </rPh>
    <rPh sb="4" eb="8">
      <t>ドクジコウモク</t>
    </rPh>
    <rPh sb="9" eb="13">
      <t>サイカクニン</t>
    </rPh>
    <phoneticPr fontId="3"/>
  </si>
  <si>
    <t>UAT3環境準備事前認識合わせ(荒川, 高山)</t>
    <rPh sb="4" eb="8">
      <t>カンキョウジュンビ</t>
    </rPh>
    <rPh sb="8" eb="10">
      <t>ジゼン</t>
    </rPh>
    <rPh sb="10" eb="12">
      <t>ニンシキ</t>
    </rPh>
    <rPh sb="12" eb="13">
      <t>ア</t>
    </rPh>
    <rPh sb="16" eb="18">
      <t>アラカワ</t>
    </rPh>
    <rPh sb="20" eb="22">
      <t>タカヤマ</t>
    </rPh>
    <phoneticPr fontId="3"/>
  </si>
  <si>
    <t>出荷のロット分割の問題確認</t>
    <rPh sb="0" eb="2">
      <t>シュッカ</t>
    </rPh>
    <rPh sb="6" eb="8">
      <t>ブンカツ</t>
    </rPh>
    <rPh sb="9" eb="13">
      <t>モンダイカクニン</t>
    </rPh>
    <phoneticPr fontId="3"/>
  </si>
  <si>
    <t>プレ動作確認状況確認(木谷、荒川)</t>
    <rPh sb="2" eb="10">
      <t>ドウサカクニンジョウキョウカクニン</t>
    </rPh>
    <rPh sb="11" eb="13">
      <t>キタニ</t>
    </rPh>
    <rPh sb="14" eb="16">
      <t>アラカワ</t>
    </rPh>
    <phoneticPr fontId="3"/>
  </si>
  <si>
    <t>追加SIT実施</t>
    <rPh sb="0" eb="2">
      <t>ツイカ</t>
    </rPh>
    <rPh sb="5" eb="7">
      <t>ジッシ</t>
    </rPh>
    <phoneticPr fontId="3"/>
  </si>
  <si>
    <t>項目削除環境の調整など</t>
    <rPh sb="0" eb="6">
      <t>コウモクサクジョカンキョウ</t>
    </rPh>
    <rPh sb="7" eb="9">
      <t>チョウセイ</t>
    </rPh>
    <phoneticPr fontId="3"/>
  </si>
  <si>
    <t>移行残設計の整理(福井)</t>
    <rPh sb="0" eb="2">
      <t>イコウ</t>
    </rPh>
    <rPh sb="2" eb="5">
      <t>ザンセッケイ</t>
    </rPh>
    <rPh sb="6" eb="8">
      <t>セイリ</t>
    </rPh>
    <rPh sb="9" eb="11">
      <t>フクイ</t>
    </rPh>
    <phoneticPr fontId="3"/>
  </si>
  <si>
    <t>名刺発注</t>
    <rPh sb="0" eb="4">
      <t>メイシハッチュウ</t>
    </rPh>
    <phoneticPr fontId="3"/>
  </si>
  <si>
    <t>信用調査の移行について(小椋)</t>
    <rPh sb="0" eb="4">
      <t>シンヨウチョウサ</t>
    </rPh>
    <rPh sb="5" eb="7">
      <t>イコウ</t>
    </rPh>
    <rPh sb="12" eb="14">
      <t>オグラ</t>
    </rPh>
    <phoneticPr fontId="3"/>
  </si>
  <si>
    <t>ダミー施設登録の経緯を高山さんに確認</t>
    <rPh sb="3" eb="5">
      <t>シセツ</t>
    </rPh>
    <rPh sb="5" eb="7">
      <t>トウロク</t>
    </rPh>
    <rPh sb="8" eb="10">
      <t>ケイイ</t>
    </rPh>
    <rPh sb="11" eb="13">
      <t>タカヤマ</t>
    </rPh>
    <rPh sb="16" eb="18">
      <t>カクニン</t>
    </rPh>
    <phoneticPr fontId="3"/>
  </si>
  <si>
    <t>太田さん作業について(小椋, 福井)</t>
    <rPh sb="0" eb="2">
      <t>オオタ</t>
    </rPh>
    <rPh sb="4" eb="6">
      <t>サギョウ</t>
    </rPh>
    <rPh sb="11" eb="13">
      <t>オグラ</t>
    </rPh>
    <rPh sb="15" eb="17">
      <t>フクイ</t>
    </rPh>
    <phoneticPr fontId="3"/>
  </si>
  <si>
    <t>ロット分割追加SIT結果確認</t>
    <rPh sb="3" eb="5">
      <t>ブンカツ</t>
    </rPh>
    <rPh sb="5" eb="7">
      <t>ツイカ</t>
    </rPh>
    <rPh sb="10" eb="14">
      <t>ケッカカクニン</t>
    </rPh>
    <phoneticPr fontId="3"/>
  </si>
  <si>
    <t>預託在庫・無償出庫について(荒川)</t>
    <rPh sb="0" eb="4">
      <t>ヨタクザイコ</t>
    </rPh>
    <rPh sb="5" eb="9">
      <t>ムショウシュッコ</t>
    </rPh>
    <rPh sb="14" eb="16">
      <t>アラカワ</t>
    </rPh>
    <phoneticPr fontId="3"/>
  </si>
  <si>
    <t>項目削除依頼</t>
    <rPh sb="0" eb="4">
      <t>コウモクサクジョ</t>
    </rPh>
    <rPh sb="4" eb="6">
      <t>イライ</t>
    </rPh>
    <phoneticPr fontId="3"/>
  </si>
  <si>
    <t>UAT3環境構築(荒川, 高山)</t>
    <rPh sb="4" eb="8">
      <t>カンキョウコウチク</t>
    </rPh>
    <rPh sb="9" eb="11">
      <t>アラカワ</t>
    </rPh>
    <rPh sb="13" eb="15">
      <t>タカヤマ</t>
    </rPh>
    <phoneticPr fontId="3"/>
  </si>
  <si>
    <t>UAT3環境構築懸念点の整理</t>
    <rPh sb="4" eb="11">
      <t>カンキョウコウチクケネンテン</t>
    </rPh>
    <rPh sb="12" eb="14">
      <t>セイリ</t>
    </rPh>
    <phoneticPr fontId="3"/>
  </si>
  <si>
    <t>SOTC100の修正</t>
    <rPh sb="8" eb="10">
      <t>シュウセイ</t>
    </rPh>
    <phoneticPr fontId="3"/>
  </si>
  <si>
    <t>状況共有</t>
    <rPh sb="0" eb="4">
      <t>ジョウキョウキョウユウ</t>
    </rPh>
    <phoneticPr fontId="3"/>
  </si>
  <si>
    <t>追加SIT状況確認</t>
    <rPh sb="0" eb="2">
      <t>ツイカ</t>
    </rPh>
    <rPh sb="5" eb="9">
      <t>ジョウキョウカクニン</t>
    </rPh>
    <phoneticPr fontId="3"/>
  </si>
  <si>
    <t>得意先修正確認</t>
    <rPh sb="0" eb="7">
      <t>トクイサキシュウセイカクニン</t>
    </rPh>
    <phoneticPr fontId="3"/>
  </si>
  <si>
    <t>得意先の対応表調査</t>
    <rPh sb="0" eb="3">
      <t>トクイサキ</t>
    </rPh>
    <rPh sb="4" eb="7">
      <t>タイオウヒョウ</t>
    </rPh>
    <rPh sb="7" eb="9">
      <t>チョウサ</t>
    </rPh>
    <phoneticPr fontId="3"/>
  </si>
  <si>
    <t>信用調査の移行ツール設計(小椋)</t>
    <rPh sb="0" eb="4">
      <t>シンヨウチョウサ</t>
    </rPh>
    <rPh sb="5" eb="7">
      <t>イコウ</t>
    </rPh>
    <rPh sb="10" eb="12">
      <t>セッケイ</t>
    </rPh>
    <rPh sb="13" eb="15">
      <t>オグラ</t>
    </rPh>
    <phoneticPr fontId="3"/>
  </si>
  <si>
    <t>得意先項目マッピング資料作成</t>
    <rPh sb="0" eb="3">
      <t>トクイサキ</t>
    </rPh>
    <rPh sb="3" eb="5">
      <t>コウモク</t>
    </rPh>
    <rPh sb="10" eb="14">
      <t>シリョウサクセイ</t>
    </rPh>
    <phoneticPr fontId="3"/>
  </si>
  <si>
    <t>項目削除の対応、移行の対応について(福井)</t>
    <rPh sb="0" eb="4">
      <t>コウモクサクジョ</t>
    </rPh>
    <rPh sb="5" eb="7">
      <t>タイオウ</t>
    </rPh>
    <rPh sb="8" eb="10">
      <t>イコウ</t>
    </rPh>
    <rPh sb="11" eb="13">
      <t>タイオウ</t>
    </rPh>
    <rPh sb="18" eb="20">
      <t>フクイ</t>
    </rPh>
    <phoneticPr fontId="3"/>
  </si>
  <si>
    <t>試薬消耗品発注について(松原,長谷川)</t>
    <rPh sb="0" eb="7">
      <t>シヤクショウモウヒンハッチュウ</t>
    </rPh>
    <rPh sb="12" eb="14">
      <t>マツバラ</t>
    </rPh>
    <rPh sb="15" eb="18">
      <t>ハセガワ</t>
    </rPh>
    <phoneticPr fontId="3"/>
  </si>
  <si>
    <t>得意先のIT</t>
    <rPh sb="0" eb="3">
      <t>トクイサキ</t>
    </rPh>
    <phoneticPr fontId="3"/>
  </si>
  <si>
    <t>SOTC011改修確認</t>
    <rPh sb="7" eb="11">
      <t>カイシュウカクニン</t>
    </rPh>
    <phoneticPr fontId="3"/>
  </si>
  <si>
    <t>通院</t>
    <rPh sb="0" eb="2">
      <t>ツウイン</t>
    </rPh>
    <phoneticPr fontId="3"/>
  </si>
  <si>
    <t>リース無償出庫伝票対応</t>
    <rPh sb="3" eb="7">
      <t>ムショウシュッコ</t>
    </rPh>
    <rPh sb="7" eb="11">
      <t>デンピョウタイオウ</t>
    </rPh>
    <phoneticPr fontId="3"/>
  </si>
  <si>
    <t>連携依頼(原田)</t>
    <rPh sb="0" eb="4">
      <t>レンケイイライ</t>
    </rPh>
    <rPh sb="5" eb="7">
      <t>ハラダ</t>
    </rPh>
    <phoneticPr fontId="3"/>
  </si>
  <si>
    <t>試薬消耗品の挙動について(松原)</t>
    <rPh sb="0" eb="5">
      <t>シヤクショウモウヒン</t>
    </rPh>
    <rPh sb="6" eb="8">
      <t>キョドウ</t>
    </rPh>
    <rPh sb="13" eb="15">
      <t>マツバラ</t>
    </rPh>
    <phoneticPr fontId="3"/>
  </si>
  <si>
    <t>品目グループ1の反映について</t>
    <rPh sb="0" eb="2">
      <t>ヒンモク</t>
    </rPh>
    <rPh sb="8" eb="10">
      <t>ハンエイ</t>
    </rPh>
    <phoneticPr fontId="3"/>
  </si>
  <si>
    <t>社内部署の親情報列の追加</t>
    <rPh sb="0" eb="4">
      <t>シャナイブショ</t>
    </rPh>
    <rPh sb="5" eb="6">
      <t>オヤ</t>
    </rPh>
    <rPh sb="6" eb="9">
      <t>ジョウホウレツ</t>
    </rPh>
    <rPh sb="10" eb="12">
      <t>ツイカ</t>
    </rPh>
    <phoneticPr fontId="3"/>
  </si>
  <si>
    <t>リース無償出庫伝票対応</t>
    <rPh sb="3" eb="11">
      <t>ムショウシュッコデンピョウタイオウ</t>
    </rPh>
    <phoneticPr fontId="3"/>
  </si>
  <si>
    <t>太田さん作業について(福井)</t>
    <rPh sb="0" eb="2">
      <t>オオタ</t>
    </rPh>
    <rPh sb="4" eb="6">
      <t>サギョウ</t>
    </rPh>
    <rPh sb="11" eb="13">
      <t>フクイ</t>
    </rPh>
    <phoneticPr fontId="3"/>
  </si>
  <si>
    <t>削除環境で連携試し</t>
    <rPh sb="0" eb="4">
      <t>サクジョカンキョウ</t>
    </rPh>
    <rPh sb="5" eb="7">
      <t>レンケイ</t>
    </rPh>
    <rPh sb="7" eb="8">
      <t>タメ</t>
    </rPh>
    <phoneticPr fontId="3"/>
  </si>
  <si>
    <t>データ提供backlog立て</t>
    <rPh sb="3" eb="5">
      <t>テイキョウ</t>
    </rPh>
    <rPh sb="12" eb="13">
      <t>タ</t>
    </rPh>
    <phoneticPr fontId="3"/>
  </si>
  <si>
    <t>信用調査移行ツール状況整理</t>
    <rPh sb="0" eb="4">
      <t>シンヨウチョウサ</t>
    </rPh>
    <rPh sb="4" eb="6">
      <t>イコウ</t>
    </rPh>
    <rPh sb="9" eb="13">
      <t>ジョウキョウセイリ</t>
    </rPh>
    <phoneticPr fontId="3"/>
  </si>
  <si>
    <t>風邪</t>
    <rPh sb="0" eb="2">
      <t>カゼ</t>
    </rPh>
    <phoneticPr fontId="3"/>
  </si>
  <si>
    <t>リクルートの新人研修(JS)</t>
    <rPh sb="6" eb="10">
      <t>シンジンケンシュウ</t>
    </rPh>
    <phoneticPr fontId="3"/>
  </si>
  <si>
    <t>リクルートの新人研修(React)</t>
    <rPh sb="6" eb="10">
      <t>シンジンケンシュウ</t>
    </rPh>
    <phoneticPr fontId="3"/>
  </si>
  <si>
    <t>081データ準備</t>
    <rPh sb="6" eb="8">
      <t>ジュンビ</t>
    </rPh>
    <phoneticPr fontId="3"/>
  </si>
  <si>
    <t>移行ツール(信用調査)説明(原田)</t>
    <rPh sb="0" eb="2">
      <t>イコウ</t>
    </rPh>
    <rPh sb="6" eb="10">
      <t>シンヨウチョウサ</t>
    </rPh>
    <rPh sb="11" eb="13">
      <t>セツメイ</t>
    </rPh>
    <rPh sb="14" eb="16">
      <t>ハラダ</t>
    </rPh>
    <phoneticPr fontId="3"/>
  </si>
  <si>
    <t>backlog起票</t>
    <rPh sb="7" eb="9">
      <t>キヒョウ</t>
    </rPh>
    <phoneticPr fontId="3"/>
  </si>
  <si>
    <t>出荷再テスト, 売上訂正挙動について(中村)</t>
    <rPh sb="0" eb="3">
      <t>シュッカサイ</t>
    </rPh>
    <rPh sb="8" eb="10">
      <t>ウリアゲ</t>
    </rPh>
    <rPh sb="10" eb="12">
      <t>テイセイ</t>
    </rPh>
    <rPh sb="12" eb="14">
      <t>キョドウ</t>
    </rPh>
    <rPh sb="19" eb="21">
      <t>ナカムラ</t>
    </rPh>
    <phoneticPr fontId="3"/>
  </si>
  <si>
    <t>売上確定の売上日について(荒川、高山、長谷川)</t>
    <rPh sb="0" eb="4">
      <t>ウリアゲカクテイ</t>
    </rPh>
    <rPh sb="5" eb="8">
      <t>ウリアゲビ</t>
    </rPh>
    <rPh sb="13" eb="15">
      <t>アラカワ</t>
    </rPh>
    <rPh sb="16" eb="18">
      <t>タカヤマ</t>
    </rPh>
    <rPh sb="19" eb="22">
      <t>ハセガワ</t>
    </rPh>
    <phoneticPr fontId="3"/>
  </si>
  <si>
    <t>課題セッション(Fax番号)</t>
    <rPh sb="0" eb="2">
      <t>カダイ</t>
    </rPh>
    <rPh sb="11" eb="13">
      <t>バンゴウ</t>
    </rPh>
    <phoneticPr fontId="3"/>
  </si>
  <si>
    <t>git運用について(長江)</t>
    <rPh sb="3" eb="5">
      <t>ウンヨウ</t>
    </rPh>
    <rPh sb="10" eb="12">
      <t>ナガエ</t>
    </rPh>
    <phoneticPr fontId="3"/>
  </si>
  <si>
    <t>出荷用データの準備(中村)</t>
    <rPh sb="0" eb="3">
      <t>シュッカヨウ</t>
    </rPh>
    <rPh sb="7" eb="9">
      <t>ジュンビ</t>
    </rPh>
    <rPh sb="10" eb="12">
      <t>ナカムラ</t>
    </rPh>
    <phoneticPr fontId="3"/>
  </si>
  <si>
    <t>081環境準備について(福井)</t>
    <rPh sb="3" eb="5">
      <t>カンキョウ</t>
    </rPh>
    <rPh sb="5" eb="7">
      <t>ジュンビ</t>
    </rPh>
    <rPh sb="12" eb="14">
      <t>フクイ</t>
    </rPh>
    <phoneticPr fontId="3"/>
  </si>
  <si>
    <t>出荷日の問い合わせについて</t>
    <rPh sb="0" eb="3">
      <t>シュッカビ</t>
    </rPh>
    <rPh sb="4" eb="5">
      <t>ト</t>
    </rPh>
    <rPh sb="6" eb="7">
      <t>ア</t>
    </rPh>
    <phoneticPr fontId="3"/>
  </si>
  <si>
    <t>得意先回収のエビデンス作成</t>
    <rPh sb="0" eb="5">
      <t>トクイサキカイシュウ</t>
    </rPh>
    <rPh sb="11" eb="13">
      <t>サクセイ</t>
    </rPh>
    <phoneticPr fontId="3"/>
  </si>
  <si>
    <t>データ提供依頼対応</t>
    <rPh sb="3" eb="7">
      <t>テイキョウイライ</t>
    </rPh>
    <rPh sb="7" eb="9">
      <t>タイオウ</t>
    </rPh>
    <phoneticPr fontId="3"/>
  </si>
  <si>
    <t>スポット購買テストの調整</t>
    <rPh sb="4" eb="6">
      <t>コウバイ</t>
    </rPh>
    <rPh sb="10" eb="12">
      <t>チョウセイ</t>
    </rPh>
    <phoneticPr fontId="3"/>
  </si>
  <si>
    <t>SITデータ作成</t>
    <rPh sb="6" eb="8">
      <t>サクセイ</t>
    </rPh>
    <phoneticPr fontId="3"/>
  </si>
  <si>
    <t>Hyperforce、2系統対応</t>
    <rPh sb="12" eb="14">
      <t>ケイトウ</t>
    </rPh>
    <rPh sb="14" eb="16">
      <t>タイオウ</t>
    </rPh>
    <phoneticPr fontId="3"/>
  </si>
  <si>
    <t>テスト結果確認</t>
    <rPh sb="3" eb="5">
      <t>ケッカ</t>
    </rPh>
    <rPh sb="5" eb="7">
      <t>カクニン</t>
    </rPh>
    <phoneticPr fontId="3"/>
  </si>
  <si>
    <t>DataSpiderフォロー(中川)</t>
    <rPh sb="15" eb="17">
      <t>ナカガワ</t>
    </rPh>
    <phoneticPr fontId="3"/>
  </si>
  <si>
    <t>週次資料作成</t>
    <rPh sb="0" eb="2">
      <t>シュウジ</t>
    </rPh>
    <rPh sb="2" eb="4">
      <t>シリョウ</t>
    </rPh>
    <rPh sb="4" eb="6">
      <t>サクセイ</t>
    </rPh>
    <phoneticPr fontId="3"/>
  </si>
  <si>
    <t>各種メール/backlog問い合わせ内容確認</t>
    <rPh sb="0" eb="2">
      <t>カクシュ</t>
    </rPh>
    <rPh sb="13" eb="14">
      <t>ト</t>
    </rPh>
    <rPh sb="15" eb="16">
      <t>ア</t>
    </rPh>
    <rPh sb="18" eb="22">
      <t>ナイヨウカクニン</t>
    </rPh>
    <phoneticPr fontId="3"/>
  </si>
  <si>
    <t>UAT3環境準備状況整理</t>
    <rPh sb="4" eb="12">
      <t>カンキョウジュンビジョウキョウセイリ</t>
    </rPh>
    <phoneticPr fontId="3"/>
  </si>
  <si>
    <t>システムリリース状況について(小椋)</t>
    <rPh sb="8" eb="10">
      <t>ジョウキョウ</t>
    </rPh>
    <rPh sb="15" eb="17">
      <t>オグラ</t>
    </rPh>
    <phoneticPr fontId="3"/>
  </si>
  <si>
    <t>項目削除後の動作確認</t>
    <rPh sb="0" eb="5">
      <t>コウモクサクジョゴ</t>
    </rPh>
    <rPh sb="6" eb="10">
      <t>ドウサカクニン</t>
    </rPh>
    <phoneticPr fontId="3"/>
  </si>
  <si>
    <t>SWTD010の修正対応</t>
    <rPh sb="8" eb="12">
      <t>シュウセイタイオウ</t>
    </rPh>
    <phoneticPr fontId="3"/>
  </si>
  <si>
    <t>得意先の種別管理について</t>
    <rPh sb="0" eb="3">
      <t>トクイサキ</t>
    </rPh>
    <rPh sb="4" eb="6">
      <t>シュベツ</t>
    </rPh>
    <rPh sb="6" eb="8">
      <t>カンリ</t>
    </rPh>
    <phoneticPr fontId="3"/>
  </si>
  <si>
    <t>資格更新</t>
    <rPh sb="0" eb="4">
      <t>シカクコウシン</t>
    </rPh>
    <phoneticPr fontId="3"/>
  </si>
  <si>
    <t>出荷関連テスト対応</t>
    <rPh sb="0" eb="4">
      <t>シュッカカンレン</t>
    </rPh>
    <rPh sb="7" eb="9">
      <t>タイオウ</t>
    </rPh>
    <phoneticPr fontId="3"/>
  </si>
  <si>
    <t>エラー処理のリスト化</t>
    <rPh sb="3" eb="5">
      <t>ショリ</t>
    </rPh>
    <rPh sb="9" eb="10">
      <t>カ</t>
    </rPh>
    <phoneticPr fontId="3"/>
  </si>
  <si>
    <t>得意先対応について</t>
    <rPh sb="0" eb="3">
      <t>トクイサキ</t>
    </rPh>
    <rPh sb="3" eb="5">
      <t>タイオウ</t>
    </rPh>
    <phoneticPr fontId="3"/>
  </si>
  <si>
    <t>連携各種説明(原田)</t>
    <rPh sb="0" eb="6">
      <t>レンケイカクシュセツメイ</t>
    </rPh>
    <rPh sb="7" eb="9">
      <t>ハラダ</t>
    </rPh>
    <phoneticPr fontId="3"/>
  </si>
  <si>
    <t>メール等整理</t>
    <rPh sb="3" eb="6">
      <t>ナドセイリ</t>
    </rPh>
    <phoneticPr fontId="3"/>
  </si>
  <si>
    <t>得意先グループ3扱いについて</t>
    <rPh sb="0" eb="3">
      <t>トクイサキ</t>
    </rPh>
    <rPh sb="8" eb="9">
      <t>アツカ</t>
    </rPh>
    <phoneticPr fontId="3"/>
  </si>
  <si>
    <t>SB010の保守側改修マージ</t>
    <rPh sb="6" eb="11">
      <t>ホシュガワカイシュウ</t>
    </rPh>
    <phoneticPr fontId="3"/>
  </si>
  <si>
    <t>年末調整</t>
    <rPh sb="0" eb="4">
      <t>ネンマツチョウセイ</t>
    </rPh>
    <phoneticPr fontId="3"/>
  </si>
  <si>
    <t>信用調査のツールテスト実行</t>
    <rPh sb="0" eb="4">
      <t>シンヨウチョウサ</t>
    </rPh>
    <rPh sb="11" eb="13">
      <t>ジッコウ</t>
    </rPh>
    <phoneticPr fontId="3"/>
  </si>
  <si>
    <t>SOTC110の標準添付品フラグへの切替</t>
    <rPh sb="8" eb="13">
      <t>ヒョウジュンテンプヒン</t>
    </rPh>
    <rPh sb="18" eb="20">
      <t>キリカエ</t>
    </rPh>
    <phoneticPr fontId="3"/>
  </si>
  <si>
    <t>081データ確認</t>
    <rPh sb="6" eb="8">
      <t>カクニン</t>
    </rPh>
    <phoneticPr fontId="3"/>
  </si>
  <si>
    <t>品目連携の重複コード、出荷連携の数量単位について</t>
    <rPh sb="0" eb="4">
      <t>ヒンモクレンケイ</t>
    </rPh>
    <rPh sb="5" eb="7">
      <t>チョウフク</t>
    </rPh>
    <rPh sb="11" eb="15">
      <t>シュッカレンケイ</t>
    </rPh>
    <rPh sb="16" eb="20">
      <t>スウリョウタンイ</t>
    </rPh>
    <phoneticPr fontId="3"/>
  </si>
  <si>
    <t>データ移行エビデンスルール整理</t>
    <rPh sb="3" eb="5">
      <t>イコウ</t>
    </rPh>
    <rPh sb="13" eb="15">
      <t>セイリ</t>
    </rPh>
    <phoneticPr fontId="3"/>
  </si>
  <si>
    <t>出荷連携の数量単位について、</t>
    <rPh sb="0" eb="4">
      <t>シュッカレンケイ</t>
    </rPh>
    <rPh sb="5" eb="9">
      <t>スウリョウタンイ</t>
    </rPh>
    <phoneticPr fontId="3"/>
  </si>
  <si>
    <t>信用調査のヒアリング(中村)</t>
    <rPh sb="0" eb="4">
      <t>シンヨウチョウサ</t>
    </rPh>
    <rPh sb="11" eb="13">
      <t>ナカムラ</t>
    </rPh>
    <phoneticPr fontId="3"/>
  </si>
  <si>
    <t>プルリクエスト対応</t>
    <rPh sb="7" eb="9">
      <t>タイオウ</t>
    </rPh>
    <phoneticPr fontId="3"/>
  </si>
  <si>
    <t>太田さん作業調整</t>
    <rPh sb="0" eb="2">
      <t>オオタ</t>
    </rPh>
    <rPh sb="4" eb="8">
      <t>サギョウチョウセイ</t>
    </rPh>
    <phoneticPr fontId="3"/>
  </si>
  <si>
    <t>得意先連携結果確認</t>
    <rPh sb="0" eb="9">
      <t>トクイサキレンケイケッカカクニン</t>
    </rPh>
    <phoneticPr fontId="3"/>
  </si>
  <si>
    <t>得意先のエンドカスタマー取引区分について(中村)</t>
    <rPh sb="0" eb="3">
      <t>トクイサキ</t>
    </rPh>
    <rPh sb="12" eb="14">
      <t>トリヒキ</t>
    </rPh>
    <rPh sb="14" eb="16">
      <t>クブン</t>
    </rPh>
    <rPh sb="21" eb="23">
      <t>ナカムラ</t>
    </rPh>
    <phoneticPr fontId="3"/>
  </si>
  <si>
    <t>納入区域の移行について(福井)</t>
    <rPh sb="0" eb="4">
      <t>ノウニュウクイキ</t>
    </rPh>
    <rPh sb="5" eb="7">
      <t>イコウ</t>
    </rPh>
    <rPh sb="12" eb="14">
      <t>フクイ</t>
    </rPh>
    <phoneticPr fontId="3"/>
  </si>
  <si>
    <t>出荷受注残について(松原)</t>
    <rPh sb="0" eb="5">
      <t>シュッカジュチュウザン</t>
    </rPh>
    <rPh sb="10" eb="12">
      <t>マツバラ</t>
    </rPh>
    <phoneticPr fontId="3"/>
  </si>
  <si>
    <t>出荷先紐づけについて</t>
    <rPh sb="0" eb="3">
      <t>シュッカサキ</t>
    </rPh>
    <rPh sb="3" eb="4">
      <t>ヒモ</t>
    </rPh>
    <phoneticPr fontId="3"/>
  </si>
  <si>
    <t>項目削除の動作確認</t>
    <rPh sb="0" eb="4">
      <t>コウモクサクジョ</t>
    </rPh>
    <rPh sb="5" eb="9">
      <t>ドウサカクニン</t>
    </rPh>
    <phoneticPr fontId="3"/>
  </si>
  <si>
    <t>出荷関連SIT、得意先一括更新</t>
    <rPh sb="0" eb="2">
      <t>シュッカ</t>
    </rPh>
    <rPh sb="2" eb="4">
      <t>カンレン</t>
    </rPh>
    <rPh sb="8" eb="15">
      <t>トクイサキイッカツコウシン</t>
    </rPh>
    <phoneticPr fontId="3"/>
  </si>
  <si>
    <t>出荷関連SITのデータ準備</t>
    <rPh sb="0" eb="4">
      <t>シュッカカンレン</t>
    </rPh>
    <rPh sb="11" eb="13">
      <t>ジュンビ</t>
    </rPh>
    <phoneticPr fontId="3"/>
  </si>
  <si>
    <t>有給(佐渡)</t>
    <rPh sb="0" eb="2">
      <t>ユウキュウ</t>
    </rPh>
    <rPh sb="3" eb="5">
      <t>サド</t>
    </rPh>
    <phoneticPr fontId="3"/>
  </si>
  <si>
    <t>Salesforce障害のリカバリ対応</t>
    <rPh sb="10" eb="12">
      <t>ショウガイ</t>
    </rPh>
    <rPh sb="17" eb="19">
      <t>タイオウ</t>
    </rPh>
    <phoneticPr fontId="3"/>
  </si>
  <si>
    <t>出荷連携のSIT調整</t>
    <rPh sb="0" eb="2">
      <t>シュッカ</t>
    </rPh>
    <rPh sb="2" eb="4">
      <t>レンケイ</t>
    </rPh>
    <rPh sb="8" eb="10">
      <t>チョウセイ</t>
    </rPh>
    <phoneticPr fontId="3"/>
  </si>
  <si>
    <t>UAT3用のMDG設定対応</t>
    <rPh sb="4" eb="5">
      <t>ヨウ</t>
    </rPh>
    <rPh sb="9" eb="11">
      <t>セッテイ</t>
    </rPh>
    <rPh sb="11" eb="13">
      <t>タイオウ</t>
    </rPh>
    <phoneticPr fontId="3"/>
  </si>
  <si>
    <t>見積もり(高山)</t>
    <rPh sb="0" eb="2">
      <t>ミツ</t>
    </rPh>
    <rPh sb="5" eb="7">
      <t>タカヤマ</t>
    </rPh>
    <phoneticPr fontId="3"/>
  </si>
  <si>
    <t>得意先のFax番号2について</t>
    <rPh sb="0" eb="3">
      <t>トクイサキ</t>
    </rPh>
    <rPh sb="7" eb="9">
      <t>バンゴウ</t>
    </rPh>
    <phoneticPr fontId="3"/>
  </si>
  <si>
    <t>移行状況確認(福井、小椋)</t>
    <rPh sb="0" eb="2">
      <t>イコウ</t>
    </rPh>
    <rPh sb="2" eb="6">
      <t>ジョウキョウカクニン</t>
    </rPh>
    <rPh sb="7" eb="9">
      <t>フクイ</t>
    </rPh>
    <rPh sb="10" eb="12">
      <t>オグラ</t>
    </rPh>
    <phoneticPr fontId="3"/>
  </si>
  <si>
    <t>得意先資料の作成</t>
    <rPh sb="0" eb="5">
      <t>トクイサキシリョウ</t>
    </rPh>
    <rPh sb="6" eb="8">
      <t>サクセイ</t>
    </rPh>
    <phoneticPr fontId="3"/>
  </si>
  <si>
    <t>データ移行</t>
    <rPh sb="3" eb="5">
      <t>イコウ</t>
    </rPh>
    <phoneticPr fontId="3"/>
  </si>
  <si>
    <t>得意先セッション準備</t>
    <rPh sb="0" eb="3">
      <t>トクイサキ</t>
    </rPh>
    <rPh sb="8" eb="10">
      <t>ジュンビ</t>
    </rPh>
    <phoneticPr fontId="3"/>
  </si>
  <si>
    <t>課題セッション(得意先, 社内部署)</t>
    <rPh sb="0" eb="2">
      <t>カダイ</t>
    </rPh>
    <rPh sb="8" eb="11">
      <t>トクイサキ</t>
    </rPh>
    <rPh sb="13" eb="17">
      <t>シャナイブショ</t>
    </rPh>
    <phoneticPr fontId="3"/>
  </si>
  <si>
    <t>移行準備(小椋, 福井)</t>
    <rPh sb="0" eb="4">
      <t>イコウジュンビ</t>
    </rPh>
    <rPh sb="5" eb="7">
      <t>オグラ</t>
    </rPh>
    <rPh sb="9" eb="11">
      <t>フクイ</t>
    </rPh>
    <phoneticPr fontId="3"/>
  </si>
  <si>
    <t>項目削除の適用調整(荒川)</t>
    <rPh sb="0" eb="4">
      <t>コウモクサクジョ</t>
    </rPh>
    <rPh sb="5" eb="9">
      <t>テキヨウチョウセイ</t>
    </rPh>
    <rPh sb="10" eb="12">
      <t>アラカワ</t>
    </rPh>
    <phoneticPr fontId="3"/>
  </si>
  <si>
    <t>品目連携エラーの状況確認</t>
    <rPh sb="0" eb="4">
      <t>ヒンモクレンケイ</t>
    </rPh>
    <rPh sb="8" eb="12">
      <t>ジョウキョウカクニン</t>
    </rPh>
    <phoneticPr fontId="3"/>
  </si>
  <si>
    <t>得意先の業許可について(小椋)</t>
    <rPh sb="0" eb="3">
      <t>トクイサキ</t>
    </rPh>
    <rPh sb="4" eb="7">
      <t>ギョウキョカ</t>
    </rPh>
    <rPh sb="12" eb="14">
      <t>オグラ</t>
    </rPh>
    <phoneticPr fontId="3"/>
  </si>
  <si>
    <t>納入区域の対応について</t>
    <rPh sb="0" eb="4">
      <t>ノウニュウクイキ</t>
    </rPh>
    <rPh sb="5" eb="7">
      <t>タイオウ</t>
    </rPh>
    <phoneticPr fontId="3"/>
  </si>
  <si>
    <t>得意先の廃止フラグの検討(中村)</t>
    <rPh sb="0" eb="3">
      <t>トクイサキ</t>
    </rPh>
    <rPh sb="4" eb="6">
      <t>ハイシ</t>
    </rPh>
    <rPh sb="10" eb="12">
      <t>ケントウ</t>
    </rPh>
    <rPh sb="13" eb="15">
      <t>ナカムラ</t>
    </rPh>
    <phoneticPr fontId="3"/>
  </si>
  <si>
    <t>得意先グループ3修正</t>
    <rPh sb="0" eb="3">
      <t>トクイサキ</t>
    </rPh>
    <rPh sb="8" eb="10">
      <t>シュウセイ</t>
    </rPh>
    <phoneticPr fontId="3"/>
  </si>
  <si>
    <t>今西さん資料のDSC分の記載</t>
    <rPh sb="0" eb="2">
      <t>イマニシ</t>
    </rPh>
    <rPh sb="4" eb="6">
      <t>シリョウ</t>
    </rPh>
    <rPh sb="10" eb="11">
      <t>ブン</t>
    </rPh>
    <rPh sb="12" eb="14">
      <t>キサイ</t>
    </rPh>
    <phoneticPr fontId="3"/>
  </si>
  <si>
    <t>081データ移行</t>
    <rPh sb="6" eb="8">
      <t>イコウ</t>
    </rPh>
    <phoneticPr fontId="3"/>
  </si>
  <si>
    <t>081環境品目受信対応</t>
    <rPh sb="3" eb="5">
      <t>カンキョウ</t>
    </rPh>
    <rPh sb="5" eb="7">
      <t>ヒンモク</t>
    </rPh>
    <rPh sb="7" eb="9">
      <t>ジュシン</t>
    </rPh>
    <rPh sb="9" eb="11">
      <t>タイオウ</t>
    </rPh>
    <phoneticPr fontId="3"/>
  </si>
  <si>
    <t>購入品SIT実施</t>
    <rPh sb="0" eb="3">
      <t>コウニュウヒン</t>
    </rPh>
    <rPh sb="6" eb="8">
      <t>ジッシ</t>
    </rPh>
    <phoneticPr fontId="3"/>
  </si>
  <si>
    <t>項目削除調査整理</t>
    <rPh sb="0" eb="4">
      <t>コウモクサクジョ</t>
    </rPh>
    <rPh sb="4" eb="8">
      <t>チョウサセイリ</t>
    </rPh>
    <phoneticPr fontId="3"/>
  </si>
  <si>
    <t>個別バックアップ対象、DLイメージ整理</t>
    <rPh sb="0" eb="2">
      <t>コベツ</t>
    </rPh>
    <rPh sb="8" eb="10">
      <t>タイショウ</t>
    </rPh>
    <rPh sb="17" eb="19">
      <t>セイリ</t>
    </rPh>
    <phoneticPr fontId="3"/>
  </si>
  <si>
    <t>担当者テストと定時後連携について(荒川, 中村)</t>
    <rPh sb="0" eb="3">
      <t>タントウシャ</t>
    </rPh>
    <rPh sb="7" eb="12">
      <t>テイジゴレンケイ</t>
    </rPh>
    <rPh sb="17" eb="19">
      <t>アラカワ</t>
    </rPh>
    <rPh sb="21" eb="23">
      <t>ナカムラ</t>
    </rPh>
    <phoneticPr fontId="3"/>
  </si>
  <si>
    <t>SOTC110確認対応</t>
    <rPh sb="7" eb="9">
      <t>カクニン</t>
    </rPh>
    <rPh sb="9" eb="11">
      <t>タイオウ</t>
    </rPh>
    <phoneticPr fontId="3"/>
  </si>
  <si>
    <t>081環境構築について(荒川, 高山)</t>
    <rPh sb="3" eb="5">
      <t>カンキョウ</t>
    </rPh>
    <rPh sb="5" eb="7">
      <t>コウチク</t>
    </rPh>
    <rPh sb="12" eb="14">
      <t>アラカワ</t>
    </rPh>
    <rPh sb="16" eb="18">
      <t>タカヤマ</t>
    </rPh>
    <phoneticPr fontId="3"/>
  </si>
  <si>
    <t>091環境への切り戻し作業</t>
    <rPh sb="3" eb="5">
      <t>カンキョウ</t>
    </rPh>
    <rPh sb="7" eb="8">
      <t>キ</t>
    </rPh>
    <rPh sb="9" eb="10">
      <t>モド</t>
    </rPh>
    <rPh sb="11" eb="13">
      <t>サギョウ</t>
    </rPh>
    <phoneticPr fontId="3"/>
  </si>
  <si>
    <t>仕入先整理</t>
    <rPh sb="0" eb="5">
      <t>シイレサキセイリ</t>
    </rPh>
    <phoneticPr fontId="3"/>
  </si>
  <si>
    <t>品目移行に沿った対応</t>
    <rPh sb="0" eb="4">
      <t>ヒンモクイコウ</t>
    </rPh>
    <rPh sb="5" eb="6">
      <t>ソ</t>
    </rPh>
    <rPh sb="8" eb="10">
      <t>タイオウ</t>
    </rPh>
    <phoneticPr fontId="3"/>
  </si>
  <si>
    <t>081環境構築(福井, 小椋)</t>
    <rPh sb="3" eb="5">
      <t>カンキョウ</t>
    </rPh>
    <rPh sb="5" eb="7">
      <t>コウチク</t>
    </rPh>
    <rPh sb="8" eb="10">
      <t>フクイ</t>
    </rPh>
    <rPh sb="12" eb="14">
      <t>オグラ</t>
    </rPh>
    <phoneticPr fontId="3"/>
  </si>
  <si>
    <t>項目削除の追加調整</t>
    <rPh sb="0" eb="4">
      <t>コウモクサクジョ</t>
    </rPh>
    <rPh sb="5" eb="7">
      <t>ツイカ</t>
    </rPh>
    <rPh sb="7" eb="9">
      <t>チョウセイ</t>
    </rPh>
    <phoneticPr fontId="3"/>
  </si>
  <si>
    <t>品目のレコードタイプについて(小椋)</t>
    <rPh sb="0" eb="2">
      <t>ヒンモク</t>
    </rPh>
    <rPh sb="15" eb="17">
      <t>オグラ</t>
    </rPh>
    <phoneticPr fontId="3"/>
  </si>
  <si>
    <t>切替連絡用メール整理</t>
    <rPh sb="0" eb="5">
      <t>キリカエレンラクヨウ</t>
    </rPh>
    <rPh sb="8" eb="10">
      <t>セイリ</t>
    </rPh>
    <phoneticPr fontId="3"/>
  </si>
  <si>
    <t>開発:TypeScript勉強</t>
  </si>
  <si>
    <t>SOTC100フォーマット確認</t>
    <rPh sb="13" eb="15">
      <t>カクニン</t>
    </rPh>
    <phoneticPr fontId="3"/>
  </si>
  <si>
    <t>得意先調整</t>
    <rPh sb="0" eb="5">
      <t>トクイサキチョウセイ</t>
    </rPh>
    <phoneticPr fontId="3"/>
  </si>
  <si>
    <t>ERP在庫削除</t>
    <rPh sb="3" eb="5">
      <t>ザイコ</t>
    </rPh>
    <rPh sb="5" eb="7">
      <t>サクジョ</t>
    </rPh>
    <phoneticPr fontId="3"/>
  </si>
  <si>
    <t>品目のボタン表示についての確認</t>
    <rPh sb="0" eb="2">
      <t>ヒンモク</t>
    </rPh>
    <phoneticPr fontId="3"/>
  </si>
  <si>
    <t>連携環境切替連絡</t>
    <rPh sb="0" eb="8">
      <t>レンケイカンキョウキリカエレンラク</t>
    </rPh>
    <phoneticPr fontId="3"/>
  </si>
  <si>
    <t>081環境移行</t>
    <rPh sb="3" eb="5">
      <t>カンキョウ</t>
    </rPh>
    <rPh sb="5" eb="7">
      <t>イコウ</t>
    </rPh>
    <phoneticPr fontId="3"/>
  </si>
  <si>
    <t>git運用について(長江, 中村, 小椋)</t>
    <rPh sb="3" eb="5">
      <t>ウンヨウ</t>
    </rPh>
    <rPh sb="10" eb="12">
      <t>ナガエ</t>
    </rPh>
    <rPh sb="14" eb="16">
      <t>ナカムラ</t>
    </rPh>
    <rPh sb="18" eb="20">
      <t>オグラ</t>
    </rPh>
    <phoneticPr fontId="3"/>
  </si>
  <si>
    <t>081環境移行</t>
    <rPh sb="3" eb="7">
      <t>カンキョウイコウ</t>
    </rPh>
    <phoneticPr fontId="3"/>
  </si>
  <si>
    <t>データ移行対応</t>
    <rPh sb="3" eb="5">
      <t>イコウ</t>
    </rPh>
    <rPh sb="5" eb="7">
      <t>タイオウ</t>
    </rPh>
    <phoneticPr fontId="3"/>
  </si>
  <si>
    <t>データ連携確認(原田)</t>
    <rPh sb="3" eb="5">
      <t>レンケイ</t>
    </rPh>
    <rPh sb="5" eb="7">
      <t>カクニン</t>
    </rPh>
    <rPh sb="8" eb="10">
      <t>ハラダ</t>
    </rPh>
    <phoneticPr fontId="3"/>
  </si>
  <si>
    <t>得意先のグループ3用テストの準備</t>
    <rPh sb="0" eb="3">
      <t>トクイサキ</t>
    </rPh>
    <rPh sb="9" eb="10">
      <t>ヨウ</t>
    </rPh>
    <rPh sb="14" eb="16">
      <t>ジュンビ</t>
    </rPh>
    <phoneticPr fontId="3"/>
  </si>
  <si>
    <t>関電でのセキュリティチェックについて(脹)</t>
    <rPh sb="0" eb="2">
      <t>カンデン</t>
    </rPh>
    <rPh sb="19" eb="20">
      <t>チョウ</t>
    </rPh>
    <phoneticPr fontId="3"/>
  </si>
  <si>
    <t>SWTD010の修正テスト</t>
    <rPh sb="8" eb="10">
      <t>シュウセイ</t>
    </rPh>
    <phoneticPr fontId="3"/>
  </si>
  <si>
    <t>081環境データ移行</t>
    <rPh sb="3" eb="5">
      <t>カンキョウ</t>
    </rPh>
    <rPh sb="8" eb="10">
      <t>イコウ</t>
    </rPh>
    <phoneticPr fontId="3"/>
  </si>
  <si>
    <t>品目セッション整理</t>
    <rPh sb="0" eb="2">
      <t>ヒンモク</t>
    </rPh>
    <rPh sb="7" eb="9">
      <t>セイリ</t>
    </rPh>
    <phoneticPr fontId="3"/>
  </si>
  <si>
    <t>支払条件の不正更新について</t>
    <rPh sb="0" eb="4">
      <t>シハライジョウケン</t>
    </rPh>
    <rPh sb="5" eb="9">
      <t>フセイコウシン</t>
    </rPh>
    <phoneticPr fontId="3"/>
  </si>
  <si>
    <t>081環境状況、不要項目削除調整(荒川, 高山)</t>
    <rPh sb="3" eb="7">
      <t>カンキョウジョウキョウ</t>
    </rPh>
    <rPh sb="8" eb="14">
      <t>フヨウコウモクサクジョ</t>
    </rPh>
    <rPh sb="14" eb="16">
      <t>チョウセイ</t>
    </rPh>
    <rPh sb="17" eb="19">
      <t>アラカワ</t>
    </rPh>
    <rPh sb="21" eb="23">
      <t>タカヤマ</t>
    </rPh>
    <phoneticPr fontId="3"/>
  </si>
  <si>
    <t>不要項目、支払条件の対応連絡(小椋, 福井)</t>
    <rPh sb="0" eb="4">
      <t>フヨウコウモク</t>
    </rPh>
    <rPh sb="5" eb="9">
      <t>シハライジョウケン</t>
    </rPh>
    <rPh sb="10" eb="12">
      <t>タイオウ</t>
    </rPh>
    <rPh sb="12" eb="14">
      <t>レンラク</t>
    </rPh>
    <rPh sb="15" eb="17">
      <t>オグラ</t>
    </rPh>
    <rPh sb="19" eb="21">
      <t>フクイ</t>
    </rPh>
    <phoneticPr fontId="3"/>
  </si>
  <si>
    <t>得意先の最新情報共有</t>
    <rPh sb="0" eb="3">
      <t>トクイサキ</t>
    </rPh>
    <rPh sb="4" eb="6">
      <t>サイシン</t>
    </rPh>
    <rPh sb="6" eb="8">
      <t>ジョウホウ</t>
    </rPh>
    <rPh sb="8" eb="10">
      <t>キョウユウ</t>
    </rPh>
    <phoneticPr fontId="3"/>
  </si>
  <si>
    <t>git運用について(長江, 中村)</t>
    <rPh sb="3" eb="5">
      <t>ウンヨウ</t>
    </rPh>
    <rPh sb="10" eb="12">
      <t>ナガエ</t>
    </rPh>
    <rPh sb="14" eb="16">
      <t>ナカムラ</t>
    </rPh>
    <phoneticPr fontId="3"/>
  </si>
  <si>
    <t>その他:Geminiの試行</t>
  </si>
  <si>
    <t>試し</t>
    <rPh sb="0" eb="1">
      <t>タメ</t>
    </rPh>
    <phoneticPr fontId="3"/>
  </si>
  <si>
    <t>動作確認準備</t>
    <rPh sb="0" eb="4">
      <t>ドウサカクニン</t>
    </rPh>
    <rPh sb="4" eb="6">
      <t>ジュンビ</t>
    </rPh>
    <phoneticPr fontId="3"/>
  </si>
  <si>
    <t>得意先連携テスト</t>
    <rPh sb="0" eb="5">
      <t>トクイサキレンケイ</t>
    </rPh>
    <phoneticPr fontId="3"/>
  </si>
  <si>
    <t>振替コードマスタの訂正</t>
    <rPh sb="0" eb="2">
      <t>フリカエ</t>
    </rPh>
    <rPh sb="9" eb="11">
      <t>テイセイ</t>
    </rPh>
    <phoneticPr fontId="3"/>
  </si>
  <si>
    <t>データ状況整理</t>
    <rPh sb="3" eb="7">
      <t>ジョウキョウセイリ</t>
    </rPh>
    <phoneticPr fontId="3"/>
  </si>
  <si>
    <t>動作確認準備</t>
    <rPh sb="0" eb="6">
      <t>ドウサカクニンジュンビ</t>
    </rPh>
    <phoneticPr fontId="3"/>
  </si>
  <si>
    <t>得意先の支払条件不正(小椋)</t>
    <rPh sb="0" eb="3">
      <t>トクイサキ</t>
    </rPh>
    <rPh sb="4" eb="10">
      <t>シハライジョウケンフセイ</t>
    </rPh>
    <rPh sb="11" eb="13">
      <t>オグラ</t>
    </rPh>
    <phoneticPr fontId="3"/>
  </si>
  <si>
    <t>081環境動作確認準備(荒川, 高山,木谷)</t>
    <rPh sb="3" eb="5">
      <t>カンキョウ</t>
    </rPh>
    <rPh sb="5" eb="11">
      <t>ドウサカクニンジュンビ</t>
    </rPh>
    <rPh sb="12" eb="14">
      <t>アラカワ</t>
    </rPh>
    <rPh sb="16" eb="18">
      <t>タカヤマ</t>
    </rPh>
    <rPh sb="19" eb="21">
      <t>キタニ</t>
    </rPh>
    <phoneticPr fontId="3"/>
  </si>
  <si>
    <t>支払条件の対応</t>
    <rPh sb="0" eb="4">
      <t>シハライジョウケン</t>
    </rPh>
    <rPh sb="5" eb="7">
      <t>タイオウ</t>
    </rPh>
    <phoneticPr fontId="3"/>
  </si>
  <si>
    <t>081環境利用可能品目の選定</t>
    <rPh sb="3" eb="5">
      <t>カンキョウ</t>
    </rPh>
    <rPh sb="5" eb="9">
      <t>リヨウカノウ</t>
    </rPh>
    <rPh sb="9" eb="11">
      <t>ヒンモク</t>
    </rPh>
    <rPh sb="12" eb="14">
      <t>センテイ</t>
    </rPh>
    <phoneticPr fontId="3"/>
  </si>
  <si>
    <t>動作確認準備(福井, 小椋)</t>
    <rPh sb="0" eb="6">
      <t>ドウサカクニンジュンビ</t>
    </rPh>
    <rPh sb="7" eb="9">
      <t>フクイ</t>
    </rPh>
    <rPh sb="11" eb="13">
      <t>オグラ</t>
    </rPh>
    <phoneticPr fontId="3"/>
  </si>
  <si>
    <t>動作確認フォロー</t>
    <rPh sb="0" eb="4">
      <t>ドウサカクニン</t>
    </rPh>
    <phoneticPr fontId="3"/>
  </si>
  <si>
    <t>環境切替(原田)</t>
    <rPh sb="0" eb="4">
      <t>カンキョウキリカエ</t>
    </rPh>
    <rPh sb="5" eb="7">
      <t>ハラダ</t>
    </rPh>
    <phoneticPr fontId="3"/>
  </si>
  <si>
    <t>環境切替</t>
    <rPh sb="0" eb="4">
      <t>カンキョウキリカエ</t>
    </rPh>
    <phoneticPr fontId="3"/>
  </si>
  <si>
    <t>081環境対応</t>
    <rPh sb="3" eb="7">
      <t>カンキョウタイオウ</t>
    </rPh>
    <phoneticPr fontId="3"/>
  </si>
  <si>
    <t>連携切り替え対応</t>
    <rPh sb="0" eb="3">
      <t>レンケイキ</t>
    </rPh>
    <rPh sb="4" eb="5">
      <t>カ</t>
    </rPh>
    <rPh sb="6" eb="8">
      <t>タイオウ</t>
    </rPh>
    <phoneticPr fontId="3"/>
  </si>
  <si>
    <t>品目資料準備</t>
    <rPh sb="0" eb="6">
      <t>ヒンモクシリョウジュンビ</t>
    </rPh>
    <phoneticPr fontId="3"/>
  </si>
  <si>
    <t>作業指示連携異常の確認等</t>
    <rPh sb="0" eb="4">
      <t>サギョウシジ</t>
    </rPh>
    <rPh sb="4" eb="6">
      <t>レンケイ</t>
    </rPh>
    <rPh sb="6" eb="8">
      <t>イジョウ</t>
    </rPh>
    <rPh sb="9" eb="12">
      <t>カクニンナド</t>
    </rPh>
    <phoneticPr fontId="3"/>
  </si>
  <si>
    <t>品目独自項目確認</t>
    <rPh sb="0" eb="2">
      <t>ヒンモク</t>
    </rPh>
    <rPh sb="2" eb="8">
      <t>ドクジコウモクカクニン</t>
    </rPh>
    <phoneticPr fontId="3"/>
  </si>
  <si>
    <t>案件の移行パッチについて(小椋)</t>
    <rPh sb="0" eb="2">
      <t>アンケン</t>
    </rPh>
    <rPh sb="3" eb="5">
      <t>イコウ</t>
    </rPh>
    <rPh sb="13" eb="15">
      <t>オグラ</t>
    </rPh>
    <phoneticPr fontId="3"/>
  </si>
  <si>
    <t>081状況整理</t>
    <rPh sb="3" eb="7">
      <t>ジョウキョウセイリ</t>
    </rPh>
    <phoneticPr fontId="3"/>
  </si>
  <si>
    <t>売上訂正のデータ設定について(中村)</t>
    <rPh sb="0" eb="4">
      <t>ウリアゲテイセイ</t>
    </rPh>
    <rPh sb="8" eb="10">
      <t>セッテイ</t>
    </rPh>
    <rPh sb="15" eb="17">
      <t>ナカムラ</t>
    </rPh>
    <phoneticPr fontId="3"/>
  </si>
  <si>
    <t>作業指示移行</t>
    <rPh sb="0" eb="6">
      <t>サギョウシジイコウ</t>
    </rPh>
    <phoneticPr fontId="3"/>
  </si>
  <si>
    <t>得意先移行について</t>
    <rPh sb="0" eb="5">
      <t>トクイサキイコウ</t>
    </rPh>
    <phoneticPr fontId="3"/>
  </si>
  <si>
    <t>シスメ(BPM再):UAT3フォロー</t>
  </si>
  <si>
    <t>連携エラー発生(SB010)</t>
    <rPh sb="0" eb="2">
      <t>レンケイ</t>
    </rPh>
    <rPh sb="5" eb="7">
      <t>ハッセイ</t>
    </rPh>
    <phoneticPr fontId="3"/>
  </si>
  <si>
    <t>得意先の移行準備</t>
    <rPh sb="0" eb="3">
      <t>トクイサキ</t>
    </rPh>
    <rPh sb="4" eb="6">
      <t>イコウ</t>
    </rPh>
    <rPh sb="6" eb="8">
      <t>ジュンビ</t>
    </rPh>
    <phoneticPr fontId="3"/>
  </si>
  <si>
    <t>連携エラー周り整理</t>
    <rPh sb="0" eb="2">
      <t>レンケイ</t>
    </rPh>
    <phoneticPr fontId="3"/>
  </si>
  <si>
    <t>得意先対応について(小椋)</t>
    <rPh sb="0" eb="5">
      <t>トクイサキタイオウ</t>
    </rPh>
    <rPh sb="10" eb="12">
      <t>オグラ</t>
    </rPh>
    <phoneticPr fontId="3"/>
  </si>
  <si>
    <t>得意先対応について(中村)</t>
    <rPh sb="0" eb="5">
      <t>トクイサキタイオウ</t>
    </rPh>
    <rPh sb="10" eb="12">
      <t>ナカムラ</t>
    </rPh>
    <phoneticPr fontId="3"/>
  </si>
  <si>
    <t>Fax番号2の整理</t>
    <rPh sb="3" eb="5">
      <t>バンゴウ</t>
    </rPh>
    <rPh sb="7" eb="9">
      <t>セイリ</t>
    </rPh>
    <phoneticPr fontId="3"/>
  </si>
  <si>
    <t>連携の基準日調整対象整理</t>
    <rPh sb="0" eb="2">
      <t>レンケイ</t>
    </rPh>
    <rPh sb="3" eb="12">
      <t>キジュンビチョウセイタイショウセイリ</t>
    </rPh>
    <phoneticPr fontId="3"/>
  </si>
  <si>
    <t>状況確認(荒川, 高山)</t>
    <rPh sb="0" eb="4">
      <t>ジョウキョウカクニン</t>
    </rPh>
    <rPh sb="5" eb="7">
      <t>アラカワ</t>
    </rPh>
    <rPh sb="9" eb="11">
      <t>タカヤマ</t>
    </rPh>
    <phoneticPr fontId="3"/>
  </si>
  <si>
    <t>価格連携エラー調整</t>
    <rPh sb="0" eb="4">
      <t>カカクレンケイ</t>
    </rPh>
    <rPh sb="7" eb="9">
      <t>チョウセイ</t>
    </rPh>
    <phoneticPr fontId="3"/>
  </si>
  <si>
    <t>MDAS修正確認</t>
    <rPh sb="4" eb="8">
      <t>シュウセイカクニン</t>
    </rPh>
    <phoneticPr fontId="3"/>
  </si>
  <si>
    <t>品目対応について</t>
    <rPh sb="0" eb="4">
      <t>ヒンモクタイオウ</t>
    </rPh>
    <phoneticPr fontId="3"/>
  </si>
  <si>
    <t>得意先準備</t>
    <rPh sb="0" eb="3">
      <t>トクイサキ</t>
    </rPh>
    <rPh sb="3" eb="5">
      <t>ジュンビ</t>
    </rPh>
    <phoneticPr fontId="3"/>
  </si>
  <si>
    <t>品目の投入について(小椋)</t>
    <rPh sb="0" eb="2">
      <t>ヒンモク</t>
    </rPh>
    <rPh sb="3" eb="5">
      <t>トウニュウ</t>
    </rPh>
    <rPh sb="10" eb="12">
      <t>オグラ</t>
    </rPh>
    <phoneticPr fontId="3"/>
  </si>
  <si>
    <t>課題セッション(品目整理について)</t>
    <rPh sb="0" eb="2">
      <t>カダイ</t>
    </rPh>
    <rPh sb="8" eb="12">
      <t>ヒンモクセイリ</t>
    </rPh>
    <phoneticPr fontId="3"/>
  </si>
  <si>
    <t>品目の投入について、得意先のデータについて(小椋)</t>
    <rPh sb="0" eb="2">
      <t>ヒンモク</t>
    </rPh>
    <rPh sb="3" eb="5">
      <t>トウニュウ</t>
    </rPh>
    <rPh sb="10" eb="13">
      <t>トクイサキ</t>
    </rPh>
    <rPh sb="22" eb="24">
      <t>オグラ</t>
    </rPh>
    <phoneticPr fontId="3"/>
  </si>
  <si>
    <t>出荷先紐づけマスタについて(福井)</t>
    <rPh sb="0" eb="4">
      <t>シュッカサキヒモ</t>
    </rPh>
    <rPh sb="14" eb="16">
      <t>フクイ</t>
    </rPh>
    <phoneticPr fontId="3"/>
  </si>
  <si>
    <t>試行</t>
    <rPh sb="0" eb="2">
      <t>シコウ</t>
    </rPh>
    <phoneticPr fontId="3"/>
  </si>
  <si>
    <t>SOTC110テスト準備</t>
    <rPh sb="10" eb="12">
      <t>ジュンビ</t>
    </rPh>
    <phoneticPr fontId="3"/>
  </si>
  <si>
    <t>品目移行準備</t>
    <rPh sb="0" eb="6">
      <t>ヒンモクイコウジュンビ</t>
    </rPh>
    <phoneticPr fontId="3"/>
  </si>
  <si>
    <t>購入品発注の保管場所について</t>
    <rPh sb="0" eb="3">
      <t>コウニュウヒン</t>
    </rPh>
    <rPh sb="3" eb="5">
      <t>ハッチュウ</t>
    </rPh>
    <rPh sb="6" eb="10">
      <t>ホカンバショ</t>
    </rPh>
    <phoneticPr fontId="3"/>
  </si>
  <si>
    <t>品目移行対応</t>
    <rPh sb="0" eb="6">
      <t>ヒンモクイコウタイオウ</t>
    </rPh>
    <phoneticPr fontId="3"/>
  </si>
  <si>
    <t>品目移行確認</t>
    <rPh sb="0" eb="6">
      <t>ヒンモクイコウカクニン</t>
    </rPh>
    <phoneticPr fontId="3"/>
  </si>
  <si>
    <t>信用調査追加分整理</t>
    <rPh sb="0" eb="4">
      <t>シンヨウチョウサ</t>
    </rPh>
    <rPh sb="4" eb="9">
      <t>ツイカブンセイリ</t>
    </rPh>
    <phoneticPr fontId="3"/>
  </si>
  <si>
    <t>明日のOTC定例</t>
    <rPh sb="0" eb="2">
      <t>アス</t>
    </rPh>
    <rPh sb="6" eb="8">
      <t>テイレイ</t>
    </rPh>
    <phoneticPr fontId="3"/>
  </si>
  <si>
    <t>得意先のY3対応整理</t>
    <rPh sb="0" eb="3">
      <t>トクイサキ</t>
    </rPh>
    <rPh sb="6" eb="10">
      <t>タイオウセイリ</t>
    </rPh>
    <phoneticPr fontId="3"/>
  </si>
  <si>
    <t>有給(ライブ)</t>
    <rPh sb="0" eb="2">
      <t>ユウキュウ</t>
    </rPh>
    <phoneticPr fontId="3"/>
  </si>
  <si>
    <t>火曜日状況振り返り(荒川,高山)</t>
    <rPh sb="0" eb="3">
      <t>カヨウビ</t>
    </rPh>
    <rPh sb="3" eb="6">
      <t>ジョウキョウフ</t>
    </rPh>
    <rPh sb="7" eb="8">
      <t>カエ</t>
    </rPh>
    <rPh sb="10" eb="12">
      <t>アラカワ</t>
    </rPh>
    <rPh sb="13" eb="15">
      <t>タカヤマ</t>
    </rPh>
    <phoneticPr fontId="3"/>
  </si>
  <si>
    <t>SVMXエラー整理</t>
    <rPh sb="7" eb="9">
      <t>セイリ</t>
    </rPh>
    <phoneticPr fontId="3"/>
  </si>
  <si>
    <t>連携エラー状況整理</t>
    <rPh sb="0" eb="2">
      <t>レンケイ</t>
    </rPh>
    <rPh sb="5" eb="9">
      <t>ジョウキョウセイリ</t>
    </rPh>
    <phoneticPr fontId="3"/>
  </si>
  <si>
    <t>受注OPエラー</t>
    <rPh sb="0" eb="2">
      <t>ジュチュウ</t>
    </rPh>
    <phoneticPr fontId="3"/>
  </si>
  <si>
    <t>gemini活用</t>
    <rPh sb="6" eb="8">
      <t>カツヨウ</t>
    </rPh>
    <phoneticPr fontId="3"/>
  </si>
  <si>
    <t>得意先情報共有(中村)</t>
    <rPh sb="0" eb="7">
      <t>トクイサキジョウホウキョウユウ</t>
    </rPh>
    <rPh sb="8" eb="10">
      <t>ナカムラ</t>
    </rPh>
    <phoneticPr fontId="3"/>
  </si>
  <si>
    <t>場所について(小椋)</t>
    <rPh sb="0" eb="2">
      <t>バショ</t>
    </rPh>
    <rPh sb="7" eb="9">
      <t>オグラ</t>
    </rPh>
    <phoneticPr fontId="3"/>
  </si>
  <si>
    <t>得意先情報共有(中村)</t>
    <rPh sb="0" eb="3">
      <t>トクイサキ</t>
    </rPh>
    <rPh sb="3" eb="7">
      <t>ジョウホウキョウユウ</t>
    </rPh>
    <rPh sb="8" eb="10">
      <t>ナカムラ</t>
    </rPh>
    <phoneticPr fontId="3"/>
  </si>
  <si>
    <t>SVMX連携エラー対応</t>
    <rPh sb="4" eb="6">
      <t>レンケイ</t>
    </rPh>
    <rPh sb="9" eb="11">
      <t>タイオウ</t>
    </rPh>
    <phoneticPr fontId="3"/>
  </si>
  <si>
    <t>受注OPエラー確認</t>
    <rPh sb="0" eb="2">
      <t>ジュチュウ</t>
    </rPh>
    <rPh sb="7" eb="9">
      <t>カクニン</t>
    </rPh>
    <phoneticPr fontId="3"/>
  </si>
  <si>
    <t>SPTP010/SPTP020の保管場所改修</t>
    <rPh sb="16" eb="20">
      <t>ホカンバショ</t>
    </rPh>
    <rPh sb="20" eb="22">
      <t>カイシュウ</t>
    </rPh>
    <phoneticPr fontId="3"/>
  </si>
  <si>
    <t>出荷実績確認</t>
    <rPh sb="0" eb="6">
      <t>シュッカジ</t>
    </rPh>
    <phoneticPr fontId="3"/>
  </si>
  <si>
    <t>サービス関連問合せ回答</t>
    <rPh sb="4" eb="8">
      <t>カンレントイアワ</t>
    </rPh>
    <rPh sb="9" eb="11">
      <t>カイトウ</t>
    </rPh>
    <phoneticPr fontId="3"/>
  </si>
  <si>
    <t>得意先の状況整理</t>
    <rPh sb="0" eb="3">
      <t>トクイサキ</t>
    </rPh>
    <rPh sb="4" eb="8">
      <t>ジョウキョウセイリ</t>
    </rPh>
    <phoneticPr fontId="3"/>
  </si>
  <si>
    <t>出荷実績エラー</t>
    <rPh sb="0" eb="4">
      <t>シュッカジッセキ</t>
    </rPh>
    <phoneticPr fontId="3"/>
  </si>
  <si>
    <t>納入機器アプリ調整(長谷川)</t>
    <rPh sb="0" eb="4">
      <t>ノウニュウキキ</t>
    </rPh>
    <rPh sb="7" eb="9">
      <t>チョウセイ</t>
    </rPh>
    <rPh sb="10" eb="13">
      <t>ハセガワ</t>
    </rPh>
    <phoneticPr fontId="3"/>
  </si>
  <si>
    <t>出荷実績エラーについて(荒川)</t>
    <rPh sb="0" eb="4">
      <t>シュッカジッセキ</t>
    </rPh>
    <rPh sb="12" eb="14">
      <t>アラカワ</t>
    </rPh>
    <phoneticPr fontId="3"/>
  </si>
  <si>
    <t>SOTC110テスト実施</t>
    <rPh sb="10" eb="12">
      <t>ジッシ</t>
    </rPh>
    <phoneticPr fontId="3"/>
  </si>
  <si>
    <t>サービスエラー対応</t>
    <rPh sb="7" eb="9">
      <t>タイオウ</t>
    </rPh>
    <phoneticPr fontId="3"/>
  </si>
  <si>
    <t>Mashmatrixの利用</t>
    <rPh sb="11" eb="13">
      <t>リヨウ</t>
    </rPh>
    <phoneticPr fontId="3"/>
  </si>
  <si>
    <t>UAT3実施フォロー</t>
    <rPh sb="4" eb="6">
      <t>ジッシ</t>
    </rPh>
    <phoneticPr fontId="3"/>
  </si>
  <si>
    <t>納入実績エラー確認</t>
    <rPh sb="0" eb="4">
      <t>ノウニュウジッセキ</t>
    </rPh>
    <rPh sb="7" eb="9">
      <t>カクニン</t>
    </rPh>
    <phoneticPr fontId="3"/>
  </si>
  <si>
    <t>得意先Fax番号(中村)</t>
    <rPh sb="0" eb="3">
      <t>トクイサキ</t>
    </rPh>
    <rPh sb="6" eb="8">
      <t>バンゴウ</t>
    </rPh>
    <rPh sb="9" eb="11">
      <t>ナカムラ</t>
    </rPh>
    <phoneticPr fontId="3"/>
  </si>
  <si>
    <t>得意先ICBP移行(小椋)</t>
    <rPh sb="0" eb="3">
      <t>トクイサキ</t>
    </rPh>
    <rPh sb="7" eb="9">
      <t>イコウ</t>
    </rPh>
    <rPh sb="10" eb="12">
      <t>オグラ</t>
    </rPh>
    <phoneticPr fontId="3"/>
  </si>
  <si>
    <t>ICBP得意先の投入(小椋)</t>
    <rPh sb="4" eb="7">
      <t>トクイサキ</t>
    </rPh>
    <rPh sb="8" eb="10">
      <t>トウニュウ</t>
    </rPh>
    <rPh sb="11" eb="13">
      <t>オグラ</t>
    </rPh>
    <phoneticPr fontId="3"/>
  </si>
  <si>
    <t>サービスのデータ対応</t>
    <rPh sb="8" eb="10">
      <t>タイオウ</t>
    </rPh>
    <phoneticPr fontId="3"/>
  </si>
  <si>
    <t>移行対応について(福井)</t>
    <rPh sb="0" eb="4">
      <t>イコウタイオウ</t>
    </rPh>
    <rPh sb="9" eb="11">
      <t>フクイ</t>
    </rPh>
    <phoneticPr fontId="3"/>
  </si>
  <si>
    <t>サービス側の契約書フォーマット対応整理</t>
    <rPh sb="4" eb="5">
      <t>ガワ</t>
    </rPh>
    <rPh sb="6" eb="9">
      <t>ケイヤクショ</t>
    </rPh>
    <rPh sb="15" eb="19">
      <t>タイオウセイリ</t>
    </rPh>
    <phoneticPr fontId="3"/>
  </si>
  <si>
    <t>SNCS連携エラーに関する対応</t>
    <rPh sb="4" eb="6">
      <t>レンケイ</t>
    </rPh>
    <rPh sb="10" eb="11">
      <t>カン</t>
    </rPh>
    <rPh sb="13" eb="15">
      <t>タイオウ</t>
    </rPh>
    <phoneticPr fontId="3"/>
  </si>
  <si>
    <t>DSのトーク確認</t>
    <rPh sb="6" eb="8">
      <t>カクニン</t>
    </rPh>
    <phoneticPr fontId="3"/>
  </si>
  <si>
    <t>保守契約データ更新</t>
    <rPh sb="0" eb="4">
      <t>ホシュケイヤク</t>
    </rPh>
    <rPh sb="7" eb="9">
      <t>コウシン</t>
    </rPh>
    <phoneticPr fontId="3"/>
  </si>
  <si>
    <t>得意先の不要項目確認</t>
    <rPh sb="0" eb="3">
      <t>トクイサキ</t>
    </rPh>
    <rPh sb="4" eb="10">
      <t>フヨウコウモクカクニン</t>
    </rPh>
    <phoneticPr fontId="3"/>
  </si>
  <si>
    <t>売上確定の再取込</t>
    <rPh sb="0" eb="4">
      <t>ウリアゲカクテイ</t>
    </rPh>
    <rPh sb="5" eb="6">
      <t>サイ</t>
    </rPh>
    <rPh sb="6" eb="8">
      <t>トリコミ</t>
    </rPh>
    <phoneticPr fontId="3"/>
  </si>
  <si>
    <t>エラーのbacklog起票</t>
    <rPh sb="11" eb="13">
      <t>キヒョウ</t>
    </rPh>
    <phoneticPr fontId="3"/>
  </si>
  <si>
    <t>品目残課題整理</t>
    <rPh sb="0" eb="7">
      <t>ヒンモクザンカダイセイリ</t>
    </rPh>
    <phoneticPr fontId="3"/>
  </si>
  <si>
    <t>SOTC100数量単位見直しのテスト調整</t>
    <rPh sb="7" eb="13">
      <t>スウリョウタンイミナオ</t>
    </rPh>
    <rPh sb="18" eb="20">
      <t>チョウセイ</t>
    </rPh>
    <phoneticPr fontId="3"/>
  </si>
  <si>
    <t>SWTD020エラー登録</t>
    <rPh sb="10" eb="12">
      <t>トウロク</t>
    </rPh>
    <phoneticPr fontId="3"/>
  </si>
  <si>
    <t>エラー内容のbacklog調整</t>
    <rPh sb="3" eb="5">
      <t>ナイヨウ</t>
    </rPh>
    <rPh sb="13" eb="15">
      <t>チョウセイ</t>
    </rPh>
    <phoneticPr fontId="3"/>
  </si>
  <si>
    <t>進捗確認</t>
    <rPh sb="0" eb="2">
      <t>シンチョク</t>
    </rPh>
    <rPh sb="2" eb="4">
      <t>カクニン</t>
    </rPh>
    <phoneticPr fontId="3"/>
  </si>
  <si>
    <t>得意先について(中村)</t>
    <rPh sb="0" eb="3">
      <t>トクイサキ</t>
    </rPh>
    <rPh sb="8" eb="10">
      <t>ナカムラ</t>
    </rPh>
    <phoneticPr fontId="3"/>
  </si>
  <si>
    <t>出荷実績連携の受注残について</t>
    <rPh sb="0" eb="6">
      <t>シュッカジッセキレンケイ</t>
    </rPh>
    <rPh sb="7" eb="10">
      <t>ジュチュウザン</t>
    </rPh>
    <phoneticPr fontId="3"/>
  </si>
  <si>
    <t>納入機器構成品の一括更新</t>
    <rPh sb="0" eb="7">
      <t>ノウニュウキキコウセイヒン</t>
    </rPh>
    <rPh sb="8" eb="12">
      <t>イッカツコウシン</t>
    </rPh>
    <phoneticPr fontId="3"/>
  </si>
  <si>
    <t>品目残課題整理(荒川, 高山)</t>
    <rPh sb="0" eb="5">
      <t>ヒンモクザンカダイ</t>
    </rPh>
    <rPh sb="5" eb="7">
      <t>セイリ</t>
    </rPh>
    <rPh sb="8" eb="10">
      <t>アラカワ</t>
    </rPh>
    <rPh sb="12" eb="14">
      <t>タカヤマ</t>
    </rPh>
    <phoneticPr fontId="3"/>
  </si>
  <si>
    <t>SVMX納入機器廃止テスト</t>
    <rPh sb="4" eb="10">
      <t>ノウニュウキキハイシ</t>
    </rPh>
    <phoneticPr fontId="3"/>
  </si>
  <si>
    <t>SOTC100確認</t>
    <rPh sb="7" eb="9">
      <t>カクニン</t>
    </rPh>
    <phoneticPr fontId="3"/>
  </si>
  <si>
    <t>UAT昼会</t>
    <rPh sb="3" eb="5">
      <t>ヒルカイ</t>
    </rPh>
    <phoneticPr fontId="3"/>
  </si>
  <si>
    <t>SVMX納入機器一括廃止準備</t>
    <rPh sb="4" eb="8">
      <t>ノウニュウキキ</t>
    </rPh>
    <rPh sb="8" eb="14">
      <t>イッカツハイシジュンビ</t>
    </rPh>
    <phoneticPr fontId="3"/>
  </si>
  <si>
    <t>納入機器一括廃止対応</t>
    <rPh sb="0" eb="10">
      <t>ノウニュウキキイッカツハイシタイオウ</t>
    </rPh>
    <phoneticPr fontId="3"/>
  </si>
  <si>
    <t>品目課題セッション</t>
    <rPh sb="0" eb="2">
      <t>ヒンモク</t>
    </rPh>
    <rPh sb="2" eb="4">
      <t>カダイ</t>
    </rPh>
    <phoneticPr fontId="3"/>
  </si>
  <si>
    <t>品目backlog整理</t>
    <rPh sb="0" eb="2">
      <t>ヒンモク</t>
    </rPh>
    <rPh sb="9" eb="11">
      <t>セイリ</t>
    </rPh>
    <phoneticPr fontId="3"/>
  </si>
  <si>
    <t>SOTC100がタイムラグが出た件</t>
    <rPh sb="14" eb="15">
      <t>デ</t>
    </rPh>
    <rPh sb="16" eb="17">
      <t>ケン</t>
    </rPh>
    <phoneticPr fontId="3"/>
  </si>
  <si>
    <t>品目データ再取得</t>
    <rPh sb="0" eb="2">
      <t>ヒンモク</t>
    </rPh>
    <rPh sb="5" eb="8">
      <t>サイシュトク</t>
    </rPh>
    <phoneticPr fontId="3"/>
  </si>
  <si>
    <t>数量単位のSIT実施</t>
    <rPh sb="0" eb="4">
      <t>スウリョウタンイ</t>
    </rPh>
    <rPh sb="8" eb="10">
      <t>ジッシ</t>
    </rPh>
    <phoneticPr fontId="3"/>
  </si>
  <si>
    <t>移行スケジュール確認(福井9</t>
    <rPh sb="0" eb="2">
      <t>イコウ</t>
    </rPh>
    <rPh sb="8" eb="10">
      <t>カクニン</t>
    </rPh>
    <rPh sb="11" eb="13">
      <t>フクイ</t>
    </rPh>
    <phoneticPr fontId="3"/>
  </si>
  <si>
    <t>信用調査ファイルのアップロードツール作成(小椋, 原田)</t>
    <rPh sb="0" eb="4">
      <t>シンヨウチョウサ</t>
    </rPh>
    <rPh sb="18" eb="20">
      <t>サクセイ</t>
    </rPh>
    <rPh sb="21" eb="23">
      <t>オグラ</t>
    </rPh>
    <rPh sb="25" eb="27">
      <t>ハラダ</t>
    </rPh>
    <phoneticPr fontId="3"/>
  </si>
  <si>
    <t>SOTC110テスト実施(納入実績作成)IT</t>
    <rPh sb="10" eb="12">
      <t>ジッシ</t>
    </rPh>
    <rPh sb="13" eb="19">
      <t>ノウニュウジッセキサクセイ</t>
    </rPh>
    <phoneticPr fontId="3"/>
  </si>
  <si>
    <t>移行質問回答</t>
    <rPh sb="0" eb="2">
      <t>イコウ</t>
    </rPh>
    <rPh sb="2" eb="4">
      <t>シツモン</t>
    </rPh>
    <rPh sb="4" eb="6">
      <t>カイトウ</t>
    </rPh>
    <phoneticPr fontId="3"/>
  </si>
  <si>
    <t>SOTC110のキーセットについて(長谷川)</t>
    <rPh sb="18" eb="21">
      <t>ハセガワ</t>
    </rPh>
    <phoneticPr fontId="3"/>
  </si>
  <si>
    <t>サービスの契約タイプ対応</t>
    <rPh sb="5" eb="7">
      <t>ケイヤク</t>
    </rPh>
    <rPh sb="10" eb="12">
      <t>タイオウ</t>
    </rPh>
    <phoneticPr fontId="3"/>
  </si>
  <si>
    <t>品目状態整理</t>
    <rPh sb="0" eb="6">
      <t>ヒンモクジョウタイセイリ</t>
    </rPh>
    <phoneticPr fontId="3"/>
  </si>
  <si>
    <t>得意先などの確認(中村)</t>
    <rPh sb="0" eb="3">
      <t>トクイサキ</t>
    </rPh>
    <rPh sb="6" eb="8">
      <t>カクニン</t>
    </rPh>
    <rPh sb="9" eb="11">
      <t>ナカムラ</t>
    </rPh>
    <phoneticPr fontId="3"/>
  </si>
  <si>
    <t>課題セッション(品目製品項目・事業分野区分)</t>
    <rPh sb="0" eb="2">
      <t>カダイ</t>
    </rPh>
    <rPh sb="8" eb="10">
      <t>ヒンモク</t>
    </rPh>
    <rPh sb="10" eb="14">
      <t>セイヒンコウモク</t>
    </rPh>
    <rPh sb="15" eb="21">
      <t>ジギョウブンヤクブン</t>
    </rPh>
    <phoneticPr fontId="3"/>
  </si>
  <si>
    <t>品目残課題共有</t>
    <rPh sb="0" eb="7">
      <t>ヒンモクザンカダイキョウユウ</t>
    </rPh>
    <phoneticPr fontId="3"/>
  </si>
  <si>
    <t>支払条件移行手順について(福井)</t>
    <rPh sb="0" eb="4">
      <t>シハライジョウケン</t>
    </rPh>
    <rPh sb="4" eb="6">
      <t>イコウ</t>
    </rPh>
    <rPh sb="6" eb="8">
      <t>テジュン</t>
    </rPh>
    <rPh sb="13" eb="15">
      <t>フクイ</t>
    </rPh>
    <phoneticPr fontId="3"/>
  </si>
  <si>
    <t>他社品整理</t>
    <rPh sb="0" eb="5">
      <t>タシャヒンセイリ</t>
    </rPh>
    <phoneticPr fontId="3"/>
  </si>
  <si>
    <t>移行スケジュール(福井)</t>
    <rPh sb="0" eb="2">
      <t>イコウ</t>
    </rPh>
    <rPh sb="9" eb="11">
      <t>フクイ</t>
    </rPh>
    <phoneticPr fontId="3"/>
  </si>
  <si>
    <t>他社品/納入機器キー(荒川,高山,長江9</t>
    <rPh sb="0" eb="3">
      <t>タシャヒン</t>
    </rPh>
    <rPh sb="4" eb="8">
      <t>ノウニュウキキ</t>
    </rPh>
    <rPh sb="11" eb="13">
      <t>アラカワ</t>
    </rPh>
    <rPh sb="14" eb="16">
      <t>タカヤマ</t>
    </rPh>
    <rPh sb="17" eb="19">
      <t>ナガエ</t>
    </rPh>
    <phoneticPr fontId="3"/>
  </si>
  <si>
    <t>納入機器キー(荒川,高山)</t>
    <rPh sb="0" eb="2">
      <t>ノウニュウ</t>
    </rPh>
    <rPh sb="2" eb="4">
      <t>キキ</t>
    </rPh>
    <rPh sb="7" eb="9">
      <t>アラカワ</t>
    </rPh>
    <rPh sb="10" eb="12">
      <t>タカヤマ</t>
    </rPh>
    <phoneticPr fontId="3"/>
  </si>
  <si>
    <t>品目の事業分野区分の最新化</t>
    <rPh sb="0" eb="2">
      <t>ヒンモク</t>
    </rPh>
    <rPh sb="3" eb="9">
      <t>ジギョウブンヤクブン</t>
    </rPh>
    <rPh sb="10" eb="13">
      <t>サイシンカ</t>
    </rPh>
    <phoneticPr fontId="3"/>
  </si>
  <si>
    <t>期末面談資料準備</t>
    <rPh sb="0" eb="2">
      <t>キマツ</t>
    </rPh>
    <rPh sb="2" eb="4">
      <t>メンダン</t>
    </rPh>
    <rPh sb="4" eb="8">
      <t>シリョウジュンビ</t>
    </rPh>
    <phoneticPr fontId="3"/>
  </si>
  <si>
    <t>客先常駐について(荒川,高山,松原)</t>
    <rPh sb="0" eb="4">
      <t>キャクサキジョウチュウ</t>
    </rPh>
    <rPh sb="9" eb="11">
      <t>アラカワ</t>
    </rPh>
    <rPh sb="12" eb="14">
      <t>タカヤマ</t>
    </rPh>
    <rPh sb="15" eb="17">
      <t>マツバラ</t>
    </rPh>
    <phoneticPr fontId="3"/>
  </si>
  <si>
    <t>品目残課題へのコメント追加</t>
    <rPh sb="0" eb="5">
      <t>ヒンモクザンカダイ</t>
    </rPh>
    <rPh sb="11" eb="13">
      <t>ツイカ</t>
    </rPh>
    <phoneticPr fontId="3"/>
  </si>
  <si>
    <t>セット品明細マスタの表示関連リスト調整</t>
    <rPh sb="3" eb="6">
      <t>ヒンメイサイ</t>
    </rPh>
    <rPh sb="10" eb="12">
      <t>ヒョウジ</t>
    </rPh>
    <rPh sb="12" eb="14">
      <t>カンレン</t>
    </rPh>
    <rPh sb="17" eb="19">
      <t>チョウセイ</t>
    </rPh>
    <phoneticPr fontId="3"/>
  </si>
  <si>
    <t>本番環境設定のやり取り準備(タスクbacklogとして登録)</t>
    <rPh sb="0" eb="4">
      <t>ホンバンカンキョウ</t>
    </rPh>
    <rPh sb="4" eb="6">
      <t>セッテイ</t>
    </rPh>
    <rPh sb="9" eb="10">
      <t>ト</t>
    </rPh>
    <rPh sb="11" eb="13">
      <t>ジュンビ</t>
    </rPh>
    <rPh sb="27" eb="29">
      <t>トウロク</t>
    </rPh>
    <phoneticPr fontId="3"/>
  </si>
  <si>
    <t>追加得意先の整理</t>
    <rPh sb="0" eb="5">
      <t>ツイカトクイサキ</t>
    </rPh>
    <rPh sb="6" eb="8">
      <t>セイリ</t>
    </rPh>
    <phoneticPr fontId="3"/>
  </si>
  <si>
    <t>年間カレンダー設定について</t>
    <rPh sb="0" eb="2">
      <t>ネンカン</t>
    </rPh>
    <rPh sb="7" eb="9">
      <t>セッテイ</t>
    </rPh>
    <phoneticPr fontId="3"/>
  </si>
  <si>
    <t>信用調査移行手順書の更新</t>
    <rPh sb="0" eb="4">
      <t>シンヨウチョウサ</t>
    </rPh>
    <rPh sb="4" eb="9">
      <t>イコウテジュンショ</t>
    </rPh>
    <rPh sb="10" eb="12">
      <t>コウシン</t>
    </rPh>
    <phoneticPr fontId="3"/>
  </si>
  <si>
    <t>場所オブジェクトの項目移送表作成</t>
    <rPh sb="0" eb="2">
      <t>バショ</t>
    </rPh>
    <rPh sb="9" eb="16">
      <t>コウモクイソウヒョウサクセイ</t>
    </rPh>
    <phoneticPr fontId="3"/>
  </si>
  <si>
    <t>git対応</t>
    <rPh sb="3" eb="5">
      <t>タイオウ</t>
    </rPh>
    <phoneticPr fontId="3"/>
  </si>
  <si>
    <t>外部キーへの説明メッセージ追加</t>
    <rPh sb="0" eb="2">
      <t>ガイブ</t>
    </rPh>
    <rPh sb="6" eb="8">
      <t>セツメイ</t>
    </rPh>
    <rPh sb="13" eb="15">
      <t>ツイカ</t>
    </rPh>
    <phoneticPr fontId="3"/>
  </si>
  <si>
    <t>SVMX納入機器への項目コピー確認</t>
    <rPh sb="4" eb="8">
      <t>ノウニュウキキ</t>
    </rPh>
    <rPh sb="10" eb="12">
      <t>コウモク</t>
    </rPh>
    <rPh sb="15" eb="17">
      <t>カクニン</t>
    </rPh>
    <phoneticPr fontId="3"/>
  </si>
  <si>
    <t>本番得意先の情報取得、共有(→中森/芦江)</t>
    <rPh sb="0" eb="2">
      <t>ホンバン</t>
    </rPh>
    <rPh sb="2" eb="5">
      <t>トクイサキ</t>
    </rPh>
    <rPh sb="6" eb="10">
      <t>ジョウホウシュトク</t>
    </rPh>
    <rPh sb="11" eb="13">
      <t>キョウユウ</t>
    </rPh>
    <rPh sb="15" eb="17">
      <t>ナカモリ</t>
    </rPh>
    <rPh sb="18" eb="20">
      <t>アシエ</t>
    </rPh>
    <phoneticPr fontId="3"/>
  </si>
  <si>
    <r>
      <t>DSC接続情報作成手順、フローの作成</t>
    </r>
    <r>
      <rPr>
        <sz val="11"/>
        <color rgb="FFFF0000"/>
        <rFont val="Yu Gothic"/>
        <family val="3"/>
        <charset val="128"/>
        <scheme val="minor"/>
      </rPr>
      <t>※本番エラー対応</t>
    </r>
    <rPh sb="3" eb="11">
      <t>セツゾクジョウホウサクセイテジュン</t>
    </rPh>
    <rPh sb="16" eb="18">
      <t>サクセイ</t>
    </rPh>
    <rPh sb="19" eb="21">
      <t>ホンバン</t>
    </rPh>
    <rPh sb="24" eb="26">
      <t>タイオウ</t>
    </rPh>
    <phoneticPr fontId="3"/>
  </si>
  <si>
    <t>SNCS連携に関する打ち合わせ</t>
    <rPh sb="4" eb="6">
      <t>レンケイ</t>
    </rPh>
    <rPh sb="7" eb="8">
      <t>カン</t>
    </rPh>
    <rPh sb="10" eb="11">
      <t>ウ</t>
    </rPh>
    <rPh sb="12" eb="13">
      <t>ア</t>
    </rPh>
    <phoneticPr fontId="3"/>
  </si>
  <si>
    <t>契約変更申請移行の手順書確認</t>
    <rPh sb="0" eb="6">
      <t>ケイヤクヘンコウシンセイ</t>
    </rPh>
    <rPh sb="6" eb="8">
      <t>イコウ</t>
    </rPh>
    <rPh sb="9" eb="14">
      <t>テジュンショカクニン</t>
    </rPh>
    <phoneticPr fontId="3"/>
  </si>
  <si>
    <t>品目/既存オブジェクト打合せ資料整理</t>
    <rPh sb="0" eb="2">
      <t>ヒンモク</t>
    </rPh>
    <rPh sb="3" eb="5">
      <t>キゾン</t>
    </rPh>
    <rPh sb="11" eb="13">
      <t>ウチアワ</t>
    </rPh>
    <rPh sb="14" eb="16">
      <t>シリョウ</t>
    </rPh>
    <rPh sb="16" eb="18">
      <t>セイリ</t>
    </rPh>
    <phoneticPr fontId="3"/>
  </si>
  <si>
    <t>セット品明細マスタの阿部さん質問回答</t>
    <rPh sb="3" eb="6">
      <t>ヒンメイサイ</t>
    </rPh>
    <rPh sb="10" eb="12">
      <t>アベ</t>
    </rPh>
    <rPh sb="14" eb="18">
      <t>シツモンカイトウ</t>
    </rPh>
    <phoneticPr fontId="3"/>
  </si>
  <si>
    <t>課題セッション(得意先のFax2)</t>
    <rPh sb="0" eb="2">
      <t>カダイ</t>
    </rPh>
    <rPh sb="8" eb="11">
      <t>トクイサキ</t>
    </rPh>
    <phoneticPr fontId="3"/>
  </si>
  <si>
    <t>移行手動バックアップについて(福井)</t>
    <rPh sb="0" eb="2">
      <t>イコウ</t>
    </rPh>
    <rPh sb="2" eb="4">
      <t>シュドウ</t>
    </rPh>
    <rPh sb="15" eb="17">
      <t>フクイ</t>
    </rPh>
    <phoneticPr fontId="3"/>
  </si>
  <si>
    <t>既存保守の年度改訂ヒアリング, DSカレンダー依頼</t>
    <rPh sb="0" eb="2">
      <t>キゾン</t>
    </rPh>
    <rPh sb="2" eb="4">
      <t>ホシュ</t>
    </rPh>
    <rPh sb="5" eb="9">
      <t>ネンドカイテイ</t>
    </rPh>
    <rPh sb="23" eb="25">
      <t>イライ</t>
    </rPh>
    <phoneticPr fontId="3"/>
  </si>
  <si>
    <t>移行のbacklog残課題整理(福井)</t>
    <rPh sb="0" eb="2">
      <t>イコウ</t>
    </rPh>
    <rPh sb="10" eb="13">
      <t>ザンカダイ</t>
    </rPh>
    <rPh sb="13" eb="15">
      <t>セイリ</t>
    </rPh>
    <rPh sb="16" eb="18">
      <t>フクイ</t>
    </rPh>
    <phoneticPr fontId="3"/>
  </si>
  <si>
    <t>既存オブジェクト打合せ資料整理</t>
    <rPh sb="0" eb="2">
      <t>キゾン</t>
    </rPh>
    <rPh sb="8" eb="10">
      <t>ウチアワ</t>
    </rPh>
    <rPh sb="11" eb="13">
      <t>シリョウ</t>
    </rPh>
    <rPh sb="13" eb="15">
      <t>セイリ</t>
    </rPh>
    <phoneticPr fontId="3"/>
  </si>
  <si>
    <t>Fax番号扱いについて(中村)</t>
    <rPh sb="3" eb="6">
      <t>バンゴウアツカ</t>
    </rPh>
    <rPh sb="12" eb="14">
      <t>ナカムラ</t>
    </rPh>
    <phoneticPr fontId="3"/>
  </si>
  <si>
    <t>週次報告資料追記</t>
    <rPh sb="0" eb="6">
      <t>シュウジホウコクシリョウ</t>
    </rPh>
    <rPh sb="6" eb="8">
      <t>ツイキ</t>
    </rPh>
    <phoneticPr fontId="3"/>
  </si>
  <si>
    <t>品目/仕入先デモの準備</t>
    <rPh sb="0" eb="2">
      <t>ヒンモク</t>
    </rPh>
    <rPh sb="3" eb="6">
      <t>シイレサキ</t>
    </rPh>
    <rPh sb="9" eb="11">
      <t>ジュンビ</t>
    </rPh>
    <phoneticPr fontId="3"/>
  </si>
  <si>
    <t>週次情報確認(荒川)</t>
    <rPh sb="0" eb="6">
      <t>シュウジジョウホウカクニン</t>
    </rPh>
    <rPh sb="7" eb="9">
      <t>アラカワ</t>
    </rPh>
    <phoneticPr fontId="3"/>
  </si>
  <si>
    <t>得意先の負荷テスト(荒川)</t>
    <rPh sb="0" eb="3">
      <t>トクイサキ</t>
    </rPh>
    <rPh sb="4" eb="6">
      <t>フカ</t>
    </rPh>
    <rPh sb="10" eb="12">
      <t>アラカワ</t>
    </rPh>
    <phoneticPr fontId="3"/>
  </si>
  <si>
    <t>得意先のFax番号、デモについて(中村)</t>
    <rPh sb="0" eb="3">
      <t>トクイサキ</t>
    </rPh>
    <rPh sb="7" eb="9">
      <t>バンゴウ</t>
    </rPh>
    <rPh sb="17" eb="19">
      <t>ナカムラ</t>
    </rPh>
    <phoneticPr fontId="3"/>
  </si>
  <si>
    <t>NSS連携影響整理</t>
    <rPh sb="3" eb="9">
      <t>レンケイエイキョウセイリ</t>
    </rPh>
    <phoneticPr fontId="3"/>
  </si>
  <si>
    <t>課題セッション(品目、セット品明細マスタ)</t>
    <rPh sb="0" eb="2">
      <t>カダイ</t>
    </rPh>
    <rPh sb="8" eb="10">
      <t>ヒンモク</t>
    </rPh>
    <rPh sb="14" eb="17">
      <t>ヒンメイサイ</t>
    </rPh>
    <phoneticPr fontId="3"/>
  </si>
  <si>
    <t>セッション振り返り(荒川)</t>
    <rPh sb="5" eb="6">
      <t>フ</t>
    </rPh>
    <rPh sb="7" eb="8">
      <t>カエ</t>
    </rPh>
    <rPh sb="10" eb="12">
      <t>アラカワ</t>
    </rPh>
    <phoneticPr fontId="3"/>
  </si>
  <si>
    <t>DS相談(張さん)</t>
    <rPh sb="2" eb="4">
      <t>ソウダン</t>
    </rPh>
    <rPh sb="5" eb="6">
      <t>チョウ</t>
    </rPh>
    <phoneticPr fontId="3"/>
  </si>
  <si>
    <t>出荷先紐づけの誤り調査(福井)</t>
    <rPh sb="0" eb="4">
      <t>シュッカサキヒモ</t>
    </rPh>
    <rPh sb="7" eb="8">
      <t>アヤマ</t>
    </rPh>
    <rPh sb="9" eb="11">
      <t>チョウサ</t>
    </rPh>
    <rPh sb="12" eb="14">
      <t>フクイ</t>
    </rPh>
    <phoneticPr fontId="3"/>
  </si>
  <si>
    <t>下期面談</t>
    <rPh sb="0" eb="4">
      <t>シモキメンダン</t>
    </rPh>
    <phoneticPr fontId="3"/>
  </si>
  <si>
    <t>全体スケジュール見直し</t>
    <rPh sb="0" eb="2">
      <t>ゼンタイ</t>
    </rPh>
    <rPh sb="8" eb="10">
      <t>ミナオ</t>
    </rPh>
    <phoneticPr fontId="3"/>
  </si>
  <si>
    <t>得意先リストの連絡</t>
    <rPh sb="0" eb="3">
      <t>トクイサキ</t>
    </rPh>
    <rPh sb="7" eb="9">
      <t>レンラク</t>
    </rPh>
    <phoneticPr fontId="3"/>
  </si>
  <si>
    <t>炎上プロジェクトの火消術(読書)</t>
    <rPh sb="0" eb="2">
      <t>エンジョウ</t>
    </rPh>
    <rPh sb="9" eb="11">
      <t>ヒケシ</t>
    </rPh>
    <rPh sb="11" eb="12">
      <t>ジュツ</t>
    </rPh>
    <rPh sb="13" eb="15">
      <t>ドクショ</t>
    </rPh>
    <phoneticPr fontId="3"/>
  </si>
  <si>
    <t>品目再設計</t>
    <rPh sb="0" eb="2">
      <t>ヒンモク</t>
    </rPh>
    <rPh sb="2" eb="5">
      <t>サイセッケイ</t>
    </rPh>
    <phoneticPr fontId="3"/>
  </si>
  <si>
    <t>保守契約の契約形態について</t>
    <rPh sb="0" eb="4">
      <t>ホシュケイヤク</t>
    </rPh>
    <rPh sb="5" eb="9">
      <t>ケイヤクケイタイ</t>
    </rPh>
    <phoneticPr fontId="3"/>
  </si>
  <si>
    <t>得意先の追加移行</t>
    <rPh sb="0" eb="3">
      <t>トクイサキ</t>
    </rPh>
    <rPh sb="4" eb="8">
      <t>ツイカイコウ</t>
    </rPh>
    <phoneticPr fontId="3"/>
  </si>
  <si>
    <t>SPTP010/SPTP020の保管場所改修SIT</t>
    <rPh sb="16" eb="20">
      <t>ホカンバショ</t>
    </rPh>
    <rPh sb="20" eb="22">
      <t>カイシュウ</t>
    </rPh>
    <phoneticPr fontId="3"/>
  </si>
  <si>
    <t>今後の予定に関して(荒川,高山,松原)</t>
    <rPh sb="0" eb="2">
      <t>コンゴ</t>
    </rPh>
    <rPh sb="3" eb="5">
      <t>ヨテイ</t>
    </rPh>
    <rPh sb="6" eb="7">
      <t>カン</t>
    </rPh>
    <rPh sb="10" eb="12">
      <t>アラカワ</t>
    </rPh>
    <rPh sb="13" eb="15">
      <t>タカヤマ</t>
    </rPh>
    <rPh sb="16" eb="18">
      <t>マツバラ</t>
    </rPh>
    <phoneticPr fontId="3"/>
  </si>
  <si>
    <t>信用調査ファイルツールエラー調査</t>
    <rPh sb="0" eb="4">
      <t>シンヨウチョウサ</t>
    </rPh>
    <rPh sb="14" eb="16">
      <t>チョウサ</t>
    </rPh>
    <phoneticPr fontId="3"/>
  </si>
  <si>
    <t>福井さん作業調整</t>
    <rPh sb="0" eb="2">
      <t>フクイ</t>
    </rPh>
    <rPh sb="4" eb="8">
      <t>サギョウチョウセイ</t>
    </rPh>
    <phoneticPr fontId="3"/>
  </si>
  <si>
    <t>2,3月見積もり</t>
    <rPh sb="3" eb="4">
      <t>ガツ</t>
    </rPh>
    <rPh sb="4" eb="6">
      <t>ミツ</t>
    </rPh>
    <phoneticPr fontId="3"/>
  </si>
  <si>
    <t>年度改訂について</t>
    <rPh sb="0" eb="4">
      <t>ネンドカイテイ</t>
    </rPh>
    <phoneticPr fontId="3"/>
  </si>
  <si>
    <t>品目修正の依頼(福井紅)</t>
    <rPh sb="0" eb="4">
      <t>ヒンモクシュウセイ</t>
    </rPh>
    <rPh sb="5" eb="7">
      <t>イライ</t>
    </rPh>
    <rPh sb="8" eb="10">
      <t>フクイ</t>
    </rPh>
    <rPh sb="10" eb="11">
      <t>ベニ</t>
    </rPh>
    <phoneticPr fontId="3"/>
  </si>
  <si>
    <t>移行手順確認</t>
    <rPh sb="0" eb="4">
      <t>イコウテジュン</t>
    </rPh>
    <rPh sb="4" eb="6">
      <t>カクニン</t>
    </rPh>
    <phoneticPr fontId="3"/>
  </si>
  <si>
    <t>セッション準備</t>
    <rPh sb="5" eb="7">
      <t>ジュンビ</t>
    </rPh>
    <phoneticPr fontId="3"/>
  </si>
  <si>
    <t>課題セッション(購入品発注SITの品目選定について)</t>
    <rPh sb="0" eb="2">
      <t>カダイ</t>
    </rPh>
    <rPh sb="8" eb="13">
      <t>コウニュウヒンハッチュウ</t>
    </rPh>
    <rPh sb="17" eb="21">
      <t>ヒンモクセンテイ</t>
    </rPh>
    <phoneticPr fontId="3"/>
  </si>
  <si>
    <t>シスメックスUATフォロー体制について(荒川,高山,松原,中村)</t>
    <rPh sb="13" eb="15">
      <t>タイセイ</t>
    </rPh>
    <rPh sb="20" eb="22">
      <t>アラカワ</t>
    </rPh>
    <rPh sb="23" eb="25">
      <t>タカヤマ</t>
    </rPh>
    <rPh sb="26" eb="28">
      <t>マツバラ</t>
    </rPh>
    <rPh sb="29" eb="31">
      <t>ナカムラ</t>
    </rPh>
    <phoneticPr fontId="3"/>
  </si>
  <si>
    <t>商品レポート作成</t>
    <rPh sb="0" eb="2">
      <t>ショウヒン</t>
    </rPh>
    <rPh sb="6" eb="8">
      <t>サクセイ</t>
    </rPh>
    <phoneticPr fontId="3"/>
  </si>
  <si>
    <t>商品修正に伴うガバナエラー発生について(長谷川, 小椋)</t>
    <rPh sb="0" eb="4">
      <t>ショウヒンシュウセイ</t>
    </rPh>
    <rPh sb="5" eb="6">
      <t>トモナ</t>
    </rPh>
    <rPh sb="13" eb="15">
      <t>ハッセイ</t>
    </rPh>
    <rPh sb="20" eb="23">
      <t>ハセガワ</t>
    </rPh>
    <rPh sb="25" eb="27">
      <t>オグラ</t>
    </rPh>
    <phoneticPr fontId="3"/>
  </si>
  <si>
    <t>得意先投入結果確認</t>
    <rPh sb="0" eb="9">
      <t>トクイサキトウニュウケッカカクニン</t>
    </rPh>
    <phoneticPr fontId="3"/>
  </si>
  <si>
    <t>セット品明細マスタ手順見直し</t>
    <rPh sb="3" eb="6">
      <t>ヒンメイサイ</t>
    </rPh>
    <rPh sb="9" eb="11">
      <t>テジュン</t>
    </rPh>
    <rPh sb="11" eb="13">
      <t>ミナオ</t>
    </rPh>
    <phoneticPr fontId="3"/>
  </si>
  <si>
    <t>品目backlog回答</t>
    <rPh sb="0" eb="2">
      <t>ヒンモク</t>
    </rPh>
    <rPh sb="9" eb="11">
      <t>カイトウ</t>
    </rPh>
    <phoneticPr fontId="3"/>
  </si>
  <si>
    <t>週次資料整理</t>
    <rPh sb="0" eb="4">
      <t>シュウジシリョウ</t>
    </rPh>
    <rPh sb="4" eb="6">
      <t>セイリ</t>
    </rPh>
    <phoneticPr fontId="3"/>
  </si>
  <si>
    <t>品目の一覧作成</t>
    <rPh sb="0" eb="2">
      <t>ヒンモク</t>
    </rPh>
    <rPh sb="3" eb="7">
      <t>イチランサクセイ</t>
    </rPh>
    <phoneticPr fontId="3"/>
  </si>
  <si>
    <t>移行リハの残作業確認</t>
    <rPh sb="0" eb="2">
      <t>イコウ</t>
    </rPh>
    <rPh sb="5" eb="6">
      <t>ザン</t>
    </rPh>
    <rPh sb="6" eb="8">
      <t>サギョウ</t>
    </rPh>
    <rPh sb="8" eb="10">
      <t>カクニン</t>
    </rPh>
    <phoneticPr fontId="3"/>
  </si>
  <si>
    <t>UAT実施フォロー</t>
    <rPh sb="3" eb="5">
      <t>ジッシ</t>
    </rPh>
    <phoneticPr fontId="3"/>
  </si>
  <si>
    <t>得意先の状態確認、売上訂正の状況</t>
    <rPh sb="0" eb="3">
      <t>トクイサキ</t>
    </rPh>
    <rPh sb="4" eb="8">
      <t>ジョウタイカクニン</t>
    </rPh>
    <rPh sb="9" eb="13">
      <t>ウリアゲテイセイ</t>
    </rPh>
    <rPh sb="14" eb="16">
      <t>ジョウキョウ</t>
    </rPh>
    <phoneticPr fontId="3"/>
  </si>
  <si>
    <t>信用調査ツールの結果確認</t>
    <rPh sb="0" eb="4">
      <t>シンヨウチョウサ</t>
    </rPh>
    <rPh sb="8" eb="12">
      <t>ケッカカクニン</t>
    </rPh>
    <phoneticPr fontId="3"/>
  </si>
  <si>
    <t>DS質問(張)</t>
    <rPh sb="2" eb="4">
      <t>シツモン</t>
    </rPh>
    <rPh sb="5" eb="6">
      <t>チョウ</t>
    </rPh>
    <phoneticPr fontId="3"/>
  </si>
  <si>
    <t>対象外プロファイルでのアクセス制御について(荒川,松原,高山,中村)</t>
    <rPh sb="0" eb="3">
      <t>タイショウガイ</t>
    </rPh>
    <rPh sb="15" eb="17">
      <t>セイギョ</t>
    </rPh>
    <rPh sb="22" eb="24">
      <t>アラカワ</t>
    </rPh>
    <rPh sb="25" eb="27">
      <t>マツバラ</t>
    </rPh>
    <rPh sb="28" eb="30">
      <t>タカヤマ</t>
    </rPh>
    <rPh sb="31" eb="33">
      <t>ナカムラ</t>
    </rPh>
    <phoneticPr fontId="3"/>
  </si>
  <si>
    <t>リハーサルの時間スケジュール整理</t>
    <rPh sb="6" eb="8">
      <t>ジカン</t>
    </rPh>
    <rPh sb="14" eb="16">
      <t>セイリ</t>
    </rPh>
    <phoneticPr fontId="3"/>
  </si>
  <si>
    <t>セット品明細マスタの権限調整について(小椋)</t>
    <rPh sb="3" eb="6">
      <t>ヒンメイサイ</t>
    </rPh>
    <rPh sb="10" eb="12">
      <t>ケンゲン</t>
    </rPh>
    <rPh sb="12" eb="14">
      <t>チョウセイ</t>
    </rPh>
    <rPh sb="19" eb="21">
      <t>オグラ</t>
    </rPh>
    <phoneticPr fontId="3"/>
  </si>
  <si>
    <t>利益センター/事業分野対応表(福井)</t>
    <rPh sb="0" eb="2">
      <t>リエキ</t>
    </rPh>
    <rPh sb="7" eb="11">
      <t>ジギョウブンヤ</t>
    </rPh>
    <rPh sb="11" eb="14">
      <t>タイオウヒョウ</t>
    </rPh>
    <rPh sb="15" eb="17">
      <t>フクイ</t>
    </rPh>
    <phoneticPr fontId="3"/>
  </si>
  <si>
    <t>売上訂正進め方、得意先のデモ日時調整</t>
    <rPh sb="0" eb="5">
      <t>ウリアゲテイセイスス</t>
    </rPh>
    <rPh sb="6" eb="7">
      <t>カタ</t>
    </rPh>
    <rPh sb="8" eb="11">
      <t>トクイサキ</t>
    </rPh>
    <rPh sb="14" eb="18">
      <t>ニチジチョウセイ</t>
    </rPh>
    <phoneticPr fontId="3"/>
  </si>
  <si>
    <t>得意先一括登録のエラーフォロー</t>
    <rPh sb="0" eb="7">
      <t>トクイサキイッカツトウロク</t>
    </rPh>
    <phoneticPr fontId="3"/>
  </si>
  <si>
    <t>売上実績重複エラーの対応確認</t>
    <rPh sb="0" eb="4">
      <t>ウリアゲジッセキ</t>
    </rPh>
    <rPh sb="4" eb="6">
      <t>チョウフク</t>
    </rPh>
    <rPh sb="10" eb="14">
      <t>タイオウカクニン</t>
    </rPh>
    <phoneticPr fontId="3"/>
  </si>
  <si>
    <t>SWTD020の正常時エラー</t>
    <rPh sb="8" eb="11">
      <t>セイジョウジ</t>
    </rPh>
    <phoneticPr fontId="3"/>
  </si>
  <si>
    <t>品目再設計結果確認</t>
    <rPh sb="0" eb="2">
      <t>ヒンモク</t>
    </rPh>
    <rPh sb="2" eb="5">
      <t>サイセッケイ</t>
    </rPh>
    <rPh sb="5" eb="7">
      <t>ケッカ</t>
    </rPh>
    <rPh sb="7" eb="9">
      <t>カクニン</t>
    </rPh>
    <phoneticPr fontId="3"/>
  </si>
  <si>
    <t>品目削除フラグについて</t>
    <rPh sb="0" eb="4">
      <t>ヒンモクサクジョ</t>
    </rPh>
    <phoneticPr fontId="3"/>
  </si>
  <si>
    <t>残メール整理</t>
    <rPh sb="0" eb="1">
      <t>ザン</t>
    </rPh>
    <rPh sb="4" eb="6">
      <t>セイリ</t>
    </rPh>
    <phoneticPr fontId="3"/>
  </si>
  <si>
    <t>事業分野区分のレポートチェック</t>
    <rPh sb="0" eb="6">
      <t>ジギョウブンヤクブン</t>
    </rPh>
    <phoneticPr fontId="3"/>
  </si>
  <si>
    <t>得意先のグループ3、一括のレコードタイプ(中村)</t>
    <rPh sb="0" eb="3">
      <t>トクイサキ</t>
    </rPh>
    <rPh sb="10" eb="12">
      <t>イッカツ</t>
    </rPh>
    <rPh sb="21" eb="23">
      <t>ナカムラ</t>
    </rPh>
    <phoneticPr fontId="3"/>
  </si>
  <si>
    <t>年度改訂保守ヒアリング(長江, 吉岡,吉野, 福井)</t>
    <rPh sb="0" eb="4">
      <t>ネンドカイテイ</t>
    </rPh>
    <rPh sb="4" eb="6">
      <t>ホシュ</t>
    </rPh>
    <rPh sb="12" eb="14">
      <t>ナガエ</t>
    </rPh>
    <rPh sb="16" eb="18">
      <t>ヨシオカ</t>
    </rPh>
    <rPh sb="19" eb="21">
      <t>ヨシノ</t>
    </rPh>
    <rPh sb="23" eb="25">
      <t>フクイ</t>
    </rPh>
    <phoneticPr fontId="3"/>
  </si>
  <si>
    <t>移行スケジュール調整(福井)</t>
    <rPh sb="0" eb="2">
      <t>イコウ</t>
    </rPh>
    <rPh sb="8" eb="10">
      <t>チョウセイ</t>
    </rPh>
    <rPh sb="11" eb="13">
      <t>フクイ</t>
    </rPh>
    <phoneticPr fontId="3"/>
  </si>
  <si>
    <t>FY26体制について(山本, MGR, SBMGR)</t>
    <rPh sb="4" eb="6">
      <t>タイセイ</t>
    </rPh>
    <rPh sb="11" eb="13">
      <t>ヤマモト</t>
    </rPh>
    <phoneticPr fontId="3"/>
  </si>
  <si>
    <t>UATフォロー(売上訂正)</t>
    <rPh sb="8" eb="12">
      <t>ウリアゲテイセイ</t>
    </rPh>
    <phoneticPr fontId="3"/>
  </si>
  <si>
    <t>状況確認(中村)</t>
    <rPh sb="0" eb="4">
      <t>ジョウキョウカクニン</t>
    </rPh>
    <rPh sb="5" eb="7">
      <t>ナカムラ</t>
    </rPh>
    <phoneticPr fontId="3"/>
  </si>
  <si>
    <t>全体移行手順整理(福井)</t>
    <rPh sb="0" eb="6">
      <t>ゼンタイイコウテジュン</t>
    </rPh>
    <rPh sb="6" eb="8">
      <t>セイリ</t>
    </rPh>
    <rPh sb="9" eb="11">
      <t>フクイ</t>
    </rPh>
    <phoneticPr fontId="3"/>
  </si>
  <si>
    <t>テストクラスエラーについて(小椋)</t>
    <rPh sb="14" eb="16">
      <t>オグラ</t>
    </rPh>
    <phoneticPr fontId="3"/>
  </si>
  <si>
    <t>EndCustomerの修正イメージ確認</t>
    <rPh sb="12" eb="14">
      <t>シュウセイ</t>
    </rPh>
    <rPh sb="18" eb="20">
      <t>カクニン</t>
    </rPh>
    <phoneticPr fontId="3"/>
  </si>
  <si>
    <t>EndCustomerの修正イメージ確認(中村)</t>
    <rPh sb="12" eb="14">
      <t>シュウセイ</t>
    </rPh>
    <rPh sb="18" eb="20">
      <t>カクニン</t>
    </rPh>
    <rPh sb="21" eb="23">
      <t>ナカムラ</t>
    </rPh>
    <phoneticPr fontId="3"/>
  </si>
  <si>
    <t>得意先打合せ</t>
    <rPh sb="0" eb="3">
      <t>トクイサキ</t>
    </rPh>
    <rPh sb="3" eb="5">
      <t>ウチアワ</t>
    </rPh>
    <phoneticPr fontId="3"/>
  </si>
  <si>
    <t>振り返り(中村)</t>
    <rPh sb="0" eb="1">
      <t>フ</t>
    </rPh>
    <rPh sb="2" eb="3">
      <t>カエ</t>
    </rPh>
    <rPh sb="5" eb="7">
      <t>ナカムラ</t>
    </rPh>
    <phoneticPr fontId="3"/>
  </si>
  <si>
    <t>全体移行手順のブラッシュアップ</t>
    <rPh sb="0" eb="6">
      <t>ゼンタイイコウテジュン</t>
    </rPh>
    <phoneticPr fontId="3"/>
  </si>
  <si>
    <t>移行全体手順読み合わせ(福井)</t>
    <rPh sb="0" eb="7">
      <t>イコウゼンタイテジュンヨ</t>
    </rPh>
    <rPh sb="8" eb="9">
      <t>ア</t>
    </rPh>
    <rPh sb="12" eb="14">
      <t>フクイ</t>
    </rPh>
    <phoneticPr fontId="3"/>
  </si>
  <si>
    <t>セッション(その他売上でも)</t>
    <rPh sb="8" eb="9">
      <t>タ</t>
    </rPh>
    <rPh sb="9" eb="11">
      <t>ウリアゲ</t>
    </rPh>
    <phoneticPr fontId="3"/>
  </si>
  <si>
    <t>既存オブジェクト影響確認</t>
    <rPh sb="0" eb="2">
      <t>キゾン</t>
    </rPh>
    <rPh sb="8" eb="12">
      <t>エイキョウカクニン</t>
    </rPh>
    <phoneticPr fontId="3"/>
  </si>
  <si>
    <t>修正結果確認</t>
    <rPh sb="0" eb="6">
      <t>シュウセイケッカカクニン</t>
    </rPh>
    <phoneticPr fontId="3"/>
  </si>
  <si>
    <t>2/26~28の会議室を押さえる</t>
    <rPh sb="8" eb="11">
      <t>カイギシツ</t>
    </rPh>
    <rPh sb="12" eb="13">
      <t>オ</t>
    </rPh>
    <phoneticPr fontId="3"/>
  </si>
  <si>
    <t>品目の再パッチ実施</t>
    <rPh sb="0" eb="2">
      <t>ヒンモク</t>
    </rPh>
    <rPh sb="3" eb="4">
      <t>サイ</t>
    </rPh>
    <rPh sb="7" eb="9">
      <t>ジッシ</t>
    </rPh>
    <phoneticPr fontId="3"/>
  </si>
  <si>
    <t>移行本番テンプレート整備(福井)</t>
    <rPh sb="0" eb="2">
      <t>イコウ</t>
    </rPh>
    <rPh sb="2" eb="4">
      <t>ホンバン</t>
    </rPh>
    <rPh sb="10" eb="12">
      <t>セイビ</t>
    </rPh>
    <rPh sb="13" eb="15">
      <t>フクイ</t>
    </rPh>
    <phoneticPr fontId="3"/>
  </si>
  <si>
    <t>売上訂正の運用について</t>
    <rPh sb="0" eb="4">
      <t>ウリアゲテイセイ</t>
    </rPh>
    <rPh sb="5" eb="7">
      <t>ウンヨウ</t>
    </rPh>
    <phoneticPr fontId="3"/>
  </si>
  <si>
    <t>得意先/品目デモ</t>
    <rPh sb="0" eb="3">
      <t>トクイサキ</t>
    </rPh>
    <rPh sb="4" eb="6">
      <t>ヒンモク</t>
    </rPh>
    <phoneticPr fontId="3"/>
  </si>
  <si>
    <t>品目の修正対応</t>
    <rPh sb="0" eb="2">
      <t>ヒンモク</t>
    </rPh>
    <rPh sb="3" eb="7">
      <t>シュウセイタイオウ</t>
    </rPh>
    <phoneticPr fontId="3"/>
  </si>
  <si>
    <t>既存オブジェクト影響、リピート品扱い</t>
    <rPh sb="0" eb="2">
      <t>キゾン</t>
    </rPh>
    <rPh sb="8" eb="10">
      <t>エイキョウ</t>
    </rPh>
    <rPh sb="15" eb="17">
      <t>ヒンアツカ</t>
    </rPh>
    <phoneticPr fontId="3"/>
  </si>
  <si>
    <t>案件明細の受注先について</t>
    <rPh sb="0" eb="4">
      <t>アンケンメイサイ</t>
    </rPh>
    <rPh sb="5" eb="8">
      <t>ジュチュウサキ</t>
    </rPh>
    <phoneticPr fontId="3"/>
  </si>
  <si>
    <t>得意先残状況確認(中村)</t>
    <rPh sb="0" eb="3">
      <t>トクイサキ</t>
    </rPh>
    <rPh sb="3" eb="8">
      <t>ザンジョウキョウカクニン</t>
    </rPh>
    <rPh sb="9" eb="11">
      <t>ナカムラ</t>
    </rPh>
    <phoneticPr fontId="3"/>
  </si>
  <si>
    <t>保守契約のワーニングステータスリリース漏れ対応</t>
    <rPh sb="0" eb="4">
      <t>ホシュケイヤク</t>
    </rPh>
    <rPh sb="19" eb="20">
      <t>モ</t>
    </rPh>
    <rPh sb="21" eb="23">
      <t>タイオウ</t>
    </rPh>
    <phoneticPr fontId="3"/>
  </si>
  <si>
    <t>SWTDパフォーマンスエラー確認</t>
    <rPh sb="14" eb="16">
      <t>カクニン</t>
    </rPh>
    <phoneticPr fontId="3"/>
  </si>
  <si>
    <t>本番テンプレート整備</t>
    <rPh sb="0" eb="2">
      <t>ホンバン</t>
    </rPh>
    <rPh sb="8" eb="10">
      <t>セイビ</t>
    </rPh>
    <phoneticPr fontId="3"/>
  </si>
  <si>
    <t>得意先の信用調査について、SVMX連携のエラーリカバリについて</t>
    <rPh sb="0" eb="3">
      <t>トクイサキ</t>
    </rPh>
    <rPh sb="4" eb="8">
      <t>シンヨウチョウサ</t>
    </rPh>
    <rPh sb="17" eb="19">
      <t>レンケイ</t>
    </rPh>
    <phoneticPr fontId="3"/>
  </si>
  <si>
    <t>得意先の修正後確認</t>
    <rPh sb="0" eb="3">
      <t>トクイサキ</t>
    </rPh>
    <rPh sb="4" eb="9">
      <t>シュウセイゴカクニン</t>
    </rPh>
    <phoneticPr fontId="3"/>
  </si>
  <si>
    <t>案件明細の得意先グループについて</t>
    <rPh sb="0" eb="4">
      <t>アンケンメイサイ</t>
    </rPh>
    <rPh sb="5" eb="8">
      <t>トクイサキ</t>
    </rPh>
    <phoneticPr fontId="3"/>
  </si>
  <si>
    <t>購入品発注UATフォロー</t>
    <rPh sb="0" eb="5">
      <t>コウニュウヒンハッチュウ</t>
    </rPh>
    <phoneticPr fontId="3"/>
  </si>
  <si>
    <t>得意先残整理</t>
    <rPh sb="0" eb="3">
      <t>トクイサキ</t>
    </rPh>
    <rPh sb="3" eb="4">
      <t>ザン</t>
    </rPh>
    <rPh sb="4" eb="6">
      <t>セイリ</t>
    </rPh>
    <phoneticPr fontId="3"/>
  </si>
  <si>
    <t>購入品発注残課題確認</t>
    <rPh sb="0" eb="5">
      <t>コウニュウヒンハッチュウ</t>
    </rPh>
    <rPh sb="5" eb="8">
      <t>ザンカダイ</t>
    </rPh>
    <rPh sb="8" eb="10">
      <t>カクニン</t>
    </rPh>
    <phoneticPr fontId="3"/>
  </si>
  <si>
    <t>移行リハ</t>
    <rPh sb="0" eb="2">
      <t>イコウ</t>
    </rPh>
    <phoneticPr fontId="3"/>
  </si>
  <si>
    <t>UAT3環境リリースについて(荒川,高山,松原,中村)</t>
    <rPh sb="4" eb="6">
      <t>カンキョウ</t>
    </rPh>
    <rPh sb="15" eb="17">
      <t>アラカワ</t>
    </rPh>
    <rPh sb="18" eb="20">
      <t>タカヤマ</t>
    </rPh>
    <rPh sb="21" eb="23">
      <t>マツバラ</t>
    </rPh>
    <rPh sb="24" eb="26">
      <t>ナカムラ</t>
    </rPh>
    <phoneticPr fontId="3"/>
  </si>
  <si>
    <t>MDGとの連携準備</t>
    <rPh sb="5" eb="9">
      <t>レンケイジュンビ</t>
    </rPh>
    <phoneticPr fontId="3"/>
  </si>
  <si>
    <t>移行リハ準備</t>
    <rPh sb="0" eb="2">
      <t>イコウ</t>
    </rPh>
    <rPh sb="4" eb="6">
      <t>ジュンビ</t>
    </rPh>
    <phoneticPr fontId="3"/>
  </si>
  <si>
    <t>案件移行準備(小椋)</t>
    <rPh sb="0" eb="2">
      <t>アンケン</t>
    </rPh>
    <rPh sb="2" eb="6">
      <t>イコウジュンビ</t>
    </rPh>
    <rPh sb="7" eb="9">
      <t>オグラ</t>
    </rPh>
    <phoneticPr fontId="3"/>
  </si>
  <si>
    <t>売上訂正の伝票分割について</t>
    <rPh sb="0" eb="4">
      <t>ウリアゲテイセイ</t>
    </rPh>
    <rPh sb="5" eb="9">
      <t>デンピョウブンカツ</t>
    </rPh>
    <phoneticPr fontId="3"/>
  </si>
  <si>
    <t>年度改訂調整など</t>
    <rPh sb="0" eb="6">
      <t>ネンドカイテイチョウセイ</t>
    </rPh>
    <phoneticPr fontId="3"/>
  </si>
  <si>
    <t>品目の論理削除扱いについて</t>
    <rPh sb="0" eb="2">
      <t>ヒンモク</t>
    </rPh>
    <rPh sb="3" eb="7">
      <t>ロンリサクジョ</t>
    </rPh>
    <rPh sb="7" eb="8">
      <t>アツカ</t>
    </rPh>
    <phoneticPr fontId="3"/>
  </si>
  <si>
    <t>SWTD020のリラン確認</t>
    <rPh sb="11" eb="13">
      <t>カクニン</t>
    </rPh>
    <phoneticPr fontId="3"/>
  </si>
  <si>
    <t>得意先の結果確認</t>
    <rPh sb="0" eb="3">
      <t>トクイサキ</t>
    </rPh>
    <rPh sb="4" eb="8">
      <t>ケッカカクニン</t>
    </rPh>
    <phoneticPr fontId="3"/>
  </si>
  <si>
    <t>案件整理</t>
    <rPh sb="0" eb="4">
      <t>アンケンセイリ</t>
    </rPh>
    <phoneticPr fontId="3"/>
  </si>
  <si>
    <t>案件調整依頼整理</t>
    <rPh sb="0" eb="6">
      <t>アンケンチョウセイイライ</t>
    </rPh>
    <rPh sb="6" eb="8">
      <t>セイリ</t>
    </rPh>
    <phoneticPr fontId="3"/>
  </si>
  <si>
    <t>移行リハのデータ提供依頼整理(福井)</t>
    <rPh sb="0" eb="2">
      <t>イコウ</t>
    </rPh>
    <rPh sb="8" eb="12">
      <t>テイキョウイライ</t>
    </rPh>
    <rPh sb="12" eb="14">
      <t>セイリ</t>
    </rPh>
    <rPh sb="15" eb="17">
      <t>フクイ</t>
    </rPh>
    <phoneticPr fontId="3"/>
  </si>
  <si>
    <t>一括更新の手順書更新</t>
    <rPh sb="0" eb="4">
      <t>イッカツコウシン</t>
    </rPh>
    <rPh sb="5" eb="8">
      <t>テジュンショ</t>
    </rPh>
    <rPh sb="8" eb="10">
      <t>コウシン</t>
    </rPh>
    <phoneticPr fontId="3"/>
  </si>
  <si>
    <t>リピート品購入</t>
    <rPh sb="4" eb="7">
      <t>ヒンコウニュウ</t>
    </rPh>
    <phoneticPr fontId="3"/>
  </si>
  <si>
    <t>エラー時整理</t>
    <rPh sb="3" eb="6">
      <t>ジセイリ</t>
    </rPh>
    <phoneticPr fontId="3"/>
  </si>
  <si>
    <t>得意先の移行作業ミス整理</t>
    <rPh sb="0" eb="3">
      <t>トクイサキ</t>
    </rPh>
    <rPh sb="4" eb="6">
      <t>イコウ</t>
    </rPh>
    <rPh sb="6" eb="8">
      <t>サギョウ</t>
    </rPh>
    <rPh sb="10" eb="12">
      <t>セイリ</t>
    </rPh>
    <phoneticPr fontId="3"/>
  </si>
  <si>
    <t>週末リリースに向けた調整(得意先)</t>
    <rPh sb="0" eb="2">
      <t>シュウマツ</t>
    </rPh>
    <rPh sb="7" eb="8">
      <t>ム</t>
    </rPh>
    <rPh sb="10" eb="12">
      <t>チョウセイ</t>
    </rPh>
    <rPh sb="13" eb="16">
      <t>トクイサキ</t>
    </rPh>
    <phoneticPr fontId="3"/>
  </si>
  <si>
    <t>得意先の移行作業ミス整理</t>
    <rPh sb="0" eb="3">
      <t>トクイサキ</t>
    </rPh>
    <rPh sb="4" eb="8">
      <t>イコウサギョウ</t>
    </rPh>
    <rPh sb="10" eb="12">
      <t>セイリ</t>
    </rPh>
    <phoneticPr fontId="3"/>
  </si>
  <si>
    <t>本番移行時のコールセンター業務について</t>
    <rPh sb="0" eb="5">
      <t>ホンバンイコウジ</t>
    </rPh>
    <rPh sb="13" eb="15">
      <t>ギョウム</t>
    </rPh>
    <phoneticPr fontId="3"/>
  </si>
  <si>
    <t>ツール作成フォロー(福井)</t>
    <rPh sb="3" eb="5">
      <t>サクセイ</t>
    </rPh>
    <rPh sb="10" eb="12">
      <t>フクイ</t>
    </rPh>
    <phoneticPr fontId="3"/>
  </si>
  <si>
    <t>ユーザの移行について(小椋,　高山)</t>
    <rPh sb="4" eb="6">
      <t>イコウ</t>
    </rPh>
    <rPh sb="11" eb="13">
      <t>オグラ</t>
    </rPh>
    <rPh sb="15" eb="17">
      <t>タカヤマ</t>
    </rPh>
    <phoneticPr fontId="3"/>
  </si>
  <si>
    <t>サービスの停止期間中作業について</t>
    <rPh sb="5" eb="12">
      <t>テイシキカンチュウサギョウ</t>
    </rPh>
    <phoneticPr fontId="3"/>
  </si>
  <si>
    <t>EndCustomerの参照更新テスト</t>
    <rPh sb="12" eb="16">
      <t>サンショウコウシン</t>
    </rPh>
    <phoneticPr fontId="3"/>
  </si>
  <si>
    <t>品目Apex修正</t>
    <rPh sb="0" eb="2">
      <t>ヒンモク</t>
    </rPh>
    <rPh sb="6" eb="8">
      <t>シュウセイ</t>
    </rPh>
    <phoneticPr fontId="3"/>
  </si>
  <si>
    <t>WO情報確認</t>
    <rPh sb="2" eb="6">
      <t>ジョウホウカクニン</t>
    </rPh>
    <phoneticPr fontId="3"/>
  </si>
  <si>
    <t>納入機器作成テスト</t>
    <rPh sb="0" eb="6">
      <t>ノウニュウキキサクセイ</t>
    </rPh>
    <phoneticPr fontId="3"/>
  </si>
  <si>
    <t>backlogリリース報告準備</t>
    <rPh sb="11" eb="15">
      <t>ホウコクジュンビ</t>
    </rPh>
    <phoneticPr fontId="3"/>
  </si>
  <si>
    <t>本番移行準備</t>
    <rPh sb="0" eb="6">
      <t>ホンバンイコウジュンビ</t>
    </rPh>
    <phoneticPr fontId="3"/>
  </si>
  <si>
    <t>SWTD010のバッチサイズエラー関連</t>
    <rPh sb="17" eb="19">
      <t>カンレン</t>
    </rPh>
    <phoneticPr fontId="3"/>
  </si>
  <si>
    <t>リハ用のデータ提供依頼</t>
    <rPh sb="2" eb="3">
      <t>ヨウ</t>
    </rPh>
    <rPh sb="7" eb="11">
      <t>テイキョウイライ</t>
    </rPh>
    <phoneticPr fontId="3"/>
  </si>
  <si>
    <t>スポット売上連携データ抽出</t>
    <rPh sb="4" eb="8">
      <t>ウリアゲレンケイ</t>
    </rPh>
    <rPh sb="11" eb="13">
      <t>チュウシュツ</t>
    </rPh>
    <phoneticPr fontId="3"/>
  </si>
  <si>
    <t>移行リハの状況整理</t>
    <rPh sb="0" eb="2">
      <t>イコウ</t>
    </rPh>
    <rPh sb="5" eb="7">
      <t>ジョウキョウ</t>
    </rPh>
    <rPh sb="7" eb="9">
      <t>セイリ</t>
    </rPh>
    <phoneticPr fontId="3"/>
  </si>
  <si>
    <t>削除項目の整理対応(福井)</t>
    <rPh sb="0" eb="4">
      <t>サクジョコウモク</t>
    </rPh>
    <rPh sb="5" eb="9">
      <t>セイリタイオウ</t>
    </rPh>
    <rPh sb="10" eb="12">
      <t>フクイ</t>
    </rPh>
    <phoneticPr fontId="3"/>
  </si>
  <si>
    <t>購入品発注フォロー</t>
    <rPh sb="0" eb="5">
      <t>コウニュウヒンハッチュウ</t>
    </rPh>
    <phoneticPr fontId="3"/>
  </si>
  <si>
    <t>出荷日カレンダーの運用(福井)</t>
    <rPh sb="0" eb="3">
      <t>シュッカビ</t>
    </rPh>
    <rPh sb="9" eb="11">
      <t>ウンヨウ</t>
    </rPh>
    <rPh sb="12" eb="14">
      <t>フクイ</t>
    </rPh>
    <phoneticPr fontId="3"/>
  </si>
  <si>
    <t>IP制限に伴う連携エラー</t>
    <rPh sb="2" eb="4">
      <t>セイゲン</t>
    </rPh>
    <rPh sb="5" eb="6">
      <t>トモナ</t>
    </rPh>
    <rPh sb="7" eb="9">
      <t>レンケイ</t>
    </rPh>
    <phoneticPr fontId="3"/>
  </si>
  <si>
    <t>sysfull2リフレッシュ、SVMX定例準備</t>
    <rPh sb="19" eb="23">
      <t>テイレイジュンビ</t>
    </rPh>
    <phoneticPr fontId="3"/>
  </si>
  <si>
    <t>品目打合せ準備</t>
    <rPh sb="0" eb="4">
      <t>ヒンモクウチアワ</t>
    </rPh>
    <rPh sb="5" eb="7">
      <t>ジュンビ</t>
    </rPh>
    <phoneticPr fontId="3"/>
  </si>
  <si>
    <t>打合せ資料準備</t>
    <rPh sb="0" eb="2">
      <t>ウチアワ</t>
    </rPh>
    <rPh sb="3" eb="7">
      <t>シリョウジュンビ</t>
    </rPh>
    <phoneticPr fontId="3"/>
  </si>
  <si>
    <t>品目ベースの過去データ対応について</t>
    <rPh sb="0" eb="2">
      <t>ヒンモク</t>
    </rPh>
    <rPh sb="6" eb="8">
      <t>カコ</t>
    </rPh>
    <rPh sb="11" eb="13">
      <t>タイオウ</t>
    </rPh>
    <phoneticPr fontId="3"/>
  </si>
  <si>
    <t>課題残整理</t>
    <rPh sb="0" eb="2">
      <t>カダイ</t>
    </rPh>
    <rPh sb="2" eb="5">
      <t>ザンセイリ</t>
    </rPh>
    <phoneticPr fontId="3"/>
  </si>
  <si>
    <t>得意先のエンドカスタマーについて(中村)</t>
    <rPh sb="0" eb="3">
      <t>トクイサキ</t>
    </rPh>
    <rPh sb="17" eb="19">
      <t>ナカムラ</t>
    </rPh>
    <phoneticPr fontId="3"/>
  </si>
  <si>
    <t>得意先のパッチに関して(小椋)</t>
    <rPh sb="0" eb="3">
      <t>トクイサキ</t>
    </rPh>
    <rPh sb="8" eb="9">
      <t>カン</t>
    </rPh>
    <rPh sb="12" eb="14">
      <t>オグラ</t>
    </rPh>
    <phoneticPr fontId="3"/>
  </si>
  <si>
    <t>得意先のデータ準備、品目の課題整理</t>
    <rPh sb="0" eb="3">
      <t>トクイサキ</t>
    </rPh>
    <rPh sb="7" eb="9">
      <t>ジュンビ</t>
    </rPh>
    <rPh sb="10" eb="12">
      <t>ヒンモク</t>
    </rPh>
    <rPh sb="13" eb="17">
      <t>カダイセイリ</t>
    </rPh>
    <phoneticPr fontId="3"/>
  </si>
  <si>
    <t>連携状況確認、依頼(原田)</t>
    <rPh sb="0" eb="6">
      <t>レンケイジョウキョウカクニン</t>
    </rPh>
    <rPh sb="7" eb="9">
      <t>イライ</t>
    </rPh>
    <rPh sb="10" eb="12">
      <t>ハラダ</t>
    </rPh>
    <phoneticPr fontId="3"/>
  </si>
  <si>
    <t>信用調査ファイルアップロード</t>
    <rPh sb="0" eb="4">
      <t>シンヨウチョウサ</t>
    </rPh>
    <phoneticPr fontId="3"/>
  </si>
  <si>
    <t>得意先グループ3の07適用</t>
    <rPh sb="0" eb="3">
      <t>トクイサキ</t>
    </rPh>
    <rPh sb="11" eb="13">
      <t>テキヨウ</t>
    </rPh>
    <phoneticPr fontId="3"/>
  </si>
  <si>
    <t>得意先残課題の整理、削除項目対応(高山, 中村)</t>
    <rPh sb="0" eb="6">
      <t>トクイサキザンカダイ</t>
    </rPh>
    <rPh sb="7" eb="9">
      <t>セイリ</t>
    </rPh>
    <rPh sb="10" eb="16">
      <t>サクジョコウモクタイオウ</t>
    </rPh>
    <rPh sb="17" eb="19">
      <t>タカヤマ</t>
    </rPh>
    <rPh sb="21" eb="23">
      <t>ナカムラ</t>
    </rPh>
    <phoneticPr fontId="3"/>
  </si>
  <si>
    <t>得意先パッチ当て</t>
    <rPh sb="0" eb="3">
      <t>トクイサキ</t>
    </rPh>
    <rPh sb="6" eb="7">
      <t>ア</t>
    </rPh>
    <phoneticPr fontId="3"/>
  </si>
  <si>
    <t>DSCツールフォロー、削除項目について(福井)</t>
    <rPh sb="11" eb="15">
      <t>サクジョコウモク</t>
    </rPh>
    <rPh sb="20" eb="22">
      <t>フクイ</t>
    </rPh>
    <phoneticPr fontId="3"/>
  </si>
  <si>
    <t>DSフォロー(張)</t>
    <rPh sb="7" eb="8">
      <t>チョウ</t>
    </rPh>
    <phoneticPr fontId="3"/>
  </si>
  <si>
    <t>信用調査の与信連携状況について(中村)</t>
    <rPh sb="0" eb="4">
      <t>シンヨウチョウサ</t>
    </rPh>
    <rPh sb="5" eb="7">
      <t>ヨシン</t>
    </rPh>
    <rPh sb="7" eb="11">
      <t>レンケイジョウキョウ</t>
    </rPh>
    <rPh sb="16" eb="18">
      <t>ナカムラ</t>
    </rPh>
    <phoneticPr fontId="3"/>
  </si>
  <si>
    <t>品目トリガー修正</t>
    <rPh sb="0" eb="2">
      <t>ヒンモク</t>
    </rPh>
    <rPh sb="6" eb="8">
      <t>シュウセイ</t>
    </rPh>
    <phoneticPr fontId="3"/>
  </si>
  <si>
    <t>全体移行手順の更新</t>
    <rPh sb="0" eb="6">
      <t>ゼンタイイコウテジュン</t>
    </rPh>
    <rPh sb="7" eb="9">
      <t>コウシン</t>
    </rPh>
    <phoneticPr fontId="3"/>
  </si>
  <si>
    <t>テストクラス運用について(小椋)</t>
    <rPh sb="6" eb="8">
      <t>ウンヨウ</t>
    </rPh>
    <rPh sb="13" eb="15">
      <t>オグラ</t>
    </rPh>
    <phoneticPr fontId="3"/>
  </si>
  <si>
    <t>品目パッチ当て</t>
    <rPh sb="0" eb="2">
      <t>ヒンモク</t>
    </rPh>
    <rPh sb="5" eb="6">
      <t>ア</t>
    </rPh>
    <phoneticPr fontId="3"/>
  </si>
  <si>
    <t>品目マスタのメーカー制御リカバリ</t>
    <rPh sb="0" eb="2">
      <t>ヒンモク</t>
    </rPh>
    <rPh sb="10" eb="12">
      <t>セイギョ</t>
    </rPh>
    <phoneticPr fontId="3"/>
  </si>
  <si>
    <t>データ提供確認</t>
    <rPh sb="3" eb="7">
      <t>テイキョウカクニン</t>
    </rPh>
    <phoneticPr fontId="3"/>
  </si>
  <si>
    <t>品目エラー原因など(高山)</t>
    <rPh sb="0" eb="2">
      <t>ヒンモク</t>
    </rPh>
    <rPh sb="5" eb="7">
      <t>ゲンイン</t>
    </rPh>
    <rPh sb="10" eb="12">
      <t>タカヤマ</t>
    </rPh>
    <phoneticPr fontId="3"/>
  </si>
  <si>
    <t>品目マスタのリカバリ結果整理</t>
    <rPh sb="0" eb="2">
      <t>ヒンモク</t>
    </rPh>
    <rPh sb="10" eb="12">
      <t>ケッカ</t>
    </rPh>
    <rPh sb="12" eb="14">
      <t>セイリ</t>
    </rPh>
    <phoneticPr fontId="3"/>
  </si>
  <si>
    <t>SNCS連携テスト</t>
    <rPh sb="4" eb="6">
      <t>レンケイ</t>
    </rPh>
    <phoneticPr fontId="3"/>
  </si>
  <si>
    <t>EICS設定エラー問い合わせ</t>
    <rPh sb="4" eb="6">
      <t>セッテイ</t>
    </rPh>
    <rPh sb="9" eb="10">
      <t>ト</t>
    </rPh>
    <rPh sb="11" eb="12">
      <t>ア</t>
    </rPh>
    <phoneticPr fontId="3"/>
  </si>
  <si>
    <t>テストクラス実行について、得意先のパッチについて</t>
    <rPh sb="6" eb="8">
      <t>ジッコウ</t>
    </rPh>
    <rPh sb="13" eb="16">
      <t>トクイサキ</t>
    </rPh>
    <phoneticPr fontId="3"/>
  </si>
  <si>
    <t>移行リハ(バックアップ)</t>
    <rPh sb="0" eb="2">
      <t>イコウ</t>
    </rPh>
    <phoneticPr fontId="3"/>
  </si>
  <si>
    <t>テストクラス, ユーザ制限の準備(小椋)</t>
    <rPh sb="11" eb="13">
      <t>セイゲン</t>
    </rPh>
    <rPh sb="14" eb="16">
      <t>ジュンビ</t>
    </rPh>
    <rPh sb="17" eb="19">
      <t>オグラ</t>
    </rPh>
    <phoneticPr fontId="3"/>
  </si>
  <si>
    <t>本番移行準備資料整理</t>
    <rPh sb="0" eb="10">
      <t>ホンバンイコウジュンビシリョウセイリ</t>
    </rPh>
    <phoneticPr fontId="3"/>
  </si>
  <si>
    <t>得意先問合せ</t>
    <rPh sb="0" eb="5">
      <t>トクイサキトイアワ</t>
    </rPh>
    <phoneticPr fontId="3"/>
  </si>
  <si>
    <t>課題残状況整理</t>
    <rPh sb="0" eb="7">
      <t>カダイザンジョウキョウセイリ</t>
    </rPh>
    <phoneticPr fontId="3"/>
  </si>
  <si>
    <t>課題セッション(得意先/品目の本番データ準備段取り)</t>
    <rPh sb="0" eb="2">
      <t>カダイ</t>
    </rPh>
    <rPh sb="8" eb="11">
      <t>トクイサキ</t>
    </rPh>
    <rPh sb="12" eb="14">
      <t>ヒンモク</t>
    </rPh>
    <rPh sb="15" eb="17">
      <t>ホンバン</t>
    </rPh>
    <rPh sb="20" eb="24">
      <t>ジュンビダンド</t>
    </rPh>
    <phoneticPr fontId="3"/>
  </si>
  <si>
    <t>DSフォロー(中川)</t>
    <rPh sb="7" eb="9">
      <t>ナカガワ</t>
    </rPh>
    <phoneticPr fontId="3"/>
  </si>
  <si>
    <t>移行の進め方(高山)</t>
    <rPh sb="0" eb="2">
      <t>イコウ</t>
    </rPh>
    <rPh sb="3" eb="4">
      <t>スス</t>
    </rPh>
    <rPh sb="5" eb="6">
      <t>カタ</t>
    </rPh>
    <rPh sb="7" eb="9">
      <t>タカヤマ</t>
    </rPh>
    <phoneticPr fontId="3"/>
  </si>
  <si>
    <t>移行リハの段取り整理(福井</t>
    <rPh sb="0" eb="2">
      <t>イコウ</t>
    </rPh>
    <rPh sb="5" eb="7">
      <t>ダンド</t>
    </rPh>
    <rPh sb="8" eb="10">
      <t>セイリ</t>
    </rPh>
    <rPh sb="11" eb="13">
      <t>フクイ</t>
    </rPh>
    <phoneticPr fontId="3"/>
  </si>
  <si>
    <t>DataSpiderサポート問い合わせ対応</t>
    <rPh sb="14" eb="15">
      <t>ト</t>
    </rPh>
    <rPh sb="16" eb="17">
      <t>ア</t>
    </rPh>
    <rPh sb="19" eb="21">
      <t>タイオウ</t>
    </rPh>
    <phoneticPr fontId="3"/>
  </si>
  <si>
    <t>SVG連携STOP</t>
    <rPh sb="3" eb="5">
      <t>レンケイ</t>
    </rPh>
    <phoneticPr fontId="3"/>
  </si>
  <si>
    <t>移行リハ(状況更新、事前差分確認)</t>
    <rPh sb="0" eb="2">
      <t>イコウ</t>
    </rPh>
    <rPh sb="5" eb="7">
      <t>ジョウキョウ</t>
    </rPh>
    <rPh sb="7" eb="9">
      <t>コウシン</t>
    </rPh>
    <rPh sb="10" eb="12">
      <t>ジゼン</t>
    </rPh>
    <rPh sb="12" eb="16">
      <t>サブンカクニン</t>
    </rPh>
    <phoneticPr fontId="3"/>
  </si>
  <si>
    <t>SWTD020の修正について</t>
    <rPh sb="8" eb="10">
      <t>シュウセイ</t>
    </rPh>
    <phoneticPr fontId="3"/>
  </si>
  <si>
    <t>中国電力PJについて</t>
    <rPh sb="0" eb="2">
      <t>チュウゴク</t>
    </rPh>
    <rPh sb="2" eb="4">
      <t>デンリョク</t>
    </rPh>
    <phoneticPr fontId="3"/>
  </si>
  <si>
    <t>SIT実施フォロー</t>
    <rPh sb="3" eb="5">
      <t>ジッシ</t>
    </rPh>
    <phoneticPr fontId="3"/>
  </si>
  <si>
    <t>本番DSCのEICS設定エラー対応</t>
    <rPh sb="0" eb="2">
      <t>ホンバン</t>
    </rPh>
    <rPh sb="10" eb="12">
      <t>セッテイ</t>
    </rPh>
    <rPh sb="15" eb="17">
      <t>タイオウ</t>
    </rPh>
    <phoneticPr fontId="3"/>
  </si>
  <si>
    <t>品目の移行手順整理</t>
    <rPh sb="0" eb="2">
      <t>ヒンモク</t>
    </rPh>
    <rPh sb="3" eb="7">
      <t>イコウテジュン</t>
    </rPh>
    <rPh sb="7" eb="9">
      <t>セイリ</t>
    </rPh>
    <phoneticPr fontId="3"/>
  </si>
  <si>
    <t>得意先データ準備</t>
    <rPh sb="0" eb="3">
      <t>トクイサキ</t>
    </rPh>
    <rPh sb="6" eb="8">
      <t>ジュンビ</t>
    </rPh>
    <phoneticPr fontId="3"/>
  </si>
  <si>
    <t>移行リハのデータ準備、業務依頼backlog起票</t>
    <rPh sb="0" eb="2">
      <t>イコウ</t>
    </rPh>
    <rPh sb="8" eb="10">
      <t>ジュンビ</t>
    </rPh>
    <rPh sb="11" eb="15">
      <t>ギョウムイライ</t>
    </rPh>
    <rPh sb="22" eb="24">
      <t>キヒョウ</t>
    </rPh>
    <phoneticPr fontId="3"/>
  </si>
  <si>
    <t>リハ準備</t>
    <rPh sb="2" eb="4">
      <t>ジュンビ</t>
    </rPh>
    <phoneticPr fontId="3"/>
  </si>
  <si>
    <t>移行時の4月売上予定案件の対応(荒川,高山,松原)</t>
    <rPh sb="0" eb="3">
      <t>イコウジ</t>
    </rPh>
    <rPh sb="5" eb="8">
      <t>ガツウリアゲ</t>
    </rPh>
    <rPh sb="8" eb="10">
      <t>ヨテイ</t>
    </rPh>
    <rPh sb="10" eb="12">
      <t>アンケン</t>
    </rPh>
    <rPh sb="13" eb="15">
      <t>タイオウ</t>
    </rPh>
    <rPh sb="16" eb="18">
      <t>アラカワ</t>
    </rPh>
    <rPh sb="19" eb="21">
      <t>タカヤマ</t>
    </rPh>
    <rPh sb="22" eb="24">
      <t>マツバラ</t>
    </rPh>
    <phoneticPr fontId="3"/>
  </si>
  <si>
    <t>移行リハ状況確認(福井,小椋)</t>
    <rPh sb="0" eb="2">
      <t>イコウ</t>
    </rPh>
    <rPh sb="4" eb="8">
      <t>ジョウキョウカクニン</t>
    </rPh>
    <rPh sb="9" eb="11">
      <t>フクイ</t>
    </rPh>
    <rPh sb="12" eb="14">
      <t>オグラ</t>
    </rPh>
    <phoneticPr fontId="3"/>
  </si>
  <si>
    <t>売上訂正の有効品目</t>
    <rPh sb="0" eb="4">
      <t>ウリアゲテイセイ</t>
    </rPh>
    <rPh sb="5" eb="9">
      <t>ユウコウヒンモク</t>
    </rPh>
    <phoneticPr fontId="3"/>
  </si>
  <si>
    <t>obsidianソフトの試し</t>
    <rPh sb="12" eb="13">
      <t>タメ</t>
    </rPh>
    <phoneticPr fontId="3"/>
  </si>
  <si>
    <t>仕入先データ作成</t>
    <rPh sb="0" eb="3">
      <t>シイレサキ</t>
    </rPh>
    <rPh sb="6" eb="8">
      <t>サクセイ</t>
    </rPh>
    <phoneticPr fontId="3"/>
  </si>
  <si>
    <t>得意先csvデータ作成</t>
    <rPh sb="0" eb="3">
      <t>トクイサキ</t>
    </rPh>
    <rPh sb="9" eb="11">
      <t>サクセイ</t>
    </rPh>
    <phoneticPr fontId="3"/>
  </si>
  <si>
    <t>商品csvデータ作成</t>
    <rPh sb="0" eb="2">
      <t>ショウヒン</t>
    </rPh>
    <rPh sb="8" eb="10">
      <t>サクセイ</t>
    </rPh>
    <phoneticPr fontId="3"/>
  </si>
  <si>
    <t>信用調査csvデータ作成</t>
    <rPh sb="0" eb="4">
      <t>シンヨウチョウサ</t>
    </rPh>
    <rPh sb="10" eb="12">
      <t>サクセイ</t>
    </rPh>
    <phoneticPr fontId="3"/>
  </si>
  <si>
    <t>販売企画結果分野マスタデータ作成</t>
    <rPh sb="0" eb="8">
      <t>ハンバイキカクケッカブンヤ</t>
    </rPh>
    <rPh sb="14" eb="16">
      <t>サクセイ</t>
    </rPh>
    <phoneticPr fontId="3"/>
  </si>
  <si>
    <t>シスメ(BPM再):ER図作成</t>
  </si>
  <si>
    <t>動作確認</t>
    <rPh sb="0" eb="4">
      <t>ドウサカクニン</t>
    </rPh>
    <phoneticPr fontId="3"/>
  </si>
  <si>
    <t>案件、ユーザ、商品などの移行準備(小椋)</t>
    <rPh sb="0" eb="2">
      <t>アンケン</t>
    </rPh>
    <rPh sb="7" eb="9">
      <t>ショウヒン</t>
    </rPh>
    <rPh sb="12" eb="16">
      <t>イコウジュンビ</t>
    </rPh>
    <rPh sb="17" eb="19">
      <t>オグラ</t>
    </rPh>
    <phoneticPr fontId="3"/>
  </si>
  <si>
    <t>2/25中の移行データ準備(福井)</t>
    <rPh sb="4" eb="5">
      <t>チュウ</t>
    </rPh>
    <rPh sb="6" eb="8">
      <t>イコウ</t>
    </rPh>
    <rPh sb="11" eb="13">
      <t>ジュンビ</t>
    </rPh>
    <rPh sb="14" eb="16">
      <t>フクイ</t>
    </rPh>
    <phoneticPr fontId="3"/>
  </si>
  <si>
    <t>出荷先紐づけの調整</t>
    <rPh sb="0" eb="4">
      <t>シュッカサキヒモ</t>
    </rPh>
    <rPh sb="7" eb="9">
      <t>チョウセイ</t>
    </rPh>
    <phoneticPr fontId="3"/>
  </si>
  <si>
    <t>移行リハ結果確認</t>
    <rPh sb="0" eb="2">
      <t>イコウ</t>
    </rPh>
    <rPh sb="4" eb="8">
      <t>ケッカカクニン</t>
    </rPh>
    <phoneticPr fontId="3"/>
  </si>
  <si>
    <t>DataSpiderCloud対応</t>
    <rPh sb="15" eb="17">
      <t>タイオウ</t>
    </rPh>
    <phoneticPr fontId="3"/>
  </si>
  <si>
    <t>保守契約連携のレスポンス件数問合せ</t>
    <rPh sb="0" eb="6">
      <t>ホシュケイヤクレンケイ</t>
    </rPh>
    <rPh sb="12" eb="14">
      <t>ケンスウ</t>
    </rPh>
    <rPh sb="14" eb="16">
      <t>トイアワ</t>
    </rPh>
    <phoneticPr fontId="3"/>
  </si>
  <si>
    <t>移行リハ用の設定投入＆EICSエラー発生</t>
    <rPh sb="0" eb="2">
      <t>イコウ</t>
    </rPh>
    <rPh sb="4" eb="5">
      <t>ヨウ</t>
    </rPh>
    <rPh sb="6" eb="10">
      <t>セッテイトウニュウ</t>
    </rPh>
    <rPh sb="18" eb="20">
      <t>ハッセイ</t>
    </rPh>
    <phoneticPr fontId="3"/>
  </si>
  <si>
    <t>移行週次・移行リハの頭出し</t>
    <rPh sb="0" eb="4">
      <t>イコウシュウジ</t>
    </rPh>
    <rPh sb="5" eb="7">
      <t>イコウ</t>
    </rPh>
    <rPh sb="10" eb="12">
      <t>アタマダ</t>
    </rPh>
    <phoneticPr fontId="3"/>
  </si>
  <si>
    <t>移行リハ（データ移行）</t>
    <rPh sb="0" eb="2">
      <t>イコウ</t>
    </rPh>
    <rPh sb="8" eb="10">
      <t>イコウ</t>
    </rPh>
    <phoneticPr fontId="3"/>
  </si>
  <si>
    <t>移行リハ状況まとめ</t>
    <rPh sb="0" eb="2">
      <t>イコウ</t>
    </rPh>
    <rPh sb="4" eb="6">
      <t>ジョウキョウ</t>
    </rPh>
    <phoneticPr fontId="3"/>
  </si>
  <si>
    <t>DSCのUAT切り戻し対応</t>
    <rPh sb="7" eb="8">
      <t>キ</t>
    </rPh>
    <rPh sb="9" eb="10">
      <t>モド</t>
    </rPh>
    <rPh sb="11" eb="13">
      <t>タイオウ</t>
    </rPh>
    <phoneticPr fontId="3"/>
  </si>
  <si>
    <t>移行リハ進め方(小椋、福井、大田)</t>
    <rPh sb="0" eb="2">
      <t>イコウ</t>
    </rPh>
    <rPh sb="4" eb="5">
      <t>スス</t>
    </rPh>
    <rPh sb="6" eb="7">
      <t>カタ</t>
    </rPh>
    <rPh sb="8" eb="10">
      <t>オグラ</t>
    </rPh>
    <rPh sb="11" eb="13">
      <t>フクイ</t>
    </rPh>
    <rPh sb="14" eb="16">
      <t>オオタ</t>
    </rPh>
    <phoneticPr fontId="3"/>
  </si>
  <si>
    <t>状況確認(荒川、高山、松原、中村）</t>
    <rPh sb="0" eb="4">
      <t>ジョウキョウカクニン</t>
    </rPh>
    <rPh sb="5" eb="7">
      <t>アラカワ</t>
    </rPh>
    <rPh sb="8" eb="10">
      <t>タカヤマ</t>
    </rPh>
    <rPh sb="11" eb="13">
      <t>マツバラ</t>
    </rPh>
    <rPh sb="14" eb="16">
      <t>ナカムラ</t>
    </rPh>
    <phoneticPr fontId="3"/>
  </si>
  <si>
    <t>サービス側本番移行準備</t>
    <rPh sb="4" eb="5">
      <t>ガワ</t>
    </rPh>
    <rPh sb="5" eb="11">
      <t>ホンバンイコウジュンビ</t>
    </rPh>
    <phoneticPr fontId="3"/>
  </si>
  <si>
    <t>得意先の連携用フラグ対象項目</t>
    <rPh sb="0" eb="3">
      <t>トクイサキ</t>
    </rPh>
    <rPh sb="4" eb="7">
      <t>レンケイヨウ</t>
    </rPh>
    <rPh sb="10" eb="14">
      <t>タイショウコウモク</t>
    </rPh>
    <phoneticPr fontId="3"/>
  </si>
  <si>
    <t>連携移行リハ</t>
    <rPh sb="0" eb="4">
      <t>レンケイイコウ</t>
    </rPh>
    <phoneticPr fontId="3"/>
  </si>
  <si>
    <t>移行リハ(データ移行)</t>
    <rPh sb="0" eb="2">
      <t>イコウ</t>
    </rPh>
    <rPh sb="8" eb="10">
      <t>イコウ</t>
    </rPh>
    <phoneticPr fontId="3"/>
  </si>
  <si>
    <t>案件明細の4月売上分移行について</t>
    <rPh sb="0" eb="4">
      <t>アンケンメイサイ</t>
    </rPh>
    <rPh sb="6" eb="9">
      <t>ガツウリアゲ</t>
    </rPh>
    <rPh sb="9" eb="10">
      <t>ブン</t>
    </rPh>
    <rPh sb="10" eb="12">
      <t>イコウ</t>
    </rPh>
    <phoneticPr fontId="3"/>
  </si>
  <si>
    <t>案件明細の4月売上分移行について(続き)</t>
    <rPh sb="0" eb="4">
      <t>アンケンメイサイ</t>
    </rPh>
    <rPh sb="6" eb="9">
      <t>ガツウリアゲ</t>
    </rPh>
    <rPh sb="9" eb="10">
      <t>ブン</t>
    </rPh>
    <rPh sb="10" eb="12">
      <t>イコウ</t>
    </rPh>
    <rPh sb="17" eb="18">
      <t>ツヅ</t>
    </rPh>
    <phoneticPr fontId="3"/>
  </si>
  <si>
    <t>SOTC010の修正リリース</t>
    <rPh sb="8" eb="10">
      <t>シュウセイ</t>
    </rPh>
    <phoneticPr fontId="3"/>
  </si>
  <si>
    <t>チーム運用について(高山)</t>
    <rPh sb="3" eb="5">
      <t>ウンヨウ</t>
    </rPh>
    <rPh sb="10" eb="12">
      <t>タカヤマ</t>
    </rPh>
    <phoneticPr fontId="3"/>
  </si>
  <si>
    <t>商品独自項目移行</t>
    <rPh sb="0" eb="8">
      <t>ショウヒンドクジコウモクイコウ</t>
    </rPh>
    <phoneticPr fontId="3"/>
  </si>
  <si>
    <t>スケジュール検討</t>
    <rPh sb="6" eb="8">
      <t>ケントウ</t>
    </rPh>
    <phoneticPr fontId="3"/>
  </si>
  <si>
    <t>新チーム活動の検討</t>
    <rPh sb="0" eb="1">
      <t>シン</t>
    </rPh>
    <rPh sb="4" eb="6">
      <t>カツドウ</t>
    </rPh>
    <rPh sb="7" eb="9">
      <t>ケントウ</t>
    </rPh>
    <phoneticPr fontId="3"/>
  </si>
  <si>
    <t>移行スケジュール検討</t>
    <rPh sb="0" eb="2">
      <t>イコウ</t>
    </rPh>
    <rPh sb="8" eb="10">
      <t>ケントウ</t>
    </rPh>
    <phoneticPr fontId="3"/>
  </si>
  <si>
    <t>得意先の2月末断面の情報提供</t>
    <rPh sb="0" eb="3">
      <t>トクイサキ</t>
    </rPh>
    <rPh sb="5" eb="9">
      <t>ガツマツダンメン</t>
    </rPh>
    <rPh sb="10" eb="14">
      <t>ジョウホウテイキョウ</t>
    </rPh>
    <phoneticPr fontId="3"/>
  </si>
  <si>
    <t>得意先データ提供</t>
    <rPh sb="0" eb="3">
      <t>トクイサキ</t>
    </rPh>
    <rPh sb="6" eb="8">
      <t>テイキョウ</t>
    </rPh>
    <phoneticPr fontId="3"/>
  </si>
  <si>
    <t>移行リハデータ確認</t>
    <rPh sb="0" eb="2">
      <t>イコウ</t>
    </rPh>
    <rPh sb="7" eb="9">
      <t>カクニン</t>
    </rPh>
    <phoneticPr fontId="3"/>
  </si>
  <si>
    <t>連携準備(原田)</t>
    <rPh sb="0" eb="2">
      <t>レンケイ</t>
    </rPh>
    <rPh sb="2" eb="4">
      <t>ジュンビ</t>
    </rPh>
    <rPh sb="5" eb="7">
      <t>ハラダ</t>
    </rPh>
    <phoneticPr fontId="3"/>
  </si>
  <si>
    <t>SOTC050修正版の動作確認</t>
    <rPh sb="7" eb="10">
      <t>シュウセイバン</t>
    </rPh>
    <rPh sb="11" eb="15">
      <t>ドウサカクニン</t>
    </rPh>
    <phoneticPr fontId="3"/>
  </si>
  <si>
    <t>案件明細への販売店テキスト追加対応</t>
    <rPh sb="0" eb="4">
      <t>アンケンメイサイ</t>
    </rPh>
    <rPh sb="6" eb="9">
      <t>ハンバイテン</t>
    </rPh>
    <rPh sb="13" eb="17">
      <t>ツイカタイオウ</t>
    </rPh>
    <phoneticPr fontId="3"/>
  </si>
  <si>
    <t>品目の独自項目の文字化け確認</t>
    <rPh sb="0" eb="2">
      <t>ヒンモク</t>
    </rPh>
    <rPh sb="3" eb="7">
      <t>ドクジコウモク</t>
    </rPh>
    <rPh sb="8" eb="11">
      <t>モジバ</t>
    </rPh>
    <rPh sb="12" eb="14">
      <t>カクニン</t>
    </rPh>
    <phoneticPr fontId="3"/>
  </si>
  <si>
    <t>移行リハ状況共有(福井、小椋)</t>
    <rPh sb="0" eb="2">
      <t>イコウ</t>
    </rPh>
    <rPh sb="4" eb="8">
      <t>ジョウキョウキョウユウ</t>
    </rPh>
    <rPh sb="9" eb="11">
      <t>フクイ</t>
    </rPh>
    <rPh sb="12" eb="14">
      <t>オグラ</t>
    </rPh>
    <phoneticPr fontId="3"/>
  </si>
  <si>
    <t>SVMX打合せ結果での進展対応</t>
    <rPh sb="4" eb="6">
      <t>ウチアワ</t>
    </rPh>
    <rPh sb="7" eb="9">
      <t>ケッカ</t>
    </rPh>
    <rPh sb="11" eb="15">
      <t>シンテンタイオウ</t>
    </rPh>
    <phoneticPr fontId="3"/>
  </si>
  <si>
    <t>売上訂正の操作手順</t>
    <rPh sb="0" eb="4">
      <t>ウリアゲテイセイ</t>
    </rPh>
    <rPh sb="5" eb="9">
      <t>ソウサテジュン</t>
    </rPh>
    <phoneticPr fontId="3"/>
  </si>
  <si>
    <t>セット品明細マスタの削除F不整合確認(福井)</t>
    <rPh sb="3" eb="4">
      <t>ヒン</t>
    </rPh>
    <rPh sb="4" eb="6">
      <t>メイサイ</t>
    </rPh>
    <rPh sb="10" eb="12">
      <t>サクジョ</t>
    </rPh>
    <rPh sb="13" eb="16">
      <t>フセイゴウ</t>
    </rPh>
    <rPh sb="16" eb="18">
      <t>カクニン</t>
    </rPh>
    <rPh sb="19" eb="21">
      <t>フクイ</t>
    </rPh>
    <phoneticPr fontId="3"/>
  </si>
  <si>
    <t>MDG連携設定確認, PTPの送信用情報確認</t>
    <rPh sb="3" eb="9">
      <t>レンケイセッテイカクニン</t>
    </rPh>
    <rPh sb="15" eb="20">
      <t>ソウシンヨウジョウホウ</t>
    </rPh>
    <rPh sb="20" eb="22">
      <t>カクニン</t>
    </rPh>
    <phoneticPr fontId="3"/>
  </si>
  <si>
    <t>SIT用データ作成</t>
    <rPh sb="3" eb="4">
      <t>ヨウ</t>
    </rPh>
    <rPh sb="7" eb="9">
      <t>サクセイ</t>
    </rPh>
    <phoneticPr fontId="3"/>
  </si>
  <si>
    <t>本番データ確認</t>
    <rPh sb="0" eb="2">
      <t>ホンバン</t>
    </rPh>
    <rPh sb="5" eb="7">
      <t>カクニン</t>
    </rPh>
    <phoneticPr fontId="3"/>
  </si>
  <si>
    <t>課題セッション(連携エラー通知、BO期間の業務利用)</t>
    <rPh sb="0" eb="2">
      <t>カダイ</t>
    </rPh>
    <rPh sb="8" eb="10">
      <t>レンケイ</t>
    </rPh>
    <rPh sb="13" eb="15">
      <t>ツウチ</t>
    </rPh>
    <rPh sb="18" eb="20">
      <t>キカン</t>
    </rPh>
    <rPh sb="21" eb="25">
      <t>ギョウムリヨウ</t>
    </rPh>
    <phoneticPr fontId="3"/>
  </si>
  <si>
    <t>移行リハ(作業指示、保守契約)</t>
    <rPh sb="0" eb="2">
      <t>イコウ</t>
    </rPh>
    <rPh sb="5" eb="9">
      <t>サギョウシジ</t>
    </rPh>
    <rPh sb="10" eb="14">
      <t>ホシュケイヤク</t>
    </rPh>
    <phoneticPr fontId="3"/>
  </si>
  <si>
    <t>本番移行の手順最新化</t>
    <rPh sb="0" eb="4">
      <t>ホンバンイコウ</t>
    </rPh>
    <rPh sb="5" eb="10">
      <t>テジュンサイシンカ</t>
    </rPh>
    <phoneticPr fontId="3"/>
  </si>
  <si>
    <t>本番先行リリースの結果確認</t>
    <rPh sb="0" eb="4">
      <t>ホンバンセンコウ</t>
    </rPh>
    <rPh sb="9" eb="13">
      <t>ケッカカクニン</t>
    </rPh>
    <phoneticPr fontId="3"/>
  </si>
  <si>
    <t>移行スケジュール最新確認(荒川,高山,福井)</t>
    <rPh sb="0" eb="2">
      <t>イコウ</t>
    </rPh>
    <rPh sb="8" eb="12">
      <t>サイシンカクニン</t>
    </rPh>
    <rPh sb="13" eb="15">
      <t>アラカワ</t>
    </rPh>
    <rPh sb="16" eb="18">
      <t>タカヤマ</t>
    </rPh>
    <rPh sb="19" eb="21">
      <t>フクイ</t>
    </rPh>
    <phoneticPr fontId="3"/>
  </si>
  <si>
    <t>結果共有(小椋)</t>
    <rPh sb="0" eb="4">
      <t>ケッカキョウユウ</t>
    </rPh>
    <rPh sb="5" eb="7">
      <t>オグラ</t>
    </rPh>
    <phoneticPr fontId="3"/>
  </si>
  <si>
    <t>品目項目の桁数調整</t>
    <rPh sb="0" eb="4">
      <t>ヒンモクコウモク</t>
    </rPh>
    <rPh sb="5" eb="9">
      <t>ケタスウチョウセイ</t>
    </rPh>
    <phoneticPr fontId="3"/>
  </si>
  <si>
    <t>打合せ調整</t>
    <rPh sb="0" eb="2">
      <t>ウチアワ</t>
    </rPh>
    <rPh sb="3" eb="5">
      <t>チョウセイ</t>
    </rPh>
    <phoneticPr fontId="3"/>
  </si>
  <si>
    <t>作業指示の状況確認</t>
    <rPh sb="0" eb="4">
      <t>サギョウシジ</t>
    </rPh>
    <rPh sb="5" eb="9">
      <t>ジョウキョウカクニン</t>
    </rPh>
    <phoneticPr fontId="3"/>
  </si>
  <si>
    <t>グループ活動のネタ検討</t>
    <rPh sb="4" eb="6">
      <t>カツドウ</t>
    </rPh>
    <rPh sb="9" eb="11">
      <t>ケントウ</t>
    </rPh>
    <phoneticPr fontId="3"/>
  </si>
  <si>
    <t>本番移行スケジュール整理</t>
    <rPh sb="0" eb="4">
      <t>ホンバンイコウ</t>
    </rPh>
    <rPh sb="10" eb="12">
      <t>セイリ</t>
    </rPh>
    <phoneticPr fontId="3"/>
  </si>
  <si>
    <t>本番移行準備</t>
    <rPh sb="0" eb="4">
      <t>ホンバンイコウ</t>
    </rPh>
    <rPh sb="4" eb="6">
      <t>ジュンビ</t>
    </rPh>
    <phoneticPr fontId="3"/>
  </si>
  <si>
    <t>SOTC110考慮漏れ修正</t>
    <rPh sb="7" eb="10">
      <t>コウリョモ</t>
    </rPh>
    <rPh sb="11" eb="13">
      <t>シュウセイ</t>
    </rPh>
    <phoneticPr fontId="3"/>
  </si>
  <si>
    <t>状況確認(荒川, 高山, 松原, 中村)</t>
    <rPh sb="0" eb="4">
      <t>ジョウキョウカクニン</t>
    </rPh>
    <rPh sb="5" eb="7">
      <t>アラカワ</t>
    </rPh>
    <rPh sb="9" eb="11">
      <t>タカヤマ</t>
    </rPh>
    <rPh sb="13" eb="15">
      <t>マツバラ</t>
    </rPh>
    <rPh sb="17" eb="19">
      <t>ナカムラ</t>
    </rPh>
    <phoneticPr fontId="3"/>
  </si>
  <si>
    <t>売上確定の請求/無償出庫伝票の切り分け考慮追加</t>
    <rPh sb="0" eb="4">
      <t>ウリアゲカクテイ</t>
    </rPh>
    <rPh sb="5" eb="7">
      <t>セイキュウ</t>
    </rPh>
    <rPh sb="8" eb="14">
      <t>ムショウシュッコデンピョウ</t>
    </rPh>
    <rPh sb="15" eb="16">
      <t>キ</t>
    </rPh>
    <rPh sb="17" eb="18">
      <t>ワ</t>
    </rPh>
    <rPh sb="19" eb="21">
      <t>コウリョ</t>
    </rPh>
    <rPh sb="21" eb="23">
      <t>ツイカ</t>
    </rPh>
    <phoneticPr fontId="3"/>
  </si>
  <si>
    <t>残タスク整理</t>
    <rPh sb="0" eb="1">
      <t>ザン</t>
    </rPh>
    <rPh sb="4" eb="6">
      <t>セイリ</t>
    </rPh>
    <phoneticPr fontId="3"/>
  </si>
  <si>
    <t>削除項目の連携利用確認</t>
    <rPh sb="0" eb="4">
      <t>サクジョコウモク</t>
    </rPh>
    <rPh sb="5" eb="11">
      <t>レンケイリヨウカクニン</t>
    </rPh>
    <phoneticPr fontId="3"/>
  </si>
  <si>
    <t>業務への確認依頼</t>
    <rPh sb="0" eb="2">
      <t>ギョウム</t>
    </rPh>
    <rPh sb="4" eb="8">
      <t>カクニンイライ</t>
    </rPh>
    <phoneticPr fontId="3"/>
  </si>
  <si>
    <t>受注OPの疎通テスト準備</t>
    <rPh sb="0" eb="2">
      <t>ジュチュウ</t>
    </rPh>
    <rPh sb="5" eb="7">
      <t>ソツウ</t>
    </rPh>
    <rPh sb="10" eb="12">
      <t>ジュンビ</t>
    </rPh>
    <phoneticPr fontId="3"/>
  </si>
  <si>
    <t>受注OPの疎通テスト調整</t>
    <rPh sb="0" eb="2">
      <t>ジュチュウ</t>
    </rPh>
    <rPh sb="5" eb="7">
      <t>ソツウ</t>
    </rPh>
    <rPh sb="10" eb="12">
      <t>チョウセイ</t>
    </rPh>
    <phoneticPr fontId="3"/>
  </si>
  <si>
    <t>SITと得意先のオブジェクト定義書(中村)</t>
    <rPh sb="4" eb="7">
      <t>トクイサキ</t>
    </rPh>
    <rPh sb="14" eb="17">
      <t>テイギショ</t>
    </rPh>
    <rPh sb="18" eb="20">
      <t>ナカムラ</t>
    </rPh>
    <phoneticPr fontId="3"/>
  </si>
  <si>
    <t>SOTC110修正相談(原田)</t>
    <rPh sb="7" eb="11">
      <t>シュウセイソウダン</t>
    </rPh>
    <rPh sb="12" eb="14">
      <t>ハラダ</t>
    </rPh>
    <phoneticPr fontId="3"/>
  </si>
  <si>
    <t>SIT状況確認など(中村)</t>
    <rPh sb="3" eb="5">
      <t>ジョウキョウ</t>
    </rPh>
    <rPh sb="5" eb="7">
      <t>カクニン</t>
    </rPh>
    <rPh sb="10" eb="12">
      <t>ナカムラ</t>
    </rPh>
    <phoneticPr fontId="3"/>
  </si>
  <si>
    <t>DSフォロー(宮本)</t>
    <rPh sb="7" eb="9">
      <t>ミヤモト</t>
    </rPh>
    <phoneticPr fontId="3"/>
  </si>
  <si>
    <t>案件明細移行の対応(荒川)</t>
    <rPh sb="0" eb="6">
      <t>アンケンメイサイイコウ</t>
    </rPh>
    <rPh sb="7" eb="9">
      <t>タイオウ</t>
    </rPh>
    <rPh sb="10" eb="12">
      <t>アラカワ</t>
    </rPh>
    <phoneticPr fontId="3"/>
  </si>
  <si>
    <t>セット品のチェック準備、小数桁数など(小椋)</t>
    <rPh sb="3" eb="4">
      <t>ヒン</t>
    </rPh>
    <rPh sb="9" eb="11">
      <t>ジュンビ</t>
    </rPh>
    <rPh sb="12" eb="16">
      <t>ショウスウケタスウ</t>
    </rPh>
    <rPh sb="19" eb="21">
      <t>オグラ</t>
    </rPh>
    <phoneticPr fontId="3"/>
  </si>
  <si>
    <t>謙太の部屋</t>
    <rPh sb="0" eb="2">
      <t>ケンタ</t>
    </rPh>
    <rPh sb="3" eb="5">
      <t>ヘヤ</t>
    </rPh>
    <phoneticPr fontId="3"/>
  </si>
  <si>
    <t>連携修正方針確認(原田)</t>
    <rPh sb="0" eb="8">
      <t>レンケイシュウセイホウシンカクニン</t>
    </rPh>
    <rPh sb="9" eb="11">
      <t>ハラダ</t>
    </rPh>
    <phoneticPr fontId="3"/>
  </si>
  <si>
    <t>品目Apex修正確認</t>
    <rPh sb="0" eb="2">
      <t>ヒンモク</t>
    </rPh>
    <rPh sb="6" eb="10">
      <t>シュウセイカクニン</t>
    </rPh>
    <phoneticPr fontId="3"/>
  </si>
  <si>
    <t>データ訂正（得意先)</t>
    <rPh sb="3" eb="5">
      <t>テイセイ</t>
    </rPh>
    <rPh sb="6" eb="9">
      <t>トクイサキ</t>
    </rPh>
    <phoneticPr fontId="3"/>
  </si>
  <si>
    <t>R&amp;Iのテスト実施</t>
    <rPh sb="7" eb="9">
      <t>ジッシ</t>
    </rPh>
    <phoneticPr fontId="3"/>
  </si>
  <si>
    <t>最新得意先一覧の作成</t>
    <rPh sb="0" eb="7">
      <t>サイシントクイサキイチラン</t>
    </rPh>
    <rPh sb="8" eb="10">
      <t>サクセイ</t>
    </rPh>
    <phoneticPr fontId="3"/>
  </si>
  <si>
    <t>得意先マスタの一覧化</t>
    <rPh sb="0" eb="3">
      <t>トクイサキ</t>
    </rPh>
    <rPh sb="7" eb="10">
      <t>イチランカ</t>
    </rPh>
    <phoneticPr fontId="3"/>
  </si>
  <si>
    <t>項目削除確認</t>
    <rPh sb="0" eb="6">
      <t>コウモクサクジョカクニン</t>
    </rPh>
    <phoneticPr fontId="3"/>
  </si>
  <si>
    <t>連携疎通テスト調整(SOTC050,060,SPTP)</t>
    <rPh sb="0" eb="4">
      <t>レンケイソツウ</t>
    </rPh>
    <rPh sb="7" eb="9">
      <t>チョウセイ</t>
    </rPh>
    <phoneticPr fontId="3"/>
  </si>
  <si>
    <t>セット品明細マスタの年度改訂準備</t>
    <rPh sb="3" eb="6">
      <t>ヒンメイサイ</t>
    </rPh>
    <rPh sb="10" eb="16">
      <t>ネンドカイテイジュンビ</t>
    </rPh>
    <phoneticPr fontId="3"/>
  </si>
  <si>
    <t>連携疎通テスト</t>
    <rPh sb="0" eb="4">
      <t>レンケイソツウ</t>
    </rPh>
    <phoneticPr fontId="3"/>
  </si>
  <si>
    <t>途中案件明細の移行について</t>
    <rPh sb="0" eb="6">
      <t>トチュウアンケンメイサイ</t>
    </rPh>
    <rPh sb="7" eb="9">
      <t>イコウ</t>
    </rPh>
    <phoneticPr fontId="3"/>
  </si>
  <si>
    <t>本番移行スケジュール暫定版の共有</t>
    <rPh sb="0" eb="2">
      <t>ホンバン</t>
    </rPh>
    <rPh sb="2" eb="4">
      <t>イコウ</t>
    </rPh>
    <rPh sb="10" eb="13">
      <t>ザンテイバン</t>
    </rPh>
    <rPh sb="14" eb="16">
      <t>キョウユウ</t>
    </rPh>
    <phoneticPr fontId="3"/>
  </si>
  <si>
    <t>レポート整理</t>
    <rPh sb="4" eb="6">
      <t>セイリ</t>
    </rPh>
    <phoneticPr fontId="3"/>
  </si>
  <si>
    <t>テストデータ作成(〆3/12)</t>
    <rPh sb="6" eb="8">
      <t>サクセイ</t>
    </rPh>
    <phoneticPr fontId="3"/>
  </si>
  <si>
    <t>得意先の伝票送付先の挙動について(中村)</t>
    <rPh sb="0" eb="3">
      <t>トクイサキ</t>
    </rPh>
    <rPh sb="4" eb="9">
      <t>デンピョウソウフサキ</t>
    </rPh>
    <rPh sb="10" eb="12">
      <t>キョドウ</t>
    </rPh>
    <rPh sb="17" eb="19">
      <t>ナカムラ</t>
    </rPh>
    <phoneticPr fontId="3"/>
  </si>
  <si>
    <t>受注OPの疎通確認</t>
    <rPh sb="0" eb="2">
      <t>ジュチュウ</t>
    </rPh>
    <rPh sb="5" eb="9">
      <t>ソツウカクニン</t>
    </rPh>
    <phoneticPr fontId="3"/>
  </si>
  <si>
    <t>年度改訂タスク洗い出し(長江,吉岡,吉野,福井)</t>
    <rPh sb="0" eb="4">
      <t>ネンドカイテイ</t>
    </rPh>
    <rPh sb="7" eb="8">
      <t>アラ</t>
    </rPh>
    <rPh sb="9" eb="10">
      <t>ダ</t>
    </rPh>
    <rPh sb="12" eb="14">
      <t>ナガエ</t>
    </rPh>
    <rPh sb="15" eb="17">
      <t>ヨシオカ</t>
    </rPh>
    <rPh sb="18" eb="20">
      <t>ヨシノ</t>
    </rPh>
    <rPh sb="21" eb="23">
      <t>フクイ</t>
    </rPh>
    <phoneticPr fontId="3"/>
  </si>
  <si>
    <t>データ移行準備について(福井)</t>
    <rPh sb="3" eb="7">
      <t>イコウジュンビ</t>
    </rPh>
    <rPh sb="12" eb="14">
      <t>フクイ</t>
    </rPh>
    <phoneticPr fontId="3"/>
  </si>
  <si>
    <t>出荷の受注残対応、セット品S価について</t>
    <rPh sb="0" eb="2">
      <t>シュッカ</t>
    </rPh>
    <rPh sb="3" eb="8">
      <t>ジュチュウザンタイオウ</t>
    </rPh>
    <rPh sb="12" eb="13">
      <t>ヒン</t>
    </rPh>
    <rPh sb="14" eb="15">
      <t>アタイ</t>
    </rPh>
    <phoneticPr fontId="3"/>
  </si>
  <si>
    <t>品目データ投入</t>
    <rPh sb="0" eb="2">
      <t>ヒンモク</t>
    </rPh>
    <rPh sb="5" eb="7">
      <t>トウニュウ</t>
    </rPh>
    <phoneticPr fontId="3"/>
  </si>
  <si>
    <t>品目データ一覧作成</t>
    <rPh sb="0" eb="2">
      <t>ヒンモク</t>
    </rPh>
    <rPh sb="5" eb="9">
      <t>イチランサクセイ</t>
    </rPh>
    <phoneticPr fontId="3"/>
  </si>
  <si>
    <t>全体移行手順最新化</t>
    <rPh sb="0" eb="9">
      <t>ゼンタイイコウテジュンサイシンカ</t>
    </rPh>
    <phoneticPr fontId="3"/>
  </si>
  <si>
    <t>スケジュール最新化</t>
    <rPh sb="6" eb="9">
      <t>サイシンカ</t>
    </rPh>
    <phoneticPr fontId="3"/>
  </si>
  <si>
    <t>データ移行準備(福井)</t>
    <rPh sb="3" eb="7">
      <t>イコウジュンビ</t>
    </rPh>
    <rPh sb="8" eb="10">
      <t>フクイ</t>
    </rPh>
    <phoneticPr fontId="3"/>
  </si>
  <si>
    <t>得意先のデータ準備について</t>
    <rPh sb="0" eb="3">
      <t>トクイサキ</t>
    </rPh>
    <rPh sb="7" eb="9">
      <t>ジュンビ</t>
    </rPh>
    <phoneticPr fontId="3"/>
  </si>
  <si>
    <t>SIT実施準備</t>
    <rPh sb="3" eb="5">
      <t>ジッシ</t>
    </rPh>
    <rPh sb="5" eb="7">
      <t>ジュンビ</t>
    </rPh>
    <phoneticPr fontId="3"/>
  </si>
  <si>
    <t>旧販売店名対応</t>
    <rPh sb="0" eb="5">
      <t>キュウハンバイテンメイ</t>
    </rPh>
    <rPh sb="5" eb="7">
      <t>タイオウ</t>
    </rPh>
    <phoneticPr fontId="3"/>
  </si>
  <si>
    <t>今西さん資料への反映</t>
    <rPh sb="0" eb="2">
      <t>イマニシ</t>
    </rPh>
    <rPh sb="4" eb="6">
      <t>シリョウ</t>
    </rPh>
    <rPh sb="8" eb="10">
      <t>ハンエイ</t>
    </rPh>
    <phoneticPr fontId="3"/>
  </si>
  <si>
    <t>案件対応整理</t>
    <rPh sb="0" eb="6">
      <t>アンケンタイオウセイリ</t>
    </rPh>
    <phoneticPr fontId="3"/>
  </si>
  <si>
    <t>既存保守の年度改訂など(長江)</t>
    <rPh sb="0" eb="4">
      <t>キゾンホシュ</t>
    </rPh>
    <rPh sb="5" eb="9">
      <t>ネンドカイテイ</t>
    </rPh>
    <rPh sb="12" eb="14">
      <t>ナガエ</t>
    </rPh>
    <phoneticPr fontId="3"/>
  </si>
  <si>
    <t>課題セッション(セット品、案件)</t>
    <rPh sb="0" eb="2">
      <t>カダイ</t>
    </rPh>
    <rPh sb="11" eb="12">
      <t>ヒン</t>
    </rPh>
    <rPh sb="13" eb="15">
      <t>アンケン</t>
    </rPh>
    <phoneticPr fontId="3"/>
  </si>
  <si>
    <t>全社Kickoff</t>
    <rPh sb="0" eb="2">
      <t>ゼンシャ</t>
    </rPh>
    <phoneticPr fontId="3"/>
  </si>
  <si>
    <t>レポート整理(課題解消)</t>
    <rPh sb="4" eb="6">
      <t>セイリ</t>
    </rPh>
    <rPh sb="7" eb="9">
      <t>カダイ</t>
    </rPh>
    <rPh sb="9" eb="11">
      <t>カイショウ</t>
    </rPh>
    <phoneticPr fontId="3"/>
  </si>
  <si>
    <t>セット品の年度改訂対応</t>
    <rPh sb="3" eb="4">
      <t>ヒン</t>
    </rPh>
    <rPh sb="5" eb="11">
      <t>ネンドカイテイタイオウ</t>
    </rPh>
    <phoneticPr fontId="3"/>
  </si>
  <si>
    <t>品目一覧作成</t>
    <rPh sb="0" eb="6">
      <t>ヒンモクイチランサクセイ</t>
    </rPh>
    <phoneticPr fontId="3"/>
  </si>
  <si>
    <t>サービス利用の移行無し品目整理</t>
    <rPh sb="4" eb="6">
      <t>リヨウ</t>
    </rPh>
    <rPh sb="7" eb="10">
      <t>イコウナ</t>
    </rPh>
    <rPh sb="11" eb="15">
      <t>ヒンモクセイリ</t>
    </rPh>
    <phoneticPr fontId="3"/>
  </si>
  <si>
    <t>品目のS/4考慮対応依頼整理</t>
    <rPh sb="0" eb="2">
      <t>ヒンモク</t>
    </rPh>
    <rPh sb="6" eb="8">
      <t>コウリョ</t>
    </rPh>
    <rPh sb="8" eb="10">
      <t>タイオウ</t>
    </rPh>
    <rPh sb="10" eb="14">
      <t>イライセイリ</t>
    </rPh>
    <phoneticPr fontId="3"/>
  </si>
  <si>
    <t>backlog返答</t>
    <rPh sb="7" eb="9">
      <t>ヘントウ</t>
    </rPh>
    <phoneticPr fontId="3"/>
  </si>
  <si>
    <t>移行関連依頼(小椋)</t>
    <rPh sb="0" eb="6">
      <t>イコウカンレンイライ</t>
    </rPh>
    <rPh sb="7" eb="9">
      <t>オグラ</t>
    </rPh>
    <phoneticPr fontId="3"/>
  </si>
  <si>
    <t>品目のデータ確認依頼</t>
    <rPh sb="0" eb="2">
      <t>ヒンモク</t>
    </rPh>
    <rPh sb="6" eb="10">
      <t>カクニンイライ</t>
    </rPh>
    <phoneticPr fontId="3"/>
  </si>
  <si>
    <t>移行状況整理</t>
    <rPh sb="0" eb="6">
      <t>イコウジョウキョウセイリ</t>
    </rPh>
    <phoneticPr fontId="3"/>
  </si>
  <si>
    <t>リリース後確認</t>
    <rPh sb="4" eb="7">
      <t>ゴカクニン</t>
    </rPh>
    <phoneticPr fontId="3"/>
  </si>
  <si>
    <t>得意先連携(パフォーマンステスト)</t>
    <rPh sb="0" eb="5">
      <t>トクイサキレンケイ</t>
    </rPh>
    <phoneticPr fontId="3"/>
  </si>
  <si>
    <t>得意先_取引高実績の手順最新化</t>
    <rPh sb="0" eb="3">
      <t>トクイサキ</t>
    </rPh>
    <rPh sb="4" eb="9">
      <t>トリヒキダカジッセキ</t>
    </rPh>
    <rPh sb="10" eb="12">
      <t>テジュン</t>
    </rPh>
    <rPh sb="12" eb="15">
      <t>サイシンカ</t>
    </rPh>
    <phoneticPr fontId="3"/>
  </si>
  <si>
    <t>得意先パフォーマンステスト</t>
    <rPh sb="0" eb="3">
      <t>トクイサキ</t>
    </rPh>
    <phoneticPr fontId="3"/>
  </si>
  <si>
    <t>今後のスケジュールについて(荒川,高山,松原,中村)</t>
    <rPh sb="0" eb="2">
      <t>コンゴ</t>
    </rPh>
    <rPh sb="14" eb="16">
      <t>アラカワ</t>
    </rPh>
    <rPh sb="17" eb="19">
      <t>タカヤマ</t>
    </rPh>
    <rPh sb="20" eb="22">
      <t>マツバラ</t>
    </rPh>
    <rPh sb="23" eb="25">
      <t>ナカムラ</t>
    </rPh>
    <phoneticPr fontId="3"/>
  </si>
  <si>
    <t>得意先パフォーマンステスト、レポートの扱い(中村)</t>
    <rPh sb="0" eb="3">
      <t>トクイサキ</t>
    </rPh>
    <rPh sb="19" eb="20">
      <t>アツカ</t>
    </rPh>
    <rPh sb="22" eb="24">
      <t>ナカムラ</t>
    </rPh>
    <phoneticPr fontId="3"/>
  </si>
  <si>
    <t>セット品のレポート連絡</t>
    <rPh sb="3" eb="4">
      <t>ヒン</t>
    </rPh>
    <rPh sb="9" eb="11">
      <t>レンラク</t>
    </rPh>
    <phoneticPr fontId="3"/>
  </si>
  <si>
    <t>信用調査のファイルと有効の一覧作成</t>
    <rPh sb="0" eb="4">
      <t>シンヨウチョウサ</t>
    </rPh>
    <rPh sb="10" eb="12">
      <t>ユウコウ</t>
    </rPh>
    <rPh sb="13" eb="15">
      <t>イチラン</t>
    </rPh>
    <rPh sb="15" eb="17">
      <t>サクセイ</t>
    </rPh>
    <phoneticPr fontId="3"/>
  </si>
  <si>
    <t>仕入先情報の整理</t>
    <rPh sb="0" eb="3">
      <t>シイレサキ</t>
    </rPh>
    <rPh sb="3" eb="5">
      <t>ジョウホウ</t>
    </rPh>
    <rPh sb="6" eb="8">
      <t>セイリ</t>
    </rPh>
    <phoneticPr fontId="3"/>
  </si>
  <si>
    <t>業務データ確認</t>
    <rPh sb="0" eb="2">
      <t>ギョウム</t>
    </rPh>
    <rPh sb="5" eb="7">
      <t>カクニン</t>
    </rPh>
    <phoneticPr fontId="3"/>
  </si>
  <si>
    <t>受注OP本番疎通テスト</t>
    <rPh sb="0" eb="2">
      <t>ジュチュウ</t>
    </rPh>
    <rPh sb="4" eb="8">
      <t>ホンバンソツウ</t>
    </rPh>
    <phoneticPr fontId="3"/>
  </si>
  <si>
    <t>レポート集計整理</t>
    <rPh sb="4" eb="6">
      <t>シュウケイ</t>
    </rPh>
    <rPh sb="6" eb="8">
      <t>セイリ</t>
    </rPh>
    <phoneticPr fontId="3"/>
  </si>
  <si>
    <t>信用調査の対応</t>
    <rPh sb="0" eb="4">
      <t>シンヨウチョウサ</t>
    </rPh>
    <rPh sb="5" eb="7">
      <t>タイオウ</t>
    </rPh>
    <phoneticPr fontId="3"/>
  </si>
  <si>
    <t>品目の最新更新分チェック</t>
    <rPh sb="0" eb="2">
      <t>ヒンモク</t>
    </rPh>
    <rPh sb="3" eb="8">
      <t>サイシンコウシンブン</t>
    </rPh>
    <phoneticPr fontId="3"/>
  </si>
  <si>
    <t>信用調査移行ツール見直し</t>
    <rPh sb="0" eb="4">
      <t>シンヨウチョウサ</t>
    </rPh>
    <rPh sb="4" eb="6">
      <t>イコウ</t>
    </rPh>
    <rPh sb="9" eb="11">
      <t>ミナオ</t>
    </rPh>
    <phoneticPr fontId="3"/>
  </si>
  <si>
    <t>XMLファイルの要調整り</t>
    <rPh sb="8" eb="11">
      <t>ヨウチョウセイ</t>
    </rPh>
    <phoneticPr fontId="3"/>
  </si>
  <si>
    <t>年度改訂のWO, 保守契約の内容を確認の上で、先行backlog登録</t>
    <rPh sb="0" eb="4">
      <t>ネンドカイテイ</t>
    </rPh>
    <rPh sb="9" eb="11">
      <t>ホシュ</t>
    </rPh>
    <rPh sb="11" eb="13">
      <t>ケイヤク</t>
    </rPh>
    <rPh sb="14" eb="16">
      <t>ナイヨウ</t>
    </rPh>
    <rPh sb="17" eb="19">
      <t>カクニン</t>
    </rPh>
    <rPh sb="20" eb="21">
      <t>ウエ</t>
    </rPh>
    <rPh sb="23" eb="25">
      <t>センコウ</t>
    </rPh>
    <rPh sb="32" eb="34">
      <t>トウロク</t>
    </rPh>
    <phoneticPr fontId="3"/>
  </si>
  <si>
    <t>4月売上用案件明細の移行リハ</t>
    <rPh sb="1" eb="5">
      <t>ガツウリアゲヨウ</t>
    </rPh>
    <rPh sb="5" eb="9">
      <t>アンケンメイサイ</t>
    </rPh>
    <rPh sb="10" eb="12">
      <t>イコウ</t>
    </rPh>
    <phoneticPr fontId="3"/>
  </si>
  <si>
    <t>I-542の連携設定エラー確認</t>
    <rPh sb="6" eb="8">
      <t>レンケイ</t>
    </rPh>
    <rPh sb="8" eb="10">
      <t>セッテイ</t>
    </rPh>
    <rPh sb="13" eb="15">
      <t>カクニン</t>
    </rPh>
    <phoneticPr fontId="3"/>
  </si>
  <si>
    <t>データ確認、準備</t>
    <rPh sb="3" eb="5">
      <t>カクニン</t>
    </rPh>
    <rPh sb="6" eb="8">
      <t>ジュンビ</t>
    </rPh>
    <phoneticPr fontId="3"/>
  </si>
  <si>
    <t>システム移行状況確認(小椋)</t>
    <rPh sb="4" eb="6">
      <t>イコウ</t>
    </rPh>
    <rPh sb="6" eb="10">
      <t>ジョウキョウカクニン</t>
    </rPh>
    <rPh sb="11" eb="13">
      <t>オグラ</t>
    </rPh>
    <phoneticPr fontId="3"/>
  </si>
  <si>
    <t>得意先最新化</t>
    <rPh sb="0" eb="3">
      <t>トクイサキ</t>
    </rPh>
    <rPh sb="3" eb="6">
      <t>サイシンカ</t>
    </rPh>
    <phoneticPr fontId="3"/>
  </si>
  <si>
    <t>品目仕様回答</t>
    <rPh sb="0" eb="2">
      <t>ヒンモク</t>
    </rPh>
    <rPh sb="2" eb="4">
      <t>シヨウ</t>
    </rPh>
    <rPh sb="4" eb="6">
      <t>カイトウ</t>
    </rPh>
    <phoneticPr fontId="3"/>
  </si>
  <si>
    <t>データの整備、準備</t>
    <rPh sb="4" eb="6">
      <t>セイビ</t>
    </rPh>
    <rPh sb="7" eb="9">
      <t>ジュンビ</t>
    </rPh>
    <phoneticPr fontId="3"/>
  </si>
  <si>
    <t>メール通知先設定</t>
    <rPh sb="3" eb="6">
      <t>ツウチサキ</t>
    </rPh>
    <rPh sb="6" eb="8">
      <t>セッテイ</t>
    </rPh>
    <phoneticPr fontId="3"/>
  </si>
  <si>
    <t>チーム編成</t>
    <rPh sb="3" eb="5">
      <t>ヘンセイ</t>
    </rPh>
    <phoneticPr fontId="3"/>
  </si>
  <si>
    <t>得意先のデータ確認</t>
    <rPh sb="0" eb="3">
      <t>トクイサキ</t>
    </rPh>
    <rPh sb="7" eb="9">
      <t>カクニン</t>
    </rPh>
    <phoneticPr fontId="3"/>
  </si>
  <si>
    <t>事前整理</t>
    <rPh sb="0" eb="4">
      <t>ジゼンセイリ</t>
    </rPh>
    <phoneticPr fontId="3"/>
  </si>
  <si>
    <t>進捗確認(荒川,松原,中村)</t>
    <rPh sb="0" eb="4">
      <t>シンチョクカクニン</t>
    </rPh>
    <rPh sb="5" eb="7">
      <t>アラカワ</t>
    </rPh>
    <rPh sb="8" eb="10">
      <t>マツバラ</t>
    </rPh>
    <rPh sb="11" eb="13">
      <t>ナカムラ</t>
    </rPh>
    <phoneticPr fontId="3"/>
  </si>
  <si>
    <t>AsIs-ToBeのコード変更について</t>
    <rPh sb="13" eb="15">
      <t>ヘンコウ</t>
    </rPh>
    <phoneticPr fontId="3"/>
  </si>
  <si>
    <t>本番リリース準備</t>
    <rPh sb="0" eb="2">
      <t>ホンバン</t>
    </rPh>
    <rPh sb="6" eb="8">
      <t>ジュンビ</t>
    </rPh>
    <phoneticPr fontId="3"/>
  </si>
  <si>
    <t>午後休(嵐山へ参拝)</t>
    <rPh sb="0" eb="3">
      <t>ゴゴキュウ</t>
    </rPh>
    <rPh sb="4" eb="6">
      <t>アラシヤマ</t>
    </rPh>
    <rPh sb="7" eb="9">
      <t>サンパイ</t>
    </rPh>
    <phoneticPr fontId="3"/>
  </si>
  <si>
    <t>本番移行準備打合せ</t>
    <rPh sb="0" eb="2">
      <t>ホンバン</t>
    </rPh>
    <rPh sb="2" eb="6">
      <t>イコウジュンビ</t>
    </rPh>
    <rPh sb="6" eb="8">
      <t>ウチアワ</t>
    </rPh>
    <phoneticPr fontId="3"/>
  </si>
  <si>
    <t>本番移行準備(原田9</t>
    <rPh sb="0" eb="6">
      <t>ホンバンイコウジュンビ</t>
    </rPh>
    <rPh sb="7" eb="9">
      <t>ハラダ</t>
    </rPh>
    <phoneticPr fontId="3"/>
  </si>
  <si>
    <t>仕入先移行データ整備の打合せ準備</t>
    <rPh sb="0" eb="3">
      <t>シイレサキ</t>
    </rPh>
    <rPh sb="3" eb="5">
      <t>イコウ</t>
    </rPh>
    <rPh sb="8" eb="10">
      <t>セイビ</t>
    </rPh>
    <rPh sb="11" eb="13">
      <t>ウチアワ</t>
    </rPh>
    <rPh sb="14" eb="16">
      <t>ジュンビ</t>
    </rPh>
    <phoneticPr fontId="3"/>
  </si>
  <si>
    <t>AccelQの勉強会</t>
    <rPh sb="7" eb="10">
      <t>ベンキョウカイ</t>
    </rPh>
    <phoneticPr fontId="3"/>
  </si>
  <si>
    <t>仕入先の対象について</t>
    <rPh sb="0" eb="3">
      <t>シイレサキ</t>
    </rPh>
    <rPh sb="4" eb="6">
      <t>タイショウ</t>
    </rPh>
    <phoneticPr fontId="3"/>
  </si>
  <si>
    <t>チームMTGの運営について(中村)</t>
    <rPh sb="7" eb="9">
      <t>ウンエイ</t>
    </rPh>
    <rPh sb="14" eb="16">
      <t>ナカムラ</t>
    </rPh>
    <phoneticPr fontId="3"/>
  </si>
  <si>
    <t>ユーザデータについて(小椋)</t>
    <rPh sb="11" eb="13">
      <t>オグラ</t>
    </rPh>
    <phoneticPr fontId="3"/>
  </si>
  <si>
    <t>課題セッション(購入品のシリアル入力について)</t>
    <rPh sb="0" eb="2">
      <t>カダイ</t>
    </rPh>
    <rPh sb="8" eb="11">
      <t>コウニュウヒン</t>
    </rPh>
    <rPh sb="16" eb="18">
      <t>ニュウリョク</t>
    </rPh>
    <phoneticPr fontId="3"/>
  </si>
  <si>
    <t>BPMデータ移行(荒川)</t>
    <rPh sb="6" eb="8">
      <t>イコウ</t>
    </rPh>
    <rPh sb="9" eb="11">
      <t>アラカワ</t>
    </rPh>
    <phoneticPr fontId="3"/>
  </si>
  <si>
    <t>SIT実施準備(中村)</t>
    <rPh sb="3" eb="7">
      <t>ジッシジュンビ</t>
    </rPh>
    <rPh sb="8" eb="10">
      <t>ナカムラ</t>
    </rPh>
    <phoneticPr fontId="3"/>
  </si>
  <si>
    <t>施設の福岡第一を福岡第二に変更する調整(長江)</t>
    <rPh sb="0" eb="2">
      <t>シセツ</t>
    </rPh>
    <rPh sb="3" eb="5">
      <t>フクオカ</t>
    </rPh>
    <rPh sb="5" eb="7">
      <t>ダイイチ</t>
    </rPh>
    <rPh sb="8" eb="10">
      <t>フクオカ</t>
    </rPh>
    <rPh sb="10" eb="11">
      <t>ダイ</t>
    </rPh>
    <rPh sb="11" eb="12">
      <t>ニ</t>
    </rPh>
    <rPh sb="13" eb="15">
      <t>ヘンコウ</t>
    </rPh>
    <rPh sb="17" eb="19">
      <t>チョウセイ</t>
    </rPh>
    <rPh sb="20" eb="22">
      <t>チョウコウ</t>
    </rPh>
    <phoneticPr fontId="3"/>
  </si>
  <si>
    <t>案件の売上担当者最新整理</t>
    <rPh sb="0" eb="2">
      <t>アンケン</t>
    </rPh>
    <rPh sb="3" eb="8">
      <t>ウリアゲタントウシャ</t>
    </rPh>
    <rPh sb="8" eb="12">
      <t>サイシンセイリ</t>
    </rPh>
    <phoneticPr fontId="3"/>
  </si>
  <si>
    <t>gemini試行(スプレッドシート)</t>
    <rPh sb="6" eb="8">
      <t>シコウ</t>
    </rPh>
    <phoneticPr fontId="3"/>
  </si>
  <si>
    <t>本番環境状態確認</t>
    <rPh sb="0" eb="8">
      <t>ホンバンカンキョウジョウタイカクニン</t>
    </rPh>
    <phoneticPr fontId="3"/>
  </si>
  <si>
    <t>案件明細整理</t>
    <rPh sb="0" eb="4">
      <t>アンケンメイサイ</t>
    </rPh>
    <rPh sb="4" eb="6">
      <t>セイリ</t>
    </rPh>
    <phoneticPr fontId="3"/>
  </si>
  <si>
    <t>本番環境対応</t>
    <rPh sb="0" eb="6">
      <t>ホンバンカンキョウタイオウ</t>
    </rPh>
    <phoneticPr fontId="3"/>
  </si>
  <si>
    <t>OPRO本番のトライアル表示確認(小椋)</t>
    <rPh sb="4" eb="6">
      <t>ホンバン</t>
    </rPh>
    <rPh sb="12" eb="14">
      <t>ヒョウジ</t>
    </rPh>
    <rPh sb="14" eb="16">
      <t>カクニン</t>
    </rPh>
    <rPh sb="17" eb="19">
      <t>オグラ</t>
    </rPh>
    <phoneticPr fontId="3"/>
  </si>
  <si>
    <t>得意先3末データ確認</t>
    <rPh sb="0" eb="3">
      <t>トクイサキ</t>
    </rPh>
    <rPh sb="4" eb="5">
      <t>マツ</t>
    </rPh>
    <rPh sb="8" eb="10">
      <t>カクニン</t>
    </rPh>
    <phoneticPr fontId="3"/>
  </si>
  <si>
    <t>本番環境対応</t>
    <rPh sb="0" eb="2">
      <t>ホンバン</t>
    </rPh>
    <rPh sb="2" eb="6">
      <t>カンキョウタイオウ</t>
    </rPh>
    <phoneticPr fontId="3"/>
  </si>
  <si>
    <t>得意先の3末データ確認(ToBeコード重複)</t>
    <rPh sb="0" eb="3">
      <t>トクイサキ</t>
    </rPh>
    <rPh sb="5" eb="6">
      <t>マツ</t>
    </rPh>
    <rPh sb="9" eb="11">
      <t>カクニン</t>
    </rPh>
    <rPh sb="19" eb="21">
      <t>チョウフク</t>
    </rPh>
    <phoneticPr fontId="3"/>
  </si>
  <si>
    <t>案件最新情報整理</t>
    <rPh sb="0" eb="8">
      <t>アンケンサイシンジョウホウセイリ</t>
    </rPh>
    <phoneticPr fontId="3"/>
  </si>
  <si>
    <t>DSC異常検証</t>
    <rPh sb="3" eb="5">
      <t>イジョウ</t>
    </rPh>
    <rPh sb="5" eb="7">
      <t>ケンショウ</t>
    </rPh>
    <phoneticPr fontId="3"/>
  </si>
  <si>
    <t>案件明細移行検証</t>
    <rPh sb="0" eb="8">
      <t>アンケンメイサイイコウケンショウ</t>
    </rPh>
    <phoneticPr fontId="3"/>
  </si>
  <si>
    <t>残backlog状況確認</t>
    <rPh sb="0" eb="1">
      <t>ザン</t>
    </rPh>
    <rPh sb="8" eb="12">
      <t>ジョウキョウカクニン</t>
    </rPh>
    <phoneticPr fontId="3"/>
  </si>
  <si>
    <t>手動backup用ファイル準備</t>
    <rPh sb="0" eb="2">
      <t>シュドウ</t>
    </rPh>
    <rPh sb="8" eb="9">
      <t>ヨウ</t>
    </rPh>
    <rPh sb="13" eb="15">
      <t>ジュンビ</t>
    </rPh>
    <phoneticPr fontId="3"/>
  </si>
  <si>
    <t>DSCトラブルの整理、フォロー依頼</t>
    <rPh sb="8" eb="10">
      <t>セイリ</t>
    </rPh>
    <rPh sb="15" eb="17">
      <t>イライ</t>
    </rPh>
    <phoneticPr fontId="3"/>
  </si>
  <si>
    <t>移行チームへの状況共有(福井,小椋,大田)</t>
    <rPh sb="0" eb="2">
      <t>イコウ</t>
    </rPh>
    <rPh sb="7" eb="11">
      <t>ジョウキョウキョウユウ</t>
    </rPh>
    <rPh sb="12" eb="14">
      <t>フクイ</t>
    </rPh>
    <rPh sb="15" eb="17">
      <t>オグラ</t>
    </rPh>
    <rPh sb="18" eb="20">
      <t>オオタ</t>
    </rPh>
    <phoneticPr fontId="3"/>
  </si>
  <si>
    <t>本番移行対応</t>
    <rPh sb="0" eb="6">
      <t>ホンバンイコウタイオウ</t>
    </rPh>
    <phoneticPr fontId="3"/>
  </si>
  <si>
    <t>DSCトラブルの対応</t>
    <rPh sb="8" eb="10">
      <t>タイオウ</t>
    </rPh>
    <phoneticPr fontId="3"/>
  </si>
  <si>
    <t>得意先の最終一覧作成</t>
    <rPh sb="0" eb="3">
      <t>トクイサキ</t>
    </rPh>
    <rPh sb="4" eb="10">
      <t>サイシュウイチランサクセイ</t>
    </rPh>
    <phoneticPr fontId="3"/>
  </si>
  <si>
    <t>リースの実績受信問合せ</t>
    <rPh sb="4" eb="6">
      <t>ジッセキ</t>
    </rPh>
    <rPh sb="6" eb="8">
      <t>ジュシン</t>
    </rPh>
    <rPh sb="8" eb="10">
      <t>トイアワ</t>
    </rPh>
    <phoneticPr fontId="3"/>
  </si>
  <si>
    <t>ユーザの資料改訂について確認(小椋)</t>
    <rPh sb="4" eb="8">
      <t>シリョウカイテイ</t>
    </rPh>
    <rPh sb="12" eb="14">
      <t>カクニン</t>
    </rPh>
    <rPh sb="15" eb="17">
      <t>オグラ</t>
    </rPh>
    <phoneticPr fontId="3"/>
  </si>
  <si>
    <t>DSCトラブル調査</t>
    <rPh sb="7" eb="9">
      <t>チョウサ</t>
    </rPh>
    <phoneticPr fontId="3"/>
  </si>
  <si>
    <t>SPTP030の修正対応</t>
    <rPh sb="8" eb="12">
      <t>シュウセイタイオウ</t>
    </rPh>
    <phoneticPr fontId="3"/>
  </si>
  <si>
    <t>移行状況確認(福井、小椋、大田)</t>
    <rPh sb="0" eb="2">
      <t>イコウ</t>
    </rPh>
    <rPh sb="2" eb="6">
      <t>ジョウキョウカクニン</t>
    </rPh>
    <rPh sb="7" eb="9">
      <t>フクイ</t>
    </rPh>
    <rPh sb="10" eb="12">
      <t>オグラ</t>
    </rPh>
    <rPh sb="13" eb="15">
      <t>オオタ</t>
    </rPh>
    <phoneticPr fontId="3"/>
  </si>
  <si>
    <t>品目・価格の最新受信調整</t>
    <rPh sb="0" eb="2">
      <t>ヒンモク</t>
    </rPh>
    <rPh sb="3" eb="5">
      <t>カカク</t>
    </rPh>
    <rPh sb="6" eb="10">
      <t>サイシンジュシン</t>
    </rPh>
    <rPh sb="10" eb="12">
      <t>チョウセイ</t>
    </rPh>
    <phoneticPr fontId="3"/>
  </si>
  <si>
    <t>品目データ最新化</t>
    <rPh sb="0" eb="2">
      <t>ヒンモク</t>
    </rPh>
    <rPh sb="5" eb="8">
      <t>サイシンカ</t>
    </rPh>
    <phoneticPr fontId="3"/>
  </si>
  <si>
    <t>仕入先データ最新化</t>
    <rPh sb="0" eb="3">
      <t>シイレサキ</t>
    </rPh>
    <rPh sb="6" eb="9">
      <t>サイシンカ</t>
    </rPh>
    <phoneticPr fontId="3"/>
  </si>
  <si>
    <t>信用調査整理</t>
    <rPh sb="0" eb="4">
      <t>シンヨウチョウサ</t>
    </rPh>
    <rPh sb="4" eb="6">
      <t>セイリ</t>
    </rPh>
    <phoneticPr fontId="3"/>
  </si>
  <si>
    <t>DSCトラブル対応</t>
    <rPh sb="7" eb="9">
      <t>タイオウ</t>
    </rPh>
    <phoneticPr fontId="3"/>
  </si>
  <si>
    <t>DSCトラブル解消対応検討</t>
    <rPh sb="7" eb="11">
      <t>カイショウタイオウ</t>
    </rPh>
    <rPh sb="11" eb="13">
      <t>ケントウ</t>
    </rPh>
    <phoneticPr fontId="3"/>
  </si>
  <si>
    <t>信用調査のファイル状況整理</t>
    <rPh sb="0" eb="4">
      <t>シンヨウチョウサ</t>
    </rPh>
    <rPh sb="9" eb="13">
      <t>ジョウキョウセイリ</t>
    </rPh>
    <phoneticPr fontId="3"/>
  </si>
  <si>
    <t>本番移行状況確認</t>
    <rPh sb="0" eb="8">
      <t>ホンバンイコウジョウキョウカクニン</t>
    </rPh>
    <phoneticPr fontId="3"/>
  </si>
  <si>
    <t>案件明細の移行テスト</t>
    <rPh sb="0" eb="4">
      <t>アンケンメイサイ</t>
    </rPh>
    <rPh sb="5" eb="7">
      <t>イコウ</t>
    </rPh>
    <phoneticPr fontId="3"/>
  </si>
  <si>
    <t>案件明細移行手順の修正(納品用標準添付品を0円に)/テスト実施</t>
    <rPh sb="0" eb="8">
      <t>アンケンメイサイイコウテジュン</t>
    </rPh>
    <rPh sb="9" eb="11">
      <t>シュウセイ</t>
    </rPh>
    <rPh sb="12" eb="20">
      <t>ノウヒンヨウヒョウジュンテンプヒン</t>
    </rPh>
    <rPh sb="22" eb="23">
      <t>エン</t>
    </rPh>
    <rPh sb="29" eb="31">
      <t>ジッシ</t>
    </rPh>
    <phoneticPr fontId="3"/>
  </si>
  <si>
    <t>状況共有(高山)</t>
    <rPh sb="0" eb="4">
      <t>ジョウキョウキョウユウ</t>
    </rPh>
    <rPh sb="5" eb="7">
      <t>タカヤマ</t>
    </rPh>
    <phoneticPr fontId="3"/>
  </si>
  <si>
    <t>移行進捗</t>
    <rPh sb="0" eb="4">
      <t>イコウシンチョク</t>
    </rPh>
    <phoneticPr fontId="3"/>
  </si>
  <si>
    <t>仕入先状況整理</t>
    <rPh sb="0" eb="7">
      <t>シイレサキジョウキョウセイリ</t>
    </rPh>
    <phoneticPr fontId="3"/>
  </si>
  <si>
    <t>連携移行準備(原田)</t>
    <rPh sb="0" eb="2">
      <t>レンケイ</t>
    </rPh>
    <rPh sb="2" eb="6">
      <t>イコウジュンビ</t>
    </rPh>
    <rPh sb="7" eb="9">
      <t>ハラダ</t>
    </rPh>
    <phoneticPr fontId="3"/>
  </si>
  <si>
    <t>S/4売上品目マッチングの調整</t>
    <rPh sb="3" eb="7">
      <t>ウリアゲヒンモク</t>
    </rPh>
    <rPh sb="13" eb="15">
      <t>チョウセイ</t>
    </rPh>
    <phoneticPr fontId="3"/>
  </si>
  <si>
    <t>S/4売上品目マッチングなどについて(福井)</t>
    <rPh sb="3" eb="7">
      <t>ウリアゲヒンモク</t>
    </rPh>
    <rPh sb="19" eb="21">
      <t>フクイ</t>
    </rPh>
    <phoneticPr fontId="3"/>
  </si>
  <si>
    <t>信用調査のファイル整理</t>
    <rPh sb="0" eb="4">
      <t>シンヨウチョウサ</t>
    </rPh>
    <rPh sb="9" eb="11">
      <t>セイリ</t>
    </rPh>
    <phoneticPr fontId="3"/>
  </si>
  <si>
    <t>ユーザの更新内容マージ</t>
    <rPh sb="4" eb="8">
      <t>コウシンナイヨウ</t>
    </rPh>
    <phoneticPr fontId="3"/>
  </si>
  <si>
    <t>得意先_取扱商品の確認(福井)</t>
    <rPh sb="0" eb="3">
      <t>トクイサキ</t>
    </rPh>
    <rPh sb="4" eb="8">
      <t>トリアツカイショウヒン</t>
    </rPh>
    <rPh sb="9" eb="11">
      <t>カクニン</t>
    </rPh>
    <rPh sb="12" eb="14">
      <t>フクイ</t>
    </rPh>
    <phoneticPr fontId="3"/>
  </si>
  <si>
    <t>チーム活動について</t>
    <rPh sb="3" eb="5">
      <t>カツドウ</t>
    </rPh>
    <phoneticPr fontId="3"/>
  </si>
  <si>
    <t>ユーザの更新内容マージ　追加分</t>
    <rPh sb="4" eb="8">
      <t>コウシンナイヨウ</t>
    </rPh>
    <rPh sb="12" eb="14">
      <t>ツイカ</t>
    </rPh>
    <rPh sb="14" eb="15">
      <t>ブン</t>
    </rPh>
    <phoneticPr fontId="3"/>
  </si>
  <si>
    <t>連携再開時の件数整理</t>
    <rPh sb="0" eb="4">
      <t>レンケイサイカイ</t>
    </rPh>
    <rPh sb="4" eb="5">
      <t>ジ</t>
    </rPh>
    <rPh sb="6" eb="8">
      <t>ケンスウ</t>
    </rPh>
    <rPh sb="8" eb="10">
      <t>セイリ</t>
    </rPh>
    <phoneticPr fontId="3"/>
  </si>
  <si>
    <t>週次資料確認(荒川)</t>
    <rPh sb="0" eb="6">
      <t>シュウジシリョウカクニン</t>
    </rPh>
    <rPh sb="7" eb="9">
      <t>アラカワ</t>
    </rPh>
    <phoneticPr fontId="3"/>
  </si>
  <si>
    <t>COMPS連携調整</t>
    <rPh sb="5" eb="7">
      <t>レンケイ</t>
    </rPh>
    <rPh sb="7" eb="9">
      <t>チョウセイ</t>
    </rPh>
    <phoneticPr fontId="3"/>
  </si>
  <si>
    <t>本番移行対応(テストクラスエラー：ユーザ重複、SVMXガバナエラー）</t>
    <rPh sb="0" eb="4">
      <t>ホンバンイコウ</t>
    </rPh>
    <rPh sb="4" eb="6">
      <t>タイオウ</t>
    </rPh>
    <rPh sb="20" eb="22">
      <t>チョウフク</t>
    </rPh>
    <phoneticPr fontId="3"/>
  </si>
  <si>
    <t>信用調査の整理</t>
    <rPh sb="0" eb="4">
      <t>シンヨウチョウサ</t>
    </rPh>
    <rPh sb="5" eb="7">
      <t>セイリ</t>
    </rPh>
    <phoneticPr fontId="3"/>
  </si>
  <si>
    <t>得意先データの確認</t>
    <rPh sb="0" eb="3">
      <t>トクイサキ</t>
    </rPh>
    <rPh sb="7" eb="9">
      <t>カクニン</t>
    </rPh>
    <phoneticPr fontId="3"/>
  </si>
  <si>
    <t>案件明細移行の対象受注残について(荒川)</t>
    <rPh sb="0" eb="6">
      <t>アンケンメイサイイコウ</t>
    </rPh>
    <rPh sb="7" eb="9">
      <t>タイショウ</t>
    </rPh>
    <rPh sb="9" eb="12">
      <t>ジュチュウザン</t>
    </rPh>
    <rPh sb="17" eb="19">
      <t>アラカワ</t>
    </rPh>
    <phoneticPr fontId="3"/>
  </si>
  <si>
    <t>SVMX状況確認</t>
    <rPh sb="4" eb="8">
      <t>ジョウキョウカクニン</t>
    </rPh>
    <phoneticPr fontId="3"/>
  </si>
  <si>
    <t>本番移行実施</t>
    <rPh sb="0" eb="6">
      <t>ホンバンイコウジッシ</t>
    </rPh>
    <phoneticPr fontId="3"/>
  </si>
  <si>
    <t>シスメ(BPM再):稼働後ハイパーケア</t>
  </si>
  <si>
    <t>既存連携エラー調査</t>
    <rPh sb="0" eb="4">
      <t>キゾンレンケイ</t>
    </rPh>
    <rPh sb="7" eb="9">
      <t>チョウサ</t>
    </rPh>
    <phoneticPr fontId="3"/>
  </si>
  <si>
    <t>連携状況確認</t>
    <rPh sb="0" eb="2">
      <t>レンケイ</t>
    </rPh>
    <rPh sb="2" eb="6">
      <t>ジョウキョウカクニン</t>
    </rPh>
    <phoneticPr fontId="3"/>
  </si>
  <si>
    <t>問合せフォロー</t>
    <rPh sb="0" eb="2">
      <t>トイアワ</t>
    </rPh>
    <phoneticPr fontId="3"/>
  </si>
  <si>
    <t>NSS, SB連携エラー調査</t>
    <rPh sb="7" eb="9">
      <t>レンケイ</t>
    </rPh>
    <rPh sb="12" eb="14">
      <t>チョウサ</t>
    </rPh>
    <phoneticPr fontId="3"/>
  </si>
  <si>
    <t>XMLファイルの提供調整(福井)</t>
    <rPh sb="8" eb="12">
      <t>テイキョウチョウセイ</t>
    </rPh>
    <rPh sb="13" eb="15">
      <t>フクイ</t>
    </rPh>
    <phoneticPr fontId="3"/>
  </si>
  <si>
    <t>得意先のL4事業所設定(中村)</t>
    <rPh sb="0" eb="3">
      <t>トクイサキ</t>
    </rPh>
    <rPh sb="6" eb="11">
      <t>ジギョウショセッテイ</t>
    </rPh>
    <rPh sb="12" eb="14">
      <t>ナカムラ</t>
    </rPh>
    <phoneticPr fontId="3"/>
  </si>
  <si>
    <t>得意先連携エラーに関して</t>
    <rPh sb="0" eb="5">
      <t>トクイサキレンケイ</t>
    </rPh>
    <rPh sb="9" eb="10">
      <t>カン</t>
    </rPh>
    <phoneticPr fontId="3"/>
  </si>
  <si>
    <t>稼働状況確認</t>
    <rPh sb="0" eb="6">
      <t>カドウジョウキョウカクニン</t>
    </rPh>
    <phoneticPr fontId="3"/>
  </si>
  <si>
    <t>連携状況確認(得意先エラーなど)</t>
    <rPh sb="0" eb="2">
      <t>レンケイ</t>
    </rPh>
    <rPh sb="2" eb="6">
      <t>ジョウキョウカクニン</t>
    </rPh>
    <rPh sb="7" eb="10">
      <t>トクイサキ</t>
    </rPh>
    <phoneticPr fontId="3"/>
  </si>
  <si>
    <t>案件明細移行の説明</t>
    <rPh sb="0" eb="4">
      <t>アンケンメイサイ</t>
    </rPh>
    <rPh sb="4" eb="6">
      <t>イコウ</t>
    </rPh>
    <rPh sb="7" eb="9">
      <t>セツメイ</t>
    </rPh>
    <phoneticPr fontId="3"/>
  </si>
  <si>
    <t>ユーザフォロー(中村)</t>
    <rPh sb="8" eb="10">
      <t>ナカムラ</t>
    </rPh>
    <phoneticPr fontId="3"/>
  </si>
  <si>
    <t>連携エラー対応</t>
    <rPh sb="0" eb="2">
      <t>レンケイ</t>
    </rPh>
    <rPh sb="5" eb="7">
      <t>タイオウ</t>
    </rPh>
    <phoneticPr fontId="3"/>
  </si>
  <si>
    <t>振休</t>
    <rPh sb="0" eb="2">
      <t>フリキュウ</t>
    </rPh>
    <phoneticPr fontId="3"/>
  </si>
  <si>
    <t>アドミン更新</t>
    <rPh sb="4" eb="6">
      <t>コウシン</t>
    </rPh>
    <phoneticPr fontId="3"/>
  </si>
  <si>
    <t>週次資料改訂</t>
    <rPh sb="0" eb="6">
      <t>シュウジシリョウカイテイ</t>
    </rPh>
    <phoneticPr fontId="3"/>
  </si>
  <si>
    <t>状況共有(荒川9</t>
    <rPh sb="0" eb="2">
      <t>ジョウキョウ</t>
    </rPh>
    <rPh sb="2" eb="4">
      <t>キョウユウ</t>
    </rPh>
    <rPh sb="5" eb="7">
      <t>アラカワ</t>
    </rPh>
    <phoneticPr fontId="3"/>
  </si>
  <si>
    <t>メーカー違いについて(中村)</t>
    <rPh sb="4" eb="5">
      <t>チガ</t>
    </rPh>
    <rPh sb="11" eb="13">
      <t>ナカムラ</t>
    </rPh>
    <phoneticPr fontId="3"/>
  </si>
  <si>
    <t>WOの再更新対応</t>
    <rPh sb="3" eb="6">
      <t>サイコウシン</t>
    </rPh>
    <rPh sb="6" eb="8">
      <t>タイオウ</t>
    </rPh>
    <phoneticPr fontId="3"/>
  </si>
  <si>
    <t>保守連携の空レスポンスについて</t>
    <rPh sb="0" eb="4">
      <t>ホシュレンケイ</t>
    </rPh>
    <rPh sb="5" eb="6">
      <t>カラ</t>
    </rPh>
    <phoneticPr fontId="3"/>
  </si>
  <si>
    <t>セット品の訂正</t>
    <rPh sb="3" eb="4">
      <t>ヒン</t>
    </rPh>
    <rPh sb="5" eb="7">
      <t>テイセイ</t>
    </rPh>
    <phoneticPr fontId="3"/>
  </si>
  <si>
    <t>案件の事業所回答など</t>
    <rPh sb="0" eb="2">
      <t>アンケン</t>
    </rPh>
    <rPh sb="3" eb="6">
      <t>ジギョウショ</t>
    </rPh>
    <rPh sb="6" eb="8">
      <t>カイトウ</t>
    </rPh>
    <phoneticPr fontId="3"/>
  </si>
  <si>
    <t>年度改訂作業整理(保守契約)など</t>
    <rPh sb="0" eb="8">
      <t>ネンドカイテイサギョウセイリ</t>
    </rPh>
    <rPh sb="9" eb="13">
      <t>ホシュケイヤク</t>
    </rPh>
    <phoneticPr fontId="3"/>
  </si>
  <si>
    <t>保守への引継ぎのための準備</t>
    <rPh sb="0" eb="2">
      <t>ホシュ</t>
    </rPh>
    <rPh sb="4" eb="6">
      <t>ヒキツ</t>
    </rPh>
    <rPh sb="11" eb="13">
      <t>ジュンビ</t>
    </rPh>
    <phoneticPr fontId="3"/>
  </si>
  <si>
    <t>状況確認打合せ(荒川,高山)</t>
    <rPh sb="0" eb="4">
      <t>ジョウキョウカクニン</t>
    </rPh>
    <rPh sb="4" eb="6">
      <t>ウチアワ</t>
    </rPh>
    <rPh sb="8" eb="10">
      <t>アラカワ</t>
    </rPh>
    <rPh sb="11" eb="13">
      <t>タカヤマ</t>
    </rPh>
    <phoneticPr fontId="3"/>
  </si>
  <si>
    <t>得意先のID Type空問合せ</t>
    <rPh sb="0" eb="3">
      <t>トクイサキ</t>
    </rPh>
    <rPh sb="11" eb="12">
      <t>カラ</t>
    </rPh>
    <rPh sb="12" eb="14">
      <t>トイアワ</t>
    </rPh>
    <phoneticPr fontId="3"/>
  </si>
  <si>
    <t>問合せのNoteBookLM活用</t>
    <rPh sb="0" eb="2">
      <t>トイアワ</t>
    </rPh>
    <rPh sb="14" eb="16">
      <t>カツヨウ</t>
    </rPh>
    <phoneticPr fontId="3"/>
  </si>
  <si>
    <t>Trailhead:Experience Cloud コンサルタント</t>
  </si>
  <si>
    <t>問合せ回答</t>
    <rPh sb="0" eb="2">
      <t>トイアワ</t>
    </rPh>
    <rPh sb="3" eb="5">
      <t>カイトウ</t>
    </rPh>
    <phoneticPr fontId="3"/>
  </si>
  <si>
    <t>連携のディスク使用量、SOTC010資料改訂</t>
    <rPh sb="0" eb="2">
      <t>レンケイ</t>
    </rPh>
    <rPh sb="7" eb="10">
      <t>シヨウリョウ</t>
    </rPh>
    <rPh sb="18" eb="22">
      <t>シリョウカイテイ</t>
    </rPh>
    <phoneticPr fontId="3"/>
  </si>
  <si>
    <t>得意先の連携課題打ち合わせ</t>
    <rPh sb="0" eb="3">
      <t>トクイサキ</t>
    </rPh>
    <rPh sb="4" eb="9">
      <t>レンケイカダイウ</t>
    </rPh>
    <rPh sb="10" eb="11">
      <t>ア</t>
    </rPh>
    <phoneticPr fontId="3"/>
  </si>
  <si>
    <t>連携問題状況整理</t>
    <rPh sb="0" eb="8">
      <t>レンケイモンダイジョウキョウセイリ</t>
    </rPh>
    <phoneticPr fontId="3"/>
  </si>
  <si>
    <t>4月売上用案件明細の移行</t>
    <rPh sb="1" eb="5">
      <t>ガツウリアゲヨウ</t>
    </rPh>
    <rPh sb="5" eb="9">
      <t>アンケンメイサイ</t>
    </rPh>
    <rPh sb="10" eb="12">
      <t>イコウ</t>
    </rPh>
    <phoneticPr fontId="3"/>
  </si>
  <si>
    <t>DSCのgitマージ準備</t>
    <rPh sb="10" eb="12">
      <t>ジュンビ</t>
    </rPh>
    <phoneticPr fontId="3"/>
  </si>
  <si>
    <t>日次打合せ</t>
    <rPh sb="0" eb="2">
      <t>ニチジ</t>
    </rPh>
    <rPh sb="2" eb="4">
      <t>ウチアワ</t>
    </rPh>
    <phoneticPr fontId="3"/>
  </si>
  <si>
    <t>得意先のセット調整</t>
    <rPh sb="0" eb="3">
      <t>トクイサキ</t>
    </rPh>
    <rPh sb="7" eb="9">
      <t>チョウセイ</t>
    </rPh>
    <phoneticPr fontId="3"/>
  </si>
  <si>
    <t>保守契約の15桁18桁問題対応</t>
    <rPh sb="0" eb="4">
      <t>ホシュケイヤク</t>
    </rPh>
    <rPh sb="7" eb="8">
      <t>ケタ</t>
    </rPh>
    <rPh sb="10" eb="11">
      <t>ケタ</t>
    </rPh>
    <rPh sb="11" eb="13">
      <t>モンダイ</t>
    </rPh>
    <rPh sb="13" eb="15">
      <t>タイオウ</t>
    </rPh>
    <phoneticPr fontId="3"/>
  </si>
  <si>
    <t>状況確認(荒川,高山)</t>
    <rPh sb="0" eb="4">
      <t>ジョウキョウカクニン</t>
    </rPh>
    <rPh sb="5" eb="7">
      <t>アラカワ</t>
    </rPh>
    <rPh sb="8" eb="10">
      <t>タカヤマ</t>
    </rPh>
    <phoneticPr fontId="3"/>
  </si>
  <si>
    <t>案件明細移行対応</t>
    <rPh sb="0" eb="4">
      <t>アンケンメイサイ</t>
    </rPh>
    <rPh sb="4" eb="8">
      <t>イコウタイオウ</t>
    </rPh>
    <phoneticPr fontId="3"/>
  </si>
  <si>
    <t>SOTC090修正検討</t>
    <rPh sb="7" eb="11">
      <t>シュウセイケントウ</t>
    </rPh>
    <phoneticPr fontId="3"/>
  </si>
  <si>
    <t>SOTC110実績エラーの対応</t>
    <rPh sb="7" eb="9">
      <t>ジッセキ</t>
    </rPh>
    <rPh sb="13" eb="15">
      <t>タイオウ</t>
    </rPh>
    <phoneticPr fontId="3"/>
  </si>
  <si>
    <t>連携状況共有(原田)</t>
    <rPh sb="0" eb="6">
      <t>レンケイジョウキョウキョウユウ</t>
    </rPh>
    <rPh sb="7" eb="9">
      <t>ハラダ</t>
    </rPh>
    <phoneticPr fontId="3"/>
  </si>
  <si>
    <t>案件明細移行</t>
    <rPh sb="0" eb="6">
      <t>アンケンメイサイイコウ</t>
    </rPh>
    <phoneticPr fontId="3"/>
  </si>
  <si>
    <t>日次打合せ準備</t>
    <rPh sb="0" eb="2">
      <t>ニチジ</t>
    </rPh>
    <rPh sb="2" eb="4">
      <t>ウチアワ</t>
    </rPh>
    <rPh sb="5" eb="7">
      <t>ジュンビ</t>
    </rPh>
    <phoneticPr fontId="3"/>
  </si>
  <si>
    <t>品目一覧作成</t>
    <rPh sb="0" eb="4">
      <t>ヒンモクイチラン</t>
    </rPh>
    <rPh sb="4" eb="6">
      <t>サクセイ</t>
    </rPh>
    <phoneticPr fontId="3"/>
  </si>
  <si>
    <t>SOTC110リラン対応</t>
    <rPh sb="10" eb="12">
      <t>タイオウ</t>
    </rPh>
    <phoneticPr fontId="3"/>
  </si>
  <si>
    <t>リリース手法検討(小椋)</t>
    <rPh sb="4" eb="8">
      <t>シュホウケントウ</t>
    </rPh>
    <rPh sb="9" eb="11">
      <t>オグラ</t>
    </rPh>
    <phoneticPr fontId="3"/>
  </si>
  <si>
    <t>日次報告</t>
    <rPh sb="0" eb="2">
      <t>ニチジ</t>
    </rPh>
    <rPh sb="2" eb="4">
      <t>ホウコク</t>
    </rPh>
    <phoneticPr fontId="3"/>
  </si>
  <si>
    <t>保守契約の年度改訂作業について(長江)</t>
    <rPh sb="0" eb="4">
      <t>ホシュケイヤク</t>
    </rPh>
    <rPh sb="5" eb="11">
      <t>ネンドカイテイサギョウ</t>
    </rPh>
    <rPh sb="16" eb="18">
      <t>ナガエ</t>
    </rPh>
    <phoneticPr fontId="3"/>
  </si>
  <si>
    <t>得意先MDG連携の仕様変更検討</t>
    <rPh sb="0" eb="3">
      <t>トクイサキ</t>
    </rPh>
    <rPh sb="6" eb="8">
      <t>レンケイ</t>
    </rPh>
    <rPh sb="9" eb="15">
      <t>シヨウヘンコウケントウ</t>
    </rPh>
    <phoneticPr fontId="3"/>
  </si>
  <si>
    <t>SWTD030連携エラー確認</t>
    <rPh sb="7" eb="9">
      <t>レンケイ</t>
    </rPh>
    <rPh sb="12" eb="14">
      <t>カクニン</t>
    </rPh>
    <phoneticPr fontId="3"/>
  </si>
  <si>
    <t>SOTC070連携エラー確認</t>
    <rPh sb="7" eb="9">
      <t>レンケイ</t>
    </rPh>
    <rPh sb="12" eb="14">
      <t>カクニン</t>
    </rPh>
    <phoneticPr fontId="3"/>
  </si>
  <si>
    <t>移行資料整理</t>
    <rPh sb="0" eb="4">
      <t>イコウシリョウ</t>
    </rPh>
    <rPh sb="4" eb="6">
      <t>セイリ</t>
    </rPh>
    <phoneticPr fontId="3"/>
  </si>
  <si>
    <t>研修受講</t>
    <rPh sb="0" eb="4">
      <t>ケンシュウジュコウ</t>
    </rPh>
    <phoneticPr fontId="3"/>
  </si>
  <si>
    <t>IT案件の受注ロックについて(吉岡)</t>
    <rPh sb="2" eb="4">
      <t>アンケン</t>
    </rPh>
    <rPh sb="5" eb="7">
      <t>ジュチュウ</t>
    </rPh>
    <rPh sb="15" eb="17">
      <t>ヨシオカ</t>
    </rPh>
    <phoneticPr fontId="3"/>
  </si>
  <si>
    <t>日次報告</t>
    <rPh sb="0" eb="4">
      <t>ニチジホウコク</t>
    </rPh>
    <phoneticPr fontId="3"/>
  </si>
  <si>
    <t>IT案件の受注ロックについて整理</t>
    <rPh sb="2" eb="4">
      <t>アンケン</t>
    </rPh>
    <rPh sb="5" eb="7">
      <t>ジュチュウ</t>
    </rPh>
    <rPh sb="14" eb="16">
      <t>セイリ</t>
    </rPh>
    <phoneticPr fontId="3"/>
  </si>
  <si>
    <t>サンブリッジ機能のリリースについて(荒川,高山,松原,中村)</t>
    <rPh sb="6" eb="8">
      <t>キノウ</t>
    </rPh>
    <rPh sb="18" eb="20">
      <t>アラカワ</t>
    </rPh>
    <rPh sb="21" eb="23">
      <t>タカヤマ</t>
    </rPh>
    <rPh sb="24" eb="26">
      <t>マツバラ</t>
    </rPh>
    <rPh sb="27" eb="29">
      <t>ナカムラ</t>
    </rPh>
    <phoneticPr fontId="3"/>
  </si>
  <si>
    <t>MDGの否認レスポンス対応</t>
    <rPh sb="4" eb="6">
      <t>ヒニン</t>
    </rPh>
    <rPh sb="11" eb="13">
      <t>タイオウ</t>
    </rPh>
    <phoneticPr fontId="3"/>
  </si>
  <si>
    <t>IT案件の対応について</t>
    <rPh sb="2" eb="4">
      <t>アンケン</t>
    </rPh>
    <rPh sb="5" eb="7">
      <t>タイオウ</t>
    </rPh>
    <phoneticPr fontId="3"/>
  </si>
  <si>
    <t>連携引継ぎ説明(長江,吉岡,吉野)</t>
    <rPh sb="0" eb="2">
      <t>レンケイ</t>
    </rPh>
    <rPh sb="2" eb="4">
      <t>ヒキツ</t>
    </rPh>
    <rPh sb="5" eb="7">
      <t>セツメイ</t>
    </rPh>
    <rPh sb="8" eb="10">
      <t>ナガエ</t>
    </rPh>
    <rPh sb="11" eb="13">
      <t>ヨシオカ</t>
    </rPh>
    <rPh sb="14" eb="16">
      <t>ヨシノ</t>
    </rPh>
    <phoneticPr fontId="3"/>
  </si>
  <si>
    <t>品目の前後再確認(ST/ｼｲﾚｼｮｳﾋﾝ)</t>
    <rPh sb="0" eb="2">
      <t>ヒンモク</t>
    </rPh>
    <rPh sb="3" eb="8">
      <t>ゼンゴサイカクニン</t>
    </rPh>
    <phoneticPr fontId="3"/>
  </si>
  <si>
    <t>Next.jsの勉強</t>
    <rPh sb="8" eb="10">
      <t>ベンキョウ</t>
    </rPh>
    <phoneticPr fontId="3"/>
  </si>
  <si>
    <t>SOTC110連携エラー対応</t>
    <rPh sb="7" eb="9">
      <t>レンケイ</t>
    </rPh>
    <rPh sb="12" eb="14">
      <t>タイオウ</t>
    </rPh>
    <phoneticPr fontId="3"/>
  </si>
  <si>
    <t>営業連携説明(福井)</t>
    <rPh sb="0" eb="6">
      <t>エイギョウレンケイセツメイ</t>
    </rPh>
    <rPh sb="7" eb="9">
      <t>フクイ</t>
    </rPh>
    <phoneticPr fontId="3"/>
  </si>
  <si>
    <t>SOTC110連携エラー対応(設置状態/稼働状況の連動選択調整)</t>
    <rPh sb="7" eb="9">
      <t>レンケイ</t>
    </rPh>
    <rPh sb="12" eb="14">
      <t>タイオウ</t>
    </rPh>
    <rPh sb="15" eb="19">
      <t>セッチジョウタイ</t>
    </rPh>
    <rPh sb="20" eb="24">
      <t>カドウジョウキョウ</t>
    </rPh>
    <rPh sb="25" eb="29">
      <t>レンドウセンタク</t>
    </rPh>
    <rPh sb="29" eb="31">
      <t>チョウセイ</t>
    </rPh>
    <phoneticPr fontId="3"/>
  </si>
  <si>
    <t>SCNA品目の自社/他社</t>
    <rPh sb="4" eb="6">
      <t>ヒンモク</t>
    </rPh>
    <rPh sb="7" eb="9">
      <t>ジシャ</t>
    </rPh>
    <rPh sb="10" eb="12">
      <t>タシャ</t>
    </rPh>
    <phoneticPr fontId="3"/>
  </si>
  <si>
    <t>案件のシステム管理者ロックについて</t>
    <rPh sb="0" eb="2">
      <t>アンケン</t>
    </rPh>
    <rPh sb="7" eb="10">
      <t>カンリシャ</t>
    </rPh>
    <phoneticPr fontId="3"/>
  </si>
  <si>
    <t>案件の自動集計について</t>
    <rPh sb="0" eb="2">
      <t>アンケン</t>
    </rPh>
    <rPh sb="3" eb="7">
      <t>ジドウシュウケイ</t>
    </rPh>
    <phoneticPr fontId="3"/>
  </si>
  <si>
    <t>西日本kickoff</t>
    <rPh sb="0" eb="3">
      <t>ニシニホン</t>
    </rPh>
    <phoneticPr fontId="3"/>
  </si>
  <si>
    <t>リリース運用について(小椋)</t>
    <rPh sb="4" eb="6">
      <t>ウンヨウ</t>
    </rPh>
    <rPh sb="11" eb="13">
      <t>オグラ</t>
    </rPh>
    <phoneticPr fontId="3"/>
  </si>
  <si>
    <t>保守契約のキャンセル/満了への更新(長江)</t>
    <rPh sb="0" eb="4">
      <t>ホシュケイヤク</t>
    </rPh>
    <rPh sb="11" eb="13">
      <t>マンリョウ</t>
    </rPh>
    <rPh sb="15" eb="17">
      <t>コウシン</t>
    </rPh>
    <rPh sb="18" eb="20">
      <t>ナガエ</t>
    </rPh>
    <phoneticPr fontId="3"/>
  </si>
  <si>
    <t>連携の挙動について(原田)</t>
    <rPh sb="0" eb="2">
      <t>レンケイ</t>
    </rPh>
    <rPh sb="3" eb="5">
      <t>キョドウ</t>
    </rPh>
    <rPh sb="10" eb="12">
      <t>ハラダ</t>
    </rPh>
    <phoneticPr fontId="3"/>
  </si>
  <si>
    <t>保守契約のステータス更新対応</t>
    <rPh sb="0" eb="4">
      <t>ホシュケイヤク</t>
    </rPh>
    <rPh sb="10" eb="12">
      <t>コウシン</t>
    </rPh>
    <rPh sb="12" eb="14">
      <t>タイオウ</t>
    </rPh>
    <phoneticPr fontId="3"/>
  </si>
  <si>
    <t>得意先のUAT利用可能について</t>
    <rPh sb="0" eb="3">
      <t>トクイサキ</t>
    </rPh>
    <rPh sb="7" eb="11">
      <t>リヨウカノウ</t>
    </rPh>
    <phoneticPr fontId="3"/>
  </si>
  <si>
    <t>得意先連携の修正ボリュームについて</t>
    <rPh sb="0" eb="5">
      <t>トクイサキレンケイ</t>
    </rPh>
    <rPh sb="6" eb="8">
      <t>シュウセイ</t>
    </rPh>
    <phoneticPr fontId="3"/>
  </si>
  <si>
    <t>SOTC110のテスト用データ整理</t>
    <rPh sb="11" eb="12">
      <t>ヨウ</t>
    </rPh>
    <rPh sb="15" eb="17">
      <t>セイリ</t>
    </rPh>
    <phoneticPr fontId="3"/>
  </si>
  <si>
    <t>SOTC110のテスト用データ説明(原田)</t>
    <rPh sb="11" eb="12">
      <t>ヨウ</t>
    </rPh>
    <rPh sb="15" eb="17">
      <t>セツメイ</t>
    </rPh>
    <rPh sb="18" eb="20">
      <t>ハラダ</t>
    </rPh>
    <phoneticPr fontId="3"/>
  </si>
  <si>
    <t>得意先連携の修正について</t>
    <rPh sb="0" eb="5">
      <t>トクイサキレンケイ</t>
    </rPh>
    <rPh sb="6" eb="8">
      <t>シュウセイ</t>
    </rPh>
    <phoneticPr fontId="3"/>
  </si>
  <si>
    <t>売上確定エラーについて</t>
    <rPh sb="0" eb="4">
      <t>ウリアゲカクテイ</t>
    </rPh>
    <phoneticPr fontId="3"/>
  </si>
  <si>
    <t>リリース運用について</t>
    <rPh sb="4" eb="6">
      <t>ウンヨウ</t>
    </rPh>
    <phoneticPr fontId="3"/>
  </si>
  <si>
    <t>SOTC110の修正について</t>
    <rPh sb="8" eb="10">
      <t>シュウセイ</t>
    </rPh>
    <phoneticPr fontId="3"/>
  </si>
  <si>
    <t>得意先連携の修正整理</t>
    <rPh sb="0" eb="5">
      <t>トクイサキレンケイ</t>
    </rPh>
    <rPh sb="6" eb="10">
      <t>シュウセイセイリ</t>
    </rPh>
    <phoneticPr fontId="3"/>
  </si>
  <si>
    <t>案件明細のシステム管理者更新不可対応</t>
    <rPh sb="0" eb="4">
      <t>アンケンメイサイ</t>
    </rPh>
    <rPh sb="9" eb="12">
      <t>カンリシャ</t>
    </rPh>
    <rPh sb="12" eb="16">
      <t>コウシンフカ</t>
    </rPh>
    <rPh sb="16" eb="18">
      <t>タイオウ</t>
    </rPh>
    <phoneticPr fontId="3"/>
  </si>
  <si>
    <t>サービス連携保守引継ぎ</t>
    <rPh sb="4" eb="6">
      <t>レンケイ</t>
    </rPh>
    <rPh sb="6" eb="10">
      <t>ホシュヒキツ</t>
    </rPh>
    <phoneticPr fontId="3"/>
  </si>
  <si>
    <t>得意先の運用について</t>
    <rPh sb="0" eb="3">
      <t>トクイサキ</t>
    </rPh>
    <rPh sb="4" eb="6">
      <t>ウンヨウ</t>
    </rPh>
    <phoneticPr fontId="3"/>
  </si>
  <si>
    <t>日次進捗</t>
    <rPh sb="0" eb="4">
      <t>ニチジシンチョク</t>
    </rPh>
    <phoneticPr fontId="3"/>
  </si>
  <si>
    <t>品目の項目非表示について</t>
    <rPh sb="0" eb="2">
      <t>ヒンモク</t>
    </rPh>
    <rPh sb="3" eb="8">
      <t>コウモクヒヒョウジ</t>
    </rPh>
    <phoneticPr fontId="3"/>
  </si>
  <si>
    <t>導入形態問題について</t>
    <rPh sb="0" eb="6">
      <t>ドウニュウケイタイモンダイ</t>
    </rPh>
    <phoneticPr fontId="3"/>
  </si>
  <si>
    <t>導入形態問題の新規案件発生について</t>
    <rPh sb="0" eb="6">
      <t>ドウニュウケイタイモンダイ</t>
    </rPh>
    <rPh sb="7" eb="9">
      <t>シンキ</t>
    </rPh>
    <rPh sb="9" eb="13">
      <t>アンケンハッセイ</t>
    </rPh>
    <phoneticPr fontId="3"/>
  </si>
  <si>
    <t>Salesforceでのバージョン管理について</t>
    <rPh sb="17" eb="19">
      <t>カンリ</t>
    </rPh>
    <phoneticPr fontId="3"/>
  </si>
  <si>
    <t>品目連携エラー整理</t>
    <rPh sb="0" eb="4">
      <t>ヒンモクレンケイ</t>
    </rPh>
    <rPh sb="7" eb="9">
      <t>セイリ</t>
    </rPh>
    <phoneticPr fontId="3"/>
  </si>
  <si>
    <t>SAPのAWS移管対応</t>
    <rPh sb="7" eb="11">
      <t>イカンタイオウ</t>
    </rPh>
    <phoneticPr fontId="3"/>
  </si>
  <si>
    <t>SOTC110の連携エラー起票</t>
    <rPh sb="8" eb="10">
      <t>レンケイ</t>
    </rPh>
    <rPh sb="13" eb="15">
      <t>キヒョウ</t>
    </rPh>
    <phoneticPr fontId="3"/>
  </si>
  <si>
    <t>CANユーザの調整</t>
    <rPh sb="7" eb="9">
      <t>チョウセイ</t>
    </rPh>
    <phoneticPr fontId="3"/>
  </si>
  <si>
    <t>SOTC110のサービスリースの無償読み替え処理考慮追加</t>
    <rPh sb="16" eb="19">
      <t>ムショウヨ</t>
    </rPh>
    <rPh sb="20" eb="21">
      <t>カ</t>
    </rPh>
    <rPh sb="22" eb="24">
      <t>ショリ</t>
    </rPh>
    <rPh sb="24" eb="26">
      <t>コウリョ</t>
    </rPh>
    <rPh sb="26" eb="28">
      <t>ツイカ</t>
    </rPh>
    <phoneticPr fontId="3"/>
  </si>
  <si>
    <t>SOTC010修正内容共有(原田)</t>
    <rPh sb="7" eb="9">
      <t>シュウセイ</t>
    </rPh>
    <rPh sb="9" eb="13">
      <t>ナイヨウキョウユウ</t>
    </rPh>
    <rPh sb="14" eb="16">
      <t>ハラダ</t>
    </rPh>
    <phoneticPr fontId="3"/>
  </si>
  <si>
    <t>SOTC110の修正テスト</t>
    <rPh sb="8" eb="10">
      <t>シュウセイ</t>
    </rPh>
    <phoneticPr fontId="3"/>
  </si>
  <si>
    <t>資料のgit管理、連携の説明</t>
    <rPh sb="0" eb="2">
      <t>シリョウ</t>
    </rPh>
    <rPh sb="6" eb="8">
      <t>カンリ</t>
    </rPh>
    <rPh sb="9" eb="11">
      <t>レンケイ</t>
    </rPh>
    <rPh sb="12" eb="14">
      <t>セツメイ</t>
    </rPh>
    <phoneticPr fontId="3"/>
  </si>
  <si>
    <t>CANユーザの準備および、パッチ当て調整</t>
    <rPh sb="7" eb="9">
      <t>ジュンビ</t>
    </rPh>
    <rPh sb="16" eb="17">
      <t>ア</t>
    </rPh>
    <rPh sb="18" eb="20">
      <t>チョウセイ</t>
    </rPh>
    <phoneticPr fontId="3"/>
  </si>
  <si>
    <t>機能設計書作成(売上確定)</t>
    <rPh sb="0" eb="4">
      <t>キノウセッケイ</t>
    </rPh>
    <rPh sb="4" eb="5">
      <t>ショ</t>
    </rPh>
    <rPh sb="5" eb="7">
      <t>サクセイ</t>
    </rPh>
    <rPh sb="8" eb="10">
      <t>ウリアゲ</t>
    </rPh>
    <rPh sb="10" eb="12">
      <t>カクテイ</t>
    </rPh>
    <phoneticPr fontId="3"/>
  </si>
  <si>
    <t>納入機器セットの更新状況違いに伴うエラー</t>
    <rPh sb="0" eb="4">
      <t>ノウニュウキキ</t>
    </rPh>
    <rPh sb="8" eb="13">
      <t>コウシンジョウキョウチガ</t>
    </rPh>
    <rPh sb="15" eb="16">
      <t>トモナ</t>
    </rPh>
    <phoneticPr fontId="3"/>
  </si>
  <si>
    <t>UAT用のCANユーザ準備</t>
    <rPh sb="3" eb="4">
      <t>ヨウ</t>
    </rPh>
    <rPh sb="11" eb="13">
      <t>ジュンビ</t>
    </rPh>
    <phoneticPr fontId="3"/>
  </si>
  <si>
    <t>mitocoXのオプション費用について(製品営業)</t>
    <rPh sb="13" eb="15">
      <t>ヒヨウ</t>
    </rPh>
    <rPh sb="20" eb="24">
      <t>セイヒンエイギョウ</t>
    </rPh>
    <phoneticPr fontId="3"/>
  </si>
  <si>
    <t>振替休日の対応について</t>
    <rPh sb="0" eb="4">
      <t>フリカエキュウジツ</t>
    </rPh>
    <rPh sb="5" eb="7">
      <t>タイオウ</t>
    </rPh>
    <phoneticPr fontId="3"/>
  </si>
  <si>
    <t>定時後のデータ訂正、連携リラン準備</t>
    <rPh sb="0" eb="3">
      <t>テイジゴ</t>
    </rPh>
    <rPh sb="7" eb="9">
      <t>テイセイ</t>
    </rPh>
    <rPh sb="10" eb="12">
      <t>レンケイ</t>
    </rPh>
    <rPh sb="15" eb="17">
      <t>ジュンビ</t>
    </rPh>
    <phoneticPr fontId="3"/>
  </si>
  <si>
    <t>案件明細修正に伴う連携リラン</t>
    <rPh sb="0" eb="6">
      <t>アンケンメイサイシュウセイ</t>
    </rPh>
    <rPh sb="7" eb="8">
      <t>トモナ</t>
    </rPh>
    <rPh sb="9" eb="11">
      <t>レンケイ</t>
    </rPh>
    <phoneticPr fontId="3"/>
  </si>
  <si>
    <t>sandbox確認</t>
    <rPh sb="7" eb="9">
      <t>カクニン</t>
    </rPh>
    <phoneticPr fontId="3"/>
  </si>
  <si>
    <t>サービスコスト連携のエラー対応</t>
    <rPh sb="7" eb="9">
      <t>レンケイ</t>
    </rPh>
    <rPh sb="13" eb="15">
      <t>タイオウ</t>
    </rPh>
    <phoneticPr fontId="3"/>
  </si>
  <si>
    <t>午後休(コマサロン)</t>
    <rPh sb="0" eb="3">
      <t>ゴゴキュウ</t>
    </rPh>
    <phoneticPr fontId="3"/>
  </si>
  <si>
    <t>売上実績受信のSIT実施</t>
    <rPh sb="0" eb="6">
      <t>ウリアゲジッセキジュシン</t>
    </rPh>
    <rPh sb="10" eb="12">
      <t>ジッシ</t>
    </rPh>
    <phoneticPr fontId="3"/>
  </si>
  <si>
    <t>サービス品目の作業料金区分修正</t>
    <rPh sb="4" eb="6">
      <t>ヒンモク</t>
    </rPh>
    <rPh sb="7" eb="15">
      <t>サギョウリョウキンクブンシュウセイ</t>
    </rPh>
    <phoneticPr fontId="3"/>
  </si>
  <si>
    <t>SOTC010修正内容確認</t>
    <rPh sb="7" eb="9">
      <t>シュウセイ</t>
    </rPh>
    <rPh sb="9" eb="11">
      <t>ナイヨウ</t>
    </rPh>
    <rPh sb="11" eb="13">
      <t>カクニン</t>
    </rPh>
    <phoneticPr fontId="3"/>
  </si>
  <si>
    <t>IT案件サンプル確認</t>
    <rPh sb="2" eb="4">
      <t>アンケン</t>
    </rPh>
    <rPh sb="8" eb="10">
      <t>カクニン</t>
    </rPh>
    <phoneticPr fontId="3"/>
  </si>
  <si>
    <t>過去IT案件のエラーについて</t>
    <rPh sb="0" eb="2">
      <t>カコ</t>
    </rPh>
    <rPh sb="4" eb="6">
      <t>アンケン</t>
    </rPh>
    <phoneticPr fontId="3"/>
  </si>
  <si>
    <t>得意先修正SIT</t>
    <rPh sb="0" eb="5">
      <t>トクイサキシュウセイ</t>
    </rPh>
    <phoneticPr fontId="3"/>
  </si>
  <si>
    <t>連携内容説明(福井)</t>
    <rPh sb="0" eb="6">
      <t>レンケイナイヨウセツメイ</t>
    </rPh>
    <rPh sb="7" eb="9">
      <t>フクイ</t>
    </rPh>
    <phoneticPr fontId="3"/>
  </si>
  <si>
    <t>得意先の連携エラーについて(中村)</t>
    <rPh sb="0" eb="3">
      <t>トクイサキ</t>
    </rPh>
    <rPh sb="4" eb="6">
      <t>レンケイ</t>
    </rPh>
    <rPh sb="14" eb="16">
      <t>ナカムラ</t>
    </rPh>
    <phoneticPr fontId="3"/>
  </si>
  <si>
    <t>他社品の扱いについて(小椋)</t>
    <rPh sb="0" eb="3">
      <t>タシャヒン</t>
    </rPh>
    <rPh sb="4" eb="5">
      <t>アツカ</t>
    </rPh>
    <rPh sb="11" eb="13">
      <t>オグラ</t>
    </rPh>
    <phoneticPr fontId="3"/>
  </si>
  <si>
    <t>IT案件の更新に関して</t>
    <rPh sb="2" eb="4">
      <t>アンケン</t>
    </rPh>
    <rPh sb="5" eb="7">
      <t>コウシン</t>
    </rPh>
    <rPh sb="8" eb="9">
      <t>カン</t>
    </rPh>
    <phoneticPr fontId="3"/>
  </si>
  <si>
    <t>得意先のデータ移行に関して(小椋)</t>
    <rPh sb="0" eb="3">
      <t>トクイサキ</t>
    </rPh>
    <rPh sb="7" eb="9">
      <t>イコウ</t>
    </rPh>
    <rPh sb="10" eb="11">
      <t>カン</t>
    </rPh>
    <rPh sb="14" eb="16">
      <t>オグラ</t>
    </rPh>
    <phoneticPr fontId="3"/>
  </si>
  <si>
    <t>連携内容共有(志賀、山根)</t>
    <rPh sb="0" eb="6">
      <t>レンケイナイヨウキョウユウ</t>
    </rPh>
    <rPh sb="7" eb="9">
      <t>シガ</t>
    </rPh>
    <rPh sb="10" eb="12">
      <t>ヤマネ</t>
    </rPh>
    <phoneticPr fontId="3"/>
  </si>
  <si>
    <t>サービスの在庫計上問題</t>
    <rPh sb="5" eb="11">
      <t>ザイコケイジョウモンダイ</t>
    </rPh>
    <phoneticPr fontId="3"/>
  </si>
  <si>
    <t>得意先修正パッチ準備(小椋, 中村)</t>
    <rPh sb="0" eb="5">
      <t>トクイサキシュウセイ</t>
    </rPh>
    <rPh sb="8" eb="10">
      <t>ジュンビ</t>
    </rPh>
    <rPh sb="11" eb="13">
      <t>オグラ</t>
    </rPh>
    <rPh sb="15" eb="17">
      <t>ナカムラ</t>
    </rPh>
    <phoneticPr fontId="3"/>
  </si>
  <si>
    <t>DataSpiderリリース記録準備</t>
    <rPh sb="14" eb="16">
      <t>キロク</t>
    </rPh>
    <rPh sb="16" eb="18">
      <t>ジュンビ</t>
    </rPh>
    <phoneticPr fontId="3"/>
  </si>
  <si>
    <t>他決案件の情報更新のための再有効化について</t>
    <rPh sb="0" eb="4">
      <t>タケツアンケン</t>
    </rPh>
    <rPh sb="5" eb="9">
      <t>ジョウホウコウシン</t>
    </rPh>
    <rPh sb="13" eb="14">
      <t>サイ</t>
    </rPh>
    <rPh sb="14" eb="17">
      <t>ユウコウカ</t>
    </rPh>
    <phoneticPr fontId="3"/>
  </si>
  <si>
    <t>Teamsログイン対応</t>
    <rPh sb="9" eb="11">
      <t>タイオウ</t>
    </rPh>
    <phoneticPr fontId="3"/>
  </si>
  <si>
    <t>得意先のリリース調整</t>
    <rPh sb="0" eb="3">
      <t>トクイサキ</t>
    </rPh>
    <rPh sb="8" eb="10">
      <t>チョウセイ</t>
    </rPh>
    <phoneticPr fontId="3"/>
  </si>
  <si>
    <t>連携データの長期保管について(原田)</t>
    <rPh sb="0" eb="2">
      <t>レンケイ</t>
    </rPh>
    <rPh sb="6" eb="10">
      <t>チョウキホカン</t>
    </rPh>
    <rPh sb="15" eb="17">
      <t>ハラダ</t>
    </rPh>
    <phoneticPr fontId="3"/>
  </si>
  <si>
    <t>IT案件編集のUATフォロー</t>
    <rPh sb="2" eb="6">
      <t>アンケンヘンシュウ</t>
    </rPh>
    <phoneticPr fontId="3"/>
  </si>
  <si>
    <t>品目設計レビュー</t>
    <rPh sb="0" eb="4">
      <t>ヒンモクセッケイ</t>
    </rPh>
    <phoneticPr fontId="3"/>
  </si>
  <si>
    <t>個人Kickoff準備</t>
    <rPh sb="0" eb="2">
      <t>コジン</t>
    </rPh>
    <rPh sb="9" eb="11">
      <t>ジュンビ</t>
    </rPh>
    <phoneticPr fontId="3"/>
  </si>
  <si>
    <t>品目マスタ修正依頼(福井)</t>
    <rPh sb="0" eb="2">
      <t>ヒンモク</t>
    </rPh>
    <rPh sb="5" eb="9">
      <t>シュウセイイライ</t>
    </rPh>
    <rPh sb="10" eb="12">
      <t>フクイ</t>
    </rPh>
    <phoneticPr fontId="3"/>
  </si>
  <si>
    <t>SOTC070/SWTD020の順番整理</t>
    <rPh sb="16" eb="20">
      <t>ジュンバンセイリ</t>
    </rPh>
    <phoneticPr fontId="3"/>
  </si>
  <si>
    <t>SAP連携について(荒川)</t>
    <rPh sb="3" eb="5">
      <t>レンケイ</t>
    </rPh>
    <rPh sb="10" eb="12">
      <t>アラカワ</t>
    </rPh>
    <phoneticPr fontId="3"/>
  </si>
  <si>
    <t>Kickoff資料作成</t>
    <rPh sb="7" eb="11">
      <t>シリョウサクセイ</t>
    </rPh>
    <phoneticPr fontId="3"/>
  </si>
  <si>
    <t>西日本第3チーム Kickoff</t>
    <rPh sb="0" eb="3">
      <t>ニシニホン</t>
    </rPh>
    <rPh sb="3" eb="4">
      <t>ダイ</t>
    </rPh>
    <phoneticPr fontId="3"/>
  </si>
  <si>
    <t>SOTC070/SWTD020の統計情報整理</t>
    <rPh sb="16" eb="22">
      <t>トウケイジョウホウセイリ</t>
    </rPh>
    <phoneticPr fontId="3"/>
  </si>
  <si>
    <t>git運用について(長江, 小椋)</t>
    <rPh sb="3" eb="5">
      <t>ウンヨウ</t>
    </rPh>
    <rPh sb="10" eb="12">
      <t>ナガエ</t>
    </rPh>
    <rPh sb="14" eb="16">
      <t>オグラ</t>
    </rPh>
    <phoneticPr fontId="3"/>
  </si>
  <si>
    <t>SOTC070/SWTD020の対応に関して</t>
    <rPh sb="16" eb="18">
      <t>タイオウ</t>
    </rPh>
    <rPh sb="19" eb="20">
      <t>カン</t>
    </rPh>
    <phoneticPr fontId="3"/>
  </si>
  <si>
    <t>保守契約連携のエラー発生</t>
    <rPh sb="0" eb="6">
      <t>ホシュケイヤクレンケイ</t>
    </rPh>
    <rPh sb="10" eb="12">
      <t>ハッセイ</t>
    </rPh>
    <phoneticPr fontId="3"/>
  </si>
  <si>
    <t>その他:プロジェクトマネージャ資格勉強</t>
  </si>
  <si>
    <t>IT案件編集について</t>
    <rPh sb="2" eb="6">
      <t>アンケンヘンシュウ</t>
    </rPh>
    <phoneticPr fontId="3"/>
  </si>
  <si>
    <t>品目修正結果確認</t>
    <rPh sb="0" eb="8">
      <t>ヒンモクシュウセイケッカカクニン</t>
    </rPh>
    <phoneticPr fontId="3"/>
  </si>
  <si>
    <t>SWTD020の空レスポンスデータの対応</t>
    <rPh sb="8" eb="9">
      <t>カラ</t>
    </rPh>
    <rPh sb="18" eb="20">
      <t>タイオウ</t>
    </rPh>
    <phoneticPr fontId="3"/>
  </si>
  <si>
    <t>IT案件の編集可項目について</t>
    <rPh sb="2" eb="4">
      <t>アンケン</t>
    </rPh>
    <rPh sb="5" eb="8">
      <t>ヘンシュウカ</t>
    </rPh>
    <rPh sb="8" eb="10">
      <t>コウモク</t>
    </rPh>
    <phoneticPr fontId="3"/>
  </si>
  <si>
    <t>問合せ(荒川, 中村)</t>
    <rPh sb="0" eb="2">
      <t>トイアワ</t>
    </rPh>
    <rPh sb="4" eb="6">
      <t>アラカワ</t>
    </rPh>
    <rPh sb="8" eb="10">
      <t>ナカムラ</t>
    </rPh>
    <phoneticPr fontId="3"/>
  </si>
  <si>
    <t>有給(城崎旅行)</t>
    <rPh sb="0" eb="2">
      <t>ユウキュウ</t>
    </rPh>
    <rPh sb="3" eb="5">
      <t>シロサキ</t>
    </rPh>
    <rPh sb="5" eb="7">
      <t>リョコウ</t>
    </rPh>
    <phoneticPr fontId="3"/>
  </si>
  <si>
    <t>個人Kickoff把握</t>
    <rPh sb="0" eb="2">
      <t>コジン</t>
    </rPh>
    <rPh sb="9" eb="11">
      <t>ハアク</t>
    </rPh>
    <phoneticPr fontId="3"/>
  </si>
  <si>
    <t>SWTD020の時間測定について</t>
    <rPh sb="8" eb="12">
      <t>ジカンソクテイ</t>
    </rPh>
    <phoneticPr fontId="3"/>
  </si>
  <si>
    <t>品目マスタテスト</t>
    <rPh sb="0" eb="2">
      <t>ヒンモク</t>
    </rPh>
    <phoneticPr fontId="3"/>
  </si>
  <si>
    <t>日次報告用準備</t>
    <rPh sb="0" eb="7">
      <t>ニチジホウコクヨウジュンビ</t>
    </rPh>
    <phoneticPr fontId="3"/>
  </si>
  <si>
    <t>SOTC110(構成品追加の処理エラー)</t>
    <rPh sb="8" eb="13">
      <t>コウセイヒンツイカ</t>
    </rPh>
    <rPh sb="14" eb="16">
      <t>ショリ</t>
    </rPh>
    <phoneticPr fontId="3"/>
  </si>
  <si>
    <t>連携エラー/得意先のデータ準備(中村)</t>
    <rPh sb="0" eb="2">
      <t>レンケイ</t>
    </rPh>
    <rPh sb="6" eb="9">
      <t>トクイサキ</t>
    </rPh>
    <rPh sb="13" eb="15">
      <t>ジュンビ</t>
    </rPh>
    <rPh sb="16" eb="18">
      <t>ナカムラ</t>
    </rPh>
    <phoneticPr fontId="3"/>
  </si>
  <si>
    <t>IT案件のエビデンス作成</t>
    <rPh sb="2" eb="4">
      <t>アンケン</t>
    </rPh>
    <rPh sb="10" eb="12">
      <t>サクセイ</t>
    </rPh>
    <phoneticPr fontId="3"/>
  </si>
  <si>
    <t>SOTC110の修正リリース準備</t>
    <rPh sb="8" eb="10">
      <t>シュウセイ</t>
    </rPh>
    <rPh sb="14" eb="16">
      <t>ジュンビ</t>
    </rPh>
    <phoneticPr fontId="3"/>
  </si>
  <si>
    <t>連携修正リリース</t>
    <rPh sb="0" eb="4">
      <t>レンケイシュウセイ</t>
    </rPh>
    <phoneticPr fontId="3"/>
  </si>
  <si>
    <t>SWTD020の時間について</t>
    <rPh sb="8" eb="10">
      <t>ジカン</t>
    </rPh>
    <phoneticPr fontId="3"/>
  </si>
  <si>
    <t>SOTC090恒久対応設計</t>
    <rPh sb="7" eb="9">
      <t>コウキュウ</t>
    </rPh>
    <rPh sb="9" eb="11">
      <t>タイオウ</t>
    </rPh>
    <rPh sb="11" eb="13">
      <t>セッケイ</t>
    </rPh>
    <phoneticPr fontId="3"/>
  </si>
  <si>
    <t>品目の課題対応について</t>
    <rPh sb="0" eb="2">
      <t>ヒンモク</t>
    </rPh>
    <rPh sb="3" eb="7">
      <t>カダイタイオウ</t>
    </rPh>
    <phoneticPr fontId="3"/>
  </si>
  <si>
    <t>一括更新用のレポート準備</t>
    <rPh sb="0" eb="5">
      <t>イッカツコウシンヨウ</t>
    </rPh>
    <rPh sb="10" eb="12">
      <t>ジュンビ</t>
    </rPh>
    <phoneticPr fontId="3"/>
  </si>
  <si>
    <t>連携のXMLファイルアップロード確認</t>
    <rPh sb="0" eb="2">
      <t>レンケイ</t>
    </rPh>
    <rPh sb="16" eb="18">
      <t>カクニン</t>
    </rPh>
    <phoneticPr fontId="3"/>
  </si>
  <si>
    <t>git管理運用について</t>
    <rPh sb="3" eb="5">
      <t>カンリ</t>
    </rPh>
    <rPh sb="5" eb="7">
      <t>ウンヨウ</t>
    </rPh>
    <phoneticPr fontId="3"/>
  </si>
  <si>
    <t>連携修正依頼(原田)</t>
    <rPh sb="0" eb="6">
      <t>レンケイシュウセイイライ</t>
    </rPh>
    <rPh sb="7" eb="9">
      <t>ハラダ</t>
    </rPh>
    <phoneticPr fontId="3"/>
  </si>
  <si>
    <t>売上確定エラーの調査</t>
    <rPh sb="0" eb="4">
      <t>ウリアゲカクテイ</t>
    </rPh>
    <rPh sb="8" eb="10">
      <t>チョウサ</t>
    </rPh>
    <phoneticPr fontId="3"/>
  </si>
  <si>
    <t>売上実績受信のリラン(検証含む)</t>
    <rPh sb="0" eb="6">
      <t>ウリアゲジッセキジュシン</t>
    </rPh>
    <rPh sb="11" eb="14">
      <t>ケンショウフク</t>
    </rPh>
    <phoneticPr fontId="3"/>
  </si>
  <si>
    <t>セット品明細の編集ボタン制御</t>
    <rPh sb="3" eb="4">
      <t>ヒン</t>
    </rPh>
    <rPh sb="4" eb="6">
      <t>メイサイ</t>
    </rPh>
    <rPh sb="7" eb="9">
      <t>ヘンシュウ</t>
    </rPh>
    <rPh sb="12" eb="14">
      <t>セイギョ</t>
    </rPh>
    <phoneticPr fontId="3"/>
  </si>
  <si>
    <t>課題対応(SOTC090の連携中確認、セット品明細のボタン制御)</t>
    <rPh sb="0" eb="4">
      <t>カダイタイオウ</t>
    </rPh>
    <rPh sb="13" eb="16">
      <t>レンケイチュウ</t>
    </rPh>
    <rPh sb="16" eb="18">
      <t>カクニン</t>
    </rPh>
    <rPh sb="22" eb="25">
      <t>ヒンメイサイ</t>
    </rPh>
    <rPh sb="29" eb="31">
      <t>セイギョ</t>
    </rPh>
    <phoneticPr fontId="3"/>
  </si>
  <si>
    <t>git管理整理</t>
    <rPh sb="3" eb="7">
      <t>カンリセイリ</t>
    </rPh>
    <phoneticPr fontId="3"/>
  </si>
  <si>
    <t>git管理について(小椋, 長江)</t>
    <rPh sb="3" eb="5">
      <t>カンリ</t>
    </rPh>
    <rPh sb="10" eb="12">
      <t>オグラ</t>
    </rPh>
    <rPh sb="14" eb="16">
      <t>ナガエ</t>
    </rPh>
    <phoneticPr fontId="3"/>
  </si>
  <si>
    <t>ソースリリース準備</t>
    <rPh sb="7" eb="9">
      <t>ジュンビ</t>
    </rPh>
    <phoneticPr fontId="3"/>
  </si>
  <si>
    <t>機能設計書作成(出荷)</t>
    <rPh sb="0" eb="4">
      <t>キノウセッケイ</t>
    </rPh>
    <rPh sb="4" eb="5">
      <t>ショ</t>
    </rPh>
    <rPh sb="5" eb="7">
      <t>サクセイ</t>
    </rPh>
    <rPh sb="8" eb="10">
      <t>シュッカ</t>
    </rPh>
    <phoneticPr fontId="3"/>
  </si>
  <si>
    <t>連携修正結果確認</t>
    <rPh sb="0" eb="6">
      <t>レンケイシュウセイケッカ</t>
    </rPh>
    <rPh sb="6" eb="8">
      <t>カクニン</t>
    </rPh>
    <phoneticPr fontId="3"/>
  </si>
  <si>
    <t>山根君の参加に関して(高山)</t>
    <rPh sb="0" eb="3">
      <t>ヤマネクン</t>
    </rPh>
    <rPh sb="4" eb="6">
      <t>サンカ</t>
    </rPh>
    <rPh sb="7" eb="8">
      <t>カン</t>
    </rPh>
    <rPh sb="11" eb="13">
      <t>タカヤマ</t>
    </rPh>
    <phoneticPr fontId="3"/>
  </si>
  <si>
    <t>FieldService最新情報共有</t>
    <rPh sb="12" eb="18">
      <t>サイシンジョウホウキョウユウ</t>
    </rPh>
    <phoneticPr fontId="3"/>
  </si>
  <si>
    <t>購入品発注の再連携について</t>
    <rPh sb="0" eb="5">
      <t>コウニュウヒンハッチュウ</t>
    </rPh>
    <rPh sb="6" eb="9">
      <t>サイレンケイ</t>
    </rPh>
    <phoneticPr fontId="3"/>
  </si>
  <si>
    <t>ファイルアップロード対応に関して</t>
    <rPh sb="10" eb="12">
      <t>タイオウ</t>
    </rPh>
    <rPh sb="13" eb="14">
      <t>カン</t>
    </rPh>
    <phoneticPr fontId="3"/>
  </si>
  <si>
    <t>gitでの文書管理について(福井)</t>
    <rPh sb="5" eb="9">
      <t>ブンショカンリ</t>
    </rPh>
    <rPh sb="14" eb="16">
      <t>フクイ</t>
    </rPh>
    <phoneticPr fontId="3"/>
  </si>
  <si>
    <t>AWS移行準備としての成否ログ取得</t>
    <rPh sb="3" eb="5">
      <t>イコウ</t>
    </rPh>
    <rPh sb="5" eb="7">
      <t>ジュンビ</t>
    </rPh>
    <rPh sb="11" eb="13">
      <t>セイヒ</t>
    </rPh>
    <rPh sb="15" eb="17">
      <t>シュトク</t>
    </rPh>
    <phoneticPr fontId="3"/>
  </si>
  <si>
    <t>購入品発注の3回連携について</t>
    <rPh sb="0" eb="5">
      <t>コウニュウヒンハッチュウ</t>
    </rPh>
    <rPh sb="7" eb="8">
      <t>カイ</t>
    </rPh>
    <rPh sb="8" eb="10">
      <t>レンケイ</t>
    </rPh>
    <phoneticPr fontId="3"/>
  </si>
  <si>
    <t>シスメ(BPM再):AWS移管対応</t>
  </si>
  <si>
    <t>見積もり対応</t>
    <rPh sb="0" eb="2">
      <t>ミツ</t>
    </rPh>
    <rPh sb="4" eb="6">
      <t>タイオウ</t>
    </rPh>
    <phoneticPr fontId="3"/>
  </si>
  <si>
    <t>作業状況確認(小椋)</t>
    <rPh sb="0" eb="2">
      <t>サギョウ</t>
    </rPh>
    <rPh sb="2" eb="4">
      <t>ジョウキョウ</t>
    </rPh>
    <rPh sb="4" eb="6">
      <t>カクニン</t>
    </rPh>
    <rPh sb="7" eb="9">
      <t>オグラ</t>
    </rPh>
    <phoneticPr fontId="3"/>
  </si>
  <si>
    <t>S/4開発機変更対応</t>
    <rPh sb="3" eb="5">
      <t>カイハツ</t>
    </rPh>
    <rPh sb="5" eb="6">
      <t>キ</t>
    </rPh>
    <rPh sb="6" eb="8">
      <t>ヘンコウ</t>
    </rPh>
    <rPh sb="8" eb="10">
      <t>タイオウ</t>
    </rPh>
    <phoneticPr fontId="3"/>
  </si>
  <si>
    <t>購入品発注連携の確認(中村)</t>
    <rPh sb="0" eb="7">
      <t>コウニュウヒンハッチュウレンケイ</t>
    </rPh>
    <rPh sb="8" eb="10">
      <t>カクニン</t>
    </rPh>
    <rPh sb="11" eb="13">
      <t>ナカムラ</t>
    </rPh>
    <phoneticPr fontId="3"/>
  </si>
  <si>
    <t>報告前確認</t>
    <rPh sb="0" eb="5">
      <t>ホウコクマエカクニン</t>
    </rPh>
    <phoneticPr fontId="3"/>
  </si>
  <si>
    <t>SOTC080の設計修正</t>
    <rPh sb="8" eb="12">
      <t>セッケイシュウセイ</t>
    </rPh>
    <phoneticPr fontId="3"/>
  </si>
  <si>
    <t>連携課題説明(原田9</t>
    <rPh sb="0" eb="4">
      <t>レンケイカダイ</t>
    </rPh>
    <rPh sb="4" eb="6">
      <t>セツメイ</t>
    </rPh>
    <rPh sb="7" eb="9">
      <t>ハラダ</t>
    </rPh>
    <phoneticPr fontId="3"/>
  </si>
  <si>
    <t>SOTC080のエラー(明細金額不一致)</t>
    <rPh sb="12" eb="14">
      <t>メイサイ</t>
    </rPh>
    <rPh sb="14" eb="19">
      <t>キンガクフイッチ</t>
    </rPh>
    <phoneticPr fontId="3"/>
  </si>
  <si>
    <t>案件明細移行対応</t>
    <rPh sb="0" eb="6">
      <t>アンケンメイサイイコウ</t>
    </rPh>
    <rPh sb="6" eb="8">
      <t>タイオウ</t>
    </rPh>
    <phoneticPr fontId="3"/>
  </si>
  <si>
    <t>売上確定の数量2問題</t>
    <rPh sb="0" eb="4">
      <t>ウリアゲカクテイ</t>
    </rPh>
    <rPh sb="5" eb="7">
      <t>スウリョウ</t>
    </rPh>
    <rPh sb="8" eb="10">
      <t>モンダイ</t>
    </rPh>
    <phoneticPr fontId="3"/>
  </si>
  <si>
    <t>SAP連携について(中川)</t>
    <rPh sb="3" eb="5">
      <t>レンケイ</t>
    </rPh>
    <rPh sb="10" eb="12">
      <t>ナカガワ</t>
    </rPh>
    <phoneticPr fontId="3"/>
  </si>
  <si>
    <t>数量2の売上確定について</t>
    <rPh sb="0" eb="2">
      <t>スウリョウ</t>
    </rPh>
    <rPh sb="4" eb="8">
      <t>ウリアゲカクテイ</t>
    </rPh>
    <phoneticPr fontId="3"/>
  </si>
  <si>
    <t>月次作業</t>
    <rPh sb="0" eb="4">
      <t>ゲツジサギョウ</t>
    </rPh>
    <phoneticPr fontId="3"/>
  </si>
  <si>
    <t>部品注文のデータ連携に関して</t>
    <rPh sb="0" eb="4">
      <t>ブヒンチュウモン</t>
    </rPh>
    <rPh sb="8" eb="10">
      <t>レンケイ</t>
    </rPh>
    <rPh sb="11" eb="12">
      <t>カン</t>
    </rPh>
    <phoneticPr fontId="3"/>
  </si>
  <si>
    <t>gitでの資料管理について</t>
    <rPh sb="5" eb="9">
      <t>シリョウカンリ</t>
    </rPh>
    <phoneticPr fontId="3"/>
  </si>
  <si>
    <t>gitでのリリース管理について</t>
    <rPh sb="9" eb="11">
      <t>カンリ</t>
    </rPh>
    <phoneticPr fontId="3"/>
  </si>
  <si>
    <t>標準添付品伝票について</t>
    <rPh sb="0" eb="7">
      <t>ヒョウジュンテンプヒンデンピョウ</t>
    </rPh>
    <phoneticPr fontId="3"/>
  </si>
  <si>
    <t>チームMTG資料準備</t>
    <rPh sb="6" eb="10">
      <t>シリョウジュンビ</t>
    </rPh>
    <phoneticPr fontId="3"/>
  </si>
  <si>
    <t>文書のgit管理について</t>
    <rPh sb="0" eb="2">
      <t>ブンショ</t>
    </rPh>
    <rPh sb="6" eb="8">
      <t>カンリ</t>
    </rPh>
    <phoneticPr fontId="3"/>
  </si>
  <si>
    <t>標準添付品連携エラー(中村)</t>
    <rPh sb="0" eb="5">
      <t>ヒョウジュンテンプヒン</t>
    </rPh>
    <rPh sb="5" eb="7">
      <t>レンケイ</t>
    </rPh>
    <rPh sb="11" eb="13">
      <t>ナカムラ</t>
    </rPh>
    <phoneticPr fontId="3"/>
  </si>
  <si>
    <t>SVMX納入機器のサービス品目未セットについて</t>
    <rPh sb="4" eb="8">
      <t>ノウニュウキキ</t>
    </rPh>
    <rPh sb="13" eb="15">
      <t>ヒンモク</t>
    </rPh>
    <rPh sb="15" eb="16">
      <t>ミ</t>
    </rPh>
    <phoneticPr fontId="3"/>
  </si>
  <si>
    <t>SRTR010の再連携</t>
    <rPh sb="8" eb="11">
      <t>サイレンケイ</t>
    </rPh>
    <phoneticPr fontId="3"/>
  </si>
  <si>
    <t>得意先のFax番号1に内線0セット</t>
    <rPh sb="0" eb="3">
      <t>トクイサキ</t>
    </rPh>
    <rPh sb="7" eb="9">
      <t>バンゴウ</t>
    </rPh>
    <rPh sb="11" eb="13">
      <t>ナイセン</t>
    </rPh>
    <phoneticPr fontId="3"/>
  </si>
  <si>
    <t>MDG連携の証明書対応について</t>
    <rPh sb="3" eb="5">
      <t>レンケイ</t>
    </rPh>
    <rPh sb="6" eb="9">
      <t>ショウメイショ</t>
    </rPh>
    <rPh sb="9" eb="11">
      <t>タイオウ</t>
    </rPh>
    <phoneticPr fontId="3"/>
  </si>
  <si>
    <t>Amazon Root CA 1の証明書（ルート証明書）を提供して設定しているため、問題無し</t>
    <rPh sb="17" eb="20">
      <t>ショウメイショ</t>
    </rPh>
    <rPh sb="24" eb="27">
      <t>ショウメイショ</t>
    </rPh>
    <rPh sb="29" eb="31">
      <t>テイキョウ</t>
    </rPh>
    <rPh sb="33" eb="35">
      <t>セッテイ</t>
    </rPh>
    <rPh sb="42" eb="45">
      <t>モンダイナ</t>
    </rPh>
    <phoneticPr fontId="3"/>
  </si>
  <si>
    <t>連携修正内容共有(原田)</t>
    <rPh sb="0" eb="6">
      <t>レンケイシュウセイナイヨウ</t>
    </rPh>
    <rPh sb="6" eb="8">
      <t>キョウユウ</t>
    </rPh>
    <rPh sb="9" eb="11">
      <t>ハラダ</t>
    </rPh>
    <phoneticPr fontId="3"/>
  </si>
  <si>
    <t>保守契約の恒久対応SIT準備</t>
    <rPh sb="0" eb="4">
      <t>ホシュケイヤク</t>
    </rPh>
    <rPh sb="5" eb="9">
      <t>コウキュウタイオウ</t>
    </rPh>
    <rPh sb="12" eb="14">
      <t>ジュンビ</t>
    </rPh>
    <phoneticPr fontId="3"/>
  </si>
  <si>
    <t>gitでのリリースに関して</t>
    <rPh sb="10" eb="11">
      <t>カン</t>
    </rPh>
    <phoneticPr fontId="3"/>
  </si>
  <si>
    <t>文書管理の写し対応</t>
    <rPh sb="0" eb="4">
      <t>ブンショカンリ</t>
    </rPh>
    <rPh sb="5" eb="6">
      <t>ウツ</t>
    </rPh>
    <rPh sb="7" eb="9">
      <t>タイオウ</t>
    </rPh>
    <phoneticPr fontId="3"/>
  </si>
  <si>
    <t>在庫の海外品エラー対応</t>
    <rPh sb="0" eb="2">
      <t>ザイコ</t>
    </rPh>
    <rPh sb="3" eb="6">
      <t>カイガイヒン</t>
    </rPh>
    <rPh sb="9" eb="11">
      <t>タイオウ</t>
    </rPh>
    <phoneticPr fontId="3"/>
  </si>
  <si>
    <t>週次資料作成</t>
    <rPh sb="0" eb="6">
      <t>シュウジシリョウサクセイ</t>
    </rPh>
    <phoneticPr fontId="3"/>
  </si>
  <si>
    <t>品目マスタの対応整理</t>
    <rPh sb="0" eb="2">
      <t>ヒンモク</t>
    </rPh>
    <rPh sb="6" eb="10">
      <t>タイオウセイリ</t>
    </rPh>
    <phoneticPr fontId="3"/>
  </si>
  <si>
    <t>gitリリース文書レビュー</t>
    <rPh sb="7" eb="9">
      <t>ブンショ</t>
    </rPh>
    <phoneticPr fontId="3"/>
  </si>
  <si>
    <t>エラーデータ確認</t>
    <rPh sb="6" eb="8">
      <t>カクニン</t>
    </rPh>
    <phoneticPr fontId="3"/>
  </si>
  <si>
    <t>納入機器の取り扱い範囲整理</t>
    <rPh sb="0" eb="4">
      <t>ノウニュウキキ</t>
    </rPh>
    <rPh sb="5" eb="6">
      <t>ト</t>
    </rPh>
    <phoneticPr fontId="3"/>
  </si>
  <si>
    <t>課題説明(志賀)</t>
    <rPh sb="0" eb="4">
      <t>カダイセツメイ</t>
    </rPh>
    <rPh sb="5" eb="7">
      <t>シガ</t>
    </rPh>
    <phoneticPr fontId="3"/>
  </si>
  <si>
    <t>既存CRMのサービス対応について(吉岡)</t>
    <rPh sb="0" eb="2">
      <t>キゾン</t>
    </rPh>
    <rPh sb="10" eb="12">
      <t>タイオウ</t>
    </rPh>
    <rPh sb="17" eb="19">
      <t>ヨシオカ</t>
    </rPh>
    <phoneticPr fontId="3"/>
  </si>
  <si>
    <t>保守連携確認</t>
    <rPh sb="0" eb="4">
      <t>ホシュレンケイ</t>
    </rPh>
    <rPh sb="4" eb="6">
      <t>カクニン</t>
    </rPh>
    <phoneticPr fontId="3"/>
  </si>
  <si>
    <t>DataSpider利用について</t>
    <rPh sb="10" eb="12">
      <t>リヨウ</t>
    </rPh>
    <phoneticPr fontId="3"/>
  </si>
  <si>
    <t>環境利用整理</t>
    <rPh sb="0" eb="6">
      <t>カンキョウリヨウセイリ</t>
    </rPh>
    <phoneticPr fontId="3"/>
  </si>
  <si>
    <t>SVNの同期対応</t>
    <rPh sb="4" eb="6">
      <t>ドウキ</t>
    </rPh>
    <rPh sb="6" eb="8">
      <t>タイオウ</t>
    </rPh>
    <phoneticPr fontId="3"/>
  </si>
  <si>
    <t>得意先修正の内容確認</t>
    <rPh sb="0" eb="3">
      <t>トクイサキ</t>
    </rPh>
    <rPh sb="3" eb="5">
      <t>シュウセイ</t>
    </rPh>
    <rPh sb="6" eb="10">
      <t>ナイヨウカクニン</t>
    </rPh>
    <phoneticPr fontId="3"/>
  </si>
  <si>
    <t>得意先移行ツールの移設</t>
    <rPh sb="0" eb="3">
      <t>トクイサキ</t>
    </rPh>
    <rPh sb="3" eb="5">
      <t>イコウ</t>
    </rPh>
    <rPh sb="9" eb="11">
      <t>イセツ</t>
    </rPh>
    <phoneticPr fontId="3"/>
  </si>
  <si>
    <t>打合せキャッチアップ(中村)</t>
    <rPh sb="0" eb="2">
      <t>ウチアワ</t>
    </rPh>
    <rPh sb="11" eb="13">
      <t>ナカムラ</t>
    </rPh>
    <phoneticPr fontId="3"/>
  </si>
  <si>
    <t>作業について(小椋)</t>
    <rPh sb="0" eb="2">
      <t>サギョウ</t>
    </rPh>
    <rPh sb="7" eb="9">
      <t>オグラ</t>
    </rPh>
    <phoneticPr fontId="3"/>
  </si>
  <si>
    <t>作業について(高山)</t>
    <rPh sb="0" eb="2">
      <t>サギョウ</t>
    </rPh>
    <rPh sb="7" eb="9">
      <t>タカヤマ</t>
    </rPh>
    <phoneticPr fontId="3"/>
  </si>
  <si>
    <t>売上確定のSIT実施</t>
    <rPh sb="0" eb="4">
      <t>ウリアゲカクテイ</t>
    </rPh>
    <rPh sb="8" eb="10">
      <t>ジッシ</t>
    </rPh>
    <phoneticPr fontId="3"/>
  </si>
  <si>
    <t>購入品のS価について(中村)</t>
    <rPh sb="0" eb="3">
      <t>コウニュウヒン</t>
    </rPh>
    <rPh sb="5" eb="6">
      <t>アタイ</t>
    </rPh>
    <rPh sb="11" eb="13">
      <t>ナカムラ</t>
    </rPh>
    <phoneticPr fontId="3"/>
  </si>
  <si>
    <t>保守契約のSIT</t>
    <rPh sb="0" eb="4">
      <t>ホシュケイヤク</t>
    </rPh>
    <phoneticPr fontId="3"/>
  </si>
  <si>
    <t>品目マスタの他社品事業分野区分について</t>
    <rPh sb="0" eb="2">
      <t>ヒンモク</t>
    </rPh>
    <rPh sb="6" eb="9">
      <t>タシャヒン</t>
    </rPh>
    <rPh sb="9" eb="15">
      <t>ジギョウブンヤクブン</t>
    </rPh>
    <phoneticPr fontId="3"/>
  </si>
  <si>
    <t>納入機器のサービス品目について</t>
    <rPh sb="0" eb="4">
      <t>ノウニュウキキ</t>
    </rPh>
    <rPh sb="9" eb="11">
      <t>ヒンモク</t>
    </rPh>
    <phoneticPr fontId="3"/>
  </si>
  <si>
    <t>品目の対応</t>
    <rPh sb="0" eb="2">
      <t>ヒンモク</t>
    </rPh>
    <rPh sb="3" eb="5">
      <t>タイオウ</t>
    </rPh>
    <phoneticPr fontId="3"/>
  </si>
  <si>
    <t>週次資料作成</t>
    <rPh sb="0" eb="4">
      <t>シュウジシリョウ</t>
    </rPh>
    <rPh sb="4" eb="6">
      <t>サクセイ</t>
    </rPh>
    <phoneticPr fontId="3"/>
  </si>
  <si>
    <t>プロジェクト照会</t>
    <rPh sb="6" eb="8">
      <t>ショウカイ</t>
    </rPh>
    <phoneticPr fontId="3"/>
  </si>
  <si>
    <t>本番用見積調整</t>
    <rPh sb="0" eb="7">
      <t>ホンバンヨウミツモリチョウセイ</t>
    </rPh>
    <phoneticPr fontId="3"/>
  </si>
  <si>
    <t>リリース管理対応について(小椋)</t>
    <rPh sb="4" eb="8">
      <t>カンリタイオウ</t>
    </rPh>
    <rPh sb="13" eb="15">
      <t>オグラ</t>
    </rPh>
    <phoneticPr fontId="3"/>
  </si>
  <si>
    <t>DS修正について(志賀)</t>
    <rPh sb="2" eb="4">
      <t>シュウセイ</t>
    </rPh>
    <rPh sb="9" eb="11">
      <t>シガ</t>
    </rPh>
    <phoneticPr fontId="3"/>
  </si>
  <si>
    <t>得意先FaxのSIT</t>
    <rPh sb="0" eb="3">
      <t>トクイサキ</t>
    </rPh>
    <phoneticPr fontId="3"/>
  </si>
  <si>
    <t>得意先エラー</t>
    <rPh sb="0" eb="3">
      <t>トクイサキ</t>
    </rPh>
    <phoneticPr fontId="3"/>
  </si>
  <si>
    <t>週次情報整理</t>
    <rPh sb="0" eb="6">
      <t>シュウジジョウホウセイリ</t>
    </rPh>
    <phoneticPr fontId="3"/>
  </si>
  <si>
    <t>得意先のSIT、納入機器のサービス品目パッチ</t>
    <rPh sb="0" eb="3">
      <t>トクイサキ</t>
    </rPh>
    <rPh sb="8" eb="12">
      <t>ノウニュウキキ</t>
    </rPh>
    <rPh sb="17" eb="19">
      <t>ヒンモク</t>
    </rPh>
    <phoneticPr fontId="3"/>
  </si>
  <si>
    <t>1.5次/2次課題整理</t>
    <rPh sb="3" eb="4">
      <t>ジ</t>
    </rPh>
    <rPh sb="6" eb="7">
      <t>ジ</t>
    </rPh>
    <rPh sb="7" eb="9">
      <t>カダイ</t>
    </rPh>
    <rPh sb="9" eb="11">
      <t>セイリ</t>
    </rPh>
    <phoneticPr fontId="3"/>
  </si>
  <si>
    <t>SWTD010の対応</t>
    <rPh sb="8" eb="10">
      <t>タイオウ</t>
    </rPh>
    <phoneticPr fontId="3"/>
  </si>
  <si>
    <t>納入機器状態確認</t>
    <rPh sb="0" eb="8">
      <t>ノウニュウキキジョウタイカクニン</t>
    </rPh>
    <phoneticPr fontId="3"/>
  </si>
  <si>
    <t>リリース管理対応/ユーザ異動について</t>
    <rPh sb="4" eb="8">
      <t>カンリタイオウ</t>
    </rPh>
    <rPh sb="12" eb="14">
      <t>イドウ</t>
    </rPh>
    <phoneticPr fontId="3"/>
  </si>
  <si>
    <t>保守契約連携のSIT</t>
    <rPh sb="0" eb="4">
      <t>ホシュケイヤク</t>
    </rPh>
    <rPh sb="4" eb="6">
      <t>レンケイ</t>
    </rPh>
    <phoneticPr fontId="3"/>
  </si>
  <si>
    <t>購入品マスタ紐づけ誤り対応</t>
    <rPh sb="0" eb="3">
      <t>コウニュウヒン</t>
    </rPh>
    <rPh sb="6" eb="7">
      <t>ヒモ</t>
    </rPh>
    <rPh sb="9" eb="10">
      <t>アヤマ</t>
    </rPh>
    <rPh sb="11" eb="13">
      <t>タイオウ</t>
    </rPh>
    <phoneticPr fontId="3"/>
  </si>
  <si>
    <t>連携のファイルアップロードについて(原田)</t>
    <rPh sb="0" eb="2">
      <t>レンケイ</t>
    </rPh>
    <rPh sb="18" eb="20">
      <t>ハラダ</t>
    </rPh>
    <phoneticPr fontId="3"/>
  </si>
  <si>
    <t>シスメ(AWS移管):PJ管理</t>
  </si>
  <si>
    <t>WBS作成</t>
    <rPh sb="3" eb="5">
      <t>サクセイ</t>
    </rPh>
    <phoneticPr fontId="3"/>
  </si>
  <si>
    <t>得意先の途中状態確認</t>
    <rPh sb="0" eb="3">
      <t>トクイサキ</t>
    </rPh>
    <rPh sb="4" eb="8">
      <t>トチュウジョウタイ</t>
    </rPh>
    <rPh sb="8" eb="10">
      <t>カクニン</t>
    </rPh>
    <phoneticPr fontId="3"/>
  </si>
  <si>
    <t>購入品発注連携問題確認</t>
    <rPh sb="0" eb="9">
      <t>コウニュウヒンハッチュウレンケイモンダイ</t>
    </rPh>
    <rPh sb="9" eb="11">
      <t>カクニン</t>
    </rPh>
    <phoneticPr fontId="3"/>
  </si>
  <si>
    <t>得意先一括更新説明</t>
    <rPh sb="0" eb="3">
      <t>トクイサキ</t>
    </rPh>
    <rPh sb="3" eb="7">
      <t>イッカツコウシン</t>
    </rPh>
    <rPh sb="7" eb="9">
      <t>セツメイ</t>
    </rPh>
    <phoneticPr fontId="3"/>
  </si>
  <si>
    <t>PJ報告</t>
    <rPh sb="2" eb="4">
      <t>ホウコク</t>
    </rPh>
    <phoneticPr fontId="3"/>
  </si>
  <si>
    <t>シスメ(AWS移管):対応</t>
  </si>
  <si>
    <t>移行手順作成</t>
    <rPh sb="0" eb="6">
      <t>イコウテジュンサクセイ</t>
    </rPh>
    <phoneticPr fontId="3"/>
  </si>
  <si>
    <t>在庫移動のSIT</t>
    <rPh sb="0" eb="4">
      <t>ザイコイドウ</t>
    </rPh>
    <phoneticPr fontId="3"/>
  </si>
  <si>
    <t>レポート対応について</t>
    <rPh sb="4" eb="6">
      <t>タイオウ</t>
    </rPh>
    <phoneticPr fontId="3"/>
  </si>
  <si>
    <t>サポート依頼準備</t>
    <rPh sb="4" eb="8">
      <t>イライジュンビ</t>
    </rPh>
    <phoneticPr fontId="3"/>
  </si>
  <si>
    <t>sysfullのリフレッシュについて(吉岡, 小椋)</t>
    <rPh sb="19" eb="21">
      <t>ヨシオカ</t>
    </rPh>
    <rPh sb="23" eb="25">
      <t>オグラ</t>
    </rPh>
    <phoneticPr fontId="3"/>
  </si>
  <si>
    <t>移行手順作成(詳細)</t>
    <rPh sb="0" eb="6">
      <t>イコウテジュンサクセイ</t>
    </rPh>
    <rPh sb="7" eb="9">
      <t>ショウサイ</t>
    </rPh>
    <phoneticPr fontId="3"/>
  </si>
  <si>
    <t>得意先連携エラー確認</t>
    <rPh sb="0" eb="5">
      <t>トクイサキレンケイ</t>
    </rPh>
    <rPh sb="8" eb="10">
      <t>カクニン</t>
    </rPh>
    <phoneticPr fontId="3"/>
  </si>
  <si>
    <t>リリース運用について(小椋, 志賀)</t>
    <rPh sb="4" eb="6">
      <t>ウンヨウ</t>
    </rPh>
    <rPh sb="11" eb="13">
      <t>オグラ</t>
    </rPh>
    <rPh sb="15" eb="17">
      <t>シガ</t>
    </rPh>
    <phoneticPr fontId="3"/>
  </si>
  <si>
    <t>シスメ(AWS移管):打合せ</t>
  </si>
  <si>
    <t>移行手順レビュー</t>
    <rPh sb="0" eb="4">
      <t>イコウテジュン</t>
    </rPh>
    <phoneticPr fontId="3"/>
  </si>
  <si>
    <t>要員計画表の扱いについて</t>
    <rPh sb="0" eb="5">
      <t>ヨウインケイカクヒョウ</t>
    </rPh>
    <rPh sb="6" eb="7">
      <t>アツカ</t>
    </rPh>
    <phoneticPr fontId="3"/>
  </si>
  <si>
    <t>否認対応確認</t>
    <rPh sb="0" eb="2">
      <t>ヒニン</t>
    </rPh>
    <rPh sb="2" eb="4">
      <t>タイオウ</t>
    </rPh>
    <rPh sb="4" eb="6">
      <t>カクニン</t>
    </rPh>
    <phoneticPr fontId="3"/>
  </si>
  <si>
    <t>会議共有(高山,中村)</t>
    <rPh sb="0" eb="4">
      <t>カイギキョウユウ</t>
    </rPh>
    <rPh sb="5" eb="7">
      <t>タカヤマ</t>
    </rPh>
    <rPh sb="8" eb="10">
      <t>ナカムラ</t>
    </rPh>
    <phoneticPr fontId="3"/>
  </si>
  <si>
    <t>移行手順書の清書</t>
    <rPh sb="0" eb="5">
      <t>イコウテジュンショ</t>
    </rPh>
    <rPh sb="6" eb="8">
      <t>セイショ</t>
    </rPh>
    <phoneticPr fontId="3"/>
  </si>
  <si>
    <t>要員調整</t>
    <rPh sb="0" eb="4">
      <t>ヨウインチョウセイ</t>
    </rPh>
    <phoneticPr fontId="3"/>
  </si>
  <si>
    <t>プロジェクト振り返り準備(〆7/4)</t>
    <rPh sb="6" eb="7">
      <t>フ</t>
    </rPh>
    <rPh sb="8" eb="9">
      <t>カエ</t>
    </rPh>
    <rPh sb="10" eb="12">
      <t>ジュンビ</t>
    </rPh>
    <phoneticPr fontId="3"/>
  </si>
  <si>
    <t>作業内容説明</t>
    <rPh sb="0" eb="6">
      <t>サギョウナイヨウセツメイ</t>
    </rPh>
    <phoneticPr fontId="3"/>
  </si>
  <si>
    <t>セット品明細の扱いについて(中村)</t>
    <rPh sb="3" eb="6">
      <t>ヒンメイサイ</t>
    </rPh>
    <rPh sb="7" eb="8">
      <t>アツカ</t>
    </rPh>
    <rPh sb="14" eb="16">
      <t>ナカムラ</t>
    </rPh>
    <phoneticPr fontId="3"/>
  </si>
  <si>
    <t>稼働報告書作成</t>
    <rPh sb="0" eb="7">
      <t>カドウホウコクショサクセイ</t>
    </rPh>
    <phoneticPr fontId="3"/>
  </si>
  <si>
    <t>サポートへの作業依頼</t>
    <rPh sb="6" eb="10">
      <t>サギョウイライ</t>
    </rPh>
    <phoneticPr fontId="3"/>
  </si>
  <si>
    <t>sysfullリフレッシュに伴うDS対応</t>
    <rPh sb="14" eb="15">
      <t>トモナ</t>
    </rPh>
    <rPh sb="18" eb="20">
      <t>タイオウ</t>
    </rPh>
    <phoneticPr fontId="3"/>
  </si>
  <si>
    <t>ネットワーク通信手段サポート確認</t>
    <rPh sb="6" eb="10">
      <t>ツウシンシュダン</t>
    </rPh>
    <rPh sb="14" eb="16">
      <t>カクニン</t>
    </rPh>
    <phoneticPr fontId="3"/>
  </si>
  <si>
    <t>サーバ証明書確認</t>
    <rPh sb="3" eb="6">
      <t>ショウメイショ</t>
    </rPh>
    <rPh sb="6" eb="8">
      <t>カクニン</t>
    </rPh>
    <phoneticPr fontId="3"/>
  </si>
  <si>
    <t>サーバ証明書取得方法整理</t>
    <rPh sb="3" eb="6">
      <t>ショウメイショ</t>
    </rPh>
    <rPh sb="6" eb="10">
      <t>シュトクホウホウ</t>
    </rPh>
    <rPh sb="10" eb="12">
      <t>セイリ</t>
    </rPh>
    <phoneticPr fontId="3"/>
  </si>
  <si>
    <t>品目の独自項目メンテナンス済みFの扱い</t>
    <rPh sb="0" eb="2">
      <t>ヒンモク</t>
    </rPh>
    <rPh sb="3" eb="7">
      <t>ドクジコウモク</t>
    </rPh>
    <rPh sb="13" eb="14">
      <t>ズ</t>
    </rPh>
    <rPh sb="17" eb="18">
      <t>アツカ</t>
    </rPh>
    <phoneticPr fontId="3"/>
  </si>
  <si>
    <t>WG(gemini勉強)</t>
    <rPh sb="9" eb="11">
      <t>ベンキョウ</t>
    </rPh>
    <phoneticPr fontId="3"/>
  </si>
  <si>
    <t>証明書再依頼</t>
    <rPh sb="0" eb="3">
      <t>ショウメイショ</t>
    </rPh>
    <rPh sb="3" eb="6">
      <t>サイイライ</t>
    </rPh>
    <phoneticPr fontId="3"/>
  </si>
  <si>
    <t>サポート対応調整</t>
    <rPh sb="4" eb="8">
      <t>タイオウチョウセイ</t>
    </rPh>
    <phoneticPr fontId="3"/>
  </si>
  <si>
    <t>品目状況確認</t>
    <rPh sb="0" eb="4">
      <t>ヒンモクジョウキョウ</t>
    </rPh>
    <rPh sb="4" eb="6">
      <t>カクニン</t>
    </rPh>
    <phoneticPr fontId="3"/>
  </si>
  <si>
    <t>その他売上動作確認</t>
    <rPh sb="2" eb="5">
      <t>タウリアゲ</t>
    </rPh>
    <rPh sb="5" eb="7">
      <t>ドウサ</t>
    </rPh>
    <rPh sb="7" eb="9">
      <t>カクニン</t>
    </rPh>
    <phoneticPr fontId="3"/>
  </si>
  <si>
    <t>サービス定例</t>
    <rPh sb="4" eb="6">
      <t>テイレイ</t>
    </rPh>
    <phoneticPr fontId="3"/>
  </si>
  <si>
    <t>ファイルアップロード挙動確認</t>
    <rPh sb="10" eb="14">
      <t>キョドウカクニン</t>
    </rPh>
    <phoneticPr fontId="3"/>
  </si>
  <si>
    <t>パフォーマンス確認等</t>
    <rPh sb="7" eb="10">
      <t>カクニンナド</t>
    </rPh>
    <phoneticPr fontId="3"/>
  </si>
  <si>
    <t>リリースについて(小椋)</t>
    <rPh sb="9" eb="11">
      <t>オグラ</t>
    </rPh>
    <phoneticPr fontId="3"/>
  </si>
  <si>
    <t>トヨタ資料作成について(高山)</t>
    <rPh sb="3" eb="7">
      <t>シリョウサクセイ</t>
    </rPh>
    <rPh sb="12" eb="14">
      <t>タカヤマ</t>
    </rPh>
    <phoneticPr fontId="3"/>
  </si>
  <si>
    <t>トヨタ(社内フォロー):SFJ引継ぎスケジュール資料整理</t>
  </si>
  <si>
    <t>証明書について(吉岡)</t>
    <rPh sb="0" eb="3">
      <t>ショウメイショ</t>
    </rPh>
    <rPh sb="8" eb="10">
      <t>ヨシオカ</t>
    </rPh>
    <phoneticPr fontId="3"/>
  </si>
  <si>
    <t>納入機器へ指定可能なセット品について</t>
    <rPh sb="0" eb="4">
      <t>ノウニュウキキ</t>
    </rPh>
    <rPh sb="5" eb="9">
      <t>シテイカノウ</t>
    </rPh>
    <rPh sb="13" eb="14">
      <t>ヒン</t>
    </rPh>
    <phoneticPr fontId="3"/>
  </si>
  <si>
    <t>品目打合せ</t>
    <rPh sb="0" eb="4">
      <t>ヒンモクウチアワ</t>
    </rPh>
    <phoneticPr fontId="3"/>
  </si>
  <si>
    <t>得意先再連携/納入機器の対応</t>
    <rPh sb="0" eb="3">
      <t>トクイサキ</t>
    </rPh>
    <rPh sb="3" eb="6">
      <t>サイレンケイ</t>
    </rPh>
    <rPh sb="7" eb="11">
      <t>ノウニュウキキ</t>
    </rPh>
    <rPh sb="12" eb="14">
      <t>タイオウ</t>
    </rPh>
    <phoneticPr fontId="3"/>
  </si>
  <si>
    <t>品目のセット品検索条件調整</t>
    <rPh sb="0" eb="2">
      <t>ヒンモク</t>
    </rPh>
    <rPh sb="6" eb="13">
      <t>ヒンケンサクジョウケンチョウセイ</t>
    </rPh>
    <phoneticPr fontId="3"/>
  </si>
  <si>
    <t>データ確認対応</t>
    <rPh sb="3" eb="5">
      <t>カクニン</t>
    </rPh>
    <rPh sb="5" eb="7">
      <t>タイオウ</t>
    </rPh>
    <phoneticPr fontId="3"/>
  </si>
  <si>
    <t>進捗管理</t>
    <rPh sb="0" eb="2">
      <t>シンチョク</t>
    </rPh>
    <rPh sb="2" eb="4">
      <t>カンリ</t>
    </rPh>
    <phoneticPr fontId="3"/>
  </si>
  <si>
    <t>その他売上の品目扱いについて</t>
    <rPh sb="2" eb="5">
      <t>タウリアゲ</t>
    </rPh>
    <rPh sb="6" eb="9">
      <t>ヒンモクアツカ</t>
    </rPh>
    <phoneticPr fontId="3"/>
  </si>
  <si>
    <t>リグレッションテスト内容について</t>
    <rPh sb="10" eb="12">
      <t>ナイヨウ</t>
    </rPh>
    <phoneticPr fontId="3"/>
  </si>
  <si>
    <t>有給(超超超超ゲーマーズ2)</t>
    <rPh sb="0" eb="2">
      <t>ユウキュウ</t>
    </rPh>
    <rPh sb="3" eb="7">
      <t>チョウチョウチョウチョウ</t>
    </rPh>
    <phoneticPr fontId="3"/>
  </si>
  <si>
    <t>納入機器の条件修正</t>
    <rPh sb="0" eb="4">
      <t>ノウニュウキキ</t>
    </rPh>
    <rPh sb="5" eb="9">
      <t>ジョウケンシュウセイ</t>
    </rPh>
    <phoneticPr fontId="3"/>
  </si>
  <si>
    <t>連携構造について(中村)</t>
    <rPh sb="0" eb="4">
      <t>レンケイコウゾウ</t>
    </rPh>
    <rPh sb="9" eb="11">
      <t>ナカムラ</t>
    </rPh>
    <phoneticPr fontId="3"/>
  </si>
  <si>
    <t>MDG連携のセットアップ</t>
    <rPh sb="3" eb="5">
      <t>レンケイ</t>
    </rPh>
    <phoneticPr fontId="3"/>
  </si>
  <si>
    <t>検証環境のMDG状況について(中村)</t>
    <rPh sb="0" eb="4">
      <t>ケンショウカンキョウ</t>
    </rPh>
    <rPh sb="8" eb="10">
      <t>ジョウキョウ</t>
    </rPh>
    <rPh sb="15" eb="17">
      <t>ナカムラ</t>
    </rPh>
    <phoneticPr fontId="3"/>
  </si>
  <si>
    <t>得意先のリカバリ送信でのエラー</t>
    <rPh sb="0" eb="3">
      <t>トクイサキ</t>
    </rPh>
    <rPh sb="8" eb="10">
      <t>ソウシン</t>
    </rPh>
    <phoneticPr fontId="3"/>
  </si>
  <si>
    <t>得意先の否認確認</t>
    <rPh sb="0" eb="3">
      <t>トクイサキ</t>
    </rPh>
    <rPh sb="4" eb="8">
      <t>ヒニンカクニン</t>
    </rPh>
    <phoneticPr fontId="3"/>
  </si>
  <si>
    <t>サービス定例(S/4)</t>
    <rPh sb="4" eb="6">
      <t>テイレイ</t>
    </rPh>
    <phoneticPr fontId="3"/>
  </si>
  <si>
    <t>納入機器のサービス品目鳥ミスについて</t>
    <rPh sb="0" eb="4">
      <t>ノウニュウキキ</t>
    </rPh>
    <rPh sb="9" eb="11">
      <t>ヒンモク</t>
    </rPh>
    <rPh sb="11" eb="12">
      <t>トリ</t>
    </rPh>
    <phoneticPr fontId="3"/>
  </si>
  <si>
    <t>SVMX問合せ対応</t>
    <rPh sb="4" eb="6">
      <t>トイアワ</t>
    </rPh>
    <rPh sb="7" eb="9">
      <t>タイオウ</t>
    </rPh>
    <phoneticPr fontId="3"/>
  </si>
  <si>
    <t>保守契約連携の問題確認</t>
    <rPh sb="0" eb="6">
      <t>ホシュケイヤクレンケイ</t>
    </rPh>
    <rPh sb="7" eb="9">
      <t>モンダイ</t>
    </rPh>
    <rPh sb="9" eb="11">
      <t>カクニン</t>
    </rPh>
    <phoneticPr fontId="3"/>
  </si>
  <si>
    <t>稼働報告書について(高山)</t>
    <rPh sb="0" eb="5">
      <t>カドウホウコクショ</t>
    </rPh>
    <rPh sb="10" eb="12">
      <t>タカヤマ</t>
    </rPh>
    <phoneticPr fontId="3"/>
  </si>
  <si>
    <t>セット品のパッチ当て準備</t>
    <rPh sb="3" eb="4">
      <t>ヒン</t>
    </rPh>
    <rPh sb="8" eb="9">
      <t>ア</t>
    </rPh>
    <rPh sb="10" eb="12">
      <t>ジュンビ</t>
    </rPh>
    <phoneticPr fontId="3"/>
  </si>
  <si>
    <t>シスメ(BPM再):backlog対応</t>
  </si>
  <si>
    <t>在庫のエラー確認</t>
    <rPh sb="0" eb="2">
      <t>ザイコ</t>
    </rPh>
    <rPh sb="6" eb="8">
      <t>カクニン</t>
    </rPh>
    <phoneticPr fontId="3"/>
  </si>
  <si>
    <t>シスメ(BPM再):定例MTG(情ソ)</t>
  </si>
  <si>
    <t>シスメ(BPM再):プロジェクト管理</t>
  </si>
  <si>
    <t>mitoco実績整理</t>
    <rPh sb="6" eb="10">
      <t>ジッセキセイリ</t>
    </rPh>
    <phoneticPr fontId="3"/>
  </si>
  <si>
    <t>エビデンス保管</t>
    <rPh sb="5" eb="7">
      <t>ホカン</t>
    </rPh>
    <phoneticPr fontId="3"/>
  </si>
  <si>
    <t>次期リーダー研修</t>
    <rPh sb="0" eb="2">
      <t>ジキ</t>
    </rPh>
    <rPh sb="6" eb="8">
      <t>ケンシュウ</t>
    </rPh>
    <phoneticPr fontId="3"/>
  </si>
  <si>
    <t>クリフトンストレングス受信</t>
    <rPh sb="11" eb="13">
      <t>ジュシン</t>
    </rPh>
    <phoneticPr fontId="3"/>
  </si>
  <si>
    <t>検証機ログ取得</t>
    <rPh sb="0" eb="3">
      <t>ケンショウキ</t>
    </rPh>
    <rPh sb="5" eb="7">
      <t>シュトク</t>
    </rPh>
    <phoneticPr fontId="3"/>
  </si>
  <si>
    <t>エビデンス作成</t>
    <rPh sb="5" eb="7">
      <t>サクセイ</t>
    </rPh>
    <phoneticPr fontId="3"/>
  </si>
  <si>
    <t>時間休(サロン)</t>
    <rPh sb="0" eb="2">
      <t>ジカン</t>
    </rPh>
    <rPh sb="2" eb="3">
      <t>キュウ</t>
    </rPh>
    <phoneticPr fontId="3"/>
  </si>
  <si>
    <t>シスメ(BPM再):社内MTG</t>
  </si>
  <si>
    <t>品目の扱いについて、得意先の連携について(中村)</t>
    <rPh sb="0" eb="2">
      <t>ヒンモク</t>
    </rPh>
    <rPh sb="3" eb="4">
      <t>アツカ</t>
    </rPh>
    <rPh sb="10" eb="13">
      <t>トクイサキ</t>
    </rPh>
    <rPh sb="14" eb="16">
      <t>レンケイ</t>
    </rPh>
    <rPh sb="21" eb="23">
      <t>ナカムラ</t>
    </rPh>
    <phoneticPr fontId="3"/>
  </si>
  <si>
    <t>シスメ(BPM再):定例MTG(業務)</t>
  </si>
  <si>
    <t>テストデータ準備ついて(志賀)</t>
    <rPh sb="6" eb="8">
      <t>ジュンビ</t>
    </rPh>
    <rPh sb="12" eb="14">
      <t>シガ</t>
    </rPh>
    <phoneticPr fontId="3"/>
  </si>
  <si>
    <t>シスメ(BPM再):リソース管理対応</t>
  </si>
  <si>
    <t>連携リリース</t>
    <rPh sb="0" eb="2">
      <t>レンケイ</t>
    </rPh>
    <phoneticPr fontId="3"/>
  </si>
  <si>
    <t>シスメ(BPM再):定例MTG(ServiceMax)</t>
  </si>
  <si>
    <t>打合せ資料準備</t>
    <rPh sb="0" eb="2">
      <t>ウチアワ</t>
    </rPh>
    <rPh sb="3" eb="5">
      <t>シリョウ</t>
    </rPh>
    <rPh sb="5" eb="7">
      <t>ジュンビ</t>
    </rPh>
    <phoneticPr fontId="3"/>
  </si>
  <si>
    <t>リリース依頼記載</t>
    <rPh sb="4" eb="6">
      <t>イライ</t>
    </rPh>
    <rPh sb="6" eb="8">
      <t>キサイ</t>
    </rPh>
    <phoneticPr fontId="3"/>
  </si>
  <si>
    <t>次期リーダーズ研修(事前課題実施)</t>
    <rPh sb="0" eb="2">
      <t>ジキ</t>
    </rPh>
    <rPh sb="7" eb="9">
      <t>ケンシュウ</t>
    </rPh>
    <rPh sb="10" eb="14">
      <t>ジゼンカダイ</t>
    </rPh>
    <rPh sb="14" eb="16">
      <t>ジッシ</t>
    </rPh>
    <phoneticPr fontId="3"/>
  </si>
  <si>
    <t>リリース結果確認</t>
    <rPh sb="4" eb="8">
      <t>ケッカカクニン</t>
    </rPh>
    <phoneticPr fontId="3"/>
  </si>
  <si>
    <t>シスメ(BPM再):問い合わせ対応(チャット、メール、その他)</t>
  </si>
  <si>
    <t>価格連携状況確認</t>
    <rPh sb="0" eb="4">
      <t>カカクレンケイ</t>
    </rPh>
    <rPh sb="4" eb="8">
      <t>ジョウキョウカクニン</t>
    </rPh>
    <phoneticPr fontId="3"/>
  </si>
  <si>
    <t>シスメ(BPM再):定例MTG(EY)</t>
  </si>
  <si>
    <t>保守契約の連携中メール切り分け(原田)</t>
    <rPh sb="0" eb="4">
      <t>ホシュケイヤク</t>
    </rPh>
    <rPh sb="5" eb="8">
      <t>レンケイチュウ</t>
    </rPh>
    <rPh sb="11" eb="12">
      <t>キ</t>
    </rPh>
    <rPh sb="13" eb="14">
      <t>ワ</t>
    </rPh>
    <rPh sb="16" eb="18">
      <t>ハラダ</t>
    </rPh>
    <phoneticPr fontId="3"/>
  </si>
  <si>
    <t>サービス品目セットについて(長谷川)</t>
    <rPh sb="4" eb="6">
      <t>ヒンモク</t>
    </rPh>
    <rPh sb="14" eb="17">
      <t>ハセガワ</t>
    </rPh>
    <phoneticPr fontId="3"/>
  </si>
  <si>
    <t>納入機器のサービス品目空対応(テストデータ作成)</t>
    <rPh sb="0" eb="4">
      <t>ノウニュウキキ</t>
    </rPh>
    <rPh sb="9" eb="11">
      <t>ヒンモク</t>
    </rPh>
    <rPh sb="11" eb="12">
      <t>カラ</t>
    </rPh>
    <rPh sb="12" eb="14">
      <t>タイオウ</t>
    </rPh>
    <rPh sb="21" eb="23">
      <t>サクセイ</t>
    </rPh>
    <phoneticPr fontId="3"/>
  </si>
  <si>
    <t>稼働後定例</t>
    <rPh sb="0" eb="5">
      <t>カドウゴテイレイ</t>
    </rPh>
    <phoneticPr fontId="3"/>
  </si>
  <si>
    <t>AI勉強</t>
    <rPh sb="2" eb="4">
      <t>ベンキョウ</t>
    </rPh>
    <phoneticPr fontId="3"/>
  </si>
  <si>
    <t>打合せ資料加筆</t>
    <rPh sb="0" eb="2">
      <t>ウチアワ</t>
    </rPh>
    <rPh sb="3" eb="7">
      <t>シリョウカヒツ</t>
    </rPh>
    <phoneticPr fontId="3"/>
  </si>
  <si>
    <t>定例</t>
    <rPh sb="0" eb="2">
      <t>テイレイ</t>
    </rPh>
    <phoneticPr fontId="3"/>
  </si>
  <si>
    <t>mitocoX, AgentforceのLine連携</t>
    <rPh sb="24" eb="26">
      <t>レンケイ</t>
    </rPh>
    <phoneticPr fontId="3"/>
  </si>
  <si>
    <t>AutoMotiveCloud講習</t>
    <rPh sb="15" eb="17">
      <t>コウシュウ</t>
    </rPh>
    <phoneticPr fontId="3"/>
  </si>
  <si>
    <t>サービス品目セットについて検討</t>
    <rPh sb="4" eb="6">
      <t>ヒンモク</t>
    </rPh>
    <rPh sb="13" eb="15">
      <t>ケントウ</t>
    </rPh>
    <phoneticPr fontId="3"/>
  </si>
  <si>
    <t>振り返りまとめ</t>
    <rPh sb="0" eb="1">
      <t>フ</t>
    </rPh>
    <rPh sb="2" eb="3">
      <t>カエ</t>
    </rPh>
    <phoneticPr fontId="3"/>
  </si>
  <si>
    <t>連携状況確認、売上確定連携について</t>
    <rPh sb="0" eb="2">
      <t>レンケイ</t>
    </rPh>
    <rPh sb="2" eb="6">
      <t>ジョウキョウカクニン</t>
    </rPh>
    <rPh sb="7" eb="13">
      <t>ウリアゲカクテイレンケイ</t>
    </rPh>
    <phoneticPr fontId="3"/>
  </si>
  <si>
    <t>シスメ(BPM再):ドキュメント作成</t>
  </si>
  <si>
    <t>EICS運用マニュアルの作成</t>
    <rPh sb="4" eb="6">
      <t>ウンヨウ</t>
    </rPh>
    <rPh sb="12" eb="14">
      <t>サクセイ</t>
    </rPh>
    <phoneticPr fontId="3"/>
  </si>
  <si>
    <t>検証機切替対応</t>
    <rPh sb="0" eb="7">
      <t>ケンショウキキリカエタイオウ</t>
    </rPh>
    <phoneticPr fontId="3"/>
  </si>
  <si>
    <t>PJ報告書</t>
    <rPh sb="2" eb="4">
      <t>ホウコク</t>
    </rPh>
    <rPh sb="4" eb="5">
      <t>ショ</t>
    </rPh>
    <phoneticPr fontId="3"/>
  </si>
  <si>
    <t>週次報告資料作成</t>
    <rPh sb="0" eb="4">
      <t>シュウジホウコク</t>
    </rPh>
    <rPh sb="4" eb="8">
      <t>シリョウサクセイ</t>
    </rPh>
    <phoneticPr fontId="3"/>
  </si>
  <si>
    <t>連携結果確認(サービス)</t>
    <rPh sb="0" eb="6">
      <t>レンケイケッカカクニン</t>
    </rPh>
    <phoneticPr fontId="3"/>
  </si>
  <si>
    <t>研修準備</t>
    <rPh sb="0" eb="4">
      <t>ケンシュウジュンビ</t>
    </rPh>
    <phoneticPr fontId="3"/>
  </si>
  <si>
    <t>保守のサービス作業見積もりについて</t>
    <rPh sb="0" eb="2">
      <t>ホシュ</t>
    </rPh>
    <rPh sb="7" eb="9">
      <t>サギョウ</t>
    </rPh>
    <rPh sb="9" eb="11">
      <t>ミツ</t>
    </rPh>
    <phoneticPr fontId="3"/>
  </si>
  <si>
    <t>得意先連携について(志賀)</t>
    <rPh sb="0" eb="5">
      <t>トクイサキレンケイ</t>
    </rPh>
    <rPh sb="10" eb="12">
      <t>シガ</t>
    </rPh>
    <phoneticPr fontId="3"/>
  </si>
  <si>
    <t>AI勉強会</t>
    <rPh sb="2" eb="5">
      <t>ベンキョウカイ</t>
    </rPh>
    <phoneticPr fontId="3"/>
  </si>
  <si>
    <t>品目の保管条件について(中村)</t>
    <rPh sb="0" eb="2">
      <t>ヒンモク</t>
    </rPh>
    <rPh sb="3" eb="7">
      <t>ホカンジョウケン</t>
    </rPh>
    <rPh sb="12" eb="14">
      <t>ナカムラ</t>
    </rPh>
    <phoneticPr fontId="3"/>
  </si>
  <si>
    <t>得意先連携不正の発生</t>
    <rPh sb="0" eb="7">
      <t>トクイサキレンケイフセイ</t>
    </rPh>
    <rPh sb="8" eb="10">
      <t>ハッセイ</t>
    </rPh>
    <phoneticPr fontId="3"/>
  </si>
  <si>
    <t>購入品返品について</t>
    <rPh sb="0" eb="5">
      <t>コウニュウヒンヘンピン</t>
    </rPh>
    <phoneticPr fontId="3"/>
  </si>
  <si>
    <t>シスメ(BPM再):ドキュメント更新</t>
  </si>
  <si>
    <t>連携一覧にDSC020の表記を追加</t>
    <rPh sb="0" eb="4">
      <t>レンケイイチラン</t>
    </rPh>
    <rPh sb="12" eb="14">
      <t>ヒョウキ</t>
    </rPh>
    <rPh sb="15" eb="17">
      <t>ツイカ</t>
    </rPh>
    <phoneticPr fontId="3"/>
  </si>
  <si>
    <t>案件確認</t>
    <rPh sb="0" eb="4">
      <t>アンケンカクニン</t>
    </rPh>
    <phoneticPr fontId="3"/>
  </si>
  <si>
    <t>Enable Batch/Lotのセットについて</t>
  </si>
  <si>
    <t>メール問い合わせ回答</t>
  </si>
  <si>
    <t>TerraskyDays</t>
  </si>
  <si>
    <t>SCORP_JEA_PMO-8071 S/4→SFの出荷実績情報連携(I-328-JPN)で想定よりも遅れて実績が返ってきた</t>
  </si>
  <si>
    <t>081プレのユーザについて</t>
  </si>
  <si>
    <t>2HKickoff</t>
  </si>
  <si>
    <t>SYSMEX_BPM-996 信用調査書の保管について</t>
  </si>
  <si>
    <t>DSCフォロー</t>
  </si>
  <si>
    <t>CI2-ES1-1：SalesforceのCI/CD(継続的インテグレーション),デマネ ：Data Cloud実装の注意点（松倉さん）</t>
  </si>
  <si>
    <t>SOTC100のテスト</t>
  </si>
  <si>
    <t>SYSMEX_BPM_FM-876,SYSMEX-5220</t>
  </si>
  <si>
    <t>SOTC090のIT</t>
  </si>
  <si>
    <t>Inventory/Consumablesトランケート</t>
  </si>
  <si>
    <t>UATフォロー</t>
  </si>
  <si>
    <t>SYSMEX_BPM-1079 SalesForceで他社品扱いになっている品目</t>
  </si>
  <si>
    <t>CPRTテスト</t>
  </si>
  <si>
    <t>第8回 技術者向け勉強会</t>
  </si>
  <si>
    <t>国内営業のスポット発注～販売プロセスの動作確認実施</t>
  </si>
  <si>
    <t>gitについて</t>
  </si>
  <si>
    <t>UATトレース</t>
  </si>
  <si>
    <t>SOTC110テスト</t>
  </si>
  <si>
    <t>SOTC030/100のコミット</t>
  </si>
  <si>
    <t>geminiについて</t>
  </si>
  <si>
    <t>ブラックアウトリハーサルについて</t>
  </si>
  <si>
    <t>SYSMEX_BPM_FM-977 UAT3　納入実績にサービス連絡先アドレスを登録したがSVMX納入実績に連携されない</t>
  </si>
  <si>
    <t>SCORP_JEA_PMO-10118 【本番移行】S/4⇔SF連携の事前設定確認</t>
  </si>
  <si>
    <t>ホロライブフェス</t>
  </si>
  <si>
    <t>メーカー違い整理</t>
  </si>
  <si>
    <t>SYSMEX_TS-4291 【得意先マスタ】MDGからの否認レスポンス時の対応追加</t>
  </si>
  <si>
    <t>SWTD020のパフォーマンスについて</t>
  </si>
  <si>
    <t>ElementsCloud</t>
  </si>
  <si>
    <t>SOTC090のレビュー</t>
  </si>
  <si>
    <t>SWTD010のSIT</t>
  </si>
  <si>
    <t>フォローアップ</t>
  </si>
  <si>
    <t>DSCのファイルアップロードについて</t>
  </si>
  <si>
    <t>SYSMEX_BPM_HC-304 SWTD030_在庫情報受信（ロット別・シリアル別）_Sub03_CSVtoSFDC処理エラー（7/4 23:30）</t>
  </si>
  <si>
    <t>リリースプロセステスト</t>
  </si>
  <si>
    <t>https://forms.gle/89XUBbDouAnKejcA7</t>
  </si>
  <si>
    <t>SYSMEX_BPM_HC-309 ServiceMaxとS4が整合していない保守契約の連携について</t>
  </si>
  <si>
    <t>SYSMEX_BPM_HC-312 WO「強制ステータス変更」で本番環境とUAT環境で動作が異なる件</t>
  </si>
  <si>
    <t>agentforceについて　</t>
  </si>
  <si>
    <t>DSCのファイルアップロード</t>
  </si>
  <si>
    <t>プリンタセットアップ</t>
  </si>
  <si>
    <t>課題対応(KANSAI_TD_FSL-394日付項目の整理)</t>
    <rPh sb="0" eb="2">
      <t>カダイ</t>
    </rPh>
    <rPh sb="2" eb="4">
      <t>タイオウ</t>
    </rPh>
    <phoneticPr fontId="3"/>
  </si>
  <si>
    <t>自分を育てる方法(リュージ)</t>
    <rPh sb="0" eb="2">
      <t>ジブン</t>
    </rPh>
    <rPh sb="3" eb="4">
      <t>ソダ</t>
    </rPh>
    <rPh sb="6" eb="8">
      <t>ホウホウ</t>
    </rPh>
    <phoneticPr fontId="3"/>
  </si>
  <si>
    <t>製品項目判定ロジックの組み込み（＋連携修正）メーカの自動セット考慮追加</t>
    <rPh sb="0" eb="6">
      <t>セイヒンコウモクハンテイ</t>
    </rPh>
    <rPh sb="11" eb="12">
      <t>ク</t>
    </rPh>
    <rPh sb="13" eb="14">
      <t>コ</t>
    </rPh>
    <rPh sb="17" eb="21">
      <t>レンケイシュウセイ</t>
    </rPh>
    <rPh sb="26" eb="28">
      <t>ジドウ</t>
    </rPh>
    <rPh sb="31" eb="35">
      <t>コウリョツイカ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</si>
</sst>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 "/>
    <numFmt numFmtId="177" formatCode="yyyy/mm/dd"/>
    <numFmt numFmtId="186" formatCode="0_ "/>
  </numFmts>
  <fonts count="16">
    <font>
      <sz val="11"/>
      <color theme="1"/>
      <name val="Yu Gothic"/>
      <family val="2"/>
      <scheme val="minor"/>
    </font>
    <font>
      <sz val="11"/>
      <color theme="1"/>
      <name val="Yu Gothic"/>
      <family val="2"/>
      <charset val="128"/>
      <scheme val="minor"/>
    </font>
    <font>
      <sz val="11"/>
      <color theme="1"/>
      <name val="Yu Gothic"/>
      <family val="2"/>
      <charset val="128"/>
      <scheme val="minor"/>
    </font>
    <font>
      <sz val="18"/>
      <color theme="3"/>
      <name val="Yu Gothic Light"/>
      <family val="2"/>
      <charset val="128"/>
      <scheme val="major"/>
    </font>
    <font>
      <sz val="6"/>
      <name val="Yu Gothic"/>
      <family val="3"/>
      <charset val="128"/>
      <scheme val="minor"/>
    </font>
    <font>
      <sz val="6"/>
      <name val="Yu Gothic"/>
      <family val="2"/>
      <charset val="128"/>
      <scheme val="minor"/>
    </font>
    <font>
      <u/>
      <sz val="11"/>
      <color theme="10"/>
      <name val="Yu Gothic"/>
      <family val="2"/>
      <scheme val="minor"/>
    </font>
    <font>
      <sz val="11"/>
      <color theme="1"/>
      <name val="Yu Gothic"/>
      <family val="3"/>
      <charset val="128"/>
      <scheme val="minor"/>
    </font>
    <font>
      <b/>
      <sz val="11"/>
      <color theme="1"/>
      <name val="Yu Gothic"/>
      <family val="2"/>
      <charset val="128"/>
      <scheme val="minor"/>
    </font>
    <font>
      <b/>
      <sz val="11"/>
      <color theme="1"/>
      <name val="Yu Gothic"/>
      <family val="3"/>
      <charset val="128"/>
      <scheme val="minor"/>
    </font>
    <font>
      <sz val="7"/>
      <color rgb="FF222222"/>
      <name val="メイリオ"/>
      <family val="3"/>
      <charset val="128"/>
    </font>
    <font>
      <sz val="11"/>
      <name val="Yu Gothic"/>
      <family val="3"/>
      <charset val="128"/>
      <scheme val="minor"/>
    </font>
    <font>
      <u/>
      <sz val="11"/>
      <color theme="10"/>
      <name val="Yu Gothic"/>
      <family val="2"/>
      <charset val="128"/>
      <scheme val="minor"/>
    </font>
    <font>
      <b/>
      <sz val="11"/>
      <color rgb="FF000000"/>
      <name val="Yu Gothic"/>
      <family val="3"/>
      <charset val="128"/>
      <scheme val="minor"/>
    </font>
    <font>
      <sz val="11"/>
      <color rgb="FF7F878F"/>
      <name val="Yu Gothic"/>
      <family val="3"/>
      <charset val="128"/>
      <scheme val="minor"/>
    </font>
    <font>
      <sz val="11"/>
      <color rgb="FFFF0000"/>
      <name val="Yu Gothic"/>
      <family val="3"/>
      <charset val="128"/>
      <scheme val="minor"/>
    </font>
  </fonts>
  <fills count="8">
    <fill>
      <patternFill patternType="none"/>
    </fill>
    <fill>
      <patternFill patternType="gray125"/>
    </fill>
    <fill>
      <patternFill patternType="solid">
        <fgColor theme="5" tint="0.59999389629810485"/>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87E7AD"/>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theme="4"/>
      </right>
      <top style="thin">
        <color indexed="64"/>
      </top>
      <bottom style="thin">
        <color indexed="64"/>
      </bottom>
      <diagonal/>
    </border>
    <border>
      <left style="thin">
        <color indexed="64"/>
      </left>
      <right style="thin">
        <color theme="4"/>
      </right>
      <top style="thin">
        <color indexed="64"/>
      </top>
      <bottom style="thin">
        <color theme="4"/>
      </bottom>
      <diagonal/>
    </border>
    <border>
      <left style="thin">
        <color indexed="64"/>
      </left>
      <right style="thin">
        <color indexed="64"/>
      </right>
      <top style="thin">
        <color indexed="64"/>
      </top>
      <bottom style="thin">
        <color theme="4"/>
      </bottom>
      <diagonal/>
    </border>
    <border>
      <left style="thin">
        <color indexed="64"/>
      </left>
      <right style="thin">
        <color indexed="64"/>
      </right>
      <top style="thin">
        <color theme="4"/>
      </top>
      <bottom style="thin">
        <color indexed="64"/>
      </bottom>
      <diagonal/>
    </border>
    <border>
      <left style="thin">
        <color theme="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lignment vertical="center"/>
    </xf>
    <xf numFmtId="0" fontId="6" fillId="0" borderId="0" applyNumberFormat="0" applyFill="0" applyBorder="0" applyAlignment="0" applyProtection="0"/>
  </cellStyleXfs>
  <cellXfs count="57">
    <xf numFmtId="0" fontId="0" fillId="0" borderId="0" xfId="0"/>
    <xf numFmtId="0" fontId="0" fillId="2" borderId="1" xfId="0" applyFill="1" applyBorder="1" applyAlignment="1">
      <alignment vertical="center"/>
    </xf>
    <xf numFmtId="0" fontId="0" fillId="0" borderId="1" xfId="0" applyBorder="1" applyAlignment="1">
      <alignment vertical="center"/>
    </xf>
    <xf numFmtId="14" fontId="0" fillId="0" borderId="1" xfId="0" applyNumberFormat="1" applyBorder="1" applyAlignment="1">
      <alignment vertical="center"/>
    </xf>
    <xf numFmtId="176" fontId="0" fillId="3" borderId="1" xfId="0" applyNumberFormat="1" applyFill="1" applyBorder="1" applyAlignment="1">
      <alignment vertical="center"/>
    </xf>
    <xf numFmtId="14" fontId="0" fillId="3" borderId="1" xfId="0" applyNumberFormat="1" applyFill="1" applyBorder="1" applyAlignment="1">
      <alignment vertical="center"/>
    </xf>
    <xf numFmtId="0" fontId="0" fillId="3" borderId="1" xfId="0" applyFill="1" applyBorder="1" applyAlignment="1">
      <alignment vertical="center"/>
    </xf>
    <xf numFmtId="176" fontId="0" fillId="0" borderId="1" xfId="0" applyNumberFormat="1" applyBorder="1" applyAlignment="1">
      <alignment vertical="center"/>
    </xf>
    <xf numFmtId="0" fontId="2" fillId="2" borderId="1" xfId="1" applyFill="1" applyBorder="1">
      <alignment vertical="center"/>
    </xf>
    <xf numFmtId="0" fontId="2" fillId="0" borderId="0" xfId="1">
      <alignment vertical="center"/>
    </xf>
    <xf numFmtId="0" fontId="2" fillId="0" borderId="1" xfId="1" applyBorder="1">
      <alignment vertical="center"/>
    </xf>
    <xf numFmtId="14" fontId="0" fillId="0" borderId="0" xfId="0" applyNumberFormat="1"/>
    <xf numFmtId="176" fontId="0" fillId="0" borderId="1" xfId="0" applyNumberFormat="1" applyBorder="1" applyAlignment="1">
      <alignment vertical="center" wrapText="1"/>
    </xf>
    <xf numFmtId="0" fontId="0" fillId="0" borderId="1" xfId="0" quotePrefix="1" applyBorder="1" applyAlignment="1">
      <alignment vertical="center"/>
    </xf>
    <xf numFmtId="0" fontId="7" fillId="0" borderId="1" xfId="0" applyFont="1" applyBorder="1" applyAlignment="1">
      <alignment vertical="center"/>
    </xf>
    <xf numFmtId="0" fontId="0" fillId="0" borderId="1" xfId="0" applyBorder="1" applyAlignment="1">
      <alignment horizontal="right" vertical="center"/>
    </xf>
    <xf numFmtId="177" fontId="0" fillId="0" borderId="1" xfId="0" applyNumberFormat="1" applyBorder="1" applyAlignment="1">
      <alignment vertical="center"/>
    </xf>
    <xf numFmtId="0" fontId="6" fillId="0" borderId="1" xfId="2" applyBorder="1" applyAlignment="1">
      <alignment vertical="center"/>
    </xf>
    <xf numFmtId="0" fontId="8" fillId="4" borderId="1" xfId="0" applyFont="1" applyFill="1" applyBorder="1" applyAlignment="1">
      <alignment vertical="center"/>
    </xf>
    <xf numFmtId="0" fontId="8" fillId="4" borderId="2" xfId="0" applyFont="1" applyFill="1" applyBorder="1" applyAlignment="1">
      <alignment vertical="center"/>
    </xf>
    <xf numFmtId="0" fontId="9" fillId="4" borderId="1" xfId="0" applyFont="1" applyFill="1" applyBorder="1" applyAlignment="1">
      <alignment vertical="center"/>
    </xf>
    <xf numFmtId="14" fontId="0" fillId="5" borderId="1" xfId="0" applyNumberFormat="1" applyFill="1" applyBorder="1" applyAlignment="1">
      <alignment vertical="center"/>
    </xf>
    <xf numFmtId="14" fontId="0" fillId="6" borderId="2" xfId="0" applyNumberFormat="1" applyFill="1" applyBorder="1" applyAlignment="1">
      <alignment vertical="center"/>
    </xf>
    <xf numFmtId="0" fontId="0" fillId="5" borderId="1" xfId="0" applyFill="1" applyBorder="1" applyAlignment="1">
      <alignment vertical="center"/>
    </xf>
    <xf numFmtId="20" fontId="0" fillId="5" borderId="1" xfId="0" applyNumberFormat="1" applyFill="1" applyBorder="1" applyAlignment="1">
      <alignment vertical="center"/>
    </xf>
    <xf numFmtId="20" fontId="0" fillId="6" borderId="1" xfId="0" applyNumberFormat="1" applyFill="1" applyBorder="1" applyAlignment="1">
      <alignment vertical="center"/>
    </xf>
    <xf numFmtId="0" fontId="0" fillId="6" borderId="2" xfId="0" applyFill="1" applyBorder="1" applyAlignment="1">
      <alignment vertical="center"/>
    </xf>
    <xf numFmtId="20" fontId="0" fillId="0" borderId="1" xfId="0" applyNumberFormat="1" applyBorder="1" applyAlignment="1">
      <alignment vertical="center"/>
    </xf>
    <xf numFmtId="0" fontId="0" fillId="0" borderId="1" xfId="0" applyBorder="1" applyAlignment="1">
      <alignment vertical="center" wrapText="1"/>
    </xf>
    <xf numFmtId="0" fontId="0" fillId="5" borderId="1" xfId="0" applyFill="1" applyBorder="1" applyAlignment="1">
      <alignment vertical="center" wrapText="1"/>
    </xf>
    <xf numFmtId="14" fontId="0" fillId="6" borderId="3" xfId="0" applyNumberFormat="1" applyFill="1" applyBorder="1" applyAlignment="1">
      <alignment vertical="center"/>
    </xf>
    <xf numFmtId="0" fontId="0" fillId="6" borderId="3" xfId="0" applyFill="1" applyBorder="1" applyAlignment="1">
      <alignment vertical="center"/>
    </xf>
    <xf numFmtId="0" fontId="0" fillId="5" borderId="4" xfId="0" applyFill="1" applyBorder="1" applyAlignment="1">
      <alignment vertical="center"/>
    </xf>
    <xf numFmtId="20" fontId="0" fillId="5" borderId="4" xfId="0" applyNumberFormat="1" applyFill="1" applyBorder="1" applyAlignment="1">
      <alignment vertical="center"/>
    </xf>
    <xf numFmtId="20" fontId="0" fillId="6" borderId="4" xfId="0" applyNumberFormat="1" applyFill="1" applyBorder="1" applyAlignment="1">
      <alignment vertical="center"/>
    </xf>
    <xf numFmtId="0" fontId="0" fillId="0" borderId="5" xfId="0" applyBorder="1" applyAlignment="1">
      <alignment vertical="center"/>
    </xf>
    <xf numFmtId="20" fontId="0" fillId="5" borderId="2" xfId="0" applyNumberFormat="1" applyFill="1" applyBorder="1" applyAlignment="1">
      <alignment vertical="center"/>
    </xf>
    <xf numFmtId="20" fontId="0" fillId="5" borderId="6" xfId="0" applyNumberFormat="1" applyFill="1" applyBorder="1" applyAlignment="1">
      <alignment vertical="center"/>
    </xf>
    <xf numFmtId="0" fontId="10" fillId="0" borderId="7" xfId="0" applyFont="1" applyBorder="1" applyAlignment="1">
      <alignment vertical="center"/>
    </xf>
    <xf numFmtId="0" fontId="10" fillId="0" borderId="1" xfId="0" applyFont="1" applyBorder="1" applyAlignment="1">
      <alignment vertical="center"/>
    </xf>
    <xf numFmtId="0" fontId="0" fillId="5" borderId="7" xfId="0" applyFill="1" applyBorder="1" applyAlignment="1">
      <alignment vertical="center"/>
    </xf>
    <xf numFmtId="0" fontId="11" fillId="0" borderId="1" xfId="0" applyFont="1" applyBorder="1" applyAlignment="1">
      <alignment vertical="center"/>
    </xf>
    <xf numFmtId="0" fontId="11" fillId="5" borderId="1" xfId="0" applyFont="1" applyFill="1" applyBorder="1" applyAlignment="1">
      <alignment vertical="center"/>
    </xf>
    <xf numFmtId="0" fontId="12" fillId="5" borderId="1" xfId="2" applyFont="1" applyFill="1" applyBorder="1" applyAlignment="1">
      <alignment vertical="center"/>
    </xf>
    <xf numFmtId="49" fontId="13" fillId="7" borderId="8" xfId="0" applyNumberFormat="1" applyFont="1" applyFill="1" applyBorder="1" applyAlignment="1">
      <alignment horizontal="left" vertical="center" wrapText="1"/>
    </xf>
    <xf numFmtId="1" fontId="0" fillId="0" borderId="8" xfId="0" applyNumberFormat="1" applyBorder="1" applyAlignment="1">
      <alignment horizontal="right" vertical="center"/>
    </xf>
    <xf numFmtId="49" fontId="0" fillId="0" borderId="8" xfId="0" applyNumberFormat="1" applyBorder="1" applyAlignment="1">
      <alignment vertical="center"/>
    </xf>
    <xf numFmtId="0" fontId="1" fillId="0" borderId="1" xfId="1" applyFont="1" applyBorder="1">
      <alignment vertical="center"/>
    </xf>
    <xf numFmtId="0" fontId="0" fillId="0" borderId="0" xfId="0" applyNumberFormat="1"/>
    <xf numFmtId="0" fontId="0" fillId="0" borderId="8" xfId="0" applyBorder="1" applyAlignment="1">
      <alignment horizontal="left" vertical="center"/>
    </xf>
    <xf numFmtId="0" fontId="14" fillId="0" borderId="8" xfId="0" applyFont="1" applyBorder="1" applyAlignment="1">
      <alignment vertical="center"/>
    </xf>
    <xf numFmtId="0" fontId="0" fillId="0" borderId="8" xfId="0" applyBorder="1" applyAlignment="1">
      <alignment horizontal="right" vertical="center"/>
    </xf>
    <xf numFmtId="177" fontId="0" fillId="0" borderId="8" xfId="0" applyNumberFormat="1" applyBorder="1" applyAlignment="1">
      <alignment horizontal="right" vertical="center"/>
    </xf>
    <xf numFmtId="0" fontId="1" fillId="2" borderId="1" xfId="1" applyFont="1" applyFill="1" applyBorder="1">
      <alignment vertical="center"/>
    </xf>
    <xf numFmtId="20" fontId="0" fillId="0" borderId="0" xfId="0" applyNumberFormat="1"/>
    <xf numFmtId="0" fontId="12" fillId="0" borderId="1" xfId="2" applyFont="1" applyBorder="1" applyAlignment="1">
      <alignment vertical="center"/>
    </xf>
    <xf numFmtId="186" fontId="0" fillId="0" borderId="0" xfId="0" applyNumberFormat="1"/>
  </cellXfs>
  <cellStyles count="3">
    <cellStyle name="ハイパーリンク" xfId="2" builtinId="8"/>
    <cellStyle name="標準" xfId="0" builtinId="0"/>
    <cellStyle name="標準 2" xfId="1" xr:uid="{6AF51D3B-2AD8-4060-A0D9-0855F8D76B87}"/>
  </cellStyles>
  <dxfs count="5">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hyperlink" Target="https://forms.gle/89XUBbDouAnKejcA7" TargetMode="External"/><Relationship Id="rId1" Type="http://schemas.openxmlformats.org/officeDocument/2006/relationships/hyperlink" Target="https://forza.cocolog-nifty.com/blog/2012/05/evm-7e1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64"/>
  <sheetViews>
    <sheetView workbookViewId="0">
      <selection activeCell="J2" sqref="J2"/>
    </sheetView>
  </sheetViews>
  <sheetFormatPr defaultRowHeight="18"/>
  <cols>
    <col min="1" max="1" width="12.3984375" bestFit="1" customWidth="1"/>
    <col min="2" max="2" width="13.19921875" bestFit="1" customWidth="1"/>
    <col min="3" max="3" width="14.3984375" bestFit="1" customWidth="1"/>
    <col min="4" max="4" width="19.59765625" bestFit="1" customWidth="1"/>
    <col min="5" max="5" width="11.296875" style="11" bestFit="1" customWidth="1"/>
    <col min="6" max="6" width="7.3984375" bestFit="1" customWidth="1"/>
    <col min="7" max="7" width="6.59765625" bestFit="1" customWidth="1"/>
    <col min="8" max="8" width="14.5" bestFit="1" customWidth="1"/>
    <col min="9" max="9" width="14.8984375" bestFit="1" customWidth="1"/>
  </cols>
  <sheetData>
    <row r="1" spans="1:10">
      <c r="A1" t="s">
        <v>24</v>
      </c>
      <c r="B1" t="s">
        <v>25</v>
      </c>
      <c r="C1" t="s">
        <v>26</v>
      </c>
      <c r="D1" t="s">
        <v>27</v>
      </c>
      <c r="E1" s="11" t="s">
        <v>28</v>
      </c>
      <c r="F1" t="s">
        <v>29</v>
      </c>
      <c r="G1" t="s">
        <v>30</v>
      </c>
      <c r="H1" t="s">
        <v>31</v>
      </c>
      <c r="I1" t="s">
        <v>32</v>
      </c>
    </row>
    <row r="2" spans="1:10">
      <c r="A2" t="str">
        <f>IFERROR(VLOOKUP(タスクcsv元!B2,リスト!B:D,2,0),"")</f>
        <v>業務(シスメックス)</v>
      </c>
      <c r="B2">
        <f>IFERROR(VLOOKUP(タスクcsv元!C2,リスト!F:G,2,0),"")</f>
        <v>202</v>
      </c>
      <c r="C2" t="str">
        <f>IF(IFERROR(タスクcsv元!D2,"")=0,"",IFERROR(タスクcsv元!D2,""))</f>
        <v>PJ管理</v>
      </c>
      <c r="D2">
        <f>IFERROR(VLOOKUP(タスクcsv元!E2,リスト!J:K,2,0),"")</f>
        <v>1</v>
      </c>
      <c r="E2" s="11">
        <f>IF(タスクcsv元!F2=0,"",タスクcsv元!F2)</f>
        <v>45930</v>
      </c>
      <c r="F2" t="str">
        <f>IF(A2&lt;&gt;"",IF(タスクcsv元!G2="","false","true"),"")</f>
        <v>false</v>
      </c>
      <c r="G2" t="str">
        <f>タスクcsv元!H2&amp;""</f>
        <v>104-6144:シスメックス-SIm-GPM_AWS移管対応（2506-2509）</v>
      </c>
      <c r="H2">
        <f>IF(タスクcsv元!I2="",0,タスクcsv元!I2)</f>
        <v>0</v>
      </c>
      <c r="I2">
        <f>IF(タスクcsv元!J2="",0,タスクcsv元!J2)</f>
        <v>0</v>
      </c>
      <c r="J2" t="str">
        <f>IF(A2&lt;&gt;"","INSERT INTO task("&amp;$A$1&amp;","&amp;$B$1&amp;","&amp;$C$1&amp;","&amp;$D$1&amp;","&amp;$E$1&amp;","&amp;$F$1&amp;","&amp;$G$1&amp;","&amp;$H$1&amp;","&amp;$I$1&amp;") VALUES('"&amp;A2&amp;"','"&amp;B2&amp;"','"&amp;C2&amp;"','"&amp;D2&amp;"',"&amp;IF(E2="","null","'"&amp;TEXT(E2,"yyyy/MM/dd")&amp;"'")&amp;",'"&amp;F2&amp;"','"&amp;G2&amp;"','"&amp;H2&amp;"','"&amp;I2&amp;"');","")</f>
        <v>INSERT INTO task(task_type_no,task_class_no,task_content,cost_classfication_cd,due_date,comp_f,memo,min_estimation,max_estimation) VALUES('業務(シスメックス)','202','PJ管理','1','2025/09/30','false','104-6144:シスメックス-SIm-GPM_AWS移管対応（2506-2509）','0','0');</v>
      </c>
    </row>
    <row r="3" spans="1:10">
      <c r="A3" t="str">
        <f>IFERROR(VLOOKUP(タスクcsv元!B3,リスト!B:D,2,0),"")</f>
        <v>業務(シスメックス)</v>
      </c>
      <c r="B3">
        <f>IFERROR(VLOOKUP(タスクcsv元!C3,リスト!F:G,2,0),"")</f>
        <v>202</v>
      </c>
      <c r="C3" t="str">
        <f>IF(IFERROR(タスクcsv元!D3,"")=0,"",IFERROR(タスクcsv元!D3,""))</f>
        <v>対応</v>
      </c>
      <c r="D3">
        <f>IFERROR(VLOOKUP(タスクcsv元!E3,リスト!J:K,2,0),"")</f>
        <v>1</v>
      </c>
      <c r="E3" s="11">
        <f>IF(タスクcsv元!F3=0,"",タスクcsv元!F3)</f>
        <v>45930</v>
      </c>
      <c r="F3" t="str">
        <f>IF(A3&lt;&gt;"",IF(タスクcsv元!G3="","false","true"),"")</f>
        <v>false</v>
      </c>
      <c r="G3" t="str">
        <f>タスクcsv元!H3&amp;""</f>
        <v/>
      </c>
      <c r="H3">
        <f>IF(タスクcsv元!I3="",0,タスクcsv元!I3)</f>
        <v>0</v>
      </c>
      <c r="I3">
        <f>IF(タスクcsv元!J3="",0,タスクcsv元!J3)</f>
        <v>0</v>
      </c>
      <c r="J3" t="str">
        <f t="shared" ref="J3:J66" si="0">IF(A3&lt;&gt;"","INSERT INTO task("&amp;$A$1&amp;","&amp;$B$1&amp;","&amp;$C$1&amp;","&amp;$D$1&amp;","&amp;$E$1&amp;","&amp;$F$1&amp;","&amp;$G$1&amp;","&amp;$H$1&amp;","&amp;$I$1&amp;") VALUES('"&amp;A3&amp;"','"&amp;B3&amp;"','"&amp;C3&amp;"','"&amp;D3&amp;"',"&amp;IF(E3="","null","'"&amp;TEXT(E3,"yyyy/MM/dd")&amp;"'")&amp;",'"&amp;F3&amp;"','"&amp;G3&amp;"','"&amp;H3&amp;"','"&amp;I3&amp;"');","")</f>
        <v>INSERT INTO task(task_type_no,task_class_no,task_content,cost_classfication_cd,due_date,comp_f,memo,min_estimation,max_estimation) VALUES('業務(シスメックス)','202','対応','1','2025/09/30','false','','0','0');</v>
      </c>
    </row>
    <row r="4" spans="1:10">
      <c r="A4" t="str">
        <f>IFERROR(VLOOKUP(タスクcsv元!B4,リスト!B:D,2,0),"")</f>
        <v>業務(シスメックス)</v>
      </c>
      <c r="B4">
        <f>IFERROR(VLOOKUP(タスクcsv元!C4,リスト!F:G,2,0),"")</f>
        <v>202</v>
      </c>
      <c r="C4" t="str">
        <f>IF(IFERROR(タスクcsv元!D4,"")=0,"",IFERROR(タスクcsv元!D4,""))</f>
        <v>打合せ</v>
      </c>
      <c r="D4">
        <f>IFERROR(VLOOKUP(タスクcsv元!E4,リスト!J:K,2,0),"")</f>
        <v>1</v>
      </c>
      <c r="E4" s="11">
        <f>IF(タスクcsv元!F4=0,"",タスクcsv元!F4)</f>
        <v>45930</v>
      </c>
      <c r="F4" t="str">
        <f>IF(A4&lt;&gt;"",IF(タスクcsv元!G4="","false","true"),"")</f>
        <v>false</v>
      </c>
      <c r="G4" t="str">
        <f>タスクcsv元!H4&amp;""</f>
        <v/>
      </c>
      <c r="H4">
        <f>IF(タスクcsv元!I4="",0,タスクcsv元!I4)</f>
        <v>0</v>
      </c>
      <c r="I4">
        <f>IF(タスクcsv元!J4="",0,タスクcsv元!J4)</f>
        <v>0</v>
      </c>
      <c r="J4" t="str">
        <f t="shared" si="0"/>
        <v>INSERT INTO task(task_type_no,task_class_no,task_content,cost_classfication_cd,due_date,comp_f,memo,min_estimation,max_estimation) VALUES('業務(シスメックス)','202','打合せ','1','2025/09/30','false','','0','0');</v>
      </c>
    </row>
    <row r="5" spans="1:10">
      <c r="A5" t="str">
        <f>IFERROR(VLOOKUP(タスクcsv元!B5,リスト!B:D,2,0),"")</f>
        <v>業務(シスメックス)</v>
      </c>
      <c r="B5">
        <f>IFERROR(VLOOKUP(タスクcsv元!C5,リスト!F:G,2,0),"")</f>
        <v>200</v>
      </c>
      <c r="C5" t="str">
        <f>IF(IFERROR(タスクcsv元!D5,"")=0,"",IFERROR(タスクcsv元!D5,""))</f>
        <v>プロジェクト管理</v>
      </c>
      <c r="D5">
        <f>IFERROR(VLOOKUP(タスクcsv元!E5,リスト!J:K,2,0),"")</f>
        <v>1</v>
      </c>
      <c r="E5" s="11">
        <f>IF(タスクcsv元!F5=0,"",タスクcsv元!F5)</f>
        <v>45900</v>
      </c>
      <c r="F5" t="str">
        <f>IF(A5&lt;&gt;"",IF(タスクcsv元!G5="","false","true"),"")</f>
        <v>false</v>
      </c>
      <c r="G5" t="str">
        <f>タスクcsv元!H5&amp;""</f>
        <v/>
      </c>
      <c r="H5">
        <f>IF(タスクcsv元!I5="",0,タスクcsv元!I5)</f>
        <v>0</v>
      </c>
      <c r="I5">
        <f>IF(タスクcsv元!J5="",0,タスクcsv元!J5)</f>
        <v>0</v>
      </c>
      <c r="J5" t="str">
        <f t="shared" si="0"/>
        <v>INSERT INTO task(task_type_no,task_class_no,task_content,cost_classfication_cd,due_date,comp_f,memo,min_estimation,max_estimation) VALUES('業務(シスメックス)','200','プロジェクト管理','1','2025/08/31','false','','0','0');</v>
      </c>
    </row>
    <row r="6" spans="1:10">
      <c r="A6" t="str">
        <f>IFERROR(VLOOKUP(タスクcsv元!B6,リスト!B:D,2,0),"")</f>
        <v>業務(シスメックス)</v>
      </c>
      <c r="B6">
        <f>IFERROR(VLOOKUP(タスクcsv元!C6,リスト!F:G,2,0),"")</f>
        <v>200</v>
      </c>
      <c r="C6" t="str">
        <f>IF(IFERROR(タスクcsv元!D6,"")=0,"",IFERROR(タスクcsv元!D6,""))</f>
        <v>定例MTG(情ソ)</v>
      </c>
      <c r="D6">
        <f>IFERROR(VLOOKUP(タスクcsv元!E6,リスト!J:K,2,0),"")</f>
        <v>1</v>
      </c>
      <c r="E6" s="11">
        <f>IF(タスクcsv元!F6=0,"",タスクcsv元!F6)</f>
        <v>45900</v>
      </c>
      <c r="F6" t="str">
        <f>IF(A6&lt;&gt;"",IF(タスクcsv元!G6="","false","true"),"")</f>
        <v>false</v>
      </c>
      <c r="G6" t="str">
        <f>タスクcsv元!H6&amp;""</f>
        <v/>
      </c>
      <c r="H6">
        <f>IF(タスクcsv元!I6="",0,タスクcsv元!I6)</f>
        <v>0</v>
      </c>
      <c r="I6">
        <f>IF(タスクcsv元!J6="",0,タスクcsv元!J6)</f>
        <v>0</v>
      </c>
      <c r="J6" t="str">
        <f t="shared" si="0"/>
        <v>INSERT INTO task(task_type_no,task_class_no,task_content,cost_classfication_cd,due_date,comp_f,memo,min_estimation,max_estimation) VALUES('業務(シスメックス)','200','定例MTG(情ソ)','1','2025/08/31','false','','0','0');</v>
      </c>
    </row>
    <row r="7" spans="1:10">
      <c r="A7" t="str">
        <f>IFERROR(VLOOKUP(タスクcsv元!B7,リスト!B:D,2,0),"")</f>
        <v>業務(シスメックス)</v>
      </c>
      <c r="B7">
        <f>IFERROR(VLOOKUP(タスクcsv元!C7,リスト!F:G,2,0),"")</f>
        <v>200</v>
      </c>
      <c r="C7" t="str">
        <f>IF(IFERROR(タスクcsv元!D7,"")=0,"",IFERROR(タスクcsv元!D7,""))</f>
        <v>backlog対応</v>
      </c>
      <c r="D7">
        <f>IFERROR(VLOOKUP(タスクcsv元!E7,リスト!J:K,2,0),"")</f>
        <v>1</v>
      </c>
      <c r="E7" s="11">
        <f>IF(タスクcsv元!F7=0,"",タスクcsv元!F7)</f>
        <v>45900</v>
      </c>
      <c r="F7" t="str">
        <f>IF(A7&lt;&gt;"",IF(タスクcsv元!G7="","false","true"),"")</f>
        <v>false</v>
      </c>
      <c r="G7" t="str">
        <f>タスクcsv元!H7&amp;""</f>
        <v/>
      </c>
      <c r="H7">
        <f>IF(タスクcsv元!I7="",0,タスクcsv元!I7)</f>
        <v>0</v>
      </c>
      <c r="I7">
        <f>IF(タスクcsv元!J7="",0,タスクcsv元!J7)</f>
        <v>0</v>
      </c>
      <c r="J7" t="str">
        <f t="shared" si="0"/>
        <v>INSERT INTO task(task_type_no,task_class_no,task_content,cost_classfication_cd,due_date,comp_f,memo,min_estimation,max_estimation) VALUES('業務(シスメックス)','200','backlog対応','1','2025/08/31','false','','0','0');</v>
      </c>
    </row>
    <row r="8" spans="1:10">
      <c r="A8" t="str">
        <f>IFERROR(VLOOKUP(タスクcsv元!B8,リスト!B:D,2,0),"")</f>
        <v>業務(シスメックス)</v>
      </c>
      <c r="B8">
        <f>IFERROR(VLOOKUP(タスクcsv元!C8,リスト!F:G,2,0),"")</f>
        <v>200</v>
      </c>
      <c r="C8" t="str">
        <f>IF(IFERROR(タスクcsv元!D8,"")=0,"",IFERROR(タスクcsv元!D8,""))</f>
        <v>社内MTG</v>
      </c>
      <c r="D8">
        <f>IFERROR(VLOOKUP(タスクcsv元!E8,リスト!J:K,2,0),"")</f>
        <v>1</v>
      </c>
      <c r="E8" s="11">
        <f>IF(タスクcsv元!F8=0,"",タスクcsv元!F8)</f>
        <v>45900</v>
      </c>
      <c r="F8" t="str">
        <f>IF(A8&lt;&gt;"",IF(タスクcsv元!G8="","false","true"),"")</f>
        <v>false</v>
      </c>
      <c r="G8" t="str">
        <f>タスクcsv元!H8&amp;""</f>
        <v/>
      </c>
      <c r="H8">
        <f>IF(タスクcsv元!I8="",0,タスクcsv元!I8)</f>
        <v>0</v>
      </c>
      <c r="I8">
        <f>IF(タスクcsv元!J8="",0,タスクcsv元!J8)</f>
        <v>0</v>
      </c>
      <c r="J8" t="str">
        <f t="shared" si="0"/>
        <v>INSERT INTO task(task_type_no,task_class_no,task_content,cost_classfication_cd,due_date,comp_f,memo,min_estimation,max_estimation) VALUES('業務(シスメックス)','200','社内MTG','1','2025/08/31','false','','0','0');</v>
      </c>
    </row>
    <row r="9" spans="1:10">
      <c r="A9" t="str">
        <f>IFERROR(VLOOKUP(タスクcsv元!B9,リスト!B:D,2,0),"")</f>
        <v>業務(シスメックス)</v>
      </c>
      <c r="B9">
        <f>IFERROR(VLOOKUP(タスクcsv元!C9,リスト!F:G,2,0),"")</f>
        <v>200</v>
      </c>
      <c r="C9" t="str">
        <f>IF(IFERROR(タスクcsv元!D9,"")=0,"",IFERROR(タスクcsv元!D9,""))</f>
        <v>定例MTG(ServiceMax)</v>
      </c>
      <c r="D9">
        <f>IFERROR(VLOOKUP(タスクcsv元!E9,リスト!J:K,2,0),"")</f>
        <v>1</v>
      </c>
      <c r="E9" s="11">
        <f>IF(タスクcsv元!F9=0,"",タスクcsv元!F9)</f>
        <v>45900</v>
      </c>
      <c r="F9" t="str">
        <f>IF(A9&lt;&gt;"",IF(タスクcsv元!G9="","false","true"),"")</f>
        <v>false</v>
      </c>
      <c r="G9" t="str">
        <f>タスクcsv元!H9&amp;""</f>
        <v/>
      </c>
      <c r="H9">
        <f>IF(タスクcsv元!I9="",0,タスクcsv元!I9)</f>
        <v>0</v>
      </c>
      <c r="I9">
        <f>IF(タスクcsv元!J9="",0,タスクcsv元!J9)</f>
        <v>0</v>
      </c>
      <c r="J9" t="str">
        <f t="shared" si="0"/>
        <v>INSERT INTO task(task_type_no,task_class_no,task_content,cost_classfication_cd,due_date,comp_f,memo,min_estimation,max_estimation) VALUES('業務(シスメックス)','200','定例MTG(ServiceMax)','1','2025/08/31','false','','0','0');</v>
      </c>
    </row>
    <row r="10" spans="1:10">
      <c r="A10" t="str">
        <f>IFERROR(VLOOKUP(タスクcsv元!B10,リスト!B:D,2,0),"")</f>
        <v>業務(シスメックス)</v>
      </c>
      <c r="B10">
        <f>IFERROR(VLOOKUP(タスクcsv元!C10,リスト!F:G,2,0),"")</f>
        <v>200</v>
      </c>
      <c r="C10" t="str">
        <f>IF(IFERROR(タスクcsv元!D10,"")=0,"",IFERROR(タスクcsv元!D10,""))</f>
        <v>定例MTG(業務)</v>
      </c>
      <c r="D10">
        <f>IFERROR(VLOOKUP(タスクcsv元!E10,リスト!J:K,2,0),"")</f>
        <v>1</v>
      </c>
      <c r="E10" s="11">
        <f>IF(タスクcsv元!F10=0,"",タスクcsv元!F10)</f>
        <v>45900</v>
      </c>
      <c r="F10" t="str">
        <f>IF(A10&lt;&gt;"",IF(タスクcsv元!G10="","false","true"),"")</f>
        <v>false</v>
      </c>
      <c r="G10" t="str">
        <f>タスクcsv元!H10&amp;""</f>
        <v/>
      </c>
      <c r="H10">
        <f>IF(タスクcsv元!I10="",0,タスクcsv元!I10)</f>
        <v>0</v>
      </c>
      <c r="I10">
        <f>IF(タスクcsv元!J10="",0,タスクcsv元!J10)</f>
        <v>0</v>
      </c>
      <c r="J10" t="str">
        <f t="shared" si="0"/>
        <v>INSERT INTO task(task_type_no,task_class_no,task_content,cost_classfication_cd,due_date,comp_f,memo,min_estimation,max_estimation) VALUES('業務(シスメックス)','200','定例MTG(業務)','1','2025/08/31','false','','0','0');</v>
      </c>
    </row>
    <row r="11" spans="1:10">
      <c r="A11" t="str">
        <f>IFERROR(VLOOKUP(タスクcsv元!B11,リスト!B:D,2,0),"")</f>
        <v>業務(シスメックス)</v>
      </c>
      <c r="B11">
        <f>IFERROR(VLOOKUP(タスクcsv元!C11,リスト!F:G,2,0),"")</f>
        <v>200</v>
      </c>
      <c r="C11" t="str">
        <f>IF(IFERROR(タスクcsv元!D11,"")=0,"",IFERROR(タスクcsv元!D11,""))</f>
        <v>リソース管理対応</v>
      </c>
      <c r="D11">
        <f>IFERROR(VLOOKUP(タスクcsv元!E11,リスト!J:K,2,0),"")</f>
        <v>1</v>
      </c>
      <c r="E11" s="11">
        <f>IF(タスクcsv元!F11=0,"",タスクcsv元!F11)</f>
        <v>45900</v>
      </c>
      <c r="F11" t="str">
        <f>IF(A11&lt;&gt;"",IF(タスクcsv元!G11="","false","true"),"")</f>
        <v>false</v>
      </c>
      <c r="G11" t="str">
        <f>タスクcsv元!H11&amp;""</f>
        <v/>
      </c>
      <c r="H11">
        <f>IF(タスクcsv元!I11="",0,タスクcsv元!I11)</f>
        <v>0</v>
      </c>
      <c r="I11">
        <f>IF(タスクcsv元!J11="",0,タスクcsv元!J11)</f>
        <v>0</v>
      </c>
      <c r="J11" t="str">
        <f t="shared" si="0"/>
        <v>INSERT INTO task(task_type_no,task_class_no,task_content,cost_classfication_cd,due_date,comp_f,memo,min_estimation,max_estimation) VALUES('業務(シスメックス)','200','リソース管理対応','1','2025/08/31','false','','0','0');</v>
      </c>
    </row>
    <row r="12" spans="1:10">
      <c r="A12" t="str">
        <f>IFERROR(VLOOKUP(タスクcsv元!B12,リスト!B:D,2,0),"")</f>
        <v>業務(シスメックス)</v>
      </c>
      <c r="B12">
        <f>IFERROR(VLOOKUP(タスクcsv元!C12,リスト!F:G,2,0),"")</f>
        <v>200</v>
      </c>
      <c r="C12" t="str">
        <f>IF(IFERROR(タスクcsv元!D12,"")=0,"",IFERROR(タスクcsv元!D12,""))</f>
        <v>問い合わせ対応(チャット、メール、その他)</v>
      </c>
      <c r="D12">
        <f>IFERROR(VLOOKUP(タスクcsv元!E12,リスト!J:K,2,0),"")</f>
        <v>1</v>
      </c>
      <c r="E12" s="11">
        <f>IF(タスクcsv元!F12=0,"",タスクcsv元!F12)</f>
        <v>45900</v>
      </c>
      <c r="F12" t="str">
        <f>IF(A12&lt;&gt;"",IF(タスクcsv元!G12="","false","true"),"")</f>
        <v>false</v>
      </c>
      <c r="G12" t="str">
        <f>タスクcsv元!H12&amp;""</f>
        <v/>
      </c>
      <c r="H12">
        <f>IF(タスクcsv元!I12="",0,タスクcsv元!I12)</f>
        <v>0</v>
      </c>
      <c r="I12">
        <f>IF(タスクcsv元!J12="",0,タスクcsv元!J12)</f>
        <v>0</v>
      </c>
      <c r="J12" t="str">
        <f t="shared" si="0"/>
        <v>INSERT INTO task(task_type_no,task_class_no,task_content,cost_classfication_cd,due_date,comp_f,memo,min_estimation,max_estimation) VALUES('業務(シスメックス)','200','問い合わせ対応(チャット、メール、その他)','1','2025/08/31','false','','0','0');</v>
      </c>
    </row>
    <row r="13" spans="1:10">
      <c r="A13" t="str">
        <f>IFERROR(VLOOKUP(タスクcsv元!B13,リスト!B:D,2,0),"")</f>
        <v>業務(シスメックス)</v>
      </c>
      <c r="B13">
        <f>IFERROR(VLOOKUP(タスクcsv元!C13,リスト!F:G,2,0),"")</f>
        <v>200</v>
      </c>
      <c r="C13" t="str">
        <f>IF(IFERROR(タスクcsv元!D13,"")=0,"",IFERROR(タスクcsv元!D13,""))</f>
        <v>定例MTG(EY)</v>
      </c>
      <c r="D13">
        <f>IFERROR(VLOOKUP(タスクcsv元!E13,リスト!J:K,2,0),"")</f>
        <v>1</v>
      </c>
      <c r="E13" s="11">
        <f>IF(タスクcsv元!F13=0,"",タスクcsv元!F13)</f>
        <v>45900</v>
      </c>
      <c r="F13" t="str">
        <f>IF(A13&lt;&gt;"",IF(タスクcsv元!G13="","false","true"),"")</f>
        <v>false</v>
      </c>
      <c r="G13" t="str">
        <f>タスクcsv元!H13&amp;""</f>
        <v/>
      </c>
      <c r="H13">
        <f>IF(タスクcsv元!I13="",0,タスクcsv元!I13)</f>
        <v>0</v>
      </c>
      <c r="I13">
        <f>IF(タスクcsv元!J13="",0,タスクcsv元!J13)</f>
        <v>0</v>
      </c>
      <c r="J13" t="str">
        <f t="shared" si="0"/>
        <v>INSERT INTO task(task_type_no,task_class_no,task_content,cost_classfication_cd,due_date,comp_f,memo,min_estimation,max_estimation) VALUES('業務(シスメックス)','200','定例MTG(EY)','1','2025/08/31','false','','0','0');</v>
      </c>
    </row>
    <row r="14" spans="1:10">
      <c r="A14" t="str">
        <f>IFERROR(VLOOKUP(タスクcsv元!B14,リスト!B:D,2,0),"")</f>
        <v>業務(シスメックス)</v>
      </c>
      <c r="B14">
        <f>IFERROR(VLOOKUP(タスクcsv元!C14,リスト!F:G,2,0),"")</f>
        <v>200</v>
      </c>
      <c r="C14" t="str">
        <f>IF(IFERROR(タスクcsv元!D14,"")=0,"",IFERROR(タスクcsv元!D14,""))</f>
        <v>問い合わせ対応(QAシート対応)</v>
      </c>
      <c r="D14">
        <f>IFERROR(VLOOKUP(タスクcsv元!E14,リスト!J:K,2,0),"")</f>
        <v>1</v>
      </c>
      <c r="E14" s="11">
        <f>IF(タスクcsv元!F14=0,"",タスクcsv元!F14)</f>
        <v>45900</v>
      </c>
      <c r="F14" t="str">
        <f>IF(A14&lt;&gt;"",IF(タスクcsv元!G14="","false","true"),"")</f>
        <v>false</v>
      </c>
      <c r="G14" t="str">
        <f>タスクcsv元!H14&amp;""</f>
        <v/>
      </c>
      <c r="H14">
        <f>IF(タスクcsv元!I14="",0,タスクcsv元!I14)</f>
        <v>0</v>
      </c>
      <c r="I14">
        <f>IF(タスクcsv元!J14="",0,タスクcsv元!J14)</f>
        <v>0</v>
      </c>
      <c r="J14" t="str">
        <f t="shared" si="0"/>
        <v>INSERT INTO task(task_type_no,task_class_no,task_content,cost_classfication_cd,due_date,comp_f,memo,min_estimation,max_estimation) VALUES('業務(シスメックス)','200','問い合わせ対応(QAシート対応)','1','2025/08/31','false','','0','0');</v>
      </c>
    </row>
    <row r="15" spans="1:10">
      <c r="A15" t="str">
        <f>IFERROR(VLOOKUP(タスクcsv元!B15,リスト!B:D,2,0),"")</f>
        <v>業務(シスメックス)</v>
      </c>
      <c r="B15">
        <f>IFERROR(VLOOKUP(タスクcsv元!C15,リスト!F:G,2,0),"")</f>
        <v>200</v>
      </c>
      <c r="C15" t="str">
        <f>IF(IFERROR(タスクcsv元!D15,"")=0,"",IFERROR(タスクcsv元!D15,""))</f>
        <v>成果物レビュー</v>
      </c>
      <c r="D15">
        <f>IFERROR(VLOOKUP(タスクcsv元!E15,リスト!J:K,2,0),"")</f>
        <v>1</v>
      </c>
      <c r="E15" s="11">
        <f>IF(タスクcsv元!F15=0,"",タスクcsv元!F15)</f>
        <v>45900</v>
      </c>
      <c r="F15" t="str">
        <f>IF(A15&lt;&gt;"",IF(タスクcsv元!G15="","false","true"),"")</f>
        <v>false</v>
      </c>
      <c r="G15" t="str">
        <f>タスクcsv元!H15&amp;""</f>
        <v/>
      </c>
      <c r="H15">
        <f>IF(タスクcsv元!I15="",0,タスクcsv元!I15)</f>
        <v>0</v>
      </c>
      <c r="I15">
        <f>IF(タスクcsv元!J15="",0,タスクcsv元!J15)</f>
        <v>0</v>
      </c>
      <c r="J15" t="str">
        <f t="shared" si="0"/>
        <v>INSERT INTO task(task_type_no,task_class_no,task_content,cost_classfication_cd,due_date,comp_f,memo,min_estimation,max_estimation) VALUES('業務(シスメックス)','200','成果物レビュー','1','2025/08/31','false','','0','0');</v>
      </c>
    </row>
    <row r="16" spans="1:10">
      <c r="A16" t="str">
        <f>IFERROR(VLOOKUP(タスクcsv元!B16,リスト!B:D,2,0),"")</f>
        <v>業務(シスメックス)</v>
      </c>
      <c r="B16">
        <f>IFERROR(VLOOKUP(タスクcsv元!C16,リスト!F:G,2,0),"")</f>
        <v>200</v>
      </c>
      <c r="C16" t="str">
        <f>IF(IFERROR(タスクcsv元!D16,"")=0,"",IFERROR(タスクcsv元!D16,""))</f>
        <v>技術調査</v>
      </c>
      <c r="D16">
        <f>IFERROR(VLOOKUP(タスクcsv元!E16,リスト!J:K,2,0),"")</f>
        <v>1</v>
      </c>
      <c r="E16" s="11">
        <f>IF(タスクcsv元!F16=0,"",タスクcsv元!F16)</f>
        <v>45900</v>
      </c>
      <c r="F16" t="str">
        <f>IF(A16&lt;&gt;"",IF(タスクcsv元!G16="","false","true"),"")</f>
        <v>false</v>
      </c>
      <c r="G16" t="str">
        <f>タスクcsv元!H16&amp;""</f>
        <v/>
      </c>
      <c r="H16">
        <f>IF(タスクcsv元!I16="",0,タスクcsv元!I16)</f>
        <v>0</v>
      </c>
      <c r="I16">
        <f>IF(タスクcsv元!J16="",0,タスクcsv元!J16)</f>
        <v>0</v>
      </c>
      <c r="J16" t="str">
        <f t="shared" si="0"/>
        <v>INSERT INTO task(task_type_no,task_class_no,task_content,cost_classfication_cd,due_date,comp_f,memo,min_estimation,max_estimation) VALUES('業務(シスメックス)','200','技術調査','1','2025/08/31','false','','0','0');</v>
      </c>
    </row>
    <row r="17" spans="1:10">
      <c r="A17" t="str">
        <f>IFERROR(VLOOKUP(タスクcsv元!B17,リスト!B:D,2,0),"")</f>
        <v>業務(シスメックス)</v>
      </c>
      <c r="B17">
        <f>IFERROR(VLOOKUP(タスクcsv元!C17,リスト!F:G,2,0),"")</f>
        <v>200</v>
      </c>
      <c r="C17" t="str">
        <f>IF(IFERROR(タスクcsv元!D17,"")=0,"",IFERROR(タスクcsv元!D17,""))</f>
        <v>社外MTG</v>
      </c>
      <c r="D17">
        <f>IFERROR(VLOOKUP(タスクcsv元!E17,リスト!J:K,2,0),"")</f>
        <v>1</v>
      </c>
      <c r="E17" s="11">
        <f>IF(タスクcsv元!F17=0,"",タスクcsv元!F17)</f>
        <v>45900</v>
      </c>
      <c r="F17" t="str">
        <f>IF(A17&lt;&gt;"",IF(タスクcsv元!G17="","false","true"),"")</f>
        <v>false</v>
      </c>
      <c r="G17" t="str">
        <f>タスクcsv元!H17&amp;""</f>
        <v/>
      </c>
      <c r="H17">
        <f>IF(タスクcsv元!I17="",0,タスクcsv元!I17)</f>
        <v>0</v>
      </c>
      <c r="I17">
        <f>IF(タスクcsv元!J17="",0,タスクcsv元!J17)</f>
        <v>0</v>
      </c>
      <c r="J17" t="str">
        <f t="shared" si="0"/>
        <v>INSERT INTO task(task_type_no,task_class_no,task_content,cost_classfication_cd,due_date,comp_f,memo,min_estimation,max_estimation) VALUES('業務(シスメックス)','200','社外MTG','1','2025/08/31','false','','0','0');</v>
      </c>
    </row>
    <row r="18" spans="1:10">
      <c r="A18" t="str">
        <f>IFERROR(VLOOKUP(タスクcsv元!B18,リスト!B:D,2,0),"")</f>
        <v>業務(シスメックス)</v>
      </c>
      <c r="B18">
        <f>IFERROR(VLOOKUP(タスクcsv元!C18,リスト!F:G,2,0),"")</f>
        <v>200</v>
      </c>
      <c r="C18" t="str">
        <f>IF(IFERROR(タスクcsv元!D18,"")=0,"",IFERROR(タスクcsv元!D18,""))</f>
        <v>ドキュメント作成</v>
      </c>
      <c r="D18">
        <f>IFERROR(VLOOKUP(タスクcsv元!E18,リスト!J:K,2,0),"")</f>
        <v>1</v>
      </c>
      <c r="E18" s="11">
        <f>IF(タスクcsv元!F18=0,"",タスクcsv元!F18)</f>
        <v>45900</v>
      </c>
      <c r="F18" t="str">
        <f>IF(A18&lt;&gt;"",IF(タスクcsv元!G18="","false","true"),"")</f>
        <v>false</v>
      </c>
      <c r="G18" t="str">
        <f>タスクcsv元!H18&amp;""</f>
        <v/>
      </c>
      <c r="H18">
        <f>IF(タスクcsv元!I18="",0,タスクcsv元!I18)</f>
        <v>0</v>
      </c>
      <c r="I18">
        <f>IF(タスクcsv元!J18="",0,タスクcsv元!J18)</f>
        <v>0</v>
      </c>
      <c r="J18" t="str">
        <f t="shared" si="0"/>
        <v>INSERT INTO task(task_type_no,task_class_no,task_content,cost_classfication_cd,due_date,comp_f,memo,min_estimation,max_estimation) VALUES('業務(シスメックス)','200','ドキュメント作成','1','2025/08/31','false','','0','0');</v>
      </c>
    </row>
    <row r="19" spans="1:10">
      <c r="A19" t="str">
        <f>IFERROR(VLOOKUP(タスクcsv元!B19,リスト!B:D,2,0),"")</f>
        <v>業務(シスメックス)</v>
      </c>
      <c r="B19">
        <f>IFERROR(VLOOKUP(タスクcsv元!C19,リスト!F:G,2,0),"")</f>
        <v>200</v>
      </c>
      <c r="C19" t="str">
        <f>IF(IFERROR(タスクcsv元!D19,"")=0,"",IFERROR(タスクcsv元!D19,""))</f>
        <v>ドキュメント更新</v>
      </c>
      <c r="D19">
        <f>IFERROR(VLOOKUP(タスクcsv元!E19,リスト!J:K,2,0),"")</f>
        <v>1</v>
      </c>
      <c r="E19" s="11">
        <f>IF(タスクcsv元!F19=0,"",タスクcsv元!F19)</f>
        <v>45900</v>
      </c>
      <c r="F19" t="str">
        <f>IF(A19&lt;&gt;"",IF(タスクcsv元!G19="","false","true"),"")</f>
        <v>false</v>
      </c>
      <c r="G19" t="str">
        <f>タスクcsv元!H19&amp;""</f>
        <v/>
      </c>
      <c r="H19">
        <f>IF(タスクcsv元!I19="",0,タスクcsv元!I19)</f>
        <v>0</v>
      </c>
      <c r="I19">
        <f>IF(タスクcsv元!J19="",0,タスクcsv元!J19)</f>
        <v>0</v>
      </c>
      <c r="J19" t="str">
        <f t="shared" si="0"/>
        <v>INSERT INTO task(task_type_no,task_class_no,task_content,cost_classfication_cd,due_date,comp_f,memo,min_estimation,max_estimation) VALUES('業務(シスメックス)','200','ドキュメント更新','1','2025/08/31','false','','0','0');</v>
      </c>
    </row>
    <row r="20" spans="1:10">
      <c r="A20" t="str">
        <f>IFERROR(VLOOKUP(タスクcsv元!B20,リスト!B:D,2,0),"")</f>
        <v>間接</v>
      </c>
      <c r="B20">
        <f>IFERROR(VLOOKUP(タスクcsv元!C20,リスト!F:G,2,0),"")</f>
        <v>1</v>
      </c>
      <c r="C20" t="str">
        <f>IF(IFERROR(タスクcsv元!D20,"")=0,"",IFERROR(タスクcsv元!D20,""))</f>
        <v>打合せ</v>
      </c>
      <c r="D20">
        <f>IFERROR(VLOOKUP(タスクcsv元!E20,リスト!J:K,2,0),"")</f>
        <v>2</v>
      </c>
      <c r="E20" s="11" t="str">
        <f>IF(タスクcsv元!F20=0,"",タスクcsv元!F20)</f>
        <v/>
      </c>
      <c r="F20" t="str">
        <f>IF(A20&lt;&gt;"",IF(タスクcsv元!G20="","false","true"),"")</f>
        <v>false</v>
      </c>
      <c r="G20" t="str">
        <f>タスクcsv元!H20&amp;""</f>
        <v/>
      </c>
      <c r="H20">
        <f>IF(タスクcsv元!I20="",0,タスクcsv元!I20)</f>
        <v>0</v>
      </c>
      <c r="I20">
        <f>IF(タスクcsv元!J20="",0,タスクcsv元!J20)</f>
        <v>0</v>
      </c>
      <c r="J20" t="str">
        <f t="shared" si="0"/>
        <v>INSERT INTO task(task_type_no,task_class_no,task_content,cost_classfication_cd,due_date,comp_f,memo,min_estimation,max_estimation) VALUES('間接','1','打合せ','2',null,'false','','0','0');</v>
      </c>
    </row>
    <row r="21" spans="1:10">
      <c r="A21" t="str">
        <f>IFERROR(VLOOKUP(タスクcsv元!B21,リスト!B:D,2,0),"")</f>
        <v>間接</v>
      </c>
      <c r="B21">
        <f>IFERROR(VLOOKUP(タスクcsv元!C21,リスト!F:G,2,0),"")</f>
        <v>1</v>
      </c>
      <c r="C21" t="str">
        <f>IF(IFERROR(タスクcsv元!D21,"")=0,"",IFERROR(タスクcsv元!D21,""))</f>
        <v>その他</v>
      </c>
      <c r="D21">
        <f>IFERROR(VLOOKUP(タスクcsv元!E21,リスト!J:K,2,0),"")</f>
        <v>2</v>
      </c>
      <c r="E21" s="11" t="str">
        <f>IF(タスクcsv元!F21=0,"",タスクcsv元!F21)</f>
        <v/>
      </c>
      <c r="F21" t="str">
        <f>IF(A21&lt;&gt;"",IF(タスクcsv元!G21="","false","true"),"")</f>
        <v>false</v>
      </c>
      <c r="G21" t="str">
        <f>タスクcsv元!H21&amp;""</f>
        <v>細かく分割不要な一時作業</v>
      </c>
      <c r="H21">
        <f>IF(タスクcsv元!I21="",0,タスクcsv元!I21)</f>
        <v>0</v>
      </c>
      <c r="I21">
        <f>IF(タスクcsv元!J21="",0,タスクcsv元!J21)</f>
        <v>0</v>
      </c>
      <c r="J21" t="str">
        <f t="shared" si="0"/>
        <v>INSERT INTO task(task_type_no,task_class_no,task_content,cost_classfication_cd,due_date,comp_f,memo,min_estimation,max_estimation) VALUES('間接','1','その他','2',null,'false','細かく分割不要な一時作業','0','0');</v>
      </c>
    </row>
    <row r="22" spans="1:10">
      <c r="A22" t="str">
        <f>IFERROR(VLOOKUP(タスクcsv元!B22,リスト!B:D,2,0),"")</f>
        <v>間接</v>
      </c>
      <c r="B22">
        <f>IFERROR(VLOOKUP(タスクcsv元!C22,リスト!F:G,2,0),"")</f>
        <v>1</v>
      </c>
      <c r="C22" t="str">
        <f>IF(IFERROR(タスクcsv元!D22,"")=0,"",IFERROR(タスクcsv元!D22,""))</f>
        <v>目標管理</v>
      </c>
      <c r="D22">
        <f>IFERROR(VLOOKUP(タスクcsv元!E22,リスト!J:K,2,0),"")</f>
        <v>2</v>
      </c>
      <c r="E22" s="11" t="str">
        <f>IF(タスクcsv元!F22=0,"",タスクcsv元!F22)</f>
        <v/>
      </c>
      <c r="F22" t="str">
        <f>IF(A22&lt;&gt;"",IF(タスクcsv元!G22="","false","true"),"")</f>
        <v>false</v>
      </c>
      <c r="G22" t="str">
        <f>タスクcsv元!H22&amp;""</f>
        <v/>
      </c>
      <c r="H22">
        <f>IF(タスクcsv元!I22="",0,タスクcsv元!I22)</f>
        <v>0</v>
      </c>
      <c r="I22">
        <f>IF(タスクcsv元!J22="",0,タスクcsv元!J22)</f>
        <v>0</v>
      </c>
      <c r="J22" t="str">
        <f t="shared" si="0"/>
        <v>INSERT INTO task(task_type_no,task_class_no,task_content,cost_classfication_cd,due_date,comp_f,memo,min_estimation,max_estimation) VALUES('間接','1','目標管理','2',null,'false','','0','0');</v>
      </c>
    </row>
    <row r="23" spans="1:10">
      <c r="A23" t="str">
        <f>IFERROR(VLOOKUP(タスクcsv元!B23,リスト!B:D,2,0),"")</f>
        <v>間接</v>
      </c>
      <c r="B23">
        <f>IFERROR(VLOOKUP(タスクcsv元!C23,リスト!F:G,2,0),"")</f>
        <v>1</v>
      </c>
      <c r="C23" t="str">
        <f>IF(IFERROR(タスクcsv元!D23,"")=0,"",IFERROR(タスクcsv元!D23,""))</f>
        <v>業務効率化</v>
      </c>
      <c r="D23">
        <f>IFERROR(VLOOKUP(タスクcsv元!E23,リスト!J:K,2,0),"")</f>
        <v>3</v>
      </c>
      <c r="E23" s="11" t="str">
        <f>IF(タスクcsv元!F23=0,"",タスクcsv元!F23)</f>
        <v/>
      </c>
      <c r="F23" t="str">
        <f>IF(A23&lt;&gt;"",IF(タスクcsv元!G23="","false","true"),"")</f>
        <v>false</v>
      </c>
      <c r="G23" t="str">
        <f>タスクcsv元!H23&amp;""</f>
        <v/>
      </c>
      <c r="H23">
        <f>IF(タスクcsv元!I23="",0,タスクcsv元!I23)</f>
        <v>0</v>
      </c>
      <c r="I23">
        <f>IF(タスクcsv元!J23="",0,タスクcsv元!J23)</f>
        <v>0</v>
      </c>
      <c r="J23" t="str">
        <f t="shared" si="0"/>
        <v>INSERT INTO task(task_type_no,task_class_no,task_content,cost_classfication_cd,due_date,comp_f,memo,min_estimation,max_estimation) VALUES('間接','1','業務効率化','3',null,'false','','0','0');</v>
      </c>
    </row>
    <row r="24" spans="1:10">
      <c r="A24" t="str">
        <f>IFERROR(VLOOKUP(タスクcsv元!B24,リスト!B:D,2,0),"")</f>
        <v>間接</v>
      </c>
      <c r="B24">
        <f>IFERROR(VLOOKUP(タスクcsv元!C24,リスト!F:G,2,0),"")</f>
        <v>1</v>
      </c>
      <c r="C24" t="str">
        <f>IF(IFERROR(タスクcsv元!D24,"")=0,"",IFERROR(タスクcsv元!D24,""))</f>
        <v>休み</v>
      </c>
      <c r="D24">
        <f>IFERROR(VLOOKUP(タスクcsv元!E24,リスト!J:K,2,0),"")</f>
        <v>2</v>
      </c>
      <c r="E24" s="11" t="str">
        <f>IF(タスクcsv元!F24=0,"",タスクcsv元!F24)</f>
        <v/>
      </c>
      <c r="F24" t="str">
        <f>IF(A24&lt;&gt;"",IF(タスクcsv元!G24="","false","true"),"")</f>
        <v>false</v>
      </c>
      <c r="G24" t="str">
        <f>タスクcsv元!H24&amp;""</f>
        <v/>
      </c>
      <c r="H24">
        <f>IF(タスクcsv元!I24="",0,タスクcsv元!I24)</f>
        <v>0</v>
      </c>
      <c r="I24">
        <f>IF(タスクcsv元!J24="",0,タスクcsv元!J24)</f>
        <v>0</v>
      </c>
      <c r="J24" t="str">
        <f t="shared" si="0"/>
        <v>INSERT INTO task(task_type_no,task_class_no,task_content,cost_classfication_cd,due_date,comp_f,memo,min_estimation,max_estimation) VALUES('間接','1','休み','2',null,'false','','0','0');</v>
      </c>
    </row>
    <row r="25" spans="1:10">
      <c r="A25" t="str">
        <f>IFERROR(VLOOKUP(タスクcsv元!B25,リスト!B:D,2,0),"")</f>
        <v>社内勉強</v>
      </c>
      <c r="B25">
        <f>IFERROR(VLOOKUP(タスクcsv元!C25,リスト!F:G,2,0),"")</f>
        <v>4</v>
      </c>
      <c r="C25" t="str">
        <f>IF(IFERROR(タスクcsv元!D25,"")=0,"",IFERROR(タスクcsv元!D25,""))</f>
        <v>TerraSkyThuesDay</v>
      </c>
      <c r="D25">
        <f>IFERROR(VLOOKUP(タスクcsv元!E25,リスト!J:K,2,0),"")</f>
        <v>3</v>
      </c>
      <c r="E25" s="11">
        <f>IF(タスクcsv元!F25=0,"",タスクcsv元!F25)</f>
        <v>2958352</v>
      </c>
      <c r="F25" t="str">
        <f>IF(A25&lt;&gt;"",IF(タスクcsv元!G25="","false","true"),"")</f>
        <v>false</v>
      </c>
      <c r="G25" t="str">
        <f>タスクcsv元!H25&amp;""</f>
        <v/>
      </c>
      <c r="H25">
        <f>IF(タスクcsv元!I25="",0,タスクcsv元!I25)</f>
        <v>0</v>
      </c>
      <c r="I25">
        <f>IF(タスクcsv元!J25="",0,タスクcsv元!J25)</f>
        <v>0</v>
      </c>
      <c r="J25" t="str">
        <f t="shared" si="0"/>
        <v>INSERT INTO task(task_type_no,task_class_no,task_content,cost_classfication_cd,due_date,comp_f,memo,min_estimation,max_estimation) VALUES('社内勉強','4','TerraSkyThuesDay','3','9999/09/09','false','','0','0');</v>
      </c>
    </row>
    <row r="26" spans="1:10">
      <c r="A26" t="str">
        <f>IFERROR(VLOOKUP(タスクcsv元!B26,リスト!B:D,2,0),"")</f>
        <v>社内勉強</v>
      </c>
      <c r="B26">
        <f>IFERROR(VLOOKUP(タスクcsv元!C26,リスト!F:G,2,0),"")</f>
        <v>4</v>
      </c>
      <c r="C26" t="str">
        <f>IF(IFERROR(タスクcsv元!D26,"")=0,"",IFERROR(タスクcsv元!D26,""))</f>
        <v>LT(その他)</v>
      </c>
      <c r="D26">
        <f>IFERROR(VLOOKUP(タスクcsv元!E26,リスト!J:K,2,0),"")</f>
        <v>3</v>
      </c>
      <c r="E26" s="11">
        <f>IF(タスクcsv元!F26=0,"",タスクcsv元!F26)</f>
        <v>2958352</v>
      </c>
      <c r="F26" t="str">
        <f>IF(A26&lt;&gt;"",IF(タスクcsv元!G26="","false","true"),"")</f>
        <v>false</v>
      </c>
      <c r="G26" t="str">
        <f>タスクcsv元!H26&amp;""</f>
        <v/>
      </c>
      <c r="H26">
        <f>IF(タスクcsv元!I26="",0,タスクcsv元!I26)</f>
        <v>0</v>
      </c>
      <c r="I26">
        <f>IF(タスクcsv元!J26="",0,タスクcsv元!J26)</f>
        <v>0</v>
      </c>
      <c r="J26" t="str">
        <f t="shared" si="0"/>
        <v>INSERT INTO task(task_type_no,task_class_no,task_content,cost_classfication_cd,due_date,comp_f,memo,min_estimation,max_estimation) VALUES('社内勉強','4','LT(その他)','3','9999/09/09','false','','0','0');</v>
      </c>
    </row>
    <row r="27" spans="1:10">
      <c r="A27" t="str">
        <f>IFERROR(VLOOKUP(タスクcsv元!B27,リスト!B:D,2,0),"")</f>
        <v>社内勉強</v>
      </c>
      <c r="B27">
        <f>IFERROR(VLOOKUP(タスクcsv元!C27,リスト!F:G,2,0),"")</f>
        <v>3</v>
      </c>
      <c r="C27" t="str">
        <f>IF(IFERROR(タスクcsv元!D27,"")=0,"",IFERROR(タスクcsv元!D27,""))</f>
        <v>社内研修</v>
      </c>
      <c r="D27">
        <f>IFERROR(VLOOKUP(タスクcsv元!E27,リスト!J:K,2,0),"")</f>
        <v>3</v>
      </c>
      <c r="E27" s="11" t="str">
        <f>IF(タスクcsv元!F27=0,"",タスクcsv元!F27)</f>
        <v/>
      </c>
      <c r="F27" t="str">
        <f>IF(A27&lt;&gt;"",IF(タスクcsv元!G27="","false","true"),"")</f>
        <v>false</v>
      </c>
      <c r="G27" t="str">
        <f>タスクcsv元!H27&amp;""</f>
        <v/>
      </c>
      <c r="H27">
        <f>IF(タスクcsv元!I27="",0,タスクcsv元!I27)</f>
        <v>0</v>
      </c>
      <c r="I27">
        <f>IF(タスクcsv元!J27="",0,タスクcsv元!J27)</f>
        <v>0</v>
      </c>
      <c r="J27" t="str">
        <f t="shared" si="0"/>
        <v>INSERT INTO task(task_type_no,task_class_no,task_content,cost_classfication_cd,due_date,comp_f,memo,min_estimation,max_estimation) VALUES('社内勉強','3','社内研修','3',null,'false','','0','0');</v>
      </c>
    </row>
    <row r="28" spans="1:10">
      <c r="A28" t="str">
        <f>IFERROR(VLOOKUP(タスクcsv元!B28,リスト!B:D,2,0),"")</f>
        <v>個人勉強</v>
      </c>
      <c r="B28">
        <f>IFERROR(VLOOKUP(タスクcsv元!C28,リスト!F:G,2,0),"")</f>
        <v>902</v>
      </c>
      <c r="C28" t="str">
        <f>IF(IFERROR(タスクcsv元!D28,"")=0,"",IFERROR(タスクcsv元!D28,""))</f>
        <v>Trailhead(その他)</v>
      </c>
      <c r="D28">
        <f>IFERROR(VLOOKUP(タスクcsv元!E28,リスト!J:K,2,0),"")</f>
        <v>3</v>
      </c>
      <c r="E28" s="11">
        <f>IF(タスクcsv元!F28=0,"",タスクcsv元!F28)</f>
        <v>2958352</v>
      </c>
      <c r="F28" t="str">
        <f>IF(A28&lt;&gt;"",IF(タスクcsv元!G28="","false","true"),"")</f>
        <v>false</v>
      </c>
      <c r="G28" t="str">
        <f>タスクcsv元!H28&amp;""</f>
        <v/>
      </c>
      <c r="H28">
        <f>IF(タスクcsv元!I28="",0,タスクcsv元!I28)</f>
        <v>0</v>
      </c>
      <c r="I28">
        <f>IF(タスクcsv元!J28="",0,タスクcsv元!J28)</f>
        <v>0</v>
      </c>
      <c r="J28" t="str">
        <f t="shared" si="0"/>
        <v>INSERT INTO task(task_type_no,task_class_no,task_content,cost_classfication_cd,due_date,comp_f,memo,min_estimation,max_estimation) VALUES('個人勉強','902','Trailhead(その他)','3','9999/09/09','false','','0','0');</v>
      </c>
    </row>
    <row r="29" spans="1:10">
      <c r="A29" t="str">
        <f>IFERROR(VLOOKUP(タスクcsv元!B29,リスト!B:D,2,0),"")</f>
        <v>個人勉強</v>
      </c>
      <c r="B29">
        <f>IFERROR(VLOOKUP(タスクcsv元!C29,リスト!F:G,2,0),"")</f>
        <v>999</v>
      </c>
      <c r="C29" t="str">
        <f>IF(IFERROR(タスクcsv元!D29,"")=0,"",IFERROR(タスクcsv元!D29,""))</f>
        <v>その他(勉強)</v>
      </c>
      <c r="D29">
        <f>IFERROR(VLOOKUP(タスクcsv元!E29,リスト!J:K,2,0),"")</f>
        <v>3</v>
      </c>
      <c r="E29" s="11">
        <f>IF(タスクcsv元!F29=0,"",タスクcsv元!F29)</f>
        <v>2958352</v>
      </c>
      <c r="F29" t="str">
        <f>IF(A29&lt;&gt;"",IF(タスクcsv元!G29="","false","true"),"")</f>
        <v>false</v>
      </c>
      <c r="G29" t="str">
        <f>タスクcsv元!H29&amp;""</f>
        <v/>
      </c>
      <c r="H29">
        <f>IF(タスクcsv元!I29="",0,タスクcsv元!I29)</f>
        <v>0</v>
      </c>
      <c r="I29">
        <f>IF(タスクcsv元!J29="",0,タスクcsv元!J29)</f>
        <v>0</v>
      </c>
      <c r="J29" t="str">
        <f t="shared" si="0"/>
        <v>INSERT INTO task(task_type_no,task_class_no,task_content,cost_classfication_cd,due_date,comp_f,memo,min_estimation,max_estimation) VALUES('個人勉強','999','その他(勉強)','3','9999/09/09','false','','0','0');</v>
      </c>
    </row>
    <row r="30" spans="1:10">
      <c r="A30" t="str">
        <f>IFERROR(VLOOKUP(タスクcsv元!B30,リスト!B:D,2,0),"")</f>
        <v>個人勉強</v>
      </c>
      <c r="B30">
        <f>IFERROR(VLOOKUP(タスクcsv元!C30,リスト!F:G,2,0),"")</f>
        <v>904</v>
      </c>
      <c r="C30" t="str">
        <f>IF(IFERROR(タスクcsv元!D30,"")=0,"",IFERROR(タスクcsv元!D30,""))</f>
        <v>Chrome-extension開発の勉強(チェックボックスのドラッグ選択)</v>
      </c>
      <c r="D30">
        <f>IFERROR(VLOOKUP(タスクcsv元!E30,リスト!J:K,2,0),"")</f>
        <v>3</v>
      </c>
      <c r="E30" s="11">
        <f>IF(タスクcsv元!F30=0,"",タスクcsv元!F30)</f>
        <v>2958352</v>
      </c>
      <c r="F30" t="str">
        <f>IF(A30&lt;&gt;"",IF(タスクcsv元!G30="","false","true"),"")</f>
        <v>false</v>
      </c>
      <c r="G30" t="str">
        <f>タスクcsv元!H30&amp;""</f>
        <v/>
      </c>
      <c r="H30">
        <f>IF(タスクcsv元!I30="",0,タスクcsv元!I30)</f>
        <v>0</v>
      </c>
      <c r="I30">
        <f>IF(タスクcsv元!J30="",0,タスクcsv元!J30)</f>
        <v>0</v>
      </c>
      <c r="J30" t="str">
        <f t="shared" si="0"/>
        <v>INSERT INTO task(task_type_no,task_class_no,task_content,cost_classfication_cd,due_date,comp_f,memo,min_estimation,max_estimation) VALUES('個人勉強','904','Chrome-extension開発の勉強(チェックボックスのドラッグ選択)','3','9999/09/09','false','','0','0');</v>
      </c>
    </row>
    <row r="31" spans="1:10">
      <c r="A31" t="str">
        <f>IFERROR(VLOOKUP(タスクcsv元!B31,リスト!B:D,2,0),"")</f>
        <v>個人勉強</v>
      </c>
      <c r="B31">
        <f>IFERROR(VLOOKUP(タスクcsv元!C31,リスト!F:G,2,0),"")</f>
        <v>904</v>
      </c>
      <c r="C31" t="str">
        <f>IF(IFERROR(タスクcsv元!D31,"")=0,"",IFERROR(タスクcsv元!D31,""))</f>
        <v>WearOSでのタイル表示</v>
      </c>
      <c r="D31">
        <f>IFERROR(VLOOKUP(タスクcsv元!E31,リスト!J:K,2,0),"")</f>
        <v>3</v>
      </c>
      <c r="E31" s="11">
        <f>IF(タスクcsv元!F31=0,"",タスクcsv元!F31)</f>
        <v>2958352</v>
      </c>
      <c r="F31" t="str">
        <f>IF(A31&lt;&gt;"",IF(タスクcsv元!G31="","false","true"),"")</f>
        <v>false</v>
      </c>
      <c r="G31" t="str">
        <f>タスクcsv元!H31&amp;""</f>
        <v/>
      </c>
      <c r="H31">
        <f>IF(タスクcsv元!I31="",0,タスクcsv元!I31)</f>
        <v>0</v>
      </c>
      <c r="I31">
        <f>IF(タスクcsv元!J31="",0,タスクcsv元!J31)</f>
        <v>0</v>
      </c>
      <c r="J31" t="str">
        <f t="shared" si="0"/>
        <v>INSERT INTO task(task_type_no,task_class_no,task_content,cost_classfication_cd,due_date,comp_f,memo,min_estimation,max_estimation) VALUES('個人勉強','904','WearOSでのタイル表示','3','9999/09/09','false','','0','0');</v>
      </c>
    </row>
    <row r="32" spans="1:10">
      <c r="A32" t="str">
        <f>IFERROR(VLOOKUP(タスクcsv元!B32,リスト!B:D,2,0),"")</f>
        <v>個人勉強</v>
      </c>
      <c r="B32">
        <f>IFERROR(VLOOKUP(タスクcsv元!C32,リスト!F:G,2,0),"")</f>
        <v>904</v>
      </c>
      <c r="C32" t="str">
        <f>IF(IFERROR(タスクcsv元!D32,"")=0,"",IFERROR(タスクcsv元!D32,""))</f>
        <v>Chrome-extension開発の勉強(基本)</v>
      </c>
      <c r="D32">
        <f>IFERROR(VLOOKUP(タスクcsv元!E32,リスト!J:K,2,0),"")</f>
        <v>3</v>
      </c>
      <c r="E32" s="11">
        <f>IF(タスクcsv元!F32=0,"",タスクcsv元!F32)</f>
        <v>2958352</v>
      </c>
      <c r="F32" t="str">
        <f>IF(A32&lt;&gt;"",IF(タスクcsv元!G32="","false","true"),"")</f>
        <v>false</v>
      </c>
      <c r="G32" t="str">
        <f>タスクcsv元!H32&amp;""</f>
        <v/>
      </c>
      <c r="H32">
        <f>IF(タスクcsv元!I32="",0,タスクcsv元!I32)</f>
        <v>0</v>
      </c>
      <c r="I32">
        <f>IF(タスクcsv元!J32="",0,タスクcsv元!J32)</f>
        <v>0</v>
      </c>
      <c r="J32" t="str">
        <f t="shared" si="0"/>
        <v>INSERT INTO task(task_type_no,task_class_no,task_content,cost_classfication_cd,due_date,comp_f,memo,min_estimation,max_estimation) VALUES('個人勉強','904','Chrome-extension開発の勉強(基本)','3','9999/09/09','false','','0','0');</v>
      </c>
    </row>
    <row r="33" spans="1:10">
      <c r="A33" t="str">
        <f>IFERROR(VLOOKUP(タスクcsv元!B33,リスト!B:D,2,0),"")</f>
        <v>個人勉強</v>
      </c>
      <c r="B33">
        <f>IFERROR(VLOOKUP(タスクcsv元!C33,リスト!F:G,2,0),"")</f>
        <v>904</v>
      </c>
      <c r="C33" t="str">
        <f>IF(IFERROR(タスクcsv元!D33,"")=0,"",IFERROR(タスクcsv元!D33,""))</f>
        <v>TypescriptとReact/Next.jsで作る実践Webアプリケーション</v>
      </c>
      <c r="D33">
        <f>IFERROR(VLOOKUP(タスクcsv元!E33,リスト!J:K,2,0),"")</f>
        <v>3</v>
      </c>
      <c r="E33" s="11">
        <f>IF(タスクcsv元!F33=0,"",タスクcsv元!F33)</f>
        <v>2958352</v>
      </c>
      <c r="F33" t="str">
        <f>IF(A33&lt;&gt;"",IF(タスクcsv元!G33="","false","true"),"")</f>
        <v>false</v>
      </c>
      <c r="G33" t="str">
        <f>タスクcsv元!H33&amp;""</f>
        <v>843ページ*0.1H</v>
      </c>
      <c r="H33">
        <f>IF(タスクcsv元!I33="",0,タスクcsv元!I33)</f>
        <v>84.300000000000011</v>
      </c>
      <c r="I33">
        <f>IF(タスクcsv元!J33="",0,タスクcsv元!J33)</f>
        <v>126.45000000000002</v>
      </c>
      <c r="J33" t="str">
        <f t="shared" si="0"/>
        <v>INSERT INTO task(task_type_no,task_class_no,task_content,cost_classfication_cd,due_date,comp_f,memo,min_estimation,max_estimation) VALUES('個人勉強','904','TypescriptとReact/Next.jsで作る実践Webアプリケーション','3','9999/09/09','false','843ページ*0.1H','84.3','126.45');</v>
      </c>
    </row>
    <row r="34" spans="1:10">
      <c r="A34" t="str">
        <f>IFERROR(VLOOKUP(タスクcsv元!B34,リスト!B:D,2,0),"")</f>
        <v>個人勉強</v>
      </c>
      <c r="B34">
        <f>IFERROR(VLOOKUP(タスクcsv元!C34,リスト!F:G,2,0),"")</f>
        <v>999</v>
      </c>
      <c r="C34" t="str">
        <f>IF(IFERROR(タスクcsv元!D34,"")=0,"",IFERROR(タスクcsv元!D34,""))</f>
        <v>AWS(CSA)</v>
      </c>
      <c r="D34">
        <f>IFERROR(VLOOKUP(タスクcsv元!E34,リスト!J:K,2,0),"")</f>
        <v>3</v>
      </c>
      <c r="E34" s="11" t="str">
        <f>IF(タスクcsv元!F34=0,"",タスクcsv元!F34)</f>
        <v/>
      </c>
      <c r="F34" t="str">
        <f>IF(A34&lt;&gt;"",IF(タスクcsv元!G34="","false","true"),"")</f>
        <v>false</v>
      </c>
      <c r="G34" t="str">
        <f>タスクcsv元!H34&amp;""</f>
        <v/>
      </c>
      <c r="H34">
        <f>IF(タスクcsv元!I34="",0,タスクcsv元!I34)</f>
        <v>0</v>
      </c>
      <c r="I34">
        <f>IF(タスクcsv元!J34="",0,タスクcsv元!J34)</f>
        <v>0</v>
      </c>
      <c r="J34" t="str">
        <f t="shared" si="0"/>
        <v>INSERT INTO task(task_type_no,task_class_no,task_content,cost_classfication_cd,due_date,comp_f,memo,min_estimation,max_estimation) VALUES('個人勉強','999','AWS(CSA)','3',null,'false','','0','0');</v>
      </c>
    </row>
    <row r="35" spans="1:10">
      <c r="A35" t="str">
        <f>IFERROR(VLOOKUP(タスクcsv元!B35,リスト!B:D,2,0),"")</f>
        <v>個人勉強</v>
      </c>
      <c r="B35">
        <f>IFERROR(VLOOKUP(タスクcsv元!C35,リスト!F:G,2,0),"")</f>
        <v>904</v>
      </c>
      <c r="C35" t="str">
        <f>IF(IFERROR(タスクcsv元!D35,"")=0,"",IFERROR(タスクcsv元!D35,""))</f>
        <v>TypeScript勉強</v>
      </c>
      <c r="D35">
        <f>IFERROR(VLOOKUP(タスクcsv元!E35,リスト!J:K,2,0),"")</f>
        <v>3</v>
      </c>
      <c r="E35" s="11" t="str">
        <f>IF(タスクcsv元!F35=0,"",タスクcsv元!F35)</f>
        <v/>
      </c>
      <c r="F35" t="str">
        <f>IF(A35&lt;&gt;"",IF(タスクcsv元!G35="","false","true"),"")</f>
        <v>false</v>
      </c>
      <c r="G35" t="str">
        <f>タスクcsv元!H35&amp;""</f>
        <v/>
      </c>
      <c r="H35">
        <f>IF(タスクcsv元!I35="",0,タスクcsv元!I35)</f>
        <v>0</v>
      </c>
      <c r="I35">
        <f>IF(タスクcsv元!J35="",0,タスクcsv元!J35)</f>
        <v>0</v>
      </c>
      <c r="J35" t="str">
        <f t="shared" si="0"/>
        <v>INSERT INTO task(task_type_no,task_class_no,task_content,cost_classfication_cd,due_date,comp_f,memo,min_estimation,max_estimation) VALUES('個人勉強','904','TypeScript勉強','3',null,'false','','0','0');</v>
      </c>
    </row>
    <row r="36" spans="1:10">
      <c r="A36" t="str">
        <f>IFERROR(VLOOKUP(タスクcsv元!B36,リスト!B:D,2,0),"")</f>
        <v>個人勉強</v>
      </c>
      <c r="B36">
        <f>IFERROR(VLOOKUP(タスクcsv元!C36,リスト!F:G,2,0),"")</f>
        <v>902</v>
      </c>
      <c r="C36" t="str">
        <f>IF(IFERROR(タスクcsv元!D36,"")=0,"",IFERROR(タスクcsv元!D36,""))</f>
        <v>Experience Cloud コンサルタント</v>
      </c>
      <c r="D36">
        <f>IFERROR(VLOOKUP(タスクcsv元!E36,リスト!J:K,2,0),"")</f>
        <v>3</v>
      </c>
      <c r="E36" s="11">
        <f>IF(タスクcsv元!F36=0,"",タスクcsv元!F36)</f>
        <v>45992</v>
      </c>
      <c r="F36" t="str">
        <f>IF(A36&lt;&gt;"",IF(タスクcsv元!G36="","false","true"),"")</f>
        <v>false</v>
      </c>
      <c r="G36" t="str">
        <f>タスクcsv元!H36&amp;""</f>
        <v/>
      </c>
      <c r="H36">
        <f>IF(タスクcsv元!I36="",0,タスクcsv元!I36)</f>
        <v>0</v>
      </c>
      <c r="I36">
        <f>IF(タスクcsv元!J36="",0,タスクcsv元!J36)</f>
        <v>0</v>
      </c>
      <c r="J36" t="str">
        <f t="shared" si="0"/>
        <v>INSERT INTO task(task_type_no,task_class_no,task_content,cost_classfication_cd,due_date,comp_f,memo,min_estimation,max_estimation) VALUES('個人勉強','902','Experience Cloud コンサルタント','3','2025/12/01','false','','0','0');</v>
      </c>
    </row>
    <row r="37" spans="1:10">
      <c r="A37" t="str">
        <f>IFERROR(VLOOKUP(タスクcsv元!B37,リスト!B:D,2,0),"")</f>
        <v>個人勉強</v>
      </c>
      <c r="B37">
        <f>IFERROR(VLOOKUP(タスクcsv元!C37,リスト!F:G,2,0),"")</f>
        <v>999</v>
      </c>
      <c r="C37" t="str">
        <f>IF(IFERROR(タスクcsv元!D37,"")=0,"",IFERROR(タスクcsv元!D37,""))</f>
        <v>プロジェクトマネージャ資格勉強</v>
      </c>
      <c r="D37">
        <f>IFERROR(VLOOKUP(タスクcsv元!E37,リスト!J:K,2,0),"")</f>
        <v>3</v>
      </c>
      <c r="E37" s="11">
        <f>IF(タスクcsv元!F37=0,"",タスクcsv元!F37)</f>
        <v>45942</v>
      </c>
      <c r="F37" t="str">
        <f>IF(A37&lt;&gt;"",IF(タスクcsv元!G37="","false","true"),"")</f>
        <v>false</v>
      </c>
      <c r="G37" t="str">
        <f>タスクcsv元!H37&amp;""</f>
        <v/>
      </c>
      <c r="H37">
        <f>IF(タスクcsv元!I37="",0,タスクcsv元!I37)</f>
        <v>50</v>
      </c>
      <c r="I37">
        <f>IF(タスクcsv元!J37="",0,タスクcsv元!J37)</f>
        <v>75</v>
      </c>
      <c r="J37" t="str">
        <f t="shared" si="0"/>
        <v>INSERT INTO task(task_type_no,task_class_no,task_content,cost_classfication_cd,due_date,comp_f,memo,min_estimation,max_estimation) VALUES('個人勉強','999','プロジェクトマネージャ資格勉強','3','2025/10/12','false','','50','75');</v>
      </c>
    </row>
    <row r="38" spans="1:10">
      <c r="A38" t="str">
        <f>IFERROR(VLOOKUP(タスクcsv元!B38,リスト!B:D,2,0),"")</f>
        <v>個人勉強</v>
      </c>
      <c r="B38">
        <f>IFERROR(VLOOKUP(タスクcsv元!C38,リスト!F:G,2,0),"")</f>
        <v>904</v>
      </c>
      <c r="C38" t="str">
        <f>IF(IFERROR(タスクcsv元!D38,"")=0,"",IFERROR(タスクcsv元!D38,""))</f>
        <v>Salesforceでの実績管理アプリ作成</v>
      </c>
      <c r="D38">
        <f>IFERROR(VLOOKUP(タスクcsv元!E38,リスト!J:K,2,0),"")</f>
        <v>3</v>
      </c>
      <c r="E38" s="11">
        <f>IF(タスクcsv元!F38=0,"",タスクcsv元!F38)</f>
        <v>45900</v>
      </c>
      <c r="F38" t="str">
        <f>IF(A38&lt;&gt;"",IF(タスクcsv元!G38="","false","true"),"")</f>
        <v>false</v>
      </c>
      <c r="G38" t="str">
        <f>タスクcsv元!H38&amp;""</f>
        <v/>
      </c>
      <c r="H38">
        <f>IF(タスクcsv元!I38="",0,タスクcsv元!I38)</f>
        <v>0</v>
      </c>
      <c r="I38">
        <f>IF(タスクcsv元!J38="",0,タスクcsv元!J38)</f>
        <v>0</v>
      </c>
      <c r="J38" t="str">
        <f t="shared" si="0"/>
        <v>INSERT INTO task(task_type_no,task_class_no,task_content,cost_classfication_cd,due_date,comp_f,memo,min_estimation,max_estimation) VALUES('個人勉強','904','Salesforceでの実績管理アプリ作成','3','2025/08/31','false','','0','0');</v>
      </c>
    </row>
    <row r="39" spans="1:10">
      <c r="A39" t="str">
        <f>IFERROR(VLOOKUP(タスクcsv元!B39,リスト!B:D,2,0),"")</f>
        <v>業務(関電一般)</v>
      </c>
      <c r="B39">
        <f>IFERROR(VLOOKUP(タスクcsv元!C39,リスト!F:G,2,0),"")</f>
        <v>101</v>
      </c>
      <c r="C39" t="str">
        <f>IF(IFERROR(タスクcsv元!D39,"")=0,"",IFERROR(タスクcsv元!D39,""))</f>
        <v>打合せ</v>
      </c>
      <c r="D39">
        <f>IFERROR(VLOOKUP(タスクcsv元!E39,リスト!J:K,2,0),"")</f>
        <v>1</v>
      </c>
      <c r="E39" s="11">
        <f>IF(タスクcsv元!F39=0,"",タスクcsv元!F39)</f>
        <v>1</v>
      </c>
      <c r="F39" t="str">
        <f>IF(A39&lt;&gt;"",IF(タスクcsv元!G39="","false","true"),"")</f>
        <v>true</v>
      </c>
      <c r="G39" t="str">
        <f>タスクcsv元!H39&amp;""</f>
        <v/>
      </c>
      <c r="H39">
        <f>IF(タスクcsv元!I39="",0,タスクcsv元!I39)</f>
        <v>0</v>
      </c>
      <c r="I39">
        <f>IF(タスクcsv元!J39="",0,タスクcsv元!J39)</f>
        <v>0</v>
      </c>
      <c r="J39" t="str">
        <f t="shared" si="0"/>
        <v>INSERT INTO task(task_type_no,task_class_no,task_content,cost_classfication_cd,due_date,comp_f,memo,min_estimation,max_estimation) VALUES('業務(関電一般)','101','打合せ','1','1900/01/01','true','','0','0');</v>
      </c>
    </row>
    <row r="40" spans="1:10">
      <c r="A40" t="str">
        <f>IFERROR(VLOOKUP(タスクcsv元!B40,リスト!B:D,2,0),"")</f>
        <v>業務(関電一般)</v>
      </c>
      <c r="B40">
        <f>IFERROR(VLOOKUP(タスクcsv元!C40,リスト!F:G,2,0),"")</f>
        <v>100</v>
      </c>
      <c r="C40" t="str">
        <f>IF(IFERROR(タスクcsv元!D40,"")=0,"",IFERROR(タスクcsv元!D40,""))</f>
        <v>FS研修資料(ServiceCloud初級)</v>
      </c>
      <c r="D40">
        <f>IFERROR(VLOOKUP(タスクcsv元!E40,リスト!J:K,2,0),"")</f>
        <v>3</v>
      </c>
      <c r="E40" s="11" t="str">
        <f>IF(タスクcsv元!F40=0,"",タスクcsv元!F40)</f>
        <v/>
      </c>
      <c r="F40" t="str">
        <f>IF(A40&lt;&gt;"",IF(タスクcsv元!G40="","false","true"),"")</f>
        <v>true</v>
      </c>
      <c r="G40" t="str">
        <f>タスクcsv元!H40&amp;""</f>
        <v/>
      </c>
      <c r="H40">
        <f>IF(タスクcsv元!I40="",0,タスクcsv元!I40)</f>
        <v>3</v>
      </c>
      <c r="I40">
        <f>IF(タスクcsv元!J40="",0,タスクcsv元!J40)</f>
        <v>4.5</v>
      </c>
      <c r="J40" t="str">
        <f t="shared" si="0"/>
        <v>INSERT INTO task(task_type_no,task_class_no,task_content,cost_classfication_cd,due_date,comp_f,memo,min_estimation,max_estimation) VALUES('業務(関電一般)','100','FS研修資料(ServiceCloud初級)','3',null,'true','','3','4.5');</v>
      </c>
    </row>
    <row r="41" spans="1:10">
      <c r="A41" t="str">
        <f>IFERROR(VLOOKUP(タスクcsv元!B41,リスト!B:D,2,0),"")</f>
        <v>業務(関電一般)</v>
      </c>
      <c r="B41">
        <f>IFERROR(VLOOKUP(タスクcsv元!C41,リスト!F:G,2,0),"")</f>
        <v>100</v>
      </c>
      <c r="C41" t="str">
        <f>IF(IFERROR(タスクcsv元!D41,"")=0,"",IFERROR(タスクcsv元!D41,""))</f>
        <v>FS研修資料(ServiceCloud中級)</v>
      </c>
      <c r="D41">
        <f>IFERROR(VLOOKUP(タスクcsv元!E41,リスト!J:K,2,0),"")</f>
        <v>3</v>
      </c>
      <c r="E41" s="11">
        <f>IF(タスクcsv元!F41=0,"",タスクcsv元!F41)</f>
        <v>44482</v>
      </c>
      <c r="F41" t="str">
        <f>IF(A41&lt;&gt;"",IF(タスクcsv元!G41="","false","true"),"")</f>
        <v>true</v>
      </c>
      <c r="G41" t="str">
        <f>タスクcsv元!H41&amp;""</f>
        <v>33ページ+HandOn4つ</v>
      </c>
      <c r="H41">
        <f>IF(タスクcsv元!I41="",0,タスクcsv元!I41)</f>
        <v>3.9000000000000004</v>
      </c>
      <c r="I41">
        <f>IF(タスクcsv元!J41="",0,タスクcsv元!J41)</f>
        <v>5.8500000000000005</v>
      </c>
      <c r="J41" t="str">
        <f t="shared" si="0"/>
        <v>INSERT INTO task(task_type_no,task_class_no,task_content,cost_classfication_cd,due_date,comp_f,memo,min_estimation,max_estimation) VALUES('業務(関電一般)','100','FS研修資料(ServiceCloud中級)','3','2021/10/13','true','33ページ+HandOn4つ','3.9','5.85');</v>
      </c>
    </row>
    <row r="42" spans="1:10">
      <c r="A42" t="str">
        <f>IFERROR(VLOOKUP(タスクcsv元!B42,リスト!B:D,2,0),"")</f>
        <v>業務(関電一般)</v>
      </c>
      <c r="B42">
        <f>IFERROR(VLOOKUP(タスクcsv元!C42,リスト!F:G,2,0),"")</f>
        <v>100</v>
      </c>
      <c r="C42" t="str">
        <f>IF(IFERROR(タスクcsv元!D42,"")=0,"",IFERROR(タスクcsv元!D42,""))</f>
        <v>FS研修資料(FieldServiceLightning)</v>
      </c>
      <c r="D42">
        <f>IFERROR(VLOOKUP(タスクcsv元!E42,リスト!J:K,2,0),"")</f>
        <v>1</v>
      </c>
      <c r="E42" s="11">
        <f>IF(タスクcsv元!F42=0,"",タスクcsv元!F42)</f>
        <v>44484</v>
      </c>
      <c r="F42" t="str">
        <f>IF(A42&lt;&gt;"",IF(タスクcsv元!G42="","false","true"),"")</f>
        <v>true</v>
      </c>
      <c r="G42" t="str">
        <f>タスクcsv元!H42&amp;""</f>
        <v>410ページ</v>
      </c>
      <c r="H42">
        <f>IF(タスクcsv元!I42="",0,タスクcsv元!I42)</f>
        <v>20.5</v>
      </c>
      <c r="I42">
        <f>IF(タスクcsv元!J42="",0,タスクcsv元!J42)</f>
        <v>30.75</v>
      </c>
      <c r="J42" t="str">
        <f t="shared" si="0"/>
        <v>INSERT INTO task(task_type_no,task_class_no,task_content,cost_classfication_cd,due_date,comp_f,memo,min_estimation,max_estimation) VALUES('業務(関電一般)','100','FS研修資料(FieldServiceLightning)','1','2021/10/15','true','410ページ','20.5','30.75');</v>
      </c>
    </row>
    <row r="43" spans="1:10">
      <c r="A43" t="str">
        <f>IFERROR(VLOOKUP(タスクcsv元!B43,リスト!B:D,2,0),"")</f>
        <v>業務(関電一般)</v>
      </c>
      <c r="B43">
        <f>IFERROR(VLOOKUP(タスクcsv元!C43,リスト!F:G,2,0),"")</f>
        <v>101</v>
      </c>
      <c r="C43" t="str">
        <f>IF(IFERROR(タスクcsv元!D43,"")=0,"",IFERROR(タスクcsv元!D43,""))</f>
        <v>内容理解</v>
      </c>
      <c r="D43">
        <f>IFERROR(VLOOKUP(タスクcsv元!E43,リスト!J:K,2,0),"")</f>
        <v>1</v>
      </c>
      <c r="E43" s="11" t="str">
        <f>IF(タスクcsv元!F43=0,"",タスクcsv元!F43)</f>
        <v/>
      </c>
      <c r="F43" t="str">
        <f>IF(A43&lt;&gt;"",IF(タスクcsv元!G43="","false","true"),"")</f>
        <v>true</v>
      </c>
      <c r="G43" t="str">
        <f>タスクcsv元!H43&amp;""</f>
        <v/>
      </c>
      <c r="H43">
        <f>IF(タスクcsv元!I43="",0,タスクcsv元!I43)</f>
        <v>0</v>
      </c>
      <c r="I43">
        <f>IF(タスクcsv元!J43="",0,タスクcsv元!J43)</f>
        <v>0</v>
      </c>
      <c r="J43" t="str">
        <f t="shared" si="0"/>
        <v>INSERT INTO task(task_type_no,task_class_no,task_content,cost_classfication_cd,due_date,comp_f,memo,min_estimation,max_estimation) VALUES('業務(関電一般)','101','内容理解','1',null,'true','','0','0');</v>
      </c>
    </row>
    <row r="44" spans="1:10">
      <c r="A44" t="str">
        <f>IFERROR(VLOOKUP(タスクcsv元!B44,リスト!B:D,2,0),"")</f>
        <v>業務(関電一般)</v>
      </c>
      <c r="B44">
        <f>IFERROR(VLOOKUP(タスクcsv元!C44,リスト!F:G,2,0),"")</f>
        <v>101</v>
      </c>
      <c r="C44" t="str">
        <f>IF(IFERROR(タスクcsv元!D44,"")=0,"",IFERROR(タスクcsv元!D44,""))</f>
        <v>出張説明</v>
      </c>
      <c r="D44">
        <f>IFERROR(VLOOKUP(タスクcsv元!E44,リスト!J:K,2,0),"")</f>
        <v>1</v>
      </c>
      <c r="E44" s="11" t="str">
        <f>IF(タスクcsv元!F44=0,"",タスクcsv元!F44)</f>
        <v/>
      </c>
      <c r="F44" t="str">
        <f>IF(A44&lt;&gt;"",IF(タスクcsv元!G44="","false","true"),"")</f>
        <v>true</v>
      </c>
      <c r="G44" t="str">
        <f>タスクcsv元!H44&amp;""</f>
        <v/>
      </c>
      <c r="H44">
        <f>IF(タスクcsv元!I44="",0,タスクcsv元!I44)</f>
        <v>0</v>
      </c>
      <c r="I44">
        <f>IF(タスクcsv元!J44="",0,タスクcsv元!J44)</f>
        <v>0</v>
      </c>
      <c r="J44" t="str">
        <f t="shared" si="0"/>
        <v>INSERT INTO task(task_type_no,task_class_no,task_content,cost_classfication_cd,due_date,comp_f,memo,min_estimation,max_estimation) VALUES('業務(関電一般)','101','出張説明','1',null,'true','','0','0');</v>
      </c>
    </row>
    <row r="45" spans="1:10">
      <c r="A45" t="str">
        <f>IFERROR(VLOOKUP(タスクcsv元!B45,リスト!B:D,2,0),"")</f>
        <v>業務(関電一般)</v>
      </c>
      <c r="B45">
        <f>IFERROR(VLOOKUP(タスクcsv元!C45,リスト!F:G,2,0),"")</f>
        <v>101</v>
      </c>
      <c r="C45" t="str">
        <f>IF(IFERROR(タスクcsv元!D45,"")=0,"",IFERROR(タスクcsv元!D45,""))</f>
        <v>テストケース検討</v>
      </c>
      <c r="D45">
        <f>IFERROR(VLOOKUP(タスクcsv元!E45,リスト!J:K,2,0),"")</f>
        <v>1</v>
      </c>
      <c r="E45" s="11">
        <f>IF(タスクcsv元!F45=0,"",タスクcsv元!F45)</f>
        <v>44502</v>
      </c>
      <c r="F45" t="str">
        <f>IF(A45&lt;&gt;"",IF(タスクcsv元!G45="","false","true"),"")</f>
        <v>true</v>
      </c>
      <c r="G45" t="str">
        <f>タスクcsv元!H45&amp;""</f>
        <v/>
      </c>
      <c r="H45">
        <f>IF(タスクcsv元!I45="",0,タスクcsv元!I45)</f>
        <v>5</v>
      </c>
      <c r="I45">
        <f>IF(タスクcsv元!J45="",0,タスクcsv元!J45)</f>
        <v>7.5</v>
      </c>
      <c r="J45" t="str">
        <f t="shared" si="0"/>
        <v>INSERT INTO task(task_type_no,task_class_no,task_content,cost_classfication_cd,due_date,comp_f,memo,min_estimation,max_estimation) VALUES('業務(関電一般)','101','テストケース検討','1','2021/11/02','true','','5','7.5');</v>
      </c>
    </row>
    <row r="46" spans="1:10">
      <c r="A46" t="str">
        <f>IFERROR(VLOOKUP(タスクcsv元!B46,リスト!B:D,2,0),"")</f>
        <v>業務(関電一般)</v>
      </c>
      <c r="B46">
        <f>IFERROR(VLOOKUP(タスクcsv元!C46,リスト!F:G,2,0),"")</f>
        <v>101</v>
      </c>
      <c r="C46" t="str">
        <f>IF(IFERROR(タスクcsv元!D46,"")=0,"",IFERROR(タスクcsv元!D46,""))</f>
        <v>データ連携関連作業</v>
      </c>
      <c r="D46">
        <f>IFERROR(VLOOKUP(タスクcsv元!E46,リスト!J:K,2,0),"")</f>
        <v>1</v>
      </c>
      <c r="E46" s="11">
        <f>IF(タスクcsv元!F46=0,"",タスクcsv元!F46)</f>
        <v>1</v>
      </c>
      <c r="F46" t="str">
        <f>IF(A46&lt;&gt;"",IF(タスクcsv元!G46="","false","true"),"")</f>
        <v>true</v>
      </c>
      <c r="G46" t="str">
        <f>タスクcsv元!H46&amp;""</f>
        <v/>
      </c>
      <c r="H46">
        <f>IF(タスクcsv元!I46="",0,タスクcsv元!I46)</f>
        <v>0</v>
      </c>
      <c r="I46">
        <f>IF(タスクcsv元!J46="",0,タスクcsv元!J46)</f>
        <v>0</v>
      </c>
      <c r="J46" t="str">
        <f t="shared" si="0"/>
        <v>INSERT INTO task(task_type_no,task_class_no,task_content,cost_classfication_cd,due_date,comp_f,memo,min_estimation,max_estimation) VALUES('業務(関電一般)','101','データ連携関連作業','1','1900/01/01','true','','0','0');</v>
      </c>
    </row>
    <row r="47" spans="1:10">
      <c r="A47" t="str">
        <f>IFERROR(VLOOKUP(タスクcsv元!B47,リスト!B:D,2,0),"")</f>
        <v>業務(関電一般)</v>
      </c>
      <c r="B47">
        <f>IFERROR(VLOOKUP(タスクcsv元!C47,リスト!F:G,2,0),"")</f>
        <v>101</v>
      </c>
      <c r="C47" t="str">
        <f>IF(IFERROR(タスクcsv元!D47,"")=0,"",IFERROR(タスクcsv元!D47,""))</f>
        <v>H27216_電柱(テスト設計)</v>
      </c>
      <c r="D47">
        <f>IFERROR(VLOOKUP(タスクcsv元!E47,リスト!J:K,2,0),"")</f>
        <v>1</v>
      </c>
      <c r="E47" s="11">
        <f>IF(タスクcsv元!F47=0,"",タスクcsv元!F47)</f>
        <v>44510</v>
      </c>
      <c r="F47" t="str">
        <f>IF(A47&lt;&gt;"",IF(タスクcsv元!G47="","false","true"),"")</f>
        <v>true</v>
      </c>
      <c r="G47" t="str">
        <f>タスクcsv元!H47&amp;""</f>
        <v/>
      </c>
      <c r="H47">
        <f>IF(タスクcsv元!I47="",0,タスクcsv元!I47)</f>
        <v>4</v>
      </c>
      <c r="I47">
        <f>IF(タスクcsv元!J47="",0,タスクcsv元!J47)</f>
        <v>6</v>
      </c>
      <c r="J47" t="str">
        <f t="shared" si="0"/>
        <v>INSERT INTO task(task_type_no,task_class_no,task_content,cost_classfication_cd,due_date,comp_f,memo,min_estimation,max_estimation) VALUES('業務(関電一般)','101','H27216_電柱(テスト設計)','1','2021/11/10','true','','4','6');</v>
      </c>
    </row>
    <row r="48" spans="1:10">
      <c r="A48" t="str">
        <f>IFERROR(VLOOKUP(タスクcsv元!B48,リスト!B:D,2,0),"")</f>
        <v>業務(関電一般)</v>
      </c>
      <c r="B48">
        <f>IFERROR(VLOOKUP(タスクcsv元!C48,リスト!F:G,2,0),"")</f>
        <v>101</v>
      </c>
      <c r="C48" t="str">
        <f>IF(IFERROR(タスクcsv元!D48,"")=0,"",IFERROR(タスクcsv元!D48,""))</f>
        <v>設計書作成(H27222_FSChatterバックアップ)</v>
      </c>
      <c r="D48">
        <f>IFERROR(VLOOKUP(タスクcsv元!E48,リスト!J:K,2,0),"")</f>
        <v>1</v>
      </c>
      <c r="E48" s="11">
        <f>IF(タスクcsv元!F48=0,"",タスクcsv元!F48)</f>
        <v>44505</v>
      </c>
      <c r="F48" t="str">
        <f>IF(A48&lt;&gt;"",IF(タスクcsv元!G48="","false","true"),"")</f>
        <v>true</v>
      </c>
      <c r="G48" t="str">
        <f>タスクcsv元!H48&amp;""</f>
        <v/>
      </c>
      <c r="H48">
        <f>IF(タスクcsv元!I48="",0,タスクcsv元!I48)</f>
        <v>4</v>
      </c>
      <c r="I48">
        <f>IF(タスクcsv元!J48="",0,タスクcsv元!J48)</f>
        <v>6</v>
      </c>
      <c r="J48" t="str">
        <f t="shared" si="0"/>
        <v>INSERT INTO task(task_type_no,task_class_no,task_content,cost_classfication_cd,due_date,comp_f,memo,min_estimation,max_estimation) VALUES('業務(関電一般)','101','設計書作成(H27222_FSChatterバックアップ)','1','2021/11/05','true','','4','6');</v>
      </c>
    </row>
    <row r="49" spans="1:10">
      <c r="A49" t="str">
        <f>IFERROR(VLOOKUP(タスクcsv元!B49,リスト!B:D,2,0),"")</f>
        <v>業務(関電一般)</v>
      </c>
      <c r="B49">
        <f>IFERROR(VLOOKUP(タスクcsv元!C49,リスト!F:G,2,0),"")</f>
        <v>101</v>
      </c>
      <c r="C49" t="str">
        <f>IF(IFERROR(タスクcsv元!D49,"")=0,"",IFERROR(タスクcsv元!D49,""))</f>
        <v>設計書修正(作業指示バックアップ)</v>
      </c>
      <c r="D49">
        <f>IFERROR(VLOOKUP(タスクcsv元!E49,リスト!J:K,2,0),"")</f>
        <v>1</v>
      </c>
      <c r="E49" s="11">
        <f>IF(タスクcsv元!F49=0,"",タスクcsv元!F49)</f>
        <v>44505</v>
      </c>
      <c r="F49" t="str">
        <f>IF(A49&lt;&gt;"",IF(タスクcsv元!G49="","false","true"),"")</f>
        <v>true</v>
      </c>
      <c r="G49" t="str">
        <f>タスクcsv元!H49&amp;""</f>
        <v/>
      </c>
      <c r="H49">
        <f>IF(タスクcsv元!I49="",0,タスクcsv元!I49)</f>
        <v>2</v>
      </c>
      <c r="I49">
        <f>IF(タスクcsv元!J49="",0,タスクcsv元!J49)</f>
        <v>3</v>
      </c>
      <c r="J49" t="str">
        <f t="shared" si="0"/>
        <v>INSERT INTO task(task_type_no,task_class_no,task_content,cost_classfication_cd,due_date,comp_f,memo,min_estimation,max_estimation) VALUES('業務(関電一般)','101','設計書修正(作業指示バックアップ)','1','2021/11/05','true','','2','3');</v>
      </c>
    </row>
    <row r="50" spans="1:10">
      <c r="A50" t="str">
        <f>IFERROR(VLOOKUP(タスクcsv元!B50,リスト!B:D,2,0),"")</f>
        <v>業務(関電一般)</v>
      </c>
      <c r="B50">
        <f>IFERROR(VLOOKUP(タスクcsv元!C50,リスト!F:G,2,0),"")</f>
        <v>101</v>
      </c>
      <c r="C50" t="str">
        <f>IF(IFERROR(タスクcsv元!D50,"")=0,"",IFERROR(タスクcsv元!D50,""))</f>
        <v>H27216_電柱(実装)</v>
      </c>
      <c r="D50">
        <f>IFERROR(VLOOKUP(タスクcsv元!E50,リスト!J:K,2,0),"")</f>
        <v>1</v>
      </c>
      <c r="E50" s="11">
        <f>IF(タスクcsv元!F50=0,"",タスクcsv元!F50)</f>
        <v>44509</v>
      </c>
      <c r="F50" t="str">
        <f>IF(A50&lt;&gt;"",IF(タスクcsv元!G50="","false","true"),"")</f>
        <v>true</v>
      </c>
      <c r="G50" t="str">
        <f>タスクcsv元!H50&amp;""</f>
        <v/>
      </c>
      <c r="H50">
        <f>IF(タスクcsv元!I50="",0,タスクcsv元!I50)</f>
        <v>4</v>
      </c>
      <c r="I50">
        <f>IF(タスクcsv元!J50="",0,タスクcsv元!J50)</f>
        <v>6</v>
      </c>
      <c r="J50" t="str">
        <f t="shared" si="0"/>
        <v>INSERT INTO task(task_type_no,task_class_no,task_content,cost_classfication_cd,due_date,comp_f,memo,min_estimation,max_estimation) VALUES('業務(関電一般)','101','H27216_電柱(実装)','1','2021/11/09','true','','4','6');</v>
      </c>
    </row>
    <row r="51" spans="1:10">
      <c r="A51" t="str">
        <f>IFERROR(VLOOKUP(タスクcsv元!B51,リスト!B:D,2,0),"")</f>
        <v>業務(関電一般)</v>
      </c>
      <c r="B51">
        <f>IFERROR(VLOOKUP(タスクcsv元!C51,リスト!F:G,2,0),"")</f>
        <v>101</v>
      </c>
      <c r="C51" t="str">
        <f>IF(IFERROR(タスクcsv元!D51,"")=0,"",IFERROR(タスクcsv元!D51,""))</f>
        <v>DSS起動スクリプト作成</v>
      </c>
      <c r="D51">
        <f>IFERROR(VLOOKUP(タスクcsv元!E51,リスト!J:K,2,0),"")</f>
        <v>1</v>
      </c>
      <c r="E51" s="11">
        <f>IF(タスクcsv元!F51=0,"",タスクcsv元!F51)</f>
        <v>44519</v>
      </c>
      <c r="F51" t="str">
        <f>IF(A51&lt;&gt;"",IF(タスクcsv元!G51="","false","true"),"")</f>
        <v>true</v>
      </c>
      <c r="G51" t="str">
        <f>タスクcsv元!H51&amp;""</f>
        <v>作成1日、動作テスト(自動起動設定確認)1日</v>
      </c>
      <c r="H51">
        <f>IF(タスクcsv元!I51="",0,タスクcsv元!I51)</f>
        <v>16</v>
      </c>
      <c r="I51">
        <f>IF(タスクcsv元!J51="",0,タスクcsv元!J51)</f>
        <v>24</v>
      </c>
      <c r="J51" t="str">
        <f t="shared" si="0"/>
        <v>INSERT INTO task(task_type_no,task_class_no,task_content,cost_classfication_cd,due_date,comp_f,memo,min_estimation,max_estimation) VALUES('業務(関電一般)','101','DSS起動スクリプト作成','1','2021/11/19','true','作成1日、動作テスト(自動起動設定確認)1日','16','24');</v>
      </c>
    </row>
    <row r="52" spans="1:10">
      <c r="A52" t="str">
        <f>IFERROR(VLOOKUP(タスクcsv元!B52,リスト!B:D,2,0),"")</f>
        <v>業務(関電一般)</v>
      </c>
      <c r="B52">
        <f>IFERROR(VLOOKUP(タスクcsv元!C52,リスト!F:G,2,0),"")</f>
        <v>101</v>
      </c>
      <c r="C52" t="str">
        <f>IF(IFERROR(タスクcsv元!D52,"")=0,"",IFERROR(タスクcsv元!D52,""))</f>
        <v>H27201_FS作業手配データ送信（一般異動）(実装)</v>
      </c>
      <c r="D52">
        <f>IFERROR(VLOOKUP(タスクcsv元!E52,リスト!J:K,2,0),"")</f>
        <v>1</v>
      </c>
      <c r="E52" s="11">
        <f>IF(タスクcsv元!F52=0,"",タスクcsv元!F52)</f>
        <v>44516</v>
      </c>
      <c r="F52" t="str">
        <f>IF(A52&lt;&gt;"",IF(タスクcsv元!G52="","false","true"),"")</f>
        <v>true</v>
      </c>
      <c r="G52" t="str">
        <f>タスクcsv元!H52&amp;""</f>
        <v/>
      </c>
      <c r="H52">
        <f>IF(タスクcsv元!I52="",0,タスクcsv元!I52)</f>
        <v>0</v>
      </c>
      <c r="I52">
        <f>IF(タスクcsv元!J52="",0,タスクcsv元!J52)</f>
        <v>0</v>
      </c>
      <c r="J52" t="str">
        <f t="shared" si="0"/>
        <v>INSERT INTO task(task_type_no,task_class_no,task_content,cost_classfication_cd,due_date,comp_f,memo,min_estimation,max_estimation) VALUES('業務(関電一般)','101','H27201_FS作業手配データ送信（一般異動）(実装)','1','2021/11/16','true','','0','0');</v>
      </c>
    </row>
    <row r="53" spans="1:10">
      <c r="A53" t="str">
        <f>IFERROR(VLOOKUP(タスクcsv元!B53,リスト!B:D,2,0),"")</f>
        <v>業務(関電一般)</v>
      </c>
      <c r="B53">
        <f>IFERROR(VLOOKUP(タスクcsv元!C53,リスト!F:G,2,0),"")</f>
        <v>101</v>
      </c>
      <c r="C53" t="str">
        <f>IF(IFERROR(タスクcsv元!D53,"")=0,"",IFERROR(タスクcsv元!D53,""))</f>
        <v>H27216_電柱(単体テスト実施)</v>
      </c>
      <c r="D53">
        <f>IFERROR(VLOOKUP(タスクcsv元!E53,リスト!J:K,2,0),"")</f>
        <v>1</v>
      </c>
      <c r="E53" s="11" t="str">
        <f>IF(タスクcsv元!F53=0,"",タスクcsv元!F53)</f>
        <v/>
      </c>
      <c r="F53" t="str">
        <f>IF(A53&lt;&gt;"",IF(タスクcsv元!G53="","false","true"),"")</f>
        <v>true</v>
      </c>
      <c r="G53" t="str">
        <f>タスクcsv元!H53&amp;""</f>
        <v/>
      </c>
      <c r="H53">
        <f>IF(タスクcsv元!I53="",0,タスクcsv元!I53)</f>
        <v>0</v>
      </c>
      <c r="I53">
        <f>IF(タスクcsv元!J53="",0,タスクcsv元!J53)</f>
        <v>0</v>
      </c>
      <c r="J53" t="str">
        <f t="shared" si="0"/>
        <v>INSERT INTO task(task_type_no,task_class_no,task_content,cost_classfication_cd,due_date,comp_f,memo,min_estimation,max_estimation) VALUES('業務(関電一般)','101','H27216_電柱(単体テスト実施)','1',null,'true','','0','0');</v>
      </c>
    </row>
    <row r="54" spans="1:10">
      <c r="A54" t="str">
        <f>IFERROR(VLOOKUP(タスクcsv元!B54,リスト!B:D,2,0),"")</f>
        <v>業務(関電一般)</v>
      </c>
      <c r="B54">
        <f>IFERROR(VLOOKUP(タスクcsv元!C54,リスト!F:G,2,0),"")</f>
        <v>101</v>
      </c>
      <c r="C54" t="str">
        <f>IF(IFERROR(タスクcsv元!D54,"")=0,"",IFERROR(タスクcsv元!D54,""))</f>
        <v>H27217_FSログ取得(実装)</v>
      </c>
      <c r="D54">
        <f>IFERROR(VLOOKUP(タスクcsv元!E54,リスト!J:K,2,0),"")</f>
        <v>1</v>
      </c>
      <c r="E54" s="11" t="str">
        <f>IF(タスクcsv元!F54=0,"",タスクcsv元!F54)</f>
        <v/>
      </c>
      <c r="F54" t="str">
        <f>IF(A54&lt;&gt;"",IF(タスクcsv元!G54="","false","true"),"")</f>
        <v>true</v>
      </c>
      <c r="G54" t="str">
        <f>タスクcsv元!H54&amp;""</f>
        <v/>
      </c>
      <c r="H54">
        <f>IF(タスクcsv元!I54="",0,タスクcsv元!I54)</f>
        <v>6</v>
      </c>
      <c r="I54">
        <f>IF(タスクcsv元!J54="",0,タスクcsv元!J54)</f>
        <v>9</v>
      </c>
      <c r="J54" t="str">
        <f t="shared" si="0"/>
        <v>INSERT INTO task(task_type_no,task_class_no,task_content,cost_classfication_cd,due_date,comp_f,memo,min_estimation,max_estimation) VALUES('業務(関電一般)','101','H27217_FSログ取得(実装)','1',null,'true','','6','9');</v>
      </c>
    </row>
    <row r="55" spans="1:10">
      <c r="A55" t="str">
        <f>IFERROR(VLOOKUP(タスクcsv元!B55,リスト!B:D,2,0),"")</f>
        <v>業務(関電一般)</v>
      </c>
      <c r="B55">
        <f>IFERROR(VLOOKUP(タスクcsv元!C55,リスト!F:G,2,0),"")</f>
        <v>101</v>
      </c>
      <c r="C55" t="str">
        <f>IF(IFERROR(タスクcsv元!D55,"")=0,"",IFERROR(タスクcsv元!D55,""))</f>
        <v>H27217_FSログ取得(テスト設計)</v>
      </c>
      <c r="D55">
        <f>IFERROR(VLOOKUP(タスクcsv元!E55,リスト!J:K,2,0),"")</f>
        <v>1</v>
      </c>
      <c r="E55" s="11" t="str">
        <f>IF(タスクcsv元!F55=0,"",タスクcsv元!F55)</f>
        <v/>
      </c>
      <c r="F55" t="str">
        <f>IF(A55&lt;&gt;"",IF(タスクcsv元!G55="","false","true"),"")</f>
        <v>true</v>
      </c>
      <c r="G55" t="str">
        <f>タスクcsv元!H55&amp;""</f>
        <v/>
      </c>
      <c r="H55">
        <f>IF(タスクcsv元!I55="",0,タスクcsv元!I55)</f>
        <v>3</v>
      </c>
      <c r="I55">
        <f>IF(タスクcsv元!J55="",0,タスクcsv元!J55)</f>
        <v>4.5</v>
      </c>
      <c r="J55" t="str">
        <f t="shared" si="0"/>
        <v>INSERT INTO task(task_type_no,task_class_no,task_content,cost_classfication_cd,due_date,comp_f,memo,min_estimation,max_estimation) VALUES('業務(関電一般)','101','H27217_FSログ取得(テスト設計)','1',null,'true','','3','4.5');</v>
      </c>
    </row>
    <row r="56" spans="1:10">
      <c r="A56" t="str">
        <f>IFERROR(VLOOKUP(タスクcsv元!B56,リスト!B:D,2,0),"")</f>
        <v>業務(関電一般)</v>
      </c>
      <c r="B56">
        <f>IFERROR(VLOOKUP(タスクcsv元!C56,リスト!F:G,2,0),"")</f>
        <v>101</v>
      </c>
      <c r="C56" t="str">
        <f>IF(IFERROR(タスクcsv元!D56,"")=0,"",IFERROR(タスクcsv元!D56,""))</f>
        <v>H27221_FS作業指示バックアップ(実装)</v>
      </c>
      <c r="D56">
        <f>IFERROR(VLOOKUP(タスクcsv元!E56,リスト!J:K,2,0),"")</f>
        <v>1</v>
      </c>
      <c r="E56" s="11" t="str">
        <f>IF(タスクcsv元!F56=0,"",タスクcsv元!F56)</f>
        <v/>
      </c>
      <c r="F56" t="str">
        <f>IF(A56&lt;&gt;"",IF(タスクcsv元!G56="","false","true"),"")</f>
        <v>true</v>
      </c>
      <c r="G56" t="str">
        <f>タスクcsv元!H56&amp;""</f>
        <v/>
      </c>
      <c r="H56">
        <f>IF(タスクcsv元!I56="",0,タスクcsv元!I56)</f>
        <v>6</v>
      </c>
      <c r="I56">
        <f>IF(タスクcsv元!J56="",0,タスクcsv元!J56)</f>
        <v>9</v>
      </c>
      <c r="J56" t="str">
        <f t="shared" si="0"/>
        <v>INSERT INTO task(task_type_no,task_class_no,task_content,cost_classfication_cd,due_date,comp_f,memo,min_estimation,max_estimation) VALUES('業務(関電一般)','101','H27221_FS作業指示バックアップ(実装)','1',null,'true','','6','9');</v>
      </c>
    </row>
    <row r="57" spans="1:10">
      <c r="A57" t="str">
        <f>IFERROR(VLOOKUP(タスクcsv元!B57,リスト!B:D,2,0),"")</f>
        <v>業務(関電一般)</v>
      </c>
      <c r="B57">
        <f>IFERROR(VLOOKUP(タスクcsv元!C57,リスト!F:G,2,0),"")</f>
        <v>101</v>
      </c>
      <c r="C57" t="str">
        <f>IF(IFERROR(タスクcsv元!D57,"")=0,"",IFERROR(タスクcsv元!D57,""))</f>
        <v>H27221_FS作業指示バックアップ((テスト設計))</v>
      </c>
      <c r="D57">
        <f>IFERROR(VLOOKUP(タスクcsv元!E57,リスト!J:K,2,0),"")</f>
        <v>1</v>
      </c>
      <c r="E57" s="11" t="str">
        <f>IF(タスクcsv元!F57=0,"",タスクcsv元!F57)</f>
        <v/>
      </c>
      <c r="F57" t="str">
        <f>IF(A57&lt;&gt;"",IF(タスクcsv元!G57="","false","true"),"")</f>
        <v>true</v>
      </c>
      <c r="G57" t="str">
        <f>タスクcsv元!H57&amp;""</f>
        <v/>
      </c>
      <c r="H57">
        <f>IF(タスクcsv元!I57="",0,タスクcsv元!I57)</f>
        <v>4</v>
      </c>
      <c r="I57">
        <f>IF(タスクcsv元!J57="",0,タスクcsv元!J57)</f>
        <v>6</v>
      </c>
      <c r="J57" t="str">
        <f t="shared" si="0"/>
        <v>INSERT INTO task(task_type_no,task_class_no,task_content,cost_classfication_cd,due_date,comp_f,memo,min_estimation,max_estimation) VALUES('業務(関電一般)','101','H27221_FS作業指示バックアップ((テスト設計))','1',null,'true','','4','6');</v>
      </c>
    </row>
    <row r="58" spans="1:10">
      <c r="A58" t="str">
        <f>IFERROR(VLOOKUP(タスクcsv元!B58,リスト!B:D,2,0),"")</f>
        <v>業務(関電一般)</v>
      </c>
      <c r="B58">
        <f>IFERROR(VLOOKUP(タスクcsv元!C58,リスト!F:G,2,0),"")</f>
        <v>101</v>
      </c>
      <c r="C58" t="str">
        <f>IF(IFERROR(タスクcsv元!D58,"")=0,"",IFERROR(タスクcsv元!D58,""))</f>
        <v>H27217_FSログ取得(単体テスト実施)</v>
      </c>
      <c r="D58">
        <f>IFERROR(VLOOKUP(タスクcsv元!E58,リスト!J:K,2,0),"")</f>
        <v>1</v>
      </c>
      <c r="E58" s="11" t="str">
        <f>IF(タスクcsv元!F58=0,"",タスクcsv元!F58)</f>
        <v/>
      </c>
      <c r="F58" t="str">
        <f>IF(A58&lt;&gt;"",IF(タスクcsv元!G58="","false","true"),"")</f>
        <v>true</v>
      </c>
      <c r="G58" t="str">
        <f>タスクcsv元!H58&amp;""</f>
        <v/>
      </c>
      <c r="H58">
        <f>IF(タスクcsv元!I58="",0,タスクcsv元!I58)</f>
        <v>4</v>
      </c>
      <c r="I58">
        <f>IF(タスクcsv元!J58="",0,タスクcsv元!J58)</f>
        <v>6</v>
      </c>
      <c r="J58" t="str">
        <f t="shared" si="0"/>
        <v>INSERT INTO task(task_type_no,task_class_no,task_content,cost_classfication_cd,due_date,comp_f,memo,min_estimation,max_estimation) VALUES('業務(関電一般)','101','H27217_FSログ取得(単体テスト実施)','1',null,'true','','4','6');</v>
      </c>
    </row>
    <row r="59" spans="1:10">
      <c r="A59" t="str">
        <f>IFERROR(VLOOKUP(タスクcsv元!B59,リスト!B:D,2,0),"")</f>
        <v>業務(関電一般)</v>
      </c>
      <c r="B59">
        <f>IFERROR(VLOOKUP(タスクcsv元!C59,リスト!F:G,2,0),"")</f>
        <v>101</v>
      </c>
      <c r="C59" t="str">
        <f>IF(IFERROR(タスクcsv元!D59,"")=0,"",IFERROR(タスクcsv元!D59,""))</f>
        <v>H27221_FS作業指示バックアップ(単体テスト実施)</v>
      </c>
      <c r="D59">
        <f>IFERROR(VLOOKUP(タスクcsv元!E59,リスト!J:K,2,0),"")</f>
        <v>1</v>
      </c>
      <c r="E59" s="11" t="str">
        <f>IF(タスクcsv元!F59=0,"",タスクcsv元!F59)</f>
        <v/>
      </c>
      <c r="F59" t="str">
        <f>IF(A59&lt;&gt;"",IF(タスクcsv元!G59="","false","true"),"")</f>
        <v>true</v>
      </c>
      <c r="G59" t="str">
        <f>タスクcsv元!H59&amp;""</f>
        <v/>
      </c>
      <c r="H59">
        <f>IF(タスクcsv元!I59="",0,タスクcsv元!I59)</f>
        <v>5</v>
      </c>
      <c r="I59">
        <f>IF(タスクcsv元!J59="",0,タスクcsv元!J59)</f>
        <v>7.5</v>
      </c>
      <c r="J59" t="str">
        <f t="shared" si="0"/>
        <v>INSERT INTO task(task_type_no,task_class_no,task_content,cost_classfication_cd,due_date,comp_f,memo,min_estimation,max_estimation) VALUES('業務(関電一般)','101','H27221_FS作業指示バックアップ(単体テスト実施)','1',null,'true','','5','7.5');</v>
      </c>
    </row>
    <row r="60" spans="1:10">
      <c r="A60" t="str">
        <f>IFERROR(VLOOKUP(タスクcsv元!B60,リスト!B:D,2,0),"")</f>
        <v>業務(関電一般)</v>
      </c>
      <c r="B60">
        <f>IFERROR(VLOOKUP(タスクcsv元!C60,リスト!F:G,2,0),"")</f>
        <v>101</v>
      </c>
      <c r="C60" t="str">
        <f>IF(IFERROR(タスクcsv元!D60,"")=0,"",IFERROR(タスクcsv元!D60,""))</f>
        <v>H27222_FSChatterバックアップ(実装)</v>
      </c>
      <c r="D60">
        <f>IFERROR(VLOOKUP(タスクcsv元!E60,リスト!J:K,2,0),"")</f>
        <v>1</v>
      </c>
      <c r="E60" s="11" t="str">
        <f>IF(タスクcsv元!F60=0,"",タスクcsv元!F60)</f>
        <v/>
      </c>
      <c r="F60" t="str">
        <f>IF(A60&lt;&gt;"",IF(タスクcsv元!G60="","false","true"),"")</f>
        <v>true</v>
      </c>
      <c r="G60" t="str">
        <f>タスクcsv元!H60&amp;""</f>
        <v>+2.5H(11/29)</v>
      </c>
      <c r="H60">
        <f>IF(タスクcsv元!I60="",0,タスクcsv元!I60)</f>
        <v>6</v>
      </c>
      <c r="I60">
        <f>IF(タスクcsv元!J60="",0,タスクcsv元!J60)</f>
        <v>9</v>
      </c>
      <c r="J60" t="str">
        <f t="shared" si="0"/>
        <v>INSERT INTO task(task_type_no,task_class_no,task_content,cost_classfication_cd,due_date,comp_f,memo,min_estimation,max_estimation) VALUES('業務(関電一般)','101','H27222_FSChatterバックアップ(実装)','1',null,'true','+2.5H(11/29)','6','9');</v>
      </c>
    </row>
    <row r="61" spans="1:10">
      <c r="A61" t="str">
        <f>IFERROR(VLOOKUP(タスクcsv元!B61,リスト!B:D,2,0),"")</f>
        <v>業務(関電一般)</v>
      </c>
      <c r="B61">
        <f>IFERROR(VLOOKUP(タスクcsv元!C61,リスト!F:G,2,0),"")</f>
        <v>101</v>
      </c>
      <c r="C61" t="str">
        <f>IF(IFERROR(タスクcsv元!D61,"")=0,"",IFERROR(タスクcsv元!D61,""))</f>
        <v>H27221_FSChatterバックアップ((テスト設計))</v>
      </c>
      <c r="D61">
        <f>IFERROR(VLOOKUP(タスクcsv元!E61,リスト!J:K,2,0),"")</f>
        <v>1</v>
      </c>
      <c r="E61" s="11" t="str">
        <f>IF(タスクcsv元!F61=0,"",タスクcsv元!F61)</f>
        <v/>
      </c>
      <c r="F61" t="str">
        <f>IF(A61&lt;&gt;"",IF(タスクcsv元!G61="","false","true"),"")</f>
        <v>true</v>
      </c>
      <c r="G61" t="str">
        <f>タスクcsv元!H61&amp;""</f>
        <v>+1H</v>
      </c>
      <c r="H61">
        <f>IF(タスクcsv元!I61="",0,タスクcsv元!I61)</f>
        <v>4</v>
      </c>
      <c r="I61">
        <f>IF(タスクcsv元!J61="",0,タスクcsv元!J61)</f>
        <v>6</v>
      </c>
      <c r="J61" t="str">
        <f t="shared" si="0"/>
        <v>INSERT INTO task(task_type_no,task_class_no,task_content,cost_classfication_cd,due_date,comp_f,memo,min_estimation,max_estimation) VALUES('業務(関電一般)','101','H27221_FSChatterバックアップ((テスト設計))','1',null,'true','+1H','4','6');</v>
      </c>
    </row>
    <row r="62" spans="1:10">
      <c r="A62" t="str">
        <f>IFERROR(VLOOKUP(タスクcsv元!B62,リスト!B:D,2,0),"")</f>
        <v>業務(関電一般)</v>
      </c>
      <c r="B62">
        <f>IFERROR(VLOOKUP(タスクcsv元!C62,リスト!F:G,2,0),"")</f>
        <v>101</v>
      </c>
      <c r="C62" t="str">
        <f>IF(IFERROR(タスクcsv元!D62,"")=0,"",IFERROR(タスクcsv元!D62,""))</f>
        <v>H99999_アプリケーションログ削除(実装)</v>
      </c>
      <c r="D62">
        <f>IFERROR(VLOOKUP(タスクcsv元!E62,リスト!J:K,2,0),"")</f>
        <v>1</v>
      </c>
      <c r="E62" s="11" t="str">
        <f>IF(タスクcsv元!F62=0,"",タスクcsv元!F62)</f>
        <v/>
      </c>
      <c r="F62" t="str">
        <f>IF(A62&lt;&gt;"",IF(タスクcsv元!G62="","false","true"),"")</f>
        <v>true</v>
      </c>
      <c r="G62" t="str">
        <f>タスクcsv元!H62&amp;""</f>
        <v/>
      </c>
      <c r="H62">
        <f>IF(タスクcsv元!I62="",0,タスクcsv元!I62)</f>
        <v>6</v>
      </c>
      <c r="I62">
        <f>IF(タスクcsv元!J62="",0,タスクcsv元!J62)</f>
        <v>9</v>
      </c>
      <c r="J62" t="str">
        <f t="shared" si="0"/>
        <v>INSERT INTO task(task_type_no,task_class_no,task_content,cost_classfication_cd,due_date,comp_f,memo,min_estimation,max_estimation) VALUES('業務(関電一般)','101','H99999_アプリケーションログ削除(実装)','1',null,'true','','6','9');</v>
      </c>
    </row>
    <row r="63" spans="1:10">
      <c r="A63" t="str">
        <f>IFERROR(VLOOKUP(タスクcsv元!B63,リスト!B:D,2,0),"")</f>
        <v>業務(関電一般)</v>
      </c>
      <c r="B63">
        <f>IFERROR(VLOOKUP(タスクcsv元!C63,リスト!F:G,2,0),"")</f>
        <v>101</v>
      </c>
      <c r="C63" t="str">
        <f>IF(IFERROR(タスクcsv元!D63,"")=0,"",IFERROR(タスクcsv元!D63,""))</f>
        <v>H99999_アプリケーションログ削除(テスト設計)</v>
      </c>
      <c r="D63">
        <f>IFERROR(VLOOKUP(タスクcsv元!E63,リスト!J:K,2,0),"")</f>
        <v>1</v>
      </c>
      <c r="E63" s="11" t="str">
        <f>IF(タスクcsv元!F63=0,"",タスクcsv元!F63)</f>
        <v/>
      </c>
      <c r="F63" t="str">
        <f>IF(A63&lt;&gt;"",IF(タスクcsv元!G63="","false","true"),"")</f>
        <v>true</v>
      </c>
      <c r="G63" t="str">
        <f>タスクcsv元!H63&amp;""</f>
        <v/>
      </c>
      <c r="H63">
        <f>IF(タスクcsv元!I63="",0,タスクcsv元!I63)</f>
        <v>4</v>
      </c>
      <c r="I63">
        <f>IF(タスクcsv元!J63="",0,タスクcsv元!J63)</f>
        <v>6</v>
      </c>
      <c r="J63" t="str">
        <f t="shared" si="0"/>
        <v>INSERT INTO task(task_type_no,task_class_no,task_content,cost_classfication_cd,due_date,comp_f,memo,min_estimation,max_estimation) VALUES('業務(関電一般)','101','H99999_アプリケーションログ削除(テスト設計)','1',null,'true','','4','6');</v>
      </c>
    </row>
    <row r="64" spans="1:10">
      <c r="A64" t="str">
        <f>IFERROR(VLOOKUP(タスクcsv元!B64,リスト!B:D,2,0),"")</f>
        <v>業務(関電一般)</v>
      </c>
      <c r="B64">
        <f>IFERROR(VLOOKUP(タスクcsv元!C64,リスト!F:G,2,0),"")</f>
        <v>101</v>
      </c>
      <c r="C64" t="str">
        <f>IF(IFERROR(タスクcsv元!D64,"")=0,"",IFERROR(タスクcsv元!D64,""))</f>
        <v>H272301_FS作業手配データ最新状況取得(実装)</v>
      </c>
      <c r="D64">
        <f>IFERROR(VLOOKUP(タスクcsv元!E64,リスト!J:K,2,0),"")</f>
        <v>1</v>
      </c>
      <c r="E64" s="11" t="str">
        <f>IF(タスクcsv元!F64=0,"",タスクcsv元!F64)</f>
        <v/>
      </c>
      <c r="F64" t="str">
        <f>IF(A64&lt;&gt;"",IF(タスクcsv元!G64="","false","true"),"")</f>
        <v>true</v>
      </c>
      <c r="G64" t="str">
        <f>タスクcsv元!H64&amp;""</f>
        <v/>
      </c>
      <c r="H64">
        <f>IF(タスクcsv元!I64="",0,タスクcsv元!I64)</f>
        <v>6</v>
      </c>
      <c r="I64">
        <f>IF(タスクcsv元!J64="",0,タスクcsv元!J64)</f>
        <v>9</v>
      </c>
      <c r="J64" t="str">
        <f t="shared" si="0"/>
        <v>INSERT INTO task(task_type_no,task_class_no,task_content,cost_classfication_cd,due_date,comp_f,memo,min_estimation,max_estimation) VALUES('業務(関電一般)','101','H272301_FS作業手配データ最新状況取得(実装)','1',null,'true','','6','9');</v>
      </c>
    </row>
    <row r="65" spans="1:10">
      <c r="A65" t="str">
        <f>IFERROR(VLOOKUP(タスクcsv元!B65,リスト!B:D,2,0),"")</f>
        <v>業務(関電一般)</v>
      </c>
      <c r="B65">
        <f>IFERROR(VLOOKUP(タスクcsv元!C65,リスト!F:G,2,0),"")</f>
        <v>101</v>
      </c>
      <c r="C65" t="str">
        <f>IF(IFERROR(タスクcsv元!D65,"")=0,"",IFERROR(タスクcsv元!D65,""))</f>
        <v>H27221_FSChatterバックアップ((単体テスト実施))</v>
      </c>
      <c r="D65">
        <f>IFERROR(VLOOKUP(タスクcsv元!E65,リスト!J:K,2,0),"")</f>
        <v>1</v>
      </c>
      <c r="E65" s="11" t="str">
        <f>IF(タスクcsv元!F65=0,"",タスクcsv元!F65)</f>
        <v/>
      </c>
      <c r="F65" t="str">
        <f>IF(A65&lt;&gt;"",IF(タスクcsv元!G65="","false","true"),"")</f>
        <v>true</v>
      </c>
      <c r="G65" t="str">
        <f>タスクcsv元!H65&amp;""</f>
        <v>+1</v>
      </c>
      <c r="H65">
        <f>IF(タスクcsv元!I65="",0,タスクcsv元!I65)</f>
        <v>4</v>
      </c>
      <c r="I65">
        <f>IF(タスクcsv元!J65="",0,タスクcsv元!J65)</f>
        <v>6</v>
      </c>
      <c r="J65" t="str">
        <f t="shared" si="0"/>
        <v>INSERT INTO task(task_type_no,task_class_no,task_content,cost_classfication_cd,due_date,comp_f,memo,min_estimation,max_estimation) VALUES('業務(関電一般)','101','H27221_FSChatterバックアップ((単体テスト実施))','1',null,'true','+1','4','6');</v>
      </c>
    </row>
    <row r="66" spans="1:10">
      <c r="A66" t="str">
        <f>IFERROR(VLOOKUP(タスクcsv元!B66,リスト!B:D,2,0),"")</f>
        <v>業務(関電一般)</v>
      </c>
      <c r="B66">
        <f>IFERROR(VLOOKUP(タスクcsv元!C66,リスト!F:G,2,0),"")</f>
        <v>101</v>
      </c>
      <c r="C66" t="str">
        <f>IF(IFERROR(タスクcsv元!D66,"")=0,"",IFERROR(タスクcsv元!D66,""))</f>
        <v>H272301_FS作業手配データ最新状況取得(テスト設計)</v>
      </c>
      <c r="D66">
        <f>IFERROR(VLOOKUP(タスクcsv元!E66,リスト!J:K,2,0),"")</f>
        <v>1</v>
      </c>
      <c r="E66" s="11" t="str">
        <f>IF(タスクcsv元!F66=0,"",タスクcsv元!F66)</f>
        <v/>
      </c>
      <c r="F66" t="str">
        <f>IF(A66&lt;&gt;"",IF(タスクcsv元!G66="","false","true"),"")</f>
        <v>true</v>
      </c>
      <c r="G66" t="str">
        <f>タスクcsv元!H66&amp;""</f>
        <v/>
      </c>
      <c r="H66">
        <f>IF(タスクcsv元!I66="",0,タスクcsv元!I66)</f>
        <v>4</v>
      </c>
      <c r="I66">
        <f>IF(タスクcsv元!J66="",0,タスクcsv元!J66)</f>
        <v>6</v>
      </c>
      <c r="J66" t="str">
        <f t="shared" si="0"/>
        <v>INSERT INTO task(task_type_no,task_class_no,task_content,cost_classfication_cd,due_date,comp_f,memo,min_estimation,max_estimation) VALUES('業務(関電一般)','101','H272301_FS作業手配データ最新状況取得(テスト設計)','1',null,'true','','4','6');</v>
      </c>
    </row>
    <row r="67" spans="1:10">
      <c r="A67" t="str">
        <f>IFERROR(VLOOKUP(タスクcsv元!B67,リスト!B:D,2,0),"")</f>
        <v>業務(関電一般)</v>
      </c>
      <c r="B67">
        <f>IFERROR(VLOOKUP(タスクcsv元!C67,リスト!F:G,2,0),"")</f>
        <v>101</v>
      </c>
      <c r="C67" t="str">
        <f>IF(IFERROR(タスクcsv元!D67,"")=0,"",IFERROR(タスクcsv元!D67,""))</f>
        <v>H271Z01_FS添付ファイル削除(テスト設計レビュー)</v>
      </c>
      <c r="D67">
        <f>IFERROR(VLOOKUP(タスクcsv元!E67,リスト!J:K,2,0),"")</f>
        <v>1</v>
      </c>
      <c r="E67" s="11" t="str">
        <f>IF(タスクcsv元!F67=0,"",タスクcsv元!F67)</f>
        <v/>
      </c>
      <c r="F67" t="str">
        <f>IF(A67&lt;&gt;"",IF(タスクcsv元!G67="","false","true"),"")</f>
        <v>true</v>
      </c>
      <c r="G67" t="str">
        <f>タスクcsv元!H67&amp;""</f>
        <v/>
      </c>
      <c r="H67">
        <f>IF(タスクcsv元!I67="",0,タスクcsv元!I67)</f>
        <v>0</v>
      </c>
      <c r="I67">
        <f>IF(タスクcsv元!J67="",0,タスクcsv元!J67)</f>
        <v>0</v>
      </c>
      <c r="J67" t="str">
        <f t="shared" ref="J67:J130" si="1">IF(A67&lt;&gt;"","INSERT INTO task("&amp;$A$1&amp;","&amp;$B$1&amp;","&amp;$C$1&amp;","&amp;$D$1&amp;","&amp;$E$1&amp;","&amp;$F$1&amp;","&amp;$G$1&amp;","&amp;$H$1&amp;","&amp;$I$1&amp;") VALUES('"&amp;A67&amp;"','"&amp;B67&amp;"','"&amp;C67&amp;"','"&amp;D67&amp;"',"&amp;IF(E67="","null","'"&amp;TEXT(E67,"yyyy/MM/dd")&amp;"'")&amp;",'"&amp;F67&amp;"','"&amp;G67&amp;"','"&amp;H67&amp;"','"&amp;I67&amp;"');","")</f>
        <v>INSERT INTO task(task_type_no,task_class_no,task_content,cost_classfication_cd,due_date,comp_f,memo,min_estimation,max_estimation) VALUES('業務(関電一般)','101','H271Z01_FS添付ファイル削除(テスト設計レビュー)','1',null,'true','','0','0');</v>
      </c>
    </row>
    <row r="68" spans="1:10">
      <c r="A68" t="str">
        <f>IFERROR(VLOOKUP(タスクcsv元!B68,リスト!B:D,2,0),"")</f>
        <v>業務(関電一般)</v>
      </c>
      <c r="B68">
        <f>IFERROR(VLOOKUP(タスクcsv元!C68,リスト!F:G,2,0),"")</f>
        <v>101</v>
      </c>
      <c r="C68" t="str">
        <f>IF(IFERROR(タスクcsv元!D68,"")=0,"",IFERROR(タスクcsv元!D68,""))</f>
        <v>H99999_アプリケーションログ削除(単体テスト実施)</v>
      </c>
      <c r="D68">
        <f>IFERROR(VLOOKUP(タスクcsv元!E68,リスト!J:K,2,0),"")</f>
        <v>1</v>
      </c>
      <c r="E68" s="11" t="str">
        <f>IF(タスクcsv元!F68=0,"",タスクcsv元!F68)</f>
        <v/>
      </c>
      <c r="F68" t="str">
        <f>IF(A68&lt;&gt;"",IF(タスクcsv元!G68="","false","true"),"")</f>
        <v>true</v>
      </c>
      <c r="G68" t="str">
        <f>タスクcsv元!H68&amp;""</f>
        <v/>
      </c>
      <c r="H68">
        <f>IF(タスクcsv元!I68="",0,タスクcsv元!I68)</f>
        <v>6</v>
      </c>
      <c r="I68">
        <f>IF(タスクcsv元!J68="",0,タスクcsv元!J68)</f>
        <v>9</v>
      </c>
      <c r="J68" t="str">
        <f t="shared" si="1"/>
        <v>INSERT INTO task(task_type_no,task_class_no,task_content,cost_classfication_cd,due_date,comp_f,memo,min_estimation,max_estimation) VALUES('業務(関電一般)','101','H99999_アプリケーションログ削除(単体テスト実施)','1',null,'true','','6','9');</v>
      </c>
    </row>
    <row r="69" spans="1:10">
      <c r="A69" t="str">
        <f>IFERROR(VLOOKUP(タスクcsv元!B69,リスト!B:D,2,0),"")</f>
        <v>業務(関電一般)</v>
      </c>
      <c r="B69">
        <f>IFERROR(VLOOKUP(タスクcsv元!C69,リスト!F:G,2,0),"")</f>
        <v>101</v>
      </c>
      <c r="C69" t="str">
        <f>IF(IFERROR(タスクcsv元!D69,"")=0,"",IFERROR(タスクcsv元!D69,""))</f>
        <v>H272301_FS作業手配データ最新状況取得(単体テスト実施)</v>
      </c>
      <c r="D69">
        <f>IFERROR(VLOOKUP(タスクcsv元!E69,リスト!J:K,2,0),"")</f>
        <v>1</v>
      </c>
      <c r="E69" s="11" t="str">
        <f>IF(タスクcsv元!F69=0,"",タスクcsv元!F69)</f>
        <v/>
      </c>
      <c r="F69" t="str">
        <f>IF(A69&lt;&gt;"",IF(タスクcsv元!G69="","false","true"),"")</f>
        <v>true</v>
      </c>
      <c r="G69" t="str">
        <f>タスクcsv元!H69&amp;""</f>
        <v/>
      </c>
      <c r="H69">
        <f>IF(タスクcsv元!I69="",0,タスクcsv元!I69)</f>
        <v>6</v>
      </c>
      <c r="I69">
        <f>IF(タスクcsv元!J69="",0,タスクcsv元!J69)</f>
        <v>9</v>
      </c>
      <c r="J69" t="str">
        <f t="shared" si="1"/>
        <v>INSERT INTO task(task_type_no,task_class_no,task_content,cost_classfication_cd,due_date,comp_f,memo,min_estimation,max_estimation) VALUES('業務(関電一般)','101','H272301_FS作業手配データ最新状況取得(単体テスト実施)','1',null,'true','','6','9');</v>
      </c>
    </row>
    <row r="70" spans="1:10">
      <c r="A70" t="str">
        <f>IFERROR(VLOOKUP(タスクcsv元!B70,リスト!B:D,2,0),"")</f>
        <v>業務(関電一般)</v>
      </c>
      <c r="B70">
        <f>IFERROR(VLOOKUP(タスクcsv元!C70,リスト!F:G,2,0),"")</f>
        <v>101</v>
      </c>
      <c r="C70" t="str">
        <f>IF(IFERROR(タスクcsv元!D70,"")=0,"",IFERROR(タスクcsv元!D70,""))</f>
        <v>H272302_FS担当者作業状況一覧取得(実装)</v>
      </c>
      <c r="D70">
        <f>IFERROR(VLOOKUP(タスクcsv元!E70,リスト!J:K,2,0),"")</f>
        <v>1</v>
      </c>
      <c r="E70" s="11" t="str">
        <f>IF(タスクcsv元!F70=0,"",タスクcsv元!F70)</f>
        <v/>
      </c>
      <c r="F70" t="str">
        <f>IF(A70&lt;&gt;"",IF(タスクcsv元!G70="","false","true"),"")</f>
        <v>true</v>
      </c>
      <c r="G70" t="str">
        <f>タスクcsv元!H70&amp;""</f>
        <v>+1.75(12/7)</v>
      </c>
      <c r="H70">
        <f>IF(タスクcsv元!I70="",0,タスクcsv元!I70)</f>
        <v>6</v>
      </c>
      <c r="I70">
        <f>IF(タスクcsv元!J70="",0,タスクcsv元!J70)</f>
        <v>9</v>
      </c>
      <c r="J70" t="str">
        <f t="shared" si="1"/>
        <v>INSERT INTO task(task_type_no,task_class_no,task_content,cost_classfication_cd,due_date,comp_f,memo,min_estimation,max_estimation) VALUES('業務(関電一般)','101','H272302_FS担当者作業状況一覧取得(実装)','1',null,'true','+1.75(12/7)','6','9');</v>
      </c>
    </row>
    <row r="71" spans="1:10">
      <c r="A71" t="str">
        <f>IFERROR(VLOOKUP(タスクcsv元!B71,リスト!B:D,2,0),"")</f>
        <v>業務(関電一般)</v>
      </c>
      <c r="B71">
        <f>IFERROR(VLOOKUP(タスクcsv元!C71,リスト!F:G,2,0),"")</f>
        <v>101</v>
      </c>
      <c r="C71" t="str">
        <f>IF(IFERROR(タスクcsv元!D71,"")=0,"",IFERROR(タスクcsv元!D71,""))</f>
        <v>H272302_FS担当者作業状況一覧取得(単体テスト実施)</v>
      </c>
      <c r="D71">
        <f>IFERROR(VLOOKUP(タスクcsv元!E71,リスト!J:K,2,0),"")</f>
        <v>1</v>
      </c>
      <c r="E71" s="11" t="str">
        <f>IF(タスクcsv元!F71=0,"",タスクcsv元!F71)</f>
        <v/>
      </c>
      <c r="F71" t="str">
        <f>IF(A71&lt;&gt;"",IF(タスクcsv元!G71="","false","true"),"")</f>
        <v>true</v>
      </c>
      <c r="G71" t="str">
        <f>タスクcsv元!H71&amp;""</f>
        <v>+2</v>
      </c>
      <c r="H71">
        <f>IF(タスクcsv元!I71="",0,タスクcsv元!I71)</f>
        <v>6</v>
      </c>
      <c r="I71">
        <f>IF(タスクcsv元!J71="",0,タスクcsv元!J71)</f>
        <v>9</v>
      </c>
      <c r="J71" t="str">
        <f t="shared" si="1"/>
        <v>INSERT INTO task(task_type_no,task_class_no,task_content,cost_classfication_cd,due_date,comp_f,memo,min_estimation,max_estimation) VALUES('業務(関電一般)','101','H272302_FS担当者作業状況一覧取得(単体テスト実施)','1',null,'true','+2','6','9');</v>
      </c>
    </row>
    <row r="72" spans="1:10">
      <c r="A72" t="str">
        <f>IFERROR(VLOOKUP(タスクcsv元!B72,リスト!B:D,2,0),"")</f>
        <v>業務(関電一般)</v>
      </c>
      <c r="B72">
        <f>IFERROR(VLOOKUP(タスクcsv元!C72,リスト!F:G,2,0),"")</f>
        <v>101</v>
      </c>
      <c r="C72" t="str">
        <f>IF(IFERROR(タスクcsv元!D72,"")=0,"",IFERROR(タスクcsv元!D72,""))</f>
        <v>H272302_FS担当者作業状況一覧取得(テスト設計)</v>
      </c>
      <c r="D72">
        <f>IFERROR(VLOOKUP(タスクcsv元!E72,リスト!J:K,2,0),"")</f>
        <v>1</v>
      </c>
      <c r="E72" s="11" t="str">
        <f>IF(タスクcsv元!F72=0,"",タスクcsv元!F72)</f>
        <v/>
      </c>
      <c r="F72" t="str">
        <f>IF(A72&lt;&gt;"",IF(タスクcsv元!G72="","false","true"),"")</f>
        <v>true</v>
      </c>
      <c r="G72" t="str">
        <f>タスクcsv元!H72&amp;""</f>
        <v/>
      </c>
      <c r="H72">
        <f>IF(タスクcsv元!I72="",0,タスクcsv元!I72)</f>
        <v>4</v>
      </c>
      <c r="I72">
        <f>IF(タスクcsv元!J72="",0,タスクcsv元!J72)</f>
        <v>6</v>
      </c>
      <c r="J72" t="str">
        <f t="shared" si="1"/>
        <v>INSERT INTO task(task_type_no,task_class_no,task_content,cost_classfication_cd,due_date,comp_f,memo,min_estimation,max_estimation) VALUES('業務(関電一般)','101','H272302_FS担当者作業状況一覧取得(テスト設計)','1',null,'true','','4','6');</v>
      </c>
    </row>
    <row r="73" spans="1:10">
      <c r="A73" t="str">
        <f>IFERROR(VLOOKUP(タスクcsv元!B73,リスト!B:D,2,0),"")</f>
        <v>業務(関電一般)</v>
      </c>
      <c r="B73">
        <f>IFERROR(VLOOKUP(タスクcsv元!C73,リスト!F:G,2,0),"")</f>
        <v>101</v>
      </c>
      <c r="C73" t="str">
        <f>IF(IFERROR(タスクcsv元!D73,"")=0,"",IFERROR(タスクcsv元!D73,""))</f>
        <v>H272304_FS作業手配データシステム更新済通知(実装)</v>
      </c>
      <c r="D73">
        <f>IFERROR(VLOOKUP(タスクcsv元!E73,リスト!J:K,2,0),"")</f>
        <v>1</v>
      </c>
      <c r="E73" s="11" t="str">
        <f>IF(タスクcsv元!F73=0,"",タスクcsv元!F73)</f>
        <v/>
      </c>
      <c r="F73" t="str">
        <f>IF(A73&lt;&gt;"",IF(タスクcsv元!G73="","false","true"),"")</f>
        <v>true</v>
      </c>
      <c r="G73" t="str">
        <f>タスクcsv元!H73&amp;""</f>
        <v>+1.75</v>
      </c>
      <c r="H73">
        <f>IF(タスクcsv元!I73="",0,タスクcsv元!I73)</f>
        <v>6</v>
      </c>
      <c r="I73">
        <f>IF(タスクcsv元!J73="",0,タスクcsv元!J73)</f>
        <v>9</v>
      </c>
      <c r="J73" t="str">
        <f t="shared" si="1"/>
        <v>INSERT INTO task(task_type_no,task_class_no,task_content,cost_classfication_cd,due_date,comp_f,memo,min_estimation,max_estimation) VALUES('業務(関電一般)','101','H272304_FS作業手配データシステム更新済通知(実装)','1',null,'true','+1.75','6','9');</v>
      </c>
    </row>
    <row r="74" spans="1:10">
      <c r="A74" t="str">
        <f>IFERROR(VLOOKUP(タスクcsv元!B74,リスト!B:D,2,0),"")</f>
        <v>業務(関電一般)</v>
      </c>
      <c r="B74">
        <f>IFERROR(VLOOKUP(タスクcsv元!C74,リスト!F:G,2,0),"")</f>
        <v>101</v>
      </c>
      <c r="C74" t="str">
        <f>IF(IFERROR(タスクcsv元!D74,"")=0,"",IFERROR(タスクcsv元!D74,""))</f>
        <v>H272304_FS作業手配データシステム更新済通知(テスト設計)</v>
      </c>
      <c r="D74">
        <f>IFERROR(VLOOKUP(タスクcsv元!E74,リスト!J:K,2,0),"")</f>
        <v>1</v>
      </c>
      <c r="E74" s="11" t="str">
        <f>IF(タスクcsv元!F74=0,"",タスクcsv元!F74)</f>
        <v/>
      </c>
      <c r="F74" t="str">
        <f>IF(A74&lt;&gt;"",IF(タスクcsv元!G74="","false","true"),"")</f>
        <v>true</v>
      </c>
      <c r="G74" t="str">
        <f>タスクcsv元!H74&amp;""</f>
        <v/>
      </c>
      <c r="H74">
        <f>IF(タスクcsv元!I74="",0,タスクcsv元!I74)</f>
        <v>4</v>
      </c>
      <c r="I74">
        <f>IF(タスクcsv元!J74="",0,タスクcsv元!J74)</f>
        <v>6</v>
      </c>
      <c r="J74" t="str">
        <f t="shared" si="1"/>
        <v>INSERT INTO task(task_type_no,task_class_no,task_content,cost_classfication_cd,due_date,comp_f,memo,min_estimation,max_estimation) VALUES('業務(関電一般)','101','H272304_FS作業手配データシステム更新済通知(テスト設計)','1',null,'true','','4','6');</v>
      </c>
    </row>
    <row r="75" spans="1:10">
      <c r="A75" t="str">
        <f>IFERROR(VLOOKUP(タスクcsv元!B75,リスト!B:D,2,0),"")</f>
        <v>業務(関電一般)</v>
      </c>
      <c r="B75">
        <f>IFERROR(VLOOKUP(タスクcsv元!C75,リスト!F:G,2,0),"")</f>
        <v>101</v>
      </c>
      <c r="C75" t="str">
        <f>IF(IFERROR(タスクcsv元!D75,"")=0,"",IFERROR(タスクcsv元!D75,""))</f>
        <v>H27216_電柱(リワーク)</v>
      </c>
      <c r="D75">
        <f>IFERROR(VLOOKUP(タスクcsv元!E75,リスト!J:K,2,0),"")</f>
        <v>1</v>
      </c>
      <c r="E75" s="11" t="str">
        <f>IF(タスクcsv元!F75=0,"",タスクcsv元!F75)</f>
        <v/>
      </c>
      <c r="F75" t="str">
        <f>IF(A75&lt;&gt;"",IF(タスクcsv元!G75="","false","true"),"")</f>
        <v>true</v>
      </c>
      <c r="G75" t="str">
        <f>タスクcsv元!H75&amp;""</f>
        <v/>
      </c>
      <c r="H75">
        <f>IF(タスクcsv元!I75="",0,タスクcsv元!I75)</f>
        <v>0</v>
      </c>
      <c r="I75">
        <f>IF(タスクcsv元!J75="",0,タスクcsv元!J75)</f>
        <v>0</v>
      </c>
      <c r="J75" t="str">
        <f t="shared" si="1"/>
        <v>INSERT INTO task(task_type_no,task_class_no,task_content,cost_classfication_cd,due_date,comp_f,memo,min_estimation,max_estimation) VALUES('業務(関電一般)','101','H27216_電柱(リワーク)','1',null,'true','','0','0');</v>
      </c>
    </row>
    <row r="76" spans="1:10">
      <c r="A76" t="str">
        <f>IFERROR(VLOOKUP(タスクcsv元!B76,リスト!B:D,2,0),"")</f>
        <v>業務(関電一般)</v>
      </c>
      <c r="B76">
        <f>IFERROR(VLOOKUP(タスクcsv元!C76,リスト!F:G,2,0),"")</f>
        <v>101</v>
      </c>
      <c r="C76" t="str">
        <f>IF(IFERROR(タスクcsv元!D76,"")=0,"",IFERROR(タスクcsv元!D76,""))</f>
        <v>H27217_FSログ取得(リワーク)</v>
      </c>
      <c r="D76">
        <f>IFERROR(VLOOKUP(タスクcsv元!E76,リスト!J:K,2,0),"")</f>
        <v>1</v>
      </c>
      <c r="E76" s="11" t="str">
        <f>IF(タスクcsv元!F76=0,"",タスクcsv元!F76)</f>
        <v/>
      </c>
      <c r="F76" t="str">
        <f>IF(A76&lt;&gt;"",IF(タスクcsv元!G76="","false","true"),"")</f>
        <v>true</v>
      </c>
      <c r="G76" t="str">
        <f>タスクcsv元!H76&amp;""</f>
        <v/>
      </c>
      <c r="H76">
        <f>IF(タスクcsv元!I76="",0,タスクcsv元!I76)</f>
        <v>0</v>
      </c>
      <c r="I76">
        <f>IF(タスクcsv元!J76="",0,タスクcsv元!J76)</f>
        <v>0</v>
      </c>
      <c r="J76" t="str">
        <f t="shared" si="1"/>
        <v>INSERT INTO task(task_type_no,task_class_no,task_content,cost_classfication_cd,due_date,comp_f,memo,min_estimation,max_estimation) VALUES('業務(関電一般)','101','H27217_FSログ取得(リワーク)','1',null,'true','','0','0');</v>
      </c>
    </row>
    <row r="77" spans="1:10">
      <c r="A77" t="str">
        <f>IFERROR(VLOOKUP(タスクcsv元!B77,リスト!B:D,2,0),"")</f>
        <v>業務(関電一般)</v>
      </c>
      <c r="B77">
        <f>IFERROR(VLOOKUP(タスクcsv元!C77,リスト!F:G,2,0),"")</f>
        <v>101</v>
      </c>
      <c r="C77" t="str">
        <f>IF(IFERROR(タスクcsv元!D77,"")=0,"",IFERROR(タスクcsv元!D77,""))</f>
        <v>H27222_FSChatterバックアップ(リワーク)</v>
      </c>
      <c r="D77">
        <f>IFERROR(VLOOKUP(タスクcsv元!E77,リスト!J:K,2,0),"")</f>
        <v>1</v>
      </c>
      <c r="E77" s="11" t="str">
        <f>IF(タスクcsv元!F77=0,"",タスクcsv元!F77)</f>
        <v/>
      </c>
      <c r="F77" t="str">
        <f>IF(A77&lt;&gt;"",IF(タスクcsv元!G77="","false","true"),"")</f>
        <v>true</v>
      </c>
      <c r="G77" t="str">
        <f>タスクcsv元!H77&amp;""</f>
        <v/>
      </c>
      <c r="H77">
        <f>IF(タスクcsv元!I77="",0,タスクcsv元!I77)</f>
        <v>0</v>
      </c>
      <c r="I77">
        <f>IF(タスクcsv元!J77="",0,タスクcsv元!J77)</f>
        <v>0</v>
      </c>
      <c r="J77" t="str">
        <f t="shared" si="1"/>
        <v>INSERT INTO task(task_type_no,task_class_no,task_content,cost_classfication_cd,due_date,comp_f,memo,min_estimation,max_estimation) VALUES('業務(関電一般)','101','H27222_FSChatterバックアップ(リワーク)','1',null,'true','','0','0');</v>
      </c>
    </row>
    <row r="78" spans="1:10">
      <c r="A78" t="str">
        <f>IFERROR(VLOOKUP(タスクcsv元!B78,リスト!B:D,2,0),"")</f>
        <v>業務(関電一般)</v>
      </c>
      <c r="B78">
        <f>IFERROR(VLOOKUP(タスクcsv元!C78,リスト!F:G,2,0),"")</f>
        <v>101</v>
      </c>
      <c r="C78" t="str">
        <f>IF(IFERROR(タスクcsv元!D78,"")=0,"",IFERROR(タスクcsv元!D78,""))</f>
        <v>H99999_アプリケーションログ削除(リワーク)</v>
      </c>
      <c r="D78">
        <f>IFERROR(VLOOKUP(タスクcsv元!E78,リスト!J:K,2,0),"")</f>
        <v>1</v>
      </c>
      <c r="E78" s="11" t="str">
        <f>IF(タスクcsv元!F78=0,"",タスクcsv元!F78)</f>
        <v/>
      </c>
      <c r="F78" t="str">
        <f>IF(A78&lt;&gt;"",IF(タスクcsv元!G78="","false","true"),"")</f>
        <v>true</v>
      </c>
      <c r="G78" t="str">
        <f>タスクcsv元!H78&amp;""</f>
        <v/>
      </c>
      <c r="H78">
        <f>IF(タスクcsv元!I78="",0,タスクcsv元!I78)</f>
        <v>0</v>
      </c>
      <c r="I78">
        <f>IF(タスクcsv元!J78="",0,タスクcsv元!J78)</f>
        <v>0</v>
      </c>
      <c r="J78" t="str">
        <f t="shared" si="1"/>
        <v>INSERT INTO task(task_type_no,task_class_no,task_content,cost_classfication_cd,due_date,comp_f,memo,min_estimation,max_estimation) VALUES('業務(関電一般)','101','H99999_アプリケーションログ削除(リワーク)','1',null,'true','','0','0');</v>
      </c>
    </row>
    <row r="79" spans="1:10">
      <c r="A79" t="str">
        <f>IFERROR(VLOOKUP(タスクcsv元!B79,リスト!B:D,2,0),"")</f>
        <v>業務(関電一般)</v>
      </c>
      <c r="B79">
        <f>IFERROR(VLOOKUP(タスクcsv元!C79,リスト!F:G,2,0),"")</f>
        <v>101</v>
      </c>
      <c r="C79" t="str">
        <f>IF(IFERROR(タスクcsv元!D79,"")=0,"",IFERROR(タスクcsv元!D79,""))</f>
        <v>H272301_FS作業手配データ最新状況取得(リワーク)</v>
      </c>
      <c r="D79">
        <f>IFERROR(VLOOKUP(タスクcsv元!E79,リスト!J:K,2,0),"")</f>
        <v>1</v>
      </c>
      <c r="E79" s="11" t="str">
        <f>IF(タスクcsv元!F79=0,"",タスクcsv元!F79)</f>
        <v/>
      </c>
      <c r="F79" t="str">
        <f>IF(A79&lt;&gt;"",IF(タスクcsv元!G79="","false","true"),"")</f>
        <v>true</v>
      </c>
      <c r="G79" t="str">
        <f>タスクcsv元!H79&amp;""</f>
        <v/>
      </c>
      <c r="H79">
        <f>IF(タスクcsv元!I79="",0,タスクcsv元!I79)</f>
        <v>0</v>
      </c>
      <c r="I79">
        <f>IF(タスクcsv元!J79="",0,タスクcsv元!J79)</f>
        <v>0</v>
      </c>
      <c r="J79" t="str">
        <f t="shared" si="1"/>
        <v>INSERT INTO task(task_type_no,task_class_no,task_content,cost_classfication_cd,due_date,comp_f,memo,min_estimation,max_estimation) VALUES('業務(関電一般)','101','H272301_FS作業手配データ最新状況取得(リワーク)','1',null,'true','','0','0');</v>
      </c>
    </row>
    <row r="80" spans="1:10">
      <c r="A80" t="str">
        <f>IFERROR(VLOOKUP(タスクcsv元!B80,リスト!B:D,2,0),"")</f>
        <v>業務(関電一般)</v>
      </c>
      <c r="B80">
        <f>IFERROR(VLOOKUP(タスクcsv元!C80,リスト!F:G,2,0),"")</f>
        <v>101</v>
      </c>
      <c r="C80" t="str">
        <f>IF(IFERROR(タスクcsv元!D80,"")=0,"",IFERROR(タスクcsv元!D80,""))</f>
        <v>H272304_FS作業手配データシステム更新済通知(単体テスト実施)</v>
      </c>
      <c r="D80">
        <f>IFERROR(VLOOKUP(タスクcsv元!E80,リスト!J:K,2,0),"")</f>
        <v>1</v>
      </c>
      <c r="E80" s="11" t="str">
        <f>IF(タスクcsv元!F80=0,"",タスクcsv元!F80)</f>
        <v/>
      </c>
      <c r="F80" t="str">
        <f>IF(A80&lt;&gt;"",IF(タスクcsv元!G80="","false","true"),"")</f>
        <v>true</v>
      </c>
      <c r="G80" t="str">
        <f>タスクcsv元!H80&amp;""</f>
        <v>+2</v>
      </c>
      <c r="H80">
        <f>IF(タスクcsv元!I80="",0,タスクcsv元!I80)</f>
        <v>6</v>
      </c>
      <c r="I80">
        <f>IF(タスクcsv元!J80="",0,タスクcsv元!J80)</f>
        <v>9</v>
      </c>
      <c r="J80" t="str">
        <f t="shared" si="1"/>
        <v>INSERT INTO task(task_type_no,task_class_no,task_content,cost_classfication_cd,due_date,comp_f,memo,min_estimation,max_estimation) VALUES('業務(関電一般)','101','H272304_FS作業手配データシステム更新済通知(単体テスト実施)','1',null,'true','+2','6','9');</v>
      </c>
    </row>
    <row r="81" spans="1:10">
      <c r="A81" t="str">
        <f>IFERROR(VLOOKUP(タスクcsv元!B81,リスト!B:D,2,0),"")</f>
        <v>業務(関電一般)</v>
      </c>
      <c r="B81">
        <f>IFERROR(VLOOKUP(タスクcsv元!C81,リスト!F:G,2,0),"")</f>
        <v>101</v>
      </c>
      <c r="C81" t="str">
        <f>IF(IFERROR(タスクcsv元!D81,"")=0,"",IFERROR(タスクcsv元!D81,""))</f>
        <v>H272205_FS現場作業データ送信（一般異動）(実装)</v>
      </c>
      <c r="D81">
        <f>IFERROR(VLOOKUP(タスクcsv元!E81,リスト!J:K,2,0),"")</f>
        <v>1</v>
      </c>
      <c r="E81" s="11" t="str">
        <f>IF(タスクcsv元!F81=0,"",タスクcsv元!F81)</f>
        <v/>
      </c>
      <c r="F81" t="str">
        <f>IF(A81&lt;&gt;"",IF(タスクcsv元!G81="","false","true"),"")</f>
        <v>true</v>
      </c>
      <c r="G81" t="str">
        <f>タスクcsv元!H81&amp;""</f>
        <v>+3.5</v>
      </c>
      <c r="H81">
        <f>IF(タスクcsv元!I81="",0,タスクcsv元!I81)</f>
        <v>6</v>
      </c>
      <c r="I81">
        <f>IF(タスクcsv元!J81="",0,タスクcsv元!J81)</f>
        <v>9</v>
      </c>
      <c r="J81" t="str">
        <f t="shared" si="1"/>
        <v>INSERT INTO task(task_type_no,task_class_no,task_content,cost_classfication_cd,due_date,comp_f,memo,min_estimation,max_estimation) VALUES('業務(関電一般)','101','H272205_FS現場作業データ送信（一般異動）(実装)','1',null,'true','+3.5','6','9');</v>
      </c>
    </row>
    <row r="82" spans="1:10">
      <c r="A82" t="str">
        <f>IFERROR(VLOOKUP(タスクcsv元!B82,リスト!B:D,2,0),"")</f>
        <v>業務(関電一般)</v>
      </c>
      <c r="B82">
        <f>IFERROR(VLOOKUP(タスクcsv元!C82,リスト!F:G,2,0),"")</f>
        <v>101</v>
      </c>
      <c r="C82" t="str">
        <f>IF(IFERROR(タスクcsv元!D82,"")=0,"",IFERROR(タスクcsv元!D82,""))</f>
        <v>H272205_FS現場作業データ送信（一般異動）(単体テスト)</v>
      </c>
      <c r="D82">
        <f>IFERROR(VLOOKUP(タスクcsv元!E82,リスト!J:K,2,0),"")</f>
        <v>1</v>
      </c>
      <c r="E82" s="11" t="str">
        <f>IF(タスクcsv元!F82=0,"",タスクcsv元!F82)</f>
        <v/>
      </c>
      <c r="F82" t="str">
        <f>IF(A82&lt;&gt;"",IF(タスクcsv元!G82="","false","true"),"")</f>
        <v>true</v>
      </c>
      <c r="G82" t="str">
        <f>タスクcsv元!H82&amp;""</f>
        <v/>
      </c>
      <c r="H82">
        <f>IF(タスクcsv元!I82="",0,タスクcsv元!I82)</f>
        <v>6</v>
      </c>
      <c r="I82">
        <f>IF(タスクcsv元!J82="",0,タスクcsv元!J82)</f>
        <v>9</v>
      </c>
      <c r="J82" t="str">
        <f t="shared" si="1"/>
        <v>INSERT INTO task(task_type_no,task_class_no,task_content,cost_classfication_cd,due_date,comp_f,memo,min_estimation,max_estimation) VALUES('業務(関電一般)','101','H272205_FS現場作業データ送信（一般異動）(単体テスト)','1',null,'true','','6','9');</v>
      </c>
    </row>
    <row r="83" spans="1:10">
      <c r="A83" t="str">
        <f>IFERROR(VLOOKUP(タスクcsv元!B83,リスト!B:D,2,0),"")</f>
        <v>業務(関電一般)</v>
      </c>
      <c r="B83">
        <f>IFERROR(VLOOKUP(タスクcsv元!C83,リスト!F:G,2,0),"")</f>
        <v>101</v>
      </c>
      <c r="C83" t="str">
        <f>IF(IFERROR(タスクcsv元!D83,"")=0,"",IFERROR(タスクcsv元!D83,""))</f>
        <v>H272208_FS現場作業データ送信（停止施行）(実装)</v>
      </c>
      <c r="D83">
        <f>IFERROR(VLOOKUP(タスクcsv元!E83,リスト!J:K,2,0),"")</f>
        <v>1</v>
      </c>
      <c r="E83" s="11" t="str">
        <f>IF(タスクcsv元!F83=0,"",タスクcsv元!F83)</f>
        <v/>
      </c>
      <c r="F83" t="str">
        <f>IF(A83&lt;&gt;"",IF(タスクcsv元!G83="","false","true"),"")</f>
        <v>true</v>
      </c>
      <c r="G83" t="str">
        <f>タスクcsv元!H83&amp;""</f>
        <v/>
      </c>
      <c r="H83">
        <f>IF(タスクcsv元!I83="",0,タスクcsv元!I83)</f>
        <v>6</v>
      </c>
      <c r="I83">
        <f>IF(タスクcsv元!J83="",0,タスクcsv元!J83)</f>
        <v>9</v>
      </c>
      <c r="J83" t="str">
        <f t="shared" si="1"/>
        <v>INSERT INTO task(task_type_no,task_class_no,task_content,cost_classfication_cd,due_date,comp_f,memo,min_estimation,max_estimation) VALUES('業務(関電一般)','101','H272208_FS現場作業データ送信（停止施行）(実装)','1',null,'true','','6','9');</v>
      </c>
    </row>
    <row r="84" spans="1:10">
      <c r="A84" t="str">
        <f>IFERROR(VLOOKUP(タスクcsv元!B84,リスト!B:D,2,0),"")</f>
        <v>業務(関電一般)</v>
      </c>
      <c r="B84">
        <f>IFERROR(VLOOKUP(タスクcsv元!C84,リスト!F:G,2,0),"")</f>
        <v>101</v>
      </c>
      <c r="C84" t="str">
        <f>IF(IFERROR(タスクcsv元!D84,"")=0,"",IFERROR(タスクcsv元!D84,""))</f>
        <v>H272208_FS現場作業データ送信（停止施行）(単体テスト)</v>
      </c>
      <c r="D84">
        <f>IFERROR(VLOOKUP(タスクcsv元!E84,リスト!J:K,2,0),"")</f>
        <v>1</v>
      </c>
      <c r="E84" s="11" t="str">
        <f>IF(タスクcsv元!F84=0,"",タスクcsv元!F84)</f>
        <v/>
      </c>
      <c r="F84" t="str">
        <f>IF(A84&lt;&gt;"",IF(タスクcsv元!G84="","false","true"),"")</f>
        <v>true</v>
      </c>
      <c r="G84" t="str">
        <f>タスクcsv元!H84&amp;""</f>
        <v/>
      </c>
      <c r="H84">
        <f>IF(タスクcsv元!I84="",0,タスクcsv元!I84)</f>
        <v>6</v>
      </c>
      <c r="I84">
        <f>IF(タスクcsv元!J84="",0,タスクcsv元!J84)</f>
        <v>9</v>
      </c>
      <c r="J84" t="str">
        <f t="shared" si="1"/>
        <v>INSERT INTO task(task_type_no,task_class_no,task_content,cost_classfication_cd,due_date,comp_f,memo,min_estimation,max_estimation) VALUES('業務(関電一般)','101','H272208_FS現場作業データ送信（停止施行）(単体テスト)','1',null,'true','','6','9');</v>
      </c>
    </row>
    <row r="85" spans="1:10">
      <c r="A85" t="str">
        <f>IFERROR(VLOOKUP(タスクcsv元!B85,リスト!B:D,2,0),"")</f>
        <v>業務(関電一般)</v>
      </c>
      <c r="B85">
        <f>IFERROR(VLOOKUP(タスクcsv元!C85,リスト!F:G,2,0),"")</f>
        <v>101</v>
      </c>
      <c r="C85" t="str">
        <f>IF(IFERROR(タスクcsv元!D85,"")=0,"",IFERROR(タスクcsv元!D85,""))</f>
        <v>H272208_FS現場作業データ送信（停止施行）(テスト設計)</v>
      </c>
      <c r="D85">
        <f>IFERROR(VLOOKUP(タスクcsv元!E85,リスト!J:K,2,0),"")</f>
        <v>1</v>
      </c>
      <c r="E85" s="11" t="str">
        <f>IF(タスクcsv元!F85=0,"",タスクcsv元!F85)</f>
        <v/>
      </c>
      <c r="F85" t="str">
        <f>IF(A85&lt;&gt;"",IF(タスクcsv元!G85="","false","true"),"")</f>
        <v>true</v>
      </c>
      <c r="G85" t="str">
        <f>タスクcsv元!H85&amp;""</f>
        <v/>
      </c>
      <c r="H85">
        <f>IF(タスクcsv元!I85="",0,タスクcsv元!I85)</f>
        <v>4</v>
      </c>
      <c r="I85">
        <f>IF(タスクcsv元!J85="",0,タスクcsv元!J85)</f>
        <v>6</v>
      </c>
      <c r="J85" t="str">
        <f t="shared" si="1"/>
        <v>INSERT INTO task(task_type_no,task_class_no,task_content,cost_classfication_cd,due_date,comp_f,memo,min_estimation,max_estimation) VALUES('業務(関電一般)','101','H272208_FS現場作業データ送信（停止施行）(テスト設計)','1',null,'true','','4','6');</v>
      </c>
    </row>
    <row r="86" spans="1:10">
      <c r="A86" t="str">
        <f>IFERROR(VLOOKUP(タスクcsv元!B86,リスト!B:D,2,0),"")</f>
        <v>業務(関電一般)</v>
      </c>
      <c r="B86">
        <f>IFERROR(VLOOKUP(タスクcsv元!C86,リスト!F:G,2,0),"")</f>
        <v>101</v>
      </c>
      <c r="C86" t="str">
        <f>IF(IFERROR(タスクcsv元!D86,"")=0,"",IFERROR(タスクcsv元!D86,""))</f>
        <v>H27201_FS作業手配データ送信（一般異動）(テスト設計)</v>
      </c>
      <c r="D86">
        <f>IFERROR(VLOOKUP(タスクcsv元!E86,リスト!J:K,2,0),"")</f>
        <v>1</v>
      </c>
      <c r="E86" s="11">
        <f>IF(タスクcsv元!F86=0,"",タスクcsv元!F86)</f>
        <v>44517</v>
      </c>
      <c r="F86" t="str">
        <f>IF(A86&lt;&gt;"",IF(タスクcsv元!G86="","false","true"),"")</f>
        <v>true</v>
      </c>
      <c r="G86" t="str">
        <f>タスクcsv元!H86&amp;""</f>
        <v/>
      </c>
      <c r="H86">
        <f>IF(タスクcsv元!I86="",0,タスクcsv元!I86)</f>
        <v>8</v>
      </c>
      <c r="I86">
        <f>IF(タスクcsv元!J86="",0,タスクcsv元!J86)</f>
        <v>12</v>
      </c>
      <c r="J86" t="str">
        <f t="shared" si="1"/>
        <v>INSERT INTO task(task_type_no,task_class_no,task_content,cost_classfication_cd,due_date,comp_f,memo,min_estimation,max_estimation) VALUES('業務(関電一般)','101','H27201_FS作業手配データ送信（一般異動）(テスト設計)','1','2021/11/17','true','','8','12');</v>
      </c>
    </row>
    <row r="87" spans="1:10">
      <c r="A87" t="str">
        <f>IFERROR(VLOOKUP(タスクcsv元!B87,リスト!B:D,2,0),"")</f>
        <v>業務(関電一般)</v>
      </c>
      <c r="B87">
        <f>IFERROR(VLOOKUP(タスクcsv元!C87,リスト!F:G,2,0),"")</f>
        <v>101</v>
      </c>
      <c r="C87" t="str">
        <f>IF(IFERROR(タスクcsv元!D87,"")=0,"",IFERROR(タスクcsv元!D87,""))</f>
        <v>H27201_FS作業手配データ送信（一般異動）(単体テスト実施)</v>
      </c>
      <c r="D87">
        <f>IFERROR(VLOOKUP(タスクcsv元!E87,リスト!J:K,2,0),"")</f>
        <v>1</v>
      </c>
      <c r="E87" s="11">
        <f>IF(タスクcsv元!F87=0,"",タスクcsv元!F87)</f>
        <v>44519</v>
      </c>
      <c r="F87" t="str">
        <f>IF(A87&lt;&gt;"",IF(タスクcsv元!G87="","false","true"),"")</f>
        <v>true</v>
      </c>
      <c r="G87" t="str">
        <f>タスクcsv元!H87&amp;""</f>
        <v>+4H</v>
      </c>
      <c r="H87">
        <f>IF(タスクcsv元!I87="",0,タスクcsv元!I87)</f>
        <v>6</v>
      </c>
      <c r="I87">
        <f>IF(タスクcsv元!J87="",0,タスクcsv元!J87)</f>
        <v>9</v>
      </c>
      <c r="J87" t="str">
        <f t="shared" si="1"/>
        <v>INSERT INTO task(task_type_no,task_class_no,task_content,cost_classfication_cd,due_date,comp_f,memo,min_estimation,max_estimation) VALUES('業務(関電一般)','101','H27201_FS作業手配データ送信（一般異動）(単体テスト実施)','1','2021/11/19','true','+4H','6','9');</v>
      </c>
    </row>
    <row r="88" spans="1:10">
      <c r="A88" t="str">
        <f>IFERROR(VLOOKUP(タスクcsv元!B88,リスト!B:D,2,0),"")</f>
        <v>業務(関電一般)</v>
      </c>
      <c r="B88">
        <f>IFERROR(VLOOKUP(タスクcsv元!C88,リスト!F:G,2,0),"")</f>
        <v>101</v>
      </c>
      <c r="C88" t="str">
        <f>IF(IFERROR(タスクcsv元!D88,"")=0,"",IFERROR(タスクcsv元!D88,""))</f>
        <v>H272204_FS作業手配データ送信（停止施行）(テスト設計)</v>
      </c>
      <c r="D88">
        <f>IFERROR(VLOOKUP(タスクcsv元!E88,リスト!J:K,2,0),"")</f>
        <v>1</v>
      </c>
      <c r="E88" s="11">
        <f>IF(タスクcsv元!F88=0,"",タスクcsv元!F88)</f>
        <v>44572</v>
      </c>
      <c r="F88" t="str">
        <f>IF(A88&lt;&gt;"",IF(タスクcsv元!G88="","false","true"),"")</f>
        <v>true</v>
      </c>
      <c r="G88" t="str">
        <f>タスクcsv元!H88&amp;""</f>
        <v/>
      </c>
      <c r="H88">
        <f>IF(タスクcsv元!I88="",0,タスクcsv元!I88)</f>
        <v>0</v>
      </c>
      <c r="I88">
        <f>IF(タスクcsv元!J88="",0,タスクcsv元!J88)</f>
        <v>0</v>
      </c>
      <c r="J88" t="str">
        <f t="shared" si="1"/>
        <v>INSERT INTO task(task_type_no,task_class_no,task_content,cost_classfication_cd,due_date,comp_f,memo,min_estimation,max_estimation) VALUES('業務(関電一般)','101','H272204_FS作業手配データ送信（停止施行）(テスト設計)','1','2022/01/11','true','','0','0');</v>
      </c>
    </row>
    <row r="89" spans="1:10">
      <c r="A89" t="str">
        <f>IFERROR(VLOOKUP(タスクcsv元!B89,リスト!B:D,2,0),"")</f>
        <v>業務(関電一般)</v>
      </c>
      <c r="B89">
        <f>IFERROR(VLOOKUP(タスクcsv元!C89,リスト!F:G,2,0),"")</f>
        <v>101</v>
      </c>
      <c r="C89" t="str">
        <f>IF(IFERROR(タスクcsv元!D89,"")=0,"",IFERROR(タスクcsv元!D89,""))</f>
        <v>H272204_FS作業手配データ送信（停止施行）(実装)</v>
      </c>
      <c r="D89">
        <f>IFERROR(VLOOKUP(タスクcsv元!E89,リスト!J:K,2,0),"")</f>
        <v>1</v>
      </c>
      <c r="E89" s="11">
        <f>IF(タスクcsv元!F89=0,"",タスクcsv元!F89)</f>
        <v>44572</v>
      </c>
      <c r="F89" t="str">
        <f>IF(A89&lt;&gt;"",IF(タスクcsv元!G89="","false","true"),"")</f>
        <v>true</v>
      </c>
      <c r="G89" t="str">
        <f>タスクcsv元!H89&amp;""</f>
        <v>+3</v>
      </c>
      <c r="H89">
        <f>IF(タスクcsv元!I89="",0,タスクcsv元!I89)</f>
        <v>0</v>
      </c>
      <c r="I89">
        <f>IF(タスクcsv元!J89="",0,タスクcsv元!J89)</f>
        <v>0</v>
      </c>
      <c r="J89" t="str">
        <f t="shared" si="1"/>
        <v>INSERT INTO task(task_type_no,task_class_no,task_content,cost_classfication_cd,due_date,comp_f,memo,min_estimation,max_estimation) VALUES('業務(関電一般)','101','H272204_FS作業手配データ送信（停止施行）(実装)','1','2022/01/11','true','+3','0','0');</v>
      </c>
    </row>
    <row r="90" spans="1:10">
      <c r="A90" t="str">
        <f>IFERROR(VLOOKUP(タスクcsv元!B90,リスト!B:D,2,0),"")</f>
        <v>業務(関電一般)</v>
      </c>
      <c r="B90">
        <f>IFERROR(VLOOKUP(タスクcsv元!C90,リスト!F:G,2,0),"")</f>
        <v>101</v>
      </c>
      <c r="C90" t="str">
        <f>IF(IFERROR(タスクcsv元!D90,"")=0,"",IFERROR(タスクcsv元!D90,""))</f>
        <v>H272204_FS作業手配データ送信（停止施行）(単体テスト実施)</v>
      </c>
      <c r="D90">
        <f>IFERROR(VLOOKUP(タスクcsv元!E90,リスト!J:K,2,0),"")</f>
        <v>1</v>
      </c>
      <c r="E90" s="11">
        <f>IF(タスクcsv元!F90=0,"",タスクcsv元!F90)</f>
        <v>44572</v>
      </c>
      <c r="F90" t="str">
        <f>IF(A90&lt;&gt;"",IF(タスクcsv元!G90="","false","true"),"")</f>
        <v>true</v>
      </c>
      <c r="G90" t="str">
        <f>タスクcsv元!H90&amp;""</f>
        <v>+1</v>
      </c>
      <c r="H90">
        <f>IF(タスクcsv元!I90="",0,タスクcsv元!I90)</f>
        <v>0</v>
      </c>
      <c r="I90">
        <f>IF(タスクcsv元!J90="",0,タスクcsv元!J90)</f>
        <v>0</v>
      </c>
      <c r="J90" t="str">
        <f t="shared" si="1"/>
        <v>INSERT INTO task(task_type_no,task_class_no,task_content,cost_classfication_cd,due_date,comp_f,memo,min_estimation,max_estimation) VALUES('業務(関電一般)','101','H272204_FS作業手配データ送信（停止施行）(単体テスト実施)','1','2022/01/11','true','+1','0','0');</v>
      </c>
    </row>
    <row r="91" spans="1:10">
      <c r="A91" t="str">
        <f>IFERROR(VLOOKUP(タスクcsv元!B91,リスト!B:D,2,0),"")</f>
        <v>業務(関電一般)</v>
      </c>
      <c r="B91">
        <f>IFERROR(VLOOKUP(タスクcsv元!C91,リスト!F:G,2,0),"")</f>
        <v>101</v>
      </c>
      <c r="C91" t="str">
        <f>IF(IFERROR(タスクcsv元!D91,"")=0,"",IFERROR(タスクcsv元!D91,""))</f>
        <v>3所試行用データ投入（一般異動）(実装)</v>
      </c>
      <c r="D91">
        <f>IFERROR(VLOOKUP(タスクcsv元!E91,リスト!J:K,2,0),"")</f>
        <v>1</v>
      </c>
      <c r="E91" s="11" t="str">
        <f>IF(タスクcsv元!F91=0,"",タスクcsv元!F91)</f>
        <v/>
      </c>
      <c r="F91" t="str">
        <f>IF(A91&lt;&gt;"",IF(タスクcsv元!G91="","false","true"),"")</f>
        <v>true</v>
      </c>
      <c r="G91" t="str">
        <f>タスクcsv元!H91&amp;""</f>
        <v/>
      </c>
      <c r="H91">
        <f>IF(タスクcsv元!I91="",0,タスクcsv元!I91)</f>
        <v>12</v>
      </c>
      <c r="I91">
        <f>IF(タスクcsv元!J91="",0,タスクcsv元!J91)</f>
        <v>18</v>
      </c>
      <c r="J91" t="str">
        <f t="shared" si="1"/>
        <v>INSERT INTO task(task_type_no,task_class_no,task_content,cost_classfication_cd,due_date,comp_f,memo,min_estimation,max_estimation) VALUES('業務(関電一般)','101','3所試行用データ投入（一般異動）(実装)','1',null,'true','','12','18');</v>
      </c>
    </row>
    <row r="92" spans="1:10">
      <c r="A92" t="str">
        <f>IFERROR(VLOOKUP(タスクcsv元!B92,リスト!B:D,2,0),"")</f>
        <v>業務(関電一般)</v>
      </c>
      <c r="B92">
        <f>IFERROR(VLOOKUP(タスクcsv元!C92,リスト!F:G,2,0),"")</f>
        <v>101</v>
      </c>
      <c r="C92" t="str">
        <f>IF(IFERROR(タスクcsv元!D92,"")=0,"",IFERROR(タスクcsv元!D92,""))</f>
        <v>3所試行用データ投入（一般異動）(単体テスト実施)</v>
      </c>
      <c r="D92">
        <f>IFERROR(VLOOKUP(タスクcsv元!E92,リスト!J:K,2,0),"")</f>
        <v>1</v>
      </c>
      <c r="E92" s="11" t="str">
        <f>IF(タスクcsv元!F92=0,"",タスクcsv元!F92)</f>
        <v/>
      </c>
      <c r="F92" t="str">
        <f>IF(A92&lt;&gt;"",IF(タスクcsv元!G92="","false","true"),"")</f>
        <v>true</v>
      </c>
      <c r="G92" t="str">
        <f>タスクcsv元!H92&amp;""</f>
        <v/>
      </c>
      <c r="H92">
        <f>IF(タスクcsv元!I92="",0,タスクcsv元!I92)</f>
        <v>5</v>
      </c>
      <c r="I92">
        <f>IF(タスクcsv元!J92="",0,タスクcsv元!J92)</f>
        <v>7.5</v>
      </c>
      <c r="J92" t="str">
        <f t="shared" si="1"/>
        <v>INSERT INTO task(task_type_no,task_class_no,task_content,cost_classfication_cd,due_date,comp_f,memo,min_estimation,max_estimation) VALUES('業務(関電一般)','101','3所試行用データ投入（一般異動）(単体テスト実施)','1',null,'true','','5','7.5');</v>
      </c>
    </row>
    <row r="93" spans="1:10">
      <c r="A93" t="str">
        <f>IFERROR(VLOOKUP(タスクcsv元!B93,リスト!B:D,2,0),"")</f>
        <v>業務(関電一般)</v>
      </c>
      <c r="B93">
        <f>IFERROR(VLOOKUP(タスクcsv元!C93,リスト!F:G,2,0),"")</f>
        <v>101</v>
      </c>
      <c r="C93" t="str">
        <f>IF(IFERROR(タスクcsv元!D93,"")=0,"",IFERROR(タスクcsv元!D93,""))</f>
        <v>3所試行用データ投入（一般異動）(テスト設計)</v>
      </c>
      <c r="D93">
        <f>IFERROR(VLOOKUP(タスクcsv元!E93,リスト!J:K,2,0),"")</f>
        <v>1</v>
      </c>
      <c r="E93" s="11" t="str">
        <f>IF(タスクcsv元!F93=0,"",タスクcsv元!F93)</f>
        <v/>
      </c>
      <c r="F93" t="str">
        <f>IF(A93&lt;&gt;"",IF(タスクcsv元!G93="","false","true"),"")</f>
        <v>true</v>
      </c>
      <c r="G93" t="str">
        <f>タスクcsv元!H93&amp;""</f>
        <v>+1.5</v>
      </c>
      <c r="H93">
        <f>IF(タスクcsv元!I93="",0,タスクcsv元!I93)</f>
        <v>3</v>
      </c>
      <c r="I93">
        <f>IF(タスクcsv元!J93="",0,タスクcsv元!J93)</f>
        <v>4.5</v>
      </c>
      <c r="J93" t="str">
        <f t="shared" si="1"/>
        <v>INSERT INTO task(task_type_no,task_class_no,task_content,cost_classfication_cd,due_date,comp_f,memo,min_estimation,max_estimation) VALUES('業務(関電一般)','101','3所試行用データ投入（一般異動）(テスト設計)','1',null,'true','+1.5','3','4.5');</v>
      </c>
    </row>
    <row r="94" spans="1:10">
      <c r="A94" t="str">
        <f>IFERROR(VLOOKUP(タスクcsv元!B94,リスト!B:D,2,0),"")</f>
        <v>業務(関電一般)</v>
      </c>
      <c r="B94">
        <f>IFERROR(VLOOKUP(タスクcsv元!C94,リスト!F:G,2,0),"")</f>
        <v>101</v>
      </c>
      <c r="C94" t="str">
        <f>IF(IFERROR(タスクcsv元!D94,"")=0,"",IFERROR(タスクcsv元!D94,""))</f>
        <v>連携スクリプトリワーク</v>
      </c>
      <c r="D94">
        <f>IFERROR(VLOOKUP(タスクcsv元!E94,リスト!J:K,2,0),"")</f>
        <v>1</v>
      </c>
      <c r="E94" s="11" t="str">
        <f>IF(タスクcsv元!F94=0,"",タスクcsv元!F94)</f>
        <v/>
      </c>
      <c r="F94" t="str">
        <f>IF(A94&lt;&gt;"",IF(タスクcsv元!G94="","false","true"),"")</f>
        <v>true</v>
      </c>
      <c r="G94" t="str">
        <f>タスクcsv元!H94&amp;""</f>
        <v/>
      </c>
      <c r="H94">
        <f>IF(タスクcsv元!I94="",0,タスクcsv元!I94)</f>
        <v>0</v>
      </c>
      <c r="I94">
        <f>IF(タスクcsv元!J94="",0,タスクcsv元!J94)</f>
        <v>0</v>
      </c>
      <c r="J94" t="str">
        <f t="shared" si="1"/>
        <v>INSERT INTO task(task_type_no,task_class_no,task_content,cost_classfication_cd,due_date,comp_f,memo,min_estimation,max_estimation) VALUES('業務(関電一般)','101','連携スクリプトリワーク','1',null,'true','','0','0');</v>
      </c>
    </row>
    <row r="95" spans="1:10">
      <c r="A95" t="str">
        <f>IFERROR(VLOOKUP(タスクcsv元!B95,リスト!B:D,2,0),"")</f>
        <v>業務(関電一般)</v>
      </c>
      <c r="B95">
        <f>IFERROR(VLOOKUP(タスクcsv元!C95,リスト!F:G,2,0),"")</f>
        <v>101</v>
      </c>
      <c r="C95" t="str">
        <f>IF(IFERROR(タスクcsv元!D95,"")=0,"",IFERROR(タスクcsv元!D95,""))</f>
        <v>3所試行用データ投入（停止・停解）(実装)</v>
      </c>
      <c r="D95">
        <f>IFERROR(VLOOKUP(タスクcsv元!E95,リスト!J:K,2,0),"")</f>
        <v>1</v>
      </c>
      <c r="E95" s="11">
        <f>IF(タスクcsv元!F95=0,"",タスクcsv元!F95)</f>
        <v>44580</v>
      </c>
      <c r="F95" t="str">
        <f>IF(A95&lt;&gt;"",IF(タスクcsv元!G95="","false","true"),"")</f>
        <v>true</v>
      </c>
      <c r="G95" t="str">
        <f>タスクcsv元!H95&amp;""</f>
        <v>+4.5</v>
      </c>
      <c r="H95">
        <f>IF(タスクcsv元!I95="",0,タスクcsv元!I95)</f>
        <v>0</v>
      </c>
      <c r="I95">
        <f>IF(タスクcsv元!J95="",0,タスクcsv元!J95)</f>
        <v>0</v>
      </c>
      <c r="J95" t="str">
        <f t="shared" si="1"/>
        <v>INSERT INTO task(task_type_no,task_class_no,task_content,cost_classfication_cd,due_date,comp_f,memo,min_estimation,max_estimation) VALUES('業務(関電一般)','101','3所試行用データ投入（停止・停解）(実装)','1','2022/01/19','true','+4.5','0','0');</v>
      </c>
    </row>
    <row r="96" spans="1:10">
      <c r="A96" t="str">
        <f>IFERROR(VLOOKUP(タスクcsv元!B96,リスト!B:D,2,0),"")</f>
        <v>業務(関電一般)</v>
      </c>
      <c r="B96">
        <f>IFERROR(VLOOKUP(タスクcsv元!C96,リスト!F:G,2,0),"")</f>
        <v>101</v>
      </c>
      <c r="C96" t="str">
        <f>IF(IFERROR(タスクcsv元!D96,"")=0,"",IFERROR(タスクcsv元!D96,""))</f>
        <v>3所試行用データ投入（停止・停解）(テスト設計)</v>
      </c>
      <c r="D96">
        <f>IFERROR(VLOOKUP(タスクcsv元!E96,リスト!J:K,2,0),"")</f>
        <v>1</v>
      </c>
      <c r="E96" s="11">
        <f>IF(タスクcsv元!F96=0,"",タスクcsv元!F96)</f>
        <v>44581</v>
      </c>
      <c r="F96" t="str">
        <f>IF(A96&lt;&gt;"",IF(タスクcsv元!G96="","false","true"),"")</f>
        <v>true</v>
      </c>
      <c r="G96" t="str">
        <f>タスクcsv元!H96&amp;""</f>
        <v/>
      </c>
      <c r="H96">
        <f>IF(タスクcsv元!I96="",0,タスクcsv元!I96)</f>
        <v>3</v>
      </c>
      <c r="I96">
        <f>IF(タスクcsv元!J96="",0,タスクcsv元!J96)</f>
        <v>4.5</v>
      </c>
      <c r="J96" t="str">
        <f t="shared" si="1"/>
        <v>INSERT INTO task(task_type_no,task_class_no,task_content,cost_classfication_cd,due_date,comp_f,memo,min_estimation,max_estimation) VALUES('業務(関電一般)','101','3所試行用データ投入（停止・停解）(テスト設計)','1','2022/01/20','true','','3','4.5');</v>
      </c>
    </row>
    <row r="97" spans="1:10">
      <c r="A97" t="str">
        <f>IFERROR(VLOOKUP(タスクcsv元!B97,リスト!B:D,2,0),"")</f>
        <v>業務(関電一般)</v>
      </c>
      <c r="B97">
        <f>IFERROR(VLOOKUP(タスクcsv元!C97,リスト!F:G,2,0),"")</f>
        <v>101</v>
      </c>
      <c r="C97" t="str">
        <f>IF(IFERROR(タスクcsv元!D97,"")=0,"",IFERROR(タスクcsv元!D97,""))</f>
        <v>3所試行用データ投入（停止・停解）(単体テスト)</v>
      </c>
      <c r="D97">
        <f>IFERROR(VLOOKUP(タスクcsv元!E97,リスト!J:K,2,0),"")</f>
        <v>1</v>
      </c>
      <c r="E97" s="11">
        <f>IF(タスクcsv元!F97=0,"",タスクcsv元!F97)</f>
        <v>44585</v>
      </c>
      <c r="F97" t="str">
        <f>IF(A97&lt;&gt;"",IF(タスクcsv元!G97="","false","true"),"")</f>
        <v>true</v>
      </c>
      <c r="G97" t="str">
        <f>タスクcsv元!H97&amp;""</f>
        <v/>
      </c>
      <c r="H97">
        <f>IF(タスクcsv元!I97="",0,タスクcsv元!I97)</f>
        <v>3</v>
      </c>
      <c r="I97">
        <f>IF(タスクcsv元!J97="",0,タスクcsv元!J97)</f>
        <v>4.5</v>
      </c>
      <c r="J97" t="str">
        <f t="shared" si="1"/>
        <v>INSERT INTO task(task_type_no,task_class_no,task_content,cost_classfication_cd,due_date,comp_f,memo,min_estimation,max_estimation) VALUES('業務(関電一般)','101','3所試行用データ投入（停止・停解）(単体テスト)','1','2022/01/24','true','','3','4.5');</v>
      </c>
    </row>
    <row r="98" spans="1:10">
      <c r="A98" t="str">
        <f>IFERROR(VLOOKUP(タスクcsv元!B98,リスト!B:D,2,0),"")</f>
        <v>業務(関電一般)</v>
      </c>
      <c r="B98">
        <f>IFERROR(VLOOKUP(タスクcsv元!C98,リスト!F:G,2,0),"")</f>
        <v>101</v>
      </c>
      <c r="C98" t="str">
        <f>IF(IFERROR(タスクcsv元!D98,"")=0,"",IFERROR(タスクcsv元!D98,""))</f>
        <v>H272209_FS作業完了データ取得（一般異動） (実装)</v>
      </c>
      <c r="D98">
        <f>IFERROR(VLOOKUP(タスクcsv元!E98,リスト!J:K,2,0),"")</f>
        <v>1</v>
      </c>
      <c r="E98" s="11">
        <f>IF(タスクcsv元!F98=0,"",タスクcsv元!F98)</f>
        <v>44586</v>
      </c>
      <c r="F98" t="str">
        <f>IF(A98&lt;&gt;"",IF(タスクcsv元!G98="","false","true"),"")</f>
        <v>true</v>
      </c>
      <c r="G98" t="str">
        <f>タスクcsv元!H98&amp;""</f>
        <v/>
      </c>
      <c r="H98">
        <f>IF(タスクcsv元!I98="",0,タスクcsv元!I98)</f>
        <v>4</v>
      </c>
      <c r="I98">
        <f>IF(タスクcsv元!J98="",0,タスクcsv元!J98)</f>
        <v>6</v>
      </c>
      <c r="J98" t="str">
        <f t="shared" si="1"/>
        <v>INSERT INTO task(task_type_no,task_class_no,task_content,cost_classfication_cd,due_date,comp_f,memo,min_estimation,max_estimation) VALUES('業務(関電一般)','101','H272209_FS作業完了データ取得（一般異動） (実装)','1','2022/01/25','true','','4','6');</v>
      </c>
    </row>
    <row r="99" spans="1:10">
      <c r="A99" t="str">
        <f>IFERROR(VLOOKUP(タスクcsv元!B99,リスト!B:D,2,0),"")</f>
        <v>業務(関電一般)</v>
      </c>
      <c r="B99">
        <f>IFERROR(VLOOKUP(タスクcsv元!C99,リスト!F:G,2,0),"")</f>
        <v>101</v>
      </c>
      <c r="C99" t="str">
        <f>IF(IFERROR(タスクcsv元!D99,"")=0,"",IFERROR(タスクcsv元!D99,""))</f>
        <v>H272209_FS作業完了データ取得（一般異動） (テスト設計)</v>
      </c>
      <c r="D99">
        <f>IFERROR(VLOOKUP(タスクcsv元!E99,リスト!J:K,2,0),"")</f>
        <v>1</v>
      </c>
      <c r="E99" s="11">
        <f>IF(タスクcsv元!F99=0,"",タスクcsv元!F99)</f>
        <v>44587</v>
      </c>
      <c r="F99" t="str">
        <f>IF(A99&lt;&gt;"",IF(タスクcsv元!G99="","false","true"),"")</f>
        <v>true</v>
      </c>
      <c r="G99" t="str">
        <f>タスクcsv元!H99&amp;""</f>
        <v/>
      </c>
      <c r="H99">
        <f>IF(タスクcsv元!I99="",0,タスクcsv元!I99)</f>
        <v>2</v>
      </c>
      <c r="I99">
        <f>IF(タスクcsv元!J99="",0,タスクcsv元!J99)</f>
        <v>3</v>
      </c>
      <c r="J99" t="str">
        <f t="shared" si="1"/>
        <v>INSERT INTO task(task_type_no,task_class_no,task_content,cost_classfication_cd,due_date,comp_f,memo,min_estimation,max_estimation) VALUES('業務(関電一般)','101','H272209_FS作業完了データ取得（一般異動） (テスト設計)','1','2022/01/26','true','','2','3');</v>
      </c>
    </row>
    <row r="100" spans="1:10">
      <c r="A100" t="str">
        <f>IFERROR(VLOOKUP(タスクcsv元!B100,リスト!B:D,2,0),"")</f>
        <v>業務(関電一般)</v>
      </c>
      <c r="B100">
        <f>IFERROR(VLOOKUP(タスクcsv元!C100,リスト!F:G,2,0),"")</f>
        <v>101</v>
      </c>
      <c r="C100" t="str">
        <f>IF(IFERROR(タスクcsv元!D100,"")=0,"",IFERROR(タスクcsv元!D100,""))</f>
        <v>自動手配試行</v>
      </c>
      <c r="D100">
        <f>IFERROR(VLOOKUP(タスクcsv元!E100,リスト!J:K,2,0),"")</f>
        <v>1</v>
      </c>
      <c r="E100" s="11">
        <f>IF(タスクcsv元!F100=0,"",タスクcsv元!F100)</f>
        <v>44586</v>
      </c>
      <c r="F100" t="str">
        <f>IF(A100&lt;&gt;"",IF(タスクcsv元!G100="","false","true"),"")</f>
        <v>true</v>
      </c>
      <c r="G100" t="str">
        <f>タスクcsv元!H100&amp;""</f>
        <v/>
      </c>
      <c r="H100">
        <f>IF(タスクcsv元!I100="",0,タスクcsv元!I100)</f>
        <v>6</v>
      </c>
      <c r="I100">
        <f>IF(タスクcsv元!J100="",0,タスクcsv元!J100)</f>
        <v>9</v>
      </c>
      <c r="J100" t="str">
        <f t="shared" si="1"/>
        <v>INSERT INTO task(task_type_no,task_class_no,task_content,cost_classfication_cd,due_date,comp_f,memo,min_estimation,max_estimation) VALUES('業務(関電一般)','101','自動手配試行','1','2022/01/25','true','','6','9');</v>
      </c>
    </row>
    <row r="101" spans="1:10">
      <c r="A101" t="str">
        <f>IFERROR(VLOOKUP(タスクcsv元!B101,リスト!B:D,2,0),"")</f>
        <v>業務(関電一般)</v>
      </c>
      <c r="B101">
        <f>IFERROR(VLOOKUP(タスクcsv元!C101,リスト!F:G,2,0),"")</f>
        <v>101</v>
      </c>
      <c r="C101" t="str">
        <f>IF(IFERROR(タスクcsv元!D101,"")=0,"",IFERROR(タスクcsv元!D101,""))</f>
        <v>H272209_FS作業完了データ取得（一般異動） (単体テスト)</v>
      </c>
      <c r="D101">
        <f>IFERROR(VLOOKUP(タスクcsv元!E101,リスト!J:K,2,0),"")</f>
        <v>1</v>
      </c>
      <c r="E101" s="11">
        <f>IF(タスクcsv元!F101=0,"",タスクcsv元!F101)</f>
        <v>44588</v>
      </c>
      <c r="F101" t="str">
        <f>IF(A101&lt;&gt;"",IF(タスクcsv元!G101="","false","true"),"")</f>
        <v>true</v>
      </c>
      <c r="G101" t="str">
        <f>タスクcsv元!H101&amp;""</f>
        <v/>
      </c>
      <c r="H101">
        <f>IF(タスクcsv元!I101="",0,タスクcsv元!I101)</f>
        <v>2</v>
      </c>
      <c r="I101">
        <f>IF(タスクcsv元!J101="",0,タスクcsv元!J101)</f>
        <v>3</v>
      </c>
      <c r="J101" t="str">
        <f t="shared" si="1"/>
        <v>INSERT INTO task(task_type_no,task_class_no,task_content,cost_classfication_cd,due_date,comp_f,memo,min_estimation,max_estimation) VALUES('業務(関電一般)','101','H272209_FS作業完了データ取得（一般異動） (単体テスト)','1','2022/01/27','true','','2','3');</v>
      </c>
    </row>
    <row r="102" spans="1:10">
      <c r="A102" t="str">
        <f>IFERROR(VLOOKUP(タスクcsv元!B102,リスト!B:D,2,0),"")</f>
        <v>業務(関電一般)</v>
      </c>
      <c r="B102">
        <f>IFERROR(VLOOKUP(タスクcsv元!C102,リスト!F:G,2,0),"")</f>
        <v>101</v>
      </c>
      <c r="C102" t="str">
        <f>IF(IFERROR(タスクcsv元!D102,"")=0,"",IFERROR(タスクcsv元!D102,""))</f>
        <v>H272212_FS作業完了データ取得（停止施行） (実装)</v>
      </c>
      <c r="D102">
        <f>IFERROR(VLOOKUP(タスクcsv元!E102,リスト!J:K,2,0),"")</f>
        <v>1</v>
      </c>
      <c r="E102" s="11">
        <f>IF(タスクcsv元!F102=0,"",タスクcsv元!F102)</f>
        <v>44588</v>
      </c>
      <c r="F102" t="str">
        <f>IF(A102&lt;&gt;"",IF(タスクcsv元!G102="","false","true"),"")</f>
        <v>true</v>
      </c>
      <c r="G102" t="str">
        <f>タスクcsv元!H102&amp;""</f>
        <v/>
      </c>
      <c r="H102">
        <f>IF(タスクcsv元!I102="",0,タスクcsv元!I102)</f>
        <v>4</v>
      </c>
      <c r="I102">
        <f>IF(タスクcsv元!J102="",0,タスクcsv元!J102)</f>
        <v>6</v>
      </c>
      <c r="J102" t="str">
        <f t="shared" si="1"/>
        <v>INSERT INTO task(task_type_no,task_class_no,task_content,cost_classfication_cd,due_date,comp_f,memo,min_estimation,max_estimation) VALUES('業務(関電一般)','101','H272212_FS作業完了データ取得（停止施行） (実装)','1','2022/01/27','true','','4','6');</v>
      </c>
    </row>
    <row r="103" spans="1:10">
      <c r="A103" t="str">
        <f>IFERROR(VLOOKUP(タスクcsv元!B103,リスト!B:D,2,0),"")</f>
        <v>業務(関電一般)</v>
      </c>
      <c r="B103">
        <f>IFERROR(VLOOKUP(タスクcsv元!C103,リスト!F:G,2,0),"")</f>
        <v>101</v>
      </c>
      <c r="C103" t="str">
        <f>IF(IFERROR(タスクcsv元!D103,"")=0,"",IFERROR(タスクcsv元!D103,""))</f>
        <v>H272212_FS作業完了データ取得（停止施行） (テスト設計)</v>
      </c>
      <c r="D103">
        <f>IFERROR(VLOOKUP(タスクcsv元!E103,リスト!J:K,2,0),"")</f>
        <v>1</v>
      </c>
      <c r="E103" s="11">
        <f>IF(タスクcsv元!F103=0,"",タスクcsv元!F103)</f>
        <v>44589</v>
      </c>
      <c r="F103" t="str">
        <f>IF(A103&lt;&gt;"",IF(タスクcsv元!G103="","false","true"),"")</f>
        <v>true</v>
      </c>
      <c r="G103" t="str">
        <f>タスクcsv元!H103&amp;""</f>
        <v/>
      </c>
      <c r="H103">
        <f>IF(タスクcsv元!I103="",0,タスクcsv元!I103)</f>
        <v>2</v>
      </c>
      <c r="I103">
        <f>IF(タスクcsv元!J103="",0,タスクcsv元!J103)</f>
        <v>3</v>
      </c>
      <c r="J103" t="str">
        <f t="shared" si="1"/>
        <v>INSERT INTO task(task_type_no,task_class_no,task_content,cost_classfication_cd,due_date,comp_f,memo,min_estimation,max_estimation) VALUES('業務(関電一般)','101','H272212_FS作業完了データ取得（停止施行） (テスト設計)','1','2022/01/28','true','','2','3');</v>
      </c>
    </row>
    <row r="104" spans="1:10">
      <c r="A104" t="str">
        <f>IFERROR(VLOOKUP(タスクcsv元!B104,リスト!B:D,2,0),"")</f>
        <v>業務(関電一般)</v>
      </c>
      <c r="B104">
        <f>IFERROR(VLOOKUP(タスクcsv元!C104,リスト!F:G,2,0),"")</f>
        <v>101</v>
      </c>
      <c r="C104" t="str">
        <f>IF(IFERROR(タスクcsv元!D104,"")=0,"",IFERROR(タスクcsv元!D104,""))</f>
        <v>H272212_FS作業完了データ取得（停止施行） (単体テスト)</v>
      </c>
      <c r="D104">
        <f>IFERROR(VLOOKUP(タスクcsv元!E104,リスト!J:K,2,0),"")</f>
        <v>1</v>
      </c>
      <c r="E104" s="11">
        <f>IF(タスクcsv元!F104=0,"",タスクcsv元!F104)</f>
        <v>44592</v>
      </c>
      <c r="F104" t="str">
        <f>IF(A104&lt;&gt;"",IF(タスクcsv元!G104="","false","true"),"")</f>
        <v>true</v>
      </c>
      <c r="G104" t="str">
        <f>タスクcsv元!H104&amp;""</f>
        <v>+2</v>
      </c>
      <c r="H104">
        <f>IF(タスクcsv元!I104="",0,タスクcsv元!I104)</f>
        <v>2</v>
      </c>
      <c r="I104">
        <f>IF(タスクcsv元!J104="",0,タスクcsv元!J104)</f>
        <v>3</v>
      </c>
      <c r="J104" t="str">
        <f t="shared" si="1"/>
        <v>INSERT INTO task(task_type_no,task_class_no,task_content,cost_classfication_cd,due_date,comp_f,memo,min_estimation,max_estimation) VALUES('業務(関電一般)','101','H272212_FS作業完了データ取得（停止施行） (単体テスト)','1','2022/01/31','true','+2','2','3');</v>
      </c>
    </row>
    <row r="105" spans="1:10">
      <c r="A105" t="str">
        <f>IFERROR(VLOOKUP(タスクcsv元!B105,リスト!B:D,2,0),"")</f>
        <v>業務(関電一般)</v>
      </c>
      <c r="B105">
        <f>IFERROR(VLOOKUP(タスクcsv元!C105,リスト!F:G,2,0),"")</f>
        <v>101</v>
      </c>
      <c r="C105" t="str">
        <f>IF(IFERROR(タスクcsv元!D105,"")=0,"",IFERROR(タスクcsv元!D105,""))</f>
        <v>H271401_スキル情報更新処理（託送）カオナビ(実装)</v>
      </c>
      <c r="D105">
        <f>IFERROR(VLOOKUP(タスクcsv元!E105,リスト!J:K,2,0),"")</f>
        <v>1</v>
      </c>
      <c r="E105" s="11">
        <f>IF(タスクcsv元!F105=0,"",タスクcsv元!F105)</f>
        <v>44594</v>
      </c>
      <c r="F105" t="str">
        <f>IF(A105&lt;&gt;"",IF(タスクcsv元!G105="","false","true"),"")</f>
        <v>true</v>
      </c>
      <c r="G105" t="str">
        <f>タスクcsv元!H105&amp;""</f>
        <v/>
      </c>
      <c r="H105">
        <f>IF(タスクcsv元!I105="",0,タスクcsv元!I105)</f>
        <v>10</v>
      </c>
      <c r="I105">
        <f>IF(タスクcsv元!J105="",0,タスクcsv元!J105)</f>
        <v>15</v>
      </c>
      <c r="J105" t="str">
        <f t="shared" si="1"/>
        <v>INSERT INTO task(task_type_no,task_class_no,task_content,cost_classfication_cd,due_date,comp_f,memo,min_estimation,max_estimation) VALUES('業務(関電一般)','101','H271401_スキル情報更新処理（託送）カオナビ(実装)','1','2022/02/02','true','','10','15');</v>
      </c>
    </row>
    <row r="106" spans="1:10">
      <c r="A106" t="str">
        <f>IFERROR(VLOOKUP(タスクcsv元!B106,リスト!B:D,2,0),"")</f>
        <v>業務(関電一般)</v>
      </c>
      <c r="B106">
        <f>IFERROR(VLOOKUP(タスクcsv元!C106,リスト!F:G,2,0),"")</f>
        <v>101</v>
      </c>
      <c r="C106" t="str">
        <f>IF(IFERROR(タスクcsv元!D106,"")=0,"",IFERROR(タスクcsv元!D106,""))</f>
        <v>H271401_スキル情報更新処理（託送）カオナビ(テスト設計)</v>
      </c>
      <c r="D106">
        <f>IFERROR(VLOOKUP(タスクcsv元!E106,リスト!J:K,2,0),"")</f>
        <v>1</v>
      </c>
      <c r="E106" s="11">
        <f>IF(タスクcsv元!F106=0,"",タスクcsv元!F106)</f>
        <v>44595</v>
      </c>
      <c r="F106" t="str">
        <f>IF(A106&lt;&gt;"",IF(タスクcsv元!G106="","false","true"),"")</f>
        <v>true</v>
      </c>
      <c r="G106" t="str">
        <f>タスクcsv元!H106&amp;""</f>
        <v/>
      </c>
      <c r="H106">
        <f>IF(タスクcsv元!I106="",0,タスクcsv元!I106)</f>
        <v>3</v>
      </c>
      <c r="I106">
        <f>IF(タスクcsv元!J106="",0,タスクcsv元!J106)</f>
        <v>4.5</v>
      </c>
      <c r="J106" t="str">
        <f t="shared" si="1"/>
        <v>INSERT INTO task(task_type_no,task_class_no,task_content,cost_classfication_cd,due_date,comp_f,memo,min_estimation,max_estimation) VALUES('業務(関電一般)','101','H271401_スキル情報更新処理（託送）カオナビ(テスト設計)','1','2022/02/03','true','','3','4.5');</v>
      </c>
    </row>
    <row r="107" spans="1:10">
      <c r="A107" t="str">
        <f>IFERROR(VLOOKUP(タスクcsv元!B107,リスト!B:D,2,0),"")</f>
        <v>業務(関電一般)</v>
      </c>
      <c r="B107">
        <f>IFERROR(VLOOKUP(タスクcsv元!C107,リスト!F:G,2,0),"")</f>
        <v>101</v>
      </c>
      <c r="C107" t="str">
        <f>IF(IFERROR(タスクcsv元!D107,"")=0,"",IFERROR(タスクcsv元!D107,""))</f>
        <v>H271401_スキル情報更新処理（託送）カオナビ(単体テスト)</v>
      </c>
      <c r="D107">
        <f>IFERROR(VLOOKUP(タスクcsv元!E107,リスト!J:K,2,0),"")</f>
        <v>1</v>
      </c>
      <c r="E107" s="11">
        <f>IF(タスクcsv元!F107=0,"",タスクcsv元!F107)</f>
        <v>44597</v>
      </c>
      <c r="F107" t="str">
        <f>IF(A107&lt;&gt;"",IF(タスクcsv元!G107="","false","true"),"")</f>
        <v>true</v>
      </c>
      <c r="G107" t="str">
        <f>タスクcsv元!H107&amp;""</f>
        <v/>
      </c>
      <c r="H107">
        <f>IF(タスクcsv元!I107="",0,タスクcsv元!I107)</f>
        <v>3</v>
      </c>
      <c r="I107">
        <f>IF(タスクcsv元!J107="",0,タスクcsv元!J107)</f>
        <v>4.5</v>
      </c>
      <c r="J107" t="str">
        <f t="shared" si="1"/>
        <v>INSERT INTO task(task_type_no,task_class_no,task_content,cost_classfication_cd,due_date,comp_f,memo,min_estimation,max_estimation) VALUES('業務(関電一般)','101','H271401_スキル情報更新処理（託送）カオナビ(単体テスト)','1','2022/02/05','true','','3','4.5');</v>
      </c>
    </row>
    <row r="108" spans="1:10">
      <c r="A108" t="str">
        <f>IFERROR(VLOOKUP(タスクcsv元!B108,リスト!B:D,2,0),"")</f>
        <v>業務(関電一般)</v>
      </c>
      <c r="B108">
        <f>IFERROR(VLOOKUP(タスクcsv元!C108,リスト!F:G,2,0),"")</f>
        <v>101</v>
      </c>
      <c r="C108" t="str">
        <f>IF(IFERROR(タスクcsv元!D108,"")=0,"",IFERROR(タスクcsv元!D108,""))</f>
        <v>H272220_FS不在レコード削除(実装)</v>
      </c>
      <c r="D108">
        <f>IFERROR(VLOOKUP(タスクcsv元!E108,リスト!J:K,2,0),"")</f>
        <v>1</v>
      </c>
      <c r="E108" s="11">
        <f>IF(タスクcsv元!F108=0,"",タスクcsv元!F108)</f>
        <v>44599</v>
      </c>
      <c r="F108" t="str">
        <f>IF(A108&lt;&gt;"",IF(タスクcsv元!G108="","false","true"),"")</f>
        <v>true</v>
      </c>
      <c r="G108" t="str">
        <f>タスクcsv元!H108&amp;""</f>
        <v/>
      </c>
      <c r="H108">
        <f>IF(タスクcsv元!I108="",0,タスクcsv元!I108)</f>
        <v>5</v>
      </c>
      <c r="I108">
        <f>IF(タスクcsv元!J108="",0,タスクcsv元!J108)</f>
        <v>7.5</v>
      </c>
      <c r="J108" t="str">
        <f t="shared" si="1"/>
        <v>INSERT INTO task(task_type_no,task_class_no,task_content,cost_classfication_cd,due_date,comp_f,memo,min_estimation,max_estimation) VALUES('業務(関電一般)','101','H272220_FS不在レコード削除(実装)','1','2022/02/07','true','','5','7.5');</v>
      </c>
    </row>
    <row r="109" spans="1:10">
      <c r="A109" t="str">
        <f>IFERROR(VLOOKUP(タスクcsv元!B109,リスト!B:D,2,0),"")</f>
        <v>業務(関電一般)</v>
      </c>
      <c r="B109">
        <f>IFERROR(VLOOKUP(タスクcsv元!C109,リスト!F:G,2,0),"")</f>
        <v>101</v>
      </c>
      <c r="C109" t="str">
        <f>IF(IFERROR(タスクcsv元!D109,"")=0,"",IFERROR(タスクcsv元!D109,""))</f>
        <v>H272220_FS不在レコード削除(テスト設計)</v>
      </c>
      <c r="D109">
        <f>IFERROR(VLOOKUP(タスクcsv元!E109,リスト!J:K,2,0),"")</f>
        <v>1</v>
      </c>
      <c r="E109" s="11">
        <f>IF(タスクcsv元!F109=0,"",タスクcsv元!F109)</f>
        <v>44606</v>
      </c>
      <c r="F109" t="str">
        <f>IF(A109&lt;&gt;"",IF(タスクcsv元!G109="","false","true"),"")</f>
        <v>true</v>
      </c>
      <c r="G109" t="str">
        <f>タスクcsv元!H109&amp;""</f>
        <v/>
      </c>
      <c r="H109">
        <f>IF(タスクcsv元!I109="",0,タスクcsv元!I109)</f>
        <v>2</v>
      </c>
      <c r="I109">
        <f>IF(タスクcsv元!J109="",0,タスクcsv元!J109)</f>
        <v>3</v>
      </c>
      <c r="J109" t="str">
        <f t="shared" si="1"/>
        <v>INSERT INTO task(task_type_no,task_class_no,task_content,cost_classfication_cd,due_date,comp_f,memo,min_estimation,max_estimation) VALUES('業務(関電一般)','101','H272220_FS不在レコード削除(テスト設計)','1','2022/02/14','true','','2','3');</v>
      </c>
    </row>
    <row r="110" spans="1:10">
      <c r="A110" t="str">
        <f>IFERROR(VLOOKUP(タスクcsv元!B110,リスト!B:D,2,0),"")</f>
        <v>業務(関電一般)</v>
      </c>
      <c r="B110">
        <f>IFERROR(VLOOKUP(タスクcsv元!C110,リスト!F:G,2,0),"")</f>
        <v>101</v>
      </c>
      <c r="C110" t="str">
        <f>IF(IFERROR(タスクcsv元!D110,"")=0,"",IFERROR(タスクcsv元!D110,""))</f>
        <v>H272220_FS不在レコード削除(テスト実施)</v>
      </c>
      <c r="D110">
        <f>IFERROR(VLOOKUP(タスクcsv元!E110,リスト!J:K,2,0),"")</f>
        <v>1</v>
      </c>
      <c r="E110" s="11">
        <f>IF(タスクcsv元!F110=0,"",タスクcsv元!F110)</f>
        <v>44607</v>
      </c>
      <c r="F110" t="str">
        <f>IF(A110&lt;&gt;"",IF(タスクcsv元!G110="","false","true"),"")</f>
        <v>true</v>
      </c>
      <c r="G110" t="str">
        <f>タスクcsv元!H110&amp;""</f>
        <v/>
      </c>
      <c r="H110">
        <f>IF(タスクcsv元!I110="",0,タスクcsv元!I110)</f>
        <v>2</v>
      </c>
      <c r="I110">
        <f>IF(タスクcsv元!J110="",0,タスクcsv元!J110)</f>
        <v>3</v>
      </c>
      <c r="J110" t="str">
        <f t="shared" si="1"/>
        <v>INSERT INTO task(task_type_no,task_class_no,task_content,cost_classfication_cd,due_date,comp_f,memo,min_estimation,max_estimation) VALUES('業務(関電一般)','101','H272220_FS不在レコード削除(テスト実施)','1','2022/02/15','true','','2','3');</v>
      </c>
    </row>
    <row r="111" spans="1:10">
      <c r="A111" t="str">
        <f>IFERROR(VLOOKUP(タスクcsv元!B111,リスト!B:D,2,0),"")</f>
        <v>業務(関電一般)</v>
      </c>
      <c r="B111">
        <f>IFERROR(VLOOKUP(タスクcsv元!C111,リスト!F:G,2,0),"")</f>
        <v>101</v>
      </c>
      <c r="C111" t="str">
        <f>IF(IFERROR(タスクcsv元!D111,"")=0,"",IFERROR(タスクcsv元!D111,""))</f>
        <v>H271Z08_バックアップ情報削除(実装)</v>
      </c>
      <c r="D111">
        <f>IFERROR(VLOOKUP(タスクcsv元!E111,リスト!J:K,2,0),"")</f>
        <v>1</v>
      </c>
      <c r="E111" s="11" t="str">
        <f>IF(タスクcsv元!F111=0,"",タスクcsv元!F111)</f>
        <v/>
      </c>
      <c r="F111" t="str">
        <f>IF(A111&lt;&gt;"",IF(タスクcsv元!G111="","false","true"),"")</f>
        <v>true</v>
      </c>
      <c r="G111" t="str">
        <f>タスクcsv元!H111&amp;""</f>
        <v/>
      </c>
      <c r="H111">
        <f>IF(タスクcsv元!I111="",0,タスクcsv元!I111)</f>
        <v>0</v>
      </c>
      <c r="I111">
        <f>IF(タスクcsv元!J111="",0,タスクcsv元!J111)</f>
        <v>0</v>
      </c>
      <c r="J111" t="str">
        <f t="shared" si="1"/>
        <v>INSERT INTO task(task_type_no,task_class_no,task_content,cost_classfication_cd,due_date,comp_f,memo,min_estimation,max_estimation) VALUES('業務(関電一般)','101','H271Z08_バックアップ情報削除(実装)','1',null,'true','','0','0');</v>
      </c>
    </row>
    <row r="112" spans="1:10">
      <c r="A112" t="str">
        <f>IFERROR(VLOOKUP(タスクcsv元!B112,リスト!B:D,2,0),"")</f>
        <v>業務(関電一般)</v>
      </c>
      <c r="B112">
        <f>IFERROR(VLOOKUP(タスクcsv元!C112,リスト!F:G,2,0),"")</f>
        <v>101</v>
      </c>
      <c r="C112" t="str">
        <f>IF(IFERROR(タスクcsv元!D112,"")=0,"",IFERROR(タスクcsv元!D112,""))</f>
        <v>H271Z08_バックアップ情報削除(テスト設計)</v>
      </c>
      <c r="D112">
        <f>IFERROR(VLOOKUP(タスクcsv元!E112,リスト!J:K,2,0),"")</f>
        <v>1</v>
      </c>
      <c r="E112" s="11" t="str">
        <f>IF(タスクcsv元!F112=0,"",タスクcsv元!F112)</f>
        <v/>
      </c>
      <c r="F112" t="str">
        <f>IF(A112&lt;&gt;"",IF(タスクcsv元!G112="","false","true"),"")</f>
        <v>true</v>
      </c>
      <c r="G112" t="str">
        <f>タスクcsv元!H112&amp;""</f>
        <v/>
      </c>
      <c r="H112">
        <f>IF(タスクcsv元!I112="",0,タスクcsv元!I112)</f>
        <v>0</v>
      </c>
      <c r="I112">
        <f>IF(タスクcsv元!J112="",0,タスクcsv元!J112)</f>
        <v>0</v>
      </c>
      <c r="J112" t="str">
        <f t="shared" si="1"/>
        <v>INSERT INTO task(task_type_no,task_class_no,task_content,cost_classfication_cd,due_date,comp_f,memo,min_estimation,max_estimation) VALUES('業務(関電一般)','101','H271Z08_バックアップ情報削除(テスト設計)','1',null,'true','','0','0');</v>
      </c>
    </row>
    <row r="113" spans="1:10">
      <c r="A113" t="str">
        <f>IFERROR(VLOOKUP(タスクcsv元!B113,リスト!B:D,2,0),"")</f>
        <v>業務(関電一般)</v>
      </c>
      <c r="B113">
        <f>IFERROR(VLOOKUP(タスクcsv元!C113,リスト!F:G,2,0),"")</f>
        <v>101</v>
      </c>
      <c r="C113" t="str">
        <f>IF(IFERROR(タスクcsv元!D113,"")=0,"",IFERROR(タスクcsv元!D113,""))</f>
        <v>マニュアル作成</v>
      </c>
      <c r="D113">
        <f>IFERROR(VLOOKUP(タスクcsv元!E113,リスト!J:K,2,0),"")</f>
        <v>1</v>
      </c>
      <c r="E113" s="11" t="str">
        <f>IF(タスクcsv元!F113=0,"",タスクcsv元!F113)</f>
        <v/>
      </c>
      <c r="F113" t="str">
        <f>IF(A113&lt;&gt;"",IF(タスクcsv元!G113="","false","true"),"")</f>
        <v>true</v>
      </c>
      <c r="G113" t="str">
        <f>タスクcsv元!H113&amp;""</f>
        <v/>
      </c>
      <c r="H113">
        <f>IF(タスクcsv元!I113="",0,タスクcsv元!I113)</f>
        <v>30</v>
      </c>
      <c r="I113">
        <f>IF(タスクcsv元!J113="",0,タスクcsv元!J113)</f>
        <v>45</v>
      </c>
      <c r="J113" t="str">
        <f t="shared" si="1"/>
        <v>INSERT INTO task(task_type_no,task_class_no,task_content,cost_classfication_cd,due_date,comp_f,memo,min_estimation,max_estimation) VALUES('業務(関電一般)','101','マニュアル作成','1',null,'true','','30','45');</v>
      </c>
    </row>
    <row r="114" spans="1:10">
      <c r="A114" t="str">
        <f>IFERROR(VLOOKUP(タスクcsv元!B114,リスト!B:D,2,0),"")</f>
        <v>業務(関電一般)</v>
      </c>
      <c r="B114">
        <f>IFERROR(VLOOKUP(タスクcsv元!C114,リスト!F:G,2,0),"")</f>
        <v>101</v>
      </c>
      <c r="C114" t="str">
        <f>IF(IFERROR(タスクcsv元!D114,"")=0,"",IFERROR(タスクcsv元!D114,""))</f>
        <v>IT仕様書作成(H272201)</v>
      </c>
      <c r="D114">
        <f>IFERROR(VLOOKUP(タスクcsv元!E114,リスト!J:K,2,0),"")</f>
        <v>1</v>
      </c>
      <c r="E114" s="11">
        <f>IF(タスクcsv元!F114=0,"",タスクcsv元!F114)</f>
        <v>44615</v>
      </c>
      <c r="F114" t="str">
        <f>IF(A114&lt;&gt;"",IF(タスクcsv元!G114="","false","true"),"")</f>
        <v>true</v>
      </c>
      <c r="G114" t="str">
        <f>タスクcsv元!H114&amp;""</f>
        <v/>
      </c>
      <c r="H114">
        <f>IF(タスクcsv元!I114="",0,タスクcsv元!I114)</f>
        <v>4</v>
      </c>
      <c r="I114">
        <f>IF(タスクcsv元!J114="",0,タスクcsv元!J114)</f>
        <v>6</v>
      </c>
      <c r="J114" t="str">
        <f t="shared" si="1"/>
        <v>INSERT INTO task(task_type_no,task_class_no,task_content,cost_classfication_cd,due_date,comp_f,memo,min_estimation,max_estimation) VALUES('業務(関電一般)','101','IT仕様書作成(H272201)','1','2022/02/23','true','','4','6');</v>
      </c>
    </row>
    <row r="115" spans="1:10">
      <c r="A115" t="str">
        <f>IFERROR(VLOOKUP(タスクcsv元!B115,リスト!B:D,2,0),"")</f>
        <v>業務(関電一般)</v>
      </c>
      <c r="B115">
        <f>IFERROR(VLOOKUP(タスクcsv元!C115,リスト!F:G,2,0),"")</f>
        <v>101</v>
      </c>
      <c r="C115" t="str">
        <f>IF(IFERROR(タスクcsv元!D115,"")=0,"",IFERROR(タスクcsv元!D115,""))</f>
        <v>IT仕様書作成(H272204)</v>
      </c>
      <c r="D115">
        <f>IFERROR(VLOOKUP(タスクcsv元!E115,リスト!J:K,2,0),"")</f>
        <v>1</v>
      </c>
      <c r="E115" s="11">
        <f>IF(タスクcsv元!F115=0,"",タスクcsv元!F115)</f>
        <v>44616</v>
      </c>
      <c r="F115" t="str">
        <f>IF(A115&lt;&gt;"",IF(タスクcsv元!G115="","false","true"),"")</f>
        <v>true</v>
      </c>
      <c r="G115" t="str">
        <f>タスクcsv元!H115&amp;""</f>
        <v/>
      </c>
      <c r="H115">
        <f>IF(タスクcsv元!I115="",0,タスクcsv元!I115)</f>
        <v>1</v>
      </c>
      <c r="I115">
        <f>IF(タスクcsv元!J115="",0,タスクcsv元!J115)</f>
        <v>1.5</v>
      </c>
      <c r="J115" t="str">
        <f t="shared" si="1"/>
        <v>INSERT INTO task(task_type_no,task_class_no,task_content,cost_classfication_cd,due_date,comp_f,memo,min_estimation,max_estimation) VALUES('業務(関電一般)','101','IT仕様書作成(H272204)','1','2022/02/24','true','','1','1.5');</v>
      </c>
    </row>
    <row r="116" spans="1:10">
      <c r="A116" t="str">
        <f>IFERROR(VLOOKUP(タスクcsv元!B116,リスト!B:D,2,0),"")</f>
        <v>業務(関電一般)</v>
      </c>
      <c r="B116">
        <f>IFERROR(VLOOKUP(タスクcsv元!C116,リスト!F:G,2,0),"")</f>
        <v>101</v>
      </c>
      <c r="C116" t="str">
        <f>IF(IFERROR(タスクcsv元!D116,"")=0,"",IFERROR(タスクcsv元!D116,""))</f>
        <v>IT仕様書作成(H272216)</v>
      </c>
      <c r="D116">
        <f>IFERROR(VLOOKUP(タスクcsv元!E116,リスト!J:K,2,0),"")</f>
        <v>1</v>
      </c>
      <c r="E116" s="11">
        <f>IF(タスクcsv元!F116=0,"",タスクcsv元!F116)</f>
        <v>44617</v>
      </c>
      <c r="F116" t="str">
        <f>IF(A116&lt;&gt;"",IF(タスクcsv元!G116="","false","true"),"")</f>
        <v>true</v>
      </c>
      <c r="G116" t="str">
        <f>タスクcsv元!H116&amp;""</f>
        <v/>
      </c>
      <c r="H116">
        <f>IF(タスクcsv元!I116="",0,タスクcsv元!I116)</f>
        <v>1</v>
      </c>
      <c r="I116">
        <f>IF(タスクcsv元!J116="",0,タスクcsv元!J116)</f>
        <v>1.5</v>
      </c>
      <c r="J116" t="str">
        <f t="shared" si="1"/>
        <v>INSERT INTO task(task_type_no,task_class_no,task_content,cost_classfication_cd,due_date,comp_f,memo,min_estimation,max_estimation) VALUES('業務(関電一般)','101','IT仕様書作成(H272216)','1','2022/02/25','true','','1','1.5');</v>
      </c>
    </row>
    <row r="117" spans="1:10">
      <c r="A117" t="str">
        <f>IFERROR(VLOOKUP(タスクcsv元!B117,リスト!B:D,2,0),"")</f>
        <v>業務(関電一般)</v>
      </c>
      <c r="B117">
        <f>IFERROR(VLOOKUP(タスクcsv元!C117,リスト!F:G,2,0),"")</f>
        <v>101</v>
      </c>
      <c r="C117" t="str">
        <f>IF(IFERROR(タスクcsv元!D117,"")=0,"",IFERROR(タスクcsv元!D117,""))</f>
        <v>IT仕様書作成(H272205)</v>
      </c>
      <c r="D117">
        <f>IFERROR(VLOOKUP(タスクcsv元!E117,リスト!J:K,2,0),"")</f>
        <v>1</v>
      </c>
      <c r="E117" s="11">
        <f>IF(タスクcsv元!F117=0,"",タスクcsv元!F117)</f>
        <v>44616</v>
      </c>
      <c r="F117" t="str">
        <f>IF(A117&lt;&gt;"",IF(タスクcsv元!G117="","false","true"),"")</f>
        <v>true</v>
      </c>
      <c r="G117" t="str">
        <f>タスクcsv元!H117&amp;""</f>
        <v/>
      </c>
      <c r="H117">
        <f>IF(タスクcsv元!I117="",0,タスクcsv元!I117)</f>
        <v>1</v>
      </c>
      <c r="I117">
        <f>IF(タスクcsv元!J117="",0,タスクcsv元!J117)</f>
        <v>1.5</v>
      </c>
      <c r="J117" t="str">
        <f t="shared" si="1"/>
        <v>INSERT INTO task(task_type_no,task_class_no,task_content,cost_classfication_cd,due_date,comp_f,memo,min_estimation,max_estimation) VALUES('業務(関電一般)','101','IT仕様書作成(H272205)','1','2022/02/24','true','','1','1.5');</v>
      </c>
    </row>
    <row r="118" spans="1:10">
      <c r="A118" t="str">
        <f>IFERROR(VLOOKUP(タスクcsv元!B118,リスト!B:D,2,0),"")</f>
        <v>業務(関電一般)</v>
      </c>
      <c r="B118">
        <f>IFERROR(VLOOKUP(タスクcsv元!C118,リスト!F:G,2,0),"")</f>
        <v>101</v>
      </c>
      <c r="C118" t="str">
        <f>IF(IFERROR(タスクcsv元!D118,"")=0,"",IFERROR(タスクcsv元!D118,""))</f>
        <v>IT仕様書作成(H272208)</v>
      </c>
      <c r="D118">
        <f>IFERROR(VLOOKUP(タスクcsv元!E118,リスト!J:K,2,0),"")</f>
        <v>1</v>
      </c>
      <c r="E118" s="11">
        <f>IF(タスクcsv元!F118=0,"",タスクcsv元!F118)</f>
        <v>44617</v>
      </c>
      <c r="F118" t="str">
        <f>IF(A118&lt;&gt;"",IF(タスクcsv元!G118="","false","true"),"")</f>
        <v>true</v>
      </c>
      <c r="G118" t="str">
        <f>タスクcsv元!H118&amp;""</f>
        <v/>
      </c>
      <c r="H118">
        <f>IF(タスクcsv元!I118="",0,タスクcsv元!I118)</f>
        <v>1</v>
      </c>
      <c r="I118">
        <f>IF(タスクcsv元!J118="",0,タスクcsv元!J118)</f>
        <v>1.5</v>
      </c>
      <c r="J118" t="str">
        <f t="shared" si="1"/>
        <v>INSERT INTO task(task_type_no,task_class_no,task_content,cost_classfication_cd,due_date,comp_f,memo,min_estimation,max_estimation) VALUES('業務(関電一般)','101','IT仕様書作成(H272208)','1','2022/02/25','true','','1','1.5');</v>
      </c>
    </row>
    <row r="119" spans="1:10">
      <c r="A119" t="str">
        <f>IFERROR(VLOOKUP(タスクcsv元!B119,リスト!B:D,2,0),"")</f>
        <v>業務(関電一般)</v>
      </c>
      <c r="B119">
        <f>IFERROR(VLOOKUP(タスクcsv元!C119,リスト!F:G,2,0),"")</f>
        <v>101</v>
      </c>
      <c r="C119" t="str">
        <f>IF(IFERROR(タスクcsv元!D119,"")=0,"",IFERROR(タスクcsv元!D119,""))</f>
        <v>IT仕様書作成(H272209)</v>
      </c>
      <c r="D119">
        <f>IFERROR(VLOOKUP(タスクcsv元!E119,リスト!J:K,2,0),"")</f>
        <v>1</v>
      </c>
      <c r="E119" s="11">
        <f>IF(タスクcsv元!F119=0,"",タスクcsv元!F119)</f>
        <v>44617</v>
      </c>
      <c r="F119" t="str">
        <f>IF(A119&lt;&gt;"",IF(タスクcsv元!G119="","false","true"),"")</f>
        <v>true</v>
      </c>
      <c r="G119" t="str">
        <f>タスクcsv元!H119&amp;""</f>
        <v/>
      </c>
      <c r="H119">
        <f>IF(タスクcsv元!I119="",0,タスクcsv元!I119)</f>
        <v>1</v>
      </c>
      <c r="I119">
        <f>IF(タスクcsv元!J119="",0,タスクcsv元!J119)</f>
        <v>1.5</v>
      </c>
      <c r="J119" t="str">
        <f t="shared" si="1"/>
        <v>INSERT INTO task(task_type_no,task_class_no,task_content,cost_classfication_cd,due_date,comp_f,memo,min_estimation,max_estimation) VALUES('業務(関電一般)','101','IT仕様書作成(H272209)','1','2022/02/25','true','','1','1.5');</v>
      </c>
    </row>
    <row r="120" spans="1:10">
      <c r="A120" t="str">
        <f>IFERROR(VLOOKUP(タスクcsv元!B120,リスト!B:D,2,0),"")</f>
        <v>業務(関電一般)</v>
      </c>
      <c r="B120">
        <f>IFERROR(VLOOKUP(タスクcsv元!C120,リスト!F:G,2,0),"")</f>
        <v>101</v>
      </c>
      <c r="C120" t="str">
        <f>IF(IFERROR(タスクcsv元!D120,"")=0,"",IFERROR(タスクcsv元!D120,""))</f>
        <v>その他作業</v>
      </c>
      <c r="D120">
        <f>IFERROR(VLOOKUP(タスクcsv元!E120,リスト!J:K,2,0),"")</f>
        <v>1</v>
      </c>
      <c r="E120" s="11">
        <f>IF(タスクcsv元!F120=0,"",タスクcsv元!F120)</f>
        <v>1</v>
      </c>
      <c r="F120" t="str">
        <f>IF(A120&lt;&gt;"",IF(タスクcsv元!G120="","false","true"),"")</f>
        <v>true</v>
      </c>
      <c r="G120" t="str">
        <f>タスクcsv元!H120&amp;""</f>
        <v/>
      </c>
      <c r="H120">
        <f>IF(タスクcsv元!I120="",0,タスクcsv元!I120)</f>
        <v>0</v>
      </c>
      <c r="I120">
        <f>IF(タスクcsv元!J120="",0,タスクcsv元!J120)</f>
        <v>0</v>
      </c>
      <c r="J120" t="str">
        <f t="shared" si="1"/>
        <v>INSERT INTO task(task_type_no,task_class_no,task_content,cost_classfication_cd,due_date,comp_f,memo,min_estimation,max_estimation) VALUES('業務(関電一般)','101','その他作業','1','1900/01/01','true','','0','0');</v>
      </c>
    </row>
    <row r="121" spans="1:10">
      <c r="A121" t="str">
        <f>IFERROR(VLOOKUP(タスクcsv元!B121,リスト!B:D,2,0),"")</f>
        <v>業務(関電一般)</v>
      </c>
      <c r="B121">
        <f>IFERROR(VLOOKUP(タスクcsv元!C121,リスト!F:G,2,0),"")</f>
        <v>101</v>
      </c>
      <c r="C121" t="str">
        <f>IF(IFERROR(タスクcsv元!D121,"")=0,"",IFERROR(タスクcsv元!D121,""))</f>
        <v>IT仕様書作成(H272304)</v>
      </c>
      <c r="D121">
        <f>IFERROR(VLOOKUP(タスクcsv元!E121,リスト!J:K,2,0),"")</f>
        <v>1</v>
      </c>
      <c r="E121" s="11">
        <f>IF(タスクcsv元!F121=0,"",タスクcsv元!F121)</f>
        <v>44617</v>
      </c>
      <c r="F121" t="str">
        <f>IF(A121&lt;&gt;"",IF(タスクcsv元!G121="","false","true"),"")</f>
        <v>true</v>
      </c>
      <c r="G121" t="str">
        <f>タスクcsv元!H121&amp;""</f>
        <v/>
      </c>
      <c r="H121">
        <f>IF(タスクcsv元!I121="",0,タスクcsv元!I121)</f>
        <v>1</v>
      </c>
      <c r="I121">
        <f>IF(タスクcsv元!J121="",0,タスクcsv元!J121)</f>
        <v>1.5</v>
      </c>
      <c r="J121" t="str">
        <f t="shared" si="1"/>
        <v>INSERT INTO task(task_type_no,task_class_no,task_content,cost_classfication_cd,due_date,comp_f,memo,min_estimation,max_estimation) VALUES('業務(関電一般)','101','IT仕様書作成(H272304)','1','2022/02/25','true','','1','1.5');</v>
      </c>
    </row>
    <row r="122" spans="1:10">
      <c r="A122" t="str">
        <f>IFERROR(VLOOKUP(タスクcsv元!B122,リスト!B:D,2,0),"")</f>
        <v>業務(関電一般)</v>
      </c>
      <c r="B122">
        <f>IFERROR(VLOOKUP(タスクcsv元!C122,リスト!F:G,2,0),"")</f>
        <v>101</v>
      </c>
      <c r="C122" t="str">
        <f>IF(IFERROR(タスクcsv元!D122,"")=0,"",IFERROR(タスクcsv元!D122,""))</f>
        <v>IT仕様書作成(H272301)</v>
      </c>
      <c r="D122">
        <f>IFERROR(VLOOKUP(タスクcsv元!E122,リスト!J:K,2,0),"")</f>
        <v>1</v>
      </c>
      <c r="E122" s="11">
        <f>IF(タスクcsv元!F122=0,"",タスクcsv元!F122)</f>
        <v>44617</v>
      </c>
      <c r="F122" t="str">
        <f>IF(A122&lt;&gt;"",IF(タスクcsv元!G122="","false","true"),"")</f>
        <v>true</v>
      </c>
      <c r="G122" t="str">
        <f>タスクcsv元!H122&amp;""</f>
        <v/>
      </c>
      <c r="H122">
        <f>IF(タスクcsv元!I122="",0,タスクcsv元!I122)</f>
        <v>1</v>
      </c>
      <c r="I122">
        <f>IF(タスクcsv元!J122="",0,タスクcsv元!J122)</f>
        <v>1.5</v>
      </c>
      <c r="J122" t="str">
        <f t="shared" si="1"/>
        <v>INSERT INTO task(task_type_no,task_class_no,task_content,cost_classfication_cd,due_date,comp_f,memo,min_estimation,max_estimation) VALUES('業務(関電一般)','101','IT仕様書作成(H272301)','1','2022/02/25','true','','1','1.5');</v>
      </c>
    </row>
    <row r="123" spans="1:10">
      <c r="A123" t="str">
        <f>IFERROR(VLOOKUP(タスクcsv元!B123,リスト!B:D,2,0),"")</f>
        <v>業務(関電一般)</v>
      </c>
      <c r="B123">
        <f>IFERROR(VLOOKUP(タスクcsv元!C123,リスト!F:G,2,0),"")</f>
        <v>101</v>
      </c>
      <c r="C123" t="str">
        <f>IF(IFERROR(タスクcsv元!D123,"")=0,"",IFERROR(タスクcsv元!D123,""))</f>
        <v>IT仕様書作成(H272302)</v>
      </c>
      <c r="D123">
        <f>IFERROR(VLOOKUP(タスクcsv元!E123,リスト!J:K,2,0),"")</f>
        <v>1</v>
      </c>
      <c r="E123" s="11">
        <f>IF(タスクcsv元!F123=0,"",タスクcsv元!F123)</f>
        <v>44617</v>
      </c>
      <c r="F123" t="str">
        <f>IF(A123&lt;&gt;"",IF(タスクcsv元!G123="","false","true"),"")</f>
        <v>true</v>
      </c>
      <c r="G123" t="str">
        <f>タスクcsv元!H123&amp;""</f>
        <v/>
      </c>
      <c r="H123">
        <f>IF(タスクcsv元!I123="",0,タスクcsv元!I123)</f>
        <v>1</v>
      </c>
      <c r="I123">
        <f>IF(タスクcsv元!J123="",0,タスクcsv元!J123)</f>
        <v>1.5</v>
      </c>
      <c r="J123" t="str">
        <f t="shared" si="1"/>
        <v>INSERT INTO task(task_type_no,task_class_no,task_content,cost_classfication_cd,due_date,comp_f,memo,min_estimation,max_estimation) VALUES('業務(関電一般)','101','IT仕様書作成(H272302)','1','2022/02/25','true','','1','1.5');</v>
      </c>
    </row>
    <row r="124" spans="1:10">
      <c r="A124" t="str">
        <f>IFERROR(VLOOKUP(タスクcsv元!B124,リスト!B:D,2,0),"")</f>
        <v>業務(関電一般)</v>
      </c>
      <c r="B124">
        <f>IFERROR(VLOOKUP(タスクcsv元!C124,リスト!F:G,2,0),"")</f>
        <v>101</v>
      </c>
      <c r="C124" t="str">
        <f>IF(IFERROR(タスクcsv元!D124,"")=0,"",IFERROR(タスクcsv元!D124,""))</f>
        <v>IT仕様書作成(3所試行用データ投入（一般異動）)</v>
      </c>
      <c r="D124">
        <f>IFERROR(VLOOKUP(タスクcsv元!E124,リスト!J:K,2,0),"")</f>
        <v>1</v>
      </c>
      <c r="E124" s="11">
        <f>IF(タスクcsv元!F124=0,"",タスクcsv元!F124)</f>
        <v>44620</v>
      </c>
      <c r="F124" t="str">
        <f>IF(A124&lt;&gt;"",IF(タスクcsv元!G124="","false","true"),"")</f>
        <v>true</v>
      </c>
      <c r="G124" t="str">
        <f>タスクcsv元!H124&amp;""</f>
        <v/>
      </c>
      <c r="H124">
        <f>IF(タスクcsv元!I124="",0,タスクcsv元!I124)</f>
        <v>1</v>
      </c>
      <c r="I124">
        <f>IF(タスクcsv元!J124="",0,タスクcsv元!J124)</f>
        <v>1.5</v>
      </c>
      <c r="J124" t="str">
        <f t="shared" si="1"/>
        <v>INSERT INTO task(task_type_no,task_class_no,task_content,cost_classfication_cd,due_date,comp_f,memo,min_estimation,max_estimation) VALUES('業務(関電一般)','101','IT仕様書作成(3所試行用データ投入（一般異動）)','1','2022/02/28','true','','1','1.5');</v>
      </c>
    </row>
    <row r="125" spans="1:10">
      <c r="A125" t="str">
        <f>IFERROR(VLOOKUP(タスクcsv元!B125,リスト!B:D,2,0),"")</f>
        <v>業務(関電一般)</v>
      </c>
      <c r="B125">
        <f>IFERROR(VLOOKUP(タスクcsv元!C125,リスト!F:G,2,0),"")</f>
        <v>101</v>
      </c>
      <c r="C125" t="str">
        <f>IF(IFERROR(タスクcsv元!D125,"")=0,"",IFERROR(タスクcsv元!D125,""))</f>
        <v>IT仕様書作成(3所試行用データ投入（停止施行）)</v>
      </c>
      <c r="D125">
        <f>IFERROR(VLOOKUP(タスクcsv元!E125,リスト!J:K,2,0),"")</f>
        <v>1</v>
      </c>
      <c r="E125" s="11">
        <f>IF(タスクcsv元!F125=0,"",タスクcsv元!F125)</f>
        <v>44621</v>
      </c>
      <c r="F125" t="str">
        <f>IF(A125&lt;&gt;"",IF(タスクcsv元!G125="","false","true"),"")</f>
        <v>true</v>
      </c>
      <c r="G125" t="str">
        <f>タスクcsv元!H125&amp;""</f>
        <v/>
      </c>
      <c r="H125">
        <f>IF(タスクcsv元!I125="",0,タスクcsv元!I125)</f>
        <v>1</v>
      </c>
      <c r="I125">
        <f>IF(タスクcsv元!J125="",0,タスクcsv元!J125)</f>
        <v>1.5</v>
      </c>
      <c r="J125" t="str">
        <f t="shared" si="1"/>
        <v>INSERT INTO task(task_type_no,task_class_no,task_content,cost_classfication_cd,due_date,comp_f,memo,min_estimation,max_estimation) VALUES('業務(関電一般)','101','IT仕様書作成(3所試行用データ投入（停止施行）)','1','2022/03/01','true','','1','1.5');</v>
      </c>
    </row>
    <row r="126" spans="1:10">
      <c r="A126" t="str">
        <f>IFERROR(VLOOKUP(タスクcsv元!B126,リスト!B:D,2,0),"")</f>
        <v>業務(関電一般)</v>
      </c>
      <c r="B126">
        <f>IFERROR(VLOOKUP(タスクcsv元!C126,リスト!F:G,2,0),"")</f>
        <v>101</v>
      </c>
      <c r="C126" t="str">
        <f>IF(IFERROR(タスクcsv元!D126,"")=0,"",IFERROR(タスクcsv元!D126,""))</f>
        <v>シナリオテスト仕様書作成(シフト管理)</v>
      </c>
      <c r="D126">
        <f>IFERROR(VLOOKUP(タスクcsv元!E126,リスト!J:K,2,0),"")</f>
        <v>1</v>
      </c>
      <c r="E126" s="11">
        <f>IF(タスクcsv元!F126=0,"",タスクcsv元!F126)</f>
        <v>44621</v>
      </c>
      <c r="F126" t="str">
        <f>IF(A126&lt;&gt;"",IF(タスクcsv元!G126="","false","true"),"")</f>
        <v>true</v>
      </c>
      <c r="G126" t="str">
        <f>タスクcsv元!H126&amp;""</f>
        <v/>
      </c>
      <c r="H126">
        <f>IF(タスクcsv元!I126="",0,タスクcsv元!I126)</f>
        <v>0</v>
      </c>
      <c r="I126">
        <f>IF(タスクcsv元!J126="",0,タスクcsv元!J126)</f>
        <v>0</v>
      </c>
      <c r="J126" t="str">
        <f t="shared" si="1"/>
        <v>INSERT INTO task(task_type_no,task_class_no,task_content,cost_classfication_cd,due_date,comp_f,memo,min_estimation,max_estimation) VALUES('業務(関電一般)','101','シナリオテスト仕様書作成(シフト管理)','1','2022/03/01','true','','0','0');</v>
      </c>
    </row>
    <row r="127" spans="1:10">
      <c r="A127" t="str">
        <f>IFERROR(VLOOKUP(タスクcsv元!B127,リスト!B:D,2,0),"")</f>
        <v>業務(関電一般)</v>
      </c>
      <c r="B127">
        <f>IFERROR(VLOOKUP(タスクcsv元!C127,リスト!F:G,2,0),"")</f>
        <v>101</v>
      </c>
      <c r="C127" t="str">
        <f>IF(IFERROR(タスクcsv元!D127,"")=0,"",IFERROR(タスクcsv元!D127,""))</f>
        <v>シナリオテスト仕様書作成(レポート作成)</v>
      </c>
      <c r="D127">
        <f>IFERROR(VLOOKUP(タスクcsv元!E127,リスト!J:K,2,0),"")</f>
        <v>1</v>
      </c>
      <c r="E127" s="11">
        <f>IF(タスクcsv元!F127=0,"",タスクcsv元!F127)</f>
        <v>44623</v>
      </c>
      <c r="F127" t="str">
        <f>IF(A127&lt;&gt;"",IF(タスクcsv元!G127="","false","true"),"")</f>
        <v>true</v>
      </c>
      <c r="G127" t="str">
        <f>タスクcsv元!H127&amp;""</f>
        <v/>
      </c>
      <c r="H127">
        <f>IF(タスクcsv元!I127="",0,タスクcsv元!I127)</f>
        <v>0</v>
      </c>
      <c r="I127">
        <f>IF(タスクcsv元!J127="",0,タスクcsv元!J127)</f>
        <v>0</v>
      </c>
      <c r="J127" t="str">
        <f t="shared" si="1"/>
        <v>INSERT INTO task(task_type_no,task_class_no,task_content,cost_classfication_cd,due_date,comp_f,memo,min_estimation,max_estimation) VALUES('業務(関電一般)','101','シナリオテスト仕様書作成(レポート作成)','1','2022/03/03','true','','0','0');</v>
      </c>
    </row>
    <row r="128" spans="1:10">
      <c r="A128" t="str">
        <f>IFERROR(VLOOKUP(タスクcsv元!B128,リスト!B:D,2,0),"")</f>
        <v>業務(関電一般)</v>
      </c>
      <c r="B128">
        <f>IFERROR(VLOOKUP(タスクcsv元!C128,リスト!F:G,2,0),"")</f>
        <v>101</v>
      </c>
      <c r="C128" t="str">
        <f>IF(IFERROR(タスクcsv元!D128,"")=0,"",IFERROR(タスクcsv元!D128,""))</f>
        <v>IT仕様書作成(H271401)</v>
      </c>
      <c r="D128">
        <f>IFERROR(VLOOKUP(タスクcsv元!E128,リスト!J:K,2,0),"")</f>
        <v>1</v>
      </c>
      <c r="E128" s="11" t="str">
        <f>IF(タスクcsv元!F128=0,"",タスクcsv元!F128)</f>
        <v/>
      </c>
      <c r="F128" t="str">
        <f>IF(A128&lt;&gt;"",IF(タスクcsv元!G128="","false","true"),"")</f>
        <v>true</v>
      </c>
      <c r="G128" t="str">
        <f>タスクcsv元!H128&amp;""</f>
        <v/>
      </c>
      <c r="H128">
        <f>IF(タスクcsv元!I128="",0,タスクcsv元!I128)</f>
        <v>1</v>
      </c>
      <c r="I128">
        <f>IF(タスクcsv元!J128="",0,タスクcsv元!J128)</f>
        <v>1.5</v>
      </c>
      <c r="J128" t="str">
        <f t="shared" si="1"/>
        <v>INSERT INTO task(task_type_no,task_class_no,task_content,cost_classfication_cd,due_date,comp_f,memo,min_estimation,max_estimation) VALUES('業務(関電一般)','101','IT仕様書作成(H271401)','1',null,'true','','1','1.5');</v>
      </c>
    </row>
    <row r="129" spans="1:10">
      <c r="A129" t="str">
        <f>IFERROR(VLOOKUP(タスクcsv元!B129,リスト!B:D,2,0),"")</f>
        <v>業務(関電一般)</v>
      </c>
      <c r="B129">
        <f>IFERROR(VLOOKUP(タスクcsv元!C129,リスト!F:G,2,0),"")</f>
        <v>101</v>
      </c>
      <c r="C129" t="str">
        <f>IF(IFERROR(タスクcsv元!D129,"")=0,"",IFERROR(タスクcsv元!D129,""))</f>
        <v>IT仕様書作成(H271402)</v>
      </c>
      <c r="D129">
        <f>IFERROR(VLOOKUP(タスクcsv元!E129,リスト!J:K,2,0),"")</f>
        <v>1</v>
      </c>
      <c r="E129" s="11" t="str">
        <f>IF(タスクcsv元!F129=0,"",タスクcsv元!F129)</f>
        <v/>
      </c>
      <c r="F129" t="str">
        <f>IF(A129&lt;&gt;"",IF(タスクcsv元!G129="","false","true"),"")</f>
        <v>true</v>
      </c>
      <c r="G129" t="str">
        <f>タスクcsv元!H129&amp;""</f>
        <v/>
      </c>
      <c r="H129">
        <f>IF(タスクcsv元!I129="",0,タスクcsv元!I129)</f>
        <v>1</v>
      </c>
      <c r="I129">
        <f>IF(タスクcsv元!J129="",0,タスクcsv元!J129)</f>
        <v>1.5</v>
      </c>
      <c r="J129" t="str">
        <f t="shared" si="1"/>
        <v>INSERT INTO task(task_type_no,task_class_no,task_content,cost_classfication_cd,due_date,comp_f,memo,min_estimation,max_estimation) VALUES('業務(関電一般)','101','IT仕様書作成(H271402)','1',null,'true','','1','1.5');</v>
      </c>
    </row>
    <row r="130" spans="1:10">
      <c r="A130" t="str">
        <f>IFERROR(VLOOKUP(タスクcsv元!B130,リスト!B:D,2,0),"")</f>
        <v>業務(関電一般)</v>
      </c>
      <c r="B130">
        <f>IFERROR(VLOOKUP(タスクcsv元!C130,リスト!F:G,2,0),"")</f>
        <v>101</v>
      </c>
      <c r="C130" t="str">
        <f>IF(IFERROR(タスクcsv元!D130,"")=0,"",IFERROR(タスクcsv元!D130,""))</f>
        <v>IT仕様書作成(H271Z02)</v>
      </c>
      <c r="D130">
        <f>IFERROR(VLOOKUP(タスクcsv元!E130,リスト!J:K,2,0),"")</f>
        <v>1</v>
      </c>
      <c r="E130" s="11" t="str">
        <f>IF(タスクcsv元!F130=0,"",タスクcsv元!F130)</f>
        <v/>
      </c>
      <c r="F130" t="str">
        <f>IF(A130&lt;&gt;"",IF(タスクcsv元!G130="","false","true"),"")</f>
        <v>true</v>
      </c>
      <c r="G130" t="str">
        <f>タスクcsv元!H130&amp;""</f>
        <v/>
      </c>
      <c r="H130">
        <f>IF(タスクcsv元!I130="",0,タスクcsv元!I130)</f>
        <v>1</v>
      </c>
      <c r="I130">
        <f>IF(タスクcsv元!J130="",0,タスクcsv元!J130)</f>
        <v>1.5</v>
      </c>
      <c r="J130" t="str">
        <f t="shared" si="1"/>
        <v>INSERT INTO task(task_type_no,task_class_no,task_content,cost_classfication_cd,due_date,comp_f,memo,min_estimation,max_estimation) VALUES('業務(関電一般)','101','IT仕様書作成(H271Z02)','1',null,'true','','1','1.5');</v>
      </c>
    </row>
    <row r="131" spans="1:10">
      <c r="A131" t="str">
        <f>IFERROR(VLOOKUP(タスクcsv元!B131,リスト!B:D,2,0),"")</f>
        <v>業務(関電一般)</v>
      </c>
      <c r="B131">
        <f>IFERROR(VLOOKUP(タスクcsv元!C131,リスト!F:G,2,0),"")</f>
        <v>101</v>
      </c>
      <c r="C131" t="str">
        <f>IF(IFERROR(タスクcsv元!D131,"")=0,"",IFERROR(タスクcsv元!D131,""))</f>
        <v>IT仕様書作成(H271Z03)</v>
      </c>
      <c r="D131">
        <f>IFERROR(VLOOKUP(タスクcsv元!E131,リスト!J:K,2,0),"")</f>
        <v>1</v>
      </c>
      <c r="E131" s="11" t="str">
        <f>IF(タスクcsv元!F131=0,"",タスクcsv元!F131)</f>
        <v/>
      </c>
      <c r="F131" t="str">
        <f>IF(A131&lt;&gt;"",IF(タスクcsv元!G131="","false","true"),"")</f>
        <v>true</v>
      </c>
      <c r="G131" t="str">
        <f>タスクcsv元!H131&amp;""</f>
        <v/>
      </c>
      <c r="H131">
        <f>IF(タスクcsv元!I131="",0,タスクcsv元!I131)</f>
        <v>1</v>
      </c>
      <c r="I131">
        <f>IF(タスクcsv元!J131="",0,タスクcsv元!J131)</f>
        <v>1.5</v>
      </c>
      <c r="J131" t="str">
        <f t="shared" ref="J131:J194" si="2">IF(A131&lt;&gt;"","INSERT INTO task("&amp;$A$1&amp;","&amp;$B$1&amp;","&amp;$C$1&amp;","&amp;$D$1&amp;","&amp;$E$1&amp;","&amp;$F$1&amp;","&amp;$G$1&amp;","&amp;$H$1&amp;","&amp;$I$1&amp;") VALUES('"&amp;A131&amp;"','"&amp;B131&amp;"','"&amp;C131&amp;"','"&amp;D131&amp;"',"&amp;IF(E131="","null","'"&amp;TEXT(E131,"yyyy/MM/dd")&amp;"'")&amp;",'"&amp;F131&amp;"','"&amp;G131&amp;"','"&amp;H131&amp;"','"&amp;I131&amp;"');","")</f>
        <v>INSERT INTO task(task_type_no,task_class_no,task_content,cost_classfication_cd,due_date,comp_f,memo,min_estimation,max_estimation) VALUES('業務(関電一般)','101','IT仕様書作成(H271Z03)','1',null,'true','','1','1.5');</v>
      </c>
    </row>
    <row r="132" spans="1:10">
      <c r="A132" t="str">
        <f>IFERROR(VLOOKUP(タスクcsv元!B132,リスト!B:D,2,0),"")</f>
        <v>業務(関電一般)</v>
      </c>
      <c r="B132">
        <f>IFERROR(VLOOKUP(タスクcsv元!C132,リスト!F:G,2,0),"")</f>
        <v>101</v>
      </c>
      <c r="C132" t="str">
        <f>IF(IFERROR(タスクcsv元!D132,"")=0,"",IFERROR(タスクcsv元!D132,""))</f>
        <v>IT仕様書作成(H271Z05)</v>
      </c>
      <c r="D132">
        <f>IFERROR(VLOOKUP(タスクcsv元!E132,リスト!J:K,2,0),"")</f>
        <v>1</v>
      </c>
      <c r="E132" s="11" t="str">
        <f>IF(タスクcsv元!F132=0,"",タスクcsv元!F132)</f>
        <v/>
      </c>
      <c r="F132" t="str">
        <f>IF(A132&lt;&gt;"",IF(タスクcsv元!G132="","false","true"),"")</f>
        <v>true</v>
      </c>
      <c r="G132" t="str">
        <f>タスクcsv元!H132&amp;""</f>
        <v/>
      </c>
      <c r="H132">
        <f>IF(タスクcsv元!I132="",0,タスクcsv元!I132)</f>
        <v>1</v>
      </c>
      <c r="I132">
        <f>IF(タスクcsv元!J132="",0,タスクcsv元!J132)</f>
        <v>1.5</v>
      </c>
      <c r="J132" t="str">
        <f t="shared" si="2"/>
        <v>INSERT INTO task(task_type_no,task_class_no,task_content,cost_classfication_cd,due_date,comp_f,memo,min_estimation,max_estimation) VALUES('業務(関電一般)','101','IT仕様書作成(H271Z05)','1',null,'true','','1','1.5');</v>
      </c>
    </row>
    <row r="133" spans="1:10">
      <c r="A133" t="str">
        <f>IFERROR(VLOOKUP(タスクcsv元!B133,リスト!B:D,2,0),"")</f>
        <v>業務(関電一般)</v>
      </c>
      <c r="B133">
        <f>IFERROR(VLOOKUP(タスクcsv元!C133,リスト!F:G,2,0),"")</f>
        <v>101</v>
      </c>
      <c r="C133" t="str">
        <f>IF(IFERROR(タスクcsv元!D133,"")=0,"",IFERROR(タスクcsv元!D133,""))</f>
        <v>IT仕様書作成(H271Z06)</v>
      </c>
      <c r="D133">
        <f>IFERROR(VLOOKUP(タスクcsv元!E133,リスト!J:K,2,0),"")</f>
        <v>1</v>
      </c>
      <c r="E133" s="11" t="str">
        <f>IF(タスクcsv元!F133=0,"",タスクcsv元!F133)</f>
        <v/>
      </c>
      <c r="F133" t="str">
        <f>IF(A133&lt;&gt;"",IF(タスクcsv元!G133="","false","true"),"")</f>
        <v>true</v>
      </c>
      <c r="G133" t="str">
        <f>タスクcsv元!H133&amp;""</f>
        <v/>
      </c>
      <c r="H133">
        <f>IF(タスクcsv元!I133="",0,タスクcsv元!I133)</f>
        <v>1</v>
      </c>
      <c r="I133">
        <f>IF(タスクcsv元!J133="",0,タスクcsv元!J133)</f>
        <v>1.5</v>
      </c>
      <c r="J133" t="str">
        <f t="shared" si="2"/>
        <v>INSERT INTO task(task_type_no,task_class_no,task_content,cost_classfication_cd,due_date,comp_f,memo,min_estimation,max_estimation) VALUES('業務(関電一般)','101','IT仕様書作成(H271Z06)','1',null,'true','','1','1.5');</v>
      </c>
    </row>
    <row r="134" spans="1:10">
      <c r="A134" t="str">
        <f>IFERROR(VLOOKUP(タスクcsv元!B134,リスト!B:D,2,0),"")</f>
        <v>業務(関電一般)</v>
      </c>
      <c r="B134">
        <f>IFERROR(VLOOKUP(タスクcsv元!C134,リスト!F:G,2,0),"")</f>
        <v>101</v>
      </c>
      <c r="C134" t="str">
        <f>IF(IFERROR(タスクcsv元!D134,"")=0,"",IFERROR(タスクcsv元!D134,""))</f>
        <v>IT仕様書作成(H271Z07)</v>
      </c>
      <c r="D134">
        <f>IFERROR(VLOOKUP(タスクcsv元!E134,リスト!J:K,2,0),"")</f>
        <v>1</v>
      </c>
      <c r="E134" s="11" t="str">
        <f>IF(タスクcsv元!F134=0,"",タスクcsv元!F134)</f>
        <v/>
      </c>
      <c r="F134" t="str">
        <f>IF(A134&lt;&gt;"",IF(タスクcsv元!G134="","false","true"),"")</f>
        <v>true</v>
      </c>
      <c r="G134" t="str">
        <f>タスクcsv元!H134&amp;""</f>
        <v/>
      </c>
      <c r="H134">
        <f>IF(タスクcsv元!I134="",0,タスクcsv元!I134)</f>
        <v>1</v>
      </c>
      <c r="I134">
        <f>IF(タスクcsv元!J134="",0,タスクcsv元!J134)</f>
        <v>1.5</v>
      </c>
      <c r="J134" t="str">
        <f t="shared" si="2"/>
        <v>INSERT INTO task(task_type_no,task_class_no,task_content,cost_classfication_cd,due_date,comp_f,memo,min_estimation,max_estimation) VALUES('業務(関電一般)','101','IT仕様書作成(H271Z07)','1',null,'true','','1','1.5');</v>
      </c>
    </row>
    <row r="135" spans="1:10">
      <c r="A135" t="str">
        <f>IFERROR(VLOOKUP(タスクcsv元!B135,リスト!B:D,2,0),"")</f>
        <v>業務(関電一般)</v>
      </c>
      <c r="B135">
        <f>IFERROR(VLOOKUP(タスクcsv元!C135,リスト!F:G,2,0),"")</f>
        <v>101</v>
      </c>
      <c r="C135" t="str">
        <f>IF(IFERROR(タスクcsv元!D135,"")=0,"",IFERROR(タスクcsv元!D135,""))</f>
        <v>IT仕様書作成(H271Z08)</v>
      </c>
      <c r="D135">
        <f>IFERROR(VLOOKUP(タスクcsv元!E135,リスト!J:K,2,0),"")</f>
        <v>1</v>
      </c>
      <c r="E135" s="11" t="str">
        <f>IF(タスクcsv元!F135=0,"",タスクcsv元!F135)</f>
        <v/>
      </c>
      <c r="F135" t="str">
        <f>IF(A135&lt;&gt;"",IF(タスクcsv元!G135="","false","true"),"")</f>
        <v>true</v>
      </c>
      <c r="G135" t="str">
        <f>タスクcsv元!H135&amp;""</f>
        <v/>
      </c>
      <c r="H135">
        <f>IF(タスクcsv元!I135="",0,タスクcsv元!I135)</f>
        <v>1</v>
      </c>
      <c r="I135">
        <f>IF(タスクcsv元!J135="",0,タスクcsv元!J135)</f>
        <v>1.5</v>
      </c>
      <c r="J135" t="str">
        <f t="shared" si="2"/>
        <v>INSERT INTO task(task_type_no,task_class_no,task_content,cost_classfication_cd,due_date,comp_f,memo,min_estimation,max_estimation) VALUES('業務(関電一般)','101','IT仕様書作成(H271Z08)','1',null,'true','','1','1.5');</v>
      </c>
    </row>
    <row r="136" spans="1:10">
      <c r="A136" t="str">
        <f>IFERROR(VLOOKUP(タスクcsv元!B136,リスト!B:D,2,0),"")</f>
        <v>業務(関電一般)</v>
      </c>
      <c r="B136">
        <f>IFERROR(VLOOKUP(タスクcsv元!C136,リスト!F:G,2,0),"")</f>
        <v>101</v>
      </c>
      <c r="C136" t="str">
        <f>IF(IFERROR(タスクcsv元!D136,"")=0,"",IFERROR(タスクcsv元!D136,""))</f>
        <v>連携ITその他作業</v>
      </c>
      <c r="D136">
        <f>IFERROR(VLOOKUP(タスクcsv元!E136,リスト!J:K,2,0),"")</f>
        <v>1</v>
      </c>
      <c r="E136" s="11" t="str">
        <f>IF(タスクcsv元!F136=0,"",タスクcsv元!F136)</f>
        <v/>
      </c>
      <c r="F136" t="str">
        <f>IF(A136&lt;&gt;"",IF(タスクcsv元!G136="","false","true"),"")</f>
        <v>true</v>
      </c>
      <c r="G136" t="str">
        <f>タスクcsv元!H136&amp;""</f>
        <v/>
      </c>
      <c r="H136">
        <f>IF(タスクcsv元!I136="",0,タスクcsv元!I136)</f>
        <v>0</v>
      </c>
      <c r="I136">
        <f>IF(タスクcsv元!J136="",0,タスクcsv元!J136)</f>
        <v>0</v>
      </c>
      <c r="J136" t="str">
        <f t="shared" si="2"/>
        <v>INSERT INTO task(task_type_no,task_class_no,task_content,cost_classfication_cd,due_date,comp_f,memo,min_estimation,max_estimation) VALUES('業務(関電一般)','101','連携ITその他作業','1',null,'true','','0','0');</v>
      </c>
    </row>
    <row r="137" spans="1:10">
      <c r="A137" t="str">
        <f>IFERROR(VLOOKUP(タスクcsv元!B137,リスト!B:D,2,0),"")</f>
        <v>業務(関電一般)</v>
      </c>
      <c r="B137">
        <f>IFERROR(VLOOKUP(タスクcsv元!C137,リスト!F:G,2,0),"")</f>
        <v>101</v>
      </c>
      <c r="C137" t="str">
        <f>IF(IFERROR(タスクcsv元!D137,"")=0,"",IFERROR(タスクcsv元!D137,""))</f>
        <v>連携IT(H272216_電柱)</v>
      </c>
      <c r="D137">
        <f>IFERROR(VLOOKUP(タスクcsv元!E137,リスト!J:K,2,0),"")</f>
        <v>1</v>
      </c>
      <c r="E137" s="11" t="str">
        <f>IF(タスクcsv元!F137=0,"",タスクcsv元!F137)</f>
        <v/>
      </c>
      <c r="F137" t="str">
        <f>IF(A137&lt;&gt;"",IF(タスクcsv元!G137="","false","true"),"")</f>
        <v>true</v>
      </c>
      <c r="G137" t="str">
        <f>タスクcsv元!H137&amp;""</f>
        <v/>
      </c>
      <c r="H137">
        <f>IF(タスクcsv元!I137="",0,タスクcsv元!I137)</f>
        <v>1</v>
      </c>
      <c r="I137">
        <f>IF(タスクcsv元!J137="",0,タスクcsv元!J137)</f>
        <v>1.5</v>
      </c>
      <c r="J137" t="str">
        <f t="shared" si="2"/>
        <v>INSERT INTO task(task_type_no,task_class_no,task_content,cost_classfication_cd,due_date,comp_f,memo,min_estimation,max_estimation) VALUES('業務(関電一般)','101','連携IT(H272216_電柱)','1',null,'true','','1','1.5');</v>
      </c>
    </row>
    <row r="138" spans="1:10">
      <c r="A138" t="str">
        <f>IFERROR(VLOOKUP(タスクcsv元!B138,リスト!B:D,2,0),"")</f>
        <v>業務(関電一般)</v>
      </c>
      <c r="B138">
        <f>IFERROR(VLOOKUP(タスクcsv元!C138,リスト!F:G,2,0),"")</f>
        <v>101</v>
      </c>
      <c r="C138" t="str">
        <f>IF(IFERROR(タスクcsv元!D138,"")=0,"",IFERROR(タスクcsv元!D138,""))</f>
        <v>連携IT(H272201_作業登録一般)</v>
      </c>
      <c r="D138">
        <f>IFERROR(VLOOKUP(タスクcsv元!E138,リスト!J:K,2,0),"")</f>
        <v>1</v>
      </c>
      <c r="E138" s="11" t="str">
        <f>IF(タスクcsv元!F138=0,"",タスクcsv元!F138)</f>
        <v/>
      </c>
      <c r="F138" t="str">
        <f>IF(A138&lt;&gt;"",IF(タスクcsv元!G138="","false","true"),"")</f>
        <v>true</v>
      </c>
      <c r="G138" t="str">
        <f>タスクcsv元!H138&amp;""</f>
        <v/>
      </c>
      <c r="H138">
        <f>IF(タスクcsv元!I138="",0,タスクcsv元!I138)</f>
        <v>2</v>
      </c>
      <c r="I138">
        <f>IF(タスクcsv元!J138="",0,タスクcsv元!J138)</f>
        <v>3</v>
      </c>
      <c r="J138" t="str">
        <f t="shared" si="2"/>
        <v>INSERT INTO task(task_type_no,task_class_no,task_content,cost_classfication_cd,due_date,comp_f,memo,min_estimation,max_estimation) VALUES('業務(関電一般)','101','連携IT(H272201_作業登録一般)','1',null,'true','','2','3');</v>
      </c>
    </row>
    <row r="139" spans="1:10">
      <c r="A139" t="str">
        <f>IFERROR(VLOOKUP(タスクcsv元!B139,リスト!B:D,2,0),"")</f>
        <v>業務(関電一般)</v>
      </c>
      <c r="B139">
        <f>IFERROR(VLOOKUP(タスクcsv元!C139,リスト!F:G,2,0),"")</f>
        <v>101</v>
      </c>
      <c r="C139" t="str">
        <f>IF(IFERROR(タスクcsv元!D139,"")=0,"",IFERROR(タスクcsv元!D139,""))</f>
        <v>連携IT(H272205_作業現場一般)</v>
      </c>
      <c r="D139">
        <f>IFERROR(VLOOKUP(タスクcsv元!E139,リスト!J:K,2,0),"")</f>
        <v>1</v>
      </c>
      <c r="E139" s="11" t="str">
        <f>IF(タスクcsv元!F139=0,"",タスクcsv元!F139)</f>
        <v/>
      </c>
      <c r="F139" t="str">
        <f>IF(A139&lt;&gt;"",IF(タスクcsv元!G139="","false","true"),"")</f>
        <v>true</v>
      </c>
      <c r="G139" t="str">
        <f>タスクcsv元!H139&amp;""</f>
        <v/>
      </c>
      <c r="H139">
        <f>IF(タスクcsv元!I139="",0,タスクcsv元!I139)</f>
        <v>1</v>
      </c>
      <c r="I139">
        <f>IF(タスクcsv元!J139="",0,タスクcsv元!J139)</f>
        <v>1.5</v>
      </c>
      <c r="J139" t="str">
        <f t="shared" si="2"/>
        <v>INSERT INTO task(task_type_no,task_class_no,task_content,cost_classfication_cd,due_date,comp_f,memo,min_estimation,max_estimation) VALUES('業務(関電一般)','101','連携IT(H272205_作業現場一般)','1',null,'true','','1','1.5');</v>
      </c>
    </row>
    <row r="140" spans="1:10">
      <c r="A140" t="str">
        <f>IFERROR(VLOOKUP(タスクcsv元!B140,リスト!B:D,2,0),"")</f>
        <v>業務(関電一般)</v>
      </c>
      <c r="B140">
        <f>IFERROR(VLOOKUP(タスクcsv元!C140,リスト!F:G,2,0),"")</f>
        <v>101</v>
      </c>
      <c r="C140" t="str">
        <f>IF(IFERROR(タスクcsv元!D140,"")=0,"",IFERROR(タスクcsv元!D140,""))</f>
        <v>連携IT(H272204_作業登録停止)</v>
      </c>
      <c r="D140">
        <f>IFERROR(VLOOKUP(タスクcsv元!E140,リスト!J:K,2,0),"")</f>
        <v>1</v>
      </c>
      <c r="E140" s="11" t="str">
        <f>IF(タスクcsv元!F140=0,"",タスクcsv元!F140)</f>
        <v/>
      </c>
      <c r="F140" t="str">
        <f>IF(A140&lt;&gt;"",IF(タスクcsv元!G140="","false","true"),"")</f>
        <v>true</v>
      </c>
      <c r="G140" t="str">
        <f>タスクcsv元!H140&amp;""</f>
        <v/>
      </c>
      <c r="H140">
        <f>IF(タスクcsv元!I140="",0,タスクcsv元!I140)</f>
        <v>1</v>
      </c>
      <c r="I140">
        <f>IF(タスクcsv元!J140="",0,タスクcsv元!J140)</f>
        <v>1.5</v>
      </c>
      <c r="J140" t="str">
        <f t="shared" si="2"/>
        <v>INSERT INTO task(task_type_no,task_class_no,task_content,cost_classfication_cd,due_date,comp_f,memo,min_estimation,max_estimation) VALUES('業務(関電一般)','101','連携IT(H272204_作業登録停止)','1',null,'true','','1','1.5');</v>
      </c>
    </row>
    <row r="141" spans="1:10">
      <c r="A141" t="str">
        <f>IFERROR(VLOOKUP(タスクcsv元!B141,リスト!B:D,2,0),"")</f>
        <v>業務(関電一般)</v>
      </c>
      <c r="B141">
        <f>IFERROR(VLOOKUP(タスクcsv元!C141,リスト!F:G,2,0),"")</f>
        <v>101</v>
      </c>
      <c r="C141" t="str">
        <f>IF(IFERROR(タスクcsv元!D141,"")=0,"",IFERROR(タスクcsv元!D141,""))</f>
        <v>連携IT(3所一般)</v>
      </c>
      <c r="D141">
        <f>IFERROR(VLOOKUP(タスクcsv元!E141,リスト!J:K,2,0),"")</f>
        <v>1</v>
      </c>
      <c r="E141" s="11" t="str">
        <f>IF(タスクcsv元!F141=0,"",タスクcsv元!F141)</f>
        <v/>
      </c>
      <c r="F141" t="str">
        <f>IF(A141&lt;&gt;"",IF(タスクcsv元!G141="","false","true"),"")</f>
        <v>true</v>
      </c>
      <c r="G141" t="str">
        <f>タスクcsv元!H141&amp;""</f>
        <v/>
      </c>
      <c r="H141">
        <f>IF(タスクcsv元!I141="",0,タスクcsv元!I141)</f>
        <v>1</v>
      </c>
      <c r="I141">
        <f>IF(タスクcsv元!J141="",0,タスクcsv元!J141)</f>
        <v>1.5</v>
      </c>
      <c r="J141" t="str">
        <f t="shared" si="2"/>
        <v>INSERT INTO task(task_type_no,task_class_no,task_content,cost_classfication_cd,due_date,comp_f,memo,min_estimation,max_estimation) VALUES('業務(関電一般)','101','連携IT(3所一般)','1',null,'true','','1','1.5');</v>
      </c>
    </row>
    <row r="142" spans="1:10">
      <c r="A142" t="str">
        <f>IFERROR(VLOOKUP(タスクcsv元!B142,リスト!B:D,2,0),"")</f>
        <v>業務(関電一般)</v>
      </c>
      <c r="B142">
        <f>IFERROR(VLOOKUP(タスクcsv元!C142,リスト!F:G,2,0),"")</f>
        <v>101</v>
      </c>
      <c r="C142" t="str">
        <f>IF(IFERROR(タスクcsv元!D142,"")=0,"",IFERROR(タスクcsv元!D142,""))</f>
        <v>連携IT(3所停止)</v>
      </c>
      <c r="D142">
        <f>IFERROR(VLOOKUP(タスクcsv元!E142,リスト!J:K,2,0),"")</f>
        <v>1</v>
      </c>
      <c r="E142" s="11" t="str">
        <f>IF(タスクcsv元!F142=0,"",タスクcsv元!F142)</f>
        <v/>
      </c>
      <c r="F142" t="str">
        <f>IF(A142&lt;&gt;"",IF(タスクcsv元!G142="","false","true"),"")</f>
        <v>true</v>
      </c>
      <c r="G142" t="str">
        <f>タスクcsv元!H142&amp;""</f>
        <v/>
      </c>
      <c r="H142">
        <f>IF(タスクcsv元!I142="",0,タスクcsv元!I142)</f>
        <v>1</v>
      </c>
      <c r="I142">
        <f>IF(タスクcsv元!J142="",0,タスクcsv元!J142)</f>
        <v>1.5</v>
      </c>
      <c r="J142" t="str">
        <f t="shared" si="2"/>
        <v>INSERT INTO task(task_type_no,task_class_no,task_content,cost_classfication_cd,due_date,comp_f,memo,min_estimation,max_estimation) VALUES('業務(関電一般)','101','連携IT(3所停止)','1',null,'true','','1','1.5');</v>
      </c>
    </row>
    <row r="143" spans="1:10">
      <c r="A143" t="str">
        <f>IFERROR(VLOOKUP(タスクcsv元!B143,リスト!B:D,2,0),"")</f>
        <v>業務(関電一般)</v>
      </c>
      <c r="B143">
        <f>IFERROR(VLOOKUP(タスクcsv元!C143,リスト!F:G,2,0),"")</f>
        <v>101</v>
      </c>
      <c r="C143" t="str">
        <f>IF(IFERROR(タスクcsv元!D143,"")=0,"",IFERROR(タスクcsv元!D143,""))</f>
        <v>連携IT(H272209_作業完了一般)</v>
      </c>
      <c r="D143">
        <f>IFERROR(VLOOKUP(タスクcsv元!E143,リスト!J:K,2,0),"")</f>
        <v>1</v>
      </c>
      <c r="E143" s="11" t="str">
        <f>IF(タスクcsv元!F143=0,"",タスクcsv元!F143)</f>
        <v/>
      </c>
      <c r="F143" t="str">
        <f>IF(A143&lt;&gt;"",IF(タスクcsv元!G143="","false","true"),"")</f>
        <v>true</v>
      </c>
      <c r="G143" t="str">
        <f>タスクcsv元!H143&amp;""</f>
        <v/>
      </c>
      <c r="H143">
        <f>IF(タスクcsv元!I143="",0,タスクcsv元!I143)</f>
        <v>1</v>
      </c>
      <c r="I143">
        <f>IF(タスクcsv元!J143="",0,タスクcsv元!J143)</f>
        <v>1.5</v>
      </c>
      <c r="J143" t="str">
        <f t="shared" si="2"/>
        <v>INSERT INTO task(task_type_no,task_class_no,task_content,cost_classfication_cd,due_date,comp_f,memo,min_estimation,max_estimation) VALUES('業務(関電一般)','101','連携IT(H272209_作業完了一般)','1',null,'true','','1','1.5');</v>
      </c>
    </row>
    <row r="144" spans="1:10">
      <c r="A144" t="str">
        <f>IFERROR(VLOOKUP(タスクcsv元!B144,リスト!B:D,2,0),"")</f>
        <v>業務(関電一般)</v>
      </c>
      <c r="B144">
        <f>IFERROR(VLOOKUP(タスクcsv元!C144,リスト!F:G,2,0),"")</f>
        <v>101</v>
      </c>
      <c r="C144" t="str">
        <f>IF(IFERROR(タスクcsv元!D144,"")=0,"",IFERROR(タスクcsv元!D144,""))</f>
        <v>連携IT(H272208_作業現場停止)</v>
      </c>
      <c r="D144">
        <f>IFERROR(VLOOKUP(タスクcsv元!E144,リスト!J:K,2,0),"")</f>
        <v>1</v>
      </c>
      <c r="E144" s="11" t="str">
        <f>IF(タスクcsv元!F144=0,"",タスクcsv元!F144)</f>
        <v/>
      </c>
      <c r="F144" t="str">
        <f>IF(A144&lt;&gt;"",IF(タスクcsv元!G144="","false","true"),"")</f>
        <v>true</v>
      </c>
      <c r="G144" t="str">
        <f>タスクcsv元!H144&amp;""</f>
        <v/>
      </c>
      <c r="H144">
        <f>IF(タスクcsv元!I144="",0,タスクcsv元!I144)</f>
        <v>1</v>
      </c>
      <c r="I144">
        <f>IF(タスクcsv元!J144="",0,タスクcsv元!J144)</f>
        <v>1.5</v>
      </c>
      <c r="J144" t="str">
        <f t="shared" si="2"/>
        <v>INSERT INTO task(task_type_no,task_class_no,task_content,cost_classfication_cd,due_date,comp_f,memo,min_estimation,max_estimation) VALUES('業務(関電一般)','101','連携IT(H272208_作業現場停止)','1',null,'true','','1','1.5');</v>
      </c>
    </row>
    <row r="145" spans="1:10">
      <c r="A145" t="str">
        <f>IFERROR(VLOOKUP(タスクcsv元!B145,リスト!B:D,2,0),"")</f>
        <v>業務(関電一般)</v>
      </c>
      <c r="B145">
        <f>IFERROR(VLOOKUP(タスクcsv元!C145,リスト!F:G,2,0),"")</f>
        <v>101</v>
      </c>
      <c r="C145" t="str">
        <f>IF(IFERROR(タスクcsv元!D145,"")=0,"",IFERROR(タスクcsv元!D145,""))</f>
        <v>連携IT(H272212_作業完了停止)</v>
      </c>
      <c r="D145">
        <f>IFERROR(VLOOKUP(タスクcsv元!E145,リスト!J:K,2,0),"")</f>
        <v>1</v>
      </c>
      <c r="E145" s="11" t="str">
        <f>IF(タスクcsv元!F145=0,"",タスクcsv元!F145)</f>
        <v/>
      </c>
      <c r="F145" t="str">
        <f>IF(A145&lt;&gt;"",IF(タスクcsv元!G145="","false","true"),"")</f>
        <v>true</v>
      </c>
      <c r="G145" t="str">
        <f>タスクcsv元!H145&amp;""</f>
        <v/>
      </c>
      <c r="H145">
        <f>IF(タスクcsv元!I145="",0,タスクcsv元!I145)</f>
        <v>1</v>
      </c>
      <c r="I145">
        <f>IF(タスクcsv元!J145="",0,タスクcsv元!J145)</f>
        <v>1.5</v>
      </c>
      <c r="J145" t="str">
        <f t="shared" si="2"/>
        <v>INSERT INTO task(task_type_no,task_class_no,task_content,cost_classfication_cd,due_date,comp_f,memo,min_estimation,max_estimation) VALUES('業務(関電一般)','101','連携IT(H272212_作業完了停止)','1',null,'true','','1','1.5');</v>
      </c>
    </row>
    <row r="146" spans="1:10">
      <c r="A146" t="str">
        <f>IFERROR(VLOOKUP(タスクcsv元!B146,リスト!B:D,2,0),"")</f>
        <v>業務(関電一般)</v>
      </c>
      <c r="B146">
        <f>IFERROR(VLOOKUP(タスクcsv元!C146,リスト!F:G,2,0),"")</f>
        <v>101</v>
      </c>
      <c r="C146" t="str">
        <f>IF(IFERROR(タスクcsv元!D146,"")=0,"",IFERROR(タスクcsv元!D146,""))</f>
        <v>連携IT(H271401_スキル(カオナビ))</v>
      </c>
      <c r="D146">
        <f>IFERROR(VLOOKUP(タスクcsv元!E146,リスト!J:K,2,0),"")</f>
        <v>1</v>
      </c>
      <c r="E146" s="11" t="str">
        <f>IF(タスクcsv元!F146=0,"",タスクcsv元!F146)</f>
        <v/>
      </c>
      <c r="F146" t="str">
        <f>IF(A146&lt;&gt;"",IF(タスクcsv元!G146="","false","true"),"")</f>
        <v>true</v>
      </c>
      <c r="G146" t="str">
        <f>タスクcsv元!H146&amp;""</f>
        <v/>
      </c>
      <c r="H146">
        <f>IF(タスクcsv元!I146="",0,タスクcsv元!I146)</f>
        <v>3</v>
      </c>
      <c r="I146">
        <f>IF(タスクcsv元!J146="",0,タスクcsv元!J146)</f>
        <v>4.5</v>
      </c>
      <c r="J146" t="str">
        <f t="shared" si="2"/>
        <v>INSERT INTO task(task_type_no,task_class_no,task_content,cost_classfication_cd,due_date,comp_f,memo,min_estimation,max_estimation) VALUES('業務(関電一般)','101','連携IT(H271401_スキル(カオナビ))','1',null,'true','','3','4.5');</v>
      </c>
    </row>
    <row r="147" spans="1:10">
      <c r="A147" t="str">
        <f>IFERROR(VLOOKUP(タスクcsv元!B147,リスト!B:D,2,0),"")</f>
        <v>業務(関電一般)</v>
      </c>
      <c r="B147">
        <f>IFERROR(VLOOKUP(タスクcsv元!C147,リスト!F:G,2,0),"")</f>
        <v>101</v>
      </c>
      <c r="C147" t="str">
        <f>IF(IFERROR(タスクcsv元!D147,"")=0,"",IFERROR(タスクcsv元!D147,""))</f>
        <v>連携IT(H271402_スキル(SRS))</v>
      </c>
      <c r="D147">
        <f>IFERROR(VLOOKUP(タスクcsv元!E147,リスト!J:K,2,0),"")</f>
        <v>1</v>
      </c>
      <c r="E147" s="11" t="str">
        <f>IF(タスクcsv元!F147=0,"",タスクcsv元!F147)</f>
        <v/>
      </c>
      <c r="F147" t="str">
        <f>IF(A147&lt;&gt;"",IF(タスクcsv元!G147="","false","true"),"")</f>
        <v>true</v>
      </c>
      <c r="G147" t="str">
        <f>タスクcsv元!H147&amp;""</f>
        <v/>
      </c>
      <c r="H147">
        <f>IF(タスクcsv元!I147="",0,タスクcsv元!I147)</f>
        <v>2</v>
      </c>
      <c r="I147">
        <f>IF(タスクcsv元!J147="",0,タスクcsv元!J147)</f>
        <v>3</v>
      </c>
      <c r="J147" t="str">
        <f t="shared" si="2"/>
        <v>INSERT INTO task(task_type_no,task_class_no,task_content,cost_classfication_cd,due_date,comp_f,memo,min_estimation,max_estimation) VALUES('業務(関電一般)','101','連携IT(H271402_スキル(SRS))','1',null,'true','','2','3');</v>
      </c>
    </row>
    <row r="148" spans="1:10">
      <c r="A148" t="str">
        <f>IFERROR(VLOOKUP(タスクcsv元!B148,リスト!B:D,2,0),"")</f>
        <v>業務(関電一般)</v>
      </c>
      <c r="B148">
        <f>IFERROR(VLOOKUP(タスクcsv元!C148,リスト!F:G,2,0),"")</f>
        <v>101</v>
      </c>
      <c r="C148" t="str">
        <f>IF(IFERROR(タスクcsv元!D148,"")=0,"",IFERROR(タスクcsv元!D148,""))</f>
        <v>連携IT(H272301_作業状況取得)</v>
      </c>
      <c r="D148">
        <f>IFERROR(VLOOKUP(タスクcsv元!E148,リスト!J:K,2,0),"")</f>
        <v>1</v>
      </c>
      <c r="E148" s="11" t="str">
        <f>IF(タスクcsv元!F148=0,"",タスクcsv元!F148)</f>
        <v/>
      </c>
      <c r="F148" t="str">
        <f>IF(A148&lt;&gt;"",IF(タスクcsv元!G148="","false","true"),"")</f>
        <v>true</v>
      </c>
      <c r="G148" t="str">
        <f>タスクcsv元!H148&amp;""</f>
        <v/>
      </c>
      <c r="H148">
        <f>IF(タスクcsv元!I148="",0,タスクcsv元!I148)</f>
        <v>1</v>
      </c>
      <c r="I148">
        <f>IF(タスクcsv元!J148="",0,タスクcsv元!J148)</f>
        <v>1.5</v>
      </c>
      <c r="J148" t="str">
        <f t="shared" si="2"/>
        <v>INSERT INTO task(task_type_no,task_class_no,task_content,cost_classfication_cd,due_date,comp_f,memo,min_estimation,max_estimation) VALUES('業務(関電一般)','101','連携IT(H272301_作業状況取得)','1',null,'true','','1','1.5');</v>
      </c>
    </row>
    <row r="149" spans="1:10">
      <c r="A149" t="str">
        <f>IFERROR(VLOOKUP(タスクcsv元!B149,リスト!B:D,2,0),"")</f>
        <v>業務(関電一般)</v>
      </c>
      <c r="B149">
        <f>IFERROR(VLOOKUP(タスクcsv元!C149,リスト!F:G,2,0),"")</f>
        <v>101</v>
      </c>
      <c r="C149" t="str">
        <f>IF(IFERROR(タスクcsv元!D149,"")=0,"",IFERROR(タスクcsv元!D149,""))</f>
        <v>連携IT(H272302_担当者状況取得)</v>
      </c>
      <c r="D149">
        <f>IFERROR(VLOOKUP(タスクcsv元!E149,リスト!J:K,2,0),"")</f>
        <v>1</v>
      </c>
      <c r="E149" s="11" t="str">
        <f>IF(タスクcsv元!F149=0,"",タスクcsv元!F149)</f>
        <v/>
      </c>
      <c r="F149" t="str">
        <f>IF(A149&lt;&gt;"",IF(タスクcsv元!G149="","false","true"),"")</f>
        <v>true</v>
      </c>
      <c r="G149" t="str">
        <f>タスクcsv元!H149&amp;""</f>
        <v/>
      </c>
      <c r="H149">
        <f>IF(タスクcsv元!I149="",0,タスクcsv元!I149)</f>
        <v>1</v>
      </c>
      <c r="I149">
        <f>IF(タスクcsv元!J149="",0,タスクcsv元!J149)</f>
        <v>1.5</v>
      </c>
      <c r="J149" t="str">
        <f t="shared" si="2"/>
        <v>INSERT INTO task(task_type_no,task_class_no,task_content,cost_classfication_cd,due_date,comp_f,memo,min_estimation,max_estimation) VALUES('業務(関電一般)','101','連携IT(H272302_担当者状況取得)','1',null,'true','','1','1.5');</v>
      </c>
    </row>
    <row r="150" spans="1:10">
      <c r="A150" t="str">
        <f>IFERROR(VLOOKUP(タスクcsv元!B150,リスト!B:D,2,0),"")</f>
        <v>業務(関電一般)</v>
      </c>
      <c r="B150">
        <f>IFERROR(VLOOKUP(タスクcsv元!C150,リスト!F:G,2,0),"")</f>
        <v>101</v>
      </c>
      <c r="C150" t="str">
        <f>IF(IFERROR(タスクcsv元!D150,"")=0,"",IFERROR(タスクcsv元!D150,""))</f>
        <v>連携IT(H272304_システム更新済み)</v>
      </c>
      <c r="D150">
        <f>IFERROR(VLOOKUP(タスクcsv元!E150,リスト!J:K,2,0),"")</f>
        <v>1</v>
      </c>
      <c r="E150" s="11" t="str">
        <f>IF(タスクcsv元!F150=0,"",タスクcsv元!F150)</f>
        <v/>
      </c>
      <c r="F150" t="str">
        <f>IF(A150&lt;&gt;"",IF(タスクcsv元!G150="","false","true"),"")</f>
        <v>true</v>
      </c>
      <c r="G150" t="str">
        <f>タスクcsv元!H150&amp;""</f>
        <v/>
      </c>
      <c r="H150">
        <f>IF(タスクcsv元!I150="",0,タスクcsv元!I150)</f>
        <v>1</v>
      </c>
      <c r="I150">
        <f>IF(タスクcsv元!J150="",0,タスクcsv元!J150)</f>
        <v>1.5</v>
      </c>
      <c r="J150" t="str">
        <f t="shared" si="2"/>
        <v>INSERT INTO task(task_type_no,task_class_no,task_content,cost_classfication_cd,due_date,comp_f,memo,min_estimation,max_estimation) VALUES('業務(関電一般)','101','連携IT(H272304_システム更新済み)','1',null,'true','','1','1.5');</v>
      </c>
    </row>
    <row r="151" spans="1:10">
      <c r="A151" t="str">
        <f>IFERROR(VLOOKUP(タスクcsv元!B151,リスト!B:D,2,0),"")</f>
        <v>業務(関電一般)</v>
      </c>
      <c r="B151">
        <f>IFERROR(VLOOKUP(タスクcsv元!C151,リスト!F:G,2,0),"")</f>
        <v>101</v>
      </c>
      <c r="C151" t="str">
        <f>IF(IFERROR(タスクcsv元!D151,"")=0,"",IFERROR(タスクcsv元!D151,""))</f>
        <v>連携IT(H271Z02_作業指示バックアップ)</v>
      </c>
      <c r="D151">
        <f>IFERROR(VLOOKUP(タスクcsv元!E151,リスト!J:K,2,0),"")</f>
        <v>1</v>
      </c>
      <c r="E151" s="11" t="str">
        <f>IF(タスクcsv元!F151=0,"",タスクcsv元!F151)</f>
        <v/>
      </c>
      <c r="F151" t="str">
        <f>IF(A151&lt;&gt;"",IF(タスクcsv元!G151="","false","true"),"")</f>
        <v>true</v>
      </c>
      <c r="G151" t="str">
        <f>タスクcsv元!H151&amp;""</f>
        <v/>
      </c>
      <c r="H151">
        <f>IF(タスクcsv元!I151="",0,タスクcsv元!I151)</f>
        <v>2</v>
      </c>
      <c r="I151">
        <f>IF(タスクcsv元!J151="",0,タスクcsv元!J151)</f>
        <v>3</v>
      </c>
      <c r="J151" t="str">
        <f t="shared" si="2"/>
        <v>INSERT INTO task(task_type_no,task_class_no,task_content,cost_classfication_cd,due_date,comp_f,memo,min_estimation,max_estimation) VALUES('業務(関電一般)','101','連携IT(H271Z02_作業指示バックアップ)','1',null,'true','','2','3');</v>
      </c>
    </row>
    <row r="152" spans="1:10">
      <c r="A152" t="str">
        <f>IFERROR(VLOOKUP(タスクcsv元!B152,リスト!B:D,2,0),"")</f>
        <v>業務(関電一般)</v>
      </c>
      <c r="B152">
        <f>IFERROR(VLOOKUP(タスクcsv元!C152,リスト!F:G,2,0),"")</f>
        <v>101</v>
      </c>
      <c r="C152" t="str">
        <f>IF(IFERROR(タスクcsv元!D152,"")=0,"",IFERROR(タスクcsv元!D152,""))</f>
        <v>連携IT(H271Z03_Chatterバックアップ)</v>
      </c>
      <c r="D152">
        <f>IFERROR(VLOOKUP(タスクcsv元!E152,リスト!J:K,2,0),"")</f>
        <v>1</v>
      </c>
      <c r="E152" s="11" t="str">
        <f>IF(タスクcsv元!F152=0,"",タスクcsv元!F152)</f>
        <v/>
      </c>
      <c r="F152" t="str">
        <f>IF(A152&lt;&gt;"",IF(タスクcsv元!G152="","false","true"),"")</f>
        <v>true</v>
      </c>
      <c r="G152" t="str">
        <f>タスクcsv元!H152&amp;""</f>
        <v/>
      </c>
      <c r="H152">
        <f>IF(タスクcsv元!I152="",0,タスクcsv元!I152)</f>
        <v>1</v>
      </c>
      <c r="I152">
        <f>IF(タスクcsv元!J152="",0,タスクcsv元!J152)</f>
        <v>1.5</v>
      </c>
      <c r="J152" t="str">
        <f t="shared" si="2"/>
        <v>INSERT INTO task(task_type_no,task_class_no,task_content,cost_classfication_cd,due_date,comp_f,memo,min_estimation,max_estimation) VALUES('業務(関電一般)','101','連携IT(H271Z03_Chatterバックアップ)','1',null,'true','','1','1.5');</v>
      </c>
    </row>
    <row r="153" spans="1:10">
      <c r="A153" t="str">
        <f>IFERROR(VLOOKUP(タスクcsv元!B153,リスト!B:D,2,0),"")</f>
        <v>業務(関電一般)</v>
      </c>
      <c r="B153">
        <f>IFERROR(VLOOKUP(タスクcsv元!C153,リスト!F:G,2,0),"")</f>
        <v>101</v>
      </c>
      <c r="C153" t="str">
        <f>IF(IFERROR(タスクcsv元!D153,"")=0,"",IFERROR(タスクcsv元!D153,""))</f>
        <v>連携IT(H271Z05_FSログバックアップ)</v>
      </c>
      <c r="D153">
        <f>IFERROR(VLOOKUP(タスクcsv元!E153,リスト!J:K,2,0),"")</f>
        <v>1</v>
      </c>
      <c r="E153" s="11" t="str">
        <f>IF(タスクcsv元!F153=0,"",タスクcsv元!F153)</f>
        <v/>
      </c>
      <c r="F153" t="str">
        <f>IF(A153&lt;&gt;"",IF(タスクcsv元!G153="","false","true"),"")</f>
        <v>true</v>
      </c>
      <c r="G153" t="str">
        <f>タスクcsv元!H153&amp;""</f>
        <v/>
      </c>
      <c r="H153">
        <f>IF(タスクcsv元!I153="",0,タスクcsv元!I153)</f>
        <v>1</v>
      </c>
      <c r="I153">
        <f>IF(タスクcsv元!J153="",0,タスクcsv元!J153)</f>
        <v>1.5</v>
      </c>
      <c r="J153" t="str">
        <f t="shared" si="2"/>
        <v>INSERT INTO task(task_type_no,task_class_no,task_content,cost_classfication_cd,due_date,comp_f,memo,min_estimation,max_estimation) VALUES('業務(関電一般)','101','連携IT(H271Z05_FSログバックアップ)','1',null,'true','','1','1.5');</v>
      </c>
    </row>
    <row r="154" spans="1:10">
      <c r="A154" t="str">
        <f>IFERROR(VLOOKUP(タスクcsv元!B154,リスト!B:D,2,0),"")</f>
        <v>業務(関電一般)</v>
      </c>
      <c r="B154">
        <f>IFERROR(VLOOKUP(タスクcsv元!C154,リスト!F:G,2,0),"")</f>
        <v>101</v>
      </c>
      <c r="C154" t="str">
        <f>IF(IFERROR(タスクcsv元!D154,"")=0,"",IFERROR(タスクcsv元!D154,""))</f>
        <v>連携IT(H271Z06_不在レコード削除)</v>
      </c>
      <c r="D154">
        <f>IFERROR(VLOOKUP(タスクcsv元!E154,リスト!J:K,2,0),"")</f>
        <v>1</v>
      </c>
      <c r="E154" s="11" t="str">
        <f>IF(タスクcsv元!F154=0,"",タスクcsv元!F154)</f>
        <v/>
      </c>
      <c r="F154" t="str">
        <f>IF(A154&lt;&gt;"",IF(タスクcsv元!G154="","false","true"),"")</f>
        <v>true</v>
      </c>
      <c r="G154" t="str">
        <f>タスクcsv元!H154&amp;""</f>
        <v/>
      </c>
      <c r="H154">
        <f>IF(タスクcsv元!I154="",0,タスクcsv元!I154)</f>
        <v>1</v>
      </c>
      <c r="I154">
        <f>IF(タスクcsv元!J154="",0,タスクcsv元!J154)</f>
        <v>1.5</v>
      </c>
      <c r="J154" t="str">
        <f t="shared" si="2"/>
        <v>INSERT INTO task(task_type_no,task_class_no,task_content,cost_classfication_cd,due_date,comp_f,memo,min_estimation,max_estimation) VALUES('業務(関電一般)','101','連携IT(H271Z06_不在レコード削除)','1',null,'true','','1','1.5');</v>
      </c>
    </row>
    <row r="155" spans="1:10">
      <c r="A155" t="str">
        <f>IFERROR(VLOOKUP(タスクcsv元!B155,リスト!B:D,2,0),"")</f>
        <v>業務(関電一般)</v>
      </c>
      <c r="B155">
        <f>IFERROR(VLOOKUP(タスクcsv元!C155,リスト!F:G,2,0),"")</f>
        <v>101</v>
      </c>
      <c r="C155" t="str">
        <f>IF(IFERROR(タスクcsv元!D155,"")=0,"",IFERROR(タスクcsv元!D155,""))</f>
        <v>連携IT(H271Z07_DSアプリケーション削除)</v>
      </c>
      <c r="D155">
        <f>IFERROR(VLOOKUP(タスクcsv元!E155,リスト!J:K,2,0),"")</f>
        <v>1</v>
      </c>
      <c r="E155" s="11" t="str">
        <f>IF(タスクcsv元!F155=0,"",タスクcsv元!F155)</f>
        <v/>
      </c>
      <c r="F155" t="str">
        <f>IF(A155&lt;&gt;"",IF(タスクcsv元!G155="","false","true"),"")</f>
        <v>true</v>
      </c>
      <c r="G155" t="str">
        <f>タスクcsv元!H155&amp;""</f>
        <v/>
      </c>
      <c r="H155">
        <f>IF(タスクcsv元!I155="",0,タスクcsv元!I155)</f>
        <v>1</v>
      </c>
      <c r="I155">
        <f>IF(タスクcsv元!J155="",0,タスクcsv元!J155)</f>
        <v>1.5</v>
      </c>
      <c r="J155" t="str">
        <f t="shared" si="2"/>
        <v>INSERT INTO task(task_type_no,task_class_no,task_content,cost_classfication_cd,due_date,comp_f,memo,min_estimation,max_estimation) VALUES('業務(関電一般)','101','連携IT(H271Z07_DSアプリケーション削除)','1',null,'true','','1','1.5');</v>
      </c>
    </row>
    <row r="156" spans="1:10">
      <c r="A156" t="str">
        <f>IFERROR(VLOOKUP(タスクcsv元!B156,リスト!B:D,2,0),"")</f>
        <v>業務(関電一般)</v>
      </c>
      <c r="B156">
        <f>IFERROR(VLOOKUP(タスクcsv元!C156,リスト!F:G,2,0),"")</f>
        <v>101</v>
      </c>
      <c r="C156" t="str">
        <f>IF(IFERROR(タスクcsv元!D156,"")=0,"",IFERROR(タスクcsv元!D156,""))</f>
        <v>連携IT(H271Z08_DSバックアップ削除)</v>
      </c>
      <c r="D156">
        <f>IFERROR(VLOOKUP(タスクcsv元!E156,リスト!J:K,2,0),"")</f>
        <v>1</v>
      </c>
      <c r="E156" s="11" t="str">
        <f>IF(タスクcsv元!F156=0,"",タスクcsv元!F156)</f>
        <v/>
      </c>
      <c r="F156" t="str">
        <f>IF(A156&lt;&gt;"",IF(タスクcsv元!G156="","false","true"),"")</f>
        <v>true</v>
      </c>
      <c r="G156" t="str">
        <f>タスクcsv元!H156&amp;""</f>
        <v/>
      </c>
      <c r="H156">
        <f>IF(タスクcsv元!I156="",0,タスクcsv元!I156)</f>
        <v>1</v>
      </c>
      <c r="I156">
        <f>IF(タスクcsv元!J156="",0,タスクcsv元!J156)</f>
        <v>1.5</v>
      </c>
      <c r="J156" t="str">
        <f t="shared" si="2"/>
        <v>INSERT INTO task(task_type_no,task_class_no,task_content,cost_classfication_cd,due_date,comp_f,memo,min_estimation,max_estimation) VALUES('業務(関電一般)','101','連携IT(H271Z08_DSバックアップ削除)','1',null,'true','','1','1.5');</v>
      </c>
    </row>
    <row r="157" spans="1:10">
      <c r="A157" t="str">
        <f>IFERROR(VLOOKUP(タスクcsv元!B157,リスト!B:D,2,0),"")</f>
        <v>業務(関電一般)</v>
      </c>
      <c r="B157">
        <f>IFERROR(VLOOKUP(タスクcsv元!C157,リスト!F:G,2,0),"")</f>
        <v>101</v>
      </c>
      <c r="C157" t="str">
        <f>IF(IFERROR(タスクcsv元!D157,"")=0,"",IFERROR(タスクcsv元!D157,""))</f>
        <v>連携IT(H272219_作業結果更新)</v>
      </c>
      <c r="D157">
        <f>IFERROR(VLOOKUP(タスクcsv元!E157,リスト!J:K,2,0),"")</f>
        <v>1</v>
      </c>
      <c r="E157" s="11" t="str">
        <f>IF(タスクcsv元!F157=0,"",タスクcsv元!F157)</f>
        <v/>
      </c>
      <c r="F157" t="str">
        <f>IF(A157&lt;&gt;"",IF(タスクcsv元!G157="","false","true"),"")</f>
        <v>true</v>
      </c>
      <c r="G157" t="str">
        <f>タスクcsv元!H157&amp;""</f>
        <v/>
      </c>
      <c r="H157">
        <f>IF(タスクcsv元!I157="",0,タスクcsv元!I157)</f>
        <v>0</v>
      </c>
      <c r="I157">
        <f>IF(タスクcsv元!J157="",0,タスクcsv元!J157)</f>
        <v>0</v>
      </c>
      <c r="J157" t="str">
        <f t="shared" si="2"/>
        <v>INSERT INTO task(task_type_no,task_class_no,task_content,cost_classfication_cd,due_date,comp_f,memo,min_estimation,max_estimation) VALUES('業務(関電一般)','101','連携IT(H272219_作業結果更新)','1',null,'true','','0','0');</v>
      </c>
    </row>
    <row r="158" spans="1:10">
      <c r="A158" t="str">
        <f>IFERROR(VLOOKUP(タスクcsv元!B158,リスト!B:D,2,0),"")</f>
        <v>業務(関電一般)</v>
      </c>
      <c r="B158">
        <f>IFERROR(VLOOKUP(タスクcsv元!C158,リスト!F:G,2,0),"")</f>
        <v>101</v>
      </c>
      <c r="C158" t="str">
        <f>IF(IFERROR(タスクcsv元!D158,"")=0,"",IFERROR(タスクcsv元!D158,""))</f>
        <v>連携IT(H271Z01_添付ファイル削除)</v>
      </c>
      <c r="D158">
        <f>IFERROR(VLOOKUP(タスクcsv元!E158,リスト!J:K,2,0),"")</f>
        <v>1</v>
      </c>
      <c r="E158" s="11" t="str">
        <f>IF(タスクcsv元!F158=0,"",タスクcsv元!F158)</f>
        <v/>
      </c>
      <c r="F158" t="str">
        <f>IF(A158&lt;&gt;"",IF(タスクcsv元!G158="","false","true"),"")</f>
        <v>true</v>
      </c>
      <c r="G158" t="str">
        <f>タスクcsv元!H158&amp;""</f>
        <v/>
      </c>
      <c r="H158">
        <f>IF(タスクcsv元!I158="",0,タスクcsv元!I158)</f>
        <v>0</v>
      </c>
      <c r="I158">
        <f>IF(タスクcsv元!J158="",0,タスクcsv元!J158)</f>
        <v>0</v>
      </c>
      <c r="J158" t="str">
        <f t="shared" si="2"/>
        <v>INSERT INTO task(task_type_no,task_class_no,task_content,cost_classfication_cd,due_date,comp_f,memo,min_estimation,max_estimation) VALUES('業務(関電一般)','101','連携IT(H271Z01_添付ファイル削除)','1',null,'true','','0','0');</v>
      </c>
    </row>
    <row r="159" spans="1:10">
      <c r="A159" t="str">
        <f>IFERROR(VLOOKUP(タスクcsv元!B159,リスト!B:D,2,0),"")</f>
        <v>業務(関電一般)</v>
      </c>
      <c r="B159">
        <f>IFERROR(VLOOKUP(タスクcsv元!C159,リスト!F:G,2,0),"")</f>
        <v>101</v>
      </c>
      <c r="C159" t="str">
        <f>IF(IFERROR(タスクcsv元!D159,"")=0,"",IFERROR(タスクcsv元!D159,""))</f>
        <v>連携システムテストケース作成</v>
      </c>
      <c r="D159">
        <f>IFERROR(VLOOKUP(タスクcsv元!E159,リスト!J:K,2,0),"")</f>
        <v>1</v>
      </c>
      <c r="E159" s="11" t="str">
        <f>IF(タスクcsv元!F159=0,"",タスクcsv元!F159)</f>
        <v/>
      </c>
      <c r="F159" t="str">
        <f>IF(A159&lt;&gt;"",IF(タスクcsv元!G159="","false","true"),"")</f>
        <v>true</v>
      </c>
      <c r="G159" t="str">
        <f>タスクcsv元!H159&amp;""</f>
        <v/>
      </c>
      <c r="H159">
        <f>IF(タスクcsv元!I159="",0,タスクcsv元!I159)</f>
        <v>0</v>
      </c>
      <c r="I159">
        <f>IF(タスクcsv元!J159="",0,タスクcsv元!J159)</f>
        <v>0</v>
      </c>
      <c r="J159" t="str">
        <f t="shared" si="2"/>
        <v>INSERT INTO task(task_type_no,task_class_no,task_content,cost_classfication_cd,due_date,comp_f,memo,min_estimation,max_estimation) VALUES('業務(関電一般)','101','連携システムテストケース作成','1',null,'true','','0','0');</v>
      </c>
    </row>
    <row r="160" spans="1:10">
      <c r="A160" t="str">
        <f>IFERROR(VLOOKUP(タスクcsv元!B160,リスト!B:D,2,0),"")</f>
        <v>業務(関電一般)</v>
      </c>
      <c r="B160">
        <f>IFERROR(VLOOKUP(タスクcsv元!C160,リスト!F:G,2,0),"")</f>
        <v>101</v>
      </c>
      <c r="C160" t="str">
        <f>IF(IFERROR(タスクcsv元!D160,"")=0,"",IFERROR(タスクcsv元!D160,""))</f>
        <v>システム運用テスト_窓口対応</v>
      </c>
      <c r="D160">
        <f>IFERROR(VLOOKUP(タスクcsv元!E160,リスト!J:K,2,0),"")</f>
        <v>1</v>
      </c>
      <c r="E160" s="11">
        <f>IF(タスクcsv元!F160=0,"",タスクcsv元!F160)</f>
        <v>1</v>
      </c>
      <c r="F160" t="str">
        <f>IF(A160&lt;&gt;"",IF(タスクcsv元!G160="","false","true"),"")</f>
        <v>true</v>
      </c>
      <c r="G160" t="str">
        <f>タスクcsv元!H160&amp;""</f>
        <v/>
      </c>
      <c r="H160">
        <f>IF(タスクcsv元!I160="",0,タスクcsv元!I160)</f>
        <v>0</v>
      </c>
      <c r="I160">
        <f>IF(タスクcsv元!J160="",0,タスクcsv元!J160)</f>
        <v>0</v>
      </c>
      <c r="J160" t="str">
        <f t="shared" si="2"/>
        <v>INSERT INTO task(task_type_no,task_class_no,task_content,cost_classfication_cd,due_date,comp_f,memo,min_estimation,max_estimation) VALUES('業務(関電一般)','101','システム運用テスト_窓口対応','1','1900/01/01','true','','0','0');</v>
      </c>
    </row>
    <row r="161" spans="1:10">
      <c r="A161" t="str">
        <f>IFERROR(VLOOKUP(タスクcsv元!B161,リスト!B:D,2,0),"")</f>
        <v>業務(関電一般)</v>
      </c>
      <c r="B161">
        <f>IFERROR(VLOOKUP(タスクcsv元!C161,リスト!F:G,2,0),"")</f>
        <v>101</v>
      </c>
      <c r="C161" t="str">
        <f>IF(IFERROR(タスクcsv元!D161,"")=0,"",IFERROR(タスクcsv元!D161,""))</f>
        <v>検針ヘルプ</v>
      </c>
      <c r="D161">
        <f>IFERROR(VLOOKUP(タスクcsv元!E161,リスト!J:K,2,0),"")</f>
        <v>1</v>
      </c>
      <c r="E161" s="11">
        <f>IF(タスクcsv元!F161=0,"",タスクcsv元!F161)</f>
        <v>1</v>
      </c>
      <c r="F161" t="str">
        <f>IF(A161&lt;&gt;"",IF(タスクcsv元!G161="","false","true"),"")</f>
        <v>true</v>
      </c>
      <c r="G161" t="str">
        <f>タスクcsv元!H161&amp;""</f>
        <v/>
      </c>
      <c r="H161">
        <f>IF(タスクcsv元!I161="",0,タスクcsv元!I161)</f>
        <v>0</v>
      </c>
      <c r="I161">
        <f>IF(タスクcsv元!J161="",0,タスクcsv元!J161)</f>
        <v>0</v>
      </c>
      <c r="J161" t="str">
        <f t="shared" si="2"/>
        <v>INSERT INTO task(task_type_no,task_class_no,task_content,cost_classfication_cd,due_date,comp_f,memo,min_estimation,max_estimation) VALUES('業務(関電一般)','101','検針ヘルプ','1','1900/01/01','true','','0','0');</v>
      </c>
    </row>
    <row r="162" spans="1:10">
      <c r="A162" t="str">
        <f>IFERROR(VLOOKUP(タスクcsv元!B162,リスト!B:D,2,0),"")</f>
        <v>業務(関電一般)</v>
      </c>
      <c r="B162">
        <f>IFERROR(VLOOKUP(タスクcsv元!C162,リスト!F:G,2,0),"")</f>
        <v>101</v>
      </c>
      <c r="C162" t="str">
        <f>IF(IFERROR(タスクcsv元!D162,"")=0,"",IFERROR(タスクcsv元!D162,""))</f>
        <v>システム運用テスト_ロングランテスト用負荷調整スクリプト作成</v>
      </c>
      <c r="D162">
        <f>IFERROR(VLOOKUP(タスクcsv元!E162,リスト!J:K,2,0),"")</f>
        <v>1</v>
      </c>
      <c r="E162" s="11">
        <f>IF(タスクcsv元!F162=0,"",タスクcsv元!F162)</f>
        <v>44671</v>
      </c>
      <c r="F162" t="str">
        <f>IF(A162&lt;&gt;"",IF(タスクcsv元!G162="","false","true"),"")</f>
        <v>true</v>
      </c>
      <c r="G162" t="str">
        <f>タスクcsv元!H162&amp;""</f>
        <v/>
      </c>
      <c r="H162">
        <f>IF(タスクcsv元!I162="",0,タスクcsv元!I162)</f>
        <v>3</v>
      </c>
      <c r="I162">
        <f>IF(タスクcsv元!J162="",0,タスクcsv元!J162)</f>
        <v>4.5</v>
      </c>
      <c r="J162" t="str">
        <f t="shared" si="2"/>
        <v>INSERT INTO task(task_type_no,task_class_no,task_content,cost_classfication_cd,due_date,comp_f,memo,min_estimation,max_estimation) VALUES('業務(関電一般)','101','システム運用テスト_ロングランテスト用負荷調整スクリプト作成','1','2022/04/20','true','','3','4.5');</v>
      </c>
    </row>
    <row r="163" spans="1:10">
      <c r="A163" t="str">
        <f>IFERROR(VLOOKUP(タスクcsv元!B163,リスト!B:D,2,0),"")</f>
        <v>業務(関電一般)</v>
      </c>
      <c r="B163">
        <f>IFERROR(VLOOKUP(タスクcsv元!C163,リスト!F:G,2,0),"")</f>
        <v>101</v>
      </c>
      <c r="C163" t="str">
        <f>IF(IFERROR(タスクcsv元!D163,"")=0,"",IFERROR(タスクcsv元!D163,""))</f>
        <v>システム運用テスト_リワーク</v>
      </c>
      <c r="D163">
        <f>IFERROR(VLOOKUP(タスクcsv元!E163,リスト!J:K,2,0),"")</f>
        <v>1</v>
      </c>
      <c r="E163" s="11">
        <f>IF(タスクcsv元!F163=0,"",タスクcsv元!F163)</f>
        <v>1</v>
      </c>
      <c r="F163" t="str">
        <f>IF(A163&lt;&gt;"",IF(タスクcsv元!G163="","false","true"),"")</f>
        <v>true</v>
      </c>
      <c r="G163" t="str">
        <f>タスクcsv元!H163&amp;""</f>
        <v/>
      </c>
      <c r="H163">
        <f>IF(タスクcsv元!I163="",0,タスクcsv元!I163)</f>
        <v>0</v>
      </c>
      <c r="I163">
        <f>IF(タスクcsv元!J163="",0,タスクcsv元!J163)</f>
        <v>0</v>
      </c>
      <c r="J163" t="str">
        <f t="shared" si="2"/>
        <v>INSERT INTO task(task_type_no,task_class_no,task_content,cost_classfication_cd,due_date,comp_f,memo,min_estimation,max_estimation) VALUES('業務(関電一般)','101','システム運用テスト_リワーク','1','1900/01/01','true','','0','0');</v>
      </c>
    </row>
    <row r="164" spans="1:10">
      <c r="A164" t="str">
        <f>IFERROR(VLOOKUP(タスクcsv元!B164,リスト!B:D,2,0),"")</f>
        <v>業務(関電一般)</v>
      </c>
      <c r="B164">
        <f>IFERROR(VLOOKUP(タスクcsv元!C164,リスト!F:G,2,0),"")</f>
        <v>101</v>
      </c>
      <c r="C164" t="str">
        <f>IF(IFERROR(タスクcsv元!D164,"")=0,"",IFERROR(タスクcsv元!D164,""))</f>
        <v>3所試行移行手順整理</v>
      </c>
      <c r="D164">
        <f>IFERROR(VLOOKUP(タスクcsv元!E164,リスト!J:K,2,0),"")</f>
        <v>1</v>
      </c>
      <c r="E164" s="11" t="str">
        <f>IF(タスクcsv元!F164=0,"",タスクcsv元!F164)</f>
        <v/>
      </c>
      <c r="F164" t="str">
        <f>IF(A164&lt;&gt;"",IF(タスクcsv元!G164="","false","true"),"")</f>
        <v>true</v>
      </c>
      <c r="G164" t="str">
        <f>タスクcsv元!H164&amp;""</f>
        <v/>
      </c>
      <c r="H164">
        <f>IF(タスクcsv元!I164="",0,タスクcsv元!I164)</f>
        <v>10</v>
      </c>
      <c r="I164">
        <f>IF(タスクcsv元!J164="",0,タスクcsv元!J164)</f>
        <v>15</v>
      </c>
      <c r="J164" t="str">
        <f t="shared" si="2"/>
        <v>INSERT INTO task(task_type_no,task_class_no,task_content,cost_classfication_cd,due_date,comp_f,memo,min_estimation,max_estimation) VALUES('業務(関電一般)','101','3所試行移行手順整理','1',null,'true','','10','15');</v>
      </c>
    </row>
    <row r="165" spans="1:10">
      <c r="A165" t="str">
        <f>IFERROR(VLOOKUP(タスクcsv元!B165,リスト!B:D,2,0),"")</f>
        <v>業務(関電一般)</v>
      </c>
      <c r="B165">
        <f>IFERROR(VLOOKUP(タスクcsv元!C165,リスト!F:G,2,0),"")</f>
        <v>101</v>
      </c>
      <c r="C165" t="str">
        <f>IF(IFERROR(タスクcsv元!D165,"")=0,"",IFERROR(タスクcsv元!D165,""))</f>
        <v>課題対応(KANSAI_TD_FSL_TS-599 各種の街路灯のページレイアウトに、処理箇所リセットボタンがない)</v>
      </c>
      <c r="D165">
        <f>IFERROR(VLOOKUP(タスクcsv元!E165,リスト!J:K,2,0),"")</f>
        <v>1</v>
      </c>
      <c r="E165" s="11" t="str">
        <f>IF(タスクcsv元!F165=0,"",タスクcsv元!F165)</f>
        <v/>
      </c>
      <c r="F165" t="str">
        <f>IF(A165&lt;&gt;"",IF(タスクcsv元!G165="","false","true"),"")</f>
        <v>true</v>
      </c>
      <c r="G165" t="str">
        <f>タスクcsv元!H165&amp;""</f>
        <v/>
      </c>
      <c r="H165">
        <f>IF(タスクcsv元!I165="",0,タスクcsv元!I165)</f>
        <v>2</v>
      </c>
      <c r="I165">
        <f>IF(タスクcsv元!J165="",0,タスクcsv元!J165)</f>
        <v>3</v>
      </c>
      <c r="J165" t="str">
        <f t="shared" si="2"/>
        <v>INSERT INTO task(task_type_no,task_class_no,task_content,cost_classfication_cd,due_date,comp_f,memo,min_estimation,max_estimation) VALUES('業務(関電一般)','101','課題対応(KANSAI_TD_FSL_TS-599 各種の街路灯のページレイアウトに、処理箇所リセットボタンがない)','1',null,'true','','2','3');</v>
      </c>
    </row>
    <row r="166" spans="1:10">
      <c r="A166" t="str">
        <f>IFERROR(VLOOKUP(タスクcsv元!B166,リスト!B:D,2,0),"")</f>
        <v>業務(関電一般)</v>
      </c>
      <c r="B166">
        <f>IFERROR(VLOOKUP(タスクcsv元!C166,リスト!F:G,2,0),"")</f>
        <v>101</v>
      </c>
      <c r="C166" t="str">
        <f>IF(IFERROR(タスクcsv元!D166,"")=0,"",IFERROR(タスクcsv元!D166,""))</f>
        <v>課題対応(KANSAI_TD_FSL_TS-598 サービステリトリーメンバーの終了日が編集できない)</v>
      </c>
      <c r="D166">
        <f>IFERROR(VLOOKUP(タスクcsv元!E166,リスト!J:K,2,0),"")</f>
        <v>1</v>
      </c>
      <c r="E166" s="11" t="str">
        <f>IF(タスクcsv元!F166=0,"",タスクcsv元!F166)</f>
        <v/>
      </c>
      <c r="F166" t="str">
        <f>IF(A166&lt;&gt;"",IF(タスクcsv元!G166="","false","true"),"")</f>
        <v>true</v>
      </c>
      <c r="G166" t="str">
        <f>タスクcsv元!H166&amp;""</f>
        <v/>
      </c>
      <c r="H166">
        <f>IF(タスクcsv元!I166="",0,タスクcsv元!I166)</f>
        <v>1</v>
      </c>
      <c r="I166">
        <f>IF(タスクcsv元!J166="",0,タスクcsv元!J166)</f>
        <v>1.5</v>
      </c>
      <c r="J166" t="str">
        <f t="shared" si="2"/>
        <v>INSERT INTO task(task_type_no,task_class_no,task_content,cost_classfication_cd,due_date,comp_f,memo,min_estimation,max_estimation) VALUES('業務(関電一般)','101','課題対応(KANSAI_TD_FSL_TS-598 サービステリトリーメンバーの終了日が編集できない)','1',null,'true','','1','1.5');</v>
      </c>
    </row>
    <row r="167" spans="1:10">
      <c r="A167" t="str">
        <f>IFERROR(VLOOKUP(タスクcsv元!B167,リスト!B:D,2,0),"")</f>
        <v>業務(関電一般)</v>
      </c>
      <c r="B167">
        <f>IFERROR(VLOOKUP(タスクcsv元!C167,リスト!F:G,2,0),"")</f>
        <v>101</v>
      </c>
      <c r="C167" t="str">
        <f>IF(IFERROR(タスクcsv元!D167,"")=0,"",IFERROR(タスクcsv元!D167,""))</f>
        <v>課題対応(KANSAI_TD_FSL_TS-649 作業指示とサービス予定でデータ内容が異なっている)</v>
      </c>
      <c r="D167">
        <f>IFERROR(VLOOKUP(タスクcsv元!E167,リスト!J:K,2,0),"")</f>
        <v>1</v>
      </c>
      <c r="E167" s="11" t="str">
        <f>IF(タスクcsv元!F167=0,"",タスクcsv元!F167)</f>
        <v/>
      </c>
      <c r="F167" t="str">
        <f>IF(A167&lt;&gt;"",IF(タスクcsv元!G167="","false","true"),"")</f>
        <v>true</v>
      </c>
      <c r="G167" t="str">
        <f>タスクcsv元!H167&amp;""</f>
        <v/>
      </c>
      <c r="H167">
        <f>IF(タスクcsv元!I167="",0,タスクcsv元!I167)</f>
        <v>1</v>
      </c>
      <c r="I167">
        <f>IF(タスクcsv元!J167="",0,タスクcsv元!J167)</f>
        <v>1.5</v>
      </c>
      <c r="J167" t="str">
        <f t="shared" si="2"/>
        <v>INSERT INTO task(task_type_no,task_class_no,task_content,cost_classfication_cd,due_date,comp_f,memo,min_estimation,max_estimation) VALUES('業務(関電一般)','101','課題対応(KANSAI_TD_FSL_TS-649 作業指示とサービス予定でデータ内容が異なっている)','1',null,'true','','1','1.5');</v>
      </c>
    </row>
    <row r="168" spans="1:10">
      <c r="A168" t="str">
        <f>IFERROR(VLOOKUP(タスクcsv元!B168,リスト!B:D,2,0),"")</f>
        <v>業務(関電一般)</v>
      </c>
      <c r="B168">
        <f>IFERROR(VLOOKUP(タスクcsv元!C168,リスト!F:G,2,0),"")</f>
        <v>101</v>
      </c>
      <c r="C168" t="str">
        <f>IF(IFERROR(タスクcsv元!D168,"")=0,"",IFERROR(タスクcsv元!D168,""))</f>
        <v>課題対応(KANSAI_TD_COMMON-34 データ連携で連携ユーザのログイン回数上限に抵触してログインエラーが発生する)</v>
      </c>
      <c r="D168">
        <f>IFERROR(VLOOKUP(タスクcsv元!E168,リスト!J:K,2,0),"")</f>
        <v>1</v>
      </c>
      <c r="E168" s="11" t="str">
        <f>IF(タスクcsv元!F168=0,"",タスクcsv元!F168)</f>
        <v/>
      </c>
      <c r="F168" t="str">
        <f>IF(A168&lt;&gt;"",IF(タスクcsv元!G168="","false","true"),"")</f>
        <v>true</v>
      </c>
      <c r="G168" t="str">
        <f>タスクcsv元!H168&amp;""</f>
        <v/>
      </c>
      <c r="H168">
        <f>IF(タスクcsv元!I168="",0,タスクcsv元!I168)</f>
        <v>15</v>
      </c>
      <c r="I168">
        <f>IF(タスクcsv元!J168="",0,タスクcsv元!J168)</f>
        <v>22.5</v>
      </c>
      <c r="J168" t="str">
        <f t="shared" si="2"/>
        <v>INSERT INTO task(task_type_no,task_class_no,task_content,cost_classfication_cd,due_date,comp_f,memo,min_estimation,max_estimation) VALUES('業務(関電一般)','101','課題対応(KANSAI_TD_COMMON-34 データ連携で連携ユーザのログイン回数上限に抵触してログインエラーが発生する)','1',null,'true','','15','22.5');</v>
      </c>
    </row>
    <row r="169" spans="1:10">
      <c r="A169" t="str">
        <f>IFERROR(VLOOKUP(タスクcsv元!B169,リスト!B:D,2,0),"")</f>
        <v>業務(関電一般)</v>
      </c>
      <c r="B169">
        <f>IFERROR(VLOOKUP(タスクcsv元!C169,リスト!F:G,2,0),"")</f>
        <v>101</v>
      </c>
      <c r="C169" t="str">
        <f>IF(IFERROR(タスクcsv元!D169,"")=0,"",IFERROR(タスクcsv元!D169,""))</f>
        <v>KANSAI_TD_FSL_TS-688 データ連携_chatterバックアップで0件時に空ファイルを作成する</v>
      </c>
      <c r="D169">
        <f>IFERROR(VLOOKUP(タスクcsv元!E169,リスト!J:K,2,0),"")</f>
        <v>1</v>
      </c>
      <c r="E169" s="11" t="str">
        <f>IF(タスクcsv元!F169=0,"",タスクcsv元!F169)</f>
        <v/>
      </c>
      <c r="F169" t="str">
        <f>IF(A169&lt;&gt;"",IF(タスクcsv元!G169="","false","true"),"")</f>
        <v>true</v>
      </c>
      <c r="G169" t="str">
        <f>タスクcsv元!H169&amp;""</f>
        <v/>
      </c>
      <c r="H169">
        <f>IF(タスクcsv元!I169="",0,タスクcsv元!I169)</f>
        <v>1</v>
      </c>
      <c r="I169">
        <f>IF(タスクcsv元!J169="",0,タスクcsv元!J169)</f>
        <v>1.5</v>
      </c>
      <c r="J169" t="str">
        <f t="shared" si="2"/>
        <v>INSERT INTO task(task_type_no,task_class_no,task_content,cost_classfication_cd,due_date,comp_f,memo,min_estimation,max_estimation) VALUES('業務(関電一般)','101','KANSAI_TD_FSL_TS-688 データ連携_chatterバックアップで0件時に空ファイルを作成する','1',null,'true','','1','1.5');</v>
      </c>
    </row>
    <row r="170" spans="1:10">
      <c r="A170" t="str">
        <f>IFERROR(VLOOKUP(タスクcsv元!B170,リスト!B:D,2,0),"")</f>
        <v>業務(関電一般)</v>
      </c>
      <c r="B170">
        <f>IFERROR(VLOOKUP(タスクcsv元!C170,リスト!F:G,2,0),"")</f>
        <v>101</v>
      </c>
      <c r="C170" t="str">
        <f>IF(IFERROR(タスクcsv元!D170,"")=0,"",IFERROR(タスクcsv元!D170,""))</f>
        <v>移行実施</v>
      </c>
      <c r="D170">
        <f>IFERROR(VLOOKUP(タスクcsv元!E170,リスト!J:K,2,0),"")</f>
        <v>1</v>
      </c>
      <c r="E170" s="11" t="str">
        <f>IF(タスクcsv元!F170=0,"",タスクcsv元!F170)</f>
        <v/>
      </c>
      <c r="F170" t="str">
        <f>IF(A170&lt;&gt;"",IF(タスクcsv元!G170="","false","true"),"")</f>
        <v>true</v>
      </c>
      <c r="G170" t="str">
        <f>タスクcsv元!H170&amp;""</f>
        <v/>
      </c>
      <c r="H170">
        <f>IF(タスクcsv元!I170="",0,タスクcsv元!I170)</f>
        <v>16</v>
      </c>
      <c r="I170">
        <f>IF(タスクcsv元!J170="",0,タスクcsv元!J170)</f>
        <v>24</v>
      </c>
      <c r="J170" t="str">
        <f t="shared" si="2"/>
        <v>INSERT INTO task(task_type_no,task_class_no,task_content,cost_classfication_cd,due_date,comp_f,memo,min_estimation,max_estimation) VALUES('業務(関電一般)','101','移行実施','1',null,'true','','16','24');</v>
      </c>
    </row>
    <row r="171" spans="1:10">
      <c r="A171" t="str">
        <f>IFERROR(VLOOKUP(タスクcsv元!B171,リスト!B:D,2,0),"")</f>
        <v>業務(関電一般)</v>
      </c>
      <c r="B171">
        <f>IFERROR(VLOOKUP(タスクcsv元!C171,リスト!F:G,2,0),"")</f>
        <v>101</v>
      </c>
      <c r="C171" t="str">
        <f>IF(IFERROR(タスクcsv元!D171,"")=0,"",IFERROR(タスクcsv元!D171,""))</f>
        <v>3所試行監視</v>
      </c>
      <c r="D171">
        <f>IFERROR(VLOOKUP(タスクcsv元!E171,リスト!J:K,2,0),"")</f>
        <v>1</v>
      </c>
      <c r="E171" s="11" t="str">
        <f>IF(タスクcsv元!F171=0,"",タスクcsv元!F171)</f>
        <v/>
      </c>
      <c r="F171" t="str">
        <f>IF(A171&lt;&gt;"",IF(タスクcsv元!G171="","false","true"),"")</f>
        <v>true</v>
      </c>
      <c r="G171" t="str">
        <f>タスクcsv元!H171&amp;""</f>
        <v/>
      </c>
      <c r="H171">
        <f>IF(タスクcsv元!I171="",0,タスクcsv元!I171)</f>
        <v>0</v>
      </c>
      <c r="I171">
        <f>IF(タスクcsv元!J171="",0,タスクcsv元!J171)</f>
        <v>0</v>
      </c>
      <c r="J171" t="str">
        <f t="shared" si="2"/>
        <v>INSERT INTO task(task_type_no,task_class_no,task_content,cost_classfication_cd,due_date,comp_f,memo,min_estimation,max_estimation) VALUES('業務(関電一般)','101','3所試行監視','1',null,'true','','0','0');</v>
      </c>
    </row>
    <row r="172" spans="1:10">
      <c r="A172" t="str">
        <f>IFERROR(VLOOKUP(タスクcsv元!B172,リスト!B:D,2,0),"")</f>
        <v>業務(関電一般)</v>
      </c>
      <c r="B172">
        <f>IFERROR(VLOOKUP(タスクcsv元!C172,リスト!F:G,2,0),"")</f>
        <v>101</v>
      </c>
      <c r="C172" t="str">
        <f>IF(IFERROR(タスクcsv元!D172,"")=0,"",IFERROR(タスクcsv元!D172,""))</f>
        <v>KANSAI_TD_FSL-683 各種への電気料金関係の追加について</v>
      </c>
      <c r="D172">
        <f>IFERROR(VLOOKUP(タスクcsv元!E172,リスト!J:K,2,0),"")</f>
        <v>1</v>
      </c>
      <c r="E172" s="11" t="str">
        <f>IF(タスクcsv元!F172=0,"",タスクcsv元!F172)</f>
        <v/>
      </c>
      <c r="F172" t="str">
        <f>IF(A172&lt;&gt;"",IF(タスクcsv元!G172="","false","true"),"")</f>
        <v>true</v>
      </c>
      <c r="G172" t="str">
        <f>タスクcsv元!H172&amp;""</f>
        <v/>
      </c>
      <c r="H172">
        <f>IF(タスクcsv元!I172="",0,タスクcsv元!I172)</f>
        <v>10</v>
      </c>
      <c r="I172">
        <f>IF(タスクcsv元!J172="",0,タスクcsv元!J172)</f>
        <v>15</v>
      </c>
      <c r="J172" t="str">
        <f t="shared" si="2"/>
        <v>INSERT INTO task(task_type_no,task_class_no,task_content,cost_classfication_cd,due_date,comp_f,memo,min_estimation,max_estimation) VALUES('業務(関電一般)','101','KANSAI_TD_FSL-683 各種への電気料金関係の追加について','1',null,'true','','10','15');</v>
      </c>
    </row>
    <row r="173" spans="1:10">
      <c r="A173" t="str">
        <f>IFERROR(VLOOKUP(タスクcsv元!B173,リスト!B:D,2,0),"")</f>
        <v>業務(関電一般)</v>
      </c>
      <c r="B173">
        <f>IFERROR(VLOOKUP(タスクcsv元!C173,リスト!F:G,2,0),"")</f>
        <v>101</v>
      </c>
      <c r="C173" t="str">
        <f>IF(IFERROR(タスクcsv元!D173,"")=0,"",IFERROR(タスクcsv元!D173,""))</f>
        <v>KANSAI_TD_FSL_TS-742 データ連携_一般異動で関サの作業種別を直営と同様とする</v>
      </c>
      <c r="D173">
        <f>IFERROR(VLOOKUP(タスクcsv元!E173,リスト!J:K,2,0),"")</f>
        <v>1</v>
      </c>
      <c r="E173" s="11" t="str">
        <f>IF(タスクcsv元!F173=0,"",タスクcsv元!F173)</f>
        <v/>
      </c>
      <c r="F173" t="str">
        <f>IF(A173&lt;&gt;"",IF(タスクcsv元!G173="","false","true"),"")</f>
        <v>true</v>
      </c>
      <c r="G173" t="str">
        <f>タスクcsv元!H173&amp;""</f>
        <v/>
      </c>
      <c r="H173">
        <f>IF(タスクcsv元!I173="",0,タスクcsv元!I173)</f>
        <v>4</v>
      </c>
      <c r="I173">
        <f>IF(タスクcsv元!J173="",0,タスクcsv元!J173)</f>
        <v>6</v>
      </c>
      <c r="J173" t="str">
        <f t="shared" si="2"/>
        <v>INSERT INTO task(task_type_no,task_class_no,task_content,cost_classfication_cd,due_date,comp_f,memo,min_estimation,max_estimation) VALUES('業務(関電一般)','101','KANSAI_TD_FSL_TS-742 データ連携_一般異動で関サの作業種別を直営と同様とする','1',null,'true','','4','6');</v>
      </c>
    </row>
    <row r="174" spans="1:10">
      <c r="A174" t="str">
        <f>IFERROR(VLOOKUP(タスクcsv元!B174,リスト!B:D,2,0),"")</f>
        <v>業務(関電一般)</v>
      </c>
      <c r="B174">
        <f>IFERROR(VLOOKUP(タスクcsv元!C174,リスト!F:G,2,0),"")</f>
        <v>101</v>
      </c>
      <c r="C174" t="str">
        <f>IF(IFERROR(タスクcsv元!D174,"")=0,"",IFERROR(タスクcsv元!D174,""))</f>
        <v>KANSAI_TD_FSL-753 データ連携_証跡管理用のスクリプトを追加する</v>
      </c>
      <c r="D174">
        <f>IFERROR(VLOOKUP(タスクcsv元!E174,リスト!J:K,2,0),"")</f>
        <v>1</v>
      </c>
      <c r="E174" s="11">
        <f>IF(タスクcsv元!F174=0,"",タスクcsv元!F174)</f>
        <v>44715</v>
      </c>
      <c r="F174" t="str">
        <f>IF(A174&lt;&gt;"",IF(タスクcsv元!G174="","false","true"),"")</f>
        <v>true</v>
      </c>
      <c r="G174" t="str">
        <f>タスクcsv元!H174&amp;""</f>
        <v/>
      </c>
      <c r="H174">
        <f>IF(タスクcsv元!I174="",0,タスクcsv元!I174)</f>
        <v>2</v>
      </c>
      <c r="I174">
        <f>IF(タスクcsv元!J174="",0,タスクcsv元!J174)</f>
        <v>3</v>
      </c>
      <c r="J174" t="str">
        <f t="shared" si="2"/>
        <v>INSERT INTO task(task_type_no,task_class_no,task_content,cost_classfication_cd,due_date,comp_f,memo,min_estimation,max_estimation) VALUES('業務(関電一般)','101','KANSAI_TD_FSL-753 データ連携_証跡管理用のスクリプトを追加する','1','2022/06/03','true','','2','3');</v>
      </c>
    </row>
    <row r="175" spans="1:10">
      <c r="A175" t="str">
        <f>IFERROR(VLOOKUP(タスクcsv元!B175,リスト!B:D,2,0),"")</f>
        <v>業務(関電一般)</v>
      </c>
      <c r="B175">
        <f>IFERROR(VLOOKUP(タスクcsv元!C175,リスト!F:G,2,0),"")</f>
        <v>101</v>
      </c>
      <c r="C175" t="str">
        <f>IF(IFERROR(タスクcsv元!D175,"")=0,"",IFERROR(タスクcsv元!D175,""))</f>
        <v>KANSAI_TD_FSL-726 SRSスキル連携について</v>
      </c>
      <c r="D175">
        <f>IFERROR(VLOOKUP(タスクcsv元!E175,リスト!J:K,2,0),"")</f>
        <v>1</v>
      </c>
      <c r="E175" s="11">
        <f>IF(タスクcsv元!F175=0,"",タスクcsv元!F175)</f>
        <v>44742</v>
      </c>
      <c r="F175" t="str">
        <f>IF(A175&lt;&gt;"",IF(タスクcsv元!G175="","false","true"),"")</f>
        <v>true</v>
      </c>
      <c r="G175" t="str">
        <f>タスクcsv元!H175&amp;""</f>
        <v/>
      </c>
      <c r="H175">
        <f>IF(タスクcsv元!I175="",0,タスクcsv元!I175)</f>
        <v>8</v>
      </c>
      <c r="I175">
        <f>IF(タスクcsv元!J175="",0,タスクcsv元!J175)</f>
        <v>12</v>
      </c>
      <c r="J175" t="str">
        <f t="shared" si="2"/>
        <v>INSERT INTO task(task_type_no,task_class_no,task_content,cost_classfication_cd,due_date,comp_f,memo,min_estimation,max_estimation) VALUES('業務(関電一般)','101','KANSAI_TD_FSL-726 SRSスキル連携について','1','2022/06/30','true','','8','12');</v>
      </c>
    </row>
    <row r="176" spans="1:10">
      <c r="A176" t="str">
        <f>IFERROR(VLOOKUP(タスクcsv元!B176,リスト!B:D,2,0),"")</f>
        <v>業務(関電一般)</v>
      </c>
      <c r="B176">
        <f>IFERROR(VLOOKUP(タスクcsv元!C176,リスト!F:G,2,0),"")</f>
        <v>101</v>
      </c>
      <c r="C176" t="str">
        <f>IF(IFERROR(タスクcsv元!D176,"")=0,"",IFERROR(タスクcsv元!D176,""))</f>
        <v>KANSAI_TD_FSL-748 データ連携_エラー時のファイルを添付ファイルとしてメールにつける</v>
      </c>
      <c r="D176">
        <f>IFERROR(VLOOKUP(タスクcsv元!E176,リスト!J:K,2,0),"")</f>
        <v>1</v>
      </c>
      <c r="E176" s="11">
        <f>IF(タスクcsv元!F176=0,"",タスクcsv元!F176)</f>
        <v>44762</v>
      </c>
      <c r="F176" t="str">
        <f>IF(A176&lt;&gt;"",IF(タスクcsv元!G176="","false","true"),"")</f>
        <v>true</v>
      </c>
      <c r="G176" t="str">
        <f>タスクcsv元!H176&amp;""</f>
        <v/>
      </c>
      <c r="H176">
        <f>IF(タスクcsv元!I176="",0,タスクcsv元!I176)</f>
        <v>10</v>
      </c>
      <c r="I176">
        <f>IF(タスクcsv元!J176="",0,タスクcsv元!J176)</f>
        <v>15</v>
      </c>
      <c r="J176" t="str">
        <f t="shared" si="2"/>
        <v>INSERT INTO task(task_type_no,task_class_no,task_content,cost_classfication_cd,due_date,comp_f,memo,min_estimation,max_estimation) VALUES('業務(関電一般)','101','KANSAI_TD_FSL-748 データ連携_エラー時のファイルを添付ファイルとしてメールにつける','1','2022/07/20','true','','10','15');</v>
      </c>
    </row>
    <row r="177" spans="1:10">
      <c r="A177" t="str">
        <f>IFERROR(VLOOKUP(タスクcsv元!B177,リスト!B:D,2,0),"")</f>
        <v>業務(関電一般)</v>
      </c>
      <c r="B177">
        <f>IFERROR(VLOOKUP(タスクcsv元!C177,リスト!F:G,2,0),"")</f>
        <v>101</v>
      </c>
      <c r="C177" t="str">
        <f>IF(IFERROR(タスクcsv元!D177,"")=0,"",IFERROR(タスクcsv元!D177,""))</f>
        <v>KANSAI_TD_FSL-751 データ連携_作業データ連携のパフォーマンス検証</v>
      </c>
      <c r="D177">
        <f>IFERROR(VLOOKUP(タスクcsv元!E177,リスト!J:K,2,0),"")</f>
        <v>1</v>
      </c>
      <c r="E177" s="11">
        <f>IF(タスクcsv元!F177=0,"",タスクcsv元!F177)</f>
        <v>44742</v>
      </c>
      <c r="F177" t="str">
        <f>IF(A177&lt;&gt;"",IF(タスクcsv元!G177="","false","true"),"")</f>
        <v>true</v>
      </c>
      <c r="G177" t="str">
        <f>タスクcsv元!H177&amp;""</f>
        <v>対応保留のため、完了</v>
      </c>
      <c r="H177">
        <f>IF(タスクcsv元!I177="",0,タスクcsv元!I177)</f>
        <v>40</v>
      </c>
      <c r="I177">
        <f>IF(タスクcsv元!J177="",0,タスクcsv元!J177)</f>
        <v>60</v>
      </c>
      <c r="J177" t="str">
        <f t="shared" si="2"/>
        <v>INSERT INTO task(task_type_no,task_class_no,task_content,cost_classfication_cd,due_date,comp_f,memo,min_estimation,max_estimation) VALUES('業務(関電一般)','101','KANSAI_TD_FSL-751 データ連携_作業データ連携のパフォーマンス検証','1','2022/06/30','true','対応保留のため、完了','40','60');</v>
      </c>
    </row>
    <row r="178" spans="1:10">
      <c r="A178" t="str">
        <f>IFERROR(VLOOKUP(タスクcsv元!B178,リスト!B:D,2,0),"")</f>
        <v>業務(関電一般)</v>
      </c>
      <c r="B178">
        <f>IFERROR(VLOOKUP(タスクcsv元!C178,リスト!F:G,2,0),"")</f>
        <v>101</v>
      </c>
      <c r="C178" t="str">
        <f>IF(IFERROR(タスクcsv元!D178,"")=0,"",IFERROR(タスクcsv元!D178,""))</f>
        <v>KANSAI_TD_FSL_TS-756 データ連携_カオナビスキルのエラー時のファイル出力がされていない</v>
      </c>
      <c r="D178">
        <f>IFERROR(VLOOKUP(タスクcsv元!E178,リスト!J:K,2,0),"")</f>
        <v>1</v>
      </c>
      <c r="E178" s="11">
        <f>IF(タスクcsv元!F178=0,"",タスクcsv元!F178)</f>
        <v>44715</v>
      </c>
      <c r="F178" t="str">
        <f>IF(A178&lt;&gt;"",IF(タスクcsv元!G178="","false","true"),"")</f>
        <v>true</v>
      </c>
      <c r="G178" t="str">
        <f>タスクcsv元!H178&amp;""</f>
        <v/>
      </c>
      <c r="H178">
        <f>IF(タスクcsv元!I178="",0,タスクcsv元!I178)</f>
        <v>2</v>
      </c>
      <c r="I178">
        <f>IF(タスクcsv元!J178="",0,タスクcsv元!J178)</f>
        <v>3</v>
      </c>
      <c r="J178" t="str">
        <f t="shared" si="2"/>
        <v>INSERT INTO task(task_type_no,task_class_no,task_content,cost_classfication_cd,due_date,comp_f,memo,min_estimation,max_estimation) VALUES('業務(関電一般)','101','KANSAI_TD_FSL_TS-756 データ連携_カオナビスキルのエラー時のファイル出力がされていない','1','2022/06/03','true','','2','3');</v>
      </c>
    </row>
    <row r="179" spans="1:10">
      <c r="A179" t="str">
        <f>IFERROR(VLOOKUP(タスクcsv元!B179,リスト!B:D,2,0),"")</f>
        <v>業務(関電一般)</v>
      </c>
      <c r="B179">
        <f>IFERROR(VLOOKUP(タスクcsv元!C179,リスト!F:G,2,0),"")</f>
        <v>101</v>
      </c>
      <c r="C179" t="str">
        <f>IF(IFERROR(タスクcsv元!D179,"")=0,"",IFERROR(タスクcsv元!D179,""))</f>
        <v>KANSAI_TD_FSL-809 データ連携_セッション維持処理がcatchされない状態となっている</v>
      </c>
      <c r="D179">
        <f>IFERROR(VLOOKUP(タスクcsv元!E179,リスト!J:K,2,0),"")</f>
        <v>1</v>
      </c>
      <c r="E179" s="11">
        <f>IF(タスクcsv元!F179=0,"",タスクcsv元!F179)</f>
        <v>44742</v>
      </c>
      <c r="F179" t="str">
        <f>IF(A179&lt;&gt;"",IF(タスクcsv元!G179="","false","true"),"")</f>
        <v>true</v>
      </c>
      <c r="G179" t="str">
        <f>タスクcsv元!H179&amp;""</f>
        <v/>
      </c>
      <c r="H179">
        <f>IF(タスクcsv元!I179="",0,タスクcsv元!I179)</f>
        <v>10</v>
      </c>
      <c r="I179">
        <f>IF(タスクcsv元!J179="",0,タスクcsv元!J179)</f>
        <v>15</v>
      </c>
      <c r="J179" t="str">
        <f t="shared" si="2"/>
        <v>INSERT INTO task(task_type_no,task_class_no,task_content,cost_classfication_cd,due_date,comp_f,memo,min_estimation,max_estimation) VALUES('業務(関電一般)','101','KANSAI_TD_FSL-809 データ連携_セッション維持処理がcatchされない状態となっている','1','2022/06/30','true','','10','15');</v>
      </c>
    </row>
    <row r="180" spans="1:10">
      <c r="A180" t="str">
        <f>IFERROR(VLOOKUP(タスクcsv元!B180,リスト!B:D,2,0),"")</f>
        <v>業務(関電一般)</v>
      </c>
      <c r="B180">
        <f>IFERROR(VLOOKUP(タスクcsv元!C180,リスト!F:G,2,0),"")</f>
        <v>101</v>
      </c>
      <c r="C180" t="str">
        <f>IF(IFERROR(タスクcsv元!D180,"")=0,"",IFERROR(タスクcsv元!D180,""))</f>
        <v>KANSAI_TD_FSL-817 【全所ＦＳ習熟用】テスト環境のユーザー、作業データの作成依頼について</v>
      </c>
      <c r="D180">
        <f>IFERROR(VLOOKUP(タスクcsv元!E180,リスト!J:K,2,0),"")</f>
        <v>1</v>
      </c>
      <c r="E180" s="11">
        <f>IF(タスクcsv元!F180=0,"",タスクcsv元!F180)</f>
        <v>44742</v>
      </c>
      <c r="F180" t="str">
        <f>IF(A180&lt;&gt;"",IF(タスクcsv元!G180="","false","true"),"")</f>
        <v>true</v>
      </c>
      <c r="G180" t="str">
        <f>タスクcsv元!H180&amp;""</f>
        <v/>
      </c>
      <c r="H180">
        <f>IF(タスクcsv元!I180="",0,タスクcsv元!I180)</f>
        <v>16</v>
      </c>
      <c r="I180">
        <f>IF(タスクcsv元!J180="",0,タスクcsv元!J180)</f>
        <v>24</v>
      </c>
      <c r="J180" t="str">
        <f t="shared" si="2"/>
        <v>INSERT INTO task(task_type_no,task_class_no,task_content,cost_classfication_cd,due_date,comp_f,memo,min_estimation,max_estimation) VALUES('業務(関電一般)','101','KANSAI_TD_FSL-817 【全所ＦＳ習熟用】テスト環境のユーザー、作業データの作成依頼について','1','2022/06/30','true','','16','24');</v>
      </c>
    </row>
    <row r="181" spans="1:10">
      <c r="A181" t="str">
        <f>IFERROR(VLOOKUP(タスクcsv元!B181,リスト!B:D,2,0),"")</f>
        <v>業務(関電一般)</v>
      </c>
      <c r="B181">
        <f>IFERROR(VLOOKUP(タスクcsv元!C181,リスト!F:G,2,0),"")</f>
        <v>101</v>
      </c>
      <c r="C181" t="str">
        <f>IF(IFERROR(タスクcsv元!D181,"")=0,"",IFERROR(タスクcsv元!D181,""))</f>
        <v>KANSAI_TD_FSL-808 添ファイルバックアップの連携処理を動かすと削除処理に失敗する</v>
      </c>
      <c r="D181">
        <f>IFERROR(VLOOKUP(タスクcsv元!E181,リスト!J:K,2,0),"")</f>
        <v>1</v>
      </c>
      <c r="E181" s="11">
        <f>IF(タスクcsv元!F181=0,"",タスクcsv元!F181)</f>
        <v>44752</v>
      </c>
      <c r="F181" t="str">
        <f>IF(A181&lt;&gt;"",IF(タスクcsv元!G181="","false","true"),"")</f>
        <v>true</v>
      </c>
      <c r="G181" t="str">
        <f>タスクcsv元!H181&amp;""</f>
        <v/>
      </c>
      <c r="H181">
        <f>IF(タスクcsv元!I181="",0,タスクcsv元!I181)</f>
        <v>4</v>
      </c>
      <c r="I181">
        <f>IF(タスクcsv元!J181="",0,タスクcsv元!J181)</f>
        <v>6</v>
      </c>
      <c r="J181" t="str">
        <f t="shared" si="2"/>
        <v>INSERT INTO task(task_type_no,task_class_no,task_content,cost_classfication_cd,due_date,comp_f,memo,min_estimation,max_estimation) VALUES('業務(関電一般)','101','KANSAI_TD_FSL-808 添ファイルバックアップの連携処理を動かすと削除処理に失敗する','1','2022/07/10','true','','4','6');</v>
      </c>
    </row>
    <row r="182" spans="1:10">
      <c r="A182" t="str">
        <f>IFERROR(VLOOKUP(タスクcsv元!B182,リスト!B:D,2,0),"")</f>
        <v>業務(関電一般)</v>
      </c>
      <c r="B182">
        <f>IFERROR(VLOOKUP(タスクcsv元!C182,リスト!F:G,2,0),"")</f>
        <v>101</v>
      </c>
      <c r="C182" t="str">
        <f>IF(IFERROR(タスクcsv元!D182,"")=0,"",IFERROR(タスクcsv元!D182,""))</f>
        <v>（KANSAI_TD_FSL-757）有効ユーザ数をカウントするレポートに処理箇所名を追加</v>
      </c>
      <c r="D182">
        <f>IFERROR(VLOOKUP(タスクcsv元!E182,リスト!J:K,2,0),"")</f>
        <v>1</v>
      </c>
      <c r="E182" s="11">
        <f>IF(タスクcsv元!F182=0,"",タスクcsv元!F182)</f>
        <v>44740</v>
      </c>
      <c r="F182" t="str">
        <f>IF(A182&lt;&gt;"",IF(タスクcsv元!G182="","false","true"),"")</f>
        <v>true</v>
      </c>
      <c r="G182" t="str">
        <f>タスクcsv元!H182&amp;""</f>
        <v/>
      </c>
      <c r="H182">
        <f>IF(タスクcsv元!I182="",0,タスクcsv元!I182)</f>
        <v>2</v>
      </c>
      <c r="I182">
        <f>IF(タスクcsv元!J182="",0,タスクcsv元!J182)</f>
        <v>3</v>
      </c>
      <c r="J182" t="str">
        <f t="shared" si="2"/>
        <v>INSERT INTO task(task_type_no,task_class_no,task_content,cost_classfication_cd,due_date,comp_f,memo,min_estimation,max_estimation) VALUES('業務(関電一般)','101','（KANSAI_TD_FSL-757）有効ユーザ数をカウントするレポートに処理箇所名を追加','1','2022/06/28','true','','2','3');</v>
      </c>
    </row>
    <row r="183" spans="1:10">
      <c r="A183" t="str">
        <f>IFERROR(VLOOKUP(タスクcsv元!B183,リスト!B:D,2,0),"")</f>
        <v>業務(関電一般)</v>
      </c>
      <c r="B183">
        <f>IFERROR(VLOOKUP(タスクcsv元!C183,リスト!F:G,2,0),"")</f>
        <v>101</v>
      </c>
      <c r="C183" t="str">
        <f>IF(IFERROR(タスクcsv元!D183,"")=0,"",IFERROR(タスクcsv元!D183,""))</f>
        <v>KANSAI_TD_FSL-807 作業予定時間帯と処理時間帯の表示が異なる</v>
      </c>
      <c r="D183">
        <f>IFERROR(VLOOKUP(タスクcsv元!E183,リスト!J:K,2,0),"")</f>
        <v>1</v>
      </c>
      <c r="E183" s="11">
        <f>IF(タスクcsv元!F183=0,"",タスクcsv元!F183)</f>
        <v>44741</v>
      </c>
      <c r="F183" t="str">
        <f>IF(A183&lt;&gt;"",IF(タスクcsv元!G183="","false","true"),"")</f>
        <v>true</v>
      </c>
      <c r="G183" t="str">
        <f>タスクcsv元!H183&amp;""</f>
        <v/>
      </c>
      <c r="H183">
        <f>IF(タスクcsv元!I183="",0,タスクcsv元!I183)</f>
        <v>2</v>
      </c>
      <c r="I183">
        <f>IF(タスクcsv元!J183="",0,タスクcsv元!J183)</f>
        <v>3</v>
      </c>
      <c r="J183" t="str">
        <f t="shared" si="2"/>
        <v>INSERT INTO task(task_type_no,task_class_no,task_content,cost_classfication_cd,due_date,comp_f,memo,min_estimation,max_estimation) VALUES('業務(関電一般)','101','KANSAI_TD_FSL-807 作業予定時間帯と処理時間帯の表示が異なる','1','2022/06/29','true','','2','3');</v>
      </c>
    </row>
    <row r="184" spans="1:10">
      <c r="A184" t="str">
        <f>IFERROR(VLOOKUP(タスクcsv元!B184,リスト!B:D,2,0),"")</f>
        <v>業務(関電一般)</v>
      </c>
      <c r="B184">
        <f>IFERROR(VLOOKUP(タスクcsv元!C184,リスト!F:G,2,0),"")</f>
        <v>101</v>
      </c>
      <c r="C184" t="str">
        <f>IF(IFERROR(タスクcsv元!D184,"")=0,"",IFERROR(タスクcsv元!D184,""))</f>
        <v>3所本格稼働移行手順書作成</v>
      </c>
      <c r="D184">
        <f>IFERROR(VLOOKUP(タスクcsv元!E184,リスト!J:K,2,0),"")</f>
        <v>1</v>
      </c>
      <c r="E184" s="11">
        <f>IF(タスクcsv元!F184=0,"",タスクcsv元!F184)</f>
        <v>44741</v>
      </c>
      <c r="F184" t="str">
        <f>IF(A184&lt;&gt;"",IF(タスクcsv元!G184="","false","true"),"")</f>
        <v>true</v>
      </c>
      <c r="G184" t="str">
        <f>タスクcsv元!H184&amp;""</f>
        <v/>
      </c>
      <c r="H184">
        <f>IF(タスクcsv元!I184="",0,タスクcsv元!I184)</f>
        <v>0</v>
      </c>
      <c r="I184">
        <f>IF(タスクcsv元!J184="",0,タスクcsv元!J184)</f>
        <v>0</v>
      </c>
      <c r="J184" t="str">
        <f t="shared" si="2"/>
        <v>INSERT INTO task(task_type_no,task_class_no,task_content,cost_classfication_cd,due_date,comp_f,memo,min_estimation,max_estimation) VALUES('業務(関電一般)','101','3所本格稼働移行手順書作成','1','2022/06/29','true','','0','0');</v>
      </c>
    </row>
    <row r="185" spans="1:10">
      <c r="A185" t="str">
        <f>IFERROR(VLOOKUP(タスクcsv元!B185,リスト!B:D,2,0),"")</f>
        <v>業務(関電一般)</v>
      </c>
      <c r="B185">
        <f>IFERROR(VLOOKUP(タスクcsv元!C185,リスト!F:G,2,0),"")</f>
        <v>101</v>
      </c>
      <c r="C185" t="str">
        <f>IF(IFERROR(タスクcsv元!D185,"")=0,"",IFERROR(タスクcsv元!D185,""))</f>
        <v>KANSAI_TD_FSL-749 chatterでのメンションを行った際ダイジェストなどのメールが共通管理用メールに届く</v>
      </c>
      <c r="D185">
        <f>IFERROR(VLOOKUP(タスクcsv元!E185,リスト!J:K,2,0),"")</f>
        <v>1</v>
      </c>
      <c r="E185" s="11">
        <f>IF(タスクcsv元!F185=0,"",タスクcsv元!F185)</f>
        <v>44747</v>
      </c>
      <c r="F185" t="str">
        <f>IF(A185&lt;&gt;"",IF(タスクcsv元!G185="","false","true"),"")</f>
        <v>true</v>
      </c>
      <c r="G185" t="str">
        <f>タスクcsv元!H185&amp;""</f>
        <v/>
      </c>
      <c r="H185">
        <f>IF(タスクcsv元!I185="",0,タスクcsv元!I185)</f>
        <v>0</v>
      </c>
      <c r="I185">
        <f>IF(タスクcsv元!J185="",0,タスクcsv元!J185)</f>
        <v>0</v>
      </c>
      <c r="J185" t="str">
        <f t="shared" si="2"/>
        <v>INSERT INTO task(task_type_no,task_class_no,task_content,cost_classfication_cd,due_date,comp_f,memo,min_estimation,max_estimation) VALUES('業務(関電一般)','101','KANSAI_TD_FSL-749 chatterでのメンションを行った際ダイジェストなどのメールが共通管理用メールに届く','1','2022/07/05','true','','0','0');</v>
      </c>
    </row>
    <row r="186" spans="1:10">
      <c r="A186" t="str">
        <f>IFERROR(VLOOKUP(タスクcsv元!B186,リスト!B:D,2,0),"")</f>
        <v>業務(関電一般)</v>
      </c>
      <c r="B186">
        <f>IFERROR(VLOOKUP(タスクcsv元!C186,リスト!F:G,2,0),"")</f>
        <v>101</v>
      </c>
      <c r="C186" t="str">
        <f>IF(IFERROR(タスクcsv元!D186,"")=0,"",IFERROR(タスクcsv元!D186,""))</f>
        <v>KANSAI_TD_FSL-837 試行運用のデータ連携処理について</v>
      </c>
      <c r="D186">
        <f>IFERROR(VLOOKUP(タスクcsv元!E186,リスト!J:K,2,0),"")</f>
        <v>1</v>
      </c>
      <c r="E186" s="11">
        <f>IF(タスクcsv元!F186=0,"",タスクcsv元!F186)</f>
        <v>44764</v>
      </c>
      <c r="F186" t="str">
        <f>IF(A186&lt;&gt;"",IF(タスクcsv元!G186="","false","true"),"")</f>
        <v>true</v>
      </c>
      <c r="G186" t="str">
        <f>タスクcsv元!H186&amp;""</f>
        <v/>
      </c>
      <c r="H186">
        <f>IF(タスクcsv元!I186="",0,タスクcsv元!I186)</f>
        <v>0</v>
      </c>
      <c r="I186">
        <f>IF(タスクcsv元!J186="",0,タスクcsv元!J186)</f>
        <v>0</v>
      </c>
      <c r="J186" t="str">
        <f t="shared" si="2"/>
        <v>INSERT INTO task(task_type_no,task_class_no,task_content,cost_classfication_cd,due_date,comp_f,memo,min_estimation,max_estimation) VALUES('業務(関電一般)','101','KANSAI_TD_FSL-837 試行運用のデータ連携処理について','1','2022/07/22','true','','0','0');</v>
      </c>
    </row>
    <row r="187" spans="1:10">
      <c r="A187" t="str">
        <f>IFERROR(VLOOKUP(タスクcsv元!B187,リスト!B:D,2,0),"")</f>
        <v>業務(関電一般)</v>
      </c>
      <c r="B187">
        <f>IFERROR(VLOOKUP(タスクcsv元!C187,リスト!F:G,2,0),"")</f>
        <v>101</v>
      </c>
      <c r="C187" t="str">
        <f>IF(IFERROR(タスクcsv元!D187,"")=0,"",IFERROR(タスクcsv元!D187,""))</f>
        <v>KANSAI_TD_FSL_TS-837 データ連携_try-catchのnullチェックを空文字チェックに変更</v>
      </c>
      <c r="D187">
        <f>IFERROR(VLOOKUP(タスクcsv元!E187,リスト!J:K,2,0),"")</f>
        <v>1</v>
      </c>
      <c r="E187" s="11" t="str">
        <f>IF(タスクcsv元!F187=0,"",タスクcsv元!F187)</f>
        <v/>
      </c>
      <c r="F187" t="str">
        <f>IF(A187&lt;&gt;"",IF(タスクcsv元!G187="","false","true"),"")</f>
        <v>true</v>
      </c>
      <c r="G187" t="str">
        <f>タスクcsv元!H187&amp;""</f>
        <v/>
      </c>
      <c r="H187">
        <f>IF(タスクcsv元!I187="",0,タスクcsv元!I187)</f>
        <v>8</v>
      </c>
      <c r="I187">
        <f>IF(タスクcsv元!J187="",0,タスクcsv元!J187)</f>
        <v>12</v>
      </c>
      <c r="J187" t="str">
        <f t="shared" si="2"/>
        <v>INSERT INTO task(task_type_no,task_class_no,task_content,cost_classfication_cd,due_date,comp_f,memo,min_estimation,max_estimation) VALUES('業務(関電一般)','101','KANSAI_TD_FSL_TS-837 データ連携_try-catchのnullチェックを空文字チェックに変更','1',null,'true','','8','12');</v>
      </c>
    </row>
    <row r="188" spans="1:10">
      <c r="A188" t="str">
        <f>IFERROR(VLOOKUP(タスクcsv元!B188,リスト!B:D,2,0),"")</f>
        <v>業務(関電一般)</v>
      </c>
      <c r="B188">
        <f>IFERROR(VLOOKUP(タスクcsv元!C188,リスト!F:G,2,0),"")</f>
        <v>101</v>
      </c>
      <c r="C188" t="str">
        <f>IF(IFERROR(タスクcsv元!D188,"")=0,"",IFERROR(タスクcsv元!D188,""))</f>
        <v>全所試行の移行手順書作成</v>
      </c>
      <c r="D188">
        <f>IFERROR(VLOOKUP(タスクcsv元!E188,リスト!J:K,2,0),"")</f>
        <v>1</v>
      </c>
      <c r="E188" s="11">
        <f>IF(タスクcsv元!F188=0,"",タスクcsv元!F188)</f>
        <v>44741</v>
      </c>
      <c r="F188" t="str">
        <f>IF(A188&lt;&gt;"",IF(タスクcsv元!G188="","false","true"),"")</f>
        <v>true</v>
      </c>
      <c r="G188" t="str">
        <f>タスクcsv元!H188&amp;""</f>
        <v/>
      </c>
      <c r="H188">
        <f>IF(タスクcsv元!I188="",0,タスクcsv元!I188)</f>
        <v>0</v>
      </c>
      <c r="I188">
        <f>IF(タスクcsv元!J188="",0,タスクcsv元!J188)</f>
        <v>0</v>
      </c>
      <c r="J188" t="str">
        <f t="shared" si="2"/>
        <v>INSERT INTO task(task_type_no,task_class_no,task_content,cost_classfication_cd,due_date,comp_f,memo,min_estimation,max_estimation) VALUES('業務(関電一般)','101','全所試行の移行手順書作成','1','2022/06/29','true','','0','0');</v>
      </c>
    </row>
    <row r="189" spans="1:10">
      <c r="A189" t="str">
        <f>IFERROR(VLOOKUP(タスクcsv元!B189,リスト!B:D,2,0),"")</f>
        <v>業務(関電一般)</v>
      </c>
      <c r="B189">
        <f>IFERROR(VLOOKUP(タスクcsv元!C189,リスト!F:G,2,0),"")</f>
        <v>101</v>
      </c>
      <c r="C189" t="str">
        <f>IF(IFERROR(タスクcsv元!D189,"")=0,"",IFERROR(タスクcsv元!D189,""))</f>
        <v>KANSAI_TD_COMMON-38 FS管理番号の一般/検針の採番ロジックについて</v>
      </c>
      <c r="D189">
        <f>IFERROR(VLOOKUP(タスクcsv元!E189,リスト!J:K,2,0),"")</f>
        <v>1</v>
      </c>
      <c r="E189" s="11" t="str">
        <f>IF(タスクcsv元!F189=0,"",タスクcsv元!F189)</f>
        <v/>
      </c>
      <c r="F189" t="str">
        <f>IF(A189&lt;&gt;"",IF(タスクcsv元!G189="","false","true"),"")</f>
        <v>true</v>
      </c>
      <c r="G189" t="str">
        <f>タスクcsv元!H189&amp;""</f>
        <v/>
      </c>
      <c r="H189">
        <f>IF(タスクcsv元!I189="",0,タスクcsv元!I189)</f>
        <v>0</v>
      </c>
      <c r="I189">
        <f>IF(タスクcsv元!J189="",0,タスクcsv元!J189)</f>
        <v>0</v>
      </c>
      <c r="J189" t="str">
        <f t="shared" si="2"/>
        <v>INSERT INTO task(task_type_no,task_class_no,task_content,cost_classfication_cd,due_date,comp_f,memo,min_estimation,max_estimation) VALUES('業務(関電一般)','101','KANSAI_TD_COMMON-38 FS管理番号の一般/検針の採番ロジックについて','1',null,'true','','0','0');</v>
      </c>
    </row>
    <row r="190" spans="1:10">
      <c r="A190" t="str">
        <f>IFERROR(VLOOKUP(タスクcsv元!B190,リスト!B:D,2,0),"")</f>
        <v>業務(関電一般)</v>
      </c>
      <c r="B190">
        <f>IFERROR(VLOOKUP(タスクcsv元!C190,リスト!F:G,2,0),"")</f>
        <v>101</v>
      </c>
      <c r="C190" t="str">
        <f>IF(IFERROR(タスクcsv元!D190,"")=0,"",IFERROR(タスクcsv元!D190,""))</f>
        <v>KANSAI_TD_IPPAN-232 ユーザの初期パスワードを自動設定するように連携処理を変更する</v>
      </c>
      <c r="D190">
        <f>IFERROR(VLOOKUP(タスクcsv元!E190,リスト!J:K,2,0),"")</f>
        <v>1</v>
      </c>
      <c r="E190" s="11" t="str">
        <f>IF(タスクcsv元!F190=0,"",タスクcsv元!F190)</f>
        <v/>
      </c>
      <c r="F190" t="str">
        <f>IF(A190&lt;&gt;"",IF(タスクcsv元!G190="","false","true"),"")</f>
        <v>true</v>
      </c>
      <c r="G190" t="str">
        <f>タスクcsv元!H190&amp;""</f>
        <v/>
      </c>
      <c r="H190">
        <f>IF(タスクcsv元!I190="",0,タスクcsv元!I190)</f>
        <v>2</v>
      </c>
      <c r="I190">
        <f>IF(タスクcsv元!J190="",0,タスクcsv元!J190)</f>
        <v>3</v>
      </c>
      <c r="J190" t="str">
        <f t="shared" si="2"/>
        <v>INSERT INTO task(task_type_no,task_class_no,task_content,cost_classfication_cd,due_date,comp_f,memo,min_estimation,max_estimation) VALUES('業務(関電一般)','101','KANSAI_TD_IPPAN-232 ユーザの初期パスワードを自動設定するように連携処理を変更する','1',null,'true','','2','3');</v>
      </c>
    </row>
    <row r="191" spans="1:10">
      <c r="A191" t="str">
        <f>IFERROR(VLOOKUP(タスクcsv元!B191,リスト!B:D,2,0),"")</f>
        <v>業務(関電一般)</v>
      </c>
      <c r="B191">
        <f>IFERROR(VLOOKUP(タスクcsv元!C191,リスト!F:G,2,0),"")</f>
        <v>101</v>
      </c>
      <c r="C191" t="str">
        <f>IF(IFERROR(タスクcsv元!D191,"")=0,"",IFERROR(タスクcsv元!D191,""))</f>
        <v>KANSAI_TD_FSL_TS-865 品質管理指標の報告（連携）</v>
      </c>
      <c r="D191">
        <f>IFERROR(VLOOKUP(タスクcsv元!E191,リスト!J:K,2,0),"")</f>
        <v>1</v>
      </c>
      <c r="E191" s="11" t="str">
        <f>IF(タスクcsv元!F191=0,"",タスクcsv元!F191)</f>
        <v/>
      </c>
      <c r="F191" t="str">
        <f>IF(A191&lt;&gt;"",IF(タスクcsv元!G191="","false","true"),"")</f>
        <v>true</v>
      </c>
      <c r="G191" t="str">
        <f>タスクcsv元!H191&amp;""</f>
        <v/>
      </c>
      <c r="H191">
        <f>IF(タスクcsv元!I191="",0,タスクcsv元!I191)</f>
        <v>2</v>
      </c>
      <c r="I191">
        <f>IF(タスクcsv元!J191="",0,タスクcsv元!J191)</f>
        <v>3</v>
      </c>
      <c r="J191" t="str">
        <f t="shared" si="2"/>
        <v>INSERT INTO task(task_type_no,task_class_no,task_content,cost_classfication_cd,due_date,comp_f,memo,min_estimation,max_estimation) VALUES('業務(関電一般)','101','KANSAI_TD_FSL_TS-865 品質管理指標の報告（連携）','1',null,'true','','2','3');</v>
      </c>
    </row>
    <row r="192" spans="1:10">
      <c r="A192" t="str">
        <f>IFERROR(VLOOKUP(タスクcsv元!B192,リスト!B:D,2,0),"")</f>
        <v>業務(関電一般)</v>
      </c>
      <c r="B192">
        <f>IFERROR(VLOOKUP(タスクcsv元!C192,リスト!F:G,2,0),"")</f>
        <v>101</v>
      </c>
      <c r="C192" t="str">
        <f>IF(IFERROR(タスクcsv元!D192,"")=0,"",IFERROR(タスクcsv元!D192,""))</f>
        <v>環境構築</v>
      </c>
      <c r="D192">
        <f>IFERROR(VLOOKUP(タスクcsv元!E192,リスト!J:K,2,0),"")</f>
        <v>1</v>
      </c>
      <c r="E192" s="11" t="str">
        <f>IF(タスクcsv元!F192=0,"",タスクcsv元!F192)</f>
        <v/>
      </c>
      <c r="F192" t="str">
        <f>IF(A192&lt;&gt;"",IF(タスクcsv元!G192="","false","true"),"")</f>
        <v>true</v>
      </c>
      <c r="G192" t="str">
        <f>タスクcsv元!H192&amp;""</f>
        <v/>
      </c>
      <c r="H192">
        <f>IF(タスクcsv元!I192="",0,タスクcsv元!I192)</f>
        <v>2</v>
      </c>
      <c r="I192">
        <f>IF(タスクcsv元!J192="",0,タスクcsv元!J192)</f>
        <v>3</v>
      </c>
      <c r="J192" t="str">
        <f t="shared" si="2"/>
        <v>INSERT INTO task(task_type_no,task_class_no,task_content,cost_classfication_cd,due_date,comp_f,memo,min_estimation,max_estimation) VALUES('業務(関電一般)','101','環境構築','1',null,'true','','2','3');</v>
      </c>
    </row>
    <row r="193" spans="1:10">
      <c r="A193" t="str">
        <f>IFERROR(VLOOKUP(タスクcsv元!B193,リスト!B:D,2,0),"")</f>
        <v>業務(関電一般)</v>
      </c>
      <c r="B193">
        <f>IFERROR(VLOOKUP(タスクcsv元!C193,リスト!F:G,2,0),"")</f>
        <v>101</v>
      </c>
      <c r="C193" t="str">
        <f>IF(IFERROR(タスクcsv元!D193,"")=0,"",IFERROR(タスクcsv元!D193,""))</f>
        <v>システムテストレビュー記録一覧作成</v>
      </c>
      <c r="D193">
        <f>IFERROR(VLOOKUP(タスクcsv元!E193,リスト!J:K,2,0),"")</f>
        <v>1</v>
      </c>
      <c r="E193" s="11">
        <f>IF(タスクcsv元!F193=0,"",タスクcsv元!F193)</f>
        <v>44789</v>
      </c>
      <c r="F193" t="str">
        <f>IF(A193&lt;&gt;"",IF(タスクcsv元!G193="","false","true"),"")</f>
        <v>true</v>
      </c>
      <c r="G193" t="str">
        <f>タスクcsv元!H193&amp;""</f>
        <v/>
      </c>
      <c r="H193">
        <f>IF(タスクcsv元!I193="",0,タスクcsv元!I193)</f>
        <v>3</v>
      </c>
      <c r="I193">
        <f>IF(タスクcsv元!J193="",0,タスクcsv元!J193)</f>
        <v>4.5</v>
      </c>
      <c r="J193" t="str">
        <f t="shared" si="2"/>
        <v>INSERT INTO task(task_type_no,task_class_no,task_content,cost_classfication_cd,due_date,comp_f,memo,min_estimation,max_estimation) VALUES('業務(関電一般)','101','システムテストレビュー記録一覧作成','1','2022/08/16','true','','3','4.5');</v>
      </c>
    </row>
    <row r="194" spans="1:10">
      <c r="A194" t="str">
        <f>IFERROR(VLOOKUP(タスクcsv元!B194,リスト!B:D,2,0),"")</f>
        <v>業務(関電一般)</v>
      </c>
      <c r="B194">
        <f>IFERROR(VLOOKUP(タスクcsv元!C194,リスト!F:G,2,0),"")</f>
        <v>101</v>
      </c>
      <c r="C194" t="str">
        <f>IF(IFERROR(タスクcsv元!D194,"")=0,"",IFERROR(タスクcsv元!D194,""))</f>
        <v>3所本格移行実施</v>
      </c>
      <c r="D194">
        <f>IFERROR(VLOOKUP(タスクcsv元!E194,リスト!J:K,2,0),"")</f>
        <v>1</v>
      </c>
      <c r="E194" s="11" t="str">
        <f>IF(タスクcsv元!F194=0,"",タスクcsv元!F194)</f>
        <v/>
      </c>
      <c r="F194" t="str">
        <f>IF(A194&lt;&gt;"",IF(タスクcsv元!G194="","false","true"),"")</f>
        <v>true</v>
      </c>
      <c r="G194" t="str">
        <f>タスクcsv元!H194&amp;""</f>
        <v/>
      </c>
      <c r="H194">
        <f>IF(タスクcsv元!I194="",0,タスクcsv元!I194)</f>
        <v>6</v>
      </c>
      <c r="I194">
        <f>IF(タスクcsv元!J194="",0,タスクcsv元!J194)</f>
        <v>9</v>
      </c>
      <c r="J194" t="str">
        <f t="shared" si="2"/>
        <v>INSERT INTO task(task_type_no,task_class_no,task_content,cost_classfication_cd,due_date,comp_f,memo,min_estimation,max_estimation) VALUES('業務(関電一般)','101','3所本格移行実施','1',null,'true','','6','9');</v>
      </c>
    </row>
    <row r="195" spans="1:10">
      <c r="A195" t="str">
        <f>IFERROR(VLOOKUP(タスクcsv元!B195,リスト!B:D,2,0),"")</f>
        <v>業務(関電一般)</v>
      </c>
      <c r="B195">
        <f>IFERROR(VLOOKUP(タスクcsv元!C195,リスト!F:G,2,0),"")</f>
        <v>101</v>
      </c>
      <c r="C195" t="str">
        <f>IF(IFERROR(タスクcsv元!D195,"")=0,"",IFERROR(タスクcsv元!D195,""))</f>
        <v>本番稼働監視</v>
      </c>
      <c r="D195">
        <f>IFERROR(VLOOKUP(タスクcsv元!E195,リスト!J:K,2,0),"")</f>
        <v>1</v>
      </c>
      <c r="E195" s="11">
        <f>IF(タスクcsv元!F195=0,"",タスクcsv元!F195)</f>
        <v>44799</v>
      </c>
      <c r="F195" t="str">
        <f>IF(A195&lt;&gt;"",IF(タスクcsv元!G195="","false","true"),"")</f>
        <v>true</v>
      </c>
      <c r="G195" t="str">
        <f>タスクcsv元!H195&amp;""</f>
        <v/>
      </c>
      <c r="H195">
        <f>IF(タスクcsv元!I195="",0,タスクcsv元!I195)</f>
        <v>30</v>
      </c>
      <c r="I195">
        <f>IF(タスクcsv元!J195="",0,タスクcsv元!J195)</f>
        <v>45</v>
      </c>
      <c r="J195" t="str">
        <f t="shared" ref="J195:J258" si="3">IF(A195&lt;&gt;"","INSERT INTO task("&amp;$A$1&amp;","&amp;$B$1&amp;","&amp;$C$1&amp;","&amp;$D$1&amp;","&amp;$E$1&amp;","&amp;$F$1&amp;","&amp;$G$1&amp;","&amp;$H$1&amp;","&amp;$I$1&amp;") VALUES('"&amp;A195&amp;"','"&amp;B195&amp;"','"&amp;C195&amp;"','"&amp;D195&amp;"',"&amp;IF(E195="","null","'"&amp;TEXT(E195,"yyyy/MM/dd")&amp;"'")&amp;",'"&amp;F195&amp;"','"&amp;G195&amp;"','"&amp;H195&amp;"','"&amp;I195&amp;"');","")</f>
        <v>INSERT INTO task(task_type_no,task_class_no,task_content,cost_classfication_cd,due_date,comp_f,memo,min_estimation,max_estimation) VALUES('業務(関電一般)','101','本番稼働監視','1','2022/08/26','true','','30','45');</v>
      </c>
    </row>
    <row r="196" spans="1:10">
      <c r="A196" t="str">
        <f>IFERROR(VLOOKUP(タスクcsv元!B196,リスト!B:D,2,0),"")</f>
        <v>業務(関電一般)</v>
      </c>
      <c r="B196">
        <f>IFERROR(VLOOKUP(タスクcsv元!C196,リスト!F:G,2,0),"")</f>
        <v>101</v>
      </c>
      <c r="C196" t="str">
        <f>IF(IFERROR(タスクcsv元!D196,"")=0,"",IFERROR(タスクcsv元!D196,""))</f>
        <v>KANSAI_TD_FSL_TS-924 データ連携_ユーザ情報のセット見直し</v>
      </c>
      <c r="D196">
        <f>IFERROR(VLOOKUP(タスクcsv元!E196,リスト!J:K,2,0),"")</f>
        <v>1</v>
      </c>
      <c r="E196" s="11" t="str">
        <f>IF(タスクcsv元!F196=0,"",タスクcsv元!F196)</f>
        <v/>
      </c>
      <c r="F196" t="str">
        <f>IF(A196&lt;&gt;"",IF(タスクcsv元!G196="","false","true"),"")</f>
        <v>true</v>
      </c>
      <c r="G196" t="str">
        <f>タスクcsv元!H196&amp;""</f>
        <v/>
      </c>
      <c r="H196">
        <f>IF(タスクcsv元!I196="",0,タスクcsv元!I196)</f>
        <v>2</v>
      </c>
      <c r="I196">
        <f>IF(タスクcsv元!J196="",0,タスクcsv元!J196)</f>
        <v>3</v>
      </c>
      <c r="J196" t="str">
        <f t="shared" si="3"/>
        <v>INSERT INTO task(task_type_no,task_class_no,task_content,cost_classfication_cd,due_date,comp_f,memo,min_estimation,max_estimation) VALUES('業務(関電一般)','101','KANSAI_TD_FSL_TS-924 データ連携_ユーザ情報のセット見直し','1',null,'true','','2','3');</v>
      </c>
    </row>
    <row r="197" spans="1:10">
      <c r="A197" t="str">
        <f>IFERROR(VLOOKUP(タスクcsv元!B197,リスト!B:D,2,0),"")</f>
        <v>業務(関電一般)</v>
      </c>
      <c r="B197">
        <f>IFERROR(VLOOKUP(タスクcsv元!C197,リスト!F:G,2,0),"")</f>
        <v>101</v>
      </c>
      <c r="C197" t="str">
        <f>IF(IFERROR(タスクcsv元!D197,"")=0,"",IFERROR(タスクcsv元!D197,""))</f>
        <v>KANSAI_TD_FSL_TS-925 データ連携_ユーザ連携の姓名チェックの変更</v>
      </c>
      <c r="D197">
        <f>IFERROR(VLOOKUP(タスクcsv元!E197,リスト!J:K,2,0),"")</f>
        <v>1</v>
      </c>
      <c r="E197" s="11" t="str">
        <f>IF(タスクcsv元!F197=0,"",タスクcsv元!F197)</f>
        <v/>
      </c>
      <c r="F197" t="str">
        <f>IF(A197&lt;&gt;"",IF(タスクcsv元!G197="","false","true"),"")</f>
        <v>true</v>
      </c>
      <c r="G197" t="str">
        <f>タスクcsv元!H197&amp;""</f>
        <v/>
      </c>
      <c r="H197">
        <f>IF(タスクcsv元!I197="",0,タスクcsv元!I197)</f>
        <v>2</v>
      </c>
      <c r="I197">
        <f>IF(タスクcsv元!J197="",0,タスクcsv元!J197)</f>
        <v>3</v>
      </c>
      <c r="J197" t="str">
        <f t="shared" si="3"/>
        <v>INSERT INTO task(task_type_no,task_class_no,task_content,cost_classfication_cd,due_date,comp_f,memo,min_estimation,max_estimation) VALUES('業務(関電一般)','101','KANSAI_TD_FSL_TS-925 データ連携_ユーザ連携の姓名チェックの変更','1',null,'true','','2','3');</v>
      </c>
    </row>
    <row r="198" spans="1:10">
      <c r="A198" t="str">
        <f>IFERROR(VLOOKUP(タスクcsv元!B198,リスト!B:D,2,0),"")</f>
        <v>業務(関電一般)</v>
      </c>
      <c r="B198">
        <f>IFERROR(VLOOKUP(タスクcsv元!C198,リスト!F:G,2,0),"")</f>
        <v>101</v>
      </c>
      <c r="C198" t="str">
        <f>IF(IFERROR(タスクcsv元!D198,"")=0,"",IFERROR(タスクcsv元!D198,""))</f>
        <v>コミュニティユーザの代理ログイン手順整理</v>
      </c>
      <c r="D198">
        <f>IFERROR(VLOOKUP(タスクcsv元!E198,リスト!J:K,2,0),"")</f>
        <v>1</v>
      </c>
      <c r="E198" s="11">
        <f>IF(タスクcsv元!F198=0,"",タスクcsv元!F198)</f>
        <v>44801</v>
      </c>
      <c r="F198" t="str">
        <f>IF(A198&lt;&gt;"",IF(タスクcsv元!G198="","false","true"),"")</f>
        <v>true</v>
      </c>
      <c r="G198" t="str">
        <f>タスクcsv元!H198&amp;""</f>
        <v/>
      </c>
      <c r="H198">
        <f>IF(タスクcsv元!I198="",0,タスクcsv元!I198)</f>
        <v>2</v>
      </c>
      <c r="I198">
        <f>IF(タスクcsv元!J198="",0,タスクcsv元!J198)</f>
        <v>3</v>
      </c>
      <c r="J198" t="str">
        <f t="shared" si="3"/>
        <v>INSERT INTO task(task_type_no,task_class_no,task_content,cost_classfication_cd,due_date,comp_f,memo,min_estimation,max_estimation) VALUES('業務(関電一般)','101','コミュニティユーザの代理ログイン手順整理','1','2022/08/28','true','','2','3');</v>
      </c>
    </row>
    <row r="199" spans="1:10">
      <c r="A199" t="str">
        <f>IFERROR(VLOOKUP(タスクcsv元!B199,リスト!B:D,2,0),"")</f>
        <v>業務(関電一般)</v>
      </c>
      <c r="B199">
        <f>IFERROR(VLOOKUP(タスクcsv元!C199,リスト!F:G,2,0),"")</f>
        <v>101</v>
      </c>
      <c r="C199" t="str">
        <f>IF(IFERROR(タスクcsv元!D199,"")=0,"",IFERROR(タスクcsv元!D199,""))</f>
        <v>KANSAI_TD_IPPAN-246 H272218_FS業務対象データ取得のAPIのFS側判定ステータスにつきまして</v>
      </c>
      <c r="D199">
        <f>IFERROR(VLOOKUP(タスクcsv元!E199,リスト!J:K,2,0),"")</f>
        <v>1</v>
      </c>
      <c r="E199" s="11" t="str">
        <f>IF(タスクcsv元!F199=0,"",タスクcsv元!F199)</f>
        <v/>
      </c>
      <c r="F199" t="str">
        <f>IF(A199&lt;&gt;"",IF(タスクcsv元!G199="","false","true"),"")</f>
        <v>true</v>
      </c>
      <c r="G199" t="str">
        <f>タスクcsv元!H199&amp;""</f>
        <v/>
      </c>
      <c r="H199">
        <f>IF(タスクcsv元!I199="",0,タスクcsv元!I199)</f>
        <v>1</v>
      </c>
      <c r="I199">
        <f>IF(タスクcsv元!J199="",0,タスクcsv元!J199)</f>
        <v>1.5</v>
      </c>
      <c r="J199" t="str">
        <f t="shared" si="3"/>
        <v>INSERT INTO task(task_type_no,task_class_no,task_content,cost_classfication_cd,due_date,comp_f,memo,min_estimation,max_estimation) VALUES('業務(関電一般)','101','KANSAI_TD_IPPAN-246 H272218_FS業務対象データ取得のAPIのFS側判定ステータスにつきまして','1',null,'true','','1','1.5');</v>
      </c>
    </row>
    <row r="200" spans="1:10">
      <c r="A200" t="str">
        <f>IFERROR(VLOOKUP(タスクcsv元!B200,リスト!B:D,2,0),"")</f>
        <v>業務(関電一般)</v>
      </c>
      <c r="B200">
        <f>IFERROR(VLOOKUP(タスクcsv元!C200,リスト!F:G,2,0),"")</f>
        <v>101</v>
      </c>
      <c r="C200" t="str">
        <f>IF(IFERROR(タスクcsv元!D200,"")=0,"",IFERROR(タスクcsv元!D200,""))</f>
        <v>KANSAI_TD_FSL-885 本店ユーザの追加とサービスリソースとしての登録手順について</v>
      </c>
      <c r="D200">
        <f>IFERROR(VLOOKUP(タスクcsv元!E200,リスト!J:K,2,0),"")</f>
        <v>1</v>
      </c>
      <c r="E200" s="11" t="str">
        <f>IF(タスクcsv元!F200=0,"",タスクcsv元!F200)</f>
        <v/>
      </c>
      <c r="F200" t="str">
        <f>IF(A200&lt;&gt;"",IF(タスクcsv元!G200="","false","true"),"")</f>
        <v>true</v>
      </c>
      <c r="G200" t="str">
        <f>タスクcsv元!H200&amp;""</f>
        <v/>
      </c>
      <c r="H200">
        <f>IF(タスクcsv元!I200="",0,タスクcsv元!I200)</f>
        <v>2</v>
      </c>
      <c r="I200">
        <f>IF(タスクcsv元!J200="",0,タスクcsv元!J200)</f>
        <v>3</v>
      </c>
      <c r="J200" t="str">
        <f t="shared" si="3"/>
        <v>INSERT INTO task(task_type_no,task_class_no,task_content,cost_classfication_cd,due_date,comp_f,memo,min_estimation,max_estimation) VALUES('業務(関電一般)','101','KANSAI_TD_FSL-885 本店ユーザの追加とサービスリソースとしての登録手順について','1',null,'true','','2','3');</v>
      </c>
    </row>
    <row r="201" spans="1:10">
      <c r="A201" t="str">
        <f>IFERROR(VLOOKUP(タスクcsv元!B201,リスト!B:D,2,0),"")</f>
        <v>業務(関電一般)</v>
      </c>
      <c r="B201">
        <f>IFERROR(VLOOKUP(タスクcsv元!C201,リスト!F:G,2,0),"")</f>
        <v>101</v>
      </c>
      <c r="C201" t="str">
        <f>IF(IFERROR(タスクcsv元!D201,"")=0,"",IFERROR(タスクcsv元!D201,""))</f>
        <v>KANSAI_TD_FSL_TS-958 データ連携_ユーザ連携で取引先責任者は削除時にも作成するように変更</v>
      </c>
      <c r="D201">
        <f>IFERROR(VLOOKUP(タスクcsv元!E201,リスト!J:K,2,0),"")</f>
        <v>1</v>
      </c>
      <c r="E201" s="11" t="str">
        <f>IF(タスクcsv元!F201=0,"",タスクcsv元!F201)</f>
        <v/>
      </c>
      <c r="F201" t="str">
        <f>IF(A201&lt;&gt;"",IF(タスクcsv元!G201="","false","true"),"")</f>
        <v>true</v>
      </c>
      <c r="G201" t="str">
        <f>タスクcsv元!H201&amp;""</f>
        <v/>
      </c>
      <c r="H201">
        <f>IF(タスクcsv元!I201="",0,タスクcsv元!I201)</f>
        <v>2</v>
      </c>
      <c r="I201">
        <f>IF(タスクcsv元!J201="",0,タスクcsv元!J201)</f>
        <v>3</v>
      </c>
      <c r="J201" t="str">
        <f t="shared" si="3"/>
        <v>INSERT INTO task(task_type_no,task_class_no,task_content,cost_classfication_cd,due_date,comp_f,memo,min_estimation,max_estimation) VALUES('業務(関電一般)','101','KANSAI_TD_FSL_TS-958 データ連携_ユーザ連携で取引先責任者は削除時にも作成するように変更','1',null,'true','','2','3');</v>
      </c>
    </row>
    <row r="202" spans="1:10">
      <c r="A202" t="str">
        <f>IFERROR(VLOOKUP(タスクcsv元!B202,リスト!B:D,2,0),"")</f>
        <v>業務(関電一般)</v>
      </c>
      <c r="B202">
        <f>IFERROR(VLOOKUP(タスクcsv元!C202,リスト!F:G,2,0),"")</f>
        <v>101</v>
      </c>
      <c r="C202" t="str">
        <f>IF(IFERROR(タスクcsv元!D202,"")=0,"",IFERROR(タスクcsv元!D202,""))</f>
        <v>KANSAI_TD_IPPAN-255 ユーザ、スキル情報連携エラーについて</v>
      </c>
      <c r="D202">
        <f>IFERROR(VLOOKUP(タスクcsv元!E202,リスト!J:K,2,0),"")</f>
        <v>1</v>
      </c>
      <c r="E202" s="11" t="str">
        <f>IF(タスクcsv元!F202=0,"",タスクcsv元!F202)</f>
        <v/>
      </c>
      <c r="F202" t="str">
        <f>IF(A202&lt;&gt;"",IF(タスクcsv元!G202="","false","true"),"")</f>
        <v>true</v>
      </c>
      <c r="G202" t="str">
        <f>タスクcsv元!H202&amp;""</f>
        <v/>
      </c>
      <c r="H202">
        <f>IF(タスクcsv元!I202="",0,タスクcsv元!I202)</f>
        <v>1.5</v>
      </c>
      <c r="I202">
        <f>IF(タスクcsv元!J202="",0,タスクcsv元!J202)</f>
        <v>2.25</v>
      </c>
      <c r="J202" t="str">
        <f t="shared" si="3"/>
        <v>INSERT INTO task(task_type_no,task_class_no,task_content,cost_classfication_cd,due_date,comp_f,memo,min_estimation,max_estimation) VALUES('業務(関電一般)','101','KANSAI_TD_IPPAN-255 ユーザ、スキル情報連携エラーについて','1',null,'true','','1.5','2.25');</v>
      </c>
    </row>
    <row r="203" spans="1:10">
      <c r="A203" t="str">
        <f>IFERROR(VLOOKUP(タスクcsv元!B203,リスト!B:D,2,0),"")</f>
        <v>業務(関電一般)</v>
      </c>
      <c r="B203">
        <f>IFERROR(VLOOKUP(タスクcsv元!C203,リスト!F:G,2,0),"")</f>
        <v>101</v>
      </c>
      <c r="C203" t="str">
        <f>IF(IFERROR(タスクcsv元!D203,"")=0,"",IFERROR(タスクcsv元!D203,""))</f>
        <v>KANSAI_TD_IPPAN-250 関サのプライマリテリトリ変更を考慮したユーザ連携への改修</v>
      </c>
      <c r="D203">
        <f>IFERROR(VLOOKUP(タスクcsv元!E203,リスト!J:K,2,0),"")</f>
        <v>1</v>
      </c>
      <c r="E203" s="11" t="str">
        <f>IF(タスクcsv元!F203=0,"",タスクcsv元!F203)</f>
        <v/>
      </c>
      <c r="F203" t="str">
        <f>IF(A203&lt;&gt;"",IF(タスクcsv元!G203="","false","true"),"")</f>
        <v>true</v>
      </c>
      <c r="G203" t="str">
        <f>タスクcsv元!H203&amp;""</f>
        <v/>
      </c>
      <c r="H203">
        <f>IF(タスクcsv元!I203="",0,タスクcsv元!I203)</f>
        <v>8</v>
      </c>
      <c r="I203">
        <f>IF(タスクcsv元!J203="",0,タスクcsv元!J203)</f>
        <v>12</v>
      </c>
      <c r="J203" t="str">
        <f t="shared" si="3"/>
        <v>INSERT INTO task(task_type_no,task_class_no,task_content,cost_classfication_cd,due_date,comp_f,memo,min_estimation,max_estimation) VALUES('業務(関電一般)','101','KANSAI_TD_IPPAN-250 関サのプライマリテリトリ変更を考慮したユーザ連携への改修','1',null,'true','','8','12');</v>
      </c>
    </row>
    <row r="204" spans="1:10">
      <c r="A204" t="str">
        <f>IFERROR(VLOOKUP(タスクcsv元!B204,リスト!B:D,2,0),"")</f>
        <v>業務(関電一般)</v>
      </c>
      <c r="B204">
        <f>IFERROR(VLOOKUP(タスクcsv元!C204,リスト!F:G,2,0),"")</f>
        <v>101</v>
      </c>
      <c r="C204" t="str">
        <f>IF(IFERROR(タスクcsv元!D204,"")=0,"",IFERROR(タスクcsv元!D204,""))</f>
        <v>KANSAI_TD_FSL-912 スキル情報連携エラーについて</v>
      </c>
      <c r="D204">
        <f>IFERROR(VLOOKUP(タスクcsv元!E204,リスト!J:K,2,0),"")</f>
        <v>1</v>
      </c>
      <c r="E204" s="11">
        <f>IF(タスクcsv元!F204=0,"",タスクcsv元!F204)</f>
        <v>44841</v>
      </c>
      <c r="F204" t="str">
        <f>IF(A204&lt;&gt;"",IF(タスクcsv元!G204="","false","true"),"")</f>
        <v>true</v>
      </c>
      <c r="G204" t="str">
        <f>タスクcsv元!H204&amp;""</f>
        <v/>
      </c>
      <c r="H204">
        <f>IF(タスクcsv元!I204="",0,タスクcsv元!I204)</f>
        <v>8</v>
      </c>
      <c r="I204">
        <f>IF(タスクcsv元!J204="",0,タスクcsv元!J204)</f>
        <v>12</v>
      </c>
      <c r="J204" t="str">
        <f t="shared" si="3"/>
        <v>INSERT INTO task(task_type_no,task_class_no,task_content,cost_classfication_cd,due_date,comp_f,memo,min_estimation,max_estimation) VALUES('業務(関電一般)','101','KANSAI_TD_FSL-912 スキル情報連携エラーについて','1','2022/10/07','true','','8','12');</v>
      </c>
    </row>
    <row r="205" spans="1:10">
      <c r="A205" t="str">
        <f>IFERROR(VLOOKUP(タスクcsv元!B205,リスト!B:D,2,0),"")</f>
        <v>業務(関電一般)</v>
      </c>
      <c r="B205">
        <f>IFERROR(VLOOKUP(タスクcsv元!C205,リスト!F:G,2,0),"")</f>
        <v>101</v>
      </c>
      <c r="C205" t="str">
        <f>IF(IFERROR(タスクcsv元!D205,"")=0,"",IFERROR(タスクcsv元!D205,""))</f>
        <v>KANSAI_TD_COMMON-41 Fittest2の関サ仕様への改修について</v>
      </c>
      <c r="D205">
        <f>IFERROR(VLOOKUP(タスクcsv元!E205,リスト!J:K,2,0),"")</f>
        <v>1</v>
      </c>
      <c r="E205" s="11" t="str">
        <f>IF(タスクcsv元!F205=0,"",タスクcsv元!F205)</f>
        <v/>
      </c>
      <c r="F205" t="str">
        <f>IF(A205&lt;&gt;"",IF(タスクcsv元!G205="","false","true"),"")</f>
        <v>true</v>
      </c>
      <c r="G205" t="str">
        <f>タスクcsv元!H205&amp;""</f>
        <v/>
      </c>
      <c r="H205">
        <f>IF(タスクcsv元!I205="",0,タスクcsv元!I205)</f>
        <v>3</v>
      </c>
      <c r="I205">
        <f>IF(タスクcsv元!J205="",0,タスクcsv元!J205)</f>
        <v>4.5</v>
      </c>
      <c r="J205" t="str">
        <f t="shared" si="3"/>
        <v>INSERT INTO task(task_type_no,task_class_no,task_content,cost_classfication_cd,due_date,comp_f,memo,min_estimation,max_estimation) VALUES('業務(関電一般)','101','KANSAI_TD_COMMON-41 Fittest2の関サ仕様への改修について','1',null,'true','','3','4.5');</v>
      </c>
    </row>
    <row r="206" spans="1:10">
      <c r="A206" t="str">
        <f>IFERROR(VLOOKUP(タスクcsv元!B206,リスト!B:D,2,0),"")</f>
        <v>業務(関電一般)</v>
      </c>
      <c r="B206">
        <f>IFERROR(VLOOKUP(タスクcsv元!C206,リスト!F:G,2,0),"")</f>
        <v>101</v>
      </c>
      <c r="C206" t="str">
        <f>IF(IFERROR(タスクcsv元!D206,"")=0,"",IFERROR(タスクcsv元!D206,""))</f>
        <v>FSL_TS-1025 レポートメタデータ取得で200以外が返ってきた際の考慮が抜けている</v>
      </c>
      <c r="D206">
        <f>IFERROR(VLOOKUP(タスクcsv元!E206,リスト!J:K,2,0),"")</f>
        <v>1</v>
      </c>
      <c r="E206" s="11" t="str">
        <f>IF(タスクcsv元!F206=0,"",タスクcsv元!F206)</f>
        <v/>
      </c>
      <c r="F206" t="str">
        <f>IF(A206&lt;&gt;"",IF(タスクcsv元!G206="","false","true"),"")</f>
        <v>true</v>
      </c>
      <c r="G206" t="str">
        <f>タスクcsv元!H206&amp;""</f>
        <v/>
      </c>
      <c r="H206">
        <f>IF(タスクcsv元!I206="",0,タスクcsv元!I206)</f>
        <v>0</v>
      </c>
      <c r="I206">
        <f>IF(タスクcsv元!J206="",0,タスクcsv元!J206)</f>
        <v>0</v>
      </c>
      <c r="J206" t="str">
        <f t="shared" si="3"/>
        <v>INSERT INTO task(task_type_no,task_class_no,task_content,cost_classfication_cd,due_date,comp_f,memo,min_estimation,max_estimation) VALUES('業務(関電一般)','101','FSL_TS-1025 レポートメタデータ取得で200以外が返ってきた際の考慮が抜けている','1',null,'true','','0','0');</v>
      </c>
    </row>
    <row r="207" spans="1:10">
      <c r="A207" t="str">
        <f>IFERROR(VLOOKUP(タスクcsv元!B207,リスト!B:D,2,0),"")</f>
        <v>業務(関電一般)</v>
      </c>
      <c r="B207">
        <f>IFERROR(VLOOKUP(タスクcsv元!C207,リスト!F:G,2,0),"")</f>
        <v>101</v>
      </c>
      <c r="C207" t="str">
        <f>IF(IFERROR(タスクcsv元!D207,"")=0,"",IFERROR(タスクcsv元!D207,""))</f>
        <v>KANSAI_TD_FSL-929 データ連携(H272218_FS業務対象データ取得)の想定外リクエストのエラー考慮を追加する</v>
      </c>
      <c r="D207">
        <f>IFERROR(VLOOKUP(タスクcsv元!E207,リスト!J:K,2,0),"")</f>
        <v>1</v>
      </c>
      <c r="E207" s="11" t="str">
        <f>IF(タスクcsv元!F207=0,"",タスクcsv元!F207)</f>
        <v/>
      </c>
      <c r="F207" t="str">
        <f>IF(A207&lt;&gt;"",IF(タスクcsv元!G207="","false","true"),"")</f>
        <v>true</v>
      </c>
      <c r="G207" t="str">
        <f>タスクcsv元!H207&amp;""</f>
        <v/>
      </c>
      <c r="H207">
        <f>IF(タスクcsv元!I207="",0,タスクcsv元!I207)</f>
        <v>0</v>
      </c>
      <c r="I207">
        <f>IF(タスクcsv元!J207="",0,タスクcsv元!J207)</f>
        <v>0</v>
      </c>
      <c r="J207" t="str">
        <f t="shared" si="3"/>
        <v>INSERT INTO task(task_type_no,task_class_no,task_content,cost_classfication_cd,due_date,comp_f,memo,min_estimation,max_estimation) VALUES('業務(関電一般)','101','KANSAI_TD_FSL-929 データ連携(H272218_FS業務対象データ取得)の想定外リクエストのエラー考慮を追加する','1',null,'true','','0','0');</v>
      </c>
    </row>
    <row r="208" spans="1:10">
      <c r="A208" t="str">
        <f>IFERROR(VLOOKUP(タスクcsv元!B208,リスト!B:D,2,0),"")</f>
        <v>業務(関電一般)</v>
      </c>
      <c r="B208">
        <f>IFERROR(VLOOKUP(タスクcsv元!C208,リスト!F:G,2,0),"")</f>
        <v>101</v>
      </c>
      <c r="C208" t="str">
        <f>IF(IFERROR(タスクcsv元!D208,"")=0,"",IFERROR(タスクcsv元!D208,""))</f>
        <v>KANSAI_TD_FSL-927 スキル連携で10分以上処理に時間がかかっている</v>
      </c>
      <c r="D208">
        <f>IFERROR(VLOOKUP(タスクcsv元!E208,リスト!J:K,2,0),"")</f>
        <v>1</v>
      </c>
      <c r="E208" s="11" t="str">
        <f>IF(タスクcsv元!F208=0,"",タスクcsv元!F208)</f>
        <v/>
      </c>
      <c r="F208" t="str">
        <f>IF(A208&lt;&gt;"",IF(タスクcsv元!G208="","false","true"),"")</f>
        <v>true</v>
      </c>
      <c r="G208" t="str">
        <f>タスクcsv元!H208&amp;""</f>
        <v/>
      </c>
      <c r="H208">
        <f>IF(タスクcsv元!I208="",0,タスクcsv元!I208)</f>
        <v>0</v>
      </c>
      <c r="I208">
        <f>IF(タスクcsv元!J208="",0,タスクcsv元!J208)</f>
        <v>0</v>
      </c>
      <c r="J208" t="str">
        <f t="shared" si="3"/>
        <v>INSERT INTO task(task_type_no,task_class_no,task_content,cost_classfication_cd,due_date,comp_f,memo,min_estimation,max_estimation) VALUES('業務(関電一般)','101','KANSAI_TD_FSL-927 スキル連携で10分以上処理に時間がかかっている','1',null,'true','','0','0');</v>
      </c>
    </row>
    <row r="209" spans="1:10">
      <c r="A209" t="str">
        <f>IFERROR(VLOOKUP(タスクcsv元!B209,リスト!B:D,2,0),"")</f>
        <v>業務(関電一般)</v>
      </c>
      <c r="B209">
        <f>IFERROR(VLOOKUP(タスクcsv元!C209,リスト!F:G,2,0),"")</f>
        <v>101</v>
      </c>
      <c r="C209" t="str">
        <f>IF(IFERROR(タスクcsv元!D209,"")=0,"",IFERROR(タスクcsv元!D209,""))</f>
        <v>全所本格稼働の移行手順作成</v>
      </c>
      <c r="D209">
        <f>IFERROR(VLOOKUP(タスクcsv元!E209,リスト!J:K,2,0),"")</f>
        <v>1</v>
      </c>
      <c r="E209" s="11" t="str">
        <f>IF(タスクcsv元!F209=0,"",タスクcsv元!F209)</f>
        <v/>
      </c>
      <c r="F209" t="str">
        <f>IF(A209&lt;&gt;"",IF(タスクcsv元!G209="","false","true"),"")</f>
        <v>true</v>
      </c>
      <c r="G209" t="str">
        <f>タスクcsv元!H209&amp;""</f>
        <v/>
      </c>
      <c r="H209">
        <f>IF(タスクcsv元!I209="",0,タスクcsv元!I209)</f>
        <v>8</v>
      </c>
      <c r="I209">
        <f>IF(タスクcsv元!J209="",0,タスクcsv元!J209)</f>
        <v>12</v>
      </c>
      <c r="J209" t="str">
        <f t="shared" si="3"/>
        <v>INSERT INTO task(task_type_no,task_class_no,task_content,cost_classfication_cd,due_date,comp_f,memo,min_estimation,max_estimation) VALUES('業務(関電一般)','101','全所本格稼働の移行手順作成','1',null,'true','','8','12');</v>
      </c>
    </row>
    <row r="210" spans="1:10">
      <c r="A210" t="str">
        <f>IFERROR(VLOOKUP(タスクcsv元!B210,リスト!B:D,2,0),"")</f>
        <v>業務(関電一般)</v>
      </c>
      <c r="B210">
        <f>IFERROR(VLOOKUP(タスクcsv元!C210,リスト!F:G,2,0),"")</f>
        <v>101</v>
      </c>
      <c r="C210" t="str">
        <f>IF(IFERROR(タスクcsv元!D210,"")=0,"",IFERROR(タスクcsv元!D210,""))</f>
        <v>FSL-942_非常変災ユーザの対応(手順作成、無効化)</v>
      </c>
      <c r="D210">
        <f>IFERROR(VLOOKUP(タスクcsv元!E210,リスト!J:K,2,0),"")</f>
        <v>1</v>
      </c>
      <c r="E210" s="11" t="str">
        <f>IF(タスクcsv元!F210=0,"",タスクcsv元!F210)</f>
        <v/>
      </c>
      <c r="F210" t="str">
        <f>IF(A210&lt;&gt;"",IF(タスクcsv元!G210="","false","true"),"")</f>
        <v>true</v>
      </c>
      <c r="G210" t="str">
        <f>タスクcsv元!H210&amp;""</f>
        <v/>
      </c>
      <c r="H210">
        <f>IF(タスクcsv元!I210="",0,タスクcsv元!I210)</f>
        <v>0</v>
      </c>
      <c r="I210">
        <f>IF(タスクcsv元!J210="",0,タスクcsv元!J210)</f>
        <v>0</v>
      </c>
      <c r="J210" t="str">
        <f t="shared" si="3"/>
        <v>INSERT INTO task(task_type_no,task_class_no,task_content,cost_classfication_cd,due_date,comp_f,memo,min_estimation,max_estimation) VALUES('業務(関電一般)','101','FSL-942_非常変災ユーザの対応(手順作成、無効化)','1',null,'true','','0','0');</v>
      </c>
    </row>
    <row r="211" spans="1:10">
      <c r="A211" t="str">
        <f>IFERROR(VLOOKUP(タスクcsv元!B211,リスト!B:D,2,0),"")</f>
        <v>業務(関電一般)</v>
      </c>
      <c r="B211">
        <f>IFERROR(VLOOKUP(タスクcsv元!C211,リスト!F:G,2,0),"")</f>
        <v>101</v>
      </c>
      <c r="C211" t="str">
        <f>IF(IFERROR(タスクcsv元!D211,"")=0,"",IFERROR(タスクcsv元!D211,""))</f>
        <v>IPPAN-358_作業者がメールアドレス/ニックネームを変更できないようにしたい</v>
      </c>
      <c r="D211">
        <f>IFERROR(VLOOKUP(タスクcsv元!E211,リスト!J:K,2,0),"")</f>
        <v>1</v>
      </c>
      <c r="E211" s="11" t="str">
        <f>IF(タスクcsv元!F211=0,"",タスクcsv元!F211)</f>
        <v/>
      </c>
      <c r="F211" t="str">
        <f>IF(A211&lt;&gt;"",IF(タスクcsv元!G211="","false","true"),"")</f>
        <v>true</v>
      </c>
      <c r="G211" t="str">
        <f>タスクcsv元!H211&amp;""</f>
        <v/>
      </c>
      <c r="H211">
        <f>IF(タスクcsv元!I211="",0,タスクcsv元!I211)</f>
        <v>8</v>
      </c>
      <c r="I211">
        <f>IF(タスクcsv元!J211="",0,タスクcsv元!J211)</f>
        <v>12</v>
      </c>
      <c r="J211" t="str">
        <f t="shared" si="3"/>
        <v>INSERT INTO task(task_type_no,task_class_no,task_content,cost_classfication_cd,due_date,comp_f,memo,min_estimation,max_estimation) VALUES('業務(関電一般)','101','IPPAN-358_作業者がメールアドレス/ニックネームを変更できないようにしたい','1',null,'true','','8','12');</v>
      </c>
    </row>
    <row r="212" spans="1:10">
      <c r="A212" t="str">
        <f>IFERROR(VLOOKUP(タスクcsv元!B212,リスト!B:D,2,0),"")</f>
        <v>業務(関電一般)</v>
      </c>
      <c r="B212">
        <f>IFERROR(VLOOKUP(タスクcsv元!C212,リスト!F:G,2,0),"")</f>
        <v>101</v>
      </c>
      <c r="C212" t="str">
        <f>IF(IFERROR(タスクcsv元!D212,"")=0,"",IFERROR(タスクcsv元!D212,""))</f>
        <v>作業指示項目削除対応</v>
      </c>
      <c r="D212">
        <f>IFERROR(VLOOKUP(タスクcsv元!E212,リスト!J:K,2,0),"")</f>
        <v>1</v>
      </c>
      <c r="E212" s="11" t="str">
        <f>IF(タスクcsv元!F212=0,"",タスクcsv元!F212)</f>
        <v/>
      </c>
      <c r="F212" t="str">
        <f>IF(A212&lt;&gt;"",IF(タスクcsv元!G212="","false","true"),"")</f>
        <v>true</v>
      </c>
      <c r="G212" t="str">
        <f>タスクcsv元!H212&amp;""</f>
        <v/>
      </c>
      <c r="H212">
        <f>IF(タスクcsv元!I212="",0,タスクcsv元!I212)</f>
        <v>0</v>
      </c>
      <c r="I212">
        <f>IF(タスクcsv元!J212="",0,タスクcsv元!J212)</f>
        <v>0</v>
      </c>
      <c r="J212" t="str">
        <f t="shared" si="3"/>
        <v>INSERT INTO task(task_type_no,task_class_no,task_content,cost_classfication_cd,due_date,comp_f,memo,min_estimation,max_estimation) VALUES('業務(関電一般)','101','作業指示項目削除対応','1',null,'true','','0','0');</v>
      </c>
    </row>
    <row r="213" spans="1:10">
      <c r="A213" t="str">
        <f>IFERROR(VLOOKUP(タスクcsv元!B213,リスト!B:D,2,0),"")</f>
        <v>業務(関電一般)</v>
      </c>
      <c r="B213">
        <f>IFERROR(VLOOKUP(タスクcsv元!C213,リスト!F:G,2,0),"")</f>
        <v>101</v>
      </c>
      <c r="C213" t="str">
        <f>IF(IFERROR(タスクcsv元!D213,"")=0,"",IFERROR(タスクcsv元!D213,""))</f>
        <v>本番移行</v>
      </c>
      <c r="D213">
        <f>IFERROR(VLOOKUP(タスクcsv元!E213,リスト!J:K,2,0),"")</f>
        <v>1</v>
      </c>
      <c r="E213" s="11" t="str">
        <f>IF(タスクcsv元!F213=0,"",タスクcsv元!F213)</f>
        <v/>
      </c>
      <c r="F213" t="str">
        <f>IF(A213&lt;&gt;"",IF(タスクcsv元!G213="","false","true"),"")</f>
        <v>true</v>
      </c>
      <c r="G213" t="str">
        <f>タスクcsv元!H213&amp;""</f>
        <v/>
      </c>
      <c r="H213">
        <f>IF(タスクcsv元!I213="",0,タスクcsv元!I213)</f>
        <v>0</v>
      </c>
      <c r="I213">
        <f>IF(タスクcsv元!J213="",0,タスクcsv元!J213)</f>
        <v>0</v>
      </c>
      <c r="J213" t="str">
        <f t="shared" si="3"/>
        <v>INSERT INTO task(task_type_no,task_class_no,task_content,cost_classfication_cd,due_date,comp_f,memo,min_estimation,max_estimation) VALUES('業務(関電一般)','101','本番移行','1',null,'true','','0','0');</v>
      </c>
    </row>
    <row r="214" spans="1:10">
      <c r="A214" t="str">
        <f>IFERROR(VLOOKUP(タスクcsv元!B214,リスト!B:D,2,0),"")</f>
        <v>業務(関電一般)</v>
      </c>
      <c r="B214">
        <f>IFERROR(VLOOKUP(タスクcsv元!C214,リスト!F:G,2,0),"")</f>
        <v>101</v>
      </c>
      <c r="C214" t="str">
        <f>IF(IFERROR(タスクcsv元!D214,"")=0,"",IFERROR(タスクcsv元!D214,""))</f>
        <v>保守作業</v>
      </c>
      <c r="D214">
        <f>IFERROR(VLOOKUP(タスクcsv元!E214,リスト!J:K,2,0),"")</f>
        <v>1</v>
      </c>
      <c r="E214" s="11" t="str">
        <f>IF(タスクcsv元!F214=0,"",タスクcsv元!F214)</f>
        <v/>
      </c>
      <c r="F214" t="str">
        <f>IF(A214&lt;&gt;"",IF(タスクcsv元!G214="","false","true"),"")</f>
        <v>true</v>
      </c>
      <c r="G214" t="str">
        <f>タスクcsv元!H214&amp;""</f>
        <v/>
      </c>
      <c r="H214">
        <f>IF(タスクcsv元!I214="",0,タスクcsv元!I214)</f>
        <v>0</v>
      </c>
      <c r="I214">
        <f>IF(タスクcsv元!J214="",0,タスクcsv元!J214)</f>
        <v>0</v>
      </c>
      <c r="J214" t="str">
        <f t="shared" si="3"/>
        <v>INSERT INTO task(task_type_no,task_class_no,task_content,cost_classfication_cd,due_date,comp_f,memo,min_estimation,max_estimation) VALUES('業務(関電一般)','101','保守作業','1',null,'true','','0','0');</v>
      </c>
    </row>
    <row r="215" spans="1:10">
      <c r="A215" t="str">
        <f>IFERROR(VLOOKUP(タスクcsv元!B215,リスト!B:D,2,0),"")</f>
        <v>業務(関電一般)</v>
      </c>
      <c r="B215">
        <f>IFERROR(VLOOKUP(タスクcsv元!C215,リスト!F:G,2,0),"")</f>
        <v>101</v>
      </c>
      <c r="C215" t="str">
        <f>IF(IFERROR(タスクcsv元!D215,"")=0,"",IFERROR(タスクcsv元!D215,""))</f>
        <v>COMMON-51_バックアップ条件変更</v>
      </c>
      <c r="D215">
        <f>IFERROR(VLOOKUP(タスクcsv元!E215,リスト!J:K,2,0),"")</f>
        <v>1</v>
      </c>
      <c r="E215" s="11" t="str">
        <f>IF(タスクcsv元!F215=0,"",タスクcsv元!F215)</f>
        <v/>
      </c>
      <c r="F215" t="str">
        <f>IF(A215&lt;&gt;"",IF(タスクcsv元!G215="","false","true"),"")</f>
        <v>true</v>
      </c>
      <c r="G215" t="str">
        <f>タスクcsv元!H215&amp;""</f>
        <v/>
      </c>
      <c r="H215">
        <f>IF(タスクcsv元!I215="",0,タスクcsv元!I215)</f>
        <v>0</v>
      </c>
      <c r="I215">
        <f>IF(タスクcsv元!J215="",0,タスクcsv元!J215)</f>
        <v>0</v>
      </c>
      <c r="J215" t="str">
        <f t="shared" si="3"/>
        <v>INSERT INTO task(task_type_no,task_class_no,task_content,cost_classfication_cd,due_date,comp_f,memo,min_estimation,max_estimation) VALUES('業務(関電一般)','101','COMMON-51_バックアップ条件変更','1',null,'true','','0','0');</v>
      </c>
    </row>
    <row r="216" spans="1:10">
      <c r="A216" t="str">
        <f>IFERROR(VLOOKUP(タスクcsv元!B216,リスト!B:D,2,0),"")</f>
        <v>業務(関電一般)</v>
      </c>
      <c r="B216">
        <f>IFERROR(VLOOKUP(タスクcsv元!C216,リスト!F:G,2,0),"")</f>
        <v>101</v>
      </c>
      <c r="C216" t="str">
        <f>IF(IFERROR(タスクcsv元!D216,"")=0,"",IFERROR(タスクcsv元!D216,""))</f>
        <v>KANSAI_TD_IPPAN-386 作業データ（停止施行）の連携項目に「メモ情報」を追加</v>
      </c>
      <c r="D216">
        <f>IFERROR(VLOOKUP(タスクcsv元!E216,リスト!J:K,2,0),"")</f>
        <v>1</v>
      </c>
      <c r="E216" s="11" t="str">
        <f>IF(タスクcsv元!F216=0,"",タスクcsv元!F216)</f>
        <v/>
      </c>
      <c r="F216" t="str">
        <f>IF(A216&lt;&gt;"",IF(タスクcsv元!G216="","false","true"),"")</f>
        <v>true</v>
      </c>
      <c r="G216" t="str">
        <f>タスクcsv元!H216&amp;""</f>
        <v/>
      </c>
      <c r="H216">
        <f>IF(タスクcsv元!I216="",0,タスクcsv元!I216)</f>
        <v>8</v>
      </c>
      <c r="I216">
        <f>IF(タスクcsv元!J216="",0,タスクcsv元!J216)</f>
        <v>12</v>
      </c>
      <c r="J216" t="str">
        <f t="shared" si="3"/>
        <v>INSERT INTO task(task_type_no,task_class_no,task_content,cost_classfication_cd,due_date,comp_f,memo,min_estimation,max_estimation) VALUES('業務(関電一般)','101','KANSAI_TD_IPPAN-386 作業データ（停止施行）の連携項目に「メモ情報」を追加','1',null,'true','','8','12');</v>
      </c>
    </row>
    <row r="217" spans="1:10">
      <c r="A217" t="str">
        <f>IFERROR(VLOOKUP(タスクcsv元!B217,リスト!B:D,2,0),"")</f>
        <v>業務(関電一般)</v>
      </c>
      <c r="B217">
        <f>IFERROR(VLOOKUP(タスクcsv元!C217,リスト!F:G,2,0),"")</f>
        <v>101</v>
      </c>
      <c r="C217" t="str">
        <f>IF(IFERROR(タスクcsv元!D217,"")=0,"",IFERROR(タスクcsv元!D217,""))</f>
        <v>検針関連作業</v>
      </c>
      <c r="D217">
        <f>IFERROR(VLOOKUP(タスクcsv元!E217,リスト!J:K,2,0),"")</f>
        <v>1</v>
      </c>
      <c r="E217" s="11" t="str">
        <f>IF(タスクcsv元!F217=0,"",タスクcsv元!F217)</f>
        <v/>
      </c>
      <c r="F217" t="str">
        <f>IF(A217&lt;&gt;"",IF(タスクcsv元!G217="","false","true"),"")</f>
        <v>true</v>
      </c>
      <c r="G217" t="str">
        <f>タスクcsv元!H217&amp;""</f>
        <v/>
      </c>
      <c r="H217">
        <f>IF(タスクcsv元!I217="",0,タスクcsv元!I217)</f>
        <v>0</v>
      </c>
      <c r="I217">
        <f>IF(タスクcsv元!J217="",0,タスクcsv元!J217)</f>
        <v>0</v>
      </c>
      <c r="J217" t="str">
        <f t="shared" si="3"/>
        <v>INSERT INTO task(task_type_no,task_class_no,task_content,cost_classfication_cd,due_date,comp_f,memo,min_estimation,max_estimation) VALUES('業務(関電一般)','101','検針関連作業','1',null,'true','','0','0');</v>
      </c>
    </row>
    <row r="218" spans="1:10">
      <c r="A218" t="str">
        <f>IFERROR(VLOOKUP(タスクcsv元!B218,リスト!B:D,2,0),"")</f>
        <v>業務(関電一般)</v>
      </c>
      <c r="B218">
        <f>IFERROR(VLOOKUP(タスクcsv元!C218,リスト!F:G,2,0),"")</f>
        <v>101</v>
      </c>
      <c r="C218" t="str">
        <f>IF(IFERROR(タスクcsv元!D218,"")=0,"",IFERROR(タスクcsv元!D218,""))</f>
        <v>検針関連作業(環境最新化)</v>
      </c>
      <c r="D218">
        <f>IFERROR(VLOOKUP(タスクcsv元!E218,リスト!J:K,2,0),"")</f>
        <v>1</v>
      </c>
      <c r="E218" s="11">
        <f>IF(タスクcsv元!F218=0,"",タスクcsv元!F218)</f>
        <v>44901</v>
      </c>
      <c r="F218" t="str">
        <f>IF(A218&lt;&gt;"",IF(タスクcsv元!G218="","false","true"),"")</f>
        <v>true</v>
      </c>
      <c r="G218" t="str">
        <f>タスクcsv元!H218&amp;""</f>
        <v/>
      </c>
      <c r="H218">
        <f>IF(タスクcsv元!I218="",0,タスクcsv元!I218)</f>
        <v>0</v>
      </c>
      <c r="I218">
        <f>IF(タスクcsv元!J218="",0,タスクcsv元!J218)</f>
        <v>0</v>
      </c>
      <c r="J218" t="str">
        <f t="shared" si="3"/>
        <v>INSERT INTO task(task_type_no,task_class_no,task_content,cost_classfication_cd,due_date,comp_f,memo,min_estimation,max_estimation) VALUES('業務(関電一般)','101','検針関連作業(環境最新化)','1','2022/12/06','true','','0','0');</v>
      </c>
    </row>
    <row r="219" spans="1:10">
      <c r="A219" t="str">
        <f>IFERROR(VLOOKUP(タスクcsv元!B219,リスト!B:D,2,0),"")</f>
        <v>業務(関電一般)</v>
      </c>
      <c r="B219">
        <f>IFERROR(VLOOKUP(タスクcsv元!C219,リスト!F:G,2,0),"")</f>
        <v>101</v>
      </c>
      <c r="C219" t="str">
        <f>IF(IFERROR(タスクcsv元!D219,"")=0,"",IFERROR(タスクcsv元!D219,""))</f>
        <v>バンドル対応</v>
      </c>
      <c r="D219">
        <f>IFERROR(VLOOKUP(タスクcsv元!E219,リスト!J:K,2,0),"")</f>
        <v>1</v>
      </c>
      <c r="E219" s="11">
        <f>IF(タスクcsv元!F219=0,"",タスクcsv元!F219)</f>
        <v>44921</v>
      </c>
      <c r="F219" t="str">
        <f>IF(A219&lt;&gt;"",IF(タスクcsv元!G219="","false","true"),"")</f>
        <v>true</v>
      </c>
      <c r="G219" t="str">
        <f>タスクcsv元!H219&amp;""</f>
        <v/>
      </c>
      <c r="H219">
        <f>IF(タスクcsv元!I219="",0,タスクcsv元!I219)</f>
        <v>0</v>
      </c>
      <c r="I219">
        <f>IF(タスクcsv元!J219="",0,タスクcsv元!J219)</f>
        <v>0</v>
      </c>
      <c r="J219" t="str">
        <f t="shared" si="3"/>
        <v>INSERT INTO task(task_type_no,task_class_no,task_content,cost_classfication_cd,due_date,comp_f,memo,min_estimation,max_estimation) VALUES('業務(関電一般)','101','バンドル対応','1','2022/12/26','true','','0','0');</v>
      </c>
    </row>
    <row r="220" spans="1:10">
      <c r="A220" t="str">
        <f>IFERROR(VLOOKUP(タスクcsv元!B220,リスト!B:D,2,0),"")</f>
        <v>業務(関電一般)</v>
      </c>
      <c r="B220">
        <f>IFERROR(VLOOKUP(タスクcsv元!C220,リスト!F:G,2,0),"")</f>
        <v>101</v>
      </c>
      <c r="C220" t="str">
        <f>IF(IFERROR(タスクcsv元!D220,"")=0,"",IFERROR(タスクcsv元!D220,""))</f>
        <v>引き継ぎ作業</v>
      </c>
      <c r="D220">
        <f>IFERROR(VLOOKUP(タスクcsv元!E220,リスト!J:K,2,0),"")</f>
        <v>1</v>
      </c>
      <c r="E220" s="11" t="str">
        <f>IF(タスクcsv元!F220=0,"",タスクcsv元!F220)</f>
        <v/>
      </c>
      <c r="F220" t="str">
        <f>IF(A220&lt;&gt;"",IF(タスクcsv元!G220="","false","true"),"")</f>
        <v>true</v>
      </c>
      <c r="G220" t="str">
        <f>タスクcsv元!H220&amp;""</f>
        <v/>
      </c>
      <c r="H220">
        <f>IF(タスクcsv元!I220="",0,タスクcsv元!I220)</f>
        <v>0</v>
      </c>
      <c r="I220">
        <f>IF(タスクcsv元!J220="",0,タスクcsv元!J220)</f>
        <v>0</v>
      </c>
      <c r="J220" t="str">
        <f t="shared" si="3"/>
        <v>INSERT INTO task(task_type_no,task_class_no,task_content,cost_classfication_cd,due_date,comp_f,memo,min_estimation,max_estimation) VALUES('業務(関電一般)','101','引き継ぎ作業','1',null,'true','','0','0');</v>
      </c>
    </row>
    <row r="221" spans="1:10">
      <c r="A221" t="str">
        <f>IFERROR(VLOOKUP(タスクcsv元!B221,リスト!B:D,2,0),"")</f>
        <v>業務(関電一般)</v>
      </c>
      <c r="B221">
        <f>IFERROR(VLOOKUP(タスクcsv元!C221,リスト!F:G,2,0),"")</f>
        <v>101</v>
      </c>
      <c r="C221" t="str">
        <f>IF(IFERROR(タスクcsv元!D221,"")=0,"",IFERROR(タスクcsv元!D221,""))</f>
        <v>課題対応(KANSAI_TD_IPPAN-411 H272214_FSユーザー情報送信の異常終了について)</v>
      </c>
      <c r="D221">
        <f>IFERROR(VLOOKUP(タスクcsv元!E221,リスト!J:K,2,0),"")</f>
        <v>1</v>
      </c>
      <c r="E221" s="11" t="str">
        <f>IF(タスクcsv元!F221=0,"",タスクcsv元!F221)</f>
        <v/>
      </c>
      <c r="F221" t="str">
        <f>IF(A221&lt;&gt;"",IF(タスクcsv元!G221="","false","true"),"")</f>
        <v>true</v>
      </c>
      <c r="G221" t="str">
        <f>タスクcsv元!H221&amp;""</f>
        <v/>
      </c>
      <c r="H221">
        <f>IF(タスクcsv元!I221="",0,タスクcsv元!I221)</f>
        <v>8</v>
      </c>
      <c r="I221">
        <f>IF(タスクcsv元!J221="",0,タスクcsv元!J221)</f>
        <v>12</v>
      </c>
      <c r="J221" t="str">
        <f t="shared" si="3"/>
        <v>INSERT INTO task(task_type_no,task_class_no,task_content,cost_classfication_cd,due_date,comp_f,memo,min_estimation,max_estimation) VALUES('業務(関電一般)','101','課題対応(KANSAI_TD_IPPAN-411 H272214_FSユーザー情報送信の異常終了について)','1',null,'true','','8','12');</v>
      </c>
    </row>
    <row r="222" spans="1:10">
      <c r="A222" t="str">
        <f>IFERROR(VLOOKUP(タスクcsv元!B222,リスト!B:D,2,0),"")</f>
        <v>業務(関電一般)</v>
      </c>
      <c r="B222">
        <f>IFERROR(VLOOKUP(タスクcsv元!C222,リスト!F:G,2,0),"")</f>
        <v>101</v>
      </c>
      <c r="C222" t="str">
        <f>IF(IFERROR(タスクcsv元!D222,"")=0,"",IFERROR(タスクcsv元!D222,""))</f>
        <v>KANSAI_TD_IPPAN-415 本番データのテスト環境への検証用コピー作業の引継ぎ</v>
      </c>
      <c r="D222">
        <f>IFERROR(VLOOKUP(タスクcsv元!E222,リスト!J:K,2,0),"")</f>
        <v>1</v>
      </c>
      <c r="E222" s="11" t="str">
        <f>IF(タスクcsv元!F222=0,"",タスクcsv元!F222)</f>
        <v/>
      </c>
      <c r="F222" t="str">
        <f>IF(A222&lt;&gt;"",IF(タスクcsv元!G222="","false","true"),"")</f>
        <v>true</v>
      </c>
      <c r="G222" t="str">
        <f>タスクcsv元!H222&amp;""</f>
        <v/>
      </c>
      <c r="H222">
        <f>IF(タスクcsv元!I222="",0,タスクcsv元!I222)</f>
        <v>0</v>
      </c>
      <c r="I222">
        <f>IF(タスクcsv元!J222="",0,タスクcsv元!J222)</f>
        <v>0</v>
      </c>
      <c r="J222" t="str">
        <f t="shared" si="3"/>
        <v>INSERT INTO task(task_type_no,task_class_no,task_content,cost_classfication_cd,due_date,comp_f,memo,min_estimation,max_estimation) VALUES('業務(関電一般)','101','KANSAI_TD_IPPAN-415 本番データのテスト環境への検証用コピー作業の引継ぎ','1',null,'true','','0','0');</v>
      </c>
    </row>
    <row r="223" spans="1:10">
      <c r="A223" t="str">
        <f>IFERROR(VLOOKUP(タスクcsv元!B223,リスト!B:D,2,0),"")</f>
        <v>業務(関電一般)</v>
      </c>
      <c r="B223">
        <f>IFERROR(VLOOKUP(タスクcsv元!C223,リスト!F:G,2,0),"")</f>
        <v>200</v>
      </c>
      <c r="C223" t="str">
        <f>IF(IFERROR(タスクcsv元!D223,"")=0,"",IFERROR(タスクcsv元!D223,""))</f>
        <v>ER図作成</v>
      </c>
      <c r="D223">
        <f>IFERROR(VLOOKUP(タスクcsv元!E223,リスト!J:K,2,0),"")</f>
        <v>1</v>
      </c>
      <c r="E223" s="11" t="str">
        <f>IF(タスクcsv元!F223=0,"",タスクcsv元!F223)</f>
        <v/>
      </c>
      <c r="F223" t="str">
        <f>IF(A223&lt;&gt;"",IF(タスクcsv元!G223="","false","true"),"")</f>
        <v>true</v>
      </c>
      <c r="G223" t="str">
        <f>タスクcsv元!H223&amp;""</f>
        <v/>
      </c>
      <c r="H223">
        <f>IF(タスクcsv元!I223="",0,タスクcsv元!I223)</f>
        <v>0</v>
      </c>
      <c r="I223">
        <f>IF(タスクcsv元!J223="",0,タスクcsv元!J223)</f>
        <v>0</v>
      </c>
      <c r="J223" t="str">
        <f t="shared" si="3"/>
        <v>INSERT INTO task(task_type_no,task_class_no,task_content,cost_classfication_cd,due_date,comp_f,memo,min_estimation,max_estimation) VALUES('業務(関電一般)','200','ER図作成','1',null,'true','','0','0');</v>
      </c>
    </row>
    <row r="224" spans="1:10">
      <c r="A224" t="str">
        <f>IFERROR(VLOOKUP(タスクcsv元!B224,リスト!B:D,2,0),"")</f>
        <v>業務(関電一般)</v>
      </c>
      <c r="B224">
        <f>IFERROR(VLOOKUP(タスクcsv元!C224,リスト!F:G,2,0),"")</f>
        <v>101</v>
      </c>
      <c r="C224" t="str">
        <f>IF(IFERROR(タスクcsv元!D224,"")=0,"",IFERROR(タスクcsv元!D224,""))</f>
        <v>KANSAI_TD_IPPAN-303 全廃ビラの供給地点特定番号がブランクになる。</v>
      </c>
      <c r="D224">
        <f>IFERROR(VLOOKUP(タスクcsv元!E224,リスト!J:K,2,0),"")</f>
        <v>1</v>
      </c>
      <c r="E224" s="11" t="str">
        <f>IF(タスクcsv元!F224=0,"",タスクcsv元!F224)</f>
        <v/>
      </c>
      <c r="F224" t="str">
        <f>IF(A224&lt;&gt;"",IF(タスクcsv元!G224="","false","true"),"")</f>
        <v>true</v>
      </c>
      <c r="G224" t="str">
        <f>タスクcsv元!H224&amp;""</f>
        <v/>
      </c>
      <c r="H224">
        <f>IF(タスクcsv元!I224="",0,タスクcsv元!I224)</f>
        <v>3</v>
      </c>
      <c r="I224">
        <f>IF(タスクcsv元!J224="",0,タスクcsv元!J224)</f>
        <v>4.5</v>
      </c>
      <c r="J224" t="str">
        <f t="shared" si="3"/>
        <v>INSERT INTO task(task_type_no,task_class_no,task_content,cost_classfication_cd,due_date,comp_f,memo,min_estimation,max_estimation) VALUES('業務(関電一般)','101','KANSAI_TD_IPPAN-303 全廃ビラの供給地点特定番号がブランクになる。','1',null,'true','','3','4.5');</v>
      </c>
    </row>
    <row r="225" spans="1:10">
      <c r="A225" t="str">
        <f>IFERROR(VLOOKUP(タスクcsv元!B225,リスト!B:D,2,0),"")</f>
        <v>業務(関電一般)</v>
      </c>
      <c r="B225">
        <f>IFERROR(VLOOKUP(タスクcsv元!C225,リスト!F:G,2,0),"")</f>
        <v>101</v>
      </c>
      <c r="C225" t="str">
        <f>IF(IFERROR(タスクcsv元!D225,"")=0,"",IFERROR(タスクcsv元!D225,""))</f>
        <v>KANSAI_TD_FSL-754 処理箇所変更でのエンジへの委託作業に対する取消について</v>
      </c>
      <c r="D225">
        <f>IFERROR(VLOOKUP(タスクcsv元!E225,リスト!J:K,2,0),"")</f>
        <v>1</v>
      </c>
      <c r="E225" s="11">
        <f>IF(タスクcsv元!F225=0,"",タスクcsv元!F225)</f>
        <v>44742</v>
      </c>
      <c r="F225" t="str">
        <f>IF(A225&lt;&gt;"",IF(タスクcsv元!G225="","false","true"),"")</f>
        <v>true</v>
      </c>
      <c r="G225" t="str">
        <f>タスクcsv元!H225&amp;""</f>
        <v/>
      </c>
      <c r="H225">
        <f>IF(タスクcsv元!I225="",0,タスクcsv元!I225)</f>
        <v>2</v>
      </c>
      <c r="I225">
        <f>IF(タスクcsv元!J225="",0,タスクcsv元!J225)</f>
        <v>3</v>
      </c>
      <c r="J225" t="str">
        <f t="shared" si="3"/>
        <v>INSERT INTO task(task_type_no,task_class_no,task_content,cost_classfication_cd,due_date,comp_f,memo,min_estimation,max_estimation) VALUES('業務(関電一般)','101','KANSAI_TD_FSL-754 処理箇所変更でのエンジへの委託作業に対する取消について','1','2022/06/30','true','','2','3');</v>
      </c>
    </row>
    <row r="226" spans="1:10">
      <c r="A226" t="str">
        <f>IFERROR(VLOOKUP(タスクcsv元!B226,リスト!B:D,2,0),"")</f>
        <v>業務(関電一般)</v>
      </c>
      <c r="B226">
        <f>IFERROR(VLOOKUP(タスクcsv元!C226,リスト!F:G,2,0),"")</f>
        <v>101</v>
      </c>
      <c r="C226" t="str">
        <f>IF(IFERROR(タスクcsv元!D226,"")=0,"",IFERROR(タスクcsv元!D226,""))</f>
        <v>IT仕様書作成(H272212)</v>
      </c>
      <c r="D226">
        <f>IFERROR(VLOOKUP(タスクcsv元!E226,リスト!J:K,2,0),"")</f>
        <v>1</v>
      </c>
      <c r="E226" s="11" t="str">
        <f>IF(タスクcsv元!F226=0,"",タスクcsv元!F226)</f>
        <v/>
      </c>
      <c r="F226" t="str">
        <f>IF(A226&lt;&gt;"",IF(タスクcsv元!G226="","false","true"),"")</f>
        <v>true</v>
      </c>
      <c r="G226" t="str">
        <f>タスクcsv元!H226&amp;""</f>
        <v/>
      </c>
      <c r="H226">
        <f>IF(タスクcsv元!I226="",0,タスクcsv元!I226)</f>
        <v>1</v>
      </c>
      <c r="I226">
        <f>IF(タスクcsv元!J226="",0,タスクcsv元!J226)</f>
        <v>1.5</v>
      </c>
      <c r="J226" t="str">
        <f t="shared" si="3"/>
        <v>INSERT INTO task(task_type_no,task_class_no,task_content,cost_classfication_cd,due_date,comp_f,memo,min_estimation,max_estimation) VALUES('業務(関電一般)','101','IT仕様書作成(H272212)','1',null,'true','','1','1.5');</v>
      </c>
    </row>
    <row r="227" spans="1:10">
      <c r="A227" t="str">
        <f>IFERROR(VLOOKUP(タスクcsv元!B227,リスト!B:D,2,0),"")</f>
        <v>業務(関電一般)</v>
      </c>
      <c r="B227">
        <f>IFERROR(VLOOKUP(タスクcsv元!C227,リスト!F:G,2,0),"")</f>
        <v>101</v>
      </c>
      <c r="C227" t="str">
        <f>IF(IFERROR(タスクcsv元!D227,"")=0,"",IFERROR(タスクcsv元!D227,""))</f>
        <v>H271Z08_バックアップ情報削除(テスト実施)</v>
      </c>
      <c r="D227">
        <f>IFERROR(VLOOKUP(タスクcsv元!E227,リスト!J:K,2,0),"")</f>
        <v>1</v>
      </c>
      <c r="E227" s="11" t="str">
        <f>IF(タスクcsv元!F227=0,"",タスクcsv元!F227)</f>
        <v/>
      </c>
      <c r="F227" t="str">
        <f>IF(A227&lt;&gt;"",IF(タスクcsv元!G227="","false","true"),"")</f>
        <v>true</v>
      </c>
      <c r="G227" t="str">
        <f>タスクcsv元!H227&amp;""</f>
        <v/>
      </c>
      <c r="H227">
        <f>IF(タスクcsv元!I227="",0,タスクcsv元!I227)</f>
        <v>0</v>
      </c>
      <c r="I227">
        <f>IF(タスクcsv元!J227="",0,タスクcsv元!J227)</f>
        <v>0</v>
      </c>
      <c r="J227" t="str">
        <f t="shared" si="3"/>
        <v>INSERT INTO task(task_type_no,task_class_no,task_content,cost_classfication_cd,due_date,comp_f,memo,min_estimation,max_estimation) VALUES('業務(関電一般)','101','H271Z08_バックアップ情報削除(テスト実施)','1',null,'true','','0','0');</v>
      </c>
    </row>
    <row r="228" spans="1:10">
      <c r="A228" t="str">
        <f>IFERROR(VLOOKUP(タスクcsv元!B228,リスト!B:D,2,0),"")</f>
        <v>業務(関電一般)</v>
      </c>
      <c r="B228">
        <f>IFERROR(VLOOKUP(タスクcsv元!C228,リスト!F:G,2,0),"")</f>
        <v>101</v>
      </c>
      <c r="C228" t="str">
        <f>IF(IFERROR(タスクcsv元!D228,"")=0,"",IFERROR(タスクcsv元!D228,""))</f>
        <v>H272205_FS現場作業データ送信（一般異動）(テスト設計)</v>
      </c>
      <c r="D228">
        <f>IFERROR(VLOOKUP(タスクcsv元!E228,リスト!J:K,2,0),"")</f>
        <v>1</v>
      </c>
      <c r="E228" s="11" t="str">
        <f>IF(タスクcsv元!F228=0,"",タスクcsv元!F228)</f>
        <v/>
      </c>
      <c r="F228" t="str">
        <f>IF(A228&lt;&gt;"",IF(タスクcsv元!G228="","false","true"),"")</f>
        <v>true</v>
      </c>
      <c r="G228" t="str">
        <f>タスクcsv元!H228&amp;""</f>
        <v/>
      </c>
      <c r="H228">
        <f>IF(タスクcsv元!I228="",0,タスクcsv元!I228)</f>
        <v>4</v>
      </c>
      <c r="I228">
        <f>IF(タスクcsv元!J228="",0,タスクcsv元!J228)</f>
        <v>6</v>
      </c>
      <c r="J228" t="str">
        <f t="shared" si="3"/>
        <v>INSERT INTO task(task_type_no,task_class_no,task_content,cost_classfication_cd,due_date,comp_f,memo,min_estimation,max_estimation) VALUES('業務(関電一般)','101','H272205_FS現場作業データ送信（一般異動）(テスト設計)','1',null,'true','','4','6');</v>
      </c>
    </row>
    <row r="229" spans="1:10">
      <c r="A229" t="str">
        <f>IFERROR(VLOOKUP(タスクcsv元!B229,リスト!B:D,2,0),"")</f>
        <v>業務(関電検針)</v>
      </c>
      <c r="B229">
        <f>IFERROR(VLOOKUP(タスクcsv元!C229,リスト!F:G,2,0),"")</f>
        <v>102</v>
      </c>
      <c r="C229" t="str">
        <f>IF(IFERROR(タスクcsv元!D229,"")=0,"",IFERROR(タスクcsv元!D229,""))</f>
        <v>環境構築</v>
      </c>
      <c r="D229">
        <f>IFERROR(VLOOKUP(タスクcsv元!E229,リスト!J:K,2,0),"")</f>
        <v>1</v>
      </c>
      <c r="E229" s="11" t="str">
        <f>IF(タスクcsv元!F229=0,"",タスクcsv元!F229)</f>
        <v/>
      </c>
      <c r="F229" t="str">
        <f>IF(A229&lt;&gt;"",IF(タスクcsv元!G229="","false","true"),"")</f>
        <v>true</v>
      </c>
      <c r="G229" t="str">
        <f>タスクcsv元!H229&amp;""</f>
        <v/>
      </c>
      <c r="H229">
        <f>IF(タスクcsv元!I229="",0,タスクcsv元!I229)</f>
        <v>0</v>
      </c>
      <c r="I229">
        <f>IF(タスクcsv元!J229="",0,タスクcsv元!J229)</f>
        <v>0</v>
      </c>
      <c r="J229" t="str">
        <f t="shared" si="3"/>
        <v>INSERT INTO task(task_type_no,task_class_no,task_content,cost_classfication_cd,due_date,comp_f,memo,min_estimation,max_estimation) VALUES('業務(関電検針)','102','環境構築','1',null,'true','','0','0');</v>
      </c>
    </row>
    <row r="230" spans="1:10">
      <c r="A230" t="str">
        <f>IFERROR(VLOOKUP(タスクcsv元!B230,リスト!B:D,2,0),"")</f>
        <v>業務(関電検針)</v>
      </c>
      <c r="B230">
        <f>IFERROR(VLOOKUP(タスクcsv元!C230,リスト!F:G,2,0),"")</f>
        <v>102</v>
      </c>
      <c r="C230" t="str">
        <f>IF(IFERROR(タスクcsv元!D230,"")=0,"",IFERROR(タスクcsv元!D230,""))</f>
        <v>IT実施(その他)</v>
      </c>
      <c r="D230">
        <f>IFERROR(VLOOKUP(タスクcsv元!E230,リスト!J:K,2,0),"")</f>
        <v>1</v>
      </c>
      <c r="E230" s="11" t="str">
        <f>IF(タスクcsv元!F230=0,"",タスクcsv元!F230)</f>
        <v/>
      </c>
      <c r="F230" t="str">
        <f>IF(A230&lt;&gt;"",IF(タスクcsv元!G230="","false","true"),"")</f>
        <v>true</v>
      </c>
      <c r="G230" t="str">
        <f>タスクcsv元!H230&amp;""</f>
        <v/>
      </c>
      <c r="H230">
        <f>IF(タスクcsv元!I230="",0,タスクcsv元!I230)</f>
        <v>0</v>
      </c>
      <c r="I230">
        <f>IF(タスクcsv元!J230="",0,タスクcsv元!J230)</f>
        <v>0</v>
      </c>
      <c r="J230" t="str">
        <f t="shared" si="3"/>
        <v>INSERT INTO task(task_type_no,task_class_no,task_content,cost_classfication_cd,due_date,comp_f,memo,min_estimation,max_estimation) VALUES('業務(関電検針)','102','IT実施(その他)','1',null,'true','','0','0');</v>
      </c>
    </row>
    <row r="231" spans="1:10">
      <c r="A231" t="str">
        <f>IFERROR(VLOOKUP(タスクcsv元!B231,リスト!B:D,2,0),"")</f>
        <v>業務(関電検針)</v>
      </c>
      <c r="B231">
        <f>IFERROR(VLOOKUP(タスクcsv元!C231,リスト!F:G,2,0),"")</f>
        <v>102</v>
      </c>
      <c r="C231" t="str">
        <f>IF(IFERROR(タスクcsv元!D231,"")=0,"",IFERROR(タスクcsv元!D231,""))</f>
        <v>IT_H272222_FS検針作業データ取消（投函作業中止）</v>
      </c>
      <c r="D231">
        <f>IFERROR(VLOOKUP(タスクcsv元!E231,リスト!J:K,2,0),"")</f>
        <v>1</v>
      </c>
      <c r="E231" s="11">
        <f>IF(タスクcsv元!F231=0,"",タスクcsv元!F231)</f>
        <v>44810</v>
      </c>
      <c r="F231" t="str">
        <f>IF(A231&lt;&gt;"",IF(タスクcsv元!G231="","false","true"),"")</f>
        <v>true</v>
      </c>
      <c r="G231" t="str">
        <f>タスクcsv元!H231&amp;""</f>
        <v>15(中島)</v>
      </c>
      <c r="H231">
        <f>IF(タスクcsv元!I231="",0,タスクcsv元!I231)</f>
        <v>7.5</v>
      </c>
      <c r="I231">
        <f>IF(タスクcsv元!J231="",0,タスクcsv元!J231)</f>
        <v>11.25</v>
      </c>
      <c r="J231" t="str">
        <f t="shared" si="3"/>
        <v>INSERT INTO task(task_type_no,task_class_no,task_content,cost_classfication_cd,due_date,comp_f,memo,min_estimation,max_estimation) VALUES('業務(関電検針)','102','IT_H272222_FS検針作業データ取消（投函作業中止）','1','2022/09/06','true','15(中島)','7.5','11.25');</v>
      </c>
    </row>
    <row r="232" spans="1:10">
      <c r="A232" t="str">
        <f>IFERROR(VLOOKUP(タスクcsv元!B232,リスト!B:D,2,0),"")</f>
        <v>業務(関電検針)</v>
      </c>
      <c r="B232">
        <f>IFERROR(VLOOKUP(タスクcsv元!C232,リスト!F:G,2,0),"")</f>
        <v>102</v>
      </c>
      <c r="C232" t="str">
        <f>IF(IFERROR(タスクcsv元!D232,"")=0,"",IFERROR(タスクcsv元!D232,""))</f>
        <v>IT_H272223_FS検針作業データ取消（収集中止）</v>
      </c>
      <c r="D232">
        <f>IFERROR(VLOOKUP(タスクcsv元!E232,リスト!J:K,2,0),"")</f>
        <v>1</v>
      </c>
      <c r="E232" s="11">
        <f>IF(タスクcsv元!F232=0,"",タスクcsv元!F232)</f>
        <v>44812</v>
      </c>
      <c r="F232" t="str">
        <f>IF(A232&lt;&gt;"",IF(タスクcsv元!G232="","false","true"),"")</f>
        <v>true</v>
      </c>
      <c r="G232" t="str">
        <f>タスクcsv元!H232&amp;""</f>
        <v>15(中島)</v>
      </c>
      <c r="H232">
        <f>IF(タスクcsv元!I232="",0,タスクcsv元!I232)</f>
        <v>7.5</v>
      </c>
      <c r="I232">
        <f>IF(タスクcsv元!J232="",0,タスクcsv元!J232)</f>
        <v>11.25</v>
      </c>
      <c r="J232" t="str">
        <f t="shared" si="3"/>
        <v>INSERT INTO task(task_type_no,task_class_no,task_content,cost_classfication_cd,due_date,comp_f,memo,min_estimation,max_estimation) VALUES('業務(関電検針)','102','IT_H272223_FS検針作業データ取消（収集中止）','1','2022/09/08','true','15(中島)','7.5','11.25');</v>
      </c>
    </row>
    <row r="233" spans="1:10">
      <c r="A233" t="str">
        <f>IFERROR(VLOOKUP(タスクcsv元!B233,リスト!B:D,2,0),"")</f>
        <v>業務(関電検針)</v>
      </c>
      <c r="B233">
        <f>IFERROR(VLOOKUP(タスクcsv元!C233,リスト!F:G,2,0),"")</f>
        <v>102</v>
      </c>
      <c r="C233" t="str">
        <f>IF(IFERROR(タスクcsv元!D233,"")=0,"",IFERROR(タスクcsv元!D233,""))</f>
        <v>IT_H272224_FS従業員番号取得</v>
      </c>
      <c r="D233">
        <f>IFERROR(VLOOKUP(タスクcsv元!E233,リスト!J:K,2,0),"")</f>
        <v>1</v>
      </c>
      <c r="E233" s="11">
        <f>IF(タスクcsv元!F233=0,"",タスクcsv元!F233)</f>
        <v>44816</v>
      </c>
      <c r="F233" t="str">
        <f>IF(A233&lt;&gt;"",IF(タスクcsv元!G233="","false","true"),"")</f>
        <v>true</v>
      </c>
      <c r="G233" t="str">
        <f>タスクcsv元!H233&amp;""</f>
        <v>15(中島)</v>
      </c>
      <c r="H233">
        <f>IF(タスクcsv元!I233="",0,タスクcsv元!I233)</f>
        <v>7.5</v>
      </c>
      <c r="I233">
        <f>IF(タスクcsv元!J233="",0,タスクcsv元!J233)</f>
        <v>11.25</v>
      </c>
      <c r="J233" t="str">
        <f t="shared" si="3"/>
        <v>INSERT INTO task(task_type_no,task_class_no,task_content,cost_classfication_cd,due_date,comp_f,memo,min_estimation,max_estimation) VALUES('業務(関電検針)','102','IT_H272224_FS従業員番号取得','1','2022/09/12','true','15(中島)','7.5','11.25');</v>
      </c>
    </row>
    <row r="234" spans="1:10">
      <c r="A234" t="str">
        <f>IFERROR(VLOOKUP(タスクcsv元!B234,リスト!B:D,2,0),"")</f>
        <v>業務(関電検針)</v>
      </c>
      <c r="B234">
        <f>IFERROR(VLOOKUP(タスクcsv元!C234,リスト!F:G,2,0),"")</f>
        <v>102</v>
      </c>
      <c r="C234" t="str">
        <f>IF(IFERROR(タスクcsv元!D234,"")=0,"",IFERROR(タスクcsv元!D234,""))</f>
        <v>IT_H272226_FS作業完了データ取得（検針作業）</v>
      </c>
      <c r="D234">
        <f>IFERROR(VLOOKUP(タスクcsv元!E234,リスト!J:K,2,0),"")</f>
        <v>1</v>
      </c>
      <c r="E234" s="11">
        <f>IF(タスクcsv元!F234=0,"",タスクcsv元!F234)</f>
        <v>44824</v>
      </c>
      <c r="F234" t="str">
        <f>IF(A234&lt;&gt;"",IF(タスクcsv元!G234="","false","true"),"")</f>
        <v>true</v>
      </c>
      <c r="G234" t="str">
        <f>タスクcsv元!H234&amp;""</f>
        <v>15(中島)</v>
      </c>
      <c r="H234">
        <f>IF(タスクcsv元!I234="",0,タスクcsv元!I234)</f>
        <v>7.5</v>
      </c>
      <c r="I234">
        <f>IF(タスクcsv元!J234="",0,タスクcsv元!J234)</f>
        <v>11.25</v>
      </c>
      <c r="J234" t="str">
        <f t="shared" si="3"/>
        <v>INSERT INTO task(task_type_no,task_class_no,task_content,cost_classfication_cd,due_date,comp_f,memo,min_estimation,max_estimation) VALUES('業務(関電検針)','102','IT_H272226_FS作業完了データ取得（検針作業）','1','2022/09/20','true','15(中島)','7.5','11.25');</v>
      </c>
    </row>
    <row r="235" spans="1:10">
      <c r="A235" t="str">
        <f>IFERROR(VLOOKUP(タスクcsv元!B235,リスト!B:D,2,0),"")</f>
        <v>業務(関電検針)</v>
      </c>
      <c r="B235">
        <f>IFERROR(VLOOKUP(タスクcsv元!C235,リスト!F:G,2,0),"")</f>
        <v>102</v>
      </c>
      <c r="C235" t="str">
        <f>IF(IFERROR(タスクcsv元!D235,"")=0,"",IFERROR(タスクcsv元!D235,""))</f>
        <v>IT_H272219_FS業務結果データ更新</v>
      </c>
      <c r="D235">
        <f>IFERROR(VLOOKUP(タスクcsv元!E235,リスト!J:K,2,0),"")</f>
        <v>1</v>
      </c>
      <c r="E235" s="11">
        <f>IF(タスクcsv元!F235=0,"",タスクcsv元!F235)</f>
        <v>44831</v>
      </c>
      <c r="F235" t="str">
        <f>IF(A235&lt;&gt;"",IF(タスクcsv元!G235="","false","true"),"")</f>
        <v>true</v>
      </c>
      <c r="G235" t="str">
        <f>タスクcsv元!H235&amp;""</f>
        <v>10(中島)+1H</v>
      </c>
      <c r="H235">
        <f>IF(タスクcsv元!I235="",0,タスクcsv元!I235)</f>
        <v>5</v>
      </c>
      <c r="I235">
        <f>IF(タスクcsv元!J235="",0,タスクcsv元!J235)</f>
        <v>7.5</v>
      </c>
      <c r="J235" t="str">
        <f t="shared" si="3"/>
        <v>INSERT INTO task(task_type_no,task_class_no,task_content,cost_classfication_cd,due_date,comp_f,memo,min_estimation,max_estimation) VALUES('業務(関電検針)','102','IT_H272219_FS業務結果データ更新','1','2022/09/27','true','10(中島)+1H','5','7.5');</v>
      </c>
    </row>
    <row r="236" spans="1:10">
      <c r="A236" t="str">
        <f>IFERROR(VLOOKUP(タスクcsv元!B236,リスト!B:D,2,0),"")</f>
        <v>業務(関電検針)</v>
      </c>
      <c r="B236">
        <f>IFERROR(VLOOKUP(タスクcsv元!C236,リスト!F:G,2,0),"")</f>
        <v>102</v>
      </c>
      <c r="C236" t="str">
        <f>IF(IFERROR(タスクcsv元!D236,"")=0,"",IFERROR(タスクcsv元!D236,""))</f>
        <v>IT_H271Z01_FS添付ファイル削除</v>
      </c>
      <c r="D236">
        <f>IFERROR(VLOOKUP(タスクcsv元!E236,リスト!J:K,2,0),"")</f>
        <v>1</v>
      </c>
      <c r="E236" s="11">
        <f>IF(タスクcsv元!F236=0,"",タスクcsv元!F236)</f>
        <v>44834</v>
      </c>
      <c r="F236" t="str">
        <f>IF(A236&lt;&gt;"",IF(タスクcsv元!G236="","false","true"),"")</f>
        <v>true</v>
      </c>
      <c r="G236" t="str">
        <f>タスクcsv元!H236&amp;""</f>
        <v>15(中島)+3H</v>
      </c>
      <c r="H236">
        <f>IF(タスクcsv元!I236="",0,タスクcsv元!I236)</f>
        <v>7.5</v>
      </c>
      <c r="I236">
        <f>IF(タスクcsv元!J236="",0,タスクcsv元!J236)</f>
        <v>11.25</v>
      </c>
      <c r="J236" t="str">
        <f t="shared" si="3"/>
        <v>INSERT INTO task(task_type_no,task_class_no,task_content,cost_classfication_cd,due_date,comp_f,memo,min_estimation,max_estimation) VALUES('業務(関電検針)','102','IT_H271Z01_FS添付ファイル削除','1','2022/09/30','true','15(中島)+3H','7.5','11.25');</v>
      </c>
    </row>
    <row r="237" spans="1:10">
      <c r="A237" t="str">
        <f>IFERROR(VLOOKUP(タスクcsv元!B237,リスト!B:D,2,0),"")</f>
        <v>業務(関電検針)</v>
      </c>
      <c r="B237">
        <f>IFERROR(VLOOKUP(タスクcsv元!C237,リスト!F:G,2,0),"")</f>
        <v>102</v>
      </c>
      <c r="C237" t="str">
        <f>IF(IFERROR(タスクcsv元!D237,"")=0,"",IFERROR(タスクcsv元!D237,""))</f>
        <v>IT_H271Z03_FSChatterバックアップ</v>
      </c>
      <c r="D237">
        <f>IFERROR(VLOOKUP(タスクcsv元!E237,リスト!J:K,2,0),"")</f>
        <v>1</v>
      </c>
      <c r="E237" s="11">
        <f>IF(タスクcsv元!F237=0,"",タスクcsv元!F237)</f>
        <v>44838</v>
      </c>
      <c r="F237" t="str">
        <f>IF(A237&lt;&gt;"",IF(タスクcsv元!G237="","false","true"),"")</f>
        <v>true</v>
      </c>
      <c r="G237" t="str">
        <f>タスクcsv元!H237&amp;""</f>
        <v>15</v>
      </c>
      <c r="H237">
        <f>IF(タスクcsv元!I237="",0,タスクcsv元!I237)</f>
        <v>7.5</v>
      </c>
      <c r="I237">
        <f>IF(タスクcsv元!J237="",0,タスクcsv元!J237)</f>
        <v>11.25</v>
      </c>
      <c r="J237" t="str">
        <f t="shared" si="3"/>
        <v>INSERT INTO task(task_type_no,task_class_no,task_content,cost_classfication_cd,due_date,comp_f,memo,min_estimation,max_estimation) VALUES('業務(関電検針)','102','IT_H271Z03_FSChatterバックアップ','1','2022/10/04','true','15','7.5','11.25');</v>
      </c>
    </row>
    <row r="238" spans="1:10">
      <c r="A238" t="str">
        <f>IFERROR(VLOOKUP(タスクcsv元!B238,リスト!B:D,2,0),"")</f>
        <v>業務(関電検針)</v>
      </c>
      <c r="B238">
        <f>IFERROR(VLOOKUP(タスクcsv元!C238,リスト!F:G,2,0),"")</f>
        <v>102</v>
      </c>
      <c r="C238" t="str">
        <f>IF(IFERROR(タスクcsv元!D238,"")=0,"",IFERROR(タスクcsv元!D238,""))</f>
        <v>その他作業</v>
      </c>
      <c r="D238">
        <f>IFERROR(VLOOKUP(タスクcsv元!E238,リスト!J:K,2,0),"")</f>
        <v>1</v>
      </c>
      <c r="E238" s="11" t="str">
        <f>IF(タスクcsv元!F238=0,"",タスクcsv元!F238)</f>
        <v/>
      </c>
      <c r="F238" t="str">
        <f>IF(A238&lt;&gt;"",IF(タスクcsv元!G238="","false","true"),"")</f>
        <v>true</v>
      </c>
      <c r="G238" t="str">
        <f>タスクcsv元!H238&amp;""</f>
        <v/>
      </c>
      <c r="H238">
        <f>IF(タスクcsv元!I238="",0,タスクcsv元!I238)</f>
        <v>0</v>
      </c>
      <c r="I238">
        <f>IF(タスクcsv元!J238="",0,タスクcsv元!J238)</f>
        <v>0</v>
      </c>
      <c r="J238" t="str">
        <f t="shared" si="3"/>
        <v>INSERT INTO task(task_type_no,task_class_no,task_content,cost_classfication_cd,due_date,comp_f,memo,min_estimation,max_estimation) VALUES('業務(関電検針)','102','その他作業','1',null,'true','','0','0');</v>
      </c>
    </row>
    <row r="239" spans="1:10">
      <c r="A239" t="str">
        <f>IFERROR(VLOOKUP(タスクcsv元!B239,リスト!B:D,2,0),"")</f>
        <v>業務(関電検針)</v>
      </c>
      <c r="B239">
        <f>IFERROR(VLOOKUP(タスクcsv元!C239,リスト!F:G,2,0),"")</f>
        <v>103</v>
      </c>
      <c r="C239" t="str">
        <f>IF(IFERROR(タスクcsv元!D239,"")=0,"",IFERROR(タスクcsv元!D239,""))</f>
        <v>その他データ連携対応</v>
      </c>
      <c r="D239">
        <f>IFERROR(VLOOKUP(タスクcsv元!E239,リスト!J:K,2,0),"")</f>
        <v>1</v>
      </c>
      <c r="E239" s="11" t="str">
        <f>IF(タスクcsv元!F239=0,"",タスクcsv元!F239)</f>
        <v/>
      </c>
      <c r="F239" t="str">
        <f>IF(A239&lt;&gt;"",IF(タスクcsv元!G239="","false","true"),"")</f>
        <v>true</v>
      </c>
      <c r="G239" t="str">
        <f>タスクcsv元!H239&amp;""</f>
        <v/>
      </c>
      <c r="H239">
        <f>IF(タスクcsv元!I239="",0,タスクcsv元!I239)</f>
        <v>0</v>
      </c>
      <c r="I239">
        <f>IF(タスクcsv元!J239="",0,タスクcsv元!J239)</f>
        <v>0</v>
      </c>
      <c r="J239" t="str">
        <f t="shared" si="3"/>
        <v>INSERT INTO task(task_type_no,task_class_no,task_content,cost_classfication_cd,due_date,comp_f,memo,min_estimation,max_estimation) VALUES('業務(関電検針)','103','その他データ連携対応','1',null,'true','','0','0');</v>
      </c>
    </row>
    <row r="240" spans="1:10">
      <c r="A240" t="str">
        <f>IFERROR(VLOOKUP(タスクcsv元!B240,リスト!B:D,2,0),"")</f>
        <v>業務(関電検針)</v>
      </c>
      <c r="B240">
        <f>IFERROR(VLOOKUP(タスクcsv元!C240,リスト!F:G,2,0),"")</f>
        <v>103</v>
      </c>
      <c r="C240" t="str">
        <f>IF(IFERROR(タスクcsv元!D240,"")=0,"",IFERROR(タスクcsv元!D240,""))</f>
        <v>システムテスト実施</v>
      </c>
      <c r="D240">
        <f>IFERROR(VLOOKUP(タスクcsv元!E240,リスト!J:K,2,0),"")</f>
        <v>1</v>
      </c>
      <c r="E240" s="11" t="str">
        <f>IF(タスクcsv元!F240=0,"",タスクcsv元!F240)</f>
        <v/>
      </c>
      <c r="F240" t="str">
        <f>IF(A240&lt;&gt;"",IF(タスクcsv元!G240="","false","true"),"")</f>
        <v>true</v>
      </c>
      <c r="G240" t="str">
        <f>タスクcsv元!H240&amp;""</f>
        <v/>
      </c>
      <c r="H240">
        <f>IF(タスクcsv元!I240="",0,タスクcsv元!I240)</f>
        <v>0</v>
      </c>
      <c r="I240">
        <f>IF(タスクcsv元!J240="",0,タスクcsv元!J240)</f>
        <v>0</v>
      </c>
      <c r="J240" t="str">
        <f t="shared" si="3"/>
        <v>INSERT INTO task(task_type_no,task_class_no,task_content,cost_classfication_cd,due_date,comp_f,memo,min_estimation,max_estimation) VALUES('業務(関電検針)','103','システムテスト実施','1',null,'true','','0','0');</v>
      </c>
    </row>
    <row r="241" spans="1:10">
      <c r="A241" t="str">
        <f>IFERROR(VLOOKUP(タスクcsv元!B241,リスト!B:D,2,0),"")</f>
        <v>業務(関電検針)</v>
      </c>
      <c r="B241">
        <f>IFERROR(VLOOKUP(タスクcsv元!C241,リスト!F:G,2,0),"")</f>
        <v>103</v>
      </c>
      <c r="C241" t="str">
        <f>IF(IFERROR(タスクcsv元!D241,"")=0,"",IFERROR(タスクcsv元!D241,""))</f>
        <v>引継ぎ対応</v>
      </c>
      <c r="D241">
        <f>IFERROR(VLOOKUP(タスクcsv元!E241,リスト!J:K,2,0),"")</f>
        <v>1</v>
      </c>
      <c r="E241" s="11" t="str">
        <f>IF(タスクcsv元!F241=0,"",タスクcsv元!F241)</f>
        <v/>
      </c>
      <c r="F241" t="str">
        <f>IF(A241&lt;&gt;"",IF(タスクcsv元!G241="","false","true"),"")</f>
        <v>true</v>
      </c>
      <c r="G241" t="str">
        <f>タスクcsv元!H241&amp;""</f>
        <v/>
      </c>
      <c r="H241">
        <f>IF(タスクcsv元!I241="",0,タスクcsv元!I241)</f>
        <v>0</v>
      </c>
      <c r="I241">
        <f>IF(タスクcsv元!J241="",0,タスクcsv元!J241)</f>
        <v>0</v>
      </c>
      <c r="J241" t="str">
        <f t="shared" si="3"/>
        <v>INSERT INTO task(task_type_no,task_class_no,task_content,cost_classfication_cd,due_date,comp_f,memo,min_estimation,max_estimation) VALUES('業務(関電検針)','103','引継ぎ対応','1',null,'true','','0','0');</v>
      </c>
    </row>
    <row r="242" spans="1:10">
      <c r="A242" t="str">
        <f>IFERROR(VLOOKUP(タスクcsv元!B242,リスト!B:D,2,0),"")</f>
        <v>業務(関電検針)</v>
      </c>
      <c r="B242">
        <f>IFERROR(VLOOKUP(タスクcsv元!C242,リスト!F:G,2,0),"")</f>
        <v>103</v>
      </c>
      <c r="C242" t="str">
        <f>IF(IFERROR(タスクcsv元!D242,"")=0,"",IFERROR(タスクcsv元!D242,""))</f>
        <v>システムテスト窓口対応</v>
      </c>
      <c r="D242">
        <f>IFERROR(VLOOKUP(タスクcsv元!E242,リスト!J:K,2,0),"")</f>
        <v>1</v>
      </c>
      <c r="E242" s="11" t="str">
        <f>IF(タスクcsv元!F242=0,"",タスクcsv元!F242)</f>
        <v/>
      </c>
      <c r="F242" t="str">
        <f>IF(A242&lt;&gt;"",IF(タスクcsv元!G242="","false","true"),"")</f>
        <v>true</v>
      </c>
      <c r="G242" t="str">
        <f>タスクcsv元!H242&amp;""</f>
        <v/>
      </c>
      <c r="H242">
        <f>IF(タスクcsv元!I242="",0,タスクcsv元!I242)</f>
        <v>0</v>
      </c>
      <c r="I242">
        <f>IF(タスクcsv元!J242="",0,タスクcsv元!J242)</f>
        <v>0</v>
      </c>
      <c r="J242" t="str">
        <f t="shared" si="3"/>
        <v>INSERT INTO task(task_type_no,task_class_no,task_content,cost_classfication_cd,due_date,comp_f,memo,min_estimation,max_estimation) VALUES('業務(関電検針)','103','システムテスト窓口対応','1',null,'true','','0','0');</v>
      </c>
    </row>
    <row r="243" spans="1:10">
      <c r="A243" t="str">
        <f>IFERROR(VLOOKUP(タスクcsv元!B243,リスト!B:D,2,0),"")</f>
        <v>業務(関電検針)</v>
      </c>
      <c r="B243">
        <f>IFERROR(VLOOKUP(タスクcsv元!C243,リスト!F:G,2,0),"")</f>
        <v>103</v>
      </c>
      <c r="C243" t="str">
        <f>IF(IFERROR(タスクcsv元!D243,"")=0,"",IFERROR(タスクcsv元!D243,""))</f>
        <v>開発環境のS3保管処理の調査</v>
      </c>
      <c r="D243">
        <f>IFERROR(VLOOKUP(タスクcsv元!E243,リスト!J:K,2,0),"")</f>
        <v>1</v>
      </c>
      <c r="E243" s="11" t="str">
        <f>IF(タスクcsv元!F243=0,"",タスクcsv元!F243)</f>
        <v/>
      </c>
      <c r="F243" t="str">
        <f>IF(A243&lt;&gt;"",IF(タスクcsv元!G243="","false","true"),"")</f>
        <v>true</v>
      </c>
      <c r="G243" t="str">
        <f>タスクcsv元!H243&amp;""</f>
        <v/>
      </c>
      <c r="H243">
        <f>IF(タスクcsv元!I243="",0,タスクcsv元!I243)</f>
        <v>4</v>
      </c>
      <c r="I243">
        <f>IF(タスクcsv元!J243="",0,タスクcsv元!J243)</f>
        <v>6</v>
      </c>
      <c r="J243" t="str">
        <f t="shared" si="3"/>
        <v>INSERT INTO task(task_type_no,task_class_no,task_content,cost_classfication_cd,due_date,comp_f,memo,min_estimation,max_estimation) VALUES('業務(関電検針)','103','開発環境のS3保管処理の調査','1',null,'true','','4','6');</v>
      </c>
    </row>
    <row r="244" spans="1:10">
      <c r="A244" t="str">
        <f>IFERROR(VLOOKUP(タスクcsv元!B244,リスト!B:D,2,0),"")</f>
        <v>業務(関電検針)</v>
      </c>
      <c r="B244">
        <f>IFERROR(VLOOKUP(タスクcsv元!C244,リスト!F:G,2,0),"")</f>
        <v>103</v>
      </c>
      <c r="C244" t="str">
        <f>IF(IFERROR(タスクcsv元!D244,"")=0,"",IFERROR(タスクcsv元!D244,""))</f>
        <v>セキュリティテスト実施</v>
      </c>
      <c r="D244">
        <f>IFERROR(VLOOKUP(タスクcsv元!E244,リスト!J:K,2,0),"")</f>
        <v>1</v>
      </c>
      <c r="E244" s="11" t="str">
        <f>IF(タスクcsv元!F244=0,"",タスクcsv元!F244)</f>
        <v/>
      </c>
      <c r="F244" t="str">
        <f>IF(A244&lt;&gt;"",IF(タスクcsv元!G244="","false","true"),"")</f>
        <v>true</v>
      </c>
      <c r="G244" t="str">
        <f>タスクcsv元!H244&amp;""</f>
        <v/>
      </c>
      <c r="H244">
        <f>IF(タスクcsv元!I244="",0,タスクcsv元!I244)</f>
        <v>0</v>
      </c>
      <c r="I244">
        <f>IF(タスクcsv元!J244="",0,タスクcsv元!J244)</f>
        <v>0</v>
      </c>
      <c r="J244" t="str">
        <f t="shared" si="3"/>
        <v>INSERT INTO task(task_type_no,task_class_no,task_content,cost_classfication_cd,due_date,comp_f,memo,min_estimation,max_estimation) VALUES('業務(関電検針)','103','セキュリティテスト実施','1',null,'true','','0','0');</v>
      </c>
    </row>
    <row r="245" spans="1:10">
      <c r="A245" t="str">
        <f>IFERROR(VLOOKUP(タスクcsv元!B245,リスト!B:D,2,0),"")</f>
        <v>業務(関電検針)</v>
      </c>
      <c r="B245">
        <f>IFERROR(VLOOKUP(タスクcsv元!C245,リスト!F:G,2,0),"")</f>
        <v>103</v>
      </c>
      <c r="C245" t="str">
        <f>IF(IFERROR(タスクcsv元!D245,"")=0,"",IFERROR(タスクcsv元!D245,""))</f>
        <v>DSログバックアップ処理の設計・開発</v>
      </c>
      <c r="D245">
        <f>IFERROR(VLOOKUP(タスクcsv元!E245,リスト!J:K,2,0),"")</f>
        <v>1</v>
      </c>
      <c r="E245" s="11" t="str">
        <f>IF(タスクcsv元!F245=0,"",タスクcsv元!F245)</f>
        <v/>
      </c>
      <c r="F245" t="str">
        <f>IF(A245&lt;&gt;"",IF(タスクcsv元!G245="","false","true"),"")</f>
        <v>true</v>
      </c>
      <c r="G245" t="str">
        <f>タスクcsv元!H245&amp;""</f>
        <v/>
      </c>
      <c r="H245">
        <f>IF(タスクcsv元!I245="",0,タスクcsv元!I245)</f>
        <v>8</v>
      </c>
      <c r="I245">
        <f>IF(タスクcsv元!J245="",0,タスクcsv元!J245)</f>
        <v>12</v>
      </c>
      <c r="J245" t="str">
        <f t="shared" si="3"/>
        <v>INSERT INTO task(task_type_no,task_class_no,task_content,cost_classfication_cd,due_date,comp_f,memo,min_estimation,max_estimation) VALUES('業務(関電検針)','103','DSログバックアップ処理の設計・開発','1',null,'true','','8','12');</v>
      </c>
    </row>
    <row r="246" spans="1:10">
      <c r="A246" t="str">
        <f>IFERROR(VLOOKUP(タスクcsv元!B246,リスト!B:D,2,0),"")</f>
        <v>業務(関電検針)</v>
      </c>
      <c r="B246">
        <f>IFERROR(VLOOKUP(タスクcsv元!C246,リスト!F:G,2,0),"")</f>
        <v>103</v>
      </c>
      <c r="C246" t="str">
        <f>IF(IFERROR(タスクcsv元!D246,"")=0,"",IFERROR(タスクcsv元!D246,""))</f>
        <v>共通部品マージ</v>
      </c>
      <c r="D246">
        <f>IFERROR(VLOOKUP(タスクcsv元!E246,リスト!J:K,2,0),"")</f>
        <v>1</v>
      </c>
      <c r="E246" s="11" t="str">
        <f>IF(タスクcsv元!F246=0,"",タスクcsv元!F246)</f>
        <v/>
      </c>
      <c r="F246" t="str">
        <f>IF(A246&lt;&gt;"",IF(タスクcsv元!G246="","false","true"),"")</f>
        <v>true</v>
      </c>
      <c r="G246" t="str">
        <f>タスクcsv元!H246&amp;""</f>
        <v/>
      </c>
      <c r="H246">
        <f>IF(タスクcsv元!I246="",0,タスクcsv元!I246)</f>
        <v>4</v>
      </c>
      <c r="I246">
        <f>IF(タスクcsv元!J246="",0,タスクcsv元!J246)</f>
        <v>6</v>
      </c>
      <c r="J246" t="str">
        <f t="shared" si="3"/>
        <v>INSERT INTO task(task_type_no,task_class_no,task_content,cost_classfication_cd,due_date,comp_f,memo,min_estimation,max_estimation) VALUES('業務(関電検針)','103','共通部品マージ','1',null,'true','','4','6');</v>
      </c>
    </row>
    <row r="247" spans="1:10">
      <c r="A247" t="str">
        <f>IFERROR(VLOOKUP(タスクcsv元!B247,リスト!B:D,2,0),"")</f>
        <v>業務(関電検針)</v>
      </c>
      <c r="B247">
        <f>IFERROR(VLOOKUP(タスクcsv元!C247,リスト!F:G,2,0),"")</f>
        <v>102</v>
      </c>
      <c r="C247" t="str">
        <f>IF(IFERROR(タスクcsv元!D247,"")=0,"",IFERROR(タスクcsv元!D247,""))</f>
        <v>移行手順書へのH271Z10の対応記載</v>
      </c>
      <c r="D247">
        <f>IFERROR(VLOOKUP(タスクcsv元!E247,リスト!J:K,2,0),"")</f>
        <v>1</v>
      </c>
      <c r="E247" s="11" t="str">
        <f>IF(タスクcsv元!F247=0,"",タスクcsv元!F247)</f>
        <v/>
      </c>
      <c r="F247" t="str">
        <f>IF(A247&lt;&gt;"",IF(タスクcsv元!G247="","false","true"),"")</f>
        <v>true</v>
      </c>
      <c r="G247" t="str">
        <f>タスクcsv元!H247&amp;""</f>
        <v/>
      </c>
      <c r="H247">
        <f>IF(タスクcsv元!I247="",0,タスクcsv元!I247)</f>
        <v>0</v>
      </c>
      <c r="I247">
        <f>IF(タスクcsv元!J247="",0,タスクcsv元!J247)</f>
        <v>0</v>
      </c>
      <c r="J247" t="str">
        <f t="shared" si="3"/>
        <v>INSERT INTO task(task_type_no,task_class_no,task_content,cost_classfication_cd,due_date,comp_f,memo,min_estimation,max_estimation) VALUES('業務(関電検針)','102','移行手順書へのH271Z10の対応記載','1',null,'true','','0','0');</v>
      </c>
    </row>
    <row r="248" spans="1:10">
      <c r="A248" t="str">
        <f>IFERROR(VLOOKUP(タスクcsv元!B248,リスト!B:D,2,0),"")</f>
        <v>業務(関電検針)</v>
      </c>
      <c r="B248">
        <f>IFERROR(VLOOKUP(タスクcsv元!C248,リスト!F:G,2,0),"")</f>
        <v>102</v>
      </c>
      <c r="C248" t="str">
        <f>IF(IFERROR(タスクcsv元!D248,"")=0,"",IFERROR(タスクcsv元!D248,""))</f>
        <v>IT_H272220_FS検針作業データ登録</v>
      </c>
      <c r="D248">
        <f>IFERROR(VLOOKUP(タスクcsv元!E248,リスト!J:K,2,0),"")</f>
        <v>1</v>
      </c>
      <c r="E248" s="11">
        <f>IF(タスクcsv元!F248=0,"",タスクcsv元!F248)</f>
        <v>44804</v>
      </c>
      <c r="F248" t="str">
        <f>IF(A248&lt;&gt;"",IF(タスクcsv元!G248="","false","true"),"")</f>
        <v>true</v>
      </c>
      <c r="G248" t="str">
        <f>タスクcsv元!H248&amp;""</f>
        <v>30(木村)</v>
      </c>
      <c r="H248">
        <f>IF(タスクcsv元!I248="",0,タスクcsv元!I248)</f>
        <v>15</v>
      </c>
      <c r="I248">
        <f>IF(タスクcsv元!J248="",0,タスクcsv元!J248)</f>
        <v>22.5</v>
      </c>
      <c r="J248" t="str">
        <f t="shared" si="3"/>
        <v>INSERT INTO task(task_type_no,task_class_no,task_content,cost_classfication_cd,due_date,comp_f,memo,min_estimation,max_estimation) VALUES('業務(関電検針)','102','IT_H272220_FS検針作業データ登録','1','2022/08/31','true','30(木村)','15','22.5');</v>
      </c>
    </row>
    <row r="249" spans="1:10">
      <c r="A249" t="str">
        <f>IFERROR(VLOOKUP(タスクcsv元!B249,リスト!B:D,2,0),"")</f>
        <v>業務(関電検針)</v>
      </c>
      <c r="B249">
        <f>IFERROR(VLOOKUP(タスクcsv元!C249,リスト!F:G,2,0),"")</f>
        <v>102</v>
      </c>
      <c r="C249" t="str">
        <f>IF(IFERROR(タスクcsv元!D249,"")=0,"",IFERROR(タスクcsv元!D249,""))</f>
        <v>IT_H272221_FS検針作業データ取消</v>
      </c>
      <c r="D249">
        <f>IFERROR(VLOOKUP(タスクcsv元!E249,リスト!J:K,2,0),"")</f>
        <v>1</v>
      </c>
      <c r="E249" s="11">
        <f>IF(タスクcsv元!F249=0,"",タスクcsv元!F249)</f>
        <v>44806</v>
      </c>
      <c r="F249" t="str">
        <f>IF(A249&lt;&gt;"",IF(タスクcsv元!G249="","false","true"),"")</f>
        <v>true</v>
      </c>
      <c r="G249" t="str">
        <f>タスクcsv元!H249&amp;""</f>
        <v>15(木村)</v>
      </c>
      <c r="H249">
        <f>IF(タスクcsv元!I249="",0,タスクcsv元!I249)</f>
        <v>7.5</v>
      </c>
      <c r="I249">
        <f>IF(タスクcsv元!J249="",0,タスクcsv元!J249)</f>
        <v>11.25</v>
      </c>
      <c r="J249" t="str">
        <f t="shared" si="3"/>
        <v>INSERT INTO task(task_type_no,task_class_no,task_content,cost_classfication_cd,due_date,comp_f,memo,min_estimation,max_estimation) VALUES('業務(関電検針)','102','IT_H272221_FS検針作業データ取消','1','2022/09/02','true','15(木村)','7.5','11.25');</v>
      </c>
    </row>
    <row r="250" spans="1:10">
      <c r="A250" t="str">
        <f>IFERROR(VLOOKUP(タスクcsv元!B250,リスト!B:D,2,0),"")</f>
        <v>業務(関電検針)</v>
      </c>
      <c r="B250">
        <f>IFERROR(VLOOKUP(タスクcsv元!C250,リスト!F:G,2,0),"")</f>
        <v>102</v>
      </c>
      <c r="C250" t="str">
        <f>IF(IFERROR(タスクcsv元!D250,"")=0,"",IFERROR(タスクcsv元!D250,""))</f>
        <v>IT_H272225_FS検針作業ステータス更新</v>
      </c>
      <c r="D250">
        <f>IFERROR(VLOOKUP(タスクcsv元!E250,リスト!J:K,2,0),"")</f>
        <v>1</v>
      </c>
      <c r="E250" s="11">
        <f>IF(タスクcsv元!F250=0,"",タスクcsv元!F250)</f>
        <v>44818</v>
      </c>
      <c r="F250" t="str">
        <f>IF(A250&lt;&gt;"",IF(タスクcsv元!G250="","false","true"),"")</f>
        <v>true</v>
      </c>
      <c r="G250" t="str">
        <f>タスクcsv元!H250&amp;""</f>
        <v>15(木村)</v>
      </c>
      <c r="H250">
        <f>IF(タスクcsv元!I250="",0,タスクcsv元!I250)</f>
        <v>7.5</v>
      </c>
      <c r="I250">
        <f>IF(タスクcsv元!J250="",0,タスクcsv元!J250)</f>
        <v>11.25</v>
      </c>
      <c r="J250" t="str">
        <f t="shared" si="3"/>
        <v>INSERT INTO task(task_type_no,task_class_no,task_content,cost_classfication_cd,due_date,comp_f,memo,min_estimation,max_estimation) VALUES('業務(関電検針)','102','IT_H272225_FS検針作業ステータス更新','1','2022/09/14','true','15(木村)','7.5','11.25');</v>
      </c>
    </row>
    <row r="251" spans="1:10">
      <c r="A251" t="str">
        <f>IFERROR(VLOOKUP(タスクcsv元!B251,リスト!B:D,2,0),"")</f>
        <v>業務(関電検針)</v>
      </c>
      <c r="B251">
        <f>IFERROR(VLOOKUP(タスクcsv元!C251,リスト!F:G,2,0),"")</f>
        <v>102</v>
      </c>
      <c r="C251" t="str">
        <f>IF(IFERROR(タスクcsv元!D251,"")=0,"",IFERROR(タスクcsv元!D251,""))</f>
        <v>IT_H272401_システム更新済変更処理起動</v>
      </c>
      <c r="D251">
        <f>IFERROR(VLOOKUP(タスクcsv元!E251,リスト!J:K,2,0),"")</f>
        <v>1</v>
      </c>
      <c r="E251" s="11">
        <f>IF(タスクcsv元!F251=0,"",タスクcsv元!F251)</f>
        <v>44826</v>
      </c>
      <c r="F251" t="str">
        <f>IF(A251&lt;&gt;"",IF(タスクcsv元!G251="","false","true"),"")</f>
        <v>true</v>
      </c>
      <c r="G251" t="str">
        <f>タスクcsv元!H251&amp;""</f>
        <v>10(木村)</v>
      </c>
      <c r="H251">
        <f>IF(タスクcsv元!I251="",0,タスクcsv元!I251)</f>
        <v>5</v>
      </c>
      <c r="I251">
        <f>IF(タスクcsv元!J251="",0,タスクcsv元!J251)</f>
        <v>7.5</v>
      </c>
      <c r="J251" t="str">
        <f t="shared" si="3"/>
        <v>INSERT INTO task(task_type_no,task_class_no,task_content,cost_classfication_cd,due_date,comp_f,memo,min_estimation,max_estimation) VALUES('業務(関電検針)','102','IT_H272401_システム更新済変更処理起動','1','2022/09/22','true','10(木村)','5','7.5');</v>
      </c>
    </row>
    <row r="252" spans="1:10">
      <c r="A252" t="str">
        <f>IFERROR(VLOOKUP(タスクcsv元!B252,リスト!B:D,2,0),"")</f>
        <v>業務(関電検針)</v>
      </c>
      <c r="B252">
        <f>IFERROR(VLOOKUP(タスクcsv元!C252,リスト!F:G,2,0),"")</f>
        <v>102</v>
      </c>
      <c r="C252" t="str">
        <f>IF(IFERROR(タスクcsv元!D252,"")=0,"",IFERROR(タスクcsv元!D252,""))</f>
        <v>IT_H272218_FS業務対象データ取得</v>
      </c>
      <c r="D252">
        <f>IFERROR(VLOOKUP(タスクcsv元!E252,リスト!J:K,2,0),"")</f>
        <v>1</v>
      </c>
      <c r="E252" s="11">
        <f>IF(タスクcsv元!F252=0,"",タスクcsv元!F252)</f>
        <v>44830</v>
      </c>
      <c r="F252" t="str">
        <f>IF(A252&lt;&gt;"",IF(タスクcsv元!G252="","false","true"),"")</f>
        <v>true</v>
      </c>
      <c r="G252" t="str">
        <f>タスクcsv元!H252&amp;""</f>
        <v>10(木村)</v>
      </c>
      <c r="H252">
        <f>IF(タスクcsv元!I252="",0,タスクcsv元!I252)</f>
        <v>5</v>
      </c>
      <c r="I252">
        <f>IF(タスクcsv元!J252="",0,タスクcsv元!J252)</f>
        <v>7.5</v>
      </c>
      <c r="J252" t="str">
        <f t="shared" si="3"/>
        <v>INSERT INTO task(task_type_no,task_class_no,task_content,cost_classfication_cd,due_date,comp_f,memo,min_estimation,max_estimation) VALUES('業務(関電検針)','102','IT_H272218_FS業務対象データ取得','1','2022/09/26','true','10(木村)','5','7.5');</v>
      </c>
    </row>
    <row r="253" spans="1:10">
      <c r="A253" t="str">
        <f>IFERROR(VLOOKUP(タスクcsv元!B253,リスト!B:D,2,0),"")</f>
        <v>業務(関電検針)</v>
      </c>
      <c r="B253">
        <f>IFERROR(VLOOKUP(タスクcsv元!C253,リスト!F:G,2,0),"")</f>
        <v>102</v>
      </c>
      <c r="C253" t="str">
        <f>IF(IFERROR(タスクcsv元!D253,"")=0,"",IFERROR(タスクcsv元!D253,""))</f>
        <v>IT_H271Z09_FS作業指示バックアップ（検針）</v>
      </c>
      <c r="D253">
        <f>IFERROR(VLOOKUP(タスクcsv元!E253,リスト!J:K,2,0),"")</f>
        <v>1</v>
      </c>
      <c r="E253" s="11">
        <f>IF(タスクcsv元!F253=0,"",タスクcsv元!F253)</f>
        <v>44832</v>
      </c>
      <c r="F253" t="str">
        <f>IF(A253&lt;&gt;"",IF(タスクcsv元!G253="","false","true"),"")</f>
        <v>true</v>
      </c>
      <c r="G253" t="str">
        <f>タスクcsv元!H253&amp;""</f>
        <v>15(木村)</v>
      </c>
      <c r="H253">
        <f>IF(タスクcsv元!I253="",0,タスクcsv元!I253)</f>
        <v>7.5</v>
      </c>
      <c r="I253">
        <f>IF(タスクcsv元!J253="",0,タスクcsv元!J253)</f>
        <v>11.25</v>
      </c>
      <c r="J253" t="str">
        <f t="shared" si="3"/>
        <v>INSERT INTO task(task_type_no,task_class_no,task_content,cost_classfication_cd,due_date,comp_f,memo,min_estimation,max_estimation) VALUES('業務(関電検針)','102','IT_H271Z09_FS作業指示バックアップ（検針）','1','2022/09/28','true','15(木村)','7.5','11.25');</v>
      </c>
    </row>
    <row r="254" spans="1:10">
      <c r="A254" t="str">
        <f>IFERROR(VLOOKUP(タスクcsv元!B254,リスト!B:D,2,0),"")</f>
        <v>業務(シスメックス)</v>
      </c>
      <c r="B254">
        <f>IFERROR(VLOOKUP(タスクcsv元!C254,リスト!F:G,2,0),"")</f>
        <v>200</v>
      </c>
      <c r="C254" t="str">
        <f>IF(IFERROR(タスクcsv元!D254,"")=0,"",IFERROR(タスクcsv元!D254,""))</f>
        <v>内部打ち合わせ</v>
      </c>
      <c r="D254">
        <f>IFERROR(VLOOKUP(タスクcsv元!E254,リスト!J:K,2,0),"")</f>
        <v>1</v>
      </c>
      <c r="E254" s="11" t="str">
        <f>IF(タスクcsv元!F254=0,"",タスクcsv元!F254)</f>
        <v/>
      </c>
      <c r="F254" t="str">
        <f>IF(A254&lt;&gt;"",IF(タスクcsv元!G254="","false","true"),"")</f>
        <v>true</v>
      </c>
      <c r="G254" t="str">
        <f>タスクcsv元!H254&amp;""</f>
        <v/>
      </c>
      <c r="H254">
        <f>IF(タスクcsv元!I254="",0,タスクcsv元!I254)</f>
        <v>0</v>
      </c>
      <c r="I254">
        <f>IF(タスクcsv元!J254="",0,タスクcsv元!J254)</f>
        <v>0</v>
      </c>
      <c r="J254" t="str">
        <f t="shared" si="3"/>
        <v>INSERT INTO task(task_type_no,task_class_no,task_content,cost_classfication_cd,due_date,comp_f,memo,min_estimation,max_estimation) VALUES('業務(シスメックス)','200','内部打ち合わせ','1',null,'true','','0','0');</v>
      </c>
    </row>
    <row r="255" spans="1:10">
      <c r="A255" t="str">
        <f>IFERROR(VLOOKUP(タスクcsv元!B255,リスト!B:D,2,0),"")</f>
        <v>業務(シスメックス)</v>
      </c>
      <c r="B255">
        <f>IFERROR(VLOOKUP(タスクcsv元!C255,リスト!F:G,2,0),"")</f>
        <v>200</v>
      </c>
      <c r="C255" t="str">
        <f>IF(IFERROR(タスクcsv元!D255,"")=0,"",IFERROR(タスクcsv元!D255,""))</f>
        <v>その他作業</v>
      </c>
      <c r="D255">
        <f>IFERROR(VLOOKUP(タスクcsv元!E255,リスト!J:K,2,0),"")</f>
        <v>1</v>
      </c>
      <c r="E255" s="11" t="str">
        <f>IF(タスクcsv元!F255=0,"",タスクcsv元!F255)</f>
        <v/>
      </c>
      <c r="F255" t="str">
        <f>IF(A255&lt;&gt;"",IF(タスクcsv元!G255="","false","true"),"")</f>
        <v>true</v>
      </c>
      <c r="G255" t="str">
        <f>タスクcsv元!H255&amp;""</f>
        <v/>
      </c>
      <c r="H255">
        <f>IF(タスクcsv元!I255="",0,タスクcsv元!I255)</f>
        <v>0</v>
      </c>
      <c r="I255">
        <f>IF(タスクcsv元!J255="",0,タスクcsv元!J255)</f>
        <v>0</v>
      </c>
      <c r="J255" t="str">
        <f t="shared" si="3"/>
        <v>INSERT INTO task(task_type_no,task_class_no,task_content,cost_classfication_cd,due_date,comp_f,memo,min_estimation,max_estimation) VALUES('業務(シスメックス)','200','その他作業','1',null,'true','','0','0');</v>
      </c>
    </row>
    <row r="256" spans="1:10">
      <c r="A256" t="str">
        <f>IFERROR(VLOOKUP(タスクcsv元!B256,リスト!B:D,2,0),"")</f>
        <v>業務(シスメックス)</v>
      </c>
      <c r="B256">
        <f>IFERROR(VLOOKUP(タスクcsv元!C256,リスト!F:G,2,0),"")</f>
        <v>200</v>
      </c>
      <c r="C256" t="str">
        <f>IF(IFERROR(タスクcsv元!D256,"")=0,"",IFERROR(タスクcsv元!D256,""))</f>
        <v>外部打ち合わせ</v>
      </c>
      <c r="D256">
        <f>IFERROR(VLOOKUP(タスクcsv元!E256,リスト!J:K,2,0),"")</f>
        <v>1</v>
      </c>
      <c r="E256" s="11" t="str">
        <f>IF(タスクcsv元!F256=0,"",タスクcsv元!F256)</f>
        <v/>
      </c>
      <c r="F256" t="str">
        <f>IF(A256&lt;&gt;"",IF(タスクcsv元!G256="","false","true"),"")</f>
        <v>true</v>
      </c>
      <c r="G256" t="str">
        <f>タスクcsv元!H256&amp;""</f>
        <v/>
      </c>
      <c r="H256">
        <f>IF(タスクcsv元!I256="",0,タスクcsv元!I256)</f>
        <v>0</v>
      </c>
      <c r="I256">
        <f>IF(タスクcsv元!J256="",0,タスクcsv元!J256)</f>
        <v>0</v>
      </c>
      <c r="J256" t="str">
        <f t="shared" si="3"/>
        <v>INSERT INTO task(task_type_no,task_class_no,task_content,cost_classfication_cd,due_date,comp_f,memo,min_estimation,max_estimation) VALUES('業務(シスメックス)','200','外部打ち合わせ','1',null,'true','','0','0');</v>
      </c>
    </row>
    <row r="257" spans="1:10">
      <c r="A257" t="str">
        <f>IFERROR(VLOOKUP(タスクcsv元!B257,リスト!B:D,2,0),"")</f>
        <v>業務(シスメックス)</v>
      </c>
      <c r="B257">
        <f>IFERROR(VLOOKUP(タスクcsv元!C257,リスト!F:G,2,0),"")</f>
        <v>200</v>
      </c>
      <c r="C257" t="str">
        <f>IF(IFERROR(タスクcsv元!D257,"")=0,"",IFERROR(タスクcsv元!D257,""))</f>
        <v>SIT前疎通確認</v>
      </c>
      <c r="D257">
        <f>IFERROR(VLOOKUP(タスクcsv元!E257,リスト!J:K,2,0),"")</f>
        <v>1</v>
      </c>
      <c r="E257" s="11">
        <f>IF(タスクcsv元!F257=0,"",タスクcsv元!F257)</f>
        <v>44897</v>
      </c>
      <c r="F257" t="str">
        <f>IF(A257&lt;&gt;"",IF(タスクcsv元!G257="","false","true"),"")</f>
        <v>true</v>
      </c>
      <c r="G257" t="str">
        <f>タスクcsv元!H257&amp;""</f>
        <v/>
      </c>
      <c r="H257">
        <f>IF(タスクcsv元!I257="",0,タスクcsv元!I257)</f>
        <v>0</v>
      </c>
      <c r="I257">
        <f>IF(タスクcsv元!J257="",0,タスクcsv元!J257)</f>
        <v>0</v>
      </c>
      <c r="J257" t="str">
        <f t="shared" si="3"/>
        <v>INSERT INTO task(task_type_no,task_class_no,task_content,cost_classfication_cd,due_date,comp_f,memo,min_estimation,max_estimation) VALUES('業務(シスメックス)','200','SIT前疎通確認','1','2022/12/02','true','','0','0');</v>
      </c>
    </row>
    <row r="258" spans="1:10">
      <c r="A258" t="str">
        <f>IFERROR(VLOOKUP(タスクcsv元!B258,リスト!B:D,2,0),"")</f>
        <v>業務(シスメックス)</v>
      </c>
      <c r="B258">
        <f>IFERROR(VLOOKUP(タスクcsv元!C258,リスト!F:G,2,0),"")</f>
        <v>200</v>
      </c>
      <c r="C258" t="str">
        <f>IF(IFERROR(タスクcsv元!D258,"")=0,"",IFERROR(タスクcsv元!D258,""))</f>
        <v>納品整理</v>
      </c>
      <c r="D258">
        <f>IFERROR(VLOOKUP(タスクcsv元!E258,リスト!J:K,2,0),"")</f>
        <v>1</v>
      </c>
      <c r="E258" s="11">
        <f>IF(タスクcsv元!F258=0,"",タスクcsv元!F258)</f>
        <v>44900</v>
      </c>
      <c r="F258" t="str">
        <f>IF(A258&lt;&gt;"",IF(タスクcsv元!G258="","false","true"),"")</f>
        <v>true</v>
      </c>
      <c r="G258" t="str">
        <f>タスクcsv元!H258&amp;""</f>
        <v/>
      </c>
      <c r="H258">
        <f>IF(タスクcsv元!I258="",0,タスクcsv元!I258)</f>
        <v>0</v>
      </c>
      <c r="I258">
        <f>IF(タスクcsv元!J258="",0,タスクcsv元!J258)</f>
        <v>0</v>
      </c>
      <c r="J258" t="str">
        <f t="shared" si="3"/>
        <v>INSERT INTO task(task_type_no,task_class_no,task_content,cost_classfication_cd,due_date,comp_f,memo,min_estimation,max_estimation) VALUES('業務(シスメックス)','200','納品整理','1','2022/12/05','true','','0','0');</v>
      </c>
    </row>
    <row r="259" spans="1:10">
      <c r="A259" t="str">
        <f>IFERROR(VLOOKUP(タスクcsv元!B259,リスト!B:D,2,0),"")</f>
        <v>業務(シスメックス)</v>
      </c>
      <c r="B259">
        <f>IFERROR(VLOOKUP(タスクcsv元!C259,リスト!F:G,2,0),"")</f>
        <v>200</v>
      </c>
      <c r="C259" t="str">
        <f>IF(IFERROR(タスクcsv元!D259,"")=0,"",IFERROR(タスクcsv元!D259,""))</f>
        <v>連携開発残対応</v>
      </c>
      <c r="D259">
        <f>IFERROR(VLOOKUP(タスクcsv元!E259,リスト!J:K,2,0),"")</f>
        <v>1</v>
      </c>
      <c r="E259" s="11" t="str">
        <f>IF(タスクcsv元!F259=0,"",タスクcsv元!F259)</f>
        <v/>
      </c>
      <c r="F259" t="str">
        <f>IF(A259&lt;&gt;"",IF(タスクcsv元!G259="","false","true"),"")</f>
        <v>true</v>
      </c>
      <c r="G259" t="str">
        <f>タスクcsv元!H259&amp;""</f>
        <v/>
      </c>
      <c r="H259">
        <f>IF(タスクcsv元!I259="",0,タスクcsv元!I259)</f>
        <v>0</v>
      </c>
      <c r="I259">
        <f>IF(タスクcsv元!J259="",0,タスクcsv元!J259)</f>
        <v>0</v>
      </c>
      <c r="J259" t="str">
        <f t="shared" ref="J259:J322" si="4">IF(A259&lt;&gt;"","INSERT INTO task("&amp;$A$1&amp;","&amp;$B$1&amp;","&amp;$C$1&amp;","&amp;$D$1&amp;","&amp;$E$1&amp;","&amp;$F$1&amp;","&amp;$G$1&amp;","&amp;$H$1&amp;","&amp;$I$1&amp;") VALUES('"&amp;A259&amp;"','"&amp;B259&amp;"','"&amp;C259&amp;"','"&amp;D259&amp;"',"&amp;IF(E259="","null","'"&amp;TEXT(E259,"yyyy/MM/dd")&amp;"'")&amp;",'"&amp;F259&amp;"','"&amp;G259&amp;"','"&amp;H259&amp;"','"&amp;I259&amp;"');","")</f>
        <v>INSERT INTO task(task_type_no,task_class_no,task_content,cost_classfication_cd,due_date,comp_f,memo,min_estimation,max_estimation) VALUES('業務(シスメックス)','200','連携開発残対応','1',null,'true','','0','0');</v>
      </c>
    </row>
    <row r="260" spans="1:10">
      <c r="A260" t="str">
        <f>IFERROR(VLOOKUP(タスクcsv元!B260,リスト!B:D,2,0),"")</f>
        <v>業務(シスメックス)</v>
      </c>
      <c r="B260">
        <f>IFERROR(VLOOKUP(タスクcsv元!C260,リスト!F:G,2,0),"")</f>
        <v>200</v>
      </c>
      <c r="C260" t="str">
        <f>IF(IFERROR(タスクcsv元!D260,"")=0,"",IFERROR(タスクcsv元!D260,""))</f>
        <v>連携関連作業</v>
      </c>
      <c r="D260">
        <f>IFERROR(VLOOKUP(タスクcsv元!E260,リスト!J:K,2,0),"")</f>
        <v>1</v>
      </c>
      <c r="E260" s="11" t="str">
        <f>IF(タスクcsv元!F260=0,"",タスクcsv元!F260)</f>
        <v/>
      </c>
      <c r="F260" t="str">
        <f>IF(A260&lt;&gt;"",IF(タスクcsv元!G260="","false","true"),"")</f>
        <v>true</v>
      </c>
      <c r="G260" t="str">
        <f>タスクcsv元!H260&amp;""</f>
        <v/>
      </c>
      <c r="H260">
        <f>IF(タスクcsv元!I260="",0,タスクcsv元!I260)</f>
        <v>0</v>
      </c>
      <c r="I260">
        <f>IF(タスクcsv元!J260="",0,タスクcsv元!J260)</f>
        <v>0</v>
      </c>
      <c r="J260" t="str">
        <f t="shared" si="4"/>
        <v>INSERT INTO task(task_type_no,task_class_no,task_content,cost_classfication_cd,due_date,comp_f,memo,min_estimation,max_estimation) VALUES('業務(シスメックス)','200','連携関連作業','1',null,'true','','0','0');</v>
      </c>
    </row>
    <row r="261" spans="1:10">
      <c r="A261" t="str">
        <f>IFERROR(VLOOKUP(タスクcsv元!B261,リスト!B:D,2,0),"")</f>
        <v>業務(シスメックス)</v>
      </c>
      <c r="B261">
        <f>IFERROR(VLOOKUP(タスクcsv元!C261,リスト!F:G,2,0),"")</f>
        <v>200</v>
      </c>
      <c r="C261" t="str">
        <f>IF(IFERROR(タスクcsv元!D261,"")=0,"",IFERROR(タスクcsv元!D261,""))</f>
        <v>SIT1シナリオ作成</v>
      </c>
      <c r="D261">
        <f>IFERROR(VLOOKUP(タスクcsv元!E261,リスト!J:K,2,0),"")</f>
        <v>1</v>
      </c>
      <c r="E261" s="11" t="str">
        <f>IF(タスクcsv元!F261=0,"",タスクcsv元!F261)</f>
        <v/>
      </c>
      <c r="F261" t="str">
        <f>IF(A261&lt;&gt;"",IF(タスクcsv元!G261="","false","true"),"")</f>
        <v>true</v>
      </c>
      <c r="G261" t="str">
        <f>タスクcsv元!H261&amp;""</f>
        <v/>
      </c>
      <c r="H261">
        <f>IF(タスクcsv元!I261="",0,タスクcsv元!I261)</f>
        <v>0</v>
      </c>
      <c r="I261">
        <f>IF(タスクcsv元!J261="",0,タスクcsv元!J261)</f>
        <v>0</v>
      </c>
      <c r="J261" t="str">
        <f t="shared" si="4"/>
        <v>INSERT INTO task(task_type_no,task_class_no,task_content,cost_classfication_cd,due_date,comp_f,memo,min_estimation,max_estimation) VALUES('業務(シスメックス)','200','SIT1シナリオ作成','1',null,'true','','0','0');</v>
      </c>
    </row>
    <row r="262" spans="1:10">
      <c r="A262" t="str">
        <f>IFERROR(VLOOKUP(タスクcsv元!B262,リスト!B:D,2,0),"")</f>
        <v>業務(シスメックス)</v>
      </c>
      <c r="B262">
        <f>IFERROR(VLOOKUP(タスクcsv元!C262,リスト!F:G,2,0),"")</f>
        <v>200</v>
      </c>
      <c r="C262" t="str">
        <f>IF(IFERROR(タスクcsv元!D262,"")=0,"",IFERROR(タスクcsv元!D262,""))</f>
        <v>SIT管理</v>
      </c>
      <c r="D262">
        <f>IFERROR(VLOOKUP(タスクcsv元!E262,リスト!J:K,2,0),"")</f>
        <v>1</v>
      </c>
      <c r="E262" s="11" t="str">
        <f>IF(タスクcsv元!F262=0,"",タスクcsv元!F262)</f>
        <v/>
      </c>
      <c r="F262" t="str">
        <f>IF(A262&lt;&gt;"",IF(タスクcsv元!G262="","false","true"),"")</f>
        <v>true</v>
      </c>
      <c r="G262" t="str">
        <f>タスクcsv元!H262&amp;""</f>
        <v/>
      </c>
      <c r="H262">
        <f>IF(タスクcsv元!I262="",0,タスクcsv元!I262)</f>
        <v>0</v>
      </c>
      <c r="I262">
        <f>IF(タスクcsv元!J262="",0,タスクcsv元!J262)</f>
        <v>0</v>
      </c>
      <c r="J262" t="str">
        <f t="shared" si="4"/>
        <v>INSERT INTO task(task_type_no,task_class_no,task_content,cost_classfication_cd,due_date,comp_f,memo,min_estimation,max_estimation) VALUES('業務(シスメックス)','200','SIT管理','1',null,'true','','0','0');</v>
      </c>
    </row>
    <row r="263" spans="1:10">
      <c r="A263" t="str">
        <f>IFERROR(VLOOKUP(タスクcsv元!B263,リスト!B:D,2,0),"")</f>
        <v>業務(シスメックス)</v>
      </c>
      <c r="B263">
        <f>IFERROR(VLOOKUP(タスクcsv元!C263,リスト!F:G,2,0),"")</f>
        <v>200</v>
      </c>
      <c r="C263" t="str">
        <f>IF(IFERROR(タスクcsv元!D263,"")=0,"",IFERROR(タスクcsv元!D263,""))</f>
        <v>品目マスタ要件再整理</v>
      </c>
      <c r="D263">
        <f>IFERROR(VLOOKUP(タスクcsv元!E263,リスト!J:K,2,0),"")</f>
        <v>1</v>
      </c>
      <c r="E263" s="11">
        <f>IF(タスクcsv元!F263=0,"",タスクcsv元!F263)</f>
        <v>44977</v>
      </c>
      <c r="F263" t="str">
        <f>IF(A263&lt;&gt;"",IF(タスクcsv元!G263="","false","true"),"")</f>
        <v>true</v>
      </c>
      <c r="G263" t="str">
        <f>タスクcsv元!H263&amp;""</f>
        <v/>
      </c>
      <c r="H263">
        <f>IF(タスクcsv元!I263="",0,タスクcsv元!I263)</f>
        <v>16</v>
      </c>
      <c r="I263">
        <f>IF(タスクcsv元!J263="",0,タスクcsv元!J263)</f>
        <v>24</v>
      </c>
      <c r="J263" t="str">
        <f t="shared" si="4"/>
        <v>INSERT INTO task(task_type_no,task_class_no,task_content,cost_classfication_cd,due_date,comp_f,memo,min_estimation,max_estimation) VALUES('業務(シスメックス)','200','品目マスタ要件再整理','1','2023/02/20','true','','16','24');</v>
      </c>
    </row>
    <row r="264" spans="1:10">
      <c r="A264" t="str">
        <f>IFERROR(VLOOKUP(タスクcsv元!B264,リスト!B:D,2,0),"")</f>
        <v>業務(シスメックス)</v>
      </c>
      <c r="B264">
        <f>IFERROR(VLOOKUP(タスクcsv元!C264,リスト!F:G,2,0),"")</f>
        <v>200</v>
      </c>
      <c r="C264" t="str">
        <f>IF(IFERROR(タスクcsv元!D264,"")=0,"",IFERROR(タスクcsv元!D264,""))</f>
        <v>得意先マスタ要件再整理</v>
      </c>
      <c r="D264">
        <f>IFERROR(VLOOKUP(タスクcsv元!E264,リスト!J:K,2,0),"")</f>
        <v>1</v>
      </c>
      <c r="E264" s="11">
        <f>IF(タスクcsv元!F264=0,"",タスクcsv元!F264)</f>
        <v>44977</v>
      </c>
      <c r="F264" t="str">
        <f>IF(A264&lt;&gt;"",IF(タスクcsv元!G264="","false","true"),"")</f>
        <v>true</v>
      </c>
      <c r="G264" t="str">
        <f>タスクcsv元!H264&amp;""</f>
        <v/>
      </c>
      <c r="H264">
        <f>IF(タスクcsv元!I264="",0,タスクcsv元!I264)</f>
        <v>16</v>
      </c>
      <c r="I264">
        <f>IF(タスクcsv元!J264="",0,タスクcsv元!J264)</f>
        <v>24</v>
      </c>
      <c r="J264" t="str">
        <f t="shared" si="4"/>
        <v>INSERT INTO task(task_type_no,task_class_no,task_content,cost_classfication_cd,due_date,comp_f,memo,min_estimation,max_estimation) VALUES('業務(シスメックス)','200','得意先マスタ要件再整理','1','2023/02/20','true','','16','24');</v>
      </c>
    </row>
    <row r="265" spans="1:10">
      <c r="A265" t="str">
        <f>IFERROR(VLOOKUP(タスクcsv元!B265,リスト!B:D,2,0),"")</f>
        <v>業務(シスメックス)</v>
      </c>
      <c r="B265">
        <f>IFERROR(VLOOKUP(タスクcsv元!C265,リスト!F:G,2,0),"")</f>
        <v>200</v>
      </c>
      <c r="C265" t="str">
        <f>IF(IFERROR(タスクcsv元!D265,"")=0,"",IFERROR(タスクcsv元!D265,""))</f>
        <v>課題対応 SYSMEX_TS-2145 得意先マスタ連携の「IdentificationNumber(ID No)」へのセット内容変更</v>
      </c>
      <c r="D265">
        <f>IFERROR(VLOOKUP(タスクcsv元!E265,リスト!J:K,2,0),"")</f>
        <v>1</v>
      </c>
      <c r="E265" s="11" t="str">
        <f>IF(タスクcsv元!F265=0,"",タスクcsv元!F265)</f>
        <v/>
      </c>
      <c r="F265" t="str">
        <f>IF(A265&lt;&gt;"",IF(タスクcsv元!G265="","false","true"),"")</f>
        <v>true</v>
      </c>
      <c r="G265" t="str">
        <f>タスクcsv元!H265&amp;""</f>
        <v/>
      </c>
      <c r="H265">
        <f>IF(タスクcsv元!I265="",0,タスクcsv元!I265)</f>
        <v>0</v>
      </c>
      <c r="I265">
        <f>IF(タスクcsv元!J265="",0,タスクcsv元!J265)</f>
        <v>0</v>
      </c>
      <c r="J265" t="str">
        <f t="shared" si="4"/>
        <v>INSERT INTO task(task_type_no,task_class_no,task_content,cost_classfication_cd,due_date,comp_f,memo,min_estimation,max_estimation) VALUES('業務(シスメックス)','200','課題対応 SYSMEX_TS-2145 得意先マスタ連携の「IdentificationNumber(ID No)」へのセット内容変更','1',null,'true','','0','0');</v>
      </c>
    </row>
    <row r="266" spans="1:10">
      <c r="A266" t="str">
        <f>IFERROR(VLOOKUP(タスクcsv元!B266,リスト!B:D,2,0),"")</f>
        <v>業務(シスメックス)</v>
      </c>
      <c r="B266">
        <f>IFERROR(VLOOKUP(タスクcsv元!C266,リスト!F:G,2,0),"")</f>
        <v>200</v>
      </c>
      <c r="C266" t="str">
        <f>IF(IFERROR(タスクcsv元!D266,"")=0,"",IFERROR(タスクcsv元!D266,""))</f>
        <v>画面-連携繋がり資料管理</v>
      </c>
      <c r="D266">
        <f>IFERROR(VLOOKUP(タスクcsv元!E266,リスト!J:K,2,0),"")</f>
        <v>1</v>
      </c>
      <c r="E266" s="11" t="str">
        <f>IF(タスクcsv元!F266=0,"",タスクcsv元!F266)</f>
        <v/>
      </c>
      <c r="F266" t="str">
        <f>IF(A266&lt;&gt;"",IF(タスクcsv元!G266="","false","true"),"")</f>
        <v>true</v>
      </c>
      <c r="G266" t="str">
        <f>タスクcsv元!H266&amp;""</f>
        <v/>
      </c>
      <c r="H266">
        <f>IF(タスクcsv元!I266="",0,タスクcsv元!I266)</f>
        <v>0</v>
      </c>
      <c r="I266">
        <f>IF(タスクcsv元!J266="",0,タスクcsv元!J266)</f>
        <v>0</v>
      </c>
      <c r="J266" t="str">
        <f t="shared" si="4"/>
        <v>INSERT INTO task(task_type_no,task_class_no,task_content,cost_classfication_cd,due_date,comp_f,memo,min_estimation,max_estimation) VALUES('業務(シスメックス)','200','画面-連携繋がり資料管理','1',null,'true','','0','0');</v>
      </c>
    </row>
    <row r="267" spans="1:10">
      <c r="A267" t="str">
        <f>IFERROR(VLOOKUP(タスクcsv元!B267,リスト!B:D,2,0),"")</f>
        <v>業務(シスメックス)</v>
      </c>
      <c r="B267">
        <f>IFERROR(VLOOKUP(タスクcsv元!C267,リスト!F:G,2,0),"")</f>
        <v>200</v>
      </c>
      <c r="C267" t="str">
        <f>IF(IFERROR(タスクcsv元!D267,"")=0,"",IFERROR(タスクcsv元!D267,""))</f>
        <v>要件再整理(得意先)</v>
      </c>
      <c r="D267">
        <f>IFERROR(VLOOKUP(タスクcsv元!E267,リスト!J:K,2,0),"")</f>
        <v>1</v>
      </c>
      <c r="E267" s="11" t="str">
        <f>IF(タスクcsv元!F267=0,"",タスクcsv元!F267)</f>
        <v/>
      </c>
      <c r="F267" t="str">
        <f>IF(A267&lt;&gt;"",IF(タスクcsv元!G267="","false","true"),"")</f>
        <v>true</v>
      </c>
      <c r="G267" t="str">
        <f>タスクcsv元!H267&amp;""</f>
        <v/>
      </c>
      <c r="H267">
        <f>IF(タスクcsv元!I267="",0,タスクcsv元!I267)</f>
        <v>0</v>
      </c>
      <c r="I267">
        <f>IF(タスクcsv元!J267="",0,タスクcsv元!J267)</f>
        <v>0</v>
      </c>
      <c r="J267" t="str">
        <f t="shared" si="4"/>
        <v>INSERT INTO task(task_type_no,task_class_no,task_content,cost_classfication_cd,due_date,comp_f,memo,min_estimation,max_estimation) VALUES('業務(シスメックス)','200','要件再整理(得意先)','1',null,'true','','0','0');</v>
      </c>
    </row>
    <row r="268" spans="1:10">
      <c r="A268" t="str">
        <f>IFERROR(VLOOKUP(タスクcsv元!B268,リスト!B:D,2,0),"")</f>
        <v>業務(シスメックス)</v>
      </c>
      <c r="B268">
        <f>IFERROR(VLOOKUP(タスクcsv元!C268,リスト!F:G,2,0),"")</f>
        <v>200</v>
      </c>
      <c r="C268" t="str">
        <f>IF(IFERROR(タスクcsv元!D268,"")=0,"",IFERROR(タスクcsv元!D268,""))</f>
        <v>SIT実施</v>
      </c>
      <c r="D268">
        <f>IFERROR(VLOOKUP(タスクcsv元!E268,リスト!J:K,2,0),"")</f>
        <v>1</v>
      </c>
      <c r="E268" s="11" t="str">
        <f>IF(タスクcsv元!F268=0,"",タスクcsv元!F268)</f>
        <v/>
      </c>
      <c r="F268" t="str">
        <f>IF(A268&lt;&gt;"",IF(タスクcsv元!G268="","false","true"),"")</f>
        <v>true</v>
      </c>
      <c r="G268" t="str">
        <f>タスクcsv元!H268&amp;""</f>
        <v/>
      </c>
      <c r="H268">
        <f>IF(タスクcsv元!I268="",0,タスクcsv元!I268)</f>
        <v>0</v>
      </c>
      <c r="I268">
        <f>IF(タスクcsv元!J268="",0,タスクcsv元!J268)</f>
        <v>0</v>
      </c>
      <c r="J268" t="str">
        <f t="shared" si="4"/>
        <v>INSERT INTO task(task_type_no,task_class_no,task_content,cost_classfication_cd,due_date,comp_f,memo,min_estimation,max_estimation) VALUES('業務(シスメックス)','200','SIT実施','1',null,'true','','0','0');</v>
      </c>
    </row>
    <row r="269" spans="1:10">
      <c r="A269" t="str">
        <f>IFERROR(VLOOKUP(タスクcsv元!B269,リスト!B:D,2,0),"")</f>
        <v>業務(シスメックス)</v>
      </c>
      <c r="B269">
        <f>IFERROR(VLOOKUP(タスクcsv元!C269,リスト!F:G,2,0),"")</f>
        <v>200</v>
      </c>
      <c r="C269" t="str">
        <f>IF(IFERROR(タスクcsv元!D269,"")=0,"",IFERROR(タスクcsv元!D269,""))</f>
        <v>要件再整理(全体)</v>
      </c>
      <c r="D269">
        <f>IFERROR(VLOOKUP(タスクcsv元!E269,リスト!J:K,2,0),"")</f>
        <v>1</v>
      </c>
      <c r="E269" s="11" t="str">
        <f>IF(タスクcsv元!F269=0,"",タスクcsv元!F269)</f>
        <v/>
      </c>
      <c r="F269" t="str">
        <f>IF(A269&lt;&gt;"",IF(タスクcsv元!G269="","false","true"),"")</f>
        <v>true</v>
      </c>
      <c r="G269" t="str">
        <f>タスクcsv元!H269&amp;""</f>
        <v/>
      </c>
      <c r="H269">
        <f>IF(タスクcsv元!I269="",0,タスクcsv元!I269)</f>
        <v>0</v>
      </c>
      <c r="I269">
        <f>IF(タスクcsv元!J269="",0,タスクcsv元!J269)</f>
        <v>0</v>
      </c>
      <c r="J269" t="str">
        <f t="shared" si="4"/>
        <v>INSERT INTO task(task_type_no,task_class_no,task_content,cost_classfication_cd,due_date,comp_f,memo,min_estimation,max_estimation) VALUES('業務(シスメックス)','200','要件再整理(全体)','1',null,'true','','0','0');</v>
      </c>
    </row>
    <row r="270" spans="1:10">
      <c r="A270" t="str">
        <f>IFERROR(VLOOKUP(タスクcsv元!B270,リスト!B:D,2,0),"")</f>
        <v>業務(シスメックス)</v>
      </c>
      <c r="B270">
        <f>IFERROR(VLOOKUP(タスクcsv元!C270,リスト!F:G,2,0),"")</f>
        <v>200</v>
      </c>
      <c r="C270" t="str">
        <f>IF(IFERROR(タスクcsv元!D270,"")=0,"",IFERROR(タスクcsv元!D270,""))</f>
        <v>SOTC070の立て直し</v>
      </c>
      <c r="D270">
        <f>IFERROR(VLOOKUP(タスクcsv元!E270,リスト!J:K,2,0),"")</f>
        <v>1</v>
      </c>
      <c r="E270" s="11" t="str">
        <f>IF(タスクcsv元!F270=0,"",タスクcsv元!F270)</f>
        <v/>
      </c>
      <c r="F270" t="str">
        <f>IF(A270&lt;&gt;"",IF(タスクcsv元!G270="","false","true"),"")</f>
        <v>true</v>
      </c>
      <c r="G270" t="str">
        <f>タスクcsv元!H270&amp;""</f>
        <v/>
      </c>
      <c r="H270">
        <f>IF(タスクcsv元!I270="",0,タスクcsv元!I270)</f>
        <v>0</v>
      </c>
      <c r="I270">
        <f>IF(タスクcsv元!J270="",0,タスクcsv元!J270)</f>
        <v>0</v>
      </c>
      <c r="J270" t="str">
        <f t="shared" si="4"/>
        <v>INSERT INTO task(task_type_no,task_class_no,task_content,cost_classfication_cd,due_date,comp_f,memo,min_estimation,max_estimation) VALUES('業務(シスメックス)','200','SOTC070の立て直し','1',null,'true','','0','0');</v>
      </c>
    </row>
    <row r="271" spans="1:10">
      <c r="A271" t="str">
        <f>IFERROR(VLOOKUP(タスクcsv元!B271,リスト!B:D,2,0),"")</f>
        <v>業務(シスメックス)</v>
      </c>
      <c r="B271">
        <f>IFERROR(VLOOKUP(タスクcsv元!C271,リスト!F:G,2,0),"")</f>
        <v>200</v>
      </c>
      <c r="C271" t="str">
        <f>IF(IFERROR(タスクcsv元!D271,"")=0,"",IFERROR(タスクcsv元!D271,""))</f>
        <v>移行関連対応</v>
      </c>
      <c r="D271">
        <f>IFERROR(VLOOKUP(タスクcsv元!E271,リスト!J:K,2,0),"")</f>
        <v>1</v>
      </c>
      <c r="E271" s="11" t="str">
        <f>IF(タスクcsv元!F271=0,"",タスクcsv元!F271)</f>
        <v/>
      </c>
      <c r="F271" t="str">
        <f>IF(A271&lt;&gt;"",IF(タスクcsv元!G271="","false","true"),"")</f>
        <v>true</v>
      </c>
      <c r="G271" t="str">
        <f>タスクcsv元!H271&amp;""</f>
        <v/>
      </c>
      <c r="H271">
        <f>IF(タスクcsv元!I271="",0,タスクcsv元!I271)</f>
        <v>0</v>
      </c>
      <c r="I271">
        <f>IF(タスクcsv元!J271="",0,タスクcsv元!J271)</f>
        <v>0</v>
      </c>
      <c r="J271" t="str">
        <f t="shared" si="4"/>
        <v>INSERT INTO task(task_type_no,task_class_no,task_content,cost_classfication_cd,due_date,comp_f,memo,min_estimation,max_estimation) VALUES('業務(シスメックス)','200','移行関連対応','1',null,'true','','0','0');</v>
      </c>
    </row>
    <row r="272" spans="1:10">
      <c r="A272" t="str">
        <f>IFERROR(VLOOKUP(タスクcsv元!B272,リスト!B:D,2,0),"")</f>
        <v>業務(シスメックス)</v>
      </c>
      <c r="B272">
        <f>IFERROR(VLOOKUP(タスクcsv元!C272,リスト!F:G,2,0),"")</f>
        <v>200</v>
      </c>
      <c r="C272" t="str">
        <f>IF(IFERROR(タスクcsv元!D272,"")=0,"",IFERROR(タスクcsv元!D272,""))</f>
        <v>SAP連携大容量エラー対応</v>
      </c>
      <c r="D272">
        <f>IFERROR(VLOOKUP(タスクcsv元!E272,リスト!J:K,2,0),"")</f>
        <v>1</v>
      </c>
      <c r="E272" s="11" t="str">
        <f>IF(タスクcsv元!F272=0,"",タスクcsv元!F272)</f>
        <v/>
      </c>
      <c r="F272" t="str">
        <f>IF(A272&lt;&gt;"",IF(タスクcsv元!G272="","false","true"),"")</f>
        <v>true</v>
      </c>
      <c r="G272" t="str">
        <f>タスクcsv元!H272&amp;""</f>
        <v/>
      </c>
      <c r="H272">
        <f>IF(タスクcsv元!I272="",0,タスクcsv元!I272)</f>
        <v>0</v>
      </c>
      <c r="I272">
        <f>IF(タスクcsv元!J272="",0,タスクcsv元!J272)</f>
        <v>0</v>
      </c>
      <c r="J272" t="str">
        <f t="shared" si="4"/>
        <v>INSERT INTO task(task_type_no,task_class_no,task_content,cost_classfication_cd,due_date,comp_f,memo,min_estimation,max_estimation) VALUES('業務(シスメックス)','200','SAP連携大容量エラー対応','1',null,'true','','0','0');</v>
      </c>
    </row>
    <row r="273" spans="1:10">
      <c r="A273" t="str">
        <f>IFERROR(VLOOKUP(タスクcsv元!B273,リスト!B:D,2,0),"")</f>
        <v>業務(シスメックス)</v>
      </c>
      <c r="B273">
        <f>IFERROR(VLOOKUP(タスクcsv元!C273,リスト!F:G,2,0),"")</f>
        <v>200</v>
      </c>
      <c r="C273" t="str">
        <f>IF(IFERROR(タスクcsv元!D273,"")=0,"",IFERROR(タスクcsv元!D273,""))</f>
        <v>UAT対応</v>
      </c>
      <c r="D273">
        <f>IFERROR(VLOOKUP(タスクcsv元!E273,リスト!J:K,2,0),"")</f>
        <v>1</v>
      </c>
      <c r="E273" s="11" t="str">
        <f>IF(タスクcsv元!F273=0,"",タスクcsv元!F273)</f>
        <v/>
      </c>
      <c r="F273" t="str">
        <f>IF(A273&lt;&gt;"",IF(タスクcsv元!G273="","false","true"),"")</f>
        <v>true</v>
      </c>
      <c r="G273" t="str">
        <f>タスクcsv元!H273&amp;""</f>
        <v/>
      </c>
      <c r="H273">
        <f>IF(タスクcsv元!I273="",0,タスクcsv元!I273)</f>
        <v>0</v>
      </c>
      <c r="I273">
        <f>IF(タスクcsv元!J273="",0,タスクcsv元!J273)</f>
        <v>0</v>
      </c>
      <c r="J273" t="str">
        <f t="shared" si="4"/>
        <v>INSERT INTO task(task_type_no,task_class_no,task_content,cost_classfication_cd,due_date,comp_f,memo,min_estimation,max_estimation) VALUES('業務(シスメックス)','200','UAT対応','1',null,'true','','0','0');</v>
      </c>
    </row>
    <row r="274" spans="1:10">
      <c r="A274" t="str">
        <f>IFERROR(VLOOKUP(タスクcsv元!B274,リスト!B:D,2,0),"")</f>
        <v>業務(シスメックス)</v>
      </c>
      <c r="B274">
        <f>IFERROR(VLOOKUP(タスクcsv元!C274,リスト!F:G,2,0),"")</f>
        <v>200</v>
      </c>
      <c r="C274" t="str">
        <f>IF(IFERROR(タスクcsv元!D274,"")=0,"",IFERROR(タスクcsv元!D274,""))</f>
        <v>本番移行準備(連携)</v>
      </c>
      <c r="D274">
        <f>IFERROR(VLOOKUP(タスクcsv元!E274,リスト!J:K,2,0),"")</f>
        <v>1</v>
      </c>
      <c r="E274" s="11" t="str">
        <f>IF(タスクcsv元!F274=0,"",タスクcsv元!F274)</f>
        <v/>
      </c>
      <c r="F274" t="str">
        <f>IF(A274&lt;&gt;"",IF(タスクcsv元!G274="","false","true"),"")</f>
        <v>true</v>
      </c>
      <c r="G274" t="str">
        <f>タスクcsv元!H274&amp;""</f>
        <v/>
      </c>
      <c r="H274">
        <f>IF(タスクcsv元!I274="",0,タスクcsv元!I274)</f>
        <v>30</v>
      </c>
      <c r="I274">
        <f>IF(タスクcsv元!J274="",0,タスクcsv元!J274)</f>
        <v>45</v>
      </c>
      <c r="J274" t="str">
        <f t="shared" si="4"/>
        <v>INSERT INTO task(task_type_no,task_class_no,task_content,cost_classfication_cd,due_date,comp_f,memo,min_estimation,max_estimation) VALUES('業務(シスメックス)','200','本番移行準備(連携)','1',null,'true','','30','45');</v>
      </c>
    </row>
    <row r="275" spans="1:10">
      <c r="A275" t="str">
        <f>IFERROR(VLOOKUP(タスクcsv元!B275,リスト!B:D,2,0),"")</f>
        <v>業務(シスメックス)</v>
      </c>
      <c r="B275">
        <f>IFERROR(VLOOKUP(タスクcsv元!C275,リスト!F:G,2,0),"")</f>
        <v>200</v>
      </c>
      <c r="C275" t="str">
        <f>IF(IFERROR(タスクcsv元!D275,"")=0,"",IFERROR(タスクcsv元!D275,""))</f>
        <v>SYSMEX_TS-3102　【商品】保守継続利用対象フラグ更新対象について</v>
      </c>
      <c r="D275">
        <f>IFERROR(VLOOKUP(タスクcsv元!E275,リスト!J:K,2,0),"")</f>
        <v>1</v>
      </c>
      <c r="E275" s="11" t="str">
        <f>IF(タスクcsv元!F275=0,"",タスクcsv元!F275)</f>
        <v/>
      </c>
      <c r="F275" t="str">
        <f>IF(A275&lt;&gt;"",IF(タスクcsv元!G275="","false","true"),"")</f>
        <v>true</v>
      </c>
      <c r="G275" t="str">
        <f>タスクcsv元!H275&amp;""</f>
        <v/>
      </c>
      <c r="H275">
        <f>IF(タスクcsv元!I275="",0,タスクcsv元!I275)</f>
        <v>6</v>
      </c>
      <c r="I275">
        <f>IF(タスクcsv元!J275="",0,タスクcsv元!J275)</f>
        <v>9</v>
      </c>
      <c r="J275" t="str">
        <f t="shared" si="4"/>
        <v>INSERT INTO task(task_type_no,task_class_no,task_content,cost_classfication_cd,due_date,comp_f,memo,min_estimation,max_estimation) VALUES('業務(シスメックス)','200','SYSMEX_TS-3102　【商品】保守継続利用対象フラグ更新対象について','1',null,'true','','6','9');</v>
      </c>
    </row>
    <row r="276" spans="1:10">
      <c r="A276" t="str">
        <f>IFERROR(VLOOKUP(タスクcsv元!B276,リスト!B:D,2,0),"")</f>
        <v>業務(シスメックス)</v>
      </c>
      <c r="B276">
        <f>IFERROR(VLOOKUP(タスクcsv元!C276,リスト!F:G,2,0),"")</f>
        <v>200</v>
      </c>
      <c r="C276" t="str">
        <f>IF(IFERROR(タスクcsv元!D276,"")=0,"",IFERROR(タスクcsv元!D276,""))</f>
        <v>SYSMEX_TS-1987 データ移行時のSVMXリソースについて</v>
      </c>
      <c r="D276">
        <f>IFERROR(VLOOKUP(タスクcsv元!E276,リスト!J:K,2,0),"")</f>
        <v>1</v>
      </c>
      <c r="E276" s="11" t="str">
        <f>IF(タスクcsv元!F276=0,"",タスクcsv元!F276)</f>
        <v/>
      </c>
      <c r="F276" t="str">
        <f>IF(A276&lt;&gt;"",IF(タスクcsv元!G276="","false","true"),"")</f>
        <v>true</v>
      </c>
      <c r="G276" t="str">
        <f>タスクcsv元!H276&amp;""</f>
        <v/>
      </c>
      <c r="H276">
        <f>IF(タスクcsv元!I276="",0,タスクcsv元!I276)</f>
        <v>14</v>
      </c>
      <c r="I276">
        <f>IF(タスクcsv元!J276="",0,タスクcsv元!J276)</f>
        <v>21</v>
      </c>
      <c r="J276" t="str">
        <f t="shared" si="4"/>
        <v>INSERT INTO task(task_type_no,task_class_no,task_content,cost_classfication_cd,due_date,comp_f,memo,min_estimation,max_estimation) VALUES('業務(シスメックス)','200','SYSMEX_TS-1987 データ移行時のSVMXリソースについて','1',null,'true','','14','21');</v>
      </c>
    </row>
    <row r="277" spans="1:10">
      <c r="A277" t="str">
        <f>IFERROR(VLOOKUP(タスクcsv元!B277,リスト!B:D,2,0),"")</f>
        <v>業務(シスメックス)</v>
      </c>
      <c r="B277">
        <f>IFERROR(VLOOKUP(タスクcsv元!C277,リスト!F:G,2,0),"")</f>
        <v>200</v>
      </c>
      <c r="C277" t="str">
        <f>IF(IFERROR(タスクcsv元!D277,"")=0,"",IFERROR(タスクcsv元!D277,""))</f>
        <v>SYSMEX_TS-2926　【商品】競合他社品の移行要否について</v>
      </c>
      <c r="D277">
        <f>IFERROR(VLOOKUP(タスクcsv元!E277,リスト!J:K,2,0),"")</f>
        <v>1</v>
      </c>
      <c r="E277" s="11" t="str">
        <f>IF(タスクcsv元!F277=0,"",タスクcsv元!F277)</f>
        <v/>
      </c>
      <c r="F277" t="str">
        <f>IF(A277&lt;&gt;"",IF(タスクcsv元!G277="","false","true"),"")</f>
        <v>true</v>
      </c>
      <c r="G277" t="str">
        <f>タスクcsv元!H277&amp;""</f>
        <v/>
      </c>
      <c r="H277">
        <f>IF(タスクcsv元!I277="",0,タスクcsv元!I277)</f>
        <v>10</v>
      </c>
      <c r="I277">
        <f>IF(タスクcsv元!J277="",0,タスクcsv元!J277)</f>
        <v>15</v>
      </c>
      <c r="J277" t="str">
        <f t="shared" si="4"/>
        <v>INSERT INTO task(task_type_no,task_class_no,task_content,cost_classfication_cd,due_date,comp_f,memo,min_estimation,max_estimation) VALUES('業務(シスメックス)','200','SYSMEX_TS-2926　【商品】競合他社品の移行要否について','1',null,'true','','10','15');</v>
      </c>
    </row>
    <row r="278" spans="1:10">
      <c r="A278" t="str">
        <f>IFERROR(VLOOKUP(タスクcsv元!B278,リスト!B:D,2,0),"")</f>
        <v>業務(シスメックス)</v>
      </c>
      <c r="B278">
        <f>IFERROR(VLOOKUP(タスクcsv元!C278,リスト!F:G,2,0),"")</f>
        <v>200</v>
      </c>
      <c r="C278" t="str">
        <f>IF(IFERROR(タスクcsv元!D278,"")=0,"",IFERROR(タスクcsv元!D278,""))</f>
        <v>連携パフォーマンス対応(SYSMEX_TS-3161 【UAT】[データ連携]SRTR010_IFRSサービスコスト情報連携　パフォーマンスを考慮した条件見直し)</v>
      </c>
      <c r="D278">
        <f>IFERROR(VLOOKUP(タスクcsv元!E278,リスト!J:K,2,0),"")</f>
        <v>1</v>
      </c>
      <c r="E278" s="11" t="str">
        <f>IF(タスクcsv元!F278=0,"",タスクcsv元!F278)</f>
        <v/>
      </c>
      <c r="F278" t="str">
        <f>IF(A278&lt;&gt;"",IF(タスクcsv元!G278="","false","true"),"")</f>
        <v>true</v>
      </c>
      <c r="G278" t="str">
        <f>タスクcsv元!H278&amp;""</f>
        <v/>
      </c>
      <c r="H278">
        <f>IF(タスクcsv元!I278="",0,タスクcsv元!I278)</f>
        <v>0</v>
      </c>
      <c r="I278">
        <f>IF(タスクcsv元!J278="",0,タスクcsv元!J278)</f>
        <v>0</v>
      </c>
      <c r="J278" t="str">
        <f t="shared" si="4"/>
        <v>INSERT INTO task(task_type_no,task_class_no,task_content,cost_classfication_cd,due_date,comp_f,memo,min_estimation,max_estimation) VALUES('業務(シスメックス)','200','連携パフォーマンス対応(SYSMEX_TS-3161 【UAT】[データ連携]SRTR010_IFRSサービスコスト情報連携　パフォーマンスを考慮した条件見直し)','1',null,'true','','0','0');</v>
      </c>
    </row>
    <row r="279" spans="1:10">
      <c r="A279" t="str">
        <f>IFERROR(VLOOKUP(タスクcsv元!B279,リスト!B:D,2,0),"")</f>
        <v>業務(シスメックス)</v>
      </c>
      <c r="B279">
        <f>IFERROR(VLOOKUP(タスクcsv元!C279,リスト!F:G,2,0),"")</f>
        <v>200</v>
      </c>
      <c r="C279" t="str">
        <f>IF(IFERROR(タスクcsv元!D279,"")=0,"",IFERROR(タスクcsv元!D279,""))</f>
        <v>セット品判定の整理・検討</v>
      </c>
      <c r="D279">
        <f>IFERROR(VLOOKUP(タスクcsv元!E279,リスト!J:K,2,0),"")</f>
        <v>1</v>
      </c>
      <c r="E279" s="11" t="str">
        <f>IF(タスクcsv元!F279=0,"",タスクcsv元!F279)</f>
        <v/>
      </c>
      <c r="F279" t="str">
        <f>IF(A279&lt;&gt;"",IF(タスクcsv元!G279="","false","true"),"")</f>
        <v>true</v>
      </c>
      <c r="G279" t="str">
        <f>タスクcsv元!H279&amp;""</f>
        <v/>
      </c>
      <c r="H279">
        <f>IF(タスクcsv元!I279="",0,タスクcsv元!I279)</f>
        <v>3</v>
      </c>
      <c r="I279">
        <f>IF(タスクcsv元!J279="",0,タスクcsv元!J279)</f>
        <v>4.5</v>
      </c>
      <c r="J279" t="str">
        <f t="shared" si="4"/>
        <v>INSERT INTO task(task_type_no,task_class_no,task_content,cost_classfication_cd,due_date,comp_f,memo,min_estimation,max_estimation) VALUES('業務(シスメックス)','200','セット品判定の整理・検討','1',null,'true','','3','4.5');</v>
      </c>
    </row>
    <row r="280" spans="1:10">
      <c r="A280" t="str">
        <f>IFERROR(VLOOKUP(タスクcsv元!B280,リスト!B:D,2,0),"")</f>
        <v>業務(シスメックス)</v>
      </c>
      <c r="B280">
        <f>IFERROR(VLOOKUP(タスクcsv元!C280,リスト!F:G,2,0),"")</f>
        <v>200</v>
      </c>
      <c r="C280" t="str">
        <f>IF(IFERROR(タスクcsv元!D280,"")=0,"",IFERROR(タスクcsv元!D280,""))</f>
        <v>SYSMEX_TS-3145 【データ移行】【商品】項目廃止に伴う項目維持要否などの確認</v>
      </c>
      <c r="D280">
        <f>IFERROR(VLOOKUP(タスクcsv元!E280,リスト!J:K,2,0),"")</f>
        <v>1</v>
      </c>
      <c r="E280" s="11" t="str">
        <f>IF(タスクcsv元!F280=0,"",タスクcsv元!F280)</f>
        <v/>
      </c>
      <c r="F280" t="str">
        <f>IF(A280&lt;&gt;"",IF(タスクcsv元!G280="","false","true"),"")</f>
        <v>true</v>
      </c>
      <c r="G280" t="str">
        <f>タスクcsv元!H280&amp;""</f>
        <v/>
      </c>
      <c r="H280">
        <f>IF(タスクcsv元!I280="",0,タスクcsv元!I280)</f>
        <v>6</v>
      </c>
      <c r="I280">
        <f>IF(タスクcsv元!J280="",0,タスクcsv元!J280)</f>
        <v>9</v>
      </c>
      <c r="J280" t="str">
        <f t="shared" si="4"/>
        <v>INSERT INTO task(task_type_no,task_class_no,task_content,cost_classfication_cd,due_date,comp_f,memo,min_estimation,max_estimation) VALUES('業務(シスメックス)','200','SYSMEX_TS-3145 【データ移行】【商品】項目廃止に伴う項目維持要否などの確認','1',null,'true','','6','9');</v>
      </c>
    </row>
    <row r="281" spans="1:10">
      <c r="A281" t="str">
        <f>IFERROR(VLOOKUP(タスクcsv元!B281,リスト!B:D,2,0),"")</f>
        <v>業務(シスメックス)</v>
      </c>
      <c r="B281">
        <f>IFERROR(VLOOKUP(タスクcsv元!C281,リスト!F:G,2,0),"")</f>
        <v>200</v>
      </c>
      <c r="C281" t="str">
        <f>IF(IFERROR(タスクcsv元!D281,"")=0,"",IFERROR(タスクcsv元!D281,""))</f>
        <v>SYSMEX_TS-2245　【商品】CRM（Salesforce）側で利用されている過去の商品マスタデータの移行について</v>
      </c>
      <c r="D281">
        <f>IFERROR(VLOOKUP(タスクcsv元!E281,リスト!J:K,2,0),"")</f>
        <v>1</v>
      </c>
      <c r="E281" s="11" t="str">
        <f>IF(タスクcsv元!F281=0,"",タスクcsv元!F281)</f>
        <v/>
      </c>
      <c r="F281" t="str">
        <f>IF(A281&lt;&gt;"",IF(タスクcsv元!G281="","false","true"),"")</f>
        <v>true</v>
      </c>
      <c r="G281" t="str">
        <f>タスクcsv元!H281&amp;""</f>
        <v/>
      </c>
      <c r="H281">
        <f>IF(タスクcsv元!I281="",0,タスクcsv元!I281)</f>
        <v>10</v>
      </c>
      <c r="I281">
        <f>IF(タスクcsv元!J281="",0,タスクcsv元!J281)</f>
        <v>15</v>
      </c>
      <c r="J281" t="str">
        <f t="shared" si="4"/>
        <v>INSERT INTO task(task_type_no,task_class_no,task_content,cost_classfication_cd,due_date,comp_f,memo,min_estimation,max_estimation) VALUES('業務(シスメックス)','200','SYSMEX_TS-2245　【商品】CRM（Salesforce）側で利用されている過去の商品マスタデータの移行について','1',null,'true','','10','15');</v>
      </c>
    </row>
    <row r="282" spans="1:10">
      <c r="A282" t="str">
        <f>IFERROR(VLOOKUP(タスクcsv元!B282,リスト!B:D,2,0),"")</f>
        <v>業務(シスメックス)</v>
      </c>
      <c r="B282">
        <f>IFERROR(VLOOKUP(タスクcsv元!C282,リスト!F:G,2,0),"")</f>
        <v>200</v>
      </c>
      <c r="C282" t="str">
        <f>IF(IFERROR(タスクcsv元!D282,"")=0,"",IFERROR(タスクcsv元!D282,""))</f>
        <v>SYSMEX_TS-3223 【UAT】[データ連携]SOTC010_得意先マスタ基本情報送信　MDG内部エラーを検知する仕組を追加</v>
      </c>
      <c r="D282">
        <f>IFERROR(VLOOKUP(タスクcsv元!E282,リスト!J:K,2,0),"")</f>
        <v>1</v>
      </c>
      <c r="E282" s="11" t="str">
        <f>IF(タスクcsv元!F282=0,"",タスクcsv元!F282)</f>
        <v/>
      </c>
      <c r="F282" t="str">
        <f>IF(A282&lt;&gt;"",IF(タスクcsv元!G282="","false","true"),"")</f>
        <v>true</v>
      </c>
      <c r="G282" t="str">
        <f>タスクcsv元!H282&amp;""</f>
        <v/>
      </c>
      <c r="H282">
        <f>IF(タスクcsv元!I282="",0,タスクcsv元!I282)</f>
        <v>0</v>
      </c>
      <c r="I282">
        <f>IF(タスクcsv元!J282="",0,タスクcsv元!J282)</f>
        <v>0</v>
      </c>
      <c r="J282" t="str">
        <f t="shared" si="4"/>
        <v>INSERT INTO task(task_type_no,task_class_no,task_content,cost_classfication_cd,due_date,comp_f,memo,min_estimation,max_estimation) VALUES('業務(シスメックス)','200','SYSMEX_TS-3223 【UAT】[データ連携]SOTC010_得意先マスタ基本情報送信　MDG内部エラーを検知する仕組を追加','1',null,'true','','0','0');</v>
      </c>
    </row>
    <row r="283" spans="1:10">
      <c r="A283" t="str">
        <f>IFERROR(VLOOKUP(タスクcsv元!B283,リスト!B:D,2,0),"")</f>
        <v>業務(シスメックス)</v>
      </c>
      <c r="B283">
        <f>IFERROR(VLOOKUP(タスクcsv元!C283,リスト!F:G,2,0),"")</f>
        <v>200</v>
      </c>
      <c r="C283" t="str">
        <f>IF(IFERROR(タスクcsv元!D283,"")=0,"",IFERROR(タスクcsv元!D283,""))</f>
        <v>SYSMEX_TS-3218 【セット品明細マスタ】過去データの管理要否未確認</v>
      </c>
      <c r="D283">
        <f>IFERROR(VLOOKUP(タスクcsv元!E283,リスト!J:K,2,0),"")</f>
        <v>1</v>
      </c>
      <c r="E283" s="11" t="str">
        <f>IF(タスクcsv元!F283=0,"",タスクcsv元!F283)</f>
        <v/>
      </c>
      <c r="F283" t="str">
        <f>IF(A283&lt;&gt;"",IF(タスクcsv元!G283="","false","true"),"")</f>
        <v>true</v>
      </c>
      <c r="G283" t="str">
        <f>タスクcsv元!H283&amp;""</f>
        <v/>
      </c>
      <c r="H283">
        <f>IF(タスクcsv元!I283="",0,タスクcsv元!I283)</f>
        <v>0</v>
      </c>
      <c r="I283">
        <f>IF(タスクcsv元!J283="",0,タスクcsv元!J283)</f>
        <v>0</v>
      </c>
      <c r="J283" t="str">
        <f t="shared" si="4"/>
        <v>INSERT INTO task(task_type_no,task_class_no,task_content,cost_classfication_cd,due_date,comp_f,memo,min_estimation,max_estimation) VALUES('業務(シスメックス)','200','SYSMEX_TS-3218 【セット品明細マスタ】過去データの管理要否未確認','1',null,'true','','0','0');</v>
      </c>
    </row>
    <row r="284" spans="1:10">
      <c r="A284" t="str">
        <f>IFERROR(VLOOKUP(タスクcsv元!B284,リスト!B:D,2,0),"")</f>
        <v>業務(シスメックス)</v>
      </c>
      <c r="B284">
        <f>IFERROR(VLOOKUP(タスクcsv元!C284,リスト!F:G,2,0),"")</f>
        <v>200</v>
      </c>
      <c r="C284" t="str">
        <f>IF(IFERROR(タスクcsv元!D284,"")=0,"",IFERROR(タスクcsv元!D284,""))</f>
        <v>BR環境構築</v>
      </c>
      <c r="D284">
        <f>IFERROR(VLOOKUP(タスクcsv元!E284,リスト!J:K,2,0),"")</f>
        <v>1</v>
      </c>
      <c r="E284" s="11" t="str">
        <f>IF(タスクcsv元!F284=0,"",タスクcsv元!F284)</f>
        <v/>
      </c>
      <c r="F284" t="str">
        <f>IF(A284&lt;&gt;"",IF(タスクcsv元!G284="","false","true"),"")</f>
        <v>true</v>
      </c>
      <c r="G284" t="str">
        <f>タスクcsv元!H284&amp;""</f>
        <v/>
      </c>
      <c r="H284">
        <f>IF(タスクcsv元!I284="",0,タスクcsv元!I284)</f>
        <v>0</v>
      </c>
      <c r="I284">
        <f>IF(タスクcsv元!J284="",0,タスクcsv元!J284)</f>
        <v>0</v>
      </c>
      <c r="J284" t="str">
        <f t="shared" si="4"/>
        <v>INSERT INTO task(task_type_no,task_class_no,task_content,cost_classfication_cd,due_date,comp_f,memo,min_estimation,max_estimation) VALUES('業務(シスメックス)','200','BR環境構築','1',null,'true','','0','0');</v>
      </c>
    </row>
    <row r="285" spans="1:10">
      <c r="A285" t="str">
        <f>IFERROR(VLOOKUP(タスクcsv元!B285,リスト!B:D,2,0),"")</f>
        <v>業務(シスメックス)</v>
      </c>
      <c r="B285">
        <f>IFERROR(VLOOKUP(タスクcsv元!C285,リスト!F:G,2,0),"")</f>
        <v>200</v>
      </c>
      <c r="C285" t="str">
        <f>IF(IFERROR(タスクcsv元!D285,"")=0,"",IFERROR(タスクcsv元!D285,""))</f>
        <v>移行資料整理：商品</v>
      </c>
      <c r="D285">
        <f>IFERROR(VLOOKUP(タスクcsv元!E285,リスト!J:K,2,0),"")</f>
        <v>1</v>
      </c>
      <c r="E285" s="11" t="str">
        <f>IF(タスクcsv元!F285=0,"",タスクcsv元!F285)</f>
        <v/>
      </c>
      <c r="F285" t="str">
        <f>IF(A285&lt;&gt;"",IF(タスクcsv元!G285="","false","true"),"")</f>
        <v>true</v>
      </c>
      <c r="G285" t="str">
        <f>タスクcsv元!H285&amp;""</f>
        <v/>
      </c>
      <c r="H285">
        <f>IF(タスクcsv元!I285="",0,タスクcsv元!I285)</f>
        <v>0</v>
      </c>
      <c r="I285">
        <f>IF(タスクcsv元!J285="",0,タスクcsv元!J285)</f>
        <v>0</v>
      </c>
      <c r="J285" t="str">
        <f t="shared" si="4"/>
        <v>INSERT INTO task(task_type_no,task_class_no,task_content,cost_classfication_cd,due_date,comp_f,memo,min_estimation,max_estimation) VALUES('業務(シスメックス)','200','移行資料整理：商品','1',null,'true','','0','0');</v>
      </c>
    </row>
    <row r="286" spans="1:10">
      <c r="A286" t="str">
        <f>IFERROR(VLOOKUP(タスクcsv元!B286,リスト!B:D,2,0),"")</f>
        <v>業務(シスメックス)</v>
      </c>
      <c r="B286">
        <f>IFERROR(VLOOKUP(タスクcsv元!C286,リスト!F:G,2,0),"")</f>
        <v>200</v>
      </c>
      <c r="C286" t="str">
        <f>IF(IFERROR(タスクcsv元!D286,"")=0,"",IFERROR(タスクcsv元!D286,""))</f>
        <v>BRフォロー</v>
      </c>
      <c r="D286">
        <f>IFERROR(VLOOKUP(タスクcsv元!E286,リスト!J:K,2,0),"")</f>
        <v>1</v>
      </c>
      <c r="E286" s="11" t="str">
        <f>IF(タスクcsv元!F286=0,"",タスクcsv元!F286)</f>
        <v/>
      </c>
      <c r="F286" t="str">
        <f>IF(A286&lt;&gt;"",IF(タスクcsv元!G286="","false","true"),"")</f>
        <v>true</v>
      </c>
      <c r="G286" t="str">
        <f>タスクcsv元!H286&amp;""</f>
        <v/>
      </c>
      <c r="H286">
        <f>IF(タスクcsv元!I286="",0,タスクcsv元!I286)</f>
        <v>0</v>
      </c>
      <c r="I286">
        <f>IF(タスクcsv元!J286="",0,タスクcsv元!J286)</f>
        <v>0</v>
      </c>
      <c r="J286" t="str">
        <f t="shared" si="4"/>
        <v>INSERT INTO task(task_type_no,task_class_no,task_content,cost_classfication_cd,due_date,comp_f,memo,min_estimation,max_estimation) VALUES('業務(シスメックス)','200','BRフォロー','1',null,'true','','0','0');</v>
      </c>
    </row>
    <row r="287" spans="1:10">
      <c r="A287" t="str">
        <f>IFERROR(VLOOKUP(タスクcsv元!B287,リスト!B:D,2,0),"")</f>
        <v>業務(シスメックス)</v>
      </c>
      <c r="B287">
        <f>IFERROR(VLOOKUP(タスクcsv元!C287,リスト!F:G,2,0),"")</f>
        <v>200</v>
      </c>
      <c r="C287" t="str">
        <f>IF(IFERROR(タスクcsv元!D287,"")=0,"",IFERROR(タスクcsv元!D287,""))</f>
        <v>UAT3フォロー</v>
      </c>
      <c r="D287">
        <f>IFERROR(VLOOKUP(タスクcsv元!E287,リスト!J:K,2,0),"")</f>
        <v>1</v>
      </c>
      <c r="E287" s="11" t="str">
        <f>IF(タスクcsv元!F287=0,"",タスクcsv元!F287)</f>
        <v/>
      </c>
      <c r="F287" t="str">
        <f>IF(A287&lt;&gt;"",IF(タスクcsv元!G287="","false","true"),"")</f>
        <v>true</v>
      </c>
      <c r="G287" t="str">
        <f>タスクcsv元!H287&amp;""</f>
        <v/>
      </c>
      <c r="H287">
        <f>IF(タスクcsv元!I287="",0,タスクcsv元!I287)</f>
        <v>0</v>
      </c>
      <c r="I287">
        <f>IF(タスクcsv元!J287="",0,タスクcsv元!J287)</f>
        <v>0</v>
      </c>
      <c r="J287" t="str">
        <f t="shared" si="4"/>
        <v>INSERT INTO task(task_type_no,task_class_no,task_content,cost_classfication_cd,due_date,comp_f,memo,min_estimation,max_estimation) VALUES('業務(シスメックス)','200','UAT3フォロー','1',null,'true','','0','0');</v>
      </c>
    </row>
    <row r="288" spans="1:10">
      <c r="A288" t="str">
        <f>IFERROR(VLOOKUP(タスクcsv元!B288,リスト!B:D,2,0),"")</f>
        <v>業務(シスメックス)</v>
      </c>
      <c r="B288">
        <f>IFERROR(VLOOKUP(タスクcsv元!C288,リスト!F:G,2,0),"")</f>
        <v>200</v>
      </c>
      <c r="C288" t="str">
        <f>IF(IFERROR(タスクcsv元!D288,"")=0,"",IFERROR(タスクcsv元!D288,""))</f>
        <v>稼働後ハイパーケア</v>
      </c>
      <c r="D288">
        <f>IFERROR(VLOOKUP(タスクcsv元!E288,リスト!J:K,2,0),"")</f>
        <v>1</v>
      </c>
      <c r="E288" s="11" t="str">
        <f>IF(タスクcsv元!F288=0,"",タスクcsv元!F288)</f>
        <v/>
      </c>
      <c r="F288" t="str">
        <f>IF(A288&lt;&gt;"",IF(タスクcsv元!G288="","false","true"),"")</f>
        <v>true</v>
      </c>
      <c r="G288" t="str">
        <f>タスクcsv元!H288&amp;""</f>
        <v/>
      </c>
      <c r="H288">
        <f>IF(タスクcsv元!I288="",0,タスクcsv元!I288)</f>
        <v>0</v>
      </c>
      <c r="I288">
        <f>IF(タスクcsv元!J288="",0,タスクcsv元!J288)</f>
        <v>0</v>
      </c>
      <c r="J288" t="str">
        <f t="shared" si="4"/>
        <v>INSERT INTO task(task_type_no,task_class_no,task_content,cost_classfication_cd,due_date,comp_f,memo,min_estimation,max_estimation) VALUES('業務(シスメックス)','200','稼働後ハイパーケア','1',null,'true','','0','0');</v>
      </c>
    </row>
    <row r="289" spans="1:10">
      <c r="A289" t="str">
        <f>IFERROR(VLOOKUP(タスクcsv元!B289,リスト!B:D,2,0),"")</f>
        <v>業務(シスメックス)</v>
      </c>
      <c r="B289">
        <f>IFERROR(VLOOKUP(タスクcsv元!C289,リスト!F:G,2,0),"")</f>
        <v>200</v>
      </c>
      <c r="C289" t="str">
        <f>IF(IFERROR(タスクcsv元!D289,"")=0,"",IFERROR(タスクcsv元!D289,""))</f>
        <v>AWS移管対応</v>
      </c>
      <c r="D289">
        <f>IFERROR(VLOOKUP(タスクcsv元!E289,リスト!J:K,2,0),"")</f>
        <v>1</v>
      </c>
      <c r="E289" s="11">
        <f>IF(タスクcsv元!F289=0,"",タスクcsv元!F289)</f>
        <v>45930</v>
      </c>
      <c r="F289" t="str">
        <f>IF(A289&lt;&gt;"",IF(タスクcsv元!G289="","false","true"),"")</f>
        <v>true</v>
      </c>
      <c r="G289" t="str">
        <f>タスクcsv元!H289&amp;""</f>
        <v/>
      </c>
      <c r="H289">
        <f>IF(タスクcsv元!I289="",0,タスクcsv元!I289)</f>
        <v>30</v>
      </c>
      <c r="I289">
        <f>IF(タスクcsv元!J289="",0,タスクcsv元!J289)</f>
        <v>45</v>
      </c>
      <c r="J289" t="str">
        <f t="shared" si="4"/>
        <v>INSERT INTO task(task_type_no,task_class_no,task_content,cost_classfication_cd,due_date,comp_f,memo,min_estimation,max_estimation) VALUES('業務(シスメックス)','200','AWS移管対応','1','2025/09/30','true','','30','45');</v>
      </c>
    </row>
    <row r="290" spans="1:10">
      <c r="A290" t="str">
        <f>IFERROR(VLOOKUP(タスクcsv元!B290,リスト!B:D,2,0),"")</f>
        <v>業務(シスメックス)</v>
      </c>
      <c r="B290">
        <f>IFERROR(VLOOKUP(タスクcsv元!C290,リスト!F:G,2,0),"")</f>
        <v>200</v>
      </c>
      <c r="C290" t="str">
        <f>IF(IFERROR(タスクcsv元!D290,"")=0,"",IFERROR(タスクcsv元!D290,""))</f>
        <v>移行資料整理：セット品明細マスタ</v>
      </c>
      <c r="D290">
        <f>IFERROR(VLOOKUP(タスクcsv元!E290,リスト!J:K,2,0),"")</f>
        <v>1</v>
      </c>
      <c r="E290" s="11" t="str">
        <f>IF(タスクcsv元!F290=0,"",タスクcsv元!F290)</f>
        <v/>
      </c>
      <c r="F290" t="str">
        <f>IF(A290&lt;&gt;"",IF(タスクcsv元!G290="","false","true"),"")</f>
        <v>true</v>
      </c>
      <c r="G290" t="str">
        <f>タスクcsv元!H290&amp;""</f>
        <v/>
      </c>
      <c r="H290">
        <f>IF(タスクcsv元!I290="",0,タスクcsv元!I290)</f>
        <v>0</v>
      </c>
      <c r="I290">
        <f>IF(タスクcsv元!J290="",0,タスクcsv元!J290)</f>
        <v>0</v>
      </c>
      <c r="J290" t="str">
        <f t="shared" si="4"/>
        <v>INSERT INTO task(task_type_no,task_class_no,task_content,cost_classfication_cd,due_date,comp_f,memo,min_estimation,max_estimation) VALUES('業務(シスメックス)','200','移行資料整理：セット品明細マスタ','1',null,'true','','0','0');</v>
      </c>
    </row>
    <row r="291" spans="1:10">
      <c r="A291" t="str">
        <f>IFERROR(VLOOKUP(タスクcsv元!B291,リスト!B:D,2,0),"")</f>
        <v>業務(シスメックス)</v>
      </c>
      <c r="B291">
        <f>IFERROR(VLOOKUP(タスクcsv元!C291,リスト!F:G,2,0),"")</f>
        <v>200</v>
      </c>
      <c r="C291" t="str">
        <f>IF(IFERROR(タスクcsv元!D291,"")=0,"",IFERROR(タスクcsv元!D291,""))</f>
        <v>移行資料整理：得意先、取扱品目、取引高実績</v>
      </c>
      <c r="D291">
        <f>IFERROR(VLOOKUP(タスクcsv元!E291,リスト!J:K,2,0),"")</f>
        <v>1</v>
      </c>
      <c r="E291" s="11" t="str">
        <f>IF(タスクcsv元!F291=0,"",タスクcsv元!F291)</f>
        <v/>
      </c>
      <c r="F291" t="str">
        <f>IF(A291&lt;&gt;"",IF(タスクcsv元!G291="","false","true"),"")</f>
        <v>true</v>
      </c>
      <c r="G291" t="str">
        <f>タスクcsv元!H291&amp;""</f>
        <v/>
      </c>
      <c r="H291">
        <f>IF(タスクcsv元!I291="",0,タスクcsv元!I291)</f>
        <v>0</v>
      </c>
      <c r="I291">
        <f>IF(タスクcsv元!J291="",0,タスクcsv元!J291)</f>
        <v>0</v>
      </c>
      <c r="J291" t="str">
        <f t="shared" si="4"/>
        <v>INSERT INTO task(task_type_no,task_class_no,task_content,cost_classfication_cd,due_date,comp_f,memo,min_estimation,max_estimation) VALUES('業務(シスメックス)','200','移行資料整理：得意先、取扱品目、取引高実績','1',null,'true','','0','0');</v>
      </c>
    </row>
    <row r="292" spans="1:10">
      <c r="A292" t="str">
        <f>IFERROR(VLOOKUP(タスクcsv元!B292,リスト!B:D,2,0),"")</f>
        <v>業務(シスメックス)</v>
      </c>
      <c r="B292">
        <f>IFERROR(VLOOKUP(タスクcsv元!C292,リスト!F:G,2,0),"")</f>
        <v>200</v>
      </c>
      <c r="C292" t="str">
        <f>IF(IFERROR(タスクcsv元!D292,"")=0,"",IFERROR(タスクcsv元!D292,""))</f>
        <v>SYSMEX_TS-3110　【品目階層、製品部門】既存レコードの無効化対応について</v>
      </c>
      <c r="D292">
        <f>IFERROR(VLOOKUP(タスクcsv元!E292,リスト!J:K,2,0),"")</f>
        <v>1</v>
      </c>
      <c r="E292" s="11" t="str">
        <f>IF(タスクcsv元!F292=0,"",タスクcsv元!F292)</f>
        <v/>
      </c>
      <c r="F292" t="str">
        <f>IF(A292&lt;&gt;"",IF(タスクcsv元!G292="","false","true"),"")</f>
        <v>true</v>
      </c>
      <c r="G292" t="str">
        <f>タスクcsv元!H292&amp;""</f>
        <v/>
      </c>
      <c r="H292">
        <f>IF(タスクcsv元!I292="",0,タスクcsv元!I292)</f>
        <v>6</v>
      </c>
      <c r="I292">
        <f>IF(タスクcsv元!J292="",0,タスクcsv元!J292)</f>
        <v>9</v>
      </c>
      <c r="J292" t="str">
        <f t="shared" si="4"/>
        <v>INSERT INTO task(task_type_no,task_class_no,task_content,cost_classfication_cd,due_date,comp_f,memo,min_estimation,max_estimation) VALUES('業務(シスメックス)','200','SYSMEX_TS-3110　【品目階層、製品部門】既存レコードの無効化対応について','1',null,'true','','6','9');</v>
      </c>
    </row>
    <row r="293" spans="1:10">
      <c r="A293" t="str">
        <f>IFERROR(VLOOKUP(タスクcsv元!B293,リスト!B:D,2,0),"")</f>
        <v>業務(シスメックス)</v>
      </c>
      <c r="B293">
        <f>IFERROR(VLOOKUP(タスクcsv元!C293,リスト!F:G,2,0),"")</f>
        <v>200</v>
      </c>
      <c r="C293" t="str">
        <f>IF(IFERROR(タスクcsv元!D293,"")=0,"",IFERROR(タスクcsv元!D293,""))</f>
        <v>要件再整理(品目)</v>
      </c>
      <c r="D293">
        <f>IFERROR(VLOOKUP(タスクcsv元!E293,リスト!J:K,2,0),"")</f>
        <v>1</v>
      </c>
      <c r="E293" s="11" t="str">
        <f>IF(タスクcsv元!F293=0,"",タスクcsv元!F293)</f>
        <v/>
      </c>
      <c r="F293" t="str">
        <f>IF(A293&lt;&gt;"",IF(タスクcsv元!G293="","false","true"),"")</f>
        <v>true</v>
      </c>
      <c r="G293" t="str">
        <f>タスクcsv元!H293&amp;""</f>
        <v/>
      </c>
      <c r="H293">
        <f>IF(タスクcsv元!I293="",0,タスクcsv元!I293)</f>
        <v>0</v>
      </c>
      <c r="I293">
        <f>IF(タスクcsv元!J293="",0,タスクcsv元!J293)</f>
        <v>0</v>
      </c>
      <c r="J293" t="str">
        <f t="shared" si="4"/>
        <v>INSERT INTO task(task_type_no,task_class_no,task_content,cost_classfication_cd,due_date,comp_f,memo,min_estimation,max_estimation) VALUES('業務(シスメックス)','200','要件再整理(品目)','1',null,'true','','0','0');</v>
      </c>
    </row>
    <row r="294" spans="1:10">
      <c r="A294" t="str">
        <f>IFERROR(VLOOKUP(タスクcsv元!B294,リスト!B:D,2,0),"")</f>
        <v>業務(シスメックス)</v>
      </c>
      <c r="B294">
        <f>IFERROR(VLOOKUP(タスクcsv元!C294,リスト!F:G,2,0),"")</f>
        <v>200</v>
      </c>
      <c r="C294" t="str">
        <f>IF(IFERROR(タスクcsv元!D294,"")=0,"",IFERROR(タスクcsv元!D294,""))</f>
        <v>SYSMEX_TS-2169 品目マスタのToBe改修</v>
      </c>
      <c r="D294">
        <f>IFERROR(VLOOKUP(タスクcsv元!E294,リスト!J:K,2,0),"")</f>
        <v>1</v>
      </c>
      <c r="E294" s="11" t="str">
        <f>IF(タスクcsv元!F294=0,"",タスクcsv元!F294)</f>
        <v/>
      </c>
      <c r="F294" t="str">
        <f>IF(A294&lt;&gt;"",IF(タスクcsv元!G294="","false","true"),"")</f>
        <v>true</v>
      </c>
      <c r="G294" t="str">
        <f>タスクcsv元!H294&amp;""</f>
        <v/>
      </c>
      <c r="H294">
        <f>IF(タスクcsv元!I294="",0,タスクcsv元!I294)</f>
        <v>0</v>
      </c>
      <c r="I294">
        <f>IF(タスクcsv元!J294="",0,タスクcsv元!J294)</f>
        <v>0</v>
      </c>
      <c r="J294" t="str">
        <f t="shared" si="4"/>
        <v>INSERT INTO task(task_type_no,task_class_no,task_content,cost_classfication_cd,due_date,comp_f,memo,min_estimation,max_estimation) VALUES('業務(シスメックス)','200','SYSMEX_TS-2169 品目マスタのToBe改修','1',null,'true','','0','0');</v>
      </c>
    </row>
    <row r="295" spans="1:10">
      <c r="A295" t="str">
        <f>IFERROR(VLOOKUP(タスクcsv元!B295,リスト!B:D,2,0),"")</f>
        <v>間接</v>
      </c>
      <c r="B295">
        <f>IFERROR(VLOOKUP(タスクcsv元!C295,リスト!F:G,2,0),"")</f>
        <v>992</v>
      </c>
      <c r="C295" t="str">
        <f>IF(IFERROR(タスクcsv元!D295,"")=0,"",IFERROR(タスクcsv元!D295,""))</f>
        <v>説明</v>
      </c>
      <c r="D295">
        <f>IFERROR(VLOOKUP(タスクcsv元!E295,リスト!J:K,2,0),"")</f>
        <v>2</v>
      </c>
      <c r="E295" s="11">
        <f>IF(タスクcsv元!F295=0,"",タスクcsv元!F295)</f>
        <v>44470</v>
      </c>
      <c r="F295" t="str">
        <f>IF(A295&lt;&gt;"",IF(タスクcsv元!G295="","false","true"),"")</f>
        <v>true</v>
      </c>
      <c r="G295" t="str">
        <f>タスクcsv元!H295&amp;""</f>
        <v/>
      </c>
      <c r="H295">
        <f>IF(タスクcsv元!I295="",0,タスクcsv元!I295)</f>
        <v>0</v>
      </c>
      <c r="I295">
        <f>IF(タスクcsv元!J295="",0,タスクcsv元!J295)</f>
        <v>0</v>
      </c>
      <c r="J295" t="str">
        <f t="shared" si="4"/>
        <v>INSERT INTO task(task_type_no,task_class_no,task_content,cost_classfication_cd,due_date,comp_f,memo,min_estimation,max_estimation) VALUES('間接','992','説明','2','2021/10/01','true','','0','0');</v>
      </c>
    </row>
    <row r="296" spans="1:10">
      <c r="A296" t="str">
        <f>IFERROR(VLOOKUP(タスクcsv元!B296,リスト!B:D,2,0),"")</f>
        <v>間接</v>
      </c>
      <c r="B296">
        <f>IFERROR(VLOOKUP(タスクcsv元!C296,リスト!F:G,2,0),"")</f>
        <v>3</v>
      </c>
      <c r="C296" t="str">
        <f>IF(IFERROR(タスクcsv元!D296,"")=0,"",IFERROR(タスクcsv元!D296,""))</f>
        <v>chatwork講習</v>
      </c>
      <c r="D296">
        <f>IFERROR(VLOOKUP(タスクcsv元!E296,リスト!J:K,2,0),"")</f>
        <v>3</v>
      </c>
      <c r="E296" s="11">
        <f>IF(タスクcsv元!F296=0,"",タスクcsv元!F296)</f>
        <v>44484</v>
      </c>
      <c r="F296" t="str">
        <f>IF(A296&lt;&gt;"",IF(タスクcsv元!G296="","false","true"),"")</f>
        <v>true</v>
      </c>
      <c r="G296" t="str">
        <f>タスクcsv元!H296&amp;""</f>
        <v/>
      </c>
      <c r="H296">
        <f>IF(タスクcsv元!I296="",0,タスクcsv元!I296)</f>
        <v>0</v>
      </c>
      <c r="I296">
        <f>IF(タスクcsv元!J296="",0,タスクcsv元!J296)</f>
        <v>0</v>
      </c>
      <c r="J296" t="str">
        <f t="shared" si="4"/>
        <v>INSERT INTO task(task_type_no,task_class_no,task_content,cost_classfication_cd,due_date,comp_f,memo,min_estimation,max_estimation) VALUES('間接','3','chatwork講習','3','2021/10/15','true','','0','0');</v>
      </c>
    </row>
    <row r="297" spans="1:10">
      <c r="A297" t="str">
        <f>IFERROR(VLOOKUP(タスクcsv元!B297,リスト!B:D,2,0),"")</f>
        <v>間接</v>
      </c>
      <c r="B297">
        <f>IFERROR(VLOOKUP(タスクcsv元!C297,リスト!F:G,2,0),"")</f>
        <v>992</v>
      </c>
      <c r="C297" t="str">
        <f>IF(IFERROR(タスクcsv元!D297,"")=0,"",IFERROR(タスクcsv元!D297,""))</f>
        <v>オンライン受講</v>
      </c>
      <c r="D297">
        <f>IFERROR(VLOOKUP(タスクcsv元!E297,リスト!J:K,2,0),"")</f>
        <v>3</v>
      </c>
      <c r="E297" s="11">
        <f>IF(タスクcsv元!F297=0,"",タスクcsv元!F297)</f>
        <v>44484</v>
      </c>
      <c r="F297" t="str">
        <f>IF(A297&lt;&gt;"",IF(タスクcsv元!G297="","false","true"),"")</f>
        <v>true</v>
      </c>
      <c r="G297" t="str">
        <f>タスクcsv元!H297&amp;""</f>
        <v/>
      </c>
      <c r="H297">
        <f>IF(タスクcsv元!I297="",0,タスクcsv元!I297)</f>
        <v>0</v>
      </c>
      <c r="I297">
        <f>IF(タスクcsv元!J297="",0,タスクcsv元!J297)</f>
        <v>0</v>
      </c>
      <c r="J297" t="str">
        <f t="shared" si="4"/>
        <v>INSERT INTO task(task_type_no,task_class_no,task_content,cost_classfication_cd,due_date,comp_f,memo,min_estimation,max_estimation) VALUES('間接','992','オンライン受講','3','2021/10/15','true','','0','0');</v>
      </c>
    </row>
    <row r="298" spans="1:10">
      <c r="A298" t="str">
        <f>IFERROR(VLOOKUP(タスクcsv元!B298,リスト!B:D,2,0),"")</f>
        <v>間接</v>
      </c>
      <c r="B298">
        <f>IFERROR(VLOOKUP(タスクcsv元!C298,リスト!F:G,2,0),"")</f>
        <v>1</v>
      </c>
      <c r="C298" t="str">
        <f>IF(IFERROR(タスクcsv元!D298,"")=0,"",IFERROR(タスクcsv元!D298,""))</f>
        <v>社内ルール把握</v>
      </c>
      <c r="D298">
        <f>IFERROR(VLOOKUP(タスクcsv元!E298,リスト!J:K,2,0),"")</f>
        <v>2</v>
      </c>
      <c r="E298" s="11" t="str">
        <f>IF(タスクcsv元!F298=0,"",タスクcsv元!F298)</f>
        <v/>
      </c>
      <c r="F298" t="str">
        <f>IF(A298&lt;&gt;"",IF(タスクcsv元!G298="","false","true"),"")</f>
        <v>true</v>
      </c>
      <c r="G298" t="str">
        <f>タスクcsv元!H298&amp;""</f>
        <v/>
      </c>
      <c r="H298">
        <f>IF(タスクcsv元!I298="",0,タスクcsv元!I298)</f>
        <v>0</v>
      </c>
      <c r="I298">
        <f>IF(タスクcsv元!J298="",0,タスクcsv元!J298)</f>
        <v>0</v>
      </c>
      <c r="J298" t="str">
        <f t="shared" si="4"/>
        <v>INSERT INTO task(task_type_no,task_class_no,task_content,cost_classfication_cd,due_date,comp_f,memo,min_estimation,max_estimation) VALUES('間接','1','社内ルール把握','2',null,'true','','0','0');</v>
      </c>
    </row>
    <row r="299" spans="1:10">
      <c r="A299" t="str">
        <f>IFERROR(VLOOKUP(タスクcsv元!B299,リスト!B:D,2,0),"")</f>
        <v>間接</v>
      </c>
      <c r="B299">
        <f>IFERROR(VLOOKUP(タスクcsv元!C299,リスト!F:G,2,0),"")</f>
        <v>1</v>
      </c>
      <c r="C299" t="str">
        <f>IF(IFERROR(タスクcsv元!D299,"")=0,"",IFERROR(タスクcsv元!D299,""))</f>
        <v>振り返り</v>
      </c>
      <c r="D299">
        <f>IFERROR(VLOOKUP(タスクcsv元!E299,リスト!J:K,2,0),"")</f>
        <v>2</v>
      </c>
      <c r="E299" s="11" t="str">
        <f>IF(タスクcsv元!F299=0,"",タスクcsv元!F299)</f>
        <v/>
      </c>
      <c r="F299" t="str">
        <f>IF(A299&lt;&gt;"",IF(タスクcsv元!G299="","false","true"),"")</f>
        <v>true</v>
      </c>
      <c r="G299" t="str">
        <f>タスクcsv元!H299&amp;""</f>
        <v/>
      </c>
      <c r="H299">
        <f>IF(タスクcsv元!I299="",0,タスクcsv元!I299)</f>
        <v>0</v>
      </c>
      <c r="I299">
        <f>IF(タスクcsv元!J299="",0,タスクcsv元!J299)</f>
        <v>0</v>
      </c>
      <c r="J299" t="str">
        <f t="shared" si="4"/>
        <v>INSERT INTO task(task_type_no,task_class_no,task_content,cost_classfication_cd,due_date,comp_f,memo,min_estimation,max_estimation) VALUES('間接','1','振り返り','2',null,'true','','0','0');</v>
      </c>
    </row>
    <row r="300" spans="1:10">
      <c r="A300" t="str">
        <f>IFERROR(VLOOKUP(タスクcsv元!B300,リスト!B:D,2,0),"")</f>
        <v>間接</v>
      </c>
      <c r="B300">
        <f>IFERROR(VLOOKUP(タスクcsv元!C300,リスト!F:G,2,0),"")</f>
        <v>5</v>
      </c>
      <c r="C300" t="str">
        <f>IF(IFERROR(タスクcsv元!D300,"")=0,"",IFERROR(タスクcsv元!D300,""))</f>
        <v>打合せ</v>
      </c>
      <c r="D300">
        <f>IFERROR(VLOOKUP(タスクcsv元!E300,リスト!J:K,2,0),"")</f>
        <v>3</v>
      </c>
      <c r="E300" s="11" t="str">
        <f>IF(タスクcsv元!F300=0,"",タスクcsv元!F300)</f>
        <v/>
      </c>
      <c r="F300" t="str">
        <f>IF(A300&lt;&gt;"",IF(タスクcsv元!G300="","false","true"),"")</f>
        <v>true</v>
      </c>
      <c r="G300" t="str">
        <f>タスクcsv元!H300&amp;""</f>
        <v/>
      </c>
      <c r="H300">
        <f>IF(タスクcsv元!I300="",0,タスクcsv元!I300)</f>
        <v>0</v>
      </c>
      <c r="I300">
        <f>IF(タスクcsv元!J300="",0,タスクcsv元!J300)</f>
        <v>0</v>
      </c>
      <c r="J300" t="str">
        <f t="shared" si="4"/>
        <v>INSERT INTO task(task_type_no,task_class_no,task_content,cost_classfication_cd,due_date,comp_f,memo,min_estimation,max_estimation) VALUES('間接','5','打合せ','3',null,'true','','0','0');</v>
      </c>
    </row>
    <row r="301" spans="1:10">
      <c r="A301" t="str">
        <f>IFERROR(VLOOKUP(タスクcsv元!B301,リスト!B:D,2,0),"")</f>
        <v>間接</v>
      </c>
      <c r="B301">
        <f>IFERROR(VLOOKUP(タスクcsv元!C301,リスト!F:G,2,0),"")</f>
        <v>1</v>
      </c>
      <c r="C301" t="str">
        <f>IF(IFERROR(タスクcsv元!D301,"")=0,"",IFERROR(タスクcsv元!D301,""))</f>
        <v>庶務</v>
      </c>
      <c r="D301">
        <f>IFERROR(VLOOKUP(タスクcsv元!E301,リスト!J:K,2,0),"")</f>
        <v>2</v>
      </c>
      <c r="E301" s="11" t="str">
        <f>IF(タスクcsv元!F301=0,"",タスクcsv元!F301)</f>
        <v/>
      </c>
      <c r="F301" t="str">
        <f>IF(A301&lt;&gt;"",IF(タスクcsv元!G301="","false","true"),"")</f>
        <v>true</v>
      </c>
      <c r="G301" t="str">
        <f>タスクcsv元!H301&amp;""</f>
        <v/>
      </c>
      <c r="H301">
        <f>IF(タスクcsv元!I301="",0,タスクcsv元!I301)</f>
        <v>0</v>
      </c>
      <c r="I301">
        <f>IF(タスクcsv元!J301="",0,タスクcsv元!J301)</f>
        <v>0</v>
      </c>
      <c r="J301" t="str">
        <f t="shared" si="4"/>
        <v>INSERT INTO task(task_type_no,task_class_no,task_content,cost_classfication_cd,due_date,comp_f,memo,min_estimation,max_estimation) VALUES('間接','1','庶務','2',null,'true','','0','0');</v>
      </c>
    </row>
    <row r="302" spans="1:10">
      <c r="A302" t="str">
        <f>IFERROR(VLOOKUP(タスクcsv元!B302,リスト!B:D,2,0),"")</f>
        <v>間接</v>
      </c>
      <c r="B302">
        <f>IFERROR(VLOOKUP(タスクcsv元!C302,リスト!F:G,2,0),"")</f>
        <v>1</v>
      </c>
      <c r="C302" t="str">
        <f>IF(IFERROR(タスクcsv元!D302,"")=0,"",IFERROR(タスクcsv元!D302,""))</f>
        <v>健康診断</v>
      </c>
      <c r="D302">
        <f>IFERROR(VLOOKUP(タスクcsv元!E302,リスト!J:K,2,0),"")</f>
        <v>2</v>
      </c>
      <c r="E302" s="11" t="str">
        <f>IF(タスクcsv元!F302=0,"",タスクcsv元!F302)</f>
        <v/>
      </c>
      <c r="F302" t="str">
        <f>IF(A302&lt;&gt;"",IF(タスクcsv元!G302="","false","true"),"")</f>
        <v>true</v>
      </c>
      <c r="G302" t="str">
        <f>タスクcsv元!H302&amp;""</f>
        <v/>
      </c>
      <c r="H302">
        <f>IF(タスクcsv元!I302="",0,タスクcsv元!I302)</f>
        <v>0</v>
      </c>
      <c r="I302">
        <f>IF(タスクcsv元!J302="",0,タスクcsv元!J302)</f>
        <v>0</v>
      </c>
      <c r="J302" t="str">
        <f t="shared" si="4"/>
        <v>INSERT INTO task(task_type_no,task_class_no,task_content,cost_classfication_cd,due_date,comp_f,memo,min_estimation,max_estimation) VALUES('間接','1','健康診断','2',null,'true','','0','0');</v>
      </c>
    </row>
    <row r="303" spans="1:10">
      <c r="A303" t="str">
        <f>IFERROR(VLOOKUP(タスクcsv元!B303,リスト!B:D,2,0),"")</f>
        <v>間接</v>
      </c>
      <c r="B303">
        <f>IFERROR(VLOOKUP(タスクcsv元!C303,リスト!F:G,2,0),"")</f>
        <v>1</v>
      </c>
      <c r="C303" t="str">
        <f>IF(IFERROR(タスクcsv元!D303,"")=0,"",IFERROR(タスクcsv元!D303,""))</f>
        <v>発表活動</v>
      </c>
      <c r="D303">
        <f>IFERROR(VLOOKUP(タスクcsv元!E303,リスト!J:K,2,0),"")</f>
        <v>2</v>
      </c>
      <c r="E303" s="11" t="str">
        <f>IF(タスクcsv元!F303=0,"",タスクcsv元!F303)</f>
        <v/>
      </c>
      <c r="F303" t="str">
        <f>IF(A303&lt;&gt;"",IF(タスクcsv元!G303="","false","true"),"")</f>
        <v>true</v>
      </c>
      <c r="G303" t="str">
        <f>タスクcsv元!H303&amp;""</f>
        <v/>
      </c>
      <c r="H303">
        <f>IF(タスクcsv元!I303="",0,タスクcsv元!I303)</f>
        <v>0</v>
      </c>
      <c r="I303">
        <f>IF(タスクcsv元!J303="",0,タスクcsv元!J303)</f>
        <v>0</v>
      </c>
      <c r="J303" t="str">
        <f t="shared" si="4"/>
        <v>INSERT INTO task(task_type_no,task_class_no,task_content,cost_classfication_cd,due_date,comp_f,memo,min_estimation,max_estimation) VALUES('間接','1','発表活動','2',null,'true','','0','0');</v>
      </c>
    </row>
    <row r="304" spans="1:10">
      <c r="A304" t="str">
        <f>IFERROR(VLOOKUP(タスクcsv元!B304,リスト!B:D,2,0),"")</f>
        <v>間接</v>
      </c>
      <c r="B304">
        <f>IFERROR(VLOOKUP(タスクcsv元!C304,リスト!F:G,2,0),"")</f>
        <v>1</v>
      </c>
      <c r="C304" t="str">
        <f>IF(IFERROR(タスクcsv元!D304,"")=0,"",IFERROR(タスクcsv元!D304,""))</f>
        <v>健康診断(2023)</v>
      </c>
      <c r="D304">
        <f>IFERROR(VLOOKUP(タスクcsv元!E304,リスト!J:K,2,0),"")</f>
        <v>2</v>
      </c>
      <c r="E304" s="11">
        <f>IF(タスクcsv元!F304=0,"",タスクcsv元!F304)</f>
        <v>45351</v>
      </c>
      <c r="F304" t="str">
        <f>IF(A304&lt;&gt;"",IF(タスクcsv元!G304="","false","true"),"")</f>
        <v>true</v>
      </c>
      <c r="G304" t="str">
        <f>タスクcsv元!H304&amp;""</f>
        <v>9月ごろ目線</v>
      </c>
      <c r="H304">
        <f>IF(タスクcsv元!I304="",0,タスクcsv元!I304)</f>
        <v>0</v>
      </c>
      <c r="I304">
        <f>IF(タスクcsv元!J304="",0,タスクcsv元!J304)</f>
        <v>0</v>
      </c>
      <c r="J304" t="str">
        <f t="shared" si="4"/>
        <v>INSERT INTO task(task_type_no,task_class_no,task_content,cost_classfication_cd,due_date,comp_f,memo,min_estimation,max_estimation) VALUES('間接','1','健康診断(2023)','2','2024/02/29','true','9月ごろ目線','0','0');</v>
      </c>
    </row>
    <row r="305" spans="1:10">
      <c r="A305" t="str">
        <f>IFERROR(VLOOKUP(タスクcsv元!B305,リスト!B:D,2,0),"")</f>
        <v>間接</v>
      </c>
      <c r="B305">
        <f>IFERROR(VLOOKUP(タスクcsv元!C305,リスト!F:G,2,0),"")</f>
        <v>910</v>
      </c>
      <c r="C305" t="str">
        <f>IF(IFERROR(タスクcsv元!D305,"")=0,"",IFERROR(タスクcsv元!D305,""))</f>
        <v>SFJ引継ぎスケジュール資料整理</v>
      </c>
      <c r="D305">
        <f>IFERROR(VLOOKUP(タスクcsv元!E305,リスト!J:K,2,0),"")</f>
        <v>2</v>
      </c>
      <c r="E305" s="11">
        <f>IF(タスクcsv元!F305=0,"",タスクcsv元!F305)</f>
        <v>45841</v>
      </c>
      <c r="F305" t="str">
        <f>IF(A305&lt;&gt;"",IF(タスクcsv元!G305="","false","true"),"")</f>
        <v>true</v>
      </c>
      <c r="G305" t="str">
        <f>タスクcsv元!H305&amp;""</f>
        <v/>
      </c>
      <c r="H305">
        <f>IF(タスクcsv元!I305="",0,タスクcsv元!I305)</f>
        <v>0</v>
      </c>
      <c r="I305">
        <f>IF(タスクcsv元!J305="",0,タスクcsv元!J305)</f>
        <v>0</v>
      </c>
      <c r="J305" t="str">
        <f t="shared" si="4"/>
        <v>INSERT INTO task(task_type_no,task_class_no,task_content,cost_classfication_cd,due_date,comp_f,memo,min_estimation,max_estimation) VALUES('間接','910','SFJ引継ぎスケジュール資料整理','2','2025/07/03','true','','0','0');</v>
      </c>
    </row>
    <row r="306" spans="1:10">
      <c r="A306" t="str">
        <f>IFERROR(VLOOKUP(タスクcsv元!B306,リスト!B:D,2,0),"")</f>
        <v>間接</v>
      </c>
      <c r="B306">
        <f>IFERROR(VLOOKUP(タスクcsv元!C306,リスト!F:G,2,0),"")</f>
        <v>1</v>
      </c>
      <c r="C306" t="str">
        <f>IF(IFERROR(タスクcsv元!D306,"")=0,"",IFERROR(タスクcsv元!D306,""))</f>
        <v>人事評価(中間報告)</v>
      </c>
      <c r="D306">
        <f>IFERROR(VLOOKUP(タスクcsv元!E306,リスト!J:K,2,0),"")</f>
        <v>2</v>
      </c>
      <c r="E306" s="11">
        <f>IF(タスクcsv元!F306=0,"",タスクcsv元!F306)</f>
        <v>44811</v>
      </c>
      <c r="F306" t="str">
        <f>IF(A306&lt;&gt;"",IF(タスクcsv元!G306="","false","true"),"")</f>
        <v>true</v>
      </c>
      <c r="G306" t="str">
        <f>タスクcsv元!H306&amp;""</f>
        <v/>
      </c>
      <c r="H306">
        <f>IF(タスクcsv元!I306="",0,タスクcsv元!I306)</f>
        <v>0</v>
      </c>
      <c r="I306">
        <f>IF(タスクcsv元!J306="",0,タスクcsv元!J306)</f>
        <v>0</v>
      </c>
      <c r="J306" t="str">
        <f t="shared" si="4"/>
        <v>INSERT INTO task(task_type_no,task_class_no,task_content,cost_classfication_cd,due_date,comp_f,memo,min_estimation,max_estimation) VALUES('間接','1','人事評価(中間報告)','2','2022/09/07','true','','0','0');</v>
      </c>
    </row>
    <row r="307" spans="1:10">
      <c r="A307" t="str">
        <f>IFERROR(VLOOKUP(タスクcsv元!B307,リスト!B:D,2,0),"")</f>
        <v>間接</v>
      </c>
      <c r="B307">
        <f>IFERROR(VLOOKUP(タスクcsv元!C307,リスト!F:G,2,0),"")</f>
        <v>1</v>
      </c>
      <c r="C307" t="str">
        <f>IF(IFERROR(タスクcsv元!D307,"")=0,"",IFERROR(タスクcsv元!D307,""))</f>
        <v>諸説明</v>
      </c>
      <c r="D307">
        <f>IFERROR(VLOOKUP(タスクcsv元!E307,リスト!J:K,2,0),"")</f>
        <v>2</v>
      </c>
      <c r="E307" s="11" t="str">
        <f>IF(タスクcsv元!F307=0,"",タスクcsv元!F307)</f>
        <v/>
      </c>
      <c r="F307" t="str">
        <f>IF(A307&lt;&gt;"",IF(タスクcsv元!G307="","false","true"),"")</f>
        <v>true</v>
      </c>
      <c r="G307" t="str">
        <f>タスクcsv元!H307&amp;""</f>
        <v/>
      </c>
      <c r="H307">
        <f>IF(タスクcsv元!I307="",0,タスクcsv元!I307)</f>
        <v>0</v>
      </c>
      <c r="I307">
        <f>IF(タスクcsv元!J307="",0,タスクcsv元!J307)</f>
        <v>0</v>
      </c>
      <c r="J307" t="str">
        <f t="shared" si="4"/>
        <v>INSERT INTO task(task_type_no,task_class_no,task_content,cost_classfication_cd,due_date,comp_f,memo,min_estimation,max_estimation) VALUES('間接','1','諸説明','2',null,'true','','0','0');</v>
      </c>
    </row>
    <row r="308" spans="1:10">
      <c r="A308" t="str">
        <f>IFERROR(VLOOKUP(タスクcsv元!B308,リスト!B:D,2,0),"")</f>
        <v>社内勉強</v>
      </c>
      <c r="B308">
        <f>IFERROR(VLOOKUP(タスクcsv元!C308,リスト!F:G,2,0),"")</f>
        <v>999</v>
      </c>
      <c r="C308" t="str">
        <f>IF(IFERROR(タスクcsv元!D308,"")=0,"",IFERROR(タスクcsv元!D308,""))</f>
        <v>ネットワーク基礎資料整理</v>
      </c>
      <c r="D308">
        <f>IFERROR(VLOOKUP(タスクcsv元!E308,リスト!J:K,2,0),"")</f>
        <v>3</v>
      </c>
      <c r="E308" s="11" t="str">
        <f>IF(タスクcsv元!F308=0,"",タスクcsv元!F308)</f>
        <v/>
      </c>
      <c r="F308" t="str">
        <f>IF(A308&lt;&gt;"",IF(タスクcsv元!G308="","false","true"),"")</f>
        <v>true</v>
      </c>
      <c r="G308" t="str">
        <f>タスクcsv元!H308&amp;""</f>
        <v/>
      </c>
      <c r="H308">
        <f>IF(タスクcsv元!I308="",0,タスクcsv元!I308)</f>
        <v>40</v>
      </c>
      <c r="I308">
        <f>IF(タスクcsv元!J308="",0,タスクcsv元!J308)</f>
        <v>60</v>
      </c>
      <c r="J308" t="str">
        <f t="shared" si="4"/>
        <v>INSERT INTO task(task_type_no,task_class_no,task_content,cost_classfication_cd,due_date,comp_f,memo,min_estimation,max_estimation) VALUES('社内勉強','999','ネットワーク基礎資料整理','3',null,'true','','40','60');</v>
      </c>
    </row>
    <row r="309" spans="1:10">
      <c r="A309" t="str">
        <f>IFERROR(VLOOKUP(タスクcsv元!B309,リスト!B:D,2,0),"")</f>
        <v>社内勉強</v>
      </c>
      <c r="B309">
        <f>IFERROR(VLOOKUP(タスクcsv元!C309,リスト!F:G,2,0),"")</f>
        <v>999</v>
      </c>
      <c r="C309" t="str">
        <f>IF(IFERROR(タスクcsv元!D309,"")=0,"",IFERROR(タスクcsv元!D309,""))</f>
        <v>Geminiの試行</v>
      </c>
      <c r="D309">
        <f>IFERROR(VLOOKUP(タスクcsv元!E309,リスト!J:K,2,0),"")</f>
        <v>3</v>
      </c>
      <c r="E309" s="11" t="str">
        <f>IF(タスクcsv元!F309=0,"",タスクcsv元!F309)</f>
        <v/>
      </c>
      <c r="F309" t="str">
        <f>IF(A309&lt;&gt;"",IF(タスクcsv元!G309="","false","true"),"")</f>
        <v>true</v>
      </c>
      <c r="G309" t="str">
        <f>タスクcsv元!H309&amp;""</f>
        <v/>
      </c>
      <c r="H309">
        <f>IF(タスクcsv元!I309="",0,タスクcsv元!I309)</f>
        <v>0</v>
      </c>
      <c r="I309">
        <f>IF(タスクcsv元!J309="",0,タスクcsv元!J309)</f>
        <v>0</v>
      </c>
      <c r="J309" t="str">
        <f t="shared" si="4"/>
        <v>INSERT INTO task(task_type_no,task_class_no,task_content,cost_classfication_cd,due_date,comp_f,memo,min_estimation,max_estimation) VALUES('社内勉強','999','Geminiの試行','3',null,'true','','0','0');</v>
      </c>
    </row>
    <row r="310" spans="1:10">
      <c r="A310" t="str">
        <f>IFERROR(VLOOKUP(タスクcsv元!B310,リスト!B:D,2,0),"")</f>
        <v>個人勉強</v>
      </c>
      <c r="B310">
        <f>IFERROR(VLOOKUP(タスクcsv元!C310,リスト!F:G,2,0),"")</f>
        <v>901</v>
      </c>
      <c r="C310" t="str">
        <f>IF(IFERROR(タスクcsv元!D310,"")=0,"",IFERROR(タスクcsv元!D310,""))</f>
        <v>eトレ勉強(アドミニストレータ)</v>
      </c>
      <c r="D310">
        <f>IFERROR(VLOOKUP(タスクcsv元!E310,リスト!J:K,2,0),"")</f>
        <v>3</v>
      </c>
      <c r="E310" s="11">
        <f>IF(タスクcsv元!F310=0,"",タスクcsv元!F310)</f>
        <v>44500</v>
      </c>
      <c r="F310" t="str">
        <f>IF(A310&lt;&gt;"",IF(タスクcsv元!G310="","false","true"),"")</f>
        <v>true</v>
      </c>
      <c r="G310" t="str">
        <f>タスクcsv元!H310&amp;""</f>
        <v/>
      </c>
      <c r="H310">
        <f>IF(タスクcsv元!I310="",0,タスクcsv元!I310)</f>
        <v>0</v>
      </c>
      <c r="I310">
        <f>IF(タスクcsv元!J310="",0,タスクcsv元!J310)</f>
        <v>0</v>
      </c>
      <c r="J310" t="str">
        <f t="shared" si="4"/>
        <v>INSERT INTO task(task_type_no,task_class_no,task_content,cost_classfication_cd,due_date,comp_f,memo,min_estimation,max_estimation) VALUES('個人勉強','901','eトレ勉強(アドミニストレータ)','3','2021/10/31','true','','0','0');</v>
      </c>
    </row>
    <row r="311" spans="1:10">
      <c r="A311" t="str">
        <f>IFERROR(VLOOKUP(タスクcsv元!B311,リスト!B:D,2,0),"")</f>
        <v>個人勉強</v>
      </c>
      <c r="B311">
        <f>IFERROR(VLOOKUP(タスクcsv元!C311,リスト!F:G,2,0),"")</f>
        <v>992</v>
      </c>
      <c r="C311" t="str">
        <f>IF(IFERROR(タスクcsv元!D311,"")=0,"",IFERROR(タスクcsv元!D311,""))</f>
        <v>SF研修</v>
      </c>
      <c r="D311">
        <f>IFERROR(VLOOKUP(タスクcsv元!E311,リスト!J:K,2,0),"")</f>
        <v>3</v>
      </c>
      <c r="E311" s="11">
        <f>IF(タスクcsv元!F311=0,"",タスクcsv元!F311)</f>
        <v>44480</v>
      </c>
      <c r="F311" t="str">
        <f>IF(A311&lt;&gt;"",IF(タスクcsv元!G311="","false","true"),"")</f>
        <v>true</v>
      </c>
      <c r="G311" t="str">
        <f>タスクcsv元!H311&amp;""</f>
        <v/>
      </c>
      <c r="H311">
        <f>IF(タスクcsv元!I311="",0,タスクcsv元!I311)</f>
        <v>0</v>
      </c>
      <c r="I311">
        <f>IF(タスクcsv元!J311="",0,タスクcsv元!J311)</f>
        <v>0</v>
      </c>
      <c r="J311" t="str">
        <f t="shared" si="4"/>
        <v>INSERT INTO task(task_type_no,task_class_no,task_content,cost_classfication_cd,due_date,comp_f,memo,min_estimation,max_estimation) VALUES('個人勉強','992','SF研修','3','2021/10/11','true','','0','0');</v>
      </c>
    </row>
    <row r="312" spans="1:10">
      <c r="A312" t="str">
        <f>IFERROR(VLOOKUP(タスクcsv元!B312,リスト!B:D,2,0),"")</f>
        <v>個人勉強</v>
      </c>
      <c r="B312">
        <f>IFERROR(VLOOKUP(タスクcsv元!C312,リスト!F:G,2,0),"")</f>
        <v>3</v>
      </c>
      <c r="C312" t="str">
        <f>IF(IFERROR(タスクcsv元!D312,"")=0,"",IFERROR(タスクcsv元!D312,""))</f>
        <v>eトレ勉強(Javascript)</v>
      </c>
      <c r="D312">
        <f>IFERROR(VLOOKUP(タスクcsv元!E312,リスト!J:K,2,0),"")</f>
        <v>3</v>
      </c>
      <c r="E312" s="11">
        <f>IF(タスクcsv元!F312=0,"",タスクcsv元!F312)</f>
        <v>44475</v>
      </c>
      <c r="F312" t="str">
        <f>IF(A312&lt;&gt;"",IF(タスクcsv元!G312="","false","true"),"")</f>
        <v>true</v>
      </c>
      <c r="G312" t="str">
        <f>タスクcsv元!H312&amp;""</f>
        <v/>
      </c>
      <c r="H312">
        <f>IF(タスクcsv元!I312="",0,タスクcsv元!I312)</f>
        <v>0</v>
      </c>
      <c r="I312">
        <f>IF(タスクcsv元!J312="",0,タスクcsv元!J312)</f>
        <v>0</v>
      </c>
      <c r="J312" t="str">
        <f t="shared" si="4"/>
        <v>INSERT INTO task(task_type_no,task_class_no,task_content,cost_classfication_cd,due_date,comp_f,memo,min_estimation,max_estimation) VALUES('個人勉強','3','eトレ勉強(Javascript)','3','2021/10/06','true','','0','0');</v>
      </c>
    </row>
    <row r="313" spans="1:10">
      <c r="A313" t="str">
        <f>IFERROR(VLOOKUP(タスクcsv元!B313,リスト!B:D,2,0),"")</f>
        <v>個人勉強</v>
      </c>
      <c r="B313">
        <f>IFERROR(VLOOKUP(タスクcsv元!C313,リスト!F:G,2,0),"")</f>
        <v>3</v>
      </c>
      <c r="C313" t="str">
        <f>IF(IFERROR(タスクcsv元!D313,"")=0,"",IFERROR(タスクcsv元!D313,""))</f>
        <v>トレーニング(WBS)</v>
      </c>
      <c r="D313">
        <f>IFERROR(VLOOKUP(タスクcsv元!E313,リスト!J:K,2,0),"")</f>
        <v>3</v>
      </c>
      <c r="E313" s="11" t="str">
        <f>IF(タスクcsv元!F313=0,"",タスクcsv元!F313)</f>
        <v/>
      </c>
      <c r="F313" t="str">
        <f>IF(A313&lt;&gt;"",IF(タスクcsv元!G313="","false","true"),"")</f>
        <v>true</v>
      </c>
      <c r="G313" t="str">
        <f>タスクcsv元!H313&amp;""</f>
        <v/>
      </c>
      <c r="H313">
        <f>IF(タスクcsv元!I313="",0,タスクcsv元!I313)</f>
        <v>0</v>
      </c>
      <c r="I313">
        <f>IF(タスクcsv元!J313="",0,タスクcsv元!J313)</f>
        <v>0</v>
      </c>
      <c r="J313" t="str">
        <f t="shared" si="4"/>
        <v>INSERT INTO task(task_type_no,task_class_no,task_content,cost_classfication_cd,due_date,comp_f,memo,min_estimation,max_estimation) VALUES('個人勉強','3','トレーニング(WBS)','3',null,'true','','0','0');</v>
      </c>
    </row>
    <row r="314" spans="1:10">
      <c r="A314" t="str">
        <f>IFERROR(VLOOKUP(タスクcsv元!B314,リスト!B:D,2,0),"")</f>
        <v>個人勉強</v>
      </c>
      <c r="B314">
        <f>IFERROR(VLOOKUP(タスクcsv元!C314,リスト!F:G,2,0),"")</f>
        <v>902</v>
      </c>
      <c r="C314" t="str">
        <f>IF(IFERROR(タスクcsv元!D314,"")=0,"",IFERROR(タスクcsv元!D314,""))</f>
        <v>認定アドミニストレータ</v>
      </c>
      <c r="D314">
        <f>IFERROR(VLOOKUP(タスクcsv元!E314,リスト!J:K,2,0),"")</f>
        <v>3</v>
      </c>
      <c r="E314" s="11">
        <f>IF(タスクcsv元!F314=0,"",タスクcsv元!F314)</f>
        <v>44500</v>
      </c>
      <c r="F314" t="str">
        <f>IF(A314&lt;&gt;"",IF(タスクcsv元!G314="","false","true"),"")</f>
        <v>true</v>
      </c>
      <c r="G314" t="str">
        <f>タスクcsv元!H314&amp;""</f>
        <v/>
      </c>
      <c r="H314">
        <f>IF(タスクcsv元!I314="",0,タスクcsv元!I314)</f>
        <v>10</v>
      </c>
      <c r="I314">
        <f>IF(タスクcsv元!J314="",0,タスクcsv元!J314)</f>
        <v>25</v>
      </c>
      <c r="J314" t="str">
        <f t="shared" si="4"/>
        <v>INSERT INTO task(task_type_no,task_class_no,task_content,cost_classfication_cd,due_date,comp_f,memo,min_estimation,max_estimation) VALUES('個人勉強','902','認定アドミニストレータ','3','2021/10/31','true','','10','25');</v>
      </c>
    </row>
    <row r="315" spans="1:10">
      <c r="A315" t="str">
        <f>IFERROR(VLOOKUP(タスクcsv元!B315,リスト!B:D,2,0),"")</f>
        <v>個人勉強</v>
      </c>
      <c r="B315">
        <f>IFERROR(VLOOKUP(タスクcsv元!C315,リスト!F:G,2,0),"")</f>
        <v>992</v>
      </c>
      <c r="C315" t="str">
        <f>IF(IFERROR(タスクcsv元!D315,"")=0,"",IFERROR(タスクcsv元!D315,""))</f>
        <v>SVE研修</v>
      </c>
      <c r="D315">
        <f>IFERROR(VLOOKUP(タスクcsv元!E315,リスト!J:K,2,0),"")</f>
        <v>3</v>
      </c>
      <c r="E315" s="11" t="str">
        <f>IF(タスクcsv元!F315=0,"",タスクcsv元!F315)</f>
        <v/>
      </c>
      <c r="F315" t="str">
        <f>IF(A315&lt;&gt;"",IF(タスクcsv元!G315="","false","true"),"")</f>
        <v>true</v>
      </c>
      <c r="G315" t="str">
        <f>タスクcsv元!H315&amp;""</f>
        <v/>
      </c>
      <c r="H315">
        <f>IF(タスクcsv元!I315="",0,タスクcsv元!I315)</f>
        <v>0</v>
      </c>
      <c r="I315">
        <f>IF(タスクcsv元!J315="",0,タスクcsv元!J315)</f>
        <v>0</v>
      </c>
      <c r="J315" t="str">
        <f t="shared" si="4"/>
        <v>INSERT INTO task(task_type_no,task_class_no,task_content,cost_classfication_cd,due_date,comp_f,memo,min_estimation,max_estimation) VALUES('個人勉強','992','SVE研修','3',null,'true','','0','0');</v>
      </c>
    </row>
    <row r="316" spans="1:10">
      <c r="A316" t="str">
        <f>IFERROR(VLOOKUP(タスクcsv元!B316,リスト!B:D,2,0),"")</f>
        <v>個人勉強</v>
      </c>
      <c r="B316">
        <f>IFERROR(VLOOKUP(タスクcsv元!C316,リスト!F:G,2,0),"")</f>
        <v>992</v>
      </c>
      <c r="C316" t="str">
        <f>IF(IFERROR(タスクcsv元!D316,"")=0,"",IFERROR(タスクcsv元!D316,""))</f>
        <v>DCS研修</v>
      </c>
      <c r="D316">
        <f>IFERROR(VLOOKUP(タスクcsv元!E316,リスト!J:K,2,0),"")</f>
        <v>3</v>
      </c>
      <c r="E316" s="11">
        <f>IF(タスクcsv元!F316=0,"",タスクcsv元!F316)</f>
        <v>44484</v>
      </c>
      <c r="F316" t="str">
        <f>IF(A316&lt;&gt;"",IF(タスクcsv元!G316="","false","true"),"")</f>
        <v>true</v>
      </c>
      <c r="G316" t="str">
        <f>タスクcsv元!H316&amp;""</f>
        <v/>
      </c>
      <c r="H316">
        <f>IF(タスクcsv元!I316="",0,タスクcsv元!I316)</f>
        <v>7</v>
      </c>
      <c r="I316">
        <f>IF(タスクcsv元!J316="",0,タスクcsv元!J316)</f>
        <v>10.5</v>
      </c>
      <c r="J316" t="str">
        <f t="shared" si="4"/>
        <v>INSERT INTO task(task_type_no,task_class_no,task_content,cost_classfication_cd,due_date,comp_f,memo,min_estimation,max_estimation) VALUES('個人勉強','992','DCS研修','3','2021/10/15','true','','7','10.5');</v>
      </c>
    </row>
    <row r="317" spans="1:10">
      <c r="A317" t="str">
        <f>IFERROR(VLOOKUP(タスクcsv元!B317,リスト!B:D,2,0),"")</f>
        <v>個人勉強</v>
      </c>
      <c r="B317">
        <f>IFERROR(VLOOKUP(タスクcsv元!C317,リスト!F:G,2,0),"")</f>
        <v>5</v>
      </c>
      <c r="C317" t="str">
        <f>IF(IFERROR(タスクcsv元!D317,"")=0,"",IFERROR(タスクcsv元!D317,""))</f>
        <v>宿題①要件シートに機能要件を記載</v>
      </c>
      <c r="D317">
        <f>IFERROR(VLOOKUP(タスクcsv元!E317,リスト!J:K,2,0),"")</f>
        <v>3</v>
      </c>
      <c r="E317" s="11">
        <f>IF(タスクcsv元!F317=0,"",タスクcsv元!F317)</f>
        <v>44498</v>
      </c>
      <c r="F317" t="str">
        <f>IF(A317&lt;&gt;"",IF(タスクcsv元!G317="","false","true"),"")</f>
        <v>true</v>
      </c>
      <c r="G317" t="str">
        <f>タスクcsv元!H317&amp;""</f>
        <v/>
      </c>
      <c r="H317">
        <f>IF(タスクcsv元!I317="",0,タスクcsv元!I317)</f>
        <v>6.75</v>
      </c>
      <c r="I317">
        <f>IF(タスクcsv元!J317="",0,タスクcsv元!J317)</f>
        <v>10.125</v>
      </c>
      <c r="J317" t="str">
        <f t="shared" si="4"/>
        <v>INSERT INTO task(task_type_no,task_class_no,task_content,cost_classfication_cd,due_date,comp_f,memo,min_estimation,max_estimation) VALUES('個人勉強','5','宿題①要件シートに機能要件を記載','3','2021/10/29','true','','6.75','10.125');</v>
      </c>
    </row>
    <row r="318" spans="1:10">
      <c r="A318" t="str">
        <f>IFERROR(VLOOKUP(タスクcsv元!B318,リスト!B:D,2,0),"")</f>
        <v>個人勉強</v>
      </c>
      <c r="B318">
        <f>IFERROR(VLOOKUP(タスクcsv元!C318,リスト!F:G,2,0),"")</f>
        <v>5</v>
      </c>
      <c r="C318" t="str">
        <f>IF(IFERROR(タスクcsv元!D318,"")=0,"",IFERROR(タスクcsv元!D318,""))</f>
        <v>宿題②オブジェクト検討</v>
      </c>
      <c r="D318">
        <f>IFERROR(VLOOKUP(タスクcsv元!E318,リスト!J:K,2,0),"")</f>
        <v>3</v>
      </c>
      <c r="E318" s="11">
        <f>IF(タスクcsv元!F318=0,"",タスクcsv元!F318)</f>
        <v>44505</v>
      </c>
      <c r="F318" t="str">
        <f>IF(A318&lt;&gt;"",IF(タスクcsv元!G318="","false","true"),"")</f>
        <v>true</v>
      </c>
      <c r="G318" t="str">
        <f>タスクcsv元!H318&amp;""</f>
        <v/>
      </c>
      <c r="H318">
        <f>IF(タスクcsv元!I318="",0,タスクcsv元!I318)</f>
        <v>2</v>
      </c>
      <c r="I318">
        <f>IF(タスクcsv元!J318="",0,タスクcsv元!J318)</f>
        <v>3</v>
      </c>
      <c r="J318" t="str">
        <f t="shared" si="4"/>
        <v>INSERT INTO task(task_type_no,task_class_no,task_content,cost_classfication_cd,due_date,comp_f,memo,min_estimation,max_estimation) VALUES('個人勉強','5','宿題②オブジェクト検討','3','2021/11/05','true','','2','3');</v>
      </c>
    </row>
    <row r="319" spans="1:10">
      <c r="A319" t="str">
        <f>IFERROR(VLOOKUP(タスクcsv元!B319,リスト!B:D,2,0),"")</f>
        <v>個人勉強</v>
      </c>
      <c r="B319">
        <f>IFERROR(VLOOKUP(タスクcsv元!C319,リスト!F:G,2,0),"")</f>
        <v>5</v>
      </c>
      <c r="C319" t="str">
        <f>IF(IFERROR(タスクcsv元!D319,"")=0,"",IFERROR(タスクcsv元!D319,""))</f>
        <v>宿題③オブジェクト草案作成</v>
      </c>
      <c r="D319">
        <f>IFERROR(VLOOKUP(タスクcsv元!E319,リスト!J:K,2,0),"")</f>
        <v>3</v>
      </c>
      <c r="E319" s="11">
        <f>IF(タスクcsv元!F319=0,"",タスクcsv元!F319)</f>
        <v>44512</v>
      </c>
      <c r="F319" t="str">
        <f>IF(A319&lt;&gt;"",IF(タスクcsv元!G319="","false","true"),"")</f>
        <v>true</v>
      </c>
      <c r="G319" t="str">
        <f>タスクcsv元!H319&amp;""</f>
        <v/>
      </c>
      <c r="H319">
        <f>IF(タスクcsv元!I319="",0,タスクcsv元!I319)</f>
        <v>0</v>
      </c>
      <c r="I319">
        <f>IF(タスクcsv元!J319="",0,タスクcsv元!J319)</f>
        <v>0</v>
      </c>
      <c r="J319" t="str">
        <f t="shared" si="4"/>
        <v>INSERT INTO task(task_type_no,task_class_no,task_content,cost_classfication_cd,due_date,comp_f,memo,min_estimation,max_estimation) VALUES('個人勉強','5','宿題③オブジェクト草案作成','3','2021/11/12','true','','0','0');</v>
      </c>
    </row>
    <row r="320" spans="1:10">
      <c r="A320" t="str">
        <f>IFERROR(VLOOKUP(タスクcsv元!B320,リスト!B:D,2,0),"")</f>
        <v>個人勉強</v>
      </c>
      <c r="B320">
        <f>IFERROR(VLOOKUP(タスクcsv元!C320,リスト!F:G,2,0),"")</f>
        <v>5</v>
      </c>
      <c r="C320" t="str">
        <f>IF(IFERROR(タスクcsv元!D320,"")=0,"",IFERROR(タスクcsv元!D320,""))</f>
        <v>宿題④データボリューム整理</v>
      </c>
      <c r="D320">
        <f>IFERROR(VLOOKUP(タスクcsv元!E320,リスト!J:K,2,0),"")</f>
        <v>3</v>
      </c>
      <c r="E320" s="11">
        <f>IF(タスクcsv元!F320=0,"",タスクcsv元!F320)</f>
        <v>44523</v>
      </c>
      <c r="F320" t="str">
        <f>IF(A320&lt;&gt;"",IF(タスクcsv元!G320="","false","true"),"")</f>
        <v>true</v>
      </c>
      <c r="G320" t="str">
        <f>タスクcsv元!H320&amp;""</f>
        <v/>
      </c>
      <c r="H320">
        <f>IF(タスクcsv元!I320="",0,タスクcsv元!I320)</f>
        <v>0</v>
      </c>
      <c r="I320">
        <f>IF(タスクcsv元!J320="",0,タスクcsv元!J320)</f>
        <v>0</v>
      </c>
      <c r="J320" t="str">
        <f t="shared" si="4"/>
        <v>INSERT INTO task(task_type_no,task_class_no,task_content,cost_classfication_cd,due_date,comp_f,memo,min_estimation,max_estimation) VALUES('個人勉強','5','宿題④データボリューム整理','3','2021/11/23','true','','0','0');</v>
      </c>
    </row>
    <row r="321" spans="1:10">
      <c r="A321" t="str">
        <f>IFERROR(VLOOKUP(タスクcsv元!B321,リスト!B:D,2,0),"")</f>
        <v>個人勉強</v>
      </c>
      <c r="B321">
        <f>IFERROR(VLOOKUP(タスクcsv元!C321,リスト!F:G,2,0),"")</f>
        <v>6</v>
      </c>
      <c r="C321" t="str">
        <f>IF(IFERROR(タスクcsv元!D321,"")=0,"",IFERROR(タスクcsv元!D321,""))</f>
        <v>事前準備</v>
      </c>
      <c r="D321">
        <f>IFERROR(VLOOKUP(タスクcsv元!E321,リスト!J:K,2,0),"")</f>
        <v>3</v>
      </c>
      <c r="E321" s="11" t="str">
        <f>IF(タスクcsv元!F321=0,"",タスクcsv元!F321)</f>
        <v/>
      </c>
      <c r="F321" t="str">
        <f>IF(A321&lt;&gt;"",IF(タスクcsv元!G321="","false","true"),"")</f>
        <v>true</v>
      </c>
      <c r="G321" t="str">
        <f>タスクcsv元!H321&amp;""</f>
        <v/>
      </c>
      <c r="H321">
        <f>IF(タスクcsv元!I321="",0,タスクcsv元!I321)</f>
        <v>0</v>
      </c>
      <c r="I321">
        <f>IF(タスクcsv元!J321="",0,タスクcsv元!J321)</f>
        <v>0</v>
      </c>
      <c r="J321" t="str">
        <f t="shared" si="4"/>
        <v>INSERT INTO task(task_type_no,task_class_no,task_content,cost_classfication_cd,due_date,comp_f,memo,min_estimation,max_estimation) VALUES('個人勉強','6','事前準備','3',null,'true','','0','0');</v>
      </c>
    </row>
    <row r="322" spans="1:10">
      <c r="A322" t="str">
        <f>IFERROR(VLOOKUP(タスクcsv元!B322,リスト!B:D,2,0),"")</f>
        <v>個人勉強</v>
      </c>
      <c r="B322">
        <f>IFERROR(VLOOKUP(タスクcsv元!C322,リスト!F:G,2,0),"")</f>
        <v>4</v>
      </c>
      <c r="C322" t="str">
        <f>IF(IFERROR(タスクcsv元!D322,"")=0,"",IFERROR(タスクcsv元!D322,""))</f>
        <v>Salesforce BackupPilot</v>
      </c>
      <c r="D322">
        <f>IFERROR(VLOOKUP(タスクcsv元!E322,リスト!J:K,2,0),"")</f>
        <v>3</v>
      </c>
      <c r="E322" s="11" t="str">
        <f>IF(タスクcsv元!F322=0,"",タスクcsv元!F322)</f>
        <v/>
      </c>
      <c r="F322" t="str">
        <f>IF(A322&lt;&gt;"",IF(タスクcsv元!G322="","false","true"),"")</f>
        <v>true</v>
      </c>
      <c r="G322" t="str">
        <f>タスクcsv元!H322&amp;""</f>
        <v/>
      </c>
      <c r="H322">
        <f>IF(タスクcsv元!I322="",0,タスクcsv元!I322)</f>
        <v>0</v>
      </c>
      <c r="I322">
        <f>IF(タスクcsv元!J322="",0,タスクcsv元!J322)</f>
        <v>0</v>
      </c>
      <c r="J322" t="str">
        <f t="shared" si="4"/>
        <v>INSERT INTO task(task_type_no,task_class_no,task_content,cost_classfication_cd,due_date,comp_f,memo,min_estimation,max_estimation) VALUES('個人勉強','4','Salesforce BackupPilot','3',null,'true','','0','0');</v>
      </c>
    </row>
    <row r="323" spans="1:10">
      <c r="A323" t="str">
        <f>IFERROR(VLOOKUP(タスクcsv元!B323,リスト!B:D,2,0),"")</f>
        <v>個人勉強</v>
      </c>
      <c r="B323">
        <f>IFERROR(VLOOKUP(タスクcsv元!C323,リスト!F:G,2,0),"")</f>
        <v>901</v>
      </c>
      <c r="C323" t="str">
        <f>IF(IFERROR(タスクcsv元!D323,"")=0,"",IFERROR(タスクcsv元!D323,""))</f>
        <v>eトレ勉強(Heroku)</v>
      </c>
      <c r="D323">
        <f>IFERROR(VLOOKUP(タスクcsv元!E323,リスト!J:K,2,0),"")</f>
        <v>3</v>
      </c>
      <c r="E323" s="11">
        <f>IF(タスクcsv元!F323=0,"",タスクcsv元!F323)</f>
        <v>2958352</v>
      </c>
      <c r="F323" t="str">
        <f>IF(A323&lt;&gt;"",IF(タスクcsv元!G323="","false","true"),"")</f>
        <v>true</v>
      </c>
      <c r="G323" t="str">
        <f>タスクcsv元!H323&amp;""</f>
        <v>打ち切り</v>
      </c>
      <c r="H323">
        <f>IF(タスクcsv元!I323="",0,タスクcsv元!I323)</f>
        <v>0</v>
      </c>
      <c r="I323">
        <f>IF(タスクcsv元!J323="",0,タスクcsv元!J323)</f>
        <v>0</v>
      </c>
      <c r="J323" t="str">
        <f t="shared" ref="J323:J386" si="5">IF(A323&lt;&gt;"","INSERT INTO task("&amp;$A$1&amp;","&amp;$B$1&amp;","&amp;$C$1&amp;","&amp;$D$1&amp;","&amp;$E$1&amp;","&amp;$F$1&amp;","&amp;$G$1&amp;","&amp;$H$1&amp;","&amp;$I$1&amp;") VALUES('"&amp;A323&amp;"','"&amp;B323&amp;"','"&amp;C323&amp;"','"&amp;D323&amp;"',"&amp;IF(E323="","null","'"&amp;TEXT(E323,"yyyy/MM/dd")&amp;"'")&amp;",'"&amp;F323&amp;"','"&amp;G323&amp;"','"&amp;H323&amp;"','"&amp;I323&amp;"');","")</f>
        <v>INSERT INTO task(task_type_no,task_class_no,task_content,cost_classfication_cd,due_date,comp_f,memo,min_estimation,max_estimation) VALUES('個人勉強','901','eトレ勉強(Heroku)','3','9999/09/09','true','打ち切り','0','0');</v>
      </c>
    </row>
    <row r="324" spans="1:10">
      <c r="A324" t="str">
        <f>IFERROR(VLOOKUP(タスクcsv元!B324,リスト!B:D,2,0),"")</f>
        <v>個人勉強</v>
      </c>
      <c r="B324">
        <f>IFERROR(VLOOKUP(タスクcsv元!C324,リスト!F:G,2,0),"")</f>
        <v>902</v>
      </c>
      <c r="C324" t="str">
        <f>IF(IFERROR(タスクcsv元!D324,"")=0,"",IFERROR(タスクcsv元!D324,""))</f>
        <v>認定Platform アプリケーションビルダー</v>
      </c>
      <c r="D324">
        <f>IFERROR(VLOOKUP(タスクcsv元!E324,リスト!J:K,2,0),"")</f>
        <v>3</v>
      </c>
      <c r="E324" s="11">
        <f>IF(タスクcsv元!F324=0,"",タスクcsv元!F324)</f>
        <v>44561</v>
      </c>
      <c r="F324" t="str">
        <f>IF(A324&lt;&gt;"",IF(タスクcsv元!G324="","false","true"),"")</f>
        <v>true</v>
      </c>
      <c r="G324" t="str">
        <f>タスクcsv元!H324&amp;""</f>
        <v/>
      </c>
      <c r="H324">
        <f>IF(タスクcsv元!I324="",0,タスクcsv元!I324)</f>
        <v>14</v>
      </c>
      <c r="I324">
        <f>IF(タスクcsv元!J324="",0,タスクcsv元!J324)</f>
        <v>21</v>
      </c>
      <c r="J324" t="str">
        <f t="shared" si="5"/>
        <v>INSERT INTO task(task_type_no,task_class_no,task_content,cost_classfication_cd,due_date,comp_f,memo,min_estimation,max_estimation) VALUES('個人勉強','902','認定Platform アプリケーションビルダー','3','2021/12/31','true','','14','21');</v>
      </c>
    </row>
    <row r="325" spans="1:10">
      <c r="A325" t="str">
        <f>IFERROR(VLOOKUP(タスクcsv元!B325,リスト!B:D,2,0),"")</f>
        <v>個人勉強</v>
      </c>
      <c r="B325">
        <f>IFERROR(VLOOKUP(タスクcsv元!C325,リスト!F:G,2,0),"")</f>
        <v>901</v>
      </c>
      <c r="C325" t="str">
        <f>IF(IFERROR(タスクcsv元!D325,"")=0,"",IFERROR(タスクcsv元!D325,""))</f>
        <v>eトレ勉強(Platformアプリケーションビルダー)</v>
      </c>
      <c r="D325">
        <f>IFERROR(VLOOKUP(タスクcsv元!E325,リスト!J:K,2,0),"")</f>
        <v>3</v>
      </c>
      <c r="E325" s="11" t="str">
        <f>IF(タスクcsv元!F325=0,"",タスクcsv元!F325)</f>
        <v/>
      </c>
      <c r="F325" t="str">
        <f>IF(A325&lt;&gt;"",IF(タスクcsv元!G325="","false","true"),"")</f>
        <v>true</v>
      </c>
      <c r="G325" t="str">
        <f>タスクcsv元!H325&amp;""</f>
        <v/>
      </c>
      <c r="H325">
        <f>IF(タスクcsv元!I325="",0,タスクcsv元!I325)</f>
        <v>0</v>
      </c>
      <c r="I325">
        <f>IF(タスクcsv元!J325="",0,タスクcsv元!J325)</f>
        <v>0</v>
      </c>
      <c r="J325" t="str">
        <f t="shared" si="5"/>
        <v>INSERT INTO task(task_type_no,task_class_no,task_content,cost_classfication_cd,due_date,comp_f,memo,min_estimation,max_estimation) VALUES('個人勉強','901','eトレ勉強(Platformアプリケーションビルダー)','3',null,'true','','0','0');</v>
      </c>
    </row>
    <row r="326" spans="1:10">
      <c r="A326" t="str">
        <f>IFERROR(VLOOKUP(タスクcsv元!B326,リスト!B:D,2,0),"")</f>
        <v>個人勉強</v>
      </c>
      <c r="B326">
        <f>IFERROR(VLOOKUP(タスクcsv元!C326,リスト!F:G,2,0),"")</f>
        <v>3</v>
      </c>
      <c r="C326" t="str">
        <f>IF(IFERROR(タスクcsv元!D326,"")=0,"",IFERROR(タスクcsv元!D326,""))</f>
        <v>Flow研修</v>
      </c>
      <c r="D326">
        <f>IFERROR(VLOOKUP(タスクcsv元!E326,リスト!J:K,2,0),"")</f>
        <v>3</v>
      </c>
      <c r="E326" s="11" t="str">
        <f>IF(タスクcsv元!F326=0,"",タスクcsv元!F326)</f>
        <v/>
      </c>
      <c r="F326" t="str">
        <f>IF(A326&lt;&gt;"",IF(タスクcsv元!G326="","false","true"),"")</f>
        <v>true</v>
      </c>
      <c r="G326" t="str">
        <f>タスクcsv元!H326&amp;""</f>
        <v/>
      </c>
      <c r="H326">
        <f>IF(タスクcsv元!I326="",0,タスクcsv元!I326)</f>
        <v>0</v>
      </c>
      <c r="I326">
        <f>IF(タスクcsv元!J326="",0,タスクcsv元!J326)</f>
        <v>0</v>
      </c>
      <c r="J326" t="str">
        <f t="shared" si="5"/>
        <v>INSERT INTO task(task_type_no,task_class_no,task_content,cost_classfication_cd,due_date,comp_f,memo,min_estimation,max_estimation) VALUES('個人勉強','3','Flow研修','3',null,'true','','0','0');</v>
      </c>
    </row>
    <row r="327" spans="1:10">
      <c r="A327" t="str">
        <f>IFERROR(VLOOKUP(タスクcsv元!B327,リスト!B:D,2,0),"")</f>
        <v>個人勉強</v>
      </c>
      <c r="B327">
        <f>IFERROR(VLOOKUP(タスクcsv元!C327,リスト!F:G,2,0),"")</f>
        <v>903</v>
      </c>
      <c r="C327" t="str">
        <f>IF(IFERROR(タスクcsv元!D327,"")=0,"",IFERROR(タスクcsv元!D327,""))</f>
        <v>仮想通貨</v>
      </c>
      <c r="D327">
        <f>IFERROR(VLOOKUP(タスクcsv元!E327,リスト!J:K,2,0),"")</f>
        <v>3</v>
      </c>
      <c r="E327" s="11" t="str">
        <f>IF(タスクcsv元!F327=0,"",タスクcsv元!F327)</f>
        <v/>
      </c>
      <c r="F327" t="str">
        <f>IF(A327&lt;&gt;"",IF(タスクcsv元!G327="","false","true"),"")</f>
        <v>true</v>
      </c>
      <c r="G327" t="str">
        <f>タスクcsv元!H327&amp;""</f>
        <v/>
      </c>
      <c r="H327">
        <f>IF(タスクcsv元!I327="",0,タスクcsv元!I327)</f>
        <v>0</v>
      </c>
      <c r="I327">
        <f>IF(タスクcsv元!J327="",0,タスクcsv元!J327)</f>
        <v>0</v>
      </c>
      <c r="J327" t="str">
        <f t="shared" si="5"/>
        <v>INSERT INTO task(task_type_no,task_class_no,task_content,cost_classfication_cd,due_date,comp_f,memo,min_estimation,max_estimation) VALUES('個人勉強','903','仮想通貨','3',null,'true','','0','0');</v>
      </c>
    </row>
    <row r="328" spans="1:10">
      <c r="A328" t="str">
        <f>IFERROR(VLOOKUP(タスクcsv元!B328,リスト!B:D,2,0),"")</f>
        <v>個人勉強</v>
      </c>
      <c r="B328">
        <f>IFERROR(VLOOKUP(タスクcsv元!C328,リスト!F:G,2,0),"")</f>
        <v>902</v>
      </c>
      <c r="C328" t="str">
        <f>IF(IFERROR(タスクcsv元!D328,"")=0,"",IFERROR(タスクcsv元!D328,""))</f>
        <v>認定Platformデベロッパー</v>
      </c>
      <c r="D328">
        <f>IFERROR(VLOOKUP(タスクcsv元!E328,リスト!J:K,2,0),"")</f>
        <v>3</v>
      </c>
      <c r="E328" s="11">
        <f>IF(タスクcsv元!F328=0,"",タスクcsv元!F328)</f>
        <v>44620</v>
      </c>
      <c r="F328" t="str">
        <f>IF(A328&lt;&gt;"",IF(タスクcsv元!G328="","false","true"),"")</f>
        <v>true</v>
      </c>
      <c r="G328" t="str">
        <f>タスクcsv元!H328&amp;""</f>
        <v/>
      </c>
      <c r="H328">
        <f>IF(タスクcsv元!I328="",0,タスクcsv元!I328)</f>
        <v>15</v>
      </c>
      <c r="I328">
        <f>IF(タスクcsv元!J328="",0,タスクcsv元!J328)</f>
        <v>22.5</v>
      </c>
      <c r="J328" t="str">
        <f t="shared" si="5"/>
        <v>INSERT INTO task(task_type_no,task_class_no,task_content,cost_classfication_cd,due_date,comp_f,memo,min_estimation,max_estimation) VALUES('個人勉強','902','認定Platformデベロッパー','3','2022/02/28','true','','15','22.5');</v>
      </c>
    </row>
    <row r="329" spans="1:10">
      <c r="A329" t="str">
        <f>IFERROR(VLOOKUP(タスクcsv元!B329,リスト!B:D,2,0),"")</f>
        <v>個人勉強</v>
      </c>
      <c r="B329">
        <f>IFERROR(VLOOKUP(タスクcsv元!C329,リスト!F:G,2,0),"")</f>
        <v>901</v>
      </c>
      <c r="C329" t="str">
        <f>IF(IFERROR(タスクcsv元!D329,"")=0,"",IFERROR(タスクcsv元!D329,""))</f>
        <v>eトレ勉強(認定Platformデベロッパー)</v>
      </c>
      <c r="D329">
        <f>IFERROR(VLOOKUP(タスクcsv元!E329,リスト!J:K,2,0),"")</f>
        <v>3</v>
      </c>
      <c r="E329" s="11">
        <f>IF(タスクcsv元!F329=0,"",タスクcsv元!F329)</f>
        <v>44620</v>
      </c>
      <c r="F329" t="str">
        <f>IF(A329&lt;&gt;"",IF(タスクcsv元!G329="","false","true"),"")</f>
        <v>true</v>
      </c>
      <c r="G329" t="str">
        <f>タスクcsv元!H329&amp;""</f>
        <v/>
      </c>
      <c r="H329">
        <f>IF(タスクcsv元!I329="",0,タスクcsv元!I329)</f>
        <v>8</v>
      </c>
      <c r="I329">
        <f>IF(タスクcsv元!J329="",0,タスクcsv元!J329)</f>
        <v>12</v>
      </c>
      <c r="J329" t="str">
        <f t="shared" si="5"/>
        <v>INSERT INTO task(task_type_no,task_class_no,task_content,cost_classfication_cd,due_date,comp_f,memo,min_estimation,max_estimation) VALUES('個人勉強','901','eトレ勉強(認定Platformデベロッパー)','3','2022/02/28','true','','8','12');</v>
      </c>
    </row>
    <row r="330" spans="1:10">
      <c r="A330" t="str">
        <f>IFERROR(VLOOKUP(タスクcsv元!B330,リスト!B:D,2,0),"")</f>
        <v>個人勉強</v>
      </c>
      <c r="B330">
        <f>IFERROR(VLOOKUP(タスクcsv元!C330,リスト!F:G,2,0),"")</f>
        <v>7</v>
      </c>
      <c r="C330" t="str">
        <f>IF(IFERROR(タスクcsv元!D330,"")=0,"",IFERROR(タスクcsv元!D330,""))</f>
        <v>ブログネタ検討&amp;ブログ執筆</v>
      </c>
      <c r="D330">
        <f>IFERROR(VLOOKUP(タスクcsv元!E330,リスト!J:K,2,0),"")</f>
        <v>3</v>
      </c>
      <c r="E330" s="11">
        <f>IF(タスクcsv元!F330=0,"",タスクcsv元!F330)</f>
        <v>44374</v>
      </c>
      <c r="F330" t="str">
        <f>IF(A330&lt;&gt;"",IF(タスクcsv元!G330="","false","true"),"")</f>
        <v>true</v>
      </c>
      <c r="G330" t="str">
        <f>タスクcsv元!H330&amp;""</f>
        <v/>
      </c>
      <c r="H330">
        <f>IF(タスクcsv元!I330="",0,タスクcsv元!I330)</f>
        <v>10</v>
      </c>
      <c r="I330">
        <f>IF(タスクcsv元!J330="",0,タスクcsv元!J330)</f>
        <v>15</v>
      </c>
      <c r="J330" t="str">
        <f t="shared" si="5"/>
        <v>INSERT INTO task(task_type_no,task_class_no,task_content,cost_classfication_cd,due_date,comp_f,memo,min_estimation,max_estimation) VALUES('個人勉強','7','ブログネタ検討&amp;ブログ執筆','3','2021/06/27','true','','10','15');</v>
      </c>
    </row>
    <row r="331" spans="1:10">
      <c r="A331" t="str">
        <f>IFERROR(VLOOKUP(タスクcsv元!B331,リスト!B:D,2,0),"")</f>
        <v>個人勉強</v>
      </c>
      <c r="B331">
        <f>IFERROR(VLOOKUP(タスクcsv元!C331,リスト!F:G,2,0),"")</f>
        <v>902</v>
      </c>
      <c r="C331" t="str">
        <f>IF(IFERROR(タスクcsv元!D331,"")=0,"",IFERROR(タスクcsv元!D331,""))</f>
        <v>ServiceCloud</v>
      </c>
      <c r="D331">
        <f>IFERROR(VLOOKUP(タスクcsv元!E331,リスト!J:K,2,0),"")</f>
        <v>3</v>
      </c>
      <c r="E331" s="11">
        <f>IF(タスクcsv元!F331=0,"",タスクcsv元!F331)</f>
        <v>44773</v>
      </c>
      <c r="F331" t="str">
        <f>IF(A331&lt;&gt;"",IF(タスクcsv元!G331="","false","true"),"")</f>
        <v>true</v>
      </c>
      <c r="G331" t="str">
        <f>タスクcsv元!H331&amp;""</f>
        <v/>
      </c>
      <c r="H331">
        <f>IF(タスクcsv元!I331="",0,タスクcsv元!I331)</f>
        <v>15</v>
      </c>
      <c r="I331">
        <f>IF(タスクcsv元!J331="",0,タスクcsv元!J331)</f>
        <v>22.5</v>
      </c>
      <c r="J331" t="str">
        <f t="shared" si="5"/>
        <v>INSERT INTO task(task_type_no,task_class_no,task_content,cost_classfication_cd,due_date,comp_f,memo,min_estimation,max_estimation) VALUES('個人勉強','902','ServiceCloud','3','2022/07/31','true','','15','22.5');</v>
      </c>
    </row>
    <row r="332" spans="1:10">
      <c r="A332" t="str">
        <f>IFERROR(VLOOKUP(タスクcsv元!B332,リスト!B:D,2,0),"")</f>
        <v>個人勉強</v>
      </c>
      <c r="B332">
        <f>IFERROR(VLOOKUP(タスクcsv元!C332,リスト!F:G,2,0),"")</f>
        <v>901</v>
      </c>
      <c r="C332" t="str">
        <f>IF(IFERROR(タスクcsv元!D332,"")=0,"",IFERROR(タスクcsv元!D332,""))</f>
        <v>AWS(クラウドプラクティショナー)</v>
      </c>
      <c r="D332">
        <f>IFERROR(VLOOKUP(タスクcsv元!E332,リスト!J:K,2,0),"")</f>
        <v>3</v>
      </c>
      <c r="E332" s="11">
        <f>IF(タスクcsv元!F332=0,"",タスクcsv元!F332)</f>
        <v>44773</v>
      </c>
      <c r="F332" t="str">
        <f>IF(A332&lt;&gt;"",IF(タスクcsv元!G332="","false","true"),"")</f>
        <v>true</v>
      </c>
      <c r="G332" t="str">
        <f>タスクcsv元!H332&amp;""</f>
        <v/>
      </c>
      <c r="H332">
        <f>IF(タスクcsv元!I332="",0,タスクcsv元!I332)</f>
        <v>20</v>
      </c>
      <c r="I332">
        <f>IF(タスクcsv元!J332="",0,タスクcsv元!J332)</f>
        <v>30</v>
      </c>
      <c r="J332" t="str">
        <f t="shared" si="5"/>
        <v>INSERT INTO task(task_type_no,task_class_no,task_content,cost_classfication_cd,due_date,comp_f,memo,min_estimation,max_estimation) VALUES('個人勉強','901','AWS(クラウドプラクティショナー)','3','2022/07/31','true','','20','30');</v>
      </c>
    </row>
    <row r="333" spans="1:10">
      <c r="A333" t="str">
        <f>IFERROR(VLOOKUP(タスクcsv元!B333,リスト!B:D,2,0),"")</f>
        <v>個人勉強</v>
      </c>
      <c r="B333">
        <f>IFERROR(VLOOKUP(タスクcsv元!C333,リスト!F:G,2,0),"")</f>
        <v>999</v>
      </c>
      <c r="C333" t="str">
        <f>IF(IFERROR(タスクcsv元!D333,"")=0,"",IFERROR(タスクcsv元!D333,""))</f>
        <v>dataspiderで項目情報を収集する機能作成</v>
      </c>
      <c r="D333">
        <f>IFERROR(VLOOKUP(タスクcsv元!E333,リスト!J:K,2,0),"")</f>
        <v>3</v>
      </c>
      <c r="E333" s="11" t="str">
        <f>IF(タスクcsv元!F333=0,"",タスクcsv元!F333)</f>
        <v/>
      </c>
      <c r="F333" t="str">
        <f>IF(A333&lt;&gt;"",IF(タスクcsv元!G333="","false","true"),"")</f>
        <v>true</v>
      </c>
      <c r="G333" t="str">
        <f>タスクcsv元!H333&amp;""</f>
        <v/>
      </c>
      <c r="H333">
        <f>IF(タスクcsv元!I333="",0,タスクcsv元!I333)</f>
        <v>20</v>
      </c>
      <c r="I333">
        <f>IF(タスクcsv元!J333="",0,タスクcsv元!J333)</f>
        <v>30</v>
      </c>
      <c r="J333" t="str">
        <f t="shared" si="5"/>
        <v>INSERT INTO task(task_type_no,task_class_no,task_content,cost_classfication_cd,due_date,comp_f,memo,min_estimation,max_estimation) VALUES('個人勉強','999','dataspiderで項目情報を収集する機能作成','3',null,'true','','20','30');</v>
      </c>
    </row>
    <row r="334" spans="1:10">
      <c r="A334" t="str">
        <f>IFERROR(VLOOKUP(タスクcsv元!B334,リスト!B:D,2,0),"")</f>
        <v>個人勉強</v>
      </c>
      <c r="B334">
        <f>IFERROR(VLOOKUP(タスクcsv元!C334,リスト!F:G,2,0),"")</f>
        <v>901</v>
      </c>
      <c r="C334" t="str">
        <f>IF(IFERROR(タスクcsv元!D334,"")=0,"",IFERROR(タスクcsv元!D334,""))</f>
        <v>eトレ勉強(ServiceCloud)</v>
      </c>
      <c r="D334">
        <f>IFERROR(VLOOKUP(タスクcsv元!E334,リスト!J:K,2,0),"")</f>
        <v>3</v>
      </c>
      <c r="E334" s="11">
        <f>IF(タスクcsv元!F334=0,"",タスクcsv元!F334)</f>
        <v>44773</v>
      </c>
      <c r="F334" t="str">
        <f>IF(A334&lt;&gt;"",IF(タスクcsv元!G334="","false","true"),"")</f>
        <v>true</v>
      </c>
      <c r="G334" t="str">
        <f>タスクcsv元!H334&amp;""</f>
        <v/>
      </c>
      <c r="H334">
        <f>IF(タスクcsv元!I334="",0,タスクcsv元!I334)</f>
        <v>8</v>
      </c>
      <c r="I334">
        <f>IF(タスクcsv元!J334="",0,タスクcsv元!J334)</f>
        <v>12</v>
      </c>
      <c r="J334" t="str">
        <f t="shared" si="5"/>
        <v>INSERT INTO task(task_type_no,task_class_no,task_content,cost_classfication_cd,due_date,comp_f,memo,min_estimation,max_estimation) VALUES('個人勉強','901','eトレ勉強(ServiceCloud)','3','2022/07/31','true','','8','12');</v>
      </c>
    </row>
    <row r="335" spans="1:10">
      <c r="A335" t="str">
        <f>IFERROR(VLOOKUP(タスクcsv元!B335,リスト!B:D,2,0),"")</f>
        <v>個人勉強</v>
      </c>
      <c r="B335">
        <f>IFERROR(VLOOKUP(タスクcsv元!C335,リスト!F:G,2,0),"")</f>
        <v>3</v>
      </c>
      <c r="C335" t="str">
        <f>IF(IFERROR(タスクcsv元!D335,"")=0,"",IFERROR(タスクcsv元!D335,""))</f>
        <v>要員育成-経営者感覚-</v>
      </c>
      <c r="D335">
        <f>IFERROR(VLOOKUP(タスクcsv元!E335,リスト!J:K,2,0),"")</f>
        <v>3</v>
      </c>
      <c r="E335" s="11" t="str">
        <f>IF(タスクcsv元!F335=0,"",タスクcsv元!F335)</f>
        <v/>
      </c>
      <c r="F335" t="str">
        <f>IF(A335&lt;&gt;"",IF(タスクcsv元!G335="","false","true"),"")</f>
        <v>true</v>
      </c>
      <c r="G335" t="str">
        <f>タスクcsv元!H335&amp;""</f>
        <v/>
      </c>
      <c r="H335">
        <f>IF(タスクcsv元!I335="",0,タスクcsv元!I335)</f>
        <v>0</v>
      </c>
      <c r="I335">
        <f>IF(タスクcsv元!J335="",0,タスクcsv元!J335)</f>
        <v>0</v>
      </c>
      <c r="J335" t="str">
        <f t="shared" si="5"/>
        <v>INSERT INTO task(task_type_no,task_class_no,task_content,cost_classfication_cd,due_date,comp_f,memo,min_estimation,max_estimation) VALUES('個人勉強','3','要員育成-経営者感覚-','3',null,'true','','0','0');</v>
      </c>
    </row>
    <row r="336" spans="1:10">
      <c r="A336" t="str">
        <f>IFERROR(VLOOKUP(タスクcsv元!B336,リスト!B:D,2,0),"")</f>
        <v>個人勉強</v>
      </c>
      <c r="B336">
        <f>IFERROR(VLOOKUP(タスクcsv元!C336,リスト!F:G,2,0),"")</f>
        <v>8</v>
      </c>
      <c r="C336" t="str">
        <f>IF(IFERROR(タスクcsv元!D336,"")=0,"",IFERROR(タスクcsv元!D336,""))</f>
        <v>チームLT資料検討</v>
      </c>
      <c r="D336">
        <f>IFERROR(VLOOKUP(タスクcsv元!E336,リスト!J:K,2,0),"")</f>
        <v>3</v>
      </c>
      <c r="E336" s="11">
        <f>IF(タスクcsv元!F336=0,"",タスクcsv元!F336)</f>
        <v>44849</v>
      </c>
      <c r="F336" t="str">
        <f>IF(A336&lt;&gt;"",IF(タスクcsv元!G336="","false","true"),"")</f>
        <v>true</v>
      </c>
      <c r="G336" t="str">
        <f>タスクcsv元!H336&amp;""</f>
        <v/>
      </c>
      <c r="H336">
        <f>IF(タスクcsv元!I336="",0,タスクcsv元!I336)</f>
        <v>10</v>
      </c>
      <c r="I336">
        <f>IF(タスクcsv元!J336="",0,タスクcsv元!J336)</f>
        <v>15</v>
      </c>
      <c r="J336" t="str">
        <f t="shared" si="5"/>
        <v>INSERT INTO task(task_type_no,task_class_no,task_content,cost_classfication_cd,due_date,comp_f,memo,min_estimation,max_estimation) VALUES('個人勉強','8','チームLT資料検討','3','2022/10/15','true','','10','15');</v>
      </c>
    </row>
    <row r="337" spans="1:10">
      <c r="A337" t="str">
        <f>IFERROR(VLOOKUP(タスクcsv元!B337,リスト!B:D,2,0),"")</f>
        <v>個人勉強</v>
      </c>
      <c r="B337">
        <f>IFERROR(VLOOKUP(タスクcsv元!C337,リスト!F:G,2,0),"")</f>
        <v>8</v>
      </c>
      <c r="C337" t="str">
        <f>IF(IFERROR(タスクcsv元!D337,"")=0,"",IFERROR(タスクcsv元!D337,""))</f>
        <v>チームLT資料作成</v>
      </c>
      <c r="D337">
        <f>IFERROR(VLOOKUP(タスクcsv元!E337,リスト!J:K,2,0),"")</f>
        <v>3</v>
      </c>
      <c r="E337" s="11">
        <f>IF(タスクcsv元!F337=0,"",タスクcsv元!F337)</f>
        <v>44875</v>
      </c>
      <c r="F337" t="str">
        <f>IF(A337&lt;&gt;"",IF(タスクcsv元!G337="","false","true"),"")</f>
        <v>true</v>
      </c>
      <c r="G337" t="str">
        <f>タスクcsv元!H337&amp;""</f>
        <v/>
      </c>
      <c r="H337">
        <f>IF(タスクcsv元!I337="",0,タスクcsv元!I337)</f>
        <v>10</v>
      </c>
      <c r="I337">
        <f>IF(タスクcsv元!J337="",0,タスクcsv元!J337)</f>
        <v>15</v>
      </c>
      <c r="J337" t="str">
        <f t="shared" si="5"/>
        <v>INSERT INTO task(task_type_no,task_class_no,task_content,cost_classfication_cd,due_date,comp_f,memo,min_estimation,max_estimation) VALUES('個人勉強','8','チームLT資料作成','3','2022/11/10','true','','10','15');</v>
      </c>
    </row>
    <row r="338" spans="1:10">
      <c r="A338" t="str">
        <f>IFERROR(VLOOKUP(タスクcsv元!B338,リスト!B:D,2,0),"")</f>
        <v>個人勉強</v>
      </c>
      <c r="B338">
        <f>IFERROR(VLOOKUP(タスクcsv元!C338,リスト!F:G,2,0),"")</f>
        <v>5</v>
      </c>
      <c r="C338" t="str">
        <f>IF(IFERROR(タスクcsv元!D338,"")=0,"",IFERROR(タスクcsv元!D338,""))</f>
        <v>2022年TA勉強会　打ち合わせ</v>
      </c>
      <c r="D338">
        <f>IFERROR(VLOOKUP(タスクcsv元!E338,リスト!J:K,2,0),"")</f>
        <v>3</v>
      </c>
      <c r="E338" s="11" t="str">
        <f>IF(タスクcsv元!F338=0,"",タスクcsv元!F338)</f>
        <v/>
      </c>
      <c r="F338" t="str">
        <f>IF(A338&lt;&gt;"",IF(タスクcsv元!G338="","false","true"),"")</f>
        <v>true</v>
      </c>
      <c r="G338" t="str">
        <f>タスクcsv元!H338&amp;""</f>
        <v/>
      </c>
      <c r="H338">
        <f>IF(タスクcsv元!I338="",0,タスクcsv元!I338)</f>
        <v>0</v>
      </c>
      <c r="I338">
        <f>IF(タスクcsv元!J338="",0,タスクcsv元!J338)</f>
        <v>0</v>
      </c>
      <c r="J338" t="str">
        <f t="shared" si="5"/>
        <v>INSERT INTO task(task_type_no,task_class_no,task_content,cost_classfication_cd,due_date,comp_f,memo,min_estimation,max_estimation) VALUES('個人勉強','5','2022年TA勉強会　打ち合わせ','3',null,'true','','0','0');</v>
      </c>
    </row>
    <row r="339" spans="1:10">
      <c r="A339" t="str">
        <f>IFERROR(VLOOKUP(タスクcsv元!B339,リスト!B:D,2,0),"")</f>
        <v>個人勉強</v>
      </c>
      <c r="B339">
        <f>IFERROR(VLOOKUP(タスクcsv元!C339,リスト!F:G,2,0),"")</f>
        <v>5</v>
      </c>
      <c r="C339" t="str">
        <f>IF(IFERROR(タスクcsv元!D339,"")=0,"",IFERROR(タスクcsv元!D339,""))</f>
        <v>2022年TA勉強会　準備</v>
      </c>
      <c r="D339">
        <f>IFERROR(VLOOKUP(タスクcsv元!E339,リスト!J:K,2,0),"")</f>
        <v>3</v>
      </c>
      <c r="E339" s="11" t="str">
        <f>IF(タスクcsv元!F339=0,"",タスクcsv元!F339)</f>
        <v/>
      </c>
      <c r="F339" t="str">
        <f>IF(A339&lt;&gt;"",IF(タスクcsv元!G339="","false","true"),"")</f>
        <v>true</v>
      </c>
      <c r="G339" t="str">
        <f>タスクcsv元!H339&amp;""</f>
        <v/>
      </c>
      <c r="H339">
        <f>IF(タスクcsv元!I339="",0,タスクcsv元!I339)</f>
        <v>0</v>
      </c>
      <c r="I339">
        <f>IF(タスクcsv元!J339="",0,タスクcsv元!J339)</f>
        <v>0</v>
      </c>
      <c r="J339" t="str">
        <f t="shared" si="5"/>
        <v>INSERT INTO task(task_type_no,task_class_no,task_content,cost_classfication_cd,due_date,comp_f,memo,min_estimation,max_estimation) VALUES('個人勉強','5','2022年TA勉強会　準備','3',null,'true','','0','0');</v>
      </c>
    </row>
    <row r="340" spans="1:10">
      <c r="A340" t="str">
        <f>IFERROR(VLOOKUP(タスクcsv元!B340,リスト!B:D,2,0),"")</f>
        <v>個人勉強</v>
      </c>
      <c r="B340">
        <f>IFERROR(VLOOKUP(タスクcsv元!C340,リスト!F:G,2,0),"")</f>
        <v>5</v>
      </c>
      <c r="C340" t="str">
        <f>IF(IFERROR(タスクcsv元!D340,"")=0,"",IFERROR(タスクcsv元!D340,""))</f>
        <v>2022年TA勉強会　資料作成</v>
      </c>
      <c r="D340">
        <f>IFERROR(VLOOKUP(タスクcsv元!E340,リスト!J:K,2,0),"")</f>
        <v>3</v>
      </c>
      <c r="E340" s="11" t="str">
        <f>IF(タスクcsv元!F340=0,"",タスクcsv元!F340)</f>
        <v/>
      </c>
      <c r="F340" t="str">
        <f>IF(A340&lt;&gt;"",IF(タスクcsv元!G340="","false","true"),"")</f>
        <v>true</v>
      </c>
      <c r="G340" t="str">
        <f>タスクcsv元!H340&amp;""</f>
        <v/>
      </c>
      <c r="H340">
        <f>IF(タスクcsv元!I340="",0,タスクcsv元!I340)</f>
        <v>0</v>
      </c>
      <c r="I340">
        <f>IF(タスクcsv元!J340="",0,タスクcsv元!J340)</f>
        <v>0</v>
      </c>
      <c r="J340" t="str">
        <f t="shared" si="5"/>
        <v>INSERT INTO task(task_type_no,task_class_no,task_content,cost_classfication_cd,due_date,comp_f,memo,min_estimation,max_estimation) VALUES('個人勉強','5','2022年TA勉強会　資料作成','3',null,'true','','0','0');</v>
      </c>
    </row>
    <row r="341" spans="1:10">
      <c r="A341" t="str">
        <f>IFERROR(VLOOKUP(タスクcsv元!B341,リスト!B:D,2,0),"")</f>
        <v>個人勉強</v>
      </c>
      <c r="B341">
        <f>IFERROR(VLOOKUP(タスクcsv元!C341,リスト!F:G,2,0),"")</f>
        <v>5</v>
      </c>
      <c r="C341" t="str">
        <f>IF(IFERROR(タスクcsv元!D341,"")=0,"",IFERROR(タスクcsv元!D341,""))</f>
        <v>2022年TA勉強会　発表</v>
      </c>
      <c r="D341">
        <f>IFERROR(VLOOKUP(タスクcsv元!E341,リスト!J:K,2,0),"")</f>
        <v>3</v>
      </c>
      <c r="E341" s="11">
        <f>IF(タスクcsv元!F341=0,"",タスクcsv元!F341)</f>
        <v>44896</v>
      </c>
      <c r="F341" t="str">
        <f>IF(A341&lt;&gt;"",IF(タスクcsv元!G341="","false","true"),"")</f>
        <v>true</v>
      </c>
      <c r="G341" t="str">
        <f>タスクcsv元!H341&amp;""</f>
        <v/>
      </c>
      <c r="H341">
        <f>IF(タスクcsv元!I341="",0,タスクcsv元!I341)</f>
        <v>0</v>
      </c>
      <c r="I341">
        <f>IF(タスクcsv元!J341="",0,タスクcsv元!J341)</f>
        <v>0</v>
      </c>
      <c r="J341" t="str">
        <f t="shared" si="5"/>
        <v>INSERT INTO task(task_type_no,task_class_no,task_content,cost_classfication_cd,due_date,comp_f,memo,min_estimation,max_estimation) VALUES('個人勉強','5','2022年TA勉強会　発表','3','2022/12/01','true','','0','0');</v>
      </c>
    </row>
    <row r="342" spans="1:10">
      <c r="A342" t="str">
        <f>IFERROR(VLOOKUP(タスクcsv元!B342,リスト!B:D,2,0),"")</f>
        <v>個人勉強</v>
      </c>
      <c r="B342">
        <f>IFERROR(VLOOKUP(タスクcsv元!C342,リスト!F:G,2,0),"")</f>
        <v>902</v>
      </c>
      <c r="C342" t="str">
        <f>IF(IFERROR(タスクcsv元!D342,"")=0,"",IFERROR(タスクcsv元!D342,""))</f>
        <v>Tableau Desktop &amp; Prep基礎</v>
      </c>
      <c r="D342">
        <f>IFERROR(VLOOKUP(タスクcsv元!E342,リスト!J:K,2,0),"")</f>
        <v>3</v>
      </c>
      <c r="E342" s="11" t="str">
        <f>IF(タスクcsv元!F342=0,"",タスクcsv元!F342)</f>
        <v/>
      </c>
      <c r="F342" t="str">
        <f>IF(A342&lt;&gt;"",IF(タスクcsv元!G342="","false","true"),"")</f>
        <v>true</v>
      </c>
      <c r="G342" t="str">
        <f>タスクcsv元!H342&amp;""</f>
        <v/>
      </c>
      <c r="H342">
        <f>IF(タスクcsv元!I342="",0,タスクcsv元!I342)</f>
        <v>1.5</v>
      </c>
      <c r="I342">
        <f>IF(タスクcsv元!J342="",0,タスクcsv元!J342)</f>
        <v>2.25</v>
      </c>
      <c r="J342" t="str">
        <f t="shared" si="5"/>
        <v>INSERT INTO task(task_type_no,task_class_no,task_content,cost_classfication_cd,due_date,comp_f,memo,min_estimation,max_estimation) VALUES('個人勉強','902','Tableau Desktop &amp; Prep基礎','3',null,'true','','1.5','2.25');</v>
      </c>
    </row>
    <row r="343" spans="1:10">
      <c r="A343" t="str">
        <f>IFERROR(VLOOKUP(タスクcsv元!B343,リスト!B:D,2,0),"")</f>
        <v>個人勉強</v>
      </c>
      <c r="B343">
        <f>IFERROR(VLOOKUP(タスクcsv元!C343,リスト!F:G,2,0),"")</f>
        <v>902</v>
      </c>
      <c r="C343" t="str">
        <f>IF(IFERROR(タスクcsv元!D343,"")=0,"",IFERROR(タスクcsv元!D343,""))</f>
        <v>DataCloud</v>
      </c>
      <c r="D343">
        <f>IFERROR(VLOOKUP(タスクcsv元!E343,リスト!J:K,2,0),"")</f>
        <v>3</v>
      </c>
      <c r="E343" s="11">
        <f>IF(タスクcsv元!F343=0,"",タスクcsv元!F343)</f>
        <v>45412</v>
      </c>
      <c r="F343" t="str">
        <f>IF(A343&lt;&gt;"",IF(タスクcsv元!G343="","false","true"),"")</f>
        <v>true</v>
      </c>
      <c r="G343" t="str">
        <f>タスクcsv元!H343&amp;""</f>
        <v/>
      </c>
      <c r="H343">
        <f>IF(タスクcsv元!I343="",0,タスクcsv元!I343)</f>
        <v>0</v>
      </c>
      <c r="I343">
        <f>IF(タスクcsv元!J343="",0,タスクcsv元!J343)</f>
        <v>0</v>
      </c>
      <c r="J343" t="str">
        <f t="shared" si="5"/>
        <v>INSERT INTO task(task_type_no,task_class_no,task_content,cost_classfication_cd,due_date,comp_f,memo,min_estimation,max_estimation) VALUES('個人勉強','902','DataCloud','3','2024/04/30','true','','0','0');</v>
      </c>
    </row>
    <row r="344" spans="1:10">
      <c r="A344" t="str">
        <f>IFERROR(VLOOKUP(タスクcsv元!B344,リスト!B:D,2,0),"")</f>
        <v>個人勉強</v>
      </c>
      <c r="B344">
        <f>IFERROR(VLOOKUP(タスクcsv元!C344,リスト!F:G,2,0),"")</f>
        <v>999</v>
      </c>
      <c r="C344" t="str">
        <f>IF(IFERROR(タスクcsv元!D344,"")=0,"",IFERROR(タスクcsv元!D344,""))</f>
        <v>炎上プロジェクト対策</v>
      </c>
      <c r="D344">
        <f>IFERROR(VLOOKUP(タスクcsv元!E344,リスト!J:K,2,0),"")</f>
        <v>3</v>
      </c>
      <c r="E344" s="11" t="str">
        <f>IF(タスクcsv元!F344=0,"",タスクcsv元!F344)</f>
        <v/>
      </c>
      <c r="F344" t="str">
        <f>IF(A344&lt;&gt;"",IF(タスクcsv元!G344="","false","true"),"")</f>
        <v>true</v>
      </c>
      <c r="G344" t="str">
        <f>タスクcsv元!H344&amp;""</f>
        <v/>
      </c>
      <c r="H344">
        <f>IF(タスクcsv元!I344="",0,タスクcsv元!I344)</f>
        <v>0</v>
      </c>
      <c r="I344">
        <f>IF(タスクcsv元!J344="",0,タスクcsv元!J344)</f>
        <v>0</v>
      </c>
      <c r="J344" t="str">
        <f t="shared" si="5"/>
        <v>INSERT INTO task(task_type_no,task_class_no,task_content,cost_classfication_cd,due_date,comp_f,memo,min_estimation,max_estimation) VALUES('個人勉強','999','炎上プロジェクト対策','3',null,'true','','0','0');</v>
      </c>
    </row>
    <row r="345" spans="1:10">
      <c r="A345" t="str">
        <f>IFERROR(VLOOKUP(タスクcsv元!B345,リスト!B:D,2,0),"")</f>
        <v>個人勉強</v>
      </c>
      <c r="B345">
        <f>IFERROR(VLOOKUP(タスクcsv元!C345,リスト!F:G,2,0),"")</f>
        <v>905</v>
      </c>
      <c r="C345" t="str">
        <f>IF(IFERROR(タスクcsv元!D345,"")=0,"",IFERROR(タスクcsv元!D345,""))</f>
        <v>DataCloud</v>
      </c>
      <c r="D345">
        <f>IFERROR(VLOOKUP(タスクcsv元!E345,リスト!J:K,2,0),"")</f>
        <v>3</v>
      </c>
      <c r="E345" s="11">
        <f>IF(タスクcsv元!F345=0,"",タスクcsv元!F345)</f>
        <v>45443</v>
      </c>
      <c r="F345" t="str">
        <f>IF(A345&lt;&gt;"",IF(タスクcsv元!G345="","false","true"),"")</f>
        <v>true</v>
      </c>
      <c r="G345" t="str">
        <f>タスクcsv元!H345&amp;""</f>
        <v/>
      </c>
      <c r="H345">
        <f>IF(タスクcsv元!I345="",0,タスクcsv元!I345)</f>
        <v>0</v>
      </c>
      <c r="I345">
        <f>IF(タスクcsv元!J345="",0,タスクcsv元!J345)</f>
        <v>0</v>
      </c>
      <c r="J345" t="str">
        <f t="shared" si="5"/>
        <v>INSERT INTO task(task_type_no,task_class_no,task_content,cost_classfication_cd,due_date,comp_f,memo,min_estimation,max_estimation) VALUES('個人勉強','905','DataCloud','3','2024/05/31','true','','0','0');</v>
      </c>
    </row>
    <row r="346" spans="1:10">
      <c r="A346" t="str">
        <f>IFERROR(VLOOKUP(タスクcsv元!B346,リスト!B:D,2,0),"")</f>
        <v>個人勉強</v>
      </c>
      <c r="B346">
        <f>IFERROR(VLOOKUP(タスクcsv元!C346,リスト!F:G,2,0),"")</f>
        <v>904</v>
      </c>
      <c r="C346" t="str">
        <f>IF(IFERROR(タスクcsv元!D346,"")=0,"",IFERROR(タスクcsv元!D346,""))</f>
        <v>newSQLについて</v>
      </c>
      <c r="D346">
        <f>IFERROR(VLOOKUP(タスクcsv元!E346,リスト!J:K,2,0),"")</f>
        <v>3</v>
      </c>
      <c r="E346" s="11" t="str">
        <f>IF(タスクcsv元!F346=0,"",タスクcsv元!F346)</f>
        <v/>
      </c>
      <c r="F346" t="str">
        <f>IF(A346&lt;&gt;"",IF(タスクcsv元!G346="","false","true"),"")</f>
        <v>true</v>
      </c>
      <c r="G346" t="str">
        <f>タスクcsv元!H346&amp;""</f>
        <v/>
      </c>
      <c r="H346">
        <f>IF(タスクcsv元!I346="",0,タスクcsv元!I346)</f>
        <v>0</v>
      </c>
      <c r="I346">
        <f>IF(タスクcsv元!J346="",0,タスクcsv元!J346)</f>
        <v>0</v>
      </c>
      <c r="J346" t="str">
        <f t="shared" si="5"/>
        <v>INSERT INTO task(task_type_no,task_class_no,task_content,cost_classfication_cd,due_date,comp_f,memo,min_estimation,max_estimation) VALUES('個人勉強','904','newSQLについて','3',null,'true','','0','0');</v>
      </c>
    </row>
    <row r="347" spans="1:10">
      <c r="A347" t="str">
        <f>IFERROR(VLOOKUP(タスクcsv元!B347,リスト!B:D,2,0),"")</f>
        <v>個人勉強</v>
      </c>
      <c r="B347">
        <f>IFERROR(VLOOKUP(タスクcsv元!C347,リスト!F:G,2,0),"")</f>
        <v>3</v>
      </c>
      <c r="C347" t="str">
        <f>IF(IFERROR(タスクcsv元!D347,"")=0,"",IFERROR(タスクcsv元!D347,""))</f>
        <v>要員育成-伝達力-</v>
      </c>
      <c r="D347">
        <f>IFERROR(VLOOKUP(タスクcsv元!E347,リスト!J:K,2,0),"")</f>
        <v>3</v>
      </c>
      <c r="E347" s="11" t="str">
        <f>IF(タスクcsv元!F347=0,"",タスクcsv元!F347)</f>
        <v/>
      </c>
      <c r="F347" t="str">
        <f>IF(A347&lt;&gt;"",IF(タスクcsv元!G347="","false","true"),"")</f>
        <v>true</v>
      </c>
      <c r="G347" t="str">
        <f>タスクcsv元!H347&amp;""</f>
        <v/>
      </c>
      <c r="H347">
        <f>IF(タスクcsv元!I347="",0,タスクcsv元!I347)</f>
        <v>4</v>
      </c>
      <c r="I347">
        <f>IF(タスクcsv元!J347="",0,タスクcsv元!J347)</f>
        <v>6</v>
      </c>
      <c r="J347" t="str">
        <f t="shared" si="5"/>
        <v>INSERT INTO task(task_type_no,task_class_no,task_content,cost_classfication_cd,due_date,comp_f,memo,min_estimation,max_estimation) VALUES('個人勉強','3','要員育成-伝達力-','3',null,'true','','4','6');</v>
      </c>
    </row>
    <row r="348" spans="1:10">
      <c r="A348" t="str">
        <f>IFERROR(VLOOKUP(タスクcsv元!B348,リスト!B:D,2,0),"")</f>
        <v>個人勉強</v>
      </c>
      <c r="B348">
        <f>IFERROR(VLOOKUP(タスクcsv元!C348,リスト!F:G,2,0),"")</f>
        <v>6</v>
      </c>
      <c r="C348" t="str">
        <f>IF(IFERROR(タスクcsv元!D348,"")=0,"",IFERROR(タスクcsv元!D348,""))</f>
        <v>研修</v>
      </c>
      <c r="D348">
        <f>IFERROR(VLOOKUP(タスクcsv元!E348,リスト!J:K,2,0),"")</f>
        <v>3</v>
      </c>
      <c r="E348" s="11" t="str">
        <f>IF(タスクcsv元!F348=0,"",タスクcsv元!F348)</f>
        <v/>
      </c>
      <c r="F348" t="str">
        <f>IF(A348&lt;&gt;"",IF(タスクcsv元!G348="","false","true"),"")</f>
        <v>true</v>
      </c>
      <c r="G348" t="str">
        <f>タスクcsv元!H348&amp;""</f>
        <v/>
      </c>
      <c r="H348">
        <f>IF(タスクcsv元!I348="",0,タスクcsv元!I348)</f>
        <v>0</v>
      </c>
      <c r="I348">
        <f>IF(タスクcsv元!J348="",0,タスクcsv元!J348)</f>
        <v>0</v>
      </c>
      <c r="J348" t="str">
        <f t="shared" si="5"/>
        <v>INSERT INTO task(task_type_no,task_class_no,task_content,cost_classfication_cd,due_date,comp_f,memo,min_estimation,max_estimation) VALUES('個人勉強','6','研修','3',null,'true','','0','0');</v>
      </c>
    </row>
    <row r="349" spans="1:10">
      <c r="A349" t="str">
        <f>IFERROR(VLOOKUP(タスクcsv元!B349,リスト!B:D,2,0),"")</f>
        <v>個人勉強</v>
      </c>
      <c r="B349">
        <f>IFERROR(VLOOKUP(タスクcsv元!C349,リスト!F:G,2,0),"")</f>
        <v>902</v>
      </c>
      <c r="C349" t="str">
        <f>IF(IFERROR(タスクcsv元!D349,"")=0,"",IFERROR(タスクcsv元!D349,""))</f>
        <v>Salesforce Platform の基礎</v>
      </c>
      <c r="D349">
        <f>IFERROR(VLOOKUP(タスクcsv元!E349,リスト!J:K,2,0),"")</f>
        <v>3</v>
      </c>
      <c r="E349" s="11" t="str">
        <f>IF(タスクcsv元!F349=0,"",タスクcsv元!F349)</f>
        <v/>
      </c>
      <c r="F349" t="str">
        <f>IF(A349&lt;&gt;"",IF(タスクcsv元!G349="","false","true"),"")</f>
        <v>true</v>
      </c>
      <c r="G349" t="str">
        <f>タスクcsv元!H349&amp;""</f>
        <v/>
      </c>
      <c r="H349">
        <f>IF(タスクcsv元!I349="",0,タスクcsv元!I349)</f>
        <v>0.75</v>
      </c>
      <c r="I349">
        <f>IF(タスクcsv元!J349="",0,タスクcsv元!J349)</f>
        <v>1.125</v>
      </c>
      <c r="J349" t="str">
        <f t="shared" si="5"/>
        <v>INSERT INTO task(task_type_no,task_class_no,task_content,cost_classfication_cd,due_date,comp_f,memo,min_estimation,max_estimation) VALUES('個人勉強','902','Salesforce Platform の基礎','3',null,'true','','0.75','1.125');</v>
      </c>
    </row>
    <row r="350" spans="1:10">
      <c r="A350" t="str">
        <f>IFERROR(VLOOKUP(タスクcsv元!B350,リスト!B:D,2,0),"")</f>
        <v/>
      </c>
      <c r="B350" t="str">
        <f>IFERROR(VLOOKUP(タスクcsv元!C350,リスト!F:G,2,0),"")</f>
        <v/>
      </c>
      <c r="C350" t="str">
        <f>IF(IFERROR(タスクcsv元!D350,"")=0,"",IFERROR(タスクcsv元!D350,""))</f>
        <v/>
      </c>
      <c r="D350" t="str">
        <f>IFERROR(VLOOKUP(タスクcsv元!E350,リスト!J:K,2,0),"")</f>
        <v/>
      </c>
      <c r="E350" s="11" t="str">
        <f>IF(タスクcsv元!F350=0,"",タスクcsv元!F350)</f>
        <v/>
      </c>
      <c r="F350" t="str">
        <f>IF(A350&lt;&gt;"",IF(タスクcsv元!G350="","false","true"),"")</f>
        <v/>
      </c>
      <c r="G350" t="str">
        <f>タスクcsv元!H350&amp;""</f>
        <v/>
      </c>
      <c r="H350">
        <f>IF(タスクcsv元!I350="",0,タスクcsv元!I350)</f>
        <v>0</v>
      </c>
      <c r="I350">
        <f>IF(タスクcsv元!J350="",0,タスクcsv元!J350)</f>
        <v>0</v>
      </c>
      <c r="J350" t="str">
        <f t="shared" si="5"/>
        <v/>
      </c>
    </row>
    <row r="351" spans="1:10">
      <c r="A351" t="str">
        <f>IFERROR(VLOOKUP(タスクcsv元!B351,リスト!B:D,2,0),"")</f>
        <v/>
      </c>
      <c r="B351" t="str">
        <f>IFERROR(VLOOKUP(タスクcsv元!C351,リスト!F:G,2,0),"")</f>
        <v/>
      </c>
      <c r="C351" t="str">
        <f>IF(IFERROR(タスクcsv元!D351,"")=0,"",IFERROR(タスクcsv元!D351,""))</f>
        <v/>
      </c>
      <c r="D351" t="str">
        <f>IFERROR(VLOOKUP(タスクcsv元!E351,リスト!J:K,2,0),"")</f>
        <v/>
      </c>
      <c r="E351" s="11" t="str">
        <f>IF(タスクcsv元!F351=0,"",タスクcsv元!F351)</f>
        <v/>
      </c>
      <c r="F351" t="str">
        <f>IF(A351&lt;&gt;"",IF(タスクcsv元!G351="","false","true"),"")</f>
        <v/>
      </c>
      <c r="G351" t="str">
        <f>タスクcsv元!H351&amp;""</f>
        <v/>
      </c>
      <c r="H351">
        <f>IF(タスクcsv元!I351="",0,タスクcsv元!I351)</f>
        <v>0</v>
      </c>
      <c r="I351">
        <f>IF(タスクcsv元!J351="",0,タスクcsv元!J351)</f>
        <v>0</v>
      </c>
      <c r="J351" t="str">
        <f t="shared" si="5"/>
        <v/>
      </c>
    </row>
    <row r="352" spans="1:10">
      <c r="A352" t="str">
        <f>IFERROR(VLOOKUP(タスクcsv元!B352,リスト!B:D,2,0),"")</f>
        <v/>
      </c>
      <c r="B352" t="str">
        <f>IFERROR(VLOOKUP(タスクcsv元!C352,リスト!F:G,2,0),"")</f>
        <v/>
      </c>
      <c r="C352" t="str">
        <f>IF(IFERROR(タスクcsv元!D352,"")=0,"",IFERROR(タスクcsv元!D352,""))</f>
        <v/>
      </c>
      <c r="D352" t="str">
        <f>IFERROR(VLOOKUP(タスクcsv元!E352,リスト!J:K,2,0),"")</f>
        <v/>
      </c>
      <c r="E352" s="11" t="str">
        <f>IF(タスクcsv元!F352=0,"",タスクcsv元!F352)</f>
        <v/>
      </c>
      <c r="F352" t="str">
        <f>IF(A352&lt;&gt;"",IF(タスクcsv元!G352="","false","true"),"")</f>
        <v/>
      </c>
      <c r="G352" t="str">
        <f>タスクcsv元!H352&amp;""</f>
        <v/>
      </c>
      <c r="H352">
        <f>IF(タスクcsv元!I352="",0,タスクcsv元!I352)</f>
        <v>0</v>
      </c>
      <c r="I352">
        <f>IF(タスクcsv元!J352="",0,タスクcsv元!J352)</f>
        <v>0</v>
      </c>
      <c r="J352" t="str">
        <f t="shared" si="5"/>
        <v/>
      </c>
    </row>
    <row r="353" spans="1:10">
      <c r="A353" t="str">
        <f>IFERROR(VLOOKUP(タスクcsv元!B353,リスト!B:D,2,0),"")</f>
        <v/>
      </c>
      <c r="B353" t="str">
        <f>IFERROR(VLOOKUP(タスクcsv元!C353,リスト!F:G,2,0),"")</f>
        <v/>
      </c>
      <c r="C353" t="str">
        <f>IF(IFERROR(タスクcsv元!D353,"")=0,"",IFERROR(タスクcsv元!D353,""))</f>
        <v/>
      </c>
      <c r="D353" t="str">
        <f>IFERROR(VLOOKUP(タスクcsv元!E353,リスト!J:K,2,0),"")</f>
        <v/>
      </c>
      <c r="E353" s="11" t="str">
        <f>IF(タスクcsv元!F353=0,"",タスクcsv元!F353)</f>
        <v/>
      </c>
      <c r="F353" t="str">
        <f>IF(A353&lt;&gt;"",IF(タスクcsv元!G353="","false","true"),"")</f>
        <v/>
      </c>
      <c r="G353" t="str">
        <f>タスクcsv元!H353&amp;""</f>
        <v/>
      </c>
      <c r="H353">
        <f>IF(タスクcsv元!I353="",0,タスクcsv元!I353)</f>
        <v>0</v>
      </c>
      <c r="I353">
        <f>IF(タスクcsv元!J353="",0,タスクcsv元!J353)</f>
        <v>0</v>
      </c>
      <c r="J353" t="str">
        <f t="shared" si="5"/>
        <v/>
      </c>
    </row>
    <row r="354" spans="1:10">
      <c r="A354" t="str">
        <f>IFERROR(VLOOKUP(タスクcsv元!B354,リスト!B:D,2,0),"")</f>
        <v/>
      </c>
      <c r="B354" t="str">
        <f>IFERROR(VLOOKUP(タスクcsv元!C354,リスト!F:G,2,0),"")</f>
        <v/>
      </c>
      <c r="C354" t="str">
        <f>IF(IFERROR(タスクcsv元!D354,"")=0,"",IFERROR(タスクcsv元!D354,""))</f>
        <v/>
      </c>
      <c r="D354" t="str">
        <f>IFERROR(VLOOKUP(タスクcsv元!E354,リスト!J:K,2,0),"")</f>
        <v/>
      </c>
      <c r="E354" s="11" t="str">
        <f>IF(タスクcsv元!F354=0,"",タスクcsv元!F354)</f>
        <v/>
      </c>
      <c r="F354" t="str">
        <f>IF(A354&lt;&gt;"",IF(タスクcsv元!G354="","false","true"),"")</f>
        <v/>
      </c>
      <c r="G354" t="str">
        <f>タスクcsv元!H354&amp;""</f>
        <v/>
      </c>
      <c r="H354">
        <f>IF(タスクcsv元!I354="",0,タスクcsv元!I354)</f>
        <v>0</v>
      </c>
      <c r="I354">
        <f>IF(タスクcsv元!J354="",0,タスクcsv元!J354)</f>
        <v>0</v>
      </c>
      <c r="J354" t="str">
        <f t="shared" si="5"/>
        <v/>
      </c>
    </row>
    <row r="355" spans="1:10">
      <c r="A355" t="str">
        <f>IFERROR(VLOOKUP(タスクcsv元!B355,リスト!B:D,2,0),"")</f>
        <v/>
      </c>
      <c r="B355" t="str">
        <f>IFERROR(VLOOKUP(タスクcsv元!C355,リスト!F:G,2,0),"")</f>
        <v/>
      </c>
      <c r="C355" t="str">
        <f>IF(IFERROR(タスクcsv元!D355,"")=0,"",IFERROR(タスクcsv元!D355,""))</f>
        <v/>
      </c>
      <c r="D355" t="str">
        <f>IFERROR(VLOOKUP(タスクcsv元!E355,リスト!J:K,2,0),"")</f>
        <v/>
      </c>
      <c r="E355" s="11" t="str">
        <f>IF(タスクcsv元!F355=0,"",タスクcsv元!F355)</f>
        <v/>
      </c>
      <c r="F355" t="str">
        <f>IF(A355&lt;&gt;"",IF(タスクcsv元!G355="","false","true"),"")</f>
        <v/>
      </c>
      <c r="G355" t="str">
        <f>タスクcsv元!H355&amp;""</f>
        <v/>
      </c>
      <c r="H355">
        <f>IF(タスクcsv元!I355="",0,タスクcsv元!I355)</f>
        <v>0</v>
      </c>
      <c r="I355">
        <f>IF(タスクcsv元!J355="",0,タスクcsv元!J355)</f>
        <v>0</v>
      </c>
      <c r="J355" t="str">
        <f t="shared" si="5"/>
        <v/>
      </c>
    </row>
    <row r="356" spans="1:10">
      <c r="A356" t="str">
        <f>IFERROR(VLOOKUP(タスクcsv元!B356,リスト!B:D,2,0),"")</f>
        <v/>
      </c>
      <c r="B356" t="str">
        <f>IFERROR(VLOOKUP(タスクcsv元!C356,リスト!F:G,2,0),"")</f>
        <v/>
      </c>
      <c r="C356" t="str">
        <f>IF(IFERROR(タスクcsv元!D356,"")=0,"",IFERROR(タスクcsv元!D356,""))</f>
        <v/>
      </c>
      <c r="D356" t="str">
        <f>IFERROR(VLOOKUP(タスクcsv元!E356,リスト!J:K,2,0),"")</f>
        <v/>
      </c>
      <c r="E356" s="11" t="str">
        <f>IF(タスクcsv元!F356=0,"",タスクcsv元!F356)</f>
        <v/>
      </c>
      <c r="F356" t="str">
        <f>IF(A356&lt;&gt;"",IF(タスクcsv元!G356="","false","true"),"")</f>
        <v/>
      </c>
      <c r="G356" t="str">
        <f>タスクcsv元!H356&amp;""</f>
        <v/>
      </c>
      <c r="H356">
        <f>IF(タスクcsv元!I356="",0,タスクcsv元!I356)</f>
        <v>0</v>
      </c>
      <c r="I356">
        <f>IF(タスクcsv元!J356="",0,タスクcsv元!J356)</f>
        <v>0</v>
      </c>
      <c r="J356" t="str">
        <f t="shared" si="5"/>
        <v/>
      </c>
    </row>
    <row r="357" spans="1:10">
      <c r="A357" t="str">
        <f>IFERROR(VLOOKUP(タスクcsv元!B357,リスト!B:D,2,0),"")</f>
        <v/>
      </c>
      <c r="B357" t="str">
        <f>IFERROR(VLOOKUP(タスクcsv元!C357,リスト!F:G,2,0),"")</f>
        <v/>
      </c>
      <c r="C357" t="str">
        <f>IF(IFERROR(タスクcsv元!D357,"")=0,"",IFERROR(タスクcsv元!D357,""))</f>
        <v/>
      </c>
      <c r="D357" t="str">
        <f>IFERROR(VLOOKUP(タスクcsv元!E357,リスト!J:K,2,0),"")</f>
        <v/>
      </c>
      <c r="E357" s="11" t="str">
        <f>IF(タスクcsv元!F357=0,"",タスクcsv元!F357)</f>
        <v/>
      </c>
      <c r="F357" t="str">
        <f>IF(A357&lt;&gt;"",IF(タスクcsv元!G357="","false","true"),"")</f>
        <v/>
      </c>
      <c r="G357" t="str">
        <f>タスクcsv元!H357&amp;""</f>
        <v/>
      </c>
      <c r="H357">
        <f>IF(タスクcsv元!I357="",0,タスクcsv元!I357)</f>
        <v>0</v>
      </c>
      <c r="I357">
        <f>IF(タスクcsv元!J357="",0,タスクcsv元!J357)</f>
        <v>0</v>
      </c>
      <c r="J357" t="str">
        <f t="shared" si="5"/>
        <v/>
      </c>
    </row>
    <row r="358" spans="1:10">
      <c r="A358" t="str">
        <f>IFERROR(VLOOKUP(タスクcsv元!B358,リスト!B:D,2,0),"")</f>
        <v/>
      </c>
      <c r="B358" t="str">
        <f>IFERROR(VLOOKUP(タスクcsv元!C358,リスト!F:G,2,0),"")</f>
        <v/>
      </c>
      <c r="C358" t="str">
        <f>IF(IFERROR(タスクcsv元!D358,"")=0,"",IFERROR(タスクcsv元!D358,""))</f>
        <v/>
      </c>
      <c r="D358" t="str">
        <f>IFERROR(VLOOKUP(タスクcsv元!E358,リスト!J:K,2,0),"")</f>
        <v/>
      </c>
      <c r="E358" s="11" t="str">
        <f>IF(タスクcsv元!F358=0,"",タスクcsv元!F358)</f>
        <v/>
      </c>
      <c r="F358" t="str">
        <f>IF(A358&lt;&gt;"",IF(タスクcsv元!G358="","false","true"),"")</f>
        <v/>
      </c>
      <c r="G358" t="str">
        <f>タスクcsv元!H358&amp;""</f>
        <v/>
      </c>
      <c r="H358">
        <f>IF(タスクcsv元!I358="",0,タスクcsv元!I358)</f>
        <v>0</v>
      </c>
      <c r="I358">
        <f>IF(タスクcsv元!J358="",0,タスクcsv元!J358)</f>
        <v>0</v>
      </c>
      <c r="J358" t="str">
        <f t="shared" si="5"/>
        <v/>
      </c>
    </row>
    <row r="359" spans="1:10">
      <c r="A359" t="str">
        <f>IFERROR(VLOOKUP(タスクcsv元!B359,リスト!B:D,2,0),"")</f>
        <v/>
      </c>
      <c r="B359" t="str">
        <f>IFERROR(VLOOKUP(タスクcsv元!C359,リスト!F:G,2,0),"")</f>
        <v/>
      </c>
      <c r="C359" t="str">
        <f>IF(IFERROR(タスクcsv元!D359,"")=0,"",IFERROR(タスクcsv元!D359,""))</f>
        <v/>
      </c>
      <c r="D359" t="str">
        <f>IFERROR(VLOOKUP(タスクcsv元!E359,リスト!J:K,2,0),"")</f>
        <v/>
      </c>
      <c r="E359" s="11" t="str">
        <f>IF(タスクcsv元!F359=0,"",タスクcsv元!F359)</f>
        <v/>
      </c>
      <c r="F359" t="str">
        <f>IF(A359&lt;&gt;"",IF(タスクcsv元!G359="","false","true"),"")</f>
        <v/>
      </c>
      <c r="G359" t="str">
        <f>タスクcsv元!H359&amp;""</f>
        <v/>
      </c>
      <c r="H359">
        <f>IF(タスクcsv元!I359="",0,タスクcsv元!I359)</f>
        <v>0</v>
      </c>
      <c r="I359">
        <f>IF(タスクcsv元!J359="",0,タスクcsv元!J359)</f>
        <v>0</v>
      </c>
      <c r="J359" t="str">
        <f t="shared" si="5"/>
        <v/>
      </c>
    </row>
    <row r="360" spans="1:10">
      <c r="A360" t="str">
        <f>IFERROR(VLOOKUP(タスクcsv元!B360,リスト!B:D,2,0),"")</f>
        <v/>
      </c>
      <c r="B360" t="str">
        <f>IFERROR(VLOOKUP(タスクcsv元!C360,リスト!F:G,2,0),"")</f>
        <v/>
      </c>
      <c r="C360" t="str">
        <f>IF(IFERROR(タスクcsv元!D360,"")=0,"",IFERROR(タスクcsv元!D360,""))</f>
        <v/>
      </c>
      <c r="D360" t="str">
        <f>IFERROR(VLOOKUP(タスクcsv元!E360,リスト!J:K,2,0),"")</f>
        <v/>
      </c>
      <c r="E360" s="11" t="str">
        <f>IF(タスクcsv元!F360=0,"",タスクcsv元!F360)</f>
        <v/>
      </c>
      <c r="F360" t="str">
        <f>IF(A360&lt;&gt;"",IF(タスクcsv元!G360="","false","true"),"")</f>
        <v/>
      </c>
      <c r="G360" t="str">
        <f>タスクcsv元!H360&amp;""</f>
        <v/>
      </c>
      <c r="H360">
        <f>IF(タスクcsv元!I360="",0,タスクcsv元!I360)</f>
        <v>0</v>
      </c>
      <c r="I360">
        <f>IF(タスクcsv元!J360="",0,タスクcsv元!J360)</f>
        <v>0</v>
      </c>
      <c r="J360" t="str">
        <f t="shared" si="5"/>
        <v/>
      </c>
    </row>
    <row r="361" spans="1:10">
      <c r="A361" t="str">
        <f>IFERROR(VLOOKUP(タスクcsv元!B361,リスト!B:D,2,0),"")</f>
        <v/>
      </c>
      <c r="B361" t="str">
        <f>IFERROR(VLOOKUP(タスクcsv元!C361,リスト!F:G,2,0),"")</f>
        <v/>
      </c>
      <c r="C361" t="str">
        <f>IF(IFERROR(タスクcsv元!D361,"")=0,"",IFERROR(タスクcsv元!D361,""))</f>
        <v/>
      </c>
      <c r="D361" t="str">
        <f>IFERROR(VLOOKUP(タスクcsv元!E361,リスト!J:K,2,0),"")</f>
        <v/>
      </c>
      <c r="E361" s="11" t="str">
        <f>IF(タスクcsv元!F361=0,"",タスクcsv元!F361)</f>
        <v/>
      </c>
      <c r="F361" t="str">
        <f>IF(A361&lt;&gt;"",IF(タスクcsv元!G361="","false","true"),"")</f>
        <v/>
      </c>
      <c r="G361" t="str">
        <f>タスクcsv元!H361&amp;""</f>
        <v/>
      </c>
      <c r="H361">
        <f>IF(タスクcsv元!I361="",0,タスクcsv元!I361)</f>
        <v>0</v>
      </c>
      <c r="I361">
        <f>IF(タスクcsv元!J361="",0,タスクcsv元!J361)</f>
        <v>0</v>
      </c>
      <c r="J361" t="str">
        <f t="shared" si="5"/>
        <v/>
      </c>
    </row>
    <row r="362" spans="1:10">
      <c r="A362" t="str">
        <f>IFERROR(VLOOKUP(タスクcsv元!B362,リスト!B:D,2,0),"")</f>
        <v/>
      </c>
      <c r="B362" t="str">
        <f>IFERROR(VLOOKUP(タスクcsv元!C362,リスト!F:G,2,0),"")</f>
        <v/>
      </c>
      <c r="C362" t="str">
        <f>IF(IFERROR(タスクcsv元!D362,"")=0,"",IFERROR(タスクcsv元!D362,""))</f>
        <v/>
      </c>
      <c r="D362" t="str">
        <f>IFERROR(VLOOKUP(タスクcsv元!E362,リスト!J:K,2,0),"")</f>
        <v/>
      </c>
      <c r="E362" s="11" t="str">
        <f>IF(タスクcsv元!F362=0,"",タスクcsv元!F362)</f>
        <v/>
      </c>
      <c r="F362" t="str">
        <f>IF(A362&lt;&gt;"",IF(タスクcsv元!G362="","false","true"),"")</f>
        <v/>
      </c>
      <c r="G362" t="str">
        <f>タスクcsv元!H362&amp;""</f>
        <v/>
      </c>
      <c r="H362">
        <f>IF(タスクcsv元!I362="",0,タスクcsv元!I362)</f>
        <v>0</v>
      </c>
      <c r="I362">
        <f>IF(タスクcsv元!J362="",0,タスクcsv元!J362)</f>
        <v>0</v>
      </c>
      <c r="J362" t="str">
        <f t="shared" si="5"/>
        <v/>
      </c>
    </row>
    <row r="363" spans="1:10">
      <c r="A363" t="str">
        <f>IFERROR(VLOOKUP(タスクcsv元!B363,リスト!B:D,2,0),"")</f>
        <v/>
      </c>
      <c r="B363" t="str">
        <f>IFERROR(VLOOKUP(タスクcsv元!C363,リスト!F:G,2,0),"")</f>
        <v/>
      </c>
      <c r="C363" t="str">
        <f>IF(IFERROR(タスクcsv元!D363,"")=0,"",IFERROR(タスクcsv元!D363,""))</f>
        <v/>
      </c>
      <c r="D363" t="str">
        <f>IFERROR(VLOOKUP(タスクcsv元!E363,リスト!J:K,2,0),"")</f>
        <v/>
      </c>
      <c r="E363" s="11" t="str">
        <f>IF(タスクcsv元!F363=0,"",タスクcsv元!F363)</f>
        <v/>
      </c>
      <c r="F363" t="str">
        <f>IF(A363&lt;&gt;"",IF(タスクcsv元!G363="","false","true"),"")</f>
        <v/>
      </c>
      <c r="G363" t="str">
        <f>タスクcsv元!H363&amp;""</f>
        <v/>
      </c>
      <c r="H363">
        <f>IF(タスクcsv元!I363="",0,タスクcsv元!I363)</f>
        <v>0</v>
      </c>
      <c r="I363">
        <f>IF(タスクcsv元!J363="",0,タスクcsv元!J363)</f>
        <v>0</v>
      </c>
      <c r="J363" t="str">
        <f t="shared" si="5"/>
        <v/>
      </c>
    </row>
    <row r="364" spans="1:10">
      <c r="A364" t="str">
        <f>IFERROR(VLOOKUP(タスクcsv元!B364,リスト!B:D,2,0),"")</f>
        <v/>
      </c>
      <c r="B364" t="str">
        <f>IFERROR(VLOOKUP(タスクcsv元!C364,リスト!F:G,2,0),"")</f>
        <v/>
      </c>
      <c r="C364" t="str">
        <f>IF(IFERROR(タスクcsv元!D364,"")=0,"",IFERROR(タスクcsv元!D364,""))</f>
        <v/>
      </c>
      <c r="D364" t="str">
        <f>IFERROR(VLOOKUP(タスクcsv元!E364,リスト!J:K,2,0),"")</f>
        <v/>
      </c>
      <c r="E364" s="11" t="str">
        <f>IF(タスクcsv元!F364=0,"",タスクcsv元!F364)</f>
        <v/>
      </c>
      <c r="F364" t="str">
        <f>IF(A364&lt;&gt;"",IF(タスクcsv元!G364="","false","true"),"")</f>
        <v/>
      </c>
      <c r="G364" t="str">
        <f>タスクcsv元!H364&amp;""</f>
        <v/>
      </c>
      <c r="H364">
        <f>IF(タスクcsv元!I364="",0,タスクcsv元!I364)</f>
        <v>0</v>
      </c>
      <c r="I364">
        <f>IF(タスクcsv元!J364="",0,タスクcsv元!J364)</f>
        <v>0</v>
      </c>
      <c r="J364" t="str">
        <f t="shared" si="5"/>
        <v/>
      </c>
    </row>
    <row r="365" spans="1:10">
      <c r="A365" t="str">
        <f>IFERROR(VLOOKUP(タスクcsv元!B365,リスト!B:D,2,0),"")</f>
        <v/>
      </c>
      <c r="B365" t="str">
        <f>IFERROR(VLOOKUP(タスクcsv元!C365,リスト!F:G,2,0),"")</f>
        <v/>
      </c>
      <c r="C365" t="str">
        <f>IF(IFERROR(タスクcsv元!D365,"")=0,"",IFERROR(タスクcsv元!D365,""))</f>
        <v/>
      </c>
      <c r="D365" t="str">
        <f>IFERROR(VLOOKUP(タスクcsv元!E365,リスト!J:K,2,0),"")</f>
        <v/>
      </c>
      <c r="E365" s="11" t="str">
        <f>IF(タスクcsv元!F365=0,"",タスクcsv元!F365)</f>
        <v/>
      </c>
      <c r="F365" t="str">
        <f>IF(A365&lt;&gt;"",IF(タスクcsv元!G365="","false","true"),"")</f>
        <v/>
      </c>
      <c r="G365" t="str">
        <f>タスクcsv元!H365&amp;""</f>
        <v/>
      </c>
      <c r="H365">
        <f>IF(タスクcsv元!I365="",0,タスクcsv元!I365)</f>
        <v>0</v>
      </c>
      <c r="I365">
        <f>IF(タスクcsv元!J365="",0,タスクcsv元!J365)</f>
        <v>0</v>
      </c>
      <c r="J365" t="str">
        <f t="shared" si="5"/>
        <v/>
      </c>
    </row>
    <row r="366" spans="1:10">
      <c r="A366" t="str">
        <f>IFERROR(VLOOKUP(タスクcsv元!B366,リスト!B:D,2,0),"")</f>
        <v/>
      </c>
      <c r="B366" t="str">
        <f>IFERROR(VLOOKUP(タスクcsv元!C366,リスト!F:G,2,0),"")</f>
        <v/>
      </c>
      <c r="C366" t="str">
        <f>IF(IFERROR(タスクcsv元!D366,"")=0,"",IFERROR(タスクcsv元!D366,""))</f>
        <v/>
      </c>
      <c r="D366" t="str">
        <f>IFERROR(VLOOKUP(タスクcsv元!E366,リスト!J:K,2,0),"")</f>
        <v/>
      </c>
      <c r="E366" s="11" t="str">
        <f>IF(タスクcsv元!F366=0,"",タスクcsv元!F366)</f>
        <v/>
      </c>
      <c r="F366" t="str">
        <f>IF(A366&lt;&gt;"",IF(タスクcsv元!G366="","false","true"),"")</f>
        <v/>
      </c>
      <c r="G366" t="str">
        <f>タスクcsv元!H366&amp;""</f>
        <v/>
      </c>
      <c r="H366">
        <f>IF(タスクcsv元!I366="",0,タスクcsv元!I366)</f>
        <v>0</v>
      </c>
      <c r="I366">
        <f>IF(タスクcsv元!J366="",0,タスクcsv元!J366)</f>
        <v>0</v>
      </c>
      <c r="J366" t="str">
        <f t="shared" si="5"/>
        <v/>
      </c>
    </row>
    <row r="367" spans="1:10">
      <c r="A367" t="str">
        <f>IFERROR(VLOOKUP(タスクcsv元!B367,リスト!B:D,2,0),"")</f>
        <v/>
      </c>
      <c r="B367" t="str">
        <f>IFERROR(VLOOKUP(タスクcsv元!C367,リスト!F:G,2,0),"")</f>
        <v/>
      </c>
      <c r="C367" t="str">
        <f>IF(IFERROR(タスクcsv元!D367,"")=0,"",IFERROR(タスクcsv元!D367,""))</f>
        <v/>
      </c>
      <c r="D367" t="str">
        <f>IFERROR(VLOOKUP(タスクcsv元!E367,リスト!J:K,2,0),"")</f>
        <v/>
      </c>
      <c r="E367" s="11" t="str">
        <f>IF(タスクcsv元!F367=0,"",タスクcsv元!F367)</f>
        <v/>
      </c>
      <c r="F367" t="str">
        <f>IF(A367&lt;&gt;"",IF(タスクcsv元!G367="","false","true"),"")</f>
        <v/>
      </c>
      <c r="G367" t="str">
        <f>タスクcsv元!H367&amp;""</f>
        <v/>
      </c>
      <c r="H367">
        <f>IF(タスクcsv元!I367="",0,タスクcsv元!I367)</f>
        <v>0</v>
      </c>
      <c r="I367">
        <f>IF(タスクcsv元!J367="",0,タスクcsv元!J367)</f>
        <v>0</v>
      </c>
      <c r="J367" t="str">
        <f t="shared" si="5"/>
        <v/>
      </c>
    </row>
    <row r="368" spans="1:10">
      <c r="A368" t="str">
        <f>IFERROR(VLOOKUP(タスクcsv元!B368,リスト!B:D,2,0),"")</f>
        <v/>
      </c>
      <c r="B368" t="str">
        <f>IFERROR(VLOOKUP(タスクcsv元!C368,リスト!F:G,2,0),"")</f>
        <v/>
      </c>
      <c r="C368" t="str">
        <f>IF(IFERROR(タスクcsv元!D368,"")=0,"",IFERROR(タスクcsv元!D368,""))</f>
        <v/>
      </c>
      <c r="D368" t="str">
        <f>IFERROR(VLOOKUP(タスクcsv元!E368,リスト!J:K,2,0),"")</f>
        <v/>
      </c>
      <c r="E368" s="11" t="str">
        <f>IF(タスクcsv元!F368=0,"",タスクcsv元!F368)</f>
        <v/>
      </c>
      <c r="F368" t="str">
        <f>IF(A368&lt;&gt;"",IF(タスクcsv元!G368="","false","true"),"")</f>
        <v/>
      </c>
      <c r="G368" t="str">
        <f>タスクcsv元!H368&amp;""</f>
        <v/>
      </c>
      <c r="H368">
        <f>IF(タスクcsv元!I368="",0,タスクcsv元!I368)</f>
        <v>0</v>
      </c>
      <c r="I368">
        <f>IF(タスクcsv元!J368="",0,タスクcsv元!J368)</f>
        <v>0</v>
      </c>
      <c r="J368" t="str">
        <f t="shared" si="5"/>
        <v/>
      </c>
    </row>
    <row r="369" spans="1:10">
      <c r="A369" t="str">
        <f>IFERROR(VLOOKUP(タスクcsv元!B369,リスト!B:D,2,0),"")</f>
        <v/>
      </c>
      <c r="B369" t="str">
        <f>IFERROR(VLOOKUP(タスクcsv元!C369,リスト!F:G,2,0),"")</f>
        <v/>
      </c>
      <c r="C369" t="str">
        <f>IF(IFERROR(タスクcsv元!D369,"")=0,"",IFERROR(タスクcsv元!D369,""))</f>
        <v/>
      </c>
      <c r="D369" t="str">
        <f>IFERROR(VLOOKUP(タスクcsv元!E369,リスト!J:K,2,0),"")</f>
        <v/>
      </c>
      <c r="E369" s="11" t="str">
        <f>IF(タスクcsv元!F369=0,"",タスクcsv元!F369)</f>
        <v/>
      </c>
      <c r="F369" t="str">
        <f>IF(A369&lt;&gt;"",IF(タスクcsv元!G369="","false","true"),"")</f>
        <v/>
      </c>
      <c r="G369" t="str">
        <f>タスクcsv元!H369&amp;""</f>
        <v/>
      </c>
      <c r="H369">
        <f>IF(タスクcsv元!I369="",0,タスクcsv元!I369)</f>
        <v>0</v>
      </c>
      <c r="I369">
        <f>IF(タスクcsv元!J369="",0,タスクcsv元!J369)</f>
        <v>0</v>
      </c>
      <c r="J369" t="str">
        <f t="shared" si="5"/>
        <v/>
      </c>
    </row>
    <row r="370" spans="1:10">
      <c r="A370" t="str">
        <f>IFERROR(VLOOKUP(タスクcsv元!B370,リスト!B:D,2,0),"")</f>
        <v/>
      </c>
      <c r="B370" t="str">
        <f>IFERROR(VLOOKUP(タスクcsv元!C370,リスト!F:G,2,0),"")</f>
        <v/>
      </c>
      <c r="C370" t="str">
        <f>IF(IFERROR(タスクcsv元!D370,"")=0,"",IFERROR(タスクcsv元!D370,""))</f>
        <v/>
      </c>
      <c r="D370" t="str">
        <f>IFERROR(VLOOKUP(タスクcsv元!E370,リスト!J:K,2,0),"")</f>
        <v/>
      </c>
      <c r="E370" s="11" t="str">
        <f>IF(タスクcsv元!F370=0,"",タスクcsv元!F370)</f>
        <v/>
      </c>
      <c r="F370" t="str">
        <f>IF(A370&lt;&gt;"",IF(タスクcsv元!G370="","false","true"),"")</f>
        <v/>
      </c>
      <c r="G370" t="str">
        <f>タスクcsv元!H370&amp;""</f>
        <v/>
      </c>
      <c r="H370">
        <f>IF(タスクcsv元!I370="",0,タスクcsv元!I370)</f>
        <v>0</v>
      </c>
      <c r="I370">
        <f>IF(タスクcsv元!J370="",0,タスクcsv元!J370)</f>
        <v>0</v>
      </c>
      <c r="J370" t="str">
        <f t="shared" si="5"/>
        <v/>
      </c>
    </row>
    <row r="371" spans="1:10">
      <c r="A371" t="str">
        <f>IFERROR(VLOOKUP(タスクcsv元!B371,リスト!B:D,2,0),"")</f>
        <v/>
      </c>
      <c r="B371" t="str">
        <f>IFERROR(VLOOKUP(タスクcsv元!C371,リスト!F:G,2,0),"")</f>
        <v/>
      </c>
      <c r="C371" t="str">
        <f>IF(IFERROR(タスクcsv元!D371,"")=0,"",IFERROR(タスクcsv元!D371,""))</f>
        <v/>
      </c>
      <c r="D371" t="str">
        <f>IFERROR(VLOOKUP(タスクcsv元!E371,リスト!J:K,2,0),"")</f>
        <v/>
      </c>
      <c r="E371" s="11" t="str">
        <f>IF(タスクcsv元!F371=0,"",タスクcsv元!F371)</f>
        <v/>
      </c>
      <c r="F371" t="str">
        <f>IF(A371&lt;&gt;"",IF(タスクcsv元!G371="","false","true"),"")</f>
        <v/>
      </c>
      <c r="G371" t="str">
        <f>タスクcsv元!H371&amp;""</f>
        <v/>
      </c>
      <c r="H371">
        <f>IF(タスクcsv元!I371="",0,タスクcsv元!I371)</f>
        <v>0</v>
      </c>
      <c r="I371">
        <f>IF(タスクcsv元!J371="",0,タスクcsv元!J371)</f>
        <v>0</v>
      </c>
      <c r="J371" t="str">
        <f t="shared" si="5"/>
        <v/>
      </c>
    </row>
    <row r="372" spans="1:10">
      <c r="A372" t="str">
        <f>IFERROR(VLOOKUP(タスクcsv元!B372,リスト!B:D,2,0),"")</f>
        <v/>
      </c>
      <c r="B372" t="str">
        <f>IFERROR(VLOOKUP(タスクcsv元!C372,リスト!F:G,2,0),"")</f>
        <v/>
      </c>
      <c r="C372" t="str">
        <f>IF(IFERROR(タスクcsv元!D372,"")=0,"",IFERROR(タスクcsv元!D372,""))</f>
        <v/>
      </c>
      <c r="D372" t="str">
        <f>IFERROR(VLOOKUP(タスクcsv元!E372,リスト!J:K,2,0),"")</f>
        <v/>
      </c>
      <c r="E372" s="11" t="str">
        <f>IF(タスクcsv元!F372=0,"",タスクcsv元!F372)</f>
        <v/>
      </c>
      <c r="F372" t="str">
        <f>IF(A372&lt;&gt;"",IF(タスクcsv元!G372="","false","true"),"")</f>
        <v/>
      </c>
      <c r="G372" t="str">
        <f>タスクcsv元!H372&amp;""</f>
        <v/>
      </c>
      <c r="H372">
        <f>IF(タスクcsv元!I372="",0,タスクcsv元!I372)</f>
        <v>0</v>
      </c>
      <c r="I372">
        <f>IF(タスクcsv元!J372="",0,タスクcsv元!J372)</f>
        <v>0</v>
      </c>
      <c r="J372" t="str">
        <f t="shared" si="5"/>
        <v/>
      </c>
    </row>
    <row r="373" spans="1:10">
      <c r="A373" t="str">
        <f>IFERROR(VLOOKUP(タスクcsv元!B373,リスト!B:D,2,0),"")</f>
        <v/>
      </c>
      <c r="B373" t="str">
        <f>IFERROR(VLOOKUP(タスクcsv元!C373,リスト!F:G,2,0),"")</f>
        <v/>
      </c>
      <c r="C373" t="str">
        <f>IF(IFERROR(タスクcsv元!D373,"")=0,"",IFERROR(タスクcsv元!D373,""))</f>
        <v/>
      </c>
      <c r="D373" t="str">
        <f>IFERROR(VLOOKUP(タスクcsv元!E373,リスト!J:K,2,0),"")</f>
        <v/>
      </c>
      <c r="E373" s="11" t="str">
        <f>IF(タスクcsv元!F373=0,"",タスクcsv元!F373)</f>
        <v/>
      </c>
      <c r="F373" t="str">
        <f>IF(A373&lt;&gt;"",IF(タスクcsv元!G373="","false","true"),"")</f>
        <v/>
      </c>
      <c r="G373" t="str">
        <f>タスクcsv元!H373&amp;""</f>
        <v/>
      </c>
      <c r="H373">
        <f>IF(タスクcsv元!I373="",0,タスクcsv元!I373)</f>
        <v>0</v>
      </c>
      <c r="I373">
        <f>IF(タスクcsv元!J373="",0,タスクcsv元!J373)</f>
        <v>0</v>
      </c>
      <c r="J373" t="str">
        <f t="shared" si="5"/>
        <v/>
      </c>
    </row>
    <row r="374" spans="1:10">
      <c r="A374" t="str">
        <f>IFERROR(VLOOKUP(タスクcsv元!B374,リスト!B:D,2,0),"")</f>
        <v/>
      </c>
      <c r="B374" t="str">
        <f>IFERROR(VLOOKUP(タスクcsv元!C374,リスト!F:G,2,0),"")</f>
        <v/>
      </c>
      <c r="C374" t="str">
        <f>IF(IFERROR(タスクcsv元!D374,"")=0,"",IFERROR(タスクcsv元!D374,""))</f>
        <v/>
      </c>
      <c r="D374" t="str">
        <f>IFERROR(VLOOKUP(タスクcsv元!E374,リスト!J:K,2,0),"")</f>
        <v/>
      </c>
      <c r="E374" s="11" t="str">
        <f>IF(タスクcsv元!F374=0,"",タスクcsv元!F374)</f>
        <v/>
      </c>
      <c r="F374" t="str">
        <f>IF(A374&lt;&gt;"",IF(タスクcsv元!G374="","false","true"),"")</f>
        <v/>
      </c>
      <c r="G374" t="str">
        <f>タスクcsv元!H374&amp;""</f>
        <v/>
      </c>
      <c r="H374">
        <f>IF(タスクcsv元!I374="",0,タスクcsv元!I374)</f>
        <v>0</v>
      </c>
      <c r="I374">
        <f>IF(タスクcsv元!J374="",0,タスクcsv元!J374)</f>
        <v>0</v>
      </c>
      <c r="J374" t="str">
        <f t="shared" si="5"/>
        <v/>
      </c>
    </row>
    <row r="375" spans="1:10">
      <c r="A375" t="str">
        <f>IFERROR(VLOOKUP(タスクcsv元!B375,リスト!B:D,2,0),"")</f>
        <v/>
      </c>
      <c r="B375" t="str">
        <f>IFERROR(VLOOKUP(タスクcsv元!C375,リスト!F:G,2,0),"")</f>
        <v/>
      </c>
      <c r="C375" t="str">
        <f>IF(IFERROR(タスクcsv元!D375,"")=0,"",IFERROR(タスクcsv元!D375,""))</f>
        <v/>
      </c>
      <c r="D375" t="str">
        <f>IFERROR(VLOOKUP(タスクcsv元!E375,リスト!J:K,2,0),"")</f>
        <v/>
      </c>
      <c r="E375" s="11" t="str">
        <f>IF(タスクcsv元!F375=0,"",タスクcsv元!F375)</f>
        <v/>
      </c>
      <c r="F375" t="str">
        <f>IF(A375&lt;&gt;"",IF(タスクcsv元!G375="","false","true"),"")</f>
        <v/>
      </c>
      <c r="G375" t="str">
        <f>タスクcsv元!H375&amp;""</f>
        <v/>
      </c>
      <c r="H375">
        <f>IF(タスクcsv元!I375="",0,タスクcsv元!I375)</f>
        <v>0</v>
      </c>
      <c r="I375">
        <f>IF(タスクcsv元!J375="",0,タスクcsv元!J375)</f>
        <v>0</v>
      </c>
      <c r="J375" t="str">
        <f t="shared" si="5"/>
        <v/>
      </c>
    </row>
    <row r="376" spans="1:10">
      <c r="A376" t="str">
        <f>IFERROR(VLOOKUP(タスクcsv元!B376,リスト!B:D,2,0),"")</f>
        <v/>
      </c>
      <c r="B376" t="str">
        <f>IFERROR(VLOOKUP(タスクcsv元!C376,リスト!F:G,2,0),"")</f>
        <v/>
      </c>
      <c r="C376" t="str">
        <f>IF(IFERROR(タスクcsv元!D376,"")=0,"",IFERROR(タスクcsv元!D376,""))</f>
        <v/>
      </c>
      <c r="D376" t="str">
        <f>IFERROR(VLOOKUP(タスクcsv元!E376,リスト!J:K,2,0),"")</f>
        <v/>
      </c>
      <c r="E376" s="11" t="str">
        <f>IF(タスクcsv元!F376=0,"",タスクcsv元!F376)</f>
        <v/>
      </c>
      <c r="F376" t="str">
        <f>IF(A376&lt;&gt;"",IF(タスクcsv元!G376="","false","true"),"")</f>
        <v/>
      </c>
      <c r="G376" t="str">
        <f>タスクcsv元!H376&amp;""</f>
        <v/>
      </c>
      <c r="H376">
        <f>IF(タスクcsv元!I376="",0,タスクcsv元!I376)</f>
        <v>0</v>
      </c>
      <c r="I376">
        <f>IF(タスクcsv元!J376="",0,タスクcsv元!J376)</f>
        <v>0</v>
      </c>
      <c r="J376" t="str">
        <f t="shared" si="5"/>
        <v/>
      </c>
    </row>
    <row r="377" spans="1:10">
      <c r="A377" t="str">
        <f>IFERROR(VLOOKUP(タスクcsv元!B377,リスト!B:D,2,0),"")</f>
        <v/>
      </c>
      <c r="B377" t="str">
        <f>IFERROR(VLOOKUP(タスクcsv元!C377,リスト!F:G,2,0),"")</f>
        <v/>
      </c>
      <c r="C377" t="str">
        <f>IF(IFERROR(タスクcsv元!D377,"")=0,"",IFERROR(タスクcsv元!D377,""))</f>
        <v/>
      </c>
      <c r="D377" t="str">
        <f>IFERROR(VLOOKUP(タスクcsv元!E377,リスト!J:K,2,0),"")</f>
        <v/>
      </c>
      <c r="E377" s="11" t="str">
        <f>IF(タスクcsv元!F377=0,"",タスクcsv元!F377)</f>
        <v/>
      </c>
      <c r="F377" t="str">
        <f>IF(A377&lt;&gt;"",IF(タスクcsv元!G377="","false","true"),"")</f>
        <v/>
      </c>
      <c r="G377" t="str">
        <f>タスクcsv元!H377&amp;""</f>
        <v/>
      </c>
      <c r="H377">
        <f>IF(タスクcsv元!I377="",0,タスクcsv元!I377)</f>
        <v>0</v>
      </c>
      <c r="I377">
        <f>IF(タスクcsv元!J377="",0,タスクcsv元!J377)</f>
        <v>0</v>
      </c>
      <c r="J377" t="str">
        <f t="shared" si="5"/>
        <v/>
      </c>
    </row>
    <row r="378" spans="1:10">
      <c r="A378" t="str">
        <f>IFERROR(VLOOKUP(タスクcsv元!B378,リスト!B:D,2,0),"")</f>
        <v/>
      </c>
      <c r="B378" t="str">
        <f>IFERROR(VLOOKUP(タスクcsv元!C378,リスト!F:G,2,0),"")</f>
        <v/>
      </c>
      <c r="C378" t="str">
        <f>IF(IFERROR(タスクcsv元!D378,"")=0,"",IFERROR(タスクcsv元!D378,""))</f>
        <v/>
      </c>
      <c r="D378" t="str">
        <f>IFERROR(VLOOKUP(タスクcsv元!E378,リスト!J:K,2,0),"")</f>
        <v/>
      </c>
      <c r="E378" s="11" t="str">
        <f>IF(タスクcsv元!F378=0,"",タスクcsv元!F378)</f>
        <v/>
      </c>
      <c r="F378" t="str">
        <f>IF(A378&lt;&gt;"",IF(タスクcsv元!G378="","false","true"),"")</f>
        <v/>
      </c>
      <c r="G378" t="str">
        <f>タスクcsv元!H378&amp;""</f>
        <v/>
      </c>
      <c r="H378">
        <f>IF(タスクcsv元!I378="",0,タスクcsv元!I378)</f>
        <v>0</v>
      </c>
      <c r="I378">
        <f>IF(タスクcsv元!J378="",0,タスクcsv元!J378)</f>
        <v>0</v>
      </c>
      <c r="J378" t="str">
        <f t="shared" si="5"/>
        <v/>
      </c>
    </row>
    <row r="379" spans="1:10">
      <c r="A379" t="str">
        <f>IFERROR(VLOOKUP(タスクcsv元!B379,リスト!B:D,2,0),"")</f>
        <v/>
      </c>
      <c r="B379" t="str">
        <f>IFERROR(VLOOKUP(タスクcsv元!C379,リスト!F:G,2,0),"")</f>
        <v/>
      </c>
      <c r="C379" t="str">
        <f>IF(IFERROR(タスクcsv元!D379,"")=0,"",IFERROR(タスクcsv元!D379,""))</f>
        <v/>
      </c>
      <c r="D379" t="str">
        <f>IFERROR(VLOOKUP(タスクcsv元!E379,リスト!J:K,2,0),"")</f>
        <v/>
      </c>
      <c r="E379" s="11" t="str">
        <f>IF(タスクcsv元!F379=0,"",タスクcsv元!F379)</f>
        <v/>
      </c>
      <c r="F379" t="str">
        <f>IF(A379&lt;&gt;"",IF(タスクcsv元!G379="","false","true"),"")</f>
        <v/>
      </c>
      <c r="G379" t="str">
        <f>タスクcsv元!H379&amp;""</f>
        <v/>
      </c>
      <c r="H379">
        <f>IF(タスクcsv元!I379="",0,タスクcsv元!I379)</f>
        <v>0</v>
      </c>
      <c r="I379">
        <f>IF(タスクcsv元!J379="",0,タスクcsv元!J379)</f>
        <v>0</v>
      </c>
      <c r="J379" t="str">
        <f t="shared" si="5"/>
        <v/>
      </c>
    </row>
    <row r="380" spans="1:10">
      <c r="A380" t="str">
        <f>IFERROR(VLOOKUP(タスクcsv元!B380,リスト!B:D,2,0),"")</f>
        <v/>
      </c>
      <c r="B380" t="str">
        <f>IFERROR(VLOOKUP(タスクcsv元!C380,リスト!F:G,2,0),"")</f>
        <v/>
      </c>
      <c r="C380" t="str">
        <f>IF(IFERROR(タスクcsv元!D380,"")=0,"",IFERROR(タスクcsv元!D380,""))</f>
        <v/>
      </c>
      <c r="D380" t="str">
        <f>IFERROR(VLOOKUP(タスクcsv元!E380,リスト!J:K,2,0),"")</f>
        <v/>
      </c>
      <c r="E380" s="11" t="str">
        <f>IF(タスクcsv元!F380=0,"",タスクcsv元!F380)</f>
        <v/>
      </c>
      <c r="F380" t="str">
        <f>IF(A380&lt;&gt;"",IF(タスクcsv元!G380="","false","true"),"")</f>
        <v/>
      </c>
      <c r="G380" t="str">
        <f>タスクcsv元!H380&amp;""</f>
        <v/>
      </c>
      <c r="H380">
        <f>IF(タスクcsv元!I380="",0,タスクcsv元!I380)</f>
        <v>0</v>
      </c>
      <c r="I380">
        <f>IF(タスクcsv元!J380="",0,タスクcsv元!J380)</f>
        <v>0</v>
      </c>
      <c r="J380" t="str">
        <f t="shared" si="5"/>
        <v/>
      </c>
    </row>
    <row r="381" spans="1:10">
      <c r="A381" t="str">
        <f>IFERROR(VLOOKUP(タスクcsv元!B381,リスト!B:D,2,0),"")</f>
        <v/>
      </c>
      <c r="B381" t="str">
        <f>IFERROR(VLOOKUP(タスクcsv元!C381,リスト!F:G,2,0),"")</f>
        <v/>
      </c>
      <c r="C381" t="str">
        <f>IF(IFERROR(タスクcsv元!D381,"")=0,"",IFERROR(タスクcsv元!D381,""))</f>
        <v/>
      </c>
      <c r="D381" t="str">
        <f>IFERROR(VLOOKUP(タスクcsv元!E381,リスト!J:K,2,0),"")</f>
        <v/>
      </c>
      <c r="E381" s="11" t="str">
        <f>IF(タスクcsv元!F381=0,"",タスクcsv元!F381)</f>
        <v/>
      </c>
      <c r="F381" t="str">
        <f>IF(A381&lt;&gt;"",IF(タスクcsv元!G381="","false","true"),"")</f>
        <v/>
      </c>
      <c r="G381" t="str">
        <f>タスクcsv元!H381&amp;""</f>
        <v/>
      </c>
      <c r="H381">
        <f>IF(タスクcsv元!I381="",0,タスクcsv元!I381)</f>
        <v>0</v>
      </c>
      <c r="I381">
        <f>IF(タスクcsv元!J381="",0,タスクcsv元!J381)</f>
        <v>0</v>
      </c>
      <c r="J381" t="str">
        <f t="shared" si="5"/>
        <v/>
      </c>
    </row>
    <row r="382" spans="1:10">
      <c r="A382" t="str">
        <f>IFERROR(VLOOKUP(タスクcsv元!B382,リスト!B:D,2,0),"")</f>
        <v/>
      </c>
      <c r="B382" t="str">
        <f>IFERROR(VLOOKUP(タスクcsv元!C382,リスト!F:G,2,0),"")</f>
        <v/>
      </c>
      <c r="C382" t="str">
        <f>IF(IFERROR(タスクcsv元!D382,"")=0,"",IFERROR(タスクcsv元!D382,""))</f>
        <v/>
      </c>
      <c r="D382" t="str">
        <f>IFERROR(VLOOKUP(タスクcsv元!E382,リスト!J:K,2,0),"")</f>
        <v/>
      </c>
      <c r="E382" s="11" t="str">
        <f>IF(タスクcsv元!F382=0,"",タスクcsv元!F382)</f>
        <v/>
      </c>
      <c r="F382" t="str">
        <f>IF(A382&lt;&gt;"",IF(タスクcsv元!G382="","false","true"),"")</f>
        <v/>
      </c>
      <c r="G382" t="str">
        <f>タスクcsv元!H382&amp;""</f>
        <v/>
      </c>
      <c r="H382">
        <f>IF(タスクcsv元!I382="",0,タスクcsv元!I382)</f>
        <v>0</v>
      </c>
      <c r="I382">
        <f>IF(タスクcsv元!J382="",0,タスクcsv元!J382)</f>
        <v>0</v>
      </c>
      <c r="J382" t="str">
        <f t="shared" si="5"/>
        <v/>
      </c>
    </row>
    <row r="383" spans="1:10">
      <c r="A383" t="str">
        <f>IFERROR(VLOOKUP(タスクcsv元!B383,リスト!B:D,2,0),"")</f>
        <v/>
      </c>
      <c r="B383" t="str">
        <f>IFERROR(VLOOKUP(タスクcsv元!C383,リスト!F:G,2,0),"")</f>
        <v/>
      </c>
      <c r="C383" t="str">
        <f>IF(IFERROR(タスクcsv元!D383,"")=0,"",IFERROR(タスクcsv元!D383,""))</f>
        <v/>
      </c>
      <c r="D383" t="str">
        <f>IFERROR(VLOOKUP(タスクcsv元!E383,リスト!J:K,2,0),"")</f>
        <v/>
      </c>
      <c r="E383" s="11" t="str">
        <f>IF(タスクcsv元!F383=0,"",タスクcsv元!F383)</f>
        <v/>
      </c>
      <c r="F383" t="str">
        <f>IF(A383&lt;&gt;"",IF(タスクcsv元!G383="","false","true"),"")</f>
        <v/>
      </c>
      <c r="G383" t="str">
        <f>タスクcsv元!H383&amp;""</f>
        <v/>
      </c>
      <c r="H383">
        <f>IF(タスクcsv元!I383="",0,タスクcsv元!I383)</f>
        <v>0</v>
      </c>
      <c r="I383">
        <f>IF(タスクcsv元!J383="",0,タスクcsv元!J383)</f>
        <v>0</v>
      </c>
      <c r="J383" t="str">
        <f t="shared" si="5"/>
        <v/>
      </c>
    </row>
    <row r="384" spans="1:10">
      <c r="A384" t="str">
        <f>IFERROR(VLOOKUP(タスクcsv元!B384,リスト!B:D,2,0),"")</f>
        <v/>
      </c>
      <c r="B384" t="str">
        <f>IFERROR(VLOOKUP(タスクcsv元!C384,リスト!F:G,2,0),"")</f>
        <v/>
      </c>
      <c r="C384" t="str">
        <f>IF(IFERROR(タスクcsv元!D384,"")=0,"",IFERROR(タスクcsv元!D384,""))</f>
        <v/>
      </c>
      <c r="D384" t="str">
        <f>IFERROR(VLOOKUP(タスクcsv元!E384,リスト!J:K,2,0),"")</f>
        <v/>
      </c>
      <c r="E384" s="11" t="str">
        <f>IF(タスクcsv元!F384=0,"",タスクcsv元!F384)</f>
        <v/>
      </c>
      <c r="F384" t="str">
        <f>IF(A384&lt;&gt;"",IF(タスクcsv元!G384="","false","true"),"")</f>
        <v/>
      </c>
      <c r="G384" t="str">
        <f>タスクcsv元!H384&amp;""</f>
        <v/>
      </c>
      <c r="H384">
        <f>IF(タスクcsv元!I384="",0,タスクcsv元!I384)</f>
        <v>0</v>
      </c>
      <c r="I384">
        <f>IF(タスクcsv元!J384="",0,タスクcsv元!J384)</f>
        <v>0</v>
      </c>
      <c r="J384" t="str">
        <f t="shared" si="5"/>
        <v/>
      </c>
    </row>
    <row r="385" spans="1:10">
      <c r="A385" t="str">
        <f>IFERROR(VLOOKUP(タスクcsv元!B385,リスト!B:D,2,0),"")</f>
        <v/>
      </c>
      <c r="B385" t="str">
        <f>IFERROR(VLOOKUP(タスクcsv元!C385,リスト!F:G,2,0),"")</f>
        <v/>
      </c>
      <c r="C385" t="str">
        <f>IF(IFERROR(タスクcsv元!D385,"")=0,"",IFERROR(タスクcsv元!D385,""))</f>
        <v/>
      </c>
      <c r="D385" t="str">
        <f>IFERROR(VLOOKUP(タスクcsv元!E385,リスト!J:K,2,0),"")</f>
        <v/>
      </c>
      <c r="E385" s="11" t="str">
        <f>IF(タスクcsv元!F385=0,"",タスクcsv元!F385)</f>
        <v/>
      </c>
      <c r="F385" t="str">
        <f>IF(A385&lt;&gt;"",IF(タスクcsv元!G385="","false","true"),"")</f>
        <v/>
      </c>
      <c r="G385" t="str">
        <f>タスクcsv元!H385&amp;""</f>
        <v/>
      </c>
      <c r="H385">
        <f>IF(タスクcsv元!I385="",0,タスクcsv元!I385)</f>
        <v>0</v>
      </c>
      <c r="I385">
        <f>IF(タスクcsv元!J385="",0,タスクcsv元!J385)</f>
        <v>0</v>
      </c>
      <c r="J385" t="str">
        <f t="shared" si="5"/>
        <v/>
      </c>
    </row>
    <row r="386" spans="1:10">
      <c r="A386" t="str">
        <f>IFERROR(VLOOKUP(タスクcsv元!B386,リスト!B:D,2,0),"")</f>
        <v/>
      </c>
      <c r="B386" t="str">
        <f>IFERROR(VLOOKUP(タスクcsv元!C386,リスト!F:G,2,0),"")</f>
        <v/>
      </c>
      <c r="C386" t="str">
        <f>IF(IFERROR(タスクcsv元!D386,"")=0,"",IFERROR(タスクcsv元!D386,""))</f>
        <v/>
      </c>
      <c r="D386" t="str">
        <f>IFERROR(VLOOKUP(タスクcsv元!E386,リスト!J:K,2,0),"")</f>
        <v/>
      </c>
      <c r="E386" s="11" t="str">
        <f>IF(タスクcsv元!F386=0,"",タスクcsv元!F386)</f>
        <v/>
      </c>
      <c r="F386" t="str">
        <f>IF(A386&lt;&gt;"",IF(タスクcsv元!G386="","false","true"),"")</f>
        <v/>
      </c>
      <c r="G386" t="str">
        <f>タスクcsv元!H386&amp;""</f>
        <v/>
      </c>
      <c r="H386">
        <f>IF(タスクcsv元!I386="",0,タスクcsv元!I386)</f>
        <v>0</v>
      </c>
      <c r="I386">
        <f>IF(タスクcsv元!J386="",0,タスクcsv元!J386)</f>
        <v>0</v>
      </c>
      <c r="J386" t="str">
        <f t="shared" si="5"/>
        <v/>
      </c>
    </row>
    <row r="387" spans="1:10">
      <c r="A387" t="str">
        <f>IFERROR(VLOOKUP(タスクcsv元!B387,リスト!B:D,2,0),"")</f>
        <v/>
      </c>
      <c r="B387" t="str">
        <f>IFERROR(VLOOKUP(タスクcsv元!C387,リスト!F:G,2,0),"")</f>
        <v/>
      </c>
      <c r="C387" t="str">
        <f>IF(IFERROR(タスクcsv元!D387,"")=0,"",IFERROR(タスクcsv元!D387,""))</f>
        <v/>
      </c>
      <c r="D387" t="str">
        <f>IFERROR(VLOOKUP(タスクcsv元!E387,リスト!J:K,2,0),"")</f>
        <v/>
      </c>
      <c r="E387" s="11" t="str">
        <f>IF(タスクcsv元!F387=0,"",タスクcsv元!F387)</f>
        <v/>
      </c>
      <c r="F387" t="str">
        <f>IF(A387&lt;&gt;"",IF(タスクcsv元!G387="","false","true"),"")</f>
        <v/>
      </c>
      <c r="G387" t="str">
        <f>タスクcsv元!H387&amp;""</f>
        <v/>
      </c>
      <c r="H387">
        <f>IF(タスクcsv元!I387="",0,タスクcsv元!I387)</f>
        <v>0</v>
      </c>
      <c r="I387">
        <f>IF(タスクcsv元!J387="",0,タスクcsv元!J387)</f>
        <v>0</v>
      </c>
      <c r="J387" t="str">
        <f t="shared" ref="J387:J450" si="6">IF(A387&lt;&gt;"","INSERT INTO task("&amp;$A$1&amp;","&amp;$B$1&amp;","&amp;$C$1&amp;","&amp;$D$1&amp;","&amp;$E$1&amp;","&amp;$F$1&amp;","&amp;$G$1&amp;","&amp;$H$1&amp;","&amp;$I$1&amp;") VALUES('"&amp;A387&amp;"','"&amp;B387&amp;"','"&amp;C387&amp;"','"&amp;D387&amp;"',"&amp;IF(E387="","null","'"&amp;TEXT(E387,"yyyy/MM/dd")&amp;"'")&amp;",'"&amp;F387&amp;"','"&amp;G387&amp;"','"&amp;H387&amp;"','"&amp;I387&amp;"');","")</f>
        <v/>
      </c>
    </row>
    <row r="388" spans="1:10">
      <c r="A388" t="str">
        <f>IFERROR(VLOOKUP(タスクcsv元!B388,リスト!B:D,2,0),"")</f>
        <v/>
      </c>
      <c r="B388" t="str">
        <f>IFERROR(VLOOKUP(タスクcsv元!C388,リスト!F:G,2,0),"")</f>
        <v/>
      </c>
      <c r="C388" t="str">
        <f>IF(IFERROR(タスクcsv元!D388,"")=0,"",IFERROR(タスクcsv元!D388,""))</f>
        <v/>
      </c>
      <c r="D388" t="str">
        <f>IFERROR(VLOOKUP(タスクcsv元!E388,リスト!J:K,2,0),"")</f>
        <v/>
      </c>
      <c r="E388" s="11" t="str">
        <f>IF(タスクcsv元!F388=0,"",タスクcsv元!F388)</f>
        <v/>
      </c>
      <c r="F388" t="str">
        <f>IF(A388&lt;&gt;"",IF(タスクcsv元!G388="","false","true"),"")</f>
        <v/>
      </c>
      <c r="G388" t="str">
        <f>タスクcsv元!H388&amp;""</f>
        <v/>
      </c>
      <c r="H388">
        <f>IF(タスクcsv元!I388="",0,タスクcsv元!I388)</f>
        <v>0</v>
      </c>
      <c r="I388">
        <f>IF(タスクcsv元!J388="",0,タスクcsv元!J388)</f>
        <v>0</v>
      </c>
      <c r="J388" t="str">
        <f t="shared" si="6"/>
        <v/>
      </c>
    </row>
    <row r="389" spans="1:10">
      <c r="A389" t="str">
        <f>IFERROR(VLOOKUP(タスクcsv元!B389,リスト!B:D,2,0),"")</f>
        <v/>
      </c>
      <c r="B389" t="str">
        <f>IFERROR(VLOOKUP(タスクcsv元!C389,リスト!F:G,2,0),"")</f>
        <v/>
      </c>
      <c r="C389" t="str">
        <f>IF(IFERROR(タスクcsv元!D389,"")=0,"",IFERROR(タスクcsv元!D389,""))</f>
        <v/>
      </c>
      <c r="D389" t="str">
        <f>IFERROR(VLOOKUP(タスクcsv元!E389,リスト!J:K,2,0),"")</f>
        <v/>
      </c>
      <c r="E389" s="11" t="str">
        <f>IF(タスクcsv元!F389=0,"",タスクcsv元!F389)</f>
        <v/>
      </c>
      <c r="F389" t="str">
        <f>IF(A389&lt;&gt;"",IF(タスクcsv元!G389="","false","true"),"")</f>
        <v/>
      </c>
      <c r="G389" t="str">
        <f>タスクcsv元!H389&amp;""</f>
        <v/>
      </c>
      <c r="H389">
        <f>IF(タスクcsv元!I389="",0,タスクcsv元!I389)</f>
        <v>0</v>
      </c>
      <c r="I389">
        <f>IF(タスクcsv元!J389="",0,タスクcsv元!J389)</f>
        <v>0</v>
      </c>
      <c r="J389" t="str">
        <f t="shared" si="6"/>
        <v/>
      </c>
    </row>
    <row r="390" spans="1:10">
      <c r="A390" t="str">
        <f>IFERROR(VLOOKUP(タスクcsv元!B390,リスト!B:D,2,0),"")</f>
        <v/>
      </c>
      <c r="B390" t="str">
        <f>IFERROR(VLOOKUP(タスクcsv元!C390,リスト!F:G,2,0),"")</f>
        <v/>
      </c>
      <c r="C390" t="str">
        <f>IF(IFERROR(タスクcsv元!D390,"")=0,"",IFERROR(タスクcsv元!D390,""))</f>
        <v/>
      </c>
      <c r="D390" t="str">
        <f>IFERROR(VLOOKUP(タスクcsv元!E390,リスト!J:K,2,0),"")</f>
        <v/>
      </c>
      <c r="E390" s="11" t="str">
        <f>IF(タスクcsv元!F390=0,"",タスクcsv元!F390)</f>
        <v/>
      </c>
      <c r="F390" t="str">
        <f>IF(A390&lt;&gt;"",IF(タスクcsv元!G390="","false","true"),"")</f>
        <v/>
      </c>
      <c r="G390" t="str">
        <f>タスクcsv元!H390&amp;""</f>
        <v/>
      </c>
      <c r="H390">
        <f>IF(タスクcsv元!I390="",0,タスクcsv元!I390)</f>
        <v>0</v>
      </c>
      <c r="I390">
        <f>IF(タスクcsv元!J390="",0,タスクcsv元!J390)</f>
        <v>0</v>
      </c>
      <c r="J390" t="str">
        <f t="shared" si="6"/>
        <v/>
      </c>
    </row>
    <row r="391" spans="1:10">
      <c r="A391" t="str">
        <f>IFERROR(VLOOKUP(タスクcsv元!B391,リスト!B:D,2,0),"")</f>
        <v/>
      </c>
      <c r="B391" t="str">
        <f>IFERROR(VLOOKUP(タスクcsv元!C391,リスト!F:G,2,0),"")</f>
        <v/>
      </c>
      <c r="C391" t="str">
        <f>IF(IFERROR(タスクcsv元!D391,"")=0,"",IFERROR(タスクcsv元!D391,""))</f>
        <v/>
      </c>
      <c r="D391" t="str">
        <f>IFERROR(VLOOKUP(タスクcsv元!E391,リスト!J:K,2,0),"")</f>
        <v/>
      </c>
      <c r="E391" s="11" t="str">
        <f>IF(タスクcsv元!F391=0,"",タスクcsv元!F391)</f>
        <v/>
      </c>
      <c r="F391" t="str">
        <f>IF(A391&lt;&gt;"",IF(タスクcsv元!G391="","false","true"),"")</f>
        <v/>
      </c>
      <c r="G391" t="str">
        <f>タスクcsv元!H391&amp;""</f>
        <v/>
      </c>
      <c r="H391">
        <f>IF(タスクcsv元!I391="",0,タスクcsv元!I391)</f>
        <v>0</v>
      </c>
      <c r="I391">
        <f>IF(タスクcsv元!J391="",0,タスクcsv元!J391)</f>
        <v>0</v>
      </c>
      <c r="J391" t="str">
        <f t="shared" si="6"/>
        <v/>
      </c>
    </row>
    <row r="392" spans="1:10">
      <c r="A392" t="str">
        <f>IFERROR(VLOOKUP(タスクcsv元!B392,リスト!B:D,2,0),"")</f>
        <v/>
      </c>
      <c r="B392" t="str">
        <f>IFERROR(VLOOKUP(タスクcsv元!C392,リスト!F:G,2,0),"")</f>
        <v/>
      </c>
      <c r="C392" t="str">
        <f>IF(IFERROR(タスクcsv元!D392,"")=0,"",IFERROR(タスクcsv元!D392,""))</f>
        <v/>
      </c>
      <c r="D392" t="str">
        <f>IFERROR(VLOOKUP(タスクcsv元!E392,リスト!J:K,2,0),"")</f>
        <v/>
      </c>
      <c r="E392" s="11" t="str">
        <f>IF(タスクcsv元!F392=0,"",タスクcsv元!F392)</f>
        <v/>
      </c>
      <c r="F392" t="str">
        <f>IF(A392&lt;&gt;"",IF(タスクcsv元!G392="","false","true"),"")</f>
        <v/>
      </c>
      <c r="G392" t="str">
        <f>タスクcsv元!H392&amp;""</f>
        <v/>
      </c>
      <c r="H392">
        <f>IF(タスクcsv元!I392="",0,タスクcsv元!I392)</f>
        <v>0</v>
      </c>
      <c r="I392">
        <f>IF(タスクcsv元!J392="",0,タスクcsv元!J392)</f>
        <v>0</v>
      </c>
      <c r="J392" t="str">
        <f t="shared" si="6"/>
        <v/>
      </c>
    </row>
    <row r="393" spans="1:10">
      <c r="A393" t="str">
        <f>IFERROR(VLOOKUP(タスクcsv元!B393,リスト!B:D,2,0),"")</f>
        <v/>
      </c>
      <c r="B393" t="str">
        <f>IFERROR(VLOOKUP(タスクcsv元!C393,リスト!F:G,2,0),"")</f>
        <v/>
      </c>
      <c r="C393" t="str">
        <f>IF(IFERROR(タスクcsv元!D393,"")=0,"",IFERROR(タスクcsv元!D393,""))</f>
        <v/>
      </c>
      <c r="D393" t="str">
        <f>IFERROR(VLOOKUP(タスクcsv元!E393,リスト!J:K,2,0),"")</f>
        <v/>
      </c>
      <c r="E393" s="11" t="str">
        <f>IF(タスクcsv元!F393=0,"",タスクcsv元!F393)</f>
        <v/>
      </c>
      <c r="F393" t="str">
        <f>IF(A393&lt;&gt;"",IF(タスクcsv元!G393="","false","true"),"")</f>
        <v/>
      </c>
      <c r="G393" t="str">
        <f>タスクcsv元!H393&amp;""</f>
        <v/>
      </c>
      <c r="H393">
        <f>IF(タスクcsv元!I393="",0,タスクcsv元!I393)</f>
        <v>0</v>
      </c>
      <c r="I393">
        <f>IF(タスクcsv元!J393="",0,タスクcsv元!J393)</f>
        <v>0</v>
      </c>
      <c r="J393" t="str">
        <f t="shared" si="6"/>
        <v/>
      </c>
    </row>
    <row r="394" spans="1:10">
      <c r="A394" t="str">
        <f>IFERROR(VLOOKUP(タスクcsv元!B394,リスト!B:D,2,0),"")</f>
        <v/>
      </c>
      <c r="B394" t="str">
        <f>IFERROR(VLOOKUP(タスクcsv元!C394,リスト!F:G,2,0),"")</f>
        <v/>
      </c>
      <c r="C394" t="str">
        <f>IF(IFERROR(タスクcsv元!D394,"")=0,"",IFERROR(タスクcsv元!D394,""))</f>
        <v/>
      </c>
      <c r="D394" t="str">
        <f>IFERROR(VLOOKUP(タスクcsv元!E394,リスト!J:K,2,0),"")</f>
        <v/>
      </c>
      <c r="E394" s="11" t="str">
        <f>IF(タスクcsv元!F394=0,"",タスクcsv元!F394)</f>
        <v/>
      </c>
      <c r="F394" t="str">
        <f>IF(A394&lt;&gt;"",IF(タスクcsv元!G394="","false","true"),"")</f>
        <v/>
      </c>
      <c r="G394" t="str">
        <f>タスクcsv元!H394&amp;""</f>
        <v/>
      </c>
      <c r="H394">
        <f>IF(タスクcsv元!I394="",0,タスクcsv元!I394)</f>
        <v>0</v>
      </c>
      <c r="I394">
        <f>IF(タスクcsv元!J394="",0,タスクcsv元!J394)</f>
        <v>0</v>
      </c>
      <c r="J394" t="str">
        <f t="shared" si="6"/>
        <v/>
      </c>
    </row>
    <row r="395" spans="1:10">
      <c r="A395" t="str">
        <f>IFERROR(VLOOKUP(タスクcsv元!B395,リスト!B:D,2,0),"")</f>
        <v/>
      </c>
      <c r="B395" t="str">
        <f>IFERROR(VLOOKUP(タスクcsv元!C395,リスト!F:G,2,0),"")</f>
        <v/>
      </c>
      <c r="C395" t="str">
        <f>IF(IFERROR(タスクcsv元!D395,"")=0,"",IFERROR(タスクcsv元!D395,""))</f>
        <v/>
      </c>
      <c r="D395" t="str">
        <f>IFERROR(VLOOKUP(タスクcsv元!E395,リスト!J:K,2,0),"")</f>
        <v/>
      </c>
      <c r="E395" s="11" t="str">
        <f>IF(タスクcsv元!F395=0,"",タスクcsv元!F395)</f>
        <v/>
      </c>
      <c r="F395" t="str">
        <f>IF(A395&lt;&gt;"",IF(タスクcsv元!G395="","false","true"),"")</f>
        <v/>
      </c>
      <c r="G395" t="str">
        <f>タスクcsv元!H395&amp;""</f>
        <v/>
      </c>
      <c r="H395">
        <f>IF(タスクcsv元!I395="",0,タスクcsv元!I395)</f>
        <v>0</v>
      </c>
      <c r="I395">
        <f>IF(タスクcsv元!J395="",0,タスクcsv元!J395)</f>
        <v>0</v>
      </c>
      <c r="J395" t="str">
        <f t="shared" si="6"/>
        <v/>
      </c>
    </row>
    <row r="396" spans="1:10">
      <c r="A396" t="str">
        <f>IFERROR(VLOOKUP(タスクcsv元!B396,リスト!B:D,2,0),"")</f>
        <v/>
      </c>
      <c r="B396" t="str">
        <f>IFERROR(VLOOKUP(タスクcsv元!C396,リスト!F:G,2,0),"")</f>
        <v/>
      </c>
      <c r="C396" t="str">
        <f>IF(IFERROR(タスクcsv元!D396,"")=0,"",IFERROR(タスクcsv元!D396,""))</f>
        <v/>
      </c>
      <c r="D396" t="str">
        <f>IFERROR(VLOOKUP(タスクcsv元!E396,リスト!J:K,2,0),"")</f>
        <v/>
      </c>
      <c r="E396" s="11" t="str">
        <f>IF(タスクcsv元!F396=0,"",タスクcsv元!F396)</f>
        <v/>
      </c>
      <c r="F396" t="str">
        <f>IF(A396&lt;&gt;"",IF(タスクcsv元!G396="","false","true"),"")</f>
        <v/>
      </c>
      <c r="G396" t="str">
        <f>タスクcsv元!H396&amp;""</f>
        <v/>
      </c>
      <c r="H396">
        <f>IF(タスクcsv元!I396="",0,タスクcsv元!I396)</f>
        <v>0</v>
      </c>
      <c r="I396">
        <f>IF(タスクcsv元!J396="",0,タスクcsv元!J396)</f>
        <v>0</v>
      </c>
      <c r="J396" t="str">
        <f t="shared" si="6"/>
        <v/>
      </c>
    </row>
    <row r="397" spans="1:10">
      <c r="A397" t="str">
        <f>IFERROR(VLOOKUP(タスクcsv元!B397,リスト!B:D,2,0),"")</f>
        <v/>
      </c>
      <c r="B397" t="str">
        <f>IFERROR(VLOOKUP(タスクcsv元!C397,リスト!F:G,2,0),"")</f>
        <v/>
      </c>
      <c r="C397" t="str">
        <f>IF(IFERROR(タスクcsv元!D397,"")=0,"",IFERROR(タスクcsv元!D397,""))</f>
        <v/>
      </c>
      <c r="D397" t="str">
        <f>IFERROR(VLOOKUP(タスクcsv元!E397,リスト!J:K,2,0),"")</f>
        <v/>
      </c>
      <c r="E397" s="11" t="str">
        <f>IF(タスクcsv元!F397=0,"",タスクcsv元!F397)</f>
        <v/>
      </c>
      <c r="F397" t="str">
        <f>IF(A397&lt;&gt;"",IF(タスクcsv元!G397="","false","true"),"")</f>
        <v/>
      </c>
      <c r="G397" t="str">
        <f>タスクcsv元!H397&amp;""</f>
        <v/>
      </c>
      <c r="H397">
        <f>IF(タスクcsv元!I397="",0,タスクcsv元!I397)</f>
        <v>0</v>
      </c>
      <c r="I397">
        <f>IF(タスクcsv元!J397="",0,タスクcsv元!J397)</f>
        <v>0</v>
      </c>
      <c r="J397" t="str">
        <f t="shared" si="6"/>
        <v/>
      </c>
    </row>
    <row r="398" spans="1:10">
      <c r="A398" t="str">
        <f>IFERROR(VLOOKUP(タスクcsv元!B398,リスト!B:D,2,0),"")</f>
        <v/>
      </c>
      <c r="B398" t="str">
        <f>IFERROR(VLOOKUP(タスクcsv元!C398,リスト!F:G,2,0),"")</f>
        <v/>
      </c>
      <c r="C398" t="str">
        <f>IF(IFERROR(タスクcsv元!D398,"")=0,"",IFERROR(タスクcsv元!D398,""))</f>
        <v/>
      </c>
      <c r="D398" t="str">
        <f>IFERROR(VLOOKUP(タスクcsv元!E398,リスト!J:K,2,0),"")</f>
        <v/>
      </c>
      <c r="E398" s="11" t="str">
        <f>IF(タスクcsv元!F398=0,"",タスクcsv元!F398)</f>
        <v/>
      </c>
      <c r="F398" t="str">
        <f>IF(A398&lt;&gt;"",IF(タスクcsv元!G398="","false","true"),"")</f>
        <v/>
      </c>
      <c r="G398" t="str">
        <f>タスクcsv元!H398&amp;""</f>
        <v/>
      </c>
      <c r="H398">
        <f>IF(タスクcsv元!I398="",0,タスクcsv元!I398)</f>
        <v>0</v>
      </c>
      <c r="I398">
        <f>IF(タスクcsv元!J398="",0,タスクcsv元!J398)</f>
        <v>0</v>
      </c>
      <c r="J398" t="str">
        <f t="shared" si="6"/>
        <v/>
      </c>
    </row>
    <row r="399" spans="1:10">
      <c r="A399" t="str">
        <f>IFERROR(VLOOKUP(タスクcsv元!B399,リスト!B:D,2,0),"")</f>
        <v/>
      </c>
      <c r="B399" t="str">
        <f>IFERROR(VLOOKUP(タスクcsv元!C399,リスト!F:G,2,0),"")</f>
        <v/>
      </c>
      <c r="C399" t="str">
        <f>IF(IFERROR(タスクcsv元!D399,"")=0,"",IFERROR(タスクcsv元!D399,""))</f>
        <v/>
      </c>
      <c r="D399" t="str">
        <f>IFERROR(VLOOKUP(タスクcsv元!E399,リスト!J:K,2,0),"")</f>
        <v/>
      </c>
      <c r="E399" s="11" t="str">
        <f>IF(タスクcsv元!F399=0,"",タスクcsv元!F399)</f>
        <v/>
      </c>
      <c r="F399" t="str">
        <f>IF(A399&lt;&gt;"",IF(タスクcsv元!G399="","false","true"),"")</f>
        <v/>
      </c>
      <c r="G399" t="str">
        <f>タスクcsv元!H399&amp;""</f>
        <v/>
      </c>
      <c r="H399">
        <f>IF(タスクcsv元!I399="",0,タスクcsv元!I399)</f>
        <v>0</v>
      </c>
      <c r="I399">
        <f>IF(タスクcsv元!J399="",0,タスクcsv元!J399)</f>
        <v>0</v>
      </c>
      <c r="J399" t="str">
        <f t="shared" si="6"/>
        <v/>
      </c>
    </row>
    <row r="400" spans="1:10">
      <c r="A400" t="str">
        <f>IFERROR(VLOOKUP(タスクcsv元!B400,リスト!B:D,2,0),"")</f>
        <v/>
      </c>
      <c r="B400" t="str">
        <f>IFERROR(VLOOKUP(タスクcsv元!C400,リスト!F:G,2,0),"")</f>
        <v/>
      </c>
      <c r="C400" t="str">
        <f>IF(IFERROR(タスクcsv元!D400,"")=0,"",IFERROR(タスクcsv元!D400,""))</f>
        <v/>
      </c>
      <c r="D400" t="str">
        <f>IFERROR(VLOOKUP(タスクcsv元!E400,リスト!J:K,2,0),"")</f>
        <v/>
      </c>
      <c r="E400" s="11" t="str">
        <f>IF(タスクcsv元!F400=0,"",タスクcsv元!F400)</f>
        <v/>
      </c>
      <c r="F400" t="str">
        <f>IF(A400&lt;&gt;"",IF(タスクcsv元!G400="","false","true"),"")</f>
        <v/>
      </c>
      <c r="G400" t="str">
        <f>タスクcsv元!H400&amp;""</f>
        <v/>
      </c>
      <c r="H400">
        <f>IF(タスクcsv元!I400="",0,タスクcsv元!I400)</f>
        <v>0</v>
      </c>
      <c r="I400">
        <f>IF(タスクcsv元!J400="",0,タスクcsv元!J400)</f>
        <v>0</v>
      </c>
      <c r="J400" t="str">
        <f t="shared" si="6"/>
        <v/>
      </c>
    </row>
    <row r="401" spans="1:10">
      <c r="A401" t="str">
        <f>IFERROR(VLOOKUP(タスクcsv元!B401,リスト!B:D,2,0),"")</f>
        <v/>
      </c>
      <c r="B401" t="str">
        <f>IFERROR(VLOOKUP(タスクcsv元!C401,リスト!F:G,2,0),"")</f>
        <v/>
      </c>
      <c r="C401" t="str">
        <f>IF(IFERROR(タスクcsv元!D401,"")=0,"",IFERROR(タスクcsv元!D401,""))</f>
        <v/>
      </c>
      <c r="D401" t="str">
        <f>IFERROR(VLOOKUP(タスクcsv元!E401,リスト!J:K,2,0),"")</f>
        <v/>
      </c>
      <c r="E401" s="11" t="str">
        <f>IF(タスクcsv元!F401=0,"",タスクcsv元!F401)</f>
        <v/>
      </c>
      <c r="F401" t="str">
        <f>IF(A401&lt;&gt;"",IF(タスクcsv元!G401="","false","true"),"")</f>
        <v/>
      </c>
      <c r="G401" t="str">
        <f>タスクcsv元!H401&amp;""</f>
        <v/>
      </c>
      <c r="H401">
        <f>IF(タスクcsv元!I401="",0,タスクcsv元!I401)</f>
        <v>0</v>
      </c>
      <c r="I401">
        <f>IF(タスクcsv元!J401="",0,タスクcsv元!J401)</f>
        <v>0</v>
      </c>
      <c r="J401" t="str">
        <f t="shared" si="6"/>
        <v/>
      </c>
    </row>
    <row r="402" spans="1:10">
      <c r="A402" t="str">
        <f>IFERROR(VLOOKUP(タスクcsv元!B402,リスト!B:D,2,0),"")</f>
        <v/>
      </c>
      <c r="B402" t="str">
        <f>IFERROR(VLOOKUP(タスクcsv元!C402,リスト!F:G,2,0),"")</f>
        <v/>
      </c>
      <c r="C402" t="str">
        <f>IF(IFERROR(タスクcsv元!D402,"")=0,"",IFERROR(タスクcsv元!D402,""))</f>
        <v/>
      </c>
      <c r="D402" t="str">
        <f>IFERROR(VLOOKUP(タスクcsv元!E402,リスト!J:K,2,0),"")</f>
        <v/>
      </c>
      <c r="E402" s="11" t="str">
        <f>IF(タスクcsv元!F402=0,"",タスクcsv元!F402)</f>
        <v/>
      </c>
      <c r="F402" t="str">
        <f>IF(A402&lt;&gt;"",IF(タスクcsv元!G402="","false","true"),"")</f>
        <v/>
      </c>
      <c r="G402" t="str">
        <f>タスクcsv元!H402&amp;""</f>
        <v/>
      </c>
      <c r="H402">
        <f>IF(タスクcsv元!I402="",0,タスクcsv元!I402)</f>
        <v>0</v>
      </c>
      <c r="I402">
        <f>IF(タスクcsv元!J402="",0,タスクcsv元!J402)</f>
        <v>0</v>
      </c>
      <c r="J402" t="str">
        <f t="shared" si="6"/>
        <v/>
      </c>
    </row>
    <row r="403" spans="1:10">
      <c r="A403" t="str">
        <f>IFERROR(VLOOKUP(タスクcsv元!B403,リスト!B:D,2,0),"")</f>
        <v/>
      </c>
      <c r="B403" t="str">
        <f>IFERROR(VLOOKUP(タスクcsv元!C403,リスト!F:G,2,0),"")</f>
        <v/>
      </c>
      <c r="C403" t="str">
        <f>IF(IFERROR(タスクcsv元!D403,"")=0,"",IFERROR(タスクcsv元!D403,""))</f>
        <v/>
      </c>
      <c r="D403" t="str">
        <f>IFERROR(VLOOKUP(タスクcsv元!E403,リスト!J:K,2,0),"")</f>
        <v/>
      </c>
      <c r="E403" s="11" t="str">
        <f>IF(タスクcsv元!F403=0,"",タスクcsv元!F403)</f>
        <v/>
      </c>
      <c r="F403" t="str">
        <f>IF(A403&lt;&gt;"",IF(タスクcsv元!G403="","false","true"),"")</f>
        <v/>
      </c>
      <c r="G403" t="str">
        <f>タスクcsv元!H403&amp;""</f>
        <v/>
      </c>
      <c r="H403">
        <f>IF(タスクcsv元!I403="",0,タスクcsv元!I403)</f>
        <v>0</v>
      </c>
      <c r="I403">
        <f>IF(タスクcsv元!J403="",0,タスクcsv元!J403)</f>
        <v>0</v>
      </c>
      <c r="J403" t="str">
        <f t="shared" si="6"/>
        <v/>
      </c>
    </row>
    <row r="404" spans="1:10">
      <c r="A404" t="str">
        <f>IFERROR(VLOOKUP(タスクcsv元!B404,リスト!B:D,2,0),"")</f>
        <v/>
      </c>
      <c r="B404" t="str">
        <f>IFERROR(VLOOKUP(タスクcsv元!C404,リスト!F:G,2,0),"")</f>
        <v/>
      </c>
      <c r="C404" t="str">
        <f>IF(IFERROR(タスクcsv元!D404,"")=0,"",IFERROR(タスクcsv元!D404,""))</f>
        <v/>
      </c>
      <c r="D404" t="str">
        <f>IFERROR(VLOOKUP(タスクcsv元!E404,リスト!J:K,2,0),"")</f>
        <v/>
      </c>
      <c r="E404" s="11" t="str">
        <f>IF(タスクcsv元!F404=0,"",タスクcsv元!F404)</f>
        <v/>
      </c>
      <c r="F404" t="str">
        <f>IF(A404&lt;&gt;"",IF(タスクcsv元!G404="","false","true"),"")</f>
        <v/>
      </c>
      <c r="G404" t="str">
        <f>タスクcsv元!H404&amp;""</f>
        <v/>
      </c>
      <c r="H404">
        <f>IF(タスクcsv元!I404="",0,タスクcsv元!I404)</f>
        <v>0</v>
      </c>
      <c r="I404">
        <f>IF(タスクcsv元!J404="",0,タスクcsv元!J404)</f>
        <v>0</v>
      </c>
      <c r="J404" t="str">
        <f t="shared" si="6"/>
        <v/>
      </c>
    </row>
    <row r="405" spans="1:10">
      <c r="A405" t="str">
        <f>IFERROR(VLOOKUP(タスクcsv元!B405,リスト!B:D,2,0),"")</f>
        <v/>
      </c>
      <c r="B405" t="str">
        <f>IFERROR(VLOOKUP(タスクcsv元!C405,リスト!F:G,2,0),"")</f>
        <v/>
      </c>
      <c r="C405" t="str">
        <f>IF(IFERROR(タスクcsv元!D405,"")=0,"",IFERROR(タスクcsv元!D405,""))</f>
        <v/>
      </c>
      <c r="D405" t="str">
        <f>IFERROR(VLOOKUP(タスクcsv元!E405,リスト!J:K,2,0),"")</f>
        <v/>
      </c>
      <c r="E405" s="11" t="str">
        <f>IF(タスクcsv元!F405=0,"",タスクcsv元!F405)</f>
        <v/>
      </c>
      <c r="F405" t="str">
        <f>IF(A405&lt;&gt;"",IF(タスクcsv元!G405="","false","true"),"")</f>
        <v/>
      </c>
      <c r="G405" t="str">
        <f>タスクcsv元!H405&amp;""</f>
        <v/>
      </c>
      <c r="H405">
        <f>IF(タスクcsv元!I405="",0,タスクcsv元!I405)</f>
        <v>0</v>
      </c>
      <c r="I405">
        <f>IF(タスクcsv元!J405="",0,タスクcsv元!J405)</f>
        <v>0</v>
      </c>
      <c r="J405" t="str">
        <f t="shared" si="6"/>
        <v/>
      </c>
    </row>
    <row r="406" spans="1:10">
      <c r="A406" t="str">
        <f>IFERROR(VLOOKUP(タスクcsv元!B406,リスト!B:D,2,0),"")</f>
        <v/>
      </c>
      <c r="B406" t="str">
        <f>IFERROR(VLOOKUP(タスクcsv元!C406,リスト!F:G,2,0),"")</f>
        <v/>
      </c>
      <c r="C406" t="str">
        <f>IF(IFERROR(タスクcsv元!D406,"")=0,"",IFERROR(タスクcsv元!D406,""))</f>
        <v/>
      </c>
      <c r="D406" t="str">
        <f>IFERROR(VLOOKUP(タスクcsv元!E406,リスト!J:K,2,0),"")</f>
        <v/>
      </c>
      <c r="E406" s="11" t="str">
        <f>IF(タスクcsv元!F406=0,"",タスクcsv元!F406)</f>
        <v/>
      </c>
      <c r="F406" t="str">
        <f>IF(A406&lt;&gt;"",IF(タスクcsv元!G406="","false","true"),"")</f>
        <v/>
      </c>
      <c r="G406" t="str">
        <f>タスクcsv元!H406&amp;""</f>
        <v/>
      </c>
      <c r="H406">
        <f>IF(タスクcsv元!I406="",0,タスクcsv元!I406)</f>
        <v>0</v>
      </c>
      <c r="I406">
        <f>IF(タスクcsv元!J406="",0,タスクcsv元!J406)</f>
        <v>0</v>
      </c>
      <c r="J406" t="str">
        <f t="shared" si="6"/>
        <v/>
      </c>
    </row>
    <row r="407" spans="1:10">
      <c r="A407" t="str">
        <f>IFERROR(VLOOKUP(タスクcsv元!B407,リスト!B:D,2,0),"")</f>
        <v/>
      </c>
      <c r="B407" t="str">
        <f>IFERROR(VLOOKUP(タスクcsv元!C407,リスト!F:G,2,0),"")</f>
        <v/>
      </c>
      <c r="C407" t="str">
        <f>IF(IFERROR(タスクcsv元!D407,"")=0,"",IFERROR(タスクcsv元!D407,""))</f>
        <v/>
      </c>
      <c r="D407" t="str">
        <f>IFERROR(VLOOKUP(タスクcsv元!E407,リスト!J:K,2,0),"")</f>
        <v/>
      </c>
      <c r="E407" s="11" t="str">
        <f>IF(タスクcsv元!F407=0,"",タスクcsv元!F407)</f>
        <v/>
      </c>
      <c r="F407" t="str">
        <f>IF(A407&lt;&gt;"",IF(タスクcsv元!G407="","false","true"),"")</f>
        <v/>
      </c>
      <c r="G407" t="str">
        <f>タスクcsv元!H407&amp;""</f>
        <v/>
      </c>
      <c r="H407">
        <f>IF(タスクcsv元!I407="",0,タスクcsv元!I407)</f>
        <v>0</v>
      </c>
      <c r="I407">
        <f>IF(タスクcsv元!J407="",0,タスクcsv元!J407)</f>
        <v>0</v>
      </c>
      <c r="J407" t="str">
        <f t="shared" si="6"/>
        <v/>
      </c>
    </row>
    <row r="408" spans="1:10">
      <c r="A408" t="str">
        <f>IFERROR(VLOOKUP(タスクcsv元!B408,リスト!B:D,2,0),"")</f>
        <v/>
      </c>
      <c r="B408" t="str">
        <f>IFERROR(VLOOKUP(タスクcsv元!C408,リスト!F:G,2,0),"")</f>
        <v/>
      </c>
      <c r="C408" t="str">
        <f>IF(IFERROR(タスクcsv元!D408,"")=0,"",IFERROR(タスクcsv元!D408,""))</f>
        <v/>
      </c>
      <c r="D408" t="str">
        <f>IFERROR(VLOOKUP(タスクcsv元!E408,リスト!J:K,2,0),"")</f>
        <v/>
      </c>
      <c r="E408" s="11" t="str">
        <f>IF(タスクcsv元!F408=0,"",タスクcsv元!F408)</f>
        <v/>
      </c>
      <c r="F408" t="str">
        <f>IF(A408&lt;&gt;"",IF(タスクcsv元!G408="","false","true"),"")</f>
        <v/>
      </c>
      <c r="G408" t="str">
        <f>タスクcsv元!H408&amp;""</f>
        <v/>
      </c>
      <c r="H408">
        <f>IF(タスクcsv元!I408="",0,タスクcsv元!I408)</f>
        <v>0</v>
      </c>
      <c r="I408">
        <f>IF(タスクcsv元!J408="",0,タスクcsv元!J408)</f>
        <v>0</v>
      </c>
      <c r="J408" t="str">
        <f t="shared" si="6"/>
        <v/>
      </c>
    </row>
    <row r="409" spans="1:10">
      <c r="A409" t="str">
        <f>IFERROR(VLOOKUP(タスクcsv元!B409,リスト!B:D,2,0),"")</f>
        <v/>
      </c>
      <c r="B409" t="str">
        <f>IFERROR(VLOOKUP(タスクcsv元!C409,リスト!F:G,2,0),"")</f>
        <v/>
      </c>
      <c r="C409" t="str">
        <f>IF(IFERROR(タスクcsv元!D409,"")=0,"",IFERROR(タスクcsv元!D409,""))</f>
        <v/>
      </c>
      <c r="D409" t="str">
        <f>IFERROR(VLOOKUP(タスクcsv元!E409,リスト!J:K,2,0),"")</f>
        <v/>
      </c>
      <c r="E409" s="11" t="str">
        <f>IF(タスクcsv元!F409=0,"",タスクcsv元!F409)</f>
        <v/>
      </c>
      <c r="F409" t="str">
        <f>IF(A409&lt;&gt;"",IF(タスクcsv元!G409="","false","true"),"")</f>
        <v/>
      </c>
      <c r="G409" t="str">
        <f>タスクcsv元!H409&amp;""</f>
        <v/>
      </c>
      <c r="H409">
        <f>IF(タスクcsv元!I409="",0,タスクcsv元!I409)</f>
        <v>0</v>
      </c>
      <c r="I409">
        <f>IF(タスクcsv元!J409="",0,タスクcsv元!J409)</f>
        <v>0</v>
      </c>
      <c r="J409" t="str">
        <f t="shared" si="6"/>
        <v/>
      </c>
    </row>
    <row r="410" spans="1:10">
      <c r="A410" t="str">
        <f>IFERROR(VLOOKUP(タスクcsv元!B410,リスト!B:D,2,0),"")</f>
        <v/>
      </c>
      <c r="B410" t="str">
        <f>IFERROR(VLOOKUP(タスクcsv元!C410,リスト!F:G,2,0),"")</f>
        <v/>
      </c>
      <c r="C410" t="str">
        <f>IF(IFERROR(タスクcsv元!D410,"")=0,"",IFERROR(タスクcsv元!D410,""))</f>
        <v/>
      </c>
      <c r="D410" t="str">
        <f>IFERROR(VLOOKUP(タスクcsv元!E410,リスト!J:K,2,0),"")</f>
        <v/>
      </c>
      <c r="E410" s="11" t="str">
        <f>IF(タスクcsv元!F410=0,"",タスクcsv元!F410)</f>
        <v/>
      </c>
      <c r="F410" t="str">
        <f>IF(A410&lt;&gt;"",IF(タスクcsv元!G410="","false","true"),"")</f>
        <v/>
      </c>
      <c r="G410" t="str">
        <f>タスクcsv元!H410&amp;""</f>
        <v/>
      </c>
      <c r="H410">
        <f>IF(タスクcsv元!I410="",0,タスクcsv元!I410)</f>
        <v>0</v>
      </c>
      <c r="I410">
        <f>IF(タスクcsv元!J410="",0,タスクcsv元!J410)</f>
        <v>0</v>
      </c>
      <c r="J410" t="str">
        <f t="shared" si="6"/>
        <v/>
      </c>
    </row>
    <row r="411" spans="1:10">
      <c r="A411" t="str">
        <f>IFERROR(VLOOKUP(タスクcsv元!B411,リスト!B:D,2,0),"")</f>
        <v/>
      </c>
      <c r="B411" t="str">
        <f>IFERROR(VLOOKUP(タスクcsv元!C411,リスト!F:G,2,0),"")</f>
        <v/>
      </c>
      <c r="C411" t="str">
        <f>IF(IFERROR(タスクcsv元!D411,"")=0,"",IFERROR(タスクcsv元!D411,""))</f>
        <v/>
      </c>
      <c r="D411" t="str">
        <f>IFERROR(VLOOKUP(タスクcsv元!E411,リスト!J:K,2,0),"")</f>
        <v/>
      </c>
      <c r="E411" s="11" t="str">
        <f>IF(タスクcsv元!F411=0,"",タスクcsv元!F411)</f>
        <v/>
      </c>
      <c r="F411" t="str">
        <f>IF(A411&lt;&gt;"",IF(タスクcsv元!G411="","false","true"),"")</f>
        <v/>
      </c>
      <c r="G411" t="str">
        <f>タスクcsv元!H411&amp;""</f>
        <v/>
      </c>
      <c r="H411">
        <f>IF(タスクcsv元!I411="",0,タスクcsv元!I411)</f>
        <v>0</v>
      </c>
      <c r="I411">
        <f>IF(タスクcsv元!J411="",0,タスクcsv元!J411)</f>
        <v>0</v>
      </c>
      <c r="J411" t="str">
        <f t="shared" si="6"/>
        <v/>
      </c>
    </row>
    <row r="412" spans="1:10">
      <c r="A412" t="str">
        <f>IFERROR(VLOOKUP(タスクcsv元!B412,リスト!B:D,2,0),"")</f>
        <v/>
      </c>
      <c r="B412" t="str">
        <f>IFERROR(VLOOKUP(タスクcsv元!C412,リスト!F:G,2,0),"")</f>
        <v/>
      </c>
      <c r="C412" t="str">
        <f>IF(IFERROR(タスクcsv元!D412,"")=0,"",IFERROR(タスクcsv元!D412,""))</f>
        <v/>
      </c>
      <c r="D412" t="str">
        <f>IFERROR(VLOOKUP(タスクcsv元!E412,リスト!J:K,2,0),"")</f>
        <v/>
      </c>
      <c r="E412" s="11" t="str">
        <f>IF(タスクcsv元!F412=0,"",タスクcsv元!F412)</f>
        <v/>
      </c>
      <c r="F412" t="str">
        <f>IF(A412&lt;&gt;"",IF(タスクcsv元!G412="","false","true"),"")</f>
        <v/>
      </c>
      <c r="G412" t="str">
        <f>タスクcsv元!H412&amp;""</f>
        <v/>
      </c>
      <c r="H412">
        <f>IF(タスクcsv元!I412="",0,タスクcsv元!I412)</f>
        <v>0</v>
      </c>
      <c r="I412">
        <f>IF(タスクcsv元!J412="",0,タスクcsv元!J412)</f>
        <v>0</v>
      </c>
      <c r="J412" t="str">
        <f t="shared" si="6"/>
        <v/>
      </c>
    </row>
    <row r="413" spans="1:10">
      <c r="A413" t="str">
        <f>IFERROR(VLOOKUP(タスクcsv元!B413,リスト!B:D,2,0),"")</f>
        <v/>
      </c>
      <c r="B413" t="str">
        <f>IFERROR(VLOOKUP(タスクcsv元!C413,リスト!F:G,2,0),"")</f>
        <v/>
      </c>
      <c r="C413" t="str">
        <f>IF(IFERROR(タスクcsv元!D413,"")=0,"",IFERROR(タスクcsv元!D413,""))</f>
        <v/>
      </c>
      <c r="D413" t="str">
        <f>IFERROR(VLOOKUP(タスクcsv元!E413,リスト!J:K,2,0),"")</f>
        <v/>
      </c>
      <c r="E413" s="11" t="str">
        <f>IF(タスクcsv元!F413=0,"",タスクcsv元!F413)</f>
        <v/>
      </c>
      <c r="F413" t="str">
        <f>IF(A413&lt;&gt;"",IF(タスクcsv元!G413="","false","true"),"")</f>
        <v/>
      </c>
      <c r="G413" t="str">
        <f>タスクcsv元!H413&amp;""</f>
        <v/>
      </c>
      <c r="H413">
        <f>IF(タスクcsv元!I413="",0,タスクcsv元!I413)</f>
        <v>0</v>
      </c>
      <c r="I413">
        <f>IF(タスクcsv元!J413="",0,タスクcsv元!J413)</f>
        <v>0</v>
      </c>
      <c r="J413" t="str">
        <f t="shared" si="6"/>
        <v/>
      </c>
    </row>
    <row r="414" spans="1:10">
      <c r="A414" t="str">
        <f>IFERROR(VLOOKUP(タスクcsv元!B414,リスト!B:D,2,0),"")</f>
        <v/>
      </c>
      <c r="B414" t="str">
        <f>IFERROR(VLOOKUP(タスクcsv元!C414,リスト!F:G,2,0),"")</f>
        <v/>
      </c>
      <c r="C414" t="str">
        <f>IF(IFERROR(タスクcsv元!D414,"")=0,"",IFERROR(タスクcsv元!D414,""))</f>
        <v/>
      </c>
      <c r="D414" t="str">
        <f>IFERROR(VLOOKUP(タスクcsv元!E414,リスト!J:K,2,0),"")</f>
        <v/>
      </c>
      <c r="E414" s="11" t="str">
        <f>IF(タスクcsv元!F414=0,"",タスクcsv元!F414)</f>
        <v/>
      </c>
      <c r="F414" t="str">
        <f>IF(A414&lt;&gt;"",IF(タスクcsv元!G414="","false","true"),"")</f>
        <v/>
      </c>
      <c r="G414" t="str">
        <f>タスクcsv元!H414&amp;""</f>
        <v/>
      </c>
      <c r="H414">
        <f>IF(タスクcsv元!I414="",0,タスクcsv元!I414)</f>
        <v>0</v>
      </c>
      <c r="I414">
        <f>IF(タスクcsv元!J414="",0,タスクcsv元!J414)</f>
        <v>0</v>
      </c>
      <c r="J414" t="str">
        <f t="shared" si="6"/>
        <v/>
      </c>
    </row>
    <row r="415" spans="1:10">
      <c r="A415" t="str">
        <f>IFERROR(VLOOKUP(タスクcsv元!B415,リスト!B:D,2,0),"")</f>
        <v/>
      </c>
      <c r="B415" t="str">
        <f>IFERROR(VLOOKUP(タスクcsv元!C415,リスト!F:G,2,0),"")</f>
        <v/>
      </c>
      <c r="C415" t="str">
        <f>IF(IFERROR(タスクcsv元!D415,"")=0,"",IFERROR(タスクcsv元!D415,""))</f>
        <v/>
      </c>
      <c r="D415" t="str">
        <f>IFERROR(VLOOKUP(タスクcsv元!E415,リスト!J:K,2,0),"")</f>
        <v/>
      </c>
      <c r="E415" s="11" t="str">
        <f>IF(タスクcsv元!F415=0,"",タスクcsv元!F415)</f>
        <v/>
      </c>
      <c r="F415" t="str">
        <f>IF(A415&lt;&gt;"",IF(タスクcsv元!G415="","false","true"),"")</f>
        <v/>
      </c>
      <c r="G415" t="str">
        <f>タスクcsv元!H415&amp;""</f>
        <v/>
      </c>
      <c r="H415">
        <f>IF(タスクcsv元!I415="",0,タスクcsv元!I415)</f>
        <v>0</v>
      </c>
      <c r="I415">
        <f>IF(タスクcsv元!J415="",0,タスクcsv元!J415)</f>
        <v>0</v>
      </c>
      <c r="J415" t="str">
        <f t="shared" si="6"/>
        <v/>
      </c>
    </row>
    <row r="416" spans="1:10">
      <c r="A416" t="str">
        <f>IFERROR(VLOOKUP(タスクcsv元!B416,リスト!B:D,2,0),"")</f>
        <v/>
      </c>
      <c r="B416" t="str">
        <f>IFERROR(VLOOKUP(タスクcsv元!C416,リスト!F:G,2,0),"")</f>
        <v/>
      </c>
      <c r="C416" t="str">
        <f>IF(IFERROR(タスクcsv元!D416,"")=0,"",IFERROR(タスクcsv元!D416,""))</f>
        <v/>
      </c>
      <c r="D416" t="str">
        <f>IFERROR(VLOOKUP(タスクcsv元!E416,リスト!J:K,2,0),"")</f>
        <v/>
      </c>
      <c r="E416" s="11" t="str">
        <f>IF(タスクcsv元!F416=0,"",タスクcsv元!F416)</f>
        <v/>
      </c>
      <c r="F416" t="str">
        <f>IF(A416&lt;&gt;"",IF(タスクcsv元!G416="","false","true"),"")</f>
        <v/>
      </c>
      <c r="G416" t="str">
        <f>タスクcsv元!H416&amp;""</f>
        <v/>
      </c>
      <c r="H416">
        <f>IF(タスクcsv元!I416="",0,タスクcsv元!I416)</f>
        <v>0</v>
      </c>
      <c r="I416">
        <f>IF(タスクcsv元!J416="",0,タスクcsv元!J416)</f>
        <v>0</v>
      </c>
      <c r="J416" t="str">
        <f t="shared" si="6"/>
        <v/>
      </c>
    </row>
    <row r="417" spans="1:10">
      <c r="A417" t="str">
        <f>IFERROR(VLOOKUP(タスクcsv元!B417,リスト!B:D,2,0),"")</f>
        <v/>
      </c>
      <c r="B417" t="str">
        <f>IFERROR(VLOOKUP(タスクcsv元!C417,リスト!F:G,2,0),"")</f>
        <v/>
      </c>
      <c r="C417" t="str">
        <f>IF(IFERROR(タスクcsv元!D417,"")=0,"",IFERROR(タスクcsv元!D417,""))</f>
        <v/>
      </c>
      <c r="D417" t="str">
        <f>IFERROR(VLOOKUP(タスクcsv元!E417,リスト!J:K,2,0),"")</f>
        <v/>
      </c>
      <c r="E417" s="11" t="str">
        <f>IF(タスクcsv元!F417=0,"",タスクcsv元!F417)</f>
        <v/>
      </c>
      <c r="F417" t="str">
        <f>IF(A417&lt;&gt;"",IF(タスクcsv元!G417="","false","true"),"")</f>
        <v/>
      </c>
      <c r="G417" t="str">
        <f>タスクcsv元!H417&amp;""</f>
        <v/>
      </c>
      <c r="H417">
        <f>IF(タスクcsv元!I417="",0,タスクcsv元!I417)</f>
        <v>0</v>
      </c>
      <c r="I417">
        <f>IF(タスクcsv元!J417="",0,タスクcsv元!J417)</f>
        <v>0</v>
      </c>
      <c r="J417" t="str">
        <f t="shared" si="6"/>
        <v/>
      </c>
    </row>
    <row r="418" spans="1:10">
      <c r="A418" t="str">
        <f>IFERROR(VLOOKUP(タスクcsv元!B418,リスト!B:D,2,0),"")</f>
        <v/>
      </c>
      <c r="B418" t="str">
        <f>IFERROR(VLOOKUP(タスクcsv元!C418,リスト!F:G,2,0),"")</f>
        <v/>
      </c>
      <c r="C418" t="str">
        <f>IF(IFERROR(タスクcsv元!D418,"")=0,"",IFERROR(タスクcsv元!D418,""))</f>
        <v/>
      </c>
      <c r="D418" t="str">
        <f>IFERROR(VLOOKUP(タスクcsv元!E418,リスト!J:K,2,0),"")</f>
        <v/>
      </c>
      <c r="E418" s="11" t="str">
        <f>IF(タスクcsv元!F418=0,"",タスクcsv元!F418)</f>
        <v/>
      </c>
      <c r="F418" t="str">
        <f>IF(A418&lt;&gt;"",IF(タスクcsv元!G418="","false","true"),"")</f>
        <v/>
      </c>
      <c r="G418" t="str">
        <f>タスクcsv元!H418&amp;""</f>
        <v/>
      </c>
      <c r="H418">
        <f>IF(タスクcsv元!I418="",0,タスクcsv元!I418)</f>
        <v>0</v>
      </c>
      <c r="I418">
        <f>IF(タスクcsv元!J418="",0,タスクcsv元!J418)</f>
        <v>0</v>
      </c>
      <c r="J418" t="str">
        <f t="shared" si="6"/>
        <v/>
      </c>
    </row>
    <row r="419" spans="1:10">
      <c r="A419" t="str">
        <f>IFERROR(VLOOKUP(タスクcsv元!B419,リスト!B:D,2,0),"")</f>
        <v/>
      </c>
      <c r="B419" t="str">
        <f>IFERROR(VLOOKUP(タスクcsv元!C419,リスト!F:G,2,0),"")</f>
        <v/>
      </c>
      <c r="C419" t="str">
        <f>IF(IFERROR(タスクcsv元!D419,"")=0,"",IFERROR(タスクcsv元!D419,""))</f>
        <v/>
      </c>
      <c r="D419" t="str">
        <f>IFERROR(VLOOKUP(タスクcsv元!E419,リスト!J:K,2,0),"")</f>
        <v/>
      </c>
      <c r="E419" s="11" t="str">
        <f>IF(タスクcsv元!F419=0,"",タスクcsv元!F419)</f>
        <v/>
      </c>
      <c r="F419" t="str">
        <f>IF(A419&lt;&gt;"",IF(タスクcsv元!G419="","false","true"),"")</f>
        <v/>
      </c>
      <c r="G419" t="str">
        <f>タスクcsv元!H419&amp;""</f>
        <v/>
      </c>
      <c r="H419">
        <f>IF(タスクcsv元!I419="",0,タスクcsv元!I419)</f>
        <v>0</v>
      </c>
      <c r="I419">
        <f>IF(タスクcsv元!J419="",0,タスクcsv元!J419)</f>
        <v>0</v>
      </c>
      <c r="J419" t="str">
        <f t="shared" si="6"/>
        <v/>
      </c>
    </row>
    <row r="420" spans="1:10">
      <c r="A420" t="str">
        <f>IFERROR(VLOOKUP(タスクcsv元!B420,リスト!B:D,2,0),"")</f>
        <v/>
      </c>
      <c r="B420" t="str">
        <f>IFERROR(VLOOKUP(タスクcsv元!C420,リスト!F:G,2,0),"")</f>
        <v/>
      </c>
      <c r="C420" t="str">
        <f>IF(IFERROR(タスクcsv元!D420,"")=0,"",IFERROR(タスクcsv元!D420,""))</f>
        <v/>
      </c>
      <c r="D420" t="str">
        <f>IFERROR(VLOOKUP(タスクcsv元!E420,リスト!J:K,2,0),"")</f>
        <v/>
      </c>
      <c r="E420" s="11" t="str">
        <f>IF(タスクcsv元!F420=0,"",タスクcsv元!F420)</f>
        <v/>
      </c>
      <c r="F420" t="str">
        <f>IF(A420&lt;&gt;"",IF(タスクcsv元!G420="","false","true"),"")</f>
        <v/>
      </c>
      <c r="G420" t="str">
        <f>タスクcsv元!H420&amp;""</f>
        <v/>
      </c>
      <c r="H420">
        <f>IF(タスクcsv元!I420="",0,タスクcsv元!I420)</f>
        <v>0</v>
      </c>
      <c r="I420">
        <f>IF(タスクcsv元!J420="",0,タスクcsv元!J420)</f>
        <v>0</v>
      </c>
      <c r="J420" t="str">
        <f t="shared" si="6"/>
        <v/>
      </c>
    </row>
    <row r="421" spans="1:10">
      <c r="A421" t="str">
        <f>IFERROR(VLOOKUP(タスクcsv元!B421,リスト!B:D,2,0),"")</f>
        <v/>
      </c>
      <c r="B421" t="str">
        <f>IFERROR(VLOOKUP(タスクcsv元!C421,リスト!F:G,2,0),"")</f>
        <v/>
      </c>
      <c r="C421" t="str">
        <f>IF(IFERROR(タスクcsv元!D421,"")=0,"",IFERROR(タスクcsv元!D421,""))</f>
        <v/>
      </c>
      <c r="D421" t="str">
        <f>IFERROR(VLOOKUP(タスクcsv元!E421,リスト!J:K,2,0),"")</f>
        <v/>
      </c>
      <c r="E421" s="11" t="str">
        <f>IF(タスクcsv元!F421=0,"",タスクcsv元!F421)</f>
        <v/>
      </c>
      <c r="F421" t="str">
        <f>IF(A421&lt;&gt;"",IF(タスクcsv元!G421="","false","true"),"")</f>
        <v/>
      </c>
      <c r="G421" t="str">
        <f>タスクcsv元!H421&amp;""</f>
        <v/>
      </c>
      <c r="H421">
        <f>IF(タスクcsv元!I421="",0,タスクcsv元!I421)</f>
        <v>0</v>
      </c>
      <c r="I421">
        <f>IF(タスクcsv元!J421="",0,タスクcsv元!J421)</f>
        <v>0</v>
      </c>
      <c r="J421" t="str">
        <f t="shared" si="6"/>
        <v/>
      </c>
    </row>
    <row r="422" spans="1:10">
      <c r="A422" t="str">
        <f>IFERROR(VLOOKUP(タスクcsv元!B422,リスト!B:D,2,0),"")</f>
        <v/>
      </c>
      <c r="B422" t="str">
        <f>IFERROR(VLOOKUP(タスクcsv元!C422,リスト!F:G,2,0),"")</f>
        <v/>
      </c>
      <c r="C422" t="str">
        <f>IF(IFERROR(タスクcsv元!D422,"")=0,"",IFERROR(タスクcsv元!D422,""))</f>
        <v/>
      </c>
      <c r="D422" t="str">
        <f>IFERROR(VLOOKUP(タスクcsv元!E422,リスト!J:K,2,0),"")</f>
        <v/>
      </c>
      <c r="E422" s="11" t="str">
        <f>IF(タスクcsv元!F422=0,"",タスクcsv元!F422)</f>
        <v/>
      </c>
      <c r="F422" t="str">
        <f>IF(A422&lt;&gt;"",IF(タスクcsv元!G422="","false","true"),"")</f>
        <v/>
      </c>
      <c r="G422" t="str">
        <f>タスクcsv元!H422&amp;""</f>
        <v/>
      </c>
      <c r="H422">
        <f>IF(タスクcsv元!I422="",0,タスクcsv元!I422)</f>
        <v>0</v>
      </c>
      <c r="I422">
        <f>IF(タスクcsv元!J422="",0,タスクcsv元!J422)</f>
        <v>0</v>
      </c>
      <c r="J422" t="str">
        <f t="shared" si="6"/>
        <v/>
      </c>
    </row>
    <row r="423" spans="1:10">
      <c r="A423" t="str">
        <f>IFERROR(VLOOKUP(タスクcsv元!B423,リスト!B:D,2,0),"")</f>
        <v/>
      </c>
      <c r="B423" t="str">
        <f>IFERROR(VLOOKUP(タスクcsv元!C423,リスト!F:G,2,0),"")</f>
        <v/>
      </c>
      <c r="C423" t="str">
        <f>IF(IFERROR(タスクcsv元!D423,"")=0,"",IFERROR(タスクcsv元!D423,""))</f>
        <v/>
      </c>
      <c r="D423" t="str">
        <f>IFERROR(VLOOKUP(タスクcsv元!E423,リスト!J:K,2,0),"")</f>
        <v/>
      </c>
      <c r="E423" s="11" t="str">
        <f>IF(タスクcsv元!F423=0,"",タスクcsv元!F423)</f>
        <v/>
      </c>
      <c r="F423" t="str">
        <f>IF(A423&lt;&gt;"",IF(タスクcsv元!G423="","false","true"),"")</f>
        <v/>
      </c>
      <c r="G423" t="str">
        <f>タスクcsv元!H423&amp;""</f>
        <v/>
      </c>
      <c r="H423">
        <f>IF(タスクcsv元!I423="",0,タスクcsv元!I423)</f>
        <v>0</v>
      </c>
      <c r="I423">
        <f>IF(タスクcsv元!J423="",0,タスクcsv元!J423)</f>
        <v>0</v>
      </c>
      <c r="J423" t="str">
        <f t="shared" si="6"/>
        <v/>
      </c>
    </row>
    <row r="424" spans="1:10">
      <c r="A424" t="str">
        <f>IFERROR(VLOOKUP(タスクcsv元!B424,リスト!B:D,2,0),"")</f>
        <v/>
      </c>
      <c r="B424" t="str">
        <f>IFERROR(VLOOKUP(タスクcsv元!C424,リスト!F:G,2,0),"")</f>
        <v/>
      </c>
      <c r="C424" t="str">
        <f>IF(IFERROR(タスクcsv元!D424,"")=0,"",IFERROR(タスクcsv元!D424,""))</f>
        <v/>
      </c>
      <c r="D424" t="str">
        <f>IFERROR(VLOOKUP(タスクcsv元!E424,リスト!J:K,2,0),"")</f>
        <v/>
      </c>
      <c r="E424" s="11" t="str">
        <f>IF(タスクcsv元!F424=0,"",タスクcsv元!F424)</f>
        <v/>
      </c>
      <c r="F424" t="str">
        <f>IF(A424&lt;&gt;"",IF(タスクcsv元!G424="","false","true"),"")</f>
        <v/>
      </c>
      <c r="G424" t="str">
        <f>タスクcsv元!H424&amp;""</f>
        <v/>
      </c>
      <c r="H424">
        <f>IF(タスクcsv元!I424="",0,タスクcsv元!I424)</f>
        <v>0</v>
      </c>
      <c r="I424">
        <f>IF(タスクcsv元!J424="",0,タスクcsv元!J424)</f>
        <v>0</v>
      </c>
      <c r="J424" t="str">
        <f t="shared" si="6"/>
        <v/>
      </c>
    </row>
    <row r="425" spans="1:10">
      <c r="A425" t="str">
        <f>IFERROR(VLOOKUP(タスクcsv元!B425,リスト!B:D,2,0),"")</f>
        <v/>
      </c>
      <c r="B425" t="str">
        <f>IFERROR(VLOOKUP(タスクcsv元!C425,リスト!F:G,2,0),"")</f>
        <v/>
      </c>
      <c r="C425" t="str">
        <f>IF(IFERROR(タスクcsv元!D425,"")=0,"",IFERROR(タスクcsv元!D425,""))</f>
        <v/>
      </c>
      <c r="D425" t="str">
        <f>IFERROR(VLOOKUP(タスクcsv元!E425,リスト!J:K,2,0),"")</f>
        <v/>
      </c>
      <c r="E425" s="11" t="str">
        <f>IF(タスクcsv元!F425=0,"",タスクcsv元!F425)</f>
        <v/>
      </c>
      <c r="F425" t="str">
        <f>IF(A425&lt;&gt;"",IF(タスクcsv元!G425="","false","true"),"")</f>
        <v/>
      </c>
      <c r="G425" t="str">
        <f>タスクcsv元!H425&amp;""</f>
        <v/>
      </c>
      <c r="H425">
        <f>IF(タスクcsv元!I425="",0,タスクcsv元!I425)</f>
        <v>0</v>
      </c>
      <c r="I425">
        <f>IF(タスクcsv元!J425="",0,タスクcsv元!J425)</f>
        <v>0</v>
      </c>
      <c r="J425" t="str">
        <f t="shared" si="6"/>
        <v/>
      </c>
    </row>
    <row r="426" spans="1:10">
      <c r="A426" t="str">
        <f>IFERROR(VLOOKUP(タスクcsv元!B426,リスト!B:D,2,0),"")</f>
        <v/>
      </c>
      <c r="B426" t="str">
        <f>IFERROR(VLOOKUP(タスクcsv元!C426,リスト!F:G,2,0),"")</f>
        <v/>
      </c>
      <c r="C426" t="str">
        <f>IF(IFERROR(タスクcsv元!D426,"")=0,"",IFERROR(タスクcsv元!D426,""))</f>
        <v/>
      </c>
      <c r="D426" t="str">
        <f>IFERROR(VLOOKUP(タスクcsv元!E426,リスト!J:K,2,0),"")</f>
        <v/>
      </c>
      <c r="E426" s="11" t="str">
        <f>IF(タスクcsv元!F426=0,"",タスクcsv元!F426)</f>
        <v/>
      </c>
      <c r="F426" t="str">
        <f>IF(A426&lt;&gt;"",IF(タスクcsv元!G426="","false","true"),"")</f>
        <v/>
      </c>
      <c r="G426" t="str">
        <f>タスクcsv元!H426&amp;""</f>
        <v/>
      </c>
      <c r="H426">
        <f>IF(タスクcsv元!I426="",0,タスクcsv元!I426)</f>
        <v>0</v>
      </c>
      <c r="I426">
        <f>IF(タスクcsv元!J426="",0,タスクcsv元!J426)</f>
        <v>0</v>
      </c>
      <c r="J426" t="str">
        <f t="shared" si="6"/>
        <v/>
      </c>
    </row>
    <row r="427" spans="1:10">
      <c r="A427" t="str">
        <f>IFERROR(VLOOKUP(タスクcsv元!B427,リスト!B:D,2,0),"")</f>
        <v/>
      </c>
      <c r="B427" t="str">
        <f>IFERROR(VLOOKUP(タスクcsv元!C427,リスト!F:G,2,0),"")</f>
        <v/>
      </c>
      <c r="C427" t="str">
        <f>IF(IFERROR(タスクcsv元!D427,"")=0,"",IFERROR(タスクcsv元!D427,""))</f>
        <v/>
      </c>
      <c r="D427" t="str">
        <f>IFERROR(VLOOKUP(タスクcsv元!E427,リスト!J:K,2,0),"")</f>
        <v/>
      </c>
      <c r="E427" s="11" t="str">
        <f>IF(タスクcsv元!F427=0,"",タスクcsv元!F427)</f>
        <v/>
      </c>
      <c r="F427" t="str">
        <f>IF(A427&lt;&gt;"",IF(タスクcsv元!G427="","false","true"),"")</f>
        <v/>
      </c>
      <c r="G427" t="str">
        <f>タスクcsv元!H427&amp;""</f>
        <v/>
      </c>
      <c r="H427">
        <f>IF(タスクcsv元!I427="",0,タスクcsv元!I427)</f>
        <v>0</v>
      </c>
      <c r="I427">
        <f>IF(タスクcsv元!J427="",0,タスクcsv元!J427)</f>
        <v>0</v>
      </c>
      <c r="J427" t="str">
        <f t="shared" si="6"/>
        <v/>
      </c>
    </row>
    <row r="428" spans="1:10">
      <c r="A428" t="str">
        <f>IFERROR(VLOOKUP(タスクcsv元!B428,リスト!B:D,2,0),"")</f>
        <v/>
      </c>
      <c r="B428" t="str">
        <f>IFERROR(VLOOKUP(タスクcsv元!C428,リスト!F:G,2,0),"")</f>
        <v/>
      </c>
      <c r="C428" t="str">
        <f>IF(IFERROR(タスクcsv元!D428,"")=0,"",IFERROR(タスクcsv元!D428,""))</f>
        <v/>
      </c>
      <c r="D428" t="str">
        <f>IFERROR(VLOOKUP(タスクcsv元!E428,リスト!J:K,2,0),"")</f>
        <v/>
      </c>
      <c r="E428" s="11" t="str">
        <f>IF(タスクcsv元!F428=0,"",タスクcsv元!F428)</f>
        <v/>
      </c>
      <c r="F428" t="str">
        <f>IF(A428&lt;&gt;"",IF(タスクcsv元!G428="","false","true"),"")</f>
        <v/>
      </c>
      <c r="G428" t="str">
        <f>タスクcsv元!H428&amp;""</f>
        <v/>
      </c>
      <c r="H428">
        <f>IF(タスクcsv元!I428="",0,タスクcsv元!I428)</f>
        <v>0</v>
      </c>
      <c r="I428">
        <f>IF(タスクcsv元!J428="",0,タスクcsv元!J428)</f>
        <v>0</v>
      </c>
      <c r="J428" t="str">
        <f t="shared" si="6"/>
        <v/>
      </c>
    </row>
    <row r="429" spans="1:10">
      <c r="A429" t="str">
        <f>IFERROR(VLOOKUP(タスクcsv元!B429,リスト!B:D,2,0),"")</f>
        <v/>
      </c>
      <c r="B429" t="str">
        <f>IFERROR(VLOOKUP(タスクcsv元!C429,リスト!F:G,2,0),"")</f>
        <v/>
      </c>
      <c r="C429" t="str">
        <f>IF(IFERROR(タスクcsv元!D429,"")=0,"",IFERROR(タスクcsv元!D429,""))</f>
        <v/>
      </c>
      <c r="D429" t="str">
        <f>IFERROR(VLOOKUP(タスクcsv元!E429,リスト!J:K,2,0),"")</f>
        <v/>
      </c>
      <c r="E429" s="11" t="str">
        <f>IF(タスクcsv元!F429=0,"",タスクcsv元!F429)</f>
        <v/>
      </c>
      <c r="F429" t="str">
        <f>IF(A429&lt;&gt;"",IF(タスクcsv元!G429="","false","true"),"")</f>
        <v/>
      </c>
      <c r="G429" t="str">
        <f>タスクcsv元!H429&amp;""</f>
        <v/>
      </c>
      <c r="H429">
        <f>IF(タスクcsv元!I429="",0,タスクcsv元!I429)</f>
        <v>0</v>
      </c>
      <c r="I429">
        <f>IF(タスクcsv元!J429="",0,タスクcsv元!J429)</f>
        <v>0</v>
      </c>
      <c r="J429" t="str">
        <f t="shared" si="6"/>
        <v/>
      </c>
    </row>
    <row r="430" spans="1:10">
      <c r="A430" t="str">
        <f>IFERROR(VLOOKUP(タスクcsv元!B430,リスト!B:D,2,0),"")</f>
        <v/>
      </c>
      <c r="B430" t="str">
        <f>IFERROR(VLOOKUP(タスクcsv元!C430,リスト!F:G,2,0),"")</f>
        <v/>
      </c>
      <c r="C430" t="str">
        <f>IF(IFERROR(タスクcsv元!D430,"")=0,"",IFERROR(タスクcsv元!D430,""))</f>
        <v/>
      </c>
      <c r="D430" t="str">
        <f>IFERROR(VLOOKUP(タスクcsv元!E430,リスト!J:K,2,0),"")</f>
        <v/>
      </c>
      <c r="E430" s="11" t="str">
        <f>IF(タスクcsv元!F430=0,"",タスクcsv元!F430)</f>
        <v/>
      </c>
      <c r="F430" t="str">
        <f>IF(A430&lt;&gt;"",IF(タスクcsv元!G430="","false","true"),"")</f>
        <v/>
      </c>
      <c r="G430" t="str">
        <f>タスクcsv元!H430&amp;""</f>
        <v/>
      </c>
      <c r="H430">
        <f>IF(タスクcsv元!I430="",0,タスクcsv元!I430)</f>
        <v>0</v>
      </c>
      <c r="I430">
        <f>IF(タスクcsv元!J430="",0,タスクcsv元!J430)</f>
        <v>0</v>
      </c>
      <c r="J430" t="str">
        <f t="shared" si="6"/>
        <v/>
      </c>
    </row>
    <row r="431" spans="1:10">
      <c r="A431" t="str">
        <f>IFERROR(VLOOKUP(タスクcsv元!B431,リスト!B:D,2,0),"")</f>
        <v/>
      </c>
      <c r="B431" t="str">
        <f>IFERROR(VLOOKUP(タスクcsv元!C431,リスト!F:G,2,0),"")</f>
        <v/>
      </c>
      <c r="C431" t="str">
        <f>IF(IFERROR(タスクcsv元!D431,"")=0,"",IFERROR(タスクcsv元!D431,""))</f>
        <v/>
      </c>
      <c r="D431" t="str">
        <f>IFERROR(VLOOKUP(タスクcsv元!E431,リスト!J:K,2,0),"")</f>
        <v/>
      </c>
      <c r="E431" s="11" t="str">
        <f>IF(タスクcsv元!F431=0,"",タスクcsv元!F431)</f>
        <v/>
      </c>
      <c r="F431" t="str">
        <f>IF(A431&lt;&gt;"",IF(タスクcsv元!G431="","false","true"),"")</f>
        <v/>
      </c>
      <c r="G431" t="str">
        <f>タスクcsv元!H431&amp;""</f>
        <v/>
      </c>
      <c r="H431">
        <f>IF(タスクcsv元!I431="",0,タスクcsv元!I431)</f>
        <v>0</v>
      </c>
      <c r="I431">
        <f>IF(タスクcsv元!J431="",0,タスクcsv元!J431)</f>
        <v>0</v>
      </c>
      <c r="J431" t="str">
        <f t="shared" si="6"/>
        <v/>
      </c>
    </row>
    <row r="432" spans="1:10">
      <c r="A432" t="str">
        <f>IFERROR(VLOOKUP(タスクcsv元!B432,リスト!B:D,2,0),"")</f>
        <v/>
      </c>
      <c r="B432" t="str">
        <f>IFERROR(VLOOKUP(タスクcsv元!C432,リスト!F:G,2,0),"")</f>
        <v/>
      </c>
      <c r="C432" t="str">
        <f>IF(IFERROR(タスクcsv元!D432,"")=0,"",IFERROR(タスクcsv元!D432,""))</f>
        <v/>
      </c>
      <c r="D432" t="str">
        <f>IFERROR(VLOOKUP(タスクcsv元!E432,リスト!J:K,2,0),"")</f>
        <v/>
      </c>
      <c r="E432" s="11" t="str">
        <f>IF(タスクcsv元!F432=0,"",タスクcsv元!F432)</f>
        <v/>
      </c>
      <c r="F432" t="str">
        <f>IF(A432&lt;&gt;"",IF(タスクcsv元!G432="","false","true"),"")</f>
        <v/>
      </c>
      <c r="G432" t="str">
        <f>タスクcsv元!H432&amp;""</f>
        <v/>
      </c>
      <c r="H432">
        <f>IF(タスクcsv元!I432="",0,タスクcsv元!I432)</f>
        <v>0</v>
      </c>
      <c r="I432">
        <f>IF(タスクcsv元!J432="",0,タスクcsv元!J432)</f>
        <v>0</v>
      </c>
      <c r="J432" t="str">
        <f t="shared" si="6"/>
        <v/>
      </c>
    </row>
    <row r="433" spans="1:10">
      <c r="A433" t="str">
        <f>IFERROR(VLOOKUP(タスクcsv元!B433,リスト!B:D,2,0),"")</f>
        <v/>
      </c>
      <c r="B433" t="str">
        <f>IFERROR(VLOOKUP(タスクcsv元!C433,リスト!F:G,2,0),"")</f>
        <v/>
      </c>
      <c r="C433" t="str">
        <f>IF(IFERROR(タスクcsv元!D433,"")=0,"",IFERROR(タスクcsv元!D433,""))</f>
        <v/>
      </c>
      <c r="D433" t="str">
        <f>IFERROR(VLOOKUP(タスクcsv元!E433,リスト!J:K,2,0),"")</f>
        <v/>
      </c>
      <c r="E433" s="11" t="str">
        <f>IF(タスクcsv元!F433=0,"",タスクcsv元!F433)</f>
        <v/>
      </c>
      <c r="F433" t="str">
        <f>IF(A433&lt;&gt;"",IF(タスクcsv元!G433="","false","true"),"")</f>
        <v/>
      </c>
      <c r="G433" t="str">
        <f>タスクcsv元!H433&amp;""</f>
        <v/>
      </c>
      <c r="H433">
        <f>IF(タスクcsv元!I433="",0,タスクcsv元!I433)</f>
        <v>0</v>
      </c>
      <c r="I433">
        <f>IF(タスクcsv元!J433="",0,タスクcsv元!J433)</f>
        <v>0</v>
      </c>
      <c r="J433" t="str">
        <f t="shared" si="6"/>
        <v/>
      </c>
    </row>
    <row r="434" spans="1:10">
      <c r="A434" t="str">
        <f>IFERROR(VLOOKUP(タスクcsv元!B434,リスト!B:D,2,0),"")</f>
        <v/>
      </c>
      <c r="B434" t="str">
        <f>IFERROR(VLOOKUP(タスクcsv元!C434,リスト!F:G,2,0),"")</f>
        <v/>
      </c>
      <c r="C434" t="str">
        <f>IF(IFERROR(タスクcsv元!D434,"")=0,"",IFERROR(タスクcsv元!D434,""))</f>
        <v/>
      </c>
      <c r="D434" t="str">
        <f>IFERROR(VLOOKUP(タスクcsv元!E434,リスト!J:K,2,0),"")</f>
        <v/>
      </c>
      <c r="E434" s="11" t="str">
        <f>IF(タスクcsv元!F434=0,"",タスクcsv元!F434)</f>
        <v/>
      </c>
      <c r="F434" t="str">
        <f>IF(A434&lt;&gt;"",IF(タスクcsv元!G434="","false","true"),"")</f>
        <v/>
      </c>
      <c r="G434" t="str">
        <f>タスクcsv元!H434&amp;""</f>
        <v/>
      </c>
      <c r="H434">
        <f>IF(タスクcsv元!I434="",0,タスクcsv元!I434)</f>
        <v>0</v>
      </c>
      <c r="I434">
        <f>IF(タスクcsv元!J434="",0,タスクcsv元!J434)</f>
        <v>0</v>
      </c>
      <c r="J434" t="str">
        <f t="shared" si="6"/>
        <v/>
      </c>
    </row>
    <row r="435" spans="1:10">
      <c r="A435" t="str">
        <f>IFERROR(VLOOKUP(タスクcsv元!B435,リスト!B:D,2,0),"")</f>
        <v/>
      </c>
      <c r="B435" t="str">
        <f>IFERROR(VLOOKUP(タスクcsv元!C435,リスト!F:G,2,0),"")</f>
        <v/>
      </c>
      <c r="C435" t="str">
        <f>IF(IFERROR(タスクcsv元!D435,"")=0,"",IFERROR(タスクcsv元!D435,""))</f>
        <v/>
      </c>
      <c r="D435" t="str">
        <f>IFERROR(VLOOKUP(タスクcsv元!E435,リスト!J:K,2,0),"")</f>
        <v/>
      </c>
      <c r="E435" s="11" t="str">
        <f>IF(タスクcsv元!F435=0,"",タスクcsv元!F435)</f>
        <v/>
      </c>
      <c r="F435" t="str">
        <f>IF(A435&lt;&gt;"",IF(タスクcsv元!G435="","false","true"),"")</f>
        <v/>
      </c>
      <c r="G435" t="str">
        <f>タスクcsv元!H435&amp;""</f>
        <v/>
      </c>
      <c r="H435">
        <f>IF(タスクcsv元!I435="",0,タスクcsv元!I435)</f>
        <v>0</v>
      </c>
      <c r="I435">
        <f>IF(タスクcsv元!J435="",0,タスクcsv元!J435)</f>
        <v>0</v>
      </c>
      <c r="J435" t="str">
        <f t="shared" si="6"/>
        <v/>
      </c>
    </row>
    <row r="436" spans="1:10">
      <c r="A436" t="str">
        <f>IFERROR(VLOOKUP(タスクcsv元!B436,リスト!B:D,2,0),"")</f>
        <v/>
      </c>
      <c r="B436" t="str">
        <f>IFERROR(VLOOKUP(タスクcsv元!C436,リスト!F:G,2,0),"")</f>
        <v/>
      </c>
      <c r="C436" t="str">
        <f>IF(IFERROR(タスクcsv元!D436,"")=0,"",IFERROR(タスクcsv元!D436,""))</f>
        <v/>
      </c>
      <c r="D436" t="str">
        <f>IFERROR(VLOOKUP(タスクcsv元!E436,リスト!J:K,2,0),"")</f>
        <v/>
      </c>
      <c r="E436" s="11" t="str">
        <f>IF(タスクcsv元!F436=0,"",タスクcsv元!F436)</f>
        <v/>
      </c>
      <c r="F436" t="str">
        <f>IF(A436&lt;&gt;"",IF(タスクcsv元!G436="","false","true"),"")</f>
        <v/>
      </c>
      <c r="G436" t="str">
        <f>タスクcsv元!H436&amp;""</f>
        <v/>
      </c>
      <c r="H436">
        <f>IF(タスクcsv元!I436="",0,タスクcsv元!I436)</f>
        <v>0</v>
      </c>
      <c r="I436">
        <f>IF(タスクcsv元!J436="",0,タスクcsv元!J436)</f>
        <v>0</v>
      </c>
      <c r="J436" t="str">
        <f t="shared" si="6"/>
        <v/>
      </c>
    </row>
    <row r="437" spans="1:10">
      <c r="A437" t="str">
        <f>IFERROR(VLOOKUP(タスクcsv元!B437,リスト!B:D,2,0),"")</f>
        <v/>
      </c>
      <c r="B437" t="str">
        <f>IFERROR(VLOOKUP(タスクcsv元!C437,リスト!F:G,2,0),"")</f>
        <v/>
      </c>
      <c r="C437" t="str">
        <f>IF(IFERROR(タスクcsv元!D437,"")=0,"",IFERROR(タスクcsv元!D437,""))</f>
        <v/>
      </c>
      <c r="D437" t="str">
        <f>IFERROR(VLOOKUP(タスクcsv元!E437,リスト!J:K,2,0),"")</f>
        <v/>
      </c>
      <c r="E437" s="11" t="str">
        <f>IF(タスクcsv元!F437=0,"",タスクcsv元!F437)</f>
        <v/>
      </c>
      <c r="F437" t="str">
        <f>IF(A437&lt;&gt;"",IF(タスクcsv元!G437="","false","true"),"")</f>
        <v/>
      </c>
      <c r="G437" t="str">
        <f>タスクcsv元!H437&amp;""</f>
        <v/>
      </c>
      <c r="H437">
        <f>IF(タスクcsv元!I437="",0,タスクcsv元!I437)</f>
        <v>0</v>
      </c>
      <c r="I437">
        <f>IF(タスクcsv元!J437="",0,タスクcsv元!J437)</f>
        <v>0</v>
      </c>
      <c r="J437" t="str">
        <f t="shared" si="6"/>
        <v/>
      </c>
    </row>
    <row r="438" spans="1:10">
      <c r="A438" t="str">
        <f>IFERROR(VLOOKUP(タスクcsv元!B438,リスト!B:D,2,0),"")</f>
        <v/>
      </c>
      <c r="B438" t="str">
        <f>IFERROR(VLOOKUP(タスクcsv元!C438,リスト!F:G,2,0),"")</f>
        <v/>
      </c>
      <c r="C438" t="str">
        <f>IF(IFERROR(タスクcsv元!D438,"")=0,"",IFERROR(タスクcsv元!D438,""))</f>
        <v/>
      </c>
      <c r="D438" t="str">
        <f>IFERROR(VLOOKUP(タスクcsv元!E438,リスト!J:K,2,0),"")</f>
        <v/>
      </c>
      <c r="E438" s="11" t="str">
        <f>IF(タスクcsv元!F438=0,"",タスクcsv元!F438)</f>
        <v/>
      </c>
      <c r="F438" t="str">
        <f>IF(A438&lt;&gt;"",IF(タスクcsv元!G438="","false","true"),"")</f>
        <v/>
      </c>
      <c r="G438" t="str">
        <f>タスクcsv元!H438&amp;""</f>
        <v/>
      </c>
      <c r="H438">
        <f>IF(タスクcsv元!I438="",0,タスクcsv元!I438)</f>
        <v>0</v>
      </c>
      <c r="I438">
        <f>IF(タスクcsv元!J438="",0,タスクcsv元!J438)</f>
        <v>0</v>
      </c>
      <c r="J438" t="str">
        <f t="shared" si="6"/>
        <v/>
      </c>
    </row>
    <row r="439" spans="1:10">
      <c r="A439" t="str">
        <f>IFERROR(VLOOKUP(タスクcsv元!B439,リスト!B:D,2,0),"")</f>
        <v/>
      </c>
      <c r="B439" t="str">
        <f>IFERROR(VLOOKUP(タスクcsv元!C439,リスト!F:G,2,0),"")</f>
        <v/>
      </c>
      <c r="C439" t="str">
        <f>IF(IFERROR(タスクcsv元!D439,"")=0,"",IFERROR(タスクcsv元!D439,""))</f>
        <v/>
      </c>
      <c r="D439" t="str">
        <f>IFERROR(VLOOKUP(タスクcsv元!E439,リスト!J:K,2,0),"")</f>
        <v/>
      </c>
      <c r="E439" s="11" t="str">
        <f>IF(タスクcsv元!F439=0,"",タスクcsv元!F439)</f>
        <v/>
      </c>
      <c r="F439" t="str">
        <f>IF(A439&lt;&gt;"",IF(タスクcsv元!G439="","false","true"),"")</f>
        <v/>
      </c>
      <c r="G439" t="str">
        <f>タスクcsv元!H439&amp;""</f>
        <v/>
      </c>
      <c r="H439">
        <f>IF(タスクcsv元!I439="",0,タスクcsv元!I439)</f>
        <v>0</v>
      </c>
      <c r="I439">
        <f>IF(タスクcsv元!J439="",0,タスクcsv元!J439)</f>
        <v>0</v>
      </c>
      <c r="J439" t="str">
        <f t="shared" si="6"/>
        <v/>
      </c>
    </row>
    <row r="440" spans="1:10">
      <c r="A440" t="str">
        <f>IFERROR(VLOOKUP(タスクcsv元!B440,リスト!B:D,2,0),"")</f>
        <v/>
      </c>
      <c r="B440" t="str">
        <f>IFERROR(VLOOKUP(タスクcsv元!C440,リスト!F:G,2,0),"")</f>
        <v/>
      </c>
      <c r="C440" t="str">
        <f>IF(IFERROR(タスクcsv元!D440,"")=0,"",IFERROR(タスクcsv元!D440,""))</f>
        <v/>
      </c>
      <c r="D440" t="str">
        <f>IFERROR(VLOOKUP(タスクcsv元!E440,リスト!J:K,2,0),"")</f>
        <v/>
      </c>
      <c r="E440" s="11" t="str">
        <f>IF(タスクcsv元!F440=0,"",タスクcsv元!F440)</f>
        <v/>
      </c>
      <c r="F440" t="str">
        <f>IF(A440&lt;&gt;"",IF(タスクcsv元!G440="","false","true"),"")</f>
        <v/>
      </c>
      <c r="G440" t="str">
        <f>タスクcsv元!H440&amp;""</f>
        <v/>
      </c>
      <c r="H440">
        <f>IF(タスクcsv元!I440="",0,タスクcsv元!I440)</f>
        <v>0</v>
      </c>
      <c r="I440">
        <f>IF(タスクcsv元!J440="",0,タスクcsv元!J440)</f>
        <v>0</v>
      </c>
      <c r="J440" t="str">
        <f t="shared" si="6"/>
        <v/>
      </c>
    </row>
    <row r="441" spans="1:10">
      <c r="A441" t="str">
        <f>IFERROR(VLOOKUP(タスクcsv元!B441,リスト!B:D,2,0),"")</f>
        <v/>
      </c>
      <c r="B441" t="str">
        <f>IFERROR(VLOOKUP(タスクcsv元!C441,リスト!F:G,2,0),"")</f>
        <v/>
      </c>
      <c r="C441" t="str">
        <f>IF(IFERROR(タスクcsv元!D441,"")=0,"",IFERROR(タスクcsv元!D441,""))</f>
        <v/>
      </c>
      <c r="D441" t="str">
        <f>IFERROR(VLOOKUP(タスクcsv元!E441,リスト!J:K,2,0),"")</f>
        <v/>
      </c>
      <c r="E441" s="11" t="str">
        <f>IF(タスクcsv元!F441=0,"",タスクcsv元!F441)</f>
        <v/>
      </c>
      <c r="F441" t="str">
        <f>IF(A441&lt;&gt;"",IF(タスクcsv元!G441="","false","true"),"")</f>
        <v/>
      </c>
      <c r="G441" t="str">
        <f>タスクcsv元!H441&amp;""</f>
        <v/>
      </c>
      <c r="H441">
        <f>IF(タスクcsv元!I441="",0,タスクcsv元!I441)</f>
        <v>0</v>
      </c>
      <c r="I441">
        <f>IF(タスクcsv元!J441="",0,タスクcsv元!J441)</f>
        <v>0</v>
      </c>
      <c r="J441" t="str">
        <f t="shared" si="6"/>
        <v/>
      </c>
    </row>
    <row r="442" spans="1:10">
      <c r="A442" t="str">
        <f>IFERROR(VLOOKUP(タスクcsv元!B442,リスト!B:D,2,0),"")</f>
        <v/>
      </c>
      <c r="B442" t="str">
        <f>IFERROR(VLOOKUP(タスクcsv元!C442,リスト!F:G,2,0),"")</f>
        <v/>
      </c>
      <c r="C442" t="str">
        <f>IF(IFERROR(タスクcsv元!D442,"")=0,"",IFERROR(タスクcsv元!D442,""))</f>
        <v/>
      </c>
      <c r="D442" t="str">
        <f>IFERROR(VLOOKUP(タスクcsv元!E442,リスト!J:K,2,0),"")</f>
        <v/>
      </c>
      <c r="E442" s="11" t="str">
        <f>IF(タスクcsv元!F442=0,"",タスクcsv元!F442)</f>
        <v/>
      </c>
      <c r="F442" t="str">
        <f>IF(A442&lt;&gt;"",IF(タスクcsv元!G442="","false","true"),"")</f>
        <v/>
      </c>
      <c r="G442" t="str">
        <f>タスクcsv元!H442&amp;""</f>
        <v/>
      </c>
      <c r="H442">
        <f>IF(タスクcsv元!I442="",0,タスクcsv元!I442)</f>
        <v>0</v>
      </c>
      <c r="I442">
        <f>IF(タスクcsv元!J442="",0,タスクcsv元!J442)</f>
        <v>0</v>
      </c>
      <c r="J442" t="str">
        <f t="shared" si="6"/>
        <v/>
      </c>
    </row>
    <row r="443" spans="1:10">
      <c r="A443" t="str">
        <f>IFERROR(VLOOKUP(タスクcsv元!B443,リスト!B:D,2,0),"")</f>
        <v/>
      </c>
      <c r="B443" t="str">
        <f>IFERROR(VLOOKUP(タスクcsv元!C443,リスト!F:G,2,0),"")</f>
        <v/>
      </c>
      <c r="C443" t="str">
        <f>IF(IFERROR(タスクcsv元!D443,"")=0,"",IFERROR(タスクcsv元!D443,""))</f>
        <v/>
      </c>
      <c r="D443" t="str">
        <f>IFERROR(VLOOKUP(タスクcsv元!E443,リスト!J:K,2,0),"")</f>
        <v/>
      </c>
      <c r="E443" s="11" t="str">
        <f>IF(タスクcsv元!F443=0,"",タスクcsv元!F443)</f>
        <v/>
      </c>
      <c r="F443" t="str">
        <f>IF(A443&lt;&gt;"",IF(タスクcsv元!G443="","false","true"),"")</f>
        <v/>
      </c>
      <c r="G443" t="str">
        <f>タスクcsv元!H443&amp;""</f>
        <v/>
      </c>
      <c r="H443">
        <f>IF(タスクcsv元!I443="",0,タスクcsv元!I443)</f>
        <v>0</v>
      </c>
      <c r="I443">
        <f>IF(タスクcsv元!J443="",0,タスクcsv元!J443)</f>
        <v>0</v>
      </c>
      <c r="J443" t="str">
        <f t="shared" si="6"/>
        <v/>
      </c>
    </row>
    <row r="444" spans="1:10">
      <c r="A444" t="str">
        <f>IFERROR(VLOOKUP(タスクcsv元!B444,リスト!B:D,2,0),"")</f>
        <v/>
      </c>
      <c r="B444" t="str">
        <f>IFERROR(VLOOKUP(タスクcsv元!C444,リスト!F:G,2,0),"")</f>
        <v/>
      </c>
      <c r="C444" t="str">
        <f>IF(IFERROR(タスクcsv元!D444,"")=0,"",IFERROR(タスクcsv元!D444,""))</f>
        <v/>
      </c>
      <c r="D444" t="str">
        <f>IFERROR(VLOOKUP(タスクcsv元!E444,リスト!J:K,2,0),"")</f>
        <v/>
      </c>
      <c r="E444" s="11" t="str">
        <f>IF(タスクcsv元!F444=0,"",タスクcsv元!F444)</f>
        <v/>
      </c>
      <c r="F444" t="str">
        <f>IF(A444&lt;&gt;"",IF(タスクcsv元!G444="","false","true"),"")</f>
        <v/>
      </c>
      <c r="G444" t="str">
        <f>タスクcsv元!H444&amp;""</f>
        <v/>
      </c>
      <c r="H444">
        <f>IF(タスクcsv元!I444="",0,タスクcsv元!I444)</f>
        <v>0</v>
      </c>
      <c r="I444">
        <f>IF(タスクcsv元!J444="",0,タスクcsv元!J444)</f>
        <v>0</v>
      </c>
      <c r="J444" t="str">
        <f t="shared" si="6"/>
        <v/>
      </c>
    </row>
    <row r="445" spans="1:10">
      <c r="A445" t="str">
        <f>IFERROR(VLOOKUP(タスクcsv元!B445,リスト!B:D,2,0),"")</f>
        <v/>
      </c>
      <c r="B445" t="str">
        <f>IFERROR(VLOOKUP(タスクcsv元!C445,リスト!F:G,2,0),"")</f>
        <v/>
      </c>
      <c r="C445" t="str">
        <f>IF(IFERROR(タスクcsv元!D445,"")=0,"",IFERROR(タスクcsv元!D445,""))</f>
        <v/>
      </c>
      <c r="D445" t="str">
        <f>IFERROR(VLOOKUP(タスクcsv元!E445,リスト!J:K,2,0),"")</f>
        <v/>
      </c>
      <c r="E445" s="11" t="str">
        <f>IF(タスクcsv元!F445=0,"",タスクcsv元!F445)</f>
        <v/>
      </c>
      <c r="F445" t="str">
        <f>IF(A445&lt;&gt;"",IF(タスクcsv元!G445="","false","true"),"")</f>
        <v/>
      </c>
      <c r="G445" t="str">
        <f>タスクcsv元!H445&amp;""</f>
        <v/>
      </c>
      <c r="H445">
        <f>IF(タスクcsv元!I445="",0,タスクcsv元!I445)</f>
        <v>0</v>
      </c>
      <c r="I445">
        <f>IF(タスクcsv元!J445="",0,タスクcsv元!J445)</f>
        <v>0</v>
      </c>
      <c r="J445" t="str">
        <f t="shared" si="6"/>
        <v/>
      </c>
    </row>
    <row r="446" spans="1:10">
      <c r="A446" t="str">
        <f>IFERROR(VLOOKUP(タスクcsv元!B446,リスト!B:D,2,0),"")</f>
        <v/>
      </c>
      <c r="B446" t="str">
        <f>IFERROR(VLOOKUP(タスクcsv元!C446,リスト!F:G,2,0),"")</f>
        <v/>
      </c>
      <c r="C446" t="str">
        <f>IF(IFERROR(タスクcsv元!D446,"")=0,"",IFERROR(タスクcsv元!D446,""))</f>
        <v/>
      </c>
      <c r="D446" t="str">
        <f>IFERROR(VLOOKUP(タスクcsv元!E446,リスト!J:K,2,0),"")</f>
        <v/>
      </c>
      <c r="E446" s="11" t="str">
        <f>IF(タスクcsv元!F446=0,"",タスクcsv元!F446)</f>
        <v/>
      </c>
      <c r="F446" t="str">
        <f>IF(A446&lt;&gt;"",IF(タスクcsv元!G446="","false","true"),"")</f>
        <v/>
      </c>
      <c r="G446" t="str">
        <f>タスクcsv元!H446&amp;""</f>
        <v/>
      </c>
      <c r="H446">
        <f>IF(タスクcsv元!I446="",0,タスクcsv元!I446)</f>
        <v>0</v>
      </c>
      <c r="I446">
        <f>IF(タスクcsv元!J446="",0,タスクcsv元!J446)</f>
        <v>0</v>
      </c>
      <c r="J446" t="str">
        <f t="shared" si="6"/>
        <v/>
      </c>
    </row>
    <row r="447" spans="1:10">
      <c r="A447" t="str">
        <f>IFERROR(VLOOKUP(タスクcsv元!B447,リスト!B:D,2,0),"")</f>
        <v/>
      </c>
      <c r="B447" t="str">
        <f>IFERROR(VLOOKUP(タスクcsv元!C447,リスト!F:G,2,0),"")</f>
        <v/>
      </c>
      <c r="C447" t="str">
        <f>IF(IFERROR(タスクcsv元!D447,"")=0,"",IFERROR(タスクcsv元!D447,""))</f>
        <v/>
      </c>
      <c r="D447" t="str">
        <f>IFERROR(VLOOKUP(タスクcsv元!E447,リスト!J:K,2,0),"")</f>
        <v/>
      </c>
      <c r="E447" s="11" t="str">
        <f>IF(タスクcsv元!F447=0,"",タスクcsv元!F447)</f>
        <v/>
      </c>
      <c r="F447" t="str">
        <f>IF(A447&lt;&gt;"",IF(タスクcsv元!G447="","false","true"),"")</f>
        <v/>
      </c>
      <c r="G447" t="str">
        <f>タスクcsv元!H447&amp;""</f>
        <v/>
      </c>
      <c r="H447">
        <f>IF(タスクcsv元!I447="",0,タスクcsv元!I447)</f>
        <v>0</v>
      </c>
      <c r="I447">
        <f>IF(タスクcsv元!J447="",0,タスクcsv元!J447)</f>
        <v>0</v>
      </c>
      <c r="J447" t="str">
        <f t="shared" si="6"/>
        <v/>
      </c>
    </row>
    <row r="448" spans="1:10">
      <c r="A448" t="str">
        <f>IFERROR(VLOOKUP(タスクcsv元!B448,リスト!B:D,2,0),"")</f>
        <v/>
      </c>
      <c r="B448" t="str">
        <f>IFERROR(VLOOKUP(タスクcsv元!C448,リスト!F:G,2,0),"")</f>
        <v/>
      </c>
      <c r="C448" t="str">
        <f>IF(IFERROR(タスクcsv元!D448,"")=0,"",IFERROR(タスクcsv元!D448,""))</f>
        <v/>
      </c>
      <c r="D448" t="str">
        <f>IFERROR(VLOOKUP(タスクcsv元!E448,リスト!J:K,2,0),"")</f>
        <v/>
      </c>
      <c r="E448" s="11" t="str">
        <f>IF(タスクcsv元!F448=0,"",タスクcsv元!F448)</f>
        <v/>
      </c>
      <c r="F448" t="str">
        <f>IF(A448&lt;&gt;"",IF(タスクcsv元!G448="","false","true"),"")</f>
        <v/>
      </c>
      <c r="G448" t="str">
        <f>タスクcsv元!H448&amp;""</f>
        <v/>
      </c>
      <c r="H448">
        <f>IF(タスクcsv元!I448="",0,タスクcsv元!I448)</f>
        <v>0</v>
      </c>
      <c r="I448">
        <f>IF(タスクcsv元!J448="",0,タスクcsv元!J448)</f>
        <v>0</v>
      </c>
      <c r="J448" t="str">
        <f t="shared" si="6"/>
        <v/>
      </c>
    </row>
    <row r="449" spans="1:10">
      <c r="A449" t="str">
        <f>IFERROR(VLOOKUP(タスクcsv元!B449,リスト!B:D,2,0),"")</f>
        <v/>
      </c>
      <c r="B449" t="str">
        <f>IFERROR(VLOOKUP(タスクcsv元!C449,リスト!F:G,2,0),"")</f>
        <v/>
      </c>
      <c r="C449" t="str">
        <f>IF(IFERROR(タスクcsv元!D449,"")=0,"",IFERROR(タスクcsv元!D449,""))</f>
        <v/>
      </c>
      <c r="D449" t="str">
        <f>IFERROR(VLOOKUP(タスクcsv元!E449,リスト!J:K,2,0),"")</f>
        <v/>
      </c>
      <c r="E449" s="11" t="str">
        <f>IF(タスクcsv元!F449=0,"",タスクcsv元!F449)</f>
        <v/>
      </c>
      <c r="F449" t="str">
        <f>IF(A449&lt;&gt;"",IF(タスクcsv元!G449="","false","true"),"")</f>
        <v/>
      </c>
      <c r="G449" t="str">
        <f>タスクcsv元!H449&amp;""</f>
        <v/>
      </c>
      <c r="H449">
        <f>IF(タスクcsv元!I449="",0,タスクcsv元!I449)</f>
        <v>0</v>
      </c>
      <c r="I449">
        <f>IF(タスクcsv元!J449="",0,タスクcsv元!J449)</f>
        <v>0</v>
      </c>
      <c r="J449" t="str">
        <f t="shared" si="6"/>
        <v/>
      </c>
    </row>
    <row r="450" spans="1:10">
      <c r="A450" t="str">
        <f>IFERROR(VLOOKUP(タスクcsv元!B450,リスト!B:D,2,0),"")</f>
        <v/>
      </c>
      <c r="B450" t="str">
        <f>IFERROR(VLOOKUP(タスクcsv元!C450,リスト!F:G,2,0),"")</f>
        <v/>
      </c>
      <c r="C450" t="str">
        <f>IF(IFERROR(タスクcsv元!D450,"")=0,"",IFERROR(タスクcsv元!D450,""))</f>
        <v/>
      </c>
      <c r="D450" t="str">
        <f>IFERROR(VLOOKUP(タスクcsv元!E450,リスト!J:K,2,0),"")</f>
        <v/>
      </c>
      <c r="E450" s="11" t="str">
        <f>IF(タスクcsv元!F450=0,"",タスクcsv元!F450)</f>
        <v/>
      </c>
      <c r="F450" t="str">
        <f>IF(A450&lt;&gt;"",IF(タスクcsv元!G450="","false","true"),"")</f>
        <v/>
      </c>
      <c r="G450" t="str">
        <f>タスクcsv元!H450&amp;""</f>
        <v/>
      </c>
      <c r="H450">
        <f>IF(タスクcsv元!I450="",0,タスクcsv元!I450)</f>
        <v>0</v>
      </c>
      <c r="I450">
        <f>IF(タスクcsv元!J450="",0,タスクcsv元!J450)</f>
        <v>0</v>
      </c>
      <c r="J450" t="str">
        <f t="shared" si="6"/>
        <v/>
      </c>
    </row>
    <row r="451" spans="1:10">
      <c r="A451" t="str">
        <f>IFERROR(VLOOKUP(タスクcsv元!B451,リスト!B:D,2,0),"")</f>
        <v/>
      </c>
      <c r="B451" t="str">
        <f>IFERROR(VLOOKUP(タスクcsv元!C451,リスト!F:G,2,0),"")</f>
        <v/>
      </c>
      <c r="C451" t="str">
        <f>IF(IFERROR(タスクcsv元!D451,"")=0,"",IFERROR(タスクcsv元!D451,""))</f>
        <v/>
      </c>
      <c r="D451" t="str">
        <f>IFERROR(VLOOKUP(タスクcsv元!E451,リスト!J:K,2,0),"")</f>
        <v/>
      </c>
      <c r="E451" s="11" t="str">
        <f>IF(タスクcsv元!F451=0,"",タスクcsv元!F451)</f>
        <v/>
      </c>
      <c r="F451" t="str">
        <f>IF(A451&lt;&gt;"",IF(タスクcsv元!G451="","false","true"),"")</f>
        <v/>
      </c>
      <c r="G451" t="str">
        <f>タスクcsv元!H451&amp;""</f>
        <v/>
      </c>
      <c r="H451">
        <f>IF(タスクcsv元!I451="",0,タスクcsv元!I451)</f>
        <v>0</v>
      </c>
      <c r="I451">
        <f>IF(タスクcsv元!J451="",0,タスクcsv元!J451)</f>
        <v>0</v>
      </c>
      <c r="J451" t="str">
        <f t="shared" ref="J451:J514" si="7">IF(A451&lt;&gt;"","INSERT INTO task("&amp;$A$1&amp;","&amp;$B$1&amp;","&amp;$C$1&amp;","&amp;$D$1&amp;","&amp;$E$1&amp;","&amp;$F$1&amp;","&amp;$G$1&amp;","&amp;$H$1&amp;","&amp;$I$1&amp;") VALUES('"&amp;A451&amp;"','"&amp;B451&amp;"','"&amp;C451&amp;"','"&amp;D451&amp;"',"&amp;IF(E451="","null","'"&amp;TEXT(E451,"yyyy/MM/dd")&amp;"'")&amp;",'"&amp;F451&amp;"','"&amp;G451&amp;"','"&amp;H451&amp;"','"&amp;I451&amp;"');","")</f>
        <v/>
      </c>
    </row>
    <row r="452" spans="1:10">
      <c r="A452" t="str">
        <f>IFERROR(VLOOKUP(タスクcsv元!B452,リスト!B:D,2,0),"")</f>
        <v/>
      </c>
      <c r="B452" t="str">
        <f>IFERROR(VLOOKUP(タスクcsv元!C452,リスト!F:G,2,0),"")</f>
        <v/>
      </c>
      <c r="C452" t="str">
        <f>IF(IFERROR(タスクcsv元!D452,"")=0,"",IFERROR(タスクcsv元!D452,""))</f>
        <v/>
      </c>
      <c r="D452" t="str">
        <f>IFERROR(VLOOKUP(タスクcsv元!E452,リスト!J:K,2,0),"")</f>
        <v/>
      </c>
      <c r="E452" s="11" t="str">
        <f>IF(タスクcsv元!F452=0,"",タスクcsv元!F452)</f>
        <v/>
      </c>
      <c r="F452" t="str">
        <f>IF(A452&lt;&gt;"",IF(タスクcsv元!G452="","false","true"),"")</f>
        <v/>
      </c>
      <c r="G452" t="str">
        <f>タスクcsv元!H452&amp;""</f>
        <v/>
      </c>
      <c r="H452">
        <f>IF(タスクcsv元!I452="",0,タスクcsv元!I452)</f>
        <v>0</v>
      </c>
      <c r="I452">
        <f>IF(タスクcsv元!J452="",0,タスクcsv元!J452)</f>
        <v>0</v>
      </c>
      <c r="J452" t="str">
        <f t="shared" si="7"/>
        <v/>
      </c>
    </row>
    <row r="453" spans="1:10">
      <c r="A453" t="str">
        <f>IFERROR(VLOOKUP(タスクcsv元!B453,リスト!B:D,2,0),"")</f>
        <v/>
      </c>
      <c r="B453" t="str">
        <f>IFERROR(VLOOKUP(タスクcsv元!C453,リスト!F:G,2,0),"")</f>
        <v/>
      </c>
      <c r="C453" t="str">
        <f>IF(IFERROR(タスクcsv元!D453,"")=0,"",IFERROR(タスクcsv元!D453,""))</f>
        <v/>
      </c>
      <c r="D453" t="str">
        <f>IFERROR(VLOOKUP(タスクcsv元!E453,リスト!J:K,2,0),"")</f>
        <v/>
      </c>
      <c r="E453" s="11" t="str">
        <f>IF(タスクcsv元!F453=0,"",タスクcsv元!F453)</f>
        <v/>
      </c>
      <c r="F453" t="str">
        <f>IF(A453&lt;&gt;"",IF(タスクcsv元!G453="","false","true"),"")</f>
        <v/>
      </c>
      <c r="G453" t="str">
        <f>タスクcsv元!H453&amp;""</f>
        <v/>
      </c>
      <c r="H453">
        <f>IF(タスクcsv元!I453="",0,タスクcsv元!I453)</f>
        <v>0</v>
      </c>
      <c r="I453">
        <f>IF(タスクcsv元!J453="",0,タスクcsv元!J453)</f>
        <v>0</v>
      </c>
      <c r="J453" t="str">
        <f t="shared" si="7"/>
        <v/>
      </c>
    </row>
    <row r="454" spans="1:10">
      <c r="A454" t="str">
        <f>IFERROR(VLOOKUP(タスクcsv元!B454,リスト!B:D,2,0),"")</f>
        <v/>
      </c>
      <c r="B454" t="str">
        <f>IFERROR(VLOOKUP(タスクcsv元!C454,リスト!F:G,2,0),"")</f>
        <v/>
      </c>
      <c r="C454" t="str">
        <f>IF(IFERROR(タスクcsv元!D454,"")=0,"",IFERROR(タスクcsv元!D454,""))</f>
        <v/>
      </c>
      <c r="D454" t="str">
        <f>IFERROR(VLOOKUP(タスクcsv元!E454,リスト!J:K,2,0),"")</f>
        <v/>
      </c>
      <c r="E454" s="11" t="str">
        <f>IF(タスクcsv元!F454=0,"",タスクcsv元!F454)</f>
        <v/>
      </c>
      <c r="F454" t="str">
        <f>IF(A454&lt;&gt;"",IF(タスクcsv元!G454="","false","true"),"")</f>
        <v/>
      </c>
      <c r="G454" t="str">
        <f>タスクcsv元!H454&amp;""</f>
        <v/>
      </c>
      <c r="H454">
        <f>IF(タスクcsv元!I454="",0,タスクcsv元!I454)</f>
        <v>0</v>
      </c>
      <c r="I454">
        <f>IF(タスクcsv元!J454="",0,タスクcsv元!J454)</f>
        <v>0</v>
      </c>
      <c r="J454" t="str">
        <f t="shared" si="7"/>
        <v/>
      </c>
    </row>
    <row r="455" spans="1:10">
      <c r="A455" t="str">
        <f>IFERROR(VLOOKUP(タスクcsv元!B455,リスト!B:D,2,0),"")</f>
        <v/>
      </c>
      <c r="B455" t="str">
        <f>IFERROR(VLOOKUP(タスクcsv元!C455,リスト!F:G,2,0),"")</f>
        <v/>
      </c>
      <c r="C455" t="str">
        <f>IF(IFERROR(タスクcsv元!D455,"")=0,"",IFERROR(タスクcsv元!D455,""))</f>
        <v/>
      </c>
      <c r="D455" t="str">
        <f>IFERROR(VLOOKUP(タスクcsv元!E455,リスト!J:K,2,0),"")</f>
        <v/>
      </c>
      <c r="E455" s="11" t="str">
        <f>IF(タスクcsv元!F455=0,"",タスクcsv元!F455)</f>
        <v/>
      </c>
      <c r="F455" t="str">
        <f>IF(A455&lt;&gt;"",IF(タスクcsv元!G455="","false","true"),"")</f>
        <v/>
      </c>
      <c r="G455" t="str">
        <f>タスクcsv元!H455&amp;""</f>
        <v/>
      </c>
      <c r="H455">
        <f>IF(タスクcsv元!I455="",0,タスクcsv元!I455)</f>
        <v>0</v>
      </c>
      <c r="I455">
        <f>IF(タスクcsv元!J455="",0,タスクcsv元!J455)</f>
        <v>0</v>
      </c>
      <c r="J455" t="str">
        <f t="shared" si="7"/>
        <v/>
      </c>
    </row>
    <row r="456" spans="1:10">
      <c r="A456" t="str">
        <f>IFERROR(VLOOKUP(タスクcsv元!B456,リスト!B:D,2,0),"")</f>
        <v/>
      </c>
      <c r="B456" t="str">
        <f>IFERROR(VLOOKUP(タスクcsv元!C456,リスト!F:G,2,0),"")</f>
        <v/>
      </c>
      <c r="C456" t="str">
        <f>IF(IFERROR(タスクcsv元!D456,"")=0,"",IFERROR(タスクcsv元!D456,""))</f>
        <v/>
      </c>
      <c r="D456" t="str">
        <f>IFERROR(VLOOKUP(タスクcsv元!E456,リスト!J:K,2,0),"")</f>
        <v/>
      </c>
      <c r="E456" s="11" t="str">
        <f>IF(タスクcsv元!F456=0,"",タスクcsv元!F456)</f>
        <v/>
      </c>
      <c r="F456" t="str">
        <f>IF(A456&lt;&gt;"",IF(タスクcsv元!G456="","false","true"),"")</f>
        <v/>
      </c>
      <c r="G456" t="str">
        <f>タスクcsv元!H456&amp;""</f>
        <v/>
      </c>
      <c r="H456">
        <f>IF(タスクcsv元!I456="",0,タスクcsv元!I456)</f>
        <v>0</v>
      </c>
      <c r="I456">
        <f>IF(タスクcsv元!J456="",0,タスクcsv元!J456)</f>
        <v>0</v>
      </c>
      <c r="J456" t="str">
        <f t="shared" si="7"/>
        <v/>
      </c>
    </row>
    <row r="457" spans="1:10">
      <c r="A457" t="str">
        <f>IFERROR(VLOOKUP(タスクcsv元!B457,リスト!B:D,2,0),"")</f>
        <v/>
      </c>
      <c r="B457" t="str">
        <f>IFERROR(VLOOKUP(タスクcsv元!C457,リスト!F:G,2,0),"")</f>
        <v/>
      </c>
      <c r="C457" t="str">
        <f>IF(IFERROR(タスクcsv元!D457,"")=0,"",IFERROR(タスクcsv元!D457,""))</f>
        <v/>
      </c>
      <c r="D457" t="str">
        <f>IFERROR(VLOOKUP(タスクcsv元!E457,リスト!J:K,2,0),"")</f>
        <v/>
      </c>
      <c r="E457" s="11" t="str">
        <f>IF(タスクcsv元!F457=0,"",タスクcsv元!F457)</f>
        <v/>
      </c>
      <c r="F457" t="str">
        <f>IF(A457&lt;&gt;"",IF(タスクcsv元!G457="","false","true"),"")</f>
        <v/>
      </c>
      <c r="G457" t="str">
        <f>タスクcsv元!H457&amp;""</f>
        <v/>
      </c>
      <c r="H457">
        <f>IF(タスクcsv元!I457="",0,タスクcsv元!I457)</f>
        <v>0</v>
      </c>
      <c r="I457">
        <f>IF(タスクcsv元!J457="",0,タスクcsv元!J457)</f>
        <v>0</v>
      </c>
      <c r="J457" t="str">
        <f t="shared" si="7"/>
        <v/>
      </c>
    </row>
    <row r="458" spans="1:10">
      <c r="A458" t="str">
        <f>IFERROR(VLOOKUP(タスクcsv元!B458,リスト!B:D,2,0),"")</f>
        <v/>
      </c>
      <c r="B458" t="str">
        <f>IFERROR(VLOOKUP(タスクcsv元!C458,リスト!F:G,2,0),"")</f>
        <v/>
      </c>
      <c r="C458" t="str">
        <f>IF(IFERROR(タスクcsv元!D458,"")=0,"",IFERROR(タスクcsv元!D458,""))</f>
        <v/>
      </c>
      <c r="D458" t="str">
        <f>IFERROR(VLOOKUP(タスクcsv元!E458,リスト!J:K,2,0),"")</f>
        <v/>
      </c>
      <c r="E458" s="11" t="str">
        <f>IF(タスクcsv元!F458=0,"",タスクcsv元!F458)</f>
        <v/>
      </c>
      <c r="F458" t="str">
        <f>IF(A458&lt;&gt;"",IF(タスクcsv元!G458="","false","true"),"")</f>
        <v/>
      </c>
      <c r="G458" t="str">
        <f>タスクcsv元!H458&amp;""</f>
        <v/>
      </c>
      <c r="H458">
        <f>IF(タスクcsv元!I458="",0,タスクcsv元!I458)</f>
        <v>0</v>
      </c>
      <c r="I458">
        <f>IF(タスクcsv元!J458="",0,タスクcsv元!J458)</f>
        <v>0</v>
      </c>
      <c r="J458" t="str">
        <f t="shared" si="7"/>
        <v/>
      </c>
    </row>
    <row r="459" spans="1:10">
      <c r="A459" t="str">
        <f>IFERROR(VLOOKUP(タスクcsv元!B459,リスト!B:D,2,0),"")</f>
        <v/>
      </c>
      <c r="B459" t="str">
        <f>IFERROR(VLOOKUP(タスクcsv元!C459,リスト!F:G,2,0),"")</f>
        <v/>
      </c>
      <c r="C459" t="str">
        <f>IF(IFERROR(タスクcsv元!D459,"")=0,"",IFERROR(タスクcsv元!D459,""))</f>
        <v/>
      </c>
      <c r="D459" t="str">
        <f>IFERROR(VLOOKUP(タスクcsv元!E459,リスト!J:K,2,0),"")</f>
        <v/>
      </c>
      <c r="E459" s="11" t="str">
        <f>IF(タスクcsv元!F459=0,"",タスクcsv元!F459)</f>
        <v/>
      </c>
      <c r="F459" t="str">
        <f>IF(A459&lt;&gt;"",IF(タスクcsv元!G459="","false","true"),"")</f>
        <v/>
      </c>
      <c r="G459" t="str">
        <f>タスクcsv元!H459&amp;""</f>
        <v/>
      </c>
      <c r="H459">
        <f>IF(タスクcsv元!I459="",0,タスクcsv元!I459)</f>
        <v>0</v>
      </c>
      <c r="I459">
        <f>IF(タスクcsv元!J459="",0,タスクcsv元!J459)</f>
        <v>0</v>
      </c>
      <c r="J459" t="str">
        <f t="shared" si="7"/>
        <v/>
      </c>
    </row>
    <row r="460" spans="1:10">
      <c r="A460" t="str">
        <f>IFERROR(VLOOKUP(タスクcsv元!B460,リスト!B:D,2,0),"")</f>
        <v/>
      </c>
      <c r="B460" t="str">
        <f>IFERROR(VLOOKUP(タスクcsv元!C460,リスト!F:G,2,0),"")</f>
        <v/>
      </c>
      <c r="C460" t="str">
        <f>IF(IFERROR(タスクcsv元!D460,"")=0,"",IFERROR(タスクcsv元!D460,""))</f>
        <v/>
      </c>
      <c r="D460" t="str">
        <f>IFERROR(VLOOKUP(タスクcsv元!E460,リスト!J:K,2,0),"")</f>
        <v/>
      </c>
      <c r="E460" s="11" t="str">
        <f>IF(タスクcsv元!F460=0,"",タスクcsv元!F460)</f>
        <v/>
      </c>
      <c r="F460" t="str">
        <f>IF(A460&lt;&gt;"",IF(タスクcsv元!G460="","false","true"),"")</f>
        <v/>
      </c>
      <c r="G460" t="str">
        <f>タスクcsv元!H460&amp;""</f>
        <v/>
      </c>
      <c r="H460">
        <f>IF(タスクcsv元!I460="",0,タスクcsv元!I460)</f>
        <v>0</v>
      </c>
      <c r="I460">
        <f>IF(タスクcsv元!J460="",0,タスクcsv元!J460)</f>
        <v>0</v>
      </c>
      <c r="J460" t="str">
        <f t="shared" si="7"/>
        <v/>
      </c>
    </row>
    <row r="461" spans="1:10">
      <c r="A461" t="str">
        <f>IFERROR(VLOOKUP(タスクcsv元!B461,リスト!B:D,2,0),"")</f>
        <v/>
      </c>
      <c r="B461" t="str">
        <f>IFERROR(VLOOKUP(タスクcsv元!C461,リスト!F:G,2,0),"")</f>
        <v/>
      </c>
      <c r="C461" t="str">
        <f>IF(IFERROR(タスクcsv元!D461,"")=0,"",IFERROR(タスクcsv元!D461,""))</f>
        <v/>
      </c>
      <c r="D461" t="str">
        <f>IFERROR(VLOOKUP(タスクcsv元!E461,リスト!J:K,2,0),"")</f>
        <v/>
      </c>
      <c r="E461" s="11" t="str">
        <f>IF(タスクcsv元!F461=0,"",タスクcsv元!F461)</f>
        <v/>
      </c>
      <c r="F461" t="str">
        <f>IF(A461&lt;&gt;"",IF(タスクcsv元!G461="","false","true"),"")</f>
        <v/>
      </c>
      <c r="G461" t="str">
        <f>タスクcsv元!H461&amp;""</f>
        <v/>
      </c>
      <c r="H461">
        <f>IF(タスクcsv元!I461="",0,タスクcsv元!I461)</f>
        <v>0</v>
      </c>
      <c r="I461">
        <f>IF(タスクcsv元!J461="",0,タスクcsv元!J461)</f>
        <v>0</v>
      </c>
      <c r="J461" t="str">
        <f t="shared" si="7"/>
        <v/>
      </c>
    </row>
    <row r="462" spans="1:10">
      <c r="A462" t="str">
        <f>IFERROR(VLOOKUP(タスクcsv元!B462,リスト!B:D,2,0),"")</f>
        <v/>
      </c>
      <c r="B462" t="str">
        <f>IFERROR(VLOOKUP(タスクcsv元!C462,リスト!F:G,2,0),"")</f>
        <v/>
      </c>
      <c r="C462" t="str">
        <f>IF(IFERROR(タスクcsv元!D462,"")=0,"",IFERROR(タスクcsv元!D462,""))</f>
        <v/>
      </c>
      <c r="D462" t="str">
        <f>IFERROR(VLOOKUP(タスクcsv元!E462,リスト!J:K,2,0),"")</f>
        <v/>
      </c>
      <c r="E462" s="11" t="str">
        <f>IF(タスクcsv元!F462=0,"",タスクcsv元!F462)</f>
        <v/>
      </c>
      <c r="F462" t="str">
        <f>IF(A462&lt;&gt;"",IF(タスクcsv元!G462="","false","true"),"")</f>
        <v/>
      </c>
      <c r="G462" t="str">
        <f>タスクcsv元!H462&amp;""</f>
        <v/>
      </c>
      <c r="H462">
        <f>IF(タスクcsv元!I462="",0,タスクcsv元!I462)</f>
        <v>0</v>
      </c>
      <c r="I462">
        <f>IF(タスクcsv元!J462="",0,タスクcsv元!J462)</f>
        <v>0</v>
      </c>
      <c r="J462" t="str">
        <f t="shared" si="7"/>
        <v/>
      </c>
    </row>
    <row r="463" spans="1:10">
      <c r="A463" t="str">
        <f>IFERROR(VLOOKUP(タスクcsv元!B463,リスト!B:D,2,0),"")</f>
        <v/>
      </c>
      <c r="B463" t="str">
        <f>IFERROR(VLOOKUP(タスクcsv元!C463,リスト!F:G,2,0),"")</f>
        <v/>
      </c>
      <c r="C463" t="str">
        <f>IF(IFERROR(タスクcsv元!D463,"")=0,"",IFERROR(タスクcsv元!D463,""))</f>
        <v/>
      </c>
      <c r="D463" t="str">
        <f>IFERROR(VLOOKUP(タスクcsv元!E463,リスト!J:K,2,0),"")</f>
        <v/>
      </c>
      <c r="E463" s="11" t="str">
        <f>IF(タスクcsv元!F463=0,"",タスクcsv元!F463)</f>
        <v/>
      </c>
      <c r="F463" t="str">
        <f>IF(A463&lt;&gt;"",IF(タスクcsv元!G463="","false","true"),"")</f>
        <v/>
      </c>
      <c r="G463" t="str">
        <f>タスクcsv元!H463&amp;""</f>
        <v/>
      </c>
      <c r="H463">
        <f>IF(タスクcsv元!I463="",0,タスクcsv元!I463)</f>
        <v>0</v>
      </c>
      <c r="I463">
        <f>IF(タスクcsv元!J463="",0,タスクcsv元!J463)</f>
        <v>0</v>
      </c>
      <c r="J463" t="str">
        <f t="shared" si="7"/>
        <v/>
      </c>
    </row>
    <row r="464" spans="1:10">
      <c r="A464" t="str">
        <f>IFERROR(VLOOKUP(タスクcsv元!B464,リスト!B:D,2,0),"")</f>
        <v/>
      </c>
      <c r="B464" t="str">
        <f>IFERROR(VLOOKUP(タスクcsv元!C464,リスト!F:G,2,0),"")</f>
        <v/>
      </c>
      <c r="C464" t="str">
        <f>IF(IFERROR(タスクcsv元!D464,"")=0,"",IFERROR(タスクcsv元!D464,""))</f>
        <v/>
      </c>
      <c r="D464" t="str">
        <f>IFERROR(VLOOKUP(タスクcsv元!E464,リスト!J:K,2,0),"")</f>
        <v/>
      </c>
      <c r="E464" s="11" t="str">
        <f>IF(タスクcsv元!F464=0,"",タスクcsv元!F464)</f>
        <v/>
      </c>
      <c r="F464" t="str">
        <f>IF(A464&lt;&gt;"",IF(タスクcsv元!G464="","false","true"),"")</f>
        <v/>
      </c>
      <c r="G464" t="str">
        <f>タスクcsv元!H464&amp;""</f>
        <v/>
      </c>
      <c r="H464">
        <f>IF(タスクcsv元!I464="",0,タスクcsv元!I464)</f>
        <v>0</v>
      </c>
      <c r="I464">
        <f>IF(タスクcsv元!J464="",0,タスクcsv元!J464)</f>
        <v>0</v>
      </c>
      <c r="J464" t="str">
        <f t="shared" si="7"/>
        <v/>
      </c>
    </row>
    <row r="465" spans="1:10">
      <c r="A465" t="str">
        <f>IFERROR(VLOOKUP(タスクcsv元!B465,リスト!B:D,2,0),"")</f>
        <v/>
      </c>
      <c r="B465" t="str">
        <f>IFERROR(VLOOKUP(タスクcsv元!C465,リスト!F:G,2,0),"")</f>
        <v/>
      </c>
      <c r="C465" t="str">
        <f>IF(IFERROR(タスクcsv元!D465,"")=0,"",IFERROR(タスクcsv元!D465,""))</f>
        <v/>
      </c>
      <c r="D465" t="str">
        <f>IFERROR(VLOOKUP(タスクcsv元!E465,リスト!J:K,2,0),"")</f>
        <v/>
      </c>
      <c r="E465" s="11" t="str">
        <f>IF(タスクcsv元!F465=0,"",タスクcsv元!F465)</f>
        <v/>
      </c>
      <c r="F465" t="str">
        <f>IF(A465&lt;&gt;"",IF(タスクcsv元!G465="","false","true"),"")</f>
        <v/>
      </c>
      <c r="G465" t="str">
        <f>タスクcsv元!H465&amp;""</f>
        <v/>
      </c>
      <c r="H465">
        <f>IF(タスクcsv元!I465="",0,タスクcsv元!I465)</f>
        <v>0</v>
      </c>
      <c r="I465">
        <f>IF(タスクcsv元!J465="",0,タスクcsv元!J465)</f>
        <v>0</v>
      </c>
      <c r="J465" t="str">
        <f t="shared" si="7"/>
        <v/>
      </c>
    </row>
    <row r="466" spans="1:10">
      <c r="A466" t="str">
        <f>IFERROR(VLOOKUP(タスクcsv元!B466,リスト!B:D,2,0),"")</f>
        <v/>
      </c>
      <c r="B466" t="str">
        <f>IFERROR(VLOOKUP(タスクcsv元!C466,リスト!F:G,2,0),"")</f>
        <v/>
      </c>
      <c r="C466" t="str">
        <f>IF(IFERROR(タスクcsv元!D466,"")=0,"",IFERROR(タスクcsv元!D466,""))</f>
        <v/>
      </c>
      <c r="D466" t="str">
        <f>IFERROR(VLOOKUP(タスクcsv元!E466,リスト!J:K,2,0),"")</f>
        <v/>
      </c>
      <c r="E466" s="11" t="str">
        <f>IF(タスクcsv元!F466=0,"",タスクcsv元!F466)</f>
        <v/>
      </c>
      <c r="F466" t="str">
        <f>IF(A466&lt;&gt;"",IF(タスクcsv元!G466="","false","true"),"")</f>
        <v/>
      </c>
      <c r="G466" t="str">
        <f>タスクcsv元!H466&amp;""</f>
        <v/>
      </c>
      <c r="H466">
        <f>IF(タスクcsv元!I466="",0,タスクcsv元!I466)</f>
        <v>0</v>
      </c>
      <c r="I466">
        <f>IF(タスクcsv元!J466="",0,タスクcsv元!J466)</f>
        <v>0</v>
      </c>
      <c r="J466" t="str">
        <f t="shared" si="7"/>
        <v/>
      </c>
    </row>
    <row r="467" spans="1:10">
      <c r="A467" t="str">
        <f>IFERROR(VLOOKUP(タスクcsv元!B467,リスト!B:D,2,0),"")</f>
        <v/>
      </c>
      <c r="B467" t="str">
        <f>IFERROR(VLOOKUP(タスクcsv元!C467,リスト!F:G,2,0),"")</f>
        <v/>
      </c>
      <c r="C467" t="str">
        <f>IF(IFERROR(タスクcsv元!D467,"")=0,"",IFERROR(タスクcsv元!D467,""))</f>
        <v/>
      </c>
      <c r="D467" t="str">
        <f>IFERROR(VLOOKUP(タスクcsv元!E467,リスト!J:K,2,0),"")</f>
        <v/>
      </c>
      <c r="E467" s="11" t="str">
        <f>IF(タスクcsv元!F467=0,"",タスクcsv元!F467)</f>
        <v/>
      </c>
      <c r="F467" t="str">
        <f>IF(A467&lt;&gt;"",IF(タスクcsv元!G467="","false","true"),"")</f>
        <v/>
      </c>
      <c r="G467" t="str">
        <f>タスクcsv元!H467&amp;""</f>
        <v/>
      </c>
      <c r="H467">
        <f>IF(タスクcsv元!I467="",0,タスクcsv元!I467)</f>
        <v>0</v>
      </c>
      <c r="I467">
        <f>IF(タスクcsv元!J467="",0,タスクcsv元!J467)</f>
        <v>0</v>
      </c>
      <c r="J467" t="str">
        <f t="shared" si="7"/>
        <v/>
      </c>
    </row>
    <row r="468" spans="1:10">
      <c r="A468" t="str">
        <f>IFERROR(VLOOKUP(タスクcsv元!B468,リスト!B:D,2,0),"")</f>
        <v/>
      </c>
      <c r="B468" t="str">
        <f>IFERROR(VLOOKUP(タスクcsv元!C468,リスト!F:G,2,0),"")</f>
        <v/>
      </c>
      <c r="C468" t="str">
        <f>IF(IFERROR(タスクcsv元!D468,"")=0,"",IFERROR(タスクcsv元!D468,""))</f>
        <v/>
      </c>
      <c r="D468" t="str">
        <f>IFERROR(VLOOKUP(タスクcsv元!E468,リスト!J:K,2,0),"")</f>
        <v/>
      </c>
      <c r="E468" s="11" t="str">
        <f>IF(タスクcsv元!F468=0,"",タスクcsv元!F468)</f>
        <v/>
      </c>
      <c r="F468" t="str">
        <f>IF(A468&lt;&gt;"",IF(タスクcsv元!G468="","false","true"),"")</f>
        <v/>
      </c>
      <c r="G468" t="str">
        <f>タスクcsv元!H468&amp;""</f>
        <v/>
      </c>
      <c r="H468">
        <f>IF(タスクcsv元!I468="",0,タスクcsv元!I468)</f>
        <v>0</v>
      </c>
      <c r="I468">
        <f>IF(タスクcsv元!J468="",0,タスクcsv元!J468)</f>
        <v>0</v>
      </c>
      <c r="J468" t="str">
        <f t="shared" si="7"/>
        <v/>
      </c>
    </row>
    <row r="469" spans="1:10">
      <c r="A469" t="str">
        <f>IFERROR(VLOOKUP(タスクcsv元!B469,リスト!B:D,2,0),"")</f>
        <v/>
      </c>
      <c r="B469" t="str">
        <f>IFERROR(VLOOKUP(タスクcsv元!C469,リスト!F:G,2,0),"")</f>
        <v/>
      </c>
      <c r="C469" t="str">
        <f>IF(IFERROR(タスクcsv元!D469,"")=0,"",IFERROR(タスクcsv元!D469,""))</f>
        <v/>
      </c>
      <c r="D469" t="str">
        <f>IFERROR(VLOOKUP(タスクcsv元!E469,リスト!J:K,2,0),"")</f>
        <v/>
      </c>
      <c r="E469" s="11" t="str">
        <f>IF(タスクcsv元!F469=0,"",タスクcsv元!F469)</f>
        <v/>
      </c>
      <c r="F469" t="str">
        <f>IF(A469&lt;&gt;"",IF(タスクcsv元!G469="","false","true"),"")</f>
        <v/>
      </c>
      <c r="G469" t="str">
        <f>タスクcsv元!H469&amp;""</f>
        <v/>
      </c>
      <c r="H469">
        <f>IF(タスクcsv元!I469="",0,タスクcsv元!I469)</f>
        <v>0</v>
      </c>
      <c r="I469">
        <f>IF(タスクcsv元!J469="",0,タスクcsv元!J469)</f>
        <v>0</v>
      </c>
      <c r="J469" t="str">
        <f t="shared" si="7"/>
        <v/>
      </c>
    </row>
    <row r="470" spans="1:10">
      <c r="A470" t="str">
        <f>IFERROR(VLOOKUP(タスクcsv元!B470,リスト!B:D,2,0),"")</f>
        <v/>
      </c>
      <c r="B470" t="str">
        <f>IFERROR(VLOOKUP(タスクcsv元!C470,リスト!F:G,2,0),"")</f>
        <v/>
      </c>
      <c r="C470" t="str">
        <f>IF(IFERROR(タスクcsv元!D470,"")=0,"",IFERROR(タスクcsv元!D470,""))</f>
        <v/>
      </c>
      <c r="D470" t="str">
        <f>IFERROR(VLOOKUP(タスクcsv元!E470,リスト!J:K,2,0),"")</f>
        <v/>
      </c>
      <c r="E470" s="11" t="str">
        <f>IF(タスクcsv元!F470=0,"",タスクcsv元!F470)</f>
        <v/>
      </c>
      <c r="F470" t="str">
        <f>IF(A470&lt;&gt;"",IF(タスクcsv元!G470="","false","true"),"")</f>
        <v/>
      </c>
      <c r="G470" t="str">
        <f>タスクcsv元!H470&amp;""</f>
        <v/>
      </c>
      <c r="H470">
        <f>IF(タスクcsv元!I470="",0,タスクcsv元!I470)</f>
        <v>0</v>
      </c>
      <c r="I470">
        <f>IF(タスクcsv元!J470="",0,タスクcsv元!J470)</f>
        <v>0</v>
      </c>
      <c r="J470" t="str">
        <f t="shared" si="7"/>
        <v/>
      </c>
    </row>
    <row r="471" spans="1:10">
      <c r="A471" t="str">
        <f>IFERROR(VLOOKUP(タスクcsv元!B471,リスト!B:D,2,0),"")</f>
        <v/>
      </c>
      <c r="B471" t="str">
        <f>IFERROR(VLOOKUP(タスクcsv元!C471,リスト!F:G,2,0),"")</f>
        <v/>
      </c>
      <c r="C471" t="str">
        <f>IF(IFERROR(タスクcsv元!D471,"")=0,"",IFERROR(タスクcsv元!D471,""))</f>
        <v/>
      </c>
      <c r="D471" t="str">
        <f>IFERROR(VLOOKUP(タスクcsv元!E471,リスト!J:K,2,0),"")</f>
        <v/>
      </c>
      <c r="E471" s="11" t="str">
        <f>IF(タスクcsv元!F471=0,"",タスクcsv元!F471)</f>
        <v/>
      </c>
      <c r="F471" t="str">
        <f>IF(A471&lt;&gt;"",IF(タスクcsv元!G471="","false","true"),"")</f>
        <v/>
      </c>
      <c r="G471" t="str">
        <f>タスクcsv元!H471&amp;""</f>
        <v/>
      </c>
      <c r="H471">
        <f>IF(タスクcsv元!I471="",0,タスクcsv元!I471)</f>
        <v>0</v>
      </c>
      <c r="I471">
        <f>IF(タスクcsv元!J471="",0,タスクcsv元!J471)</f>
        <v>0</v>
      </c>
      <c r="J471" t="str">
        <f t="shared" si="7"/>
        <v/>
      </c>
    </row>
    <row r="472" spans="1:10">
      <c r="A472" t="str">
        <f>IFERROR(VLOOKUP(タスクcsv元!B472,リスト!B:D,2,0),"")</f>
        <v/>
      </c>
      <c r="B472" t="str">
        <f>IFERROR(VLOOKUP(タスクcsv元!C472,リスト!F:G,2,0),"")</f>
        <v/>
      </c>
      <c r="C472" t="str">
        <f>IF(IFERROR(タスクcsv元!D472,"")=0,"",IFERROR(タスクcsv元!D472,""))</f>
        <v/>
      </c>
      <c r="D472" t="str">
        <f>IFERROR(VLOOKUP(タスクcsv元!E472,リスト!J:K,2,0),"")</f>
        <v/>
      </c>
      <c r="E472" s="11" t="str">
        <f>IF(タスクcsv元!F472=0,"",タスクcsv元!F472)</f>
        <v/>
      </c>
      <c r="F472" t="str">
        <f>IF(A472&lt;&gt;"",IF(タスクcsv元!G472="","false","true"),"")</f>
        <v/>
      </c>
      <c r="G472" t="str">
        <f>タスクcsv元!H472&amp;""</f>
        <v/>
      </c>
      <c r="H472">
        <f>IF(タスクcsv元!I472="",0,タスクcsv元!I472)</f>
        <v>0</v>
      </c>
      <c r="I472">
        <f>IF(タスクcsv元!J472="",0,タスクcsv元!J472)</f>
        <v>0</v>
      </c>
      <c r="J472" t="str">
        <f t="shared" si="7"/>
        <v/>
      </c>
    </row>
    <row r="473" spans="1:10">
      <c r="A473" t="str">
        <f>IFERROR(VLOOKUP(タスクcsv元!B473,リスト!B:D,2,0),"")</f>
        <v/>
      </c>
      <c r="B473" t="str">
        <f>IFERROR(VLOOKUP(タスクcsv元!C473,リスト!F:G,2,0),"")</f>
        <v/>
      </c>
      <c r="C473" t="str">
        <f>IF(IFERROR(タスクcsv元!D473,"")=0,"",IFERROR(タスクcsv元!D473,""))</f>
        <v/>
      </c>
      <c r="D473" t="str">
        <f>IFERROR(VLOOKUP(タスクcsv元!E473,リスト!J:K,2,0),"")</f>
        <v/>
      </c>
      <c r="E473" s="11" t="str">
        <f>IF(タスクcsv元!F473=0,"",タスクcsv元!F473)</f>
        <v/>
      </c>
      <c r="F473" t="str">
        <f>IF(A473&lt;&gt;"",IF(タスクcsv元!G473="","false","true"),"")</f>
        <v/>
      </c>
      <c r="G473" t="str">
        <f>タスクcsv元!H473&amp;""</f>
        <v/>
      </c>
      <c r="H473">
        <f>IF(タスクcsv元!I473="",0,タスクcsv元!I473)</f>
        <v>0</v>
      </c>
      <c r="I473">
        <f>IF(タスクcsv元!J473="",0,タスクcsv元!J473)</f>
        <v>0</v>
      </c>
      <c r="J473" t="str">
        <f t="shared" si="7"/>
        <v/>
      </c>
    </row>
    <row r="474" spans="1:10">
      <c r="A474" t="str">
        <f>IFERROR(VLOOKUP(タスクcsv元!B474,リスト!B:D,2,0),"")</f>
        <v/>
      </c>
      <c r="B474" t="str">
        <f>IFERROR(VLOOKUP(タスクcsv元!C474,リスト!F:G,2,0),"")</f>
        <v/>
      </c>
      <c r="C474" t="str">
        <f>IF(IFERROR(タスクcsv元!D474,"")=0,"",IFERROR(タスクcsv元!D474,""))</f>
        <v/>
      </c>
      <c r="D474" t="str">
        <f>IFERROR(VLOOKUP(タスクcsv元!E474,リスト!J:K,2,0),"")</f>
        <v/>
      </c>
      <c r="E474" s="11" t="str">
        <f>IF(タスクcsv元!F474=0,"",タスクcsv元!F474)</f>
        <v/>
      </c>
      <c r="F474" t="str">
        <f>IF(A474&lt;&gt;"",IF(タスクcsv元!G474="","false","true"),"")</f>
        <v/>
      </c>
      <c r="G474" t="str">
        <f>タスクcsv元!H474&amp;""</f>
        <v/>
      </c>
      <c r="H474">
        <f>IF(タスクcsv元!I474="",0,タスクcsv元!I474)</f>
        <v>0</v>
      </c>
      <c r="I474">
        <f>IF(タスクcsv元!J474="",0,タスクcsv元!J474)</f>
        <v>0</v>
      </c>
      <c r="J474" t="str">
        <f t="shared" si="7"/>
        <v/>
      </c>
    </row>
    <row r="475" spans="1:10">
      <c r="A475" t="str">
        <f>IFERROR(VLOOKUP(タスクcsv元!B475,リスト!B:D,2,0),"")</f>
        <v/>
      </c>
      <c r="B475" t="str">
        <f>IFERROR(VLOOKUP(タスクcsv元!C475,リスト!F:G,2,0),"")</f>
        <v/>
      </c>
      <c r="C475" t="str">
        <f>IF(IFERROR(タスクcsv元!D475,"")=0,"",IFERROR(タスクcsv元!D475,""))</f>
        <v/>
      </c>
      <c r="D475" t="str">
        <f>IFERROR(VLOOKUP(タスクcsv元!E475,リスト!J:K,2,0),"")</f>
        <v/>
      </c>
      <c r="E475" s="11" t="str">
        <f>IF(タスクcsv元!F475=0,"",タスクcsv元!F475)</f>
        <v/>
      </c>
      <c r="F475" t="str">
        <f>IF(A475&lt;&gt;"",IF(タスクcsv元!G475="","false","true"),"")</f>
        <v/>
      </c>
      <c r="G475" t="str">
        <f>タスクcsv元!H475&amp;""</f>
        <v/>
      </c>
      <c r="H475">
        <f>IF(タスクcsv元!I475="",0,タスクcsv元!I475)</f>
        <v>0</v>
      </c>
      <c r="I475">
        <f>IF(タスクcsv元!J475="",0,タスクcsv元!J475)</f>
        <v>0</v>
      </c>
      <c r="J475" t="str">
        <f t="shared" si="7"/>
        <v/>
      </c>
    </row>
    <row r="476" spans="1:10">
      <c r="A476" t="str">
        <f>IFERROR(VLOOKUP(タスクcsv元!B476,リスト!B:D,2,0),"")</f>
        <v/>
      </c>
      <c r="B476" t="str">
        <f>IFERROR(VLOOKUP(タスクcsv元!C476,リスト!F:G,2,0),"")</f>
        <v/>
      </c>
      <c r="C476" t="str">
        <f>IF(IFERROR(タスクcsv元!D476,"")=0,"",IFERROR(タスクcsv元!D476,""))</f>
        <v/>
      </c>
      <c r="D476" t="str">
        <f>IFERROR(VLOOKUP(タスクcsv元!E476,リスト!J:K,2,0),"")</f>
        <v/>
      </c>
      <c r="E476" s="11" t="str">
        <f>IF(タスクcsv元!F476=0,"",タスクcsv元!F476)</f>
        <v/>
      </c>
      <c r="F476" t="str">
        <f>IF(A476&lt;&gt;"",IF(タスクcsv元!G476="","false","true"),"")</f>
        <v/>
      </c>
      <c r="G476" t="str">
        <f>タスクcsv元!H476&amp;""</f>
        <v/>
      </c>
      <c r="H476">
        <f>IF(タスクcsv元!I476="",0,タスクcsv元!I476)</f>
        <v>0</v>
      </c>
      <c r="I476">
        <f>IF(タスクcsv元!J476="",0,タスクcsv元!J476)</f>
        <v>0</v>
      </c>
      <c r="J476" t="str">
        <f t="shared" si="7"/>
        <v/>
      </c>
    </row>
    <row r="477" spans="1:10">
      <c r="A477" t="str">
        <f>IFERROR(VLOOKUP(タスクcsv元!B477,リスト!B:D,2,0),"")</f>
        <v/>
      </c>
      <c r="B477" t="str">
        <f>IFERROR(VLOOKUP(タスクcsv元!C477,リスト!F:G,2,0),"")</f>
        <v/>
      </c>
      <c r="C477" t="str">
        <f>IF(IFERROR(タスクcsv元!D477,"")=0,"",IFERROR(タスクcsv元!D477,""))</f>
        <v/>
      </c>
      <c r="D477" t="str">
        <f>IFERROR(VLOOKUP(タスクcsv元!E477,リスト!J:K,2,0),"")</f>
        <v/>
      </c>
      <c r="E477" s="11" t="str">
        <f>IF(タスクcsv元!F477=0,"",タスクcsv元!F477)</f>
        <v/>
      </c>
      <c r="F477" t="str">
        <f>IF(A477&lt;&gt;"",IF(タスクcsv元!G477="","false","true"),"")</f>
        <v/>
      </c>
      <c r="G477" t="str">
        <f>タスクcsv元!H477&amp;""</f>
        <v/>
      </c>
      <c r="H477">
        <f>IF(タスクcsv元!I477="",0,タスクcsv元!I477)</f>
        <v>0</v>
      </c>
      <c r="I477">
        <f>IF(タスクcsv元!J477="",0,タスクcsv元!J477)</f>
        <v>0</v>
      </c>
      <c r="J477" t="str">
        <f t="shared" si="7"/>
        <v/>
      </c>
    </row>
    <row r="478" spans="1:10">
      <c r="A478" t="str">
        <f>IFERROR(VLOOKUP(タスクcsv元!B478,リスト!B:D,2,0),"")</f>
        <v/>
      </c>
      <c r="B478" t="str">
        <f>IFERROR(VLOOKUP(タスクcsv元!C478,リスト!F:G,2,0),"")</f>
        <v/>
      </c>
      <c r="C478" t="str">
        <f>IF(IFERROR(タスクcsv元!D478,"")=0,"",IFERROR(タスクcsv元!D478,""))</f>
        <v/>
      </c>
      <c r="D478" t="str">
        <f>IFERROR(VLOOKUP(タスクcsv元!E478,リスト!J:K,2,0),"")</f>
        <v/>
      </c>
      <c r="E478" s="11" t="str">
        <f>IF(タスクcsv元!F478=0,"",タスクcsv元!F478)</f>
        <v/>
      </c>
      <c r="F478" t="str">
        <f>IF(A478&lt;&gt;"",IF(タスクcsv元!G478="","false","true"),"")</f>
        <v/>
      </c>
      <c r="G478" t="str">
        <f>タスクcsv元!H478&amp;""</f>
        <v/>
      </c>
      <c r="H478">
        <f>IF(タスクcsv元!I478="",0,タスクcsv元!I478)</f>
        <v>0</v>
      </c>
      <c r="I478">
        <f>IF(タスクcsv元!J478="",0,タスクcsv元!J478)</f>
        <v>0</v>
      </c>
      <c r="J478" t="str">
        <f t="shared" si="7"/>
        <v/>
      </c>
    </row>
    <row r="479" spans="1:10">
      <c r="A479" t="str">
        <f>IFERROR(VLOOKUP(タスクcsv元!B479,リスト!B:D,2,0),"")</f>
        <v/>
      </c>
      <c r="B479" t="str">
        <f>IFERROR(VLOOKUP(タスクcsv元!C479,リスト!F:G,2,0),"")</f>
        <v/>
      </c>
      <c r="C479" t="str">
        <f>IF(IFERROR(タスクcsv元!D479,"")=0,"",IFERROR(タスクcsv元!D479,""))</f>
        <v/>
      </c>
      <c r="D479" t="str">
        <f>IFERROR(VLOOKUP(タスクcsv元!E479,リスト!J:K,2,0),"")</f>
        <v/>
      </c>
      <c r="E479" s="11" t="str">
        <f>IF(タスクcsv元!F479=0,"",タスクcsv元!F479)</f>
        <v/>
      </c>
      <c r="F479" t="str">
        <f>IF(A479&lt;&gt;"",IF(タスクcsv元!G479="","false","true"),"")</f>
        <v/>
      </c>
      <c r="G479" t="str">
        <f>タスクcsv元!H479&amp;""</f>
        <v/>
      </c>
      <c r="H479">
        <f>IF(タスクcsv元!I479="",0,タスクcsv元!I479)</f>
        <v>0</v>
      </c>
      <c r="I479">
        <f>IF(タスクcsv元!J479="",0,タスクcsv元!J479)</f>
        <v>0</v>
      </c>
      <c r="J479" t="str">
        <f t="shared" si="7"/>
        <v/>
      </c>
    </row>
    <row r="480" spans="1:10">
      <c r="A480" t="str">
        <f>IFERROR(VLOOKUP(タスクcsv元!B480,リスト!B:D,2,0),"")</f>
        <v/>
      </c>
      <c r="B480" t="str">
        <f>IFERROR(VLOOKUP(タスクcsv元!C480,リスト!F:G,2,0),"")</f>
        <v/>
      </c>
      <c r="C480" t="str">
        <f>IF(IFERROR(タスクcsv元!D480,"")=0,"",IFERROR(タスクcsv元!D480,""))</f>
        <v/>
      </c>
      <c r="D480" t="str">
        <f>IFERROR(VLOOKUP(タスクcsv元!E480,リスト!J:K,2,0),"")</f>
        <v/>
      </c>
      <c r="E480" s="11" t="str">
        <f>IF(タスクcsv元!F480=0,"",タスクcsv元!F480)</f>
        <v/>
      </c>
      <c r="F480" t="str">
        <f>IF(A480&lt;&gt;"",IF(タスクcsv元!G480="","false","true"),"")</f>
        <v/>
      </c>
      <c r="G480" t="str">
        <f>タスクcsv元!H480&amp;""</f>
        <v/>
      </c>
      <c r="H480">
        <f>IF(タスクcsv元!I480="",0,タスクcsv元!I480)</f>
        <v>0</v>
      </c>
      <c r="I480">
        <f>IF(タスクcsv元!J480="",0,タスクcsv元!J480)</f>
        <v>0</v>
      </c>
      <c r="J480" t="str">
        <f t="shared" si="7"/>
        <v/>
      </c>
    </row>
    <row r="481" spans="1:10">
      <c r="A481" t="str">
        <f>IFERROR(VLOOKUP(タスクcsv元!B481,リスト!B:D,2,0),"")</f>
        <v/>
      </c>
      <c r="B481" t="str">
        <f>IFERROR(VLOOKUP(タスクcsv元!C481,リスト!F:G,2,0),"")</f>
        <v/>
      </c>
      <c r="C481" t="str">
        <f>IF(IFERROR(タスクcsv元!D481,"")=0,"",IFERROR(タスクcsv元!D481,""))</f>
        <v/>
      </c>
      <c r="D481" t="str">
        <f>IFERROR(VLOOKUP(タスクcsv元!E481,リスト!J:K,2,0),"")</f>
        <v/>
      </c>
      <c r="E481" s="11" t="str">
        <f>IF(タスクcsv元!F481=0,"",タスクcsv元!F481)</f>
        <v/>
      </c>
      <c r="F481" t="str">
        <f>IF(A481&lt;&gt;"",IF(タスクcsv元!G481="","false","true"),"")</f>
        <v/>
      </c>
      <c r="G481" t="str">
        <f>タスクcsv元!H481&amp;""</f>
        <v/>
      </c>
      <c r="H481">
        <f>IF(タスクcsv元!I481="",0,タスクcsv元!I481)</f>
        <v>0</v>
      </c>
      <c r="I481">
        <f>IF(タスクcsv元!J481="",0,タスクcsv元!J481)</f>
        <v>0</v>
      </c>
      <c r="J481" t="str">
        <f t="shared" si="7"/>
        <v/>
      </c>
    </row>
    <row r="482" spans="1:10">
      <c r="A482" t="str">
        <f>IFERROR(VLOOKUP(タスクcsv元!B482,リスト!B:D,2,0),"")</f>
        <v/>
      </c>
      <c r="B482" t="str">
        <f>IFERROR(VLOOKUP(タスクcsv元!C482,リスト!F:G,2,0),"")</f>
        <v/>
      </c>
      <c r="C482" t="str">
        <f>IF(IFERROR(タスクcsv元!D482,"")=0,"",IFERROR(タスクcsv元!D482,""))</f>
        <v/>
      </c>
      <c r="D482" t="str">
        <f>IFERROR(VLOOKUP(タスクcsv元!E482,リスト!J:K,2,0),"")</f>
        <v/>
      </c>
      <c r="E482" s="11" t="str">
        <f>IF(タスクcsv元!F482=0,"",タスクcsv元!F482)</f>
        <v/>
      </c>
      <c r="F482" t="str">
        <f>IF(A482&lt;&gt;"",IF(タスクcsv元!G482="","false","true"),"")</f>
        <v/>
      </c>
      <c r="G482" t="str">
        <f>タスクcsv元!H482&amp;""</f>
        <v/>
      </c>
      <c r="H482">
        <f>IF(タスクcsv元!I482="",0,タスクcsv元!I482)</f>
        <v>0</v>
      </c>
      <c r="I482">
        <f>IF(タスクcsv元!J482="",0,タスクcsv元!J482)</f>
        <v>0</v>
      </c>
      <c r="J482" t="str">
        <f t="shared" si="7"/>
        <v/>
      </c>
    </row>
    <row r="483" spans="1:10">
      <c r="A483" t="str">
        <f>IFERROR(VLOOKUP(タスクcsv元!B483,リスト!B:D,2,0),"")</f>
        <v/>
      </c>
      <c r="B483" t="str">
        <f>IFERROR(VLOOKUP(タスクcsv元!C483,リスト!F:G,2,0),"")</f>
        <v/>
      </c>
      <c r="C483" t="str">
        <f>IF(IFERROR(タスクcsv元!D483,"")=0,"",IFERROR(タスクcsv元!D483,""))</f>
        <v/>
      </c>
      <c r="D483" t="str">
        <f>IFERROR(VLOOKUP(タスクcsv元!E483,リスト!J:K,2,0),"")</f>
        <v/>
      </c>
      <c r="E483" s="11" t="str">
        <f>IF(タスクcsv元!F483=0,"",タスクcsv元!F483)</f>
        <v/>
      </c>
      <c r="F483" t="str">
        <f>IF(A483&lt;&gt;"",IF(タスクcsv元!G483="","false","true"),"")</f>
        <v/>
      </c>
      <c r="G483" t="str">
        <f>タスクcsv元!H483&amp;""</f>
        <v/>
      </c>
      <c r="H483">
        <f>IF(タスクcsv元!I483="",0,タスクcsv元!I483)</f>
        <v>0</v>
      </c>
      <c r="I483">
        <f>IF(タスクcsv元!J483="",0,タスクcsv元!J483)</f>
        <v>0</v>
      </c>
      <c r="J483" t="str">
        <f t="shared" si="7"/>
        <v/>
      </c>
    </row>
    <row r="484" spans="1:10">
      <c r="A484" t="str">
        <f>IFERROR(VLOOKUP(タスクcsv元!B484,リスト!B:D,2,0),"")</f>
        <v/>
      </c>
      <c r="B484" t="str">
        <f>IFERROR(VLOOKUP(タスクcsv元!C484,リスト!F:G,2,0),"")</f>
        <v/>
      </c>
      <c r="C484" t="str">
        <f>IF(IFERROR(タスクcsv元!D484,"")=0,"",IFERROR(タスクcsv元!D484,""))</f>
        <v/>
      </c>
      <c r="D484" t="str">
        <f>IFERROR(VLOOKUP(タスクcsv元!E484,リスト!J:K,2,0),"")</f>
        <v/>
      </c>
      <c r="E484" s="11" t="str">
        <f>IF(タスクcsv元!F484=0,"",タスクcsv元!F484)</f>
        <v/>
      </c>
      <c r="F484" t="str">
        <f>IF(A484&lt;&gt;"",IF(タスクcsv元!G484="","false","true"),"")</f>
        <v/>
      </c>
      <c r="G484" t="str">
        <f>タスクcsv元!H484&amp;""</f>
        <v/>
      </c>
      <c r="H484">
        <f>IF(タスクcsv元!I484="",0,タスクcsv元!I484)</f>
        <v>0</v>
      </c>
      <c r="I484">
        <f>IF(タスクcsv元!J484="",0,タスクcsv元!J484)</f>
        <v>0</v>
      </c>
      <c r="J484" t="str">
        <f t="shared" si="7"/>
        <v/>
      </c>
    </row>
    <row r="485" spans="1:10">
      <c r="A485" t="str">
        <f>IFERROR(VLOOKUP(タスクcsv元!B485,リスト!B:D,2,0),"")</f>
        <v/>
      </c>
      <c r="B485" t="str">
        <f>IFERROR(VLOOKUP(タスクcsv元!C485,リスト!F:G,2,0),"")</f>
        <v/>
      </c>
      <c r="C485" t="str">
        <f>IF(IFERROR(タスクcsv元!D485,"")=0,"",IFERROR(タスクcsv元!D485,""))</f>
        <v/>
      </c>
      <c r="D485" t="str">
        <f>IFERROR(VLOOKUP(タスクcsv元!E485,リスト!J:K,2,0),"")</f>
        <v/>
      </c>
      <c r="E485" s="11" t="str">
        <f>IF(タスクcsv元!F485=0,"",タスクcsv元!F485)</f>
        <v/>
      </c>
      <c r="F485" t="str">
        <f>IF(A485&lt;&gt;"",IF(タスクcsv元!G485="","false","true"),"")</f>
        <v/>
      </c>
      <c r="G485" t="str">
        <f>タスクcsv元!H485&amp;""</f>
        <v/>
      </c>
      <c r="H485">
        <f>IF(タスクcsv元!I485="",0,タスクcsv元!I485)</f>
        <v>0</v>
      </c>
      <c r="I485">
        <f>IF(タスクcsv元!J485="",0,タスクcsv元!J485)</f>
        <v>0</v>
      </c>
      <c r="J485" t="str">
        <f t="shared" si="7"/>
        <v/>
      </c>
    </row>
    <row r="486" spans="1:10">
      <c r="A486" t="str">
        <f>IFERROR(VLOOKUP(タスクcsv元!B486,リスト!B:D,2,0),"")</f>
        <v/>
      </c>
      <c r="B486" t="str">
        <f>IFERROR(VLOOKUP(タスクcsv元!C486,リスト!F:G,2,0),"")</f>
        <v/>
      </c>
      <c r="C486" t="str">
        <f>IF(IFERROR(タスクcsv元!D486,"")=0,"",IFERROR(タスクcsv元!D486,""))</f>
        <v/>
      </c>
      <c r="D486" t="str">
        <f>IFERROR(VLOOKUP(タスクcsv元!E486,リスト!J:K,2,0),"")</f>
        <v/>
      </c>
      <c r="E486" s="11" t="str">
        <f>IF(タスクcsv元!F486=0,"",タスクcsv元!F486)</f>
        <v/>
      </c>
      <c r="F486" t="str">
        <f>IF(A486&lt;&gt;"",IF(タスクcsv元!G486="","false","true"),"")</f>
        <v/>
      </c>
      <c r="G486" t="str">
        <f>タスクcsv元!H486&amp;""</f>
        <v/>
      </c>
      <c r="H486">
        <f>IF(タスクcsv元!I486="",0,タスクcsv元!I486)</f>
        <v>0</v>
      </c>
      <c r="I486">
        <f>IF(タスクcsv元!J486="",0,タスクcsv元!J486)</f>
        <v>0</v>
      </c>
      <c r="J486" t="str">
        <f t="shared" si="7"/>
        <v/>
      </c>
    </row>
    <row r="487" spans="1:10">
      <c r="A487" t="str">
        <f>IFERROR(VLOOKUP(タスクcsv元!B487,リスト!B:D,2,0),"")</f>
        <v/>
      </c>
      <c r="B487" t="str">
        <f>IFERROR(VLOOKUP(タスクcsv元!C487,リスト!F:G,2,0),"")</f>
        <v/>
      </c>
      <c r="C487" t="str">
        <f>IF(IFERROR(タスクcsv元!D487,"")=0,"",IFERROR(タスクcsv元!D487,""))</f>
        <v/>
      </c>
      <c r="D487" t="str">
        <f>IFERROR(VLOOKUP(タスクcsv元!E487,リスト!J:K,2,0),"")</f>
        <v/>
      </c>
      <c r="E487" s="11" t="str">
        <f>IF(タスクcsv元!F487=0,"",タスクcsv元!F487)</f>
        <v/>
      </c>
      <c r="F487" t="str">
        <f>IF(A487&lt;&gt;"",IF(タスクcsv元!G487="","false","true"),"")</f>
        <v/>
      </c>
      <c r="G487" t="str">
        <f>タスクcsv元!H487&amp;""</f>
        <v/>
      </c>
      <c r="H487">
        <f>IF(タスクcsv元!I487="",0,タスクcsv元!I487)</f>
        <v>0</v>
      </c>
      <c r="I487">
        <f>IF(タスクcsv元!J487="",0,タスクcsv元!J487)</f>
        <v>0</v>
      </c>
      <c r="J487" t="str">
        <f t="shared" si="7"/>
        <v/>
      </c>
    </row>
    <row r="488" spans="1:10">
      <c r="A488" t="str">
        <f>IFERROR(VLOOKUP(タスクcsv元!B488,リスト!B:D,2,0),"")</f>
        <v/>
      </c>
      <c r="B488" t="str">
        <f>IFERROR(VLOOKUP(タスクcsv元!C488,リスト!F:G,2,0),"")</f>
        <v/>
      </c>
      <c r="C488" t="str">
        <f>IF(IFERROR(タスクcsv元!D488,"")=0,"",IFERROR(タスクcsv元!D488,""))</f>
        <v/>
      </c>
      <c r="D488" t="str">
        <f>IFERROR(VLOOKUP(タスクcsv元!E488,リスト!J:K,2,0),"")</f>
        <v/>
      </c>
      <c r="E488" s="11" t="str">
        <f>IF(タスクcsv元!F488=0,"",タスクcsv元!F488)</f>
        <v/>
      </c>
      <c r="F488" t="str">
        <f>IF(A488&lt;&gt;"",IF(タスクcsv元!G488="","false","true"),"")</f>
        <v/>
      </c>
      <c r="G488" t="str">
        <f>タスクcsv元!H488&amp;""</f>
        <v/>
      </c>
      <c r="H488">
        <f>IF(タスクcsv元!I488="",0,タスクcsv元!I488)</f>
        <v>0</v>
      </c>
      <c r="I488">
        <f>IF(タスクcsv元!J488="",0,タスクcsv元!J488)</f>
        <v>0</v>
      </c>
      <c r="J488" t="str">
        <f t="shared" si="7"/>
        <v/>
      </c>
    </row>
    <row r="489" spans="1:10">
      <c r="A489" t="str">
        <f>IFERROR(VLOOKUP(タスクcsv元!B489,リスト!B:D,2,0),"")</f>
        <v/>
      </c>
      <c r="B489" t="str">
        <f>IFERROR(VLOOKUP(タスクcsv元!C489,リスト!F:G,2,0),"")</f>
        <v/>
      </c>
      <c r="C489" t="str">
        <f>IF(IFERROR(タスクcsv元!D489,"")=0,"",IFERROR(タスクcsv元!D489,""))</f>
        <v/>
      </c>
      <c r="D489" t="str">
        <f>IFERROR(VLOOKUP(タスクcsv元!E489,リスト!J:K,2,0),"")</f>
        <v/>
      </c>
      <c r="E489" s="11" t="str">
        <f>IF(タスクcsv元!F489=0,"",タスクcsv元!F489)</f>
        <v/>
      </c>
      <c r="F489" t="str">
        <f>IF(A489&lt;&gt;"",IF(タスクcsv元!G489="","false","true"),"")</f>
        <v/>
      </c>
      <c r="G489" t="str">
        <f>タスクcsv元!H489&amp;""</f>
        <v/>
      </c>
      <c r="H489">
        <f>IF(タスクcsv元!I489="",0,タスクcsv元!I489)</f>
        <v>0</v>
      </c>
      <c r="I489">
        <f>IF(タスクcsv元!J489="",0,タスクcsv元!J489)</f>
        <v>0</v>
      </c>
      <c r="J489" t="str">
        <f t="shared" si="7"/>
        <v/>
      </c>
    </row>
    <row r="490" spans="1:10">
      <c r="A490" t="str">
        <f>IFERROR(VLOOKUP(タスクcsv元!B490,リスト!B:D,2,0),"")</f>
        <v/>
      </c>
      <c r="B490" t="str">
        <f>IFERROR(VLOOKUP(タスクcsv元!C490,リスト!F:G,2,0),"")</f>
        <v/>
      </c>
      <c r="C490" t="str">
        <f>IF(IFERROR(タスクcsv元!D490,"")=0,"",IFERROR(タスクcsv元!D490,""))</f>
        <v/>
      </c>
      <c r="D490" t="str">
        <f>IFERROR(VLOOKUP(タスクcsv元!E490,リスト!J:K,2,0),"")</f>
        <v/>
      </c>
      <c r="E490" s="11" t="str">
        <f>IF(タスクcsv元!F490=0,"",タスクcsv元!F490)</f>
        <v/>
      </c>
      <c r="F490" t="str">
        <f>IF(A490&lt;&gt;"",IF(タスクcsv元!G490="","false","true"),"")</f>
        <v/>
      </c>
      <c r="G490" t="str">
        <f>タスクcsv元!H490&amp;""</f>
        <v/>
      </c>
      <c r="H490">
        <f>IF(タスクcsv元!I490="",0,タスクcsv元!I490)</f>
        <v>0</v>
      </c>
      <c r="I490">
        <f>IF(タスクcsv元!J490="",0,タスクcsv元!J490)</f>
        <v>0</v>
      </c>
      <c r="J490" t="str">
        <f t="shared" si="7"/>
        <v/>
      </c>
    </row>
    <row r="491" spans="1:10">
      <c r="A491" t="str">
        <f>IFERROR(VLOOKUP(タスクcsv元!B491,リスト!B:D,2,0),"")</f>
        <v/>
      </c>
      <c r="B491" t="str">
        <f>IFERROR(VLOOKUP(タスクcsv元!C491,リスト!F:G,2,0),"")</f>
        <v/>
      </c>
      <c r="C491" t="str">
        <f>IF(IFERROR(タスクcsv元!D491,"")=0,"",IFERROR(タスクcsv元!D491,""))</f>
        <v/>
      </c>
      <c r="D491" t="str">
        <f>IFERROR(VLOOKUP(タスクcsv元!E491,リスト!J:K,2,0),"")</f>
        <v/>
      </c>
      <c r="E491" s="11" t="str">
        <f>IF(タスクcsv元!F491=0,"",タスクcsv元!F491)</f>
        <v/>
      </c>
      <c r="F491" t="str">
        <f>IF(A491&lt;&gt;"",IF(タスクcsv元!G491="","false","true"),"")</f>
        <v/>
      </c>
      <c r="G491" t="str">
        <f>タスクcsv元!H491&amp;""</f>
        <v/>
      </c>
      <c r="H491">
        <f>IF(タスクcsv元!I491="",0,タスクcsv元!I491)</f>
        <v>0</v>
      </c>
      <c r="I491">
        <f>IF(タスクcsv元!J491="",0,タスクcsv元!J491)</f>
        <v>0</v>
      </c>
      <c r="J491" t="str">
        <f t="shared" si="7"/>
        <v/>
      </c>
    </row>
    <row r="492" spans="1:10">
      <c r="A492" t="str">
        <f>IFERROR(VLOOKUP(タスクcsv元!B492,リスト!B:D,2,0),"")</f>
        <v/>
      </c>
      <c r="B492" t="str">
        <f>IFERROR(VLOOKUP(タスクcsv元!C492,リスト!F:G,2,0),"")</f>
        <v/>
      </c>
      <c r="C492" t="str">
        <f>IF(IFERROR(タスクcsv元!D492,"")=0,"",IFERROR(タスクcsv元!D492,""))</f>
        <v/>
      </c>
      <c r="D492" t="str">
        <f>IFERROR(VLOOKUP(タスクcsv元!E492,リスト!J:K,2,0),"")</f>
        <v/>
      </c>
      <c r="E492" s="11" t="str">
        <f>IF(タスクcsv元!F492=0,"",タスクcsv元!F492)</f>
        <v/>
      </c>
      <c r="F492" t="str">
        <f>IF(A492&lt;&gt;"",IF(タスクcsv元!G492="","false","true"),"")</f>
        <v/>
      </c>
      <c r="G492" t="str">
        <f>タスクcsv元!H492&amp;""</f>
        <v/>
      </c>
      <c r="H492">
        <f>IF(タスクcsv元!I492="",0,タスクcsv元!I492)</f>
        <v>0</v>
      </c>
      <c r="I492">
        <f>IF(タスクcsv元!J492="",0,タスクcsv元!J492)</f>
        <v>0</v>
      </c>
      <c r="J492" t="str">
        <f t="shared" si="7"/>
        <v/>
      </c>
    </row>
    <row r="493" spans="1:10">
      <c r="A493" t="str">
        <f>IFERROR(VLOOKUP(タスクcsv元!B493,リスト!B:D,2,0),"")</f>
        <v/>
      </c>
      <c r="B493" t="str">
        <f>IFERROR(VLOOKUP(タスクcsv元!C493,リスト!F:G,2,0),"")</f>
        <v/>
      </c>
      <c r="C493" t="str">
        <f>IF(IFERROR(タスクcsv元!D493,"")=0,"",IFERROR(タスクcsv元!D493,""))</f>
        <v/>
      </c>
      <c r="D493" t="str">
        <f>IFERROR(VLOOKUP(タスクcsv元!E493,リスト!J:K,2,0),"")</f>
        <v/>
      </c>
      <c r="E493" s="11" t="str">
        <f>IF(タスクcsv元!F493=0,"",タスクcsv元!F493)</f>
        <v/>
      </c>
      <c r="F493" t="str">
        <f>IF(A493&lt;&gt;"",IF(タスクcsv元!G493="","false","true"),"")</f>
        <v/>
      </c>
      <c r="G493" t="str">
        <f>タスクcsv元!H493&amp;""</f>
        <v/>
      </c>
      <c r="H493">
        <f>IF(タスクcsv元!I493="",0,タスクcsv元!I493)</f>
        <v>0</v>
      </c>
      <c r="I493">
        <f>IF(タスクcsv元!J493="",0,タスクcsv元!J493)</f>
        <v>0</v>
      </c>
      <c r="J493" t="str">
        <f t="shared" si="7"/>
        <v/>
      </c>
    </row>
    <row r="494" spans="1:10">
      <c r="A494" t="str">
        <f>IFERROR(VLOOKUP(タスクcsv元!B494,リスト!B:D,2,0),"")</f>
        <v/>
      </c>
      <c r="B494" t="str">
        <f>IFERROR(VLOOKUP(タスクcsv元!C494,リスト!F:G,2,0),"")</f>
        <v/>
      </c>
      <c r="C494" t="str">
        <f>IF(IFERROR(タスクcsv元!D494,"")=0,"",IFERROR(タスクcsv元!D494,""))</f>
        <v/>
      </c>
      <c r="D494" t="str">
        <f>IFERROR(VLOOKUP(タスクcsv元!E494,リスト!J:K,2,0),"")</f>
        <v/>
      </c>
      <c r="E494" s="11" t="str">
        <f>IF(タスクcsv元!F494=0,"",タスクcsv元!F494)</f>
        <v/>
      </c>
      <c r="F494" t="str">
        <f>IF(A494&lt;&gt;"",IF(タスクcsv元!G494="","false","true"),"")</f>
        <v/>
      </c>
      <c r="G494" t="str">
        <f>タスクcsv元!H494&amp;""</f>
        <v/>
      </c>
      <c r="H494">
        <f>IF(タスクcsv元!I494="",0,タスクcsv元!I494)</f>
        <v>0</v>
      </c>
      <c r="I494">
        <f>IF(タスクcsv元!J494="",0,タスクcsv元!J494)</f>
        <v>0</v>
      </c>
      <c r="J494" t="str">
        <f t="shared" si="7"/>
        <v/>
      </c>
    </row>
    <row r="495" spans="1:10">
      <c r="A495" t="str">
        <f>IFERROR(VLOOKUP(タスクcsv元!B495,リスト!B:D,2,0),"")</f>
        <v/>
      </c>
      <c r="B495" t="str">
        <f>IFERROR(VLOOKUP(タスクcsv元!C495,リスト!F:G,2,0),"")</f>
        <v/>
      </c>
      <c r="C495" t="str">
        <f>IF(IFERROR(タスクcsv元!D495,"")=0,"",IFERROR(タスクcsv元!D495,""))</f>
        <v/>
      </c>
      <c r="D495" t="str">
        <f>IFERROR(VLOOKUP(タスクcsv元!E495,リスト!J:K,2,0),"")</f>
        <v/>
      </c>
      <c r="E495" s="11" t="str">
        <f>IF(タスクcsv元!F495=0,"",タスクcsv元!F495)</f>
        <v/>
      </c>
      <c r="F495" t="str">
        <f>IF(A495&lt;&gt;"",IF(タスクcsv元!G495="","false","true"),"")</f>
        <v/>
      </c>
      <c r="G495" t="str">
        <f>タスクcsv元!H495&amp;""</f>
        <v/>
      </c>
      <c r="H495">
        <f>IF(タスクcsv元!I495="",0,タスクcsv元!I495)</f>
        <v>0</v>
      </c>
      <c r="I495">
        <f>IF(タスクcsv元!J495="",0,タスクcsv元!J495)</f>
        <v>0</v>
      </c>
      <c r="J495" t="str">
        <f t="shared" si="7"/>
        <v/>
      </c>
    </row>
    <row r="496" spans="1:10">
      <c r="A496" t="str">
        <f>IFERROR(VLOOKUP(タスクcsv元!B496,リスト!B:D,2,0),"")</f>
        <v/>
      </c>
      <c r="B496" t="str">
        <f>IFERROR(VLOOKUP(タスクcsv元!C496,リスト!F:G,2,0),"")</f>
        <v/>
      </c>
      <c r="C496" t="str">
        <f>IF(IFERROR(タスクcsv元!D496,"")=0,"",IFERROR(タスクcsv元!D496,""))</f>
        <v/>
      </c>
      <c r="D496" t="str">
        <f>IFERROR(VLOOKUP(タスクcsv元!E496,リスト!J:K,2,0),"")</f>
        <v/>
      </c>
      <c r="E496" s="11" t="str">
        <f>IF(タスクcsv元!F496=0,"",タスクcsv元!F496)</f>
        <v/>
      </c>
      <c r="F496" t="str">
        <f>IF(A496&lt;&gt;"",IF(タスクcsv元!G496="","false","true"),"")</f>
        <v/>
      </c>
      <c r="G496" t="str">
        <f>タスクcsv元!H496&amp;""</f>
        <v/>
      </c>
      <c r="H496">
        <f>IF(タスクcsv元!I496="",0,タスクcsv元!I496)</f>
        <v>0</v>
      </c>
      <c r="I496">
        <f>IF(タスクcsv元!J496="",0,タスクcsv元!J496)</f>
        <v>0</v>
      </c>
      <c r="J496" t="str">
        <f t="shared" si="7"/>
        <v/>
      </c>
    </row>
    <row r="497" spans="1:10">
      <c r="A497" t="str">
        <f>IFERROR(VLOOKUP(タスクcsv元!B497,リスト!B:D,2,0),"")</f>
        <v/>
      </c>
      <c r="B497" t="str">
        <f>IFERROR(VLOOKUP(タスクcsv元!C497,リスト!F:G,2,0),"")</f>
        <v/>
      </c>
      <c r="C497" t="str">
        <f>IF(IFERROR(タスクcsv元!D497,"")=0,"",IFERROR(タスクcsv元!D497,""))</f>
        <v/>
      </c>
      <c r="D497" t="str">
        <f>IFERROR(VLOOKUP(タスクcsv元!E497,リスト!J:K,2,0),"")</f>
        <v/>
      </c>
      <c r="E497" s="11" t="str">
        <f>IF(タスクcsv元!F497=0,"",タスクcsv元!F497)</f>
        <v/>
      </c>
      <c r="F497" t="str">
        <f>IF(A497&lt;&gt;"",IF(タスクcsv元!G497="","false","true"),"")</f>
        <v/>
      </c>
      <c r="G497" t="str">
        <f>タスクcsv元!H497&amp;""</f>
        <v/>
      </c>
      <c r="H497">
        <f>IF(タスクcsv元!I497="",0,タスクcsv元!I497)</f>
        <v>0</v>
      </c>
      <c r="I497">
        <f>IF(タスクcsv元!J497="",0,タスクcsv元!J497)</f>
        <v>0</v>
      </c>
      <c r="J497" t="str">
        <f t="shared" si="7"/>
        <v/>
      </c>
    </row>
    <row r="498" spans="1:10">
      <c r="A498" t="str">
        <f>IFERROR(VLOOKUP(タスクcsv元!B498,リスト!B:D,2,0),"")</f>
        <v/>
      </c>
      <c r="B498" t="str">
        <f>IFERROR(VLOOKUP(タスクcsv元!C498,リスト!F:G,2,0),"")</f>
        <v/>
      </c>
      <c r="C498" t="str">
        <f>IF(IFERROR(タスクcsv元!D498,"")=0,"",IFERROR(タスクcsv元!D498,""))</f>
        <v/>
      </c>
      <c r="D498" t="str">
        <f>IFERROR(VLOOKUP(タスクcsv元!E498,リスト!J:K,2,0),"")</f>
        <v/>
      </c>
      <c r="E498" s="11" t="str">
        <f>IF(タスクcsv元!F498=0,"",タスクcsv元!F498)</f>
        <v/>
      </c>
      <c r="F498" t="str">
        <f>IF(A498&lt;&gt;"",IF(タスクcsv元!G498="","false","true"),"")</f>
        <v/>
      </c>
      <c r="G498" t="str">
        <f>タスクcsv元!H498&amp;""</f>
        <v/>
      </c>
      <c r="H498">
        <f>IF(タスクcsv元!I498="",0,タスクcsv元!I498)</f>
        <v>0</v>
      </c>
      <c r="I498">
        <f>IF(タスクcsv元!J498="",0,タスクcsv元!J498)</f>
        <v>0</v>
      </c>
      <c r="J498" t="str">
        <f t="shared" si="7"/>
        <v/>
      </c>
    </row>
    <row r="499" spans="1:10">
      <c r="A499" t="str">
        <f>IFERROR(VLOOKUP(タスクcsv元!B499,リスト!B:D,2,0),"")</f>
        <v/>
      </c>
      <c r="B499" t="str">
        <f>IFERROR(VLOOKUP(タスクcsv元!C499,リスト!F:G,2,0),"")</f>
        <v/>
      </c>
      <c r="C499" t="str">
        <f>IF(IFERROR(タスクcsv元!D499,"")=0,"",IFERROR(タスクcsv元!D499,""))</f>
        <v/>
      </c>
      <c r="D499" t="str">
        <f>IFERROR(VLOOKUP(タスクcsv元!E499,リスト!J:K,2,0),"")</f>
        <v/>
      </c>
      <c r="E499" s="11" t="str">
        <f>IF(タスクcsv元!F499=0,"",タスクcsv元!F499)</f>
        <v/>
      </c>
      <c r="F499" t="str">
        <f>IF(A499&lt;&gt;"",IF(タスクcsv元!G499="","false","true"),"")</f>
        <v/>
      </c>
      <c r="G499" t="str">
        <f>タスクcsv元!H499&amp;""</f>
        <v/>
      </c>
      <c r="H499">
        <f>IF(タスクcsv元!I499="",0,タスクcsv元!I499)</f>
        <v>0</v>
      </c>
      <c r="I499">
        <f>IF(タスクcsv元!J499="",0,タスクcsv元!J499)</f>
        <v>0</v>
      </c>
      <c r="J499" t="str">
        <f t="shared" si="7"/>
        <v/>
      </c>
    </row>
    <row r="500" spans="1:10">
      <c r="A500" t="str">
        <f>IFERROR(VLOOKUP(タスクcsv元!B500,リスト!B:D,2,0),"")</f>
        <v/>
      </c>
      <c r="B500" t="str">
        <f>IFERROR(VLOOKUP(タスクcsv元!C500,リスト!F:G,2,0),"")</f>
        <v/>
      </c>
      <c r="C500" t="str">
        <f>IF(IFERROR(タスクcsv元!D500,"")=0,"",IFERROR(タスクcsv元!D500,""))</f>
        <v/>
      </c>
      <c r="D500" t="str">
        <f>IFERROR(VLOOKUP(タスクcsv元!E500,リスト!J:K,2,0),"")</f>
        <v/>
      </c>
      <c r="E500" s="11" t="str">
        <f>IF(タスクcsv元!F500=0,"",タスクcsv元!F500)</f>
        <v/>
      </c>
      <c r="F500" t="str">
        <f>IF(A500&lt;&gt;"",IF(タスクcsv元!G500="","false","true"),"")</f>
        <v/>
      </c>
      <c r="G500" t="str">
        <f>タスクcsv元!H500&amp;""</f>
        <v/>
      </c>
      <c r="H500">
        <f>IF(タスクcsv元!I500="",0,タスクcsv元!I500)</f>
        <v>0</v>
      </c>
      <c r="I500">
        <f>IF(タスクcsv元!J500="",0,タスクcsv元!J500)</f>
        <v>0</v>
      </c>
      <c r="J500" t="str">
        <f t="shared" si="7"/>
        <v/>
      </c>
    </row>
    <row r="501" spans="1:10">
      <c r="A501" t="str">
        <f>IFERROR(VLOOKUP(タスクcsv元!B501,リスト!B:D,2,0),"")</f>
        <v/>
      </c>
      <c r="B501" t="str">
        <f>IFERROR(VLOOKUP(タスクcsv元!C501,リスト!F:G,2,0),"")</f>
        <v/>
      </c>
      <c r="C501" t="str">
        <f>IF(IFERROR(タスクcsv元!D501,"")=0,"",IFERROR(タスクcsv元!D501,""))</f>
        <v/>
      </c>
      <c r="D501" t="str">
        <f>IFERROR(VLOOKUP(タスクcsv元!E501,リスト!J:K,2,0),"")</f>
        <v/>
      </c>
      <c r="E501" s="11" t="str">
        <f>IF(タスクcsv元!F501=0,"",タスクcsv元!F501)</f>
        <v/>
      </c>
      <c r="F501" t="str">
        <f>IF(A501&lt;&gt;"",IF(タスクcsv元!G501="","false","true"),"")</f>
        <v/>
      </c>
      <c r="G501" t="str">
        <f>タスクcsv元!H501&amp;""</f>
        <v/>
      </c>
      <c r="H501">
        <f>IF(タスクcsv元!I501="",0,タスクcsv元!I501)</f>
        <v>0</v>
      </c>
      <c r="I501">
        <f>IF(タスクcsv元!J501="",0,タスクcsv元!J501)</f>
        <v>0</v>
      </c>
      <c r="J501" t="str">
        <f t="shared" si="7"/>
        <v/>
      </c>
    </row>
    <row r="502" spans="1:10">
      <c r="A502" t="str">
        <f>IFERROR(VLOOKUP(タスクcsv元!B502,リスト!B:D,2,0),"")</f>
        <v/>
      </c>
      <c r="B502" t="str">
        <f>IFERROR(VLOOKUP(タスクcsv元!C502,リスト!F:G,2,0),"")</f>
        <v/>
      </c>
      <c r="C502" t="str">
        <f>IF(IFERROR(タスクcsv元!D502,"")=0,"",IFERROR(タスクcsv元!D502,""))</f>
        <v/>
      </c>
      <c r="D502" t="str">
        <f>IFERROR(VLOOKUP(タスクcsv元!E502,リスト!J:K,2,0),"")</f>
        <v/>
      </c>
      <c r="E502" s="11" t="str">
        <f>IF(タスクcsv元!F502=0,"",タスクcsv元!F502)</f>
        <v/>
      </c>
      <c r="F502" t="str">
        <f>IF(A502&lt;&gt;"",IF(タスクcsv元!G502="","false","true"),"")</f>
        <v/>
      </c>
      <c r="G502" t="str">
        <f>タスクcsv元!H502&amp;""</f>
        <v/>
      </c>
      <c r="H502">
        <f>IF(タスクcsv元!I502="",0,タスクcsv元!I502)</f>
        <v>0</v>
      </c>
      <c r="I502">
        <f>IF(タスクcsv元!J502="",0,タスクcsv元!J502)</f>
        <v>0</v>
      </c>
      <c r="J502" t="str">
        <f t="shared" si="7"/>
        <v/>
      </c>
    </row>
    <row r="503" spans="1:10">
      <c r="A503" t="str">
        <f>IFERROR(VLOOKUP(タスクcsv元!B503,リスト!B:D,2,0),"")</f>
        <v/>
      </c>
      <c r="B503" t="str">
        <f>IFERROR(VLOOKUP(タスクcsv元!C503,リスト!F:G,2,0),"")</f>
        <v/>
      </c>
      <c r="C503" t="str">
        <f>IF(IFERROR(タスクcsv元!D503,"")=0,"",IFERROR(タスクcsv元!D503,""))</f>
        <v/>
      </c>
      <c r="D503" t="str">
        <f>IFERROR(VLOOKUP(タスクcsv元!E503,リスト!J:K,2,0),"")</f>
        <v/>
      </c>
      <c r="E503" s="11" t="str">
        <f>IF(タスクcsv元!F503=0,"",タスクcsv元!F503)</f>
        <v/>
      </c>
      <c r="F503" t="str">
        <f>IF(A503&lt;&gt;"",IF(タスクcsv元!G503="","false","true"),"")</f>
        <v/>
      </c>
      <c r="G503" t="str">
        <f>タスクcsv元!H503&amp;""</f>
        <v/>
      </c>
      <c r="H503">
        <f>IF(タスクcsv元!I503="",0,タスクcsv元!I503)</f>
        <v>0</v>
      </c>
      <c r="I503">
        <f>IF(タスクcsv元!J503="",0,タスクcsv元!J503)</f>
        <v>0</v>
      </c>
      <c r="J503" t="str">
        <f t="shared" si="7"/>
        <v/>
      </c>
    </row>
    <row r="504" spans="1:10">
      <c r="A504" t="str">
        <f>IFERROR(VLOOKUP(タスクcsv元!B504,リスト!B:D,2,0),"")</f>
        <v/>
      </c>
      <c r="B504" t="str">
        <f>IFERROR(VLOOKUP(タスクcsv元!C504,リスト!F:G,2,0),"")</f>
        <v/>
      </c>
      <c r="C504" t="str">
        <f>IF(IFERROR(タスクcsv元!D504,"")=0,"",IFERROR(タスクcsv元!D504,""))</f>
        <v/>
      </c>
      <c r="D504" t="str">
        <f>IFERROR(VLOOKUP(タスクcsv元!E504,リスト!J:K,2,0),"")</f>
        <v/>
      </c>
      <c r="E504" s="11" t="str">
        <f>IF(タスクcsv元!F504=0,"",タスクcsv元!F504)</f>
        <v/>
      </c>
      <c r="F504" t="str">
        <f>IF(A504&lt;&gt;"",IF(タスクcsv元!G504="","false","true"),"")</f>
        <v/>
      </c>
      <c r="G504" t="str">
        <f>タスクcsv元!H504&amp;""</f>
        <v/>
      </c>
      <c r="H504">
        <f>IF(タスクcsv元!I504="",0,タスクcsv元!I504)</f>
        <v>0</v>
      </c>
      <c r="I504">
        <f>IF(タスクcsv元!J504="",0,タスクcsv元!J504)</f>
        <v>0</v>
      </c>
      <c r="J504" t="str">
        <f t="shared" si="7"/>
        <v/>
      </c>
    </row>
    <row r="505" spans="1:10">
      <c r="A505" t="str">
        <f>IFERROR(VLOOKUP(タスクcsv元!B505,リスト!B:D,2,0),"")</f>
        <v/>
      </c>
      <c r="B505" t="str">
        <f>IFERROR(VLOOKUP(タスクcsv元!C505,リスト!F:G,2,0),"")</f>
        <v/>
      </c>
      <c r="C505" t="str">
        <f>IF(IFERROR(タスクcsv元!D505,"")=0,"",IFERROR(タスクcsv元!D505,""))</f>
        <v/>
      </c>
      <c r="D505" t="str">
        <f>IFERROR(VLOOKUP(タスクcsv元!E505,リスト!J:K,2,0),"")</f>
        <v/>
      </c>
      <c r="E505" s="11" t="str">
        <f>IF(タスクcsv元!F505=0,"",タスクcsv元!F505)</f>
        <v/>
      </c>
      <c r="F505" t="str">
        <f>IF(A505&lt;&gt;"",IF(タスクcsv元!G505="","false","true"),"")</f>
        <v/>
      </c>
      <c r="G505" t="str">
        <f>タスクcsv元!H505&amp;""</f>
        <v/>
      </c>
      <c r="H505">
        <f>IF(タスクcsv元!I505="",0,タスクcsv元!I505)</f>
        <v>0</v>
      </c>
      <c r="I505">
        <f>IF(タスクcsv元!J505="",0,タスクcsv元!J505)</f>
        <v>0</v>
      </c>
      <c r="J505" t="str">
        <f t="shared" si="7"/>
        <v/>
      </c>
    </row>
    <row r="506" spans="1:10">
      <c r="A506" t="str">
        <f>IFERROR(VLOOKUP(タスクcsv元!B506,リスト!B:D,2,0),"")</f>
        <v/>
      </c>
      <c r="B506" t="str">
        <f>IFERROR(VLOOKUP(タスクcsv元!C506,リスト!F:G,2,0),"")</f>
        <v/>
      </c>
      <c r="C506" t="str">
        <f>IF(IFERROR(タスクcsv元!D506,"")=0,"",IFERROR(タスクcsv元!D506,""))</f>
        <v/>
      </c>
      <c r="D506" t="str">
        <f>IFERROR(VLOOKUP(タスクcsv元!E506,リスト!J:K,2,0),"")</f>
        <v/>
      </c>
      <c r="E506" s="11" t="str">
        <f>IF(タスクcsv元!F506=0,"",タスクcsv元!F506)</f>
        <v/>
      </c>
      <c r="F506" t="str">
        <f>IF(A506&lt;&gt;"",IF(タスクcsv元!G506="","false","true"),"")</f>
        <v/>
      </c>
      <c r="G506" t="str">
        <f>タスクcsv元!H506&amp;""</f>
        <v/>
      </c>
      <c r="H506">
        <f>IF(タスクcsv元!I506="",0,タスクcsv元!I506)</f>
        <v>0</v>
      </c>
      <c r="I506">
        <f>IF(タスクcsv元!J506="",0,タスクcsv元!J506)</f>
        <v>0</v>
      </c>
      <c r="J506" t="str">
        <f t="shared" si="7"/>
        <v/>
      </c>
    </row>
    <row r="507" spans="1:10">
      <c r="A507" t="str">
        <f>IFERROR(VLOOKUP(タスクcsv元!B507,リスト!B:D,2,0),"")</f>
        <v/>
      </c>
      <c r="B507" t="str">
        <f>IFERROR(VLOOKUP(タスクcsv元!C507,リスト!F:G,2,0),"")</f>
        <v/>
      </c>
      <c r="C507" t="str">
        <f>IF(IFERROR(タスクcsv元!D507,"")=0,"",IFERROR(タスクcsv元!D507,""))</f>
        <v/>
      </c>
      <c r="D507" t="str">
        <f>IFERROR(VLOOKUP(タスクcsv元!E507,リスト!J:K,2,0),"")</f>
        <v/>
      </c>
      <c r="E507" s="11" t="str">
        <f>IF(タスクcsv元!F507=0,"",タスクcsv元!F507)</f>
        <v/>
      </c>
      <c r="F507" t="str">
        <f>IF(A507&lt;&gt;"",IF(タスクcsv元!G507="","false","true"),"")</f>
        <v/>
      </c>
      <c r="G507" t="str">
        <f>タスクcsv元!H507&amp;""</f>
        <v/>
      </c>
      <c r="H507">
        <f>IF(タスクcsv元!I507="",0,タスクcsv元!I507)</f>
        <v>0</v>
      </c>
      <c r="I507">
        <f>IF(タスクcsv元!J507="",0,タスクcsv元!J507)</f>
        <v>0</v>
      </c>
      <c r="J507" t="str">
        <f t="shared" si="7"/>
        <v/>
      </c>
    </row>
    <row r="508" spans="1:10">
      <c r="A508" t="str">
        <f>IFERROR(VLOOKUP(タスクcsv元!B508,リスト!B:D,2,0),"")</f>
        <v/>
      </c>
      <c r="B508" t="str">
        <f>IFERROR(VLOOKUP(タスクcsv元!C508,リスト!F:G,2,0),"")</f>
        <v/>
      </c>
      <c r="C508" t="str">
        <f>IF(IFERROR(タスクcsv元!D508,"")=0,"",IFERROR(タスクcsv元!D508,""))</f>
        <v/>
      </c>
      <c r="D508" t="str">
        <f>IFERROR(VLOOKUP(タスクcsv元!E508,リスト!J:K,2,0),"")</f>
        <v/>
      </c>
      <c r="E508" s="11" t="str">
        <f>IF(タスクcsv元!F508=0,"",タスクcsv元!F508)</f>
        <v/>
      </c>
      <c r="F508" t="str">
        <f>IF(A508&lt;&gt;"",IF(タスクcsv元!G508="","false","true"),"")</f>
        <v/>
      </c>
      <c r="G508" t="str">
        <f>タスクcsv元!H508&amp;""</f>
        <v/>
      </c>
      <c r="H508">
        <f>IF(タスクcsv元!I508="",0,タスクcsv元!I508)</f>
        <v>0</v>
      </c>
      <c r="I508">
        <f>IF(タスクcsv元!J508="",0,タスクcsv元!J508)</f>
        <v>0</v>
      </c>
      <c r="J508" t="str">
        <f t="shared" si="7"/>
        <v/>
      </c>
    </row>
    <row r="509" spans="1:10">
      <c r="A509" t="str">
        <f>IFERROR(VLOOKUP(タスクcsv元!B509,リスト!B:D,2,0),"")</f>
        <v/>
      </c>
      <c r="B509" t="str">
        <f>IFERROR(VLOOKUP(タスクcsv元!C509,リスト!F:G,2,0),"")</f>
        <v/>
      </c>
      <c r="C509" t="str">
        <f>IF(IFERROR(タスクcsv元!D509,"")=0,"",IFERROR(タスクcsv元!D509,""))</f>
        <v/>
      </c>
      <c r="D509" t="str">
        <f>IFERROR(VLOOKUP(タスクcsv元!E509,リスト!J:K,2,0),"")</f>
        <v/>
      </c>
      <c r="E509" s="11" t="str">
        <f>IF(タスクcsv元!F509=0,"",タスクcsv元!F509)</f>
        <v/>
      </c>
      <c r="F509" t="str">
        <f>IF(A509&lt;&gt;"",IF(タスクcsv元!G509="","false","true"),"")</f>
        <v/>
      </c>
      <c r="G509" t="str">
        <f>タスクcsv元!H509&amp;""</f>
        <v/>
      </c>
      <c r="H509">
        <f>IF(タスクcsv元!I509="",0,タスクcsv元!I509)</f>
        <v>0</v>
      </c>
      <c r="I509">
        <f>IF(タスクcsv元!J509="",0,タスクcsv元!J509)</f>
        <v>0</v>
      </c>
      <c r="J509" t="str">
        <f t="shared" si="7"/>
        <v/>
      </c>
    </row>
    <row r="510" spans="1:10">
      <c r="A510" t="str">
        <f>IFERROR(VLOOKUP(タスクcsv元!B510,リスト!B:D,2,0),"")</f>
        <v/>
      </c>
      <c r="B510" t="str">
        <f>IFERROR(VLOOKUP(タスクcsv元!C510,リスト!F:G,2,0),"")</f>
        <v/>
      </c>
      <c r="C510" t="str">
        <f>IF(IFERROR(タスクcsv元!D510,"")=0,"",IFERROR(タスクcsv元!D510,""))</f>
        <v/>
      </c>
      <c r="D510" t="str">
        <f>IFERROR(VLOOKUP(タスクcsv元!E510,リスト!J:K,2,0),"")</f>
        <v/>
      </c>
      <c r="E510" s="11" t="str">
        <f>IF(タスクcsv元!F510=0,"",タスクcsv元!F510)</f>
        <v/>
      </c>
      <c r="F510" t="str">
        <f>IF(A510&lt;&gt;"",IF(タスクcsv元!G510="","false","true"),"")</f>
        <v/>
      </c>
      <c r="G510" t="str">
        <f>タスクcsv元!H510&amp;""</f>
        <v/>
      </c>
      <c r="H510">
        <f>IF(タスクcsv元!I510="",0,タスクcsv元!I510)</f>
        <v>0</v>
      </c>
      <c r="I510">
        <f>IF(タスクcsv元!J510="",0,タスクcsv元!J510)</f>
        <v>0</v>
      </c>
      <c r="J510" t="str">
        <f t="shared" si="7"/>
        <v/>
      </c>
    </row>
    <row r="511" spans="1:10">
      <c r="A511" t="str">
        <f>IFERROR(VLOOKUP(タスクcsv元!B511,リスト!B:D,2,0),"")</f>
        <v/>
      </c>
      <c r="B511" t="str">
        <f>IFERROR(VLOOKUP(タスクcsv元!C511,リスト!F:G,2,0),"")</f>
        <v/>
      </c>
      <c r="C511" t="str">
        <f>IF(IFERROR(タスクcsv元!D511,"")=0,"",IFERROR(タスクcsv元!D511,""))</f>
        <v/>
      </c>
      <c r="D511" t="str">
        <f>IFERROR(VLOOKUP(タスクcsv元!E511,リスト!J:K,2,0),"")</f>
        <v/>
      </c>
      <c r="E511" s="11" t="str">
        <f>IF(タスクcsv元!F511=0,"",タスクcsv元!F511)</f>
        <v/>
      </c>
      <c r="F511" t="str">
        <f>IF(A511&lt;&gt;"",IF(タスクcsv元!G511="","false","true"),"")</f>
        <v/>
      </c>
      <c r="G511" t="str">
        <f>タスクcsv元!H511&amp;""</f>
        <v/>
      </c>
      <c r="H511">
        <f>IF(タスクcsv元!I511="",0,タスクcsv元!I511)</f>
        <v>0</v>
      </c>
      <c r="I511">
        <f>IF(タスクcsv元!J511="",0,タスクcsv元!J511)</f>
        <v>0</v>
      </c>
      <c r="J511" t="str">
        <f t="shared" si="7"/>
        <v/>
      </c>
    </row>
    <row r="512" spans="1:10">
      <c r="A512" t="str">
        <f>IFERROR(VLOOKUP(タスクcsv元!B512,リスト!B:D,2,0),"")</f>
        <v/>
      </c>
      <c r="B512" t="str">
        <f>IFERROR(VLOOKUP(タスクcsv元!C512,リスト!F:G,2,0),"")</f>
        <v/>
      </c>
      <c r="C512" t="str">
        <f>IF(IFERROR(タスクcsv元!D512,"")=0,"",IFERROR(タスクcsv元!D512,""))</f>
        <v/>
      </c>
      <c r="D512" t="str">
        <f>IFERROR(VLOOKUP(タスクcsv元!E512,リスト!J:K,2,0),"")</f>
        <v/>
      </c>
      <c r="E512" s="11" t="str">
        <f>IF(タスクcsv元!F512=0,"",タスクcsv元!F512)</f>
        <v/>
      </c>
      <c r="F512" t="str">
        <f>IF(A512&lt;&gt;"",IF(タスクcsv元!G512="","false","true"),"")</f>
        <v/>
      </c>
      <c r="G512" t="str">
        <f>タスクcsv元!H512&amp;""</f>
        <v/>
      </c>
      <c r="H512">
        <f>IF(タスクcsv元!I512="",0,タスクcsv元!I512)</f>
        <v>0</v>
      </c>
      <c r="I512">
        <f>IF(タスクcsv元!J512="",0,タスクcsv元!J512)</f>
        <v>0</v>
      </c>
      <c r="J512" t="str">
        <f t="shared" si="7"/>
        <v/>
      </c>
    </row>
    <row r="513" spans="1:10">
      <c r="A513" t="str">
        <f>IFERROR(VLOOKUP(タスクcsv元!B513,リスト!B:D,2,0),"")</f>
        <v/>
      </c>
      <c r="B513" t="str">
        <f>IFERROR(VLOOKUP(タスクcsv元!C513,リスト!F:G,2,0),"")</f>
        <v/>
      </c>
      <c r="C513" t="str">
        <f>IF(IFERROR(タスクcsv元!D513,"")=0,"",IFERROR(タスクcsv元!D513,""))</f>
        <v/>
      </c>
      <c r="D513" t="str">
        <f>IFERROR(VLOOKUP(タスクcsv元!E513,リスト!J:K,2,0),"")</f>
        <v/>
      </c>
      <c r="E513" s="11" t="str">
        <f>IF(タスクcsv元!F513=0,"",タスクcsv元!F513)</f>
        <v/>
      </c>
      <c r="F513" t="str">
        <f>IF(A513&lt;&gt;"",IF(タスクcsv元!G513="","false","true"),"")</f>
        <v/>
      </c>
      <c r="G513" t="str">
        <f>タスクcsv元!H513&amp;""</f>
        <v/>
      </c>
      <c r="H513">
        <f>IF(タスクcsv元!I513="",0,タスクcsv元!I513)</f>
        <v>0</v>
      </c>
      <c r="I513">
        <f>IF(タスクcsv元!J513="",0,タスクcsv元!J513)</f>
        <v>0</v>
      </c>
      <c r="J513" t="str">
        <f t="shared" si="7"/>
        <v/>
      </c>
    </row>
    <row r="514" spans="1:10">
      <c r="A514" t="str">
        <f>IFERROR(VLOOKUP(タスクcsv元!B514,リスト!B:D,2,0),"")</f>
        <v/>
      </c>
      <c r="B514" t="str">
        <f>IFERROR(VLOOKUP(タスクcsv元!C514,リスト!F:G,2,0),"")</f>
        <v/>
      </c>
      <c r="C514" t="str">
        <f>IF(IFERROR(タスクcsv元!D514,"")=0,"",IFERROR(タスクcsv元!D514,""))</f>
        <v/>
      </c>
      <c r="D514" t="str">
        <f>IFERROR(VLOOKUP(タスクcsv元!E514,リスト!J:K,2,0),"")</f>
        <v/>
      </c>
      <c r="E514" s="11" t="str">
        <f>IF(タスクcsv元!F514=0,"",タスクcsv元!F514)</f>
        <v/>
      </c>
      <c r="F514" t="str">
        <f>IF(A514&lt;&gt;"",IF(タスクcsv元!G514="","false","true"),"")</f>
        <v/>
      </c>
      <c r="G514" t="str">
        <f>タスクcsv元!H514&amp;""</f>
        <v/>
      </c>
      <c r="H514">
        <f>IF(タスクcsv元!I514="",0,タスクcsv元!I514)</f>
        <v>0</v>
      </c>
      <c r="I514">
        <f>IF(タスクcsv元!J514="",0,タスクcsv元!J514)</f>
        <v>0</v>
      </c>
      <c r="J514" t="str">
        <f t="shared" si="7"/>
        <v/>
      </c>
    </row>
    <row r="515" spans="1:10">
      <c r="A515" t="str">
        <f>IFERROR(VLOOKUP(タスクcsv元!B515,リスト!B:D,2,0),"")</f>
        <v/>
      </c>
      <c r="B515" t="str">
        <f>IFERROR(VLOOKUP(タスクcsv元!C515,リスト!F:G,2,0),"")</f>
        <v/>
      </c>
      <c r="C515" t="str">
        <f>IF(IFERROR(タスクcsv元!D515,"")=0,"",IFERROR(タスクcsv元!D515,""))</f>
        <v/>
      </c>
      <c r="D515" t="str">
        <f>IFERROR(VLOOKUP(タスクcsv元!E515,リスト!J:K,2,0),"")</f>
        <v/>
      </c>
      <c r="E515" s="11" t="str">
        <f>IF(タスクcsv元!F515=0,"",タスクcsv元!F515)</f>
        <v/>
      </c>
      <c r="F515" t="str">
        <f>IF(A515&lt;&gt;"",IF(タスクcsv元!G515="","false","true"),"")</f>
        <v/>
      </c>
      <c r="G515" t="str">
        <f>タスクcsv元!H515&amp;""</f>
        <v/>
      </c>
      <c r="H515">
        <f>IF(タスクcsv元!I515="",0,タスクcsv元!I515)</f>
        <v>0</v>
      </c>
      <c r="I515">
        <f>IF(タスクcsv元!J515="",0,タスクcsv元!J515)</f>
        <v>0</v>
      </c>
      <c r="J515" t="str">
        <f t="shared" ref="J515:J564" si="8">IF(A515&lt;&gt;"","INSERT INTO task("&amp;$A$1&amp;","&amp;$B$1&amp;","&amp;$C$1&amp;","&amp;$D$1&amp;","&amp;$E$1&amp;","&amp;$F$1&amp;","&amp;$G$1&amp;","&amp;$H$1&amp;","&amp;$I$1&amp;") VALUES('"&amp;A515&amp;"','"&amp;B515&amp;"','"&amp;C515&amp;"','"&amp;D515&amp;"',"&amp;IF(E515="","null","'"&amp;TEXT(E515,"yyyy/MM/dd")&amp;"'")&amp;",'"&amp;F515&amp;"','"&amp;G515&amp;"','"&amp;H515&amp;"','"&amp;I515&amp;"');","")</f>
        <v/>
      </c>
    </row>
    <row r="516" spans="1:10">
      <c r="A516" t="str">
        <f>IFERROR(VLOOKUP(タスクcsv元!B516,リスト!B:D,2,0),"")</f>
        <v/>
      </c>
      <c r="B516" t="str">
        <f>IFERROR(VLOOKUP(タスクcsv元!C516,リスト!F:G,2,0),"")</f>
        <v/>
      </c>
      <c r="C516" t="str">
        <f>IF(IFERROR(タスクcsv元!D516,"")=0,"",IFERROR(タスクcsv元!D516,""))</f>
        <v/>
      </c>
      <c r="D516" t="str">
        <f>IFERROR(VLOOKUP(タスクcsv元!E516,リスト!J:K,2,0),"")</f>
        <v/>
      </c>
      <c r="E516" s="11" t="str">
        <f>IF(タスクcsv元!F516=0,"",タスクcsv元!F516)</f>
        <v/>
      </c>
      <c r="F516" t="str">
        <f>IF(A516&lt;&gt;"",IF(タスクcsv元!G516="","false","true"),"")</f>
        <v/>
      </c>
      <c r="G516" t="str">
        <f>タスクcsv元!H516&amp;""</f>
        <v/>
      </c>
      <c r="H516">
        <f>IF(タスクcsv元!I516="",0,タスクcsv元!I516)</f>
        <v>0</v>
      </c>
      <c r="I516">
        <f>IF(タスクcsv元!J516="",0,タスクcsv元!J516)</f>
        <v>0</v>
      </c>
      <c r="J516" t="str">
        <f t="shared" si="8"/>
        <v/>
      </c>
    </row>
    <row r="517" spans="1:10">
      <c r="A517" t="str">
        <f>IFERROR(VLOOKUP(タスクcsv元!B517,リスト!B:D,2,0),"")</f>
        <v/>
      </c>
      <c r="B517" t="str">
        <f>IFERROR(VLOOKUP(タスクcsv元!C517,リスト!F:G,2,0),"")</f>
        <v/>
      </c>
      <c r="C517" t="str">
        <f>IF(IFERROR(タスクcsv元!D517,"")=0,"",IFERROR(タスクcsv元!D517,""))</f>
        <v/>
      </c>
      <c r="D517" t="str">
        <f>IFERROR(VLOOKUP(タスクcsv元!E517,リスト!J:K,2,0),"")</f>
        <v/>
      </c>
      <c r="E517" s="11" t="str">
        <f>IF(タスクcsv元!F517=0,"",タスクcsv元!F517)</f>
        <v/>
      </c>
      <c r="F517" t="str">
        <f>IF(A517&lt;&gt;"",IF(タスクcsv元!G517="","false","true"),"")</f>
        <v/>
      </c>
      <c r="G517" t="str">
        <f>タスクcsv元!H517&amp;""</f>
        <v/>
      </c>
      <c r="H517">
        <f>IF(タスクcsv元!I517="",0,タスクcsv元!I517)</f>
        <v>0</v>
      </c>
      <c r="I517">
        <f>IF(タスクcsv元!J517="",0,タスクcsv元!J517)</f>
        <v>0</v>
      </c>
      <c r="J517" t="str">
        <f t="shared" si="8"/>
        <v/>
      </c>
    </row>
    <row r="518" spans="1:10">
      <c r="A518" t="str">
        <f>IFERROR(VLOOKUP(タスクcsv元!B518,リスト!B:D,2,0),"")</f>
        <v/>
      </c>
      <c r="B518" t="str">
        <f>IFERROR(VLOOKUP(タスクcsv元!C518,リスト!F:G,2,0),"")</f>
        <v/>
      </c>
      <c r="C518" t="str">
        <f>IF(IFERROR(タスクcsv元!D518,"")=0,"",IFERROR(タスクcsv元!D518,""))</f>
        <v/>
      </c>
      <c r="D518" t="str">
        <f>IFERROR(VLOOKUP(タスクcsv元!E518,リスト!J:K,2,0),"")</f>
        <v/>
      </c>
      <c r="E518" s="11" t="str">
        <f>IF(タスクcsv元!F518=0,"",タスクcsv元!F518)</f>
        <v/>
      </c>
      <c r="F518" t="str">
        <f>IF(A518&lt;&gt;"",IF(タスクcsv元!G518="","false","true"),"")</f>
        <v/>
      </c>
      <c r="G518" t="str">
        <f>タスクcsv元!H518&amp;""</f>
        <v/>
      </c>
      <c r="H518">
        <f>IF(タスクcsv元!I518="",0,タスクcsv元!I518)</f>
        <v>0</v>
      </c>
      <c r="I518">
        <f>IF(タスクcsv元!J518="",0,タスクcsv元!J518)</f>
        <v>0</v>
      </c>
      <c r="J518" t="str">
        <f t="shared" si="8"/>
        <v/>
      </c>
    </row>
    <row r="519" spans="1:10">
      <c r="A519" t="str">
        <f>IFERROR(VLOOKUP(タスクcsv元!B519,リスト!B:D,2,0),"")</f>
        <v/>
      </c>
      <c r="B519" t="str">
        <f>IFERROR(VLOOKUP(タスクcsv元!C519,リスト!F:G,2,0),"")</f>
        <v/>
      </c>
      <c r="C519" t="str">
        <f>IF(IFERROR(タスクcsv元!D519,"")=0,"",IFERROR(タスクcsv元!D519,""))</f>
        <v/>
      </c>
      <c r="D519" t="str">
        <f>IFERROR(VLOOKUP(タスクcsv元!E519,リスト!J:K,2,0),"")</f>
        <v/>
      </c>
      <c r="E519" s="11" t="str">
        <f>IF(タスクcsv元!F519=0,"",タスクcsv元!F519)</f>
        <v/>
      </c>
      <c r="F519" t="str">
        <f>IF(A519&lt;&gt;"",IF(タスクcsv元!G519="","false","true"),"")</f>
        <v/>
      </c>
      <c r="G519" t="str">
        <f>タスクcsv元!H519&amp;""</f>
        <v/>
      </c>
      <c r="H519">
        <f>IF(タスクcsv元!I519="",0,タスクcsv元!I519)</f>
        <v>0</v>
      </c>
      <c r="I519">
        <f>IF(タスクcsv元!J519="",0,タスクcsv元!J519)</f>
        <v>0</v>
      </c>
      <c r="J519" t="str">
        <f t="shared" si="8"/>
        <v/>
      </c>
    </row>
    <row r="520" spans="1:10">
      <c r="A520" t="str">
        <f>IFERROR(VLOOKUP(タスクcsv元!B520,リスト!B:D,2,0),"")</f>
        <v/>
      </c>
      <c r="B520" t="str">
        <f>IFERROR(VLOOKUP(タスクcsv元!C520,リスト!F:G,2,0),"")</f>
        <v/>
      </c>
      <c r="C520" t="str">
        <f>IF(IFERROR(タスクcsv元!D520,"")=0,"",IFERROR(タスクcsv元!D520,""))</f>
        <v/>
      </c>
      <c r="D520" t="str">
        <f>IFERROR(VLOOKUP(タスクcsv元!E520,リスト!J:K,2,0),"")</f>
        <v/>
      </c>
      <c r="E520" s="11" t="str">
        <f>IF(タスクcsv元!F520=0,"",タスクcsv元!F520)</f>
        <v/>
      </c>
      <c r="F520" t="str">
        <f>IF(A520&lt;&gt;"",IF(タスクcsv元!G520="","false","true"),"")</f>
        <v/>
      </c>
      <c r="G520" t="str">
        <f>タスクcsv元!H520&amp;""</f>
        <v/>
      </c>
      <c r="H520">
        <f>IF(タスクcsv元!I520="",0,タスクcsv元!I520)</f>
        <v>0</v>
      </c>
      <c r="I520">
        <f>IF(タスクcsv元!J520="",0,タスクcsv元!J520)</f>
        <v>0</v>
      </c>
      <c r="J520" t="str">
        <f t="shared" si="8"/>
        <v/>
      </c>
    </row>
    <row r="521" spans="1:10">
      <c r="A521" t="str">
        <f>IFERROR(VLOOKUP(タスクcsv元!B521,リスト!B:D,2,0),"")</f>
        <v/>
      </c>
      <c r="B521" t="str">
        <f>IFERROR(VLOOKUP(タスクcsv元!C521,リスト!F:G,2,0),"")</f>
        <v/>
      </c>
      <c r="C521" t="str">
        <f>IF(IFERROR(タスクcsv元!D521,"")=0,"",IFERROR(タスクcsv元!D521,""))</f>
        <v/>
      </c>
      <c r="D521" t="str">
        <f>IFERROR(VLOOKUP(タスクcsv元!E521,リスト!J:K,2,0),"")</f>
        <v/>
      </c>
      <c r="E521" s="11" t="str">
        <f>IF(タスクcsv元!F521=0,"",タスクcsv元!F521)</f>
        <v/>
      </c>
      <c r="F521" t="str">
        <f>IF(A521&lt;&gt;"",IF(タスクcsv元!G521="","false","true"),"")</f>
        <v/>
      </c>
      <c r="G521" t="str">
        <f>タスクcsv元!H521&amp;""</f>
        <v/>
      </c>
      <c r="H521">
        <f>IF(タスクcsv元!I521="",0,タスクcsv元!I521)</f>
        <v>0</v>
      </c>
      <c r="I521">
        <f>IF(タスクcsv元!J521="",0,タスクcsv元!J521)</f>
        <v>0</v>
      </c>
      <c r="J521" t="str">
        <f t="shared" si="8"/>
        <v/>
      </c>
    </row>
    <row r="522" spans="1:10">
      <c r="A522" t="str">
        <f>IFERROR(VLOOKUP(タスクcsv元!B522,リスト!B:D,2,0),"")</f>
        <v/>
      </c>
      <c r="B522" t="str">
        <f>IFERROR(VLOOKUP(タスクcsv元!C522,リスト!F:G,2,0),"")</f>
        <v/>
      </c>
      <c r="C522" t="str">
        <f>IF(IFERROR(タスクcsv元!D522,"")=0,"",IFERROR(タスクcsv元!D522,""))</f>
        <v/>
      </c>
      <c r="D522" t="str">
        <f>IFERROR(VLOOKUP(タスクcsv元!E522,リスト!J:K,2,0),"")</f>
        <v/>
      </c>
      <c r="E522" s="11" t="str">
        <f>IF(タスクcsv元!F522=0,"",タスクcsv元!F522)</f>
        <v/>
      </c>
      <c r="F522" t="str">
        <f>IF(A522&lt;&gt;"",IF(タスクcsv元!G522="","false","true"),"")</f>
        <v/>
      </c>
      <c r="G522" t="str">
        <f>タスクcsv元!H522&amp;""</f>
        <v/>
      </c>
      <c r="H522">
        <f>IF(タスクcsv元!I522="",0,タスクcsv元!I522)</f>
        <v>0</v>
      </c>
      <c r="I522">
        <f>IF(タスクcsv元!J522="",0,タスクcsv元!J522)</f>
        <v>0</v>
      </c>
      <c r="J522" t="str">
        <f t="shared" si="8"/>
        <v/>
      </c>
    </row>
    <row r="523" spans="1:10">
      <c r="A523" t="str">
        <f>IFERROR(VLOOKUP(タスクcsv元!B523,リスト!B:D,2,0),"")</f>
        <v/>
      </c>
      <c r="B523" t="str">
        <f>IFERROR(VLOOKUP(タスクcsv元!C523,リスト!F:G,2,0),"")</f>
        <v/>
      </c>
      <c r="C523" t="str">
        <f>IF(IFERROR(タスクcsv元!D523,"")=0,"",IFERROR(タスクcsv元!D523,""))</f>
        <v/>
      </c>
      <c r="D523" t="str">
        <f>IFERROR(VLOOKUP(タスクcsv元!E523,リスト!J:K,2,0),"")</f>
        <v/>
      </c>
      <c r="E523" s="11" t="str">
        <f>IF(タスクcsv元!F523=0,"",タスクcsv元!F523)</f>
        <v/>
      </c>
      <c r="F523" t="str">
        <f>IF(A523&lt;&gt;"",IF(タスクcsv元!G523="","false","true"),"")</f>
        <v/>
      </c>
      <c r="G523" t="str">
        <f>タスクcsv元!H523&amp;""</f>
        <v/>
      </c>
      <c r="H523">
        <f>IF(タスクcsv元!I523="",0,タスクcsv元!I523)</f>
        <v>0</v>
      </c>
      <c r="I523">
        <f>IF(タスクcsv元!J523="",0,タスクcsv元!J523)</f>
        <v>0</v>
      </c>
      <c r="J523" t="str">
        <f t="shared" si="8"/>
        <v/>
      </c>
    </row>
    <row r="524" spans="1:10">
      <c r="A524" t="str">
        <f>IFERROR(VLOOKUP(タスクcsv元!B524,リスト!B:D,2,0),"")</f>
        <v/>
      </c>
      <c r="B524" t="str">
        <f>IFERROR(VLOOKUP(タスクcsv元!C524,リスト!F:G,2,0),"")</f>
        <v/>
      </c>
      <c r="C524" t="str">
        <f>IF(IFERROR(タスクcsv元!D524,"")=0,"",IFERROR(タスクcsv元!D524,""))</f>
        <v/>
      </c>
      <c r="D524" t="str">
        <f>IFERROR(VLOOKUP(タスクcsv元!E524,リスト!J:K,2,0),"")</f>
        <v/>
      </c>
      <c r="E524" s="11" t="str">
        <f>IF(タスクcsv元!F524=0,"",タスクcsv元!F524)</f>
        <v/>
      </c>
      <c r="F524" t="str">
        <f>IF(A524&lt;&gt;"",IF(タスクcsv元!G524="","false","true"),"")</f>
        <v/>
      </c>
      <c r="G524" t="str">
        <f>タスクcsv元!H524&amp;""</f>
        <v/>
      </c>
      <c r="H524">
        <f>IF(タスクcsv元!I524="",0,タスクcsv元!I524)</f>
        <v>0</v>
      </c>
      <c r="I524">
        <f>IF(タスクcsv元!J524="",0,タスクcsv元!J524)</f>
        <v>0</v>
      </c>
      <c r="J524" t="str">
        <f t="shared" si="8"/>
        <v/>
      </c>
    </row>
    <row r="525" spans="1:10">
      <c r="A525" t="str">
        <f>IFERROR(VLOOKUP(タスクcsv元!B525,リスト!B:D,2,0),"")</f>
        <v/>
      </c>
      <c r="B525" t="str">
        <f>IFERROR(VLOOKUP(タスクcsv元!C525,リスト!F:G,2,0),"")</f>
        <v/>
      </c>
      <c r="C525" t="str">
        <f>IF(IFERROR(タスクcsv元!D525,"")=0,"",IFERROR(タスクcsv元!D525,""))</f>
        <v/>
      </c>
      <c r="D525" t="str">
        <f>IFERROR(VLOOKUP(タスクcsv元!E525,リスト!J:K,2,0),"")</f>
        <v/>
      </c>
      <c r="E525" s="11" t="str">
        <f>IF(タスクcsv元!F525=0,"",タスクcsv元!F525)</f>
        <v/>
      </c>
      <c r="F525" t="str">
        <f>IF(A525&lt;&gt;"",IF(タスクcsv元!G525="","false","true"),"")</f>
        <v/>
      </c>
      <c r="G525" t="str">
        <f>タスクcsv元!H525&amp;""</f>
        <v/>
      </c>
      <c r="H525">
        <f>IF(タスクcsv元!I525="",0,タスクcsv元!I525)</f>
        <v>0</v>
      </c>
      <c r="I525">
        <f>IF(タスクcsv元!J525="",0,タスクcsv元!J525)</f>
        <v>0</v>
      </c>
      <c r="J525" t="str">
        <f t="shared" si="8"/>
        <v/>
      </c>
    </row>
    <row r="526" spans="1:10">
      <c r="A526" t="str">
        <f>IFERROR(VLOOKUP(タスクcsv元!B526,リスト!B:D,2,0),"")</f>
        <v/>
      </c>
      <c r="B526" t="str">
        <f>IFERROR(VLOOKUP(タスクcsv元!C526,リスト!F:G,2,0),"")</f>
        <v/>
      </c>
      <c r="C526" t="str">
        <f>IF(IFERROR(タスクcsv元!D526,"")=0,"",IFERROR(タスクcsv元!D526,""))</f>
        <v/>
      </c>
      <c r="D526" t="str">
        <f>IFERROR(VLOOKUP(タスクcsv元!E526,リスト!J:K,2,0),"")</f>
        <v/>
      </c>
      <c r="E526" s="11" t="str">
        <f>IF(タスクcsv元!F526=0,"",タスクcsv元!F526)</f>
        <v/>
      </c>
      <c r="F526" t="str">
        <f>IF(A526&lt;&gt;"",IF(タスクcsv元!G526="","false","true"),"")</f>
        <v/>
      </c>
      <c r="G526" t="str">
        <f>タスクcsv元!H526&amp;""</f>
        <v/>
      </c>
      <c r="H526">
        <f>IF(タスクcsv元!I526="",0,タスクcsv元!I526)</f>
        <v>0</v>
      </c>
      <c r="I526">
        <f>IF(タスクcsv元!J526="",0,タスクcsv元!J526)</f>
        <v>0</v>
      </c>
      <c r="J526" t="str">
        <f t="shared" si="8"/>
        <v/>
      </c>
    </row>
    <row r="527" spans="1:10">
      <c r="A527" t="str">
        <f>IFERROR(VLOOKUP(タスクcsv元!B527,リスト!B:D,2,0),"")</f>
        <v/>
      </c>
      <c r="B527" t="str">
        <f>IFERROR(VLOOKUP(タスクcsv元!C527,リスト!F:G,2,0),"")</f>
        <v/>
      </c>
      <c r="C527" t="str">
        <f>IF(IFERROR(タスクcsv元!D527,"")=0,"",IFERROR(タスクcsv元!D527,""))</f>
        <v/>
      </c>
      <c r="D527" t="str">
        <f>IFERROR(VLOOKUP(タスクcsv元!E527,リスト!J:K,2,0),"")</f>
        <v/>
      </c>
      <c r="E527" s="11" t="str">
        <f>IF(タスクcsv元!F527=0,"",タスクcsv元!F527)</f>
        <v/>
      </c>
      <c r="F527" t="str">
        <f>IF(A527&lt;&gt;"",IF(タスクcsv元!G527="","false","true"),"")</f>
        <v/>
      </c>
      <c r="G527" t="str">
        <f>タスクcsv元!H527&amp;""</f>
        <v/>
      </c>
      <c r="H527">
        <f>IF(タスクcsv元!I527="",0,タスクcsv元!I527)</f>
        <v>0</v>
      </c>
      <c r="I527">
        <f>IF(タスクcsv元!J527="",0,タスクcsv元!J527)</f>
        <v>0</v>
      </c>
      <c r="J527" t="str">
        <f t="shared" si="8"/>
        <v/>
      </c>
    </row>
    <row r="528" spans="1:10">
      <c r="A528" t="str">
        <f>IFERROR(VLOOKUP(タスクcsv元!B528,リスト!B:D,2,0),"")</f>
        <v/>
      </c>
      <c r="B528" t="str">
        <f>IFERROR(VLOOKUP(タスクcsv元!C528,リスト!F:G,2,0),"")</f>
        <v/>
      </c>
      <c r="C528" t="str">
        <f>IF(IFERROR(タスクcsv元!D528,"")=0,"",IFERROR(タスクcsv元!D528,""))</f>
        <v/>
      </c>
      <c r="D528" t="str">
        <f>IFERROR(VLOOKUP(タスクcsv元!E528,リスト!J:K,2,0),"")</f>
        <v/>
      </c>
      <c r="E528" s="11" t="str">
        <f>IF(タスクcsv元!F528=0,"",タスクcsv元!F528)</f>
        <v/>
      </c>
      <c r="F528" t="str">
        <f>IF(A528&lt;&gt;"",IF(タスクcsv元!G528="","false","true"),"")</f>
        <v/>
      </c>
      <c r="G528" t="str">
        <f>タスクcsv元!H528&amp;""</f>
        <v/>
      </c>
      <c r="H528">
        <f>IF(タスクcsv元!I528="",0,タスクcsv元!I528)</f>
        <v>0</v>
      </c>
      <c r="I528">
        <f>IF(タスクcsv元!J528="",0,タスクcsv元!J528)</f>
        <v>0</v>
      </c>
      <c r="J528" t="str">
        <f t="shared" si="8"/>
        <v/>
      </c>
    </row>
    <row r="529" spans="1:10">
      <c r="A529" t="str">
        <f>IFERROR(VLOOKUP(タスクcsv元!B529,リスト!B:D,2,0),"")</f>
        <v/>
      </c>
      <c r="B529" t="str">
        <f>IFERROR(VLOOKUP(タスクcsv元!C529,リスト!F:G,2,0),"")</f>
        <v/>
      </c>
      <c r="C529" t="str">
        <f>IF(IFERROR(タスクcsv元!D529,"")=0,"",IFERROR(タスクcsv元!D529,""))</f>
        <v/>
      </c>
      <c r="D529" t="str">
        <f>IFERROR(VLOOKUP(タスクcsv元!E529,リスト!J:K,2,0),"")</f>
        <v/>
      </c>
      <c r="E529" s="11" t="str">
        <f>IF(タスクcsv元!F529=0,"",タスクcsv元!F529)</f>
        <v/>
      </c>
      <c r="F529" t="str">
        <f>IF(A529&lt;&gt;"",IF(タスクcsv元!G529="","false","true"),"")</f>
        <v/>
      </c>
      <c r="G529" t="str">
        <f>タスクcsv元!H529&amp;""</f>
        <v/>
      </c>
      <c r="H529">
        <f>IF(タスクcsv元!I529="",0,タスクcsv元!I529)</f>
        <v>0</v>
      </c>
      <c r="I529">
        <f>IF(タスクcsv元!J529="",0,タスクcsv元!J529)</f>
        <v>0</v>
      </c>
      <c r="J529" t="str">
        <f t="shared" si="8"/>
        <v/>
      </c>
    </row>
    <row r="530" spans="1:10">
      <c r="A530" t="str">
        <f>IFERROR(VLOOKUP(タスクcsv元!B530,リスト!B:D,2,0),"")</f>
        <v/>
      </c>
      <c r="B530" t="str">
        <f>IFERROR(VLOOKUP(タスクcsv元!C530,リスト!F:G,2,0),"")</f>
        <v/>
      </c>
      <c r="C530" t="str">
        <f>IF(IFERROR(タスクcsv元!D530,"")=0,"",IFERROR(タスクcsv元!D530,""))</f>
        <v/>
      </c>
      <c r="D530" t="str">
        <f>IFERROR(VLOOKUP(タスクcsv元!E530,リスト!J:K,2,0),"")</f>
        <v/>
      </c>
      <c r="E530" s="11" t="str">
        <f>IF(タスクcsv元!F530=0,"",タスクcsv元!F530)</f>
        <v/>
      </c>
      <c r="F530" t="str">
        <f>IF(A530&lt;&gt;"",IF(タスクcsv元!G530="","false","true"),"")</f>
        <v/>
      </c>
      <c r="G530" t="str">
        <f>タスクcsv元!H530&amp;""</f>
        <v/>
      </c>
      <c r="H530">
        <f>IF(タスクcsv元!I530="",0,タスクcsv元!I530)</f>
        <v>0</v>
      </c>
      <c r="I530">
        <f>IF(タスクcsv元!J530="",0,タスクcsv元!J530)</f>
        <v>0</v>
      </c>
      <c r="J530" t="str">
        <f t="shared" si="8"/>
        <v/>
      </c>
    </row>
    <row r="531" spans="1:10">
      <c r="A531" t="str">
        <f>IFERROR(VLOOKUP(タスクcsv元!B531,リスト!B:D,2,0),"")</f>
        <v/>
      </c>
      <c r="B531" t="str">
        <f>IFERROR(VLOOKUP(タスクcsv元!C531,リスト!F:G,2,0),"")</f>
        <v/>
      </c>
      <c r="C531" t="str">
        <f>IF(IFERROR(タスクcsv元!D531,"")=0,"",IFERROR(タスクcsv元!D531,""))</f>
        <v/>
      </c>
      <c r="D531" t="str">
        <f>IFERROR(VLOOKUP(タスクcsv元!E531,リスト!J:K,2,0),"")</f>
        <v/>
      </c>
      <c r="E531" s="11" t="str">
        <f>IF(タスクcsv元!F531=0,"",タスクcsv元!F531)</f>
        <v/>
      </c>
      <c r="F531" t="str">
        <f>IF(A531&lt;&gt;"",IF(タスクcsv元!G531="","false","true"),"")</f>
        <v/>
      </c>
      <c r="G531" t="str">
        <f>タスクcsv元!H531&amp;""</f>
        <v/>
      </c>
      <c r="H531">
        <f>IF(タスクcsv元!I531="",0,タスクcsv元!I531)</f>
        <v>0</v>
      </c>
      <c r="I531">
        <f>IF(タスクcsv元!J531="",0,タスクcsv元!J531)</f>
        <v>0</v>
      </c>
      <c r="J531" t="str">
        <f t="shared" si="8"/>
        <v/>
      </c>
    </row>
    <row r="532" spans="1:10">
      <c r="A532" t="str">
        <f>IFERROR(VLOOKUP(タスクcsv元!B532,リスト!B:D,2,0),"")</f>
        <v/>
      </c>
      <c r="B532" t="str">
        <f>IFERROR(VLOOKUP(タスクcsv元!C532,リスト!F:G,2,0),"")</f>
        <v/>
      </c>
      <c r="C532" t="str">
        <f>IF(IFERROR(タスクcsv元!D532,"")=0,"",IFERROR(タスクcsv元!D532,""))</f>
        <v/>
      </c>
      <c r="D532" t="str">
        <f>IFERROR(VLOOKUP(タスクcsv元!E532,リスト!J:K,2,0),"")</f>
        <v/>
      </c>
      <c r="E532" s="11" t="str">
        <f>IF(タスクcsv元!F532=0,"",タスクcsv元!F532)</f>
        <v/>
      </c>
      <c r="F532" t="str">
        <f>IF(A532&lt;&gt;"",IF(タスクcsv元!G532="","false","true"),"")</f>
        <v/>
      </c>
      <c r="G532" t="str">
        <f>タスクcsv元!H532&amp;""</f>
        <v/>
      </c>
      <c r="H532">
        <f>IF(タスクcsv元!I532="",0,タスクcsv元!I532)</f>
        <v>0</v>
      </c>
      <c r="I532">
        <f>IF(タスクcsv元!J532="",0,タスクcsv元!J532)</f>
        <v>0</v>
      </c>
      <c r="J532" t="str">
        <f t="shared" si="8"/>
        <v/>
      </c>
    </row>
    <row r="533" spans="1:10">
      <c r="A533" t="str">
        <f>IFERROR(VLOOKUP(タスクcsv元!B533,リスト!B:D,2,0),"")</f>
        <v/>
      </c>
      <c r="B533" t="str">
        <f>IFERROR(VLOOKUP(タスクcsv元!C533,リスト!F:G,2,0),"")</f>
        <v/>
      </c>
      <c r="C533" t="str">
        <f>IF(IFERROR(タスクcsv元!D533,"")=0,"",IFERROR(タスクcsv元!D533,""))</f>
        <v/>
      </c>
      <c r="D533" t="str">
        <f>IFERROR(VLOOKUP(タスクcsv元!E533,リスト!J:K,2,0),"")</f>
        <v/>
      </c>
      <c r="E533" s="11" t="str">
        <f>IF(タスクcsv元!F533=0,"",タスクcsv元!F533)</f>
        <v/>
      </c>
      <c r="F533" t="str">
        <f>IF(A533&lt;&gt;"",IF(タスクcsv元!G533="","false","true"),"")</f>
        <v/>
      </c>
      <c r="G533" t="str">
        <f>タスクcsv元!H533&amp;""</f>
        <v/>
      </c>
      <c r="H533">
        <f>IF(タスクcsv元!I533="",0,タスクcsv元!I533)</f>
        <v>0</v>
      </c>
      <c r="I533">
        <f>IF(タスクcsv元!J533="",0,タスクcsv元!J533)</f>
        <v>0</v>
      </c>
      <c r="J533" t="str">
        <f t="shared" si="8"/>
        <v/>
      </c>
    </row>
    <row r="534" spans="1:10">
      <c r="A534" t="str">
        <f>IFERROR(VLOOKUP(タスクcsv元!B534,リスト!B:D,2,0),"")</f>
        <v/>
      </c>
      <c r="B534" t="str">
        <f>IFERROR(VLOOKUP(タスクcsv元!C534,リスト!F:G,2,0),"")</f>
        <v/>
      </c>
      <c r="C534" t="str">
        <f>IF(IFERROR(タスクcsv元!D534,"")=0,"",IFERROR(タスクcsv元!D534,""))</f>
        <v/>
      </c>
      <c r="D534" t="str">
        <f>IFERROR(VLOOKUP(タスクcsv元!E534,リスト!J:K,2,0),"")</f>
        <v/>
      </c>
      <c r="E534" s="11" t="str">
        <f>IF(タスクcsv元!F534=0,"",タスクcsv元!F534)</f>
        <v/>
      </c>
      <c r="F534" t="str">
        <f>IF(A534&lt;&gt;"",IF(タスクcsv元!G534="","false","true"),"")</f>
        <v/>
      </c>
      <c r="G534" t="str">
        <f>タスクcsv元!H534&amp;""</f>
        <v/>
      </c>
      <c r="H534">
        <f>IF(タスクcsv元!I534="",0,タスクcsv元!I534)</f>
        <v>0</v>
      </c>
      <c r="I534">
        <f>IF(タスクcsv元!J534="",0,タスクcsv元!J534)</f>
        <v>0</v>
      </c>
      <c r="J534" t="str">
        <f t="shared" si="8"/>
        <v/>
      </c>
    </row>
    <row r="535" spans="1:10">
      <c r="A535" t="str">
        <f>IFERROR(VLOOKUP(タスクcsv元!B535,リスト!B:D,2,0),"")</f>
        <v/>
      </c>
      <c r="B535" t="str">
        <f>IFERROR(VLOOKUP(タスクcsv元!C535,リスト!F:G,2,0),"")</f>
        <v/>
      </c>
      <c r="C535" t="str">
        <f>IF(IFERROR(タスクcsv元!D535,"")=0,"",IFERROR(タスクcsv元!D535,""))</f>
        <v/>
      </c>
      <c r="D535" t="str">
        <f>IFERROR(VLOOKUP(タスクcsv元!E535,リスト!J:K,2,0),"")</f>
        <v/>
      </c>
      <c r="E535" s="11" t="str">
        <f>IF(タスクcsv元!F535=0,"",タスクcsv元!F535)</f>
        <v/>
      </c>
      <c r="F535" t="str">
        <f>IF(A535&lt;&gt;"",IF(タスクcsv元!G535="","false","true"),"")</f>
        <v/>
      </c>
      <c r="G535" t="str">
        <f>タスクcsv元!H535&amp;""</f>
        <v/>
      </c>
      <c r="H535">
        <f>IF(タスクcsv元!I535="",0,タスクcsv元!I535)</f>
        <v>0</v>
      </c>
      <c r="I535">
        <f>IF(タスクcsv元!J535="",0,タスクcsv元!J535)</f>
        <v>0</v>
      </c>
      <c r="J535" t="str">
        <f t="shared" si="8"/>
        <v/>
      </c>
    </row>
    <row r="536" spans="1:10">
      <c r="A536" t="str">
        <f>IFERROR(VLOOKUP(タスクcsv元!B536,リスト!B:D,2,0),"")</f>
        <v/>
      </c>
      <c r="B536" t="str">
        <f>IFERROR(VLOOKUP(タスクcsv元!C536,リスト!F:G,2,0),"")</f>
        <v/>
      </c>
      <c r="C536" t="str">
        <f>IF(IFERROR(タスクcsv元!D536,"")=0,"",IFERROR(タスクcsv元!D536,""))</f>
        <v/>
      </c>
      <c r="D536" t="str">
        <f>IFERROR(VLOOKUP(タスクcsv元!E536,リスト!J:K,2,0),"")</f>
        <v/>
      </c>
      <c r="E536" s="11" t="str">
        <f>IF(タスクcsv元!F536=0,"",タスクcsv元!F536)</f>
        <v/>
      </c>
      <c r="F536" t="str">
        <f>IF(A536&lt;&gt;"",IF(タスクcsv元!G536="","false","true"),"")</f>
        <v/>
      </c>
      <c r="G536" t="str">
        <f>タスクcsv元!H536&amp;""</f>
        <v/>
      </c>
      <c r="H536">
        <f>IF(タスクcsv元!I536="",0,タスクcsv元!I536)</f>
        <v>0</v>
      </c>
      <c r="I536">
        <f>IF(タスクcsv元!J536="",0,タスクcsv元!J536)</f>
        <v>0</v>
      </c>
      <c r="J536" t="str">
        <f t="shared" si="8"/>
        <v/>
      </c>
    </row>
    <row r="537" spans="1:10">
      <c r="A537" t="str">
        <f>IFERROR(VLOOKUP(タスクcsv元!B537,リスト!B:D,2,0),"")</f>
        <v/>
      </c>
      <c r="B537" t="str">
        <f>IFERROR(VLOOKUP(タスクcsv元!C537,リスト!F:G,2,0),"")</f>
        <v/>
      </c>
      <c r="C537" t="str">
        <f>IF(IFERROR(タスクcsv元!D537,"")=0,"",IFERROR(タスクcsv元!D537,""))</f>
        <v/>
      </c>
      <c r="D537" t="str">
        <f>IFERROR(VLOOKUP(タスクcsv元!E537,リスト!J:K,2,0),"")</f>
        <v/>
      </c>
      <c r="E537" s="11" t="str">
        <f>IF(タスクcsv元!F537=0,"",タスクcsv元!F537)</f>
        <v/>
      </c>
      <c r="F537" t="str">
        <f>IF(A537&lt;&gt;"",IF(タスクcsv元!G537="","false","true"),"")</f>
        <v/>
      </c>
      <c r="G537" t="str">
        <f>タスクcsv元!H537&amp;""</f>
        <v/>
      </c>
      <c r="H537">
        <f>IF(タスクcsv元!I537="",0,タスクcsv元!I537)</f>
        <v>0</v>
      </c>
      <c r="I537">
        <f>IF(タスクcsv元!J537="",0,タスクcsv元!J537)</f>
        <v>0</v>
      </c>
      <c r="J537" t="str">
        <f t="shared" si="8"/>
        <v/>
      </c>
    </row>
    <row r="538" spans="1:10">
      <c r="A538" t="str">
        <f>IFERROR(VLOOKUP(タスクcsv元!B538,リスト!B:D,2,0),"")</f>
        <v/>
      </c>
      <c r="B538" t="str">
        <f>IFERROR(VLOOKUP(タスクcsv元!C538,リスト!F:G,2,0),"")</f>
        <v/>
      </c>
      <c r="C538" t="str">
        <f>IF(IFERROR(タスクcsv元!D538,"")=0,"",IFERROR(タスクcsv元!D538,""))</f>
        <v/>
      </c>
      <c r="D538" t="str">
        <f>IFERROR(VLOOKUP(タスクcsv元!E538,リスト!J:K,2,0),"")</f>
        <v/>
      </c>
      <c r="E538" s="11" t="str">
        <f>IF(タスクcsv元!F538=0,"",タスクcsv元!F538)</f>
        <v/>
      </c>
      <c r="F538" t="str">
        <f>IF(A538&lt;&gt;"",IF(タスクcsv元!G538="","false","true"),"")</f>
        <v/>
      </c>
      <c r="G538" t="str">
        <f>タスクcsv元!H538&amp;""</f>
        <v/>
      </c>
      <c r="H538">
        <f>IF(タスクcsv元!I538="",0,タスクcsv元!I538)</f>
        <v>0</v>
      </c>
      <c r="I538">
        <f>IF(タスクcsv元!J538="",0,タスクcsv元!J538)</f>
        <v>0</v>
      </c>
      <c r="J538" t="str">
        <f t="shared" si="8"/>
        <v/>
      </c>
    </row>
    <row r="539" spans="1:10">
      <c r="A539" t="str">
        <f>IFERROR(VLOOKUP(タスクcsv元!B539,リスト!B:D,2,0),"")</f>
        <v/>
      </c>
      <c r="B539" t="str">
        <f>IFERROR(VLOOKUP(タスクcsv元!C539,リスト!F:G,2,0),"")</f>
        <v/>
      </c>
      <c r="C539" t="str">
        <f>IF(IFERROR(タスクcsv元!D539,"")=0,"",IFERROR(タスクcsv元!D539,""))</f>
        <v/>
      </c>
      <c r="D539" t="str">
        <f>IFERROR(VLOOKUP(タスクcsv元!E539,リスト!J:K,2,0),"")</f>
        <v/>
      </c>
      <c r="E539" s="11" t="str">
        <f>IF(タスクcsv元!F539=0,"",タスクcsv元!F539)</f>
        <v/>
      </c>
      <c r="F539" t="str">
        <f>IF(A539&lt;&gt;"",IF(タスクcsv元!G539="","false","true"),"")</f>
        <v/>
      </c>
      <c r="G539" t="str">
        <f>タスクcsv元!H539&amp;""</f>
        <v/>
      </c>
      <c r="H539">
        <f>IF(タスクcsv元!I539="",0,タスクcsv元!I539)</f>
        <v>0</v>
      </c>
      <c r="I539">
        <f>IF(タスクcsv元!J539="",0,タスクcsv元!J539)</f>
        <v>0</v>
      </c>
      <c r="J539" t="str">
        <f t="shared" si="8"/>
        <v/>
      </c>
    </row>
    <row r="540" spans="1:10">
      <c r="A540" t="str">
        <f>IFERROR(VLOOKUP(タスクcsv元!B540,リスト!B:D,2,0),"")</f>
        <v/>
      </c>
      <c r="B540" t="str">
        <f>IFERROR(VLOOKUP(タスクcsv元!C540,リスト!F:G,2,0),"")</f>
        <v/>
      </c>
      <c r="C540" t="str">
        <f>IF(IFERROR(タスクcsv元!D540,"")=0,"",IFERROR(タスクcsv元!D540,""))</f>
        <v/>
      </c>
      <c r="D540" t="str">
        <f>IFERROR(VLOOKUP(タスクcsv元!E540,リスト!J:K,2,0),"")</f>
        <v/>
      </c>
      <c r="E540" s="11" t="str">
        <f>IF(タスクcsv元!F540=0,"",タスクcsv元!F540)</f>
        <v/>
      </c>
      <c r="F540" t="str">
        <f>IF(A540&lt;&gt;"",IF(タスクcsv元!G540="","false","true"),"")</f>
        <v/>
      </c>
      <c r="G540" t="str">
        <f>タスクcsv元!H540&amp;""</f>
        <v/>
      </c>
      <c r="H540">
        <f>IF(タスクcsv元!I540="",0,タスクcsv元!I540)</f>
        <v>0</v>
      </c>
      <c r="I540">
        <f>IF(タスクcsv元!J540="",0,タスクcsv元!J540)</f>
        <v>0</v>
      </c>
      <c r="J540" t="str">
        <f t="shared" si="8"/>
        <v/>
      </c>
    </row>
    <row r="541" spans="1:10">
      <c r="A541" t="str">
        <f>IFERROR(VLOOKUP(タスクcsv元!B541,リスト!B:D,2,0),"")</f>
        <v/>
      </c>
      <c r="B541" t="str">
        <f>IFERROR(VLOOKUP(タスクcsv元!C541,リスト!F:G,2,0),"")</f>
        <v/>
      </c>
      <c r="C541" t="str">
        <f>IF(IFERROR(タスクcsv元!D541,"")=0,"",IFERROR(タスクcsv元!D541,""))</f>
        <v/>
      </c>
      <c r="D541" t="str">
        <f>IFERROR(VLOOKUP(タスクcsv元!E541,リスト!J:K,2,0),"")</f>
        <v/>
      </c>
      <c r="E541" s="11" t="str">
        <f>IF(タスクcsv元!F541=0,"",タスクcsv元!F541)</f>
        <v/>
      </c>
      <c r="F541" t="str">
        <f>IF(A541&lt;&gt;"",IF(タスクcsv元!G541="","false","true"),"")</f>
        <v/>
      </c>
      <c r="G541" t="str">
        <f>タスクcsv元!H541&amp;""</f>
        <v/>
      </c>
      <c r="H541">
        <f>IF(タスクcsv元!I541="",0,タスクcsv元!I541)</f>
        <v>0</v>
      </c>
      <c r="I541">
        <f>IF(タスクcsv元!J541="",0,タスクcsv元!J541)</f>
        <v>0</v>
      </c>
      <c r="J541" t="str">
        <f t="shared" si="8"/>
        <v/>
      </c>
    </row>
    <row r="542" spans="1:10">
      <c r="A542" t="str">
        <f>IFERROR(VLOOKUP(タスクcsv元!B542,リスト!B:D,2,0),"")</f>
        <v/>
      </c>
      <c r="B542" t="str">
        <f>IFERROR(VLOOKUP(タスクcsv元!C542,リスト!F:G,2,0),"")</f>
        <v/>
      </c>
      <c r="C542" t="str">
        <f>IF(IFERROR(タスクcsv元!D542,"")=0,"",IFERROR(タスクcsv元!D542,""))</f>
        <v/>
      </c>
      <c r="D542" t="str">
        <f>IFERROR(VLOOKUP(タスクcsv元!E542,リスト!J:K,2,0),"")</f>
        <v/>
      </c>
      <c r="E542" s="11" t="str">
        <f>IF(タスクcsv元!F542=0,"",タスクcsv元!F542)</f>
        <v/>
      </c>
      <c r="F542" t="str">
        <f>IF(A542&lt;&gt;"",IF(タスクcsv元!G542="","false","true"),"")</f>
        <v/>
      </c>
      <c r="G542" t="str">
        <f>タスクcsv元!H542&amp;""</f>
        <v/>
      </c>
      <c r="H542">
        <f>IF(タスクcsv元!I542="",0,タスクcsv元!I542)</f>
        <v>0</v>
      </c>
      <c r="I542">
        <f>IF(タスクcsv元!J542="",0,タスクcsv元!J542)</f>
        <v>0</v>
      </c>
      <c r="J542" t="str">
        <f t="shared" si="8"/>
        <v/>
      </c>
    </row>
    <row r="543" spans="1:10">
      <c r="A543" t="str">
        <f>IFERROR(VLOOKUP(タスクcsv元!B543,リスト!B:D,2,0),"")</f>
        <v/>
      </c>
      <c r="B543" t="str">
        <f>IFERROR(VLOOKUP(タスクcsv元!C543,リスト!F:G,2,0),"")</f>
        <v/>
      </c>
      <c r="C543" t="str">
        <f>IF(IFERROR(タスクcsv元!D543,"")=0,"",IFERROR(タスクcsv元!D543,""))</f>
        <v/>
      </c>
      <c r="D543" t="str">
        <f>IFERROR(VLOOKUP(タスクcsv元!E543,リスト!J:K,2,0),"")</f>
        <v/>
      </c>
      <c r="E543" s="11" t="str">
        <f>IF(タスクcsv元!F543=0,"",タスクcsv元!F543)</f>
        <v/>
      </c>
      <c r="F543" t="str">
        <f>IF(A543&lt;&gt;"",IF(タスクcsv元!G543="","false","true"),"")</f>
        <v/>
      </c>
      <c r="G543" t="str">
        <f>タスクcsv元!H543&amp;""</f>
        <v/>
      </c>
      <c r="H543">
        <f>IF(タスクcsv元!I543="",0,タスクcsv元!I543)</f>
        <v>0</v>
      </c>
      <c r="I543">
        <f>IF(タスクcsv元!J543="",0,タスクcsv元!J543)</f>
        <v>0</v>
      </c>
      <c r="J543" t="str">
        <f t="shared" si="8"/>
        <v/>
      </c>
    </row>
    <row r="544" spans="1:10">
      <c r="A544" t="str">
        <f>IFERROR(VLOOKUP(タスクcsv元!B544,リスト!B:D,2,0),"")</f>
        <v/>
      </c>
      <c r="B544" t="str">
        <f>IFERROR(VLOOKUP(タスクcsv元!C544,リスト!F:G,2,0),"")</f>
        <v/>
      </c>
      <c r="C544" t="str">
        <f>IF(IFERROR(タスクcsv元!D544,"")=0,"",IFERROR(タスクcsv元!D544,""))</f>
        <v/>
      </c>
      <c r="D544" t="str">
        <f>IFERROR(VLOOKUP(タスクcsv元!E544,リスト!J:K,2,0),"")</f>
        <v/>
      </c>
      <c r="E544" s="11" t="str">
        <f>IF(タスクcsv元!F544=0,"",タスクcsv元!F544)</f>
        <v/>
      </c>
      <c r="F544" t="str">
        <f>IF(A544&lt;&gt;"",IF(タスクcsv元!G544="","false","true"),"")</f>
        <v/>
      </c>
      <c r="G544" t="str">
        <f>タスクcsv元!H544&amp;""</f>
        <v/>
      </c>
      <c r="H544">
        <f>IF(タスクcsv元!I544="",0,タスクcsv元!I544)</f>
        <v>0</v>
      </c>
      <c r="I544">
        <f>IF(タスクcsv元!J544="",0,タスクcsv元!J544)</f>
        <v>0</v>
      </c>
      <c r="J544" t="str">
        <f t="shared" si="8"/>
        <v/>
      </c>
    </row>
    <row r="545" spans="1:10">
      <c r="A545" t="str">
        <f>IFERROR(VLOOKUP(タスクcsv元!B545,リスト!B:D,2,0),"")</f>
        <v/>
      </c>
      <c r="B545" t="str">
        <f>IFERROR(VLOOKUP(タスクcsv元!C545,リスト!F:G,2,0),"")</f>
        <v/>
      </c>
      <c r="C545" t="str">
        <f>IF(IFERROR(タスクcsv元!D545,"")=0,"",IFERROR(タスクcsv元!D545,""))</f>
        <v/>
      </c>
      <c r="D545" t="str">
        <f>IFERROR(VLOOKUP(タスクcsv元!E545,リスト!J:K,2,0),"")</f>
        <v/>
      </c>
      <c r="E545" s="11" t="str">
        <f>IF(タスクcsv元!F545=0,"",タスクcsv元!F545)</f>
        <v/>
      </c>
      <c r="F545" t="str">
        <f>IF(A545&lt;&gt;"",IF(タスクcsv元!G545="","false","true"),"")</f>
        <v/>
      </c>
      <c r="G545" t="str">
        <f>タスクcsv元!H545&amp;""</f>
        <v/>
      </c>
      <c r="H545">
        <f>IF(タスクcsv元!I545="",0,タスクcsv元!I545)</f>
        <v>0</v>
      </c>
      <c r="I545">
        <f>IF(タスクcsv元!J545="",0,タスクcsv元!J545)</f>
        <v>0</v>
      </c>
      <c r="J545" t="str">
        <f t="shared" si="8"/>
        <v/>
      </c>
    </row>
    <row r="546" spans="1:10">
      <c r="A546" t="str">
        <f>IFERROR(VLOOKUP(タスクcsv元!B546,リスト!B:D,2,0),"")</f>
        <v/>
      </c>
      <c r="B546" t="str">
        <f>IFERROR(VLOOKUP(タスクcsv元!C546,リスト!F:G,2,0),"")</f>
        <v/>
      </c>
      <c r="C546" t="str">
        <f>IF(IFERROR(タスクcsv元!D546,"")=0,"",IFERROR(タスクcsv元!D546,""))</f>
        <v/>
      </c>
      <c r="D546" t="str">
        <f>IFERROR(VLOOKUP(タスクcsv元!E546,リスト!J:K,2,0),"")</f>
        <v/>
      </c>
      <c r="E546" s="11" t="str">
        <f>IF(タスクcsv元!F546=0,"",タスクcsv元!F546)</f>
        <v/>
      </c>
      <c r="F546" t="str">
        <f>IF(A546&lt;&gt;"",IF(タスクcsv元!G546="","false","true"),"")</f>
        <v/>
      </c>
      <c r="G546" t="str">
        <f>タスクcsv元!H546&amp;""</f>
        <v/>
      </c>
      <c r="H546">
        <f>IF(タスクcsv元!I546="",0,タスクcsv元!I546)</f>
        <v>0</v>
      </c>
      <c r="I546">
        <f>IF(タスクcsv元!J546="",0,タスクcsv元!J546)</f>
        <v>0</v>
      </c>
      <c r="J546" t="str">
        <f t="shared" si="8"/>
        <v/>
      </c>
    </row>
    <row r="547" spans="1:10">
      <c r="A547" t="str">
        <f>IFERROR(VLOOKUP(タスクcsv元!B547,リスト!B:D,2,0),"")</f>
        <v/>
      </c>
      <c r="B547" t="str">
        <f>IFERROR(VLOOKUP(タスクcsv元!C547,リスト!F:G,2,0),"")</f>
        <v/>
      </c>
      <c r="C547" t="str">
        <f>IF(IFERROR(タスクcsv元!D547,"")=0,"",IFERROR(タスクcsv元!D547,""))</f>
        <v/>
      </c>
      <c r="D547" t="str">
        <f>IFERROR(VLOOKUP(タスクcsv元!E547,リスト!J:K,2,0),"")</f>
        <v/>
      </c>
      <c r="E547" s="11" t="str">
        <f>IF(タスクcsv元!F547=0,"",タスクcsv元!F547)</f>
        <v/>
      </c>
      <c r="F547" t="str">
        <f>IF(A547&lt;&gt;"",IF(タスクcsv元!G547="","false","true"),"")</f>
        <v/>
      </c>
      <c r="G547" t="str">
        <f>タスクcsv元!H547&amp;""</f>
        <v/>
      </c>
      <c r="H547">
        <f>IF(タスクcsv元!I547="",0,タスクcsv元!I547)</f>
        <v>0</v>
      </c>
      <c r="I547">
        <f>IF(タスクcsv元!J547="",0,タスクcsv元!J547)</f>
        <v>0</v>
      </c>
      <c r="J547" t="str">
        <f t="shared" si="8"/>
        <v/>
      </c>
    </row>
    <row r="548" spans="1:10">
      <c r="A548" t="str">
        <f>IFERROR(VLOOKUP(タスクcsv元!B548,リスト!B:D,2,0),"")</f>
        <v/>
      </c>
      <c r="B548" t="str">
        <f>IFERROR(VLOOKUP(タスクcsv元!C548,リスト!F:G,2,0),"")</f>
        <v/>
      </c>
      <c r="C548" t="str">
        <f>IF(IFERROR(タスクcsv元!D548,"")=0,"",IFERROR(タスクcsv元!D548,""))</f>
        <v/>
      </c>
      <c r="D548" t="str">
        <f>IFERROR(VLOOKUP(タスクcsv元!E548,リスト!J:K,2,0),"")</f>
        <v/>
      </c>
      <c r="E548" s="11" t="str">
        <f>IF(タスクcsv元!F548=0,"",タスクcsv元!F548)</f>
        <v/>
      </c>
      <c r="F548" t="str">
        <f>IF(A548&lt;&gt;"",IF(タスクcsv元!G548="","false","true"),"")</f>
        <v/>
      </c>
      <c r="G548" t="str">
        <f>タスクcsv元!H548&amp;""</f>
        <v/>
      </c>
      <c r="H548">
        <f>IF(タスクcsv元!I548="",0,タスクcsv元!I548)</f>
        <v>0</v>
      </c>
      <c r="I548">
        <f>IF(タスクcsv元!J548="",0,タスクcsv元!J548)</f>
        <v>0</v>
      </c>
      <c r="J548" t="str">
        <f t="shared" si="8"/>
        <v/>
      </c>
    </row>
    <row r="549" spans="1:10">
      <c r="A549" t="str">
        <f>IFERROR(VLOOKUP(タスクcsv元!B549,リスト!B:D,2,0),"")</f>
        <v/>
      </c>
      <c r="B549" t="str">
        <f>IFERROR(VLOOKUP(タスクcsv元!C549,リスト!F:G,2,0),"")</f>
        <v/>
      </c>
      <c r="C549" t="str">
        <f>IF(IFERROR(タスクcsv元!D549,"")=0,"",IFERROR(タスクcsv元!D549,""))</f>
        <v/>
      </c>
      <c r="D549" t="str">
        <f>IFERROR(VLOOKUP(タスクcsv元!E549,リスト!J:K,2,0),"")</f>
        <v/>
      </c>
      <c r="E549" s="11" t="str">
        <f>IF(タスクcsv元!F549=0,"",タスクcsv元!F549)</f>
        <v/>
      </c>
      <c r="F549" t="str">
        <f>IF(A549&lt;&gt;"",IF(タスクcsv元!G549="","false","true"),"")</f>
        <v/>
      </c>
      <c r="G549" t="str">
        <f>タスクcsv元!H549&amp;""</f>
        <v/>
      </c>
      <c r="H549">
        <f>IF(タスクcsv元!I549="",0,タスクcsv元!I549)</f>
        <v>0</v>
      </c>
      <c r="I549">
        <f>IF(タスクcsv元!J549="",0,タスクcsv元!J549)</f>
        <v>0</v>
      </c>
      <c r="J549" t="str">
        <f t="shared" si="8"/>
        <v/>
      </c>
    </row>
    <row r="550" spans="1:10">
      <c r="A550" t="str">
        <f>IFERROR(VLOOKUP(タスクcsv元!B550,リスト!B:D,2,0),"")</f>
        <v/>
      </c>
      <c r="B550" t="str">
        <f>IFERROR(VLOOKUP(タスクcsv元!C550,リスト!F:G,2,0),"")</f>
        <v/>
      </c>
      <c r="C550" t="str">
        <f>IF(IFERROR(タスクcsv元!D550,"")=0,"",IFERROR(タスクcsv元!D550,""))</f>
        <v/>
      </c>
      <c r="D550" t="str">
        <f>IFERROR(VLOOKUP(タスクcsv元!E550,リスト!J:K,2,0),"")</f>
        <v/>
      </c>
      <c r="E550" s="11" t="str">
        <f>IF(タスクcsv元!F550=0,"",タスクcsv元!F550)</f>
        <v/>
      </c>
      <c r="F550" t="str">
        <f>IF(A550&lt;&gt;"",IF(タスクcsv元!G550="","false","true"),"")</f>
        <v/>
      </c>
      <c r="G550" t="str">
        <f>タスクcsv元!H550&amp;""</f>
        <v/>
      </c>
      <c r="H550">
        <f>IF(タスクcsv元!I550="",0,タスクcsv元!I550)</f>
        <v>0</v>
      </c>
      <c r="I550">
        <f>IF(タスクcsv元!J550="",0,タスクcsv元!J550)</f>
        <v>0</v>
      </c>
      <c r="J550" t="str">
        <f t="shared" si="8"/>
        <v/>
      </c>
    </row>
    <row r="551" spans="1:10">
      <c r="A551" t="str">
        <f>IFERROR(VLOOKUP(タスクcsv元!B551,リスト!B:D,2,0),"")</f>
        <v/>
      </c>
      <c r="B551" t="str">
        <f>IFERROR(VLOOKUP(タスクcsv元!C551,リスト!F:G,2,0),"")</f>
        <v/>
      </c>
      <c r="C551" t="str">
        <f>IF(IFERROR(タスクcsv元!D551,"")=0,"",IFERROR(タスクcsv元!D551,""))</f>
        <v/>
      </c>
      <c r="D551" t="str">
        <f>IFERROR(VLOOKUP(タスクcsv元!E551,リスト!J:K,2,0),"")</f>
        <v/>
      </c>
      <c r="E551" s="11" t="str">
        <f>IF(タスクcsv元!F551=0,"",タスクcsv元!F551)</f>
        <v/>
      </c>
      <c r="F551" t="str">
        <f>IF(A551&lt;&gt;"",IF(タスクcsv元!G551="","false","true"),"")</f>
        <v/>
      </c>
      <c r="G551" t="str">
        <f>タスクcsv元!H551&amp;""</f>
        <v/>
      </c>
      <c r="H551">
        <f>IF(タスクcsv元!I551="",0,タスクcsv元!I551)</f>
        <v>0</v>
      </c>
      <c r="I551">
        <f>IF(タスクcsv元!J551="",0,タスクcsv元!J551)</f>
        <v>0</v>
      </c>
      <c r="J551" t="str">
        <f t="shared" si="8"/>
        <v/>
      </c>
    </row>
    <row r="552" spans="1:10">
      <c r="A552" t="str">
        <f>IFERROR(VLOOKUP(タスクcsv元!B552,リスト!B:D,2,0),"")</f>
        <v/>
      </c>
      <c r="B552" t="str">
        <f>IFERROR(VLOOKUP(タスクcsv元!C552,リスト!F:G,2,0),"")</f>
        <v/>
      </c>
      <c r="C552" t="str">
        <f>IF(IFERROR(タスクcsv元!D552,"")=0,"",IFERROR(タスクcsv元!D552,""))</f>
        <v/>
      </c>
      <c r="D552" t="str">
        <f>IFERROR(VLOOKUP(タスクcsv元!E552,リスト!J:K,2,0),"")</f>
        <v/>
      </c>
      <c r="E552" s="11" t="str">
        <f>IF(タスクcsv元!F552=0,"",タスクcsv元!F552)</f>
        <v/>
      </c>
      <c r="F552" t="str">
        <f>IF(A552&lt;&gt;"",IF(タスクcsv元!G552="","false","true"),"")</f>
        <v/>
      </c>
      <c r="G552" t="str">
        <f>タスクcsv元!H552&amp;""</f>
        <v/>
      </c>
      <c r="H552">
        <f>IF(タスクcsv元!I552="",0,タスクcsv元!I552)</f>
        <v>0</v>
      </c>
      <c r="I552">
        <f>IF(タスクcsv元!J552="",0,タスクcsv元!J552)</f>
        <v>0</v>
      </c>
      <c r="J552" t="str">
        <f t="shared" si="8"/>
        <v/>
      </c>
    </row>
    <row r="553" spans="1:10">
      <c r="A553" t="str">
        <f>IFERROR(VLOOKUP(タスクcsv元!B553,リスト!B:D,2,0),"")</f>
        <v/>
      </c>
      <c r="B553" t="str">
        <f>IFERROR(VLOOKUP(タスクcsv元!C553,リスト!F:G,2,0),"")</f>
        <v/>
      </c>
      <c r="C553" t="str">
        <f>IF(IFERROR(タスクcsv元!D553,"")=0,"",IFERROR(タスクcsv元!D553,""))</f>
        <v/>
      </c>
      <c r="D553" t="str">
        <f>IFERROR(VLOOKUP(タスクcsv元!E553,リスト!J:K,2,0),"")</f>
        <v/>
      </c>
      <c r="E553" s="11" t="str">
        <f>IF(タスクcsv元!F553=0,"",タスクcsv元!F553)</f>
        <v/>
      </c>
      <c r="F553" t="str">
        <f>IF(A553&lt;&gt;"",IF(タスクcsv元!G553="","false","true"),"")</f>
        <v/>
      </c>
      <c r="G553" t="str">
        <f>タスクcsv元!H553&amp;""</f>
        <v/>
      </c>
      <c r="H553">
        <f>IF(タスクcsv元!I553="",0,タスクcsv元!I553)</f>
        <v>0</v>
      </c>
      <c r="I553">
        <f>IF(タスクcsv元!J553="",0,タスクcsv元!J553)</f>
        <v>0</v>
      </c>
      <c r="J553" t="str">
        <f t="shared" si="8"/>
        <v/>
      </c>
    </row>
    <row r="554" spans="1:10">
      <c r="A554" t="str">
        <f>IFERROR(VLOOKUP(タスクcsv元!B554,リスト!B:D,2,0),"")</f>
        <v/>
      </c>
      <c r="B554" t="str">
        <f>IFERROR(VLOOKUP(タスクcsv元!C554,リスト!F:G,2,0),"")</f>
        <v/>
      </c>
      <c r="C554" t="str">
        <f>IF(IFERROR(タスクcsv元!D554,"")=0,"",IFERROR(タスクcsv元!D554,""))</f>
        <v/>
      </c>
      <c r="D554" t="str">
        <f>IFERROR(VLOOKUP(タスクcsv元!E554,リスト!J:K,2,0),"")</f>
        <v/>
      </c>
      <c r="E554" s="11" t="str">
        <f>IF(タスクcsv元!F554=0,"",タスクcsv元!F554)</f>
        <v/>
      </c>
      <c r="F554" t="str">
        <f>IF(A554&lt;&gt;"",IF(タスクcsv元!G554="","false","true"),"")</f>
        <v/>
      </c>
      <c r="G554" t="str">
        <f>タスクcsv元!H554&amp;""</f>
        <v/>
      </c>
      <c r="H554">
        <f>IF(タスクcsv元!I554="",0,タスクcsv元!I554)</f>
        <v>0</v>
      </c>
      <c r="I554">
        <f>IF(タスクcsv元!J554="",0,タスクcsv元!J554)</f>
        <v>0</v>
      </c>
      <c r="J554" t="str">
        <f t="shared" si="8"/>
        <v/>
      </c>
    </row>
    <row r="555" spans="1:10">
      <c r="A555" t="str">
        <f>IFERROR(VLOOKUP(タスクcsv元!B555,リスト!B:D,2,0),"")</f>
        <v/>
      </c>
      <c r="B555" t="str">
        <f>IFERROR(VLOOKUP(タスクcsv元!C555,リスト!F:G,2,0),"")</f>
        <v/>
      </c>
      <c r="C555" t="str">
        <f>IF(IFERROR(タスクcsv元!D555,"")=0,"",IFERROR(タスクcsv元!D555,""))</f>
        <v/>
      </c>
      <c r="D555" t="str">
        <f>IFERROR(VLOOKUP(タスクcsv元!E555,リスト!J:K,2,0),"")</f>
        <v/>
      </c>
      <c r="E555" s="11" t="str">
        <f>IF(タスクcsv元!F555=0,"",タスクcsv元!F555)</f>
        <v/>
      </c>
      <c r="F555" t="str">
        <f>IF(A555&lt;&gt;"",IF(タスクcsv元!G555="","false","true"),"")</f>
        <v/>
      </c>
      <c r="G555" t="str">
        <f>タスクcsv元!H555&amp;""</f>
        <v/>
      </c>
      <c r="H555">
        <f>IF(タスクcsv元!I555="",0,タスクcsv元!I555)</f>
        <v>0</v>
      </c>
      <c r="I555">
        <f>IF(タスクcsv元!J555="",0,タスクcsv元!J555)</f>
        <v>0</v>
      </c>
      <c r="J555" t="str">
        <f t="shared" si="8"/>
        <v/>
      </c>
    </row>
    <row r="556" spans="1:10">
      <c r="A556" t="str">
        <f>IFERROR(VLOOKUP(タスクcsv元!B556,リスト!B:D,2,0),"")</f>
        <v/>
      </c>
      <c r="B556" t="str">
        <f>IFERROR(VLOOKUP(タスクcsv元!C556,リスト!F:G,2,0),"")</f>
        <v/>
      </c>
      <c r="C556" t="str">
        <f>IF(IFERROR(タスクcsv元!D556,"")=0,"",IFERROR(タスクcsv元!D556,""))</f>
        <v/>
      </c>
      <c r="D556" t="str">
        <f>IFERROR(VLOOKUP(タスクcsv元!E556,リスト!J:K,2,0),"")</f>
        <v/>
      </c>
      <c r="E556" s="11" t="str">
        <f>IF(タスクcsv元!F556=0,"",タスクcsv元!F556)</f>
        <v/>
      </c>
      <c r="F556" t="str">
        <f>IF(A556&lt;&gt;"",IF(タスクcsv元!G556="","false","true"),"")</f>
        <v/>
      </c>
      <c r="G556" t="str">
        <f>タスクcsv元!H556&amp;""</f>
        <v/>
      </c>
      <c r="H556">
        <f>IF(タスクcsv元!I556="",0,タスクcsv元!I556)</f>
        <v>0</v>
      </c>
      <c r="I556">
        <f>IF(タスクcsv元!J556="",0,タスクcsv元!J556)</f>
        <v>0</v>
      </c>
      <c r="J556" t="str">
        <f t="shared" si="8"/>
        <v/>
      </c>
    </row>
    <row r="557" spans="1:10">
      <c r="A557" t="str">
        <f>IFERROR(VLOOKUP(タスクcsv元!B557,リスト!B:D,2,0),"")</f>
        <v/>
      </c>
      <c r="B557" t="str">
        <f>IFERROR(VLOOKUP(タスクcsv元!C557,リスト!F:G,2,0),"")</f>
        <v/>
      </c>
      <c r="C557" t="str">
        <f>IF(IFERROR(タスクcsv元!D557,"")=0,"",IFERROR(タスクcsv元!D557,""))</f>
        <v/>
      </c>
      <c r="D557" t="str">
        <f>IFERROR(VLOOKUP(タスクcsv元!E557,リスト!J:K,2,0),"")</f>
        <v/>
      </c>
      <c r="E557" s="11" t="str">
        <f>IF(タスクcsv元!F557=0,"",タスクcsv元!F557)</f>
        <v/>
      </c>
      <c r="F557" t="str">
        <f>IF(A557&lt;&gt;"",IF(タスクcsv元!G557="","false","true"),"")</f>
        <v/>
      </c>
      <c r="G557" t="str">
        <f>タスクcsv元!H557&amp;""</f>
        <v/>
      </c>
      <c r="H557">
        <f>IF(タスクcsv元!I557="",0,タスクcsv元!I557)</f>
        <v>0</v>
      </c>
      <c r="I557">
        <f>IF(タスクcsv元!J557="",0,タスクcsv元!J557)</f>
        <v>0</v>
      </c>
      <c r="J557" t="str">
        <f t="shared" si="8"/>
        <v/>
      </c>
    </row>
    <row r="558" spans="1:10">
      <c r="A558" t="str">
        <f>IFERROR(VLOOKUP(タスクcsv元!B558,リスト!B:D,2,0),"")</f>
        <v/>
      </c>
      <c r="B558" t="str">
        <f>IFERROR(VLOOKUP(タスクcsv元!C558,リスト!F:G,2,0),"")</f>
        <v/>
      </c>
      <c r="C558" t="str">
        <f>IF(IFERROR(タスクcsv元!D558,"")=0,"",IFERROR(タスクcsv元!D558,""))</f>
        <v/>
      </c>
      <c r="D558" t="str">
        <f>IFERROR(VLOOKUP(タスクcsv元!E558,リスト!J:K,2,0),"")</f>
        <v/>
      </c>
      <c r="E558" s="11" t="str">
        <f>IF(タスクcsv元!F558=0,"",タスクcsv元!F558)</f>
        <v/>
      </c>
      <c r="F558" t="str">
        <f>IF(A558&lt;&gt;"",IF(タスクcsv元!G558="","false","true"),"")</f>
        <v/>
      </c>
      <c r="G558" t="str">
        <f>タスクcsv元!H558&amp;""</f>
        <v/>
      </c>
      <c r="H558">
        <f>IF(タスクcsv元!I558="",0,タスクcsv元!I558)</f>
        <v>0</v>
      </c>
      <c r="I558">
        <f>IF(タスクcsv元!J558="",0,タスクcsv元!J558)</f>
        <v>0</v>
      </c>
      <c r="J558" t="str">
        <f t="shared" si="8"/>
        <v/>
      </c>
    </row>
    <row r="559" spans="1:10">
      <c r="A559" t="str">
        <f>IFERROR(VLOOKUP(タスクcsv元!B559,リスト!B:D,2,0),"")</f>
        <v/>
      </c>
      <c r="B559" t="str">
        <f>IFERROR(VLOOKUP(タスクcsv元!C559,リスト!F:G,2,0),"")</f>
        <v/>
      </c>
      <c r="C559" t="str">
        <f>IF(IFERROR(タスクcsv元!D559,"")=0,"",IFERROR(タスクcsv元!D559,""))</f>
        <v/>
      </c>
      <c r="D559" t="str">
        <f>IFERROR(VLOOKUP(タスクcsv元!E559,リスト!J:K,2,0),"")</f>
        <v/>
      </c>
      <c r="E559" s="11" t="str">
        <f>IF(タスクcsv元!F559=0,"",タスクcsv元!F559)</f>
        <v/>
      </c>
      <c r="F559" t="str">
        <f>IF(A559&lt;&gt;"",IF(タスクcsv元!G559="","false","true"),"")</f>
        <v/>
      </c>
      <c r="G559" t="str">
        <f>タスクcsv元!H559&amp;""</f>
        <v/>
      </c>
      <c r="H559">
        <f>IF(タスクcsv元!I559="",0,タスクcsv元!I559)</f>
        <v>0</v>
      </c>
      <c r="I559">
        <f>IF(タスクcsv元!J559="",0,タスクcsv元!J559)</f>
        <v>0</v>
      </c>
      <c r="J559" t="str">
        <f t="shared" si="8"/>
        <v/>
      </c>
    </row>
    <row r="560" spans="1:10">
      <c r="A560" t="str">
        <f>IFERROR(VLOOKUP(タスクcsv元!B560,リスト!B:D,2,0),"")</f>
        <v/>
      </c>
      <c r="B560" t="str">
        <f>IFERROR(VLOOKUP(タスクcsv元!C560,リスト!F:G,2,0),"")</f>
        <v/>
      </c>
      <c r="C560" t="str">
        <f>IF(IFERROR(タスクcsv元!D560,"")=0,"",IFERROR(タスクcsv元!D560,""))</f>
        <v/>
      </c>
      <c r="D560" t="str">
        <f>IFERROR(VLOOKUP(タスクcsv元!E560,リスト!J:K,2,0),"")</f>
        <v/>
      </c>
      <c r="E560" s="11" t="str">
        <f>IF(タスクcsv元!F560=0,"",タスクcsv元!F560)</f>
        <v/>
      </c>
      <c r="F560" t="str">
        <f>IF(A560&lt;&gt;"",IF(タスクcsv元!G560="","false","true"),"")</f>
        <v/>
      </c>
      <c r="G560" t="str">
        <f>タスクcsv元!H560&amp;""</f>
        <v/>
      </c>
      <c r="H560">
        <f>IF(タスクcsv元!I560="",0,タスクcsv元!I560)</f>
        <v>0</v>
      </c>
      <c r="I560">
        <f>IF(タスクcsv元!J560="",0,タスクcsv元!J560)</f>
        <v>0</v>
      </c>
      <c r="J560" t="str">
        <f t="shared" si="8"/>
        <v/>
      </c>
    </row>
    <row r="561" spans="1:10">
      <c r="A561" t="str">
        <f>IFERROR(VLOOKUP(タスクcsv元!B561,リスト!B:D,2,0),"")</f>
        <v/>
      </c>
      <c r="B561" t="str">
        <f>IFERROR(VLOOKUP(タスクcsv元!C561,リスト!F:G,2,0),"")</f>
        <v/>
      </c>
      <c r="C561" t="str">
        <f>IF(IFERROR(タスクcsv元!D561,"")=0,"",IFERROR(タスクcsv元!D561,""))</f>
        <v/>
      </c>
      <c r="D561" t="str">
        <f>IFERROR(VLOOKUP(タスクcsv元!E561,リスト!J:K,2,0),"")</f>
        <v/>
      </c>
      <c r="E561" s="11" t="str">
        <f>IF(タスクcsv元!F561=0,"",タスクcsv元!F561)</f>
        <v/>
      </c>
      <c r="F561" t="str">
        <f>IF(A561&lt;&gt;"",IF(タスクcsv元!G561="","false","true"),"")</f>
        <v/>
      </c>
      <c r="G561" t="str">
        <f>タスクcsv元!H561&amp;""</f>
        <v/>
      </c>
      <c r="H561">
        <f>IF(タスクcsv元!I561="",0,タスクcsv元!I561)</f>
        <v>0</v>
      </c>
      <c r="I561">
        <f>IF(タスクcsv元!J561="",0,タスクcsv元!J561)</f>
        <v>0</v>
      </c>
      <c r="J561" t="str">
        <f t="shared" si="8"/>
        <v/>
      </c>
    </row>
    <row r="562" spans="1:10">
      <c r="A562" t="str">
        <f>IFERROR(VLOOKUP(タスクcsv元!B562,リスト!B:D,2,0),"")</f>
        <v/>
      </c>
      <c r="B562" t="str">
        <f>IFERROR(VLOOKUP(タスクcsv元!C562,リスト!F:G,2,0),"")</f>
        <v/>
      </c>
      <c r="C562" t="str">
        <f>IF(IFERROR(タスクcsv元!D562,"")=0,"",IFERROR(タスクcsv元!D562,""))</f>
        <v/>
      </c>
      <c r="D562" t="str">
        <f>IFERROR(VLOOKUP(タスクcsv元!E562,リスト!J:K,2,0),"")</f>
        <v/>
      </c>
      <c r="E562" s="11" t="str">
        <f>IF(タスクcsv元!F562=0,"",タスクcsv元!F562)</f>
        <v/>
      </c>
      <c r="F562" t="str">
        <f>IF(A562&lt;&gt;"",IF(タスクcsv元!G562="","false","true"),"")</f>
        <v/>
      </c>
      <c r="G562" t="str">
        <f>タスクcsv元!H562&amp;""</f>
        <v/>
      </c>
      <c r="H562">
        <f>IF(タスクcsv元!I562="",0,タスクcsv元!I562)</f>
        <v>0</v>
      </c>
      <c r="I562">
        <f>IF(タスクcsv元!J562="",0,タスクcsv元!J562)</f>
        <v>0</v>
      </c>
      <c r="J562" t="str">
        <f t="shared" si="8"/>
        <v/>
      </c>
    </row>
    <row r="563" spans="1:10">
      <c r="A563" t="str">
        <f>IFERROR(VLOOKUP(タスクcsv元!B563,リスト!B:D,2,0),"")</f>
        <v/>
      </c>
      <c r="B563" t="str">
        <f>IFERROR(VLOOKUP(タスクcsv元!C563,リスト!F:G,2,0),"")</f>
        <v/>
      </c>
      <c r="C563" t="str">
        <f>IF(IFERROR(タスクcsv元!D563,"")=0,"",IFERROR(タスクcsv元!D563,""))</f>
        <v/>
      </c>
      <c r="D563" t="str">
        <f>IFERROR(VLOOKUP(タスクcsv元!E563,リスト!J:K,2,0),"")</f>
        <v/>
      </c>
      <c r="E563" s="11" t="str">
        <f>IF(タスクcsv元!F563=0,"",タスクcsv元!F563)</f>
        <v/>
      </c>
      <c r="F563" t="str">
        <f>IF(A563&lt;&gt;"",IF(タスクcsv元!G563="","false","true"),"")</f>
        <v/>
      </c>
      <c r="G563" t="str">
        <f>タスクcsv元!H563&amp;""</f>
        <v/>
      </c>
      <c r="H563">
        <f>IF(タスクcsv元!I563="",0,タスクcsv元!I563)</f>
        <v>0</v>
      </c>
      <c r="I563">
        <f>IF(タスクcsv元!J563="",0,タスクcsv元!J563)</f>
        <v>0</v>
      </c>
      <c r="J563" t="str">
        <f t="shared" si="8"/>
        <v/>
      </c>
    </row>
    <row r="564" spans="1:10">
      <c r="A564" t="str">
        <f>IFERROR(VLOOKUP(タスクcsv元!B564,リスト!B:D,2,0),"")</f>
        <v/>
      </c>
      <c r="B564" t="str">
        <f>IFERROR(VLOOKUP(タスクcsv元!C564,リスト!F:G,2,0),"")</f>
        <v/>
      </c>
      <c r="C564" t="str">
        <f>IF(IFERROR(タスクcsv元!D564,"")=0,"",IFERROR(タスクcsv元!D564,""))</f>
        <v/>
      </c>
      <c r="D564" t="str">
        <f>IFERROR(VLOOKUP(タスクcsv元!E564,リスト!J:K,2,0),"")</f>
        <v/>
      </c>
      <c r="E564" s="11" t="str">
        <f>IF(タスクcsv元!F564=0,"",タスクcsv元!F564)</f>
        <v/>
      </c>
      <c r="F564" t="str">
        <f>IF(A564&lt;&gt;"",IF(タスクcsv元!G564="","false","true"),"")</f>
        <v/>
      </c>
      <c r="G564" t="str">
        <f>タスクcsv元!H564&amp;""</f>
        <v/>
      </c>
      <c r="H564">
        <f>IF(タスクcsv元!I564="",0,タスクcsv元!I564)</f>
        <v>0</v>
      </c>
      <c r="I564">
        <f>IF(タスクcsv元!J564="",0,タスクcsv元!J564)</f>
        <v>0</v>
      </c>
      <c r="J564" t="str">
        <f t="shared" si="8"/>
        <v/>
      </c>
    </row>
  </sheetData>
  <autoFilter ref="A1:J564" xr:uid="{00000000-0001-0000-0000-000000000000}"/>
  <phoneticPr fontId="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091A8-599D-4CF5-A1B0-E3A7D7A95174}">
  <dimension ref="A1:O896"/>
  <sheetViews>
    <sheetView topLeftCell="A320" workbookViewId="0">
      <selection activeCell="B338" sqref="B338"/>
    </sheetView>
  </sheetViews>
  <sheetFormatPr defaultRowHeight="18"/>
  <cols>
    <col min="1" max="1" width="3.69921875" bestFit="1" customWidth="1"/>
    <col min="2" max="2" width="20.59765625" bestFit="1" customWidth="1"/>
    <col min="3" max="3" width="14.5" bestFit="1" customWidth="1"/>
    <col min="4" max="4" width="14.3984375" bestFit="1" customWidth="1"/>
    <col min="5" max="5" width="10.3984375" bestFit="1" customWidth="1"/>
    <col min="6" max="6" width="11.296875" bestFit="1" customWidth="1"/>
    <col min="7" max="8" width="5" bestFit="1" customWidth="1"/>
    <col min="9" max="10" width="11.3984375" bestFit="1" customWidth="1"/>
    <col min="11" max="11" width="7.69921875" bestFit="1" customWidth="1"/>
    <col min="12" max="12" width="8.59765625" bestFit="1" customWidth="1"/>
    <col min="13" max="13" width="11.296875" bestFit="1" customWidth="1"/>
    <col min="14" max="14" width="6.796875" bestFit="1" customWidth="1"/>
    <col min="15" max="15" width="8.59765625" bestFit="1" customWidth="1"/>
  </cols>
  <sheetData>
    <row r="1" spans="1:15">
      <c r="A1" s="1" t="s">
        <v>21</v>
      </c>
      <c r="B1" s="1" t="s">
        <v>0</v>
      </c>
      <c r="C1" s="1" t="s">
        <v>2</v>
      </c>
      <c r="D1" s="1" t="s">
        <v>4</v>
      </c>
      <c r="E1" s="1" t="s">
        <v>5</v>
      </c>
      <c r="F1" s="1" t="s">
        <v>7</v>
      </c>
      <c r="G1" s="1" t="s">
        <v>8</v>
      </c>
      <c r="H1" s="1" t="s">
        <v>9</v>
      </c>
      <c r="I1" s="1" t="s">
        <v>10</v>
      </c>
      <c r="J1" s="1" t="s">
        <v>11</v>
      </c>
      <c r="K1" s="1" t="s">
        <v>12</v>
      </c>
      <c r="L1" s="1" t="s">
        <v>13</v>
      </c>
      <c r="M1" s="1" t="s">
        <v>14</v>
      </c>
      <c r="N1" s="1" t="s">
        <v>22</v>
      </c>
      <c r="O1" s="1" t="s">
        <v>15</v>
      </c>
    </row>
    <row r="2" spans="1:15">
      <c r="A2" s="2">
        <v>1</v>
      </c>
      <c r="B2" s="2" t="s">
        <v>4010</v>
      </c>
      <c r="C2" s="2" t="s">
        <v>3999</v>
      </c>
      <c r="D2" s="2" t="s">
        <v>623</v>
      </c>
      <c r="E2" s="2" t="s">
        <v>18</v>
      </c>
      <c r="F2" s="3">
        <v>45930</v>
      </c>
      <c r="G2" s="2"/>
      <c r="H2" s="2" t="s">
        <v>4011</v>
      </c>
      <c r="I2" s="2"/>
      <c r="J2" s="2">
        <v>0</v>
      </c>
      <c r="K2" s="4">
        <v>4.5</v>
      </c>
      <c r="L2" s="4" t="s">
        <v>23</v>
      </c>
      <c r="M2" s="5">
        <v>45828</v>
      </c>
      <c r="N2" s="6">
        <v>0</v>
      </c>
      <c r="O2" s="7"/>
    </row>
    <row r="3" spans="1:15">
      <c r="A3" s="2">
        <v>2</v>
      </c>
      <c r="B3" s="2" t="s">
        <v>4010</v>
      </c>
      <c r="C3" s="2" t="s">
        <v>3999</v>
      </c>
      <c r="D3" s="2" t="s">
        <v>1034</v>
      </c>
      <c r="E3" s="2" t="s">
        <v>18</v>
      </c>
      <c r="F3" s="3">
        <v>45930</v>
      </c>
      <c r="G3" s="2"/>
      <c r="H3" s="2"/>
      <c r="I3" s="2"/>
      <c r="J3" s="2">
        <v>0</v>
      </c>
      <c r="K3" s="4">
        <v>13.500000000000004</v>
      </c>
      <c r="L3" s="4" t="s">
        <v>23</v>
      </c>
      <c r="M3" s="5">
        <v>45831</v>
      </c>
      <c r="N3" s="6">
        <v>0</v>
      </c>
      <c r="O3" s="7"/>
    </row>
    <row r="4" spans="1:15">
      <c r="A4" s="2">
        <v>3</v>
      </c>
      <c r="B4" s="2" t="s">
        <v>4010</v>
      </c>
      <c r="C4" s="2" t="s">
        <v>3999</v>
      </c>
      <c r="D4" s="2" t="s">
        <v>62</v>
      </c>
      <c r="E4" s="2" t="s">
        <v>18</v>
      </c>
      <c r="F4" s="3">
        <v>45930</v>
      </c>
      <c r="G4" s="2"/>
      <c r="H4" s="2"/>
      <c r="I4" s="2"/>
      <c r="J4" s="2">
        <v>0</v>
      </c>
      <c r="K4" s="4">
        <v>6.4999999999999982</v>
      </c>
      <c r="L4" s="4" t="s">
        <v>23</v>
      </c>
      <c r="M4" s="5">
        <v>45833</v>
      </c>
      <c r="N4" s="6">
        <v>0</v>
      </c>
      <c r="O4" s="7"/>
    </row>
    <row r="5" spans="1:15">
      <c r="A5" s="2">
        <v>4</v>
      </c>
      <c r="B5" s="2" t="s">
        <v>4010</v>
      </c>
      <c r="C5" s="2" t="s">
        <v>16</v>
      </c>
      <c r="D5" s="2" t="s">
        <v>4012</v>
      </c>
      <c r="E5" s="2" t="s">
        <v>18</v>
      </c>
      <c r="F5" s="3">
        <v>45900</v>
      </c>
      <c r="G5" s="2"/>
      <c r="H5" s="2"/>
      <c r="I5" s="2"/>
      <c r="J5" s="2">
        <v>0</v>
      </c>
      <c r="K5" s="4">
        <v>1.0000000000000004</v>
      </c>
      <c r="L5" s="4" t="s">
        <v>23</v>
      </c>
      <c r="M5" s="5">
        <v>45849</v>
      </c>
      <c r="N5" s="6">
        <v>0</v>
      </c>
      <c r="O5" s="7"/>
    </row>
    <row r="6" spans="1:15">
      <c r="A6" s="2">
        <v>5</v>
      </c>
      <c r="B6" s="2" t="s">
        <v>4010</v>
      </c>
      <c r="C6" s="2" t="s">
        <v>16</v>
      </c>
      <c r="D6" s="2" t="s">
        <v>4013</v>
      </c>
      <c r="E6" s="2" t="s">
        <v>18</v>
      </c>
      <c r="F6" s="3">
        <v>45900</v>
      </c>
      <c r="G6" s="2"/>
      <c r="H6" s="2"/>
      <c r="I6" s="2"/>
      <c r="J6" s="2">
        <v>0</v>
      </c>
      <c r="K6" s="4">
        <v>5.5000000000000036</v>
      </c>
      <c r="L6" s="4" t="s">
        <v>23</v>
      </c>
      <c r="M6" s="5">
        <v>45849</v>
      </c>
      <c r="N6" s="6">
        <v>0</v>
      </c>
      <c r="O6" s="7"/>
    </row>
    <row r="7" spans="1:15">
      <c r="A7" s="2">
        <v>6</v>
      </c>
      <c r="B7" s="2" t="s">
        <v>4010</v>
      </c>
      <c r="C7" s="2" t="s">
        <v>16</v>
      </c>
      <c r="D7" s="2" t="s">
        <v>4014</v>
      </c>
      <c r="E7" s="2" t="s">
        <v>18</v>
      </c>
      <c r="F7" s="3">
        <v>45900</v>
      </c>
      <c r="G7" s="2"/>
      <c r="H7" s="2"/>
      <c r="I7" s="2"/>
      <c r="J7" s="2">
        <v>0</v>
      </c>
      <c r="K7" s="4">
        <v>9.2500000000000036</v>
      </c>
      <c r="L7" s="4" t="s">
        <v>23</v>
      </c>
      <c r="M7" s="5">
        <v>45849</v>
      </c>
      <c r="N7" s="6">
        <v>0</v>
      </c>
      <c r="O7" s="7"/>
    </row>
    <row r="8" spans="1:15">
      <c r="A8" s="2">
        <v>7</v>
      </c>
      <c r="B8" s="2" t="s">
        <v>4010</v>
      </c>
      <c r="C8" s="2" t="s">
        <v>16</v>
      </c>
      <c r="D8" s="2" t="s">
        <v>4015</v>
      </c>
      <c r="E8" s="2" t="s">
        <v>18</v>
      </c>
      <c r="F8" s="3">
        <v>45900</v>
      </c>
      <c r="G8" s="2"/>
      <c r="H8" s="2"/>
      <c r="I8" s="2"/>
      <c r="J8" s="2">
        <v>0</v>
      </c>
      <c r="K8" s="4">
        <v>3.5000000000000022</v>
      </c>
      <c r="L8" s="4" t="s">
        <v>23</v>
      </c>
      <c r="M8" s="5">
        <v>45852</v>
      </c>
      <c r="N8" s="6">
        <v>0</v>
      </c>
      <c r="O8" s="7"/>
    </row>
    <row r="9" spans="1:15">
      <c r="A9" s="2">
        <v>8</v>
      </c>
      <c r="B9" s="2" t="s">
        <v>4010</v>
      </c>
      <c r="C9" s="2" t="s">
        <v>16</v>
      </c>
      <c r="D9" s="2" t="s">
        <v>4016</v>
      </c>
      <c r="E9" s="2" t="s">
        <v>18</v>
      </c>
      <c r="F9" s="3">
        <v>45900</v>
      </c>
      <c r="G9" s="2"/>
      <c r="H9" s="2"/>
      <c r="I9" s="2"/>
      <c r="J9" s="2">
        <v>0</v>
      </c>
      <c r="K9" s="4">
        <v>2.5000000000000004</v>
      </c>
      <c r="L9" s="4" t="s">
        <v>23</v>
      </c>
      <c r="M9" s="5">
        <v>45852</v>
      </c>
      <c r="N9" s="6">
        <v>0</v>
      </c>
      <c r="O9" s="7"/>
    </row>
    <row r="10" spans="1:15">
      <c r="A10" s="2">
        <v>9</v>
      </c>
      <c r="B10" s="2" t="s">
        <v>4010</v>
      </c>
      <c r="C10" s="2" t="s">
        <v>16</v>
      </c>
      <c r="D10" s="2" t="s">
        <v>4017</v>
      </c>
      <c r="E10" s="2" t="s">
        <v>18</v>
      </c>
      <c r="F10" s="3">
        <v>45900</v>
      </c>
      <c r="G10" s="2"/>
      <c r="H10" s="2"/>
      <c r="I10" s="2"/>
      <c r="J10" s="2">
        <v>0</v>
      </c>
      <c r="K10" s="4">
        <v>3.0000000000000053</v>
      </c>
      <c r="L10" s="4" t="s">
        <v>23</v>
      </c>
      <c r="M10" s="5">
        <v>45852</v>
      </c>
      <c r="N10" s="6">
        <v>0</v>
      </c>
      <c r="O10" s="7"/>
    </row>
    <row r="11" spans="1:15">
      <c r="A11" s="2">
        <v>10</v>
      </c>
      <c r="B11" s="2" t="s">
        <v>4010</v>
      </c>
      <c r="C11" s="2" t="s">
        <v>16</v>
      </c>
      <c r="D11" s="2" t="s">
        <v>4018</v>
      </c>
      <c r="E11" s="2" t="s">
        <v>18</v>
      </c>
      <c r="F11" s="3">
        <v>45900</v>
      </c>
      <c r="G11" s="2"/>
      <c r="H11" s="2"/>
      <c r="I11" s="2"/>
      <c r="J11" s="2">
        <v>0</v>
      </c>
      <c r="K11" s="4">
        <v>1.5000000000000013</v>
      </c>
      <c r="L11" s="4" t="s">
        <v>23</v>
      </c>
      <c r="M11" s="5">
        <v>45852</v>
      </c>
      <c r="N11" s="6">
        <v>0</v>
      </c>
      <c r="O11" s="7"/>
    </row>
    <row r="12" spans="1:15">
      <c r="A12" s="2">
        <v>11</v>
      </c>
      <c r="B12" s="2" t="s">
        <v>4010</v>
      </c>
      <c r="C12" s="2" t="s">
        <v>16</v>
      </c>
      <c r="D12" s="2" t="s">
        <v>4019</v>
      </c>
      <c r="E12" s="2" t="s">
        <v>18</v>
      </c>
      <c r="F12" s="3">
        <v>45900</v>
      </c>
      <c r="G12" s="2"/>
      <c r="H12" s="2"/>
      <c r="I12" s="2"/>
      <c r="J12" s="2">
        <v>0</v>
      </c>
      <c r="K12" s="4">
        <v>7.0000000000000071</v>
      </c>
      <c r="L12" s="4" t="s">
        <v>23</v>
      </c>
      <c r="M12" s="5">
        <v>45854</v>
      </c>
      <c r="N12" s="6">
        <v>0</v>
      </c>
      <c r="O12" s="7"/>
    </row>
    <row r="13" spans="1:15">
      <c r="A13" s="2">
        <v>12</v>
      </c>
      <c r="B13" s="2" t="s">
        <v>4010</v>
      </c>
      <c r="C13" s="2" t="s">
        <v>16</v>
      </c>
      <c r="D13" s="2" t="s">
        <v>4020</v>
      </c>
      <c r="E13" s="2" t="s">
        <v>18</v>
      </c>
      <c r="F13" s="2">
        <v>45900</v>
      </c>
      <c r="G13" s="2"/>
      <c r="H13" s="2"/>
      <c r="I13" s="2"/>
      <c r="J13" s="2">
        <v>0</v>
      </c>
      <c r="K13" s="4">
        <v>1.5000000000000013</v>
      </c>
      <c r="L13" s="4" t="s">
        <v>23</v>
      </c>
      <c r="M13" s="5">
        <v>45854</v>
      </c>
      <c r="N13" s="6">
        <v>0</v>
      </c>
      <c r="O13" s="7"/>
    </row>
    <row r="14" spans="1:15">
      <c r="A14" s="2">
        <v>13</v>
      </c>
      <c r="B14" s="2" t="s">
        <v>4010</v>
      </c>
      <c r="C14" s="2" t="s">
        <v>16</v>
      </c>
      <c r="D14" s="2" t="s">
        <v>4021</v>
      </c>
      <c r="E14" s="2" t="s">
        <v>18</v>
      </c>
      <c r="F14" s="2">
        <v>45900</v>
      </c>
      <c r="G14" s="2"/>
      <c r="H14" s="2"/>
      <c r="I14" s="2"/>
      <c r="J14" s="2">
        <v>0</v>
      </c>
      <c r="K14" s="4">
        <v>0</v>
      </c>
      <c r="L14" s="4" t="s">
        <v>23</v>
      </c>
      <c r="M14" s="5">
        <v>73051</v>
      </c>
      <c r="N14" s="6">
        <v>0</v>
      </c>
      <c r="O14" s="7"/>
    </row>
    <row r="15" spans="1:15">
      <c r="A15" s="2">
        <v>14</v>
      </c>
      <c r="B15" s="2" t="s">
        <v>4010</v>
      </c>
      <c r="C15" s="2" t="s">
        <v>16</v>
      </c>
      <c r="D15" s="2" t="s">
        <v>4022</v>
      </c>
      <c r="E15" s="2" t="s">
        <v>18</v>
      </c>
      <c r="F15" s="3">
        <v>45900</v>
      </c>
      <c r="G15" s="2"/>
      <c r="H15" s="2"/>
      <c r="I15" s="2"/>
      <c r="J15" s="2">
        <v>0</v>
      </c>
      <c r="K15" s="4">
        <v>0</v>
      </c>
      <c r="L15" s="4" t="s">
        <v>23</v>
      </c>
      <c r="M15" s="5">
        <v>73051</v>
      </c>
      <c r="N15" s="6">
        <v>0</v>
      </c>
      <c r="O15" s="7"/>
    </row>
    <row r="16" spans="1:15">
      <c r="A16" s="2">
        <v>15</v>
      </c>
      <c r="B16" s="2" t="s">
        <v>4010</v>
      </c>
      <c r="C16" s="2" t="s">
        <v>16</v>
      </c>
      <c r="D16" s="2" t="s">
        <v>4023</v>
      </c>
      <c r="E16" s="2" t="s">
        <v>18</v>
      </c>
      <c r="F16" s="3">
        <v>45900</v>
      </c>
      <c r="G16" s="2"/>
      <c r="H16" s="2"/>
      <c r="I16" s="2"/>
      <c r="J16" s="2">
        <v>0</v>
      </c>
      <c r="K16" s="4">
        <v>0</v>
      </c>
      <c r="L16" s="4" t="s">
        <v>23</v>
      </c>
      <c r="M16" s="5">
        <v>73051</v>
      </c>
      <c r="N16" s="6">
        <v>0</v>
      </c>
      <c r="O16" s="7"/>
    </row>
    <row r="17" spans="1:15">
      <c r="A17" s="2">
        <v>16</v>
      </c>
      <c r="B17" s="2" t="s">
        <v>4010</v>
      </c>
      <c r="C17" s="2" t="s">
        <v>16</v>
      </c>
      <c r="D17" s="2" t="s">
        <v>4024</v>
      </c>
      <c r="E17" s="2" t="s">
        <v>18</v>
      </c>
      <c r="F17" s="3">
        <v>45900</v>
      </c>
      <c r="G17" s="2"/>
      <c r="H17" s="2"/>
      <c r="I17" s="2"/>
      <c r="J17" s="2">
        <v>0</v>
      </c>
      <c r="K17" s="4">
        <v>0</v>
      </c>
      <c r="L17" s="4" t="s">
        <v>23</v>
      </c>
      <c r="M17" s="5">
        <v>73051</v>
      </c>
      <c r="N17" s="6">
        <v>0</v>
      </c>
      <c r="O17" s="7"/>
    </row>
    <row r="18" spans="1:15">
      <c r="A18" s="2">
        <v>17</v>
      </c>
      <c r="B18" s="2" t="s">
        <v>4010</v>
      </c>
      <c r="C18" s="2" t="s">
        <v>16</v>
      </c>
      <c r="D18" s="2" t="s">
        <v>4025</v>
      </c>
      <c r="E18" s="2" t="s">
        <v>18</v>
      </c>
      <c r="F18" s="3">
        <v>45900</v>
      </c>
      <c r="G18" s="2"/>
      <c r="H18" s="2"/>
      <c r="I18" s="2"/>
      <c r="J18" s="2">
        <v>0</v>
      </c>
      <c r="K18" s="4">
        <v>2.5000000000000018</v>
      </c>
      <c r="L18" s="4" t="s">
        <v>23</v>
      </c>
      <c r="M18" s="5">
        <v>45856</v>
      </c>
      <c r="N18" s="6">
        <v>0</v>
      </c>
      <c r="O18" s="7"/>
    </row>
    <row r="19" spans="1:15">
      <c r="A19" s="2">
        <v>18</v>
      </c>
      <c r="B19" s="2" t="s">
        <v>4010</v>
      </c>
      <c r="C19" s="2" t="s">
        <v>16</v>
      </c>
      <c r="D19" s="2" t="s">
        <v>4026</v>
      </c>
      <c r="E19" s="2" t="s">
        <v>18</v>
      </c>
      <c r="F19" s="3">
        <v>45900</v>
      </c>
      <c r="G19" s="2"/>
      <c r="H19" s="2"/>
      <c r="I19" s="2"/>
      <c r="J19" s="2">
        <v>0</v>
      </c>
      <c r="K19" s="4">
        <v>0.49999999999999956</v>
      </c>
      <c r="L19" s="4" t="s">
        <v>23</v>
      </c>
      <c r="M19" s="5">
        <v>45863</v>
      </c>
      <c r="N19" s="6">
        <v>0</v>
      </c>
      <c r="O19" s="7"/>
    </row>
    <row r="20" spans="1:15">
      <c r="A20" s="2">
        <v>19</v>
      </c>
      <c r="B20" s="2" t="s">
        <v>4027</v>
      </c>
      <c r="C20" s="2" t="s">
        <v>61</v>
      </c>
      <c r="D20" s="2" t="s">
        <v>62</v>
      </c>
      <c r="E20" s="2" t="s">
        <v>63</v>
      </c>
      <c r="F20" s="3"/>
      <c r="G20" s="2"/>
      <c r="H20" s="2"/>
      <c r="I20" s="2"/>
      <c r="J20" s="2"/>
      <c r="K20" s="4">
        <v>356.83333333333053</v>
      </c>
      <c r="L20" s="4" t="s">
        <v>23</v>
      </c>
      <c r="M20" s="5">
        <v>44470</v>
      </c>
      <c r="N20" s="6">
        <v>0</v>
      </c>
      <c r="O20" s="7"/>
    </row>
    <row r="21" spans="1:15">
      <c r="A21" s="2">
        <v>20</v>
      </c>
      <c r="B21" s="2" t="s">
        <v>4027</v>
      </c>
      <c r="C21" s="2" t="s">
        <v>61</v>
      </c>
      <c r="D21" s="2" t="s">
        <v>64</v>
      </c>
      <c r="E21" s="2" t="s">
        <v>63</v>
      </c>
      <c r="F21" s="3"/>
      <c r="G21" s="2"/>
      <c r="H21" s="2" t="s">
        <v>65</v>
      </c>
      <c r="I21" s="2"/>
      <c r="J21" s="2"/>
      <c r="K21" s="4">
        <v>94</v>
      </c>
      <c r="L21" s="4" t="s">
        <v>23</v>
      </c>
      <c r="M21" s="5">
        <v>44473</v>
      </c>
      <c r="N21" s="6">
        <v>0</v>
      </c>
      <c r="O21" s="7"/>
    </row>
    <row r="22" spans="1:15">
      <c r="A22" s="2">
        <v>21</v>
      </c>
      <c r="B22" s="2" t="s">
        <v>4027</v>
      </c>
      <c r="C22" s="2" t="s">
        <v>61</v>
      </c>
      <c r="D22" s="2" t="s">
        <v>66</v>
      </c>
      <c r="E22" s="2" t="s">
        <v>63</v>
      </c>
      <c r="F22" s="3"/>
      <c r="G22" s="2"/>
      <c r="H22" s="2"/>
      <c r="I22" s="2"/>
      <c r="J22" s="2"/>
      <c r="K22" s="4">
        <v>50.416666666666671</v>
      </c>
      <c r="L22" s="4" t="s">
        <v>23</v>
      </c>
      <c r="M22" s="5">
        <v>44547</v>
      </c>
      <c r="N22" s="6">
        <v>0</v>
      </c>
      <c r="O22" s="7"/>
    </row>
    <row r="23" spans="1:15">
      <c r="A23" s="2">
        <v>22</v>
      </c>
      <c r="B23" s="2" t="s">
        <v>4027</v>
      </c>
      <c r="C23" s="2" t="s">
        <v>61</v>
      </c>
      <c r="D23" s="2" t="s">
        <v>67</v>
      </c>
      <c r="E23" s="2" t="s">
        <v>68</v>
      </c>
      <c r="F23" s="3"/>
      <c r="G23" s="2"/>
      <c r="H23" s="2"/>
      <c r="I23" s="2"/>
      <c r="J23" s="2">
        <v>0</v>
      </c>
      <c r="K23" s="4">
        <v>2.5000000000000004</v>
      </c>
      <c r="L23" s="4" t="s">
        <v>23</v>
      </c>
      <c r="M23" s="5">
        <v>44573</v>
      </c>
      <c r="N23" s="6">
        <v>0</v>
      </c>
      <c r="O23" s="7"/>
    </row>
    <row r="24" spans="1:15">
      <c r="A24" s="2">
        <v>23</v>
      </c>
      <c r="B24" s="2" t="s">
        <v>4027</v>
      </c>
      <c r="C24" s="2" t="s">
        <v>61</v>
      </c>
      <c r="D24" s="2" t="s">
        <v>69</v>
      </c>
      <c r="E24" s="2" t="s">
        <v>63</v>
      </c>
      <c r="F24" s="3"/>
      <c r="G24" s="2"/>
      <c r="H24" s="2"/>
      <c r="I24" s="2"/>
      <c r="J24" s="2">
        <v>0</v>
      </c>
      <c r="K24" s="4">
        <v>220.75000000000006</v>
      </c>
      <c r="L24" s="4" t="s">
        <v>23</v>
      </c>
      <c r="M24" s="5">
        <v>44574</v>
      </c>
      <c r="N24" s="6">
        <v>0</v>
      </c>
      <c r="O24" s="7"/>
    </row>
    <row r="25" spans="1:15">
      <c r="A25" s="2">
        <v>24</v>
      </c>
      <c r="B25" s="2" t="s">
        <v>4028</v>
      </c>
      <c r="C25" s="2" t="s">
        <v>70</v>
      </c>
      <c r="D25" s="2" t="s">
        <v>350</v>
      </c>
      <c r="E25" s="2" t="s">
        <v>68</v>
      </c>
      <c r="F25" s="3">
        <v>2958352</v>
      </c>
      <c r="G25" s="2"/>
      <c r="H25" s="2"/>
      <c r="I25" s="2"/>
      <c r="J25" s="2"/>
      <c r="K25" s="4">
        <v>14.416666666666654</v>
      </c>
      <c r="L25" s="4" t="s">
        <v>23</v>
      </c>
      <c r="M25" s="5">
        <v>44483</v>
      </c>
      <c r="N25" s="6">
        <v>0</v>
      </c>
      <c r="O25" s="7"/>
    </row>
    <row r="26" spans="1:15">
      <c r="A26" s="2">
        <v>25</v>
      </c>
      <c r="B26" s="2" t="s">
        <v>4028</v>
      </c>
      <c r="C26" s="2" t="s">
        <v>70</v>
      </c>
      <c r="D26" s="2" t="s">
        <v>71</v>
      </c>
      <c r="E26" s="2" t="s">
        <v>68</v>
      </c>
      <c r="F26" s="3">
        <v>2958352</v>
      </c>
      <c r="G26" s="2"/>
      <c r="H26" s="2"/>
      <c r="I26" s="2"/>
      <c r="J26" s="2"/>
      <c r="K26" s="4">
        <v>27.833333333333329</v>
      </c>
      <c r="L26" s="4" t="s">
        <v>23</v>
      </c>
      <c r="M26" s="5">
        <v>44484</v>
      </c>
      <c r="N26" s="6">
        <v>0</v>
      </c>
      <c r="O26" s="7"/>
    </row>
    <row r="27" spans="1:15">
      <c r="A27" s="2">
        <v>26</v>
      </c>
      <c r="B27" s="2" t="s">
        <v>4028</v>
      </c>
      <c r="C27" s="2" t="s">
        <v>72</v>
      </c>
      <c r="D27" s="2" t="s">
        <v>73</v>
      </c>
      <c r="E27" s="2" t="s">
        <v>68</v>
      </c>
      <c r="F27" s="3"/>
      <c r="G27" s="2"/>
      <c r="H27" s="2"/>
      <c r="I27" s="2"/>
      <c r="J27" s="2">
        <v>0</v>
      </c>
      <c r="K27" s="4">
        <v>7.7499999999999991</v>
      </c>
      <c r="L27" s="4" t="s">
        <v>23</v>
      </c>
      <c r="M27" s="5">
        <v>45363</v>
      </c>
      <c r="N27" s="6">
        <v>0</v>
      </c>
      <c r="O27" s="7"/>
    </row>
    <row r="28" spans="1:15">
      <c r="A28" s="2">
        <v>27</v>
      </c>
      <c r="B28" s="2" t="s">
        <v>4008</v>
      </c>
      <c r="C28" s="2" t="s">
        <v>50</v>
      </c>
      <c r="D28" s="2" t="s">
        <v>74</v>
      </c>
      <c r="E28" s="2" t="s">
        <v>68</v>
      </c>
      <c r="F28" s="3">
        <v>2958352</v>
      </c>
      <c r="G28" s="2"/>
      <c r="H28" s="2"/>
      <c r="I28" s="2"/>
      <c r="J28" s="2"/>
      <c r="K28" s="4">
        <v>28.166666666666679</v>
      </c>
      <c r="L28" s="4" t="s">
        <v>23</v>
      </c>
      <c r="M28" s="5">
        <v>44478</v>
      </c>
      <c r="N28" s="6">
        <v>0</v>
      </c>
      <c r="O28" s="7"/>
    </row>
    <row r="29" spans="1:15">
      <c r="A29" s="2">
        <v>28</v>
      </c>
      <c r="B29" s="2" t="s">
        <v>4008</v>
      </c>
      <c r="C29" s="2" t="s">
        <v>64</v>
      </c>
      <c r="D29" s="2" t="s">
        <v>75</v>
      </c>
      <c r="E29" s="2" t="s">
        <v>68</v>
      </c>
      <c r="F29" s="2">
        <v>2958352</v>
      </c>
      <c r="G29" s="2"/>
      <c r="H29" s="2"/>
      <c r="I29" s="2"/>
      <c r="J29" s="2">
        <v>0</v>
      </c>
      <c r="K29" s="4">
        <v>34.833333333333329</v>
      </c>
      <c r="L29" s="4" t="s">
        <v>23</v>
      </c>
      <c r="M29" s="5">
        <v>44690</v>
      </c>
      <c r="N29" s="6">
        <v>0</v>
      </c>
      <c r="O29" s="7"/>
    </row>
    <row r="30" spans="1:15">
      <c r="A30" s="2">
        <v>29</v>
      </c>
      <c r="B30" s="2" t="s">
        <v>4008</v>
      </c>
      <c r="C30" s="2" t="s">
        <v>76</v>
      </c>
      <c r="D30" s="2" t="s">
        <v>77</v>
      </c>
      <c r="E30" s="2" t="s">
        <v>68</v>
      </c>
      <c r="F30" s="3">
        <v>2958352</v>
      </c>
      <c r="G30" s="2"/>
      <c r="H30" s="2"/>
      <c r="I30" s="2"/>
      <c r="J30" s="2">
        <v>0</v>
      </c>
      <c r="K30" s="4">
        <v>6.4999999999999982</v>
      </c>
      <c r="L30" s="4" t="s">
        <v>23</v>
      </c>
      <c r="M30" s="5">
        <v>44752</v>
      </c>
      <c r="N30" s="6">
        <v>0</v>
      </c>
      <c r="O30" s="7"/>
    </row>
    <row r="31" spans="1:15">
      <c r="A31" s="2">
        <v>30</v>
      </c>
      <c r="B31" s="2" t="s">
        <v>4008</v>
      </c>
      <c r="C31" s="2" t="s">
        <v>76</v>
      </c>
      <c r="D31" s="2" t="s">
        <v>78</v>
      </c>
      <c r="E31" s="2" t="s">
        <v>68</v>
      </c>
      <c r="F31" s="3">
        <v>2958352</v>
      </c>
      <c r="G31" s="2"/>
      <c r="H31" s="2"/>
      <c r="I31" s="2"/>
      <c r="J31" s="2">
        <v>0</v>
      </c>
      <c r="K31" s="4">
        <v>2.25</v>
      </c>
      <c r="L31" s="4" t="s">
        <v>23</v>
      </c>
      <c r="M31" s="5">
        <v>44913</v>
      </c>
      <c r="N31" s="6">
        <v>0</v>
      </c>
      <c r="O31" s="7"/>
    </row>
    <row r="32" spans="1:15">
      <c r="A32" s="2">
        <v>31</v>
      </c>
      <c r="B32" s="2" t="s">
        <v>4008</v>
      </c>
      <c r="C32" s="2" t="s">
        <v>76</v>
      </c>
      <c r="D32" s="2" t="s">
        <v>79</v>
      </c>
      <c r="E32" s="2" t="s">
        <v>68</v>
      </c>
      <c r="F32" s="2">
        <v>2958352</v>
      </c>
      <c r="G32" s="2"/>
      <c r="H32" s="2"/>
      <c r="I32" s="2"/>
      <c r="J32" s="2">
        <v>0</v>
      </c>
      <c r="K32" s="4">
        <v>4.0000000000000018</v>
      </c>
      <c r="L32" s="4" t="s">
        <v>23</v>
      </c>
      <c r="M32" s="5">
        <v>45192</v>
      </c>
      <c r="N32" s="6">
        <v>0</v>
      </c>
      <c r="O32" s="7"/>
    </row>
    <row r="33" spans="1:15">
      <c r="A33" s="2">
        <v>32</v>
      </c>
      <c r="B33" s="2" t="s">
        <v>4008</v>
      </c>
      <c r="C33" s="2" t="s">
        <v>76</v>
      </c>
      <c r="D33" s="2" t="s">
        <v>80</v>
      </c>
      <c r="E33" s="2" t="s">
        <v>68</v>
      </c>
      <c r="F33" s="2">
        <v>2958352</v>
      </c>
      <c r="G33" s="2"/>
      <c r="H33" s="2" t="s">
        <v>351</v>
      </c>
      <c r="I33" s="2">
        <v>84.300000000000011</v>
      </c>
      <c r="J33" s="2">
        <v>126.45000000000002</v>
      </c>
      <c r="K33" s="4">
        <v>52.666666666666671</v>
      </c>
      <c r="L33" s="4" t="s">
        <v>23</v>
      </c>
      <c r="M33" s="5">
        <v>45253</v>
      </c>
      <c r="N33" s="6">
        <v>0</v>
      </c>
      <c r="O33" s="7"/>
    </row>
    <row r="34" spans="1:15">
      <c r="A34" s="2">
        <v>33</v>
      </c>
      <c r="B34" s="2" t="s">
        <v>4008</v>
      </c>
      <c r="C34" s="2" t="s">
        <v>64</v>
      </c>
      <c r="D34" s="2" t="s">
        <v>4029</v>
      </c>
      <c r="E34" s="2" t="s">
        <v>68</v>
      </c>
      <c r="F34" s="3"/>
      <c r="G34" s="2"/>
      <c r="H34" s="2"/>
      <c r="I34" s="2"/>
      <c r="J34" s="2">
        <v>0</v>
      </c>
      <c r="K34" s="4">
        <v>12.666666666666664</v>
      </c>
      <c r="L34" s="4" t="s">
        <v>23</v>
      </c>
      <c r="M34" s="5">
        <v>45444</v>
      </c>
      <c r="N34" s="6">
        <v>0</v>
      </c>
      <c r="O34" s="7" t="s">
        <v>4030</v>
      </c>
    </row>
    <row r="35" spans="1:15">
      <c r="A35" s="2">
        <v>34</v>
      </c>
      <c r="B35" s="2" t="s">
        <v>4008</v>
      </c>
      <c r="C35" s="2" t="s">
        <v>76</v>
      </c>
      <c r="D35" s="2" t="s">
        <v>81</v>
      </c>
      <c r="E35" s="2" t="s">
        <v>68</v>
      </c>
      <c r="F35" s="3"/>
      <c r="G35" s="2"/>
      <c r="H35" s="2"/>
      <c r="I35" s="2"/>
      <c r="J35" s="2">
        <v>0</v>
      </c>
      <c r="K35" s="4">
        <v>2.9999999999999987</v>
      </c>
      <c r="L35" s="4" t="s">
        <v>23</v>
      </c>
      <c r="M35" s="5">
        <v>45619</v>
      </c>
      <c r="N35" s="6">
        <v>0</v>
      </c>
      <c r="O35" s="7"/>
    </row>
    <row r="36" spans="1:15">
      <c r="A36" s="2">
        <v>35</v>
      </c>
      <c r="B36" s="2" t="s">
        <v>4008</v>
      </c>
      <c r="C36" s="2" t="s">
        <v>50</v>
      </c>
      <c r="D36" s="2" t="s">
        <v>4031</v>
      </c>
      <c r="E36" s="2" t="s">
        <v>68</v>
      </c>
      <c r="F36" s="3">
        <v>45992</v>
      </c>
      <c r="G36" s="2"/>
      <c r="H36" s="2"/>
      <c r="I36" s="2"/>
      <c r="J36" s="2">
        <v>0</v>
      </c>
      <c r="K36" s="4">
        <v>0.49999999999999956</v>
      </c>
      <c r="L36" s="4" t="s">
        <v>23</v>
      </c>
      <c r="M36" s="5">
        <v>45760</v>
      </c>
      <c r="N36" s="6">
        <v>0</v>
      </c>
      <c r="O36" s="7"/>
    </row>
    <row r="37" spans="1:15">
      <c r="A37" s="2">
        <v>36</v>
      </c>
      <c r="B37" s="2" t="s">
        <v>4008</v>
      </c>
      <c r="C37" s="2" t="s">
        <v>64</v>
      </c>
      <c r="D37" s="2" t="s">
        <v>4032</v>
      </c>
      <c r="E37" s="2" t="s">
        <v>68</v>
      </c>
      <c r="F37" s="3">
        <v>45942</v>
      </c>
      <c r="G37" s="2"/>
      <c r="H37" s="2"/>
      <c r="I37" s="2">
        <v>50</v>
      </c>
      <c r="J37" s="2">
        <v>75</v>
      </c>
      <c r="K37" s="4">
        <v>33.583333333333314</v>
      </c>
      <c r="L37" s="4" t="s">
        <v>23</v>
      </c>
      <c r="M37" s="5">
        <v>45791</v>
      </c>
      <c r="N37" s="6">
        <v>0</v>
      </c>
      <c r="O37" s="7"/>
    </row>
    <row r="38" spans="1:15">
      <c r="A38" s="2">
        <v>37</v>
      </c>
      <c r="B38" s="2" t="s">
        <v>4008</v>
      </c>
      <c r="C38" s="2" t="s">
        <v>76</v>
      </c>
      <c r="D38" s="2" t="s">
        <v>4033</v>
      </c>
      <c r="E38" s="2" t="s">
        <v>68</v>
      </c>
      <c r="F38" s="3">
        <v>45900</v>
      </c>
      <c r="G38" s="2"/>
      <c r="H38" s="2"/>
      <c r="I38" s="2"/>
      <c r="J38" s="2">
        <v>0</v>
      </c>
      <c r="K38" s="4">
        <v>0</v>
      </c>
      <c r="L38" s="4" t="s">
        <v>23</v>
      </c>
      <c r="M38" s="5">
        <v>73051</v>
      </c>
      <c r="N38" s="6">
        <v>0</v>
      </c>
      <c r="O38" s="12"/>
    </row>
    <row r="39" spans="1:15">
      <c r="A39" s="2">
        <v>38</v>
      </c>
      <c r="B39" s="2" t="s">
        <v>4034</v>
      </c>
      <c r="C39" s="2" t="s">
        <v>82</v>
      </c>
      <c r="D39" s="2" t="s">
        <v>62</v>
      </c>
      <c r="E39" s="2" t="s">
        <v>18</v>
      </c>
      <c r="F39" s="3">
        <v>1</v>
      </c>
      <c r="G39" s="2" t="s">
        <v>83</v>
      </c>
      <c r="H39" s="2"/>
      <c r="I39" s="2"/>
      <c r="J39" s="2"/>
      <c r="K39" s="4">
        <v>355.00000000000057</v>
      </c>
      <c r="L39" s="4" t="s">
        <v>23</v>
      </c>
      <c r="M39" s="5">
        <v>44481</v>
      </c>
      <c r="N39" s="6">
        <v>1</v>
      </c>
      <c r="O39" s="12"/>
    </row>
    <row r="40" spans="1:15">
      <c r="A40" s="2">
        <v>39</v>
      </c>
      <c r="B40" s="2" t="s">
        <v>4034</v>
      </c>
      <c r="C40" s="2" t="s">
        <v>84</v>
      </c>
      <c r="D40" s="2" t="s">
        <v>85</v>
      </c>
      <c r="E40" s="2" t="s">
        <v>68</v>
      </c>
      <c r="F40" s="3"/>
      <c r="G40" s="2" t="s">
        <v>83</v>
      </c>
      <c r="H40" s="2"/>
      <c r="I40" s="2">
        <v>3</v>
      </c>
      <c r="J40" s="2">
        <v>4.5</v>
      </c>
      <c r="K40" s="4">
        <v>2.3333333333333304</v>
      </c>
      <c r="L40" s="4" t="s">
        <v>352</v>
      </c>
      <c r="M40" s="5">
        <v>44481</v>
      </c>
      <c r="N40" s="6">
        <v>1</v>
      </c>
      <c r="O40" s="7"/>
    </row>
    <row r="41" spans="1:15">
      <c r="A41" s="2">
        <v>40</v>
      </c>
      <c r="B41" s="2" t="s">
        <v>4034</v>
      </c>
      <c r="C41" s="2" t="s">
        <v>44</v>
      </c>
      <c r="D41" s="2" t="s">
        <v>86</v>
      </c>
      <c r="E41" s="2" t="s">
        <v>68</v>
      </c>
      <c r="F41" s="3">
        <v>44482</v>
      </c>
      <c r="G41" s="2" t="s">
        <v>83</v>
      </c>
      <c r="H41" s="2" t="s">
        <v>353</v>
      </c>
      <c r="I41" s="2">
        <v>3.9000000000000004</v>
      </c>
      <c r="J41" s="2">
        <v>5.8500000000000005</v>
      </c>
      <c r="K41" s="4">
        <v>3.3333333333333361</v>
      </c>
      <c r="L41" s="4" t="s">
        <v>352</v>
      </c>
      <c r="M41" s="5">
        <v>44482</v>
      </c>
      <c r="N41" s="6">
        <v>1</v>
      </c>
      <c r="O41" s="7"/>
    </row>
    <row r="42" spans="1:15">
      <c r="A42" s="2">
        <v>41</v>
      </c>
      <c r="B42" s="2" t="s">
        <v>4034</v>
      </c>
      <c r="C42" s="2" t="s">
        <v>44</v>
      </c>
      <c r="D42" s="2" t="s">
        <v>354</v>
      </c>
      <c r="E42" s="2" t="s">
        <v>18</v>
      </c>
      <c r="F42" s="3">
        <v>44484</v>
      </c>
      <c r="G42" s="2" t="s">
        <v>83</v>
      </c>
      <c r="H42" s="2" t="s">
        <v>355</v>
      </c>
      <c r="I42" s="2">
        <v>20.5</v>
      </c>
      <c r="J42" s="2">
        <v>30.75</v>
      </c>
      <c r="K42" s="4">
        <v>9.2499999999999964</v>
      </c>
      <c r="L42" s="4" t="s">
        <v>352</v>
      </c>
      <c r="M42" s="5">
        <v>44482</v>
      </c>
      <c r="N42" s="6">
        <v>1</v>
      </c>
      <c r="O42" s="7"/>
    </row>
    <row r="43" spans="1:15">
      <c r="A43" s="2">
        <v>42</v>
      </c>
      <c r="B43" s="2" t="s">
        <v>4034</v>
      </c>
      <c r="C43" s="2" t="s">
        <v>82</v>
      </c>
      <c r="D43" s="2" t="s">
        <v>87</v>
      </c>
      <c r="E43" s="2" t="s">
        <v>18</v>
      </c>
      <c r="F43" s="3"/>
      <c r="G43" s="2" t="s">
        <v>83</v>
      </c>
      <c r="H43" s="2"/>
      <c r="I43" s="2"/>
      <c r="J43" s="2"/>
      <c r="K43" s="4">
        <v>14.91666666666667</v>
      </c>
      <c r="L43" s="4" t="s">
        <v>23</v>
      </c>
      <c r="M43" s="5">
        <v>44487</v>
      </c>
      <c r="N43" s="6">
        <v>1</v>
      </c>
      <c r="O43" s="12"/>
    </row>
    <row r="44" spans="1:15">
      <c r="A44" s="2">
        <v>43</v>
      </c>
      <c r="B44" s="2" t="s">
        <v>4034</v>
      </c>
      <c r="C44" s="2" t="s">
        <v>82</v>
      </c>
      <c r="D44" s="2" t="s">
        <v>88</v>
      </c>
      <c r="E44" s="2" t="s">
        <v>18</v>
      </c>
      <c r="F44" s="3"/>
      <c r="G44" s="2" t="s">
        <v>83</v>
      </c>
      <c r="H44" s="2"/>
      <c r="I44" s="2"/>
      <c r="J44" s="2"/>
      <c r="K44" s="4">
        <v>29.833333333333336</v>
      </c>
      <c r="L44" s="4" t="s">
        <v>23</v>
      </c>
      <c r="M44" s="5">
        <v>44491</v>
      </c>
      <c r="N44" s="6">
        <v>1</v>
      </c>
      <c r="O44" s="7"/>
    </row>
    <row r="45" spans="1:15">
      <c r="A45" s="2">
        <v>44</v>
      </c>
      <c r="B45" s="2" t="s">
        <v>4034</v>
      </c>
      <c r="C45" s="2" t="s">
        <v>82</v>
      </c>
      <c r="D45" s="2" t="s">
        <v>89</v>
      </c>
      <c r="E45" s="2" t="s">
        <v>18</v>
      </c>
      <c r="F45" s="3">
        <v>44502</v>
      </c>
      <c r="G45" s="2" t="s">
        <v>83</v>
      </c>
      <c r="H45" s="2"/>
      <c r="I45" s="2">
        <v>5</v>
      </c>
      <c r="J45" s="2">
        <v>7.5</v>
      </c>
      <c r="K45" s="4">
        <v>2.0833333333333326</v>
      </c>
      <c r="L45" s="4" t="s">
        <v>352</v>
      </c>
      <c r="M45" s="5">
        <v>44496</v>
      </c>
      <c r="N45" s="6">
        <v>1</v>
      </c>
      <c r="O45" s="7"/>
    </row>
    <row r="46" spans="1:15">
      <c r="A46" s="2">
        <v>45</v>
      </c>
      <c r="B46" s="2" t="s">
        <v>4034</v>
      </c>
      <c r="C46" s="2" t="s">
        <v>82</v>
      </c>
      <c r="D46" s="2" t="s">
        <v>90</v>
      </c>
      <c r="E46" s="2" t="s">
        <v>18</v>
      </c>
      <c r="F46" s="3">
        <v>1</v>
      </c>
      <c r="G46" s="2" t="s">
        <v>83</v>
      </c>
      <c r="H46" s="2"/>
      <c r="I46" s="2"/>
      <c r="J46" s="2"/>
      <c r="K46" s="4">
        <v>213.58333333333337</v>
      </c>
      <c r="L46" s="4" t="s">
        <v>23</v>
      </c>
      <c r="M46" s="5">
        <v>44498</v>
      </c>
      <c r="N46" s="6">
        <v>1</v>
      </c>
      <c r="O46" s="7"/>
    </row>
    <row r="47" spans="1:15">
      <c r="A47" s="2">
        <v>46</v>
      </c>
      <c r="B47" s="2" t="s">
        <v>4034</v>
      </c>
      <c r="C47" s="2" t="s">
        <v>82</v>
      </c>
      <c r="D47" s="2" t="s">
        <v>91</v>
      </c>
      <c r="E47" s="2" t="s">
        <v>18</v>
      </c>
      <c r="F47" s="3">
        <v>44510</v>
      </c>
      <c r="G47" s="2" t="s">
        <v>83</v>
      </c>
      <c r="H47" s="2"/>
      <c r="I47" s="2">
        <v>4</v>
      </c>
      <c r="J47" s="2">
        <v>6</v>
      </c>
      <c r="K47" s="4">
        <v>4.8333333333333321</v>
      </c>
      <c r="L47" s="4" t="s">
        <v>356</v>
      </c>
      <c r="M47" s="5">
        <v>44502</v>
      </c>
      <c r="N47" s="6">
        <v>1</v>
      </c>
      <c r="O47" s="12"/>
    </row>
    <row r="48" spans="1:15">
      <c r="A48" s="2">
        <v>47</v>
      </c>
      <c r="B48" s="2" t="s">
        <v>4034</v>
      </c>
      <c r="C48" s="2" t="s">
        <v>82</v>
      </c>
      <c r="D48" s="2" t="s">
        <v>92</v>
      </c>
      <c r="E48" s="2" t="s">
        <v>18</v>
      </c>
      <c r="F48" s="3">
        <v>44505</v>
      </c>
      <c r="G48" s="2" t="s">
        <v>83</v>
      </c>
      <c r="H48" s="2"/>
      <c r="I48" s="2">
        <v>4</v>
      </c>
      <c r="J48" s="2">
        <v>6</v>
      </c>
      <c r="K48" s="4">
        <v>4.4166666666666696</v>
      </c>
      <c r="L48" s="4" t="s">
        <v>356</v>
      </c>
      <c r="M48" s="5">
        <v>44503</v>
      </c>
      <c r="N48" s="6">
        <v>1</v>
      </c>
      <c r="O48" s="12"/>
    </row>
    <row r="49" spans="1:15">
      <c r="A49" s="2">
        <v>48</v>
      </c>
      <c r="B49" s="2" t="s">
        <v>4034</v>
      </c>
      <c r="C49" s="2" t="s">
        <v>82</v>
      </c>
      <c r="D49" s="2" t="s">
        <v>93</v>
      </c>
      <c r="E49" s="2" t="s">
        <v>18</v>
      </c>
      <c r="F49" s="3">
        <v>44505</v>
      </c>
      <c r="G49" s="2" t="s">
        <v>83</v>
      </c>
      <c r="H49" s="13"/>
      <c r="I49" s="2">
        <v>2</v>
      </c>
      <c r="J49" s="2">
        <v>3</v>
      </c>
      <c r="K49" s="4">
        <v>4.6666666666666625</v>
      </c>
      <c r="L49" s="4" t="s">
        <v>357</v>
      </c>
      <c r="M49" s="5">
        <v>44504</v>
      </c>
      <c r="N49" s="6">
        <v>1</v>
      </c>
      <c r="O49" s="7" t="s">
        <v>358</v>
      </c>
    </row>
    <row r="50" spans="1:15">
      <c r="A50" s="2">
        <v>49</v>
      </c>
      <c r="B50" s="2" t="s">
        <v>4034</v>
      </c>
      <c r="C50" s="2" t="s">
        <v>82</v>
      </c>
      <c r="D50" s="2" t="s">
        <v>94</v>
      </c>
      <c r="E50" s="2" t="s">
        <v>18</v>
      </c>
      <c r="F50" s="3">
        <v>44509</v>
      </c>
      <c r="G50" s="2" t="s">
        <v>83</v>
      </c>
      <c r="H50" s="13"/>
      <c r="I50" s="2">
        <v>4</v>
      </c>
      <c r="J50" s="2">
        <v>6</v>
      </c>
      <c r="K50" s="4">
        <v>7.2500000000000071</v>
      </c>
      <c r="L50" s="4" t="s">
        <v>357</v>
      </c>
      <c r="M50" s="5">
        <v>44508</v>
      </c>
      <c r="N50" s="6">
        <v>1</v>
      </c>
      <c r="O50" s="7" t="s">
        <v>359</v>
      </c>
    </row>
    <row r="51" spans="1:15">
      <c r="A51" s="2">
        <v>50</v>
      </c>
      <c r="B51" s="2" t="s">
        <v>4034</v>
      </c>
      <c r="C51" s="2" t="s">
        <v>82</v>
      </c>
      <c r="D51" s="2" t="s">
        <v>95</v>
      </c>
      <c r="E51" s="2" t="s">
        <v>18</v>
      </c>
      <c r="F51" s="3">
        <v>44519</v>
      </c>
      <c r="G51" s="2" t="s">
        <v>83</v>
      </c>
      <c r="H51" s="2" t="s">
        <v>96</v>
      </c>
      <c r="I51" s="2">
        <v>16</v>
      </c>
      <c r="J51" s="2">
        <v>24</v>
      </c>
      <c r="K51" s="4">
        <v>6.5833333333333393</v>
      </c>
      <c r="L51" s="4" t="s">
        <v>352</v>
      </c>
      <c r="M51" s="5">
        <v>44508</v>
      </c>
      <c r="N51" s="6">
        <v>1</v>
      </c>
      <c r="O51" s="7"/>
    </row>
    <row r="52" spans="1:15">
      <c r="A52" s="2">
        <v>51</v>
      </c>
      <c r="B52" s="2" t="s">
        <v>4034</v>
      </c>
      <c r="C52" s="2" t="s">
        <v>82</v>
      </c>
      <c r="D52" s="2" t="s">
        <v>97</v>
      </c>
      <c r="E52" s="2" t="s">
        <v>18</v>
      </c>
      <c r="F52" s="3">
        <v>44516</v>
      </c>
      <c r="G52" s="2" t="s">
        <v>83</v>
      </c>
      <c r="H52" s="2"/>
      <c r="I52" s="2"/>
      <c r="J52" s="2">
        <v>0</v>
      </c>
      <c r="K52" s="4">
        <v>10</v>
      </c>
      <c r="L52" s="4" t="s">
        <v>23</v>
      </c>
      <c r="M52" s="5">
        <v>44511</v>
      </c>
      <c r="N52" s="6">
        <v>1</v>
      </c>
      <c r="O52" s="7"/>
    </row>
    <row r="53" spans="1:15">
      <c r="A53" s="2">
        <v>52</v>
      </c>
      <c r="B53" s="2" t="s">
        <v>4034</v>
      </c>
      <c r="C53" s="2" t="s">
        <v>82</v>
      </c>
      <c r="D53" s="2" t="s">
        <v>98</v>
      </c>
      <c r="E53" s="2" t="s">
        <v>18</v>
      </c>
      <c r="F53" s="3"/>
      <c r="G53" s="2" t="s">
        <v>83</v>
      </c>
      <c r="H53" s="2"/>
      <c r="I53" s="2"/>
      <c r="J53" s="2">
        <v>0</v>
      </c>
      <c r="K53" s="4">
        <v>6.083333333333341</v>
      </c>
      <c r="L53" s="4" t="s">
        <v>23</v>
      </c>
      <c r="M53" s="5">
        <v>44512</v>
      </c>
      <c r="N53" s="6">
        <v>1</v>
      </c>
      <c r="O53" s="7"/>
    </row>
    <row r="54" spans="1:15">
      <c r="A54" s="2">
        <v>53</v>
      </c>
      <c r="B54" s="2" t="s">
        <v>4034</v>
      </c>
      <c r="C54" s="2" t="s">
        <v>82</v>
      </c>
      <c r="D54" s="2" t="s">
        <v>360</v>
      </c>
      <c r="E54" s="2" t="s">
        <v>18</v>
      </c>
      <c r="F54" s="3"/>
      <c r="G54" s="2" t="s">
        <v>83</v>
      </c>
      <c r="H54" s="13"/>
      <c r="I54" s="2">
        <v>6</v>
      </c>
      <c r="J54" s="2">
        <v>9</v>
      </c>
      <c r="K54" s="4">
        <v>9.9999999999999982</v>
      </c>
      <c r="L54" s="4" t="s">
        <v>357</v>
      </c>
      <c r="M54" s="5">
        <v>44515</v>
      </c>
      <c r="N54" s="6">
        <v>1</v>
      </c>
      <c r="O54" s="7" t="s">
        <v>361</v>
      </c>
    </row>
    <row r="55" spans="1:15">
      <c r="A55" s="2">
        <v>54</v>
      </c>
      <c r="B55" s="2" t="s">
        <v>4034</v>
      </c>
      <c r="C55" s="2" t="s">
        <v>82</v>
      </c>
      <c r="D55" s="2" t="s">
        <v>99</v>
      </c>
      <c r="E55" s="2" t="s">
        <v>18</v>
      </c>
      <c r="F55" s="3"/>
      <c r="G55" s="2" t="s">
        <v>83</v>
      </c>
      <c r="H55" s="2"/>
      <c r="I55" s="2">
        <v>3</v>
      </c>
      <c r="J55" s="2">
        <v>4.5</v>
      </c>
      <c r="K55" s="4">
        <v>4.0833333333333321</v>
      </c>
      <c r="L55" s="4" t="s">
        <v>356</v>
      </c>
      <c r="M55" s="5">
        <v>44516</v>
      </c>
      <c r="N55" s="6">
        <v>1</v>
      </c>
      <c r="O55" s="7"/>
    </row>
    <row r="56" spans="1:15">
      <c r="A56" s="2">
        <v>55</v>
      </c>
      <c r="B56" s="2" t="s">
        <v>4034</v>
      </c>
      <c r="C56" s="2" t="s">
        <v>82</v>
      </c>
      <c r="D56" s="2" t="s">
        <v>362</v>
      </c>
      <c r="E56" s="2" t="s">
        <v>18</v>
      </c>
      <c r="F56" s="3"/>
      <c r="G56" s="2" t="s">
        <v>83</v>
      </c>
      <c r="H56" s="2"/>
      <c r="I56" s="2">
        <v>6</v>
      </c>
      <c r="J56" s="2">
        <v>9</v>
      </c>
      <c r="K56" s="4">
        <v>5.5833333333333304</v>
      </c>
      <c r="L56" s="4" t="s">
        <v>352</v>
      </c>
      <c r="M56" s="5">
        <v>44517</v>
      </c>
      <c r="N56" s="6">
        <v>1</v>
      </c>
      <c r="O56" s="7"/>
    </row>
    <row r="57" spans="1:15">
      <c r="A57" s="2">
        <v>56</v>
      </c>
      <c r="B57" s="2" t="s">
        <v>4034</v>
      </c>
      <c r="C57" s="2" t="s">
        <v>82</v>
      </c>
      <c r="D57" s="2" t="s">
        <v>363</v>
      </c>
      <c r="E57" s="2" t="s">
        <v>18</v>
      </c>
      <c r="F57" s="3"/>
      <c r="G57" s="2" t="s">
        <v>83</v>
      </c>
      <c r="H57" s="2"/>
      <c r="I57" s="2">
        <v>4</v>
      </c>
      <c r="J57" s="2">
        <v>6</v>
      </c>
      <c r="K57" s="4">
        <v>1.0833333333333339</v>
      </c>
      <c r="L57" s="4" t="s">
        <v>352</v>
      </c>
      <c r="M57" s="5">
        <v>44519</v>
      </c>
      <c r="N57" s="6">
        <v>1</v>
      </c>
      <c r="O57" s="7"/>
    </row>
    <row r="58" spans="1:15">
      <c r="A58" s="2">
        <v>57</v>
      </c>
      <c r="B58" s="2" t="s">
        <v>4034</v>
      </c>
      <c r="C58" s="2" t="s">
        <v>82</v>
      </c>
      <c r="D58" s="2" t="s">
        <v>100</v>
      </c>
      <c r="E58" s="2" t="s">
        <v>18</v>
      </c>
      <c r="F58" s="3"/>
      <c r="G58" s="2" t="s">
        <v>83</v>
      </c>
      <c r="H58" s="2"/>
      <c r="I58" s="2">
        <v>4</v>
      </c>
      <c r="J58" s="2">
        <v>6</v>
      </c>
      <c r="K58" s="4">
        <v>6.0833333333333304</v>
      </c>
      <c r="L58" s="4" t="s">
        <v>357</v>
      </c>
      <c r="M58" s="5">
        <v>44522</v>
      </c>
      <c r="N58" s="6">
        <v>1</v>
      </c>
      <c r="O58" s="7" t="s">
        <v>364</v>
      </c>
    </row>
    <row r="59" spans="1:15">
      <c r="A59" s="2">
        <v>58</v>
      </c>
      <c r="B59" s="2" t="s">
        <v>4034</v>
      </c>
      <c r="C59" s="2" t="s">
        <v>82</v>
      </c>
      <c r="D59" s="2" t="s">
        <v>365</v>
      </c>
      <c r="E59" s="2" t="s">
        <v>18</v>
      </c>
      <c r="F59" s="3"/>
      <c r="G59" s="2" t="s">
        <v>83</v>
      </c>
      <c r="H59" s="13"/>
      <c r="I59" s="2">
        <v>5</v>
      </c>
      <c r="J59" s="2">
        <v>7.5</v>
      </c>
      <c r="K59" s="4">
        <v>9.0833333333333357</v>
      </c>
      <c r="L59" s="4" t="s">
        <v>357</v>
      </c>
      <c r="M59" s="5">
        <v>44525</v>
      </c>
      <c r="N59" s="6">
        <v>1</v>
      </c>
      <c r="O59" s="7" t="s">
        <v>366</v>
      </c>
    </row>
    <row r="60" spans="1:15">
      <c r="A60" s="2">
        <v>59</v>
      </c>
      <c r="B60" s="2" t="s">
        <v>4034</v>
      </c>
      <c r="C60" s="2" t="s">
        <v>82</v>
      </c>
      <c r="D60" s="2" t="s">
        <v>367</v>
      </c>
      <c r="E60" s="2" t="s">
        <v>18</v>
      </c>
      <c r="F60" s="3"/>
      <c r="G60" s="2" t="s">
        <v>83</v>
      </c>
      <c r="H60" s="13" t="s">
        <v>368</v>
      </c>
      <c r="I60" s="2">
        <v>6</v>
      </c>
      <c r="J60" s="2">
        <v>9</v>
      </c>
      <c r="K60" s="4">
        <v>2.4999999999999978</v>
      </c>
      <c r="L60" s="4" t="s">
        <v>352</v>
      </c>
      <c r="M60" s="5">
        <v>44525</v>
      </c>
      <c r="N60" s="6">
        <v>1</v>
      </c>
      <c r="O60" s="7"/>
    </row>
    <row r="61" spans="1:15">
      <c r="A61" s="2">
        <v>60</v>
      </c>
      <c r="B61" s="2" t="s">
        <v>4034</v>
      </c>
      <c r="C61" s="2" t="s">
        <v>82</v>
      </c>
      <c r="D61" s="2" t="s">
        <v>369</v>
      </c>
      <c r="E61" s="2" t="s">
        <v>18</v>
      </c>
      <c r="F61" s="3"/>
      <c r="G61" s="2" t="s">
        <v>83</v>
      </c>
      <c r="H61" s="2" t="s">
        <v>370</v>
      </c>
      <c r="I61" s="2">
        <v>4</v>
      </c>
      <c r="J61" s="2">
        <v>6</v>
      </c>
      <c r="K61" s="4">
        <v>0.75</v>
      </c>
      <c r="L61" s="4" t="s">
        <v>352</v>
      </c>
      <c r="M61" s="5">
        <v>44529</v>
      </c>
      <c r="N61" s="6">
        <v>1</v>
      </c>
      <c r="O61" s="7"/>
    </row>
    <row r="62" spans="1:15">
      <c r="A62" s="2">
        <v>61</v>
      </c>
      <c r="B62" s="2" t="s">
        <v>4034</v>
      </c>
      <c r="C62" s="2" t="s">
        <v>82</v>
      </c>
      <c r="D62" s="2" t="s">
        <v>101</v>
      </c>
      <c r="E62" s="2" t="s">
        <v>18</v>
      </c>
      <c r="F62" s="2"/>
      <c r="G62" s="2" t="s">
        <v>83</v>
      </c>
      <c r="H62" s="13"/>
      <c r="I62" s="2">
        <v>6</v>
      </c>
      <c r="J62" s="2">
        <v>9</v>
      </c>
      <c r="K62" s="4">
        <v>2.7499999999999982</v>
      </c>
      <c r="L62" s="4" t="s">
        <v>352</v>
      </c>
      <c r="M62" s="5">
        <v>44531</v>
      </c>
      <c r="N62" s="6">
        <v>1</v>
      </c>
      <c r="O62" s="7"/>
    </row>
    <row r="63" spans="1:15">
      <c r="A63" s="2">
        <v>62</v>
      </c>
      <c r="B63" s="2" t="s">
        <v>4034</v>
      </c>
      <c r="C63" s="2" t="s">
        <v>82</v>
      </c>
      <c r="D63" s="2" t="s">
        <v>102</v>
      </c>
      <c r="E63" s="2" t="s">
        <v>18</v>
      </c>
      <c r="F63" s="3"/>
      <c r="G63" s="2" t="s">
        <v>83</v>
      </c>
      <c r="H63" s="2"/>
      <c r="I63" s="2">
        <v>4</v>
      </c>
      <c r="J63" s="2">
        <v>6</v>
      </c>
      <c r="K63" s="4">
        <v>0.49999999999999956</v>
      </c>
      <c r="L63" s="4" t="s">
        <v>352</v>
      </c>
      <c r="M63" s="5">
        <v>44532</v>
      </c>
      <c r="N63" s="6">
        <v>1</v>
      </c>
      <c r="O63" s="7"/>
    </row>
    <row r="64" spans="1:15">
      <c r="A64" s="2">
        <v>63</v>
      </c>
      <c r="B64" s="2" t="s">
        <v>4034</v>
      </c>
      <c r="C64" s="2" t="s">
        <v>82</v>
      </c>
      <c r="D64" s="2" t="s">
        <v>103</v>
      </c>
      <c r="E64" s="2" t="s">
        <v>18</v>
      </c>
      <c r="F64" s="3"/>
      <c r="G64" s="2" t="s">
        <v>83</v>
      </c>
      <c r="H64" s="2"/>
      <c r="I64" s="2">
        <v>6</v>
      </c>
      <c r="J64" s="2">
        <v>9</v>
      </c>
      <c r="K64" s="4">
        <v>1.3333333333333339</v>
      </c>
      <c r="L64" s="4" t="s">
        <v>352</v>
      </c>
      <c r="M64" s="5">
        <v>44532</v>
      </c>
      <c r="N64" s="6">
        <v>1</v>
      </c>
      <c r="O64" s="7"/>
    </row>
    <row r="65" spans="1:15">
      <c r="A65" s="2">
        <v>64</v>
      </c>
      <c r="B65" s="2" t="s">
        <v>4034</v>
      </c>
      <c r="C65" s="2" t="s">
        <v>82</v>
      </c>
      <c r="D65" s="2" t="s">
        <v>104</v>
      </c>
      <c r="E65" s="2" t="s">
        <v>18</v>
      </c>
      <c r="F65" s="3"/>
      <c r="G65" s="2" t="s">
        <v>83</v>
      </c>
      <c r="H65" s="2" t="s">
        <v>371</v>
      </c>
      <c r="I65" s="2">
        <v>4</v>
      </c>
      <c r="J65" s="2">
        <v>6</v>
      </c>
      <c r="K65" s="4">
        <v>2.5000000000000018</v>
      </c>
      <c r="L65" s="4" t="s">
        <v>352</v>
      </c>
      <c r="M65" s="5">
        <v>44533</v>
      </c>
      <c r="N65" s="6">
        <v>1</v>
      </c>
      <c r="O65" s="7"/>
    </row>
    <row r="66" spans="1:15">
      <c r="A66" s="2">
        <v>65</v>
      </c>
      <c r="B66" s="2" t="s">
        <v>4034</v>
      </c>
      <c r="C66" s="2" t="s">
        <v>82</v>
      </c>
      <c r="D66" s="2" t="s">
        <v>105</v>
      </c>
      <c r="E66" s="2" t="s">
        <v>18</v>
      </c>
      <c r="F66" s="3"/>
      <c r="G66" s="2" t="s">
        <v>83</v>
      </c>
      <c r="H66" s="2"/>
      <c r="I66" s="2">
        <v>4</v>
      </c>
      <c r="J66" s="2">
        <v>6</v>
      </c>
      <c r="K66" s="4">
        <v>2.0833333333333339</v>
      </c>
      <c r="L66" s="4" t="s">
        <v>352</v>
      </c>
      <c r="M66" s="5">
        <v>44533</v>
      </c>
      <c r="N66" s="6">
        <v>1</v>
      </c>
      <c r="O66" s="7"/>
    </row>
    <row r="67" spans="1:15">
      <c r="A67" s="2">
        <v>66</v>
      </c>
      <c r="B67" s="2" t="s">
        <v>4034</v>
      </c>
      <c r="C67" s="2" t="s">
        <v>82</v>
      </c>
      <c r="D67" s="2" t="s">
        <v>106</v>
      </c>
      <c r="E67" s="2" t="s">
        <v>18</v>
      </c>
      <c r="F67" s="3"/>
      <c r="G67" s="2" t="s">
        <v>83</v>
      </c>
      <c r="H67" s="2"/>
      <c r="I67" s="2"/>
      <c r="J67" s="2">
        <v>0</v>
      </c>
      <c r="K67" s="4">
        <v>0.16666666666666607</v>
      </c>
      <c r="L67" s="4" t="s">
        <v>23</v>
      </c>
      <c r="M67" s="5">
        <v>44533</v>
      </c>
      <c r="N67" s="6">
        <v>1</v>
      </c>
      <c r="O67" s="7"/>
    </row>
    <row r="68" spans="1:15">
      <c r="A68" s="2">
        <v>67</v>
      </c>
      <c r="B68" s="2" t="s">
        <v>4034</v>
      </c>
      <c r="C68" s="2" t="s">
        <v>82</v>
      </c>
      <c r="D68" s="2" t="s">
        <v>107</v>
      </c>
      <c r="E68" s="2" t="s">
        <v>18</v>
      </c>
      <c r="F68" s="3"/>
      <c r="G68" s="2" t="s">
        <v>83</v>
      </c>
      <c r="H68" s="2"/>
      <c r="I68" s="2">
        <v>6</v>
      </c>
      <c r="J68" s="2">
        <v>9</v>
      </c>
      <c r="K68" s="4">
        <v>1.1666666666666679</v>
      </c>
      <c r="L68" s="4" t="s">
        <v>352</v>
      </c>
      <c r="M68" s="5">
        <v>44535</v>
      </c>
      <c r="N68" s="6">
        <v>1</v>
      </c>
      <c r="O68" s="7"/>
    </row>
    <row r="69" spans="1:15">
      <c r="A69" s="2">
        <v>68</v>
      </c>
      <c r="B69" s="2" t="s">
        <v>4034</v>
      </c>
      <c r="C69" s="2" t="s">
        <v>82</v>
      </c>
      <c r="D69" s="2" t="s">
        <v>108</v>
      </c>
      <c r="E69" s="2" t="s">
        <v>18</v>
      </c>
      <c r="F69" s="3"/>
      <c r="G69" s="2" t="s">
        <v>83</v>
      </c>
      <c r="H69" s="13"/>
      <c r="I69" s="2">
        <v>6</v>
      </c>
      <c r="J69" s="2">
        <v>9</v>
      </c>
      <c r="K69" s="4">
        <v>3.4999999999999996</v>
      </c>
      <c r="L69" s="4" t="s">
        <v>352</v>
      </c>
      <c r="M69" s="5">
        <v>44536</v>
      </c>
      <c r="N69" s="6">
        <v>1</v>
      </c>
      <c r="O69" s="7"/>
    </row>
    <row r="70" spans="1:15">
      <c r="A70" s="2">
        <v>69</v>
      </c>
      <c r="B70" s="2" t="s">
        <v>4034</v>
      </c>
      <c r="C70" s="2" t="s">
        <v>82</v>
      </c>
      <c r="D70" s="2" t="s">
        <v>109</v>
      </c>
      <c r="E70" s="2" t="s">
        <v>18</v>
      </c>
      <c r="F70" s="3"/>
      <c r="G70" s="2" t="s">
        <v>83</v>
      </c>
      <c r="H70" s="13" t="s">
        <v>372</v>
      </c>
      <c r="I70" s="2">
        <v>6</v>
      </c>
      <c r="J70" s="2">
        <v>9</v>
      </c>
      <c r="K70" s="4">
        <v>1.8333333333333348</v>
      </c>
      <c r="L70" s="4" t="s">
        <v>352</v>
      </c>
      <c r="M70" s="5">
        <v>44536</v>
      </c>
      <c r="N70" s="6">
        <v>1</v>
      </c>
      <c r="O70" s="7"/>
    </row>
    <row r="71" spans="1:15">
      <c r="A71" s="2">
        <v>70</v>
      </c>
      <c r="B71" s="2" t="s">
        <v>4034</v>
      </c>
      <c r="C71" s="2" t="s">
        <v>82</v>
      </c>
      <c r="D71" s="2" t="s">
        <v>110</v>
      </c>
      <c r="E71" s="2" t="s">
        <v>18</v>
      </c>
      <c r="F71" s="3"/>
      <c r="G71" s="2" t="s">
        <v>83</v>
      </c>
      <c r="H71" s="2" t="s">
        <v>373</v>
      </c>
      <c r="I71" s="2">
        <v>6</v>
      </c>
      <c r="J71" s="2">
        <v>9</v>
      </c>
      <c r="K71" s="4">
        <v>4.5833333333333357</v>
      </c>
      <c r="L71" s="4" t="s">
        <v>352</v>
      </c>
      <c r="M71" s="5">
        <v>44538</v>
      </c>
      <c r="N71" s="6">
        <v>1</v>
      </c>
      <c r="O71" s="7"/>
    </row>
    <row r="72" spans="1:15">
      <c r="A72" s="2">
        <v>71</v>
      </c>
      <c r="B72" s="2" t="s">
        <v>4034</v>
      </c>
      <c r="C72" s="2" t="s">
        <v>82</v>
      </c>
      <c r="D72" s="2" t="s">
        <v>111</v>
      </c>
      <c r="E72" s="2" t="s">
        <v>18</v>
      </c>
      <c r="F72" s="3"/>
      <c r="G72" s="2" t="s">
        <v>83</v>
      </c>
      <c r="H72" s="2"/>
      <c r="I72" s="2">
        <v>4</v>
      </c>
      <c r="J72" s="2">
        <v>6</v>
      </c>
      <c r="K72" s="4">
        <v>1.6666666666666674</v>
      </c>
      <c r="L72" s="4" t="s">
        <v>352</v>
      </c>
      <c r="M72" s="5">
        <v>44538</v>
      </c>
      <c r="N72" s="6">
        <v>1</v>
      </c>
      <c r="O72" s="7"/>
    </row>
    <row r="73" spans="1:15">
      <c r="A73" s="2">
        <v>72</v>
      </c>
      <c r="B73" s="2" t="s">
        <v>4034</v>
      </c>
      <c r="C73" s="2" t="s">
        <v>82</v>
      </c>
      <c r="D73" s="2" t="s">
        <v>112</v>
      </c>
      <c r="E73" s="2" t="s">
        <v>18</v>
      </c>
      <c r="F73" s="3"/>
      <c r="G73" s="2" t="s">
        <v>83</v>
      </c>
      <c r="H73" s="2" t="s">
        <v>374</v>
      </c>
      <c r="I73" s="2">
        <v>6</v>
      </c>
      <c r="J73" s="2">
        <v>9</v>
      </c>
      <c r="K73" s="4">
        <v>2.0833333333333326</v>
      </c>
      <c r="L73" s="4" t="s">
        <v>352</v>
      </c>
      <c r="M73" s="5">
        <v>44539</v>
      </c>
      <c r="N73" s="6">
        <v>1</v>
      </c>
      <c r="O73" s="7"/>
    </row>
    <row r="74" spans="1:15">
      <c r="A74" s="2">
        <v>73</v>
      </c>
      <c r="B74" s="2" t="s">
        <v>4034</v>
      </c>
      <c r="C74" s="2" t="s">
        <v>82</v>
      </c>
      <c r="D74" s="2" t="s">
        <v>113</v>
      </c>
      <c r="E74" s="2" t="s">
        <v>18</v>
      </c>
      <c r="F74" s="3"/>
      <c r="G74" s="2" t="s">
        <v>83</v>
      </c>
      <c r="H74" s="2"/>
      <c r="I74" s="2">
        <v>4</v>
      </c>
      <c r="J74" s="2">
        <v>6</v>
      </c>
      <c r="K74" s="4">
        <v>5.5000000000000036</v>
      </c>
      <c r="L74" s="4" t="s">
        <v>356</v>
      </c>
      <c r="M74" s="5">
        <v>44539</v>
      </c>
      <c r="N74" s="6">
        <v>1</v>
      </c>
      <c r="O74" s="7"/>
    </row>
    <row r="75" spans="1:15">
      <c r="A75" s="2">
        <v>74</v>
      </c>
      <c r="B75" s="2" t="s">
        <v>4034</v>
      </c>
      <c r="C75" s="2" t="s">
        <v>82</v>
      </c>
      <c r="D75" s="2" t="s">
        <v>114</v>
      </c>
      <c r="E75" s="2" t="s">
        <v>18</v>
      </c>
      <c r="F75" s="3"/>
      <c r="G75" s="2" t="s">
        <v>83</v>
      </c>
      <c r="H75" s="2"/>
      <c r="I75" s="2"/>
      <c r="J75" s="2">
        <v>0</v>
      </c>
      <c r="K75" s="4">
        <v>3.3333333333333348</v>
      </c>
      <c r="L75" s="4" t="s">
        <v>23</v>
      </c>
      <c r="M75" s="5">
        <v>44540</v>
      </c>
      <c r="N75" s="6">
        <v>1</v>
      </c>
      <c r="O75" s="7"/>
    </row>
    <row r="76" spans="1:15">
      <c r="A76" s="2">
        <v>75</v>
      </c>
      <c r="B76" s="2" t="s">
        <v>4034</v>
      </c>
      <c r="C76" s="2" t="s">
        <v>82</v>
      </c>
      <c r="D76" s="2" t="s">
        <v>375</v>
      </c>
      <c r="E76" s="2" t="s">
        <v>18</v>
      </c>
      <c r="F76" s="3"/>
      <c r="G76" s="2" t="s">
        <v>83</v>
      </c>
      <c r="H76" s="13"/>
      <c r="I76" s="2"/>
      <c r="J76" s="2">
        <v>0</v>
      </c>
      <c r="K76" s="4">
        <v>1.0833333333333321</v>
      </c>
      <c r="L76" s="4" t="s">
        <v>23</v>
      </c>
      <c r="M76" s="5">
        <v>44540</v>
      </c>
      <c r="N76" s="6">
        <v>1</v>
      </c>
      <c r="O76" s="7"/>
    </row>
    <row r="77" spans="1:15">
      <c r="A77" s="2">
        <v>76</v>
      </c>
      <c r="B77" s="2" t="s">
        <v>4034</v>
      </c>
      <c r="C77" s="2" t="s">
        <v>82</v>
      </c>
      <c r="D77" s="2" t="s">
        <v>376</v>
      </c>
      <c r="E77" s="2" t="s">
        <v>18</v>
      </c>
      <c r="F77" s="3"/>
      <c r="G77" s="2" t="s">
        <v>83</v>
      </c>
      <c r="H77" s="2"/>
      <c r="I77" s="2"/>
      <c r="J77" s="2">
        <v>0</v>
      </c>
      <c r="K77" s="4">
        <v>1.0833333333333295</v>
      </c>
      <c r="L77" s="4" t="s">
        <v>23</v>
      </c>
      <c r="M77" s="5">
        <v>44540</v>
      </c>
      <c r="N77" s="6">
        <v>1</v>
      </c>
      <c r="O77" s="7"/>
    </row>
    <row r="78" spans="1:15">
      <c r="A78" s="2">
        <v>77</v>
      </c>
      <c r="B78" s="2" t="s">
        <v>4034</v>
      </c>
      <c r="C78" s="2" t="s">
        <v>82</v>
      </c>
      <c r="D78" s="2" t="s">
        <v>115</v>
      </c>
      <c r="E78" s="2" t="s">
        <v>18</v>
      </c>
      <c r="F78" s="3"/>
      <c r="G78" s="2" t="s">
        <v>83</v>
      </c>
      <c r="H78" s="13"/>
      <c r="I78" s="2"/>
      <c r="J78" s="2">
        <v>0</v>
      </c>
      <c r="K78" s="4">
        <v>0.33333333333333481</v>
      </c>
      <c r="L78" s="4" t="s">
        <v>23</v>
      </c>
      <c r="M78" s="5">
        <v>44540</v>
      </c>
      <c r="N78" s="6">
        <v>1</v>
      </c>
      <c r="O78" s="7"/>
    </row>
    <row r="79" spans="1:15">
      <c r="A79" s="2">
        <v>78</v>
      </c>
      <c r="B79" s="2" t="s">
        <v>4034</v>
      </c>
      <c r="C79" s="2" t="s">
        <v>82</v>
      </c>
      <c r="D79" s="2" t="s">
        <v>116</v>
      </c>
      <c r="E79" s="2" t="s">
        <v>18</v>
      </c>
      <c r="F79" s="3"/>
      <c r="G79" s="2" t="s">
        <v>83</v>
      </c>
      <c r="H79" s="13"/>
      <c r="I79" s="2"/>
      <c r="J79" s="2">
        <v>0</v>
      </c>
      <c r="K79" s="4">
        <v>0.41666666666666519</v>
      </c>
      <c r="L79" s="4" t="s">
        <v>23</v>
      </c>
      <c r="M79" s="5">
        <v>44543</v>
      </c>
      <c r="N79" s="6">
        <v>1</v>
      </c>
      <c r="O79" s="7"/>
    </row>
    <row r="80" spans="1:15">
      <c r="A80" s="2">
        <v>79</v>
      </c>
      <c r="B80" s="2" t="s">
        <v>4034</v>
      </c>
      <c r="C80" s="2" t="s">
        <v>82</v>
      </c>
      <c r="D80" s="2" t="s">
        <v>117</v>
      </c>
      <c r="E80" s="2" t="s">
        <v>18</v>
      </c>
      <c r="F80" s="3"/>
      <c r="G80" s="2" t="s">
        <v>83</v>
      </c>
      <c r="H80" s="2" t="s">
        <v>373</v>
      </c>
      <c r="I80" s="2">
        <v>6</v>
      </c>
      <c r="J80" s="2">
        <v>9</v>
      </c>
      <c r="K80" s="4">
        <v>5.916666666666667</v>
      </c>
      <c r="L80" s="4" t="s">
        <v>352</v>
      </c>
      <c r="M80" s="5">
        <v>44544</v>
      </c>
      <c r="N80" s="6">
        <v>1</v>
      </c>
      <c r="O80" s="7"/>
    </row>
    <row r="81" spans="1:15">
      <c r="A81" s="2">
        <v>80</v>
      </c>
      <c r="B81" s="2" t="s">
        <v>4034</v>
      </c>
      <c r="C81" s="2" t="s">
        <v>82</v>
      </c>
      <c r="D81" s="2" t="s">
        <v>118</v>
      </c>
      <c r="E81" s="2" t="s">
        <v>18</v>
      </c>
      <c r="F81" s="3"/>
      <c r="G81" s="2" t="s">
        <v>83</v>
      </c>
      <c r="H81" s="2" t="s">
        <v>377</v>
      </c>
      <c r="I81" s="2">
        <v>6</v>
      </c>
      <c r="J81" s="2">
        <v>9</v>
      </c>
      <c r="K81" s="4">
        <v>3.3333333333333335</v>
      </c>
      <c r="L81" s="4" t="s">
        <v>352</v>
      </c>
      <c r="M81" s="5">
        <v>44544</v>
      </c>
      <c r="N81" s="6">
        <v>1</v>
      </c>
      <c r="O81" s="7"/>
    </row>
    <row r="82" spans="1:15">
      <c r="A82" s="2">
        <v>81</v>
      </c>
      <c r="B82" s="2" t="s">
        <v>4034</v>
      </c>
      <c r="C82" s="2" t="s">
        <v>82</v>
      </c>
      <c r="D82" s="2" t="s">
        <v>119</v>
      </c>
      <c r="E82" s="2" t="s">
        <v>18</v>
      </c>
      <c r="F82" s="3"/>
      <c r="G82" s="2" t="s">
        <v>83</v>
      </c>
      <c r="H82" s="13"/>
      <c r="I82" s="2">
        <v>6</v>
      </c>
      <c r="J82" s="2">
        <v>9</v>
      </c>
      <c r="K82" s="4">
        <v>2.1666666666666616</v>
      </c>
      <c r="L82" s="4" t="s">
        <v>352</v>
      </c>
      <c r="M82" s="5">
        <v>44546</v>
      </c>
      <c r="N82" s="6">
        <v>1</v>
      </c>
      <c r="O82" s="7"/>
    </row>
    <row r="83" spans="1:15">
      <c r="A83" s="2">
        <v>82</v>
      </c>
      <c r="B83" s="2" t="s">
        <v>4034</v>
      </c>
      <c r="C83" s="2" t="s">
        <v>82</v>
      </c>
      <c r="D83" s="2" t="s">
        <v>120</v>
      </c>
      <c r="E83" s="2" t="s">
        <v>18</v>
      </c>
      <c r="F83" s="3"/>
      <c r="G83" s="2" t="s">
        <v>83</v>
      </c>
      <c r="H83" s="2"/>
      <c r="I83" s="2">
        <v>6</v>
      </c>
      <c r="J83" s="2">
        <v>9</v>
      </c>
      <c r="K83" s="4">
        <v>3.0000000000000067</v>
      </c>
      <c r="L83" s="4" t="s">
        <v>352</v>
      </c>
      <c r="M83" s="5">
        <v>44547</v>
      </c>
      <c r="N83" s="6">
        <v>1</v>
      </c>
      <c r="O83" s="7"/>
    </row>
    <row r="84" spans="1:15">
      <c r="A84" s="2">
        <v>83</v>
      </c>
      <c r="B84" s="2" t="s">
        <v>4034</v>
      </c>
      <c r="C84" s="2" t="s">
        <v>82</v>
      </c>
      <c r="D84" s="2" t="s">
        <v>121</v>
      </c>
      <c r="E84" s="2" t="s">
        <v>18</v>
      </c>
      <c r="F84" s="3"/>
      <c r="G84" s="2" t="s">
        <v>83</v>
      </c>
      <c r="H84" s="13"/>
      <c r="I84" s="2">
        <v>6</v>
      </c>
      <c r="J84" s="2">
        <v>9</v>
      </c>
      <c r="K84" s="4">
        <v>3.5000000000000036</v>
      </c>
      <c r="L84" s="4" t="s">
        <v>352</v>
      </c>
      <c r="M84" s="5">
        <v>44549</v>
      </c>
      <c r="N84" s="6">
        <v>1</v>
      </c>
      <c r="O84" s="7"/>
    </row>
    <row r="85" spans="1:15">
      <c r="A85" s="2">
        <v>84</v>
      </c>
      <c r="B85" s="2" t="s">
        <v>4034</v>
      </c>
      <c r="C85" s="2" t="s">
        <v>82</v>
      </c>
      <c r="D85" s="2" t="s">
        <v>122</v>
      </c>
      <c r="E85" s="2" t="s">
        <v>18</v>
      </c>
      <c r="F85" s="3"/>
      <c r="G85" s="2" t="s">
        <v>83</v>
      </c>
      <c r="H85" s="2"/>
      <c r="I85" s="2">
        <v>4</v>
      </c>
      <c r="J85" s="2">
        <v>6</v>
      </c>
      <c r="K85" s="4">
        <v>3.3333333333333321</v>
      </c>
      <c r="L85" s="4" t="s">
        <v>352</v>
      </c>
      <c r="M85" s="5">
        <v>44550</v>
      </c>
      <c r="N85" s="6">
        <v>1</v>
      </c>
      <c r="O85" s="7"/>
    </row>
    <row r="86" spans="1:15">
      <c r="A86" s="2">
        <v>85</v>
      </c>
      <c r="B86" s="2" t="s">
        <v>4034</v>
      </c>
      <c r="C86" s="2" t="s">
        <v>82</v>
      </c>
      <c r="D86" s="2" t="s">
        <v>123</v>
      </c>
      <c r="E86" s="2" t="s">
        <v>18</v>
      </c>
      <c r="F86" s="3">
        <v>44517</v>
      </c>
      <c r="G86" s="2" t="s">
        <v>83</v>
      </c>
      <c r="H86" s="2"/>
      <c r="I86" s="2">
        <v>8</v>
      </c>
      <c r="J86" s="2">
        <v>12</v>
      </c>
      <c r="K86" s="4">
        <v>5.9999999999999982</v>
      </c>
      <c r="L86" s="4" t="s">
        <v>352</v>
      </c>
      <c r="M86" s="5">
        <v>44553</v>
      </c>
      <c r="N86" s="6">
        <v>1</v>
      </c>
      <c r="O86" s="7"/>
    </row>
    <row r="87" spans="1:15">
      <c r="A87" s="2">
        <v>86</v>
      </c>
      <c r="B87" s="2" t="s">
        <v>4034</v>
      </c>
      <c r="C87" s="2" t="s">
        <v>82</v>
      </c>
      <c r="D87" s="2" t="s">
        <v>124</v>
      </c>
      <c r="E87" s="2" t="s">
        <v>18</v>
      </c>
      <c r="F87" s="3">
        <v>44519</v>
      </c>
      <c r="G87" s="2" t="s">
        <v>83</v>
      </c>
      <c r="H87" s="2" t="s">
        <v>378</v>
      </c>
      <c r="I87" s="2">
        <v>6</v>
      </c>
      <c r="J87" s="2">
        <v>9</v>
      </c>
      <c r="K87" s="4">
        <v>8.25</v>
      </c>
      <c r="L87" s="4" t="s">
        <v>356</v>
      </c>
      <c r="M87" s="5">
        <v>44558</v>
      </c>
      <c r="N87" s="6">
        <v>1</v>
      </c>
      <c r="O87" s="7"/>
    </row>
    <row r="88" spans="1:15">
      <c r="A88" s="2">
        <v>87</v>
      </c>
      <c r="B88" s="2" t="s">
        <v>4034</v>
      </c>
      <c r="C88" s="2" t="s">
        <v>82</v>
      </c>
      <c r="D88" s="2" t="s">
        <v>125</v>
      </c>
      <c r="E88" s="2" t="s">
        <v>18</v>
      </c>
      <c r="F88" s="3">
        <v>44572</v>
      </c>
      <c r="G88" s="2" t="s">
        <v>83</v>
      </c>
      <c r="H88" s="2"/>
      <c r="I88" s="2"/>
      <c r="J88" s="2">
        <v>0</v>
      </c>
      <c r="K88" s="4">
        <v>3.0833333333333304</v>
      </c>
      <c r="L88" s="4" t="s">
        <v>23</v>
      </c>
      <c r="M88" s="5">
        <v>44559</v>
      </c>
      <c r="N88" s="6">
        <v>1</v>
      </c>
      <c r="O88" s="12"/>
    </row>
    <row r="89" spans="1:15">
      <c r="A89" s="2">
        <v>88</v>
      </c>
      <c r="B89" s="2" t="s">
        <v>4034</v>
      </c>
      <c r="C89" s="2" t="s">
        <v>82</v>
      </c>
      <c r="D89" s="2" t="s">
        <v>126</v>
      </c>
      <c r="E89" s="2" t="s">
        <v>18</v>
      </c>
      <c r="F89" s="3">
        <v>44572</v>
      </c>
      <c r="G89" s="2" t="s">
        <v>83</v>
      </c>
      <c r="H89" s="2" t="s">
        <v>379</v>
      </c>
      <c r="I89" s="2"/>
      <c r="J89" s="2">
        <v>0</v>
      </c>
      <c r="K89" s="4">
        <v>2.166666666666667</v>
      </c>
      <c r="L89" s="4" t="s">
        <v>23</v>
      </c>
      <c r="M89" s="5">
        <v>44563</v>
      </c>
      <c r="N89" s="6">
        <v>1</v>
      </c>
      <c r="O89" s="7"/>
    </row>
    <row r="90" spans="1:15">
      <c r="A90" s="2">
        <v>89</v>
      </c>
      <c r="B90" s="2" t="s">
        <v>4034</v>
      </c>
      <c r="C90" s="2" t="s">
        <v>82</v>
      </c>
      <c r="D90" s="2" t="s">
        <v>127</v>
      </c>
      <c r="E90" s="2" t="s">
        <v>18</v>
      </c>
      <c r="F90" s="3">
        <v>44572</v>
      </c>
      <c r="G90" s="2" t="s">
        <v>83</v>
      </c>
      <c r="H90" s="13" t="s">
        <v>371</v>
      </c>
      <c r="I90" s="2"/>
      <c r="J90" s="2">
        <v>0</v>
      </c>
      <c r="K90" s="4">
        <v>3.6666666666666656</v>
      </c>
      <c r="L90" s="4" t="s">
        <v>23</v>
      </c>
      <c r="M90" s="5">
        <v>44566</v>
      </c>
      <c r="N90" s="6">
        <v>1</v>
      </c>
      <c r="O90" s="7"/>
    </row>
    <row r="91" spans="1:15">
      <c r="A91" s="2">
        <v>90</v>
      </c>
      <c r="B91" s="2" t="s">
        <v>4034</v>
      </c>
      <c r="C91" s="2" t="s">
        <v>82</v>
      </c>
      <c r="D91" s="2" t="s">
        <v>128</v>
      </c>
      <c r="E91" s="2" t="s">
        <v>18</v>
      </c>
      <c r="F91" s="3"/>
      <c r="G91" s="2" t="s">
        <v>83</v>
      </c>
      <c r="H91" s="2"/>
      <c r="I91" s="2">
        <v>12</v>
      </c>
      <c r="J91" s="2">
        <v>18</v>
      </c>
      <c r="K91" s="4">
        <v>4.3333333333333321</v>
      </c>
      <c r="L91" s="4" t="s">
        <v>352</v>
      </c>
      <c r="M91" s="5">
        <v>44567</v>
      </c>
      <c r="N91" s="6">
        <v>1</v>
      </c>
      <c r="O91" s="7"/>
    </row>
    <row r="92" spans="1:15">
      <c r="A92" s="2">
        <v>91</v>
      </c>
      <c r="B92" s="2" t="s">
        <v>4034</v>
      </c>
      <c r="C92" s="2" t="s">
        <v>82</v>
      </c>
      <c r="D92" s="2" t="s">
        <v>129</v>
      </c>
      <c r="E92" s="2" t="s">
        <v>18</v>
      </c>
      <c r="F92" s="3"/>
      <c r="G92" s="2" t="s">
        <v>83</v>
      </c>
      <c r="H92" s="2"/>
      <c r="I92" s="2">
        <v>5</v>
      </c>
      <c r="J92" s="2">
        <v>7.5</v>
      </c>
      <c r="K92" s="4">
        <v>2.6666666666666665</v>
      </c>
      <c r="L92" s="4" t="s">
        <v>352</v>
      </c>
      <c r="M92" s="5">
        <v>44572</v>
      </c>
      <c r="N92" s="6">
        <v>1</v>
      </c>
      <c r="O92" s="7"/>
    </row>
    <row r="93" spans="1:15">
      <c r="A93" s="2">
        <v>92</v>
      </c>
      <c r="B93" s="2" t="s">
        <v>4034</v>
      </c>
      <c r="C93" s="2" t="s">
        <v>82</v>
      </c>
      <c r="D93" s="2" t="s">
        <v>130</v>
      </c>
      <c r="E93" s="2" t="s">
        <v>18</v>
      </c>
      <c r="F93" s="3"/>
      <c r="G93" s="2" t="s">
        <v>83</v>
      </c>
      <c r="H93" s="13" t="s">
        <v>380</v>
      </c>
      <c r="I93" s="2">
        <v>3</v>
      </c>
      <c r="J93" s="2">
        <v>4.5</v>
      </c>
      <c r="K93" s="4">
        <v>1.7500000000000018</v>
      </c>
      <c r="L93" s="4" t="s">
        <v>352</v>
      </c>
      <c r="M93" s="5">
        <v>44572</v>
      </c>
      <c r="N93" s="6">
        <v>1</v>
      </c>
      <c r="O93" s="7"/>
    </row>
    <row r="94" spans="1:15">
      <c r="A94" s="2">
        <v>93</v>
      </c>
      <c r="B94" s="2" t="s">
        <v>4034</v>
      </c>
      <c r="C94" s="2" t="s">
        <v>82</v>
      </c>
      <c r="D94" s="2" t="s">
        <v>131</v>
      </c>
      <c r="E94" s="2" t="s">
        <v>18</v>
      </c>
      <c r="F94" s="3"/>
      <c r="G94" s="2" t="s">
        <v>83</v>
      </c>
      <c r="H94" s="2"/>
      <c r="I94" s="2"/>
      <c r="J94" s="2">
        <v>0</v>
      </c>
      <c r="K94" s="4">
        <v>28.250000000000014</v>
      </c>
      <c r="L94" s="4" t="s">
        <v>23</v>
      </c>
      <c r="M94" s="5">
        <v>44574</v>
      </c>
      <c r="N94" s="6">
        <v>1</v>
      </c>
      <c r="O94" s="7"/>
    </row>
    <row r="95" spans="1:15">
      <c r="A95" s="2">
        <v>94</v>
      </c>
      <c r="B95" s="2" t="s">
        <v>4034</v>
      </c>
      <c r="C95" s="2" t="s">
        <v>82</v>
      </c>
      <c r="D95" s="2" t="s">
        <v>132</v>
      </c>
      <c r="E95" s="2" t="s">
        <v>18</v>
      </c>
      <c r="F95" s="3">
        <v>44580</v>
      </c>
      <c r="G95" s="2" t="s">
        <v>83</v>
      </c>
      <c r="H95" s="2" t="s">
        <v>381</v>
      </c>
      <c r="I95" s="2"/>
      <c r="J95" s="2">
        <v>0</v>
      </c>
      <c r="K95" s="4">
        <v>5.5</v>
      </c>
      <c r="L95" s="4" t="s">
        <v>23</v>
      </c>
      <c r="M95" s="5">
        <v>44575</v>
      </c>
      <c r="N95" s="6">
        <v>1</v>
      </c>
      <c r="O95" s="7"/>
    </row>
    <row r="96" spans="1:15">
      <c r="A96" s="2">
        <v>95</v>
      </c>
      <c r="B96" s="2" t="s">
        <v>4034</v>
      </c>
      <c r="C96" s="2" t="s">
        <v>82</v>
      </c>
      <c r="D96" s="2" t="s">
        <v>133</v>
      </c>
      <c r="E96" s="2" t="s">
        <v>18</v>
      </c>
      <c r="F96" s="3">
        <v>44581</v>
      </c>
      <c r="G96" s="2" t="s">
        <v>83</v>
      </c>
      <c r="H96" s="2"/>
      <c r="I96" s="2">
        <v>3</v>
      </c>
      <c r="J96" s="2">
        <v>4.5</v>
      </c>
      <c r="K96" s="4">
        <v>0.75</v>
      </c>
      <c r="L96" s="4" t="s">
        <v>352</v>
      </c>
      <c r="M96" s="5">
        <v>44575</v>
      </c>
      <c r="N96" s="6">
        <v>1</v>
      </c>
      <c r="O96" s="12"/>
    </row>
    <row r="97" spans="1:15">
      <c r="A97" s="2">
        <v>96</v>
      </c>
      <c r="B97" s="2" t="s">
        <v>4034</v>
      </c>
      <c r="C97" s="2" t="s">
        <v>82</v>
      </c>
      <c r="D97" s="2" t="s">
        <v>134</v>
      </c>
      <c r="E97" s="2" t="s">
        <v>18</v>
      </c>
      <c r="F97" s="3">
        <v>44585</v>
      </c>
      <c r="G97" s="2" t="s">
        <v>83</v>
      </c>
      <c r="H97" s="2"/>
      <c r="I97" s="2">
        <v>3</v>
      </c>
      <c r="J97" s="2">
        <v>4.5</v>
      </c>
      <c r="K97" s="4">
        <v>3.9166666666666674</v>
      </c>
      <c r="L97" s="4" t="s">
        <v>356</v>
      </c>
      <c r="M97" s="5">
        <v>44580</v>
      </c>
      <c r="N97" s="6">
        <v>1</v>
      </c>
      <c r="O97" s="7"/>
    </row>
    <row r="98" spans="1:15">
      <c r="A98" s="2">
        <v>97</v>
      </c>
      <c r="B98" s="2" t="s">
        <v>4034</v>
      </c>
      <c r="C98" s="2" t="s">
        <v>82</v>
      </c>
      <c r="D98" s="2" t="s">
        <v>135</v>
      </c>
      <c r="E98" s="2" t="s">
        <v>18</v>
      </c>
      <c r="F98" s="3">
        <v>44586</v>
      </c>
      <c r="G98" s="2" t="s">
        <v>83</v>
      </c>
      <c r="H98" s="2"/>
      <c r="I98" s="2">
        <v>4</v>
      </c>
      <c r="J98" s="2">
        <v>6</v>
      </c>
      <c r="K98" s="4">
        <v>5.5000000000000018</v>
      </c>
      <c r="L98" s="4" t="s">
        <v>356</v>
      </c>
      <c r="M98" s="5">
        <v>44580</v>
      </c>
      <c r="N98" s="6">
        <v>1</v>
      </c>
      <c r="O98" s="7"/>
    </row>
    <row r="99" spans="1:15">
      <c r="A99" s="2">
        <v>98</v>
      </c>
      <c r="B99" s="2" t="s">
        <v>4034</v>
      </c>
      <c r="C99" s="2" t="s">
        <v>82</v>
      </c>
      <c r="D99" s="2" t="s">
        <v>136</v>
      </c>
      <c r="E99" s="2" t="s">
        <v>18</v>
      </c>
      <c r="F99" s="3">
        <v>44587</v>
      </c>
      <c r="G99" s="2" t="s">
        <v>83</v>
      </c>
      <c r="H99" s="2"/>
      <c r="I99" s="2">
        <v>2</v>
      </c>
      <c r="J99" s="2">
        <v>3</v>
      </c>
      <c r="K99" s="4">
        <v>4.4999999999999973</v>
      </c>
      <c r="L99" s="4" t="s">
        <v>357</v>
      </c>
      <c r="M99" s="5">
        <v>44581</v>
      </c>
      <c r="N99" s="6">
        <v>1</v>
      </c>
      <c r="O99" s="7" t="s">
        <v>382</v>
      </c>
    </row>
    <row r="100" spans="1:15">
      <c r="A100" s="2">
        <v>99</v>
      </c>
      <c r="B100" s="2" t="s">
        <v>4034</v>
      </c>
      <c r="C100" s="2" t="s">
        <v>82</v>
      </c>
      <c r="D100" s="2" t="s">
        <v>137</v>
      </c>
      <c r="E100" s="2" t="s">
        <v>18</v>
      </c>
      <c r="F100" s="3">
        <v>44586</v>
      </c>
      <c r="G100" s="2" t="s">
        <v>83</v>
      </c>
      <c r="H100" s="2"/>
      <c r="I100" s="2">
        <v>6</v>
      </c>
      <c r="J100" s="2">
        <v>9</v>
      </c>
      <c r="K100" s="4">
        <v>4.0000000000000018</v>
      </c>
      <c r="L100" s="4" t="s">
        <v>352</v>
      </c>
      <c r="M100" s="5">
        <v>44585</v>
      </c>
      <c r="N100" s="6">
        <v>1</v>
      </c>
      <c r="O100" s="7"/>
    </row>
    <row r="101" spans="1:15">
      <c r="A101" s="2">
        <v>100</v>
      </c>
      <c r="B101" s="2" t="s">
        <v>4034</v>
      </c>
      <c r="C101" s="2" t="s">
        <v>82</v>
      </c>
      <c r="D101" s="2" t="s">
        <v>138</v>
      </c>
      <c r="E101" s="2" t="s">
        <v>18</v>
      </c>
      <c r="F101" s="3">
        <v>44588</v>
      </c>
      <c r="G101" s="2" t="s">
        <v>83</v>
      </c>
      <c r="H101" s="2"/>
      <c r="I101" s="2">
        <v>2</v>
      </c>
      <c r="J101" s="2">
        <v>3</v>
      </c>
      <c r="K101" s="4">
        <v>0.99999999999999911</v>
      </c>
      <c r="L101" s="4" t="s">
        <v>352</v>
      </c>
      <c r="M101" s="5">
        <v>44587</v>
      </c>
      <c r="N101" s="6">
        <v>1</v>
      </c>
      <c r="O101" s="7"/>
    </row>
    <row r="102" spans="1:15">
      <c r="A102" s="2">
        <v>101</v>
      </c>
      <c r="B102" s="2" t="s">
        <v>4034</v>
      </c>
      <c r="C102" s="2" t="s">
        <v>82</v>
      </c>
      <c r="D102" s="2" t="s">
        <v>139</v>
      </c>
      <c r="E102" s="2" t="s">
        <v>18</v>
      </c>
      <c r="F102" s="3">
        <v>44588</v>
      </c>
      <c r="G102" s="2" t="s">
        <v>83</v>
      </c>
      <c r="H102" s="2"/>
      <c r="I102" s="2">
        <v>4</v>
      </c>
      <c r="J102" s="2">
        <v>6</v>
      </c>
      <c r="K102" s="4">
        <v>1.2499999999999982</v>
      </c>
      <c r="L102" s="4" t="s">
        <v>352</v>
      </c>
      <c r="M102" s="5">
        <v>44588</v>
      </c>
      <c r="N102" s="6">
        <v>1</v>
      </c>
      <c r="O102" s="7"/>
    </row>
    <row r="103" spans="1:15">
      <c r="A103" s="2">
        <v>102</v>
      </c>
      <c r="B103" s="2" t="s">
        <v>4034</v>
      </c>
      <c r="C103" s="2" t="s">
        <v>82</v>
      </c>
      <c r="D103" s="2" t="s">
        <v>140</v>
      </c>
      <c r="E103" s="2" t="s">
        <v>18</v>
      </c>
      <c r="F103" s="3">
        <v>44589</v>
      </c>
      <c r="G103" s="2" t="s">
        <v>83</v>
      </c>
      <c r="H103" s="2"/>
      <c r="I103" s="2">
        <v>2</v>
      </c>
      <c r="J103" s="2">
        <v>3</v>
      </c>
      <c r="K103" s="4">
        <v>0.75</v>
      </c>
      <c r="L103" s="4" t="s">
        <v>352</v>
      </c>
      <c r="M103" s="5">
        <v>44588</v>
      </c>
      <c r="N103" s="6">
        <v>1</v>
      </c>
      <c r="O103" s="7"/>
    </row>
    <row r="104" spans="1:15">
      <c r="A104" s="2">
        <v>103</v>
      </c>
      <c r="B104" s="2" t="s">
        <v>4034</v>
      </c>
      <c r="C104" s="2" t="s">
        <v>82</v>
      </c>
      <c r="D104" s="2" t="s">
        <v>141</v>
      </c>
      <c r="E104" s="2" t="s">
        <v>18</v>
      </c>
      <c r="F104" s="3">
        <v>44592</v>
      </c>
      <c r="G104" s="2" t="s">
        <v>83</v>
      </c>
      <c r="H104" s="2" t="s">
        <v>373</v>
      </c>
      <c r="I104" s="2">
        <v>2</v>
      </c>
      <c r="J104" s="2">
        <v>3</v>
      </c>
      <c r="K104" s="4">
        <v>1.2499999999999996</v>
      </c>
      <c r="L104" s="4" t="s">
        <v>352</v>
      </c>
      <c r="M104" s="5">
        <v>44589</v>
      </c>
      <c r="N104" s="6">
        <v>1</v>
      </c>
      <c r="O104" s="7"/>
    </row>
    <row r="105" spans="1:15">
      <c r="A105" s="2">
        <v>104</v>
      </c>
      <c r="B105" s="2" t="s">
        <v>4034</v>
      </c>
      <c r="C105" s="2" t="s">
        <v>82</v>
      </c>
      <c r="D105" s="2" t="s">
        <v>142</v>
      </c>
      <c r="E105" s="2" t="s">
        <v>18</v>
      </c>
      <c r="F105" s="3">
        <v>44594</v>
      </c>
      <c r="G105" s="2" t="s">
        <v>83</v>
      </c>
      <c r="H105" s="2"/>
      <c r="I105" s="2">
        <v>10</v>
      </c>
      <c r="J105" s="2">
        <v>15</v>
      </c>
      <c r="K105" s="4">
        <v>7.8333333333333321</v>
      </c>
      <c r="L105" s="4" t="s">
        <v>352</v>
      </c>
      <c r="M105" s="5">
        <v>44589</v>
      </c>
      <c r="N105" s="6">
        <v>1</v>
      </c>
      <c r="O105" s="7"/>
    </row>
    <row r="106" spans="1:15">
      <c r="A106" s="2">
        <v>105</v>
      </c>
      <c r="B106" s="2" t="s">
        <v>4034</v>
      </c>
      <c r="C106" s="2" t="s">
        <v>82</v>
      </c>
      <c r="D106" s="2" t="s">
        <v>143</v>
      </c>
      <c r="E106" s="2" t="s">
        <v>18</v>
      </c>
      <c r="F106" s="3">
        <v>44595</v>
      </c>
      <c r="G106" s="2" t="s">
        <v>83</v>
      </c>
      <c r="H106" s="2"/>
      <c r="I106" s="2">
        <v>3</v>
      </c>
      <c r="J106" s="2">
        <v>4.5</v>
      </c>
      <c r="K106" s="4">
        <v>1.7500000000000004</v>
      </c>
      <c r="L106" s="4" t="s">
        <v>352</v>
      </c>
      <c r="M106" s="5">
        <v>44593</v>
      </c>
      <c r="N106" s="6">
        <v>1</v>
      </c>
      <c r="O106" s="7"/>
    </row>
    <row r="107" spans="1:15">
      <c r="A107" s="2">
        <v>106</v>
      </c>
      <c r="B107" s="2" t="s">
        <v>4034</v>
      </c>
      <c r="C107" s="2" t="s">
        <v>82</v>
      </c>
      <c r="D107" s="2" t="s">
        <v>144</v>
      </c>
      <c r="E107" s="2" t="s">
        <v>18</v>
      </c>
      <c r="F107" s="3">
        <v>44597</v>
      </c>
      <c r="G107" s="2" t="s">
        <v>83</v>
      </c>
      <c r="H107" s="2"/>
      <c r="I107" s="2">
        <v>3</v>
      </c>
      <c r="J107" s="2">
        <v>4.5</v>
      </c>
      <c r="K107" s="4">
        <v>4.7499999999999991</v>
      </c>
      <c r="L107" s="4" t="s">
        <v>357</v>
      </c>
      <c r="M107" s="5">
        <v>44593</v>
      </c>
      <c r="N107" s="6">
        <v>1</v>
      </c>
      <c r="O107" s="7" t="s">
        <v>383</v>
      </c>
    </row>
    <row r="108" spans="1:15">
      <c r="A108" s="2">
        <v>107</v>
      </c>
      <c r="B108" s="2" t="s">
        <v>4034</v>
      </c>
      <c r="C108" s="2" t="s">
        <v>82</v>
      </c>
      <c r="D108" s="2" t="s">
        <v>145</v>
      </c>
      <c r="E108" s="2" t="s">
        <v>18</v>
      </c>
      <c r="F108" s="3">
        <v>44599</v>
      </c>
      <c r="G108" s="2" t="s">
        <v>83</v>
      </c>
      <c r="H108" s="2"/>
      <c r="I108" s="2">
        <v>5</v>
      </c>
      <c r="J108" s="2">
        <v>7.5</v>
      </c>
      <c r="K108" s="4">
        <v>1.0000000000000004</v>
      </c>
      <c r="L108" s="4" t="s">
        <v>352</v>
      </c>
      <c r="M108" s="5">
        <v>44595</v>
      </c>
      <c r="N108" s="6">
        <v>1</v>
      </c>
      <c r="O108" s="7"/>
    </row>
    <row r="109" spans="1:15">
      <c r="A109" s="2">
        <v>108</v>
      </c>
      <c r="B109" s="2" t="s">
        <v>4034</v>
      </c>
      <c r="C109" s="2" t="s">
        <v>82</v>
      </c>
      <c r="D109" s="2" t="s">
        <v>146</v>
      </c>
      <c r="E109" s="2" t="s">
        <v>18</v>
      </c>
      <c r="F109" s="3">
        <v>44606</v>
      </c>
      <c r="G109" s="2" t="s">
        <v>83</v>
      </c>
      <c r="H109" s="2"/>
      <c r="I109" s="2">
        <v>2</v>
      </c>
      <c r="J109" s="2">
        <v>3</v>
      </c>
      <c r="K109" s="4">
        <v>0.99999999999999911</v>
      </c>
      <c r="L109" s="4" t="s">
        <v>352</v>
      </c>
      <c r="M109" s="5">
        <v>44595</v>
      </c>
      <c r="N109" s="6">
        <v>1</v>
      </c>
      <c r="O109" s="7"/>
    </row>
    <row r="110" spans="1:15">
      <c r="A110" s="2">
        <v>109</v>
      </c>
      <c r="B110" s="2" t="s">
        <v>4034</v>
      </c>
      <c r="C110" s="2" t="s">
        <v>82</v>
      </c>
      <c r="D110" s="2" t="s">
        <v>147</v>
      </c>
      <c r="E110" s="2" t="s">
        <v>18</v>
      </c>
      <c r="F110" s="3">
        <v>44607</v>
      </c>
      <c r="G110" s="2" t="s">
        <v>83</v>
      </c>
      <c r="H110" s="2"/>
      <c r="I110" s="2">
        <v>2</v>
      </c>
      <c r="J110" s="2">
        <v>3</v>
      </c>
      <c r="K110" s="4">
        <v>1.3333333333333353</v>
      </c>
      <c r="L110" s="4" t="s">
        <v>352</v>
      </c>
      <c r="M110" s="5">
        <v>44595</v>
      </c>
      <c r="N110" s="6">
        <v>1</v>
      </c>
      <c r="O110" s="7"/>
    </row>
    <row r="111" spans="1:15">
      <c r="A111" s="2">
        <v>110</v>
      </c>
      <c r="B111" s="2" t="s">
        <v>4034</v>
      </c>
      <c r="C111" s="2" t="s">
        <v>82</v>
      </c>
      <c r="D111" s="2" t="s">
        <v>148</v>
      </c>
      <c r="E111" s="2" t="s">
        <v>18</v>
      </c>
      <c r="F111" s="3"/>
      <c r="G111" s="2" t="s">
        <v>83</v>
      </c>
      <c r="H111" s="2"/>
      <c r="I111" s="2"/>
      <c r="J111" s="2">
        <v>0</v>
      </c>
      <c r="K111" s="4">
        <v>0.49999999999999956</v>
      </c>
      <c r="L111" s="4" t="s">
        <v>23</v>
      </c>
      <c r="M111" s="5">
        <v>44600</v>
      </c>
      <c r="N111" s="6">
        <v>1</v>
      </c>
      <c r="O111" s="7"/>
    </row>
    <row r="112" spans="1:15">
      <c r="A112" s="2">
        <v>111</v>
      </c>
      <c r="B112" s="2" t="s">
        <v>4034</v>
      </c>
      <c r="C112" s="2" t="s">
        <v>82</v>
      </c>
      <c r="D112" s="2" t="s">
        <v>149</v>
      </c>
      <c r="E112" s="2" t="s">
        <v>18</v>
      </c>
      <c r="F112" s="3"/>
      <c r="G112" s="2" t="s">
        <v>83</v>
      </c>
      <c r="H112" s="2"/>
      <c r="I112" s="2"/>
      <c r="J112" s="2">
        <v>0</v>
      </c>
      <c r="K112" s="4">
        <v>0.99999999999999911</v>
      </c>
      <c r="L112" s="4" t="s">
        <v>23</v>
      </c>
      <c r="M112" s="5">
        <v>44601</v>
      </c>
      <c r="N112" s="6">
        <v>1</v>
      </c>
      <c r="O112" s="7"/>
    </row>
    <row r="113" spans="1:15">
      <c r="A113" s="2">
        <v>112</v>
      </c>
      <c r="B113" s="2" t="s">
        <v>4034</v>
      </c>
      <c r="C113" s="2" t="s">
        <v>82</v>
      </c>
      <c r="D113" s="2" t="s">
        <v>150</v>
      </c>
      <c r="E113" s="2" t="s">
        <v>18</v>
      </c>
      <c r="F113" s="3"/>
      <c r="G113" s="2" t="s">
        <v>83</v>
      </c>
      <c r="H113" s="2"/>
      <c r="I113" s="2">
        <v>30</v>
      </c>
      <c r="J113" s="2">
        <v>45</v>
      </c>
      <c r="K113" s="4">
        <v>30.749999999999993</v>
      </c>
      <c r="L113" s="4" t="s">
        <v>356</v>
      </c>
      <c r="M113" s="5">
        <v>44606</v>
      </c>
      <c r="N113" s="6">
        <v>1</v>
      </c>
      <c r="O113" s="7"/>
    </row>
    <row r="114" spans="1:15">
      <c r="A114" s="2">
        <v>113</v>
      </c>
      <c r="B114" s="2" t="s">
        <v>4034</v>
      </c>
      <c r="C114" s="2" t="s">
        <v>82</v>
      </c>
      <c r="D114" s="2" t="s">
        <v>151</v>
      </c>
      <c r="E114" s="2" t="s">
        <v>18</v>
      </c>
      <c r="F114" s="3">
        <v>44615</v>
      </c>
      <c r="G114" s="2" t="s">
        <v>83</v>
      </c>
      <c r="H114" s="2"/>
      <c r="I114" s="2">
        <v>4</v>
      </c>
      <c r="J114" s="2">
        <v>6</v>
      </c>
      <c r="K114" s="4">
        <v>1.7500000000000018</v>
      </c>
      <c r="L114" s="4" t="s">
        <v>352</v>
      </c>
      <c r="M114" s="5">
        <v>44615</v>
      </c>
      <c r="N114" s="6">
        <v>1</v>
      </c>
      <c r="O114" s="7"/>
    </row>
    <row r="115" spans="1:15">
      <c r="A115" s="2">
        <v>114</v>
      </c>
      <c r="B115" s="2" t="s">
        <v>4034</v>
      </c>
      <c r="C115" s="2" t="s">
        <v>82</v>
      </c>
      <c r="D115" s="2" t="s">
        <v>152</v>
      </c>
      <c r="E115" s="2" t="s">
        <v>18</v>
      </c>
      <c r="F115" s="3">
        <v>44616</v>
      </c>
      <c r="G115" s="2" t="s">
        <v>83</v>
      </c>
      <c r="H115" s="2"/>
      <c r="I115" s="2">
        <v>1</v>
      </c>
      <c r="J115" s="2">
        <v>1.5</v>
      </c>
      <c r="K115" s="4">
        <v>0.50000000000000089</v>
      </c>
      <c r="L115" s="4" t="s">
        <v>352</v>
      </c>
      <c r="M115" s="5">
        <v>44617</v>
      </c>
      <c r="N115" s="6">
        <v>1</v>
      </c>
      <c r="O115" s="7"/>
    </row>
    <row r="116" spans="1:15">
      <c r="A116" s="2">
        <v>115</v>
      </c>
      <c r="B116" s="2" t="s">
        <v>4034</v>
      </c>
      <c r="C116" s="2" t="s">
        <v>82</v>
      </c>
      <c r="D116" s="2" t="s">
        <v>153</v>
      </c>
      <c r="E116" s="2" t="s">
        <v>18</v>
      </c>
      <c r="F116" s="3">
        <v>44617</v>
      </c>
      <c r="G116" s="2" t="s">
        <v>83</v>
      </c>
      <c r="H116" s="2"/>
      <c r="I116" s="2">
        <v>1</v>
      </c>
      <c r="J116" s="2">
        <v>1.5</v>
      </c>
      <c r="K116" s="4">
        <v>0.49999999999999822</v>
      </c>
      <c r="L116" s="4" t="s">
        <v>352</v>
      </c>
      <c r="M116" s="5">
        <v>44617</v>
      </c>
      <c r="N116" s="6">
        <v>1</v>
      </c>
      <c r="O116" s="7"/>
    </row>
    <row r="117" spans="1:15">
      <c r="A117" s="2">
        <v>116</v>
      </c>
      <c r="B117" s="2" t="s">
        <v>4034</v>
      </c>
      <c r="C117" s="2" t="s">
        <v>82</v>
      </c>
      <c r="D117" s="2" t="s">
        <v>154</v>
      </c>
      <c r="E117" s="2" t="s">
        <v>18</v>
      </c>
      <c r="F117" s="3">
        <v>44616</v>
      </c>
      <c r="G117" s="2" t="s">
        <v>83</v>
      </c>
      <c r="H117" s="2"/>
      <c r="I117" s="2">
        <v>1</v>
      </c>
      <c r="J117" s="2">
        <v>1.5</v>
      </c>
      <c r="K117" s="4">
        <v>0.33333333333333748</v>
      </c>
      <c r="L117" s="4" t="s">
        <v>352</v>
      </c>
      <c r="M117" s="5">
        <v>44618</v>
      </c>
      <c r="N117" s="6">
        <v>1</v>
      </c>
      <c r="O117" s="7"/>
    </row>
    <row r="118" spans="1:15">
      <c r="A118" s="2">
        <v>117</v>
      </c>
      <c r="B118" s="2" t="s">
        <v>4034</v>
      </c>
      <c r="C118" s="2" t="s">
        <v>82</v>
      </c>
      <c r="D118" s="2" t="s">
        <v>155</v>
      </c>
      <c r="E118" s="2" t="s">
        <v>18</v>
      </c>
      <c r="F118" s="3">
        <v>44617</v>
      </c>
      <c r="G118" s="2" t="s">
        <v>83</v>
      </c>
      <c r="H118" s="2"/>
      <c r="I118" s="2">
        <v>1</v>
      </c>
      <c r="J118" s="2">
        <v>1.5</v>
      </c>
      <c r="K118" s="4">
        <v>0.16666666666666341</v>
      </c>
      <c r="L118" s="4" t="s">
        <v>352</v>
      </c>
      <c r="M118" s="5">
        <v>44618</v>
      </c>
      <c r="N118" s="6">
        <v>1</v>
      </c>
      <c r="O118" s="7"/>
    </row>
    <row r="119" spans="1:15">
      <c r="A119" s="2">
        <v>118</v>
      </c>
      <c r="B119" s="2" t="s">
        <v>4034</v>
      </c>
      <c r="C119" s="2" t="s">
        <v>82</v>
      </c>
      <c r="D119" s="2" t="s">
        <v>156</v>
      </c>
      <c r="E119" s="2" t="s">
        <v>18</v>
      </c>
      <c r="F119" s="3">
        <v>44617</v>
      </c>
      <c r="G119" s="2" t="s">
        <v>83</v>
      </c>
      <c r="H119" s="2"/>
      <c r="I119" s="2">
        <v>1</v>
      </c>
      <c r="J119" s="2">
        <v>1.5</v>
      </c>
      <c r="K119" s="4">
        <v>0.33333333333333481</v>
      </c>
      <c r="L119" s="4" t="s">
        <v>352</v>
      </c>
      <c r="M119" s="5">
        <v>44618</v>
      </c>
      <c r="N119" s="6">
        <v>1</v>
      </c>
      <c r="O119" s="7"/>
    </row>
    <row r="120" spans="1:15">
      <c r="A120" s="2">
        <v>119</v>
      </c>
      <c r="B120" s="2" t="s">
        <v>4034</v>
      </c>
      <c r="C120" s="2" t="s">
        <v>82</v>
      </c>
      <c r="D120" s="2" t="s">
        <v>157</v>
      </c>
      <c r="E120" s="2" t="s">
        <v>18</v>
      </c>
      <c r="F120" s="3">
        <v>1</v>
      </c>
      <c r="G120" s="2" t="s">
        <v>83</v>
      </c>
      <c r="H120" s="2"/>
      <c r="I120" s="2"/>
      <c r="J120" s="2">
        <v>0</v>
      </c>
      <c r="K120" s="4">
        <v>53.916666666666686</v>
      </c>
      <c r="L120" s="4" t="s">
        <v>23</v>
      </c>
      <c r="M120" s="5">
        <v>44620</v>
      </c>
      <c r="N120" s="6">
        <v>1</v>
      </c>
      <c r="O120" s="7"/>
    </row>
    <row r="121" spans="1:15">
      <c r="A121" s="2">
        <v>120</v>
      </c>
      <c r="B121" s="2" t="s">
        <v>4034</v>
      </c>
      <c r="C121" s="2" t="s">
        <v>82</v>
      </c>
      <c r="D121" s="2" t="s">
        <v>158</v>
      </c>
      <c r="E121" s="2" t="s">
        <v>18</v>
      </c>
      <c r="F121" s="3">
        <v>44617</v>
      </c>
      <c r="G121" s="2" t="s">
        <v>83</v>
      </c>
      <c r="H121" s="2"/>
      <c r="I121" s="2">
        <v>1</v>
      </c>
      <c r="J121" s="2">
        <v>1.5</v>
      </c>
      <c r="K121" s="4">
        <v>0.58333333333333393</v>
      </c>
      <c r="L121" s="4" t="s">
        <v>352</v>
      </c>
      <c r="M121" s="5">
        <v>44620</v>
      </c>
      <c r="N121" s="6">
        <v>1</v>
      </c>
      <c r="O121" s="7"/>
    </row>
    <row r="122" spans="1:15">
      <c r="A122" s="2">
        <v>121</v>
      </c>
      <c r="B122" s="2" t="s">
        <v>4034</v>
      </c>
      <c r="C122" s="2" t="s">
        <v>82</v>
      </c>
      <c r="D122" s="2" t="s">
        <v>159</v>
      </c>
      <c r="E122" s="2" t="s">
        <v>18</v>
      </c>
      <c r="F122" s="3">
        <v>44617</v>
      </c>
      <c r="G122" s="2" t="s">
        <v>83</v>
      </c>
      <c r="H122" s="2"/>
      <c r="I122" s="2">
        <v>1</v>
      </c>
      <c r="J122" s="2">
        <v>1.5</v>
      </c>
      <c r="K122" s="4">
        <v>0.50000000000000089</v>
      </c>
      <c r="L122" s="4" t="s">
        <v>352</v>
      </c>
      <c r="M122" s="5">
        <v>44620</v>
      </c>
      <c r="N122" s="6">
        <v>1</v>
      </c>
      <c r="O122" s="7"/>
    </row>
    <row r="123" spans="1:15">
      <c r="A123" s="2">
        <v>122</v>
      </c>
      <c r="B123" s="2" t="s">
        <v>4034</v>
      </c>
      <c r="C123" s="2" t="s">
        <v>82</v>
      </c>
      <c r="D123" s="2" t="s">
        <v>160</v>
      </c>
      <c r="E123" s="2" t="s">
        <v>18</v>
      </c>
      <c r="F123" s="3">
        <v>44617</v>
      </c>
      <c r="G123" s="2" t="s">
        <v>83</v>
      </c>
      <c r="H123" s="2"/>
      <c r="I123" s="2">
        <v>1</v>
      </c>
      <c r="J123" s="2">
        <v>1.5</v>
      </c>
      <c r="K123" s="4">
        <v>0.50000000000000089</v>
      </c>
      <c r="L123" s="4" t="s">
        <v>352</v>
      </c>
      <c r="M123" s="5">
        <v>44620</v>
      </c>
      <c r="N123" s="6">
        <v>1</v>
      </c>
      <c r="O123" s="7"/>
    </row>
    <row r="124" spans="1:15">
      <c r="A124" s="2">
        <v>123</v>
      </c>
      <c r="B124" s="2" t="s">
        <v>4034</v>
      </c>
      <c r="C124" s="2" t="s">
        <v>82</v>
      </c>
      <c r="D124" s="2" t="s">
        <v>161</v>
      </c>
      <c r="E124" s="2" t="s">
        <v>18</v>
      </c>
      <c r="F124" s="3">
        <v>44620</v>
      </c>
      <c r="G124" s="2" t="s">
        <v>83</v>
      </c>
      <c r="H124" s="2"/>
      <c r="I124" s="2">
        <v>1</v>
      </c>
      <c r="J124" s="2">
        <v>1.5</v>
      </c>
      <c r="K124" s="4">
        <v>0.50000000000000089</v>
      </c>
      <c r="L124" s="4" t="s">
        <v>352</v>
      </c>
      <c r="M124" s="5">
        <v>44620</v>
      </c>
      <c r="N124" s="6">
        <v>1</v>
      </c>
      <c r="O124" s="7"/>
    </row>
    <row r="125" spans="1:15">
      <c r="A125" s="2">
        <v>124</v>
      </c>
      <c r="B125" s="2" t="s">
        <v>4034</v>
      </c>
      <c r="C125" s="2" t="s">
        <v>82</v>
      </c>
      <c r="D125" s="2" t="s">
        <v>162</v>
      </c>
      <c r="E125" s="2" t="s">
        <v>18</v>
      </c>
      <c r="F125" s="3">
        <v>44621</v>
      </c>
      <c r="G125" s="2" t="s">
        <v>83</v>
      </c>
      <c r="H125" s="2"/>
      <c r="I125" s="2">
        <v>1</v>
      </c>
      <c r="J125" s="2">
        <v>1.5</v>
      </c>
      <c r="K125" s="4">
        <v>0.49999999999999956</v>
      </c>
      <c r="L125" s="4" t="s">
        <v>352</v>
      </c>
      <c r="M125" s="5">
        <v>44620</v>
      </c>
      <c r="N125" s="6">
        <v>1</v>
      </c>
      <c r="O125" s="7"/>
    </row>
    <row r="126" spans="1:15">
      <c r="A126" s="2">
        <v>125</v>
      </c>
      <c r="B126" s="2" t="s">
        <v>4034</v>
      </c>
      <c r="C126" s="2" t="s">
        <v>82</v>
      </c>
      <c r="D126" s="2" t="s">
        <v>163</v>
      </c>
      <c r="E126" s="2" t="s">
        <v>18</v>
      </c>
      <c r="F126" s="3">
        <v>44621</v>
      </c>
      <c r="G126" s="2" t="s">
        <v>83</v>
      </c>
      <c r="H126" s="2"/>
      <c r="I126" s="2"/>
      <c r="J126" s="2">
        <v>0</v>
      </c>
      <c r="K126" s="4">
        <v>8.5</v>
      </c>
      <c r="L126" s="4" t="s">
        <v>23</v>
      </c>
      <c r="M126" s="5">
        <v>44621</v>
      </c>
      <c r="N126" s="6">
        <v>1</v>
      </c>
      <c r="O126" s="7"/>
    </row>
    <row r="127" spans="1:15">
      <c r="A127" s="2">
        <v>126</v>
      </c>
      <c r="B127" s="2" t="s">
        <v>4034</v>
      </c>
      <c r="C127" s="2" t="s">
        <v>82</v>
      </c>
      <c r="D127" s="2" t="s">
        <v>164</v>
      </c>
      <c r="E127" s="2" t="s">
        <v>18</v>
      </c>
      <c r="F127" s="3">
        <v>44623</v>
      </c>
      <c r="G127" s="2" t="s">
        <v>83</v>
      </c>
      <c r="H127" s="2"/>
      <c r="I127" s="2"/>
      <c r="J127" s="2">
        <v>0</v>
      </c>
      <c r="K127" s="4">
        <v>4.7499999999999947</v>
      </c>
      <c r="L127" s="4" t="s">
        <v>23</v>
      </c>
      <c r="M127" s="5">
        <v>44623</v>
      </c>
      <c r="N127" s="6">
        <v>1</v>
      </c>
      <c r="O127" s="7"/>
    </row>
    <row r="128" spans="1:15">
      <c r="A128" s="2">
        <v>127</v>
      </c>
      <c r="B128" s="2" t="s">
        <v>4034</v>
      </c>
      <c r="C128" s="2" t="s">
        <v>82</v>
      </c>
      <c r="D128" s="2" t="s">
        <v>165</v>
      </c>
      <c r="E128" s="2" t="s">
        <v>18</v>
      </c>
      <c r="F128" s="3"/>
      <c r="G128" s="2" t="s">
        <v>83</v>
      </c>
      <c r="H128" s="2"/>
      <c r="I128" s="2">
        <v>1</v>
      </c>
      <c r="J128" s="2">
        <v>1.5</v>
      </c>
      <c r="K128" s="4">
        <v>0.16666666666666666</v>
      </c>
      <c r="L128" s="4" t="s">
        <v>352</v>
      </c>
      <c r="M128" s="5">
        <v>44624</v>
      </c>
      <c r="N128" s="6">
        <v>1</v>
      </c>
      <c r="O128" s="12"/>
    </row>
    <row r="129" spans="1:15">
      <c r="A129" s="2">
        <v>128</v>
      </c>
      <c r="B129" s="2" t="s">
        <v>4034</v>
      </c>
      <c r="C129" s="2" t="s">
        <v>82</v>
      </c>
      <c r="D129" s="2" t="s">
        <v>166</v>
      </c>
      <c r="E129" s="2" t="s">
        <v>18</v>
      </c>
      <c r="F129" s="3"/>
      <c r="G129" s="2" t="s">
        <v>83</v>
      </c>
      <c r="H129" s="2"/>
      <c r="I129" s="2">
        <v>1</v>
      </c>
      <c r="J129" s="2">
        <v>1.5</v>
      </c>
      <c r="K129" s="4">
        <v>0.33333333333333215</v>
      </c>
      <c r="L129" s="4" t="s">
        <v>352</v>
      </c>
      <c r="M129" s="5">
        <v>44627</v>
      </c>
      <c r="N129" s="6">
        <v>1</v>
      </c>
      <c r="O129" s="7"/>
    </row>
    <row r="130" spans="1:15">
      <c r="A130" s="2">
        <v>129</v>
      </c>
      <c r="B130" s="2" t="s">
        <v>4034</v>
      </c>
      <c r="C130" s="2" t="s">
        <v>82</v>
      </c>
      <c r="D130" s="2" t="s">
        <v>167</v>
      </c>
      <c r="E130" s="2" t="s">
        <v>18</v>
      </c>
      <c r="F130" s="3"/>
      <c r="G130" s="2" t="s">
        <v>83</v>
      </c>
      <c r="H130" s="2"/>
      <c r="I130" s="2">
        <v>1</v>
      </c>
      <c r="J130" s="2">
        <v>1.5</v>
      </c>
      <c r="K130" s="4">
        <v>0.33333333333333215</v>
      </c>
      <c r="L130" s="4" t="s">
        <v>352</v>
      </c>
      <c r="M130" s="5">
        <v>44627</v>
      </c>
      <c r="N130" s="6">
        <v>1</v>
      </c>
      <c r="O130" s="7"/>
    </row>
    <row r="131" spans="1:15">
      <c r="A131" s="2">
        <v>130</v>
      </c>
      <c r="B131" s="2" t="s">
        <v>4034</v>
      </c>
      <c r="C131" s="2" t="s">
        <v>82</v>
      </c>
      <c r="D131" s="2" t="s">
        <v>168</v>
      </c>
      <c r="E131" s="2" t="s">
        <v>18</v>
      </c>
      <c r="F131" s="3"/>
      <c r="G131" s="2" t="s">
        <v>83</v>
      </c>
      <c r="H131" s="2"/>
      <c r="I131" s="2">
        <v>1</v>
      </c>
      <c r="J131" s="2">
        <v>1.5</v>
      </c>
      <c r="K131" s="4">
        <v>0.16666666666666607</v>
      </c>
      <c r="L131" s="4" t="s">
        <v>352</v>
      </c>
      <c r="M131" s="5">
        <v>44628</v>
      </c>
      <c r="N131" s="6">
        <v>1</v>
      </c>
      <c r="O131" s="7"/>
    </row>
    <row r="132" spans="1:15">
      <c r="A132" s="2">
        <v>131</v>
      </c>
      <c r="B132" s="2" t="s">
        <v>4034</v>
      </c>
      <c r="C132" s="2" t="s">
        <v>82</v>
      </c>
      <c r="D132" s="2" t="s">
        <v>169</v>
      </c>
      <c r="E132" s="2" t="s">
        <v>18</v>
      </c>
      <c r="F132" s="3"/>
      <c r="G132" s="2" t="s">
        <v>83</v>
      </c>
      <c r="H132" s="2"/>
      <c r="I132" s="2">
        <v>1</v>
      </c>
      <c r="J132" s="2">
        <v>1.5</v>
      </c>
      <c r="K132" s="4">
        <v>0.16666666666666741</v>
      </c>
      <c r="L132" s="4" t="s">
        <v>352</v>
      </c>
      <c r="M132" s="5">
        <v>44628</v>
      </c>
      <c r="N132" s="6">
        <v>1</v>
      </c>
      <c r="O132" s="12"/>
    </row>
    <row r="133" spans="1:15">
      <c r="A133" s="2">
        <v>132</v>
      </c>
      <c r="B133" s="2" t="s">
        <v>4034</v>
      </c>
      <c r="C133" s="2" t="s">
        <v>82</v>
      </c>
      <c r="D133" s="2" t="s">
        <v>170</v>
      </c>
      <c r="E133" s="2" t="s">
        <v>18</v>
      </c>
      <c r="F133" s="3"/>
      <c r="G133" s="2" t="s">
        <v>83</v>
      </c>
      <c r="H133" s="2"/>
      <c r="I133" s="2">
        <v>1</v>
      </c>
      <c r="J133" s="2">
        <v>1.5</v>
      </c>
      <c r="K133" s="4">
        <v>0.16666666666666607</v>
      </c>
      <c r="L133" s="4" t="s">
        <v>352</v>
      </c>
      <c r="M133" s="5">
        <v>44628</v>
      </c>
      <c r="N133" s="6">
        <v>1</v>
      </c>
      <c r="O133" s="7"/>
    </row>
    <row r="134" spans="1:15">
      <c r="A134" s="2">
        <v>133</v>
      </c>
      <c r="B134" s="2" t="s">
        <v>4034</v>
      </c>
      <c r="C134" s="2" t="s">
        <v>82</v>
      </c>
      <c r="D134" s="2" t="s">
        <v>171</v>
      </c>
      <c r="E134" s="2" t="s">
        <v>18</v>
      </c>
      <c r="F134" s="3"/>
      <c r="G134" s="2" t="s">
        <v>83</v>
      </c>
      <c r="H134" s="2"/>
      <c r="I134" s="2">
        <v>1</v>
      </c>
      <c r="J134" s="2">
        <v>1.5</v>
      </c>
      <c r="K134" s="4">
        <v>0.16666666666666607</v>
      </c>
      <c r="L134" s="4" t="s">
        <v>352</v>
      </c>
      <c r="M134" s="5">
        <v>44628</v>
      </c>
      <c r="N134" s="6">
        <v>1</v>
      </c>
      <c r="O134" s="7"/>
    </row>
    <row r="135" spans="1:15">
      <c r="A135" s="2">
        <v>134</v>
      </c>
      <c r="B135" s="2" t="s">
        <v>4034</v>
      </c>
      <c r="C135" s="2" t="s">
        <v>82</v>
      </c>
      <c r="D135" s="2" t="s">
        <v>172</v>
      </c>
      <c r="E135" s="2" t="s">
        <v>18</v>
      </c>
      <c r="F135" s="3"/>
      <c r="G135" s="2" t="s">
        <v>83</v>
      </c>
      <c r="H135" s="2"/>
      <c r="I135" s="2">
        <v>1</v>
      </c>
      <c r="J135" s="2">
        <v>1.5</v>
      </c>
      <c r="K135" s="4">
        <v>0.16666666666666741</v>
      </c>
      <c r="L135" s="4" t="s">
        <v>352</v>
      </c>
      <c r="M135" s="5">
        <v>44628</v>
      </c>
      <c r="N135" s="6">
        <v>1</v>
      </c>
      <c r="O135" s="12"/>
    </row>
    <row r="136" spans="1:15">
      <c r="A136" s="2">
        <v>135</v>
      </c>
      <c r="B136" s="2" t="s">
        <v>4034</v>
      </c>
      <c r="C136" s="2" t="s">
        <v>82</v>
      </c>
      <c r="D136" s="2" t="s">
        <v>173</v>
      </c>
      <c r="E136" s="2" t="s">
        <v>18</v>
      </c>
      <c r="F136" s="3"/>
      <c r="G136" s="2" t="s">
        <v>83</v>
      </c>
      <c r="H136" s="2"/>
      <c r="I136" s="2"/>
      <c r="J136" s="2">
        <v>0</v>
      </c>
      <c r="K136" s="4">
        <v>20.5</v>
      </c>
      <c r="L136" s="4" t="s">
        <v>23</v>
      </c>
      <c r="M136" s="5">
        <v>44630</v>
      </c>
      <c r="N136" s="6">
        <v>1</v>
      </c>
      <c r="O136" s="7"/>
    </row>
    <row r="137" spans="1:15">
      <c r="A137" s="2">
        <v>136</v>
      </c>
      <c r="B137" s="2" t="s">
        <v>4034</v>
      </c>
      <c r="C137" s="2" t="s">
        <v>82</v>
      </c>
      <c r="D137" s="2" t="s">
        <v>174</v>
      </c>
      <c r="E137" s="2" t="s">
        <v>18</v>
      </c>
      <c r="F137" s="3"/>
      <c r="G137" s="2" t="s">
        <v>83</v>
      </c>
      <c r="H137" s="2"/>
      <c r="I137" s="2">
        <v>1</v>
      </c>
      <c r="J137" s="2">
        <v>1.5</v>
      </c>
      <c r="K137" s="4">
        <v>1.3333333333333353</v>
      </c>
      <c r="L137" s="4" t="s">
        <v>356</v>
      </c>
      <c r="M137" s="5">
        <v>44634</v>
      </c>
      <c r="N137" s="6">
        <v>1</v>
      </c>
      <c r="O137" s="7"/>
    </row>
    <row r="138" spans="1:15">
      <c r="A138" s="2">
        <v>137</v>
      </c>
      <c r="B138" s="2" t="s">
        <v>4034</v>
      </c>
      <c r="C138" s="2" t="s">
        <v>82</v>
      </c>
      <c r="D138" s="2" t="s">
        <v>175</v>
      </c>
      <c r="E138" s="2" t="s">
        <v>18</v>
      </c>
      <c r="F138" s="3"/>
      <c r="G138" s="2" t="s">
        <v>83</v>
      </c>
      <c r="H138" s="2"/>
      <c r="I138" s="2">
        <v>2</v>
      </c>
      <c r="J138" s="2">
        <v>3</v>
      </c>
      <c r="K138" s="4">
        <v>1.5</v>
      </c>
      <c r="L138" s="4" t="s">
        <v>352</v>
      </c>
      <c r="M138" s="5">
        <v>44634</v>
      </c>
      <c r="N138" s="6">
        <v>1</v>
      </c>
      <c r="O138" s="7"/>
    </row>
    <row r="139" spans="1:15">
      <c r="A139" s="2">
        <v>138</v>
      </c>
      <c r="B139" s="2" t="s">
        <v>4034</v>
      </c>
      <c r="C139" s="2" t="s">
        <v>82</v>
      </c>
      <c r="D139" s="2" t="s">
        <v>176</v>
      </c>
      <c r="E139" s="2" t="s">
        <v>18</v>
      </c>
      <c r="F139" s="3"/>
      <c r="G139" s="2" t="s">
        <v>83</v>
      </c>
      <c r="H139" s="2"/>
      <c r="I139" s="2">
        <v>1</v>
      </c>
      <c r="J139" s="2">
        <v>1.5</v>
      </c>
      <c r="K139" s="4">
        <v>2.6666666666666679</v>
      </c>
      <c r="L139" s="4" t="s">
        <v>357</v>
      </c>
      <c r="M139" s="5">
        <v>44635</v>
      </c>
      <c r="N139" s="6">
        <v>1</v>
      </c>
      <c r="O139" s="7" t="s">
        <v>384</v>
      </c>
    </row>
    <row r="140" spans="1:15">
      <c r="A140" s="2">
        <v>139</v>
      </c>
      <c r="B140" s="2" t="s">
        <v>4034</v>
      </c>
      <c r="C140" s="2" t="s">
        <v>82</v>
      </c>
      <c r="D140" s="2" t="s">
        <v>177</v>
      </c>
      <c r="E140" s="2" t="s">
        <v>18</v>
      </c>
      <c r="F140" s="3"/>
      <c r="G140" s="2" t="s">
        <v>83</v>
      </c>
      <c r="H140" s="2"/>
      <c r="I140" s="2">
        <v>1</v>
      </c>
      <c r="J140" s="2">
        <v>1.5</v>
      </c>
      <c r="K140" s="4">
        <v>0.58333333333333393</v>
      </c>
      <c r="L140" s="4" t="s">
        <v>352</v>
      </c>
      <c r="M140" s="5">
        <v>44635</v>
      </c>
      <c r="N140" s="6">
        <v>1</v>
      </c>
      <c r="O140" s="7"/>
    </row>
    <row r="141" spans="1:15">
      <c r="A141" s="2">
        <v>140</v>
      </c>
      <c r="B141" s="2" t="s">
        <v>4034</v>
      </c>
      <c r="C141" s="2" t="s">
        <v>82</v>
      </c>
      <c r="D141" s="2" t="s">
        <v>178</v>
      </c>
      <c r="E141" s="2" t="s">
        <v>18</v>
      </c>
      <c r="F141" s="3"/>
      <c r="G141" s="2" t="s">
        <v>83</v>
      </c>
      <c r="H141" s="2"/>
      <c r="I141" s="2">
        <v>1</v>
      </c>
      <c r="J141" s="2">
        <v>1.5</v>
      </c>
      <c r="K141" s="4">
        <v>0.50000000000000089</v>
      </c>
      <c r="L141" s="4" t="s">
        <v>352</v>
      </c>
      <c r="M141" s="5">
        <v>44635</v>
      </c>
      <c r="N141" s="6">
        <v>1</v>
      </c>
      <c r="O141" s="7"/>
    </row>
    <row r="142" spans="1:15">
      <c r="A142" s="2">
        <v>141</v>
      </c>
      <c r="B142" s="2" t="s">
        <v>4034</v>
      </c>
      <c r="C142" s="2" t="s">
        <v>82</v>
      </c>
      <c r="D142" s="2" t="s">
        <v>179</v>
      </c>
      <c r="E142" s="2" t="s">
        <v>18</v>
      </c>
      <c r="F142" s="3"/>
      <c r="G142" s="2" t="s">
        <v>83</v>
      </c>
      <c r="H142" s="2"/>
      <c r="I142" s="2">
        <v>1</v>
      </c>
      <c r="J142" s="2">
        <v>1.5</v>
      </c>
      <c r="K142" s="4">
        <v>0.83333333333333171</v>
      </c>
      <c r="L142" s="4" t="s">
        <v>352</v>
      </c>
      <c r="M142" s="5">
        <v>44635</v>
      </c>
      <c r="N142" s="6">
        <v>1</v>
      </c>
      <c r="O142" s="7"/>
    </row>
    <row r="143" spans="1:15">
      <c r="A143" s="2">
        <v>142</v>
      </c>
      <c r="B143" s="2" t="s">
        <v>4034</v>
      </c>
      <c r="C143" s="2" t="s">
        <v>82</v>
      </c>
      <c r="D143" s="2" t="s">
        <v>180</v>
      </c>
      <c r="E143" s="2" t="s">
        <v>18</v>
      </c>
      <c r="F143" s="3"/>
      <c r="G143" s="2" t="s">
        <v>83</v>
      </c>
      <c r="H143" s="2"/>
      <c r="I143" s="2">
        <v>1</v>
      </c>
      <c r="J143" s="2">
        <v>1.5</v>
      </c>
      <c r="K143" s="4">
        <v>1.6666666666666661</v>
      </c>
      <c r="L143" s="4" t="s">
        <v>357</v>
      </c>
      <c r="M143" s="5">
        <v>44636</v>
      </c>
      <c r="N143" s="6">
        <v>1</v>
      </c>
      <c r="O143" s="7" t="s">
        <v>385</v>
      </c>
    </row>
    <row r="144" spans="1:15">
      <c r="A144" s="2">
        <v>143</v>
      </c>
      <c r="B144" s="2" t="s">
        <v>4034</v>
      </c>
      <c r="C144" s="2" t="s">
        <v>82</v>
      </c>
      <c r="D144" s="2" t="s">
        <v>181</v>
      </c>
      <c r="E144" s="2" t="s">
        <v>18</v>
      </c>
      <c r="F144" s="3"/>
      <c r="G144" s="2" t="s">
        <v>83</v>
      </c>
      <c r="H144" s="2"/>
      <c r="I144" s="2">
        <v>1</v>
      </c>
      <c r="J144" s="2">
        <v>1.5</v>
      </c>
      <c r="K144" s="4">
        <v>0.66666666666666563</v>
      </c>
      <c r="L144" s="4" t="s">
        <v>352</v>
      </c>
      <c r="M144" s="5">
        <v>44636</v>
      </c>
      <c r="N144" s="6">
        <v>1</v>
      </c>
      <c r="O144" s="7"/>
    </row>
    <row r="145" spans="1:15">
      <c r="A145" s="2">
        <v>144</v>
      </c>
      <c r="B145" s="2" t="s">
        <v>4034</v>
      </c>
      <c r="C145" s="2" t="s">
        <v>82</v>
      </c>
      <c r="D145" s="2" t="s">
        <v>182</v>
      </c>
      <c r="E145" s="2" t="s">
        <v>18</v>
      </c>
      <c r="F145" s="3"/>
      <c r="G145" s="2" t="s">
        <v>83</v>
      </c>
      <c r="H145" s="2"/>
      <c r="I145" s="2">
        <v>1</v>
      </c>
      <c r="J145" s="2">
        <v>1.5</v>
      </c>
      <c r="K145" s="4">
        <v>0.50000000000000089</v>
      </c>
      <c r="L145" s="4" t="s">
        <v>352</v>
      </c>
      <c r="M145" s="5">
        <v>44636</v>
      </c>
      <c r="N145" s="6">
        <v>1</v>
      </c>
      <c r="O145" s="7"/>
    </row>
    <row r="146" spans="1:15">
      <c r="A146" s="2">
        <v>145</v>
      </c>
      <c r="B146" s="2" t="s">
        <v>4034</v>
      </c>
      <c r="C146" s="2" t="s">
        <v>82</v>
      </c>
      <c r="D146" s="2" t="s">
        <v>183</v>
      </c>
      <c r="E146" s="2" t="s">
        <v>18</v>
      </c>
      <c r="F146" s="3"/>
      <c r="G146" s="2" t="s">
        <v>83</v>
      </c>
      <c r="H146" s="2"/>
      <c r="I146" s="2">
        <v>3</v>
      </c>
      <c r="J146" s="2">
        <v>4.5</v>
      </c>
      <c r="K146" s="4">
        <v>5.9166666666666643</v>
      </c>
      <c r="L146" s="4" t="s">
        <v>357</v>
      </c>
      <c r="M146" s="5">
        <v>44637</v>
      </c>
      <c r="N146" s="6">
        <v>1</v>
      </c>
      <c r="O146" s="7" t="s">
        <v>184</v>
      </c>
    </row>
    <row r="147" spans="1:15">
      <c r="A147" s="2">
        <v>146</v>
      </c>
      <c r="B147" s="2" t="s">
        <v>4034</v>
      </c>
      <c r="C147" s="2" t="s">
        <v>82</v>
      </c>
      <c r="D147" s="2" t="s">
        <v>185</v>
      </c>
      <c r="E147" s="2" t="s">
        <v>18</v>
      </c>
      <c r="F147" s="3"/>
      <c r="G147" s="2" t="s">
        <v>83</v>
      </c>
      <c r="H147" s="2"/>
      <c r="I147" s="2">
        <v>2</v>
      </c>
      <c r="J147" s="2">
        <v>3</v>
      </c>
      <c r="K147" s="4">
        <v>2.5000000000000004</v>
      </c>
      <c r="L147" s="4" t="s">
        <v>356</v>
      </c>
      <c r="M147" s="5">
        <v>44637</v>
      </c>
      <c r="N147" s="6">
        <v>1</v>
      </c>
      <c r="O147" s="7"/>
    </row>
    <row r="148" spans="1:15">
      <c r="A148" s="2">
        <v>147</v>
      </c>
      <c r="B148" s="2" t="s">
        <v>4034</v>
      </c>
      <c r="C148" s="2" t="s">
        <v>82</v>
      </c>
      <c r="D148" s="2" t="s">
        <v>186</v>
      </c>
      <c r="E148" s="2" t="s">
        <v>18</v>
      </c>
      <c r="F148" s="3"/>
      <c r="G148" s="2" t="s">
        <v>83</v>
      </c>
      <c r="H148" s="2"/>
      <c r="I148" s="2">
        <v>1</v>
      </c>
      <c r="J148" s="2">
        <v>1.5</v>
      </c>
      <c r="K148" s="4">
        <v>0.49999999999999956</v>
      </c>
      <c r="L148" s="4" t="s">
        <v>352</v>
      </c>
      <c r="M148" s="5">
        <v>44637</v>
      </c>
      <c r="N148" s="6">
        <v>1</v>
      </c>
      <c r="O148" s="7"/>
    </row>
    <row r="149" spans="1:15">
      <c r="A149" s="2">
        <v>148</v>
      </c>
      <c r="B149" s="2" t="s">
        <v>4034</v>
      </c>
      <c r="C149" s="2" t="s">
        <v>82</v>
      </c>
      <c r="D149" s="2" t="s">
        <v>187</v>
      </c>
      <c r="E149" s="2" t="s">
        <v>18</v>
      </c>
      <c r="F149" s="3"/>
      <c r="G149" s="2" t="s">
        <v>83</v>
      </c>
      <c r="H149" s="2"/>
      <c r="I149" s="2">
        <v>1</v>
      </c>
      <c r="J149" s="2">
        <v>1.5</v>
      </c>
      <c r="K149" s="4">
        <v>0.91666666666666741</v>
      </c>
      <c r="L149" s="4" t="s">
        <v>352</v>
      </c>
      <c r="M149" s="5">
        <v>44637</v>
      </c>
      <c r="N149" s="6">
        <v>1</v>
      </c>
      <c r="O149" s="7"/>
    </row>
    <row r="150" spans="1:15">
      <c r="A150" s="2">
        <v>149</v>
      </c>
      <c r="B150" s="2" t="s">
        <v>4034</v>
      </c>
      <c r="C150" s="2" t="s">
        <v>82</v>
      </c>
      <c r="D150" s="2" t="s">
        <v>188</v>
      </c>
      <c r="E150" s="2" t="s">
        <v>18</v>
      </c>
      <c r="F150" s="3"/>
      <c r="G150" s="2" t="s">
        <v>83</v>
      </c>
      <c r="H150" s="2"/>
      <c r="I150" s="2">
        <v>1</v>
      </c>
      <c r="J150" s="2">
        <v>1.5</v>
      </c>
      <c r="K150" s="4">
        <v>1.2500000000000009</v>
      </c>
      <c r="L150" s="4" t="s">
        <v>356</v>
      </c>
      <c r="M150" s="5">
        <v>44637</v>
      </c>
      <c r="N150" s="6">
        <v>1</v>
      </c>
      <c r="O150" s="7"/>
    </row>
    <row r="151" spans="1:15">
      <c r="A151" s="2">
        <v>150</v>
      </c>
      <c r="B151" s="2" t="s">
        <v>4034</v>
      </c>
      <c r="C151" s="2" t="s">
        <v>82</v>
      </c>
      <c r="D151" s="2" t="s">
        <v>189</v>
      </c>
      <c r="E151" s="2" t="s">
        <v>18</v>
      </c>
      <c r="F151" s="3"/>
      <c r="G151" s="2" t="s">
        <v>83</v>
      </c>
      <c r="H151" s="2"/>
      <c r="I151" s="2">
        <v>2</v>
      </c>
      <c r="J151" s="2">
        <v>3</v>
      </c>
      <c r="K151" s="4">
        <v>2.4999999999999991</v>
      </c>
      <c r="L151" s="4" t="s">
        <v>356</v>
      </c>
      <c r="M151" s="5">
        <v>44638</v>
      </c>
      <c r="N151" s="6">
        <v>1</v>
      </c>
      <c r="O151" s="7"/>
    </row>
    <row r="152" spans="1:15">
      <c r="A152" s="2">
        <v>151</v>
      </c>
      <c r="B152" s="2" t="s">
        <v>4034</v>
      </c>
      <c r="C152" s="2" t="s">
        <v>82</v>
      </c>
      <c r="D152" s="2" t="s">
        <v>190</v>
      </c>
      <c r="E152" s="2" t="s">
        <v>18</v>
      </c>
      <c r="F152" s="3"/>
      <c r="G152" s="2" t="s">
        <v>83</v>
      </c>
      <c r="H152" s="2"/>
      <c r="I152" s="2">
        <v>1</v>
      </c>
      <c r="J152" s="2">
        <v>1.5</v>
      </c>
      <c r="K152" s="4">
        <v>0.50000000000000089</v>
      </c>
      <c r="L152" s="4" t="s">
        <v>352</v>
      </c>
      <c r="M152" s="5">
        <v>44642</v>
      </c>
      <c r="N152" s="6">
        <v>1</v>
      </c>
      <c r="O152" s="7"/>
    </row>
    <row r="153" spans="1:15">
      <c r="A153" s="2">
        <v>152</v>
      </c>
      <c r="B153" s="2" t="s">
        <v>4034</v>
      </c>
      <c r="C153" s="2" t="s">
        <v>82</v>
      </c>
      <c r="D153" s="2" t="s">
        <v>191</v>
      </c>
      <c r="E153" s="2" t="s">
        <v>18</v>
      </c>
      <c r="F153" s="3"/>
      <c r="G153" s="2" t="s">
        <v>83</v>
      </c>
      <c r="H153" s="2"/>
      <c r="I153" s="2">
        <v>1</v>
      </c>
      <c r="J153" s="2">
        <v>1.5</v>
      </c>
      <c r="K153" s="4">
        <v>0.66666666666666696</v>
      </c>
      <c r="L153" s="4" t="s">
        <v>352</v>
      </c>
      <c r="M153" s="5">
        <v>44642</v>
      </c>
      <c r="N153" s="6">
        <v>1</v>
      </c>
      <c r="O153" s="12"/>
    </row>
    <row r="154" spans="1:15">
      <c r="A154" s="2">
        <v>153</v>
      </c>
      <c r="B154" s="2" t="s">
        <v>4034</v>
      </c>
      <c r="C154" s="2" t="s">
        <v>82</v>
      </c>
      <c r="D154" s="2" t="s">
        <v>192</v>
      </c>
      <c r="E154" s="2" t="s">
        <v>18</v>
      </c>
      <c r="F154" s="3"/>
      <c r="G154" s="2" t="s">
        <v>83</v>
      </c>
      <c r="H154" s="2"/>
      <c r="I154" s="2">
        <v>1</v>
      </c>
      <c r="J154" s="2">
        <v>1.5</v>
      </c>
      <c r="K154" s="4">
        <v>0.66666666666666696</v>
      </c>
      <c r="L154" s="4" t="s">
        <v>352</v>
      </c>
      <c r="M154" s="5">
        <v>44642</v>
      </c>
      <c r="N154" s="6">
        <v>1</v>
      </c>
      <c r="O154" s="7"/>
    </row>
    <row r="155" spans="1:15">
      <c r="A155" s="2">
        <v>154</v>
      </c>
      <c r="B155" s="2" t="s">
        <v>4034</v>
      </c>
      <c r="C155" s="2" t="s">
        <v>82</v>
      </c>
      <c r="D155" s="2" t="s">
        <v>193</v>
      </c>
      <c r="E155" s="2" t="s">
        <v>18</v>
      </c>
      <c r="F155" s="3"/>
      <c r="G155" s="2" t="s">
        <v>83</v>
      </c>
      <c r="H155" s="2"/>
      <c r="I155" s="2">
        <v>1</v>
      </c>
      <c r="J155" s="2">
        <v>1.5</v>
      </c>
      <c r="K155" s="4">
        <v>0.16666666666666607</v>
      </c>
      <c r="L155" s="4" t="s">
        <v>352</v>
      </c>
      <c r="M155" s="5">
        <v>44642</v>
      </c>
      <c r="N155" s="6">
        <v>1</v>
      </c>
      <c r="O155" s="7"/>
    </row>
    <row r="156" spans="1:15">
      <c r="A156" s="2">
        <v>155</v>
      </c>
      <c r="B156" s="2" t="s">
        <v>4034</v>
      </c>
      <c r="C156" s="2" t="s">
        <v>82</v>
      </c>
      <c r="D156" s="2" t="s">
        <v>194</v>
      </c>
      <c r="E156" s="2" t="s">
        <v>18</v>
      </c>
      <c r="F156" s="3"/>
      <c r="G156" s="2" t="s">
        <v>83</v>
      </c>
      <c r="H156" s="2"/>
      <c r="I156" s="2">
        <v>1</v>
      </c>
      <c r="J156" s="2">
        <v>1.5</v>
      </c>
      <c r="K156" s="4">
        <v>0.24999999999999911</v>
      </c>
      <c r="L156" s="4" t="s">
        <v>352</v>
      </c>
      <c r="M156" s="5">
        <v>44642</v>
      </c>
      <c r="N156" s="6">
        <v>1</v>
      </c>
      <c r="O156" s="7"/>
    </row>
    <row r="157" spans="1:15">
      <c r="A157" s="2">
        <v>156</v>
      </c>
      <c r="B157" s="2" t="s">
        <v>4034</v>
      </c>
      <c r="C157" s="2" t="s">
        <v>82</v>
      </c>
      <c r="D157" s="2" t="s">
        <v>195</v>
      </c>
      <c r="E157" s="2" t="s">
        <v>18</v>
      </c>
      <c r="F157" s="3"/>
      <c r="G157" s="2" t="s">
        <v>83</v>
      </c>
      <c r="H157" s="2"/>
      <c r="I157" s="2"/>
      <c r="J157" s="2">
        <v>0</v>
      </c>
      <c r="K157" s="4">
        <v>0.49999999999999956</v>
      </c>
      <c r="L157" s="4" t="s">
        <v>23</v>
      </c>
      <c r="M157" s="5">
        <v>44643</v>
      </c>
      <c r="N157" s="6">
        <v>1</v>
      </c>
      <c r="O157" s="7"/>
    </row>
    <row r="158" spans="1:15">
      <c r="A158" s="2">
        <v>157</v>
      </c>
      <c r="B158" s="2" t="s">
        <v>4034</v>
      </c>
      <c r="C158" s="2" t="s">
        <v>82</v>
      </c>
      <c r="D158" s="2" t="s">
        <v>196</v>
      </c>
      <c r="E158" s="2" t="s">
        <v>18</v>
      </c>
      <c r="F158" s="3"/>
      <c r="G158" s="2" t="s">
        <v>83</v>
      </c>
      <c r="H158" s="2"/>
      <c r="I158" s="2"/>
      <c r="J158" s="2">
        <v>0</v>
      </c>
      <c r="K158" s="4">
        <v>1.2500000000000009</v>
      </c>
      <c r="L158" s="4" t="s">
        <v>23</v>
      </c>
      <c r="M158" s="5">
        <v>44643</v>
      </c>
      <c r="N158" s="6">
        <v>1</v>
      </c>
      <c r="O158" s="7"/>
    </row>
    <row r="159" spans="1:15">
      <c r="A159" s="2">
        <v>158</v>
      </c>
      <c r="B159" s="2" t="s">
        <v>4034</v>
      </c>
      <c r="C159" s="2" t="s">
        <v>82</v>
      </c>
      <c r="D159" s="2" t="s">
        <v>197</v>
      </c>
      <c r="E159" s="2" t="s">
        <v>18</v>
      </c>
      <c r="F159" s="3"/>
      <c r="G159" s="2" t="s">
        <v>83</v>
      </c>
      <c r="H159" s="2"/>
      <c r="I159" s="2"/>
      <c r="J159" s="2">
        <v>0</v>
      </c>
      <c r="K159" s="4">
        <v>2.0000000000000009</v>
      </c>
      <c r="L159" s="4" t="s">
        <v>23</v>
      </c>
      <c r="M159" s="5">
        <v>44648</v>
      </c>
      <c r="N159" s="6">
        <v>1</v>
      </c>
      <c r="O159" s="12"/>
    </row>
    <row r="160" spans="1:15">
      <c r="A160" s="2">
        <v>159</v>
      </c>
      <c r="B160" s="2" t="s">
        <v>4034</v>
      </c>
      <c r="C160" s="2" t="s">
        <v>82</v>
      </c>
      <c r="D160" s="2" t="s">
        <v>198</v>
      </c>
      <c r="E160" s="2" t="s">
        <v>18</v>
      </c>
      <c r="F160" s="3">
        <v>1</v>
      </c>
      <c r="G160" s="2" t="s">
        <v>83</v>
      </c>
      <c r="H160" s="2"/>
      <c r="I160" s="2"/>
      <c r="J160" s="2">
        <v>0</v>
      </c>
      <c r="K160" s="4">
        <v>160.58333333333343</v>
      </c>
      <c r="L160" s="4" t="s">
        <v>23</v>
      </c>
      <c r="M160" s="5">
        <v>44662</v>
      </c>
      <c r="N160" s="6">
        <v>1</v>
      </c>
      <c r="O160" s="7"/>
    </row>
    <row r="161" spans="1:15">
      <c r="A161" s="2">
        <v>160</v>
      </c>
      <c r="B161" s="2" t="s">
        <v>4034</v>
      </c>
      <c r="C161" s="2" t="s">
        <v>82</v>
      </c>
      <c r="D161" s="2" t="s">
        <v>199</v>
      </c>
      <c r="E161" s="2" t="s">
        <v>18</v>
      </c>
      <c r="F161" s="3">
        <v>1</v>
      </c>
      <c r="G161" s="2" t="s">
        <v>83</v>
      </c>
      <c r="H161" s="2"/>
      <c r="I161" s="2"/>
      <c r="J161" s="2">
        <v>0</v>
      </c>
      <c r="K161" s="4">
        <v>21.999999999999989</v>
      </c>
      <c r="L161" s="4" t="s">
        <v>23</v>
      </c>
      <c r="M161" s="5">
        <v>44662</v>
      </c>
      <c r="N161" s="6">
        <v>1</v>
      </c>
      <c r="O161" s="7"/>
    </row>
    <row r="162" spans="1:15">
      <c r="A162" s="2">
        <v>161</v>
      </c>
      <c r="B162" s="2" t="s">
        <v>4034</v>
      </c>
      <c r="C162" s="2" t="s">
        <v>82</v>
      </c>
      <c r="D162" s="2" t="s">
        <v>200</v>
      </c>
      <c r="E162" s="2" t="s">
        <v>18</v>
      </c>
      <c r="F162" s="3">
        <v>44671</v>
      </c>
      <c r="G162" s="2" t="s">
        <v>83</v>
      </c>
      <c r="H162" s="2"/>
      <c r="I162" s="2">
        <v>3</v>
      </c>
      <c r="J162" s="2">
        <v>4.5</v>
      </c>
      <c r="K162" s="4">
        <v>1.2500000000000022</v>
      </c>
      <c r="L162" s="4" t="s">
        <v>352</v>
      </c>
      <c r="M162" s="5">
        <v>44671</v>
      </c>
      <c r="N162" s="6">
        <v>1</v>
      </c>
      <c r="O162" s="7"/>
    </row>
    <row r="163" spans="1:15">
      <c r="A163" s="2">
        <v>162</v>
      </c>
      <c r="B163" s="2" t="s">
        <v>4034</v>
      </c>
      <c r="C163" s="2" t="s">
        <v>82</v>
      </c>
      <c r="D163" s="2" t="s">
        <v>201</v>
      </c>
      <c r="E163" s="2" t="s">
        <v>18</v>
      </c>
      <c r="F163" s="3">
        <v>1</v>
      </c>
      <c r="G163" s="2" t="s">
        <v>83</v>
      </c>
      <c r="H163" s="2"/>
      <c r="I163" s="2"/>
      <c r="J163" s="2">
        <v>0</v>
      </c>
      <c r="K163" s="4">
        <v>1.0000000000000018</v>
      </c>
      <c r="L163" s="4" t="s">
        <v>23</v>
      </c>
      <c r="M163" s="5">
        <v>44673</v>
      </c>
      <c r="N163" s="6">
        <v>1</v>
      </c>
      <c r="O163" s="7"/>
    </row>
    <row r="164" spans="1:15">
      <c r="A164" s="2">
        <v>163</v>
      </c>
      <c r="B164" s="2" t="s">
        <v>4034</v>
      </c>
      <c r="C164" s="2" t="s">
        <v>82</v>
      </c>
      <c r="D164" s="2" t="s">
        <v>202</v>
      </c>
      <c r="E164" s="2" t="s">
        <v>18</v>
      </c>
      <c r="F164" s="3"/>
      <c r="G164" s="2" t="s">
        <v>83</v>
      </c>
      <c r="H164" s="2"/>
      <c r="I164" s="2">
        <v>10</v>
      </c>
      <c r="J164" s="2">
        <v>15</v>
      </c>
      <c r="K164" s="4">
        <v>20.166666666666675</v>
      </c>
      <c r="L164" s="4" t="s">
        <v>357</v>
      </c>
      <c r="M164" s="5">
        <v>44676</v>
      </c>
      <c r="N164" s="6">
        <v>1</v>
      </c>
      <c r="O164" s="7" t="s">
        <v>203</v>
      </c>
    </row>
    <row r="165" spans="1:15">
      <c r="A165" s="2">
        <v>164</v>
      </c>
      <c r="B165" s="2" t="s">
        <v>4034</v>
      </c>
      <c r="C165" s="2" t="s">
        <v>82</v>
      </c>
      <c r="D165" s="2" t="s">
        <v>204</v>
      </c>
      <c r="E165" s="2" t="s">
        <v>18</v>
      </c>
      <c r="F165" s="3"/>
      <c r="G165" s="2" t="s">
        <v>83</v>
      </c>
      <c r="H165" s="2"/>
      <c r="I165" s="2">
        <v>2</v>
      </c>
      <c r="J165" s="2">
        <v>3</v>
      </c>
      <c r="K165" s="4">
        <v>0.41666666666666652</v>
      </c>
      <c r="L165" s="4" t="s">
        <v>352</v>
      </c>
      <c r="M165" s="5">
        <v>44677</v>
      </c>
      <c r="N165" s="6">
        <v>1</v>
      </c>
      <c r="O165" s="7"/>
    </row>
    <row r="166" spans="1:15">
      <c r="A166" s="2">
        <v>165</v>
      </c>
      <c r="B166" s="2" t="s">
        <v>4034</v>
      </c>
      <c r="C166" s="2" t="s">
        <v>82</v>
      </c>
      <c r="D166" s="2" t="s">
        <v>205</v>
      </c>
      <c r="E166" s="2" t="s">
        <v>18</v>
      </c>
      <c r="F166" s="3"/>
      <c r="G166" s="2" t="s">
        <v>83</v>
      </c>
      <c r="H166" s="2"/>
      <c r="I166" s="2">
        <v>1</v>
      </c>
      <c r="J166" s="2">
        <v>1.5</v>
      </c>
      <c r="K166" s="4">
        <v>0.50000000000000089</v>
      </c>
      <c r="L166" s="4" t="s">
        <v>352</v>
      </c>
      <c r="M166" s="5">
        <v>44677</v>
      </c>
      <c r="N166" s="6">
        <v>1</v>
      </c>
      <c r="O166" s="7"/>
    </row>
    <row r="167" spans="1:15">
      <c r="A167" s="2">
        <v>166</v>
      </c>
      <c r="B167" s="2" t="s">
        <v>4034</v>
      </c>
      <c r="C167" s="2" t="s">
        <v>82</v>
      </c>
      <c r="D167" s="2" t="s">
        <v>206</v>
      </c>
      <c r="E167" s="2" t="s">
        <v>18</v>
      </c>
      <c r="F167" s="3"/>
      <c r="G167" s="2" t="s">
        <v>83</v>
      </c>
      <c r="H167" s="2"/>
      <c r="I167" s="2">
        <v>1</v>
      </c>
      <c r="J167" s="2">
        <v>1.5</v>
      </c>
      <c r="K167" s="4">
        <v>1.9999999999999969</v>
      </c>
      <c r="L167" s="4" t="s">
        <v>357</v>
      </c>
      <c r="M167" s="5">
        <v>44678</v>
      </c>
      <c r="N167" s="6">
        <v>1</v>
      </c>
      <c r="O167" s="7" t="s">
        <v>207</v>
      </c>
    </row>
    <row r="168" spans="1:15">
      <c r="A168" s="2">
        <v>167</v>
      </c>
      <c r="B168" s="2" t="s">
        <v>4034</v>
      </c>
      <c r="C168" s="2" t="s">
        <v>82</v>
      </c>
      <c r="D168" s="2" t="s">
        <v>208</v>
      </c>
      <c r="E168" s="2" t="s">
        <v>18</v>
      </c>
      <c r="F168" s="3"/>
      <c r="G168" s="2" t="s">
        <v>83</v>
      </c>
      <c r="H168" s="2"/>
      <c r="I168" s="2">
        <v>15</v>
      </c>
      <c r="J168" s="2">
        <v>22.5</v>
      </c>
      <c r="K168" s="4">
        <v>7.3333333333333339</v>
      </c>
      <c r="L168" s="4" t="s">
        <v>352</v>
      </c>
      <c r="M168" s="5">
        <v>44678</v>
      </c>
      <c r="N168" s="6">
        <v>1</v>
      </c>
      <c r="O168" s="7"/>
    </row>
    <row r="169" spans="1:15">
      <c r="A169" s="2">
        <v>168</v>
      </c>
      <c r="B169" s="2" t="s">
        <v>4034</v>
      </c>
      <c r="C169" s="2" t="s">
        <v>82</v>
      </c>
      <c r="D169" s="2" t="s">
        <v>386</v>
      </c>
      <c r="E169" s="2" t="s">
        <v>18</v>
      </c>
      <c r="F169" s="3"/>
      <c r="G169" s="2" t="s">
        <v>83</v>
      </c>
      <c r="H169" s="2"/>
      <c r="I169" s="2">
        <v>1</v>
      </c>
      <c r="J169" s="2">
        <v>1.5</v>
      </c>
      <c r="K169" s="4">
        <v>1.2500000000000022</v>
      </c>
      <c r="L169" s="4" t="s">
        <v>356</v>
      </c>
      <c r="M169" s="5">
        <v>44699</v>
      </c>
      <c r="N169" s="6">
        <v>1</v>
      </c>
      <c r="O169" s="7"/>
    </row>
    <row r="170" spans="1:15">
      <c r="A170" s="2">
        <v>169</v>
      </c>
      <c r="B170" s="2" t="s">
        <v>4034</v>
      </c>
      <c r="C170" s="2" t="s">
        <v>82</v>
      </c>
      <c r="D170" s="2" t="s">
        <v>209</v>
      </c>
      <c r="E170" s="2" t="s">
        <v>18</v>
      </c>
      <c r="F170" s="3"/>
      <c r="G170" s="2" t="s">
        <v>83</v>
      </c>
      <c r="H170" s="2"/>
      <c r="I170" s="2">
        <v>16</v>
      </c>
      <c r="J170" s="2">
        <v>24</v>
      </c>
      <c r="K170" s="4">
        <v>30.833333333333343</v>
      </c>
      <c r="L170" s="4" t="s">
        <v>357</v>
      </c>
      <c r="M170" s="5">
        <v>44701</v>
      </c>
      <c r="N170" s="6">
        <v>1</v>
      </c>
      <c r="O170" s="7" t="s">
        <v>210</v>
      </c>
    </row>
    <row r="171" spans="1:15">
      <c r="A171" s="2">
        <v>170</v>
      </c>
      <c r="B171" s="2" t="s">
        <v>4034</v>
      </c>
      <c r="C171" s="2" t="s">
        <v>82</v>
      </c>
      <c r="D171" s="2" t="s">
        <v>211</v>
      </c>
      <c r="E171" s="2" t="s">
        <v>18</v>
      </c>
      <c r="F171" s="3"/>
      <c r="G171" s="2" t="s">
        <v>83</v>
      </c>
      <c r="H171" s="2"/>
      <c r="I171" s="2"/>
      <c r="J171" s="2">
        <v>0</v>
      </c>
      <c r="K171" s="4">
        <v>16.916666666666671</v>
      </c>
      <c r="L171" s="4" t="s">
        <v>23</v>
      </c>
      <c r="M171" s="5">
        <v>44711</v>
      </c>
      <c r="N171" s="6">
        <v>1</v>
      </c>
      <c r="O171" s="7"/>
    </row>
    <row r="172" spans="1:15">
      <c r="A172" s="2">
        <v>171</v>
      </c>
      <c r="B172" s="2" t="s">
        <v>4034</v>
      </c>
      <c r="C172" s="2" t="s">
        <v>82</v>
      </c>
      <c r="D172" s="2" t="s">
        <v>387</v>
      </c>
      <c r="E172" s="2" t="s">
        <v>18</v>
      </c>
      <c r="F172" s="3"/>
      <c r="G172" s="2" t="s">
        <v>83</v>
      </c>
      <c r="H172" s="2"/>
      <c r="I172" s="2">
        <v>10</v>
      </c>
      <c r="J172" s="2">
        <v>15</v>
      </c>
      <c r="K172" s="4">
        <v>5.5000000000000018</v>
      </c>
      <c r="L172" s="4" t="s">
        <v>352</v>
      </c>
      <c r="M172" s="5">
        <v>44712</v>
      </c>
      <c r="N172" s="6">
        <v>1</v>
      </c>
      <c r="O172" s="7"/>
    </row>
    <row r="173" spans="1:15">
      <c r="A173" s="2">
        <v>172</v>
      </c>
      <c r="B173" s="2" t="s">
        <v>4034</v>
      </c>
      <c r="C173" s="2" t="s">
        <v>82</v>
      </c>
      <c r="D173" s="2" t="s">
        <v>388</v>
      </c>
      <c r="E173" s="2" t="s">
        <v>18</v>
      </c>
      <c r="F173" s="3"/>
      <c r="G173" s="2" t="s">
        <v>83</v>
      </c>
      <c r="H173" s="2"/>
      <c r="I173" s="2">
        <v>4</v>
      </c>
      <c r="J173" s="2">
        <v>6</v>
      </c>
      <c r="K173" s="4">
        <v>1.5</v>
      </c>
      <c r="L173" s="4" t="s">
        <v>352</v>
      </c>
      <c r="M173" s="5">
        <v>44712</v>
      </c>
      <c r="N173" s="6">
        <v>1</v>
      </c>
      <c r="O173" s="7"/>
    </row>
    <row r="174" spans="1:15">
      <c r="A174" s="2">
        <v>173</v>
      </c>
      <c r="B174" s="2" t="s">
        <v>4034</v>
      </c>
      <c r="C174" s="2" t="s">
        <v>82</v>
      </c>
      <c r="D174" s="2" t="s">
        <v>389</v>
      </c>
      <c r="E174" s="2" t="s">
        <v>18</v>
      </c>
      <c r="F174" s="3">
        <v>44715</v>
      </c>
      <c r="G174" s="2" t="s">
        <v>83</v>
      </c>
      <c r="H174" s="2"/>
      <c r="I174" s="2">
        <v>2</v>
      </c>
      <c r="J174" s="2">
        <v>3</v>
      </c>
      <c r="K174" s="4">
        <v>3.2500000000000018</v>
      </c>
      <c r="L174" s="4" t="s">
        <v>357</v>
      </c>
      <c r="M174" s="5">
        <v>44715</v>
      </c>
      <c r="N174" s="6">
        <v>1</v>
      </c>
      <c r="O174" s="7"/>
    </row>
    <row r="175" spans="1:15">
      <c r="A175" s="2">
        <v>174</v>
      </c>
      <c r="B175" s="2" t="s">
        <v>4034</v>
      </c>
      <c r="C175" s="2" t="s">
        <v>82</v>
      </c>
      <c r="D175" s="2" t="s">
        <v>212</v>
      </c>
      <c r="E175" s="2" t="s">
        <v>18</v>
      </c>
      <c r="F175" s="3">
        <v>44742</v>
      </c>
      <c r="G175" s="2" t="s">
        <v>83</v>
      </c>
      <c r="H175" s="2"/>
      <c r="I175" s="2">
        <v>8</v>
      </c>
      <c r="J175" s="2">
        <v>12</v>
      </c>
      <c r="K175" s="4">
        <v>2.7499999999999982</v>
      </c>
      <c r="L175" s="4" t="s">
        <v>352</v>
      </c>
      <c r="M175" s="5">
        <v>44715</v>
      </c>
      <c r="N175" s="6">
        <v>1</v>
      </c>
      <c r="O175" s="7"/>
    </row>
    <row r="176" spans="1:15">
      <c r="A176" s="2">
        <v>175</v>
      </c>
      <c r="B176" s="2" t="s">
        <v>4034</v>
      </c>
      <c r="C176" s="2" t="s">
        <v>82</v>
      </c>
      <c r="D176" s="2" t="s">
        <v>213</v>
      </c>
      <c r="E176" s="2" t="s">
        <v>18</v>
      </c>
      <c r="F176" s="3">
        <v>44762</v>
      </c>
      <c r="G176" s="2" t="s">
        <v>83</v>
      </c>
      <c r="H176" s="2"/>
      <c r="I176" s="2">
        <v>10</v>
      </c>
      <c r="J176" s="2">
        <v>15</v>
      </c>
      <c r="K176" s="4">
        <v>6.4166666666666696</v>
      </c>
      <c r="L176" s="4" t="s">
        <v>352</v>
      </c>
      <c r="M176" s="5">
        <v>44719</v>
      </c>
      <c r="N176" s="6">
        <v>1</v>
      </c>
      <c r="O176" s="7"/>
    </row>
    <row r="177" spans="1:15">
      <c r="A177" s="2">
        <v>176</v>
      </c>
      <c r="B177" s="2" t="s">
        <v>4034</v>
      </c>
      <c r="C177" s="2" t="s">
        <v>82</v>
      </c>
      <c r="D177" s="2" t="s">
        <v>214</v>
      </c>
      <c r="E177" s="2" t="s">
        <v>18</v>
      </c>
      <c r="F177" s="3">
        <v>44742</v>
      </c>
      <c r="G177" s="2" t="s">
        <v>83</v>
      </c>
      <c r="H177" s="2" t="s">
        <v>215</v>
      </c>
      <c r="I177" s="2">
        <v>40</v>
      </c>
      <c r="J177" s="2">
        <v>60</v>
      </c>
      <c r="K177" s="4">
        <v>4.2499999999999982</v>
      </c>
      <c r="L177" s="4" t="s">
        <v>352</v>
      </c>
      <c r="M177" s="5">
        <v>44720</v>
      </c>
      <c r="N177" s="6">
        <v>1</v>
      </c>
      <c r="O177" s="7"/>
    </row>
    <row r="178" spans="1:15">
      <c r="A178" s="2">
        <v>177</v>
      </c>
      <c r="B178" s="2" t="s">
        <v>4034</v>
      </c>
      <c r="C178" s="2" t="s">
        <v>82</v>
      </c>
      <c r="D178" s="2" t="s">
        <v>216</v>
      </c>
      <c r="E178" s="2" t="s">
        <v>18</v>
      </c>
      <c r="F178" s="3">
        <v>44715</v>
      </c>
      <c r="G178" s="2" t="s">
        <v>83</v>
      </c>
      <c r="H178" s="2"/>
      <c r="I178" s="2">
        <v>2</v>
      </c>
      <c r="J178" s="2">
        <v>3</v>
      </c>
      <c r="K178" s="4">
        <v>0.50000000000000089</v>
      </c>
      <c r="L178" s="4" t="s">
        <v>352</v>
      </c>
      <c r="M178" s="5">
        <v>44729</v>
      </c>
      <c r="N178" s="6">
        <v>1</v>
      </c>
      <c r="O178" s="7"/>
    </row>
    <row r="179" spans="1:15">
      <c r="A179" s="2">
        <v>178</v>
      </c>
      <c r="B179" s="2" t="s">
        <v>4034</v>
      </c>
      <c r="C179" s="2" t="s">
        <v>82</v>
      </c>
      <c r="D179" s="2" t="s">
        <v>390</v>
      </c>
      <c r="E179" s="2" t="s">
        <v>18</v>
      </c>
      <c r="F179" s="3">
        <v>44742</v>
      </c>
      <c r="G179" s="2" t="s">
        <v>83</v>
      </c>
      <c r="H179" s="2"/>
      <c r="I179" s="2">
        <v>10</v>
      </c>
      <c r="J179" s="2">
        <v>15</v>
      </c>
      <c r="K179" s="4">
        <v>13.166666666666668</v>
      </c>
      <c r="L179" s="4" t="s">
        <v>356</v>
      </c>
      <c r="M179" s="5">
        <v>44732</v>
      </c>
      <c r="N179" s="6">
        <v>1</v>
      </c>
      <c r="O179" s="7"/>
    </row>
    <row r="180" spans="1:15">
      <c r="A180" s="2">
        <v>179</v>
      </c>
      <c r="B180" s="2" t="s">
        <v>4034</v>
      </c>
      <c r="C180" s="2" t="s">
        <v>82</v>
      </c>
      <c r="D180" s="2" t="s">
        <v>391</v>
      </c>
      <c r="E180" s="2" t="s">
        <v>18</v>
      </c>
      <c r="F180" s="3">
        <v>44742</v>
      </c>
      <c r="G180" s="2" t="s">
        <v>83</v>
      </c>
      <c r="H180" s="2"/>
      <c r="I180" s="2">
        <v>16</v>
      </c>
      <c r="J180" s="2">
        <v>24</v>
      </c>
      <c r="K180" s="4">
        <v>20.916666666666671</v>
      </c>
      <c r="L180" s="4" t="s">
        <v>356</v>
      </c>
      <c r="M180" s="5">
        <v>44733</v>
      </c>
      <c r="N180" s="6">
        <v>1</v>
      </c>
      <c r="O180" s="7"/>
    </row>
    <row r="181" spans="1:15">
      <c r="A181" s="2">
        <v>180</v>
      </c>
      <c r="B181" s="2" t="s">
        <v>4034</v>
      </c>
      <c r="C181" s="2" t="s">
        <v>82</v>
      </c>
      <c r="D181" s="2" t="s">
        <v>392</v>
      </c>
      <c r="E181" s="2" t="s">
        <v>18</v>
      </c>
      <c r="F181" s="3">
        <v>44752</v>
      </c>
      <c r="G181" s="2" t="s">
        <v>83</v>
      </c>
      <c r="H181" s="2"/>
      <c r="I181" s="2">
        <v>4</v>
      </c>
      <c r="J181" s="2">
        <v>6</v>
      </c>
      <c r="K181" s="4">
        <v>12.083333333333336</v>
      </c>
      <c r="L181" s="4" t="s">
        <v>357</v>
      </c>
      <c r="M181" s="5">
        <v>44733</v>
      </c>
      <c r="N181" s="6">
        <v>1</v>
      </c>
      <c r="O181" s="7"/>
    </row>
    <row r="182" spans="1:15">
      <c r="A182" s="2">
        <v>181</v>
      </c>
      <c r="B182" s="2" t="s">
        <v>4034</v>
      </c>
      <c r="C182" s="2" t="s">
        <v>82</v>
      </c>
      <c r="D182" s="2" t="s">
        <v>393</v>
      </c>
      <c r="E182" s="2" t="s">
        <v>18</v>
      </c>
      <c r="F182" s="3">
        <v>44740</v>
      </c>
      <c r="G182" s="2" t="s">
        <v>83</v>
      </c>
      <c r="H182" s="2"/>
      <c r="I182" s="2">
        <v>2</v>
      </c>
      <c r="J182" s="2">
        <v>3</v>
      </c>
      <c r="K182" s="4">
        <v>1.9999999999999996</v>
      </c>
      <c r="L182" s="4" t="s">
        <v>356</v>
      </c>
      <c r="M182" s="5">
        <v>44735</v>
      </c>
      <c r="N182" s="6">
        <v>1</v>
      </c>
      <c r="O182" s="7"/>
    </row>
    <row r="183" spans="1:15">
      <c r="A183" s="2">
        <v>182</v>
      </c>
      <c r="B183" s="2" t="s">
        <v>4034</v>
      </c>
      <c r="C183" s="2" t="s">
        <v>82</v>
      </c>
      <c r="D183" s="2" t="s">
        <v>394</v>
      </c>
      <c r="E183" s="2" t="s">
        <v>18</v>
      </c>
      <c r="F183" s="3">
        <v>44741</v>
      </c>
      <c r="G183" s="2" t="s">
        <v>83</v>
      </c>
      <c r="H183" s="2"/>
      <c r="I183" s="2">
        <v>2</v>
      </c>
      <c r="J183" s="2">
        <v>3</v>
      </c>
      <c r="K183" s="4">
        <v>1.2500000000000009</v>
      </c>
      <c r="L183" s="4" t="s">
        <v>352</v>
      </c>
      <c r="M183" s="5">
        <v>44736</v>
      </c>
      <c r="N183" s="6">
        <v>1</v>
      </c>
      <c r="O183" s="7"/>
    </row>
    <row r="184" spans="1:15">
      <c r="A184" s="2">
        <v>183</v>
      </c>
      <c r="B184" s="2" t="s">
        <v>4034</v>
      </c>
      <c r="C184" s="2" t="s">
        <v>82</v>
      </c>
      <c r="D184" s="2" t="s">
        <v>217</v>
      </c>
      <c r="E184" s="2" t="s">
        <v>18</v>
      </c>
      <c r="F184" s="3">
        <v>44741</v>
      </c>
      <c r="G184" s="2" t="s">
        <v>83</v>
      </c>
      <c r="H184" s="2"/>
      <c r="I184" s="2"/>
      <c r="J184" s="2">
        <v>0</v>
      </c>
      <c r="K184" s="4">
        <v>17.666666666666664</v>
      </c>
      <c r="L184" s="4" t="s">
        <v>23</v>
      </c>
      <c r="M184" s="5">
        <v>44746</v>
      </c>
      <c r="N184" s="6">
        <v>1</v>
      </c>
      <c r="O184" s="7"/>
    </row>
    <row r="185" spans="1:15">
      <c r="A185" s="2">
        <v>184</v>
      </c>
      <c r="B185" s="2" t="s">
        <v>4034</v>
      </c>
      <c r="C185" s="2" t="s">
        <v>82</v>
      </c>
      <c r="D185" s="2" t="s">
        <v>4044</v>
      </c>
      <c r="E185" s="2" t="s">
        <v>18</v>
      </c>
      <c r="F185" s="3">
        <v>44747</v>
      </c>
      <c r="G185" s="2" t="s">
        <v>83</v>
      </c>
      <c r="H185" s="2"/>
      <c r="I185" s="2"/>
      <c r="J185" s="2">
        <v>0</v>
      </c>
      <c r="K185" s="4">
        <v>4.5000000000000018</v>
      </c>
      <c r="L185" s="4" t="s">
        <v>23</v>
      </c>
      <c r="M185" s="5">
        <v>44746</v>
      </c>
      <c r="N185" s="6">
        <v>1</v>
      </c>
      <c r="O185" s="7"/>
    </row>
    <row r="186" spans="1:15">
      <c r="A186" s="2">
        <v>185</v>
      </c>
      <c r="B186" s="2" t="s">
        <v>4034</v>
      </c>
      <c r="C186" s="2" t="s">
        <v>82</v>
      </c>
      <c r="D186" s="2" t="s">
        <v>395</v>
      </c>
      <c r="E186" s="2" t="s">
        <v>18</v>
      </c>
      <c r="F186" s="3">
        <v>44764</v>
      </c>
      <c r="G186" s="2" t="s">
        <v>83</v>
      </c>
      <c r="H186" s="2"/>
      <c r="I186" s="2"/>
      <c r="J186" s="2">
        <v>0</v>
      </c>
      <c r="K186" s="4">
        <v>5.0000000000000009</v>
      </c>
      <c r="L186" s="4" t="s">
        <v>23</v>
      </c>
      <c r="M186" s="5">
        <v>44750</v>
      </c>
      <c r="N186" s="6">
        <v>1</v>
      </c>
      <c r="O186" s="7"/>
    </row>
    <row r="187" spans="1:15">
      <c r="A187" s="2">
        <v>186</v>
      </c>
      <c r="B187" s="2" t="s">
        <v>4034</v>
      </c>
      <c r="C187" s="2" t="s">
        <v>82</v>
      </c>
      <c r="D187" s="2" t="s">
        <v>396</v>
      </c>
      <c r="E187" s="2" t="s">
        <v>18</v>
      </c>
      <c r="F187" s="3"/>
      <c r="G187" s="2" t="s">
        <v>83</v>
      </c>
      <c r="H187" s="2"/>
      <c r="I187" s="2">
        <v>8</v>
      </c>
      <c r="J187" s="2">
        <v>12</v>
      </c>
      <c r="K187" s="4">
        <v>1.8333333333333348</v>
      </c>
      <c r="L187" s="4" t="s">
        <v>352</v>
      </c>
      <c r="M187" s="5">
        <v>44754</v>
      </c>
      <c r="N187" s="6">
        <v>1</v>
      </c>
      <c r="O187" s="7"/>
    </row>
    <row r="188" spans="1:15">
      <c r="A188" s="2">
        <v>187</v>
      </c>
      <c r="B188" s="2" t="s">
        <v>4034</v>
      </c>
      <c r="C188" s="2" t="s">
        <v>82</v>
      </c>
      <c r="D188" s="2" t="s">
        <v>218</v>
      </c>
      <c r="E188" s="2" t="s">
        <v>18</v>
      </c>
      <c r="F188" s="3">
        <v>44741</v>
      </c>
      <c r="G188" s="2" t="s">
        <v>83</v>
      </c>
      <c r="H188" s="2"/>
      <c r="I188" s="2"/>
      <c r="J188" s="2">
        <v>0</v>
      </c>
      <c r="K188" s="4">
        <v>12.750000000000004</v>
      </c>
      <c r="L188" s="4" t="s">
        <v>23</v>
      </c>
      <c r="M188" s="5">
        <v>44761</v>
      </c>
      <c r="N188" s="6">
        <v>1</v>
      </c>
      <c r="O188" s="7"/>
    </row>
    <row r="189" spans="1:15">
      <c r="A189" s="2">
        <v>188</v>
      </c>
      <c r="B189" s="2" t="s">
        <v>4034</v>
      </c>
      <c r="C189" s="2" t="s">
        <v>82</v>
      </c>
      <c r="D189" s="2" t="s">
        <v>219</v>
      </c>
      <c r="E189" s="2" t="s">
        <v>18</v>
      </c>
      <c r="F189" s="3"/>
      <c r="G189" s="2" t="s">
        <v>83</v>
      </c>
      <c r="H189" s="2"/>
      <c r="I189" s="2"/>
      <c r="J189" s="2">
        <v>0</v>
      </c>
      <c r="K189" s="4">
        <v>6.0000000000000053</v>
      </c>
      <c r="L189" s="4" t="s">
        <v>23</v>
      </c>
      <c r="M189" s="5">
        <v>44762</v>
      </c>
      <c r="N189" s="6">
        <v>1</v>
      </c>
      <c r="O189" s="7"/>
    </row>
    <row r="190" spans="1:15">
      <c r="A190" s="2">
        <v>189</v>
      </c>
      <c r="B190" s="2" t="s">
        <v>4034</v>
      </c>
      <c r="C190" s="2" t="s">
        <v>82</v>
      </c>
      <c r="D190" s="2" t="s">
        <v>220</v>
      </c>
      <c r="E190" s="2" t="s">
        <v>18</v>
      </c>
      <c r="F190" s="3"/>
      <c r="G190" s="2" t="s">
        <v>83</v>
      </c>
      <c r="H190" s="2"/>
      <c r="I190" s="2">
        <v>2</v>
      </c>
      <c r="J190" s="2">
        <v>3</v>
      </c>
      <c r="K190" s="4">
        <v>1.9999999999999982</v>
      </c>
      <c r="L190" s="4" t="s">
        <v>356</v>
      </c>
      <c r="M190" s="5">
        <v>44762</v>
      </c>
      <c r="N190" s="6">
        <v>1</v>
      </c>
      <c r="O190" s="7"/>
    </row>
    <row r="191" spans="1:15">
      <c r="A191" s="2">
        <v>190</v>
      </c>
      <c r="B191" s="2" t="s">
        <v>4034</v>
      </c>
      <c r="C191" s="2" t="s">
        <v>82</v>
      </c>
      <c r="D191" s="2" t="s">
        <v>221</v>
      </c>
      <c r="E191" s="2" t="s">
        <v>18</v>
      </c>
      <c r="F191" s="3"/>
      <c r="G191" s="2" t="s">
        <v>83</v>
      </c>
      <c r="H191" s="2"/>
      <c r="I191" s="2">
        <v>2</v>
      </c>
      <c r="J191" s="2">
        <v>3</v>
      </c>
      <c r="K191" s="4">
        <v>3.0000000000000013</v>
      </c>
      <c r="L191" s="4" t="s">
        <v>356</v>
      </c>
      <c r="M191" s="5">
        <v>44764</v>
      </c>
      <c r="N191" s="6">
        <v>1</v>
      </c>
      <c r="O191" s="7"/>
    </row>
    <row r="192" spans="1:15">
      <c r="A192" s="2">
        <v>191</v>
      </c>
      <c r="B192" s="2" t="s">
        <v>4034</v>
      </c>
      <c r="C192" s="2" t="s">
        <v>82</v>
      </c>
      <c r="D192" s="2" t="s">
        <v>222</v>
      </c>
      <c r="E192" s="2" t="s">
        <v>18</v>
      </c>
      <c r="F192" s="3"/>
      <c r="G192" s="2" t="s">
        <v>83</v>
      </c>
      <c r="H192" s="2"/>
      <c r="I192" s="2">
        <v>2</v>
      </c>
      <c r="J192" s="2">
        <v>3</v>
      </c>
      <c r="K192" s="4">
        <v>8.2500000000000036</v>
      </c>
      <c r="L192" s="4" t="s">
        <v>357</v>
      </c>
      <c r="M192" s="5">
        <v>44769</v>
      </c>
      <c r="N192" s="6">
        <v>1</v>
      </c>
      <c r="O192" s="7"/>
    </row>
    <row r="193" spans="1:15">
      <c r="A193" s="2">
        <v>192</v>
      </c>
      <c r="B193" s="2" t="s">
        <v>4034</v>
      </c>
      <c r="C193" s="2" t="s">
        <v>45</v>
      </c>
      <c r="D193" s="2" t="s">
        <v>223</v>
      </c>
      <c r="E193" s="2" t="s">
        <v>18</v>
      </c>
      <c r="F193" s="3">
        <v>44789</v>
      </c>
      <c r="G193" s="2" t="s">
        <v>83</v>
      </c>
      <c r="H193" s="2"/>
      <c r="I193" s="2">
        <v>3</v>
      </c>
      <c r="J193" s="2">
        <v>4.5</v>
      </c>
      <c r="K193" s="4">
        <v>2.2500000000000027</v>
      </c>
      <c r="L193" s="4" t="s">
        <v>352</v>
      </c>
      <c r="M193" s="5">
        <v>44789</v>
      </c>
      <c r="N193" s="6">
        <v>1</v>
      </c>
      <c r="O193" s="7"/>
    </row>
    <row r="194" spans="1:15">
      <c r="A194" s="2">
        <v>193</v>
      </c>
      <c r="B194" s="2" t="s">
        <v>4034</v>
      </c>
      <c r="C194" s="2" t="s">
        <v>82</v>
      </c>
      <c r="D194" s="2" t="s">
        <v>224</v>
      </c>
      <c r="E194" s="2" t="s">
        <v>18</v>
      </c>
      <c r="F194" s="3"/>
      <c r="G194" s="2" t="s">
        <v>83</v>
      </c>
      <c r="H194" s="2"/>
      <c r="I194" s="2">
        <v>6</v>
      </c>
      <c r="J194" s="2">
        <v>9</v>
      </c>
      <c r="K194" s="4">
        <v>10.333333333333329</v>
      </c>
      <c r="L194" s="4" t="s">
        <v>357</v>
      </c>
      <c r="M194" s="5">
        <v>44792</v>
      </c>
      <c r="N194" s="6">
        <v>1</v>
      </c>
      <c r="O194" s="7"/>
    </row>
    <row r="195" spans="1:15">
      <c r="A195" s="2">
        <v>194</v>
      </c>
      <c r="B195" s="2" t="s">
        <v>4034</v>
      </c>
      <c r="C195" s="2" t="s">
        <v>82</v>
      </c>
      <c r="D195" s="2" t="s">
        <v>225</v>
      </c>
      <c r="E195" s="2" t="s">
        <v>18</v>
      </c>
      <c r="F195" s="3">
        <v>44799</v>
      </c>
      <c r="G195" s="2" t="s">
        <v>83</v>
      </c>
      <c r="H195" s="2"/>
      <c r="I195" s="2">
        <v>30</v>
      </c>
      <c r="J195" s="2">
        <v>45</v>
      </c>
      <c r="K195" s="4">
        <v>101.33333333333334</v>
      </c>
      <c r="L195" s="4" t="s">
        <v>357</v>
      </c>
      <c r="M195" s="5">
        <v>44795</v>
      </c>
      <c r="N195" s="6">
        <v>1</v>
      </c>
      <c r="O195" s="7"/>
    </row>
    <row r="196" spans="1:15">
      <c r="A196" s="2">
        <v>195</v>
      </c>
      <c r="B196" s="2" t="s">
        <v>4034</v>
      </c>
      <c r="C196" s="2" t="s">
        <v>82</v>
      </c>
      <c r="D196" s="2" t="s">
        <v>226</v>
      </c>
      <c r="E196" s="2" t="s">
        <v>18</v>
      </c>
      <c r="F196" s="3"/>
      <c r="G196" s="2" t="s">
        <v>83</v>
      </c>
      <c r="H196" s="2"/>
      <c r="I196" s="2">
        <v>2</v>
      </c>
      <c r="J196" s="2">
        <v>3</v>
      </c>
      <c r="K196" s="4">
        <v>0.99999999999999911</v>
      </c>
      <c r="L196" s="4" t="s">
        <v>352</v>
      </c>
      <c r="M196" s="5">
        <v>44795</v>
      </c>
      <c r="N196" s="6">
        <v>1</v>
      </c>
      <c r="O196" s="7"/>
    </row>
    <row r="197" spans="1:15">
      <c r="A197" s="2">
        <v>196</v>
      </c>
      <c r="B197" s="2" t="s">
        <v>4034</v>
      </c>
      <c r="C197" s="2" t="s">
        <v>82</v>
      </c>
      <c r="D197" s="2" t="s">
        <v>227</v>
      </c>
      <c r="E197" s="2" t="s">
        <v>18</v>
      </c>
      <c r="F197" s="3"/>
      <c r="G197" s="2" t="s">
        <v>83</v>
      </c>
      <c r="H197" s="2"/>
      <c r="I197" s="2">
        <v>2</v>
      </c>
      <c r="J197" s="2">
        <v>3</v>
      </c>
      <c r="K197" s="4">
        <v>0.75000000000000133</v>
      </c>
      <c r="L197" s="4" t="s">
        <v>352</v>
      </c>
      <c r="M197" s="5">
        <v>44795</v>
      </c>
      <c r="N197" s="6">
        <v>1</v>
      </c>
      <c r="O197" s="7"/>
    </row>
    <row r="198" spans="1:15">
      <c r="A198" s="2">
        <v>197</v>
      </c>
      <c r="B198" s="2" t="s">
        <v>4034</v>
      </c>
      <c r="C198" s="2" t="s">
        <v>82</v>
      </c>
      <c r="D198" s="2" t="s">
        <v>228</v>
      </c>
      <c r="E198" s="2" t="s">
        <v>18</v>
      </c>
      <c r="F198" s="3">
        <v>44801</v>
      </c>
      <c r="G198" s="2" t="s">
        <v>83</v>
      </c>
      <c r="H198" s="2"/>
      <c r="I198" s="2">
        <v>2</v>
      </c>
      <c r="J198" s="2">
        <v>3</v>
      </c>
      <c r="K198" s="4">
        <v>1.5</v>
      </c>
      <c r="L198" s="4" t="s">
        <v>352</v>
      </c>
      <c r="M198" s="5">
        <v>44796</v>
      </c>
      <c r="N198" s="6">
        <v>1</v>
      </c>
      <c r="O198" s="7"/>
    </row>
    <row r="199" spans="1:15">
      <c r="A199" s="2">
        <v>198</v>
      </c>
      <c r="B199" s="2" t="s">
        <v>4034</v>
      </c>
      <c r="C199" s="2" t="s">
        <v>82</v>
      </c>
      <c r="D199" s="2" t="s">
        <v>397</v>
      </c>
      <c r="E199" s="2" t="s">
        <v>18</v>
      </c>
      <c r="F199" s="3"/>
      <c r="G199" s="2" t="s">
        <v>83</v>
      </c>
      <c r="H199" s="2"/>
      <c r="I199" s="2">
        <v>1</v>
      </c>
      <c r="J199" s="2">
        <v>1.5</v>
      </c>
      <c r="K199" s="4">
        <v>2.5000000000000018</v>
      </c>
      <c r="L199" s="4" t="s">
        <v>357</v>
      </c>
      <c r="M199" s="5">
        <v>44798</v>
      </c>
      <c r="N199" s="6">
        <v>1</v>
      </c>
      <c r="O199" s="7"/>
    </row>
    <row r="200" spans="1:15">
      <c r="A200" s="2">
        <v>199</v>
      </c>
      <c r="B200" s="2" t="s">
        <v>4034</v>
      </c>
      <c r="C200" s="2" t="s">
        <v>82</v>
      </c>
      <c r="D200" s="2" t="s">
        <v>398</v>
      </c>
      <c r="E200" s="2" t="s">
        <v>18</v>
      </c>
      <c r="F200" s="3"/>
      <c r="G200" s="2" t="s">
        <v>83</v>
      </c>
      <c r="H200" s="2"/>
      <c r="I200" s="2">
        <v>2</v>
      </c>
      <c r="J200" s="2">
        <v>3</v>
      </c>
      <c r="K200" s="4">
        <v>4.5</v>
      </c>
      <c r="L200" s="4" t="s">
        <v>357</v>
      </c>
      <c r="M200" s="5">
        <v>44802</v>
      </c>
      <c r="N200" s="6">
        <v>1</v>
      </c>
      <c r="O200" s="7"/>
    </row>
    <row r="201" spans="1:15">
      <c r="A201" s="2">
        <v>200</v>
      </c>
      <c r="B201" s="2" t="s">
        <v>4034</v>
      </c>
      <c r="C201" s="2" t="s">
        <v>82</v>
      </c>
      <c r="D201" s="2" t="s">
        <v>229</v>
      </c>
      <c r="E201" s="2" t="s">
        <v>18</v>
      </c>
      <c r="F201" s="3"/>
      <c r="G201" s="2" t="s">
        <v>83</v>
      </c>
      <c r="H201" s="2"/>
      <c r="I201" s="2">
        <v>2</v>
      </c>
      <c r="J201" s="2">
        <v>3</v>
      </c>
      <c r="K201" s="4">
        <v>1.5833333333333344</v>
      </c>
      <c r="L201" s="4" t="s">
        <v>352</v>
      </c>
      <c r="M201" s="5">
        <v>44805</v>
      </c>
      <c r="N201" s="6">
        <v>1</v>
      </c>
      <c r="O201" s="7"/>
    </row>
    <row r="202" spans="1:15">
      <c r="A202" s="2">
        <v>201</v>
      </c>
      <c r="B202" s="2" t="s">
        <v>4034</v>
      </c>
      <c r="C202" s="2" t="s">
        <v>82</v>
      </c>
      <c r="D202" s="2" t="s">
        <v>230</v>
      </c>
      <c r="E202" s="2" t="s">
        <v>18</v>
      </c>
      <c r="F202" s="3"/>
      <c r="G202" s="2" t="s">
        <v>83</v>
      </c>
      <c r="H202" s="2"/>
      <c r="I202" s="2">
        <v>1.5</v>
      </c>
      <c r="J202" s="2">
        <v>2.25</v>
      </c>
      <c r="K202" s="4">
        <v>1.7500000000000018</v>
      </c>
      <c r="L202" s="4" t="s">
        <v>356</v>
      </c>
      <c r="M202" s="5">
        <v>44811</v>
      </c>
      <c r="N202" s="6">
        <v>1</v>
      </c>
      <c r="O202" s="7"/>
    </row>
    <row r="203" spans="1:15">
      <c r="A203" s="2">
        <v>202</v>
      </c>
      <c r="B203" s="2" t="s">
        <v>4034</v>
      </c>
      <c r="C203" s="2" t="s">
        <v>82</v>
      </c>
      <c r="D203" s="2" t="s">
        <v>231</v>
      </c>
      <c r="E203" s="2" t="s">
        <v>18</v>
      </c>
      <c r="F203" s="3"/>
      <c r="G203" s="2" t="s">
        <v>83</v>
      </c>
      <c r="H203" s="2"/>
      <c r="I203" s="2">
        <v>8</v>
      </c>
      <c r="J203" s="2">
        <v>12</v>
      </c>
      <c r="K203" s="4">
        <v>8</v>
      </c>
      <c r="L203" s="4" t="s">
        <v>356</v>
      </c>
      <c r="M203" s="5">
        <v>44822</v>
      </c>
      <c r="N203" s="6">
        <v>1</v>
      </c>
      <c r="O203" s="7"/>
    </row>
    <row r="204" spans="1:15">
      <c r="A204" s="2">
        <v>203</v>
      </c>
      <c r="B204" s="2" t="s">
        <v>4034</v>
      </c>
      <c r="C204" s="2" t="s">
        <v>82</v>
      </c>
      <c r="D204" s="2" t="s">
        <v>399</v>
      </c>
      <c r="E204" s="2" t="s">
        <v>18</v>
      </c>
      <c r="F204" s="3">
        <v>44841</v>
      </c>
      <c r="G204" s="2" t="s">
        <v>83</v>
      </c>
      <c r="H204" s="2"/>
      <c r="I204" s="2">
        <v>8</v>
      </c>
      <c r="J204" s="2">
        <v>12</v>
      </c>
      <c r="K204" s="4">
        <v>4.5000000000000027</v>
      </c>
      <c r="L204" s="4" t="s">
        <v>352</v>
      </c>
      <c r="M204" s="5">
        <v>44832</v>
      </c>
      <c r="N204" s="6">
        <v>1</v>
      </c>
      <c r="O204" s="7"/>
    </row>
    <row r="205" spans="1:15">
      <c r="A205" s="2">
        <v>204</v>
      </c>
      <c r="B205" s="2" t="s">
        <v>4034</v>
      </c>
      <c r="C205" s="2" t="s">
        <v>82</v>
      </c>
      <c r="D205" s="2" t="s">
        <v>400</v>
      </c>
      <c r="E205" s="2" t="s">
        <v>18</v>
      </c>
      <c r="F205" s="3"/>
      <c r="G205" s="2" t="s">
        <v>83</v>
      </c>
      <c r="H205" s="2"/>
      <c r="I205" s="2">
        <v>3</v>
      </c>
      <c r="J205" s="2">
        <v>4.5</v>
      </c>
      <c r="K205" s="4">
        <v>1.9999999999999996</v>
      </c>
      <c r="L205" s="4" t="s">
        <v>352</v>
      </c>
      <c r="M205" s="5">
        <v>44837</v>
      </c>
      <c r="N205" s="6">
        <v>1</v>
      </c>
      <c r="O205" s="7"/>
    </row>
    <row r="206" spans="1:15">
      <c r="A206" s="2">
        <v>205</v>
      </c>
      <c r="B206" s="2" t="s">
        <v>4034</v>
      </c>
      <c r="C206" s="2" t="s">
        <v>82</v>
      </c>
      <c r="D206" s="2" t="s">
        <v>401</v>
      </c>
      <c r="E206" s="2" t="s">
        <v>18</v>
      </c>
      <c r="F206" s="3"/>
      <c r="G206" s="2" t="s">
        <v>83</v>
      </c>
      <c r="H206" s="2"/>
      <c r="I206" s="2"/>
      <c r="J206" s="2">
        <v>0</v>
      </c>
      <c r="K206" s="4">
        <v>1.9999999999999996</v>
      </c>
      <c r="L206" s="4" t="s">
        <v>23</v>
      </c>
      <c r="M206" s="5">
        <v>44838</v>
      </c>
      <c r="N206" s="6">
        <v>1</v>
      </c>
      <c r="O206" s="7"/>
    </row>
    <row r="207" spans="1:15">
      <c r="A207" s="2">
        <v>206</v>
      </c>
      <c r="B207" s="2" t="s">
        <v>4034</v>
      </c>
      <c r="C207" s="2" t="s">
        <v>82</v>
      </c>
      <c r="D207" s="2" t="s">
        <v>402</v>
      </c>
      <c r="E207" s="2" t="s">
        <v>18</v>
      </c>
      <c r="F207" s="3"/>
      <c r="G207" s="2" t="s">
        <v>83</v>
      </c>
      <c r="H207" s="2"/>
      <c r="I207" s="2"/>
      <c r="J207" s="2">
        <v>0</v>
      </c>
      <c r="K207" s="4">
        <v>1.7499999999999951</v>
      </c>
      <c r="L207" s="4" t="s">
        <v>23</v>
      </c>
      <c r="M207" s="5">
        <v>44840</v>
      </c>
      <c r="N207" s="6">
        <v>1</v>
      </c>
      <c r="O207" s="7"/>
    </row>
    <row r="208" spans="1:15">
      <c r="A208" s="2">
        <v>207</v>
      </c>
      <c r="B208" s="2" t="s">
        <v>4034</v>
      </c>
      <c r="C208" s="2" t="s">
        <v>82</v>
      </c>
      <c r="D208" s="2" t="s">
        <v>232</v>
      </c>
      <c r="E208" s="2" t="s">
        <v>18</v>
      </c>
      <c r="F208" s="3"/>
      <c r="G208" s="2" t="s">
        <v>83</v>
      </c>
      <c r="H208" s="2"/>
      <c r="I208" s="2"/>
      <c r="J208" s="2">
        <v>0</v>
      </c>
      <c r="K208" s="4">
        <v>2.4999999999999964</v>
      </c>
      <c r="L208" s="4" t="s">
        <v>23</v>
      </c>
      <c r="M208" s="5">
        <v>44840</v>
      </c>
      <c r="N208" s="6">
        <v>1</v>
      </c>
      <c r="O208" s="7"/>
    </row>
    <row r="209" spans="1:15">
      <c r="A209" s="2">
        <v>208</v>
      </c>
      <c r="B209" s="2" t="s">
        <v>4034</v>
      </c>
      <c r="C209" s="2" t="s">
        <v>82</v>
      </c>
      <c r="D209" s="2" t="s">
        <v>233</v>
      </c>
      <c r="E209" s="2" t="s">
        <v>18</v>
      </c>
      <c r="F209" s="3"/>
      <c r="G209" s="2" t="s">
        <v>83</v>
      </c>
      <c r="H209" s="2"/>
      <c r="I209" s="2">
        <v>8</v>
      </c>
      <c r="J209" s="2">
        <v>12</v>
      </c>
      <c r="K209" s="4">
        <v>1.2499999999999996</v>
      </c>
      <c r="L209" s="4" t="s">
        <v>352</v>
      </c>
      <c r="M209" s="5">
        <v>44841</v>
      </c>
      <c r="N209" s="6">
        <v>1</v>
      </c>
      <c r="O209" s="7"/>
    </row>
    <row r="210" spans="1:15">
      <c r="A210" s="2">
        <v>209</v>
      </c>
      <c r="B210" s="2" t="s">
        <v>4034</v>
      </c>
      <c r="C210" s="2" t="s">
        <v>82</v>
      </c>
      <c r="D210" s="2" t="s">
        <v>234</v>
      </c>
      <c r="E210" s="2" t="s">
        <v>18</v>
      </c>
      <c r="F210" s="3"/>
      <c r="G210" s="2" t="s">
        <v>83</v>
      </c>
      <c r="H210" s="2"/>
      <c r="I210" s="2"/>
      <c r="J210" s="2">
        <v>0</v>
      </c>
      <c r="K210" s="4">
        <v>3.7500000000000027</v>
      </c>
      <c r="L210" s="4" t="s">
        <v>23</v>
      </c>
      <c r="M210" s="5">
        <v>44855</v>
      </c>
      <c r="N210" s="6">
        <v>1</v>
      </c>
      <c r="O210" s="7"/>
    </row>
    <row r="211" spans="1:15">
      <c r="A211" s="2">
        <v>210</v>
      </c>
      <c r="B211" s="2" t="s">
        <v>4034</v>
      </c>
      <c r="C211" s="2" t="s">
        <v>82</v>
      </c>
      <c r="D211" s="2" t="s">
        <v>403</v>
      </c>
      <c r="E211" s="2" t="s">
        <v>18</v>
      </c>
      <c r="F211" s="3"/>
      <c r="G211" s="2" t="s">
        <v>83</v>
      </c>
      <c r="H211" s="2"/>
      <c r="I211" s="2">
        <v>8</v>
      </c>
      <c r="J211" s="2">
        <v>12</v>
      </c>
      <c r="K211" s="4">
        <v>1.4999999999999973</v>
      </c>
      <c r="L211" s="4" t="s">
        <v>352</v>
      </c>
      <c r="M211" s="5">
        <v>44858</v>
      </c>
      <c r="N211" s="6">
        <v>1</v>
      </c>
      <c r="O211" s="7"/>
    </row>
    <row r="212" spans="1:15">
      <c r="A212" s="2">
        <v>211</v>
      </c>
      <c r="B212" s="2" t="s">
        <v>4034</v>
      </c>
      <c r="C212" s="2" t="s">
        <v>82</v>
      </c>
      <c r="D212" s="2" t="s">
        <v>235</v>
      </c>
      <c r="E212" s="2" t="s">
        <v>18</v>
      </c>
      <c r="F212" s="3"/>
      <c r="G212" s="2" t="s">
        <v>83</v>
      </c>
      <c r="H212" s="2"/>
      <c r="I212" s="2"/>
      <c r="J212" s="2">
        <v>0</v>
      </c>
      <c r="K212" s="4">
        <v>1.9999999999999982</v>
      </c>
      <c r="L212" s="4" t="s">
        <v>23</v>
      </c>
      <c r="M212" s="5">
        <v>44858</v>
      </c>
      <c r="N212" s="6">
        <v>1</v>
      </c>
      <c r="O212" s="7"/>
    </row>
    <row r="213" spans="1:15">
      <c r="A213" s="2">
        <v>212</v>
      </c>
      <c r="B213" s="2" t="s">
        <v>4034</v>
      </c>
      <c r="C213" s="2" t="s">
        <v>82</v>
      </c>
      <c r="D213" s="2" t="s">
        <v>236</v>
      </c>
      <c r="E213" s="2" t="s">
        <v>18</v>
      </c>
      <c r="F213" s="3"/>
      <c r="G213" s="2" t="s">
        <v>83</v>
      </c>
      <c r="H213" s="2"/>
      <c r="I213" s="2"/>
      <c r="J213" s="2">
        <v>0</v>
      </c>
      <c r="K213" s="4">
        <v>8.4999999999999964</v>
      </c>
      <c r="L213" s="4" t="s">
        <v>23</v>
      </c>
      <c r="M213" s="5">
        <v>44863</v>
      </c>
      <c r="N213" s="6">
        <v>1</v>
      </c>
      <c r="O213" s="7"/>
    </row>
    <row r="214" spans="1:15">
      <c r="A214" s="2">
        <v>213</v>
      </c>
      <c r="B214" s="2" t="s">
        <v>4034</v>
      </c>
      <c r="C214" s="2" t="s">
        <v>82</v>
      </c>
      <c r="D214" s="2" t="s">
        <v>237</v>
      </c>
      <c r="E214" s="2" t="s">
        <v>18</v>
      </c>
      <c r="F214" s="3"/>
      <c r="G214" s="2" t="s">
        <v>83</v>
      </c>
      <c r="H214" s="2"/>
      <c r="I214" s="2"/>
      <c r="J214" s="2">
        <v>0</v>
      </c>
      <c r="K214" s="4">
        <v>117.00000000000013</v>
      </c>
      <c r="L214" s="4" t="s">
        <v>23</v>
      </c>
      <c r="M214" s="5">
        <v>44872</v>
      </c>
      <c r="N214" s="6">
        <v>1</v>
      </c>
      <c r="O214" s="7"/>
    </row>
    <row r="215" spans="1:15">
      <c r="A215" s="2">
        <v>214</v>
      </c>
      <c r="B215" s="2" t="s">
        <v>4034</v>
      </c>
      <c r="C215" s="2" t="s">
        <v>82</v>
      </c>
      <c r="D215" s="2" t="s">
        <v>238</v>
      </c>
      <c r="E215" s="2" t="s">
        <v>18</v>
      </c>
      <c r="F215" s="3"/>
      <c r="G215" s="2" t="s">
        <v>83</v>
      </c>
      <c r="H215" s="2"/>
      <c r="I215" s="2"/>
      <c r="J215" s="2">
        <v>0</v>
      </c>
      <c r="K215" s="4">
        <v>2.5000000000000004</v>
      </c>
      <c r="L215" s="4" t="s">
        <v>23</v>
      </c>
      <c r="M215" s="5">
        <v>44874</v>
      </c>
      <c r="N215" s="6">
        <v>1</v>
      </c>
      <c r="O215" s="7"/>
    </row>
    <row r="216" spans="1:15">
      <c r="A216" s="2">
        <v>215</v>
      </c>
      <c r="B216" s="2" t="s">
        <v>4034</v>
      </c>
      <c r="C216" s="2" t="s">
        <v>82</v>
      </c>
      <c r="D216" s="2" t="s">
        <v>404</v>
      </c>
      <c r="E216" s="2" t="s">
        <v>18</v>
      </c>
      <c r="F216" s="3"/>
      <c r="G216" s="2" t="s">
        <v>83</v>
      </c>
      <c r="H216" s="2"/>
      <c r="I216" s="2">
        <v>8</v>
      </c>
      <c r="J216" s="2">
        <v>12</v>
      </c>
      <c r="K216" s="4">
        <v>3.4999999999999996</v>
      </c>
      <c r="L216" s="4" t="s">
        <v>352</v>
      </c>
      <c r="M216" s="5">
        <v>44883</v>
      </c>
      <c r="N216" s="6">
        <v>1</v>
      </c>
      <c r="O216" s="7"/>
    </row>
    <row r="217" spans="1:15">
      <c r="A217" s="2">
        <v>216</v>
      </c>
      <c r="B217" s="2" t="s">
        <v>4034</v>
      </c>
      <c r="C217" s="2" t="s">
        <v>82</v>
      </c>
      <c r="D217" s="2" t="s">
        <v>239</v>
      </c>
      <c r="E217" s="2" t="s">
        <v>18</v>
      </c>
      <c r="F217" s="3"/>
      <c r="G217" s="2" t="s">
        <v>83</v>
      </c>
      <c r="H217" s="2"/>
      <c r="I217" s="2"/>
      <c r="J217" s="2">
        <v>0</v>
      </c>
      <c r="K217" s="4">
        <v>0.50000000000000089</v>
      </c>
      <c r="L217" s="4" t="s">
        <v>23</v>
      </c>
      <c r="M217" s="5">
        <v>44900</v>
      </c>
      <c r="N217" s="6">
        <v>1</v>
      </c>
      <c r="O217" s="7"/>
    </row>
    <row r="218" spans="1:15">
      <c r="A218" s="2">
        <v>217</v>
      </c>
      <c r="B218" s="2" t="s">
        <v>4034</v>
      </c>
      <c r="C218" s="2" t="s">
        <v>82</v>
      </c>
      <c r="D218" s="2" t="s">
        <v>240</v>
      </c>
      <c r="E218" s="2" t="s">
        <v>18</v>
      </c>
      <c r="F218" s="3">
        <v>44901</v>
      </c>
      <c r="G218" s="2" t="s">
        <v>83</v>
      </c>
      <c r="H218" s="2"/>
      <c r="I218" s="2"/>
      <c r="J218" s="2">
        <v>0</v>
      </c>
      <c r="K218" s="4">
        <v>0.41666666666666785</v>
      </c>
      <c r="L218" s="4" t="s">
        <v>23</v>
      </c>
      <c r="M218" s="5">
        <v>44900</v>
      </c>
      <c r="N218" s="6">
        <v>1</v>
      </c>
      <c r="O218" s="7"/>
    </row>
    <row r="219" spans="1:15">
      <c r="A219" s="2">
        <v>218</v>
      </c>
      <c r="B219" s="2" t="s">
        <v>4034</v>
      </c>
      <c r="C219" s="2" t="s">
        <v>82</v>
      </c>
      <c r="D219" s="14" t="s">
        <v>241</v>
      </c>
      <c r="E219" s="2" t="s">
        <v>18</v>
      </c>
      <c r="F219" s="3">
        <v>44921</v>
      </c>
      <c r="G219" s="2" t="s">
        <v>83</v>
      </c>
      <c r="H219" s="15"/>
      <c r="I219" s="2"/>
      <c r="J219" s="2">
        <v>0</v>
      </c>
      <c r="K219" s="4">
        <v>1.7500000000000018</v>
      </c>
      <c r="L219" s="4" t="s">
        <v>23</v>
      </c>
      <c r="M219" s="5">
        <v>44904</v>
      </c>
      <c r="N219" s="6">
        <v>1</v>
      </c>
      <c r="O219" s="7"/>
    </row>
    <row r="220" spans="1:15">
      <c r="A220" s="2">
        <v>219</v>
      </c>
      <c r="B220" s="2" t="s">
        <v>4034</v>
      </c>
      <c r="C220" s="2" t="s">
        <v>82</v>
      </c>
      <c r="D220" s="14" t="s">
        <v>242</v>
      </c>
      <c r="E220" s="2" t="s">
        <v>18</v>
      </c>
      <c r="F220" s="3"/>
      <c r="G220" s="2" t="s">
        <v>83</v>
      </c>
      <c r="H220" s="15"/>
      <c r="I220" s="2"/>
      <c r="J220" s="2">
        <v>0</v>
      </c>
      <c r="K220" s="4">
        <v>18.750000000000011</v>
      </c>
      <c r="L220" s="4" t="s">
        <v>23</v>
      </c>
      <c r="M220" s="5">
        <v>44946</v>
      </c>
      <c r="N220" s="6">
        <v>1</v>
      </c>
      <c r="O220" s="7"/>
    </row>
    <row r="221" spans="1:15">
      <c r="A221" s="2">
        <v>220</v>
      </c>
      <c r="B221" s="2" t="s">
        <v>4034</v>
      </c>
      <c r="C221" s="2" t="s">
        <v>82</v>
      </c>
      <c r="D221" s="14" t="s">
        <v>243</v>
      </c>
      <c r="E221" s="2" t="s">
        <v>18</v>
      </c>
      <c r="F221" s="3"/>
      <c r="G221" s="2" t="s">
        <v>83</v>
      </c>
      <c r="H221" s="15"/>
      <c r="I221" s="2">
        <v>8</v>
      </c>
      <c r="J221" s="2">
        <v>12</v>
      </c>
      <c r="K221" s="4">
        <v>6.2500000000000044</v>
      </c>
      <c r="L221" s="4" t="s">
        <v>352</v>
      </c>
      <c r="M221" s="5">
        <v>44963</v>
      </c>
      <c r="N221" s="6">
        <v>1</v>
      </c>
      <c r="O221" s="7"/>
    </row>
    <row r="222" spans="1:15">
      <c r="A222" s="2">
        <v>221</v>
      </c>
      <c r="B222" s="2" t="s">
        <v>4034</v>
      </c>
      <c r="C222" s="2" t="s">
        <v>82</v>
      </c>
      <c r="D222" s="14" t="s">
        <v>244</v>
      </c>
      <c r="E222" s="2" t="s">
        <v>18</v>
      </c>
      <c r="F222" s="3"/>
      <c r="G222" s="2" t="s">
        <v>83</v>
      </c>
      <c r="H222" s="15"/>
      <c r="I222" s="2"/>
      <c r="J222" s="2">
        <v>0</v>
      </c>
      <c r="K222" s="4">
        <v>4.75</v>
      </c>
      <c r="L222" s="4" t="s">
        <v>23</v>
      </c>
      <c r="M222" s="5">
        <v>44993</v>
      </c>
      <c r="N222" s="6">
        <v>1</v>
      </c>
      <c r="O222" s="7"/>
    </row>
    <row r="223" spans="1:15">
      <c r="A223" s="2">
        <v>222</v>
      </c>
      <c r="B223" s="2" t="s">
        <v>4034</v>
      </c>
      <c r="C223" s="2" t="s">
        <v>16</v>
      </c>
      <c r="D223" s="14" t="s">
        <v>4035</v>
      </c>
      <c r="E223" s="2" t="s">
        <v>18</v>
      </c>
      <c r="F223" s="3"/>
      <c r="G223" s="2" t="s">
        <v>83</v>
      </c>
      <c r="H223" s="15"/>
      <c r="I223" s="2"/>
      <c r="J223" s="2">
        <v>0</v>
      </c>
      <c r="K223" s="4">
        <v>3.7499999999999973</v>
      </c>
      <c r="L223" s="4" t="s">
        <v>23</v>
      </c>
      <c r="M223" s="5">
        <v>45711</v>
      </c>
      <c r="N223" s="6">
        <v>1</v>
      </c>
      <c r="O223" s="7"/>
    </row>
    <row r="224" spans="1:15">
      <c r="A224" s="2">
        <v>223</v>
      </c>
      <c r="B224" s="2" t="s">
        <v>4034</v>
      </c>
      <c r="C224" s="2" t="s">
        <v>82</v>
      </c>
      <c r="D224" s="14" t="s">
        <v>405</v>
      </c>
      <c r="E224" s="2" t="s">
        <v>18</v>
      </c>
      <c r="F224" s="3"/>
      <c r="G224" s="2" t="s">
        <v>83</v>
      </c>
      <c r="H224" s="15"/>
      <c r="I224" s="2">
        <v>3</v>
      </c>
      <c r="J224" s="2">
        <v>4.5</v>
      </c>
      <c r="K224" s="4">
        <v>0</v>
      </c>
      <c r="L224" s="4" t="s">
        <v>352</v>
      </c>
      <c r="M224" s="5">
        <v>73051</v>
      </c>
      <c r="N224" s="6">
        <v>1</v>
      </c>
      <c r="O224" s="7"/>
    </row>
    <row r="225" spans="1:15">
      <c r="A225" s="2">
        <v>224</v>
      </c>
      <c r="B225" s="2" t="s">
        <v>4034</v>
      </c>
      <c r="C225" s="2" t="s">
        <v>82</v>
      </c>
      <c r="D225" s="14" t="s">
        <v>245</v>
      </c>
      <c r="E225" s="2" t="s">
        <v>18</v>
      </c>
      <c r="F225" s="3">
        <v>44742</v>
      </c>
      <c r="G225" s="2" t="s">
        <v>83</v>
      </c>
      <c r="H225" s="15"/>
      <c r="I225" s="2">
        <v>2</v>
      </c>
      <c r="J225" s="2">
        <v>3</v>
      </c>
      <c r="K225" s="4">
        <v>0</v>
      </c>
      <c r="L225" s="4" t="s">
        <v>352</v>
      </c>
      <c r="M225" s="5">
        <v>73051</v>
      </c>
      <c r="N225" s="6">
        <v>1</v>
      </c>
      <c r="O225" s="7"/>
    </row>
    <row r="226" spans="1:15">
      <c r="A226" s="2">
        <v>225</v>
      </c>
      <c r="B226" s="2" t="s">
        <v>4034</v>
      </c>
      <c r="C226" s="2" t="s">
        <v>82</v>
      </c>
      <c r="D226" s="2" t="s">
        <v>246</v>
      </c>
      <c r="E226" s="2" t="s">
        <v>18</v>
      </c>
      <c r="F226" s="3"/>
      <c r="G226" s="2" t="s">
        <v>83</v>
      </c>
      <c r="H226" s="2"/>
      <c r="I226" s="2">
        <v>1</v>
      </c>
      <c r="J226" s="2">
        <v>1.5</v>
      </c>
      <c r="K226" s="4">
        <v>0</v>
      </c>
      <c r="L226" s="4" t="s">
        <v>352</v>
      </c>
      <c r="M226" s="5">
        <v>73051</v>
      </c>
      <c r="N226" s="6">
        <v>1</v>
      </c>
      <c r="O226" s="7"/>
    </row>
    <row r="227" spans="1:15">
      <c r="A227" s="2">
        <v>226</v>
      </c>
      <c r="B227" s="2" t="s">
        <v>4034</v>
      </c>
      <c r="C227" s="2" t="s">
        <v>82</v>
      </c>
      <c r="D227" s="2" t="s">
        <v>247</v>
      </c>
      <c r="E227" s="2" t="s">
        <v>18</v>
      </c>
      <c r="F227" s="3"/>
      <c r="G227" s="2" t="s">
        <v>83</v>
      </c>
      <c r="H227" s="2"/>
      <c r="I227" s="2"/>
      <c r="J227" s="2">
        <v>0</v>
      </c>
      <c r="K227" s="4">
        <v>0</v>
      </c>
      <c r="L227" s="4" t="s">
        <v>23</v>
      </c>
      <c r="M227" s="5">
        <v>73051</v>
      </c>
      <c r="N227" s="6">
        <v>1</v>
      </c>
      <c r="O227" s="7"/>
    </row>
    <row r="228" spans="1:15">
      <c r="A228" s="2">
        <v>227</v>
      </c>
      <c r="B228" s="2" t="s">
        <v>4034</v>
      </c>
      <c r="C228" s="2" t="s">
        <v>82</v>
      </c>
      <c r="D228" s="2" t="s">
        <v>248</v>
      </c>
      <c r="E228" s="2" t="s">
        <v>18</v>
      </c>
      <c r="F228" s="3"/>
      <c r="G228" s="2" t="s">
        <v>83</v>
      </c>
      <c r="H228" s="2"/>
      <c r="I228" s="2">
        <v>4</v>
      </c>
      <c r="J228" s="2">
        <v>6</v>
      </c>
      <c r="K228" s="4">
        <v>0</v>
      </c>
      <c r="L228" s="4" t="s">
        <v>352</v>
      </c>
      <c r="M228" s="5">
        <v>73051</v>
      </c>
      <c r="N228" s="6">
        <v>1</v>
      </c>
      <c r="O228" s="7"/>
    </row>
    <row r="229" spans="1:15">
      <c r="A229" s="2">
        <v>228</v>
      </c>
      <c r="B229" s="2" t="s">
        <v>4036</v>
      </c>
      <c r="C229" s="2" t="s">
        <v>249</v>
      </c>
      <c r="D229" s="2" t="s">
        <v>222</v>
      </c>
      <c r="E229" s="2" t="s">
        <v>18</v>
      </c>
      <c r="F229" s="3"/>
      <c r="G229" s="2" t="s">
        <v>83</v>
      </c>
      <c r="H229" s="2"/>
      <c r="I229" s="2"/>
      <c r="J229" s="2">
        <v>0</v>
      </c>
      <c r="K229" s="4">
        <v>4.2500000000000009</v>
      </c>
      <c r="L229" s="4" t="s">
        <v>23</v>
      </c>
      <c r="M229" s="5">
        <v>44776</v>
      </c>
      <c r="N229" s="6">
        <v>1</v>
      </c>
      <c r="O229" s="7"/>
    </row>
    <row r="230" spans="1:15">
      <c r="A230" s="2">
        <v>229</v>
      </c>
      <c r="B230" s="2" t="s">
        <v>4036</v>
      </c>
      <c r="C230" s="2" t="s">
        <v>249</v>
      </c>
      <c r="D230" s="2" t="s">
        <v>250</v>
      </c>
      <c r="E230" s="2" t="s">
        <v>18</v>
      </c>
      <c r="F230" s="3"/>
      <c r="G230" s="2" t="s">
        <v>83</v>
      </c>
      <c r="H230" s="2"/>
      <c r="I230" s="2"/>
      <c r="J230" s="2">
        <v>0</v>
      </c>
      <c r="K230" s="4">
        <v>40.583333333333343</v>
      </c>
      <c r="L230" s="4" t="s">
        <v>23</v>
      </c>
      <c r="M230" s="5">
        <v>44789</v>
      </c>
      <c r="N230" s="6">
        <v>1</v>
      </c>
      <c r="O230" s="7"/>
    </row>
    <row r="231" spans="1:15">
      <c r="A231" s="2">
        <v>230</v>
      </c>
      <c r="B231" s="2" t="s">
        <v>4036</v>
      </c>
      <c r="C231" s="2" t="s">
        <v>249</v>
      </c>
      <c r="D231" s="2" t="s">
        <v>251</v>
      </c>
      <c r="E231" s="2" t="s">
        <v>18</v>
      </c>
      <c r="F231" s="3">
        <v>44810</v>
      </c>
      <c r="G231" s="2" t="s">
        <v>83</v>
      </c>
      <c r="H231" s="2" t="s">
        <v>252</v>
      </c>
      <c r="I231" s="2">
        <v>7.5</v>
      </c>
      <c r="J231" s="2">
        <v>11.25</v>
      </c>
      <c r="K231" s="4">
        <v>6.9999999999999991</v>
      </c>
      <c r="L231" s="4" t="s">
        <v>352</v>
      </c>
      <c r="M231" s="5">
        <v>44802</v>
      </c>
      <c r="N231" s="6">
        <v>1</v>
      </c>
      <c r="O231" s="7"/>
    </row>
    <row r="232" spans="1:15">
      <c r="A232" s="2">
        <v>231</v>
      </c>
      <c r="B232" s="2" t="s">
        <v>4036</v>
      </c>
      <c r="C232" s="2" t="s">
        <v>249</v>
      </c>
      <c r="D232" s="2" t="s">
        <v>253</v>
      </c>
      <c r="E232" s="2" t="s">
        <v>18</v>
      </c>
      <c r="F232" s="3">
        <v>44812</v>
      </c>
      <c r="G232" s="2" t="s">
        <v>83</v>
      </c>
      <c r="H232" s="2" t="s">
        <v>252</v>
      </c>
      <c r="I232" s="2">
        <v>7.5</v>
      </c>
      <c r="J232" s="2">
        <v>11.25</v>
      </c>
      <c r="K232" s="4">
        <v>5.2500000000000018</v>
      </c>
      <c r="L232" s="4" t="s">
        <v>352</v>
      </c>
      <c r="M232" s="5">
        <v>44809</v>
      </c>
      <c r="N232" s="6">
        <v>1</v>
      </c>
      <c r="O232" s="7"/>
    </row>
    <row r="233" spans="1:15">
      <c r="A233" s="2">
        <v>232</v>
      </c>
      <c r="B233" s="2" t="s">
        <v>4036</v>
      </c>
      <c r="C233" s="2" t="s">
        <v>249</v>
      </c>
      <c r="D233" s="2" t="s">
        <v>254</v>
      </c>
      <c r="E233" s="2" t="s">
        <v>18</v>
      </c>
      <c r="F233" s="3">
        <v>44816</v>
      </c>
      <c r="G233" s="2" t="s">
        <v>83</v>
      </c>
      <c r="H233" s="2" t="s">
        <v>252</v>
      </c>
      <c r="I233" s="2">
        <v>7.5</v>
      </c>
      <c r="J233" s="2">
        <v>11.25</v>
      </c>
      <c r="K233" s="4">
        <v>3.2499999999999964</v>
      </c>
      <c r="L233" s="4" t="s">
        <v>352</v>
      </c>
      <c r="M233" s="5">
        <v>44810</v>
      </c>
      <c r="N233" s="6">
        <v>1</v>
      </c>
      <c r="O233" s="7"/>
    </row>
    <row r="234" spans="1:15">
      <c r="A234" s="2">
        <v>233</v>
      </c>
      <c r="B234" s="2" t="s">
        <v>4036</v>
      </c>
      <c r="C234" s="2" t="s">
        <v>249</v>
      </c>
      <c r="D234" s="2" t="s">
        <v>255</v>
      </c>
      <c r="E234" s="2" t="s">
        <v>18</v>
      </c>
      <c r="F234" s="3">
        <v>44824</v>
      </c>
      <c r="G234" s="2" t="s">
        <v>83</v>
      </c>
      <c r="H234" s="2" t="s">
        <v>252</v>
      </c>
      <c r="I234" s="2">
        <v>7.5</v>
      </c>
      <c r="J234" s="2">
        <v>11.25</v>
      </c>
      <c r="K234" s="4">
        <v>4.7500000000000018</v>
      </c>
      <c r="L234" s="4" t="s">
        <v>352</v>
      </c>
      <c r="M234" s="5">
        <v>44811</v>
      </c>
      <c r="N234" s="6">
        <v>1</v>
      </c>
      <c r="O234" s="7"/>
    </row>
    <row r="235" spans="1:15">
      <c r="A235" s="2">
        <v>234</v>
      </c>
      <c r="B235" s="2" t="s">
        <v>4036</v>
      </c>
      <c r="C235" s="2" t="s">
        <v>249</v>
      </c>
      <c r="D235" s="2" t="s">
        <v>256</v>
      </c>
      <c r="E235" s="2" t="s">
        <v>18</v>
      </c>
      <c r="F235" s="3">
        <v>44831</v>
      </c>
      <c r="G235" s="2" t="s">
        <v>83</v>
      </c>
      <c r="H235" s="2" t="s">
        <v>257</v>
      </c>
      <c r="I235" s="2">
        <v>5</v>
      </c>
      <c r="J235" s="2">
        <v>7.5</v>
      </c>
      <c r="K235" s="4">
        <v>3.1666666666666661</v>
      </c>
      <c r="L235" s="4" t="s">
        <v>352</v>
      </c>
      <c r="M235" s="5">
        <v>44812</v>
      </c>
      <c r="N235" s="6">
        <v>1</v>
      </c>
      <c r="O235" s="7"/>
    </row>
    <row r="236" spans="1:15">
      <c r="A236" s="2">
        <v>235</v>
      </c>
      <c r="B236" s="2" t="s">
        <v>4036</v>
      </c>
      <c r="C236" s="2" t="s">
        <v>249</v>
      </c>
      <c r="D236" s="2" t="s">
        <v>406</v>
      </c>
      <c r="E236" s="2" t="s">
        <v>18</v>
      </c>
      <c r="F236" s="3">
        <v>44834</v>
      </c>
      <c r="G236" s="2" t="s">
        <v>83</v>
      </c>
      <c r="H236" s="15" t="s">
        <v>258</v>
      </c>
      <c r="I236" s="2">
        <v>7.5</v>
      </c>
      <c r="J236" s="2">
        <v>11.25</v>
      </c>
      <c r="K236" s="4">
        <v>6.7500000000000018</v>
      </c>
      <c r="L236" s="4" t="s">
        <v>352</v>
      </c>
      <c r="M236" s="5">
        <v>44813</v>
      </c>
      <c r="N236" s="6">
        <v>1</v>
      </c>
      <c r="O236" s="7"/>
    </row>
    <row r="237" spans="1:15">
      <c r="A237" s="2">
        <v>236</v>
      </c>
      <c r="B237" s="2" t="s">
        <v>4036</v>
      </c>
      <c r="C237" s="2" t="s">
        <v>249</v>
      </c>
      <c r="D237" s="2" t="s">
        <v>259</v>
      </c>
      <c r="E237" s="2" t="s">
        <v>18</v>
      </c>
      <c r="F237" s="3">
        <v>44838</v>
      </c>
      <c r="G237" s="2" t="s">
        <v>83</v>
      </c>
      <c r="H237" s="15">
        <v>15</v>
      </c>
      <c r="I237" s="2">
        <v>7.5</v>
      </c>
      <c r="J237" s="2">
        <v>11.25</v>
      </c>
      <c r="K237" s="4">
        <v>11.666666666666664</v>
      </c>
      <c r="L237" s="4" t="s">
        <v>357</v>
      </c>
      <c r="M237" s="5">
        <v>44817</v>
      </c>
      <c r="N237" s="6">
        <v>1</v>
      </c>
      <c r="O237" s="7"/>
    </row>
    <row r="238" spans="1:15">
      <c r="A238" s="2">
        <v>237</v>
      </c>
      <c r="B238" s="2" t="s">
        <v>4036</v>
      </c>
      <c r="C238" s="2" t="s">
        <v>249</v>
      </c>
      <c r="D238" s="2" t="s">
        <v>157</v>
      </c>
      <c r="E238" s="2" t="s">
        <v>18</v>
      </c>
      <c r="F238" s="3"/>
      <c r="G238" s="2" t="s">
        <v>83</v>
      </c>
      <c r="H238" s="15"/>
      <c r="I238" s="2"/>
      <c r="J238" s="2">
        <v>0</v>
      </c>
      <c r="K238" s="4">
        <v>7.2500000000000053</v>
      </c>
      <c r="L238" s="4" t="s">
        <v>23</v>
      </c>
      <c r="M238" s="5">
        <v>44833</v>
      </c>
      <c r="N238" s="6">
        <v>1</v>
      </c>
      <c r="O238" s="7"/>
    </row>
    <row r="239" spans="1:15">
      <c r="A239" s="2">
        <v>238</v>
      </c>
      <c r="B239" s="2" t="s">
        <v>4036</v>
      </c>
      <c r="C239" s="2" t="s">
        <v>47</v>
      </c>
      <c r="D239" s="2" t="s">
        <v>260</v>
      </c>
      <c r="E239" s="2" t="s">
        <v>18</v>
      </c>
      <c r="F239" s="3"/>
      <c r="G239" s="2" t="s">
        <v>83</v>
      </c>
      <c r="H239" s="15"/>
      <c r="I239" s="2"/>
      <c r="J239" s="2">
        <v>0</v>
      </c>
      <c r="K239" s="4">
        <v>31.9166666666667</v>
      </c>
      <c r="L239" s="4" t="s">
        <v>23</v>
      </c>
      <c r="M239" s="5">
        <v>44845</v>
      </c>
      <c r="N239" s="6">
        <v>1</v>
      </c>
      <c r="O239" s="7"/>
    </row>
    <row r="240" spans="1:15">
      <c r="A240" s="2">
        <v>239</v>
      </c>
      <c r="B240" s="2" t="s">
        <v>4036</v>
      </c>
      <c r="C240" s="2" t="s">
        <v>47</v>
      </c>
      <c r="D240" s="2" t="s">
        <v>261</v>
      </c>
      <c r="E240" s="2" t="s">
        <v>18</v>
      </c>
      <c r="F240" s="3"/>
      <c r="G240" s="2" t="s">
        <v>83</v>
      </c>
      <c r="H240" s="15"/>
      <c r="I240" s="2"/>
      <c r="J240" s="2">
        <v>0</v>
      </c>
      <c r="K240" s="4">
        <v>18.25</v>
      </c>
      <c r="L240" s="4" t="s">
        <v>23</v>
      </c>
      <c r="M240" s="5">
        <v>44845</v>
      </c>
      <c r="N240" s="6">
        <v>1</v>
      </c>
      <c r="O240" s="7"/>
    </row>
    <row r="241" spans="1:15">
      <c r="A241" s="2">
        <v>240</v>
      </c>
      <c r="B241" s="2" t="s">
        <v>4036</v>
      </c>
      <c r="C241" s="2" t="s">
        <v>47</v>
      </c>
      <c r="D241" s="2" t="s">
        <v>262</v>
      </c>
      <c r="E241" s="2" t="s">
        <v>18</v>
      </c>
      <c r="F241" s="3"/>
      <c r="G241" s="2" t="s">
        <v>83</v>
      </c>
      <c r="H241" s="15"/>
      <c r="I241" s="2"/>
      <c r="J241" s="2">
        <v>0</v>
      </c>
      <c r="K241" s="4">
        <v>5.5000000000000036</v>
      </c>
      <c r="L241" s="4" t="s">
        <v>23</v>
      </c>
      <c r="M241" s="5">
        <v>44845</v>
      </c>
      <c r="N241" s="6">
        <v>1</v>
      </c>
      <c r="O241" s="7"/>
    </row>
    <row r="242" spans="1:15">
      <c r="A242" s="2">
        <v>241</v>
      </c>
      <c r="B242" s="2" t="s">
        <v>4036</v>
      </c>
      <c r="C242" s="2" t="s">
        <v>47</v>
      </c>
      <c r="D242" s="2" t="s">
        <v>263</v>
      </c>
      <c r="E242" s="2" t="s">
        <v>18</v>
      </c>
      <c r="F242" s="3"/>
      <c r="G242" s="2" t="s">
        <v>83</v>
      </c>
      <c r="H242" s="2"/>
      <c r="I242" s="2"/>
      <c r="J242" s="2">
        <v>0</v>
      </c>
      <c r="K242" s="4">
        <v>3.9999999999999951</v>
      </c>
      <c r="L242" s="4" t="s">
        <v>23</v>
      </c>
      <c r="M242" s="5">
        <v>44848</v>
      </c>
      <c r="N242" s="6">
        <v>1</v>
      </c>
      <c r="O242" s="7"/>
    </row>
    <row r="243" spans="1:15">
      <c r="A243" s="2">
        <v>242</v>
      </c>
      <c r="B243" s="2" t="s">
        <v>4036</v>
      </c>
      <c r="C243" s="2" t="s">
        <v>47</v>
      </c>
      <c r="D243" s="2" t="s">
        <v>264</v>
      </c>
      <c r="E243" s="2" t="s">
        <v>18</v>
      </c>
      <c r="F243" s="3"/>
      <c r="G243" s="2" t="s">
        <v>83</v>
      </c>
      <c r="H243" s="2"/>
      <c r="I243" s="2">
        <v>4</v>
      </c>
      <c r="J243" s="2">
        <v>6</v>
      </c>
      <c r="K243" s="4">
        <v>7.5000000000000027</v>
      </c>
      <c r="L243" s="4" t="s">
        <v>357</v>
      </c>
      <c r="M243" s="5">
        <v>44853</v>
      </c>
      <c r="N243" s="6">
        <v>1</v>
      </c>
      <c r="O243" s="7"/>
    </row>
    <row r="244" spans="1:15">
      <c r="A244" s="2">
        <v>243</v>
      </c>
      <c r="B244" s="2" t="s">
        <v>4036</v>
      </c>
      <c r="C244" s="2" t="s">
        <v>47</v>
      </c>
      <c r="D244" s="2" t="s">
        <v>265</v>
      </c>
      <c r="E244" s="2" t="s">
        <v>18</v>
      </c>
      <c r="F244" s="3"/>
      <c r="G244" s="2" t="s">
        <v>83</v>
      </c>
      <c r="H244" s="2"/>
      <c r="I244" s="2"/>
      <c r="J244" s="2">
        <v>0</v>
      </c>
      <c r="K244" s="4">
        <v>2.2500000000000013</v>
      </c>
      <c r="L244" s="4" t="s">
        <v>23</v>
      </c>
      <c r="M244" s="5">
        <v>44872</v>
      </c>
      <c r="N244" s="6">
        <v>1</v>
      </c>
      <c r="O244" s="7"/>
    </row>
    <row r="245" spans="1:15">
      <c r="A245" s="2">
        <v>244</v>
      </c>
      <c r="B245" s="2" t="s">
        <v>4036</v>
      </c>
      <c r="C245" s="2" t="s">
        <v>47</v>
      </c>
      <c r="D245" s="2" t="s">
        <v>266</v>
      </c>
      <c r="E245" s="2" t="s">
        <v>18</v>
      </c>
      <c r="F245" s="3"/>
      <c r="G245" s="2" t="s">
        <v>83</v>
      </c>
      <c r="H245" s="2"/>
      <c r="I245" s="2">
        <v>8</v>
      </c>
      <c r="J245" s="2">
        <v>12</v>
      </c>
      <c r="K245" s="4">
        <v>1.7500000000000018</v>
      </c>
      <c r="L245" s="4" t="s">
        <v>352</v>
      </c>
      <c r="M245" s="5">
        <v>44883</v>
      </c>
      <c r="N245" s="6">
        <v>1</v>
      </c>
      <c r="O245" s="7"/>
    </row>
    <row r="246" spans="1:15">
      <c r="A246" s="2">
        <v>245</v>
      </c>
      <c r="B246" s="2" t="s">
        <v>4036</v>
      </c>
      <c r="C246" s="2" t="s">
        <v>47</v>
      </c>
      <c r="D246" s="2" t="s">
        <v>267</v>
      </c>
      <c r="E246" s="2" t="s">
        <v>18</v>
      </c>
      <c r="F246" s="3"/>
      <c r="G246" s="2" t="s">
        <v>83</v>
      </c>
      <c r="H246" s="2"/>
      <c r="I246" s="2">
        <v>4</v>
      </c>
      <c r="J246" s="2">
        <v>6</v>
      </c>
      <c r="K246" s="4">
        <v>4.7500000000000018</v>
      </c>
      <c r="L246" s="4" t="s">
        <v>356</v>
      </c>
      <c r="M246" s="5">
        <v>44893</v>
      </c>
      <c r="N246" s="6">
        <v>1</v>
      </c>
      <c r="O246" s="7"/>
    </row>
    <row r="247" spans="1:15">
      <c r="A247" s="2">
        <v>246</v>
      </c>
      <c r="B247" s="2" t="s">
        <v>4036</v>
      </c>
      <c r="C247" s="2" t="s">
        <v>249</v>
      </c>
      <c r="D247" s="2" t="s">
        <v>268</v>
      </c>
      <c r="E247" s="2" t="s">
        <v>18</v>
      </c>
      <c r="F247" s="3"/>
      <c r="G247" s="2" t="s">
        <v>83</v>
      </c>
      <c r="H247" s="2"/>
      <c r="I247" s="2"/>
      <c r="J247" s="2">
        <v>0</v>
      </c>
      <c r="K247" s="4">
        <v>0</v>
      </c>
      <c r="L247" s="4" t="s">
        <v>23</v>
      </c>
      <c r="M247" s="5">
        <v>73051</v>
      </c>
      <c r="N247" s="6">
        <v>1</v>
      </c>
      <c r="O247" s="7"/>
    </row>
    <row r="248" spans="1:15">
      <c r="A248" s="2">
        <v>247</v>
      </c>
      <c r="B248" s="2" t="s">
        <v>4036</v>
      </c>
      <c r="C248" s="2" t="s">
        <v>249</v>
      </c>
      <c r="D248" s="2" t="s">
        <v>407</v>
      </c>
      <c r="E248" s="2" t="s">
        <v>18</v>
      </c>
      <c r="F248" s="3">
        <v>44804</v>
      </c>
      <c r="G248" s="2" t="s">
        <v>83</v>
      </c>
      <c r="H248" s="2" t="s">
        <v>269</v>
      </c>
      <c r="I248" s="2">
        <v>15</v>
      </c>
      <c r="J248" s="2">
        <v>22.5</v>
      </c>
      <c r="K248" s="4">
        <v>0</v>
      </c>
      <c r="L248" s="4" t="s">
        <v>352</v>
      </c>
      <c r="M248" s="5">
        <v>73051</v>
      </c>
      <c r="N248" s="6">
        <v>1</v>
      </c>
      <c r="O248" s="7"/>
    </row>
    <row r="249" spans="1:15">
      <c r="A249" s="2">
        <v>248</v>
      </c>
      <c r="B249" s="2" t="s">
        <v>4036</v>
      </c>
      <c r="C249" s="2" t="s">
        <v>249</v>
      </c>
      <c r="D249" s="2" t="s">
        <v>270</v>
      </c>
      <c r="E249" s="2" t="s">
        <v>18</v>
      </c>
      <c r="F249" s="3">
        <v>44806</v>
      </c>
      <c r="G249" s="2" t="s">
        <v>83</v>
      </c>
      <c r="H249" s="2" t="s">
        <v>271</v>
      </c>
      <c r="I249" s="2">
        <v>7.5</v>
      </c>
      <c r="J249" s="2">
        <v>11.25</v>
      </c>
      <c r="K249" s="4">
        <v>0</v>
      </c>
      <c r="L249" s="4" t="s">
        <v>352</v>
      </c>
      <c r="M249" s="5">
        <v>73051</v>
      </c>
      <c r="N249" s="6">
        <v>1</v>
      </c>
      <c r="O249" s="7"/>
    </row>
    <row r="250" spans="1:15">
      <c r="A250" s="2">
        <v>249</v>
      </c>
      <c r="B250" s="2" t="s">
        <v>4036</v>
      </c>
      <c r="C250" s="2" t="s">
        <v>249</v>
      </c>
      <c r="D250" s="2" t="s">
        <v>272</v>
      </c>
      <c r="E250" s="2" t="s">
        <v>18</v>
      </c>
      <c r="F250" s="3">
        <v>44818</v>
      </c>
      <c r="G250" s="2" t="s">
        <v>83</v>
      </c>
      <c r="H250" s="2" t="s">
        <v>408</v>
      </c>
      <c r="I250" s="2">
        <v>7.5</v>
      </c>
      <c r="J250" s="2">
        <v>11.25</v>
      </c>
      <c r="K250" s="4">
        <v>0</v>
      </c>
      <c r="L250" s="4" t="s">
        <v>352</v>
      </c>
      <c r="M250" s="5">
        <v>73051</v>
      </c>
      <c r="N250" s="6">
        <v>1</v>
      </c>
      <c r="O250" s="7"/>
    </row>
    <row r="251" spans="1:15">
      <c r="A251" s="2">
        <v>250</v>
      </c>
      <c r="B251" s="2" t="s">
        <v>4036</v>
      </c>
      <c r="C251" s="2" t="s">
        <v>249</v>
      </c>
      <c r="D251" s="2" t="s">
        <v>273</v>
      </c>
      <c r="E251" s="2" t="s">
        <v>18</v>
      </c>
      <c r="F251" s="3">
        <v>44826</v>
      </c>
      <c r="G251" s="2" t="s">
        <v>83</v>
      </c>
      <c r="H251" s="2" t="s">
        <v>274</v>
      </c>
      <c r="I251" s="2">
        <v>5</v>
      </c>
      <c r="J251" s="2">
        <v>7.5</v>
      </c>
      <c r="K251" s="4">
        <v>0</v>
      </c>
      <c r="L251" s="4" t="s">
        <v>352</v>
      </c>
      <c r="M251" s="5">
        <v>73051</v>
      </c>
      <c r="N251" s="6">
        <v>1</v>
      </c>
      <c r="O251" s="7"/>
    </row>
    <row r="252" spans="1:15">
      <c r="A252" s="2">
        <v>251</v>
      </c>
      <c r="B252" s="2" t="s">
        <v>4036</v>
      </c>
      <c r="C252" s="2" t="s">
        <v>249</v>
      </c>
      <c r="D252" s="2" t="s">
        <v>275</v>
      </c>
      <c r="E252" s="2" t="s">
        <v>18</v>
      </c>
      <c r="F252" s="3">
        <v>44830</v>
      </c>
      <c r="G252" s="2" t="s">
        <v>83</v>
      </c>
      <c r="H252" s="2" t="s">
        <v>274</v>
      </c>
      <c r="I252" s="2">
        <v>5</v>
      </c>
      <c r="J252" s="2">
        <v>7.5</v>
      </c>
      <c r="K252" s="4">
        <v>0</v>
      </c>
      <c r="L252" s="4" t="s">
        <v>352</v>
      </c>
      <c r="M252" s="5">
        <v>73051</v>
      </c>
      <c r="N252" s="6">
        <v>1</v>
      </c>
      <c r="O252" s="7"/>
    </row>
    <row r="253" spans="1:15">
      <c r="A253" s="2">
        <v>252</v>
      </c>
      <c r="B253" s="2" t="s">
        <v>4036</v>
      </c>
      <c r="C253" s="2" t="s">
        <v>249</v>
      </c>
      <c r="D253" s="2" t="s">
        <v>276</v>
      </c>
      <c r="E253" s="2" t="s">
        <v>18</v>
      </c>
      <c r="F253" s="3">
        <v>44832</v>
      </c>
      <c r="G253" s="2" t="s">
        <v>83</v>
      </c>
      <c r="H253" s="2" t="s">
        <v>271</v>
      </c>
      <c r="I253" s="2">
        <v>7.5</v>
      </c>
      <c r="J253" s="2">
        <v>11.25</v>
      </c>
      <c r="K253" s="4">
        <v>0</v>
      </c>
      <c r="L253" s="4" t="s">
        <v>352</v>
      </c>
      <c r="M253" s="5">
        <v>73051</v>
      </c>
      <c r="N253" s="6">
        <v>1</v>
      </c>
      <c r="O253" s="7"/>
    </row>
    <row r="254" spans="1:15">
      <c r="A254" s="2">
        <v>253</v>
      </c>
      <c r="B254" s="2" t="s">
        <v>4010</v>
      </c>
      <c r="C254" s="2" t="s">
        <v>16</v>
      </c>
      <c r="D254" s="2" t="s">
        <v>20</v>
      </c>
      <c r="E254" s="2" t="s">
        <v>18</v>
      </c>
      <c r="F254" s="3"/>
      <c r="G254" s="2" t="s">
        <v>83</v>
      </c>
      <c r="H254" s="2"/>
      <c r="I254" s="2"/>
      <c r="J254" s="2">
        <v>0</v>
      </c>
      <c r="K254" s="4">
        <v>1234.6666666666686</v>
      </c>
      <c r="L254" s="4" t="s">
        <v>23</v>
      </c>
      <c r="M254" s="5">
        <v>44865</v>
      </c>
      <c r="N254" s="6">
        <v>1</v>
      </c>
      <c r="O254" s="7"/>
    </row>
    <row r="255" spans="1:15">
      <c r="A255" s="2">
        <v>254</v>
      </c>
      <c r="B255" s="2" t="s">
        <v>4010</v>
      </c>
      <c r="C255" s="2" t="s">
        <v>16</v>
      </c>
      <c r="D255" s="2" t="s">
        <v>55</v>
      </c>
      <c r="E255" s="2" t="s">
        <v>18</v>
      </c>
      <c r="F255" s="3"/>
      <c r="G255" s="2" t="s">
        <v>83</v>
      </c>
      <c r="H255" s="2"/>
      <c r="I255" s="2"/>
      <c r="J255" s="2">
        <v>0</v>
      </c>
      <c r="K255" s="4">
        <v>282.74999999999989</v>
      </c>
      <c r="L255" s="4" t="s">
        <v>23</v>
      </c>
      <c r="M255" s="5">
        <v>44866</v>
      </c>
      <c r="N255" s="6">
        <v>1</v>
      </c>
      <c r="O255" s="7"/>
    </row>
    <row r="256" spans="1:15">
      <c r="A256" s="2">
        <v>255</v>
      </c>
      <c r="B256" s="2" t="s">
        <v>4010</v>
      </c>
      <c r="C256" s="2" t="s">
        <v>16</v>
      </c>
      <c r="D256" s="2" t="s">
        <v>56</v>
      </c>
      <c r="E256" s="2" t="s">
        <v>18</v>
      </c>
      <c r="F256" s="3"/>
      <c r="G256" s="2" t="s">
        <v>83</v>
      </c>
      <c r="H256" s="2"/>
      <c r="I256" s="2"/>
      <c r="J256" s="2">
        <v>0</v>
      </c>
      <c r="K256" s="4">
        <v>894.41666666666765</v>
      </c>
      <c r="L256" s="4" t="s">
        <v>23</v>
      </c>
      <c r="M256" s="5">
        <v>44881</v>
      </c>
      <c r="N256" s="6">
        <v>1</v>
      </c>
      <c r="O256" s="7"/>
    </row>
    <row r="257" spans="1:15">
      <c r="A257" s="2">
        <v>256</v>
      </c>
      <c r="B257" s="2" t="s">
        <v>4010</v>
      </c>
      <c r="C257" s="2" t="s">
        <v>16</v>
      </c>
      <c r="D257" s="2" t="s">
        <v>277</v>
      </c>
      <c r="E257" s="2" t="s">
        <v>18</v>
      </c>
      <c r="F257" s="3">
        <v>44897</v>
      </c>
      <c r="G257" s="2" t="s">
        <v>83</v>
      </c>
      <c r="H257" s="2"/>
      <c r="I257" s="2"/>
      <c r="J257" s="2">
        <v>0</v>
      </c>
      <c r="K257" s="4">
        <v>9.1666666666666661</v>
      </c>
      <c r="L257" s="4" t="s">
        <v>23</v>
      </c>
      <c r="M257" s="5">
        <v>44886</v>
      </c>
      <c r="N257" s="6">
        <v>1</v>
      </c>
      <c r="O257" s="7"/>
    </row>
    <row r="258" spans="1:15">
      <c r="A258" s="2">
        <v>257</v>
      </c>
      <c r="B258" s="2" t="s">
        <v>4010</v>
      </c>
      <c r="C258" s="2" t="s">
        <v>16</v>
      </c>
      <c r="D258" s="2" t="s">
        <v>278</v>
      </c>
      <c r="E258" s="2" t="s">
        <v>18</v>
      </c>
      <c r="F258" s="3">
        <v>44900</v>
      </c>
      <c r="G258" s="2" t="s">
        <v>83</v>
      </c>
      <c r="H258" s="2"/>
      <c r="I258" s="2"/>
      <c r="J258" s="2">
        <v>0</v>
      </c>
      <c r="K258" s="4">
        <v>7.7499999999999964</v>
      </c>
      <c r="L258" s="4" t="s">
        <v>23</v>
      </c>
      <c r="M258" s="5">
        <v>44896</v>
      </c>
      <c r="N258" s="6">
        <v>1</v>
      </c>
      <c r="O258" s="7"/>
    </row>
    <row r="259" spans="1:15">
      <c r="A259" s="2">
        <v>258</v>
      </c>
      <c r="B259" s="2" t="s">
        <v>4010</v>
      </c>
      <c r="C259" s="2" t="s">
        <v>16</v>
      </c>
      <c r="D259" s="2" t="s">
        <v>279</v>
      </c>
      <c r="E259" s="2" t="s">
        <v>18</v>
      </c>
      <c r="F259" s="3"/>
      <c r="G259" s="2" t="s">
        <v>83</v>
      </c>
      <c r="H259" s="2"/>
      <c r="I259" s="2"/>
      <c r="J259" s="2">
        <v>0</v>
      </c>
      <c r="K259" s="4">
        <v>2.5000000000000018</v>
      </c>
      <c r="L259" s="4" t="s">
        <v>23</v>
      </c>
      <c r="M259" s="5">
        <v>44901</v>
      </c>
      <c r="N259" s="6">
        <v>1</v>
      </c>
      <c r="O259" s="7"/>
    </row>
    <row r="260" spans="1:15">
      <c r="A260" s="2">
        <v>259</v>
      </c>
      <c r="B260" s="2" t="s">
        <v>4010</v>
      </c>
      <c r="C260" s="2" t="s">
        <v>16</v>
      </c>
      <c r="D260" s="2" t="s">
        <v>17</v>
      </c>
      <c r="E260" s="2" t="s">
        <v>18</v>
      </c>
      <c r="F260" s="3"/>
      <c r="G260" s="2" t="s">
        <v>83</v>
      </c>
      <c r="H260" s="2"/>
      <c r="I260" s="2"/>
      <c r="J260" s="2">
        <v>0</v>
      </c>
      <c r="K260" s="4">
        <v>697.83333333333314</v>
      </c>
      <c r="L260" s="4" t="s">
        <v>23</v>
      </c>
      <c r="M260" s="5">
        <v>44902</v>
      </c>
      <c r="N260" s="6">
        <v>1</v>
      </c>
      <c r="O260" s="7"/>
    </row>
    <row r="261" spans="1:15">
      <c r="A261" s="2">
        <v>260</v>
      </c>
      <c r="B261" s="2" t="s">
        <v>4010</v>
      </c>
      <c r="C261" s="2" t="s">
        <v>16</v>
      </c>
      <c r="D261" s="2" t="s">
        <v>280</v>
      </c>
      <c r="E261" s="2" t="s">
        <v>18</v>
      </c>
      <c r="F261" s="3"/>
      <c r="G261" s="2" t="s">
        <v>83</v>
      </c>
      <c r="H261" s="2"/>
      <c r="I261" s="2"/>
      <c r="J261" s="2">
        <v>0</v>
      </c>
      <c r="K261" s="4">
        <v>17.833333333333332</v>
      </c>
      <c r="L261" s="4" t="s">
        <v>23</v>
      </c>
      <c r="M261" s="5">
        <v>44949</v>
      </c>
      <c r="N261" s="6">
        <v>1</v>
      </c>
      <c r="O261" s="7"/>
    </row>
    <row r="262" spans="1:15">
      <c r="A262" s="2">
        <v>261</v>
      </c>
      <c r="B262" s="2" t="s">
        <v>4010</v>
      </c>
      <c r="C262" s="2" t="s">
        <v>16</v>
      </c>
      <c r="D262" s="2" t="s">
        <v>281</v>
      </c>
      <c r="E262" s="2" t="s">
        <v>18</v>
      </c>
      <c r="F262" s="3"/>
      <c r="G262" s="2" t="s">
        <v>83</v>
      </c>
      <c r="H262" s="2"/>
      <c r="I262" s="2"/>
      <c r="J262" s="2">
        <v>0</v>
      </c>
      <c r="K262" s="4">
        <v>120.91666666666659</v>
      </c>
      <c r="L262" s="4" t="s">
        <v>23</v>
      </c>
      <c r="M262" s="5">
        <v>44951</v>
      </c>
      <c r="N262" s="6">
        <v>1</v>
      </c>
      <c r="O262" s="7"/>
    </row>
    <row r="263" spans="1:15">
      <c r="A263" s="2">
        <v>262</v>
      </c>
      <c r="B263" s="2" t="s">
        <v>4010</v>
      </c>
      <c r="C263" s="2" t="s">
        <v>16</v>
      </c>
      <c r="D263" s="2" t="s">
        <v>282</v>
      </c>
      <c r="E263" s="2" t="s">
        <v>18</v>
      </c>
      <c r="F263" s="3">
        <v>44977</v>
      </c>
      <c r="G263" s="2" t="s">
        <v>83</v>
      </c>
      <c r="H263" s="2"/>
      <c r="I263" s="2">
        <v>16</v>
      </c>
      <c r="J263" s="2">
        <v>24</v>
      </c>
      <c r="K263" s="4">
        <v>21.083333333333336</v>
      </c>
      <c r="L263" s="4" t="s">
        <v>356</v>
      </c>
      <c r="M263" s="5">
        <v>44963</v>
      </c>
      <c r="N263" s="6">
        <v>1</v>
      </c>
      <c r="O263" s="7"/>
    </row>
    <row r="264" spans="1:15">
      <c r="A264" s="2">
        <v>263</v>
      </c>
      <c r="B264" s="2" t="s">
        <v>4010</v>
      </c>
      <c r="C264" s="2" t="s">
        <v>16</v>
      </c>
      <c r="D264" s="2" t="s">
        <v>283</v>
      </c>
      <c r="E264" s="2" t="s">
        <v>18</v>
      </c>
      <c r="F264" s="3">
        <v>44977</v>
      </c>
      <c r="G264" s="2" t="s">
        <v>83</v>
      </c>
      <c r="H264" s="2"/>
      <c r="I264" s="2">
        <v>16</v>
      </c>
      <c r="J264" s="2">
        <v>24</v>
      </c>
      <c r="K264" s="4">
        <v>8.75</v>
      </c>
      <c r="L264" s="4" t="s">
        <v>352</v>
      </c>
      <c r="M264" s="5">
        <v>44963</v>
      </c>
      <c r="N264" s="6">
        <v>1</v>
      </c>
      <c r="O264" s="7"/>
    </row>
    <row r="265" spans="1:15">
      <c r="A265" s="2">
        <v>264</v>
      </c>
      <c r="B265" s="2" t="s">
        <v>4010</v>
      </c>
      <c r="C265" s="2" t="s">
        <v>16</v>
      </c>
      <c r="D265" s="2" t="s">
        <v>284</v>
      </c>
      <c r="E265" s="2" t="s">
        <v>18</v>
      </c>
      <c r="F265" s="3"/>
      <c r="G265" s="2" t="s">
        <v>83</v>
      </c>
      <c r="H265" s="2"/>
      <c r="I265" s="2"/>
      <c r="J265" s="2">
        <v>0</v>
      </c>
      <c r="K265" s="4">
        <v>1.0833333333333339</v>
      </c>
      <c r="L265" s="4" t="s">
        <v>23</v>
      </c>
      <c r="M265" s="5">
        <v>44973</v>
      </c>
      <c r="N265" s="6">
        <v>1</v>
      </c>
      <c r="O265" s="7"/>
    </row>
    <row r="266" spans="1:15">
      <c r="A266" s="2">
        <v>265</v>
      </c>
      <c r="B266" s="2" t="s">
        <v>4010</v>
      </c>
      <c r="C266" s="2" t="s">
        <v>16</v>
      </c>
      <c r="D266" s="2" t="s">
        <v>285</v>
      </c>
      <c r="E266" s="2" t="s">
        <v>18</v>
      </c>
      <c r="F266" s="3"/>
      <c r="G266" s="2" t="s">
        <v>83</v>
      </c>
      <c r="H266" s="2"/>
      <c r="I266" s="2"/>
      <c r="J266" s="2">
        <v>0</v>
      </c>
      <c r="K266" s="4">
        <v>0.66666666666666785</v>
      </c>
      <c r="L266" s="4" t="s">
        <v>23</v>
      </c>
      <c r="M266" s="5">
        <v>44980</v>
      </c>
      <c r="N266" s="6">
        <v>1</v>
      </c>
      <c r="O266" s="7"/>
    </row>
    <row r="267" spans="1:15">
      <c r="A267" s="2">
        <v>266</v>
      </c>
      <c r="B267" s="2" t="s">
        <v>4010</v>
      </c>
      <c r="C267" s="2" t="s">
        <v>16</v>
      </c>
      <c r="D267" s="2" t="s">
        <v>286</v>
      </c>
      <c r="E267" s="2" t="s">
        <v>18</v>
      </c>
      <c r="F267" s="3"/>
      <c r="G267" s="2" t="s">
        <v>83</v>
      </c>
      <c r="H267" s="2"/>
      <c r="I267" s="2"/>
      <c r="J267" s="2">
        <v>0</v>
      </c>
      <c r="K267" s="4">
        <v>3.9999999999999991</v>
      </c>
      <c r="L267" s="4" t="s">
        <v>23</v>
      </c>
      <c r="M267" s="5">
        <v>45046</v>
      </c>
      <c r="N267" s="6">
        <v>1</v>
      </c>
      <c r="O267" s="7"/>
    </row>
    <row r="268" spans="1:15">
      <c r="A268" s="2">
        <v>267</v>
      </c>
      <c r="B268" s="2" t="s">
        <v>4010</v>
      </c>
      <c r="C268" s="2" t="s">
        <v>16</v>
      </c>
      <c r="D268" s="2" t="s">
        <v>287</v>
      </c>
      <c r="E268" s="2" t="s">
        <v>18</v>
      </c>
      <c r="F268" s="3"/>
      <c r="G268" s="2" t="s">
        <v>83</v>
      </c>
      <c r="H268" s="2"/>
      <c r="I268" s="2"/>
      <c r="J268" s="2">
        <v>0</v>
      </c>
      <c r="K268" s="4">
        <v>134.24999999999994</v>
      </c>
      <c r="L268" s="4" t="s">
        <v>23</v>
      </c>
      <c r="M268" s="5">
        <v>45050</v>
      </c>
      <c r="N268" s="6">
        <v>1</v>
      </c>
      <c r="O268" s="7"/>
    </row>
    <row r="269" spans="1:15">
      <c r="A269" s="2">
        <v>268</v>
      </c>
      <c r="B269" s="2" t="s">
        <v>4010</v>
      </c>
      <c r="C269" s="2" t="s">
        <v>16</v>
      </c>
      <c r="D269" s="2" t="s">
        <v>288</v>
      </c>
      <c r="E269" s="2" t="s">
        <v>18</v>
      </c>
      <c r="F269" s="3"/>
      <c r="G269" s="2" t="s">
        <v>83</v>
      </c>
      <c r="H269" s="2"/>
      <c r="I269" s="2"/>
      <c r="J269" s="2">
        <v>0</v>
      </c>
      <c r="K269" s="4">
        <v>77.750000000000028</v>
      </c>
      <c r="L269" s="4" t="s">
        <v>23</v>
      </c>
      <c r="M269" s="5">
        <v>45064</v>
      </c>
      <c r="N269" s="6">
        <v>1</v>
      </c>
      <c r="O269" s="7"/>
    </row>
    <row r="270" spans="1:15">
      <c r="A270" s="2">
        <v>269</v>
      </c>
      <c r="B270" s="2" t="s">
        <v>4010</v>
      </c>
      <c r="C270" s="2" t="s">
        <v>16</v>
      </c>
      <c r="D270" s="2" t="s">
        <v>289</v>
      </c>
      <c r="E270" s="2" t="s">
        <v>18</v>
      </c>
      <c r="F270" s="3"/>
      <c r="G270" s="2" t="s">
        <v>83</v>
      </c>
      <c r="H270" s="2"/>
      <c r="I270" s="2"/>
      <c r="J270" s="2">
        <v>0</v>
      </c>
      <c r="K270" s="4">
        <v>15.000000000000004</v>
      </c>
      <c r="L270" s="4" t="s">
        <v>23</v>
      </c>
      <c r="M270" s="5">
        <v>45136</v>
      </c>
      <c r="N270" s="6">
        <v>1</v>
      </c>
      <c r="O270" s="7"/>
    </row>
    <row r="271" spans="1:15">
      <c r="A271" s="2">
        <v>270</v>
      </c>
      <c r="B271" s="2" t="s">
        <v>4010</v>
      </c>
      <c r="C271" s="2" t="s">
        <v>16</v>
      </c>
      <c r="D271" s="2" t="s">
        <v>57</v>
      </c>
      <c r="E271" s="2" t="s">
        <v>18</v>
      </c>
      <c r="F271" s="16"/>
      <c r="G271" s="2" t="s">
        <v>83</v>
      </c>
      <c r="H271" s="2"/>
      <c r="I271" s="2"/>
      <c r="J271" s="2">
        <v>0</v>
      </c>
      <c r="K271" s="4">
        <v>494.58333333333314</v>
      </c>
      <c r="L271" s="4" t="s">
        <v>23</v>
      </c>
      <c r="M271" s="5">
        <v>45140</v>
      </c>
      <c r="N271" s="6">
        <v>1</v>
      </c>
      <c r="O271" s="7"/>
    </row>
    <row r="272" spans="1:15">
      <c r="A272" s="2">
        <v>271</v>
      </c>
      <c r="B272" s="2" t="s">
        <v>4010</v>
      </c>
      <c r="C272" s="2" t="s">
        <v>16</v>
      </c>
      <c r="D272" s="2" t="s">
        <v>290</v>
      </c>
      <c r="E272" s="2" t="s">
        <v>18</v>
      </c>
      <c r="F272" s="16"/>
      <c r="G272" s="2" t="s">
        <v>83</v>
      </c>
      <c r="H272" s="2"/>
      <c r="I272" s="2"/>
      <c r="J272" s="2">
        <v>0</v>
      </c>
      <c r="K272" s="4">
        <v>12.000000000000005</v>
      </c>
      <c r="L272" s="4" t="s">
        <v>23</v>
      </c>
      <c r="M272" s="5">
        <v>45182</v>
      </c>
      <c r="N272" s="6">
        <v>1</v>
      </c>
      <c r="O272" s="7"/>
    </row>
    <row r="273" spans="1:15">
      <c r="A273" s="2">
        <v>272</v>
      </c>
      <c r="B273" s="2" t="s">
        <v>4010</v>
      </c>
      <c r="C273" s="2" t="s">
        <v>16</v>
      </c>
      <c r="D273" s="2" t="s">
        <v>291</v>
      </c>
      <c r="E273" s="2" t="s">
        <v>18</v>
      </c>
      <c r="F273" s="2"/>
      <c r="G273" s="2" t="s">
        <v>83</v>
      </c>
      <c r="H273" s="2"/>
      <c r="I273" s="2"/>
      <c r="J273" s="2">
        <v>0</v>
      </c>
      <c r="K273" s="4">
        <v>171.58333333333348</v>
      </c>
      <c r="L273" s="4" t="s">
        <v>23</v>
      </c>
      <c r="M273" s="5">
        <v>45238</v>
      </c>
      <c r="N273" s="6">
        <v>1</v>
      </c>
      <c r="O273" s="7"/>
    </row>
    <row r="274" spans="1:15">
      <c r="A274" s="2">
        <v>273</v>
      </c>
      <c r="B274" s="2" t="s">
        <v>4010</v>
      </c>
      <c r="C274" s="2" t="s">
        <v>16</v>
      </c>
      <c r="D274" s="2" t="s">
        <v>292</v>
      </c>
      <c r="E274" s="2" t="s">
        <v>18</v>
      </c>
      <c r="F274" s="2"/>
      <c r="G274" s="2" t="s">
        <v>83</v>
      </c>
      <c r="H274" s="2"/>
      <c r="I274" s="2">
        <v>30</v>
      </c>
      <c r="J274" s="2">
        <v>45</v>
      </c>
      <c r="K274" s="4">
        <v>4.9999999999999964</v>
      </c>
      <c r="L274" s="4" t="s">
        <v>352</v>
      </c>
      <c r="M274" s="5">
        <v>45258</v>
      </c>
      <c r="N274" s="6">
        <v>1</v>
      </c>
      <c r="O274" s="7"/>
    </row>
    <row r="275" spans="1:15">
      <c r="A275" s="2">
        <v>274</v>
      </c>
      <c r="B275" s="2" t="s">
        <v>4010</v>
      </c>
      <c r="C275" s="2" t="s">
        <v>16</v>
      </c>
      <c r="D275" s="2" t="s">
        <v>293</v>
      </c>
      <c r="E275" s="2" t="s">
        <v>18</v>
      </c>
      <c r="F275" s="3"/>
      <c r="G275" s="2" t="s">
        <v>83</v>
      </c>
      <c r="H275" s="2"/>
      <c r="I275" s="2">
        <v>6</v>
      </c>
      <c r="J275" s="2">
        <v>9</v>
      </c>
      <c r="K275" s="4">
        <v>2.5000000000000004</v>
      </c>
      <c r="L275" s="4" t="s">
        <v>352</v>
      </c>
      <c r="M275" s="5">
        <v>45323</v>
      </c>
      <c r="N275" s="6">
        <v>1</v>
      </c>
      <c r="O275" s="7"/>
    </row>
    <row r="276" spans="1:15">
      <c r="A276" s="2">
        <v>275</v>
      </c>
      <c r="B276" s="2" t="s">
        <v>4010</v>
      </c>
      <c r="C276" s="2" t="s">
        <v>16</v>
      </c>
      <c r="D276" s="2" t="s">
        <v>409</v>
      </c>
      <c r="E276" s="2" t="s">
        <v>18</v>
      </c>
      <c r="F276" s="3"/>
      <c r="G276" s="2" t="s">
        <v>83</v>
      </c>
      <c r="H276" s="2"/>
      <c r="I276" s="2">
        <v>14</v>
      </c>
      <c r="J276" s="2">
        <v>21</v>
      </c>
      <c r="K276" s="4">
        <v>21.000000000000004</v>
      </c>
      <c r="L276" s="4" t="s">
        <v>356</v>
      </c>
      <c r="M276" s="5">
        <v>45323</v>
      </c>
      <c r="N276" s="6">
        <v>1</v>
      </c>
      <c r="O276" s="7"/>
    </row>
    <row r="277" spans="1:15">
      <c r="A277" s="2">
        <v>276</v>
      </c>
      <c r="B277" s="2" t="s">
        <v>4010</v>
      </c>
      <c r="C277" s="2" t="s">
        <v>16</v>
      </c>
      <c r="D277" s="2" t="s">
        <v>410</v>
      </c>
      <c r="E277" s="2" t="s">
        <v>18</v>
      </c>
      <c r="F277" s="3"/>
      <c r="G277" s="2" t="s">
        <v>83</v>
      </c>
      <c r="H277" s="2"/>
      <c r="I277" s="2">
        <v>10</v>
      </c>
      <c r="J277" s="2">
        <v>15</v>
      </c>
      <c r="K277" s="4">
        <v>5.25</v>
      </c>
      <c r="L277" s="4" t="s">
        <v>352</v>
      </c>
      <c r="M277" s="5">
        <v>45324</v>
      </c>
      <c r="N277" s="6">
        <v>1</v>
      </c>
      <c r="O277" s="7"/>
    </row>
    <row r="278" spans="1:15">
      <c r="A278" s="2">
        <v>277</v>
      </c>
      <c r="B278" s="2" t="s">
        <v>4010</v>
      </c>
      <c r="C278" s="2" t="s">
        <v>16</v>
      </c>
      <c r="D278" s="2" t="s">
        <v>294</v>
      </c>
      <c r="E278" s="2" t="s">
        <v>18</v>
      </c>
      <c r="F278" s="3"/>
      <c r="G278" s="2" t="s">
        <v>83</v>
      </c>
      <c r="H278" s="2"/>
      <c r="I278" s="2"/>
      <c r="J278" s="2">
        <v>0</v>
      </c>
      <c r="K278" s="4">
        <v>0.49999999999999956</v>
      </c>
      <c r="L278" s="4" t="s">
        <v>23</v>
      </c>
      <c r="M278" s="5">
        <v>45329</v>
      </c>
      <c r="N278" s="6">
        <v>1</v>
      </c>
      <c r="O278" s="7"/>
    </row>
    <row r="279" spans="1:15">
      <c r="A279" s="2">
        <v>278</v>
      </c>
      <c r="B279" s="2" t="s">
        <v>4010</v>
      </c>
      <c r="C279" s="2" t="s">
        <v>16</v>
      </c>
      <c r="D279" s="2" t="s">
        <v>58</v>
      </c>
      <c r="E279" s="2" t="s">
        <v>18</v>
      </c>
      <c r="F279" s="3"/>
      <c r="G279" s="2" t="s">
        <v>83</v>
      </c>
      <c r="H279" s="2"/>
      <c r="I279" s="2">
        <v>3</v>
      </c>
      <c r="J279" s="2">
        <v>4.5</v>
      </c>
      <c r="K279" s="4">
        <v>3.916666666666667</v>
      </c>
      <c r="L279" s="4" t="s">
        <v>356</v>
      </c>
      <c r="M279" s="5">
        <v>45338</v>
      </c>
      <c r="N279" s="6">
        <v>1</v>
      </c>
      <c r="O279" s="7"/>
    </row>
    <row r="280" spans="1:15">
      <c r="A280" s="2">
        <v>279</v>
      </c>
      <c r="B280" s="2" t="s">
        <v>4010</v>
      </c>
      <c r="C280" s="2" t="s">
        <v>16</v>
      </c>
      <c r="D280" s="2" t="s">
        <v>411</v>
      </c>
      <c r="E280" s="2" t="s">
        <v>18</v>
      </c>
      <c r="F280" s="3"/>
      <c r="G280" s="2" t="s">
        <v>83</v>
      </c>
      <c r="H280" s="2"/>
      <c r="I280" s="2">
        <v>6</v>
      </c>
      <c r="J280" s="2">
        <v>9</v>
      </c>
      <c r="K280" s="4">
        <v>2.2500000000000013</v>
      </c>
      <c r="L280" s="4" t="s">
        <v>352</v>
      </c>
      <c r="M280" s="5">
        <v>45340</v>
      </c>
      <c r="N280" s="6">
        <v>1</v>
      </c>
      <c r="O280" s="7"/>
    </row>
    <row r="281" spans="1:15">
      <c r="A281" s="2">
        <v>280</v>
      </c>
      <c r="B281" s="2" t="s">
        <v>4010</v>
      </c>
      <c r="C281" s="2" t="s">
        <v>16</v>
      </c>
      <c r="D281" s="2" t="s">
        <v>295</v>
      </c>
      <c r="E281" s="2" t="s">
        <v>18</v>
      </c>
      <c r="F281" s="2"/>
      <c r="G281" s="2" t="s">
        <v>83</v>
      </c>
      <c r="H281" s="2"/>
      <c r="I281" s="2">
        <v>10</v>
      </c>
      <c r="J281" s="2">
        <v>15</v>
      </c>
      <c r="K281" s="4">
        <v>0.24999999999999911</v>
      </c>
      <c r="L281" s="4" t="s">
        <v>352</v>
      </c>
      <c r="M281" s="5">
        <v>45341</v>
      </c>
      <c r="N281" s="6">
        <v>1</v>
      </c>
      <c r="O281" s="7"/>
    </row>
    <row r="282" spans="1:15">
      <c r="A282" s="2">
        <v>281</v>
      </c>
      <c r="B282" s="2" t="s">
        <v>4010</v>
      </c>
      <c r="C282" s="2" t="s">
        <v>16</v>
      </c>
      <c r="D282" s="2" t="s">
        <v>296</v>
      </c>
      <c r="E282" s="2" t="s">
        <v>18</v>
      </c>
      <c r="F282" s="3"/>
      <c r="G282" s="2" t="s">
        <v>83</v>
      </c>
      <c r="H282" s="2"/>
      <c r="I282" s="2"/>
      <c r="J282" s="2">
        <v>0</v>
      </c>
      <c r="K282" s="4">
        <v>1.2499999999999982</v>
      </c>
      <c r="L282" s="4" t="s">
        <v>23</v>
      </c>
      <c r="M282" s="5">
        <v>45346</v>
      </c>
      <c r="N282" s="6">
        <v>1</v>
      </c>
      <c r="O282" s="7"/>
    </row>
    <row r="283" spans="1:15">
      <c r="A283" s="2">
        <v>282</v>
      </c>
      <c r="B283" s="2" t="s">
        <v>4010</v>
      </c>
      <c r="C283" s="2" t="s">
        <v>16</v>
      </c>
      <c r="D283" s="2" t="s">
        <v>297</v>
      </c>
      <c r="E283" s="2" t="s">
        <v>18</v>
      </c>
      <c r="F283" s="3"/>
      <c r="G283" s="2" t="s">
        <v>83</v>
      </c>
      <c r="H283" s="2"/>
      <c r="I283" s="2"/>
      <c r="J283" s="2">
        <v>0</v>
      </c>
      <c r="K283" s="4">
        <v>1.5</v>
      </c>
      <c r="L283" s="4" t="s">
        <v>23</v>
      </c>
      <c r="M283" s="5">
        <v>45377</v>
      </c>
      <c r="N283" s="6">
        <v>1</v>
      </c>
      <c r="O283" s="7"/>
    </row>
    <row r="284" spans="1:15">
      <c r="A284" s="2">
        <v>283</v>
      </c>
      <c r="B284" s="2" t="s">
        <v>4010</v>
      </c>
      <c r="C284" s="2" t="s">
        <v>16</v>
      </c>
      <c r="D284" s="2" t="s">
        <v>298</v>
      </c>
      <c r="E284" s="2" t="s">
        <v>18</v>
      </c>
      <c r="F284" s="3"/>
      <c r="G284" s="2" t="s">
        <v>83</v>
      </c>
      <c r="H284" s="2"/>
      <c r="I284" s="2"/>
      <c r="J284" s="2">
        <v>0</v>
      </c>
      <c r="K284" s="4">
        <v>27.249999999999986</v>
      </c>
      <c r="L284" s="4" t="s">
        <v>23</v>
      </c>
      <c r="M284" s="5">
        <v>45431</v>
      </c>
      <c r="N284" s="6">
        <v>1</v>
      </c>
      <c r="O284" s="7"/>
    </row>
    <row r="285" spans="1:15">
      <c r="A285" s="2">
        <v>284</v>
      </c>
      <c r="B285" s="2" t="s">
        <v>4010</v>
      </c>
      <c r="C285" s="2" t="s">
        <v>16</v>
      </c>
      <c r="D285" s="2" t="s">
        <v>59</v>
      </c>
      <c r="E285" s="2" t="s">
        <v>18</v>
      </c>
      <c r="F285" s="2"/>
      <c r="G285" s="2" t="s">
        <v>83</v>
      </c>
      <c r="H285" s="2"/>
      <c r="I285" s="2"/>
      <c r="J285" s="2">
        <v>0</v>
      </c>
      <c r="K285" s="4">
        <v>3.5833333333333313</v>
      </c>
      <c r="L285" s="4" t="s">
        <v>23</v>
      </c>
      <c r="M285" s="5">
        <v>45467</v>
      </c>
      <c r="N285" s="6">
        <v>1</v>
      </c>
      <c r="O285" s="7"/>
    </row>
    <row r="286" spans="1:15">
      <c r="A286" s="2">
        <v>285</v>
      </c>
      <c r="B286" s="2" t="s">
        <v>4010</v>
      </c>
      <c r="C286" s="2" t="s">
        <v>16</v>
      </c>
      <c r="D286" s="2" t="s">
        <v>348</v>
      </c>
      <c r="E286" s="2" t="s">
        <v>18</v>
      </c>
      <c r="F286" s="3"/>
      <c r="G286" s="2" t="s">
        <v>83</v>
      </c>
      <c r="H286" s="2"/>
      <c r="I286" s="2"/>
      <c r="J286" s="2">
        <v>0</v>
      </c>
      <c r="K286" s="4">
        <v>80.250000000000028</v>
      </c>
      <c r="L286" s="4" t="s">
        <v>23</v>
      </c>
      <c r="M286" s="5">
        <v>45468</v>
      </c>
      <c r="N286" s="6">
        <v>1</v>
      </c>
      <c r="O286" s="7"/>
    </row>
    <row r="287" spans="1:15">
      <c r="A287" s="2">
        <v>286</v>
      </c>
      <c r="B287" s="2" t="s">
        <v>4010</v>
      </c>
      <c r="C287" s="2" t="s">
        <v>16</v>
      </c>
      <c r="D287" s="2" t="s">
        <v>4037</v>
      </c>
      <c r="E287" s="2" t="s">
        <v>18</v>
      </c>
      <c r="F287" s="2"/>
      <c r="G287" s="2" t="s">
        <v>83</v>
      </c>
      <c r="H287" s="2"/>
      <c r="I287" s="2"/>
      <c r="J287" s="2">
        <v>0</v>
      </c>
      <c r="K287" s="4">
        <v>42.000000000000021</v>
      </c>
      <c r="L287" s="4" t="s">
        <v>23</v>
      </c>
      <c r="M287" s="5">
        <v>45630</v>
      </c>
      <c r="N287" s="6">
        <v>1</v>
      </c>
      <c r="O287" s="7"/>
    </row>
    <row r="288" spans="1:15">
      <c r="A288" s="2">
        <v>287</v>
      </c>
      <c r="B288" s="2" t="s">
        <v>4010</v>
      </c>
      <c r="C288" s="2" t="s">
        <v>16</v>
      </c>
      <c r="D288" s="2" t="s">
        <v>4038</v>
      </c>
      <c r="E288" s="2" t="s">
        <v>18</v>
      </c>
      <c r="F288" s="3"/>
      <c r="G288" s="2" t="s">
        <v>83</v>
      </c>
      <c r="H288" s="2"/>
      <c r="I288" s="2"/>
      <c r="J288" s="2">
        <v>0</v>
      </c>
      <c r="K288" s="4">
        <v>167.50000000000003</v>
      </c>
      <c r="L288" s="4" t="s">
        <v>23</v>
      </c>
      <c r="M288" s="5">
        <v>45755</v>
      </c>
      <c r="N288" s="6">
        <v>1</v>
      </c>
      <c r="O288" s="7"/>
    </row>
    <row r="289" spans="1:15">
      <c r="A289" s="2">
        <v>288</v>
      </c>
      <c r="B289" s="2" t="s">
        <v>4010</v>
      </c>
      <c r="C289" s="2" t="s">
        <v>16</v>
      </c>
      <c r="D289" s="2" t="s">
        <v>4039</v>
      </c>
      <c r="E289" s="2" t="s">
        <v>18</v>
      </c>
      <c r="F289" s="3">
        <v>45930</v>
      </c>
      <c r="G289" s="2" t="s">
        <v>83</v>
      </c>
      <c r="H289" s="2"/>
      <c r="I289" s="2">
        <v>30</v>
      </c>
      <c r="J289" s="2">
        <v>45</v>
      </c>
      <c r="K289" s="4">
        <v>7.4999999999999973</v>
      </c>
      <c r="L289" s="4" t="s">
        <v>352</v>
      </c>
      <c r="M289" s="5">
        <v>45800</v>
      </c>
      <c r="N289" s="6">
        <v>1</v>
      </c>
      <c r="O289" s="7"/>
    </row>
    <row r="290" spans="1:15">
      <c r="A290" s="2">
        <v>289</v>
      </c>
      <c r="B290" s="2" t="s">
        <v>4010</v>
      </c>
      <c r="C290" s="2" t="s">
        <v>16</v>
      </c>
      <c r="D290" s="2" t="s">
        <v>349</v>
      </c>
      <c r="E290" s="2" t="s">
        <v>18</v>
      </c>
      <c r="F290" s="3"/>
      <c r="G290" s="2" t="s">
        <v>83</v>
      </c>
      <c r="H290" s="2"/>
      <c r="I290" s="2"/>
      <c r="J290" s="2">
        <v>0</v>
      </c>
      <c r="K290" s="4">
        <v>0</v>
      </c>
      <c r="L290" s="4" t="s">
        <v>23</v>
      </c>
      <c r="M290" s="5">
        <v>73051</v>
      </c>
      <c r="N290" s="6">
        <v>1</v>
      </c>
      <c r="O290" s="7"/>
    </row>
    <row r="291" spans="1:15">
      <c r="A291" s="2">
        <v>290</v>
      </c>
      <c r="B291" s="2" t="s">
        <v>4010</v>
      </c>
      <c r="C291" s="2" t="s">
        <v>16</v>
      </c>
      <c r="D291" s="2" t="s">
        <v>60</v>
      </c>
      <c r="E291" s="2" t="s">
        <v>18</v>
      </c>
      <c r="F291" s="3"/>
      <c r="G291" s="2" t="s">
        <v>83</v>
      </c>
      <c r="H291" s="2"/>
      <c r="I291" s="2"/>
      <c r="J291" s="2">
        <v>0</v>
      </c>
      <c r="K291" s="4">
        <v>0</v>
      </c>
      <c r="L291" s="4" t="s">
        <v>23</v>
      </c>
      <c r="M291" s="5">
        <v>73051</v>
      </c>
      <c r="N291" s="6">
        <v>1</v>
      </c>
      <c r="O291" s="7"/>
    </row>
    <row r="292" spans="1:15">
      <c r="A292" s="2">
        <v>291</v>
      </c>
      <c r="B292" s="2" t="s">
        <v>4010</v>
      </c>
      <c r="C292" s="2" t="s">
        <v>16</v>
      </c>
      <c r="D292" s="2" t="s">
        <v>412</v>
      </c>
      <c r="E292" s="2" t="s">
        <v>18</v>
      </c>
      <c r="F292" s="3"/>
      <c r="G292" s="2" t="s">
        <v>83</v>
      </c>
      <c r="H292" s="2"/>
      <c r="I292" s="2">
        <v>6</v>
      </c>
      <c r="J292" s="2">
        <v>9</v>
      </c>
      <c r="K292" s="4">
        <v>0</v>
      </c>
      <c r="L292" s="4" t="s">
        <v>352</v>
      </c>
      <c r="M292" s="5">
        <v>73051</v>
      </c>
      <c r="N292" s="6">
        <v>1</v>
      </c>
      <c r="O292" s="7"/>
    </row>
    <row r="293" spans="1:15">
      <c r="A293" s="2">
        <v>292</v>
      </c>
      <c r="B293" s="2" t="s">
        <v>4010</v>
      </c>
      <c r="C293" s="2" t="s">
        <v>16</v>
      </c>
      <c r="D293" s="2" t="s">
        <v>299</v>
      </c>
      <c r="E293" s="2" t="s">
        <v>18</v>
      </c>
      <c r="F293" s="3"/>
      <c r="G293" s="2" t="s">
        <v>83</v>
      </c>
      <c r="H293" s="2"/>
      <c r="I293" s="2"/>
      <c r="J293" s="2">
        <v>0</v>
      </c>
      <c r="K293" s="4">
        <v>0</v>
      </c>
      <c r="L293" s="4" t="s">
        <v>23</v>
      </c>
      <c r="M293" s="5">
        <v>73051</v>
      </c>
      <c r="N293" s="6">
        <v>1</v>
      </c>
      <c r="O293" s="7"/>
    </row>
    <row r="294" spans="1:15">
      <c r="A294" s="2">
        <v>293</v>
      </c>
      <c r="B294" s="2" t="s">
        <v>4010</v>
      </c>
      <c r="C294" s="2" t="s">
        <v>16</v>
      </c>
      <c r="D294" s="2" t="s">
        <v>413</v>
      </c>
      <c r="E294" s="2" t="s">
        <v>18</v>
      </c>
      <c r="F294" s="3"/>
      <c r="G294" s="2" t="s">
        <v>83</v>
      </c>
      <c r="H294" s="2"/>
      <c r="I294" s="2"/>
      <c r="J294" s="2">
        <v>0</v>
      </c>
      <c r="K294" s="4">
        <v>0</v>
      </c>
      <c r="L294" s="4" t="s">
        <v>23</v>
      </c>
      <c r="M294" s="5">
        <v>73051</v>
      </c>
      <c r="N294" s="6">
        <v>1</v>
      </c>
      <c r="O294" s="7"/>
    </row>
    <row r="295" spans="1:15">
      <c r="A295" s="2">
        <v>294</v>
      </c>
      <c r="B295" s="2" t="s">
        <v>4027</v>
      </c>
      <c r="C295" s="2" t="s">
        <v>300</v>
      </c>
      <c r="D295" s="2" t="s">
        <v>301</v>
      </c>
      <c r="E295" s="2" t="s">
        <v>63</v>
      </c>
      <c r="F295" s="3">
        <v>44470</v>
      </c>
      <c r="G295" s="2" t="s">
        <v>83</v>
      </c>
      <c r="H295" s="2"/>
      <c r="I295" s="2"/>
      <c r="J295" s="2"/>
      <c r="K295" s="4">
        <v>6.1666666666666687</v>
      </c>
      <c r="L295" s="4" t="s">
        <v>23</v>
      </c>
      <c r="M295" s="5">
        <v>44470</v>
      </c>
      <c r="N295" s="6">
        <v>1</v>
      </c>
      <c r="O295" s="7"/>
    </row>
    <row r="296" spans="1:15">
      <c r="A296" s="2">
        <v>295</v>
      </c>
      <c r="B296" s="2" t="s">
        <v>4027</v>
      </c>
      <c r="C296" s="2" t="s">
        <v>72</v>
      </c>
      <c r="D296" s="2" t="s">
        <v>302</v>
      </c>
      <c r="E296" s="2" t="s">
        <v>68</v>
      </c>
      <c r="F296" s="3">
        <v>44484</v>
      </c>
      <c r="G296" s="2" t="s">
        <v>83</v>
      </c>
      <c r="H296" s="2"/>
      <c r="I296" s="2"/>
      <c r="J296" s="2"/>
      <c r="K296" s="4">
        <v>0.49999999999999956</v>
      </c>
      <c r="L296" s="4" t="s">
        <v>23</v>
      </c>
      <c r="M296" s="5">
        <v>44470</v>
      </c>
      <c r="N296" s="6">
        <v>1</v>
      </c>
      <c r="O296" s="7"/>
    </row>
    <row r="297" spans="1:15">
      <c r="A297" s="2">
        <v>296</v>
      </c>
      <c r="B297" s="2" t="s">
        <v>4027</v>
      </c>
      <c r="C297" s="2" t="s">
        <v>300</v>
      </c>
      <c r="D297" s="2" t="s">
        <v>303</v>
      </c>
      <c r="E297" s="2" t="s">
        <v>68</v>
      </c>
      <c r="F297" s="3">
        <v>44484</v>
      </c>
      <c r="G297" s="2" t="s">
        <v>83</v>
      </c>
      <c r="H297" s="2"/>
      <c r="I297" s="2"/>
      <c r="J297" s="2"/>
      <c r="K297" s="4">
        <v>0.66666666666666696</v>
      </c>
      <c r="L297" s="4" t="s">
        <v>23</v>
      </c>
      <c r="M297" s="5">
        <v>44471</v>
      </c>
      <c r="N297" s="6">
        <v>1</v>
      </c>
      <c r="O297" s="7"/>
    </row>
    <row r="298" spans="1:15">
      <c r="A298" s="2">
        <v>297</v>
      </c>
      <c r="B298" s="2" t="s">
        <v>4027</v>
      </c>
      <c r="C298" s="2" t="s">
        <v>61</v>
      </c>
      <c r="D298" s="2" t="s">
        <v>304</v>
      </c>
      <c r="E298" s="2" t="s">
        <v>63</v>
      </c>
      <c r="F298" s="3"/>
      <c r="G298" s="2" t="s">
        <v>83</v>
      </c>
      <c r="H298" s="2"/>
      <c r="I298" s="2"/>
      <c r="J298" s="2"/>
      <c r="K298" s="4">
        <v>1.3333333333333353</v>
      </c>
      <c r="L298" s="4" t="s">
        <v>23</v>
      </c>
      <c r="M298" s="5">
        <v>44471</v>
      </c>
      <c r="N298" s="6">
        <v>1</v>
      </c>
      <c r="O298" s="7"/>
    </row>
    <row r="299" spans="1:15">
      <c r="A299" s="2">
        <v>298</v>
      </c>
      <c r="B299" s="2" t="s">
        <v>4027</v>
      </c>
      <c r="C299" s="2" t="s">
        <v>61</v>
      </c>
      <c r="D299" s="2" t="s">
        <v>305</v>
      </c>
      <c r="E299" s="2" t="s">
        <v>63</v>
      </c>
      <c r="F299" s="3"/>
      <c r="G299" s="2" t="s">
        <v>83</v>
      </c>
      <c r="H299" s="2"/>
      <c r="I299" s="2"/>
      <c r="J299" s="2"/>
      <c r="K299" s="4">
        <v>3.0833333333333317</v>
      </c>
      <c r="L299" s="4" t="s">
        <v>23</v>
      </c>
      <c r="M299" s="5">
        <v>44485</v>
      </c>
      <c r="N299" s="6">
        <v>1</v>
      </c>
      <c r="O299" s="7"/>
    </row>
    <row r="300" spans="1:15">
      <c r="A300" s="2">
        <v>299</v>
      </c>
      <c r="B300" s="2" t="s">
        <v>4027</v>
      </c>
      <c r="C300" s="2" t="s">
        <v>306</v>
      </c>
      <c r="D300" s="2" t="s">
        <v>62</v>
      </c>
      <c r="E300" s="2" t="s">
        <v>68</v>
      </c>
      <c r="F300" s="3"/>
      <c r="G300" s="2" t="s">
        <v>83</v>
      </c>
      <c r="H300" s="2"/>
      <c r="I300" s="2"/>
      <c r="J300" s="2"/>
      <c r="K300" s="4">
        <v>11.166666666666661</v>
      </c>
      <c r="L300" s="4" t="s">
        <v>23</v>
      </c>
      <c r="M300" s="5">
        <v>44494</v>
      </c>
      <c r="N300" s="6">
        <v>1</v>
      </c>
      <c r="O300" s="7"/>
    </row>
    <row r="301" spans="1:15">
      <c r="A301" s="2">
        <v>300</v>
      </c>
      <c r="B301" s="2" t="s">
        <v>4027</v>
      </c>
      <c r="C301" s="2" t="s">
        <v>61</v>
      </c>
      <c r="D301" s="2" t="s">
        <v>307</v>
      </c>
      <c r="E301" s="2" t="s">
        <v>63</v>
      </c>
      <c r="F301" s="3"/>
      <c r="G301" s="2" t="s">
        <v>83</v>
      </c>
      <c r="H301" s="2"/>
      <c r="I301" s="2"/>
      <c r="J301" s="2"/>
      <c r="K301" s="4">
        <v>2.7500000000000062</v>
      </c>
      <c r="L301" s="4" t="s">
        <v>23</v>
      </c>
      <c r="M301" s="5">
        <v>44502</v>
      </c>
      <c r="N301" s="6">
        <v>1</v>
      </c>
      <c r="O301" s="7"/>
    </row>
    <row r="302" spans="1:15">
      <c r="A302" s="2">
        <v>301</v>
      </c>
      <c r="B302" s="2" t="s">
        <v>4027</v>
      </c>
      <c r="C302" s="2" t="s">
        <v>61</v>
      </c>
      <c r="D302" s="2" t="s">
        <v>308</v>
      </c>
      <c r="E302" s="2" t="s">
        <v>63</v>
      </c>
      <c r="F302" s="3"/>
      <c r="G302" s="2" t="s">
        <v>83</v>
      </c>
      <c r="H302" s="2"/>
      <c r="I302" s="2"/>
      <c r="J302" s="2">
        <v>0</v>
      </c>
      <c r="K302" s="4">
        <v>1.5</v>
      </c>
      <c r="L302" s="4" t="s">
        <v>23</v>
      </c>
      <c r="M302" s="5">
        <v>44512</v>
      </c>
      <c r="N302" s="6">
        <v>1</v>
      </c>
      <c r="O302" s="7"/>
    </row>
    <row r="303" spans="1:15">
      <c r="A303" s="2">
        <v>302</v>
      </c>
      <c r="B303" s="2" t="s">
        <v>4027</v>
      </c>
      <c r="C303" s="2" t="s">
        <v>61</v>
      </c>
      <c r="D303" s="2" t="s">
        <v>309</v>
      </c>
      <c r="E303" s="2" t="s">
        <v>63</v>
      </c>
      <c r="F303" s="3"/>
      <c r="G303" s="2" t="s">
        <v>83</v>
      </c>
      <c r="H303" s="2"/>
      <c r="I303" s="2"/>
      <c r="J303" s="2">
        <v>0</v>
      </c>
      <c r="K303" s="4">
        <v>0.33333333333333215</v>
      </c>
      <c r="L303" s="4" t="s">
        <v>23</v>
      </c>
      <c r="M303" s="5">
        <v>44671</v>
      </c>
      <c r="N303" s="6">
        <v>1</v>
      </c>
      <c r="O303" s="7"/>
    </row>
    <row r="304" spans="1:15">
      <c r="A304" s="2">
        <v>303</v>
      </c>
      <c r="B304" s="2" t="s">
        <v>4027</v>
      </c>
      <c r="C304" s="2" t="s">
        <v>61</v>
      </c>
      <c r="D304" s="2" t="s">
        <v>310</v>
      </c>
      <c r="E304" s="2" t="s">
        <v>63</v>
      </c>
      <c r="F304" s="3">
        <v>45351</v>
      </c>
      <c r="G304" s="2" t="s">
        <v>83</v>
      </c>
      <c r="H304" s="2" t="s">
        <v>311</v>
      </c>
      <c r="I304" s="2"/>
      <c r="J304" s="2">
        <v>0</v>
      </c>
      <c r="K304" s="4">
        <v>2.5000000000000004</v>
      </c>
      <c r="L304" s="4" t="s">
        <v>23</v>
      </c>
      <c r="M304" s="5">
        <v>45203</v>
      </c>
      <c r="N304" s="6">
        <v>1</v>
      </c>
      <c r="O304" s="7"/>
    </row>
    <row r="305" spans="1:15">
      <c r="A305" s="2">
        <v>304</v>
      </c>
      <c r="B305" s="2" t="s">
        <v>4027</v>
      </c>
      <c r="C305" s="2" t="s">
        <v>4000</v>
      </c>
      <c r="D305" s="2" t="s">
        <v>4040</v>
      </c>
      <c r="E305" s="2" t="s">
        <v>63</v>
      </c>
      <c r="F305" s="3">
        <v>45841</v>
      </c>
      <c r="G305" s="2" t="s">
        <v>83</v>
      </c>
      <c r="H305" s="2"/>
      <c r="I305" s="2"/>
      <c r="J305" s="2">
        <v>0</v>
      </c>
      <c r="K305" s="4">
        <v>3.5000000000000009</v>
      </c>
      <c r="L305" s="4" t="s">
        <v>23</v>
      </c>
      <c r="M305" s="5">
        <v>45840</v>
      </c>
      <c r="N305" s="6">
        <v>1</v>
      </c>
      <c r="O305" s="7"/>
    </row>
    <row r="306" spans="1:15">
      <c r="A306" s="2">
        <v>305</v>
      </c>
      <c r="B306" s="2" t="s">
        <v>4027</v>
      </c>
      <c r="C306" s="2" t="s">
        <v>61</v>
      </c>
      <c r="D306" s="2" t="s">
        <v>312</v>
      </c>
      <c r="E306" s="2" t="s">
        <v>63</v>
      </c>
      <c r="F306" s="3">
        <v>44811</v>
      </c>
      <c r="G306" s="2" t="s">
        <v>83</v>
      </c>
      <c r="H306" s="2"/>
      <c r="I306" s="2"/>
      <c r="J306" s="2">
        <v>0</v>
      </c>
      <c r="K306" s="4">
        <v>0</v>
      </c>
      <c r="L306" s="4" t="s">
        <v>23</v>
      </c>
      <c r="M306" s="5">
        <v>73051</v>
      </c>
      <c r="N306" s="6">
        <v>1</v>
      </c>
      <c r="O306" s="7"/>
    </row>
    <row r="307" spans="1:15">
      <c r="A307" s="2">
        <v>306</v>
      </c>
      <c r="B307" s="2" t="s">
        <v>4027</v>
      </c>
      <c r="C307" s="2" t="s">
        <v>61</v>
      </c>
      <c r="D307" s="2" t="s">
        <v>313</v>
      </c>
      <c r="E307" s="2" t="s">
        <v>63</v>
      </c>
      <c r="F307" s="3"/>
      <c r="G307" s="2" t="s">
        <v>83</v>
      </c>
      <c r="H307" s="2"/>
      <c r="I307" s="2"/>
      <c r="J307" s="2"/>
      <c r="K307" s="4">
        <v>0</v>
      </c>
      <c r="L307" s="4" t="s">
        <v>23</v>
      </c>
      <c r="M307" s="5">
        <v>73051</v>
      </c>
      <c r="N307" s="6">
        <v>1</v>
      </c>
      <c r="O307" s="7"/>
    </row>
    <row r="308" spans="1:15">
      <c r="A308" s="2">
        <v>307</v>
      </c>
      <c r="B308" s="2" t="s">
        <v>4028</v>
      </c>
      <c r="C308" s="2" t="s">
        <v>64</v>
      </c>
      <c r="D308" s="2" t="s">
        <v>4041</v>
      </c>
      <c r="E308" s="2" t="s">
        <v>68</v>
      </c>
      <c r="F308" s="3"/>
      <c r="G308" s="2" t="s">
        <v>83</v>
      </c>
      <c r="H308" s="2"/>
      <c r="I308" s="2">
        <v>40</v>
      </c>
      <c r="J308" s="2">
        <v>60</v>
      </c>
      <c r="K308" s="4">
        <v>20.499999999999996</v>
      </c>
      <c r="L308" s="4" t="s">
        <v>352</v>
      </c>
      <c r="M308" s="5">
        <v>45516</v>
      </c>
      <c r="N308" s="6">
        <v>1</v>
      </c>
      <c r="O308" s="7"/>
    </row>
    <row r="309" spans="1:15">
      <c r="A309" s="2">
        <v>308</v>
      </c>
      <c r="B309" s="2" t="s">
        <v>4028</v>
      </c>
      <c r="C309" s="2" t="s">
        <v>64</v>
      </c>
      <c r="D309" s="2" t="s">
        <v>4042</v>
      </c>
      <c r="E309" s="2" t="s">
        <v>68</v>
      </c>
      <c r="F309" s="3"/>
      <c r="G309" s="2" t="s">
        <v>83</v>
      </c>
      <c r="H309" s="2"/>
      <c r="I309" s="2"/>
      <c r="J309" s="2">
        <v>0</v>
      </c>
      <c r="K309" s="4">
        <v>4.7499999999999991</v>
      </c>
      <c r="L309" s="4" t="s">
        <v>23</v>
      </c>
      <c r="M309" s="5">
        <v>45624</v>
      </c>
      <c r="N309" s="6">
        <v>1</v>
      </c>
      <c r="O309" s="7"/>
    </row>
    <row r="310" spans="1:15">
      <c r="A310" s="2">
        <v>309</v>
      </c>
      <c r="B310" s="2" t="s">
        <v>4008</v>
      </c>
      <c r="C310" s="2" t="s">
        <v>314</v>
      </c>
      <c r="D310" s="2" t="s">
        <v>315</v>
      </c>
      <c r="E310" s="2" t="s">
        <v>68</v>
      </c>
      <c r="F310" s="3">
        <v>44500</v>
      </c>
      <c r="G310" s="2" t="s">
        <v>83</v>
      </c>
      <c r="H310" s="2"/>
      <c r="I310" s="2"/>
      <c r="J310" s="2"/>
      <c r="K310" s="4">
        <v>5.6666666666666643</v>
      </c>
      <c r="L310" s="4" t="s">
        <v>23</v>
      </c>
      <c r="M310" s="5">
        <v>44471</v>
      </c>
      <c r="N310" s="6">
        <v>1</v>
      </c>
      <c r="O310" s="7"/>
    </row>
    <row r="311" spans="1:15">
      <c r="A311" s="2">
        <v>310</v>
      </c>
      <c r="B311" s="2" t="s">
        <v>4008</v>
      </c>
      <c r="C311" s="2" t="s">
        <v>300</v>
      </c>
      <c r="D311" s="2" t="s">
        <v>316</v>
      </c>
      <c r="E311" s="2" t="s">
        <v>68</v>
      </c>
      <c r="F311" s="3">
        <v>44480</v>
      </c>
      <c r="G311" s="2" t="s">
        <v>83</v>
      </c>
      <c r="H311" s="2"/>
      <c r="I311" s="2"/>
      <c r="J311" s="2"/>
      <c r="K311" s="4">
        <v>38.916666666666664</v>
      </c>
      <c r="L311" s="4" t="s">
        <v>23</v>
      </c>
      <c r="M311" s="5">
        <v>44473</v>
      </c>
      <c r="N311" s="6">
        <v>1</v>
      </c>
      <c r="O311" s="7"/>
    </row>
    <row r="312" spans="1:15">
      <c r="A312" s="2">
        <v>311</v>
      </c>
      <c r="B312" s="2" t="s">
        <v>4008</v>
      </c>
      <c r="C312" s="2" t="s">
        <v>72</v>
      </c>
      <c r="D312" s="2" t="s">
        <v>317</v>
      </c>
      <c r="E312" s="2" t="s">
        <v>68</v>
      </c>
      <c r="F312" s="3">
        <v>44475</v>
      </c>
      <c r="G312" s="2" t="s">
        <v>83</v>
      </c>
      <c r="H312" s="2"/>
      <c r="I312" s="2"/>
      <c r="J312" s="2"/>
      <c r="K312" s="4">
        <v>0.75</v>
      </c>
      <c r="L312" s="4" t="s">
        <v>23</v>
      </c>
      <c r="M312" s="5">
        <v>44475</v>
      </c>
      <c r="N312" s="6">
        <v>1</v>
      </c>
      <c r="O312" s="7"/>
    </row>
    <row r="313" spans="1:15">
      <c r="A313" s="2">
        <v>312</v>
      </c>
      <c r="B313" s="2" t="s">
        <v>4008</v>
      </c>
      <c r="C313" s="2" t="s">
        <v>72</v>
      </c>
      <c r="D313" s="2" t="s">
        <v>414</v>
      </c>
      <c r="E313" s="2" t="s">
        <v>68</v>
      </c>
      <c r="F313" s="3"/>
      <c r="G313" s="2" t="s">
        <v>83</v>
      </c>
      <c r="H313" s="2"/>
      <c r="I313" s="2"/>
      <c r="J313" s="2"/>
      <c r="K313" s="4">
        <v>0.50000000000000089</v>
      </c>
      <c r="L313" s="4" t="s">
        <v>23</v>
      </c>
      <c r="M313" s="5">
        <v>44476</v>
      </c>
      <c r="N313" s="6">
        <v>1</v>
      </c>
      <c r="O313" s="7"/>
    </row>
    <row r="314" spans="1:15">
      <c r="A314" s="2">
        <v>313</v>
      </c>
      <c r="B314" s="2" t="s">
        <v>4008</v>
      </c>
      <c r="C314" s="2" t="s">
        <v>50</v>
      </c>
      <c r="D314" s="17" t="s">
        <v>318</v>
      </c>
      <c r="E314" s="2" t="s">
        <v>68</v>
      </c>
      <c r="F314" s="3">
        <v>44500</v>
      </c>
      <c r="G314" s="2" t="s">
        <v>83</v>
      </c>
      <c r="H314" s="2"/>
      <c r="I314" s="2">
        <v>10</v>
      </c>
      <c r="J314" s="2">
        <v>25</v>
      </c>
      <c r="K314" s="4">
        <v>24.5</v>
      </c>
      <c r="L314" s="4" t="s">
        <v>356</v>
      </c>
      <c r="M314" s="5">
        <v>44483</v>
      </c>
      <c r="N314" s="6">
        <v>1</v>
      </c>
      <c r="O314" s="7"/>
    </row>
    <row r="315" spans="1:15">
      <c r="A315" s="2">
        <v>314</v>
      </c>
      <c r="B315" s="2" t="s">
        <v>4008</v>
      </c>
      <c r="C315" s="2" t="s">
        <v>319</v>
      </c>
      <c r="D315" s="2" t="s">
        <v>320</v>
      </c>
      <c r="E315" s="2" t="s">
        <v>68</v>
      </c>
      <c r="F315" s="3"/>
      <c r="G315" s="2" t="s">
        <v>83</v>
      </c>
      <c r="H315" s="2"/>
      <c r="I315" s="2"/>
      <c r="J315" s="2"/>
      <c r="K315" s="4">
        <v>6</v>
      </c>
      <c r="L315" s="4" t="s">
        <v>23</v>
      </c>
      <c r="M315" s="5">
        <v>44483</v>
      </c>
      <c r="N315" s="6">
        <v>1</v>
      </c>
      <c r="O315" s="7"/>
    </row>
    <row r="316" spans="1:15">
      <c r="A316" s="2">
        <v>315</v>
      </c>
      <c r="B316" s="2" t="s">
        <v>4008</v>
      </c>
      <c r="C316" s="2" t="s">
        <v>300</v>
      </c>
      <c r="D316" s="2" t="s">
        <v>321</v>
      </c>
      <c r="E316" s="2" t="s">
        <v>68</v>
      </c>
      <c r="F316" s="3">
        <v>44484</v>
      </c>
      <c r="G316" s="2" t="s">
        <v>83</v>
      </c>
      <c r="H316" s="2"/>
      <c r="I316" s="2">
        <v>7</v>
      </c>
      <c r="J316" s="2">
        <v>10.5</v>
      </c>
      <c r="K316" s="4">
        <v>4.8333333333333357</v>
      </c>
      <c r="L316" s="4" t="s">
        <v>352</v>
      </c>
      <c r="M316" s="5">
        <v>44484</v>
      </c>
      <c r="N316" s="6">
        <v>1</v>
      </c>
      <c r="O316" s="7"/>
    </row>
    <row r="317" spans="1:15">
      <c r="A317" s="2">
        <v>316</v>
      </c>
      <c r="B317" s="2" t="s">
        <v>4008</v>
      </c>
      <c r="C317" s="2" t="s">
        <v>306</v>
      </c>
      <c r="D317" s="2" t="s">
        <v>322</v>
      </c>
      <c r="E317" s="2" t="s">
        <v>68</v>
      </c>
      <c r="F317" s="3">
        <v>44498</v>
      </c>
      <c r="G317" s="2" t="s">
        <v>83</v>
      </c>
      <c r="H317" s="2"/>
      <c r="I317" s="2">
        <v>6.75</v>
      </c>
      <c r="J317" s="2">
        <v>10.125</v>
      </c>
      <c r="K317" s="4">
        <v>3.9166666666666714</v>
      </c>
      <c r="L317" s="4" t="s">
        <v>352</v>
      </c>
      <c r="M317" s="5">
        <v>44495</v>
      </c>
      <c r="N317" s="6">
        <v>1</v>
      </c>
      <c r="O317" s="7"/>
    </row>
    <row r="318" spans="1:15">
      <c r="A318" s="2">
        <v>317</v>
      </c>
      <c r="B318" s="2" t="s">
        <v>4008</v>
      </c>
      <c r="C318" s="2" t="s">
        <v>306</v>
      </c>
      <c r="D318" s="2" t="s">
        <v>323</v>
      </c>
      <c r="E318" s="2" t="s">
        <v>68</v>
      </c>
      <c r="F318" s="3">
        <v>44505</v>
      </c>
      <c r="G318" s="2" t="s">
        <v>83</v>
      </c>
      <c r="H318" s="2"/>
      <c r="I318" s="2">
        <v>2</v>
      </c>
      <c r="J318" s="2">
        <v>3</v>
      </c>
      <c r="K318" s="4">
        <v>2.166666666666667</v>
      </c>
      <c r="L318" s="4" t="s">
        <v>356</v>
      </c>
      <c r="M318" s="5">
        <v>44504</v>
      </c>
      <c r="N318" s="6">
        <v>1</v>
      </c>
      <c r="O318" s="7"/>
    </row>
    <row r="319" spans="1:15">
      <c r="A319" s="2">
        <v>318</v>
      </c>
      <c r="B319" s="2" t="s">
        <v>4008</v>
      </c>
      <c r="C319" s="2" t="s">
        <v>306</v>
      </c>
      <c r="D319" s="2" t="s">
        <v>324</v>
      </c>
      <c r="E319" s="2" t="s">
        <v>68</v>
      </c>
      <c r="F319" s="3">
        <v>44512</v>
      </c>
      <c r="G319" s="2" t="s">
        <v>83</v>
      </c>
      <c r="H319" s="2"/>
      <c r="I319" s="2"/>
      <c r="J319" s="2">
        <v>0</v>
      </c>
      <c r="K319" s="4">
        <v>4.7499999999999982</v>
      </c>
      <c r="L319" s="4" t="s">
        <v>23</v>
      </c>
      <c r="M319" s="5">
        <v>44510</v>
      </c>
      <c r="N319" s="6">
        <v>1</v>
      </c>
      <c r="O319" s="7"/>
    </row>
    <row r="320" spans="1:15">
      <c r="A320" s="2">
        <v>319</v>
      </c>
      <c r="B320" s="2" t="s">
        <v>4008</v>
      </c>
      <c r="C320" s="2" t="s">
        <v>306</v>
      </c>
      <c r="D320" s="2" t="s">
        <v>325</v>
      </c>
      <c r="E320" s="2" t="s">
        <v>68</v>
      </c>
      <c r="F320" s="3">
        <v>44523</v>
      </c>
      <c r="G320" s="2" t="s">
        <v>83</v>
      </c>
      <c r="H320" s="2"/>
      <c r="I320" s="2"/>
      <c r="J320" s="2">
        <v>0</v>
      </c>
      <c r="K320" s="4">
        <v>11.416666666666666</v>
      </c>
      <c r="L320" s="4" t="s">
        <v>23</v>
      </c>
      <c r="M320" s="5">
        <v>44519</v>
      </c>
      <c r="N320" s="6">
        <v>1</v>
      </c>
      <c r="O320" s="7"/>
    </row>
    <row r="321" spans="1:15">
      <c r="A321" s="2">
        <v>320</v>
      </c>
      <c r="B321" s="2" t="s">
        <v>4008</v>
      </c>
      <c r="C321" s="2" t="s">
        <v>326</v>
      </c>
      <c r="D321" s="2" t="s">
        <v>327</v>
      </c>
      <c r="E321" s="2" t="s">
        <v>68</v>
      </c>
      <c r="F321" s="2"/>
      <c r="G321" s="2" t="s">
        <v>83</v>
      </c>
      <c r="H321" s="2"/>
      <c r="I321" s="2"/>
      <c r="J321" s="2">
        <v>0</v>
      </c>
      <c r="K321" s="4">
        <v>0.24999999999999911</v>
      </c>
      <c r="L321" s="4" t="s">
        <v>23</v>
      </c>
      <c r="M321" s="5">
        <v>44519</v>
      </c>
      <c r="N321" s="6">
        <v>1</v>
      </c>
      <c r="O321" s="7"/>
    </row>
    <row r="322" spans="1:15">
      <c r="A322" s="2">
        <v>321</v>
      </c>
      <c r="B322" s="2" t="s">
        <v>4008</v>
      </c>
      <c r="C322" s="2" t="s">
        <v>70</v>
      </c>
      <c r="D322" s="2" t="s">
        <v>415</v>
      </c>
      <c r="E322" s="2" t="s">
        <v>68</v>
      </c>
      <c r="F322" s="3"/>
      <c r="G322" s="2" t="s">
        <v>83</v>
      </c>
      <c r="H322" s="2"/>
      <c r="I322" s="2"/>
      <c r="J322" s="2">
        <v>0</v>
      </c>
      <c r="K322" s="4">
        <v>1.4166666666666656</v>
      </c>
      <c r="L322" s="4" t="s">
        <v>23</v>
      </c>
      <c r="M322" s="5">
        <v>44530</v>
      </c>
      <c r="N322" s="6">
        <v>1</v>
      </c>
      <c r="O322" s="7"/>
    </row>
    <row r="323" spans="1:15">
      <c r="A323" s="2">
        <v>322</v>
      </c>
      <c r="B323" s="2" t="s">
        <v>4008</v>
      </c>
      <c r="C323" s="2" t="s">
        <v>314</v>
      </c>
      <c r="D323" s="2" t="s">
        <v>328</v>
      </c>
      <c r="E323" s="2" t="s">
        <v>68</v>
      </c>
      <c r="F323" s="3">
        <v>2958352</v>
      </c>
      <c r="G323" s="2" t="s">
        <v>83</v>
      </c>
      <c r="H323" s="2" t="s">
        <v>329</v>
      </c>
      <c r="I323" s="2"/>
      <c r="J323" s="2">
        <v>0</v>
      </c>
      <c r="K323" s="4">
        <v>0.25000000000000178</v>
      </c>
      <c r="L323" s="4" t="s">
        <v>23</v>
      </c>
      <c r="M323" s="5">
        <v>44533</v>
      </c>
      <c r="N323" s="6">
        <v>1</v>
      </c>
      <c r="O323" s="7"/>
    </row>
    <row r="324" spans="1:15">
      <c r="A324" s="2">
        <v>323</v>
      </c>
      <c r="B324" s="2" t="s">
        <v>4008</v>
      </c>
      <c r="C324" s="2" t="s">
        <v>50</v>
      </c>
      <c r="D324" s="2" t="s">
        <v>330</v>
      </c>
      <c r="E324" s="2" t="s">
        <v>68</v>
      </c>
      <c r="F324" s="3">
        <v>44561</v>
      </c>
      <c r="G324" s="2" t="s">
        <v>83</v>
      </c>
      <c r="H324" s="2"/>
      <c r="I324" s="2">
        <v>14</v>
      </c>
      <c r="J324" s="2">
        <v>21</v>
      </c>
      <c r="K324" s="4">
        <v>10.75</v>
      </c>
      <c r="L324" s="4" t="s">
        <v>352</v>
      </c>
      <c r="M324" s="5">
        <v>44533</v>
      </c>
      <c r="N324" s="6">
        <v>1</v>
      </c>
      <c r="O324" s="7"/>
    </row>
    <row r="325" spans="1:15">
      <c r="A325" s="2">
        <v>324</v>
      </c>
      <c r="B325" s="2" t="s">
        <v>4008</v>
      </c>
      <c r="C325" s="2" t="s">
        <v>314</v>
      </c>
      <c r="D325" s="2" t="s">
        <v>331</v>
      </c>
      <c r="E325" s="2" t="s">
        <v>68</v>
      </c>
      <c r="F325" s="3"/>
      <c r="G325" s="2" t="s">
        <v>83</v>
      </c>
      <c r="H325" s="2"/>
      <c r="I325" s="2"/>
      <c r="J325" s="2">
        <v>0</v>
      </c>
      <c r="K325" s="4">
        <v>9.8333333333333393</v>
      </c>
      <c r="L325" s="4" t="s">
        <v>23</v>
      </c>
      <c r="M325" s="5">
        <v>44569</v>
      </c>
      <c r="N325" s="6">
        <v>1</v>
      </c>
      <c r="O325" s="7"/>
    </row>
    <row r="326" spans="1:15">
      <c r="A326" s="2">
        <v>325</v>
      </c>
      <c r="B326" s="2" t="s">
        <v>4008</v>
      </c>
      <c r="C326" s="2" t="s">
        <v>72</v>
      </c>
      <c r="D326" s="2" t="s">
        <v>332</v>
      </c>
      <c r="E326" s="2" t="s">
        <v>68</v>
      </c>
      <c r="F326" s="3"/>
      <c r="G326" s="2" t="s">
        <v>83</v>
      </c>
      <c r="H326" s="2"/>
      <c r="I326" s="2"/>
      <c r="J326" s="2">
        <v>0</v>
      </c>
      <c r="K326" s="4">
        <v>2.0000000000000009</v>
      </c>
      <c r="L326" s="4" t="s">
        <v>23</v>
      </c>
      <c r="M326" s="5">
        <v>44587</v>
      </c>
      <c r="N326" s="6">
        <v>1</v>
      </c>
      <c r="O326" s="7"/>
    </row>
    <row r="327" spans="1:15">
      <c r="A327" s="2">
        <v>326</v>
      </c>
      <c r="B327" s="2" t="s">
        <v>4008</v>
      </c>
      <c r="C327" s="2" t="s">
        <v>333</v>
      </c>
      <c r="D327" s="2" t="s">
        <v>334</v>
      </c>
      <c r="E327" s="2" t="s">
        <v>68</v>
      </c>
      <c r="F327" s="3"/>
      <c r="G327" s="2" t="s">
        <v>83</v>
      </c>
      <c r="H327" s="2"/>
      <c r="I327" s="2"/>
      <c r="J327" s="2">
        <v>0</v>
      </c>
      <c r="K327" s="4">
        <v>2.5000000000000044</v>
      </c>
      <c r="L327" s="4" t="s">
        <v>23</v>
      </c>
      <c r="M327" s="5">
        <v>44594</v>
      </c>
      <c r="N327" s="6">
        <v>1</v>
      </c>
      <c r="O327" s="7"/>
    </row>
    <row r="328" spans="1:15">
      <c r="A328" s="2">
        <v>327</v>
      </c>
      <c r="B328" s="2" t="s">
        <v>4008</v>
      </c>
      <c r="C328" s="2" t="s">
        <v>50</v>
      </c>
      <c r="D328" s="2" t="s">
        <v>416</v>
      </c>
      <c r="E328" s="2" t="s">
        <v>68</v>
      </c>
      <c r="F328" s="3">
        <v>44620</v>
      </c>
      <c r="G328" s="2" t="s">
        <v>83</v>
      </c>
      <c r="H328" s="2"/>
      <c r="I328" s="2">
        <v>15</v>
      </c>
      <c r="J328" s="2">
        <v>22.5</v>
      </c>
      <c r="K328" s="4">
        <v>22.5</v>
      </c>
      <c r="L328" s="4" t="s">
        <v>356</v>
      </c>
      <c r="M328" s="5">
        <v>44596</v>
      </c>
      <c r="N328" s="6">
        <v>1</v>
      </c>
      <c r="O328" s="7"/>
    </row>
    <row r="329" spans="1:15">
      <c r="A329" s="2">
        <v>328</v>
      </c>
      <c r="B329" s="2" t="s">
        <v>4008</v>
      </c>
      <c r="C329" s="2" t="s">
        <v>314</v>
      </c>
      <c r="D329" s="2" t="s">
        <v>335</v>
      </c>
      <c r="E329" s="2" t="s">
        <v>68</v>
      </c>
      <c r="F329" s="3">
        <v>44620</v>
      </c>
      <c r="G329" s="2" t="s">
        <v>83</v>
      </c>
      <c r="H329" s="2"/>
      <c r="I329" s="2">
        <v>8</v>
      </c>
      <c r="J329" s="2">
        <v>12</v>
      </c>
      <c r="K329" s="4">
        <v>11.166666666666666</v>
      </c>
      <c r="L329" s="4" t="s">
        <v>356</v>
      </c>
      <c r="M329" s="5">
        <v>44650</v>
      </c>
      <c r="N329" s="6">
        <v>1</v>
      </c>
      <c r="O329" s="7"/>
    </row>
    <row r="330" spans="1:15">
      <c r="A330" s="2">
        <v>329</v>
      </c>
      <c r="B330" s="2" t="s">
        <v>4008</v>
      </c>
      <c r="C330" s="2" t="s">
        <v>42</v>
      </c>
      <c r="D330" s="2" t="s">
        <v>336</v>
      </c>
      <c r="E330" s="2" t="s">
        <v>68</v>
      </c>
      <c r="F330" s="3">
        <v>44374</v>
      </c>
      <c r="G330" s="2" t="s">
        <v>83</v>
      </c>
      <c r="H330" s="2"/>
      <c r="I330" s="2">
        <v>10</v>
      </c>
      <c r="J330" s="2">
        <v>15</v>
      </c>
      <c r="K330" s="4">
        <v>10.166666666666671</v>
      </c>
      <c r="L330" s="4" t="s">
        <v>356</v>
      </c>
      <c r="M330" s="5">
        <v>44656</v>
      </c>
      <c r="N330" s="6">
        <v>1</v>
      </c>
      <c r="O330" s="7"/>
    </row>
    <row r="331" spans="1:15">
      <c r="A331" s="2">
        <v>330</v>
      </c>
      <c r="B331" s="2" t="s">
        <v>4008</v>
      </c>
      <c r="C331" s="2" t="s">
        <v>50</v>
      </c>
      <c r="D331" s="2" t="s">
        <v>417</v>
      </c>
      <c r="E331" s="2" t="s">
        <v>68</v>
      </c>
      <c r="F331" s="3">
        <v>44773</v>
      </c>
      <c r="G331" s="2" t="s">
        <v>83</v>
      </c>
      <c r="H331" s="2"/>
      <c r="I331" s="2">
        <v>15</v>
      </c>
      <c r="J331" s="2">
        <v>22.5</v>
      </c>
      <c r="K331" s="4">
        <v>15.916666666666664</v>
      </c>
      <c r="L331" s="4" t="s">
        <v>356</v>
      </c>
      <c r="M331" s="5">
        <v>44695</v>
      </c>
      <c r="N331" s="6">
        <v>1</v>
      </c>
      <c r="O331" s="7"/>
    </row>
    <row r="332" spans="1:15">
      <c r="A332" s="2">
        <v>331</v>
      </c>
      <c r="B332" s="2" t="s">
        <v>4008</v>
      </c>
      <c r="C332" s="2" t="s">
        <v>314</v>
      </c>
      <c r="D332" s="2" t="s">
        <v>418</v>
      </c>
      <c r="E332" s="2" t="s">
        <v>68</v>
      </c>
      <c r="F332" s="3">
        <v>44773</v>
      </c>
      <c r="G332" s="2" t="s">
        <v>83</v>
      </c>
      <c r="H332" s="2"/>
      <c r="I332" s="2">
        <v>20</v>
      </c>
      <c r="J332" s="2">
        <v>30</v>
      </c>
      <c r="K332" s="4">
        <v>18.999999999999996</v>
      </c>
      <c r="L332" s="4" t="s">
        <v>352</v>
      </c>
      <c r="M332" s="5">
        <v>44702</v>
      </c>
      <c r="N332" s="6">
        <v>1</v>
      </c>
      <c r="O332" s="7"/>
    </row>
    <row r="333" spans="1:15">
      <c r="A333" s="2">
        <v>332</v>
      </c>
      <c r="B333" s="2" t="s">
        <v>4008</v>
      </c>
      <c r="C333" s="2" t="s">
        <v>64</v>
      </c>
      <c r="D333" s="2" t="s">
        <v>337</v>
      </c>
      <c r="E333" s="2" t="s">
        <v>68</v>
      </c>
      <c r="F333" s="3"/>
      <c r="G333" s="2" t="s">
        <v>83</v>
      </c>
      <c r="H333" s="2"/>
      <c r="I333" s="2">
        <v>20</v>
      </c>
      <c r="J333" s="2">
        <v>30</v>
      </c>
      <c r="K333" s="4">
        <v>7.3333333333333339</v>
      </c>
      <c r="L333" s="4" t="s">
        <v>352</v>
      </c>
      <c r="M333" s="5">
        <v>44760</v>
      </c>
      <c r="N333" s="6">
        <v>1</v>
      </c>
      <c r="O333" s="7"/>
    </row>
    <row r="334" spans="1:15">
      <c r="A334" s="2">
        <v>333</v>
      </c>
      <c r="B334" s="2" t="s">
        <v>4008</v>
      </c>
      <c r="C334" s="2" t="s">
        <v>314</v>
      </c>
      <c r="D334" s="2" t="s">
        <v>338</v>
      </c>
      <c r="E334" s="2" t="s">
        <v>68</v>
      </c>
      <c r="F334" s="3">
        <v>44773</v>
      </c>
      <c r="G334" s="2" t="s">
        <v>83</v>
      </c>
      <c r="H334" s="2"/>
      <c r="I334" s="2">
        <v>8</v>
      </c>
      <c r="J334" s="2">
        <v>12</v>
      </c>
      <c r="K334" s="4">
        <v>15.250000000000002</v>
      </c>
      <c r="L334" s="4" t="s">
        <v>357</v>
      </c>
      <c r="M334" s="5">
        <v>44793</v>
      </c>
      <c r="N334" s="6">
        <v>1</v>
      </c>
      <c r="O334" s="7"/>
    </row>
    <row r="335" spans="1:15">
      <c r="A335" s="2">
        <v>334</v>
      </c>
      <c r="B335" s="2" t="s">
        <v>4008</v>
      </c>
      <c r="C335" s="2" t="s">
        <v>72</v>
      </c>
      <c r="D335" s="2" t="s">
        <v>339</v>
      </c>
      <c r="E335" s="2" t="s">
        <v>68</v>
      </c>
      <c r="F335" s="3"/>
      <c r="G335" s="2" t="s">
        <v>83</v>
      </c>
      <c r="H335" s="2"/>
      <c r="I335" s="2"/>
      <c r="J335" s="2"/>
      <c r="K335" s="4">
        <v>1.0000000000000004</v>
      </c>
      <c r="L335" s="4" t="s">
        <v>23</v>
      </c>
      <c r="M335" s="5">
        <v>44832</v>
      </c>
      <c r="N335" s="6">
        <v>1</v>
      </c>
      <c r="O335" s="7"/>
    </row>
    <row r="336" spans="1:15">
      <c r="A336" s="2">
        <v>335</v>
      </c>
      <c r="B336" s="2" t="s">
        <v>4008</v>
      </c>
      <c r="C336" s="2" t="s">
        <v>43</v>
      </c>
      <c r="D336" s="2" t="s">
        <v>340</v>
      </c>
      <c r="E336" s="2" t="s">
        <v>68</v>
      </c>
      <c r="F336" s="3">
        <v>44849</v>
      </c>
      <c r="G336" s="2" t="s">
        <v>83</v>
      </c>
      <c r="H336" s="2"/>
      <c r="I336" s="2">
        <v>10</v>
      </c>
      <c r="J336" s="2">
        <v>15</v>
      </c>
      <c r="K336" s="4">
        <v>5.5833333333333321</v>
      </c>
      <c r="L336" s="4" t="s">
        <v>352</v>
      </c>
      <c r="M336" s="5">
        <v>44833</v>
      </c>
      <c r="N336" s="6">
        <v>1</v>
      </c>
      <c r="O336" s="7"/>
    </row>
    <row r="337" spans="1:15">
      <c r="A337" s="2">
        <v>336</v>
      </c>
      <c r="B337" s="2" t="s">
        <v>4008</v>
      </c>
      <c r="C337" s="2" t="s">
        <v>43</v>
      </c>
      <c r="D337" s="2" t="s">
        <v>341</v>
      </c>
      <c r="E337" s="2" t="s">
        <v>68</v>
      </c>
      <c r="F337" s="3">
        <v>44875</v>
      </c>
      <c r="G337" s="2" t="s">
        <v>83</v>
      </c>
      <c r="H337" s="2"/>
      <c r="I337" s="2">
        <v>10</v>
      </c>
      <c r="J337" s="2">
        <v>15</v>
      </c>
      <c r="K337" s="4">
        <v>18.499999999999996</v>
      </c>
      <c r="L337" s="4" t="s">
        <v>357</v>
      </c>
      <c r="M337" s="5">
        <v>44858</v>
      </c>
      <c r="N337" s="6">
        <v>1</v>
      </c>
      <c r="O337" s="7"/>
    </row>
    <row r="338" spans="1:15">
      <c r="A338" s="2">
        <v>337</v>
      </c>
      <c r="B338" s="2" t="s">
        <v>4008</v>
      </c>
      <c r="C338" s="2" t="s">
        <v>306</v>
      </c>
      <c r="D338" s="2" t="s">
        <v>342</v>
      </c>
      <c r="E338" s="2" t="s">
        <v>68</v>
      </c>
      <c r="F338" s="3"/>
      <c r="G338" s="2" t="s">
        <v>83</v>
      </c>
      <c r="H338" s="2"/>
      <c r="I338" s="2"/>
      <c r="J338" s="2">
        <v>0</v>
      </c>
      <c r="K338" s="4">
        <v>13.000000000000002</v>
      </c>
      <c r="L338" s="4" t="s">
        <v>23</v>
      </c>
      <c r="M338" s="5">
        <v>44869</v>
      </c>
      <c r="N338" s="6">
        <v>1</v>
      </c>
      <c r="O338" s="7"/>
    </row>
    <row r="339" spans="1:15">
      <c r="A339" s="2">
        <v>338</v>
      </c>
      <c r="B339" s="2" t="s">
        <v>4008</v>
      </c>
      <c r="C339" s="2" t="s">
        <v>306</v>
      </c>
      <c r="D339" s="2" t="s">
        <v>343</v>
      </c>
      <c r="E339" s="2" t="s">
        <v>68</v>
      </c>
      <c r="F339" s="3"/>
      <c r="G339" s="2" t="s">
        <v>83</v>
      </c>
      <c r="H339" s="2"/>
      <c r="I339" s="2"/>
      <c r="J339" s="2">
        <v>0</v>
      </c>
      <c r="K339" s="4">
        <v>9.4166666666666607</v>
      </c>
      <c r="L339" s="4" t="s">
        <v>23</v>
      </c>
      <c r="M339" s="5">
        <v>44872</v>
      </c>
      <c r="N339" s="6">
        <v>1</v>
      </c>
      <c r="O339" s="7"/>
    </row>
    <row r="340" spans="1:15">
      <c r="A340" s="2">
        <v>339</v>
      </c>
      <c r="B340" s="2" t="s">
        <v>4008</v>
      </c>
      <c r="C340" s="2" t="s">
        <v>306</v>
      </c>
      <c r="D340" s="2" t="s">
        <v>344</v>
      </c>
      <c r="E340" s="2" t="s">
        <v>68</v>
      </c>
      <c r="F340" s="3"/>
      <c r="G340" s="2" t="s">
        <v>83</v>
      </c>
      <c r="H340" s="2"/>
      <c r="I340" s="2"/>
      <c r="J340" s="2">
        <v>0</v>
      </c>
      <c r="K340" s="4">
        <v>19.416666666666664</v>
      </c>
      <c r="L340" s="4" t="s">
        <v>23</v>
      </c>
      <c r="M340" s="5">
        <v>44887</v>
      </c>
      <c r="N340" s="6">
        <v>1</v>
      </c>
      <c r="O340" s="7"/>
    </row>
    <row r="341" spans="1:15">
      <c r="A341" s="2">
        <v>340</v>
      </c>
      <c r="B341" s="2" t="s">
        <v>4008</v>
      </c>
      <c r="C341" s="2" t="s">
        <v>306</v>
      </c>
      <c r="D341" s="2" t="s">
        <v>345</v>
      </c>
      <c r="E341" s="2" t="s">
        <v>68</v>
      </c>
      <c r="F341" s="3">
        <v>44896</v>
      </c>
      <c r="G341" s="2" t="s">
        <v>83</v>
      </c>
      <c r="H341" s="2"/>
      <c r="I341" s="2"/>
      <c r="J341" s="2">
        <v>0</v>
      </c>
      <c r="K341" s="4">
        <v>2.4999999999999991</v>
      </c>
      <c r="L341" s="4" t="s">
        <v>23</v>
      </c>
      <c r="M341" s="5">
        <v>44896</v>
      </c>
      <c r="N341" s="6">
        <v>1</v>
      </c>
      <c r="O341" s="7"/>
    </row>
    <row r="342" spans="1:15">
      <c r="A342" s="2">
        <v>341</v>
      </c>
      <c r="B342" s="2" t="s">
        <v>4008</v>
      </c>
      <c r="C342" s="2" t="s">
        <v>50</v>
      </c>
      <c r="D342" s="2" t="s">
        <v>346</v>
      </c>
      <c r="E342" s="2" t="s">
        <v>68</v>
      </c>
      <c r="F342" s="3"/>
      <c r="G342" s="2" t="s">
        <v>83</v>
      </c>
      <c r="H342" s="2"/>
      <c r="I342" s="2">
        <v>1.5</v>
      </c>
      <c r="J342" s="2">
        <v>2.25</v>
      </c>
      <c r="K342" s="4">
        <v>3.4999999999999982</v>
      </c>
      <c r="L342" s="4" t="s">
        <v>357</v>
      </c>
      <c r="M342" s="5">
        <v>45234</v>
      </c>
      <c r="N342" s="6">
        <v>1</v>
      </c>
      <c r="O342" s="7"/>
    </row>
    <row r="343" spans="1:15">
      <c r="A343" s="2">
        <v>342</v>
      </c>
      <c r="B343" s="2" t="s">
        <v>4008</v>
      </c>
      <c r="C343" s="2" t="s">
        <v>50</v>
      </c>
      <c r="D343" s="2" t="s">
        <v>419</v>
      </c>
      <c r="E343" s="2" t="s">
        <v>68</v>
      </c>
      <c r="F343" s="3">
        <v>45412</v>
      </c>
      <c r="G343" s="2" t="s">
        <v>83</v>
      </c>
      <c r="H343" s="2"/>
      <c r="I343" s="2"/>
      <c r="J343" s="2">
        <v>0</v>
      </c>
      <c r="K343" s="4">
        <v>13.666666666666666</v>
      </c>
      <c r="L343" s="4" t="s">
        <v>23</v>
      </c>
      <c r="M343" s="5">
        <v>45384</v>
      </c>
      <c r="N343" s="6">
        <v>1</v>
      </c>
      <c r="O343" s="7"/>
    </row>
    <row r="344" spans="1:15">
      <c r="A344" s="2">
        <v>343</v>
      </c>
      <c r="B344" s="2" t="s">
        <v>4008</v>
      </c>
      <c r="C344" s="2" t="s">
        <v>64</v>
      </c>
      <c r="D344" s="2" t="s">
        <v>347</v>
      </c>
      <c r="E344" s="2" t="s">
        <v>68</v>
      </c>
      <c r="F344" s="3"/>
      <c r="G344" s="2" t="s">
        <v>83</v>
      </c>
      <c r="H344" s="2"/>
      <c r="I344" s="2"/>
      <c r="J344" s="2">
        <v>0</v>
      </c>
      <c r="K344" s="4">
        <v>0.50000000000000089</v>
      </c>
      <c r="L344" s="4" t="s">
        <v>23</v>
      </c>
      <c r="M344" s="5">
        <v>45394</v>
      </c>
      <c r="N344" s="6">
        <v>1</v>
      </c>
      <c r="O344" s="7"/>
    </row>
    <row r="345" spans="1:15">
      <c r="A345" s="2">
        <v>344</v>
      </c>
      <c r="B345" s="2" t="s">
        <v>4008</v>
      </c>
      <c r="C345" s="2" t="s">
        <v>53</v>
      </c>
      <c r="D345" s="2" t="s">
        <v>419</v>
      </c>
      <c r="E345" s="2" t="s">
        <v>68</v>
      </c>
      <c r="F345" s="3">
        <v>45443</v>
      </c>
      <c r="G345" s="2" t="s">
        <v>83</v>
      </c>
      <c r="H345" s="2"/>
      <c r="I345" s="2"/>
      <c r="J345" s="2">
        <v>0</v>
      </c>
      <c r="K345" s="4">
        <v>15.25</v>
      </c>
      <c r="L345" s="4" t="s">
        <v>23</v>
      </c>
      <c r="M345" s="5">
        <v>45410</v>
      </c>
      <c r="N345" s="6">
        <v>1</v>
      </c>
      <c r="O345" s="7"/>
    </row>
    <row r="346" spans="1:15">
      <c r="A346" s="2">
        <v>345</v>
      </c>
      <c r="B346" s="2" t="s">
        <v>4008</v>
      </c>
      <c r="C346" s="2" t="s">
        <v>76</v>
      </c>
      <c r="D346" s="2" t="s">
        <v>420</v>
      </c>
      <c r="E346" s="2" t="s">
        <v>68</v>
      </c>
      <c r="F346" s="3"/>
      <c r="G346" s="2" t="s">
        <v>83</v>
      </c>
      <c r="H346" s="2"/>
      <c r="I346" s="2"/>
      <c r="J346" s="2">
        <v>0</v>
      </c>
      <c r="K346" s="4">
        <v>0.49999999999999822</v>
      </c>
      <c r="L346" s="4" t="s">
        <v>23</v>
      </c>
      <c r="M346" s="5">
        <v>45444</v>
      </c>
      <c r="N346" s="6">
        <v>1</v>
      </c>
      <c r="O346" s="7"/>
    </row>
    <row r="347" spans="1:15">
      <c r="A347" s="2">
        <v>346</v>
      </c>
      <c r="B347" s="2" t="s">
        <v>4008</v>
      </c>
      <c r="C347" s="2" t="s">
        <v>72</v>
      </c>
      <c r="D347" s="2" t="s">
        <v>421</v>
      </c>
      <c r="E347" s="2" t="s">
        <v>68</v>
      </c>
      <c r="F347" s="3"/>
      <c r="G347" s="2" t="s">
        <v>83</v>
      </c>
      <c r="H347" s="2"/>
      <c r="I347" s="2">
        <v>4</v>
      </c>
      <c r="J347" s="2">
        <v>6</v>
      </c>
      <c r="K347" s="4">
        <v>0</v>
      </c>
      <c r="L347" s="4" t="s">
        <v>352</v>
      </c>
      <c r="M347" s="5">
        <v>73051</v>
      </c>
      <c r="N347" s="6">
        <v>1</v>
      </c>
      <c r="O347" s="7"/>
    </row>
    <row r="348" spans="1:15">
      <c r="A348" s="2">
        <v>347</v>
      </c>
      <c r="B348" s="2" t="s">
        <v>4008</v>
      </c>
      <c r="C348" s="2" t="s">
        <v>326</v>
      </c>
      <c r="D348" s="2" t="s">
        <v>72</v>
      </c>
      <c r="E348" s="2" t="s">
        <v>68</v>
      </c>
      <c r="F348" s="3"/>
      <c r="G348" s="2" t="s">
        <v>83</v>
      </c>
      <c r="H348" s="2"/>
      <c r="I348" s="2"/>
      <c r="J348" s="2">
        <v>0</v>
      </c>
      <c r="K348" s="4">
        <v>0</v>
      </c>
      <c r="L348" s="4" t="s">
        <v>23</v>
      </c>
      <c r="M348" s="5">
        <v>73051</v>
      </c>
      <c r="N348" s="6">
        <v>1</v>
      </c>
      <c r="O348" s="7"/>
    </row>
    <row r="349" spans="1:15">
      <c r="A349" s="2">
        <v>348</v>
      </c>
      <c r="B349" s="2" t="s">
        <v>4008</v>
      </c>
      <c r="C349" s="2" t="s">
        <v>50</v>
      </c>
      <c r="D349" s="2" t="s">
        <v>422</v>
      </c>
      <c r="E349" s="2" t="s">
        <v>68</v>
      </c>
      <c r="F349" s="3"/>
      <c r="G349" s="2" t="s">
        <v>83</v>
      </c>
      <c r="H349" s="2"/>
      <c r="I349" s="2">
        <v>0.75</v>
      </c>
      <c r="J349" s="2">
        <v>1.125</v>
      </c>
      <c r="K349" s="4">
        <v>0</v>
      </c>
      <c r="L349" s="4" t="s">
        <v>352</v>
      </c>
      <c r="M349" s="5">
        <v>73051</v>
      </c>
      <c r="N349" s="6">
        <v>1</v>
      </c>
      <c r="O349" s="7"/>
    </row>
    <row r="350" spans="1:15">
      <c r="A350" s="2"/>
      <c r="B350" s="2"/>
      <c r="C350" s="2"/>
      <c r="D350" s="2"/>
      <c r="E350" s="2"/>
      <c r="F350" s="3"/>
      <c r="G350" s="2"/>
      <c r="H350" s="2"/>
      <c r="I350" s="2"/>
      <c r="J350" s="2"/>
      <c r="K350" s="4"/>
      <c r="L350" s="4"/>
      <c r="M350" s="5"/>
      <c r="N350" s="6"/>
      <c r="O350" s="7"/>
    </row>
    <row r="351" spans="1:15">
      <c r="A351" s="2"/>
      <c r="B351" s="2"/>
      <c r="C351" s="2"/>
      <c r="D351" s="2"/>
      <c r="E351" s="2"/>
      <c r="F351" s="3"/>
      <c r="G351" s="2"/>
      <c r="H351" s="2"/>
      <c r="I351" s="2"/>
      <c r="J351" s="2"/>
      <c r="K351" s="4"/>
      <c r="L351" s="4"/>
      <c r="M351" s="5"/>
      <c r="N351" s="6"/>
      <c r="O351" s="7"/>
    </row>
    <row r="352" spans="1:15">
      <c r="A352" s="2"/>
      <c r="B352" s="2"/>
      <c r="C352" s="2"/>
      <c r="D352" s="2"/>
      <c r="E352" s="2"/>
      <c r="F352" s="3"/>
      <c r="G352" s="2"/>
      <c r="H352" s="2"/>
      <c r="I352" s="2"/>
      <c r="J352" s="2"/>
      <c r="K352" s="4"/>
      <c r="L352" s="4"/>
      <c r="M352" s="5"/>
      <c r="N352" s="6"/>
      <c r="O352" s="7"/>
    </row>
    <row r="353" spans="1:15">
      <c r="A353" s="2"/>
      <c r="B353" s="2"/>
      <c r="C353" s="2"/>
      <c r="D353" s="2"/>
      <c r="E353" s="2"/>
      <c r="F353" s="3"/>
      <c r="G353" s="2"/>
      <c r="H353" s="2"/>
      <c r="I353" s="2"/>
      <c r="J353" s="2"/>
      <c r="K353" s="4"/>
      <c r="L353" s="4"/>
      <c r="M353" s="5"/>
      <c r="N353" s="6"/>
      <c r="O353" s="7"/>
    </row>
    <row r="354" spans="1:15">
      <c r="A354" s="2"/>
      <c r="B354" s="2"/>
      <c r="C354" s="2"/>
      <c r="D354" s="2"/>
      <c r="E354" s="2"/>
      <c r="F354" s="3"/>
      <c r="G354" s="2"/>
      <c r="H354" s="2"/>
      <c r="I354" s="2"/>
      <c r="J354" s="2"/>
      <c r="K354" s="4"/>
      <c r="L354" s="4"/>
      <c r="M354" s="5"/>
      <c r="N354" s="6"/>
      <c r="O354" s="7"/>
    </row>
    <row r="355" spans="1:15">
      <c r="A355" s="2"/>
      <c r="B355" s="2"/>
      <c r="C355" s="2"/>
      <c r="D355" s="2"/>
      <c r="E355" s="2"/>
      <c r="F355" s="3"/>
      <c r="G355" s="2"/>
      <c r="H355" s="2"/>
      <c r="I355" s="2"/>
      <c r="J355" s="2"/>
      <c r="K355" s="4"/>
      <c r="L355" s="4"/>
      <c r="M355" s="5"/>
      <c r="N355" s="6"/>
      <c r="O355" s="7"/>
    </row>
    <row r="356" spans="1:15">
      <c r="A356" s="2"/>
      <c r="B356" s="2"/>
      <c r="C356" s="2"/>
      <c r="D356" s="2"/>
      <c r="E356" s="2"/>
      <c r="F356" s="3"/>
      <c r="G356" s="2"/>
      <c r="H356" s="2"/>
      <c r="I356" s="2"/>
      <c r="J356" s="2"/>
      <c r="K356" s="4"/>
      <c r="L356" s="4"/>
      <c r="M356" s="5"/>
      <c r="N356" s="6"/>
      <c r="O356" s="7"/>
    </row>
    <row r="357" spans="1:15">
      <c r="A357" s="2"/>
      <c r="B357" s="2"/>
      <c r="C357" s="2"/>
      <c r="D357" s="2"/>
      <c r="E357" s="2"/>
      <c r="F357" s="3"/>
      <c r="G357" s="2"/>
      <c r="H357" s="2"/>
      <c r="I357" s="2"/>
      <c r="J357" s="2"/>
      <c r="K357" s="4"/>
      <c r="L357" s="4"/>
      <c r="M357" s="5"/>
      <c r="N357" s="6"/>
      <c r="O357" s="7"/>
    </row>
    <row r="358" spans="1:15">
      <c r="A358" s="2"/>
      <c r="B358" s="2"/>
      <c r="C358" s="2"/>
      <c r="D358" s="2"/>
      <c r="E358" s="2"/>
      <c r="F358" s="3"/>
      <c r="G358" s="2"/>
      <c r="H358" s="2"/>
      <c r="I358" s="2"/>
      <c r="J358" s="2"/>
      <c r="K358" s="4"/>
      <c r="L358" s="4"/>
      <c r="M358" s="5"/>
      <c r="N358" s="6"/>
      <c r="O358" s="7"/>
    </row>
    <row r="359" spans="1:15">
      <c r="A359" s="2"/>
      <c r="B359" s="2"/>
      <c r="C359" s="2"/>
      <c r="D359" s="2"/>
      <c r="E359" s="2"/>
      <c r="F359" s="3"/>
      <c r="G359" s="2"/>
      <c r="H359" s="2"/>
      <c r="I359" s="2"/>
      <c r="J359" s="2"/>
      <c r="K359" s="4"/>
      <c r="L359" s="4"/>
      <c r="M359" s="5"/>
      <c r="N359" s="6"/>
      <c r="O359" s="7"/>
    </row>
    <row r="360" spans="1:15">
      <c r="A360" s="2"/>
      <c r="B360" s="2"/>
      <c r="C360" s="2"/>
      <c r="D360" s="2"/>
      <c r="E360" s="2"/>
      <c r="F360" s="3"/>
      <c r="G360" s="2"/>
      <c r="H360" s="2"/>
      <c r="I360" s="2"/>
      <c r="J360" s="2"/>
      <c r="K360" s="4"/>
      <c r="L360" s="4"/>
      <c r="M360" s="5"/>
      <c r="N360" s="6"/>
      <c r="O360" s="7"/>
    </row>
    <row r="361" spans="1:15">
      <c r="A361" s="2"/>
      <c r="B361" s="2"/>
      <c r="C361" s="2"/>
      <c r="D361" s="2"/>
      <c r="E361" s="2"/>
      <c r="F361" s="3"/>
      <c r="G361" s="2"/>
      <c r="H361" s="2"/>
      <c r="I361" s="2"/>
      <c r="J361" s="2"/>
      <c r="K361" s="4"/>
      <c r="L361" s="4"/>
      <c r="M361" s="5"/>
      <c r="N361" s="6"/>
      <c r="O361" s="7"/>
    </row>
    <row r="362" spans="1:15">
      <c r="A362" s="2"/>
      <c r="B362" s="2"/>
      <c r="C362" s="2"/>
      <c r="D362" s="2"/>
      <c r="E362" s="2"/>
      <c r="F362" s="3"/>
      <c r="G362" s="2"/>
      <c r="H362" s="2"/>
      <c r="I362" s="2"/>
      <c r="J362" s="2"/>
      <c r="K362" s="4"/>
      <c r="L362" s="4"/>
      <c r="M362" s="5"/>
      <c r="N362" s="6"/>
      <c r="O362" s="7"/>
    </row>
    <row r="363" spans="1:15">
      <c r="A363" s="2"/>
      <c r="B363" s="2"/>
      <c r="C363" s="2"/>
      <c r="D363" s="2"/>
      <c r="E363" s="2"/>
      <c r="F363" s="3"/>
      <c r="G363" s="2"/>
      <c r="H363" s="2"/>
      <c r="I363" s="2"/>
      <c r="J363" s="2"/>
      <c r="K363" s="4"/>
      <c r="L363" s="4"/>
      <c r="M363" s="5"/>
      <c r="N363" s="6"/>
      <c r="O363" s="7"/>
    </row>
    <row r="364" spans="1:15">
      <c r="A364" s="2"/>
      <c r="B364" s="2"/>
      <c r="C364" s="2"/>
      <c r="D364" s="2"/>
      <c r="E364" s="2"/>
      <c r="F364" s="3"/>
      <c r="G364" s="2"/>
      <c r="H364" s="2"/>
      <c r="I364" s="2"/>
      <c r="J364" s="2"/>
      <c r="K364" s="4"/>
      <c r="L364" s="4"/>
      <c r="M364" s="5"/>
      <c r="N364" s="6"/>
      <c r="O364" s="7"/>
    </row>
    <row r="365" spans="1:15">
      <c r="A365" s="2"/>
      <c r="B365" s="2"/>
      <c r="C365" s="2"/>
      <c r="D365" s="2"/>
      <c r="E365" s="2"/>
      <c r="F365" s="3"/>
      <c r="G365" s="2"/>
      <c r="H365" s="2"/>
      <c r="I365" s="2"/>
      <c r="J365" s="2"/>
      <c r="K365" s="4"/>
      <c r="L365" s="4"/>
      <c r="M365" s="5"/>
      <c r="N365" s="6"/>
      <c r="O365" s="7"/>
    </row>
    <row r="366" spans="1:15">
      <c r="A366" s="2"/>
      <c r="B366" s="2"/>
      <c r="C366" s="2"/>
      <c r="D366" s="2"/>
      <c r="E366" s="2"/>
      <c r="F366" s="3"/>
      <c r="G366" s="2"/>
      <c r="H366" s="2"/>
      <c r="I366" s="2"/>
      <c r="J366" s="2"/>
      <c r="K366" s="4"/>
      <c r="L366" s="4"/>
      <c r="M366" s="5"/>
      <c r="N366" s="6"/>
      <c r="O366" s="7"/>
    </row>
    <row r="367" spans="1:15">
      <c r="A367" s="2"/>
      <c r="B367" s="2"/>
      <c r="C367" s="2"/>
      <c r="D367" s="2"/>
      <c r="E367" s="2"/>
      <c r="F367" s="3"/>
      <c r="G367" s="2"/>
      <c r="H367" s="2"/>
      <c r="I367" s="2"/>
      <c r="J367" s="2"/>
      <c r="K367" s="4"/>
      <c r="L367" s="4"/>
      <c r="M367" s="5"/>
      <c r="N367" s="6"/>
      <c r="O367" s="7"/>
    </row>
    <row r="368" spans="1:15">
      <c r="A368" s="2"/>
      <c r="B368" s="2"/>
      <c r="C368" s="2"/>
      <c r="D368" s="2"/>
      <c r="E368" s="2"/>
      <c r="F368" s="3"/>
      <c r="G368" s="2"/>
      <c r="H368" s="2"/>
      <c r="I368" s="2"/>
      <c r="J368" s="2"/>
      <c r="K368" s="4"/>
      <c r="L368" s="4"/>
      <c r="M368" s="5"/>
      <c r="N368" s="6"/>
      <c r="O368" s="7"/>
    </row>
    <row r="369" spans="1:15">
      <c r="A369" s="2"/>
      <c r="B369" s="2"/>
      <c r="C369" s="2"/>
      <c r="D369" s="2"/>
      <c r="E369" s="2"/>
      <c r="F369" s="3"/>
      <c r="G369" s="2"/>
      <c r="H369" s="2"/>
      <c r="I369" s="2"/>
      <c r="J369" s="2"/>
      <c r="K369" s="4"/>
      <c r="L369" s="4"/>
      <c r="M369" s="5"/>
      <c r="N369" s="6"/>
      <c r="O369" s="7"/>
    </row>
    <row r="370" spans="1:15">
      <c r="A370" s="2"/>
      <c r="B370" s="2"/>
      <c r="C370" s="2"/>
      <c r="D370" s="2"/>
      <c r="E370" s="2"/>
      <c r="F370" s="3"/>
      <c r="G370" s="2"/>
      <c r="H370" s="2"/>
      <c r="I370" s="2"/>
      <c r="J370" s="2"/>
      <c r="K370" s="4"/>
      <c r="L370" s="4"/>
      <c r="M370" s="5"/>
      <c r="N370" s="6"/>
      <c r="O370" s="7"/>
    </row>
    <row r="371" spans="1:15">
      <c r="A371" s="2"/>
      <c r="B371" s="2"/>
      <c r="C371" s="2"/>
      <c r="D371" s="2"/>
      <c r="E371" s="2"/>
      <c r="F371" s="3"/>
      <c r="G371" s="2"/>
      <c r="H371" s="2"/>
      <c r="I371" s="2"/>
      <c r="J371" s="2"/>
      <c r="K371" s="4"/>
      <c r="L371" s="4"/>
      <c r="M371" s="5"/>
      <c r="N371" s="6"/>
      <c r="O371" s="7"/>
    </row>
    <row r="372" spans="1:15">
      <c r="A372" s="2"/>
      <c r="B372" s="2"/>
      <c r="C372" s="2"/>
      <c r="D372" s="2"/>
      <c r="E372" s="2"/>
      <c r="F372" s="3"/>
      <c r="G372" s="2"/>
      <c r="H372" s="2"/>
      <c r="I372" s="2"/>
      <c r="J372" s="2"/>
      <c r="K372" s="4"/>
      <c r="L372" s="4"/>
      <c r="M372" s="5"/>
      <c r="N372" s="6"/>
      <c r="O372" s="7"/>
    </row>
    <row r="373" spans="1:15">
      <c r="A373" s="2"/>
      <c r="B373" s="2"/>
      <c r="C373" s="2"/>
      <c r="D373" s="2"/>
      <c r="E373" s="2"/>
      <c r="F373" s="3"/>
      <c r="G373" s="2"/>
      <c r="H373" s="2"/>
      <c r="I373" s="2"/>
      <c r="J373" s="2"/>
      <c r="K373" s="4"/>
      <c r="L373" s="4"/>
      <c r="M373" s="5"/>
      <c r="N373" s="6"/>
      <c r="O373" s="7"/>
    </row>
    <row r="374" spans="1:15">
      <c r="A374" s="2"/>
      <c r="B374" s="2"/>
      <c r="C374" s="2"/>
      <c r="D374" s="2"/>
      <c r="E374" s="2"/>
      <c r="F374" s="3"/>
      <c r="G374" s="2"/>
      <c r="H374" s="2"/>
      <c r="I374" s="2"/>
      <c r="J374" s="2"/>
      <c r="K374" s="4"/>
      <c r="L374" s="4"/>
      <c r="M374" s="5"/>
      <c r="N374" s="6"/>
      <c r="O374" s="7"/>
    </row>
    <row r="375" spans="1:15">
      <c r="A375" s="2"/>
      <c r="B375" s="2"/>
      <c r="C375" s="2"/>
      <c r="D375" s="2"/>
      <c r="E375" s="2"/>
      <c r="F375" s="3"/>
      <c r="G375" s="2"/>
      <c r="H375" s="2"/>
      <c r="I375" s="2"/>
      <c r="J375" s="2"/>
      <c r="K375" s="4"/>
      <c r="L375" s="4"/>
      <c r="M375" s="5"/>
      <c r="N375" s="6"/>
      <c r="O375" s="7"/>
    </row>
    <row r="376" spans="1:15">
      <c r="A376" s="2"/>
      <c r="B376" s="2"/>
      <c r="C376" s="2"/>
      <c r="D376" s="2"/>
      <c r="E376" s="2"/>
      <c r="F376" s="3"/>
      <c r="G376" s="2"/>
      <c r="H376" s="2"/>
      <c r="I376" s="2"/>
      <c r="J376" s="2"/>
      <c r="K376" s="4"/>
      <c r="L376" s="4"/>
      <c r="M376" s="5"/>
      <c r="N376" s="6"/>
      <c r="O376" s="7"/>
    </row>
    <row r="377" spans="1:15">
      <c r="A377" s="2"/>
      <c r="B377" s="2"/>
      <c r="C377" s="2"/>
      <c r="D377" s="2"/>
      <c r="E377" s="2"/>
      <c r="F377" s="3"/>
      <c r="G377" s="2"/>
      <c r="H377" s="2"/>
      <c r="I377" s="2"/>
      <c r="J377" s="2"/>
      <c r="K377" s="4"/>
      <c r="L377" s="4"/>
      <c r="M377" s="5"/>
      <c r="N377" s="6"/>
      <c r="O377" s="7"/>
    </row>
    <row r="378" spans="1:15">
      <c r="A378" s="2"/>
      <c r="B378" s="2"/>
      <c r="C378" s="2"/>
      <c r="D378" s="2"/>
      <c r="E378" s="2"/>
      <c r="F378" s="3"/>
      <c r="G378" s="2"/>
      <c r="H378" s="2"/>
      <c r="I378" s="2"/>
      <c r="J378" s="2"/>
      <c r="K378" s="4"/>
      <c r="L378" s="4"/>
      <c r="M378" s="5"/>
      <c r="N378" s="6"/>
      <c r="O378" s="7"/>
    </row>
    <row r="379" spans="1:15">
      <c r="A379" s="2"/>
      <c r="B379" s="2"/>
      <c r="C379" s="2"/>
      <c r="D379" s="2"/>
      <c r="E379" s="2"/>
      <c r="F379" s="3"/>
      <c r="G379" s="2"/>
      <c r="H379" s="2"/>
      <c r="I379" s="2"/>
      <c r="J379" s="2"/>
      <c r="K379" s="4"/>
      <c r="L379" s="4"/>
      <c r="M379" s="5"/>
      <c r="N379" s="6"/>
      <c r="O379" s="7"/>
    </row>
    <row r="380" spans="1:15">
      <c r="A380" s="2"/>
      <c r="B380" s="2"/>
      <c r="C380" s="2"/>
      <c r="D380" s="2"/>
      <c r="E380" s="2"/>
      <c r="F380" s="3"/>
      <c r="G380" s="2"/>
      <c r="H380" s="2"/>
      <c r="I380" s="2"/>
      <c r="J380" s="2"/>
      <c r="K380" s="4"/>
      <c r="L380" s="4"/>
      <c r="M380" s="5"/>
      <c r="N380" s="6"/>
      <c r="O380" s="7"/>
    </row>
    <row r="381" spans="1:15">
      <c r="A381" s="2"/>
      <c r="B381" s="2"/>
      <c r="C381" s="2"/>
      <c r="D381" s="2"/>
      <c r="E381" s="2"/>
      <c r="F381" s="3"/>
      <c r="G381" s="2"/>
      <c r="H381" s="2"/>
      <c r="I381" s="2"/>
      <c r="J381" s="2"/>
      <c r="K381" s="4"/>
      <c r="L381" s="4"/>
      <c r="M381" s="5"/>
      <c r="N381" s="6"/>
      <c r="O381" s="7"/>
    </row>
    <row r="382" spans="1:15">
      <c r="A382" s="2"/>
      <c r="B382" s="2"/>
      <c r="C382" s="2"/>
      <c r="D382" s="2"/>
      <c r="E382" s="2"/>
      <c r="F382" s="3"/>
      <c r="G382" s="2"/>
      <c r="H382" s="2"/>
      <c r="I382" s="2"/>
      <c r="J382" s="2"/>
      <c r="K382" s="4"/>
      <c r="L382" s="4"/>
      <c r="M382" s="5"/>
      <c r="N382" s="6"/>
      <c r="O382" s="7"/>
    </row>
    <row r="383" spans="1:15">
      <c r="A383" s="2"/>
      <c r="B383" s="2"/>
      <c r="C383" s="2"/>
      <c r="D383" s="2"/>
      <c r="E383" s="2"/>
      <c r="F383" s="3"/>
      <c r="G383" s="2"/>
      <c r="H383" s="2"/>
      <c r="I383" s="2"/>
      <c r="J383" s="2"/>
      <c r="K383" s="4"/>
      <c r="L383" s="4"/>
      <c r="M383" s="5"/>
      <c r="N383" s="6"/>
      <c r="O383" s="7"/>
    </row>
    <row r="384" spans="1:15">
      <c r="A384" s="2"/>
      <c r="B384" s="2"/>
      <c r="C384" s="2"/>
      <c r="D384" s="2"/>
      <c r="E384" s="2"/>
      <c r="F384" s="3"/>
      <c r="G384" s="2"/>
      <c r="H384" s="2"/>
      <c r="I384" s="2"/>
      <c r="J384" s="2"/>
      <c r="K384" s="4"/>
      <c r="L384" s="4"/>
      <c r="M384" s="5"/>
      <c r="N384" s="6"/>
      <c r="O384" s="7"/>
    </row>
    <row r="385" spans="1:15">
      <c r="A385" s="2"/>
      <c r="B385" s="2"/>
      <c r="C385" s="2"/>
      <c r="D385" s="2"/>
      <c r="E385" s="2"/>
      <c r="F385" s="3"/>
      <c r="G385" s="2"/>
      <c r="H385" s="2"/>
      <c r="I385" s="2"/>
      <c r="J385" s="2"/>
      <c r="K385" s="4"/>
      <c r="L385" s="4"/>
      <c r="M385" s="5"/>
      <c r="N385" s="6"/>
      <c r="O385" s="7"/>
    </row>
    <row r="386" spans="1:15">
      <c r="A386" s="2"/>
      <c r="B386" s="2"/>
      <c r="C386" s="2"/>
      <c r="D386" s="2"/>
      <c r="E386" s="2"/>
      <c r="F386" s="3"/>
      <c r="G386" s="2"/>
      <c r="H386" s="2"/>
      <c r="I386" s="2"/>
      <c r="J386" s="2"/>
      <c r="K386" s="4"/>
      <c r="L386" s="4"/>
      <c r="M386" s="5"/>
      <c r="N386" s="6"/>
      <c r="O386" s="7"/>
    </row>
    <row r="387" spans="1:15">
      <c r="A387" s="2"/>
      <c r="B387" s="2"/>
      <c r="C387" s="2"/>
      <c r="D387" s="2"/>
      <c r="E387" s="2"/>
      <c r="F387" s="3"/>
      <c r="G387" s="2"/>
      <c r="H387" s="2"/>
      <c r="I387" s="2"/>
      <c r="J387" s="2"/>
      <c r="K387" s="4"/>
      <c r="L387" s="4"/>
      <c r="M387" s="5"/>
      <c r="N387" s="6"/>
      <c r="O387" s="7"/>
    </row>
    <row r="388" spans="1:15">
      <c r="A388" s="2"/>
      <c r="B388" s="2"/>
      <c r="C388" s="2"/>
      <c r="D388" s="2"/>
      <c r="E388" s="2"/>
      <c r="F388" s="3"/>
      <c r="G388" s="2"/>
      <c r="H388" s="2"/>
      <c r="I388" s="2"/>
      <c r="J388" s="2"/>
      <c r="K388" s="4"/>
      <c r="L388" s="4"/>
      <c r="M388" s="5"/>
      <c r="N388" s="6"/>
      <c r="O388" s="7"/>
    </row>
    <row r="389" spans="1:15">
      <c r="A389" s="2"/>
      <c r="B389" s="2"/>
      <c r="C389" s="2"/>
      <c r="D389" s="2"/>
      <c r="E389" s="2"/>
      <c r="F389" s="3"/>
      <c r="G389" s="2"/>
      <c r="H389" s="2"/>
      <c r="I389" s="2"/>
      <c r="J389" s="2"/>
      <c r="K389" s="4"/>
      <c r="L389" s="4"/>
      <c r="M389" s="5"/>
      <c r="N389" s="6"/>
      <c r="O389" s="7"/>
    </row>
    <row r="390" spans="1:15">
      <c r="A390" s="2"/>
      <c r="B390" s="2"/>
      <c r="C390" s="2"/>
      <c r="D390" s="2"/>
      <c r="E390" s="2"/>
      <c r="F390" s="3"/>
      <c r="G390" s="2"/>
      <c r="H390" s="2"/>
      <c r="I390" s="2"/>
      <c r="J390" s="2"/>
      <c r="K390" s="4"/>
      <c r="L390" s="4"/>
      <c r="M390" s="5"/>
      <c r="N390" s="6"/>
      <c r="O390" s="7"/>
    </row>
    <row r="391" spans="1:15">
      <c r="A391" s="2"/>
      <c r="B391" s="2"/>
      <c r="C391" s="2"/>
      <c r="D391" s="2"/>
      <c r="E391" s="2"/>
      <c r="F391" s="3"/>
      <c r="G391" s="2"/>
      <c r="H391" s="2"/>
      <c r="I391" s="2"/>
      <c r="J391" s="2"/>
      <c r="K391" s="4"/>
      <c r="L391" s="4"/>
      <c r="M391" s="5"/>
      <c r="N391" s="6"/>
      <c r="O391" s="7"/>
    </row>
    <row r="392" spans="1:15">
      <c r="A392" s="2"/>
      <c r="B392" s="2"/>
      <c r="C392" s="2"/>
      <c r="D392" s="2"/>
      <c r="E392" s="2"/>
      <c r="F392" s="3"/>
      <c r="G392" s="2"/>
      <c r="H392" s="2"/>
      <c r="I392" s="2"/>
      <c r="J392" s="2"/>
      <c r="K392" s="4"/>
      <c r="L392" s="4"/>
      <c r="M392" s="5"/>
      <c r="N392" s="6"/>
      <c r="O392" s="7"/>
    </row>
    <row r="393" spans="1:15">
      <c r="A393" s="2"/>
      <c r="B393" s="2"/>
      <c r="C393" s="2"/>
      <c r="D393" s="2"/>
      <c r="E393" s="2"/>
      <c r="F393" s="3"/>
      <c r="G393" s="2"/>
      <c r="H393" s="2"/>
      <c r="I393" s="2"/>
      <c r="J393" s="2"/>
      <c r="K393" s="4"/>
      <c r="L393" s="4"/>
      <c r="M393" s="5"/>
      <c r="N393" s="6"/>
      <c r="O393" s="7"/>
    </row>
    <row r="394" spans="1:15">
      <c r="A394" s="2"/>
      <c r="B394" s="2"/>
      <c r="C394" s="2"/>
      <c r="D394" s="2"/>
      <c r="E394" s="2"/>
      <c r="F394" s="3"/>
      <c r="G394" s="2"/>
      <c r="H394" s="2"/>
      <c r="I394" s="2"/>
      <c r="J394" s="2"/>
      <c r="K394" s="4"/>
      <c r="L394" s="4"/>
      <c r="M394" s="5"/>
      <c r="N394" s="6"/>
      <c r="O394" s="7"/>
    </row>
    <row r="395" spans="1:15">
      <c r="A395" s="2"/>
      <c r="B395" s="2"/>
      <c r="C395" s="2"/>
      <c r="D395" s="2"/>
      <c r="E395" s="2"/>
      <c r="F395" s="3"/>
      <c r="G395" s="2"/>
      <c r="H395" s="2"/>
      <c r="I395" s="2"/>
      <c r="J395" s="2"/>
      <c r="K395" s="4"/>
      <c r="L395" s="4"/>
      <c r="M395" s="5"/>
      <c r="N395" s="6"/>
      <c r="O395" s="7"/>
    </row>
    <row r="396" spans="1:15">
      <c r="A396" s="2"/>
      <c r="B396" s="2"/>
      <c r="C396" s="2"/>
      <c r="D396" s="2"/>
      <c r="E396" s="2"/>
      <c r="F396" s="3"/>
      <c r="G396" s="2"/>
      <c r="H396" s="2"/>
      <c r="I396" s="2"/>
      <c r="J396" s="2"/>
      <c r="K396" s="4"/>
      <c r="L396" s="4"/>
      <c r="M396" s="5"/>
      <c r="N396" s="6"/>
      <c r="O396" s="7"/>
    </row>
    <row r="397" spans="1:15">
      <c r="A397" s="2"/>
      <c r="B397" s="2"/>
      <c r="C397" s="2"/>
      <c r="D397" s="2"/>
      <c r="E397" s="2"/>
      <c r="F397" s="3"/>
      <c r="G397" s="2"/>
      <c r="H397" s="2"/>
      <c r="I397" s="2"/>
      <c r="J397" s="2"/>
      <c r="K397" s="4"/>
      <c r="L397" s="4"/>
      <c r="M397" s="5"/>
      <c r="N397" s="6"/>
      <c r="O397" s="7"/>
    </row>
    <row r="398" spans="1:15">
      <c r="A398" s="2"/>
      <c r="B398" s="2"/>
      <c r="C398" s="2"/>
      <c r="D398" s="2"/>
      <c r="E398" s="2"/>
      <c r="F398" s="3"/>
      <c r="G398" s="2"/>
      <c r="H398" s="2"/>
      <c r="I398" s="2"/>
      <c r="J398" s="2"/>
      <c r="K398" s="4"/>
      <c r="L398" s="4"/>
      <c r="M398" s="5"/>
      <c r="N398" s="6"/>
      <c r="O398" s="7"/>
    </row>
    <row r="399" spans="1:15">
      <c r="A399" s="2"/>
      <c r="B399" s="2"/>
      <c r="C399" s="2"/>
      <c r="D399" s="2"/>
      <c r="E399" s="2"/>
      <c r="F399" s="3"/>
      <c r="G399" s="2"/>
      <c r="H399" s="2"/>
      <c r="I399" s="2"/>
      <c r="J399" s="2"/>
      <c r="K399" s="4"/>
      <c r="L399" s="4"/>
      <c r="M399" s="5"/>
      <c r="N399" s="6"/>
      <c r="O399" s="7"/>
    </row>
    <row r="400" spans="1:15">
      <c r="A400" s="2"/>
      <c r="B400" s="2"/>
      <c r="C400" s="2"/>
      <c r="D400" s="2"/>
      <c r="E400" s="2"/>
      <c r="F400" s="3"/>
      <c r="G400" s="2"/>
      <c r="H400" s="2"/>
      <c r="I400" s="2"/>
      <c r="J400" s="2"/>
      <c r="K400" s="4"/>
      <c r="L400" s="4"/>
      <c r="M400" s="5"/>
      <c r="N400" s="6"/>
      <c r="O400" s="7"/>
    </row>
    <row r="401" spans="1:15">
      <c r="A401" s="2"/>
      <c r="B401" s="2"/>
      <c r="C401" s="2"/>
      <c r="D401" s="2"/>
      <c r="E401" s="2"/>
      <c r="F401" s="3"/>
      <c r="G401" s="2"/>
      <c r="H401" s="2"/>
      <c r="I401" s="2"/>
      <c r="J401" s="2"/>
      <c r="K401" s="4"/>
      <c r="L401" s="4"/>
      <c r="M401" s="5"/>
      <c r="N401" s="6"/>
      <c r="O401" s="7"/>
    </row>
    <row r="402" spans="1:15">
      <c r="A402" s="2"/>
      <c r="B402" s="2"/>
      <c r="C402" s="2"/>
      <c r="D402" s="2"/>
      <c r="E402" s="2"/>
      <c r="F402" s="3"/>
      <c r="G402" s="2"/>
      <c r="H402" s="2"/>
      <c r="I402" s="2"/>
      <c r="J402" s="2"/>
      <c r="K402" s="4"/>
      <c r="L402" s="4"/>
      <c r="M402" s="5"/>
      <c r="N402" s="6"/>
      <c r="O402" s="7"/>
    </row>
    <row r="403" spans="1:15">
      <c r="A403" s="2"/>
      <c r="B403" s="2"/>
      <c r="C403" s="2"/>
      <c r="D403" s="2"/>
      <c r="E403" s="2"/>
      <c r="F403" s="3"/>
      <c r="G403" s="2"/>
      <c r="H403" s="2"/>
      <c r="I403" s="2"/>
      <c r="J403" s="2"/>
      <c r="K403" s="4"/>
      <c r="L403" s="4"/>
      <c r="M403" s="5"/>
      <c r="N403" s="6"/>
      <c r="O403" s="7"/>
    </row>
    <row r="404" spans="1:15">
      <c r="A404" s="2"/>
      <c r="B404" s="2"/>
      <c r="C404" s="2"/>
      <c r="D404" s="2"/>
      <c r="E404" s="2"/>
      <c r="F404" s="3"/>
      <c r="G404" s="2"/>
      <c r="H404" s="2"/>
      <c r="I404" s="2"/>
      <c r="J404" s="2"/>
      <c r="K404" s="4"/>
      <c r="L404" s="4"/>
      <c r="M404" s="5"/>
      <c r="N404" s="6"/>
      <c r="O404" s="7"/>
    </row>
    <row r="405" spans="1:15">
      <c r="A405" s="2"/>
      <c r="B405" s="2"/>
      <c r="C405" s="2"/>
      <c r="D405" s="2"/>
      <c r="E405" s="2"/>
      <c r="F405" s="3"/>
      <c r="G405" s="2"/>
      <c r="H405" s="2"/>
      <c r="I405" s="2"/>
      <c r="J405" s="2"/>
      <c r="K405" s="4"/>
      <c r="L405" s="4"/>
      <c r="M405" s="5"/>
      <c r="N405" s="6"/>
      <c r="O405" s="7"/>
    </row>
    <row r="406" spans="1:15">
      <c r="A406" s="2"/>
      <c r="B406" s="2"/>
      <c r="C406" s="2"/>
      <c r="D406" s="2"/>
      <c r="E406" s="2"/>
      <c r="F406" s="3"/>
      <c r="G406" s="2"/>
      <c r="H406" s="2"/>
      <c r="I406" s="2"/>
      <c r="J406" s="2"/>
      <c r="K406" s="4"/>
      <c r="L406" s="4"/>
      <c r="M406" s="5"/>
      <c r="N406" s="6"/>
      <c r="O406" s="7"/>
    </row>
    <row r="407" spans="1:15">
      <c r="A407" s="2"/>
      <c r="B407" s="2"/>
      <c r="C407" s="2"/>
      <c r="D407" s="2"/>
      <c r="E407" s="2"/>
      <c r="F407" s="3"/>
      <c r="G407" s="2"/>
      <c r="H407" s="2"/>
      <c r="I407" s="2"/>
      <c r="J407" s="2"/>
      <c r="K407" s="4"/>
      <c r="L407" s="4"/>
      <c r="M407" s="5"/>
      <c r="N407" s="6"/>
      <c r="O407" s="7"/>
    </row>
    <row r="408" spans="1:15">
      <c r="A408" s="2"/>
      <c r="B408" s="2"/>
      <c r="C408" s="2"/>
      <c r="D408" s="2"/>
      <c r="E408" s="2"/>
      <c r="F408" s="3"/>
      <c r="G408" s="2"/>
      <c r="H408" s="2"/>
      <c r="I408" s="2"/>
      <c r="J408" s="2"/>
      <c r="K408" s="4"/>
      <c r="L408" s="4"/>
      <c r="M408" s="5"/>
      <c r="N408" s="6"/>
      <c r="O408" s="7"/>
    </row>
    <row r="409" spans="1:15">
      <c r="A409" s="2"/>
      <c r="B409" s="2"/>
      <c r="C409" s="2"/>
      <c r="D409" s="2"/>
      <c r="E409" s="2"/>
      <c r="F409" s="3"/>
      <c r="G409" s="2"/>
      <c r="H409" s="2"/>
      <c r="I409" s="2"/>
      <c r="J409" s="2"/>
      <c r="K409" s="4"/>
      <c r="L409" s="4"/>
      <c r="M409" s="5"/>
      <c r="N409" s="6"/>
      <c r="O409" s="7"/>
    </row>
    <row r="410" spans="1:15">
      <c r="A410" s="2"/>
      <c r="B410" s="2"/>
      <c r="C410" s="2"/>
      <c r="D410" s="2"/>
      <c r="E410" s="2"/>
      <c r="F410" s="3"/>
      <c r="G410" s="2"/>
      <c r="H410" s="2"/>
      <c r="I410" s="2"/>
      <c r="J410" s="2"/>
      <c r="K410" s="4"/>
      <c r="L410" s="4"/>
      <c r="M410" s="5"/>
      <c r="N410" s="6"/>
      <c r="O410" s="7"/>
    </row>
    <row r="411" spans="1:15">
      <c r="A411" s="2"/>
      <c r="B411" s="2"/>
      <c r="C411" s="2"/>
      <c r="D411" s="2"/>
      <c r="E411" s="2"/>
      <c r="F411" s="3"/>
      <c r="G411" s="2"/>
      <c r="H411" s="2"/>
      <c r="I411" s="2"/>
      <c r="J411" s="2"/>
      <c r="K411" s="4"/>
      <c r="L411" s="4"/>
      <c r="M411" s="5"/>
      <c r="N411" s="6"/>
      <c r="O411" s="7"/>
    </row>
    <row r="412" spans="1:15">
      <c r="A412" s="2"/>
      <c r="B412" s="2"/>
      <c r="C412" s="2"/>
      <c r="D412" s="2"/>
      <c r="E412" s="2"/>
      <c r="F412" s="3"/>
      <c r="G412" s="2"/>
      <c r="H412" s="2"/>
      <c r="I412" s="2"/>
      <c r="J412" s="2"/>
      <c r="K412" s="4"/>
      <c r="L412" s="4"/>
      <c r="M412" s="5"/>
      <c r="N412" s="6"/>
      <c r="O412" s="7"/>
    </row>
    <row r="413" spans="1:15">
      <c r="A413" s="2"/>
      <c r="B413" s="2"/>
      <c r="C413" s="2"/>
      <c r="D413" s="2"/>
      <c r="E413" s="2"/>
      <c r="F413" s="3"/>
      <c r="G413" s="2"/>
      <c r="H413" s="2"/>
      <c r="I413" s="2"/>
      <c r="J413" s="2"/>
      <c r="K413" s="4"/>
      <c r="L413" s="4"/>
      <c r="M413" s="5"/>
      <c r="N413" s="6"/>
      <c r="O413" s="7"/>
    </row>
    <row r="414" spans="1:15">
      <c r="A414" s="2"/>
      <c r="B414" s="2"/>
      <c r="C414" s="2"/>
      <c r="D414" s="2"/>
      <c r="E414" s="2"/>
      <c r="F414" s="3"/>
      <c r="G414" s="2"/>
      <c r="H414" s="2"/>
      <c r="I414" s="2"/>
      <c r="J414" s="2"/>
      <c r="K414" s="4"/>
      <c r="L414" s="4"/>
      <c r="M414" s="5"/>
      <c r="N414" s="6"/>
      <c r="O414" s="7"/>
    </row>
    <row r="415" spans="1:15">
      <c r="A415" s="2"/>
      <c r="B415" s="2"/>
      <c r="C415" s="2"/>
      <c r="D415" s="2"/>
      <c r="E415" s="2"/>
      <c r="F415" s="3"/>
      <c r="G415" s="2"/>
      <c r="H415" s="2"/>
      <c r="I415" s="2"/>
      <c r="J415" s="2"/>
      <c r="K415" s="4"/>
      <c r="L415" s="4"/>
      <c r="M415" s="5"/>
      <c r="N415" s="6"/>
      <c r="O415" s="7"/>
    </row>
    <row r="416" spans="1:15">
      <c r="A416" s="2"/>
      <c r="B416" s="2"/>
      <c r="C416" s="2"/>
      <c r="D416" s="2"/>
      <c r="E416" s="2"/>
      <c r="F416" s="3"/>
      <c r="G416" s="2"/>
      <c r="H416" s="2"/>
      <c r="I416" s="2"/>
      <c r="J416" s="2"/>
      <c r="K416" s="4"/>
      <c r="L416" s="4"/>
      <c r="M416" s="5"/>
      <c r="N416" s="6"/>
      <c r="O416" s="7"/>
    </row>
    <row r="417" spans="1:15">
      <c r="A417" s="2"/>
      <c r="B417" s="2"/>
      <c r="C417" s="2"/>
      <c r="D417" s="2"/>
      <c r="E417" s="2"/>
      <c r="F417" s="3"/>
      <c r="G417" s="2"/>
      <c r="H417" s="2"/>
      <c r="I417" s="2"/>
      <c r="J417" s="2"/>
      <c r="K417" s="4"/>
      <c r="L417" s="4"/>
      <c r="M417" s="5"/>
      <c r="N417" s="6"/>
      <c r="O417" s="7"/>
    </row>
    <row r="418" spans="1:15">
      <c r="A418" s="2"/>
      <c r="B418" s="2"/>
      <c r="C418" s="2"/>
      <c r="D418" s="2"/>
      <c r="E418" s="2"/>
      <c r="F418" s="3"/>
      <c r="G418" s="2"/>
      <c r="H418" s="2"/>
      <c r="I418" s="2"/>
      <c r="J418" s="2"/>
      <c r="K418" s="4"/>
      <c r="L418" s="4"/>
      <c r="M418" s="5"/>
      <c r="N418" s="6"/>
      <c r="O418" s="7"/>
    </row>
    <row r="419" spans="1:15">
      <c r="A419" s="2"/>
      <c r="B419" s="2"/>
      <c r="C419" s="2"/>
      <c r="D419" s="2"/>
      <c r="E419" s="2"/>
      <c r="F419" s="3"/>
      <c r="G419" s="2"/>
      <c r="H419" s="2"/>
      <c r="I419" s="2"/>
      <c r="J419" s="2"/>
      <c r="K419" s="4"/>
      <c r="L419" s="4"/>
      <c r="M419" s="5"/>
      <c r="N419" s="6"/>
      <c r="O419" s="7"/>
    </row>
    <row r="420" spans="1:15">
      <c r="A420" s="2"/>
      <c r="B420" s="2"/>
      <c r="C420" s="2"/>
      <c r="D420" s="2"/>
      <c r="E420" s="2"/>
      <c r="F420" s="3"/>
      <c r="G420" s="2"/>
      <c r="H420" s="2"/>
      <c r="I420" s="2"/>
      <c r="J420" s="2"/>
      <c r="K420" s="4"/>
      <c r="L420" s="4"/>
      <c r="M420" s="5"/>
      <c r="N420" s="6"/>
      <c r="O420" s="7"/>
    </row>
    <row r="421" spans="1:15">
      <c r="A421" s="2"/>
      <c r="B421" s="2"/>
      <c r="C421" s="2"/>
      <c r="D421" s="2"/>
      <c r="E421" s="2"/>
      <c r="F421" s="3"/>
      <c r="G421" s="2"/>
      <c r="H421" s="2"/>
      <c r="I421" s="2"/>
      <c r="J421" s="2"/>
      <c r="K421" s="4"/>
      <c r="L421" s="4"/>
      <c r="M421" s="5"/>
      <c r="N421" s="6"/>
      <c r="O421" s="7"/>
    </row>
    <row r="422" spans="1:15">
      <c r="A422" s="2"/>
      <c r="B422" s="2"/>
      <c r="C422" s="2"/>
      <c r="D422" s="2"/>
      <c r="E422" s="2"/>
      <c r="F422" s="3"/>
      <c r="G422" s="2"/>
      <c r="H422" s="2"/>
      <c r="I422" s="2"/>
      <c r="J422" s="2"/>
      <c r="K422" s="4"/>
      <c r="L422" s="4"/>
      <c r="M422" s="5"/>
      <c r="N422" s="6"/>
      <c r="O422" s="7"/>
    </row>
    <row r="423" spans="1:15">
      <c r="A423" s="2"/>
      <c r="B423" s="2"/>
      <c r="C423" s="2"/>
      <c r="D423" s="2"/>
      <c r="E423" s="2"/>
      <c r="F423" s="3"/>
      <c r="G423" s="2"/>
      <c r="H423" s="2"/>
      <c r="I423" s="2"/>
      <c r="J423" s="2"/>
      <c r="K423" s="4"/>
      <c r="L423" s="4"/>
      <c r="M423" s="5"/>
      <c r="N423" s="6"/>
      <c r="O423" s="7"/>
    </row>
    <row r="424" spans="1:15">
      <c r="A424" s="2"/>
      <c r="B424" s="2"/>
      <c r="C424" s="2"/>
      <c r="D424" s="2"/>
      <c r="E424" s="2"/>
      <c r="F424" s="3"/>
      <c r="G424" s="2"/>
      <c r="H424" s="2"/>
      <c r="I424" s="2"/>
      <c r="J424" s="2"/>
      <c r="K424" s="4"/>
      <c r="L424" s="4"/>
      <c r="M424" s="5"/>
      <c r="N424" s="6"/>
      <c r="O424" s="7"/>
    </row>
    <row r="425" spans="1:15">
      <c r="A425" s="2"/>
      <c r="B425" s="2"/>
      <c r="C425" s="2"/>
      <c r="D425" s="2"/>
      <c r="E425" s="2"/>
      <c r="F425" s="3"/>
      <c r="G425" s="2"/>
      <c r="H425" s="2"/>
      <c r="I425" s="2"/>
      <c r="J425" s="2"/>
      <c r="K425" s="4"/>
      <c r="L425" s="4"/>
      <c r="M425" s="5"/>
      <c r="N425" s="6"/>
      <c r="O425" s="7"/>
    </row>
    <row r="426" spans="1:15">
      <c r="A426" s="2"/>
      <c r="B426" s="2"/>
      <c r="C426" s="2"/>
      <c r="D426" s="2"/>
      <c r="E426" s="2"/>
      <c r="F426" s="3"/>
      <c r="G426" s="2"/>
      <c r="H426" s="2"/>
      <c r="I426" s="2"/>
      <c r="J426" s="2"/>
      <c r="K426" s="4"/>
      <c r="L426" s="4"/>
      <c r="M426" s="5"/>
      <c r="N426" s="6"/>
      <c r="O426" s="7"/>
    </row>
    <row r="427" spans="1:15">
      <c r="A427" s="2"/>
      <c r="B427" s="2"/>
      <c r="C427" s="2"/>
      <c r="D427" s="2"/>
      <c r="E427" s="2"/>
      <c r="F427" s="3"/>
      <c r="G427" s="2"/>
      <c r="H427" s="2"/>
      <c r="I427" s="2"/>
      <c r="J427" s="2"/>
      <c r="K427" s="4"/>
      <c r="L427" s="4"/>
      <c r="M427" s="5"/>
      <c r="N427" s="6"/>
      <c r="O427" s="7"/>
    </row>
    <row r="428" spans="1:15">
      <c r="A428" s="2"/>
      <c r="B428" s="2"/>
      <c r="C428" s="2"/>
      <c r="D428" s="2"/>
      <c r="E428" s="2"/>
      <c r="F428" s="3"/>
      <c r="G428" s="2"/>
      <c r="H428" s="2"/>
      <c r="I428" s="2"/>
      <c r="J428" s="2"/>
      <c r="K428" s="4"/>
      <c r="L428" s="4"/>
      <c r="M428" s="5"/>
      <c r="N428" s="6"/>
      <c r="O428" s="7"/>
    </row>
    <row r="429" spans="1:15">
      <c r="A429" s="2"/>
      <c r="B429" s="2"/>
      <c r="C429" s="2"/>
      <c r="D429" s="2"/>
      <c r="E429" s="2"/>
      <c r="F429" s="3"/>
      <c r="G429" s="2"/>
      <c r="H429" s="2"/>
      <c r="I429" s="2"/>
      <c r="J429" s="2"/>
      <c r="K429" s="4"/>
      <c r="L429" s="4"/>
      <c r="M429" s="5"/>
      <c r="N429" s="6"/>
      <c r="O429" s="7"/>
    </row>
    <row r="430" spans="1:15">
      <c r="A430" s="2"/>
      <c r="B430" s="2"/>
      <c r="C430" s="2"/>
      <c r="D430" s="2"/>
      <c r="E430" s="2"/>
      <c r="F430" s="3"/>
      <c r="G430" s="2"/>
      <c r="H430" s="2"/>
      <c r="I430" s="2"/>
      <c r="J430" s="2"/>
      <c r="K430" s="4"/>
      <c r="L430" s="4"/>
      <c r="M430" s="5"/>
      <c r="N430" s="6"/>
      <c r="O430" s="7"/>
    </row>
    <row r="431" spans="1:15">
      <c r="A431" s="2"/>
      <c r="B431" s="2"/>
      <c r="C431" s="2"/>
      <c r="D431" s="2"/>
      <c r="E431" s="2"/>
      <c r="F431" s="3"/>
      <c r="G431" s="2"/>
      <c r="H431" s="2"/>
      <c r="I431" s="2"/>
      <c r="J431" s="2"/>
      <c r="K431" s="4"/>
      <c r="L431" s="4"/>
      <c r="M431" s="5"/>
      <c r="N431" s="6"/>
      <c r="O431" s="7"/>
    </row>
    <row r="432" spans="1:15">
      <c r="A432" s="2"/>
      <c r="B432" s="2"/>
      <c r="C432" s="2"/>
      <c r="D432" s="2"/>
      <c r="E432" s="2"/>
      <c r="F432" s="3"/>
      <c r="G432" s="2"/>
      <c r="H432" s="2"/>
      <c r="I432" s="2"/>
      <c r="J432" s="2"/>
      <c r="K432" s="4"/>
      <c r="L432" s="4"/>
      <c r="M432" s="5"/>
      <c r="N432" s="6"/>
      <c r="O432" s="7"/>
    </row>
    <row r="433" spans="1:15">
      <c r="A433" s="2"/>
      <c r="B433" s="2"/>
      <c r="C433" s="2"/>
      <c r="D433" s="2"/>
      <c r="E433" s="2"/>
      <c r="F433" s="3"/>
      <c r="G433" s="2"/>
      <c r="H433" s="2"/>
      <c r="I433" s="2"/>
      <c r="J433" s="2"/>
      <c r="K433" s="4"/>
      <c r="L433" s="4"/>
      <c r="M433" s="5"/>
      <c r="N433" s="6"/>
      <c r="O433" s="7"/>
    </row>
    <row r="434" spans="1:15">
      <c r="A434" s="2"/>
      <c r="B434" s="2"/>
      <c r="C434" s="2"/>
      <c r="D434" s="2"/>
      <c r="E434" s="2"/>
      <c r="F434" s="3"/>
      <c r="G434" s="2"/>
      <c r="H434" s="2"/>
      <c r="I434" s="2"/>
      <c r="J434" s="2"/>
      <c r="K434" s="4"/>
      <c r="L434" s="4"/>
      <c r="M434" s="5"/>
      <c r="N434" s="6"/>
      <c r="O434" s="7"/>
    </row>
    <row r="435" spans="1:15">
      <c r="A435" s="2"/>
      <c r="B435" s="2"/>
      <c r="C435" s="2"/>
      <c r="D435" s="2"/>
      <c r="E435" s="2"/>
      <c r="F435" s="3"/>
      <c r="G435" s="2"/>
      <c r="H435" s="2"/>
      <c r="I435" s="2"/>
      <c r="J435" s="2"/>
      <c r="K435" s="4"/>
      <c r="L435" s="4"/>
      <c r="M435" s="5"/>
      <c r="N435" s="6"/>
      <c r="O435" s="7"/>
    </row>
    <row r="436" spans="1:15">
      <c r="A436" s="2"/>
      <c r="B436" s="2"/>
      <c r="C436" s="2"/>
      <c r="D436" s="2"/>
      <c r="E436" s="2"/>
      <c r="F436" s="3"/>
      <c r="G436" s="2"/>
      <c r="H436" s="2"/>
      <c r="I436" s="2"/>
      <c r="J436" s="2"/>
      <c r="K436" s="4"/>
      <c r="L436" s="4"/>
      <c r="M436" s="5"/>
      <c r="N436" s="6"/>
      <c r="O436" s="7"/>
    </row>
    <row r="437" spans="1:15">
      <c r="A437" s="2"/>
      <c r="B437" s="2"/>
      <c r="C437" s="2"/>
      <c r="D437" s="2"/>
      <c r="E437" s="2"/>
      <c r="F437" s="3"/>
      <c r="G437" s="2"/>
      <c r="H437" s="2"/>
      <c r="I437" s="2"/>
      <c r="J437" s="2"/>
      <c r="K437" s="4"/>
      <c r="L437" s="4"/>
      <c r="M437" s="5"/>
      <c r="N437" s="6"/>
      <c r="O437" s="7"/>
    </row>
    <row r="438" spans="1:15">
      <c r="A438" s="2"/>
      <c r="B438" s="2"/>
      <c r="C438" s="2"/>
      <c r="D438" s="2"/>
      <c r="E438" s="2"/>
      <c r="F438" s="3"/>
      <c r="G438" s="2"/>
      <c r="H438" s="2"/>
      <c r="I438" s="2"/>
      <c r="J438" s="2"/>
      <c r="K438" s="4"/>
      <c r="L438" s="4"/>
      <c r="M438" s="5"/>
      <c r="N438" s="6"/>
      <c r="O438" s="7"/>
    </row>
    <row r="439" spans="1:15">
      <c r="A439" s="2"/>
      <c r="B439" s="2"/>
      <c r="C439" s="2"/>
      <c r="D439" s="2"/>
      <c r="E439" s="2"/>
      <c r="F439" s="3"/>
      <c r="G439" s="2"/>
      <c r="H439" s="2"/>
      <c r="I439" s="2"/>
      <c r="J439" s="2"/>
      <c r="K439" s="4"/>
      <c r="L439" s="4"/>
      <c r="M439" s="5"/>
      <c r="N439" s="6"/>
      <c r="O439" s="7"/>
    </row>
    <row r="440" spans="1:15">
      <c r="A440" s="2"/>
      <c r="B440" s="2"/>
      <c r="C440" s="2"/>
      <c r="D440" s="2"/>
      <c r="E440" s="2"/>
      <c r="F440" s="3"/>
      <c r="G440" s="2"/>
      <c r="H440" s="2"/>
      <c r="I440" s="2"/>
      <c r="J440" s="2"/>
      <c r="K440" s="4"/>
      <c r="L440" s="4"/>
      <c r="M440" s="5"/>
      <c r="N440" s="6"/>
      <c r="O440" s="7"/>
    </row>
    <row r="441" spans="1:15">
      <c r="A441" s="2"/>
      <c r="B441" s="2"/>
      <c r="C441" s="2"/>
      <c r="D441" s="2"/>
      <c r="E441" s="2"/>
      <c r="F441" s="3"/>
      <c r="G441" s="2"/>
      <c r="H441" s="2"/>
      <c r="I441" s="2"/>
      <c r="J441" s="2"/>
      <c r="K441" s="4"/>
      <c r="L441" s="4"/>
      <c r="M441" s="5"/>
      <c r="N441" s="6"/>
      <c r="O441" s="7"/>
    </row>
    <row r="442" spans="1:15">
      <c r="A442" s="2"/>
      <c r="B442" s="2"/>
      <c r="C442" s="2"/>
      <c r="D442" s="2"/>
      <c r="E442" s="2"/>
      <c r="F442" s="3"/>
      <c r="G442" s="2"/>
      <c r="H442" s="2"/>
      <c r="I442" s="2"/>
      <c r="J442" s="2"/>
      <c r="K442" s="4"/>
      <c r="L442" s="4"/>
      <c r="M442" s="5"/>
      <c r="N442" s="6"/>
      <c r="O442" s="7"/>
    </row>
    <row r="443" spans="1:15">
      <c r="A443" s="2"/>
      <c r="B443" s="2"/>
      <c r="C443" s="2"/>
      <c r="D443" s="2"/>
      <c r="E443" s="2"/>
      <c r="F443" s="3"/>
      <c r="G443" s="2"/>
      <c r="H443" s="2"/>
      <c r="I443" s="2"/>
      <c r="J443" s="2"/>
      <c r="K443" s="4"/>
      <c r="L443" s="4"/>
      <c r="M443" s="5"/>
      <c r="N443" s="6"/>
      <c r="O443" s="7"/>
    </row>
    <row r="444" spans="1:15">
      <c r="A444" s="2"/>
      <c r="B444" s="2"/>
      <c r="C444" s="2"/>
      <c r="D444" s="2"/>
      <c r="E444" s="2"/>
      <c r="F444" s="3"/>
      <c r="G444" s="2"/>
      <c r="H444" s="2"/>
      <c r="I444" s="2"/>
      <c r="J444" s="2"/>
      <c r="K444" s="4"/>
      <c r="L444" s="4"/>
      <c r="M444" s="5"/>
      <c r="N444" s="6"/>
      <c r="O444" s="7"/>
    </row>
    <row r="445" spans="1:15">
      <c r="A445" s="2"/>
      <c r="B445" s="2"/>
      <c r="C445" s="2"/>
      <c r="D445" s="2"/>
      <c r="E445" s="2"/>
      <c r="F445" s="3"/>
      <c r="G445" s="2"/>
      <c r="H445" s="2"/>
      <c r="I445" s="2"/>
      <c r="J445" s="2"/>
      <c r="K445" s="4"/>
      <c r="L445" s="4"/>
      <c r="M445" s="5"/>
      <c r="N445" s="6"/>
      <c r="O445" s="7"/>
    </row>
    <row r="446" spans="1:15">
      <c r="A446" s="2"/>
      <c r="B446" s="2"/>
      <c r="C446" s="2"/>
      <c r="D446" s="2"/>
      <c r="E446" s="2"/>
      <c r="F446" s="3"/>
      <c r="G446" s="2"/>
      <c r="H446" s="2"/>
      <c r="I446" s="2"/>
      <c r="J446" s="2"/>
      <c r="K446" s="4"/>
      <c r="L446" s="4"/>
      <c r="M446" s="5"/>
      <c r="N446" s="6"/>
      <c r="O446" s="7"/>
    </row>
    <row r="447" spans="1:15">
      <c r="A447" s="2"/>
      <c r="B447" s="2"/>
      <c r="C447" s="2"/>
      <c r="D447" s="2"/>
      <c r="E447" s="2"/>
      <c r="F447" s="3"/>
      <c r="G447" s="2"/>
      <c r="H447" s="2"/>
      <c r="I447" s="2"/>
      <c r="J447" s="2"/>
      <c r="K447" s="4"/>
      <c r="L447" s="4"/>
      <c r="M447" s="5"/>
      <c r="N447" s="6"/>
      <c r="O447" s="7"/>
    </row>
    <row r="448" spans="1:15">
      <c r="A448" s="2"/>
      <c r="B448" s="2"/>
      <c r="C448" s="2"/>
      <c r="D448" s="2"/>
      <c r="E448" s="2"/>
      <c r="F448" s="3"/>
      <c r="G448" s="2"/>
      <c r="H448" s="2"/>
      <c r="I448" s="2"/>
      <c r="J448" s="2"/>
      <c r="K448" s="4"/>
      <c r="L448" s="4"/>
      <c r="M448" s="5"/>
      <c r="N448" s="6"/>
      <c r="O448" s="7"/>
    </row>
    <row r="449" spans="1:15">
      <c r="A449" s="2"/>
      <c r="B449" s="2"/>
      <c r="C449" s="2"/>
      <c r="D449" s="2"/>
      <c r="E449" s="2"/>
      <c r="F449" s="3"/>
      <c r="G449" s="2"/>
      <c r="H449" s="2"/>
      <c r="I449" s="2"/>
      <c r="J449" s="2"/>
      <c r="K449" s="4"/>
      <c r="L449" s="4"/>
      <c r="M449" s="5"/>
      <c r="N449" s="6"/>
      <c r="O449" s="7"/>
    </row>
    <row r="450" spans="1:15">
      <c r="A450" s="2"/>
      <c r="B450" s="2"/>
      <c r="C450" s="2"/>
      <c r="D450" s="2"/>
      <c r="E450" s="2"/>
      <c r="F450" s="3"/>
      <c r="G450" s="2"/>
      <c r="H450" s="2"/>
      <c r="I450" s="2"/>
      <c r="J450" s="2"/>
      <c r="K450" s="4"/>
      <c r="L450" s="4"/>
      <c r="M450" s="5"/>
      <c r="N450" s="6"/>
      <c r="O450" s="7"/>
    </row>
    <row r="451" spans="1:15">
      <c r="A451" s="2"/>
      <c r="B451" s="2"/>
      <c r="C451" s="2"/>
      <c r="D451" s="2"/>
      <c r="E451" s="2"/>
      <c r="F451" s="3"/>
      <c r="G451" s="2"/>
      <c r="H451" s="2"/>
      <c r="I451" s="2"/>
      <c r="J451" s="2"/>
      <c r="K451" s="4"/>
      <c r="L451" s="4"/>
      <c r="M451" s="5"/>
      <c r="N451" s="6"/>
      <c r="O451" s="7"/>
    </row>
    <row r="452" spans="1:15">
      <c r="A452" s="2"/>
      <c r="B452" s="2"/>
      <c r="C452" s="2"/>
      <c r="D452" s="2"/>
      <c r="E452" s="2"/>
      <c r="F452" s="3"/>
      <c r="G452" s="2"/>
      <c r="H452" s="2"/>
      <c r="I452" s="2"/>
      <c r="J452" s="2"/>
      <c r="K452" s="4"/>
      <c r="L452" s="4"/>
      <c r="M452" s="5"/>
      <c r="N452" s="6"/>
      <c r="O452" s="7"/>
    </row>
    <row r="453" spans="1:15">
      <c r="A453" s="2"/>
      <c r="B453" s="2"/>
      <c r="C453" s="2"/>
      <c r="D453" s="2"/>
      <c r="E453" s="2"/>
      <c r="F453" s="3"/>
      <c r="G453" s="2"/>
      <c r="H453" s="2"/>
      <c r="I453" s="2"/>
      <c r="J453" s="2"/>
      <c r="K453" s="4"/>
      <c r="L453" s="4"/>
      <c r="M453" s="5"/>
      <c r="N453" s="6"/>
      <c r="O453" s="7"/>
    </row>
    <row r="454" spans="1:15">
      <c r="A454" s="2"/>
      <c r="B454" s="2"/>
      <c r="C454" s="2"/>
      <c r="D454" s="2"/>
      <c r="E454" s="2"/>
      <c r="F454" s="3"/>
      <c r="G454" s="2"/>
      <c r="H454" s="2"/>
      <c r="I454" s="2"/>
      <c r="J454" s="2"/>
      <c r="K454" s="4"/>
      <c r="L454" s="4"/>
      <c r="M454" s="5"/>
      <c r="N454" s="6"/>
      <c r="O454" s="7"/>
    </row>
    <row r="455" spans="1:15">
      <c r="A455" s="2"/>
      <c r="B455" s="2"/>
      <c r="C455" s="2"/>
      <c r="D455" s="2"/>
      <c r="E455" s="2"/>
      <c r="F455" s="3"/>
      <c r="G455" s="2"/>
      <c r="H455" s="2"/>
      <c r="I455" s="2"/>
      <c r="J455" s="2"/>
      <c r="K455" s="4"/>
      <c r="L455" s="4"/>
      <c r="M455" s="5"/>
      <c r="N455" s="6"/>
      <c r="O455" s="7"/>
    </row>
    <row r="456" spans="1:15">
      <c r="A456" s="2"/>
      <c r="B456" s="2"/>
      <c r="C456" s="2"/>
      <c r="D456" s="2"/>
      <c r="E456" s="2"/>
      <c r="F456" s="3"/>
      <c r="G456" s="2"/>
      <c r="H456" s="2"/>
      <c r="I456" s="2"/>
      <c r="J456" s="2"/>
      <c r="K456" s="4"/>
      <c r="L456" s="4"/>
      <c r="M456" s="5"/>
      <c r="N456" s="6"/>
      <c r="O456" s="7"/>
    </row>
    <row r="457" spans="1:15">
      <c r="A457" s="2"/>
      <c r="B457" s="2"/>
      <c r="C457" s="2"/>
      <c r="D457" s="2"/>
      <c r="E457" s="2"/>
      <c r="F457" s="3"/>
      <c r="G457" s="2"/>
      <c r="H457" s="2"/>
      <c r="I457" s="2"/>
      <c r="J457" s="2"/>
      <c r="K457" s="4"/>
      <c r="L457" s="4"/>
      <c r="M457" s="5"/>
      <c r="N457" s="6"/>
      <c r="O457" s="7"/>
    </row>
    <row r="458" spans="1:15">
      <c r="A458" s="2"/>
      <c r="B458" s="2"/>
      <c r="C458" s="2"/>
      <c r="D458" s="2"/>
      <c r="E458" s="2"/>
      <c r="F458" s="3"/>
      <c r="G458" s="2"/>
      <c r="H458" s="2"/>
      <c r="I458" s="2"/>
      <c r="J458" s="2"/>
      <c r="K458" s="4"/>
      <c r="L458" s="4"/>
      <c r="M458" s="5"/>
      <c r="N458" s="6"/>
      <c r="O458" s="7"/>
    </row>
    <row r="459" spans="1:15">
      <c r="A459" s="2"/>
      <c r="B459" s="2"/>
      <c r="C459" s="2"/>
      <c r="D459" s="2"/>
      <c r="E459" s="2"/>
      <c r="F459" s="3"/>
      <c r="G459" s="2"/>
      <c r="H459" s="2"/>
      <c r="I459" s="2"/>
      <c r="J459" s="2"/>
      <c r="K459" s="4"/>
      <c r="L459" s="4"/>
      <c r="M459" s="5"/>
      <c r="N459" s="6"/>
      <c r="O459" s="7"/>
    </row>
    <row r="460" spans="1:15">
      <c r="A460" s="2"/>
      <c r="B460" s="2"/>
      <c r="C460" s="2"/>
      <c r="D460" s="2"/>
      <c r="E460" s="2"/>
      <c r="F460" s="3"/>
      <c r="G460" s="2"/>
      <c r="H460" s="2"/>
      <c r="I460" s="2"/>
      <c r="J460" s="2"/>
      <c r="K460" s="4"/>
      <c r="L460" s="4"/>
      <c r="M460" s="5"/>
      <c r="N460" s="6"/>
      <c r="O460" s="7"/>
    </row>
    <row r="461" spans="1:15">
      <c r="A461" s="2"/>
      <c r="B461" s="2"/>
      <c r="C461" s="2"/>
      <c r="D461" s="2"/>
      <c r="E461" s="2"/>
      <c r="F461" s="3"/>
      <c r="G461" s="2"/>
      <c r="H461" s="2"/>
      <c r="I461" s="2"/>
      <c r="J461" s="2"/>
      <c r="K461" s="4"/>
      <c r="L461" s="4"/>
      <c r="M461" s="5"/>
      <c r="N461" s="6"/>
      <c r="O461" s="7"/>
    </row>
    <row r="462" spans="1:15">
      <c r="A462" s="2"/>
      <c r="B462" s="2"/>
      <c r="C462" s="2"/>
      <c r="D462" s="2"/>
      <c r="E462" s="2"/>
      <c r="F462" s="3"/>
      <c r="G462" s="2"/>
      <c r="H462" s="2"/>
      <c r="I462" s="2"/>
      <c r="J462" s="2"/>
      <c r="K462" s="4"/>
      <c r="L462" s="4"/>
      <c r="M462" s="5"/>
      <c r="N462" s="6"/>
      <c r="O462" s="7"/>
    </row>
    <row r="463" spans="1:15">
      <c r="A463" s="2"/>
      <c r="B463" s="2"/>
      <c r="C463" s="2"/>
      <c r="D463" s="2"/>
      <c r="E463" s="2"/>
      <c r="F463" s="3"/>
      <c r="G463" s="2"/>
      <c r="H463" s="2"/>
      <c r="I463" s="2"/>
      <c r="J463" s="2"/>
      <c r="K463" s="4"/>
      <c r="L463" s="4"/>
      <c r="M463" s="5"/>
      <c r="N463" s="6"/>
      <c r="O463" s="7"/>
    </row>
    <row r="464" spans="1:15">
      <c r="A464" s="2"/>
      <c r="B464" s="2"/>
      <c r="C464" s="2"/>
      <c r="D464" s="2"/>
      <c r="E464" s="2"/>
      <c r="F464" s="3"/>
      <c r="G464" s="2"/>
      <c r="H464" s="2"/>
      <c r="I464" s="2"/>
      <c r="J464" s="2"/>
      <c r="K464" s="4"/>
      <c r="L464" s="4"/>
      <c r="M464" s="5"/>
      <c r="N464" s="6"/>
      <c r="O464" s="7"/>
    </row>
    <row r="465" spans="1:15">
      <c r="A465" s="2"/>
      <c r="B465" s="2"/>
      <c r="C465" s="2"/>
      <c r="D465" s="2"/>
      <c r="E465" s="2"/>
      <c r="F465" s="3"/>
      <c r="G465" s="2"/>
      <c r="H465" s="2"/>
      <c r="I465" s="2"/>
      <c r="J465" s="2"/>
      <c r="K465" s="4"/>
      <c r="L465" s="4"/>
      <c r="M465" s="5"/>
      <c r="N465" s="6"/>
      <c r="O465" s="7"/>
    </row>
    <row r="466" spans="1:15">
      <c r="A466" s="2"/>
      <c r="B466" s="2"/>
      <c r="C466" s="2"/>
      <c r="D466" s="2"/>
      <c r="E466" s="2"/>
      <c r="F466" s="3"/>
      <c r="G466" s="2"/>
      <c r="H466" s="2"/>
      <c r="I466" s="2"/>
      <c r="J466" s="2"/>
      <c r="K466" s="4"/>
      <c r="L466" s="4"/>
      <c r="M466" s="5"/>
      <c r="N466" s="6"/>
      <c r="O466" s="7"/>
    </row>
    <row r="467" spans="1:15">
      <c r="A467" s="2"/>
      <c r="B467" s="2"/>
      <c r="C467" s="2"/>
      <c r="D467" s="2"/>
      <c r="E467" s="2"/>
      <c r="F467" s="3"/>
      <c r="G467" s="2"/>
      <c r="H467" s="2"/>
      <c r="I467" s="2"/>
      <c r="J467" s="2"/>
      <c r="K467" s="4"/>
      <c r="L467" s="4"/>
      <c r="M467" s="5"/>
      <c r="N467" s="6"/>
      <c r="O467" s="7"/>
    </row>
    <row r="468" spans="1:15">
      <c r="A468" s="2"/>
      <c r="B468" s="2"/>
      <c r="C468" s="2"/>
      <c r="D468" s="2"/>
      <c r="E468" s="2"/>
      <c r="F468" s="3"/>
      <c r="G468" s="2"/>
      <c r="H468" s="2"/>
      <c r="I468" s="2"/>
      <c r="J468" s="2"/>
      <c r="K468" s="4"/>
      <c r="L468" s="4"/>
      <c r="M468" s="5"/>
      <c r="N468" s="6"/>
      <c r="O468" s="7"/>
    </row>
    <row r="469" spans="1:15">
      <c r="A469" s="2"/>
      <c r="B469" s="2"/>
      <c r="C469" s="2"/>
      <c r="D469" s="2"/>
      <c r="E469" s="2"/>
      <c r="F469" s="3"/>
      <c r="G469" s="2"/>
      <c r="H469" s="2"/>
      <c r="I469" s="2"/>
      <c r="J469" s="2"/>
      <c r="K469" s="4"/>
      <c r="L469" s="4"/>
      <c r="M469" s="5"/>
      <c r="N469" s="6"/>
      <c r="O469" s="7"/>
    </row>
    <row r="470" spans="1:15">
      <c r="A470" s="2"/>
      <c r="B470" s="2"/>
      <c r="C470" s="2"/>
      <c r="D470" s="2"/>
      <c r="E470" s="2"/>
      <c r="F470" s="3"/>
      <c r="G470" s="2"/>
      <c r="H470" s="2"/>
      <c r="I470" s="2"/>
      <c r="J470" s="2"/>
      <c r="K470" s="4"/>
      <c r="L470" s="4"/>
      <c r="M470" s="5"/>
      <c r="N470" s="6"/>
      <c r="O470" s="7"/>
    </row>
    <row r="471" spans="1:15">
      <c r="A471" s="2"/>
      <c r="B471" s="2"/>
      <c r="C471" s="2"/>
      <c r="D471" s="2"/>
      <c r="E471" s="2"/>
      <c r="F471" s="3"/>
      <c r="G471" s="2"/>
      <c r="H471" s="2"/>
      <c r="I471" s="2"/>
      <c r="J471" s="2"/>
      <c r="K471" s="4"/>
      <c r="L471" s="4"/>
      <c r="M471" s="5"/>
      <c r="N471" s="6"/>
      <c r="O471" s="7"/>
    </row>
    <row r="472" spans="1:15">
      <c r="A472" s="2"/>
      <c r="B472" s="2"/>
      <c r="C472" s="2"/>
      <c r="D472" s="2"/>
      <c r="E472" s="2"/>
      <c r="F472" s="3"/>
      <c r="G472" s="2"/>
      <c r="H472" s="2"/>
      <c r="I472" s="2"/>
      <c r="J472" s="2"/>
      <c r="K472" s="4"/>
      <c r="L472" s="4"/>
      <c r="M472" s="5"/>
      <c r="N472" s="6"/>
      <c r="O472" s="7"/>
    </row>
    <row r="473" spans="1:15">
      <c r="A473" s="2"/>
      <c r="B473" s="2"/>
      <c r="C473" s="2"/>
      <c r="D473" s="2"/>
      <c r="E473" s="2"/>
      <c r="F473" s="3"/>
      <c r="G473" s="2"/>
      <c r="H473" s="2"/>
      <c r="I473" s="2"/>
      <c r="J473" s="2"/>
      <c r="K473" s="4"/>
      <c r="L473" s="4"/>
      <c r="M473" s="5"/>
      <c r="N473" s="6"/>
      <c r="O473" s="7"/>
    </row>
    <row r="474" spans="1:15">
      <c r="A474" s="2"/>
      <c r="B474" s="2"/>
      <c r="C474" s="2"/>
      <c r="D474" s="2"/>
      <c r="E474" s="2"/>
      <c r="F474" s="3"/>
      <c r="G474" s="2"/>
      <c r="H474" s="2"/>
      <c r="I474" s="2"/>
      <c r="J474" s="2"/>
      <c r="K474" s="4"/>
      <c r="L474" s="4"/>
      <c r="M474" s="5"/>
      <c r="N474" s="6"/>
      <c r="O474" s="7"/>
    </row>
    <row r="475" spans="1:15">
      <c r="A475" s="2"/>
      <c r="B475" s="2"/>
      <c r="C475" s="2"/>
      <c r="D475" s="2"/>
      <c r="E475" s="2"/>
      <c r="F475" s="3"/>
      <c r="G475" s="2"/>
      <c r="H475" s="2"/>
      <c r="I475" s="2"/>
      <c r="J475" s="2"/>
      <c r="K475" s="4"/>
      <c r="L475" s="4"/>
      <c r="M475" s="5"/>
      <c r="N475" s="6"/>
      <c r="O475" s="7"/>
    </row>
    <row r="476" spans="1:15">
      <c r="A476" s="2"/>
      <c r="B476" s="2"/>
      <c r="C476" s="2"/>
      <c r="D476" s="2"/>
      <c r="E476" s="2"/>
      <c r="F476" s="3"/>
      <c r="G476" s="2"/>
      <c r="H476" s="2"/>
      <c r="I476" s="2"/>
      <c r="J476" s="2"/>
      <c r="K476" s="4"/>
      <c r="L476" s="4"/>
      <c r="M476" s="5"/>
      <c r="N476" s="6"/>
      <c r="O476" s="7"/>
    </row>
    <row r="477" spans="1:15">
      <c r="A477" s="2"/>
      <c r="B477" s="2"/>
      <c r="C477" s="2"/>
      <c r="D477" s="2"/>
      <c r="E477" s="2"/>
      <c r="F477" s="3"/>
      <c r="G477" s="2"/>
      <c r="H477" s="2"/>
      <c r="I477" s="2"/>
      <c r="J477" s="2"/>
      <c r="K477" s="4"/>
      <c r="L477" s="4"/>
      <c r="M477" s="5"/>
      <c r="N477" s="6"/>
      <c r="O477" s="7"/>
    </row>
    <row r="478" spans="1:15">
      <c r="A478" s="2"/>
      <c r="B478" s="2"/>
      <c r="C478" s="2"/>
      <c r="D478" s="2"/>
      <c r="E478" s="2"/>
      <c r="F478" s="3"/>
      <c r="G478" s="2"/>
      <c r="H478" s="2"/>
      <c r="I478" s="2"/>
      <c r="J478" s="2"/>
      <c r="K478" s="4"/>
      <c r="L478" s="4"/>
      <c r="M478" s="5"/>
      <c r="N478" s="6"/>
      <c r="O478" s="7"/>
    </row>
    <row r="479" spans="1:15">
      <c r="A479" s="2"/>
      <c r="B479" s="2"/>
      <c r="C479" s="2"/>
      <c r="D479" s="2"/>
      <c r="E479" s="2"/>
      <c r="F479" s="3"/>
      <c r="G479" s="2"/>
      <c r="H479" s="2"/>
      <c r="I479" s="2"/>
      <c r="J479" s="2"/>
      <c r="K479" s="4"/>
      <c r="L479" s="4"/>
      <c r="M479" s="5"/>
      <c r="N479" s="6"/>
      <c r="O479" s="7"/>
    </row>
    <row r="480" spans="1:15">
      <c r="A480" s="2"/>
      <c r="B480" s="2"/>
      <c r="C480" s="2"/>
      <c r="D480" s="2"/>
      <c r="E480" s="2"/>
      <c r="F480" s="3"/>
      <c r="G480" s="2"/>
      <c r="H480" s="2"/>
      <c r="I480" s="2"/>
      <c r="J480" s="2"/>
      <c r="K480" s="4"/>
      <c r="L480" s="4"/>
      <c r="M480" s="5"/>
      <c r="N480" s="6"/>
      <c r="O480" s="7"/>
    </row>
    <row r="481" spans="1:15">
      <c r="A481" s="2"/>
      <c r="B481" s="2"/>
      <c r="C481" s="2"/>
      <c r="D481" s="2"/>
      <c r="E481" s="2"/>
      <c r="F481" s="3"/>
      <c r="G481" s="2"/>
      <c r="H481" s="2"/>
      <c r="I481" s="2"/>
      <c r="J481" s="2"/>
      <c r="K481" s="4"/>
      <c r="L481" s="4"/>
      <c r="M481" s="5"/>
      <c r="N481" s="6"/>
      <c r="O481" s="7"/>
    </row>
    <row r="482" spans="1:15">
      <c r="A482" s="2"/>
      <c r="B482" s="2"/>
      <c r="C482" s="2"/>
      <c r="D482" s="2"/>
      <c r="E482" s="2"/>
      <c r="F482" s="3"/>
      <c r="G482" s="2"/>
      <c r="H482" s="2"/>
      <c r="I482" s="2"/>
      <c r="J482" s="2"/>
      <c r="K482" s="4"/>
      <c r="L482" s="4"/>
      <c r="M482" s="5"/>
      <c r="N482" s="6"/>
      <c r="O482" s="7"/>
    </row>
    <row r="483" spans="1:15">
      <c r="A483" s="2"/>
      <c r="B483" s="2"/>
      <c r="C483" s="2"/>
      <c r="D483" s="2"/>
      <c r="E483" s="2"/>
      <c r="F483" s="3"/>
      <c r="G483" s="2"/>
      <c r="H483" s="2"/>
      <c r="I483" s="2"/>
      <c r="J483" s="2"/>
      <c r="K483" s="4"/>
      <c r="L483" s="4"/>
      <c r="M483" s="5"/>
      <c r="N483" s="6"/>
      <c r="O483" s="7"/>
    </row>
    <row r="484" spans="1:15">
      <c r="A484" s="2"/>
      <c r="B484" s="2"/>
      <c r="C484" s="2"/>
      <c r="D484" s="2"/>
      <c r="E484" s="2"/>
      <c r="F484" s="3"/>
      <c r="G484" s="2"/>
      <c r="H484" s="2"/>
      <c r="I484" s="2"/>
      <c r="J484" s="2"/>
      <c r="K484" s="4"/>
      <c r="L484" s="4"/>
      <c r="M484" s="5"/>
      <c r="N484" s="6"/>
      <c r="O484" s="7"/>
    </row>
    <row r="485" spans="1:15">
      <c r="A485" s="2"/>
      <c r="B485" s="2"/>
      <c r="C485" s="2"/>
      <c r="D485" s="2"/>
      <c r="E485" s="2"/>
      <c r="F485" s="3"/>
      <c r="G485" s="2"/>
      <c r="H485" s="2"/>
      <c r="I485" s="2"/>
      <c r="J485" s="2"/>
      <c r="K485" s="4"/>
      <c r="L485" s="4"/>
      <c r="M485" s="5"/>
      <c r="N485" s="6"/>
      <c r="O485" s="7"/>
    </row>
    <row r="486" spans="1:15">
      <c r="A486" s="2"/>
      <c r="B486" s="2"/>
      <c r="C486" s="2"/>
      <c r="D486" s="2"/>
      <c r="E486" s="2"/>
      <c r="F486" s="3"/>
      <c r="G486" s="2"/>
      <c r="H486" s="2"/>
      <c r="I486" s="2"/>
      <c r="J486" s="2"/>
      <c r="K486" s="4"/>
      <c r="L486" s="4"/>
      <c r="M486" s="5"/>
      <c r="N486" s="6"/>
      <c r="O486" s="7"/>
    </row>
    <row r="487" spans="1:15">
      <c r="A487" s="2"/>
      <c r="B487" s="2"/>
      <c r="C487" s="2"/>
      <c r="D487" s="2"/>
      <c r="E487" s="2"/>
      <c r="F487" s="3"/>
      <c r="G487" s="2"/>
      <c r="H487" s="2"/>
      <c r="I487" s="2"/>
      <c r="J487" s="2"/>
      <c r="K487" s="4"/>
      <c r="L487" s="4"/>
      <c r="M487" s="5"/>
      <c r="N487" s="6"/>
      <c r="O487" s="7"/>
    </row>
    <row r="488" spans="1:15">
      <c r="A488" s="2"/>
      <c r="B488" s="2"/>
      <c r="C488" s="2"/>
      <c r="D488" s="2"/>
      <c r="E488" s="2"/>
      <c r="F488" s="3"/>
      <c r="G488" s="2"/>
      <c r="H488" s="2"/>
      <c r="I488" s="2"/>
      <c r="J488" s="2"/>
      <c r="K488" s="4"/>
      <c r="L488" s="4"/>
      <c r="M488" s="5"/>
      <c r="N488" s="6"/>
      <c r="O488" s="7"/>
    </row>
    <row r="489" spans="1:15">
      <c r="A489" s="2"/>
      <c r="B489" s="2"/>
      <c r="C489" s="2"/>
      <c r="D489" s="2"/>
      <c r="E489" s="2"/>
      <c r="F489" s="3"/>
      <c r="G489" s="2"/>
      <c r="H489" s="2"/>
      <c r="I489" s="2"/>
      <c r="J489" s="2"/>
      <c r="K489" s="4"/>
      <c r="L489" s="4"/>
      <c r="M489" s="5"/>
      <c r="N489" s="6"/>
      <c r="O489" s="7"/>
    </row>
    <row r="490" spans="1:15">
      <c r="A490" s="2"/>
      <c r="B490" s="2"/>
      <c r="C490" s="2"/>
      <c r="D490" s="2"/>
      <c r="E490" s="2"/>
      <c r="F490" s="3"/>
      <c r="G490" s="2"/>
      <c r="H490" s="2"/>
      <c r="I490" s="2"/>
      <c r="J490" s="2"/>
      <c r="K490" s="4"/>
      <c r="L490" s="4"/>
      <c r="M490" s="5"/>
      <c r="N490" s="6"/>
      <c r="O490" s="7"/>
    </row>
    <row r="491" spans="1:15">
      <c r="A491" s="2"/>
      <c r="B491" s="2"/>
      <c r="C491" s="2"/>
      <c r="D491" s="2"/>
      <c r="E491" s="2"/>
      <c r="F491" s="3"/>
      <c r="G491" s="2"/>
      <c r="H491" s="2"/>
      <c r="I491" s="2"/>
      <c r="J491" s="2"/>
      <c r="K491" s="4"/>
      <c r="L491" s="4"/>
      <c r="M491" s="5"/>
      <c r="N491" s="6"/>
      <c r="O491" s="7"/>
    </row>
    <row r="492" spans="1:15">
      <c r="A492" s="2"/>
      <c r="B492" s="2"/>
      <c r="C492" s="2"/>
      <c r="D492" s="2"/>
      <c r="E492" s="2"/>
      <c r="F492" s="3"/>
      <c r="G492" s="2"/>
      <c r="H492" s="2"/>
      <c r="I492" s="2"/>
      <c r="J492" s="2"/>
      <c r="K492" s="4"/>
      <c r="L492" s="4"/>
      <c r="M492" s="5"/>
      <c r="N492" s="6"/>
      <c r="O492" s="7"/>
    </row>
    <row r="493" spans="1:15">
      <c r="A493" s="2"/>
      <c r="B493" s="2"/>
      <c r="C493" s="2"/>
      <c r="D493" s="2"/>
      <c r="E493" s="2"/>
      <c r="F493" s="3"/>
      <c r="G493" s="2"/>
      <c r="H493" s="2"/>
      <c r="I493" s="2"/>
      <c r="J493" s="2"/>
      <c r="K493" s="4"/>
      <c r="L493" s="4"/>
      <c r="M493" s="5"/>
      <c r="N493" s="6"/>
      <c r="O493" s="7"/>
    </row>
    <row r="494" spans="1:15">
      <c r="A494" s="2"/>
      <c r="B494" s="2"/>
      <c r="C494" s="2"/>
      <c r="D494" s="2"/>
      <c r="E494" s="2"/>
      <c r="F494" s="3"/>
      <c r="G494" s="2"/>
      <c r="H494" s="2"/>
      <c r="I494" s="2"/>
      <c r="J494" s="2"/>
      <c r="K494" s="4"/>
      <c r="L494" s="4"/>
      <c r="M494" s="5"/>
      <c r="N494" s="6"/>
      <c r="O494" s="7"/>
    </row>
    <row r="495" spans="1:15">
      <c r="A495" s="2"/>
      <c r="B495" s="2"/>
      <c r="C495" s="2"/>
      <c r="D495" s="2"/>
      <c r="E495" s="2"/>
      <c r="F495" s="3"/>
      <c r="G495" s="2"/>
      <c r="H495" s="2"/>
      <c r="I495" s="2"/>
      <c r="J495" s="2"/>
      <c r="K495" s="4"/>
      <c r="L495" s="4"/>
      <c r="M495" s="5"/>
      <c r="N495" s="6"/>
      <c r="O495" s="7"/>
    </row>
    <row r="496" spans="1:15">
      <c r="A496" s="2"/>
      <c r="B496" s="2"/>
      <c r="C496" s="2"/>
      <c r="D496" s="2"/>
      <c r="E496" s="2"/>
      <c r="F496" s="3"/>
      <c r="G496" s="2"/>
      <c r="H496" s="2"/>
      <c r="I496" s="2"/>
      <c r="J496" s="2"/>
      <c r="K496" s="4"/>
      <c r="L496" s="4"/>
      <c r="M496" s="5"/>
      <c r="N496" s="6"/>
      <c r="O496" s="7"/>
    </row>
    <row r="497" spans="1:15">
      <c r="A497" s="2"/>
      <c r="B497" s="2"/>
      <c r="C497" s="2"/>
      <c r="D497" s="2"/>
      <c r="E497" s="2"/>
      <c r="F497" s="3"/>
      <c r="G497" s="2"/>
      <c r="H497" s="2"/>
      <c r="I497" s="2"/>
      <c r="J497" s="2"/>
      <c r="K497" s="4"/>
      <c r="L497" s="4"/>
      <c r="M497" s="5"/>
      <c r="N497" s="6"/>
      <c r="O497" s="7"/>
    </row>
    <row r="498" spans="1:15">
      <c r="A498" s="2"/>
      <c r="B498" s="2"/>
      <c r="C498" s="2"/>
      <c r="D498" s="2"/>
      <c r="E498" s="2"/>
      <c r="F498" s="3"/>
      <c r="G498" s="2"/>
      <c r="H498" s="2"/>
      <c r="I498" s="2"/>
      <c r="J498" s="2"/>
      <c r="K498" s="4"/>
      <c r="L498" s="4"/>
      <c r="M498" s="5"/>
      <c r="N498" s="6"/>
      <c r="O498" s="7"/>
    </row>
    <row r="499" spans="1:15">
      <c r="A499" s="2"/>
      <c r="B499" s="2"/>
      <c r="C499" s="2"/>
      <c r="D499" s="2"/>
      <c r="E499" s="2"/>
      <c r="F499" s="3"/>
      <c r="G499" s="2"/>
      <c r="H499" s="2"/>
      <c r="I499" s="2"/>
      <c r="J499" s="2"/>
      <c r="K499" s="4"/>
      <c r="L499" s="4"/>
      <c r="M499" s="5"/>
      <c r="N499" s="6"/>
      <c r="O499" s="7"/>
    </row>
    <row r="500" spans="1:15">
      <c r="A500" s="2"/>
      <c r="B500" s="2"/>
      <c r="C500" s="2"/>
      <c r="D500" s="2"/>
      <c r="E500" s="2"/>
      <c r="F500" s="3"/>
      <c r="G500" s="2"/>
      <c r="H500" s="2"/>
      <c r="I500" s="2"/>
      <c r="J500" s="2"/>
      <c r="K500" s="4"/>
      <c r="L500" s="4"/>
      <c r="M500" s="5"/>
      <c r="N500" s="6"/>
      <c r="O500" s="7"/>
    </row>
    <row r="501" spans="1:15">
      <c r="A501" s="2"/>
      <c r="B501" s="2"/>
      <c r="C501" s="2"/>
      <c r="D501" s="2"/>
      <c r="E501" s="2"/>
      <c r="F501" s="3"/>
      <c r="G501" s="2"/>
      <c r="H501" s="2"/>
      <c r="I501" s="2"/>
      <c r="J501" s="2"/>
      <c r="K501" s="4"/>
      <c r="L501" s="4"/>
      <c r="M501" s="5"/>
      <c r="N501" s="6"/>
      <c r="O501" s="7"/>
    </row>
    <row r="502" spans="1:15">
      <c r="A502" s="2"/>
      <c r="B502" s="2"/>
      <c r="C502" s="2"/>
      <c r="D502" s="2"/>
      <c r="E502" s="2"/>
      <c r="F502" s="3"/>
      <c r="G502" s="2"/>
      <c r="H502" s="2"/>
      <c r="I502" s="2"/>
      <c r="J502" s="2"/>
      <c r="K502" s="4"/>
      <c r="L502" s="4"/>
      <c r="M502" s="5"/>
      <c r="N502" s="6"/>
      <c r="O502" s="7"/>
    </row>
    <row r="503" spans="1:15">
      <c r="A503" s="2"/>
      <c r="B503" s="2"/>
      <c r="C503" s="2"/>
      <c r="D503" s="2"/>
      <c r="E503" s="2"/>
      <c r="F503" s="3"/>
      <c r="G503" s="2"/>
      <c r="H503" s="2"/>
      <c r="I503" s="2"/>
      <c r="J503" s="2"/>
      <c r="K503" s="4"/>
      <c r="L503" s="4"/>
      <c r="M503" s="5"/>
      <c r="N503" s="6"/>
      <c r="O503" s="7"/>
    </row>
    <row r="504" spans="1:15">
      <c r="A504" s="2"/>
      <c r="B504" s="2"/>
      <c r="C504" s="2"/>
      <c r="D504" s="2"/>
      <c r="E504" s="2"/>
      <c r="F504" s="3"/>
      <c r="G504" s="2"/>
      <c r="H504" s="2"/>
      <c r="I504" s="2"/>
      <c r="J504" s="2"/>
      <c r="K504" s="4"/>
      <c r="L504" s="4"/>
      <c r="M504" s="5"/>
      <c r="N504" s="6"/>
      <c r="O504" s="7"/>
    </row>
    <row r="505" spans="1:15">
      <c r="A505" s="2"/>
      <c r="B505" s="2"/>
      <c r="C505" s="2"/>
      <c r="D505" s="2"/>
      <c r="E505" s="2"/>
      <c r="F505" s="3"/>
      <c r="G505" s="2"/>
      <c r="H505" s="2"/>
      <c r="I505" s="2"/>
      <c r="J505" s="2"/>
      <c r="K505" s="4"/>
      <c r="L505" s="4"/>
      <c r="M505" s="5"/>
      <c r="N505" s="6"/>
      <c r="O505" s="7"/>
    </row>
    <row r="506" spans="1:15">
      <c r="A506" s="2"/>
      <c r="B506" s="2"/>
      <c r="C506" s="2"/>
      <c r="D506" s="2"/>
      <c r="E506" s="2"/>
      <c r="F506" s="3"/>
      <c r="G506" s="2"/>
      <c r="H506" s="2"/>
      <c r="I506" s="2"/>
      <c r="J506" s="2"/>
      <c r="K506" s="4"/>
      <c r="L506" s="4"/>
      <c r="M506" s="5"/>
      <c r="N506" s="6"/>
      <c r="O506" s="7"/>
    </row>
    <row r="507" spans="1:15">
      <c r="A507" s="2"/>
      <c r="B507" s="2"/>
      <c r="C507" s="2"/>
      <c r="D507" s="2"/>
      <c r="E507" s="2"/>
      <c r="F507" s="3"/>
      <c r="G507" s="2"/>
      <c r="H507" s="2"/>
      <c r="I507" s="2"/>
      <c r="J507" s="2"/>
      <c r="K507" s="4"/>
      <c r="L507" s="4"/>
      <c r="M507" s="5"/>
      <c r="N507" s="6"/>
      <c r="O507" s="7"/>
    </row>
    <row r="508" spans="1:15">
      <c r="A508" s="2"/>
      <c r="B508" s="2"/>
      <c r="C508" s="2"/>
      <c r="D508" s="2"/>
      <c r="E508" s="2"/>
      <c r="F508" s="3"/>
      <c r="G508" s="2"/>
      <c r="H508" s="2"/>
      <c r="I508" s="2"/>
      <c r="J508" s="2"/>
      <c r="K508" s="4"/>
      <c r="L508" s="4"/>
      <c r="M508" s="5"/>
      <c r="N508" s="6"/>
      <c r="O508" s="7"/>
    </row>
    <row r="509" spans="1:15">
      <c r="A509" s="2"/>
      <c r="B509" s="2"/>
      <c r="C509" s="2"/>
      <c r="D509" s="2"/>
      <c r="E509" s="2"/>
      <c r="F509" s="3"/>
      <c r="G509" s="2"/>
      <c r="H509" s="2"/>
      <c r="I509" s="2"/>
      <c r="J509" s="2"/>
      <c r="K509" s="4"/>
      <c r="L509" s="4"/>
      <c r="M509" s="5"/>
      <c r="N509" s="6"/>
      <c r="O509" s="7"/>
    </row>
    <row r="510" spans="1:15">
      <c r="A510" s="2"/>
      <c r="B510" s="2"/>
      <c r="C510" s="2"/>
      <c r="D510" s="2"/>
      <c r="E510" s="2"/>
      <c r="F510" s="3"/>
      <c r="G510" s="2"/>
      <c r="H510" s="2"/>
      <c r="I510" s="2"/>
      <c r="J510" s="2"/>
      <c r="K510" s="4"/>
      <c r="L510" s="4"/>
      <c r="M510" s="5"/>
      <c r="N510" s="6"/>
      <c r="O510" s="7"/>
    </row>
    <row r="511" spans="1:15">
      <c r="A511" s="2"/>
      <c r="B511" s="2"/>
      <c r="C511" s="2"/>
      <c r="D511" s="2"/>
      <c r="E511" s="2"/>
      <c r="F511" s="3"/>
      <c r="G511" s="2"/>
      <c r="H511" s="2"/>
      <c r="I511" s="2"/>
      <c r="J511" s="2"/>
      <c r="K511" s="4"/>
      <c r="L511" s="4"/>
      <c r="M511" s="5"/>
      <c r="N511" s="6"/>
      <c r="O511" s="7"/>
    </row>
    <row r="512" spans="1:15">
      <c r="A512" s="2"/>
      <c r="B512" s="2"/>
      <c r="C512" s="2"/>
      <c r="D512" s="2"/>
      <c r="E512" s="2"/>
      <c r="F512" s="3"/>
      <c r="G512" s="2"/>
      <c r="H512" s="2"/>
      <c r="I512" s="2"/>
      <c r="J512" s="2"/>
      <c r="K512" s="4"/>
      <c r="L512" s="4"/>
      <c r="M512" s="5"/>
      <c r="N512" s="6"/>
      <c r="O512" s="7"/>
    </row>
    <row r="513" spans="1:15">
      <c r="A513" s="2"/>
      <c r="B513" s="2"/>
      <c r="C513" s="2"/>
      <c r="D513" s="2"/>
      <c r="E513" s="2"/>
      <c r="F513" s="3"/>
      <c r="G513" s="2"/>
      <c r="H513" s="2"/>
      <c r="I513" s="2"/>
      <c r="J513" s="2"/>
      <c r="K513" s="4"/>
      <c r="L513" s="4"/>
      <c r="M513" s="5"/>
      <c r="N513" s="6"/>
      <c r="O513" s="7"/>
    </row>
    <row r="514" spans="1:15">
      <c r="A514" s="2"/>
      <c r="B514" s="2"/>
      <c r="C514" s="2"/>
      <c r="D514" s="2"/>
      <c r="E514" s="2"/>
      <c r="F514" s="3"/>
      <c r="G514" s="2"/>
      <c r="H514" s="2"/>
      <c r="I514" s="2"/>
      <c r="J514" s="2"/>
      <c r="K514" s="4"/>
      <c r="L514" s="4"/>
      <c r="M514" s="5"/>
      <c r="N514" s="6"/>
      <c r="O514" s="7"/>
    </row>
    <row r="515" spans="1:15">
      <c r="A515" s="2"/>
      <c r="B515" s="2"/>
      <c r="C515" s="2"/>
      <c r="D515" s="2"/>
      <c r="E515" s="2"/>
      <c r="F515" s="3"/>
      <c r="G515" s="2"/>
      <c r="H515" s="2"/>
      <c r="I515" s="2"/>
      <c r="J515" s="2"/>
      <c r="K515" s="4"/>
      <c r="L515" s="4"/>
      <c r="M515" s="5"/>
      <c r="N515" s="6"/>
      <c r="O515" s="7"/>
    </row>
    <row r="516" spans="1:15">
      <c r="A516" s="2"/>
      <c r="B516" s="2"/>
      <c r="C516" s="2"/>
      <c r="D516" s="2"/>
      <c r="E516" s="2"/>
      <c r="F516" s="3"/>
      <c r="G516" s="2"/>
      <c r="H516" s="2"/>
      <c r="I516" s="2"/>
      <c r="J516" s="2"/>
      <c r="K516" s="4"/>
      <c r="L516" s="4"/>
      <c r="M516" s="5"/>
      <c r="N516" s="6"/>
      <c r="O516" s="7"/>
    </row>
    <row r="517" spans="1:15">
      <c r="A517" s="2"/>
      <c r="B517" s="2"/>
      <c r="C517" s="2"/>
      <c r="D517" s="2"/>
      <c r="E517" s="2"/>
      <c r="F517" s="3"/>
      <c r="G517" s="2"/>
      <c r="H517" s="2"/>
      <c r="I517" s="2"/>
      <c r="J517" s="2"/>
      <c r="K517" s="4"/>
      <c r="L517" s="4"/>
      <c r="M517" s="5"/>
      <c r="N517" s="6"/>
      <c r="O517" s="7"/>
    </row>
    <row r="518" spans="1:15">
      <c r="A518" s="2"/>
      <c r="B518" s="2"/>
      <c r="C518" s="2"/>
      <c r="D518" s="2"/>
      <c r="E518" s="2"/>
      <c r="F518" s="3"/>
      <c r="G518" s="2"/>
      <c r="H518" s="2"/>
      <c r="I518" s="2"/>
      <c r="J518" s="2"/>
      <c r="K518" s="4"/>
      <c r="L518" s="4"/>
      <c r="M518" s="5"/>
      <c r="N518" s="6"/>
      <c r="O518" s="7"/>
    </row>
    <row r="519" spans="1:15">
      <c r="A519" s="2"/>
      <c r="B519" s="2"/>
      <c r="C519" s="2"/>
      <c r="D519" s="2"/>
      <c r="E519" s="2"/>
      <c r="F519" s="3"/>
      <c r="G519" s="2"/>
      <c r="H519" s="2"/>
      <c r="I519" s="2"/>
      <c r="J519" s="2"/>
      <c r="K519" s="4"/>
      <c r="L519" s="4"/>
      <c r="M519" s="5"/>
      <c r="N519" s="6"/>
      <c r="O519" s="7"/>
    </row>
    <row r="520" spans="1:15">
      <c r="A520" s="2"/>
      <c r="B520" s="2"/>
      <c r="C520" s="2"/>
      <c r="D520" s="2"/>
      <c r="E520" s="2"/>
      <c r="F520" s="3"/>
      <c r="G520" s="2"/>
      <c r="H520" s="2"/>
      <c r="I520" s="2"/>
      <c r="J520" s="2"/>
      <c r="K520" s="4"/>
      <c r="L520" s="4"/>
      <c r="M520" s="5"/>
      <c r="N520" s="6"/>
      <c r="O520" s="7"/>
    </row>
    <row r="521" spans="1:15">
      <c r="A521" s="2"/>
      <c r="B521" s="2"/>
      <c r="C521" s="2"/>
      <c r="D521" s="2"/>
      <c r="E521" s="2"/>
      <c r="F521" s="3"/>
      <c r="G521" s="2"/>
      <c r="H521" s="2"/>
      <c r="I521" s="2"/>
      <c r="J521" s="2"/>
      <c r="K521" s="4"/>
      <c r="L521" s="4"/>
      <c r="M521" s="5"/>
      <c r="N521" s="6"/>
      <c r="O521" s="7"/>
    </row>
    <row r="522" spans="1:15">
      <c r="A522" s="2"/>
      <c r="B522" s="2"/>
      <c r="C522" s="2"/>
      <c r="D522" s="2"/>
      <c r="E522" s="2"/>
      <c r="F522" s="3"/>
      <c r="G522" s="2"/>
      <c r="H522" s="2"/>
      <c r="I522" s="2"/>
      <c r="J522" s="2"/>
      <c r="K522" s="4"/>
      <c r="L522" s="4"/>
      <c r="M522" s="5"/>
      <c r="N522" s="6"/>
      <c r="O522" s="7"/>
    </row>
    <row r="523" spans="1:15">
      <c r="A523" s="2"/>
      <c r="B523" s="2"/>
      <c r="C523" s="2"/>
      <c r="D523" s="2"/>
      <c r="E523" s="2"/>
      <c r="F523" s="3"/>
      <c r="G523" s="2"/>
      <c r="H523" s="2"/>
      <c r="I523" s="2"/>
      <c r="J523" s="2"/>
      <c r="K523" s="4"/>
      <c r="L523" s="4"/>
      <c r="M523" s="5"/>
      <c r="N523" s="6"/>
      <c r="O523" s="7"/>
    </row>
    <row r="524" spans="1:15">
      <c r="A524" s="2"/>
      <c r="B524" s="2"/>
      <c r="C524" s="2"/>
      <c r="D524" s="2"/>
      <c r="E524" s="2"/>
      <c r="F524" s="3"/>
      <c r="G524" s="2"/>
      <c r="H524" s="2"/>
      <c r="I524" s="2"/>
      <c r="J524" s="2"/>
      <c r="K524" s="4"/>
      <c r="L524" s="4"/>
      <c r="M524" s="5"/>
      <c r="N524" s="6"/>
      <c r="O524" s="7"/>
    </row>
    <row r="525" spans="1:15">
      <c r="A525" s="2"/>
      <c r="B525" s="2"/>
      <c r="C525" s="2"/>
      <c r="D525" s="2"/>
      <c r="E525" s="2"/>
      <c r="F525" s="3"/>
      <c r="G525" s="2"/>
      <c r="H525" s="2"/>
      <c r="I525" s="2"/>
      <c r="J525" s="2"/>
      <c r="K525" s="4"/>
      <c r="L525" s="4"/>
      <c r="M525" s="5"/>
      <c r="N525" s="6"/>
      <c r="O525" s="7"/>
    </row>
    <row r="526" spans="1:15">
      <c r="A526" s="2"/>
      <c r="B526" s="2"/>
      <c r="C526" s="2"/>
      <c r="D526" s="2"/>
      <c r="E526" s="2"/>
      <c r="F526" s="3"/>
      <c r="G526" s="2"/>
      <c r="H526" s="2"/>
      <c r="I526" s="2"/>
      <c r="J526" s="2"/>
      <c r="K526" s="4"/>
      <c r="L526" s="4"/>
      <c r="M526" s="5"/>
      <c r="N526" s="6"/>
      <c r="O526" s="7"/>
    </row>
    <row r="527" spans="1:15">
      <c r="A527" s="2"/>
      <c r="B527" s="2"/>
      <c r="C527" s="2"/>
      <c r="D527" s="2"/>
      <c r="E527" s="2"/>
      <c r="F527" s="3"/>
      <c r="G527" s="2"/>
      <c r="H527" s="2"/>
      <c r="I527" s="2"/>
      <c r="J527" s="2"/>
      <c r="K527" s="4"/>
      <c r="L527" s="4"/>
      <c r="M527" s="5"/>
      <c r="N527" s="6"/>
      <c r="O527" s="7"/>
    </row>
    <row r="528" spans="1:15">
      <c r="A528" s="2"/>
      <c r="B528" s="2"/>
      <c r="C528" s="2"/>
      <c r="D528" s="2"/>
      <c r="E528" s="2"/>
      <c r="F528" s="3"/>
      <c r="G528" s="2"/>
      <c r="H528" s="2"/>
      <c r="I528" s="2"/>
      <c r="J528" s="2"/>
      <c r="K528" s="4"/>
      <c r="L528" s="4"/>
      <c r="M528" s="5"/>
      <c r="N528" s="6"/>
      <c r="O528" s="7"/>
    </row>
    <row r="529" spans="1:15">
      <c r="A529" s="2"/>
      <c r="B529" s="2"/>
      <c r="C529" s="2"/>
      <c r="D529" s="2"/>
      <c r="E529" s="2"/>
      <c r="F529" s="3"/>
      <c r="G529" s="2"/>
      <c r="H529" s="2"/>
      <c r="I529" s="2"/>
      <c r="J529" s="2"/>
      <c r="K529" s="4"/>
      <c r="L529" s="4"/>
      <c r="M529" s="5"/>
      <c r="N529" s="6"/>
      <c r="O529" s="7"/>
    </row>
    <row r="530" spans="1:15">
      <c r="A530" s="2"/>
      <c r="B530" s="2"/>
      <c r="C530" s="2"/>
      <c r="D530" s="2"/>
      <c r="E530" s="2"/>
      <c r="F530" s="3"/>
      <c r="G530" s="2"/>
      <c r="H530" s="2"/>
      <c r="I530" s="2"/>
      <c r="J530" s="2"/>
      <c r="K530" s="4"/>
      <c r="L530" s="4"/>
      <c r="M530" s="5"/>
      <c r="N530" s="6"/>
      <c r="O530" s="7"/>
    </row>
    <row r="531" spans="1:15">
      <c r="A531" s="2"/>
      <c r="B531" s="2"/>
      <c r="C531" s="2"/>
      <c r="D531" s="2"/>
      <c r="E531" s="2"/>
      <c r="F531" s="3"/>
      <c r="G531" s="2"/>
      <c r="H531" s="2"/>
      <c r="I531" s="2"/>
      <c r="J531" s="2"/>
      <c r="K531" s="4"/>
      <c r="L531" s="4"/>
      <c r="M531" s="5"/>
      <c r="N531" s="6"/>
      <c r="O531" s="7"/>
    </row>
    <row r="532" spans="1:15">
      <c r="A532" s="2"/>
      <c r="B532" s="2"/>
      <c r="C532" s="2"/>
      <c r="D532" s="2"/>
      <c r="E532" s="2"/>
      <c r="F532" s="3"/>
      <c r="G532" s="2"/>
      <c r="H532" s="2"/>
      <c r="I532" s="2"/>
      <c r="J532" s="2"/>
      <c r="K532" s="4"/>
      <c r="L532" s="4"/>
      <c r="M532" s="5"/>
      <c r="N532" s="6"/>
      <c r="O532" s="7"/>
    </row>
    <row r="533" spans="1:15">
      <c r="A533" s="2"/>
      <c r="B533" s="2"/>
      <c r="C533" s="2"/>
      <c r="D533" s="2"/>
      <c r="E533" s="2"/>
      <c r="F533" s="3"/>
      <c r="G533" s="2"/>
      <c r="H533" s="2"/>
      <c r="I533" s="2"/>
      <c r="J533" s="2"/>
      <c r="K533" s="4"/>
      <c r="L533" s="4"/>
      <c r="M533" s="5"/>
      <c r="N533" s="6"/>
      <c r="O533" s="7"/>
    </row>
    <row r="534" spans="1:15">
      <c r="A534" s="2"/>
      <c r="B534" s="2"/>
      <c r="C534" s="2"/>
      <c r="D534" s="2"/>
      <c r="E534" s="2"/>
      <c r="F534" s="3"/>
      <c r="G534" s="2"/>
      <c r="H534" s="2"/>
      <c r="I534" s="2"/>
      <c r="J534" s="2"/>
      <c r="K534" s="4"/>
      <c r="L534" s="4"/>
      <c r="M534" s="5"/>
      <c r="N534" s="6"/>
      <c r="O534" s="7"/>
    </row>
    <row r="535" spans="1:15">
      <c r="A535" s="2"/>
      <c r="B535" s="2"/>
      <c r="C535" s="2"/>
      <c r="D535" s="2"/>
      <c r="E535" s="2"/>
      <c r="F535" s="3"/>
      <c r="G535" s="2"/>
      <c r="H535" s="2"/>
      <c r="I535" s="2"/>
      <c r="J535" s="2"/>
      <c r="K535" s="4"/>
      <c r="L535" s="4"/>
      <c r="M535" s="5"/>
      <c r="N535" s="6"/>
      <c r="O535" s="7"/>
    </row>
    <row r="536" spans="1:15">
      <c r="A536" s="2"/>
      <c r="B536" s="2"/>
      <c r="C536" s="2"/>
      <c r="D536" s="2"/>
      <c r="E536" s="2"/>
      <c r="F536" s="3"/>
      <c r="G536" s="2"/>
      <c r="H536" s="2"/>
      <c r="I536" s="2"/>
      <c r="J536" s="2"/>
      <c r="K536" s="4"/>
      <c r="L536" s="4"/>
      <c r="M536" s="5"/>
      <c r="N536" s="6"/>
      <c r="O536" s="7"/>
    </row>
    <row r="537" spans="1:15">
      <c r="A537" s="2"/>
      <c r="B537" s="2"/>
      <c r="C537" s="2"/>
      <c r="D537" s="2"/>
      <c r="E537" s="2"/>
      <c r="F537" s="3"/>
      <c r="G537" s="2"/>
      <c r="H537" s="2"/>
      <c r="I537" s="2"/>
      <c r="J537" s="2"/>
      <c r="K537" s="4"/>
      <c r="L537" s="4"/>
      <c r="M537" s="5"/>
      <c r="N537" s="6"/>
      <c r="O537" s="7"/>
    </row>
    <row r="538" spans="1:15">
      <c r="A538" s="2"/>
      <c r="B538" s="2"/>
      <c r="C538" s="2"/>
      <c r="D538" s="2"/>
      <c r="E538" s="2"/>
      <c r="F538" s="3"/>
      <c r="G538" s="2"/>
      <c r="H538" s="2"/>
      <c r="I538" s="2"/>
      <c r="J538" s="2"/>
      <c r="K538" s="4"/>
      <c r="L538" s="4"/>
      <c r="M538" s="5"/>
      <c r="N538" s="6"/>
      <c r="O538" s="7"/>
    </row>
    <row r="539" spans="1:15">
      <c r="A539" s="2"/>
      <c r="B539" s="2"/>
      <c r="C539" s="2"/>
      <c r="D539" s="2"/>
      <c r="E539" s="2"/>
      <c r="F539" s="3"/>
      <c r="G539" s="2"/>
      <c r="H539" s="2"/>
      <c r="I539" s="2"/>
      <c r="J539" s="2"/>
      <c r="K539" s="4"/>
      <c r="L539" s="4"/>
      <c r="M539" s="5"/>
      <c r="N539" s="6"/>
      <c r="O539" s="7"/>
    </row>
    <row r="540" spans="1:15">
      <c r="A540" s="2"/>
      <c r="B540" s="2"/>
      <c r="C540" s="2"/>
      <c r="D540" s="2"/>
      <c r="E540" s="2"/>
      <c r="F540" s="3"/>
      <c r="G540" s="2"/>
      <c r="H540" s="2"/>
      <c r="I540" s="2"/>
      <c r="J540" s="2"/>
      <c r="K540" s="4"/>
      <c r="L540" s="4"/>
      <c r="M540" s="5"/>
      <c r="N540" s="6"/>
      <c r="O540" s="7"/>
    </row>
    <row r="541" spans="1:15">
      <c r="A541" s="2"/>
      <c r="B541" s="2"/>
      <c r="C541" s="2"/>
      <c r="D541" s="2"/>
      <c r="E541" s="2"/>
      <c r="F541" s="3"/>
      <c r="G541" s="2"/>
      <c r="H541" s="2"/>
      <c r="I541" s="2"/>
      <c r="J541" s="2"/>
      <c r="K541" s="4"/>
      <c r="L541" s="4"/>
      <c r="M541" s="5"/>
      <c r="N541" s="6"/>
      <c r="O541" s="7"/>
    </row>
    <row r="542" spans="1:15">
      <c r="A542" s="2"/>
      <c r="B542" s="2"/>
      <c r="C542" s="2"/>
      <c r="D542" s="2"/>
      <c r="E542" s="2"/>
      <c r="F542" s="3"/>
      <c r="G542" s="2"/>
      <c r="H542" s="2"/>
      <c r="I542" s="2"/>
      <c r="J542" s="2"/>
      <c r="K542" s="4"/>
      <c r="L542" s="4"/>
      <c r="M542" s="5"/>
      <c r="N542" s="6"/>
      <c r="O542" s="7"/>
    </row>
    <row r="543" spans="1:15">
      <c r="A543" s="2"/>
      <c r="B543" s="2"/>
      <c r="C543" s="2"/>
      <c r="D543" s="2"/>
      <c r="E543" s="2"/>
      <c r="F543" s="3"/>
      <c r="G543" s="2"/>
      <c r="H543" s="2"/>
      <c r="I543" s="2"/>
      <c r="J543" s="2"/>
      <c r="K543" s="4"/>
      <c r="L543" s="4"/>
      <c r="M543" s="5"/>
      <c r="N543" s="6"/>
      <c r="O543" s="7"/>
    </row>
    <row r="544" spans="1:15">
      <c r="A544" s="2"/>
      <c r="B544" s="2"/>
      <c r="C544" s="2"/>
      <c r="D544" s="2"/>
      <c r="E544" s="2"/>
      <c r="F544" s="3"/>
      <c r="G544" s="2"/>
      <c r="H544" s="2"/>
      <c r="I544" s="2"/>
      <c r="J544" s="2"/>
      <c r="K544" s="4"/>
      <c r="L544" s="4"/>
      <c r="M544" s="5"/>
      <c r="N544" s="6"/>
      <c r="O544" s="7"/>
    </row>
    <row r="545" spans="1:15">
      <c r="A545" s="2"/>
      <c r="B545" s="2"/>
      <c r="C545" s="2"/>
      <c r="D545" s="2"/>
      <c r="E545" s="2"/>
      <c r="F545" s="3"/>
      <c r="G545" s="2"/>
      <c r="H545" s="2"/>
      <c r="I545" s="2"/>
      <c r="J545" s="2"/>
      <c r="K545" s="4"/>
      <c r="L545" s="4"/>
      <c r="M545" s="5"/>
      <c r="N545" s="6"/>
      <c r="O545" s="7"/>
    </row>
    <row r="546" spans="1:15">
      <c r="A546" s="2"/>
      <c r="B546" s="2"/>
      <c r="C546" s="2"/>
      <c r="D546" s="2"/>
      <c r="E546" s="2"/>
      <c r="F546" s="3"/>
      <c r="G546" s="2"/>
      <c r="H546" s="2"/>
      <c r="I546" s="2"/>
      <c r="J546" s="2"/>
      <c r="K546" s="4"/>
      <c r="L546" s="4"/>
      <c r="M546" s="5"/>
      <c r="N546" s="6"/>
      <c r="O546" s="7"/>
    </row>
    <row r="547" spans="1:15">
      <c r="A547" s="2"/>
      <c r="B547" s="2"/>
      <c r="C547" s="2"/>
      <c r="D547" s="2"/>
      <c r="E547" s="2"/>
      <c r="F547" s="3"/>
      <c r="G547" s="2"/>
      <c r="H547" s="2"/>
      <c r="I547" s="2"/>
      <c r="J547" s="2"/>
      <c r="K547" s="4"/>
      <c r="L547" s="4"/>
      <c r="M547" s="5"/>
      <c r="N547" s="6"/>
      <c r="O547" s="7"/>
    </row>
    <row r="548" spans="1:15">
      <c r="A548" s="2"/>
      <c r="B548" s="2"/>
      <c r="C548" s="2"/>
      <c r="D548" s="2"/>
      <c r="E548" s="2"/>
      <c r="F548" s="3"/>
      <c r="G548" s="2"/>
      <c r="H548" s="2"/>
      <c r="I548" s="2"/>
      <c r="J548" s="2"/>
      <c r="K548" s="4"/>
      <c r="L548" s="4"/>
      <c r="M548" s="5"/>
      <c r="N548" s="6"/>
      <c r="O548" s="7"/>
    </row>
    <row r="549" spans="1:15">
      <c r="A549" s="2"/>
      <c r="B549" s="2"/>
      <c r="C549" s="2"/>
      <c r="D549" s="2"/>
      <c r="E549" s="2"/>
      <c r="F549" s="3"/>
      <c r="G549" s="2"/>
      <c r="H549" s="2"/>
      <c r="I549" s="2"/>
      <c r="J549" s="2"/>
      <c r="K549" s="4"/>
      <c r="L549" s="4"/>
      <c r="M549" s="5"/>
      <c r="N549" s="6"/>
      <c r="O549" s="7"/>
    </row>
    <row r="550" spans="1:15">
      <c r="A550" s="2"/>
      <c r="B550" s="2"/>
      <c r="C550" s="2"/>
      <c r="D550" s="2"/>
      <c r="E550" s="2"/>
      <c r="F550" s="3"/>
      <c r="G550" s="2"/>
      <c r="H550" s="2"/>
      <c r="I550" s="2"/>
      <c r="J550" s="2"/>
      <c r="K550" s="4"/>
      <c r="L550" s="4"/>
      <c r="M550" s="5"/>
      <c r="N550" s="6"/>
      <c r="O550" s="7"/>
    </row>
    <row r="551" spans="1:15">
      <c r="A551" s="2"/>
      <c r="B551" s="2"/>
      <c r="C551" s="2"/>
      <c r="D551" s="2"/>
      <c r="E551" s="2"/>
      <c r="F551" s="3"/>
      <c r="G551" s="2"/>
      <c r="H551" s="2"/>
      <c r="I551" s="2"/>
      <c r="J551" s="2"/>
      <c r="K551" s="4"/>
      <c r="L551" s="4"/>
      <c r="M551" s="5"/>
      <c r="N551" s="6"/>
      <c r="O551" s="7"/>
    </row>
    <row r="552" spans="1:15">
      <c r="A552" s="2"/>
      <c r="B552" s="2"/>
      <c r="C552" s="2"/>
      <c r="D552" s="2"/>
      <c r="E552" s="2"/>
      <c r="F552" s="3"/>
      <c r="G552" s="2"/>
      <c r="H552" s="2"/>
      <c r="I552" s="2"/>
      <c r="J552" s="2"/>
      <c r="K552" s="4"/>
      <c r="L552" s="4"/>
      <c r="M552" s="5"/>
      <c r="N552" s="6"/>
      <c r="O552" s="7"/>
    </row>
    <row r="553" spans="1:15">
      <c r="A553" s="2"/>
      <c r="B553" s="2"/>
      <c r="C553" s="2"/>
      <c r="D553" s="2"/>
      <c r="E553" s="2"/>
      <c r="F553" s="3"/>
      <c r="G553" s="2"/>
      <c r="H553" s="2"/>
      <c r="I553" s="2"/>
      <c r="J553" s="2"/>
      <c r="K553" s="4"/>
      <c r="L553" s="4"/>
      <c r="M553" s="5"/>
      <c r="N553" s="6"/>
      <c r="O553" s="7"/>
    </row>
    <row r="554" spans="1:15">
      <c r="A554" s="2"/>
      <c r="B554" s="2"/>
      <c r="C554" s="2"/>
      <c r="D554" s="2"/>
      <c r="E554" s="2"/>
      <c r="F554" s="3"/>
      <c r="G554" s="2"/>
      <c r="H554" s="2"/>
      <c r="I554" s="2"/>
      <c r="J554" s="2"/>
      <c r="K554" s="4"/>
      <c r="L554" s="4"/>
      <c r="M554" s="5"/>
      <c r="N554" s="6"/>
      <c r="O554" s="7"/>
    </row>
    <row r="555" spans="1:15">
      <c r="A555" s="2"/>
      <c r="B555" s="2"/>
      <c r="C555" s="2"/>
      <c r="D555" s="2"/>
      <c r="E555" s="2"/>
      <c r="F555" s="3"/>
      <c r="G555" s="2"/>
      <c r="H555" s="2"/>
      <c r="I555" s="2"/>
      <c r="J555" s="2"/>
      <c r="K555" s="4"/>
      <c r="L555" s="4"/>
      <c r="M555" s="5"/>
      <c r="N555" s="6"/>
      <c r="O555" s="7"/>
    </row>
    <row r="556" spans="1:15">
      <c r="A556" s="2"/>
      <c r="B556" s="2"/>
      <c r="C556" s="2"/>
      <c r="D556" s="2"/>
      <c r="E556" s="2"/>
      <c r="F556" s="3"/>
      <c r="G556" s="2"/>
      <c r="H556" s="2"/>
      <c r="I556" s="2"/>
      <c r="J556" s="2"/>
      <c r="K556" s="4"/>
      <c r="L556" s="4"/>
      <c r="M556" s="5"/>
      <c r="N556" s="6"/>
      <c r="O556" s="7"/>
    </row>
    <row r="557" spans="1:15">
      <c r="A557" s="2"/>
      <c r="B557" s="2"/>
      <c r="C557" s="2"/>
      <c r="D557" s="2"/>
      <c r="E557" s="2"/>
      <c r="F557" s="3"/>
      <c r="G557" s="2"/>
      <c r="H557" s="2"/>
      <c r="I557" s="2"/>
      <c r="J557" s="2"/>
      <c r="K557" s="4"/>
      <c r="L557" s="4"/>
      <c r="M557" s="5"/>
      <c r="N557" s="6"/>
      <c r="O557" s="7"/>
    </row>
    <row r="558" spans="1:15">
      <c r="A558" s="2"/>
      <c r="B558" s="2"/>
      <c r="C558" s="2"/>
      <c r="D558" s="2"/>
      <c r="E558" s="2"/>
      <c r="F558" s="3"/>
      <c r="G558" s="2"/>
      <c r="H558" s="2"/>
      <c r="I558" s="2"/>
      <c r="J558" s="2"/>
      <c r="K558" s="4"/>
      <c r="L558" s="4"/>
      <c r="M558" s="5"/>
      <c r="N558" s="6"/>
      <c r="O558" s="7"/>
    </row>
    <row r="559" spans="1:15">
      <c r="A559" s="2"/>
      <c r="B559" s="2"/>
      <c r="C559" s="2"/>
      <c r="D559" s="2"/>
      <c r="E559" s="2"/>
      <c r="F559" s="3"/>
      <c r="G559" s="2"/>
      <c r="H559" s="2"/>
      <c r="I559" s="2"/>
      <c r="J559" s="2"/>
      <c r="K559" s="4"/>
      <c r="L559" s="4"/>
      <c r="M559" s="5"/>
      <c r="N559" s="6"/>
      <c r="O559" s="7"/>
    </row>
    <row r="560" spans="1:15">
      <c r="A560" s="2"/>
      <c r="B560" s="2"/>
      <c r="C560" s="2"/>
      <c r="D560" s="2"/>
      <c r="E560" s="2"/>
      <c r="F560" s="3"/>
      <c r="G560" s="2"/>
      <c r="H560" s="2"/>
      <c r="I560" s="2"/>
      <c r="J560" s="2"/>
      <c r="K560" s="4"/>
      <c r="L560" s="4"/>
      <c r="M560" s="5"/>
      <c r="N560" s="6"/>
      <c r="O560" s="7"/>
    </row>
    <row r="561" spans="1:15">
      <c r="A561" s="2"/>
      <c r="B561" s="2"/>
      <c r="C561" s="2"/>
      <c r="D561" s="2"/>
      <c r="E561" s="2"/>
      <c r="F561" s="3"/>
      <c r="G561" s="2"/>
      <c r="H561" s="2"/>
      <c r="I561" s="2"/>
      <c r="J561" s="2"/>
      <c r="K561" s="4"/>
      <c r="L561" s="4"/>
      <c r="M561" s="5"/>
      <c r="N561" s="6"/>
      <c r="O561" s="7"/>
    </row>
    <row r="562" spans="1:15">
      <c r="A562" s="2"/>
      <c r="B562" s="2"/>
      <c r="C562" s="2"/>
      <c r="D562" s="2"/>
      <c r="E562" s="2"/>
      <c r="F562" s="3"/>
      <c r="G562" s="2"/>
      <c r="H562" s="2"/>
      <c r="I562" s="2"/>
      <c r="J562" s="2"/>
      <c r="K562" s="4"/>
      <c r="L562" s="4"/>
      <c r="M562" s="5"/>
      <c r="N562" s="6"/>
      <c r="O562" s="7"/>
    </row>
    <row r="563" spans="1:15">
      <c r="A563" s="2"/>
      <c r="B563" s="2"/>
      <c r="C563" s="2"/>
      <c r="D563" s="2"/>
      <c r="E563" s="2"/>
      <c r="F563" s="3"/>
      <c r="G563" s="2"/>
      <c r="H563" s="2"/>
      <c r="I563" s="2"/>
      <c r="J563" s="2"/>
      <c r="K563" s="4"/>
      <c r="L563" s="4"/>
      <c r="M563" s="5"/>
      <c r="N563" s="6"/>
      <c r="O563" s="7"/>
    </row>
    <row r="564" spans="1:15">
      <c r="A564" s="2"/>
      <c r="B564" s="2"/>
      <c r="C564" s="2"/>
      <c r="D564" s="2"/>
      <c r="E564" s="2"/>
      <c r="F564" s="3"/>
      <c r="G564" s="2"/>
      <c r="H564" s="2"/>
      <c r="I564" s="2"/>
      <c r="J564" s="2"/>
      <c r="K564" s="4"/>
      <c r="L564" s="4"/>
      <c r="M564" s="5"/>
      <c r="N564" s="6"/>
      <c r="O564" s="7"/>
    </row>
    <row r="565" spans="1:15">
      <c r="A565" s="2"/>
      <c r="B565" s="2"/>
      <c r="C565" s="2"/>
      <c r="D565" s="2"/>
      <c r="E565" s="2"/>
      <c r="F565" s="3"/>
      <c r="G565" s="2"/>
      <c r="H565" s="2"/>
      <c r="I565" s="2"/>
      <c r="J565" s="2"/>
      <c r="K565" s="4"/>
      <c r="L565" s="4"/>
      <c r="M565" s="5"/>
      <c r="N565" s="6"/>
      <c r="O565" s="7"/>
    </row>
    <row r="566" spans="1:15">
      <c r="A566" s="2"/>
      <c r="B566" s="2"/>
      <c r="C566" s="2"/>
      <c r="D566" s="2"/>
      <c r="E566" s="2"/>
      <c r="F566" s="3"/>
      <c r="G566" s="2"/>
      <c r="H566" s="2"/>
      <c r="I566" s="2"/>
      <c r="J566" s="2"/>
      <c r="K566" s="4"/>
      <c r="L566" s="4"/>
      <c r="M566" s="5"/>
      <c r="N566" s="6"/>
      <c r="O566" s="7"/>
    </row>
    <row r="567" spans="1:15">
      <c r="A567" s="2"/>
      <c r="B567" s="2"/>
      <c r="C567" s="2"/>
      <c r="D567" s="2"/>
      <c r="E567" s="2"/>
      <c r="F567" s="3"/>
      <c r="G567" s="2"/>
      <c r="H567" s="2"/>
      <c r="I567" s="2"/>
      <c r="J567" s="2"/>
      <c r="K567" s="4"/>
      <c r="L567" s="4"/>
      <c r="M567" s="5"/>
      <c r="N567" s="6"/>
      <c r="O567" s="7"/>
    </row>
    <row r="568" spans="1:15">
      <c r="A568" s="2"/>
      <c r="B568" s="2"/>
      <c r="C568" s="2"/>
      <c r="D568" s="2"/>
      <c r="E568" s="2"/>
      <c r="F568" s="3"/>
      <c r="G568" s="2"/>
      <c r="H568" s="2"/>
      <c r="I568" s="2"/>
      <c r="J568" s="2"/>
      <c r="K568" s="4"/>
      <c r="L568" s="4"/>
      <c r="M568" s="5"/>
      <c r="N568" s="6"/>
      <c r="O568" s="7"/>
    </row>
    <row r="569" spans="1:15">
      <c r="A569" s="2"/>
      <c r="B569" s="2"/>
      <c r="C569" s="2"/>
      <c r="D569" s="2"/>
      <c r="E569" s="2"/>
      <c r="F569" s="3"/>
      <c r="G569" s="2"/>
      <c r="H569" s="2"/>
      <c r="I569" s="2"/>
      <c r="J569" s="2"/>
      <c r="K569" s="4"/>
      <c r="L569" s="4"/>
      <c r="M569" s="5"/>
      <c r="N569" s="6"/>
      <c r="O569" s="7"/>
    </row>
    <row r="570" spans="1:15">
      <c r="A570" s="2"/>
      <c r="B570" s="2"/>
      <c r="C570" s="2"/>
      <c r="D570" s="2"/>
      <c r="E570" s="2"/>
      <c r="F570" s="3"/>
      <c r="G570" s="2"/>
      <c r="H570" s="2"/>
      <c r="I570" s="2"/>
      <c r="J570" s="2"/>
      <c r="K570" s="4"/>
      <c r="L570" s="4"/>
      <c r="M570" s="5"/>
      <c r="N570" s="6"/>
      <c r="O570" s="7"/>
    </row>
    <row r="571" spans="1:15">
      <c r="A571" s="2"/>
      <c r="B571" s="2"/>
      <c r="C571" s="2"/>
      <c r="D571" s="2"/>
      <c r="E571" s="2"/>
      <c r="F571" s="3"/>
      <c r="G571" s="2"/>
      <c r="H571" s="2"/>
      <c r="I571" s="2"/>
      <c r="J571" s="2"/>
      <c r="K571" s="4"/>
      <c r="L571" s="4"/>
      <c r="M571" s="5"/>
      <c r="N571" s="6"/>
      <c r="O571" s="7"/>
    </row>
    <row r="572" spans="1:15">
      <c r="A572" s="2"/>
      <c r="B572" s="2"/>
      <c r="C572" s="2"/>
      <c r="D572" s="2"/>
      <c r="E572" s="2"/>
      <c r="F572" s="3"/>
      <c r="G572" s="2"/>
      <c r="H572" s="2"/>
      <c r="I572" s="2"/>
      <c r="J572" s="2"/>
      <c r="K572" s="4"/>
      <c r="L572" s="4"/>
      <c r="M572" s="5"/>
      <c r="N572" s="6"/>
      <c r="O572" s="7"/>
    </row>
    <row r="573" spans="1:15">
      <c r="A573" s="2"/>
      <c r="B573" s="2"/>
      <c r="C573" s="2"/>
      <c r="D573" s="2"/>
      <c r="E573" s="2"/>
      <c r="F573" s="3"/>
      <c r="G573" s="2"/>
      <c r="H573" s="2"/>
      <c r="I573" s="2"/>
      <c r="J573" s="2"/>
      <c r="K573" s="4"/>
      <c r="L573" s="4"/>
      <c r="M573" s="5"/>
      <c r="N573" s="6"/>
      <c r="O573" s="7"/>
    </row>
    <row r="574" spans="1:15">
      <c r="A574" s="2"/>
      <c r="B574" s="2"/>
      <c r="C574" s="2"/>
      <c r="D574" s="2"/>
      <c r="E574" s="2"/>
      <c r="F574" s="3"/>
      <c r="G574" s="2"/>
      <c r="H574" s="2"/>
      <c r="I574" s="2"/>
      <c r="J574" s="2"/>
      <c r="K574" s="4"/>
      <c r="L574" s="4"/>
      <c r="M574" s="5"/>
      <c r="N574" s="6"/>
      <c r="O574" s="7"/>
    </row>
    <row r="575" spans="1:15">
      <c r="A575" s="2"/>
      <c r="B575" s="2"/>
      <c r="C575" s="2"/>
      <c r="D575" s="2"/>
      <c r="E575" s="2"/>
      <c r="F575" s="3"/>
      <c r="G575" s="2"/>
      <c r="H575" s="2"/>
      <c r="I575" s="2"/>
      <c r="J575" s="2"/>
      <c r="K575" s="4"/>
      <c r="L575" s="4"/>
      <c r="M575" s="5"/>
      <c r="N575" s="6"/>
      <c r="O575" s="7"/>
    </row>
    <row r="576" spans="1:15">
      <c r="A576" s="2"/>
      <c r="B576" s="2"/>
      <c r="C576" s="2"/>
      <c r="D576" s="2"/>
      <c r="E576" s="2"/>
      <c r="F576" s="3"/>
      <c r="G576" s="2"/>
      <c r="H576" s="2"/>
      <c r="I576" s="2"/>
      <c r="J576" s="2"/>
      <c r="K576" s="4"/>
      <c r="L576" s="4"/>
      <c r="M576" s="5"/>
      <c r="N576" s="6"/>
      <c r="O576" s="7"/>
    </row>
    <row r="577" spans="1:15">
      <c r="A577" s="2"/>
      <c r="B577" s="2"/>
      <c r="C577" s="2"/>
      <c r="D577" s="2"/>
      <c r="E577" s="2"/>
      <c r="F577" s="3"/>
      <c r="G577" s="2"/>
      <c r="H577" s="2"/>
      <c r="I577" s="2"/>
      <c r="J577" s="2"/>
      <c r="K577" s="4"/>
      <c r="L577" s="4"/>
      <c r="M577" s="5"/>
      <c r="N577" s="6"/>
      <c r="O577" s="7"/>
    </row>
    <row r="578" spans="1:15">
      <c r="A578" s="2"/>
      <c r="B578" s="2"/>
      <c r="C578" s="2"/>
      <c r="D578" s="2"/>
      <c r="E578" s="2"/>
      <c r="F578" s="3"/>
      <c r="G578" s="2"/>
      <c r="H578" s="2"/>
      <c r="I578" s="2"/>
      <c r="J578" s="2"/>
      <c r="K578" s="4"/>
      <c r="L578" s="4"/>
      <c r="M578" s="5"/>
      <c r="N578" s="6"/>
      <c r="O578" s="7"/>
    </row>
    <row r="579" spans="1:15">
      <c r="A579" s="2"/>
      <c r="B579" s="2"/>
      <c r="C579" s="2"/>
      <c r="D579" s="2"/>
      <c r="E579" s="2"/>
      <c r="F579" s="3"/>
      <c r="G579" s="2"/>
      <c r="H579" s="2"/>
      <c r="I579" s="2"/>
      <c r="J579" s="2"/>
      <c r="K579" s="4"/>
      <c r="L579" s="4"/>
      <c r="M579" s="5"/>
      <c r="N579" s="6"/>
      <c r="O579" s="7"/>
    </row>
    <row r="580" spans="1:15">
      <c r="A580" s="2"/>
      <c r="B580" s="2"/>
      <c r="C580" s="2"/>
      <c r="D580" s="2"/>
      <c r="E580" s="2"/>
      <c r="F580" s="3"/>
      <c r="G580" s="2"/>
      <c r="H580" s="2"/>
      <c r="I580" s="2"/>
      <c r="J580" s="2"/>
      <c r="K580" s="4"/>
      <c r="L580" s="4"/>
      <c r="M580" s="5"/>
      <c r="N580" s="6"/>
      <c r="O580" s="7"/>
    </row>
    <row r="581" spans="1:15">
      <c r="A581" s="2"/>
      <c r="B581" s="2"/>
      <c r="C581" s="2"/>
      <c r="D581" s="2"/>
      <c r="E581" s="2"/>
      <c r="F581" s="3"/>
      <c r="G581" s="2"/>
      <c r="H581" s="2"/>
      <c r="I581" s="2"/>
      <c r="J581" s="2"/>
      <c r="K581" s="4"/>
      <c r="L581" s="4"/>
      <c r="M581" s="5"/>
      <c r="N581" s="6"/>
      <c r="O581" s="7"/>
    </row>
    <row r="582" spans="1:15">
      <c r="A582" s="2"/>
      <c r="B582" s="2"/>
      <c r="C582" s="2"/>
      <c r="D582" s="2"/>
      <c r="E582" s="2"/>
      <c r="F582" s="3"/>
      <c r="G582" s="2"/>
      <c r="H582" s="2"/>
      <c r="I582" s="2"/>
      <c r="J582" s="2"/>
      <c r="K582" s="4"/>
      <c r="L582" s="4"/>
      <c r="M582" s="5"/>
      <c r="N582" s="6"/>
      <c r="O582" s="7"/>
    </row>
    <row r="583" spans="1:15">
      <c r="A583" s="2"/>
      <c r="B583" s="2"/>
      <c r="C583" s="2"/>
      <c r="D583" s="2"/>
      <c r="E583" s="2"/>
      <c r="F583" s="3"/>
      <c r="G583" s="2"/>
      <c r="H583" s="2"/>
      <c r="I583" s="2"/>
      <c r="J583" s="2"/>
      <c r="K583" s="4"/>
      <c r="L583" s="4"/>
      <c r="M583" s="5"/>
      <c r="N583" s="6"/>
      <c r="O583" s="7"/>
    </row>
    <row r="584" spans="1:15">
      <c r="A584" s="2"/>
      <c r="B584" s="2"/>
      <c r="C584" s="2"/>
      <c r="D584" s="2"/>
      <c r="E584" s="2"/>
      <c r="F584" s="3"/>
      <c r="G584" s="2"/>
      <c r="H584" s="2"/>
      <c r="I584" s="2"/>
      <c r="J584" s="2"/>
      <c r="K584" s="4"/>
      <c r="L584" s="4"/>
      <c r="M584" s="5"/>
      <c r="N584" s="6"/>
      <c r="O584" s="7"/>
    </row>
    <row r="585" spans="1:15">
      <c r="A585" s="2"/>
      <c r="B585" s="2"/>
      <c r="C585" s="2"/>
      <c r="D585" s="2"/>
      <c r="E585" s="2"/>
      <c r="F585" s="3"/>
      <c r="G585" s="2"/>
      <c r="H585" s="2"/>
      <c r="I585" s="2"/>
      <c r="J585" s="2"/>
      <c r="K585" s="4"/>
      <c r="L585" s="4"/>
      <c r="M585" s="5"/>
      <c r="N585" s="6"/>
      <c r="O585" s="7"/>
    </row>
    <row r="586" spans="1:15">
      <c r="A586" s="2"/>
      <c r="B586" s="2"/>
      <c r="C586" s="2"/>
      <c r="D586" s="2"/>
      <c r="E586" s="2"/>
      <c r="F586" s="3"/>
      <c r="G586" s="2"/>
      <c r="H586" s="2"/>
      <c r="I586" s="2"/>
      <c r="J586" s="2"/>
      <c r="K586" s="4"/>
      <c r="L586" s="4"/>
      <c r="M586" s="5"/>
      <c r="N586" s="6"/>
      <c r="O586" s="7"/>
    </row>
    <row r="587" spans="1:15">
      <c r="A587" s="2"/>
      <c r="B587" s="2"/>
      <c r="C587" s="2"/>
      <c r="D587" s="2"/>
      <c r="E587" s="2"/>
      <c r="F587" s="3"/>
      <c r="G587" s="2"/>
      <c r="H587" s="2"/>
      <c r="I587" s="2"/>
      <c r="J587" s="2"/>
      <c r="K587" s="4"/>
      <c r="L587" s="4"/>
      <c r="M587" s="5"/>
      <c r="N587" s="6"/>
      <c r="O587" s="7"/>
    </row>
    <row r="588" spans="1:15">
      <c r="A588" s="2"/>
      <c r="B588" s="2"/>
      <c r="C588" s="2"/>
      <c r="D588" s="2"/>
      <c r="E588" s="2"/>
      <c r="F588" s="3"/>
      <c r="G588" s="2"/>
      <c r="H588" s="2"/>
      <c r="I588" s="2"/>
      <c r="J588" s="2"/>
      <c r="K588" s="4"/>
      <c r="L588" s="4"/>
      <c r="M588" s="5"/>
      <c r="N588" s="6"/>
      <c r="O588" s="7"/>
    </row>
    <row r="589" spans="1:15">
      <c r="A589" s="2"/>
      <c r="B589" s="2"/>
      <c r="C589" s="2"/>
      <c r="D589" s="2"/>
      <c r="E589" s="2"/>
      <c r="F589" s="3"/>
      <c r="G589" s="2"/>
      <c r="H589" s="2"/>
      <c r="I589" s="2"/>
      <c r="J589" s="2"/>
      <c r="K589" s="4"/>
      <c r="L589" s="4"/>
      <c r="M589" s="5"/>
      <c r="N589" s="6"/>
      <c r="O589" s="7"/>
    </row>
    <row r="590" spans="1:15">
      <c r="A590" s="2"/>
      <c r="B590" s="2"/>
      <c r="C590" s="2"/>
      <c r="D590" s="2"/>
      <c r="E590" s="2"/>
      <c r="F590" s="3"/>
      <c r="G590" s="2"/>
      <c r="H590" s="2"/>
      <c r="I590" s="2"/>
      <c r="J590" s="2"/>
      <c r="K590" s="4"/>
      <c r="L590" s="4"/>
      <c r="M590" s="5"/>
      <c r="N590" s="6"/>
      <c r="O590" s="7"/>
    </row>
    <row r="591" spans="1:15">
      <c r="A591" s="2"/>
      <c r="B591" s="2"/>
      <c r="C591" s="2"/>
      <c r="D591" s="2"/>
      <c r="E591" s="2"/>
      <c r="F591" s="3"/>
      <c r="G591" s="2"/>
      <c r="H591" s="2"/>
      <c r="I591" s="2"/>
      <c r="J591" s="2"/>
      <c r="K591" s="4"/>
      <c r="L591" s="4"/>
      <c r="M591" s="5"/>
      <c r="N591" s="6"/>
      <c r="O591" s="7"/>
    </row>
    <row r="592" spans="1:15">
      <c r="A592" s="2"/>
      <c r="B592" s="2"/>
      <c r="C592" s="2"/>
      <c r="D592" s="2"/>
      <c r="E592" s="2"/>
      <c r="F592" s="3"/>
      <c r="G592" s="2"/>
      <c r="H592" s="2"/>
      <c r="I592" s="2"/>
      <c r="J592" s="2"/>
      <c r="K592" s="4"/>
      <c r="L592" s="4"/>
      <c r="M592" s="5"/>
      <c r="N592" s="6"/>
      <c r="O592" s="7"/>
    </row>
    <row r="593" spans="1:15">
      <c r="A593" s="2"/>
      <c r="B593" s="2"/>
      <c r="C593" s="2"/>
      <c r="D593" s="2"/>
      <c r="E593" s="2"/>
      <c r="F593" s="3"/>
      <c r="G593" s="2"/>
      <c r="H593" s="2"/>
      <c r="I593" s="2"/>
      <c r="J593" s="2"/>
      <c r="K593" s="4"/>
      <c r="L593" s="4"/>
      <c r="M593" s="5"/>
      <c r="N593" s="6"/>
      <c r="O593" s="7"/>
    </row>
    <row r="594" spans="1:15">
      <c r="A594" s="2"/>
      <c r="B594" s="2"/>
      <c r="C594" s="2"/>
      <c r="D594" s="2"/>
      <c r="E594" s="2"/>
      <c r="F594" s="3"/>
      <c r="G594" s="2"/>
      <c r="H594" s="2"/>
      <c r="I594" s="2"/>
      <c r="J594" s="2"/>
      <c r="K594" s="4"/>
      <c r="L594" s="4"/>
      <c r="M594" s="5"/>
      <c r="N594" s="6"/>
      <c r="O594" s="7"/>
    </row>
    <row r="595" spans="1:15">
      <c r="A595" s="2"/>
      <c r="B595" s="2"/>
      <c r="C595" s="2"/>
      <c r="D595" s="2"/>
      <c r="E595" s="2"/>
      <c r="F595" s="3"/>
      <c r="G595" s="2"/>
      <c r="H595" s="2"/>
      <c r="I595" s="2"/>
      <c r="J595" s="2"/>
      <c r="K595" s="4"/>
      <c r="L595" s="4"/>
      <c r="M595" s="5"/>
      <c r="N595" s="6"/>
      <c r="O595" s="7"/>
    </row>
    <row r="596" spans="1:15">
      <c r="A596" s="2"/>
      <c r="B596" s="2"/>
      <c r="C596" s="2"/>
      <c r="D596" s="2"/>
      <c r="E596" s="2"/>
      <c r="F596" s="3"/>
      <c r="G596" s="2"/>
      <c r="H596" s="2"/>
      <c r="I596" s="2"/>
      <c r="J596" s="2"/>
      <c r="K596" s="4"/>
      <c r="L596" s="4"/>
      <c r="M596" s="5"/>
      <c r="N596" s="6"/>
      <c r="O596" s="7"/>
    </row>
    <row r="597" spans="1:15">
      <c r="A597" s="2"/>
      <c r="B597" s="2"/>
      <c r="C597" s="2"/>
      <c r="D597" s="2"/>
      <c r="E597" s="2"/>
      <c r="F597" s="3"/>
      <c r="G597" s="2"/>
      <c r="H597" s="2"/>
      <c r="I597" s="2"/>
      <c r="J597" s="2"/>
      <c r="K597" s="4"/>
      <c r="L597" s="4"/>
      <c r="M597" s="5"/>
      <c r="N597" s="6"/>
      <c r="O597" s="7"/>
    </row>
    <row r="598" spans="1:15">
      <c r="A598" s="2"/>
      <c r="B598" s="2"/>
      <c r="C598" s="2"/>
      <c r="D598" s="2"/>
      <c r="E598" s="2"/>
      <c r="F598" s="3"/>
      <c r="G598" s="2"/>
      <c r="H598" s="2"/>
      <c r="I598" s="2"/>
      <c r="J598" s="2"/>
      <c r="K598" s="4"/>
      <c r="L598" s="4"/>
      <c r="M598" s="5"/>
      <c r="N598" s="6"/>
      <c r="O598" s="7"/>
    </row>
    <row r="599" spans="1:15">
      <c r="A599" s="2"/>
      <c r="B599" s="2"/>
      <c r="C599" s="2"/>
      <c r="D599" s="2"/>
      <c r="E599" s="2"/>
      <c r="F599" s="3"/>
      <c r="G599" s="2"/>
      <c r="H599" s="2"/>
      <c r="I599" s="2"/>
      <c r="J599" s="2"/>
      <c r="K599" s="4"/>
      <c r="L599" s="4"/>
      <c r="M599" s="5"/>
      <c r="N599" s="6"/>
      <c r="O599" s="7"/>
    </row>
    <row r="600" spans="1:15">
      <c r="A600" s="2"/>
      <c r="B600" s="2"/>
      <c r="C600" s="2"/>
      <c r="D600" s="2"/>
      <c r="E600" s="2"/>
      <c r="F600" s="3"/>
      <c r="G600" s="2"/>
      <c r="H600" s="2"/>
      <c r="I600" s="2"/>
      <c r="J600" s="2"/>
      <c r="K600" s="4"/>
      <c r="L600" s="4"/>
      <c r="M600" s="5"/>
      <c r="N600" s="6"/>
      <c r="O600" s="7"/>
    </row>
    <row r="601" spans="1:15">
      <c r="A601" s="2"/>
      <c r="B601" s="2"/>
      <c r="C601" s="2"/>
      <c r="D601" s="2"/>
      <c r="E601" s="2"/>
      <c r="F601" s="3"/>
      <c r="G601" s="2"/>
      <c r="H601" s="2"/>
      <c r="I601" s="2"/>
      <c r="J601" s="2"/>
      <c r="K601" s="4"/>
      <c r="L601" s="4"/>
      <c r="M601" s="5"/>
      <c r="N601" s="6"/>
      <c r="O601" s="7"/>
    </row>
    <row r="602" spans="1:15">
      <c r="A602" s="2"/>
      <c r="B602" s="2"/>
      <c r="C602" s="2"/>
      <c r="D602" s="2"/>
      <c r="E602" s="2"/>
      <c r="F602" s="3"/>
      <c r="G602" s="2"/>
      <c r="H602" s="2"/>
      <c r="I602" s="2"/>
      <c r="J602" s="2"/>
      <c r="K602" s="4"/>
      <c r="L602" s="4"/>
      <c r="M602" s="5"/>
      <c r="N602" s="6"/>
      <c r="O602" s="7"/>
    </row>
    <row r="603" spans="1:15">
      <c r="A603" s="2"/>
      <c r="B603" s="2"/>
      <c r="C603" s="2"/>
      <c r="D603" s="2"/>
      <c r="E603" s="2"/>
      <c r="F603" s="3"/>
      <c r="G603" s="2"/>
      <c r="H603" s="2"/>
      <c r="I603" s="2"/>
      <c r="J603" s="2"/>
      <c r="K603" s="4"/>
      <c r="L603" s="4"/>
      <c r="M603" s="5"/>
      <c r="N603" s="6"/>
      <c r="O603" s="7"/>
    </row>
    <row r="604" spans="1:15">
      <c r="A604" s="2"/>
      <c r="B604" s="2"/>
      <c r="C604" s="2"/>
      <c r="D604" s="2"/>
      <c r="E604" s="2"/>
      <c r="F604" s="3"/>
      <c r="G604" s="2"/>
      <c r="H604" s="2"/>
      <c r="I604" s="2"/>
      <c r="J604" s="2"/>
      <c r="K604" s="4"/>
      <c r="L604" s="4"/>
      <c r="M604" s="5"/>
      <c r="N604" s="6"/>
      <c r="O604" s="7"/>
    </row>
    <row r="605" spans="1:15">
      <c r="A605" s="2"/>
      <c r="B605" s="2"/>
      <c r="C605" s="2"/>
      <c r="D605" s="2"/>
      <c r="E605" s="2"/>
      <c r="F605" s="3"/>
      <c r="G605" s="2"/>
      <c r="H605" s="2"/>
      <c r="I605" s="2"/>
      <c r="J605" s="2"/>
      <c r="K605" s="4"/>
      <c r="L605" s="4"/>
      <c r="M605" s="5"/>
      <c r="N605" s="6"/>
      <c r="O605" s="7"/>
    </row>
    <row r="606" spans="1:15">
      <c r="A606" s="2"/>
      <c r="B606" s="2"/>
      <c r="C606" s="2"/>
      <c r="D606" s="2"/>
      <c r="E606" s="2"/>
      <c r="F606" s="3"/>
      <c r="G606" s="2"/>
      <c r="H606" s="2"/>
      <c r="I606" s="2"/>
      <c r="J606" s="2"/>
      <c r="K606" s="4"/>
      <c r="L606" s="4"/>
      <c r="M606" s="5"/>
      <c r="N606" s="6"/>
      <c r="O606" s="7"/>
    </row>
    <row r="607" spans="1:15">
      <c r="A607" s="2"/>
      <c r="B607" s="2"/>
      <c r="C607" s="2"/>
      <c r="D607" s="2"/>
      <c r="E607" s="2"/>
      <c r="F607" s="3"/>
      <c r="G607" s="2"/>
      <c r="H607" s="2"/>
      <c r="I607" s="2"/>
      <c r="J607" s="2"/>
      <c r="K607" s="4"/>
      <c r="L607" s="4"/>
      <c r="M607" s="5"/>
      <c r="N607" s="6"/>
      <c r="O607" s="7"/>
    </row>
    <row r="608" spans="1:15">
      <c r="A608" s="2"/>
      <c r="B608" s="2"/>
      <c r="C608" s="2"/>
      <c r="D608" s="2"/>
      <c r="E608" s="2"/>
      <c r="F608" s="3"/>
      <c r="G608" s="2"/>
      <c r="H608" s="2"/>
      <c r="I608" s="2"/>
      <c r="J608" s="2"/>
      <c r="K608" s="4"/>
      <c r="L608" s="4"/>
      <c r="M608" s="5"/>
      <c r="N608" s="6"/>
      <c r="O608" s="7"/>
    </row>
    <row r="609" spans="1:15">
      <c r="A609" s="2"/>
      <c r="B609" s="2"/>
      <c r="C609" s="2"/>
      <c r="D609" s="2"/>
      <c r="E609" s="2"/>
      <c r="F609" s="3"/>
      <c r="G609" s="2"/>
      <c r="H609" s="2"/>
      <c r="I609" s="2"/>
      <c r="J609" s="2"/>
      <c r="K609" s="4"/>
      <c r="L609" s="4"/>
      <c r="M609" s="5"/>
      <c r="N609" s="6"/>
      <c r="O609" s="7"/>
    </row>
    <row r="610" spans="1:15">
      <c r="A610" s="2"/>
      <c r="B610" s="2"/>
      <c r="C610" s="2"/>
      <c r="D610" s="2"/>
      <c r="E610" s="2"/>
      <c r="F610" s="3"/>
      <c r="G610" s="2"/>
      <c r="H610" s="2"/>
      <c r="I610" s="2"/>
      <c r="J610" s="2"/>
      <c r="K610" s="4"/>
      <c r="L610" s="4"/>
      <c r="M610" s="5"/>
      <c r="N610" s="6"/>
      <c r="O610" s="7"/>
    </row>
    <row r="611" spans="1:15">
      <c r="A611" s="2"/>
      <c r="B611" s="2"/>
      <c r="C611" s="2"/>
      <c r="D611" s="2"/>
      <c r="E611" s="2"/>
      <c r="F611" s="3"/>
      <c r="G611" s="2"/>
      <c r="H611" s="2"/>
      <c r="I611" s="2"/>
      <c r="J611" s="2"/>
      <c r="K611" s="4"/>
      <c r="L611" s="4"/>
      <c r="M611" s="5"/>
      <c r="N611" s="6"/>
      <c r="O611" s="7"/>
    </row>
    <row r="612" spans="1:15">
      <c r="A612" s="2"/>
      <c r="B612" s="2"/>
      <c r="C612" s="2"/>
      <c r="D612" s="2"/>
      <c r="E612" s="2"/>
      <c r="F612" s="3"/>
      <c r="G612" s="2"/>
      <c r="H612" s="2"/>
      <c r="I612" s="2"/>
      <c r="J612" s="2"/>
      <c r="K612" s="4"/>
      <c r="L612" s="4"/>
      <c r="M612" s="5"/>
      <c r="N612" s="6"/>
      <c r="O612" s="7"/>
    </row>
    <row r="613" spans="1:15">
      <c r="A613" s="2"/>
      <c r="B613" s="2"/>
      <c r="C613" s="2"/>
      <c r="D613" s="2"/>
      <c r="E613" s="2"/>
      <c r="F613" s="3"/>
      <c r="G613" s="2"/>
      <c r="H613" s="2"/>
      <c r="I613" s="2"/>
      <c r="J613" s="2"/>
      <c r="K613" s="4"/>
      <c r="L613" s="4"/>
      <c r="M613" s="5"/>
      <c r="N613" s="6"/>
      <c r="O613" s="7"/>
    </row>
    <row r="614" spans="1:15">
      <c r="A614" s="2"/>
      <c r="B614" s="2"/>
      <c r="C614" s="2"/>
      <c r="D614" s="2"/>
      <c r="E614" s="2"/>
      <c r="F614" s="3"/>
      <c r="G614" s="2"/>
      <c r="H614" s="2"/>
      <c r="I614" s="2"/>
      <c r="J614" s="2"/>
      <c r="K614" s="4"/>
      <c r="L614" s="4"/>
      <c r="M614" s="5"/>
      <c r="N614" s="6"/>
      <c r="O614" s="7"/>
    </row>
    <row r="615" spans="1:15">
      <c r="A615" s="2"/>
      <c r="B615" s="2"/>
      <c r="C615" s="2"/>
      <c r="D615" s="2"/>
      <c r="E615" s="2"/>
      <c r="F615" s="3"/>
      <c r="G615" s="2"/>
      <c r="H615" s="2"/>
      <c r="I615" s="2"/>
      <c r="J615" s="2"/>
      <c r="K615" s="4"/>
      <c r="L615" s="4"/>
      <c r="M615" s="5"/>
      <c r="N615" s="6"/>
      <c r="O615" s="7"/>
    </row>
    <row r="616" spans="1:15">
      <c r="A616" s="2"/>
      <c r="B616" s="2"/>
      <c r="C616" s="2"/>
      <c r="D616" s="2"/>
      <c r="E616" s="2"/>
      <c r="F616" s="3"/>
      <c r="G616" s="2"/>
      <c r="H616" s="2"/>
      <c r="I616" s="2"/>
      <c r="J616" s="2"/>
      <c r="K616" s="4"/>
      <c r="L616" s="4"/>
      <c r="M616" s="5"/>
      <c r="N616" s="6"/>
      <c r="O616" s="7"/>
    </row>
    <row r="617" spans="1:15">
      <c r="A617" s="2"/>
      <c r="B617" s="2"/>
      <c r="C617" s="2"/>
      <c r="D617" s="2"/>
      <c r="E617" s="2"/>
      <c r="F617" s="3"/>
      <c r="G617" s="2"/>
      <c r="H617" s="2"/>
      <c r="I617" s="2"/>
      <c r="J617" s="2"/>
      <c r="K617" s="4"/>
      <c r="L617" s="4"/>
      <c r="M617" s="5"/>
      <c r="N617" s="6"/>
      <c r="O617" s="7"/>
    </row>
    <row r="618" spans="1:15">
      <c r="A618" s="2"/>
      <c r="B618" s="2"/>
      <c r="C618" s="2"/>
      <c r="D618" s="2"/>
      <c r="E618" s="2"/>
      <c r="F618" s="3"/>
      <c r="G618" s="2"/>
      <c r="H618" s="2"/>
      <c r="I618" s="2"/>
      <c r="J618" s="2"/>
      <c r="K618" s="4"/>
      <c r="L618" s="4"/>
      <c r="M618" s="5"/>
      <c r="N618" s="6"/>
      <c r="O618" s="7"/>
    </row>
    <row r="619" spans="1:15">
      <c r="A619" s="2"/>
      <c r="B619" s="2"/>
      <c r="C619" s="2"/>
      <c r="D619" s="2"/>
      <c r="E619" s="2"/>
      <c r="F619" s="3"/>
      <c r="G619" s="2"/>
      <c r="H619" s="2"/>
      <c r="I619" s="2"/>
      <c r="J619" s="2"/>
      <c r="K619" s="4"/>
      <c r="L619" s="4"/>
      <c r="M619" s="5"/>
      <c r="N619" s="6"/>
      <c r="O619" s="7"/>
    </row>
    <row r="620" spans="1:15">
      <c r="A620" s="2"/>
      <c r="B620" s="2"/>
      <c r="C620" s="2"/>
      <c r="D620" s="2"/>
      <c r="E620" s="2"/>
      <c r="F620" s="3"/>
      <c r="G620" s="2"/>
      <c r="H620" s="2"/>
      <c r="I620" s="2"/>
      <c r="J620" s="2"/>
      <c r="K620" s="4"/>
      <c r="L620" s="4"/>
      <c r="M620" s="5"/>
      <c r="N620" s="6"/>
      <c r="O620" s="7"/>
    </row>
    <row r="621" spans="1:15">
      <c r="A621" s="2"/>
      <c r="B621" s="2"/>
      <c r="C621" s="2"/>
      <c r="D621" s="2"/>
      <c r="E621" s="2"/>
      <c r="F621" s="3"/>
      <c r="G621" s="2"/>
      <c r="H621" s="2"/>
      <c r="I621" s="2"/>
      <c r="J621" s="2"/>
      <c r="K621" s="4"/>
      <c r="L621" s="4"/>
      <c r="M621" s="5"/>
      <c r="N621" s="6"/>
      <c r="O621" s="7"/>
    </row>
    <row r="622" spans="1:15">
      <c r="A622" s="2"/>
      <c r="B622" s="2"/>
      <c r="C622" s="2"/>
      <c r="D622" s="2"/>
      <c r="E622" s="2"/>
      <c r="F622" s="3"/>
      <c r="G622" s="2"/>
      <c r="H622" s="2"/>
      <c r="I622" s="2"/>
      <c r="J622" s="2"/>
      <c r="K622" s="4"/>
      <c r="L622" s="4"/>
      <c r="M622" s="5"/>
      <c r="N622" s="6"/>
      <c r="O622" s="7"/>
    </row>
    <row r="623" spans="1:15">
      <c r="A623" s="2"/>
      <c r="B623" s="2"/>
      <c r="C623" s="2"/>
      <c r="D623" s="2"/>
      <c r="E623" s="2"/>
      <c r="F623" s="3"/>
      <c r="G623" s="2"/>
      <c r="H623" s="2"/>
      <c r="I623" s="2"/>
      <c r="J623" s="2"/>
      <c r="K623" s="4"/>
      <c r="L623" s="4"/>
      <c r="M623" s="5"/>
      <c r="N623" s="6"/>
      <c r="O623" s="7"/>
    </row>
    <row r="624" spans="1:15">
      <c r="A624" s="2"/>
      <c r="B624" s="2"/>
      <c r="C624" s="2"/>
      <c r="D624" s="2"/>
      <c r="E624" s="2"/>
      <c r="F624" s="3"/>
      <c r="G624" s="2"/>
      <c r="H624" s="2"/>
      <c r="I624" s="2"/>
      <c r="J624" s="2"/>
      <c r="K624" s="4"/>
      <c r="L624" s="4"/>
      <c r="M624" s="5"/>
      <c r="N624" s="6"/>
      <c r="O624" s="7"/>
    </row>
    <row r="625" spans="1:15">
      <c r="A625" s="2"/>
      <c r="B625" s="2"/>
      <c r="C625" s="2"/>
      <c r="D625" s="2"/>
      <c r="E625" s="2"/>
      <c r="F625" s="3"/>
      <c r="G625" s="2"/>
      <c r="H625" s="2"/>
      <c r="I625" s="2"/>
      <c r="J625" s="2"/>
      <c r="K625" s="4"/>
      <c r="L625" s="4"/>
      <c r="M625" s="5"/>
      <c r="N625" s="6"/>
      <c r="O625" s="7"/>
    </row>
    <row r="626" spans="1:15">
      <c r="A626" s="2"/>
      <c r="B626" s="2"/>
      <c r="C626" s="2"/>
      <c r="D626" s="2"/>
      <c r="E626" s="2"/>
      <c r="F626" s="3"/>
      <c r="G626" s="2"/>
      <c r="H626" s="2"/>
      <c r="I626" s="2"/>
      <c r="J626" s="2"/>
      <c r="K626" s="4"/>
      <c r="L626" s="4"/>
      <c r="M626" s="5"/>
      <c r="N626" s="6"/>
      <c r="O626" s="7"/>
    </row>
    <row r="627" spans="1:15">
      <c r="A627" s="2"/>
      <c r="B627" s="2"/>
      <c r="C627" s="2"/>
      <c r="D627" s="2"/>
      <c r="E627" s="2"/>
      <c r="F627" s="3"/>
      <c r="G627" s="2"/>
      <c r="H627" s="2"/>
      <c r="I627" s="2"/>
      <c r="J627" s="2"/>
      <c r="K627" s="4"/>
      <c r="L627" s="4"/>
      <c r="M627" s="5"/>
      <c r="N627" s="6"/>
      <c r="O627" s="7"/>
    </row>
    <row r="628" spans="1:15">
      <c r="A628" s="2"/>
      <c r="B628" s="2"/>
      <c r="C628" s="2"/>
      <c r="D628" s="2"/>
      <c r="E628" s="2"/>
      <c r="F628" s="3"/>
      <c r="G628" s="2"/>
      <c r="H628" s="2"/>
      <c r="I628" s="2"/>
      <c r="J628" s="2"/>
      <c r="K628" s="4"/>
      <c r="L628" s="4"/>
      <c r="M628" s="5"/>
      <c r="N628" s="6"/>
      <c r="O628" s="7"/>
    </row>
    <row r="629" spans="1:15">
      <c r="A629" s="2"/>
      <c r="B629" s="2"/>
      <c r="C629" s="2"/>
      <c r="D629" s="2"/>
      <c r="E629" s="2"/>
      <c r="F629" s="3"/>
      <c r="G629" s="2"/>
      <c r="H629" s="2"/>
      <c r="I629" s="2"/>
      <c r="J629" s="2"/>
      <c r="K629" s="4"/>
      <c r="L629" s="4"/>
      <c r="M629" s="5"/>
      <c r="N629" s="6"/>
      <c r="O629" s="7"/>
    </row>
    <row r="630" spans="1:15">
      <c r="A630" s="2"/>
      <c r="B630" s="2"/>
      <c r="C630" s="2"/>
      <c r="D630" s="2"/>
      <c r="E630" s="2"/>
      <c r="F630" s="3"/>
      <c r="G630" s="2"/>
      <c r="H630" s="2"/>
      <c r="I630" s="2"/>
      <c r="J630" s="2"/>
      <c r="K630" s="4"/>
      <c r="L630" s="4"/>
      <c r="M630" s="5"/>
      <c r="N630" s="6"/>
      <c r="O630" s="7"/>
    </row>
    <row r="631" spans="1:15">
      <c r="A631" s="2"/>
      <c r="B631" s="2"/>
      <c r="C631" s="2"/>
      <c r="D631" s="2"/>
      <c r="E631" s="2"/>
      <c r="F631" s="3"/>
      <c r="G631" s="2"/>
      <c r="H631" s="2"/>
      <c r="I631" s="2"/>
      <c r="J631" s="2"/>
      <c r="K631" s="4"/>
      <c r="L631" s="4"/>
      <c r="M631" s="5"/>
      <c r="N631" s="6"/>
      <c r="O631" s="7"/>
    </row>
    <row r="632" spans="1:15">
      <c r="A632" s="2"/>
      <c r="B632" s="2"/>
      <c r="C632" s="2"/>
      <c r="D632" s="2"/>
      <c r="E632" s="2"/>
      <c r="F632" s="3"/>
      <c r="G632" s="2"/>
      <c r="H632" s="2"/>
      <c r="I632" s="2"/>
      <c r="J632" s="2"/>
      <c r="K632" s="4"/>
      <c r="L632" s="4"/>
      <c r="M632" s="5"/>
      <c r="N632" s="6"/>
      <c r="O632" s="7"/>
    </row>
    <row r="633" spans="1:15">
      <c r="A633" s="2"/>
      <c r="B633" s="2"/>
      <c r="C633" s="2"/>
      <c r="D633" s="2"/>
      <c r="E633" s="2"/>
      <c r="F633" s="3"/>
      <c r="G633" s="2"/>
      <c r="H633" s="2"/>
      <c r="I633" s="2"/>
      <c r="J633" s="2"/>
      <c r="K633" s="4"/>
      <c r="L633" s="4"/>
      <c r="M633" s="5"/>
      <c r="N633" s="6"/>
      <c r="O633" s="7"/>
    </row>
    <row r="634" spans="1:15">
      <c r="A634" s="2"/>
      <c r="B634" s="2"/>
      <c r="C634" s="2"/>
      <c r="D634" s="2"/>
      <c r="E634" s="2"/>
      <c r="F634" s="3"/>
      <c r="G634" s="2"/>
      <c r="H634" s="2"/>
      <c r="I634" s="2"/>
      <c r="J634" s="2"/>
      <c r="K634" s="4"/>
      <c r="L634" s="4"/>
      <c r="M634" s="5"/>
      <c r="N634" s="6"/>
      <c r="O634" s="7"/>
    </row>
    <row r="635" spans="1:15">
      <c r="A635" s="2"/>
      <c r="B635" s="2"/>
      <c r="C635" s="2"/>
      <c r="D635" s="2"/>
      <c r="E635" s="2"/>
      <c r="F635" s="3"/>
      <c r="G635" s="2"/>
      <c r="H635" s="2"/>
      <c r="I635" s="2"/>
      <c r="J635" s="2"/>
      <c r="K635" s="4"/>
      <c r="L635" s="4"/>
      <c r="M635" s="5"/>
      <c r="N635" s="6"/>
      <c r="O635" s="7"/>
    </row>
    <row r="636" spans="1:15">
      <c r="A636" s="2"/>
      <c r="B636" s="2"/>
      <c r="C636" s="2"/>
      <c r="D636" s="2"/>
      <c r="E636" s="2"/>
      <c r="F636" s="3"/>
      <c r="G636" s="2"/>
      <c r="H636" s="2"/>
      <c r="I636" s="2"/>
      <c r="J636" s="2"/>
      <c r="K636" s="4"/>
      <c r="L636" s="4"/>
      <c r="M636" s="5"/>
      <c r="N636" s="6"/>
      <c r="O636" s="7"/>
    </row>
    <row r="637" spans="1:15">
      <c r="A637" s="2"/>
      <c r="B637" s="2"/>
      <c r="C637" s="2"/>
      <c r="D637" s="2"/>
      <c r="E637" s="2"/>
      <c r="F637" s="3"/>
      <c r="G637" s="2"/>
      <c r="H637" s="2"/>
      <c r="I637" s="2"/>
      <c r="J637" s="2"/>
      <c r="K637" s="4"/>
      <c r="L637" s="4"/>
      <c r="M637" s="5"/>
      <c r="N637" s="6"/>
      <c r="O637" s="7"/>
    </row>
    <row r="638" spans="1:15">
      <c r="A638" s="2"/>
      <c r="B638" s="2"/>
      <c r="C638" s="2"/>
      <c r="D638" s="2"/>
      <c r="E638" s="2"/>
      <c r="F638" s="3"/>
      <c r="G638" s="2"/>
      <c r="H638" s="2"/>
      <c r="I638" s="2"/>
      <c r="J638" s="2"/>
      <c r="K638" s="4"/>
      <c r="L638" s="4"/>
      <c r="M638" s="5"/>
      <c r="N638" s="6"/>
      <c r="O638" s="7"/>
    </row>
    <row r="639" spans="1:15">
      <c r="A639" s="2"/>
      <c r="B639" s="2"/>
      <c r="C639" s="2"/>
      <c r="D639" s="2"/>
      <c r="E639" s="2"/>
      <c r="F639" s="3"/>
      <c r="G639" s="2"/>
      <c r="H639" s="2"/>
      <c r="I639" s="2"/>
      <c r="J639" s="2"/>
      <c r="K639" s="4"/>
      <c r="L639" s="4"/>
      <c r="M639" s="5"/>
      <c r="N639" s="6"/>
      <c r="O639" s="7"/>
    </row>
    <row r="640" spans="1:15">
      <c r="A640" s="2"/>
      <c r="B640" s="2"/>
      <c r="C640" s="2"/>
      <c r="D640" s="2"/>
      <c r="E640" s="2"/>
      <c r="F640" s="3"/>
      <c r="G640" s="2"/>
      <c r="H640" s="2"/>
      <c r="I640" s="2"/>
      <c r="J640" s="2"/>
      <c r="K640" s="4"/>
      <c r="L640" s="4"/>
      <c r="M640" s="5"/>
      <c r="N640" s="6"/>
      <c r="O640" s="7"/>
    </row>
    <row r="641" spans="1:15">
      <c r="A641" s="2"/>
      <c r="B641" s="2"/>
      <c r="C641" s="2"/>
      <c r="D641" s="2"/>
      <c r="E641" s="2"/>
      <c r="F641" s="3"/>
      <c r="G641" s="2"/>
      <c r="H641" s="2"/>
      <c r="I641" s="2"/>
      <c r="J641" s="2"/>
      <c r="K641" s="4"/>
      <c r="L641" s="4"/>
      <c r="M641" s="5"/>
      <c r="N641" s="6"/>
      <c r="O641" s="7"/>
    </row>
    <row r="642" spans="1:15">
      <c r="A642" s="2"/>
      <c r="B642" s="2"/>
      <c r="C642" s="2"/>
      <c r="D642" s="2"/>
      <c r="E642" s="2"/>
      <c r="F642" s="3"/>
      <c r="G642" s="2"/>
      <c r="H642" s="2"/>
      <c r="I642" s="2"/>
      <c r="J642" s="2"/>
      <c r="K642" s="4"/>
      <c r="L642" s="4"/>
      <c r="M642" s="5"/>
      <c r="N642" s="6"/>
      <c r="O642" s="7"/>
    </row>
    <row r="643" spans="1:15">
      <c r="A643" s="2"/>
      <c r="B643" s="2"/>
      <c r="C643" s="2"/>
      <c r="D643" s="2"/>
      <c r="E643" s="2"/>
      <c r="F643" s="3"/>
      <c r="G643" s="2"/>
      <c r="H643" s="2"/>
      <c r="I643" s="2"/>
      <c r="J643" s="2"/>
      <c r="K643" s="4"/>
      <c r="L643" s="4"/>
      <c r="M643" s="5"/>
      <c r="N643" s="6"/>
      <c r="O643" s="7"/>
    </row>
    <row r="644" spans="1:15">
      <c r="A644" s="2"/>
      <c r="B644" s="2"/>
      <c r="C644" s="2"/>
      <c r="D644" s="2"/>
      <c r="E644" s="2"/>
      <c r="F644" s="3"/>
      <c r="G644" s="2"/>
      <c r="H644" s="2"/>
      <c r="I644" s="2"/>
      <c r="J644" s="2"/>
      <c r="K644" s="4"/>
      <c r="L644" s="4"/>
      <c r="M644" s="5"/>
      <c r="N644" s="6"/>
      <c r="O644" s="7"/>
    </row>
    <row r="645" spans="1:15">
      <c r="A645" s="2"/>
      <c r="B645" s="2"/>
      <c r="C645" s="2"/>
      <c r="D645" s="2"/>
      <c r="E645" s="2"/>
      <c r="F645" s="3"/>
      <c r="G645" s="2"/>
      <c r="H645" s="2"/>
      <c r="I645" s="2"/>
      <c r="J645" s="2"/>
      <c r="K645" s="4"/>
      <c r="L645" s="4"/>
      <c r="M645" s="5"/>
      <c r="N645" s="6"/>
      <c r="O645" s="7"/>
    </row>
    <row r="646" spans="1:15">
      <c r="A646" s="2"/>
      <c r="B646" s="2"/>
      <c r="C646" s="2"/>
      <c r="D646" s="2"/>
      <c r="E646" s="2"/>
      <c r="F646" s="3"/>
      <c r="G646" s="2"/>
      <c r="H646" s="2"/>
      <c r="I646" s="2"/>
      <c r="J646" s="2"/>
      <c r="K646" s="4"/>
      <c r="L646" s="4"/>
      <c r="M646" s="5"/>
      <c r="N646" s="6"/>
      <c r="O646" s="7"/>
    </row>
    <row r="647" spans="1:15">
      <c r="A647" s="2"/>
      <c r="B647" s="2"/>
      <c r="C647" s="2"/>
      <c r="D647" s="2"/>
      <c r="E647" s="2"/>
      <c r="F647" s="3"/>
      <c r="G647" s="2"/>
      <c r="H647" s="2"/>
      <c r="I647" s="2"/>
      <c r="J647" s="2"/>
      <c r="K647" s="4"/>
      <c r="L647" s="4"/>
      <c r="M647" s="5"/>
      <c r="N647" s="6"/>
      <c r="O647" s="7"/>
    </row>
    <row r="648" spans="1:15">
      <c r="A648" s="2"/>
      <c r="B648" s="2"/>
      <c r="C648" s="2"/>
      <c r="D648" s="2"/>
      <c r="E648" s="2"/>
      <c r="F648" s="3"/>
      <c r="G648" s="2"/>
      <c r="H648" s="2"/>
      <c r="I648" s="2"/>
      <c r="J648" s="2"/>
      <c r="K648" s="4"/>
      <c r="L648" s="4"/>
      <c r="M648" s="5"/>
      <c r="N648" s="6"/>
      <c r="O648" s="7"/>
    </row>
    <row r="649" spans="1:15">
      <c r="A649" s="2"/>
      <c r="B649" s="2"/>
      <c r="C649" s="2"/>
      <c r="D649" s="2"/>
      <c r="E649" s="2"/>
      <c r="F649" s="3"/>
      <c r="G649" s="2"/>
      <c r="H649" s="2"/>
      <c r="I649" s="2"/>
      <c r="J649" s="2"/>
      <c r="K649" s="4"/>
      <c r="L649" s="4"/>
      <c r="M649" s="5"/>
      <c r="N649" s="6"/>
      <c r="O649" s="7"/>
    </row>
    <row r="650" spans="1:15">
      <c r="A650" s="2"/>
      <c r="B650" s="2"/>
      <c r="C650" s="2"/>
      <c r="D650" s="2"/>
      <c r="E650" s="2"/>
      <c r="F650" s="3"/>
      <c r="G650" s="2"/>
      <c r="H650" s="2"/>
      <c r="I650" s="2"/>
      <c r="J650" s="2"/>
      <c r="K650" s="4"/>
      <c r="L650" s="4"/>
      <c r="M650" s="5"/>
      <c r="N650" s="6"/>
      <c r="O650" s="7"/>
    </row>
    <row r="651" spans="1:15">
      <c r="A651" s="2"/>
      <c r="B651" s="2"/>
      <c r="C651" s="2"/>
      <c r="D651" s="2"/>
      <c r="E651" s="2"/>
      <c r="F651" s="3"/>
      <c r="G651" s="2"/>
      <c r="H651" s="2"/>
      <c r="I651" s="2"/>
      <c r="J651" s="2"/>
      <c r="K651" s="4"/>
      <c r="L651" s="4"/>
      <c r="M651" s="5"/>
      <c r="N651" s="6"/>
      <c r="O651" s="7"/>
    </row>
    <row r="652" spans="1:15">
      <c r="A652" s="2"/>
      <c r="B652" s="2"/>
      <c r="C652" s="2"/>
      <c r="D652" s="2"/>
      <c r="E652" s="2"/>
      <c r="F652" s="3"/>
      <c r="G652" s="2"/>
      <c r="H652" s="2"/>
      <c r="I652" s="2"/>
      <c r="J652" s="2"/>
      <c r="K652" s="4"/>
      <c r="L652" s="4"/>
      <c r="M652" s="5"/>
      <c r="N652" s="6"/>
      <c r="O652" s="7"/>
    </row>
    <row r="653" spans="1:15">
      <c r="A653" s="2"/>
      <c r="B653" s="2"/>
      <c r="C653" s="2"/>
      <c r="D653" s="2"/>
      <c r="E653" s="2"/>
      <c r="F653" s="3"/>
      <c r="G653" s="2"/>
      <c r="H653" s="2"/>
      <c r="I653" s="2"/>
      <c r="J653" s="2"/>
      <c r="K653" s="4"/>
      <c r="L653" s="4"/>
      <c r="M653" s="5"/>
      <c r="N653" s="6"/>
      <c r="O653" s="7"/>
    </row>
    <row r="654" spans="1:15">
      <c r="A654" s="2"/>
      <c r="B654" s="2"/>
      <c r="C654" s="2"/>
      <c r="D654" s="2"/>
      <c r="E654" s="2"/>
      <c r="F654" s="3"/>
      <c r="G654" s="2"/>
      <c r="H654" s="2"/>
      <c r="I654" s="2"/>
      <c r="J654" s="2"/>
      <c r="K654" s="4"/>
      <c r="L654" s="4"/>
      <c r="M654" s="5"/>
      <c r="N654" s="6"/>
      <c r="O654" s="7"/>
    </row>
    <row r="655" spans="1:15">
      <c r="A655" s="2"/>
      <c r="B655" s="2"/>
      <c r="C655" s="2"/>
      <c r="D655" s="2"/>
      <c r="E655" s="2"/>
      <c r="F655" s="3"/>
      <c r="G655" s="2"/>
      <c r="H655" s="2"/>
      <c r="I655" s="2"/>
      <c r="J655" s="2"/>
      <c r="K655" s="4"/>
      <c r="L655" s="4"/>
      <c r="M655" s="5"/>
      <c r="N655" s="6"/>
      <c r="O655" s="7"/>
    </row>
    <row r="656" spans="1:15">
      <c r="A656" s="2"/>
      <c r="B656" s="2"/>
      <c r="C656" s="2"/>
      <c r="D656" s="2"/>
      <c r="E656" s="2"/>
      <c r="F656" s="3"/>
      <c r="G656" s="2"/>
      <c r="H656" s="2"/>
      <c r="I656" s="2"/>
      <c r="J656" s="2"/>
      <c r="K656" s="4"/>
      <c r="L656" s="4"/>
      <c r="M656" s="5"/>
      <c r="N656" s="6"/>
      <c r="O656" s="7"/>
    </row>
    <row r="657" spans="1:15">
      <c r="A657" s="2"/>
      <c r="B657" s="2"/>
      <c r="C657" s="2"/>
      <c r="D657" s="2"/>
      <c r="E657" s="2"/>
      <c r="F657" s="3"/>
      <c r="G657" s="2"/>
      <c r="H657" s="2"/>
      <c r="I657" s="2"/>
      <c r="J657" s="2"/>
      <c r="K657" s="4"/>
      <c r="L657" s="4"/>
      <c r="M657" s="5"/>
      <c r="N657" s="6"/>
      <c r="O657" s="7"/>
    </row>
    <row r="658" spans="1:15">
      <c r="A658" s="2"/>
      <c r="B658" s="2"/>
      <c r="C658" s="2"/>
      <c r="D658" s="2"/>
      <c r="E658" s="2"/>
      <c r="F658" s="3"/>
      <c r="G658" s="2"/>
      <c r="H658" s="2"/>
      <c r="I658" s="2"/>
      <c r="J658" s="2"/>
      <c r="K658" s="4"/>
      <c r="L658" s="4"/>
      <c r="M658" s="5"/>
      <c r="N658" s="6"/>
      <c r="O658" s="7"/>
    </row>
    <row r="659" spans="1:15">
      <c r="A659" s="2"/>
      <c r="B659" s="2"/>
      <c r="C659" s="2"/>
      <c r="D659" s="2"/>
      <c r="E659" s="2"/>
      <c r="F659" s="3"/>
      <c r="G659" s="2"/>
      <c r="H659" s="2"/>
      <c r="I659" s="2"/>
      <c r="J659" s="2"/>
      <c r="K659" s="4"/>
      <c r="L659" s="4"/>
      <c r="M659" s="5"/>
      <c r="N659" s="6"/>
      <c r="O659" s="7"/>
    </row>
    <row r="660" spans="1:15">
      <c r="A660" s="2"/>
      <c r="B660" s="2"/>
      <c r="C660" s="2"/>
      <c r="D660" s="2"/>
      <c r="E660" s="2"/>
      <c r="F660" s="3"/>
      <c r="G660" s="2"/>
      <c r="H660" s="2"/>
      <c r="I660" s="2"/>
      <c r="J660" s="2"/>
      <c r="K660" s="4"/>
      <c r="L660" s="4"/>
      <c r="M660" s="5"/>
      <c r="N660" s="6"/>
      <c r="O660" s="7"/>
    </row>
    <row r="661" spans="1:15">
      <c r="A661" s="2"/>
      <c r="B661" s="2"/>
      <c r="C661" s="2"/>
      <c r="D661" s="2"/>
      <c r="E661" s="2"/>
      <c r="F661" s="3"/>
      <c r="G661" s="2"/>
      <c r="H661" s="2"/>
      <c r="I661" s="2"/>
      <c r="J661" s="2"/>
      <c r="K661" s="4"/>
      <c r="L661" s="4"/>
      <c r="M661" s="5"/>
      <c r="N661" s="6"/>
      <c r="O661" s="7"/>
    </row>
    <row r="662" spans="1:15">
      <c r="A662" s="2"/>
      <c r="B662" s="2"/>
      <c r="C662" s="2"/>
      <c r="D662" s="2"/>
      <c r="E662" s="2"/>
      <c r="F662" s="3"/>
      <c r="G662" s="2"/>
      <c r="H662" s="2"/>
      <c r="I662" s="2"/>
      <c r="J662" s="2"/>
      <c r="K662" s="4"/>
      <c r="L662" s="4"/>
      <c r="M662" s="5"/>
      <c r="N662" s="6"/>
      <c r="O662" s="7"/>
    </row>
    <row r="663" spans="1:15">
      <c r="A663" s="2"/>
      <c r="B663" s="2"/>
      <c r="C663" s="2"/>
      <c r="D663" s="2"/>
      <c r="E663" s="2"/>
      <c r="F663" s="3"/>
      <c r="G663" s="2"/>
      <c r="H663" s="2"/>
      <c r="I663" s="2"/>
      <c r="J663" s="2"/>
      <c r="K663" s="4"/>
      <c r="L663" s="4"/>
      <c r="M663" s="5"/>
      <c r="N663" s="6"/>
      <c r="O663" s="7"/>
    </row>
    <row r="664" spans="1:15">
      <c r="A664" s="2"/>
      <c r="B664" s="2"/>
      <c r="C664" s="2"/>
      <c r="D664" s="2"/>
      <c r="E664" s="2"/>
      <c r="F664" s="3"/>
      <c r="G664" s="2"/>
      <c r="H664" s="2"/>
      <c r="I664" s="2"/>
      <c r="J664" s="2"/>
      <c r="K664" s="4"/>
      <c r="L664" s="4"/>
      <c r="M664" s="5"/>
      <c r="N664" s="6"/>
      <c r="O664" s="7"/>
    </row>
    <row r="665" spans="1:15">
      <c r="A665" s="2"/>
      <c r="B665" s="2"/>
      <c r="C665" s="2"/>
      <c r="D665" s="2"/>
      <c r="E665" s="2"/>
      <c r="F665" s="3"/>
      <c r="G665" s="2"/>
      <c r="H665" s="2"/>
      <c r="I665" s="2"/>
      <c r="J665" s="2"/>
      <c r="K665" s="4"/>
      <c r="L665" s="4"/>
      <c r="M665" s="5"/>
      <c r="N665" s="6"/>
      <c r="O665" s="7"/>
    </row>
    <row r="666" spans="1:15">
      <c r="A666" s="2"/>
      <c r="B666" s="2"/>
      <c r="C666" s="2"/>
      <c r="D666" s="2"/>
      <c r="E666" s="2"/>
      <c r="F666" s="3"/>
      <c r="G666" s="2"/>
      <c r="H666" s="2"/>
      <c r="I666" s="2"/>
      <c r="J666" s="2"/>
      <c r="K666" s="4"/>
      <c r="L666" s="4"/>
      <c r="M666" s="5"/>
      <c r="N666" s="6"/>
      <c r="O666" s="7"/>
    </row>
    <row r="667" spans="1:15">
      <c r="A667" s="2"/>
      <c r="B667" s="2"/>
      <c r="C667" s="2"/>
      <c r="D667" s="2"/>
      <c r="E667" s="2"/>
      <c r="F667" s="3"/>
      <c r="G667" s="2"/>
      <c r="H667" s="2"/>
      <c r="I667" s="2"/>
      <c r="J667" s="2"/>
      <c r="K667" s="4"/>
      <c r="L667" s="4"/>
      <c r="M667" s="5"/>
      <c r="N667" s="6"/>
      <c r="O667" s="7"/>
    </row>
    <row r="668" spans="1:15">
      <c r="A668" s="2"/>
      <c r="B668" s="2"/>
      <c r="C668" s="2"/>
      <c r="D668" s="2"/>
      <c r="E668" s="2"/>
      <c r="F668" s="3"/>
      <c r="G668" s="2"/>
      <c r="H668" s="2"/>
      <c r="I668" s="2"/>
      <c r="J668" s="2"/>
      <c r="K668" s="4"/>
      <c r="L668" s="4"/>
      <c r="M668" s="5"/>
      <c r="N668" s="6"/>
      <c r="O668" s="7"/>
    </row>
    <row r="669" spans="1:15">
      <c r="A669" s="2"/>
      <c r="B669" s="2"/>
      <c r="C669" s="2"/>
      <c r="D669" s="2"/>
      <c r="E669" s="2"/>
      <c r="F669" s="3"/>
      <c r="G669" s="2"/>
      <c r="H669" s="2"/>
      <c r="I669" s="2"/>
      <c r="J669" s="2"/>
      <c r="K669" s="4"/>
      <c r="L669" s="4"/>
      <c r="M669" s="5"/>
      <c r="N669" s="6"/>
      <c r="O669" s="7"/>
    </row>
    <row r="670" spans="1:15">
      <c r="A670" s="2"/>
      <c r="B670" s="2"/>
      <c r="C670" s="2"/>
      <c r="D670" s="2"/>
      <c r="E670" s="2"/>
      <c r="F670" s="3"/>
      <c r="G670" s="2"/>
      <c r="H670" s="2"/>
      <c r="I670" s="2"/>
      <c r="J670" s="2"/>
      <c r="K670" s="4"/>
      <c r="L670" s="4"/>
      <c r="M670" s="5"/>
      <c r="N670" s="6"/>
      <c r="O670" s="7"/>
    </row>
    <row r="671" spans="1:15">
      <c r="A671" s="2"/>
      <c r="B671" s="2"/>
      <c r="C671" s="2"/>
      <c r="D671" s="2"/>
      <c r="E671" s="2"/>
      <c r="F671" s="3"/>
      <c r="G671" s="2"/>
      <c r="H671" s="2"/>
      <c r="I671" s="2"/>
      <c r="J671" s="2"/>
      <c r="K671" s="4"/>
      <c r="L671" s="4"/>
      <c r="M671" s="5"/>
      <c r="N671" s="6"/>
      <c r="O671" s="7"/>
    </row>
    <row r="672" spans="1:15">
      <c r="A672" s="2"/>
      <c r="B672" s="2"/>
      <c r="C672" s="2"/>
      <c r="D672" s="2"/>
      <c r="E672" s="2"/>
      <c r="F672" s="3"/>
      <c r="G672" s="2"/>
      <c r="H672" s="2"/>
      <c r="I672" s="2"/>
      <c r="J672" s="2"/>
      <c r="K672" s="4"/>
      <c r="L672" s="4"/>
      <c r="M672" s="5"/>
      <c r="N672" s="6"/>
      <c r="O672" s="7"/>
    </row>
    <row r="673" spans="1:15">
      <c r="A673" s="2"/>
      <c r="B673" s="2"/>
      <c r="C673" s="2"/>
      <c r="D673" s="2"/>
      <c r="E673" s="2"/>
      <c r="F673" s="3"/>
      <c r="G673" s="2"/>
      <c r="H673" s="2"/>
      <c r="I673" s="2"/>
      <c r="J673" s="2"/>
      <c r="K673" s="4"/>
      <c r="L673" s="4"/>
      <c r="M673" s="5"/>
      <c r="N673" s="6"/>
      <c r="O673" s="7"/>
    </row>
    <row r="674" spans="1:15">
      <c r="A674" s="2"/>
      <c r="B674" s="2"/>
      <c r="C674" s="2"/>
      <c r="D674" s="2"/>
      <c r="E674" s="2"/>
      <c r="F674" s="3"/>
      <c r="G674" s="2"/>
      <c r="H674" s="2"/>
      <c r="I674" s="2"/>
      <c r="J674" s="2"/>
      <c r="K674" s="4"/>
      <c r="L674" s="4"/>
      <c r="M674" s="5"/>
      <c r="N674" s="6"/>
      <c r="O674" s="7"/>
    </row>
    <row r="675" spans="1:15">
      <c r="A675" s="2"/>
      <c r="B675" s="2"/>
      <c r="C675" s="2"/>
      <c r="D675" s="2"/>
      <c r="E675" s="2"/>
      <c r="F675" s="3"/>
      <c r="G675" s="2"/>
      <c r="H675" s="2"/>
      <c r="I675" s="2"/>
      <c r="J675" s="2"/>
      <c r="K675" s="4"/>
      <c r="L675" s="4"/>
      <c r="M675" s="5"/>
      <c r="N675" s="6"/>
      <c r="O675" s="7"/>
    </row>
    <row r="676" spans="1:15">
      <c r="A676" s="2"/>
      <c r="B676" s="2"/>
      <c r="C676" s="2"/>
      <c r="D676" s="2"/>
      <c r="E676" s="2"/>
      <c r="F676" s="3"/>
      <c r="G676" s="2"/>
      <c r="H676" s="2"/>
      <c r="I676" s="2"/>
      <c r="J676" s="2"/>
      <c r="K676" s="4"/>
      <c r="L676" s="4"/>
      <c r="M676" s="5"/>
      <c r="N676" s="6"/>
      <c r="O676" s="7"/>
    </row>
    <row r="677" spans="1:15">
      <c r="A677" s="2"/>
      <c r="B677" s="2"/>
      <c r="C677" s="2"/>
      <c r="D677" s="2"/>
      <c r="E677" s="2"/>
      <c r="F677" s="3"/>
      <c r="G677" s="2"/>
      <c r="H677" s="2"/>
      <c r="I677" s="2"/>
      <c r="J677" s="2"/>
      <c r="K677" s="4"/>
      <c r="L677" s="4"/>
      <c r="M677" s="5"/>
      <c r="N677" s="6"/>
      <c r="O677" s="7"/>
    </row>
    <row r="678" spans="1:15">
      <c r="A678" s="2"/>
      <c r="B678" s="2"/>
      <c r="C678" s="2"/>
      <c r="D678" s="2"/>
      <c r="E678" s="2"/>
      <c r="F678" s="3"/>
      <c r="G678" s="2"/>
      <c r="H678" s="2"/>
      <c r="I678" s="2"/>
      <c r="J678" s="2"/>
      <c r="K678" s="4"/>
      <c r="L678" s="4"/>
      <c r="M678" s="5"/>
      <c r="N678" s="6"/>
      <c r="O678" s="7"/>
    </row>
    <row r="679" spans="1:15">
      <c r="A679" s="2"/>
      <c r="B679" s="2"/>
      <c r="C679" s="2"/>
      <c r="D679" s="2"/>
      <c r="E679" s="2"/>
      <c r="F679" s="3"/>
      <c r="G679" s="2"/>
      <c r="H679" s="2"/>
      <c r="I679" s="2"/>
      <c r="J679" s="2"/>
      <c r="K679" s="4"/>
      <c r="L679" s="4"/>
      <c r="M679" s="5"/>
      <c r="N679" s="6"/>
      <c r="O679" s="7"/>
    </row>
    <row r="680" spans="1:15">
      <c r="A680" s="2"/>
      <c r="B680" s="2"/>
      <c r="C680" s="2"/>
      <c r="D680" s="2"/>
      <c r="E680" s="2"/>
      <c r="F680" s="3"/>
      <c r="G680" s="2"/>
      <c r="H680" s="2"/>
      <c r="I680" s="2"/>
      <c r="J680" s="2"/>
      <c r="K680" s="4"/>
      <c r="L680" s="4"/>
      <c r="M680" s="5"/>
      <c r="N680" s="6"/>
      <c r="O680" s="7"/>
    </row>
    <row r="681" spans="1:15">
      <c r="A681" s="2"/>
      <c r="B681" s="2"/>
      <c r="C681" s="2"/>
      <c r="D681" s="2"/>
      <c r="E681" s="2"/>
      <c r="F681" s="3"/>
      <c r="G681" s="2"/>
      <c r="H681" s="2"/>
      <c r="I681" s="2"/>
      <c r="J681" s="2"/>
      <c r="K681" s="4"/>
      <c r="L681" s="4"/>
      <c r="M681" s="5"/>
      <c r="N681" s="6"/>
      <c r="O681" s="7"/>
    </row>
    <row r="682" spans="1:15">
      <c r="A682" s="2"/>
      <c r="B682" s="2"/>
      <c r="C682" s="2"/>
      <c r="D682" s="2"/>
      <c r="E682" s="2"/>
      <c r="F682" s="3"/>
      <c r="G682" s="2"/>
      <c r="H682" s="2"/>
      <c r="I682" s="2"/>
      <c r="J682" s="2"/>
      <c r="K682" s="4"/>
      <c r="L682" s="4"/>
      <c r="M682" s="5"/>
      <c r="N682" s="6"/>
      <c r="O682" s="7"/>
    </row>
    <row r="683" spans="1:15">
      <c r="A683" s="2"/>
      <c r="B683" s="2"/>
      <c r="C683" s="2"/>
      <c r="D683" s="2"/>
      <c r="E683" s="2"/>
      <c r="F683" s="3"/>
      <c r="G683" s="2"/>
      <c r="H683" s="2"/>
      <c r="I683" s="2"/>
      <c r="J683" s="2"/>
      <c r="K683" s="4"/>
      <c r="L683" s="4"/>
      <c r="M683" s="5"/>
      <c r="N683" s="6"/>
      <c r="O683" s="7"/>
    </row>
    <row r="684" spans="1:15">
      <c r="A684" s="2"/>
      <c r="B684" s="2"/>
      <c r="C684" s="2"/>
      <c r="D684" s="2"/>
      <c r="E684" s="2"/>
      <c r="F684" s="3"/>
      <c r="G684" s="2"/>
      <c r="H684" s="2"/>
      <c r="I684" s="2"/>
      <c r="J684" s="2"/>
      <c r="K684" s="4"/>
      <c r="L684" s="4"/>
      <c r="M684" s="5"/>
      <c r="N684" s="6"/>
      <c r="O684" s="7"/>
    </row>
    <row r="685" spans="1:15">
      <c r="A685" s="2"/>
      <c r="B685" s="2"/>
      <c r="C685" s="2"/>
      <c r="D685" s="2"/>
      <c r="E685" s="2"/>
      <c r="F685" s="3"/>
      <c r="G685" s="2"/>
      <c r="H685" s="2"/>
      <c r="I685" s="2"/>
      <c r="J685" s="2"/>
      <c r="K685" s="4"/>
      <c r="L685" s="4"/>
      <c r="M685" s="5"/>
      <c r="N685" s="6"/>
      <c r="O685" s="7"/>
    </row>
    <row r="686" spans="1:15">
      <c r="A686" s="2"/>
      <c r="B686" s="2"/>
      <c r="C686" s="2"/>
      <c r="D686" s="2"/>
      <c r="E686" s="2"/>
      <c r="F686" s="3"/>
      <c r="G686" s="2"/>
      <c r="H686" s="2"/>
      <c r="I686" s="2"/>
      <c r="J686" s="2"/>
      <c r="K686" s="4"/>
      <c r="L686" s="4"/>
      <c r="M686" s="5"/>
      <c r="N686" s="6"/>
      <c r="O686" s="7"/>
    </row>
    <row r="687" spans="1:15">
      <c r="A687" s="2"/>
      <c r="B687" s="2"/>
      <c r="C687" s="2"/>
      <c r="D687" s="2"/>
      <c r="E687" s="2"/>
      <c r="F687" s="3"/>
      <c r="G687" s="2"/>
      <c r="H687" s="2"/>
      <c r="I687" s="2"/>
      <c r="J687" s="2"/>
      <c r="K687" s="4"/>
      <c r="L687" s="4"/>
      <c r="M687" s="5"/>
      <c r="N687" s="6"/>
      <c r="O687" s="7"/>
    </row>
    <row r="688" spans="1:15">
      <c r="A688" s="2"/>
      <c r="B688" s="2"/>
      <c r="C688" s="2"/>
      <c r="D688" s="2"/>
      <c r="E688" s="2"/>
      <c r="F688" s="3"/>
      <c r="G688" s="2"/>
      <c r="H688" s="2"/>
      <c r="I688" s="2"/>
      <c r="J688" s="2"/>
      <c r="K688" s="4"/>
      <c r="L688" s="4"/>
      <c r="M688" s="5"/>
      <c r="N688" s="6"/>
      <c r="O688" s="7"/>
    </row>
    <row r="689" spans="1:15">
      <c r="A689" s="2"/>
      <c r="B689" s="2"/>
      <c r="C689" s="2"/>
      <c r="D689" s="2"/>
      <c r="E689" s="2"/>
      <c r="F689" s="3"/>
      <c r="G689" s="2"/>
      <c r="H689" s="2"/>
      <c r="I689" s="2"/>
      <c r="J689" s="2"/>
      <c r="K689" s="4"/>
      <c r="L689" s="4"/>
      <c r="M689" s="5"/>
      <c r="N689" s="6"/>
      <c r="O689" s="7"/>
    </row>
    <row r="690" spans="1:15">
      <c r="A690" s="2"/>
      <c r="B690" s="2"/>
      <c r="C690" s="2"/>
      <c r="D690" s="2"/>
      <c r="E690" s="2"/>
      <c r="F690" s="3"/>
      <c r="G690" s="2"/>
      <c r="H690" s="2"/>
      <c r="I690" s="2"/>
      <c r="J690" s="2"/>
      <c r="K690" s="4"/>
      <c r="L690" s="4"/>
      <c r="M690" s="5"/>
      <c r="N690" s="6"/>
      <c r="O690" s="7"/>
    </row>
    <row r="691" spans="1:15">
      <c r="A691" s="2"/>
      <c r="B691" s="2"/>
      <c r="C691" s="2"/>
      <c r="D691" s="2"/>
      <c r="E691" s="2"/>
      <c r="F691" s="3"/>
      <c r="G691" s="2"/>
      <c r="H691" s="2"/>
      <c r="I691" s="2"/>
      <c r="J691" s="2"/>
      <c r="K691" s="4"/>
      <c r="L691" s="4"/>
      <c r="M691" s="5"/>
      <c r="N691" s="6"/>
      <c r="O691" s="7"/>
    </row>
    <row r="692" spans="1:15">
      <c r="A692" s="2"/>
      <c r="B692" s="2"/>
      <c r="C692" s="2"/>
      <c r="D692" s="2"/>
      <c r="E692" s="2"/>
      <c r="F692" s="3"/>
      <c r="G692" s="2"/>
      <c r="H692" s="2"/>
      <c r="I692" s="2"/>
      <c r="J692" s="2"/>
      <c r="K692" s="4"/>
      <c r="L692" s="4"/>
      <c r="M692" s="5"/>
      <c r="N692" s="6"/>
      <c r="O692" s="7"/>
    </row>
    <row r="693" spans="1:15">
      <c r="A693" s="2"/>
      <c r="B693" s="2"/>
      <c r="C693" s="2"/>
      <c r="D693" s="2"/>
      <c r="E693" s="2"/>
      <c r="F693" s="3"/>
      <c r="G693" s="2"/>
      <c r="H693" s="2"/>
      <c r="I693" s="2"/>
      <c r="J693" s="2"/>
      <c r="K693" s="4"/>
      <c r="L693" s="4"/>
      <c r="M693" s="5"/>
      <c r="N693" s="6"/>
      <c r="O693" s="7"/>
    </row>
    <row r="694" spans="1:15">
      <c r="A694" s="2"/>
      <c r="B694" s="2"/>
      <c r="C694" s="2"/>
      <c r="D694" s="2"/>
      <c r="E694" s="2"/>
      <c r="F694" s="3"/>
      <c r="G694" s="2"/>
      <c r="H694" s="2"/>
      <c r="I694" s="2"/>
      <c r="J694" s="2"/>
      <c r="K694" s="4"/>
      <c r="L694" s="4"/>
      <c r="M694" s="5"/>
      <c r="N694" s="6"/>
      <c r="O694" s="7"/>
    </row>
    <row r="695" spans="1:15">
      <c r="A695" s="2"/>
      <c r="B695" s="2"/>
      <c r="C695" s="2"/>
      <c r="D695" s="2"/>
      <c r="E695" s="2"/>
      <c r="F695" s="3"/>
      <c r="G695" s="2"/>
      <c r="H695" s="2"/>
      <c r="I695" s="2"/>
      <c r="J695" s="2"/>
      <c r="K695" s="4"/>
      <c r="L695" s="4"/>
      <c r="M695" s="5"/>
      <c r="N695" s="6"/>
      <c r="O695" s="7"/>
    </row>
    <row r="696" spans="1:15">
      <c r="A696" s="2"/>
      <c r="B696" s="2"/>
      <c r="C696" s="2"/>
      <c r="D696" s="2"/>
      <c r="E696" s="2"/>
      <c r="F696" s="3"/>
      <c r="G696" s="2"/>
      <c r="H696" s="2"/>
      <c r="I696" s="2"/>
      <c r="J696" s="2"/>
      <c r="K696" s="4"/>
      <c r="L696" s="4"/>
      <c r="M696" s="5"/>
      <c r="N696" s="6"/>
      <c r="O696" s="7"/>
    </row>
    <row r="697" spans="1:15">
      <c r="A697" s="2"/>
      <c r="B697" s="2"/>
      <c r="C697" s="2"/>
      <c r="D697" s="2"/>
      <c r="E697" s="2"/>
      <c r="F697" s="3"/>
      <c r="G697" s="2"/>
      <c r="H697" s="2"/>
      <c r="I697" s="2"/>
      <c r="J697" s="2"/>
      <c r="K697" s="4"/>
      <c r="L697" s="4"/>
      <c r="M697" s="5"/>
      <c r="N697" s="6"/>
      <c r="O697" s="7"/>
    </row>
    <row r="698" spans="1:15">
      <c r="A698" s="2"/>
      <c r="B698" s="2"/>
      <c r="C698" s="2"/>
      <c r="D698" s="2"/>
      <c r="E698" s="2"/>
      <c r="F698" s="3"/>
      <c r="G698" s="2"/>
      <c r="H698" s="2"/>
      <c r="I698" s="2"/>
      <c r="J698" s="2"/>
      <c r="K698" s="4"/>
      <c r="L698" s="4"/>
      <c r="M698" s="5"/>
      <c r="N698" s="6"/>
      <c r="O698" s="7"/>
    </row>
    <row r="699" spans="1:15">
      <c r="A699" s="2"/>
      <c r="B699" s="2"/>
      <c r="C699" s="2"/>
      <c r="D699" s="2"/>
      <c r="E699" s="2"/>
      <c r="F699" s="3"/>
      <c r="G699" s="2"/>
      <c r="H699" s="2"/>
      <c r="I699" s="2"/>
      <c r="J699" s="2"/>
      <c r="K699" s="4"/>
      <c r="L699" s="4"/>
      <c r="M699" s="5"/>
      <c r="N699" s="6"/>
      <c r="O699" s="7"/>
    </row>
    <row r="700" spans="1:15">
      <c r="A700" s="2"/>
      <c r="B700" s="2"/>
      <c r="C700" s="2"/>
      <c r="D700" s="2"/>
      <c r="E700" s="2"/>
      <c r="F700" s="3"/>
      <c r="G700" s="2"/>
      <c r="H700" s="2"/>
      <c r="I700" s="2"/>
      <c r="J700" s="2"/>
      <c r="K700" s="4"/>
      <c r="L700" s="4"/>
      <c r="M700" s="5"/>
      <c r="N700" s="6"/>
      <c r="O700" s="7"/>
    </row>
    <row r="701" spans="1:15">
      <c r="A701" s="2"/>
      <c r="B701" s="2"/>
      <c r="C701" s="2"/>
      <c r="D701" s="2"/>
      <c r="E701" s="2"/>
      <c r="F701" s="3"/>
      <c r="G701" s="2"/>
      <c r="H701" s="2"/>
      <c r="I701" s="2"/>
      <c r="J701" s="2"/>
      <c r="K701" s="4"/>
      <c r="L701" s="4"/>
      <c r="M701" s="5"/>
      <c r="N701" s="6"/>
      <c r="O701" s="7"/>
    </row>
    <row r="702" spans="1:15">
      <c r="A702" s="2"/>
      <c r="B702" s="2"/>
      <c r="C702" s="2"/>
      <c r="D702" s="2"/>
      <c r="E702" s="2"/>
      <c r="F702" s="3"/>
      <c r="G702" s="2"/>
      <c r="H702" s="2"/>
      <c r="I702" s="2"/>
      <c r="J702" s="2"/>
      <c r="K702" s="4"/>
      <c r="L702" s="4"/>
      <c r="M702" s="5"/>
      <c r="N702" s="6"/>
      <c r="O702" s="7"/>
    </row>
    <row r="703" spans="1:15">
      <c r="A703" s="2"/>
      <c r="B703" s="2"/>
      <c r="C703" s="2"/>
      <c r="D703" s="2"/>
      <c r="E703" s="2"/>
      <c r="F703" s="3"/>
      <c r="G703" s="2"/>
      <c r="H703" s="2"/>
      <c r="I703" s="2"/>
      <c r="J703" s="2"/>
      <c r="K703" s="4"/>
      <c r="L703" s="4"/>
      <c r="M703" s="5"/>
      <c r="N703" s="6"/>
      <c r="O703" s="7"/>
    </row>
    <row r="704" spans="1:15">
      <c r="A704" s="2"/>
      <c r="B704" s="2"/>
      <c r="C704" s="2"/>
      <c r="D704" s="2"/>
      <c r="E704" s="2"/>
      <c r="F704" s="3"/>
      <c r="G704" s="2"/>
      <c r="H704" s="2"/>
      <c r="I704" s="2"/>
      <c r="J704" s="2"/>
      <c r="K704" s="4"/>
      <c r="L704" s="4"/>
      <c r="M704" s="5"/>
      <c r="N704" s="6"/>
      <c r="O704" s="7"/>
    </row>
    <row r="705" spans="1:15">
      <c r="A705" s="2"/>
      <c r="B705" s="2"/>
      <c r="C705" s="2"/>
      <c r="D705" s="2"/>
      <c r="E705" s="2"/>
      <c r="F705" s="3"/>
      <c r="G705" s="2"/>
      <c r="H705" s="2"/>
      <c r="I705" s="2"/>
      <c r="J705" s="2"/>
      <c r="K705" s="4"/>
      <c r="L705" s="4"/>
      <c r="M705" s="5"/>
      <c r="N705" s="6"/>
      <c r="O705" s="7"/>
    </row>
    <row r="706" spans="1:15">
      <c r="A706" s="2"/>
      <c r="B706" s="2"/>
      <c r="C706" s="2"/>
      <c r="D706" s="2"/>
      <c r="E706" s="2"/>
      <c r="F706" s="3"/>
      <c r="G706" s="2"/>
      <c r="H706" s="2"/>
      <c r="I706" s="2"/>
      <c r="J706" s="2"/>
      <c r="K706" s="4"/>
      <c r="L706" s="4"/>
      <c r="M706" s="5"/>
      <c r="N706" s="6"/>
      <c r="O706" s="7"/>
    </row>
    <row r="707" spans="1:15">
      <c r="A707" s="2"/>
      <c r="B707" s="2"/>
      <c r="C707" s="2"/>
      <c r="D707" s="2"/>
      <c r="E707" s="2"/>
      <c r="F707" s="3"/>
      <c r="G707" s="2"/>
      <c r="H707" s="2"/>
      <c r="I707" s="2"/>
      <c r="J707" s="2"/>
      <c r="K707" s="4"/>
      <c r="L707" s="4"/>
      <c r="M707" s="5"/>
      <c r="N707" s="6"/>
      <c r="O707" s="7"/>
    </row>
    <row r="708" spans="1:15">
      <c r="A708" s="2"/>
      <c r="B708" s="2"/>
      <c r="C708" s="2"/>
      <c r="D708" s="2"/>
      <c r="E708" s="2"/>
      <c r="F708" s="3"/>
      <c r="G708" s="2"/>
      <c r="H708" s="2"/>
      <c r="I708" s="2"/>
      <c r="J708" s="2"/>
      <c r="K708" s="4"/>
      <c r="L708" s="4"/>
      <c r="M708" s="5"/>
      <c r="N708" s="6"/>
      <c r="O708" s="7"/>
    </row>
    <row r="709" spans="1:15">
      <c r="A709" s="2"/>
      <c r="B709" s="2"/>
      <c r="C709" s="2"/>
      <c r="D709" s="2"/>
      <c r="E709" s="2"/>
      <c r="F709" s="3"/>
      <c r="G709" s="2"/>
      <c r="H709" s="2"/>
      <c r="I709" s="2"/>
      <c r="J709" s="2"/>
      <c r="K709" s="4"/>
      <c r="L709" s="4"/>
      <c r="M709" s="5"/>
      <c r="N709" s="6"/>
      <c r="O709" s="7"/>
    </row>
    <row r="710" spans="1:15">
      <c r="A710" s="2"/>
      <c r="B710" s="2"/>
      <c r="C710" s="2"/>
      <c r="D710" s="2"/>
      <c r="E710" s="2"/>
      <c r="F710" s="3"/>
      <c r="G710" s="2"/>
      <c r="H710" s="2"/>
      <c r="I710" s="2"/>
      <c r="J710" s="2"/>
      <c r="K710" s="4"/>
      <c r="L710" s="4"/>
      <c r="M710" s="5"/>
      <c r="N710" s="6"/>
      <c r="O710" s="7"/>
    </row>
    <row r="711" spans="1:15">
      <c r="A711" s="2"/>
      <c r="B711" s="2"/>
      <c r="C711" s="2"/>
      <c r="D711" s="2"/>
      <c r="E711" s="2"/>
      <c r="F711" s="3"/>
      <c r="G711" s="2"/>
      <c r="H711" s="2"/>
      <c r="I711" s="2"/>
      <c r="J711" s="2"/>
      <c r="K711" s="4"/>
      <c r="L711" s="4"/>
      <c r="M711" s="5"/>
      <c r="N711" s="6"/>
      <c r="O711" s="7"/>
    </row>
    <row r="712" spans="1:15">
      <c r="A712" s="2"/>
      <c r="B712" s="2"/>
      <c r="C712" s="2"/>
      <c r="D712" s="2"/>
      <c r="E712" s="2"/>
      <c r="F712" s="3"/>
      <c r="G712" s="2"/>
      <c r="H712" s="2"/>
      <c r="I712" s="2"/>
      <c r="J712" s="2"/>
      <c r="K712" s="4"/>
      <c r="L712" s="4"/>
      <c r="M712" s="5"/>
      <c r="N712" s="6"/>
      <c r="O712" s="7"/>
    </row>
    <row r="713" spans="1:15">
      <c r="A713" s="2"/>
      <c r="B713" s="2"/>
      <c r="C713" s="2"/>
      <c r="D713" s="2"/>
      <c r="E713" s="2"/>
      <c r="F713" s="3"/>
      <c r="G713" s="2"/>
      <c r="H713" s="2"/>
      <c r="I713" s="2"/>
      <c r="J713" s="2"/>
      <c r="K713" s="4"/>
      <c r="L713" s="4"/>
      <c r="M713" s="5"/>
      <c r="N713" s="6"/>
      <c r="O713" s="7"/>
    </row>
    <row r="714" spans="1:15">
      <c r="A714" s="2"/>
      <c r="B714" s="2"/>
      <c r="C714" s="2"/>
      <c r="D714" s="2"/>
      <c r="E714" s="2"/>
      <c r="F714" s="3"/>
      <c r="G714" s="2"/>
      <c r="H714" s="2"/>
      <c r="I714" s="2"/>
      <c r="J714" s="2"/>
      <c r="K714" s="4"/>
      <c r="L714" s="4"/>
      <c r="M714" s="5"/>
      <c r="N714" s="6"/>
      <c r="O714" s="7"/>
    </row>
    <row r="715" spans="1:15">
      <c r="A715" s="2"/>
      <c r="B715" s="2"/>
      <c r="C715" s="2"/>
      <c r="D715" s="2"/>
      <c r="E715" s="2"/>
      <c r="F715" s="3"/>
      <c r="G715" s="2"/>
      <c r="H715" s="2"/>
      <c r="I715" s="2"/>
      <c r="J715" s="2"/>
      <c r="K715" s="4"/>
      <c r="L715" s="4"/>
      <c r="M715" s="5"/>
      <c r="N715" s="6"/>
      <c r="O715" s="7"/>
    </row>
    <row r="716" spans="1:15">
      <c r="A716" s="2"/>
      <c r="B716" s="2"/>
      <c r="C716" s="2"/>
      <c r="D716" s="2"/>
      <c r="E716" s="2"/>
      <c r="F716" s="3"/>
      <c r="G716" s="2"/>
      <c r="H716" s="2"/>
      <c r="I716" s="2"/>
      <c r="J716" s="2"/>
      <c r="K716" s="4"/>
      <c r="L716" s="4"/>
      <c r="M716" s="5"/>
      <c r="N716" s="6"/>
      <c r="O716" s="7"/>
    </row>
    <row r="717" spans="1:15">
      <c r="A717" s="2"/>
      <c r="B717" s="2"/>
      <c r="C717" s="2"/>
      <c r="D717" s="2"/>
      <c r="E717" s="2"/>
      <c r="F717" s="3"/>
      <c r="G717" s="2"/>
      <c r="H717" s="2"/>
      <c r="I717" s="2"/>
      <c r="J717" s="2"/>
      <c r="K717" s="4"/>
      <c r="L717" s="4"/>
      <c r="M717" s="5"/>
      <c r="N717" s="6"/>
      <c r="O717" s="7"/>
    </row>
    <row r="718" spans="1:15">
      <c r="A718" s="2"/>
      <c r="B718" s="2"/>
      <c r="C718" s="2"/>
      <c r="D718" s="2"/>
      <c r="E718" s="2"/>
      <c r="F718" s="3"/>
      <c r="G718" s="2"/>
      <c r="H718" s="2"/>
      <c r="I718" s="2"/>
      <c r="J718" s="2"/>
      <c r="K718" s="4"/>
      <c r="L718" s="4"/>
      <c r="M718" s="5"/>
      <c r="N718" s="6"/>
      <c r="O718" s="7"/>
    </row>
    <row r="719" spans="1:15">
      <c r="A719" s="2"/>
      <c r="B719" s="2"/>
      <c r="C719" s="2"/>
      <c r="D719" s="2"/>
      <c r="E719" s="2"/>
      <c r="F719" s="3"/>
      <c r="G719" s="2"/>
      <c r="H719" s="2"/>
      <c r="I719" s="2"/>
      <c r="J719" s="2"/>
      <c r="K719" s="4"/>
      <c r="L719" s="4"/>
      <c r="M719" s="5"/>
      <c r="N719" s="6"/>
      <c r="O719" s="7"/>
    </row>
    <row r="720" spans="1:15">
      <c r="A720" s="2"/>
      <c r="B720" s="2"/>
      <c r="C720" s="2"/>
      <c r="D720" s="2"/>
      <c r="E720" s="2"/>
      <c r="F720" s="3"/>
      <c r="G720" s="2"/>
      <c r="H720" s="2"/>
      <c r="I720" s="2"/>
      <c r="J720" s="2"/>
      <c r="K720" s="4"/>
      <c r="L720" s="4"/>
      <c r="M720" s="5"/>
      <c r="N720" s="6"/>
      <c r="O720" s="7"/>
    </row>
    <row r="721" spans="1:15">
      <c r="A721" s="2"/>
      <c r="B721" s="2"/>
      <c r="C721" s="2"/>
      <c r="D721" s="2"/>
      <c r="E721" s="2"/>
      <c r="F721" s="3"/>
      <c r="G721" s="2"/>
      <c r="H721" s="2"/>
      <c r="I721" s="2"/>
      <c r="J721" s="2"/>
      <c r="K721" s="4"/>
      <c r="L721" s="4"/>
      <c r="M721" s="5"/>
      <c r="N721" s="6"/>
      <c r="O721" s="7"/>
    </row>
    <row r="722" spans="1:15">
      <c r="A722" s="2"/>
      <c r="B722" s="2"/>
      <c r="C722" s="2"/>
      <c r="D722" s="2"/>
      <c r="E722" s="2"/>
      <c r="F722" s="3"/>
      <c r="G722" s="2"/>
      <c r="H722" s="2"/>
      <c r="I722" s="2"/>
      <c r="J722" s="2"/>
      <c r="K722" s="4"/>
      <c r="L722" s="4"/>
      <c r="M722" s="5"/>
      <c r="N722" s="6"/>
      <c r="O722" s="7"/>
    </row>
    <row r="723" spans="1:15">
      <c r="A723" s="2"/>
      <c r="B723" s="2"/>
      <c r="C723" s="2"/>
      <c r="D723" s="2"/>
      <c r="E723" s="2"/>
      <c r="F723" s="3"/>
      <c r="G723" s="2"/>
      <c r="H723" s="2"/>
      <c r="I723" s="2"/>
      <c r="J723" s="2"/>
      <c r="K723" s="4"/>
      <c r="L723" s="4"/>
      <c r="M723" s="5"/>
      <c r="N723" s="6"/>
      <c r="O723" s="7"/>
    </row>
    <row r="724" spans="1:15">
      <c r="A724" s="2"/>
      <c r="B724" s="2"/>
      <c r="C724" s="2"/>
      <c r="D724" s="2"/>
      <c r="E724" s="2"/>
      <c r="F724" s="3"/>
      <c r="G724" s="2"/>
      <c r="H724" s="2"/>
      <c r="I724" s="2"/>
      <c r="J724" s="2"/>
      <c r="K724" s="4"/>
      <c r="L724" s="4"/>
      <c r="M724" s="5"/>
      <c r="N724" s="6"/>
      <c r="O724" s="7"/>
    </row>
    <row r="725" spans="1:15">
      <c r="A725" s="2"/>
      <c r="B725" s="2"/>
      <c r="C725" s="2"/>
      <c r="D725" s="2"/>
      <c r="E725" s="2"/>
      <c r="F725" s="3"/>
      <c r="G725" s="2"/>
      <c r="H725" s="2"/>
      <c r="I725" s="2"/>
      <c r="J725" s="2"/>
      <c r="K725" s="4"/>
      <c r="L725" s="4"/>
      <c r="M725" s="5"/>
      <c r="N725" s="6"/>
      <c r="O725" s="7"/>
    </row>
    <row r="726" spans="1:15">
      <c r="A726" s="2"/>
      <c r="B726" s="2"/>
      <c r="C726" s="2"/>
      <c r="D726" s="2"/>
      <c r="E726" s="2"/>
      <c r="F726" s="3"/>
      <c r="G726" s="2"/>
      <c r="H726" s="2"/>
      <c r="I726" s="2"/>
      <c r="J726" s="2"/>
      <c r="K726" s="4"/>
      <c r="L726" s="4"/>
      <c r="M726" s="5"/>
      <c r="N726" s="6"/>
      <c r="O726" s="7"/>
    </row>
    <row r="727" spans="1:15">
      <c r="A727" s="2"/>
      <c r="B727" s="2"/>
      <c r="C727" s="2"/>
      <c r="D727" s="2"/>
      <c r="E727" s="2"/>
      <c r="F727" s="3"/>
      <c r="G727" s="2"/>
      <c r="H727" s="2"/>
      <c r="I727" s="2"/>
      <c r="J727" s="2"/>
      <c r="K727" s="4"/>
      <c r="L727" s="4"/>
      <c r="M727" s="5"/>
      <c r="N727" s="6"/>
      <c r="O727" s="7"/>
    </row>
    <row r="728" spans="1:15">
      <c r="A728" s="2"/>
      <c r="B728" s="2"/>
      <c r="C728" s="2"/>
      <c r="D728" s="2"/>
      <c r="E728" s="2"/>
      <c r="F728" s="3"/>
      <c r="G728" s="2"/>
      <c r="H728" s="2"/>
      <c r="I728" s="2"/>
      <c r="J728" s="2"/>
      <c r="K728" s="4"/>
      <c r="L728" s="4"/>
      <c r="M728" s="5"/>
      <c r="N728" s="6"/>
      <c r="O728" s="7"/>
    </row>
    <row r="729" spans="1:15">
      <c r="A729" s="2"/>
      <c r="B729" s="2"/>
      <c r="C729" s="2"/>
      <c r="D729" s="2"/>
      <c r="E729" s="2"/>
      <c r="F729" s="3"/>
      <c r="G729" s="2"/>
      <c r="H729" s="2"/>
      <c r="I729" s="2"/>
      <c r="J729" s="2"/>
      <c r="K729" s="4"/>
      <c r="L729" s="4"/>
      <c r="M729" s="5"/>
      <c r="N729" s="6"/>
      <c r="O729" s="7"/>
    </row>
    <row r="730" spans="1:15">
      <c r="A730" s="2"/>
      <c r="B730" s="2"/>
      <c r="C730" s="2"/>
      <c r="D730" s="2"/>
      <c r="E730" s="2"/>
      <c r="F730" s="3"/>
      <c r="G730" s="2"/>
      <c r="H730" s="2"/>
      <c r="I730" s="2"/>
      <c r="J730" s="2"/>
      <c r="K730" s="4"/>
      <c r="L730" s="4"/>
      <c r="M730" s="5"/>
      <c r="N730" s="6"/>
      <c r="O730" s="7"/>
    </row>
    <row r="731" spans="1:15">
      <c r="A731" s="2"/>
      <c r="B731" s="2"/>
      <c r="C731" s="2"/>
      <c r="D731" s="2"/>
      <c r="E731" s="2"/>
      <c r="F731" s="3"/>
      <c r="G731" s="2"/>
      <c r="H731" s="2"/>
      <c r="I731" s="2"/>
      <c r="J731" s="2"/>
      <c r="K731" s="4"/>
      <c r="L731" s="4"/>
      <c r="M731" s="5"/>
      <c r="N731" s="6"/>
      <c r="O731" s="7"/>
    </row>
    <row r="732" spans="1:15">
      <c r="A732" s="2"/>
      <c r="B732" s="2"/>
      <c r="C732" s="2"/>
      <c r="D732" s="2"/>
      <c r="E732" s="2"/>
      <c r="F732" s="3"/>
      <c r="G732" s="2"/>
      <c r="H732" s="2"/>
      <c r="I732" s="2"/>
      <c r="J732" s="2"/>
      <c r="K732" s="4"/>
      <c r="L732" s="4"/>
      <c r="M732" s="5"/>
      <c r="N732" s="6"/>
      <c r="O732" s="7"/>
    </row>
    <row r="733" spans="1:15">
      <c r="A733" s="2"/>
      <c r="B733" s="2"/>
      <c r="C733" s="2"/>
      <c r="D733" s="2"/>
      <c r="E733" s="2"/>
      <c r="F733" s="3"/>
      <c r="G733" s="2"/>
      <c r="H733" s="2"/>
      <c r="I733" s="2"/>
      <c r="J733" s="2"/>
      <c r="K733" s="4"/>
      <c r="L733" s="4"/>
      <c r="M733" s="5"/>
      <c r="N733" s="6"/>
      <c r="O733" s="7"/>
    </row>
    <row r="734" spans="1:15">
      <c r="A734" s="2"/>
      <c r="B734" s="2"/>
      <c r="C734" s="2"/>
      <c r="D734" s="2"/>
      <c r="E734" s="2"/>
      <c r="F734" s="3"/>
      <c r="G734" s="2"/>
      <c r="H734" s="2"/>
      <c r="I734" s="2"/>
      <c r="J734" s="2"/>
      <c r="K734" s="4"/>
      <c r="L734" s="4"/>
      <c r="M734" s="5"/>
      <c r="N734" s="6"/>
      <c r="O734" s="7"/>
    </row>
    <row r="735" spans="1:15">
      <c r="A735" s="2"/>
      <c r="B735" s="2"/>
      <c r="C735" s="2"/>
      <c r="D735" s="2"/>
      <c r="E735" s="2"/>
      <c r="F735" s="3"/>
      <c r="G735" s="2"/>
      <c r="H735" s="2"/>
      <c r="I735" s="2"/>
      <c r="J735" s="2"/>
      <c r="K735" s="4"/>
      <c r="L735" s="4"/>
      <c r="M735" s="5"/>
      <c r="N735" s="6"/>
      <c r="O735" s="7"/>
    </row>
    <row r="736" spans="1:15">
      <c r="A736" s="2"/>
      <c r="B736" s="2"/>
      <c r="C736" s="2"/>
      <c r="D736" s="2"/>
      <c r="E736" s="2"/>
      <c r="F736" s="3"/>
      <c r="G736" s="2"/>
      <c r="H736" s="2"/>
      <c r="I736" s="2"/>
      <c r="J736" s="2"/>
      <c r="K736" s="4"/>
      <c r="L736" s="4"/>
      <c r="M736" s="5"/>
      <c r="N736" s="6"/>
      <c r="O736" s="7"/>
    </row>
    <row r="737" spans="1:15">
      <c r="A737" s="2"/>
      <c r="B737" s="2"/>
      <c r="C737" s="2"/>
      <c r="D737" s="2"/>
      <c r="E737" s="2"/>
      <c r="F737" s="3"/>
      <c r="G737" s="2"/>
      <c r="H737" s="2"/>
      <c r="I737" s="2"/>
      <c r="J737" s="2"/>
      <c r="K737" s="4"/>
      <c r="L737" s="4"/>
      <c r="M737" s="5"/>
      <c r="N737" s="6"/>
      <c r="O737" s="7"/>
    </row>
    <row r="738" spans="1:15">
      <c r="A738" s="2"/>
      <c r="B738" s="2"/>
      <c r="C738" s="2"/>
      <c r="D738" s="2"/>
      <c r="E738" s="2"/>
      <c r="F738" s="3"/>
      <c r="G738" s="2"/>
      <c r="H738" s="2"/>
      <c r="I738" s="2"/>
      <c r="J738" s="2"/>
      <c r="K738" s="4"/>
      <c r="L738" s="4"/>
      <c r="M738" s="5"/>
      <c r="N738" s="6"/>
      <c r="O738" s="7"/>
    </row>
    <row r="739" spans="1:15">
      <c r="A739" s="2"/>
      <c r="B739" s="2"/>
      <c r="C739" s="2"/>
      <c r="D739" s="2"/>
      <c r="E739" s="2"/>
      <c r="F739" s="3"/>
      <c r="G739" s="2"/>
      <c r="H739" s="2"/>
      <c r="I739" s="2"/>
      <c r="J739" s="2"/>
      <c r="K739" s="4"/>
      <c r="L739" s="4"/>
      <c r="M739" s="5"/>
      <c r="N739" s="6"/>
      <c r="O739" s="7"/>
    </row>
    <row r="740" spans="1:15">
      <c r="A740" s="2"/>
      <c r="B740" s="2"/>
      <c r="C740" s="2"/>
      <c r="D740" s="2"/>
      <c r="E740" s="2"/>
      <c r="F740" s="3"/>
      <c r="G740" s="2"/>
      <c r="H740" s="2"/>
      <c r="I740" s="2"/>
      <c r="J740" s="2"/>
      <c r="K740" s="4"/>
      <c r="L740" s="4"/>
      <c r="M740" s="5"/>
      <c r="N740" s="6"/>
      <c r="O740" s="7"/>
    </row>
    <row r="741" spans="1:15">
      <c r="A741" s="2"/>
      <c r="B741" s="2"/>
      <c r="C741" s="2"/>
      <c r="D741" s="2"/>
      <c r="E741" s="2"/>
      <c r="F741" s="3"/>
      <c r="G741" s="2"/>
      <c r="H741" s="2"/>
      <c r="I741" s="2"/>
      <c r="J741" s="2"/>
      <c r="K741" s="4"/>
      <c r="L741" s="4"/>
      <c r="M741" s="5"/>
      <c r="N741" s="6"/>
      <c r="O741" s="7"/>
    </row>
    <row r="742" spans="1:15">
      <c r="A742" s="2"/>
      <c r="B742" s="2"/>
      <c r="C742" s="2"/>
      <c r="D742" s="2"/>
      <c r="E742" s="2"/>
      <c r="F742" s="3"/>
      <c r="G742" s="2"/>
      <c r="H742" s="2"/>
      <c r="I742" s="2"/>
      <c r="J742" s="2"/>
      <c r="K742" s="4"/>
      <c r="L742" s="4"/>
      <c r="M742" s="5"/>
      <c r="N742" s="6"/>
      <c r="O742" s="7"/>
    </row>
    <row r="743" spans="1:15">
      <c r="A743" s="2"/>
      <c r="B743" s="2"/>
      <c r="C743" s="2"/>
      <c r="D743" s="2"/>
      <c r="E743" s="2"/>
      <c r="F743" s="3"/>
      <c r="G743" s="2"/>
      <c r="H743" s="2"/>
      <c r="I743" s="2"/>
      <c r="J743" s="2"/>
      <c r="K743" s="4"/>
      <c r="L743" s="4"/>
      <c r="M743" s="5"/>
      <c r="N743" s="6"/>
      <c r="O743" s="7"/>
    </row>
    <row r="744" spans="1:15">
      <c r="A744" s="2"/>
      <c r="B744" s="2"/>
      <c r="C744" s="2"/>
      <c r="D744" s="2"/>
      <c r="E744" s="2"/>
      <c r="F744" s="3"/>
      <c r="G744" s="2"/>
      <c r="H744" s="2"/>
      <c r="I744" s="2"/>
      <c r="J744" s="2"/>
      <c r="K744" s="4"/>
      <c r="L744" s="4"/>
      <c r="M744" s="5"/>
      <c r="N744" s="6"/>
      <c r="O744" s="7"/>
    </row>
    <row r="745" spans="1:15">
      <c r="A745" s="2"/>
      <c r="B745" s="2"/>
      <c r="C745" s="2"/>
      <c r="D745" s="2"/>
      <c r="E745" s="2"/>
      <c r="F745" s="3"/>
      <c r="G745" s="2"/>
      <c r="H745" s="2"/>
      <c r="I745" s="2"/>
      <c r="J745" s="2"/>
      <c r="K745" s="4"/>
      <c r="L745" s="4"/>
      <c r="M745" s="5"/>
      <c r="N745" s="6"/>
      <c r="O745" s="7"/>
    </row>
    <row r="746" spans="1:15">
      <c r="A746" s="2"/>
      <c r="B746" s="2"/>
      <c r="C746" s="2"/>
      <c r="D746" s="2"/>
      <c r="E746" s="2"/>
      <c r="F746" s="3"/>
      <c r="G746" s="2"/>
      <c r="H746" s="2"/>
      <c r="I746" s="2"/>
      <c r="J746" s="2"/>
      <c r="K746" s="4"/>
      <c r="L746" s="4"/>
      <c r="M746" s="5"/>
      <c r="N746" s="6"/>
      <c r="O746" s="7"/>
    </row>
    <row r="747" spans="1:15">
      <c r="A747" s="2"/>
      <c r="B747" s="2"/>
      <c r="C747" s="2"/>
      <c r="D747" s="2"/>
      <c r="E747" s="2"/>
      <c r="F747" s="3"/>
      <c r="G747" s="2"/>
      <c r="H747" s="2"/>
      <c r="I747" s="2"/>
      <c r="J747" s="2"/>
      <c r="K747" s="4"/>
      <c r="L747" s="4"/>
      <c r="M747" s="5"/>
      <c r="N747" s="6"/>
      <c r="O747" s="7"/>
    </row>
    <row r="748" spans="1:15">
      <c r="A748" s="2"/>
      <c r="B748" s="2"/>
      <c r="C748" s="2"/>
      <c r="D748" s="2"/>
      <c r="E748" s="2"/>
      <c r="F748" s="3"/>
      <c r="G748" s="2"/>
      <c r="H748" s="2"/>
      <c r="I748" s="2"/>
      <c r="J748" s="2"/>
      <c r="K748" s="4"/>
      <c r="L748" s="4"/>
      <c r="M748" s="5"/>
      <c r="N748" s="6"/>
      <c r="O748" s="7"/>
    </row>
    <row r="749" spans="1:15">
      <c r="A749" s="2"/>
      <c r="B749" s="2"/>
      <c r="C749" s="2"/>
      <c r="D749" s="2"/>
      <c r="E749" s="2"/>
      <c r="F749" s="3"/>
      <c r="G749" s="2"/>
      <c r="H749" s="2"/>
      <c r="I749" s="2"/>
      <c r="J749" s="2"/>
      <c r="K749" s="4"/>
      <c r="L749" s="4"/>
      <c r="M749" s="5"/>
      <c r="N749" s="6"/>
      <c r="O749" s="7"/>
    </row>
    <row r="750" spans="1:15">
      <c r="A750" s="2"/>
      <c r="B750" s="2"/>
      <c r="C750" s="2"/>
      <c r="D750" s="2"/>
      <c r="E750" s="2"/>
      <c r="F750" s="3"/>
      <c r="G750" s="2"/>
      <c r="H750" s="2"/>
      <c r="I750" s="2"/>
      <c r="J750" s="2"/>
      <c r="K750" s="4"/>
      <c r="L750" s="4"/>
      <c r="M750" s="5"/>
      <c r="N750" s="6"/>
      <c r="O750" s="7"/>
    </row>
    <row r="751" spans="1:15">
      <c r="A751" s="2"/>
      <c r="B751" s="2"/>
      <c r="C751" s="2"/>
      <c r="D751" s="2"/>
      <c r="E751" s="2"/>
      <c r="F751" s="3"/>
      <c r="G751" s="2"/>
      <c r="H751" s="2"/>
      <c r="I751" s="2"/>
      <c r="J751" s="2"/>
      <c r="K751" s="4"/>
      <c r="L751" s="4"/>
      <c r="M751" s="5"/>
      <c r="N751" s="6"/>
      <c r="O751" s="7"/>
    </row>
    <row r="752" spans="1:15">
      <c r="A752" s="2"/>
      <c r="B752" s="2"/>
      <c r="C752" s="2"/>
      <c r="D752" s="2"/>
      <c r="E752" s="2"/>
      <c r="F752" s="3"/>
      <c r="G752" s="2"/>
      <c r="H752" s="2"/>
      <c r="I752" s="2"/>
      <c r="J752" s="2"/>
      <c r="K752" s="4"/>
      <c r="L752" s="4"/>
      <c r="M752" s="5"/>
      <c r="N752" s="6"/>
      <c r="O752" s="7"/>
    </row>
    <row r="753" spans="1:15">
      <c r="A753" s="2"/>
      <c r="B753" s="2"/>
      <c r="C753" s="2"/>
      <c r="D753" s="2"/>
      <c r="E753" s="2"/>
      <c r="F753" s="3"/>
      <c r="G753" s="2"/>
      <c r="H753" s="2"/>
      <c r="I753" s="2"/>
      <c r="J753" s="2"/>
      <c r="K753" s="4"/>
      <c r="L753" s="4"/>
      <c r="M753" s="5"/>
      <c r="N753" s="6"/>
      <c r="O753" s="7"/>
    </row>
    <row r="754" spans="1:15">
      <c r="A754" s="2"/>
      <c r="B754" s="2"/>
      <c r="C754" s="2"/>
      <c r="D754" s="2"/>
      <c r="E754" s="2"/>
      <c r="F754" s="3"/>
      <c r="G754" s="2"/>
      <c r="H754" s="2"/>
      <c r="I754" s="2"/>
      <c r="J754" s="2"/>
      <c r="K754" s="4"/>
      <c r="L754" s="4"/>
      <c r="M754" s="5"/>
      <c r="N754" s="6"/>
      <c r="O754" s="7"/>
    </row>
    <row r="755" spans="1:15">
      <c r="A755" s="2"/>
      <c r="B755" s="2"/>
      <c r="C755" s="2"/>
      <c r="D755" s="2"/>
      <c r="E755" s="2"/>
      <c r="F755" s="3"/>
      <c r="G755" s="2"/>
      <c r="H755" s="2"/>
      <c r="I755" s="2"/>
      <c r="J755" s="2"/>
      <c r="K755" s="4"/>
      <c r="L755" s="4"/>
      <c r="M755" s="5"/>
      <c r="N755" s="6"/>
      <c r="O755" s="7"/>
    </row>
    <row r="756" spans="1:15">
      <c r="A756" s="2"/>
      <c r="B756" s="2"/>
      <c r="C756" s="2"/>
      <c r="D756" s="2"/>
      <c r="E756" s="2"/>
      <c r="F756" s="3"/>
      <c r="G756" s="2"/>
      <c r="H756" s="2"/>
      <c r="I756" s="2"/>
      <c r="J756" s="2"/>
      <c r="K756" s="4"/>
      <c r="L756" s="4"/>
      <c r="M756" s="5"/>
      <c r="N756" s="6"/>
      <c r="O756" s="7"/>
    </row>
    <row r="757" spans="1:15">
      <c r="A757" s="2"/>
      <c r="B757" s="2"/>
      <c r="C757" s="2"/>
      <c r="D757" s="2"/>
      <c r="E757" s="2"/>
      <c r="F757" s="3"/>
      <c r="G757" s="2"/>
      <c r="H757" s="2"/>
      <c r="I757" s="2"/>
      <c r="J757" s="2"/>
      <c r="K757" s="4"/>
      <c r="L757" s="4"/>
      <c r="M757" s="5"/>
      <c r="N757" s="6"/>
      <c r="O757" s="7"/>
    </row>
    <row r="758" spans="1:15">
      <c r="A758" s="2"/>
      <c r="B758" s="2"/>
      <c r="C758" s="2"/>
      <c r="D758" s="2"/>
      <c r="E758" s="2"/>
      <c r="F758" s="3"/>
      <c r="G758" s="2"/>
      <c r="H758" s="2"/>
      <c r="I758" s="2"/>
      <c r="J758" s="2"/>
      <c r="K758" s="4"/>
      <c r="L758" s="4"/>
      <c r="M758" s="5"/>
      <c r="N758" s="6"/>
      <c r="O758" s="7"/>
    </row>
    <row r="759" spans="1:15">
      <c r="A759" s="2"/>
      <c r="B759" s="2"/>
      <c r="C759" s="2"/>
      <c r="D759" s="2"/>
      <c r="E759" s="2"/>
      <c r="F759" s="3"/>
      <c r="G759" s="2"/>
      <c r="H759" s="2"/>
      <c r="I759" s="2"/>
      <c r="J759" s="2"/>
      <c r="K759" s="4"/>
      <c r="L759" s="4"/>
      <c r="M759" s="5"/>
      <c r="N759" s="6"/>
      <c r="O759" s="7"/>
    </row>
    <row r="760" spans="1:15">
      <c r="A760" s="2"/>
      <c r="B760" s="2"/>
      <c r="C760" s="2"/>
      <c r="D760" s="2"/>
      <c r="E760" s="2"/>
      <c r="F760" s="3"/>
      <c r="G760" s="2"/>
      <c r="H760" s="2"/>
      <c r="I760" s="2"/>
      <c r="J760" s="2"/>
      <c r="K760" s="4"/>
      <c r="L760" s="4"/>
      <c r="M760" s="5"/>
      <c r="N760" s="6"/>
      <c r="O760" s="7"/>
    </row>
    <row r="761" spans="1:15">
      <c r="A761" s="2"/>
      <c r="B761" s="2"/>
      <c r="C761" s="2"/>
      <c r="D761" s="2"/>
      <c r="E761" s="2"/>
      <c r="F761" s="3"/>
      <c r="G761" s="2"/>
      <c r="H761" s="2"/>
      <c r="I761" s="2"/>
      <c r="J761" s="2"/>
      <c r="K761" s="4"/>
      <c r="L761" s="4"/>
      <c r="M761" s="5"/>
      <c r="N761" s="6"/>
      <c r="O761" s="7"/>
    </row>
    <row r="762" spans="1:15">
      <c r="A762" s="2"/>
      <c r="B762" s="2"/>
      <c r="C762" s="2"/>
      <c r="D762" s="2"/>
      <c r="E762" s="2"/>
      <c r="F762" s="3"/>
      <c r="G762" s="2"/>
      <c r="H762" s="2"/>
      <c r="I762" s="2"/>
      <c r="J762" s="2"/>
      <c r="K762" s="4"/>
      <c r="L762" s="4"/>
      <c r="M762" s="5"/>
      <c r="N762" s="6"/>
      <c r="O762" s="7"/>
    </row>
    <row r="763" spans="1:15">
      <c r="A763" s="2"/>
      <c r="B763" s="2"/>
      <c r="C763" s="2"/>
      <c r="D763" s="2"/>
      <c r="E763" s="2"/>
      <c r="F763" s="3"/>
      <c r="G763" s="2"/>
      <c r="H763" s="2"/>
      <c r="I763" s="2"/>
      <c r="J763" s="2"/>
      <c r="K763" s="4"/>
      <c r="L763" s="4"/>
      <c r="M763" s="5"/>
      <c r="N763" s="6"/>
      <c r="O763" s="7"/>
    </row>
    <row r="764" spans="1:15">
      <c r="A764" s="2"/>
      <c r="B764" s="2"/>
      <c r="C764" s="2"/>
      <c r="D764" s="2"/>
      <c r="E764" s="2"/>
      <c r="F764" s="3"/>
      <c r="G764" s="2"/>
      <c r="H764" s="2"/>
      <c r="I764" s="2"/>
      <c r="J764" s="2"/>
      <c r="K764" s="4"/>
      <c r="L764" s="4"/>
      <c r="M764" s="5"/>
      <c r="N764" s="6"/>
      <c r="O764" s="7"/>
    </row>
    <row r="765" spans="1:15">
      <c r="A765" s="2"/>
      <c r="B765" s="2"/>
      <c r="C765" s="2"/>
      <c r="D765" s="2"/>
      <c r="E765" s="2"/>
      <c r="F765" s="3"/>
      <c r="G765" s="2"/>
      <c r="H765" s="2"/>
      <c r="I765" s="2"/>
      <c r="J765" s="2"/>
      <c r="K765" s="4"/>
      <c r="L765" s="4"/>
      <c r="M765" s="5"/>
      <c r="N765" s="6"/>
      <c r="O765" s="7"/>
    </row>
    <row r="766" spans="1:15">
      <c r="A766" s="2"/>
      <c r="B766" s="2"/>
      <c r="C766" s="2"/>
      <c r="D766" s="2"/>
      <c r="E766" s="2"/>
      <c r="F766" s="3"/>
      <c r="G766" s="2"/>
      <c r="H766" s="2"/>
      <c r="I766" s="2"/>
      <c r="J766" s="2"/>
      <c r="K766" s="4"/>
      <c r="L766" s="4"/>
      <c r="M766" s="5"/>
      <c r="N766" s="6"/>
      <c r="O766" s="7"/>
    </row>
    <row r="767" spans="1:15">
      <c r="A767" s="2"/>
      <c r="B767" s="2"/>
      <c r="C767" s="2"/>
      <c r="D767" s="2"/>
      <c r="E767" s="2"/>
      <c r="F767" s="3"/>
      <c r="G767" s="2"/>
      <c r="H767" s="2"/>
      <c r="I767" s="2"/>
      <c r="J767" s="2"/>
      <c r="K767" s="4"/>
      <c r="L767" s="4"/>
      <c r="M767" s="5"/>
      <c r="N767" s="6"/>
      <c r="O767" s="7"/>
    </row>
    <row r="768" spans="1:15">
      <c r="A768" s="2"/>
      <c r="B768" s="2"/>
      <c r="C768" s="2"/>
      <c r="D768" s="2"/>
      <c r="E768" s="2"/>
      <c r="F768" s="3"/>
      <c r="G768" s="2"/>
      <c r="H768" s="2"/>
      <c r="I768" s="2"/>
      <c r="J768" s="2"/>
      <c r="K768" s="4"/>
      <c r="L768" s="4"/>
      <c r="M768" s="5"/>
      <c r="N768" s="6"/>
      <c r="O768" s="7"/>
    </row>
    <row r="769" spans="1:15">
      <c r="A769" s="2"/>
      <c r="B769" s="2"/>
      <c r="C769" s="2"/>
      <c r="D769" s="2"/>
      <c r="E769" s="2"/>
      <c r="F769" s="3"/>
      <c r="G769" s="2"/>
      <c r="H769" s="2"/>
      <c r="I769" s="2"/>
      <c r="J769" s="2"/>
      <c r="K769" s="4"/>
      <c r="L769" s="4"/>
      <c r="M769" s="5"/>
      <c r="N769" s="6"/>
      <c r="O769" s="7"/>
    </row>
    <row r="770" spans="1:15">
      <c r="A770" s="2"/>
      <c r="B770" s="2"/>
      <c r="C770" s="2"/>
      <c r="D770" s="2"/>
      <c r="E770" s="2"/>
      <c r="F770" s="3"/>
      <c r="G770" s="2"/>
      <c r="H770" s="2"/>
      <c r="I770" s="2"/>
      <c r="J770" s="2"/>
      <c r="K770" s="4"/>
      <c r="L770" s="4"/>
      <c r="M770" s="5"/>
      <c r="N770" s="6"/>
      <c r="O770" s="7"/>
    </row>
    <row r="771" spans="1:15">
      <c r="A771" s="2"/>
      <c r="B771" s="2"/>
      <c r="C771" s="2"/>
      <c r="D771" s="2"/>
      <c r="E771" s="2"/>
      <c r="F771" s="3"/>
      <c r="G771" s="2"/>
      <c r="H771" s="2"/>
      <c r="I771" s="2"/>
      <c r="J771" s="2"/>
      <c r="K771" s="4"/>
      <c r="L771" s="4"/>
      <c r="M771" s="5"/>
      <c r="N771" s="6"/>
      <c r="O771" s="7"/>
    </row>
    <row r="772" spans="1:15">
      <c r="A772" s="2"/>
      <c r="B772" s="2"/>
      <c r="C772" s="2"/>
      <c r="D772" s="2"/>
      <c r="E772" s="2"/>
      <c r="F772" s="3"/>
      <c r="G772" s="2"/>
      <c r="H772" s="2"/>
      <c r="I772" s="2"/>
      <c r="J772" s="2"/>
      <c r="K772" s="4"/>
      <c r="L772" s="4"/>
      <c r="M772" s="5"/>
      <c r="N772" s="6"/>
      <c r="O772" s="7"/>
    </row>
    <row r="773" spans="1:15">
      <c r="A773" s="2"/>
      <c r="B773" s="2"/>
      <c r="C773" s="2"/>
      <c r="D773" s="2"/>
      <c r="E773" s="2"/>
      <c r="F773" s="3"/>
      <c r="G773" s="2"/>
      <c r="H773" s="2"/>
      <c r="I773" s="2"/>
      <c r="J773" s="2"/>
      <c r="K773" s="4"/>
      <c r="L773" s="4"/>
      <c r="M773" s="5"/>
      <c r="N773" s="6"/>
      <c r="O773" s="7"/>
    </row>
    <row r="774" spans="1:15">
      <c r="A774" s="2"/>
      <c r="B774" s="2"/>
      <c r="C774" s="2"/>
      <c r="D774" s="2"/>
      <c r="E774" s="2"/>
      <c r="F774" s="3"/>
      <c r="G774" s="2"/>
      <c r="H774" s="2"/>
      <c r="I774" s="2"/>
      <c r="J774" s="2"/>
      <c r="K774" s="4"/>
      <c r="L774" s="4"/>
      <c r="M774" s="5"/>
      <c r="N774" s="6"/>
      <c r="O774" s="7"/>
    </row>
    <row r="775" spans="1:15">
      <c r="A775" s="2"/>
      <c r="B775" s="2"/>
      <c r="C775" s="2"/>
      <c r="D775" s="2"/>
      <c r="E775" s="2"/>
      <c r="F775" s="3"/>
      <c r="G775" s="2"/>
      <c r="H775" s="2"/>
      <c r="I775" s="2"/>
      <c r="J775" s="2"/>
      <c r="K775" s="4"/>
      <c r="L775" s="4"/>
      <c r="M775" s="5"/>
      <c r="N775" s="6"/>
      <c r="O775" s="7"/>
    </row>
    <row r="776" spans="1:15">
      <c r="A776" s="2"/>
      <c r="B776" s="2"/>
      <c r="C776" s="2"/>
      <c r="D776" s="2"/>
      <c r="E776" s="2"/>
      <c r="F776" s="3"/>
      <c r="G776" s="2"/>
      <c r="H776" s="2"/>
      <c r="I776" s="2"/>
      <c r="J776" s="2"/>
      <c r="K776" s="4"/>
      <c r="L776" s="4"/>
      <c r="M776" s="5"/>
      <c r="N776" s="6"/>
      <c r="O776" s="7"/>
    </row>
    <row r="777" spans="1:15">
      <c r="A777" s="2"/>
      <c r="B777" s="2"/>
      <c r="C777" s="2"/>
      <c r="D777" s="2"/>
      <c r="E777" s="2"/>
      <c r="F777" s="3"/>
      <c r="G777" s="2"/>
      <c r="H777" s="2"/>
      <c r="I777" s="2"/>
      <c r="J777" s="2"/>
      <c r="K777" s="4"/>
      <c r="L777" s="4"/>
      <c r="M777" s="5"/>
      <c r="N777" s="6"/>
      <c r="O777" s="7"/>
    </row>
    <row r="778" spans="1:15">
      <c r="A778" s="2"/>
      <c r="B778" s="2"/>
      <c r="C778" s="2"/>
      <c r="D778" s="2"/>
      <c r="E778" s="2"/>
      <c r="F778" s="3"/>
      <c r="G778" s="2"/>
      <c r="H778" s="2"/>
      <c r="I778" s="2"/>
      <c r="J778" s="2"/>
      <c r="K778" s="4"/>
      <c r="L778" s="4"/>
      <c r="M778" s="5"/>
      <c r="N778" s="6"/>
      <c r="O778" s="7"/>
    </row>
    <row r="779" spans="1:15">
      <c r="A779" s="2"/>
      <c r="B779" s="2"/>
      <c r="C779" s="2"/>
      <c r="D779" s="2"/>
      <c r="E779" s="2"/>
      <c r="F779" s="3"/>
      <c r="G779" s="2"/>
      <c r="H779" s="2"/>
      <c r="I779" s="2"/>
      <c r="J779" s="2"/>
      <c r="K779" s="4"/>
      <c r="L779" s="4"/>
      <c r="M779" s="5"/>
      <c r="N779" s="6"/>
      <c r="O779" s="7"/>
    </row>
    <row r="780" spans="1:15">
      <c r="A780" s="2"/>
      <c r="B780" s="2"/>
      <c r="C780" s="2"/>
      <c r="D780" s="2"/>
      <c r="E780" s="2"/>
      <c r="F780" s="3"/>
      <c r="G780" s="2"/>
      <c r="H780" s="2"/>
      <c r="I780" s="2"/>
      <c r="J780" s="2"/>
      <c r="K780" s="4"/>
      <c r="L780" s="4"/>
      <c r="M780" s="5"/>
      <c r="N780" s="6"/>
      <c r="O780" s="7"/>
    </row>
    <row r="781" spans="1:15">
      <c r="A781" s="2"/>
      <c r="B781" s="2"/>
      <c r="C781" s="2"/>
      <c r="D781" s="2"/>
      <c r="E781" s="2"/>
      <c r="F781" s="3"/>
      <c r="G781" s="2"/>
      <c r="H781" s="2"/>
      <c r="I781" s="2"/>
      <c r="J781" s="2"/>
      <c r="K781" s="4"/>
      <c r="L781" s="4"/>
      <c r="M781" s="5"/>
      <c r="N781" s="6"/>
      <c r="O781" s="7"/>
    </row>
    <row r="782" spans="1:15">
      <c r="A782" s="2"/>
      <c r="B782" s="2"/>
      <c r="C782" s="2"/>
      <c r="D782" s="2"/>
      <c r="E782" s="2"/>
      <c r="F782" s="3"/>
      <c r="G782" s="2"/>
      <c r="H782" s="2"/>
      <c r="I782" s="2"/>
      <c r="J782" s="2"/>
      <c r="K782" s="4"/>
      <c r="L782" s="4"/>
      <c r="M782" s="5"/>
      <c r="N782" s="6"/>
      <c r="O782" s="7"/>
    </row>
    <row r="783" spans="1:15">
      <c r="A783" s="2"/>
      <c r="B783" s="2"/>
      <c r="C783" s="2"/>
      <c r="D783" s="2"/>
      <c r="E783" s="2"/>
      <c r="F783" s="3"/>
      <c r="G783" s="2"/>
      <c r="H783" s="2"/>
      <c r="I783" s="2"/>
      <c r="J783" s="2"/>
      <c r="K783" s="4"/>
      <c r="L783" s="4"/>
      <c r="M783" s="5"/>
      <c r="N783" s="6"/>
      <c r="O783" s="7"/>
    </row>
    <row r="784" spans="1:15">
      <c r="A784" s="2"/>
      <c r="B784" s="2"/>
      <c r="C784" s="2"/>
      <c r="D784" s="2"/>
      <c r="E784" s="2"/>
      <c r="F784" s="3"/>
      <c r="G784" s="2"/>
      <c r="H784" s="2"/>
      <c r="I784" s="2"/>
      <c r="J784" s="2"/>
      <c r="K784" s="4"/>
      <c r="L784" s="4"/>
      <c r="M784" s="5"/>
      <c r="N784" s="6"/>
      <c r="O784" s="7"/>
    </row>
    <row r="785" spans="1:15">
      <c r="A785" s="2"/>
      <c r="B785" s="2"/>
      <c r="C785" s="2"/>
      <c r="D785" s="2"/>
      <c r="E785" s="2"/>
      <c r="F785" s="3"/>
      <c r="G785" s="2"/>
      <c r="H785" s="2"/>
      <c r="I785" s="2"/>
      <c r="J785" s="2"/>
      <c r="K785" s="4"/>
      <c r="L785" s="4"/>
      <c r="M785" s="5"/>
      <c r="N785" s="6"/>
      <c r="O785" s="7"/>
    </row>
    <row r="786" spans="1:15">
      <c r="A786" s="2"/>
      <c r="B786" s="2"/>
      <c r="C786" s="2"/>
      <c r="D786" s="2"/>
      <c r="E786" s="2"/>
      <c r="F786" s="3"/>
      <c r="G786" s="2"/>
      <c r="H786" s="2"/>
      <c r="I786" s="2"/>
      <c r="J786" s="2"/>
      <c r="K786" s="4"/>
      <c r="L786" s="4"/>
      <c r="M786" s="5"/>
      <c r="N786" s="6"/>
      <c r="O786" s="7"/>
    </row>
    <row r="787" spans="1:15">
      <c r="A787" s="2"/>
      <c r="B787" s="2"/>
      <c r="C787" s="2"/>
      <c r="D787" s="2"/>
      <c r="E787" s="2"/>
      <c r="F787" s="3"/>
      <c r="G787" s="2"/>
      <c r="H787" s="2"/>
      <c r="I787" s="2"/>
      <c r="J787" s="2"/>
      <c r="K787" s="4"/>
      <c r="L787" s="4"/>
      <c r="M787" s="5"/>
      <c r="N787" s="6"/>
      <c r="O787" s="7"/>
    </row>
    <row r="788" spans="1:15">
      <c r="A788" s="2"/>
      <c r="B788" s="2"/>
      <c r="C788" s="2"/>
      <c r="D788" s="2"/>
      <c r="E788" s="2"/>
      <c r="F788" s="3"/>
      <c r="G788" s="2"/>
      <c r="H788" s="2"/>
      <c r="I788" s="2"/>
      <c r="J788" s="2"/>
      <c r="K788" s="4"/>
      <c r="L788" s="4"/>
      <c r="M788" s="5"/>
      <c r="N788" s="6"/>
      <c r="O788" s="7"/>
    </row>
    <row r="789" spans="1:15">
      <c r="A789" s="2"/>
      <c r="B789" s="2"/>
      <c r="C789" s="2"/>
      <c r="D789" s="2"/>
      <c r="E789" s="2"/>
      <c r="F789" s="3"/>
      <c r="G789" s="2"/>
      <c r="H789" s="2"/>
      <c r="I789" s="2"/>
      <c r="J789" s="2"/>
      <c r="K789" s="4"/>
      <c r="L789" s="4"/>
      <c r="M789" s="5"/>
      <c r="N789" s="6"/>
      <c r="O789" s="7"/>
    </row>
    <row r="790" spans="1:15">
      <c r="A790" s="2"/>
      <c r="B790" s="2"/>
      <c r="C790" s="2"/>
      <c r="D790" s="2"/>
      <c r="E790" s="2"/>
      <c r="F790" s="3"/>
      <c r="G790" s="2"/>
      <c r="H790" s="2"/>
      <c r="I790" s="2"/>
      <c r="J790" s="2"/>
      <c r="K790" s="4"/>
      <c r="L790" s="4"/>
      <c r="M790" s="5"/>
      <c r="N790" s="6"/>
      <c r="O790" s="7"/>
    </row>
    <row r="791" spans="1:15">
      <c r="A791" s="2"/>
      <c r="B791" s="2"/>
      <c r="C791" s="2"/>
      <c r="D791" s="2"/>
      <c r="E791" s="2"/>
      <c r="F791" s="3"/>
      <c r="G791" s="2"/>
      <c r="H791" s="2"/>
      <c r="I791" s="2"/>
      <c r="J791" s="2"/>
      <c r="K791" s="4"/>
      <c r="L791" s="4"/>
      <c r="M791" s="5"/>
      <c r="N791" s="6"/>
      <c r="O791" s="7"/>
    </row>
    <row r="792" spans="1:15">
      <c r="A792" s="2"/>
      <c r="B792" s="2"/>
      <c r="C792" s="2"/>
      <c r="D792" s="2"/>
      <c r="E792" s="2"/>
      <c r="F792" s="3"/>
      <c r="G792" s="2"/>
      <c r="H792" s="2"/>
      <c r="I792" s="2"/>
      <c r="J792" s="2"/>
      <c r="K792" s="4"/>
      <c r="L792" s="4"/>
      <c r="M792" s="5"/>
      <c r="N792" s="6"/>
      <c r="O792" s="7"/>
    </row>
    <row r="793" spans="1:15">
      <c r="A793" s="2"/>
      <c r="B793" s="2"/>
      <c r="C793" s="2"/>
      <c r="D793" s="2"/>
      <c r="E793" s="2"/>
      <c r="F793" s="3"/>
      <c r="G793" s="2"/>
      <c r="H793" s="2"/>
      <c r="I793" s="2"/>
      <c r="J793" s="2"/>
      <c r="K793" s="4"/>
      <c r="L793" s="4"/>
      <c r="M793" s="5"/>
      <c r="N793" s="6"/>
      <c r="O793" s="7"/>
    </row>
    <row r="794" spans="1:15">
      <c r="A794" s="2"/>
      <c r="B794" s="2"/>
      <c r="C794" s="2"/>
      <c r="D794" s="2"/>
      <c r="E794" s="2"/>
      <c r="F794" s="3"/>
      <c r="G794" s="2"/>
      <c r="H794" s="2"/>
      <c r="I794" s="2"/>
      <c r="J794" s="2"/>
      <c r="K794" s="4"/>
      <c r="L794" s="4"/>
      <c r="M794" s="5"/>
      <c r="N794" s="6"/>
      <c r="O794" s="7"/>
    </row>
    <row r="795" spans="1:15">
      <c r="A795" s="2"/>
      <c r="B795" s="2"/>
      <c r="C795" s="2"/>
      <c r="D795" s="2"/>
      <c r="E795" s="2"/>
      <c r="F795" s="3"/>
      <c r="G795" s="2"/>
      <c r="H795" s="2"/>
      <c r="I795" s="2"/>
      <c r="J795" s="2"/>
      <c r="K795" s="4"/>
      <c r="L795" s="4"/>
      <c r="M795" s="5"/>
      <c r="N795" s="6"/>
      <c r="O795" s="7"/>
    </row>
    <row r="796" spans="1:15">
      <c r="A796" s="2"/>
      <c r="B796" s="2"/>
      <c r="C796" s="2"/>
      <c r="D796" s="2"/>
      <c r="E796" s="2"/>
      <c r="F796" s="3"/>
      <c r="G796" s="2"/>
      <c r="H796" s="2"/>
      <c r="I796" s="2"/>
      <c r="J796" s="2"/>
      <c r="K796" s="4"/>
      <c r="L796" s="4"/>
      <c r="M796" s="5"/>
      <c r="N796" s="6"/>
      <c r="O796" s="7"/>
    </row>
    <row r="797" spans="1:15">
      <c r="A797" s="2"/>
      <c r="B797" s="2"/>
      <c r="C797" s="2"/>
      <c r="D797" s="2"/>
      <c r="E797" s="2"/>
      <c r="F797" s="3"/>
      <c r="G797" s="2"/>
      <c r="H797" s="2"/>
      <c r="I797" s="2"/>
      <c r="J797" s="2"/>
      <c r="K797" s="4"/>
      <c r="L797" s="4"/>
      <c r="M797" s="5"/>
      <c r="N797" s="6"/>
      <c r="O797" s="7"/>
    </row>
    <row r="798" spans="1:15">
      <c r="A798" s="2"/>
      <c r="B798" s="2"/>
      <c r="C798" s="2"/>
      <c r="D798" s="2"/>
      <c r="E798" s="2"/>
      <c r="F798" s="3"/>
      <c r="G798" s="2"/>
      <c r="H798" s="2"/>
      <c r="I798" s="2"/>
      <c r="J798" s="2"/>
      <c r="K798" s="4"/>
      <c r="L798" s="4"/>
      <c r="M798" s="5"/>
      <c r="N798" s="6"/>
      <c r="O798" s="7"/>
    </row>
    <row r="799" spans="1:15">
      <c r="A799" s="2"/>
      <c r="B799" s="2"/>
      <c r="C799" s="2"/>
      <c r="D799" s="2"/>
      <c r="E799" s="2"/>
      <c r="F799" s="3"/>
      <c r="G799" s="2"/>
      <c r="H799" s="2"/>
      <c r="I799" s="2"/>
      <c r="J799" s="2"/>
      <c r="K799" s="4"/>
      <c r="L799" s="4"/>
      <c r="M799" s="5"/>
      <c r="N799" s="6"/>
      <c r="O799" s="7"/>
    </row>
    <row r="800" spans="1:15">
      <c r="A800" s="2"/>
      <c r="B800" s="2"/>
      <c r="C800" s="2"/>
      <c r="D800" s="2"/>
      <c r="E800" s="2"/>
      <c r="F800" s="3"/>
      <c r="G800" s="2"/>
      <c r="H800" s="2"/>
      <c r="I800" s="2"/>
      <c r="J800" s="2"/>
      <c r="K800" s="4"/>
      <c r="L800" s="4"/>
      <c r="M800" s="5"/>
      <c r="N800" s="6"/>
      <c r="O800" s="7"/>
    </row>
    <row r="801" spans="1:15">
      <c r="A801" s="2"/>
      <c r="B801" s="2"/>
      <c r="C801" s="2"/>
      <c r="D801" s="2"/>
      <c r="E801" s="2"/>
      <c r="F801" s="3"/>
      <c r="G801" s="2"/>
      <c r="H801" s="2"/>
      <c r="I801" s="2"/>
      <c r="J801" s="2"/>
      <c r="K801" s="4"/>
      <c r="L801" s="4"/>
      <c r="M801" s="5"/>
      <c r="N801" s="6"/>
      <c r="O801" s="7"/>
    </row>
    <row r="802" spans="1:15">
      <c r="A802" s="2"/>
      <c r="B802" s="2"/>
      <c r="C802" s="2"/>
      <c r="D802" s="2"/>
      <c r="E802" s="2"/>
      <c r="F802" s="3"/>
      <c r="G802" s="2"/>
      <c r="H802" s="2"/>
      <c r="I802" s="2"/>
      <c r="J802" s="2"/>
      <c r="K802" s="4"/>
      <c r="L802" s="4"/>
      <c r="M802" s="5"/>
      <c r="N802" s="6"/>
      <c r="O802" s="7"/>
    </row>
    <row r="803" spans="1:15">
      <c r="A803" s="2"/>
      <c r="B803" s="2"/>
      <c r="C803" s="2"/>
      <c r="D803" s="2"/>
      <c r="E803" s="2"/>
      <c r="F803" s="3"/>
      <c r="G803" s="2"/>
      <c r="H803" s="2"/>
      <c r="I803" s="2"/>
      <c r="J803" s="2"/>
      <c r="K803" s="4"/>
      <c r="L803" s="4"/>
      <c r="M803" s="5"/>
      <c r="N803" s="6"/>
      <c r="O803" s="7"/>
    </row>
    <row r="804" spans="1:15">
      <c r="A804" s="2"/>
      <c r="B804" s="2"/>
      <c r="C804" s="2"/>
      <c r="D804" s="2"/>
      <c r="E804" s="2"/>
      <c r="F804" s="3"/>
      <c r="G804" s="2"/>
      <c r="H804" s="2"/>
      <c r="I804" s="2"/>
      <c r="J804" s="2"/>
      <c r="K804" s="4"/>
      <c r="L804" s="4"/>
      <c r="M804" s="5"/>
      <c r="N804" s="6"/>
      <c r="O804" s="7"/>
    </row>
    <row r="805" spans="1:15">
      <c r="A805" s="2"/>
      <c r="B805" s="2"/>
      <c r="C805" s="2"/>
      <c r="D805" s="2"/>
      <c r="E805" s="2"/>
      <c r="F805" s="3"/>
      <c r="G805" s="2"/>
      <c r="H805" s="2"/>
      <c r="I805" s="2"/>
      <c r="J805" s="2"/>
      <c r="K805" s="4"/>
      <c r="L805" s="4"/>
      <c r="M805" s="5"/>
      <c r="N805" s="6"/>
      <c r="O805" s="7"/>
    </row>
    <row r="806" spans="1:15">
      <c r="A806" s="2"/>
      <c r="B806" s="2"/>
      <c r="C806" s="2"/>
      <c r="D806" s="2"/>
      <c r="E806" s="2"/>
      <c r="F806" s="3"/>
      <c r="G806" s="2"/>
      <c r="H806" s="2"/>
      <c r="I806" s="2"/>
      <c r="J806" s="2"/>
      <c r="K806" s="4"/>
      <c r="L806" s="4"/>
      <c r="M806" s="5"/>
      <c r="N806" s="6"/>
      <c r="O806" s="7"/>
    </row>
    <row r="807" spans="1:15">
      <c r="A807" s="2"/>
      <c r="B807" s="2"/>
      <c r="C807" s="2"/>
      <c r="D807" s="2"/>
      <c r="E807" s="2"/>
      <c r="F807" s="3"/>
      <c r="G807" s="2"/>
      <c r="H807" s="2"/>
      <c r="I807" s="2"/>
      <c r="J807" s="2"/>
      <c r="K807" s="4"/>
      <c r="L807" s="4"/>
      <c r="M807" s="5"/>
      <c r="N807" s="6"/>
      <c r="O807" s="7"/>
    </row>
    <row r="808" spans="1:15">
      <c r="A808" s="2"/>
      <c r="B808" s="2"/>
      <c r="C808" s="2"/>
      <c r="D808" s="2"/>
      <c r="E808" s="2"/>
      <c r="F808" s="3"/>
      <c r="G808" s="2"/>
      <c r="H808" s="2"/>
      <c r="I808" s="2"/>
      <c r="J808" s="2"/>
      <c r="K808" s="4"/>
      <c r="L808" s="4"/>
      <c r="M808" s="5"/>
      <c r="N808" s="6"/>
      <c r="O808" s="7"/>
    </row>
    <row r="809" spans="1:15">
      <c r="A809" s="2"/>
      <c r="B809" s="2"/>
      <c r="C809" s="2"/>
      <c r="D809" s="2"/>
      <c r="E809" s="2"/>
      <c r="F809" s="3"/>
      <c r="G809" s="2"/>
      <c r="H809" s="2"/>
      <c r="I809" s="2"/>
      <c r="J809" s="2"/>
      <c r="K809" s="4"/>
      <c r="L809" s="4"/>
      <c r="M809" s="5"/>
      <c r="N809" s="6"/>
      <c r="O809" s="7"/>
    </row>
    <row r="810" spans="1:15">
      <c r="A810" s="2"/>
      <c r="B810" s="2"/>
      <c r="C810" s="2"/>
      <c r="D810" s="2"/>
      <c r="E810" s="2"/>
      <c r="F810" s="3"/>
      <c r="G810" s="2"/>
      <c r="H810" s="2"/>
      <c r="I810" s="2"/>
      <c r="J810" s="2"/>
      <c r="K810" s="4"/>
      <c r="L810" s="4"/>
      <c r="M810" s="5"/>
      <c r="N810" s="6"/>
      <c r="O810" s="7"/>
    </row>
    <row r="811" spans="1:15">
      <c r="A811" s="2"/>
      <c r="B811" s="2"/>
      <c r="C811" s="2"/>
      <c r="D811" s="2"/>
      <c r="E811" s="2"/>
      <c r="F811" s="3"/>
      <c r="G811" s="2"/>
      <c r="H811" s="2"/>
      <c r="I811" s="2"/>
      <c r="J811" s="2"/>
      <c r="K811" s="4"/>
      <c r="L811" s="4"/>
      <c r="M811" s="5"/>
      <c r="N811" s="6"/>
      <c r="O811" s="7"/>
    </row>
    <row r="812" spans="1:15">
      <c r="A812" s="2"/>
      <c r="B812" s="2"/>
      <c r="C812" s="2"/>
      <c r="D812" s="2"/>
      <c r="E812" s="2"/>
      <c r="F812" s="3"/>
      <c r="G812" s="2"/>
      <c r="H812" s="2"/>
      <c r="I812" s="2"/>
      <c r="J812" s="2"/>
      <c r="K812" s="4"/>
      <c r="L812" s="4"/>
      <c r="M812" s="5"/>
      <c r="N812" s="6"/>
      <c r="O812" s="7"/>
    </row>
    <row r="813" spans="1:15">
      <c r="A813" s="2"/>
      <c r="B813" s="2"/>
      <c r="C813" s="2"/>
      <c r="D813" s="2"/>
      <c r="E813" s="2"/>
      <c r="F813" s="3"/>
      <c r="G813" s="2"/>
      <c r="H813" s="2"/>
      <c r="I813" s="2"/>
      <c r="J813" s="2"/>
      <c r="K813" s="4"/>
      <c r="L813" s="4"/>
      <c r="M813" s="5"/>
      <c r="N813" s="6"/>
      <c r="O813" s="7"/>
    </row>
    <row r="814" spans="1:15">
      <c r="A814" s="2"/>
      <c r="B814" s="2"/>
      <c r="C814" s="2"/>
      <c r="D814" s="2"/>
      <c r="E814" s="2"/>
      <c r="F814" s="3"/>
      <c r="G814" s="2"/>
      <c r="H814" s="2"/>
      <c r="I814" s="2"/>
      <c r="J814" s="2"/>
      <c r="K814" s="4"/>
      <c r="L814" s="4"/>
      <c r="M814" s="5"/>
      <c r="N814" s="6"/>
      <c r="O814" s="7"/>
    </row>
    <row r="815" spans="1:15">
      <c r="A815" s="2"/>
      <c r="B815" s="2"/>
      <c r="C815" s="2"/>
      <c r="D815" s="2"/>
      <c r="E815" s="2"/>
      <c r="F815" s="3"/>
      <c r="G815" s="2"/>
      <c r="H815" s="2"/>
      <c r="I815" s="2"/>
      <c r="J815" s="2"/>
      <c r="K815" s="4"/>
      <c r="L815" s="4"/>
      <c r="M815" s="5"/>
      <c r="N815" s="6"/>
      <c r="O815" s="7"/>
    </row>
    <row r="816" spans="1:15">
      <c r="A816" s="2"/>
      <c r="B816" s="2"/>
      <c r="C816" s="2"/>
      <c r="D816" s="2"/>
      <c r="E816" s="2"/>
      <c r="F816" s="3"/>
      <c r="G816" s="2"/>
      <c r="H816" s="2"/>
      <c r="I816" s="2"/>
      <c r="J816" s="2"/>
      <c r="K816" s="4"/>
      <c r="L816" s="4"/>
      <c r="M816" s="5"/>
      <c r="N816" s="6"/>
      <c r="O816" s="7"/>
    </row>
    <row r="817" spans="1:15">
      <c r="A817" s="2"/>
      <c r="B817" s="2"/>
      <c r="C817" s="2"/>
      <c r="D817" s="2"/>
      <c r="E817" s="2"/>
      <c r="F817" s="3"/>
      <c r="G817" s="2"/>
      <c r="H817" s="2"/>
      <c r="I817" s="2"/>
      <c r="J817" s="2"/>
      <c r="K817" s="4"/>
      <c r="L817" s="4"/>
      <c r="M817" s="5"/>
      <c r="N817" s="6"/>
      <c r="O817" s="7"/>
    </row>
    <row r="818" spans="1:15">
      <c r="A818" s="2"/>
      <c r="B818" s="2"/>
      <c r="C818" s="2"/>
      <c r="D818" s="2"/>
      <c r="E818" s="2"/>
      <c r="F818" s="3"/>
      <c r="G818" s="2"/>
      <c r="H818" s="2"/>
      <c r="I818" s="2"/>
      <c r="J818" s="2"/>
      <c r="K818" s="4"/>
      <c r="L818" s="4"/>
      <c r="M818" s="5"/>
      <c r="N818" s="6"/>
      <c r="O818" s="7"/>
    </row>
    <row r="819" spans="1:15">
      <c r="A819" s="2"/>
      <c r="B819" s="2"/>
      <c r="C819" s="2"/>
      <c r="D819" s="2"/>
      <c r="E819" s="2"/>
      <c r="F819" s="3"/>
      <c r="G819" s="2"/>
      <c r="H819" s="2"/>
      <c r="I819" s="2"/>
      <c r="J819" s="2"/>
      <c r="K819" s="4"/>
      <c r="L819" s="4"/>
      <c r="M819" s="5"/>
      <c r="N819" s="6"/>
      <c r="O819" s="7"/>
    </row>
    <row r="820" spans="1:15">
      <c r="A820" s="2"/>
      <c r="B820" s="2"/>
      <c r="C820" s="2"/>
      <c r="D820" s="2"/>
      <c r="E820" s="2"/>
      <c r="F820" s="3"/>
      <c r="G820" s="2"/>
      <c r="H820" s="2"/>
      <c r="I820" s="2"/>
      <c r="J820" s="2"/>
      <c r="K820" s="4"/>
      <c r="L820" s="4"/>
      <c r="M820" s="5"/>
      <c r="N820" s="6"/>
      <c r="O820" s="7"/>
    </row>
    <row r="821" spans="1:15">
      <c r="A821" s="2"/>
      <c r="B821" s="2"/>
      <c r="C821" s="2"/>
      <c r="D821" s="2"/>
      <c r="E821" s="2"/>
      <c r="F821" s="3"/>
      <c r="G821" s="2"/>
      <c r="H821" s="2"/>
      <c r="I821" s="2"/>
      <c r="J821" s="2"/>
      <c r="K821" s="4"/>
      <c r="L821" s="4"/>
      <c r="M821" s="5"/>
      <c r="N821" s="6"/>
      <c r="O821" s="7"/>
    </row>
    <row r="822" spans="1:15">
      <c r="A822" s="2"/>
      <c r="B822" s="2"/>
      <c r="C822" s="2"/>
      <c r="D822" s="2"/>
      <c r="E822" s="2"/>
      <c r="F822" s="3"/>
      <c r="G822" s="2"/>
      <c r="H822" s="2"/>
      <c r="I822" s="2"/>
      <c r="J822" s="2"/>
      <c r="K822" s="4"/>
      <c r="L822" s="4"/>
      <c r="M822" s="5"/>
      <c r="N822" s="6"/>
      <c r="O822" s="7"/>
    </row>
    <row r="823" spans="1:15">
      <c r="A823" s="2"/>
      <c r="B823" s="2"/>
      <c r="C823" s="2"/>
      <c r="D823" s="2"/>
      <c r="E823" s="2"/>
      <c r="F823" s="3"/>
      <c r="G823" s="2"/>
      <c r="H823" s="2"/>
      <c r="I823" s="2"/>
      <c r="J823" s="2"/>
      <c r="K823" s="4"/>
      <c r="L823" s="4"/>
      <c r="M823" s="5"/>
      <c r="N823" s="6"/>
      <c r="O823" s="7"/>
    </row>
    <row r="824" spans="1:15">
      <c r="A824" s="2"/>
      <c r="B824" s="2"/>
      <c r="C824" s="2"/>
      <c r="D824" s="2"/>
      <c r="E824" s="2"/>
      <c r="F824" s="3"/>
      <c r="G824" s="2"/>
      <c r="H824" s="2"/>
      <c r="I824" s="2"/>
      <c r="J824" s="2"/>
      <c r="K824" s="4"/>
      <c r="L824" s="4"/>
      <c r="M824" s="5"/>
      <c r="N824" s="6"/>
      <c r="O824" s="7"/>
    </row>
    <row r="825" spans="1:15">
      <c r="A825" s="2"/>
      <c r="B825" s="2"/>
      <c r="C825" s="2"/>
      <c r="D825" s="2"/>
      <c r="E825" s="2"/>
      <c r="F825" s="3"/>
      <c r="G825" s="2"/>
      <c r="H825" s="2"/>
      <c r="I825" s="2"/>
      <c r="J825" s="2"/>
      <c r="K825" s="4"/>
      <c r="L825" s="4"/>
      <c r="M825" s="5"/>
      <c r="N825" s="6"/>
      <c r="O825" s="7"/>
    </row>
    <row r="826" spans="1:15">
      <c r="A826" s="2"/>
      <c r="B826" s="2"/>
      <c r="C826" s="2"/>
      <c r="D826" s="2"/>
      <c r="E826" s="2"/>
      <c r="F826" s="3"/>
      <c r="G826" s="2"/>
      <c r="H826" s="2"/>
      <c r="I826" s="2"/>
      <c r="J826" s="2"/>
      <c r="K826" s="4"/>
      <c r="L826" s="4"/>
      <c r="M826" s="5"/>
      <c r="N826" s="6"/>
      <c r="O826" s="7"/>
    </row>
    <row r="827" spans="1:15">
      <c r="A827" s="2"/>
      <c r="B827" s="2"/>
      <c r="C827" s="2"/>
      <c r="D827" s="2"/>
      <c r="E827" s="2"/>
      <c r="F827" s="3"/>
      <c r="G827" s="2"/>
      <c r="H827" s="2"/>
      <c r="I827" s="2"/>
      <c r="J827" s="2"/>
      <c r="K827" s="4"/>
      <c r="L827" s="4"/>
      <c r="M827" s="5"/>
      <c r="N827" s="6"/>
      <c r="O827" s="7"/>
    </row>
    <row r="828" spans="1:15">
      <c r="A828" s="2"/>
      <c r="B828" s="2"/>
      <c r="C828" s="2"/>
      <c r="D828" s="2"/>
      <c r="E828" s="2"/>
      <c r="F828" s="3"/>
      <c r="G828" s="2"/>
      <c r="H828" s="2"/>
      <c r="I828" s="2"/>
      <c r="J828" s="2"/>
      <c r="K828" s="4"/>
      <c r="L828" s="4"/>
      <c r="M828" s="5"/>
      <c r="N828" s="6"/>
      <c r="O828" s="7"/>
    </row>
    <row r="829" spans="1:15">
      <c r="A829" s="2"/>
      <c r="B829" s="2"/>
      <c r="C829" s="2"/>
      <c r="D829" s="2"/>
      <c r="E829" s="2"/>
      <c r="F829" s="3"/>
      <c r="G829" s="2"/>
      <c r="H829" s="2"/>
      <c r="I829" s="2"/>
      <c r="J829" s="2"/>
      <c r="K829" s="4"/>
      <c r="L829" s="4"/>
      <c r="M829" s="5"/>
      <c r="N829" s="6"/>
      <c r="O829" s="7"/>
    </row>
    <row r="830" spans="1:15">
      <c r="A830" s="2"/>
      <c r="B830" s="2"/>
      <c r="C830" s="2"/>
      <c r="D830" s="2"/>
      <c r="E830" s="2"/>
      <c r="F830" s="3"/>
      <c r="G830" s="2"/>
      <c r="H830" s="2"/>
      <c r="I830" s="2"/>
      <c r="J830" s="2"/>
      <c r="K830" s="4"/>
      <c r="L830" s="4"/>
      <c r="M830" s="5"/>
      <c r="N830" s="6"/>
      <c r="O830" s="7"/>
    </row>
    <row r="831" spans="1:15">
      <c r="A831" s="2"/>
      <c r="B831" s="2"/>
      <c r="C831" s="2"/>
      <c r="D831" s="2"/>
      <c r="E831" s="2"/>
      <c r="F831" s="3"/>
      <c r="G831" s="2"/>
      <c r="H831" s="2"/>
      <c r="I831" s="2"/>
      <c r="J831" s="2"/>
      <c r="K831" s="4"/>
      <c r="L831" s="4"/>
      <c r="M831" s="5"/>
      <c r="N831" s="6"/>
      <c r="O831" s="7"/>
    </row>
    <row r="832" spans="1:15">
      <c r="A832" s="2"/>
      <c r="B832" s="2"/>
      <c r="C832" s="2"/>
      <c r="D832" s="2"/>
      <c r="E832" s="2"/>
      <c r="F832" s="3"/>
      <c r="G832" s="2"/>
      <c r="H832" s="2"/>
      <c r="I832" s="2"/>
      <c r="J832" s="2"/>
      <c r="K832" s="4"/>
      <c r="L832" s="4"/>
      <c r="M832" s="5"/>
      <c r="N832" s="6"/>
      <c r="O832" s="7"/>
    </row>
    <row r="833" spans="1:15">
      <c r="A833" s="2"/>
      <c r="B833" s="2"/>
      <c r="C833" s="2"/>
      <c r="D833" s="2"/>
      <c r="E833" s="2"/>
      <c r="F833" s="3"/>
      <c r="G833" s="2"/>
      <c r="H833" s="2"/>
      <c r="I833" s="2"/>
      <c r="J833" s="2"/>
      <c r="K833" s="4"/>
      <c r="L833" s="4"/>
      <c r="M833" s="5"/>
      <c r="N833" s="6"/>
      <c r="O833" s="7"/>
    </row>
    <row r="834" spans="1:15">
      <c r="A834" s="2"/>
      <c r="B834" s="2"/>
      <c r="C834" s="2"/>
      <c r="D834" s="2"/>
      <c r="E834" s="2"/>
      <c r="F834" s="3"/>
      <c r="G834" s="2"/>
      <c r="H834" s="2"/>
      <c r="I834" s="2"/>
      <c r="J834" s="2"/>
      <c r="K834" s="4"/>
      <c r="L834" s="4"/>
      <c r="M834" s="5"/>
      <c r="N834" s="6"/>
      <c r="O834" s="7"/>
    </row>
    <row r="835" spans="1:15">
      <c r="A835" s="2"/>
      <c r="B835" s="2"/>
      <c r="C835" s="2"/>
      <c r="D835" s="2"/>
      <c r="E835" s="2"/>
      <c r="F835" s="3"/>
      <c r="G835" s="2"/>
      <c r="H835" s="2"/>
      <c r="I835" s="2"/>
      <c r="J835" s="2"/>
      <c r="K835" s="4"/>
      <c r="L835" s="4"/>
      <c r="M835" s="5"/>
      <c r="N835" s="6"/>
      <c r="O835" s="7"/>
    </row>
    <row r="836" spans="1:15">
      <c r="A836" s="2"/>
      <c r="B836" s="2"/>
      <c r="C836" s="2"/>
      <c r="D836" s="2"/>
      <c r="E836" s="2"/>
      <c r="F836" s="3"/>
      <c r="G836" s="2"/>
      <c r="H836" s="2"/>
      <c r="I836" s="2"/>
      <c r="J836" s="2"/>
      <c r="K836" s="4"/>
      <c r="L836" s="4"/>
      <c r="M836" s="5"/>
      <c r="N836" s="6"/>
      <c r="O836" s="7"/>
    </row>
    <row r="837" spans="1:15">
      <c r="A837" s="2"/>
      <c r="B837" s="2"/>
      <c r="C837" s="2"/>
      <c r="D837" s="2"/>
      <c r="E837" s="2"/>
      <c r="F837" s="3"/>
      <c r="G837" s="2"/>
      <c r="H837" s="2"/>
      <c r="I837" s="2"/>
      <c r="J837" s="2"/>
      <c r="K837" s="4"/>
      <c r="L837" s="4"/>
      <c r="M837" s="5"/>
      <c r="N837" s="6"/>
      <c r="O837" s="7"/>
    </row>
    <row r="838" spans="1:15">
      <c r="A838" s="2"/>
      <c r="B838" s="2"/>
      <c r="C838" s="2"/>
      <c r="D838" s="2"/>
      <c r="E838" s="2"/>
      <c r="F838" s="3"/>
      <c r="G838" s="2"/>
      <c r="H838" s="2"/>
      <c r="I838" s="2"/>
      <c r="J838" s="2"/>
      <c r="K838" s="4"/>
      <c r="L838" s="4"/>
      <c r="M838" s="5"/>
      <c r="N838" s="6"/>
      <c r="O838" s="7"/>
    </row>
    <row r="839" spans="1:15">
      <c r="A839" s="2"/>
      <c r="B839" s="2"/>
      <c r="C839" s="2"/>
      <c r="D839" s="2"/>
      <c r="E839" s="2"/>
      <c r="F839" s="3"/>
      <c r="G839" s="2"/>
      <c r="H839" s="2"/>
      <c r="I839" s="2"/>
      <c r="J839" s="2"/>
      <c r="K839" s="4"/>
      <c r="L839" s="4"/>
      <c r="M839" s="5"/>
      <c r="N839" s="6"/>
      <c r="O839" s="7"/>
    </row>
    <row r="840" spans="1:15">
      <c r="A840" s="2"/>
      <c r="B840" s="2"/>
      <c r="C840" s="2"/>
      <c r="D840" s="2"/>
      <c r="E840" s="2"/>
      <c r="F840" s="3"/>
      <c r="G840" s="2"/>
      <c r="H840" s="2"/>
      <c r="I840" s="2"/>
      <c r="J840" s="2"/>
      <c r="K840" s="4"/>
      <c r="L840" s="4"/>
      <c r="M840" s="5"/>
      <c r="N840" s="6"/>
      <c r="O840" s="7"/>
    </row>
    <row r="841" spans="1:15">
      <c r="A841" s="2"/>
      <c r="B841" s="2"/>
      <c r="C841" s="2"/>
      <c r="D841" s="2"/>
      <c r="E841" s="2"/>
      <c r="F841" s="3"/>
      <c r="G841" s="2"/>
      <c r="H841" s="2"/>
      <c r="I841" s="2"/>
      <c r="J841" s="2"/>
      <c r="K841" s="4"/>
      <c r="L841" s="4"/>
      <c r="M841" s="5"/>
      <c r="N841" s="6"/>
      <c r="O841" s="7"/>
    </row>
    <row r="842" spans="1:15">
      <c r="A842" s="2"/>
      <c r="B842" s="2"/>
      <c r="C842" s="2"/>
      <c r="D842" s="2"/>
      <c r="E842" s="2"/>
      <c r="F842" s="3"/>
      <c r="G842" s="2"/>
      <c r="H842" s="2"/>
      <c r="I842" s="2"/>
      <c r="J842" s="2"/>
      <c r="K842" s="4"/>
      <c r="L842" s="4"/>
      <c r="M842" s="5"/>
      <c r="N842" s="6"/>
      <c r="O842" s="7"/>
    </row>
    <row r="843" spans="1:15">
      <c r="A843" s="2"/>
      <c r="B843" s="2"/>
      <c r="C843" s="2"/>
      <c r="D843" s="2"/>
      <c r="E843" s="2"/>
      <c r="F843" s="3"/>
      <c r="G843" s="2"/>
      <c r="H843" s="2"/>
      <c r="I843" s="2"/>
      <c r="J843" s="2"/>
      <c r="K843" s="4"/>
      <c r="L843" s="4"/>
      <c r="M843" s="5"/>
      <c r="N843" s="6"/>
      <c r="O843" s="7"/>
    </row>
    <row r="844" spans="1:15">
      <c r="A844" s="2"/>
      <c r="B844" s="2"/>
      <c r="C844" s="2"/>
      <c r="D844" s="2"/>
      <c r="E844" s="2"/>
      <c r="F844" s="3"/>
      <c r="G844" s="2"/>
      <c r="H844" s="2"/>
      <c r="I844" s="2"/>
      <c r="J844" s="2"/>
      <c r="K844" s="4"/>
      <c r="L844" s="4"/>
      <c r="M844" s="5"/>
      <c r="N844" s="6"/>
      <c r="O844" s="7"/>
    </row>
    <row r="845" spans="1:15">
      <c r="A845" s="2"/>
      <c r="B845" s="2"/>
      <c r="C845" s="2"/>
      <c r="D845" s="2"/>
      <c r="E845" s="2"/>
      <c r="F845" s="3"/>
      <c r="G845" s="2"/>
      <c r="H845" s="2"/>
      <c r="I845" s="2"/>
      <c r="J845" s="2"/>
      <c r="K845" s="4"/>
      <c r="L845" s="4"/>
      <c r="M845" s="5"/>
      <c r="N845" s="6"/>
      <c r="O845" s="7"/>
    </row>
    <row r="846" spans="1:15">
      <c r="A846" s="2"/>
      <c r="B846" s="2"/>
      <c r="C846" s="2"/>
      <c r="D846" s="2"/>
      <c r="E846" s="2"/>
      <c r="F846" s="3"/>
      <c r="G846" s="2"/>
      <c r="H846" s="2"/>
      <c r="I846" s="2"/>
      <c r="J846" s="2"/>
      <c r="K846" s="4"/>
      <c r="L846" s="4"/>
      <c r="M846" s="5"/>
      <c r="N846" s="6"/>
      <c r="O846" s="7"/>
    </row>
    <row r="847" spans="1:15">
      <c r="A847" s="2"/>
      <c r="B847" s="2"/>
      <c r="C847" s="2"/>
      <c r="D847" s="2"/>
      <c r="E847" s="2"/>
      <c r="F847" s="3"/>
      <c r="G847" s="2"/>
      <c r="H847" s="2"/>
      <c r="I847" s="2"/>
      <c r="J847" s="2"/>
      <c r="K847" s="4"/>
      <c r="L847" s="4"/>
      <c r="M847" s="5"/>
      <c r="N847" s="6"/>
      <c r="O847" s="7"/>
    </row>
    <row r="848" spans="1:15">
      <c r="A848" s="2"/>
      <c r="B848" s="2"/>
      <c r="C848" s="2"/>
      <c r="D848" s="2"/>
      <c r="E848" s="2"/>
      <c r="F848" s="3"/>
      <c r="G848" s="2"/>
      <c r="H848" s="2"/>
      <c r="I848" s="2"/>
      <c r="J848" s="2"/>
      <c r="K848" s="4"/>
      <c r="L848" s="4"/>
      <c r="M848" s="5"/>
      <c r="N848" s="6"/>
      <c r="O848" s="7"/>
    </row>
    <row r="849" spans="1:15">
      <c r="A849" s="2"/>
      <c r="B849" s="2"/>
      <c r="C849" s="2"/>
      <c r="D849" s="2"/>
      <c r="E849" s="2"/>
      <c r="F849" s="3"/>
      <c r="G849" s="2"/>
      <c r="H849" s="2"/>
      <c r="I849" s="2"/>
      <c r="J849" s="2"/>
      <c r="K849" s="4"/>
      <c r="L849" s="4"/>
      <c r="M849" s="5"/>
      <c r="N849" s="6"/>
      <c r="O849" s="7"/>
    </row>
    <row r="850" spans="1:15">
      <c r="A850" s="2"/>
      <c r="B850" s="2"/>
      <c r="C850" s="2"/>
      <c r="D850" s="2"/>
      <c r="E850" s="2"/>
      <c r="F850" s="3"/>
      <c r="G850" s="2"/>
      <c r="H850" s="2"/>
      <c r="I850" s="2"/>
      <c r="J850" s="2"/>
      <c r="K850" s="4"/>
      <c r="L850" s="4"/>
      <c r="M850" s="5"/>
      <c r="N850" s="6"/>
      <c r="O850" s="7"/>
    </row>
    <row r="851" spans="1:15">
      <c r="A851" s="2"/>
      <c r="B851" s="2"/>
      <c r="C851" s="2"/>
      <c r="D851" s="2"/>
      <c r="E851" s="2"/>
      <c r="F851" s="3"/>
      <c r="G851" s="2"/>
      <c r="H851" s="2"/>
      <c r="I851" s="2"/>
      <c r="J851" s="2"/>
      <c r="K851" s="4"/>
      <c r="L851" s="4"/>
      <c r="M851" s="5"/>
      <c r="N851" s="6"/>
      <c r="O851" s="7"/>
    </row>
    <row r="852" spans="1:15">
      <c r="A852" s="2"/>
      <c r="B852" s="2"/>
      <c r="C852" s="2"/>
      <c r="D852" s="2"/>
      <c r="E852" s="2"/>
      <c r="F852" s="3"/>
      <c r="G852" s="2"/>
      <c r="H852" s="2"/>
      <c r="I852" s="2"/>
      <c r="J852" s="2"/>
      <c r="K852" s="4"/>
      <c r="L852" s="4"/>
      <c r="M852" s="5"/>
      <c r="N852" s="6"/>
      <c r="O852" s="7"/>
    </row>
    <row r="853" spans="1:15">
      <c r="A853" s="2"/>
      <c r="B853" s="2"/>
      <c r="C853" s="2"/>
      <c r="D853" s="2"/>
      <c r="E853" s="2"/>
      <c r="F853" s="3"/>
      <c r="G853" s="2"/>
      <c r="H853" s="2"/>
      <c r="I853" s="2"/>
      <c r="J853" s="2"/>
      <c r="K853" s="4"/>
      <c r="L853" s="4"/>
      <c r="M853" s="5"/>
      <c r="N853" s="6"/>
      <c r="O853" s="7"/>
    </row>
    <row r="854" spans="1:15">
      <c r="A854" s="2"/>
      <c r="B854" s="2"/>
      <c r="C854" s="2"/>
      <c r="D854" s="2"/>
      <c r="E854" s="2"/>
      <c r="F854" s="3"/>
      <c r="G854" s="2"/>
      <c r="H854" s="2"/>
      <c r="I854" s="2"/>
      <c r="J854" s="2"/>
      <c r="K854" s="4"/>
      <c r="L854" s="4"/>
      <c r="M854" s="5"/>
      <c r="N854" s="6"/>
      <c r="O854" s="7"/>
    </row>
    <row r="855" spans="1:15">
      <c r="A855" s="2"/>
      <c r="B855" s="2"/>
      <c r="C855" s="2"/>
      <c r="D855" s="2"/>
      <c r="E855" s="2"/>
      <c r="F855" s="3"/>
      <c r="G855" s="2"/>
      <c r="H855" s="2"/>
      <c r="I855" s="2"/>
      <c r="J855" s="2"/>
      <c r="K855" s="4"/>
      <c r="L855" s="4"/>
      <c r="M855" s="5"/>
      <c r="N855" s="6"/>
      <c r="O855" s="7"/>
    </row>
    <row r="856" spans="1:15">
      <c r="A856" s="2"/>
      <c r="B856" s="2"/>
      <c r="C856" s="2"/>
      <c r="D856" s="2"/>
      <c r="E856" s="2"/>
      <c r="F856" s="3"/>
      <c r="G856" s="2"/>
      <c r="H856" s="2"/>
      <c r="I856" s="2"/>
      <c r="J856" s="2"/>
      <c r="K856" s="4"/>
      <c r="L856" s="4"/>
      <c r="M856" s="5"/>
      <c r="N856" s="6"/>
      <c r="O856" s="7"/>
    </row>
    <row r="857" spans="1:15">
      <c r="A857" s="2"/>
      <c r="B857" s="2"/>
      <c r="C857" s="2"/>
      <c r="D857" s="2"/>
      <c r="E857" s="2"/>
      <c r="F857" s="3"/>
      <c r="G857" s="2"/>
      <c r="H857" s="2"/>
      <c r="I857" s="2"/>
      <c r="J857" s="2"/>
      <c r="K857" s="4"/>
      <c r="L857" s="4"/>
      <c r="M857" s="5"/>
      <c r="N857" s="6"/>
      <c r="O857" s="7"/>
    </row>
    <row r="858" spans="1:15">
      <c r="A858" s="2"/>
      <c r="B858" s="2"/>
      <c r="C858" s="2"/>
      <c r="D858" s="2"/>
      <c r="E858" s="2"/>
      <c r="F858" s="3"/>
      <c r="G858" s="2"/>
      <c r="H858" s="2"/>
      <c r="I858" s="2"/>
      <c r="J858" s="2"/>
      <c r="K858" s="4"/>
      <c r="L858" s="4"/>
      <c r="M858" s="5"/>
      <c r="N858" s="6"/>
      <c r="O858" s="7"/>
    </row>
    <row r="859" spans="1:15">
      <c r="A859" s="2"/>
      <c r="B859" s="2"/>
      <c r="C859" s="2"/>
      <c r="D859" s="2"/>
      <c r="E859" s="2"/>
      <c r="F859" s="3"/>
      <c r="G859" s="2"/>
      <c r="H859" s="2"/>
      <c r="I859" s="2"/>
      <c r="J859" s="2"/>
      <c r="K859" s="4"/>
      <c r="L859" s="4"/>
      <c r="M859" s="5"/>
      <c r="N859" s="6"/>
      <c r="O859" s="7"/>
    </row>
    <row r="860" spans="1:15">
      <c r="A860" s="2"/>
      <c r="B860" s="2"/>
      <c r="C860" s="2"/>
      <c r="D860" s="2"/>
      <c r="E860" s="2"/>
      <c r="F860" s="3"/>
      <c r="G860" s="2"/>
      <c r="H860" s="2"/>
      <c r="I860" s="2"/>
      <c r="J860" s="2"/>
      <c r="K860" s="4"/>
      <c r="L860" s="4"/>
      <c r="M860" s="5"/>
      <c r="N860" s="6"/>
      <c r="O860" s="7"/>
    </row>
    <row r="861" spans="1:15">
      <c r="A861" s="2"/>
      <c r="B861" s="2"/>
      <c r="C861" s="2"/>
      <c r="D861" s="2"/>
      <c r="E861" s="2"/>
      <c r="F861" s="3"/>
      <c r="G861" s="2"/>
      <c r="H861" s="2"/>
      <c r="I861" s="2"/>
      <c r="J861" s="2"/>
      <c r="K861" s="4"/>
      <c r="L861" s="4"/>
      <c r="M861" s="5"/>
      <c r="N861" s="6"/>
      <c r="O861" s="7"/>
    </row>
    <row r="862" spans="1:15">
      <c r="A862" s="2"/>
      <c r="B862" s="2"/>
      <c r="C862" s="2"/>
      <c r="D862" s="2"/>
      <c r="E862" s="2"/>
      <c r="F862" s="3"/>
      <c r="G862" s="2"/>
      <c r="H862" s="2"/>
      <c r="I862" s="2"/>
      <c r="J862" s="2"/>
      <c r="K862" s="4"/>
      <c r="L862" s="4"/>
      <c r="M862" s="5"/>
      <c r="N862" s="6"/>
      <c r="O862" s="7"/>
    </row>
    <row r="863" spans="1:15">
      <c r="A863" s="2"/>
      <c r="B863" s="2"/>
      <c r="C863" s="2"/>
      <c r="D863" s="2"/>
      <c r="E863" s="2"/>
      <c r="F863" s="3"/>
      <c r="G863" s="2"/>
      <c r="H863" s="2"/>
      <c r="I863" s="2"/>
      <c r="J863" s="2"/>
      <c r="K863" s="4"/>
      <c r="L863" s="4"/>
      <c r="M863" s="5"/>
      <c r="N863" s="6"/>
      <c r="O863" s="7"/>
    </row>
    <row r="864" spans="1:15">
      <c r="A864" s="2"/>
      <c r="B864" s="2"/>
      <c r="C864" s="2"/>
      <c r="D864" s="2"/>
      <c r="E864" s="2"/>
      <c r="F864" s="3"/>
      <c r="G864" s="2"/>
      <c r="H864" s="2"/>
      <c r="I864" s="2"/>
      <c r="J864" s="2"/>
      <c r="K864" s="4"/>
      <c r="L864" s="4"/>
      <c r="M864" s="5"/>
      <c r="N864" s="6"/>
      <c r="O864" s="7"/>
    </row>
    <row r="865" spans="1:15">
      <c r="A865" s="2"/>
      <c r="B865" s="2"/>
      <c r="C865" s="2"/>
      <c r="D865" s="2"/>
      <c r="E865" s="2"/>
      <c r="F865" s="3"/>
      <c r="G865" s="2"/>
      <c r="H865" s="2"/>
      <c r="I865" s="2"/>
      <c r="J865" s="2"/>
      <c r="K865" s="4"/>
      <c r="L865" s="4"/>
      <c r="M865" s="5"/>
      <c r="N865" s="6"/>
      <c r="O865" s="7"/>
    </row>
    <row r="866" spans="1:15">
      <c r="A866" s="2"/>
      <c r="B866" s="2"/>
      <c r="C866" s="2"/>
      <c r="D866" s="2"/>
      <c r="E866" s="2"/>
      <c r="F866" s="3"/>
      <c r="G866" s="2"/>
      <c r="H866" s="2"/>
      <c r="I866" s="2"/>
      <c r="J866" s="2"/>
      <c r="K866" s="4"/>
      <c r="L866" s="4"/>
      <c r="M866" s="5"/>
      <c r="N866" s="6"/>
      <c r="O866" s="7"/>
    </row>
    <row r="867" spans="1:15">
      <c r="A867" s="2"/>
      <c r="B867" s="2"/>
      <c r="C867" s="2"/>
      <c r="D867" s="2"/>
      <c r="E867" s="2"/>
      <c r="F867" s="3"/>
      <c r="G867" s="2"/>
      <c r="H867" s="2"/>
      <c r="I867" s="2"/>
      <c r="J867" s="2"/>
      <c r="K867" s="4"/>
      <c r="L867" s="4"/>
      <c r="M867" s="5"/>
      <c r="N867" s="6"/>
      <c r="O867" s="7"/>
    </row>
    <row r="868" spans="1:15">
      <c r="A868" s="2"/>
      <c r="B868" s="2"/>
      <c r="C868" s="2"/>
      <c r="D868" s="2"/>
      <c r="E868" s="2"/>
      <c r="F868" s="3"/>
      <c r="G868" s="2"/>
      <c r="H868" s="2"/>
      <c r="I868" s="2"/>
      <c r="J868" s="2"/>
      <c r="K868" s="4"/>
      <c r="L868" s="4"/>
      <c r="M868" s="5"/>
      <c r="N868" s="6"/>
      <c r="O868" s="7"/>
    </row>
    <row r="869" spans="1:15">
      <c r="A869" s="2"/>
      <c r="B869" s="2"/>
      <c r="C869" s="2"/>
      <c r="D869" s="2"/>
      <c r="E869" s="2"/>
      <c r="F869" s="3"/>
      <c r="G869" s="2"/>
      <c r="H869" s="2"/>
      <c r="I869" s="2"/>
      <c r="J869" s="2"/>
      <c r="K869" s="4"/>
      <c r="L869" s="4"/>
      <c r="M869" s="5"/>
      <c r="N869" s="6"/>
      <c r="O869" s="7"/>
    </row>
    <row r="870" spans="1:15">
      <c r="A870" s="2"/>
      <c r="B870" s="2"/>
      <c r="C870" s="2"/>
      <c r="D870" s="2"/>
      <c r="E870" s="2"/>
      <c r="F870" s="3"/>
      <c r="G870" s="2"/>
      <c r="H870" s="2"/>
      <c r="I870" s="2"/>
      <c r="J870" s="2"/>
      <c r="K870" s="4"/>
      <c r="L870" s="4"/>
      <c r="M870" s="5"/>
      <c r="N870" s="6"/>
      <c r="O870" s="7"/>
    </row>
    <row r="871" spans="1:15">
      <c r="A871" s="2"/>
      <c r="B871" s="2"/>
      <c r="C871" s="2"/>
      <c r="D871" s="2"/>
      <c r="E871" s="2"/>
      <c r="F871" s="3"/>
      <c r="G871" s="2"/>
      <c r="H871" s="2"/>
      <c r="I871" s="2"/>
      <c r="J871" s="2"/>
      <c r="K871" s="4"/>
      <c r="L871" s="4"/>
      <c r="M871" s="5"/>
      <c r="N871" s="6"/>
      <c r="O871" s="7"/>
    </row>
    <row r="872" spans="1:15">
      <c r="A872" s="2"/>
      <c r="B872" s="2"/>
      <c r="C872" s="2"/>
      <c r="D872" s="2"/>
      <c r="E872" s="2"/>
      <c r="F872" s="3"/>
      <c r="G872" s="2"/>
      <c r="H872" s="2"/>
      <c r="I872" s="2"/>
      <c r="J872" s="2"/>
      <c r="K872" s="4"/>
      <c r="L872" s="4"/>
      <c r="M872" s="5"/>
      <c r="N872" s="6"/>
      <c r="O872" s="7"/>
    </row>
    <row r="873" spans="1:15">
      <c r="A873" s="2"/>
      <c r="B873" s="2"/>
      <c r="C873" s="2"/>
      <c r="D873" s="2"/>
      <c r="E873" s="2"/>
      <c r="F873" s="3"/>
      <c r="G873" s="2"/>
      <c r="H873" s="2"/>
      <c r="I873" s="2"/>
      <c r="J873" s="2"/>
      <c r="K873" s="4"/>
      <c r="L873" s="4"/>
      <c r="M873" s="5"/>
      <c r="N873" s="6"/>
      <c r="O873" s="7"/>
    </row>
    <row r="874" spans="1:15">
      <c r="A874" s="2"/>
      <c r="B874" s="2"/>
      <c r="C874" s="2"/>
      <c r="D874" s="2"/>
      <c r="E874" s="2"/>
      <c r="F874" s="3"/>
      <c r="G874" s="2"/>
      <c r="H874" s="2"/>
      <c r="I874" s="2"/>
      <c r="J874" s="2"/>
      <c r="K874" s="4"/>
      <c r="L874" s="4"/>
      <c r="M874" s="5"/>
      <c r="N874" s="6"/>
      <c r="O874" s="7"/>
    </row>
    <row r="875" spans="1:15">
      <c r="A875" s="2"/>
      <c r="B875" s="2"/>
      <c r="C875" s="2"/>
      <c r="D875" s="2"/>
      <c r="E875" s="2"/>
      <c r="F875" s="3"/>
      <c r="G875" s="2"/>
      <c r="H875" s="2"/>
      <c r="I875" s="2"/>
      <c r="J875" s="2"/>
      <c r="K875" s="4"/>
      <c r="L875" s="4"/>
      <c r="M875" s="5"/>
      <c r="N875" s="6"/>
      <c r="O875" s="7"/>
    </row>
    <row r="876" spans="1:15">
      <c r="A876" s="2"/>
      <c r="B876" s="2"/>
      <c r="C876" s="2"/>
      <c r="D876" s="2"/>
      <c r="E876" s="2"/>
      <c r="F876" s="3"/>
      <c r="G876" s="2"/>
      <c r="H876" s="2"/>
      <c r="I876" s="2"/>
      <c r="J876" s="2"/>
      <c r="K876" s="4"/>
      <c r="L876" s="4"/>
      <c r="M876" s="5"/>
      <c r="N876" s="6"/>
      <c r="O876" s="7"/>
    </row>
    <row r="877" spans="1:15">
      <c r="A877" s="2"/>
      <c r="B877" s="2"/>
      <c r="C877" s="2"/>
      <c r="D877" s="2"/>
      <c r="E877" s="2"/>
      <c r="F877" s="3"/>
      <c r="G877" s="2"/>
      <c r="H877" s="2"/>
      <c r="I877" s="2"/>
      <c r="J877" s="2"/>
      <c r="K877" s="4"/>
      <c r="L877" s="4"/>
      <c r="M877" s="5"/>
      <c r="N877" s="6"/>
      <c r="O877" s="7"/>
    </row>
    <row r="878" spans="1:15">
      <c r="A878" s="2"/>
      <c r="B878" s="2"/>
      <c r="C878" s="2"/>
      <c r="D878" s="2"/>
      <c r="E878" s="2"/>
      <c r="F878" s="3"/>
      <c r="G878" s="2"/>
      <c r="H878" s="2"/>
      <c r="I878" s="2"/>
      <c r="J878" s="2"/>
      <c r="K878" s="4"/>
      <c r="L878" s="4"/>
      <c r="M878" s="5"/>
      <c r="N878" s="6"/>
      <c r="O878" s="7"/>
    </row>
    <row r="879" spans="1:15">
      <c r="A879" s="2"/>
      <c r="B879" s="2"/>
      <c r="C879" s="2"/>
      <c r="D879" s="2"/>
      <c r="E879" s="2"/>
      <c r="F879" s="3"/>
      <c r="G879" s="2"/>
      <c r="H879" s="2"/>
      <c r="I879" s="2"/>
      <c r="J879" s="2"/>
      <c r="K879" s="4"/>
      <c r="L879" s="4"/>
      <c r="M879" s="5"/>
      <c r="N879" s="6"/>
      <c r="O879" s="7"/>
    </row>
    <row r="880" spans="1:15">
      <c r="A880" s="2"/>
      <c r="B880" s="2"/>
      <c r="C880" s="2"/>
      <c r="D880" s="2"/>
      <c r="E880" s="2"/>
      <c r="F880" s="3"/>
      <c r="G880" s="2"/>
      <c r="H880" s="2"/>
      <c r="I880" s="2"/>
      <c r="J880" s="2"/>
      <c r="K880" s="4"/>
      <c r="L880" s="4"/>
      <c r="M880" s="5"/>
      <c r="N880" s="6"/>
      <c r="O880" s="7"/>
    </row>
    <row r="881" spans="1:15">
      <c r="A881" s="2"/>
      <c r="B881" s="2"/>
      <c r="C881" s="2"/>
      <c r="D881" s="2"/>
      <c r="E881" s="2"/>
      <c r="F881" s="3"/>
      <c r="G881" s="2"/>
      <c r="H881" s="2"/>
      <c r="I881" s="2"/>
      <c r="J881" s="2"/>
      <c r="K881" s="4"/>
      <c r="L881" s="4"/>
      <c r="M881" s="5"/>
      <c r="N881" s="6"/>
      <c r="O881" s="7"/>
    </row>
    <row r="882" spans="1:15">
      <c r="A882" s="2"/>
      <c r="B882" s="2"/>
      <c r="C882" s="2"/>
      <c r="D882" s="2"/>
      <c r="E882" s="2"/>
      <c r="F882" s="3"/>
      <c r="G882" s="2"/>
      <c r="H882" s="2"/>
      <c r="I882" s="2"/>
      <c r="J882" s="2"/>
      <c r="K882" s="4"/>
      <c r="L882" s="4"/>
      <c r="M882" s="5"/>
      <c r="N882" s="6"/>
      <c r="O882" s="7"/>
    </row>
    <row r="883" spans="1:15">
      <c r="A883" s="2"/>
      <c r="B883" s="2"/>
      <c r="C883" s="2"/>
      <c r="D883" s="2"/>
      <c r="E883" s="2"/>
      <c r="F883" s="3"/>
      <c r="G883" s="2"/>
      <c r="H883" s="2"/>
      <c r="I883" s="2"/>
      <c r="J883" s="2"/>
      <c r="K883" s="4"/>
      <c r="L883" s="4"/>
      <c r="M883" s="5"/>
      <c r="N883" s="6"/>
      <c r="O883" s="7"/>
    </row>
    <row r="884" spans="1:15">
      <c r="A884" s="2"/>
      <c r="B884" s="2"/>
      <c r="C884" s="2"/>
      <c r="D884" s="2"/>
      <c r="E884" s="2"/>
      <c r="F884" s="3"/>
      <c r="G884" s="2"/>
      <c r="H884" s="2"/>
      <c r="I884" s="2"/>
      <c r="J884" s="2"/>
      <c r="K884" s="4"/>
      <c r="L884" s="4"/>
      <c r="M884" s="5"/>
      <c r="N884" s="6"/>
      <c r="O884" s="7"/>
    </row>
    <row r="885" spans="1:15">
      <c r="A885" s="2"/>
      <c r="B885" s="2"/>
      <c r="C885" s="2"/>
      <c r="D885" s="2"/>
      <c r="E885" s="2"/>
      <c r="F885" s="3"/>
      <c r="G885" s="2"/>
      <c r="H885" s="2"/>
      <c r="I885" s="2"/>
      <c r="J885" s="2"/>
      <c r="K885" s="4"/>
      <c r="L885" s="4"/>
      <c r="M885" s="5"/>
      <c r="N885" s="6"/>
      <c r="O885" s="7"/>
    </row>
    <row r="886" spans="1:15">
      <c r="A886" s="2"/>
      <c r="B886" s="2"/>
      <c r="C886" s="2"/>
      <c r="D886" s="2"/>
      <c r="E886" s="2"/>
      <c r="F886" s="3"/>
      <c r="G886" s="2"/>
      <c r="H886" s="2"/>
      <c r="I886" s="2"/>
      <c r="J886" s="2"/>
      <c r="K886" s="4"/>
      <c r="L886" s="4"/>
      <c r="M886" s="5"/>
      <c r="N886" s="6"/>
      <c r="O886" s="7"/>
    </row>
    <row r="887" spans="1:15">
      <c r="A887" s="2"/>
      <c r="B887" s="2"/>
      <c r="C887" s="2"/>
      <c r="D887" s="2"/>
      <c r="E887" s="2"/>
      <c r="F887" s="3"/>
      <c r="G887" s="2"/>
      <c r="H887" s="2"/>
      <c r="I887" s="2"/>
      <c r="J887" s="2"/>
      <c r="K887" s="4"/>
      <c r="L887" s="4"/>
      <c r="M887" s="5"/>
      <c r="N887" s="6"/>
      <c r="O887" s="7"/>
    </row>
    <row r="888" spans="1:15">
      <c r="A888" s="2"/>
      <c r="B888" s="2"/>
      <c r="C888" s="2"/>
      <c r="D888" s="2"/>
      <c r="E888" s="2"/>
      <c r="F888" s="3"/>
      <c r="G888" s="2"/>
      <c r="H888" s="2"/>
      <c r="I888" s="2"/>
      <c r="J888" s="2"/>
      <c r="K888" s="4"/>
      <c r="L888" s="4"/>
      <c r="M888" s="5"/>
      <c r="N888" s="6"/>
      <c r="O888" s="7"/>
    </row>
    <row r="889" spans="1:15">
      <c r="A889" s="2"/>
      <c r="B889" s="2"/>
      <c r="C889" s="2"/>
      <c r="D889" s="2"/>
      <c r="E889" s="2"/>
      <c r="F889" s="3"/>
      <c r="G889" s="2"/>
      <c r="H889" s="2"/>
      <c r="I889" s="2"/>
      <c r="J889" s="2"/>
      <c r="K889" s="4"/>
      <c r="L889" s="4"/>
      <c r="M889" s="5"/>
      <c r="N889" s="6"/>
      <c r="O889" s="7"/>
    </row>
    <row r="890" spans="1:15">
      <c r="A890" s="2"/>
      <c r="B890" s="2"/>
      <c r="C890" s="2"/>
      <c r="D890" s="2"/>
      <c r="E890" s="2"/>
      <c r="F890" s="3"/>
      <c r="G890" s="2"/>
      <c r="H890" s="2"/>
      <c r="I890" s="2"/>
      <c r="J890" s="2"/>
      <c r="K890" s="4"/>
      <c r="L890" s="4"/>
      <c r="M890" s="5"/>
      <c r="N890" s="6"/>
      <c r="O890" s="7"/>
    </row>
    <row r="891" spans="1:15">
      <c r="A891" s="2"/>
      <c r="B891" s="2"/>
      <c r="C891" s="2"/>
      <c r="D891" s="2"/>
      <c r="E891" s="2"/>
      <c r="F891" s="3"/>
      <c r="G891" s="2"/>
      <c r="H891" s="2"/>
      <c r="I891" s="2"/>
      <c r="J891" s="2"/>
      <c r="K891" s="4"/>
      <c r="L891" s="4"/>
      <c r="M891" s="5"/>
      <c r="N891" s="6"/>
      <c r="O891" s="7"/>
    </row>
    <row r="892" spans="1:15">
      <c r="A892" s="2"/>
      <c r="B892" s="2"/>
      <c r="C892" s="2"/>
      <c r="D892" s="2"/>
      <c r="E892" s="2"/>
      <c r="F892" s="3"/>
      <c r="G892" s="2"/>
      <c r="H892" s="2"/>
      <c r="I892" s="2"/>
      <c r="J892" s="2"/>
      <c r="K892" s="4"/>
      <c r="L892" s="4"/>
      <c r="M892" s="5"/>
      <c r="N892" s="6"/>
      <c r="O892" s="7"/>
    </row>
    <row r="893" spans="1:15">
      <c r="A893" s="2"/>
      <c r="B893" s="2"/>
      <c r="C893" s="2"/>
      <c r="D893" s="2"/>
      <c r="E893" s="2"/>
      <c r="F893" s="3"/>
      <c r="G893" s="2"/>
      <c r="H893" s="2"/>
      <c r="I893" s="2"/>
      <c r="J893" s="2"/>
      <c r="K893" s="4"/>
      <c r="L893" s="4"/>
      <c r="M893" s="5"/>
      <c r="N893" s="6"/>
      <c r="O893" s="7"/>
    </row>
    <row r="894" spans="1:15">
      <c r="A894" s="2"/>
      <c r="B894" s="2"/>
      <c r="C894" s="2"/>
      <c r="D894" s="2"/>
      <c r="E894" s="2"/>
      <c r="F894" s="3"/>
      <c r="G894" s="2"/>
      <c r="H894" s="2"/>
      <c r="I894" s="2"/>
      <c r="J894" s="2"/>
      <c r="K894" s="4"/>
      <c r="L894" s="4"/>
      <c r="M894" s="5"/>
      <c r="N894" s="6"/>
      <c r="O894" s="7"/>
    </row>
    <row r="895" spans="1:15">
      <c r="A895" s="2"/>
      <c r="B895" s="2"/>
      <c r="C895" s="2"/>
      <c r="D895" s="2"/>
      <c r="E895" s="2"/>
      <c r="F895" s="3"/>
      <c r="G895" s="2"/>
      <c r="H895" s="2"/>
      <c r="I895" s="2"/>
      <c r="J895" s="2"/>
      <c r="K895" s="4"/>
      <c r="L895" s="4"/>
      <c r="M895" s="5"/>
      <c r="N895" s="6"/>
      <c r="O895" s="7"/>
    </row>
    <row r="896" spans="1:15">
      <c r="A896" s="2"/>
      <c r="B896" s="2"/>
      <c r="C896" s="2"/>
      <c r="D896" s="2"/>
      <c r="E896" s="2"/>
      <c r="F896" s="3"/>
      <c r="G896" s="2"/>
      <c r="H896" s="2"/>
      <c r="I896" s="2"/>
      <c r="J896" s="2"/>
      <c r="K896" s="4"/>
      <c r="L896" s="4"/>
      <c r="M896" s="5"/>
      <c r="N896" s="6"/>
    </row>
  </sheetData>
  <autoFilter ref="A1:O349" xr:uid="{605091A8-599D-4CF5-A1B0-E3A7D7A95174}"/>
  <phoneticPr fontId="4"/>
  <conditionalFormatting sqref="A2:J2 K2:L4 M2:O189 D3:J5 C3:C25 A3:B27 K5 L5:L189 D6:K11 D12:J25 K12:K151 C26:E27 F26:J32 A28:E30 A31:C34 D31:E36 F33:I33 J33:J58 G34:I58 F34:F91 B35:C36 A35:A208 B37:E37 B38:C40 D38:E43 C41:C43 B41:B208 C44:E45 D46:E157 C46:C217 G59:J91 F92:J139 J140:J151 F140:I157 J152:K157 D158:K189 D190:M220 N190:O895 A209:B217 A218:C218 C219:C220 A219:B227 C221:M227 A228:M895">
    <cfRule type="expression" dxfId="4" priority="1">
      <formula>$H2=$H$1</formula>
    </cfRule>
  </conditionalFormatting>
  <conditionalFormatting sqref="A896:N896">
    <cfRule type="expression" dxfId="3" priority="2">
      <formula>$H896=$H$1</formula>
    </cfRule>
  </conditionalFormatting>
  <dataValidations count="1">
    <dataValidation type="list" allowBlank="1" showInputMessage="1" showErrorMessage="1" sqref="G2:G896" xr:uid="{7565C316-51FA-498E-9A52-5A8A0C7A9AE8}">
      <formula1>"□,☑"</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5BEFC-9BD8-4655-A844-38118595FC0F}">
  <dimension ref="A1:L349"/>
  <sheetViews>
    <sheetView workbookViewId="0">
      <selection activeCell="L2" sqref="L2"/>
    </sheetView>
  </sheetViews>
  <sheetFormatPr defaultRowHeight="18"/>
  <cols>
    <col min="5" max="5" width="36.19921875" customWidth="1"/>
  </cols>
  <sheetData>
    <row r="1" spans="1:12" ht="54">
      <c r="A1" s="44" t="s">
        <v>3993</v>
      </c>
      <c r="B1" s="44" t="s">
        <v>24</v>
      </c>
      <c r="C1" s="44" t="s">
        <v>25</v>
      </c>
      <c r="D1" s="44" t="s">
        <v>27</v>
      </c>
      <c r="E1" s="44" t="s">
        <v>26</v>
      </c>
      <c r="F1" s="44" t="s">
        <v>28</v>
      </c>
      <c r="G1" s="44" t="s">
        <v>29</v>
      </c>
      <c r="H1" s="44" t="s">
        <v>30</v>
      </c>
      <c r="I1" s="44" t="s">
        <v>31</v>
      </c>
      <c r="J1" s="44" t="s">
        <v>32</v>
      </c>
    </row>
    <row r="2" spans="1:12">
      <c r="A2" s="49" t="s">
        <v>4045</v>
      </c>
      <c r="B2" s="45">
        <v>10</v>
      </c>
      <c r="C2" s="45">
        <v>101</v>
      </c>
      <c r="D2" s="45">
        <v>1</v>
      </c>
      <c r="E2" s="46" t="s">
        <v>4046</v>
      </c>
      <c r="F2" s="50" t="s">
        <v>4047</v>
      </c>
      <c r="G2" s="49" t="b">
        <v>1</v>
      </c>
      <c r="H2" s="46"/>
      <c r="I2" s="45">
        <v>1</v>
      </c>
      <c r="J2" s="51">
        <v>1.5</v>
      </c>
      <c r="K2" t="str">
        <f>C2&amp;":"&amp;E2</f>
        <v>101:連携IT(H271Z08_DSバックアップ削除)</v>
      </c>
      <c r="L2">
        <f>COUNTIF(K:K,K2)</f>
        <v>1</v>
      </c>
    </row>
    <row r="3" spans="1:12">
      <c r="A3" s="49" t="s">
        <v>4048</v>
      </c>
      <c r="B3" s="45">
        <v>10</v>
      </c>
      <c r="C3" s="45">
        <v>101</v>
      </c>
      <c r="D3" s="45">
        <v>1</v>
      </c>
      <c r="E3" s="46" t="s">
        <v>388</v>
      </c>
      <c r="F3" s="50" t="s">
        <v>4047</v>
      </c>
      <c r="G3" s="49" t="b">
        <v>1</v>
      </c>
      <c r="H3" s="46"/>
      <c r="I3" s="45">
        <v>4</v>
      </c>
      <c r="J3" s="45">
        <v>6</v>
      </c>
      <c r="K3" t="str">
        <f t="shared" ref="K3:K66" si="0">C3&amp;":"&amp;E3</f>
        <v>101:KANSAI_TD_FSL_TS-742 データ連携_一般異動で関サの作業種別を直営と同様とする</v>
      </c>
      <c r="L3">
        <f t="shared" ref="L3:L66" si="1">COUNTIF(K:K,K3)</f>
        <v>1</v>
      </c>
    </row>
    <row r="4" spans="1:12">
      <c r="A4" s="49" t="s">
        <v>4049</v>
      </c>
      <c r="B4" s="45">
        <v>10</v>
      </c>
      <c r="C4" s="45">
        <v>101</v>
      </c>
      <c r="D4" s="45">
        <v>1</v>
      </c>
      <c r="E4" s="46" t="s">
        <v>4050</v>
      </c>
      <c r="F4" s="50" t="s">
        <v>4047</v>
      </c>
      <c r="G4" s="49" t="b">
        <v>1</v>
      </c>
      <c r="H4" s="46"/>
      <c r="I4" s="45">
        <v>0</v>
      </c>
      <c r="J4" s="45">
        <v>0</v>
      </c>
      <c r="K4" t="str">
        <f t="shared" si="0"/>
        <v>101:連携システムテストケース作成</v>
      </c>
      <c r="L4">
        <f t="shared" si="1"/>
        <v>1</v>
      </c>
    </row>
    <row r="5" spans="1:12">
      <c r="A5" s="49" t="s">
        <v>4051</v>
      </c>
      <c r="B5" s="45">
        <v>10</v>
      </c>
      <c r="C5" s="45">
        <v>100</v>
      </c>
      <c r="D5" s="45">
        <v>1</v>
      </c>
      <c r="E5" s="46" t="s">
        <v>354</v>
      </c>
      <c r="F5" s="52">
        <v>44484</v>
      </c>
      <c r="G5" s="49" t="b">
        <v>1</v>
      </c>
      <c r="H5" s="46" t="s">
        <v>355</v>
      </c>
      <c r="I5" s="51">
        <v>20.5</v>
      </c>
      <c r="J5" s="51">
        <v>30.75</v>
      </c>
      <c r="K5" t="str">
        <f t="shared" si="0"/>
        <v>100:FS研修資料(FieldServiceLightning)</v>
      </c>
      <c r="L5">
        <f t="shared" si="1"/>
        <v>1</v>
      </c>
    </row>
    <row r="6" spans="1:12">
      <c r="A6" s="49" t="s">
        <v>4052</v>
      </c>
      <c r="B6" s="45">
        <v>10</v>
      </c>
      <c r="C6" s="45">
        <v>101</v>
      </c>
      <c r="D6" s="45">
        <v>1</v>
      </c>
      <c r="E6" s="46" t="s">
        <v>4053</v>
      </c>
      <c r="F6" s="52">
        <v>1</v>
      </c>
      <c r="G6" s="49" t="b">
        <v>1</v>
      </c>
      <c r="H6" s="46"/>
      <c r="I6" s="45">
        <v>0</v>
      </c>
      <c r="J6" s="45">
        <v>0</v>
      </c>
      <c r="K6" t="str">
        <f t="shared" si="0"/>
        <v>101:検針ヘルプ</v>
      </c>
      <c r="L6">
        <f t="shared" si="1"/>
        <v>1</v>
      </c>
    </row>
    <row r="7" spans="1:12">
      <c r="A7" s="49" t="s">
        <v>4054</v>
      </c>
      <c r="B7" s="45">
        <v>10</v>
      </c>
      <c r="C7" s="45">
        <v>200</v>
      </c>
      <c r="D7" s="45">
        <v>1</v>
      </c>
      <c r="E7" s="46" t="s">
        <v>4055</v>
      </c>
      <c r="F7" s="50" t="s">
        <v>4047</v>
      </c>
      <c r="G7" s="49" t="b">
        <v>1</v>
      </c>
      <c r="H7" s="46"/>
      <c r="I7" s="45">
        <v>0</v>
      </c>
      <c r="J7" s="45">
        <v>0</v>
      </c>
      <c r="K7" t="str">
        <f t="shared" si="0"/>
        <v>200:ER図作成</v>
      </c>
      <c r="L7">
        <f t="shared" si="1"/>
        <v>1</v>
      </c>
    </row>
    <row r="8" spans="1:12">
      <c r="A8" s="49" t="s">
        <v>4056</v>
      </c>
      <c r="B8" s="45">
        <v>20</v>
      </c>
      <c r="C8" s="45">
        <v>200</v>
      </c>
      <c r="D8" s="45">
        <v>1</v>
      </c>
      <c r="E8" s="46" t="s">
        <v>412</v>
      </c>
      <c r="F8" s="50" t="s">
        <v>4047</v>
      </c>
      <c r="G8" s="49" t="b">
        <v>1</v>
      </c>
      <c r="H8" s="46"/>
      <c r="I8" s="45">
        <v>6</v>
      </c>
      <c r="J8" s="45">
        <v>9</v>
      </c>
      <c r="K8" t="str">
        <f t="shared" si="0"/>
        <v>200:SYSMEX_TS-3110　【品目階層、製品部門】既存レコードの無効化対応について</v>
      </c>
      <c r="L8">
        <f t="shared" si="1"/>
        <v>1</v>
      </c>
    </row>
    <row r="9" spans="1:12">
      <c r="A9" s="49" t="s">
        <v>4057</v>
      </c>
      <c r="B9" s="45">
        <v>10</v>
      </c>
      <c r="C9" s="45">
        <v>101</v>
      </c>
      <c r="D9" s="45">
        <v>1</v>
      </c>
      <c r="E9" s="46" t="s">
        <v>4058</v>
      </c>
      <c r="F9" s="50" t="s">
        <v>4047</v>
      </c>
      <c r="G9" s="49" t="b">
        <v>1</v>
      </c>
      <c r="H9" s="46"/>
      <c r="I9" s="45">
        <v>1</v>
      </c>
      <c r="J9" s="51">
        <v>1.5</v>
      </c>
      <c r="K9" t="str">
        <f t="shared" si="0"/>
        <v>101:IT仕様書作成(H271Z07)</v>
      </c>
      <c r="L9">
        <f t="shared" si="1"/>
        <v>1</v>
      </c>
    </row>
    <row r="10" spans="1:12">
      <c r="A10" s="49" t="s">
        <v>4059</v>
      </c>
      <c r="B10" s="45">
        <v>10</v>
      </c>
      <c r="C10" s="45">
        <v>101</v>
      </c>
      <c r="D10" s="45">
        <v>1</v>
      </c>
      <c r="E10" s="46" t="s">
        <v>4060</v>
      </c>
      <c r="F10" s="52">
        <v>44581</v>
      </c>
      <c r="G10" s="49" t="b">
        <v>1</v>
      </c>
      <c r="H10" s="46"/>
      <c r="I10" s="45">
        <v>3</v>
      </c>
      <c r="J10" s="51">
        <v>4.5</v>
      </c>
      <c r="K10" t="str">
        <f t="shared" si="0"/>
        <v>101:3所試行用データ投入（停止・停解）(テスト設計)</v>
      </c>
      <c r="L10">
        <f t="shared" si="1"/>
        <v>1</v>
      </c>
    </row>
    <row r="11" spans="1:12">
      <c r="A11" s="49" t="s">
        <v>4061</v>
      </c>
      <c r="B11" s="45">
        <v>10</v>
      </c>
      <c r="C11" s="45">
        <v>101</v>
      </c>
      <c r="D11" s="45">
        <v>1</v>
      </c>
      <c r="E11" s="46" t="s">
        <v>4062</v>
      </c>
      <c r="F11" s="50" t="s">
        <v>4047</v>
      </c>
      <c r="G11" s="49" t="b">
        <v>1</v>
      </c>
      <c r="H11" s="46"/>
      <c r="I11" s="45">
        <v>6</v>
      </c>
      <c r="J11" s="45">
        <v>9</v>
      </c>
      <c r="K11" t="str">
        <f t="shared" si="0"/>
        <v>101:H272205_FS現場作業データ送信（一般異動）(単体テスト)</v>
      </c>
      <c r="L11">
        <f t="shared" si="1"/>
        <v>1</v>
      </c>
    </row>
    <row r="12" spans="1:12">
      <c r="A12" s="49" t="s">
        <v>4063</v>
      </c>
      <c r="B12" s="45">
        <v>10</v>
      </c>
      <c r="C12" s="45">
        <v>101</v>
      </c>
      <c r="D12" s="45">
        <v>1</v>
      </c>
      <c r="E12" s="46" t="s">
        <v>4064</v>
      </c>
      <c r="F12" s="50" t="s">
        <v>4047</v>
      </c>
      <c r="G12" s="49" t="b">
        <v>1</v>
      </c>
      <c r="H12" s="46"/>
      <c r="I12" s="45">
        <v>0</v>
      </c>
      <c r="J12" s="45">
        <v>0</v>
      </c>
      <c r="K12" t="str">
        <f t="shared" si="0"/>
        <v>101:検針関連作業</v>
      </c>
      <c r="L12">
        <f t="shared" si="1"/>
        <v>1</v>
      </c>
    </row>
    <row r="13" spans="1:12">
      <c r="A13" s="49" t="s">
        <v>4065</v>
      </c>
      <c r="B13" s="45">
        <v>90</v>
      </c>
      <c r="C13" s="45">
        <v>992</v>
      </c>
      <c r="D13" s="45">
        <v>2</v>
      </c>
      <c r="E13" s="46" t="s">
        <v>4066</v>
      </c>
      <c r="F13" s="52">
        <v>44470</v>
      </c>
      <c r="G13" s="49" t="b">
        <v>1</v>
      </c>
      <c r="H13" s="46"/>
      <c r="I13" s="45">
        <v>0</v>
      </c>
      <c r="J13" s="45">
        <v>0</v>
      </c>
      <c r="K13" t="str">
        <f t="shared" si="0"/>
        <v>992:説明</v>
      </c>
      <c r="L13">
        <f t="shared" si="1"/>
        <v>1</v>
      </c>
    </row>
    <row r="14" spans="1:12">
      <c r="A14" s="49" t="s">
        <v>4067</v>
      </c>
      <c r="B14" s="45">
        <v>20</v>
      </c>
      <c r="C14" s="45">
        <v>200</v>
      </c>
      <c r="D14" s="45">
        <v>1</v>
      </c>
      <c r="E14" s="46" t="s">
        <v>4068</v>
      </c>
      <c r="F14" s="50" t="s">
        <v>4047</v>
      </c>
      <c r="G14" s="49" t="b">
        <v>1</v>
      </c>
      <c r="H14" s="46"/>
      <c r="I14" s="45">
        <v>0</v>
      </c>
      <c r="J14" s="45">
        <v>0</v>
      </c>
      <c r="K14" t="str">
        <f t="shared" si="0"/>
        <v>200:稼働後ハイパーケア</v>
      </c>
      <c r="L14">
        <f t="shared" si="1"/>
        <v>1</v>
      </c>
    </row>
    <row r="15" spans="1:12">
      <c r="A15" s="49" t="s">
        <v>4069</v>
      </c>
      <c r="B15" s="45">
        <v>10</v>
      </c>
      <c r="C15" s="45">
        <v>101</v>
      </c>
      <c r="D15" s="45">
        <v>1</v>
      </c>
      <c r="E15" s="46" t="s">
        <v>4070</v>
      </c>
      <c r="F15" s="50" t="s">
        <v>4047</v>
      </c>
      <c r="G15" s="49" t="b">
        <v>1</v>
      </c>
      <c r="H15" s="46"/>
      <c r="I15" s="45">
        <v>2</v>
      </c>
      <c r="J15" s="45">
        <v>3</v>
      </c>
      <c r="K15" t="str">
        <f t="shared" si="0"/>
        <v>101:連携IT(H272201_作業登録一般)</v>
      </c>
      <c r="L15">
        <f t="shared" si="1"/>
        <v>1</v>
      </c>
    </row>
    <row r="16" spans="1:12">
      <c r="A16" s="49" t="s">
        <v>4071</v>
      </c>
      <c r="B16" s="45">
        <v>10</v>
      </c>
      <c r="C16" s="45">
        <v>101</v>
      </c>
      <c r="D16" s="45">
        <v>1</v>
      </c>
      <c r="E16" s="46" t="s">
        <v>4072</v>
      </c>
      <c r="F16" s="52">
        <v>44510</v>
      </c>
      <c r="G16" s="49" t="b">
        <v>1</v>
      </c>
      <c r="H16" s="46"/>
      <c r="I16" s="45">
        <v>4</v>
      </c>
      <c r="J16" s="45">
        <v>6</v>
      </c>
      <c r="K16" t="str">
        <f t="shared" si="0"/>
        <v>101:H27216_電柱(テスト設計)</v>
      </c>
      <c r="L16">
        <f t="shared" si="1"/>
        <v>1</v>
      </c>
    </row>
    <row r="17" spans="1:12">
      <c r="A17" s="49" t="s">
        <v>4073</v>
      </c>
      <c r="B17" s="45">
        <v>10</v>
      </c>
      <c r="C17" s="45">
        <v>101</v>
      </c>
      <c r="D17" s="45">
        <v>1</v>
      </c>
      <c r="E17" s="46" t="s">
        <v>4074</v>
      </c>
      <c r="F17" s="50" t="s">
        <v>4047</v>
      </c>
      <c r="G17" s="49" t="b">
        <v>1</v>
      </c>
      <c r="H17" s="46"/>
      <c r="I17" s="45">
        <v>0</v>
      </c>
      <c r="J17" s="45">
        <v>0</v>
      </c>
      <c r="K17" t="str">
        <f t="shared" si="0"/>
        <v>101:連携IT(H271Z01_添付ファイル削除)</v>
      </c>
      <c r="L17">
        <f t="shared" si="1"/>
        <v>1</v>
      </c>
    </row>
    <row r="18" spans="1:12">
      <c r="A18" s="49" t="s">
        <v>4075</v>
      </c>
      <c r="B18" s="45">
        <v>20</v>
      </c>
      <c r="C18" s="45">
        <v>200</v>
      </c>
      <c r="D18" s="45">
        <v>1</v>
      </c>
      <c r="E18" s="46" t="s">
        <v>4076</v>
      </c>
      <c r="F18" s="50" t="s">
        <v>4047</v>
      </c>
      <c r="G18" s="49" t="b">
        <v>1</v>
      </c>
      <c r="H18" s="46"/>
      <c r="I18" s="45">
        <v>0</v>
      </c>
      <c r="J18" s="45">
        <v>0</v>
      </c>
      <c r="K18" t="str">
        <f t="shared" si="0"/>
        <v>200:BR環境構築</v>
      </c>
      <c r="L18">
        <f t="shared" si="1"/>
        <v>1</v>
      </c>
    </row>
    <row r="19" spans="1:12">
      <c r="A19" s="49" t="s">
        <v>4077</v>
      </c>
      <c r="B19" s="45">
        <v>92</v>
      </c>
      <c r="C19" s="45">
        <v>904</v>
      </c>
      <c r="D19" s="45">
        <v>3</v>
      </c>
      <c r="E19" s="46" t="s">
        <v>4078</v>
      </c>
      <c r="F19" s="52">
        <v>2958352</v>
      </c>
      <c r="G19" s="49" t="b">
        <v>0</v>
      </c>
      <c r="H19" s="46" t="s">
        <v>351</v>
      </c>
      <c r="I19" s="51">
        <v>84.3</v>
      </c>
      <c r="J19" s="51">
        <v>126.45</v>
      </c>
      <c r="K19" t="str">
        <f t="shared" si="0"/>
        <v>904:TypescriptとReact/Next.jsで作る実践Webアプリケーション</v>
      </c>
      <c r="L19">
        <f t="shared" si="1"/>
        <v>1</v>
      </c>
    </row>
    <row r="20" spans="1:12">
      <c r="A20" s="49" t="s">
        <v>4079</v>
      </c>
      <c r="B20" s="45">
        <v>10</v>
      </c>
      <c r="C20" s="45">
        <v>101</v>
      </c>
      <c r="D20" s="45">
        <v>1</v>
      </c>
      <c r="E20" s="46" t="s">
        <v>4080</v>
      </c>
      <c r="F20" s="52">
        <v>1</v>
      </c>
      <c r="G20" s="49" t="b">
        <v>1</v>
      </c>
      <c r="H20" s="46"/>
      <c r="I20" s="45">
        <v>0</v>
      </c>
      <c r="J20" s="45">
        <v>0</v>
      </c>
      <c r="K20" t="str">
        <f t="shared" si="0"/>
        <v>101:システム運用テスト_リワーク</v>
      </c>
      <c r="L20">
        <f t="shared" si="1"/>
        <v>1</v>
      </c>
    </row>
    <row r="21" spans="1:12">
      <c r="A21" s="49" t="s">
        <v>4081</v>
      </c>
      <c r="B21" s="45">
        <v>92</v>
      </c>
      <c r="C21" s="45">
        <v>904</v>
      </c>
      <c r="D21" s="45">
        <v>3</v>
      </c>
      <c r="E21" s="46" t="s">
        <v>420</v>
      </c>
      <c r="F21" s="50" t="s">
        <v>4047</v>
      </c>
      <c r="G21" s="49" t="b">
        <v>1</v>
      </c>
      <c r="H21" s="46"/>
      <c r="I21" s="45">
        <v>0</v>
      </c>
      <c r="J21" s="45">
        <v>0</v>
      </c>
      <c r="K21" t="str">
        <f t="shared" si="0"/>
        <v>904:newSQLについて</v>
      </c>
      <c r="L21">
        <f t="shared" si="1"/>
        <v>1</v>
      </c>
    </row>
    <row r="22" spans="1:12">
      <c r="A22" s="49" t="s">
        <v>4082</v>
      </c>
      <c r="B22" s="45">
        <v>10</v>
      </c>
      <c r="C22" s="45">
        <v>101</v>
      </c>
      <c r="D22" s="45">
        <v>1</v>
      </c>
      <c r="E22" s="46" t="s">
        <v>4083</v>
      </c>
      <c r="F22" s="52">
        <v>1</v>
      </c>
      <c r="G22" s="49" t="b">
        <v>1</v>
      </c>
      <c r="H22" s="46"/>
      <c r="I22" s="45">
        <v>0</v>
      </c>
      <c r="J22" s="45">
        <v>0</v>
      </c>
      <c r="K22" t="str">
        <f t="shared" si="0"/>
        <v>101:その他作業</v>
      </c>
      <c r="L22">
        <f t="shared" si="1"/>
        <v>1</v>
      </c>
    </row>
    <row r="23" spans="1:12">
      <c r="A23" s="49" t="s">
        <v>4084</v>
      </c>
      <c r="B23" s="45">
        <v>10</v>
      </c>
      <c r="C23" s="45">
        <v>101</v>
      </c>
      <c r="D23" s="45">
        <v>1</v>
      </c>
      <c r="E23" s="46" t="s">
        <v>401</v>
      </c>
      <c r="F23" s="50" t="s">
        <v>4047</v>
      </c>
      <c r="G23" s="49" t="b">
        <v>1</v>
      </c>
      <c r="H23" s="46"/>
      <c r="I23" s="45">
        <v>0</v>
      </c>
      <c r="J23" s="45">
        <v>0</v>
      </c>
      <c r="K23" t="str">
        <f t="shared" si="0"/>
        <v>101:FSL_TS-1025 レポートメタデータ取得で200以外が返ってきた際の考慮が抜けている</v>
      </c>
      <c r="L23">
        <f t="shared" si="1"/>
        <v>1</v>
      </c>
    </row>
    <row r="24" spans="1:12">
      <c r="A24" s="49" t="s">
        <v>4085</v>
      </c>
      <c r="B24" s="45">
        <v>92</v>
      </c>
      <c r="C24" s="45">
        <v>903</v>
      </c>
      <c r="D24" s="45">
        <v>3</v>
      </c>
      <c r="E24" s="46" t="s">
        <v>4086</v>
      </c>
      <c r="F24" s="50" t="s">
        <v>4047</v>
      </c>
      <c r="G24" s="49" t="b">
        <v>1</v>
      </c>
      <c r="H24" s="46"/>
      <c r="I24" s="45">
        <v>0</v>
      </c>
      <c r="J24" s="45">
        <v>0</v>
      </c>
      <c r="K24" t="str">
        <f t="shared" si="0"/>
        <v>903:仮想通貨</v>
      </c>
      <c r="L24">
        <f t="shared" si="1"/>
        <v>1</v>
      </c>
    </row>
    <row r="25" spans="1:12">
      <c r="A25" s="49" t="s">
        <v>4087</v>
      </c>
      <c r="B25" s="45">
        <v>90</v>
      </c>
      <c r="C25" s="45">
        <v>1</v>
      </c>
      <c r="D25" s="45">
        <v>2</v>
      </c>
      <c r="E25" s="46" t="s">
        <v>4088</v>
      </c>
      <c r="F25" s="50" t="s">
        <v>4047</v>
      </c>
      <c r="G25" s="49" t="b">
        <v>1</v>
      </c>
      <c r="H25" s="46"/>
      <c r="I25" s="45">
        <v>0</v>
      </c>
      <c r="J25" s="45">
        <v>0</v>
      </c>
      <c r="K25" t="str">
        <f t="shared" si="0"/>
        <v>1:社内ルール把握</v>
      </c>
      <c r="L25">
        <f t="shared" si="1"/>
        <v>1</v>
      </c>
    </row>
    <row r="26" spans="1:12">
      <c r="A26" s="49" t="s">
        <v>4089</v>
      </c>
      <c r="B26" s="45">
        <v>92</v>
      </c>
      <c r="C26" s="45">
        <v>904</v>
      </c>
      <c r="D26" s="45">
        <v>3</v>
      </c>
      <c r="E26" s="46" t="s">
        <v>4090</v>
      </c>
      <c r="F26" s="52">
        <v>2958352</v>
      </c>
      <c r="G26" s="49" t="b">
        <v>0</v>
      </c>
      <c r="H26" s="46"/>
      <c r="I26" s="45">
        <v>0</v>
      </c>
      <c r="J26" s="45">
        <v>0</v>
      </c>
      <c r="K26" t="str">
        <f t="shared" si="0"/>
        <v>904:WearOSでのタイル表示</v>
      </c>
      <c r="L26">
        <f t="shared" si="1"/>
        <v>1</v>
      </c>
    </row>
    <row r="27" spans="1:12">
      <c r="A27" s="49" t="s">
        <v>4091</v>
      </c>
      <c r="B27" s="45">
        <v>10</v>
      </c>
      <c r="C27" s="45">
        <v>101</v>
      </c>
      <c r="D27" s="45">
        <v>1</v>
      </c>
      <c r="E27" s="46" t="s">
        <v>4092</v>
      </c>
      <c r="F27" s="50" t="s">
        <v>4047</v>
      </c>
      <c r="G27" s="49" t="b">
        <v>1</v>
      </c>
      <c r="H27" s="46"/>
      <c r="I27" s="45">
        <v>6</v>
      </c>
      <c r="J27" s="45">
        <v>9</v>
      </c>
      <c r="K27" t="str">
        <f t="shared" si="0"/>
        <v>101:H272208_FS現場作業データ送信（停止施行）(単体テスト)</v>
      </c>
      <c r="L27">
        <f t="shared" si="1"/>
        <v>1</v>
      </c>
    </row>
    <row r="28" spans="1:12">
      <c r="A28" s="49" t="s">
        <v>4093</v>
      </c>
      <c r="B28" s="45">
        <v>20</v>
      </c>
      <c r="C28" s="45">
        <v>200</v>
      </c>
      <c r="D28" s="45">
        <v>1</v>
      </c>
      <c r="E28" s="46" t="s">
        <v>413</v>
      </c>
      <c r="F28" s="50" t="s">
        <v>4047</v>
      </c>
      <c r="G28" s="49" t="b">
        <v>1</v>
      </c>
      <c r="H28" s="46"/>
      <c r="I28" s="45">
        <v>0</v>
      </c>
      <c r="J28" s="45">
        <v>0</v>
      </c>
      <c r="K28" t="str">
        <f t="shared" si="0"/>
        <v>200:SYSMEX_TS-2169 品目マスタのToBe改修</v>
      </c>
      <c r="L28">
        <f t="shared" si="1"/>
        <v>1</v>
      </c>
    </row>
    <row r="29" spans="1:12">
      <c r="A29" s="49" t="s">
        <v>4094</v>
      </c>
      <c r="B29" s="45">
        <v>20</v>
      </c>
      <c r="C29" s="45">
        <v>200</v>
      </c>
      <c r="D29" s="45">
        <v>1</v>
      </c>
      <c r="E29" s="46" t="s">
        <v>4095</v>
      </c>
      <c r="F29" s="50" t="s">
        <v>4047</v>
      </c>
      <c r="G29" s="49" t="b">
        <v>1</v>
      </c>
      <c r="H29" s="46"/>
      <c r="I29" s="45">
        <v>0</v>
      </c>
      <c r="J29" s="45">
        <v>0</v>
      </c>
      <c r="K29" t="str">
        <f t="shared" si="0"/>
        <v>200:連携パフォーマンス対応(SYSMEX_TS-3161 【UAT】[データ連携]SRTR010_IFRSサービスコスト情報連携　パフォーマンスを考慮した条件見直し)</v>
      </c>
      <c r="L29">
        <f t="shared" si="1"/>
        <v>1</v>
      </c>
    </row>
    <row r="30" spans="1:12">
      <c r="A30" s="49" t="s">
        <v>4096</v>
      </c>
      <c r="B30" s="45">
        <v>11</v>
      </c>
      <c r="C30" s="45">
        <v>103</v>
      </c>
      <c r="D30" s="45">
        <v>1</v>
      </c>
      <c r="E30" s="46" t="s">
        <v>4097</v>
      </c>
      <c r="F30" s="50" t="s">
        <v>4047</v>
      </c>
      <c r="G30" s="49" t="b">
        <v>1</v>
      </c>
      <c r="H30" s="46"/>
      <c r="I30" s="45">
        <v>0</v>
      </c>
      <c r="J30" s="45">
        <v>0</v>
      </c>
      <c r="K30" t="str">
        <f t="shared" si="0"/>
        <v>103:システムテスト実施</v>
      </c>
      <c r="L30">
        <f t="shared" si="1"/>
        <v>1</v>
      </c>
    </row>
    <row r="31" spans="1:12">
      <c r="A31" s="49" t="s">
        <v>4098</v>
      </c>
      <c r="B31" s="45">
        <v>10</v>
      </c>
      <c r="C31" s="45">
        <v>101</v>
      </c>
      <c r="D31" s="45">
        <v>1</v>
      </c>
      <c r="E31" s="46" t="s">
        <v>4099</v>
      </c>
      <c r="F31" s="50" t="s">
        <v>4047</v>
      </c>
      <c r="G31" s="49" t="b">
        <v>1</v>
      </c>
      <c r="H31" s="46"/>
      <c r="I31" s="45">
        <v>0</v>
      </c>
      <c r="J31" s="45">
        <v>0</v>
      </c>
      <c r="K31" t="str">
        <f t="shared" si="0"/>
        <v>101:保守作業</v>
      </c>
      <c r="L31">
        <f t="shared" si="1"/>
        <v>1</v>
      </c>
    </row>
    <row r="32" spans="1:12">
      <c r="A32" s="49" t="s">
        <v>4100</v>
      </c>
      <c r="B32" s="45">
        <v>20</v>
      </c>
      <c r="C32" s="45">
        <v>200</v>
      </c>
      <c r="D32" s="45">
        <v>1</v>
      </c>
      <c r="E32" s="46" t="s">
        <v>4020</v>
      </c>
      <c r="F32" s="52">
        <v>45900</v>
      </c>
      <c r="G32" s="49" t="b">
        <v>0</v>
      </c>
      <c r="H32" s="46"/>
      <c r="I32" s="45">
        <v>0</v>
      </c>
      <c r="J32" s="45">
        <v>0</v>
      </c>
      <c r="K32" t="str">
        <f t="shared" si="0"/>
        <v>200:定例MTG(EY)</v>
      </c>
      <c r="L32">
        <f t="shared" si="1"/>
        <v>1</v>
      </c>
    </row>
    <row r="33" spans="1:12">
      <c r="A33" s="49" t="s">
        <v>4101</v>
      </c>
      <c r="B33" s="45">
        <v>90</v>
      </c>
      <c r="C33" s="45">
        <v>1</v>
      </c>
      <c r="D33" s="45">
        <v>2</v>
      </c>
      <c r="E33" s="46" t="s">
        <v>4102</v>
      </c>
      <c r="F33" s="50" t="s">
        <v>4047</v>
      </c>
      <c r="G33" s="49" t="b">
        <v>1</v>
      </c>
      <c r="H33" s="46"/>
      <c r="I33" s="45">
        <v>0</v>
      </c>
      <c r="J33" s="45">
        <v>0</v>
      </c>
      <c r="K33" t="str">
        <f t="shared" si="0"/>
        <v>1:発表活動</v>
      </c>
      <c r="L33">
        <f t="shared" si="1"/>
        <v>1</v>
      </c>
    </row>
    <row r="34" spans="1:12">
      <c r="A34" s="49" t="s">
        <v>4103</v>
      </c>
      <c r="B34" s="45">
        <v>10</v>
      </c>
      <c r="C34" s="45">
        <v>101</v>
      </c>
      <c r="D34" s="45">
        <v>1</v>
      </c>
      <c r="E34" s="46" t="s">
        <v>4104</v>
      </c>
      <c r="F34" s="52">
        <v>44519</v>
      </c>
      <c r="G34" s="49" t="b">
        <v>1</v>
      </c>
      <c r="H34" s="46" t="s">
        <v>4105</v>
      </c>
      <c r="I34" s="45">
        <v>16</v>
      </c>
      <c r="J34" s="45">
        <v>24</v>
      </c>
      <c r="K34" t="str">
        <f t="shared" si="0"/>
        <v>101:DSS起動スクリプト作成</v>
      </c>
      <c r="L34">
        <f t="shared" si="1"/>
        <v>1</v>
      </c>
    </row>
    <row r="35" spans="1:12">
      <c r="A35" s="49" t="s">
        <v>4106</v>
      </c>
      <c r="B35" s="45">
        <v>10</v>
      </c>
      <c r="C35" s="45">
        <v>101</v>
      </c>
      <c r="D35" s="45">
        <v>1</v>
      </c>
      <c r="E35" s="46" t="s">
        <v>397</v>
      </c>
      <c r="F35" s="50" t="s">
        <v>4047</v>
      </c>
      <c r="G35" s="49" t="b">
        <v>1</v>
      </c>
      <c r="H35" s="46"/>
      <c r="I35" s="45">
        <v>1</v>
      </c>
      <c r="J35" s="51">
        <v>1.5</v>
      </c>
      <c r="K35" t="str">
        <f t="shared" si="0"/>
        <v>101:KANSAI_TD_IPPAN-246 H272218_FS業務対象データ取得のAPIのFS側判定ステータスにつきまして</v>
      </c>
      <c r="L35">
        <f t="shared" si="1"/>
        <v>1</v>
      </c>
    </row>
    <row r="36" spans="1:12">
      <c r="A36" s="49" t="s">
        <v>4107</v>
      </c>
      <c r="B36" s="45">
        <v>10</v>
      </c>
      <c r="C36" s="45">
        <v>101</v>
      </c>
      <c r="D36" s="45">
        <v>1</v>
      </c>
      <c r="E36" s="46" t="s">
        <v>4108</v>
      </c>
      <c r="F36" s="50" t="s">
        <v>4047</v>
      </c>
      <c r="G36" s="49" t="b">
        <v>1</v>
      </c>
      <c r="H36" s="46"/>
      <c r="I36" s="45">
        <v>0</v>
      </c>
      <c r="J36" s="45">
        <v>0</v>
      </c>
      <c r="K36" t="str">
        <f t="shared" si="0"/>
        <v>101:引き継ぎ作業</v>
      </c>
      <c r="L36">
        <f t="shared" si="1"/>
        <v>1</v>
      </c>
    </row>
    <row r="37" spans="1:12">
      <c r="A37" s="49" t="s">
        <v>4109</v>
      </c>
      <c r="B37" s="45">
        <v>10</v>
      </c>
      <c r="C37" s="45">
        <v>101</v>
      </c>
      <c r="D37" s="45">
        <v>1</v>
      </c>
      <c r="E37" s="46" t="s">
        <v>4110</v>
      </c>
      <c r="F37" s="50" t="s">
        <v>4047</v>
      </c>
      <c r="G37" s="49" t="b">
        <v>1</v>
      </c>
      <c r="H37" s="46"/>
      <c r="I37" s="45">
        <v>0</v>
      </c>
      <c r="J37" s="45">
        <v>0</v>
      </c>
      <c r="K37" t="str">
        <f t="shared" si="0"/>
        <v>101:H27216_電柱(単体テスト実施)</v>
      </c>
      <c r="L37">
        <f t="shared" si="1"/>
        <v>1</v>
      </c>
    </row>
    <row r="38" spans="1:12">
      <c r="A38" s="49" t="s">
        <v>4111</v>
      </c>
      <c r="B38" s="45">
        <v>91</v>
      </c>
      <c r="C38" s="45">
        <v>999</v>
      </c>
      <c r="D38" s="45">
        <v>3</v>
      </c>
      <c r="E38" s="46" t="s">
        <v>4112</v>
      </c>
      <c r="F38" s="50" t="s">
        <v>4047</v>
      </c>
      <c r="G38" s="49" t="b">
        <v>1</v>
      </c>
      <c r="H38" s="46"/>
      <c r="I38" s="45">
        <v>40</v>
      </c>
      <c r="J38" s="45">
        <v>60</v>
      </c>
      <c r="K38" t="str">
        <f t="shared" si="0"/>
        <v>999:ネットワーク基礎資料整理</v>
      </c>
      <c r="L38">
        <f t="shared" si="1"/>
        <v>1</v>
      </c>
    </row>
    <row r="39" spans="1:12">
      <c r="A39" s="49" t="s">
        <v>4113</v>
      </c>
      <c r="B39" s="45">
        <v>10</v>
      </c>
      <c r="C39" s="45">
        <v>101</v>
      </c>
      <c r="D39" s="45">
        <v>1</v>
      </c>
      <c r="E39" s="46" t="s">
        <v>4114</v>
      </c>
      <c r="F39" s="50" t="s">
        <v>4047</v>
      </c>
      <c r="G39" s="49" t="b">
        <v>1</v>
      </c>
      <c r="H39" s="46"/>
      <c r="I39" s="45">
        <v>1</v>
      </c>
      <c r="J39" s="51">
        <v>1.5</v>
      </c>
      <c r="K39" t="str">
        <f t="shared" si="0"/>
        <v>101:IT仕様書作成(H271Z08)</v>
      </c>
      <c r="L39">
        <f t="shared" si="1"/>
        <v>1</v>
      </c>
    </row>
    <row r="40" spans="1:12">
      <c r="A40" s="49" t="s">
        <v>4115</v>
      </c>
      <c r="B40" s="45">
        <v>10</v>
      </c>
      <c r="C40" s="45">
        <v>101</v>
      </c>
      <c r="D40" s="45">
        <v>1</v>
      </c>
      <c r="E40" s="46" t="s">
        <v>4116</v>
      </c>
      <c r="F40" s="50" t="s">
        <v>4047</v>
      </c>
      <c r="G40" s="49" t="b">
        <v>1</v>
      </c>
      <c r="H40" s="46"/>
      <c r="I40" s="45">
        <v>0</v>
      </c>
      <c r="J40" s="45">
        <v>0</v>
      </c>
      <c r="K40" t="str">
        <f t="shared" si="0"/>
        <v>101:作業指示項目削除対応</v>
      </c>
      <c r="L40">
        <f t="shared" si="1"/>
        <v>1</v>
      </c>
    </row>
    <row r="41" spans="1:12">
      <c r="A41" s="49" t="s">
        <v>4117</v>
      </c>
      <c r="B41" s="45">
        <v>10</v>
      </c>
      <c r="C41" s="45">
        <v>101</v>
      </c>
      <c r="D41" s="45">
        <v>1</v>
      </c>
      <c r="E41" s="46" t="s">
        <v>389</v>
      </c>
      <c r="F41" s="52">
        <v>44715</v>
      </c>
      <c r="G41" s="49" t="b">
        <v>1</v>
      </c>
      <c r="H41" s="46"/>
      <c r="I41" s="45">
        <v>2</v>
      </c>
      <c r="J41" s="45">
        <v>3</v>
      </c>
      <c r="K41" t="str">
        <f t="shared" si="0"/>
        <v>101:KANSAI_TD_FSL-753 データ連携_証跡管理用のスクリプトを追加する</v>
      </c>
      <c r="L41">
        <f t="shared" si="1"/>
        <v>1</v>
      </c>
    </row>
    <row r="42" spans="1:12">
      <c r="A42" s="49" t="s">
        <v>4118</v>
      </c>
      <c r="B42" s="45">
        <v>20</v>
      </c>
      <c r="C42" s="45">
        <v>200</v>
      </c>
      <c r="D42" s="45">
        <v>1</v>
      </c>
      <c r="E42" s="46" t="s">
        <v>4015</v>
      </c>
      <c r="F42" s="52">
        <v>45900</v>
      </c>
      <c r="G42" s="49" t="b">
        <v>0</v>
      </c>
      <c r="H42" s="46"/>
      <c r="I42" s="45">
        <v>0</v>
      </c>
      <c r="J42" s="45">
        <v>0</v>
      </c>
      <c r="K42" t="str">
        <f t="shared" si="0"/>
        <v>200:社内MTG</v>
      </c>
      <c r="L42">
        <f t="shared" si="1"/>
        <v>1</v>
      </c>
    </row>
    <row r="43" spans="1:12">
      <c r="A43" s="49" t="s">
        <v>4119</v>
      </c>
      <c r="B43" s="45">
        <v>10</v>
      </c>
      <c r="C43" s="45">
        <v>101</v>
      </c>
      <c r="D43" s="45">
        <v>1</v>
      </c>
      <c r="E43" s="46" t="s">
        <v>213</v>
      </c>
      <c r="F43" s="52">
        <v>44762</v>
      </c>
      <c r="G43" s="49" t="b">
        <v>1</v>
      </c>
      <c r="H43" s="46"/>
      <c r="I43" s="45">
        <v>10</v>
      </c>
      <c r="J43" s="45">
        <v>15</v>
      </c>
      <c r="K43" t="str">
        <f t="shared" si="0"/>
        <v>101:KANSAI_TD_FSL-748 データ連携_エラー時のファイルを添付ファイルとしてメールにつける</v>
      </c>
      <c r="L43">
        <f t="shared" si="1"/>
        <v>1</v>
      </c>
    </row>
    <row r="44" spans="1:12">
      <c r="A44" s="49" t="s">
        <v>4120</v>
      </c>
      <c r="B44" s="45">
        <v>92</v>
      </c>
      <c r="C44" s="45">
        <v>999</v>
      </c>
      <c r="D44" s="45">
        <v>3</v>
      </c>
      <c r="E44" s="46" t="s">
        <v>4121</v>
      </c>
      <c r="F44" s="52">
        <v>2958352</v>
      </c>
      <c r="G44" s="49" t="b">
        <v>0</v>
      </c>
      <c r="H44" s="46"/>
      <c r="I44" s="45">
        <v>0</v>
      </c>
      <c r="J44" s="45">
        <v>0</v>
      </c>
      <c r="K44" t="str">
        <f t="shared" si="0"/>
        <v>999:その他(勉強)</v>
      </c>
      <c r="L44">
        <f t="shared" si="1"/>
        <v>1</v>
      </c>
    </row>
    <row r="45" spans="1:12">
      <c r="A45" s="49" t="s">
        <v>4122</v>
      </c>
      <c r="B45" s="45">
        <v>20</v>
      </c>
      <c r="C45" s="45">
        <v>200</v>
      </c>
      <c r="D45" s="45">
        <v>1</v>
      </c>
      <c r="E45" s="46" t="s">
        <v>58</v>
      </c>
      <c r="F45" s="50" t="s">
        <v>4047</v>
      </c>
      <c r="G45" s="49" t="b">
        <v>1</v>
      </c>
      <c r="H45" s="46"/>
      <c r="I45" s="45">
        <v>3</v>
      </c>
      <c r="J45" s="51">
        <v>4.5</v>
      </c>
      <c r="K45" t="str">
        <f t="shared" si="0"/>
        <v>200:セット品判定の整理・検討</v>
      </c>
      <c r="L45">
        <f t="shared" si="1"/>
        <v>1</v>
      </c>
    </row>
    <row r="46" spans="1:12">
      <c r="A46" s="49" t="s">
        <v>4123</v>
      </c>
      <c r="B46" s="45">
        <v>10</v>
      </c>
      <c r="C46" s="45">
        <v>101</v>
      </c>
      <c r="D46" s="45">
        <v>1</v>
      </c>
      <c r="E46" s="46" t="s">
        <v>4124</v>
      </c>
      <c r="F46" s="50" t="s">
        <v>4047</v>
      </c>
      <c r="G46" s="49" t="b">
        <v>1</v>
      </c>
      <c r="H46" s="46"/>
      <c r="I46" s="45">
        <v>0</v>
      </c>
      <c r="J46" s="45">
        <v>0</v>
      </c>
      <c r="K46" t="str">
        <f t="shared" si="0"/>
        <v>101:H271Z08_バックアップ情報削除(テスト設計)</v>
      </c>
      <c r="L46">
        <f t="shared" si="1"/>
        <v>1</v>
      </c>
    </row>
    <row r="47" spans="1:12">
      <c r="A47" s="49" t="s">
        <v>4125</v>
      </c>
      <c r="B47" s="45">
        <v>10</v>
      </c>
      <c r="C47" s="45">
        <v>101</v>
      </c>
      <c r="D47" s="45">
        <v>1</v>
      </c>
      <c r="E47" s="46" t="s">
        <v>363</v>
      </c>
      <c r="F47" s="50" t="s">
        <v>4047</v>
      </c>
      <c r="G47" s="49" t="b">
        <v>1</v>
      </c>
      <c r="H47" s="46"/>
      <c r="I47" s="45">
        <v>4</v>
      </c>
      <c r="J47" s="45">
        <v>6</v>
      </c>
      <c r="K47" t="str">
        <f t="shared" si="0"/>
        <v>101:H27221_FS作業指示バックアップ((テスト設計))</v>
      </c>
      <c r="L47">
        <f t="shared" si="1"/>
        <v>1</v>
      </c>
    </row>
    <row r="48" spans="1:12">
      <c r="A48" s="49" t="s">
        <v>4126</v>
      </c>
      <c r="B48" s="45">
        <v>10</v>
      </c>
      <c r="C48" s="45">
        <v>101</v>
      </c>
      <c r="D48" s="45">
        <v>1</v>
      </c>
      <c r="E48" s="46" t="s">
        <v>4127</v>
      </c>
      <c r="F48" s="52">
        <v>44589</v>
      </c>
      <c r="G48" s="49" t="b">
        <v>1</v>
      </c>
      <c r="H48" s="46"/>
      <c r="I48" s="45">
        <v>2</v>
      </c>
      <c r="J48" s="45">
        <v>3</v>
      </c>
      <c r="K48" t="str">
        <f t="shared" si="0"/>
        <v>101:H272212_FS作業完了データ取得（停止施行） (テスト設計)</v>
      </c>
      <c r="L48">
        <f t="shared" si="1"/>
        <v>1</v>
      </c>
    </row>
    <row r="49" spans="1:12">
      <c r="A49" s="49" t="s">
        <v>4128</v>
      </c>
      <c r="B49" s="45">
        <v>10</v>
      </c>
      <c r="C49" s="45">
        <v>101</v>
      </c>
      <c r="D49" s="45">
        <v>1</v>
      </c>
      <c r="E49" s="46" t="s">
        <v>4129</v>
      </c>
      <c r="F49" s="50" t="s">
        <v>4047</v>
      </c>
      <c r="G49" s="49" t="b">
        <v>1</v>
      </c>
      <c r="H49" s="46"/>
      <c r="I49" s="45">
        <v>1</v>
      </c>
      <c r="J49" s="51">
        <v>1.5</v>
      </c>
      <c r="K49" t="str">
        <f t="shared" si="0"/>
        <v>101:IT仕様書作成(H271Z05)</v>
      </c>
      <c r="L49">
        <f t="shared" si="1"/>
        <v>1</v>
      </c>
    </row>
    <row r="50" spans="1:12">
      <c r="A50" s="49" t="s">
        <v>4130</v>
      </c>
      <c r="B50" s="45">
        <v>10</v>
      </c>
      <c r="C50" s="45">
        <v>101</v>
      </c>
      <c r="D50" s="45">
        <v>1</v>
      </c>
      <c r="E50" s="46" t="s">
        <v>4131</v>
      </c>
      <c r="F50" s="52">
        <v>1</v>
      </c>
      <c r="G50" s="49" t="b">
        <v>1</v>
      </c>
      <c r="H50" s="46"/>
      <c r="I50" s="45">
        <v>0</v>
      </c>
      <c r="J50" s="45">
        <v>0</v>
      </c>
      <c r="K50" t="str">
        <f t="shared" si="0"/>
        <v>101:打合せ</v>
      </c>
      <c r="L50">
        <f t="shared" si="1"/>
        <v>1</v>
      </c>
    </row>
    <row r="51" spans="1:12">
      <c r="A51" s="49" t="s">
        <v>4132</v>
      </c>
      <c r="B51" s="45">
        <v>92</v>
      </c>
      <c r="C51" s="45">
        <v>901</v>
      </c>
      <c r="D51" s="45">
        <v>3</v>
      </c>
      <c r="E51" s="46" t="s">
        <v>4133</v>
      </c>
      <c r="F51" s="52">
        <v>44500</v>
      </c>
      <c r="G51" s="49" t="b">
        <v>1</v>
      </c>
      <c r="H51" s="46"/>
      <c r="I51" s="45">
        <v>0</v>
      </c>
      <c r="J51" s="45">
        <v>0</v>
      </c>
      <c r="K51" t="str">
        <f t="shared" si="0"/>
        <v>901:eトレ勉強(アドミニストレータ)</v>
      </c>
      <c r="L51">
        <f t="shared" si="1"/>
        <v>1</v>
      </c>
    </row>
    <row r="52" spans="1:12">
      <c r="A52" s="49" t="s">
        <v>4134</v>
      </c>
      <c r="B52" s="45">
        <v>20</v>
      </c>
      <c r="C52" s="45">
        <v>200</v>
      </c>
      <c r="D52" s="45">
        <v>1</v>
      </c>
      <c r="E52" s="46" t="s">
        <v>4135</v>
      </c>
      <c r="F52" s="50" t="s">
        <v>4047</v>
      </c>
      <c r="G52" s="49" t="b">
        <v>1</v>
      </c>
      <c r="H52" s="46"/>
      <c r="I52" s="45">
        <v>0</v>
      </c>
      <c r="J52" s="45">
        <v>0</v>
      </c>
      <c r="K52" t="str">
        <f t="shared" si="0"/>
        <v>200:要件再整理(得意先)</v>
      </c>
      <c r="L52">
        <f t="shared" si="1"/>
        <v>1</v>
      </c>
    </row>
    <row r="53" spans="1:12">
      <c r="A53" s="49" t="s">
        <v>4136</v>
      </c>
      <c r="B53" s="45">
        <v>92</v>
      </c>
      <c r="C53" s="45">
        <v>3</v>
      </c>
      <c r="D53" s="45">
        <v>3</v>
      </c>
      <c r="E53" s="46" t="s">
        <v>4137</v>
      </c>
      <c r="F53" s="50" t="s">
        <v>4047</v>
      </c>
      <c r="G53" s="49" t="b">
        <v>1</v>
      </c>
      <c r="H53" s="46"/>
      <c r="I53" s="45">
        <v>0</v>
      </c>
      <c r="J53" s="45">
        <v>0</v>
      </c>
      <c r="K53" t="str">
        <f t="shared" si="0"/>
        <v>3:要員育成-経営者感覚-</v>
      </c>
      <c r="L53">
        <f t="shared" si="1"/>
        <v>1</v>
      </c>
    </row>
    <row r="54" spans="1:12">
      <c r="A54" s="49" t="s">
        <v>4138</v>
      </c>
      <c r="B54" s="45">
        <v>10</v>
      </c>
      <c r="C54" s="45">
        <v>101</v>
      </c>
      <c r="D54" s="45">
        <v>1</v>
      </c>
      <c r="E54" s="46" t="s">
        <v>216</v>
      </c>
      <c r="F54" s="52">
        <v>44715</v>
      </c>
      <c r="G54" s="49" t="b">
        <v>1</v>
      </c>
      <c r="H54" s="46"/>
      <c r="I54" s="45">
        <v>2</v>
      </c>
      <c r="J54" s="45">
        <v>3</v>
      </c>
      <c r="K54" t="str">
        <f t="shared" si="0"/>
        <v>101:KANSAI_TD_FSL_TS-756 データ連携_カオナビスキルのエラー時のファイル出力がされていない</v>
      </c>
      <c r="L54">
        <f t="shared" si="1"/>
        <v>1</v>
      </c>
    </row>
    <row r="55" spans="1:12">
      <c r="A55" s="49" t="s">
        <v>4139</v>
      </c>
      <c r="B55" s="45">
        <v>10</v>
      </c>
      <c r="C55" s="45">
        <v>101</v>
      </c>
      <c r="D55" s="45">
        <v>1</v>
      </c>
      <c r="E55" s="46" t="s">
        <v>392</v>
      </c>
      <c r="F55" s="52">
        <v>44752</v>
      </c>
      <c r="G55" s="49" t="b">
        <v>1</v>
      </c>
      <c r="H55" s="46"/>
      <c r="I55" s="45">
        <v>4</v>
      </c>
      <c r="J55" s="45">
        <v>6</v>
      </c>
      <c r="K55" t="str">
        <f t="shared" si="0"/>
        <v>101:KANSAI_TD_FSL-808 添ファイルバックアップの連携処理を動かすと削除処理に失敗する</v>
      </c>
      <c r="L55">
        <f t="shared" si="1"/>
        <v>1</v>
      </c>
    </row>
    <row r="56" spans="1:12">
      <c r="A56" s="49" t="s">
        <v>4140</v>
      </c>
      <c r="B56" s="45">
        <v>20</v>
      </c>
      <c r="C56" s="45">
        <v>200</v>
      </c>
      <c r="D56" s="45">
        <v>1</v>
      </c>
      <c r="E56" s="46" t="s">
        <v>4141</v>
      </c>
      <c r="F56" s="52">
        <v>44977</v>
      </c>
      <c r="G56" s="49" t="b">
        <v>1</v>
      </c>
      <c r="H56" s="46"/>
      <c r="I56" s="45">
        <v>16</v>
      </c>
      <c r="J56" s="45">
        <v>24</v>
      </c>
      <c r="K56" t="str">
        <f t="shared" si="0"/>
        <v>200:品目マスタ要件再整理</v>
      </c>
      <c r="L56">
        <f t="shared" si="1"/>
        <v>1</v>
      </c>
    </row>
    <row r="57" spans="1:12">
      <c r="A57" s="49" t="s">
        <v>4142</v>
      </c>
      <c r="B57" s="45">
        <v>10</v>
      </c>
      <c r="C57" s="45">
        <v>101</v>
      </c>
      <c r="D57" s="45">
        <v>1</v>
      </c>
      <c r="E57" s="46" t="s">
        <v>387</v>
      </c>
      <c r="F57" s="50" t="s">
        <v>4047</v>
      </c>
      <c r="G57" s="49" t="b">
        <v>1</v>
      </c>
      <c r="H57" s="46"/>
      <c r="I57" s="45">
        <v>10</v>
      </c>
      <c r="J57" s="45">
        <v>15</v>
      </c>
      <c r="K57" t="str">
        <f t="shared" si="0"/>
        <v>101:KANSAI_TD_FSL-683 各種への電気料金関係の追加について</v>
      </c>
      <c r="L57">
        <f t="shared" si="1"/>
        <v>1</v>
      </c>
    </row>
    <row r="58" spans="1:12">
      <c r="A58" s="49" t="s">
        <v>4143</v>
      </c>
      <c r="B58" s="45">
        <v>11</v>
      </c>
      <c r="C58" s="45">
        <v>103</v>
      </c>
      <c r="D58" s="45">
        <v>1</v>
      </c>
      <c r="E58" s="46" t="s">
        <v>4144</v>
      </c>
      <c r="F58" s="50" t="s">
        <v>4047</v>
      </c>
      <c r="G58" s="49" t="b">
        <v>1</v>
      </c>
      <c r="H58" s="46"/>
      <c r="I58" s="45">
        <v>0</v>
      </c>
      <c r="J58" s="45">
        <v>0</v>
      </c>
      <c r="K58" t="str">
        <f t="shared" si="0"/>
        <v>103:セキュリティテスト実施</v>
      </c>
      <c r="L58">
        <f t="shared" si="1"/>
        <v>1</v>
      </c>
    </row>
    <row r="59" spans="1:12">
      <c r="A59" s="49" t="s">
        <v>4145</v>
      </c>
      <c r="B59" s="45">
        <v>20</v>
      </c>
      <c r="C59" s="45">
        <v>200</v>
      </c>
      <c r="D59" s="45">
        <v>1</v>
      </c>
      <c r="E59" s="46" t="s">
        <v>4146</v>
      </c>
      <c r="F59" s="50" t="s">
        <v>4047</v>
      </c>
      <c r="G59" s="49" t="b">
        <v>1</v>
      </c>
      <c r="H59" s="46"/>
      <c r="I59" s="45">
        <v>0</v>
      </c>
      <c r="J59" s="45">
        <v>0</v>
      </c>
      <c r="K59" t="str">
        <f t="shared" si="0"/>
        <v>200:要件再整理(品目)</v>
      </c>
      <c r="L59">
        <f t="shared" si="1"/>
        <v>1</v>
      </c>
    </row>
    <row r="60" spans="1:12">
      <c r="A60" s="49" t="s">
        <v>4147</v>
      </c>
      <c r="B60" s="45">
        <v>90</v>
      </c>
      <c r="C60" s="45">
        <v>1</v>
      </c>
      <c r="D60" s="45">
        <v>2</v>
      </c>
      <c r="E60" s="46" t="s">
        <v>4148</v>
      </c>
      <c r="F60" s="50" t="s">
        <v>4047</v>
      </c>
      <c r="G60" s="49" t="b">
        <v>1</v>
      </c>
      <c r="H60" s="46"/>
      <c r="I60" s="45">
        <v>0</v>
      </c>
      <c r="J60" s="45">
        <v>0</v>
      </c>
      <c r="K60" t="str">
        <f t="shared" si="0"/>
        <v>1:庶務</v>
      </c>
      <c r="L60">
        <f t="shared" si="1"/>
        <v>1</v>
      </c>
    </row>
    <row r="61" spans="1:12">
      <c r="A61" s="49" t="s">
        <v>4149</v>
      </c>
      <c r="B61" s="45">
        <v>92</v>
      </c>
      <c r="C61" s="45">
        <v>4</v>
      </c>
      <c r="D61" s="45">
        <v>3</v>
      </c>
      <c r="E61" s="46" t="s">
        <v>415</v>
      </c>
      <c r="F61" s="50" t="s">
        <v>4047</v>
      </c>
      <c r="G61" s="49" t="b">
        <v>1</v>
      </c>
      <c r="H61" s="46"/>
      <c r="I61" s="45">
        <v>0</v>
      </c>
      <c r="J61" s="45">
        <v>0</v>
      </c>
      <c r="K61" t="str">
        <f t="shared" si="0"/>
        <v>4:Salesforce BackupPilot</v>
      </c>
      <c r="L61">
        <f t="shared" si="1"/>
        <v>1</v>
      </c>
    </row>
    <row r="62" spans="1:12">
      <c r="A62" s="49" t="s">
        <v>4150</v>
      </c>
      <c r="B62" s="45">
        <v>10</v>
      </c>
      <c r="C62" s="45">
        <v>101</v>
      </c>
      <c r="D62" s="45">
        <v>1</v>
      </c>
      <c r="E62" s="46" t="s">
        <v>4151</v>
      </c>
      <c r="F62" s="50" t="s">
        <v>4047</v>
      </c>
      <c r="G62" s="49" t="b">
        <v>1</v>
      </c>
      <c r="H62" s="46"/>
      <c r="I62" s="45">
        <v>3</v>
      </c>
      <c r="J62" s="51">
        <v>4.5</v>
      </c>
      <c r="K62" t="str">
        <f t="shared" si="0"/>
        <v>101:H27217_FSログ取得(テスト設計)</v>
      </c>
      <c r="L62">
        <f t="shared" si="1"/>
        <v>1</v>
      </c>
    </row>
    <row r="63" spans="1:12">
      <c r="A63" s="49" t="s">
        <v>4152</v>
      </c>
      <c r="B63" s="45">
        <v>10</v>
      </c>
      <c r="C63" s="45">
        <v>101</v>
      </c>
      <c r="D63" s="45">
        <v>1</v>
      </c>
      <c r="E63" s="46" t="s">
        <v>393</v>
      </c>
      <c r="F63" s="52">
        <v>44740</v>
      </c>
      <c r="G63" s="49" t="b">
        <v>1</v>
      </c>
      <c r="H63" s="46"/>
      <c r="I63" s="45">
        <v>2</v>
      </c>
      <c r="J63" s="45">
        <v>3</v>
      </c>
      <c r="K63" t="str">
        <f t="shared" si="0"/>
        <v>101:（KANSAI_TD_FSL-757）有効ユーザ数をカウントするレポートに処理箇所名を追加</v>
      </c>
      <c r="L63">
        <f t="shared" si="1"/>
        <v>1</v>
      </c>
    </row>
    <row r="64" spans="1:12">
      <c r="A64" s="49" t="s">
        <v>4153</v>
      </c>
      <c r="B64" s="45">
        <v>90</v>
      </c>
      <c r="C64" s="45">
        <v>910</v>
      </c>
      <c r="D64" s="45">
        <v>2</v>
      </c>
      <c r="E64" s="46" t="s">
        <v>4154</v>
      </c>
      <c r="F64" s="52">
        <v>45841</v>
      </c>
      <c r="G64" s="49" t="b">
        <v>1</v>
      </c>
      <c r="H64" s="46"/>
      <c r="I64" s="45">
        <v>0</v>
      </c>
      <c r="J64" s="45">
        <v>0</v>
      </c>
      <c r="K64" t="str">
        <f t="shared" si="0"/>
        <v>910:SFJ引継ぎスケジュール資料整理</v>
      </c>
      <c r="L64">
        <f t="shared" si="1"/>
        <v>1</v>
      </c>
    </row>
    <row r="65" spans="1:12">
      <c r="A65" s="49" t="s">
        <v>4155</v>
      </c>
      <c r="B65" s="45">
        <v>92</v>
      </c>
      <c r="C65" s="45">
        <v>3</v>
      </c>
      <c r="D65" s="45">
        <v>3</v>
      </c>
      <c r="E65" s="46" t="s">
        <v>414</v>
      </c>
      <c r="F65" s="50" t="s">
        <v>4047</v>
      </c>
      <c r="G65" s="49" t="b">
        <v>1</v>
      </c>
      <c r="H65" s="46"/>
      <c r="I65" s="45">
        <v>0</v>
      </c>
      <c r="J65" s="45">
        <v>0</v>
      </c>
      <c r="K65" t="str">
        <f t="shared" si="0"/>
        <v>3:トレーニング(WBS)</v>
      </c>
      <c r="L65">
        <f t="shared" si="1"/>
        <v>1</v>
      </c>
    </row>
    <row r="66" spans="1:12">
      <c r="A66" s="49" t="s">
        <v>4156</v>
      </c>
      <c r="B66" s="45">
        <v>11</v>
      </c>
      <c r="C66" s="45">
        <v>102</v>
      </c>
      <c r="D66" s="45">
        <v>1</v>
      </c>
      <c r="E66" s="46" t="s">
        <v>253</v>
      </c>
      <c r="F66" s="52">
        <v>44812</v>
      </c>
      <c r="G66" s="49" t="b">
        <v>1</v>
      </c>
      <c r="H66" s="46" t="s">
        <v>4157</v>
      </c>
      <c r="I66" s="51">
        <v>7.5</v>
      </c>
      <c r="J66" s="51">
        <v>11.25</v>
      </c>
      <c r="K66" t="str">
        <f t="shared" si="0"/>
        <v>102:IT_H272223_FS検針作業データ取消（収集中止）</v>
      </c>
      <c r="L66">
        <f t="shared" si="1"/>
        <v>1</v>
      </c>
    </row>
    <row r="67" spans="1:12">
      <c r="A67" s="49" t="s">
        <v>4158</v>
      </c>
      <c r="B67" s="45">
        <v>92</v>
      </c>
      <c r="C67" s="45">
        <v>901</v>
      </c>
      <c r="D67" s="45">
        <v>3</v>
      </c>
      <c r="E67" s="46" t="s">
        <v>4159</v>
      </c>
      <c r="F67" s="52">
        <v>2958352</v>
      </c>
      <c r="G67" s="49" t="b">
        <v>1</v>
      </c>
      <c r="H67" s="46" t="s">
        <v>4160</v>
      </c>
      <c r="I67" s="45">
        <v>0</v>
      </c>
      <c r="J67" s="45">
        <v>0</v>
      </c>
      <c r="K67" t="str">
        <f t="shared" ref="K67:K130" si="2">C67&amp;":"&amp;E67</f>
        <v>901:eトレ勉強(Heroku)</v>
      </c>
      <c r="L67">
        <f t="shared" ref="L67:L130" si="3">COUNTIF(K:K,K67)</f>
        <v>1</v>
      </c>
    </row>
    <row r="68" spans="1:12">
      <c r="A68" s="49" t="s">
        <v>4161</v>
      </c>
      <c r="B68" s="45">
        <v>20</v>
      </c>
      <c r="C68" s="45">
        <v>200</v>
      </c>
      <c r="D68" s="45">
        <v>1</v>
      </c>
      <c r="E68" s="46" t="s">
        <v>411</v>
      </c>
      <c r="F68" s="50" t="s">
        <v>4047</v>
      </c>
      <c r="G68" s="49" t="b">
        <v>1</v>
      </c>
      <c r="H68" s="46"/>
      <c r="I68" s="45">
        <v>6</v>
      </c>
      <c r="J68" s="45">
        <v>9</v>
      </c>
      <c r="K68" t="str">
        <f t="shared" si="2"/>
        <v>200:SYSMEX_TS-3145 【データ移行】【商品】項目廃止に伴う項目維持要否などの確認</v>
      </c>
      <c r="L68">
        <f t="shared" si="3"/>
        <v>1</v>
      </c>
    </row>
    <row r="69" spans="1:12">
      <c r="A69" s="49" t="s">
        <v>4162</v>
      </c>
      <c r="B69" s="45">
        <v>11</v>
      </c>
      <c r="C69" s="45">
        <v>102</v>
      </c>
      <c r="D69" s="45">
        <v>1</v>
      </c>
      <c r="E69" s="46" t="s">
        <v>251</v>
      </c>
      <c r="F69" s="52">
        <v>44810</v>
      </c>
      <c r="G69" s="49" t="b">
        <v>1</v>
      </c>
      <c r="H69" s="46" t="s">
        <v>4157</v>
      </c>
      <c r="I69" s="51">
        <v>7.5</v>
      </c>
      <c r="J69" s="51">
        <v>11.25</v>
      </c>
      <c r="K69" t="str">
        <f t="shared" si="2"/>
        <v>102:IT_H272222_FS検針作業データ取消（投函作業中止）</v>
      </c>
      <c r="L69">
        <f t="shared" si="3"/>
        <v>1</v>
      </c>
    </row>
    <row r="70" spans="1:12">
      <c r="A70" s="49" t="s">
        <v>4163</v>
      </c>
      <c r="B70" s="45">
        <v>91</v>
      </c>
      <c r="C70" s="45">
        <v>999</v>
      </c>
      <c r="D70" s="45">
        <v>3</v>
      </c>
      <c r="E70" s="46" t="s">
        <v>4164</v>
      </c>
      <c r="F70" s="50" t="s">
        <v>4047</v>
      </c>
      <c r="G70" s="49" t="b">
        <v>1</v>
      </c>
      <c r="H70" s="46"/>
      <c r="I70" s="45">
        <v>0</v>
      </c>
      <c r="J70" s="45">
        <v>0</v>
      </c>
      <c r="K70" t="str">
        <f t="shared" si="2"/>
        <v>999:Geminiの試行</v>
      </c>
      <c r="L70">
        <f t="shared" si="3"/>
        <v>1</v>
      </c>
    </row>
    <row r="71" spans="1:12">
      <c r="A71" s="49" t="s">
        <v>4165</v>
      </c>
      <c r="B71" s="45">
        <v>10</v>
      </c>
      <c r="C71" s="45">
        <v>101</v>
      </c>
      <c r="D71" s="45">
        <v>1</v>
      </c>
      <c r="E71" s="46" t="s">
        <v>4166</v>
      </c>
      <c r="F71" s="52">
        <v>44617</v>
      </c>
      <c r="G71" s="49" t="b">
        <v>1</v>
      </c>
      <c r="H71" s="46"/>
      <c r="I71" s="45">
        <v>1</v>
      </c>
      <c r="J71" s="51">
        <v>1.5</v>
      </c>
      <c r="K71" t="str">
        <f t="shared" si="2"/>
        <v>101:IT仕様書作成(H272302)</v>
      </c>
      <c r="L71">
        <f t="shared" si="3"/>
        <v>1</v>
      </c>
    </row>
    <row r="72" spans="1:12">
      <c r="A72" s="49" t="s">
        <v>4167</v>
      </c>
      <c r="B72" s="45">
        <v>92</v>
      </c>
      <c r="C72" s="45">
        <v>999</v>
      </c>
      <c r="D72" s="45">
        <v>3</v>
      </c>
      <c r="E72" s="46" t="s">
        <v>4168</v>
      </c>
      <c r="F72" s="52">
        <v>45942</v>
      </c>
      <c r="G72" s="49" t="b">
        <v>0</v>
      </c>
      <c r="H72" s="46"/>
      <c r="I72" s="45">
        <v>50</v>
      </c>
      <c r="J72" s="45">
        <v>75</v>
      </c>
      <c r="K72" t="str">
        <f t="shared" si="2"/>
        <v>999:プロジェクトマネージャ資格勉強</v>
      </c>
      <c r="L72">
        <f t="shared" si="3"/>
        <v>1</v>
      </c>
    </row>
    <row r="73" spans="1:12">
      <c r="A73" s="49" t="s">
        <v>4169</v>
      </c>
      <c r="B73" s="45">
        <v>20</v>
      </c>
      <c r="C73" s="45">
        <v>200</v>
      </c>
      <c r="D73" s="45">
        <v>1</v>
      </c>
      <c r="E73" s="46" t="s">
        <v>4170</v>
      </c>
      <c r="F73" s="50" t="s">
        <v>4047</v>
      </c>
      <c r="G73" s="49" t="b">
        <v>1</v>
      </c>
      <c r="H73" s="46"/>
      <c r="I73" s="45">
        <v>30</v>
      </c>
      <c r="J73" s="45">
        <v>45</v>
      </c>
      <c r="K73" t="str">
        <f t="shared" si="2"/>
        <v>200:本番移行準備(連携)</v>
      </c>
      <c r="L73">
        <f t="shared" si="3"/>
        <v>1</v>
      </c>
    </row>
    <row r="74" spans="1:12">
      <c r="A74" s="49" t="s">
        <v>4171</v>
      </c>
      <c r="B74" s="45">
        <v>10</v>
      </c>
      <c r="C74" s="45">
        <v>101</v>
      </c>
      <c r="D74" s="45">
        <v>1</v>
      </c>
      <c r="E74" s="46" t="s">
        <v>4172</v>
      </c>
      <c r="F74" s="52">
        <v>44801</v>
      </c>
      <c r="G74" s="49" t="b">
        <v>1</v>
      </c>
      <c r="H74" s="46"/>
      <c r="I74" s="45">
        <v>2</v>
      </c>
      <c r="J74" s="45">
        <v>3</v>
      </c>
      <c r="K74" t="str">
        <f t="shared" si="2"/>
        <v>101:コミュニティユーザの代理ログイン手順整理</v>
      </c>
      <c r="L74">
        <f t="shared" si="3"/>
        <v>1</v>
      </c>
    </row>
    <row r="75" spans="1:12">
      <c r="A75" s="49" t="s">
        <v>4173</v>
      </c>
      <c r="B75" s="45">
        <v>20</v>
      </c>
      <c r="C75" s="45">
        <v>200</v>
      </c>
      <c r="D75" s="45">
        <v>1</v>
      </c>
      <c r="E75" s="46" t="s">
        <v>4174</v>
      </c>
      <c r="F75" s="50" t="s">
        <v>4047</v>
      </c>
      <c r="G75" s="49" t="b">
        <v>1</v>
      </c>
      <c r="H75" s="46"/>
      <c r="I75" s="45">
        <v>0</v>
      </c>
      <c r="J75" s="45">
        <v>0</v>
      </c>
      <c r="K75" t="str">
        <f t="shared" si="2"/>
        <v>200:SIT実施</v>
      </c>
      <c r="L75">
        <f t="shared" si="3"/>
        <v>1</v>
      </c>
    </row>
    <row r="76" spans="1:12">
      <c r="A76" s="49" t="s">
        <v>4175</v>
      </c>
      <c r="B76" s="45">
        <v>10</v>
      </c>
      <c r="C76" s="45">
        <v>101</v>
      </c>
      <c r="D76" s="45">
        <v>1</v>
      </c>
      <c r="E76" s="46" t="s">
        <v>4176</v>
      </c>
      <c r="F76" s="50" t="s">
        <v>4047</v>
      </c>
      <c r="G76" s="49" t="b">
        <v>1</v>
      </c>
      <c r="H76" s="46"/>
      <c r="I76" s="45">
        <v>1</v>
      </c>
      <c r="J76" s="51">
        <v>1.5</v>
      </c>
      <c r="K76" t="str">
        <f t="shared" si="2"/>
        <v>101:連携IT(H272205_作業現場一般)</v>
      </c>
      <c r="L76">
        <f t="shared" si="3"/>
        <v>1</v>
      </c>
    </row>
    <row r="77" spans="1:12">
      <c r="A77" s="49" t="s">
        <v>4177</v>
      </c>
      <c r="B77" s="45">
        <v>10</v>
      </c>
      <c r="C77" s="45">
        <v>101</v>
      </c>
      <c r="D77" s="45">
        <v>1</v>
      </c>
      <c r="E77" s="46" t="s">
        <v>4178</v>
      </c>
      <c r="F77" s="52">
        <v>44509</v>
      </c>
      <c r="G77" s="49" t="b">
        <v>1</v>
      </c>
      <c r="H77" s="46"/>
      <c r="I77" s="45">
        <v>4</v>
      </c>
      <c r="J77" s="45">
        <v>6</v>
      </c>
      <c r="K77" t="str">
        <f t="shared" si="2"/>
        <v>101:H27216_電柱(実装)</v>
      </c>
      <c r="L77">
        <f t="shared" si="3"/>
        <v>1</v>
      </c>
    </row>
    <row r="78" spans="1:12">
      <c r="A78" s="49" t="s">
        <v>4179</v>
      </c>
      <c r="B78" s="45">
        <v>20</v>
      </c>
      <c r="C78" s="45">
        <v>200</v>
      </c>
      <c r="D78" s="45">
        <v>1</v>
      </c>
      <c r="E78" s="46" t="s">
        <v>4180</v>
      </c>
      <c r="F78" s="52">
        <v>44897</v>
      </c>
      <c r="G78" s="49" t="b">
        <v>1</v>
      </c>
      <c r="H78" s="46"/>
      <c r="I78" s="45">
        <v>0</v>
      </c>
      <c r="J78" s="45">
        <v>0</v>
      </c>
      <c r="K78" t="str">
        <f t="shared" si="2"/>
        <v>200:SIT前疎通確認</v>
      </c>
      <c r="L78">
        <f t="shared" si="3"/>
        <v>1</v>
      </c>
    </row>
    <row r="79" spans="1:12">
      <c r="A79" s="49" t="s">
        <v>4181</v>
      </c>
      <c r="B79" s="45">
        <v>10</v>
      </c>
      <c r="C79" s="45">
        <v>101</v>
      </c>
      <c r="D79" s="45">
        <v>1</v>
      </c>
      <c r="E79" s="46" t="s">
        <v>4182</v>
      </c>
      <c r="F79" s="52">
        <v>44505</v>
      </c>
      <c r="G79" s="49" t="b">
        <v>1</v>
      </c>
      <c r="H79" s="46"/>
      <c r="I79" s="45">
        <v>2</v>
      </c>
      <c r="J79" s="45">
        <v>3</v>
      </c>
      <c r="K79" t="str">
        <f t="shared" si="2"/>
        <v>101:設計書修正(作業指示バックアップ)</v>
      </c>
      <c r="L79">
        <f t="shared" si="3"/>
        <v>1</v>
      </c>
    </row>
    <row r="80" spans="1:12">
      <c r="A80" s="49" t="s">
        <v>4183</v>
      </c>
      <c r="B80" s="45">
        <v>10</v>
      </c>
      <c r="C80" s="45">
        <v>101</v>
      </c>
      <c r="D80" s="45">
        <v>1</v>
      </c>
      <c r="E80" s="46" t="s">
        <v>4184</v>
      </c>
      <c r="F80" s="52">
        <v>44592</v>
      </c>
      <c r="G80" s="49" t="b">
        <v>1</v>
      </c>
      <c r="H80" s="46" t="s">
        <v>373</v>
      </c>
      <c r="I80" s="45">
        <v>2</v>
      </c>
      <c r="J80" s="45">
        <v>3</v>
      </c>
      <c r="K80" t="str">
        <f t="shared" si="2"/>
        <v>101:H272212_FS作業完了データ取得（停止施行） (単体テスト)</v>
      </c>
      <c r="L80">
        <f t="shared" si="3"/>
        <v>1</v>
      </c>
    </row>
    <row r="81" spans="1:12">
      <c r="A81" s="49" t="s">
        <v>4185</v>
      </c>
      <c r="B81" s="45">
        <v>10</v>
      </c>
      <c r="C81" s="45">
        <v>101</v>
      </c>
      <c r="D81" s="45">
        <v>1</v>
      </c>
      <c r="E81" s="46" t="s">
        <v>4186</v>
      </c>
      <c r="F81" s="50" t="s">
        <v>4047</v>
      </c>
      <c r="G81" s="49" t="b">
        <v>1</v>
      </c>
      <c r="H81" s="46"/>
      <c r="I81" s="45">
        <v>1</v>
      </c>
      <c r="J81" s="51">
        <v>1.5</v>
      </c>
      <c r="K81" t="str">
        <f t="shared" si="2"/>
        <v>101:連携IT(H272208_作業現場停止)</v>
      </c>
      <c r="L81">
        <f t="shared" si="3"/>
        <v>1</v>
      </c>
    </row>
    <row r="82" spans="1:12">
      <c r="A82" s="49" t="s">
        <v>4187</v>
      </c>
      <c r="B82" s="45">
        <v>10</v>
      </c>
      <c r="C82" s="45">
        <v>101</v>
      </c>
      <c r="D82" s="45">
        <v>1</v>
      </c>
      <c r="E82" s="46" t="s">
        <v>375</v>
      </c>
      <c r="F82" s="50" t="s">
        <v>4047</v>
      </c>
      <c r="G82" s="49" t="b">
        <v>1</v>
      </c>
      <c r="H82" s="46"/>
      <c r="I82" s="45">
        <v>0</v>
      </c>
      <c r="J82" s="45">
        <v>0</v>
      </c>
      <c r="K82" t="str">
        <f t="shared" si="2"/>
        <v>101:H27217_FSログ取得(リワーク)</v>
      </c>
      <c r="L82">
        <f t="shared" si="3"/>
        <v>1</v>
      </c>
    </row>
    <row r="83" spans="1:12">
      <c r="A83" s="49" t="s">
        <v>4188</v>
      </c>
      <c r="B83" s="45">
        <v>10</v>
      </c>
      <c r="C83" s="45">
        <v>101</v>
      </c>
      <c r="D83" s="45">
        <v>1</v>
      </c>
      <c r="E83" s="46" t="s">
        <v>4189</v>
      </c>
      <c r="F83" s="50" t="s">
        <v>4047</v>
      </c>
      <c r="G83" s="49" t="b">
        <v>1</v>
      </c>
      <c r="H83" s="46"/>
      <c r="I83" s="45">
        <v>1</v>
      </c>
      <c r="J83" s="51">
        <v>1.5</v>
      </c>
      <c r="K83" t="str">
        <f t="shared" si="2"/>
        <v>101:連携IT(H272301_作業状況取得)</v>
      </c>
      <c r="L83">
        <f t="shared" si="3"/>
        <v>1</v>
      </c>
    </row>
    <row r="84" spans="1:12">
      <c r="A84" s="49" t="s">
        <v>4190</v>
      </c>
      <c r="B84" s="45">
        <v>10</v>
      </c>
      <c r="C84" s="45">
        <v>101</v>
      </c>
      <c r="D84" s="45">
        <v>1</v>
      </c>
      <c r="E84" s="46" t="s">
        <v>4191</v>
      </c>
      <c r="F84" s="50" t="s">
        <v>4047</v>
      </c>
      <c r="G84" s="49" t="b">
        <v>1</v>
      </c>
      <c r="H84" s="46"/>
      <c r="I84" s="45">
        <v>0</v>
      </c>
      <c r="J84" s="45">
        <v>0</v>
      </c>
      <c r="K84" t="str">
        <f t="shared" si="2"/>
        <v>101:H272301_FS作業手配データ最新状況取得(リワーク)</v>
      </c>
      <c r="L84">
        <f t="shared" si="3"/>
        <v>1</v>
      </c>
    </row>
    <row r="85" spans="1:12">
      <c r="A85" s="49" t="s">
        <v>4192</v>
      </c>
      <c r="B85" s="45">
        <v>20</v>
      </c>
      <c r="C85" s="45">
        <v>200</v>
      </c>
      <c r="D85" s="45">
        <v>1</v>
      </c>
      <c r="E85" s="46" t="s">
        <v>4193</v>
      </c>
      <c r="F85" s="50" t="s">
        <v>4047</v>
      </c>
      <c r="G85" s="49" t="b">
        <v>1</v>
      </c>
      <c r="H85" s="46"/>
      <c r="I85" s="45">
        <v>0</v>
      </c>
      <c r="J85" s="45">
        <v>0</v>
      </c>
      <c r="K85" t="str">
        <f t="shared" si="2"/>
        <v>200:移行関連対応</v>
      </c>
      <c r="L85">
        <f t="shared" si="3"/>
        <v>1</v>
      </c>
    </row>
    <row r="86" spans="1:12">
      <c r="A86" s="49" t="s">
        <v>4194</v>
      </c>
      <c r="B86" s="45">
        <v>90</v>
      </c>
      <c r="C86" s="45">
        <v>1</v>
      </c>
      <c r="D86" s="45">
        <v>2</v>
      </c>
      <c r="E86" s="46" t="s">
        <v>54</v>
      </c>
      <c r="F86" s="50" t="s">
        <v>4047</v>
      </c>
      <c r="G86" s="49" t="b">
        <v>0</v>
      </c>
      <c r="H86" s="46" t="s">
        <v>4195</v>
      </c>
      <c r="I86" s="45">
        <v>0</v>
      </c>
      <c r="J86" s="45">
        <v>0</v>
      </c>
      <c r="K86" t="str">
        <f t="shared" si="2"/>
        <v>1:その他</v>
      </c>
      <c r="L86">
        <f t="shared" si="3"/>
        <v>1</v>
      </c>
    </row>
    <row r="87" spans="1:12">
      <c r="A87" s="49" t="s">
        <v>4196</v>
      </c>
      <c r="B87" s="45">
        <v>10</v>
      </c>
      <c r="C87" s="45">
        <v>101</v>
      </c>
      <c r="D87" s="45">
        <v>1</v>
      </c>
      <c r="E87" s="46" t="s">
        <v>212</v>
      </c>
      <c r="F87" s="52">
        <v>44742</v>
      </c>
      <c r="G87" s="49" t="b">
        <v>1</v>
      </c>
      <c r="H87" s="46"/>
      <c r="I87" s="45">
        <v>8</v>
      </c>
      <c r="J87" s="45">
        <v>12</v>
      </c>
      <c r="K87" t="str">
        <f t="shared" si="2"/>
        <v>101:KANSAI_TD_FSL-726 SRSスキル連携について</v>
      </c>
      <c r="L87">
        <f t="shared" si="3"/>
        <v>1</v>
      </c>
    </row>
    <row r="88" spans="1:12">
      <c r="A88" s="49" t="s">
        <v>4197</v>
      </c>
      <c r="B88" s="45">
        <v>10</v>
      </c>
      <c r="C88" s="45">
        <v>101</v>
      </c>
      <c r="D88" s="45">
        <v>1</v>
      </c>
      <c r="E88" s="46" t="s">
        <v>4198</v>
      </c>
      <c r="F88" s="52">
        <v>44606</v>
      </c>
      <c r="G88" s="49" t="b">
        <v>1</v>
      </c>
      <c r="H88" s="46"/>
      <c r="I88" s="45">
        <v>2</v>
      </c>
      <c r="J88" s="45">
        <v>3</v>
      </c>
      <c r="K88" t="str">
        <f t="shared" si="2"/>
        <v>101:H272220_FS不在レコード削除(テスト設計)</v>
      </c>
      <c r="L88">
        <f t="shared" si="3"/>
        <v>1</v>
      </c>
    </row>
    <row r="89" spans="1:12">
      <c r="A89" s="49" t="s">
        <v>4199</v>
      </c>
      <c r="B89" s="45">
        <v>10</v>
      </c>
      <c r="C89" s="45">
        <v>101</v>
      </c>
      <c r="D89" s="45">
        <v>1</v>
      </c>
      <c r="E89" s="46" t="s">
        <v>4200</v>
      </c>
      <c r="F89" s="50" t="s">
        <v>4047</v>
      </c>
      <c r="G89" s="49" t="b">
        <v>1</v>
      </c>
      <c r="H89" s="46"/>
      <c r="I89" s="45">
        <v>15</v>
      </c>
      <c r="J89" s="51">
        <v>22.5</v>
      </c>
      <c r="K89" t="str">
        <f t="shared" si="2"/>
        <v>101:課題対応(KANSAI_TD_COMMON-34 データ連携で連携ユーザのログイン回数上限に抵触してログインエラーが発生する)</v>
      </c>
      <c r="L89">
        <f t="shared" si="3"/>
        <v>1</v>
      </c>
    </row>
    <row r="90" spans="1:12">
      <c r="A90" s="49" t="s">
        <v>4201</v>
      </c>
      <c r="B90" s="45">
        <v>10</v>
      </c>
      <c r="C90" s="45">
        <v>101</v>
      </c>
      <c r="D90" s="45">
        <v>1</v>
      </c>
      <c r="E90" s="46" t="s">
        <v>4202</v>
      </c>
      <c r="F90" s="50" t="s">
        <v>4047</v>
      </c>
      <c r="G90" s="49" t="b">
        <v>1</v>
      </c>
      <c r="H90" s="46"/>
      <c r="I90" s="45">
        <v>6</v>
      </c>
      <c r="J90" s="45">
        <v>9</v>
      </c>
      <c r="K90" t="str">
        <f t="shared" si="2"/>
        <v>101:H272301_FS作業手配データ最新状況取得(実装)</v>
      </c>
      <c r="L90">
        <f t="shared" si="3"/>
        <v>1</v>
      </c>
    </row>
    <row r="91" spans="1:12">
      <c r="A91" s="49" t="s">
        <v>4203</v>
      </c>
      <c r="B91" s="45">
        <v>10</v>
      </c>
      <c r="C91" s="45">
        <v>101</v>
      </c>
      <c r="D91" s="45">
        <v>1</v>
      </c>
      <c r="E91" s="46" t="s">
        <v>4204</v>
      </c>
      <c r="F91" s="52">
        <v>44741</v>
      </c>
      <c r="G91" s="49" t="b">
        <v>1</v>
      </c>
      <c r="H91" s="46"/>
      <c r="I91" s="45">
        <v>0</v>
      </c>
      <c r="J91" s="45">
        <v>0</v>
      </c>
      <c r="K91" t="str">
        <f t="shared" si="2"/>
        <v>101:全所試行の移行手順書作成</v>
      </c>
      <c r="L91">
        <f t="shared" si="3"/>
        <v>1</v>
      </c>
    </row>
    <row r="92" spans="1:12">
      <c r="A92" s="49" t="s">
        <v>4205</v>
      </c>
      <c r="B92" s="45">
        <v>10</v>
      </c>
      <c r="C92" s="45">
        <v>101</v>
      </c>
      <c r="D92" s="45">
        <v>1</v>
      </c>
      <c r="E92" s="46" t="s">
        <v>4206</v>
      </c>
      <c r="F92" s="50" t="s">
        <v>4047</v>
      </c>
      <c r="G92" s="49" t="b">
        <v>1</v>
      </c>
      <c r="H92" s="46"/>
      <c r="I92" s="45">
        <v>1</v>
      </c>
      <c r="J92" s="51">
        <v>1.5</v>
      </c>
      <c r="K92" t="str">
        <f t="shared" si="2"/>
        <v>101:連携IT(H272302_担当者状況取得)</v>
      </c>
      <c r="L92">
        <f t="shared" si="3"/>
        <v>1</v>
      </c>
    </row>
    <row r="93" spans="1:12">
      <c r="A93" s="49" t="s">
        <v>4207</v>
      </c>
      <c r="B93" s="45">
        <v>90</v>
      </c>
      <c r="C93" s="45">
        <v>1</v>
      </c>
      <c r="D93" s="45">
        <v>2</v>
      </c>
      <c r="E93" s="46" t="s">
        <v>4208</v>
      </c>
      <c r="F93" s="50" t="s">
        <v>4047</v>
      </c>
      <c r="G93" s="49" t="b">
        <v>0</v>
      </c>
      <c r="H93" s="46"/>
      <c r="I93" s="45">
        <v>0</v>
      </c>
      <c r="J93" s="45">
        <v>0</v>
      </c>
      <c r="K93" t="str">
        <f t="shared" si="2"/>
        <v>1:目標管理</v>
      </c>
      <c r="L93">
        <f t="shared" si="3"/>
        <v>1</v>
      </c>
    </row>
    <row r="94" spans="1:12">
      <c r="A94" s="49" t="s">
        <v>4209</v>
      </c>
      <c r="B94" s="45">
        <v>11</v>
      </c>
      <c r="C94" s="45">
        <v>103</v>
      </c>
      <c r="D94" s="45">
        <v>1</v>
      </c>
      <c r="E94" s="46" t="s">
        <v>4210</v>
      </c>
      <c r="F94" s="50" t="s">
        <v>4047</v>
      </c>
      <c r="G94" s="49" t="b">
        <v>1</v>
      </c>
      <c r="H94" s="46"/>
      <c r="I94" s="45">
        <v>0</v>
      </c>
      <c r="J94" s="45">
        <v>0</v>
      </c>
      <c r="K94" t="str">
        <f t="shared" si="2"/>
        <v>103:その他データ連携対応</v>
      </c>
      <c r="L94">
        <f t="shared" si="3"/>
        <v>1</v>
      </c>
    </row>
    <row r="95" spans="1:12">
      <c r="A95" s="49" t="s">
        <v>4211</v>
      </c>
      <c r="B95" s="45">
        <v>10</v>
      </c>
      <c r="C95" s="45">
        <v>101</v>
      </c>
      <c r="D95" s="45">
        <v>1</v>
      </c>
      <c r="E95" s="46" t="s">
        <v>4212</v>
      </c>
      <c r="F95" s="52">
        <v>44502</v>
      </c>
      <c r="G95" s="49" t="b">
        <v>1</v>
      </c>
      <c r="H95" s="46"/>
      <c r="I95" s="45">
        <v>5</v>
      </c>
      <c r="J95" s="51">
        <v>7.5</v>
      </c>
      <c r="K95" t="str">
        <f t="shared" si="2"/>
        <v>101:テストケース検討</v>
      </c>
      <c r="L95">
        <f t="shared" si="3"/>
        <v>1</v>
      </c>
    </row>
    <row r="96" spans="1:12">
      <c r="A96" s="49" t="s">
        <v>4213</v>
      </c>
      <c r="B96" s="45">
        <v>11</v>
      </c>
      <c r="C96" s="45">
        <v>103</v>
      </c>
      <c r="D96" s="45">
        <v>1</v>
      </c>
      <c r="E96" s="46" t="s">
        <v>4214</v>
      </c>
      <c r="F96" s="50" t="s">
        <v>4047</v>
      </c>
      <c r="G96" s="49" t="b">
        <v>1</v>
      </c>
      <c r="H96" s="46"/>
      <c r="I96" s="45">
        <v>4</v>
      </c>
      <c r="J96" s="45">
        <v>6</v>
      </c>
      <c r="K96" t="str">
        <f t="shared" si="2"/>
        <v>103:共通部品マージ</v>
      </c>
      <c r="L96">
        <f t="shared" si="3"/>
        <v>1</v>
      </c>
    </row>
    <row r="97" spans="1:12">
      <c r="A97" s="49" t="s">
        <v>4215</v>
      </c>
      <c r="B97" s="45">
        <v>92</v>
      </c>
      <c r="C97" s="45">
        <v>3</v>
      </c>
      <c r="D97" s="45">
        <v>3</v>
      </c>
      <c r="E97" s="46" t="s">
        <v>421</v>
      </c>
      <c r="F97" s="50" t="s">
        <v>4047</v>
      </c>
      <c r="G97" s="49" t="b">
        <v>1</v>
      </c>
      <c r="H97" s="46"/>
      <c r="I97" s="45">
        <v>4</v>
      </c>
      <c r="J97" s="45">
        <v>6</v>
      </c>
      <c r="K97" t="str">
        <f t="shared" si="2"/>
        <v>3:要員育成-伝達力-</v>
      </c>
      <c r="L97">
        <f t="shared" si="3"/>
        <v>1</v>
      </c>
    </row>
    <row r="98" spans="1:12">
      <c r="A98" s="49" t="s">
        <v>4216</v>
      </c>
      <c r="B98" s="45">
        <v>10</v>
      </c>
      <c r="C98" s="45">
        <v>101</v>
      </c>
      <c r="D98" s="45">
        <v>1</v>
      </c>
      <c r="E98" s="46" t="s">
        <v>362</v>
      </c>
      <c r="F98" s="50" t="s">
        <v>4047</v>
      </c>
      <c r="G98" s="49" t="b">
        <v>1</v>
      </c>
      <c r="H98" s="46"/>
      <c r="I98" s="45">
        <v>6</v>
      </c>
      <c r="J98" s="45">
        <v>9</v>
      </c>
      <c r="K98" t="str">
        <f t="shared" si="2"/>
        <v>101:H27221_FS作業指示バックアップ(実装)</v>
      </c>
      <c r="L98">
        <f t="shared" si="3"/>
        <v>1</v>
      </c>
    </row>
    <row r="99" spans="1:12">
      <c r="A99" s="49" t="s">
        <v>4217</v>
      </c>
      <c r="B99" s="45">
        <v>90</v>
      </c>
      <c r="C99" s="45">
        <v>1</v>
      </c>
      <c r="D99" s="45">
        <v>2</v>
      </c>
      <c r="E99" s="46" t="s">
        <v>4218</v>
      </c>
      <c r="F99" s="50" t="s">
        <v>4047</v>
      </c>
      <c r="G99" s="49" t="b">
        <v>1</v>
      </c>
      <c r="H99" s="46"/>
      <c r="I99" s="45">
        <v>0</v>
      </c>
      <c r="J99" s="45">
        <v>0</v>
      </c>
      <c r="K99" t="str">
        <f t="shared" si="2"/>
        <v>1:諸説明</v>
      </c>
      <c r="L99">
        <f t="shared" si="3"/>
        <v>1</v>
      </c>
    </row>
    <row r="100" spans="1:12">
      <c r="A100" s="49" t="s">
        <v>4219</v>
      </c>
      <c r="B100" s="45">
        <v>11</v>
      </c>
      <c r="C100" s="45">
        <v>102</v>
      </c>
      <c r="D100" s="45">
        <v>1</v>
      </c>
      <c r="E100" s="46" t="s">
        <v>256</v>
      </c>
      <c r="F100" s="52">
        <v>44831</v>
      </c>
      <c r="G100" s="49" t="b">
        <v>1</v>
      </c>
      <c r="H100" s="46" t="s">
        <v>4220</v>
      </c>
      <c r="I100" s="45">
        <v>5</v>
      </c>
      <c r="J100" s="51">
        <v>7.5</v>
      </c>
      <c r="K100" t="str">
        <f t="shared" si="2"/>
        <v>102:IT_H272219_FS業務結果データ更新</v>
      </c>
      <c r="L100">
        <f t="shared" si="3"/>
        <v>1</v>
      </c>
    </row>
    <row r="101" spans="1:12">
      <c r="A101" s="49" t="s">
        <v>4221</v>
      </c>
      <c r="B101" s="45">
        <v>10</v>
      </c>
      <c r="C101" s="45">
        <v>101</v>
      </c>
      <c r="D101" s="45">
        <v>1</v>
      </c>
      <c r="E101" s="46" t="s">
        <v>4222</v>
      </c>
      <c r="F101" s="52">
        <v>44599</v>
      </c>
      <c r="G101" s="49" t="b">
        <v>1</v>
      </c>
      <c r="H101" s="46"/>
      <c r="I101" s="45">
        <v>5</v>
      </c>
      <c r="J101" s="51">
        <v>7.5</v>
      </c>
      <c r="K101" t="str">
        <f t="shared" si="2"/>
        <v>101:H272220_FS不在レコード削除(実装)</v>
      </c>
      <c r="L101">
        <f t="shared" si="3"/>
        <v>1</v>
      </c>
    </row>
    <row r="102" spans="1:12">
      <c r="A102" s="49" t="s">
        <v>4223</v>
      </c>
      <c r="B102" s="45">
        <v>10</v>
      </c>
      <c r="C102" s="45">
        <v>101</v>
      </c>
      <c r="D102" s="45">
        <v>1</v>
      </c>
      <c r="E102" s="46" t="s">
        <v>4043</v>
      </c>
      <c r="F102" s="52">
        <v>44747</v>
      </c>
      <c r="G102" s="49" t="b">
        <v>1</v>
      </c>
      <c r="H102" s="46"/>
      <c r="I102" s="45">
        <v>0</v>
      </c>
      <c r="J102" s="45">
        <v>0</v>
      </c>
      <c r="K102" t="str">
        <f t="shared" si="2"/>
        <v>101:KANSAI_TD_FSL-749 chatterでのメンションを行った際ダイジェストなどのメールが共通管理用メールに届く</v>
      </c>
      <c r="L102">
        <f t="shared" si="3"/>
        <v>1</v>
      </c>
    </row>
    <row r="103" spans="1:12">
      <c r="A103" s="49" t="s">
        <v>4224</v>
      </c>
      <c r="B103" s="45">
        <v>10</v>
      </c>
      <c r="C103" s="45">
        <v>101</v>
      </c>
      <c r="D103" s="45">
        <v>1</v>
      </c>
      <c r="E103" s="46" t="s">
        <v>4225</v>
      </c>
      <c r="F103" s="52">
        <v>44623</v>
      </c>
      <c r="G103" s="49" t="b">
        <v>1</v>
      </c>
      <c r="H103" s="46"/>
      <c r="I103" s="45">
        <v>0</v>
      </c>
      <c r="J103" s="45">
        <v>0</v>
      </c>
      <c r="K103" t="str">
        <f t="shared" si="2"/>
        <v>101:シナリオテスト仕様書作成(レポート作成)</v>
      </c>
      <c r="L103">
        <f t="shared" si="3"/>
        <v>1</v>
      </c>
    </row>
    <row r="104" spans="1:12">
      <c r="A104" s="49" t="s">
        <v>4226</v>
      </c>
      <c r="B104" s="45">
        <v>92</v>
      </c>
      <c r="C104" s="45">
        <v>999</v>
      </c>
      <c r="D104" s="45">
        <v>3</v>
      </c>
      <c r="E104" s="46" t="s">
        <v>4227</v>
      </c>
      <c r="F104" s="50" t="s">
        <v>4047</v>
      </c>
      <c r="G104" s="49" t="b">
        <v>1</v>
      </c>
      <c r="H104" s="46"/>
      <c r="I104" s="45">
        <v>20</v>
      </c>
      <c r="J104" s="45">
        <v>30</v>
      </c>
      <c r="K104" t="str">
        <f t="shared" si="2"/>
        <v>999:dataspiderで項目情報を収集する機能作成</v>
      </c>
      <c r="L104">
        <f t="shared" si="3"/>
        <v>1</v>
      </c>
    </row>
    <row r="105" spans="1:12">
      <c r="A105" s="49" t="s">
        <v>4228</v>
      </c>
      <c r="B105" s="45">
        <v>10</v>
      </c>
      <c r="C105" s="45">
        <v>101</v>
      </c>
      <c r="D105" s="45">
        <v>1</v>
      </c>
      <c r="E105" s="46" t="s">
        <v>4229</v>
      </c>
      <c r="F105" s="50" t="s">
        <v>4047</v>
      </c>
      <c r="G105" s="49" t="b">
        <v>1</v>
      </c>
      <c r="H105" s="46"/>
      <c r="I105" s="45">
        <v>1</v>
      </c>
      <c r="J105" s="51">
        <v>1.5</v>
      </c>
      <c r="K105" t="str">
        <f t="shared" si="2"/>
        <v>101:IT仕様書作成(H271401)</v>
      </c>
      <c r="L105">
        <f t="shared" si="3"/>
        <v>1</v>
      </c>
    </row>
    <row r="106" spans="1:12">
      <c r="A106" s="49" t="s">
        <v>4230</v>
      </c>
      <c r="B106" s="45">
        <v>10</v>
      </c>
      <c r="C106" s="45">
        <v>101</v>
      </c>
      <c r="D106" s="45">
        <v>1</v>
      </c>
      <c r="E106" s="46" t="s">
        <v>245</v>
      </c>
      <c r="F106" s="52">
        <v>44742</v>
      </c>
      <c r="G106" s="49" t="b">
        <v>1</v>
      </c>
      <c r="H106" s="46"/>
      <c r="I106" s="45">
        <v>2</v>
      </c>
      <c r="J106" s="45">
        <v>3</v>
      </c>
      <c r="K106" t="str">
        <f t="shared" si="2"/>
        <v>101:KANSAI_TD_FSL-754 処理箇所変更でのエンジへの委託作業に対する取消について</v>
      </c>
      <c r="L106">
        <f t="shared" si="3"/>
        <v>1</v>
      </c>
    </row>
    <row r="107" spans="1:12">
      <c r="A107" s="49" t="s">
        <v>4231</v>
      </c>
      <c r="B107" s="45">
        <v>90</v>
      </c>
      <c r="C107" s="45">
        <v>1</v>
      </c>
      <c r="D107" s="45">
        <v>2</v>
      </c>
      <c r="E107" s="46" t="s">
        <v>4131</v>
      </c>
      <c r="F107" s="50" t="s">
        <v>4047</v>
      </c>
      <c r="G107" s="49" t="b">
        <v>0</v>
      </c>
      <c r="H107" s="46"/>
      <c r="I107" s="45">
        <v>0</v>
      </c>
      <c r="J107" s="45">
        <v>0</v>
      </c>
      <c r="K107" t="str">
        <f t="shared" si="2"/>
        <v>1:打合せ</v>
      </c>
      <c r="L107">
        <f t="shared" si="3"/>
        <v>1</v>
      </c>
    </row>
    <row r="108" spans="1:12">
      <c r="A108" s="49" t="s">
        <v>4232</v>
      </c>
      <c r="B108" s="45">
        <v>10</v>
      </c>
      <c r="C108" s="45">
        <v>101</v>
      </c>
      <c r="D108" s="45">
        <v>1</v>
      </c>
      <c r="E108" s="46" t="s">
        <v>4233</v>
      </c>
      <c r="F108" s="50" t="s">
        <v>4047</v>
      </c>
      <c r="G108" s="49" t="b">
        <v>1</v>
      </c>
      <c r="H108" s="46"/>
      <c r="I108" s="45">
        <v>4</v>
      </c>
      <c r="J108" s="45">
        <v>6</v>
      </c>
      <c r="K108" t="str">
        <f t="shared" si="2"/>
        <v>101:H272302_FS担当者作業状況一覧取得(テスト設計)</v>
      </c>
      <c r="L108">
        <f t="shared" si="3"/>
        <v>1</v>
      </c>
    </row>
    <row r="109" spans="1:12">
      <c r="A109" s="49" t="s">
        <v>4234</v>
      </c>
      <c r="B109" s="45">
        <v>10</v>
      </c>
      <c r="C109" s="45">
        <v>101</v>
      </c>
      <c r="D109" s="45">
        <v>1</v>
      </c>
      <c r="E109" s="46" t="s">
        <v>4235</v>
      </c>
      <c r="F109" s="50" t="s">
        <v>4047</v>
      </c>
      <c r="G109" s="49" t="b">
        <v>1</v>
      </c>
      <c r="H109" s="46"/>
      <c r="I109" s="45">
        <v>0</v>
      </c>
      <c r="J109" s="45">
        <v>0</v>
      </c>
      <c r="K109" t="str">
        <f t="shared" si="2"/>
        <v>101:H271Z08_バックアップ情報削除(実装)</v>
      </c>
      <c r="L109">
        <f t="shared" si="3"/>
        <v>1</v>
      </c>
    </row>
    <row r="110" spans="1:12">
      <c r="A110" s="49" t="s">
        <v>4236</v>
      </c>
      <c r="B110" s="45">
        <v>90</v>
      </c>
      <c r="C110" s="45">
        <v>1</v>
      </c>
      <c r="D110" s="45">
        <v>2</v>
      </c>
      <c r="E110" s="46" t="s">
        <v>4237</v>
      </c>
      <c r="F110" s="50" t="s">
        <v>4047</v>
      </c>
      <c r="G110" s="49" t="b">
        <v>1</v>
      </c>
      <c r="H110" s="46"/>
      <c r="I110" s="45">
        <v>0</v>
      </c>
      <c r="J110" s="45">
        <v>0</v>
      </c>
      <c r="K110" t="str">
        <f t="shared" si="2"/>
        <v>1:健康診断</v>
      </c>
      <c r="L110">
        <f t="shared" si="3"/>
        <v>1</v>
      </c>
    </row>
    <row r="111" spans="1:12">
      <c r="A111" s="49" t="s">
        <v>4238</v>
      </c>
      <c r="B111" s="45">
        <v>10</v>
      </c>
      <c r="C111" s="45">
        <v>101</v>
      </c>
      <c r="D111" s="45">
        <v>1</v>
      </c>
      <c r="E111" s="46" t="s">
        <v>4239</v>
      </c>
      <c r="F111" s="52">
        <v>44621</v>
      </c>
      <c r="G111" s="49" t="b">
        <v>1</v>
      </c>
      <c r="H111" s="46"/>
      <c r="I111" s="45">
        <v>0</v>
      </c>
      <c r="J111" s="45">
        <v>0</v>
      </c>
      <c r="K111" t="str">
        <f t="shared" si="2"/>
        <v>101:シナリオテスト仕様書作成(シフト管理)</v>
      </c>
      <c r="L111">
        <f t="shared" si="3"/>
        <v>1</v>
      </c>
    </row>
    <row r="112" spans="1:12">
      <c r="A112" s="49" t="s">
        <v>4240</v>
      </c>
      <c r="B112" s="45">
        <v>10</v>
      </c>
      <c r="C112" s="45">
        <v>101</v>
      </c>
      <c r="D112" s="45">
        <v>1</v>
      </c>
      <c r="E112" s="46" t="s">
        <v>227</v>
      </c>
      <c r="F112" s="50" t="s">
        <v>4047</v>
      </c>
      <c r="G112" s="49" t="b">
        <v>1</v>
      </c>
      <c r="H112" s="46"/>
      <c r="I112" s="45">
        <v>2</v>
      </c>
      <c r="J112" s="45">
        <v>3</v>
      </c>
      <c r="K112" t="str">
        <f t="shared" si="2"/>
        <v>101:KANSAI_TD_FSL_TS-925 データ連携_ユーザ連携の姓名チェックの変更</v>
      </c>
      <c r="L112">
        <f t="shared" si="3"/>
        <v>1</v>
      </c>
    </row>
    <row r="113" spans="1:12">
      <c r="A113" s="49" t="s">
        <v>4241</v>
      </c>
      <c r="B113" s="45">
        <v>92</v>
      </c>
      <c r="C113" s="45">
        <v>902</v>
      </c>
      <c r="D113" s="45">
        <v>3</v>
      </c>
      <c r="E113" s="46" t="s">
        <v>419</v>
      </c>
      <c r="F113" s="52">
        <v>45412</v>
      </c>
      <c r="G113" s="49" t="b">
        <v>1</v>
      </c>
      <c r="H113" s="46"/>
      <c r="I113" s="45">
        <v>0</v>
      </c>
      <c r="J113" s="45">
        <v>0</v>
      </c>
      <c r="K113" t="str">
        <f t="shared" si="2"/>
        <v>902:DataCloud</v>
      </c>
      <c r="L113">
        <f t="shared" si="3"/>
        <v>1</v>
      </c>
    </row>
    <row r="114" spans="1:12">
      <c r="A114" s="49" t="s">
        <v>4242</v>
      </c>
      <c r="B114" s="45">
        <v>92</v>
      </c>
      <c r="C114" s="45">
        <v>5</v>
      </c>
      <c r="D114" s="45">
        <v>3</v>
      </c>
      <c r="E114" s="46" t="s">
        <v>4243</v>
      </c>
      <c r="F114" s="50" t="s">
        <v>4047</v>
      </c>
      <c r="G114" s="49" t="b">
        <v>1</v>
      </c>
      <c r="H114" s="46"/>
      <c r="I114" s="45">
        <v>0</v>
      </c>
      <c r="J114" s="45">
        <v>0</v>
      </c>
      <c r="K114" t="str">
        <f t="shared" si="2"/>
        <v>5:2022年TA勉強会　打ち合わせ</v>
      </c>
      <c r="L114">
        <f t="shared" si="3"/>
        <v>1</v>
      </c>
    </row>
    <row r="115" spans="1:12">
      <c r="A115" s="49" t="s">
        <v>4244</v>
      </c>
      <c r="B115" s="45">
        <v>92</v>
      </c>
      <c r="C115" s="45">
        <v>3</v>
      </c>
      <c r="D115" s="45">
        <v>3</v>
      </c>
      <c r="E115" s="46" t="s">
        <v>4245</v>
      </c>
      <c r="F115" s="50" t="s">
        <v>4047</v>
      </c>
      <c r="G115" s="49" t="b">
        <v>1</v>
      </c>
      <c r="H115" s="46"/>
      <c r="I115" s="45">
        <v>0</v>
      </c>
      <c r="J115" s="45">
        <v>0</v>
      </c>
      <c r="K115" t="str">
        <f t="shared" si="2"/>
        <v>3:Flow研修</v>
      </c>
      <c r="L115">
        <f t="shared" si="3"/>
        <v>1</v>
      </c>
    </row>
    <row r="116" spans="1:12">
      <c r="A116" s="49" t="s">
        <v>4246</v>
      </c>
      <c r="B116" s="45">
        <v>10</v>
      </c>
      <c r="C116" s="45">
        <v>101</v>
      </c>
      <c r="D116" s="45">
        <v>1</v>
      </c>
      <c r="E116" s="46" t="s">
        <v>4247</v>
      </c>
      <c r="F116" s="52">
        <v>44741</v>
      </c>
      <c r="G116" s="49" t="b">
        <v>1</v>
      </c>
      <c r="H116" s="46"/>
      <c r="I116" s="45">
        <v>0</v>
      </c>
      <c r="J116" s="45">
        <v>0</v>
      </c>
      <c r="K116" t="str">
        <f t="shared" si="2"/>
        <v>101:3所本格稼働移行手順書作成</v>
      </c>
      <c r="L116">
        <f t="shared" si="3"/>
        <v>1</v>
      </c>
    </row>
    <row r="117" spans="1:12">
      <c r="A117" s="49" t="s">
        <v>4248</v>
      </c>
      <c r="B117" s="45">
        <v>20</v>
      </c>
      <c r="C117" s="45">
        <v>200</v>
      </c>
      <c r="D117" s="45">
        <v>1</v>
      </c>
      <c r="E117" s="46" t="s">
        <v>297</v>
      </c>
      <c r="F117" s="50" t="s">
        <v>4047</v>
      </c>
      <c r="G117" s="49" t="b">
        <v>1</v>
      </c>
      <c r="H117" s="46"/>
      <c r="I117" s="45">
        <v>0</v>
      </c>
      <c r="J117" s="45">
        <v>0</v>
      </c>
      <c r="K117" t="str">
        <f t="shared" si="2"/>
        <v>200:SYSMEX_TS-3218 【セット品明細マスタ】過去データの管理要否未確認</v>
      </c>
      <c r="L117">
        <f t="shared" si="3"/>
        <v>1</v>
      </c>
    </row>
    <row r="118" spans="1:12">
      <c r="A118" s="49" t="s">
        <v>4249</v>
      </c>
      <c r="B118" s="45">
        <v>20</v>
      </c>
      <c r="C118" s="45">
        <v>200</v>
      </c>
      <c r="D118" s="45">
        <v>1</v>
      </c>
      <c r="E118" s="46" t="s">
        <v>4250</v>
      </c>
      <c r="F118" s="50" t="s">
        <v>4047</v>
      </c>
      <c r="G118" s="49" t="b">
        <v>1</v>
      </c>
      <c r="H118" s="46"/>
      <c r="I118" s="45">
        <v>0</v>
      </c>
      <c r="J118" s="45">
        <v>0</v>
      </c>
      <c r="K118" t="str">
        <f t="shared" si="2"/>
        <v>200:SIT管理</v>
      </c>
      <c r="L118">
        <f t="shared" si="3"/>
        <v>1</v>
      </c>
    </row>
    <row r="119" spans="1:12">
      <c r="A119" s="49" t="s">
        <v>4251</v>
      </c>
      <c r="B119" s="45">
        <v>10</v>
      </c>
      <c r="C119" s="45">
        <v>101</v>
      </c>
      <c r="D119" s="45">
        <v>1</v>
      </c>
      <c r="E119" s="46" t="s">
        <v>4252</v>
      </c>
      <c r="F119" s="52">
        <v>44519</v>
      </c>
      <c r="G119" s="49" t="b">
        <v>1</v>
      </c>
      <c r="H119" s="46" t="s">
        <v>378</v>
      </c>
      <c r="I119" s="45">
        <v>6</v>
      </c>
      <c r="J119" s="45">
        <v>9</v>
      </c>
      <c r="K119" t="str">
        <f t="shared" si="2"/>
        <v>101:H27201_FS作業手配データ送信（一般異動）(単体テスト実施)</v>
      </c>
      <c r="L119">
        <f t="shared" si="3"/>
        <v>1</v>
      </c>
    </row>
    <row r="120" spans="1:12">
      <c r="A120" s="49" t="s">
        <v>4253</v>
      </c>
      <c r="B120" s="45">
        <v>92</v>
      </c>
      <c r="C120" s="45">
        <v>5</v>
      </c>
      <c r="D120" s="45">
        <v>3</v>
      </c>
      <c r="E120" s="46" t="s">
        <v>4254</v>
      </c>
      <c r="F120" s="52">
        <v>44896</v>
      </c>
      <c r="G120" s="49" t="b">
        <v>1</v>
      </c>
      <c r="H120" s="46"/>
      <c r="I120" s="45">
        <v>0</v>
      </c>
      <c r="J120" s="45">
        <v>0</v>
      </c>
      <c r="K120" t="str">
        <f t="shared" si="2"/>
        <v>5:2022年TA勉強会　発表</v>
      </c>
      <c r="L120">
        <f t="shared" si="3"/>
        <v>1</v>
      </c>
    </row>
    <row r="121" spans="1:12">
      <c r="A121" s="49" t="s">
        <v>4255</v>
      </c>
      <c r="B121" s="45">
        <v>10</v>
      </c>
      <c r="C121" s="45">
        <v>101</v>
      </c>
      <c r="D121" s="45">
        <v>1</v>
      </c>
      <c r="E121" s="46" t="s">
        <v>4256</v>
      </c>
      <c r="F121" s="50" t="s">
        <v>4047</v>
      </c>
      <c r="G121" s="49" t="b">
        <v>1</v>
      </c>
      <c r="H121" s="46"/>
      <c r="I121" s="45">
        <v>0</v>
      </c>
      <c r="J121" s="45">
        <v>0</v>
      </c>
      <c r="K121" t="str">
        <f t="shared" si="2"/>
        <v>101:H271Z01_FS添付ファイル削除(テスト設計レビュー)</v>
      </c>
      <c r="L121">
        <f t="shared" si="3"/>
        <v>1</v>
      </c>
    </row>
    <row r="122" spans="1:12">
      <c r="A122" s="49" t="s">
        <v>4257</v>
      </c>
      <c r="B122" s="45">
        <v>92</v>
      </c>
      <c r="C122" s="45">
        <v>902</v>
      </c>
      <c r="D122" s="45">
        <v>3</v>
      </c>
      <c r="E122" s="46" t="s">
        <v>417</v>
      </c>
      <c r="F122" s="52">
        <v>44773</v>
      </c>
      <c r="G122" s="49" t="b">
        <v>1</v>
      </c>
      <c r="H122" s="46"/>
      <c r="I122" s="45">
        <v>15</v>
      </c>
      <c r="J122" s="51">
        <v>22.5</v>
      </c>
      <c r="K122" t="str">
        <f t="shared" si="2"/>
        <v>902:ServiceCloud</v>
      </c>
      <c r="L122">
        <f t="shared" si="3"/>
        <v>1</v>
      </c>
    </row>
    <row r="123" spans="1:12">
      <c r="A123" s="49" t="s">
        <v>4258</v>
      </c>
      <c r="B123" s="45">
        <v>91</v>
      </c>
      <c r="C123" s="45">
        <v>4</v>
      </c>
      <c r="D123" s="45">
        <v>3</v>
      </c>
      <c r="E123" s="46" t="s">
        <v>4259</v>
      </c>
      <c r="F123" s="52">
        <v>2958352</v>
      </c>
      <c r="G123" s="49" t="b">
        <v>0</v>
      </c>
      <c r="H123" s="46"/>
      <c r="I123" s="45">
        <v>0</v>
      </c>
      <c r="J123" s="45">
        <v>0</v>
      </c>
      <c r="K123" t="str">
        <f t="shared" si="2"/>
        <v>4:LT(その他)</v>
      </c>
      <c r="L123">
        <f t="shared" si="3"/>
        <v>1</v>
      </c>
    </row>
    <row r="124" spans="1:12">
      <c r="A124" s="49" t="s">
        <v>4260</v>
      </c>
      <c r="B124" s="45">
        <v>90</v>
      </c>
      <c r="C124" s="45">
        <v>1</v>
      </c>
      <c r="D124" s="45">
        <v>2</v>
      </c>
      <c r="E124" s="46" t="s">
        <v>4261</v>
      </c>
      <c r="F124" s="50" t="s">
        <v>4047</v>
      </c>
      <c r="G124" s="49" t="b">
        <v>0</v>
      </c>
      <c r="H124" s="46"/>
      <c r="I124" s="45">
        <v>0</v>
      </c>
      <c r="J124" s="45">
        <v>0</v>
      </c>
      <c r="K124" t="str">
        <f t="shared" si="2"/>
        <v>1:休み</v>
      </c>
      <c r="L124">
        <f t="shared" si="3"/>
        <v>1</v>
      </c>
    </row>
    <row r="125" spans="1:12">
      <c r="A125" s="49" t="s">
        <v>4262</v>
      </c>
      <c r="B125" s="45">
        <v>10</v>
      </c>
      <c r="C125" s="45">
        <v>101</v>
      </c>
      <c r="D125" s="45">
        <v>1</v>
      </c>
      <c r="E125" s="46" t="s">
        <v>229</v>
      </c>
      <c r="F125" s="50" t="s">
        <v>4047</v>
      </c>
      <c r="G125" s="49" t="b">
        <v>1</v>
      </c>
      <c r="H125" s="46"/>
      <c r="I125" s="45">
        <v>2</v>
      </c>
      <c r="J125" s="45">
        <v>3</v>
      </c>
      <c r="K125" t="str">
        <f t="shared" si="2"/>
        <v>101:KANSAI_TD_FSL_TS-958 データ連携_ユーザ連携で取引先責任者は削除時にも作成するように変更</v>
      </c>
      <c r="L125">
        <f t="shared" si="3"/>
        <v>1</v>
      </c>
    </row>
    <row r="126" spans="1:12">
      <c r="A126" s="49" t="s">
        <v>4263</v>
      </c>
      <c r="B126" s="45">
        <v>10</v>
      </c>
      <c r="C126" s="45">
        <v>101</v>
      </c>
      <c r="D126" s="45">
        <v>1</v>
      </c>
      <c r="E126" s="46" t="s">
        <v>4264</v>
      </c>
      <c r="F126" s="52">
        <v>44621</v>
      </c>
      <c r="G126" s="49" t="b">
        <v>1</v>
      </c>
      <c r="H126" s="46"/>
      <c r="I126" s="45">
        <v>1</v>
      </c>
      <c r="J126" s="51">
        <v>1.5</v>
      </c>
      <c r="K126" t="str">
        <f t="shared" si="2"/>
        <v>101:IT仕様書作成(3所試行用データ投入（停止施行）)</v>
      </c>
      <c r="L126">
        <f t="shared" si="3"/>
        <v>1</v>
      </c>
    </row>
    <row r="127" spans="1:12">
      <c r="A127" s="49" t="s">
        <v>4265</v>
      </c>
      <c r="B127" s="45">
        <v>10</v>
      </c>
      <c r="C127" s="45">
        <v>101</v>
      </c>
      <c r="D127" s="45">
        <v>1</v>
      </c>
      <c r="E127" s="46" t="s">
        <v>4266</v>
      </c>
      <c r="F127" s="50" t="s">
        <v>4047</v>
      </c>
      <c r="G127" s="49" t="b">
        <v>1</v>
      </c>
      <c r="H127" s="46" t="s">
        <v>374</v>
      </c>
      <c r="I127" s="45">
        <v>6</v>
      </c>
      <c r="J127" s="45">
        <v>9</v>
      </c>
      <c r="K127" t="str">
        <f t="shared" si="2"/>
        <v>101:H272304_FS作業手配データシステム更新済通知(実装)</v>
      </c>
      <c r="L127">
        <f t="shared" si="3"/>
        <v>1</v>
      </c>
    </row>
    <row r="128" spans="1:12">
      <c r="A128" s="49" t="s">
        <v>4267</v>
      </c>
      <c r="B128" s="45">
        <v>10</v>
      </c>
      <c r="C128" s="45">
        <v>101</v>
      </c>
      <c r="D128" s="45">
        <v>1</v>
      </c>
      <c r="E128" s="46" t="s">
        <v>4268</v>
      </c>
      <c r="F128" s="52">
        <v>44617</v>
      </c>
      <c r="G128" s="49" t="b">
        <v>1</v>
      </c>
      <c r="H128" s="46"/>
      <c r="I128" s="45">
        <v>1</v>
      </c>
      <c r="J128" s="51">
        <v>1.5</v>
      </c>
      <c r="K128" t="str">
        <f t="shared" si="2"/>
        <v>101:IT仕様書作成(H272208)</v>
      </c>
      <c r="L128">
        <f t="shared" si="3"/>
        <v>1</v>
      </c>
    </row>
    <row r="129" spans="1:12">
      <c r="A129" s="49" t="s">
        <v>4269</v>
      </c>
      <c r="B129" s="45">
        <v>10</v>
      </c>
      <c r="C129" s="45">
        <v>101</v>
      </c>
      <c r="D129" s="45">
        <v>1</v>
      </c>
      <c r="E129" s="46" t="s">
        <v>404</v>
      </c>
      <c r="F129" s="50" t="s">
        <v>4047</v>
      </c>
      <c r="G129" s="49" t="b">
        <v>1</v>
      </c>
      <c r="H129" s="46"/>
      <c r="I129" s="45">
        <v>8</v>
      </c>
      <c r="J129" s="45">
        <v>12</v>
      </c>
      <c r="K129" t="str">
        <f t="shared" si="2"/>
        <v>101:KANSAI_TD_IPPAN-386 作業データ（停止施行）の連携項目に「メモ情報」を追加</v>
      </c>
      <c r="L129">
        <f t="shared" si="3"/>
        <v>1</v>
      </c>
    </row>
    <row r="130" spans="1:12">
      <c r="A130" s="49" t="s">
        <v>4270</v>
      </c>
      <c r="B130" s="45">
        <v>10</v>
      </c>
      <c r="C130" s="45">
        <v>101</v>
      </c>
      <c r="D130" s="45">
        <v>1</v>
      </c>
      <c r="E130" s="46" t="s">
        <v>232</v>
      </c>
      <c r="F130" s="50" t="s">
        <v>4047</v>
      </c>
      <c r="G130" s="49" t="b">
        <v>1</v>
      </c>
      <c r="H130" s="46"/>
      <c r="I130" s="45">
        <v>0</v>
      </c>
      <c r="J130" s="45">
        <v>0</v>
      </c>
      <c r="K130" t="str">
        <f t="shared" si="2"/>
        <v>101:KANSAI_TD_FSL-927 スキル連携で10分以上処理に時間がかかっている</v>
      </c>
      <c r="L130">
        <f t="shared" si="3"/>
        <v>1</v>
      </c>
    </row>
    <row r="131" spans="1:12">
      <c r="A131" s="49" t="s">
        <v>4271</v>
      </c>
      <c r="B131" s="45">
        <v>10</v>
      </c>
      <c r="C131" s="45">
        <v>101</v>
      </c>
      <c r="D131" s="45">
        <v>1</v>
      </c>
      <c r="E131" s="46" t="s">
        <v>220</v>
      </c>
      <c r="F131" s="50" t="s">
        <v>4047</v>
      </c>
      <c r="G131" s="49" t="b">
        <v>1</v>
      </c>
      <c r="H131" s="46"/>
      <c r="I131" s="45">
        <v>2</v>
      </c>
      <c r="J131" s="45">
        <v>3</v>
      </c>
      <c r="K131" t="str">
        <f t="shared" ref="K131:K194" si="4">C131&amp;":"&amp;E131</f>
        <v>101:KANSAI_TD_IPPAN-232 ユーザの初期パスワードを自動設定するように連携処理を変更する</v>
      </c>
      <c r="L131">
        <f t="shared" ref="L131:L194" si="5">COUNTIF(K:K,K131)</f>
        <v>1</v>
      </c>
    </row>
    <row r="132" spans="1:12">
      <c r="A132" s="49" t="s">
        <v>4272</v>
      </c>
      <c r="B132" s="45">
        <v>10</v>
      </c>
      <c r="C132" s="45">
        <v>101</v>
      </c>
      <c r="D132" s="45">
        <v>1</v>
      </c>
      <c r="E132" s="46" t="s">
        <v>4273</v>
      </c>
      <c r="F132" s="50" t="s">
        <v>4047</v>
      </c>
      <c r="G132" s="49" t="b">
        <v>1</v>
      </c>
      <c r="H132" s="46"/>
      <c r="I132" s="45">
        <v>1</v>
      </c>
      <c r="J132" s="51">
        <v>1.5</v>
      </c>
      <c r="K132" t="str">
        <f t="shared" si="4"/>
        <v>101:連携IT(H271Z06_不在レコード削除)</v>
      </c>
      <c r="L132">
        <f t="shared" si="5"/>
        <v>1</v>
      </c>
    </row>
    <row r="133" spans="1:12">
      <c r="A133" s="49" t="s">
        <v>4274</v>
      </c>
      <c r="B133" s="45">
        <v>10</v>
      </c>
      <c r="C133" s="45">
        <v>101</v>
      </c>
      <c r="D133" s="45">
        <v>1</v>
      </c>
      <c r="E133" s="46" t="s">
        <v>4275</v>
      </c>
      <c r="F133" s="52">
        <v>44505</v>
      </c>
      <c r="G133" s="49" t="b">
        <v>1</v>
      </c>
      <c r="H133" s="46"/>
      <c r="I133" s="45">
        <v>4</v>
      </c>
      <c r="J133" s="45">
        <v>6</v>
      </c>
      <c r="K133" t="str">
        <f t="shared" si="4"/>
        <v>101:設計書作成(H27222_FSChatterバックアップ)</v>
      </c>
      <c r="L133">
        <f t="shared" si="5"/>
        <v>1</v>
      </c>
    </row>
    <row r="134" spans="1:12">
      <c r="A134" s="49" t="s">
        <v>4276</v>
      </c>
      <c r="B134" s="45">
        <v>11</v>
      </c>
      <c r="C134" s="45">
        <v>102</v>
      </c>
      <c r="D134" s="45">
        <v>1</v>
      </c>
      <c r="E134" s="46" t="s">
        <v>276</v>
      </c>
      <c r="F134" s="52">
        <v>44832</v>
      </c>
      <c r="G134" s="49" t="b">
        <v>1</v>
      </c>
      <c r="H134" s="46" t="s">
        <v>408</v>
      </c>
      <c r="I134" s="51">
        <v>7.5</v>
      </c>
      <c r="J134" s="51">
        <v>11.25</v>
      </c>
      <c r="K134" t="str">
        <f t="shared" si="4"/>
        <v>102:IT_H271Z09_FS作業指示バックアップ（検針）</v>
      </c>
      <c r="L134">
        <f t="shared" si="5"/>
        <v>1</v>
      </c>
    </row>
    <row r="135" spans="1:12">
      <c r="A135" s="49" t="s">
        <v>4277</v>
      </c>
      <c r="B135" s="45">
        <v>20</v>
      </c>
      <c r="C135" s="45">
        <v>202</v>
      </c>
      <c r="D135" s="45">
        <v>1</v>
      </c>
      <c r="E135" s="46" t="s">
        <v>4278</v>
      </c>
      <c r="F135" s="52">
        <v>45930</v>
      </c>
      <c r="G135" s="49" t="b">
        <v>0</v>
      </c>
      <c r="H135" s="46" t="s">
        <v>4011</v>
      </c>
      <c r="I135" s="45">
        <v>0</v>
      </c>
      <c r="J135" s="45">
        <v>0</v>
      </c>
      <c r="K135" t="str">
        <f t="shared" si="4"/>
        <v>202:PJ管理</v>
      </c>
      <c r="L135">
        <f t="shared" si="5"/>
        <v>1</v>
      </c>
    </row>
    <row r="136" spans="1:12">
      <c r="A136" s="49" t="s">
        <v>4279</v>
      </c>
      <c r="B136" s="45">
        <v>10</v>
      </c>
      <c r="C136" s="45">
        <v>101</v>
      </c>
      <c r="D136" s="45">
        <v>1</v>
      </c>
      <c r="E136" s="46" t="s">
        <v>394</v>
      </c>
      <c r="F136" s="52">
        <v>44741</v>
      </c>
      <c r="G136" s="49" t="b">
        <v>1</v>
      </c>
      <c r="H136" s="46"/>
      <c r="I136" s="45">
        <v>2</v>
      </c>
      <c r="J136" s="45">
        <v>3</v>
      </c>
      <c r="K136" t="str">
        <f t="shared" si="4"/>
        <v>101:KANSAI_TD_FSL-807 作業予定時間帯と処理時間帯の表示が異なる</v>
      </c>
      <c r="L136">
        <f t="shared" si="5"/>
        <v>1</v>
      </c>
    </row>
    <row r="137" spans="1:12">
      <c r="A137" s="49" t="s">
        <v>4280</v>
      </c>
      <c r="B137" s="45">
        <v>92</v>
      </c>
      <c r="C137" s="45">
        <v>902</v>
      </c>
      <c r="D137" s="45">
        <v>3</v>
      </c>
      <c r="E137" s="46" t="s">
        <v>4281</v>
      </c>
      <c r="F137" s="52">
        <v>2958352</v>
      </c>
      <c r="G137" s="49" t="b">
        <v>0</v>
      </c>
      <c r="H137" s="46"/>
      <c r="I137" s="45">
        <v>0</v>
      </c>
      <c r="J137" s="45">
        <v>0</v>
      </c>
      <c r="K137" t="str">
        <f t="shared" si="4"/>
        <v>902:Trailhead(その他)</v>
      </c>
      <c r="L137">
        <f t="shared" si="5"/>
        <v>1</v>
      </c>
    </row>
    <row r="138" spans="1:12">
      <c r="A138" s="49" t="s">
        <v>4282</v>
      </c>
      <c r="B138" s="45">
        <v>10</v>
      </c>
      <c r="C138" s="45">
        <v>101</v>
      </c>
      <c r="D138" s="45">
        <v>1</v>
      </c>
      <c r="E138" s="46" t="s">
        <v>4283</v>
      </c>
      <c r="F138" s="52">
        <v>44617</v>
      </c>
      <c r="G138" s="49" t="b">
        <v>1</v>
      </c>
      <c r="H138" s="46"/>
      <c r="I138" s="45">
        <v>1</v>
      </c>
      <c r="J138" s="51">
        <v>1.5</v>
      </c>
      <c r="K138" t="str">
        <f t="shared" si="4"/>
        <v>101:IT仕様書作成(H272216)</v>
      </c>
      <c r="L138">
        <f t="shared" si="5"/>
        <v>1</v>
      </c>
    </row>
    <row r="139" spans="1:12">
      <c r="A139" s="49" t="s">
        <v>4284</v>
      </c>
      <c r="B139" s="45">
        <v>10</v>
      </c>
      <c r="C139" s="45">
        <v>101</v>
      </c>
      <c r="D139" s="45">
        <v>1</v>
      </c>
      <c r="E139" s="46" t="s">
        <v>376</v>
      </c>
      <c r="F139" s="50" t="s">
        <v>4047</v>
      </c>
      <c r="G139" s="49" t="b">
        <v>1</v>
      </c>
      <c r="H139" s="46"/>
      <c r="I139" s="45">
        <v>0</v>
      </c>
      <c r="J139" s="45">
        <v>0</v>
      </c>
      <c r="K139" t="str">
        <f t="shared" si="4"/>
        <v>101:H27222_FSChatterバックアップ(リワーク)</v>
      </c>
      <c r="L139">
        <f t="shared" si="5"/>
        <v>1</v>
      </c>
    </row>
    <row r="140" spans="1:12">
      <c r="A140" s="49" t="s">
        <v>4285</v>
      </c>
      <c r="B140" s="45">
        <v>11</v>
      </c>
      <c r="C140" s="45">
        <v>103</v>
      </c>
      <c r="D140" s="45">
        <v>1</v>
      </c>
      <c r="E140" s="46" t="s">
        <v>4286</v>
      </c>
      <c r="F140" s="50" t="s">
        <v>4047</v>
      </c>
      <c r="G140" s="49" t="b">
        <v>1</v>
      </c>
      <c r="H140" s="46"/>
      <c r="I140" s="45">
        <v>4</v>
      </c>
      <c r="J140" s="45">
        <v>6</v>
      </c>
      <c r="K140" t="str">
        <f t="shared" si="4"/>
        <v>103:開発環境のS3保管処理の調査</v>
      </c>
      <c r="L140">
        <f t="shared" si="5"/>
        <v>1</v>
      </c>
    </row>
    <row r="141" spans="1:12">
      <c r="A141" s="49" t="s">
        <v>4287</v>
      </c>
      <c r="B141" s="45">
        <v>10</v>
      </c>
      <c r="C141" s="45">
        <v>101</v>
      </c>
      <c r="D141" s="45">
        <v>1</v>
      </c>
      <c r="E141" s="46" t="s">
        <v>4288</v>
      </c>
      <c r="F141" s="50" t="s">
        <v>4047</v>
      </c>
      <c r="G141" s="49" t="b">
        <v>1</v>
      </c>
      <c r="H141" s="46"/>
      <c r="I141" s="45">
        <v>4</v>
      </c>
      <c r="J141" s="45">
        <v>6</v>
      </c>
      <c r="K141" t="str">
        <f t="shared" si="4"/>
        <v>101:H272205_FS現場作業データ送信（一般異動）(テスト設計)</v>
      </c>
      <c r="L141">
        <f t="shared" si="5"/>
        <v>1</v>
      </c>
    </row>
    <row r="142" spans="1:12">
      <c r="A142" s="49" t="s">
        <v>4289</v>
      </c>
      <c r="B142" s="45">
        <v>10</v>
      </c>
      <c r="C142" s="45">
        <v>101</v>
      </c>
      <c r="D142" s="45">
        <v>1</v>
      </c>
      <c r="E142" s="46" t="s">
        <v>4290</v>
      </c>
      <c r="F142" s="52">
        <v>44921</v>
      </c>
      <c r="G142" s="49" t="b">
        <v>1</v>
      </c>
      <c r="H142" s="46"/>
      <c r="I142" s="45">
        <v>0</v>
      </c>
      <c r="J142" s="45">
        <v>0</v>
      </c>
      <c r="K142" t="str">
        <f t="shared" si="4"/>
        <v>101:バンドル対応</v>
      </c>
      <c r="L142">
        <f t="shared" si="5"/>
        <v>1</v>
      </c>
    </row>
    <row r="143" spans="1:12">
      <c r="A143" s="49" t="s">
        <v>4291</v>
      </c>
      <c r="B143" s="45">
        <v>10</v>
      </c>
      <c r="C143" s="45">
        <v>101</v>
      </c>
      <c r="D143" s="45">
        <v>1</v>
      </c>
      <c r="E143" s="46" t="s">
        <v>226</v>
      </c>
      <c r="F143" s="50" t="s">
        <v>4047</v>
      </c>
      <c r="G143" s="49" t="b">
        <v>1</v>
      </c>
      <c r="H143" s="46"/>
      <c r="I143" s="45">
        <v>2</v>
      </c>
      <c r="J143" s="45">
        <v>3</v>
      </c>
      <c r="K143" t="str">
        <f t="shared" si="4"/>
        <v>101:KANSAI_TD_FSL_TS-924 データ連携_ユーザ情報のセット見直し</v>
      </c>
      <c r="L143">
        <f t="shared" si="5"/>
        <v>1</v>
      </c>
    </row>
    <row r="144" spans="1:12">
      <c r="A144" s="49" t="s">
        <v>4292</v>
      </c>
      <c r="B144" s="45">
        <v>10</v>
      </c>
      <c r="C144" s="45">
        <v>101</v>
      </c>
      <c r="D144" s="45">
        <v>1</v>
      </c>
      <c r="E144" s="46" t="s">
        <v>4293</v>
      </c>
      <c r="F144" s="50" t="s">
        <v>4047</v>
      </c>
      <c r="G144" s="49" t="b">
        <v>1</v>
      </c>
      <c r="H144" s="46"/>
      <c r="I144" s="45">
        <v>0</v>
      </c>
      <c r="J144" s="45">
        <v>0</v>
      </c>
      <c r="K144" t="str">
        <f t="shared" si="4"/>
        <v>101:連携IT(H272219_作業結果更新)</v>
      </c>
      <c r="L144">
        <f t="shared" si="5"/>
        <v>1</v>
      </c>
    </row>
    <row r="145" spans="1:12">
      <c r="A145" s="49" t="s">
        <v>4294</v>
      </c>
      <c r="B145" s="45">
        <v>20</v>
      </c>
      <c r="C145" s="45">
        <v>200</v>
      </c>
      <c r="D145" s="45">
        <v>1</v>
      </c>
      <c r="E145" s="46" t="s">
        <v>409</v>
      </c>
      <c r="F145" s="50" t="s">
        <v>4047</v>
      </c>
      <c r="G145" s="49" t="b">
        <v>1</v>
      </c>
      <c r="H145" s="46"/>
      <c r="I145" s="45">
        <v>14</v>
      </c>
      <c r="J145" s="45">
        <v>21</v>
      </c>
      <c r="K145" t="str">
        <f t="shared" si="4"/>
        <v>200:SYSMEX_TS-1987 データ移行時のSVMXリソースについて</v>
      </c>
      <c r="L145">
        <f t="shared" si="5"/>
        <v>1</v>
      </c>
    </row>
    <row r="146" spans="1:12">
      <c r="A146" s="49" t="s">
        <v>4295</v>
      </c>
      <c r="B146" s="45">
        <v>10</v>
      </c>
      <c r="C146" s="45">
        <v>101</v>
      </c>
      <c r="D146" s="45">
        <v>1</v>
      </c>
      <c r="E146" s="46" t="s">
        <v>4296</v>
      </c>
      <c r="F146" s="50" t="s">
        <v>4047</v>
      </c>
      <c r="G146" s="49" t="b">
        <v>1</v>
      </c>
      <c r="H146" s="46"/>
      <c r="I146" s="45">
        <v>1</v>
      </c>
      <c r="J146" s="51">
        <v>1.5</v>
      </c>
      <c r="K146" t="str">
        <f t="shared" si="4"/>
        <v>101:連携IT(H271Z03_Chatterバックアップ)</v>
      </c>
      <c r="L146">
        <f t="shared" si="5"/>
        <v>1</v>
      </c>
    </row>
    <row r="147" spans="1:12">
      <c r="A147" s="49" t="s">
        <v>4297</v>
      </c>
      <c r="B147" s="45">
        <v>11</v>
      </c>
      <c r="C147" s="45">
        <v>103</v>
      </c>
      <c r="D147" s="45">
        <v>1</v>
      </c>
      <c r="E147" s="46" t="s">
        <v>4298</v>
      </c>
      <c r="F147" s="50" t="s">
        <v>4047</v>
      </c>
      <c r="G147" s="49" t="b">
        <v>1</v>
      </c>
      <c r="H147" s="46"/>
      <c r="I147" s="45">
        <v>8</v>
      </c>
      <c r="J147" s="45">
        <v>12</v>
      </c>
      <c r="K147" t="str">
        <f t="shared" si="4"/>
        <v>103:DSログバックアップ処理の設計・開発</v>
      </c>
      <c r="L147">
        <f t="shared" si="5"/>
        <v>1</v>
      </c>
    </row>
    <row r="148" spans="1:12">
      <c r="A148" s="49" t="s">
        <v>4299</v>
      </c>
      <c r="B148" s="45">
        <v>10</v>
      </c>
      <c r="C148" s="45">
        <v>101</v>
      </c>
      <c r="D148" s="45">
        <v>1</v>
      </c>
      <c r="E148" s="46" t="s">
        <v>4300</v>
      </c>
      <c r="F148" s="52">
        <v>44671</v>
      </c>
      <c r="G148" s="49" t="b">
        <v>1</v>
      </c>
      <c r="H148" s="46"/>
      <c r="I148" s="45">
        <v>3</v>
      </c>
      <c r="J148" s="51">
        <v>4.5</v>
      </c>
      <c r="K148" t="str">
        <f t="shared" si="4"/>
        <v>101:システム運用テスト_ロングランテスト用負荷調整スクリプト作成</v>
      </c>
      <c r="L148">
        <f t="shared" si="5"/>
        <v>1</v>
      </c>
    </row>
    <row r="149" spans="1:12">
      <c r="A149" s="49" t="s">
        <v>4301</v>
      </c>
      <c r="B149" s="45">
        <v>90</v>
      </c>
      <c r="C149" s="45">
        <v>992</v>
      </c>
      <c r="D149" s="45">
        <v>3</v>
      </c>
      <c r="E149" s="46" t="s">
        <v>4302</v>
      </c>
      <c r="F149" s="52">
        <v>44484</v>
      </c>
      <c r="G149" s="49" t="b">
        <v>1</v>
      </c>
      <c r="H149" s="46"/>
      <c r="I149" s="45">
        <v>0</v>
      </c>
      <c r="J149" s="45">
        <v>0</v>
      </c>
      <c r="K149" t="str">
        <f t="shared" si="4"/>
        <v>992:オンライン受講</v>
      </c>
      <c r="L149">
        <f t="shared" si="5"/>
        <v>1</v>
      </c>
    </row>
    <row r="150" spans="1:12">
      <c r="A150" s="49" t="s">
        <v>4303</v>
      </c>
      <c r="B150" s="45">
        <v>92</v>
      </c>
      <c r="C150" s="45">
        <v>902</v>
      </c>
      <c r="D150" s="45">
        <v>3</v>
      </c>
      <c r="E150" s="46" t="s">
        <v>4304</v>
      </c>
      <c r="F150" s="52">
        <v>44561</v>
      </c>
      <c r="G150" s="49" t="b">
        <v>1</v>
      </c>
      <c r="H150" s="46"/>
      <c r="I150" s="45">
        <v>14</v>
      </c>
      <c r="J150" s="45">
        <v>21</v>
      </c>
      <c r="K150" t="str">
        <f t="shared" si="4"/>
        <v>902:認定Platform アプリケーションビルダー</v>
      </c>
      <c r="L150">
        <f t="shared" si="5"/>
        <v>1</v>
      </c>
    </row>
    <row r="151" spans="1:12">
      <c r="A151" s="49" t="s">
        <v>4305</v>
      </c>
      <c r="B151" s="45">
        <v>10</v>
      </c>
      <c r="C151" s="45">
        <v>101</v>
      </c>
      <c r="D151" s="45">
        <v>1</v>
      </c>
      <c r="E151" s="46" t="s">
        <v>4306</v>
      </c>
      <c r="F151" s="50" t="s">
        <v>4047</v>
      </c>
      <c r="G151" s="49" t="b">
        <v>1</v>
      </c>
      <c r="H151" s="46"/>
      <c r="I151" s="45">
        <v>3</v>
      </c>
      <c r="J151" s="51">
        <v>4.5</v>
      </c>
      <c r="K151" t="str">
        <f t="shared" si="4"/>
        <v>101:連携IT(H271401_スキル(カオナビ))</v>
      </c>
      <c r="L151">
        <f t="shared" si="5"/>
        <v>1</v>
      </c>
    </row>
    <row r="152" spans="1:12">
      <c r="A152" s="49" t="s">
        <v>4307</v>
      </c>
      <c r="B152" s="45">
        <v>10</v>
      </c>
      <c r="C152" s="45">
        <v>101</v>
      </c>
      <c r="D152" s="45">
        <v>1</v>
      </c>
      <c r="E152" s="46" t="s">
        <v>360</v>
      </c>
      <c r="F152" s="50" t="s">
        <v>4047</v>
      </c>
      <c r="G152" s="49" t="b">
        <v>1</v>
      </c>
      <c r="H152" s="46"/>
      <c r="I152" s="45">
        <v>6</v>
      </c>
      <c r="J152" s="45">
        <v>9</v>
      </c>
      <c r="K152" t="str">
        <f t="shared" si="4"/>
        <v>101:H27217_FSログ取得(実装)</v>
      </c>
      <c r="L152">
        <f t="shared" si="5"/>
        <v>1</v>
      </c>
    </row>
    <row r="153" spans="1:12">
      <c r="A153" s="49" t="s">
        <v>4308</v>
      </c>
      <c r="B153" s="45">
        <v>10</v>
      </c>
      <c r="C153" s="45">
        <v>101</v>
      </c>
      <c r="D153" s="45">
        <v>1</v>
      </c>
      <c r="E153" s="46" t="s">
        <v>395</v>
      </c>
      <c r="F153" s="52">
        <v>44764</v>
      </c>
      <c r="G153" s="49" t="b">
        <v>1</v>
      </c>
      <c r="H153" s="46"/>
      <c r="I153" s="45">
        <v>0</v>
      </c>
      <c r="J153" s="45">
        <v>0</v>
      </c>
      <c r="K153" t="str">
        <f t="shared" si="4"/>
        <v>101:KANSAI_TD_FSL-837 試行運用のデータ連携処理について</v>
      </c>
      <c r="L153">
        <f t="shared" si="5"/>
        <v>1</v>
      </c>
    </row>
    <row r="154" spans="1:12">
      <c r="A154" s="49" t="s">
        <v>4309</v>
      </c>
      <c r="B154" s="45">
        <v>10</v>
      </c>
      <c r="C154" s="45">
        <v>101</v>
      </c>
      <c r="D154" s="45">
        <v>1</v>
      </c>
      <c r="E154" s="46" t="s">
        <v>4310</v>
      </c>
      <c r="F154" s="50" t="s">
        <v>4047</v>
      </c>
      <c r="G154" s="49" t="b">
        <v>1</v>
      </c>
      <c r="H154" s="46"/>
      <c r="I154" s="45">
        <v>0</v>
      </c>
      <c r="J154" s="45">
        <v>0</v>
      </c>
      <c r="K154" t="str">
        <f t="shared" si="4"/>
        <v>101:H271Z08_バックアップ情報削除(テスト実施)</v>
      </c>
      <c r="L154">
        <f t="shared" si="5"/>
        <v>1</v>
      </c>
    </row>
    <row r="155" spans="1:12">
      <c r="A155" s="49" t="s">
        <v>4311</v>
      </c>
      <c r="B155" s="45">
        <v>10</v>
      </c>
      <c r="C155" s="45">
        <v>101</v>
      </c>
      <c r="D155" s="45">
        <v>1</v>
      </c>
      <c r="E155" s="46" t="s">
        <v>4312</v>
      </c>
      <c r="F155" s="52">
        <v>44580</v>
      </c>
      <c r="G155" s="49" t="b">
        <v>1</v>
      </c>
      <c r="H155" s="46" t="s">
        <v>381</v>
      </c>
      <c r="I155" s="45">
        <v>0</v>
      </c>
      <c r="J155" s="45">
        <v>0</v>
      </c>
      <c r="K155" t="str">
        <f t="shared" si="4"/>
        <v>101:3所試行用データ投入（停止・停解）(実装)</v>
      </c>
      <c r="L155">
        <f t="shared" si="5"/>
        <v>1</v>
      </c>
    </row>
    <row r="156" spans="1:12">
      <c r="A156" s="49" t="s">
        <v>4313</v>
      </c>
      <c r="B156" s="45">
        <v>10</v>
      </c>
      <c r="C156" s="45">
        <v>101</v>
      </c>
      <c r="D156" s="45">
        <v>1</v>
      </c>
      <c r="E156" s="46" t="s">
        <v>4314</v>
      </c>
      <c r="F156" s="50" t="s">
        <v>4047</v>
      </c>
      <c r="G156" s="49" t="b">
        <v>1</v>
      </c>
      <c r="H156" s="46"/>
      <c r="I156" s="45">
        <v>2</v>
      </c>
      <c r="J156" s="45">
        <v>3</v>
      </c>
      <c r="K156" t="str">
        <f t="shared" si="4"/>
        <v>101:連携IT(H271Z02_作業指示バックアップ)</v>
      </c>
      <c r="L156">
        <f t="shared" si="5"/>
        <v>1</v>
      </c>
    </row>
    <row r="157" spans="1:12">
      <c r="A157" s="49" t="s">
        <v>4315</v>
      </c>
      <c r="B157" s="45">
        <v>10</v>
      </c>
      <c r="C157" s="45">
        <v>101</v>
      </c>
      <c r="D157" s="45">
        <v>1</v>
      </c>
      <c r="E157" s="46" t="s">
        <v>405</v>
      </c>
      <c r="F157" s="50" t="s">
        <v>4047</v>
      </c>
      <c r="G157" s="49" t="b">
        <v>1</v>
      </c>
      <c r="H157" s="46"/>
      <c r="I157" s="45">
        <v>3</v>
      </c>
      <c r="J157" s="51">
        <v>4.5</v>
      </c>
      <c r="K157" t="str">
        <f t="shared" si="4"/>
        <v>101:KANSAI_TD_IPPAN-303 全廃ビラの供給地点特定番号がブランクになる。</v>
      </c>
      <c r="L157">
        <f t="shared" si="5"/>
        <v>1</v>
      </c>
    </row>
    <row r="158" spans="1:12">
      <c r="A158" s="49" t="s">
        <v>4316</v>
      </c>
      <c r="B158" s="45">
        <v>92</v>
      </c>
      <c r="C158" s="45">
        <v>7</v>
      </c>
      <c r="D158" s="45">
        <v>3</v>
      </c>
      <c r="E158" s="46" t="s">
        <v>4317</v>
      </c>
      <c r="F158" s="52">
        <v>44374</v>
      </c>
      <c r="G158" s="49" t="b">
        <v>1</v>
      </c>
      <c r="H158" s="46"/>
      <c r="I158" s="45">
        <v>10</v>
      </c>
      <c r="J158" s="45">
        <v>15</v>
      </c>
      <c r="K158" t="str">
        <f t="shared" si="4"/>
        <v>7:ブログネタ検討&amp;ブログ執筆</v>
      </c>
      <c r="L158">
        <f t="shared" si="5"/>
        <v>1</v>
      </c>
    </row>
    <row r="159" spans="1:12">
      <c r="A159" s="49" t="s">
        <v>4318</v>
      </c>
      <c r="B159" s="45">
        <v>92</v>
      </c>
      <c r="C159" s="45">
        <v>904</v>
      </c>
      <c r="D159" s="45">
        <v>3</v>
      </c>
      <c r="E159" s="46" t="s">
        <v>4319</v>
      </c>
      <c r="F159" s="52">
        <v>2958352</v>
      </c>
      <c r="G159" s="49" t="b">
        <v>0</v>
      </c>
      <c r="H159" s="46"/>
      <c r="I159" s="45">
        <v>0</v>
      </c>
      <c r="J159" s="45">
        <v>0</v>
      </c>
      <c r="K159" t="str">
        <f t="shared" si="4"/>
        <v>904:Chrome-extension開発の勉強(チェックボックスのドラッグ選択)</v>
      </c>
      <c r="L159">
        <f t="shared" si="5"/>
        <v>1</v>
      </c>
    </row>
    <row r="160" spans="1:12">
      <c r="A160" s="49" t="s">
        <v>4320</v>
      </c>
      <c r="B160" s="45">
        <v>92</v>
      </c>
      <c r="C160" s="45">
        <v>5</v>
      </c>
      <c r="D160" s="45">
        <v>3</v>
      </c>
      <c r="E160" s="46" t="s">
        <v>4321</v>
      </c>
      <c r="F160" s="52">
        <v>44505</v>
      </c>
      <c r="G160" s="49" t="b">
        <v>1</v>
      </c>
      <c r="H160" s="46"/>
      <c r="I160" s="45">
        <v>2</v>
      </c>
      <c r="J160" s="45">
        <v>3</v>
      </c>
      <c r="K160" t="str">
        <f t="shared" si="4"/>
        <v>5:宿題②オブジェクト検討</v>
      </c>
      <c r="L160">
        <f t="shared" si="5"/>
        <v>1</v>
      </c>
    </row>
    <row r="161" spans="1:12">
      <c r="A161" s="49" t="s">
        <v>4322</v>
      </c>
      <c r="B161" s="45">
        <v>10</v>
      </c>
      <c r="C161" s="45">
        <v>101</v>
      </c>
      <c r="D161" s="45">
        <v>1</v>
      </c>
      <c r="E161" s="46" t="s">
        <v>4323</v>
      </c>
      <c r="F161" s="52">
        <v>44789</v>
      </c>
      <c r="G161" s="49" t="b">
        <v>1</v>
      </c>
      <c r="H161" s="46"/>
      <c r="I161" s="45">
        <v>3</v>
      </c>
      <c r="J161" s="51">
        <v>4.5</v>
      </c>
      <c r="K161" t="str">
        <f t="shared" si="4"/>
        <v>101:システムテストレビュー記録一覧作成</v>
      </c>
      <c r="L161">
        <f t="shared" si="5"/>
        <v>1</v>
      </c>
    </row>
    <row r="162" spans="1:12">
      <c r="A162" s="49" t="s">
        <v>4324</v>
      </c>
      <c r="B162" s="45">
        <v>10</v>
      </c>
      <c r="C162" s="45">
        <v>101</v>
      </c>
      <c r="D162" s="45">
        <v>1</v>
      </c>
      <c r="E162" s="46" t="s">
        <v>4325</v>
      </c>
      <c r="F162" s="50" t="s">
        <v>4047</v>
      </c>
      <c r="G162" s="49" t="b">
        <v>1</v>
      </c>
      <c r="H162" s="46"/>
      <c r="I162" s="45">
        <v>1</v>
      </c>
      <c r="J162" s="51">
        <v>1.5</v>
      </c>
      <c r="K162" t="str">
        <f t="shared" si="4"/>
        <v>101:連携IT(H271Z05_FSログバックアップ)</v>
      </c>
      <c r="L162">
        <f t="shared" si="5"/>
        <v>1</v>
      </c>
    </row>
    <row r="163" spans="1:12">
      <c r="A163" s="49" t="s">
        <v>4326</v>
      </c>
      <c r="B163" s="45">
        <v>20</v>
      </c>
      <c r="C163" s="45">
        <v>200</v>
      </c>
      <c r="D163" s="45">
        <v>1</v>
      </c>
      <c r="E163" s="46" t="s">
        <v>4037</v>
      </c>
      <c r="F163" s="50" t="s">
        <v>4047</v>
      </c>
      <c r="G163" s="49" t="b">
        <v>1</v>
      </c>
      <c r="H163" s="46"/>
      <c r="I163" s="45">
        <v>0</v>
      </c>
      <c r="J163" s="45">
        <v>0</v>
      </c>
      <c r="K163" t="str">
        <f t="shared" si="4"/>
        <v>200:UAT3フォロー</v>
      </c>
      <c r="L163">
        <f t="shared" si="5"/>
        <v>1</v>
      </c>
    </row>
    <row r="164" spans="1:12">
      <c r="A164" s="49" t="s">
        <v>4327</v>
      </c>
      <c r="B164" s="45">
        <v>10</v>
      </c>
      <c r="C164" s="45">
        <v>101</v>
      </c>
      <c r="D164" s="45">
        <v>1</v>
      </c>
      <c r="E164" s="46" t="s">
        <v>4328</v>
      </c>
      <c r="F164" s="52">
        <v>44901</v>
      </c>
      <c r="G164" s="49" t="b">
        <v>1</v>
      </c>
      <c r="H164" s="46"/>
      <c r="I164" s="45">
        <v>0</v>
      </c>
      <c r="J164" s="45">
        <v>0</v>
      </c>
      <c r="K164" t="str">
        <f t="shared" si="4"/>
        <v>101:検針関連作業(環境最新化)</v>
      </c>
      <c r="L164">
        <f t="shared" si="5"/>
        <v>1</v>
      </c>
    </row>
    <row r="165" spans="1:12">
      <c r="A165" s="49" t="s">
        <v>4329</v>
      </c>
      <c r="B165" s="45">
        <v>10</v>
      </c>
      <c r="C165" s="45">
        <v>101</v>
      </c>
      <c r="D165" s="45">
        <v>1</v>
      </c>
      <c r="E165" s="46" t="s">
        <v>4330</v>
      </c>
      <c r="F165" s="50" t="s">
        <v>4047</v>
      </c>
      <c r="G165" s="49" t="b">
        <v>1</v>
      </c>
      <c r="H165" s="46"/>
      <c r="I165" s="45">
        <v>0</v>
      </c>
      <c r="J165" s="45">
        <v>0</v>
      </c>
      <c r="K165" t="str">
        <f t="shared" si="4"/>
        <v>101:H99999_アプリケーションログ削除(リワーク)</v>
      </c>
      <c r="L165">
        <f t="shared" si="5"/>
        <v>1</v>
      </c>
    </row>
    <row r="166" spans="1:12">
      <c r="A166" s="49" t="s">
        <v>4331</v>
      </c>
      <c r="B166" s="45">
        <v>92</v>
      </c>
      <c r="C166" s="45">
        <v>8</v>
      </c>
      <c r="D166" s="45">
        <v>3</v>
      </c>
      <c r="E166" s="46" t="s">
        <v>4332</v>
      </c>
      <c r="F166" s="52">
        <v>44875</v>
      </c>
      <c r="G166" s="49" t="b">
        <v>1</v>
      </c>
      <c r="H166" s="46"/>
      <c r="I166" s="45">
        <v>10</v>
      </c>
      <c r="J166" s="45">
        <v>15</v>
      </c>
      <c r="K166" t="str">
        <f t="shared" si="4"/>
        <v>8:チームLT資料作成</v>
      </c>
      <c r="L166">
        <f t="shared" si="5"/>
        <v>1</v>
      </c>
    </row>
    <row r="167" spans="1:12">
      <c r="A167" s="49" t="s">
        <v>4333</v>
      </c>
      <c r="B167" s="45">
        <v>11</v>
      </c>
      <c r="C167" s="45">
        <v>102</v>
      </c>
      <c r="D167" s="45">
        <v>1</v>
      </c>
      <c r="E167" s="46" t="s">
        <v>4334</v>
      </c>
      <c r="F167" s="50" t="s">
        <v>4047</v>
      </c>
      <c r="G167" s="49" t="b">
        <v>1</v>
      </c>
      <c r="H167" s="46"/>
      <c r="I167" s="45">
        <v>0</v>
      </c>
      <c r="J167" s="45">
        <v>0</v>
      </c>
      <c r="K167" t="str">
        <f t="shared" si="4"/>
        <v>102:IT実施(その他)</v>
      </c>
      <c r="L167">
        <f t="shared" si="5"/>
        <v>1</v>
      </c>
    </row>
    <row r="168" spans="1:12">
      <c r="A168" s="49" t="s">
        <v>4335</v>
      </c>
      <c r="B168" s="45">
        <v>11</v>
      </c>
      <c r="C168" s="45">
        <v>102</v>
      </c>
      <c r="D168" s="45">
        <v>1</v>
      </c>
      <c r="E168" s="46" t="s">
        <v>273</v>
      </c>
      <c r="F168" s="52">
        <v>44826</v>
      </c>
      <c r="G168" s="49" t="b">
        <v>1</v>
      </c>
      <c r="H168" s="46" t="s">
        <v>4336</v>
      </c>
      <c r="I168" s="45">
        <v>5</v>
      </c>
      <c r="J168" s="51">
        <v>7.5</v>
      </c>
      <c r="K168" t="str">
        <f t="shared" si="4"/>
        <v>102:IT_H272401_システム更新済変更処理起動</v>
      </c>
      <c r="L168">
        <f t="shared" si="5"/>
        <v>1</v>
      </c>
    </row>
    <row r="169" spans="1:12">
      <c r="A169" s="49" t="s">
        <v>4337</v>
      </c>
      <c r="B169" s="45">
        <v>92</v>
      </c>
      <c r="C169" s="45">
        <v>904</v>
      </c>
      <c r="D169" s="45">
        <v>3</v>
      </c>
      <c r="E169" s="46" t="s">
        <v>4338</v>
      </c>
      <c r="F169" s="50" t="s">
        <v>4047</v>
      </c>
      <c r="G169" s="49" t="b">
        <v>0</v>
      </c>
      <c r="H169" s="46"/>
      <c r="I169" s="45">
        <v>0</v>
      </c>
      <c r="J169" s="45">
        <v>0</v>
      </c>
      <c r="K169" t="str">
        <f t="shared" si="4"/>
        <v>904:TypeScript勉強</v>
      </c>
      <c r="L169">
        <f t="shared" si="5"/>
        <v>1</v>
      </c>
    </row>
    <row r="170" spans="1:12">
      <c r="A170" s="49" t="s">
        <v>4339</v>
      </c>
      <c r="B170" s="45">
        <v>10</v>
      </c>
      <c r="C170" s="45">
        <v>101</v>
      </c>
      <c r="D170" s="45">
        <v>1</v>
      </c>
      <c r="E170" s="46" t="s">
        <v>4340</v>
      </c>
      <c r="F170" s="52">
        <v>44595</v>
      </c>
      <c r="G170" s="49" t="b">
        <v>1</v>
      </c>
      <c r="H170" s="46"/>
      <c r="I170" s="45">
        <v>3</v>
      </c>
      <c r="J170" s="51">
        <v>4.5</v>
      </c>
      <c r="K170" t="str">
        <f t="shared" si="4"/>
        <v>101:H271401_スキル情報更新処理（託送）カオナビ(テスト設計)</v>
      </c>
      <c r="L170">
        <f t="shared" si="5"/>
        <v>1</v>
      </c>
    </row>
    <row r="171" spans="1:12">
      <c r="A171" s="49" t="s">
        <v>4341</v>
      </c>
      <c r="B171" s="45">
        <v>10</v>
      </c>
      <c r="C171" s="45">
        <v>101</v>
      </c>
      <c r="D171" s="45">
        <v>1</v>
      </c>
      <c r="E171" s="46" t="s">
        <v>4342</v>
      </c>
      <c r="F171" s="50" t="s">
        <v>4047</v>
      </c>
      <c r="G171" s="49" t="b">
        <v>1</v>
      </c>
      <c r="H171" s="46"/>
      <c r="I171" s="45">
        <v>4</v>
      </c>
      <c r="J171" s="45">
        <v>6</v>
      </c>
      <c r="K171" t="str">
        <f t="shared" si="4"/>
        <v>101:H272301_FS作業手配データ最新状況取得(テスト設計)</v>
      </c>
      <c r="L171">
        <f t="shared" si="5"/>
        <v>1</v>
      </c>
    </row>
    <row r="172" spans="1:12">
      <c r="A172" s="49" t="s">
        <v>4343</v>
      </c>
      <c r="B172" s="45">
        <v>92</v>
      </c>
      <c r="C172" s="45">
        <v>902</v>
      </c>
      <c r="D172" s="45">
        <v>3</v>
      </c>
      <c r="E172" s="46" t="s">
        <v>4344</v>
      </c>
      <c r="F172" s="52">
        <v>44500</v>
      </c>
      <c r="G172" s="49" t="b">
        <v>1</v>
      </c>
      <c r="H172" s="46"/>
      <c r="I172" s="45">
        <v>10</v>
      </c>
      <c r="J172" s="45">
        <v>25</v>
      </c>
      <c r="K172" t="str">
        <f t="shared" si="4"/>
        <v>902:認定アドミニストレータ</v>
      </c>
      <c r="L172">
        <f t="shared" si="5"/>
        <v>1</v>
      </c>
    </row>
    <row r="173" spans="1:12">
      <c r="A173" s="49" t="s">
        <v>4345</v>
      </c>
      <c r="B173" s="45">
        <v>10</v>
      </c>
      <c r="C173" s="45">
        <v>101</v>
      </c>
      <c r="D173" s="45">
        <v>1</v>
      </c>
      <c r="E173" s="46" t="s">
        <v>4346</v>
      </c>
      <c r="F173" s="52">
        <v>44588</v>
      </c>
      <c r="G173" s="49" t="b">
        <v>1</v>
      </c>
      <c r="H173" s="46"/>
      <c r="I173" s="45">
        <v>4</v>
      </c>
      <c r="J173" s="45">
        <v>6</v>
      </c>
      <c r="K173" t="str">
        <f t="shared" si="4"/>
        <v>101:H272212_FS作業完了データ取得（停止施行） (実装)</v>
      </c>
      <c r="L173">
        <f t="shared" si="5"/>
        <v>1</v>
      </c>
    </row>
    <row r="174" spans="1:12">
      <c r="A174" s="49" t="s">
        <v>4347</v>
      </c>
      <c r="B174" s="45">
        <v>20</v>
      </c>
      <c r="C174" s="45">
        <v>202</v>
      </c>
      <c r="D174" s="45">
        <v>1</v>
      </c>
      <c r="E174" s="46" t="s">
        <v>4348</v>
      </c>
      <c r="F174" s="52">
        <v>45930</v>
      </c>
      <c r="G174" s="49" t="b">
        <v>0</v>
      </c>
      <c r="H174" s="46"/>
      <c r="I174" s="45">
        <v>0</v>
      </c>
      <c r="J174" s="45">
        <v>0</v>
      </c>
      <c r="K174" t="str">
        <f t="shared" si="4"/>
        <v>202:対応</v>
      </c>
      <c r="L174">
        <f t="shared" si="5"/>
        <v>1</v>
      </c>
    </row>
    <row r="175" spans="1:12">
      <c r="A175" s="49" t="s">
        <v>4349</v>
      </c>
      <c r="B175" s="45">
        <v>11</v>
      </c>
      <c r="C175" s="45">
        <v>102</v>
      </c>
      <c r="D175" s="45">
        <v>1</v>
      </c>
      <c r="E175" s="46" t="s">
        <v>254</v>
      </c>
      <c r="F175" s="52">
        <v>44816</v>
      </c>
      <c r="G175" s="49" t="b">
        <v>1</v>
      </c>
      <c r="H175" s="46" t="s">
        <v>4157</v>
      </c>
      <c r="I175" s="51">
        <v>7.5</v>
      </c>
      <c r="J175" s="51">
        <v>11.25</v>
      </c>
      <c r="K175" t="str">
        <f t="shared" si="4"/>
        <v>102:IT_H272224_FS従業員番号取得</v>
      </c>
      <c r="L175">
        <f t="shared" si="5"/>
        <v>1</v>
      </c>
    </row>
    <row r="176" spans="1:12">
      <c r="A176" s="49" t="s">
        <v>4350</v>
      </c>
      <c r="B176" s="45">
        <v>92</v>
      </c>
      <c r="C176" s="45">
        <v>904</v>
      </c>
      <c r="D176" s="45">
        <v>3</v>
      </c>
      <c r="E176" s="46" t="s">
        <v>4351</v>
      </c>
      <c r="F176" s="52">
        <v>2958352</v>
      </c>
      <c r="G176" s="49" t="b">
        <v>0</v>
      </c>
      <c r="H176" s="46"/>
      <c r="I176" s="45">
        <v>0</v>
      </c>
      <c r="J176" s="45">
        <v>0</v>
      </c>
      <c r="K176" t="str">
        <f t="shared" si="4"/>
        <v>904:Chrome-extension開発の勉強(基本)</v>
      </c>
      <c r="L176">
        <f t="shared" si="5"/>
        <v>1</v>
      </c>
    </row>
    <row r="177" spans="1:12">
      <c r="A177" s="49" t="s">
        <v>4352</v>
      </c>
      <c r="B177" s="45">
        <v>10</v>
      </c>
      <c r="C177" s="45">
        <v>101</v>
      </c>
      <c r="D177" s="45">
        <v>1</v>
      </c>
      <c r="E177" s="46" t="s">
        <v>4353</v>
      </c>
      <c r="F177" s="52">
        <v>1</v>
      </c>
      <c r="G177" s="49" t="b">
        <v>1</v>
      </c>
      <c r="H177" s="46"/>
      <c r="I177" s="45">
        <v>0</v>
      </c>
      <c r="J177" s="45">
        <v>0</v>
      </c>
      <c r="K177" t="str">
        <f t="shared" si="4"/>
        <v>101:データ連携関連作業</v>
      </c>
      <c r="L177">
        <f t="shared" si="5"/>
        <v>1</v>
      </c>
    </row>
    <row r="178" spans="1:12">
      <c r="A178" s="49" t="s">
        <v>4354</v>
      </c>
      <c r="B178" s="45">
        <v>10</v>
      </c>
      <c r="C178" s="45">
        <v>101</v>
      </c>
      <c r="D178" s="45">
        <v>1</v>
      </c>
      <c r="E178" s="46" t="s">
        <v>390</v>
      </c>
      <c r="F178" s="52">
        <v>44742</v>
      </c>
      <c r="G178" s="49" t="b">
        <v>1</v>
      </c>
      <c r="H178" s="46"/>
      <c r="I178" s="45">
        <v>10</v>
      </c>
      <c r="J178" s="45">
        <v>15</v>
      </c>
      <c r="K178" t="str">
        <f t="shared" si="4"/>
        <v>101:KANSAI_TD_FSL-809 データ連携_セッション維持処理がcatchされない状態となっている</v>
      </c>
      <c r="L178">
        <f t="shared" si="5"/>
        <v>1</v>
      </c>
    </row>
    <row r="179" spans="1:12">
      <c r="A179" s="49" t="s">
        <v>4355</v>
      </c>
      <c r="B179" s="45">
        <v>10</v>
      </c>
      <c r="C179" s="45">
        <v>101</v>
      </c>
      <c r="D179" s="45">
        <v>1</v>
      </c>
      <c r="E179" s="46" t="s">
        <v>4356</v>
      </c>
      <c r="F179" s="50" t="s">
        <v>4047</v>
      </c>
      <c r="G179" s="49" t="b">
        <v>1</v>
      </c>
      <c r="H179" s="46"/>
      <c r="I179" s="45">
        <v>1</v>
      </c>
      <c r="J179" s="51">
        <v>1.5</v>
      </c>
      <c r="K179" t="str">
        <f t="shared" si="4"/>
        <v>101:連携IT(H272304_システム更新済み)</v>
      </c>
      <c r="L179">
        <f t="shared" si="5"/>
        <v>1</v>
      </c>
    </row>
    <row r="180" spans="1:12">
      <c r="A180" s="49" t="s">
        <v>4357</v>
      </c>
      <c r="B180" s="45">
        <v>20</v>
      </c>
      <c r="C180" s="45">
        <v>200</v>
      </c>
      <c r="D180" s="45">
        <v>1</v>
      </c>
      <c r="E180" s="46" t="s">
        <v>4358</v>
      </c>
      <c r="F180" s="50" t="s">
        <v>4047</v>
      </c>
      <c r="G180" s="49" t="b">
        <v>1</v>
      </c>
      <c r="H180" s="46"/>
      <c r="I180" s="45">
        <v>0</v>
      </c>
      <c r="J180" s="45">
        <v>0</v>
      </c>
      <c r="K180" t="str">
        <f t="shared" si="4"/>
        <v>200:移行資料整理：得意先、取扱品目、取引高実績</v>
      </c>
      <c r="L180">
        <f t="shared" si="5"/>
        <v>1</v>
      </c>
    </row>
    <row r="181" spans="1:12">
      <c r="A181" s="49" t="s">
        <v>4359</v>
      </c>
      <c r="B181" s="45">
        <v>10</v>
      </c>
      <c r="C181" s="45">
        <v>101</v>
      </c>
      <c r="D181" s="45">
        <v>1</v>
      </c>
      <c r="E181" s="46" t="s">
        <v>4360</v>
      </c>
      <c r="F181" s="52">
        <v>44588</v>
      </c>
      <c r="G181" s="49" t="b">
        <v>1</v>
      </c>
      <c r="H181" s="46"/>
      <c r="I181" s="45">
        <v>2</v>
      </c>
      <c r="J181" s="45">
        <v>3</v>
      </c>
      <c r="K181" t="str">
        <f t="shared" si="4"/>
        <v>101:H272209_FS作業完了データ取得（一般異動） (単体テスト)</v>
      </c>
      <c r="L181">
        <f t="shared" si="5"/>
        <v>1</v>
      </c>
    </row>
    <row r="182" spans="1:12">
      <c r="A182" s="49" t="s">
        <v>4361</v>
      </c>
      <c r="B182" s="45">
        <v>20</v>
      </c>
      <c r="C182" s="45">
        <v>200</v>
      </c>
      <c r="D182" s="45">
        <v>1</v>
      </c>
      <c r="E182" s="46" t="s">
        <v>4014</v>
      </c>
      <c r="F182" s="52">
        <v>45900</v>
      </c>
      <c r="G182" s="49" t="b">
        <v>0</v>
      </c>
      <c r="H182" s="46"/>
      <c r="I182" s="45">
        <v>0</v>
      </c>
      <c r="J182" s="45">
        <v>0</v>
      </c>
      <c r="K182" t="str">
        <f t="shared" si="4"/>
        <v>200:backlog対応</v>
      </c>
      <c r="L182">
        <f t="shared" si="5"/>
        <v>1</v>
      </c>
    </row>
    <row r="183" spans="1:12">
      <c r="A183" s="49" t="s">
        <v>4362</v>
      </c>
      <c r="B183" s="45">
        <v>10</v>
      </c>
      <c r="C183" s="45">
        <v>101</v>
      </c>
      <c r="D183" s="45">
        <v>1</v>
      </c>
      <c r="E183" s="46" t="s">
        <v>4363</v>
      </c>
      <c r="F183" s="50" t="s">
        <v>4047</v>
      </c>
      <c r="G183" s="49" t="b">
        <v>1</v>
      </c>
      <c r="H183" s="46" t="s">
        <v>373</v>
      </c>
      <c r="I183" s="45">
        <v>6</v>
      </c>
      <c r="J183" s="45">
        <v>9</v>
      </c>
      <c r="K183" t="str">
        <f t="shared" si="4"/>
        <v>101:H272304_FS作業手配データシステム更新済通知(単体テスト実施)</v>
      </c>
      <c r="L183">
        <f t="shared" si="5"/>
        <v>1</v>
      </c>
    </row>
    <row r="184" spans="1:12">
      <c r="A184" s="49" t="s">
        <v>4364</v>
      </c>
      <c r="B184" s="45">
        <v>11</v>
      </c>
      <c r="C184" s="45">
        <v>102</v>
      </c>
      <c r="D184" s="45">
        <v>1</v>
      </c>
      <c r="E184" s="46" t="s">
        <v>259</v>
      </c>
      <c r="F184" s="52">
        <v>44838</v>
      </c>
      <c r="G184" s="49" t="b">
        <v>1</v>
      </c>
      <c r="H184" s="46" t="s">
        <v>4365</v>
      </c>
      <c r="I184" s="51">
        <v>7.5</v>
      </c>
      <c r="J184" s="51">
        <v>11.25</v>
      </c>
      <c r="K184" t="str">
        <f t="shared" si="4"/>
        <v>102:IT_H271Z03_FSChatterバックアップ</v>
      </c>
      <c r="L184">
        <f t="shared" si="5"/>
        <v>1</v>
      </c>
    </row>
    <row r="185" spans="1:12">
      <c r="A185" s="49" t="s">
        <v>4366</v>
      </c>
      <c r="B185" s="45">
        <v>90</v>
      </c>
      <c r="C185" s="45">
        <v>5</v>
      </c>
      <c r="D185" s="45">
        <v>3</v>
      </c>
      <c r="E185" s="46" t="s">
        <v>4131</v>
      </c>
      <c r="F185" s="50" t="s">
        <v>4047</v>
      </c>
      <c r="G185" s="49" t="b">
        <v>1</v>
      </c>
      <c r="H185" s="46"/>
      <c r="I185" s="45">
        <v>0</v>
      </c>
      <c r="J185" s="45">
        <v>0</v>
      </c>
      <c r="K185" t="str">
        <f t="shared" si="4"/>
        <v>5:打合せ</v>
      </c>
      <c r="L185">
        <f t="shared" si="5"/>
        <v>1</v>
      </c>
    </row>
    <row r="186" spans="1:12">
      <c r="A186" s="49" t="s">
        <v>4367</v>
      </c>
      <c r="B186" s="45">
        <v>10</v>
      </c>
      <c r="C186" s="45">
        <v>100</v>
      </c>
      <c r="D186" s="45">
        <v>3</v>
      </c>
      <c r="E186" s="46" t="s">
        <v>4368</v>
      </c>
      <c r="F186" s="52">
        <v>44482</v>
      </c>
      <c r="G186" s="49" t="b">
        <v>1</v>
      </c>
      <c r="H186" s="46" t="s">
        <v>353</v>
      </c>
      <c r="I186" s="51">
        <v>3.9</v>
      </c>
      <c r="J186" s="51">
        <v>5.85</v>
      </c>
      <c r="K186" t="str">
        <f t="shared" si="4"/>
        <v>100:FS研修資料(ServiceCloud中級)</v>
      </c>
      <c r="L186">
        <f t="shared" si="5"/>
        <v>1</v>
      </c>
    </row>
    <row r="187" spans="1:12">
      <c r="A187" s="49" t="s">
        <v>4369</v>
      </c>
      <c r="B187" s="45">
        <v>10</v>
      </c>
      <c r="C187" s="45">
        <v>101</v>
      </c>
      <c r="D187" s="45">
        <v>1</v>
      </c>
      <c r="E187" s="46" t="s">
        <v>4370</v>
      </c>
      <c r="F187" s="50" t="s">
        <v>4047</v>
      </c>
      <c r="G187" s="49" t="b">
        <v>1</v>
      </c>
      <c r="H187" s="46" t="s">
        <v>371</v>
      </c>
      <c r="I187" s="45">
        <v>4</v>
      </c>
      <c r="J187" s="45">
        <v>6</v>
      </c>
      <c r="K187" t="str">
        <f t="shared" si="4"/>
        <v>101:H27221_FSChatterバックアップ((単体テスト実施))</v>
      </c>
      <c r="L187">
        <f t="shared" si="5"/>
        <v>1</v>
      </c>
    </row>
    <row r="188" spans="1:12">
      <c r="A188" s="49" t="s">
        <v>4371</v>
      </c>
      <c r="B188" s="45">
        <v>92</v>
      </c>
      <c r="C188" s="45">
        <v>902</v>
      </c>
      <c r="D188" s="45">
        <v>3</v>
      </c>
      <c r="E188" s="46" t="s">
        <v>416</v>
      </c>
      <c r="F188" s="52">
        <v>44620</v>
      </c>
      <c r="G188" s="49" t="b">
        <v>1</v>
      </c>
      <c r="H188" s="46"/>
      <c r="I188" s="45">
        <v>15</v>
      </c>
      <c r="J188" s="51">
        <v>22.5</v>
      </c>
      <c r="K188" t="str">
        <f t="shared" si="4"/>
        <v>902:認定Platformデベロッパー</v>
      </c>
      <c r="L188">
        <f t="shared" si="5"/>
        <v>1</v>
      </c>
    </row>
    <row r="189" spans="1:12">
      <c r="A189" s="49" t="s">
        <v>4372</v>
      </c>
      <c r="B189" s="45">
        <v>10</v>
      </c>
      <c r="C189" s="45">
        <v>101</v>
      </c>
      <c r="D189" s="45">
        <v>1</v>
      </c>
      <c r="E189" s="46" t="s">
        <v>4373</v>
      </c>
      <c r="F189" s="52">
        <v>1</v>
      </c>
      <c r="G189" s="49" t="b">
        <v>1</v>
      </c>
      <c r="H189" s="46"/>
      <c r="I189" s="45">
        <v>0</v>
      </c>
      <c r="J189" s="45">
        <v>0</v>
      </c>
      <c r="K189" t="str">
        <f t="shared" si="4"/>
        <v>101:システム運用テスト_窓口対応</v>
      </c>
      <c r="L189">
        <f t="shared" si="5"/>
        <v>1</v>
      </c>
    </row>
    <row r="190" spans="1:12">
      <c r="A190" s="49" t="s">
        <v>4374</v>
      </c>
      <c r="B190" s="45">
        <v>10</v>
      </c>
      <c r="C190" s="45">
        <v>101</v>
      </c>
      <c r="D190" s="45">
        <v>1</v>
      </c>
      <c r="E190" s="46" t="s">
        <v>4375</v>
      </c>
      <c r="F190" s="52">
        <v>44620</v>
      </c>
      <c r="G190" s="49" t="b">
        <v>1</v>
      </c>
      <c r="H190" s="46"/>
      <c r="I190" s="45">
        <v>1</v>
      </c>
      <c r="J190" s="51">
        <v>1.5</v>
      </c>
      <c r="K190" t="str">
        <f t="shared" si="4"/>
        <v>101:IT仕様書作成(3所試行用データ投入（一般異動）)</v>
      </c>
      <c r="L190">
        <f t="shared" si="5"/>
        <v>1</v>
      </c>
    </row>
    <row r="191" spans="1:12">
      <c r="A191" s="49" t="s">
        <v>4376</v>
      </c>
      <c r="B191" s="45">
        <v>90</v>
      </c>
      <c r="C191" s="45">
        <v>1</v>
      </c>
      <c r="D191" s="45">
        <v>3</v>
      </c>
      <c r="E191" s="46" t="s">
        <v>4377</v>
      </c>
      <c r="F191" s="50" t="s">
        <v>4047</v>
      </c>
      <c r="G191" s="49" t="b">
        <v>0</v>
      </c>
      <c r="H191" s="46"/>
      <c r="I191" s="45">
        <v>0</v>
      </c>
      <c r="J191" s="45">
        <v>0</v>
      </c>
      <c r="K191" t="str">
        <f t="shared" si="4"/>
        <v>1:業務効率化</v>
      </c>
      <c r="L191">
        <f t="shared" si="5"/>
        <v>1</v>
      </c>
    </row>
    <row r="192" spans="1:12">
      <c r="A192" s="49" t="s">
        <v>4378</v>
      </c>
      <c r="B192" s="45">
        <v>11</v>
      </c>
      <c r="C192" s="45">
        <v>102</v>
      </c>
      <c r="D192" s="45">
        <v>1</v>
      </c>
      <c r="E192" s="46" t="s">
        <v>406</v>
      </c>
      <c r="F192" s="52">
        <v>44834</v>
      </c>
      <c r="G192" s="49" t="b">
        <v>1</v>
      </c>
      <c r="H192" s="46" t="s">
        <v>4379</v>
      </c>
      <c r="I192" s="51">
        <v>7.5</v>
      </c>
      <c r="J192" s="51">
        <v>11.25</v>
      </c>
      <c r="K192" t="str">
        <f t="shared" si="4"/>
        <v>102:IT_H271Z01_FS添付ファイル削除</v>
      </c>
      <c r="L192">
        <f t="shared" si="5"/>
        <v>1</v>
      </c>
    </row>
    <row r="193" spans="1:12">
      <c r="A193" s="49" t="s">
        <v>4380</v>
      </c>
      <c r="B193" s="45">
        <v>10</v>
      </c>
      <c r="C193" s="45">
        <v>101</v>
      </c>
      <c r="D193" s="45">
        <v>1</v>
      </c>
      <c r="E193" s="46" t="s">
        <v>4381</v>
      </c>
      <c r="F193" s="50" t="s">
        <v>4047</v>
      </c>
      <c r="G193" s="49" t="b">
        <v>1</v>
      </c>
      <c r="H193" s="46"/>
      <c r="I193" s="45">
        <v>6</v>
      </c>
      <c r="J193" s="45">
        <v>9</v>
      </c>
      <c r="K193" t="str">
        <f t="shared" si="4"/>
        <v>101:H272301_FS作業手配データ最新状況取得(単体テスト実施)</v>
      </c>
      <c r="L193">
        <f t="shared" si="5"/>
        <v>1</v>
      </c>
    </row>
    <row r="194" spans="1:12">
      <c r="A194" s="49" t="s">
        <v>4382</v>
      </c>
      <c r="B194" s="45">
        <v>92</v>
      </c>
      <c r="C194" s="45">
        <v>901</v>
      </c>
      <c r="D194" s="45">
        <v>3</v>
      </c>
      <c r="E194" s="46" t="s">
        <v>4383</v>
      </c>
      <c r="F194" s="50" t="s">
        <v>4047</v>
      </c>
      <c r="G194" s="49" t="b">
        <v>1</v>
      </c>
      <c r="H194" s="46"/>
      <c r="I194" s="45">
        <v>0</v>
      </c>
      <c r="J194" s="45">
        <v>0</v>
      </c>
      <c r="K194" t="str">
        <f t="shared" si="4"/>
        <v>901:eトレ勉強(Platformアプリケーションビルダー)</v>
      </c>
      <c r="L194">
        <f t="shared" si="5"/>
        <v>1</v>
      </c>
    </row>
    <row r="195" spans="1:12">
      <c r="A195" s="49" t="s">
        <v>4384</v>
      </c>
      <c r="B195" s="45">
        <v>20</v>
      </c>
      <c r="C195" s="45">
        <v>200</v>
      </c>
      <c r="D195" s="45">
        <v>1</v>
      </c>
      <c r="E195" s="46" t="s">
        <v>4385</v>
      </c>
      <c r="F195" s="50" t="s">
        <v>4047</v>
      </c>
      <c r="G195" s="49" t="b">
        <v>1</v>
      </c>
      <c r="H195" s="46"/>
      <c r="I195" s="45">
        <v>0</v>
      </c>
      <c r="J195" s="45">
        <v>0</v>
      </c>
      <c r="K195" t="str">
        <f t="shared" ref="K195:K258" si="6">C195&amp;":"&amp;E195</f>
        <v>200:外部打ち合わせ</v>
      </c>
      <c r="L195">
        <f t="shared" ref="L195:L258" si="7">COUNTIF(K:K,K195)</f>
        <v>1</v>
      </c>
    </row>
    <row r="196" spans="1:12">
      <c r="A196" s="49" t="s">
        <v>4386</v>
      </c>
      <c r="B196" s="45">
        <v>10</v>
      </c>
      <c r="C196" s="45">
        <v>101</v>
      </c>
      <c r="D196" s="45">
        <v>1</v>
      </c>
      <c r="E196" s="46" t="s">
        <v>4387</v>
      </c>
      <c r="F196" s="50" t="s">
        <v>4047</v>
      </c>
      <c r="G196" s="49" t="b">
        <v>1</v>
      </c>
      <c r="H196" s="46"/>
      <c r="I196" s="45">
        <v>12</v>
      </c>
      <c r="J196" s="45">
        <v>18</v>
      </c>
      <c r="K196" t="str">
        <f t="shared" si="6"/>
        <v>101:3所試行用データ投入（一般異動）(実装)</v>
      </c>
      <c r="L196">
        <f t="shared" si="7"/>
        <v>1</v>
      </c>
    </row>
    <row r="197" spans="1:12">
      <c r="A197" s="49" t="s">
        <v>4388</v>
      </c>
      <c r="B197" s="45">
        <v>10</v>
      </c>
      <c r="C197" s="45">
        <v>101</v>
      </c>
      <c r="D197" s="45">
        <v>1</v>
      </c>
      <c r="E197" s="46" t="s">
        <v>4389</v>
      </c>
      <c r="F197" s="52">
        <v>44617</v>
      </c>
      <c r="G197" s="49" t="b">
        <v>1</v>
      </c>
      <c r="H197" s="46"/>
      <c r="I197" s="45">
        <v>1</v>
      </c>
      <c r="J197" s="51">
        <v>1.5</v>
      </c>
      <c r="K197" t="str">
        <f t="shared" si="6"/>
        <v>101:IT仕様書作成(H272209)</v>
      </c>
      <c r="L197">
        <f t="shared" si="7"/>
        <v>1</v>
      </c>
    </row>
    <row r="198" spans="1:12">
      <c r="A198" s="49" t="s">
        <v>4390</v>
      </c>
      <c r="B198" s="45">
        <v>10</v>
      </c>
      <c r="C198" s="45">
        <v>101</v>
      </c>
      <c r="D198" s="45">
        <v>1</v>
      </c>
      <c r="E198" s="46" t="s">
        <v>4391</v>
      </c>
      <c r="F198" s="52">
        <v>44617</v>
      </c>
      <c r="G198" s="49" t="b">
        <v>1</v>
      </c>
      <c r="H198" s="46"/>
      <c r="I198" s="45">
        <v>1</v>
      </c>
      <c r="J198" s="51">
        <v>1.5</v>
      </c>
      <c r="K198" t="str">
        <f t="shared" si="6"/>
        <v>101:IT仕様書作成(H272301)</v>
      </c>
      <c r="L198">
        <f t="shared" si="7"/>
        <v>1</v>
      </c>
    </row>
    <row r="199" spans="1:12">
      <c r="A199" s="49" t="s">
        <v>4392</v>
      </c>
      <c r="B199" s="45">
        <v>92</v>
      </c>
      <c r="C199" s="45">
        <v>6</v>
      </c>
      <c r="D199" s="45">
        <v>3</v>
      </c>
      <c r="E199" s="46" t="s">
        <v>4393</v>
      </c>
      <c r="F199" s="50" t="s">
        <v>4047</v>
      </c>
      <c r="G199" s="49" t="b">
        <v>1</v>
      </c>
      <c r="H199" s="46"/>
      <c r="I199" s="45">
        <v>0</v>
      </c>
      <c r="J199" s="45">
        <v>0</v>
      </c>
      <c r="K199" t="str">
        <f t="shared" si="6"/>
        <v>6:事前準備</v>
      </c>
      <c r="L199">
        <f t="shared" si="7"/>
        <v>1</v>
      </c>
    </row>
    <row r="200" spans="1:12">
      <c r="A200" s="49" t="s">
        <v>4394</v>
      </c>
      <c r="B200" s="45">
        <v>10</v>
      </c>
      <c r="C200" s="45">
        <v>101</v>
      </c>
      <c r="D200" s="45">
        <v>1</v>
      </c>
      <c r="E200" s="46" t="s">
        <v>4395</v>
      </c>
      <c r="F200" s="52">
        <v>44517</v>
      </c>
      <c r="G200" s="49" t="b">
        <v>1</v>
      </c>
      <c r="H200" s="46"/>
      <c r="I200" s="45">
        <v>8</v>
      </c>
      <c r="J200" s="45">
        <v>12</v>
      </c>
      <c r="K200" t="str">
        <f t="shared" si="6"/>
        <v>101:H27201_FS作業手配データ送信（一般異動）(テスト設計)</v>
      </c>
      <c r="L200">
        <f t="shared" si="7"/>
        <v>1</v>
      </c>
    </row>
    <row r="201" spans="1:12">
      <c r="A201" s="49" t="s">
        <v>4396</v>
      </c>
      <c r="B201" s="45">
        <v>10</v>
      </c>
      <c r="C201" s="45">
        <v>101</v>
      </c>
      <c r="D201" s="45">
        <v>1</v>
      </c>
      <c r="E201" s="46" t="s">
        <v>365</v>
      </c>
      <c r="F201" s="50" t="s">
        <v>4047</v>
      </c>
      <c r="G201" s="49" t="b">
        <v>1</v>
      </c>
      <c r="H201" s="46"/>
      <c r="I201" s="45">
        <v>5</v>
      </c>
      <c r="J201" s="51">
        <v>7.5</v>
      </c>
      <c r="K201" t="str">
        <f t="shared" si="6"/>
        <v>101:H27221_FS作業指示バックアップ(単体テスト実施)</v>
      </c>
      <c r="L201">
        <f t="shared" si="7"/>
        <v>1</v>
      </c>
    </row>
    <row r="202" spans="1:12">
      <c r="A202" s="49" t="s">
        <v>4397</v>
      </c>
      <c r="B202" s="45">
        <v>10</v>
      </c>
      <c r="C202" s="45">
        <v>101</v>
      </c>
      <c r="D202" s="45">
        <v>1</v>
      </c>
      <c r="E202" s="46" t="s">
        <v>4398</v>
      </c>
      <c r="F202" s="50" t="s">
        <v>4047</v>
      </c>
      <c r="G202" s="49" t="b">
        <v>1</v>
      </c>
      <c r="H202" s="46"/>
      <c r="I202" s="45">
        <v>4</v>
      </c>
      <c r="J202" s="45">
        <v>6</v>
      </c>
      <c r="K202" t="str">
        <f t="shared" si="6"/>
        <v>101:H272208_FS現場作業データ送信（停止施行）(テスト設計)</v>
      </c>
      <c r="L202">
        <f t="shared" si="7"/>
        <v>1</v>
      </c>
    </row>
    <row r="203" spans="1:12">
      <c r="A203" s="49" t="s">
        <v>4399</v>
      </c>
      <c r="B203" s="45">
        <v>92</v>
      </c>
      <c r="C203" s="45">
        <v>999</v>
      </c>
      <c r="D203" s="45">
        <v>3</v>
      </c>
      <c r="E203" s="46" t="s">
        <v>4400</v>
      </c>
      <c r="F203" s="50" t="s">
        <v>4047</v>
      </c>
      <c r="G203" s="49" t="b">
        <v>1</v>
      </c>
      <c r="H203" s="46"/>
      <c r="I203" s="45">
        <v>0</v>
      </c>
      <c r="J203" s="45">
        <v>0</v>
      </c>
      <c r="K203" t="str">
        <f t="shared" si="6"/>
        <v>999:炎上プロジェクト対策</v>
      </c>
      <c r="L203">
        <f t="shared" si="7"/>
        <v>1</v>
      </c>
    </row>
    <row r="204" spans="1:12">
      <c r="A204" s="49" t="s">
        <v>4401</v>
      </c>
      <c r="B204" s="45">
        <v>10</v>
      </c>
      <c r="C204" s="45">
        <v>101</v>
      </c>
      <c r="D204" s="45">
        <v>1</v>
      </c>
      <c r="E204" s="46" t="s">
        <v>4402</v>
      </c>
      <c r="F204" s="50" t="s">
        <v>4047</v>
      </c>
      <c r="G204" s="49" t="b">
        <v>1</v>
      </c>
      <c r="H204" s="46"/>
      <c r="I204" s="45">
        <v>1</v>
      </c>
      <c r="J204" s="51">
        <v>1.5</v>
      </c>
      <c r="K204" t="str">
        <f t="shared" si="6"/>
        <v>101:IT仕様書作成(H271Z03)</v>
      </c>
      <c r="L204">
        <f t="shared" si="7"/>
        <v>1</v>
      </c>
    </row>
    <row r="205" spans="1:12">
      <c r="A205" s="49" t="s">
        <v>4403</v>
      </c>
      <c r="B205" s="45">
        <v>10</v>
      </c>
      <c r="C205" s="45">
        <v>101</v>
      </c>
      <c r="D205" s="45">
        <v>1</v>
      </c>
      <c r="E205" s="46" t="s">
        <v>4404</v>
      </c>
      <c r="F205" s="50" t="s">
        <v>4047</v>
      </c>
      <c r="G205" s="49" t="b">
        <v>1</v>
      </c>
      <c r="H205" s="46" t="s">
        <v>380</v>
      </c>
      <c r="I205" s="45">
        <v>3</v>
      </c>
      <c r="J205" s="51">
        <v>4.5</v>
      </c>
      <c r="K205" t="str">
        <f t="shared" si="6"/>
        <v>101:3所試行用データ投入（一般異動）(テスト設計)</v>
      </c>
      <c r="L205">
        <f t="shared" si="7"/>
        <v>1</v>
      </c>
    </row>
    <row r="206" spans="1:12">
      <c r="A206" s="49" t="s">
        <v>4405</v>
      </c>
      <c r="B206" s="45">
        <v>10</v>
      </c>
      <c r="C206" s="45">
        <v>101</v>
      </c>
      <c r="D206" s="45">
        <v>1</v>
      </c>
      <c r="E206" s="46" t="s">
        <v>4406</v>
      </c>
      <c r="F206" s="52">
        <v>44572</v>
      </c>
      <c r="G206" s="49" t="b">
        <v>1</v>
      </c>
      <c r="H206" s="46" t="s">
        <v>379</v>
      </c>
      <c r="I206" s="45">
        <v>0</v>
      </c>
      <c r="J206" s="45">
        <v>0</v>
      </c>
      <c r="K206" t="str">
        <f t="shared" si="6"/>
        <v>101:H272204_FS作業手配データ送信（停止施行）(実装)</v>
      </c>
      <c r="L206">
        <f t="shared" si="7"/>
        <v>1</v>
      </c>
    </row>
    <row r="207" spans="1:12">
      <c r="A207" s="49" t="s">
        <v>4407</v>
      </c>
      <c r="B207" s="45">
        <v>10</v>
      </c>
      <c r="C207" s="45">
        <v>101</v>
      </c>
      <c r="D207" s="45">
        <v>1</v>
      </c>
      <c r="E207" s="46" t="s">
        <v>4408</v>
      </c>
      <c r="F207" s="50" t="s">
        <v>4047</v>
      </c>
      <c r="G207" s="49" t="b">
        <v>1</v>
      </c>
      <c r="H207" s="46"/>
      <c r="I207" s="45">
        <v>5</v>
      </c>
      <c r="J207" s="51">
        <v>7.5</v>
      </c>
      <c r="K207" t="str">
        <f t="shared" si="6"/>
        <v>101:3所試行用データ投入（一般異動）(単体テスト実施)</v>
      </c>
      <c r="L207">
        <f t="shared" si="7"/>
        <v>1</v>
      </c>
    </row>
    <row r="208" spans="1:12">
      <c r="A208" s="49" t="s">
        <v>4409</v>
      </c>
      <c r="B208" s="45">
        <v>10</v>
      </c>
      <c r="C208" s="45">
        <v>101</v>
      </c>
      <c r="D208" s="45">
        <v>1</v>
      </c>
      <c r="E208" s="46" t="s">
        <v>4410</v>
      </c>
      <c r="F208" s="50" t="s">
        <v>4047</v>
      </c>
      <c r="G208" s="49" t="b">
        <v>1</v>
      </c>
      <c r="H208" s="46"/>
      <c r="I208" s="45">
        <v>30</v>
      </c>
      <c r="J208" s="45">
        <v>45</v>
      </c>
      <c r="K208" t="str">
        <f t="shared" si="6"/>
        <v>101:マニュアル作成</v>
      </c>
      <c r="L208">
        <f t="shared" si="7"/>
        <v>1</v>
      </c>
    </row>
    <row r="209" spans="1:12">
      <c r="A209" s="49" t="s">
        <v>4411</v>
      </c>
      <c r="B209" s="45">
        <v>10</v>
      </c>
      <c r="C209" s="45">
        <v>101</v>
      </c>
      <c r="D209" s="45">
        <v>1</v>
      </c>
      <c r="E209" s="46" t="s">
        <v>4412</v>
      </c>
      <c r="F209" s="52">
        <v>44799</v>
      </c>
      <c r="G209" s="49" t="b">
        <v>1</v>
      </c>
      <c r="H209" s="46"/>
      <c r="I209" s="45">
        <v>30</v>
      </c>
      <c r="J209" s="45">
        <v>45</v>
      </c>
      <c r="K209" t="str">
        <f t="shared" si="6"/>
        <v>101:本番稼働監視</v>
      </c>
      <c r="L209">
        <f t="shared" si="7"/>
        <v>1</v>
      </c>
    </row>
    <row r="210" spans="1:12">
      <c r="A210" s="49" t="s">
        <v>4413</v>
      </c>
      <c r="B210" s="45">
        <v>10</v>
      </c>
      <c r="C210" s="45">
        <v>101</v>
      </c>
      <c r="D210" s="45">
        <v>1</v>
      </c>
      <c r="E210" s="46" t="s">
        <v>4414</v>
      </c>
      <c r="F210" s="50" t="s">
        <v>4047</v>
      </c>
      <c r="G210" s="49" t="b">
        <v>1</v>
      </c>
      <c r="H210" s="46"/>
      <c r="I210" s="45">
        <v>0</v>
      </c>
      <c r="J210" s="45">
        <v>0</v>
      </c>
      <c r="K210" t="str">
        <f t="shared" si="6"/>
        <v>101:本番移行</v>
      </c>
      <c r="L210">
        <f t="shared" si="7"/>
        <v>1</v>
      </c>
    </row>
    <row r="211" spans="1:12">
      <c r="A211" s="49" t="s">
        <v>4415</v>
      </c>
      <c r="B211" s="45">
        <v>20</v>
      </c>
      <c r="C211" s="45">
        <v>200</v>
      </c>
      <c r="D211" s="45">
        <v>1</v>
      </c>
      <c r="E211" s="46" t="s">
        <v>4416</v>
      </c>
      <c r="F211" s="50" t="s">
        <v>4047</v>
      </c>
      <c r="G211" s="49" t="b">
        <v>1</v>
      </c>
      <c r="H211" s="46"/>
      <c r="I211" s="45">
        <v>0</v>
      </c>
      <c r="J211" s="45">
        <v>0</v>
      </c>
      <c r="K211" t="str">
        <f t="shared" si="6"/>
        <v>200:SAP連携大容量エラー対応</v>
      </c>
      <c r="L211">
        <f t="shared" si="7"/>
        <v>1</v>
      </c>
    </row>
    <row r="212" spans="1:12">
      <c r="A212" s="49" t="s">
        <v>4417</v>
      </c>
      <c r="B212" s="45">
        <v>20</v>
      </c>
      <c r="C212" s="45">
        <v>200</v>
      </c>
      <c r="D212" s="45">
        <v>1</v>
      </c>
      <c r="E212" s="46" t="s">
        <v>4418</v>
      </c>
      <c r="F212" s="52">
        <v>44900</v>
      </c>
      <c r="G212" s="49" t="b">
        <v>1</v>
      </c>
      <c r="H212" s="46"/>
      <c r="I212" s="45">
        <v>0</v>
      </c>
      <c r="J212" s="45">
        <v>0</v>
      </c>
      <c r="K212" t="str">
        <f t="shared" si="6"/>
        <v>200:納品整理</v>
      </c>
      <c r="L212">
        <f t="shared" si="7"/>
        <v>1</v>
      </c>
    </row>
    <row r="213" spans="1:12">
      <c r="A213" s="49" t="s">
        <v>4419</v>
      </c>
      <c r="B213" s="45">
        <v>92</v>
      </c>
      <c r="C213" s="45">
        <v>5</v>
      </c>
      <c r="D213" s="45">
        <v>3</v>
      </c>
      <c r="E213" s="46" t="s">
        <v>4420</v>
      </c>
      <c r="F213" s="52">
        <v>44498</v>
      </c>
      <c r="G213" s="49" t="b">
        <v>1</v>
      </c>
      <c r="H213" s="46"/>
      <c r="I213" s="51">
        <v>6.75</v>
      </c>
      <c r="J213" s="51">
        <v>10.125</v>
      </c>
      <c r="K213" t="str">
        <f t="shared" si="6"/>
        <v>5:宿題①要件シートに機能要件を記載</v>
      </c>
      <c r="L213">
        <f t="shared" si="7"/>
        <v>1</v>
      </c>
    </row>
    <row r="214" spans="1:12">
      <c r="A214" s="49" t="s">
        <v>4421</v>
      </c>
      <c r="B214" s="45">
        <v>10</v>
      </c>
      <c r="C214" s="45">
        <v>101</v>
      </c>
      <c r="D214" s="45">
        <v>1</v>
      </c>
      <c r="E214" s="46" t="s">
        <v>399</v>
      </c>
      <c r="F214" s="52">
        <v>44841</v>
      </c>
      <c r="G214" s="49" t="b">
        <v>1</v>
      </c>
      <c r="H214" s="46"/>
      <c r="I214" s="45">
        <v>8</v>
      </c>
      <c r="J214" s="45">
        <v>12</v>
      </c>
      <c r="K214" t="str">
        <f t="shared" si="6"/>
        <v>101:KANSAI_TD_FSL-912 スキル情報連携エラーについて</v>
      </c>
      <c r="L214">
        <f t="shared" si="7"/>
        <v>1</v>
      </c>
    </row>
    <row r="215" spans="1:12">
      <c r="A215" s="49" t="s">
        <v>4422</v>
      </c>
      <c r="B215" s="45">
        <v>10</v>
      </c>
      <c r="C215" s="45">
        <v>101</v>
      </c>
      <c r="D215" s="45">
        <v>1</v>
      </c>
      <c r="E215" s="46" t="s">
        <v>4423</v>
      </c>
      <c r="F215" s="50" t="s">
        <v>4047</v>
      </c>
      <c r="G215" s="49" t="b">
        <v>1</v>
      </c>
      <c r="H215" s="46"/>
      <c r="I215" s="45">
        <v>1</v>
      </c>
      <c r="J215" s="51">
        <v>1.5</v>
      </c>
      <c r="K215" t="str">
        <f t="shared" si="6"/>
        <v>101:連携IT(H272209_作業完了一般)</v>
      </c>
      <c r="L215">
        <f t="shared" si="7"/>
        <v>1</v>
      </c>
    </row>
    <row r="216" spans="1:12">
      <c r="A216" s="49" t="s">
        <v>4424</v>
      </c>
      <c r="B216" s="45">
        <v>10</v>
      </c>
      <c r="C216" s="45">
        <v>101</v>
      </c>
      <c r="D216" s="45">
        <v>1</v>
      </c>
      <c r="E216" s="46" t="s">
        <v>231</v>
      </c>
      <c r="F216" s="50" t="s">
        <v>4047</v>
      </c>
      <c r="G216" s="49" t="b">
        <v>1</v>
      </c>
      <c r="H216" s="46"/>
      <c r="I216" s="45">
        <v>8</v>
      </c>
      <c r="J216" s="45">
        <v>12</v>
      </c>
      <c r="K216" t="str">
        <f t="shared" si="6"/>
        <v>101:KANSAI_TD_IPPAN-250 関サのプライマリテリトリ変更を考慮したユーザ連携への改修</v>
      </c>
      <c r="L216">
        <f t="shared" si="7"/>
        <v>1</v>
      </c>
    </row>
    <row r="217" spans="1:12">
      <c r="A217" s="49" t="s">
        <v>4425</v>
      </c>
      <c r="B217" s="45">
        <v>10</v>
      </c>
      <c r="C217" s="45">
        <v>101</v>
      </c>
      <c r="D217" s="45">
        <v>1</v>
      </c>
      <c r="E217" s="46" t="s">
        <v>4426</v>
      </c>
      <c r="F217" s="50" t="s">
        <v>4047</v>
      </c>
      <c r="G217" s="49" t="b">
        <v>1</v>
      </c>
      <c r="H217" s="46"/>
      <c r="I217" s="45">
        <v>2</v>
      </c>
      <c r="J217" s="45">
        <v>3</v>
      </c>
      <c r="K217" t="str">
        <f t="shared" si="6"/>
        <v>101:課題対応(KANSAI_TD_FSL_TS-599 各種の街路灯のページレイアウトに、処理箇所リセットボタンがない)</v>
      </c>
      <c r="L217">
        <f t="shared" si="7"/>
        <v>1</v>
      </c>
    </row>
    <row r="218" spans="1:12">
      <c r="A218" s="49" t="s">
        <v>4427</v>
      </c>
      <c r="B218" s="45">
        <v>91</v>
      </c>
      <c r="C218" s="45">
        <v>3</v>
      </c>
      <c r="D218" s="45">
        <v>3</v>
      </c>
      <c r="E218" s="46" t="s">
        <v>4428</v>
      </c>
      <c r="F218" s="50" t="s">
        <v>4047</v>
      </c>
      <c r="G218" s="49" t="b">
        <v>0</v>
      </c>
      <c r="H218" s="46"/>
      <c r="I218" s="45">
        <v>0</v>
      </c>
      <c r="J218" s="45">
        <v>0</v>
      </c>
      <c r="K218" t="str">
        <f t="shared" si="6"/>
        <v>3:社内研修</v>
      </c>
      <c r="L218">
        <f t="shared" si="7"/>
        <v>1</v>
      </c>
    </row>
    <row r="219" spans="1:12">
      <c r="A219" s="49" t="s">
        <v>4429</v>
      </c>
      <c r="B219" s="45">
        <v>20</v>
      </c>
      <c r="C219" s="45">
        <v>200</v>
      </c>
      <c r="D219" s="45">
        <v>1</v>
      </c>
      <c r="E219" s="46" t="s">
        <v>4026</v>
      </c>
      <c r="F219" s="52">
        <v>45900</v>
      </c>
      <c r="G219" s="49" t="b">
        <v>0</v>
      </c>
      <c r="H219" s="46"/>
      <c r="I219" s="45">
        <v>0</v>
      </c>
      <c r="J219" s="45">
        <v>0</v>
      </c>
      <c r="K219" t="str">
        <f t="shared" si="6"/>
        <v>200:ドキュメント更新</v>
      </c>
      <c r="L219">
        <f t="shared" si="7"/>
        <v>1</v>
      </c>
    </row>
    <row r="220" spans="1:12">
      <c r="A220" s="49" t="s">
        <v>4430</v>
      </c>
      <c r="B220" s="45">
        <v>10</v>
      </c>
      <c r="C220" s="45">
        <v>101</v>
      </c>
      <c r="D220" s="45">
        <v>1</v>
      </c>
      <c r="E220" s="46" t="s">
        <v>4431</v>
      </c>
      <c r="F220" s="50" t="s">
        <v>4047</v>
      </c>
      <c r="G220" s="49" t="b">
        <v>1</v>
      </c>
      <c r="H220" s="46"/>
      <c r="I220" s="45">
        <v>1</v>
      </c>
      <c r="J220" s="51">
        <v>1.5</v>
      </c>
      <c r="K220" t="str">
        <f t="shared" si="6"/>
        <v>101:IT仕様書作成(H271402)</v>
      </c>
      <c r="L220">
        <f t="shared" si="7"/>
        <v>1</v>
      </c>
    </row>
    <row r="221" spans="1:12">
      <c r="A221" s="49" t="s">
        <v>4432</v>
      </c>
      <c r="B221" s="45">
        <v>20</v>
      </c>
      <c r="C221" s="45">
        <v>200</v>
      </c>
      <c r="D221" s="45">
        <v>1</v>
      </c>
      <c r="E221" s="46" t="s">
        <v>4012</v>
      </c>
      <c r="F221" s="52">
        <v>45900</v>
      </c>
      <c r="G221" s="49" t="b">
        <v>0</v>
      </c>
      <c r="H221" s="46"/>
      <c r="I221" s="45">
        <v>0</v>
      </c>
      <c r="J221" s="45">
        <v>0</v>
      </c>
      <c r="K221" t="str">
        <f t="shared" si="6"/>
        <v>200:プロジェクト管理</v>
      </c>
      <c r="L221">
        <f t="shared" si="7"/>
        <v>1</v>
      </c>
    </row>
    <row r="222" spans="1:12">
      <c r="A222" s="49" t="s">
        <v>4433</v>
      </c>
      <c r="B222" s="45">
        <v>10</v>
      </c>
      <c r="C222" s="45">
        <v>101</v>
      </c>
      <c r="D222" s="45">
        <v>1</v>
      </c>
      <c r="E222" s="46" t="s">
        <v>4434</v>
      </c>
      <c r="F222" s="50" t="s">
        <v>4047</v>
      </c>
      <c r="G222" s="49" t="b">
        <v>1</v>
      </c>
      <c r="H222" s="46"/>
      <c r="I222" s="45">
        <v>0</v>
      </c>
      <c r="J222" s="45">
        <v>0</v>
      </c>
      <c r="K222" t="str">
        <f t="shared" si="6"/>
        <v>101:連携ITその他作業</v>
      </c>
      <c r="L222">
        <f t="shared" si="7"/>
        <v>1</v>
      </c>
    </row>
    <row r="223" spans="1:12">
      <c r="A223" s="49" t="s">
        <v>4435</v>
      </c>
      <c r="B223" s="45">
        <v>10</v>
      </c>
      <c r="C223" s="45">
        <v>101</v>
      </c>
      <c r="D223" s="45">
        <v>1</v>
      </c>
      <c r="E223" s="46" t="s">
        <v>4436</v>
      </c>
      <c r="F223" s="50" t="s">
        <v>4047</v>
      </c>
      <c r="G223" s="49" t="b">
        <v>1</v>
      </c>
      <c r="H223" s="46"/>
      <c r="I223" s="45">
        <v>8</v>
      </c>
      <c r="J223" s="45">
        <v>12</v>
      </c>
      <c r="K223" t="str">
        <f t="shared" si="6"/>
        <v>101:全所本格稼働の移行手順作成</v>
      </c>
      <c r="L223">
        <f t="shared" si="7"/>
        <v>1</v>
      </c>
    </row>
    <row r="224" spans="1:12">
      <c r="A224" s="49" t="s">
        <v>4437</v>
      </c>
      <c r="B224" s="45">
        <v>10</v>
      </c>
      <c r="C224" s="45">
        <v>101</v>
      </c>
      <c r="D224" s="45">
        <v>1</v>
      </c>
      <c r="E224" s="46" t="s">
        <v>4438</v>
      </c>
      <c r="F224" s="50" t="s">
        <v>4047</v>
      </c>
      <c r="G224" s="49" t="b">
        <v>1</v>
      </c>
      <c r="H224" s="46"/>
      <c r="I224" s="45">
        <v>1</v>
      </c>
      <c r="J224" s="51">
        <v>1.5</v>
      </c>
      <c r="K224" t="str">
        <f t="shared" si="6"/>
        <v>101:課題対応(KANSAI_TD_FSL_TS-598 サービステリトリーメンバーの終了日が編集できない)</v>
      </c>
      <c r="L224">
        <f t="shared" si="7"/>
        <v>1</v>
      </c>
    </row>
    <row r="225" spans="1:12">
      <c r="A225" s="49" t="s">
        <v>4439</v>
      </c>
      <c r="B225" s="45">
        <v>11</v>
      </c>
      <c r="C225" s="45">
        <v>102</v>
      </c>
      <c r="D225" s="45">
        <v>1</v>
      </c>
      <c r="E225" s="46" t="s">
        <v>4440</v>
      </c>
      <c r="F225" s="50" t="s">
        <v>4047</v>
      </c>
      <c r="G225" s="49" t="b">
        <v>1</v>
      </c>
      <c r="H225" s="46"/>
      <c r="I225" s="45">
        <v>0</v>
      </c>
      <c r="J225" s="45">
        <v>0</v>
      </c>
      <c r="K225" t="str">
        <f t="shared" si="6"/>
        <v>102:移行手順書へのH271Z10の対応記載</v>
      </c>
      <c r="L225">
        <f t="shared" si="7"/>
        <v>1</v>
      </c>
    </row>
    <row r="226" spans="1:12">
      <c r="A226" s="49" t="s">
        <v>4441</v>
      </c>
      <c r="B226" s="45">
        <v>20</v>
      </c>
      <c r="C226" s="45">
        <v>200</v>
      </c>
      <c r="D226" s="45">
        <v>1</v>
      </c>
      <c r="E226" s="46" t="s">
        <v>4442</v>
      </c>
      <c r="F226" s="50" t="s">
        <v>4047</v>
      </c>
      <c r="G226" s="49" t="b">
        <v>1</v>
      </c>
      <c r="H226" s="46"/>
      <c r="I226" s="45">
        <v>0</v>
      </c>
      <c r="J226" s="45">
        <v>0</v>
      </c>
      <c r="K226" t="str">
        <f t="shared" si="6"/>
        <v>200:SIT1シナリオ作成</v>
      </c>
      <c r="L226">
        <f t="shared" si="7"/>
        <v>1</v>
      </c>
    </row>
    <row r="227" spans="1:12">
      <c r="A227" s="49" t="s">
        <v>4443</v>
      </c>
      <c r="B227" s="45">
        <v>10</v>
      </c>
      <c r="C227" s="45">
        <v>101</v>
      </c>
      <c r="D227" s="45">
        <v>1</v>
      </c>
      <c r="E227" s="46" t="s">
        <v>4444</v>
      </c>
      <c r="F227" s="50" t="s">
        <v>4047</v>
      </c>
      <c r="G227" s="49" t="b">
        <v>1</v>
      </c>
      <c r="H227" s="46"/>
      <c r="I227" s="45">
        <v>0</v>
      </c>
      <c r="J227" s="45">
        <v>0</v>
      </c>
      <c r="K227" t="str">
        <f t="shared" si="6"/>
        <v>101:COMMON-51_バックアップ条件変更</v>
      </c>
      <c r="L227">
        <f t="shared" si="7"/>
        <v>1</v>
      </c>
    </row>
    <row r="228" spans="1:12">
      <c r="A228" s="49" t="s">
        <v>4445</v>
      </c>
      <c r="B228" s="45">
        <v>10</v>
      </c>
      <c r="C228" s="45">
        <v>101</v>
      </c>
      <c r="D228" s="45">
        <v>1</v>
      </c>
      <c r="E228" s="46" t="s">
        <v>400</v>
      </c>
      <c r="F228" s="50" t="s">
        <v>4047</v>
      </c>
      <c r="G228" s="49" t="b">
        <v>1</v>
      </c>
      <c r="H228" s="46"/>
      <c r="I228" s="45">
        <v>3</v>
      </c>
      <c r="J228" s="51">
        <v>4.5</v>
      </c>
      <c r="K228" t="str">
        <f t="shared" si="6"/>
        <v>101:KANSAI_TD_COMMON-41 Fittest2の関サ仕様への改修について</v>
      </c>
      <c r="L228">
        <f t="shared" si="7"/>
        <v>1</v>
      </c>
    </row>
    <row r="229" spans="1:12">
      <c r="A229" s="49" t="s">
        <v>4446</v>
      </c>
      <c r="B229" s="45">
        <v>11</v>
      </c>
      <c r="C229" s="45">
        <v>102</v>
      </c>
      <c r="D229" s="45">
        <v>1</v>
      </c>
      <c r="E229" s="46" t="s">
        <v>270</v>
      </c>
      <c r="F229" s="52">
        <v>44806</v>
      </c>
      <c r="G229" s="49" t="b">
        <v>1</v>
      </c>
      <c r="H229" s="46" t="s">
        <v>408</v>
      </c>
      <c r="I229" s="51">
        <v>7.5</v>
      </c>
      <c r="J229" s="51">
        <v>11.25</v>
      </c>
      <c r="K229" t="str">
        <f t="shared" si="6"/>
        <v>102:IT_H272221_FS検針作業データ取消</v>
      </c>
      <c r="L229">
        <f t="shared" si="7"/>
        <v>1</v>
      </c>
    </row>
    <row r="230" spans="1:12">
      <c r="A230" s="49" t="s">
        <v>4447</v>
      </c>
      <c r="B230" s="45">
        <v>20</v>
      </c>
      <c r="C230" s="45">
        <v>200</v>
      </c>
      <c r="D230" s="45">
        <v>1</v>
      </c>
      <c r="E230" s="46" t="s">
        <v>4021</v>
      </c>
      <c r="F230" s="52">
        <v>45900</v>
      </c>
      <c r="G230" s="49" t="b">
        <v>0</v>
      </c>
      <c r="H230" s="46"/>
      <c r="I230" s="45">
        <v>0</v>
      </c>
      <c r="J230" s="45">
        <v>0</v>
      </c>
      <c r="K230" t="str">
        <f t="shared" si="6"/>
        <v>200:問い合わせ対応(QAシート対応)</v>
      </c>
      <c r="L230">
        <f t="shared" si="7"/>
        <v>1</v>
      </c>
    </row>
    <row r="231" spans="1:12">
      <c r="A231" s="49" t="s">
        <v>4448</v>
      </c>
      <c r="B231" s="45">
        <v>10</v>
      </c>
      <c r="C231" s="45">
        <v>101</v>
      </c>
      <c r="D231" s="45">
        <v>1</v>
      </c>
      <c r="E231" s="46" t="s">
        <v>391</v>
      </c>
      <c r="F231" s="52">
        <v>44742</v>
      </c>
      <c r="G231" s="49" t="b">
        <v>1</v>
      </c>
      <c r="H231" s="46"/>
      <c r="I231" s="45">
        <v>16</v>
      </c>
      <c r="J231" s="45">
        <v>24</v>
      </c>
      <c r="K231" t="str">
        <f t="shared" si="6"/>
        <v>101:KANSAI_TD_FSL-817 【全所ＦＳ習熟用】テスト環境のユーザー、作業データの作成依頼について</v>
      </c>
      <c r="L231">
        <f t="shared" si="7"/>
        <v>1</v>
      </c>
    </row>
    <row r="232" spans="1:12">
      <c r="A232" s="49" t="s">
        <v>4449</v>
      </c>
      <c r="B232" s="45">
        <v>10</v>
      </c>
      <c r="C232" s="45">
        <v>101</v>
      </c>
      <c r="D232" s="45">
        <v>1</v>
      </c>
      <c r="E232" s="46" t="s">
        <v>4450</v>
      </c>
      <c r="F232" s="50" t="s">
        <v>4047</v>
      </c>
      <c r="G232" s="49" t="b">
        <v>1</v>
      </c>
      <c r="H232" s="46"/>
      <c r="I232" s="45">
        <v>10</v>
      </c>
      <c r="J232" s="45">
        <v>15</v>
      </c>
      <c r="K232" t="str">
        <f t="shared" si="6"/>
        <v>101:3所試行移行手順整理</v>
      </c>
      <c r="L232">
        <f t="shared" si="7"/>
        <v>1</v>
      </c>
    </row>
    <row r="233" spans="1:12">
      <c r="A233" s="49" t="s">
        <v>4451</v>
      </c>
      <c r="B233" s="45">
        <v>10</v>
      </c>
      <c r="C233" s="45">
        <v>101</v>
      </c>
      <c r="D233" s="45">
        <v>1</v>
      </c>
      <c r="E233" s="46" t="s">
        <v>4452</v>
      </c>
      <c r="F233" s="52">
        <v>44586</v>
      </c>
      <c r="G233" s="49" t="b">
        <v>1</v>
      </c>
      <c r="H233" s="46"/>
      <c r="I233" s="45">
        <v>6</v>
      </c>
      <c r="J233" s="45">
        <v>9</v>
      </c>
      <c r="K233" t="str">
        <f t="shared" si="6"/>
        <v>101:自動手配試行</v>
      </c>
      <c r="L233">
        <f t="shared" si="7"/>
        <v>1</v>
      </c>
    </row>
    <row r="234" spans="1:12">
      <c r="A234" s="49" t="s">
        <v>4453</v>
      </c>
      <c r="B234" s="45">
        <v>10</v>
      </c>
      <c r="C234" s="45">
        <v>101</v>
      </c>
      <c r="D234" s="45">
        <v>1</v>
      </c>
      <c r="E234" s="46" t="s">
        <v>4454</v>
      </c>
      <c r="F234" s="52">
        <v>44617</v>
      </c>
      <c r="G234" s="49" t="b">
        <v>1</v>
      </c>
      <c r="H234" s="46"/>
      <c r="I234" s="45">
        <v>1</v>
      </c>
      <c r="J234" s="51">
        <v>1.5</v>
      </c>
      <c r="K234" t="str">
        <f t="shared" si="6"/>
        <v>101:IT仕様書作成(H272304)</v>
      </c>
      <c r="L234">
        <f t="shared" si="7"/>
        <v>1</v>
      </c>
    </row>
    <row r="235" spans="1:12">
      <c r="A235" s="49" t="s">
        <v>4455</v>
      </c>
      <c r="B235" s="45">
        <v>20</v>
      </c>
      <c r="C235" s="45">
        <v>200</v>
      </c>
      <c r="D235" s="45">
        <v>1</v>
      </c>
      <c r="E235" s="46" t="s">
        <v>295</v>
      </c>
      <c r="F235" s="50" t="s">
        <v>4047</v>
      </c>
      <c r="G235" s="49" t="b">
        <v>1</v>
      </c>
      <c r="H235" s="46"/>
      <c r="I235" s="45">
        <v>10</v>
      </c>
      <c r="J235" s="45">
        <v>15</v>
      </c>
      <c r="K235" t="str">
        <f t="shared" si="6"/>
        <v>200:SYSMEX_TS-2245　【商品】CRM（Salesforce）側で利用されている過去の商品マスタデータの移行について</v>
      </c>
      <c r="L235">
        <f t="shared" si="7"/>
        <v>1</v>
      </c>
    </row>
    <row r="236" spans="1:12">
      <c r="A236" s="49" t="s">
        <v>4456</v>
      </c>
      <c r="B236" s="45">
        <v>10</v>
      </c>
      <c r="C236" s="45">
        <v>101</v>
      </c>
      <c r="D236" s="45">
        <v>1</v>
      </c>
      <c r="E236" s="46" t="s">
        <v>4457</v>
      </c>
      <c r="F236" s="50" t="s">
        <v>4047</v>
      </c>
      <c r="G236" s="49" t="b">
        <v>1</v>
      </c>
      <c r="H236" s="46"/>
      <c r="I236" s="45">
        <v>6</v>
      </c>
      <c r="J236" s="45">
        <v>9</v>
      </c>
      <c r="K236" t="str">
        <f t="shared" si="6"/>
        <v>101:H272208_FS現場作業データ送信（停止施行）(実装)</v>
      </c>
      <c r="L236">
        <f t="shared" si="7"/>
        <v>1</v>
      </c>
    </row>
    <row r="237" spans="1:12">
      <c r="A237" s="49" t="s">
        <v>4458</v>
      </c>
      <c r="B237" s="45">
        <v>11</v>
      </c>
      <c r="C237" s="45">
        <v>102</v>
      </c>
      <c r="D237" s="45">
        <v>1</v>
      </c>
      <c r="E237" s="46" t="s">
        <v>407</v>
      </c>
      <c r="F237" s="52">
        <v>44804</v>
      </c>
      <c r="G237" s="49" t="b">
        <v>1</v>
      </c>
      <c r="H237" s="46" t="s">
        <v>4459</v>
      </c>
      <c r="I237" s="45">
        <v>15</v>
      </c>
      <c r="J237" s="51">
        <v>22.5</v>
      </c>
      <c r="K237" t="str">
        <f t="shared" si="6"/>
        <v>102:IT_H272220_FS検針作業データ登録</v>
      </c>
      <c r="L237">
        <f t="shared" si="7"/>
        <v>1</v>
      </c>
    </row>
    <row r="238" spans="1:12">
      <c r="A238" s="49" t="s">
        <v>4460</v>
      </c>
      <c r="B238" s="45">
        <v>10</v>
      </c>
      <c r="C238" s="45">
        <v>101</v>
      </c>
      <c r="D238" s="45">
        <v>1</v>
      </c>
      <c r="E238" s="46" t="s">
        <v>4461</v>
      </c>
      <c r="F238" s="50" t="s">
        <v>4047</v>
      </c>
      <c r="G238" s="49" t="b">
        <v>1</v>
      </c>
      <c r="H238" s="46"/>
      <c r="I238" s="45">
        <v>1</v>
      </c>
      <c r="J238" s="51">
        <v>1.5</v>
      </c>
      <c r="K238" t="str">
        <f t="shared" si="6"/>
        <v>101:IT仕様書作成(H271Z02)</v>
      </c>
      <c r="L238">
        <f t="shared" si="7"/>
        <v>1</v>
      </c>
    </row>
    <row r="239" spans="1:12">
      <c r="A239" s="49" t="s">
        <v>4462</v>
      </c>
      <c r="B239" s="45">
        <v>91</v>
      </c>
      <c r="C239" s="45">
        <v>4</v>
      </c>
      <c r="D239" s="45">
        <v>3</v>
      </c>
      <c r="E239" s="46" t="s">
        <v>350</v>
      </c>
      <c r="F239" s="52">
        <v>2958352</v>
      </c>
      <c r="G239" s="49" t="b">
        <v>0</v>
      </c>
      <c r="H239" s="46"/>
      <c r="I239" s="45">
        <v>0</v>
      </c>
      <c r="J239" s="45">
        <v>0</v>
      </c>
      <c r="K239" t="str">
        <f t="shared" si="6"/>
        <v>4:TerraSkyThuesDay</v>
      </c>
      <c r="L239">
        <f t="shared" si="7"/>
        <v>1</v>
      </c>
    </row>
    <row r="240" spans="1:12">
      <c r="A240" s="49" t="s">
        <v>4463</v>
      </c>
      <c r="B240" s="45">
        <v>20</v>
      </c>
      <c r="C240" s="45">
        <v>200</v>
      </c>
      <c r="D240" s="45">
        <v>1</v>
      </c>
      <c r="E240" s="46" t="s">
        <v>4016</v>
      </c>
      <c r="F240" s="52">
        <v>45900</v>
      </c>
      <c r="G240" s="49" t="b">
        <v>0</v>
      </c>
      <c r="H240" s="46"/>
      <c r="I240" s="45">
        <v>0</v>
      </c>
      <c r="J240" s="45">
        <v>0</v>
      </c>
      <c r="K240" t="str">
        <f t="shared" si="6"/>
        <v>200:定例MTG(ServiceMax)</v>
      </c>
      <c r="L240">
        <f t="shared" si="7"/>
        <v>1</v>
      </c>
    </row>
    <row r="241" spans="1:12">
      <c r="A241" s="49" t="s">
        <v>4464</v>
      </c>
      <c r="B241" s="45">
        <v>10</v>
      </c>
      <c r="C241" s="45">
        <v>101</v>
      </c>
      <c r="D241" s="45">
        <v>1</v>
      </c>
      <c r="E241" s="46" t="s">
        <v>4465</v>
      </c>
      <c r="F241" s="52">
        <v>44585</v>
      </c>
      <c r="G241" s="49" t="b">
        <v>1</v>
      </c>
      <c r="H241" s="46"/>
      <c r="I241" s="45">
        <v>3</v>
      </c>
      <c r="J241" s="51">
        <v>4.5</v>
      </c>
      <c r="K241" t="str">
        <f t="shared" si="6"/>
        <v>101:3所試行用データ投入（停止・停解）(単体テスト)</v>
      </c>
      <c r="L241">
        <f t="shared" si="7"/>
        <v>1</v>
      </c>
    </row>
    <row r="242" spans="1:12">
      <c r="A242" s="49" t="s">
        <v>4466</v>
      </c>
      <c r="B242" s="45">
        <v>10</v>
      </c>
      <c r="C242" s="45">
        <v>101</v>
      </c>
      <c r="D242" s="45">
        <v>1</v>
      </c>
      <c r="E242" s="46" t="s">
        <v>4467</v>
      </c>
      <c r="F242" s="50" t="s">
        <v>4047</v>
      </c>
      <c r="G242" s="49" t="b">
        <v>1</v>
      </c>
      <c r="H242" s="46"/>
      <c r="I242" s="45">
        <v>4</v>
      </c>
      <c r="J242" s="45">
        <v>6</v>
      </c>
      <c r="K242" t="str">
        <f t="shared" si="6"/>
        <v>101:H27217_FSログ取得(単体テスト実施)</v>
      </c>
      <c r="L242">
        <f t="shared" si="7"/>
        <v>1</v>
      </c>
    </row>
    <row r="243" spans="1:12">
      <c r="A243" s="49" t="s">
        <v>4468</v>
      </c>
      <c r="B243" s="45">
        <v>92</v>
      </c>
      <c r="C243" s="45">
        <v>5</v>
      </c>
      <c r="D243" s="45">
        <v>3</v>
      </c>
      <c r="E243" s="46" t="s">
        <v>4469</v>
      </c>
      <c r="F243" s="50" t="s">
        <v>4047</v>
      </c>
      <c r="G243" s="49" t="b">
        <v>1</v>
      </c>
      <c r="H243" s="46"/>
      <c r="I243" s="45">
        <v>0</v>
      </c>
      <c r="J243" s="45">
        <v>0</v>
      </c>
      <c r="K243" t="str">
        <f t="shared" si="6"/>
        <v>5:2022年TA勉強会　資料作成</v>
      </c>
      <c r="L243">
        <f t="shared" si="7"/>
        <v>1</v>
      </c>
    </row>
    <row r="244" spans="1:12">
      <c r="A244" s="49" t="s">
        <v>4470</v>
      </c>
      <c r="B244" s="45">
        <v>10</v>
      </c>
      <c r="C244" s="45">
        <v>101</v>
      </c>
      <c r="D244" s="45">
        <v>1</v>
      </c>
      <c r="E244" s="46" t="s">
        <v>4471</v>
      </c>
      <c r="F244" s="50" t="s">
        <v>4047</v>
      </c>
      <c r="G244" s="49" t="b">
        <v>1</v>
      </c>
      <c r="H244" s="46"/>
      <c r="I244" s="45">
        <v>8</v>
      </c>
      <c r="J244" s="45">
        <v>12</v>
      </c>
      <c r="K244" t="str">
        <f t="shared" si="6"/>
        <v>101:課題対応(KANSAI_TD_IPPAN-411 H272214_FSユーザー情報送信の異常終了について)</v>
      </c>
      <c r="L244">
        <f t="shared" si="7"/>
        <v>1</v>
      </c>
    </row>
    <row r="245" spans="1:12">
      <c r="A245" s="49" t="s">
        <v>4472</v>
      </c>
      <c r="B245" s="45">
        <v>10</v>
      </c>
      <c r="C245" s="45">
        <v>101</v>
      </c>
      <c r="D245" s="45">
        <v>1</v>
      </c>
      <c r="E245" s="46" t="s">
        <v>4473</v>
      </c>
      <c r="F245" s="50" t="s">
        <v>4047</v>
      </c>
      <c r="G245" s="49" t="b">
        <v>1</v>
      </c>
      <c r="H245" s="46"/>
      <c r="I245" s="45">
        <v>4</v>
      </c>
      <c r="J245" s="45">
        <v>6</v>
      </c>
      <c r="K245" t="str">
        <f t="shared" si="6"/>
        <v>101:H99999_アプリケーションログ削除(テスト設計)</v>
      </c>
      <c r="L245">
        <f t="shared" si="7"/>
        <v>1</v>
      </c>
    </row>
    <row r="246" spans="1:12">
      <c r="A246" s="49" t="s">
        <v>4474</v>
      </c>
      <c r="B246" s="45">
        <v>20</v>
      </c>
      <c r="C246" s="45">
        <v>200</v>
      </c>
      <c r="D246" s="45">
        <v>1</v>
      </c>
      <c r="E246" s="46" t="s">
        <v>4475</v>
      </c>
      <c r="F246" s="50" t="s">
        <v>4047</v>
      </c>
      <c r="G246" s="49" t="b">
        <v>1</v>
      </c>
      <c r="H246" s="46"/>
      <c r="I246" s="45">
        <v>0</v>
      </c>
      <c r="J246" s="45">
        <v>0</v>
      </c>
      <c r="K246" t="str">
        <f t="shared" si="6"/>
        <v>200:UAT対応</v>
      </c>
      <c r="L246">
        <f t="shared" si="7"/>
        <v>1</v>
      </c>
    </row>
    <row r="247" spans="1:12">
      <c r="A247" s="49" t="s">
        <v>4476</v>
      </c>
      <c r="B247" s="45">
        <v>11</v>
      </c>
      <c r="C247" s="45">
        <v>102</v>
      </c>
      <c r="D247" s="45">
        <v>1</v>
      </c>
      <c r="E247" s="46" t="s">
        <v>275</v>
      </c>
      <c r="F247" s="52">
        <v>44830</v>
      </c>
      <c r="G247" s="49" t="b">
        <v>1</v>
      </c>
      <c r="H247" s="46" t="s">
        <v>4336</v>
      </c>
      <c r="I247" s="45">
        <v>5</v>
      </c>
      <c r="J247" s="51">
        <v>7.5</v>
      </c>
      <c r="K247" t="str">
        <f t="shared" si="6"/>
        <v>102:IT_H272218_FS業務対象データ取得</v>
      </c>
      <c r="L247">
        <f t="shared" si="7"/>
        <v>1</v>
      </c>
    </row>
    <row r="248" spans="1:12">
      <c r="A248" s="49" t="s">
        <v>4477</v>
      </c>
      <c r="B248" s="45">
        <v>10</v>
      </c>
      <c r="C248" s="45">
        <v>101</v>
      </c>
      <c r="D248" s="45">
        <v>1</v>
      </c>
      <c r="E248" s="46" t="s">
        <v>4478</v>
      </c>
      <c r="F248" s="50" t="s">
        <v>4047</v>
      </c>
      <c r="G248" s="49" t="b">
        <v>1</v>
      </c>
      <c r="H248" s="46"/>
      <c r="I248" s="45">
        <v>0</v>
      </c>
      <c r="J248" s="45">
        <v>0</v>
      </c>
      <c r="K248" t="str">
        <f t="shared" si="6"/>
        <v>101:連携スクリプトリワーク</v>
      </c>
      <c r="L248">
        <f t="shared" si="7"/>
        <v>1</v>
      </c>
    </row>
    <row r="249" spans="1:12">
      <c r="A249" s="49" t="s">
        <v>4479</v>
      </c>
      <c r="B249" s="45">
        <v>10</v>
      </c>
      <c r="C249" s="45">
        <v>101</v>
      </c>
      <c r="D249" s="45">
        <v>1</v>
      </c>
      <c r="E249" s="46" t="s">
        <v>402</v>
      </c>
      <c r="F249" s="50" t="s">
        <v>4047</v>
      </c>
      <c r="G249" s="49" t="b">
        <v>1</v>
      </c>
      <c r="H249" s="46"/>
      <c r="I249" s="45">
        <v>0</v>
      </c>
      <c r="J249" s="45">
        <v>0</v>
      </c>
      <c r="K249" t="str">
        <f t="shared" si="6"/>
        <v>101:KANSAI_TD_FSL-929 データ連携(H272218_FS業務対象データ取得)の想定外リクエストのエラー考慮を追加する</v>
      </c>
      <c r="L249">
        <f t="shared" si="7"/>
        <v>1</v>
      </c>
    </row>
    <row r="250" spans="1:12">
      <c r="A250" s="49" t="s">
        <v>4480</v>
      </c>
      <c r="B250" s="45">
        <v>92</v>
      </c>
      <c r="C250" s="45">
        <v>5</v>
      </c>
      <c r="D250" s="45">
        <v>3</v>
      </c>
      <c r="E250" s="46" t="s">
        <v>4481</v>
      </c>
      <c r="F250" s="50" t="s">
        <v>4047</v>
      </c>
      <c r="G250" s="49" t="b">
        <v>1</v>
      </c>
      <c r="H250" s="46"/>
      <c r="I250" s="45">
        <v>0</v>
      </c>
      <c r="J250" s="45">
        <v>0</v>
      </c>
      <c r="K250" t="str">
        <f t="shared" si="6"/>
        <v>5:2022年TA勉強会　準備</v>
      </c>
      <c r="L250">
        <f t="shared" si="7"/>
        <v>1</v>
      </c>
    </row>
    <row r="251" spans="1:12">
      <c r="A251" s="49" t="s">
        <v>4482</v>
      </c>
      <c r="B251" s="45">
        <v>10</v>
      </c>
      <c r="C251" s="45">
        <v>101</v>
      </c>
      <c r="D251" s="45">
        <v>1</v>
      </c>
      <c r="E251" s="46" t="s">
        <v>4483</v>
      </c>
      <c r="F251" s="52">
        <v>44597</v>
      </c>
      <c r="G251" s="49" t="b">
        <v>1</v>
      </c>
      <c r="H251" s="46"/>
      <c r="I251" s="45">
        <v>3</v>
      </c>
      <c r="J251" s="51">
        <v>4.5</v>
      </c>
      <c r="K251" t="str">
        <f t="shared" si="6"/>
        <v>101:H271401_スキル情報更新処理（託送）カオナビ(単体テスト)</v>
      </c>
      <c r="L251">
        <f t="shared" si="7"/>
        <v>1</v>
      </c>
    </row>
    <row r="252" spans="1:12">
      <c r="A252" s="49" t="s">
        <v>4484</v>
      </c>
      <c r="B252" s="45">
        <v>10</v>
      </c>
      <c r="C252" s="45">
        <v>101</v>
      </c>
      <c r="D252" s="45">
        <v>1</v>
      </c>
      <c r="E252" s="46" t="s">
        <v>4485</v>
      </c>
      <c r="F252" s="50" t="s">
        <v>4047</v>
      </c>
      <c r="G252" s="49" t="b">
        <v>1</v>
      </c>
      <c r="H252" s="46"/>
      <c r="I252" s="45">
        <v>1</v>
      </c>
      <c r="J252" s="51">
        <v>1.5</v>
      </c>
      <c r="K252" t="str">
        <f t="shared" si="6"/>
        <v>101:連携IT(3所停止)</v>
      </c>
      <c r="L252">
        <f t="shared" si="7"/>
        <v>1</v>
      </c>
    </row>
    <row r="253" spans="1:12">
      <c r="A253" s="49" t="s">
        <v>4486</v>
      </c>
      <c r="B253" s="45">
        <v>10</v>
      </c>
      <c r="C253" s="45">
        <v>101</v>
      </c>
      <c r="D253" s="45">
        <v>1</v>
      </c>
      <c r="E253" s="46" t="s">
        <v>4487</v>
      </c>
      <c r="F253" s="52">
        <v>44607</v>
      </c>
      <c r="G253" s="49" t="b">
        <v>1</v>
      </c>
      <c r="H253" s="46"/>
      <c r="I253" s="45">
        <v>2</v>
      </c>
      <c r="J253" s="45">
        <v>3</v>
      </c>
      <c r="K253" t="str">
        <f t="shared" si="6"/>
        <v>101:H272220_FS不在レコード削除(テスト実施)</v>
      </c>
      <c r="L253">
        <f t="shared" si="7"/>
        <v>1</v>
      </c>
    </row>
    <row r="254" spans="1:12">
      <c r="A254" s="49" t="s">
        <v>4488</v>
      </c>
      <c r="B254" s="45">
        <v>10</v>
      </c>
      <c r="C254" s="45">
        <v>101</v>
      </c>
      <c r="D254" s="45">
        <v>1</v>
      </c>
      <c r="E254" s="46" t="s">
        <v>4489</v>
      </c>
      <c r="F254" s="50" t="s">
        <v>4047</v>
      </c>
      <c r="G254" s="49" t="b">
        <v>1</v>
      </c>
      <c r="H254" s="46"/>
      <c r="I254" s="45">
        <v>1</v>
      </c>
      <c r="J254" s="51">
        <v>1.5</v>
      </c>
      <c r="K254" t="str">
        <f t="shared" si="6"/>
        <v>101:連携IT(H272204_作業登録停止)</v>
      </c>
      <c r="L254">
        <f t="shared" si="7"/>
        <v>1</v>
      </c>
    </row>
    <row r="255" spans="1:12">
      <c r="A255" s="49" t="s">
        <v>4490</v>
      </c>
      <c r="B255" s="45">
        <v>10</v>
      </c>
      <c r="C255" s="45">
        <v>101</v>
      </c>
      <c r="D255" s="45">
        <v>1</v>
      </c>
      <c r="E255" s="46" t="s">
        <v>4491</v>
      </c>
      <c r="F255" s="52">
        <v>44594</v>
      </c>
      <c r="G255" s="49" t="b">
        <v>1</v>
      </c>
      <c r="H255" s="46"/>
      <c r="I255" s="45">
        <v>10</v>
      </c>
      <c r="J255" s="45">
        <v>15</v>
      </c>
      <c r="K255" t="str">
        <f t="shared" si="6"/>
        <v>101:H271401_スキル情報更新処理（託送）カオナビ(実装)</v>
      </c>
      <c r="L255">
        <f t="shared" si="7"/>
        <v>1</v>
      </c>
    </row>
    <row r="256" spans="1:12">
      <c r="A256" s="49" t="s">
        <v>4492</v>
      </c>
      <c r="B256" s="45">
        <v>92</v>
      </c>
      <c r="C256" s="45">
        <v>5</v>
      </c>
      <c r="D256" s="45">
        <v>3</v>
      </c>
      <c r="E256" s="46" t="s">
        <v>4493</v>
      </c>
      <c r="F256" s="52">
        <v>44523</v>
      </c>
      <c r="G256" s="49" t="b">
        <v>1</v>
      </c>
      <c r="H256" s="46"/>
      <c r="I256" s="45">
        <v>0</v>
      </c>
      <c r="J256" s="45">
        <v>0</v>
      </c>
      <c r="K256" t="str">
        <f t="shared" si="6"/>
        <v>5:宿題④データボリューム整理</v>
      </c>
      <c r="L256">
        <f t="shared" si="7"/>
        <v>1</v>
      </c>
    </row>
    <row r="257" spans="1:12">
      <c r="A257" s="49" t="s">
        <v>4494</v>
      </c>
      <c r="B257" s="45">
        <v>92</v>
      </c>
      <c r="C257" s="45">
        <v>8</v>
      </c>
      <c r="D257" s="45">
        <v>3</v>
      </c>
      <c r="E257" s="46" t="s">
        <v>4495</v>
      </c>
      <c r="F257" s="52">
        <v>44849</v>
      </c>
      <c r="G257" s="49" t="b">
        <v>1</v>
      </c>
      <c r="H257" s="46"/>
      <c r="I257" s="45">
        <v>10</v>
      </c>
      <c r="J257" s="45">
        <v>15</v>
      </c>
      <c r="K257" t="str">
        <f t="shared" si="6"/>
        <v>8:チームLT資料検討</v>
      </c>
      <c r="L257">
        <f t="shared" si="7"/>
        <v>1</v>
      </c>
    </row>
    <row r="258" spans="1:12">
      <c r="A258" s="49" t="s">
        <v>4496</v>
      </c>
      <c r="B258" s="45">
        <v>10</v>
      </c>
      <c r="C258" s="45">
        <v>101</v>
      </c>
      <c r="D258" s="45">
        <v>1</v>
      </c>
      <c r="E258" s="46" t="s">
        <v>4497</v>
      </c>
      <c r="F258" s="50" t="s">
        <v>4047</v>
      </c>
      <c r="G258" s="49" t="b">
        <v>1</v>
      </c>
      <c r="H258" s="46"/>
      <c r="I258" s="45">
        <v>1</v>
      </c>
      <c r="J258" s="51">
        <v>1.5</v>
      </c>
      <c r="K258" t="str">
        <f t="shared" si="6"/>
        <v>101:連携IT(H272216_電柱)</v>
      </c>
      <c r="L258">
        <f t="shared" si="7"/>
        <v>1</v>
      </c>
    </row>
    <row r="259" spans="1:12">
      <c r="A259" s="49" t="s">
        <v>4498</v>
      </c>
      <c r="B259" s="45">
        <v>10</v>
      </c>
      <c r="C259" s="45">
        <v>101</v>
      </c>
      <c r="D259" s="45">
        <v>1</v>
      </c>
      <c r="E259" s="46" t="s">
        <v>4499</v>
      </c>
      <c r="F259" s="50" t="s">
        <v>4047</v>
      </c>
      <c r="G259" s="49" t="b">
        <v>1</v>
      </c>
      <c r="H259" s="46"/>
      <c r="I259" s="45">
        <v>0</v>
      </c>
      <c r="J259" s="45">
        <v>0</v>
      </c>
      <c r="K259" t="str">
        <f t="shared" ref="K259:K322" si="8">C259&amp;":"&amp;E259</f>
        <v>101:3所試行監視</v>
      </c>
      <c r="L259">
        <f t="shared" ref="L259:L322" si="9">COUNTIF(K:K,K259)</f>
        <v>1</v>
      </c>
    </row>
    <row r="260" spans="1:12">
      <c r="A260" s="49" t="s">
        <v>4500</v>
      </c>
      <c r="B260" s="45">
        <v>10</v>
      </c>
      <c r="C260" s="45">
        <v>101</v>
      </c>
      <c r="D260" s="45">
        <v>1</v>
      </c>
      <c r="E260" s="46" t="s">
        <v>4501</v>
      </c>
      <c r="F260" s="50" t="s">
        <v>4047</v>
      </c>
      <c r="G260" s="49" t="b">
        <v>1</v>
      </c>
      <c r="H260" s="46"/>
      <c r="I260" s="45">
        <v>6</v>
      </c>
      <c r="J260" s="45">
        <v>9</v>
      </c>
      <c r="K260" t="str">
        <f t="shared" si="8"/>
        <v>101:3所本格移行実施</v>
      </c>
      <c r="L260">
        <f t="shared" si="9"/>
        <v>1</v>
      </c>
    </row>
    <row r="261" spans="1:12">
      <c r="A261" s="49" t="s">
        <v>4502</v>
      </c>
      <c r="B261" s="45">
        <v>10</v>
      </c>
      <c r="C261" s="45">
        <v>101</v>
      </c>
      <c r="D261" s="45">
        <v>1</v>
      </c>
      <c r="E261" s="46" t="s">
        <v>221</v>
      </c>
      <c r="F261" s="50" t="s">
        <v>4047</v>
      </c>
      <c r="G261" s="49" t="b">
        <v>1</v>
      </c>
      <c r="H261" s="46"/>
      <c r="I261" s="45">
        <v>2</v>
      </c>
      <c r="J261" s="45">
        <v>3</v>
      </c>
      <c r="K261" t="str">
        <f t="shared" si="8"/>
        <v>101:KANSAI_TD_FSL_TS-865 品質管理指標の報告（連携）</v>
      </c>
      <c r="L261">
        <f t="shared" si="9"/>
        <v>1</v>
      </c>
    </row>
    <row r="262" spans="1:12">
      <c r="A262" s="49" t="s">
        <v>4503</v>
      </c>
      <c r="B262" s="45">
        <v>90</v>
      </c>
      <c r="C262" s="45">
        <v>3</v>
      </c>
      <c r="D262" s="45">
        <v>3</v>
      </c>
      <c r="E262" s="46" t="s">
        <v>4504</v>
      </c>
      <c r="F262" s="52">
        <v>44484</v>
      </c>
      <c r="G262" s="49" t="b">
        <v>1</v>
      </c>
      <c r="H262" s="46"/>
      <c r="I262" s="45">
        <v>0</v>
      </c>
      <c r="J262" s="45">
        <v>0</v>
      </c>
      <c r="K262" t="str">
        <f t="shared" si="8"/>
        <v>3:chatwork講習</v>
      </c>
      <c r="L262">
        <f t="shared" si="9"/>
        <v>1</v>
      </c>
    </row>
    <row r="263" spans="1:12">
      <c r="A263" s="49" t="s">
        <v>4505</v>
      </c>
      <c r="B263" s="45">
        <v>20</v>
      </c>
      <c r="C263" s="45">
        <v>202</v>
      </c>
      <c r="D263" s="45">
        <v>1</v>
      </c>
      <c r="E263" s="46" t="s">
        <v>4131</v>
      </c>
      <c r="F263" s="52">
        <v>45930</v>
      </c>
      <c r="G263" s="49" t="b">
        <v>0</v>
      </c>
      <c r="H263" s="46"/>
      <c r="I263" s="45">
        <v>0</v>
      </c>
      <c r="J263" s="45">
        <v>0</v>
      </c>
      <c r="K263" t="str">
        <f t="shared" si="8"/>
        <v>202:打合せ</v>
      </c>
      <c r="L263">
        <f t="shared" si="9"/>
        <v>1</v>
      </c>
    </row>
    <row r="264" spans="1:12">
      <c r="A264" s="49" t="s">
        <v>4506</v>
      </c>
      <c r="B264" s="45">
        <v>20</v>
      </c>
      <c r="C264" s="45">
        <v>200</v>
      </c>
      <c r="D264" s="45">
        <v>1</v>
      </c>
      <c r="E264" s="46" t="s">
        <v>4507</v>
      </c>
      <c r="F264" s="50" t="s">
        <v>4047</v>
      </c>
      <c r="G264" s="49" t="b">
        <v>1</v>
      </c>
      <c r="H264" s="46"/>
      <c r="I264" s="45">
        <v>0</v>
      </c>
      <c r="J264" s="45">
        <v>0</v>
      </c>
      <c r="K264" t="str">
        <f t="shared" si="8"/>
        <v>200:SOTC070の立て直し</v>
      </c>
      <c r="L264">
        <f t="shared" si="9"/>
        <v>1</v>
      </c>
    </row>
    <row r="265" spans="1:12">
      <c r="A265" s="49" t="s">
        <v>4508</v>
      </c>
      <c r="B265" s="45">
        <v>11</v>
      </c>
      <c r="C265" s="45">
        <v>103</v>
      </c>
      <c r="D265" s="45">
        <v>1</v>
      </c>
      <c r="E265" s="46" t="s">
        <v>4509</v>
      </c>
      <c r="F265" s="50" t="s">
        <v>4047</v>
      </c>
      <c r="G265" s="49" t="b">
        <v>1</v>
      </c>
      <c r="H265" s="46"/>
      <c r="I265" s="45">
        <v>0</v>
      </c>
      <c r="J265" s="45">
        <v>0</v>
      </c>
      <c r="K265" t="str">
        <f t="shared" si="8"/>
        <v>103:システムテスト窓口対応</v>
      </c>
      <c r="L265">
        <f t="shared" si="9"/>
        <v>1</v>
      </c>
    </row>
    <row r="266" spans="1:12">
      <c r="A266" s="49" t="s">
        <v>4510</v>
      </c>
      <c r="B266" s="45">
        <v>10</v>
      </c>
      <c r="C266" s="45">
        <v>101</v>
      </c>
      <c r="D266" s="45">
        <v>1</v>
      </c>
      <c r="E266" s="46" t="s">
        <v>4511</v>
      </c>
      <c r="F266" s="50" t="s">
        <v>4047</v>
      </c>
      <c r="G266" s="49" t="b">
        <v>1</v>
      </c>
      <c r="H266" s="46"/>
      <c r="I266" s="45">
        <v>1</v>
      </c>
      <c r="J266" s="51">
        <v>1.5</v>
      </c>
      <c r="K266" t="str">
        <f t="shared" si="8"/>
        <v>101:IT仕様書作成(H272212)</v>
      </c>
      <c r="L266">
        <f t="shared" si="9"/>
        <v>1</v>
      </c>
    </row>
    <row r="267" spans="1:12">
      <c r="A267" s="49" t="s">
        <v>4512</v>
      </c>
      <c r="B267" s="45">
        <v>92</v>
      </c>
      <c r="C267" s="45">
        <v>904</v>
      </c>
      <c r="D267" s="45">
        <v>3</v>
      </c>
      <c r="E267" s="46" t="s">
        <v>4513</v>
      </c>
      <c r="F267" s="52">
        <v>45900</v>
      </c>
      <c r="G267" s="49" t="b">
        <v>0</v>
      </c>
      <c r="H267" s="46"/>
      <c r="I267" s="45">
        <v>0</v>
      </c>
      <c r="J267" s="45">
        <v>0</v>
      </c>
      <c r="K267" t="str">
        <f t="shared" si="8"/>
        <v>904:Salesforceでの実績管理アプリ作成</v>
      </c>
      <c r="L267">
        <f t="shared" si="9"/>
        <v>1</v>
      </c>
    </row>
    <row r="268" spans="1:12">
      <c r="A268" s="49" t="s">
        <v>4514</v>
      </c>
      <c r="B268" s="45">
        <v>92</v>
      </c>
      <c r="C268" s="45">
        <v>6</v>
      </c>
      <c r="D268" s="45">
        <v>3</v>
      </c>
      <c r="E268" s="46" t="s">
        <v>37</v>
      </c>
      <c r="F268" s="50" t="s">
        <v>4047</v>
      </c>
      <c r="G268" s="49" t="b">
        <v>1</v>
      </c>
      <c r="H268" s="46"/>
      <c r="I268" s="45">
        <v>0</v>
      </c>
      <c r="J268" s="45">
        <v>0</v>
      </c>
      <c r="K268" t="str">
        <f t="shared" si="8"/>
        <v>6:研修</v>
      </c>
      <c r="L268">
        <f t="shared" si="9"/>
        <v>1</v>
      </c>
    </row>
    <row r="269" spans="1:12">
      <c r="A269" s="49" t="s">
        <v>4515</v>
      </c>
      <c r="B269" s="45">
        <v>10</v>
      </c>
      <c r="C269" s="45">
        <v>101</v>
      </c>
      <c r="D269" s="45">
        <v>1</v>
      </c>
      <c r="E269" s="46" t="s">
        <v>4516</v>
      </c>
      <c r="F269" s="50" t="s">
        <v>4047</v>
      </c>
      <c r="G269" s="49" t="b">
        <v>1</v>
      </c>
      <c r="H269" s="46"/>
      <c r="I269" s="45">
        <v>1</v>
      </c>
      <c r="J269" s="51">
        <v>1.5</v>
      </c>
      <c r="K269" t="str">
        <f t="shared" si="8"/>
        <v>101:連携IT(H271Z07_DSアプリケーション削除)</v>
      </c>
      <c r="L269">
        <f t="shared" si="9"/>
        <v>1</v>
      </c>
    </row>
    <row r="270" spans="1:12">
      <c r="A270" s="49" t="s">
        <v>4517</v>
      </c>
      <c r="B270" s="45">
        <v>20</v>
      </c>
      <c r="C270" s="45">
        <v>200</v>
      </c>
      <c r="D270" s="45">
        <v>1</v>
      </c>
      <c r="E270" s="46" t="s">
        <v>4023</v>
      </c>
      <c r="F270" s="52">
        <v>45900</v>
      </c>
      <c r="G270" s="49" t="b">
        <v>0</v>
      </c>
      <c r="H270" s="46"/>
      <c r="I270" s="45">
        <v>0</v>
      </c>
      <c r="J270" s="45">
        <v>0</v>
      </c>
      <c r="K270" t="str">
        <f t="shared" si="8"/>
        <v>200:技術調査</v>
      </c>
      <c r="L270">
        <f t="shared" si="9"/>
        <v>1</v>
      </c>
    </row>
    <row r="271" spans="1:12">
      <c r="A271" s="49" t="s">
        <v>4518</v>
      </c>
      <c r="B271" s="45">
        <v>10</v>
      </c>
      <c r="C271" s="45">
        <v>101</v>
      </c>
      <c r="D271" s="45">
        <v>1</v>
      </c>
      <c r="E271" s="46" t="s">
        <v>4519</v>
      </c>
      <c r="F271" s="50" t="s">
        <v>4047</v>
      </c>
      <c r="G271" s="49" t="b">
        <v>1</v>
      </c>
      <c r="H271" s="46" t="s">
        <v>373</v>
      </c>
      <c r="I271" s="45">
        <v>6</v>
      </c>
      <c r="J271" s="45">
        <v>9</v>
      </c>
      <c r="K271" t="str">
        <f t="shared" si="8"/>
        <v>101:H272302_FS担当者作業状況一覧取得(単体テスト実施)</v>
      </c>
      <c r="L271">
        <f t="shared" si="9"/>
        <v>1</v>
      </c>
    </row>
    <row r="272" spans="1:12">
      <c r="A272" s="49" t="s">
        <v>4520</v>
      </c>
      <c r="B272" s="45">
        <v>10</v>
      </c>
      <c r="C272" s="45">
        <v>101</v>
      </c>
      <c r="D272" s="45">
        <v>1</v>
      </c>
      <c r="E272" s="46" t="s">
        <v>369</v>
      </c>
      <c r="F272" s="50" t="s">
        <v>4047</v>
      </c>
      <c r="G272" s="49" t="b">
        <v>1</v>
      </c>
      <c r="H272" s="46" t="s">
        <v>370</v>
      </c>
      <c r="I272" s="45">
        <v>4</v>
      </c>
      <c r="J272" s="45">
        <v>6</v>
      </c>
      <c r="K272" t="str">
        <f t="shared" si="8"/>
        <v>101:H27221_FSChatterバックアップ((テスト設計))</v>
      </c>
      <c r="L272">
        <f t="shared" si="9"/>
        <v>1</v>
      </c>
    </row>
    <row r="273" spans="1:12">
      <c r="A273" s="49" t="s">
        <v>4521</v>
      </c>
      <c r="B273" s="45">
        <v>20</v>
      </c>
      <c r="C273" s="45">
        <v>200</v>
      </c>
      <c r="D273" s="45">
        <v>1</v>
      </c>
      <c r="E273" s="46" t="s">
        <v>4013</v>
      </c>
      <c r="F273" s="52">
        <v>45900</v>
      </c>
      <c r="G273" s="49" t="b">
        <v>0</v>
      </c>
      <c r="H273" s="46"/>
      <c r="I273" s="45">
        <v>0</v>
      </c>
      <c r="J273" s="45">
        <v>0</v>
      </c>
      <c r="K273" t="str">
        <f t="shared" si="8"/>
        <v>200:定例MTG(情ソ)</v>
      </c>
      <c r="L273">
        <f t="shared" si="9"/>
        <v>1</v>
      </c>
    </row>
    <row r="274" spans="1:12">
      <c r="A274" s="49" t="s">
        <v>4522</v>
      </c>
      <c r="B274" s="45">
        <v>10</v>
      </c>
      <c r="C274" s="45">
        <v>101</v>
      </c>
      <c r="D274" s="45">
        <v>1</v>
      </c>
      <c r="E274" s="46" t="s">
        <v>4523</v>
      </c>
      <c r="F274" s="50" t="s">
        <v>4047</v>
      </c>
      <c r="G274" s="49" t="b">
        <v>1</v>
      </c>
      <c r="H274" s="46"/>
      <c r="I274" s="45">
        <v>4</v>
      </c>
      <c r="J274" s="45">
        <v>6</v>
      </c>
      <c r="K274" t="str">
        <f t="shared" si="8"/>
        <v>101:H272304_FS作業手配データシステム更新済通知(テスト設計)</v>
      </c>
      <c r="L274">
        <f t="shared" si="9"/>
        <v>1</v>
      </c>
    </row>
    <row r="275" spans="1:12">
      <c r="A275" s="49" t="s">
        <v>4524</v>
      </c>
      <c r="B275" s="45">
        <v>20</v>
      </c>
      <c r="C275" s="45">
        <v>200</v>
      </c>
      <c r="D275" s="45">
        <v>1</v>
      </c>
      <c r="E275" s="46" t="s">
        <v>4017</v>
      </c>
      <c r="F275" s="52">
        <v>45900</v>
      </c>
      <c r="G275" s="49" t="b">
        <v>0</v>
      </c>
      <c r="H275" s="46"/>
      <c r="I275" s="45">
        <v>0</v>
      </c>
      <c r="J275" s="45">
        <v>0</v>
      </c>
      <c r="K275" t="str">
        <f t="shared" si="8"/>
        <v>200:定例MTG(業務)</v>
      </c>
      <c r="L275">
        <f t="shared" si="9"/>
        <v>1</v>
      </c>
    </row>
    <row r="276" spans="1:12">
      <c r="A276" s="49" t="s">
        <v>4525</v>
      </c>
      <c r="B276" s="45">
        <v>10</v>
      </c>
      <c r="C276" s="45">
        <v>101</v>
      </c>
      <c r="D276" s="45">
        <v>1</v>
      </c>
      <c r="E276" s="46" t="s">
        <v>4526</v>
      </c>
      <c r="F276" s="52">
        <v>44572</v>
      </c>
      <c r="G276" s="49" t="b">
        <v>1</v>
      </c>
      <c r="H276" s="46" t="s">
        <v>371</v>
      </c>
      <c r="I276" s="45">
        <v>0</v>
      </c>
      <c r="J276" s="45">
        <v>0</v>
      </c>
      <c r="K276" t="str">
        <f t="shared" si="8"/>
        <v>101:H272204_FS作業手配データ送信（停止施行）(単体テスト実施)</v>
      </c>
      <c r="L276">
        <f t="shared" si="9"/>
        <v>1</v>
      </c>
    </row>
    <row r="277" spans="1:12">
      <c r="A277" s="49" t="s">
        <v>4527</v>
      </c>
      <c r="B277" s="45">
        <v>10</v>
      </c>
      <c r="C277" s="45">
        <v>101</v>
      </c>
      <c r="D277" s="45">
        <v>1</v>
      </c>
      <c r="E277" s="46" t="s">
        <v>396</v>
      </c>
      <c r="F277" s="50" t="s">
        <v>4047</v>
      </c>
      <c r="G277" s="49" t="b">
        <v>1</v>
      </c>
      <c r="H277" s="46"/>
      <c r="I277" s="45">
        <v>8</v>
      </c>
      <c r="J277" s="45">
        <v>12</v>
      </c>
      <c r="K277" t="str">
        <f t="shared" si="8"/>
        <v>101:KANSAI_TD_FSL_TS-837 データ連携_try-catchのnullチェックを空文字チェックに変更</v>
      </c>
      <c r="L277">
        <f t="shared" si="9"/>
        <v>1</v>
      </c>
    </row>
    <row r="278" spans="1:12">
      <c r="A278" s="49" t="s">
        <v>4528</v>
      </c>
      <c r="B278" s="45">
        <v>10</v>
      </c>
      <c r="C278" s="45">
        <v>101</v>
      </c>
      <c r="D278" s="45">
        <v>1</v>
      </c>
      <c r="E278" s="46" t="s">
        <v>4529</v>
      </c>
      <c r="F278" s="52">
        <v>44615</v>
      </c>
      <c r="G278" s="49" t="b">
        <v>1</v>
      </c>
      <c r="H278" s="46"/>
      <c r="I278" s="45">
        <v>4</v>
      </c>
      <c r="J278" s="45">
        <v>6</v>
      </c>
      <c r="K278" t="str">
        <f t="shared" si="8"/>
        <v>101:IT仕様書作成(H272201)</v>
      </c>
      <c r="L278">
        <f t="shared" si="9"/>
        <v>1</v>
      </c>
    </row>
    <row r="279" spans="1:12">
      <c r="A279" s="49" t="s">
        <v>4530</v>
      </c>
      <c r="B279" s="45">
        <v>10</v>
      </c>
      <c r="C279" s="45">
        <v>101</v>
      </c>
      <c r="D279" s="45">
        <v>1</v>
      </c>
      <c r="E279" s="46" t="s">
        <v>4531</v>
      </c>
      <c r="F279" s="50" t="s">
        <v>4047</v>
      </c>
      <c r="G279" s="49" t="b">
        <v>1</v>
      </c>
      <c r="H279" s="46" t="s">
        <v>372</v>
      </c>
      <c r="I279" s="45">
        <v>6</v>
      </c>
      <c r="J279" s="45">
        <v>9</v>
      </c>
      <c r="K279" t="str">
        <f t="shared" si="8"/>
        <v>101:H272302_FS担当者作業状況一覧取得(実装)</v>
      </c>
      <c r="L279">
        <f t="shared" si="9"/>
        <v>1</v>
      </c>
    </row>
    <row r="280" spans="1:12">
      <c r="A280" s="49" t="s">
        <v>4532</v>
      </c>
      <c r="B280" s="45">
        <v>10</v>
      </c>
      <c r="C280" s="45">
        <v>101</v>
      </c>
      <c r="D280" s="45">
        <v>1</v>
      </c>
      <c r="E280" s="46" t="s">
        <v>4533</v>
      </c>
      <c r="F280" s="50" t="s">
        <v>4047</v>
      </c>
      <c r="G280" s="49" t="b">
        <v>1</v>
      </c>
      <c r="H280" s="46"/>
      <c r="I280" s="45">
        <v>6</v>
      </c>
      <c r="J280" s="45">
        <v>9</v>
      </c>
      <c r="K280" t="str">
        <f t="shared" si="8"/>
        <v>101:H99999_アプリケーションログ削除(実装)</v>
      </c>
      <c r="L280">
        <f t="shared" si="9"/>
        <v>1</v>
      </c>
    </row>
    <row r="281" spans="1:12">
      <c r="A281" s="49" t="s">
        <v>4534</v>
      </c>
      <c r="B281" s="45">
        <v>20</v>
      </c>
      <c r="C281" s="45">
        <v>200</v>
      </c>
      <c r="D281" s="45">
        <v>1</v>
      </c>
      <c r="E281" s="46" t="s">
        <v>4083</v>
      </c>
      <c r="F281" s="50" t="s">
        <v>4047</v>
      </c>
      <c r="G281" s="49" t="b">
        <v>1</v>
      </c>
      <c r="H281" s="46"/>
      <c r="I281" s="45">
        <v>0</v>
      </c>
      <c r="J281" s="45">
        <v>0</v>
      </c>
      <c r="K281" t="str">
        <f t="shared" si="8"/>
        <v>200:その他作業</v>
      </c>
      <c r="L281">
        <f t="shared" si="9"/>
        <v>1</v>
      </c>
    </row>
    <row r="282" spans="1:12">
      <c r="A282" s="49" t="s">
        <v>4535</v>
      </c>
      <c r="B282" s="45">
        <v>10</v>
      </c>
      <c r="C282" s="45">
        <v>101</v>
      </c>
      <c r="D282" s="45">
        <v>1</v>
      </c>
      <c r="E282" s="46" t="s">
        <v>4536</v>
      </c>
      <c r="F282" s="50" t="s">
        <v>4047</v>
      </c>
      <c r="G282" s="49" t="b">
        <v>1</v>
      </c>
      <c r="H282" s="46"/>
      <c r="I282" s="45">
        <v>1</v>
      </c>
      <c r="J282" s="51">
        <v>1.5</v>
      </c>
      <c r="K282" t="str">
        <f t="shared" si="8"/>
        <v>101:連携IT(3所一般)</v>
      </c>
      <c r="L282">
        <f t="shared" si="9"/>
        <v>1</v>
      </c>
    </row>
    <row r="283" spans="1:12">
      <c r="A283" s="49" t="s">
        <v>4537</v>
      </c>
      <c r="B283" s="45">
        <v>92</v>
      </c>
      <c r="C283" s="45">
        <v>992</v>
      </c>
      <c r="D283" s="45">
        <v>3</v>
      </c>
      <c r="E283" s="46" t="s">
        <v>4538</v>
      </c>
      <c r="F283" s="52">
        <v>44484</v>
      </c>
      <c r="G283" s="49" t="b">
        <v>1</v>
      </c>
      <c r="H283" s="46"/>
      <c r="I283" s="45">
        <v>7</v>
      </c>
      <c r="J283" s="51">
        <v>10.5</v>
      </c>
      <c r="K283" t="str">
        <f t="shared" si="8"/>
        <v>992:DCS研修</v>
      </c>
      <c r="L283">
        <f t="shared" si="9"/>
        <v>1</v>
      </c>
    </row>
    <row r="284" spans="1:12">
      <c r="A284" s="49" t="s">
        <v>4539</v>
      </c>
      <c r="B284" s="45">
        <v>90</v>
      </c>
      <c r="C284" s="45">
        <v>1</v>
      </c>
      <c r="D284" s="45">
        <v>2</v>
      </c>
      <c r="E284" s="46" t="s">
        <v>4540</v>
      </c>
      <c r="F284" s="52">
        <v>44811</v>
      </c>
      <c r="G284" s="49" t="b">
        <v>1</v>
      </c>
      <c r="H284" s="46"/>
      <c r="I284" s="45">
        <v>0</v>
      </c>
      <c r="J284" s="45">
        <v>0</v>
      </c>
      <c r="K284" t="str">
        <f t="shared" si="8"/>
        <v>1:人事評価(中間報告)</v>
      </c>
      <c r="L284">
        <f t="shared" si="9"/>
        <v>1</v>
      </c>
    </row>
    <row r="285" spans="1:12">
      <c r="A285" s="49" t="s">
        <v>4541</v>
      </c>
      <c r="B285" s="45">
        <v>92</v>
      </c>
      <c r="C285" s="45">
        <v>992</v>
      </c>
      <c r="D285" s="45">
        <v>3</v>
      </c>
      <c r="E285" s="46" t="s">
        <v>4542</v>
      </c>
      <c r="F285" s="50" t="s">
        <v>4047</v>
      </c>
      <c r="G285" s="49" t="b">
        <v>1</v>
      </c>
      <c r="H285" s="46"/>
      <c r="I285" s="45">
        <v>0</v>
      </c>
      <c r="J285" s="45">
        <v>0</v>
      </c>
      <c r="K285" t="str">
        <f t="shared" si="8"/>
        <v>992:SVE研修</v>
      </c>
      <c r="L285">
        <f t="shared" si="9"/>
        <v>1</v>
      </c>
    </row>
    <row r="286" spans="1:12">
      <c r="A286" s="49" t="s">
        <v>4543</v>
      </c>
      <c r="B286" s="45">
        <v>10</v>
      </c>
      <c r="C286" s="45">
        <v>101</v>
      </c>
      <c r="D286" s="45">
        <v>1</v>
      </c>
      <c r="E286" s="46" t="s">
        <v>4544</v>
      </c>
      <c r="F286" s="52">
        <v>44587</v>
      </c>
      <c r="G286" s="49" t="b">
        <v>1</v>
      </c>
      <c r="H286" s="46"/>
      <c r="I286" s="45">
        <v>2</v>
      </c>
      <c r="J286" s="45">
        <v>3</v>
      </c>
      <c r="K286" t="str">
        <f t="shared" si="8"/>
        <v>101:H272209_FS作業完了データ取得（一般異動） (テスト設計)</v>
      </c>
      <c r="L286">
        <f t="shared" si="9"/>
        <v>1</v>
      </c>
    </row>
    <row r="287" spans="1:12">
      <c r="A287" s="49" t="s">
        <v>4545</v>
      </c>
      <c r="B287" s="45">
        <v>10</v>
      </c>
      <c r="C287" s="45">
        <v>101</v>
      </c>
      <c r="D287" s="45">
        <v>1</v>
      </c>
      <c r="E287" s="46" t="s">
        <v>219</v>
      </c>
      <c r="F287" s="50" t="s">
        <v>4047</v>
      </c>
      <c r="G287" s="49" t="b">
        <v>1</v>
      </c>
      <c r="H287" s="46"/>
      <c r="I287" s="45">
        <v>0</v>
      </c>
      <c r="J287" s="45">
        <v>0</v>
      </c>
      <c r="K287" t="str">
        <f t="shared" si="8"/>
        <v>101:KANSAI_TD_COMMON-38 FS管理番号の一般/検針の採番ロジックについて</v>
      </c>
      <c r="L287">
        <f t="shared" si="9"/>
        <v>1</v>
      </c>
    </row>
    <row r="288" spans="1:12">
      <c r="A288" s="49" t="s">
        <v>4546</v>
      </c>
      <c r="B288" s="45">
        <v>10</v>
      </c>
      <c r="C288" s="45">
        <v>101</v>
      </c>
      <c r="D288" s="45">
        <v>1</v>
      </c>
      <c r="E288" s="46" t="s">
        <v>4547</v>
      </c>
      <c r="F288" s="50" t="s">
        <v>4047</v>
      </c>
      <c r="G288" s="49" t="b">
        <v>1</v>
      </c>
      <c r="H288" s="46"/>
      <c r="I288" s="45">
        <v>0</v>
      </c>
      <c r="J288" s="45">
        <v>0</v>
      </c>
      <c r="K288" t="str">
        <f t="shared" si="8"/>
        <v>101:内容理解</v>
      </c>
      <c r="L288">
        <f t="shared" si="9"/>
        <v>1</v>
      </c>
    </row>
    <row r="289" spans="1:12">
      <c r="A289" s="49" t="s">
        <v>4548</v>
      </c>
      <c r="B289" s="45">
        <v>10</v>
      </c>
      <c r="C289" s="45">
        <v>101</v>
      </c>
      <c r="D289" s="45">
        <v>1</v>
      </c>
      <c r="E289" s="46" t="s">
        <v>403</v>
      </c>
      <c r="F289" s="50" t="s">
        <v>4047</v>
      </c>
      <c r="G289" s="49" t="b">
        <v>1</v>
      </c>
      <c r="H289" s="46"/>
      <c r="I289" s="45">
        <v>8</v>
      </c>
      <c r="J289" s="45">
        <v>12</v>
      </c>
      <c r="K289" t="str">
        <f t="shared" si="8"/>
        <v>101:IPPAN-358_作業者がメールアドレス/ニックネームを変更できないようにしたい</v>
      </c>
      <c r="L289">
        <f t="shared" si="9"/>
        <v>1</v>
      </c>
    </row>
    <row r="290" spans="1:12">
      <c r="A290" s="49" t="s">
        <v>4549</v>
      </c>
      <c r="B290" s="45">
        <v>10</v>
      </c>
      <c r="C290" s="45">
        <v>101</v>
      </c>
      <c r="D290" s="45">
        <v>1</v>
      </c>
      <c r="E290" s="46" t="s">
        <v>4550</v>
      </c>
      <c r="F290" s="52">
        <v>44586</v>
      </c>
      <c r="G290" s="49" t="b">
        <v>1</v>
      </c>
      <c r="H290" s="46"/>
      <c r="I290" s="45">
        <v>4</v>
      </c>
      <c r="J290" s="45">
        <v>6</v>
      </c>
      <c r="K290" t="str">
        <f t="shared" si="8"/>
        <v>101:H272209_FS作業完了データ取得（一般異動） (実装)</v>
      </c>
      <c r="L290">
        <f t="shared" si="9"/>
        <v>1</v>
      </c>
    </row>
    <row r="291" spans="1:12">
      <c r="A291" s="49" t="s">
        <v>4551</v>
      </c>
      <c r="B291" s="45">
        <v>92</v>
      </c>
      <c r="C291" s="45">
        <v>901</v>
      </c>
      <c r="D291" s="45">
        <v>3</v>
      </c>
      <c r="E291" s="46" t="s">
        <v>418</v>
      </c>
      <c r="F291" s="52">
        <v>44773</v>
      </c>
      <c r="G291" s="49" t="b">
        <v>1</v>
      </c>
      <c r="H291" s="46"/>
      <c r="I291" s="45">
        <v>20</v>
      </c>
      <c r="J291" s="45">
        <v>30</v>
      </c>
      <c r="K291" t="str">
        <f t="shared" si="8"/>
        <v>901:AWS(クラウドプラクティショナー)</v>
      </c>
      <c r="L291">
        <f t="shared" si="9"/>
        <v>1</v>
      </c>
    </row>
    <row r="292" spans="1:12">
      <c r="A292" s="49" t="s">
        <v>4552</v>
      </c>
      <c r="B292" s="45">
        <v>20</v>
      </c>
      <c r="C292" s="45">
        <v>200</v>
      </c>
      <c r="D292" s="45">
        <v>1</v>
      </c>
      <c r="E292" s="46" t="s">
        <v>4553</v>
      </c>
      <c r="F292" s="50" t="s">
        <v>4047</v>
      </c>
      <c r="G292" s="49" t="b">
        <v>1</v>
      </c>
      <c r="H292" s="46"/>
      <c r="I292" s="45">
        <v>0</v>
      </c>
      <c r="J292" s="45">
        <v>0</v>
      </c>
      <c r="K292" t="str">
        <f t="shared" si="8"/>
        <v>200:連携開発残対応</v>
      </c>
      <c r="L292">
        <f t="shared" si="9"/>
        <v>1</v>
      </c>
    </row>
    <row r="293" spans="1:12">
      <c r="A293" s="49" t="s">
        <v>4554</v>
      </c>
      <c r="B293" s="45">
        <v>92</v>
      </c>
      <c r="C293" s="45">
        <v>901</v>
      </c>
      <c r="D293" s="45">
        <v>3</v>
      </c>
      <c r="E293" s="46" t="s">
        <v>4555</v>
      </c>
      <c r="F293" s="52">
        <v>44773</v>
      </c>
      <c r="G293" s="49" t="b">
        <v>1</v>
      </c>
      <c r="H293" s="46"/>
      <c r="I293" s="45">
        <v>8</v>
      </c>
      <c r="J293" s="45">
        <v>12</v>
      </c>
      <c r="K293" t="str">
        <f t="shared" si="8"/>
        <v>901:eトレ勉強(ServiceCloud)</v>
      </c>
      <c r="L293">
        <f t="shared" si="9"/>
        <v>1</v>
      </c>
    </row>
    <row r="294" spans="1:12">
      <c r="A294" s="49" t="s">
        <v>4556</v>
      </c>
      <c r="B294" s="45">
        <v>10</v>
      </c>
      <c r="C294" s="45">
        <v>101</v>
      </c>
      <c r="D294" s="45">
        <v>1</v>
      </c>
      <c r="E294" s="46" t="s">
        <v>4557</v>
      </c>
      <c r="F294" s="50" t="s">
        <v>4047</v>
      </c>
      <c r="G294" s="49" t="b">
        <v>1</v>
      </c>
      <c r="H294" s="46"/>
      <c r="I294" s="45">
        <v>6</v>
      </c>
      <c r="J294" s="45">
        <v>9</v>
      </c>
      <c r="K294" t="str">
        <f t="shared" si="8"/>
        <v>101:H99999_アプリケーションログ削除(単体テスト実施)</v>
      </c>
      <c r="L294">
        <f t="shared" si="9"/>
        <v>1</v>
      </c>
    </row>
    <row r="295" spans="1:12">
      <c r="A295" s="49" t="s">
        <v>4558</v>
      </c>
      <c r="B295" s="45">
        <v>10</v>
      </c>
      <c r="C295" s="45">
        <v>101</v>
      </c>
      <c r="D295" s="45">
        <v>1</v>
      </c>
      <c r="E295" s="46" t="s">
        <v>244</v>
      </c>
      <c r="F295" s="50" t="s">
        <v>4047</v>
      </c>
      <c r="G295" s="49" t="b">
        <v>1</v>
      </c>
      <c r="H295" s="46"/>
      <c r="I295" s="45">
        <v>0</v>
      </c>
      <c r="J295" s="45">
        <v>0</v>
      </c>
      <c r="K295" t="str">
        <f t="shared" si="8"/>
        <v>101:KANSAI_TD_IPPAN-415 本番データのテスト環境への検証用コピー作業の引継ぎ</v>
      </c>
      <c r="L295">
        <f t="shared" si="9"/>
        <v>1</v>
      </c>
    </row>
    <row r="296" spans="1:12">
      <c r="A296" s="49" t="s">
        <v>4559</v>
      </c>
      <c r="B296" s="45">
        <v>20</v>
      </c>
      <c r="C296" s="45">
        <v>200</v>
      </c>
      <c r="D296" s="45">
        <v>1</v>
      </c>
      <c r="E296" s="46" t="s">
        <v>410</v>
      </c>
      <c r="F296" s="50" t="s">
        <v>4047</v>
      </c>
      <c r="G296" s="49" t="b">
        <v>1</v>
      </c>
      <c r="H296" s="46"/>
      <c r="I296" s="45">
        <v>10</v>
      </c>
      <c r="J296" s="45">
        <v>15</v>
      </c>
      <c r="K296" t="str">
        <f t="shared" si="8"/>
        <v>200:SYSMEX_TS-2926　【商品】競合他社品の移行要否について</v>
      </c>
      <c r="L296">
        <f t="shared" si="9"/>
        <v>1</v>
      </c>
    </row>
    <row r="297" spans="1:12">
      <c r="A297" s="49" t="s">
        <v>4560</v>
      </c>
      <c r="B297" s="45">
        <v>10</v>
      </c>
      <c r="C297" s="45">
        <v>101</v>
      </c>
      <c r="D297" s="45">
        <v>1</v>
      </c>
      <c r="E297" s="46" t="s">
        <v>4561</v>
      </c>
      <c r="F297" s="50" t="s">
        <v>4047</v>
      </c>
      <c r="G297" s="49" t="b">
        <v>1</v>
      </c>
      <c r="H297" s="46"/>
      <c r="I297" s="45">
        <v>0</v>
      </c>
      <c r="J297" s="45">
        <v>0</v>
      </c>
      <c r="K297" t="str">
        <f t="shared" si="8"/>
        <v>101:FSL-942_非常変災ユーザの対応(手順作成、無効化)</v>
      </c>
      <c r="L297">
        <f t="shared" si="9"/>
        <v>1</v>
      </c>
    </row>
    <row r="298" spans="1:12">
      <c r="A298" s="49" t="s">
        <v>4562</v>
      </c>
      <c r="B298" s="45">
        <v>10</v>
      </c>
      <c r="C298" s="45">
        <v>101</v>
      </c>
      <c r="D298" s="45">
        <v>1</v>
      </c>
      <c r="E298" s="46" t="s">
        <v>4563</v>
      </c>
      <c r="F298" s="50" t="s">
        <v>4047</v>
      </c>
      <c r="G298" s="49" t="b">
        <v>1</v>
      </c>
      <c r="H298" s="46"/>
      <c r="I298" s="45">
        <v>2</v>
      </c>
      <c r="J298" s="45">
        <v>3</v>
      </c>
      <c r="K298" t="str">
        <f t="shared" si="8"/>
        <v>101:連携IT(H271402_スキル(SRS))</v>
      </c>
      <c r="L298">
        <f t="shared" si="9"/>
        <v>1</v>
      </c>
    </row>
    <row r="299" spans="1:12">
      <c r="A299" s="49" t="s">
        <v>4564</v>
      </c>
      <c r="B299" s="45">
        <v>20</v>
      </c>
      <c r="C299" s="45">
        <v>200</v>
      </c>
      <c r="D299" s="45">
        <v>1</v>
      </c>
      <c r="E299" s="46" t="s">
        <v>348</v>
      </c>
      <c r="F299" s="50" t="s">
        <v>4047</v>
      </c>
      <c r="G299" s="49" t="b">
        <v>1</v>
      </c>
      <c r="H299" s="46"/>
      <c r="I299" s="45">
        <v>0</v>
      </c>
      <c r="J299" s="45">
        <v>0</v>
      </c>
      <c r="K299" t="str">
        <f t="shared" si="8"/>
        <v>200:BRフォロー</v>
      </c>
      <c r="L299">
        <f t="shared" si="9"/>
        <v>1</v>
      </c>
    </row>
    <row r="300" spans="1:12">
      <c r="A300" s="49" t="s">
        <v>4565</v>
      </c>
      <c r="B300" s="45">
        <v>20</v>
      </c>
      <c r="C300" s="45">
        <v>200</v>
      </c>
      <c r="D300" s="45">
        <v>1</v>
      </c>
      <c r="E300" s="46" t="s">
        <v>4566</v>
      </c>
      <c r="F300" s="50" t="s">
        <v>4047</v>
      </c>
      <c r="G300" s="49" t="b">
        <v>1</v>
      </c>
      <c r="H300" s="46"/>
      <c r="I300" s="45">
        <v>0</v>
      </c>
      <c r="J300" s="45">
        <v>0</v>
      </c>
      <c r="K300" t="str">
        <f t="shared" si="8"/>
        <v>200:移行資料整理：商品</v>
      </c>
      <c r="L300">
        <f t="shared" si="9"/>
        <v>1</v>
      </c>
    </row>
    <row r="301" spans="1:12">
      <c r="A301" s="49" t="s">
        <v>4567</v>
      </c>
      <c r="B301" s="45">
        <v>20</v>
      </c>
      <c r="C301" s="45">
        <v>200</v>
      </c>
      <c r="D301" s="45">
        <v>1</v>
      </c>
      <c r="E301" s="46" t="s">
        <v>4568</v>
      </c>
      <c r="F301" s="52">
        <v>45930</v>
      </c>
      <c r="G301" s="49" t="b">
        <v>1</v>
      </c>
      <c r="H301" s="46"/>
      <c r="I301" s="45">
        <v>30</v>
      </c>
      <c r="J301" s="45">
        <v>45</v>
      </c>
      <c r="K301" t="str">
        <f t="shared" si="8"/>
        <v>200:AWS移管対応</v>
      </c>
      <c r="L301">
        <f t="shared" si="9"/>
        <v>1</v>
      </c>
    </row>
    <row r="302" spans="1:12">
      <c r="A302" s="49" t="s">
        <v>4569</v>
      </c>
      <c r="B302" s="45">
        <v>11</v>
      </c>
      <c r="C302" s="45">
        <v>103</v>
      </c>
      <c r="D302" s="45">
        <v>1</v>
      </c>
      <c r="E302" s="46" t="s">
        <v>4570</v>
      </c>
      <c r="F302" s="50" t="s">
        <v>4047</v>
      </c>
      <c r="G302" s="49" t="b">
        <v>1</v>
      </c>
      <c r="H302" s="46"/>
      <c r="I302" s="45">
        <v>0</v>
      </c>
      <c r="J302" s="45">
        <v>0</v>
      </c>
      <c r="K302" t="str">
        <f t="shared" si="8"/>
        <v>103:引継ぎ対応</v>
      </c>
      <c r="L302">
        <f t="shared" si="9"/>
        <v>1</v>
      </c>
    </row>
    <row r="303" spans="1:12">
      <c r="A303" s="49" t="s">
        <v>4571</v>
      </c>
      <c r="B303" s="45">
        <v>20</v>
      </c>
      <c r="C303" s="45">
        <v>200</v>
      </c>
      <c r="D303" s="45">
        <v>1</v>
      </c>
      <c r="E303" s="46" t="s">
        <v>4572</v>
      </c>
      <c r="F303" s="50" t="s">
        <v>4047</v>
      </c>
      <c r="G303" s="49" t="b">
        <v>1</v>
      </c>
      <c r="H303" s="46"/>
      <c r="I303" s="45">
        <v>0</v>
      </c>
      <c r="J303" s="45">
        <v>0</v>
      </c>
      <c r="K303" t="str">
        <f t="shared" si="8"/>
        <v>200:課題対応 SYSMEX_TS-2145 得意先マスタ連携の「IdentificationNumber(ID No)」へのセット内容変更</v>
      </c>
      <c r="L303">
        <f t="shared" si="9"/>
        <v>1</v>
      </c>
    </row>
    <row r="304" spans="1:12">
      <c r="A304" s="49" t="s">
        <v>4573</v>
      </c>
      <c r="B304" s="45">
        <v>10</v>
      </c>
      <c r="C304" s="45">
        <v>101</v>
      </c>
      <c r="D304" s="45">
        <v>1</v>
      </c>
      <c r="E304" s="46" t="s">
        <v>4574</v>
      </c>
      <c r="F304" s="50" t="s">
        <v>4047</v>
      </c>
      <c r="G304" s="49" t="b">
        <v>1</v>
      </c>
      <c r="H304" s="46" t="s">
        <v>377</v>
      </c>
      <c r="I304" s="45">
        <v>6</v>
      </c>
      <c r="J304" s="45">
        <v>9</v>
      </c>
      <c r="K304" t="str">
        <f t="shared" si="8"/>
        <v>101:H272205_FS現場作業データ送信（一般異動）(実装)</v>
      </c>
      <c r="L304">
        <f t="shared" si="9"/>
        <v>1</v>
      </c>
    </row>
    <row r="305" spans="1:12">
      <c r="A305" s="49" t="s">
        <v>4575</v>
      </c>
      <c r="B305" s="45">
        <v>20</v>
      </c>
      <c r="C305" s="45">
        <v>200</v>
      </c>
      <c r="D305" s="45">
        <v>1</v>
      </c>
      <c r="E305" s="46" t="s">
        <v>4019</v>
      </c>
      <c r="F305" s="52">
        <v>45900</v>
      </c>
      <c r="G305" s="49" t="b">
        <v>0</v>
      </c>
      <c r="H305" s="46"/>
      <c r="I305" s="45">
        <v>0</v>
      </c>
      <c r="J305" s="45">
        <v>0</v>
      </c>
      <c r="K305" t="str">
        <f t="shared" si="8"/>
        <v>200:問い合わせ対応(チャット、メール、その他)</v>
      </c>
      <c r="L305">
        <f t="shared" si="9"/>
        <v>1</v>
      </c>
    </row>
    <row r="306" spans="1:12">
      <c r="A306" s="49" t="s">
        <v>4576</v>
      </c>
      <c r="B306" s="45">
        <v>10</v>
      </c>
      <c r="C306" s="45">
        <v>101</v>
      </c>
      <c r="D306" s="45">
        <v>1</v>
      </c>
      <c r="E306" s="46" t="s">
        <v>4577</v>
      </c>
      <c r="F306" s="50" t="s">
        <v>4047</v>
      </c>
      <c r="G306" s="49" t="b">
        <v>1</v>
      </c>
      <c r="H306" s="46"/>
      <c r="I306" s="45">
        <v>1</v>
      </c>
      <c r="J306" s="51">
        <v>1.5</v>
      </c>
      <c r="K306" t="str">
        <f t="shared" si="8"/>
        <v>101:IT仕様書作成(H271Z06)</v>
      </c>
      <c r="L306">
        <f t="shared" si="9"/>
        <v>1</v>
      </c>
    </row>
    <row r="307" spans="1:12">
      <c r="A307" s="49" t="s">
        <v>4578</v>
      </c>
      <c r="B307" s="45">
        <v>90</v>
      </c>
      <c r="C307" s="45">
        <v>1</v>
      </c>
      <c r="D307" s="45">
        <v>2</v>
      </c>
      <c r="E307" s="46" t="s">
        <v>4579</v>
      </c>
      <c r="F307" s="52">
        <v>45351</v>
      </c>
      <c r="G307" s="49" t="b">
        <v>1</v>
      </c>
      <c r="H307" s="46" t="s">
        <v>4580</v>
      </c>
      <c r="I307" s="45">
        <v>0</v>
      </c>
      <c r="J307" s="45">
        <v>0</v>
      </c>
      <c r="K307" t="str">
        <f t="shared" si="8"/>
        <v>1:健康診断(2023)</v>
      </c>
      <c r="L307">
        <f t="shared" si="9"/>
        <v>1</v>
      </c>
    </row>
    <row r="308" spans="1:12">
      <c r="A308" s="49" t="s">
        <v>4581</v>
      </c>
      <c r="B308" s="45">
        <v>20</v>
      </c>
      <c r="C308" s="45">
        <v>200</v>
      </c>
      <c r="D308" s="45">
        <v>1</v>
      </c>
      <c r="E308" s="46" t="s">
        <v>4025</v>
      </c>
      <c r="F308" s="52">
        <v>45900</v>
      </c>
      <c r="G308" s="49" t="b">
        <v>0</v>
      </c>
      <c r="H308" s="46"/>
      <c r="I308" s="45">
        <v>0</v>
      </c>
      <c r="J308" s="45">
        <v>0</v>
      </c>
      <c r="K308" t="str">
        <f t="shared" si="8"/>
        <v>200:ドキュメント作成</v>
      </c>
      <c r="L308">
        <f t="shared" si="9"/>
        <v>1</v>
      </c>
    </row>
    <row r="309" spans="1:12">
      <c r="A309" s="49" t="s">
        <v>4582</v>
      </c>
      <c r="B309" s="45">
        <v>20</v>
      </c>
      <c r="C309" s="45">
        <v>200</v>
      </c>
      <c r="D309" s="45">
        <v>1</v>
      </c>
      <c r="E309" s="46" t="s">
        <v>4583</v>
      </c>
      <c r="F309" s="50" t="s">
        <v>4047</v>
      </c>
      <c r="G309" s="49" t="b">
        <v>1</v>
      </c>
      <c r="H309" s="46"/>
      <c r="I309" s="45">
        <v>0</v>
      </c>
      <c r="J309" s="45">
        <v>0</v>
      </c>
      <c r="K309" t="str">
        <f t="shared" si="8"/>
        <v>200:画面-連携繋がり資料管理</v>
      </c>
      <c r="L309">
        <f t="shared" si="9"/>
        <v>1</v>
      </c>
    </row>
    <row r="310" spans="1:12">
      <c r="A310" s="49" t="s">
        <v>4584</v>
      </c>
      <c r="B310" s="45">
        <v>10</v>
      </c>
      <c r="C310" s="45">
        <v>101</v>
      </c>
      <c r="D310" s="45">
        <v>1</v>
      </c>
      <c r="E310" s="46" t="s">
        <v>4585</v>
      </c>
      <c r="F310" s="52">
        <v>44572</v>
      </c>
      <c r="G310" s="49" t="b">
        <v>1</v>
      </c>
      <c r="H310" s="46"/>
      <c r="I310" s="45">
        <v>0</v>
      </c>
      <c r="J310" s="45">
        <v>0</v>
      </c>
      <c r="K310" t="str">
        <f t="shared" si="8"/>
        <v>101:H272204_FS作業手配データ送信（停止施行）(テスト設計)</v>
      </c>
      <c r="L310">
        <f t="shared" si="9"/>
        <v>1</v>
      </c>
    </row>
    <row r="311" spans="1:12">
      <c r="A311" s="49" t="s">
        <v>4586</v>
      </c>
      <c r="B311" s="45">
        <v>11</v>
      </c>
      <c r="C311" s="45">
        <v>102</v>
      </c>
      <c r="D311" s="45">
        <v>1</v>
      </c>
      <c r="E311" s="46" t="s">
        <v>4083</v>
      </c>
      <c r="F311" s="50" t="s">
        <v>4047</v>
      </c>
      <c r="G311" s="49" t="b">
        <v>1</v>
      </c>
      <c r="H311" s="46"/>
      <c r="I311" s="45">
        <v>0</v>
      </c>
      <c r="J311" s="45">
        <v>0</v>
      </c>
      <c r="K311" t="str">
        <f t="shared" si="8"/>
        <v>102:その他作業</v>
      </c>
      <c r="L311">
        <f t="shared" si="9"/>
        <v>1</v>
      </c>
    </row>
    <row r="312" spans="1:12">
      <c r="A312" s="49" t="s">
        <v>4587</v>
      </c>
      <c r="B312" s="45">
        <v>20</v>
      </c>
      <c r="C312" s="45">
        <v>200</v>
      </c>
      <c r="D312" s="45">
        <v>1</v>
      </c>
      <c r="E312" s="46" t="s">
        <v>4024</v>
      </c>
      <c r="F312" s="52">
        <v>45900</v>
      </c>
      <c r="G312" s="49" t="b">
        <v>0</v>
      </c>
      <c r="H312" s="46"/>
      <c r="I312" s="45">
        <v>0</v>
      </c>
      <c r="J312" s="45">
        <v>0</v>
      </c>
      <c r="K312" t="str">
        <f t="shared" si="8"/>
        <v>200:社外MTG</v>
      </c>
      <c r="L312">
        <f t="shared" si="9"/>
        <v>1</v>
      </c>
    </row>
    <row r="313" spans="1:12">
      <c r="A313" s="49" t="s">
        <v>4588</v>
      </c>
      <c r="B313" s="45">
        <v>20</v>
      </c>
      <c r="C313" s="45">
        <v>200</v>
      </c>
      <c r="D313" s="45">
        <v>1</v>
      </c>
      <c r="E313" s="46" t="s">
        <v>293</v>
      </c>
      <c r="F313" s="50" t="s">
        <v>4047</v>
      </c>
      <c r="G313" s="49" t="b">
        <v>1</v>
      </c>
      <c r="H313" s="46"/>
      <c r="I313" s="45">
        <v>6</v>
      </c>
      <c r="J313" s="45">
        <v>9</v>
      </c>
      <c r="K313" t="str">
        <f t="shared" si="8"/>
        <v>200:SYSMEX_TS-3102　【商品】保守継続利用対象フラグ更新対象について</v>
      </c>
      <c r="L313">
        <f t="shared" si="9"/>
        <v>1</v>
      </c>
    </row>
    <row r="314" spans="1:12">
      <c r="A314" s="49" t="s">
        <v>4589</v>
      </c>
      <c r="B314" s="45">
        <v>92</v>
      </c>
      <c r="C314" s="45">
        <v>901</v>
      </c>
      <c r="D314" s="45">
        <v>3</v>
      </c>
      <c r="E314" s="46" t="s">
        <v>4590</v>
      </c>
      <c r="F314" s="52">
        <v>44620</v>
      </c>
      <c r="G314" s="49" t="b">
        <v>1</v>
      </c>
      <c r="H314" s="46"/>
      <c r="I314" s="45">
        <v>8</v>
      </c>
      <c r="J314" s="45">
        <v>12</v>
      </c>
      <c r="K314" t="str">
        <f t="shared" si="8"/>
        <v>901:eトレ勉強(認定Platformデベロッパー)</v>
      </c>
      <c r="L314">
        <f t="shared" si="9"/>
        <v>1</v>
      </c>
    </row>
    <row r="315" spans="1:12">
      <c r="A315" s="49" t="s">
        <v>4591</v>
      </c>
      <c r="B315" s="45">
        <v>10</v>
      </c>
      <c r="C315" s="45">
        <v>101</v>
      </c>
      <c r="D315" s="45">
        <v>1</v>
      </c>
      <c r="E315" s="46" t="s">
        <v>4592</v>
      </c>
      <c r="F315" s="52">
        <v>44616</v>
      </c>
      <c r="G315" s="49" t="b">
        <v>1</v>
      </c>
      <c r="H315" s="46"/>
      <c r="I315" s="45">
        <v>1</v>
      </c>
      <c r="J315" s="51">
        <v>1.5</v>
      </c>
      <c r="K315" t="str">
        <f t="shared" si="8"/>
        <v>101:IT仕様書作成(H272204)</v>
      </c>
      <c r="L315">
        <f t="shared" si="9"/>
        <v>1</v>
      </c>
    </row>
    <row r="316" spans="1:12">
      <c r="A316" s="49" t="s">
        <v>4593</v>
      </c>
      <c r="B316" s="45">
        <v>92</v>
      </c>
      <c r="C316" s="45">
        <v>902</v>
      </c>
      <c r="D316" s="45">
        <v>3</v>
      </c>
      <c r="E316" s="46" t="s">
        <v>346</v>
      </c>
      <c r="F316" s="50" t="s">
        <v>4047</v>
      </c>
      <c r="G316" s="49" t="b">
        <v>1</v>
      </c>
      <c r="H316" s="46"/>
      <c r="I316" s="51">
        <v>1.5</v>
      </c>
      <c r="J316" s="51">
        <v>2.25</v>
      </c>
      <c r="K316" t="str">
        <f t="shared" si="8"/>
        <v>902:Tableau Desktop &amp; Prep基礎</v>
      </c>
      <c r="L316">
        <f t="shared" si="9"/>
        <v>1</v>
      </c>
    </row>
    <row r="317" spans="1:12">
      <c r="A317" s="49" t="s">
        <v>4594</v>
      </c>
      <c r="B317" s="45">
        <v>10</v>
      </c>
      <c r="C317" s="45">
        <v>101</v>
      </c>
      <c r="D317" s="45">
        <v>1</v>
      </c>
      <c r="E317" s="46" t="s">
        <v>4595</v>
      </c>
      <c r="F317" s="52">
        <v>44616</v>
      </c>
      <c r="G317" s="49" t="b">
        <v>1</v>
      </c>
      <c r="H317" s="46"/>
      <c r="I317" s="45">
        <v>1</v>
      </c>
      <c r="J317" s="51">
        <v>1.5</v>
      </c>
      <c r="K317" t="str">
        <f t="shared" si="8"/>
        <v>101:IT仕様書作成(H272205)</v>
      </c>
      <c r="L317">
        <f t="shared" si="9"/>
        <v>1</v>
      </c>
    </row>
    <row r="318" spans="1:12">
      <c r="A318" s="49" t="s">
        <v>4596</v>
      </c>
      <c r="B318" s="45">
        <v>10</v>
      </c>
      <c r="C318" s="45">
        <v>101</v>
      </c>
      <c r="D318" s="45">
        <v>1</v>
      </c>
      <c r="E318" s="46" t="s">
        <v>4597</v>
      </c>
      <c r="F318" s="50" t="s">
        <v>4047</v>
      </c>
      <c r="G318" s="49" t="b">
        <v>1</v>
      </c>
      <c r="H318" s="46"/>
      <c r="I318" s="45">
        <v>2</v>
      </c>
      <c r="J318" s="45">
        <v>3</v>
      </c>
      <c r="K318" t="str">
        <f t="shared" si="8"/>
        <v>101:環境構築</v>
      </c>
      <c r="L318">
        <f t="shared" si="9"/>
        <v>1</v>
      </c>
    </row>
    <row r="319" spans="1:12">
      <c r="A319" s="49" t="s">
        <v>4598</v>
      </c>
      <c r="B319" s="45">
        <v>20</v>
      </c>
      <c r="C319" s="45">
        <v>200</v>
      </c>
      <c r="D319" s="45">
        <v>1</v>
      </c>
      <c r="E319" s="46" t="s">
        <v>4599</v>
      </c>
      <c r="F319" s="50" t="s">
        <v>4047</v>
      </c>
      <c r="G319" s="49" t="b">
        <v>1</v>
      </c>
      <c r="H319" s="46"/>
      <c r="I319" s="45">
        <v>0</v>
      </c>
      <c r="J319" s="45">
        <v>0</v>
      </c>
      <c r="K319" t="str">
        <f t="shared" si="8"/>
        <v>200:要件再整理(全体)</v>
      </c>
      <c r="L319">
        <f t="shared" si="9"/>
        <v>1</v>
      </c>
    </row>
    <row r="320" spans="1:12">
      <c r="A320" s="49" t="s">
        <v>4600</v>
      </c>
      <c r="B320" s="45">
        <v>10</v>
      </c>
      <c r="C320" s="45">
        <v>101</v>
      </c>
      <c r="D320" s="45">
        <v>1</v>
      </c>
      <c r="E320" s="46" t="s">
        <v>4601</v>
      </c>
      <c r="F320" s="52">
        <v>44516</v>
      </c>
      <c r="G320" s="49" t="b">
        <v>1</v>
      </c>
      <c r="H320" s="46"/>
      <c r="I320" s="45">
        <v>0</v>
      </c>
      <c r="J320" s="45">
        <v>0</v>
      </c>
      <c r="K320" t="str">
        <f t="shared" si="8"/>
        <v>101:H27201_FS作業手配データ送信（一般異動）(実装)</v>
      </c>
      <c r="L320">
        <f t="shared" si="9"/>
        <v>1</v>
      </c>
    </row>
    <row r="321" spans="1:12">
      <c r="A321" s="49" t="s">
        <v>4602</v>
      </c>
      <c r="B321" s="45">
        <v>20</v>
      </c>
      <c r="C321" s="45">
        <v>200</v>
      </c>
      <c r="D321" s="45">
        <v>1</v>
      </c>
      <c r="E321" s="46" t="s">
        <v>4018</v>
      </c>
      <c r="F321" s="52">
        <v>45900</v>
      </c>
      <c r="G321" s="49" t="b">
        <v>0</v>
      </c>
      <c r="H321" s="46"/>
      <c r="I321" s="45">
        <v>0</v>
      </c>
      <c r="J321" s="45">
        <v>0</v>
      </c>
      <c r="K321" t="str">
        <f t="shared" si="8"/>
        <v>200:リソース管理対応</v>
      </c>
      <c r="L321">
        <f t="shared" si="9"/>
        <v>1</v>
      </c>
    </row>
    <row r="322" spans="1:12">
      <c r="A322" s="49" t="s">
        <v>4603</v>
      </c>
      <c r="B322" s="45">
        <v>92</v>
      </c>
      <c r="C322" s="45">
        <v>902</v>
      </c>
      <c r="D322" s="45">
        <v>3</v>
      </c>
      <c r="E322" s="46" t="s">
        <v>422</v>
      </c>
      <c r="F322" s="50" t="s">
        <v>4047</v>
      </c>
      <c r="G322" s="49" t="b">
        <v>1</v>
      </c>
      <c r="H322" s="46"/>
      <c r="I322" s="51">
        <v>0.75</v>
      </c>
      <c r="J322" s="51">
        <v>1.125</v>
      </c>
      <c r="K322" t="str">
        <f t="shared" si="8"/>
        <v>902:Salesforce Platform の基礎</v>
      </c>
      <c r="L322">
        <f t="shared" si="9"/>
        <v>1</v>
      </c>
    </row>
    <row r="323" spans="1:12">
      <c r="A323" s="49" t="s">
        <v>4604</v>
      </c>
      <c r="B323" s="45">
        <v>20</v>
      </c>
      <c r="C323" s="45">
        <v>200</v>
      </c>
      <c r="D323" s="45">
        <v>1</v>
      </c>
      <c r="E323" s="46" t="s">
        <v>4605</v>
      </c>
      <c r="F323" s="50" t="s">
        <v>4047</v>
      </c>
      <c r="G323" s="49" t="b">
        <v>1</v>
      </c>
      <c r="H323" s="46"/>
      <c r="I323" s="45">
        <v>0</v>
      </c>
      <c r="J323" s="45">
        <v>0</v>
      </c>
      <c r="K323" t="str">
        <f t="shared" ref="K323:K349" si="10">C323&amp;":"&amp;E323</f>
        <v>200:内部打ち合わせ</v>
      </c>
      <c r="L323">
        <f t="shared" ref="L323:L349" si="11">COUNTIF(K:K,K323)</f>
        <v>1</v>
      </c>
    </row>
    <row r="324" spans="1:12">
      <c r="A324" s="49" t="s">
        <v>4606</v>
      </c>
      <c r="B324" s="45">
        <v>11</v>
      </c>
      <c r="C324" s="45">
        <v>102</v>
      </c>
      <c r="D324" s="45">
        <v>1</v>
      </c>
      <c r="E324" s="46" t="s">
        <v>272</v>
      </c>
      <c r="F324" s="52">
        <v>44818</v>
      </c>
      <c r="G324" s="49" t="b">
        <v>1</v>
      </c>
      <c r="H324" s="46" t="s">
        <v>408</v>
      </c>
      <c r="I324" s="51">
        <v>7.5</v>
      </c>
      <c r="J324" s="51">
        <v>11.25</v>
      </c>
      <c r="K324" t="str">
        <f t="shared" si="10"/>
        <v>102:IT_H272225_FS検針作業ステータス更新</v>
      </c>
      <c r="L324">
        <f t="shared" si="11"/>
        <v>1</v>
      </c>
    </row>
    <row r="325" spans="1:12">
      <c r="A325" s="49" t="s">
        <v>4607</v>
      </c>
      <c r="B325" s="45">
        <v>20</v>
      </c>
      <c r="C325" s="45">
        <v>200</v>
      </c>
      <c r="D325" s="45">
        <v>1</v>
      </c>
      <c r="E325" s="46" t="s">
        <v>296</v>
      </c>
      <c r="F325" s="50" t="s">
        <v>4047</v>
      </c>
      <c r="G325" s="49" t="b">
        <v>1</v>
      </c>
      <c r="H325" s="46"/>
      <c r="I325" s="45">
        <v>0</v>
      </c>
      <c r="J325" s="45">
        <v>0</v>
      </c>
      <c r="K325" t="str">
        <f t="shared" si="10"/>
        <v>200:SYSMEX_TS-3223 【UAT】[データ連携]SOTC010_得意先マスタ基本情報送信　MDG内部エラーを検知する仕組を追加</v>
      </c>
      <c r="L325">
        <f t="shared" si="11"/>
        <v>1</v>
      </c>
    </row>
    <row r="326" spans="1:12">
      <c r="A326" s="49" t="s">
        <v>4608</v>
      </c>
      <c r="B326" s="45">
        <v>90</v>
      </c>
      <c r="C326" s="45">
        <v>1</v>
      </c>
      <c r="D326" s="45">
        <v>2</v>
      </c>
      <c r="E326" s="46" t="s">
        <v>4609</v>
      </c>
      <c r="F326" s="50" t="s">
        <v>4047</v>
      </c>
      <c r="G326" s="49" t="b">
        <v>1</v>
      </c>
      <c r="H326" s="46"/>
      <c r="I326" s="45">
        <v>0</v>
      </c>
      <c r="J326" s="45">
        <v>0</v>
      </c>
      <c r="K326" t="str">
        <f t="shared" si="10"/>
        <v>1:振り返り</v>
      </c>
      <c r="L326">
        <f t="shared" si="11"/>
        <v>1</v>
      </c>
    </row>
    <row r="327" spans="1:12">
      <c r="A327" s="49" t="s">
        <v>4610</v>
      </c>
      <c r="B327" s="45">
        <v>10</v>
      </c>
      <c r="C327" s="45">
        <v>100</v>
      </c>
      <c r="D327" s="45">
        <v>3</v>
      </c>
      <c r="E327" s="46" t="s">
        <v>4611</v>
      </c>
      <c r="F327" s="50" t="s">
        <v>4047</v>
      </c>
      <c r="G327" s="49" t="b">
        <v>1</v>
      </c>
      <c r="H327" s="46"/>
      <c r="I327" s="45">
        <v>3</v>
      </c>
      <c r="J327" s="51">
        <v>4.5</v>
      </c>
      <c r="K327" t="str">
        <f t="shared" si="10"/>
        <v>100:FS研修資料(ServiceCloud初級)</v>
      </c>
      <c r="L327">
        <f t="shared" si="11"/>
        <v>1</v>
      </c>
    </row>
    <row r="328" spans="1:12">
      <c r="A328" s="49" t="s">
        <v>4612</v>
      </c>
      <c r="B328" s="45">
        <v>92</v>
      </c>
      <c r="C328" s="45">
        <v>999</v>
      </c>
      <c r="D328" s="45">
        <v>3</v>
      </c>
      <c r="E328" s="46" t="s">
        <v>4029</v>
      </c>
      <c r="F328" s="50" t="s">
        <v>4047</v>
      </c>
      <c r="G328" s="49" t="b">
        <v>0</v>
      </c>
      <c r="H328" s="46"/>
      <c r="I328" s="45">
        <v>0</v>
      </c>
      <c r="J328" s="45">
        <v>0</v>
      </c>
      <c r="K328" t="str">
        <f t="shared" si="10"/>
        <v>999:AWS(CSA)</v>
      </c>
      <c r="L328">
        <f t="shared" si="11"/>
        <v>1</v>
      </c>
    </row>
    <row r="329" spans="1:12">
      <c r="A329" s="49" t="s">
        <v>4613</v>
      </c>
      <c r="B329" s="45">
        <v>10</v>
      </c>
      <c r="C329" s="45">
        <v>101</v>
      </c>
      <c r="D329" s="45">
        <v>1</v>
      </c>
      <c r="E329" s="46" t="s">
        <v>367</v>
      </c>
      <c r="F329" s="50" t="s">
        <v>4047</v>
      </c>
      <c r="G329" s="49" t="b">
        <v>1</v>
      </c>
      <c r="H329" s="46" t="s">
        <v>368</v>
      </c>
      <c r="I329" s="45">
        <v>6</v>
      </c>
      <c r="J329" s="45">
        <v>9</v>
      </c>
      <c r="K329" t="str">
        <f t="shared" si="10"/>
        <v>101:H27222_FSChatterバックアップ(実装)</v>
      </c>
      <c r="L329">
        <f t="shared" si="11"/>
        <v>1</v>
      </c>
    </row>
    <row r="330" spans="1:12">
      <c r="A330" s="49" t="s">
        <v>4614</v>
      </c>
      <c r="B330" s="45">
        <v>10</v>
      </c>
      <c r="C330" s="45">
        <v>101</v>
      </c>
      <c r="D330" s="45">
        <v>1</v>
      </c>
      <c r="E330" s="46" t="s">
        <v>4615</v>
      </c>
      <c r="F330" s="50" t="s">
        <v>4047</v>
      </c>
      <c r="G330" s="49" t="b">
        <v>1</v>
      </c>
      <c r="H330" s="46"/>
      <c r="I330" s="45">
        <v>16</v>
      </c>
      <c r="J330" s="45">
        <v>24</v>
      </c>
      <c r="K330" t="str">
        <f t="shared" si="10"/>
        <v>101:移行実施</v>
      </c>
      <c r="L330">
        <f t="shared" si="11"/>
        <v>1</v>
      </c>
    </row>
    <row r="331" spans="1:12">
      <c r="A331" s="49" t="s">
        <v>4616</v>
      </c>
      <c r="B331" s="45">
        <v>92</v>
      </c>
      <c r="C331" s="45">
        <v>5</v>
      </c>
      <c r="D331" s="45">
        <v>3</v>
      </c>
      <c r="E331" s="46" t="s">
        <v>4617</v>
      </c>
      <c r="F331" s="52">
        <v>44512</v>
      </c>
      <c r="G331" s="49" t="b">
        <v>1</v>
      </c>
      <c r="H331" s="46"/>
      <c r="I331" s="45">
        <v>0</v>
      </c>
      <c r="J331" s="45">
        <v>0</v>
      </c>
      <c r="K331" t="str">
        <f t="shared" si="10"/>
        <v>5:宿題③オブジェクト草案作成</v>
      </c>
      <c r="L331">
        <f t="shared" si="11"/>
        <v>1</v>
      </c>
    </row>
    <row r="332" spans="1:12">
      <c r="A332" s="49" t="s">
        <v>4618</v>
      </c>
      <c r="B332" s="45">
        <v>92</v>
      </c>
      <c r="C332" s="45">
        <v>992</v>
      </c>
      <c r="D332" s="45">
        <v>3</v>
      </c>
      <c r="E332" s="46" t="s">
        <v>4619</v>
      </c>
      <c r="F332" s="52">
        <v>44480</v>
      </c>
      <c r="G332" s="49" t="b">
        <v>1</v>
      </c>
      <c r="H332" s="46"/>
      <c r="I332" s="45">
        <v>0</v>
      </c>
      <c r="J332" s="45">
        <v>0</v>
      </c>
      <c r="K332" t="str">
        <f t="shared" si="10"/>
        <v>992:SF研修</v>
      </c>
      <c r="L332">
        <f t="shared" si="11"/>
        <v>1</v>
      </c>
    </row>
    <row r="333" spans="1:12">
      <c r="A333" s="49" t="s">
        <v>4620</v>
      </c>
      <c r="B333" s="45">
        <v>20</v>
      </c>
      <c r="C333" s="45">
        <v>200</v>
      </c>
      <c r="D333" s="45">
        <v>1</v>
      </c>
      <c r="E333" s="46" t="s">
        <v>4621</v>
      </c>
      <c r="F333" s="52">
        <v>44977</v>
      </c>
      <c r="G333" s="49" t="b">
        <v>1</v>
      </c>
      <c r="H333" s="46"/>
      <c r="I333" s="45">
        <v>16</v>
      </c>
      <c r="J333" s="45">
        <v>24</v>
      </c>
      <c r="K333" t="str">
        <f t="shared" si="10"/>
        <v>200:得意先マスタ要件再整理</v>
      </c>
      <c r="L333">
        <f t="shared" si="11"/>
        <v>1</v>
      </c>
    </row>
    <row r="334" spans="1:12">
      <c r="A334" s="49" t="s">
        <v>4622</v>
      </c>
      <c r="B334" s="45">
        <v>20</v>
      </c>
      <c r="C334" s="45">
        <v>200</v>
      </c>
      <c r="D334" s="45">
        <v>1</v>
      </c>
      <c r="E334" s="46" t="s">
        <v>349</v>
      </c>
      <c r="F334" s="50" t="s">
        <v>4047</v>
      </c>
      <c r="G334" s="49" t="b">
        <v>1</v>
      </c>
      <c r="H334" s="46"/>
      <c r="I334" s="45">
        <v>0</v>
      </c>
      <c r="J334" s="45">
        <v>0</v>
      </c>
      <c r="K334" t="str">
        <f t="shared" si="10"/>
        <v>200:移行資料整理：セット品明細マスタ</v>
      </c>
      <c r="L334">
        <f t="shared" si="11"/>
        <v>1</v>
      </c>
    </row>
    <row r="335" spans="1:12">
      <c r="A335" s="49" t="s">
        <v>4623</v>
      </c>
      <c r="B335" s="45">
        <v>10</v>
      </c>
      <c r="C335" s="45">
        <v>101</v>
      </c>
      <c r="D335" s="45">
        <v>1</v>
      </c>
      <c r="E335" s="46" t="s">
        <v>4624</v>
      </c>
      <c r="F335" s="50" t="s">
        <v>4047</v>
      </c>
      <c r="G335" s="49" t="b">
        <v>1</v>
      </c>
      <c r="H335" s="46"/>
      <c r="I335" s="45">
        <v>0</v>
      </c>
      <c r="J335" s="45">
        <v>0</v>
      </c>
      <c r="K335" t="str">
        <f t="shared" si="10"/>
        <v>101:H27216_電柱(リワーク)</v>
      </c>
      <c r="L335">
        <f t="shared" si="11"/>
        <v>1</v>
      </c>
    </row>
    <row r="336" spans="1:12">
      <c r="A336" s="49" t="s">
        <v>4625</v>
      </c>
      <c r="B336" s="45">
        <v>92</v>
      </c>
      <c r="C336" s="45">
        <v>3</v>
      </c>
      <c r="D336" s="45">
        <v>3</v>
      </c>
      <c r="E336" s="46" t="s">
        <v>4626</v>
      </c>
      <c r="F336" s="52">
        <v>44475</v>
      </c>
      <c r="G336" s="49" t="b">
        <v>1</v>
      </c>
      <c r="H336" s="46"/>
      <c r="I336" s="45">
        <v>0</v>
      </c>
      <c r="J336" s="45">
        <v>0</v>
      </c>
      <c r="K336" t="str">
        <f t="shared" si="10"/>
        <v>3:eトレ勉強(Javascript)</v>
      </c>
      <c r="L336">
        <f t="shared" si="11"/>
        <v>1</v>
      </c>
    </row>
    <row r="337" spans="1:12">
      <c r="A337" s="49" t="s">
        <v>4627</v>
      </c>
      <c r="B337" s="45">
        <v>20</v>
      </c>
      <c r="C337" s="45">
        <v>200</v>
      </c>
      <c r="D337" s="45">
        <v>1</v>
      </c>
      <c r="E337" s="46" t="s">
        <v>4022</v>
      </c>
      <c r="F337" s="52">
        <v>45900</v>
      </c>
      <c r="G337" s="49" t="b">
        <v>0</v>
      </c>
      <c r="H337" s="46"/>
      <c r="I337" s="45">
        <v>0</v>
      </c>
      <c r="J337" s="45">
        <v>0</v>
      </c>
      <c r="K337" t="str">
        <f t="shared" si="10"/>
        <v>200:成果物レビュー</v>
      </c>
      <c r="L337">
        <f t="shared" si="11"/>
        <v>1</v>
      </c>
    </row>
    <row r="338" spans="1:12">
      <c r="A338" s="49" t="s">
        <v>4628</v>
      </c>
      <c r="B338" s="45">
        <v>10</v>
      </c>
      <c r="C338" s="45">
        <v>101</v>
      </c>
      <c r="D338" s="45">
        <v>1</v>
      </c>
      <c r="E338" s="46" t="s">
        <v>386</v>
      </c>
      <c r="F338" s="50" t="s">
        <v>4047</v>
      </c>
      <c r="G338" s="49" t="b">
        <v>1</v>
      </c>
      <c r="H338" s="46"/>
      <c r="I338" s="45">
        <v>1</v>
      </c>
      <c r="J338" s="51">
        <v>1.5</v>
      </c>
      <c r="K338" t="str">
        <f t="shared" si="10"/>
        <v>101:KANSAI_TD_FSL_TS-688 データ連携_chatterバックアップで0件時に空ファイルを作成する</v>
      </c>
      <c r="L338">
        <f t="shared" si="11"/>
        <v>1</v>
      </c>
    </row>
    <row r="339" spans="1:12">
      <c r="A339" s="49" t="s">
        <v>4629</v>
      </c>
      <c r="B339" s="45">
        <v>20</v>
      </c>
      <c r="C339" s="45">
        <v>200</v>
      </c>
      <c r="D339" s="45">
        <v>1</v>
      </c>
      <c r="E339" s="46" t="s">
        <v>4630</v>
      </c>
      <c r="F339" s="50" t="s">
        <v>4047</v>
      </c>
      <c r="G339" s="49" t="b">
        <v>1</v>
      </c>
      <c r="H339" s="46"/>
      <c r="I339" s="45">
        <v>0</v>
      </c>
      <c r="J339" s="45">
        <v>0</v>
      </c>
      <c r="K339" t="str">
        <f t="shared" si="10"/>
        <v>200:連携関連作業</v>
      </c>
      <c r="L339">
        <f t="shared" si="11"/>
        <v>1</v>
      </c>
    </row>
    <row r="340" spans="1:12">
      <c r="A340" s="49" t="s">
        <v>4631</v>
      </c>
      <c r="B340" s="45">
        <v>11</v>
      </c>
      <c r="C340" s="45">
        <v>102</v>
      </c>
      <c r="D340" s="45">
        <v>1</v>
      </c>
      <c r="E340" s="46" t="s">
        <v>255</v>
      </c>
      <c r="F340" s="52">
        <v>44824</v>
      </c>
      <c r="G340" s="49" t="b">
        <v>1</v>
      </c>
      <c r="H340" s="46" t="s">
        <v>4157</v>
      </c>
      <c r="I340" s="51">
        <v>7.5</v>
      </c>
      <c r="J340" s="51">
        <v>11.25</v>
      </c>
      <c r="K340" t="str">
        <f t="shared" si="10"/>
        <v>102:IT_H272226_FS作業完了データ取得（検針作業）</v>
      </c>
      <c r="L340">
        <f t="shared" si="11"/>
        <v>1</v>
      </c>
    </row>
    <row r="341" spans="1:12">
      <c r="A341" s="49" t="s">
        <v>4632</v>
      </c>
      <c r="B341" s="45">
        <v>10</v>
      </c>
      <c r="C341" s="45">
        <v>101</v>
      </c>
      <c r="D341" s="45">
        <v>1</v>
      </c>
      <c r="E341" s="46" t="s">
        <v>214</v>
      </c>
      <c r="F341" s="52">
        <v>44742</v>
      </c>
      <c r="G341" s="49" t="b">
        <v>1</v>
      </c>
      <c r="H341" s="46" t="s">
        <v>4633</v>
      </c>
      <c r="I341" s="45">
        <v>40</v>
      </c>
      <c r="J341" s="45">
        <v>60</v>
      </c>
      <c r="K341" t="str">
        <f t="shared" si="10"/>
        <v>101:KANSAI_TD_FSL-751 データ連携_作業データ連携のパフォーマンス検証</v>
      </c>
      <c r="L341">
        <f t="shared" si="11"/>
        <v>1</v>
      </c>
    </row>
    <row r="342" spans="1:12">
      <c r="A342" s="49" t="s">
        <v>4634</v>
      </c>
      <c r="B342" s="45">
        <v>92</v>
      </c>
      <c r="C342" s="45">
        <v>902</v>
      </c>
      <c r="D342" s="45">
        <v>3</v>
      </c>
      <c r="E342" s="46" t="s">
        <v>4031</v>
      </c>
      <c r="F342" s="52">
        <v>45992</v>
      </c>
      <c r="G342" s="49" t="b">
        <v>0</v>
      </c>
      <c r="H342" s="46"/>
      <c r="I342" s="45">
        <v>0</v>
      </c>
      <c r="J342" s="45">
        <v>0</v>
      </c>
      <c r="K342" t="str">
        <f t="shared" si="10"/>
        <v>902:Experience Cloud コンサルタント</v>
      </c>
      <c r="L342">
        <f t="shared" si="11"/>
        <v>1</v>
      </c>
    </row>
    <row r="343" spans="1:12">
      <c r="A343" s="49" t="s">
        <v>4635</v>
      </c>
      <c r="B343" s="45">
        <v>92</v>
      </c>
      <c r="C343" s="45">
        <v>905</v>
      </c>
      <c r="D343" s="45">
        <v>3</v>
      </c>
      <c r="E343" s="46" t="s">
        <v>419</v>
      </c>
      <c r="F343" s="52">
        <v>45443</v>
      </c>
      <c r="G343" s="49" t="b">
        <v>1</v>
      </c>
      <c r="H343" s="46"/>
      <c r="I343" s="45">
        <v>0</v>
      </c>
      <c r="J343" s="45">
        <v>0</v>
      </c>
      <c r="K343" t="str">
        <f t="shared" si="10"/>
        <v>905:DataCloud</v>
      </c>
      <c r="L343">
        <f t="shared" si="11"/>
        <v>1</v>
      </c>
    </row>
    <row r="344" spans="1:12">
      <c r="A344" s="49" t="s">
        <v>4636</v>
      </c>
      <c r="B344" s="45">
        <v>10</v>
      </c>
      <c r="C344" s="45">
        <v>101</v>
      </c>
      <c r="D344" s="45">
        <v>1</v>
      </c>
      <c r="E344" s="46" t="s">
        <v>4637</v>
      </c>
      <c r="F344" s="50" t="s">
        <v>4047</v>
      </c>
      <c r="G344" s="49" t="b">
        <v>1</v>
      </c>
      <c r="H344" s="46"/>
      <c r="I344" s="45">
        <v>0</v>
      </c>
      <c r="J344" s="45">
        <v>0</v>
      </c>
      <c r="K344" t="str">
        <f t="shared" si="10"/>
        <v>101:出張説明</v>
      </c>
      <c r="L344">
        <f t="shared" si="11"/>
        <v>1</v>
      </c>
    </row>
    <row r="345" spans="1:12">
      <c r="A345" s="49" t="s">
        <v>4638</v>
      </c>
      <c r="B345" s="45">
        <v>10</v>
      </c>
      <c r="C345" s="45">
        <v>101</v>
      </c>
      <c r="D345" s="45">
        <v>1</v>
      </c>
      <c r="E345" s="46" t="s">
        <v>4639</v>
      </c>
      <c r="F345" s="50" t="s">
        <v>4047</v>
      </c>
      <c r="G345" s="49" t="b">
        <v>1</v>
      </c>
      <c r="H345" s="46"/>
      <c r="I345" s="45">
        <v>1</v>
      </c>
      <c r="J345" s="51">
        <v>1.5</v>
      </c>
      <c r="K345" t="str">
        <f t="shared" si="10"/>
        <v>101:連携IT(H272212_作業完了停止)</v>
      </c>
      <c r="L345">
        <f t="shared" si="11"/>
        <v>1</v>
      </c>
    </row>
    <row r="346" spans="1:12">
      <c r="A346" s="49" t="s">
        <v>4640</v>
      </c>
      <c r="B346" s="45">
        <v>10</v>
      </c>
      <c r="C346" s="45">
        <v>101</v>
      </c>
      <c r="D346" s="45">
        <v>1</v>
      </c>
      <c r="E346" s="46" t="s">
        <v>4641</v>
      </c>
      <c r="F346" s="50" t="s">
        <v>4047</v>
      </c>
      <c r="G346" s="49" t="b">
        <v>1</v>
      </c>
      <c r="H346" s="46"/>
      <c r="I346" s="45">
        <v>1</v>
      </c>
      <c r="J346" s="51">
        <v>1.5</v>
      </c>
      <c r="K346" t="str">
        <f t="shared" si="10"/>
        <v>101:課題対応(KANSAI_TD_FSL_TS-649 作業指示とサービス予定でデータ内容が異なっている)</v>
      </c>
      <c r="L346">
        <f t="shared" si="11"/>
        <v>1</v>
      </c>
    </row>
    <row r="347" spans="1:12">
      <c r="A347" s="49" t="s">
        <v>4642</v>
      </c>
      <c r="B347" s="45">
        <v>10</v>
      </c>
      <c r="C347" s="45">
        <v>101</v>
      </c>
      <c r="D347" s="45">
        <v>1</v>
      </c>
      <c r="E347" s="46" t="s">
        <v>398</v>
      </c>
      <c r="F347" s="50" t="s">
        <v>4047</v>
      </c>
      <c r="G347" s="49" t="b">
        <v>1</v>
      </c>
      <c r="H347" s="46"/>
      <c r="I347" s="45">
        <v>2</v>
      </c>
      <c r="J347" s="45">
        <v>3</v>
      </c>
      <c r="K347" t="str">
        <f t="shared" si="10"/>
        <v>101:KANSAI_TD_FSL-885 本店ユーザの追加とサービスリソースとしての登録手順について</v>
      </c>
      <c r="L347">
        <f t="shared" si="11"/>
        <v>1</v>
      </c>
    </row>
    <row r="348" spans="1:12">
      <c r="A348" s="49" t="s">
        <v>4643</v>
      </c>
      <c r="B348" s="45">
        <v>10</v>
      </c>
      <c r="C348" s="45">
        <v>101</v>
      </c>
      <c r="D348" s="45">
        <v>1</v>
      </c>
      <c r="E348" s="46" t="s">
        <v>230</v>
      </c>
      <c r="F348" s="50" t="s">
        <v>4047</v>
      </c>
      <c r="G348" s="49" t="b">
        <v>1</v>
      </c>
      <c r="H348" s="46"/>
      <c r="I348" s="51">
        <v>1.5</v>
      </c>
      <c r="J348" s="51">
        <v>2.25</v>
      </c>
      <c r="K348" t="str">
        <f t="shared" si="10"/>
        <v>101:KANSAI_TD_IPPAN-255 ユーザ、スキル情報連携エラーについて</v>
      </c>
      <c r="L348">
        <f t="shared" si="11"/>
        <v>1</v>
      </c>
    </row>
    <row r="349" spans="1:12">
      <c r="A349" s="49" t="s">
        <v>4644</v>
      </c>
      <c r="B349" s="45">
        <v>11</v>
      </c>
      <c r="C349" s="45">
        <v>102</v>
      </c>
      <c r="D349" s="45">
        <v>1</v>
      </c>
      <c r="E349" s="46" t="s">
        <v>4597</v>
      </c>
      <c r="F349" s="50" t="s">
        <v>4047</v>
      </c>
      <c r="G349" s="49" t="b">
        <v>1</v>
      </c>
      <c r="H349" s="46"/>
      <c r="I349" s="45">
        <v>0</v>
      </c>
      <c r="J349" s="45">
        <v>0</v>
      </c>
      <c r="K349" t="str">
        <f t="shared" si="10"/>
        <v>102:環境構築</v>
      </c>
      <c r="L349">
        <f t="shared" si="11"/>
        <v>1</v>
      </c>
    </row>
  </sheetData>
  <autoFilter ref="A1:K349" xr:uid="{25C5BEFC-9BD8-4655-A844-38118595FC0F}"/>
  <phoneticPr fontId="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64378-7628-4AC5-8646-3F68B3EED54E}">
  <dimension ref="A1:J10000"/>
  <sheetViews>
    <sheetView topLeftCell="A9968" workbookViewId="0">
      <selection activeCell="G2" sqref="G2:G10000"/>
    </sheetView>
  </sheetViews>
  <sheetFormatPr defaultRowHeight="18"/>
  <cols>
    <col min="1" max="1" width="10.19921875" bestFit="1" customWidth="1"/>
    <col min="2" max="2" width="11.296875" bestFit="1" customWidth="1"/>
    <col min="3" max="3" width="9" bestFit="1" customWidth="1"/>
    <col min="4" max="4" width="9.796875" bestFit="1" customWidth="1"/>
    <col min="5" max="5" width="10.3984375" bestFit="1" customWidth="1"/>
    <col min="6" max="6" width="6.59765625" bestFit="1" customWidth="1"/>
  </cols>
  <sheetData>
    <row r="1" spans="1:7">
      <c r="A1" t="s">
        <v>3993</v>
      </c>
      <c r="B1" t="s">
        <v>3994</v>
      </c>
      <c r="C1" t="s">
        <v>3995</v>
      </c>
      <c r="D1" t="s">
        <v>3996</v>
      </c>
      <c r="E1" t="s">
        <v>3997</v>
      </c>
      <c r="F1" t="s">
        <v>30</v>
      </c>
    </row>
    <row r="2" spans="1:7">
      <c r="A2" s="48" t="str">
        <f>_xlfn.XLOOKUP(_xlfn.XLOOKUP(MID(タスク実績csv元!C2,1,SEARCH(":",タスク実績csv元!C2)-1),リスト!F:F,リスト!G:G)&amp;MID(タスク実績csv元!C2,SEARCH(":",タスク実績csv元!C2),999),タスクDB!K:K,タスクDB!A:A)</f>
        <v>{bfcf283f-9137-4d3b-8eee-5a739d400cac}</v>
      </c>
      <c r="B2" s="11">
        <f>タスク実績csv元!A2</f>
        <v>44470</v>
      </c>
      <c r="C2" s="54">
        <f>タスク実績csv元!F2</f>
        <v>0.42708333333333331</v>
      </c>
      <c r="D2" s="54">
        <f>タスク実績csv元!E2</f>
        <v>0.40625</v>
      </c>
      <c r="E2" t="str">
        <f>タスク実績csv元!I2&amp;""</f>
        <v/>
      </c>
      <c r="F2" t="str">
        <f>タスク実績csv元!D2</f>
        <v>利用説明</v>
      </c>
      <c r="G2" t="str">
        <f>IF(B2=0,"","INSERT INTO task_achivement("&amp;$A$1&amp;","&amp;$B$1&amp;","&amp;$C$1&amp;","&amp;$D$1&amp;","&amp;$E$1&amp;","&amp;$F$1&amp;")VALUES('"&amp;A2&amp;"',"&amp;IF(B2="","null","'"&amp;TEXT(B2,"yyyy/MM/dd")&amp;"'")&amp;","&amp;IF(C2="","null","'"&amp;TEXT(B2,"yyyy/MM/dd")&amp;" "&amp;TEXT(C2,"HH:mm:ss")&amp;"'")&amp;","&amp;IF(D2="","null","'"&amp;TEXT(B2,"yyyy/MM/dd")&amp;" "&amp;TEXT(D2,"HH:mm:ss")&amp;"'")&amp;",'"&amp;E2&amp;"','"&amp;F2&amp;"');")</f>
        <v>INSERT INTO task_achivement(task_no,achive_date,end_time,start_time,task_detail,memo)VALUES('{bfcf283f-9137-4d3b-8eee-5a739d400cac}','2021/10/01','2021/10/01 10:15:00','2021/10/01 09:45:00','','利用説明');</v>
      </c>
    </row>
    <row r="3" spans="1:7">
      <c r="A3" s="48" t="str">
        <f>_xlfn.XLOOKUP(_xlfn.XLOOKUP(MID(タスク実績csv元!C3,1,SEARCH(":",タスク実績csv元!C3)-1),リスト!F:F,リスト!G:G)&amp;MID(タスク実績csv元!C3,SEARCH(":",タスク実績csv元!C3),999),タスクDB!K:K,タスクDB!A:A)</f>
        <v>{09a07727-29e9-4f78-8a49-cbb36bd36c6c}</v>
      </c>
      <c r="B3" s="11">
        <f>タスク実績csv元!A3</f>
        <v>44470</v>
      </c>
      <c r="C3" s="54">
        <f>タスク実績csv元!F3</f>
        <v>0.4375</v>
      </c>
      <c r="D3" s="54">
        <f>タスク実績csv元!E3</f>
        <v>0.42708333333333331</v>
      </c>
      <c r="E3" t="str">
        <f>タスク実績csv元!I3&amp;""</f>
        <v/>
      </c>
      <c r="F3" t="str">
        <f>タスク実績csv元!D3</f>
        <v>総務新井さん説明</v>
      </c>
      <c r="G3" t="str">
        <f t="shared" ref="G3:G66" si="0">IF(B3=0,"","INSERT INTO task_achivement("&amp;$A$1&amp;","&amp;$B$1&amp;","&amp;$C$1&amp;","&amp;$D$1&amp;","&amp;$E$1&amp;","&amp;$F$1&amp;")VALUES('"&amp;A3&amp;"',"&amp;IF(B3="","null","'"&amp;TEXT(B3,"yyyy/MM/dd")&amp;"'")&amp;","&amp;IF(C3="","null","'"&amp;TEXT(B3,"yyyy/MM/dd")&amp;" "&amp;TEXT(C3,"HH:mm:ss")&amp;"'")&amp;","&amp;IF(D3="","null","'"&amp;TEXT(B3,"yyyy/MM/dd")&amp;" "&amp;TEXT(D3,"HH:mm:ss")&amp;"'")&amp;",'"&amp;E3&amp;"','"&amp;F3&amp;"');")</f>
        <v>INSERT INTO task_achivement(task_no,achive_date,end_time,start_time,task_detail,memo)VALUES('{09a07727-29e9-4f78-8a49-cbb36bd36c6c}','2021/10/01','2021/10/01 10:30:00','2021/10/01 10:15:00','','総務新井さん説明');</v>
      </c>
    </row>
    <row r="4" spans="1:7">
      <c r="A4" s="48" t="str">
        <f>_xlfn.XLOOKUP(_xlfn.XLOOKUP(MID(タスク実績csv元!C4,1,SEARCH(":",タスク実績csv元!C4)-1),リスト!F:F,リスト!G:G)&amp;MID(タスク実績csv元!C4,SEARCH(":",タスク実績csv元!C4),999),タスクDB!K:K,タスクDB!A:A)</f>
        <v>{09a07727-29e9-4f78-8a49-cbb36bd36c6c}</v>
      </c>
      <c r="B4" s="11">
        <f>タスク実績csv元!A4</f>
        <v>44470</v>
      </c>
      <c r="C4" s="54">
        <f>タスク実績csv元!F4</f>
        <v>0.48958333333333331</v>
      </c>
      <c r="D4" s="54">
        <f>タスク実績csv元!E4</f>
        <v>0.4375</v>
      </c>
      <c r="E4" t="str">
        <f>タスク実績csv元!I4&amp;""</f>
        <v/>
      </c>
      <c r="F4" t="str">
        <f>タスク実績csv元!D4</f>
        <v>管理本部若菜さん説明</v>
      </c>
      <c r="G4" t="str">
        <f t="shared" si="0"/>
        <v>INSERT INTO task_achivement(task_no,achive_date,end_time,start_time,task_detail,memo)VALUES('{09a07727-29e9-4f78-8a49-cbb36bd36c6c}','2021/10/01','2021/10/01 11:45:00','2021/10/01 10:30:00','','管理本部若菜さん説明');</v>
      </c>
    </row>
    <row r="5" spans="1:7">
      <c r="A5" s="48" t="str">
        <f>_xlfn.XLOOKUP(_xlfn.XLOOKUP(MID(タスク実績csv元!C5,1,SEARCH(":",タスク実績csv元!C5)-1),リスト!F:F,リスト!G:G)&amp;MID(タスク実績csv元!C5,SEARCH(":",タスク実績csv元!C5),999),タスクDB!K:K,タスクDB!A:A)</f>
        <v>{09a07727-29e9-4f78-8a49-cbb36bd36c6c}</v>
      </c>
      <c r="B5" s="11">
        <f>タスク実績csv元!A5</f>
        <v>44470</v>
      </c>
      <c r="C5" s="54">
        <f>タスク実績csv元!F5</f>
        <v>0.59375</v>
      </c>
      <c r="D5" s="54">
        <f>タスク実績csv元!E5</f>
        <v>0.54166666666666663</v>
      </c>
      <c r="E5" t="str">
        <f>タスク実績csv元!I5&amp;""</f>
        <v/>
      </c>
      <c r="F5" t="str">
        <f>タスク実績csv元!D5</f>
        <v>経企西田さん説明(ITインフラ)</v>
      </c>
      <c r="G5" t="str">
        <f t="shared" si="0"/>
        <v>INSERT INTO task_achivement(task_no,achive_date,end_time,start_time,task_detail,memo)VALUES('{09a07727-29e9-4f78-8a49-cbb36bd36c6c}','2021/10/01','2021/10/01 14:15:00','2021/10/01 13:00:00','','経企西田さん説明(ITインフラ)');</v>
      </c>
    </row>
    <row r="6" spans="1:7">
      <c r="A6" s="48" t="str">
        <f>_xlfn.XLOOKUP(_xlfn.XLOOKUP(MID(タスク実績csv元!C6,1,SEARCH(":",タスク実績csv元!C6)-1),リスト!F:F,リスト!G:G)&amp;MID(タスク実績csv元!C6,SEARCH(":",タスク実績csv元!C6),999),タスクDB!K:K,タスクDB!A:A)</f>
        <v>{09a07727-29e9-4f78-8a49-cbb36bd36c6c}</v>
      </c>
      <c r="B6" s="11">
        <f>タスク実績csv元!A6</f>
        <v>44470</v>
      </c>
      <c r="C6" s="54">
        <f>タスク実績csv元!F6</f>
        <v>0.625</v>
      </c>
      <c r="D6" s="54">
        <f>タスク実績csv元!E6</f>
        <v>0.60416666666666663</v>
      </c>
      <c r="E6" t="str">
        <f>タスク実績csv元!I6&amp;""</f>
        <v/>
      </c>
      <c r="F6" t="str">
        <f>タスク実績csv元!D6</f>
        <v>経企中西さん説明(アンケート写真)</v>
      </c>
      <c r="G6" t="str">
        <f t="shared" si="0"/>
        <v>INSERT INTO task_achivement(task_no,achive_date,end_time,start_time,task_detail,memo)VALUES('{09a07727-29e9-4f78-8a49-cbb36bd36c6c}','2021/10/01','2021/10/01 15:00:00','2021/10/01 14:30:00','','経企中西さん説明(アンケート写真)');</v>
      </c>
    </row>
    <row r="7" spans="1:7">
      <c r="A7" s="48" t="str">
        <f>_xlfn.XLOOKUP(_xlfn.XLOOKUP(MID(タスク実績csv元!C7,1,SEARCH(":",タスク実績csv元!C7)-1),リスト!F:F,リスト!G:G)&amp;MID(タスク実績csv元!C7,SEARCH(":",タスク実績csv元!C7),999),タスクDB!K:K,タスクDB!A:A)</f>
        <v>{09a07727-29e9-4f78-8a49-cbb36bd36c6c}</v>
      </c>
      <c r="B7" s="11">
        <f>タスク実績csv元!A7</f>
        <v>44470</v>
      </c>
      <c r="C7" s="54">
        <f>タスク実績csv元!F7</f>
        <v>0.66319444444444442</v>
      </c>
      <c r="D7" s="54">
        <f>タスク実績csv元!E7</f>
        <v>0.625</v>
      </c>
      <c r="E7" t="str">
        <f>タスク実績csv元!I7&amp;""</f>
        <v/>
      </c>
      <c r="F7" t="str">
        <f>タスク実績csv元!D7</f>
        <v>経企今泉さん説明(会社インフラ全般)</v>
      </c>
      <c r="G7" t="str">
        <f t="shared" si="0"/>
        <v>INSERT INTO task_achivement(task_no,achive_date,end_time,start_time,task_detail,memo)VALUES('{09a07727-29e9-4f78-8a49-cbb36bd36c6c}','2021/10/01','2021/10/01 15:55:00','2021/10/01 15:00:00','','経企今泉さん説明(会社インフラ全般)');</v>
      </c>
    </row>
    <row r="8" spans="1:7">
      <c r="A8" s="48" t="str">
        <f>_xlfn.XLOOKUP(_xlfn.XLOOKUP(MID(タスク実績csv元!C8,1,SEARCH(":",タスク実績csv元!C8)-1),リスト!F:F,リスト!G:G)&amp;MID(タスク実績csv元!C8,SEARCH(":",タスク実績csv元!C8),999),タスクDB!K:K,タスクDB!A:A)</f>
        <v>{09a07727-29e9-4f78-8a49-cbb36bd36c6c}</v>
      </c>
      <c r="B8" s="11">
        <f>タスク実績csv元!A8</f>
        <v>44470</v>
      </c>
      <c r="C8" s="54">
        <f>タスク実績csv元!F8</f>
        <v>0.75</v>
      </c>
      <c r="D8" s="54">
        <f>タスク実績csv元!E8</f>
        <v>0.66666666666666663</v>
      </c>
      <c r="E8" t="str">
        <f>タスク実績csv元!I8&amp;""</f>
        <v/>
      </c>
      <c r="F8" t="str">
        <f>タスク実績csv元!D8</f>
        <v>経企中村さん説明(salesforce説明)</v>
      </c>
      <c r="G8" t="str">
        <f t="shared" si="0"/>
        <v>INSERT INTO task_achivement(task_no,achive_date,end_time,start_time,task_detail,memo)VALUES('{09a07727-29e9-4f78-8a49-cbb36bd36c6c}','2021/10/01','2021/10/01 18:00:00','2021/10/01 16:00:00','','経企中村さん説明(salesforce説明)');</v>
      </c>
    </row>
    <row r="9" spans="1:7">
      <c r="A9" s="48" t="str">
        <f>_xlfn.XLOOKUP(_xlfn.XLOOKUP(MID(タスク実績csv元!C9,1,SEARCH(":",タスク実績csv元!C9)-1),リスト!F:F,リスト!G:G)&amp;MID(タスク実績csv元!C9,SEARCH(":",タスク実績csv元!C9),999),タスクDB!K:K,タスクDB!A:A)</f>
        <v>{4c39d40d-b35f-4cfa-b549-6c5de24454e2}</v>
      </c>
      <c r="B9" s="11">
        <f>タスク実績csv元!A9</f>
        <v>44470</v>
      </c>
      <c r="C9" s="54">
        <f>タスク実績csv元!F9</f>
        <v>0.79166666666666663</v>
      </c>
      <c r="D9" s="54">
        <f>タスク実績csv元!E9</f>
        <v>0.75</v>
      </c>
      <c r="E9" t="str">
        <f>タスク実績csv元!I9&amp;""</f>
        <v/>
      </c>
      <c r="F9" t="str">
        <f>タスク実績csv元!D9</f>
        <v>勝田MGRとの顔合わせ(どれかの分野で強みを作ることを目標)</v>
      </c>
      <c r="G9" t="str">
        <f t="shared" si="0"/>
        <v>INSERT INTO task_achivement(task_no,achive_date,end_time,start_time,task_detail,memo)VALUES('{4c39d40d-b35f-4cfa-b549-6c5de24454e2}','2021/10/01','2021/10/01 19:00:00','2021/10/01 18:00:00','','勝田MGRとの顔合わせ(どれかの分野で強みを作ることを目標)');</v>
      </c>
    </row>
    <row r="10" spans="1:7">
      <c r="A10" s="48" t="str">
        <f>_xlfn.XLOOKUP(_xlfn.XLOOKUP(MID(タスク実績csv元!C10,1,SEARCH(":",タスク実績csv元!C10)-1),リスト!F:F,リスト!G:G)&amp;MID(タスク実績csv元!C10,SEARCH(":",タスク実績csv元!C10),999),タスクDB!K:K,タスクDB!A:A)</f>
        <v>{24c4a771-5439-4e60-9649-7816d723820d}</v>
      </c>
      <c r="B10" s="11">
        <f>タスク実績csv元!A10</f>
        <v>44471</v>
      </c>
      <c r="C10" s="54">
        <f>タスク実績csv元!F10</f>
        <v>0.4375</v>
      </c>
      <c r="D10" s="54">
        <f>タスク実績csv元!E10</f>
        <v>0.39583333333333331</v>
      </c>
      <c r="E10" t="str">
        <f>タスク実績csv元!I10&amp;""</f>
        <v/>
      </c>
      <c r="F10" t="str">
        <f>タスク実績csv元!D10</f>
        <v>休日勉強</v>
      </c>
      <c r="G10" t="str">
        <f t="shared" si="0"/>
        <v>INSERT INTO task_achivement(task_no,achive_date,end_time,start_time,task_detail,memo)VALUES('{24c4a771-5439-4e60-9649-7816d723820d}','2021/10/02','2021/10/02 10:30:00','2021/10/02 09:30:00','','休日勉強');</v>
      </c>
    </row>
    <row r="11" spans="1:7">
      <c r="A11" s="48" t="str">
        <f>_xlfn.XLOOKUP(_xlfn.XLOOKUP(MID(タスク実績csv元!C11,1,SEARCH(":",タスク実績csv元!C11)-1),リスト!F:F,リスト!G:G)&amp;MID(タスク実績csv元!C11,SEARCH(":",タスク実績csv元!C11),999),タスクDB!K:K,タスクDB!A:A)</f>
        <v>{123b529a-f500-49bd-96f7-ecfce8ebd1be}</v>
      </c>
      <c r="B11" s="11">
        <f>タスク実績csv元!A11</f>
        <v>44471</v>
      </c>
      <c r="C11" s="54">
        <f>タスク実績csv元!F11</f>
        <v>0.45833333333333331</v>
      </c>
      <c r="D11" s="54">
        <f>タスク実績csv元!E11</f>
        <v>0.4375</v>
      </c>
      <c r="E11" t="str">
        <f>タスク実績csv元!I11&amp;""</f>
        <v/>
      </c>
      <c r="F11" t="str">
        <f>タスク実績csv元!D11</f>
        <v>休日勉強</v>
      </c>
      <c r="G11" t="str">
        <f t="shared" si="0"/>
        <v>INSERT INTO task_achivement(task_no,achive_date,end_time,start_time,task_detail,memo)VALUES('{123b529a-f500-49bd-96f7-ecfce8ebd1be}','2021/10/02','2021/10/02 11:00:00','2021/10/02 10:30:00','','休日勉強');</v>
      </c>
    </row>
    <row r="12" spans="1:7">
      <c r="A12" s="48" t="str">
        <f>_xlfn.XLOOKUP(_xlfn.XLOOKUP(MID(タスク実績csv元!C12,1,SEARCH(":",タスク実績csv元!C12)-1),リスト!F:F,リスト!G:G)&amp;MID(タスク実績csv元!C12,SEARCH(":",タスク実績csv元!C12),999),タスクDB!K:K,タスクDB!A:A)</f>
        <v>{6d0daa56-c3eb-49b5-9de0-edaadff630f7}</v>
      </c>
      <c r="B12" s="11">
        <f>タスク実績csv元!A12</f>
        <v>44471</v>
      </c>
      <c r="C12" s="54">
        <f>タスク実績csv元!F12</f>
        <v>0.47222222222222227</v>
      </c>
      <c r="D12" s="54">
        <f>タスク実績csv元!E12</f>
        <v>0.45833333333333331</v>
      </c>
      <c r="E12" t="str">
        <f>タスク実績csv元!I12&amp;""</f>
        <v/>
      </c>
      <c r="F12" t="str">
        <f>タスク実績csv元!D12</f>
        <v>セキュリティ研修</v>
      </c>
      <c r="G12" t="str">
        <f t="shared" si="0"/>
        <v>INSERT INTO task_achivement(task_no,achive_date,end_time,start_time,task_detail,memo)VALUES('{6d0daa56-c3eb-49b5-9de0-edaadff630f7}','2021/10/02','2021/10/02 11:20:00','2021/10/02 11:00:00','','セキュリティ研修');</v>
      </c>
    </row>
    <row r="13" spans="1:7">
      <c r="A13" s="48" t="str">
        <f>_xlfn.XLOOKUP(_xlfn.XLOOKUP(MID(タスク実績csv元!C13,1,SEARCH(":",タスク実績csv元!C13)-1),リスト!F:F,リスト!G:G)&amp;MID(タスク実績csv元!C13,SEARCH(":",タスク実績csv元!C13),999),タスクDB!K:K,タスクDB!A:A)</f>
        <v>{3c725e9b-a684-46d8-88fb-086261f2dbe6}</v>
      </c>
      <c r="B13" s="11">
        <f>タスク実績csv元!A13</f>
        <v>44473</v>
      </c>
      <c r="C13" s="54">
        <f>タスク実績csv元!F13</f>
        <v>0.3611111111111111</v>
      </c>
      <c r="D13" s="54">
        <f>タスク実績csv元!E13</f>
        <v>0.35416666666666669</v>
      </c>
      <c r="E13" t="str">
        <f>タスク実績csv元!I13&amp;""</f>
        <v/>
      </c>
      <c r="F13" t="str">
        <f>タスク実績csv元!D13</f>
        <v>挨拶準備</v>
      </c>
      <c r="G13" t="str">
        <f t="shared" si="0"/>
        <v>INSERT INTO task_achivement(task_no,achive_date,end_time,start_time,task_detail,memo)VALUES('{3c725e9b-a684-46d8-88fb-086261f2dbe6}','2021/10/04','2021/10/04 08:40:00','2021/10/04 08:30:00','','挨拶準備');</v>
      </c>
    </row>
    <row r="14" spans="1:7">
      <c r="A14" s="48" t="str">
        <f>_xlfn.XLOOKUP(_xlfn.XLOOKUP(MID(タスク実績csv元!C14,1,SEARCH(":",タスク実績csv元!C14)-1),リスト!F:F,リスト!G:G)&amp;MID(タスク実績csv元!C14,SEARCH(":",タスク実績csv元!C14),999),タスクDB!K:K,タスクDB!A:A)</f>
        <v>{6d0daa56-c3eb-49b5-9de0-edaadff630f7}</v>
      </c>
      <c r="B14" s="11">
        <f>タスク実績csv元!A14</f>
        <v>44473</v>
      </c>
      <c r="C14" s="54">
        <f>タスク実績csv元!F14</f>
        <v>0.38194444444444442</v>
      </c>
      <c r="D14" s="54">
        <f>タスク実績csv元!E14</f>
        <v>0.36805555555555558</v>
      </c>
      <c r="E14" t="str">
        <f>タスク実績csv元!I14&amp;""</f>
        <v/>
      </c>
      <c r="F14" t="str">
        <f>タスク実績csv元!D14</f>
        <v>セキュリティ研修</v>
      </c>
      <c r="G14" t="str">
        <f t="shared" si="0"/>
        <v>INSERT INTO task_achivement(task_no,achive_date,end_time,start_time,task_detail,memo)VALUES('{6d0daa56-c3eb-49b5-9de0-edaadff630f7}','2021/10/04','2021/10/04 09:10:00','2021/10/04 08:50:00','','セキュリティ研修');</v>
      </c>
    </row>
    <row r="15" spans="1:7">
      <c r="A15" s="48" t="str">
        <f>_xlfn.XLOOKUP(_xlfn.XLOOKUP(MID(タスク実績csv元!C15,1,SEARCH(":",タスク実績csv元!C15)-1),リスト!F:F,リスト!G:G)&amp;MID(タスク実績csv元!C15,SEARCH(":",タスク実績csv元!C15),999),タスクDB!K:K,タスクDB!A:A)</f>
        <v>{4c39d40d-b35f-4cfa-b549-6c5de24454e2}</v>
      </c>
      <c r="B15" s="11">
        <f>タスク実績csv元!A15</f>
        <v>44473</v>
      </c>
      <c r="C15" s="54">
        <f>タスク実績csv元!F15</f>
        <v>0.40625</v>
      </c>
      <c r="D15" s="54">
        <f>タスク実績csv元!E15</f>
        <v>0.3888888888888889</v>
      </c>
      <c r="E15" t="str">
        <f>タスク実績csv元!I15&amp;""</f>
        <v/>
      </c>
      <c r="F15" t="str">
        <f>タスク実績csv元!D15</f>
        <v>朝礼</v>
      </c>
      <c r="G15" t="str">
        <f t="shared" si="0"/>
        <v>INSERT INTO task_achivement(task_no,achive_date,end_time,start_time,task_detail,memo)VALUES('{4c39d40d-b35f-4cfa-b549-6c5de24454e2}','2021/10/04','2021/10/04 09:45:00','2021/10/04 09:20:00','','朝礼');</v>
      </c>
    </row>
    <row r="16" spans="1:7">
      <c r="A16" s="48" t="str">
        <f>_xlfn.XLOOKUP(_xlfn.XLOOKUP(MID(タスク実績csv元!C16,1,SEARCH(":",タスク実績csv元!C16)-1),リスト!F:F,リスト!G:G)&amp;MID(タスク実績csv元!C16,SEARCH(":",タスク実績csv元!C16),999),タスクDB!K:K,タスクDB!A:A)</f>
        <v>{f63097d7-1f37-4e2c-9ce9-1ac071171bb0}</v>
      </c>
      <c r="B16" s="11">
        <f>タスク実績csv元!A16</f>
        <v>44473</v>
      </c>
      <c r="C16" s="54">
        <f>タスク実績csv元!F16</f>
        <v>0.5</v>
      </c>
      <c r="D16" s="54">
        <f>タスク実績csv元!E16</f>
        <v>0.41666666666666669</v>
      </c>
      <c r="E16" t="str">
        <f>タスク実績csv元!I16&amp;""</f>
        <v/>
      </c>
      <c r="F16" t="str">
        <f>タスク実績csv元!D16</f>
        <v>中村さんからの基本用語の説明</v>
      </c>
      <c r="G16" t="str">
        <f t="shared" si="0"/>
        <v>INSERT INTO task_achivement(task_no,achive_date,end_time,start_time,task_detail,memo)VALUES('{f63097d7-1f37-4e2c-9ce9-1ac071171bb0}','2021/10/04','2021/10/04 12:00:00','2021/10/04 10:00:00','','中村さんからの基本用語の説明');</v>
      </c>
    </row>
    <row r="17" spans="1:7">
      <c r="A17" s="48" t="str">
        <f>_xlfn.XLOOKUP(_xlfn.XLOOKUP(MID(タスク実績csv元!C17,1,SEARCH(":",タスク実績csv元!C17)-1),リスト!F:F,リスト!G:G)&amp;MID(タスク実績csv元!C17,SEARCH(":",タスク実績csv元!C17),999),タスクDB!K:K,タスクDB!A:A)</f>
        <v>{f63097d7-1f37-4e2c-9ce9-1ac071171bb0}</v>
      </c>
      <c r="B17" s="11">
        <f>タスク実績csv元!A17</f>
        <v>44473</v>
      </c>
      <c r="C17" s="54">
        <f>タスク実績csv元!F17</f>
        <v>0.61805555555555558</v>
      </c>
      <c r="D17" s="54">
        <f>タスク実績csv元!E17</f>
        <v>0.54166666666666663</v>
      </c>
      <c r="E17" t="str">
        <f>タスク実績csv元!I17&amp;""</f>
        <v/>
      </c>
      <c r="F17" t="str">
        <f>タスク実績csv元!D17</f>
        <v>中村さんからの組織・ユーザ周り説明</v>
      </c>
      <c r="G17" t="str">
        <f t="shared" si="0"/>
        <v>INSERT INTO task_achivement(task_no,achive_date,end_time,start_time,task_detail,memo)VALUES('{f63097d7-1f37-4e2c-9ce9-1ac071171bb0}','2021/10/04','2021/10/04 14:50:00','2021/10/04 13:00:00','','中村さんからの組織・ユーザ周り説明');</v>
      </c>
    </row>
    <row r="18" spans="1:7">
      <c r="A18" s="48" t="str">
        <f>_xlfn.XLOOKUP(_xlfn.XLOOKUP(MID(タスク実績csv元!C18,1,SEARCH(":",タスク実績csv元!C18)-1),リスト!F:F,リスト!G:G)&amp;MID(タスク実績csv元!C18,SEARCH(":",タスク実績csv元!C18),999),タスクDB!K:K,タスクDB!A:A)</f>
        <v>{f63097d7-1f37-4e2c-9ce9-1ac071171bb0}</v>
      </c>
      <c r="B18" s="11">
        <f>タスク実績csv元!A18</f>
        <v>44473</v>
      </c>
      <c r="C18" s="54">
        <f>タスク実績csv元!F18</f>
        <v>0.71180555555555547</v>
      </c>
      <c r="D18" s="54">
        <f>タスク実績csv元!E18</f>
        <v>0.62847222222222221</v>
      </c>
      <c r="E18" t="str">
        <f>タスク実績csv元!I18&amp;""</f>
        <v/>
      </c>
      <c r="F18" t="str">
        <f>タスク実績csv元!D18</f>
        <v>中村さんからのプロファイル・ロール周り説明</v>
      </c>
      <c r="G18" t="str">
        <f t="shared" si="0"/>
        <v>INSERT INTO task_achivement(task_no,achive_date,end_time,start_time,task_detail,memo)VALUES('{f63097d7-1f37-4e2c-9ce9-1ac071171bb0}','2021/10/04','2021/10/04 17:05:00','2021/10/04 15:05:00','','中村さんからのプロファイル・ロール周り説明');</v>
      </c>
    </row>
    <row r="19" spans="1:7">
      <c r="A19" s="48" t="str">
        <f>_xlfn.XLOOKUP(_xlfn.XLOOKUP(MID(タスク実績csv元!C19,1,SEARCH(":",タスク実績csv元!C19)-1),リスト!F:F,リスト!G:G)&amp;MID(タスク実績csv元!C19,SEARCH(":",タスク実績csv元!C19),999),タスクDB!K:K,タスクDB!A:A)</f>
        <v>{f63097d7-1f37-4e2c-9ce9-1ac071171bb0}</v>
      </c>
      <c r="B19" s="11">
        <f>タスク実績csv元!A19</f>
        <v>44473</v>
      </c>
      <c r="C19" s="54">
        <f>タスク実績csv元!F19</f>
        <v>0.72222222222222221</v>
      </c>
      <c r="D19" s="54">
        <f>タスク実績csv元!E19</f>
        <v>0.71875</v>
      </c>
      <c r="E19" t="str">
        <f>タスク実績csv元!I19&amp;""</f>
        <v/>
      </c>
      <c r="F19" t="str">
        <f>タスク実績csv元!D19</f>
        <v>宿題</v>
      </c>
      <c r="G19" t="str">
        <f t="shared" si="0"/>
        <v>INSERT INTO task_achivement(task_no,achive_date,end_time,start_time,task_detail,memo)VALUES('{f63097d7-1f37-4e2c-9ce9-1ac071171bb0}','2021/10/04','2021/10/04 17:20:00','2021/10/04 17:15:00','','宿題');</v>
      </c>
    </row>
    <row r="20" spans="1:7">
      <c r="A20" s="48" t="str">
        <f>_xlfn.XLOOKUP(_xlfn.XLOOKUP(MID(タスク実績csv元!C20,1,SEARCH(":",タスク実績csv元!C20)-1),リスト!F:F,リスト!G:G)&amp;MID(タスク実績csv元!C20,SEARCH(":",タスク実績csv元!C20),999),タスクDB!K:K,タスクDB!A:A)</f>
        <v>{123b529a-f500-49bd-96f7-ecfce8ebd1be}</v>
      </c>
      <c r="B20" s="11">
        <f>タスク実績csv元!A20</f>
        <v>44473</v>
      </c>
      <c r="C20" s="54">
        <f>タスク実績csv元!F20</f>
        <v>0.75</v>
      </c>
      <c r="D20" s="54">
        <f>タスク実績csv元!E20</f>
        <v>0.72916666666666663</v>
      </c>
      <c r="E20" t="str">
        <f>タスク実績csv元!I20&amp;""</f>
        <v/>
      </c>
      <c r="F20" t="str">
        <f>タスク実績csv元!D20</f>
        <v>勉強</v>
      </c>
      <c r="G20" t="str">
        <f t="shared" si="0"/>
        <v>INSERT INTO task_achivement(task_no,achive_date,end_time,start_time,task_detail,memo)VALUES('{123b529a-f500-49bd-96f7-ecfce8ebd1be}','2021/10/04','2021/10/04 18:00:00','2021/10/04 17:30:00','','勉強');</v>
      </c>
    </row>
    <row r="21" spans="1:7">
      <c r="A21" s="48" t="str">
        <f>_xlfn.XLOOKUP(_xlfn.XLOOKUP(MID(タスク実績csv元!C21,1,SEARCH(":",タスク実績csv元!C21)-1),リスト!F:F,リスト!G:G)&amp;MID(タスク実績csv元!C21,SEARCH(":",タスク実績csv元!C21),999),タスクDB!K:K,タスクDB!A:A)</f>
        <v>{f63097d7-1f37-4e2c-9ce9-1ac071171bb0}</v>
      </c>
      <c r="B21" s="11">
        <f>タスク実績csv元!A21</f>
        <v>44474</v>
      </c>
      <c r="C21" s="54">
        <f>タスク実績csv元!F21</f>
        <v>0.39583333333333331</v>
      </c>
      <c r="D21" s="54">
        <f>タスク実績csv元!E21</f>
        <v>0.38194444444444442</v>
      </c>
      <c r="E21" t="str">
        <f>タスク実績csv元!I21&amp;""</f>
        <v/>
      </c>
      <c r="F21" t="str">
        <f>タスク実績csv元!D21</f>
        <v>復習・予習</v>
      </c>
      <c r="G21" t="str">
        <f t="shared" si="0"/>
        <v>INSERT INTO task_achivement(task_no,achive_date,end_time,start_time,task_detail,memo)VALUES('{f63097d7-1f37-4e2c-9ce9-1ac071171bb0}','2021/10/05','2021/10/05 09:30:00','2021/10/05 09:10:00','','復習・予習');</v>
      </c>
    </row>
    <row r="22" spans="1:7">
      <c r="A22" s="48" t="str">
        <f>_xlfn.XLOOKUP(_xlfn.XLOOKUP(MID(タスク実績csv元!C22,1,SEARCH(":",タスク実績csv元!C22)-1),リスト!F:F,リスト!G:G)&amp;MID(タスク実績csv元!C22,SEARCH(":",タスク実績csv元!C22),999),タスクDB!K:K,タスクDB!A:A)</f>
        <v>{123b529a-f500-49bd-96f7-ecfce8ebd1be}</v>
      </c>
      <c r="B22" s="11">
        <f>タスク実績csv元!A22</f>
        <v>44474</v>
      </c>
      <c r="C22" s="54">
        <f>タスク実績csv元!F22</f>
        <v>0.40972222222222227</v>
      </c>
      <c r="D22" s="54">
        <f>タスク実績csv元!E22</f>
        <v>0.39583333333333331</v>
      </c>
      <c r="E22" t="str">
        <f>タスク実績csv元!I22&amp;""</f>
        <v/>
      </c>
      <c r="F22" t="str">
        <f>タスク実績csv元!D22</f>
        <v>勤怠管理など</v>
      </c>
      <c r="G22" t="str">
        <f t="shared" si="0"/>
        <v>INSERT INTO task_achivement(task_no,achive_date,end_time,start_time,task_detail,memo)VALUES('{123b529a-f500-49bd-96f7-ecfce8ebd1be}','2021/10/05','2021/10/05 09:50:00','2021/10/05 09:30:00','','勤怠管理など');</v>
      </c>
    </row>
    <row r="23" spans="1:7">
      <c r="A23" s="48" t="str">
        <f>_xlfn.XLOOKUP(_xlfn.XLOOKUP(MID(タスク実績csv元!C23,1,SEARCH(":",タスク実績csv元!C23)-1),リスト!F:F,リスト!G:G)&amp;MID(タスク実績csv元!C23,SEARCH(":",タスク実績csv元!C23),999),タスクDB!K:K,タスクDB!A:A)</f>
        <v>{f63097d7-1f37-4e2c-9ce9-1ac071171bb0}</v>
      </c>
      <c r="B23" s="11">
        <f>タスク実績csv元!A23</f>
        <v>44474</v>
      </c>
      <c r="C23" s="54">
        <f>タスク実績csv元!F23</f>
        <v>0.5</v>
      </c>
      <c r="D23" s="54">
        <f>タスク実績csv元!E23</f>
        <v>0.41666666666666669</v>
      </c>
      <c r="E23" t="str">
        <f>タスク実績csv元!I23&amp;""</f>
        <v/>
      </c>
      <c r="F23" t="str">
        <f>タスク実績csv元!D23</f>
        <v>中村さんからの説明(共有回り)</v>
      </c>
      <c r="G23" t="str">
        <f t="shared" si="0"/>
        <v>INSERT INTO task_achivement(task_no,achive_date,end_time,start_time,task_detail,memo)VALUES('{f63097d7-1f37-4e2c-9ce9-1ac071171bb0}','2021/10/05','2021/10/05 12:00:00','2021/10/05 10:00:00','','中村さんからの説明(共有回り)');</v>
      </c>
    </row>
    <row r="24" spans="1:7">
      <c r="A24" s="48" t="str">
        <f>_xlfn.XLOOKUP(_xlfn.XLOOKUP(MID(タスク実績csv元!C24,1,SEARCH(":",タスク実績csv元!C24)-1),リスト!F:F,リスト!G:G)&amp;MID(タスク実績csv元!C24,SEARCH(":",タスク実績csv元!C24),999),タスクDB!K:K,タスクDB!A:A)</f>
        <v>{f63097d7-1f37-4e2c-9ce9-1ac071171bb0}</v>
      </c>
      <c r="B24" s="11">
        <f>タスク実績csv元!A24</f>
        <v>44474</v>
      </c>
      <c r="C24" s="54">
        <f>タスク実績csv元!F24</f>
        <v>0.625</v>
      </c>
      <c r="D24" s="54">
        <f>タスク実績csv元!E24</f>
        <v>0.54166666666666663</v>
      </c>
      <c r="E24" t="str">
        <f>タスク実績csv元!I24&amp;""</f>
        <v/>
      </c>
      <c r="F24" t="str">
        <f>タスク実績csv元!D24</f>
        <v>中村さんからの説明(カスタム項目周り)</v>
      </c>
      <c r="G24" t="str">
        <f t="shared" si="0"/>
        <v>INSERT INTO task_achivement(task_no,achive_date,end_time,start_time,task_detail,memo)VALUES('{f63097d7-1f37-4e2c-9ce9-1ac071171bb0}','2021/10/05','2021/10/05 15:00:00','2021/10/05 13:00:00','','中村さんからの説明(カスタム項目周り)');</v>
      </c>
    </row>
    <row r="25" spans="1:7">
      <c r="A25" s="48" t="str">
        <f>_xlfn.XLOOKUP(_xlfn.XLOOKUP(MID(タスク実績csv元!C25,1,SEARCH(":",タスク実績csv元!C25)-1),リスト!F:F,リスト!G:G)&amp;MID(タスク実績csv元!C25,SEARCH(":",タスク実績csv元!C25),999),タスクDB!K:K,タスクDB!A:A)</f>
        <v>{f63097d7-1f37-4e2c-9ce9-1ac071171bb0}</v>
      </c>
      <c r="B25" s="11">
        <f>タスク実績csv元!A25</f>
        <v>44474</v>
      </c>
      <c r="C25" s="54">
        <f>タスク実績csv元!F25</f>
        <v>0.70833333333333337</v>
      </c>
      <c r="D25" s="54">
        <f>タスク実績csv元!E25</f>
        <v>0.63541666666666663</v>
      </c>
      <c r="E25" t="str">
        <f>タスク実績csv元!I25&amp;""</f>
        <v/>
      </c>
      <c r="F25" t="str">
        <f>タスク実績csv元!D25</f>
        <v>中村さんからの説明(標準オブジェクト(リード・商談)</v>
      </c>
      <c r="G25" t="str">
        <f t="shared" si="0"/>
        <v>INSERT INTO task_achivement(task_no,achive_date,end_time,start_time,task_detail,memo)VALUES('{f63097d7-1f37-4e2c-9ce9-1ac071171bb0}','2021/10/05','2021/10/05 17:00:00','2021/10/05 15:15:00','','中村さんからの説明(標準オブジェクト(リード・商談)');</v>
      </c>
    </row>
    <row r="26" spans="1:7">
      <c r="A26" s="48" t="str">
        <f>_xlfn.XLOOKUP(_xlfn.XLOOKUP(MID(タスク実績csv元!C26,1,SEARCH(":",タスク実績csv元!C26)-1),リスト!F:F,リスト!G:G)&amp;MID(タスク実績csv元!C26,SEARCH(":",タスク実績csv元!C26),999),タスクDB!K:K,タスクDB!A:A)</f>
        <v>{f63097d7-1f37-4e2c-9ce9-1ac071171bb0}</v>
      </c>
      <c r="B26" s="11">
        <f>タスク実績csv元!A26</f>
        <v>44474</v>
      </c>
      <c r="C26" s="54">
        <f>タスク実績csv元!F26</f>
        <v>0.74305555555555547</v>
      </c>
      <c r="D26" s="54">
        <f>タスク実績csv元!E26</f>
        <v>0.72222222222222221</v>
      </c>
      <c r="E26" t="str">
        <f>タスク実績csv元!I26&amp;""</f>
        <v/>
      </c>
      <c r="F26" t="str">
        <f>タスク実績csv元!D26</f>
        <v>宿題</v>
      </c>
      <c r="G26" t="str">
        <f t="shared" si="0"/>
        <v>INSERT INTO task_achivement(task_no,achive_date,end_time,start_time,task_detail,memo)VALUES('{f63097d7-1f37-4e2c-9ce9-1ac071171bb0}','2021/10/05','2021/10/05 17:50:00','2021/10/05 17:20:00','','宿題');</v>
      </c>
    </row>
    <row r="27" spans="1:7">
      <c r="A27" s="48" t="str">
        <f>_xlfn.XLOOKUP(_xlfn.XLOOKUP(MID(タスク実績csv元!C27,1,SEARCH(":",タスク実績csv元!C27)-1),リスト!F:F,リスト!G:G)&amp;MID(タスク実績csv元!C27,SEARCH(":",タスク実績csv元!C27),999),タスクDB!K:K,タスクDB!A:A)</f>
        <v>{4c39d40d-b35f-4cfa-b549-6c5de24454e2}</v>
      </c>
      <c r="B27" s="11">
        <f>タスク実績csv元!A27</f>
        <v>44474</v>
      </c>
      <c r="C27" s="54">
        <f>タスク実績csv元!F27</f>
        <v>0.76736111111111116</v>
      </c>
      <c r="D27" s="54">
        <f>タスク実績csv元!E27</f>
        <v>0.75</v>
      </c>
      <c r="E27" t="str">
        <f>タスク実績csv元!I27&amp;""</f>
        <v/>
      </c>
      <c r="F27" t="str">
        <f>タスク実績csv元!D27</f>
        <v>勝田MGRとの面談</v>
      </c>
      <c r="G27" t="str">
        <f t="shared" si="0"/>
        <v>INSERT INTO task_achivement(task_no,achive_date,end_time,start_time,task_detail,memo)VALUES('{4c39d40d-b35f-4cfa-b549-6c5de24454e2}','2021/10/05','2021/10/05 18:25:00','2021/10/05 18:00:00','','勝田MGRとの面談');</v>
      </c>
    </row>
    <row r="28" spans="1:7">
      <c r="A28" s="48" t="str">
        <f>_xlfn.XLOOKUP(_xlfn.XLOOKUP(MID(タスク実績csv元!C28,1,SEARCH(":",タスク実績csv元!C28)-1),リスト!F:F,リスト!G:G)&amp;MID(タスク実績csv元!C28,SEARCH(":",タスク実績csv元!C28),999),タスクDB!K:K,タスクDB!A:A)</f>
        <v>{f63097d7-1f37-4e2c-9ce9-1ac071171bb0}</v>
      </c>
      <c r="B28" s="11">
        <f>タスク実績csv元!A28</f>
        <v>44475</v>
      </c>
      <c r="C28" s="54">
        <f>タスク実績csv元!F28</f>
        <v>0.40972222222222227</v>
      </c>
      <c r="D28" s="54">
        <f>タスク実績csv元!E28</f>
        <v>0.38541666666666669</v>
      </c>
      <c r="E28" t="str">
        <f>タスク実績csv元!I28&amp;""</f>
        <v/>
      </c>
      <c r="F28" t="str">
        <f>タスク実績csv元!D28</f>
        <v>宿題</v>
      </c>
      <c r="G28" t="str">
        <f t="shared" si="0"/>
        <v>INSERT INTO task_achivement(task_no,achive_date,end_time,start_time,task_detail,memo)VALUES('{f63097d7-1f37-4e2c-9ce9-1ac071171bb0}','2021/10/06','2021/10/06 09:50:00','2021/10/06 09:15:00','','宿題');</v>
      </c>
    </row>
    <row r="29" spans="1:7">
      <c r="A29" s="48" t="str">
        <f>_xlfn.XLOOKUP(_xlfn.XLOOKUP(MID(タスク実績csv元!C29,1,SEARCH(":",タスク実績csv元!C29)-1),リスト!F:F,リスト!G:G)&amp;MID(タスク実績csv元!C29,SEARCH(":",タスク実績csv元!C29),999),タスクDB!K:K,タスクDB!A:A)</f>
        <v>{f63097d7-1f37-4e2c-9ce9-1ac071171bb0}</v>
      </c>
      <c r="B29" s="11">
        <f>タスク実績csv元!A29</f>
        <v>44475</v>
      </c>
      <c r="C29" s="54">
        <f>タスク実績csv元!F29</f>
        <v>0.50347222222222221</v>
      </c>
      <c r="D29" s="54">
        <f>タスク実績csv元!E29</f>
        <v>0.41666666666666669</v>
      </c>
      <c r="E29" t="str">
        <f>タスク実績csv元!I29&amp;""</f>
        <v/>
      </c>
      <c r="F29" t="str">
        <f>タスク実績csv元!D29</f>
        <v>中村さんからの説明(標準オブジェクト(レコードタイプ)</v>
      </c>
      <c r="G29" t="str">
        <f t="shared" si="0"/>
        <v>INSERT INTO task_achivement(task_no,achive_date,end_time,start_time,task_detail,memo)VALUES('{f63097d7-1f37-4e2c-9ce9-1ac071171bb0}','2021/10/06','2021/10/06 12:05:00','2021/10/06 10:00:00','','中村さんからの説明(標準オブジェクト(レコードタイプ)');</v>
      </c>
    </row>
    <row r="30" spans="1:7">
      <c r="A30" s="48" t="str">
        <f>_xlfn.XLOOKUP(_xlfn.XLOOKUP(MID(タスク実績csv元!C30,1,SEARCH(":",タスク実績csv元!C30)-1),リスト!F:F,リスト!G:G)&amp;MID(タスク実績csv元!C30,SEARCH(":",タスク実績csv元!C30),999),タスクDB!K:K,タスクDB!A:A)</f>
        <v>{f63097d7-1f37-4e2c-9ce9-1ac071171bb0}</v>
      </c>
      <c r="B30" s="11">
        <f>タスク実績csv元!A30</f>
        <v>44475</v>
      </c>
      <c r="C30" s="54">
        <f>タスク実績csv元!F30</f>
        <v>0.62152777777777779</v>
      </c>
      <c r="D30" s="54">
        <f>タスク実績csv元!E30</f>
        <v>0.54166666666666663</v>
      </c>
      <c r="E30" t="str">
        <f>タスク実績csv元!I30&amp;""</f>
        <v/>
      </c>
      <c r="F30" t="str">
        <f>タスク実績csv元!D30</f>
        <v>中村さんからの説明(標準オブジェクト(ケース・ナレッジ)</v>
      </c>
      <c r="G30" t="str">
        <f t="shared" si="0"/>
        <v>INSERT INTO task_achivement(task_no,achive_date,end_time,start_time,task_detail,memo)VALUES('{f63097d7-1f37-4e2c-9ce9-1ac071171bb0}','2021/10/06','2021/10/06 14:55:00','2021/10/06 13:00:00','','中村さんからの説明(標準オブジェクト(ケース・ナレッジ)');</v>
      </c>
    </row>
    <row r="31" spans="1:7">
      <c r="A31" s="48" t="str">
        <f>_xlfn.XLOOKUP(_xlfn.XLOOKUP(MID(タスク実績csv元!C31,1,SEARCH(":",タスク実績csv元!C31)-1),リスト!F:F,リスト!G:G)&amp;MID(タスク実績csv元!C31,SEARCH(":",タスク実績csv元!C31),999),タスクDB!K:K,タスクDB!A:A)</f>
        <v>{f63097d7-1f37-4e2c-9ce9-1ac071171bb0}</v>
      </c>
      <c r="B31" s="11">
        <f>タスク実績csv元!A31</f>
        <v>44475</v>
      </c>
      <c r="C31" s="54">
        <f>タスク実績csv元!F31</f>
        <v>0.70833333333333337</v>
      </c>
      <c r="D31" s="54">
        <f>タスク実績csv元!E31</f>
        <v>0.63194444444444442</v>
      </c>
      <c r="E31" t="str">
        <f>タスク実績csv元!I31&amp;""</f>
        <v/>
      </c>
      <c r="F31" t="str">
        <f>タスク実績csv元!D31</f>
        <v>中村さんからの説明(カスタマイズ)</v>
      </c>
      <c r="G31" t="str">
        <f t="shared" si="0"/>
        <v>INSERT INTO task_achivement(task_no,achive_date,end_time,start_time,task_detail,memo)VALUES('{f63097d7-1f37-4e2c-9ce9-1ac071171bb0}','2021/10/06','2021/10/06 17:00:00','2021/10/06 15:10:00','','中村さんからの説明(カスタマイズ)');</v>
      </c>
    </row>
    <row r="32" spans="1:7">
      <c r="A32" s="48" t="str">
        <f>_xlfn.XLOOKUP(_xlfn.XLOOKUP(MID(タスク実績csv元!C32,1,SEARCH(":",タスク実績csv元!C32)-1),リスト!F:F,リスト!G:G)&amp;MID(タスク実績csv元!C32,SEARCH(":",タスク実績csv元!C32),999),タスクDB!K:K,タスクDB!A:A)</f>
        <v>{f81473ad-223c-4bbe-b76b-40b9ebf77737}</v>
      </c>
      <c r="B32" s="11">
        <f>タスク実績csv元!A32</f>
        <v>44475</v>
      </c>
      <c r="C32" s="54">
        <f>タスク実績csv元!F32</f>
        <v>0.75</v>
      </c>
      <c r="D32" s="54">
        <f>タスク実績csv元!E32</f>
        <v>0.71875</v>
      </c>
      <c r="E32" t="str">
        <f>タスク実績csv元!I32&amp;""</f>
        <v/>
      </c>
      <c r="F32" t="str">
        <f>タスク実績csv元!D32</f>
        <v>勉強</v>
      </c>
      <c r="G32" t="str">
        <f t="shared" si="0"/>
        <v>INSERT INTO task_achivement(task_no,achive_date,end_time,start_time,task_detail,memo)VALUES('{f81473ad-223c-4bbe-b76b-40b9ebf77737}','2021/10/06','2021/10/06 18:00:00','2021/10/06 17:15:00','','勉強');</v>
      </c>
    </row>
    <row r="33" spans="1:7">
      <c r="A33" s="48" t="str">
        <f>_xlfn.XLOOKUP(_xlfn.XLOOKUP(MID(タスク実績csv元!C33,1,SEARCH(":",タスク実績csv元!C33)-1),リスト!F:F,リスト!G:G)&amp;MID(タスク実績csv元!C33,SEARCH(":",タスク実績csv元!C33),999),タスクDB!K:K,タスクDB!A:A)</f>
        <v>{f63097d7-1f37-4e2c-9ce9-1ac071171bb0}</v>
      </c>
      <c r="B33" s="11">
        <f>タスク実績csv元!A33</f>
        <v>44476</v>
      </c>
      <c r="C33" s="54">
        <f>タスク実績csv元!F33</f>
        <v>0.40277777777777773</v>
      </c>
      <c r="D33" s="54">
        <f>タスク実績csv元!E33</f>
        <v>0.39583333333333331</v>
      </c>
      <c r="E33" t="str">
        <f>タスク実績csv元!I33&amp;""</f>
        <v/>
      </c>
      <c r="F33" t="str">
        <f>タスク実績csv元!D33</f>
        <v>復習</v>
      </c>
      <c r="G33" t="str">
        <f t="shared" si="0"/>
        <v>INSERT INTO task_achivement(task_no,achive_date,end_time,start_time,task_detail,memo)VALUES('{f63097d7-1f37-4e2c-9ce9-1ac071171bb0}','2021/10/07','2021/10/07 09:40:00','2021/10/07 09:30:00','','復習');</v>
      </c>
    </row>
    <row r="34" spans="1:7">
      <c r="A34" s="48" t="str">
        <f>_xlfn.XLOOKUP(_xlfn.XLOOKUP(MID(タスク実績csv元!C34,1,SEARCH(":",タスク実績csv元!C34)-1),リスト!F:F,リスト!G:G)&amp;MID(タスク実績csv元!C34,SEARCH(":",タスク実績csv元!C34),999),タスクDB!K:K,タスクDB!A:A)</f>
        <v>{f63097d7-1f37-4e2c-9ce9-1ac071171bb0}</v>
      </c>
      <c r="B34" s="11">
        <f>タスク実績csv元!A34</f>
        <v>44476</v>
      </c>
      <c r="C34" s="54">
        <f>タスク実績csv元!F34</f>
        <v>0.5</v>
      </c>
      <c r="D34" s="54">
        <f>タスク実績csv元!E34</f>
        <v>0.41666666666666669</v>
      </c>
      <c r="E34" t="str">
        <f>タスク実績csv元!I34&amp;""</f>
        <v/>
      </c>
      <c r="F34" t="str">
        <f>タスク実績csv元!D34</f>
        <v>中村さんからの説明(カスタマイズ)</v>
      </c>
      <c r="G34" t="str">
        <f t="shared" si="0"/>
        <v>INSERT INTO task_achivement(task_no,achive_date,end_time,start_time,task_detail,memo)VALUES('{f63097d7-1f37-4e2c-9ce9-1ac071171bb0}','2021/10/07','2021/10/07 12:00:00','2021/10/07 10:00:00','','中村さんからの説明(カスタマイズ)');</v>
      </c>
    </row>
    <row r="35" spans="1:7">
      <c r="A35" s="48" t="str">
        <f>_xlfn.XLOOKUP(_xlfn.XLOOKUP(MID(タスク実績csv元!C35,1,SEARCH(":",タスク実績csv元!C35)-1),リスト!F:F,リスト!G:G)&amp;MID(タスク実績csv元!C35,SEARCH(":",タスク実績csv元!C35),999),タスクDB!K:K,タスクDB!A:A)</f>
        <v>{f63097d7-1f37-4e2c-9ce9-1ac071171bb0}</v>
      </c>
      <c r="B35" s="11">
        <f>タスク実績csv元!A35</f>
        <v>44476</v>
      </c>
      <c r="C35" s="54">
        <f>タスク実績csv元!F35</f>
        <v>0.61805555555555558</v>
      </c>
      <c r="D35" s="54">
        <f>タスク実績csv元!E35</f>
        <v>0.54166666666666663</v>
      </c>
      <c r="E35" t="str">
        <f>タスク実績csv元!I35&amp;""</f>
        <v/>
      </c>
      <c r="F35" t="str">
        <f>タスク実績csv元!D35</f>
        <v>中村さんからの説明(自動プロセス)</v>
      </c>
      <c r="G35" t="str">
        <f t="shared" si="0"/>
        <v>INSERT INTO task_achivement(task_no,achive_date,end_time,start_time,task_detail,memo)VALUES('{f63097d7-1f37-4e2c-9ce9-1ac071171bb0}','2021/10/07','2021/10/07 14:50:00','2021/10/07 13:00:00','','中村さんからの説明(自動プロセス)');</v>
      </c>
    </row>
    <row r="36" spans="1:7">
      <c r="A36" s="48" t="str">
        <f>_xlfn.XLOOKUP(_xlfn.XLOOKUP(MID(タスク実績csv元!C36,1,SEARCH(":",タスク実績csv元!C36)-1),リスト!F:F,リスト!G:G)&amp;MID(タスク実績csv元!C36,SEARCH(":",タスク実績csv元!C36),999),タスクDB!K:K,タスクDB!A:A)</f>
        <v>{f63097d7-1f37-4e2c-9ce9-1ac071171bb0}</v>
      </c>
      <c r="B36" s="11">
        <f>タスク実績csv元!A36</f>
        <v>44476</v>
      </c>
      <c r="C36" s="54">
        <f>タスク実績csv元!F36</f>
        <v>0.71180555555555547</v>
      </c>
      <c r="D36" s="54">
        <f>タスク実績csv元!E36</f>
        <v>0.62847222222222221</v>
      </c>
      <c r="E36" t="str">
        <f>タスク実績csv元!I36&amp;""</f>
        <v/>
      </c>
      <c r="F36" t="str">
        <f>タスク実績csv元!D36</f>
        <v>データ管理</v>
      </c>
      <c r="G36" t="str">
        <f t="shared" si="0"/>
        <v>INSERT INTO task_achivement(task_no,achive_date,end_time,start_time,task_detail,memo)VALUES('{f63097d7-1f37-4e2c-9ce9-1ac071171bb0}','2021/10/07','2021/10/07 17:05:00','2021/10/07 15:05:00','','データ管理');</v>
      </c>
    </row>
    <row r="37" spans="1:7">
      <c r="A37" s="48" t="str">
        <f>_xlfn.XLOOKUP(_xlfn.XLOOKUP(MID(タスク実績csv元!C37,1,SEARCH(":",タスク実績csv元!C37)-1),リスト!F:F,リスト!G:G)&amp;MID(タスク実績csv元!C37,SEARCH(":",タスク実績csv元!C37),999),タスクDB!K:K,タスクDB!A:A)</f>
        <v>{2cd67548-86ab-4992-8dfc-46c24e019d52}</v>
      </c>
      <c r="B37" s="11">
        <f>タスク実績csv元!A37</f>
        <v>44476</v>
      </c>
      <c r="C37" s="54">
        <f>タスク実績csv元!F37</f>
        <v>0.73958333333333337</v>
      </c>
      <c r="D37" s="54">
        <f>タスク実績csv元!E37</f>
        <v>0.71875</v>
      </c>
      <c r="E37" t="str">
        <f>タスク実績csv元!I37&amp;""</f>
        <v/>
      </c>
      <c r="F37" t="str">
        <f>タスク実績csv元!D37</f>
        <v>勉強</v>
      </c>
      <c r="G37" t="str">
        <f t="shared" si="0"/>
        <v>INSERT INTO task_achivement(task_no,achive_date,end_time,start_time,task_detail,memo)VALUES('{2cd67548-86ab-4992-8dfc-46c24e019d52}','2021/10/07','2021/10/07 17:45:00','2021/10/07 17:15:00','','勉強');</v>
      </c>
    </row>
    <row r="38" spans="1:7">
      <c r="A38" s="48" t="str">
        <f>_xlfn.XLOOKUP(_xlfn.XLOOKUP(MID(タスク実績csv元!C38,1,SEARCH(":",タスク実績csv元!C38)-1),リスト!F:F,リスト!G:G)&amp;MID(タスク実績csv元!C38,SEARCH(":",タスク実績csv元!C38),999),タスクDB!K:K,タスクDB!A:A)</f>
        <v>{f63097d7-1f37-4e2c-9ce9-1ac071171bb0}</v>
      </c>
      <c r="B38" s="11">
        <f>タスク実績csv元!A38</f>
        <v>44477</v>
      </c>
      <c r="C38" s="54">
        <f>タスク実績csv元!F38</f>
        <v>0.40972222222222227</v>
      </c>
      <c r="D38" s="54">
        <f>タスク実績csv元!E38</f>
        <v>0.39583333333333331</v>
      </c>
      <c r="E38" t="str">
        <f>タスク実績csv元!I38&amp;""</f>
        <v/>
      </c>
      <c r="F38" t="str">
        <f>タスク実績csv元!D38</f>
        <v>復習</v>
      </c>
      <c r="G38" t="str">
        <f t="shared" si="0"/>
        <v>INSERT INTO task_achivement(task_no,achive_date,end_time,start_time,task_detail,memo)VALUES('{f63097d7-1f37-4e2c-9ce9-1ac071171bb0}','2021/10/08','2021/10/08 09:50:00','2021/10/08 09:30:00','','復習');</v>
      </c>
    </row>
    <row r="39" spans="1:7">
      <c r="A39" s="48" t="str">
        <f>_xlfn.XLOOKUP(_xlfn.XLOOKUP(MID(タスク実績csv元!C39,1,SEARCH(":",タスク実績csv元!C39)-1),リスト!F:F,リスト!G:G)&amp;MID(タスク実績csv元!C39,SEARCH(":",タスク実績csv元!C39),999),タスクDB!K:K,タスクDB!A:A)</f>
        <v>{f63097d7-1f37-4e2c-9ce9-1ac071171bb0}</v>
      </c>
      <c r="B39" s="11">
        <f>タスク実績csv元!A39</f>
        <v>44477</v>
      </c>
      <c r="C39" s="54">
        <f>タスク実績csv元!F39</f>
        <v>0.5</v>
      </c>
      <c r="D39" s="54">
        <f>タスク実績csv元!E39</f>
        <v>0.41666666666666669</v>
      </c>
      <c r="E39" t="str">
        <f>タスク実績csv元!I39&amp;""</f>
        <v/>
      </c>
      <c r="F39" t="str">
        <f>タスク実績csv元!D39</f>
        <v>中村さんからの説明(データローダ、Trailheadの説明など)</v>
      </c>
      <c r="G39" t="str">
        <f t="shared" si="0"/>
        <v>INSERT INTO task_achivement(task_no,achive_date,end_time,start_time,task_detail,memo)VALUES('{f63097d7-1f37-4e2c-9ce9-1ac071171bb0}','2021/10/08','2021/10/08 12:00:00','2021/10/08 10:00:00','','中村さんからの説明(データローダ、Trailheadの説明など)');</v>
      </c>
    </row>
    <row r="40" spans="1:7">
      <c r="A40" s="48" t="str">
        <f>_xlfn.XLOOKUP(_xlfn.XLOOKUP(MID(タスク実績csv元!C40,1,SEARCH(":",タスク実績csv元!C40)-1),リスト!F:F,リスト!G:G)&amp;MID(タスク実績csv元!C40,SEARCH(":",タスク実績csv元!C40),999),タスクDB!K:K,タスクDB!A:A)</f>
        <v>{f63097d7-1f37-4e2c-9ce9-1ac071171bb0}</v>
      </c>
      <c r="B40" s="11">
        <f>タスク実績csv元!A40</f>
        <v>44477</v>
      </c>
      <c r="C40" s="54">
        <f>タスク実績csv元!F40</f>
        <v>0.61805555555555558</v>
      </c>
      <c r="D40" s="54">
        <f>タスク実績csv元!E40</f>
        <v>0.54166666666666663</v>
      </c>
      <c r="E40" t="str">
        <f>タスク実績csv元!I40&amp;""</f>
        <v/>
      </c>
      <c r="F40" t="str">
        <f>タスク実績csv元!D40</f>
        <v>中村さんからの説明(分析)</v>
      </c>
      <c r="G40" t="str">
        <f t="shared" si="0"/>
        <v>INSERT INTO task_achivement(task_no,achive_date,end_time,start_time,task_detail,memo)VALUES('{f63097d7-1f37-4e2c-9ce9-1ac071171bb0}','2021/10/08','2021/10/08 14:50:00','2021/10/08 13:00:00','','中村さんからの説明(分析)');</v>
      </c>
    </row>
    <row r="41" spans="1:7">
      <c r="A41" s="48" t="str">
        <f>_xlfn.XLOOKUP(_xlfn.XLOOKUP(MID(タスク実績csv元!C41,1,SEARCH(":",タスク実績csv元!C41)-1),リスト!F:F,リスト!G:G)&amp;MID(タスク実績csv元!C41,SEARCH(":",タスク実績csv元!C41),999),タスクDB!K:K,タスクDB!A:A)</f>
        <v>{f63097d7-1f37-4e2c-9ce9-1ac071171bb0}</v>
      </c>
      <c r="B41" s="11">
        <f>タスク実績csv元!A41</f>
        <v>44477</v>
      </c>
      <c r="C41" s="54">
        <f>タスク実績csv元!F41</f>
        <v>0.68402777777777779</v>
      </c>
      <c r="D41" s="54">
        <f>タスク実績csv元!E41</f>
        <v>0.62847222222222221</v>
      </c>
      <c r="E41" t="str">
        <f>タスク実績csv元!I41&amp;""</f>
        <v/>
      </c>
      <c r="F41" t="str">
        <f>タスク実績csv元!D41</f>
        <v>中村さんからの説明(分析)</v>
      </c>
      <c r="G41" t="str">
        <f t="shared" si="0"/>
        <v>INSERT INTO task_achivement(task_no,achive_date,end_time,start_time,task_detail,memo)VALUES('{f63097d7-1f37-4e2c-9ce9-1ac071171bb0}','2021/10/08','2021/10/08 16:25:00','2021/10/08 15:05:00','','中村さんからの説明(分析)');</v>
      </c>
    </row>
    <row r="42" spans="1:7">
      <c r="A42" s="48" t="str">
        <f>_xlfn.XLOOKUP(_xlfn.XLOOKUP(MID(タスク実績csv元!C42,1,SEARCH(":",タスク実績csv元!C42)-1),リスト!F:F,リスト!G:G)&amp;MID(タスク実績csv元!C42,SEARCH(":",タスク実績csv元!C42),999),タスクDB!K:K,タスクDB!A:A)</f>
        <v>{f63097d7-1f37-4e2c-9ce9-1ac071171bb0}</v>
      </c>
      <c r="B42" s="11">
        <f>タスク実績csv元!A42</f>
        <v>44477</v>
      </c>
      <c r="C42" s="54">
        <f>タスク実績csv元!F42</f>
        <v>0.75</v>
      </c>
      <c r="D42" s="54">
        <f>タスク実績csv元!E42</f>
        <v>0.6875</v>
      </c>
      <c r="E42" t="str">
        <f>タスク実績csv元!I42&amp;""</f>
        <v/>
      </c>
      <c r="F42" t="str">
        <f>タスク実績csv元!D42</f>
        <v>中村さんからの説明(アプリケーション作成)</v>
      </c>
      <c r="G42" t="str">
        <f t="shared" si="0"/>
        <v>INSERT INTO task_achivement(task_no,achive_date,end_time,start_time,task_detail,memo)VALUES('{f63097d7-1f37-4e2c-9ce9-1ac071171bb0}','2021/10/08','2021/10/08 18:00:00','2021/10/08 16:30:00','','中村さんからの説明(アプリケーション作成)');</v>
      </c>
    </row>
    <row r="43" spans="1:7">
      <c r="A43" s="48" t="str">
        <f>_xlfn.XLOOKUP(_xlfn.XLOOKUP(MID(タスク実績csv元!C43,1,SEARCH(":",タスク実績csv元!C43)-1),リスト!F:F,リスト!G:G)&amp;MID(タスク実績csv元!C43,SEARCH(":",タスク実績csv元!C43),999),タスクDB!K:K,タスクDB!A:A)</f>
        <v>{636a09be-af0c-4c3f-a241-084fdb54db90}</v>
      </c>
      <c r="B43" s="11">
        <f>タスク実績csv元!A43</f>
        <v>44478</v>
      </c>
      <c r="C43" s="54">
        <f>タスク実績csv元!F43</f>
        <v>0.58333333333333337</v>
      </c>
      <c r="D43" s="54">
        <f>タスク実績csv元!E43</f>
        <v>0.5625</v>
      </c>
      <c r="E43" t="str">
        <f>タスク実績csv元!I43&amp;""</f>
        <v/>
      </c>
      <c r="F43" t="str">
        <f>タスク実績csv元!D43</f>
        <v>Trailhead Playgroundの使い方</v>
      </c>
      <c r="G43" t="str">
        <f t="shared" si="0"/>
        <v>INSERT INTO task_achivement(task_no,achive_date,end_time,start_time,task_detail,memo)VALUES('{636a09be-af0c-4c3f-a241-084fdb54db90}','2021/10/09','2021/10/09 14:00:00','2021/10/09 13:30:00','','Trailhead Playgroundの使い方');</v>
      </c>
    </row>
    <row r="44" spans="1:7">
      <c r="A44" s="48" t="str">
        <f>_xlfn.XLOOKUP(_xlfn.XLOOKUP(MID(タスク実績csv元!C44,1,SEARCH(":",タスク実績csv元!C44)-1),リスト!F:F,リスト!G:G)&amp;MID(タスク実績csv元!C44,SEARCH(":",タスク実績csv元!C44),999),タスクDB!K:K,タスクDB!A:A)</f>
        <v>{636a09be-af0c-4c3f-a241-084fdb54db90}</v>
      </c>
      <c r="B44" s="11">
        <f>タスク実績csv元!A44</f>
        <v>44479</v>
      </c>
      <c r="C44" s="54">
        <f>タスク実績csv元!F44</f>
        <v>0.72916666666666663</v>
      </c>
      <c r="D44" s="54">
        <f>タスク実績csv元!E44</f>
        <v>0.6875</v>
      </c>
      <c r="E44" t="str">
        <f>タスク実績csv元!I44&amp;""</f>
        <v/>
      </c>
      <c r="F44" t="str">
        <f>タスク実績csv元!D44</f>
        <v>Apex の基本とデータベース</v>
      </c>
      <c r="G44" t="str">
        <f t="shared" si="0"/>
        <v>INSERT INTO task_achivement(task_no,achive_date,end_time,start_time,task_detail,memo)VALUES('{636a09be-af0c-4c3f-a241-084fdb54db90}','2021/10/10','2021/10/10 17:30:00','2021/10/10 16:30:00','','Apex の基本とデータベース');</v>
      </c>
    </row>
    <row r="45" spans="1:7">
      <c r="A45" s="48" t="str">
        <f>_xlfn.XLOOKUP(_xlfn.XLOOKUP(MID(タスク実績csv元!C45,1,SEARCH(":",タスク実績csv元!C45)-1),リスト!F:F,リスト!G:G)&amp;MID(タスク実績csv元!C45,SEARCH(":",タスク実績csv元!C45),999),タスクDB!K:K,タスクDB!A:A)</f>
        <v>{4c39d40d-b35f-4cfa-b549-6c5de24454e2}</v>
      </c>
      <c r="B45" s="11">
        <f>タスク実績csv元!A45</f>
        <v>44480</v>
      </c>
      <c r="C45" s="54">
        <f>タスク実績csv元!F45</f>
        <v>0.41666666666666669</v>
      </c>
      <c r="D45" s="54">
        <f>タスク実績csv元!E45</f>
        <v>0.39583333333333331</v>
      </c>
      <c r="E45" t="str">
        <f>タスク実績csv元!I45&amp;""</f>
        <v/>
      </c>
      <c r="F45" t="str">
        <f>タスク実績csv元!D45</f>
        <v>朝礼(資格取得)</v>
      </c>
      <c r="G45" t="str">
        <f t="shared" si="0"/>
        <v>INSERT INTO task_achivement(task_no,achive_date,end_time,start_time,task_detail,memo)VALUES('{4c39d40d-b35f-4cfa-b549-6c5de24454e2}','2021/10/11','2021/10/11 10:00:00','2021/10/11 09:30:00','','朝礼(資格取得)');</v>
      </c>
    </row>
    <row r="46" spans="1:7">
      <c r="A46" s="48" t="str">
        <f>_xlfn.XLOOKUP(_xlfn.XLOOKUP(MID(タスク実績csv元!C46,1,SEARCH(":",タスク実績csv元!C46)-1),リスト!F:F,リスト!G:G)&amp;MID(タスク実績csv元!C46,SEARCH(":",タスク実績csv元!C46),999),タスクDB!K:K,タスクDB!A:A)</f>
        <v>{f63097d7-1f37-4e2c-9ce9-1ac071171bb0}</v>
      </c>
      <c r="B46" s="11">
        <f>タスク実績csv元!A46</f>
        <v>44480</v>
      </c>
      <c r="C46" s="54">
        <f>タスク実績csv元!F46</f>
        <v>0.49652777777777773</v>
      </c>
      <c r="D46" s="54">
        <f>タスク実績csv元!E46</f>
        <v>0.41666666666666669</v>
      </c>
      <c r="E46" t="str">
        <f>タスク実績csv元!I46&amp;""</f>
        <v/>
      </c>
      <c r="F46" t="str">
        <f>タスク実績csv元!D46</f>
        <v>Force.com管理者コース研修</v>
      </c>
      <c r="G46" t="str">
        <f t="shared" si="0"/>
        <v>INSERT INTO task_achivement(task_no,achive_date,end_time,start_time,task_detail,memo)VALUES('{f63097d7-1f37-4e2c-9ce9-1ac071171bb0}','2021/10/11','2021/10/11 11:55:00','2021/10/11 10:00:00','','Force.com管理者コース研修');</v>
      </c>
    </row>
    <row r="47" spans="1:7">
      <c r="A47" s="48" t="str">
        <f>_xlfn.XLOOKUP(_xlfn.XLOOKUP(MID(タスク実績csv元!C47,1,SEARCH(":",タスク実績csv元!C47)-1),リスト!F:F,リスト!G:G)&amp;MID(タスク実績csv元!C47,SEARCH(":",タスク実績csv元!C47),999),タスクDB!K:K,タスクDB!A:A)</f>
        <v>{f63097d7-1f37-4e2c-9ce9-1ac071171bb0}</v>
      </c>
      <c r="B47" s="11">
        <f>タスク実績csv元!A47</f>
        <v>44480</v>
      </c>
      <c r="C47" s="54">
        <f>タスク実績csv元!F47</f>
        <v>0.63541666666666663</v>
      </c>
      <c r="D47" s="54">
        <f>タスク実績csv元!E47</f>
        <v>0.54166666666666663</v>
      </c>
      <c r="E47" t="str">
        <f>タスク実績csv元!I47&amp;""</f>
        <v/>
      </c>
      <c r="F47" t="str">
        <f>タスク実績csv元!D47</f>
        <v>Force.com管理者コース研修</v>
      </c>
      <c r="G47" t="str">
        <f t="shared" si="0"/>
        <v>INSERT INTO task_achivement(task_no,achive_date,end_time,start_time,task_detail,memo)VALUES('{f63097d7-1f37-4e2c-9ce9-1ac071171bb0}','2021/10/11','2021/10/11 15:15:00','2021/10/11 13:00:00','','Force.com管理者コース研修');</v>
      </c>
    </row>
    <row r="48" spans="1:7">
      <c r="A48" s="48" t="str">
        <f>_xlfn.XLOOKUP(_xlfn.XLOOKUP(MID(タスク実績csv元!C48,1,SEARCH(":",タスク実績csv元!C48)-1),リスト!F:F,リスト!G:G)&amp;MID(タスク実績csv元!C48,SEARCH(":",タスク実績csv元!C48),999),タスクDB!K:K,タスクDB!A:A)</f>
        <v>{f63097d7-1f37-4e2c-9ce9-1ac071171bb0}</v>
      </c>
      <c r="B48" s="11">
        <f>タスク実績csv元!A48</f>
        <v>44480</v>
      </c>
      <c r="C48" s="54">
        <f>タスク実績csv元!F48</f>
        <v>0.75</v>
      </c>
      <c r="D48" s="54">
        <f>タスク実績csv元!E48</f>
        <v>0.64583333333333337</v>
      </c>
      <c r="E48" t="str">
        <f>タスク実績csv元!I48&amp;""</f>
        <v/>
      </c>
      <c r="F48" t="str">
        <f>タスク実績csv元!D48</f>
        <v>Force.com管理者コース研修</v>
      </c>
      <c r="G48" t="str">
        <f t="shared" si="0"/>
        <v>INSERT INTO task_achivement(task_no,achive_date,end_time,start_time,task_detail,memo)VALUES('{f63097d7-1f37-4e2c-9ce9-1ac071171bb0}','2021/10/11','2021/10/11 18:00:00','2021/10/11 15:30:00','','Force.com管理者コース研修');</v>
      </c>
    </row>
    <row r="49" spans="1:7">
      <c r="A49" s="48" t="str">
        <f>_xlfn.XLOOKUP(_xlfn.XLOOKUP(MID(タスク実績csv元!C49,1,SEARCH(":",タスク実績csv元!C49)-1),リスト!F:F,リスト!G:G)&amp;MID(タスク実績csv元!C49,SEARCH(":",タスク実績csv元!C49),999),タスクDB!K:K,タスクDB!A:A)</f>
        <v>{24c4a771-5439-4e60-9649-7816d723820d}</v>
      </c>
      <c r="B49" s="11">
        <f>タスク実績csv元!A49</f>
        <v>44480</v>
      </c>
      <c r="C49" s="54">
        <f>タスク実績csv元!F49</f>
        <v>0.76388888888888884</v>
      </c>
      <c r="D49" s="54">
        <f>タスク実績csv元!E49</f>
        <v>0.75694444444444453</v>
      </c>
      <c r="E49" t="str">
        <f>タスク実績csv元!I49&amp;""</f>
        <v/>
      </c>
      <c r="F49" t="str">
        <f>タスク実績csv元!D49</f>
        <v>勉強</v>
      </c>
      <c r="G49" t="str">
        <f t="shared" si="0"/>
        <v>INSERT INTO task_achivement(task_no,achive_date,end_time,start_time,task_detail,memo)VALUES('{24c4a771-5439-4e60-9649-7816d723820d}','2021/10/11','2021/10/11 18:20:00','2021/10/11 18:10:00','','勉強');</v>
      </c>
    </row>
    <row r="50" spans="1:7">
      <c r="A50" s="48" t="str">
        <f>_xlfn.XLOOKUP(_xlfn.XLOOKUP(MID(タスク実績csv元!C50,1,SEARCH(":",タスク実績csv元!C50)-1),リスト!F:F,リスト!G:G)&amp;MID(タスク実績csv元!C50,SEARCH(":",タスク実績csv元!C50),999),タスクDB!K:K,タスクDB!A:A)</f>
        <v>{4c39d40d-b35f-4cfa-b549-6c5de24454e2}</v>
      </c>
      <c r="B50" s="11">
        <f>タスク実績csv元!A50</f>
        <v>44480</v>
      </c>
      <c r="C50" s="54">
        <f>タスク実績csv元!F50</f>
        <v>0.79166666666666663</v>
      </c>
      <c r="D50" s="54">
        <f>タスク実績csv元!E50</f>
        <v>0.77083333333333337</v>
      </c>
      <c r="E50" t="str">
        <f>タスク実績csv元!I50&amp;""</f>
        <v/>
      </c>
      <c r="F50" t="str">
        <f>タスク実績csv元!D50</f>
        <v>勝田MGRとの面談</v>
      </c>
      <c r="G50" t="str">
        <f t="shared" si="0"/>
        <v>INSERT INTO task_achivement(task_no,achive_date,end_time,start_time,task_detail,memo)VALUES('{4c39d40d-b35f-4cfa-b549-6c5de24454e2}','2021/10/11','2021/10/11 19:00:00','2021/10/11 18:30:00','','勝田MGRとの面談');</v>
      </c>
    </row>
    <row r="51" spans="1:7">
      <c r="A51" s="48" t="str">
        <f>_xlfn.XLOOKUP(_xlfn.XLOOKUP(MID(タスク実績csv元!C51,1,SEARCH(":",タスク実績csv元!C51)-1),リスト!F:F,リスト!G:G)&amp;MID(タスク実績csv元!C51,SEARCH(":",タスク実績csv元!C51),999),タスクDB!K:K,タスクDB!A:A)</f>
        <v>{4c39d40d-b35f-4cfa-b549-6c5de24454e2}</v>
      </c>
      <c r="B51" s="11">
        <f>タスク実績csv元!A51</f>
        <v>44481</v>
      </c>
      <c r="C51" s="54">
        <f>タスク実績csv元!F51</f>
        <v>0.41666666666666669</v>
      </c>
      <c r="D51" s="54">
        <f>タスク実績csv元!E51</f>
        <v>0.40625</v>
      </c>
      <c r="E51" t="str">
        <f>タスク実績csv元!I51&amp;""</f>
        <v/>
      </c>
      <c r="F51" t="str">
        <f>タスク実績csv元!D51</f>
        <v>朝礼</v>
      </c>
      <c r="G51" t="str">
        <f t="shared" si="0"/>
        <v>INSERT INTO task_achivement(task_no,achive_date,end_time,start_time,task_detail,memo)VALUES('{4c39d40d-b35f-4cfa-b549-6c5de24454e2}','2021/10/12','2021/10/12 10:00:00','2021/10/12 09:45:00','','朝礼');</v>
      </c>
    </row>
    <row r="52" spans="1:7">
      <c r="A52" s="48" t="str">
        <f>_xlfn.XLOOKUP(_xlfn.XLOOKUP(MID(タスク実績csv元!C52,1,SEARCH(":",タスク実績csv元!C52)-1),リスト!F:F,リスト!G:G)&amp;MID(タスク実績csv元!C52,SEARCH(":",タスク実績csv元!C52),999),タスクDB!K:K,タスクDB!A:A)</f>
        <v>{23640006-1951-44f5-8e76-61d4fa67fbce}</v>
      </c>
      <c r="B52" s="11">
        <f>タスク実績csv元!A52</f>
        <v>44481</v>
      </c>
      <c r="C52" s="54">
        <f>タスク実績csv元!F52</f>
        <v>0.44791666666666669</v>
      </c>
      <c r="D52" s="54">
        <f>タスク実績csv元!E52</f>
        <v>0.41666666666666669</v>
      </c>
      <c r="E52" t="str">
        <f>タスク実績csv元!I52&amp;""</f>
        <v/>
      </c>
      <c r="F52" t="str">
        <f>タスク実績csv元!D52</f>
        <v>社内：関電　次フェーズの見積内容すり合わせ</v>
      </c>
      <c r="G52" t="str">
        <f t="shared" si="0"/>
        <v>INSERT INTO task_achivement(task_no,achive_date,end_time,start_time,task_detail,memo)VALUES('{23640006-1951-44f5-8e76-61d4fa67fbce}','2021/10/12','2021/10/12 10:45:00','2021/10/12 10:00:00','','社内：関電　次フェーズの見積内容すり合わせ');</v>
      </c>
    </row>
    <row r="53" spans="1:7">
      <c r="A53" s="48" t="str">
        <f>_xlfn.XLOOKUP(_xlfn.XLOOKUP(MID(タスク実績csv元!C53,1,SEARCH(":",タスク実績csv元!C53)-1),リスト!F:F,リスト!G:G)&amp;MID(タスク実績csv元!C53,SEARCH(":",タスク実績csv元!C53),999),タスクDB!K:K,タスクDB!A:A)</f>
        <v>{ef859a7f-8978-4a6a-8cf9-0dce781e503e}</v>
      </c>
      <c r="B53" s="11">
        <f>タスク実績csv元!A53</f>
        <v>44481</v>
      </c>
      <c r="C53" s="54">
        <f>タスク実績csv元!F53</f>
        <v>0.45833333333333331</v>
      </c>
      <c r="D53" s="54">
        <f>タスク実績csv元!E53</f>
        <v>0.44791666666666669</v>
      </c>
      <c r="E53" t="str">
        <f>タスク実績csv元!I53&amp;""</f>
        <v/>
      </c>
      <c r="F53" t="str">
        <f>タスク実績csv元!D53</f>
        <v>開始</v>
      </c>
      <c r="G53" t="str">
        <f t="shared" si="0"/>
        <v>INSERT INTO task_achivement(task_no,achive_date,end_time,start_time,task_detail,memo)VALUES('{ef859a7f-8978-4a6a-8cf9-0dce781e503e}','2021/10/12','2021/10/12 11:00:00','2021/10/12 10:45:00','','開始');</v>
      </c>
    </row>
    <row r="54" spans="1:7">
      <c r="A54" s="48" t="str">
        <f>_xlfn.XLOOKUP(_xlfn.XLOOKUP(MID(タスク実績csv元!C54,1,SEARCH(":",タスク実績csv元!C54)-1),リスト!F:F,リスト!G:G)&amp;MID(タスク実績csv元!C54,SEARCH(":",タスク実績csv元!C54),999),タスクDB!K:K,タスクDB!A:A)</f>
        <v>{4c39d40d-b35f-4cfa-b549-6c5de24454e2}</v>
      </c>
      <c r="B54" s="11">
        <f>タスク実績csv元!A54</f>
        <v>44481</v>
      </c>
      <c r="C54" s="54">
        <f>タスク実績csv元!F54</f>
        <v>0.5</v>
      </c>
      <c r="D54" s="54">
        <f>タスク実績csv元!E54</f>
        <v>0.45833333333333331</v>
      </c>
      <c r="E54" t="str">
        <f>タスク実績csv元!I54&amp;""</f>
        <v/>
      </c>
      <c r="F54" t="str">
        <f>タスク実績csv元!D54</f>
        <v>大型案件MTG</v>
      </c>
      <c r="G54" t="str">
        <f t="shared" si="0"/>
        <v>INSERT INTO task_achivement(task_no,achive_date,end_time,start_time,task_detail,memo)VALUES('{4c39d40d-b35f-4cfa-b549-6c5de24454e2}','2021/10/12','2021/10/12 12:00:00','2021/10/12 11:00:00','','大型案件MTG');</v>
      </c>
    </row>
    <row r="55" spans="1:7">
      <c r="A55" s="48" t="str">
        <f>_xlfn.XLOOKUP(_xlfn.XLOOKUP(MID(タスク実績csv元!C55,1,SEARCH(":",タスク実績csv元!C55)-1),リスト!F:F,リスト!G:G)&amp;MID(タスク実績csv元!C55,SEARCH(":",タスク実績csv元!C55),999),タスクDB!K:K,タスクDB!A:A)</f>
        <v>{23640006-1951-44f5-8e76-61d4fa67fbce}</v>
      </c>
      <c r="B55" s="11">
        <f>タスク実績csv元!A55</f>
        <v>44481</v>
      </c>
      <c r="C55" s="54">
        <f>タスク実績csv元!F55</f>
        <v>0.64583333333333337</v>
      </c>
      <c r="D55" s="54">
        <f>タスク実績csv元!E55</f>
        <v>0.54166666666666663</v>
      </c>
      <c r="E55" t="str">
        <f>タスク実績csv元!I55&amp;""</f>
        <v/>
      </c>
      <c r="F55" t="str">
        <f>タスク実績csv元!D55</f>
        <v>関電定例MTG（成果物レビュー）</v>
      </c>
      <c r="G55" t="str">
        <f t="shared" si="0"/>
        <v>INSERT INTO task_achivement(task_no,achive_date,end_time,start_time,task_detail,memo)VALUES('{23640006-1951-44f5-8e76-61d4fa67fbce}','2021/10/12','2021/10/12 15:30:00','2021/10/12 13:00:00','','関電定例MTG（成果物レビュー）');</v>
      </c>
    </row>
    <row r="56" spans="1:7">
      <c r="A56" s="48" t="str">
        <f>_xlfn.XLOOKUP(_xlfn.XLOOKUP(MID(タスク実績csv元!C56,1,SEARCH(":",タスク実績csv元!C56)-1),リスト!F:F,リスト!G:G)&amp;MID(タスク実績csv元!C56,SEARCH(":",タスク実績csv元!C56),999),タスクDB!K:K,タスクDB!A:A)</f>
        <v>{ef859a7f-8978-4a6a-8cf9-0dce781e503e}</v>
      </c>
      <c r="B56" s="11">
        <f>タスク実績csv元!A56</f>
        <v>44481</v>
      </c>
      <c r="C56" s="54">
        <f>タスク実績csv元!F56</f>
        <v>0.70833333333333337</v>
      </c>
      <c r="D56" s="54">
        <f>タスク実績csv元!E56</f>
        <v>0.65277777777777779</v>
      </c>
      <c r="E56" t="str">
        <f>タスク実績csv元!I56&amp;""</f>
        <v/>
      </c>
      <c r="F56" t="str">
        <f>タスク実績csv元!D56</f>
        <v>ServiceCloud 初級編(～5.Lightningコンソール)</v>
      </c>
      <c r="G56" t="str">
        <f t="shared" si="0"/>
        <v>INSERT INTO task_achivement(task_no,achive_date,end_time,start_time,task_detail,memo)VALUES('{ef859a7f-8978-4a6a-8cf9-0dce781e503e}','2021/10/12','2021/10/12 17:00:00','2021/10/12 15:40:00','','ServiceCloud 初級編(～5.Lightningコンソール)');</v>
      </c>
    </row>
    <row r="57" spans="1:7">
      <c r="A57" s="48" t="str">
        <f>_xlfn.XLOOKUP(_xlfn.XLOOKUP(MID(タスク実績csv元!C57,1,SEARCH(":",タスク実績csv元!C57)-1),リスト!F:F,リスト!G:G)&amp;MID(タスク実績csv元!C57,SEARCH(":",タスク実績csv元!C57),999),タスクDB!K:K,タスクDB!A:A)</f>
        <v>{4c39d40d-b35f-4cfa-b549-6c5de24454e2}</v>
      </c>
      <c r="B57" s="11">
        <f>タスク実績csv元!A57</f>
        <v>44481</v>
      </c>
      <c r="C57" s="54">
        <f>タスク実績csv元!F57</f>
        <v>0.75</v>
      </c>
      <c r="D57" s="54">
        <f>タスク実績csv元!E57</f>
        <v>0.70833333333333337</v>
      </c>
      <c r="E57" t="str">
        <f>タスク実績csv元!I57&amp;""</f>
        <v/>
      </c>
      <c r="F57" t="str">
        <f>タスク実績csv元!D57</f>
        <v>CI統括オリエン</v>
      </c>
      <c r="G57" t="str">
        <f t="shared" si="0"/>
        <v>INSERT INTO task_achivement(task_no,achive_date,end_time,start_time,task_detail,memo)VALUES('{4c39d40d-b35f-4cfa-b549-6c5de24454e2}','2021/10/12','2021/10/12 18:00:00','2021/10/12 17:00:00','','CI統括オリエン');</v>
      </c>
    </row>
    <row r="58" spans="1:7">
      <c r="A58" s="48" t="str">
        <f>_xlfn.XLOOKUP(_xlfn.XLOOKUP(MID(タスク実績csv元!C58,1,SEARCH(":",タスク実績csv元!C58)-1),リスト!F:F,リスト!G:G)&amp;MID(タスク実績csv元!C58,SEARCH(":",タスク実績csv元!C58),999),タスクDB!K:K,タスクDB!A:A)</f>
        <v>{ef859a7f-8978-4a6a-8cf9-0dce781e503e}</v>
      </c>
      <c r="B58" s="11">
        <f>タスク実績csv元!A58</f>
        <v>44481</v>
      </c>
      <c r="C58" s="54">
        <f>タスク実績csv元!F58</f>
        <v>0.77430555555555547</v>
      </c>
      <c r="D58" s="54">
        <f>タスク実績csv元!E58</f>
        <v>0.75</v>
      </c>
      <c r="E58" t="str">
        <f>タスク実績csv元!I58&amp;""</f>
        <v/>
      </c>
      <c r="F58" t="str">
        <f>タスク実績csv元!D58</f>
        <v>ServiceCloud 初級編</v>
      </c>
      <c r="G58" t="str">
        <f t="shared" si="0"/>
        <v>INSERT INTO task_achivement(task_no,achive_date,end_time,start_time,task_detail,memo)VALUES('{ef859a7f-8978-4a6a-8cf9-0dce781e503e}','2021/10/12','2021/10/12 18:35:00','2021/10/12 18:00:00','','ServiceCloud 初級編');</v>
      </c>
    </row>
    <row r="59" spans="1:7">
      <c r="A59" s="48" t="str">
        <f>_xlfn.XLOOKUP(_xlfn.XLOOKUP(MID(タスク実績csv元!C59,1,SEARCH(":",タスク実績csv元!C59)-1),リスト!F:F,リスト!G:G)&amp;MID(タスク実績csv元!C59,SEARCH(":",タスク実績csv元!C59),999),タスクDB!K:K,タスクDB!A:A)</f>
        <v>{3c725e9b-a684-46d8-88fb-086261f2dbe6}</v>
      </c>
      <c r="B59" s="11">
        <f>タスク実績csv元!A59</f>
        <v>44481</v>
      </c>
      <c r="C59" s="54">
        <f>タスク実績csv元!F59</f>
        <v>0.78125</v>
      </c>
      <c r="D59" s="54">
        <f>タスク実績csv元!E59</f>
        <v>0.77430555555555547</v>
      </c>
      <c r="E59" t="str">
        <f>タスク実績csv元!I59&amp;""</f>
        <v/>
      </c>
      <c r="F59" t="str">
        <f>タスク実績csv元!D59</f>
        <v>mitocoカスタム</v>
      </c>
      <c r="G59" t="str">
        <f t="shared" si="0"/>
        <v>INSERT INTO task_achivement(task_no,achive_date,end_time,start_time,task_detail,memo)VALUES('{3c725e9b-a684-46d8-88fb-086261f2dbe6}','2021/10/12','2021/10/12 18:45:00','2021/10/12 18:35:00','','mitocoカスタム');</v>
      </c>
    </row>
    <row r="60" spans="1:7">
      <c r="A60" s="48" t="str">
        <f>_xlfn.XLOOKUP(_xlfn.XLOOKUP(MID(タスク実績csv元!C60,1,SEARCH(":",タスク実績csv元!C60)-1),リスト!F:F,リスト!G:G)&amp;MID(タスク実績csv元!C60,SEARCH(":",タスク実績csv元!C60),999),タスクDB!K:K,タスクDB!A:A)</f>
        <v>{ef859a7f-8978-4a6a-8cf9-0dce781e503e}</v>
      </c>
      <c r="B60" s="11">
        <f>タスク実績csv元!A60</f>
        <v>44482</v>
      </c>
      <c r="C60" s="54">
        <f>タスク実績csv元!F60</f>
        <v>0.3923611111111111</v>
      </c>
      <c r="D60" s="54">
        <f>タスク実績csv元!E60</f>
        <v>0.38541666666666669</v>
      </c>
      <c r="E60" t="str">
        <f>タスク実績csv元!I60&amp;""</f>
        <v/>
      </c>
      <c r="F60" t="str">
        <f>タスク実績csv元!D60</f>
        <v>ServiceCloud 初級編</v>
      </c>
      <c r="G60" t="str">
        <f t="shared" si="0"/>
        <v>INSERT INTO task_achivement(task_no,achive_date,end_time,start_time,task_detail,memo)VALUES('{ef859a7f-8978-4a6a-8cf9-0dce781e503e}','2021/10/13','2021/10/13 09:25:00','2021/10/13 09:15:00','','ServiceCloud 初級編');</v>
      </c>
    </row>
    <row r="61" spans="1:7">
      <c r="A61" s="48" t="str">
        <f>_xlfn.XLOOKUP(_xlfn.XLOOKUP(MID(タスク実績csv元!C61,1,SEARCH(":",タスク実績csv元!C61)-1),リスト!F:F,リスト!G:G)&amp;MID(タスク実績csv元!C61,SEARCH(":",タスク実績csv元!C61),999),タスクDB!K:K,タスクDB!A:A)</f>
        <v>{88c70dd1-202e-4434-afa5-2315f244a5b7}</v>
      </c>
      <c r="B61" s="11">
        <f>タスク実績csv元!A61</f>
        <v>44482</v>
      </c>
      <c r="C61" s="54">
        <f>タスク実績csv元!F61</f>
        <v>0.39930555555555558</v>
      </c>
      <c r="D61" s="54">
        <f>タスク実績csv元!E61</f>
        <v>0.39583333333333331</v>
      </c>
      <c r="E61" t="str">
        <f>タスク実績csv元!I61&amp;""</f>
        <v/>
      </c>
      <c r="F61" t="str">
        <f>タスク実績csv元!D61</f>
        <v>ServiceCloud 中級編</v>
      </c>
      <c r="G61" t="str">
        <f t="shared" si="0"/>
        <v>INSERT INTO task_achivement(task_no,achive_date,end_time,start_time,task_detail,memo)VALUES('{88c70dd1-202e-4434-afa5-2315f244a5b7}','2021/10/13','2021/10/13 09:35:00','2021/10/13 09:30:00','','ServiceCloud 中級編');</v>
      </c>
    </row>
    <row r="62" spans="1:7">
      <c r="A62" s="48" t="str">
        <f>_xlfn.XLOOKUP(_xlfn.XLOOKUP(MID(タスク実績csv元!C62,1,SEARCH(":",タスク実績csv元!C62)-1),リスト!F:F,リスト!G:G)&amp;MID(タスク実績csv元!C62,SEARCH(":",タスク実績csv元!C62),999),タスクDB!K:K,タスクDB!A:A)</f>
        <v>{88c70dd1-202e-4434-afa5-2315f244a5b7}</v>
      </c>
      <c r="B62" s="11">
        <f>タスク実績csv元!A62</f>
        <v>44482</v>
      </c>
      <c r="C62" s="54">
        <f>タスク実績csv元!F62</f>
        <v>0.4513888888888889</v>
      </c>
      <c r="D62" s="54">
        <f>タスク実績csv元!E62</f>
        <v>0.41666666666666669</v>
      </c>
      <c r="E62" t="str">
        <f>タスク実績csv元!I62&amp;""</f>
        <v/>
      </c>
      <c r="F62" t="str">
        <f>タスク実績csv元!D62</f>
        <v>ServiceCloud 中級編</v>
      </c>
      <c r="G62" t="str">
        <f t="shared" si="0"/>
        <v>INSERT INTO task_achivement(task_no,achive_date,end_time,start_time,task_detail,memo)VALUES('{88c70dd1-202e-4434-afa5-2315f244a5b7}','2021/10/13','2021/10/13 10:50:00','2021/10/13 10:00:00','','ServiceCloud 中級編');</v>
      </c>
    </row>
    <row r="63" spans="1:7">
      <c r="A63" s="48" t="str">
        <f>_xlfn.XLOOKUP(_xlfn.XLOOKUP(MID(タスク実績csv元!C63,1,SEARCH(":",タスク実績csv元!C63)-1),リスト!F:F,リスト!G:G)&amp;MID(タスク実績csv元!C63,SEARCH(":",タスク実績csv元!C63),999),タスクDB!K:K,タスクDB!A:A)</f>
        <v>{4c39d40d-b35f-4cfa-b549-6c5de24454e2}</v>
      </c>
      <c r="B63" s="11">
        <f>タスク実績csv元!A63</f>
        <v>44482</v>
      </c>
      <c r="C63" s="54">
        <f>タスク実績csv元!F63</f>
        <v>0.47916666666666669</v>
      </c>
      <c r="D63" s="54">
        <f>タスク実績csv元!E63</f>
        <v>0.45833333333333331</v>
      </c>
      <c r="E63" t="str">
        <f>タスク実績csv元!I63&amp;""</f>
        <v/>
      </c>
      <c r="F63" t="str">
        <f>タスク実績csv元!D63</f>
        <v>庄司本部長との面談</v>
      </c>
      <c r="G63" t="str">
        <f t="shared" si="0"/>
        <v>INSERT INTO task_achivement(task_no,achive_date,end_time,start_time,task_detail,memo)VALUES('{4c39d40d-b35f-4cfa-b549-6c5de24454e2}','2021/10/13','2021/10/13 11:30:00','2021/10/13 11:00:00','','庄司本部長との面談');</v>
      </c>
    </row>
    <row r="64" spans="1:7">
      <c r="A64" s="48" t="str">
        <f>_xlfn.XLOOKUP(_xlfn.XLOOKUP(MID(タスク実績csv元!C64,1,SEARCH(":",タスク実績csv元!C64)-1),リスト!F:F,リスト!G:G)&amp;MID(タスク実績csv元!C64,SEARCH(":",タスク実績csv元!C64),999),タスクDB!K:K,タスクDB!A:A)</f>
        <v>{88c70dd1-202e-4434-afa5-2315f244a5b7}</v>
      </c>
      <c r="B64" s="11">
        <f>タスク実績csv元!A64</f>
        <v>44482</v>
      </c>
      <c r="C64" s="54">
        <f>タスク実績csv元!F64</f>
        <v>0.57638888888888895</v>
      </c>
      <c r="D64" s="54">
        <f>タスク実績csv元!E64</f>
        <v>0.54166666666666663</v>
      </c>
      <c r="E64" t="str">
        <f>タスク実績csv元!I64&amp;""</f>
        <v/>
      </c>
      <c r="F64" t="str">
        <f>タスク実績csv元!D64</f>
        <v>ServiceCloud 中級編</v>
      </c>
      <c r="G64" t="str">
        <f t="shared" si="0"/>
        <v>INSERT INTO task_achivement(task_no,achive_date,end_time,start_time,task_detail,memo)VALUES('{88c70dd1-202e-4434-afa5-2315f244a5b7}','2021/10/13','2021/10/13 13:50:00','2021/10/13 13:00:00','','ServiceCloud 中級編');</v>
      </c>
    </row>
    <row r="65" spans="1:7">
      <c r="A65" s="48" t="str">
        <f>_xlfn.XLOOKUP(_xlfn.XLOOKUP(MID(タスク実績csv元!C65,1,SEARCH(":",タスク実績csv元!C65)-1),リスト!F:F,リスト!G:G)&amp;MID(タスク実績csv元!C65,SEARCH(":",タスク実績csv元!C65),999),タスクDB!K:K,タスクDB!A:A)</f>
        <v>{88c70dd1-202e-4434-afa5-2315f244a5b7}</v>
      </c>
      <c r="B65" s="11">
        <f>タスク実績csv元!A65</f>
        <v>44482</v>
      </c>
      <c r="C65" s="54">
        <f>タスク実績csv元!F65</f>
        <v>0.65972222222222221</v>
      </c>
      <c r="D65" s="54">
        <f>タスク実績csv元!E65</f>
        <v>0.59375</v>
      </c>
      <c r="E65" t="str">
        <f>タスク実績csv元!I65&amp;""</f>
        <v/>
      </c>
      <c r="F65" t="str">
        <f>タスク実績csv元!D65</f>
        <v>ServiceCloud 中級編</v>
      </c>
      <c r="G65" t="str">
        <f t="shared" si="0"/>
        <v>INSERT INTO task_achivement(task_no,achive_date,end_time,start_time,task_detail,memo)VALUES('{88c70dd1-202e-4434-afa5-2315f244a5b7}','2021/10/13','2021/10/13 15:50:00','2021/10/13 14:15:00','','ServiceCloud 中級編');</v>
      </c>
    </row>
    <row r="66" spans="1:7">
      <c r="A66" s="48" t="str">
        <f>_xlfn.XLOOKUP(_xlfn.XLOOKUP(MID(タスク実績csv元!C66,1,SEARCH(":",タスク実績csv元!C66)-1),リスト!F:F,リスト!G:G)&amp;MID(タスク実績csv元!C66,SEARCH(":",タスク実績csv元!C66),999),タスクDB!K:K,タスクDB!A:A)</f>
        <v>{02981087-ccb8-4dc9-825b-7d438c161f16}</v>
      </c>
      <c r="B66" s="11">
        <f>タスク実績csv元!A66</f>
        <v>44482</v>
      </c>
      <c r="C66" s="54">
        <f>タスク実績csv元!F66</f>
        <v>0.71527777777777779</v>
      </c>
      <c r="D66" s="54">
        <f>タスク実績csv元!E66</f>
        <v>0.67361111111111116</v>
      </c>
      <c r="E66" t="str">
        <f>タスク実績csv元!I66&amp;""</f>
        <v/>
      </c>
      <c r="F66" t="str">
        <f>タスク実績csv元!D66</f>
        <v>資料勉強(パッケージインストールがエラーになるため中断)</v>
      </c>
      <c r="G66" t="str">
        <f t="shared" si="0"/>
        <v>INSERT INTO task_achivement(task_no,achive_date,end_time,start_time,task_detail,memo)VALUES('{02981087-ccb8-4dc9-825b-7d438c161f16}','2021/10/13','2021/10/13 17:10:00','2021/10/13 16:10:00','','資料勉強(パッケージインストールがエラーになるため中断)');</v>
      </c>
    </row>
    <row r="67" spans="1:7">
      <c r="A67" s="48" t="str">
        <f>_xlfn.XLOOKUP(_xlfn.XLOOKUP(MID(タスク実績csv元!C67,1,SEARCH(":",タスク実績csv元!C67)-1),リスト!F:F,リスト!G:G)&amp;MID(タスク実績csv元!C67,SEARCH(":",タスク実績csv元!C67),999),タスクDB!K:K,タスクDB!A:A)</f>
        <v>{02981087-ccb8-4dc9-825b-7d438c161f16}</v>
      </c>
      <c r="B67" s="11">
        <f>タスク実績csv元!A67</f>
        <v>44482</v>
      </c>
      <c r="C67" s="54">
        <f>タスク実績csv元!F67</f>
        <v>0.73958333333333337</v>
      </c>
      <c r="D67" s="54">
        <f>タスク実績csv元!E67</f>
        <v>0.71875</v>
      </c>
      <c r="E67" t="str">
        <f>タスク実績csv元!I67&amp;""</f>
        <v/>
      </c>
      <c r="F67" t="str">
        <f>タスク実績csv元!D67</f>
        <v>資料勉強(パッケージインストールがエラーになる調査)</v>
      </c>
      <c r="G67" t="str">
        <f t="shared" ref="G67:G130" si="1">IF(B67=0,"","INSERT INTO task_achivement("&amp;$A$1&amp;","&amp;$B$1&amp;","&amp;$C$1&amp;","&amp;$D$1&amp;","&amp;$E$1&amp;","&amp;$F$1&amp;")VALUES('"&amp;A67&amp;"',"&amp;IF(B67="","null","'"&amp;TEXT(B67,"yyyy/MM/dd")&amp;"'")&amp;","&amp;IF(C67="","null","'"&amp;TEXT(B67,"yyyy/MM/dd")&amp;" "&amp;TEXT(C67,"HH:mm:ss")&amp;"'")&amp;","&amp;IF(D67="","null","'"&amp;TEXT(B67,"yyyy/MM/dd")&amp;" "&amp;TEXT(D67,"HH:mm:ss")&amp;"'")&amp;",'"&amp;E67&amp;"','"&amp;F67&amp;"');")</f>
        <v>INSERT INTO task_achivement(task_no,achive_date,end_time,start_time,task_detail,memo)VALUES('{02981087-ccb8-4dc9-825b-7d438c161f16}','2021/10/13','2021/10/13 17:45:00','2021/10/13 17:15:00','','資料勉強(パッケージインストールがエラーになる調査)');</v>
      </c>
    </row>
    <row r="68" spans="1:7">
      <c r="A68" s="48" t="str">
        <f>_xlfn.XLOOKUP(_xlfn.XLOOKUP(MID(タスク実績csv元!C68,1,SEARCH(":",タスク実績csv元!C68)-1),リスト!F:F,リスト!G:G)&amp;MID(タスク実績csv元!C68,SEARCH(":",タスク実績csv元!C68),999),タスクDB!K:K,タスクDB!A:A)</f>
        <v>{f63097d7-1f37-4e2c-9ce9-1ac071171bb0}</v>
      </c>
      <c r="B68" s="11">
        <f>タスク実績csv元!A68</f>
        <v>44482</v>
      </c>
      <c r="C68" s="54">
        <f>タスク実績csv元!F68</f>
        <v>0.76736111111111116</v>
      </c>
      <c r="D68" s="54">
        <f>タスク実績csv元!E68</f>
        <v>0.75347222222222221</v>
      </c>
      <c r="E68" t="str">
        <f>タスク実績csv元!I68&amp;""</f>
        <v/>
      </c>
      <c r="F68" t="str">
        <f>タスク実績csv元!D68</f>
        <v>準備</v>
      </c>
      <c r="G68" t="str">
        <f t="shared" si="1"/>
        <v>INSERT INTO task_achivement(task_no,achive_date,end_time,start_time,task_detail,memo)VALUES('{f63097d7-1f37-4e2c-9ce9-1ac071171bb0}','2021/10/13','2021/10/13 18:25:00','2021/10/13 18:05:00','','準備');</v>
      </c>
    </row>
    <row r="69" spans="1:7">
      <c r="A69" s="48" t="str">
        <f>_xlfn.XLOOKUP(_xlfn.XLOOKUP(MID(タスク実績csv元!C69,1,SEARCH(":",タスク実績csv元!C69)-1),リスト!F:F,リスト!G:G)&amp;MID(タスク実績csv元!C69,SEARCH(":",タスク実績csv元!C69),999),タスクDB!K:K,タスクDB!A:A)</f>
        <v>{02981087-ccb8-4dc9-825b-7d438c161f16}</v>
      </c>
      <c r="B69" s="11">
        <f>タスク実績csv元!A69</f>
        <v>44483</v>
      </c>
      <c r="C69" s="54">
        <f>タスク実績csv元!F69</f>
        <v>0.39583333333333331</v>
      </c>
      <c r="D69" s="54">
        <f>タスク実績csv元!E69</f>
        <v>0.38194444444444442</v>
      </c>
      <c r="E69" t="str">
        <f>タスク実績csv元!I69&amp;""</f>
        <v/>
      </c>
      <c r="F69" t="str">
        <f>タスク実績csv元!D69</f>
        <v>勉強(~P.50)</v>
      </c>
      <c r="G69" t="str">
        <f t="shared" si="1"/>
        <v>INSERT INTO task_achivement(task_no,achive_date,end_time,start_time,task_detail,memo)VALUES('{02981087-ccb8-4dc9-825b-7d438c161f16}','2021/10/14','2021/10/14 09:30:00','2021/10/14 09:10:00','','勉強(~P.50)');</v>
      </c>
    </row>
    <row r="70" spans="1:7">
      <c r="A70" s="48" t="str">
        <f>_xlfn.XLOOKUP(_xlfn.XLOOKUP(MID(タスク実績csv元!C70,1,SEARCH(":",タスク実績csv元!C70)-1),リスト!F:F,リスト!G:G)&amp;MID(タスク実績csv元!C70,SEARCH(":",タスク実績csv元!C70),999),タスクDB!K:K,タスクDB!A:A)</f>
        <v>{d1e80fba-26da-45ed-bf5a-425e79361e17}</v>
      </c>
      <c r="B70" s="11">
        <f>タスク実績csv元!A70</f>
        <v>44483</v>
      </c>
      <c r="C70" s="54">
        <f>タスク実績csv元!F70</f>
        <v>0.49652777777777773</v>
      </c>
      <c r="D70" s="54">
        <f>タスク実績csv元!E70</f>
        <v>0.41666666666666669</v>
      </c>
      <c r="E70" t="str">
        <f>タスク実績csv元!I70&amp;""</f>
        <v/>
      </c>
      <c r="F70" t="str">
        <f>タスク実績csv元!D70</f>
        <v>セットアップ説明</v>
      </c>
      <c r="G70" t="str">
        <f t="shared" si="1"/>
        <v>INSERT INTO task_achivement(task_no,achive_date,end_time,start_time,task_detail,memo)VALUES('{d1e80fba-26da-45ed-bf5a-425e79361e17}','2021/10/14','2021/10/14 11:55:00','2021/10/14 10:00:00','','セットアップ説明');</v>
      </c>
    </row>
    <row r="71" spans="1:7">
      <c r="A71" s="48" t="str">
        <f>_xlfn.XLOOKUP(_xlfn.XLOOKUP(MID(タスク実績csv元!C71,1,SEARCH(":",タスク実績csv元!C71)-1),リスト!F:F,リスト!G:G)&amp;MID(タスク実績csv元!C71,SEARCH(":",タスク実績csv元!C71),999),タスクDB!K:K,タスクDB!A:A)</f>
        <v>{d1e80fba-26da-45ed-bf5a-425e79361e17}</v>
      </c>
      <c r="B71" s="11">
        <f>タスク実績csv元!A71</f>
        <v>44483</v>
      </c>
      <c r="C71" s="54">
        <f>タスク実績csv元!F71</f>
        <v>0.61805555555555558</v>
      </c>
      <c r="D71" s="54">
        <f>タスク実績csv元!E71</f>
        <v>0.54166666666666663</v>
      </c>
      <c r="E71" t="str">
        <f>タスク実績csv元!I71&amp;""</f>
        <v/>
      </c>
      <c r="F71" t="str">
        <f>タスク実績csv元!D71</f>
        <v>SkyVisualEditor研修</v>
      </c>
      <c r="G71" t="str">
        <f t="shared" si="1"/>
        <v>INSERT INTO task_achivement(task_no,achive_date,end_time,start_time,task_detail,memo)VALUES('{d1e80fba-26da-45ed-bf5a-425e79361e17}','2021/10/14','2021/10/14 14:50:00','2021/10/14 13:00:00','','SkyVisualEditor研修');</v>
      </c>
    </row>
    <row r="72" spans="1:7">
      <c r="A72" s="48" t="str">
        <f>_xlfn.XLOOKUP(_xlfn.XLOOKUP(MID(タスク実績csv元!C72,1,SEARCH(":",タスク実績csv元!C72)-1),リスト!F:F,リスト!G:G)&amp;MID(タスク実績csv元!C72,SEARCH(":",タスク実績csv元!C72),999),タスクDB!K:K,タスクDB!A:A)</f>
        <v>{d1e80fba-26da-45ed-bf5a-425e79361e17}</v>
      </c>
      <c r="B72" s="11">
        <f>タスク実績csv元!A72</f>
        <v>44483</v>
      </c>
      <c r="C72" s="54">
        <f>タスク実績csv元!F72</f>
        <v>0.72222222222222221</v>
      </c>
      <c r="D72" s="54">
        <f>タスク実績csv元!E72</f>
        <v>0.62847222222222221</v>
      </c>
      <c r="E72" t="str">
        <f>タスク実績csv元!I72&amp;""</f>
        <v/>
      </c>
      <c r="F72" t="str">
        <f>タスク実績csv元!D72</f>
        <v>SkyVisualEditor研修</v>
      </c>
      <c r="G72" t="str">
        <f t="shared" si="1"/>
        <v>INSERT INTO task_achivement(task_no,achive_date,end_time,start_time,task_detail,memo)VALUES('{d1e80fba-26da-45ed-bf5a-425e79361e17}','2021/10/14','2021/10/14 17:20:00','2021/10/14 15:05:00','','SkyVisualEditor研修');</v>
      </c>
    </row>
    <row r="73" spans="1:7">
      <c r="A73" s="48" t="str">
        <f>_xlfn.XLOOKUP(_xlfn.XLOOKUP(MID(タスク実績csv元!C73,1,SEARCH(":",タスク実績csv元!C73)-1),リスト!F:F,リスト!G:G)&amp;MID(タスク実績csv元!C73,SEARCH(":",タスク実績csv元!C73),999),タスクDB!K:K,タスクDB!A:A)</f>
        <v>{ab830abc-8fa4-46a1-8d2f-fee977849653}</v>
      </c>
      <c r="B73" s="11">
        <f>タスク実績csv元!A73</f>
        <v>44483</v>
      </c>
      <c r="C73" s="54">
        <f>タスク実績csv元!F73</f>
        <v>0.75</v>
      </c>
      <c r="D73" s="54">
        <f>タスク実績csv元!E73</f>
        <v>0.72222222222222221</v>
      </c>
      <c r="E73" t="str">
        <f>タスク実績csv元!I73&amp;""</f>
        <v/>
      </c>
      <c r="F73" t="str">
        <f>タスク実績csv元!D73</f>
        <v>Classic/Lightningの違い,DSの大容量処理について</v>
      </c>
      <c r="G73" t="str">
        <f t="shared" si="1"/>
        <v>INSERT INTO task_achivement(task_no,achive_date,end_time,start_time,task_detail,memo)VALUES('{ab830abc-8fa4-46a1-8d2f-fee977849653}','2021/10/14','2021/10/14 18:00:00','2021/10/14 17:20:00','','Classic/Lightningの違い,DSの大容量処理について');</v>
      </c>
    </row>
    <row r="74" spans="1:7">
      <c r="A74" s="48" t="str">
        <f>_xlfn.XLOOKUP(_xlfn.XLOOKUP(MID(タスク実績csv元!C74,1,SEARCH(":",タスク実績csv元!C74)-1),リスト!F:F,リスト!G:G)&amp;MID(タスク実績csv元!C74,SEARCH(":",タスク実績csv元!C74),999),タスクDB!K:K,タスクDB!A:A)</f>
        <v>{02981087-ccb8-4dc9-825b-7d438c161f16}</v>
      </c>
      <c r="B74" s="11">
        <f>タスク実績csv元!A74</f>
        <v>44483</v>
      </c>
      <c r="C74" s="54">
        <f>タスク実績csv元!F74</f>
        <v>0.8125</v>
      </c>
      <c r="D74" s="54">
        <f>タスク実績csv元!E74</f>
        <v>0.76041666666666663</v>
      </c>
      <c r="E74" t="str">
        <f>タスク実績csv元!I74&amp;""</f>
        <v/>
      </c>
      <c r="F74" t="str">
        <f>タスク実績csv元!D74</f>
        <v>勉強(~P.80)</v>
      </c>
      <c r="G74" t="str">
        <f t="shared" si="1"/>
        <v>INSERT INTO task_achivement(task_no,achive_date,end_time,start_time,task_detail,memo)VALUES('{02981087-ccb8-4dc9-825b-7d438c161f16}','2021/10/14','2021/10/14 19:30:00','2021/10/14 18:15:00','','勉強(~P.80)');</v>
      </c>
    </row>
    <row r="75" spans="1:7">
      <c r="A75" s="48" t="str">
        <f>_xlfn.XLOOKUP(_xlfn.XLOOKUP(MID(タスク実績csv元!C75,1,SEARCH(":",タスク実績csv元!C75)-1),リスト!F:F,リスト!G:G)&amp;MID(タスク実績csv元!C75,SEARCH(":",タスク実績csv元!C75),999),タスクDB!K:K,タスクDB!A:A)</f>
        <v>{7d2ea122-e0b9-4d4f-ac59-248999ec0a96}</v>
      </c>
      <c r="B75" s="11">
        <f>タスク実績csv元!A75</f>
        <v>44483</v>
      </c>
      <c r="C75" s="54">
        <f>タスク実績csv元!F75</f>
        <v>0.82638888888888884</v>
      </c>
      <c r="D75" s="54">
        <f>タスク実績csv元!E75</f>
        <v>0.8125</v>
      </c>
      <c r="E75" t="str">
        <f>タスク実績csv元!I75&amp;""</f>
        <v/>
      </c>
      <c r="F75" t="str">
        <f>タスク実績csv元!D75</f>
        <v>認定アドミニストレーター資格 対策(TrailMix)</v>
      </c>
      <c r="G75" t="str">
        <f t="shared" si="1"/>
        <v>INSERT INTO task_achivement(task_no,achive_date,end_time,start_time,task_detail,memo)VALUES('{7d2ea122-e0b9-4d4f-ac59-248999ec0a96}','2021/10/14','2021/10/14 19:50:00','2021/10/14 19:30:00','','認定アドミニストレーター資格 対策(TrailMix)');</v>
      </c>
    </row>
    <row r="76" spans="1:7">
      <c r="A76" s="48" t="str">
        <f>_xlfn.XLOOKUP(_xlfn.XLOOKUP(MID(タスク実績csv元!C76,1,SEARCH(":",タスク実績csv元!C76)-1),リスト!F:F,リスト!G:G)&amp;MID(タスク実績csv元!C76,SEARCH(":",タスク実績csv元!C76),999),タスクDB!K:K,タスクDB!A:A)</f>
        <v>{4c39d40d-b35f-4cfa-b549-6c5de24454e2}</v>
      </c>
      <c r="B76" s="11">
        <f>タスク実績csv元!A76</f>
        <v>44484</v>
      </c>
      <c r="C76" s="54">
        <f>タスク実績csv元!F76</f>
        <v>0.41666666666666669</v>
      </c>
      <c r="D76" s="54">
        <f>タスク実績csv元!E76</f>
        <v>0.40625</v>
      </c>
      <c r="E76" t="str">
        <f>タスク実績csv元!I76&amp;""</f>
        <v/>
      </c>
      <c r="F76" t="str">
        <f>タスク実績csv元!D76</f>
        <v>朝礼</v>
      </c>
      <c r="G76" t="str">
        <f t="shared" si="1"/>
        <v>INSERT INTO task_achivement(task_no,achive_date,end_time,start_time,task_detail,memo)VALUES('{4c39d40d-b35f-4cfa-b549-6c5de24454e2}','2021/10/15','2021/10/15 10:00:00','2021/10/15 09:45:00','','朝礼');</v>
      </c>
    </row>
    <row r="77" spans="1:7">
      <c r="A77" s="48" t="str">
        <f>_xlfn.XLOOKUP(_xlfn.XLOOKUP(MID(タスク実績csv元!C77,1,SEARCH(":",タスク実績csv元!C77)-1),リスト!F:F,リスト!G:G)&amp;MID(タスク実績csv元!C77,SEARCH(":",タスク実績csv元!C77),999),タスクDB!K:K,タスクDB!A:A)</f>
        <v>{d14f203f-f311-4020-8b3a-7a6db593e195}</v>
      </c>
      <c r="B77" s="11">
        <f>タスク実績csv元!A77</f>
        <v>44484</v>
      </c>
      <c r="C77" s="54">
        <f>タスク実績csv元!F77</f>
        <v>0.4375</v>
      </c>
      <c r="D77" s="54">
        <f>タスク実績csv元!E77</f>
        <v>0.41666666666666669</v>
      </c>
      <c r="E77" t="str">
        <f>タスク実績csv元!I77&amp;""</f>
        <v/>
      </c>
      <c r="F77" t="str">
        <f>タスク実績csv元!D77</f>
        <v>製品説明</v>
      </c>
      <c r="G77" t="str">
        <f t="shared" si="1"/>
        <v>INSERT INTO task_achivement(task_no,achive_date,end_time,start_time,task_detail,memo)VALUES('{d14f203f-f311-4020-8b3a-7a6db593e195}','2021/10/15','2021/10/15 10:30:00','2021/10/15 10:00:00','','製品説明');</v>
      </c>
    </row>
    <row r="78" spans="1:7">
      <c r="A78" s="48" t="str">
        <f>_xlfn.XLOOKUP(_xlfn.XLOOKUP(MID(タスク実績csv元!C78,1,SEARCH(":",タスク実績csv元!C78)-1),リスト!F:F,リスト!G:G)&amp;MID(タスク実績csv元!C78,SEARCH(":",タスク実績csv元!C78),999),タスクDB!K:K,タスクDB!A:A)</f>
        <v>{d14f203f-f311-4020-8b3a-7a6db593e195}</v>
      </c>
      <c r="B78" s="11">
        <f>タスク実績csv元!A78</f>
        <v>44484</v>
      </c>
      <c r="C78" s="54">
        <f>タスク実績csv元!F78</f>
        <v>0.46527777777777773</v>
      </c>
      <c r="D78" s="54">
        <f>タスク実績csv元!E78</f>
        <v>0.4375</v>
      </c>
      <c r="E78" t="str">
        <f>タスク実績csv元!I78&amp;""</f>
        <v/>
      </c>
      <c r="F78" t="str">
        <f>タスク実績csv元!D78</f>
        <v>初期設定</v>
      </c>
      <c r="G78" t="str">
        <f t="shared" si="1"/>
        <v>INSERT INTO task_achivement(task_no,achive_date,end_time,start_time,task_detail,memo)VALUES('{d14f203f-f311-4020-8b3a-7a6db593e195}','2021/10/15','2021/10/15 11:10:00','2021/10/15 10:30:00','','初期設定');</v>
      </c>
    </row>
    <row r="79" spans="1:7">
      <c r="A79" s="48" t="str">
        <f>_xlfn.XLOOKUP(_xlfn.XLOOKUP(MID(タスク実績csv元!C79,1,SEARCH(":",タスク実績csv元!C79)-1),リスト!F:F,リスト!G:G)&amp;MID(タスク実績csv元!C79,SEARCH(":",タスク実績csv元!C79),999),タスクDB!K:K,タスクDB!A:A)</f>
        <v>{d14f203f-f311-4020-8b3a-7a6db593e195}</v>
      </c>
      <c r="B79" s="11">
        <f>タスク実績csv元!A79</f>
        <v>44484</v>
      </c>
      <c r="C79" s="54">
        <f>タスク実績csv元!F79</f>
        <v>0.49305555555555558</v>
      </c>
      <c r="D79" s="54">
        <f>タスク実績csv元!E79</f>
        <v>0.46527777777777773</v>
      </c>
      <c r="E79" t="str">
        <f>タスク実績csv元!I79&amp;""</f>
        <v/>
      </c>
      <c r="F79" t="str">
        <f>タスク実績csv元!D79</f>
        <v>演習(～P.67)</v>
      </c>
      <c r="G79" t="str">
        <f t="shared" si="1"/>
        <v>INSERT INTO task_achivement(task_no,achive_date,end_time,start_time,task_detail,memo)VALUES('{d14f203f-f311-4020-8b3a-7a6db593e195}','2021/10/15','2021/10/15 11:50:00','2021/10/15 11:10:00','','演習(～P.67)');</v>
      </c>
    </row>
    <row r="80" spans="1:7">
      <c r="A80" s="48" t="str">
        <f>_xlfn.XLOOKUP(_xlfn.XLOOKUP(MID(タスク実績csv元!C80,1,SEARCH(":",タスク実績csv元!C80)-1),リスト!F:F,リスト!G:G)&amp;MID(タスク実績csv元!C80,SEARCH(":",タスク実績csv元!C80),999),タスクDB!K:K,タスクDB!A:A)</f>
        <v>{d14f203f-f311-4020-8b3a-7a6db593e195}</v>
      </c>
      <c r="B80" s="11">
        <f>タスク実績csv元!A80</f>
        <v>44484</v>
      </c>
      <c r="C80" s="54">
        <f>タスク実績csv元!F80</f>
        <v>0.57638888888888895</v>
      </c>
      <c r="D80" s="54">
        <f>タスク実績csv元!E80</f>
        <v>0.54166666666666663</v>
      </c>
      <c r="E80" t="str">
        <f>タスク実績csv元!I80&amp;""</f>
        <v/>
      </c>
      <c r="F80" t="str">
        <f>タスク実績csv元!D80</f>
        <v>演習(～P.113 3章)</v>
      </c>
      <c r="G80" t="str">
        <f t="shared" si="1"/>
        <v>INSERT INTO task_achivement(task_no,achive_date,end_time,start_time,task_detail,memo)VALUES('{d14f203f-f311-4020-8b3a-7a6db593e195}','2021/10/15','2021/10/15 13:50:00','2021/10/15 13:00:00','','演習(～P.113 3章)');</v>
      </c>
    </row>
    <row r="81" spans="1:7">
      <c r="A81" s="48" t="str">
        <f>_xlfn.XLOOKUP(_xlfn.XLOOKUP(MID(タスク実績csv元!C81,1,SEARCH(":",タスク実績csv元!C81)-1),リスト!F:F,リスト!G:G)&amp;MID(タスク実績csv元!C81,SEARCH(":",タスク実績csv元!C81),999),タスクDB!K:K,タスクDB!A:A)</f>
        <v>{d14f203f-f311-4020-8b3a-7a6db593e195}</v>
      </c>
      <c r="B81" s="11">
        <f>タスク実績csv元!A81</f>
        <v>44484</v>
      </c>
      <c r="C81" s="54">
        <f>タスク実績csv元!F81</f>
        <v>0.60069444444444442</v>
      </c>
      <c r="D81" s="54">
        <f>タスク実績csv元!E81</f>
        <v>0.58333333333333337</v>
      </c>
      <c r="E81" t="str">
        <f>タスク実績csv元!I81&amp;""</f>
        <v/>
      </c>
      <c r="F81" t="str">
        <f>タスク実績csv元!D81</f>
        <v>演習(～P.140 4章)</v>
      </c>
      <c r="G81" t="str">
        <f t="shared" si="1"/>
        <v>INSERT INTO task_achivement(task_no,achive_date,end_time,start_time,task_detail,memo)VALUES('{d14f203f-f311-4020-8b3a-7a6db593e195}','2021/10/15','2021/10/15 14:25:00','2021/10/15 14:00:00','','演習(～P.140 4章)');</v>
      </c>
    </row>
    <row r="82" spans="1:7">
      <c r="A82" s="48" t="str">
        <f>_xlfn.XLOOKUP(_xlfn.XLOOKUP(MID(タスク実績csv元!C82,1,SEARCH(":",タスク実績csv元!C82)-1),リスト!F:F,リスト!G:G)&amp;MID(タスク実績csv元!C82,SEARCH(":",タスク実績csv元!C82),999),タスクDB!K:K,タスクDB!A:A)</f>
        <v>{d14f203f-f311-4020-8b3a-7a6db593e195}</v>
      </c>
      <c r="B82" s="11">
        <f>タスク実績csv元!A82</f>
        <v>44484</v>
      </c>
      <c r="C82" s="54">
        <f>タスク実績csv元!F82</f>
        <v>0.63888888888888895</v>
      </c>
      <c r="D82" s="54">
        <f>タスク実績csv元!E82</f>
        <v>0.61111111111111105</v>
      </c>
      <c r="E82" t="str">
        <f>タスク実績csv元!I82&amp;""</f>
        <v/>
      </c>
      <c r="F82" t="str">
        <f>タスク実績csv元!D82</f>
        <v>演習(～8章)</v>
      </c>
      <c r="G82" t="str">
        <f t="shared" si="1"/>
        <v>INSERT INTO task_achivement(task_no,achive_date,end_time,start_time,task_detail,memo)VALUES('{d14f203f-f311-4020-8b3a-7a6db593e195}','2021/10/15','2021/10/15 15:20:00','2021/10/15 14:40:00','','演習(～8章)');</v>
      </c>
    </row>
    <row r="83" spans="1:7">
      <c r="A83" s="48" t="str">
        <f>_xlfn.XLOOKUP(_xlfn.XLOOKUP(MID(タスク実績csv元!C83,1,SEARCH(":",タスク実績csv元!C83)-1),リスト!F:F,リスト!G:G)&amp;MID(タスク実績csv元!C83,SEARCH(":",タスク実績csv元!C83),999),タスクDB!K:K,タスクDB!A:A)</f>
        <v>{d14f203f-f311-4020-8b3a-7a6db593e195}</v>
      </c>
      <c r="B83" s="11">
        <f>タスク実績csv元!A83</f>
        <v>44484</v>
      </c>
      <c r="C83" s="54">
        <f>タスク実績csv元!F83</f>
        <v>0.66666666666666663</v>
      </c>
      <c r="D83" s="54">
        <f>タスク実績csv元!E83</f>
        <v>0.65625</v>
      </c>
      <c r="E83" t="str">
        <f>タスク実績csv元!I83&amp;""</f>
        <v/>
      </c>
      <c r="F83" t="str">
        <f>タスク実績csv元!D83</f>
        <v>勉強</v>
      </c>
      <c r="G83" t="str">
        <f t="shared" si="1"/>
        <v>INSERT INTO task_achivement(task_no,achive_date,end_time,start_time,task_detail,memo)VALUES('{d14f203f-f311-4020-8b3a-7a6db593e195}','2021/10/15','2021/10/15 16:00:00','2021/10/15 15:45:00','','勉強');</v>
      </c>
    </row>
    <row r="84" spans="1:7">
      <c r="A84" s="48" t="str">
        <f>_xlfn.XLOOKUP(_xlfn.XLOOKUP(MID(タスク実績csv元!C84,1,SEARCH(":",タスク実績csv元!C84)-1),リスト!F:F,リスト!G:G)&amp;MID(タスク実績csv元!C84,SEARCH(":",タスク実績csv元!C84),999),タスクDB!K:K,タスクDB!A:A)</f>
        <v>{d14f203f-f311-4020-8b3a-7a6db593e195}</v>
      </c>
      <c r="B84" s="11">
        <f>タスク実績csv元!A84</f>
        <v>44484</v>
      </c>
      <c r="C84" s="54">
        <f>タスク実績csv元!F84</f>
        <v>0.70138888888888884</v>
      </c>
      <c r="D84" s="54">
        <f>タスク実績csv元!E84</f>
        <v>0.66666666666666663</v>
      </c>
      <c r="E84" t="str">
        <f>タスク実績csv元!I84&amp;""</f>
        <v/>
      </c>
      <c r="F84" t="str">
        <f>タスク実績csv元!D84</f>
        <v>補足説明</v>
      </c>
      <c r="G84" t="str">
        <f t="shared" si="1"/>
        <v>INSERT INTO task_achivement(task_no,achive_date,end_time,start_time,task_detail,memo)VALUES('{d14f203f-f311-4020-8b3a-7a6db593e195}','2021/10/15','2021/10/15 16:50:00','2021/10/15 16:00:00','','補足説明');</v>
      </c>
    </row>
    <row r="85" spans="1:7">
      <c r="A85" s="48" t="str">
        <f>_xlfn.XLOOKUP(_xlfn.XLOOKUP(MID(タスク実績csv元!C85,1,SEARCH(":",タスク実績csv元!C85)-1),リスト!F:F,リスト!G:G)&amp;MID(タスク実績csv元!C85,SEARCH(":",タスク実績csv元!C85),999),タスクDB!K:K,タスクDB!A:A)</f>
        <v>{57c15cf3-7344-4d0a-8f15-310ba940f976}</v>
      </c>
      <c r="B85" s="11">
        <f>タスク実績csv元!A85</f>
        <v>44484</v>
      </c>
      <c r="C85" s="54">
        <f>タスク実績csv元!F85</f>
        <v>0.75</v>
      </c>
      <c r="D85" s="54">
        <f>タスク実績csv元!E85</f>
        <v>0.70833333333333337</v>
      </c>
      <c r="E85" t="str">
        <f>タスク実績csv元!I85&amp;""</f>
        <v/>
      </c>
      <c r="F85" t="str">
        <f>タスク実績csv元!D85</f>
        <v>winter22のリリース内容連携</v>
      </c>
      <c r="G85" t="str">
        <f t="shared" si="1"/>
        <v>INSERT INTO task_achivement(task_no,achive_date,end_time,start_time,task_detail,memo)VALUES('{57c15cf3-7344-4d0a-8f15-310ba940f976}','2021/10/15','2021/10/15 18:00:00','2021/10/15 17:00:00','','winter22のリリース内容連携');</v>
      </c>
    </row>
    <row r="86" spans="1:7">
      <c r="A86" s="48" t="str">
        <f>_xlfn.XLOOKUP(_xlfn.XLOOKUP(MID(タスク実績csv元!C86,1,SEARCH(":",タスク実績csv元!C86)-1),リスト!F:F,リスト!G:G)&amp;MID(タスク実績csv元!C86,SEARCH(":",タスク実績csv元!C86),999),タスクDB!K:K,タスクDB!A:A)</f>
        <v>{eea212f7-6887-4a7a-a316-5c4a010ae373}</v>
      </c>
      <c r="B86" s="11">
        <f>タスク実績csv元!A86</f>
        <v>44485</v>
      </c>
      <c r="C86" s="54">
        <f>タスク実績csv元!F86</f>
        <v>0.71875</v>
      </c>
      <c r="D86" s="54">
        <f>タスク実績csv元!E86</f>
        <v>0.67708333333333337</v>
      </c>
      <c r="E86" t="str">
        <f>タスク実績csv元!I86&amp;""</f>
        <v/>
      </c>
      <c r="F86" t="str">
        <f>タスク実績csv元!D86</f>
        <v>今週作業の振り返り、用語アップデート</v>
      </c>
      <c r="G86" t="str">
        <f t="shared" si="1"/>
        <v>INSERT INTO task_achivement(task_no,achive_date,end_time,start_time,task_detail,memo)VALUES('{eea212f7-6887-4a7a-a316-5c4a010ae373}','2021/10/16','2021/10/16 17:15:00','2021/10/16 16:15:00','','今週作業の振り返り、用語アップデート');</v>
      </c>
    </row>
    <row r="87" spans="1:7">
      <c r="A87" s="48" t="str">
        <f>_xlfn.XLOOKUP(_xlfn.XLOOKUP(MID(タスク実績csv元!C87,1,SEARCH(":",タスク実績csv元!C87)-1),リスト!F:F,リスト!G:G)&amp;MID(タスク実績csv元!C87,SEARCH(":",タスク実績csv元!C87),999),タスクDB!K:K,タスクDB!A:A)</f>
        <v>{7d2ea122-e0b9-4d4f-ac59-248999ec0a96}</v>
      </c>
      <c r="B87" s="11">
        <f>タスク実績csv元!A87</f>
        <v>44485</v>
      </c>
      <c r="C87" s="54">
        <f>タスク実績csv元!F87</f>
        <v>0.72222222222222221</v>
      </c>
      <c r="D87" s="54">
        <f>タスク実績csv元!E87</f>
        <v>0.71875</v>
      </c>
      <c r="E87" t="str">
        <f>タスク実績csv元!I87&amp;""</f>
        <v/>
      </c>
      <c r="F87" t="str">
        <f>タスク実績csv元!D87</f>
        <v>プラットフォームの使用事例の確認</v>
      </c>
      <c r="G87" t="str">
        <f t="shared" si="1"/>
        <v>INSERT INTO task_achivement(task_no,achive_date,end_time,start_time,task_detail,memo)VALUES('{7d2ea122-e0b9-4d4f-ac59-248999ec0a96}','2021/10/16','2021/10/16 17:20:00','2021/10/16 17:15:00','','プラットフォームの使用事例の確認');</v>
      </c>
    </row>
    <row r="88" spans="1:7">
      <c r="A88" s="48" t="str">
        <f>_xlfn.XLOOKUP(_xlfn.XLOOKUP(MID(タスク実績csv元!C88,1,SEARCH(":",タスク実績csv元!C88)-1),リスト!F:F,リスト!G:G)&amp;MID(タスク実績csv元!C88,SEARCH(":",タスク実績csv元!C88),999),タスクDB!K:K,タスクDB!A:A)</f>
        <v>{7d2ea122-e0b9-4d4f-ac59-248999ec0a96}</v>
      </c>
      <c r="B88" s="11">
        <f>タスク実績csv元!A88</f>
        <v>44485</v>
      </c>
      <c r="C88" s="54">
        <f>タスク実績csv元!F88</f>
        <v>0.72916666666666663</v>
      </c>
      <c r="D88" s="54">
        <f>タスク実績csv元!E88</f>
        <v>0.72222222222222221</v>
      </c>
      <c r="E88" t="str">
        <f>タスク実績csv元!I88&amp;""</f>
        <v/>
      </c>
      <c r="F88" t="str">
        <f>タスク実績csv元!D88</f>
        <v>Salesforce アーキテクチャについて</v>
      </c>
      <c r="G88" t="str">
        <f t="shared" si="1"/>
        <v>INSERT INTO task_achivement(task_no,achive_date,end_time,start_time,task_detail,memo)VALUES('{7d2ea122-e0b9-4d4f-ac59-248999ec0a96}','2021/10/16','2021/10/16 17:30:00','2021/10/16 17:20:00','','Salesforce アーキテクチャについて');</v>
      </c>
    </row>
    <row r="89" spans="1:7">
      <c r="A89" s="48" t="str">
        <f>_xlfn.XLOOKUP(_xlfn.XLOOKUP(MID(タスク実績csv元!C89,1,SEARCH(":",タスク実績csv元!C89)-1),リスト!F:F,リスト!G:G)&amp;MID(タスク実績csv元!C89,SEARCH(":",タスク実績csv元!C89),999),タスクDB!K:K,タスクDB!A:A)</f>
        <v>{7d2ea122-e0b9-4d4f-ac59-248999ec0a96}</v>
      </c>
      <c r="B89" s="11">
        <f>タスク実績csv元!A89</f>
        <v>44485</v>
      </c>
      <c r="C89" s="54">
        <f>タスク実績csv元!F89</f>
        <v>0.73263888888888884</v>
      </c>
      <c r="D89" s="54">
        <f>タスク実績csv元!E89</f>
        <v>0.72916666666666663</v>
      </c>
      <c r="E89" t="str">
        <f>タスク実績csv元!I89&amp;""</f>
        <v/>
      </c>
      <c r="F89" t="str">
        <f>タスク実績csv元!D89</f>
        <v>[設定] の操作</v>
      </c>
      <c r="G89" t="str">
        <f t="shared" si="1"/>
        <v>INSERT INTO task_achivement(task_no,achive_date,end_time,start_time,task_detail,memo)VALUES('{7d2ea122-e0b9-4d4f-ac59-248999ec0a96}','2021/10/16','2021/10/16 17:35:00','2021/10/16 17:30:00','','[設定] の操作');</v>
      </c>
    </row>
    <row r="90" spans="1:7">
      <c r="A90" s="48" t="str">
        <f>_xlfn.XLOOKUP(_xlfn.XLOOKUP(MID(タスク実績csv元!C90,1,SEARCH(":",タスク実績csv元!C90)-1),リスト!F:F,リスト!G:G)&amp;MID(タスク実績csv元!C90,SEARCH(":",タスク実績csv元!C90),999),タスクDB!K:K,タスクDB!A:A)</f>
        <v>{7d2ea122-e0b9-4d4f-ac59-248999ec0a96}</v>
      </c>
      <c r="B90" s="11">
        <f>タスク実績csv元!A90</f>
        <v>44485</v>
      </c>
      <c r="C90" s="54">
        <f>タスク実績csv元!F90</f>
        <v>0.73611111111111116</v>
      </c>
      <c r="D90" s="54">
        <f>タスク実績csv元!E90</f>
        <v>0.73263888888888884</v>
      </c>
      <c r="E90" t="str">
        <f>タスク実績csv元!I90&amp;""</f>
        <v/>
      </c>
      <c r="F90" t="str">
        <f>タスク実績csv元!D90</f>
        <v>AppExchange による強化</v>
      </c>
      <c r="G90" t="str">
        <f t="shared" si="1"/>
        <v>INSERT INTO task_achivement(task_no,achive_date,end_time,start_time,task_detail,memo)VALUES('{7d2ea122-e0b9-4d4f-ac59-248999ec0a96}','2021/10/16','2021/10/16 17:40:00','2021/10/16 17:35:00','','AppExchange による強化');</v>
      </c>
    </row>
    <row r="91" spans="1:7">
      <c r="A91" s="48" t="str">
        <f>_xlfn.XLOOKUP(_xlfn.XLOOKUP(MID(タスク実績csv元!C91,1,SEARCH(":",タスク実績csv元!C91)-1),リスト!F:F,リスト!G:G)&amp;MID(タスク実績csv元!C91,SEARCH(":",タスク実績csv元!C91),999),タスクDB!K:K,タスクDB!A:A)</f>
        <v>{02981087-ccb8-4dc9-825b-7d438c161f16}</v>
      </c>
      <c r="B91" s="11">
        <f>タスク実績csv元!A91</f>
        <v>44485</v>
      </c>
      <c r="C91" s="54">
        <f>タスク実績csv元!F91</f>
        <v>0.74305555555555547</v>
      </c>
      <c r="D91" s="54">
        <f>タスク実績csv元!E91</f>
        <v>0.73402777777777783</v>
      </c>
      <c r="E91" t="str">
        <f>タスク実績csv元!I91&amp;""</f>
        <v/>
      </c>
      <c r="F91" t="str">
        <f>タスク実績csv元!D91</f>
        <v>勉強(~P.96)</v>
      </c>
      <c r="G91" t="str">
        <f t="shared" si="1"/>
        <v>INSERT INTO task_achivement(task_no,achive_date,end_time,start_time,task_detail,memo)VALUES('{02981087-ccb8-4dc9-825b-7d438c161f16}','2021/10/16','2021/10/16 17:50:00','2021/10/16 17:37:00','','勉強(~P.96)');</v>
      </c>
    </row>
    <row r="92" spans="1:7">
      <c r="A92" s="48" t="str">
        <f>_xlfn.XLOOKUP(_xlfn.XLOOKUP(MID(タスク実績csv元!C92,1,SEARCH(":",タスク実績csv元!C92)-1),リスト!F:F,リスト!G:G)&amp;MID(タスク実績csv元!C92,SEARCH(":",タスク実績csv元!C92),999),タスクDB!K:K,タスクDB!A:A)</f>
        <v>{3c725e9b-a684-46d8-88fb-086261f2dbe6}</v>
      </c>
      <c r="B92" s="11">
        <f>タスク実績csv元!A92</f>
        <v>44485</v>
      </c>
      <c r="C92" s="54">
        <f>タスク実績csv元!F92</f>
        <v>0.75</v>
      </c>
      <c r="D92" s="54">
        <f>タスク実績csv元!E92</f>
        <v>0.74305555555555547</v>
      </c>
      <c r="E92" t="str">
        <f>タスク実績csv元!I92&amp;""</f>
        <v/>
      </c>
      <c r="F92" t="str">
        <f>タスク実績csv元!D92</f>
        <v>TerraskyBase読書</v>
      </c>
      <c r="G92" t="str">
        <f t="shared" si="1"/>
        <v>INSERT INTO task_achivement(task_no,achive_date,end_time,start_time,task_detail,memo)VALUES('{3c725e9b-a684-46d8-88fb-086261f2dbe6}','2021/10/16','2021/10/16 18:00:00','2021/10/16 17:50:00','','TerraskyBase読書');</v>
      </c>
    </row>
    <row r="93" spans="1:7">
      <c r="A93" s="48" t="str">
        <f>_xlfn.XLOOKUP(_xlfn.XLOOKUP(MID(タスク実績csv元!C93,1,SEARCH(":",タスク実績csv元!C93)-1),リスト!F:F,リスト!G:G)&amp;MID(タスク実績csv元!C93,SEARCH(":",タスク実績csv元!C93),999),タスクDB!K:K,タスクDB!A:A)</f>
        <v>{7d2ea122-e0b9-4d4f-ac59-248999ec0a96}</v>
      </c>
      <c r="B93" s="11">
        <f>タスク実績csv元!A93</f>
        <v>44486</v>
      </c>
      <c r="C93" s="54">
        <f>タスク実績csv元!F93</f>
        <v>0.5</v>
      </c>
      <c r="D93" s="54">
        <f>タスク実績csv元!E93</f>
        <v>0.41666666666666669</v>
      </c>
      <c r="E93" t="str">
        <f>タスク実績csv元!I93&amp;""</f>
        <v/>
      </c>
      <c r="F93" t="str">
        <f>タスク実績csv元!D93</f>
        <v>認定アドミニストレーター資格 対策(TrailMix)</v>
      </c>
      <c r="G93" t="str">
        <f t="shared" si="1"/>
        <v>INSERT INTO task_achivement(task_no,achive_date,end_time,start_time,task_detail,memo)VALUES('{7d2ea122-e0b9-4d4f-ac59-248999ec0a96}','2021/10/17','2021/10/17 12:00:00','2021/10/17 10:00:00','','認定アドミニストレーター資格 対策(TrailMix)');</v>
      </c>
    </row>
    <row r="94" spans="1:7">
      <c r="A94" s="48" t="str">
        <f>_xlfn.XLOOKUP(_xlfn.XLOOKUP(MID(タスク実績csv元!C94,1,SEARCH(":",タスク実績csv元!C94)-1),リスト!F:F,リスト!G:G)&amp;MID(タスク実績csv元!C94,SEARCH(":",タスク実績csv元!C94),999),タスクDB!K:K,タスクDB!A:A)</f>
        <v>{4c39d40d-b35f-4cfa-b549-6c5de24454e2}</v>
      </c>
      <c r="B94" s="11">
        <f>タスク実績csv元!A94</f>
        <v>44487</v>
      </c>
      <c r="C94" s="54">
        <f>タスク実績csv元!F94</f>
        <v>0.40972222222222227</v>
      </c>
      <c r="D94" s="54">
        <f>タスク実績csv元!E94</f>
        <v>0.39583333333333331</v>
      </c>
      <c r="E94" t="str">
        <f>タスク実績csv元!I94&amp;""</f>
        <v/>
      </c>
      <c r="F94" t="str">
        <f>タスク実績csv元!D94</f>
        <v>朝礼</v>
      </c>
      <c r="G94" t="str">
        <f t="shared" si="1"/>
        <v>INSERT INTO task_achivement(task_no,achive_date,end_time,start_time,task_detail,memo)VALUES('{4c39d40d-b35f-4cfa-b549-6c5de24454e2}','2021/10/18','2021/10/18 09:50:00','2021/10/18 09:30:00','','朝礼');</v>
      </c>
    </row>
    <row r="95" spans="1:7">
      <c r="A95" s="48" t="str">
        <f>_xlfn.XLOOKUP(_xlfn.XLOOKUP(MID(タスク実績csv元!C95,1,SEARCH(":",タスク実績csv元!C95)-1),リスト!F:F,リスト!G:G)&amp;MID(タスク実績csv元!C95,SEARCH(":",タスク実績csv元!C95),999),タスクDB!K:K,タスクDB!A:A)</f>
        <v>{d40ab820-dbbe-42a8-a564-98de172933a1}</v>
      </c>
      <c r="B95" s="11">
        <f>タスク実績csv元!A95</f>
        <v>44487</v>
      </c>
      <c r="C95" s="54">
        <f>タスク実績csv元!F95</f>
        <v>0.42708333333333331</v>
      </c>
      <c r="D95" s="54">
        <f>タスク実績csv元!E95</f>
        <v>0.41666666666666669</v>
      </c>
      <c r="E95" t="str">
        <f>タスク実績csv元!I95&amp;""</f>
        <v/>
      </c>
      <c r="F95" t="str">
        <f>タスク実績csv元!D95</f>
        <v>資料読み込み</v>
      </c>
      <c r="G95" t="str">
        <f t="shared" si="1"/>
        <v>INSERT INTO task_achivement(task_no,achive_date,end_time,start_time,task_detail,memo)VALUES('{d40ab820-dbbe-42a8-a564-98de172933a1}','2021/10/18','2021/10/18 10:15:00','2021/10/18 10:00:00','','資料読み込み');</v>
      </c>
    </row>
    <row r="96" spans="1:7">
      <c r="A96" s="48" t="str">
        <f>_xlfn.XLOOKUP(_xlfn.XLOOKUP(MID(タスク実績csv元!C96,1,SEARCH(":",タスク実績csv元!C96)-1),リスト!F:F,リスト!G:G)&amp;MID(タスク実績csv元!C96,SEARCH(":",タスク実績csv元!C96),999),タスクDB!K:K,タスクDB!A:A)</f>
        <v>{4c39d40d-b35f-4cfa-b549-6c5de24454e2}</v>
      </c>
      <c r="B96" s="11">
        <f>タスク実績csv元!A96</f>
        <v>44487</v>
      </c>
      <c r="C96" s="54">
        <f>タスク実績csv元!F96</f>
        <v>0.46180555555555558</v>
      </c>
      <c r="D96" s="54">
        <f>タスク実績csv元!E96</f>
        <v>0.42708333333333331</v>
      </c>
      <c r="E96" t="str">
        <f>タスク実績csv元!I96&amp;""</f>
        <v/>
      </c>
      <c r="F96" t="str">
        <f>タスク実績csv元!D96</f>
        <v>TM</v>
      </c>
      <c r="G96" t="str">
        <f t="shared" si="1"/>
        <v>INSERT INTO task_achivement(task_no,achive_date,end_time,start_time,task_detail,memo)VALUES('{4c39d40d-b35f-4cfa-b549-6c5de24454e2}','2021/10/18','2021/10/18 11:05:00','2021/10/18 10:15:00','','TM');</v>
      </c>
    </row>
    <row r="97" spans="1:7">
      <c r="A97" s="48" t="str">
        <f>_xlfn.XLOOKUP(_xlfn.XLOOKUP(MID(タスク実績csv元!C97,1,SEARCH(":",タスク実績csv元!C97)-1),リスト!F:F,リスト!G:G)&amp;MID(タスク実績csv元!C97,SEARCH(":",タスク実績csv元!C97),999),タスクDB!K:K,タスクDB!A:A)</f>
        <v>{02981087-ccb8-4dc9-825b-7d438c161f16}</v>
      </c>
      <c r="B97" s="11">
        <f>タスク実績csv元!A97</f>
        <v>44487</v>
      </c>
      <c r="C97" s="54">
        <f>タスク実績csv元!F97</f>
        <v>0.47916666666666669</v>
      </c>
      <c r="D97" s="54">
        <f>タスク実績csv元!E97</f>
        <v>0.46875</v>
      </c>
      <c r="E97" t="str">
        <f>タスク実績csv元!I97&amp;""</f>
        <v/>
      </c>
      <c r="F97" t="str">
        <f>タスク実績csv元!D97</f>
        <v>~P.113</v>
      </c>
      <c r="G97" t="str">
        <f t="shared" si="1"/>
        <v>INSERT INTO task_achivement(task_no,achive_date,end_time,start_time,task_detail,memo)VALUES('{02981087-ccb8-4dc9-825b-7d438c161f16}','2021/10/18','2021/10/18 11:30:00','2021/10/18 11:15:00','','~P.113');</v>
      </c>
    </row>
    <row r="98" spans="1:7">
      <c r="A98" s="48" t="str">
        <f>_xlfn.XLOOKUP(_xlfn.XLOOKUP(MID(タスク実績csv元!C98,1,SEARCH(":",タスク実績csv元!C98)-1),リスト!F:F,リスト!G:G)&amp;MID(タスク実績csv元!C98,SEARCH(":",タスク実績csv元!C98),999),タスクDB!K:K,タスクDB!A:A)</f>
        <v>{23640006-1951-44f5-8e76-61d4fa67fbce}</v>
      </c>
      <c r="B98" s="11">
        <f>タスク実績csv元!A98</f>
        <v>44487</v>
      </c>
      <c r="C98" s="54">
        <f>タスク実績csv元!F98</f>
        <v>0.5</v>
      </c>
      <c r="D98" s="54">
        <f>タスク実績csv元!E98</f>
        <v>0.47916666666666669</v>
      </c>
      <c r="E98" t="str">
        <f>タスク実績csv元!I98&amp;""</f>
        <v/>
      </c>
      <c r="F98" t="str">
        <f>タスク実績csv元!D98</f>
        <v>坂本さんと顔合わせ</v>
      </c>
      <c r="G98" t="str">
        <f t="shared" si="1"/>
        <v>INSERT INTO task_achivement(task_no,achive_date,end_time,start_time,task_detail,memo)VALUES('{23640006-1951-44f5-8e76-61d4fa67fbce}','2021/10/18','2021/10/18 12:00:00','2021/10/18 11:30:00','','坂本さんと顔合わせ');</v>
      </c>
    </row>
    <row r="99" spans="1:7">
      <c r="A99" s="48" t="str">
        <f>_xlfn.XLOOKUP(_xlfn.XLOOKUP(MID(タスク実績csv元!C99,1,SEARCH(":",タスク実績csv元!C99)-1),リスト!F:F,リスト!G:G)&amp;MID(タスク実績csv元!C99,SEARCH(":",タスク実績csv元!C99),999),タスクDB!K:K,タスクDB!A:A)</f>
        <v>{02981087-ccb8-4dc9-825b-7d438c161f16}</v>
      </c>
      <c r="B99" s="11">
        <f>タスク実績csv元!A99</f>
        <v>44487</v>
      </c>
      <c r="C99" s="54">
        <f>タスク実績csv元!F99</f>
        <v>0.5625</v>
      </c>
      <c r="D99" s="54">
        <f>タスク実績csv元!E99</f>
        <v>0.54166666666666663</v>
      </c>
      <c r="E99" t="str">
        <f>タスク実績csv元!I99&amp;""</f>
        <v/>
      </c>
      <c r="F99" t="str">
        <f>タスク実績csv元!D99</f>
        <v>~P.130</v>
      </c>
      <c r="G99" t="str">
        <f t="shared" si="1"/>
        <v>INSERT INTO task_achivement(task_no,achive_date,end_time,start_time,task_detail,memo)VALUES('{02981087-ccb8-4dc9-825b-7d438c161f16}','2021/10/18','2021/10/18 13:30:00','2021/10/18 13:00:00','','~P.130');</v>
      </c>
    </row>
    <row r="100" spans="1:7">
      <c r="A100" s="48" t="str">
        <f>_xlfn.XLOOKUP(_xlfn.XLOOKUP(MID(タスク実績csv元!C100,1,SEARCH(":",タスク実績csv元!C100)-1),リスト!F:F,リスト!G:G)&amp;MID(タスク実績csv元!C100,SEARCH(":",タスク実績csv元!C100),999),タスクDB!K:K,タスクDB!A:A)</f>
        <v>{02981087-ccb8-4dc9-825b-7d438c161f16}</v>
      </c>
      <c r="B100" s="11">
        <f>タスク実績csv元!A100</f>
        <v>44487</v>
      </c>
      <c r="C100" s="54">
        <f>タスク実績csv元!F100</f>
        <v>0.61805555555555558</v>
      </c>
      <c r="D100" s="54">
        <f>タスク実績csv元!E100</f>
        <v>0.58333333333333337</v>
      </c>
      <c r="E100" t="str">
        <f>タスク実績csv元!I100&amp;""</f>
        <v/>
      </c>
      <c r="F100" t="str">
        <f>タスク実績csv元!D100</f>
        <v>勉強</v>
      </c>
      <c r="G100" t="str">
        <f t="shared" si="1"/>
        <v>INSERT INTO task_achivement(task_no,achive_date,end_time,start_time,task_detail,memo)VALUES('{02981087-ccb8-4dc9-825b-7d438c161f16}','2021/10/18','2021/10/18 14:50:00','2021/10/18 14:00:00','','勉強');</v>
      </c>
    </row>
    <row r="101" spans="1:7">
      <c r="A101" s="48" t="str">
        <f>_xlfn.XLOOKUP(_xlfn.XLOOKUP(MID(タスク実績csv元!C101,1,SEARCH(":",タスク実績csv元!C101)-1),リスト!F:F,リスト!G:G)&amp;MID(タスク実績csv元!C101,SEARCH(":",タスク実績csv元!C101),999),タスクDB!K:K,タスクDB!A:A)</f>
        <v>{02981087-ccb8-4dc9-825b-7d438c161f16}</v>
      </c>
      <c r="B101" s="11">
        <f>タスク実績csv元!A101</f>
        <v>44487</v>
      </c>
      <c r="C101" s="54">
        <f>タスク実績csv元!F101</f>
        <v>0.65069444444444446</v>
      </c>
      <c r="D101" s="54">
        <f>タスク実績csv元!E101</f>
        <v>0.63541666666666663</v>
      </c>
      <c r="E101" t="str">
        <f>タスク実績csv元!I101&amp;""</f>
        <v/>
      </c>
      <c r="F101" t="str">
        <f>タスク実績csv元!D101</f>
        <v>勉強</v>
      </c>
      <c r="G101" t="str">
        <f t="shared" si="1"/>
        <v>INSERT INTO task_achivement(task_no,achive_date,end_time,start_time,task_detail,memo)VALUES('{02981087-ccb8-4dc9-825b-7d438c161f16}','2021/10/18','2021/10/18 15:37:00','2021/10/18 15:15:00','','勉強');</v>
      </c>
    </row>
    <row r="102" spans="1:7">
      <c r="A102" s="48" t="str">
        <f>_xlfn.XLOOKUP(_xlfn.XLOOKUP(MID(タスク実績csv元!C102,1,SEARCH(":",タスク実績csv元!C102)-1),リスト!F:F,リスト!G:G)&amp;MID(タスク実績csv元!C102,SEARCH(":",タスク実績csv元!C102),999),タスクDB!K:K,タスクDB!A:A)</f>
        <v>{23640006-1951-44f5-8e76-61d4fa67fbce}</v>
      </c>
      <c r="B102" s="11">
        <f>タスク実績csv元!A102</f>
        <v>44487</v>
      </c>
      <c r="C102" s="54">
        <f>タスク実績csv元!F102</f>
        <v>0.6875</v>
      </c>
      <c r="D102" s="54">
        <f>タスク実績csv元!E102</f>
        <v>0.66666666666666663</v>
      </c>
      <c r="E102" t="str">
        <f>タスク実績csv元!I102&amp;""</f>
        <v/>
      </c>
      <c r="F102" t="str">
        <f>タスク実績csv元!D102</f>
        <v>事前打ち合わせ</v>
      </c>
      <c r="G102" t="str">
        <f t="shared" si="1"/>
        <v>INSERT INTO task_achivement(task_no,achive_date,end_time,start_time,task_detail,memo)VALUES('{23640006-1951-44f5-8e76-61d4fa67fbce}','2021/10/18','2021/10/18 16:30:00','2021/10/18 16:00:00','','事前打ち合わせ');</v>
      </c>
    </row>
    <row r="103" spans="1:7">
      <c r="A103" s="48" t="str">
        <f>_xlfn.XLOOKUP(_xlfn.XLOOKUP(MID(タスク実績csv元!C103,1,SEARCH(":",タスク実績csv元!C103)-1),リスト!F:F,リスト!G:G)&amp;MID(タスク実績csv元!C103,SEARCH(":",タスク実績csv元!C103),999),タスクDB!K:K,タスクDB!A:A)</f>
        <v>{4c39d40d-b35f-4cfa-b549-6c5de24454e2}</v>
      </c>
      <c r="B103" s="11">
        <f>タスク実績csv元!A103</f>
        <v>44487</v>
      </c>
      <c r="C103" s="54">
        <f>タスク実績csv元!F103</f>
        <v>0.71527777777777779</v>
      </c>
      <c r="D103" s="54">
        <f>タスク実績csv元!E103</f>
        <v>0.6875</v>
      </c>
      <c r="E103" t="str">
        <f>タスク実績csv元!I103&amp;""</f>
        <v/>
      </c>
      <c r="F103" t="str">
        <f>タスク実績csv元!D103</f>
        <v>認定資格についての説明</v>
      </c>
      <c r="G103" t="str">
        <f t="shared" si="1"/>
        <v>INSERT INTO task_achivement(task_no,achive_date,end_time,start_time,task_detail,memo)VALUES('{4c39d40d-b35f-4cfa-b549-6c5de24454e2}','2021/10/18','2021/10/18 17:10:00','2021/10/18 16:30:00','','認定資格についての説明');</v>
      </c>
    </row>
    <row r="104" spans="1:7">
      <c r="A104" s="48" t="str">
        <f>_xlfn.XLOOKUP(_xlfn.XLOOKUP(MID(タスク実績csv元!C104,1,SEARCH(":",タスク実績csv元!C104)-1),リスト!F:F,リスト!G:G)&amp;MID(タスク実績csv元!C104,SEARCH(":",タスク実績csv元!C104),999),タスクDB!K:K,タスクDB!A:A)</f>
        <v>{7d2ea122-e0b9-4d4f-ac59-248999ec0a96}</v>
      </c>
      <c r="B104" s="11">
        <f>タスク実績csv元!A104</f>
        <v>44487</v>
      </c>
      <c r="C104" s="54">
        <f>タスク実績csv元!F104</f>
        <v>0.75</v>
      </c>
      <c r="D104" s="54">
        <f>タスク実績csv元!E104</f>
        <v>0.71527777777777779</v>
      </c>
      <c r="E104" t="str">
        <f>タスク実績csv元!I104&amp;""</f>
        <v/>
      </c>
      <c r="F104" t="str">
        <f>タスク実績csv元!D104</f>
        <v>勉強</v>
      </c>
      <c r="G104" t="str">
        <f t="shared" si="1"/>
        <v>INSERT INTO task_achivement(task_no,achive_date,end_time,start_time,task_detail,memo)VALUES('{7d2ea122-e0b9-4d4f-ac59-248999ec0a96}','2021/10/18','2021/10/18 18:00:00','2021/10/18 17:10:00','','勉強');</v>
      </c>
    </row>
    <row r="105" spans="1:7">
      <c r="A105" s="48" t="str">
        <f>_xlfn.XLOOKUP(_xlfn.XLOOKUP(MID(タスク実績csv元!C105,1,SEARCH(":",タスク実績csv元!C105)-1),リスト!F:F,リスト!G:G)&amp;MID(タスク実績csv元!C105,SEARCH(":",タスク実績csv元!C105),999),タスクDB!K:K,タスクDB!A:A)</f>
        <v>{636a09be-af0c-4c3f-a241-084fdb54db90}</v>
      </c>
      <c r="B105" s="11">
        <f>タスク実績csv元!A105</f>
        <v>44487</v>
      </c>
      <c r="C105" s="54">
        <f>タスク実績csv元!F105</f>
        <v>0.9375</v>
      </c>
      <c r="D105" s="54">
        <f>タスク実績csv元!E105</f>
        <v>0.875</v>
      </c>
      <c r="E105" t="str">
        <f>タスク実績csv元!I105&amp;""</f>
        <v/>
      </c>
      <c r="F105" t="str">
        <f>タスク実績csv元!D105</f>
        <v>FSなど</v>
      </c>
      <c r="G105" t="str">
        <f t="shared" si="1"/>
        <v>INSERT INTO task_achivement(task_no,achive_date,end_time,start_time,task_detail,memo)VALUES('{636a09be-af0c-4c3f-a241-084fdb54db90}','2021/10/18','2021/10/18 22:30:00','2021/10/18 21:00:00','','FSなど');</v>
      </c>
    </row>
    <row r="106" spans="1:7">
      <c r="A106" s="48" t="str">
        <f>_xlfn.XLOOKUP(_xlfn.XLOOKUP(MID(タスク実績csv元!C106,1,SEARCH(":",タスク実績csv元!C106)-1),リスト!F:F,リスト!G:G)&amp;MID(タスク実績csv元!C106,SEARCH(":",タスク実績csv元!C106),999),タスクDB!K:K,タスクDB!A:A)</f>
        <v>{02981087-ccb8-4dc9-825b-7d438c161f16}</v>
      </c>
      <c r="B106" s="11">
        <f>タスク実績csv元!A106</f>
        <v>44488</v>
      </c>
      <c r="C106" s="54">
        <f>タスク実績csv元!F106</f>
        <v>0.40625</v>
      </c>
      <c r="D106" s="54">
        <f>タスク実績csv元!E106</f>
        <v>0.3888888888888889</v>
      </c>
      <c r="E106" t="str">
        <f>タスク実績csv元!I106&amp;""</f>
        <v/>
      </c>
      <c r="F106" t="str">
        <f>タスク実績csv元!D106</f>
        <v>復習</v>
      </c>
      <c r="G106" t="str">
        <f t="shared" si="1"/>
        <v>INSERT INTO task_achivement(task_no,achive_date,end_time,start_time,task_detail,memo)VALUES('{02981087-ccb8-4dc9-825b-7d438c161f16}','2021/10/19','2021/10/19 09:45:00','2021/10/19 09:20:00','','復習');</v>
      </c>
    </row>
    <row r="107" spans="1:7">
      <c r="A107" s="48" t="str">
        <f>_xlfn.XLOOKUP(_xlfn.XLOOKUP(MID(タスク実績csv元!C107,1,SEARCH(":",タスク実績csv元!C107)-1),リスト!F:F,リスト!G:G)&amp;MID(タスク実績csv元!C107,SEARCH(":",タスク実績csv元!C107),999),タスクDB!K:K,タスクDB!A:A)</f>
        <v>{4c39d40d-b35f-4cfa-b549-6c5de24454e2}</v>
      </c>
      <c r="B107" s="11">
        <f>タスク実績csv元!A107</f>
        <v>44488</v>
      </c>
      <c r="C107" s="54">
        <f>タスク実績csv元!F107</f>
        <v>0.41666666666666669</v>
      </c>
      <c r="D107" s="54">
        <f>タスク実績csv元!E107</f>
        <v>0.40625</v>
      </c>
      <c r="E107" t="str">
        <f>タスク実績csv元!I107&amp;""</f>
        <v/>
      </c>
      <c r="F107" t="str">
        <f>タスク実績csv元!D107</f>
        <v>朝会</v>
      </c>
      <c r="G107" t="str">
        <f t="shared" si="1"/>
        <v>INSERT INTO task_achivement(task_no,achive_date,end_time,start_time,task_detail,memo)VALUES('{4c39d40d-b35f-4cfa-b549-6c5de24454e2}','2021/10/19','2021/10/19 10:00:00','2021/10/19 09:45:00','','朝会');</v>
      </c>
    </row>
    <row r="108" spans="1:7">
      <c r="A108" s="48" t="str">
        <f>_xlfn.XLOOKUP(_xlfn.XLOOKUP(MID(タスク実績csv元!C108,1,SEARCH(":",タスク実績csv元!C108)-1),リスト!F:F,リスト!G:G)&amp;MID(タスク実績csv元!C108,SEARCH(":",タスク実績csv元!C108),999),タスクDB!K:K,タスクDB!A:A)</f>
        <v>{02981087-ccb8-4dc9-825b-7d438c161f16}</v>
      </c>
      <c r="B108" s="11">
        <f>タスク実績csv元!A108</f>
        <v>44488</v>
      </c>
      <c r="C108" s="54">
        <f>タスク実績csv元!F108</f>
        <v>0.5</v>
      </c>
      <c r="D108" s="54">
        <f>タスク実績csv元!E108</f>
        <v>0.41666666666666669</v>
      </c>
      <c r="E108" t="str">
        <f>タスク実績csv元!I108&amp;""</f>
        <v/>
      </c>
      <c r="F108" t="str">
        <f>タスク実績csv元!D108</f>
        <v>～P.254</v>
      </c>
      <c r="G108" t="str">
        <f t="shared" si="1"/>
        <v>INSERT INTO task_achivement(task_no,achive_date,end_time,start_time,task_detail,memo)VALUES('{02981087-ccb8-4dc9-825b-7d438c161f16}','2021/10/19','2021/10/19 12:00:00','2021/10/19 10:00:00','','～P.254');</v>
      </c>
    </row>
    <row r="109" spans="1:7">
      <c r="A109" s="48" t="str">
        <f>_xlfn.XLOOKUP(_xlfn.XLOOKUP(MID(タスク実績csv元!C109,1,SEARCH(":",タスク実績csv元!C109)-1),リスト!F:F,リスト!G:G)&amp;MID(タスク実績csv元!C109,SEARCH(":",タスク実績csv元!C109),999),タスクDB!K:K,タスクDB!A:A)</f>
        <v>{23640006-1951-44f5-8e76-61d4fa67fbce}</v>
      </c>
      <c r="B109" s="11">
        <f>タスク実績csv元!A109</f>
        <v>44488</v>
      </c>
      <c r="C109" s="54">
        <f>タスク実績csv元!F109</f>
        <v>0.625</v>
      </c>
      <c r="D109" s="54">
        <f>タスク実績csv元!E109</f>
        <v>0.54166666666666663</v>
      </c>
      <c r="E109" t="str">
        <f>タスク実績csv元!I109&amp;""</f>
        <v/>
      </c>
      <c r="F109" t="str">
        <f>タスク実績csv元!D109</f>
        <v>定例打合せ</v>
      </c>
      <c r="G109" t="str">
        <f t="shared" si="1"/>
        <v>INSERT INTO task_achivement(task_no,achive_date,end_time,start_time,task_detail,memo)VALUES('{23640006-1951-44f5-8e76-61d4fa67fbce}','2021/10/19','2021/10/19 15:00:00','2021/10/19 13:00:00','','定例打合せ');</v>
      </c>
    </row>
    <row r="110" spans="1:7">
      <c r="A110" s="48" t="str">
        <f>_xlfn.XLOOKUP(_xlfn.XLOOKUP(MID(タスク実績csv元!C110,1,SEARCH(":",タスク実績csv元!C110)-1),リスト!F:F,リスト!G:G)&amp;MID(タスク実績csv元!C110,SEARCH(":",タスク実績csv元!C110),999),タスクDB!K:K,タスクDB!A:A)</f>
        <v>{4c39d40d-b35f-4cfa-b549-6c5de24454e2}</v>
      </c>
      <c r="B110" s="11">
        <f>タスク実績csv元!A110</f>
        <v>44488</v>
      </c>
      <c r="C110" s="54">
        <f>タスク実績csv元!F110</f>
        <v>0.64930555555555558</v>
      </c>
      <c r="D110" s="54">
        <f>タスク実績csv元!E110</f>
        <v>0.625</v>
      </c>
      <c r="E110" t="str">
        <f>タスク実績csv元!I110&amp;""</f>
        <v/>
      </c>
      <c r="F110" t="str">
        <f>タスク実績csv元!D110</f>
        <v>CI統括オリエン(評価制度の説明)</v>
      </c>
      <c r="G110" t="str">
        <f t="shared" si="1"/>
        <v>INSERT INTO task_achivement(task_no,achive_date,end_time,start_time,task_detail,memo)VALUES('{4c39d40d-b35f-4cfa-b549-6c5de24454e2}','2021/10/19','2021/10/19 15:35:00','2021/10/19 15:00:00','','CI統括オリエン(評価制度の説明)');</v>
      </c>
    </row>
    <row r="111" spans="1:7">
      <c r="A111" s="48" t="str">
        <f>_xlfn.XLOOKUP(_xlfn.XLOOKUP(MID(タスク実績csv元!C111,1,SEARCH(":",タスク実績csv元!C111)-1),リスト!F:F,リスト!G:G)&amp;MID(タスク実績csv元!C111,SEARCH(":",タスク実績csv元!C111),999),タスクDB!K:K,タスクDB!A:A)</f>
        <v>{d40ab820-dbbe-42a8-a564-98de172933a1}</v>
      </c>
      <c r="B111" s="11">
        <f>タスク実績csv元!A111</f>
        <v>44488</v>
      </c>
      <c r="C111" s="54">
        <f>タスク実績csv元!F111</f>
        <v>0.6875</v>
      </c>
      <c r="D111" s="54">
        <f>タスク実績csv元!E111</f>
        <v>0.66666666666666663</v>
      </c>
      <c r="E111" t="str">
        <f>タスク実績csv元!I111&amp;""</f>
        <v/>
      </c>
      <c r="F111" t="str">
        <f>タスク実績csv元!D111</f>
        <v>資料把握</v>
      </c>
      <c r="G111" t="str">
        <f t="shared" si="1"/>
        <v>INSERT INTO task_achivement(task_no,achive_date,end_time,start_time,task_detail,memo)VALUES('{d40ab820-dbbe-42a8-a564-98de172933a1}','2021/10/19','2021/10/19 16:30:00','2021/10/19 16:00:00','','資料把握');</v>
      </c>
    </row>
    <row r="112" spans="1:7">
      <c r="A112" s="48" t="str">
        <f>_xlfn.XLOOKUP(_xlfn.XLOOKUP(MID(タスク実績csv元!C112,1,SEARCH(":",タスク実績csv元!C112)-1),リスト!F:F,リスト!G:G)&amp;MID(タスク実績csv元!C112,SEARCH(":",タスク実績csv元!C112),999),タスクDB!K:K,タスクDB!A:A)</f>
        <v>{23640006-1951-44f5-8e76-61d4fa67fbce}</v>
      </c>
      <c r="B112" s="11">
        <f>タスク実績csv元!A112</f>
        <v>44488</v>
      </c>
      <c r="C112" s="54">
        <f>タスク実績csv元!F112</f>
        <v>0.71527777777777779</v>
      </c>
      <c r="D112" s="54">
        <f>タスク実績csv元!E112</f>
        <v>0.6875</v>
      </c>
      <c r="E112" t="str">
        <f>タスク実績csv元!I112&amp;""</f>
        <v/>
      </c>
      <c r="F112" t="str">
        <f>タスク実績csv元!D112</f>
        <v>夕会</v>
      </c>
      <c r="G112" t="str">
        <f t="shared" si="1"/>
        <v>INSERT INTO task_achivement(task_no,achive_date,end_time,start_time,task_detail,memo)VALUES('{23640006-1951-44f5-8e76-61d4fa67fbce}','2021/10/19','2021/10/19 17:10:00','2021/10/19 16:30:00','','夕会');</v>
      </c>
    </row>
    <row r="113" spans="1:7">
      <c r="A113" s="48" t="str">
        <f>_xlfn.XLOOKUP(_xlfn.XLOOKUP(MID(タスク実績csv元!C113,1,SEARCH(":",タスク実績csv元!C113)-1),リスト!F:F,リスト!G:G)&amp;MID(タスク実績csv元!C113,SEARCH(":",タスク実績csv元!C113),999),タスクDB!K:K,タスクDB!A:A)</f>
        <v>{d40ab820-dbbe-42a8-a564-98de172933a1}</v>
      </c>
      <c r="B113" s="11">
        <f>タスク実績csv元!A113</f>
        <v>44488</v>
      </c>
      <c r="C113" s="54">
        <f>タスク実績csv元!F113</f>
        <v>0.72916666666666663</v>
      </c>
      <c r="D113" s="54">
        <f>タスク実績csv元!E113</f>
        <v>0.71875</v>
      </c>
      <c r="E113" t="str">
        <f>タスク実績csv元!I113&amp;""</f>
        <v/>
      </c>
      <c r="F113" t="str">
        <f>タスク実績csv元!D113</f>
        <v>資料把握</v>
      </c>
      <c r="G113" t="str">
        <f t="shared" si="1"/>
        <v>INSERT INTO task_achivement(task_no,achive_date,end_time,start_time,task_detail,memo)VALUES('{d40ab820-dbbe-42a8-a564-98de172933a1}','2021/10/19','2021/10/19 17:30:00','2021/10/19 17:15:00','','資料把握');</v>
      </c>
    </row>
    <row r="114" spans="1:7">
      <c r="A114" s="48" t="str">
        <f>_xlfn.XLOOKUP(_xlfn.XLOOKUP(MID(タスク実績csv元!C114,1,SEARCH(":",タスク実績csv元!C114)-1),リスト!F:F,リスト!G:G)&amp;MID(タスク実績csv元!C114,SEARCH(":",タスク実績csv元!C114),999),タスクDB!K:K,タスクDB!A:A)</f>
        <v>{d40ab820-dbbe-42a8-a564-98de172933a1}</v>
      </c>
      <c r="B114" s="11">
        <f>タスク実績csv元!A114</f>
        <v>44488</v>
      </c>
      <c r="C114" s="54">
        <f>タスク実績csv元!F114</f>
        <v>0.77777777777777779</v>
      </c>
      <c r="D114" s="54">
        <f>タスク実績csv元!E114</f>
        <v>0.73958333333333337</v>
      </c>
      <c r="E114" t="str">
        <f>タスク実績csv元!I114&amp;""</f>
        <v/>
      </c>
      <c r="F114" t="str">
        <f>タスク実績csv元!D114</f>
        <v>資料把握</v>
      </c>
      <c r="G114" t="str">
        <f t="shared" si="1"/>
        <v>INSERT INTO task_achivement(task_no,achive_date,end_time,start_time,task_detail,memo)VALUES('{d40ab820-dbbe-42a8-a564-98de172933a1}','2021/10/19','2021/10/19 18:40:00','2021/10/19 17:45:00','','資料把握');</v>
      </c>
    </row>
    <row r="115" spans="1:7">
      <c r="A115" s="48" t="str">
        <f>_xlfn.XLOOKUP(_xlfn.XLOOKUP(MID(タスク実績csv元!C115,1,SEARCH(":",タスク実績csv元!C115)-1),リスト!F:F,リスト!G:G)&amp;MID(タスク実績csv元!C115,SEARCH(":",タスク実績csv元!C115),999),タスクDB!K:K,タスクDB!A:A)</f>
        <v>{d40ab820-dbbe-42a8-a564-98de172933a1}</v>
      </c>
      <c r="B115" s="11">
        <f>タスク実績csv元!A115</f>
        <v>44488</v>
      </c>
      <c r="C115" s="54">
        <f>タスク実績csv元!F115</f>
        <v>0.89583333333333337</v>
      </c>
      <c r="D115" s="54">
        <f>タスク実績csv元!E115</f>
        <v>0.875</v>
      </c>
      <c r="E115" t="str">
        <f>タスク実績csv元!I115&amp;""</f>
        <v/>
      </c>
      <c r="F115" t="str">
        <f>タスク実績csv元!D115</f>
        <v>資料把握</v>
      </c>
      <c r="G115" t="str">
        <f t="shared" si="1"/>
        <v>INSERT INTO task_achivement(task_no,achive_date,end_time,start_time,task_detail,memo)VALUES('{d40ab820-dbbe-42a8-a564-98de172933a1}','2021/10/19','2021/10/19 21:30:00','2021/10/19 21:00:00','','資料把握');</v>
      </c>
    </row>
    <row r="116" spans="1:7">
      <c r="A116" s="48" t="str">
        <f>_xlfn.XLOOKUP(_xlfn.XLOOKUP(MID(タスク実績csv元!C116,1,SEARCH(":",タスク実績csv元!C116)-1),リスト!F:F,リスト!G:G)&amp;MID(タスク実績csv元!C116,SEARCH(":",タスク実績csv元!C116),999),タスクDB!K:K,タスクDB!A:A)</f>
        <v>{d40ab820-dbbe-42a8-a564-98de172933a1}</v>
      </c>
      <c r="B116" s="11">
        <f>タスク実績csv元!A116</f>
        <v>44489</v>
      </c>
      <c r="C116" s="54">
        <f>タスク実績csv元!F116</f>
        <v>0.40625</v>
      </c>
      <c r="D116" s="54">
        <f>タスク実績csv元!E116</f>
        <v>0.39583333333333331</v>
      </c>
      <c r="E116" t="str">
        <f>タスク実績csv元!I116&amp;""</f>
        <v/>
      </c>
      <c r="F116" t="str">
        <f>タスク実績csv元!D116</f>
        <v>資料把握</v>
      </c>
      <c r="G116" t="str">
        <f t="shared" si="1"/>
        <v>INSERT INTO task_achivement(task_no,achive_date,end_time,start_time,task_detail,memo)VALUES('{d40ab820-dbbe-42a8-a564-98de172933a1}','2021/10/20','2021/10/20 09:45:00','2021/10/20 09:30:00','','資料把握');</v>
      </c>
    </row>
    <row r="117" spans="1:7">
      <c r="A117" s="48" t="str">
        <f>_xlfn.XLOOKUP(_xlfn.XLOOKUP(MID(タスク実績csv元!C117,1,SEARCH(":",タスク実績csv元!C117)-1),リスト!F:F,リスト!G:G)&amp;MID(タスク実績csv元!C117,SEARCH(":",タスク実績csv元!C117),999),タスクDB!K:K,タスクDB!A:A)</f>
        <v>{4c39d40d-b35f-4cfa-b549-6c5de24454e2}</v>
      </c>
      <c r="B117" s="11">
        <f>タスク実績csv元!A117</f>
        <v>44489</v>
      </c>
      <c r="C117" s="54">
        <f>タスク実績csv元!F117</f>
        <v>0.41666666666666669</v>
      </c>
      <c r="D117" s="54">
        <f>タスク実績csv元!E117</f>
        <v>0.40625</v>
      </c>
      <c r="E117" t="str">
        <f>タスク実績csv元!I117&amp;""</f>
        <v/>
      </c>
      <c r="F117" t="str">
        <f>タスク実績csv元!D117</f>
        <v>朝会</v>
      </c>
      <c r="G117" t="str">
        <f t="shared" si="1"/>
        <v>INSERT INTO task_achivement(task_no,achive_date,end_time,start_time,task_detail,memo)VALUES('{4c39d40d-b35f-4cfa-b549-6c5de24454e2}','2021/10/20','2021/10/20 10:00:00','2021/10/20 09:45:00','','朝会');</v>
      </c>
    </row>
    <row r="118" spans="1:7">
      <c r="A118" s="48" t="str">
        <f>_xlfn.XLOOKUP(_xlfn.XLOOKUP(MID(タスク実績csv元!C118,1,SEARCH(":",タスク実績csv元!C118)-1),リスト!F:F,リスト!G:G)&amp;MID(タスク実績csv元!C118,SEARCH(":",タスク実績csv元!C118),999),タスクDB!K:K,タスクDB!A:A)</f>
        <v>{d40ab820-dbbe-42a8-a564-98de172933a1}</v>
      </c>
      <c r="B118" s="11">
        <f>タスク実績csv元!A118</f>
        <v>44489</v>
      </c>
      <c r="C118" s="54">
        <f>タスク実績csv元!F118</f>
        <v>0.47916666666666669</v>
      </c>
      <c r="D118" s="54">
        <f>タスク実績csv元!E118</f>
        <v>0.4375</v>
      </c>
      <c r="E118" t="str">
        <f>タスク実績csv元!I118&amp;""</f>
        <v/>
      </c>
      <c r="F118" t="str">
        <f>タスク実績csv元!D118</f>
        <v>資料把握</v>
      </c>
      <c r="G118" t="str">
        <f t="shared" si="1"/>
        <v>INSERT INTO task_achivement(task_no,achive_date,end_time,start_time,task_detail,memo)VALUES('{d40ab820-dbbe-42a8-a564-98de172933a1}','2021/10/20','2021/10/20 11:30:00','2021/10/20 10:30:00','','資料把握');</v>
      </c>
    </row>
    <row r="119" spans="1:7">
      <c r="A119" s="48" t="str">
        <f>_xlfn.XLOOKUP(_xlfn.XLOOKUP(MID(タスク実績csv元!C119,1,SEARCH(":",タスク実績csv元!C119)-1),リスト!F:F,リスト!G:G)&amp;MID(タスク実績csv元!C119,SEARCH(":",タスク実績csv元!C119),999),タスクDB!K:K,タスクDB!A:A)</f>
        <v>{d40ab820-dbbe-42a8-a564-98de172933a1}</v>
      </c>
      <c r="B119" s="11">
        <f>タスク実績csv元!A119</f>
        <v>44489</v>
      </c>
      <c r="C119" s="54">
        <f>タスク実績csv元!F119</f>
        <v>0.5</v>
      </c>
      <c r="D119" s="54">
        <f>タスク実績csv元!E119</f>
        <v>0.48958333333333331</v>
      </c>
      <c r="E119" t="str">
        <f>タスク実績csv元!I119&amp;""</f>
        <v/>
      </c>
      <c r="F119" t="str">
        <f>タスク実績csv元!D119</f>
        <v>資料把握</v>
      </c>
      <c r="G119" t="str">
        <f t="shared" si="1"/>
        <v>INSERT INTO task_achivement(task_no,achive_date,end_time,start_time,task_detail,memo)VALUES('{d40ab820-dbbe-42a8-a564-98de172933a1}','2021/10/20','2021/10/20 12:00:00','2021/10/20 11:45:00','','資料把握');</v>
      </c>
    </row>
    <row r="120" spans="1:7">
      <c r="A120" s="48" t="str">
        <f>_xlfn.XLOOKUP(_xlfn.XLOOKUP(MID(タスク実績csv元!C120,1,SEARCH(":",タスク実績csv元!C120)-1),リスト!F:F,リスト!G:G)&amp;MID(タスク実績csv元!C120,SEARCH(":",タスク実績csv元!C120),999),タスクDB!K:K,タスクDB!A:A)</f>
        <v>{4c39d40d-b35f-4cfa-b549-6c5de24454e2}</v>
      </c>
      <c r="B120" s="11">
        <f>タスク実績csv元!A120</f>
        <v>44489</v>
      </c>
      <c r="C120" s="54">
        <f>タスク実績csv元!F120</f>
        <v>0.5625</v>
      </c>
      <c r="D120" s="54">
        <f>タスク実績csv元!E120</f>
        <v>0.54166666666666663</v>
      </c>
      <c r="E120" t="str">
        <f>タスク実績csv元!I120&amp;""</f>
        <v/>
      </c>
      <c r="F120" t="str">
        <f>タスク実績csv元!D120</f>
        <v>CI統括オリエン(1on1面談)</v>
      </c>
      <c r="G120" t="str">
        <f t="shared" si="1"/>
        <v>INSERT INTO task_achivement(task_no,achive_date,end_time,start_time,task_detail,memo)VALUES('{4c39d40d-b35f-4cfa-b549-6c5de24454e2}','2021/10/20','2021/10/20 13:30:00','2021/10/20 13:00:00','','CI統括オリエン(1on1面談)');</v>
      </c>
    </row>
    <row r="121" spans="1:7">
      <c r="A121" s="48" t="str">
        <f>_xlfn.XLOOKUP(_xlfn.XLOOKUP(MID(タスク実績csv元!C121,1,SEARCH(":",タスク実績csv元!C121)-1),リスト!F:F,リスト!G:G)&amp;MID(タスク実績csv元!C121,SEARCH(":",タスク実績csv元!C121),999),タスクDB!K:K,タスクDB!A:A)</f>
        <v>{d40ab820-dbbe-42a8-a564-98de172933a1}</v>
      </c>
      <c r="B121" s="11">
        <f>タスク実績csv元!A121</f>
        <v>44489</v>
      </c>
      <c r="C121" s="54">
        <f>タスク実績csv元!F121</f>
        <v>0.58333333333333337</v>
      </c>
      <c r="D121" s="54">
        <f>タスク実績csv元!E121</f>
        <v>0.5625</v>
      </c>
      <c r="E121" t="str">
        <f>タスク実績csv元!I121&amp;""</f>
        <v/>
      </c>
      <c r="F121" t="str">
        <f>タスク実績csv元!D121</f>
        <v>資料把握</v>
      </c>
      <c r="G121" t="str">
        <f t="shared" si="1"/>
        <v>INSERT INTO task_achivement(task_no,achive_date,end_time,start_time,task_detail,memo)VALUES('{d40ab820-dbbe-42a8-a564-98de172933a1}','2021/10/20','2021/10/20 14:00:00','2021/10/20 13:30:00','','資料把握');</v>
      </c>
    </row>
    <row r="122" spans="1:7">
      <c r="A122" s="48" t="str">
        <f>_xlfn.XLOOKUP(_xlfn.XLOOKUP(MID(タスク実績csv元!C122,1,SEARCH(":",タスク実績csv元!C122)-1),リスト!F:F,リスト!G:G)&amp;MID(タスク実績csv元!C122,SEARCH(":",タスク実績csv元!C122),999),タスクDB!K:K,タスクDB!A:A)</f>
        <v>{23640006-1951-44f5-8e76-61d4fa67fbce}</v>
      </c>
      <c r="B122" s="11">
        <f>タスク実績csv元!A122</f>
        <v>44489</v>
      </c>
      <c r="C122" s="54">
        <f>タスク実績csv元!F122</f>
        <v>0.60416666666666663</v>
      </c>
      <c r="D122" s="54">
        <f>タスク実績csv元!E122</f>
        <v>0.58333333333333337</v>
      </c>
      <c r="E122" t="str">
        <f>タスク実績csv元!I122&amp;""</f>
        <v/>
      </c>
      <c r="F122" t="str">
        <f>タスク実績csv元!D122</f>
        <v>坂本さんにヒアリング</v>
      </c>
      <c r="G122" t="str">
        <f t="shared" si="1"/>
        <v>INSERT INTO task_achivement(task_no,achive_date,end_time,start_time,task_detail,memo)VALUES('{23640006-1951-44f5-8e76-61d4fa67fbce}','2021/10/20','2021/10/20 14:30:00','2021/10/20 14:00:00','','坂本さんにヒアリング');</v>
      </c>
    </row>
    <row r="123" spans="1:7">
      <c r="A123" s="48" t="str">
        <f>_xlfn.XLOOKUP(_xlfn.XLOOKUP(MID(タスク実績csv元!C123,1,SEARCH(":",タスク実績csv元!C123)-1),リスト!F:F,リスト!G:G)&amp;MID(タスク実績csv元!C123,SEARCH(":",タスク実績csv元!C123),999),タスクDB!K:K,タスクDB!A:A)</f>
        <v>{d40ab820-dbbe-42a8-a564-98de172933a1}</v>
      </c>
      <c r="B123" s="11">
        <f>タスク実績csv元!A123</f>
        <v>44489</v>
      </c>
      <c r="C123" s="54">
        <f>タスク実績csv元!F123</f>
        <v>0.625</v>
      </c>
      <c r="D123" s="54">
        <f>タスク実績csv元!E123</f>
        <v>0.60416666666666663</v>
      </c>
      <c r="E123" t="str">
        <f>タスク実績csv元!I123&amp;""</f>
        <v/>
      </c>
      <c r="F123" t="str">
        <f>タスク実績csv元!D123</f>
        <v>資料把握</v>
      </c>
      <c r="G123" t="str">
        <f t="shared" si="1"/>
        <v>INSERT INTO task_achivement(task_no,achive_date,end_time,start_time,task_detail,memo)VALUES('{d40ab820-dbbe-42a8-a564-98de172933a1}','2021/10/20','2021/10/20 15:00:00','2021/10/20 14:30:00','','資料把握');</v>
      </c>
    </row>
    <row r="124" spans="1:7">
      <c r="A124" s="48" t="str">
        <f>_xlfn.XLOOKUP(_xlfn.XLOOKUP(MID(タスク実績csv元!C124,1,SEARCH(":",タスク実績csv元!C124)-1),リスト!F:F,リスト!G:G)&amp;MID(タスク実績csv元!C124,SEARCH(":",タスク実績csv元!C124),999),タスクDB!K:K,タスクDB!A:A)</f>
        <v>{3c725e9b-a684-46d8-88fb-086261f2dbe6}</v>
      </c>
      <c r="B124" s="11">
        <f>タスク実績csv元!A124</f>
        <v>44489</v>
      </c>
      <c r="C124" s="54">
        <f>タスク実績csv元!F124</f>
        <v>0.6875</v>
      </c>
      <c r="D124" s="54">
        <f>タスク実績csv元!E124</f>
        <v>0.66666666666666663</v>
      </c>
      <c r="E124" t="str">
        <f>タスク実績csv元!I124&amp;""</f>
        <v/>
      </c>
      <c r="F124" t="str">
        <f>タスク実績csv元!D124</f>
        <v>DataSpiderインストール</v>
      </c>
      <c r="G124" t="str">
        <f t="shared" si="1"/>
        <v>INSERT INTO task_achivement(task_no,achive_date,end_time,start_time,task_detail,memo)VALUES('{3c725e9b-a684-46d8-88fb-086261f2dbe6}','2021/10/20','2021/10/20 16:30:00','2021/10/20 16:00:00','','DataSpiderインストール');</v>
      </c>
    </row>
    <row r="125" spans="1:7">
      <c r="A125" s="48" t="str">
        <f>_xlfn.XLOOKUP(_xlfn.XLOOKUP(MID(タスク実績csv元!C125,1,SEARCH(":",タスク実績csv元!C125)-1),リスト!F:F,リスト!G:G)&amp;MID(タスク実績csv元!C125,SEARCH(":",タスク実績csv元!C125),999),タスクDB!K:K,タスクDB!A:A)</f>
        <v>{23640006-1951-44f5-8e76-61d4fa67fbce}</v>
      </c>
      <c r="B125" s="11">
        <f>タスク実績csv元!A125</f>
        <v>44489</v>
      </c>
      <c r="C125" s="54">
        <f>タスク実績csv元!F125</f>
        <v>0.70833333333333337</v>
      </c>
      <c r="D125" s="54">
        <f>タスク実績csv元!E125</f>
        <v>0.6875</v>
      </c>
      <c r="E125" t="str">
        <f>タスク実績csv元!I125&amp;""</f>
        <v/>
      </c>
      <c r="F125" t="str">
        <f>タスク実績csv元!D125</f>
        <v>夕会</v>
      </c>
      <c r="G125" t="str">
        <f t="shared" si="1"/>
        <v>INSERT INTO task_achivement(task_no,achive_date,end_time,start_time,task_detail,memo)VALUES('{23640006-1951-44f5-8e76-61d4fa67fbce}','2021/10/20','2021/10/20 17:00:00','2021/10/20 16:30:00','','夕会');</v>
      </c>
    </row>
    <row r="126" spans="1:7">
      <c r="A126" s="48" t="str">
        <f>_xlfn.XLOOKUP(_xlfn.XLOOKUP(MID(タスク実績csv元!C126,1,SEARCH(":",タスク実績csv元!C126)-1),リスト!F:F,リスト!G:G)&amp;MID(タスク実績csv元!C126,SEARCH(":",タスク実績csv元!C126),999),タスクDB!K:K,タスクDB!A:A)</f>
        <v>{7d2ea122-e0b9-4d4f-ac59-248999ec0a96}</v>
      </c>
      <c r="B126" s="11">
        <f>タスク実績csv元!A126</f>
        <v>44489</v>
      </c>
      <c r="C126" s="54">
        <f>タスク実績csv元!F126</f>
        <v>0.73611111111111116</v>
      </c>
      <c r="D126" s="54">
        <f>タスク実績csv元!E126</f>
        <v>0.72916666666666663</v>
      </c>
      <c r="E126" t="str">
        <f>タスク実績csv元!I126&amp;""</f>
        <v/>
      </c>
      <c r="F126" t="str">
        <f>タスク実績csv元!D126</f>
        <v>勉強</v>
      </c>
      <c r="G126" t="str">
        <f t="shared" si="1"/>
        <v>INSERT INTO task_achivement(task_no,achive_date,end_time,start_time,task_detail,memo)VALUES('{7d2ea122-e0b9-4d4f-ac59-248999ec0a96}','2021/10/20','2021/10/20 17:40:00','2021/10/20 17:30:00','','勉強');</v>
      </c>
    </row>
    <row r="127" spans="1:7">
      <c r="A127" s="48" t="str">
        <f>_xlfn.XLOOKUP(_xlfn.XLOOKUP(MID(タスク実績csv元!C127,1,SEARCH(":",タスク実績csv元!C127)-1),リスト!F:F,リスト!G:G)&amp;MID(タスク実績csv元!C127,SEARCH(":",タスク実績csv元!C127),999),タスクDB!K:K,タスクDB!A:A)</f>
        <v>{7d2ea122-e0b9-4d4f-ac59-248999ec0a96}</v>
      </c>
      <c r="B127" s="11">
        <f>タスク実績csv元!A127</f>
        <v>44489</v>
      </c>
      <c r="C127" s="54">
        <f>タスク実績csv元!F127</f>
        <v>0.77777777777777779</v>
      </c>
      <c r="D127" s="54">
        <f>タスク実績csv元!E127</f>
        <v>0.74305555555555547</v>
      </c>
      <c r="E127" t="str">
        <f>タスク実績csv元!I127&amp;""</f>
        <v/>
      </c>
      <c r="F127" t="str">
        <f>タスク実績csv元!D127</f>
        <v>勉強</v>
      </c>
      <c r="G127" t="str">
        <f t="shared" si="1"/>
        <v>INSERT INTO task_achivement(task_no,achive_date,end_time,start_time,task_detail,memo)VALUES('{7d2ea122-e0b9-4d4f-ac59-248999ec0a96}','2021/10/20','2021/10/20 18:40:00','2021/10/20 17:50:00','','勉強');</v>
      </c>
    </row>
    <row r="128" spans="1:7">
      <c r="A128" s="48" t="str">
        <f>_xlfn.XLOOKUP(_xlfn.XLOOKUP(MID(タスク実績csv元!C128,1,SEARCH(":",タスク実績csv元!C128)-1),リスト!F:F,リスト!G:G)&amp;MID(タスク実績csv元!C128,SEARCH(":",タスク実績csv元!C128),999),タスクDB!K:K,タスクDB!A:A)</f>
        <v>{7d2ea122-e0b9-4d4f-ac59-248999ec0a96}</v>
      </c>
      <c r="B128" s="11">
        <f>タスク実績csv元!A128</f>
        <v>44489</v>
      </c>
      <c r="C128" s="54">
        <f>タスク実績csv元!F128</f>
        <v>0.8125</v>
      </c>
      <c r="D128" s="54">
        <f>タスク実績csv元!E128</f>
        <v>0.78125</v>
      </c>
      <c r="E128" t="str">
        <f>タスク実績csv元!I128&amp;""</f>
        <v/>
      </c>
      <c r="F128" t="str">
        <f>タスク実績csv元!D128</f>
        <v>勉強</v>
      </c>
      <c r="G128" t="str">
        <f t="shared" si="1"/>
        <v>INSERT INTO task_achivement(task_no,achive_date,end_time,start_time,task_detail,memo)VALUES('{7d2ea122-e0b9-4d4f-ac59-248999ec0a96}','2021/10/20','2021/10/20 19:30:00','2021/10/20 18:45:00','','勉強');</v>
      </c>
    </row>
    <row r="129" spans="1:7">
      <c r="A129" s="48" t="str">
        <f>_xlfn.XLOOKUP(_xlfn.XLOOKUP(MID(タスク実績csv元!C129,1,SEARCH(":",タスク実績csv元!C129)-1),リスト!F:F,リスト!G:G)&amp;MID(タスク実績csv元!C129,SEARCH(":",タスク実績csv元!C129),999),タスクDB!K:K,タスクDB!A:A)</f>
        <v>{4c39d40d-b35f-4cfa-b549-6c5de24454e2}</v>
      </c>
      <c r="B129" s="11">
        <f>タスク実績csv元!A129</f>
        <v>44490</v>
      </c>
      <c r="C129" s="54">
        <f>タスク実績csv元!F129</f>
        <v>0.41666666666666669</v>
      </c>
      <c r="D129" s="54">
        <f>タスク実績csv元!E129</f>
        <v>0.40625</v>
      </c>
      <c r="E129" t="str">
        <f>タスク実績csv元!I129&amp;""</f>
        <v/>
      </c>
      <c r="F129" t="str">
        <f>タスク実績csv元!D129</f>
        <v>朝会</v>
      </c>
      <c r="G129" t="str">
        <f t="shared" si="1"/>
        <v>INSERT INTO task_achivement(task_no,achive_date,end_time,start_time,task_detail,memo)VALUES('{4c39d40d-b35f-4cfa-b549-6c5de24454e2}','2021/10/21','2021/10/21 10:00:00','2021/10/21 09:45:00','','朝会');</v>
      </c>
    </row>
    <row r="130" spans="1:7">
      <c r="A130" s="48" t="str">
        <f>_xlfn.XLOOKUP(_xlfn.XLOOKUP(MID(タスク実績csv元!C130,1,SEARCH(":",タスク実績csv元!C130)-1),リスト!F:F,リスト!G:G)&amp;MID(タスク実績csv元!C130,SEARCH(":",タスク実績csv元!C130),999),タスクDB!K:K,タスクDB!A:A)</f>
        <v>{d40ab820-dbbe-42a8-a564-98de172933a1}</v>
      </c>
      <c r="B130" s="11">
        <f>タスク実績csv元!A130</f>
        <v>44490</v>
      </c>
      <c r="C130" s="54">
        <f>タスク実績csv元!F130</f>
        <v>0.45833333333333331</v>
      </c>
      <c r="D130" s="54">
        <f>タスク実績csv元!E130</f>
        <v>0.44097222222222227</v>
      </c>
      <c r="E130" t="str">
        <f>タスク実績csv元!I130&amp;""</f>
        <v/>
      </c>
      <c r="F130" t="str">
        <f>タスク実績csv元!D130</f>
        <v>資料把握</v>
      </c>
      <c r="G130" t="str">
        <f t="shared" si="1"/>
        <v>INSERT INTO task_achivement(task_no,achive_date,end_time,start_time,task_detail,memo)VALUES('{d40ab820-dbbe-42a8-a564-98de172933a1}','2021/10/21','2021/10/21 11:00:00','2021/10/21 10:35:00','','資料把握');</v>
      </c>
    </row>
    <row r="131" spans="1:7">
      <c r="A131" s="48" t="str">
        <f>_xlfn.XLOOKUP(_xlfn.XLOOKUP(MID(タスク実績csv元!C131,1,SEARCH(":",タスク実績csv元!C131)-1),リスト!F:F,リスト!G:G)&amp;MID(タスク実績csv元!C131,SEARCH(":",タスク実績csv元!C131),999),タスクDB!K:K,タスクDB!A:A)</f>
        <v>{d40ab820-dbbe-42a8-a564-98de172933a1}</v>
      </c>
      <c r="B131" s="11">
        <f>タスク実績csv元!A131</f>
        <v>44490</v>
      </c>
      <c r="C131" s="54">
        <f>タスク実績csv元!F131</f>
        <v>0.4826388888888889</v>
      </c>
      <c r="D131" s="54">
        <f>タスク実績csv元!E131</f>
        <v>0.45833333333333331</v>
      </c>
      <c r="E131" t="str">
        <f>タスク実績csv元!I131&amp;""</f>
        <v/>
      </c>
      <c r="F131" t="str">
        <f>タスク実績csv元!D131</f>
        <v>DataSpiderコーディング標準把握</v>
      </c>
      <c r="G131" t="str">
        <f t="shared" ref="G131:G194" si="2">IF(B131=0,"","INSERT INTO task_achivement("&amp;$A$1&amp;","&amp;$B$1&amp;","&amp;$C$1&amp;","&amp;$D$1&amp;","&amp;$E$1&amp;","&amp;$F$1&amp;")VALUES('"&amp;A131&amp;"',"&amp;IF(B131="","null","'"&amp;TEXT(B131,"yyyy/MM/dd")&amp;"'")&amp;","&amp;IF(C131="","null","'"&amp;TEXT(B131,"yyyy/MM/dd")&amp;" "&amp;TEXT(C131,"HH:mm:ss")&amp;"'")&amp;","&amp;IF(D131="","null","'"&amp;TEXT(B131,"yyyy/MM/dd")&amp;" "&amp;TEXT(D131,"HH:mm:ss")&amp;"'")&amp;",'"&amp;E131&amp;"','"&amp;F131&amp;"');")</f>
        <v>INSERT INTO task_achivement(task_no,achive_date,end_time,start_time,task_detail,memo)VALUES('{d40ab820-dbbe-42a8-a564-98de172933a1}','2021/10/21','2021/10/21 11:35:00','2021/10/21 11:00:00','','DataSpiderコーディング標準把握');</v>
      </c>
    </row>
    <row r="132" spans="1:7">
      <c r="A132" s="48" t="str">
        <f>_xlfn.XLOOKUP(_xlfn.XLOOKUP(MID(タスク実績csv元!C132,1,SEARCH(":",タスク実績csv元!C132)-1),リスト!F:F,リスト!G:G)&amp;MID(タスク実績csv元!C132,SEARCH(":",タスク実績csv元!C132),999),タスクDB!K:K,タスクDB!A:A)</f>
        <v>{d40ab820-dbbe-42a8-a564-98de172933a1}</v>
      </c>
      <c r="B132" s="11">
        <f>タスク実績csv元!A132</f>
        <v>44490</v>
      </c>
      <c r="C132" s="54">
        <f>タスク実績csv元!F132</f>
        <v>0.58333333333333337</v>
      </c>
      <c r="D132" s="54">
        <f>タスク実績csv元!E132</f>
        <v>0.54166666666666663</v>
      </c>
      <c r="E132" t="str">
        <f>タスク実績csv元!I132&amp;""</f>
        <v/>
      </c>
      <c r="F132" t="str">
        <f>タスク実績csv元!D132</f>
        <v>DataSpiderコーディング標準把握</v>
      </c>
      <c r="G132" t="str">
        <f t="shared" si="2"/>
        <v>INSERT INTO task_achivement(task_no,achive_date,end_time,start_time,task_detail,memo)VALUES('{d40ab820-dbbe-42a8-a564-98de172933a1}','2021/10/21','2021/10/21 14:00:00','2021/10/21 13:00:00','','DataSpiderコーディング標準把握');</v>
      </c>
    </row>
    <row r="133" spans="1:7">
      <c r="A133" s="48" t="str">
        <f>_xlfn.XLOOKUP(_xlfn.XLOOKUP(MID(タスク実績csv元!C133,1,SEARCH(":",タスク実績csv元!C133)-1),リスト!F:F,リスト!G:G)&amp;MID(タスク実績csv元!C133,SEARCH(":",タスク実績csv元!C133),999),タスクDB!K:K,タスクDB!A:A)</f>
        <v>{d40ab820-dbbe-42a8-a564-98de172933a1}</v>
      </c>
      <c r="B133" s="11">
        <f>タスク実績csv元!A133</f>
        <v>44490</v>
      </c>
      <c r="C133" s="54">
        <f>タスク実績csv元!F133</f>
        <v>0.59375</v>
      </c>
      <c r="D133" s="54">
        <f>タスク実績csv元!E133</f>
        <v>0.58333333333333337</v>
      </c>
      <c r="E133" t="str">
        <f>タスク実績csv元!I133&amp;""</f>
        <v/>
      </c>
      <c r="F133" t="str">
        <f>タスク実績csv元!D133</f>
        <v>BackLog確認</v>
      </c>
      <c r="G133" t="str">
        <f t="shared" si="2"/>
        <v>INSERT INTO task_achivement(task_no,achive_date,end_time,start_time,task_detail,memo)VALUES('{d40ab820-dbbe-42a8-a564-98de172933a1}','2021/10/21','2021/10/21 14:15:00','2021/10/21 14:00:00','','BackLog確認');</v>
      </c>
    </row>
    <row r="134" spans="1:7">
      <c r="A134" s="48" t="str">
        <f>_xlfn.XLOOKUP(_xlfn.XLOOKUP(MID(タスク実績csv元!C134,1,SEARCH(":",タスク実績csv元!C134)-1),リスト!F:F,リスト!G:G)&amp;MID(タスク実績csv元!C134,SEARCH(":",タスク実績csv元!C134),999),タスクDB!K:K,タスクDB!A:A)</f>
        <v>{02981087-ccb8-4dc9-825b-7d438c161f16}</v>
      </c>
      <c r="B134" s="11">
        <f>タスク実績csv元!A134</f>
        <v>44490</v>
      </c>
      <c r="C134" s="54">
        <f>タスク実績csv元!F134</f>
        <v>0.64236111111111105</v>
      </c>
      <c r="D134" s="54">
        <f>タスク実績csv元!E134</f>
        <v>0.60763888888888895</v>
      </c>
      <c r="E134" t="str">
        <f>タスク実績csv元!I134&amp;""</f>
        <v/>
      </c>
      <c r="F134" t="str">
        <f>タスク実績csv元!D134</f>
        <v>勉強</v>
      </c>
      <c r="G134" t="str">
        <f t="shared" si="2"/>
        <v>INSERT INTO task_achivement(task_no,achive_date,end_time,start_time,task_detail,memo)VALUES('{02981087-ccb8-4dc9-825b-7d438c161f16}','2021/10/21','2021/10/21 15:25:00','2021/10/21 14:35:00','','勉強');</v>
      </c>
    </row>
    <row r="135" spans="1:7">
      <c r="A135" s="48" t="str">
        <f>_xlfn.XLOOKUP(_xlfn.XLOOKUP(MID(タスク実績csv元!C135,1,SEARCH(":",タスク実績csv元!C135)-1),リスト!F:F,リスト!G:G)&amp;MID(タスク実績csv元!C135,SEARCH(":",タスク実績csv元!C135),999),タスクDB!K:K,タスクDB!A:A)</f>
        <v>{02981087-ccb8-4dc9-825b-7d438c161f16}</v>
      </c>
      <c r="B135" s="11">
        <f>タスク実績csv元!A135</f>
        <v>44490</v>
      </c>
      <c r="C135" s="54">
        <f>タスク実績csv元!F135</f>
        <v>0.6875</v>
      </c>
      <c r="D135" s="54">
        <f>タスク実績csv元!E135</f>
        <v>0.65625</v>
      </c>
      <c r="E135" t="str">
        <f>タスク実績csv元!I135&amp;""</f>
        <v/>
      </c>
      <c r="F135" t="str">
        <f>タスク実績csv元!D135</f>
        <v>勉強</v>
      </c>
      <c r="G135" t="str">
        <f t="shared" si="2"/>
        <v>INSERT INTO task_achivement(task_no,achive_date,end_time,start_time,task_detail,memo)VALUES('{02981087-ccb8-4dc9-825b-7d438c161f16}','2021/10/21','2021/10/21 16:30:00','2021/10/21 15:45:00','','勉強');</v>
      </c>
    </row>
    <row r="136" spans="1:7">
      <c r="A136" s="48" t="str">
        <f>_xlfn.XLOOKUP(_xlfn.XLOOKUP(MID(タスク実績csv元!C136,1,SEARCH(":",タスク実績csv元!C136)-1),リスト!F:F,リスト!G:G)&amp;MID(タスク実績csv元!C136,SEARCH(":",タスク実績csv元!C136),999),タスクDB!K:K,タスクDB!A:A)</f>
        <v>{23640006-1951-44f5-8e76-61d4fa67fbce}</v>
      </c>
      <c r="B136" s="11">
        <f>タスク実績csv元!A136</f>
        <v>44490</v>
      </c>
      <c r="C136" s="54">
        <f>タスク実績csv元!F136</f>
        <v>0.73958333333333337</v>
      </c>
      <c r="D136" s="54">
        <f>タスク実績csv元!E136</f>
        <v>0.6875</v>
      </c>
      <c r="E136" t="str">
        <f>タスク実績csv元!I136&amp;""</f>
        <v/>
      </c>
      <c r="F136" t="str">
        <f>タスク実績csv元!D136</f>
        <v>夕会</v>
      </c>
      <c r="G136" t="str">
        <f t="shared" si="2"/>
        <v>INSERT INTO task_achivement(task_no,achive_date,end_time,start_time,task_detail,memo)VALUES('{23640006-1951-44f5-8e76-61d4fa67fbce}','2021/10/21','2021/10/21 17:45:00','2021/10/21 16:30:00','','夕会');</v>
      </c>
    </row>
    <row r="137" spans="1:7">
      <c r="A137" s="48" t="str">
        <f>_xlfn.XLOOKUP(_xlfn.XLOOKUP(MID(タスク実績csv元!C137,1,SEARCH(":",タスク実績csv元!C137)-1),リスト!F:F,リスト!G:G)&amp;MID(タスク実績csv元!C137,SEARCH(":",タスク実績csv元!C137),999),タスクDB!K:K,タスクDB!A:A)</f>
        <v>{24c4a771-5439-4e60-9649-7816d723820d}</v>
      </c>
      <c r="B137" s="11">
        <f>タスク実績csv元!A137</f>
        <v>44490</v>
      </c>
      <c r="C137" s="54">
        <f>タスク実績csv元!F137</f>
        <v>0.87847222222222221</v>
      </c>
      <c r="D137" s="54">
        <f>タスク実績csv元!E137</f>
        <v>0.85069444444444453</v>
      </c>
      <c r="E137" t="str">
        <f>タスク実績csv元!I137&amp;""</f>
        <v/>
      </c>
      <c r="F137" t="str">
        <f>タスク実績csv元!D137</f>
        <v>勉強</v>
      </c>
      <c r="G137" t="str">
        <f t="shared" si="2"/>
        <v>INSERT INTO task_achivement(task_no,achive_date,end_time,start_time,task_detail,memo)VALUES('{24c4a771-5439-4e60-9649-7816d723820d}','2021/10/21','2021/10/21 21:05:00','2021/10/21 20:25:00','','勉強');</v>
      </c>
    </row>
    <row r="138" spans="1:7">
      <c r="A138" s="48" t="str">
        <f>_xlfn.XLOOKUP(_xlfn.XLOOKUP(MID(タスク実績csv元!C138,1,SEARCH(":",タスク実績csv元!C138)-1),リスト!F:F,リスト!G:G)&amp;MID(タスク実績csv元!C138,SEARCH(":",タスク実績csv元!C138),999),タスクDB!K:K,タスクDB!A:A)</f>
        <v>{7d2ea122-e0b9-4d4f-ac59-248999ec0a96}</v>
      </c>
      <c r="B138" s="11">
        <f>タスク実績csv元!A138</f>
        <v>44490</v>
      </c>
      <c r="C138" s="54">
        <f>タスク実績csv元!F138</f>
        <v>0.90972222222222221</v>
      </c>
      <c r="D138" s="54">
        <f>タスク実績csv元!E138</f>
        <v>0.87847222222222221</v>
      </c>
      <c r="E138" t="str">
        <f>タスク実績csv元!I138&amp;""</f>
        <v/>
      </c>
      <c r="F138" t="str">
        <f>タスク実績csv元!D138</f>
        <v>勉強</v>
      </c>
      <c r="G138" t="str">
        <f t="shared" si="2"/>
        <v>INSERT INTO task_achivement(task_no,achive_date,end_time,start_time,task_detail,memo)VALUES('{7d2ea122-e0b9-4d4f-ac59-248999ec0a96}','2021/10/21','2021/10/21 21:50:00','2021/10/21 21:05:00','','勉強');</v>
      </c>
    </row>
    <row r="139" spans="1:7">
      <c r="A139" s="48" t="str">
        <f>_xlfn.XLOOKUP(_xlfn.XLOOKUP(MID(タスク実績csv元!C139,1,SEARCH(":",タスク実績csv元!C139)-1),リスト!F:F,リスト!G:G)&amp;MID(タスク実績csv元!C139,SEARCH(":",タスク実績csv元!C139),999),タスクDB!K:K,タスクDB!A:A)</f>
        <v>{d40ab820-dbbe-42a8-a564-98de172933a1}</v>
      </c>
      <c r="B139" s="11">
        <f>タスク実績csv元!A139</f>
        <v>44491</v>
      </c>
      <c r="C139" s="54">
        <f>タスク実績csv元!F139</f>
        <v>0.40625</v>
      </c>
      <c r="D139" s="54">
        <f>タスク実績csv元!E139</f>
        <v>0.3888888888888889</v>
      </c>
      <c r="E139" t="str">
        <f>タスク実績csv元!I139&amp;""</f>
        <v/>
      </c>
      <c r="F139" t="str">
        <f>タスク実績csv元!D139</f>
        <v>資料把握</v>
      </c>
      <c r="G139" t="str">
        <f t="shared" si="2"/>
        <v>INSERT INTO task_achivement(task_no,achive_date,end_time,start_time,task_detail,memo)VALUES('{d40ab820-dbbe-42a8-a564-98de172933a1}','2021/10/22','2021/10/22 09:45:00','2021/10/22 09:20:00','','資料把握');</v>
      </c>
    </row>
    <row r="140" spans="1:7">
      <c r="A140" s="48" t="str">
        <f>_xlfn.XLOOKUP(_xlfn.XLOOKUP(MID(タスク実績csv元!C140,1,SEARCH(":",タスク実績csv元!C140)-1),リスト!F:F,リスト!G:G)&amp;MID(タスク実績csv元!C140,SEARCH(":",タスク実績csv元!C140),999),タスクDB!K:K,タスクDB!A:A)</f>
        <v>{4c39d40d-b35f-4cfa-b549-6c5de24454e2}</v>
      </c>
      <c r="B140" s="11">
        <f>タスク実績csv元!A140</f>
        <v>44491</v>
      </c>
      <c r="C140" s="54">
        <f>タスク実績csv元!F140</f>
        <v>0.41666666666666669</v>
      </c>
      <c r="D140" s="54">
        <f>タスク実績csv元!E140</f>
        <v>0.40625</v>
      </c>
      <c r="E140" t="str">
        <f>タスク実績csv元!I140&amp;""</f>
        <v/>
      </c>
      <c r="F140" t="str">
        <f>タスク実績csv元!D140</f>
        <v>朝会</v>
      </c>
      <c r="G140" t="str">
        <f t="shared" si="2"/>
        <v>INSERT INTO task_achivement(task_no,achive_date,end_time,start_time,task_detail,memo)VALUES('{4c39d40d-b35f-4cfa-b549-6c5de24454e2}','2021/10/22','2021/10/22 10:00:00','2021/10/22 09:45:00','','朝会');</v>
      </c>
    </row>
    <row r="141" spans="1:7">
      <c r="A141" s="48" t="str">
        <f>_xlfn.XLOOKUP(_xlfn.XLOOKUP(MID(タスク実績csv元!C141,1,SEARCH(":",タスク実績csv元!C141)-1),リスト!F:F,リスト!G:G)&amp;MID(タスク実績csv元!C141,SEARCH(":",タスク実績csv元!C141),999),タスクDB!K:K,タスクDB!A:A)</f>
        <v>{d40ab820-dbbe-42a8-a564-98de172933a1}</v>
      </c>
      <c r="B141" s="11">
        <f>タスク実績csv元!A141</f>
        <v>44491</v>
      </c>
      <c r="C141" s="54">
        <f>タスク実績csv元!F141</f>
        <v>0.4375</v>
      </c>
      <c r="D141" s="54">
        <f>タスク実績csv元!E141</f>
        <v>0.41666666666666669</v>
      </c>
      <c r="E141" t="str">
        <f>タスク実績csv元!I141&amp;""</f>
        <v/>
      </c>
      <c r="F141" t="str">
        <f>タスク実績csv元!D141</f>
        <v>資料把握</v>
      </c>
      <c r="G141" t="str">
        <f t="shared" si="2"/>
        <v>INSERT INTO task_achivement(task_no,achive_date,end_time,start_time,task_detail,memo)VALUES('{d40ab820-dbbe-42a8-a564-98de172933a1}','2021/10/22','2021/10/22 10:30:00','2021/10/22 10:00:00','','資料把握');</v>
      </c>
    </row>
    <row r="142" spans="1:7">
      <c r="A142" s="48" t="str">
        <f>_xlfn.XLOOKUP(_xlfn.XLOOKUP(MID(タスク実績csv元!C142,1,SEARCH(":",タスク実績csv元!C142)-1),リスト!F:F,リスト!G:G)&amp;MID(タスク実績csv元!C142,SEARCH(":",タスク実績csv元!C142),999),タスクDB!K:K,タスクDB!A:A)</f>
        <v>{23640006-1951-44f5-8e76-61d4fa67fbce}</v>
      </c>
      <c r="B142" s="11">
        <f>タスク実績csv元!A142</f>
        <v>44491</v>
      </c>
      <c r="C142" s="54">
        <f>タスク実績csv元!F142</f>
        <v>0.46527777777777773</v>
      </c>
      <c r="D142" s="54">
        <f>タスク実績csv元!E142</f>
        <v>0.4375</v>
      </c>
      <c r="E142" t="str">
        <f>タスク実績csv元!I142&amp;""</f>
        <v/>
      </c>
      <c r="F142" t="str">
        <f>タスク実績csv元!D142</f>
        <v>Fitテスト準備</v>
      </c>
      <c r="G142" t="str">
        <f t="shared" si="2"/>
        <v>INSERT INTO task_achivement(task_no,achive_date,end_time,start_time,task_detail,memo)VALUES('{23640006-1951-44f5-8e76-61d4fa67fbce}','2021/10/22','2021/10/22 11:10:00','2021/10/22 10:30:00','','Fitテスト準備');</v>
      </c>
    </row>
    <row r="143" spans="1:7">
      <c r="A143" s="48" t="str">
        <f>_xlfn.XLOOKUP(_xlfn.XLOOKUP(MID(タスク実績csv元!C143,1,SEARCH(":",タスク実績csv元!C143)-1),リスト!F:F,リスト!G:G)&amp;MID(タスク実績csv元!C143,SEARCH(":",タスク実績csv元!C143),999),タスクDB!K:K,タスクDB!A:A)</f>
        <v>{3c725e9b-a684-46d8-88fb-086261f2dbe6}</v>
      </c>
      <c r="B143" s="11">
        <f>タスク実績csv元!A143</f>
        <v>44491</v>
      </c>
      <c r="C143" s="54">
        <f>タスク実績csv元!F143</f>
        <v>0.50694444444444442</v>
      </c>
      <c r="D143" s="54">
        <f>タスク実績csv元!E143</f>
        <v>0.48958333333333331</v>
      </c>
      <c r="E143" t="str">
        <f>タスク実績csv元!I143&amp;""</f>
        <v/>
      </c>
      <c r="F143" t="str">
        <f>タスク実績csv元!D143</f>
        <v>移動</v>
      </c>
      <c r="G143" t="str">
        <f t="shared" si="2"/>
        <v>INSERT INTO task_achivement(task_no,achive_date,end_time,start_time,task_detail,memo)VALUES('{3c725e9b-a684-46d8-88fb-086261f2dbe6}','2021/10/22','2021/10/22 12:10:00','2021/10/22 11:45:00','','移動');</v>
      </c>
    </row>
    <row r="144" spans="1:7">
      <c r="A144" s="48" t="str">
        <f>_xlfn.XLOOKUP(_xlfn.XLOOKUP(MID(タスク実績csv元!C144,1,SEARCH(":",タスク実績csv元!C144)-1),リスト!F:F,リスト!G:G)&amp;MID(タスク実績csv元!C144,SEARCH(":",タスク実績csv元!C144),999),タスクDB!K:K,タスクDB!A:A)</f>
        <v>{fc827bad-2a96-4937-9fe6-92ccc58caf9f}</v>
      </c>
      <c r="B144" s="11">
        <f>タスク実績csv元!A144</f>
        <v>44491</v>
      </c>
      <c r="C144" s="54">
        <f>タスク実績csv元!F144</f>
        <v>0.72916666666666663</v>
      </c>
      <c r="D144" s="54">
        <f>タスク実績csv元!E144</f>
        <v>0.54166666666666663</v>
      </c>
      <c r="E144" t="str">
        <f>タスク実績csv元!I144&amp;""</f>
        <v/>
      </c>
      <c r="F144" t="str">
        <f>タスク実績csv元!D144</f>
        <v>Fit試行</v>
      </c>
      <c r="G144" t="str">
        <f t="shared" si="2"/>
        <v>INSERT INTO task_achivement(task_no,achive_date,end_time,start_time,task_detail,memo)VALUES('{fc827bad-2a96-4937-9fe6-92ccc58caf9f}','2021/10/22','2021/10/22 17:30:00','2021/10/22 13:00:00','','Fit試行');</v>
      </c>
    </row>
    <row r="145" spans="1:7">
      <c r="A145" s="48" t="str">
        <f>_xlfn.XLOOKUP(_xlfn.XLOOKUP(MID(タスク実績csv元!C145,1,SEARCH(":",タスク実績csv元!C145)-1),リスト!F:F,リスト!G:G)&amp;MID(タスク実績csv元!C145,SEARCH(":",タスク実績csv元!C145),999),タスクDB!K:K,タスクDB!A:A)</f>
        <v>{eea212f7-6887-4a7a-a316-5c4a010ae373}</v>
      </c>
      <c r="B145" s="11">
        <f>タスク実績csv元!A145</f>
        <v>44493</v>
      </c>
      <c r="C145" s="54">
        <f>タスク実績csv元!F145</f>
        <v>0.43402777777777773</v>
      </c>
      <c r="D145" s="54">
        <f>タスク実績csv元!E145</f>
        <v>0.4201388888888889</v>
      </c>
      <c r="E145" t="str">
        <f>タスク実績csv元!I145&amp;""</f>
        <v/>
      </c>
      <c r="F145" t="str">
        <f>タスク実績csv元!D145</f>
        <v>週次振り返り</v>
      </c>
      <c r="G145" t="str">
        <f t="shared" si="2"/>
        <v>INSERT INTO task_achivement(task_no,achive_date,end_time,start_time,task_detail,memo)VALUES('{eea212f7-6887-4a7a-a316-5c4a010ae373}','2021/10/24','2021/10/24 10:25:00','2021/10/24 10:05:00','','週次振り返り');</v>
      </c>
    </row>
    <row r="146" spans="1:7">
      <c r="A146" s="48" t="str">
        <f>_xlfn.XLOOKUP(_xlfn.XLOOKUP(MID(タスク実績csv元!C146,1,SEARCH(":",タスク実績csv元!C146)-1),リスト!F:F,リスト!G:G)&amp;MID(タスク実績csv元!C146,SEARCH(":",タスク実績csv元!C146),999),タスクDB!K:K,タスクDB!A:A)</f>
        <v>{7d2ea122-e0b9-4d4f-ac59-248999ec0a96}</v>
      </c>
      <c r="B146" s="11">
        <f>タスク実績csv元!A146</f>
        <v>44493</v>
      </c>
      <c r="C146" s="54">
        <f>タスク実績csv元!F146</f>
        <v>0.46527777777777773</v>
      </c>
      <c r="D146" s="54">
        <f>タスク実績csv元!E146</f>
        <v>0.43402777777777773</v>
      </c>
      <c r="E146" t="str">
        <f>タスク実績csv元!I146&amp;""</f>
        <v/>
      </c>
      <c r="F146" t="str">
        <f>タスク実績csv元!D146</f>
        <v>勉強</v>
      </c>
      <c r="G146" t="str">
        <f t="shared" si="2"/>
        <v>INSERT INTO task_achivement(task_no,achive_date,end_time,start_time,task_detail,memo)VALUES('{7d2ea122-e0b9-4d4f-ac59-248999ec0a96}','2021/10/24','2021/10/24 11:10:00','2021/10/24 10:25:00','','勉強');</v>
      </c>
    </row>
    <row r="147" spans="1:7">
      <c r="A147" s="48" t="str">
        <f>_xlfn.XLOOKUP(_xlfn.XLOOKUP(MID(タスク実績csv元!C147,1,SEARCH(":",タスク実績csv元!C147)-1),リスト!F:F,リスト!G:G)&amp;MID(タスク実績csv元!C147,SEARCH(":",タスク実績csv元!C147),999),タスクDB!K:K,タスクDB!A:A)</f>
        <v>{24c4a771-5439-4e60-9649-7816d723820d}</v>
      </c>
      <c r="B147" s="11">
        <f>タスク実績csv元!A147</f>
        <v>44493</v>
      </c>
      <c r="C147" s="54">
        <f>タスク実績csv元!F147</f>
        <v>0.49652777777777773</v>
      </c>
      <c r="D147" s="54">
        <f>タスク実績csv元!E147</f>
        <v>0.46527777777777773</v>
      </c>
      <c r="E147" t="str">
        <f>タスク実績csv元!I147&amp;""</f>
        <v/>
      </c>
      <c r="F147" t="str">
        <f>タスク実績csv元!D147</f>
        <v>模擬試験(40/60)</v>
      </c>
      <c r="G147" t="str">
        <f t="shared" si="2"/>
        <v>INSERT INTO task_achivement(task_no,achive_date,end_time,start_time,task_detail,memo)VALUES('{24c4a771-5439-4e60-9649-7816d723820d}','2021/10/24','2021/10/24 11:55:00','2021/10/24 11:10:00','','模擬試験(40/60)');</v>
      </c>
    </row>
    <row r="148" spans="1:7">
      <c r="A148" s="48" t="str">
        <f>_xlfn.XLOOKUP(_xlfn.XLOOKUP(MID(タスク実績csv元!C148,1,SEARCH(":",タスク実績csv元!C148)-1),リスト!F:F,リスト!G:G)&amp;MID(タスク実績csv元!C148,SEARCH(":",タスク実績csv元!C148),999),タスクDB!K:K,タスクDB!A:A)</f>
        <v>{7d2ea122-e0b9-4d4f-ac59-248999ec0a96}</v>
      </c>
      <c r="B148" s="11">
        <f>タスク実績csv元!A148</f>
        <v>44493</v>
      </c>
      <c r="C148" s="54">
        <f>タスク実績csv元!F148</f>
        <v>0.94791666666666663</v>
      </c>
      <c r="D148" s="54">
        <f>タスク実績csv元!E148</f>
        <v>0.91666666666666663</v>
      </c>
      <c r="E148" t="str">
        <f>タスク実績csv元!I148&amp;""</f>
        <v/>
      </c>
      <c r="F148" t="str">
        <f>タスク実績csv元!D148</f>
        <v>勉強</v>
      </c>
      <c r="G148" t="str">
        <f t="shared" si="2"/>
        <v>INSERT INTO task_achivement(task_no,achive_date,end_time,start_time,task_detail,memo)VALUES('{7d2ea122-e0b9-4d4f-ac59-248999ec0a96}','2021/10/24','2021/10/24 22:45:00','2021/10/24 22:00:00','','勉強');</v>
      </c>
    </row>
    <row r="149" spans="1:7">
      <c r="A149" s="48" t="str">
        <f>_xlfn.XLOOKUP(_xlfn.XLOOKUP(MID(タスク実績csv元!C149,1,SEARCH(":",タスク実績csv元!C149)-1),リスト!F:F,リスト!G:G)&amp;MID(タスク実績csv元!C149,SEARCH(":",タスク実績csv元!C149),999),タスクDB!K:K,タスクDB!A:A)</f>
        <v>{4c39d40d-b35f-4cfa-b549-6c5de24454e2}</v>
      </c>
      <c r="B149" s="11">
        <f>タスク実績csv元!A149</f>
        <v>44494</v>
      </c>
      <c r="C149" s="54">
        <f>タスク実績csv元!F149</f>
        <v>0.40277777777777773</v>
      </c>
      <c r="D149" s="54">
        <f>タスク実績csv元!E149</f>
        <v>0.39583333333333331</v>
      </c>
      <c r="E149" t="str">
        <f>タスク実績csv元!I149&amp;""</f>
        <v/>
      </c>
      <c r="F149" t="str">
        <f>タスク実績csv元!D149</f>
        <v>全社朝礼</v>
      </c>
      <c r="G149" t="str">
        <f t="shared" si="2"/>
        <v>INSERT INTO task_achivement(task_no,achive_date,end_time,start_time,task_detail,memo)VALUES('{4c39d40d-b35f-4cfa-b549-6c5de24454e2}','2021/10/25','2021/10/25 09:40:00','2021/10/25 09:30:00','','全社朝礼');</v>
      </c>
    </row>
    <row r="150" spans="1:7">
      <c r="A150" s="48" t="str">
        <f>_xlfn.XLOOKUP(_xlfn.XLOOKUP(MID(タスク実績csv元!C150,1,SEARCH(":",タスク実績csv元!C150)-1),リスト!F:F,リスト!G:G)&amp;MID(タスク実績csv元!C150,SEARCH(":",タスク実績csv元!C150),999),タスクDB!K:K,タスクDB!A:A)</f>
        <v>{4c39d40d-b35f-4cfa-b549-6c5de24454e2}</v>
      </c>
      <c r="B150" s="11">
        <f>タスク実績csv元!A150</f>
        <v>44494</v>
      </c>
      <c r="C150" s="54">
        <f>タスク実績csv元!F150</f>
        <v>0.45833333333333331</v>
      </c>
      <c r="D150" s="54">
        <f>タスク実績csv元!E150</f>
        <v>0.41666666666666669</v>
      </c>
      <c r="E150" t="str">
        <f>タスク実績csv元!I150&amp;""</f>
        <v/>
      </c>
      <c r="F150" t="str">
        <f>タスク実績csv元!D150</f>
        <v>チームMTG</v>
      </c>
      <c r="G150" t="str">
        <f t="shared" si="2"/>
        <v>INSERT INTO task_achivement(task_no,achive_date,end_time,start_time,task_detail,memo)VALUES('{4c39d40d-b35f-4cfa-b549-6c5de24454e2}','2021/10/25','2021/10/25 11:00:00','2021/10/25 10:00:00','','チームMTG');</v>
      </c>
    </row>
    <row r="151" spans="1:7">
      <c r="A151" s="48" t="str">
        <f>_xlfn.XLOOKUP(_xlfn.XLOOKUP(MID(タスク実績csv元!C151,1,SEARCH(":",タスク実績csv元!C151)-1),リスト!F:F,リスト!G:G)&amp;MID(タスク実績csv元!C151,SEARCH(":",タスク実績csv元!C151),999),タスクDB!K:K,タスクDB!A:A)</f>
        <v>{d40ab820-dbbe-42a8-a564-98de172933a1}</v>
      </c>
      <c r="B151" s="11">
        <f>タスク実績csv元!A151</f>
        <v>44494</v>
      </c>
      <c r="C151" s="54">
        <f>タスク実績csv元!F151</f>
        <v>0.64583333333333337</v>
      </c>
      <c r="D151" s="54">
        <f>タスク実績csv元!E151</f>
        <v>0.5625</v>
      </c>
      <c r="E151" t="str">
        <f>タスク実績csv元!I151&amp;""</f>
        <v/>
      </c>
      <c r="F151" t="str">
        <f>タスク実績csv元!D151</f>
        <v>資料確認</v>
      </c>
      <c r="G151" t="str">
        <f t="shared" si="2"/>
        <v>INSERT INTO task_achivement(task_no,achive_date,end_time,start_time,task_detail,memo)VALUES('{d40ab820-dbbe-42a8-a564-98de172933a1}','2021/10/25','2021/10/25 15:30:00','2021/10/25 13:30:00','','資料確認');</v>
      </c>
    </row>
    <row r="152" spans="1:7">
      <c r="A152" s="48" t="str">
        <f>_xlfn.XLOOKUP(_xlfn.XLOOKUP(MID(タスク実績csv元!C152,1,SEARCH(":",タスク実績csv元!C152)-1),リスト!F:F,リスト!G:G)&amp;MID(タスク実績csv元!C152,SEARCH(":",タスク実績csv元!C152),999),タスクDB!K:K,タスクDB!A:A)</f>
        <v>{d40ab820-dbbe-42a8-a564-98de172933a1}</v>
      </c>
      <c r="B152" s="11">
        <f>タスク実績csv元!A152</f>
        <v>44494</v>
      </c>
      <c r="C152" s="54">
        <f>タスク実績csv元!F152</f>
        <v>0.68055555555555547</v>
      </c>
      <c r="D152" s="54">
        <f>タスク実績csv元!E152</f>
        <v>0.65972222222222221</v>
      </c>
      <c r="E152" t="str">
        <f>タスク実績csv元!I152&amp;""</f>
        <v/>
      </c>
      <c r="F152" t="str">
        <f>タスク実績csv元!D152</f>
        <v>資料確認</v>
      </c>
      <c r="G152" t="str">
        <f t="shared" si="2"/>
        <v>INSERT INTO task_achivement(task_no,achive_date,end_time,start_time,task_detail,memo)VALUES('{d40ab820-dbbe-42a8-a564-98de172933a1}','2021/10/25','2021/10/25 16:20:00','2021/10/25 15:50:00','','資料確認');</v>
      </c>
    </row>
    <row r="153" spans="1:7">
      <c r="A153" s="48" t="str">
        <f>_xlfn.XLOOKUP(_xlfn.XLOOKUP(MID(タスク実績csv元!C153,1,SEARCH(":",タスク実績csv元!C153)-1),リスト!F:F,リスト!G:G)&amp;MID(タスク実績csv元!C153,SEARCH(":",タスク実績csv元!C153),999),タスクDB!K:K,タスクDB!A:A)</f>
        <v>{23640006-1951-44f5-8e76-61d4fa67fbce}</v>
      </c>
      <c r="B153" s="11">
        <f>タスク実績csv元!A153</f>
        <v>44494</v>
      </c>
      <c r="C153" s="54">
        <f>タスク実績csv元!F153</f>
        <v>0.70833333333333337</v>
      </c>
      <c r="D153" s="54">
        <f>タスク実績csv元!E153</f>
        <v>0.6875</v>
      </c>
      <c r="E153" t="str">
        <f>タスク実績csv元!I153&amp;""</f>
        <v/>
      </c>
      <c r="F153" t="str">
        <f>タスク実績csv元!D153</f>
        <v>夕会</v>
      </c>
      <c r="G153" t="str">
        <f t="shared" si="2"/>
        <v>INSERT INTO task_achivement(task_no,achive_date,end_time,start_time,task_detail,memo)VALUES('{23640006-1951-44f5-8e76-61d4fa67fbce}','2021/10/25','2021/10/25 17:00:00','2021/10/25 16:30:00','','夕会');</v>
      </c>
    </row>
    <row r="154" spans="1:7">
      <c r="A154" s="48" t="str">
        <f>_xlfn.XLOOKUP(_xlfn.XLOOKUP(MID(タスク実績csv元!C154,1,SEARCH(":",タスク実績csv元!C154)-1),リスト!F:F,リスト!G:G)&amp;MID(タスク実績csv元!C154,SEARCH(":",タスク実績csv元!C154),999),タスクDB!K:K,タスクDB!A:A)</f>
        <v>{d40ab820-dbbe-42a8-a564-98de172933a1}</v>
      </c>
      <c r="B154" s="11">
        <f>タスク実績csv元!A154</f>
        <v>44494</v>
      </c>
      <c r="C154" s="54">
        <f>タスク実績csv元!F154</f>
        <v>0.73958333333333337</v>
      </c>
      <c r="D154" s="54">
        <f>タスク実績csv元!E154</f>
        <v>0.71875</v>
      </c>
      <c r="E154" t="str">
        <f>タスク実績csv元!I154&amp;""</f>
        <v/>
      </c>
      <c r="F154" t="str">
        <f>タスク実績csv元!D154</f>
        <v>資料確認</v>
      </c>
      <c r="G154" t="str">
        <f t="shared" si="2"/>
        <v>INSERT INTO task_achivement(task_no,achive_date,end_time,start_time,task_detail,memo)VALUES('{d40ab820-dbbe-42a8-a564-98de172933a1}','2021/10/25','2021/10/25 17:45:00','2021/10/25 17:15:00','','資料確認');</v>
      </c>
    </row>
    <row r="155" spans="1:7">
      <c r="A155" s="48" t="str">
        <f>_xlfn.XLOOKUP(_xlfn.XLOOKUP(MID(タスク実績csv元!C155,1,SEARCH(":",タスク実績csv元!C155)-1),リスト!F:F,リスト!G:G)&amp;MID(タスク実績csv元!C155,SEARCH(":",タスク実績csv元!C155),999),タスクDB!K:K,タスクDB!A:A)</f>
        <v>{87ff76c0-4d39-41db-8ad1-615a0dcb70ca}</v>
      </c>
      <c r="B155" s="11">
        <f>タスク実績csv元!A155</f>
        <v>44494</v>
      </c>
      <c r="C155" s="54">
        <f>タスク実績csv元!F155</f>
        <v>0.79513888888888884</v>
      </c>
      <c r="D155" s="54">
        <f>タスク実績csv元!E155</f>
        <v>0.75</v>
      </c>
      <c r="E155" t="str">
        <f>タスク実績csv元!I155&amp;""</f>
        <v/>
      </c>
      <c r="F155" t="str">
        <f>タスク実績csv元!D155</f>
        <v>キックオフ</v>
      </c>
      <c r="G155" t="str">
        <f t="shared" si="2"/>
        <v>INSERT INTO task_achivement(task_no,achive_date,end_time,start_time,task_detail,memo)VALUES('{87ff76c0-4d39-41db-8ad1-615a0dcb70ca}','2021/10/25','2021/10/25 19:05:00','2021/10/25 18:00:00','','キックオフ');</v>
      </c>
    </row>
    <row r="156" spans="1:7">
      <c r="A156" s="48" t="str">
        <f>_xlfn.XLOOKUP(_xlfn.XLOOKUP(MID(タスク実績csv元!C156,1,SEARCH(":",タスク実績csv元!C156)-1),リスト!F:F,リスト!G:G)&amp;MID(タスク実績csv元!C156,SEARCH(":",タスク実績csv元!C156),999),タスクDB!K:K,タスクDB!A:A)</f>
        <v>{7d2ea122-e0b9-4d4f-ac59-248999ec0a96}</v>
      </c>
      <c r="B156" s="11">
        <f>タスク実績csv元!A156</f>
        <v>44494</v>
      </c>
      <c r="C156" s="54">
        <f>タスク実績csv元!F156</f>
        <v>0.94444444444444453</v>
      </c>
      <c r="D156" s="54">
        <f>タスク実績csv元!E156</f>
        <v>0.91666666666666663</v>
      </c>
      <c r="E156" t="str">
        <f>タスク実績csv元!I156&amp;""</f>
        <v/>
      </c>
      <c r="F156" t="str">
        <f>タスク実績csv元!D156</f>
        <v>勉強</v>
      </c>
      <c r="G156" t="str">
        <f t="shared" si="2"/>
        <v>INSERT INTO task_achivement(task_no,achive_date,end_time,start_time,task_detail,memo)VALUES('{7d2ea122-e0b9-4d4f-ac59-248999ec0a96}','2021/10/25','2021/10/25 22:40:00','2021/10/25 22:00:00','','勉強');</v>
      </c>
    </row>
    <row r="157" spans="1:7">
      <c r="A157" s="48" t="str">
        <f>_xlfn.XLOOKUP(_xlfn.XLOOKUP(MID(タスク実績csv元!C157,1,SEARCH(":",タスク実績csv元!C157)-1),リスト!F:F,リスト!G:G)&amp;MID(タスク実績csv元!C157,SEARCH(":",タスク実績csv元!C157),999),タスクDB!K:K,タスクDB!A:A)</f>
        <v>{d40ab820-dbbe-42a8-a564-98de172933a1}</v>
      </c>
      <c r="B157" s="11">
        <f>タスク実績csv元!A157</f>
        <v>44495</v>
      </c>
      <c r="C157" s="54">
        <f>タスク実績csv元!F157</f>
        <v>0.40625</v>
      </c>
      <c r="D157" s="54">
        <f>タスク実績csv元!E157</f>
        <v>0.39583333333333331</v>
      </c>
      <c r="E157" t="str">
        <f>タスク実績csv元!I157&amp;""</f>
        <v/>
      </c>
      <c r="F157" t="str">
        <f>タスク実績csv元!D157</f>
        <v>資料確認</v>
      </c>
      <c r="G157" t="str">
        <f t="shared" si="2"/>
        <v>INSERT INTO task_achivement(task_no,achive_date,end_time,start_time,task_detail,memo)VALUES('{d40ab820-dbbe-42a8-a564-98de172933a1}','2021/10/26','2021/10/26 09:45:00','2021/10/26 09:30:00','','資料確認');</v>
      </c>
    </row>
    <row r="158" spans="1:7">
      <c r="A158" s="48" t="str">
        <f>_xlfn.XLOOKUP(_xlfn.XLOOKUP(MID(タスク実績csv元!C158,1,SEARCH(":",タスク実績csv元!C158)-1),リスト!F:F,リスト!G:G)&amp;MID(タスク実績csv元!C158,SEARCH(":",タスク実績csv元!C158),999),タスクDB!K:K,タスクDB!A:A)</f>
        <v>{23640006-1951-44f5-8e76-61d4fa67fbce}</v>
      </c>
      <c r="B158" s="11">
        <f>タスク実績csv元!A158</f>
        <v>44495</v>
      </c>
      <c r="C158" s="54">
        <f>タスク実績csv元!F158</f>
        <v>0.41666666666666669</v>
      </c>
      <c r="D158" s="54">
        <f>タスク実績csv元!E158</f>
        <v>0.40625</v>
      </c>
      <c r="E158" t="str">
        <f>タスク実績csv元!I158&amp;""</f>
        <v/>
      </c>
      <c r="F158" t="str">
        <f>タスク実績csv元!D158</f>
        <v>朝会</v>
      </c>
      <c r="G158" t="str">
        <f t="shared" si="2"/>
        <v>INSERT INTO task_achivement(task_no,achive_date,end_time,start_time,task_detail,memo)VALUES('{23640006-1951-44f5-8e76-61d4fa67fbce}','2021/10/26','2021/10/26 10:00:00','2021/10/26 09:45:00','','朝会');</v>
      </c>
    </row>
    <row r="159" spans="1:7">
      <c r="A159" s="48" t="str">
        <f>_xlfn.XLOOKUP(_xlfn.XLOOKUP(MID(タスク実績csv元!C159,1,SEARCH(":",タスク実績csv元!C159)-1),リスト!F:F,リスト!G:G)&amp;MID(タスク実績csv元!C159,SEARCH(":",タスク実績csv元!C159),999),タスクDB!K:K,タスクDB!A:A)</f>
        <v>{23640006-1951-44f5-8e76-61d4fa67fbce}</v>
      </c>
      <c r="B159" s="11">
        <f>タスク実績csv元!A159</f>
        <v>44495</v>
      </c>
      <c r="C159" s="54">
        <f>タスク実績csv元!F159</f>
        <v>0.46875</v>
      </c>
      <c r="D159" s="54">
        <f>タスク実績csv元!E159</f>
        <v>0.42708333333333331</v>
      </c>
      <c r="E159" t="str">
        <f>タスク実績csv元!I159&amp;""</f>
        <v/>
      </c>
      <c r="F159" t="str">
        <f>タスク実績csv元!D159</f>
        <v>プロジェクト説明</v>
      </c>
      <c r="G159" t="str">
        <f t="shared" si="2"/>
        <v>INSERT INTO task_achivement(task_no,achive_date,end_time,start_time,task_detail,memo)VALUES('{23640006-1951-44f5-8e76-61d4fa67fbce}','2021/10/26','2021/10/26 11:15:00','2021/10/26 10:15:00','','プロジェクト説明');</v>
      </c>
    </row>
    <row r="160" spans="1:7">
      <c r="A160" s="48" t="str">
        <f>_xlfn.XLOOKUP(_xlfn.XLOOKUP(MID(タスク実績csv元!C160,1,SEARCH(":",タスク実績csv元!C160)-1),リスト!F:F,リスト!G:G)&amp;MID(タスク実績csv元!C160,SEARCH(":",タスク実績csv元!C160),999),タスクDB!K:K,タスクDB!A:A)</f>
        <v>{d40ab820-dbbe-42a8-a564-98de172933a1}</v>
      </c>
      <c r="B160" s="11">
        <f>タスク実績csv元!A160</f>
        <v>44495</v>
      </c>
      <c r="C160" s="54">
        <f>タスク実績csv元!F160</f>
        <v>0.49305555555555558</v>
      </c>
      <c r="D160" s="54">
        <f>タスク実績csv元!E160</f>
        <v>0.47916666666666669</v>
      </c>
      <c r="E160" t="str">
        <f>タスク実績csv元!I160&amp;""</f>
        <v/>
      </c>
      <c r="F160" t="str">
        <f>タスク実績csv元!D160</f>
        <v>資料確認</v>
      </c>
      <c r="G160" t="str">
        <f t="shared" si="2"/>
        <v>INSERT INTO task_achivement(task_no,achive_date,end_time,start_time,task_detail,memo)VALUES('{d40ab820-dbbe-42a8-a564-98de172933a1}','2021/10/26','2021/10/26 11:50:00','2021/10/26 11:30:00','','資料確認');</v>
      </c>
    </row>
    <row r="161" spans="1:7">
      <c r="A161" s="48" t="str">
        <f>_xlfn.XLOOKUP(_xlfn.XLOOKUP(MID(タスク実績csv元!C161,1,SEARCH(":",タスク実績csv元!C161)-1),リスト!F:F,リスト!G:G)&amp;MID(タスク実績csv元!C161,SEARCH(":",タスク実績csv元!C161),999),タスクDB!K:K,タスクDB!A:A)</f>
        <v>{23640006-1951-44f5-8e76-61d4fa67fbce}</v>
      </c>
      <c r="B161" s="11">
        <f>タスク実績csv元!A161</f>
        <v>44495</v>
      </c>
      <c r="C161" s="54">
        <f>タスク実績csv元!F161</f>
        <v>0.66666666666666663</v>
      </c>
      <c r="D161" s="54">
        <f>タスク実績csv元!E161</f>
        <v>0.54166666666666663</v>
      </c>
      <c r="E161" t="str">
        <f>タスク実績csv元!I161&amp;""</f>
        <v/>
      </c>
      <c r="F161" t="str">
        <f>タスク実績csv元!D161</f>
        <v>定例打合せ</v>
      </c>
      <c r="G161" t="str">
        <f t="shared" si="2"/>
        <v>INSERT INTO task_achivement(task_no,achive_date,end_time,start_time,task_detail,memo)VALUES('{23640006-1951-44f5-8e76-61d4fa67fbce}','2021/10/26','2021/10/26 16:00:00','2021/10/26 13:00:00','','定例打合せ');</v>
      </c>
    </row>
    <row r="162" spans="1:7">
      <c r="A162" s="48" t="str">
        <f>_xlfn.XLOOKUP(_xlfn.XLOOKUP(MID(タスク実績csv元!C162,1,SEARCH(":",タスク実績csv元!C162)-1),リスト!F:F,リスト!G:G)&amp;MID(タスク実績csv元!C162,SEARCH(":",タスク実績csv元!C162),999),タスクDB!K:K,タスクDB!A:A)</f>
        <v>{23640006-1951-44f5-8e76-61d4fa67fbce}</v>
      </c>
      <c r="B162" s="11">
        <f>タスク実績csv元!A162</f>
        <v>44495</v>
      </c>
      <c r="C162" s="54">
        <f>タスク実績csv元!F162</f>
        <v>0.70833333333333337</v>
      </c>
      <c r="D162" s="54">
        <f>タスク実績csv元!E162</f>
        <v>0.6875</v>
      </c>
      <c r="E162" t="str">
        <f>タスク実績csv元!I162&amp;""</f>
        <v/>
      </c>
      <c r="F162" t="str">
        <f>タスク実績csv元!D162</f>
        <v>夕会</v>
      </c>
      <c r="G162" t="str">
        <f t="shared" si="2"/>
        <v>INSERT INTO task_achivement(task_no,achive_date,end_time,start_time,task_detail,memo)VALUES('{23640006-1951-44f5-8e76-61d4fa67fbce}','2021/10/26','2021/10/26 17:00:00','2021/10/26 16:30:00','','夕会');</v>
      </c>
    </row>
    <row r="163" spans="1:7">
      <c r="A163" s="48" t="str">
        <f>_xlfn.XLOOKUP(_xlfn.XLOOKUP(MID(タスク実績csv元!C163,1,SEARCH(":",タスク実績csv元!C163)-1),リスト!F:F,リスト!G:G)&amp;MID(タスク実績csv元!C163,SEARCH(":",タスク実績csv元!C163),999),タスクDB!K:K,タスクDB!A:A)</f>
        <v>{d40ab820-dbbe-42a8-a564-98de172933a1}</v>
      </c>
      <c r="B163" s="11">
        <f>タスク実績csv元!A163</f>
        <v>44495</v>
      </c>
      <c r="C163" s="54">
        <f>タスク実績csv元!F163</f>
        <v>0.71875</v>
      </c>
      <c r="D163" s="54">
        <f>タスク実績csv元!E163</f>
        <v>0.70833333333333337</v>
      </c>
      <c r="E163" t="str">
        <f>タスク実績csv元!I163&amp;""</f>
        <v/>
      </c>
      <c r="F163" t="str">
        <f>タスク実績csv元!D163</f>
        <v>資料確認</v>
      </c>
      <c r="G163" t="str">
        <f t="shared" si="2"/>
        <v>INSERT INTO task_achivement(task_no,achive_date,end_time,start_time,task_detail,memo)VALUES('{d40ab820-dbbe-42a8-a564-98de172933a1}','2021/10/26','2021/10/26 17:15:00','2021/10/26 17:00:00','','資料確認');</v>
      </c>
    </row>
    <row r="164" spans="1:7">
      <c r="A164" s="48" t="str">
        <f>_xlfn.XLOOKUP(_xlfn.XLOOKUP(MID(タスク実績csv元!C164,1,SEARCH(":",タスク実績csv元!C164)-1),リスト!F:F,リスト!G:G)&amp;MID(タスク実績csv元!C164,SEARCH(":",タスク実績csv元!C164),999),タスクDB!K:K,タスクDB!A:A)</f>
        <v>{97d59f07-b4e3-427c-be85-972a7d50f5c7}</v>
      </c>
      <c r="B164" s="11">
        <f>タスク実績csv元!A164</f>
        <v>44495</v>
      </c>
      <c r="C164" s="54">
        <f>タスク実績csv元!F164</f>
        <v>0.86111111111111116</v>
      </c>
      <c r="D164" s="54">
        <f>タスク実績csv元!E164</f>
        <v>0.8125</v>
      </c>
      <c r="E164" t="str">
        <f>タスク実績csv元!I164&amp;""</f>
        <v/>
      </c>
      <c r="F164" t="str">
        <f>タスク実績csv元!D164</f>
        <v>宿題実施</v>
      </c>
      <c r="G164" t="str">
        <f t="shared" si="2"/>
        <v>INSERT INTO task_achivement(task_no,achive_date,end_time,start_time,task_detail,memo)VALUES('{97d59f07-b4e3-427c-be85-972a7d50f5c7}','2021/10/26','2021/10/26 20:40:00','2021/10/26 19:30:00','','宿題実施');</v>
      </c>
    </row>
    <row r="165" spans="1:7">
      <c r="A165" s="48" t="str">
        <f>_xlfn.XLOOKUP(_xlfn.XLOOKUP(MID(タスク実績csv元!C165,1,SEARCH(":",タスク実績csv元!C165)-1),リスト!F:F,リスト!G:G)&amp;MID(タスク実績csv元!C165,SEARCH(":",タスク実績csv元!C165),999),タスクDB!K:K,タスクDB!A:A)</f>
        <v>{636a09be-af0c-4c3f-a241-084fdb54db90}</v>
      </c>
      <c r="B165" s="11">
        <f>タスク実績csv元!A165</f>
        <v>44495</v>
      </c>
      <c r="C165" s="54">
        <f>タスク実績csv元!F165</f>
        <v>0.92361111111111116</v>
      </c>
      <c r="D165" s="54">
        <f>タスク実績csv元!E165</f>
        <v>0.86111111111111116</v>
      </c>
      <c r="E165" t="str">
        <f>タスク実績csv元!I165&amp;""</f>
        <v/>
      </c>
      <c r="F165" t="str">
        <f>タスク実績csv元!D165</f>
        <v>モバイル/Apex</v>
      </c>
      <c r="G165" t="str">
        <f t="shared" si="2"/>
        <v>INSERT INTO task_achivement(task_no,achive_date,end_time,start_time,task_detail,memo)VALUES('{636a09be-af0c-4c3f-a241-084fdb54db90}','2021/10/26','2021/10/26 22:10:00','2021/10/26 20:40:00','','モバイル/Apex');</v>
      </c>
    </row>
    <row r="166" spans="1:7">
      <c r="A166" s="48" t="str">
        <f>_xlfn.XLOOKUP(_xlfn.XLOOKUP(MID(タスク実績csv元!C166,1,SEARCH(":",タスク実績csv元!C166)-1),リスト!F:F,リスト!G:G)&amp;MID(タスク実績csv元!C166,SEARCH(":",タスク実績csv元!C166),999),タスクDB!K:K,タスクDB!A:A)</f>
        <v>{d40ab820-dbbe-42a8-a564-98de172933a1}</v>
      </c>
      <c r="B166" s="11">
        <f>タスク実績csv元!A166</f>
        <v>44496</v>
      </c>
      <c r="C166" s="54">
        <f>タスク実績csv元!F166</f>
        <v>0.40625</v>
      </c>
      <c r="D166" s="54">
        <f>タスク実績csv元!E166</f>
        <v>0.3888888888888889</v>
      </c>
      <c r="E166" t="str">
        <f>タスク実績csv元!I166&amp;""</f>
        <v/>
      </c>
      <c r="F166" t="str">
        <f>タスク実績csv元!D166</f>
        <v>質問事項整理</v>
      </c>
      <c r="G166" t="str">
        <f t="shared" si="2"/>
        <v>INSERT INTO task_achivement(task_no,achive_date,end_time,start_time,task_detail,memo)VALUES('{d40ab820-dbbe-42a8-a564-98de172933a1}','2021/10/27','2021/10/27 09:45:00','2021/10/27 09:20:00','','質問事項整理');</v>
      </c>
    </row>
    <row r="167" spans="1:7">
      <c r="A167" s="48" t="str">
        <f>_xlfn.XLOOKUP(_xlfn.XLOOKUP(MID(タスク実績csv元!C167,1,SEARCH(":",タスク実績csv元!C167)-1),リスト!F:F,リスト!G:G)&amp;MID(タスク実績csv元!C167,SEARCH(":",タスク実績csv元!C167),999),タスクDB!K:K,タスクDB!A:A)</f>
        <v>{4c39d40d-b35f-4cfa-b549-6c5de24454e2}</v>
      </c>
      <c r="B167" s="11">
        <f>タスク実績csv元!A167</f>
        <v>44496</v>
      </c>
      <c r="C167" s="54">
        <f>タスク実績csv元!F167</f>
        <v>0.41666666666666669</v>
      </c>
      <c r="D167" s="54">
        <f>タスク実績csv元!E167</f>
        <v>0.40625</v>
      </c>
      <c r="E167" t="str">
        <f>タスク実績csv元!I167&amp;""</f>
        <v/>
      </c>
      <c r="F167" t="str">
        <f>タスク実績csv元!D167</f>
        <v>朝会</v>
      </c>
      <c r="G167" t="str">
        <f t="shared" si="2"/>
        <v>INSERT INTO task_achivement(task_no,achive_date,end_time,start_time,task_detail,memo)VALUES('{4c39d40d-b35f-4cfa-b549-6c5de24454e2}','2021/10/27','2021/10/27 10:00:00','2021/10/27 09:45:00','','朝会');</v>
      </c>
    </row>
    <row r="168" spans="1:7">
      <c r="A168" s="48" t="str">
        <f>_xlfn.XLOOKUP(_xlfn.XLOOKUP(MID(タスク実績csv元!C168,1,SEARCH(":",タスク実績csv元!C168)-1),リスト!F:F,リスト!G:G)&amp;MID(タスク実績csv元!C168,SEARCH(":",タスク実績csv元!C168),999),タスクDB!K:K,タスクDB!A:A)</f>
        <v>{23640006-1951-44f5-8e76-61d4fa67fbce}</v>
      </c>
      <c r="B168" s="11">
        <f>タスク実績csv元!A168</f>
        <v>44496</v>
      </c>
      <c r="C168" s="54">
        <f>タスク実績csv元!F168</f>
        <v>0.4548611111111111</v>
      </c>
      <c r="D168" s="54">
        <f>タスク実績csv元!E168</f>
        <v>0.41666666666666669</v>
      </c>
      <c r="E168" t="str">
        <f>タスク実績csv元!I168&amp;""</f>
        <v/>
      </c>
      <c r="F168" t="str">
        <f>タスク実績csv元!D168</f>
        <v>データ連携関連打合せ</v>
      </c>
      <c r="G168" t="str">
        <f t="shared" si="2"/>
        <v>INSERT INTO task_achivement(task_no,achive_date,end_time,start_time,task_detail,memo)VALUES('{23640006-1951-44f5-8e76-61d4fa67fbce}','2021/10/27','2021/10/27 10:55:00','2021/10/27 10:00:00','','データ連携関連打合せ');</v>
      </c>
    </row>
    <row r="169" spans="1:7">
      <c r="A169" s="48" t="str">
        <f>_xlfn.XLOOKUP(_xlfn.XLOOKUP(MID(タスク実績csv元!C169,1,SEARCH(":",タスク実績csv元!C169)-1),リスト!F:F,リスト!G:G)&amp;MID(タスク実績csv元!C169,SEARCH(":",タスク実績csv元!C169),999),タスクDB!K:K,タスクDB!A:A)</f>
        <v>{424082e8-16e8-4e93-b52a-0259eb45974e}</v>
      </c>
      <c r="B169" s="11">
        <f>タスク実績csv元!A169</f>
        <v>44496</v>
      </c>
      <c r="C169" s="54">
        <f>タスク実績csv元!F169</f>
        <v>0.47916666666666669</v>
      </c>
      <c r="D169" s="54">
        <f>タスク実績csv元!E169</f>
        <v>0.46875</v>
      </c>
      <c r="E169" t="str">
        <f>タスク実績csv元!I169&amp;""</f>
        <v/>
      </c>
      <c r="F169" t="str">
        <f>タスク実績csv元!D169</f>
        <v>資料準備</v>
      </c>
      <c r="G169" t="str">
        <f t="shared" si="2"/>
        <v>INSERT INTO task_achivement(task_no,achive_date,end_time,start_time,task_detail,memo)VALUES('{424082e8-16e8-4e93-b52a-0259eb45974e}','2021/10/27','2021/10/27 11:30:00','2021/10/27 11:15:00','','資料準備');</v>
      </c>
    </row>
    <row r="170" spans="1:7">
      <c r="A170" s="48" t="str">
        <f>_xlfn.XLOOKUP(_xlfn.XLOOKUP(MID(タスク実績csv元!C170,1,SEARCH(":",タスク実績csv元!C170)-1),リスト!F:F,リスト!G:G)&amp;MID(タスク実績csv元!C170,SEARCH(":",タスク実績csv元!C170),999),タスクDB!K:K,タスクDB!A:A)</f>
        <v>{4c39d40d-b35f-4cfa-b549-6c5de24454e2}</v>
      </c>
      <c r="B170" s="11">
        <f>タスク実績csv元!A170</f>
        <v>44496</v>
      </c>
      <c r="C170" s="54">
        <f>タスク実績csv元!F170</f>
        <v>0.58333333333333337</v>
      </c>
      <c r="D170" s="54">
        <f>タスク実績csv元!E170</f>
        <v>0.54166666666666663</v>
      </c>
      <c r="E170" t="str">
        <f>タスク実績csv元!I170&amp;""</f>
        <v/>
      </c>
      <c r="F170" t="str">
        <f>タスク実績csv元!D170</f>
        <v>CI統括オリエン2回目</v>
      </c>
      <c r="G170" t="str">
        <f t="shared" si="2"/>
        <v>INSERT INTO task_achivement(task_no,achive_date,end_time,start_time,task_detail,memo)VALUES('{4c39d40d-b35f-4cfa-b549-6c5de24454e2}','2021/10/27','2021/10/27 14:00:00','2021/10/27 13:00:00','','CI統括オリエン2回目');</v>
      </c>
    </row>
    <row r="171" spans="1:7">
      <c r="A171" s="48" t="str">
        <f>_xlfn.XLOOKUP(_xlfn.XLOOKUP(MID(タスク実績csv元!C171,1,SEARCH(":",タスク実績csv元!C171)-1),リスト!F:F,リスト!G:G)&amp;MID(タスク実績csv元!C171,SEARCH(":",タスク実績csv元!C171),999),タスクDB!K:K,タスクDB!A:A)</f>
        <v>{636a09be-af0c-4c3f-a241-084fdb54db90}</v>
      </c>
      <c r="B171" s="11">
        <f>タスク実績csv元!A171</f>
        <v>44496</v>
      </c>
      <c r="C171" s="54">
        <f>タスク実績csv元!F171</f>
        <v>0.6875</v>
      </c>
      <c r="D171" s="54">
        <f>タスク実績csv元!E171</f>
        <v>0.64583333333333337</v>
      </c>
      <c r="E171" t="str">
        <f>タスク実績csv元!I171&amp;""</f>
        <v/>
      </c>
      <c r="F171" t="str">
        <f>タスク実績csv元!D171</f>
        <v>Apex</v>
      </c>
      <c r="G171" t="str">
        <f t="shared" si="2"/>
        <v>INSERT INTO task_achivement(task_no,achive_date,end_time,start_time,task_detail,memo)VALUES('{636a09be-af0c-4c3f-a241-084fdb54db90}','2021/10/27','2021/10/27 16:30:00','2021/10/27 15:30:00','','Apex');</v>
      </c>
    </row>
    <row r="172" spans="1:7">
      <c r="A172" s="48" t="str">
        <f>_xlfn.XLOOKUP(_xlfn.XLOOKUP(MID(タスク実績csv元!C172,1,SEARCH(":",タスク実績csv元!C172)-1),リスト!F:F,リスト!G:G)&amp;MID(タスク実績csv元!C172,SEARCH(":",タスク実績csv元!C172),999),タスクDB!K:K,タスクDB!A:A)</f>
        <v>{23640006-1951-44f5-8e76-61d4fa67fbce}</v>
      </c>
      <c r="B172" s="11">
        <f>タスク実績csv元!A172</f>
        <v>44496</v>
      </c>
      <c r="C172" s="54">
        <f>タスク実績csv元!F172</f>
        <v>0.70833333333333337</v>
      </c>
      <c r="D172" s="54">
        <f>タスク実績csv元!E172</f>
        <v>0.6875</v>
      </c>
      <c r="E172" t="str">
        <f>タスク実績csv元!I172&amp;""</f>
        <v/>
      </c>
      <c r="F172" t="str">
        <f>タスク実績csv元!D172</f>
        <v>夕会</v>
      </c>
      <c r="G172" t="str">
        <f t="shared" si="2"/>
        <v>INSERT INTO task_achivement(task_no,achive_date,end_time,start_time,task_detail,memo)VALUES('{23640006-1951-44f5-8e76-61d4fa67fbce}','2021/10/27','2021/10/27 17:00:00','2021/10/27 16:30:00','','夕会');</v>
      </c>
    </row>
    <row r="173" spans="1:7">
      <c r="A173" s="48" t="str">
        <f>_xlfn.XLOOKUP(_xlfn.XLOOKUP(MID(タスク実績csv元!C173,1,SEARCH(":",タスク実績csv元!C173)-1),リスト!F:F,リスト!G:G)&amp;MID(タスク実績csv元!C173,SEARCH(":",タスク実績csv元!C173),999),タスクDB!K:K,タスクDB!A:A)</f>
        <v>{97d59f07-b4e3-427c-be85-972a7d50f5c7}</v>
      </c>
      <c r="B173" s="11">
        <f>タスク実績csv元!A173</f>
        <v>44496</v>
      </c>
      <c r="C173" s="54">
        <f>タスク実績csv元!F173</f>
        <v>0.875</v>
      </c>
      <c r="D173" s="54">
        <f>タスク実績csv元!E173</f>
        <v>0.80555555555555547</v>
      </c>
      <c r="E173" t="str">
        <f>タスク実績csv元!I173&amp;""</f>
        <v/>
      </c>
      <c r="F173" t="str">
        <f>タスク実績csv元!D173</f>
        <v>勉強</v>
      </c>
      <c r="G173" t="str">
        <f t="shared" si="2"/>
        <v>INSERT INTO task_achivement(task_no,achive_date,end_time,start_time,task_detail,memo)VALUES('{97d59f07-b4e3-427c-be85-972a7d50f5c7}','2021/10/27','2021/10/27 21:00:00','2021/10/27 19:20:00','','勉強');</v>
      </c>
    </row>
    <row r="174" spans="1:7">
      <c r="A174" s="48" t="str">
        <f>_xlfn.XLOOKUP(_xlfn.XLOOKUP(MID(タスク実績csv元!C174,1,SEARCH(":",タスク実績csv元!C174)-1),リスト!F:F,リスト!G:G)&amp;MID(タスク実績csv元!C174,SEARCH(":",タスク実績csv元!C174),999),タスクDB!K:K,タスクDB!A:A)</f>
        <v>{7d2ea122-e0b9-4d4f-ac59-248999ec0a96}</v>
      </c>
      <c r="B174" s="11">
        <f>タスク実績csv元!A174</f>
        <v>44496</v>
      </c>
      <c r="C174" s="54">
        <f>タスク実績csv元!F174</f>
        <v>0.91666666666666663</v>
      </c>
      <c r="D174" s="54">
        <f>タスク実績csv元!E174</f>
        <v>0.875</v>
      </c>
      <c r="E174" t="str">
        <f>タスク実績csv元!I174&amp;""</f>
        <v/>
      </c>
      <c r="F174" t="str">
        <f>タスク実績csv元!D174</f>
        <v>勉強</v>
      </c>
      <c r="G174" t="str">
        <f t="shared" si="2"/>
        <v>INSERT INTO task_achivement(task_no,achive_date,end_time,start_time,task_detail,memo)VALUES('{7d2ea122-e0b9-4d4f-ac59-248999ec0a96}','2021/10/27','2021/10/27 22:00:00','2021/10/27 21:00:00','','勉強');</v>
      </c>
    </row>
    <row r="175" spans="1:7">
      <c r="A175" s="48" t="str">
        <f>_xlfn.XLOOKUP(_xlfn.XLOOKUP(MID(タスク実績csv元!C175,1,SEARCH(":",タスク実績csv元!C175)-1),リスト!F:F,リスト!G:G)&amp;MID(タスク実績csv元!C175,SEARCH(":",タスク実績csv元!C175),999),タスクDB!K:K,タスクDB!A:A)</f>
        <v>{23640006-1951-44f5-8e76-61d4fa67fbce}</v>
      </c>
      <c r="B175" s="11">
        <f>タスク実績csv元!A175</f>
        <v>44497</v>
      </c>
      <c r="C175" s="54">
        <f>タスク実績csv元!F175</f>
        <v>0.41666666666666669</v>
      </c>
      <c r="D175" s="54">
        <f>タスク実績csv元!E175</f>
        <v>0.40625</v>
      </c>
      <c r="E175" t="str">
        <f>タスク実績csv元!I175&amp;""</f>
        <v/>
      </c>
      <c r="F175" t="str">
        <f>タスク実績csv元!D175</f>
        <v>朝会</v>
      </c>
      <c r="G175" t="str">
        <f t="shared" si="2"/>
        <v>INSERT INTO task_achivement(task_no,achive_date,end_time,start_time,task_detail,memo)VALUES('{23640006-1951-44f5-8e76-61d4fa67fbce}','2021/10/28','2021/10/28 10:00:00','2021/10/28 09:45:00','','朝会');</v>
      </c>
    </row>
    <row r="176" spans="1:7">
      <c r="A176" s="48" t="str">
        <f>_xlfn.XLOOKUP(_xlfn.XLOOKUP(MID(タスク実績csv元!C176,1,SEARCH(":",タスク実績csv元!C176)-1),リスト!F:F,リスト!G:G)&amp;MID(タスク実績csv元!C176,SEARCH(":",タスク実績csv元!C176),999),タスクDB!K:K,タスクDB!A:A)</f>
        <v>{7d2ea122-e0b9-4d4f-ac59-248999ec0a96}</v>
      </c>
      <c r="B176" s="11">
        <f>タスク実績csv元!A176</f>
        <v>44497</v>
      </c>
      <c r="C176" s="54">
        <f>タスク実績csv元!F176</f>
        <v>0.47916666666666669</v>
      </c>
      <c r="D176" s="54">
        <f>タスク実績csv元!E176</f>
        <v>0.4375</v>
      </c>
      <c r="E176" t="str">
        <f>タスク実績csv元!I176&amp;""</f>
        <v/>
      </c>
      <c r="F176" t="str">
        <f>タスク実績csv元!D176</f>
        <v>勉強</v>
      </c>
      <c r="G176" t="str">
        <f t="shared" si="2"/>
        <v>INSERT INTO task_achivement(task_no,achive_date,end_time,start_time,task_detail,memo)VALUES('{7d2ea122-e0b9-4d4f-ac59-248999ec0a96}','2021/10/28','2021/10/28 11:30:00','2021/10/28 10:30:00','','勉強');</v>
      </c>
    </row>
    <row r="177" spans="1:7">
      <c r="A177" s="48" t="str">
        <f>_xlfn.XLOOKUP(_xlfn.XLOOKUP(MID(タスク実績csv元!C177,1,SEARCH(":",タスク実績csv元!C177)-1),リスト!F:F,リスト!G:G)&amp;MID(タスク実績csv元!C177,SEARCH(":",タスク実績csv元!C177),999),タスクDB!K:K,タスクDB!A:A)</f>
        <v>{424082e8-16e8-4e93-b52a-0259eb45974e}</v>
      </c>
      <c r="B177" s="11">
        <f>タスク実績csv元!A177</f>
        <v>44497</v>
      </c>
      <c r="C177" s="54">
        <f>タスク実績csv元!F177</f>
        <v>0.59027777777777779</v>
      </c>
      <c r="D177" s="54">
        <f>タスク実績csv元!E177</f>
        <v>0.51388888888888895</v>
      </c>
      <c r="E177" t="str">
        <f>タスク実績csv元!I177&amp;""</f>
        <v/>
      </c>
      <c r="F177" t="str">
        <f>タスク実績csv元!D177</f>
        <v>資料検討</v>
      </c>
      <c r="G177" t="str">
        <f t="shared" si="2"/>
        <v>INSERT INTO task_achivement(task_no,achive_date,end_time,start_time,task_detail,memo)VALUES('{424082e8-16e8-4e93-b52a-0259eb45974e}','2021/10/28','2021/10/28 14:10:00','2021/10/28 12:20:00','','資料検討');</v>
      </c>
    </row>
    <row r="178" spans="1:7">
      <c r="A178" s="48" t="str">
        <f>_xlfn.XLOOKUP(_xlfn.XLOOKUP(MID(タスク実績csv元!C178,1,SEARCH(":",タスク実績csv元!C178)-1),リスト!F:F,リスト!G:G)&amp;MID(タスク実績csv元!C178,SEARCH(":",タスク実績csv元!C178),999),タスクDB!K:K,タスクDB!A:A)</f>
        <v>{23640006-1951-44f5-8e76-61d4fa67fbce}</v>
      </c>
      <c r="B178" s="11">
        <f>タスク実績csv元!A178</f>
        <v>44497</v>
      </c>
      <c r="C178" s="54">
        <f>タスク実績csv元!F178</f>
        <v>0.60416666666666663</v>
      </c>
      <c r="D178" s="54">
        <f>タスク実績csv元!E178</f>
        <v>0.59027777777777779</v>
      </c>
      <c r="E178" t="str">
        <f>タスク実績csv元!I178&amp;""</f>
        <v/>
      </c>
      <c r="F178" t="str">
        <f>タスク実績csv元!D178</f>
        <v>相談打合せ</v>
      </c>
      <c r="G178" t="str">
        <f t="shared" si="2"/>
        <v>INSERT INTO task_achivement(task_no,achive_date,end_time,start_time,task_detail,memo)VALUES('{23640006-1951-44f5-8e76-61d4fa67fbce}','2021/10/28','2021/10/28 14:30:00','2021/10/28 14:10:00','','相談打合せ');</v>
      </c>
    </row>
    <row r="179" spans="1:7">
      <c r="A179" s="48" t="str">
        <f>_xlfn.XLOOKUP(_xlfn.XLOOKUP(MID(タスク実績csv元!C179,1,SEARCH(":",タスク実績csv元!C179)-1),リスト!F:F,リスト!G:G)&amp;MID(タスク実績csv元!C179,SEARCH(":",タスク実績csv元!C179),999),タスクDB!K:K,タスクDB!A:A)</f>
        <v>{97d59f07-b4e3-427c-be85-972a7d50f5c7}</v>
      </c>
      <c r="B179" s="11">
        <f>タスク実績csv元!A179</f>
        <v>44497</v>
      </c>
      <c r="C179" s="54">
        <f>タスク実績csv元!F179</f>
        <v>0.64583333333333337</v>
      </c>
      <c r="D179" s="54">
        <f>タスク実績csv元!E179</f>
        <v>0.61111111111111105</v>
      </c>
      <c r="E179" t="str">
        <f>タスク実績csv元!I179&amp;""</f>
        <v/>
      </c>
      <c r="F179" t="str">
        <f>タスク実績csv元!D179</f>
        <v>勉強</v>
      </c>
      <c r="G179" t="str">
        <f t="shared" si="2"/>
        <v>INSERT INTO task_achivement(task_no,achive_date,end_time,start_time,task_detail,memo)VALUES('{97d59f07-b4e3-427c-be85-972a7d50f5c7}','2021/10/28','2021/10/28 15:30:00','2021/10/28 14:40:00','','勉強');</v>
      </c>
    </row>
    <row r="180" spans="1:7">
      <c r="A180" s="48" t="str">
        <f>_xlfn.XLOOKUP(_xlfn.XLOOKUP(MID(タスク実績csv元!C180,1,SEARCH(":",タスク実績csv元!C180)-1),リスト!F:F,リスト!G:G)&amp;MID(タスク実績csv元!C180,SEARCH(":",タスク実績csv元!C180),999),タスクDB!K:K,タスクDB!A:A)</f>
        <v>{7d2ea122-e0b9-4d4f-ac59-248999ec0a96}</v>
      </c>
      <c r="B180" s="11">
        <f>タスク実績csv元!A180</f>
        <v>44497</v>
      </c>
      <c r="C180" s="54">
        <f>タスク実績csv元!F180</f>
        <v>0.6875</v>
      </c>
      <c r="D180" s="54">
        <f>タスク実績csv元!E180</f>
        <v>0.66666666666666663</v>
      </c>
      <c r="E180" t="str">
        <f>タスク実績csv元!I180&amp;""</f>
        <v/>
      </c>
      <c r="F180" t="str">
        <f>タスク実績csv元!D180</f>
        <v>勉強</v>
      </c>
      <c r="G180" t="str">
        <f t="shared" si="2"/>
        <v>INSERT INTO task_achivement(task_no,achive_date,end_time,start_time,task_detail,memo)VALUES('{7d2ea122-e0b9-4d4f-ac59-248999ec0a96}','2021/10/28','2021/10/28 16:30:00','2021/10/28 16:00:00','','勉強');</v>
      </c>
    </row>
    <row r="181" spans="1:7">
      <c r="A181" s="48" t="str">
        <f>_xlfn.XLOOKUP(_xlfn.XLOOKUP(MID(タスク実績csv元!C181,1,SEARCH(":",タスク実績csv元!C181)-1),リスト!F:F,リスト!G:G)&amp;MID(タスク実績csv元!C181,SEARCH(":",タスク実績csv元!C181),999),タスクDB!K:K,タスクDB!A:A)</f>
        <v>{23640006-1951-44f5-8e76-61d4fa67fbce}</v>
      </c>
      <c r="B181" s="11">
        <f>タスク実績csv元!A181</f>
        <v>44497</v>
      </c>
      <c r="C181" s="54">
        <f>タスク実績csv元!F181</f>
        <v>0.70833333333333337</v>
      </c>
      <c r="D181" s="54">
        <f>タスク実績csv元!E181</f>
        <v>0.6875</v>
      </c>
      <c r="E181" t="str">
        <f>タスク実績csv元!I181&amp;""</f>
        <v/>
      </c>
      <c r="F181" t="str">
        <f>タスク実績csv元!D181</f>
        <v>夕会</v>
      </c>
      <c r="G181" t="str">
        <f t="shared" si="2"/>
        <v>INSERT INTO task_achivement(task_no,achive_date,end_time,start_time,task_detail,memo)VALUES('{23640006-1951-44f5-8e76-61d4fa67fbce}','2021/10/28','2021/10/28 17:00:00','2021/10/28 16:30:00','','夕会');</v>
      </c>
    </row>
    <row r="182" spans="1:7">
      <c r="A182" s="48" t="str">
        <f>_xlfn.XLOOKUP(_xlfn.XLOOKUP(MID(タスク実績csv元!C182,1,SEARCH(":",タスク実績csv元!C182)-1),リスト!F:F,リスト!G:G)&amp;MID(タスク実績csv元!C182,SEARCH(":",タスク実績csv元!C182),999),タスクDB!K:K,タスクDB!A:A)</f>
        <v>{57c15cf3-7344-4d0a-8f15-310ba940f976}</v>
      </c>
      <c r="B182" s="11">
        <f>タスク実績csv元!A182</f>
        <v>44497</v>
      </c>
      <c r="C182" s="54">
        <f>タスク実績csv元!F182</f>
        <v>0.75</v>
      </c>
      <c r="D182" s="54">
        <f>タスク実績csv元!E182</f>
        <v>0.70833333333333337</v>
      </c>
      <c r="E182" t="str">
        <f>タスク実績csv元!I182&amp;""</f>
        <v/>
      </c>
      <c r="F182" t="str">
        <f>タスク実績csv元!D182</f>
        <v>第４回エクストリームCTA</v>
      </c>
      <c r="G182" t="str">
        <f t="shared" si="2"/>
        <v>INSERT INTO task_achivement(task_no,achive_date,end_time,start_time,task_detail,memo)VALUES('{57c15cf3-7344-4d0a-8f15-310ba940f976}','2021/10/28','2021/10/28 18:00:00','2021/10/28 17:00:00','','第４回エクストリームCTA');</v>
      </c>
    </row>
    <row r="183" spans="1:7">
      <c r="A183" s="48" t="str">
        <f>_xlfn.XLOOKUP(_xlfn.XLOOKUP(MID(タスク実績csv元!C183,1,SEARCH(":",タスク実績csv元!C183)-1),リスト!F:F,リスト!G:G)&amp;MID(タスク実績csv元!C183,SEARCH(":",タスク実績csv元!C183),999),タスクDB!K:K,タスクDB!A:A)</f>
        <v>{7d2ea122-e0b9-4d4f-ac59-248999ec0a96}</v>
      </c>
      <c r="B183" s="11">
        <f>タスク実績csv元!A183</f>
        <v>44497</v>
      </c>
      <c r="C183" s="54">
        <f>タスク実績csv元!F183</f>
        <v>0.94791666666666663</v>
      </c>
      <c r="D183" s="54">
        <f>タスク実績csv元!E183</f>
        <v>0.9375</v>
      </c>
      <c r="E183" t="str">
        <f>タスク実績csv元!I183&amp;""</f>
        <v/>
      </c>
      <c r="F183" t="str">
        <f>タスク実績csv元!D183</f>
        <v>勉強</v>
      </c>
      <c r="G183" t="str">
        <f t="shared" si="2"/>
        <v>INSERT INTO task_achivement(task_no,achive_date,end_time,start_time,task_detail,memo)VALUES('{7d2ea122-e0b9-4d4f-ac59-248999ec0a96}','2021/10/28','2021/10/28 22:45:00','2021/10/28 22:30:00','','勉強');</v>
      </c>
    </row>
    <row r="184" spans="1:7">
      <c r="A184" s="48" t="str">
        <f>_xlfn.XLOOKUP(_xlfn.XLOOKUP(MID(タスク実績csv元!C184,1,SEARCH(":",タスク実績csv元!C184)-1),リスト!F:F,リスト!G:G)&amp;MID(タスク実績csv元!C184,SEARCH(":",タスク実績csv元!C184),999),タスクDB!K:K,タスクDB!A:A)</f>
        <v>{831a0fb4-c848-4eac-af3e-0a0760ad0e17}</v>
      </c>
      <c r="B184" s="11">
        <f>タスク実績csv元!A184</f>
        <v>44498</v>
      </c>
      <c r="C184" s="54">
        <f>タスク実績csv元!F184</f>
        <v>0.40277777777777773</v>
      </c>
      <c r="D184" s="54">
        <f>タスク実績csv元!E184</f>
        <v>0.3888888888888889</v>
      </c>
      <c r="E184" t="str">
        <f>タスク実績csv元!I184&amp;""</f>
        <v/>
      </c>
      <c r="F184" t="str">
        <f>タスク実績csv元!D184</f>
        <v>引継ぎ内容確認</v>
      </c>
      <c r="G184" t="str">
        <f t="shared" si="2"/>
        <v>INSERT INTO task_achivement(task_no,achive_date,end_time,start_time,task_detail,memo)VALUES('{831a0fb4-c848-4eac-af3e-0a0760ad0e17}','2021/10/29','2021/10/29 09:40:00','2021/10/29 09:20:00','','引継ぎ内容確認');</v>
      </c>
    </row>
    <row r="185" spans="1:7">
      <c r="A185" s="48" t="str">
        <f>_xlfn.XLOOKUP(_xlfn.XLOOKUP(MID(タスク実績csv元!C185,1,SEARCH(":",タスク実績csv元!C185)-1),リスト!F:F,リスト!G:G)&amp;MID(タスク実績csv元!C185,SEARCH(":",タスク実績csv元!C185),999),タスクDB!K:K,タスクDB!A:A)</f>
        <v>{23640006-1951-44f5-8e76-61d4fa67fbce}</v>
      </c>
      <c r="B185" s="11">
        <f>タスク実績csv元!A185</f>
        <v>44498</v>
      </c>
      <c r="C185" s="54">
        <f>タスク実績csv元!F185</f>
        <v>0.41666666666666669</v>
      </c>
      <c r="D185" s="54">
        <f>タスク実績csv元!E185</f>
        <v>0.40625</v>
      </c>
      <c r="E185" t="str">
        <f>タスク実績csv元!I185&amp;""</f>
        <v/>
      </c>
      <c r="F185" t="str">
        <f>タスク実績csv元!D185</f>
        <v>朝会</v>
      </c>
      <c r="G185" t="str">
        <f t="shared" si="2"/>
        <v>INSERT INTO task_achivement(task_no,achive_date,end_time,start_time,task_detail,memo)VALUES('{23640006-1951-44f5-8e76-61d4fa67fbce}','2021/10/29','2021/10/29 10:00:00','2021/10/29 09:45:00','','朝会');</v>
      </c>
    </row>
    <row r="186" spans="1:7">
      <c r="A186" s="48" t="str">
        <f>_xlfn.XLOOKUP(_xlfn.XLOOKUP(MID(タスク実績csv元!C186,1,SEARCH(":",タスク実績csv元!C186)-1),リスト!F:F,リスト!G:G)&amp;MID(タスク実績csv元!C186,SEARCH(":",タスク実績csv元!C186),999),タスクDB!K:K,タスクDB!A:A)</f>
        <v>{831a0fb4-c848-4eac-af3e-0a0760ad0e17}</v>
      </c>
      <c r="B186" s="11">
        <f>タスク実績csv元!A186</f>
        <v>44498</v>
      </c>
      <c r="C186" s="54">
        <f>タスク実績csv元!F186</f>
        <v>0.45833333333333331</v>
      </c>
      <c r="D186" s="54">
        <f>タスク実績csv元!E186</f>
        <v>0.41666666666666669</v>
      </c>
      <c r="E186" t="str">
        <f>タスク実績csv元!I186&amp;""</f>
        <v/>
      </c>
      <c r="F186" t="str">
        <f>タスク実績csv元!D186</f>
        <v>引継ぎ内容確認</v>
      </c>
      <c r="G186" t="str">
        <f t="shared" si="2"/>
        <v>INSERT INTO task_achivement(task_no,achive_date,end_time,start_time,task_detail,memo)VALUES('{831a0fb4-c848-4eac-af3e-0a0760ad0e17}','2021/10/29','2021/10/29 11:00:00','2021/10/29 10:00:00','','引継ぎ内容確認');</v>
      </c>
    </row>
    <row r="187" spans="1:7">
      <c r="A187" s="48" t="str">
        <f>_xlfn.XLOOKUP(_xlfn.XLOOKUP(MID(タスク実績csv元!C187,1,SEARCH(":",タスク実績csv元!C187)-1),リスト!F:F,リスト!G:G)&amp;MID(タスク実績csv元!C187,SEARCH(":",タスク実績csv元!C187),999),タスクDB!K:K,タスクDB!A:A)</f>
        <v>{831a0fb4-c848-4eac-af3e-0a0760ad0e17}</v>
      </c>
      <c r="B187" s="11">
        <f>タスク実績csv元!A187</f>
        <v>44498</v>
      </c>
      <c r="C187" s="54">
        <f>タスク実績csv元!F187</f>
        <v>0.4861111111111111</v>
      </c>
      <c r="D187" s="54">
        <f>タスク実績csv元!E187</f>
        <v>0.45833333333333331</v>
      </c>
      <c r="E187" t="str">
        <f>タスク実績csv元!I187&amp;""</f>
        <v/>
      </c>
      <c r="F187" t="str">
        <f>タスク実績csv元!D187</f>
        <v>打合せ確認</v>
      </c>
      <c r="G187" t="str">
        <f t="shared" si="2"/>
        <v>INSERT INTO task_achivement(task_no,achive_date,end_time,start_time,task_detail,memo)VALUES('{831a0fb4-c848-4eac-af3e-0a0760ad0e17}','2021/10/29','2021/10/29 11:40:00','2021/10/29 11:00:00','','打合せ確認');</v>
      </c>
    </row>
    <row r="188" spans="1:7">
      <c r="A188" s="48" t="str">
        <f>_xlfn.XLOOKUP(_xlfn.XLOOKUP(MID(タスク実績csv元!C188,1,SEARCH(":",タスク実績csv元!C188)-1),リスト!F:F,リスト!G:G)&amp;MID(タスク実績csv元!C188,SEARCH(":",タスク実績csv元!C188),999),タスクDB!K:K,タスクDB!A:A)</f>
        <v>{d40ab820-dbbe-42a8-a564-98de172933a1}</v>
      </c>
      <c r="B188" s="11">
        <f>タスク実績csv元!A188</f>
        <v>44498</v>
      </c>
      <c r="C188" s="54">
        <f>タスク実績csv元!F188</f>
        <v>0.58333333333333337</v>
      </c>
      <c r="D188" s="54">
        <f>タスク実績csv元!E188</f>
        <v>0.54166666666666663</v>
      </c>
      <c r="E188" t="str">
        <f>タスク実績csv元!I188&amp;""</f>
        <v/>
      </c>
      <c r="F188" t="str">
        <f>タスク実績csv元!D188</f>
        <v>資料確認</v>
      </c>
      <c r="G188" t="str">
        <f t="shared" si="2"/>
        <v>INSERT INTO task_achivement(task_no,achive_date,end_time,start_time,task_detail,memo)VALUES('{d40ab820-dbbe-42a8-a564-98de172933a1}','2021/10/29','2021/10/29 14:00:00','2021/10/29 13:00:00','','資料確認');</v>
      </c>
    </row>
    <row r="189" spans="1:7">
      <c r="A189" s="48" t="str">
        <f>_xlfn.XLOOKUP(_xlfn.XLOOKUP(MID(タスク実績csv元!C189,1,SEARCH(":",タスク実績csv元!C189)-1),リスト!F:F,リスト!G:G)&amp;MID(タスク実績csv元!C189,SEARCH(":",タスク実績csv元!C189),999),タスクDB!K:K,タスクDB!A:A)</f>
        <v>{97d59f07-b4e3-427c-be85-972a7d50f5c7}</v>
      </c>
      <c r="B189" s="11">
        <f>タスク実績csv元!A189</f>
        <v>44498</v>
      </c>
      <c r="C189" s="54">
        <f>タスク実績csv元!F189</f>
        <v>0.625</v>
      </c>
      <c r="D189" s="54">
        <f>タスク実績csv元!E189</f>
        <v>0.61458333333333337</v>
      </c>
      <c r="E189" t="str">
        <f>タスク実績csv元!I189&amp;""</f>
        <v/>
      </c>
      <c r="F189" t="str">
        <f>タスク実績csv元!D189</f>
        <v>資料整理</v>
      </c>
      <c r="G189" t="str">
        <f t="shared" si="2"/>
        <v>INSERT INTO task_achivement(task_no,achive_date,end_time,start_time,task_detail,memo)VALUES('{97d59f07-b4e3-427c-be85-972a7d50f5c7}','2021/10/29','2021/10/29 15:00:00','2021/10/29 14:45:00','','資料整理');</v>
      </c>
    </row>
    <row r="190" spans="1:7">
      <c r="A190" s="48" t="str">
        <f>_xlfn.XLOOKUP(_xlfn.XLOOKUP(MID(タスク実績csv元!C190,1,SEARCH(":",タスク実績csv元!C190)-1),リスト!F:F,リスト!G:G)&amp;MID(タスク実績csv元!C190,SEARCH(":",タスク実績csv元!C190),999),タスクDB!K:K,タスクDB!A:A)</f>
        <v>{831a0fb4-c848-4eac-af3e-0a0760ad0e17}</v>
      </c>
      <c r="B190" s="11">
        <f>タスク実績csv元!A190</f>
        <v>44498</v>
      </c>
      <c r="C190" s="54">
        <f>タスク実績csv元!F190</f>
        <v>0.66666666666666663</v>
      </c>
      <c r="D190" s="54">
        <f>タスク実績csv元!E190</f>
        <v>0.625</v>
      </c>
      <c r="E190" t="str">
        <f>タスク実績csv元!I190&amp;""</f>
        <v/>
      </c>
      <c r="F190" t="str">
        <f>タスク実績csv元!D190</f>
        <v>DataSpider勉強</v>
      </c>
      <c r="G190" t="str">
        <f t="shared" si="2"/>
        <v>INSERT INTO task_achivement(task_no,achive_date,end_time,start_time,task_detail,memo)VALUES('{831a0fb4-c848-4eac-af3e-0a0760ad0e17}','2021/10/29','2021/10/29 16:00:00','2021/10/29 15:00:00','','DataSpider勉強');</v>
      </c>
    </row>
    <row r="191" spans="1:7">
      <c r="A191" s="48" t="str">
        <f>_xlfn.XLOOKUP(_xlfn.XLOOKUP(MID(タスク実績csv元!C191,1,SEARCH(":",タスク実績csv元!C191)-1),リスト!F:F,リスト!G:G)&amp;MID(タスク実績csv元!C191,SEARCH(":",タスク実績csv元!C191),999),タスクDB!K:K,タスクDB!A:A)</f>
        <v>{4c39d40d-b35f-4cfa-b549-6c5de24454e2}</v>
      </c>
      <c r="B191" s="11">
        <f>タスク実績csv元!A191</f>
        <v>44498</v>
      </c>
      <c r="C191" s="54">
        <f>タスク実績csv元!F191</f>
        <v>0.70833333333333337</v>
      </c>
      <c r="D191" s="54">
        <f>タスク実績csv元!E191</f>
        <v>0.66666666666666663</v>
      </c>
      <c r="E191" t="str">
        <f>タスク実績csv元!I191&amp;""</f>
        <v/>
      </c>
      <c r="F191" t="str">
        <f>タスク実績csv元!D191</f>
        <v>西日本全体会議</v>
      </c>
      <c r="G191" t="str">
        <f t="shared" si="2"/>
        <v>INSERT INTO task_achivement(task_no,achive_date,end_time,start_time,task_detail,memo)VALUES('{4c39d40d-b35f-4cfa-b549-6c5de24454e2}','2021/10/29','2021/10/29 17:00:00','2021/10/29 16:00:00','','西日本全体会議');</v>
      </c>
    </row>
    <row r="192" spans="1:7">
      <c r="A192" s="48" t="str">
        <f>_xlfn.XLOOKUP(_xlfn.XLOOKUP(MID(タスク実績csv元!C192,1,SEARCH(":",タスク実績csv元!C192)-1),リスト!F:F,リスト!G:G)&amp;MID(タスク実績csv元!C192,SEARCH(":",タスク実績csv元!C192),999),タスクDB!K:K,タスクDB!A:A)</f>
        <v>{d40ab820-dbbe-42a8-a564-98de172933a1}</v>
      </c>
      <c r="B192" s="11">
        <f>タスク実績csv元!A192</f>
        <v>44498</v>
      </c>
      <c r="C192" s="54">
        <f>タスク実績csv元!F192</f>
        <v>0.72916666666666663</v>
      </c>
      <c r="D192" s="54">
        <f>タスク実績csv元!E192</f>
        <v>0.70833333333333337</v>
      </c>
      <c r="E192" t="str">
        <f>タスク実績csv元!I192&amp;""</f>
        <v/>
      </c>
      <c r="F192" t="str">
        <f>タスク実績csv元!D192</f>
        <v>資料確認</v>
      </c>
      <c r="G192" t="str">
        <f t="shared" si="2"/>
        <v>INSERT INTO task_achivement(task_no,achive_date,end_time,start_time,task_detail,memo)VALUES('{d40ab820-dbbe-42a8-a564-98de172933a1}','2021/10/29','2021/10/29 17:30:00','2021/10/29 17:00:00','','資料確認');</v>
      </c>
    </row>
    <row r="193" spans="1:7">
      <c r="A193" s="48" t="str">
        <f>_xlfn.XLOOKUP(_xlfn.XLOOKUP(MID(タスク実績csv元!C193,1,SEARCH(":",タスク実績csv元!C193)-1),リスト!F:F,リスト!G:G)&amp;MID(タスク実績csv元!C193,SEARCH(":",タスク実績csv元!C193),999),タスクDB!K:K,タスクDB!A:A)</f>
        <v>{7d2ea122-e0b9-4d4f-ac59-248999ec0a96}</v>
      </c>
      <c r="B193" s="11">
        <f>タスク実績csv元!A193</f>
        <v>44498</v>
      </c>
      <c r="C193" s="54">
        <f>タスク実績csv元!F193</f>
        <v>0.93055555555555547</v>
      </c>
      <c r="D193" s="54">
        <f>タスク実績csv元!E193</f>
        <v>0.84722222222222221</v>
      </c>
      <c r="E193" t="str">
        <f>タスク実績csv元!I193&amp;""</f>
        <v/>
      </c>
      <c r="F193" t="str">
        <f>タスク実績csv元!D193</f>
        <v>勉強</v>
      </c>
      <c r="G193" t="str">
        <f t="shared" si="2"/>
        <v>INSERT INTO task_achivement(task_no,achive_date,end_time,start_time,task_detail,memo)VALUES('{7d2ea122-e0b9-4d4f-ac59-248999ec0a96}','2021/10/29','2021/10/29 22:20:00','2021/10/29 20:20:00','','勉強');</v>
      </c>
    </row>
    <row r="194" spans="1:7">
      <c r="A194" s="48" t="str">
        <f>_xlfn.XLOOKUP(_xlfn.XLOOKUP(MID(タスク実績csv元!C194,1,SEARCH(":",タスク実績csv元!C194)-1),リスト!F:F,リスト!G:G)&amp;MID(タスク実績csv元!C194,SEARCH(":",タスク実績csv元!C194),999),タスクDB!K:K,タスクDB!A:A)</f>
        <v>{7d2ea122-e0b9-4d4f-ac59-248999ec0a96}</v>
      </c>
      <c r="B194" s="11">
        <f>タスク実績csv元!A194</f>
        <v>44499</v>
      </c>
      <c r="C194" s="54">
        <f>タスク実績csv元!F194</f>
        <v>0.59375</v>
      </c>
      <c r="D194" s="54">
        <f>タスク実績csv元!E194</f>
        <v>0.51388888888888895</v>
      </c>
      <c r="E194" t="str">
        <f>タスク実績csv元!I194&amp;""</f>
        <v/>
      </c>
      <c r="F194" t="str">
        <f>タスク実績csv元!D194</f>
        <v>勉強</v>
      </c>
      <c r="G194" t="str">
        <f t="shared" si="2"/>
        <v>INSERT INTO task_achivement(task_no,achive_date,end_time,start_time,task_detail,memo)VALUES('{7d2ea122-e0b9-4d4f-ac59-248999ec0a96}','2021/10/30','2021/10/30 14:15:00','2021/10/30 12:20:00','','勉強');</v>
      </c>
    </row>
    <row r="195" spans="1:7">
      <c r="A195" s="48" t="str">
        <f>_xlfn.XLOOKUP(_xlfn.XLOOKUP(MID(タスク実績csv元!C195,1,SEARCH(":",タスク実績csv元!C195)-1),リスト!F:F,リスト!G:G)&amp;MID(タスク実績csv元!C195,SEARCH(":",タスク実績csv元!C195),999),タスクDB!K:K,タスクDB!A:A)</f>
        <v>{4c39d40d-b35f-4cfa-b549-6c5de24454e2}</v>
      </c>
      <c r="B195" s="11">
        <f>タスク実績csv元!A195</f>
        <v>44501</v>
      </c>
      <c r="C195" s="54">
        <f>タスク実績csv元!F195</f>
        <v>0.40972222222222227</v>
      </c>
      <c r="D195" s="54">
        <f>タスク実績csv元!E195</f>
        <v>0.39583333333333331</v>
      </c>
      <c r="E195" t="str">
        <f>タスク実績csv元!I195&amp;""</f>
        <v/>
      </c>
      <c r="F195" t="str">
        <f>タスク実績csv元!D195</f>
        <v>朝礼</v>
      </c>
      <c r="G195" t="str">
        <f t="shared" ref="G195:G258" si="3">IF(B195=0,"","INSERT INTO task_achivement("&amp;$A$1&amp;","&amp;$B$1&amp;","&amp;$C$1&amp;","&amp;$D$1&amp;","&amp;$E$1&amp;","&amp;$F$1&amp;")VALUES('"&amp;A195&amp;"',"&amp;IF(B195="","null","'"&amp;TEXT(B195,"yyyy/MM/dd")&amp;"'")&amp;","&amp;IF(C195="","null","'"&amp;TEXT(B195,"yyyy/MM/dd")&amp;" "&amp;TEXT(C195,"HH:mm:ss")&amp;"'")&amp;","&amp;IF(D195="","null","'"&amp;TEXT(B195,"yyyy/MM/dd")&amp;" "&amp;TEXT(D195,"HH:mm:ss")&amp;"'")&amp;",'"&amp;E195&amp;"','"&amp;F195&amp;"');")</f>
        <v>INSERT INTO task_achivement(task_no,achive_date,end_time,start_time,task_detail,memo)VALUES('{4c39d40d-b35f-4cfa-b549-6c5de24454e2}','2021/11/01','2021/11/01 09:50:00','2021/11/01 09:30:00','','朝礼');</v>
      </c>
    </row>
    <row r="196" spans="1:7">
      <c r="A196" s="48" t="str">
        <f>_xlfn.XLOOKUP(_xlfn.XLOOKUP(MID(タスク実績csv元!C196,1,SEARCH(":",タスク実績csv元!C196)-1),リスト!F:F,リスト!G:G)&amp;MID(タスク実績csv元!C196,SEARCH(":",タスク実績csv元!C196),999),タスクDB!K:K,タスクDB!A:A)</f>
        <v>{eea212f7-6887-4a7a-a316-5c4a010ae373}</v>
      </c>
      <c r="B196" s="11">
        <f>タスク実績csv元!A196</f>
        <v>44501</v>
      </c>
      <c r="C196" s="54">
        <f>タスク実績csv元!F196</f>
        <v>0.41666666666666669</v>
      </c>
      <c r="D196" s="54">
        <f>タスク実績csv元!E196</f>
        <v>0.40972222222222227</v>
      </c>
      <c r="E196" t="str">
        <f>タスク実績csv元!I196&amp;""</f>
        <v/>
      </c>
      <c r="F196" t="str">
        <f>タスク実績csv元!D196</f>
        <v>週次振り返り</v>
      </c>
      <c r="G196" t="str">
        <f t="shared" si="3"/>
        <v>INSERT INTO task_achivement(task_no,achive_date,end_time,start_time,task_detail,memo)VALUES('{eea212f7-6887-4a7a-a316-5c4a010ae373}','2021/11/01','2021/11/01 10:00:00','2021/11/01 09:50:00','','週次振り返り');</v>
      </c>
    </row>
    <row r="197" spans="1:7">
      <c r="A197" s="48" t="str">
        <f>_xlfn.XLOOKUP(_xlfn.XLOOKUP(MID(タスク実績csv元!C197,1,SEARCH(":",タスク実績csv元!C197)-1),リスト!F:F,リスト!G:G)&amp;MID(タスク実績csv元!C197,SEARCH(":",タスク実績csv元!C197),999),タスクDB!K:K,タスクDB!A:A)</f>
        <v>{4c39d40d-b35f-4cfa-b549-6c5de24454e2}</v>
      </c>
      <c r="B197" s="11">
        <f>タスク実績csv元!A197</f>
        <v>44501</v>
      </c>
      <c r="C197" s="54">
        <f>タスク実績csv元!F197</f>
        <v>0.45833333333333331</v>
      </c>
      <c r="D197" s="54">
        <f>タスク実績csv元!E197</f>
        <v>0.41666666666666669</v>
      </c>
      <c r="E197" t="str">
        <f>タスク実績csv元!I197&amp;""</f>
        <v/>
      </c>
      <c r="F197" t="str">
        <f>タスク実績csv元!D197</f>
        <v>月次朝会</v>
      </c>
      <c r="G197" t="str">
        <f t="shared" si="3"/>
        <v>INSERT INTO task_achivement(task_no,achive_date,end_time,start_time,task_detail,memo)VALUES('{4c39d40d-b35f-4cfa-b549-6c5de24454e2}','2021/11/01','2021/11/01 11:00:00','2021/11/01 10:00:00','','月次朝会');</v>
      </c>
    </row>
    <row r="198" spans="1:7">
      <c r="A198" s="48" t="str">
        <f>_xlfn.XLOOKUP(_xlfn.XLOOKUP(MID(タスク実績csv元!C198,1,SEARCH(":",タスク実績csv元!C198)-1),リスト!F:F,リスト!G:G)&amp;MID(タスク実績csv元!C198,SEARCH(":",タスク実績csv元!C198),999),タスクDB!K:K,タスクDB!A:A)</f>
        <v>{d40ab820-dbbe-42a8-a564-98de172933a1}</v>
      </c>
      <c r="B198" s="11">
        <f>タスク実績csv元!A198</f>
        <v>44501</v>
      </c>
      <c r="C198" s="54">
        <f>タスク実績csv元!F198</f>
        <v>0.48958333333333331</v>
      </c>
      <c r="D198" s="54">
        <f>タスク実績csv元!E198</f>
        <v>0.45833333333333331</v>
      </c>
      <c r="E198" t="str">
        <f>タスク実績csv元!I198&amp;""</f>
        <v/>
      </c>
      <c r="F198" t="str">
        <f>タスク実績csv元!D198</f>
        <v>資料確認</v>
      </c>
      <c r="G198" t="str">
        <f t="shared" si="3"/>
        <v>INSERT INTO task_achivement(task_no,achive_date,end_time,start_time,task_detail,memo)VALUES('{d40ab820-dbbe-42a8-a564-98de172933a1}','2021/11/01','2021/11/01 11:45:00','2021/11/01 11:00:00','','資料確認');</v>
      </c>
    </row>
    <row r="199" spans="1:7">
      <c r="A199" s="48" t="str">
        <f>_xlfn.XLOOKUP(_xlfn.XLOOKUP(MID(タスク実績csv元!C199,1,SEARCH(":",タスク実績csv元!C199)-1),リスト!F:F,リスト!G:G)&amp;MID(タスク実績csv元!C199,SEARCH(":",タスク実績csv元!C199),999),タスクDB!K:K,タスクDB!A:A)</f>
        <v>{23640006-1951-44f5-8e76-61d4fa67fbce}</v>
      </c>
      <c r="B199" s="11">
        <f>タスク実績csv元!A199</f>
        <v>44501</v>
      </c>
      <c r="C199" s="54">
        <f>タスク実績csv元!F199</f>
        <v>0.56944444444444442</v>
      </c>
      <c r="D199" s="54">
        <f>タスク実績csv元!E199</f>
        <v>0.54166666666666663</v>
      </c>
      <c r="E199" t="str">
        <f>タスク実績csv元!I199&amp;""</f>
        <v/>
      </c>
      <c r="F199" t="str">
        <f>タスク実績csv元!D199</f>
        <v>データ連携仮実装状況確認</v>
      </c>
      <c r="G199" t="str">
        <f t="shared" si="3"/>
        <v>INSERT INTO task_achivement(task_no,achive_date,end_time,start_time,task_detail,memo)VALUES('{23640006-1951-44f5-8e76-61d4fa67fbce}','2021/11/01','2021/11/01 13:40:00','2021/11/01 13:00:00','','データ連携仮実装状況確認');</v>
      </c>
    </row>
    <row r="200" spans="1:7">
      <c r="A200" s="48" t="str">
        <f>_xlfn.XLOOKUP(_xlfn.XLOOKUP(MID(タスク実績csv元!C200,1,SEARCH(":",タスク実績csv元!C200)-1),リスト!F:F,リスト!G:G)&amp;MID(タスク実績csv元!C200,SEARCH(":",タスク実績csv元!C200),999),タスクDB!K:K,タスクDB!A:A)</f>
        <v>{d40ab820-dbbe-42a8-a564-98de172933a1}</v>
      </c>
      <c r="B200" s="11">
        <f>タスク実績csv元!A200</f>
        <v>44501</v>
      </c>
      <c r="C200" s="54">
        <f>タスク実績csv元!F200</f>
        <v>0.58333333333333337</v>
      </c>
      <c r="D200" s="54">
        <f>タスク実績csv元!E200</f>
        <v>0.56944444444444442</v>
      </c>
      <c r="E200" t="str">
        <f>タスク実績csv元!I200&amp;""</f>
        <v/>
      </c>
      <c r="F200" t="str">
        <f>タスク実績csv元!D200</f>
        <v>資料確認</v>
      </c>
      <c r="G200" t="str">
        <f t="shared" si="3"/>
        <v>INSERT INTO task_achivement(task_no,achive_date,end_time,start_time,task_detail,memo)VALUES('{d40ab820-dbbe-42a8-a564-98de172933a1}','2021/11/01','2021/11/01 14:00:00','2021/11/01 13:40:00','','資料確認');</v>
      </c>
    </row>
    <row r="201" spans="1:7">
      <c r="A201" s="48" t="str">
        <f>_xlfn.XLOOKUP(_xlfn.XLOOKUP(MID(タスク実績csv元!C201,1,SEARCH(":",タスク実績csv元!C201)-1),リスト!F:F,リスト!G:G)&amp;MID(タスク実績csv元!C201,SEARCH(":",タスク実績csv元!C201),999),タスクDB!K:K,タスクDB!A:A)</f>
        <v>{23640006-1951-44f5-8e76-61d4fa67fbce}</v>
      </c>
      <c r="B201" s="11">
        <f>タスク実績csv元!A201</f>
        <v>44501</v>
      </c>
      <c r="C201" s="54">
        <f>タスク実績csv元!F201</f>
        <v>0.66666666666666663</v>
      </c>
      <c r="D201" s="54">
        <f>タスク実績csv元!E201</f>
        <v>0.625</v>
      </c>
      <c r="E201" t="str">
        <f>タスク実績csv元!I201&amp;""</f>
        <v/>
      </c>
      <c r="F201" t="str">
        <f>タスク実績csv元!D201</f>
        <v>Fit試行振り返り</v>
      </c>
      <c r="G201" t="str">
        <f t="shared" si="3"/>
        <v>INSERT INTO task_achivement(task_no,achive_date,end_time,start_time,task_detail,memo)VALUES('{23640006-1951-44f5-8e76-61d4fa67fbce}','2021/11/01','2021/11/01 16:00:00','2021/11/01 15:00:00','','Fit試行振り返り');</v>
      </c>
    </row>
    <row r="202" spans="1:7">
      <c r="A202" s="48" t="str">
        <f>_xlfn.XLOOKUP(_xlfn.XLOOKUP(MID(タスク実績csv元!C202,1,SEARCH(":",タスク実績csv元!C202)-1),リスト!F:F,リスト!G:G)&amp;MID(タスク実績csv元!C202,SEARCH(":",タスク実績csv元!C202),999),タスクDB!K:K,タスクDB!A:A)</f>
        <v>{831a0fb4-c848-4eac-af3e-0a0760ad0e17}</v>
      </c>
      <c r="B202" s="11">
        <f>タスク実績csv元!A202</f>
        <v>44501</v>
      </c>
      <c r="C202" s="54">
        <f>タスク実績csv元!F202</f>
        <v>0.67361111111111116</v>
      </c>
      <c r="D202" s="54">
        <f>タスク実績csv元!E202</f>
        <v>0.66666666666666663</v>
      </c>
      <c r="E202" t="str">
        <f>タスク実績csv元!I202&amp;""</f>
        <v/>
      </c>
      <c r="F202" t="str">
        <f>タスク実績csv元!D202</f>
        <v>作業工数整理</v>
      </c>
      <c r="G202" t="str">
        <f t="shared" si="3"/>
        <v>INSERT INTO task_achivement(task_no,achive_date,end_time,start_time,task_detail,memo)VALUES('{831a0fb4-c848-4eac-af3e-0a0760ad0e17}','2021/11/01','2021/11/01 16:10:00','2021/11/01 16:00:00','','作業工数整理');</v>
      </c>
    </row>
    <row r="203" spans="1:7">
      <c r="A203" s="48" t="str">
        <f>_xlfn.XLOOKUP(_xlfn.XLOOKUP(MID(タスク実績csv元!C203,1,SEARCH(":",タスク実績csv元!C203)-1),リスト!F:F,リスト!G:G)&amp;MID(タスク実績csv元!C203,SEARCH(":",タスク実績csv元!C203),999),タスクDB!K:K,タスクDB!A:A)</f>
        <v>{4c39d40d-b35f-4cfa-b549-6c5de24454e2}</v>
      </c>
      <c r="B203" s="11">
        <f>タスク実績csv元!A203</f>
        <v>44501</v>
      </c>
      <c r="C203" s="54">
        <f>タスク実績csv元!F203</f>
        <v>0.70833333333333337</v>
      </c>
      <c r="D203" s="54">
        <f>タスク実績csv元!E203</f>
        <v>0.6875</v>
      </c>
      <c r="E203" t="str">
        <f>タスク実績csv元!I203&amp;""</f>
        <v/>
      </c>
      <c r="F203" t="str">
        <f>タスク実績csv元!D203</f>
        <v>夕会</v>
      </c>
      <c r="G203" t="str">
        <f t="shared" si="3"/>
        <v>INSERT INTO task_achivement(task_no,achive_date,end_time,start_time,task_detail,memo)VALUES('{4c39d40d-b35f-4cfa-b549-6c5de24454e2}','2021/11/01','2021/11/01 17:00:00','2021/11/01 16:30:00','','夕会');</v>
      </c>
    </row>
    <row r="204" spans="1:7">
      <c r="A204" s="48" t="str">
        <f>_xlfn.XLOOKUP(_xlfn.XLOOKUP(MID(タスク実績csv元!C204,1,SEARCH(":",タスク実績csv元!C204)-1),リスト!F:F,リスト!G:G)&amp;MID(タスク実績csv元!C204,SEARCH(":",タスク実績csv元!C204),999),タスクDB!K:K,タスクDB!A:A)</f>
        <v>{831a0fb4-c848-4eac-af3e-0a0760ad0e17}</v>
      </c>
      <c r="B204" s="11">
        <f>タスク実績csv元!A204</f>
        <v>44501</v>
      </c>
      <c r="C204" s="54">
        <f>タスク実績csv元!F204</f>
        <v>0.75</v>
      </c>
      <c r="D204" s="54">
        <f>タスク実績csv元!E204</f>
        <v>0.71875</v>
      </c>
      <c r="E204" t="str">
        <f>タスク実績csv元!I204&amp;""</f>
        <v/>
      </c>
      <c r="F204" t="str">
        <f>タスク実績csv元!D204</f>
        <v>作業工数整理</v>
      </c>
      <c r="G204" t="str">
        <f t="shared" si="3"/>
        <v>INSERT INTO task_achivement(task_no,achive_date,end_time,start_time,task_detail,memo)VALUES('{831a0fb4-c848-4eac-af3e-0a0760ad0e17}','2021/11/01','2021/11/01 18:00:00','2021/11/01 17:15:00','','作業工数整理');</v>
      </c>
    </row>
    <row r="205" spans="1:7">
      <c r="A205" s="48" t="str">
        <f>_xlfn.XLOOKUP(_xlfn.XLOOKUP(MID(タスク実績csv元!C205,1,SEARCH(":",タスク実績csv元!C205)-1),リスト!F:F,リスト!G:G)&amp;MID(タスク実績csv元!C205,SEARCH(":",タスク実績csv元!C205),999),タスクDB!K:K,タスクDB!A:A)</f>
        <v>{87ff76c0-4d39-41db-8ad1-615a0dcb70ca}</v>
      </c>
      <c r="B205" s="11">
        <f>タスク実績csv元!A205</f>
        <v>44501</v>
      </c>
      <c r="C205" s="54">
        <f>タスク実績csv元!F205</f>
        <v>0.80555555555555547</v>
      </c>
      <c r="D205" s="54">
        <f>タスク実績csv元!E205</f>
        <v>0.75</v>
      </c>
      <c r="E205" t="str">
        <f>タスク実績csv元!I205&amp;""</f>
        <v/>
      </c>
      <c r="F205" t="str">
        <f>タスク実績csv元!D205</f>
        <v>打合せ</v>
      </c>
      <c r="G205" t="str">
        <f t="shared" si="3"/>
        <v>INSERT INTO task_achivement(task_no,achive_date,end_time,start_time,task_detail,memo)VALUES('{87ff76c0-4d39-41db-8ad1-615a0dcb70ca}','2021/11/01','2021/11/01 19:20:00','2021/11/01 18:00:00','','打合せ');</v>
      </c>
    </row>
    <row r="206" spans="1:7">
      <c r="A206" s="48" t="str">
        <f>_xlfn.XLOOKUP(_xlfn.XLOOKUP(MID(タスク実績csv元!C206,1,SEARCH(":",タスク実績csv元!C206)-1),リスト!F:F,リスト!G:G)&amp;MID(タスク実績csv元!C206,SEARCH(":",タスク実績csv元!C206),999),タスクDB!K:K,タスクDB!A:A)</f>
        <v>{831a0fb4-c848-4eac-af3e-0a0760ad0e17}</v>
      </c>
      <c r="B206" s="11">
        <f>タスク実績csv元!A206</f>
        <v>44502</v>
      </c>
      <c r="C206" s="54">
        <f>タスク実績csv元!F206</f>
        <v>0.40625</v>
      </c>
      <c r="D206" s="54">
        <f>タスク実績csv元!E206</f>
        <v>0.39583333333333331</v>
      </c>
      <c r="E206" t="str">
        <f>タスク実績csv元!I206&amp;""</f>
        <v/>
      </c>
      <c r="F206" t="str">
        <f>タスク実績csv元!D206</f>
        <v>資料修正</v>
      </c>
      <c r="G206" t="str">
        <f t="shared" si="3"/>
        <v>INSERT INTO task_achivement(task_no,achive_date,end_time,start_time,task_detail,memo)VALUES('{831a0fb4-c848-4eac-af3e-0a0760ad0e17}','2021/11/02','2021/11/02 09:45:00','2021/11/02 09:30:00','','資料修正');</v>
      </c>
    </row>
    <row r="207" spans="1:7">
      <c r="A207" s="48" t="str">
        <f>_xlfn.XLOOKUP(_xlfn.XLOOKUP(MID(タスク実績csv元!C207,1,SEARCH(":",タスク実績csv元!C207)-1),リスト!F:F,リスト!G:G)&amp;MID(タスク実績csv元!C207,SEARCH(":",タスク実績csv元!C207),999),タスクDB!K:K,タスクDB!A:A)</f>
        <v>{4c39d40d-b35f-4cfa-b549-6c5de24454e2}</v>
      </c>
      <c r="B207" s="11">
        <f>タスク実績csv元!A207</f>
        <v>44502</v>
      </c>
      <c r="C207" s="54">
        <f>タスク実績csv元!F207</f>
        <v>0.41666666666666669</v>
      </c>
      <c r="D207" s="54">
        <f>タスク実績csv元!E207</f>
        <v>0.40625</v>
      </c>
      <c r="E207" t="str">
        <f>タスク実績csv元!I207&amp;""</f>
        <v/>
      </c>
      <c r="F207" t="str">
        <f>タスク実績csv元!D207</f>
        <v>朝会</v>
      </c>
      <c r="G207" t="str">
        <f t="shared" si="3"/>
        <v>INSERT INTO task_achivement(task_no,achive_date,end_time,start_time,task_detail,memo)VALUES('{4c39d40d-b35f-4cfa-b549-6c5de24454e2}','2021/11/02','2021/11/02 10:00:00','2021/11/02 09:45:00','','朝会');</v>
      </c>
    </row>
    <row r="208" spans="1:7">
      <c r="A208" s="48" t="str">
        <f>_xlfn.XLOOKUP(_xlfn.XLOOKUP(MID(タスク実績csv元!C208,1,SEARCH(":",タスク実績csv元!C208)-1),リスト!F:F,リスト!G:G)&amp;MID(タスク実績csv元!C208,SEARCH(":",タスク実績csv元!C208),999),タスクDB!K:K,タスクDB!A:A)</f>
        <v>{831a0fb4-c848-4eac-af3e-0a0760ad0e17}</v>
      </c>
      <c r="B208" s="11">
        <f>タスク実績csv元!A208</f>
        <v>44502</v>
      </c>
      <c r="C208" s="54">
        <f>タスク実績csv元!F208</f>
        <v>0.45833333333333331</v>
      </c>
      <c r="D208" s="54">
        <f>タスク実績csv元!E208</f>
        <v>0.41666666666666669</v>
      </c>
      <c r="E208" t="str">
        <f>タスク実績csv元!I208&amp;""</f>
        <v/>
      </c>
      <c r="F208" t="str">
        <f>タスク実績csv元!D208</f>
        <v>環境セットアップ/スクリプト把握</v>
      </c>
      <c r="G208" t="str">
        <f t="shared" si="3"/>
        <v>INSERT INTO task_achivement(task_no,achive_date,end_time,start_time,task_detail,memo)VALUES('{831a0fb4-c848-4eac-af3e-0a0760ad0e17}','2021/11/02','2021/11/02 11:00:00','2021/11/02 10:00:00','','環境セットアップ/スクリプト把握');</v>
      </c>
    </row>
    <row r="209" spans="1:7">
      <c r="A209" s="48" t="str">
        <f>_xlfn.XLOOKUP(_xlfn.XLOOKUP(MID(タスク実績csv元!C209,1,SEARCH(":",タスク実績csv元!C209)-1),リスト!F:F,リスト!G:G)&amp;MID(タスク実績csv元!C209,SEARCH(":",タスク実績csv元!C209),999),タスクDB!K:K,タスクDB!A:A)</f>
        <v>{299e6e93-06b2-4f2f-b0db-e48ddde68106}</v>
      </c>
      <c r="B209" s="11">
        <f>タスク実績csv元!A209</f>
        <v>44502</v>
      </c>
      <c r="C209" s="54">
        <f>タスク実績csv元!F209</f>
        <v>0.47916666666666669</v>
      </c>
      <c r="D209" s="54">
        <f>タスク実績csv元!E209</f>
        <v>0.45833333333333331</v>
      </c>
      <c r="E209" t="str">
        <f>タスク実績csv元!I209&amp;""</f>
        <v/>
      </c>
      <c r="F209" t="str">
        <f>タスク実績csv元!D209</f>
        <v>プリンタセットアップなど</v>
      </c>
      <c r="G209" t="str">
        <f t="shared" si="3"/>
        <v>INSERT INTO task_achivement(task_no,achive_date,end_time,start_time,task_detail,memo)VALUES('{299e6e93-06b2-4f2f-b0db-e48ddde68106}','2021/11/02','2021/11/02 11:30:00','2021/11/02 11:00:00','','プリンタセットアップなど');</v>
      </c>
    </row>
    <row r="210" spans="1:7">
      <c r="A210" s="48" t="str">
        <f>_xlfn.XLOOKUP(_xlfn.XLOOKUP(MID(タスク実績csv元!C210,1,SEARCH(":",タスク実績csv元!C210)-1),リスト!F:F,リスト!G:G)&amp;MID(タスク実績csv元!C210,SEARCH(":",タスク実績csv元!C210),999),タスクDB!K:K,タスクDB!A:A)</f>
        <v>{831a0fb4-c848-4eac-af3e-0a0760ad0e17}</v>
      </c>
      <c r="B210" s="11">
        <f>タスク実績csv元!A210</f>
        <v>44502</v>
      </c>
      <c r="C210" s="54">
        <f>タスク実績csv元!F210</f>
        <v>0.5</v>
      </c>
      <c r="D210" s="54">
        <f>タスク実績csv元!E210</f>
        <v>0.47916666666666669</v>
      </c>
      <c r="E210" t="str">
        <f>タスク実績csv元!I210&amp;""</f>
        <v/>
      </c>
      <c r="F210" t="str">
        <f>タスク実績csv元!D210</f>
        <v>環境セットアップ</v>
      </c>
      <c r="G210" t="str">
        <f t="shared" si="3"/>
        <v>INSERT INTO task_achivement(task_no,achive_date,end_time,start_time,task_detail,memo)VALUES('{831a0fb4-c848-4eac-af3e-0a0760ad0e17}','2021/11/02','2021/11/02 12:00:00','2021/11/02 11:30:00','','環境セットアップ');</v>
      </c>
    </row>
    <row r="211" spans="1:7">
      <c r="A211" s="48" t="str">
        <f>_xlfn.XLOOKUP(_xlfn.XLOOKUP(MID(タスク実績csv元!C211,1,SEARCH(":",タスク実績csv元!C211)-1),リスト!F:F,リスト!G:G)&amp;MID(タスク実績csv元!C211,SEARCH(":",タスク実績csv元!C211),999),タスクDB!K:K,タスクDB!A:A)</f>
        <v>{23640006-1951-44f5-8e76-61d4fa67fbce}</v>
      </c>
      <c r="B211" s="11">
        <f>タスク実績csv元!A211</f>
        <v>44502</v>
      </c>
      <c r="C211" s="54">
        <f>タスク実績csv元!F211</f>
        <v>0.57291666666666663</v>
      </c>
      <c r="D211" s="54">
        <f>タスク実績csv元!E211</f>
        <v>0.54166666666666663</v>
      </c>
      <c r="E211" t="str">
        <f>タスク実績csv元!I211&amp;""</f>
        <v/>
      </c>
      <c r="F211" t="str">
        <f>タスク実績csv元!D211</f>
        <v>単体テスト仕様書打合せ</v>
      </c>
      <c r="G211" t="str">
        <f t="shared" si="3"/>
        <v>INSERT INTO task_achivement(task_no,achive_date,end_time,start_time,task_detail,memo)VALUES('{23640006-1951-44f5-8e76-61d4fa67fbce}','2021/11/02','2021/11/02 13:45:00','2021/11/02 13:00:00','','単体テスト仕様書打合せ');</v>
      </c>
    </row>
    <row r="212" spans="1:7">
      <c r="A212" s="48" t="str">
        <f>_xlfn.XLOOKUP(_xlfn.XLOOKUP(MID(タスク実績csv元!C212,1,SEARCH(":",タスク実績csv元!C212)-1),リスト!F:F,リスト!G:G)&amp;MID(タスク実績csv元!C212,SEARCH(":",タスク実績csv元!C212),999),タスクDB!K:K,タスクDB!A:A)</f>
        <v>{299e6e93-06b2-4f2f-b0db-e48ddde68106}</v>
      </c>
      <c r="B212" s="11">
        <f>タスク実績csv元!A212</f>
        <v>44502</v>
      </c>
      <c r="C212" s="54">
        <f>タスク実績csv元!F212</f>
        <v>0.58333333333333337</v>
      </c>
      <c r="D212" s="54">
        <f>タスク実績csv元!E212</f>
        <v>0.57291666666666663</v>
      </c>
      <c r="E212" t="str">
        <f>タスク実績csv元!I212&amp;""</f>
        <v/>
      </c>
      <c r="F212" t="str">
        <f>タスク実績csv元!D212</f>
        <v>年末調整</v>
      </c>
      <c r="G212" t="str">
        <f t="shared" si="3"/>
        <v>INSERT INTO task_achivement(task_no,achive_date,end_time,start_time,task_detail,memo)VALUES('{299e6e93-06b2-4f2f-b0db-e48ddde68106}','2021/11/02','2021/11/02 14:00:00','2021/11/02 13:45:00','','年末調整');</v>
      </c>
    </row>
    <row r="213" spans="1:7">
      <c r="A213" s="48" t="str">
        <f>_xlfn.XLOOKUP(_xlfn.XLOOKUP(MID(タスク実績csv元!C213,1,SEARCH(":",タスク実績csv元!C213)-1),リスト!F:F,リスト!G:G)&amp;MID(タスク実績csv元!C213,SEARCH(":",タスク実績csv元!C213),999),タスクDB!K:K,タスクDB!A:A)</f>
        <v>{23640006-1951-44f5-8e76-61d4fa67fbce}</v>
      </c>
      <c r="B213" s="11">
        <f>タスク実績csv元!A213</f>
        <v>44502</v>
      </c>
      <c r="C213" s="54">
        <f>タスク実績csv元!F213</f>
        <v>0.6875</v>
      </c>
      <c r="D213" s="54">
        <f>タスク実績csv元!E213</f>
        <v>0.58333333333333337</v>
      </c>
      <c r="E213" t="str">
        <f>タスク実績csv元!I213&amp;""</f>
        <v/>
      </c>
      <c r="F213" t="str">
        <f>タスク実績csv元!D213</f>
        <v>定例打合せ</v>
      </c>
      <c r="G213" t="str">
        <f t="shared" si="3"/>
        <v>INSERT INTO task_achivement(task_no,achive_date,end_time,start_time,task_detail,memo)VALUES('{23640006-1951-44f5-8e76-61d4fa67fbce}','2021/11/02','2021/11/02 16:30:00','2021/11/02 14:00:00','','定例打合せ');</v>
      </c>
    </row>
    <row r="214" spans="1:7">
      <c r="A214" s="48" t="str">
        <f>_xlfn.XLOOKUP(_xlfn.XLOOKUP(MID(タスク実績csv元!C214,1,SEARCH(":",タスク実績csv元!C214)-1),リスト!F:F,リスト!G:G)&amp;MID(タスク実績csv元!C214,SEARCH(":",タスク実績csv元!C214),999),タスクDB!K:K,タスクDB!A:A)</f>
        <v>{23640006-1951-44f5-8e76-61d4fa67fbce}</v>
      </c>
      <c r="B214" s="11">
        <f>タスク実績csv元!A214</f>
        <v>44502</v>
      </c>
      <c r="C214" s="54">
        <f>タスク実績csv元!F214</f>
        <v>0.70833333333333337</v>
      </c>
      <c r="D214" s="54">
        <f>タスク実績csv元!E214</f>
        <v>0.6875</v>
      </c>
      <c r="E214" t="str">
        <f>タスク実績csv元!I214&amp;""</f>
        <v/>
      </c>
      <c r="F214" t="str">
        <f>タスク実績csv元!D214</f>
        <v>夕会</v>
      </c>
      <c r="G214" t="str">
        <f t="shared" si="3"/>
        <v>INSERT INTO task_achivement(task_no,achive_date,end_time,start_time,task_detail,memo)VALUES('{23640006-1951-44f5-8e76-61d4fa67fbce}','2021/11/02','2021/11/02 17:00:00','2021/11/02 16:30:00','','夕会');</v>
      </c>
    </row>
    <row r="215" spans="1:7">
      <c r="A215" s="48" t="str">
        <f>_xlfn.XLOOKUP(_xlfn.XLOOKUP(MID(タスク実績csv元!C215,1,SEARCH(":",タスク実績csv元!C215)-1),リスト!F:F,リスト!G:G)&amp;MID(タスク実績csv元!C215,SEARCH(":",タスク実績csv元!C215),999),タスクDB!K:K,タスクDB!A:A)</f>
        <v>{0ab3793d-c9fd-488d-8658-846736abd47b}</v>
      </c>
      <c r="B215" s="11">
        <f>タスク実績csv元!A215</f>
        <v>44502</v>
      </c>
      <c r="C215" s="54">
        <f>タスク実績csv元!F215</f>
        <v>0.75</v>
      </c>
      <c r="D215" s="54">
        <f>タスク実績csv元!E215</f>
        <v>0.70833333333333337</v>
      </c>
      <c r="E215" t="str">
        <f>タスク実績csv元!I215&amp;""</f>
        <v/>
      </c>
      <c r="F215" t="str">
        <f>タスク実績csv元!D215</f>
        <v>テストデータ整理</v>
      </c>
      <c r="G215" t="str">
        <f t="shared" si="3"/>
        <v>INSERT INTO task_achivement(task_no,achive_date,end_time,start_time,task_detail,memo)VALUES('{0ab3793d-c9fd-488d-8658-846736abd47b}','2021/11/02','2021/11/02 18:00:00','2021/11/02 17:00:00','','テストデータ整理');</v>
      </c>
    </row>
    <row r="216" spans="1:7">
      <c r="A216" s="48" t="str">
        <f>_xlfn.XLOOKUP(_xlfn.XLOOKUP(MID(タスク実績csv元!C216,1,SEARCH(":",タスク実績csv元!C216)-1),リスト!F:F,リスト!G:G)&amp;MID(タスク実績csv元!C216,SEARCH(":",タスク実績csv元!C216),999),タスクDB!K:K,タスクDB!A:A)</f>
        <v>{831a0fb4-c848-4eac-af3e-0a0760ad0e17}</v>
      </c>
      <c r="B216" s="11">
        <f>タスク実績csv元!A216</f>
        <v>44503</v>
      </c>
      <c r="C216" s="54">
        <f>タスク実績csv元!F216</f>
        <v>0.625</v>
      </c>
      <c r="D216" s="54">
        <f>タスク実績csv元!E216</f>
        <v>0.54166666666666663</v>
      </c>
      <c r="E216" t="str">
        <f>タスク実績csv元!I216&amp;""</f>
        <v/>
      </c>
      <c r="F216" t="str">
        <f>タスク実績csv元!D216</f>
        <v>環境セットアップ/スクリプト把握</v>
      </c>
      <c r="G216" t="str">
        <f t="shared" si="3"/>
        <v>INSERT INTO task_achivement(task_no,achive_date,end_time,start_time,task_detail,memo)VALUES('{831a0fb4-c848-4eac-af3e-0a0760ad0e17}','2021/11/03','2021/11/03 15:00:00','2021/11/03 13:00:00','','環境セットアップ/スクリプト把握');</v>
      </c>
    </row>
    <row r="217" spans="1:7">
      <c r="A217" s="48" t="str">
        <f>_xlfn.XLOOKUP(_xlfn.XLOOKUP(MID(タスク実績csv元!C217,1,SEARCH(":",タスク実績csv元!C217)-1),リスト!F:F,リスト!G:G)&amp;MID(タスク実績csv元!C217,SEARCH(":",タスク実績csv元!C217),999),タスクDB!K:K,タスクDB!A:A)</f>
        <v>{3c725e9b-a684-46d8-88fb-086261f2dbe6}</v>
      </c>
      <c r="B217" s="11">
        <f>タスク実績csv元!A217</f>
        <v>44503</v>
      </c>
      <c r="C217" s="54">
        <f>タスク実績csv元!F217</f>
        <v>0.65972222222222221</v>
      </c>
      <c r="D217" s="54">
        <f>タスク実績csv元!E217</f>
        <v>0.65277777777777779</v>
      </c>
      <c r="E217" t="str">
        <f>タスク実績csv元!I217&amp;""</f>
        <v/>
      </c>
      <c r="F217" t="str">
        <f>タスク実績csv元!D217</f>
        <v>中途採用アンケート回答</v>
      </c>
      <c r="G217" t="str">
        <f t="shared" si="3"/>
        <v>INSERT INTO task_achivement(task_no,achive_date,end_time,start_time,task_detail,memo)VALUES('{3c725e9b-a684-46d8-88fb-086261f2dbe6}','2021/11/03','2021/11/03 15:50:00','2021/11/03 15:40:00','','中途採用アンケート回答');</v>
      </c>
    </row>
    <row r="218" spans="1:7">
      <c r="A218" s="48" t="str">
        <f>_xlfn.XLOOKUP(_xlfn.XLOOKUP(MID(タスク実績csv元!C218,1,SEARCH(":",タスク実績csv元!C218)-1),リスト!F:F,リスト!G:G)&amp;MID(タスク実績csv元!C218,SEARCH(":",タスク実績csv元!C218),999),タスクDB!K:K,タスクDB!A:A)</f>
        <v>{604a5e8a-7b5b-42a0-b032-76bf98d51b9a}</v>
      </c>
      <c r="B218" s="11">
        <f>タスク実績csv元!A218</f>
        <v>44503</v>
      </c>
      <c r="C218" s="54">
        <f>タスク実績csv元!F218</f>
        <v>0.67361111111111116</v>
      </c>
      <c r="D218" s="54">
        <f>タスク実績csv元!E218</f>
        <v>0.65972222222222221</v>
      </c>
      <c r="E218" t="str">
        <f>タスク実績csv元!I218&amp;""</f>
        <v/>
      </c>
      <c r="F218" t="str">
        <f>タスク実績csv元!D218</f>
        <v>資料作成</v>
      </c>
      <c r="G218" t="str">
        <f t="shared" si="3"/>
        <v>INSERT INTO task_achivement(task_no,achive_date,end_time,start_time,task_detail,memo)VALUES('{604a5e8a-7b5b-42a0-b032-76bf98d51b9a}','2021/11/03','2021/11/03 16:10:00','2021/11/03 15:50:00','','資料作成');</v>
      </c>
    </row>
    <row r="219" spans="1:7">
      <c r="A219" s="48" t="str">
        <f>_xlfn.XLOOKUP(_xlfn.XLOOKUP(MID(タスク実績csv元!C219,1,SEARCH(":",タスク実績csv元!C219)-1),リスト!F:F,リスト!G:G)&amp;MID(タスク実績csv元!C219,SEARCH(":",タスク実績csv元!C219),999),タスクDB!K:K,タスクDB!A:A)</f>
        <v>{7d2ea122-e0b9-4d4f-ac59-248999ec0a96}</v>
      </c>
      <c r="B219" s="11">
        <f>タスク実績csv元!A219</f>
        <v>44503</v>
      </c>
      <c r="C219" s="54">
        <f>タスク実績csv元!F219</f>
        <v>0.6875</v>
      </c>
      <c r="D219" s="54">
        <f>タスク実績csv元!E219</f>
        <v>0.67361111111111116</v>
      </c>
      <c r="E219" t="str">
        <f>タスク実績csv元!I219&amp;""</f>
        <v/>
      </c>
      <c r="F219" t="str">
        <f>タスク実績csv元!D219</f>
        <v>勉強</v>
      </c>
      <c r="G219" t="str">
        <f t="shared" si="3"/>
        <v>INSERT INTO task_achivement(task_no,achive_date,end_time,start_time,task_detail,memo)VALUES('{7d2ea122-e0b9-4d4f-ac59-248999ec0a96}','2021/11/03','2021/11/03 16:30:00','2021/11/03 16:10:00','','勉強');</v>
      </c>
    </row>
    <row r="220" spans="1:7">
      <c r="A220" s="48" t="str">
        <f>_xlfn.XLOOKUP(_xlfn.XLOOKUP(MID(タスク実績csv元!C220,1,SEARCH(":",タスク実績csv元!C220)-1),リスト!F:F,リスト!G:G)&amp;MID(タスク実績csv元!C220,SEARCH(":",タスク実績csv元!C220),999),タスクDB!K:K,タスクDB!A:A)</f>
        <v>{831a0fb4-c848-4eac-af3e-0a0760ad0e17}</v>
      </c>
      <c r="B220" s="11">
        <f>タスク実績csv元!A220</f>
        <v>44504</v>
      </c>
      <c r="C220" s="54">
        <f>タスク実績csv元!F220</f>
        <v>0.39583333333333331</v>
      </c>
      <c r="D220" s="54">
        <f>タスク実績csv元!E220</f>
        <v>0.3888888888888889</v>
      </c>
      <c r="E220" t="str">
        <f>タスク実績csv元!I220&amp;""</f>
        <v/>
      </c>
      <c r="F220" t="str">
        <f>タスク実績csv元!D220</f>
        <v>単体テスト仕様書確認</v>
      </c>
      <c r="G220" t="str">
        <f t="shared" si="3"/>
        <v>INSERT INTO task_achivement(task_no,achive_date,end_time,start_time,task_detail,memo)VALUES('{831a0fb4-c848-4eac-af3e-0a0760ad0e17}','2021/11/04','2021/11/04 09:30:00','2021/11/04 09:20:00','','単体テスト仕様書確認');</v>
      </c>
    </row>
    <row r="221" spans="1:7">
      <c r="A221" s="48" t="str">
        <f>_xlfn.XLOOKUP(_xlfn.XLOOKUP(MID(タスク実績csv元!C221,1,SEARCH(":",タスク実績csv元!C221)-1),リスト!F:F,リスト!G:G)&amp;MID(タスク実績csv元!C221,SEARCH(":",タスク実績csv元!C221),999),タスクDB!K:K,タスクDB!A:A)</f>
        <v>{4c39d40d-b35f-4cfa-b549-6c5de24454e2}</v>
      </c>
      <c r="B221" s="11">
        <f>タスク実績csv元!A221</f>
        <v>44504</v>
      </c>
      <c r="C221" s="54">
        <f>タスク実績csv元!F221</f>
        <v>0.41666666666666669</v>
      </c>
      <c r="D221" s="54">
        <f>タスク実績csv元!E221</f>
        <v>0.40625</v>
      </c>
      <c r="E221" t="str">
        <f>タスク実績csv元!I221&amp;""</f>
        <v/>
      </c>
      <c r="F221" t="str">
        <f>タスク実績csv元!D221</f>
        <v>朝会</v>
      </c>
      <c r="G221" t="str">
        <f t="shared" si="3"/>
        <v>INSERT INTO task_achivement(task_no,achive_date,end_time,start_time,task_detail,memo)VALUES('{4c39d40d-b35f-4cfa-b549-6c5de24454e2}','2021/11/04','2021/11/04 10:00:00','2021/11/04 09:45:00','','朝会');</v>
      </c>
    </row>
    <row r="222" spans="1:7">
      <c r="A222" s="48" t="str">
        <f>_xlfn.XLOOKUP(_xlfn.XLOOKUP(MID(タスク実績csv元!C222,1,SEARCH(":",タスク実績csv元!C222)-1),リスト!F:F,リスト!G:G)&amp;MID(タスク実績csv元!C222,SEARCH(":",タスク実績csv元!C222),999),タスクDB!K:K,タスクDB!A:A)</f>
        <v>{604a5e8a-7b5b-42a0-b032-76bf98d51b9a}</v>
      </c>
      <c r="B222" s="11">
        <f>タスク実績csv元!A222</f>
        <v>44504</v>
      </c>
      <c r="C222" s="54">
        <f>タスク実績csv元!F222</f>
        <v>0.5</v>
      </c>
      <c r="D222" s="54">
        <f>タスク実績csv元!E222</f>
        <v>0.42708333333333331</v>
      </c>
      <c r="E222" t="str">
        <f>タスク実績csv元!I222&amp;""</f>
        <v/>
      </c>
      <c r="F222" t="str">
        <f>タスク実績csv元!D222</f>
        <v>資料作成</v>
      </c>
      <c r="G222" t="str">
        <f t="shared" si="3"/>
        <v>INSERT INTO task_achivement(task_no,achive_date,end_time,start_time,task_detail,memo)VALUES('{604a5e8a-7b5b-42a0-b032-76bf98d51b9a}','2021/11/04','2021/11/04 12:00:00','2021/11/04 10:15:00','','資料作成');</v>
      </c>
    </row>
    <row r="223" spans="1:7">
      <c r="A223" s="48" t="str">
        <f>_xlfn.XLOOKUP(_xlfn.XLOOKUP(MID(タスク実績csv元!C223,1,SEARCH(":",タスク実績csv元!C223)-1),リスト!F:F,リスト!G:G)&amp;MID(タスク実績csv元!C223,SEARCH(":",タスク実績csv元!C223),999),タスクDB!K:K,タスクDB!A:A)</f>
        <v>{23640006-1951-44f5-8e76-61d4fa67fbce}</v>
      </c>
      <c r="B223" s="11">
        <f>タスク実績csv元!A223</f>
        <v>44504</v>
      </c>
      <c r="C223" s="54">
        <f>タスク実績csv元!F223</f>
        <v>0.56944444444444442</v>
      </c>
      <c r="D223" s="54">
        <f>タスク実績csv元!E223</f>
        <v>0.54166666666666663</v>
      </c>
      <c r="E223" t="str">
        <f>タスク実績csv元!I223&amp;""</f>
        <v/>
      </c>
      <c r="F223" t="str">
        <f>タスク実績csv元!D223</f>
        <v>テスト仕様書について</v>
      </c>
      <c r="G223" t="str">
        <f t="shared" si="3"/>
        <v>INSERT INTO task_achivement(task_no,achive_date,end_time,start_time,task_detail,memo)VALUES('{23640006-1951-44f5-8e76-61d4fa67fbce}','2021/11/04','2021/11/04 13:40:00','2021/11/04 13:00:00','','テスト仕様書について');</v>
      </c>
    </row>
    <row r="224" spans="1:7">
      <c r="A224" s="48" t="str">
        <f>_xlfn.XLOOKUP(_xlfn.XLOOKUP(MID(タスク実績csv元!C224,1,SEARCH(":",タスク実績csv元!C224)-1),リスト!F:F,リスト!G:G)&amp;MID(タスク実績csv元!C224,SEARCH(":",タスク実績csv元!C224),999),タスクDB!K:K,タスクDB!A:A)</f>
        <v>{604a5e8a-7b5b-42a0-b032-76bf98d51b9a}</v>
      </c>
      <c r="B224" s="11">
        <f>タスク実績csv元!A224</f>
        <v>44504</v>
      </c>
      <c r="C224" s="54">
        <f>タスク実績csv元!F224</f>
        <v>0.59375</v>
      </c>
      <c r="D224" s="54">
        <f>タスク実績csv元!E224</f>
        <v>0.57291666666666663</v>
      </c>
      <c r="E224" t="str">
        <f>タスク実績csv元!I224&amp;""</f>
        <v/>
      </c>
      <c r="F224" t="str">
        <f>タスク実績csv元!D224</f>
        <v>資料作成</v>
      </c>
      <c r="G224" t="str">
        <f t="shared" si="3"/>
        <v>INSERT INTO task_achivement(task_no,achive_date,end_time,start_time,task_detail,memo)VALUES('{604a5e8a-7b5b-42a0-b032-76bf98d51b9a}','2021/11/04','2021/11/04 14:15:00','2021/11/04 13:45:00','','資料作成');</v>
      </c>
    </row>
    <row r="225" spans="1:7">
      <c r="A225" s="48" t="str">
        <f>_xlfn.XLOOKUP(_xlfn.XLOOKUP(MID(タスク実績csv元!C225,1,SEARCH(":",タスク実績csv元!C225)-1),リスト!F:F,リスト!G:G)&amp;MID(タスク実績csv元!C225,SEARCH(":",タスク実績csv元!C225),999),タスクDB!K:K,タスクDB!A:A)</f>
        <v>{37286fda-5b41-48ff-821a-af99a04175fb}</v>
      </c>
      <c r="B225" s="11">
        <f>タスク実績csv元!A225</f>
        <v>44504</v>
      </c>
      <c r="C225" s="54">
        <f>タスク実績csv元!F225</f>
        <v>0.60416666666666663</v>
      </c>
      <c r="D225" s="54">
        <f>タスク実績csv元!E225</f>
        <v>0.59375</v>
      </c>
      <c r="E225" t="str">
        <f>タスク実績csv元!I225&amp;""</f>
        <v/>
      </c>
      <c r="F225" t="str">
        <f>タスク実績csv元!D225</f>
        <v>資料訂正</v>
      </c>
      <c r="G225" t="str">
        <f t="shared" si="3"/>
        <v>INSERT INTO task_achivement(task_no,achive_date,end_time,start_time,task_detail,memo)VALUES('{37286fda-5b41-48ff-821a-af99a04175fb}','2021/11/04','2021/11/04 14:30:00','2021/11/04 14:15:00','','資料訂正');</v>
      </c>
    </row>
    <row r="226" spans="1:7">
      <c r="A226" s="48" t="str">
        <f>_xlfn.XLOOKUP(_xlfn.XLOOKUP(MID(タスク実績csv元!C226,1,SEARCH(":",タスク実績csv元!C226)-1),リスト!F:F,リスト!G:G)&amp;MID(タスク実績csv元!C226,SEARCH(":",タスク実績csv元!C226),999),タスクDB!K:K,タスクDB!A:A)</f>
        <v>{831a0fb4-c848-4eac-af3e-0a0760ad0e17}</v>
      </c>
      <c r="B226" s="11">
        <f>タスク実績csv元!A226</f>
        <v>44504</v>
      </c>
      <c r="C226" s="54">
        <f>タスク実績csv元!F226</f>
        <v>0.64583333333333337</v>
      </c>
      <c r="D226" s="54">
        <f>タスク実績csv元!E226</f>
        <v>0.625</v>
      </c>
      <c r="E226" t="str">
        <f>タスク実績csv元!I226&amp;""</f>
        <v/>
      </c>
      <c r="F226" t="str">
        <f>タスク実績csv元!D226</f>
        <v>課題内容把握</v>
      </c>
      <c r="G226" t="str">
        <f t="shared" si="3"/>
        <v>INSERT INTO task_achivement(task_no,achive_date,end_time,start_time,task_detail,memo)VALUES('{831a0fb4-c848-4eac-af3e-0a0760ad0e17}','2021/11/04','2021/11/04 15:30:00','2021/11/04 15:00:00','','課題内容把握');</v>
      </c>
    </row>
    <row r="227" spans="1:7">
      <c r="A227" s="48" t="str">
        <f>_xlfn.XLOOKUP(_xlfn.XLOOKUP(MID(タスク実績csv元!C227,1,SEARCH(":",タスク実績csv元!C227)-1),リスト!F:F,リスト!G:G)&amp;MID(タスク実績csv元!C227,SEARCH(":",タスク実績csv元!C227),999),タスクDB!K:K,タスクDB!A:A)</f>
        <v>{75e8386e-fb72-4542-bdae-33c52871da65}</v>
      </c>
      <c r="B227" s="11">
        <f>タスク実績csv元!A227</f>
        <v>44504</v>
      </c>
      <c r="C227" s="54">
        <f>タスク実績csv元!F227</f>
        <v>0.6875</v>
      </c>
      <c r="D227" s="54">
        <f>タスク実績csv元!E227</f>
        <v>0.67013888888888884</v>
      </c>
      <c r="E227" t="str">
        <f>タスク実績csv元!I227&amp;""</f>
        <v/>
      </c>
      <c r="F227" t="str">
        <f>タスク実績csv元!D227</f>
        <v>作業</v>
      </c>
      <c r="G227" t="str">
        <f t="shared" si="3"/>
        <v>INSERT INTO task_achivement(task_no,achive_date,end_time,start_time,task_detail,memo)VALUES('{75e8386e-fb72-4542-bdae-33c52871da65}','2021/11/04','2021/11/04 16:30:00','2021/11/04 16:05:00','','作業');</v>
      </c>
    </row>
    <row r="228" spans="1:7">
      <c r="A228" s="48" t="str">
        <f>_xlfn.XLOOKUP(_xlfn.XLOOKUP(MID(タスク実績csv元!C228,1,SEARCH(":",タスク実績csv元!C228)-1),リスト!F:F,リスト!G:G)&amp;MID(タスク実績csv元!C228,SEARCH(":",タスク実績csv元!C228),999),タスクDB!K:K,タスクDB!A:A)</f>
        <v>{23640006-1951-44f5-8e76-61d4fa67fbce}</v>
      </c>
      <c r="B228" s="11">
        <f>タスク実績csv元!A228</f>
        <v>44504</v>
      </c>
      <c r="C228" s="54">
        <f>タスク実績csv元!F228</f>
        <v>0.72916666666666663</v>
      </c>
      <c r="D228" s="54">
        <f>タスク実績csv元!E228</f>
        <v>0.6875</v>
      </c>
      <c r="E228" t="str">
        <f>タスク実績csv元!I228&amp;""</f>
        <v/>
      </c>
      <c r="F228" t="str">
        <f>タスク実績csv元!D228</f>
        <v>夕会</v>
      </c>
      <c r="G228" t="str">
        <f t="shared" si="3"/>
        <v>INSERT INTO task_achivement(task_no,achive_date,end_time,start_time,task_detail,memo)VALUES('{23640006-1951-44f5-8e76-61d4fa67fbce}','2021/11/04','2021/11/04 17:30:00','2021/11/04 16:30:00','','夕会');</v>
      </c>
    </row>
    <row r="229" spans="1:7">
      <c r="A229" s="48" t="str">
        <f>_xlfn.XLOOKUP(_xlfn.XLOOKUP(MID(タスク実績csv元!C229,1,SEARCH(":",タスク実績csv元!C229)-1),リスト!F:F,リスト!G:G)&amp;MID(タスク実績csv元!C229,SEARCH(":",タスク実績csv元!C229),999),タスクDB!K:K,タスクDB!A:A)</f>
        <v>{604a5e8a-7b5b-42a0-b032-76bf98d51b9a}</v>
      </c>
      <c r="B229" s="11">
        <f>タスク実績csv元!A229</f>
        <v>44504</v>
      </c>
      <c r="C229" s="54">
        <f>タスク実績csv元!F229</f>
        <v>0.75</v>
      </c>
      <c r="D229" s="54">
        <f>タスク実績csv元!E229</f>
        <v>0.72916666666666663</v>
      </c>
      <c r="E229" t="str">
        <f>タスク実績csv元!I229&amp;""</f>
        <v/>
      </c>
      <c r="F229" t="str">
        <f>タスク実績csv元!D229</f>
        <v>資料作成</v>
      </c>
      <c r="G229" t="str">
        <f t="shared" si="3"/>
        <v>INSERT INTO task_achivement(task_no,achive_date,end_time,start_time,task_detail,memo)VALUES('{604a5e8a-7b5b-42a0-b032-76bf98d51b9a}','2021/11/04','2021/11/04 18:00:00','2021/11/04 17:30:00','','資料作成');</v>
      </c>
    </row>
    <row r="230" spans="1:7">
      <c r="A230" s="48" t="str">
        <f>_xlfn.XLOOKUP(_xlfn.XLOOKUP(MID(タスク実績csv元!C230,1,SEARCH(":",タスク実績csv元!C230)-1),リスト!F:F,リスト!G:G)&amp;MID(タスク実績csv元!C230,SEARCH(":",タスク実績csv元!C230),999),タスクDB!K:K,タスクDB!A:A)</f>
        <v>{75e8386e-fb72-4542-bdae-33c52871da65}</v>
      </c>
      <c r="B230" s="11">
        <f>タスク実績csv元!A230</f>
        <v>44504</v>
      </c>
      <c r="C230" s="54">
        <f>タスク実績csv元!F230</f>
        <v>0.89583333333333337</v>
      </c>
      <c r="D230" s="54">
        <f>タスク実績csv元!E230</f>
        <v>0.86458333333333337</v>
      </c>
      <c r="E230" t="str">
        <f>タスク実績csv元!I230&amp;""</f>
        <v/>
      </c>
      <c r="F230" t="str">
        <f>タスク実績csv元!D230</f>
        <v>オブジェクト検討</v>
      </c>
      <c r="G230" t="str">
        <f t="shared" si="3"/>
        <v>INSERT INTO task_achivement(task_no,achive_date,end_time,start_time,task_detail,memo)VALUES('{75e8386e-fb72-4542-bdae-33c52871da65}','2021/11/04','2021/11/04 21:30:00','2021/11/04 20:45:00','','オブジェクト検討');</v>
      </c>
    </row>
    <row r="231" spans="1:7">
      <c r="A231" s="48" t="str">
        <f>_xlfn.XLOOKUP(_xlfn.XLOOKUP(MID(タスク実績csv元!C231,1,SEARCH(":",タスク実績csv元!C231)-1),リスト!F:F,リスト!G:G)&amp;MID(タスク実績csv元!C231,SEARCH(":",タスク実績csv元!C231),999),タスクDB!K:K,タスクDB!A:A)</f>
        <v>{7d2ea122-e0b9-4d4f-ac59-248999ec0a96}</v>
      </c>
      <c r="B231" s="11">
        <f>タスク実績csv元!A231</f>
        <v>44504</v>
      </c>
      <c r="C231" s="54">
        <f>タスク実績csv元!F231</f>
        <v>0.97222222222222221</v>
      </c>
      <c r="D231" s="54">
        <f>タスク実績csv元!E231</f>
        <v>0.94097222222222221</v>
      </c>
      <c r="E231" t="str">
        <f>タスク実績csv元!I231&amp;""</f>
        <v/>
      </c>
      <c r="F231" t="str">
        <f>タスク実績csv元!D231</f>
        <v>勉強</v>
      </c>
      <c r="G231" t="str">
        <f t="shared" si="3"/>
        <v>INSERT INTO task_achivement(task_no,achive_date,end_time,start_time,task_detail,memo)VALUES('{7d2ea122-e0b9-4d4f-ac59-248999ec0a96}','2021/11/04','2021/11/04 23:20:00','2021/11/04 22:35:00','','勉強');</v>
      </c>
    </row>
    <row r="232" spans="1:7">
      <c r="A232" s="48" t="str">
        <f>_xlfn.XLOOKUP(_xlfn.XLOOKUP(MID(タスク実績csv元!C232,1,SEARCH(":",タスク実績csv元!C232)-1),リスト!F:F,リスト!G:G)&amp;MID(タスク実績csv元!C232,SEARCH(":",タスク実績csv元!C232),999),タスクDB!K:K,タスクDB!A:A)</f>
        <v>{604a5e8a-7b5b-42a0-b032-76bf98d51b9a}</v>
      </c>
      <c r="B232" s="11">
        <f>タスク実績csv元!A232</f>
        <v>44505</v>
      </c>
      <c r="C232" s="54">
        <f>タスク実績csv元!F232</f>
        <v>0.40625</v>
      </c>
      <c r="D232" s="54">
        <f>タスク実績csv元!E232</f>
        <v>0.39583333333333331</v>
      </c>
      <c r="E232" t="str">
        <f>タスク実績csv元!I232&amp;""</f>
        <v/>
      </c>
      <c r="F232" t="str">
        <f>タスク実績csv元!D232</f>
        <v>資料作成</v>
      </c>
      <c r="G232" t="str">
        <f t="shared" si="3"/>
        <v>INSERT INTO task_achivement(task_no,achive_date,end_time,start_time,task_detail,memo)VALUES('{604a5e8a-7b5b-42a0-b032-76bf98d51b9a}','2021/11/05','2021/11/05 09:45:00','2021/11/05 09:30:00','','資料作成');</v>
      </c>
    </row>
    <row r="233" spans="1:7">
      <c r="A233" s="48" t="str">
        <f>_xlfn.XLOOKUP(_xlfn.XLOOKUP(MID(タスク実績csv元!C233,1,SEARCH(":",タスク実績csv元!C233)-1),リスト!F:F,リスト!G:G)&amp;MID(タスク実績csv元!C233,SEARCH(":",タスク実績csv元!C233),999),タスクDB!K:K,タスクDB!A:A)</f>
        <v>{4c39d40d-b35f-4cfa-b549-6c5de24454e2}</v>
      </c>
      <c r="B233" s="11">
        <f>タスク実績csv元!A233</f>
        <v>44505</v>
      </c>
      <c r="C233" s="54">
        <f>タスク実績csv元!F233</f>
        <v>0.41666666666666669</v>
      </c>
      <c r="D233" s="54">
        <f>タスク実績csv元!E233</f>
        <v>0.40625</v>
      </c>
      <c r="E233" t="str">
        <f>タスク実績csv元!I233&amp;""</f>
        <v/>
      </c>
      <c r="F233" t="str">
        <f>タスク実績csv元!D233</f>
        <v>朝会</v>
      </c>
      <c r="G233" t="str">
        <f t="shared" si="3"/>
        <v>INSERT INTO task_achivement(task_no,achive_date,end_time,start_time,task_detail,memo)VALUES('{4c39d40d-b35f-4cfa-b549-6c5de24454e2}','2021/11/05','2021/11/05 10:00:00','2021/11/05 09:45:00','','朝会');</v>
      </c>
    </row>
    <row r="234" spans="1:7">
      <c r="A234" s="48" t="str">
        <f>_xlfn.XLOOKUP(_xlfn.XLOOKUP(MID(タスク実績csv元!C234,1,SEARCH(":",タスク実績csv元!C234)-1),リスト!F:F,リスト!G:G)&amp;MID(タスク実績csv元!C234,SEARCH(":",タスク実績csv元!C234),999),タスクDB!K:K,タスクDB!A:A)</f>
        <v>{831a0fb4-c848-4eac-af3e-0a0760ad0e17}</v>
      </c>
      <c r="B234" s="11">
        <f>タスク実績csv元!A234</f>
        <v>44505</v>
      </c>
      <c r="C234" s="54">
        <f>タスク実績csv元!F234</f>
        <v>0.4375</v>
      </c>
      <c r="D234" s="54">
        <f>タスク実績csv元!E234</f>
        <v>0.41666666666666669</v>
      </c>
      <c r="E234" t="str">
        <f>タスク実績csv元!I234&amp;""</f>
        <v/>
      </c>
      <c r="F234" t="str">
        <f>タスク実績csv元!D234</f>
        <v>課題検討</v>
      </c>
      <c r="G234" t="str">
        <f t="shared" si="3"/>
        <v>INSERT INTO task_achivement(task_no,achive_date,end_time,start_time,task_detail,memo)VALUES('{831a0fb4-c848-4eac-af3e-0a0760ad0e17}','2021/11/05','2021/11/05 10:30:00','2021/11/05 10:00:00','','課題検討');</v>
      </c>
    </row>
    <row r="235" spans="1:7">
      <c r="A235" s="48" t="str">
        <f>_xlfn.XLOOKUP(_xlfn.XLOOKUP(MID(タスク実績csv元!C235,1,SEARCH(":",タスク実績csv元!C235)-1),リスト!F:F,リスト!G:G)&amp;MID(タスク実績csv元!C235,SEARCH(":",タスク実績csv元!C235),999),タスクDB!K:K,タスクDB!A:A)</f>
        <v>{831a0fb4-c848-4eac-af3e-0a0760ad0e17}</v>
      </c>
      <c r="B235" s="11">
        <f>タスク実績csv元!A235</f>
        <v>44505</v>
      </c>
      <c r="C235" s="54">
        <f>タスク実績csv元!F235</f>
        <v>0.45833333333333331</v>
      </c>
      <c r="D235" s="54">
        <f>タスク実績csv元!E235</f>
        <v>0.4375</v>
      </c>
      <c r="E235" t="str">
        <f>タスク実績csv元!I235&amp;""</f>
        <v/>
      </c>
      <c r="F235" t="str">
        <f>タスク実績csv元!D235</f>
        <v>課題連携</v>
      </c>
      <c r="G235" t="str">
        <f t="shared" si="3"/>
        <v>INSERT INTO task_achivement(task_no,achive_date,end_time,start_time,task_detail,memo)VALUES('{831a0fb4-c848-4eac-af3e-0a0760ad0e17}','2021/11/05','2021/11/05 11:00:00','2021/11/05 10:30:00','','課題連携');</v>
      </c>
    </row>
    <row r="236" spans="1:7">
      <c r="A236" s="48" t="str">
        <f>_xlfn.XLOOKUP(_xlfn.XLOOKUP(MID(タスク実績csv元!C236,1,SEARCH(":",タスク実績csv元!C236)-1),リスト!F:F,リスト!G:G)&amp;MID(タスク実績csv元!C236,SEARCH(":",タスク実績csv元!C236),999),タスクDB!K:K,タスクDB!A:A)</f>
        <v>{37286fda-5b41-48ff-821a-af99a04175fb}</v>
      </c>
      <c r="B236" s="11">
        <f>タスク実績csv元!A236</f>
        <v>44505</v>
      </c>
      <c r="C236" s="54">
        <f>タスク実績csv元!F236</f>
        <v>0.47569444444444442</v>
      </c>
      <c r="D236" s="54">
        <f>タスク実績csv元!E236</f>
        <v>0.45833333333333331</v>
      </c>
      <c r="E236" t="str">
        <f>タスク実績csv元!I236&amp;""</f>
        <v/>
      </c>
      <c r="F236" t="str">
        <f>タスク実績csv元!D236</f>
        <v>修正</v>
      </c>
      <c r="G236" t="str">
        <f t="shared" si="3"/>
        <v>INSERT INTO task_achivement(task_no,achive_date,end_time,start_time,task_detail,memo)VALUES('{37286fda-5b41-48ff-821a-af99a04175fb}','2021/11/05','2021/11/05 11:25:00','2021/11/05 11:00:00','','修正');</v>
      </c>
    </row>
    <row r="237" spans="1:7">
      <c r="A237" s="48" t="str">
        <f>_xlfn.XLOOKUP(_xlfn.XLOOKUP(MID(タスク実績csv元!C237,1,SEARCH(":",タスク実績csv元!C237)-1),リスト!F:F,リスト!G:G)&amp;MID(タスク実績csv元!C237,SEARCH(":",タスク実績csv元!C237),999),タスクDB!K:K,タスクDB!A:A)</f>
        <v>{604a5e8a-7b5b-42a0-b032-76bf98d51b9a}</v>
      </c>
      <c r="B237" s="11">
        <f>タスク実績csv元!A237</f>
        <v>44505</v>
      </c>
      <c r="C237" s="54">
        <f>タスク実績csv元!F237</f>
        <v>0.49305555555555558</v>
      </c>
      <c r="D237" s="54">
        <f>タスク実績csv元!E237</f>
        <v>0.47569444444444442</v>
      </c>
      <c r="E237" t="str">
        <f>タスク実績csv元!I237&amp;""</f>
        <v/>
      </c>
      <c r="F237" t="str">
        <f>タスク実績csv元!D237</f>
        <v>資料作成</v>
      </c>
      <c r="G237" t="str">
        <f t="shared" si="3"/>
        <v>INSERT INTO task_achivement(task_no,achive_date,end_time,start_time,task_detail,memo)VALUES('{604a5e8a-7b5b-42a0-b032-76bf98d51b9a}','2021/11/05','2021/11/05 11:50:00','2021/11/05 11:25:00','','資料作成');</v>
      </c>
    </row>
    <row r="238" spans="1:7">
      <c r="A238" s="48" t="str">
        <f>_xlfn.XLOOKUP(_xlfn.XLOOKUP(MID(タスク実績csv元!C238,1,SEARCH(":",タスク実績csv元!C238)-1),リスト!F:F,リスト!G:G)&amp;MID(タスク実績csv元!C238,SEARCH(":",タスク実績csv元!C238),999),タスクDB!K:K,タスクDB!A:A)</f>
        <v>{831a0fb4-c848-4eac-af3e-0a0760ad0e17}</v>
      </c>
      <c r="B238" s="11">
        <f>タスク実績csv元!A238</f>
        <v>44505</v>
      </c>
      <c r="C238" s="54">
        <f>タスク実績csv元!F238</f>
        <v>0.5</v>
      </c>
      <c r="D238" s="54">
        <f>タスク実績csv元!E238</f>
        <v>0.49305555555555558</v>
      </c>
      <c r="E238" t="str">
        <f>タスク実績csv元!I238&amp;""</f>
        <v/>
      </c>
      <c r="F238" t="str">
        <f>タスク実績csv元!D238</f>
        <v>共通部品詳細設計書レビュー</v>
      </c>
      <c r="G238" t="str">
        <f t="shared" si="3"/>
        <v>INSERT INTO task_achivement(task_no,achive_date,end_time,start_time,task_detail,memo)VALUES('{831a0fb4-c848-4eac-af3e-0a0760ad0e17}','2021/11/05','2021/11/05 12:00:00','2021/11/05 11:50:00','','共通部品詳細設計書レビュー');</v>
      </c>
    </row>
    <row r="239" spans="1:7">
      <c r="A239" s="48" t="str">
        <f>_xlfn.XLOOKUP(_xlfn.XLOOKUP(MID(タスク実績csv元!C239,1,SEARCH(":",タスク実績csv元!C239)-1),リスト!F:F,リスト!G:G)&amp;MID(タスク実績csv元!C239,SEARCH(":",タスク実績csv元!C239),999),タスクDB!K:K,タスクDB!A:A)</f>
        <v>{831a0fb4-c848-4eac-af3e-0a0760ad0e17}</v>
      </c>
      <c r="B239" s="11">
        <f>タスク実績csv元!A239</f>
        <v>44505</v>
      </c>
      <c r="C239" s="54">
        <f>タスク実績csv元!F239</f>
        <v>0.55555555555555558</v>
      </c>
      <c r="D239" s="54">
        <f>タスク実績csv元!E239</f>
        <v>0.54166666666666663</v>
      </c>
      <c r="E239" t="str">
        <f>タスク実績csv元!I239&amp;""</f>
        <v/>
      </c>
      <c r="F239" t="str">
        <f>タスク実績csv元!D239</f>
        <v>共通部品詳細設計書レビュー</v>
      </c>
      <c r="G239" t="str">
        <f t="shared" si="3"/>
        <v>INSERT INTO task_achivement(task_no,achive_date,end_time,start_time,task_detail,memo)VALUES('{831a0fb4-c848-4eac-af3e-0a0760ad0e17}','2021/11/05','2021/11/05 13:20:00','2021/11/05 13:00:00','','共通部品詳細設計書レビュー');</v>
      </c>
    </row>
    <row r="240" spans="1:7">
      <c r="A240" s="48" t="str">
        <f>_xlfn.XLOOKUP(_xlfn.XLOOKUP(MID(タスク実績csv元!C240,1,SEARCH(":",タスク実績csv元!C240)-1),リスト!F:F,リスト!G:G)&amp;MID(タスク実績csv元!C240,SEARCH(":",タスク実績csv元!C240),999),タスクDB!K:K,タスクDB!A:A)</f>
        <v>{604a5e8a-7b5b-42a0-b032-76bf98d51b9a}</v>
      </c>
      <c r="B240" s="11">
        <f>タスク実績csv元!A240</f>
        <v>44505</v>
      </c>
      <c r="C240" s="54">
        <f>タスク実績csv元!F240</f>
        <v>0.57291666666666663</v>
      </c>
      <c r="D240" s="54">
        <f>タスク実績csv元!E240</f>
        <v>0.55555555555555558</v>
      </c>
      <c r="E240" t="str">
        <f>タスク実績csv元!I240&amp;""</f>
        <v/>
      </c>
      <c r="F240" t="str">
        <f>タスク実績csv元!D240</f>
        <v>資料作成</v>
      </c>
      <c r="G240" t="str">
        <f t="shared" si="3"/>
        <v>INSERT INTO task_achivement(task_no,achive_date,end_time,start_time,task_detail,memo)VALUES('{604a5e8a-7b5b-42a0-b032-76bf98d51b9a}','2021/11/05','2021/11/05 13:45:00','2021/11/05 13:20:00','','資料作成');</v>
      </c>
    </row>
    <row r="241" spans="1:7">
      <c r="A241" s="48" t="str">
        <f>_xlfn.XLOOKUP(_xlfn.XLOOKUP(MID(タスク実績csv元!C241,1,SEARCH(":",タスク実績csv元!C241)-1),リスト!F:F,リスト!G:G)&amp;MID(タスク実績csv元!C241,SEARCH(":",タスク実績csv元!C241),999),タスクDB!K:K,タスクDB!A:A)</f>
        <v>{37286fda-5b41-48ff-821a-af99a04175fb}</v>
      </c>
      <c r="B241" s="11">
        <f>タスク実績csv元!A241</f>
        <v>44505</v>
      </c>
      <c r="C241" s="54">
        <f>タスク実績csv元!F241</f>
        <v>0.63541666666666663</v>
      </c>
      <c r="D241" s="54">
        <f>タスク実績csv元!E241</f>
        <v>0.58333333333333337</v>
      </c>
      <c r="E241" t="str">
        <f>タスク実績csv元!I241&amp;""</f>
        <v/>
      </c>
      <c r="F241" t="str">
        <f>タスク実績csv元!D241</f>
        <v>修正</v>
      </c>
      <c r="G241" t="str">
        <f t="shared" si="3"/>
        <v>INSERT INTO task_achivement(task_no,achive_date,end_time,start_time,task_detail,memo)VALUES('{37286fda-5b41-48ff-821a-af99a04175fb}','2021/11/05','2021/11/05 15:15:00','2021/11/05 14:00:00','','修正');</v>
      </c>
    </row>
    <row r="242" spans="1:7">
      <c r="A242" s="48" t="str">
        <f>_xlfn.XLOOKUP(_xlfn.XLOOKUP(MID(タスク実績csv元!C242,1,SEARCH(":",タスク実績csv元!C242)-1),リスト!F:F,リスト!G:G)&amp;MID(タスク実績csv元!C242,SEARCH(":",タスク実績csv元!C242),999),タスクDB!K:K,タスクDB!A:A)</f>
        <v>{831a0fb4-c848-4eac-af3e-0a0760ad0e17}</v>
      </c>
      <c r="B242" s="11">
        <f>タスク実績csv元!A242</f>
        <v>44505</v>
      </c>
      <c r="C242" s="54">
        <f>タスク実績csv元!F242</f>
        <v>0.66666666666666663</v>
      </c>
      <c r="D242" s="54">
        <f>タスク実績csv元!E242</f>
        <v>0.63541666666666663</v>
      </c>
      <c r="E242" t="str">
        <f>タスク実績csv元!I242&amp;""</f>
        <v/>
      </c>
      <c r="F242" t="str">
        <f>タスク実績csv元!D242</f>
        <v>EC2サーバについて確認</v>
      </c>
      <c r="G242" t="str">
        <f t="shared" si="3"/>
        <v>INSERT INTO task_achivement(task_no,achive_date,end_time,start_time,task_detail,memo)VALUES('{831a0fb4-c848-4eac-af3e-0a0760ad0e17}','2021/11/05','2021/11/05 16:00:00','2021/11/05 15:15:00','','EC2サーバについて確認');</v>
      </c>
    </row>
    <row r="243" spans="1:7">
      <c r="A243" s="48" t="str">
        <f>_xlfn.XLOOKUP(_xlfn.XLOOKUP(MID(タスク実績csv元!C243,1,SEARCH(":",タスク実績csv元!C243)-1),リスト!F:F,リスト!G:G)&amp;MID(タスク実績csv元!C243,SEARCH(":",タスク実績csv元!C243),999),タスクDB!K:K,タスクDB!A:A)</f>
        <v>{23640006-1951-44f5-8e76-61d4fa67fbce}</v>
      </c>
      <c r="B243" s="11">
        <f>タスク実績csv元!A243</f>
        <v>44505</v>
      </c>
      <c r="C243" s="54">
        <f>タスク実績csv元!F243</f>
        <v>0.71875</v>
      </c>
      <c r="D243" s="54">
        <f>タスク実績csv元!E243</f>
        <v>0.6875</v>
      </c>
      <c r="E243" t="str">
        <f>タスク実績csv元!I243&amp;""</f>
        <v/>
      </c>
      <c r="F243" t="str">
        <f>タスク実績csv元!D243</f>
        <v>夕会</v>
      </c>
      <c r="G243" t="str">
        <f t="shared" si="3"/>
        <v>INSERT INTO task_achivement(task_no,achive_date,end_time,start_time,task_detail,memo)VALUES('{23640006-1951-44f5-8e76-61d4fa67fbce}','2021/11/05','2021/11/05 17:15:00','2021/11/05 16:30:00','','夕会');</v>
      </c>
    </row>
    <row r="244" spans="1:7">
      <c r="A244" s="48" t="str">
        <f>_xlfn.XLOOKUP(_xlfn.XLOOKUP(MID(タスク実績csv元!C244,1,SEARCH(":",タスク実績csv元!C244)-1),リスト!F:F,リスト!G:G)&amp;MID(タスク実績csv元!C244,SEARCH(":",タスク実績csv元!C244),999),タスクDB!K:K,タスクDB!A:A)</f>
        <v>{831a0fb4-c848-4eac-af3e-0a0760ad0e17}</v>
      </c>
      <c r="B244" s="11">
        <f>タスク実績csv元!A244</f>
        <v>44505</v>
      </c>
      <c r="C244" s="54">
        <f>タスク実績csv元!F244</f>
        <v>0.83333333333333337</v>
      </c>
      <c r="D244" s="54">
        <f>タスク実績csv元!E244</f>
        <v>0.82291666666666663</v>
      </c>
      <c r="E244" t="str">
        <f>タスク実績csv元!I244&amp;""</f>
        <v/>
      </c>
      <c r="F244" t="str">
        <f>タスク実績csv元!D244</f>
        <v>EC2サーバについて確認</v>
      </c>
      <c r="G244" t="str">
        <f t="shared" si="3"/>
        <v>INSERT INTO task_achivement(task_no,achive_date,end_time,start_time,task_detail,memo)VALUES('{831a0fb4-c848-4eac-af3e-0a0760ad0e17}','2021/11/05','2021/11/05 20:00:00','2021/11/05 19:45:00','','EC2サーバについて確認');</v>
      </c>
    </row>
    <row r="245" spans="1:7">
      <c r="A245" s="48" t="str">
        <f>_xlfn.XLOOKUP(_xlfn.XLOOKUP(MID(タスク実績csv元!C245,1,SEARCH(":",タスク実績csv元!C245)-1),リスト!F:F,リスト!G:G)&amp;MID(タスク実績csv元!C245,SEARCH(":",タスク実績csv元!C245),999),タスクDB!K:K,タスクDB!A:A)</f>
        <v>{604a5e8a-7b5b-42a0-b032-76bf98d51b9a}</v>
      </c>
      <c r="B245" s="11">
        <f>タスク実績csv元!A245</f>
        <v>44505</v>
      </c>
      <c r="C245" s="54">
        <f>タスク実績csv元!F245</f>
        <v>0.84375</v>
      </c>
      <c r="D245" s="54">
        <f>タスク実績csv元!E245</f>
        <v>0.83333333333333337</v>
      </c>
      <c r="E245" t="str">
        <f>タスク実績csv元!I245&amp;""</f>
        <v/>
      </c>
      <c r="F245" t="str">
        <f>タスク実績csv元!D245</f>
        <v>資料作成</v>
      </c>
      <c r="G245" t="str">
        <f t="shared" si="3"/>
        <v>INSERT INTO task_achivement(task_no,achive_date,end_time,start_time,task_detail,memo)VALUES('{604a5e8a-7b5b-42a0-b032-76bf98d51b9a}','2021/11/05','2021/11/05 20:15:00','2021/11/05 20:00:00','','資料作成');</v>
      </c>
    </row>
    <row r="246" spans="1:7">
      <c r="A246" s="48" t="str">
        <f>_xlfn.XLOOKUP(_xlfn.XLOOKUP(MID(タスク実績csv元!C246,1,SEARCH(":",タスク実績csv元!C246)-1),リスト!F:F,リスト!G:G)&amp;MID(タスク実績csv元!C246,SEARCH(":",タスク実績csv元!C246),999),タスクDB!K:K,タスクDB!A:A)</f>
        <v>{37286fda-5b41-48ff-821a-af99a04175fb}</v>
      </c>
      <c r="B246" s="11">
        <f>タスク実績csv元!A246</f>
        <v>44505</v>
      </c>
      <c r="C246" s="54">
        <f>タスク実績csv元!F246</f>
        <v>0.875</v>
      </c>
      <c r="D246" s="54">
        <f>タスク実績csv元!E246</f>
        <v>0.84375</v>
      </c>
      <c r="E246" t="str">
        <f>タスク実績csv元!I246&amp;""</f>
        <v/>
      </c>
      <c r="F246" t="str">
        <f>タスク実績csv元!D246</f>
        <v>修正</v>
      </c>
      <c r="G246" t="str">
        <f t="shared" si="3"/>
        <v>INSERT INTO task_achivement(task_no,achive_date,end_time,start_time,task_detail,memo)VALUES('{37286fda-5b41-48ff-821a-af99a04175fb}','2021/11/05','2021/11/05 21:00:00','2021/11/05 20:15:00','','修正');</v>
      </c>
    </row>
    <row r="247" spans="1:7">
      <c r="A247" s="48" t="str">
        <f>_xlfn.XLOOKUP(_xlfn.XLOOKUP(MID(タスク実績csv元!C247,1,SEARCH(":",タスク実績csv元!C247)-1),リスト!F:F,リスト!G:G)&amp;MID(タスク実績csv元!C247,SEARCH(":",タスク実績csv元!C247),999),タスクDB!K:K,タスクDB!A:A)</f>
        <v>{7d2ea122-e0b9-4d4f-ac59-248999ec0a96}</v>
      </c>
      <c r="B247" s="11">
        <f>タスク実績csv元!A247</f>
        <v>44505</v>
      </c>
      <c r="C247" s="54">
        <f>タスク実績csv元!F247</f>
        <v>0.90972222222222221</v>
      </c>
      <c r="D247" s="54">
        <f>タスク実績csv元!E247</f>
        <v>0.875</v>
      </c>
      <c r="E247" t="str">
        <f>タスク実績csv元!I247&amp;""</f>
        <v/>
      </c>
      <c r="F247" t="str">
        <f>タスク実績csv元!D247</f>
        <v>勉強</v>
      </c>
      <c r="G247" t="str">
        <f t="shared" si="3"/>
        <v>INSERT INTO task_achivement(task_no,achive_date,end_time,start_time,task_detail,memo)VALUES('{7d2ea122-e0b9-4d4f-ac59-248999ec0a96}','2021/11/05','2021/11/05 21:50:00','2021/11/05 21:00:00','','勉強');</v>
      </c>
    </row>
    <row r="248" spans="1:7">
      <c r="A248" s="48" t="str">
        <f>_xlfn.XLOOKUP(_xlfn.XLOOKUP(MID(タスク実績csv元!C248,1,SEARCH(":",タスク実績csv元!C248)-1),リスト!F:F,リスト!G:G)&amp;MID(タスク実績csv元!C248,SEARCH(":",タスク実績csv元!C248),999),タスクDB!K:K,タスクDB!A:A)</f>
        <v>{eea212f7-6887-4a7a-a316-5c4a010ae373}</v>
      </c>
      <c r="B248" s="11">
        <f>タスク実績csv元!A248</f>
        <v>44507</v>
      </c>
      <c r="C248" s="54">
        <f>タスク実績csv元!F248</f>
        <v>0.42708333333333331</v>
      </c>
      <c r="D248" s="54">
        <f>タスク実績csv元!E248</f>
        <v>0.41666666666666669</v>
      </c>
      <c r="E248" t="str">
        <f>タスク実績csv元!I248&amp;""</f>
        <v/>
      </c>
      <c r="F248" t="str">
        <f>タスク実績csv元!D248</f>
        <v>週次振り返り</v>
      </c>
      <c r="G248" t="str">
        <f t="shared" si="3"/>
        <v>INSERT INTO task_achivement(task_no,achive_date,end_time,start_time,task_detail,memo)VALUES('{eea212f7-6887-4a7a-a316-5c4a010ae373}','2021/11/07','2021/11/07 10:15:00','2021/11/07 10:00:00','','週次振り返り');</v>
      </c>
    </row>
    <row r="249" spans="1:7">
      <c r="A249" s="48" t="str">
        <f>_xlfn.XLOOKUP(_xlfn.XLOOKUP(MID(タスク実績csv元!C249,1,SEARCH(":",タスク実績csv元!C249)-1),リスト!F:F,リスト!G:G)&amp;MID(タスク実績csv元!C249,SEARCH(":",タスク実績csv元!C249),999),タスクDB!K:K,タスクDB!A:A)</f>
        <v>{636a09be-af0c-4c3f-a241-084fdb54db90}</v>
      </c>
      <c r="B249" s="11">
        <f>タスク実績csv元!A249</f>
        <v>44507</v>
      </c>
      <c r="C249" s="54">
        <f>タスク実績csv元!F249</f>
        <v>0.46527777777777773</v>
      </c>
      <c r="D249" s="54">
        <f>タスク実績csv元!E249</f>
        <v>0.42708333333333331</v>
      </c>
      <c r="E249" t="str">
        <f>タスク実績csv元!I249&amp;""</f>
        <v/>
      </c>
      <c r="F249" t="str">
        <f>タスク実績csv元!D249</f>
        <v>Identity Connect の基本(JITの学習)</v>
      </c>
      <c r="G249" t="str">
        <f t="shared" si="3"/>
        <v>INSERT INTO task_achivement(task_no,achive_date,end_time,start_time,task_detail,memo)VALUES('{636a09be-af0c-4c3f-a241-084fdb54db90}','2021/11/07','2021/11/07 11:10:00','2021/11/07 10:15:00','','Identity Connect の基本(JITの学習)');</v>
      </c>
    </row>
    <row r="250" spans="1:7">
      <c r="A250" s="48" t="str">
        <f>_xlfn.XLOOKUP(_xlfn.XLOOKUP(MID(タスク実績csv元!C250,1,SEARCH(":",タスク実績csv元!C250)-1),リスト!F:F,リスト!G:G)&amp;MID(タスク実績csv元!C250,SEARCH(":",タスク実績csv元!C250),999),タスクDB!K:K,タスクDB!A:A)</f>
        <v>{7d2ea122-e0b9-4d4f-ac59-248999ec0a96}</v>
      </c>
      <c r="B250" s="11">
        <f>タスク実績csv元!A250</f>
        <v>44507</v>
      </c>
      <c r="C250" s="54">
        <f>タスク実績csv元!F250</f>
        <v>0.4826388888888889</v>
      </c>
      <c r="D250" s="54">
        <f>タスク実績csv元!E250</f>
        <v>0.46527777777777773</v>
      </c>
      <c r="E250" t="str">
        <f>タスク実績csv元!I250&amp;""</f>
        <v/>
      </c>
      <c r="F250" t="str">
        <f>タスク実績csv元!D250</f>
        <v>勉強</v>
      </c>
      <c r="G250" t="str">
        <f t="shared" si="3"/>
        <v>INSERT INTO task_achivement(task_no,achive_date,end_time,start_time,task_detail,memo)VALUES('{7d2ea122-e0b9-4d4f-ac59-248999ec0a96}','2021/11/07','2021/11/07 11:35:00','2021/11/07 11:10:00','','勉強');</v>
      </c>
    </row>
    <row r="251" spans="1:7">
      <c r="A251" s="48" t="str">
        <f>_xlfn.XLOOKUP(_xlfn.XLOOKUP(MID(タスク実績csv元!C251,1,SEARCH(":",タスク実績csv元!C251)-1),リスト!F:F,リスト!G:G)&amp;MID(タスク実績csv元!C251,SEARCH(":",タスク実績csv元!C251),999),タスクDB!K:K,タスクDB!A:A)</f>
        <v>{7d2ea122-e0b9-4d4f-ac59-248999ec0a96}</v>
      </c>
      <c r="B251" s="11">
        <f>タスク実績csv元!A251</f>
        <v>44507</v>
      </c>
      <c r="C251" s="54">
        <f>タスク実績csv元!F251</f>
        <v>0.98958333333333337</v>
      </c>
      <c r="D251" s="54">
        <f>タスク実績csv元!E251</f>
        <v>0.96875</v>
      </c>
      <c r="E251" t="str">
        <f>タスク実績csv元!I251&amp;""</f>
        <v/>
      </c>
      <c r="F251" t="str">
        <f>タスク実績csv元!D251</f>
        <v>勉強</v>
      </c>
      <c r="G251" t="str">
        <f t="shared" si="3"/>
        <v>INSERT INTO task_achivement(task_no,achive_date,end_time,start_time,task_detail,memo)VALUES('{7d2ea122-e0b9-4d4f-ac59-248999ec0a96}','2021/11/07','2021/11/07 23:45:00','2021/11/07 23:15:00','','勉強');</v>
      </c>
    </row>
    <row r="252" spans="1:7">
      <c r="A252" s="48" t="str">
        <f>_xlfn.XLOOKUP(_xlfn.XLOOKUP(MID(タスク実績csv元!C252,1,SEARCH(":",タスク実績csv元!C252)-1),リスト!F:F,リスト!G:G)&amp;MID(タスク実績csv元!C252,SEARCH(":",タスク実績csv元!C252),999),タスクDB!K:K,タスクDB!A:A)</f>
        <v>{4c39d40d-b35f-4cfa-b549-6c5de24454e2}</v>
      </c>
      <c r="B252" s="11">
        <f>タスク実績csv元!A252</f>
        <v>44508</v>
      </c>
      <c r="C252" s="54">
        <f>タスク実績csv元!F252</f>
        <v>0.40625</v>
      </c>
      <c r="D252" s="54">
        <f>タスク実績csv元!E252</f>
        <v>0.39583333333333331</v>
      </c>
      <c r="E252" t="str">
        <f>タスク実績csv元!I252&amp;""</f>
        <v/>
      </c>
      <c r="F252" t="str">
        <f>タスク実績csv元!D252</f>
        <v>全社朝礼</v>
      </c>
      <c r="G252" t="str">
        <f t="shared" si="3"/>
        <v>INSERT INTO task_achivement(task_no,achive_date,end_time,start_time,task_detail,memo)VALUES('{4c39d40d-b35f-4cfa-b549-6c5de24454e2}','2021/11/08','2021/11/08 09:45:00','2021/11/08 09:30:00','','全社朝礼');</v>
      </c>
    </row>
    <row r="253" spans="1:7">
      <c r="A253" s="48" t="str">
        <f>_xlfn.XLOOKUP(_xlfn.XLOOKUP(MID(タスク実績csv元!C253,1,SEARCH(":",タスク実績csv元!C253)-1),リスト!F:F,リスト!G:G)&amp;MID(タスク実績csv元!C253,SEARCH(":",タスク実績csv元!C253),999),タスクDB!K:K,タスクDB!A:A)</f>
        <v>{15f10c46-402d-48ac-905c-9385f1b947da}</v>
      </c>
      <c r="B253" s="11">
        <f>タスク実績csv元!A253</f>
        <v>44508</v>
      </c>
      <c r="C253" s="54">
        <f>タスク実績csv元!F253</f>
        <v>0.41666666666666669</v>
      </c>
      <c r="D253" s="54">
        <f>タスク実績csv元!E253</f>
        <v>0.40625</v>
      </c>
      <c r="E253" t="str">
        <f>タスク実績csv元!I253&amp;""</f>
        <v/>
      </c>
      <c r="F253" t="str">
        <f>タスク実績csv元!D253</f>
        <v>参考元スクリプトの整理</v>
      </c>
      <c r="G253" t="str">
        <f t="shared" si="3"/>
        <v>INSERT INTO task_achivement(task_no,achive_date,end_time,start_time,task_detail,memo)VALUES('{15f10c46-402d-48ac-905c-9385f1b947da}','2021/11/08','2021/11/08 10:00:00','2021/11/08 09:45:00','','参考元スクリプトの整理');</v>
      </c>
    </row>
    <row r="254" spans="1:7">
      <c r="A254" s="48" t="str">
        <f>_xlfn.XLOOKUP(_xlfn.XLOOKUP(MID(タスク実績csv元!C254,1,SEARCH(":",タスク実績csv元!C254)-1),リスト!F:F,リスト!G:G)&amp;MID(タスク実績csv元!C254,SEARCH(":",タスク実績csv元!C254),999),タスクDB!K:K,タスクDB!A:A)</f>
        <v>{4c39d40d-b35f-4cfa-b549-6c5de24454e2}</v>
      </c>
      <c r="B254" s="11">
        <f>タスク実績csv元!A254</f>
        <v>44508</v>
      </c>
      <c r="C254" s="54">
        <f>タスク実績csv元!F254</f>
        <v>0.45833333333333331</v>
      </c>
      <c r="D254" s="54">
        <f>タスク実績csv元!E254</f>
        <v>0.41666666666666669</v>
      </c>
      <c r="E254" t="str">
        <f>タスク実績csv元!I254&amp;""</f>
        <v/>
      </c>
      <c r="F254" t="str">
        <f>タスク実績csv元!D254</f>
        <v>朝会</v>
      </c>
      <c r="G254" t="str">
        <f t="shared" si="3"/>
        <v>INSERT INTO task_achivement(task_no,achive_date,end_time,start_time,task_detail,memo)VALUES('{4c39d40d-b35f-4cfa-b549-6c5de24454e2}','2021/11/08','2021/11/08 11:00:00','2021/11/08 10:00:00','','朝会');</v>
      </c>
    </row>
    <row r="255" spans="1:7">
      <c r="A255" s="48" t="str">
        <f>_xlfn.XLOOKUP(_xlfn.XLOOKUP(MID(タスク実績csv元!C255,1,SEARCH(":",タスク実績csv元!C255)-1),リスト!F:F,リスト!G:G)&amp;MID(タスク実績csv元!C255,SEARCH(":",タスク実績csv元!C255),999),タスクDB!K:K,タスクDB!A:A)</f>
        <v>{37286fda-5b41-48ff-821a-af99a04175fb}</v>
      </c>
      <c r="B255" s="11">
        <f>タスク実績csv元!A255</f>
        <v>44508</v>
      </c>
      <c r="C255" s="54">
        <f>タスク実績csv元!F255</f>
        <v>0.48958333333333331</v>
      </c>
      <c r="D255" s="54">
        <f>タスク実績csv元!E255</f>
        <v>0.45833333333333331</v>
      </c>
      <c r="E255" t="str">
        <f>タスク実績csv元!I255&amp;""</f>
        <v/>
      </c>
      <c r="F255" t="str">
        <f>タスク実績csv元!D255</f>
        <v>修正</v>
      </c>
      <c r="G255" t="str">
        <f t="shared" si="3"/>
        <v>INSERT INTO task_achivement(task_no,achive_date,end_time,start_time,task_detail,memo)VALUES('{37286fda-5b41-48ff-821a-af99a04175fb}','2021/11/08','2021/11/08 11:45:00','2021/11/08 11:00:00','','修正');</v>
      </c>
    </row>
    <row r="256" spans="1:7">
      <c r="A256" s="48" t="str">
        <f>_xlfn.XLOOKUP(_xlfn.XLOOKUP(MID(タスク実績csv元!C256,1,SEARCH(":",タスク実績csv元!C256)-1),リスト!F:F,リスト!G:G)&amp;MID(タスク実績csv元!C256,SEARCH(":",タスク実績csv元!C256),999),タスクDB!K:K,タスクDB!A:A)</f>
        <v>{15f10c46-402d-48ac-905c-9385f1b947da}</v>
      </c>
      <c r="B256" s="11">
        <f>タスク実績csv元!A256</f>
        <v>44508</v>
      </c>
      <c r="C256" s="54">
        <f>タスク実績csv元!F256</f>
        <v>0.52777777777777779</v>
      </c>
      <c r="D256" s="54">
        <f>タスク実績csv元!E256</f>
        <v>0.50694444444444442</v>
      </c>
      <c r="E256" t="str">
        <f>タスク実績csv元!I256&amp;""</f>
        <v/>
      </c>
      <c r="F256" t="str">
        <f>タスク実績csv元!D256</f>
        <v>調査</v>
      </c>
      <c r="G256" t="str">
        <f t="shared" si="3"/>
        <v>INSERT INTO task_achivement(task_no,achive_date,end_time,start_time,task_detail,memo)VALUES('{15f10c46-402d-48ac-905c-9385f1b947da}','2021/11/08','2021/11/08 12:40:00','2021/11/08 12:10:00','','調査');</v>
      </c>
    </row>
    <row r="257" spans="1:7">
      <c r="A257" s="48" t="str">
        <f>_xlfn.XLOOKUP(_xlfn.XLOOKUP(MID(タスク実績csv元!C257,1,SEARCH(":",タスク実績csv元!C257)-1),リスト!F:F,リスト!G:G)&amp;MID(タスク実績csv元!C257,SEARCH(":",タスク実績csv元!C257),999),タスクDB!K:K,タスクDB!A:A)</f>
        <v>{35a8e14a-0580-43ef-91da-84245723af87}</v>
      </c>
      <c r="B257" s="11">
        <f>タスク実績csv元!A257</f>
        <v>44508</v>
      </c>
      <c r="C257" s="54">
        <f>タスク実績csv元!F257</f>
        <v>0.58333333333333337</v>
      </c>
      <c r="D257" s="54">
        <f>タスク実績csv元!E257</f>
        <v>0.54166666666666663</v>
      </c>
      <c r="E257" t="str">
        <f>タスク実績csv元!I257&amp;""</f>
        <v/>
      </c>
      <c r="F257" t="str">
        <f>タスク実績csv元!D257</f>
        <v>ソース修正</v>
      </c>
      <c r="G257" t="str">
        <f t="shared" si="3"/>
        <v>INSERT INTO task_achivement(task_no,achive_date,end_time,start_time,task_detail,memo)VALUES('{35a8e14a-0580-43ef-91da-84245723af87}','2021/11/08','2021/11/08 14:00:00','2021/11/08 13:00:00','','ソース修正');</v>
      </c>
    </row>
    <row r="258" spans="1:7">
      <c r="A258" s="48" t="str">
        <f>_xlfn.XLOOKUP(_xlfn.XLOOKUP(MID(タスク実績csv元!C258,1,SEARCH(":",タスク実績csv元!C258)-1),リスト!F:F,リスト!G:G)&amp;MID(タスク実績csv元!C258,SEARCH(":",タスク実績csv元!C258),999),タスクDB!K:K,タスクDB!A:A)</f>
        <v>{37286fda-5b41-48ff-821a-af99a04175fb}</v>
      </c>
      <c r="B258" s="11">
        <f>タスク実績csv元!A258</f>
        <v>44508</v>
      </c>
      <c r="C258" s="54">
        <f>タスク実績csv元!F258</f>
        <v>0.60416666666666663</v>
      </c>
      <c r="D258" s="54">
        <f>タスク実績csv元!E258</f>
        <v>0.58333333333333337</v>
      </c>
      <c r="E258" t="str">
        <f>タスク実績csv元!I258&amp;""</f>
        <v/>
      </c>
      <c r="F258" t="str">
        <f>タスク実績csv元!D258</f>
        <v>レビュー</v>
      </c>
      <c r="G258" t="str">
        <f t="shared" si="3"/>
        <v>INSERT INTO task_achivement(task_no,achive_date,end_time,start_time,task_detail,memo)VALUES('{37286fda-5b41-48ff-821a-af99a04175fb}','2021/11/08','2021/11/08 14:30:00','2021/11/08 14:00:00','','レビュー');</v>
      </c>
    </row>
    <row r="259" spans="1:7">
      <c r="A259" s="48" t="str">
        <f>_xlfn.XLOOKUP(_xlfn.XLOOKUP(MID(タスク実績csv元!C259,1,SEARCH(":",タスク実績csv元!C259)-1),リスト!F:F,リスト!G:G)&amp;MID(タスク実績csv元!C259,SEARCH(":",タスク実績csv元!C259),999),タスクDB!K:K,タスクDB!A:A)</f>
        <v>{37286fda-5b41-48ff-821a-af99a04175fb}</v>
      </c>
      <c r="B259" s="11">
        <f>タスク実績csv元!A259</f>
        <v>44508</v>
      </c>
      <c r="C259" s="54">
        <f>タスク実績csv元!F259</f>
        <v>0.63541666666666663</v>
      </c>
      <c r="D259" s="54">
        <f>タスク実績csv元!E259</f>
        <v>0.60416666666666663</v>
      </c>
      <c r="E259" t="str">
        <f>タスク実績csv元!I259&amp;""</f>
        <v/>
      </c>
      <c r="F259" t="str">
        <f>タスク実績csv元!D259</f>
        <v>レビュー後修正</v>
      </c>
      <c r="G259" t="str">
        <f t="shared" ref="G259:G322" si="4">IF(B259=0,"","INSERT INTO task_achivement("&amp;$A$1&amp;","&amp;$B$1&amp;","&amp;$C$1&amp;","&amp;$D$1&amp;","&amp;$E$1&amp;","&amp;$F$1&amp;")VALUES('"&amp;A259&amp;"',"&amp;IF(B259="","null","'"&amp;TEXT(B259,"yyyy/MM/dd")&amp;"'")&amp;","&amp;IF(C259="","null","'"&amp;TEXT(B259,"yyyy/MM/dd")&amp;" "&amp;TEXT(C259,"HH:mm:ss")&amp;"'")&amp;","&amp;IF(D259="","null","'"&amp;TEXT(B259,"yyyy/MM/dd")&amp;" "&amp;TEXT(D259,"HH:mm:ss")&amp;"'")&amp;",'"&amp;E259&amp;"','"&amp;F259&amp;"');")</f>
        <v>INSERT INTO task_achivement(task_no,achive_date,end_time,start_time,task_detail,memo)VALUES('{37286fda-5b41-48ff-821a-af99a04175fb}','2021/11/08','2021/11/08 15:15:00','2021/11/08 14:30:00','','レビュー後修正');</v>
      </c>
    </row>
    <row r="260" spans="1:7">
      <c r="A260" s="48" t="str">
        <f>_xlfn.XLOOKUP(_xlfn.XLOOKUP(MID(タスク実績csv元!C260,1,SEARCH(":",タスク実績csv元!C260)-1),リスト!F:F,リスト!G:G)&amp;MID(タスク実績csv元!C260,SEARCH(":",タスク実績csv元!C260),999),タスクDB!K:K,タスクDB!A:A)</f>
        <v>{15f10c46-402d-48ac-905c-9385f1b947da}</v>
      </c>
      <c r="B260" s="11">
        <f>タスク実績csv元!A260</f>
        <v>44508</v>
      </c>
      <c r="C260" s="54">
        <f>タスク実績csv元!F260</f>
        <v>0.64583333333333337</v>
      </c>
      <c r="D260" s="54">
        <f>タスク実績csv元!E260</f>
        <v>0.63541666666666663</v>
      </c>
      <c r="E260" t="str">
        <f>タスク実績csv元!I260&amp;""</f>
        <v/>
      </c>
      <c r="F260" t="str">
        <f>タスク実績csv元!D260</f>
        <v>環境設定</v>
      </c>
      <c r="G260" t="str">
        <f t="shared" si="4"/>
        <v>INSERT INTO task_achivement(task_no,achive_date,end_time,start_time,task_detail,memo)VALUES('{15f10c46-402d-48ac-905c-9385f1b947da}','2021/11/08','2021/11/08 15:30:00','2021/11/08 15:15:00','','環境設定');</v>
      </c>
    </row>
    <row r="261" spans="1:7">
      <c r="A261" s="48" t="str">
        <f>_xlfn.XLOOKUP(_xlfn.XLOOKUP(MID(タスク実績csv元!C261,1,SEARCH(":",タスク実績csv元!C261)-1),リスト!F:F,リスト!G:G)&amp;MID(タスク実績csv元!C261,SEARCH(":",タスク実績csv元!C261),999),タスクDB!K:K,タスクDB!A:A)</f>
        <v>{831a0fb4-c848-4eac-af3e-0a0760ad0e17}</v>
      </c>
      <c r="B261" s="11">
        <f>タスク実績csv元!A261</f>
        <v>44508</v>
      </c>
      <c r="C261" s="54">
        <f>タスク実績csv元!F261</f>
        <v>0.66666666666666663</v>
      </c>
      <c r="D261" s="54">
        <f>タスク実績csv元!E261</f>
        <v>0.64583333333333337</v>
      </c>
      <c r="E261" t="str">
        <f>タスク実績csv元!I261&amp;""</f>
        <v/>
      </c>
      <c r="F261" t="str">
        <f>タスク実績csv元!D261</f>
        <v>過去課題内容確認</v>
      </c>
      <c r="G261" t="str">
        <f t="shared" si="4"/>
        <v>INSERT INTO task_achivement(task_no,achive_date,end_time,start_time,task_detail,memo)VALUES('{831a0fb4-c848-4eac-af3e-0a0760ad0e17}','2021/11/08','2021/11/08 16:00:00','2021/11/08 15:30:00','','過去課題内容確認');</v>
      </c>
    </row>
    <row r="262" spans="1:7">
      <c r="A262" s="48" t="str">
        <f>_xlfn.XLOOKUP(_xlfn.XLOOKUP(MID(タスク実績csv元!C262,1,SEARCH(":",タスク実績csv元!C262)-1),リスト!F:F,リスト!G:G)&amp;MID(タスク実績csv元!C262,SEARCH(":",タスク実績csv元!C262),999),タスクDB!K:K,タスクDB!A:A)</f>
        <v>{35a8e14a-0580-43ef-91da-84245723af87}</v>
      </c>
      <c r="B262" s="11">
        <f>タスク実績csv元!A262</f>
        <v>44508</v>
      </c>
      <c r="C262" s="54">
        <f>タスク実績csv元!F262</f>
        <v>0.6875</v>
      </c>
      <c r="D262" s="54">
        <f>タスク実績csv元!E262</f>
        <v>0.66666666666666663</v>
      </c>
      <c r="E262" t="str">
        <f>タスク実績csv元!I262&amp;""</f>
        <v/>
      </c>
      <c r="F262" t="str">
        <f>タスク実績csv元!D262</f>
        <v>ソース修正</v>
      </c>
      <c r="G262" t="str">
        <f t="shared" si="4"/>
        <v>INSERT INTO task_achivement(task_no,achive_date,end_time,start_time,task_detail,memo)VALUES('{35a8e14a-0580-43ef-91da-84245723af87}','2021/11/08','2021/11/08 16:30:00','2021/11/08 16:00:00','','ソース修正');</v>
      </c>
    </row>
    <row r="263" spans="1:7">
      <c r="A263" s="48" t="str">
        <f>_xlfn.XLOOKUP(_xlfn.XLOOKUP(MID(タスク実績csv元!C263,1,SEARCH(":",タスク実績csv元!C263)-1),リスト!F:F,リスト!G:G)&amp;MID(タスク実績csv元!C263,SEARCH(":",タスク実績csv元!C263),999),タスクDB!K:K,タスクDB!A:A)</f>
        <v>{23640006-1951-44f5-8e76-61d4fa67fbce}</v>
      </c>
      <c r="B263" s="11">
        <f>タスク実績csv元!A263</f>
        <v>44508</v>
      </c>
      <c r="C263" s="54">
        <f>タスク実績csv元!F263</f>
        <v>0.70833333333333337</v>
      </c>
      <c r="D263" s="54">
        <f>タスク実績csv元!E263</f>
        <v>0.6875</v>
      </c>
      <c r="E263" t="str">
        <f>タスク実績csv元!I263&amp;""</f>
        <v/>
      </c>
      <c r="F263" t="str">
        <f>タスク実績csv元!D263</f>
        <v>夕会</v>
      </c>
      <c r="G263" t="str">
        <f t="shared" si="4"/>
        <v>INSERT INTO task_achivement(task_no,achive_date,end_time,start_time,task_detail,memo)VALUES('{23640006-1951-44f5-8e76-61d4fa67fbce}','2021/11/08','2021/11/08 17:00:00','2021/11/08 16:30:00','','夕会');</v>
      </c>
    </row>
    <row r="264" spans="1:7">
      <c r="A264" s="48" t="str">
        <f>_xlfn.XLOOKUP(_xlfn.XLOOKUP(MID(タスク実績csv元!C264,1,SEARCH(":",タスク実績csv元!C264)-1),リスト!F:F,リスト!G:G)&amp;MID(タスク実績csv元!C264,SEARCH(":",タスク実績csv元!C264),999),タスクDB!K:K,タスクDB!A:A)</f>
        <v>{75e8386e-fb72-4542-bdae-33c52871da65}</v>
      </c>
      <c r="B264" s="11">
        <f>タスク実績csv元!A264</f>
        <v>44508</v>
      </c>
      <c r="C264" s="54">
        <f>タスク実績csv元!F264</f>
        <v>0.75</v>
      </c>
      <c r="D264" s="54">
        <f>タスク実績csv元!E264</f>
        <v>0.70833333333333337</v>
      </c>
      <c r="E264" t="str">
        <f>タスク実績csv元!I264&amp;""</f>
        <v/>
      </c>
      <c r="F264" t="str">
        <f>タスク実績csv元!D264</f>
        <v>整理</v>
      </c>
      <c r="G264" t="str">
        <f t="shared" si="4"/>
        <v>INSERT INTO task_achivement(task_no,achive_date,end_time,start_time,task_detail,memo)VALUES('{75e8386e-fb72-4542-bdae-33c52871da65}','2021/11/08','2021/11/08 18:00:00','2021/11/08 17:00:00','','整理');</v>
      </c>
    </row>
    <row r="265" spans="1:7">
      <c r="A265" s="48" t="str">
        <f>_xlfn.XLOOKUP(_xlfn.XLOOKUP(MID(タスク実績csv元!C265,1,SEARCH(":",タスク実績csv元!C265)-1),リスト!F:F,リスト!G:G)&amp;MID(タスク実績csv元!C265,SEARCH(":",タスク実績csv元!C265),999),タスクDB!K:K,タスクDB!A:A)</f>
        <v>{87ff76c0-4d39-41db-8ad1-615a0dcb70ca}</v>
      </c>
      <c r="B265" s="11">
        <f>タスク実績csv元!A265</f>
        <v>44508</v>
      </c>
      <c r="C265" s="54">
        <f>タスク実績csv元!F265</f>
        <v>0.80208333333333337</v>
      </c>
      <c r="D265" s="54">
        <f>タスク実績csv元!E265</f>
        <v>0.75</v>
      </c>
      <c r="E265" t="str">
        <f>タスク実績csv元!I265&amp;""</f>
        <v/>
      </c>
      <c r="F265" t="str">
        <f>タスク実績csv元!D265</f>
        <v>打合せ</v>
      </c>
      <c r="G265" t="str">
        <f t="shared" si="4"/>
        <v>INSERT INTO task_achivement(task_no,achive_date,end_time,start_time,task_detail,memo)VALUES('{87ff76c0-4d39-41db-8ad1-615a0dcb70ca}','2021/11/08','2021/11/08 19:15:00','2021/11/08 18:00:00','','打合せ');</v>
      </c>
    </row>
    <row r="266" spans="1:7">
      <c r="A266" s="48" t="str">
        <f>_xlfn.XLOOKUP(_xlfn.XLOOKUP(MID(タスク実績csv元!C266,1,SEARCH(":",タスク実績csv元!C266)-1),リスト!F:F,リスト!G:G)&amp;MID(タスク実績csv元!C266,SEARCH(":",タスク実績csv元!C266),999),タスクDB!K:K,タスクDB!A:A)</f>
        <v>{35a8e14a-0580-43ef-91da-84245723af87}</v>
      </c>
      <c r="B266" s="11">
        <f>タスク実績csv元!A266</f>
        <v>44509</v>
      </c>
      <c r="C266" s="54">
        <f>タスク実績csv元!F266</f>
        <v>0.40625</v>
      </c>
      <c r="D266" s="54">
        <f>タスク実績csv元!E266</f>
        <v>0.39583333333333331</v>
      </c>
      <c r="E266" t="str">
        <f>タスク実績csv元!I266&amp;""</f>
        <v/>
      </c>
      <c r="F266" t="str">
        <f>タスク実績csv元!D266</f>
        <v>ソース修正</v>
      </c>
      <c r="G266" t="str">
        <f t="shared" si="4"/>
        <v>INSERT INTO task_achivement(task_no,achive_date,end_time,start_time,task_detail,memo)VALUES('{35a8e14a-0580-43ef-91da-84245723af87}','2021/11/09','2021/11/09 09:45:00','2021/11/09 09:30:00','','ソース修正');</v>
      </c>
    </row>
    <row r="267" spans="1:7">
      <c r="A267" s="48" t="str">
        <f>_xlfn.XLOOKUP(_xlfn.XLOOKUP(MID(タスク実績csv元!C267,1,SEARCH(":",タスク実績csv元!C267)-1),リスト!F:F,リスト!G:G)&amp;MID(タスク実績csv元!C267,SEARCH(":",タスク実績csv元!C267),999),タスクDB!K:K,タスクDB!A:A)</f>
        <v>{4c39d40d-b35f-4cfa-b549-6c5de24454e2}</v>
      </c>
      <c r="B267" s="11">
        <f>タスク実績csv元!A267</f>
        <v>44509</v>
      </c>
      <c r="C267" s="54">
        <f>タスク実績csv元!F267</f>
        <v>0.41666666666666669</v>
      </c>
      <c r="D267" s="54">
        <f>タスク実績csv元!E267</f>
        <v>0.40625</v>
      </c>
      <c r="E267" t="str">
        <f>タスク実績csv元!I267&amp;""</f>
        <v/>
      </c>
      <c r="F267" t="str">
        <f>タスク実績csv元!D267</f>
        <v>朝会</v>
      </c>
      <c r="G267" t="str">
        <f t="shared" si="4"/>
        <v>INSERT INTO task_achivement(task_no,achive_date,end_time,start_time,task_detail,memo)VALUES('{4c39d40d-b35f-4cfa-b549-6c5de24454e2}','2021/11/09','2021/11/09 10:00:00','2021/11/09 09:45:00','','朝会');</v>
      </c>
    </row>
    <row r="268" spans="1:7">
      <c r="A268" s="48" t="str">
        <f>_xlfn.XLOOKUP(_xlfn.XLOOKUP(MID(タスク実績csv元!C268,1,SEARCH(":",タスク実績csv元!C268)-1),リスト!F:F,リスト!G:G)&amp;MID(タスク実績csv元!C268,SEARCH(":",タスク実績csv元!C268),999),タスクDB!K:K,タスクDB!A:A)</f>
        <v>{831a0fb4-c848-4eac-af3e-0a0760ad0e17}</v>
      </c>
      <c r="B268" s="11">
        <f>タスク実績csv元!A268</f>
        <v>44509</v>
      </c>
      <c r="C268" s="54">
        <f>タスク実績csv元!F268</f>
        <v>0.44791666666666669</v>
      </c>
      <c r="D268" s="54">
        <f>タスク実績csv元!E268</f>
        <v>0.41666666666666669</v>
      </c>
      <c r="E268" t="str">
        <f>タスク実績csv元!I268&amp;""</f>
        <v/>
      </c>
      <c r="F268" t="str">
        <f>タスク実績csv元!D268</f>
        <v>質問打合せ</v>
      </c>
      <c r="G268" t="str">
        <f t="shared" si="4"/>
        <v>INSERT INTO task_achivement(task_no,achive_date,end_time,start_time,task_detail,memo)VALUES('{831a0fb4-c848-4eac-af3e-0a0760ad0e17}','2021/11/09','2021/11/09 10:45:00','2021/11/09 10:00:00','','質問打合せ');</v>
      </c>
    </row>
    <row r="269" spans="1:7">
      <c r="A269" s="48" t="str">
        <f>_xlfn.XLOOKUP(_xlfn.XLOOKUP(MID(タスク実績csv元!C269,1,SEARCH(":",タスク実績csv元!C269)-1),リスト!F:F,リスト!G:G)&amp;MID(タスク実績csv元!C269,SEARCH(":",タスク実績csv元!C269),999),タスクDB!K:K,タスクDB!A:A)</f>
        <v>{35a8e14a-0580-43ef-91da-84245723af87}</v>
      </c>
      <c r="B269" s="11">
        <f>タスク実績csv元!A269</f>
        <v>44509</v>
      </c>
      <c r="C269" s="54">
        <f>タスク実績csv元!F269</f>
        <v>0.5</v>
      </c>
      <c r="D269" s="54">
        <f>タスク実績csv元!E269</f>
        <v>0.45833333333333331</v>
      </c>
      <c r="E269" t="str">
        <f>タスク実績csv元!I269&amp;""</f>
        <v/>
      </c>
      <c r="F269" t="str">
        <f>タスク実績csv元!D269</f>
        <v>ソース修正</v>
      </c>
      <c r="G269" t="str">
        <f t="shared" si="4"/>
        <v>INSERT INTO task_achivement(task_no,achive_date,end_time,start_time,task_detail,memo)VALUES('{35a8e14a-0580-43ef-91da-84245723af87}','2021/11/09','2021/11/09 12:00:00','2021/11/09 11:00:00','','ソース修正');</v>
      </c>
    </row>
    <row r="270" spans="1:7">
      <c r="A270" s="48" t="str">
        <f>_xlfn.XLOOKUP(_xlfn.XLOOKUP(MID(タスク実績csv元!C270,1,SEARCH(":",タスク実績csv元!C270)-1),リスト!F:F,リスト!G:G)&amp;MID(タスク実績csv元!C270,SEARCH(":",タスク実績csv元!C270),999),タスクDB!K:K,タスクDB!A:A)</f>
        <v>{23640006-1951-44f5-8e76-61d4fa67fbce}</v>
      </c>
      <c r="B270" s="11">
        <f>タスク実績csv元!A270</f>
        <v>44509</v>
      </c>
      <c r="C270" s="54">
        <f>タスク実績csv元!F270</f>
        <v>0.62847222222222221</v>
      </c>
      <c r="D270" s="54">
        <f>タスク実績csv元!E270</f>
        <v>0.54166666666666663</v>
      </c>
      <c r="E270" t="str">
        <f>タスク実績csv元!I270&amp;""</f>
        <v/>
      </c>
      <c r="F270" t="str">
        <f>タスク実績csv元!D270</f>
        <v>定例打合せ</v>
      </c>
      <c r="G270" t="str">
        <f t="shared" si="4"/>
        <v>INSERT INTO task_achivement(task_no,achive_date,end_time,start_time,task_detail,memo)VALUES('{23640006-1951-44f5-8e76-61d4fa67fbce}','2021/11/09','2021/11/09 15:05:00','2021/11/09 13:00:00','','定例打合せ');</v>
      </c>
    </row>
    <row r="271" spans="1:7">
      <c r="A271" s="48" t="str">
        <f>_xlfn.XLOOKUP(_xlfn.XLOOKUP(MID(タスク実績csv元!C271,1,SEARCH(":",タスク実績csv元!C271)-1),リスト!F:F,リスト!G:G)&amp;MID(タスク実績csv元!C271,SEARCH(":",タスク実績csv元!C271),999),タスクDB!K:K,タスクDB!A:A)</f>
        <v>{35a8e14a-0580-43ef-91da-84245723af87}</v>
      </c>
      <c r="B271" s="11">
        <f>タスク実績csv元!A271</f>
        <v>44509</v>
      </c>
      <c r="C271" s="54">
        <f>タスク実績csv元!F271</f>
        <v>0.64583333333333337</v>
      </c>
      <c r="D271" s="54">
        <f>タスク実績csv元!E271</f>
        <v>0.63541666666666663</v>
      </c>
      <c r="E271" t="str">
        <f>タスク実績csv元!I271&amp;""</f>
        <v/>
      </c>
      <c r="F271" t="str">
        <f>タスク実績csv元!D271</f>
        <v>ソース修正</v>
      </c>
      <c r="G271" t="str">
        <f t="shared" si="4"/>
        <v>INSERT INTO task_achivement(task_no,achive_date,end_time,start_time,task_detail,memo)VALUES('{35a8e14a-0580-43ef-91da-84245723af87}','2021/11/09','2021/11/09 15:30:00','2021/11/09 15:15:00','','ソース修正');</v>
      </c>
    </row>
    <row r="272" spans="1:7">
      <c r="A272" s="48" t="str">
        <f>_xlfn.XLOOKUP(_xlfn.XLOOKUP(MID(タスク実績csv元!C272,1,SEARCH(":",タスク実績csv元!C272)-1),リスト!F:F,リスト!G:G)&amp;MID(タスク実績csv元!C272,SEARCH(":",タスク実績csv元!C272),999),タスクDB!K:K,タスクDB!A:A)</f>
        <v>{23640006-1951-44f5-8e76-61d4fa67fbce}</v>
      </c>
      <c r="B272" s="11">
        <f>タスク実績csv元!A272</f>
        <v>44509</v>
      </c>
      <c r="C272" s="54">
        <f>タスク実績csv元!F272</f>
        <v>0.6875</v>
      </c>
      <c r="D272" s="54">
        <f>タスク実績csv元!E272</f>
        <v>0.64583333333333337</v>
      </c>
      <c r="E272" t="str">
        <f>タスク実績csv元!I272&amp;""</f>
        <v/>
      </c>
      <c r="F272" t="str">
        <f>タスク実績csv元!D272</f>
        <v>振り返り打合せ</v>
      </c>
      <c r="G272" t="str">
        <f t="shared" si="4"/>
        <v>INSERT INTO task_achivement(task_no,achive_date,end_time,start_time,task_detail,memo)VALUES('{23640006-1951-44f5-8e76-61d4fa67fbce}','2021/11/09','2021/11/09 16:30:00','2021/11/09 15:30:00','','振り返り打合せ');</v>
      </c>
    </row>
    <row r="273" spans="1:7">
      <c r="A273" s="48" t="str">
        <f>_xlfn.XLOOKUP(_xlfn.XLOOKUP(MID(タスク実績csv元!C273,1,SEARCH(":",タスク実績csv元!C273)-1),リスト!F:F,リスト!G:G)&amp;MID(タスク実績csv元!C273,SEARCH(":",タスク実績csv元!C273),999),タスクDB!K:K,タスクDB!A:A)</f>
        <v>{35a8e14a-0580-43ef-91da-84245723af87}</v>
      </c>
      <c r="B273" s="11">
        <f>タスク実績csv元!A273</f>
        <v>44509</v>
      </c>
      <c r="C273" s="54">
        <f>タスク実績csv元!F273</f>
        <v>0.70833333333333337</v>
      </c>
      <c r="D273" s="54">
        <f>タスク実績csv元!E273</f>
        <v>0.6875</v>
      </c>
      <c r="E273" t="str">
        <f>タスク実績csv元!I273&amp;""</f>
        <v/>
      </c>
      <c r="F273" t="str">
        <f>タスク実績csv元!D273</f>
        <v>ソース修正</v>
      </c>
      <c r="G273" t="str">
        <f t="shared" si="4"/>
        <v>INSERT INTO task_achivement(task_no,achive_date,end_time,start_time,task_detail,memo)VALUES('{35a8e14a-0580-43ef-91da-84245723af87}','2021/11/09','2021/11/09 17:00:00','2021/11/09 16:30:00','','ソース修正');</v>
      </c>
    </row>
    <row r="274" spans="1:7">
      <c r="A274" s="48" t="str">
        <f>_xlfn.XLOOKUP(_xlfn.XLOOKUP(MID(タスク実績csv元!C274,1,SEARCH(":",タスク実績csv元!C274)-1),リスト!F:F,リスト!G:G)&amp;MID(タスク実績csv元!C274,SEARCH(":",タスク実績csv元!C274),999),タスクDB!K:K,タスクDB!A:A)</f>
        <v>{0ab3793d-c9fd-488d-8658-846736abd47b}</v>
      </c>
      <c r="B274" s="11">
        <f>タスク実績csv元!A274</f>
        <v>44509</v>
      </c>
      <c r="C274" s="54">
        <f>タスク実績csv元!F274</f>
        <v>0.73958333333333337</v>
      </c>
      <c r="D274" s="54">
        <f>タスク実績csv元!E274</f>
        <v>0.70833333333333337</v>
      </c>
      <c r="E274" t="str">
        <f>タスク実績csv元!I274&amp;""</f>
        <v/>
      </c>
      <c r="F274" t="str">
        <f>タスク実績csv元!D274</f>
        <v>テスト仕様書設計</v>
      </c>
      <c r="G274" t="str">
        <f t="shared" si="4"/>
        <v>INSERT INTO task_achivement(task_no,achive_date,end_time,start_time,task_detail,memo)VALUES('{0ab3793d-c9fd-488d-8658-846736abd47b}','2021/11/09','2021/11/09 17:45:00','2021/11/09 17:00:00','','テスト仕様書設計');</v>
      </c>
    </row>
    <row r="275" spans="1:7">
      <c r="A275" s="48" t="str">
        <f>_xlfn.XLOOKUP(_xlfn.XLOOKUP(MID(タスク実績csv元!C275,1,SEARCH(":",タスク実績csv元!C275)-1),リスト!F:F,リスト!G:G)&amp;MID(タスク実績csv元!C275,SEARCH(":",タスク実績csv元!C275),999),タスクDB!K:K,タスクDB!A:A)</f>
        <v>{831a0fb4-c848-4eac-af3e-0a0760ad0e17}</v>
      </c>
      <c r="B275" s="11">
        <f>タスク実績csv元!A275</f>
        <v>44509</v>
      </c>
      <c r="C275" s="54">
        <f>タスク実績csv元!F275</f>
        <v>0.90625</v>
      </c>
      <c r="D275" s="54">
        <f>タスク実績csv元!E275</f>
        <v>0.88888888888888884</v>
      </c>
      <c r="E275" t="str">
        <f>タスク実績csv元!I275&amp;""</f>
        <v/>
      </c>
      <c r="F275" t="str">
        <f>タスク実績csv元!D275</f>
        <v>課題内容把握</v>
      </c>
      <c r="G275" t="str">
        <f t="shared" si="4"/>
        <v>INSERT INTO task_achivement(task_no,achive_date,end_time,start_time,task_detail,memo)VALUES('{831a0fb4-c848-4eac-af3e-0a0760ad0e17}','2021/11/09','2021/11/09 21:45:00','2021/11/09 21:20:00','','課題内容把握');</v>
      </c>
    </row>
    <row r="276" spans="1:7">
      <c r="A276" s="48" t="str">
        <f>_xlfn.XLOOKUP(_xlfn.XLOOKUP(MID(タスク実績csv元!C276,1,SEARCH(":",タスク実績csv元!C276)-1),リスト!F:F,リスト!G:G)&amp;MID(タスク実績csv元!C276,SEARCH(":",タスク実績csv元!C276),999),タスクDB!K:K,タスクDB!A:A)</f>
        <v>{0ab3793d-c9fd-488d-8658-846736abd47b}</v>
      </c>
      <c r="B276" s="11">
        <f>タスク実績csv元!A276</f>
        <v>44509</v>
      </c>
      <c r="C276" s="54">
        <f>タスク実績csv元!F276</f>
        <v>0.95138888888888884</v>
      </c>
      <c r="D276" s="54">
        <f>タスク実績csv元!E276</f>
        <v>0.90625</v>
      </c>
      <c r="E276" t="str">
        <f>タスク実績csv元!I276&amp;""</f>
        <v/>
      </c>
      <c r="F276" t="str">
        <f>タスク実績csv元!D276</f>
        <v>テスト仕様書設計</v>
      </c>
      <c r="G276" t="str">
        <f t="shared" si="4"/>
        <v>INSERT INTO task_achivement(task_no,achive_date,end_time,start_time,task_detail,memo)VALUES('{0ab3793d-c9fd-488d-8658-846736abd47b}','2021/11/09','2021/11/09 22:50:00','2021/11/09 21:45:00','','テスト仕様書設計');</v>
      </c>
    </row>
    <row r="277" spans="1:7">
      <c r="A277" s="48" t="str">
        <f>_xlfn.XLOOKUP(_xlfn.XLOOKUP(MID(タスク実績csv元!C277,1,SEARCH(":",タスク実績csv元!C277)-1),リスト!F:F,リスト!G:G)&amp;MID(タスク実績csv元!C277,SEARCH(":",タスク実績csv元!C277),999),タスクDB!K:K,タスクDB!A:A)</f>
        <v>{15f10c46-402d-48ac-905c-9385f1b947da}</v>
      </c>
      <c r="B277" s="11">
        <f>タスク実績csv元!A277</f>
        <v>44510</v>
      </c>
      <c r="C277" s="54">
        <f>タスク実績csv元!F277</f>
        <v>0.40625</v>
      </c>
      <c r="D277" s="54">
        <f>タスク実績csv元!E277</f>
        <v>0.39583333333333331</v>
      </c>
      <c r="E277" t="str">
        <f>タスク実績csv元!I277&amp;""</f>
        <v/>
      </c>
      <c r="F277" t="str">
        <f>タスク実績csv元!D277</f>
        <v>サーバアクセス確認</v>
      </c>
      <c r="G277" t="str">
        <f t="shared" si="4"/>
        <v>INSERT INTO task_achivement(task_no,achive_date,end_time,start_time,task_detail,memo)VALUES('{15f10c46-402d-48ac-905c-9385f1b947da}','2021/11/10','2021/11/10 09:45:00','2021/11/10 09:30:00','','サーバアクセス確認');</v>
      </c>
    </row>
    <row r="278" spans="1:7">
      <c r="A278" s="48" t="str">
        <f>_xlfn.XLOOKUP(_xlfn.XLOOKUP(MID(タスク実績csv元!C278,1,SEARCH(":",タスク実績csv元!C278)-1),リスト!F:F,リスト!G:G)&amp;MID(タスク実績csv元!C278,SEARCH(":",タスク実績csv元!C278),999),タスクDB!K:K,タスクDB!A:A)</f>
        <v>{4c39d40d-b35f-4cfa-b549-6c5de24454e2}</v>
      </c>
      <c r="B278" s="11">
        <f>タスク実績csv元!A278</f>
        <v>44510</v>
      </c>
      <c r="C278" s="54">
        <f>タスク実績csv元!F278</f>
        <v>0.41666666666666669</v>
      </c>
      <c r="D278" s="54">
        <f>タスク実績csv元!E278</f>
        <v>0.40625</v>
      </c>
      <c r="E278" t="str">
        <f>タスク実績csv元!I278&amp;""</f>
        <v/>
      </c>
      <c r="F278" t="str">
        <f>タスク実績csv元!D278</f>
        <v>朝会</v>
      </c>
      <c r="G278" t="str">
        <f t="shared" si="4"/>
        <v>INSERT INTO task_achivement(task_no,achive_date,end_time,start_time,task_detail,memo)VALUES('{4c39d40d-b35f-4cfa-b549-6c5de24454e2}','2021/11/10','2021/11/10 10:00:00','2021/11/10 09:45:00','','朝会');</v>
      </c>
    </row>
    <row r="279" spans="1:7">
      <c r="A279" s="48" t="str">
        <f>_xlfn.XLOOKUP(_xlfn.XLOOKUP(MID(タスク実績csv元!C279,1,SEARCH(":",タスク実績csv元!C279)-1),リスト!F:F,リスト!G:G)&amp;MID(タスク実績csv元!C279,SEARCH(":",タスク実績csv元!C279),999),タスクDB!K:K,タスクDB!A:A)</f>
        <v>{831a0fb4-c848-4eac-af3e-0a0760ad0e17}</v>
      </c>
      <c r="B279" s="11">
        <f>タスク実績csv元!A279</f>
        <v>44510</v>
      </c>
      <c r="C279" s="54">
        <f>タスク実績csv元!F279</f>
        <v>0.45833333333333331</v>
      </c>
      <c r="D279" s="54">
        <f>タスク実績csv元!E279</f>
        <v>0.41666666666666669</v>
      </c>
      <c r="E279" t="str">
        <f>タスク実績csv元!I279&amp;""</f>
        <v/>
      </c>
      <c r="F279" t="str">
        <f>タスク実績csv元!D279</f>
        <v>追加問合せ整理(エラーレスポンスについて)</v>
      </c>
      <c r="G279" t="str">
        <f t="shared" si="4"/>
        <v>INSERT INTO task_achivement(task_no,achive_date,end_time,start_time,task_detail,memo)VALUES('{831a0fb4-c848-4eac-af3e-0a0760ad0e17}','2021/11/10','2021/11/10 11:00:00','2021/11/10 10:00:00','','追加問合せ整理(エラーレスポンスについて)');</v>
      </c>
    </row>
    <row r="280" spans="1:7">
      <c r="A280" s="48" t="str">
        <f>_xlfn.XLOOKUP(_xlfn.XLOOKUP(MID(タスク実績csv元!C280,1,SEARCH(":",タスク実績csv元!C280)-1),リスト!F:F,リスト!G:G)&amp;MID(タスク実績csv元!C280,SEARCH(":",タスク実績csv元!C280),999),タスクDB!K:K,タスクDB!A:A)</f>
        <v>{15f10c46-402d-48ac-905c-9385f1b947da}</v>
      </c>
      <c r="B280" s="11">
        <f>タスク実績csv元!A280</f>
        <v>44510</v>
      </c>
      <c r="C280" s="54">
        <f>タスク実績csv元!F280</f>
        <v>0.5</v>
      </c>
      <c r="D280" s="54">
        <f>タスク実績csv元!E280</f>
        <v>0.45833333333333331</v>
      </c>
      <c r="E280" t="str">
        <f>タスク実績csv元!I280&amp;""</f>
        <v/>
      </c>
      <c r="F280" t="str">
        <f>タスク実績csv元!D280</f>
        <v>systemctl設定</v>
      </c>
      <c r="G280" t="str">
        <f t="shared" si="4"/>
        <v>INSERT INTO task_achivement(task_no,achive_date,end_time,start_time,task_detail,memo)VALUES('{15f10c46-402d-48ac-905c-9385f1b947da}','2021/11/10','2021/11/10 12:00:00','2021/11/10 11:00:00','','systemctl設定');</v>
      </c>
    </row>
    <row r="281" spans="1:7">
      <c r="A281" s="48" t="str">
        <f>_xlfn.XLOOKUP(_xlfn.XLOOKUP(MID(タスク実績csv元!C281,1,SEARCH(":",タスク実績csv元!C281)-1),リスト!F:F,リスト!G:G)&amp;MID(タスク実績csv元!C281,SEARCH(":",タスク実績csv元!C281),999),タスクDB!K:K,タスクDB!A:A)</f>
        <v>{23640006-1951-44f5-8e76-61d4fa67fbce}</v>
      </c>
      <c r="B281" s="11">
        <f>タスク実績csv元!A281</f>
        <v>44510</v>
      </c>
      <c r="C281" s="54">
        <f>タスク実績csv元!F281</f>
        <v>0.58333333333333337</v>
      </c>
      <c r="D281" s="54">
        <f>タスク実績csv元!E281</f>
        <v>0.54166666666666663</v>
      </c>
      <c r="E281" t="str">
        <f>タスク実績csv元!I281&amp;""</f>
        <v/>
      </c>
      <c r="F281" t="str">
        <f>タスク実績csv元!D281</f>
        <v>課題内容確認</v>
      </c>
      <c r="G281" t="str">
        <f t="shared" si="4"/>
        <v>INSERT INTO task_achivement(task_no,achive_date,end_time,start_time,task_detail,memo)VALUES('{23640006-1951-44f5-8e76-61d4fa67fbce}','2021/11/10','2021/11/10 14:00:00','2021/11/10 13:00:00','','課題内容確認');</v>
      </c>
    </row>
    <row r="282" spans="1:7">
      <c r="A282" s="48" t="str">
        <f>_xlfn.XLOOKUP(_xlfn.XLOOKUP(MID(タスク実績csv元!C282,1,SEARCH(":",タスク実績csv元!C282)-1),リスト!F:F,リスト!G:G)&amp;MID(タスク実績csv元!C282,SEARCH(":",タスク実績csv元!C282),999),タスクDB!K:K,タスクDB!A:A)</f>
        <v>{15f10c46-402d-48ac-905c-9385f1b947da}</v>
      </c>
      <c r="B282" s="11">
        <f>タスク実績csv元!A282</f>
        <v>44510</v>
      </c>
      <c r="C282" s="54">
        <f>タスク実績csv元!F282</f>
        <v>0.60416666666666663</v>
      </c>
      <c r="D282" s="54">
        <f>タスク実績csv元!E282</f>
        <v>0.58333333333333337</v>
      </c>
      <c r="E282" t="str">
        <f>タスク実績csv元!I282&amp;""</f>
        <v/>
      </c>
      <c r="F282" t="str">
        <f>タスク実績csv元!D282</f>
        <v>手順作成</v>
      </c>
      <c r="G282" t="str">
        <f t="shared" si="4"/>
        <v>INSERT INTO task_achivement(task_no,achive_date,end_time,start_time,task_detail,memo)VALUES('{15f10c46-402d-48ac-905c-9385f1b947da}','2021/11/10','2021/11/10 14:30:00','2021/11/10 14:00:00','','手順作成');</v>
      </c>
    </row>
    <row r="283" spans="1:7">
      <c r="A283" s="48" t="str">
        <f>_xlfn.XLOOKUP(_xlfn.XLOOKUP(MID(タスク実績csv元!C283,1,SEARCH(":",タスク実績csv元!C283)-1),リスト!F:F,リスト!G:G)&amp;MID(タスク実績csv元!C283,SEARCH(":",タスク実績csv元!C283),999),タスクDB!K:K,タスクDB!A:A)</f>
        <v>{35a8e14a-0580-43ef-91da-84245723af87}</v>
      </c>
      <c r="B283" s="11">
        <f>タスク実績csv元!A283</f>
        <v>44510</v>
      </c>
      <c r="C283" s="54">
        <f>タスク実績csv元!F283</f>
        <v>0.6875</v>
      </c>
      <c r="D283" s="54">
        <f>タスク実績csv元!E283</f>
        <v>0.625</v>
      </c>
      <c r="E283" t="str">
        <f>タスク実績csv元!I283&amp;""</f>
        <v/>
      </c>
      <c r="F283" t="str">
        <f>タスク実績csv元!D283</f>
        <v>ソース修正</v>
      </c>
      <c r="G283" t="str">
        <f t="shared" si="4"/>
        <v>INSERT INTO task_achivement(task_no,achive_date,end_time,start_time,task_detail,memo)VALUES('{35a8e14a-0580-43ef-91da-84245723af87}','2021/11/10','2021/11/10 16:30:00','2021/11/10 15:00:00','','ソース修正');</v>
      </c>
    </row>
    <row r="284" spans="1:7">
      <c r="A284" s="48" t="str">
        <f>_xlfn.XLOOKUP(_xlfn.XLOOKUP(MID(タスク実績csv元!C284,1,SEARCH(":",タスク実績csv元!C284)-1),リスト!F:F,リスト!G:G)&amp;MID(タスク実績csv元!C284,SEARCH(":",タスク実績csv元!C284),999),タスクDB!K:K,タスクDB!A:A)</f>
        <v>{23640006-1951-44f5-8e76-61d4fa67fbce}</v>
      </c>
      <c r="B284" s="11">
        <f>タスク実績csv元!A284</f>
        <v>44510</v>
      </c>
      <c r="C284" s="54">
        <f>タスク実績csv元!F284</f>
        <v>0.70833333333333337</v>
      </c>
      <c r="D284" s="54">
        <f>タスク実績csv元!E284</f>
        <v>0.6875</v>
      </c>
      <c r="E284" t="str">
        <f>タスク実績csv元!I284&amp;""</f>
        <v/>
      </c>
      <c r="F284" t="str">
        <f>タスク実績csv元!D284</f>
        <v>夕会</v>
      </c>
      <c r="G284" t="str">
        <f t="shared" si="4"/>
        <v>INSERT INTO task_achivement(task_no,achive_date,end_time,start_time,task_detail,memo)VALUES('{23640006-1951-44f5-8e76-61d4fa67fbce}','2021/11/10','2021/11/10 17:00:00','2021/11/10 16:30:00','','夕会');</v>
      </c>
    </row>
    <row r="285" spans="1:7">
      <c r="A285" s="48" t="str">
        <f>_xlfn.XLOOKUP(_xlfn.XLOOKUP(MID(タスク実績csv元!C285,1,SEARCH(":",タスク実績csv元!C285)-1),リスト!F:F,リスト!G:G)&amp;MID(タスク実績csv元!C285,SEARCH(":",タスク実績csv元!C285),999),タスクDB!K:K,タスクDB!A:A)</f>
        <v>{0ab3793d-c9fd-488d-8658-846736abd47b}</v>
      </c>
      <c r="B285" s="11">
        <f>タスク実績csv元!A285</f>
        <v>44510</v>
      </c>
      <c r="C285" s="54">
        <f>タスク実績csv元!F285</f>
        <v>0.72916666666666663</v>
      </c>
      <c r="D285" s="54">
        <f>タスク実績csv元!E285</f>
        <v>0.70833333333333337</v>
      </c>
      <c r="E285" t="str">
        <f>タスク実績csv元!I285&amp;""</f>
        <v/>
      </c>
      <c r="F285" t="str">
        <f>タスク実績csv元!D285</f>
        <v>テスト仕様書設計</v>
      </c>
      <c r="G285" t="str">
        <f t="shared" si="4"/>
        <v>INSERT INTO task_achivement(task_no,achive_date,end_time,start_time,task_detail,memo)VALUES('{0ab3793d-c9fd-488d-8658-846736abd47b}','2021/11/10','2021/11/10 17:30:00','2021/11/10 17:00:00','','テスト仕様書設計');</v>
      </c>
    </row>
    <row r="286" spans="1:7">
      <c r="A286" s="48" t="str">
        <f>_xlfn.XLOOKUP(_xlfn.XLOOKUP(MID(タスク実績csv元!C286,1,SEARCH(":",タスク実績csv元!C286)-1),リスト!F:F,リスト!G:G)&amp;MID(タスク実績csv元!C286,SEARCH(":",タスク実績csv元!C286),999),タスクDB!K:K,タスクDB!A:A)</f>
        <v>{f4c56a23-3f66-498c-a9e0-0021c648fd4b}</v>
      </c>
      <c r="B286" s="11">
        <f>タスク実績csv元!A286</f>
        <v>44510</v>
      </c>
      <c r="C286" s="54">
        <f>タスク実績csv元!F286</f>
        <v>0.91666666666666663</v>
      </c>
      <c r="D286" s="54">
        <f>タスク実績csv元!E286</f>
        <v>0.8125</v>
      </c>
      <c r="E286" t="str">
        <f>タスク実績csv元!I286&amp;""</f>
        <v/>
      </c>
      <c r="F286" t="str">
        <f>タスク実績csv元!D286</f>
        <v>資料作成</v>
      </c>
      <c r="G286" t="str">
        <f t="shared" si="4"/>
        <v>INSERT INTO task_achivement(task_no,achive_date,end_time,start_time,task_detail,memo)VALUES('{f4c56a23-3f66-498c-a9e0-0021c648fd4b}','2021/11/10','2021/11/10 22:00:00','2021/11/10 19:30:00','','資料作成');</v>
      </c>
    </row>
    <row r="287" spans="1:7">
      <c r="A287" s="48" t="str">
        <f>_xlfn.XLOOKUP(_xlfn.XLOOKUP(MID(タスク実績csv元!C287,1,SEARCH(":",タスク実績csv元!C287)-1),リスト!F:F,リスト!G:G)&amp;MID(タスク実績csv元!C287,SEARCH(":",タスク実績csv元!C287),999),タスクDB!K:K,タスクDB!A:A)</f>
        <v>{7d2ea122-e0b9-4d4f-ac59-248999ec0a96}</v>
      </c>
      <c r="B287" s="11">
        <f>タスク実績csv元!A287</f>
        <v>44510</v>
      </c>
      <c r="C287" s="54">
        <f>タスク実績csv元!F287</f>
        <v>0.94791666666666663</v>
      </c>
      <c r="D287" s="54">
        <f>タスク実績csv元!E287</f>
        <v>0.91666666666666663</v>
      </c>
      <c r="E287" t="str">
        <f>タスク実績csv元!I287&amp;""</f>
        <v/>
      </c>
      <c r="F287" t="str">
        <f>タスク実績csv元!D287</f>
        <v>勉強</v>
      </c>
      <c r="G287" t="str">
        <f t="shared" si="4"/>
        <v>INSERT INTO task_achivement(task_no,achive_date,end_time,start_time,task_detail,memo)VALUES('{7d2ea122-e0b9-4d4f-ac59-248999ec0a96}','2021/11/10','2021/11/10 22:45:00','2021/11/10 22:00:00','','勉強');</v>
      </c>
    </row>
    <row r="288" spans="1:7">
      <c r="A288" s="48" t="str">
        <f>_xlfn.XLOOKUP(_xlfn.XLOOKUP(MID(タスク実績csv元!C288,1,SEARCH(":",タスク実績csv元!C288)-1),リスト!F:F,リスト!G:G)&amp;MID(タスク実績csv元!C288,SEARCH(":",タスク実績csv元!C288),999),タスクDB!K:K,タスクDB!A:A)</f>
        <v>{35a8e14a-0580-43ef-91da-84245723af87}</v>
      </c>
      <c r="B288" s="11">
        <f>タスク実績csv元!A288</f>
        <v>44511</v>
      </c>
      <c r="C288" s="54">
        <f>タスク実績csv元!F288</f>
        <v>0.40625</v>
      </c>
      <c r="D288" s="54">
        <f>タスク実績csv元!E288</f>
        <v>0.39583333333333331</v>
      </c>
      <c r="E288" t="str">
        <f>タスク実績csv元!I288&amp;""</f>
        <v/>
      </c>
      <c r="F288" t="str">
        <f>タスク実績csv元!D288</f>
        <v>エラー処理確認</v>
      </c>
      <c r="G288" t="str">
        <f t="shared" si="4"/>
        <v>INSERT INTO task_achivement(task_no,achive_date,end_time,start_time,task_detail,memo)VALUES('{35a8e14a-0580-43ef-91da-84245723af87}','2021/11/11','2021/11/11 09:45:00','2021/11/11 09:30:00','','エラー処理確認');</v>
      </c>
    </row>
    <row r="289" spans="1:7">
      <c r="A289" s="48" t="str">
        <f>_xlfn.XLOOKUP(_xlfn.XLOOKUP(MID(タスク実績csv元!C289,1,SEARCH(":",タスク実績csv元!C289)-1),リスト!F:F,リスト!G:G)&amp;MID(タスク実績csv元!C289,SEARCH(":",タスク実績csv元!C289),999),タスクDB!K:K,タスクDB!A:A)</f>
        <v>{4c39d40d-b35f-4cfa-b549-6c5de24454e2}</v>
      </c>
      <c r="B289" s="11">
        <f>タスク実績csv元!A289</f>
        <v>44511</v>
      </c>
      <c r="C289" s="54">
        <f>タスク実績csv元!F289</f>
        <v>0.41666666666666669</v>
      </c>
      <c r="D289" s="54">
        <f>タスク実績csv元!E289</f>
        <v>0.40625</v>
      </c>
      <c r="E289" t="str">
        <f>タスク実績csv元!I289&amp;""</f>
        <v/>
      </c>
      <c r="F289" t="str">
        <f>タスク実績csv元!D289</f>
        <v>朝会</v>
      </c>
      <c r="G289" t="str">
        <f t="shared" si="4"/>
        <v>INSERT INTO task_achivement(task_no,achive_date,end_time,start_time,task_detail,memo)VALUES('{4c39d40d-b35f-4cfa-b549-6c5de24454e2}','2021/11/11','2021/11/11 10:00:00','2021/11/11 09:45:00','','朝会');</v>
      </c>
    </row>
    <row r="290" spans="1:7">
      <c r="A290" s="48" t="str">
        <f>_xlfn.XLOOKUP(_xlfn.XLOOKUP(MID(タスク実績csv元!C290,1,SEARCH(":",タスク実績csv元!C290)-1),リスト!F:F,リスト!G:G)&amp;MID(タスク実績csv元!C290,SEARCH(":",タスク実績csv元!C290),999),タスクDB!K:K,タスクDB!A:A)</f>
        <v>{35a8e14a-0580-43ef-91da-84245723af87}</v>
      </c>
      <c r="B290" s="11">
        <f>タスク実績csv元!A290</f>
        <v>44511</v>
      </c>
      <c r="C290" s="54">
        <f>タスク実績csv元!F290</f>
        <v>0.47916666666666669</v>
      </c>
      <c r="D290" s="54">
        <f>タスク実績csv元!E290</f>
        <v>0.41666666666666669</v>
      </c>
      <c r="E290" t="str">
        <f>タスク実績csv元!I290&amp;""</f>
        <v/>
      </c>
      <c r="F290" t="str">
        <f>タスク実績csv元!D290</f>
        <v>実装最終調整</v>
      </c>
      <c r="G290" t="str">
        <f t="shared" si="4"/>
        <v>INSERT INTO task_achivement(task_no,achive_date,end_time,start_time,task_detail,memo)VALUES('{35a8e14a-0580-43ef-91da-84245723af87}','2021/11/11','2021/11/11 11:30:00','2021/11/11 10:00:00','','実装最終調整');</v>
      </c>
    </row>
    <row r="291" spans="1:7">
      <c r="A291" s="48" t="str">
        <f>_xlfn.XLOOKUP(_xlfn.XLOOKUP(MID(タスク実績csv元!C291,1,SEARCH(":",タスク実績csv元!C291)-1),リスト!F:F,リスト!G:G)&amp;MID(タスク実績csv元!C291,SEARCH(":",タスク実績csv元!C291),999),タスクDB!K:K,タスクDB!A:A)</f>
        <v>{ea33569e-8a38-4884-a3c1-c632e89cc7cc}</v>
      </c>
      <c r="B291" s="11">
        <f>タスク実績csv元!A291</f>
        <v>44511</v>
      </c>
      <c r="C291" s="54">
        <f>タスク実績csv元!F291</f>
        <v>0.5</v>
      </c>
      <c r="D291" s="54">
        <f>タスク実績csv元!E291</f>
        <v>0.47916666666666669</v>
      </c>
      <c r="E291" t="str">
        <f>タスク実績csv元!I291&amp;""</f>
        <v/>
      </c>
      <c r="F291" t="str">
        <f>タスク実績csv元!D291</f>
        <v>整理</v>
      </c>
      <c r="G291" t="str">
        <f t="shared" si="4"/>
        <v>INSERT INTO task_achivement(task_no,achive_date,end_time,start_time,task_detail,memo)VALUES('{ea33569e-8a38-4884-a3c1-c632e89cc7cc}','2021/11/11','2021/11/11 12:00:00','2021/11/11 11:30:00','','整理');</v>
      </c>
    </row>
    <row r="292" spans="1:7">
      <c r="A292" s="48" t="str">
        <f>_xlfn.XLOOKUP(_xlfn.XLOOKUP(MID(タスク実績csv元!C292,1,SEARCH(":",タスク実績csv元!C292)-1),リスト!F:F,リスト!G:G)&amp;MID(タスク実績csv元!C292,SEARCH(":",タスク実績csv元!C292),999),タスクDB!K:K,タスクDB!A:A)</f>
        <v>{35a8e14a-0580-43ef-91da-84245723af87}</v>
      </c>
      <c r="B292" s="11">
        <f>タスク実績csv元!A292</f>
        <v>44511</v>
      </c>
      <c r="C292" s="54">
        <f>タスク実績csv元!F292</f>
        <v>0.5625</v>
      </c>
      <c r="D292" s="54">
        <f>タスク実績csv元!E292</f>
        <v>0.54166666666666663</v>
      </c>
      <c r="E292" t="str">
        <f>タスク実績csv元!I292&amp;""</f>
        <v/>
      </c>
      <c r="F292" t="str">
        <f>タスク実績csv元!D292</f>
        <v>内容確認</v>
      </c>
      <c r="G292" t="str">
        <f t="shared" si="4"/>
        <v>INSERT INTO task_achivement(task_no,achive_date,end_time,start_time,task_detail,memo)VALUES('{35a8e14a-0580-43ef-91da-84245723af87}','2021/11/11','2021/11/11 13:30:00','2021/11/11 13:00:00','','内容確認');</v>
      </c>
    </row>
    <row r="293" spans="1:7">
      <c r="A293" s="48" t="str">
        <f>_xlfn.XLOOKUP(_xlfn.XLOOKUP(MID(タスク実績csv元!C293,1,SEARCH(":",タスク実績csv元!C293)-1),リスト!F:F,リスト!G:G)&amp;MID(タスク実績csv元!C293,SEARCH(":",タスク実績csv元!C293),999),タスクDB!K:K,タスクDB!A:A)</f>
        <v>{ea33569e-8a38-4884-a3c1-c632e89cc7cc}</v>
      </c>
      <c r="B293" s="11">
        <f>タスク実績csv元!A293</f>
        <v>44511</v>
      </c>
      <c r="C293" s="54">
        <f>タスク実績csv元!F293</f>
        <v>0.59027777777777779</v>
      </c>
      <c r="D293" s="54">
        <f>タスク実績csv元!E293</f>
        <v>0.5625</v>
      </c>
      <c r="E293" t="str">
        <f>タスク実績csv元!I293&amp;""</f>
        <v/>
      </c>
      <c r="F293" t="str">
        <f>タスク実績csv元!D293</f>
        <v>内容確認</v>
      </c>
      <c r="G293" t="str">
        <f t="shared" si="4"/>
        <v>INSERT INTO task_achivement(task_no,achive_date,end_time,start_time,task_detail,memo)VALUES('{ea33569e-8a38-4884-a3c1-c632e89cc7cc}','2021/11/11','2021/11/11 14:10:00','2021/11/11 13:30:00','','内容確認');</v>
      </c>
    </row>
    <row r="294" spans="1:7">
      <c r="A294" s="48" t="str">
        <f>_xlfn.XLOOKUP(_xlfn.XLOOKUP(MID(タスク実績csv元!C294,1,SEARCH(":",タスク実績csv元!C294)-1),リスト!F:F,リスト!G:G)&amp;MID(タスク実績csv元!C294,SEARCH(":",タスク実績csv元!C294),999),タスクDB!K:K,タスクDB!A:A)</f>
        <v>{0ab3793d-c9fd-488d-8658-846736abd47b}</v>
      </c>
      <c r="B294" s="11">
        <f>タスク実績csv元!A294</f>
        <v>44511</v>
      </c>
      <c r="C294" s="54">
        <f>タスク実績csv元!F294</f>
        <v>0.65277777777777779</v>
      </c>
      <c r="D294" s="54">
        <f>タスク実績csv元!E294</f>
        <v>0.61111111111111105</v>
      </c>
      <c r="E294" t="str">
        <f>タスク実績csv元!I294&amp;""</f>
        <v/>
      </c>
      <c r="F294" t="str">
        <f>タスク実績csv元!D294</f>
        <v>レビュー</v>
      </c>
      <c r="G294" t="str">
        <f t="shared" si="4"/>
        <v>INSERT INTO task_achivement(task_no,achive_date,end_time,start_time,task_detail,memo)VALUES('{0ab3793d-c9fd-488d-8658-846736abd47b}','2021/11/11','2021/11/11 15:40:00','2021/11/11 14:40:00','','レビュー');</v>
      </c>
    </row>
    <row r="295" spans="1:7">
      <c r="A295" s="48" t="str">
        <f>_xlfn.XLOOKUP(_xlfn.XLOOKUP(MID(タスク実績csv元!C295,1,SEARCH(":",タスク実績csv元!C295)-1),リスト!F:F,リスト!G:G)&amp;MID(タスク実績csv元!C295,SEARCH(":",タスク実績csv元!C295),999),タスクDB!K:K,タスクDB!A:A)</f>
        <v>{0ab3793d-c9fd-488d-8658-846736abd47b}</v>
      </c>
      <c r="B295" s="11">
        <f>タスク実績csv元!A295</f>
        <v>44511</v>
      </c>
      <c r="C295" s="54">
        <f>タスク実績csv元!F295</f>
        <v>0.67361111111111116</v>
      </c>
      <c r="D295" s="54">
        <f>タスク実績csv元!E295</f>
        <v>0.65277777777777779</v>
      </c>
      <c r="E295" t="str">
        <f>タスク実績csv元!I295&amp;""</f>
        <v/>
      </c>
      <c r="F295" t="str">
        <f>タスク実績csv元!D295</f>
        <v>環境確認</v>
      </c>
      <c r="G295" t="str">
        <f t="shared" si="4"/>
        <v>INSERT INTO task_achivement(task_no,achive_date,end_time,start_time,task_detail,memo)VALUES('{0ab3793d-c9fd-488d-8658-846736abd47b}','2021/11/11','2021/11/11 16:10:00','2021/11/11 15:40:00','','環境確認');</v>
      </c>
    </row>
    <row r="296" spans="1:7">
      <c r="A296" s="48" t="str">
        <f>_xlfn.XLOOKUP(_xlfn.XLOOKUP(MID(タスク実績csv元!C296,1,SEARCH(":",タスク実績csv元!C296)-1),リスト!F:F,リスト!G:G)&amp;MID(タスク実績csv元!C296,SEARCH(":",タスク実績csv元!C296),999),タスクDB!K:K,タスクDB!A:A)</f>
        <v>{15f10c46-402d-48ac-905c-9385f1b947da}</v>
      </c>
      <c r="B296" s="11">
        <f>タスク実績csv元!A296</f>
        <v>44511</v>
      </c>
      <c r="C296" s="54">
        <f>タスク実績csv元!F296</f>
        <v>0.6875</v>
      </c>
      <c r="D296" s="54">
        <f>タスク実績csv元!E296</f>
        <v>0.67361111111111116</v>
      </c>
      <c r="E296" t="str">
        <f>タスク実績csv元!I296&amp;""</f>
        <v/>
      </c>
      <c r="F296" t="str">
        <f>タスク実績csv元!D296</f>
        <v>環境構築手順作成</v>
      </c>
      <c r="G296" t="str">
        <f t="shared" si="4"/>
        <v>INSERT INTO task_achivement(task_no,achive_date,end_time,start_time,task_detail,memo)VALUES('{15f10c46-402d-48ac-905c-9385f1b947da}','2021/11/11','2021/11/11 16:30:00','2021/11/11 16:10:00','','環境構築手順作成');</v>
      </c>
    </row>
    <row r="297" spans="1:7">
      <c r="A297" s="48" t="str">
        <f>_xlfn.XLOOKUP(_xlfn.XLOOKUP(MID(タスク実績csv元!C297,1,SEARCH(":",タスク実績csv元!C297)-1),リスト!F:F,リスト!G:G)&amp;MID(タスク実績csv元!C297,SEARCH(":",タスク実績csv元!C297),999),タスクDB!K:K,タスクDB!A:A)</f>
        <v>{23640006-1951-44f5-8e76-61d4fa67fbce}</v>
      </c>
      <c r="B297" s="11">
        <f>タスク実績csv元!A297</f>
        <v>44511</v>
      </c>
      <c r="C297" s="54">
        <f>タスク実績csv元!F297</f>
        <v>0.71875</v>
      </c>
      <c r="D297" s="54">
        <f>タスク実績csv元!E297</f>
        <v>0.6875</v>
      </c>
      <c r="E297" t="str">
        <f>タスク実績csv元!I297&amp;""</f>
        <v/>
      </c>
      <c r="F297" t="str">
        <f>タスク実績csv元!D297</f>
        <v>夕会</v>
      </c>
      <c r="G297" t="str">
        <f t="shared" si="4"/>
        <v>INSERT INTO task_achivement(task_no,achive_date,end_time,start_time,task_detail,memo)VALUES('{23640006-1951-44f5-8e76-61d4fa67fbce}','2021/11/11','2021/11/11 17:15:00','2021/11/11 16:30:00','','夕会');</v>
      </c>
    </row>
    <row r="298" spans="1:7">
      <c r="A298" s="48" t="str">
        <f>_xlfn.XLOOKUP(_xlfn.XLOOKUP(MID(タスク実績csv元!C298,1,SEARCH(":",タスク実績csv元!C298)-1),リスト!F:F,リスト!G:G)&amp;MID(タスク実績csv元!C298,SEARCH(":",タスク実績csv元!C298),999),タスクDB!K:K,タスクDB!A:A)</f>
        <v>{4d441990-7e64-4bb0-8646-b20ebd5f7a57}</v>
      </c>
      <c r="B298" s="11">
        <f>タスク実績csv元!A298</f>
        <v>44512</v>
      </c>
      <c r="C298" s="54">
        <f>タスク実績csv元!F298</f>
        <v>0.4375</v>
      </c>
      <c r="D298" s="54">
        <f>タスク実績csv元!E298</f>
        <v>0.39583333333333331</v>
      </c>
      <c r="E298" t="str">
        <f>タスク実績csv元!I298&amp;""</f>
        <v/>
      </c>
      <c r="F298" t="str">
        <f>タスク実績csv元!D298</f>
        <v>健康診断</v>
      </c>
      <c r="G298" t="str">
        <f t="shared" si="4"/>
        <v>INSERT INTO task_achivement(task_no,achive_date,end_time,start_time,task_detail,memo)VALUES('{4d441990-7e64-4bb0-8646-b20ebd5f7a57}','2021/11/12','2021/11/12 10:30:00','2021/11/12 09:30:00','','健康診断');</v>
      </c>
    </row>
    <row r="299" spans="1:7">
      <c r="A299" s="48" t="str">
        <f>_xlfn.XLOOKUP(_xlfn.XLOOKUP(MID(タスク実績csv元!C299,1,SEARCH(":",タスク実績csv元!C299)-1),リスト!F:F,リスト!G:G)&amp;MID(タスク実績csv元!C299,SEARCH(":",タスク実績csv元!C299),999),タスクDB!K:K,タスクDB!A:A)</f>
        <v>{f4c56a23-3f66-498c-a9e0-0021c648fd4b}</v>
      </c>
      <c r="B299" s="11">
        <f>タスク実績csv元!A299</f>
        <v>44512</v>
      </c>
      <c r="C299" s="54">
        <f>タスク実績csv元!F299</f>
        <v>0.47916666666666669</v>
      </c>
      <c r="D299" s="54">
        <f>タスク実績csv元!E299</f>
        <v>0.4375</v>
      </c>
      <c r="E299" t="str">
        <f>タスク実績csv元!I299&amp;""</f>
        <v/>
      </c>
      <c r="F299" t="str">
        <f>タスク実績csv元!D299</f>
        <v>整理</v>
      </c>
      <c r="G299" t="str">
        <f t="shared" si="4"/>
        <v>INSERT INTO task_achivement(task_no,achive_date,end_time,start_time,task_detail,memo)VALUES('{f4c56a23-3f66-498c-a9e0-0021c648fd4b}','2021/11/12','2021/11/12 11:30:00','2021/11/12 10:30:00','','整理');</v>
      </c>
    </row>
    <row r="300" spans="1:7">
      <c r="A300" s="48" t="str">
        <f>_xlfn.XLOOKUP(_xlfn.XLOOKUP(MID(タスク実績csv元!C300,1,SEARCH(":",タスク実績csv元!C300)-1),リスト!F:F,リスト!G:G)&amp;MID(タスク実績csv元!C300,SEARCH(":",タスク実績csv元!C300),999),タスクDB!K:K,タスクDB!A:A)</f>
        <v>{7d2ea122-e0b9-4d4f-ac59-248999ec0a96}</v>
      </c>
      <c r="B300" s="11">
        <f>タスク実績csv元!A300</f>
        <v>44512</v>
      </c>
      <c r="C300" s="54">
        <f>タスク実績csv元!F300</f>
        <v>0.5</v>
      </c>
      <c r="D300" s="54">
        <f>タスク実績csv元!E300</f>
        <v>0.47916666666666669</v>
      </c>
      <c r="E300" t="str">
        <f>タスク実績csv元!I300&amp;""</f>
        <v/>
      </c>
      <c r="F300" t="str">
        <f>タスク実績csv元!D300</f>
        <v>勉強</v>
      </c>
      <c r="G300" t="str">
        <f t="shared" si="4"/>
        <v>INSERT INTO task_achivement(task_no,achive_date,end_time,start_time,task_detail,memo)VALUES('{7d2ea122-e0b9-4d4f-ac59-248999ec0a96}','2021/11/12','2021/11/12 12:00:00','2021/11/12 11:30:00','','勉強');</v>
      </c>
    </row>
    <row r="301" spans="1:7">
      <c r="A301" s="48" t="str">
        <f>_xlfn.XLOOKUP(_xlfn.XLOOKUP(MID(タスク実績csv元!C301,1,SEARCH(":",タスク実績csv元!C301)-1),リスト!F:F,リスト!G:G)&amp;MID(タスク実績csv元!C301,SEARCH(":",タスク実績csv元!C301),999),タスクDB!K:K,タスクDB!A:A)</f>
        <v>{ea33569e-8a38-4884-a3c1-c632e89cc7cc}</v>
      </c>
      <c r="B301" s="11">
        <f>タスク実績csv元!A301</f>
        <v>44512</v>
      </c>
      <c r="C301" s="54">
        <f>タスク実績csv元!F301</f>
        <v>0.58333333333333337</v>
      </c>
      <c r="D301" s="54">
        <f>タスク実績csv元!E301</f>
        <v>0.54166666666666663</v>
      </c>
      <c r="E301" t="str">
        <f>タスク実績csv元!I301&amp;""</f>
        <v/>
      </c>
      <c r="F301" t="str">
        <f>タスク実績csv元!D301</f>
        <v>内容整理</v>
      </c>
      <c r="G301" t="str">
        <f t="shared" si="4"/>
        <v>INSERT INTO task_achivement(task_no,achive_date,end_time,start_time,task_detail,memo)VALUES('{ea33569e-8a38-4884-a3c1-c632e89cc7cc}','2021/11/12','2021/11/12 14:00:00','2021/11/12 13:00:00','','内容整理');</v>
      </c>
    </row>
    <row r="302" spans="1:7">
      <c r="A302" s="48" t="str">
        <f>_xlfn.XLOOKUP(_xlfn.XLOOKUP(MID(タスク実績csv元!C302,1,SEARCH(":",タスク実績csv元!C302)-1),リスト!F:F,リスト!G:G)&amp;MID(タスク実績csv元!C302,SEARCH(":",タスク実績csv元!C302),999),タスクDB!K:K,タスクDB!A:A)</f>
        <v>{87ff76c0-4d39-41db-8ad1-615a0dcb70ca}</v>
      </c>
      <c r="B302" s="11">
        <f>タスク実績csv元!A302</f>
        <v>44512</v>
      </c>
      <c r="C302" s="54">
        <f>タスク実績csv元!F302</f>
        <v>0.63541666666666663</v>
      </c>
      <c r="D302" s="54">
        <f>タスク実績csv元!E302</f>
        <v>0.58333333333333337</v>
      </c>
      <c r="E302" t="str">
        <f>タスク実績csv元!I302&amp;""</f>
        <v/>
      </c>
      <c r="F302" t="str">
        <f>タスク実績csv元!D302</f>
        <v>オブジェクト検討打合せ</v>
      </c>
      <c r="G302" t="str">
        <f t="shared" si="4"/>
        <v>INSERT INTO task_achivement(task_no,achive_date,end_time,start_time,task_detail,memo)VALUES('{87ff76c0-4d39-41db-8ad1-615a0dcb70ca}','2021/11/12','2021/11/12 15:15:00','2021/11/12 14:00:00','','オブジェクト検討打合せ');</v>
      </c>
    </row>
    <row r="303" spans="1:7">
      <c r="A303" s="48" t="str">
        <f>_xlfn.XLOOKUP(_xlfn.XLOOKUP(MID(タスク実績csv元!C303,1,SEARCH(":",タスク実績csv元!C303)-1),リスト!F:F,リスト!G:G)&amp;MID(タスク実績csv元!C303,SEARCH(":",タスク実績csv元!C303),999),タスクDB!K:K,タスクDB!A:A)</f>
        <v>{23640006-1951-44f5-8e76-61d4fa67fbce}</v>
      </c>
      <c r="B303" s="11">
        <f>タスク実績csv元!A303</f>
        <v>44512</v>
      </c>
      <c r="C303" s="54">
        <f>タスク実績csv元!F303</f>
        <v>0.66666666666666663</v>
      </c>
      <c r="D303" s="54">
        <f>タスク実績csv元!E303</f>
        <v>0.63541666666666663</v>
      </c>
      <c r="E303" t="str">
        <f>タスク実績csv元!I303&amp;""</f>
        <v/>
      </c>
      <c r="F303" t="str">
        <f>タスク実績csv元!D303</f>
        <v>検針との打合せ</v>
      </c>
      <c r="G303" t="str">
        <f t="shared" si="4"/>
        <v>INSERT INTO task_achivement(task_no,achive_date,end_time,start_time,task_detail,memo)VALUES('{23640006-1951-44f5-8e76-61d4fa67fbce}','2021/11/12','2021/11/12 16:00:00','2021/11/12 15:15:00','','検針との打合せ');</v>
      </c>
    </row>
    <row r="304" spans="1:7">
      <c r="A304" s="48" t="str">
        <f>_xlfn.XLOOKUP(_xlfn.XLOOKUP(MID(タスク実績csv元!C304,1,SEARCH(":",タスク実績csv元!C304)-1),リスト!F:F,リスト!G:G)&amp;MID(タスク実績csv元!C304,SEARCH(":",タスク実績csv元!C304),999),タスクDB!K:K,タスクDB!A:A)</f>
        <v>{23640006-1951-44f5-8e76-61d4fa67fbce}</v>
      </c>
      <c r="B304" s="11">
        <f>タスク実績csv元!A304</f>
        <v>44512</v>
      </c>
      <c r="C304" s="54">
        <f>タスク実績csv元!F304</f>
        <v>0.70833333333333337</v>
      </c>
      <c r="D304" s="54">
        <f>タスク実績csv元!E304</f>
        <v>0.66666666666666663</v>
      </c>
      <c r="E304" t="str">
        <f>タスク実績csv元!I304&amp;""</f>
        <v/>
      </c>
      <c r="F304" t="str">
        <f>タスク実績csv元!D304</f>
        <v>Fit試行打合せ(途中参加)</v>
      </c>
      <c r="G304" t="str">
        <f t="shared" si="4"/>
        <v>INSERT INTO task_achivement(task_no,achive_date,end_time,start_time,task_detail,memo)VALUES('{23640006-1951-44f5-8e76-61d4fa67fbce}','2021/11/12','2021/11/12 17:00:00','2021/11/12 16:00:00','','Fit試行打合せ(途中参加)');</v>
      </c>
    </row>
    <row r="305" spans="1:7">
      <c r="A305" s="48" t="str">
        <f>_xlfn.XLOOKUP(_xlfn.XLOOKUP(MID(タスク実績csv元!C305,1,SEARCH(":",タスク実績csv元!C305)-1),リスト!F:F,リスト!G:G)&amp;MID(タスク実績csv元!C305,SEARCH(":",タスク実績csv元!C305),999),タスクDB!K:K,タスクDB!A:A)</f>
        <v>{ea33569e-8a38-4884-a3c1-c632e89cc7cc}</v>
      </c>
      <c r="B305" s="11">
        <f>タスク実績csv元!A305</f>
        <v>44512</v>
      </c>
      <c r="C305" s="54">
        <f>タスク実績csv元!F305</f>
        <v>0.75</v>
      </c>
      <c r="D305" s="54">
        <f>タスク実績csv元!E305</f>
        <v>0.70833333333333337</v>
      </c>
      <c r="E305" t="str">
        <f>タスク実績csv元!I305&amp;""</f>
        <v/>
      </c>
      <c r="F305" t="str">
        <f>タスク実績csv元!D305</f>
        <v>内容整理</v>
      </c>
      <c r="G305" t="str">
        <f t="shared" si="4"/>
        <v>INSERT INTO task_achivement(task_no,achive_date,end_time,start_time,task_detail,memo)VALUES('{ea33569e-8a38-4884-a3c1-c632e89cc7cc}','2021/11/12','2021/11/12 18:00:00','2021/11/12 17:00:00','','内容整理');</v>
      </c>
    </row>
    <row r="306" spans="1:7">
      <c r="A306" s="48" t="str">
        <f>_xlfn.XLOOKUP(_xlfn.XLOOKUP(MID(タスク実績csv元!C306,1,SEARCH(":",タスク実績csv元!C306)-1),リスト!F:F,リスト!G:G)&amp;MID(タスク実績csv元!C306,SEARCH(":",タスク実績csv元!C306),999),タスクDB!K:K,タスクDB!A:A)</f>
        <v>{19cd0bff-af22-41a6-ba32-8314dfa1a134}</v>
      </c>
      <c r="B306" s="11">
        <f>タスク実績csv元!A306</f>
        <v>44512</v>
      </c>
      <c r="C306" s="54">
        <f>タスク実績csv元!F306</f>
        <v>0.88194444444444453</v>
      </c>
      <c r="D306" s="54">
        <f>タスク実績csv元!E306</f>
        <v>0.85416666666666663</v>
      </c>
      <c r="E306" t="str">
        <f>タスク実績csv元!I306&amp;""</f>
        <v/>
      </c>
      <c r="F306" t="str">
        <f>タスク実績csv元!D306</f>
        <v>環境準備</v>
      </c>
      <c r="G306" t="str">
        <f t="shared" si="4"/>
        <v>INSERT INTO task_achivement(task_no,achive_date,end_time,start_time,task_detail,memo)VALUES('{19cd0bff-af22-41a6-ba32-8314dfa1a134}','2021/11/12','2021/11/12 21:10:00','2021/11/12 20:30:00','','環境準備');</v>
      </c>
    </row>
    <row r="307" spans="1:7">
      <c r="A307" s="48" t="str">
        <f>_xlfn.XLOOKUP(_xlfn.XLOOKUP(MID(タスク実績csv元!C307,1,SEARCH(":",タスク実績csv元!C307)-1),リスト!F:F,リスト!G:G)&amp;MID(タスク実績csv元!C307,SEARCH(":",タスク実績csv元!C307),999),タスクDB!K:K,タスクDB!A:A)</f>
        <v>{7d2ea122-e0b9-4d4f-ac59-248999ec0a96}</v>
      </c>
      <c r="B307" s="11">
        <f>タスク実績csv元!A307</f>
        <v>44512</v>
      </c>
      <c r="C307" s="54">
        <f>タスク実績csv元!F307</f>
        <v>0.9375</v>
      </c>
      <c r="D307" s="54">
        <f>タスク実績csv元!E307</f>
        <v>0.88194444444444453</v>
      </c>
      <c r="E307" t="str">
        <f>タスク実績csv元!I307&amp;""</f>
        <v/>
      </c>
      <c r="F307" t="str">
        <f>タスク実績csv元!D307</f>
        <v>勉強</v>
      </c>
      <c r="G307" t="str">
        <f t="shared" si="4"/>
        <v>INSERT INTO task_achivement(task_no,achive_date,end_time,start_time,task_detail,memo)VALUES('{7d2ea122-e0b9-4d4f-ac59-248999ec0a96}','2021/11/12','2021/11/12 22:30:00','2021/11/12 21:10:00','','勉強');</v>
      </c>
    </row>
    <row r="308" spans="1:7">
      <c r="A308" s="48" t="str">
        <f>_xlfn.XLOOKUP(_xlfn.XLOOKUP(MID(タスク実績csv元!C308,1,SEARCH(":",タスク実績csv元!C308)-1),リスト!F:F,リスト!G:G)&amp;MID(タスク実績csv元!C308,SEARCH(":",タスク実績csv元!C308),999),タスクDB!K:K,タスクDB!A:A)</f>
        <v>{7d2ea122-e0b9-4d4f-ac59-248999ec0a96}</v>
      </c>
      <c r="B308" s="11">
        <f>タスク実績csv元!A308</f>
        <v>44513</v>
      </c>
      <c r="C308" s="54">
        <f>タスク実績csv元!F308</f>
        <v>0.60416666666666663</v>
      </c>
      <c r="D308" s="54">
        <f>タスク実績csv元!E308</f>
        <v>0.58333333333333337</v>
      </c>
      <c r="E308" t="str">
        <f>タスク実績csv元!I308&amp;""</f>
        <v/>
      </c>
      <c r="F308" t="str">
        <f>タスク実績csv元!D308</f>
        <v>勉強</v>
      </c>
      <c r="G308" t="str">
        <f t="shared" si="4"/>
        <v>INSERT INTO task_achivement(task_no,achive_date,end_time,start_time,task_detail,memo)VALUES('{7d2ea122-e0b9-4d4f-ac59-248999ec0a96}','2021/11/13','2021/11/13 14:30:00','2021/11/13 14:00:00','','勉強');</v>
      </c>
    </row>
    <row r="309" spans="1:7">
      <c r="A309" s="48" t="str">
        <f>_xlfn.XLOOKUP(_xlfn.XLOOKUP(MID(タスク実績csv元!C309,1,SEARCH(":",タスク実績csv元!C309)-1),リスト!F:F,リスト!G:G)&amp;MID(タスク実績csv元!C309,SEARCH(":",タスク実績csv元!C309),999),タスクDB!K:K,タスクDB!A:A)</f>
        <v>{7d2ea122-e0b9-4d4f-ac59-248999ec0a96}</v>
      </c>
      <c r="B309" s="11">
        <f>タスク実績csv元!A309</f>
        <v>44513</v>
      </c>
      <c r="C309" s="54">
        <f>タスク実績csv元!F309</f>
        <v>0.95833333333333337</v>
      </c>
      <c r="D309" s="54">
        <f>タスク実績csv元!E309</f>
        <v>0.91666666666666663</v>
      </c>
      <c r="E309" t="str">
        <f>タスク実績csv元!I309&amp;""</f>
        <v/>
      </c>
      <c r="F309" t="str">
        <f>タスク実績csv元!D309</f>
        <v>勉強</v>
      </c>
      <c r="G309" t="str">
        <f t="shared" si="4"/>
        <v>INSERT INTO task_achivement(task_no,achive_date,end_time,start_time,task_detail,memo)VALUES('{7d2ea122-e0b9-4d4f-ac59-248999ec0a96}','2021/11/13','2021/11/13 23:00:00','2021/11/13 22:00:00','','勉強');</v>
      </c>
    </row>
    <row r="310" spans="1:7">
      <c r="A310" s="48" t="str">
        <f>_xlfn.XLOOKUP(_xlfn.XLOOKUP(MID(タスク実績csv元!C310,1,SEARCH(":",タスク実績csv元!C310)-1),リスト!F:F,リスト!G:G)&amp;MID(タスク実績csv元!C310,SEARCH(":",タスク実績csv元!C310),999),タスクDB!K:K,タスクDB!A:A)</f>
        <v>{ea33569e-8a38-4884-a3c1-c632e89cc7cc}</v>
      </c>
      <c r="B310" s="11">
        <f>タスク実績csv元!A310</f>
        <v>44514</v>
      </c>
      <c r="C310" s="54">
        <f>タスク実績csv元!F310</f>
        <v>0.4513888888888889</v>
      </c>
      <c r="D310" s="54">
        <f>タスク実績csv元!E310</f>
        <v>0.40972222222222227</v>
      </c>
      <c r="E310" t="str">
        <f>タスク実績csv元!I310&amp;""</f>
        <v/>
      </c>
      <c r="F310" t="str">
        <f>タスク実績csv元!D310</f>
        <v>スクリプト準備</v>
      </c>
      <c r="G310" t="str">
        <f t="shared" si="4"/>
        <v>INSERT INTO task_achivement(task_no,achive_date,end_time,start_time,task_detail,memo)VALUES('{ea33569e-8a38-4884-a3c1-c632e89cc7cc}','2021/11/14','2021/11/14 10:50:00','2021/11/14 09:50:00','','スクリプト準備');</v>
      </c>
    </row>
    <row r="311" spans="1:7">
      <c r="A311" s="48" t="str">
        <f>_xlfn.XLOOKUP(_xlfn.XLOOKUP(MID(タスク実績csv元!C311,1,SEARCH(":",タスク実績csv元!C311)-1),リスト!F:F,リスト!G:G)&amp;MID(タスク実績csv元!C311,SEARCH(":",タスク実績csv元!C311),999),タスクDB!K:K,タスクDB!A:A)</f>
        <v>{ea33569e-8a38-4884-a3c1-c632e89cc7cc}</v>
      </c>
      <c r="B311" s="11">
        <f>タスク実績csv元!A311</f>
        <v>44514</v>
      </c>
      <c r="C311" s="54">
        <f>タスク実績csv元!F311</f>
        <v>0.49305555555555558</v>
      </c>
      <c r="D311" s="54">
        <f>タスク実績csv元!E311</f>
        <v>0.4513888888888889</v>
      </c>
      <c r="E311" t="str">
        <f>タスク実績csv元!I311&amp;""</f>
        <v/>
      </c>
      <c r="F311" t="str">
        <f>タスク実績csv元!D311</f>
        <v>環境準備</v>
      </c>
      <c r="G311" t="str">
        <f t="shared" si="4"/>
        <v>INSERT INTO task_achivement(task_no,achive_date,end_time,start_time,task_detail,memo)VALUES('{ea33569e-8a38-4884-a3c1-c632e89cc7cc}','2021/11/14','2021/11/14 11:50:00','2021/11/14 10:50:00','','環境準備');</v>
      </c>
    </row>
    <row r="312" spans="1:7">
      <c r="A312" s="48" t="str">
        <f>_xlfn.XLOOKUP(_xlfn.XLOOKUP(MID(タスク実績csv元!C312,1,SEARCH(":",タスク実績csv元!C312)-1),リスト!F:F,リスト!G:G)&amp;MID(タスク実績csv元!C312,SEARCH(":",タスク実績csv元!C312),999),タスクDB!K:K,タスクDB!A:A)</f>
        <v>{4c39d40d-b35f-4cfa-b549-6c5de24454e2}</v>
      </c>
      <c r="B312" s="11">
        <f>タスク実績csv元!A312</f>
        <v>44515</v>
      </c>
      <c r="C312" s="54">
        <f>タスク実績csv元!F312</f>
        <v>0.41666666666666669</v>
      </c>
      <c r="D312" s="54">
        <f>タスク実績csv元!E312</f>
        <v>0.39583333333333331</v>
      </c>
      <c r="E312" t="str">
        <f>タスク実績csv元!I312&amp;""</f>
        <v/>
      </c>
      <c r="F312" t="str">
        <f>タスク実績csv元!D312</f>
        <v>朝礼</v>
      </c>
      <c r="G312" t="str">
        <f t="shared" si="4"/>
        <v>INSERT INTO task_achivement(task_no,achive_date,end_time,start_time,task_detail,memo)VALUES('{4c39d40d-b35f-4cfa-b549-6c5de24454e2}','2021/11/15','2021/11/15 10:00:00','2021/11/15 09:30:00','','朝礼');</v>
      </c>
    </row>
    <row r="313" spans="1:7">
      <c r="A313" s="48" t="str">
        <f>_xlfn.XLOOKUP(_xlfn.XLOOKUP(MID(タスク実績csv元!C313,1,SEARCH(":",タスク実績csv元!C313)-1),リスト!F:F,リスト!G:G)&amp;MID(タスク実績csv元!C313,SEARCH(":",タスク実績csv元!C313),999),タスクDB!K:K,タスクDB!A:A)</f>
        <v>{4c39d40d-b35f-4cfa-b549-6c5de24454e2}</v>
      </c>
      <c r="B313" s="11">
        <f>タスク実績csv元!A313</f>
        <v>44515</v>
      </c>
      <c r="C313" s="54">
        <f>タスク実績csv元!F313</f>
        <v>0.45833333333333331</v>
      </c>
      <c r="D313" s="54">
        <f>タスク実績csv元!E313</f>
        <v>0.41666666666666669</v>
      </c>
      <c r="E313" t="str">
        <f>タスク実績csv元!I313&amp;""</f>
        <v/>
      </c>
      <c r="F313" t="str">
        <f>タスク実績csv元!D313</f>
        <v>チームMTG</v>
      </c>
      <c r="G313" t="str">
        <f t="shared" si="4"/>
        <v>INSERT INTO task_achivement(task_no,achive_date,end_time,start_time,task_detail,memo)VALUES('{4c39d40d-b35f-4cfa-b549-6c5de24454e2}','2021/11/15','2021/11/15 11:00:00','2021/11/15 10:00:00','','チームMTG');</v>
      </c>
    </row>
    <row r="314" spans="1:7">
      <c r="A314" s="48" t="str">
        <f>_xlfn.XLOOKUP(_xlfn.XLOOKUP(MID(タスク実績csv元!C314,1,SEARCH(":",タスク実績csv元!C314)-1),リスト!F:F,リスト!G:G)&amp;MID(タスク実績csv元!C314,SEARCH(":",タスク実績csv元!C314),999),タスクDB!K:K,タスクDB!A:A)</f>
        <v>{831a0fb4-c848-4eac-af3e-0a0760ad0e17}</v>
      </c>
      <c r="B314" s="11">
        <f>タスク実績csv元!A314</f>
        <v>44515</v>
      </c>
      <c r="C314" s="54">
        <f>タスク実績csv元!F314</f>
        <v>0.47916666666666669</v>
      </c>
      <c r="D314" s="54">
        <f>タスク実績csv元!E314</f>
        <v>0.45833333333333331</v>
      </c>
      <c r="E314" t="str">
        <f>タスク実績csv元!I314&amp;""</f>
        <v/>
      </c>
      <c r="F314" t="str">
        <f>タスク実績csv元!D314</f>
        <v>打合せ(環境確認)</v>
      </c>
      <c r="G314" t="str">
        <f t="shared" si="4"/>
        <v>INSERT INTO task_achivement(task_no,achive_date,end_time,start_time,task_detail,memo)VALUES('{831a0fb4-c848-4eac-af3e-0a0760ad0e17}','2021/11/15','2021/11/15 11:30:00','2021/11/15 11:00:00','','打合せ(環境確認)');</v>
      </c>
    </row>
    <row r="315" spans="1:7">
      <c r="A315" s="48" t="str">
        <f>_xlfn.XLOOKUP(_xlfn.XLOOKUP(MID(タスク実績csv元!C315,1,SEARCH(":",タスク実績csv元!C315)-1),リスト!F:F,リスト!G:G)&amp;MID(タスク実績csv元!C315,SEARCH(":",タスク実績csv元!C315),999),タスクDB!K:K,タスクDB!A:A)</f>
        <v>{831a0fb4-c848-4eac-af3e-0a0760ad0e17}</v>
      </c>
      <c r="B315" s="11">
        <f>タスク実績csv元!A315</f>
        <v>44515</v>
      </c>
      <c r="C315" s="54">
        <f>タスク実績csv元!F315</f>
        <v>0.5</v>
      </c>
      <c r="D315" s="54">
        <f>タスク実績csv元!E315</f>
        <v>0.47916666666666669</v>
      </c>
      <c r="E315" t="str">
        <f>タスク実績csv元!I315&amp;""</f>
        <v/>
      </c>
      <c r="F315" t="str">
        <f>タスク実績csv元!D315</f>
        <v>PJ管理</v>
      </c>
      <c r="G315" t="str">
        <f t="shared" si="4"/>
        <v>INSERT INTO task_achivement(task_no,achive_date,end_time,start_time,task_detail,memo)VALUES('{831a0fb4-c848-4eac-af3e-0a0760ad0e17}','2021/11/15','2021/11/15 12:00:00','2021/11/15 11:30:00','','PJ管理');</v>
      </c>
    </row>
    <row r="316" spans="1:7">
      <c r="A316" s="48" t="str">
        <f>_xlfn.XLOOKUP(_xlfn.XLOOKUP(MID(タスク実績csv元!C316,1,SEARCH(":",タスク実績csv元!C316)-1),リスト!F:F,リスト!G:G)&amp;MID(タスク実績csv元!C316,SEARCH(":",タスク実績csv元!C316),999),タスクDB!K:K,タスクDB!A:A)</f>
        <v>{6f0f2ce7-7564-4f67-bb7d-7b3065e6f8da}</v>
      </c>
      <c r="B316" s="11">
        <f>タスク実績csv元!A316</f>
        <v>44515</v>
      </c>
      <c r="C316" s="54">
        <f>タスク実績csv元!F316</f>
        <v>0.60416666666666663</v>
      </c>
      <c r="D316" s="54">
        <f>タスク実績csv元!E316</f>
        <v>0.54166666666666663</v>
      </c>
      <c r="E316" t="str">
        <f>タスク実績csv元!I316&amp;""</f>
        <v/>
      </c>
      <c r="F316" t="str">
        <f>タスク実績csv元!D316</f>
        <v>ソース修正</v>
      </c>
      <c r="G316" t="str">
        <f t="shared" si="4"/>
        <v>INSERT INTO task_achivement(task_no,achive_date,end_time,start_time,task_detail,memo)VALUES('{6f0f2ce7-7564-4f67-bb7d-7b3065e6f8da}','2021/11/15','2021/11/15 14:30:00','2021/11/15 13:00:00','','ソース修正');</v>
      </c>
    </row>
    <row r="317" spans="1:7">
      <c r="A317" s="48" t="str">
        <f>_xlfn.XLOOKUP(_xlfn.XLOOKUP(MID(タスク実績csv元!C317,1,SEARCH(":",タスク実績csv元!C317)-1),リスト!F:F,リスト!G:G)&amp;MID(タスク実績csv元!C317,SEARCH(":",タスク実績csv元!C317),999),タスクDB!K:K,タスクDB!A:A)</f>
        <v>{19cd0bff-af22-41a6-ba32-8314dfa1a134}</v>
      </c>
      <c r="B317" s="11">
        <f>タスク実績csv元!A317</f>
        <v>44515</v>
      </c>
      <c r="C317" s="54">
        <f>タスク実績csv元!F317</f>
        <v>0.65625</v>
      </c>
      <c r="D317" s="54">
        <f>タスク実績csv元!E317</f>
        <v>0.60416666666666663</v>
      </c>
      <c r="E317" t="str">
        <f>タスク実績csv元!I317&amp;""</f>
        <v/>
      </c>
      <c r="F317" t="str">
        <f>タスク実績csv元!D317</f>
        <v>単体テスト</v>
      </c>
      <c r="G317" t="str">
        <f t="shared" si="4"/>
        <v>INSERT INTO task_achivement(task_no,achive_date,end_time,start_time,task_detail,memo)VALUES('{19cd0bff-af22-41a6-ba32-8314dfa1a134}','2021/11/15','2021/11/15 15:45:00','2021/11/15 14:30:00','','単体テスト');</v>
      </c>
    </row>
    <row r="318" spans="1:7">
      <c r="A318" s="48" t="str">
        <f>_xlfn.XLOOKUP(_xlfn.XLOOKUP(MID(タスク実績csv元!C318,1,SEARCH(":",タスク実績csv元!C318)-1),リスト!F:F,リスト!G:G)&amp;MID(タスク実績csv元!C318,SEARCH(":",タスク実績csv元!C318),999),タスクDB!K:K,タスクDB!A:A)</f>
        <v>{f4c56a23-3f66-498c-a9e0-0021c648fd4b}</v>
      </c>
      <c r="B318" s="11">
        <f>タスク実績csv元!A318</f>
        <v>44515</v>
      </c>
      <c r="C318" s="54">
        <f>タスク実績csv元!F318</f>
        <v>0.66666666666666663</v>
      </c>
      <c r="D318" s="54">
        <f>タスク実績csv元!E318</f>
        <v>0.65625</v>
      </c>
      <c r="E318" t="str">
        <f>タスク実績csv元!I318&amp;""</f>
        <v/>
      </c>
      <c r="F318" t="str">
        <f>タスク実績csv元!D318</f>
        <v>作業</v>
      </c>
      <c r="G318" t="str">
        <f t="shared" si="4"/>
        <v>INSERT INTO task_achivement(task_no,achive_date,end_time,start_time,task_detail,memo)VALUES('{f4c56a23-3f66-498c-a9e0-0021c648fd4b}','2021/11/15','2021/11/15 16:00:00','2021/11/15 15:45:00','','作業');</v>
      </c>
    </row>
    <row r="319" spans="1:7">
      <c r="A319" s="48" t="str">
        <f>_xlfn.XLOOKUP(_xlfn.XLOOKUP(MID(タスク実績csv元!C319,1,SEARCH(":",タスク実績csv元!C319)-1),リスト!F:F,リスト!G:G)&amp;MID(タスク実績csv元!C319,SEARCH(":",タスク実績csv元!C319),999),タスクDB!K:K,タスクDB!A:A)</f>
        <v>{15f10c46-402d-48ac-905c-9385f1b947da}</v>
      </c>
      <c r="B319" s="11">
        <f>タスク実績csv元!A319</f>
        <v>44515</v>
      </c>
      <c r="C319" s="54">
        <f>タスク実績csv元!F319</f>
        <v>0.6875</v>
      </c>
      <c r="D319" s="54">
        <f>タスク実績csv元!E319</f>
        <v>0.66666666666666663</v>
      </c>
      <c r="E319" t="str">
        <f>タスク実績csv元!I319&amp;""</f>
        <v/>
      </c>
      <c r="F319" t="str">
        <f>タスク実績csv元!D319</f>
        <v>S3接続確認</v>
      </c>
      <c r="G319" t="str">
        <f t="shared" si="4"/>
        <v>INSERT INTO task_achivement(task_no,achive_date,end_time,start_time,task_detail,memo)VALUES('{15f10c46-402d-48ac-905c-9385f1b947da}','2021/11/15','2021/11/15 16:30:00','2021/11/15 16:00:00','','S3接続確認');</v>
      </c>
    </row>
    <row r="320" spans="1:7">
      <c r="A320" s="48" t="str">
        <f>_xlfn.XLOOKUP(_xlfn.XLOOKUP(MID(タスク実績csv元!C320,1,SEARCH(":",タスク実績csv元!C320)-1),リスト!F:F,リスト!G:G)&amp;MID(タスク実績csv元!C320,SEARCH(":",タスク実績csv元!C320),999),タスクDB!K:K,タスクDB!A:A)</f>
        <v>{23640006-1951-44f5-8e76-61d4fa67fbce}</v>
      </c>
      <c r="B320" s="11">
        <f>タスク実績csv元!A320</f>
        <v>44515</v>
      </c>
      <c r="C320" s="54">
        <f>タスク実績csv元!F320</f>
        <v>0.70833333333333337</v>
      </c>
      <c r="D320" s="54">
        <f>タスク実績csv元!E320</f>
        <v>0.6875</v>
      </c>
      <c r="E320" t="str">
        <f>タスク実績csv元!I320&amp;""</f>
        <v/>
      </c>
      <c r="F320" t="str">
        <f>タスク実績csv元!D320</f>
        <v>夕会</v>
      </c>
      <c r="G320" t="str">
        <f t="shared" si="4"/>
        <v>INSERT INTO task_achivement(task_no,achive_date,end_time,start_time,task_detail,memo)VALUES('{23640006-1951-44f5-8e76-61d4fa67fbce}','2021/11/15','2021/11/15 17:00:00','2021/11/15 16:30:00','','夕会');</v>
      </c>
    </row>
    <row r="321" spans="1:7">
      <c r="A321" s="48" t="str">
        <f>_xlfn.XLOOKUP(_xlfn.XLOOKUP(MID(タスク実績csv元!C321,1,SEARCH(":",タスク実績csv元!C321)-1),リスト!F:F,リスト!G:G)&amp;MID(タスク実績csv元!C321,SEARCH(":",タスク実績csv元!C321),999),タスクDB!K:K,タスクDB!A:A)</f>
        <v>{f4c56a23-3f66-498c-a9e0-0021c648fd4b}</v>
      </c>
      <c r="B321" s="11">
        <f>タスク実績csv元!A321</f>
        <v>44515</v>
      </c>
      <c r="C321" s="54">
        <f>タスク実績csv元!F321</f>
        <v>0.75</v>
      </c>
      <c r="D321" s="54">
        <f>タスク実績csv元!E321</f>
        <v>0.70833333333333337</v>
      </c>
      <c r="E321" t="str">
        <f>タスク実績csv元!I321&amp;""</f>
        <v/>
      </c>
      <c r="F321" t="str">
        <f>タスク実績csv元!D321</f>
        <v>作業</v>
      </c>
      <c r="G321" t="str">
        <f t="shared" si="4"/>
        <v>INSERT INTO task_achivement(task_no,achive_date,end_time,start_time,task_detail,memo)VALUES('{f4c56a23-3f66-498c-a9e0-0021c648fd4b}','2021/11/15','2021/11/15 18:00:00','2021/11/15 17:00:00','','作業');</v>
      </c>
    </row>
    <row r="322" spans="1:7">
      <c r="A322" s="48" t="str">
        <f>_xlfn.XLOOKUP(_xlfn.XLOOKUP(MID(タスク実績csv元!C322,1,SEARCH(":",タスク実績csv元!C322)-1),リスト!F:F,リスト!G:G)&amp;MID(タスク実績csv元!C322,SEARCH(":",タスク実績csv元!C322),999),タスクDB!K:K,タスクDB!A:A)</f>
        <v>{87ff76c0-4d39-41db-8ad1-615a0dcb70ca}</v>
      </c>
      <c r="B322" s="11">
        <f>タスク実績csv元!A322</f>
        <v>44515</v>
      </c>
      <c r="C322" s="54">
        <f>タスク実績csv元!F322</f>
        <v>0.79166666666666663</v>
      </c>
      <c r="D322" s="54">
        <f>タスク実績csv元!E322</f>
        <v>0.75</v>
      </c>
      <c r="E322" t="str">
        <f>タスク実績csv元!I322&amp;""</f>
        <v/>
      </c>
      <c r="F322" t="str">
        <f>タスク実績csv元!D322</f>
        <v>打合せ</v>
      </c>
      <c r="G322" t="str">
        <f t="shared" si="4"/>
        <v>INSERT INTO task_achivement(task_no,achive_date,end_time,start_time,task_detail,memo)VALUES('{87ff76c0-4d39-41db-8ad1-615a0dcb70ca}','2021/11/15','2021/11/15 19:00:00','2021/11/15 18:00:00','','打合せ');</v>
      </c>
    </row>
    <row r="323" spans="1:7">
      <c r="A323" s="48" t="str">
        <f>_xlfn.XLOOKUP(_xlfn.XLOOKUP(MID(タスク実績csv元!C323,1,SEARCH(":",タスク実績csv元!C323)-1),リスト!F:F,リスト!G:G)&amp;MID(タスク実績csv元!C323,SEARCH(":",タスク実績csv元!C323),999),タスクDB!K:K,タスクDB!A:A)</f>
        <v>{19cd0bff-af22-41a6-ba32-8314dfa1a134}</v>
      </c>
      <c r="B323" s="11">
        <f>タスク実績csv元!A323</f>
        <v>44516</v>
      </c>
      <c r="C323" s="54">
        <f>タスク実績csv元!F323</f>
        <v>0.40625</v>
      </c>
      <c r="D323" s="54">
        <f>タスク実績csv元!E323</f>
        <v>0.3888888888888889</v>
      </c>
      <c r="E323" t="str">
        <f>タスク実績csv元!I323&amp;""</f>
        <v/>
      </c>
      <c r="F323" t="str">
        <f>タスク実績csv元!D323</f>
        <v>テスト</v>
      </c>
      <c r="G323" t="str">
        <f t="shared" ref="G323:G386" si="5">IF(B323=0,"","INSERT INTO task_achivement("&amp;$A$1&amp;","&amp;$B$1&amp;","&amp;$C$1&amp;","&amp;$D$1&amp;","&amp;$E$1&amp;","&amp;$F$1&amp;")VALUES('"&amp;A323&amp;"',"&amp;IF(B323="","null","'"&amp;TEXT(B323,"yyyy/MM/dd")&amp;"'")&amp;","&amp;IF(C323="","null","'"&amp;TEXT(B323,"yyyy/MM/dd")&amp;" "&amp;TEXT(C323,"HH:mm:ss")&amp;"'")&amp;","&amp;IF(D323="","null","'"&amp;TEXT(B323,"yyyy/MM/dd")&amp;" "&amp;TEXT(D323,"HH:mm:ss")&amp;"'")&amp;",'"&amp;E323&amp;"','"&amp;F323&amp;"');")</f>
        <v>INSERT INTO task_achivement(task_no,achive_date,end_time,start_time,task_detail,memo)VALUES('{19cd0bff-af22-41a6-ba32-8314dfa1a134}','2021/11/16','2021/11/16 09:45:00','2021/11/16 09:20:00','','テスト');</v>
      </c>
    </row>
    <row r="324" spans="1:7">
      <c r="A324" s="48" t="str">
        <f>_xlfn.XLOOKUP(_xlfn.XLOOKUP(MID(タスク実績csv元!C324,1,SEARCH(":",タスク実績csv元!C324)-1),リスト!F:F,リスト!G:G)&amp;MID(タスク実績csv元!C324,SEARCH(":",タスク実績csv元!C324),999),タスクDB!K:K,タスクDB!A:A)</f>
        <v>{4c39d40d-b35f-4cfa-b549-6c5de24454e2}</v>
      </c>
      <c r="B324" s="11">
        <f>タスク実績csv元!A324</f>
        <v>44516</v>
      </c>
      <c r="C324" s="54">
        <f>タスク実績csv元!F324</f>
        <v>0.41666666666666669</v>
      </c>
      <c r="D324" s="54">
        <f>タスク実績csv元!E324</f>
        <v>0.40625</v>
      </c>
      <c r="E324" t="str">
        <f>タスク実績csv元!I324&amp;""</f>
        <v/>
      </c>
      <c r="F324" t="str">
        <f>タスク実績csv元!D324</f>
        <v>朝会</v>
      </c>
      <c r="G324" t="str">
        <f t="shared" si="5"/>
        <v>INSERT INTO task_achivement(task_no,achive_date,end_time,start_time,task_detail,memo)VALUES('{4c39d40d-b35f-4cfa-b549-6c5de24454e2}','2021/11/16','2021/11/16 10:00:00','2021/11/16 09:45:00','','朝会');</v>
      </c>
    </row>
    <row r="325" spans="1:7">
      <c r="A325" s="48" t="str">
        <f>_xlfn.XLOOKUP(_xlfn.XLOOKUP(MID(タスク実績csv元!C325,1,SEARCH(":",タスク実績csv元!C325)-1),リスト!F:F,リスト!G:G)&amp;MID(タスク実績csv元!C325,SEARCH(":",タスク実績csv元!C325),999),タスクDB!K:K,タスクDB!A:A)</f>
        <v>{19cd0bff-af22-41a6-ba32-8314dfa1a134}</v>
      </c>
      <c r="B325" s="11">
        <f>タスク実績csv元!A325</f>
        <v>44516</v>
      </c>
      <c r="C325" s="54">
        <f>タスク実績csv元!F325</f>
        <v>0.44791666666666669</v>
      </c>
      <c r="D325" s="54">
        <f>タスク実績csv元!E325</f>
        <v>0.41666666666666669</v>
      </c>
      <c r="E325" t="str">
        <f>タスク実績csv元!I325&amp;""</f>
        <v/>
      </c>
      <c r="F325" t="str">
        <f>タスク実績csv元!D325</f>
        <v>テスト</v>
      </c>
      <c r="G325" t="str">
        <f t="shared" si="5"/>
        <v>INSERT INTO task_achivement(task_no,achive_date,end_time,start_time,task_detail,memo)VALUES('{19cd0bff-af22-41a6-ba32-8314dfa1a134}','2021/11/16','2021/11/16 10:45:00','2021/11/16 10:00:00','','テスト');</v>
      </c>
    </row>
    <row r="326" spans="1:7">
      <c r="A326" s="48" t="str">
        <f>_xlfn.XLOOKUP(_xlfn.XLOOKUP(MID(タスク実績csv元!C326,1,SEARCH(":",タスク実績csv元!C326)-1),リスト!F:F,リスト!G:G)&amp;MID(タスク実績csv元!C326,SEARCH(":",タスク実績csv元!C326),999),タスクDB!K:K,タスクDB!A:A)</f>
        <v>{2a2410d6-0695-44fd-a083-5f37f9aa2710}</v>
      </c>
      <c r="B326" s="11">
        <f>タスク実績csv元!A326</f>
        <v>44516</v>
      </c>
      <c r="C326" s="54">
        <f>タスク実績csv元!F326</f>
        <v>0.5</v>
      </c>
      <c r="D326" s="54">
        <f>タスク実績csv元!E326</f>
        <v>0.44791666666666669</v>
      </c>
      <c r="E326" t="str">
        <f>タスク実績csv元!I326&amp;""</f>
        <v/>
      </c>
      <c r="F326" t="str">
        <f>タスク実績csv元!D326</f>
        <v>作成</v>
      </c>
      <c r="G326" t="str">
        <f t="shared" si="5"/>
        <v>INSERT INTO task_achivement(task_no,achive_date,end_time,start_time,task_detail,memo)VALUES('{2a2410d6-0695-44fd-a083-5f37f9aa2710}','2021/11/16','2021/11/16 12:00:00','2021/11/16 10:45:00','','作成');</v>
      </c>
    </row>
    <row r="327" spans="1:7">
      <c r="A327" s="48" t="str">
        <f>_xlfn.XLOOKUP(_xlfn.XLOOKUP(MID(タスク実績csv元!C327,1,SEARCH(":",タスク実績csv元!C327)-1),リスト!F:F,リスト!G:G)&amp;MID(タスク実績csv元!C327,SEARCH(":",タスク実績csv元!C327),999),タスクDB!K:K,タスクDB!A:A)</f>
        <v>{23640006-1951-44f5-8e76-61d4fa67fbce}</v>
      </c>
      <c r="B327" s="11">
        <f>タスク実績csv元!A327</f>
        <v>44516</v>
      </c>
      <c r="C327" s="54">
        <f>タスク実績csv元!F327</f>
        <v>0.625</v>
      </c>
      <c r="D327" s="54">
        <f>タスク実績csv元!E327</f>
        <v>0.54166666666666663</v>
      </c>
      <c r="E327" t="str">
        <f>タスク実績csv元!I327&amp;""</f>
        <v/>
      </c>
      <c r="F327" t="str">
        <f>タスク実績csv元!D327</f>
        <v>定例打合せ</v>
      </c>
      <c r="G327" t="str">
        <f t="shared" si="5"/>
        <v>INSERT INTO task_achivement(task_no,achive_date,end_time,start_time,task_detail,memo)VALUES('{23640006-1951-44f5-8e76-61d4fa67fbce}','2021/11/16','2021/11/16 15:00:00','2021/11/16 13:00:00','','定例打合せ');</v>
      </c>
    </row>
    <row r="328" spans="1:7">
      <c r="A328" s="48" t="str">
        <f>_xlfn.XLOOKUP(_xlfn.XLOOKUP(MID(タスク実績csv元!C328,1,SEARCH(":",タスク実績csv元!C328)-1),リスト!F:F,リスト!G:G)&amp;MID(タスク実績csv元!C328,SEARCH(":",タスク実績csv元!C328),999),タスクDB!K:K,タスクDB!A:A)</f>
        <v>{6f0f2ce7-7564-4f67-bb7d-7b3065e6f8da}</v>
      </c>
      <c r="B328" s="11">
        <f>タスク実績csv元!A328</f>
        <v>44516</v>
      </c>
      <c r="C328" s="54">
        <f>タスク実績csv元!F328</f>
        <v>0.6875</v>
      </c>
      <c r="D328" s="54">
        <f>タスク実績csv元!E328</f>
        <v>0.625</v>
      </c>
      <c r="E328" t="str">
        <f>タスク実績csv元!I328&amp;""</f>
        <v/>
      </c>
      <c r="F328" t="str">
        <f>タスク実績csv元!D328</f>
        <v>ソース修正</v>
      </c>
      <c r="G328" t="str">
        <f t="shared" si="5"/>
        <v>INSERT INTO task_achivement(task_no,achive_date,end_time,start_time,task_detail,memo)VALUES('{6f0f2ce7-7564-4f67-bb7d-7b3065e6f8da}','2021/11/16','2021/11/16 16:30:00','2021/11/16 15:00:00','','ソース修正');</v>
      </c>
    </row>
    <row r="329" spans="1:7">
      <c r="A329" s="48" t="str">
        <f>_xlfn.XLOOKUP(_xlfn.XLOOKUP(MID(タスク実績csv元!C329,1,SEARCH(":",タスク実績csv元!C329)-1),リスト!F:F,リスト!G:G)&amp;MID(タスク実績csv元!C329,SEARCH(":",タスク実績csv元!C329),999),タスクDB!K:K,タスクDB!A:A)</f>
        <v>{23640006-1951-44f5-8e76-61d4fa67fbce}</v>
      </c>
      <c r="B329" s="11">
        <f>タスク実績csv元!A329</f>
        <v>44516</v>
      </c>
      <c r="C329" s="54">
        <f>タスク実績csv元!F329</f>
        <v>0.75</v>
      </c>
      <c r="D329" s="54">
        <f>タスク実績csv元!E329</f>
        <v>0.6875</v>
      </c>
      <c r="E329" t="str">
        <f>タスク実績csv元!I329&amp;""</f>
        <v/>
      </c>
      <c r="F329" t="str">
        <f>タスク実績csv元!D329</f>
        <v>夕会</v>
      </c>
      <c r="G329" t="str">
        <f t="shared" si="5"/>
        <v>INSERT INTO task_achivement(task_no,achive_date,end_time,start_time,task_detail,memo)VALUES('{23640006-1951-44f5-8e76-61d4fa67fbce}','2021/11/16','2021/11/16 18:00:00','2021/11/16 16:30:00','','夕会');</v>
      </c>
    </row>
    <row r="330" spans="1:7">
      <c r="A330" s="48" t="str">
        <f>_xlfn.XLOOKUP(_xlfn.XLOOKUP(MID(タスク実績csv元!C330,1,SEARCH(":",タスク実績csv元!C330)-1),リスト!F:F,リスト!G:G)&amp;MID(タスク実績csv元!C330,SEARCH(":",タスク実績csv元!C330),999),タスクDB!K:K,タスクDB!A:A)</f>
        <v>{831a0fb4-c848-4eac-af3e-0a0760ad0e17}</v>
      </c>
      <c r="B330" s="11">
        <f>タスク実績csv元!A330</f>
        <v>44516</v>
      </c>
      <c r="C330" s="54">
        <f>タスク実績csv元!F330</f>
        <v>0.83333333333333337</v>
      </c>
      <c r="D330" s="54">
        <f>タスク実績csv元!E330</f>
        <v>0.8125</v>
      </c>
      <c r="E330" t="str">
        <f>タスク実績csv元!I330&amp;""</f>
        <v/>
      </c>
      <c r="F330" t="str">
        <f>タスク実績csv元!D330</f>
        <v>課題対応(KANSAI_TD_FSL-428)</v>
      </c>
      <c r="G330" t="str">
        <f t="shared" si="5"/>
        <v>INSERT INTO task_achivement(task_no,achive_date,end_time,start_time,task_detail,memo)VALUES('{831a0fb4-c848-4eac-af3e-0a0760ad0e17}','2021/11/16','2021/11/16 20:00:00','2021/11/16 19:30:00','','課題対応(KANSAI_TD_FSL-428)');</v>
      </c>
    </row>
    <row r="331" spans="1:7">
      <c r="A331" s="48" t="str">
        <f>_xlfn.XLOOKUP(_xlfn.XLOOKUP(MID(タスク実績csv元!C331,1,SEARCH(":",タスク実績csv元!C331)-1),リスト!F:F,リスト!G:G)&amp;MID(タスク実績csv元!C331,SEARCH(":",タスク実績csv元!C331),999),タスクDB!K:K,タスクDB!A:A)</f>
        <v>{6f0f2ce7-7564-4f67-bb7d-7b3065e6f8da}</v>
      </c>
      <c r="B331" s="11">
        <f>タスク実績csv元!A331</f>
        <v>44516</v>
      </c>
      <c r="C331" s="54">
        <f>タスク実績csv元!F331</f>
        <v>0.85416666666666663</v>
      </c>
      <c r="D331" s="54">
        <f>タスク実績csv元!E331</f>
        <v>0.83333333333333337</v>
      </c>
      <c r="E331" t="str">
        <f>タスク実績csv元!I331&amp;""</f>
        <v/>
      </c>
      <c r="F331" t="str">
        <f>タスク実績csv元!D331</f>
        <v>ソース修正</v>
      </c>
      <c r="G331" t="str">
        <f t="shared" si="5"/>
        <v>INSERT INTO task_achivement(task_no,achive_date,end_time,start_time,task_detail,memo)VALUES('{6f0f2ce7-7564-4f67-bb7d-7b3065e6f8da}','2021/11/16','2021/11/16 20:30:00','2021/11/16 20:00:00','','ソース修正');</v>
      </c>
    </row>
    <row r="332" spans="1:7">
      <c r="A332" s="48" t="str">
        <f>_xlfn.XLOOKUP(_xlfn.XLOOKUP(MID(タスク実績csv元!C332,1,SEARCH(":",タスク実績csv元!C332)-1),リスト!F:F,リスト!G:G)&amp;MID(タスク実績csv元!C332,SEARCH(":",タスク実績csv元!C332),999),タスクDB!K:K,タスクDB!A:A)</f>
        <v>{636a09be-af0c-4c3f-a241-084fdb54db90}</v>
      </c>
      <c r="B332" s="11">
        <f>タスク実績csv元!A332</f>
        <v>44516</v>
      </c>
      <c r="C332" s="54">
        <f>タスク実績csv元!F332</f>
        <v>0.875</v>
      </c>
      <c r="D332" s="54">
        <f>タスク実績csv元!E332</f>
        <v>0.85416666666666663</v>
      </c>
      <c r="E332" t="str">
        <f>タスク実績csv元!I332&amp;""</f>
        <v/>
      </c>
      <c r="F332" t="str">
        <f>タスク実績csv元!D332</f>
        <v>イベントモニタリング</v>
      </c>
      <c r="G332" t="str">
        <f t="shared" si="5"/>
        <v>INSERT INTO task_achivement(task_no,achive_date,end_time,start_time,task_detail,memo)VALUES('{636a09be-af0c-4c3f-a241-084fdb54db90}','2021/11/16','2021/11/16 21:00:00','2021/11/16 20:30:00','','イベントモニタリング');</v>
      </c>
    </row>
    <row r="333" spans="1:7">
      <c r="A333" s="48" t="str">
        <f>_xlfn.XLOOKUP(_xlfn.XLOOKUP(MID(タスク実績csv元!C333,1,SEARCH(":",タスク実績csv元!C333)-1),リスト!F:F,リスト!G:G)&amp;MID(タスク実績csv元!C333,SEARCH(":",タスク実績csv元!C333),999),タスクDB!K:K,タスクDB!A:A)</f>
        <v>{7d2ea122-e0b9-4d4f-ac59-248999ec0a96}</v>
      </c>
      <c r="B333" s="11">
        <f>タスク実績csv元!A333</f>
        <v>44516</v>
      </c>
      <c r="C333" s="54">
        <f>タスク実績csv元!F333</f>
        <v>0.95833333333333337</v>
      </c>
      <c r="D333" s="54">
        <f>タスク実績csv元!E333</f>
        <v>0.875</v>
      </c>
      <c r="E333" t="str">
        <f>タスク実績csv元!I333&amp;""</f>
        <v/>
      </c>
      <c r="F333" t="str">
        <f>タスク実績csv元!D333</f>
        <v>勉強</v>
      </c>
      <c r="G333" t="str">
        <f t="shared" si="5"/>
        <v>INSERT INTO task_achivement(task_no,achive_date,end_time,start_time,task_detail,memo)VALUES('{7d2ea122-e0b9-4d4f-ac59-248999ec0a96}','2021/11/16','2021/11/16 23:00:00','2021/11/16 21:00:00','','勉強');</v>
      </c>
    </row>
    <row r="334" spans="1:7">
      <c r="A334" s="48" t="str">
        <f>_xlfn.XLOOKUP(_xlfn.XLOOKUP(MID(タスク実績csv元!C334,1,SEARCH(":",タスク実績csv元!C334)-1),リスト!F:F,リスト!G:G)&amp;MID(タスク実績csv元!C334,SEARCH(":",タスク実績csv元!C334),999),タスクDB!K:K,タスクDB!A:A)</f>
        <v>{6f0f2ce7-7564-4f67-bb7d-7b3065e6f8da}</v>
      </c>
      <c r="B334" s="11">
        <f>タスク実績csv元!A334</f>
        <v>44517</v>
      </c>
      <c r="C334" s="54">
        <f>タスク実績csv元!F334</f>
        <v>0.40625</v>
      </c>
      <c r="D334" s="54">
        <f>タスク実績csv元!E334</f>
        <v>0.39583333333333331</v>
      </c>
      <c r="E334" t="str">
        <f>タスク実績csv元!I334&amp;""</f>
        <v/>
      </c>
      <c r="F334" t="str">
        <f>タスク実績csv元!D334</f>
        <v>ソース修正</v>
      </c>
      <c r="G334" t="str">
        <f t="shared" si="5"/>
        <v>INSERT INTO task_achivement(task_no,achive_date,end_time,start_time,task_detail,memo)VALUES('{6f0f2ce7-7564-4f67-bb7d-7b3065e6f8da}','2021/11/17','2021/11/17 09:45:00','2021/11/17 09:30:00','','ソース修正');</v>
      </c>
    </row>
    <row r="335" spans="1:7">
      <c r="A335" s="48" t="str">
        <f>_xlfn.XLOOKUP(_xlfn.XLOOKUP(MID(タスク実績csv元!C335,1,SEARCH(":",タスク実績csv元!C335)-1),リスト!F:F,リスト!G:G)&amp;MID(タスク実績csv元!C335,SEARCH(":",タスク実績csv元!C335),999),タスクDB!K:K,タスクDB!A:A)</f>
        <v>{eea212f7-6887-4a7a-a316-5c4a010ae373}</v>
      </c>
      <c r="B335" s="11">
        <f>タスク実績csv元!A335</f>
        <v>44517</v>
      </c>
      <c r="C335" s="54">
        <f>タスク実績csv元!F335</f>
        <v>0.41666666666666669</v>
      </c>
      <c r="D335" s="54">
        <f>タスク実績csv元!E335</f>
        <v>0.40625</v>
      </c>
      <c r="E335" t="str">
        <f>タスク実績csv元!I335&amp;""</f>
        <v/>
      </c>
      <c r="F335" t="str">
        <f>タスク実績csv元!D335</f>
        <v>朝会</v>
      </c>
      <c r="G335" t="str">
        <f t="shared" si="5"/>
        <v>INSERT INTO task_achivement(task_no,achive_date,end_time,start_time,task_detail,memo)VALUES('{eea212f7-6887-4a7a-a316-5c4a010ae373}','2021/11/17','2021/11/17 10:00:00','2021/11/17 09:45:00','','朝会');</v>
      </c>
    </row>
    <row r="336" spans="1:7">
      <c r="A336" s="48" t="str">
        <f>_xlfn.XLOOKUP(_xlfn.XLOOKUP(MID(タスク実績csv元!C336,1,SEARCH(":",タスク実績csv元!C336)-1),リスト!F:F,リスト!G:G)&amp;MID(タスク実績csv元!C336,SEARCH(":",タスク実績csv元!C336),999),タスクDB!K:K,タスクDB!A:A)</f>
        <v>{6f0f2ce7-7564-4f67-bb7d-7b3065e6f8da}</v>
      </c>
      <c r="B336" s="11">
        <f>タスク実績csv元!A336</f>
        <v>44517</v>
      </c>
      <c r="C336" s="54">
        <f>タスク実績csv元!F336</f>
        <v>0.5</v>
      </c>
      <c r="D336" s="54">
        <f>タスク実績csv元!E336</f>
        <v>0.41666666666666669</v>
      </c>
      <c r="E336" t="str">
        <f>タスク実績csv元!I336&amp;""</f>
        <v/>
      </c>
      <c r="F336" t="str">
        <f>タスク実績csv元!D336</f>
        <v>ソース修正</v>
      </c>
      <c r="G336" t="str">
        <f t="shared" si="5"/>
        <v>INSERT INTO task_achivement(task_no,achive_date,end_time,start_time,task_detail,memo)VALUES('{6f0f2ce7-7564-4f67-bb7d-7b3065e6f8da}','2021/11/17','2021/11/17 12:00:00','2021/11/17 10:00:00','','ソース修正');</v>
      </c>
    </row>
    <row r="337" spans="1:7">
      <c r="A337" s="48" t="str">
        <f>_xlfn.XLOOKUP(_xlfn.XLOOKUP(MID(タスク実績csv元!C337,1,SEARCH(":",タスク実績csv元!C337)-1),リスト!F:F,リスト!G:G)&amp;MID(タスク実績csv元!C337,SEARCH(":",タスク実績csv元!C337),999),タスクDB!K:K,タスクDB!A:A)</f>
        <v>{6f0f2ce7-7564-4f67-bb7d-7b3065e6f8da}</v>
      </c>
      <c r="B337" s="11">
        <f>タスク実績csv元!A337</f>
        <v>44517</v>
      </c>
      <c r="C337" s="54">
        <f>タスク実績csv元!F337</f>
        <v>0.57291666666666663</v>
      </c>
      <c r="D337" s="54">
        <f>タスク実績csv元!E337</f>
        <v>0.54166666666666663</v>
      </c>
      <c r="E337" t="str">
        <f>タスク実績csv元!I337&amp;""</f>
        <v/>
      </c>
      <c r="F337" t="str">
        <f>タスク実績csv元!D337</f>
        <v>ソース修正</v>
      </c>
      <c r="G337" t="str">
        <f t="shared" si="5"/>
        <v>INSERT INTO task_achivement(task_no,achive_date,end_time,start_time,task_detail,memo)VALUES('{6f0f2ce7-7564-4f67-bb7d-7b3065e6f8da}','2021/11/17','2021/11/17 13:45:00','2021/11/17 13:00:00','','ソース修正');</v>
      </c>
    </row>
    <row r="338" spans="1:7">
      <c r="A338" s="48" t="str">
        <f>_xlfn.XLOOKUP(_xlfn.XLOOKUP(MID(タスク実績csv元!C338,1,SEARCH(":",タスク実績csv元!C338)-1),リスト!F:F,リスト!G:G)&amp;MID(タスク実績csv元!C338,SEARCH(":",タスク実績csv元!C338),999),タスクDB!K:K,タスクDB!A:A)</f>
        <v>{2a2410d6-0695-44fd-a083-5f37f9aa2710}</v>
      </c>
      <c r="B338" s="11">
        <f>タスク実績csv元!A338</f>
        <v>44517</v>
      </c>
      <c r="C338" s="54">
        <f>タスク実績csv元!F338</f>
        <v>0.61458333333333337</v>
      </c>
      <c r="D338" s="54">
        <f>タスク実績csv元!E338</f>
        <v>0.57291666666666663</v>
      </c>
      <c r="E338" t="str">
        <f>タスク実績csv元!I338&amp;""</f>
        <v/>
      </c>
      <c r="F338" t="str">
        <f>タスク実績csv元!D338</f>
        <v>テスト設計</v>
      </c>
      <c r="G338" t="str">
        <f t="shared" si="5"/>
        <v>INSERT INTO task_achivement(task_no,achive_date,end_time,start_time,task_detail,memo)VALUES('{2a2410d6-0695-44fd-a083-5f37f9aa2710}','2021/11/17','2021/11/17 14:45:00','2021/11/17 13:45:00','','テスト設計');</v>
      </c>
    </row>
    <row r="339" spans="1:7">
      <c r="A339" s="48" t="str">
        <f>_xlfn.XLOOKUP(_xlfn.XLOOKUP(MID(タスク実績csv元!C339,1,SEARCH(":",タスク実績csv元!C339)-1),リスト!F:F,リスト!G:G)&amp;MID(タスク実績csv元!C339,SEARCH(":",タスク実績csv元!C339),999),タスクDB!K:K,タスクDB!A:A)</f>
        <v>{46ae7c9d-c10c-4840-a548-e8021c724a4e}</v>
      </c>
      <c r="B339" s="11">
        <f>タスク実績csv元!A339</f>
        <v>44517</v>
      </c>
      <c r="C339" s="54">
        <f>タスク実績csv元!F339</f>
        <v>0.6875</v>
      </c>
      <c r="D339" s="54">
        <f>タスク実績csv元!E339</f>
        <v>0.625</v>
      </c>
      <c r="E339" t="str">
        <f>タスク実績csv元!I339&amp;""</f>
        <v/>
      </c>
      <c r="F339" t="str">
        <f>タスク実績csv元!D339</f>
        <v>ソース修正</v>
      </c>
      <c r="G339" t="str">
        <f t="shared" si="5"/>
        <v>INSERT INTO task_achivement(task_no,achive_date,end_time,start_time,task_detail,memo)VALUES('{46ae7c9d-c10c-4840-a548-e8021c724a4e}','2021/11/17','2021/11/17 16:30:00','2021/11/17 15:00:00','','ソース修正');</v>
      </c>
    </row>
    <row r="340" spans="1:7">
      <c r="A340" s="48" t="str">
        <f>_xlfn.XLOOKUP(_xlfn.XLOOKUP(MID(タスク実績csv元!C340,1,SEARCH(":",タスク実績csv元!C340)-1),リスト!F:F,リスト!G:G)&amp;MID(タスク実績csv元!C340,SEARCH(":",タスク実績csv元!C340),999),タスクDB!K:K,タスクDB!A:A)</f>
        <v>{23640006-1951-44f5-8e76-61d4fa67fbce}</v>
      </c>
      <c r="B340" s="11">
        <f>タスク実績csv元!A340</f>
        <v>44517</v>
      </c>
      <c r="C340" s="54">
        <f>タスク実績csv元!F340</f>
        <v>0.70833333333333337</v>
      </c>
      <c r="D340" s="54">
        <f>タスク実績csv元!E340</f>
        <v>0.6875</v>
      </c>
      <c r="E340" t="str">
        <f>タスク実績csv元!I340&amp;""</f>
        <v/>
      </c>
      <c r="F340" t="str">
        <f>タスク実績csv元!D340</f>
        <v>夕会</v>
      </c>
      <c r="G340" t="str">
        <f t="shared" si="5"/>
        <v>INSERT INTO task_achivement(task_no,achive_date,end_time,start_time,task_detail,memo)VALUES('{23640006-1951-44f5-8e76-61d4fa67fbce}','2021/11/17','2021/11/17 17:00:00','2021/11/17 16:30:00','','夕会');</v>
      </c>
    </row>
    <row r="341" spans="1:7">
      <c r="A341" s="48" t="str">
        <f>_xlfn.XLOOKUP(_xlfn.XLOOKUP(MID(タスク実績csv元!C341,1,SEARCH(":",タスク実績csv元!C341)-1),リスト!F:F,リスト!G:G)&amp;MID(タスク実績csv元!C341,SEARCH(":",タスク実績csv元!C341),999),タスクDB!K:K,タスクDB!A:A)</f>
        <v>{46ae7c9d-c10c-4840-a548-e8021c724a4e}</v>
      </c>
      <c r="B341" s="11">
        <f>タスク実績csv元!A341</f>
        <v>44517</v>
      </c>
      <c r="C341" s="54">
        <f>タスク実績csv元!F341</f>
        <v>0.72916666666666663</v>
      </c>
      <c r="D341" s="54">
        <f>タスク実績csv元!E341</f>
        <v>0.70833333333333337</v>
      </c>
      <c r="E341" t="str">
        <f>タスク実績csv元!I341&amp;""</f>
        <v/>
      </c>
      <c r="F341" t="str">
        <f>タスク実績csv元!D341</f>
        <v>ソース修正</v>
      </c>
      <c r="G341" t="str">
        <f t="shared" si="5"/>
        <v>INSERT INTO task_achivement(task_no,achive_date,end_time,start_time,task_detail,memo)VALUES('{46ae7c9d-c10c-4840-a548-e8021c724a4e}','2021/11/17','2021/11/17 17:30:00','2021/11/17 17:00:00','','ソース修正');</v>
      </c>
    </row>
    <row r="342" spans="1:7">
      <c r="A342" s="48" t="str">
        <f>_xlfn.XLOOKUP(_xlfn.XLOOKUP(MID(タスク実績csv元!C342,1,SEARCH(":",タスク実績csv元!C342)-1),リスト!F:F,リスト!G:G)&amp;MID(タスク実績csv元!C342,SEARCH(":",タスク実績csv元!C342),999),タスクDB!K:K,タスクDB!A:A)</f>
        <v>{19cd0bff-af22-41a6-ba32-8314dfa1a134}</v>
      </c>
      <c r="B342" s="11">
        <f>タスク実績csv元!A342</f>
        <v>44517</v>
      </c>
      <c r="C342" s="54">
        <f>タスク実績csv元!F342</f>
        <v>0.77083333333333337</v>
      </c>
      <c r="D342" s="54">
        <f>タスク実績csv元!E342</f>
        <v>0.72916666666666663</v>
      </c>
      <c r="E342" t="str">
        <f>タスク実績csv元!I342&amp;""</f>
        <v/>
      </c>
      <c r="F342" t="str">
        <f>タスク実績csv元!D342</f>
        <v>レビュー</v>
      </c>
      <c r="G342" t="str">
        <f t="shared" si="5"/>
        <v>INSERT INTO task_achivement(task_no,achive_date,end_time,start_time,task_detail,memo)VALUES('{19cd0bff-af22-41a6-ba32-8314dfa1a134}','2021/11/17','2021/11/17 18:30:00','2021/11/17 17:30:00','','レビュー');</v>
      </c>
    </row>
    <row r="343" spans="1:7">
      <c r="A343" s="48" t="str">
        <f>_xlfn.XLOOKUP(_xlfn.XLOOKUP(MID(タスク実績csv元!C343,1,SEARCH(":",タスク実績csv元!C343)-1),リスト!F:F,リスト!G:G)&amp;MID(タスク実績csv元!C343,SEARCH(":",タスク実績csv元!C343),999),タスクDB!K:K,タスクDB!A:A)</f>
        <v>{831a0fb4-c848-4eac-af3e-0a0760ad0e17}</v>
      </c>
      <c r="B343" s="11">
        <f>タスク実績csv元!A343</f>
        <v>44518</v>
      </c>
      <c r="C343" s="54">
        <f>タスク実績csv元!F343</f>
        <v>0.40625</v>
      </c>
      <c r="D343" s="54">
        <f>タスク実績csv元!E343</f>
        <v>0.39583333333333331</v>
      </c>
      <c r="E343" t="str">
        <f>タスク実績csv元!I343&amp;""</f>
        <v/>
      </c>
      <c r="F343" t="str">
        <f>タスク実績csv元!D343</f>
        <v>課題整理</v>
      </c>
      <c r="G343" t="str">
        <f t="shared" si="5"/>
        <v>INSERT INTO task_achivement(task_no,achive_date,end_time,start_time,task_detail,memo)VALUES('{831a0fb4-c848-4eac-af3e-0a0760ad0e17}','2021/11/18','2021/11/18 09:45:00','2021/11/18 09:30:00','','課題整理');</v>
      </c>
    </row>
    <row r="344" spans="1:7">
      <c r="A344" s="48" t="str">
        <f>_xlfn.XLOOKUP(_xlfn.XLOOKUP(MID(タスク実績csv元!C344,1,SEARCH(":",タスク実績csv元!C344)-1),リスト!F:F,リスト!G:G)&amp;MID(タスク実績csv元!C344,SEARCH(":",タスク実績csv元!C344),999),タスクDB!K:K,タスクDB!A:A)</f>
        <v>{4c39d40d-b35f-4cfa-b549-6c5de24454e2}</v>
      </c>
      <c r="B344" s="11">
        <f>タスク実績csv元!A344</f>
        <v>44518</v>
      </c>
      <c r="C344" s="54">
        <f>タスク実績csv元!F344</f>
        <v>0.41666666666666669</v>
      </c>
      <c r="D344" s="54">
        <f>タスク実績csv元!E344</f>
        <v>0.40625</v>
      </c>
      <c r="E344" t="str">
        <f>タスク実績csv元!I344&amp;""</f>
        <v/>
      </c>
      <c r="F344" t="str">
        <f>タスク実績csv元!D344</f>
        <v>朝会</v>
      </c>
      <c r="G344" t="str">
        <f t="shared" si="5"/>
        <v>INSERT INTO task_achivement(task_no,achive_date,end_time,start_time,task_detail,memo)VALUES('{4c39d40d-b35f-4cfa-b549-6c5de24454e2}','2021/11/18','2021/11/18 10:00:00','2021/11/18 09:45:00','','朝会');</v>
      </c>
    </row>
    <row r="345" spans="1:7">
      <c r="A345" s="48" t="str">
        <f>_xlfn.XLOOKUP(_xlfn.XLOOKUP(MID(タスク実績csv元!C345,1,SEARCH(":",タスク実績csv元!C345)-1),リスト!F:F,リスト!G:G)&amp;MID(タスク実績csv元!C345,SEARCH(":",タスク実績csv元!C345),999),タスクDB!K:K,タスクDB!A:A)</f>
        <v>{831a0fb4-c848-4eac-af3e-0a0760ad0e17}</v>
      </c>
      <c r="B345" s="11">
        <f>タスク実績csv元!A345</f>
        <v>44518</v>
      </c>
      <c r="C345" s="54">
        <f>タスク実績csv元!F345</f>
        <v>0.45833333333333331</v>
      </c>
      <c r="D345" s="54">
        <f>タスク実績csv元!E345</f>
        <v>0.41666666666666669</v>
      </c>
      <c r="E345" t="str">
        <f>タスク実績csv元!I345&amp;""</f>
        <v/>
      </c>
      <c r="F345" t="str">
        <f>タスク実績csv元!D345</f>
        <v>課題整理</v>
      </c>
      <c r="G345" t="str">
        <f t="shared" si="5"/>
        <v>INSERT INTO task_achivement(task_no,achive_date,end_time,start_time,task_detail,memo)VALUES('{831a0fb4-c848-4eac-af3e-0a0760ad0e17}','2021/11/18','2021/11/18 11:00:00','2021/11/18 10:00:00','','課題整理');</v>
      </c>
    </row>
    <row r="346" spans="1:7">
      <c r="A346" s="48" t="str">
        <f>_xlfn.XLOOKUP(_xlfn.XLOOKUP(MID(タスク実績csv元!C346,1,SEARCH(":",タスク実績csv元!C346)-1),リスト!F:F,リスト!G:G)&amp;MID(タスク実績csv元!C346,SEARCH(":",タスク実績csv元!C346),999),タスクDB!K:K,タスクDB!A:A)</f>
        <v>{19cd0bff-af22-41a6-ba32-8314dfa1a134}</v>
      </c>
      <c r="B346" s="11">
        <f>タスク実績csv元!A346</f>
        <v>44518</v>
      </c>
      <c r="C346" s="54">
        <f>タスク実績csv元!F346</f>
        <v>0.5</v>
      </c>
      <c r="D346" s="54">
        <f>タスク実績csv元!E346</f>
        <v>0.45833333333333331</v>
      </c>
      <c r="E346" t="str">
        <f>タスク実績csv元!I346&amp;""</f>
        <v/>
      </c>
      <c r="F346" t="str">
        <f>タスク実績csv元!D346</f>
        <v>レビュー指摘修正</v>
      </c>
      <c r="G346" t="str">
        <f t="shared" si="5"/>
        <v>INSERT INTO task_achivement(task_no,achive_date,end_time,start_time,task_detail,memo)VALUES('{19cd0bff-af22-41a6-ba32-8314dfa1a134}','2021/11/18','2021/11/18 12:00:00','2021/11/18 11:00:00','','レビュー指摘修正');</v>
      </c>
    </row>
    <row r="347" spans="1:7">
      <c r="A347" s="48" t="str">
        <f>_xlfn.XLOOKUP(_xlfn.XLOOKUP(MID(タスク実績csv元!C347,1,SEARCH(":",タスク実績csv元!C347)-1),リスト!F:F,リスト!G:G)&amp;MID(タスク実績csv元!C347,SEARCH(":",タスク実績csv元!C347),999),タスクDB!K:K,タスクDB!A:A)</f>
        <v>{19cd0bff-af22-41a6-ba32-8314dfa1a134}</v>
      </c>
      <c r="B347" s="11">
        <f>タスク実績csv元!A347</f>
        <v>44518</v>
      </c>
      <c r="C347" s="54">
        <f>タスク実績csv元!F347</f>
        <v>0.58333333333333337</v>
      </c>
      <c r="D347" s="54">
        <f>タスク実績csv元!E347</f>
        <v>0.54166666666666663</v>
      </c>
      <c r="E347" t="str">
        <f>タスク実績csv元!I347&amp;""</f>
        <v/>
      </c>
      <c r="F347" t="str">
        <f>タスク実績csv元!D347</f>
        <v>再テスト</v>
      </c>
      <c r="G347" t="str">
        <f t="shared" si="5"/>
        <v>INSERT INTO task_achivement(task_no,achive_date,end_time,start_time,task_detail,memo)VALUES('{19cd0bff-af22-41a6-ba32-8314dfa1a134}','2021/11/18','2021/11/18 14:00:00','2021/11/18 13:00:00','','再テスト');</v>
      </c>
    </row>
    <row r="348" spans="1:7">
      <c r="A348" s="48" t="str">
        <f>_xlfn.XLOOKUP(_xlfn.XLOOKUP(MID(タスク実績csv元!C348,1,SEARCH(":",タスク実績csv元!C348)-1),リスト!F:F,リスト!G:G)&amp;MID(タスク実績csv元!C348,SEARCH(":",タスク実績csv元!C348),999),タスクDB!K:K,タスクDB!A:A)</f>
        <v>{6f0f2ce7-7564-4f67-bb7d-7b3065e6f8da}</v>
      </c>
      <c r="B348" s="11">
        <f>タスク実績csv元!A348</f>
        <v>44518</v>
      </c>
      <c r="C348" s="54">
        <f>タスク実績csv元!F348</f>
        <v>0.61458333333333337</v>
      </c>
      <c r="D348" s="54">
        <f>タスク実績csv元!E348</f>
        <v>0.58333333333333337</v>
      </c>
      <c r="E348" t="str">
        <f>タスク実績csv元!I348&amp;""</f>
        <v/>
      </c>
      <c r="F348" t="str">
        <f>タスク実績csv元!D348</f>
        <v>ソース修正</v>
      </c>
      <c r="G348" t="str">
        <f t="shared" si="5"/>
        <v>INSERT INTO task_achivement(task_no,achive_date,end_time,start_time,task_detail,memo)VALUES('{6f0f2ce7-7564-4f67-bb7d-7b3065e6f8da}','2021/11/18','2021/11/18 14:45:00','2021/11/18 14:00:00','','ソース修正');</v>
      </c>
    </row>
    <row r="349" spans="1:7">
      <c r="A349" s="48" t="str">
        <f>_xlfn.XLOOKUP(_xlfn.XLOOKUP(MID(タスク実績csv元!C349,1,SEARCH(":",タスク実績csv元!C349)-1),リスト!F:F,リスト!G:G)&amp;MID(タスク実績csv元!C349,SEARCH(":",タスク実績csv元!C349),999),タスクDB!K:K,タスクDB!A:A)</f>
        <v>{831a0fb4-c848-4eac-af3e-0a0760ad0e17}</v>
      </c>
      <c r="B349" s="11">
        <f>タスク実績csv元!A349</f>
        <v>44518</v>
      </c>
      <c r="C349" s="54">
        <f>タスク実績csv元!F349</f>
        <v>0.64583333333333337</v>
      </c>
      <c r="D349" s="54">
        <f>タスク実績csv元!E349</f>
        <v>0.61458333333333337</v>
      </c>
      <c r="E349" t="str">
        <f>タスク実績csv元!I349&amp;""</f>
        <v/>
      </c>
      <c r="F349" t="str">
        <f>タスク実績csv元!D349</f>
        <v>課題対応(KANSAI_TD_FSL-424)</v>
      </c>
      <c r="G349" t="str">
        <f t="shared" si="5"/>
        <v>INSERT INTO task_achivement(task_no,achive_date,end_time,start_time,task_detail,memo)VALUES('{831a0fb4-c848-4eac-af3e-0a0760ad0e17}','2021/11/18','2021/11/18 15:30:00','2021/11/18 14:45:00','','課題対応(KANSAI_TD_FSL-424)');</v>
      </c>
    </row>
    <row r="350" spans="1:7">
      <c r="A350" s="48" t="str">
        <f>_xlfn.XLOOKUP(_xlfn.XLOOKUP(MID(タスク実績csv元!C350,1,SEARCH(":",タスク実績csv元!C350)-1),リスト!F:F,リスト!G:G)&amp;MID(タスク実績csv元!C350,SEARCH(":",タスク実績csv元!C350),999),タスクDB!K:K,タスクDB!A:A)</f>
        <v>{6f0f2ce7-7564-4f67-bb7d-7b3065e6f8da}</v>
      </c>
      <c r="B350" s="11">
        <f>タスク実績csv元!A350</f>
        <v>44518</v>
      </c>
      <c r="C350" s="54">
        <f>タスク実績csv元!F350</f>
        <v>0.66666666666666663</v>
      </c>
      <c r="D350" s="54">
        <f>タスク実績csv元!E350</f>
        <v>0.64583333333333337</v>
      </c>
      <c r="E350" t="str">
        <f>タスク実績csv元!I350&amp;""</f>
        <v/>
      </c>
      <c r="F350" t="str">
        <f>タスク実績csv元!D350</f>
        <v>ソース修正</v>
      </c>
      <c r="G350" t="str">
        <f t="shared" si="5"/>
        <v>INSERT INTO task_achivement(task_no,achive_date,end_time,start_time,task_detail,memo)VALUES('{6f0f2ce7-7564-4f67-bb7d-7b3065e6f8da}','2021/11/18','2021/11/18 16:00:00','2021/11/18 15:30:00','','ソース修正');</v>
      </c>
    </row>
    <row r="351" spans="1:7">
      <c r="A351" s="48" t="str">
        <f>_xlfn.XLOOKUP(_xlfn.XLOOKUP(MID(タスク実績csv元!C351,1,SEARCH(":",タスク実績csv元!C351)-1),リスト!F:F,リスト!G:G)&amp;MID(タスク実績csv元!C351,SEARCH(":",タスク実績csv元!C351),999),タスクDB!K:K,タスクDB!A:A)</f>
        <v>{23640006-1951-44f5-8e76-61d4fa67fbce}</v>
      </c>
      <c r="B351" s="11">
        <f>タスク実績csv元!A351</f>
        <v>44518</v>
      </c>
      <c r="C351" s="54">
        <f>タスク実績csv元!F351</f>
        <v>0.70833333333333337</v>
      </c>
      <c r="D351" s="54">
        <f>タスク実績csv元!E351</f>
        <v>0.6875</v>
      </c>
      <c r="E351" t="str">
        <f>タスク実績csv元!I351&amp;""</f>
        <v/>
      </c>
      <c r="F351" t="str">
        <f>タスク実績csv元!D351</f>
        <v>夕会</v>
      </c>
      <c r="G351" t="str">
        <f t="shared" si="5"/>
        <v>INSERT INTO task_achivement(task_no,achive_date,end_time,start_time,task_detail,memo)VALUES('{23640006-1951-44f5-8e76-61d4fa67fbce}','2021/11/18','2021/11/18 17:00:00','2021/11/18 16:30:00','','夕会');</v>
      </c>
    </row>
    <row r="352" spans="1:7">
      <c r="A352" s="48" t="str">
        <f>_xlfn.XLOOKUP(_xlfn.XLOOKUP(MID(タスク実績csv元!C352,1,SEARCH(":",タスク実績csv元!C352)-1),リスト!F:F,リスト!G:G)&amp;MID(タスク実績csv元!C352,SEARCH(":",タスク実績csv元!C352),999),タスクDB!K:K,タスクDB!A:A)</f>
        <v>{2a2410d6-0695-44fd-a083-5f37f9aa2710}</v>
      </c>
      <c r="B352" s="11">
        <f>タスク実績csv元!A352</f>
        <v>44518</v>
      </c>
      <c r="C352" s="54">
        <f>タスク実績csv元!F352</f>
        <v>0.75</v>
      </c>
      <c r="D352" s="54">
        <f>タスク実績csv元!E352</f>
        <v>0.70833333333333337</v>
      </c>
      <c r="E352" t="str">
        <f>タスク実績csv元!I352&amp;""</f>
        <v/>
      </c>
      <c r="F352" t="str">
        <f>タスク実績csv元!D352</f>
        <v>テスト設計</v>
      </c>
      <c r="G352" t="str">
        <f t="shared" si="5"/>
        <v>INSERT INTO task_achivement(task_no,achive_date,end_time,start_time,task_detail,memo)VALUES('{2a2410d6-0695-44fd-a083-5f37f9aa2710}','2021/11/18','2021/11/18 18:00:00','2021/11/18 17:00:00','','テスト設計');</v>
      </c>
    </row>
    <row r="353" spans="1:7">
      <c r="A353" s="48" t="str">
        <f>_xlfn.XLOOKUP(_xlfn.XLOOKUP(MID(タスク実績csv元!C353,1,SEARCH(":",タスク実績csv元!C353)-1),リスト!F:F,リスト!G:G)&amp;MID(タスク実績csv元!C353,SEARCH(":",タスク実績csv元!C353),999),タスクDB!K:K,タスクDB!A:A)</f>
        <v>{831a0fb4-c848-4eac-af3e-0a0760ad0e17}</v>
      </c>
      <c r="B353" s="11">
        <f>タスク実績csv元!A353</f>
        <v>44518</v>
      </c>
      <c r="C353" s="54">
        <f>タスク実績csv元!F353</f>
        <v>0.79166666666666663</v>
      </c>
      <c r="D353" s="54">
        <f>タスク実績csv元!E353</f>
        <v>0.75</v>
      </c>
      <c r="E353" t="str">
        <f>タスク実績csv元!I353&amp;""</f>
        <v/>
      </c>
      <c r="F353" t="str">
        <f>タスク実績csv元!D353</f>
        <v>レビュー</v>
      </c>
      <c r="G353" t="str">
        <f t="shared" si="5"/>
        <v>INSERT INTO task_achivement(task_no,achive_date,end_time,start_time,task_detail,memo)VALUES('{831a0fb4-c848-4eac-af3e-0a0760ad0e17}','2021/11/18','2021/11/18 19:00:00','2021/11/18 18:00:00','','レビュー');</v>
      </c>
    </row>
    <row r="354" spans="1:7">
      <c r="A354" s="48" t="str">
        <f>_xlfn.XLOOKUP(_xlfn.XLOOKUP(MID(タスク実績csv元!C354,1,SEARCH(":",タスク実績csv元!C354)-1),リスト!F:F,リスト!G:G)&amp;MID(タスク実績csv元!C354,SEARCH(":",タスク実績csv元!C354),999),タスクDB!K:K,タスクDB!A:A)</f>
        <v>{6f0f2ce7-7564-4f67-bb7d-7b3065e6f8da}</v>
      </c>
      <c r="B354" s="11">
        <f>タスク実績csv元!A354</f>
        <v>44519</v>
      </c>
      <c r="C354" s="54">
        <f>タスク実績csv元!F354</f>
        <v>0.40625</v>
      </c>
      <c r="D354" s="54">
        <f>タスク実績csv元!E354</f>
        <v>0.39583333333333331</v>
      </c>
      <c r="E354" t="str">
        <f>タスク実績csv元!I354&amp;""</f>
        <v/>
      </c>
      <c r="F354" t="str">
        <f>タスク実績csv元!D354</f>
        <v>ソース修正</v>
      </c>
      <c r="G354" t="str">
        <f t="shared" si="5"/>
        <v>INSERT INTO task_achivement(task_no,achive_date,end_time,start_time,task_detail,memo)VALUES('{6f0f2ce7-7564-4f67-bb7d-7b3065e6f8da}','2021/11/19','2021/11/19 09:45:00','2021/11/19 09:30:00','','ソース修正');</v>
      </c>
    </row>
    <row r="355" spans="1:7">
      <c r="A355" s="48" t="str">
        <f>_xlfn.XLOOKUP(_xlfn.XLOOKUP(MID(タスク実績csv元!C355,1,SEARCH(":",タスク実績csv元!C355)-1),リスト!F:F,リスト!G:G)&amp;MID(タスク実績csv元!C355,SEARCH(":",タスク実績csv元!C355),999),タスクDB!K:K,タスクDB!A:A)</f>
        <v>{4c39d40d-b35f-4cfa-b549-6c5de24454e2}</v>
      </c>
      <c r="B355" s="11">
        <f>タスク実績csv元!A355</f>
        <v>44519</v>
      </c>
      <c r="C355" s="54">
        <f>タスク実績csv元!F355</f>
        <v>0.41666666666666669</v>
      </c>
      <c r="D355" s="54">
        <f>タスク実績csv元!E355</f>
        <v>0.40625</v>
      </c>
      <c r="E355" t="str">
        <f>タスク実績csv元!I355&amp;""</f>
        <v/>
      </c>
      <c r="F355" t="str">
        <f>タスク実績csv元!D355</f>
        <v>朝会</v>
      </c>
      <c r="G355" t="str">
        <f t="shared" si="5"/>
        <v>INSERT INTO task_achivement(task_no,achive_date,end_time,start_time,task_detail,memo)VALUES('{4c39d40d-b35f-4cfa-b549-6c5de24454e2}','2021/11/19','2021/11/19 10:00:00','2021/11/19 09:45:00','','朝会');</v>
      </c>
    </row>
    <row r="356" spans="1:7">
      <c r="A356" s="48" t="str">
        <f>_xlfn.XLOOKUP(_xlfn.XLOOKUP(MID(タスク実績csv元!C356,1,SEARCH(":",タスク実績csv元!C356)-1),リスト!F:F,リスト!G:G)&amp;MID(タスク実績csv元!C356,SEARCH(":",タスク実績csv元!C356),999),タスクDB!K:K,タスクDB!A:A)</f>
        <v>{6f0f2ce7-7564-4f67-bb7d-7b3065e6f8da}</v>
      </c>
      <c r="B356" s="11">
        <f>タスク実績csv元!A356</f>
        <v>44519</v>
      </c>
      <c r="C356" s="54">
        <f>タスク実績csv元!F356</f>
        <v>0.47916666666666669</v>
      </c>
      <c r="D356" s="54">
        <f>タスク実績csv元!E356</f>
        <v>0.41666666666666669</v>
      </c>
      <c r="E356" t="str">
        <f>タスク実績csv元!I356&amp;""</f>
        <v/>
      </c>
      <c r="F356" t="str">
        <f>タスク実績csv元!D356</f>
        <v>ソース修正</v>
      </c>
      <c r="G356" t="str">
        <f t="shared" si="5"/>
        <v>INSERT INTO task_achivement(task_no,achive_date,end_time,start_time,task_detail,memo)VALUES('{6f0f2ce7-7564-4f67-bb7d-7b3065e6f8da}','2021/11/19','2021/11/19 11:30:00','2021/11/19 10:00:00','','ソース修正');</v>
      </c>
    </row>
    <row r="357" spans="1:7">
      <c r="A357" s="48" t="str">
        <f>_xlfn.XLOOKUP(_xlfn.XLOOKUP(MID(タスク実績csv元!C357,1,SEARCH(":",タスク実績csv元!C357)-1),リスト!F:F,リスト!G:G)&amp;MID(タスク実績csv元!C357,SEARCH(":",タスク実績csv元!C357),999),タスクDB!K:K,タスクDB!A:A)</f>
        <v>{2a2410d6-0695-44fd-a083-5f37f9aa2710}</v>
      </c>
      <c r="B357" s="11">
        <f>タスク実績csv元!A357</f>
        <v>44519</v>
      </c>
      <c r="C357" s="54">
        <f>タスク実績csv元!F357</f>
        <v>0.5</v>
      </c>
      <c r="D357" s="54">
        <f>タスク実績csv元!E357</f>
        <v>0.47916666666666669</v>
      </c>
      <c r="E357" t="str">
        <f>タスク実績csv元!I357&amp;""</f>
        <v/>
      </c>
      <c r="F357" t="str">
        <f>タスク実績csv元!D357</f>
        <v>テスト設計</v>
      </c>
      <c r="G357" t="str">
        <f t="shared" si="5"/>
        <v>INSERT INTO task_achivement(task_no,achive_date,end_time,start_time,task_detail,memo)VALUES('{2a2410d6-0695-44fd-a083-5f37f9aa2710}','2021/11/19','2021/11/19 12:00:00','2021/11/19 11:30:00','','テスト設計');</v>
      </c>
    </row>
    <row r="358" spans="1:7">
      <c r="A358" s="48" t="str">
        <f>_xlfn.XLOOKUP(_xlfn.XLOOKUP(MID(タスク実績csv元!C358,1,SEARCH(":",タスク実績csv元!C358)-1),リスト!F:F,リスト!G:G)&amp;MID(タスク実績csv元!C358,SEARCH(":",タスク実績csv元!C358),999),タスクDB!K:K,タスクDB!A:A)</f>
        <v>{23640006-1951-44f5-8e76-61d4fa67fbce}</v>
      </c>
      <c r="B358" s="11">
        <f>タスク実績csv元!A358</f>
        <v>44519</v>
      </c>
      <c r="C358" s="54">
        <f>タスク実績csv元!F358</f>
        <v>0.67708333333333337</v>
      </c>
      <c r="D358" s="54">
        <f>タスク実績csv元!E358</f>
        <v>0.54166666666666663</v>
      </c>
      <c r="E358" t="str">
        <f>タスク実績csv元!I358&amp;""</f>
        <v/>
      </c>
      <c r="F358" t="str">
        <f>タスク実績csv元!D358</f>
        <v>定例打合せ</v>
      </c>
      <c r="G358" t="str">
        <f t="shared" si="5"/>
        <v>INSERT INTO task_achivement(task_no,achive_date,end_time,start_time,task_detail,memo)VALUES('{23640006-1951-44f5-8e76-61d4fa67fbce}','2021/11/19','2021/11/19 16:15:00','2021/11/19 13:00:00','','定例打合せ');</v>
      </c>
    </row>
    <row r="359" spans="1:7">
      <c r="A359" s="48" t="str">
        <f>_xlfn.XLOOKUP(_xlfn.XLOOKUP(MID(タスク実績csv元!C359,1,SEARCH(":",タスク実績csv元!C359)-1),リスト!F:F,リスト!G:G)&amp;MID(タスク実績csv元!C359,SEARCH(":",タスク実績csv元!C359),999),タスクDB!K:K,タスクDB!A:A)</f>
        <v>{8d959be2-0d86-48f9-a930-f20b0c602aae}</v>
      </c>
      <c r="B359" s="11">
        <f>タスク実績csv元!A359</f>
        <v>44519</v>
      </c>
      <c r="C359" s="54">
        <f>タスク実績csv元!F359</f>
        <v>0.6875</v>
      </c>
      <c r="D359" s="54">
        <f>タスク実績csv元!E359</f>
        <v>0.67708333333333337</v>
      </c>
      <c r="E359" t="str">
        <f>タスク実績csv元!I359&amp;""</f>
        <v/>
      </c>
      <c r="F359" t="str">
        <f>タスク実績csv元!D359</f>
        <v>準備</v>
      </c>
      <c r="G359" t="str">
        <f t="shared" si="5"/>
        <v>INSERT INTO task_achivement(task_no,achive_date,end_time,start_time,task_detail,memo)VALUES('{8d959be2-0d86-48f9-a930-f20b0c602aae}','2021/11/19','2021/11/19 16:30:00','2021/11/19 16:15:00','','準備');</v>
      </c>
    </row>
    <row r="360" spans="1:7">
      <c r="A360" s="48" t="str">
        <f>_xlfn.XLOOKUP(_xlfn.XLOOKUP(MID(タスク実績csv元!C360,1,SEARCH(":",タスク実績csv元!C360)-1),リスト!F:F,リスト!G:G)&amp;MID(タスク実績csv元!C360,SEARCH(":",タスク実績csv元!C360),999),タスクDB!K:K,タスクDB!A:A)</f>
        <v>{23640006-1951-44f5-8e76-61d4fa67fbce}</v>
      </c>
      <c r="B360" s="11">
        <f>タスク実績csv元!A360</f>
        <v>44519</v>
      </c>
      <c r="C360" s="54">
        <f>タスク実績csv元!F360</f>
        <v>0.72916666666666663</v>
      </c>
      <c r="D360" s="54">
        <f>タスク実績csv元!E360</f>
        <v>0.6875</v>
      </c>
      <c r="E360" t="str">
        <f>タスク実績csv元!I360&amp;""</f>
        <v/>
      </c>
      <c r="F360" t="str">
        <f>タスク実績csv元!D360</f>
        <v>夕会</v>
      </c>
      <c r="G360" t="str">
        <f t="shared" si="5"/>
        <v>INSERT INTO task_achivement(task_no,achive_date,end_time,start_time,task_detail,memo)VALUES('{23640006-1951-44f5-8e76-61d4fa67fbce}','2021/11/19','2021/11/19 17:30:00','2021/11/19 16:30:00','','夕会');</v>
      </c>
    </row>
    <row r="361" spans="1:7">
      <c r="A361" s="48" t="str">
        <f>_xlfn.XLOOKUP(_xlfn.XLOOKUP(MID(タスク実績csv元!C361,1,SEARCH(":",タスク実績csv元!C361)-1),リスト!F:F,リスト!G:G)&amp;MID(タスク実績csv元!C361,SEARCH(":",タスク実績csv元!C361),999),タスクDB!K:K,タスクDB!A:A)</f>
        <v>{46ae7c9d-c10c-4840-a548-e8021c724a4e}</v>
      </c>
      <c r="B361" s="11">
        <f>タスク実績csv元!A361</f>
        <v>44519</v>
      </c>
      <c r="C361" s="54">
        <f>タスク実績csv元!F361</f>
        <v>0.75</v>
      </c>
      <c r="D361" s="54">
        <f>タスク実績csv元!E361</f>
        <v>0.72916666666666663</v>
      </c>
      <c r="E361" t="str">
        <f>タスク実績csv元!I361&amp;""</f>
        <v/>
      </c>
      <c r="F361" t="str">
        <f>タスク実績csv元!D361</f>
        <v>ソース修正</v>
      </c>
      <c r="G361" t="str">
        <f t="shared" si="5"/>
        <v>INSERT INTO task_achivement(task_no,achive_date,end_time,start_time,task_detail,memo)VALUES('{46ae7c9d-c10c-4840-a548-e8021c724a4e}','2021/11/19','2021/11/19 18:00:00','2021/11/19 17:30:00','','ソース修正');</v>
      </c>
    </row>
    <row r="362" spans="1:7">
      <c r="A362" s="48" t="str">
        <f>_xlfn.XLOOKUP(_xlfn.XLOOKUP(MID(タスク実績csv元!C362,1,SEARCH(":",タスク実績csv元!C362)-1),リスト!F:F,リスト!G:G)&amp;MID(タスク実績csv元!C362,SEARCH(":",タスク実績csv元!C362),999),タスクDB!K:K,タスクDB!A:A)</f>
        <v>{b7ce6f71-dfda-4e00-83b6-22b8d895ce6f}</v>
      </c>
      <c r="B362" s="11">
        <f>タスク実績csv元!A362</f>
        <v>44519</v>
      </c>
      <c r="C362" s="54">
        <f>タスク実績csv元!F362</f>
        <v>0.9375</v>
      </c>
      <c r="D362" s="54">
        <f>タスク実績csv元!E362</f>
        <v>0.88541666666666663</v>
      </c>
      <c r="E362" t="str">
        <f>タスク実績csv元!I362&amp;""</f>
        <v/>
      </c>
      <c r="F362" t="str">
        <f>タスク実績csv元!D362</f>
        <v>作業</v>
      </c>
      <c r="G362" t="str">
        <f t="shared" si="5"/>
        <v>INSERT INTO task_achivement(task_no,achive_date,end_time,start_time,task_detail,memo)VALUES('{b7ce6f71-dfda-4e00-83b6-22b8d895ce6f}','2021/11/19','2021/11/19 22:30:00','2021/11/19 21:15:00','','作業');</v>
      </c>
    </row>
    <row r="363" spans="1:7">
      <c r="A363" s="48" t="str">
        <f>_xlfn.XLOOKUP(_xlfn.XLOOKUP(MID(タスク実績csv元!C363,1,SEARCH(":",タスク実績csv元!C363)-1),リスト!F:F,リスト!G:G)&amp;MID(タスク実績csv元!C363,SEARCH(":",タスク実績csv元!C363),999),タスクDB!K:K,タスクDB!A:A)</f>
        <v>{46ae7c9d-c10c-4840-a548-e8021c724a4e}</v>
      </c>
      <c r="B363" s="11">
        <f>タスク実績csv元!A363</f>
        <v>44519</v>
      </c>
      <c r="C363" s="54">
        <f>タスク実績csv元!F363</f>
        <v>0.99305555555555547</v>
      </c>
      <c r="D363" s="54">
        <f>タスク実績csv元!E363</f>
        <v>0.9375</v>
      </c>
      <c r="E363" t="str">
        <f>タスク実績csv元!I363&amp;""</f>
        <v/>
      </c>
      <c r="F363" t="str">
        <f>タスク実績csv元!D363</f>
        <v>ソース修正</v>
      </c>
      <c r="G363" t="str">
        <f t="shared" si="5"/>
        <v>INSERT INTO task_achivement(task_no,achive_date,end_time,start_time,task_detail,memo)VALUES('{46ae7c9d-c10c-4840-a548-e8021c724a4e}','2021/11/19','2021/11/19 23:50:00','2021/11/19 22:30:00','','ソース修正');</v>
      </c>
    </row>
    <row r="364" spans="1:7">
      <c r="A364" s="48" t="str">
        <f>_xlfn.XLOOKUP(_xlfn.XLOOKUP(MID(タスク実績csv元!C364,1,SEARCH(":",タスク実績csv元!C364)-1),リスト!F:F,リスト!G:G)&amp;MID(タスク実績csv元!C364,SEARCH(":",タスク実績csv元!C364),999),タスクDB!K:K,タスクDB!A:A)</f>
        <v>{2069549b-0653-4f51-bcf2-f937109cf23c}</v>
      </c>
      <c r="B364" s="11">
        <f>タスク実績csv元!A364</f>
        <v>44519</v>
      </c>
      <c r="C364" s="54">
        <f>タスク実績csv元!F364</f>
        <v>0.99930555555555556</v>
      </c>
      <c r="D364" s="54">
        <f>タスク実績csv元!E364</f>
        <v>0.99236111111111114</v>
      </c>
      <c r="E364" t="str">
        <f>タスク実績csv元!I364&amp;""</f>
        <v/>
      </c>
      <c r="F364" t="str">
        <f>タスク実績csv元!D364</f>
        <v>テスト設計</v>
      </c>
      <c r="G364" t="str">
        <f t="shared" si="5"/>
        <v>INSERT INTO task_achivement(task_no,achive_date,end_time,start_time,task_detail,memo)VALUES('{2069549b-0653-4f51-bcf2-f937109cf23c}','2021/11/19','2021/11/19 23:59:00','2021/11/19 23:49:00','','テスト設計');</v>
      </c>
    </row>
    <row r="365" spans="1:7">
      <c r="A365" s="48" t="str">
        <f>_xlfn.XLOOKUP(_xlfn.XLOOKUP(MID(タスク実績csv元!C365,1,SEARCH(":",タスク実績csv元!C365)-1),リスト!F:F,リスト!G:G)&amp;MID(タスク実績csv元!C365,SEARCH(":",タスク実績csv元!C365),999),タスクDB!K:K,タスクDB!A:A)</f>
        <v>{2069549b-0653-4f51-bcf2-f937109cf23c}</v>
      </c>
      <c r="B365" s="11">
        <f>タスク実績csv元!A365</f>
        <v>44520</v>
      </c>
      <c r="C365" s="54">
        <f>タスク実績csv元!F365</f>
        <v>2.0833333333333332E-2</v>
      </c>
      <c r="D365" s="54">
        <f>タスク実績csv元!E365</f>
        <v>0</v>
      </c>
      <c r="E365" t="str">
        <f>タスク実績csv元!I365&amp;""</f>
        <v/>
      </c>
      <c r="F365" t="str">
        <f>タスク実績csv元!D365</f>
        <v>テスト設計</v>
      </c>
      <c r="G365" t="str">
        <f t="shared" si="5"/>
        <v>INSERT INTO task_achivement(task_no,achive_date,end_time,start_time,task_detail,memo)VALUES('{2069549b-0653-4f51-bcf2-f937109cf23c}','2021/11/20','2021/11/20 00:30:00','2021/11/20 00:00:00','','テスト設計');</v>
      </c>
    </row>
    <row r="366" spans="1:7">
      <c r="A366" s="48" t="str">
        <f>_xlfn.XLOOKUP(_xlfn.XLOOKUP(MID(タスク実績csv元!C366,1,SEARCH(":",タスク実績csv元!C366)-1),リスト!F:F,リスト!G:G)&amp;MID(タスク実績csv元!C366,SEARCH(":",タスク実績csv元!C366),999),タスクDB!K:K,タスクDB!A:A)</f>
        <v>{24c4a771-5439-4e60-9649-7816d723820d}</v>
      </c>
      <c r="B366" s="11">
        <f>タスク実績csv元!A366</f>
        <v>44520</v>
      </c>
      <c r="C366" s="54">
        <f>タスク実績csv元!F366</f>
        <v>4.1666666666666664E-2</v>
      </c>
      <c r="D366" s="54">
        <f>タスク実績csv元!E366</f>
        <v>2.0833333333333332E-2</v>
      </c>
      <c r="E366" t="str">
        <f>タスク実績csv元!I366&amp;""</f>
        <v/>
      </c>
      <c r="F366" t="str">
        <f>タスク実績csv元!D366</f>
        <v>勉強</v>
      </c>
      <c r="G366" t="str">
        <f t="shared" si="5"/>
        <v>INSERT INTO task_achivement(task_no,achive_date,end_time,start_time,task_detail,memo)VALUES('{24c4a771-5439-4e60-9649-7816d723820d}','2021/11/20','2021/11/20 01:00:00','2021/11/20 00:30:00','','勉強');</v>
      </c>
    </row>
    <row r="367" spans="1:7">
      <c r="A367" s="48" t="str">
        <f>_xlfn.XLOOKUP(_xlfn.XLOOKUP(MID(タスク実績csv元!C367,1,SEARCH(":",タスク実績csv元!C367)-1),リスト!F:F,リスト!G:G)&amp;MID(タスク実績csv元!C367,SEARCH(":",タスク実績csv元!C367),999),タスクDB!K:K,タスクDB!A:A)</f>
        <v>{24c4a771-5439-4e60-9649-7816d723820d}</v>
      </c>
      <c r="B367" s="11">
        <f>タスク実績csv元!A367</f>
        <v>44520</v>
      </c>
      <c r="C367" s="54">
        <f>タスク実績csv元!F367</f>
        <v>0.95833333333333337</v>
      </c>
      <c r="D367" s="54">
        <f>タスク実績csv元!E367</f>
        <v>0.90972222222222221</v>
      </c>
      <c r="E367" t="str">
        <f>タスク実績csv元!I367&amp;""</f>
        <v/>
      </c>
      <c r="F367" t="str">
        <f>タスク実績csv元!D367</f>
        <v>勉強</v>
      </c>
      <c r="G367" t="str">
        <f t="shared" si="5"/>
        <v>INSERT INTO task_achivement(task_no,achive_date,end_time,start_time,task_detail,memo)VALUES('{24c4a771-5439-4e60-9649-7816d723820d}','2021/11/20','2021/11/20 23:00:00','2021/11/20 21:50:00','','勉強');</v>
      </c>
    </row>
    <row r="368" spans="1:7">
      <c r="A368" s="48" t="str">
        <f>_xlfn.XLOOKUP(_xlfn.XLOOKUP(MID(タスク実績csv元!C368,1,SEARCH(":",タスク実績csv元!C368)-1),リスト!F:F,リスト!G:G)&amp;MID(タスク実績csv元!C368,SEARCH(":",タスク実績csv元!C368),999),タスクDB!K:K,タスクDB!A:A)</f>
        <v>{24c4a771-5439-4e60-9649-7816d723820d}</v>
      </c>
      <c r="B368" s="11">
        <f>タスク実績csv元!A368</f>
        <v>44521</v>
      </c>
      <c r="C368" s="54">
        <f>タスク実績csv元!F368</f>
        <v>0.89583333333333337</v>
      </c>
      <c r="D368" s="54">
        <f>タスク実績csv元!E368</f>
        <v>0.875</v>
      </c>
      <c r="E368" t="str">
        <f>タスク実績csv元!I368&amp;""</f>
        <v/>
      </c>
      <c r="F368" t="str">
        <f>タスク実績csv元!D368</f>
        <v>勉強</v>
      </c>
      <c r="G368" t="str">
        <f t="shared" si="5"/>
        <v>INSERT INTO task_achivement(task_no,achive_date,end_time,start_time,task_detail,memo)VALUES('{24c4a771-5439-4e60-9649-7816d723820d}','2021/11/21','2021/11/21 21:30:00','2021/11/21 21:00:00','','勉強');</v>
      </c>
    </row>
    <row r="369" spans="1:7">
      <c r="A369" s="48" t="str">
        <f>_xlfn.XLOOKUP(_xlfn.XLOOKUP(MID(タスク実績csv元!C369,1,SEARCH(":",タスク実績csv元!C369)-1),リスト!F:F,リスト!G:G)&amp;MID(タスク実績csv元!C369,SEARCH(":",タスク実績csv元!C369),999),タスクDB!K:K,タスクDB!A:A)</f>
        <v>{4c39d40d-b35f-4cfa-b549-6c5de24454e2}</v>
      </c>
      <c r="B369" s="11">
        <f>タスク実績csv元!A369</f>
        <v>44522</v>
      </c>
      <c r="C369" s="54">
        <f>タスク実績csv元!F369</f>
        <v>0.40625</v>
      </c>
      <c r="D369" s="54">
        <f>タスク実績csv元!E369</f>
        <v>0.39583333333333331</v>
      </c>
      <c r="E369" t="str">
        <f>タスク実績csv元!I369&amp;""</f>
        <v/>
      </c>
      <c r="F369" t="str">
        <f>タスク実績csv元!D369</f>
        <v>朝会</v>
      </c>
      <c r="G369" t="str">
        <f t="shared" si="5"/>
        <v>INSERT INTO task_achivement(task_no,achive_date,end_time,start_time,task_detail,memo)VALUES('{4c39d40d-b35f-4cfa-b549-6c5de24454e2}','2021/11/22','2021/11/22 09:45:00','2021/11/22 09:30:00','','朝会');</v>
      </c>
    </row>
    <row r="370" spans="1:7">
      <c r="A370" s="48" t="str">
        <f>_xlfn.XLOOKUP(_xlfn.XLOOKUP(MID(タスク実績csv元!C370,1,SEARCH(":",タスク実績csv元!C370)-1),リスト!F:F,リスト!G:G)&amp;MID(タスク実績csv元!C370,SEARCH(":",タスク実績csv元!C370),999),タスクDB!K:K,タスクDB!A:A)</f>
        <v>{24c4a771-5439-4e60-9649-7816d723820d}</v>
      </c>
      <c r="B370" s="11">
        <f>タスク実績csv元!A370</f>
        <v>44522</v>
      </c>
      <c r="C370" s="54">
        <f>タスク実績csv元!F370</f>
        <v>0.41666666666666669</v>
      </c>
      <c r="D370" s="54">
        <f>タスク実績csv元!E370</f>
        <v>0.40625</v>
      </c>
      <c r="E370" t="str">
        <f>タスク実績csv元!I370&amp;""</f>
        <v/>
      </c>
      <c r="F370" t="str">
        <f>タスク実績csv元!D370</f>
        <v>勉強</v>
      </c>
      <c r="G370" t="str">
        <f t="shared" si="5"/>
        <v>INSERT INTO task_achivement(task_no,achive_date,end_time,start_time,task_detail,memo)VALUES('{24c4a771-5439-4e60-9649-7816d723820d}','2021/11/22','2021/11/22 10:00:00','2021/11/22 09:45:00','','勉強');</v>
      </c>
    </row>
    <row r="371" spans="1:7">
      <c r="A371" s="48" t="str">
        <f>_xlfn.XLOOKUP(_xlfn.XLOOKUP(MID(タスク実績csv元!C371,1,SEARCH(":",タスク実績csv元!C371)-1),リスト!F:F,リスト!G:G)&amp;MID(タスク実績csv元!C371,SEARCH(":",タスク実績csv元!C371),999),タスクDB!K:K,タスクDB!A:A)</f>
        <v>{4c39d40d-b35f-4cfa-b549-6c5de24454e2}</v>
      </c>
      <c r="B371" s="11">
        <f>タスク実績csv元!A371</f>
        <v>44522</v>
      </c>
      <c r="C371" s="54">
        <f>タスク実績csv元!F371</f>
        <v>0.45833333333333331</v>
      </c>
      <c r="D371" s="54">
        <f>タスク実績csv元!E371</f>
        <v>0.41666666666666669</v>
      </c>
      <c r="E371" t="str">
        <f>タスク実績csv元!I371&amp;""</f>
        <v/>
      </c>
      <c r="F371" t="str">
        <f>タスク実績csv元!D371</f>
        <v>チームMTG</v>
      </c>
      <c r="G371" t="str">
        <f t="shared" si="5"/>
        <v>INSERT INTO task_achivement(task_no,achive_date,end_time,start_time,task_detail,memo)VALUES('{4c39d40d-b35f-4cfa-b549-6c5de24454e2}','2021/11/22','2021/11/22 11:00:00','2021/11/22 10:00:00','','チームMTG');</v>
      </c>
    </row>
    <row r="372" spans="1:7">
      <c r="A372" s="48" t="str">
        <f>_xlfn.XLOOKUP(_xlfn.XLOOKUP(MID(タスク実績csv元!C372,1,SEARCH(":",タスク実績csv元!C372)-1),リスト!F:F,リスト!G:G)&amp;MID(タスク実績csv元!C372,SEARCH(":",タスク実績csv元!C372),999),タスクDB!K:K,タスクDB!A:A)</f>
        <v>{831a0fb4-c848-4eac-af3e-0a0760ad0e17}</v>
      </c>
      <c r="B372" s="11">
        <f>タスク実績csv元!A372</f>
        <v>44522</v>
      </c>
      <c r="C372" s="54">
        <f>タスク実績csv元!F372</f>
        <v>0.5</v>
      </c>
      <c r="D372" s="54">
        <f>タスク実績csv元!E372</f>
        <v>0.45833333333333331</v>
      </c>
      <c r="E372" t="str">
        <f>タスク実績csv元!I372&amp;""</f>
        <v/>
      </c>
      <c r="F372" t="str">
        <f>タスク実績csv元!D372</f>
        <v>打合せ(メールについて)</v>
      </c>
      <c r="G372" t="str">
        <f t="shared" si="5"/>
        <v>INSERT INTO task_achivement(task_no,achive_date,end_time,start_time,task_detail,memo)VALUES('{831a0fb4-c848-4eac-af3e-0a0760ad0e17}','2021/11/22','2021/11/22 12:00:00','2021/11/22 11:00:00','','打合せ(メールについて)');</v>
      </c>
    </row>
    <row r="373" spans="1:7">
      <c r="A373" s="48" t="str">
        <f>_xlfn.XLOOKUP(_xlfn.XLOOKUP(MID(タスク実績csv元!C373,1,SEARCH(":",タスク実績csv元!C373)-1),リスト!F:F,リスト!G:G)&amp;MID(タスク実績csv元!C373,SEARCH(":",タスク実績csv元!C373),999),タスクDB!K:K,タスクDB!A:A)</f>
        <v>{6f0f2ce7-7564-4f67-bb7d-7b3065e6f8da}</v>
      </c>
      <c r="B373" s="11">
        <f>タスク実績csv元!A373</f>
        <v>44522</v>
      </c>
      <c r="C373" s="54">
        <f>タスク実績csv元!F373</f>
        <v>0.5625</v>
      </c>
      <c r="D373" s="54">
        <f>タスク実績csv元!E373</f>
        <v>0.54166666666666663</v>
      </c>
      <c r="E373" t="str">
        <f>タスク実績csv元!I373&amp;""</f>
        <v/>
      </c>
      <c r="F373" t="str">
        <f>タスク実績csv元!D373</f>
        <v>修正</v>
      </c>
      <c r="G373" t="str">
        <f t="shared" si="5"/>
        <v>INSERT INTO task_achivement(task_no,achive_date,end_time,start_time,task_detail,memo)VALUES('{6f0f2ce7-7564-4f67-bb7d-7b3065e6f8da}','2021/11/22','2021/11/22 13:30:00','2021/11/22 13:00:00','','修正');</v>
      </c>
    </row>
    <row r="374" spans="1:7">
      <c r="A374" s="48" t="str">
        <f>_xlfn.XLOOKUP(_xlfn.XLOOKUP(MID(タスク実績csv元!C374,1,SEARCH(":",タスク実績csv元!C374)-1),リスト!F:F,リスト!G:G)&amp;MID(タスク実績csv元!C374,SEARCH(":",タスク実績csv元!C374),999),タスクDB!K:K,タスクDB!A:A)</f>
        <v>{46ae7c9d-c10c-4840-a548-e8021c724a4e}</v>
      </c>
      <c r="B374" s="11">
        <f>タスク実績csv元!A374</f>
        <v>44522</v>
      </c>
      <c r="C374" s="54">
        <f>タスク実績csv元!F374</f>
        <v>0.58333333333333337</v>
      </c>
      <c r="D374" s="54">
        <f>タスク実績csv元!E374</f>
        <v>0.5625</v>
      </c>
      <c r="E374" t="str">
        <f>タスク実績csv元!I374&amp;""</f>
        <v/>
      </c>
      <c r="F374" t="str">
        <f>タスク実績csv元!D374</f>
        <v>ソース修正</v>
      </c>
      <c r="G374" t="str">
        <f t="shared" si="5"/>
        <v>INSERT INTO task_achivement(task_no,achive_date,end_time,start_time,task_detail,memo)VALUES('{46ae7c9d-c10c-4840-a548-e8021c724a4e}','2021/11/22','2021/11/22 14:00:00','2021/11/22 13:30:00','','ソース修正');</v>
      </c>
    </row>
    <row r="375" spans="1:7">
      <c r="A375" s="48" t="str">
        <f>_xlfn.XLOOKUP(_xlfn.XLOOKUP(MID(タスク実績csv元!C375,1,SEARCH(":",タスク実績csv元!C375)-1),リスト!F:F,リスト!G:G)&amp;MID(タスク実績csv元!C375,SEARCH(":",タスク実績csv元!C375),999),タスクDB!K:K,タスクDB!A:A)</f>
        <v>{2a2410d6-0695-44fd-a083-5f37f9aa2710}</v>
      </c>
      <c r="B375" s="11">
        <f>タスク実績csv元!A375</f>
        <v>44522</v>
      </c>
      <c r="C375" s="54">
        <f>タスク実績csv元!F375</f>
        <v>0.59722222222222221</v>
      </c>
      <c r="D375" s="54">
        <f>タスク実績csv元!E375</f>
        <v>0.58333333333333337</v>
      </c>
      <c r="E375" t="str">
        <f>タスク実績csv元!I375&amp;""</f>
        <v/>
      </c>
      <c r="F375" t="str">
        <f>タスク実績csv元!D375</f>
        <v>レビュー</v>
      </c>
      <c r="G375" t="str">
        <f t="shared" si="5"/>
        <v>INSERT INTO task_achivement(task_no,achive_date,end_time,start_time,task_detail,memo)VALUES('{2a2410d6-0695-44fd-a083-5f37f9aa2710}','2021/11/22','2021/11/22 14:20:00','2021/11/22 14:00:00','','レビュー');</v>
      </c>
    </row>
    <row r="376" spans="1:7">
      <c r="A376" s="48" t="str">
        <f>_xlfn.XLOOKUP(_xlfn.XLOOKUP(MID(タスク実績csv元!C376,1,SEARCH(":",タスク実績csv元!C376)-1),リスト!F:F,リスト!G:G)&amp;MID(タスク実績csv元!C376,SEARCH(":",タスク実績csv元!C376),999),タスクDB!K:K,タスクDB!A:A)</f>
        <v>{2069549b-0653-4f51-bcf2-f937109cf23c}</v>
      </c>
      <c r="B376" s="11">
        <f>タスク実績csv元!A376</f>
        <v>44522</v>
      </c>
      <c r="C376" s="54">
        <f>タスク実績csv元!F376</f>
        <v>0.61458333333333337</v>
      </c>
      <c r="D376" s="54">
        <f>タスク実績csv元!E376</f>
        <v>0.59722222222222221</v>
      </c>
      <c r="E376" t="str">
        <f>タスク実績csv元!I376&amp;""</f>
        <v/>
      </c>
      <c r="F376" t="str">
        <f>タスク実績csv元!D376</f>
        <v>レビュー</v>
      </c>
      <c r="G376" t="str">
        <f t="shared" si="5"/>
        <v>INSERT INTO task_achivement(task_no,achive_date,end_time,start_time,task_detail,memo)VALUES('{2069549b-0653-4f51-bcf2-f937109cf23c}','2021/11/22','2021/11/22 14:45:00','2021/11/22 14:20:00','','レビュー');</v>
      </c>
    </row>
    <row r="377" spans="1:7">
      <c r="A377" s="48" t="str">
        <f>_xlfn.XLOOKUP(_xlfn.XLOOKUP(MID(タスク実績csv元!C377,1,SEARCH(":",タスク実績csv元!C377)-1),リスト!F:F,リスト!G:G)&amp;MID(タスク実績csv元!C377,SEARCH(":",タスク実績csv元!C377),999),タスクDB!K:K,タスクDB!A:A)</f>
        <v>{aca48bd5-2f3d-46cc-8011-bd2247cb3461}</v>
      </c>
      <c r="B377" s="11">
        <f>タスク実績csv元!A377</f>
        <v>44522</v>
      </c>
      <c r="C377" s="54">
        <f>タスク実績csv元!F377</f>
        <v>0.71875</v>
      </c>
      <c r="D377" s="54">
        <f>タスク実績csv元!E377</f>
        <v>0.61458333333333337</v>
      </c>
      <c r="E377" t="str">
        <f>タスク実績csv元!I377&amp;""</f>
        <v/>
      </c>
      <c r="F377" t="str">
        <f>タスク実績csv元!D377</f>
        <v>テスト実施</v>
      </c>
      <c r="G377" t="str">
        <f t="shared" si="5"/>
        <v>INSERT INTO task_achivement(task_no,achive_date,end_time,start_time,task_detail,memo)VALUES('{aca48bd5-2f3d-46cc-8011-bd2247cb3461}','2021/11/22','2021/11/22 17:15:00','2021/11/22 14:45:00','','テスト実施');</v>
      </c>
    </row>
    <row r="378" spans="1:7">
      <c r="A378" s="48" t="str">
        <f>_xlfn.XLOOKUP(_xlfn.XLOOKUP(MID(タスク実績csv元!C378,1,SEARCH(":",タスク実績csv元!C378)-1),リスト!F:F,リスト!G:G)&amp;MID(タスク実績csv元!C378,SEARCH(":",タスク実績csv元!C378),999),タスクDB!K:K,タスクDB!A:A)</f>
        <v>{b7ce6f71-dfda-4e00-83b6-22b8d895ce6f}</v>
      </c>
      <c r="B378" s="11">
        <f>タスク実績csv元!A378</f>
        <v>44522</v>
      </c>
      <c r="C378" s="54">
        <f>タスク実績csv元!F378</f>
        <v>0.76736111111111116</v>
      </c>
      <c r="D378" s="54">
        <f>タスク実績csv元!E378</f>
        <v>0.71875</v>
      </c>
      <c r="E378" t="str">
        <f>タスク実績csv元!I378&amp;""</f>
        <v/>
      </c>
      <c r="F378" t="str">
        <f>タスク実績csv元!D378</f>
        <v>資料作成</v>
      </c>
      <c r="G378" t="str">
        <f t="shared" si="5"/>
        <v>INSERT INTO task_achivement(task_no,achive_date,end_time,start_time,task_detail,memo)VALUES('{b7ce6f71-dfda-4e00-83b6-22b8d895ce6f}','2021/11/22','2021/11/22 18:25:00','2021/11/22 17:15:00','','資料作成');</v>
      </c>
    </row>
    <row r="379" spans="1:7">
      <c r="A379" s="48" t="str">
        <f>_xlfn.XLOOKUP(_xlfn.XLOOKUP(MID(タスク実績csv元!C379,1,SEARCH(":",タスク実績csv元!C379)-1),リスト!F:F,リスト!G:G)&amp;MID(タスク実績csv元!C379,SEARCH(":",タスク実績csv元!C379),999),タスクDB!K:K,タスクDB!A:A)</f>
        <v>{aca48bd5-2f3d-46cc-8011-bd2247cb3461}</v>
      </c>
      <c r="B379" s="11">
        <f>タスク実績csv元!A379</f>
        <v>44522</v>
      </c>
      <c r="C379" s="54">
        <f>タスク実績csv元!F379</f>
        <v>0.79166666666666663</v>
      </c>
      <c r="D379" s="54">
        <f>タスク実績csv元!E379</f>
        <v>0.76736111111111116</v>
      </c>
      <c r="E379" t="str">
        <f>タスク実績csv元!I379&amp;""</f>
        <v/>
      </c>
      <c r="F379" t="str">
        <f>タスク実績csv元!D379</f>
        <v>テスト実施</v>
      </c>
      <c r="G379" t="str">
        <f t="shared" si="5"/>
        <v>INSERT INTO task_achivement(task_no,achive_date,end_time,start_time,task_detail,memo)VALUES('{aca48bd5-2f3d-46cc-8011-bd2247cb3461}','2021/11/22','2021/11/22 19:00:00','2021/11/22 18:25:00','','テスト実施');</v>
      </c>
    </row>
    <row r="380" spans="1:7">
      <c r="A380" s="48" t="str">
        <f>_xlfn.XLOOKUP(_xlfn.XLOOKUP(MID(タスク実績csv元!C380,1,SEARCH(":",タスク実績csv元!C380)-1),リスト!F:F,リスト!G:G)&amp;MID(タスク実績csv元!C380,SEARCH(":",タスク実績csv元!C380),999),タスクDB!K:K,タスクDB!A:A)</f>
        <v>{3c725e9b-a684-46d8-88fb-086261f2dbe6}</v>
      </c>
      <c r="B380" s="11">
        <f>タスク実績csv元!A380</f>
        <v>44525</v>
      </c>
      <c r="C380" s="54">
        <f>タスク実績csv元!F380</f>
        <v>0.40625</v>
      </c>
      <c r="D380" s="54">
        <f>タスク実績csv元!E380</f>
        <v>0.39583333333333331</v>
      </c>
      <c r="E380" t="str">
        <f>タスク実績csv元!I380&amp;""</f>
        <v/>
      </c>
      <c r="F380" t="str">
        <f>タスク実績csv元!D380</f>
        <v>状況確認</v>
      </c>
      <c r="G380" t="str">
        <f t="shared" si="5"/>
        <v>INSERT INTO task_achivement(task_no,achive_date,end_time,start_time,task_detail,memo)VALUES('{3c725e9b-a684-46d8-88fb-086261f2dbe6}','2021/11/25','2021/11/25 09:45:00','2021/11/25 09:30:00','','状況確認');</v>
      </c>
    </row>
    <row r="381" spans="1:7">
      <c r="A381" s="48" t="str">
        <f>_xlfn.XLOOKUP(_xlfn.XLOOKUP(MID(タスク実績csv元!C381,1,SEARCH(":",タスク実績csv元!C381)-1),リスト!F:F,リスト!G:G)&amp;MID(タスク実績csv元!C381,SEARCH(":",タスク実績csv元!C381),999),タスクDB!K:K,タスクDB!A:A)</f>
        <v>{4c39d40d-b35f-4cfa-b549-6c5de24454e2}</v>
      </c>
      <c r="B381" s="11">
        <f>タスク実績csv元!A381</f>
        <v>44525</v>
      </c>
      <c r="C381" s="54">
        <f>タスク実績csv元!F381</f>
        <v>0.41666666666666669</v>
      </c>
      <c r="D381" s="54">
        <f>タスク実績csv元!E381</f>
        <v>0.40625</v>
      </c>
      <c r="E381" t="str">
        <f>タスク実績csv元!I381&amp;""</f>
        <v/>
      </c>
      <c r="F381" t="str">
        <f>タスク実績csv元!D381</f>
        <v>朝会</v>
      </c>
      <c r="G381" t="str">
        <f t="shared" si="5"/>
        <v>INSERT INTO task_achivement(task_no,achive_date,end_time,start_time,task_detail,memo)VALUES('{4c39d40d-b35f-4cfa-b549-6c5de24454e2}','2021/11/25','2021/11/25 10:00:00','2021/11/25 09:45:00','','朝会');</v>
      </c>
    </row>
    <row r="382" spans="1:7">
      <c r="A382" s="48" t="str">
        <f>_xlfn.XLOOKUP(_xlfn.XLOOKUP(MID(タスク実績csv元!C382,1,SEARCH(":",タスク実績csv元!C382)-1),リスト!F:F,リスト!G:G)&amp;MID(タスク実績csv元!C382,SEARCH(":",タスク実績csv元!C382),999),タスクDB!K:K,タスクDB!A:A)</f>
        <v>{3c725e9b-a684-46d8-88fb-086261f2dbe6}</v>
      </c>
      <c r="B382" s="11">
        <f>タスク実績csv元!A382</f>
        <v>44525</v>
      </c>
      <c r="C382" s="54">
        <f>タスク実績csv元!F382</f>
        <v>0.42708333333333331</v>
      </c>
      <c r="D382" s="54">
        <f>タスク実績csv元!E382</f>
        <v>0.41666666666666669</v>
      </c>
      <c r="E382" t="str">
        <f>タスク実績csv元!I382&amp;""</f>
        <v/>
      </c>
      <c r="F382" t="str">
        <f>タスク実績csv元!D382</f>
        <v>ストレスチェック</v>
      </c>
      <c r="G382" t="str">
        <f t="shared" si="5"/>
        <v>INSERT INTO task_achivement(task_no,achive_date,end_time,start_time,task_detail,memo)VALUES('{3c725e9b-a684-46d8-88fb-086261f2dbe6}','2021/11/25','2021/11/25 10:15:00','2021/11/25 10:00:00','','ストレスチェック');</v>
      </c>
    </row>
    <row r="383" spans="1:7">
      <c r="A383" s="48" t="str">
        <f>_xlfn.XLOOKUP(_xlfn.XLOOKUP(MID(タスク実績csv元!C383,1,SEARCH(":",タスク実績csv元!C383)-1),リスト!F:F,リスト!G:G)&amp;MID(タスク実績csv元!C383,SEARCH(":",タスク実績csv元!C383),999),タスクDB!K:K,タスクDB!A:A)</f>
        <v>{831a0fb4-c848-4eac-af3e-0a0760ad0e17}</v>
      </c>
      <c r="B383" s="11">
        <f>タスク実績csv元!A383</f>
        <v>44525</v>
      </c>
      <c r="C383" s="54">
        <f>タスク実績csv元!F383</f>
        <v>0.44791666666666669</v>
      </c>
      <c r="D383" s="54">
        <f>タスク実績csv元!E383</f>
        <v>0.42708333333333331</v>
      </c>
      <c r="E383" t="str">
        <f>タスク実績csv元!I383&amp;""</f>
        <v/>
      </c>
      <c r="F383" t="str">
        <f>タスク実績csv元!D383</f>
        <v>課題対応</v>
      </c>
      <c r="G383" t="str">
        <f t="shared" si="5"/>
        <v>INSERT INTO task_achivement(task_no,achive_date,end_time,start_time,task_detail,memo)VALUES('{831a0fb4-c848-4eac-af3e-0a0760ad0e17}','2021/11/25','2021/11/25 10:45:00','2021/11/25 10:15:00','','課題対応');</v>
      </c>
    </row>
    <row r="384" spans="1:7">
      <c r="A384" s="48" t="str">
        <f>_xlfn.XLOOKUP(_xlfn.XLOOKUP(MID(タスク実績csv元!C384,1,SEARCH(":",タスク実績csv元!C384)-1),リスト!F:F,リスト!G:G)&amp;MID(タスク実績csv元!C384,SEARCH(":",タスク実績csv元!C384),999),タスクDB!K:K,タスクDB!A:A)</f>
        <v>{46ae7c9d-c10c-4840-a548-e8021c724a4e}</v>
      </c>
      <c r="B384" s="11">
        <f>タスク実績csv元!A384</f>
        <v>44525</v>
      </c>
      <c r="C384" s="54">
        <f>タスク実績csv元!F384</f>
        <v>0.5</v>
      </c>
      <c r="D384" s="54">
        <f>タスク実績csv元!E384</f>
        <v>0.44791666666666669</v>
      </c>
      <c r="E384" t="str">
        <f>タスク実績csv元!I384&amp;""</f>
        <v/>
      </c>
      <c r="F384" t="str">
        <f>タスク実績csv元!D384</f>
        <v>レビュー指摘修正</v>
      </c>
      <c r="G384" t="str">
        <f t="shared" si="5"/>
        <v>INSERT INTO task_achivement(task_no,achive_date,end_time,start_time,task_detail,memo)VALUES('{46ae7c9d-c10c-4840-a548-e8021c724a4e}','2021/11/25','2021/11/25 12:00:00','2021/11/25 10:45:00','','レビュー指摘修正');</v>
      </c>
    </row>
    <row r="385" spans="1:7">
      <c r="A385" s="48" t="str">
        <f>_xlfn.XLOOKUP(_xlfn.XLOOKUP(MID(タスク実績csv元!C385,1,SEARCH(":",タスク実績csv元!C385)-1),リスト!F:F,リスト!G:G)&amp;MID(タスク実績csv元!C385,SEARCH(":",タスク実績csv元!C385),999),タスクDB!K:K,タスクDB!A:A)</f>
        <v>{aca48bd5-2f3d-46cc-8011-bd2247cb3461}</v>
      </c>
      <c r="B385" s="11">
        <f>タスク実績csv元!A385</f>
        <v>44525</v>
      </c>
      <c r="C385" s="54">
        <f>タスク実績csv元!F385</f>
        <v>0.625</v>
      </c>
      <c r="D385" s="54">
        <f>タスク実績csv元!E385</f>
        <v>0.54166666666666663</v>
      </c>
      <c r="E385" t="str">
        <f>タスク実績csv元!I385&amp;""</f>
        <v/>
      </c>
      <c r="F385" t="str">
        <f>タスク実績csv元!D385</f>
        <v>テスト実施</v>
      </c>
      <c r="G385" t="str">
        <f t="shared" si="5"/>
        <v>INSERT INTO task_achivement(task_no,achive_date,end_time,start_time,task_detail,memo)VALUES('{aca48bd5-2f3d-46cc-8011-bd2247cb3461}','2021/11/25','2021/11/25 15:00:00','2021/11/25 13:00:00','','テスト実施');</v>
      </c>
    </row>
    <row r="386" spans="1:7">
      <c r="A386" s="48" t="str">
        <f>_xlfn.XLOOKUP(_xlfn.XLOOKUP(MID(タスク実績csv元!C386,1,SEARCH(":",タスク実績csv元!C386)-1),リスト!F:F,リスト!G:G)&amp;MID(タスク実績csv元!C386,SEARCH(":",タスク実績csv元!C386),999),タスクDB!K:K,タスクDB!A:A)</f>
        <v>{8e318b47-6891-41e4-95e3-2cac85a53ba9}</v>
      </c>
      <c r="B386" s="11">
        <f>タスク実績csv元!A386</f>
        <v>44525</v>
      </c>
      <c r="C386" s="54">
        <f>タスク実績csv元!F386</f>
        <v>0.6875</v>
      </c>
      <c r="D386" s="54">
        <f>タスク実績csv元!E386</f>
        <v>0.625</v>
      </c>
      <c r="E386" t="str">
        <f>タスク実績csv元!I386&amp;""</f>
        <v/>
      </c>
      <c r="F386" t="str">
        <f>タスク実績csv元!D386</f>
        <v>テスト実施</v>
      </c>
      <c r="G386" t="str">
        <f t="shared" si="5"/>
        <v>INSERT INTO task_achivement(task_no,achive_date,end_time,start_time,task_detail,memo)VALUES('{8e318b47-6891-41e4-95e3-2cac85a53ba9}','2021/11/25','2021/11/25 16:30:00','2021/11/25 15:00:00','','テスト実施');</v>
      </c>
    </row>
    <row r="387" spans="1:7">
      <c r="A387" s="48" t="str">
        <f>_xlfn.XLOOKUP(_xlfn.XLOOKUP(MID(タスク実績csv元!C387,1,SEARCH(":",タスク実績csv元!C387)-1),リスト!F:F,リスト!G:G)&amp;MID(タスク実績csv元!C387,SEARCH(":",タスク実績csv元!C387),999),タスクDB!K:K,タスクDB!A:A)</f>
        <v>{4c39d40d-b35f-4cfa-b549-6c5de24454e2}</v>
      </c>
      <c r="B387" s="11">
        <f>タスク実績csv元!A387</f>
        <v>44525</v>
      </c>
      <c r="C387" s="54">
        <f>タスク実績csv元!F387</f>
        <v>0.70138888888888884</v>
      </c>
      <c r="D387" s="54">
        <f>タスク実績csv元!E387</f>
        <v>0.6875</v>
      </c>
      <c r="E387" t="str">
        <f>タスク実績csv元!I387&amp;""</f>
        <v/>
      </c>
      <c r="F387" t="str">
        <f>タスク実績csv元!D387</f>
        <v>TerraSkyDays</v>
      </c>
      <c r="G387" t="str">
        <f t="shared" ref="G387:G450" si="6">IF(B387=0,"","INSERT INTO task_achivement("&amp;$A$1&amp;","&amp;$B$1&amp;","&amp;$C$1&amp;","&amp;$D$1&amp;","&amp;$E$1&amp;","&amp;$F$1&amp;")VALUES('"&amp;A387&amp;"',"&amp;IF(B387="","null","'"&amp;TEXT(B387,"yyyy/MM/dd")&amp;"'")&amp;","&amp;IF(C387="","null","'"&amp;TEXT(B387,"yyyy/MM/dd")&amp;" "&amp;TEXT(C387,"HH:mm:ss")&amp;"'")&amp;","&amp;IF(D387="","null","'"&amp;TEXT(B387,"yyyy/MM/dd")&amp;" "&amp;TEXT(D387,"HH:mm:ss")&amp;"'")&amp;",'"&amp;E387&amp;"','"&amp;F387&amp;"');")</f>
        <v>INSERT INTO task_achivement(task_no,achive_date,end_time,start_time,task_detail,memo)VALUES('{4c39d40d-b35f-4cfa-b549-6c5de24454e2}','2021/11/25','2021/11/25 16:50:00','2021/11/25 16:30:00','','TerraSkyDays');</v>
      </c>
    </row>
    <row r="388" spans="1:7">
      <c r="A388" s="48" t="str">
        <f>_xlfn.XLOOKUP(_xlfn.XLOOKUP(MID(タスク実績csv元!C388,1,SEARCH(":",タスク実績csv元!C388)-1),リスト!F:F,リスト!G:G)&amp;MID(タスク実績csv元!C388,SEARCH(":",タスク実績csv元!C388),999),タスクDB!K:K,タスクDB!A:A)</f>
        <v>{23640006-1951-44f5-8e76-61d4fa67fbce}</v>
      </c>
      <c r="B388" s="11">
        <f>タスク実績csv元!A388</f>
        <v>44525</v>
      </c>
      <c r="C388" s="54">
        <f>タスク実績csv元!F388</f>
        <v>0.70833333333333337</v>
      </c>
      <c r="D388" s="54">
        <f>タスク実績csv元!E388</f>
        <v>0.70138888888888884</v>
      </c>
      <c r="E388" t="str">
        <f>タスク実績csv元!I388&amp;""</f>
        <v/>
      </c>
      <c r="F388" t="str">
        <f>タスク実績csv元!D388</f>
        <v>夕会</v>
      </c>
      <c r="G388" t="str">
        <f t="shared" si="6"/>
        <v>INSERT INTO task_achivement(task_no,achive_date,end_time,start_time,task_detail,memo)VALUES('{23640006-1951-44f5-8e76-61d4fa67fbce}','2021/11/25','2021/11/25 17:00:00','2021/11/25 16:50:00','','夕会');</v>
      </c>
    </row>
    <row r="389" spans="1:7">
      <c r="A389" s="48" t="str">
        <f>_xlfn.XLOOKUP(_xlfn.XLOOKUP(MID(タスク実績csv元!C389,1,SEARCH(":",タスク実績csv元!C389)-1),リスト!F:F,リスト!G:G)&amp;MID(タスク実績csv元!C389,SEARCH(":",タスク実績csv元!C389),999),タスクDB!K:K,タスクDB!A:A)</f>
        <v>{f183d6c8-f739-4c54-848b-2ae73bc2dff5}</v>
      </c>
      <c r="B389" s="11">
        <f>タスク実績csv元!A389</f>
        <v>44525</v>
      </c>
      <c r="C389" s="54">
        <f>タスク実績csv元!F389</f>
        <v>0.72916666666666663</v>
      </c>
      <c r="D389" s="54">
        <f>タスク実績csv元!E389</f>
        <v>0.70833333333333337</v>
      </c>
      <c r="E389" t="str">
        <f>タスク実績csv元!I389&amp;""</f>
        <v/>
      </c>
      <c r="F389" t="str">
        <f>タスク実績csv元!D389</f>
        <v>作成</v>
      </c>
      <c r="G389" t="str">
        <f t="shared" si="6"/>
        <v>INSERT INTO task_achivement(task_no,achive_date,end_time,start_time,task_detail,memo)VALUES('{f183d6c8-f739-4c54-848b-2ae73bc2dff5}','2021/11/25','2021/11/25 17:30:00','2021/11/25 17:00:00','','作成');</v>
      </c>
    </row>
    <row r="390" spans="1:7">
      <c r="A390" s="48" t="str">
        <f>_xlfn.XLOOKUP(_xlfn.XLOOKUP(MID(タスク実績csv元!C390,1,SEARCH(":",タスク実績csv元!C390)-1),リスト!F:F,リスト!G:G)&amp;MID(タスク実績csv元!C390,SEARCH(":",タスク実績csv元!C390),999),タスクDB!K:K,タスクDB!A:A)</f>
        <v>{8e318b47-6891-41e4-95e3-2cac85a53ba9}</v>
      </c>
      <c r="B390" s="11">
        <f>タスク実績csv元!A390</f>
        <v>44525</v>
      </c>
      <c r="C390" s="54">
        <f>タスク実績csv元!F390</f>
        <v>0.79166666666666663</v>
      </c>
      <c r="D390" s="54">
        <f>タスク実績csv元!E390</f>
        <v>0.72916666666666663</v>
      </c>
      <c r="E390" t="str">
        <f>タスク実績csv元!I390&amp;""</f>
        <v/>
      </c>
      <c r="F390" t="str">
        <f>タスク実績csv元!D390</f>
        <v>テスト実施</v>
      </c>
      <c r="G390" t="str">
        <f t="shared" si="6"/>
        <v>INSERT INTO task_achivement(task_no,achive_date,end_time,start_time,task_detail,memo)VALUES('{8e318b47-6891-41e4-95e3-2cac85a53ba9}','2021/11/25','2021/11/25 19:00:00','2021/11/25 17:30:00','','テスト実施');</v>
      </c>
    </row>
    <row r="391" spans="1:7">
      <c r="A391" s="48" t="str">
        <f>_xlfn.XLOOKUP(_xlfn.XLOOKUP(MID(タスク実績csv元!C391,1,SEARCH(":",タスク実績csv元!C391)-1),リスト!F:F,リスト!G:G)&amp;MID(タスク実績csv元!C391,SEARCH(":",タスク実績csv元!C391),999),タスクDB!K:K,タスクDB!A:A)</f>
        <v>{8e318b47-6891-41e4-95e3-2cac85a53ba9}</v>
      </c>
      <c r="B391" s="11">
        <f>タスク実績csv元!A391</f>
        <v>44526</v>
      </c>
      <c r="C391" s="54">
        <f>タスク実績csv元!F391</f>
        <v>0.40625</v>
      </c>
      <c r="D391" s="54">
        <f>タスク実績csv元!E391</f>
        <v>0.3923611111111111</v>
      </c>
      <c r="E391" t="str">
        <f>タスク実績csv元!I391&amp;""</f>
        <v/>
      </c>
      <c r="F391" t="str">
        <f>タスク実績csv元!D391</f>
        <v>テスト実施</v>
      </c>
      <c r="G391" t="str">
        <f t="shared" si="6"/>
        <v>INSERT INTO task_achivement(task_no,achive_date,end_time,start_time,task_detail,memo)VALUES('{8e318b47-6891-41e4-95e3-2cac85a53ba9}','2021/11/26','2021/11/26 09:45:00','2021/11/26 09:25:00','','テスト実施');</v>
      </c>
    </row>
    <row r="392" spans="1:7">
      <c r="A392" s="48" t="str">
        <f>_xlfn.XLOOKUP(_xlfn.XLOOKUP(MID(タスク実績csv元!C392,1,SEARCH(":",タスク実績csv元!C392)-1),リスト!F:F,リスト!G:G)&amp;MID(タスク実績csv元!C392,SEARCH(":",タスク実績csv元!C392),999),タスクDB!K:K,タスクDB!A:A)</f>
        <v>{4c39d40d-b35f-4cfa-b549-6c5de24454e2}</v>
      </c>
      <c r="B392" s="11">
        <f>タスク実績csv元!A392</f>
        <v>44526</v>
      </c>
      <c r="C392" s="54">
        <f>タスク実績csv元!F392</f>
        <v>0.41666666666666669</v>
      </c>
      <c r="D392" s="54">
        <f>タスク実績csv元!E392</f>
        <v>0.40625</v>
      </c>
      <c r="E392" t="str">
        <f>タスク実績csv元!I392&amp;""</f>
        <v/>
      </c>
      <c r="F392" t="str">
        <f>タスク実績csv元!D392</f>
        <v>朝会</v>
      </c>
      <c r="G392" t="str">
        <f t="shared" si="6"/>
        <v>INSERT INTO task_achivement(task_no,achive_date,end_time,start_time,task_detail,memo)VALUES('{4c39d40d-b35f-4cfa-b549-6c5de24454e2}','2021/11/26','2021/11/26 10:00:00','2021/11/26 09:45:00','','朝会');</v>
      </c>
    </row>
    <row r="393" spans="1:7">
      <c r="A393" s="48" t="str">
        <f>_xlfn.XLOOKUP(_xlfn.XLOOKUP(MID(タスク実績csv元!C393,1,SEARCH(":",タスク実績csv元!C393)-1),リスト!F:F,リスト!G:G)&amp;MID(タスク実績csv元!C393,SEARCH(":",タスク実績csv元!C393),999),タスクDB!K:K,タスクDB!A:A)</f>
        <v>{8e318b47-6891-41e4-95e3-2cac85a53ba9}</v>
      </c>
      <c r="B393" s="11">
        <f>タスク実績csv元!A393</f>
        <v>44526</v>
      </c>
      <c r="C393" s="54">
        <f>タスク実績csv元!F393</f>
        <v>0.47916666666666669</v>
      </c>
      <c r="D393" s="54">
        <f>タスク実績csv元!E393</f>
        <v>0.41666666666666669</v>
      </c>
      <c r="E393" t="str">
        <f>タスク実績csv元!I393&amp;""</f>
        <v/>
      </c>
      <c r="F393" t="str">
        <f>タスク実績csv元!D393</f>
        <v>テスト実施</v>
      </c>
      <c r="G393" t="str">
        <f t="shared" si="6"/>
        <v>INSERT INTO task_achivement(task_no,achive_date,end_time,start_time,task_detail,memo)VALUES('{8e318b47-6891-41e4-95e3-2cac85a53ba9}','2021/11/26','2021/11/26 11:30:00','2021/11/26 10:00:00','','テスト実施');</v>
      </c>
    </row>
    <row r="394" spans="1:7">
      <c r="A394" s="48" t="str">
        <f>_xlfn.XLOOKUP(_xlfn.XLOOKUP(MID(タスク実績csv元!C394,1,SEARCH(":",タスク実績csv元!C394)-1),リスト!F:F,リスト!G:G)&amp;MID(タスク実績csv元!C394,SEARCH(":",タスク実績csv元!C394),999),タスクDB!K:K,タスクDB!A:A)</f>
        <v>{fc827bad-2a96-4937-9fe6-92ccc58caf9f}</v>
      </c>
      <c r="B394" s="11">
        <f>タスク実績csv元!A394</f>
        <v>44526</v>
      </c>
      <c r="C394" s="54">
        <f>タスク実績csv元!F394</f>
        <v>0.75</v>
      </c>
      <c r="D394" s="54">
        <f>タスク実績csv元!E394</f>
        <v>0.54166666666666663</v>
      </c>
      <c r="E394" t="str">
        <f>タスク実績csv元!I394&amp;""</f>
        <v/>
      </c>
      <c r="F394" t="str">
        <f>タスク実績csv元!D394</f>
        <v>Fit試行フィードバック</v>
      </c>
      <c r="G394" t="str">
        <f t="shared" si="6"/>
        <v>INSERT INTO task_achivement(task_no,achive_date,end_time,start_time,task_detail,memo)VALUES('{fc827bad-2a96-4937-9fe6-92ccc58caf9f}','2021/11/26','2021/11/26 18:00:00','2021/11/26 13:00:00','','Fit試行フィードバック');</v>
      </c>
    </row>
    <row r="395" spans="1:7">
      <c r="A395" s="48" t="str">
        <f>_xlfn.XLOOKUP(_xlfn.XLOOKUP(MID(タスク実績csv元!C395,1,SEARCH(":",タスク実績csv元!C395)-1),リスト!F:F,リスト!G:G)&amp;MID(タスク実績csv元!C395,SEARCH(":",タスク実績csv元!C395),999),タスクDB!K:K,タスクDB!A:A)</f>
        <v>{b7ce6f71-dfda-4e00-83b6-22b8d895ce6f}</v>
      </c>
      <c r="B395" s="11">
        <f>タスク実績csv元!A395</f>
        <v>44526</v>
      </c>
      <c r="C395" s="54">
        <f>タスク実績csv元!F395</f>
        <v>0.97916666666666663</v>
      </c>
      <c r="D395" s="54">
        <f>タスク実績csv元!E395</f>
        <v>0.875</v>
      </c>
      <c r="E395" t="str">
        <f>タスク実績csv元!I395&amp;""</f>
        <v/>
      </c>
      <c r="F395" t="str">
        <f>タスク実績csv元!D395</f>
        <v>資料作成</v>
      </c>
      <c r="G395" t="str">
        <f t="shared" si="6"/>
        <v>INSERT INTO task_achivement(task_no,achive_date,end_time,start_time,task_detail,memo)VALUES('{b7ce6f71-dfda-4e00-83b6-22b8d895ce6f}','2021/11/26','2021/11/26 23:30:00','2021/11/26 21:00:00','','資料作成');</v>
      </c>
    </row>
    <row r="396" spans="1:7">
      <c r="A396" s="48" t="str">
        <f>_xlfn.XLOOKUP(_xlfn.XLOOKUP(MID(タスク実績csv元!C396,1,SEARCH(":",タスク実績csv元!C396)-1),リスト!F:F,リスト!G:G)&amp;MID(タスク実績csv元!C396,SEARCH(":",タスク実績csv元!C396),999),タスクDB!K:K,タスクDB!A:A)</f>
        <v>{24c4a771-5439-4e60-9649-7816d723820d}</v>
      </c>
      <c r="B396" s="11">
        <f>タスク実績csv元!A396</f>
        <v>44527</v>
      </c>
      <c r="C396" s="54">
        <f>タスク実績csv元!F396</f>
        <v>0.55555555555555558</v>
      </c>
      <c r="D396" s="54">
        <f>タスク実績csv元!E396</f>
        <v>0.54861111111111105</v>
      </c>
      <c r="E396" t="str">
        <f>タスク実績csv元!I396&amp;""</f>
        <v/>
      </c>
      <c r="F396" t="str">
        <f>タスク実績csv元!D396</f>
        <v>勉強</v>
      </c>
      <c r="G396" t="str">
        <f t="shared" si="6"/>
        <v>INSERT INTO task_achivement(task_no,achive_date,end_time,start_time,task_detail,memo)VALUES('{24c4a771-5439-4e60-9649-7816d723820d}','2021/11/27','2021/11/27 13:20:00','2021/11/27 13:10:00','','勉強');</v>
      </c>
    </row>
    <row r="397" spans="1:7">
      <c r="A397" s="48" t="str">
        <f>_xlfn.XLOOKUP(_xlfn.XLOOKUP(MID(タスク実績csv元!C397,1,SEARCH(":",タスク実績csv元!C397)-1),リスト!F:F,リスト!G:G)&amp;MID(タスク実績csv元!C397,SEARCH(":",タスク実績csv元!C397),999),タスクDB!K:K,タスクDB!A:A)</f>
        <v>{636a09be-af0c-4c3f-a241-084fdb54db90}</v>
      </c>
      <c r="B397" s="11">
        <f>タスク実績csv元!A397</f>
        <v>44527</v>
      </c>
      <c r="C397" s="54">
        <f>タスク実績csv元!F397</f>
        <v>0.58333333333333337</v>
      </c>
      <c r="D397" s="54">
        <f>タスク実績csv元!E397</f>
        <v>0.55555555555555558</v>
      </c>
      <c r="E397" t="str">
        <f>タスク実績csv元!I397&amp;""</f>
        <v/>
      </c>
      <c r="F397" t="str">
        <f>タスク実績csv元!D397</f>
        <v>勉強</v>
      </c>
      <c r="G397" t="str">
        <f t="shared" si="6"/>
        <v>INSERT INTO task_achivement(task_no,achive_date,end_time,start_time,task_detail,memo)VALUES('{636a09be-af0c-4c3f-a241-084fdb54db90}','2021/11/27','2021/11/27 14:00:00','2021/11/27 13:20:00','','勉強');</v>
      </c>
    </row>
    <row r="398" spans="1:7">
      <c r="A398" s="48" t="str">
        <f>_xlfn.XLOOKUP(_xlfn.XLOOKUP(MID(タスク実績csv元!C398,1,SEARCH(":",タスク実績csv元!C398)-1),リスト!F:F,リスト!G:G)&amp;MID(タスク実績csv元!C398,SEARCH(":",タスク実績csv元!C398),999),タスクDB!K:K,タスクDB!A:A)</f>
        <v>{24c4a771-5439-4e60-9649-7816d723820d}</v>
      </c>
      <c r="B398" s="11">
        <f>タスク実績csv元!A398</f>
        <v>44527</v>
      </c>
      <c r="C398" s="54">
        <f>タスク実績csv元!F398</f>
        <v>0.60416666666666663</v>
      </c>
      <c r="D398" s="54">
        <f>タスク実績csv元!E398</f>
        <v>0.58333333333333337</v>
      </c>
      <c r="E398" t="str">
        <f>タスク実績csv元!I398&amp;""</f>
        <v/>
      </c>
      <c r="F398" t="str">
        <f>タスク実績csv元!D398</f>
        <v>勉強</v>
      </c>
      <c r="G398" t="str">
        <f t="shared" si="6"/>
        <v>INSERT INTO task_achivement(task_no,achive_date,end_time,start_time,task_detail,memo)VALUES('{24c4a771-5439-4e60-9649-7816d723820d}','2021/11/27','2021/11/27 14:30:00','2021/11/27 14:00:00','','勉強');</v>
      </c>
    </row>
    <row r="399" spans="1:7">
      <c r="A399" s="48" t="str">
        <f>_xlfn.XLOOKUP(_xlfn.XLOOKUP(MID(タスク実績csv元!C399,1,SEARCH(":",タスク実績csv元!C399)-1),リスト!F:F,リスト!G:G)&amp;MID(タスク実績csv元!C399,SEARCH(":",タスク実績csv元!C399),999),タスクDB!K:K,タスクDB!A:A)</f>
        <v>{f183d6c8-f739-4c54-848b-2ae73bc2dff5}</v>
      </c>
      <c r="B399" s="11">
        <f>タスク実績csv元!A399</f>
        <v>44527</v>
      </c>
      <c r="C399" s="54">
        <f>タスク実績csv元!F399</f>
        <v>0.66666666666666663</v>
      </c>
      <c r="D399" s="54">
        <f>タスク実績csv元!E399</f>
        <v>0.60416666666666663</v>
      </c>
      <c r="E399" t="str">
        <f>タスク実績csv元!I399&amp;""</f>
        <v/>
      </c>
      <c r="F399" t="str">
        <f>タスク実績csv元!D399</f>
        <v>作成</v>
      </c>
      <c r="G399" t="str">
        <f t="shared" si="6"/>
        <v>INSERT INTO task_achivement(task_no,achive_date,end_time,start_time,task_detail,memo)VALUES('{f183d6c8-f739-4c54-848b-2ae73bc2dff5}','2021/11/27','2021/11/27 16:00:00','2021/11/27 14:30:00','','作成');</v>
      </c>
    </row>
    <row r="400" spans="1:7">
      <c r="A400" s="48" t="str">
        <f>_xlfn.XLOOKUP(_xlfn.XLOOKUP(MID(タスク実績csv元!C400,1,SEARCH(":",タスク実績csv元!C400)-1),リスト!F:F,リスト!G:G)&amp;MID(タスク実績csv元!C400,SEARCH(":",タスク実績csv元!C400),999),タスクDB!K:K,タスクDB!A:A)</f>
        <v>{8e318b47-6891-41e4-95e3-2cac85a53ba9}</v>
      </c>
      <c r="B400" s="11">
        <f>タスク実績csv元!A400</f>
        <v>44529</v>
      </c>
      <c r="C400" s="54">
        <f>タスク実績csv元!F400</f>
        <v>0.41666666666666669</v>
      </c>
      <c r="D400" s="54">
        <f>タスク実績csv元!E400</f>
        <v>0.39583333333333331</v>
      </c>
      <c r="E400" t="str">
        <f>タスク実績csv元!I400&amp;""</f>
        <v/>
      </c>
      <c r="F400" t="str">
        <f>タスク実績csv元!D400</f>
        <v>単体テスト</v>
      </c>
      <c r="G400" t="str">
        <f t="shared" si="6"/>
        <v>INSERT INTO task_achivement(task_no,achive_date,end_time,start_time,task_detail,memo)VALUES('{8e318b47-6891-41e4-95e3-2cac85a53ba9}','2021/11/29','2021/11/29 10:00:00','2021/11/29 09:30:00','','単体テスト');</v>
      </c>
    </row>
    <row r="401" spans="1:7">
      <c r="A401" s="48" t="str">
        <f>_xlfn.XLOOKUP(_xlfn.XLOOKUP(MID(タスク実績csv元!C401,1,SEARCH(":",タスク実績csv元!C401)-1),リスト!F:F,リスト!G:G)&amp;MID(タスク実績csv元!C401,SEARCH(":",タスク実績csv元!C401),999),タスクDB!K:K,タスクDB!A:A)</f>
        <v>{f183d6c8-f739-4c54-848b-2ae73bc2dff5}</v>
      </c>
      <c r="B401" s="11">
        <f>タスク実績csv元!A401</f>
        <v>44529</v>
      </c>
      <c r="C401" s="54">
        <f>タスク実績csv元!F401</f>
        <v>0.4375</v>
      </c>
      <c r="D401" s="54">
        <f>タスク実績csv元!E401</f>
        <v>0.41666666666666669</v>
      </c>
      <c r="E401" t="str">
        <f>タスク実績csv元!I401&amp;""</f>
        <v/>
      </c>
      <c r="F401" t="str">
        <f>タスク実績csv元!D401</f>
        <v>ソース作成</v>
      </c>
      <c r="G401" t="str">
        <f t="shared" si="6"/>
        <v>INSERT INTO task_achivement(task_no,achive_date,end_time,start_time,task_detail,memo)VALUES('{f183d6c8-f739-4c54-848b-2ae73bc2dff5}','2021/11/29','2021/11/29 10:30:00','2021/11/29 10:00:00','','ソース作成');</v>
      </c>
    </row>
    <row r="402" spans="1:7">
      <c r="A402" s="48" t="str">
        <f>_xlfn.XLOOKUP(_xlfn.XLOOKUP(MID(タスク実績csv元!C402,1,SEARCH(":",タスク実績csv元!C402)-1),リスト!F:F,リスト!G:G)&amp;MID(タスク実績csv元!C402,SEARCH(":",タスク実績csv元!C402),999),タスクDB!K:K,タスクDB!A:A)</f>
        <v>{4c39d40d-b35f-4cfa-b549-6c5de24454e2}</v>
      </c>
      <c r="B402" s="11">
        <f>タスク実績csv元!A402</f>
        <v>44529</v>
      </c>
      <c r="C402" s="54">
        <f>タスク実績csv元!F402</f>
        <v>0.45833333333333331</v>
      </c>
      <c r="D402" s="54">
        <f>タスク実績csv元!E402</f>
        <v>0.4375</v>
      </c>
      <c r="E402" t="str">
        <f>タスク実績csv元!I402&amp;""</f>
        <v/>
      </c>
      <c r="F402" t="str">
        <f>タスク実績csv元!D402</f>
        <v>チームMTG</v>
      </c>
      <c r="G402" t="str">
        <f t="shared" si="6"/>
        <v>INSERT INTO task_achivement(task_no,achive_date,end_time,start_time,task_detail,memo)VALUES('{4c39d40d-b35f-4cfa-b549-6c5de24454e2}','2021/11/29','2021/11/29 11:00:00','2021/11/29 10:30:00','','チームMTG');</v>
      </c>
    </row>
    <row r="403" spans="1:7">
      <c r="A403" s="48" t="str">
        <f>_xlfn.XLOOKUP(_xlfn.XLOOKUP(MID(タスク実績csv元!C403,1,SEARCH(":",タスク実績csv元!C403)-1),リスト!F:F,リスト!G:G)&amp;MID(タスク実績csv元!C403,SEARCH(":",タスク実績csv元!C403),999),タスクDB!K:K,タスクDB!A:A)</f>
        <v>{831a0fb4-c848-4eac-af3e-0a0760ad0e17}</v>
      </c>
      <c r="B403" s="11">
        <f>タスク実績csv元!A403</f>
        <v>44529</v>
      </c>
      <c r="C403" s="54">
        <f>タスク実績csv元!F403</f>
        <v>0.48958333333333331</v>
      </c>
      <c r="D403" s="54">
        <f>タスク実績csv元!E403</f>
        <v>0.45833333333333331</v>
      </c>
      <c r="E403" t="str">
        <f>タスク実績csv元!I403&amp;""</f>
        <v/>
      </c>
      <c r="F403" t="str">
        <f>タスク実績csv元!D403</f>
        <v>課題打合せ</v>
      </c>
      <c r="G403" t="str">
        <f t="shared" si="6"/>
        <v>INSERT INTO task_achivement(task_no,achive_date,end_time,start_time,task_detail,memo)VALUES('{831a0fb4-c848-4eac-af3e-0a0760ad0e17}','2021/11/29','2021/11/29 11:45:00','2021/11/29 11:00:00','','課題打合せ');</v>
      </c>
    </row>
    <row r="404" spans="1:7">
      <c r="A404" s="48" t="str">
        <f>_xlfn.XLOOKUP(_xlfn.XLOOKUP(MID(タスク実績csv元!C404,1,SEARCH(":",タスク実績csv元!C404)-1),リスト!F:F,リスト!G:G)&amp;MID(タスク実績csv元!C404,SEARCH(":",タスク実績csv元!C404),999),タスクDB!K:K,タスクDB!A:A)</f>
        <v>{831a0fb4-c848-4eac-af3e-0a0760ad0e17}</v>
      </c>
      <c r="B404" s="11">
        <f>タスク実績csv元!A404</f>
        <v>44529</v>
      </c>
      <c r="C404" s="54">
        <f>タスク実績csv元!F404</f>
        <v>0.5</v>
      </c>
      <c r="D404" s="54">
        <f>タスク実績csv元!E404</f>
        <v>0.48958333333333331</v>
      </c>
      <c r="E404" t="str">
        <f>タスク実績csv元!I404&amp;""</f>
        <v/>
      </c>
      <c r="F404" t="str">
        <f>タスク実績csv元!D404</f>
        <v>課題整理</v>
      </c>
      <c r="G404" t="str">
        <f t="shared" si="6"/>
        <v>INSERT INTO task_achivement(task_no,achive_date,end_time,start_time,task_detail,memo)VALUES('{831a0fb4-c848-4eac-af3e-0a0760ad0e17}','2021/11/29','2021/11/29 12:00:00','2021/11/29 11:45:00','','課題整理');</v>
      </c>
    </row>
    <row r="405" spans="1:7">
      <c r="A405" s="48" t="str">
        <f>_xlfn.XLOOKUP(_xlfn.XLOOKUP(MID(タスク実績csv元!C405,1,SEARCH(":",タスク実績csv元!C405)-1),リスト!F:F,リスト!G:G)&amp;MID(タスク実績csv元!C405,SEARCH(":",タスク実績csv元!C405),999),タスクDB!K:K,タスクDB!A:A)</f>
        <v>{831a0fb4-c848-4eac-af3e-0a0760ad0e17}</v>
      </c>
      <c r="B405" s="11">
        <f>タスク実績csv元!A405</f>
        <v>44529</v>
      </c>
      <c r="C405" s="54">
        <f>タスク実績csv元!F405</f>
        <v>0.56944444444444442</v>
      </c>
      <c r="D405" s="54">
        <f>タスク実績csv元!E405</f>
        <v>0.54166666666666663</v>
      </c>
      <c r="E405" t="str">
        <f>タスク実績csv元!I405&amp;""</f>
        <v/>
      </c>
      <c r="F405" t="str">
        <f>タスク実績csv元!D405</f>
        <v>検針との打合せ</v>
      </c>
      <c r="G405" t="str">
        <f t="shared" si="6"/>
        <v>INSERT INTO task_achivement(task_no,achive_date,end_time,start_time,task_detail,memo)VALUES('{831a0fb4-c848-4eac-af3e-0a0760ad0e17}','2021/11/29','2021/11/29 13:40:00','2021/11/29 13:00:00','','検針との打合せ');</v>
      </c>
    </row>
    <row r="406" spans="1:7">
      <c r="A406" s="48" t="str">
        <f>_xlfn.XLOOKUP(_xlfn.XLOOKUP(MID(タスク実績csv元!C406,1,SEARCH(":",タスク実績csv元!C406)-1),リスト!F:F,リスト!G:G)&amp;MID(タスク実績csv元!C406,SEARCH(":",タスク実績csv元!C406),999),タスクDB!K:K,タスクDB!A:A)</f>
        <v>{c8aa3eb6-f708-4a79-b577-6935d9aa4a4e}</v>
      </c>
      <c r="B406" s="11">
        <f>タスク実績csv元!A406</f>
        <v>44529</v>
      </c>
      <c r="C406" s="54">
        <f>タスク実績csv元!F406</f>
        <v>0.58333333333333337</v>
      </c>
      <c r="D406" s="54">
        <f>タスク実績csv元!E406</f>
        <v>0.56944444444444442</v>
      </c>
      <c r="E406" t="str">
        <f>タスク実績csv元!I406&amp;""</f>
        <v/>
      </c>
      <c r="F406" t="str">
        <f>タスク実績csv元!D406</f>
        <v>テスト設計</v>
      </c>
      <c r="G406" t="str">
        <f t="shared" si="6"/>
        <v>INSERT INTO task_achivement(task_no,achive_date,end_time,start_time,task_detail,memo)VALUES('{c8aa3eb6-f708-4a79-b577-6935d9aa4a4e}','2021/11/29','2021/11/29 14:00:00','2021/11/29 13:40:00','','テスト設計');</v>
      </c>
    </row>
    <row r="407" spans="1:7">
      <c r="A407" s="48" t="str">
        <f>_xlfn.XLOOKUP(_xlfn.XLOOKUP(MID(タスク実績csv元!C407,1,SEARCH(":",タスク実績csv元!C407)-1),リスト!F:F,リスト!G:G)&amp;MID(タスク実績csv元!C407,SEARCH(":",タスク実績csv元!C407),999),タスクDB!K:K,タスクDB!A:A)</f>
        <v>{831a0fb4-c848-4eac-af3e-0a0760ad0e17}</v>
      </c>
      <c r="B407" s="11">
        <f>タスク実績csv元!A407</f>
        <v>44529</v>
      </c>
      <c r="C407" s="54">
        <f>タスク実績csv元!F407</f>
        <v>0.60416666666666663</v>
      </c>
      <c r="D407" s="54">
        <f>タスク実績csv元!E407</f>
        <v>0.58333333333333337</v>
      </c>
      <c r="E407" t="str">
        <f>タスク実績csv元!I407&amp;""</f>
        <v/>
      </c>
      <c r="F407" t="str">
        <f>タスク実績csv元!D407</f>
        <v>課題打合せ</v>
      </c>
      <c r="G407" t="str">
        <f t="shared" si="6"/>
        <v>INSERT INTO task_achivement(task_no,achive_date,end_time,start_time,task_detail,memo)VALUES('{831a0fb4-c848-4eac-af3e-0a0760ad0e17}','2021/11/29','2021/11/29 14:30:00','2021/11/29 14:00:00','','課題打合せ');</v>
      </c>
    </row>
    <row r="408" spans="1:7">
      <c r="A408" s="48" t="str">
        <f>_xlfn.XLOOKUP(_xlfn.XLOOKUP(MID(タスク実績csv元!C408,1,SEARCH(":",タスク実績csv元!C408)-1),リスト!F:F,リスト!G:G)&amp;MID(タスク実績csv元!C408,SEARCH(":",タスク実績csv元!C408),999),タスクDB!K:K,タスクDB!A:A)</f>
        <v>{831a0fb4-c848-4eac-af3e-0a0760ad0e17}</v>
      </c>
      <c r="B408" s="11">
        <f>タスク実績csv元!A408</f>
        <v>44529</v>
      </c>
      <c r="C408" s="54">
        <f>タスク実績csv元!F408</f>
        <v>0.625</v>
      </c>
      <c r="D408" s="54">
        <f>タスク実績csv元!E408</f>
        <v>0.60416666666666663</v>
      </c>
      <c r="E408" t="str">
        <f>タスク実績csv元!I408&amp;""</f>
        <v/>
      </c>
      <c r="F408" t="str">
        <f>タスク実績csv元!D408</f>
        <v>課題整理</v>
      </c>
      <c r="G408" t="str">
        <f t="shared" si="6"/>
        <v>INSERT INTO task_achivement(task_no,achive_date,end_time,start_time,task_detail,memo)VALUES('{831a0fb4-c848-4eac-af3e-0a0760ad0e17}','2021/11/29','2021/11/29 15:00:00','2021/11/29 14:30:00','','課題整理');</v>
      </c>
    </row>
    <row r="409" spans="1:7">
      <c r="A409" s="48" t="str">
        <f>_xlfn.XLOOKUP(_xlfn.XLOOKUP(MID(タスク実績csv元!C409,1,SEARCH(":",タスク実績csv元!C409)-1),リスト!F:F,リスト!G:G)&amp;MID(タスク実績csv元!C409,SEARCH(":",タスク実績csv元!C409),999),タスクDB!K:K,タスクDB!A:A)</f>
        <v>{b7ce6f71-dfda-4e00-83b6-22b8d895ce6f}</v>
      </c>
      <c r="B409" s="11">
        <f>タスク実績csv元!A409</f>
        <v>44529</v>
      </c>
      <c r="C409" s="54">
        <f>タスク実績csv元!F409</f>
        <v>0.6875</v>
      </c>
      <c r="D409" s="54">
        <f>タスク実績csv元!E409</f>
        <v>0.625</v>
      </c>
      <c r="E409" t="str">
        <f>タスク実績csv元!I409&amp;""</f>
        <v/>
      </c>
      <c r="F409" t="str">
        <f>タスク実績csv元!D409</f>
        <v>資料整理</v>
      </c>
      <c r="G409" t="str">
        <f t="shared" si="6"/>
        <v>INSERT INTO task_achivement(task_no,achive_date,end_time,start_time,task_detail,memo)VALUES('{b7ce6f71-dfda-4e00-83b6-22b8d895ce6f}','2021/11/29','2021/11/29 16:30:00','2021/11/29 15:00:00','','資料整理');</v>
      </c>
    </row>
    <row r="410" spans="1:7">
      <c r="A410" s="48" t="str">
        <f>_xlfn.XLOOKUP(_xlfn.XLOOKUP(MID(タスク実績csv元!C410,1,SEARCH(":",タスク実績csv元!C410)-1),リスト!F:F,リスト!G:G)&amp;MID(タスク実績csv元!C410,SEARCH(":",タスク実績csv元!C410),999),タスクDB!K:K,タスクDB!A:A)</f>
        <v>{23640006-1951-44f5-8e76-61d4fa67fbce}</v>
      </c>
      <c r="B410" s="11">
        <f>タスク実績csv元!A410</f>
        <v>44529</v>
      </c>
      <c r="C410" s="54">
        <f>タスク実績csv元!F410</f>
        <v>0.70833333333333337</v>
      </c>
      <c r="D410" s="54">
        <f>タスク実績csv元!E410</f>
        <v>0.6875</v>
      </c>
      <c r="E410" t="str">
        <f>タスク実績csv元!I410&amp;""</f>
        <v/>
      </c>
      <c r="F410" t="str">
        <f>タスク実績csv元!D410</f>
        <v>夕会</v>
      </c>
      <c r="G410" t="str">
        <f t="shared" si="6"/>
        <v>INSERT INTO task_achivement(task_no,achive_date,end_time,start_time,task_detail,memo)VALUES('{23640006-1951-44f5-8e76-61d4fa67fbce}','2021/11/29','2021/11/29 17:00:00','2021/11/29 16:30:00','','夕会');</v>
      </c>
    </row>
    <row r="411" spans="1:7">
      <c r="A411" s="48" t="str">
        <f>_xlfn.XLOOKUP(_xlfn.XLOOKUP(MID(タスク実績csv元!C411,1,SEARCH(":",タスク実績csv元!C411)-1),リスト!F:F,リスト!G:G)&amp;MID(タスク実績csv元!C411,SEARCH(":",タスク実績csv元!C411),999),タスクDB!K:K,タスクDB!A:A)</f>
        <v>{b7ce6f71-dfda-4e00-83b6-22b8d895ce6f}</v>
      </c>
      <c r="B411" s="11">
        <f>タスク実績csv元!A411</f>
        <v>44529</v>
      </c>
      <c r="C411" s="54">
        <f>タスク実績csv元!F411</f>
        <v>0.75</v>
      </c>
      <c r="D411" s="54">
        <f>タスク実績csv元!E411</f>
        <v>0.70833333333333337</v>
      </c>
      <c r="E411" t="str">
        <f>タスク実績csv元!I411&amp;""</f>
        <v/>
      </c>
      <c r="F411" t="str">
        <f>タスク実績csv元!D411</f>
        <v>資料整理</v>
      </c>
      <c r="G411" t="str">
        <f t="shared" si="6"/>
        <v>INSERT INTO task_achivement(task_no,achive_date,end_time,start_time,task_detail,memo)VALUES('{b7ce6f71-dfda-4e00-83b6-22b8d895ce6f}','2021/11/29','2021/11/29 18:00:00','2021/11/29 17:00:00','','資料整理');</v>
      </c>
    </row>
    <row r="412" spans="1:7">
      <c r="A412" s="48" t="str">
        <f>_xlfn.XLOOKUP(_xlfn.XLOOKUP(MID(タスク実績csv元!C412,1,SEARCH(":",タスク実績csv元!C412)-1),リスト!F:F,リスト!G:G)&amp;MID(タスク実績csv元!C412,SEARCH(":",タスク実績csv元!C412),999),タスクDB!K:K,タスクDB!A:A)</f>
        <v>{87ff76c0-4d39-41db-8ad1-615a0dcb70ca}</v>
      </c>
      <c r="B412" s="11">
        <f>タスク実績csv元!A412</f>
        <v>44529</v>
      </c>
      <c r="C412" s="54">
        <f>タスク実績csv元!F412</f>
        <v>0.79166666666666663</v>
      </c>
      <c r="D412" s="54">
        <f>タスク実績csv元!E412</f>
        <v>0.75</v>
      </c>
      <c r="E412" t="str">
        <f>タスク実績csv元!I412&amp;""</f>
        <v/>
      </c>
      <c r="F412" t="str">
        <f>タスク実績csv元!D412</f>
        <v>打合せ</v>
      </c>
      <c r="G412" t="str">
        <f t="shared" si="6"/>
        <v>INSERT INTO task_achivement(task_no,achive_date,end_time,start_time,task_detail,memo)VALUES('{87ff76c0-4d39-41db-8ad1-615a0dcb70ca}','2021/11/29','2021/11/29 19:00:00','2021/11/29 18:00:00','','打合せ');</v>
      </c>
    </row>
    <row r="413" spans="1:7">
      <c r="A413" s="48" t="str">
        <f>_xlfn.XLOOKUP(_xlfn.XLOOKUP(MID(タスク実績csv元!C413,1,SEARCH(":",タスク実績csv元!C413)-1),リスト!F:F,リスト!G:G)&amp;MID(タスク実績csv元!C413,SEARCH(":",タスク実績csv元!C413),999),タスクDB!K:K,タスクDB!A:A)</f>
        <v>{8e318b47-6891-41e4-95e3-2cac85a53ba9}</v>
      </c>
      <c r="B413" s="11">
        <f>タスク実績csv元!A413</f>
        <v>44530</v>
      </c>
      <c r="C413" s="54">
        <f>タスク実績csv元!F413</f>
        <v>0.41666666666666669</v>
      </c>
      <c r="D413" s="54">
        <f>タスク実績csv元!E413</f>
        <v>0.375</v>
      </c>
      <c r="E413" t="str">
        <f>タスク実績csv元!I413&amp;""</f>
        <v/>
      </c>
      <c r="F413" t="str">
        <f>タスク実績csv元!D413</f>
        <v>テスト実施</v>
      </c>
      <c r="G413" t="str">
        <f t="shared" si="6"/>
        <v>INSERT INTO task_achivement(task_no,achive_date,end_time,start_time,task_detail,memo)VALUES('{8e318b47-6891-41e4-95e3-2cac85a53ba9}','2021/11/30','2021/11/30 10:00:00','2021/11/30 09:00:00','','テスト実施');</v>
      </c>
    </row>
    <row r="414" spans="1:7">
      <c r="A414" s="48" t="str">
        <f>_xlfn.XLOOKUP(_xlfn.XLOOKUP(MID(タスク実績csv元!C414,1,SEARCH(":",タスク実績csv元!C414)-1),リスト!F:F,リスト!G:G)&amp;MID(タスク実績csv元!C414,SEARCH(":",タスク実績csv元!C414),999),タスクDB!K:K,タスクDB!A:A)</f>
        <v>{aca48bd5-2f3d-46cc-8011-bd2247cb3461}</v>
      </c>
      <c r="B414" s="11">
        <f>タスク実績csv元!A414</f>
        <v>44530</v>
      </c>
      <c r="C414" s="54">
        <f>タスク実績csv元!F414</f>
        <v>0.45833333333333331</v>
      </c>
      <c r="D414" s="54">
        <f>タスク実績csv元!E414</f>
        <v>0.41666666666666669</v>
      </c>
      <c r="E414" t="str">
        <f>タスク実績csv元!I414&amp;""</f>
        <v/>
      </c>
      <c r="F414" t="str">
        <f>タスク実績csv元!D414</f>
        <v>単体テストレビュー</v>
      </c>
      <c r="G414" t="str">
        <f t="shared" si="6"/>
        <v>INSERT INTO task_achivement(task_no,achive_date,end_time,start_time,task_detail,memo)VALUES('{aca48bd5-2f3d-46cc-8011-bd2247cb3461}','2021/11/30','2021/11/30 11:00:00','2021/11/30 10:00:00','','単体テストレビュー');</v>
      </c>
    </row>
    <row r="415" spans="1:7">
      <c r="A415" s="48" t="str">
        <f>_xlfn.XLOOKUP(_xlfn.XLOOKUP(MID(タスク実績csv元!C415,1,SEARCH(":",タスク実績csv元!C415)-1),リスト!F:F,リスト!G:G)&amp;MID(タスク実績csv元!C415,SEARCH(":",タスク実績csv元!C415),999),タスクDB!K:K,タスクDB!A:A)</f>
        <v>{831a0fb4-c848-4eac-af3e-0a0760ad0e17}</v>
      </c>
      <c r="B415" s="11">
        <f>タスク実績csv元!A415</f>
        <v>44530</v>
      </c>
      <c r="C415" s="54">
        <f>タスク実績csv元!F415</f>
        <v>0.5</v>
      </c>
      <c r="D415" s="54">
        <f>タスク実績csv元!E415</f>
        <v>0.45833333333333331</v>
      </c>
      <c r="E415" t="str">
        <f>タスク実績csv元!I415&amp;""</f>
        <v/>
      </c>
      <c r="F415" t="str">
        <f>タスク実績csv元!D415</f>
        <v>課題対応</v>
      </c>
      <c r="G415" t="str">
        <f t="shared" si="6"/>
        <v>INSERT INTO task_achivement(task_no,achive_date,end_time,start_time,task_detail,memo)VALUES('{831a0fb4-c848-4eac-af3e-0a0760ad0e17}','2021/11/30','2021/11/30 12:00:00','2021/11/30 11:00:00','','課題対応');</v>
      </c>
    </row>
    <row r="416" spans="1:7">
      <c r="A416" s="48" t="str">
        <f>_xlfn.XLOOKUP(_xlfn.XLOOKUP(MID(タスク実績csv元!C416,1,SEARCH(":",タスク実績csv元!C416)-1),リスト!F:F,リスト!G:G)&amp;MID(タスク実績csv元!C416,SEARCH(":",タスク実績csv元!C416),999),タスクDB!K:K,タスクDB!A:A)</f>
        <v>{23640006-1951-44f5-8e76-61d4fa67fbce}</v>
      </c>
      <c r="B416" s="11">
        <f>タスク実績csv元!A416</f>
        <v>44530</v>
      </c>
      <c r="C416" s="54">
        <f>タスク実績csv元!F416</f>
        <v>0.70833333333333337</v>
      </c>
      <c r="D416" s="54">
        <f>タスク実績csv元!E416</f>
        <v>0.54166666666666663</v>
      </c>
      <c r="E416" t="str">
        <f>タスク実績csv元!I416&amp;""</f>
        <v/>
      </c>
      <c r="F416" t="str">
        <f>タスク実績csv元!D416</f>
        <v>定例打合せ</v>
      </c>
      <c r="G416" t="str">
        <f t="shared" si="6"/>
        <v>INSERT INTO task_achivement(task_no,achive_date,end_time,start_time,task_detail,memo)VALUES('{23640006-1951-44f5-8e76-61d4fa67fbce}','2021/11/30','2021/11/30 17:00:00','2021/11/30 13:00:00','','定例打合せ');</v>
      </c>
    </row>
    <row r="417" spans="1:7">
      <c r="A417" s="48" t="str">
        <f>_xlfn.XLOOKUP(_xlfn.XLOOKUP(MID(タスク実績csv元!C417,1,SEARCH(":",タスク実績csv元!C417)-1),リスト!F:F,リスト!G:G)&amp;MID(タスク実績csv元!C417,SEARCH(":",タスク実績csv元!C417),999),タスクDB!K:K,タスクDB!A:A)</f>
        <v>{831a0fb4-c848-4eac-af3e-0a0760ad0e17}</v>
      </c>
      <c r="B417" s="11">
        <f>タスク実績csv元!A417</f>
        <v>44530</v>
      </c>
      <c r="C417" s="54">
        <f>タスク実績csv元!F417</f>
        <v>0.72916666666666663</v>
      </c>
      <c r="D417" s="54">
        <f>タスク実績csv元!E417</f>
        <v>0.70833333333333337</v>
      </c>
      <c r="E417" t="str">
        <f>タスク実績csv元!I417&amp;""</f>
        <v/>
      </c>
      <c r="F417" t="str">
        <f>タスク実績csv元!D417</f>
        <v>課題対応</v>
      </c>
      <c r="G417" t="str">
        <f t="shared" si="6"/>
        <v>INSERT INTO task_achivement(task_no,achive_date,end_time,start_time,task_detail,memo)VALUES('{831a0fb4-c848-4eac-af3e-0a0760ad0e17}','2021/11/30','2021/11/30 17:30:00','2021/11/30 17:00:00','','課題対応');</v>
      </c>
    </row>
    <row r="418" spans="1:7">
      <c r="A418" s="48" t="str">
        <f>_xlfn.XLOOKUP(_xlfn.XLOOKUP(MID(タスク実績csv元!C418,1,SEARCH(":",タスク実績csv元!C418)-1),リスト!F:F,リスト!G:G)&amp;MID(タスク実績csv元!C418,SEARCH(":",タスク実績csv元!C418),999),タスクDB!K:K,タスクDB!A:A)</f>
        <v>{29e797e6-71ef-4432-9807-dfd89228b89f}</v>
      </c>
      <c r="B418" s="11">
        <f>タスク実績csv元!A418</f>
        <v>44530</v>
      </c>
      <c r="C418" s="54">
        <f>タスク実績csv元!F418</f>
        <v>0.75</v>
      </c>
      <c r="D418" s="54">
        <f>タスク実績csv元!E418</f>
        <v>0.72916666666666663</v>
      </c>
      <c r="E418" t="str">
        <f>タスク実績csv元!I418&amp;""</f>
        <v/>
      </c>
      <c r="F418" t="str">
        <f>タスク実績csv元!D418</f>
        <v>キックオフ</v>
      </c>
      <c r="G418" t="str">
        <f t="shared" si="6"/>
        <v>INSERT INTO task_achivement(task_no,achive_date,end_time,start_time,task_detail,memo)VALUES('{29e797e6-71ef-4432-9807-dfd89228b89f}','2021/11/30','2021/11/30 18:00:00','2021/11/30 17:30:00','','キックオフ');</v>
      </c>
    </row>
    <row r="419" spans="1:7">
      <c r="A419" s="48" t="str">
        <f>_xlfn.XLOOKUP(_xlfn.XLOOKUP(MID(タスク実績csv元!C419,1,SEARCH(":",タスク実績csv元!C419)-1),リスト!F:F,リスト!G:G)&amp;MID(タスク実績csv元!C419,SEARCH(":",タスク実績csv元!C419),999),タスクDB!K:K,タスクDB!A:A)</f>
        <v>{b7ce6f71-dfda-4e00-83b6-22b8d895ce6f}</v>
      </c>
      <c r="B419" s="11">
        <f>タスク実績csv元!A419</f>
        <v>44530</v>
      </c>
      <c r="C419" s="54">
        <f>タスク実績csv元!F419</f>
        <v>0.79166666666666663</v>
      </c>
      <c r="D419" s="54">
        <f>タスク実績csv元!E419</f>
        <v>0.75</v>
      </c>
      <c r="E419" t="str">
        <f>タスク実績csv元!I419&amp;""</f>
        <v/>
      </c>
      <c r="F419" t="str">
        <f>タスク実績csv元!D419</f>
        <v>資料作成</v>
      </c>
      <c r="G419" t="str">
        <f t="shared" si="6"/>
        <v>INSERT INTO task_achivement(task_no,achive_date,end_time,start_time,task_detail,memo)VALUES('{b7ce6f71-dfda-4e00-83b6-22b8d895ce6f}','2021/11/30','2021/11/30 19:00:00','2021/11/30 18:00:00','','資料作成');</v>
      </c>
    </row>
    <row r="420" spans="1:7">
      <c r="A420" s="48" t="str">
        <f>_xlfn.XLOOKUP(_xlfn.XLOOKUP(MID(タスク実績csv元!C420,1,SEARCH(":",タスク実績csv元!C420)-1),リスト!F:F,リスト!G:G)&amp;MID(タスク実績csv元!C420,SEARCH(":",タスク実績csv元!C420),999),タスクDB!K:K,タスクDB!A:A)</f>
        <v>{831a0fb4-c848-4eac-af3e-0a0760ad0e17}</v>
      </c>
      <c r="B420" s="11">
        <f>タスク実績csv元!A420</f>
        <v>44530</v>
      </c>
      <c r="C420" s="54">
        <f>タスク実績csv元!F420</f>
        <v>0.82291666666666663</v>
      </c>
      <c r="D420" s="54">
        <f>タスク実績csv元!E420</f>
        <v>0.79166666666666663</v>
      </c>
      <c r="E420" t="str">
        <f>タスク実績csv元!I420&amp;""</f>
        <v/>
      </c>
      <c r="F420" t="str">
        <f>タスク実績csv元!D420</f>
        <v>課題対応</v>
      </c>
      <c r="G420" t="str">
        <f t="shared" si="6"/>
        <v>INSERT INTO task_achivement(task_no,achive_date,end_time,start_time,task_detail,memo)VALUES('{831a0fb4-c848-4eac-af3e-0a0760ad0e17}','2021/11/30','2021/11/30 19:45:00','2021/11/30 19:00:00','','課題対応');</v>
      </c>
    </row>
    <row r="421" spans="1:7">
      <c r="A421" s="48" t="str">
        <f>_xlfn.XLOOKUP(_xlfn.XLOOKUP(MID(タスク実績csv元!C421,1,SEARCH(":",タスク実績csv元!C421)-1),リスト!F:F,リスト!G:G)&amp;MID(タスク実績csv元!C421,SEARCH(":",タスク実績csv元!C421),999),タスクDB!K:K,タスクDB!A:A)</f>
        <v>{7d2ea122-e0b9-4d4f-ac59-248999ec0a96}</v>
      </c>
      <c r="B421" s="11">
        <f>タスク実績csv元!A421</f>
        <v>44530</v>
      </c>
      <c r="C421" s="54">
        <f>タスク実績csv元!F421</f>
        <v>0.97916666666666663</v>
      </c>
      <c r="D421" s="54">
        <f>タスク実績csv元!E421</f>
        <v>0.95833333333333337</v>
      </c>
      <c r="E421" t="str">
        <f>タスク実績csv元!I421&amp;""</f>
        <v/>
      </c>
      <c r="F421" t="str">
        <f>タスク実績csv元!D421</f>
        <v>勉強</v>
      </c>
      <c r="G421" t="str">
        <f t="shared" si="6"/>
        <v>INSERT INTO task_achivement(task_no,achive_date,end_time,start_time,task_detail,memo)VALUES('{7d2ea122-e0b9-4d4f-ac59-248999ec0a96}','2021/11/30','2021/11/30 23:30:00','2021/11/30 23:00:00','','勉強');</v>
      </c>
    </row>
    <row r="422" spans="1:7">
      <c r="A422" s="48" t="str">
        <f>_xlfn.XLOOKUP(_xlfn.XLOOKUP(MID(タスク実績csv元!C422,1,SEARCH(":",タスク実績csv元!C422)-1),リスト!F:F,リスト!G:G)&amp;MID(タスク実績csv元!C422,SEARCH(":",タスク実績csv元!C422),999),タスクDB!K:K,タスクDB!A:A)</f>
        <v>{831a0fb4-c848-4eac-af3e-0a0760ad0e17}</v>
      </c>
      <c r="B422" s="11">
        <f>タスク実績csv元!A422</f>
        <v>44531</v>
      </c>
      <c r="C422" s="54">
        <f>タスク実績csv元!F422</f>
        <v>0.40625</v>
      </c>
      <c r="D422" s="54">
        <f>タスク実績csv元!E422</f>
        <v>0.39583333333333331</v>
      </c>
      <c r="E422" t="str">
        <f>タスク実績csv元!I422&amp;""</f>
        <v/>
      </c>
      <c r="F422" t="str">
        <f>タスク実績csv元!D422</f>
        <v>課題確認</v>
      </c>
      <c r="G422" t="str">
        <f t="shared" si="6"/>
        <v>INSERT INTO task_achivement(task_no,achive_date,end_time,start_time,task_detail,memo)VALUES('{831a0fb4-c848-4eac-af3e-0a0760ad0e17}','2021/12/01','2021/12/01 09:45:00','2021/12/01 09:30:00','','課題確認');</v>
      </c>
    </row>
    <row r="423" spans="1:7">
      <c r="A423" s="48" t="str">
        <f>_xlfn.XLOOKUP(_xlfn.XLOOKUP(MID(タスク実績csv元!C423,1,SEARCH(":",タスク実績csv元!C423)-1),リスト!F:F,リスト!G:G)&amp;MID(タスク実績csv元!C423,SEARCH(":",タスク実績csv元!C423),999),タスクDB!K:K,タスクDB!A:A)</f>
        <v>{4c39d40d-b35f-4cfa-b549-6c5de24454e2}</v>
      </c>
      <c r="B423" s="11">
        <f>タスク実績csv元!A423</f>
        <v>44531</v>
      </c>
      <c r="C423" s="54">
        <f>タスク実績csv元!F423</f>
        <v>0.40972222222222227</v>
      </c>
      <c r="D423" s="54">
        <f>タスク実績csv元!E423</f>
        <v>0.40625</v>
      </c>
      <c r="E423" t="str">
        <f>タスク実績csv元!I423&amp;""</f>
        <v/>
      </c>
      <c r="F423" t="str">
        <f>タスク実績csv元!D423</f>
        <v>朝会</v>
      </c>
      <c r="G423" t="str">
        <f t="shared" si="6"/>
        <v>INSERT INTO task_achivement(task_no,achive_date,end_time,start_time,task_detail,memo)VALUES('{4c39d40d-b35f-4cfa-b549-6c5de24454e2}','2021/12/01','2021/12/01 09:50:00','2021/12/01 09:45:00','','朝会');</v>
      </c>
    </row>
    <row r="424" spans="1:7">
      <c r="A424" s="48" t="str">
        <f>_xlfn.XLOOKUP(_xlfn.XLOOKUP(MID(タスク実績csv元!C424,1,SEARCH(":",タスク実績csv元!C424)-1),リスト!F:F,リスト!G:G)&amp;MID(タスク実績csv元!C424,SEARCH(":",タスク実績csv元!C424),999),タスクDB!K:K,タスクDB!A:A)</f>
        <v>{7d2ea122-e0b9-4d4f-ac59-248999ec0a96}</v>
      </c>
      <c r="B424" s="11">
        <f>タスク実績csv元!A424</f>
        <v>44531</v>
      </c>
      <c r="C424" s="54">
        <f>タスク実績csv元!F424</f>
        <v>0.41666666666666669</v>
      </c>
      <c r="D424" s="54">
        <f>タスク実績csv元!E424</f>
        <v>0.40972222222222227</v>
      </c>
      <c r="E424" t="str">
        <f>タスク実績csv元!I424&amp;""</f>
        <v/>
      </c>
      <c r="F424" t="str">
        <f>タスク実績csv元!D424</f>
        <v>勉強</v>
      </c>
      <c r="G424" t="str">
        <f t="shared" si="6"/>
        <v>INSERT INTO task_achivement(task_no,achive_date,end_time,start_time,task_detail,memo)VALUES('{7d2ea122-e0b9-4d4f-ac59-248999ec0a96}','2021/12/01','2021/12/01 10:00:00','2021/12/01 09:50:00','','勉強');</v>
      </c>
    </row>
    <row r="425" spans="1:7">
      <c r="A425" s="48" t="str">
        <f>_xlfn.XLOOKUP(_xlfn.XLOOKUP(MID(タスク実績csv元!C425,1,SEARCH(":",タスク実績csv元!C425)-1),リスト!F:F,リスト!G:G)&amp;MID(タスク実績csv元!C425,SEARCH(":",タスク実績csv元!C425),999),タスクDB!K:K,タスクDB!A:A)</f>
        <v>{831a0fb4-c848-4eac-af3e-0a0760ad0e17}</v>
      </c>
      <c r="B425" s="11">
        <f>タスク実績csv元!A425</f>
        <v>44531</v>
      </c>
      <c r="C425" s="54">
        <f>タスク実績csv元!F425</f>
        <v>0.4513888888888889</v>
      </c>
      <c r="D425" s="54">
        <f>タスク実績csv元!E425</f>
        <v>0.41666666666666669</v>
      </c>
      <c r="E425" t="str">
        <f>タスク実績csv元!I425&amp;""</f>
        <v/>
      </c>
      <c r="F425" t="str">
        <f>タスク実績csv元!D425</f>
        <v>課題対応</v>
      </c>
      <c r="G425" t="str">
        <f t="shared" si="6"/>
        <v>INSERT INTO task_achivement(task_no,achive_date,end_time,start_time,task_detail,memo)VALUES('{831a0fb4-c848-4eac-af3e-0a0760ad0e17}','2021/12/01','2021/12/01 10:50:00','2021/12/01 10:00:00','','課題対応');</v>
      </c>
    </row>
    <row r="426" spans="1:7">
      <c r="A426" s="48" t="str">
        <f>_xlfn.XLOOKUP(_xlfn.XLOOKUP(MID(タスク実績csv元!C426,1,SEARCH(":",タスク実績csv元!C426)-1),リスト!F:F,リスト!G:G)&amp;MID(タスク実績csv元!C426,SEARCH(":",タスク実績csv元!C426),999),タスクDB!K:K,タスクDB!A:A)</f>
        <v>{831a0fb4-c848-4eac-af3e-0a0760ad0e17}</v>
      </c>
      <c r="B426" s="11">
        <f>タスク実績csv元!A426</f>
        <v>44531</v>
      </c>
      <c r="C426" s="54">
        <f>タスク実績csv元!F426</f>
        <v>0.4861111111111111</v>
      </c>
      <c r="D426" s="54">
        <f>タスク実績csv元!E426</f>
        <v>0.45833333333333331</v>
      </c>
      <c r="E426" t="str">
        <f>タスク実績csv元!I426&amp;""</f>
        <v/>
      </c>
      <c r="F426" t="str">
        <f>タスク実績csv元!D426</f>
        <v>課題検討打合せ</v>
      </c>
      <c r="G426" t="str">
        <f t="shared" si="6"/>
        <v>INSERT INTO task_achivement(task_no,achive_date,end_time,start_time,task_detail,memo)VALUES('{831a0fb4-c848-4eac-af3e-0a0760ad0e17}','2021/12/01','2021/12/01 11:40:00','2021/12/01 11:00:00','','課題検討打合せ');</v>
      </c>
    </row>
    <row r="427" spans="1:7">
      <c r="A427" s="48" t="str">
        <f>_xlfn.XLOOKUP(_xlfn.XLOOKUP(MID(タスク実績csv元!C427,1,SEARCH(":",タスク実績csv元!C427)-1),リスト!F:F,リスト!G:G)&amp;MID(タスク実績csv元!C427,SEARCH(":",タスク実績csv元!C427),999),タスクDB!K:K,タスクDB!A:A)</f>
        <v>{8e318b47-6891-41e4-95e3-2cac85a53ba9}</v>
      </c>
      <c r="B427" s="11">
        <f>タスク実績csv元!A427</f>
        <v>44531</v>
      </c>
      <c r="C427" s="54">
        <f>タスク実績csv元!F427</f>
        <v>0.5625</v>
      </c>
      <c r="D427" s="54">
        <f>タスク実績csv元!E427</f>
        <v>0.54166666666666663</v>
      </c>
      <c r="E427" t="str">
        <f>タスク実績csv元!I427&amp;""</f>
        <v/>
      </c>
      <c r="F427" t="str">
        <f>タスク実績csv元!D427</f>
        <v>テスト実施</v>
      </c>
      <c r="G427" t="str">
        <f t="shared" si="6"/>
        <v>INSERT INTO task_achivement(task_no,achive_date,end_time,start_time,task_detail,memo)VALUES('{8e318b47-6891-41e4-95e3-2cac85a53ba9}','2021/12/01','2021/12/01 13:30:00','2021/12/01 13:00:00','','テスト実施');</v>
      </c>
    </row>
    <row r="428" spans="1:7">
      <c r="A428" s="48" t="str">
        <f>_xlfn.XLOOKUP(_xlfn.XLOOKUP(MID(タスク実績csv元!C428,1,SEARCH(":",タスク実績csv元!C428)-1),リスト!F:F,リスト!G:G)&amp;MID(タスク実績csv元!C428,SEARCH(":",タスク実績csv元!C428),999),タスクDB!K:K,タスクDB!A:A)</f>
        <v>{3c725e9b-a684-46d8-88fb-086261f2dbe6}</v>
      </c>
      <c r="B428" s="11">
        <f>タスク実績csv元!A428</f>
        <v>44531</v>
      </c>
      <c r="C428" s="54">
        <f>タスク実績csv元!F428</f>
        <v>0.625</v>
      </c>
      <c r="D428" s="54">
        <f>タスク実績csv元!E428</f>
        <v>0.5625</v>
      </c>
      <c r="E428" t="str">
        <f>タスク実績csv元!I428&amp;""</f>
        <v/>
      </c>
      <c r="F428" t="str">
        <f>タスク実績csv元!D428</f>
        <v>資格受験(認定アドミニストレータ)</v>
      </c>
      <c r="G428" t="str">
        <f t="shared" si="6"/>
        <v>INSERT INTO task_achivement(task_no,achive_date,end_time,start_time,task_detail,memo)VALUES('{3c725e9b-a684-46d8-88fb-086261f2dbe6}','2021/12/01','2021/12/01 15:00:00','2021/12/01 13:30:00','','資格受験(認定アドミニストレータ)');</v>
      </c>
    </row>
    <row r="429" spans="1:7">
      <c r="A429" s="48" t="str">
        <f>_xlfn.XLOOKUP(_xlfn.XLOOKUP(MID(タスク実績csv元!C429,1,SEARCH(":",タスク実績csv元!C429)-1),リスト!F:F,リスト!G:G)&amp;MID(タスク実績csv元!C429,SEARCH(":",タスク実績csv元!C429),999),タスクDB!K:K,タスクDB!A:A)</f>
        <v>{831a0fb4-c848-4eac-af3e-0a0760ad0e17}</v>
      </c>
      <c r="B429" s="11">
        <f>タスク実績csv元!A429</f>
        <v>44531</v>
      </c>
      <c r="C429" s="54">
        <f>タスク実績csv元!F429</f>
        <v>0.66666666666666663</v>
      </c>
      <c r="D429" s="54">
        <f>タスク実績csv元!E429</f>
        <v>0.625</v>
      </c>
      <c r="E429" t="str">
        <f>タスク実績csv元!I429&amp;""</f>
        <v/>
      </c>
      <c r="F429" t="str">
        <f>タスク実績csv元!D429</f>
        <v>課題確認</v>
      </c>
      <c r="G429" t="str">
        <f t="shared" si="6"/>
        <v>INSERT INTO task_achivement(task_no,achive_date,end_time,start_time,task_detail,memo)VALUES('{831a0fb4-c848-4eac-af3e-0a0760ad0e17}','2021/12/01','2021/12/01 16:00:00','2021/12/01 15:00:00','','課題確認');</v>
      </c>
    </row>
    <row r="430" spans="1:7">
      <c r="A430" s="48" t="str">
        <f>_xlfn.XLOOKUP(_xlfn.XLOOKUP(MID(タスク実績csv元!C430,1,SEARCH(":",タスク実績csv元!C430)-1),リスト!F:F,リスト!G:G)&amp;MID(タスク実績csv元!C430,SEARCH(":",タスク実績csv元!C430),999),タスクDB!K:K,タスクDB!A:A)</f>
        <v>{831a0fb4-c848-4eac-af3e-0a0760ad0e17}</v>
      </c>
      <c r="B430" s="11">
        <f>タスク実績csv元!A430</f>
        <v>44531</v>
      </c>
      <c r="C430" s="54">
        <f>タスク実績csv元!F430</f>
        <v>0.68402777777777779</v>
      </c>
      <c r="D430" s="54">
        <f>タスク実績csv元!E430</f>
        <v>0.66666666666666663</v>
      </c>
      <c r="E430" t="str">
        <f>タスク実績csv元!I430&amp;""</f>
        <v/>
      </c>
      <c r="F430" t="str">
        <f>タスク実績csv元!D430</f>
        <v>検針との打合せ</v>
      </c>
      <c r="G430" t="str">
        <f t="shared" si="6"/>
        <v>INSERT INTO task_achivement(task_no,achive_date,end_time,start_time,task_detail,memo)VALUES('{831a0fb4-c848-4eac-af3e-0a0760ad0e17}','2021/12/01','2021/12/01 16:25:00','2021/12/01 16:00:00','','検針との打合せ');</v>
      </c>
    </row>
    <row r="431" spans="1:7">
      <c r="A431" s="48" t="str">
        <f>_xlfn.XLOOKUP(_xlfn.XLOOKUP(MID(タスク実績csv元!C431,1,SEARCH(":",タスク実績csv元!C431)-1),リスト!F:F,リスト!G:G)&amp;MID(タスク実績csv元!C431,SEARCH(":",タスク実績csv元!C431),999),タスクDB!K:K,タスクDB!A:A)</f>
        <v>{c8aa3eb6-f708-4a79-b577-6935d9aa4a4e}</v>
      </c>
      <c r="B431" s="11">
        <f>タスク実績csv元!A431</f>
        <v>44531</v>
      </c>
      <c r="C431" s="54">
        <f>タスク実績csv元!F431</f>
        <v>0.70138888888888884</v>
      </c>
      <c r="D431" s="54">
        <f>タスク実績csv元!E431</f>
        <v>0.68402777777777779</v>
      </c>
      <c r="E431" t="str">
        <f>タスク実績csv元!I431&amp;""</f>
        <v/>
      </c>
      <c r="F431" t="str">
        <f>タスク実績csv元!D431</f>
        <v>テスト設計</v>
      </c>
      <c r="G431" t="str">
        <f t="shared" si="6"/>
        <v>INSERT INTO task_achivement(task_no,achive_date,end_time,start_time,task_detail,memo)VALUES('{c8aa3eb6-f708-4a79-b577-6935d9aa4a4e}','2021/12/01','2021/12/01 16:50:00','2021/12/01 16:25:00','','テスト設計');</v>
      </c>
    </row>
    <row r="432" spans="1:7">
      <c r="A432" s="48" t="str">
        <f>_xlfn.XLOOKUP(_xlfn.XLOOKUP(MID(タスク実績csv元!C432,1,SEARCH(":",タスク実績csv元!C432)-1),リスト!F:F,リスト!G:G)&amp;MID(タスク実績csv元!C432,SEARCH(":",タスク実績csv元!C432),999),タスクDB!K:K,タスクDB!A:A)</f>
        <v>{831a0fb4-c848-4eac-af3e-0a0760ad0e17}</v>
      </c>
      <c r="B432" s="11">
        <f>タスク実績csv元!A432</f>
        <v>44531</v>
      </c>
      <c r="C432" s="54">
        <f>タスク実績csv元!F432</f>
        <v>0.74305555555555547</v>
      </c>
      <c r="D432" s="54">
        <f>タスク実績csv元!E432</f>
        <v>0.70138888888888884</v>
      </c>
      <c r="E432" t="str">
        <f>タスク実績csv元!I432&amp;""</f>
        <v/>
      </c>
      <c r="F432" t="str">
        <f>タスク実績csv元!D432</f>
        <v>課題対応(カオナビ連携)</v>
      </c>
      <c r="G432" t="str">
        <f t="shared" si="6"/>
        <v>INSERT INTO task_achivement(task_no,achive_date,end_time,start_time,task_detail,memo)VALUES('{831a0fb4-c848-4eac-af3e-0a0760ad0e17}','2021/12/01','2021/12/01 17:50:00','2021/12/01 16:50:00','','課題対応(カオナビ連携)');</v>
      </c>
    </row>
    <row r="433" spans="1:7">
      <c r="A433" s="48" t="str">
        <f>_xlfn.XLOOKUP(_xlfn.XLOOKUP(MID(タスク実績csv元!C433,1,SEARCH(":",タスク実績csv元!C433)-1),リスト!F:F,リスト!G:G)&amp;MID(タスク実績csv元!C433,SEARCH(":",タスク実績csv元!C433),999),タスクDB!K:K,タスクDB!A:A)</f>
        <v>{87ff76c0-4d39-41db-8ad1-615a0dcb70ca}</v>
      </c>
      <c r="B433" s="11">
        <f>タスク実績csv元!A433</f>
        <v>44531</v>
      </c>
      <c r="C433" s="54">
        <f>タスク実績csv元!F433</f>
        <v>0.80208333333333337</v>
      </c>
      <c r="D433" s="54">
        <f>タスク実績csv元!E433</f>
        <v>0.75</v>
      </c>
      <c r="E433" t="str">
        <f>タスク実績csv元!I433&amp;""</f>
        <v/>
      </c>
      <c r="F433" t="str">
        <f>タスク実績csv元!D433</f>
        <v>打合せ</v>
      </c>
      <c r="G433" t="str">
        <f t="shared" si="6"/>
        <v>INSERT INTO task_achivement(task_no,achive_date,end_time,start_time,task_detail,memo)VALUES('{87ff76c0-4d39-41db-8ad1-615a0dcb70ca}','2021/12/01','2021/12/01 19:15:00','2021/12/01 18:00:00','','打合せ');</v>
      </c>
    </row>
    <row r="434" spans="1:7">
      <c r="A434" s="48" t="str">
        <f>_xlfn.XLOOKUP(_xlfn.XLOOKUP(MID(タスク実績csv元!C434,1,SEARCH(":",タスク実績csv元!C434)-1),リスト!F:F,リスト!G:G)&amp;MID(タスク実績csv元!C434,SEARCH(":",タスク実績csv元!C434),999),タスクDB!K:K,タスクDB!A:A)</f>
        <v>{cd646072-e48a-4a73-8f9e-2974001ca5d6}</v>
      </c>
      <c r="B434" s="11">
        <f>タスク実績csv元!A434</f>
        <v>44531</v>
      </c>
      <c r="C434" s="54">
        <f>タスク実績csv元!F434</f>
        <v>0.85416666666666663</v>
      </c>
      <c r="D434" s="54">
        <f>タスク実績csv元!E434</f>
        <v>0.80208333333333337</v>
      </c>
      <c r="E434" t="str">
        <f>タスク実績csv元!I434&amp;""</f>
        <v/>
      </c>
      <c r="F434" t="str">
        <f>タスク実績csv元!D434</f>
        <v>実装</v>
      </c>
      <c r="G434" t="str">
        <f t="shared" si="6"/>
        <v>INSERT INTO task_achivement(task_no,achive_date,end_time,start_time,task_detail,memo)VALUES('{cd646072-e48a-4a73-8f9e-2974001ca5d6}','2021/12/01','2021/12/01 20:30:00','2021/12/01 19:15:00','','実装');</v>
      </c>
    </row>
    <row r="435" spans="1:7">
      <c r="A435" s="48" t="str">
        <f>_xlfn.XLOOKUP(_xlfn.XLOOKUP(MID(タスク実績csv元!C435,1,SEARCH(":",タスク実績csv元!C435)-1),リスト!F:F,リスト!G:G)&amp;MID(タスク実績csv元!C435,SEARCH(":",タスク実績csv元!C435),999),タスクDB!K:K,タスクDB!A:A)</f>
        <v>{831a0fb4-c848-4eac-af3e-0a0760ad0e17}</v>
      </c>
      <c r="B435" s="11">
        <f>タスク実績csv元!A435</f>
        <v>44532</v>
      </c>
      <c r="C435" s="54">
        <f>タスク実績csv元!F435</f>
        <v>0.40625</v>
      </c>
      <c r="D435" s="54">
        <f>タスク実績csv元!E435</f>
        <v>0.39583333333333331</v>
      </c>
      <c r="E435" t="str">
        <f>タスク実績csv元!I435&amp;""</f>
        <v/>
      </c>
      <c r="F435" t="str">
        <f>タスク実績csv元!D435</f>
        <v>課題確認</v>
      </c>
      <c r="G435" t="str">
        <f t="shared" si="6"/>
        <v>INSERT INTO task_achivement(task_no,achive_date,end_time,start_time,task_detail,memo)VALUES('{831a0fb4-c848-4eac-af3e-0a0760ad0e17}','2021/12/02','2021/12/02 09:45:00','2021/12/02 09:30:00','','課題確認');</v>
      </c>
    </row>
    <row r="436" spans="1:7">
      <c r="A436" s="48" t="str">
        <f>_xlfn.XLOOKUP(_xlfn.XLOOKUP(MID(タスク実績csv元!C436,1,SEARCH(":",タスク実績csv元!C436)-1),リスト!F:F,リスト!G:G)&amp;MID(タスク実績csv元!C436,SEARCH(":",タスク実績csv元!C436),999),タスクDB!K:K,タスクDB!A:A)</f>
        <v>{4c39d40d-b35f-4cfa-b549-6c5de24454e2}</v>
      </c>
      <c r="B436" s="11">
        <f>タスク実績csv元!A436</f>
        <v>44532</v>
      </c>
      <c r="C436" s="54">
        <f>タスク実績csv元!F436</f>
        <v>0.41666666666666669</v>
      </c>
      <c r="D436" s="54">
        <f>タスク実績csv元!E436</f>
        <v>0.40625</v>
      </c>
      <c r="E436" t="str">
        <f>タスク実績csv元!I436&amp;""</f>
        <v/>
      </c>
      <c r="F436" t="str">
        <f>タスク実績csv元!D436</f>
        <v>朝会</v>
      </c>
      <c r="G436" t="str">
        <f t="shared" si="6"/>
        <v>INSERT INTO task_achivement(task_no,achive_date,end_time,start_time,task_detail,memo)VALUES('{4c39d40d-b35f-4cfa-b549-6c5de24454e2}','2021/12/02','2021/12/02 10:00:00','2021/12/02 09:45:00','','朝会');</v>
      </c>
    </row>
    <row r="437" spans="1:7">
      <c r="A437" s="48" t="str">
        <f>_xlfn.XLOOKUP(_xlfn.XLOOKUP(MID(タスク実績csv元!C437,1,SEARCH(":",タスク実績csv元!C437)-1),リスト!F:F,リスト!G:G)&amp;MID(タスク実績csv元!C437,SEARCH(":",タスク実績csv元!C437),999),タスクDB!K:K,タスクDB!A:A)</f>
        <v>{cd646072-e48a-4a73-8f9e-2974001ca5d6}</v>
      </c>
      <c r="B437" s="11">
        <f>タスク実績csv元!A437</f>
        <v>44532</v>
      </c>
      <c r="C437" s="54">
        <f>タスク実績csv元!F437</f>
        <v>0.47916666666666669</v>
      </c>
      <c r="D437" s="54">
        <f>タスク実績csv元!E437</f>
        <v>0.41666666666666669</v>
      </c>
      <c r="E437" t="str">
        <f>タスク実績csv元!I437&amp;""</f>
        <v/>
      </c>
      <c r="F437" t="str">
        <f>タスク実績csv元!D437</f>
        <v>実装</v>
      </c>
      <c r="G437" t="str">
        <f t="shared" si="6"/>
        <v>INSERT INTO task_achivement(task_no,achive_date,end_time,start_time,task_detail,memo)VALUES('{cd646072-e48a-4a73-8f9e-2974001ca5d6}','2021/12/02','2021/12/02 11:30:00','2021/12/02 10:00:00','','実装');</v>
      </c>
    </row>
    <row r="438" spans="1:7">
      <c r="A438" s="48" t="str">
        <f>_xlfn.XLOOKUP(_xlfn.XLOOKUP(MID(タスク実績csv元!C438,1,SEARCH(":",タスク実績csv元!C438)-1),リスト!F:F,リスト!G:G)&amp;MID(タスク実績csv元!C438,SEARCH(":",タスク実績csv元!C438),999),タスクDB!K:K,タスクDB!A:A)</f>
        <v>{b1afcb16-5e94-469a-a1c9-d198d7a598ec}</v>
      </c>
      <c r="B438" s="11">
        <f>タスク実績csv元!A438</f>
        <v>44532</v>
      </c>
      <c r="C438" s="54">
        <f>タスク実績csv元!F438</f>
        <v>0.5</v>
      </c>
      <c r="D438" s="54">
        <f>タスク実績csv元!E438</f>
        <v>0.47916666666666669</v>
      </c>
      <c r="E438" t="str">
        <f>タスク実績csv元!I438&amp;""</f>
        <v/>
      </c>
      <c r="F438" t="str">
        <f>タスク実績csv元!D438</f>
        <v>テスト設計</v>
      </c>
      <c r="G438" t="str">
        <f t="shared" si="6"/>
        <v>INSERT INTO task_achivement(task_no,achive_date,end_time,start_time,task_detail,memo)VALUES('{b1afcb16-5e94-469a-a1c9-d198d7a598ec}','2021/12/02','2021/12/02 12:00:00','2021/12/02 11:30:00','','テスト設計');</v>
      </c>
    </row>
    <row r="439" spans="1:7">
      <c r="A439" s="48" t="str">
        <f>_xlfn.XLOOKUP(_xlfn.XLOOKUP(MID(タスク実績csv元!C439,1,SEARCH(":",タスク実績csv元!C439)-1),リスト!F:F,リスト!G:G)&amp;MID(タスク実績csv元!C439,SEARCH(":",タスク実績csv元!C439),999),タスクDB!K:K,タスクDB!A:A)</f>
        <v>{b7ce6f71-dfda-4e00-83b6-22b8d895ce6f}</v>
      </c>
      <c r="B439" s="11">
        <f>タスク実績csv元!A439</f>
        <v>44532</v>
      </c>
      <c r="C439" s="54">
        <f>タスク実績csv元!F439</f>
        <v>0.64583333333333337</v>
      </c>
      <c r="D439" s="54">
        <f>タスク実績csv元!E439</f>
        <v>0.5625</v>
      </c>
      <c r="E439" t="str">
        <f>タスク実績csv元!I439&amp;""</f>
        <v/>
      </c>
      <c r="F439" t="str">
        <f>タスク実績csv元!D439</f>
        <v>資料作成</v>
      </c>
      <c r="G439" t="str">
        <f t="shared" si="6"/>
        <v>INSERT INTO task_achivement(task_no,achive_date,end_time,start_time,task_detail,memo)VALUES('{b7ce6f71-dfda-4e00-83b6-22b8d895ce6f}','2021/12/02','2021/12/02 15:30:00','2021/12/02 13:30:00','','資料作成');</v>
      </c>
    </row>
    <row r="440" spans="1:7">
      <c r="A440" s="48" t="str">
        <f>_xlfn.XLOOKUP(_xlfn.XLOOKUP(MID(タスク実績csv元!C440,1,SEARCH(":",タスク実績csv元!C440)-1),リスト!F:F,リスト!G:G)&amp;MID(タスク実績csv元!C440,SEARCH(":",タスク実績csv元!C440),999),タスクDB!K:K,タスクDB!A:A)</f>
        <v>{831a0fb4-c848-4eac-af3e-0a0760ad0e17}</v>
      </c>
      <c r="B440" s="11">
        <f>タスク実績csv元!A440</f>
        <v>44532</v>
      </c>
      <c r="C440" s="54">
        <f>タスク実績csv元!F440</f>
        <v>0.6875</v>
      </c>
      <c r="D440" s="54">
        <f>タスク実績csv元!E440</f>
        <v>0.64583333333333337</v>
      </c>
      <c r="E440" t="str">
        <f>タスク実績csv元!I440&amp;""</f>
        <v/>
      </c>
      <c r="F440" t="str">
        <f>タスク実績csv元!D440</f>
        <v>課題対応</v>
      </c>
      <c r="G440" t="str">
        <f t="shared" si="6"/>
        <v>INSERT INTO task_achivement(task_no,achive_date,end_time,start_time,task_detail,memo)VALUES('{831a0fb4-c848-4eac-af3e-0a0760ad0e17}','2021/12/02','2021/12/02 16:30:00','2021/12/02 15:30:00','','課題対応');</v>
      </c>
    </row>
    <row r="441" spans="1:7">
      <c r="A441" s="48" t="str">
        <f>_xlfn.XLOOKUP(_xlfn.XLOOKUP(MID(タスク実績csv元!C441,1,SEARCH(":",タスク実績csv元!C441)-1),リスト!F:F,リスト!G:G)&amp;MID(タスク実績csv元!C441,SEARCH(":",タスク実績csv元!C441),999),タスクDB!K:K,タスクDB!A:A)</f>
        <v>{23640006-1951-44f5-8e76-61d4fa67fbce}</v>
      </c>
      <c r="B441" s="11">
        <f>タスク実績csv元!A441</f>
        <v>44532</v>
      </c>
      <c r="C441" s="54">
        <f>タスク実績csv元!F441</f>
        <v>0.72916666666666663</v>
      </c>
      <c r="D441" s="54">
        <f>タスク実績csv元!E441</f>
        <v>0.6875</v>
      </c>
      <c r="E441" t="str">
        <f>タスク実績csv元!I441&amp;""</f>
        <v/>
      </c>
      <c r="F441" t="str">
        <f>タスク実績csv元!D441</f>
        <v>夕会</v>
      </c>
      <c r="G441" t="str">
        <f t="shared" si="6"/>
        <v>INSERT INTO task_achivement(task_no,achive_date,end_time,start_time,task_detail,memo)VALUES('{23640006-1951-44f5-8e76-61d4fa67fbce}','2021/12/02','2021/12/02 17:30:00','2021/12/02 16:30:00','','夕会');</v>
      </c>
    </row>
    <row r="442" spans="1:7">
      <c r="A442" s="48" t="str">
        <f>_xlfn.XLOOKUP(_xlfn.XLOOKUP(MID(タスク実績csv元!C442,1,SEARCH(":",タスク実績csv元!C442)-1),リスト!F:F,リスト!G:G)&amp;MID(タスク実績csv元!C442,SEARCH(":",タスク実績csv元!C442),999),タスクDB!K:K,タスクDB!A:A)</f>
        <v>{3e1f8410-8741-4930-beda-342849b12fd5}</v>
      </c>
      <c r="B442" s="11">
        <f>タスク実績csv元!A442</f>
        <v>44532</v>
      </c>
      <c r="C442" s="54">
        <f>タスク実績csv元!F442</f>
        <v>0.75</v>
      </c>
      <c r="D442" s="54">
        <f>タスク実績csv元!E442</f>
        <v>0.72916666666666663</v>
      </c>
      <c r="E442" t="str">
        <f>タスク実績csv元!I442&amp;""</f>
        <v/>
      </c>
      <c r="F442" t="str">
        <f>タスク実績csv元!D442</f>
        <v>ソース修正</v>
      </c>
      <c r="G442" t="str">
        <f t="shared" si="6"/>
        <v>INSERT INTO task_achivement(task_no,achive_date,end_time,start_time,task_detail,memo)VALUES('{3e1f8410-8741-4930-beda-342849b12fd5}','2021/12/02','2021/12/02 18:00:00','2021/12/02 17:30:00','','ソース修正');</v>
      </c>
    </row>
    <row r="443" spans="1:7">
      <c r="A443" s="48" t="str">
        <f>_xlfn.XLOOKUP(_xlfn.XLOOKUP(MID(タスク実績csv元!C443,1,SEARCH(":",タスク実績csv元!C443)-1),リスト!F:F,リスト!G:G)&amp;MID(タスク実績csv元!C443,SEARCH(":",タスク実績csv元!C443),999),タスクDB!K:K,タスクDB!A:A)</f>
        <v>{b7ce6f71-dfda-4e00-83b6-22b8d895ce6f}</v>
      </c>
      <c r="B443" s="11">
        <f>タスク実績csv元!A443</f>
        <v>44532</v>
      </c>
      <c r="C443" s="54">
        <f>タスク実績csv元!F443</f>
        <v>0.79166666666666663</v>
      </c>
      <c r="D443" s="54">
        <f>タスク実績csv元!E443</f>
        <v>0.75</v>
      </c>
      <c r="E443" t="str">
        <f>タスク実績csv元!I443&amp;""</f>
        <v/>
      </c>
      <c r="F443" t="str">
        <f>タスク実績csv元!D443</f>
        <v>資料作成</v>
      </c>
      <c r="G443" t="str">
        <f t="shared" si="6"/>
        <v>INSERT INTO task_achivement(task_no,achive_date,end_time,start_time,task_detail,memo)VALUES('{b7ce6f71-dfda-4e00-83b6-22b8d895ce6f}','2021/12/02','2021/12/02 19:00:00','2021/12/02 18:00:00','','資料作成');</v>
      </c>
    </row>
    <row r="444" spans="1:7">
      <c r="A444" s="48" t="str">
        <f>_xlfn.XLOOKUP(_xlfn.XLOOKUP(MID(タスク実績csv元!C444,1,SEARCH(":",タスク実績csv元!C444)-1),リスト!F:F,リスト!G:G)&amp;MID(タスク実績csv元!C444,SEARCH(":",タスク実績csv元!C444),999),タスクDB!K:K,タスクDB!A:A)</f>
        <v>{831a0fb4-c848-4eac-af3e-0a0760ad0e17}</v>
      </c>
      <c r="B444" s="11">
        <f>タスク実績csv元!A444</f>
        <v>44533</v>
      </c>
      <c r="C444" s="54">
        <f>タスク実績csv元!F444</f>
        <v>0.40625</v>
      </c>
      <c r="D444" s="54">
        <f>タスク実績csv元!E444</f>
        <v>0.39583333333333331</v>
      </c>
      <c r="E444" t="str">
        <f>タスク実績csv元!I444&amp;""</f>
        <v/>
      </c>
      <c r="F444" t="str">
        <f>タスク実績csv元!D444</f>
        <v>課題確認</v>
      </c>
      <c r="G444" t="str">
        <f t="shared" si="6"/>
        <v>INSERT INTO task_achivement(task_no,achive_date,end_time,start_time,task_detail,memo)VALUES('{831a0fb4-c848-4eac-af3e-0a0760ad0e17}','2021/12/03','2021/12/03 09:45:00','2021/12/03 09:30:00','','課題確認');</v>
      </c>
    </row>
    <row r="445" spans="1:7">
      <c r="A445" s="48" t="str">
        <f>_xlfn.XLOOKUP(_xlfn.XLOOKUP(MID(タスク実績csv元!C445,1,SEARCH(":",タスク実績csv元!C445)-1),リスト!F:F,リスト!G:G)&amp;MID(タスク実績csv元!C445,SEARCH(":",タスク実績csv元!C445),999),タスクDB!K:K,タスクDB!A:A)</f>
        <v>{4c39d40d-b35f-4cfa-b549-6c5de24454e2}</v>
      </c>
      <c r="B445" s="11">
        <f>タスク実績csv元!A445</f>
        <v>44533</v>
      </c>
      <c r="C445" s="54">
        <f>タスク実績csv元!F445</f>
        <v>0.41666666666666669</v>
      </c>
      <c r="D445" s="54">
        <f>タスク実績csv元!E445</f>
        <v>0.40625</v>
      </c>
      <c r="E445" t="str">
        <f>タスク実績csv元!I445&amp;""</f>
        <v/>
      </c>
      <c r="F445" t="str">
        <f>タスク実績csv元!D445</f>
        <v>朝会</v>
      </c>
      <c r="G445" t="str">
        <f t="shared" si="6"/>
        <v>INSERT INTO task_achivement(task_no,achive_date,end_time,start_time,task_detail,memo)VALUES('{4c39d40d-b35f-4cfa-b549-6c5de24454e2}','2021/12/03','2021/12/03 10:00:00','2021/12/03 09:45:00','','朝会');</v>
      </c>
    </row>
    <row r="446" spans="1:7">
      <c r="A446" s="48" t="str">
        <f>_xlfn.XLOOKUP(_xlfn.XLOOKUP(MID(タスク実績csv元!C446,1,SEARCH(":",タスク実績csv元!C446)-1),リスト!F:F,リスト!G:G)&amp;MID(タスク実績csv元!C446,SEARCH(":",タスク実績csv元!C446),999),タスクDB!K:K,タスクDB!A:A)</f>
        <v>{831a0fb4-c848-4eac-af3e-0a0760ad0e17}</v>
      </c>
      <c r="B446" s="11">
        <f>タスク実績csv元!A446</f>
        <v>44533</v>
      </c>
      <c r="C446" s="54">
        <f>タスク実績csv元!F446</f>
        <v>0.5</v>
      </c>
      <c r="D446" s="54">
        <f>タスク実績csv元!E446</f>
        <v>0.41666666666666669</v>
      </c>
      <c r="E446" t="str">
        <f>タスク実績csv元!I446&amp;""</f>
        <v/>
      </c>
      <c r="F446" t="str">
        <f>タスク実績csv元!D446</f>
        <v>課題確認打合せ</v>
      </c>
      <c r="G446" t="str">
        <f t="shared" si="6"/>
        <v>INSERT INTO task_achivement(task_no,achive_date,end_time,start_time,task_detail,memo)VALUES('{831a0fb4-c848-4eac-af3e-0a0760ad0e17}','2021/12/03','2021/12/03 12:00:00','2021/12/03 10:00:00','','課題確認打合せ');</v>
      </c>
    </row>
    <row r="447" spans="1:7">
      <c r="A447" s="48" t="str">
        <f>_xlfn.XLOOKUP(_xlfn.XLOOKUP(MID(タスク実績csv元!C447,1,SEARCH(":",タスク実績csv元!C447)-1),リスト!F:F,リスト!G:G)&amp;MID(タスク実績csv元!C447,SEARCH(":",タスク実績csv元!C447),999),タスクDB!K:K,タスクDB!A:A)</f>
        <v>{892cfef5-bc7c-445c-ab60-5ac999e769a5}</v>
      </c>
      <c r="B447" s="11">
        <f>タスク実績csv元!A447</f>
        <v>44533</v>
      </c>
      <c r="C447" s="54">
        <f>タスク実績csv元!F447</f>
        <v>0.64583333333333337</v>
      </c>
      <c r="D447" s="54">
        <f>タスク実績csv元!E447</f>
        <v>0.54166666666666663</v>
      </c>
      <c r="E447" t="str">
        <f>タスク実績csv元!I447&amp;""</f>
        <v/>
      </c>
      <c r="F447" t="str">
        <f>タスク実績csv元!D447</f>
        <v>テスト実施</v>
      </c>
      <c r="G447" t="str">
        <f t="shared" si="6"/>
        <v>INSERT INTO task_achivement(task_no,achive_date,end_time,start_time,task_detail,memo)VALUES('{892cfef5-bc7c-445c-ab60-5ac999e769a5}','2021/12/03','2021/12/03 15:30:00','2021/12/03 13:00:00','','テスト実施');</v>
      </c>
    </row>
    <row r="448" spans="1:7">
      <c r="A448" s="48" t="str">
        <f>_xlfn.XLOOKUP(_xlfn.XLOOKUP(MID(タスク実績csv元!C448,1,SEARCH(":",タスク実績csv元!C448)-1),リスト!F:F,リスト!G:G)&amp;MID(タスク実績csv元!C448,SEARCH(":",タスク実績csv元!C448),999),タスクDB!K:K,タスクDB!A:A)</f>
        <v>{56945408-38f3-494c-b0e6-3b405e8f373e}</v>
      </c>
      <c r="B448" s="11">
        <f>タスク実績csv元!A448</f>
        <v>44533</v>
      </c>
      <c r="C448" s="54">
        <f>タスク実績csv元!F448</f>
        <v>0.65277777777777779</v>
      </c>
      <c r="D448" s="54">
        <f>タスク実績csv元!E448</f>
        <v>0.64583333333333337</v>
      </c>
      <c r="E448" t="str">
        <f>タスク実績csv元!I448&amp;""</f>
        <v/>
      </c>
      <c r="F448" t="str">
        <f>タスク実績csv元!D448</f>
        <v>レビュー</v>
      </c>
      <c r="G448" t="str">
        <f t="shared" si="6"/>
        <v>INSERT INTO task_achivement(task_no,achive_date,end_time,start_time,task_detail,memo)VALUES('{56945408-38f3-494c-b0e6-3b405e8f373e}','2021/12/03','2021/12/03 15:40:00','2021/12/03 15:30:00','','レビュー');</v>
      </c>
    </row>
    <row r="449" spans="1:7">
      <c r="A449" s="48" t="str">
        <f>_xlfn.XLOOKUP(_xlfn.XLOOKUP(MID(タスク実績csv元!C449,1,SEARCH(":",タスク実績csv元!C449)-1),リスト!F:F,リスト!G:G)&amp;MID(タスク実績csv元!C449,SEARCH(":",タスク実績csv元!C449),999),タスクDB!K:K,タスクDB!A:A)</f>
        <v>{831a0fb4-c848-4eac-af3e-0a0760ad0e17}</v>
      </c>
      <c r="B449" s="11">
        <f>タスク実績csv元!A449</f>
        <v>44533</v>
      </c>
      <c r="C449" s="54">
        <f>タスク実績csv元!F449</f>
        <v>0.6875</v>
      </c>
      <c r="D449" s="54">
        <f>タスク実績csv元!E449</f>
        <v>0.67708333333333337</v>
      </c>
      <c r="E449" t="str">
        <f>タスク実績csv元!I449&amp;""</f>
        <v/>
      </c>
      <c r="F449" t="str">
        <f>タスク実績csv元!D449</f>
        <v>課題確認</v>
      </c>
      <c r="G449" t="str">
        <f t="shared" si="6"/>
        <v>INSERT INTO task_achivement(task_no,achive_date,end_time,start_time,task_detail,memo)VALUES('{831a0fb4-c848-4eac-af3e-0a0760ad0e17}','2021/12/03','2021/12/03 16:30:00','2021/12/03 16:15:00','','課題確認');</v>
      </c>
    </row>
    <row r="450" spans="1:7">
      <c r="A450" s="48" t="str">
        <f>_xlfn.XLOOKUP(_xlfn.XLOOKUP(MID(タスク実績csv元!C450,1,SEARCH(":",タスク実績csv元!C450)-1),リスト!F:F,リスト!G:G)&amp;MID(タスク実績csv元!C450,SEARCH(":",タスク実績csv元!C450),999),タスクDB!K:K,タスクDB!A:A)</f>
        <v>{23640006-1951-44f5-8e76-61d4fa67fbce}</v>
      </c>
      <c r="B450" s="11">
        <f>タスク実績csv元!A450</f>
        <v>44533</v>
      </c>
      <c r="C450" s="54">
        <f>タスク実績csv元!F450</f>
        <v>0.70833333333333337</v>
      </c>
      <c r="D450" s="54">
        <f>タスク実績csv元!E450</f>
        <v>0.6875</v>
      </c>
      <c r="E450" t="str">
        <f>タスク実績csv元!I450&amp;""</f>
        <v/>
      </c>
      <c r="F450" t="str">
        <f>タスク実績csv元!D450</f>
        <v>夕会</v>
      </c>
      <c r="G450" t="str">
        <f t="shared" si="6"/>
        <v>INSERT INTO task_achivement(task_no,achive_date,end_time,start_time,task_detail,memo)VALUES('{23640006-1951-44f5-8e76-61d4fa67fbce}','2021/12/03','2021/12/03 17:00:00','2021/12/03 16:30:00','','夕会');</v>
      </c>
    </row>
    <row r="451" spans="1:7">
      <c r="A451" s="48" t="str">
        <f>_xlfn.XLOOKUP(_xlfn.XLOOKUP(MID(タスク実績csv元!C451,1,SEARCH(":",タスク実績csv元!C451)-1),リスト!F:F,リスト!G:G)&amp;MID(タスク実績csv元!C451,SEARCH(":",タスク実績csv元!C451),999),タスクDB!K:K,タスクDB!A:A)</f>
        <v>{3e1f8410-8741-4930-beda-342849b12fd5}</v>
      </c>
      <c r="B451" s="11">
        <f>タスク実績csv元!A451</f>
        <v>44533</v>
      </c>
      <c r="C451" s="54">
        <f>タスク実績csv元!F451</f>
        <v>0.875</v>
      </c>
      <c r="D451" s="54">
        <f>タスク実績csv元!E451</f>
        <v>0.84027777777777779</v>
      </c>
      <c r="E451" t="str">
        <f>タスク実績csv元!I451&amp;""</f>
        <v/>
      </c>
      <c r="F451" t="str">
        <f>タスク実績csv元!D451</f>
        <v>ソース修正</v>
      </c>
      <c r="G451" t="str">
        <f t="shared" ref="G451:G514" si="7">IF(B451=0,"","INSERT INTO task_achivement("&amp;$A$1&amp;","&amp;$B$1&amp;","&amp;$C$1&amp;","&amp;$D$1&amp;","&amp;$E$1&amp;","&amp;$F$1&amp;")VALUES('"&amp;A451&amp;"',"&amp;IF(B451="","null","'"&amp;TEXT(B451,"yyyy/MM/dd")&amp;"'")&amp;","&amp;IF(C451="","null","'"&amp;TEXT(B451,"yyyy/MM/dd")&amp;" "&amp;TEXT(C451,"HH:mm:ss")&amp;"'")&amp;","&amp;IF(D451="","null","'"&amp;TEXT(B451,"yyyy/MM/dd")&amp;" "&amp;TEXT(D451,"HH:mm:ss")&amp;"'")&amp;",'"&amp;E451&amp;"','"&amp;F451&amp;"');")</f>
        <v>INSERT INTO task_achivement(task_no,achive_date,end_time,start_time,task_detail,memo)VALUES('{3e1f8410-8741-4930-beda-342849b12fd5}','2021/12/03','2021/12/03 21:00:00','2021/12/03 20:10:00','','ソース修正');</v>
      </c>
    </row>
    <row r="452" spans="1:7">
      <c r="A452" s="48" t="str">
        <f>_xlfn.XLOOKUP(_xlfn.XLOOKUP(MID(タスク実績csv元!C452,1,SEARCH(":",タスク実績csv元!C452)-1),リスト!F:F,リスト!G:G)&amp;MID(タスク実績csv元!C452,SEARCH(":",タスク実績csv元!C452),999),タスクDB!K:K,タスクDB!A:A)</f>
        <v>{7cc77816-19ed-4368-9581-da8e6f7e2987}</v>
      </c>
      <c r="B452" s="11">
        <f>タスク実績csv元!A452</f>
        <v>44533</v>
      </c>
      <c r="C452" s="54">
        <f>タスク実績csv元!F452</f>
        <v>0.91666666666666663</v>
      </c>
      <c r="D452" s="54">
        <f>タスク実績csv元!E452</f>
        <v>0.875</v>
      </c>
      <c r="E452" t="str">
        <f>タスク実績csv元!I452&amp;""</f>
        <v/>
      </c>
      <c r="F452" t="str">
        <f>タスク実績csv元!D452</f>
        <v>テスト設計</v>
      </c>
      <c r="G452" t="str">
        <f t="shared" si="7"/>
        <v>INSERT INTO task_achivement(task_no,achive_date,end_time,start_time,task_detail,memo)VALUES('{7cc77816-19ed-4368-9581-da8e6f7e2987}','2021/12/03','2021/12/03 22:00:00','2021/12/03 21:00:00','','テスト設計');</v>
      </c>
    </row>
    <row r="453" spans="1:7">
      <c r="A453" s="48" t="str">
        <f>_xlfn.XLOOKUP(_xlfn.XLOOKUP(MID(タスク実績csv元!C453,1,SEARCH(":",タスク実績csv元!C453)-1),リスト!F:F,リスト!G:G)&amp;MID(タスク実績csv元!C453,SEARCH(":",タスク実績csv元!C453),999),タスクDB!K:K,タスクDB!A:A)</f>
        <v>{6ddbea2e-cdf7-42e7-a52e-8c49f90b3682}</v>
      </c>
      <c r="B453" s="11">
        <f>タスク実績csv元!A453</f>
        <v>44533</v>
      </c>
      <c r="C453" s="54">
        <f>タスク実績csv元!F453</f>
        <v>0.94791666666666663</v>
      </c>
      <c r="D453" s="54">
        <f>タスク実績csv元!E453</f>
        <v>0.91666666666666663</v>
      </c>
      <c r="E453" t="str">
        <f>タスク実績csv元!I453&amp;""</f>
        <v/>
      </c>
      <c r="F453" t="str">
        <f>タスク実績csv元!D453</f>
        <v>勉強</v>
      </c>
      <c r="G453" t="str">
        <f t="shared" si="7"/>
        <v>INSERT INTO task_achivement(task_no,achive_date,end_time,start_time,task_detail,memo)VALUES('{6ddbea2e-cdf7-42e7-a52e-8c49f90b3682}','2021/12/03','2021/12/03 22:45:00','2021/12/03 22:00:00','','勉強');</v>
      </c>
    </row>
    <row r="454" spans="1:7">
      <c r="A454" s="48" t="str">
        <f>_xlfn.XLOOKUP(_xlfn.XLOOKUP(MID(タスク実績csv元!C454,1,SEARCH(":",タスク実績csv元!C454)-1),リスト!F:F,リスト!G:G)&amp;MID(タスク実績csv元!C454,SEARCH(":",タスク実績csv元!C454),999),タスクDB!K:K,タスクDB!A:A)</f>
        <v>{2e8b4503-4664-48b7-b5a9-ac07a52f04b7}</v>
      </c>
      <c r="B454" s="11">
        <f>タスク実績csv元!A454</f>
        <v>44533</v>
      </c>
      <c r="C454" s="54">
        <f>タスク実績csv元!F454</f>
        <v>0.95833333333333337</v>
      </c>
      <c r="D454" s="54">
        <f>タスク実績csv元!E454</f>
        <v>0.94791666666666663</v>
      </c>
      <c r="E454" t="str">
        <f>タスク実績csv元!I454&amp;""</f>
        <v/>
      </c>
      <c r="F454" t="str">
        <f>タスク実績csv元!D454</f>
        <v>勉強</v>
      </c>
      <c r="G454" t="str">
        <f t="shared" si="7"/>
        <v>INSERT INTO task_achivement(task_no,achive_date,end_time,start_time,task_detail,memo)VALUES('{2e8b4503-4664-48b7-b5a9-ac07a52f04b7}','2021/12/03','2021/12/03 23:00:00','2021/12/03 22:45:00','','勉強');</v>
      </c>
    </row>
    <row r="455" spans="1:7">
      <c r="A455" s="48" t="str">
        <f>_xlfn.XLOOKUP(_xlfn.XLOOKUP(MID(タスク実績csv元!C455,1,SEARCH(":",タスク実績csv元!C455)-1),リスト!F:F,リスト!G:G)&amp;MID(タスク実績csv元!C455,SEARCH(":",タスク実績csv元!C455),999),タスクDB!K:K,タスクDB!A:A)</f>
        <v>{15f10c46-402d-48ac-905c-9385f1b947da}</v>
      </c>
      <c r="B455" s="11">
        <f>タスク実績csv元!A455</f>
        <v>44533</v>
      </c>
      <c r="C455" s="54">
        <f>タスク実績csv元!F455</f>
        <v>0.96527777777777779</v>
      </c>
      <c r="D455" s="54">
        <f>タスク実績csv元!E455</f>
        <v>0.95833333333333337</v>
      </c>
      <c r="E455" t="str">
        <f>タスク実績csv元!I455&amp;""</f>
        <v/>
      </c>
      <c r="F455" t="str">
        <f>タスク実績csv元!D455</f>
        <v>再作成</v>
      </c>
      <c r="G455" t="str">
        <f t="shared" si="7"/>
        <v>INSERT INTO task_achivement(task_no,achive_date,end_time,start_time,task_detail,memo)VALUES('{15f10c46-402d-48ac-905c-9385f1b947da}','2021/12/03','2021/12/03 23:10:00','2021/12/03 23:00:00','','再作成');</v>
      </c>
    </row>
    <row r="456" spans="1:7">
      <c r="A456" s="48" t="str">
        <f>_xlfn.XLOOKUP(_xlfn.XLOOKUP(MID(タスク実績csv元!C456,1,SEARCH(":",タスク実績csv元!C456)-1),リスト!F:F,リスト!G:G)&amp;MID(タスク実績csv元!C456,SEARCH(":",タスク実績csv元!C456),999),タスクDB!K:K,タスクDB!A:A)</f>
        <v>{299e6e93-06b2-4f2f-b0db-e48ddde68106}</v>
      </c>
      <c r="B456" s="11">
        <f>タスク実績csv元!A456</f>
        <v>44534</v>
      </c>
      <c r="C456" s="54">
        <f>タスク実績csv元!F456</f>
        <v>0.4375</v>
      </c>
      <c r="D456" s="54">
        <f>タスク実績csv元!E456</f>
        <v>0.42708333333333331</v>
      </c>
      <c r="E456" t="str">
        <f>タスク実績csv元!I456&amp;""</f>
        <v/>
      </c>
      <c r="F456" t="str">
        <f>タスク実績csv元!D456</f>
        <v>実績記録Excel修正</v>
      </c>
      <c r="G456" t="str">
        <f t="shared" si="7"/>
        <v>INSERT INTO task_achivement(task_no,achive_date,end_time,start_time,task_detail,memo)VALUES('{299e6e93-06b2-4f2f-b0db-e48ddde68106}','2021/12/04','2021/12/04 10:30:00','2021/12/04 10:15:00','','実績記録Excel修正');</v>
      </c>
    </row>
    <row r="457" spans="1:7">
      <c r="A457" s="48" t="str">
        <f>_xlfn.XLOOKUP(_xlfn.XLOOKUP(MID(タスク実績csv元!C457,1,SEARCH(":",タスク実績csv元!C457)-1),リスト!F:F,リスト!G:G)&amp;MID(タスク実績csv元!C457,SEARCH(":",タスク実績csv元!C457),999),タスクDB!K:K,タスクDB!A:A)</f>
        <v>{831a0fb4-c848-4eac-af3e-0a0760ad0e17}</v>
      </c>
      <c r="B457" s="11">
        <f>タスク実績csv元!A457</f>
        <v>44534</v>
      </c>
      <c r="C457" s="54">
        <f>タスク実績csv元!F457</f>
        <v>0.45833333333333331</v>
      </c>
      <c r="D457" s="54">
        <f>タスク実績csv元!E457</f>
        <v>0.4375</v>
      </c>
      <c r="E457" t="str">
        <f>タスク実績csv元!I457&amp;""</f>
        <v/>
      </c>
      <c r="F457" t="str">
        <f>タスク実績csv元!D457</f>
        <v>課題のケース整理(FSL-444)</v>
      </c>
      <c r="G457" t="str">
        <f t="shared" si="7"/>
        <v>INSERT INTO task_achivement(task_no,achive_date,end_time,start_time,task_detail,memo)VALUES('{831a0fb4-c848-4eac-af3e-0a0760ad0e17}','2021/12/04','2021/12/04 11:00:00','2021/12/04 10:30:00','','課題のケース整理(FSL-444)');</v>
      </c>
    </row>
    <row r="458" spans="1:7">
      <c r="A458" s="48" t="str">
        <f>_xlfn.XLOOKUP(_xlfn.XLOOKUP(MID(タスク実績csv元!C458,1,SEARCH(":",タスク実績csv元!C458)-1),リスト!F:F,リスト!G:G)&amp;MID(タスク実績csv元!C458,SEARCH(":",タスク実績csv元!C458),999),タスクDB!K:K,タスクDB!A:A)</f>
        <v>{15f10c46-402d-48ac-905c-9385f1b947da}</v>
      </c>
      <c r="B458" s="11">
        <f>タスク実績csv元!A458</f>
        <v>44534</v>
      </c>
      <c r="C458" s="54">
        <f>タスク実績csv元!F458</f>
        <v>0.5</v>
      </c>
      <c r="D458" s="54">
        <f>タスク実績csv元!E458</f>
        <v>0.45833333333333331</v>
      </c>
      <c r="E458" t="str">
        <f>タスク実績csv元!I458&amp;""</f>
        <v/>
      </c>
      <c r="F458" t="str">
        <f>タスク実績csv元!D458</f>
        <v>再作成</v>
      </c>
      <c r="G458" t="str">
        <f t="shared" si="7"/>
        <v>INSERT INTO task_achivement(task_no,achive_date,end_time,start_time,task_detail,memo)VALUES('{15f10c46-402d-48ac-905c-9385f1b947da}','2021/12/04','2021/12/04 12:00:00','2021/12/04 11:00:00','','再作成');</v>
      </c>
    </row>
    <row r="459" spans="1:7">
      <c r="A459" s="48" t="str">
        <f>_xlfn.XLOOKUP(_xlfn.XLOOKUP(MID(タスク実績csv元!C459,1,SEARCH(":",タスク実績csv元!C459)-1),リスト!F:F,リスト!G:G)&amp;MID(タスク実績csv元!C459,SEARCH(":",タスク実績csv元!C459),999),タスクDB!K:K,タスクDB!A:A)</f>
        <v>{d5ea02d9-3040-4de6-bf8c-0a8415679792}</v>
      </c>
      <c r="B459" s="11">
        <f>タスク実績csv元!A459</f>
        <v>44535</v>
      </c>
      <c r="C459" s="54">
        <f>タスク実績csv元!F459</f>
        <v>0.69444444444444453</v>
      </c>
      <c r="D459" s="54">
        <f>タスク実績csv元!E459</f>
        <v>0.66666666666666663</v>
      </c>
      <c r="E459" t="str">
        <f>タスク実績csv元!I459&amp;""</f>
        <v/>
      </c>
      <c r="F459" t="str">
        <f>タスク実績csv元!D459</f>
        <v>テスト実施</v>
      </c>
      <c r="G459" t="str">
        <f t="shared" si="7"/>
        <v>INSERT INTO task_achivement(task_no,achive_date,end_time,start_time,task_detail,memo)VALUES('{d5ea02d9-3040-4de6-bf8c-0a8415679792}','2021/12/05','2021/12/05 16:40:00','2021/12/05 16:00:00','','テスト実施');</v>
      </c>
    </row>
    <row r="460" spans="1:7">
      <c r="A460" s="48" t="str">
        <f>_xlfn.XLOOKUP(_xlfn.XLOOKUP(MID(タスク実績csv元!C460,1,SEARCH(":",タスク実績csv元!C460)-1),リスト!F:F,リスト!G:G)&amp;MID(タスク実績csv元!C460,SEARCH(":",タスク実績csv元!C460),999),タスクDB!K:K,タスクDB!A:A)</f>
        <v>{6ddbea2e-cdf7-42e7-a52e-8c49f90b3682}</v>
      </c>
      <c r="B460" s="11">
        <f>タスク実績csv元!A460</f>
        <v>44535</v>
      </c>
      <c r="C460" s="54">
        <f>タスク実績csv元!F460</f>
        <v>0.72222222222222221</v>
      </c>
      <c r="D460" s="54">
        <f>タスク実績csv元!E460</f>
        <v>0.69444444444444453</v>
      </c>
      <c r="E460" t="str">
        <f>タスク実績csv元!I460&amp;""</f>
        <v/>
      </c>
      <c r="F460" t="str">
        <f>タスク実績csv元!D460</f>
        <v>勉強</v>
      </c>
      <c r="G460" t="str">
        <f t="shared" si="7"/>
        <v>INSERT INTO task_achivement(task_no,achive_date,end_time,start_time,task_detail,memo)VALUES('{6ddbea2e-cdf7-42e7-a52e-8c49f90b3682}','2021/12/05','2021/12/05 17:20:00','2021/12/05 16:40:00','','勉強');</v>
      </c>
    </row>
    <row r="461" spans="1:7">
      <c r="A461" s="48" t="str">
        <f>_xlfn.XLOOKUP(_xlfn.XLOOKUP(MID(タスク実績csv元!C461,1,SEARCH(":",タスク実績csv元!C461)-1),リスト!F:F,リスト!G:G)&amp;MID(タスク実績csv元!C461,SEARCH(":",タスク実績csv元!C461),999),タスクDB!K:K,タスクDB!A:A)</f>
        <v>{4c39d40d-b35f-4cfa-b549-6c5de24454e2}</v>
      </c>
      <c r="B461" s="11">
        <f>タスク実績csv元!A461</f>
        <v>44536</v>
      </c>
      <c r="C461" s="54">
        <f>タスク実績csv元!F461</f>
        <v>0.41666666666666669</v>
      </c>
      <c r="D461" s="54">
        <f>タスク実績csv元!E461</f>
        <v>0.39583333333333331</v>
      </c>
      <c r="E461" t="str">
        <f>タスク実績csv元!I461&amp;""</f>
        <v/>
      </c>
      <c r="F461" t="str">
        <f>タスク実績csv元!D461</f>
        <v>朝会</v>
      </c>
      <c r="G461" t="str">
        <f t="shared" si="7"/>
        <v>INSERT INTO task_achivement(task_no,achive_date,end_time,start_time,task_detail,memo)VALUES('{4c39d40d-b35f-4cfa-b549-6c5de24454e2}','2021/12/06','2021/12/06 10:00:00','2021/12/06 09:30:00','','朝会');</v>
      </c>
    </row>
    <row r="462" spans="1:7">
      <c r="A462" s="48" t="str">
        <f>_xlfn.XLOOKUP(_xlfn.XLOOKUP(MID(タスク実績csv元!C462,1,SEARCH(":",タスク実績csv元!C462)-1),リスト!F:F,リスト!G:G)&amp;MID(タスク実績csv元!C462,SEARCH(":",タスク実績csv元!C462),999),タスクDB!K:K,タスクDB!A:A)</f>
        <v>{7cc77816-19ed-4368-9581-da8e6f7e2987}</v>
      </c>
      <c r="B462" s="11">
        <f>タスク実績csv元!A462</f>
        <v>44536</v>
      </c>
      <c r="C462" s="54">
        <f>タスク実績csv元!F462</f>
        <v>0.45833333333333331</v>
      </c>
      <c r="D462" s="54">
        <f>タスク実績csv元!E462</f>
        <v>0.41666666666666669</v>
      </c>
      <c r="E462" t="str">
        <f>タスク実績csv元!I462&amp;""</f>
        <v/>
      </c>
      <c r="F462" t="str">
        <f>タスク実績csv元!D462</f>
        <v>テスト設計</v>
      </c>
      <c r="G462" t="str">
        <f t="shared" si="7"/>
        <v>INSERT INTO task_achivement(task_no,achive_date,end_time,start_time,task_detail,memo)VALUES('{7cc77816-19ed-4368-9581-da8e6f7e2987}','2021/12/06','2021/12/06 11:00:00','2021/12/06 10:00:00','','テスト設計');</v>
      </c>
    </row>
    <row r="463" spans="1:7">
      <c r="A463" s="48" t="str">
        <f>_xlfn.XLOOKUP(_xlfn.XLOOKUP(MID(タスク実績csv元!C463,1,SEARCH(":",タスク実績csv元!C463)-1),リスト!F:F,リスト!G:G)&amp;MID(タスク実績csv元!C463,SEARCH(":",タスク実績csv元!C463),999),タスクDB!K:K,タスクDB!A:A)</f>
        <v>{23640006-1951-44f5-8e76-61d4fa67fbce}</v>
      </c>
      <c r="B463" s="11">
        <f>タスク実績csv元!A463</f>
        <v>44536</v>
      </c>
      <c r="C463" s="54">
        <f>タスク実績csv元!F463</f>
        <v>0.5</v>
      </c>
      <c r="D463" s="54">
        <f>タスク実績csv元!E463</f>
        <v>0.45833333333333331</v>
      </c>
      <c r="E463" t="str">
        <f>タスク実績csv元!I463&amp;""</f>
        <v/>
      </c>
      <c r="F463" t="str">
        <f>タスク実績csv元!D463</f>
        <v>チームMTG</v>
      </c>
      <c r="G463" t="str">
        <f t="shared" si="7"/>
        <v>INSERT INTO task_achivement(task_no,achive_date,end_time,start_time,task_detail,memo)VALUES('{23640006-1951-44f5-8e76-61d4fa67fbce}','2021/12/06','2021/12/06 12:00:00','2021/12/06 11:00:00','','チームMTG');</v>
      </c>
    </row>
    <row r="464" spans="1:7">
      <c r="A464" s="48" t="str">
        <f>_xlfn.XLOOKUP(_xlfn.XLOOKUP(MID(タスク実績csv元!C464,1,SEARCH(":",タスク実績csv元!C464)-1),リスト!F:F,リスト!G:G)&amp;MID(タスク実績csv元!C464,SEARCH(":",タスク実績csv元!C464),999),タスクDB!K:K,タスクDB!A:A)</f>
        <v>{8b5b5e06-dd91-4889-9ab6-33cafdce96b6}</v>
      </c>
      <c r="B464" s="11">
        <f>タスク実績csv元!A464</f>
        <v>44536</v>
      </c>
      <c r="C464" s="54">
        <f>タスク実績csv元!F464</f>
        <v>0.60416666666666663</v>
      </c>
      <c r="D464" s="54">
        <f>タスク実績csv元!E464</f>
        <v>0.54166666666666663</v>
      </c>
      <c r="E464" t="str">
        <f>タスク実績csv元!I464&amp;""</f>
        <v/>
      </c>
      <c r="F464" t="str">
        <f>タスク実績csv元!D464</f>
        <v>テストデータ準備</v>
      </c>
      <c r="G464" t="str">
        <f t="shared" si="7"/>
        <v>INSERT INTO task_achivement(task_no,achive_date,end_time,start_time,task_detail,memo)VALUES('{8b5b5e06-dd91-4889-9ab6-33cafdce96b6}','2021/12/06','2021/12/06 14:30:00','2021/12/06 13:00:00','','テストデータ準備');</v>
      </c>
    </row>
    <row r="465" spans="1:7">
      <c r="A465" s="48" t="str">
        <f>_xlfn.XLOOKUP(_xlfn.XLOOKUP(MID(タスク実績csv元!C465,1,SEARCH(":",タスク実績csv元!C465)-1),リスト!F:F,リスト!G:G)&amp;MID(タスク実績csv元!C465,SEARCH(":",タスク実績csv元!C465),999),タスクDB!K:K,タスクDB!A:A)</f>
        <v>{cd20969d-a292-4bd3-a45b-42ed7c87098d}</v>
      </c>
      <c r="B465" s="11">
        <f>タスク実績csv元!A465</f>
        <v>44536</v>
      </c>
      <c r="C465" s="54">
        <f>タスク実績csv元!F465</f>
        <v>0.61458333333333337</v>
      </c>
      <c r="D465" s="54">
        <f>タスク実績csv元!E465</f>
        <v>0.60416666666666663</v>
      </c>
      <c r="E465" t="str">
        <f>タスク実績csv元!I465&amp;""</f>
        <v/>
      </c>
      <c r="F465" t="str">
        <f>タスク実績csv元!D465</f>
        <v>ソース修正</v>
      </c>
      <c r="G465" t="str">
        <f t="shared" si="7"/>
        <v>INSERT INTO task_achivement(task_no,achive_date,end_time,start_time,task_detail,memo)VALUES('{cd20969d-a292-4bd3-a45b-42ed7c87098d}','2021/12/06','2021/12/06 14:45:00','2021/12/06 14:30:00','','ソース修正');</v>
      </c>
    </row>
    <row r="466" spans="1:7">
      <c r="A466" s="48" t="str">
        <f>_xlfn.XLOOKUP(_xlfn.XLOOKUP(MID(タスク実績csv元!C466,1,SEARCH(":",タスク実績csv元!C466)-1),リスト!F:F,リスト!G:G)&amp;MID(タスク実績csv元!C466,SEARCH(":",タスク実績csv元!C466),999),タスクDB!K:K,タスクDB!A:A)</f>
        <v>{d5ea02d9-3040-4de6-bf8c-0a8415679792}</v>
      </c>
      <c r="B466" s="11">
        <f>タスク実績csv元!A466</f>
        <v>44536</v>
      </c>
      <c r="C466" s="54">
        <f>タスク実績csv元!F466</f>
        <v>0.63541666666666663</v>
      </c>
      <c r="D466" s="54">
        <f>タスク実績csv元!E466</f>
        <v>0.61458333333333337</v>
      </c>
      <c r="E466" t="str">
        <f>タスク実績csv元!I466&amp;""</f>
        <v/>
      </c>
      <c r="F466" t="str">
        <f>タスク実績csv元!D466</f>
        <v>テスト実施</v>
      </c>
      <c r="G466" t="str">
        <f t="shared" si="7"/>
        <v>INSERT INTO task_achivement(task_no,achive_date,end_time,start_time,task_detail,memo)VALUES('{d5ea02d9-3040-4de6-bf8c-0a8415679792}','2021/12/06','2021/12/06 15:15:00','2021/12/06 14:45:00','','テスト実施');</v>
      </c>
    </row>
    <row r="467" spans="1:7">
      <c r="A467" s="48" t="str">
        <f>_xlfn.XLOOKUP(_xlfn.XLOOKUP(MID(タスク実績csv元!C467,1,SEARCH(":",タスク実績csv元!C467)-1),リスト!F:F,リスト!G:G)&amp;MID(タスク実績csv元!C467,SEARCH(":",タスク実績csv元!C467),999),タスクDB!K:K,タスクDB!A:A)</f>
        <v>{7cc77816-19ed-4368-9581-da8e6f7e2987}</v>
      </c>
      <c r="B467" s="11">
        <f>タスク実績csv元!A467</f>
        <v>44536</v>
      </c>
      <c r="C467" s="54">
        <f>タスク実績csv元!F467</f>
        <v>0.63888888888888895</v>
      </c>
      <c r="D467" s="54">
        <f>タスク実績csv元!E467</f>
        <v>0.63541666666666663</v>
      </c>
      <c r="E467" t="str">
        <f>タスク実績csv元!I467&amp;""</f>
        <v/>
      </c>
      <c r="F467" t="str">
        <f>タスク実績csv元!D467</f>
        <v>テスト設計</v>
      </c>
      <c r="G467" t="str">
        <f t="shared" si="7"/>
        <v>INSERT INTO task_achivement(task_no,achive_date,end_time,start_time,task_detail,memo)VALUES('{7cc77816-19ed-4368-9581-da8e6f7e2987}','2021/12/06','2021/12/06 15:20:00','2021/12/06 15:15:00','','テスト設計');</v>
      </c>
    </row>
    <row r="468" spans="1:7">
      <c r="A468" s="48" t="str">
        <f>_xlfn.XLOOKUP(_xlfn.XLOOKUP(MID(タスク実績csv元!C468,1,SEARCH(":",タスク実績csv元!C468)-1),リスト!F:F,リスト!G:G)&amp;MID(タスク実績csv元!C468,SEARCH(":",タスク実績csv元!C468),999),タスクDB!K:K,タスクDB!A:A)</f>
        <v>{8b5b5e06-dd91-4889-9ab6-33cafdce96b6}</v>
      </c>
      <c r="B468" s="11">
        <f>タスク実績csv元!A468</f>
        <v>44536</v>
      </c>
      <c r="C468" s="54">
        <f>タスク実績csv元!F468</f>
        <v>0.67361111111111116</v>
      </c>
      <c r="D468" s="54">
        <f>タスク実績csv元!E468</f>
        <v>0.63888888888888895</v>
      </c>
      <c r="E468" t="str">
        <f>タスク実績csv元!I468&amp;""</f>
        <v/>
      </c>
      <c r="F468" t="str">
        <f>タスク実績csv元!D468</f>
        <v>テスト実施</v>
      </c>
      <c r="G468" t="str">
        <f t="shared" si="7"/>
        <v>INSERT INTO task_achivement(task_no,achive_date,end_time,start_time,task_detail,memo)VALUES('{8b5b5e06-dd91-4889-9ab6-33cafdce96b6}','2021/12/06','2021/12/06 16:10:00','2021/12/06 15:20:00','','テスト実施');</v>
      </c>
    </row>
    <row r="469" spans="1:7">
      <c r="A469" s="48" t="str">
        <f>_xlfn.XLOOKUP(_xlfn.XLOOKUP(MID(タスク実績csv元!C469,1,SEARCH(":",タスク実績csv元!C469)-1),リスト!F:F,リスト!G:G)&amp;MID(タスク実績csv元!C469,SEARCH(":",タスク実績csv元!C469),999),タスクDB!K:K,タスクDB!A:A)</f>
        <v>{23640006-1951-44f5-8e76-61d4fa67fbce}</v>
      </c>
      <c r="B469" s="11">
        <f>タスク実績csv元!A469</f>
        <v>44536</v>
      </c>
      <c r="C469" s="54">
        <f>タスク実績csv元!F469</f>
        <v>0.72916666666666663</v>
      </c>
      <c r="D469" s="54">
        <f>タスク実績csv元!E469</f>
        <v>0.6875</v>
      </c>
      <c r="E469" t="str">
        <f>タスク実績csv元!I469&amp;""</f>
        <v/>
      </c>
      <c r="F469" t="str">
        <f>タスク実績csv元!D469</f>
        <v>夕会</v>
      </c>
      <c r="G469" t="str">
        <f t="shared" si="7"/>
        <v>INSERT INTO task_achivement(task_no,achive_date,end_time,start_time,task_detail,memo)VALUES('{23640006-1951-44f5-8e76-61d4fa67fbce}','2021/12/06','2021/12/06 17:30:00','2021/12/06 16:30:00','','夕会');</v>
      </c>
    </row>
    <row r="470" spans="1:7">
      <c r="A470" s="48" t="str">
        <f>_xlfn.XLOOKUP(_xlfn.XLOOKUP(MID(タスク実績csv元!C470,1,SEARCH(":",タスク実績csv元!C470)-1),リスト!F:F,リスト!G:G)&amp;MID(タスク実績csv元!C470,SEARCH(":",タスク実績csv元!C470),999),タスクDB!K:K,タスクDB!A:A)</f>
        <v>{87ff76c0-4d39-41db-8ad1-615a0dcb70ca}</v>
      </c>
      <c r="B470" s="11">
        <f>タスク実績csv元!A470</f>
        <v>44536</v>
      </c>
      <c r="C470" s="54">
        <f>タスク実績csv元!F470</f>
        <v>0.77083333333333337</v>
      </c>
      <c r="D470" s="54">
        <f>タスク実績csv元!E470</f>
        <v>0.75</v>
      </c>
      <c r="E470" t="str">
        <f>タスク実績csv元!I470&amp;""</f>
        <v/>
      </c>
      <c r="F470" t="str">
        <f>タスク実績csv元!D470</f>
        <v>打合せ</v>
      </c>
      <c r="G470" t="str">
        <f t="shared" si="7"/>
        <v>INSERT INTO task_achivement(task_no,achive_date,end_time,start_time,task_detail,memo)VALUES('{87ff76c0-4d39-41db-8ad1-615a0dcb70ca}','2021/12/06','2021/12/06 18:30:00','2021/12/06 18:00:00','','打合せ');</v>
      </c>
    </row>
    <row r="471" spans="1:7">
      <c r="A471" s="48" t="str">
        <f>_xlfn.XLOOKUP(_xlfn.XLOOKUP(MID(タスク実績csv元!C471,1,SEARCH(":",タスク実績csv元!C471)-1),リスト!F:F,リスト!G:G)&amp;MID(タスク実績csv元!C471,SEARCH(":",タスク実績csv元!C471),999),タスクDB!K:K,タスクDB!A:A)</f>
        <v>{831a0fb4-c848-4eac-af3e-0a0760ad0e17}</v>
      </c>
      <c r="B471" s="11">
        <f>タスク実績csv元!A471</f>
        <v>44537</v>
      </c>
      <c r="C471" s="54">
        <f>タスク実績csv元!F471</f>
        <v>0.40625</v>
      </c>
      <c r="D471" s="54">
        <f>タスク実績csv元!E471</f>
        <v>0.39583333333333331</v>
      </c>
      <c r="E471" t="str">
        <f>タスク実績csv元!I471&amp;""</f>
        <v/>
      </c>
      <c r="F471" t="str">
        <f>タスク実績csv元!D471</f>
        <v>課題確認</v>
      </c>
      <c r="G471" t="str">
        <f t="shared" si="7"/>
        <v>INSERT INTO task_achivement(task_no,achive_date,end_time,start_time,task_detail,memo)VALUES('{831a0fb4-c848-4eac-af3e-0a0760ad0e17}','2021/12/07','2021/12/07 09:45:00','2021/12/07 09:30:00','','課題確認');</v>
      </c>
    </row>
    <row r="472" spans="1:7">
      <c r="A472" s="48" t="str">
        <f>_xlfn.XLOOKUP(_xlfn.XLOOKUP(MID(タスク実績csv元!C472,1,SEARCH(":",タスク実績csv元!C472)-1),リスト!F:F,リスト!G:G)&amp;MID(タスク実績csv元!C472,SEARCH(":",タスク実績csv元!C472),999),タスクDB!K:K,タスクDB!A:A)</f>
        <v>{4c39d40d-b35f-4cfa-b549-6c5de24454e2}</v>
      </c>
      <c r="B472" s="11">
        <f>タスク実績csv元!A472</f>
        <v>44537</v>
      </c>
      <c r="C472" s="54">
        <f>タスク実績csv元!F472</f>
        <v>0.41666666666666669</v>
      </c>
      <c r="D472" s="54">
        <f>タスク実績csv元!E472</f>
        <v>0.40625</v>
      </c>
      <c r="E472" t="str">
        <f>タスク実績csv元!I472&amp;""</f>
        <v/>
      </c>
      <c r="F472" t="str">
        <f>タスク実績csv元!D472</f>
        <v>朝会</v>
      </c>
      <c r="G472" t="str">
        <f t="shared" si="7"/>
        <v>INSERT INTO task_achivement(task_no,achive_date,end_time,start_time,task_detail,memo)VALUES('{4c39d40d-b35f-4cfa-b549-6c5de24454e2}','2021/12/07','2021/12/07 10:00:00','2021/12/07 09:45:00','','朝会');</v>
      </c>
    </row>
    <row r="473" spans="1:7">
      <c r="A473" s="48" t="str">
        <f>_xlfn.XLOOKUP(_xlfn.XLOOKUP(MID(タスク実績csv元!C473,1,SEARCH(":",タスク実績csv元!C473)-1),リスト!F:F,リスト!G:G)&amp;MID(タスク実績csv元!C473,SEARCH(":",タスク実績csv元!C473),999),タスクDB!K:K,タスクDB!A:A)</f>
        <v>{8b5b5e06-dd91-4889-9ab6-33cafdce96b6}</v>
      </c>
      <c r="B473" s="11">
        <f>タスク実績csv元!A473</f>
        <v>44537</v>
      </c>
      <c r="C473" s="54">
        <f>タスク実績csv元!F473</f>
        <v>0.4375</v>
      </c>
      <c r="D473" s="54">
        <f>タスク実績csv元!E473</f>
        <v>0.41666666666666669</v>
      </c>
      <c r="E473" t="str">
        <f>タスク実績csv元!I473&amp;""</f>
        <v/>
      </c>
      <c r="F473" t="str">
        <f>タスク実績csv元!D473</f>
        <v>テスト実施</v>
      </c>
      <c r="G473" t="str">
        <f t="shared" si="7"/>
        <v>INSERT INTO task_achivement(task_no,achive_date,end_time,start_time,task_detail,memo)VALUES('{8b5b5e06-dd91-4889-9ab6-33cafdce96b6}','2021/12/07','2021/12/07 10:30:00','2021/12/07 10:00:00','','テスト実施');</v>
      </c>
    </row>
    <row r="474" spans="1:7">
      <c r="A474" s="48" t="str">
        <f>_xlfn.XLOOKUP(_xlfn.XLOOKUP(MID(タスク実績csv元!C474,1,SEARCH(":",タスク実績csv元!C474)-1),リスト!F:F,リスト!G:G)&amp;MID(タスク実績csv元!C474,SEARCH(":",タスク実績csv元!C474),999),タスクDB!K:K,タスクDB!A:A)</f>
        <v>{831a0fb4-c848-4eac-af3e-0a0760ad0e17}</v>
      </c>
      <c r="B474" s="11">
        <f>タスク実績csv元!A474</f>
        <v>44537</v>
      </c>
      <c r="C474" s="54">
        <f>タスク実績csv元!F474</f>
        <v>0.49305555555555558</v>
      </c>
      <c r="D474" s="54">
        <f>タスク実績csv元!E474</f>
        <v>0.4375</v>
      </c>
      <c r="E474" t="str">
        <f>タスク実績csv元!I474&amp;""</f>
        <v/>
      </c>
      <c r="F474" t="str">
        <f>タスク実績csv元!D474</f>
        <v>詳細設計(スキル連携)見直し</v>
      </c>
      <c r="G474" t="str">
        <f t="shared" si="7"/>
        <v>INSERT INTO task_achivement(task_no,achive_date,end_time,start_time,task_detail,memo)VALUES('{831a0fb4-c848-4eac-af3e-0a0760ad0e17}','2021/12/07','2021/12/07 11:50:00','2021/12/07 10:30:00','','詳細設計(スキル連携)見直し');</v>
      </c>
    </row>
    <row r="475" spans="1:7">
      <c r="A475" s="48" t="str">
        <f>_xlfn.XLOOKUP(_xlfn.XLOOKUP(MID(タスク実績csv元!C475,1,SEARCH(":",タスク実績csv元!C475)-1),リスト!F:F,リスト!G:G)&amp;MID(タスク実績csv元!C475,SEARCH(":",タスク実績csv元!C475),999),タスクDB!K:K,タスクDB!A:A)</f>
        <v>{8b5b5e06-dd91-4889-9ab6-33cafdce96b6}</v>
      </c>
      <c r="B475" s="11">
        <f>タスク実績csv元!A475</f>
        <v>44537</v>
      </c>
      <c r="C475" s="54">
        <f>タスク実績csv元!F475</f>
        <v>0.5</v>
      </c>
      <c r="D475" s="54">
        <f>タスク実績csv元!E475</f>
        <v>0.49305555555555558</v>
      </c>
      <c r="E475" t="str">
        <f>タスク実績csv元!I475&amp;""</f>
        <v/>
      </c>
      <c r="F475" t="str">
        <f>タスク実績csv元!D475</f>
        <v>テスト実施</v>
      </c>
      <c r="G475" t="str">
        <f t="shared" si="7"/>
        <v>INSERT INTO task_achivement(task_no,achive_date,end_time,start_time,task_detail,memo)VALUES('{8b5b5e06-dd91-4889-9ab6-33cafdce96b6}','2021/12/07','2021/12/07 12:00:00','2021/12/07 11:50:00','','テスト実施');</v>
      </c>
    </row>
    <row r="476" spans="1:7">
      <c r="A476" s="48" t="str">
        <f>_xlfn.XLOOKUP(_xlfn.XLOOKUP(MID(タスク実績csv元!C476,1,SEARCH(":",タスク実績csv元!C476)-1),リスト!F:F,リスト!G:G)&amp;MID(タスク実績csv元!C476,SEARCH(":",タスク実績csv元!C476),999),タスクDB!K:K,タスクDB!A:A)</f>
        <v>{cd20969d-a292-4bd3-a45b-42ed7c87098d}</v>
      </c>
      <c r="B476" s="11">
        <f>タスク実績csv元!A476</f>
        <v>44537</v>
      </c>
      <c r="C476" s="54">
        <f>タスク実績csv元!F476</f>
        <v>0.5625</v>
      </c>
      <c r="D476" s="54">
        <f>タスク実績csv元!E476</f>
        <v>0.54166666666666663</v>
      </c>
      <c r="E476" t="str">
        <f>タスク実績csv元!I476&amp;""</f>
        <v/>
      </c>
      <c r="F476" t="str">
        <f>タスク実績csv元!D476</f>
        <v>ソース修正</v>
      </c>
      <c r="G476" t="str">
        <f t="shared" si="7"/>
        <v>INSERT INTO task_achivement(task_no,achive_date,end_time,start_time,task_detail,memo)VALUES('{cd20969d-a292-4bd3-a45b-42ed7c87098d}','2021/12/07','2021/12/07 13:30:00','2021/12/07 13:00:00','','ソース修正');</v>
      </c>
    </row>
    <row r="477" spans="1:7">
      <c r="A477" s="48" t="str">
        <f>_xlfn.XLOOKUP(_xlfn.XLOOKUP(MID(タスク実績csv元!C477,1,SEARCH(":",タスク実績csv元!C477)-1),リスト!F:F,リスト!G:G)&amp;MID(タスク実績csv元!C477,SEARCH(":",タスク実績csv元!C477),999),タスクDB!K:K,タスクDB!A:A)</f>
        <v>{831a0fb4-c848-4eac-af3e-0a0760ad0e17}</v>
      </c>
      <c r="B477" s="11">
        <f>タスク実績csv元!A477</f>
        <v>44537</v>
      </c>
      <c r="C477" s="54">
        <f>タスク実績csv元!F477</f>
        <v>0.58333333333333337</v>
      </c>
      <c r="D477" s="54">
        <f>タスク実績csv元!E477</f>
        <v>0.5625</v>
      </c>
      <c r="E477" t="str">
        <f>タスク実績csv元!I477&amp;""</f>
        <v/>
      </c>
      <c r="F477" t="str">
        <f>タスク実績csv元!D477</f>
        <v>スキル連携仕様説明</v>
      </c>
      <c r="G477" t="str">
        <f t="shared" si="7"/>
        <v>INSERT INTO task_achivement(task_no,achive_date,end_time,start_time,task_detail,memo)VALUES('{831a0fb4-c848-4eac-af3e-0a0760ad0e17}','2021/12/07','2021/12/07 14:00:00','2021/12/07 13:30:00','','スキル連携仕様説明');</v>
      </c>
    </row>
    <row r="478" spans="1:7">
      <c r="A478" s="48" t="str">
        <f>_xlfn.XLOOKUP(_xlfn.XLOOKUP(MID(タスク実績csv元!C478,1,SEARCH(":",タスク実績csv元!C478)-1),リスト!F:F,リスト!G:G)&amp;MID(タスク実績csv元!C478,SEARCH(":",タスク実績csv元!C478),999),タスクDB!K:K,タスクDB!A:A)</f>
        <v>{87ff76c0-4d39-41db-8ad1-615a0dcb70ca}</v>
      </c>
      <c r="B478" s="11">
        <f>タスク実績csv元!A478</f>
        <v>44537</v>
      </c>
      <c r="C478" s="54">
        <f>タスク実績csv元!F478</f>
        <v>0.66666666666666663</v>
      </c>
      <c r="D478" s="54">
        <f>タスク実績csv元!E478</f>
        <v>0.58333333333333337</v>
      </c>
      <c r="E478" t="str">
        <f>タスク実績csv元!I478&amp;""</f>
        <v/>
      </c>
      <c r="F478" t="str">
        <f>タスク実績csv元!D478</f>
        <v>発表会</v>
      </c>
      <c r="G478" t="str">
        <f t="shared" si="7"/>
        <v>INSERT INTO task_achivement(task_no,achive_date,end_time,start_time,task_detail,memo)VALUES('{87ff76c0-4d39-41db-8ad1-615a0dcb70ca}','2021/12/07','2021/12/07 16:00:00','2021/12/07 14:00:00','','発表会');</v>
      </c>
    </row>
    <row r="479" spans="1:7">
      <c r="A479" s="48" t="str">
        <f>_xlfn.XLOOKUP(_xlfn.XLOOKUP(MID(タスク実績csv元!C479,1,SEARCH(":",タスク実績csv元!C479)-1),リスト!F:F,リスト!G:G)&amp;MID(タスク実績csv元!C479,SEARCH(":",タスク実績csv元!C479),999),タスクDB!K:K,タスクDB!A:A)</f>
        <v>{23640006-1951-44f5-8e76-61d4fa67fbce}</v>
      </c>
      <c r="B479" s="11">
        <f>タスク実績csv元!A479</f>
        <v>44537</v>
      </c>
      <c r="C479" s="54">
        <f>タスク実績csv元!F479</f>
        <v>0.69444444444444453</v>
      </c>
      <c r="D479" s="54">
        <f>タスク実績csv元!E479</f>
        <v>0.66666666666666663</v>
      </c>
      <c r="E479" t="str">
        <f>タスク実績csv元!I479&amp;""</f>
        <v/>
      </c>
      <c r="F479" t="str">
        <f>タスク実績csv元!D479</f>
        <v>Fit試行(関サ)</v>
      </c>
      <c r="G479" t="str">
        <f t="shared" si="7"/>
        <v>INSERT INTO task_achivement(task_no,achive_date,end_time,start_time,task_detail,memo)VALUES('{23640006-1951-44f5-8e76-61d4fa67fbce}','2021/12/07','2021/12/07 16:40:00','2021/12/07 16:00:00','','Fit試行(関サ)');</v>
      </c>
    </row>
    <row r="480" spans="1:7">
      <c r="A480" s="48" t="str">
        <f>_xlfn.XLOOKUP(_xlfn.XLOOKUP(MID(タスク実績csv元!C480,1,SEARCH(":",タスク実績csv元!C480)-1),リスト!F:F,リスト!G:G)&amp;MID(タスク実績csv元!C480,SEARCH(":",タスク実績csv元!C480),999),タスクDB!K:K,タスクDB!A:A)</f>
        <v>{cd20969d-a292-4bd3-a45b-42ed7c87098d}</v>
      </c>
      <c r="B480" s="11">
        <f>タスク実績csv元!A480</f>
        <v>44537</v>
      </c>
      <c r="C480" s="54">
        <f>タスク実績csv元!F480</f>
        <v>0.71527777777777779</v>
      </c>
      <c r="D480" s="54">
        <f>タスク実績csv元!E480</f>
        <v>0.69444444444444453</v>
      </c>
      <c r="E480" t="str">
        <f>タスク実績csv元!I480&amp;""</f>
        <v/>
      </c>
      <c r="F480" t="str">
        <f>タスク実績csv元!D480</f>
        <v>ソース修正</v>
      </c>
      <c r="G480" t="str">
        <f t="shared" si="7"/>
        <v>INSERT INTO task_achivement(task_no,achive_date,end_time,start_time,task_detail,memo)VALUES('{cd20969d-a292-4bd3-a45b-42ed7c87098d}','2021/12/07','2021/12/07 17:10:00','2021/12/07 16:40:00','','ソース修正');</v>
      </c>
    </row>
    <row r="481" spans="1:7">
      <c r="A481" s="48" t="str">
        <f>_xlfn.XLOOKUP(_xlfn.XLOOKUP(MID(タスク実績csv元!C481,1,SEARCH(":",タスク実績csv元!C481)-1),リスト!F:F,リスト!G:G)&amp;MID(タスク実績csv元!C481,SEARCH(":",タスク実績csv元!C481),999),タスクDB!K:K,タスクDB!A:A)</f>
        <v>{831a0fb4-c848-4eac-af3e-0a0760ad0e17}</v>
      </c>
      <c r="B481" s="11">
        <f>タスク実績csv元!A481</f>
        <v>44537</v>
      </c>
      <c r="C481" s="54">
        <f>タスク実績csv元!F481</f>
        <v>0.72569444444444453</v>
      </c>
      <c r="D481" s="54">
        <f>タスク実績csv元!E481</f>
        <v>0.71527777777777779</v>
      </c>
      <c r="E481" t="str">
        <f>タスク実績csv元!I481&amp;""</f>
        <v/>
      </c>
      <c r="F481" t="str">
        <f>タスク実績csv元!D481</f>
        <v>テスト設計レビュー(H272206)</v>
      </c>
      <c r="G481" t="str">
        <f t="shared" si="7"/>
        <v>INSERT INTO task_achivement(task_no,achive_date,end_time,start_time,task_detail,memo)VALUES('{831a0fb4-c848-4eac-af3e-0a0760ad0e17}','2021/12/07','2021/12/07 17:25:00','2021/12/07 17:10:00','','テスト設計レビュー(H272206)');</v>
      </c>
    </row>
    <row r="482" spans="1:7">
      <c r="A482" s="48" t="str">
        <f>_xlfn.XLOOKUP(_xlfn.XLOOKUP(MID(タスク実績csv元!C482,1,SEARCH(":",タスク実績csv元!C482)-1),リスト!F:F,リスト!G:G)&amp;MID(タスク実績csv元!C482,SEARCH(":",タスク実績csv元!C482),999),タスクDB!K:K,タスクDB!A:A)</f>
        <v>{cd20969d-a292-4bd3-a45b-42ed7c87098d}</v>
      </c>
      <c r="B482" s="11">
        <f>タスク実績csv元!A482</f>
        <v>44537</v>
      </c>
      <c r="C482" s="54">
        <f>タスク実績csv元!F482</f>
        <v>0.73611111111111116</v>
      </c>
      <c r="D482" s="54">
        <f>タスク実績csv元!E482</f>
        <v>0.72569444444444453</v>
      </c>
      <c r="E482" t="str">
        <f>タスク実績csv元!I482&amp;""</f>
        <v/>
      </c>
      <c r="F482" t="str">
        <f>タスク実績csv元!D482</f>
        <v>ソース修正</v>
      </c>
      <c r="G482" t="str">
        <f t="shared" si="7"/>
        <v>INSERT INTO task_achivement(task_no,achive_date,end_time,start_time,task_detail,memo)VALUES('{cd20969d-a292-4bd3-a45b-42ed7c87098d}','2021/12/07','2021/12/07 17:40:00','2021/12/07 17:25:00','','ソース修正');</v>
      </c>
    </row>
    <row r="483" spans="1:7">
      <c r="A483" s="48" t="str">
        <f>_xlfn.XLOOKUP(_xlfn.XLOOKUP(MID(タスク実績csv元!C483,1,SEARCH(":",タスク実績csv元!C483)-1),リスト!F:F,リスト!G:G)&amp;MID(タスク実績csv元!C483,SEARCH(":",タスク実績csv元!C483),999),タスクDB!K:K,タスクDB!A:A)</f>
        <v>{831a0fb4-c848-4eac-af3e-0a0760ad0e17}</v>
      </c>
      <c r="B483" s="11">
        <f>タスク実績csv元!A483</f>
        <v>44537</v>
      </c>
      <c r="C483" s="54">
        <f>タスク実績csv元!F483</f>
        <v>0.75</v>
      </c>
      <c r="D483" s="54">
        <f>タスク実績csv元!E483</f>
        <v>0.73611111111111116</v>
      </c>
      <c r="E483" t="str">
        <f>タスク実績csv元!I483&amp;""</f>
        <v/>
      </c>
      <c r="F483" t="str">
        <f>タスク実績csv元!D483</f>
        <v>課題確認</v>
      </c>
      <c r="G483" t="str">
        <f t="shared" si="7"/>
        <v>INSERT INTO task_achivement(task_no,achive_date,end_time,start_time,task_detail,memo)VALUES('{831a0fb4-c848-4eac-af3e-0a0760ad0e17}','2021/12/07','2021/12/07 18:00:00','2021/12/07 17:40:00','','課題確認');</v>
      </c>
    </row>
    <row r="484" spans="1:7">
      <c r="A484" s="48" t="str">
        <f>_xlfn.XLOOKUP(_xlfn.XLOOKUP(MID(タスク実績csv元!C484,1,SEARCH(":",タスク実績csv元!C484)-1),リスト!F:F,リスト!G:G)&amp;MID(タスク実績csv元!C484,SEARCH(":",タスク実績csv元!C484),999),タスクDB!K:K,タスクDB!A:A)</f>
        <v>{831a0fb4-c848-4eac-af3e-0a0760ad0e17}</v>
      </c>
      <c r="B484" s="11">
        <f>タスク実績csv元!A484</f>
        <v>44538</v>
      </c>
      <c r="C484" s="54">
        <f>タスク実績csv元!F484</f>
        <v>0.40625</v>
      </c>
      <c r="D484" s="54">
        <f>タスク実績csv元!E484</f>
        <v>0.3888888888888889</v>
      </c>
      <c r="E484" t="str">
        <f>タスク実績csv元!I484&amp;""</f>
        <v/>
      </c>
      <c r="F484" t="str">
        <f>タスク実績csv元!D484</f>
        <v>課題確認</v>
      </c>
      <c r="G484" t="str">
        <f t="shared" si="7"/>
        <v>INSERT INTO task_achivement(task_no,achive_date,end_time,start_time,task_detail,memo)VALUES('{831a0fb4-c848-4eac-af3e-0a0760ad0e17}','2021/12/08','2021/12/08 09:45:00','2021/12/08 09:20:00','','課題確認');</v>
      </c>
    </row>
    <row r="485" spans="1:7">
      <c r="A485" s="48" t="str">
        <f>_xlfn.XLOOKUP(_xlfn.XLOOKUP(MID(タスク実績csv元!C485,1,SEARCH(":",タスク実績csv元!C485)-1),リスト!F:F,リスト!G:G)&amp;MID(タスク実績csv元!C485,SEARCH(":",タスク実績csv元!C485),999),タスクDB!K:K,タスクDB!A:A)</f>
        <v>{4c39d40d-b35f-4cfa-b549-6c5de24454e2}</v>
      </c>
      <c r="B485" s="11">
        <f>タスク実績csv元!A485</f>
        <v>44538</v>
      </c>
      <c r="C485" s="54">
        <f>タスク実績csv元!F485</f>
        <v>0.41666666666666669</v>
      </c>
      <c r="D485" s="54">
        <f>タスク実績csv元!E485</f>
        <v>0.40625</v>
      </c>
      <c r="E485" t="str">
        <f>タスク実績csv元!I485&amp;""</f>
        <v/>
      </c>
      <c r="F485" t="str">
        <f>タスク実績csv元!D485</f>
        <v>朝会</v>
      </c>
      <c r="G485" t="str">
        <f t="shared" si="7"/>
        <v>INSERT INTO task_achivement(task_no,achive_date,end_time,start_time,task_detail,memo)VALUES('{4c39d40d-b35f-4cfa-b549-6c5de24454e2}','2021/12/08','2021/12/08 10:00:00','2021/12/08 09:45:00','','朝会');</v>
      </c>
    </row>
    <row r="486" spans="1:7">
      <c r="A486" s="48" t="str">
        <f>_xlfn.XLOOKUP(_xlfn.XLOOKUP(MID(タスク実績csv元!C486,1,SEARCH(":",タスク実績csv元!C486)-1),リスト!F:F,リスト!G:G)&amp;MID(タスク実績csv元!C486,SEARCH(":",タスク実績csv元!C486),999),タスクDB!K:K,タスクDB!A:A)</f>
        <v>{831a0fb4-c848-4eac-af3e-0a0760ad0e17}</v>
      </c>
      <c r="B486" s="11">
        <f>タスク実績csv元!A486</f>
        <v>44538</v>
      </c>
      <c r="C486" s="54">
        <f>タスク実績csv元!F486</f>
        <v>0.59375</v>
      </c>
      <c r="D486" s="54">
        <f>タスク実績csv元!E486</f>
        <v>0.54166666666666663</v>
      </c>
      <c r="E486" t="str">
        <f>タスク実績csv元!I486&amp;""</f>
        <v/>
      </c>
      <c r="F486" t="str">
        <f>タスク実績csv元!D486</f>
        <v>打合せ</v>
      </c>
      <c r="G486" t="str">
        <f t="shared" si="7"/>
        <v>INSERT INTO task_achivement(task_no,achive_date,end_time,start_time,task_detail,memo)VALUES('{831a0fb4-c848-4eac-af3e-0a0760ad0e17}','2021/12/08','2021/12/08 14:15:00','2021/12/08 13:00:00','','打合せ');</v>
      </c>
    </row>
    <row r="487" spans="1:7">
      <c r="A487" s="48" t="str">
        <f>_xlfn.XLOOKUP(_xlfn.XLOOKUP(MID(タスク実績csv元!C487,1,SEARCH(":",タスク実績csv元!C487)-1),リスト!F:F,リスト!G:G)&amp;MID(タスク実績csv元!C487,SEARCH(":",タスク実績csv元!C487),999),タスクDB!K:K,タスクDB!A:A)</f>
        <v>{831a0fb4-c848-4eac-af3e-0a0760ad0e17}</v>
      </c>
      <c r="B487" s="11">
        <f>タスク実績csv元!A487</f>
        <v>44538</v>
      </c>
      <c r="C487" s="54">
        <f>タスク実績csv元!F487</f>
        <v>0.60763888888888895</v>
      </c>
      <c r="D487" s="54">
        <f>タスク実績csv元!E487</f>
        <v>0.59375</v>
      </c>
      <c r="E487" t="str">
        <f>タスク実績csv元!I487&amp;""</f>
        <v/>
      </c>
      <c r="F487" t="str">
        <f>タスク実績csv元!D487</f>
        <v>課題対応(KANSAI_TD_FSL-460 エラー時のメール通知について)</v>
      </c>
      <c r="G487" t="str">
        <f t="shared" si="7"/>
        <v>INSERT INTO task_achivement(task_no,achive_date,end_time,start_time,task_detail,memo)VALUES('{831a0fb4-c848-4eac-af3e-0a0760ad0e17}','2021/12/08','2021/12/08 14:35:00','2021/12/08 14:15:00','','課題対応(KANSAI_TD_FSL-460 エラー時のメール通知について)');</v>
      </c>
    </row>
    <row r="488" spans="1:7">
      <c r="A488" s="48" t="str">
        <f>_xlfn.XLOOKUP(_xlfn.XLOOKUP(MID(タスク実績csv元!C488,1,SEARCH(":",タスク実績csv元!C488)-1),リスト!F:F,リスト!G:G)&amp;MID(タスク実績csv元!C488,SEARCH(":",タスク実績csv元!C488),999),タスクDB!K:K,タスクDB!A:A)</f>
        <v>{831a0fb4-c848-4eac-af3e-0a0760ad0e17}</v>
      </c>
      <c r="B488" s="11">
        <f>タスク実績csv元!A488</f>
        <v>44538</v>
      </c>
      <c r="C488" s="54">
        <f>タスク実績csv元!F488</f>
        <v>0.625</v>
      </c>
      <c r="D488" s="54">
        <f>タスク実績csv元!E488</f>
        <v>0.60763888888888895</v>
      </c>
      <c r="E488" t="str">
        <f>タスク実績csv元!I488&amp;""</f>
        <v/>
      </c>
      <c r="F488" t="str">
        <f>タスク実績csv元!D488</f>
        <v>課題対応(KANSAI_TD_FSL-394日付項目の整理)</v>
      </c>
      <c r="G488" t="str">
        <f t="shared" si="7"/>
        <v>INSERT INTO task_achivement(task_no,achive_date,end_time,start_time,task_detail,memo)VALUES('{831a0fb4-c848-4eac-af3e-0a0760ad0e17}','2021/12/08','2021/12/08 15:00:00','2021/12/08 14:35:00','','課題対応(KANSAI_TD_FSL-394日付項目の整理)');</v>
      </c>
    </row>
    <row r="489" spans="1:7">
      <c r="A489" s="48" t="str">
        <f>_xlfn.XLOOKUP(_xlfn.XLOOKUP(MID(タスク実績csv元!C489,1,SEARCH(":",タスク実績csv元!C489)-1),リスト!F:F,リスト!G:G)&amp;MID(タスク実績csv元!C489,SEARCH(":",タスク実績csv元!C489),999),タスクDB!K:K,タスクDB!A:A)</f>
        <v>{4cef593d-6f77-4307-b3ac-744f20682ed8}</v>
      </c>
      <c r="B489" s="11">
        <f>タスク実績csv元!A489</f>
        <v>44538</v>
      </c>
      <c r="C489" s="54">
        <f>タスク実績csv元!F489</f>
        <v>0.64583333333333337</v>
      </c>
      <c r="D489" s="54">
        <f>タスク実績csv元!E489</f>
        <v>0.625</v>
      </c>
      <c r="E489" t="str">
        <f>タスク実績csv元!I489&amp;""</f>
        <v/>
      </c>
      <c r="F489" t="str">
        <f>タスク実績csv元!D489</f>
        <v>テスト設計</v>
      </c>
      <c r="G489" t="str">
        <f t="shared" si="7"/>
        <v>INSERT INTO task_achivement(task_no,achive_date,end_time,start_time,task_detail,memo)VALUES('{4cef593d-6f77-4307-b3ac-744f20682ed8}','2021/12/08','2021/12/08 15:30:00','2021/12/08 15:00:00','','テスト設計');</v>
      </c>
    </row>
    <row r="490" spans="1:7">
      <c r="A490" s="48" t="str">
        <f>_xlfn.XLOOKUP(_xlfn.XLOOKUP(MID(タスク実績csv元!C490,1,SEARCH(":",タスク実績csv元!C490)-1),リスト!F:F,リスト!G:G)&amp;MID(タスク実績csv元!C490,SEARCH(":",タスク実績csv元!C490),999),タスクDB!K:K,タスクDB!A:A)</f>
        <v>{831a0fb4-c848-4eac-af3e-0a0760ad0e17}</v>
      </c>
      <c r="B490" s="11">
        <f>タスク実績csv元!A490</f>
        <v>44538</v>
      </c>
      <c r="C490" s="54">
        <f>タスク実績csv元!F490</f>
        <v>0.66666666666666663</v>
      </c>
      <c r="D490" s="54">
        <f>タスク実績csv元!E490</f>
        <v>0.64583333333333337</v>
      </c>
      <c r="E490" t="str">
        <f>タスク実績csv元!I490&amp;""</f>
        <v/>
      </c>
      <c r="F490" t="str">
        <f>タスク実績csv元!D490</f>
        <v>課題対応(KANSAI_TD_FSL-460 エラー時のメール通知について)</v>
      </c>
      <c r="G490" t="str">
        <f t="shared" si="7"/>
        <v>INSERT INTO task_achivement(task_no,achive_date,end_time,start_time,task_detail,memo)VALUES('{831a0fb4-c848-4eac-af3e-0a0760ad0e17}','2021/12/08','2021/12/08 16:00:00','2021/12/08 15:30:00','','課題対応(KANSAI_TD_FSL-460 エラー時のメール通知について)');</v>
      </c>
    </row>
    <row r="491" spans="1:7">
      <c r="A491" s="48" t="str">
        <f>_xlfn.XLOOKUP(_xlfn.XLOOKUP(MID(タスク実績csv元!C491,1,SEARCH(":",タスク実績csv元!C491)-1),リスト!F:F,リスト!G:G)&amp;MID(タスク実績csv元!C491,SEARCH(":",タスク実績csv元!C491),999),タスクDB!K:K,タスクDB!A:A)</f>
        <v>{4cef593d-6f77-4307-b3ac-744f20682ed8}</v>
      </c>
      <c r="B491" s="11">
        <f>タスク実績csv元!A491</f>
        <v>44538</v>
      </c>
      <c r="C491" s="54">
        <f>タスク実績csv元!F491</f>
        <v>0.6875</v>
      </c>
      <c r="D491" s="54">
        <f>タスク実績csv元!E491</f>
        <v>0.66666666666666663</v>
      </c>
      <c r="E491" t="str">
        <f>タスク実績csv元!I491&amp;""</f>
        <v/>
      </c>
      <c r="F491" t="str">
        <f>タスク実績csv元!D491</f>
        <v>テスト設計</v>
      </c>
      <c r="G491" t="str">
        <f t="shared" si="7"/>
        <v>INSERT INTO task_achivement(task_no,achive_date,end_time,start_time,task_detail,memo)VALUES('{4cef593d-6f77-4307-b3ac-744f20682ed8}','2021/12/08','2021/12/08 16:30:00','2021/12/08 16:00:00','','テスト設計');</v>
      </c>
    </row>
    <row r="492" spans="1:7">
      <c r="A492" s="48" t="str">
        <f>_xlfn.XLOOKUP(_xlfn.XLOOKUP(MID(タスク実績csv元!C492,1,SEARCH(":",タスク実績csv元!C492)-1),リスト!F:F,リスト!G:G)&amp;MID(タスク実績csv元!C492,SEARCH(":",タスク実績csv元!C492),999),タスクDB!K:K,タスクDB!A:A)</f>
        <v>{23640006-1951-44f5-8e76-61d4fa67fbce}</v>
      </c>
      <c r="B492" s="11">
        <f>タスク実績csv元!A492</f>
        <v>44538</v>
      </c>
      <c r="C492" s="54">
        <f>タスク実績csv元!F492</f>
        <v>0.75</v>
      </c>
      <c r="D492" s="54">
        <f>タスク実績csv元!E492</f>
        <v>0.6875</v>
      </c>
      <c r="E492" t="str">
        <f>タスク実績csv元!I492&amp;""</f>
        <v/>
      </c>
      <c r="F492" t="str">
        <f>タスク実績csv元!D492</f>
        <v>夕会</v>
      </c>
      <c r="G492" t="str">
        <f t="shared" si="7"/>
        <v>INSERT INTO task_achivement(task_no,achive_date,end_time,start_time,task_detail,memo)VALUES('{23640006-1951-44f5-8e76-61d4fa67fbce}','2021/12/08','2021/12/08 18:00:00','2021/12/08 16:30:00','','夕会');</v>
      </c>
    </row>
    <row r="493" spans="1:7">
      <c r="A493" s="48" t="str">
        <f>_xlfn.XLOOKUP(_xlfn.XLOOKUP(MID(タスク実績csv元!C493,1,SEARCH(":",タスク実績csv元!C493)-1),リスト!F:F,リスト!G:G)&amp;MID(タスク実績csv元!C493,SEARCH(":",タスク実績csv元!C493),999),タスクDB!K:K,タスクDB!A:A)</f>
        <v>{c89f59d3-e509-4948-abbc-661481177009}</v>
      </c>
      <c r="B493" s="11">
        <f>タスク実績csv元!A493</f>
        <v>44538</v>
      </c>
      <c r="C493" s="54">
        <f>タスク実績csv元!F493</f>
        <v>0.875</v>
      </c>
      <c r="D493" s="54">
        <f>タスク実績csv元!E493</f>
        <v>0.83333333333333337</v>
      </c>
      <c r="E493" t="str">
        <f>タスク実績csv元!I493&amp;""</f>
        <v/>
      </c>
      <c r="F493" t="str">
        <f>タスク実績csv元!D493</f>
        <v>単体テスト実施</v>
      </c>
      <c r="G493" t="str">
        <f t="shared" si="7"/>
        <v>INSERT INTO task_achivement(task_no,achive_date,end_time,start_time,task_detail,memo)VALUES('{c89f59d3-e509-4948-abbc-661481177009}','2021/12/08','2021/12/08 21:00:00','2021/12/08 20:00:00','','単体テスト実施');</v>
      </c>
    </row>
    <row r="494" spans="1:7">
      <c r="A494" s="48" t="str">
        <f>_xlfn.XLOOKUP(_xlfn.XLOOKUP(MID(タスク実績csv元!C494,1,SEARCH(":",タスク実績csv元!C494)-1),リスト!F:F,リスト!G:G)&amp;MID(タスク実績csv元!C494,SEARCH(":",タスク実績csv元!C494),999),タスクDB!K:K,タスクDB!A:A)</f>
        <v>{831a0fb4-c848-4eac-af3e-0a0760ad0e17}</v>
      </c>
      <c r="B494" s="11">
        <f>タスク実績csv元!A494</f>
        <v>44539</v>
      </c>
      <c r="C494" s="54">
        <f>タスク実績csv元!F494</f>
        <v>0.40625</v>
      </c>
      <c r="D494" s="54">
        <f>タスク実績csv元!E494</f>
        <v>0.39583333333333331</v>
      </c>
      <c r="E494" t="str">
        <f>タスク実績csv元!I494&amp;""</f>
        <v/>
      </c>
      <c r="F494" t="str">
        <f>タスク実績csv元!D494</f>
        <v>課題確認</v>
      </c>
      <c r="G494" t="str">
        <f t="shared" si="7"/>
        <v>INSERT INTO task_achivement(task_no,achive_date,end_time,start_time,task_detail,memo)VALUES('{831a0fb4-c848-4eac-af3e-0a0760ad0e17}','2021/12/09','2021/12/09 09:45:00','2021/12/09 09:30:00','','課題確認');</v>
      </c>
    </row>
    <row r="495" spans="1:7">
      <c r="A495" s="48" t="str">
        <f>_xlfn.XLOOKUP(_xlfn.XLOOKUP(MID(タスク実績csv元!C495,1,SEARCH(":",タスク実績csv元!C495)-1),リスト!F:F,リスト!G:G)&amp;MID(タスク実績csv元!C495,SEARCH(":",タスク実績csv元!C495),999),タスクDB!K:K,タスクDB!A:A)</f>
        <v>{4c39d40d-b35f-4cfa-b549-6c5de24454e2}</v>
      </c>
      <c r="B495" s="11">
        <f>タスク実績csv元!A495</f>
        <v>44539</v>
      </c>
      <c r="C495" s="54">
        <f>タスク実績csv元!F495</f>
        <v>0.41666666666666669</v>
      </c>
      <c r="D495" s="54">
        <f>タスク実績csv元!E495</f>
        <v>0.40625</v>
      </c>
      <c r="E495" t="str">
        <f>タスク実績csv元!I495&amp;""</f>
        <v/>
      </c>
      <c r="F495" t="str">
        <f>タスク実績csv元!D495</f>
        <v>朝会</v>
      </c>
      <c r="G495" t="str">
        <f t="shared" si="7"/>
        <v>INSERT INTO task_achivement(task_no,achive_date,end_time,start_time,task_detail,memo)VALUES('{4c39d40d-b35f-4cfa-b549-6c5de24454e2}','2021/12/09','2021/12/09 10:00:00','2021/12/09 09:45:00','','朝会');</v>
      </c>
    </row>
    <row r="496" spans="1:7">
      <c r="A496" s="48" t="str">
        <f>_xlfn.XLOOKUP(_xlfn.XLOOKUP(MID(タスク実績csv元!C496,1,SEARCH(":",タスク実績csv元!C496)-1),リスト!F:F,リスト!G:G)&amp;MID(タスク実績csv元!C496,SEARCH(":",タスク実績csv元!C496),999),タスクDB!K:K,タスクDB!A:A)</f>
        <v>{831a0fb4-c848-4eac-af3e-0a0760ad0e17}</v>
      </c>
      <c r="B496" s="11">
        <f>タスク実績csv元!A496</f>
        <v>44539</v>
      </c>
      <c r="C496" s="54">
        <f>タスク実績csv元!F496</f>
        <v>0.4375</v>
      </c>
      <c r="D496" s="54">
        <f>タスク実績csv元!E496</f>
        <v>0.41666666666666669</v>
      </c>
      <c r="E496" t="str">
        <f>タスク実績csv元!I496&amp;""</f>
        <v/>
      </c>
      <c r="F496" t="str">
        <f>タスク実績csv元!D496</f>
        <v>テスト設計レビュー(H272213)</v>
      </c>
      <c r="G496" t="str">
        <f t="shared" si="7"/>
        <v>INSERT INTO task_achivement(task_no,achive_date,end_time,start_time,task_detail,memo)VALUES('{831a0fb4-c848-4eac-af3e-0a0760ad0e17}','2021/12/09','2021/12/09 10:30:00','2021/12/09 10:00:00','','テスト設計レビュー(H272213)');</v>
      </c>
    </row>
    <row r="497" spans="1:7">
      <c r="A497" s="48" t="str">
        <f>_xlfn.XLOOKUP(_xlfn.XLOOKUP(MID(タスク実績csv元!C497,1,SEARCH(":",タスク実績csv元!C497)-1),リスト!F:F,リスト!G:G)&amp;MID(タスク実績csv元!C497,SEARCH(":",タスク実績csv元!C497),999),タスクDB!K:K,タスクDB!A:A)</f>
        <v>{4cef593d-6f77-4307-b3ac-744f20682ed8}</v>
      </c>
      <c r="B497" s="11">
        <f>タスク実績csv元!A497</f>
        <v>44539</v>
      </c>
      <c r="C497" s="54">
        <f>タスク実績csv元!F497</f>
        <v>0.46527777777777773</v>
      </c>
      <c r="D497" s="54">
        <f>タスク実績csv元!E497</f>
        <v>0.4375</v>
      </c>
      <c r="E497" t="str">
        <f>タスク実績csv元!I497&amp;""</f>
        <v/>
      </c>
      <c r="F497" t="str">
        <f>タスク実績csv元!D497</f>
        <v>テスト設計</v>
      </c>
      <c r="G497" t="str">
        <f t="shared" si="7"/>
        <v>INSERT INTO task_achivement(task_no,achive_date,end_time,start_time,task_detail,memo)VALUES('{4cef593d-6f77-4307-b3ac-744f20682ed8}','2021/12/09','2021/12/09 11:10:00','2021/12/09 10:30:00','','テスト設計');</v>
      </c>
    </row>
    <row r="498" spans="1:7">
      <c r="A498" s="48" t="str">
        <f>_xlfn.XLOOKUP(_xlfn.XLOOKUP(MID(タスク実績csv元!C498,1,SEARCH(":",タスク実績csv元!C498)-1),リスト!F:F,リスト!G:G)&amp;MID(タスク実績csv元!C498,SEARCH(":",タスク実績csv元!C498),999),タスクDB!K:K,タスクDB!A:A)</f>
        <v>{c89f59d3-e509-4948-abbc-661481177009}</v>
      </c>
      <c r="B498" s="11">
        <f>タスク実績csv元!A498</f>
        <v>44539</v>
      </c>
      <c r="C498" s="54">
        <f>タスク実績csv元!F498</f>
        <v>0.5</v>
      </c>
      <c r="D498" s="54">
        <f>タスク実績csv元!E498</f>
        <v>0.46527777777777773</v>
      </c>
      <c r="E498" t="str">
        <f>タスク実績csv元!I498&amp;""</f>
        <v/>
      </c>
      <c r="F498" t="str">
        <f>タスク実績csv元!D498</f>
        <v>テスト準備</v>
      </c>
      <c r="G498" t="str">
        <f t="shared" si="7"/>
        <v>INSERT INTO task_achivement(task_no,achive_date,end_time,start_time,task_detail,memo)VALUES('{c89f59d3-e509-4948-abbc-661481177009}','2021/12/09','2021/12/09 12:00:00','2021/12/09 11:10:00','','テスト準備');</v>
      </c>
    </row>
    <row r="499" spans="1:7">
      <c r="A499" s="48" t="str">
        <f>_xlfn.XLOOKUP(_xlfn.XLOOKUP(MID(タスク実績csv元!C499,1,SEARCH(":",タスク実績csv元!C499)-1),リスト!F:F,リスト!G:G)&amp;MID(タスク実績csv元!C499,SEARCH(":",タスク実績csv元!C499),999),タスクDB!K:K,タスクDB!A:A)</f>
        <v>{23640006-1951-44f5-8e76-61d4fa67fbce}</v>
      </c>
      <c r="B499" s="11">
        <f>タスク実績csv元!A499</f>
        <v>44539</v>
      </c>
      <c r="C499" s="54">
        <f>タスク実績csv元!F499</f>
        <v>0.63541666666666663</v>
      </c>
      <c r="D499" s="54">
        <f>タスク実績csv元!E499</f>
        <v>0.54166666666666663</v>
      </c>
      <c r="E499" t="str">
        <f>タスク実績csv元!I499&amp;""</f>
        <v/>
      </c>
      <c r="F499" t="str">
        <f>タスク実績csv元!D499</f>
        <v>定例会</v>
      </c>
      <c r="G499" t="str">
        <f t="shared" si="7"/>
        <v>INSERT INTO task_achivement(task_no,achive_date,end_time,start_time,task_detail,memo)VALUES('{23640006-1951-44f5-8e76-61d4fa67fbce}','2021/12/09','2021/12/09 15:15:00','2021/12/09 13:00:00','','定例会');</v>
      </c>
    </row>
    <row r="500" spans="1:7">
      <c r="A500" s="48" t="str">
        <f>_xlfn.XLOOKUP(_xlfn.XLOOKUP(MID(タスク実績csv元!C500,1,SEARCH(":",タスク実績csv元!C500)-1),リスト!F:F,リスト!G:G)&amp;MID(タスク実績csv元!C500,SEARCH(":",タスク実績csv元!C500),999),タスクDB!K:K,タスクDB!A:A)</f>
        <v>{5bba0707-61cb-456c-93eb-b2cbe9b4c056}</v>
      </c>
      <c r="B500" s="11">
        <f>タスク実績csv元!A500</f>
        <v>44539</v>
      </c>
      <c r="C500" s="54">
        <f>タスク実績csv元!F500</f>
        <v>0.65625</v>
      </c>
      <c r="D500" s="54">
        <f>タスク実績csv元!E500</f>
        <v>0.63541666666666663</v>
      </c>
      <c r="E500" t="str">
        <f>タスク実績csv元!I500&amp;""</f>
        <v/>
      </c>
      <c r="F500" t="str">
        <f>タスク実績csv元!D500</f>
        <v>ソース修正</v>
      </c>
      <c r="G500" t="str">
        <f t="shared" si="7"/>
        <v>INSERT INTO task_achivement(task_no,achive_date,end_time,start_time,task_detail,memo)VALUES('{5bba0707-61cb-456c-93eb-b2cbe9b4c056}','2021/12/09','2021/12/09 15:45:00','2021/12/09 15:15:00','','ソース修正');</v>
      </c>
    </row>
    <row r="501" spans="1:7">
      <c r="A501" s="48" t="str">
        <f>_xlfn.XLOOKUP(_xlfn.XLOOKUP(MID(タスク実績csv元!C501,1,SEARCH(":",タスク実績csv元!C501)-1),リスト!F:F,リスト!G:G)&amp;MID(タスク実績csv元!C501,SEARCH(":",タスク実績csv元!C501),999),タスクDB!K:K,タスクDB!A:A)</f>
        <v>{831a0fb4-c848-4eac-af3e-0a0760ad0e17}</v>
      </c>
      <c r="B501" s="11">
        <f>タスク実績csv元!A501</f>
        <v>44539</v>
      </c>
      <c r="C501" s="54">
        <f>タスク実績csv元!F501</f>
        <v>0.67708333333333337</v>
      </c>
      <c r="D501" s="54">
        <f>タスク実績csv元!E501</f>
        <v>0.65625</v>
      </c>
      <c r="E501" t="str">
        <f>タスク実績csv元!I501&amp;""</f>
        <v/>
      </c>
      <c r="F501" t="str">
        <f>タスク実績csv元!D501</f>
        <v>課題対応打合せ(KANSAI_TD_FSL-460 エラー時のメール通知について)</v>
      </c>
      <c r="G501" t="str">
        <f t="shared" si="7"/>
        <v>INSERT INTO task_achivement(task_no,achive_date,end_time,start_time,task_detail,memo)VALUES('{831a0fb4-c848-4eac-af3e-0a0760ad0e17}','2021/12/09','2021/12/09 16:15:00','2021/12/09 15:45:00','','課題対応打合せ(KANSAI_TD_FSL-460 エラー時のメール通知について)');</v>
      </c>
    </row>
    <row r="502" spans="1:7">
      <c r="A502" s="48" t="str">
        <f>_xlfn.XLOOKUP(_xlfn.XLOOKUP(MID(タスク実績csv元!C502,1,SEARCH(":",タスク実績csv元!C502)-1),リスト!F:F,リスト!G:G)&amp;MID(タスク実績csv元!C502,SEARCH(":",タスク実績csv元!C502),999),タスクDB!K:K,タスクDB!A:A)</f>
        <v>{831a0fb4-c848-4eac-af3e-0a0760ad0e17}</v>
      </c>
      <c r="B502" s="11">
        <f>タスク実績csv元!A502</f>
        <v>44539</v>
      </c>
      <c r="C502" s="54">
        <f>タスク実績csv元!F502</f>
        <v>0.6875</v>
      </c>
      <c r="D502" s="54">
        <f>タスク実績csv元!E502</f>
        <v>0.67708333333333337</v>
      </c>
      <c r="E502" t="str">
        <f>タスク実績csv元!I502&amp;""</f>
        <v/>
      </c>
      <c r="F502" t="str">
        <f>タスク実績csv元!D502</f>
        <v>課題対応(KANSAI_TD_FSL-444 （再確認）3:指定時の期間外のデータ【H27218_FS業務対象データ取得】)</v>
      </c>
      <c r="G502" t="str">
        <f t="shared" si="7"/>
        <v>INSERT INTO task_achivement(task_no,achive_date,end_time,start_time,task_detail,memo)VALUES('{831a0fb4-c848-4eac-af3e-0a0760ad0e17}','2021/12/09','2021/12/09 16:30:00','2021/12/09 16:15:00','','課題対応(KANSAI_TD_FSL-444 （再確認）3:指定時の期間外のデータ【H27218_FS業務対象データ取得】)');</v>
      </c>
    </row>
    <row r="503" spans="1:7">
      <c r="A503" s="48" t="str">
        <f>_xlfn.XLOOKUP(_xlfn.XLOOKUP(MID(タスク実績csv元!C503,1,SEARCH(":",タスク実績csv元!C503)-1),リスト!F:F,リスト!G:G)&amp;MID(タスク実績csv元!C503,SEARCH(":",タスク実績csv元!C503),999),タスクDB!K:K,タスクDB!A:A)</f>
        <v>{23640006-1951-44f5-8e76-61d4fa67fbce}</v>
      </c>
      <c r="B503" s="11">
        <f>タスク実績csv元!A503</f>
        <v>44539</v>
      </c>
      <c r="C503" s="54">
        <f>タスク実績csv元!F503</f>
        <v>0.71875</v>
      </c>
      <c r="D503" s="54">
        <f>タスク実績csv元!E503</f>
        <v>0.6875</v>
      </c>
      <c r="E503" t="str">
        <f>タスク実績csv元!I503&amp;""</f>
        <v/>
      </c>
      <c r="F503" t="str">
        <f>タスク実績csv元!D503</f>
        <v>夕会</v>
      </c>
      <c r="G503" t="str">
        <f t="shared" si="7"/>
        <v>INSERT INTO task_achivement(task_no,achive_date,end_time,start_time,task_detail,memo)VALUES('{23640006-1951-44f5-8e76-61d4fa67fbce}','2021/12/09','2021/12/09 17:15:00','2021/12/09 16:30:00','','夕会');</v>
      </c>
    </row>
    <row r="504" spans="1:7">
      <c r="A504" s="48" t="str">
        <f>_xlfn.XLOOKUP(_xlfn.XLOOKUP(MID(タスク実績csv元!C504,1,SEARCH(":",タスク実績csv元!C504)-1),リスト!F:F,リスト!G:G)&amp;MID(タスク実績csv元!C504,SEARCH(":",タスク実績csv元!C504),999),タスクDB!K:K,タスクDB!A:A)</f>
        <v>{5bba0707-61cb-456c-93eb-b2cbe9b4c056}</v>
      </c>
      <c r="B504" s="11">
        <f>タスク実績csv元!A504</f>
        <v>44539</v>
      </c>
      <c r="C504" s="54">
        <f>タスク実績csv元!F504</f>
        <v>0.80555555555555547</v>
      </c>
      <c r="D504" s="54">
        <f>タスク実績csv元!E504</f>
        <v>0.79166666666666663</v>
      </c>
      <c r="E504" t="str">
        <f>タスク実績csv元!I504&amp;""</f>
        <v/>
      </c>
      <c r="F504" t="str">
        <f>タスク実績csv元!D504</f>
        <v>ソース修正</v>
      </c>
      <c r="G504" t="str">
        <f t="shared" si="7"/>
        <v>INSERT INTO task_achivement(task_no,achive_date,end_time,start_time,task_detail,memo)VALUES('{5bba0707-61cb-456c-93eb-b2cbe9b4c056}','2021/12/09','2021/12/09 19:20:00','2021/12/09 19:00:00','','ソース修正');</v>
      </c>
    </row>
    <row r="505" spans="1:7">
      <c r="A505" s="48" t="str">
        <f>_xlfn.XLOOKUP(_xlfn.XLOOKUP(MID(タスク実績csv元!C505,1,SEARCH(":",タスク実績csv元!C505)-1),リスト!F:F,リスト!G:G)&amp;MID(タスク実績csv元!C505,SEARCH(":",タスク実績csv元!C505),999),タスクDB!K:K,タスクDB!A:A)</f>
        <v>{c99e9ec9-9e8e-41e0-9842-8d8e8f1d38f9}</v>
      </c>
      <c r="B505" s="11">
        <f>タスク実績csv元!A505</f>
        <v>44539</v>
      </c>
      <c r="C505" s="54">
        <f>タスク実績csv元!F505</f>
        <v>0.89583333333333337</v>
      </c>
      <c r="D505" s="54">
        <f>タスク実績csv元!E505</f>
        <v>0.85416666666666663</v>
      </c>
      <c r="E505" t="str">
        <f>タスク実績csv元!I505&amp;""</f>
        <v/>
      </c>
      <c r="F505" t="str">
        <f>タスク実績csv元!D505</f>
        <v>テスト設計</v>
      </c>
      <c r="G505" t="str">
        <f t="shared" si="7"/>
        <v>INSERT INTO task_achivement(task_no,achive_date,end_time,start_time,task_detail,memo)VALUES('{c99e9ec9-9e8e-41e0-9842-8d8e8f1d38f9}','2021/12/09','2021/12/09 21:30:00','2021/12/09 20:30:00','','テスト設計');</v>
      </c>
    </row>
    <row r="506" spans="1:7">
      <c r="A506" s="48" t="str">
        <f>_xlfn.XLOOKUP(_xlfn.XLOOKUP(MID(タスク実績csv元!C506,1,SEARCH(":",タスク実績csv元!C506)-1),リスト!F:F,リスト!G:G)&amp;MID(タスク実績csv元!C506,SEARCH(":",タスク実績csv元!C506),999),タスクDB!K:K,タスクDB!A:A)</f>
        <v>{15f10c46-402d-48ac-905c-9385f1b947da}</v>
      </c>
      <c r="B506" s="11">
        <f>タスク実績csv元!A506</f>
        <v>44539</v>
      </c>
      <c r="C506" s="54">
        <f>タスク実績csv元!F506</f>
        <v>0.96875</v>
      </c>
      <c r="D506" s="54">
        <f>タスク実績csv元!E506</f>
        <v>0.94791666666666663</v>
      </c>
      <c r="E506" t="str">
        <f>タスク実績csv元!I506&amp;""</f>
        <v/>
      </c>
      <c r="F506" t="str">
        <f>タスク実績csv元!D506</f>
        <v>スクリプト修正</v>
      </c>
      <c r="G506" t="str">
        <f t="shared" si="7"/>
        <v>INSERT INTO task_achivement(task_no,achive_date,end_time,start_time,task_detail,memo)VALUES('{15f10c46-402d-48ac-905c-9385f1b947da}','2021/12/09','2021/12/09 23:15:00','2021/12/09 22:45:00','','スクリプト修正');</v>
      </c>
    </row>
    <row r="507" spans="1:7">
      <c r="A507" s="48" t="str">
        <f>_xlfn.XLOOKUP(_xlfn.XLOOKUP(MID(タスク実績csv元!C507,1,SEARCH(":",タスク実績csv元!C507)-1),リスト!F:F,リスト!G:G)&amp;MID(タスク実績csv元!C507,SEARCH(":",タスク実績csv元!C507),999),タスクDB!K:K,タスクDB!A:A)</f>
        <v>{c89f59d3-e509-4948-abbc-661481177009}</v>
      </c>
      <c r="B507" s="11">
        <f>タスク実績csv元!A507</f>
        <v>44540</v>
      </c>
      <c r="C507" s="54">
        <f>タスク実績csv元!F507</f>
        <v>0.40625</v>
      </c>
      <c r="D507" s="54">
        <f>タスク実績csv元!E507</f>
        <v>0.39583333333333331</v>
      </c>
      <c r="E507" t="str">
        <f>タスク実績csv元!I507&amp;""</f>
        <v/>
      </c>
      <c r="F507" t="str">
        <f>タスク実績csv元!D507</f>
        <v>テスト実施</v>
      </c>
      <c r="G507" t="str">
        <f t="shared" si="7"/>
        <v>INSERT INTO task_achivement(task_no,achive_date,end_time,start_time,task_detail,memo)VALUES('{c89f59d3-e509-4948-abbc-661481177009}','2021/12/10','2021/12/10 09:45:00','2021/12/10 09:30:00','','テスト実施');</v>
      </c>
    </row>
    <row r="508" spans="1:7">
      <c r="A508" s="48" t="str">
        <f>_xlfn.XLOOKUP(_xlfn.XLOOKUP(MID(タスク実績csv元!C508,1,SEARCH(":",タスク実績csv元!C508)-1),リスト!F:F,リスト!G:G)&amp;MID(タスク実績csv元!C508,SEARCH(":",タスク実績csv元!C508),999),タスクDB!K:K,タスクDB!A:A)</f>
        <v>{4c39d40d-b35f-4cfa-b549-6c5de24454e2}</v>
      </c>
      <c r="B508" s="11">
        <f>タスク実績csv元!A508</f>
        <v>44540</v>
      </c>
      <c r="C508" s="54">
        <f>タスク実績csv元!F508</f>
        <v>0.41666666666666669</v>
      </c>
      <c r="D508" s="54">
        <f>タスク実績csv元!E508</f>
        <v>0.40625</v>
      </c>
      <c r="E508" t="str">
        <f>タスク実績csv元!I508&amp;""</f>
        <v/>
      </c>
      <c r="F508" t="str">
        <f>タスク実績csv元!D508</f>
        <v>朝会</v>
      </c>
      <c r="G508" t="str">
        <f t="shared" si="7"/>
        <v>INSERT INTO task_achivement(task_no,achive_date,end_time,start_time,task_detail,memo)VALUES('{4c39d40d-b35f-4cfa-b549-6c5de24454e2}','2021/12/10','2021/12/10 10:00:00','2021/12/10 09:45:00','','朝会');</v>
      </c>
    </row>
    <row r="509" spans="1:7">
      <c r="A509" s="48" t="str">
        <f>_xlfn.XLOOKUP(_xlfn.XLOOKUP(MID(タスク実績csv元!C509,1,SEARCH(":",タスク実績csv元!C509)-1),リスト!F:F,リスト!G:G)&amp;MID(タスク実績csv元!C509,SEARCH(":",タスク実績csv元!C509),999),タスクDB!K:K,タスクDB!A:A)</f>
        <v>{831a0fb4-c848-4eac-af3e-0a0760ad0e17}</v>
      </c>
      <c r="B509" s="11">
        <f>タスク実績csv元!A509</f>
        <v>44540</v>
      </c>
      <c r="C509" s="54">
        <f>タスク実績csv元!F509</f>
        <v>0.44444444444444442</v>
      </c>
      <c r="D509" s="54">
        <f>タスク実績csv元!E509</f>
        <v>0.41666666666666669</v>
      </c>
      <c r="E509" t="str">
        <f>タスク実績csv元!I509&amp;""</f>
        <v/>
      </c>
      <c r="F509" t="str">
        <f>タスク実績csv元!D509</f>
        <v>仕様確認打合せ</v>
      </c>
      <c r="G509" t="str">
        <f t="shared" si="7"/>
        <v>INSERT INTO task_achivement(task_no,achive_date,end_time,start_time,task_detail,memo)VALUES('{831a0fb4-c848-4eac-af3e-0a0760ad0e17}','2021/12/10','2021/12/10 10:40:00','2021/12/10 10:00:00','','仕様確認打合せ');</v>
      </c>
    </row>
    <row r="510" spans="1:7">
      <c r="A510" s="48" t="str">
        <f>_xlfn.XLOOKUP(_xlfn.XLOOKUP(MID(タスク実績csv元!C510,1,SEARCH(":",タスク実績csv元!C510)-1),リスト!F:F,リスト!G:G)&amp;MID(タスク実績csv元!C510,SEARCH(":",タスク実績csv元!C510),999),タスクDB!K:K,タスクDB!A:A)</f>
        <v>{c89f59d3-e509-4948-abbc-661481177009}</v>
      </c>
      <c r="B510" s="11">
        <f>タスク実績csv元!A510</f>
        <v>44540</v>
      </c>
      <c r="C510" s="54">
        <f>タスク実績csv元!F510</f>
        <v>0.5</v>
      </c>
      <c r="D510" s="54">
        <f>タスク実績csv元!E510</f>
        <v>0.44444444444444442</v>
      </c>
      <c r="E510" t="str">
        <f>タスク実績csv元!I510&amp;""</f>
        <v/>
      </c>
      <c r="F510" t="str">
        <f>タスク実績csv元!D510</f>
        <v>テスト実施</v>
      </c>
      <c r="G510" t="str">
        <f t="shared" si="7"/>
        <v>INSERT INTO task_achivement(task_no,achive_date,end_time,start_time,task_detail,memo)VALUES('{c89f59d3-e509-4948-abbc-661481177009}','2021/12/10','2021/12/10 12:00:00','2021/12/10 10:40:00','','テスト実施');</v>
      </c>
    </row>
    <row r="511" spans="1:7">
      <c r="A511" s="48" t="str">
        <f>_xlfn.XLOOKUP(_xlfn.XLOOKUP(MID(タスク実績csv元!C511,1,SEARCH(":",タスク実績csv元!C511)-1),リスト!F:F,リスト!G:G)&amp;MID(タスク実績csv元!C511,SEARCH(":",タスク実績csv元!C511),999),タスクDB!K:K,タスクDB!A:A)</f>
        <v>{f7c6bd6c-abfa-4c8b-809d-97b3aff017e3}</v>
      </c>
      <c r="B511" s="11">
        <f>タスク実績csv元!A511</f>
        <v>44540</v>
      </c>
      <c r="C511" s="54">
        <f>タスク実績csv元!F511</f>
        <v>0.57638888888888895</v>
      </c>
      <c r="D511" s="54">
        <f>タスク実績csv元!E511</f>
        <v>0.54166666666666663</v>
      </c>
      <c r="E511" t="str">
        <f>タスク実績csv元!I511&amp;""</f>
        <v/>
      </c>
      <c r="F511" t="str">
        <f>タスク実績csv元!D511</f>
        <v>緯度経度の型変更、エラーメール通知対応</v>
      </c>
      <c r="G511" t="str">
        <f t="shared" si="7"/>
        <v>INSERT INTO task_achivement(task_no,achive_date,end_time,start_time,task_detail,memo)VALUES('{f7c6bd6c-abfa-4c8b-809d-97b3aff017e3}','2021/12/10','2021/12/10 13:50:00','2021/12/10 13:00:00','','緯度経度の型変更、エラーメール通知対応');</v>
      </c>
    </row>
    <row r="512" spans="1:7">
      <c r="A512" s="48" t="str">
        <f>_xlfn.XLOOKUP(_xlfn.XLOOKUP(MID(タスク実績csv元!C512,1,SEARCH(":",タスク実績csv元!C512)-1),リスト!F:F,リスト!G:G)&amp;MID(タスク実績csv元!C512,SEARCH(":",タスク実績csv元!C512),999),タスクDB!K:K,タスクDB!A:A)</f>
        <v>{fc827bad-2a96-4937-9fe6-92ccc58caf9f}</v>
      </c>
      <c r="B512" s="11">
        <f>タスク実績csv元!A512</f>
        <v>44540</v>
      </c>
      <c r="C512" s="54">
        <f>タスク実績csv元!F512</f>
        <v>0.72916666666666663</v>
      </c>
      <c r="D512" s="54">
        <f>タスク実績csv元!E512</f>
        <v>0.59027777777777779</v>
      </c>
      <c r="E512" t="str">
        <f>タスク実績csv元!I512&amp;""</f>
        <v/>
      </c>
      <c r="F512" t="str">
        <f>タスク実績csv元!D512</f>
        <v>Fit試行</v>
      </c>
      <c r="G512" t="str">
        <f t="shared" si="7"/>
        <v>INSERT INTO task_achivement(task_no,achive_date,end_time,start_time,task_detail,memo)VALUES('{fc827bad-2a96-4937-9fe6-92ccc58caf9f}','2021/12/10','2021/12/10 17:30:00','2021/12/10 14:10:00','','Fit試行');</v>
      </c>
    </row>
    <row r="513" spans="1:7">
      <c r="A513" s="48" t="str">
        <f>_xlfn.XLOOKUP(_xlfn.XLOOKUP(MID(タスク実績csv元!C513,1,SEARCH(":",タスク実績csv元!C513)-1),リスト!F:F,リスト!G:G)&amp;MID(タスク実績csv元!C513,SEARCH(":",タスク実績csv元!C513),999),タスクDB!K:K,タスクDB!A:A)</f>
        <v>{831a0fb4-c848-4eac-af3e-0a0760ad0e17}</v>
      </c>
      <c r="B513" s="11">
        <f>タスク実績csv元!A513</f>
        <v>44540</v>
      </c>
      <c r="C513" s="54">
        <f>タスク実績csv元!F513</f>
        <v>0.79861111111111116</v>
      </c>
      <c r="D513" s="54">
        <f>タスク実績csv元!E513</f>
        <v>0.75694444444444453</v>
      </c>
      <c r="E513" t="str">
        <f>タスク実績csv元!I513&amp;""</f>
        <v/>
      </c>
      <c r="F513" t="str">
        <f>タスク実績csv元!D513</f>
        <v>課題確認</v>
      </c>
      <c r="G513" t="str">
        <f t="shared" si="7"/>
        <v>INSERT INTO task_achivement(task_no,achive_date,end_time,start_time,task_detail,memo)VALUES('{831a0fb4-c848-4eac-af3e-0a0760ad0e17}','2021/12/10','2021/12/10 19:10:00','2021/12/10 18:10:00','','課題確認');</v>
      </c>
    </row>
    <row r="514" spans="1:7">
      <c r="A514" s="48" t="str">
        <f>_xlfn.XLOOKUP(_xlfn.XLOOKUP(MID(タスク実績csv元!C514,1,SEARCH(":",タスク実績csv元!C514)-1),リスト!F:F,リスト!G:G)&amp;MID(タスク実績csv元!C514,SEARCH(":",タスク実績csv元!C514),999),タスクDB!K:K,タスクDB!A:A)</f>
        <v>{f7c6bd6c-abfa-4c8b-809d-97b3aff017e3}</v>
      </c>
      <c r="B514" s="11">
        <f>タスク実績csv元!A514</f>
        <v>44540</v>
      </c>
      <c r="C514" s="54">
        <f>タスク実績csv元!F514</f>
        <v>0.85416666666666663</v>
      </c>
      <c r="D514" s="54">
        <f>タスク実績csv元!E514</f>
        <v>0.83333333333333337</v>
      </c>
      <c r="E514" t="str">
        <f>タスク実績csv元!I514&amp;""</f>
        <v/>
      </c>
      <c r="F514" t="str">
        <f>タスク実績csv元!D514</f>
        <v>緯度経度の型変更、エラーメール通知対応</v>
      </c>
      <c r="G514" t="str">
        <f t="shared" si="7"/>
        <v>INSERT INTO task_achivement(task_no,achive_date,end_time,start_time,task_detail,memo)VALUES('{f7c6bd6c-abfa-4c8b-809d-97b3aff017e3}','2021/12/10','2021/12/10 20:30:00','2021/12/10 20:00:00','','緯度経度の型変更、エラーメール通知対応');</v>
      </c>
    </row>
    <row r="515" spans="1:7">
      <c r="A515" s="48" t="str">
        <f>_xlfn.XLOOKUP(_xlfn.XLOOKUP(MID(タスク実績csv元!C515,1,SEARCH(":",タスク実績csv元!C515)-1),リスト!F:F,リスト!G:G)&amp;MID(タスク実績csv元!C515,SEARCH(":",タスク実績csv元!C515),999),タスクDB!K:K,タスクDB!A:A)</f>
        <v>{3a1aaf38-c6c4-483b-804d-001069c67793}</v>
      </c>
      <c r="B515" s="11">
        <f>タスク実績csv元!A515</f>
        <v>44540</v>
      </c>
      <c r="C515" s="54">
        <f>タスク実績csv元!F515</f>
        <v>0.86111111111111116</v>
      </c>
      <c r="D515" s="54">
        <f>タスク実績csv元!E515</f>
        <v>0.85416666666666663</v>
      </c>
      <c r="E515" t="str">
        <f>タスク実績csv元!I515&amp;""</f>
        <v/>
      </c>
      <c r="F515" t="str">
        <f>タスク実績csv元!D515</f>
        <v>エラーメール通知対応</v>
      </c>
      <c r="G515" t="str">
        <f t="shared" ref="G515:G578" si="8">IF(B515=0,"","INSERT INTO task_achivement("&amp;$A$1&amp;","&amp;$B$1&amp;","&amp;$C$1&amp;","&amp;$D$1&amp;","&amp;$E$1&amp;","&amp;$F$1&amp;")VALUES('"&amp;A515&amp;"',"&amp;IF(B515="","null","'"&amp;TEXT(B515,"yyyy/MM/dd")&amp;"'")&amp;","&amp;IF(C515="","null","'"&amp;TEXT(B515,"yyyy/MM/dd")&amp;" "&amp;TEXT(C515,"HH:mm:ss")&amp;"'")&amp;","&amp;IF(D515="","null","'"&amp;TEXT(B515,"yyyy/MM/dd")&amp;" "&amp;TEXT(D515,"HH:mm:ss")&amp;"'")&amp;",'"&amp;E515&amp;"','"&amp;F515&amp;"');")</f>
        <v>INSERT INTO task_achivement(task_no,achive_date,end_time,start_time,task_detail,memo)VALUES('{3a1aaf38-c6c4-483b-804d-001069c67793}','2021/12/10','2021/12/10 20:40:00','2021/12/10 20:30:00','','エラーメール通知対応');</v>
      </c>
    </row>
    <row r="516" spans="1:7">
      <c r="A516" s="48" t="str">
        <f>_xlfn.XLOOKUP(_xlfn.XLOOKUP(MID(タスク実績csv元!C516,1,SEARCH(":",タスク実績csv元!C516)-1),リスト!F:F,リスト!G:G)&amp;MID(タスク実績csv元!C516,SEARCH(":",タスク実績csv元!C516),999),タスクDB!K:K,タスクDB!A:A)</f>
        <v>{65cb161f-71a2-45d3-97b2-9c90b96078da}</v>
      </c>
      <c r="B516" s="11">
        <f>タスク実績csv元!A516</f>
        <v>44540</v>
      </c>
      <c r="C516" s="54">
        <f>タスク実績csv元!F516</f>
        <v>0.86805555555555547</v>
      </c>
      <c r="D516" s="54">
        <f>タスク実績csv元!E516</f>
        <v>0.86111111111111116</v>
      </c>
      <c r="E516" t="str">
        <f>タスク実績csv元!I516&amp;""</f>
        <v/>
      </c>
      <c r="F516" t="str">
        <f>タスク実績csv元!D516</f>
        <v>エラーメール通知対応</v>
      </c>
      <c r="G516" t="str">
        <f t="shared" si="8"/>
        <v>INSERT INTO task_achivement(task_no,achive_date,end_time,start_time,task_detail,memo)VALUES('{65cb161f-71a2-45d3-97b2-9c90b96078da}','2021/12/10','2021/12/10 20:50:00','2021/12/10 20:40:00','','エラーメール通知対応');</v>
      </c>
    </row>
    <row r="517" spans="1:7">
      <c r="A517" s="48" t="str">
        <f>_xlfn.XLOOKUP(_xlfn.XLOOKUP(MID(タスク実績csv元!C517,1,SEARCH(":",タスク実績csv元!C517)-1),リスト!F:F,リスト!G:G)&amp;MID(タスク実績csv元!C517,SEARCH(":",タスク実績csv元!C517),999),タスクDB!K:K,タスクDB!A:A)</f>
        <v>{7912d219-4160-4cb8-9629-63236c0cb753}</v>
      </c>
      <c r="B517" s="11">
        <f>タスク実績csv元!A517</f>
        <v>44540</v>
      </c>
      <c r="C517" s="54">
        <f>タスク実績csv元!F517</f>
        <v>0.875</v>
      </c>
      <c r="D517" s="54">
        <f>タスク実績csv元!E517</f>
        <v>0.86805555555555547</v>
      </c>
      <c r="E517" t="str">
        <f>タスク実績csv元!I517&amp;""</f>
        <v/>
      </c>
      <c r="F517" t="str">
        <f>タスク実績csv元!D517</f>
        <v>エラーメール通知対応</v>
      </c>
      <c r="G517" t="str">
        <f t="shared" si="8"/>
        <v>INSERT INTO task_achivement(task_no,achive_date,end_time,start_time,task_detail,memo)VALUES('{7912d219-4160-4cb8-9629-63236c0cb753}','2021/12/10','2021/12/10 21:00:00','2021/12/10 20:50:00','','エラーメール通知対応');</v>
      </c>
    </row>
    <row r="518" spans="1:7">
      <c r="A518" s="48" t="str">
        <f>_xlfn.XLOOKUP(_xlfn.XLOOKUP(MID(タスク実績csv元!C518,1,SEARCH(":",タスク実績csv元!C518)-1),リスト!F:F,リスト!G:G)&amp;MID(タスク実績csv元!C518,SEARCH(":",タスク実績csv元!C518),999),タスクDB!K:K,タスクDB!A:A)</f>
        <v>{8b5b5e06-dd91-4889-9ab6-33cafdce96b6}</v>
      </c>
      <c r="B518" s="11">
        <f>タスク実績csv元!A518</f>
        <v>44540</v>
      </c>
      <c r="C518" s="54">
        <f>タスク実績csv元!F518</f>
        <v>0.89583333333333337</v>
      </c>
      <c r="D518" s="54">
        <f>タスク実績csv元!E518</f>
        <v>0.875</v>
      </c>
      <c r="E518" t="str">
        <f>タスク実績csv元!I518&amp;""</f>
        <v/>
      </c>
      <c r="F518" t="str">
        <f>タスク実績csv元!D518</f>
        <v>テスト実施</v>
      </c>
      <c r="G518" t="str">
        <f t="shared" si="8"/>
        <v>INSERT INTO task_achivement(task_no,achive_date,end_time,start_time,task_detail,memo)VALUES('{8b5b5e06-dd91-4889-9ab6-33cafdce96b6}','2021/12/10','2021/12/10 21:30:00','2021/12/10 21:00:00','','テスト実施');</v>
      </c>
    </row>
    <row r="519" spans="1:7">
      <c r="A519" s="48" t="str">
        <f>_xlfn.XLOOKUP(_xlfn.XLOOKUP(MID(タスク実績csv元!C519,1,SEARCH(":",タスク実績csv元!C519)-1),リスト!F:F,リスト!G:G)&amp;MID(タスク実績csv元!C519,SEARCH(":",タスク実績csv元!C519),999),タスクDB!K:K,タスクDB!A:A)</f>
        <v>{f7c6bd6c-abfa-4c8b-809d-97b3aff017e3}</v>
      </c>
      <c r="B519" s="11">
        <f>タスク実績csv元!A519</f>
        <v>44542</v>
      </c>
      <c r="C519" s="54">
        <f>タスク実績csv元!F519</f>
        <v>0.70833333333333337</v>
      </c>
      <c r="D519" s="54">
        <f>タスク実績csv元!E519</f>
        <v>0.625</v>
      </c>
      <c r="E519" t="str">
        <f>タスク実績csv元!I519&amp;""</f>
        <v/>
      </c>
      <c r="F519" t="str">
        <f>タスク実績csv元!D519</f>
        <v>テスト実施</v>
      </c>
      <c r="G519" t="str">
        <f t="shared" si="8"/>
        <v>INSERT INTO task_achivement(task_no,achive_date,end_time,start_time,task_detail,memo)VALUES('{f7c6bd6c-abfa-4c8b-809d-97b3aff017e3}','2021/12/12','2021/12/12 17:00:00','2021/12/12 15:00:00','','テスト実施');</v>
      </c>
    </row>
    <row r="520" spans="1:7">
      <c r="A520" s="48" t="str">
        <f>_xlfn.XLOOKUP(_xlfn.XLOOKUP(MID(タスク実績csv元!C520,1,SEARCH(":",タスク実績csv元!C520)-1),リスト!F:F,リスト!G:G)&amp;MID(タスク実績csv元!C520,SEARCH(":",タスク実績csv元!C520),999),タスクDB!K:K,タスクDB!A:A)</f>
        <v>{6ddbea2e-cdf7-42e7-a52e-8c49f90b3682}</v>
      </c>
      <c r="B520" s="11">
        <f>タスク実績csv元!A520</f>
        <v>44542</v>
      </c>
      <c r="C520" s="54">
        <f>タスク実績csv元!F520</f>
        <v>0.72222222222222221</v>
      </c>
      <c r="D520" s="54">
        <f>タスク実績csv元!E520</f>
        <v>0.70833333333333337</v>
      </c>
      <c r="E520" t="str">
        <f>タスク実績csv元!I520&amp;""</f>
        <v/>
      </c>
      <c r="F520" t="str">
        <f>タスク実績csv元!D520</f>
        <v>勉強</v>
      </c>
      <c r="G520" t="str">
        <f t="shared" si="8"/>
        <v>INSERT INTO task_achivement(task_no,achive_date,end_time,start_time,task_detail,memo)VALUES('{6ddbea2e-cdf7-42e7-a52e-8c49f90b3682}','2021/12/12','2021/12/12 17:20:00','2021/12/12 17:00:00','','勉強');</v>
      </c>
    </row>
    <row r="521" spans="1:7">
      <c r="A521" s="48" t="str">
        <f>_xlfn.XLOOKUP(_xlfn.XLOOKUP(MID(タスク実績csv元!C521,1,SEARCH(":",タスク実績csv元!C521)-1),リスト!F:F,リスト!G:G)&amp;MID(タスク実績csv元!C521,SEARCH(":",タスク実績csv元!C521),999),タスクDB!K:K,タスクDB!A:A)</f>
        <v>{3a1aaf38-c6c4-483b-804d-001069c67793}</v>
      </c>
      <c r="B521" s="11">
        <f>タスク実績csv元!A521</f>
        <v>44543</v>
      </c>
      <c r="C521" s="54">
        <f>タスク実績csv元!F521</f>
        <v>0.39583333333333331</v>
      </c>
      <c r="D521" s="54">
        <f>タスク実績csv元!E521</f>
        <v>0.38541666666666669</v>
      </c>
      <c r="E521" t="str">
        <f>タスク実績csv元!I521&amp;""</f>
        <v/>
      </c>
      <c r="F521" t="str">
        <f>タスク実績csv元!D521</f>
        <v>テスト実施</v>
      </c>
      <c r="G521" t="str">
        <f t="shared" si="8"/>
        <v>INSERT INTO task_achivement(task_no,achive_date,end_time,start_time,task_detail,memo)VALUES('{3a1aaf38-c6c4-483b-804d-001069c67793}','2021/12/13','2021/12/13 09:30:00','2021/12/13 09:15:00','','テスト実施');</v>
      </c>
    </row>
    <row r="522" spans="1:7">
      <c r="A522" s="48" t="str">
        <f>_xlfn.XLOOKUP(_xlfn.XLOOKUP(MID(タスク実績csv元!C522,1,SEARCH(":",タスク実績csv元!C522)-1),リスト!F:F,リスト!G:G)&amp;MID(タスク実績csv元!C522,SEARCH(":",タスク実績csv元!C522),999),タスクDB!K:K,タスクDB!A:A)</f>
        <v>{831a0fb4-c848-4eac-af3e-0a0760ad0e17}</v>
      </c>
      <c r="B522" s="11">
        <f>タスク実績csv元!A522</f>
        <v>44543</v>
      </c>
      <c r="C522" s="54">
        <f>タスク実績csv元!F522</f>
        <v>0.41666666666666669</v>
      </c>
      <c r="D522" s="54">
        <f>タスク実績csv元!E522</f>
        <v>0.39583333333333331</v>
      </c>
      <c r="E522" t="str">
        <f>タスク実績csv元!I522&amp;""</f>
        <v/>
      </c>
      <c r="F522" t="str">
        <f>タスク実績csv元!D522</f>
        <v>課題確認</v>
      </c>
      <c r="G522" t="str">
        <f t="shared" si="8"/>
        <v>INSERT INTO task_achivement(task_no,achive_date,end_time,start_time,task_detail,memo)VALUES('{831a0fb4-c848-4eac-af3e-0a0760ad0e17}','2021/12/13','2021/12/13 10:00:00','2021/12/13 09:30:00','','課題確認');</v>
      </c>
    </row>
    <row r="523" spans="1:7">
      <c r="A523" s="48" t="str">
        <f>_xlfn.XLOOKUP(_xlfn.XLOOKUP(MID(タスク実績csv元!C523,1,SEARCH(":",タスク実績csv元!C523)-1),リスト!F:F,リスト!G:G)&amp;MID(タスク実績csv元!C523,SEARCH(":",タスク実績csv元!C523),999),タスクDB!K:K,タスクDB!A:A)</f>
        <v>{831a0fb4-c848-4eac-af3e-0a0760ad0e17}</v>
      </c>
      <c r="B523" s="11">
        <f>タスク実績csv元!A523</f>
        <v>44543</v>
      </c>
      <c r="C523" s="54">
        <f>タスク実績csv元!F523</f>
        <v>0.4375</v>
      </c>
      <c r="D523" s="54">
        <f>タスク実績csv元!E523</f>
        <v>0.41666666666666669</v>
      </c>
      <c r="E523" t="str">
        <f>タスク実績csv元!I523&amp;""</f>
        <v/>
      </c>
      <c r="F523" t="str">
        <f>タスク実績csv元!D523</f>
        <v>カオナビスキル詳細設計</v>
      </c>
      <c r="G523" t="str">
        <f t="shared" si="8"/>
        <v>INSERT INTO task_achivement(task_no,achive_date,end_time,start_time,task_detail,memo)VALUES('{831a0fb4-c848-4eac-af3e-0a0760ad0e17}','2021/12/13','2021/12/13 10:30:00','2021/12/13 10:00:00','','カオナビスキル詳細設計');</v>
      </c>
    </row>
    <row r="524" spans="1:7">
      <c r="A524" s="48" t="str">
        <f>_xlfn.XLOOKUP(_xlfn.XLOOKUP(MID(タスク実績csv元!C524,1,SEARCH(":",タスク実績csv元!C524)-1),リスト!F:F,リスト!G:G)&amp;MID(タスク実績csv元!C524,SEARCH(":",タスク実績csv元!C524),999),タスクDB!K:K,タスクDB!A:A)</f>
        <v>{4c39d40d-b35f-4cfa-b549-6c5de24454e2}</v>
      </c>
      <c r="B524" s="11">
        <f>タスク実績csv元!A524</f>
        <v>44543</v>
      </c>
      <c r="C524" s="54">
        <f>タスク実績csv元!F524</f>
        <v>0.45833333333333331</v>
      </c>
      <c r="D524" s="54">
        <f>タスク実績csv元!E524</f>
        <v>0.4375</v>
      </c>
      <c r="E524" t="str">
        <f>タスク実績csv元!I524&amp;""</f>
        <v/>
      </c>
      <c r="F524" t="str">
        <f>タスク実績csv元!D524</f>
        <v>朝会</v>
      </c>
      <c r="G524" t="str">
        <f t="shared" si="8"/>
        <v>INSERT INTO task_achivement(task_no,achive_date,end_time,start_time,task_detail,memo)VALUES('{4c39d40d-b35f-4cfa-b549-6c5de24454e2}','2021/12/13','2021/12/13 11:00:00','2021/12/13 10:30:00','','朝会');</v>
      </c>
    </row>
    <row r="525" spans="1:7">
      <c r="A525" s="48" t="str">
        <f>_xlfn.XLOOKUP(_xlfn.XLOOKUP(MID(タスク実績csv元!C525,1,SEARCH(":",タスク実績csv元!C525)-1),リスト!F:F,リスト!G:G)&amp;MID(タスク実績csv元!C525,SEARCH(":",タスク実績csv元!C525),999),タスクDB!K:K,タスクDB!A:A)</f>
        <v>{831a0fb4-c848-4eac-af3e-0a0760ad0e17}</v>
      </c>
      <c r="B525" s="11">
        <f>タスク実績csv元!A525</f>
        <v>44543</v>
      </c>
      <c r="C525" s="54">
        <f>タスク実績csv元!F525</f>
        <v>0.49305555555555558</v>
      </c>
      <c r="D525" s="54">
        <f>タスク実績csv元!E525</f>
        <v>0.45833333333333331</v>
      </c>
      <c r="E525" t="str">
        <f>タスク実績csv元!I525&amp;""</f>
        <v/>
      </c>
      <c r="F525" t="str">
        <f>タスク実績csv元!D525</f>
        <v>対応内容確認(スキル)</v>
      </c>
      <c r="G525" t="str">
        <f t="shared" si="8"/>
        <v>INSERT INTO task_achivement(task_no,achive_date,end_time,start_time,task_detail,memo)VALUES('{831a0fb4-c848-4eac-af3e-0a0760ad0e17}','2021/12/13','2021/12/13 11:50:00','2021/12/13 11:00:00','','対応内容確認(スキル)');</v>
      </c>
    </row>
    <row r="526" spans="1:7">
      <c r="A526" s="48" t="str">
        <f>_xlfn.XLOOKUP(_xlfn.XLOOKUP(MID(タスク実績csv元!C526,1,SEARCH(":",タスク実績csv元!C526)-1),リスト!F:F,リスト!G:G)&amp;MID(タスク実績csv元!C526,SEARCH(":",タスク実績csv元!C526),999),タスクDB!K:K,タスクDB!A:A)</f>
        <v>{65cb161f-71a2-45d3-97b2-9c90b96078da}</v>
      </c>
      <c r="B526" s="11">
        <f>タスク実績csv元!A526</f>
        <v>44543</v>
      </c>
      <c r="C526" s="54">
        <f>タスク実績csv元!F526</f>
        <v>0.5</v>
      </c>
      <c r="D526" s="54">
        <f>タスク実績csv元!E526</f>
        <v>0.49305555555555558</v>
      </c>
      <c r="E526" t="str">
        <f>タスク実績csv元!I526&amp;""</f>
        <v/>
      </c>
      <c r="F526" t="str">
        <f>タスク実績csv元!D526</f>
        <v>エラーメール通知対応</v>
      </c>
      <c r="G526" t="str">
        <f t="shared" si="8"/>
        <v>INSERT INTO task_achivement(task_no,achive_date,end_time,start_time,task_detail,memo)VALUES('{65cb161f-71a2-45d3-97b2-9c90b96078da}','2021/12/13','2021/12/13 12:00:00','2021/12/13 11:50:00','','エラーメール通知対応');</v>
      </c>
    </row>
    <row r="527" spans="1:7">
      <c r="A527" s="48" t="str">
        <f>_xlfn.XLOOKUP(_xlfn.XLOOKUP(MID(タスク実績csv元!C527,1,SEARCH(":",タスク実績csv元!C527)-1),リスト!F:F,リスト!G:G)&amp;MID(タスク実績csv元!C527,SEARCH(":",タスク実績csv元!C527),999),タスクDB!K:K,タスクDB!A:A)</f>
        <v>{c99e9ec9-9e8e-41e0-9842-8d8e8f1d38f9}</v>
      </c>
      <c r="B527" s="11">
        <f>タスク実績csv元!A527</f>
        <v>44543</v>
      </c>
      <c r="C527" s="54">
        <f>タスク実績csv元!F527</f>
        <v>0.59722222222222221</v>
      </c>
      <c r="D527" s="54">
        <f>タスク実績csv元!E527</f>
        <v>0.54166666666666663</v>
      </c>
      <c r="E527" t="str">
        <f>タスク実績csv元!I527&amp;""</f>
        <v/>
      </c>
      <c r="F527" t="str">
        <f>タスク実績csv元!D527</f>
        <v>テスト設計</v>
      </c>
      <c r="G527" t="str">
        <f t="shared" si="8"/>
        <v>INSERT INTO task_achivement(task_no,achive_date,end_time,start_time,task_detail,memo)VALUES('{c99e9ec9-9e8e-41e0-9842-8d8e8f1d38f9}','2021/12/13','2021/12/13 14:20:00','2021/12/13 13:00:00','','テスト設計');</v>
      </c>
    </row>
    <row r="528" spans="1:7">
      <c r="A528" s="48" t="str">
        <f>_xlfn.XLOOKUP(_xlfn.XLOOKUP(MID(タスク実績csv元!C528,1,SEARCH(":",タスク実績csv元!C528)-1),リスト!F:F,リスト!G:G)&amp;MID(タスク実績csv元!C528,SEARCH(":",タスク実績csv元!C528),999),タスクDB!K:K,タスクDB!A:A)</f>
        <v>{831a0fb4-c848-4eac-af3e-0a0760ad0e17}</v>
      </c>
      <c r="B528" s="11">
        <f>タスク実績csv元!A528</f>
        <v>44543</v>
      </c>
      <c r="C528" s="54">
        <f>タスク実績csv元!F528</f>
        <v>0.625</v>
      </c>
      <c r="D528" s="54">
        <f>タスク実績csv元!E528</f>
        <v>0.59722222222222221</v>
      </c>
      <c r="E528" t="str">
        <f>タスク実績csv元!I528&amp;""</f>
        <v/>
      </c>
      <c r="F528" t="str">
        <f>タスク実績csv元!D528</f>
        <v>課題確認</v>
      </c>
      <c r="G528" t="str">
        <f t="shared" si="8"/>
        <v>INSERT INTO task_achivement(task_no,achive_date,end_time,start_time,task_detail,memo)VALUES('{831a0fb4-c848-4eac-af3e-0a0760ad0e17}','2021/12/13','2021/12/13 15:00:00','2021/12/13 14:20:00','','課題確認');</v>
      </c>
    </row>
    <row r="529" spans="1:7">
      <c r="A529" s="48" t="str">
        <f>_xlfn.XLOOKUP(_xlfn.XLOOKUP(MID(タスク実績csv元!C529,1,SEARCH(":",タスク実績csv元!C529)-1),リスト!F:F,リスト!G:G)&amp;MID(タスク実績csv元!C529,SEARCH(":",タスク実績csv元!C529),999),タスクDB!K:K,タスクDB!A:A)</f>
        <v>{23640006-1951-44f5-8e76-61d4fa67fbce}</v>
      </c>
      <c r="B529" s="11">
        <f>タスク実績csv元!A529</f>
        <v>44543</v>
      </c>
      <c r="C529" s="54">
        <f>タスク実績csv元!F529</f>
        <v>0.6875</v>
      </c>
      <c r="D529" s="54">
        <f>タスク実績csv元!E529</f>
        <v>0.625</v>
      </c>
      <c r="E529" t="str">
        <f>タスク実績csv元!I529&amp;""</f>
        <v/>
      </c>
      <c r="F529" t="str">
        <f>タスク実績csv元!D529</f>
        <v>テスト結果レビュー打合せ</v>
      </c>
      <c r="G529" t="str">
        <f t="shared" si="8"/>
        <v>INSERT INTO task_achivement(task_no,achive_date,end_time,start_time,task_detail,memo)VALUES('{23640006-1951-44f5-8e76-61d4fa67fbce}','2021/12/13','2021/12/13 16:30:00','2021/12/13 15:00:00','','テスト結果レビュー打合せ');</v>
      </c>
    </row>
    <row r="530" spans="1:7">
      <c r="A530" s="48" t="str">
        <f>_xlfn.XLOOKUP(_xlfn.XLOOKUP(MID(タスク実績csv元!C530,1,SEARCH(":",タスク実績csv元!C530)-1),リスト!F:F,リスト!G:G)&amp;MID(タスク実績csv元!C530,SEARCH(":",タスク実績csv元!C530),999),タスクDB!K:K,タスクDB!A:A)</f>
        <v>{23640006-1951-44f5-8e76-61d4fa67fbce}</v>
      </c>
      <c r="B530" s="11">
        <f>タスク実績csv元!A530</f>
        <v>44543</v>
      </c>
      <c r="C530" s="54">
        <f>タスク実績csv元!F530</f>
        <v>0.72916666666666663</v>
      </c>
      <c r="D530" s="54">
        <f>タスク実績csv元!E530</f>
        <v>0.6875</v>
      </c>
      <c r="E530" t="str">
        <f>タスク実績csv元!I530&amp;""</f>
        <v/>
      </c>
      <c r="F530" t="str">
        <f>タスク実績csv元!D530</f>
        <v>夕会</v>
      </c>
      <c r="G530" t="str">
        <f t="shared" si="8"/>
        <v>INSERT INTO task_achivement(task_no,achive_date,end_time,start_time,task_detail,memo)VALUES('{23640006-1951-44f5-8e76-61d4fa67fbce}','2021/12/13','2021/12/13 17:30:00','2021/12/13 16:30:00','','夕会');</v>
      </c>
    </row>
    <row r="531" spans="1:7">
      <c r="A531" s="48" t="str">
        <f>_xlfn.XLOOKUP(_xlfn.XLOOKUP(MID(タスク実績csv元!C531,1,SEARCH(":",タスク実績csv元!C531)-1),リスト!F:F,リスト!G:G)&amp;MID(タスク実績csv元!C531,SEARCH(":",タスク実績csv元!C531),999),タスクDB!K:K,タスクDB!A:A)</f>
        <v>{831a0fb4-c848-4eac-af3e-0a0760ad0e17}</v>
      </c>
      <c r="B531" s="11">
        <f>タスク実績csv元!A531</f>
        <v>44543</v>
      </c>
      <c r="C531" s="54">
        <f>タスク実績csv元!F531</f>
        <v>0.75</v>
      </c>
      <c r="D531" s="54">
        <f>タスク実績csv元!E531</f>
        <v>0.72916666666666663</v>
      </c>
      <c r="E531" t="str">
        <f>タスク実績csv元!I531&amp;""</f>
        <v/>
      </c>
      <c r="F531" t="str">
        <f>タスク実績csv元!D531</f>
        <v>対応検討打合せ</v>
      </c>
      <c r="G531" t="str">
        <f t="shared" si="8"/>
        <v>INSERT INTO task_achivement(task_no,achive_date,end_time,start_time,task_detail,memo)VALUES('{831a0fb4-c848-4eac-af3e-0a0760ad0e17}','2021/12/13','2021/12/13 18:00:00','2021/12/13 17:30:00','','対応検討打合せ');</v>
      </c>
    </row>
    <row r="532" spans="1:7">
      <c r="A532" s="48" t="str">
        <f>_xlfn.XLOOKUP(_xlfn.XLOOKUP(MID(タスク実績csv元!C532,1,SEARCH(":",タスク実績csv元!C532)-1),リスト!F:F,リスト!G:G)&amp;MID(タスク実績csv元!C532,SEARCH(":",タスク実績csv元!C532),999),タスクDB!K:K,タスクDB!A:A)</f>
        <v>{6ddbea2e-cdf7-42e7-a52e-8c49f90b3682}</v>
      </c>
      <c r="B532" s="11">
        <f>タスク実績csv元!A532</f>
        <v>44543</v>
      </c>
      <c r="C532" s="54">
        <f>タスク実績csv元!F532</f>
        <v>0.88194444444444453</v>
      </c>
      <c r="D532" s="54">
        <f>タスク実績csv元!E532</f>
        <v>0.83333333333333337</v>
      </c>
      <c r="E532" t="str">
        <f>タスク実績csv元!I532&amp;""</f>
        <v/>
      </c>
      <c r="F532" t="str">
        <f>タスク実績csv元!D532</f>
        <v>勉強</v>
      </c>
      <c r="G532" t="str">
        <f t="shared" si="8"/>
        <v>INSERT INTO task_achivement(task_no,achive_date,end_time,start_time,task_detail,memo)VALUES('{6ddbea2e-cdf7-42e7-a52e-8c49f90b3682}','2021/12/13','2021/12/13 21:10:00','2021/12/13 20:00:00','','勉強');</v>
      </c>
    </row>
    <row r="533" spans="1:7">
      <c r="A533" s="48" t="str">
        <f>_xlfn.XLOOKUP(_xlfn.XLOOKUP(MID(タスク実績csv元!C533,1,SEARCH(":",タスク実績csv元!C533)-1),リスト!F:F,リスト!G:G)&amp;MID(タスク実績csv元!C533,SEARCH(":",タスク実績csv元!C533),999),タスクDB!K:K,タスクDB!A:A)</f>
        <v>{3a1aaf38-c6c4-483b-804d-001069c67793}</v>
      </c>
      <c r="B533" s="11">
        <f>タスク実績csv元!A533</f>
        <v>44543</v>
      </c>
      <c r="C533" s="54">
        <f>タスク実績csv元!F533</f>
        <v>0.89583333333333337</v>
      </c>
      <c r="D533" s="54">
        <f>タスク実績csv元!E533</f>
        <v>0.88194444444444453</v>
      </c>
      <c r="E533" t="str">
        <f>タスク実績csv元!I533&amp;""</f>
        <v/>
      </c>
      <c r="F533" t="str">
        <f>タスク実績csv元!D533</f>
        <v>修正</v>
      </c>
      <c r="G533" t="str">
        <f t="shared" si="8"/>
        <v>INSERT INTO task_achivement(task_no,achive_date,end_time,start_time,task_detail,memo)VALUES('{3a1aaf38-c6c4-483b-804d-001069c67793}','2021/12/13','2021/12/13 21:30:00','2021/12/13 21:10:00','','修正');</v>
      </c>
    </row>
    <row r="534" spans="1:7">
      <c r="A534" s="48" t="str">
        <f>_xlfn.XLOOKUP(_xlfn.XLOOKUP(MID(タスク実績csv元!C534,1,SEARCH(":",タスク実績csv元!C534)-1),リスト!F:F,リスト!G:G)&amp;MID(タスク実績csv元!C534,SEARCH(":",タスク実績csv元!C534),999),タスクDB!K:K,タスクDB!A:A)</f>
        <v>{65cb161f-71a2-45d3-97b2-9c90b96078da}</v>
      </c>
      <c r="B534" s="11">
        <f>タスク実績csv元!A534</f>
        <v>44543</v>
      </c>
      <c r="C534" s="54">
        <f>タスク実績csv元!F534</f>
        <v>0.92708333333333337</v>
      </c>
      <c r="D534" s="54">
        <f>タスク実績csv元!E534</f>
        <v>0.89583333333333337</v>
      </c>
      <c r="E534" t="str">
        <f>タスク実績csv元!I534&amp;""</f>
        <v/>
      </c>
      <c r="F534" t="str">
        <f>タスク実績csv元!D534</f>
        <v>修正</v>
      </c>
      <c r="G534" t="str">
        <f t="shared" si="8"/>
        <v>INSERT INTO task_achivement(task_no,achive_date,end_time,start_time,task_detail,memo)VALUES('{65cb161f-71a2-45d3-97b2-9c90b96078da}','2021/12/13','2021/12/13 22:15:00','2021/12/13 21:30:00','','修正');</v>
      </c>
    </row>
    <row r="535" spans="1:7">
      <c r="A535" s="48" t="str">
        <f>_xlfn.XLOOKUP(_xlfn.XLOOKUP(MID(タスク実績csv元!C535,1,SEARCH(":",タスク実績csv元!C535)-1),リスト!F:F,リスト!G:G)&amp;MID(タスク実績csv元!C535,SEARCH(":",タスク実績csv元!C535),999),タスクDB!K:K,タスクDB!A:A)</f>
        <v>{7912d219-4160-4cb8-9629-63236c0cb753}</v>
      </c>
      <c r="B535" s="11">
        <f>タスク実績csv元!A535</f>
        <v>44543</v>
      </c>
      <c r="C535" s="54">
        <f>タスク実績csv元!F535</f>
        <v>0.93402777777777779</v>
      </c>
      <c r="D535" s="54">
        <f>タスク実績csv元!E535</f>
        <v>0.92708333333333337</v>
      </c>
      <c r="E535" t="str">
        <f>タスク実績csv元!I535&amp;""</f>
        <v/>
      </c>
      <c r="F535" t="str">
        <f>タスク実績csv元!D535</f>
        <v>修正</v>
      </c>
      <c r="G535" t="str">
        <f t="shared" si="8"/>
        <v>INSERT INTO task_achivement(task_no,achive_date,end_time,start_time,task_detail,memo)VALUES('{7912d219-4160-4cb8-9629-63236c0cb753}','2021/12/13','2021/12/13 22:25:00','2021/12/13 22:15:00','','修正');</v>
      </c>
    </row>
    <row r="536" spans="1:7">
      <c r="A536" s="48" t="str">
        <f>_xlfn.XLOOKUP(_xlfn.XLOOKUP(MID(タスク実績csv元!C536,1,SEARCH(":",タスク実績csv元!C536)-1),リスト!F:F,リスト!G:G)&amp;MID(タスク実績csv元!C536,SEARCH(":",タスク実績csv元!C536),999),タスクDB!K:K,タスクDB!A:A)</f>
        <v>{3b63a78e-2509-493b-bf5e-4ee17004eb44}</v>
      </c>
      <c r="B536" s="11">
        <f>タスク実績csv元!A536</f>
        <v>44543</v>
      </c>
      <c r="C536" s="54">
        <f>タスク実績csv元!F536</f>
        <v>0.95138888888888884</v>
      </c>
      <c r="D536" s="54">
        <f>タスク実績csv元!E536</f>
        <v>0.93402777777777779</v>
      </c>
      <c r="E536" t="str">
        <f>タスク実績csv元!I536&amp;""</f>
        <v/>
      </c>
      <c r="F536" t="str">
        <f>タスク実績csv元!D536</f>
        <v>修正</v>
      </c>
      <c r="G536" t="str">
        <f t="shared" si="8"/>
        <v>INSERT INTO task_achivement(task_no,achive_date,end_time,start_time,task_detail,memo)VALUES('{3b63a78e-2509-493b-bf5e-4ee17004eb44}','2021/12/13','2021/12/13 22:50:00','2021/12/13 22:25:00','','修正');</v>
      </c>
    </row>
    <row r="537" spans="1:7">
      <c r="A537" s="48" t="str">
        <f>_xlfn.XLOOKUP(_xlfn.XLOOKUP(MID(タスク実績csv元!C537,1,SEARCH(":",タスク実績csv元!C537)-1),リスト!F:F,リスト!G:G)&amp;MID(タスク実績csv元!C537,SEARCH(":",タスク実績csv元!C537),999),タスクDB!K:K,タスクDB!A:A)</f>
        <v>{cd20969d-a292-4bd3-a45b-42ed7c87098d}</v>
      </c>
      <c r="B537" s="11">
        <f>タスク実績csv元!A537</f>
        <v>44543</v>
      </c>
      <c r="C537" s="54">
        <f>タスク実績csv元!F537</f>
        <v>0.96527777777777779</v>
      </c>
      <c r="D537" s="54">
        <f>タスク実績csv元!E537</f>
        <v>0.95138888888888884</v>
      </c>
      <c r="E537" t="str">
        <f>タスク実績csv元!I537&amp;""</f>
        <v/>
      </c>
      <c r="F537" t="str">
        <f>タスク実績csv元!D537</f>
        <v>実装修正</v>
      </c>
      <c r="G537" t="str">
        <f t="shared" si="8"/>
        <v>INSERT INTO task_achivement(task_no,achive_date,end_time,start_time,task_detail,memo)VALUES('{cd20969d-a292-4bd3-a45b-42ed7c87098d}','2021/12/13','2021/12/13 23:10:00','2021/12/13 22:50:00','','実装修正');</v>
      </c>
    </row>
    <row r="538" spans="1:7">
      <c r="A538" s="48" t="str">
        <f>_xlfn.XLOOKUP(_xlfn.XLOOKUP(MID(タスク実績csv元!C538,1,SEARCH(":",タスク実績csv元!C538)-1),リスト!F:F,リスト!G:G)&amp;MID(タスク実績csv元!C538,SEARCH(":",タスク実績csv元!C538),999),タスクDB!K:K,タスクDB!A:A)</f>
        <v>{87ff76c0-4d39-41db-8ad1-615a0dcb70ca}</v>
      </c>
      <c r="B538" s="11">
        <f>タスク実績csv元!A538</f>
        <v>44544</v>
      </c>
      <c r="C538" s="54">
        <f>タスク実績csv元!F538</f>
        <v>0.41666666666666669</v>
      </c>
      <c r="D538" s="54">
        <f>タスク実績csv元!E538</f>
        <v>0.39583333333333331</v>
      </c>
      <c r="E538" t="str">
        <f>タスク実績csv元!I538&amp;""</f>
        <v/>
      </c>
      <c r="F538" t="str">
        <f>タスク実績csv元!D538</f>
        <v>講評</v>
      </c>
      <c r="G538" t="str">
        <f t="shared" si="8"/>
        <v>INSERT INTO task_achivement(task_no,achive_date,end_time,start_time,task_detail,memo)VALUES('{87ff76c0-4d39-41db-8ad1-615a0dcb70ca}','2021/12/14','2021/12/14 10:00:00','2021/12/14 09:30:00','','講評');</v>
      </c>
    </row>
    <row r="539" spans="1:7">
      <c r="A539" s="48" t="str">
        <f>_xlfn.XLOOKUP(_xlfn.XLOOKUP(MID(タスク実績csv元!C539,1,SEARCH(":",タスク実績csv元!C539)-1),リスト!F:F,リスト!G:G)&amp;MID(タスク実績csv元!C539,SEARCH(":",タスク実績csv元!C539),999),タスクDB!K:K,タスクDB!A:A)</f>
        <v>{23640006-1951-44f5-8e76-61d4fa67fbce}</v>
      </c>
      <c r="B539" s="11">
        <f>タスク実績csv元!A539</f>
        <v>44544</v>
      </c>
      <c r="C539" s="54">
        <f>タスク実績csv元!F539</f>
        <v>0.45833333333333331</v>
      </c>
      <c r="D539" s="54">
        <f>タスク実績csv元!E539</f>
        <v>0.41666666666666669</v>
      </c>
      <c r="E539" t="str">
        <f>タスク実績csv元!I539&amp;""</f>
        <v/>
      </c>
      <c r="F539" t="str">
        <f>タスク実績csv元!D539</f>
        <v>資産管理手法打合せ</v>
      </c>
      <c r="G539" t="str">
        <f t="shared" si="8"/>
        <v>INSERT INTO task_achivement(task_no,achive_date,end_time,start_time,task_detail,memo)VALUES('{23640006-1951-44f5-8e76-61d4fa67fbce}','2021/12/14','2021/12/14 11:00:00','2021/12/14 10:00:00','','資産管理手法打合せ');</v>
      </c>
    </row>
    <row r="540" spans="1:7">
      <c r="A540" s="48" t="str">
        <f>_xlfn.XLOOKUP(_xlfn.XLOOKUP(MID(タスク実績csv元!C540,1,SEARCH(":",タスク実績csv元!C540)-1),リスト!F:F,リスト!G:G)&amp;MID(タスク実績csv元!C540,SEARCH(":",タスク実績csv元!C540),999),タスクDB!K:K,タスクDB!A:A)</f>
        <v>{c89f59d3-e509-4948-abbc-661481177009}</v>
      </c>
      <c r="B540" s="11">
        <f>タスク実績csv元!A540</f>
        <v>44544</v>
      </c>
      <c r="C540" s="54">
        <f>タスク実績csv元!F540</f>
        <v>0.47916666666666669</v>
      </c>
      <c r="D540" s="54">
        <f>タスク実績csv元!E540</f>
        <v>0.45833333333333331</v>
      </c>
      <c r="E540" t="str">
        <f>タスク実績csv元!I540&amp;""</f>
        <v/>
      </c>
      <c r="F540" t="str">
        <f>タスク実績csv元!D540</f>
        <v>データ準備</v>
      </c>
      <c r="G540" t="str">
        <f t="shared" si="8"/>
        <v>INSERT INTO task_achivement(task_no,achive_date,end_time,start_time,task_detail,memo)VALUES('{c89f59d3-e509-4948-abbc-661481177009}','2021/12/14','2021/12/14 11:30:00','2021/12/14 11:00:00','','データ準備');</v>
      </c>
    </row>
    <row r="541" spans="1:7">
      <c r="A541" s="48" t="str">
        <f>_xlfn.XLOOKUP(_xlfn.XLOOKUP(MID(タスク実績csv元!C541,1,SEARCH(":",タスク実績csv元!C541)-1),リスト!F:F,リスト!G:G)&amp;MID(タスク実績csv元!C541,SEARCH(":",タスク実績csv元!C541),999),タスクDB!K:K,タスクDB!A:A)</f>
        <v>{5bba0707-61cb-456c-93eb-b2cbe9b4c056}</v>
      </c>
      <c r="B541" s="11">
        <f>タスク実績csv元!A541</f>
        <v>44544</v>
      </c>
      <c r="C541" s="54">
        <f>タスク実績csv元!F541</f>
        <v>0.5</v>
      </c>
      <c r="D541" s="54">
        <f>タスク実績csv元!E541</f>
        <v>0.47916666666666669</v>
      </c>
      <c r="E541" t="str">
        <f>タスク実績csv元!I541&amp;""</f>
        <v/>
      </c>
      <c r="F541" t="str">
        <f>タスク実績csv元!D541</f>
        <v>実装修正</v>
      </c>
      <c r="G541" t="str">
        <f t="shared" si="8"/>
        <v>INSERT INTO task_achivement(task_no,achive_date,end_time,start_time,task_detail,memo)VALUES('{5bba0707-61cb-456c-93eb-b2cbe9b4c056}','2021/12/14','2021/12/14 12:00:00','2021/12/14 11:30:00','','実装修正');</v>
      </c>
    </row>
    <row r="542" spans="1:7">
      <c r="A542" s="48" t="str">
        <f>_xlfn.XLOOKUP(_xlfn.XLOOKUP(MID(タスク実績csv元!C542,1,SEARCH(":",タスク実績csv元!C542)-1),リスト!F:F,リスト!G:G)&amp;MID(タスク実績csv元!C542,SEARCH(":",タスク実績csv元!C542),999),タスクDB!K:K,タスクDB!A:A)</f>
        <v>{5bba0707-61cb-456c-93eb-b2cbe9b4c056}</v>
      </c>
      <c r="B542" s="11">
        <f>タスク実績csv元!A542</f>
        <v>44544</v>
      </c>
      <c r="C542" s="54">
        <f>タスク実績csv元!F542</f>
        <v>0.57291666666666663</v>
      </c>
      <c r="D542" s="54">
        <f>タスク実績csv元!E542</f>
        <v>0.54166666666666663</v>
      </c>
      <c r="E542" t="str">
        <f>タスク実績csv元!I542&amp;""</f>
        <v/>
      </c>
      <c r="F542" t="str">
        <f>タスク実績csv元!D542</f>
        <v>実装修正</v>
      </c>
      <c r="G542" t="str">
        <f t="shared" si="8"/>
        <v>INSERT INTO task_achivement(task_no,achive_date,end_time,start_time,task_detail,memo)VALUES('{5bba0707-61cb-456c-93eb-b2cbe9b4c056}','2021/12/14','2021/12/14 13:45:00','2021/12/14 13:00:00','','実装修正');</v>
      </c>
    </row>
    <row r="543" spans="1:7">
      <c r="A543" s="48" t="str">
        <f>_xlfn.XLOOKUP(_xlfn.XLOOKUP(MID(タスク実績csv元!C543,1,SEARCH(":",タスク実績csv元!C543)-1),リスト!F:F,リスト!G:G)&amp;MID(タスク実績csv元!C543,SEARCH(":",タスク実績csv元!C543),999),タスクDB!K:K,タスクDB!A:A)</f>
        <v>{23640006-1951-44f5-8e76-61d4fa67fbce}</v>
      </c>
      <c r="B543" s="11">
        <f>タスク実績csv元!A543</f>
        <v>44544</v>
      </c>
      <c r="C543" s="54">
        <f>タスク実績csv元!F543</f>
        <v>0.58333333333333337</v>
      </c>
      <c r="D543" s="54">
        <f>タスク実績csv元!E543</f>
        <v>0.57291666666666663</v>
      </c>
      <c r="E543" t="str">
        <f>タスク実績csv元!I543&amp;""</f>
        <v/>
      </c>
      <c r="F543" t="str">
        <f>タスク実績csv元!D543</f>
        <v>定例会</v>
      </c>
      <c r="G543" t="str">
        <f t="shared" si="8"/>
        <v>INSERT INTO task_achivement(task_no,achive_date,end_time,start_time,task_detail,memo)VALUES('{23640006-1951-44f5-8e76-61d4fa67fbce}','2021/12/14','2021/12/14 14:00:00','2021/12/14 13:45:00','','定例会');</v>
      </c>
    </row>
    <row r="544" spans="1:7">
      <c r="A544" s="48" t="str">
        <f>_xlfn.XLOOKUP(_xlfn.XLOOKUP(MID(タスク実績csv元!C544,1,SEARCH(":",タスク実績csv元!C544)-1),リスト!F:F,リスト!G:G)&amp;MID(タスク実績csv元!C544,SEARCH(":",タスク実績csv元!C544),999),タスクDB!K:K,タスクDB!A:A)</f>
        <v>{831a0fb4-c848-4eac-af3e-0a0760ad0e17}</v>
      </c>
      <c r="B544" s="11">
        <f>タスク実績csv元!A544</f>
        <v>44544</v>
      </c>
      <c r="C544" s="54">
        <f>タスク実績csv元!F544</f>
        <v>0.59027777777777779</v>
      </c>
      <c r="D544" s="54">
        <f>タスク実績csv元!E544</f>
        <v>0.58333333333333337</v>
      </c>
      <c r="E544" t="str">
        <f>タスク実績csv元!I544&amp;""</f>
        <v/>
      </c>
      <c r="F544" t="str">
        <f>タスク実績csv元!D544</f>
        <v>H272213_FS作業完了連携結果更新レビュー</v>
      </c>
      <c r="G544" t="str">
        <f t="shared" si="8"/>
        <v>INSERT INTO task_achivement(task_no,achive_date,end_time,start_time,task_detail,memo)VALUES('{831a0fb4-c848-4eac-af3e-0a0760ad0e17}','2021/12/14','2021/12/14 14:10:00','2021/12/14 14:00:00','','H272213_FS作業完了連携結果更新レビュー');</v>
      </c>
    </row>
    <row r="545" spans="1:7">
      <c r="A545" s="48" t="str">
        <f>_xlfn.XLOOKUP(_xlfn.XLOOKUP(MID(タスク実績csv元!C545,1,SEARCH(":",タスク実績csv元!C545)-1),リスト!F:F,リスト!G:G)&amp;MID(タスク実績csv元!C545,SEARCH(":",タスク実績csv元!C545),999),タスクDB!K:K,タスクDB!A:A)</f>
        <v>{23640006-1951-44f5-8e76-61d4fa67fbce}</v>
      </c>
      <c r="B545" s="11">
        <f>タスク実績csv元!A545</f>
        <v>44544</v>
      </c>
      <c r="C545" s="54">
        <f>タスク実績csv元!F545</f>
        <v>0.70833333333333337</v>
      </c>
      <c r="D545" s="54">
        <f>タスク実績csv元!E545</f>
        <v>0.59027777777777779</v>
      </c>
      <c r="E545" t="str">
        <f>タスク実績csv元!I545&amp;""</f>
        <v/>
      </c>
      <c r="F545" t="str">
        <f>タスク実績csv元!D545</f>
        <v>定例会</v>
      </c>
      <c r="G545" t="str">
        <f t="shared" si="8"/>
        <v>INSERT INTO task_achivement(task_no,achive_date,end_time,start_time,task_detail,memo)VALUES('{23640006-1951-44f5-8e76-61d4fa67fbce}','2021/12/14','2021/12/14 17:00:00','2021/12/14 14:10:00','','定例会');</v>
      </c>
    </row>
    <row r="546" spans="1:7">
      <c r="A546" s="48" t="str">
        <f>_xlfn.XLOOKUP(_xlfn.XLOOKUP(MID(タスク実績csv元!C546,1,SEARCH(":",タスク実績csv元!C546)-1),リスト!F:F,リスト!G:G)&amp;MID(タスク実績csv元!C546,SEARCH(":",タスク実績csv元!C546),999),タスクDB!K:K,タスクDB!A:A)</f>
        <v>{dd60b274-6f78-421e-a452-7df8317e41fa}</v>
      </c>
      <c r="B546" s="11">
        <f>タスク実績csv元!A546</f>
        <v>44544</v>
      </c>
      <c r="C546" s="54">
        <f>タスク実績csv元!F546</f>
        <v>0.75</v>
      </c>
      <c r="D546" s="54">
        <f>タスク実績csv元!E546</f>
        <v>0.73611111111111116</v>
      </c>
      <c r="E546" t="str">
        <f>タスク実績csv元!I546&amp;""</f>
        <v/>
      </c>
      <c r="F546" t="str">
        <f>タスク実績csv元!D546</f>
        <v>実装</v>
      </c>
      <c r="G546" t="str">
        <f t="shared" si="8"/>
        <v>INSERT INTO task_achivement(task_no,achive_date,end_time,start_time,task_detail,memo)VALUES('{dd60b274-6f78-421e-a452-7df8317e41fa}','2021/12/14','2021/12/14 18:00:00','2021/12/14 17:40:00','','実装');</v>
      </c>
    </row>
    <row r="547" spans="1:7">
      <c r="A547" s="48" t="str">
        <f>_xlfn.XLOOKUP(_xlfn.XLOOKUP(MID(タスク実績csv元!C547,1,SEARCH(":",タスク実績csv元!C547)-1),リスト!F:F,リスト!G:G)&amp;MID(タスク実績csv元!C547,SEARCH(":",タスク実績csv元!C547),999),タスクDB!K:K,タスクDB!A:A)</f>
        <v>{3a1aaf38-c6c4-483b-804d-001069c67793}</v>
      </c>
      <c r="B547" s="11">
        <f>タスク実績csv元!A547</f>
        <v>44544</v>
      </c>
      <c r="C547" s="54">
        <f>タスク実績csv元!F547</f>
        <v>0.88888888888888884</v>
      </c>
      <c r="D547" s="54">
        <f>タスク実績csv元!E547</f>
        <v>0.875</v>
      </c>
      <c r="E547" t="str">
        <f>タスク実績csv元!I547&amp;""</f>
        <v/>
      </c>
      <c r="F547" t="str">
        <f>タスク実績csv元!D547</f>
        <v>リワーク</v>
      </c>
      <c r="G547" t="str">
        <f t="shared" si="8"/>
        <v>INSERT INTO task_achivement(task_no,achive_date,end_time,start_time,task_detail,memo)VALUES('{3a1aaf38-c6c4-483b-804d-001069c67793}','2021/12/14','2021/12/14 21:20:00','2021/12/14 21:00:00','','リワーク');</v>
      </c>
    </row>
    <row r="548" spans="1:7">
      <c r="A548" s="48" t="str">
        <f>_xlfn.XLOOKUP(_xlfn.XLOOKUP(MID(タスク実績csv元!C548,1,SEARCH(":",タスク実績csv元!C548)-1),リスト!F:F,リスト!G:G)&amp;MID(タスク実績csv元!C548,SEARCH(":",タスク実績csv元!C548),999),タスクDB!K:K,タスクDB!A:A)</f>
        <v>{c89f59d3-e509-4948-abbc-661481177009}</v>
      </c>
      <c r="B548" s="11">
        <f>タスク実績csv元!A548</f>
        <v>44544</v>
      </c>
      <c r="C548" s="54">
        <f>タスク実績csv元!F548</f>
        <v>0.91666666666666663</v>
      </c>
      <c r="D548" s="54">
        <f>タスク実績csv元!E548</f>
        <v>0.88888888888888884</v>
      </c>
      <c r="E548" t="str">
        <f>タスク実績csv元!I548&amp;""</f>
        <v/>
      </c>
      <c r="F548" t="str">
        <f>タスク実績csv元!D548</f>
        <v>テスト実施</v>
      </c>
      <c r="G548" t="str">
        <f t="shared" si="8"/>
        <v>INSERT INTO task_achivement(task_no,achive_date,end_time,start_time,task_detail,memo)VALUES('{c89f59d3-e509-4948-abbc-661481177009}','2021/12/14','2021/12/14 22:00:00','2021/12/14 21:20:00','','テスト実施');</v>
      </c>
    </row>
    <row r="549" spans="1:7">
      <c r="A549" s="48" t="str">
        <f>_xlfn.XLOOKUP(_xlfn.XLOOKUP(MID(タスク実績csv元!C549,1,SEARCH(":",タスク実績csv元!C549)-1),リスト!F:F,リスト!G:G)&amp;MID(タスク実績csv元!C549,SEARCH(":",タスク実績csv元!C549),999),タスクDB!K:K,タスクDB!A:A)</f>
        <v>{87059f44-170e-4d67-8cfc-35751275e6f5}</v>
      </c>
      <c r="B549" s="11">
        <f>タスク実績csv元!A549</f>
        <v>44544</v>
      </c>
      <c r="C549" s="54">
        <f>タスク実績csv元!F549</f>
        <v>0.96180555555555547</v>
      </c>
      <c r="D549" s="54">
        <f>タスク実績csv元!E549</f>
        <v>0.91666666666666663</v>
      </c>
      <c r="E549" t="str">
        <f>タスク実績csv元!I549&amp;""</f>
        <v/>
      </c>
      <c r="F549" t="str">
        <f>タスク実績csv元!D549</f>
        <v>テスト実施</v>
      </c>
      <c r="G549" t="str">
        <f t="shared" si="8"/>
        <v>INSERT INTO task_achivement(task_no,achive_date,end_time,start_time,task_detail,memo)VALUES('{87059f44-170e-4d67-8cfc-35751275e6f5}','2021/12/14','2021/12/14 23:05:00','2021/12/14 22:00:00','','テスト実施');</v>
      </c>
    </row>
    <row r="550" spans="1:7">
      <c r="A550" s="48" t="str">
        <f>_xlfn.XLOOKUP(_xlfn.XLOOKUP(MID(タスク実績csv元!C550,1,SEARCH(":",タスク実績csv元!C550)-1),リスト!F:F,リスト!G:G)&amp;MID(タスク実績csv元!C550,SEARCH(":",タスク実績csv元!C550),999),タスクDB!K:K,タスクDB!A:A)</f>
        <v>{831a0fb4-c848-4eac-af3e-0a0760ad0e17}</v>
      </c>
      <c r="B550" s="11">
        <f>タスク実績csv元!A550</f>
        <v>44545</v>
      </c>
      <c r="C550" s="54">
        <f>タスク実績csv元!F550</f>
        <v>0.40625</v>
      </c>
      <c r="D550" s="54">
        <f>タスク実績csv元!E550</f>
        <v>0.39583333333333331</v>
      </c>
      <c r="E550" t="str">
        <f>タスク実績csv元!I550&amp;""</f>
        <v/>
      </c>
      <c r="F550" t="str">
        <f>タスク実績csv元!D550</f>
        <v>課題確認</v>
      </c>
      <c r="G550" t="str">
        <f t="shared" si="8"/>
        <v>INSERT INTO task_achivement(task_no,achive_date,end_time,start_time,task_detail,memo)VALUES('{831a0fb4-c848-4eac-af3e-0a0760ad0e17}','2021/12/15','2021/12/15 09:45:00','2021/12/15 09:30:00','','課題確認');</v>
      </c>
    </row>
    <row r="551" spans="1:7">
      <c r="A551" s="48" t="str">
        <f>_xlfn.XLOOKUP(_xlfn.XLOOKUP(MID(タスク実績csv元!C551,1,SEARCH(":",タスク実績csv元!C551)-1),リスト!F:F,リスト!G:G)&amp;MID(タスク実績csv元!C551,SEARCH(":",タスク実績csv元!C551),999),タスクDB!K:K,タスクDB!A:A)</f>
        <v>{4c39d40d-b35f-4cfa-b549-6c5de24454e2}</v>
      </c>
      <c r="B551" s="11">
        <f>タスク実績csv元!A551</f>
        <v>44545</v>
      </c>
      <c r="C551" s="54">
        <f>タスク実績csv元!F551</f>
        <v>0.41666666666666669</v>
      </c>
      <c r="D551" s="54">
        <f>タスク実績csv元!E551</f>
        <v>0.40625</v>
      </c>
      <c r="E551" t="str">
        <f>タスク実績csv元!I551&amp;""</f>
        <v/>
      </c>
      <c r="F551" t="str">
        <f>タスク実績csv元!D551</f>
        <v>朝会</v>
      </c>
      <c r="G551" t="str">
        <f t="shared" si="8"/>
        <v>INSERT INTO task_achivement(task_no,achive_date,end_time,start_time,task_detail,memo)VALUES('{4c39d40d-b35f-4cfa-b549-6c5de24454e2}','2021/12/15','2021/12/15 10:00:00','2021/12/15 09:45:00','','朝会');</v>
      </c>
    </row>
    <row r="552" spans="1:7">
      <c r="A552" s="48" t="str">
        <f>_xlfn.XLOOKUP(_xlfn.XLOOKUP(MID(タスク実績csv元!C552,1,SEARCH(":",タスク実績csv元!C552)-1),リスト!F:F,リスト!G:G)&amp;MID(タスク実績csv元!C552,SEARCH(":",タスク実績csv元!C552),999),タスクDB!K:K,タスクDB!A:A)</f>
        <v>{831a0fb4-c848-4eac-af3e-0a0760ad0e17}</v>
      </c>
      <c r="B552" s="11">
        <f>タスク実績csv元!A552</f>
        <v>44545</v>
      </c>
      <c r="C552" s="54">
        <f>タスク実績csv元!F552</f>
        <v>0.4236111111111111</v>
      </c>
      <c r="D552" s="54">
        <f>タスク実績csv元!E552</f>
        <v>0.41666666666666669</v>
      </c>
      <c r="E552" t="str">
        <f>タスク実績csv元!I552&amp;""</f>
        <v/>
      </c>
      <c r="F552" t="str">
        <f>タスク実績csv元!D552</f>
        <v>課題確認</v>
      </c>
      <c r="G552" t="str">
        <f t="shared" si="8"/>
        <v>INSERT INTO task_achivement(task_no,achive_date,end_time,start_time,task_detail,memo)VALUES('{831a0fb4-c848-4eac-af3e-0a0760ad0e17}','2021/12/15','2021/12/15 10:10:00','2021/12/15 10:00:00','','課題確認');</v>
      </c>
    </row>
    <row r="553" spans="1:7">
      <c r="A553" s="48" t="str">
        <f>_xlfn.XLOOKUP(_xlfn.XLOOKUP(MID(タスク実績csv元!C553,1,SEARCH(":",タスク実績csv元!C553)-1),リスト!F:F,リスト!G:G)&amp;MID(タスク実績csv元!C553,SEARCH(":",タスク実績csv元!C553),999),タスクDB!K:K,タスクDB!A:A)</f>
        <v>{c99e9ec9-9e8e-41e0-9842-8d8e8f1d38f9}</v>
      </c>
      <c r="B553" s="11">
        <f>タスク実績csv元!A553</f>
        <v>44545</v>
      </c>
      <c r="C553" s="54">
        <f>タスク実績csv元!F553</f>
        <v>0.5</v>
      </c>
      <c r="D553" s="54">
        <f>タスク実績csv元!E553</f>
        <v>0.45833333333333331</v>
      </c>
      <c r="E553" t="str">
        <f>タスク実績csv元!I553&amp;""</f>
        <v/>
      </c>
      <c r="F553" t="str">
        <f>タスク実績csv元!D553</f>
        <v>テスト設計</v>
      </c>
      <c r="G553" t="str">
        <f t="shared" si="8"/>
        <v>INSERT INTO task_achivement(task_no,achive_date,end_time,start_time,task_detail,memo)VALUES('{c99e9ec9-9e8e-41e0-9842-8d8e8f1d38f9}','2021/12/15','2021/12/15 12:00:00','2021/12/15 11:00:00','','テスト設計');</v>
      </c>
    </row>
    <row r="554" spans="1:7">
      <c r="A554" s="48" t="str">
        <f>_xlfn.XLOOKUP(_xlfn.XLOOKUP(MID(タスク実績csv元!C554,1,SEARCH(":",タスク実績csv元!C554)-1),リスト!F:F,リスト!G:G)&amp;MID(タスク実績csv元!C554,SEARCH(":",タスク実績csv元!C554),999),タスクDB!K:K,タスクDB!A:A)</f>
        <v>{c99e9ec9-9e8e-41e0-9842-8d8e8f1d38f9}</v>
      </c>
      <c r="B554" s="11">
        <f>タスク実績csv元!A554</f>
        <v>44545</v>
      </c>
      <c r="C554" s="54">
        <f>タスク実績csv元!F554</f>
        <v>0.59722222222222221</v>
      </c>
      <c r="D554" s="54">
        <f>タスク実績csv元!E554</f>
        <v>0.52777777777777779</v>
      </c>
      <c r="E554" t="str">
        <f>タスク実績csv元!I554&amp;""</f>
        <v/>
      </c>
      <c r="F554" t="str">
        <f>タスク実績csv元!D554</f>
        <v>テスト設計</v>
      </c>
      <c r="G554" t="str">
        <f t="shared" si="8"/>
        <v>INSERT INTO task_achivement(task_no,achive_date,end_time,start_time,task_detail,memo)VALUES('{c99e9ec9-9e8e-41e0-9842-8d8e8f1d38f9}','2021/12/15','2021/12/15 14:20:00','2021/12/15 12:40:00','','テスト設計');</v>
      </c>
    </row>
    <row r="555" spans="1:7">
      <c r="A555" s="48" t="str">
        <f>_xlfn.XLOOKUP(_xlfn.XLOOKUP(MID(タスク実績csv元!C555,1,SEARCH(":",タスク実績csv元!C555)-1),リスト!F:F,リスト!G:G)&amp;MID(タスク実績csv元!C555,SEARCH(":",タスク実績csv元!C555),999),タスクDB!K:K,タスクDB!A:A)</f>
        <v>{831a0fb4-c848-4eac-af3e-0a0760ad0e17}</v>
      </c>
      <c r="B555" s="11">
        <f>タスク実績csv元!A555</f>
        <v>44545</v>
      </c>
      <c r="C555" s="54">
        <f>タスク実績csv元!F555</f>
        <v>0.66666666666666663</v>
      </c>
      <c r="D555" s="54">
        <f>タスク実績csv元!E555</f>
        <v>0.625</v>
      </c>
      <c r="E555" t="str">
        <f>タスク実績csv元!I555&amp;""</f>
        <v/>
      </c>
      <c r="F555" t="str">
        <f>タスク実績csv元!D555</f>
        <v>打合せ</v>
      </c>
      <c r="G555" t="str">
        <f t="shared" si="8"/>
        <v>INSERT INTO task_achivement(task_no,achive_date,end_time,start_time,task_detail,memo)VALUES('{831a0fb4-c848-4eac-af3e-0a0760ad0e17}','2021/12/15','2021/12/15 16:00:00','2021/12/15 15:00:00','','打合せ');</v>
      </c>
    </row>
    <row r="556" spans="1:7">
      <c r="A556" s="48" t="str">
        <f>_xlfn.XLOOKUP(_xlfn.XLOOKUP(MID(タスク実績csv元!C556,1,SEARCH(":",タスク実績csv元!C556)-1),リスト!F:F,リスト!G:G)&amp;MID(タスク実績csv元!C556,SEARCH(":",タスク実績csv元!C556),999),タスクDB!K:K,タスクDB!A:A)</f>
        <v>{831a0fb4-c848-4eac-af3e-0a0760ad0e17}</v>
      </c>
      <c r="B556" s="11">
        <f>タスク実績csv元!A556</f>
        <v>44545</v>
      </c>
      <c r="C556" s="54">
        <f>タスク実績csv元!F556</f>
        <v>0.6875</v>
      </c>
      <c r="D556" s="54">
        <f>タスク実績csv元!E556</f>
        <v>0.67361111111111116</v>
      </c>
      <c r="E556" t="str">
        <f>タスク実績csv元!I556&amp;""</f>
        <v/>
      </c>
      <c r="F556" t="str">
        <f>タスク実績csv元!D556</f>
        <v>電柱取得共通部品設計</v>
      </c>
      <c r="G556" t="str">
        <f t="shared" si="8"/>
        <v>INSERT INTO task_achivement(task_no,achive_date,end_time,start_time,task_detail,memo)VALUES('{831a0fb4-c848-4eac-af3e-0a0760ad0e17}','2021/12/15','2021/12/15 16:30:00','2021/12/15 16:10:00','','電柱取得共通部品設計');</v>
      </c>
    </row>
    <row r="557" spans="1:7">
      <c r="A557" s="48" t="str">
        <f>_xlfn.XLOOKUP(_xlfn.XLOOKUP(MID(タスク実績csv元!C557,1,SEARCH(":",タスク実績csv元!C557)-1),リスト!F:F,リスト!G:G)&amp;MID(タスク実績csv元!C557,SEARCH(":",タスク実績csv元!C557),999),タスクDB!K:K,タスクDB!A:A)</f>
        <v>{23640006-1951-44f5-8e76-61d4fa67fbce}</v>
      </c>
      <c r="B557" s="11">
        <f>タスク実績csv元!A557</f>
        <v>44545</v>
      </c>
      <c r="C557" s="54">
        <f>タスク実績csv元!F557</f>
        <v>0.70833333333333337</v>
      </c>
      <c r="D557" s="54">
        <f>タスク実績csv元!E557</f>
        <v>0.6875</v>
      </c>
      <c r="E557" t="str">
        <f>タスク実績csv元!I557&amp;""</f>
        <v/>
      </c>
      <c r="F557" t="str">
        <f>タスク実績csv元!D557</f>
        <v>夕会</v>
      </c>
      <c r="G557" t="str">
        <f t="shared" si="8"/>
        <v>INSERT INTO task_achivement(task_no,achive_date,end_time,start_time,task_detail,memo)VALUES('{23640006-1951-44f5-8e76-61d4fa67fbce}','2021/12/15','2021/12/15 17:00:00','2021/12/15 16:30:00','','夕会');</v>
      </c>
    </row>
    <row r="558" spans="1:7">
      <c r="A558" s="48" t="str">
        <f>_xlfn.XLOOKUP(_xlfn.XLOOKUP(MID(タスク実績csv元!C558,1,SEARCH(":",タスク実績csv元!C558)-1),リスト!F:F,リスト!G:G)&amp;MID(タスク実績csv元!C558,SEARCH(":",タスク実績csv元!C558),999),タスクDB!K:K,タスクDB!A:A)</f>
        <v>{831a0fb4-c848-4eac-af3e-0a0760ad0e17}</v>
      </c>
      <c r="B558" s="11">
        <f>タスク実績csv元!A558</f>
        <v>44545</v>
      </c>
      <c r="C558" s="54">
        <f>タスク実績csv元!F558</f>
        <v>0.75</v>
      </c>
      <c r="D558" s="54">
        <f>タスク実績csv元!E558</f>
        <v>0.70833333333333337</v>
      </c>
      <c r="E558" t="str">
        <f>タスク実績csv元!I558&amp;""</f>
        <v/>
      </c>
      <c r="F558" t="str">
        <f>タスク実績csv元!D558</f>
        <v>電柱情報取得共通部品作成</v>
      </c>
      <c r="G558" t="str">
        <f t="shared" si="8"/>
        <v>INSERT INTO task_achivement(task_no,achive_date,end_time,start_time,task_detail,memo)VALUES('{831a0fb4-c848-4eac-af3e-0a0760ad0e17}','2021/12/15','2021/12/15 18:00:00','2021/12/15 17:00:00','','電柱情報取得共通部品作成');</v>
      </c>
    </row>
    <row r="559" spans="1:7">
      <c r="A559" s="48" t="str">
        <f>_xlfn.XLOOKUP(_xlfn.XLOOKUP(MID(タスク実績csv元!C559,1,SEARCH(":",タスク実績csv元!C559)-1),リスト!F:F,リスト!G:G)&amp;MID(タスク実績csv元!C559,SEARCH(":",タスク実績csv元!C559),999),タスクDB!K:K,タスクDB!A:A)</f>
        <v>{c99e9ec9-9e8e-41e0-9842-8d8e8f1d38f9}</v>
      </c>
      <c r="B559" s="11">
        <f>タスク実績csv元!A559</f>
        <v>44545</v>
      </c>
      <c r="C559" s="54">
        <f>タスク実績csv元!F559</f>
        <v>0.77083333333333337</v>
      </c>
      <c r="D559" s="54">
        <f>タスク実績csv元!E559</f>
        <v>0.75</v>
      </c>
      <c r="E559" t="str">
        <f>タスク実績csv元!I559&amp;""</f>
        <v/>
      </c>
      <c r="F559" t="str">
        <f>タスク実績csv元!D559</f>
        <v>ソース修正</v>
      </c>
      <c r="G559" t="str">
        <f t="shared" si="8"/>
        <v>INSERT INTO task_achivement(task_no,achive_date,end_time,start_time,task_detail,memo)VALUES('{c99e9ec9-9e8e-41e0-9842-8d8e8f1d38f9}','2021/12/15','2021/12/15 18:30:00','2021/12/15 18:00:00','','ソース修正');</v>
      </c>
    </row>
    <row r="560" spans="1:7">
      <c r="A560" s="48" t="str">
        <f>_xlfn.XLOOKUP(_xlfn.XLOOKUP(MID(タスク実績csv元!C560,1,SEARCH(":",タスク実績csv元!C560)-1),リスト!F:F,リスト!G:G)&amp;MID(タスク実績csv元!C560,SEARCH(":",タスク実績csv元!C560),999),タスクDB!K:K,タスクDB!A:A)</f>
        <v>{831a0fb4-c848-4eac-af3e-0a0760ad0e17}</v>
      </c>
      <c r="B560" s="11">
        <f>タスク実績csv元!A560</f>
        <v>44546</v>
      </c>
      <c r="C560" s="54">
        <f>タスク実績csv元!F560</f>
        <v>0.40625</v>
      </c>
      <c r="D560" s="54">
        <f>タスク実績csv元!E560</f>
        <v>0.39583333333333331</v>
      </c>
      <c r="E560" t="str">
        <f>タスク実績csv元!I560&amp;""</f>
        <v/>
      </c>
      <c r="F560" t="str">
        <f>タスク実績csv元!D560</f>
        <v>課題確認</v>
      </c>
      <c r="G560" t="str">
        <f t="shared" si="8"/>
        <v>INSERT INTO task_achivement(task_no,achive_date,end_time,start_time,task_detail,memo)VALUES('{831a0fb4-c848-4eac-af3e-0a0760ad0e17}','2021/12/16','2021/12/16 09:45:00','2021/12/16 09:30:00','','課題確認');</v>
      </c>
    </row>
    <row r="561" spans="1:7">
      <c r="A561" s="48" t="str">
        <f>_xlfn.XLOOKUP(_xlfn.XLOOKUP(MID(タスク実績csv元!C561,1,SEARCH(":",タスク実績csv元!C561)-1),リスト!F:F,リスト!G:G)&amp;MID(タスク実績csv元!C561,SEARCH(":",タスク実績csv元!C561),999),タスクDB!K:K,タスクDB!A:A)</f>
        <v>{4c39d40d-b35f-4cfa-b549-6c5de24454e2}</v>
      </c>
      <c r="B561" s="11">
        <f>タスク実績csv元!A561</f>
        <v>44546</v>
      </c>
      <c r="C561" s="54">
        <f>タスク実績csv元!F561</f>
        <v>0.41666666666666669</v>
      </c>
      <c r="D561" s="54">
        <f>タスク実績csv元!E561</f>
        <v>0.40625</v>
      </c>
      <c r="E561" t="str">
        <f>タスク実績csv元!I561&amp;""</f>
        <v/>
      </c>
      <c r="F561" t="str">
        <f>タスク実績csv元!D561</f>
        <v>朝会</v>
      </c>
      <c r="G561" t="str">
        <f t="shared" si="8"/>
        <v>INSERT INTO task_achivement(task_no,achive_date,end_time,start_time,task_detail,memo)VALUES('{4c39d40d-b35f-4cfa-b549-6c5de24454e2}','2021/12/16','2021/12/16 10:00:00','2021/12/16 09:45:00','','朝会');</v>
      </c>
    </row>
    <row r="562" spans="1:7">
      <c r="A562" s="48" t="str">
        <f>_xlfn.XLOOKUP(_xlfn.XLOOKUP(MID(タスク実績csv元!C562,1,SEARCH(":",タスク実績csv元!C562)-1),リスト!F:F,リスト!G:G)&amp;MID(タスク実績csv元!C562,SEARCH(":",タスク実績csv元!C562),999),タスクDB!K:K,タスクDB!A:A)</f>
        <v>{831a0fb4-c848-4eac-af3e-0a0760ad0e17}</v>
      </c>
      <c r="B562" s="11">
        <f>タスク実績csv元!A562</f>
        <v>44546</v>
      </c>
      <c r="C562" s="54">
        <f>タスク実績csv元!F562</f>
        <v>0.4375</v>
      </c>
      <c r="D562" s="54">
        <f>タスク実績csv元!E562</f>
        <v>0.41666666666666669</v>
      </c>
      <c r="E562" t="str">
        <f>タスク実績csv元!I562&amp;""</f>
        <v/>
      </c>
      <c r="F562" t="str">
        <f>タスク実績csv元!D562</f>
        <v>エビデンス整理</v>
      </c>
      <c r="G562" t="str">
        <f t="shared" si="8"/>
        <v>INSERT INTO task_achivement(task_no,achive_date,end_time,start_time,task_detail,memo)VALUES('{831a0fb4-c848-4eac-af3e-0a0760ad0e17}','2021/12/16','2021/12/16 10:30:00','2021/12/16 10:00:00','','エビデンス整理');</v>
      </c>
    </row>
    <row r="563" spans="1:7">
      <c r="A563" s="48" t="str">
        <f>_xlfn.XLOOKUP(_xlfn.XLOOKUP(MID(タスク実績csv元!C563,1,SEARCH(":",タスク実績csv元!C563)-1),リスト!F:F,リスト!G:G)&amp;MID(タスク実績csv元!C563,SEARCH(":",タスク実績csv元!C563),999),タスクDB!K:K,タスクDB!A:A)</f>
        <v>{dd60b274-6f78-421e-a452-7df8317e41fa}</v>
      </c>
      <c r="B563" s="11">
        <f>タスク実績csv元!A563</f>
        <v>44546</v>
      </c>
      <c r="C563" s="54">
        <f>タスク実績csv元!F563</f>
        <v>0.5</v>
      </c>
      <c r="D563" s="54">
        <f>タスク実績csv元!E563</f>
        <v>0.45833333333333331</v>
      </c>
      <c r="E563" t="str">
        <f>タスク実績csv元!I563&amp;""</f>
        <v/>
      </c>
      <c r="F563" t="str">
        <f>タスク実績csv元!D563</f>
        <v>実装修正</v>
      </c>
      <c r="G563" t="str">
        <f t="shared" si="8"/>
        <v>INSERT INTO task_achivement(task_no,achive_date,end_time,start_time,task_detail,memo)VALUES('{dd60b274-6f78-421e-a452-7df8317e41fa}','2021/12/16','2021/12/16 12:00:00','2021/12/16 11:00:00','','実装修正');</v>
      </c>
    </row>
    <row r="564" spans="1:7">
      <c r="A564" s="48" t="str">
        <f>_xlfn.XLOOKUP(_xlfn.XLOOKUP(MID(タスク実績csv元!C564,1,SEARCH(":",タスク実績csv元!C564)-1),リスト!F:F,リスト!G:G)&amp;MID(タスク実績csv元!C564,SEARCH(":",タスク実績csv元!C564),999),タスクDB!K:K,タスクDB!A:A)</f>
        <v>{dd60b274-6f78-421e-a452-7df8317e41fa}</v>
      </c>
      <c r="B564" s="11">
        <f>タスク実績csv元!A564</f>
        <v>44546</v>
      </c>
      <c r="C564" s="54">
        <f>タスク実績csv元!F564</f>
        <v>0.55555555555555558</v>
      </c>
      <c r="D564" s="54">
        <f>タスク実績csv元!E564</f>
        <v>0.54166666666666663</v>
      </c>
      <c r="E564" t="str">
        <f>タスク実績csv元!I564&amp;""</f>
        <v/>
      </c>
      <c r="F564" t="str">
        <f>タスク実績csv元!D564</f>
        <v>実装修正</v>
      </c>
      <c r="G564" t="str">
        <f t="shared" si="8"/>
        <v>INSERT INTO task_achivement(task_no,achive_date,end_time,start_time,task_detail,memo)VALUES('{dd60b274-6f78-421e-a452-7df8317e41fa}','2021/12/16','2021/12/16 13:20:00','2021/12/16 13:00:00','','実装修正');</v>
      </c>
    </row>
    <row r="565" spans="1:7">
      <c r="A565" s="48" t="str">
        <f>_xlfn.XLOOKUP(_xlfn.XLOOKUP(MID(タスク実績csv元!C565,1,SEARCH(":",タスク実績csv元!C565)-1),リスト!F:F,リスト!G:G)&amp;MID(タスク実績csv元!C565,SEARCH(":",タスク実績csv元!C565),999),タスクDB!K:K,タスクDB!A:A)</f>
        <v>{23640006-1951-44f5-8e76-61d4fa67fbce}</v>
      </c>
      <c r="B565" s="11">
        <f>タスク実績csv元!A565</f>
        <v>44546</v>
      </c>
      <c r="C565" s="54">
        <f>タスク実績csv元!F565</f>
        <v>0.60416666666666663</v>
      </c>
      <c r="D565" s="54">
        <f>タスク実績csv元!E565</f>
        <v>0.55555555555555558</v>
      </c>
      <c r="E565" t="str">
        <f>タスク実績csv元!I565&amp;""</f>
        <v/>
      </c>
      <c r="F565" t="str">
        <f>タスク実績csv元!D565</f>
        <v>検針合同打合せ</v>
      </c>
      <c r="G565" t="str">
        <f t="shared" si="8"/>
        <v>INSERT INTO task_achivement(task_no,achive_date,end_time,start_time,task_detail,memo)VALUES('{23640006-1951-44f5-8e76-61d4fa67fbce}','2021/12/16','2021/12/16 14:30:00','2021/12/16 13:20:00','','検針合同打合せ');</v>
      </c>
    </row>
    <row r="566" spans="1:7">
      <c r="A566" s="48" t="str">
        <f>_xlfn.XLOOKUP(_xlfn.XLOOKUP(MID(タスク実績csv元!C566,1,SEARCH(":",タスク実績csv元!C566)-1),リスト!F:F,リスト!G:G)&amp;MID(タスク実績csv元!C566,SEARCH(":",タスク実績csv元!C566),999),タスクDB!K:K,タスクDB!A:A)</f>
        <v>{23640006-1951-44f5-8e76-61d4fa67fbce}</v>
      </c>
      <c r="B566" s="11">
        <f>タスク実績csv元!A566</f>
        <v>44546</v>
      </c>
      <c r="C566" s="54">
        <f>タスク実績csv元!F566</f>
        <v>0.625</v>
      </c>
      <c r="D566" s="54">
        <f>タスク実績csv元!E566</f>
        <v>0.60416666666666663</v>
      </c>
      <c r="E566" t="str">
        <f>タスク実績csv元!I566&amp;""</f>
        <v/>
      </c>
      <c r="F566" t="str">
        <f>タスク実績csv元!D566</f>
        <v>関サ準備</v>
      </c>
      <c r="G566" t="str">
        <f t="shared" si="8"/>
        <v>INSERT INTO task_achivement(task_no,achive_date,end_time,start_time,task_detail,memo)VALUES('{23640006-1951-44f5-8e76-61d4fa67fbce}','2021/12/16','2021/12/16 15:00:00','2021/12/16 14:30:00','','関サ準備');</v>
      </c>
    </row>
    <row r="567" spans="1:7">
      <c r="A567" s="48" t="str">
        <f>_xlfn.XLOOKUP(_xlfn.XLOOKUP(MID(タスク実績csv元!C567,1,SEARCH(":",タスク実績csv元!C567)-1),リスト!F:F,リスト!G:G)&amp;MID(タスク実績csv元!C567,SEARCH(":",タスク実績csv元!C567),999),タスクDB!K:K,タスクDB!A:A)</f>
        <v>{831a0fb4-c848-4eac-af3e-0a0760ad0e17}</v>
      </c>
      <c r="B567" s="11">
        <f>タスク実績csv元!A567</f>
        <v>44546</v>
      </c>
      <c r="C567" s="54">
        <f>タスク実績csv元!F567</f>
        <v>0.64583333333333337</v>
      </c>
      <c r="D567" s="54">
        <f>タスク実績csv元!E567</f>
        <v>0.625</v>
      </c>
      <c r="E567" t="str">
        <f>タスク実績csv元!I567&amp;""</f>
        <v/>
      </c>
      <c r="F567" t="str">
        <f>タスク実績csv元!D567</f>
        <v>H272218_FS業務対象データ取得テストレビュー</v>
      </c>
      <c r="G567" t="str">
        <f t="shared" si="8"/>
        <v>INSERT INTO task_achivement(task_no,achive_date,end_time,start_time,task_detail,memo)VALUES('{831a0fb4-c848-4eac-af3e-0a0760ad0e17}','2021/12/16','2021/12/16 15:30:00','2021/12/16 15:00:00','','H272218_FS業務対象データ取得テストレビュー');</v>
      </c>
    </row>
    <row r="568" spans="1:7">
      <c r="A568" s="48" t="str">
        <f>_xlfn.XLOOKUP(_xlfn.XLOOKUP(MID(タスク実績csv元!C568,1,SEARCH(":",タスク実績csv元!C568)-1),リスト!F:F,リスト!G:G)&amp;MID(タスク実績csv元!C568,SEARCH(":",タスク実績csv元!C568),999),タスクDB!K:K,タスクDB!A:A)</f>
        <v>{23640006-1951-44f5-8e76-61d4fa67fbce}</v>
      </c>
      <c r="B568" s="11">
        <f>タスク実績csv元!A568</f>
        <v>44546</v>
      </c>
      <c r="C568" s="54">
        <f>タスク実績csv元!F568</f>
        <v>0.68402777777777779</v>
      </c>
      <c r="D568" s="54">
        <f>タスク実績csv元!E568</f>
        <v>0.64583333333333337</v>
      </c>
      <c r="E568" t="str">
        <f>タスク実績csv元!I568&amp;""</f>
        <v/>
      </c>
      <c r="F568" t="str">
        <f>タスク実績csv元!D568</f>
        <v>テスト結果レビュー打合せ(アプリケーション削除、作業状況一覧取得、従業員割り当て一覧)</v>
      </c>
      <c r="G568" t="str">
        <f t="shared" si="8"/>
        <v>INSERT INTO task_achivement(task_no,achive_date,end_time,start_time,task_detail,memo)VALUES('{23640006-1951-44f5-8e76-61d4fa67fbce}','2021/12/16','2021/12/16 16:25:00','2021/12/16 15:30:00','','テスト結果レビュー打合せ(アプリケーション削除、作業状況一覧取得、従業員割り当て一覧)');</v>
      </c>
    </row>
    <row r="569" spans="1:7">
      <c r="A569" s="48" t="str">
        <f>_xlfn.XLOOKUP(_xlfn.XLOOKUP(MID(タスク実績csv元!C569,1,SEARCH(":",タスク実績csv元!C569)-1),リスト!F:F,リスト!G:G)&amp;MID(タスク実績csv元!C569,SEARCH(":",タスク実績csv元!C569),999),タスクDB!K:K,タスクDB!A:A)</f>
        <v>{23640006-1951-44f5-8e76-61d4fa67fbce}</v>
      </c>
      <c r="B569" s="11">
        <f>タスク実績csv元!A569</f>
        <v>44546</v>
      </c>
      <c r="C569" s="54">
        <f>タスク実績csv元!F569</f>
        <v>0.70833333333333337</v>
      </c>
      <c r="D569" s="54">
        <f>タスク実績csv元!E569</f>
        <v>0.68402777777777779</v>
      </c>
      <c r="E569" t="str">
        <f>タスク実績csv元!I569&amp;""</f>
        <v/>
      </c>
      <c r="F569" t="str">
        <f>タスク実績csv元!D569</f>
        <v>夕会</v>
      </c>
      <c r="G569" t="str">
        <f t="shared" si="8"/>
        <v>INSERT INTO task_achivement(task_no,achive_date,end_time,start_time,task_detail,memo)VALUES('{23640006-1951-44f5-8e76-61d4fa67fbce}','2021/12/16','2021/12/16 17:00:00','2021/12/16 16:25:00','','夕会');</v>
      </c>
    </row>
    <row r="570" spans="1:7">
      <c r="A570" s="48" t="str">
        <f>_xlfn.XLOOKUP(_xlfn.XLOOKUP(MID(タスク実績csv元!C570,1,SEARCH(":",タスク実績csv元!C570)-1),リスト!F:F,リスト!G:G)&amp;MID(タスク実績csv元!C570,SEARCH(":",タスク実績csv元!C570),999),タスクDB!K:K,タスクDB!A:A)</f>
        <v>{ab830abc-8fa4-46a1-8d2f-fee977849653}</v>
      </c>
      <c r="B570" s="11">
        <f>タスク実績csv元!A570</f>
        <v>44546</v>
      </c>
      <c r="C570" s="54">
        <f>タスク実績csv元!F570</f>
        <v>0.75</v>
      </c>
      <c r="D570" s="54">
        <f>タスク実績csv元!E570</f>
        <v>0.70833333333333337</v>
      </c>
      <c r="E570" t="str">
        <f>タスク実績csv元!I570&amp;""</f>
        <v/>
      </c>
      <c r="F570" t="str">
        <f>タスク実績csv元!D570</f>
        <v>Mulesoft ハッカソン結果報告</v>
      </c>
      <c r="G570" t="str">
        <f t="shared" si="8"/>
        <v>INSERT INTO task_achivement(task_no,achive_date,end_time,start_time,task_detail,memo)VALUES('{ab830abc-8fa4-46a1-8d2f-fee977849653}','2021/12/16','2021/12/16 18:00:00','2021/12/16 17:00:00','','Mulesoft ハッカソン結果報告');</v>
      </c>
    </row>
    <row r="571" spans="1:7">
      <c r="A571" s="48" t="str">
        <f>_xlfn.XLOOKUP(_xlfn.XLOOKUP(MID(タスク実績csv元!C571,1,SEARCH(":",タスク実績csv元!C571)-1),リスト!F:F,リスト!G:G)&amp;MID(タスク実績csv元!C571,SEARCH(":",タスク実績csv元!C571),999),タスクDB!K:K,タスクDB!A:A)</f>
        <v>{831a0fb4-c848-4eac-af3e-0a0760ad0e17}</v>
      </c>
      <c r="B571" s="11">
        <f>タスク実績csv元!A571</f>
        <v>44546</v>
      </c>
      <c r="C571" s="54">
        <f>タスク実績csv元!F571</f>
        <v>0.91666666666666663</v>
      </c>
      <c r="D571" s="54">
        <f>タスク実績csv元!E571</f>
        <v>0.88888888888888884</v>
      </c>
      <c r="E571" t="str">
        <f>タスク実績csv元!I571&amp;""</f>
        <v/>
      </c>
      <c r="F571" t="str">
        <f>タスク実績csv元!D571</f>
        <v>部品修正</v>
      </c>
      <c r="G571" t="str">
        <f t="shared" si="8"/>
        <v>INSERT INTO task_achivement(task_no,achive_date,end_time,start_time,task_detail,memo)VALUES('{831a0fb4-c848-4eac-af3e-0a0760ad0e17}','2021/12/16','2021/12/16 22:00:00','2021/12/16 21:20:00','','部品修正');</v>
      </c>
    </row>
    <row r="572" spans="1:7">
      <c r="A572" s="48" t="str">
        <f>_xlfn.XLOOKUP(_xlfn.XLOOKUP(MID(タスク実績csv元!C572,1,SEARCH(":",タスク実績csv元!C572)-1),リスト!F:F,リスト!G:G)&amp;MID(タスク実績csv元!C572,SEARCH(":",タスク実績csv元!C572),999),タスクDB!K:K,タスクDB!A:A)</f>
        <v>{09346736-472d-4485-99a2-9d7db513dcc5}</v>
      </c>
      <c r="B572" s="11">
        <f>タスク実績csv元!A572</f>
        <v>44546</v>
      </c>
      <c r="C572" s="54">
        <f>タスク実績csv元!F572</f>
        <v>0.97916666666666663</v>
      </c>
      <c r="D572" s="54">
        <f>タスク実績csv元!E572</f>
        <v>0.92361111111111116</v>
      </c>
      <c r="E572" t="str">
        <f>タスク実績csv元!I572&amp;""</f>
        <v/>
      </c>
      <c r="F572" t="str">
        <f>タスク実績csv元!D572</f>
        <v>テスト実施</v>
      </c>
      <c r="G572" t="str">
        <f t="shared" si="8"/>
        <v>INSERT INTO task_achivement(task_no,achive_date,end_time,start_time,task_detail,memo)VALUES('{09346736-472d-4485-99a2-9d7db513dcc5}','2021/12/16','2021/12/16 23:30:00','2021/12/16 22:10:00','','テスト実施');</v>
      </c>
    </row>
    <row r="573" spans="1:7">
      <c r="A573" s="48" t="str">
        <f>_xlfn.XLOOKUP(_xlfn.XLOOKUP(MID(タスク実績csv元!C573,1,SEARCH(":",タスク実績csv元!C573)-1),リスト!F:F,リスト!G:G)&amp;MID(タスク実績csv元!C573,SEARCH(":",タスク実績csv元!C573),999),タスクDB!K:K,タスクDB!A:A)</f>
        <v>{831a0fb4-c848-4eac-af3e-0a0760ad0e17}</v>
      </c>
      <c r="B573" s="11">
        <f>タスク実績csv元!A573</f>
        <v>44547</v>
      </c>
      <c r="C573" s="54">
        <f>タスク実績csv元!F573</f>
        <v>0.40625</v>
      </c>
      <c r="D573" s="54">
        <f>タスク実績csv元!E573</f>
        <v>0.39583333333333331</v>
      </c>
      <c r="E573" t="str">
        <f>タスク実績csv元!I573&amp;""</f>
        <v/>
      </c>
      <c r="F573" t="str">
        <f>タスク実績csv元!D573</f>
        <v>連携リワーク(backupフォルダ出力修正)</v>
      </c>
      <c r="G573" t="str">
        <f t="shared" si="8"/>
        <v>INSERT INTO task_achivement(task_no,achive_date,end_time,start_time,task_detail,memo)VALUES('{831a0fb4-c848-4eac-af3e-0a0760ad0e17}','2021/12/17','2021/12/17 09:45:00','2021/12/17 09:30:00','','連携リワーク(backupフォルダ出力修正)');</v>
      </c>
    </row>
    <row r="574" spans="1:7">
      <c r="A574" s="48" t="str">
        <f>_xlfn.XLOOKUP(_xlfn.XLOOKUP(MID(タスク実績csv元!C574,1,SEARCH(":",タスク実績csv元!C574)-1),リスト!F:F,リスト!G:G)&amp;MID(タスク実績csv元!C574,SEARCH(":",タスク実績csv元!C574),999),タスクDB!K:K,タスクDB!A:A)</f>
        <v>{4c39d40d-b35f-4cfa-b549-6c5de24454e2}</v>
      </c>
      <c r="B574" s="11">
        <f>タスク実績csv元!A574</f>
        <v>44547</v>
      </c>
      <c r="C574" s="54">
        <f>タスク実績csv元!F574</f>
        <v>0.41666666666666669</v>
      </c>
      <c r="D574" s="54">
        <f>タスク実績csv元!E574</f>
        <v>0.40625</v>
      </c>
      <c r="E574" t="str">
        <f>タスク実績csv元!I574&amp;""</f>
        <v/>
      </c>
      <c r="F574" t="str">
        <f>タスク実績csv元!D574</f>
        <v>朝会</v>
      </c>
      <c r="G574" t="str">
        <f t="shared" si="8"/>
        <v>INSERT INTO task_achivement(task_no,achive_date,end_time,start_time,task_detail,memo)VALUES('{4c39d40d-b35f-4cfa-b549-6c5de24454e2}','2021/12/17','2021/12/17 10:00:00','2021/12/17 09:45:00','','朝会');</v>
      </c>
    </row>
    <row r="575" spans="1:7">
      <c r="A575" s="48" t="str">
        <f>_xlfn.XLOOKUP(_xlfn.XLOOKUP(MID(タスク実績csv元!C575,1,SEARCH(":",タスク実績csv元!C575)-1),リスト!F:F,リスト!G:G)&amp;MID(タスク実績csv元!C575,SEARCH(":",タスク実績csv元!C575),999),タスクDB!K:K,タスクDB!A:A)</f>
        <v>{23640006-1951-44f5-8e76-61d4fa67fbce}</v>
      </c>
      <c r="B575" s="11">
        <f>タスク実績csv元!A575</f>
        <v>44547</v>
      </c>
      <c r="C575" s="54">
        <f>タスク実績csv元!F575</f>
        <v>0.43055555555555558</v>
      </c>
      <c r="D575" s="54">
        <f>タスク実績csv元!E575</f>
        <v>0.41666666666666669</v>
      </c>
      <c r="E575" t="str">
        <f>タスク実績csv元!I575&amp;""</f>
        <v/>
      </c>
      <c r="F575" t="str">
        <f>タスク実績csv元!D575</f>
        <v>検針打合せ</v>
      </c>
      <c r="G575" t="str">
        <f t="shared" si="8"/>
        <v>INSERT INTO task_achivement(task_no,achive_date,end_time,start_time,task_detail,memo)VALUES('{23640006-1951-44f5-8e76-61d4fa67fbce}','2021/12/17','2021/12/17 10:20:00','2021/12/17 10:00:00','','検針打合せ');</v>
      </c>
    </row>
    <row r="576" spans="1:7">
      <c r="A576" s="48" t="str">
        <f>_xlfn.XLOOKUP(_xlfn.XLOOKUP(MID(タスク実績csv元!C576,1,SEARCH(":",タスク実績csv元!C576)-1),リスト!F:F,リスト!G:G)&amp;MID(タスク実績csv元!C576,SEARCH(":",タスク実績csv元!C576),999),タスクDB!K:K,タスクDB!A:A)</f>
        <v>{dd60b274-6f78-421e-a452-7df8317e41fa}</v>
      </c>
      <c r="B576" s="11">
        <f>タスク実績csv元!A576</f>
        <v>44547</v>
      </c>
      <c r="C576" s="54">
        <f>タスク実績csv元!F576</f>
        <v>0.5</v>
      </c>
      <c r="D576" s="54">
        <f>タスク実績csv元!E576</f>
        <v>0.43055555555555558</v>
      </c>
      <c r="E576" t="str">
        <f>タスク実績csv元!I576&amp;""</f>
        <v/>
      </c>
      <c r="F576" t="str">
        <f>タスク実績csv元!D576</f>
        <v>実装修正</v>
      </c>
      <c r="G576" t="str">
        <f t="shared" si="8"/>
        <v>INSERT INTO task_achivement(task_no,achive_date,end_time,start_time,task_detail,memo)VALUES('{dd60b274-6f78-421e-a452-7df8317e41fa}','2021/12/17','2021/12/17 12:00:00','2021/12/17 10:20:00','','実装修正');</v>
      </c>
    </row>
    <row r="577" spans="1:7">
      <c r="A577" s="48" t="str">
        <f>_xlfn.XLOOKUP(_xlfn.XLOOKUP(MID(タスク実績csv元!C577,1,SEARCH(":",タスク実績csv元!C577)-1),リスト!F:F,リスト!G:G)&amp;MID(タスク実績csv元!C577,SEARCH(":",タスク実績csv元!C577),999),タスクDB!K:K,タスクDB!A:A)</f>
        <v>{fc827bad-2a96-4937-9fe6-92ccc58caf9f}</v>
      </c>
      <c r="B577" s="11">
        <f>タスク実績csv元!A577</f>
        <v>44547</v>
      </c>
      <c r="C577" s="54">
        <f>タスク実績csv元!F577</f>
        <v>0.75</v>
      </c>
      <c r="D577" s="54">
        <f>タスク実績csv元!E577</f>
        <v>0.54166666666666663</v>
      </c>
      <c r="E577" t="str">
        <f>タスク実績csv元!I577&amp;""</f>
        <v/>
      </c>
      <c r="F577" t="str">
        <f>タスク実績csv元!D577</f>
        <v>Fit試行(関サ)</v>
      </c>
      <c r="G577" t="str">
        <f t="shared" si="8"/>
        <v>INSERT INTO task_achivement(task_no,achive_date,end_time,start_time,task_detail,memo)VALUES('{fc827bad-2a96-4937-9fe6-92ccc58caf9f}','2021/12/17','2021/12/17 18:00:00','2021/12/17 13:00:00','','Fit試行(関サ)');</v>
      </c>
    </row>
    <row r="578" spans="1:7">
      <c r="A578" s="48" t="str">
        <f>_xlfn.XLOOKUP(_xlfn.XLOOKUP(MID(タスク実績csv元!C578,1,SEARCH(":",タスク実績csv元!C578)-1),リスト!F:F,リスト!G:G)&amp;MID(タスク実績csv元!C578,SEARCH(":",タスク実績csv元!C578),999),タスクDB!K:K,タスクDB!A:A)</f>
        <v>{404c47ef-477f-4814-bce1-01a384331bed}</v>
      </c>
      <c r="B578" s="11">
        <f>タスク実績csv元!A578</f>
        <v>44547</v>
      </c>
      <c r="C578" s="54">
        <f>タスク実績csv元!F578</f>
        <v>0.86805555555555547</v>
      </c>
      <c r="D578" s="54">
        <f>タスク実績csv元!E578</f>
        <v>0.86111111111111116</v>
      </c>
      <c r="E578" t="str">
        <f>タスク実績csv元!I578&amp;""</f>
        <v/>
      </c>
      <c r="F578" t="str">
        <f>タスク実績csv元!D578</f>
        <v>資料作成</v>
      </c>
      <c r="G578" t="str">
        <f t="shared" si="8"/>
        <v>INSERT INTO task_achivement(task_no,achive_date,end_time,start_time,task_detail,memo)VALUES('{404c47ef-477f-4814-bce1-01a384331bed}','2021/12/17','2021/12/17 20:50:00','2021/12/17 20:40:00','','資料作成');</v>
      </c>
    </row>
    <row r="579" spans="1:7">
      <c r="A579" s="48" t="str">
        <f>_xlfn.XLOOKUP(_xlfn.XLOOKUP(MID(タスク実績csv元!C579,1,SEARCH(":",タスク実績csv元!C579)-1),リスト!F:F,リスト!G:G)&amp;MID(タスク実績csv元!C579,SEARCH(":",タスク実績csv元!C579),999),タスクDB!K:K,タスクDB!A:A)</f>
        <v>{a9ebead2-0719-4990-9750-1d9ff4342fc6}</v>
      </c>
      <c r="B579" s="11">
        <f>タスク実績csv元!A579</f>
        <v>44547</v>
      </c>
      <c r="C579" s="54">
        <f>タスク実績csv元!F579</f>
        <v>0.90972222222222221</v>
      </c>
      <c r="D579" s="54">
        <f>タスク実績csv元!E579</f>
        <v>0.86805555555555547</v>
      </c>
      <c r="E579" t="str">
        <f>タスク実績csv元!I579&amp;""</f>
        <v/>
      </c>
      <c r="F579" t="str">
        <f>タスク実績csv元!D579</f>
        <v>ソース修正</v>
      </c>
      <c r="G579" t="str">
        <f t="shared" ref="G579:G642" si="9">IF(B579=0,"","INSERT INTO task_achivement("&amp;$A$1&amp;","&amp;$B$1&amp;","&amp;$C$1&amp;","&amp;$D$1&amp;","&amp;$E$1&amp;","&amp;$F$1&amp;")VALUES('"&amp;A579&amp;"',"&amp;IF(B579="","null","'"&amp;TEXT(B579,"yyyy/MM/dd")&amp;"'")&amp;","&amp;IF(C579="","null","'"&amp;TEXT(B579,"yyyy/MM/dd")&amp;" "&amp;TEXT(C579,"HH:mm:ss")&amp;"'")&amp;","&amp;IF(D579="","null","'"&amp;TEXT(B579,"yyyy/MM/dd")&amp;" "&amp;TEXT(D579,"HH:mm:ss")&amp;"'")&amp;",'"&amp;E579&amp;"','"&amp;F579&amp;"');")</f>
        <v>INSERT INTO task_achivement(task_no,achive_date,end_time,start_time,task_detail,memo)VALUES('{a9ebead2-0719-4990-9750-1d9ff4342fc6}','2021/12/17','2021/12/17 21:50:00','2021/12/17 20:50:00','','ソース修正');</v>
      </c>
    </row>
    <row r="580" spans="1:7">
      <c r="A580" s="48" t="str">
        <f>_xlfn.XLOOKUP(_xlfn.XLOOKUP(MID(タスク実績csv元!C580,1,SEARCH(":",タスク実績csv元!C580)-1),リスト!F:F,リスト!G:G)&amp;MID(タスク実績csv元!C580,SEARCH(":",タスク実績csv元!C580),999),タスクDB!K:K,タスクDB!A:A)</f>
        <v>{a9ebead2-0719-4990-9750-1d9ff4342fc6}</v>
      </c>
      <c r="B580" s="11">
        <f>タスク実績csv元!A580</f>
        <v>44547</v>
      </c>
      <c r="C580" s="54">
        <f>タスク実績csv元!F580</f>
        <v>0.9375</v>
      </c>
      <c r="D580" s="54">
        <f>タスク実績csv元!E580</f>
        <v>0.93055555555555547</v>
      </c>
      <c r="E580" t="str">
        <f>タスク実績csv元!I580&amp;""</f>
        <v/>
      </c>
      <c r="F580" t="str">
        <f>タスク実績csv元!D580</f>
        <v>ソース修正</v>
      </c>
      <c r="G580" t="str">
        <f t="shared" si="9"/>
        <v>INSERT INTO task_achivement(task_no,achive_date,end_time,start_time,task_detail,memo)VALUES('{a9ebead2-0719-4990-9750-1d9ff4342fc6}','2021/12/17','2021/12/17 22:30:00','2021/12/17 22:20:00','','ソース修正');</v>
      </c>
    </row>
    <row r="581" spans="1:7">
      <c r="A581" s="48" t="str">
        <f>_xlfn.XLOOKUP(_xlfn.XLOOKUP(MID(タスク実績csv元!C581,1,SEARCH(":",タスク実績csv元!C581)-1),リスト!F:F,リスト!G:G)&amp;MID(タスク実績csv元!C581,SEARCH(":",タスク実績csv元!C581),999),タスクDB!K:K,タスクDB!A:A)</f>
        <v>{831a0fb4-c848-4eac-af3e-0a0760ad0e17}</v>
      </c>
      <c r="B581" s="11">
        <f>タスク実績csv元!A581</f>
        <v>44548</v>
      </c>
      <c r="C581" s="54">
        <f>タスク実績csv元!F581</f>
        <v>0.93055555555555547</v>
      </c>
      <c r="D581" s="54">
        <f>タスク実績csv元!E581</f>
        <v>0.88888888888888884</v>
      </c>
      <c r="E581" t="str">
        <f>タスク実績csv元!I581&amp;""</f>
        <v/>
      </c>
      <c r="F581" t="str">
        <f>タスク実績csv元!D581</f>
        <v>連携リワーク(backupフォルダ出力修正)</v>
      </c>
      <c r="G581" t="str">
        <f t="shared" si="9"/>
        <v>INSERT INTO task_achivement(task_no,achive_date,end_time,start_time,task_detail,memo)VALUES('{831a0fb4-c848-4eac-af3e-0a0760ad0e17}','2021/12/18','2021/12/18 22:20:00','2021/12/18 21:20:00','','連携リワーク(backupフォルダ出力修正)');</v>
      </c>
    </row>
    <row r="582" spans="1:7">
      <c r="A582" s="48" t="str">
        <f>_xlfn.XLOOKUP(_xlfn.XLOOKUP(MID(タスク実績csv元!C582,1,SEARCH(":",タスク実績csv元!C582)-1),リスト!F:F,リスト!G:G)&amp;MID(タスク実績csv元!C582,SEARCH(":",タスク実績csv元!C582),999),タスクDB!K:K,タスクDB!A:A)</f>
        <v>{831a0fb4-c848-4eac-af3e-0a0760ad0e17}</v>
      </c>
      <c r="B582" s="11">
        <f>タスク実績csv元!A582</f>
        <v>44549</v>
      </c>
      <c r="C582" s="54">
        <f>タスク実績csv元!F582</f>
        <v>0.73611111111111116</v>
      </c>
      <c r="D582" s="54">
        <f>タスク実績csv元!E582</f>
        <v>0.70833333333333337</v>
      </c>
      <c r="E582" t="str">
        <f>タスク実績csv元!I582&amp;""</f>
        <v/>
      </c>
      <c r="F582" t="str">
        <f>タスク実績csv元!D582</f>
        <v>連携リワーク(backupフォルダ出力修正)</v>
      </c>
      <c r="G582" t="str">
        <f t="shared" si="9"/>
        <v>INSERT INTO task_achivement(task_no,achive_date,end_time,start_time,task_detail,memo)VALUES('{831a0fb4-c848-4eac-af3e-0a0760ad0e17}','2021/12/19','2021/12/19 17:40:00','2021/12/19 17:00:00','','連携リワーク(backupフォルダ出力修正)');</v>
      </c>
    </row>
    <row r="583" spans="1:7">
      <c r="A583" s="48" t="str">
        <f>_xlfn.XLOOKUP(_xlfn.XLOOKUP(MID(タスク実績csv元!C583,1,SEARCH(":",タスク実績csv元!C583)-1),リスト!F:F,リスト!G:G)&amp;MID(タスク実績csv元!C583,SEARCH(":",タスク実績csv元!C583),999),タスクDB!K:K,タスクDB!A:A)</f>
        <v>{09346736-472d-4485-99a2-9d7db513dcc5}</v>
      </c>
      <c r="B583" s="11">
        <f>タスク実績csv元!A583</f>
        <v>44549</v>
      </c>
      <c r="C583" s="54">
        <f>タスク実績csv元!F583</f>
        <v>0.75</v>
      </c>
      <c r="D583" s="54">
        <f>タスク実績csv元!E583</f>
        <v>0.73611111111111116</v>
      </c>
      <c r="E583" t="str">
        <f>タスク実績csv元!I583&amp;""</f>
        <v/>
      </c>
      <c r="F583" t="str">
        <f>タスク実績csv元!D583</f>
        <v>テスト実施</v>
      </c>
      <c r="G583" t="str">
        <f t="shared" si="9"/>
        <v>INSERT INTO task_achivement(task_no,achive_date,end_time,start_time,task_detail,memo)VALUES('{09346736-472d-4485-99a2-9d7db513dcc5}','2021/12/19','2021/12/19 18:00:00','2021/12/19 17:40:00','','テスト実施');</v>
      </c>
    </row>
    <row r="584" spans="1:7">
      <c r="A584" s="48" t="str">
        <f>_xlfn.XLOOKUP(_xlfn.XLOOKUP(MID(タスク実績csv元!C584,1,SEARCH(":",タスク実績csv元!C584)-1),リスト!F:F,リスト!G:G)&amp;MID(タスク実績csv元!C584,SEARCH(":",タスク実績csv元!C584),999),タスクDB!K:K,タスクDB!A:A)</f>
        <v>{09346736-472d-4485-99a2-9d7db513dcc5}</v>
      </c>
      <c r="B584" s="11">
        <f>タスク実績csv元!A584</f>
        <v>44549</v>
      </c>
      <c r="C584" s="54">
        <f>タスク実績csv元!F584</f>
        <v>0.88541666666666663</v>
      </c>
      <c r="D584" s="54">
        <f>タスク実績csv元!E584</f>
        <v>0.875</v>
      </c>
      <c r="E584" t="str">
        <f>タスク実績csv元!I584&amp;""</f>
        <v/>
      </c>
      <c r="F584" t="str">
        <f>タスク実績csv元!D584</f>
        <v>テスト実施</v>
      </c>
      <c r="G584" t="str">
        <f t="shared" si="9"/>
        <v>INSERT INTO task_achivement(task_no,achive_date,end_time,start_time,task_detail,memo)VALUES('{09346736-472d-4485-99a2-9d7db513dcc5}','2021/12/19','2021/12/19 21:15:00','2021/12/19 21:00:00','','テスト実施');</v>
      </c>
    </row>
    <row r="585" spans="1:7">
      <c r="A585" s="48" t="str">
        <f>_xlfn.XLOOKUP(_xlfn.XLOOKUP(MID(タスク実績csv元!C585,1,SEARCH(":",タスク実績csv元!C585)-1),リスト!F:F,リスト!G:G)&amp;MID(タスク実績csv元!C585,SEARCH(":",タスク実績csv元!C585),999),タスクDB!K:K,タスクDB!A:A)</f>
        <v>{1296178f-c177-44bb-bb16-89236c53f2f8}</v>
      </c>
      <c r="B585" s="11">
        <f>タスク実績csv元!A585</f>
        <v>44549</v>
      </c>
      <c r="C585" s="54">
        <f>タスク実績csv元!F585</f>
        <v>0.89583333333333337</v>
      </c>
      <c r="D585" s="54">
        <f>タスク実績csv元!E585</f>
        <v>0.88541666666666663</v>
      </c>
      <c r="E585" t="str">
        <f>タスク実績csv元!I585&amp;""</f>
        <v/>
      </c>
      <c r="F585" t="str">
        <f>タスク実績csv元!D585</f>
        <v>テスト実施</v>
      </c>
      <c r="G585" t="str">
        <f t="shared" si="9"/>
        <v>INSERT INTO task_achivement(task_no,achive_date,end_time,start_time,task_detail,memo)VALUES('{1296178f-c177-44bb-bb16-89236c53f2f8}','2021/12/19','2021/12/19 21:30:00','2021/12/19 21:15:00','','テスト実施');</v>
      </c>
    </row>
    <row r="586" spans="1:7">
      <c r="A586" s="48" t="str">
        <f>_xlfn.XLOOKUP(_xlfn.XLOOKUP(MID(タスク実績csv元!C586,1,SEARCH(":",タスク実績csv元!C586)-1),リスト!F:F,リスト!G:G)&amp;MID(タスク実績csv元!C586,SEARCH(":",タスク実績csv元!C586),999),タスクDB!K:K,タスクDB!A:A)</f>
        <v>{15f10c46-402d-48ac-905c-9385f1b947da}</v>
      </c>
      <c r="B586" s="11">
        <f>タスク実績csv元!A586</f>
        <v>44549</v>
      </c>
      <c r="C586" s="54">
        <f>タスク実績csv元!F586</f>
        <v>0.94444444444444453</v>
      </c>
      <c r="D586" s="54">
        <f>タスク実績csv元!E586</f>
        <v>0.89583333333333337</v>
      </c>
      <c r="E586" t="str">
        <f>タスク実績csv元!I586&amp;""</f>
        <v/>
      </c>
      <c r="F586" t="str">
        <f>タスク実績csv元!D586</f>
        <v>実装</v>
      </c>
      <c r="G586" t="str">
        <f t="shared" si="9"/>
        <v>INSERT INTO task_achivement(task_no,achive_date,end_time,start_time,task_detail,memo)VALUES('{15f10c46-402d-48ac-905c-9385f1b947da}','2021/12/19','2021/12/19 22:40:00','2021/12/19 21:30:00','','実装');</v>
      </c>
    </row>
    <row r="587" spans="1:7">
      <c r="A587" s="48" t="str">
        <f>_xlfn.XLOOKUP(_xlfn.XLOOKUP(MID(タスク実績csv元!C587,1,SEARCH(":",タスク実績csv元!C587)-1),リスト!F:F,リスト!G:G)&amp;MID(タスク実績csv元!C587,SEARCH(":",タスク実績csv元!C587),999),タスクDB!K:K,タスクDB!A:A)</f>
        <v>{4c39d40d-b35f-4cfa-b549-6c5de24454e2}</v>
      </c>
      <c r="B587" s="11">
        <f>タスク実績csv元!A587</f>
        <v>44550</v>
      </c>
      <c r="C587" s="54">
        <f>タスク実績csv元!F587</f>
        <v>0.40625</v>
      </c>
      <c r="D587" s="54">
        <f>タスク実績csv元!E587</f>
        <v>0.39583333333333331</v>
      </c>
      <c r="E587" t="str">
        <f>タスク実績csv元!I587&amp;""</f>
        <v/>
      </c>
      <c r="F587" t="str">
        <f>タスク実績csv元!D587</f>
        <v>全社朝礼</v>
      </c>
      <c r="G587" t="str">
        <f t="shared" si="9"/>
        <v>INSERT INTO task_achivement(task_no,achive_date,end_time,start_time,task_detail,memo)VALUES('{4c39d40d-b35f-4cfa-b549-6c5de24454e2}','2021/12/20','2021/12/20 09:45:00','2021/12/20 09:30:00','','全社朝礼');</v>
      </c>
    </row>
    <row r="588" spans="1:7">
      <c r="A588" s="48" t="str">
        <f>_xlfn.XLOOKUP(_xlfn.XLOOKUP(MID(タスク実績csv元!C588,1,SEARCH(":",タスク実績csv元!C588)-1),リスト!F:F,リスト!G:G)&amp;MID(タスク実績csv元!C588,SEARCH(":",タスク実績csv元!C588),999),タスクDB!K:K,タスクDB!A:A)</f>
        <v>{4c39d40d-b35f-4cfa-b549-6c5de24454e2}</v>
      </c>
      <c r="B588" s="11">
        <f>タスク実績csv元!A588</f>
        <v>44550</v>
      </c>
      <c r="C588" s="54">
        <f>タスク実績csv元!F588</f>
        <v>0.45833333333333331</v>
      </c>
      <c r="D588" s="54">
        <f>タスク実績csv元!E588</f>
        <v>0.41666666666666669</v>
      </c>
      <c r="E588" t="str">
        <f>タスク実績csv元!I588&amp;""</f>
        <v/>
      </c>
      <c r="F588" t="str">
        <f>タスク実績csv元!D588</f>
        <v>チームMTG</v>
      </c>
      <c r="G588" t="str">
        <f t="shared" si="9"/>
        <v>INSERT INTO task_achivement(task_no,achive_date,end_time,start_time,task_detail,memo)VALUES('{4c39d40d-b35f-4cfa-b549-6c5de24454e2}','2021/12/20','2021/12/20 11:00:00','2021/12/20 10:00:00','','チームMTG');</v>
      </c>
    </row>
    <row r="589" spans="1:7">
      <c r="A589" s="48" t="str">
        <f>_xlfn.XLOOKUP(_xlfn.XLOOKUP(MID(タスク実績csv元!C589,1,SEARCH(":",タスク実績csv元!C589)-1),リスト!F:F,リスト!G:G)&amp;MID(タスク実績csv元!C589,SEARCH(":",タスク実績csv元!C589),999),タスクDB!K:K,タスクDB!A:A)</f>
        <v>{a9ebead2-0719-4990-9750-1d9ff4342fc6}</v>
      </c>
      <c r="B589" s="11">
        <f>タスク実績csv元!A589</f>
        <v>44550</v>
      </c>
      <c r="C589" s="54">
        <f>タスク実績csv元!F589</f>
        <v>0.49305555555555558</v>
      </c>
      <c r="D589" s="54">
        <f>タスク実績csv元!E589</f>
        <v>0.45833333333333331</v>
      </c>
      <c r="E589" t="str">
        <f>タスク実績csv元!I589&amp;""</f>
        <v/>
      </c>
      <c r="F589" t="str">
        <f>タスク実績csv元!D589</f>
        <v>実装</v>
      </c>
      <c r="G589" t="str">
        <f t="shared" si="9"/>
        <v>INSERT INTO task_achivement(task_no,achive_date,end_time,start_time,task_detail,memo)VALUES('{a9ebead2-0719-4990-9750-1d9ff4342fc6}','2021/12/20','2021/12/20 11:50:00','2021/12/20 11:00:00','','実装');</v>
      </c>
    </row>
    <row r="590" spans="1:7">
      <c r="A590" s="48" t="str">
        <f>_xlfn.XLOOKUP(_xlfn.XLOOKUP(MID(タスク実績csv元!C590,1,SEARCH(":",タスク実績csv元!C590)-1),リスト!F:F,リスト!G:G)&amp;MID(タスク実績csv元!C590,SEARCH(":",タスク実績csv元!C590),999),タスクDB!K:K,タスクDB!A:A)</f>
        <v>{831a0fb4-c848-4eac-af3e-0a0760ad0e17}</v>
      </c>
      <c r="B590" s="11">
        <f>タスク実績csv元!A590</f>
        <v>44550</v>
      </c>
      <c r="C590" s="54">
        <f>タスク実績csv元!F590</f>
        <v>0.50694444444444442</v>
      </c>
      <c r="D590" s="54">
        <f>タスク実績csv元!E590</f>
        <v>0.49305555555555558</v>
      </c>
      <c r="E590" t="str">
        <f>タスク実績csv元!I590&amp;""</f>
        <v/>
      </c>
      <c r="F590" t="str">
        <f>タスク実績csv元!D590</f>
        <v>相談打合せ</v>
      </c>
      <c r="G590" t="str">
        <f t="shared" si="9"/>
        <v>INSERT INTO task_achivement(task_no,achive_date,end_time,start_time,task_detail,memo)VALUES('{831a0fb4-c848-4eac-af3e-0a0760ad0e17}','2021/12/20','2021/12/20 12:10:00','2021/12/20 11:50:00','','相談打合せ');</v>
      </c>
    </row>
    <row r="591" spans="1:7">
      <c r="A591" s="48" t="str">
        <f>_xlfn.XLOOKUP(_xlfn.XLOOKUP(MID(タスク実績csv元!C591,1,SEARCH(":",タスク実績csv元!C591)-1),リスト!F:F,リスト!G:G)&amp;MID(タスク実績csv元!C591,SEARCH(":",タスク実績csv元!C591),999),タスクDB!K:K,タスクDB!A:A)</f>
        <v>{a9ebead2-0719-4990-9750-1d9ff4342fc6}</v>
      </c>
      <c r="B591" s="11">
        <f>タスク実績csv元!A591</f>
        <v>44550</v>
      </c>
      <c r="C591" s="54">
        <f>タスク実績csv元!F591</f>
        <v>0.58333333333333337</v>
      </c>
      <c r="D591" s="54">
        <f>タスク実績csv元!E591</f>
        <v>0.54166666666666663</v>
      </c>
      <c r="E591" t="str">
        <f>タスク実績csv元!I591&amp;""</f>
        <v/>
      </c>
      <c r="F591" t="str">
        <f>タスク実績csv元!D591</f>
        <v>実装</v>
      </c>
      <c r="G591" t="str">
        <f t="shared" si="9"/>
        <v>INSERT INTO task_achivement(task_no,achive_date,end_time,start_time,task_detail,memo)VALUES('{a9ebead2-0719-4990-9750-1d9ff4342fc6}','2021/12/20','2021/12/20 14:00:00','2021/12/20 13:00:00','','実装');</v>
      </c>
    </row>
    <row r="592" spans="1:7">
      <c r="A592" s="48" t="str">
        <f>_xlfn.XLOOKUP(_xlfn.XLOOKUP(MID(タスク実績csv元!C592,1,SEARCH(":",タスク実績csv元!C592)-1),リスト!F:F,リスト!G:G)&amp;MID(タスク実績csv元!C592,SEARCH(":",タスク実績csv元!C592),999),タスクDB!K:K,タスクDB!A:A)</f>
        <v>{8ec5c964-cd71-44f3-b38d-6cf84250f9ed}</v>
      </c>
      <c r="B592" s="11">
        <f>タスク実績csv元!A592</f>
        <v>44550</v>
      </c>
      <c r="C592" s="54">
        <f>タスク実績csv元!F592</f>
        <v>0.64583333333333337</v>
      </c>
      <c r="D592" s="54">
        <f>タスク実績csv元!E592</f>
        <v>0.58333333333333337</v>
      </c>
      <c r="E592" t="str">
        <f>タスク実績csv元!I592&amp;""</f>
        <v/>
      </c>
      <c r="F592" t="str">
        <f>タスク実績csv元!D592</f>
        <v>テスト設計</v>
      </c>
      <c r="G592" t="str">
        <f t="shared" si="9"/>
        <v>INSERT INTO task_achivement(task_no,achive_date,end_time,start_time,task_detail,memo)VALUES('{8ec5c964-cd71-44f3-b38d-6cf84250f9ed}','2021/12/20','2021/12/20 15:30:00','2021/12/20 14:00:00','','テスト設計');</v>
      </c>
    </row>
    <row r="593" spans="1:7">
      <c r="A593" s="48" t="str">
        <f>_xlfn.XLOOKUP(_xlfn.XLOOKUP(MID(タスク実績csv元!C593,1,SEARCH(":",タスク実績csv元!C593)-1),リスト!F:F,リスト!G:G)&amp;MID(タスク実績csv元!C593,SEARCH(":",タスク実績csv元!C593),999),タスクDB!K:K,タスクDB!A:A)</f>
        <v>{831a0fb4-c848-4eac-af3e-0a0760ad0e17}</v>
      </c>
      <c r="B593" s="11">
        <f>タスク実績csv元!A593</f>
        <v>44550</v>
      </c>
      <c r="C593" s="54">
        <f>タスク実績csv元!F593</f>
        <v>0.69791666666666663</v>
      </c>
      <c r="D593" s="54">
        <f>タスク実績csv元!E593</f>
        <v>0.63888888888888895</v>
      </c>
      <c r="E593" t="str">
        <f>タスク実績csv元!I593&amp;""</f>
        <v/>
      </c>
      <c r="F593" t="str">
        <f>タスク実績csv元!D593</f>
        <v>レビュー</v>
      </c>
      <c r="G593" t="str">
        <f t="shared" si="9"/>
        <v>INSERT INTO task_achivement(task_no,achive_date,end_time,start_time,task_detail,memo)VALUES('{831a0fb4-c848-4eac-af3e-0a0760ad0e17}','2021/12/20','2021/12/20 16:45:00','2021/12/20 15:20:00','','レビュー');</v>
      </c>
    </row>
    <row r="594" spans="1:7">
      <c r="A594" s="48" t="str">
        <f>_xlfn.XLOOKUP(_xlfn.XLOOKUP(MID(タスク実績csv元!C594,1,SEARCH(":",タスク実績csv元!C594)-1),リスト!F:F,リスト!G:G)&amp;MID(タスク実績csv元!C594,SEARCH(":",タスク実績csv元!C594),999),タスクDB!K:K,タスクDB!A:A)</f>
        <v>{23640006-1951-44f5-8e76-61d4fa67fbce}</v>
      </c>
      <c r="B594" s="11">
        <f>タスク実績csv元!A594</f>
        <v>44550</v>
      </c>
      <c r="C594" s="54">
        <f>タスク実績csv元!F594</f>
        <v>0.75</v>
      </c>
      <c r="D594" s="54">
        <f>タスク実績csv元!E594</f>
        <v>0.69791666666666663</v>
      </c>
      <c r="E594" t="str">
        <f>タスク実績csv元!I594&amp;""</f>
        <v/>
      </c>
      <c r="F594" t="str">
        <f>タスク実績csv元!D594</f>
        <v>夕会</v>
      </c>
      <c r="G594" t="str">
        <f t="shared" si="9"/>
        <v>INSERT INTO task_achivement(task_no,achive_date,end_time,start_time,task_detail,memo)VALUES('{23640006-1951-44f5-8e76-61d4fa67fbce}','2021/12/20','2021/12/20 18:00:00','2021/12/20 16:45:00','','夕会');</v>
      </c>
    </row>
    <row r="595" spans="1:7">
      <c r="A595" s="48" t="str">
        <f>_xlfn.XLOOKUP(_xlfn.XLOOKUP(MID(タスク実績csv元!C595,1,SEARCH(":",タスク実績csv元!C595)-1),リスト!F:F,リスト!G:G)&amp;MID(タスク実績csv元!C595,SEARCH(":",タスク実績csv元!C595),999),タスクDB!K:K,タスクDB!A:A)</f>
        <v>{09346736-472d-4485-99a2-9d7db513dcc5}</v>
      </c>
      <c r="B595" s="11">
        <f>タスク実績csv元!A595</f>
        <v>44550</v>
      </c>
      <c r="C595" s="54">
        <f>タスク実績csv元!F595</f>
        <v>0.84375</v>
      </c>
      <c r="D595" s="54">
        <f>タスク実績csv元!E595</f>
        <v>0.83333333333333337</v>
      </c>
      <c r="E595" t="str">
        <f>タスク実績csv元!I595&amp;""</f>
        <v/>
      </c>
      <c r="F595" t="str">
        <f>タスク実績csv元!D595</f>
        <v>テスト実施</v>
      </c>
      <c r="G595" t="str">
        <f t="shared" si="9"/>
        <v>INSERT INTO task_achivement(task_no,achive_date,end_time,start_time,task_detail,memo)VALUES('{09346736-472d-4485-99a2-9d7db513dcc5}','2021/12/20','2021/12/20 20:15:00','2021/12/20 20:00:00','','テスト実施');</v>
      </c>
    </row>
    <row r="596" spans="1:7">
      <c r="A596" s="48" t="str">
        <f>_xlfn.XLOOKUP(_xlfn.XLOOKUP(MID(タスク実績csv元!C596,1,SEARCH(":",タスク実績csv元!C596)-1),リスト!F:F,リスト!G:G)&amp;MID(タスク実績csv元!C596,SEARCH(":",タスク実績csv元!C596),999),タスクDB!K:K,タスクDB!A:A)</f>
        <v>{831a0fb4-c848-4eac-af3e-0a0760ad0e17}</v>
      </c>
      <c r="B596" s="11">
        <f>タスク実績csv元!A596</f>
        <v>44550</v>
      </c>
      <c r="C596" s="54">
        <f>タスク実績csv元!F596</f>
        <v>0.875</v>
      </c>
      <c r="D596" s="54">
        <f>タスク実績csv元!E596</f>
        <v>0.84375</v>
      </c>
      <c r="E596" t="str">
        <f>タスク実績csv元!I596&amp;""</f>
        <v/>
      </c>
      <c r="F596" t="str">
        <f>タスク実績csv元!D596</f>
        <v>2万件削除テスト(3分)</v>
      </c>
      <c r="G596" t="str">
        <f t="shared" si="9"/>
        <v>INSERT INTO task_achivement(task_no,achive_date,end_time,start_time,task_detail,memo)VALUES('{831a0fb4-c848-4eac-af3e-0a0760ad0e17}','2021/12/20','2021/12/20 21:00:00','2021/12/20 20:15:00','','2万件削除テスト(3分)');</v>
      </c>
    </row>
    <row r="597" spans="1:7">
      <c r="A597" s="48" t="str">
        <f>_xlfn.XLOOKUP(_xlfn.XLOOKUP(MID(タスク実績csv元!C597,1,SEARCH(":",タスク実績csv元!C597)-1),リスト!F:F,リスト!G:G)&amp;MID(タスク実績csv元!C597,SEARCH(":",タスク実績csv元!C597),999),タスクDB!K:K,タスクDB!A:A)</f>
        <v>{8ec5c964-cd71-44f3-b38d-6cf84250f9ed}</v>
      </c>
      <c r="B597" s="11">
        <f>タスク実績csv元!A597</f>
        <v>44550</v>
      </c>
      <c r="C597" s="54">
        <f>タスク実績csv元!F597</f>
        <v>0.88888888888888884</v>
      </c>
      <c r="D597" s="54">
        <f>タスク実績csv元!E597</f>
        <v>0.875</v>
      </c>
      <c r="E597" t="str">
        <f>タスク実績csv元!I597&amp;""</f>
        <v/>
      </c>
      <c r="F597" t="str">
        <f>タスク実績csv元!D597</f>
        <v>設計</v>
      </c>
      <c r="G597" t="str">
        <f t="shared" si="9"/>
        <v>INSERT INTO task_achivement(task_no,achive_date,end_time,start_time,task_detail,memo)VALUES('{8ec5c964-cd71-44f3-b38d-6cf84250f9ed}','2021/12/20','2021/12/20 21:20:00','2021/12/20 21:00:00','','設計');</v>
      </c>
    </row>
    <row r="598" spans="1:7">
      <c r="A598" s="48" t="str">
        <f>_xlfn.XLOOKUP(_xlfn.XLOOKUP(MID(タスク実績csv元!C598,1,SEARCH(":",タスク実績csv元!C598)-1),リスト!F:F,リスト!G:G)&amp;MID(タスク実績csv元!C598,SEARCH(":",タスク実績csv元!C598),999),タスクDB!K:K,タスクDB!A:A)</f>
        <v>{15f10c46-402d-48ac-905c-9385f1b947da}</v>
      </c>
      <c r="B598" s="11">
        <f>タスク実績csv元!A598</f>
        <v>44550</v>
      </c>
      <c r="C598" s="54">
        <f>タスク実績csv元!F598</f>
        <v>0.89583333333333337</v>
      </c>
      <c r="D598" s="54">
        <f>タスク実績csv元!E598</f>
        <v>0.88888888888888884</v>
      </c>
      <c r="E598" t="str">
        <f>タスク実績csv元!I598&amp;""</f>
        <v/>
      </c>
      <c r="F598" t="str">
        <f>タスク実績csv元!D598</f>
        <v>手順書作成</v>
      </c>
      <c r="G598" t="str">
        <f t="shared" si="9"/>
        <v>INSERT INTO task_achivement(task_no,achive_date,end_time,start_time,task_detail,memo)VALUES('{15f10c46-402d-48ac-905c-9385f1b947da}','2021/12/20','2021/12/20 21:30:00','2021/12/20 21:20:00','','手順書作成');</v>
      </c>
    </row>
    <row r="599" spans="1:7">
      <c r="A599" s="48" t="str">
        <f>_xlfn.XLOOKUP(_xlfn.XLOOKUP(MID(タスク実績csv元!C599,1,SEARCH(":",タスク実績csv元!C599)-1),リスト!F:F,リスト!G:G)&amp;MID(タスク実績csv元!C599,SEARCH(":",タスク実績csv元!C599),999),タスクDB!K:K,タスクDB!A:A)</f>
        <v>{831a0fb4-c848-4eac-af3e-0a0760ad0e17}</v>
      </c>
      <c r="B599" s="11">
        <f>タスク実績csv元!A599</f>
        <v>44551</v>
      </c>
      <c r="C599" s="54">
        <f>タスク実績csv元!F599</f>
        <v>0.40625</v>
      </c>
      <c r="D599" s="54">
        <f>タスク実績csv元!E599</f>
        <v>0.39583333333333331</v>
      </c>
      <c r="E599" t="str">
        <f>タスク実績csv元!I599&amp;""</f>
        <v/>
      </c>
      <c r="F599" t="str">
        <f>タスク実績csv元!D599</f>
        <v>課題確認</v>
      </c>
      <c r="G599" t="str">
        <f t="shared" si="9"/>
        <v>INSERT INTO task_achivement(task_no,achive_date,end_time,start_time,task_detail,memo)VALUES('{831a0fb4-c848-4eac-af3e-0a0760ad0e17}','2021/12/21','2021/12/21 09:45:00','2021/12/21 09:30:00','','課題確認');</v>
      </c>
    </row>
    <row r="600" spans="1:7">
      <c r="A600" s="48" t="str">
        <f>_xlfn.XLOOKUP(_xlfn.XLOOKUP(MID(タスク実績csv元!C600,1,SEARCH(":",タスク実績csv元!C600)-1),リスト!F:F,リスト!G:G)&amp;MID(タスク実績csv元!C600,SEARCH(":",タスク実績csv元!C600),999),タスクDB!K:K,タスクDB!A:A)</f>
        <v>{4c39d40d-b35f-4cfa-b549-6c5de24454e2}</v>
      </c>
      <c r="B600" s="11">
        <f>タスク実績csv元!A600</f>
        <v>44551</v>
      </c>
      <c r="C600" s="54">
        <f>タスク実績csv元!F600</f>
        <v>0.41666666666666669</v>
      </c>
      <c r="D600" s="54">
        <f>タスク実績csv元!E600</f>
        <v>0.40625</v>
      </c>
      <c r="E600" t="str">
        <f>タスク実績csv元!I600&amp;""</f>
        <v/>
      </c>
      <c r="F600" t="str">
        <f>タスク実績csv元!D600</f>
        <v>朝会</v>
      </c>
      <c r="G600" t="str">
        <f t="shared" si="9"/>
        <v>INSERT INTO task_achivement(task_no,achive_date,end_time,start_time,task_detail,memo)VALUES('{4c39d40d-b35f-4cfa-b549-6c5de24454e2}','2021/12/21','2021/12/21 10:00:00','2021/12/21 09:45:00','','朝会');</v>
      </c>
    </row>
    <row r="601" spans="1:7">
      <c r="A601" s="48" t="str">
        <f>_xlfn.XLOOKUP(_xlfn.XLOOKUP(MID(タスク実績csv元!C601,1,SEARCH(":",タスク実績csv元!C601)-1),リスト!F:F,リスト!G:G)&amp;MID(タスク実績csv元!C601,SEARCH(":",タスク実績csv元!C601),999),タスクDB!K:K,タスクDB!A:A)</f>
        <v>{831a0fb4-c848-4eac-af3e-0a0760ad0e17}</v>
      </c>
      <c r="B601" s="11">
        <f>タスク実績csv元!A601</f>
        <v>44551</v>
      </c>
      <c r="C601" s="54">
        <f>タスク実績csv元!F601</f>
        <v>0.4375</v>
      </c>
      <c r="D601" s="54">
        <f>タスク実績csv元!E601</f>
        <v>0.42708333333333331</v>
      </c>
      <c r="E601" t="str">
        <f>タスク実績csv元!I601&amp;""</f>
        <v/>
      </c>
      <c r="F601" t="str">
        <f>タスク実績csv元!D601</f>
        <v>問い合わせ回答</v>
      </c>
      <c r="G601" t="str">
        <f t="shared" si="9"/>
        <v>INSERT INTO task_achivement(task_no,achive_date,end_time,start_time,task_detail,memo)VALUES('{831a0fb4-c848-4eac-af3e-0a0760ad0e17}','2021/12/21','2021/12/21 10:30:00','2021/12/21 10:15:00','','問い合わせ回答');</v>
      </c>
    </row>
    <row r="602" spans="1:7">
      <c r="A602" s="48" t="str">
        <f>_xlfn.XLOOKUP(_xlfn.XLOOKUP(MID(タスク実績csv元!C602,1,SEARCH(":",タスク実績csv元!C602)-1),リスト!F:F,リスト!G:G)&amp;MID(タスク実績csv元!C602,SEARCH(":",タスク実績csv元!C602),999),タスクDB!K:K,タスクDB!A:A)</f>
        <v>{8ec5c964-cd71-44f3-b38d-6cf84250f9ed}</v>
      </c>
      <c r="B602" s="11">
        <f>タスク実績csv元!A602</f>
        <v>44551</v>
      </c>
      <c r="C602" s="54">
        <f>タスク実績csv元!F602</f>
        <v>0.5</v>
      </c>
      <c r="D602" s="54">
        <f>タスク実績csv元!E602</f>
        <v>0.4375</v>
      </c>
      <c r="E602" t="str">
        <f>タスク実績csv元!I602&amp;""</f>
        <v/>
      </c>
      <c r="F602" t="str">
        <f>タスク実績csv元!D602</f>
        <v>設計</v>
      </c>
      <c r="G602" t="str">
        <f t="shared" si="9"/>
        <v>INSERT INTO task_achivement(task_no,achive_date,end_time,start_time,task_detail,memo)VALUES('{8ec5c964-cd71-44f3-b38d-6cf84250f9ed}','2021/12/21','2021/12/21 12:00:00','2021/12/21 10:30:00','','設計');</v>
      </c>
    </row>
    <row r="603" spans="1:7">
      <c r="A603" s="48" t="str">
        <f>_xlfn.XLOOKUP(_xlfn.XLOOKUP(MID(タスク実績csv元!C603,1,SEARCH(":",タスク実績csv元!C603)-1),リスト!F:F,リスト!G:G)&amp;MID(タスク実績csv元!C603,SEARCH(":",タスク実績csv元!C603),999),タスクDB!K:K,タスクDB!A:A)</f>
        <v>{23640006-1951-44f5-8e76-61d4fa67fbce}</v>
      </c>
      <c r="B603" s="11">
        <f>タスク実績csv元!A603</f>
        <v>44551</v>
      </c>
      <c r="C603" s="54">
        <f>タスク実績csv元!F603</f>
        <v>0.60416666666666663</v>
      </c>
      <c r="D603" s="54">
        <f>タスク実績csv元!E603</f>
        <v>0.54166666666666663</v>
      </c>
      <c r="E603" t="str">
        <f>タスク実績csv元!I603&amp;""</f>
        <v/>
      </c>
      <c r="F603" t="str">
        <f>タスク実績csv元!D603</f>
        <v>定例会</v>
      </c>
      <c r="G603" t="str">
        <f t="shared" si="9"/>
        <v>INSERT INTO task_achivement(task_no,achive_date,end_time,start_time,task_detail,memo)VALUES('{23640006-1951-44f5-8e76-61d4fa67fbce}','2021/12/21','2021/12/21 14:30:00','2021/12/21 13:00:00','','定例会');</v>
      </c>
    </row>
    <row r="604" spans="1:7">
      <c r="A604" s="48" t="str">
        <f>_xlfn.XLOOKUP(_xlfn.XLOOKUP(MID(タスク実績csv元!C604,1,SEARCH(":",タスク実績csv元!C604)-1),リスト!F:F,リスト!G:G)&amp;MID(タスク実績csv元!C604,SEARCH(":",タスク実績csv元!C604),999),タスクDB!K:K,タスクDB!A:A)</f>
        <v>{831a0fb4-c848-4eac-af3e-0a0760ad0e17}</v>
      </c>
      <c r="B604" s="11">
        <f>タスク実績csv元!A604</f>
        <v>44551</v>
      </c>
      <c r="C604" s="54">
        <f>タスク実績csv元!F604</f>
        <v>0.61805555555555558</v>
      </c>
      <c r="D604" s="54">
        <f>タスク実績csv元!E604</f>
        <v>0.60416666666666663</v>
      </c>
      <c r="E604" t="str">
        <f>タスク実績csv元!I604&amp;""</f>
        <v/>
      </c>
      <c r="F604" t="str">
        <f>タスク実績csv元!D604</f>
        <v>課題相談打合せ</v>
      </c>
      <c r="G604" t="str">
        <f t="shared" si="9"/>
        <v>INSERT INTO task_achivement(task_no,achive_date,end_time,start_time,task_detail,memo)VALUES('{831a0fb4-c848-4eac-af3e-0a0760ad0e17}','2021/12/21','2021/12/21 14:50:00','2021/12/21 14:30:00','','課題相談打合せ');</v>
      </c>
    </row>
    <row r="605" spans="1:7">
      <c r="A605" s="48" t="str">
        <f>_xlfn.XLOOKUP(_xlfn.XLOOKUP(MID(タスク実績csv元!C605,1,SEARCH(":",タスク実績csv元!C605)-1),リスト!F:F,リスト!G:G)&amp;MID(タスク実績csv元!C605,SEARCH(":",タスク実績csv元!C605),999),タスクDB!K:K,タスクDB!A:A)</f>
        <v>{87059f44-170e-4d67-8cfc-35751275e6f5}</v>
      </c>
      <c r="B605" s="11">
        <f>タスク実績csv元!A605</f>
        <v>44551</v>
      </c>
      <c r="C605" s="54">
        <f>タスク実績csv元!F605</f>
        <v>0.66666666666666663</v>
      </c>
      <c r="D605" s="54">
        <f>タスク実績csv元!E605</f>
        <v>0.61805555555555558</v>
      </c>
      <c r="E605" t="str">
        <f>タスク実績csv元!I605&amp;""</f>
        <v/>
      </c>
      <c r="F605" t="str">
        <f>タスク実績csv元!D605</f>
        <v>再テスト(警告内容の型変更に伴う)</v>
      </c>
      <c r="G605" t="str">
        <f t="shared" si="9"/>
        <v>INSERT INTO task_achivement(task_no,achive_date,end_time,start_time,task_detail,memo)VALUES('{87059f44-170e-4d67-8cfc-35751275e6f5}','2021/12/21','2021/12/21 16:00:00','2021/12/21 14:50:00','','再テスト(警告内容の型変更に伴う)');</v>
      </c>
    </row>
    <row r="606" spans="1:7">
      <c r="A606" s="48" t="str">
        <f>_xlfn.XLOOKUP(_xlfn.XLOOKUP(MID(タスク実績csv元!C606,1,SEARCH(":",タスク実績csv元!C606)-1),リスト!F:F,リスト!G:G)&amp;MID(タスク実績csv元!C606,SEARCH(":",タスク実績csv元!C606),999),タスクDB!K:K,タスクDB!A:A)</f>
        <v>{4c39d40d-b35f-4cfa-b549-6c5de24454e2}</v>
      </c>
      <c r="B606" s="11">
        <f>タスク実績csv元!A606</f>
        <v>44551</v>
      </c>
      <c r="C606" s="54">
        <f>タスク実績csv元!F606</f>
        <v>0.6875</v>
      </c>
      <c r="D606" s="54">
        <f>タスク実績csv元!E606</f>
        <v>0.66666666666666663</v>
      </c>
      <c r="E606" t="str">
        <f>タスク実績csv元!I606&amp;""</f>
        <v/>
      </c>
      <c r="F606" t="str">
        <f>タスク実績csv元!D606</f>
        <v>西日本全体会議</v>
      </c>
      <c r="G606" t="str">
        <f t="shared" si="9"/>
        <v>INSERT INTO task_achivement(task_no,achive_date,end_time,start_time,task_detail,memo)VALUES('{4c39d40d-b35f-4cfa-b549-6c5de24454e2}','2021/12/21','2021/12/21 16:30:00','2021/12/21 16:00:00','','西日本全体会議');</v>
      </c>
    </row>
    <row r="607" spans="1:7">
      <c r="A607" s="48" t="str">
        <f>_xlfn.XLOOKUP(_xlfn.XLOOKUP(MID(タスク実績csv元!C607,1,SEARCH(":",タスク実績csv元!C607)-1),リスト!F:F,リスト!G:G)&amp;MID(タスク実績csv元!C607,SEARCH(":",タスク実績csv元!C607),999),タスクDB!K:K,タスクDB!A:A)</f>
        <v>{23640006-1951-44f5-8e76-61d4fa67fbce}</v>
      </c>
      <c r="B607" s="11">
        <f>タスク実績csv元!A607</f>
        <v>44551</v>
      </c>
      <c r="C607" s="54">
        <f>タスク実績csv元!F607</f>
        <v>0.71875</v>
      </c>
      <c r="D607" s="54">
        <f>タスク実績csv元!E607</f>
        <v>0.6875</v>
      </c>
      <c r="E607" t="str">
        <f>タスク実績csv元!I607&amp;""</f>
        <v/>
      </c>
      <c r="F607" t="str">
        <f>タスク実績csv元!D607</f>
        <v>夕会</v>
      </c>
      <c r="G607" t="str">
        <f t="shared" si="9"/>
        <v>INSERT INTO task_achivement(task_no,achive_date,end_time,start_time,task_detail,memo)VALUES('{23640006-1951-44f5-8e76-61d4fa67fbce}','2021/12/21','2021/12/21 17:15:00','2021/12/21 16:30:00','','夕会');</v>
      </c>
    </row>
    <row r="608" spans="1:7">
      <c r="A608" s="48" t="str">
        <f>_xlfn.XLOOKUP(_xlfn.XLOOKUP(MID(タスク実績csv元!C608,1,SEARCH(":",タスク実績csv元!C608)-1),リスト!F:F,リスト!G:G)&amp;MID(タスク実績csv元!C608,SEARCH(":",タスク実績csv元!C608),999),タスクDB!K:K,タスクDB!A:A)</f>
        <v>{1296178f-c177-44bb-bb16-89236c53f2f8}</v>
      </c>
      <c r="B608" s="11">
        <f>タスク実績csv元!A608</f>
        <v>44551</v>
      </c>
      <c r="C608" s="54">
        <f>タスク実績csv元!F608</f>
        <v>0.77083333333333337</v>
      </c>
      <c r="D608" s="54">
        <f>タスク実績csv元!E608</f>
        <v>0.72916666666666663</v>
      </c>
      <c r="E608" t="str">
        <f>タスク実績csv元!I608&amp;""</f>
        <v/>
      </c>
      <c r="F608" t="str">
        <f>タスク実績csv元!D608</f>
        <v>単体テスト</v>
      </c>
      <c r="G608" t="str">
        <f t="shared" si="9"/>
        <v>INSERT INTO task_achivement(task_no,achive_date,end_time,start_time,task_detail,memo)VALUES('{1296178f-c177-44bb-bb16-89236c53f2f8}','2021/12/21','2021/12/21 18:30:00','2021/12/21 17:30:00','','単体テスト');</v>
      </c>
    </row>
    <row r="609" spans="1:7">
      <c r="A609" s="48" t="str">
        <f>_xlfn.XLOOKUP(_xlfn.XLOOKUP(MID(タスク実績csv元!C609,1,SEARCH(":",タスク実績csv元!C609)-1),リスト!F:F,リスト!G:G)&amp;MID(タスク実績csv元!C609,SEARCH(":",タスク実績csv元!C609),999),タスクDB!K:K,タスクDB!A:A)</f>
        <v>{831a0fb4-c848-4eac-af3e-0a0760ad0e17}</v>
      </c>
      <c r="B609" s="11">
        <f>タスク実績csv元!A609</f>
        <v>44551</v>
      </c>
      <c r="C609" s="54">
        <f>タスク実績csv元!F609</f>
        <v>0.83333333333333337</v>
      </c>
      <c r="D609" s="54">
        <f>タスク実績csv元!E609</f>
        <v>0.77083333333333337</v>
      </c>
      <c r="E609" t="str">
        <f>タスク実績csv元!I609&amp;""</f>
        <v/>
      </c>
      <c r="F609" t="str">
        <f>タスク実績csv元!D609</f>
        <v>レビュー(H272205_FS現場作業データ送信（一般異動）/H272304_FS作業手配データシステム更新済通知)</v>
      </c>
      <c r="G609" t="str">
        <f t="shared" si="9"/>
        <v>INSERT INTO task_achivement(task_no,achive_date,end_time,start_time,task_detail,memo)VALUES('{831a0fb4-c848-4eac-af3e-0a0760ad0e17}','2021/12/21','2021/12/21 20:00:00','2021/12/21 18:30:00','','レビュー(H272205_FS現場作業データ送信（一般異動）/H272304_FS作業手配データシステム更新済通知)');</v>
      </c>
    </row>
    <row r="610" spans="1:7">
      <c r="A610" s="48" t="str">
        <f>_xlfn.XLOOKUP(_xlfn.XLOOKUP(MID(タスク実績csv元!C610,1,SEARCH(":",タスク実績csv元!C610)-1),リスト!F:F,リスト!G:G)&amp;MID(タスク実績csv元!C610,SEARCH(":",タスク実績csv元!C610),999),タスクDB!K:K,タスクDB!A:A)</f>
        <v>{831a0fb4-c848-4eac-af3e-0a0760ad0e17}</v>
      </c>
      <c r="B610" s="11">
        <f>タスク実績csv元!A610</f>
        <v>44552</v>
      </c>
      <c r="C610" s="54">
        <f>タスク実績csv元!F610</f>
        <v>0.40625</v>
      </c>
      <c r="D610" s="54">
        <f>タスク実績csv元!E610</f>
        <v>0.39583333333333331</v>
      </c>
      <c r="E610" t="str">
        <f>タスク実績csv元!I610&amp;""</f>
        <v/>
      </c>
      <c r="F610" t="str">
        <f>タスク実績csv元!D610</f>
        <v>課題確認</v>
      </c>
      <c r="G610" t="str">
        <f t="shared" si="9"/>
        <v>INSERT INTO task_achivement(task_no,achive_date,end_time,start_time,task_detail,memo)VALUES('{831a0fb4-c848-4eac-af3e-0a0760ad0e17}','2021/12/22','2021/12/22 09:45:00','2021/12/22 09:30:00','','課題確認');</v>
      </c>
    </row>
    <row r="611" spans="1:7">
      <c r="A611" s="48" t="str">
        <f>_xlfn.XLOOKUP(_xlfn.XLOOKUP(MID(タスク実績csv元!C611,1,SEARCH(":",タスク実績csv元!C611)-1),リスト!F:F,リスト!G:G)&amp;MID(タスク実績csv元!C611,SEARCH(":",タスク実績csv元!C611),999),タスクDB!K:K,タスクDB!A:A)</f>
        <v>{4c39d40d-b35f-4cfa-b549-6c5de24454e2}</v>
      </c>
      <c r="B611" s="11">
        <f>タスク実績csv元!A611</f>
        <v>44552</v>
      </c>
      <c r="C611" s="54">
        <f>タスク実績csv元!F611</f>
        <v>0.41666666666666669</v>
      </c>
      <c r="D611" s="54">
        <f>タスク実績csv元!E611</f>
        <v>0.40625</v>
      </c>
      <c r="E611" t="str">
        <f>タスク実績csv元!I611&amp;""</f>
        <v/>
      </c>
      <c r="F611" t="str">
        <f>タスク実績csv元!D611</f>
        <v>朝会</v>
      </c>
      <c r="G611" t="str">
        <f t="shared" si="9"/>
        <v>INSERT INTO task_achivement(task_no,achive_date,end_time,start_time,task_detail,memo)VALUES('{4c39d40d-b35f-4cfa-b549-6c5de24454e2}','2021/12/22','2021/12/22 10:00:00','2021/12/22 09:45:00','','朝会');</v>
      </c>
    </row>
    <row r="612" spans="1:7">
      <c r="A612" s="48" t="str">
        <f>_xlfn.XLOOKUP(_xlfn.XLOOKUP(MID(タスク実績csv元!C612,1,SEARCH(":",タスク実績csv元!C612)-1),リスト!F:F,リスト!G:G)&amp;MID(タスク実績csv元!C612,SEARCH(":",タスク実績csv元!C612),999),タスクDB!K:K,タスクDB!A:A)</f>
        <v>{1296178f-c177-44bb-bb16-89236c53f2f8}</v>
      </c>
      <c r="B612" s="11">
        <f>タスク実績csv元!A612</f>
        <v>44552</v>
      </c>
      <c r="C612" s="54">
        <f>タスク実績csv元!F612</f>
        <v>0.5</v>
      </c>
      <c r="D612" s="54">
        <f>タスク実績csv元!E612</f>
        <v>0.41666666666666669</v>
      </c>
      <c r="E612" t="str">
        <f>タスク実績csv元!I612&amp;""</f>
        <v/>
      </c>
      <c r="F612" t="str">
        <f>タスク実績csv元!D612</f>
        <v>テスト実施</v>
      </c>
      <c r="G612" t="str">
        <f t="shared" si="9"/>
        <v>INSERT INTO task_achivement(task_no,achive_date,end_time,start_time,task_detail,memo)VALUES('{1296178f-c177-44bb-bb16-89236c53f2f8}','2021/12/22','2021/12/22 12:00:00','2021/12/22 10:00:00','','テスト実施');</v>
      </c>
    </row>
    <row r="613" spans="1:7">
      <c r="A613" s="48" t="str">
        <f>_xlfn.XLOOKUP(_xlfn.XLOOKUP(MID(タスク実績csv元!C613,1,SEARCH(":",タスク実績csv元!C613)-1),リスト!F:F,リスト!G:G)&amp;MID(タスク実績csv元!C613,SEARCH(":",タスク実績csv元!C613),999),タスクDB!K:K,タスクDB!A:A)</f>
        <v>{831a0fb4-c848-4eac-af3e-0a0760ad0e17}</v>
      </c>
      <c r="B613" s="11">
        <f>タスク実績csv元!A613</f>
        <v>44552</v>
      </c>
      <c r="C613" s="54">
        <f>タスク実績csv元!F613</f>
        <v>0.6875</v>
      </c>
      <c r="D613" s="54">
        <f>タスク実績csv元!E613</f>
        <v>0.5625</v>
      </c>
      <c r="E613" t="str">
        <f>タスク実績csv元!I613&amp;""</f>
        <v/>
      </c>
      <c r="F613" t="str">
        <f>タスク実績csv元!D613</f>
        <v>課題返答</v>
      </c>
      <c r="G613" t="str">
        <f t="shared" si="9"/>
        <v>INSERT INTO task_achivement(task_no,achive_date,end_time,start_time,task_detail,memo)VALUES('{831a0fb4-c848-4eac-af3e-0a0760ad0e17}','2021/12/22','2021/12/22 16:30:00','2021/12/22 13:30:00','','課題返答');</v>
      </c>
    </row>
    <row r="614" spans="1:7">
      <c r="A614" s="48" t="str">
        <f>_xlfn.XLOOKUP(_xlfn.XLOOKUP(MID(タスク実績csv元!C614,1,SEARCH(":",タスク実績csv元!C614)-1),リスト!F:F,リスト!G:G)&amp;MID(タスク実績csv元!C614,SEARCH(":",タスク実績csv元!C614),999),タスクDB!K:K,タスクDB!A:A)</f>
        <v>{23640006-1951-44f5-8e76-61d4fa67fbce}</v>
      </c>
      <c r="B614" s="11">
        <f>タスク実績csv元!A614</f>
        <v>44552</v>
      </c>
      <c r="C614" s="54">
        <f>タスク実績csv元!F614</f>
        <v>0.71527777777777779</v>
      </c>
      <c r="D614" s="54">
        <f>タスク実績csv元!E614</f>
        <v>0.6875</v>
      </c>
      <c r="E614" t="str">
        <f>タスク実績csv元!I614&amp;""</f>
        <v/>
      </c>
      <c r="F614" t="str">
        <f>タスク実績csv元!D614</f>
        <v>夕会</v>
      </c>
      <c r="G614" t="str">
        <f t="shared" si="9"/>
        <v>INSERT INTO task_achivement(task_no,achive_date,end_time,start_time,task_detail,memo)VALUES('{23640006-1951-44f5-8e76-61d4fa67fbce}','2021/12/22','2021/12/22 17:10:00','2021/12/22 16:30:00','','夕会');</v>
      </c>
    </row>
    <row r="615" spans="1:7">
      <c r="A615" s="48" t="str">
        <f>_xlfn.XLOOKUP(_xlfn.XLOOKUP(MID(タスク実績csv元!C615,1,SEARCH(":",タスク実績csv元!C615)-1),リスト!F:F,リスト!G:G)&amp;MID(タスク実績csv元!C615,SEARCH(":",タスク実績csv元!C615),999),タスクDB!K:K,タスクDB!A:A)</f>
        <v>{831a0fb4-c848-4eac-af3e-0a0760ad0e17}</v>
      </c>
      <c r="B615" s="11">
        <f>タスク実績csv元!A615</f>
        <v>44552</v>
      </c>
      <c r="C615" s="54">
        <f>タスク実績csv元!F615</f>
        <v>0.73958333333333337</v>
      </c>
      <c r="D615" s="54">
        <f>タスク実績csv元!E615</f>
        <v>0.71527777777777779</v>
      </c>
      <c r="E615" t="str">
        <f>タスク実績csv元!I615&amp;""</f>
        <v/>
      </c>
      <c r="F615" t="str">
        <f>タスク実績csv元!D615</f>
        <v>エラー内容整理打合せ</v>
      </c>
      <c r="G615" t="str">
        <f t="shared" si="9"/>
        <v>INSERT INTO task_achivement(task_no,achive_date,end_time,start_time,task_detail,memo)VALUES('{831a0fb4-c848-4eac-af3e-0a0760ad0e17}','2021/12/22','2021/12/22 17:45:00','2021/12/22 17:10:00','','エラー内容整理打合せ');</v>
      </c>
    </row>
    <row r="616" spans="1:7">
      <c r="A616" s="48" t="str">
        <f>_xlfn.XLOOKUP(_xlfn.XLOOKUP(MID(タスク実績csv元!C616,1,SEARCH(":",タスク実績csv元!C616)-1),リスト!F:F,リスト!G:G)&amp;MID(タスク実績csv元!C616,SEARCH(":",タスク実績csv元!C616),999),タスクDB!K:K,タスクDB!A:A)</f>
        <v>{831a0fb4-c848-4eac-af3e-0a0760ad0e17}</v>
      </c>
      <c r="B616" s="11">
        <f>タスク実績csv元!A616</f>
        <v>44552</v>
      </c>
      <c r="C616" s="54">
        <f>タスク実績csv元!F616</f>
        <v>0.75</v>
      </c>
      <c r="D616" s="54">
        <f>タスク実績csv元!E616</f>
        <v>0.73958333333333337</v>
      </c>
      <c r="E616" t="str">
        <f>タスク実績csv元!I616&amp;""</f>
        <v/>
      </c>
      <c r="F616" t="str">
        <f>タスク実績csv元!D616</f>
        <v>データ集計表への記載</v>
      </c>
      <c r="G616" t="str">
        <f t="shared" si="9"/>
        <v>INSERT INTO task_achivement(task_no,achive_date,end_time,start_time,task_detail,memo)VALUES('{831a0fb4-c848-4eac-af3e-0a0760ad0e17}','2021/12/22','2021/12/22 18:00:00','2021/12/22 17:45:00','','データ集計表への記載');</v>
      </c>
    </row>
    <row r="617" spans="1:7">
      <c r="A617" s="48" t="str">
        <f>_xlfn.XLOOKUP(_xlfn.XLOOKUP(MID(タスク実績csv元!C617,1,SEARCH(":",タスク実績csv元!C617)-1),リスト!F:F,リスト!G:G)&amp;MID(タスク実績csv元!C617,SEARCH(":",タスク実績csv元!C617),999),タスクDB!K:K,タスクDB!A:A)</f>
        <v>{6ddbea2e-cdf7-42e7-a52e-8c49f90b3682}</v>
      </c>
      <c r="B617" s="11">
        <f>タスク実績csv元!A617</f>
        <v>44552</v>
      </c>
      <c r="C617" s="54">
        <f>タスク実績csv元!F617</f>
        <v>0.89583333333333337</v>
      </c>
      <c r="D617" s="54">
        <f>タスク実績csv元!E617</f>
        <v>0.86111111111111116</v>
      </c>
      <c r="E617" t="str">
        <f>タスク実績csv元!I617&amp;""</f>
        <v/>
      </c>
      <c r="F617" t="str">
        <f>タスク実績csv元!D617</f>
        <v>勉強</v>
      </c>
      <c r="G617" t="str">
        <f t="shared" si="9"/>
        <v>INSERT INTO task_achivement(task_no,achive_date,end_time,start_time,task_detail,memo)VALUES('{6ddbea2e-cdf7-42e7-a52e-8c49f90b3682}','2021/12/22','2021/12/22 21:30:00','2021/12/22 20:40:00','','勉強');</v>
      </c>
    </row>
    <row r="618" spans="1:7">
      <c r="A618" s="48" t="str">
        <f>_xlfn.XLOOKUP(_xlfn.XLOOKUP(MID(タスク実績csv元!C618,1,SEARCH(":",タスク実績csv元!C618)-1),リスト!F:F,リスト!G:G)&amp;MID(タスク実績csv元!C618,SEARCH(":",タスク実績csv元!C618),999),タスクDB!K:K,タスクDB!A:A)</f>
        <v>{831a0fb4-c848-4eac-af3e-0a0760ad0e17}</v>
      </c>
      <c r="B618" s="11">
        <f>タスク実績csv元!A618</f>
        <v>44552</v>
      </c>
      <c r="C618" s="54">
        <f>タスク実績csv元!F618</f>
        <v>0.9375</v>
      </c>
      <c r="D618" s="54">
        <f>タスク実績csv元!E618</f>
        <v>0.89583333333333337</v>
      </c>
      <c r="E618" t="str">
        <f>タスク実績csv元!I618&amp;""</f>
        <v/>
      </c>
      <c r="F618" t="str">
        <f>タスク実績csv元!D618</f>
        <v>課題対応</v>
      </c>
      <c r="G618" t="str">
        <f t="shared" si="9"/>
        <v>INSERT INTO task_achivement(task_no,achive_date,end_time,start_time,task_detail,memo)VALUES('{831a0fb4-c848-4eac-af3e-0a0760ad0e17}','2021/12/22','2021/12/22 22:30:00','2021/12/22 21:30:00','','課題対応');</v>
      </c>
    </row>
    <row r="619" spans="1:7">
      <c r="A619" s="48" t="str">
        <f>_xlfn.XLOOKUP(_xlfn.XLOOKUP(MID(タスク実績csv元!C619,1,SEARCH(":",タスク実績csv元!C619)-1),リスト!F:F,リスト!G:G)&amp;MID(タスク実績csv元!C619,SEARCH(":",タスク実績csv元!C619),999),タスクDB!K:K,タスクDB!A:A)</f>
        <v>{831a0fb4-c848-4eac-af3e-0a0760ad0e17}</v>
      </c>
      <c r="B619" s="11">
        <f>タスク実績csv元!A619</f>
        <v>44552</v>
      </c>
      <c r="C619" s="54">
        <f>タスク実績csv元!F619</f>
        <v>0.94791666666666663</v>
      </c>
      <c r="D619" s="54">
        <f>タスク実績csv元!E619</f>
        <v>0.9375</v>
      </c>
      <c r="E619" t="str">
        <f>タスク実績csv元!I619&amp;""</f>
        <v/>
      </c>
      <c r="F619" t="str">
        <f>タスク実績csv元!D619</f>
        <v>カオナビスキル詳細設計</v>
      </c>
      <c r="G619" t="str">
        <f t="shared" si="9"/>
        <v>INSERT INTO task_achivement(task_no,achive_date,end_time,start_time,task_detail,memo)VALUES('{831a0fb4-c848-4eac-af3e-0a0760ad0e17}','2021/12/22','2021/12/22 22:45:00','2021/12/22 22:30:00','','カオナビスキル詳細設計');</v>
      </c>
    </row>
    <row r="620" spans="1:7">
      <c r="A620" s="48" t="str">
        <f>_xlfn.XLOOKUP(_xlfn.XLOOKUP(MID(タスク実績csv元!C620,1,SEARCH(":",タスク実績csv元!C620)-1),リスト!F:F,リスト!G:G)&amp;MID(タスク実績csv元!C620,SEARCH(":",タスク実績csv元!C620),999),タスクDB!K:K,タスクDB!A:A)</f>
        <v>{87059f44-170e-4d67-8cfc-35751275e6f5}</v>
      </c>
      <c r="B620" s="11">
        <f>タスク実績csv元!A620</f>
        <v>44553</v>
      </c>
      <c r="C620" s="54">
        <f>タスク実績csv元!F620</f>
        <v>0.47222222222222227</v>
      </c>
      <c r="D620" s="54">
        <f>タスク実績csv元!E620</f>
        <v>0.4236111111111111</v>
      </c>
      <c r="E620" t="str">
        <f>タスク実績csv元!I620&amp;""</f>
        <v/>
      </c>
      <c r="F620" t="str">
        <f>タスク実績csv元!D620</f>
        <v>リワーク</v>
      </c>
      <c r="G620" t="str">
        <f t="shared" si="9"/>
        <v>INSERT INTO task_achivement(task_no,achive_date,end_time,start_time,task_detail,memo)VALUES('{87059f44-170e-4d67-8cfc-35751275e6f5}','2021/12/23','2021/12/23 11:20:00','2021/12/23 10:10:00','','リワーク');</v>
      </c>
    </row>
    <row r="621" spans="1:7">
      <c r="A621" s="48" t="str">
        <f>_xlfn.XLOOKUP(_xlfn.XLOOKUP(MID(タスク実績csv元!C621,1,SEARCH(":",タスク実績csv元!C621)-1),リスト!F:F,リスト!G:G)&amp;MID(タスク実績csv元!C621,SEARCH(":",タスク実績csv元!C621),999),タスクDB!K:K,タスクDB!A:A)</f>
        <v>{8e0d6bf8-0ca0-40ee-842d-38fc12ae9d53}</v>
      </c>
      <c r="B621" s="11">
        <f>タスク実績csv元!A621</f>
        <v>44553</v>
      </c>
      <c r="C621" s="54">
        <f>タスク実績csv元!F621</f>
        <v>0.4826388888888889</v>
      </c>
      <c r="D621" s="54">
        <f>タスク実績csv元!E621</f>
        <v>0.47222222222222227</v>
      </c>
      <c r="E621" t="str">
        <f>タスク実績csv元!I621&amp;""</f>
        <v/>
      </c>
      <c r="F621" t="str">
        <f>タスク実績csv元!D621</f>
        <v>テスト設計</v>
      </c>
      <c r="G621" t="str">
        <f t="shared" si="9"/>
        <v>INSERT INTO task_achivement(task_no,achive_date,end_time,start_time,task_detail,memo)VALUES('{8e0d6bf8-0ca0-40ee-842d-38fc12ae9d53}','2021/12/23','2021/12/23 11:35:00','2021/12/23 11:20:00','','テスト設計');</v>
      </c>
    </row>
    <row r="622" spans="1:7">
      <c r="A622" s="48" t="str">
        <f>_xlfn.XLOOKUP(_xlfn.XLOOKUP(MID(タスク実績csv元!C622,1,SEARCH(":",タスク実績csv元!C622)-1),リスト!F:F,リスト!G:G)&amp;MID(タスク実績csv元!C622,SEARCH(":",タスク実績csv元!C622),999),タスクDB!K:K,タスクDB!A:A)</f>
        <v>{23640006-1951-44f5-8e76-61d4fa67fbce}</v>
      </c>
      <c r="B622" s="11">
        <f>タスク実績csv元!A622</f>
        <v>44553</v>
      </c>
      <c r="C622" s="54">
        <f>タスク実績csv元!F622</f>
        <v>0.5625</v>
      </c>
      <c r="D622" s="54">
        <f>タスク実績csv元!E622</f>
        <v>0.54166666666666663</v>
      </c>
      <c r="E622" t="str">
        <f>タスク実績csv元!I622&amp;""</f>
        <v/>
      </c>
      <c r="F622" t="str">
        <f>タスク実績csv元!D622</f>
        <v>検針打合せ</v>
      </c>
      <c r="G622" t="str">
        <f t="shared" si="9"/>
        <v>INSERT INTO task_achivement(task_no,achive_date,end_time,start_time,task_detail,memo)VALUES('{23640006-1951-44f5-8e76-61d4fa67fbce}','2021/12/23','2021/12/23 13:30:00','2021/12/23 13:00:00','','検針打合せ');</v>
      </c>
    </row>
    <row r="623" spans="1:7">
      <c r="A623" s="48" t="str">
        <f>_xlfn.XLOOKUP(_xlfn.XLOOKUP(MID(タスク実績csv元!C623,1,SEARCH(":",タスク実績csv元!C623)-1),リスト!F:F,リスト!G:G)&amp;MID(タスク実績csv元!C623,SEARCH(":",タスク実績csv元!C623),999),タスクDB!K:K,タスクDB!A:A)</f>
        <v>{8e0d6bf8-0ca0-40ee-842d-38fc12ae9d53}</v>
      </c>
      <c r="B623" s="11">
        <f>タスク実績csv元!A623</f>
        <v>44553</v>
      </c>
      <c r="C623" s="54">
        <f>タスク実績csv元!F623</f>
        <v>0.66666666666666663</v>
      </c>
      <c r="D623" s="54">
        <f>タスク実績csv元!E623</f>
        <v>0.5625</v>
      </c>
      <c r="E623" t="str">
        <f>タスク実績csv元!I623&amp;""</f>
        <v/>
      </c>
      <c r="F623" t="str">
        <f>タスク実績csv元!D623</f>
        <v>テスト設計</v>
      </c>
      <c r="G623" t="str">
        <f t="shared" si="9"/>
        <v>INSERT INTO task_achivement(task_no,achive_date,end_time,start_time,task_detail,memo)VALUES('{8e0d6bf8-0ca0-40ee-842d-38fc12ae9d53}','2021/12/23','2021/12/23 16:00:00','2021/12/23 13:30:00','','テスト設計');</v>
      </c>
    </row>
    <row r="624" spans="1:7">
      <c r="A624" s="48" t="str">
        <f>_xlfn.XLOOKUP(_xlfn.XLOOKUP(MID(タスク実績csv元!C624,1,SEARCH(":",タスク実績csv元!C624)-1),リスト!F:F,リスト!G:G)&amp;MID(タスク実績csv元!C624,SEARCH(":",タスク実績csv元!C624),999),タスクDB!K:K,タスクDB!A:A)</f>
        <v>{23640006-1951-44f5-8e76-61d4fa67fbce}</v>
      </c>
      <c r="B624" s="11">
        <f>タスク実績csv元!A624</f>
        <v>44553</v>
      </c>
      <c r="C624" s="54">
        <f>タスク実績csv元!F624</f>
        <v>0.70833333333333337</v>
      </c>
      <c r="D624" s="54">
        <f>タスク実績csv元!E624</f>
        <v>0.66666666666666663</v>
      </c>
      <c r="E624" t="str">
        <f>タスク実績csv元!I624&amp;""</f>
        <v/>
      </c>
      <c r="F624" t="str">
        <f>タスク実績csv元!D624</f>
        <v>Fit施行準備</v>
      </c>
      <c r="G624" t="str">
        <f t="shared" si="9"/>
        <v>INSERT INTO task_achivement(task_no,achive_date,end_time,start_time,task_detail,memo)VALUES('{23640006-1951-44f5-8e76-61d4fa67fbce}','2021/12/23','2021/12/23 17:00:00','2021/12/23 16:00:00','','Fit施行準備');</v>
      </c>
    </row>
    <row r="625" spans="1:7">
      <c r="A625" s="48" t="str">
        <f>_xlfn.XLOOKUP(_xlfn.XLOOKUP(MID(タスク実績csv元!C625,1,SEARCH(":",タスク実績csv元!C625)-1),リスト!F:F,リスト!G:G)&amp;MID(タスク実績csv元!C625,SEARCH(":",タスク実績csv元!C625),999),タスクDB!K:K,タスクDB!A:A)</f>
        <v>{8e0d6bf8-0ca0-40ee-842d-38fc12ae9d53}</v>
      </c>
      <c r="B625" s="11">
        <f>タスク実績csv元!A625</f>
        <v>44553</v>
      </c>
      <c r="C625" s="54">
        <f>タスク実績csv元!F625</f>
        <v>0.79166666666666663</v>
      </c>
      <c r="D625" s="54">
        <f>タスク実績csv元!E625</f>
        <v>0.72916666666666663</v>
      </c>
      <c r="E625" t="str">
        <f>タスク実績csv元!I625&amp;""</f>
        <v/>
      </c>
      <c r="F625" t="str">
        <f>タスク実績csv元!D625</f>
        <v>テスト設計</v>
      </c>
      <c r="G625" t="str">
        <f t="shared" si="9"/>
        <v>INSERT INTO task_achivement(task_no,achive_date,end_time,start_time,task_detail,memo)VALUES('{8e0d6bf8-0ca0-40ee-842d-38fc12ae9d53}','2021/12/23','2021/12/23 19:00:00','2021/12/23 17:30:00','','テスト設計');</v>
      </c>
    </row>
    <row r="626" spans="1:7">
      <c r="A626" s="48" t="str">
        <f>_xlfn.XLOOKUP(_xlfn.XLOOKUP(MID(タスク実績csv元!C626,1,SEARCH(":",タスク実績csv元!C626)-1),リスト!F:F,リスト!G:G)&amp;MID(タスク実績csv元!C626,SEARCH(":",タスク実績csv元!C626),999),タスクDB!K:K,タスクDB!A:A)</f>
        <v>{fc827bad-2a96-4937-9fe6-92ccc58caf9f}</v>
      </c>
      <c r="B626" s="11">
        <f>タスク実績csv元!A626</f>
        <v>44554</v>
      </c>
      <c r="C626" s="54">
        <f>タスク実績csv元!F626</f>
        <v>0.5</v>
      </c>
      <c r="D626" s="54">
        <f>タスク実績csv元!E626</f>
        <v>0.375</v>
      </c>
      <c r="E626" t="str">
        <f>タスク実績csv元!I626&amp;""</f>
        <v/>
      </c>
      <c r="F626" t="str">
        <f>タスク実績csv元!D626</f>
        <v>関サFit試行</v>
      </c>
      <c r="G626" t="str">
        <f t="shared" si="9"/>
        <v>INSERT INTO task_achivement(task_no,achive_date,end_time,start_time,task_detail,memo)VALUES('{fc827bad-2a96-4937-9fe6-92ccc58caf9f}','2021/12/24','2021/12/24 12:00:00','2021/12/24 09:00:00','','関サFit試行');</v>
      </c>
    </row>
    <row r="627" spans="1:7">
      <c r="A627" s="48" t="str">
        <f>_xlfn.XLOOKUP(_xlfn.XLOOKUP(MID(タスク実績csv元!C627,1,SEARCH(":",タスク実績csv元!C627)-1),リスト!F:F,リスト!G:G)&amp;MID(タスク実績csv元!C627,SEARCH(":",タスク実績csv元!C627),999),タスクDB!K:K,タスクDB!A:A)</f>
        <v>{831a0fb4-c848-4eac-af3e-0a0760ad0e17}</v>
      </c>
      <c r="B627" s="11">
        <f>タスク実績csv元!A627</f>
        <v>44554</v>
      </c>
      <c r="C627" s="54">
        <f>タスク実績csv元!F627</f>
        <v>0.58333333333333337</v>
      </c>
      <c r="D627" s="54">
        <f>タスク実績csv元!E627</f>
        <v>0.54166666666666663</v>
      </c>
      <c r="E627" t="str">
        <f>タスク実績csv元!I627&amp;""</f>
        <v/>
      </c>
      <c r="F627" t="str">
        <f>タスク実績csv元!D627</f>
        <v>テスト設計レビュー(H272202)</v>
      </c>
      <c r="G627" t="str">
        <f t="shared" si="9"/>
        <v>INSERT INTO task_achivement(task_no,achive_date,end_time,start_time,task_detail,memo)VALUES('{831a0fb4-c848-4eac-af3e-0a0760ad0e17}','2021/12/24','2021/12/24 14:00:00','2021/12/24 13:00:00','','テスト設計レビュー(H272202)');</v>
      </c>
    </row>
    <row r="628" spans="1:7">
      <c r="A628" s="48" t="str">
        <f>_xlfn.XLOOKUP(_xlfn.XLOOKUP(MID(タスク実績csv元!C628,1,SEARCH(":",タスク実績csv元!C628)-1),リスト!F:F,リスト!G:G)&amp;MID(タスク実績csv元!C628,SEARCH(":",タスク実績csv元!C628),999),タスクDB!K:K,タスクDB!A:A)</f>
        <v>{23640006-1951-44f5-8e76-61d4fa67fbce}</v>
      </c>
      <c r="B628" s="11">
        <f>タスク実績csv元!A628</f>
        <v>44554</v>
      </c>
      <c r="C628" s="54">
        <f>タスク実績csv元!F628</f>
        <v>0.67708333333333337</v>
      </c>
      <c r="D628" s="54">
        <f>タスク実績csv元!E628</f>
        <v>0.58333333333333337</v>
      </c>
      <c r="E628" t="str">
        <f>タスク実績csv元!I628&amp;""</f>
        <v/>
      </c>
      <c r="F628" t="str">
        <f>タスク実績csv元!D628</f>
        <v>Git説明</v>
      </c>
      <c r="G628" t="str">
        <f t="shared" si="9"/>
        <v>INSERT INTO task_achivement(task_no,achive_date,end_time,start_time,task_detail,memo)VALUES('{23640006-1951-44f5-8e76-61d4fa67fbce}','2021/12/24','2021/12/24 16:15:00','2021/12/24 14:00:00','','Git説明');</v>
      </c>
    </row>
    <row r="629" spans="1:7">
      <c r="A629" s="48" t="str">
        <f>_xlfn.XLOOKUP(_xlfn.XLOOKUP(MID(タスク実績csv元!C629,1,SEARCH(":",タスク実績csv元!C629)-1),リスト!F:F,リスト!G:G)&amp;MID(タスク実績csv元!C629,SEARCH(":",タスク実績csv元!C629),999),タスクDB!K:K,タスクDB!A:A)</f>
        <v>{831a0fb4-c848-4eac-af3e-0a0760ad0e17}</v>
      </c>
      <c r="B629" s="11">
        <f>タスク実績csv元!A629</f>
        <v>44554</v>
      </c>
      <c r="C629" s="54">
        <f>タスク実績csv元!F629</f>
        <v>0.6875</v>
      </c>
      <c r="D629" s="54">
        <f>タスク実績csv元!E629</f>
        <v>0.67708333333333337</v>
      </c>
      <c r="E629" t="str">
        <f>タスク実績csv元!I629&amp;""</f>
        <v/>
      </c>
      <c r="F629" t="str">
        <f>タスク実績csv元!D629</f>
        <v>Gitリポジトリ作成</v>
      </c>
      <c r="G629" t="str">
        <f t="shared" si="9"/>
        <v>INSERT INTO task_achivement(task_no,achive_date,end_time,start_time,task_detail,memo)VALUES('{831a0fb4-c848-4eac-af3e-0a0760ad0e17}','2021/12/24','2021/12/24 16:30:00','2021/12/24 16:15:00','','Gitリポジトリ作成');</v>
      </c>
    </row>
    <row r="630" spans="1:7">
      <c r="A630" s="48" t="str">
        <f>_xlfn.XLOOKUP(_xlfn.XLOOKUP(MID(タスク実績csv元!C630,1,SEARCH(":",タスク実績csv元!C630)-1),リスト!F:F,リスト!G:G)&amp;MID(タスク実績csv元!C630,SEARCH(":",タスク実績csv元!C630),999),タスクDB!K:K,タスクDB!A:A)</f>
        <v>{23640006-1951-44f5-8e76-61d4fa67fbce}</v>
      </c>
      <c r="B630" s="11">
        <f>タスク実績csv元!A630</f>
        <v>44554</v>
      </c>
      <c r="C630" s="54">
        <f>タスク実績csv元!F630</f>
        <v>0.71875</v>
      </c>
      <c r="D630" s="54">
        <f>タスク実績csv元!E630</f>
        <v>0.6875</v>
      </c>
      <c r="E630" t="str">
        <f>タスク実績csv元!I630&amp;""</f>
        <v/>
      </c>
      <c r="F630" t="str">
        <f>タスク実績csv元!D630</f>
        <v>夕会</v>
      </c>
      <c r="G630" t="str">
        <f t="shared" si="9"/>
        <v>INSERT INTO task_achivement(task_no,achive_date,end_time,start_time,task_detail,memo)VALUES('{23640006-1951-44f5-8e76-61d4fa67fbce}','2021/12/24','2021/12/24 17:15:00','2021/12/24 16:30:00','','夕会');</v>
      </c>
    </row>
    <row r="631" spans="1:7">
      <c r="A631" s="48" t="str">
        <f>_xlfn.XLOOKUP(_xlfn.XLOOKUP(MID(タスク実績csv元!C631,1,SEARCH(":",タスク実績csv元!C631)-1),リスト!F:F,リスト!G:G)&amp;MID(タスク実績csv元!C631,SEARCH(":",タスク実績csv元!C631),999),タスクDB!K:K,タスクDB!A:A)</f>
        <v>{831a0fb4-c848-4eac-af3e-0a0760ad0e17}</v>
      </c>
      <c r="B631" s="11">
        <f>タスク実績csv元!A631</f>
        <v>44554</v>
      </c>
      <c r="C631" s="54">
        <f>タスク実績csv元!F631</f>
        <v>0.75</v>
      </c>
      <c r="D631" s="54">
        <f>タスク実績csv元!E631</f>
        <v>0.71875</v>
      </c>
      <c r="E631" t="str">
        <f>タスク実績csv元!I631&amp;""</f>
        <v/>
      </c>
      <c r="F631" t="str">
        <f>タスク実績csv元!D631</f>
        <v>Gitブランチ作成</v>
      </c>
      <c r="G631" t="str">
        <f t="shared" si="9"/>
        <v>INSERT INTO task_achivement(task_no,achive_date,end_time,start_time,task_detail,memo)VALUES('{831a0fb4-c848-4eac-af3e-0a0760ad0e17}','2021/12/24','2021/12/24 18:00:00','2021/12/24 17:15:00','','Gitブランチ作成');</v>
      </c>
    </row>
    <row r="632" spans="1:7">
      <c r="A632" s="48" t="str">
        <f>_xlfn.XLOOKUP(_xlfn.XLOOKUP(MID(タスク実績csv元!C632,1,SEARCH(":",タスク実績csv元!C632)-1),リスト!F:F,リスト!G:G)&amp;MID(タスク実績csv元!C632,SEARCH(":",タスク実績csv元!C632),999),タスクDB!K:K,タスクDB!A:A)</f>
        <v>{87059f44-170e-4d67-8cfc-35751275e6f5}</v>
      </c>
      <c r="B632" s="11">
        <f>タスク実績csv元!A632</f>
        <v>44555</v>
      </c>
      <c r="C632" s="54">
        <f>タスク実績csv元!F632</f>
        <v>0.71875</v>
      </c>
      <c r="D632" s="54">
        <f>タスク実績csv元!E632</f>
        <v>0.66666666666666663</v>
      </c>
      <c r="E632" t="str">
        <f>タスク実績csv元!I632&amp;""</f>
        <v/>
      </c>
      <c r="F632" t="str">
        <f>タスク実績csv元!D632</f>
        <v>リワーク</v>
      </c>
      <c r="G632" t="str">
        <f t="shared" si="9"/>
        <v>INSERT INTO task_achivement(task_no,achive_date,end_time,start_time,task_detail,memo)VALUES('{87059f44-170e-4d67-8cfc-35751275e6f5}','2021/12/25','2021/12/25 17:15:00','2021/12/25 16:00:00','','リワーク');</v>
      </c>
    </row>
    <row r="633" spans="1:7">
      <c r="A633" s="48" t="str">
        <f>_xlfn.XLOOKUP(_xlfn.XLOOKUP(MID(タスク実績csv元!C633,1,SEARCH(":",タスク実績csv元!C633)-1),リスト!F:F,リスト!G:G)&amp;MID(タスク実績csv元!C633,SEARCH(":",タスク実績csv元!C633),999),タスクDB!K:K,タスクDB!A:A)</f>
        <v>{87059f44-170e-4d67-8cfc-35751275e6f5}</v>
      </c>
      <c r="B633" s="11">
        <f>タスク実績csv元!A633</f>
        <v>44556</v>
      </c>
      <c r="C633" s="54">
        <f>タスク実績csv元!F633</f>
        <v>0.59375</v>
      </c>
      <c r="D633" s="54">
        <f>タスク実績csv元!E633</f>
        <v>0.54166666666666663</v>
      </c>
      <c r="E633" t="str">
        <f>タスク実績csv元!I633&amp;""</f>
        <v/>
      </c>
      <c r="F633" t="str">
        <f>タスク実績csv元!D633</f>
        <v>リワーク</v>
      </c>
      <c r="G633" t="str">
        <f t="shared" si="9"/>
        <v>INSERT INTO task_achivement(task_no,achive_date,end_time,start_time,task_detail,memo)VALUES('{87059f44-170e-4d67-8cfc-35751275e6f5}','2021/12/26','2021/12/26 14:15:00','2021/12/26 13:00:00','','リワーク');</v>
      </c>
    </row>
    <row r="634" spans="1:7">
      <c r="A634" s="48" t="str">
        <f>_xlfn.XLOOKUP(_xlfn.XLOOKUP(MID(タスク実績csv元!C634,1,SEARCH(":",タスク実績csv元!C634)-1),リスト!F:F,リスト!G:G)&amp;MID(タスク実績csv元!C634,SEARCH(":",タスク実績csv元!C634),999),タスクDB!K:K,タスクDB!A:A)</f>
        <v>{8e0d6bf8-0ca0-40ee-842d-38fc12ae9d53}</v>
      </c>
      <c r="B634" s="11">
        <f>タスク実績csv元!A634</f>
        <v>44556</v>
      </c>
      <c r="C634" s="54">
        <f>タスク実績csv元!F634</f>
        <v>0.61111111111111105</v>
      </c>
      <c r="D634" s="54">
        <f>タスク実績csv元!E634</f>
        <v>0.59375</v>
      </c>
      <c r="E634" t="str">
        <f>タスク実績csv元!I634&amp;""</f>
        <v/>
      </c>
      <c r="F634" t="str">
        <f>タスク実績csv元!D634</f>
        <v>テスト設計</v>
      </c>
      <c r="G634" t="str">
        <f t="shared" si="9"/>
        <v>INSERT INTO task_achivement(task_no,achive_date,end_time,start_time,task_detail,memo)VALUES('{8e0d6bf8-0ca0-40ee-842d-38fc12ae9d53}','2021/12/26','2021/12/26 14:40:00','2021/12/26 14:15:00','','テスト設計');</v>
      </c>
    </row>
    <row r="635" spans="1:7">
      <c r="A635" s="48" t="str">
        <f>_xlfn.XLOOKUP(_xlfn.XLOOKUP(MID(タスク実績csv元!C635,1,SEARCH(":",タスク実績csv元!C635)-1),リスト!F:F,リスト!G:G)&amp;MID(タスク実績csv元!C635,SEARCH(":",タスク実績csv元!C635),999),タスクDB!K:K,タスクDB!A:A)</f>
        <v>{6ddbea2e-cdf7-42e7-a52e-8c49f90b3682}</v>
      </c>
      <c r="B635" s="11">
        <f>タスク実績csv元!A635</f>
        <v>44556</v>
      </c>
      <c r="C635" s="54">
        <f>タスク実績csv元!F635</f>
        <v>0.63194444444444442</v>
      </c>
      <c r="D635" s="54">
        <f>タスク実績csv元!E635</f>
        <v>0.61111111111111105</v>
      </c>
      <c r="E635" t="str">
        <f>タスク実績csv元!I635&amp;""</f>
        <v/>
      </c>
      <c r="F635" t="str">
        <f>タスク実績csv元!D635</f>
        <v>勉強</v>
      </c>
      <c r="G635" t="str">
        <f t="shared" si="9"/>
        <v>INSERT INTO task_achivement(task_no,achive_date,end_time,start_time,task_detail,memo)VALUES('{6ddbea2e-cdf7-42e7-a52e-8c49f90b3682}','2021/12/26','2021/12/26 15:10:00','2021/12/26 14:40:00','','勉強');</v>
      </c>
    </row>
    <row r="636" spans="1:7">
      <c r="A636" s="48" t="str">
        <f>_xlfn.XLOOKUP(_xlfn.XLOOKUP(MID(タスク実績csv元!C636,1,SEARCH(":",タスク実績csv元!C636)-1),リスト!F:F,リスト!G:G)&amp;MID(タスク実績csv元!C636,SEARCH(":",タスク実績csv元!C636),999),タスクDB!K:K,タスクDB!A:A)</f>
        <v>{8e0d6bf8-0ca0-40ee-842d-38fc12ae9d53}</v>
      </c>
      <c r="B636" s="11">
        <f>タスク実績csv元!A636</f>
        <v>44557</v>
      </c>
      <c r="C636" s="54">
        <f>タスク実績csv元!F636</f>
        <v>0.41666666666666669</v>
      </c>
      <c r="D636" s="54">
        <f>タスク実績csv元!E636</f>
        <v>0.39583333333333331</v>
      </c>
      <c r="E636" t="str">
        <f>タスク実績csv元!I636&amp;""</f>
        <v/>
      </c>
      <c r="F636" t="str">
        <f>タスク実績csv元!D636</f>
        <v>テスト設計</v>
      </c>
      <c r="G636" t="str">
        <f t="shared" si="9"/>
        <v>INSERT INTO task_achivement(task_no,achive_date,end_time,start_time,task_detail,memo)VALUES('{8e0d6bf8-0ca0-40ee-842d-38fc12ae9d53}','2021/12/27','2021/12/27 10:00:00','2021/12/27 09:30:00','','テスト設計');</v>
      </c>
    </row>
    <row r="637" spans="1:7">
      <c r="A637" s="48" t="str">
        <f>_xlfn.XLOOKUP(_xlfn.XLOOKUP(MID(タスク実績csv元!C637,1,SEARCH(":",タスク実績csv元!C637)-1),リスト!F:F,リスト!G:G)&amp;MID(タスク実績csv元!C637,SEARCH(":",タスク実績csv元!C637),999),タスクDB!K:K,タスクDB!A:A)</f>
        <v>{4c39d40d-b35f-4cfa-b549-6c5de24454e2}</v>
      </c>
      <c r="B637" s="11">
        <f>タスク実績csv元!A637</f>
        <v>44557</v>
      </c>
      <c r="C637" s="54">
        <f>タスク実績csv元!F637</f>
        <v>0.44444444444444442</v>
      </c>
      <c r="D637" s="54">
        <f>タスク実績csv元!E637</f>
        <v>0.41666666666666669</v>
      </c>
      <c r="E637" t="str">
        <f>タスク実績csv元!I637&amp;""</f>
        <v/>
      </c>
      <c r="F637" t="str">
        <f>タスク実績csv元!D637</f>
        <v>チームMTG</v>
      </c>
      <c r="G637" t="str">
        <f t="shared" si="9"/>
        <v>INSERT INTO task_achivement(task_no,achive_date,end_time,start_time,task_detail,memo)VALUES('{4c39d40d-b35f-4cfa-b549-6c5de24454e2}','2021/12/27','2021/12/27 10:40:00','2021/12/27 10:00:00','','チームMTG');</v>
      </c>
    </row>
    <row r="638" spans="1:7">
      <c r="A638" s="48" t="str">
        <f>_xlfn.XLOOKUP(_xlfn.XLOOKUP(MID(タスク実績csv元!C638,1,SEARCH(":",タスク実績csv元!C638)-1),リスト!F:F,リスト!G:G)&amp;MID(タスク実績csv元!C638,SEARCH(":",タスク実績csv元!C638),999),タスクDB!K:K,タスクDB!A:A)</f>
        <v>{8e0d6bf8-0ca0-40ee-842d-38fc12ae9d53}</v>
      </c>
      <c r="B638" s="11">
        <f>タスク実績csv元!A638</f>
        <v>44557</v>
      </c>
      <c r="C638" s="54">
        <f>タスク実績csv元!F638</f>
        <v>0.47916666666666669</v>
      </c>
      <c r="D638" s="54">
        <f>タスク実績csv元!E638</f>
        <v>0.44444444444444442</v>
      </c>
      <c r="E638" t="str">
        <f>タスク実績csv元!I638&amp;""</f>
        <v/>
      </c>
      <c r="F638" t="str">
        <f>タスク実績csv元!D638</f>
        <v>テスト設計</v>
      </c>
      <c r="G638" t="str">
        <f t="shared" si="9"/>
        <v>INSERT INTO task_achivement(task_no,achive_date,end_time,start_time,task_detail,memo)VALUES('{8e0d6bf8-0ca0-40ee-842d-38fc12ae9d53}','2021/12/27','2021/12/27 11:30:00','2021/12/27 10:40:00','','テスト設計');</v>
      </c>
    </row>
    <row r="639" spans="1:7">
      <c r="A639" s="48" t="str">
        <f>_xlfn.XLOOKUP(_xlfn.XLOOKUP(MID(タスク実績csv元!C639,1,SEARCH(":",タスク実績csv元!C639)-1),リスト!F:F,リスト!G:G)&amp;MID(タスク実績csv元!C639,SEARCH(":",タスク実績csv元!C639),999),タスクDB!K:K,タスクDB!A:A)</f>
        <v>{ea33569e-8a38-4884-a3c1-c632e89cc7cc}</v>
      </c>
      <c r="B639" s="11">
        <f>タスク実績csv元!A639</f>
        <v>44557</v>
      </c>
      <c r="C639" s="54">
        <f>タスク実績csv元!F639</f>
        <v>0.5</v>
      </c>
      <c r="D639" s="54">
        <f>タスク実績csv元!E639</f>
        <v>0.47916666666666669</v>
      </c>
      <c r="E639" t="str">
        <f>タスク実績csv元!I639&amp;""</f>
        <v/>
      </c>
      <c r="F639" t="str">
        <f>タスク実績csv元!D639</f>
        <v>実装</v>
      </c>
      <c r="G639" t="str">
        <f t="shared" si="9"/>
        <v>INSERT INTO task_achivement(task_no,achive_date,end_time,start_time,task_detail,memo)VALUES('{ea33569e-8a38-4884-a3c1-c632e89cc7cc}','2021/12/27','2021/12/27 12:00:00','2021/12/27 11:30:00','','実装');</v>
      </c>
    </row>
    <row r="640" spans="1:7">
      <c r="A640" s="48" t="str">
        <f>_xlfn.XLOOKUP(_xlfn.XLOOKUP(MID(タスク実績csv元!C640,1,SEARCH(":",タスク実績csv元!C640)-1),リスト!F:F,リスト!G:G)&amp;MID(タスク実績csv元!C640,SEARCH(":",タスク実績csv元!C640),999),タスクDB!K:K,タスクDB!A:A)</f>
        <v>{ea33569e-8a38-4884-a3c1-c632e89cc7cc}</v>
      </c>
      <c r="B640" s="11">
        <f>タスク実績csv元!A640</f>
        <v>44557</v>
      </c>
      <c r="C640" s="54">
        <f>タスク実績csv元!F640</f>
        <v>0.6875</v>
      </c>
      <c r="D640" s="54">
        <f>タスク実績csv元!E640</f>
        <v>0.54166666666666663</v>
      </c>
      <c r="E640" t="str">
        <f>タスク実績csv元!I640&amp;""</f>
        <v/>
      </c>
      <c r="F640" t="str">
        <f>タスク実績csv元!D640</f>
        <v>実装</v>
      </c>
      <c r="G640" t="str">
        <f t="shared" si="9"/>
        <v>INSERT INTO task_achivement(task_no,achive_date,end_time,start_time,task_detail,memo)VALUES('{ea33569e-8a38-4884-a3c1-c632e89cc7cc}','2021/12/27','2021/12/27 16:30:00','2021/12/27 13:00:00','','実装');</v>
      </c>
    </row>
    <row r="641" spans="1:7">
      <c r="A641" s="48" t="str">
        <f>_xlfn.XLOOKUP(_xlfn.XLOOKUP(MID(タスク実績csv元!C641,1,SEARCH(":",タスク実績csv元!C641)-1),リスト!F:F,リスト!G:G)&amp;MID(タスク実績csv元!C641,SEARCH(":",タスク実績csv元!C641),999),タスクDB!K:K,タスクDB!A:A)</f>
        <v>{23640006-1951-44f5-8e76-61d4fa67fbce}</v>
      </c>
      <c r="B641" s="11">
        <f>タスク実績csv元!A641</f>
        <v>44557</v>
      </c>
      <c r="C641" s="54">
        <f>タスク実績csv元!F641</f>
        <v>0.69791666666666663</v>
      </c>
      <c r="D641" s="54">
        <f>タスク実績csv元!E641</f>
        <v>0.6875</v>
      </c>
      <c r="E641" t="str">
        <f>タスク実績csv元!I641&amp;""</f>
        <v/>
      </c>
      <c r="F641" t="str">
        <f>タスク実績csv元!D641</f>
        <v>夕会</v>
      </c>
      <c r="G641" t="str">
        <f t="shared" si="9"/>
        <v>INSERT INTO task_achivement(task_no,achive_date,end_time,start_time,task_detail,memo)VALUES('{23640006-1951-44f5-8e76-61d4fa67fbce}','2021/12/27','2021/12/27 16:45:00','2021/12/27 16:30:00','','夕会');</v>
      </c>
    </row>
    <row r="642" spans="1:7">
      <c r="A642" s="48" t="str">
        <f>_xlfn.XLOOKUP(_xlfn.XLOOKUP(MID(タスク実績csv元!C642,1,SEARCH(":",タスク実績csv元!C642)-1),リスト!F:F,リスト!G:G)&amp;MID(タスク実績csv元!C642,SEARCH(":",タスク実績csv元!C642),999),タスクDB!K:K,タスクDB!A:A)</f>
        <v>{831a0fb4-c848-4eac-af3e-0a0760ad0e17}</v>
      </c>
      <c r="B642" s="11">
        <f>タスク実績csv元!A642</f>
        <v>44557</v>
      </c>
      <c r="C642" s="54">
        <f>タスク実績csv元!F642</f>
        <v>0.71527777777777779</v>
      </c>
      <c r="D642" s="54">
        <f>タスク実績csv元!E642</f>
        <v>0.69791666666666663</v>
      </c>
      <c r="E642" t="str">
        <f>タスク実績csv元!I642&amp;""</f>
        <v/>
      </c>
      <c r="F642" t="str">
        <f>タスク実績csv元!D642</f>
        <v>課題確認(KANSAI_TD_FSL-394)</v>
      </c>
      <c r="G642" t="str">
        <f t="shared" si="9"/>
        <v>INSERT INTO task_achivement(task_no,achive_date,end_time,start_time,task_detail,memo)VALUES('{831a0fb4-c848-4eac-af3e-0a0760ad0e17}','2021/12/27','2021/12/27 17:10:00','2021/12/27 16:45:00','','課題確認(KANSAI_TD_FSL-394)');</v>
      </c>
    </row>
    <row r="643" spans="1:7">
      <c r="A643" s="48" t="str">
        <f>_xlfn.XLOOKUP(_xlfn.XLOOKUP(MID(タスク実績csv元!C643,1,SEARCH(":",タスク実績csv元!C643)-1),リスト!F:F,リスト!G:G)&amp;MID(タスク実績csv元!C643,SEARCH(":",タスク実績csv元!C643),999),タスクDB!K:K,タスクDB!A:A)</f>
        <v>{ea33569e-8a38-4884-a3c1-c632e89cc7cc}</v>
      </c>
      <c r="B643" s="11">
        <f>タスク実績csv元!A643</f>
        <v>44557</v>
      </c>
      <c r="C643" s="54">
        <f>タスク実績csv元!F643</f>
        <v>0.75</v>
      </c>
      <c r="D643" s="54">
        <f>タスク実績csv元!E643</f>
        <v>0.71527777777777779</v>
      </c>
      <c r="E643" t="str">
        <f>タスク実績csv元!I643&amp;""</f>
        <v/>
      </c>
      <c r="F643" t="str">
        <f>タスク実績csv元!D643</f>
        <v>実装</v>
      </c>
      <c r="G643" t="str">
        <f t="shared" ref="G643:G706" si="10">IF(B643=0,"","INSERT INTO task_achivement("&amp;$A$1&amp;","&amp;$B$1&amp;","&amp;$C$1&amp;","&amp;$D$1&amp;","&amp;$E$1&amp;","&amp;$F$1&amp;")VALUES('"&amp;A643&amp;"',"&amp;IF(B643="","null","'"&amp;TEXT(B643,"yyyy/MM/dd")&amp;"'")&amp;","&amp;IF(C643="","null","'"&amp;TEXT(B643,"yyyy/MM/dd")&amp;" "&amp;TEXT(C643,"HH:mm:ss")&amp;"'")&amp;","&amp;IF(D643="","null","'"&amp;TEXT(B643,"yyyy/MM/dd")&amp;" "&amp;TEXT(D643,"HH:mm:ss")&amp;"'")&amp;",'"&amp;E643&amp;"','"&amp;F643&amp;"');")</f>
        <v>INSERT INTO task_achivement(task_no,achive_date,end_time,start_time,task_detail,memo)VALUES('{ea33569e-8a38-4884-a3c1-c632e89cc7cc}','2021/12/27','2021/12/27 18:00:00','2021/12/27 17:10:00','','実装');</v>
      </c>
    </row>
    <row r="644" spans="1:7">
      <c r="A644" s="48" t="str">
        <f>_xlfn.XLOOKUP(_xlfn.XLOOKUP(MID(タスク実績csv元!C644,1,SEARCH(":",タスク実績csv元!C644)-1),リスト!F:F,リスト!G:G)&amp;MID(タスク実績csv元!C644,SEARCH(":",タスク実績csv元!C644),999),タスクDB!K:K,タスクDB!A:A)</f>
        <v>{1296178f-c177-44bb-bb16-89236c53f2f8}</v>
      </c>
      <c r="B644" s="11">
        <f>タスク実績csv元!A644</f>
        <v>44558</v>
      </c>
      <c r="C644" s="54">
        <f>タスク実績csv元!F644</f>
        <v>0.40625</v>
      </c>
      <c r="D644" s="54">
        <f>タスク実績csv元!E644</f>
        <v>0.39583333333333331</v>
      </c>
      <c r="E644" t="str">
        <f>タスク実績csv元!I644&amp;""</f>
        <v/>
      </c>
      <c r="F644" t="str">
        <f>タスク実績csv元!D644</f>
        <v>テスト実施</v>
      </c>
      <c r="G644" t="str">
        <f t="shared" si="10"/>
        <v>INSERT INTO task_achivement(task_no,achive_date,end_time,start_time,task_detail,memo)VALUES('{1296178f-c177-44bb-bb16-89236c53f2f8}','2021/12/28','2021/12/28 09:45:00','2021/12/28 09:30:00','','テスト実施');</v>
      </c>
    </row>
    <row r="645" spans="1:7">
      <c r="A645" s="48" t="str">
        <f>_xlfn.XLOOKUP(_xlfn.XLOOKUP(MID(タスク実績csv元!C645,1,SEARCH(":",タスク実績csv元!C645)-1),リスト!F:F,リスト!G:G)&amp;MID(タスク実績csv元!C645,SEARCH(":",タスク実績csv元!C645),999),タスクDB!K:K,タスクDB!A:A)</f>
        <v>{4c39d40d-b35f-4cfa-b549-6c5de24454e2}</v>
      </c>
      <c r="B645" s="11">
        <f>タスク実績csv元!A645</f>
        <v>44558</v>
      </c>
      <c r="C645" s="54">
        <f>タスク実績csv元!F645</f>
        <v>0.41666666666666669</v>
      </c>
      <c r="D645" s="54">
        <f>タスク実績csv元!E645</f>
        <v>0.40625</v>
      </c>
      <c r="E645" t="str">
        <f>タスク実績csv元!I645&amp;""</f>
        <v/>
      </c>
      <c r="F645" t="str">
        <f>タスク実績csv元!D645</f>
        <v>朝会</v>
      </c>
      <c r="G645" t="str">
        <f t="shared" si="10"/>
        <v>INSERT INTO task_achivement(task_no,achive_date,end_time,start_time,task_detail,memo)VALUES('{4c39d40d-b35f-4cfa-b549-6c5de24454e2}','2021/12/28','2021/12/28 10:00:00','2021/12/28 09:45:00','','朝会');</v>
      </c>
    </row>
    <row r="646" spans="1:7">
      <c r="A646" s="48" t="str">
        <f>_xlfn.XLOOKUP(_xlfn.XLOOKUP(MID(タスク実績csv元!C646,1,SEARCH(":",タスク実績csv元!C646)-1),リスト!F:F,リスト!G:G)&amp;MID(タスク実績csv元!C646,SEARCH(":",タスク実績csv元!C646),999),タスクDB!K:K,タスクDB!A:A)</f>
        <v>{55b94ed7-0b0b-4960-9e78-0965f4de868b}</v>
      </c>
      <c r="B646" s="11">
        <f>タスク実績csv元!A646</f>
        <v>44558</v>
      </c>
      <c r="C646" s="54">
        <f>タスク実績csv元!F646</f>
        <v>0.45833333333333331</v>
      </c>
      <c r="D646" s="54">
        <f>タスク実績csv元!E646</f>
        <v>0.41666666666666669</v>
      </c>
      <c r="E646" t="str">
        <f>タスク実績csv元!I646&amp;""</f>
        <v/>
      </c>
      <c r="F646" t="str">
        <f>タスク実績csv元!D646</f>
        <v>テスト実施</v>
      </c>
      <c r="G646" t="str">
        <f t="shared" si="10"/>
        <v>INSERT INTO task_achivement(task_no,achive_date,end_time,start_time,task_detail,memo)VALUES('{55b94ed7-0b0b-4960-9e78-0965f4de868b}','2021/12/28','2021/12/28 11:00:00','2021/12/28 10:00:00','','テスト実施');</v>
      </c>
    </row>
    <row r="647" spans="1:7">
      <c r="A647" s="48" t="str">
        <f>_xlfn.XLOOKUP(_xlfn.XLOOKUP(MID(タスク実績csv元!C647,1,SEARCH(":",タスク実績csv元!C647)-1),リスト!F:F,リスト!G:G)&amp;MID(タスク実績csv元!C647,SEARCH(":",タスク実績csv元!C647),999),タスクDB!K:K,タスクDB!A:A)</f>
        <v>{831a0fb4-c848-4eac-af3e-0a0760ad0e17}</v>
      </c>
      <c r="B647" s="11">
        <f>タスク実績csv元!A647</f>
        <v>44558</v>
      </c>
      <c r="C647" s="54">
        <f>タスク実績csv元!F647</f>
        <v>0.5</v>
      </c>
      <c r="D647" s="54">
        <f>タスク実績csv元!E647</f>
        <v>0.45833333333333331</v>
      </c>
      <c r="E647" t="str">
        <f>タスク実績csv元!I647&amp;""</f>
        <v/>
      </c>
      <c r="F647" t="str">
        <f>タスク実績csv元!D647</f>
        <v>電柱部品接続エラー打合せ</v>
      </c>
      <c r="G647" t="str">
        <f t="shared" si="10"/>
        <v>INSERT INTO task_achivement(task_no,achive_date,end_time,start_time,task_detail,memo)VALUES('{831a0fb4-c848-4eac-af3e-0a0760ad0e17}','2021/12/28','2021/12/28 12:00:00','2021/12/28 11:00:00','','電柱部品接続エラー打合せ');</v>
      </c>
    </row>
    <row r="648" spans="1:7">
      <c r="A648" s="48" t="str">
        <f>_xlfn.XLOOKUP(_xlfn.XLOOKUP(MID(タスク実績csv元!C648,1,SEARCH(":",タスク実績csv元!C648)-1),リスト!F:F,リスト!G:G)&amp;MID(タスク実績csv元!C648,SEARCH(":",タスク実績csv元!C648),999),タスクDB!K:K,タスクDB!A:A)</f>
        <v>{4c39d40d-b35f-4cfa-b549-6c5de24454e2}</v>
      </c>
      <c r="B648" s="11">
        <f>タスク実績csv元!A648</f>
        <v>44558</v>
      </c>
      <c r="C648" s="54">
        <f>タスク実績csv元!F648</f>
        <v>0.5625</v>
      </c>
      <c r="D648" s="54">
        <f>タスク実績csv元!E648</f>
        <v>0.54166666666666663</v>
      </c>
      <c r="E648" t="str">
        <f>タスク実績csv元!I648&amp;""</f>
        <v/>
      </c>
      <c r="F648" t="str">
        <f>タスク実績csv元!D648</f>
        <v>CI統括オリエン(3か月経過)</v>
      </c>
      <c r="G648" t="str">
        <f t="shared" si="10"/>
        <v>INSERT INTO task_achivement(task_no,achive_date,end_time,start_time,task_detail,memo)VALUES('{4c39d40d-b35f-4cfa-b549-6c5de24454e2}','2021/12/28','2021/12/28 13:30:00','2021/12/28 13:00:00','','CI統括オリエン(3か月経過)');</v>
      </c>
    </row>
    <row r="649" spans="1:7">
      <c r="A649" s="48" t="str">
        <f>_xlfn.XLOOKUP(_xlfn.XLOOKUP(MID(タスク実績csv元!C649,1,SEARCH(":",タスク実績csv元!C649)-1),リスト!F:F,リスト!G:G)&amp;MID(タスク実績csv元!C649,SEARCH(":",タスク実績csv元!C649),999),タスクDB!K:K,タスクDB!A:A)</f>
        <v>{55b94ed7-0b0b-4960-9e78-0965f4de868b}</v>
      </c>
      <c r="B649" s="11">
        <f>タスク実績csv元!A649</f>
        <v>44558</v>
      </c>
      <c r="C649" s="54">
        <f>タスク実績csv元!F649</f>
        <v>0.76041666666666663</v>
      </c>
      <c r="D649" s="54">
        <f>タスク実績csv元!E649</f>
        <v>0.5625</v>
      </c>
      <c r="E649" t="str">
        <f>タスク実績csv元!I649&amp;""</f>
        <v/>
      </c>
      <c r="F649" t="str">
        <f>タスク実績csv元!D649</f>
        <v>テスト実施</v>
      </c>
      <c r="G649" t="str">
        <f t="shared" si="10"/>
        <v>INSERT INTO task_achivement(task_no,achive_date,end_time,start_time,task_detail,memo)VALUES('{55b94ed7-0b0b-4960-9e78-0965f4de868b}','2021/12/28','2021/12/28 18:15:00','2021/12/28 13:30:00','','テスト実施');</v>
      </c>
    </row>
    <row r="650" spans="1:7">
      <c r="A650" s="48" t="str">
        <f>_xlfn.XLOOKUP(_xlfn.XLOOKUP(MID(タスク実績csv元!C650,1,SEARCH(":",タスク実績csv元!C650)-1),リスト!F:F,リスト!G:G)&amp;MID(タスク実績csv元!C650,SEARCH(":",タスク実績csv元!C650),999),タスクDB!K:K,タスクDB!A:A)</f>
        <v>{55b94ed7-0b0b-4960-9e78-0965f4de868b}</v>
      </c>
      <c r="B650" s="11">
        <f>タスク実績csv元!A650</f>
        <v>44558</v>
      </c>
      <c r="C650" s="54">
        <f>タスク実績csv元!F650</f>
        <v>0.89583333333333337</v>
      </c>
      <c r="D650" s="54">
        <f>タスク実績csv元!E650</f>
        <v>0.8125</v>
      </c>
      <c r="E650" t="str">
        <f>タスク実績csv元!I650&amp;""</f>
        <v/>
      </c>
      <c r="F650" t="str">
        <f>タスク実績csv元!D650</f>
        <v>テスト実施</v>
      </c>
      <c r="G650" t="str">
        <f t="shared" si="10"/>
        <v>INSERT INTO task_achivement(task_no,achive_date,end_time,start_time,task_detail,memo)VALUES('{55b94ed7-0b0b-4960-9e78-0965f4de868b}','2021/12/28','2021/12/28 21:30:00','2021/12/28 19:30:00','','テスト実施');</v>
      </c>
    </row>
    <row r="651" spans="1:7">
      <c r="A651" s="48" t="str">
        <f>_xlfn.XLOOKUP(_xlfn.XLOOKUP(MID(タスク実績csv元!C651,1,SEARCH(":",タスク実績csv元!C651)-1),リスト!F:F,リスト!G:G)&amp;MID(タスク実績csv元!C651,SEARCH(":",タスク実績csv元!C651),999),タスクDB!K:K,タスクDB!A:A)</f>
        <v>{55b94ed7-0b0b-4960-9e78-0965f4de868b}</v>
      </c>
      <c r="B651" s="11">
        <f>タスク実績csv元!A651</f>
        <v>44559</v>
      </c>
      <c r="C651" s="54">
        <f>タスク実績csv元!F651</f>
        <v>0.41666666666666669</v>
      </c>
      <c r="D651" s="54">
        <f>タスク実績csv元!E651</f>
        <v>0.39583333333333331</v>
      </c>
      <c r="E651" t="str">
        <f>タスク実績csv元!I651&amp;""</f>
        <v/>
      </c>
      <c r="F651" t="str">
        <f>タスク実績csv元!D651</f>
        <v>テスト実施</v>
      </c>
      <c r="G651" t="str">
        <f t="shared" si="10"/>
        <v>INSERT INTO task_achivement(task_no,achive_date,end_time,start_time,task_detail,memo)VALUES('{55b94ed7-0b0b-4960-9e78-0965f4de868b}','2021/12/29','2021/12/29 10:00:00','2021/12/29 09:30:00','','テスト実施');</v>
      </c>
    </row>
    <row r="652" spans="1:7">
      <c r="A652" s="48" t="str">
        <f>_xlfn.XLOOKUP(_xlfn.XLOOKUP(MID(タスク実績csv元!C652,1,SEARCH(":",タスク実績csv元!C652)-1),リスト!F:F,リスト!G:G)&amp;MID(タスク実績csv元!C652,SEARCH(":",タスク実績csv元!C652),999),タスクDB!K:K,タスクDB!A:A)</f>
        <v>{831a0fb4-c848-4eac-af3e-0a0760ad0e17}</v>
      </c>
      <c r="B652" s="11">
        <f>タスク実績csv元!A652</f>
        <v>44559</v>
      </c>
      <c r="C652" s="54">
        <f>タスク実績csv元!F652</f>
        <v>0.5</v>
      </c>
      <c r="D652" s="54">
        <f>タスク実績csv元!E652</f>
        <v>0.41666666666666669</v>
      </c>
      <c r="E652" t="str">
        <f>タスク実績csv元!I652&amp;""</f>
        <v/>
      </c>
      <c r="F652" t="str">
        <f>タスク実績csv元!D652</f>
        <v>納品作業</v>
      </c>
      <c r="G652" t="str">
        <f t="shared" si="10"/>
        <v>INSERT INTO task_achivement(task_no,achive_date,end_time,start_time,task_detail,memo)VALUES('{831a0fb4-c848-4eac-af3e-0a0760ad0e17}','2021/12/29','2021/12/29 12:00:00','2021/12/29 10:00:00','','納品作業');</v>
      </c>
    </row>
    <row r="653" spans="1:7">
      <c r="A653" s="48" t="str">
        <f>_xlfn.XLOOKUP(_xlfn.XLOOKUP(MID(タスク実績csv元!C653,1,SEARCH(":",タスク実績csv元!C653)-1),リスト!F:F,リスト!G:G)&amp;MID(タスク実績csv元!C653,SEARCH(":",タスク実績csv元!C653),999),タスクDB!K:K,タスクDB!A:A)</f>
        <v>{831a0fb4-c848-4eac-af3e-0a0760ad0e17}</v>
      </c>
      <c r="B653" s="11">
        <f>タスク実績csv元!A653</f>
        <v>44559</v>
      </c>
      <c r="C653" s="54">
        <f>タスク実績csv元!F653</f>
        <v>0.57291666666666663</v>
      </c>
      <c r="D653" s="54">
        <f>タスク実績csv元!E653</f>
        <v>0.54166666666666663</v>
      </c>
      <c r="E653" t="str">
        <f>タスク実績csv元!I653&amp;""</f>
        <v/>
      </c>
      <c r="F653" t="str">
        <f>タスク実績csv元!D653</f>
        <v>課題登録(492,493)</v>
      </c>
      <c r="G653" t="str">
        <f t="shared" si="10"/>
        <v>INSERT INTO task_achivement(task_no,achive_date,end_time,start_time,task_detail,memo)VALUES('{831a0fb4-c848-4eac-af3e-0a0760ad0e17}','2021/12/29','2021/12/29 13:45:00','2021/12/29 13:00:00','','課題登録(492,493)');</v>
      </c>
    </row>
    <row r="654" spans="1:7">
      <c r="A654" s="48" t="str">
        <f>_xlfn.XLOOKUP(_xlfn.XLOOKUP(MID(タスク実績csv元!C654,1,SEARCH(":",タスク実績csv元!C654)-1),リスト!F:F,リスト!G:G)&amp;MID(タスク実績csv元!C654,SEARCH(":",タスク実績csv元!C654),999),タスクDB!K:K,タスクDB!A:A)</f>
        <v>{831a0fb4-c848-4eac-af3e-0a0760ad0e17}</v>
      </c>
      <c r="B654" s="11">
        <f>タスク実績csv元!A654</f>
        <v>44559</v>
      </c>
      <c r="C654" s="54">
        <f>タスク実績csv元!F654</f>
        <v>0.60763888888888895</v>
      </c>
      <c r="D654" s="54">
        <f>タスク実績csv元!E654</f>
        <v>0.58333333333333337</v>
      </c>
      <c r="E654" t="str">
        <f>タスク実績csv元!I654&amp;""</f>
        <v/>
      </c>
      <c r="F654" t="str">
        <f>タスク実績csv元!D654</f>
        <v>レビュー(H272203_FS作業手配データ送信（廃止中使用調査）</v>
      </c>
      <c r="G654" t="str">
        <f t="shared" si="10"/>
        <v>INSERT INTO task_achivement(task_no,achive_date,end_time,start_time,task_detail,memo)VALUES('{831a0fb4-c848-4eac-af3e-0a0760ad0e17}','2021/12/29','2021/12/29 14:35:00','2021/12/29 14:00:00','','レビュー(H272203_FS作業手配データ送信（廃止中使用調査）');</v>
      </c>
    </row>
    <row r="655" spans="1:7">
      <c r="A655" s="48" t="str">
        <f>_xlfn.XLOOKUP(_xlfn.XLOOKUP(MID(タスク実績csv元!C655,1,SEARCH(":",タスク実績csv元!C655)-1),リスト!F:F,リスト!G:G)&amp;MID(タスク実績csv元!C655,SEARCH(":",タスク実績csv元!C655),999),タスクDB!K:K,タスクDB!A:A)</f>
        <v>{e2cf84ab-ea5e-40df-a224-8c64dc7ba1cf}</v>
      </c>
      <c r="B655" s="11">
        <f>タスク実績csv元!A655</f>
        <v>44559</v>
      </c>
      <c r="C655" s="54">
        <f>タスク実績csv元!F655</f>
        <v>0.6875</v>
      </c>
      <c r="D655" s="54">
        <f>タスク実績csv元!E655</f>
        <v>0.60763888888888895</v>
      </c>
      <c r="E655" t="str">
        <f>タスク実績csv元!I655&amp;""</f>
        <v/>
      </c>
      <c r="F655" t="str">
        <f>タスク実績csv元!D655</f>
        <v>設計</v>
      </c>
      <c r="G655" t="str">
        <f t="shared" si="10"/>
        <v>INSERT INTO task_achivement(task_no,achive_date,end_time,start_time,task_detail,memo)VALUES('{e2cf84ab-ea5e-40df-a224-8c64dc7ba1cf}','2021/12/29','2021/12/29 16:30:00','2021/12/29 14:35:00','','設計');</v>
      </c>
    </row>
    <row r="656" spans="1:7">
      <c r="A656" s="48" t="str">
        <f>_xlfn.XLOOKUP(_xlfn.XLOOKUP(MID(タスク実績csv元!C656,1,SEARCH(":",タスク実績csv元!C656)-1),リスト!F:F,リスト!G:G)&amp;MID(タスク実績csv元!C656,SEARCH(":",タスク実績csv元!C656),999),タスクDB!K:K,タスクDB!A:A)</f>
        <v>{6ddbea2e-cdf7-42e7-a52e-8c49f90b3682}</v>
      </c>
      <c r="B656" s="11">
        <f>タスク実績csv元!A656</f>
        <v>44561</v>
      </c>
      <c r="C656" s="54">
        <f>タスク実績csv元!F656</f>
        <v>0.94444444444444453</v>
      </c>
      <c r="D656" s="54">
        <f>タスク実績csv元!E656</f>
        <v>0.91666666666666663</v>
      </c>
      <c r="E656" t="str">
        <f>タスク実績csv元!I656&amp;""</f>
        <v/>
      </c>
      <c r="F656" t="str">
        <f>タスク実績csv元!D656</f>
        <v>勉強</v>
      </c>
      <c r="G656" t="str">
        <f t="shared" si="10"/>
        <v>INSERT INTO task_achivement(task_no,achive_date,end_time,start_time,task_detail,memo)VALUES('{6ddbea2e-cdf7-42e7-a52e-8c49f90b3682}','2021/12/31','2021/12/31 22:40:00','2021/12/31 22:00:00','','勉強');</v>
      </c>
    </row>
    <row r="657" spans="1:7">
      <c r="A657" s="48" t="str">
        <f>_xlfn.XLOOKUP(_xlfn.XLOOKUP(MID(タスク実績csv元!C657,1,SEARCH(":",タスク実績csv元!C657)-1),リスト!F:F,リスト!G:G)&amp;MID(タスク実績csv元!C657,SEARCH(":",タスク実績csv元!C657),999),タスクDB!K:K,タスクDB!A:A)</f>
        <v>{6ddbea2e-cdf7-42e7-a52e-8c49f90b3682}</v>
      </c>
      <c r="B657" s="11">
        <f>タスク実績csv元!A657</f>
        <v>44562</v>
      </c>
      <c r="C657" s="54">
        <f>タスク実績csv元!F657</f>
        <v>1</v>
      </c>
      <c r="D657" s="54">
        <f>タスク実績csv元!E657</f>
        <v>0.91666666666666663</v>
      </c>
      <c r="E657" t="str">
        <f>タスク実績csv元!I657&amp;""</f>
        <v/>
      </c>
      <c r="F657" t="str">
        <f>タスク実績csv元!D657</f>
        <v>勉強</v>
      </c>
      <c r="G657" t="str">
        <f t="shared" si="10"/>
        <v>INSERT INTO task_achivement(task_no,achive_date,end_time,start_time,task_detail,memo)VALUES('{6ddbea2e-cdf7-42e7-a52e-8c49f90b3682}','2022/01/01','2022/01/01 00:00:00','2022/01/01 22:00:00','','勉強');</v>
      </c>
    </row>
    <row r="658" spans="1:7">
      <c r="A658" s="48" t="str">
        <f>_xlfn.XLOOKUP(_xlfn.XLOOKUP(MID(タスク実績csv元!C658,1,SEARCH(":",タスク実績csv元!C658)-1),リスト!F:F,リスト!G:G)&amp;MID(タスク実績csv元!C658,SEARCH(":",タスク実績csv元!C658),999),タスクDB!K:K,タスクDB!A:A)</f>
        <v>{9617910c-c727-4f81-9f2e-0dc6f18e38f2}</v>
      </c>
      <c r="B658" s="11">
        <f>タスク実績csv元!A658</f>
        <v>44563</v>
      </c>
      <c r="C658" s="54">
        <f>タスク実績csv元!F658</f>
        <v>0.90972222222222221</v>
      </c>
      <c r="D658" s="54">
        <f>タスク実績csv元!E658</f>
        <v>0.85416666666666663</v>
      </c>
      <c r="E658" t="str">
        <f>タスク実績csv元!I658&amp;""</f>
        <v/>
      </c>
      <c r="F658" t="str">
        <f>タスク実績csv元!D658</f>
        <v>実装</v>
      </c>
      <c r="G658" t="str">
        <f t="shared" si="10"/>
        <v>INSERT INTO task_achivement(task_no,achive_date,end_time,start_time,task_detail,memo)VALUES('{9617910c-c727-4f81-9f2e-0dc6f18e38f2}','2022/01/02','2022/01/02 21:50:00','2022/01/02 20:30:00','','実装');</v>
      </c>
    </row>
    <row r="659" spans="1:7">
      <c r="A659" s="48" t="str">
        <f>_xlfn.XLOOKUP(_xlfn.XLOOKUP(MID(タスク実績csv元!C659,1,SEARCH(":",タスク実績csv元!C659)-1),リスト!F:F,リスト!G:G)&amp;MID(タスク実績csv元!C659,SEARCH(":",タスク実績csv元!C659),999),タスクDB!K:K,タスクDB!A:A)</f>
        <v>{6ddbea2e-cdf7-42e7-a52e-8c49f90b3682}</v>
      </c>
      <c r="B659" s="11">
        <f>タスク実績csv元!A659</f>
        <v>44563</v>
      </c>
      <c r="C659" s="54">
        <f>タスク実績csv元!F659</f>
        <v>0.94791666666666663</v>
      </c>
      <c r="D659" s="54">
        <f>タスク実績csv元!E659</f>
        <v>0.90972222222222221</v>
      </c>
      <c r="E659" t="str">
        <f>タスク実績csv元!I659&amp;""</f>
        <v/>
      </c>
      <c r="F659" t="str">
        <f>タスク実績csv元!D659</f>
        <v>勉強</v>
      </c>
      <c r="G659" t="str">
        <f t="shared" si="10"/>
        <v>INSERT INTO task_achivement(task_no,achive_date,end_time,start_time,task_detail,memo)VALUES('{6ddbea2e-cdf7-42e7-a52e-8c49f90b3682}','2022/01/02','2022/01/02 22:45:00','2022/01/02 21:50:00','','勉強');</v>
      </c>
    </row>
    <row r="660" spans="1:7">
      <c r="A660" s="48" t="str">
        <f>_xlfn.XLOOKUP(_xlfn.XLOOKUP(MID(タスク実績csv元!C660,1,SEARCH(":",タスク実績csv元!C660)-1),リスト!F:F,リスト!G:G)&amp;MID(タスク実績csv元!C660,SEARCH(":",タスク実績csv元!C660),999),タスクDB!K:K,タスクDB!A:A)</f>
        <v>{6ddbea2e-cdf7-42e7-a52e-8c49f90b3682}</v>
      </c>
      <c r="B660" s="11">
        <f>タスク実績csv元!A660</f>
        <v>44564</v>
      </c>
      <c r="C660" s="54">
        <f>タスク実績csv元!F660</f>
        <v>0.91666666666666663</v>
      </c>
      <c r="D660" s="54">
        <f>タスク実績csv元!E660</f>
        <v>0.90277777777777779</v>
      </c>
      <c r="E660" t="str">
        <f>タスク実績csv元!I660&amp;""</f>
        <v/>
      </c>
      <c r="F660" t="str">
        <f>タスク実績csv元!D660</f>
        <v>勉強</v>
      </c>
      <c r="G660" t="str">
        <f t="shared" si="10"/>
        <v>INSERT INTO task_achivement(task_no,achive_date,end_time,start_time,task_detail,memo)VALUES('{6ddbea2e-cdf7-42e7-a52e-8c49f90b3682}','2022/01/03','2022/01/03 22:00:00','2022/01/03 21:40:00','','勉強');</v>
      </c>
    </row>
    <row r="661" spans="1:7">
      <c r="A661" s="48" t="str">
        <f>_xlfn.XLOOKUP(_xlfn.XLOOKUP(MID(タスク実績csv元!C661,1,SEARCH(":",タスク実績csv元!C661)-1),リスト!F:F,リスト!G:G)&amp;MID(タスク実績csv元!C661,SEARCH(":",タスク実績csv元!C661),999),タスクDB!K:K,タスクDB!A:A)</f>
        <v>{29e797e6-71ef-4432-9807-dfd89228b89f}</v>
      </c>
      <c r="B661" s="11">
        <f>タスク実績csv元!A661</f>
        <v>44565</v>
      </c>
      <c r="C661" s="54">
        <f>タスク実績csv元!F661</f>
        <v>0.4236111111111111</v>
      </c>
      <c r="D661" s="54">
        <f>タスク実績csv元!E661</f>
        <v>0.40972222222222227</v>
      </c>
      <c r="E661" t="str">
        <f>タスク実績csv元!I661&amp;""</f>
        <v/>
      </c>
      <c r="F661" t="str">
        <f>タスク実績csv元!D661</f>
        <v>事前勉強</v>
      </c>
      <c r="G661" t="str">
        <f t="shared" si="10"/>
        <v>INSERT INTO task_achivement(task_no,achive_date,end_time,start_time,task_detail,memo)VALUES('{29e797e6-71ef-4432-9807-dfd89228b89f}','2022/01/04','2022/01/04 10:10:00','2022/01/04 09:50:00','','事前勉強');</v>
      </c>
    </row>
    <row r="662" spans="1:7">
      <c r="A662" s="48" t="str">
        <f>_xlfn.XLOOKUP(_xlfn.XLOOKUP(MID(タスク実績csv元!C662,1,SEARCH(":",タスク実績csv元!C662)-1),リスト!F:F,リスト!G:G)&amp;MID(タスク実績csv元!C662,SEARCH(":",タスク実績csv元!C662),999),タスクDB!K:K,タスクDB!A:A)</f>
        <v>{636a09be-af0c-4c3f-a241-084fdb54db90}</v>
      </c>
      <c r="B662" s="11">
        <f>タスク実績csv元!A662</f>
        <v>44565</v>
      </c>
      <c r="C662" s="54">
        <f>タスク実績csv元!F662</f>
        <v>0.43055555555555558</v>
      </c>
      <c r="D662" s="54">
        <f>タスク実績csv元!E662</f>
        <v>0.4236111111111111</v>
      </c>
      <c r="E662" t="str">
        <f>タスク実績csv元!I662&amp;""</f>
        <v/>
      </c>
      <c r="F662" t="str">
        <f>タスク実績csv元!D662</f>
        <v>BigObjectについて</v>
      </c>
      <c r="G662" t="str">
        <f t="shared" si="10"/>
        <v>INSERT INTO task_achivement(task_no,achive_date,end_time,start_time,task_detail,memo)VALUES('{636a09be-af0c-4c3f-a241-084fdb54db90}','2022/01/04','2022/01/04 10:20:00','2022/01/04 10:10:00','','BigObjectについて');</v>
      </c>
    </row>
    <row r="663" spans="1:7">
      <c r="A663" s="48" t="str">
        <f>_xlfn.XLOOKUP(_xlfn.XLOOKUP(MID(タスク実績csv元!C663,1,SEARCH(":",タスク実績csv元!C663)-1),リスト!F:F,リスト!G:G)&amp;MID(タスク実績csv元!C663,SEARCH(":",タスク実績csv元!C663),999),タスクDB!K:K,タスクDB!A:A)</f>
        <v>{29e797e6-71ef-4432-9807-dfd89228b89f}</v>
      </c>
      <c r="B663" s="11">
        <f>タスク実績csv元!A663</f>
        <v>44565</v>
      </c>
      <c r="C663" s="54">
        <f>タスク実績csv元!F663</f>
        <v>0.4548611111111111</v>
      </c>
      <c r="D663" s="54">
        <f>タスク実績csv元!E663</f>
        <v>0.43055555555555558</v>
      </c>
      <c r="E663" t="str">
        <f>タスク実績csv元!I663&amp;""</f>
        <v/>
      </c>
      <c r="F663" t="str">
        <f>タスク実績csv元!D663</f>
        <v>事前勉強</v>
      </c>
      <c r="G663" t="str">
        <f t="shared" si="10"/>
        <v>INSERT INTO task_achivement(task_no,achive_date,end_time,start_time,task_detail,memo)VALUES('{29e797e6-71ef-4432-9807-dfd89228b89f}','2022/01/04','2022/01/04 10:55:00','2022/01/04 10:20:00','','事前勉強');</v>
      </c>
    </row>
    <row r="664" spans="1:7">
      <c r="A664" s="48" t="str">
        <f>_xlfn.XLOOKUP(_xlfn.XLOOKUP(MID(タスク実績csv元!C664,1,SEARCH(":",タスク実績csv元!C664)-1),リスト!F:F,リスト!G:G)&amp;MID(タスク実績csv元!C664,SEARCH(":",タスク実績csv元!C664),999),タスクDB!K:K,タスクDB!A:A)</f>
        <v>{eea212f7-6887-4a7a-a316-5c4a010ae373}</v>
      </c>
      <c r="B664" s="11">
        <f>タスク実績csv元!A664</f>
        <v>44565</v>
      </c>
      <c r="C664" s="54">
        <f>タスク実績csv元!F664</f>
        <v>0.47916666666666669</v>
      </c>
      <c r="D664" s="54">
        <f>タスク実績csv元!E664</f>
        <v>0.4548611111111111</v>
      </c>
      <c r="E664" t="str">
        <f>タスク実績csv元!I664&amp;""</f>
        <v/>
      </c>
      <c r="F664" t="str">
        <f>タスク実績csv元!D664</f>
        <v>TA勉強会振り返り</v>
      </c>
      <c r="G664" t="str">
        <f t="shared" si="10"/>
        <v>INSERT INTO task_achivement(task_no,achive_date,end_time,start_time,task_detail,memo)VALUES('{eea212f7-6887-4a7a-a316-5c4a010ae373}','2022/01/04','2022/01/04 11:30:00','2022/01/04 10:55:00','','TA勉強会振り返り');</v>
      </c>
    </row>
    <row r="665" spans="1:7">
      <c r="A665" s="48" t="str">
        <f>_xlfn.XLOOKUP(_xlfn.XLOOKUP(MID(タスク実績csv元!C665,1,SEARCH(":",タスク実績csv元!C665)-1),リスト!F:F,リスト!G:G)&amp;MID(タスク実績csv元!C665,SEARCH(":",タスク実績csv元!C665),999),タスクDB!K:K,タスクDB!A:A)</f>
        <v>{831a0fb4-c848-4eac-af3e-0a0760ad0e17}</v>
      </c>
      <c r="B665" s="11">
        <f>タスク実績csv元!A665</f>
        <v>44566</v>
      </c>
      <c r="C665" s="54">
        <f>タスク実績csv元!F665</f>
        <v>0.41666666666666669</v>
      </c>
      <c r="D665" s="54">
        <f>タスク実績csv元!E665</f>
        <v>0.39583333333333331</v>
      </c>
      <c r="E665" t="str">
        <f>タスク実績csv元!I665&amp;""</f>
        <v/>
      </c>
      <c r="F665" t="str">
        <f>タスク実績csv元!D665</f>
        <v>課題整理(KANSAI_TD_FSL_TS-280 データ連携_日付項目等修正対応)</v>
      </c>
      <c r="G665" t="str">
        <f t="shared" si="10"/>
        <v>INSERT INTO task_achivement(task_no,achive_date,end_time,start_time,task_detail,memo)VALUES('{831a0fb4-c848-4eac-af3e-0a0760ad0e17}','2022/01/05','2022/01/05 10:00:00','2022/01/05 09:30:00','','課題整理(KANSAI_TD_FSL_TS-280 データ連携_日付項目等修正対応)');</v>
      </c>
    </row>
    <row r="666" spans="1:7">
      <c r="A666" s="48" t="str">
        <f>_xlfn.XLOOKUP(_xlfn.XLOOKUP(MID(タスク実績csv元!C666,1,SEARCH(":",タスク実績csv元!C666)-1),リスト!F:F,リスト!G:G)&amp;MID(タスク実績csv元!C666,SEARCH(":",タスク実績csv元!C666),999),タスクDB!K:K,タスクDB!A:A)</f>
        <v>{4c39d40d-b35f-4cfa-b549-6c5de24454e2}</v>
      </c>
      <c r="B666" s="11">
        <f>タスク実績csv元!A666</f>
        <v>44566</v>
      </c>
      <c r="C666" s="54">
        <f>タスク実績csv元!F666</f>
        <v>0.43055555555555558</v>
      </c>
      <c r="D666" s="54">
        <f>タスク実績csv元!E666</f>
        <v>0.41666666666666669</v>
      </c>
      <c r="E666" t="str">
        <f>タスク実績csv元!I666&amp;""</f>
        <v/>
      </c>
      <c r="F666" t="str">
        <f>タスク実績csv元!D666</f>
        <v>チームMTG</v>
      </c>
      <c r="G666" t="str">
        <f t="shared" si="10"/>
        <v>INSERT INTO task_achivement(task_no,achive_date,end_time,start_time,task_detail,memo)VALUES('{4c39d40d-b35f-4cfa-b549-6c5de24454e2}','2022/01/05','2022/01/05 10:20:00','2022/01/05 10:00:00','','チームMTG');</v>
      </c>
    </row>
    <row r="667" spans="1:7">
      <c r="A667" s="48" t="str">
        <f>_xlfn.XLOOKUP(_xlfn.XLOOKUP(MID(タスク実績csv元!C667,1,SEARCH(":",タスク実績csv元!C667)-1),リスト!F:F,リスト!G:G)&amp;MID(タスク実績csv元!C667,SEARCH(":",タスク実績csv元!C667),999),タスクDB!K:K,タスクDB!A:A)</f>
        <v>{831a0fb4-c848-4eac-af3e-0a0760ad0e17}</v>
      </c>
      <c r="B667" s="11">
        <f>タスク実績csv元!A667</f>
        <v>44566</v>
      </c>
      <c r="C667" s="54">
        <f>タスク実績csv元!F667</f>
        <v>0.4375</v>
      </c>
      <c r="D667" s="54">
        <f>タスク実績csv元!E667</f>
        <v>0.43055555555555558</v>
      </c>
      <c r="E667" t="str">
        <f>タスク実績csv元!I667&amp;""</f>
        <v/>
      </c>
      <c r="F667" t="str">
        <f>タスク実績csv元!D667</f>
        <v>課題整理(KANSAI_TD_FSL_TS-280 データ連携_日付項目等修正対応)</v>
      </c>
      <c r="G667" t="str">
        <f t="shared" si="10"/>
        <v>INSERT INTO task_achivement(task_no,achive_date,end_time,start_time,task_detail,memo)VALUES('{831a0fb4-c848-4eac-af3e-0a0760ad0e17}','2022/01/05','2022/01/05 10:30:00','2022/01/05 10:20:00','','課題整理(KANSAI_TD_FSL_TS-280 データ連携_日付項目等修正対応)');</v>
      </c>
    </row>
    <row r="668" spans="1:7">
      <c r="A668" s="48" t="str">
        <f>_xlfn.XLOOKUP(_xlfn.XLOOKUP(MID(タスク実績csv元!C668,1,SEARCH(":",タスク実績csv元!C668)-1),リスト!F:F,リスト!G:G)&amp;MID(タスク実績csv元!C668,SEARCH(":",タスク実績csv元!C668),999),タスクDB!K:K,タスクDB!A:A)</f>
        <v>{831a0fb4-c848-4eac-af3e-0a0760ad0e17}</v>
      </c>
      <c r="B668" s="11">
        <f>タスク実績csv元!A668</f>
        <v>44566</v>
      </c>
      <c r="C668" s="54">
        <f>タスク実績csv元!F668</f>
        <v>0.5</v>
      </c>
      <c r="D668" s="54">
        <f>タスク実績csv元!E668</f>
        <v>0.45833333333333331</v>
      </c>
      <c r="E668" t="str">
        <f>タスク実績csv元!I668&amp;""</f>
        <v/>
      </c>
      <c r="F668" t="str">
        <f>タスク実績csv元!D668</f>
        <v>課題資料作成(KANSAI_TD_FSL-424 データ連携(定期実行)のHTTPトリガー実行に伴う入出力IF確認)</v>
      </c>
      <c r="G668" t="str">
        <f t="shared" si="10"/>
        <v>INSERT INTO task_achivement(task_no,achive_date,end_time,start_time,task_detail,memo)VALUES('{831a0fb4-c848-4eac-af3e-0a0760ad0e17}','2022/01/05','2022/01/05 12:00:00','2022/01/05 11:00:00','','課題資料作成(KANSAI_TD_FSL-424 データ連携(定期実行)のHTTPトリガー実行に伴う入出力IF確認)');</v>
      </c>
    </row>
    <row r="669" spans="1:7">
      <c r="A669" s="48" t="str">
        <f>_xlfn.XLOOKUP(_xlfn.XLOOKUP(MID(タスク実績csv元!C669,1,SEARCH(":",タスク実績csv元!C669)-1),リスト!F:F,リスト!G:G)&amp;MID(タスク実績csv元!C669,SEARCH(":",タスク実績csv元!C669),999),タスクDB!K:K,タスクDB!A:A)</f>
        <v>{831a0fb4-c848-4eac-af3e-0a0760ad0e17}</v>
      </c>
      <c r="B669" s="11">
        <f>タスク実績csv元!A669</f>
        <v>44566</v>
      </c>
      <c r="C669" s="54">
        <f>タスク実績csv元!F669</f>
        <v>0.58333333333333337</v>
      </c>
      <c r="D669" s="54">
        <f>タスク実績csv元!E669</f>
        <v>0.54166666666666663</v>
      </c>
      <c r="E669" t="str">
        <f>タスク実績csv元!I669&amp;""</f>
        <v/>
      </c>
      <c r="F669" t="str">
        <f>タスク実績csv元!D669</f>
        <v>課題資料作成(KANSAI_TD_FSL-424 データ連携(定期実行)のHTTPトリガー実行に伴う入出力IF確認)</v>
      </c>
      <c r="G669" t="str">
        <f t="shared" si="10"/>
        <v>INSERT INTO task_achivement(task_no,achive_date,end_time,start_time,task_detail,memo)VALUES('{831a0fb4-c848-4eac-af3e-0a0760ad0e17}','2022/01/05','2022/01/05 14:00:00','2022/01/05 13:00:00','','課題資料作成(KANSAI_TD_FSL-424 データ連携(定期実行)のHTTPトリガー実行に伴う入出力IF確認)');</v>
      </c>
    </row>
    <row r="670" spans="1:7">
      <c r="A670" s="48" t="str">
        <f>_xlfn.XLOOKUP(_xlfn.XLOOKUP(MID(タスク実績csv元!C670,1,SEARCH(":",タスク実績csv元!C670)-1),リスト!F:F,リスト!G:G)&amp;MID(タスク実績csv元!C670,SEARCH(":",タスク実績csv元!C670),999),タスクDB!K:K,タスクDB!A:A)</f>
        <v>{e2cf84ab-ea5e-40df-a224-8c64dc7ba1cf}</v>
      </c>
      <c r="B670" s="11">
        <f>タスク実績csv元!A670</f>
        <v>44566</v>
      </c>
      <c r="C670" s="54">
        <f>タスク実績csv元!F670</f>
        <v>0.63194444444444442</v>
      </c>
      <c r="D670" s="54">
        <f>タスク実績csv元!E670</f>
        <v>0.58333333333333337</v>
      </c>
      <c r="E670" t="str">
        <f>タスク実績csv元!I670&amp;""</f>
        <v/>
      </c>
      <c r="F670" t="str">
        <f>タスク実績csv元!D670</f>
        <v>テスト設計</v>
      </c>
      <c r="G670" t="str">
        <f t="shared" si="10"/>
        <v>INSERT INTO task_achivement(task_no,achive_date,end_time,start_time,task_detail,memo)VALUES('{e2cf84ab-ea5e-40df-a224-8c64dc7ba1cf}','2022/01/05','2022/01/05 15:10:00','2022/01/05 14:00:00','','テスト設計');</v>
      </c>
    </row>
    <row r="671" spans="1:7">
      <c r="A671" s="48" t="str">
        <f>_xlfn.XLOOKUP(_xlfn.XLOOKUP(MID(タスク実績csv元!C671,1,SEARCH(":",タスク実績csv元!C671)-1),リスト!F:F,リスト!G:G)&amp;MID(タスク実績csv元!C671,SEARCH(":",タスク実績csv元!C671),999),タスクDB!K:K,タスクDB!A:A)</f>
        <v>{9617910c-c727-4f81-9f2e-0dc6f18e38f2}</v>
      </c>
      <c r="B671" s="11">
        <f>タスク実績csv元!A671</f>
        <v>44566</v>
      </c>
      <c r="C671" s="54">
        <f>タスク実績csv元!F671</f>
        <v>0.66666666666666663</v>
      </c>
      <c r="D671" s="54">
        <f>タスク実績csv元!E671</f>
        <v>0.63194444444444442</v>
      </c>
      <c r="E671" t="str">
        <f>タスク実績csv元!I671&amp;""</f>
        <v/>
      </c>
      <c r="F671" t="str">
        <f>タスク実績csv元!D671</f>
        <v>実装</v>
      </c>
      <c r="G671" t="str">
        <f t="shared" si="10"/>
        <v>INSERT INTO task_achivement(task_no,achive_date,end_time,start_time,task_detail,memo)VALUES('{9617910c-c727-4f81-9f2e-0dc6f18e38f2}','2022/01/05','2022/01/05 16:00:00','2022/01/05 15:10:00','','実装');</v>
      </c>
    </row>
    <row r="672" spans="1:7">
      <c r="A672" s="48" t="str">
        <f>_xlfn.XLOOKUP(_xlfn.XLOOKUP(MID(タスク実績csv元!C672,1,SEARCH(":",タスク実績csv元!C672)-1),リスト!F:F,リスト!G:G)&amp;MID(タスク実績csv元!C672,SEARCH(":",タスク実績csv元!C672),999),タスクDB!K:K,タスクDB!A:A)</f>
        <v>{23640006-1951-44f5-8e76-61d4fa67fbce}</v>
      </c>
      <c r="B672" s="11">
        <f>タスク実績csv元!A672</f>
        <v>44566</v>
      </c>
      <c r="C672" s="54">
        <f>タスク実績csv元!F672</f>
        <v>0.6875</v>
      </c>
      <c r="D672" s="54">
        <f>タスク実績csv元!E672</f>
        <v>0.66666666666666663</v>
      </c>
      <c r="E672" t="str">
        <f>タスク実績csv元!I672&amp;""</f>
        <v/>
      </c>
      <c r="F672" t="str">
        <f>タスク実績csv元!D672</f>
        <v>定例準備</v>
      </c>
      <c r="G672" t="str">
        <f t="shared" si="10"/>
        <v>INSERT INTO task_achivement(task_no,achive_date,end_time,start_time,task_detail,memo)VALUES('{23640006-1951-44f5-8e76-61d4fa67fbce}','2022/01/05','2022/01/05 16:30:00','2022/01/05 16:00:00','','定例準備');</v>
      </c>
    </row>
    <row r="673" spans="1:7">
      <c r="A673" s="48" t="str">
        <f>_xlfn.XLOOKUP(_xlfn.XLOOKUP(MID(タスク実績csv元!C673,1,SEARCH(":",タスク実績csv元!C673)-1),リスト!F:F,リスト!G:G)&amp;MID(タスク実績csv元!C673,SEARCH(":",タスク実績csv元!C673),999),タスクDB!K:K,タスクDB!A:A)</f>
        <v>{23640006-1951-44f5-8e76-61d4fa67fbce}</v>
      </c>
      <c r="B673" s="11">
        <f>タスク実績csv元!A673</f>
        <v>44566</v>
      </c>
      <c r="C673" s="54">
        <f>タスク実績csv元!F673</f>
        <v>0.70833333333333337</v>
      </c>
      <c r="D673" s="54">
        <f>タスク実績csv元!E673</f>
        <v>0.6875</v>
      </c>
      <c r="E673" t="str">
        <f>タスク実績csv元!I673&amp;""</f>
        <v/>
      </c>
      <c r="F673" t="str">
        <f>タスク実績csv元!D673</f>
        <v>夕会</v>
      </c>
      <c r="G673" t="str">
        <f t="shared" si="10"/>
        <v>INSERT INTO task_achivement(task_no,achive_date,end_time,start_time,task_detail,memo)VALUES('{23640006-1951-44f5-8e76-61d4fa67fbce}','2022/01/05','2022/01/05 17:00:00','2022/01/05 16:30:00','','夕会');</v>
      </c>
    </row>
    <row r="674" spans="1:7">
      <c r="A674" s="48" t="str">
        <f>_xlfn.XLOOKUP(_xlfn.XLOOKUP(MID(タスク実績csv元!C674,1,SEARCH(":",タスク実績csv元!C674)-1),リスト!F:F,リスト!G:G)&amp;MID(タスク実績csv元!C674,SEARCH(":",タスク実績csv元!C674),999),タスクDB!K:K,タスクDB!A:A)</f>
        <v>{ca6f07ec-ad75-4780-8f54-65ba3db04a6a}</v>
      </c>
      <c r="B674" s="11">
        <f>タスク実績csv元!A674</f>
        <v>44566</v>
      </c>
      <c r="C674" s="54">
        <f>タスク実績csv元!F674</f>
        <v>0.76041666666666663</v>
      </c>
      <c r="D674" s="54">
        <f>タスク実績csv元!E674</f>
        <v>0.70833333333333337</v>
      </c>
      <c r="E674" t="str">
        <f>タスク実績csv元!I674&amp;""</f>
        <v/>
      </c>
      <c r="F674" t="str">
        <f>タスク実績csv元!D674</f>
        <v>テスト実施</v>
      </c>
      <c r="G674" t="str">
        <f t="shared" si="10"/>
        <v>INSERT INTO task_achivement(task_no,achive_date,end_time,start_time,task_detail,memo)VALUES('{ca6f07ec-ad75-4780-8f54-65ba3db04a6a}','2022/01/05','2022/01/05 18:15:00','2022/01/05 17:00:00','','テスト実施');</v>
      </c>
    </row>
    <row r="675" spans="1:7">
      <c r="A675" s="48" t="str">
        <f>_xlfn.XLOOKUP(_xlfn.XLOOKUP(MID(タスク実績csv元!C675,1,SEARCH(":",タスク実績csv元!C675)-1),リスト!F:F,リスト!G:G)&amp;MID(タスク実績csv元!C675,SEARCH(":",タスク実績csv元!C675),999),タスクDB!K:K,タスクDB!A:A)</f>
        <v>{ca6f07ec-ad75-4780-8f54-65ba3db04a6a}</v>
      </c>
      <c r="B675" s="11">
        <f>タスク実績csv元!A675</f>
        <v>44566</v>
      </c>
      <c r="C675" s="54">
        <f>タスク実績csv元!F675</f>
        <v>0.89583333333333337</v>
      </c>
      <c r="D675" s="54">
        <f>タスク実績csv元!E675</f>
        <v>0.84722222222222221</v>
      </c>
      <c r="E675" t="str">
        <f>タスク実績csv元!I675&amp;""</f>
        <v/>
      </c>
      <c r="F675" t="str">
        <f>タスク実績csv元!D675</f>
        <v>テスト実施</v>
      </c>
      <c r="G675" t="str">
        <f t="shared" si="10"/>
        <v>INSERT INTO task_achivement(task_no,achive_date,end_time,start_time,task_detail,memo)VALUES('{ca6f07ec-ad75-4780-8f54-65ba3db04a6a}','2022/01/05','2022/01/05 21:30:00','2022/01/05 20:20:00','','テスト実施');</v>
      </c>
    </row>
    <row r="676" spans="1:7">
      <c r="A676" s="48" t="str">
        <f>_xlfn.XLOOKUP(_xlfn.XLOOKUP(MID(タスク実績csv元!C676,1,SEARCH(":",タスク実績csv元!C676)-1),リスト!F:F,リスト!G:G)&amp;MID(タスク実績csv元!C676,SEARCH(":",タスク実績csv元!C676),999),タスクDB!K:K,タスクDB!A:A)</f>
        <v>{ca6f07ec-ad75-4780-8f54-65ba3db04a6a}</v>
      </c>
      <c r="B676" s="11">
        <f>タスク実績csv元!A676</f>
        <v>44567</v>
      </c>
      <c r="C676" s="54">
        <f>タスク実績csv元!F676</f>
        <v>0.40625</v>
      </c>
      <c r="D676" s="54">
        <f>タスク実績csv元!E676</f>
        <v>0.3888888888888889</v>
      </c>
      <c r="E676" t="str">
        <f>タスク実績csv元!I676&amp;""</f>
        <v/>
      </c>
      <c r="F676" t="str">
        <f>タスク実績csv元!D676</f>
        <v>テスト実施</v>
      </c>
      <c r="G676" t="str">
        <f t="shared" si="10"/>
        <v>INSERT INTO task_achivement(task_no,achive_date,end_time,start_time,task_detail,memo)VALUES('{ca6f07ec-ad75-4780-8f54-65ba3db04a6a}','2022/01/06','2022/01/06 09:45:00','2022/01/06 09:20:00','','テスト実施');</v>
      </c>
    </row>
    <row r="677" spans="1:7">
      <c r="A677" s="48" t="str">
        <f>_xlfn.XLOOKUP(_xlfn.XLOOKUP(MID(タスク実績csv元!C677,1,SEARCH(":",タスク実績csv元!C677)-1),リスト!F:F,リスト!G:G)&amp;MID(タスク実績csv元!C677,SEARCH(":",タスク実績csv元!C677),999),タスクDB!K:K,タスクDB!A:A)</f>
        <v>{4c39d40d-b35f-4cfa-b549-6c5de24454e2}</v>
      </c>
      <c r="B677" s="11">
        <f>タスク実績csv元!A677</f>
        <v>44567</v>
      </c>
      <c r="C677" s="54">
        <f>タスク実績csv元!F677</f>
        <v>0.41666666666666669</v>
      </c>
      <c r="D677" s="54">
        <f>タスク実績csv元!E677</f>
        <v>0.40625</v>
      </c>
      <c r="E677" t="str">
        <f>タスク実績csv元!I677&amp;""</f>
        <v/>
      </c>
      <c r="F677" t="str">
        <f>タスク実績csv元!D677</f>
        <v>朝会</v>
      </c>
      <c r="G677" t="str">
        <f t="shared" si="10"/>
        <v>INSERT INTO task_achivement(task_no,achive_date,end_time,start_time,task_detail,memo)VALUES('{4c39d40d-b35f-4cfa-b549-6c5de24454e2}','2022/01/06','2022/01/06 10:00:00','2022/01/06 09:45:00','','朝会');</v>
      </c>
    </row>
    <row r="678" spans="1:7">
      <c r="A678" s="48" t="str">
        <f>_xlfn.XLOOKUP(_xlfn.XLOOKUP(MID(タスク実績csv元!C678,1,SEARCH(":",タスク実績csv元!C678)-1),リスト!F:F,リスト!G:G)&amp;MID(タスク実績csv元!C678,SEARCH(":",タスク実績csv元!C678),999),タスクDB!K:K,タスクDB!A:A)</f>
        <v>{831a0fb4-c848-4eac-af3e-0a0760ad0e17}</v>
      </c>
      <c r="B678" s="11">
        <f>タスク実績csv元!A678</f>
        <v>44567</v>
      </c>
      <c r="C678" s="54">
        <f>タスク実績csv元!F678</f>
        <v>0.4236111111111111</v>
      </c>
      <c r="D678" s="54">
        <f>タスク実績csv元!E678</f>
        <v>0.41666666666666669</v>
      </c>
      <c r="E678" t="str">
        <f>タスク実績csv元!I678&amp;""</f>
        <v/>
      </c>
      <c r="F678" t="str">
        <f>タスク実績csv元!D678</f>
        <v>課題確認打合せ</v>
      </c>
      <c r="G678" t="str">
        <f t="shared" si="10"/>
        <v>INSERT INTO task_achivement(task_no,achive_date,end_time,start_time,task_detail,memo)VALUES('{831a0fb4-c848-4eac-af3e-0a0760ad0e17}','2022/01/06','2022/01/06 10:10:00','2022/01/06 10:00:00','','課題確認打合せ');</v>
      </c>
    </row>
    <row r="679" spans="1:7">
      <c r="A679" s="48" t="str">
        <f>_xlfn.XLOOKUP(_xlfn.XLOOKUP(MID(タスク実績csv元!C679,1,SEARCH(":",タスク実績csv元!C679)-1),リスト!F:F,リスト!G:G)&amp;MID(タスク実績csv元!C679,SEARCH(":",タスク実績csv元!C679),999),タスクDB!K:K,タスクDB!A:A)</f>
        <v>{ca6f07ec-ad75-4780-8f54-65ba3db04a6a}</v>
      </c>
      <c r="B679" s="11">
        <f>タスク実績csv元!A679</f>
        <v>44567</v>
      </c>
      <c r="C679" s="54">
        <f>タスク実績csv元!F679</f>
        <v>0.45833333333333331</v>
      </c>
      <c r="D679" s="54">
        <f>タスク実績csv元!E679</f>
        <v>0.4236111111111111</v>
      </c>
      <c r="E679" t="str">
        <f>タスク実績csv元!I679&amp;""</f>
        <v/>
      </c>
      <c r="F679" t="str">
        <f>タスク実績csv元!D679</f>
        <v>テスト実施</v>
      </c>
      <c r="G679" t="str">
        <f t="shared" si="10"/>
        <v>INSERT INTO task_achivement(task_no,achive_date,end_time,start_time,task_detail,memo)VALUES('{ca6f07ec-ad75-4780-8f54-65ba3db04a6a}','2022/01/06','2022/01/06 11:00:00','2022/01/06 10:10:00','','テスト実施');</v>
      </c>
    </row>
    <row r="680" spans="1:7">
      <c r="A680" s="48" t="str">
        <f>_xlfn.XLOOKUP(_xlfn.XLOOKUP(MID(タスク実績csv元!C680,1,SEARCH(":",タスク実績csv元!C680)-1),リスト!F:F,リスト!G:G)&amp;MID(タスク実績csv元!C680,SEARCH(":",タスク実績csv元!C680),999),タスクDB!K:K,タスクDB!A:A)</f>
        <v>{23640006-1951-44f5-8e76-61d4fa67fbce}</v>
      </c>
      <c r="B680" s="11">
        <f>タスク実績csv元!A680</f>
        <v>44567</v>
      </c>
      <c r="C680" s="54">
        <f>タスク実績csv元!F680</f>
        <v>0.48958333333333331</v>
      </c>
      <c r="D680" s="54">
        <f>タスク実績csv元!E680</f>
        <v>0.45833333333333331</v>
      </c>
      <c r="E680" t="str">
        <f>タスク実績csv元!I680&amp;""</f>
        <v/>
      </c>
      <c r="F680" t="str">
        <f>タスク実績csv元!D680</f>
        <v>検針合同打合せ</v>
      </c>
      <c r="G680" t="str">
        <f t="shared" si="10"/>
        <v>INSERT INTO task_achivement(task_no,achive_date,end_time,start_time,task_detail,memo)VALUES('{23640006-1951-44f5-8e76-61d4fa67fbce}','2022/01/06','2022/01/06 11:45:00','2022/01/06 11:00:00','','検針合同打合せ');</v>
      </c>
    </row>
    <row r="681" spans="1:7">
      <c r="A681" s="48" t="str">
        <f>_xlfn.XLOOKUP(_xlfn.XLOOKUP(MID(タスク実績csv元!C681,1,SEARCH(":",タスク実績csv元!C681)-1),リスト!F:F,リスト!G:G)&amp;MID(タスク実績csv元!C681,SEARCH(":",タスク実績csv元!C681),999),タスクDB!K:K,タスクDB!A:A)</f>
        <v>{8c010339-c181-4e4f-8574-20ec7b234467}</v>
      </c>
      <c r="B681" s="11">
        <f>タスク実績csv元!A681</f>
        <v>44567</v>
      </c>
      <c r="C681" s="54">
        <f>タスク実績csv元!F681</f>
        <v>0.5</v>
      </c>
      <c r="D681" s="54">
        <f>タスク実績csv元!E681</f>
        <v>0.48958333333333331</v>
      </c>
      <c r="E681" t="str">
        <f>タスク実績csv元!I681&amp;""</f>
        <v/>
      </c>
      <c r="F681" t="str">
        <f>タスク実績csv元!D681</f>
        <v>実装</v>
      </c>
      <c r="G681" t="str">
        <f t="shared" si="10"/>
        <v>INSERT INTO task_achivement(task_no,achive_date,end_time,start_time,task_detail,memo)VALUES('{8c010339-c181-4e4f-8574-20ec7b234467}','2022/01/06','2022/01/06 12:00:00','2022/01/06 11:45:00','','実装');</v>
      </c>
    </row>
    <row r="682" spans="1:7">
      <c r="A682" s="48" t="str">
        <f>_xlfn.XLOOKUP(_xlfn.XLOOKUP(MID(タスク実績csv元!C682,1,SEARCH(":",タスク実績csv元!C682)-1),リスト!F:F,リスト!G:G)&amp;MID(タスク実績csv元!C682,SEARCH(":",タスク実績csv元!C682),999),タスクDB!K:K,タスクDB!A:A)</f>
        <v>{8c010339-c181-4e4f-8574-20ec7b234467}</v>
      </c>
      <c r="B682" s="11">
        <f>タスク実績csv元!A682</f>
        <v>44567</v>
      </c>
      <c r="C682" s="54">
        <f>タスク実績csv元!F682</f>
        <v>0.5625</v>
      </c>
      <c r="D682" s="54">
        <f>タスク実績csv元!E682</f>
        <v>0.54166666666666663</v>
      </c>
      <c r="E682" t="str">
        <f>タスク実績csv元!I682&amp;""</f>
        <v/>
      </c>
      <c r="F682" t="str">
        <f>タスク実績csv元!D682</f>
        <v>実装</v>
      </c>
      <c r="G682" t="str">
        <f t="shared" si="10"/>
        <v>INSERT INTO task_achivement(task_no,achive_date,end_time,start_time,task_detail,memo)VALUES('{8c010339-c181-4e4f-8574-20ec7b234467}','2022/01/06','2022/01/06 13:30:00','2022/01/06 13:00:00','','実装');</v>
      </c>
    </row>
    <row r="683" spans="1:7">
      <c r="A683" s="48" t="str">
        <f>_xlfn.XLOOKUP(_xlfn.XLOOKUP(MID(タスク実績csv元!C683,1,SEARCH(":",タスク実績csv元!C683)-1),リスト!F:F,リスト!G:G)&amp;MID(タスク実績csv元!C683,SEARCH(":",タスク実績csv元!C683),999),タスクDB!K:K,タスクDB!A:A)</f>
        <v>{fc827bad-2a96-4937-9fe6-92ccc58caf9f}</v>
      </c>
      <c r="B683" s="11">
        <f>タスク実績csv元!A683</f>
        <v>44567</v>
      </c>
      <c r="C683" s="54">
        <f>タスク実績csv元!F683</f>
        <v>0.75</v>
      </c>
      <c r="D683" s="54">
        <f>タスク実績csv元!E683</f>
        <v>0.5625</v>
      </c>
      <c r="E683" t="str">
        <f>タスク実績csv元!I683&amp;""</f>
        <v/>
      </c>
      <c r="F683" t="str">
        <f>タスク実績csv元!D683</f>
        <v>定例打合せ</v>
      </c>
      <c r="G683" t="str">
        <f t="shared" si="10"/>
        <v>INSERT INTO task_achivement(task_no,achive_date,end_time,start_time,task_detail,memo)VALUES('{fc827bad-2a96-4937-9fe6-92ccc58caf9f}','2022/01/06','2022/01/06 18:00:00','2022/01/06 13:30:00','','定例打合せ');</v>
      </c>
    </row>
    <row r="684" spans="1:7">
      <c r="A684" s="48" t="str">
        <f>_xlfn.XLOOKUP(_xlfn.XLOOKUP(MID(タスク実績csv元!C684,1,SEARCH(":",タスク実績csv元!C684)-1),リスト!F:F,リスト!G:G)&amp;MID(タスク実績csv元!C684,SEARCH(":",タスク実績csv元!C684),999),タスクDB!K:K,タスクDB!A:A)</f>
        <v>{831a0fb4-c848-4eac-af3e-0a0760ad0e17}</v>
      </c>
      <c r="B684" s="11">
        <f>タスク実績csv元!A684</f>
        <v>44568</v>
      </c>
      <c r="C684" s="54">
        <f>タスク実績csv元!F684</f>
        <v>0.40625</v>
      </c>
      <c r="D684" s="54">
        <f>タスク実績csv元!E684</f>
        <v>0.39583333333333331</v>
      </c>
      <c r="E684" t="str">
        <f>タスク実績csv元!I684&amp;""</f>
        <v/>
      </c>
      <c r="F684" t="str">
        <f>タスク実績csv元!D684</f>
        <v>課題確認</v>
      </c>
      <c r="G684" t="str">
        <f t="shared" si="10"/>
        <v>INSERT INTO task_achivement(task_no,achive_date,end_time,start_time,task_detail,memo)VALUES('{831a0fb4-c848-4eac-af3e-0a0760ad0e17}','2022/01/07','2022/01/07 09:45:00','2022/01/07 09:30:00','','課題確認');</v>
      </c>
    </row>
    <row r="685" spans="1:7">
      <c r="A685" s="48" t="str">
        <f>_xlfn.XLOOKUP(_xlfn.XLOOKUP(MID(タスク実績csv元!C685,1,SEARCH(":",タスク実績csv元!C685)-1),リスト!F:F,リスト!G:G)&amp;MID(タスク実績csv元!C685,SEARCH(":",タスク実績csv元!C685),999),タスクDB!K:K,タスクDB!A:A)</f>
        <v>{4c39d40d-b35f-4cfa-b549-6c5de24454e2}</v>
      </c>
      <c r="B685" s="11">
        <f>タスク実績csv元!A685</f>
        <v>44568</v>
      </c>
      <c r="C685" s="54">
        <f>タスク実績csv元!F685</f>
        <v>0.41666666666666669</v>
      </c>
      <c r="D685" s="54">
        <f>タスク実績csv元!E685</f>
        <v>0.40625</v>
      </c>
      <c r="E685" t="str">
        <f>タスク実績csv元!I685&amp;""</f>
        <v/>
      </c>
      <c r="F685" t="str">
        <f>タスク実績csv元!D685</f>
        <v>朝会</v>
      </c>
      <c r="G685" t="str">
        <f t="shared" si="10"/>
        <v>INSERT INTO task_achivement(task_no,achive_date,end_time,start_time,task_detail,memo)VALUES('{4c39d40d-b35f-4cfa-b549-6c5de24454e2}','2022/01/07','2022/01/07 10:00:00','2022/01/07 09:45:00','','朝会');</v>
      </c>
    </row>
    <row r="686" spans="1:7">
      <c r="A686" s="48" t="str">
        <f>_xlfn.XLOOKUP(_xlfn.XLOOKUP(MID(タスク実績csv元!C686,1,SEARCH(":",タスク実績csv元!C686)-1),リスト!F:F,リスト!G:G)&amp;MID(タスク実績csv元!C686,SEARCH(":",タスク実績csv元!C686),999),タスクDB!K:K,タスクDB!A:A)</f>
        <v>{8e318b47-6891-41e4-95e3-2cac85a53ba9}</v>
      </c>
      <c r="B686" s="11">
        <f>タスク実績csv元!A686</f>
        <v>44568</v>
      </c>
      <c r="C686" s="54">
        <f>タスク実績csv元!F686</f>
        <v>0.47916666666666669</v>
      </c>
      <c r="D686" s="54">
        <f>タスク実績csv元!E686</f>
        <v>0.41666666666666669</v>
      </c>
      <c r="E686" t="str">
        <f>タスク実績csv元!I686&amp;""</f>
        <v/>
      </c>
      <c r="F686" t="str">
        <f>タスク実績csv元!D686</f>
        <v>リワーク</v>
      </c>
      <c r="G686" t="str">
        <f t="shared" si="10"/>
        <v>INSERT INTO task_achivement(task_no,achive_date,end_time,start_time,task_detail,memo)VALUES('{8e318b47-6891-41e4-95e3-2cac85a53ba9}','2022/01/07','2022/01/07 11:30:00','2022/01/07 10:00:00','','リワーク');</v>
      </c>
    </row>
    <row r="687" spans="1:7">
      <c r="A687" s="48" t="str">
        <f>_xlfn.XLOOKUP(_xlfn.XLOOKUP(MID(タスク実績csv元!C687,1,SEARCH(":",タスク実績csv元!C687)-1),リスト!F:F,リスト!G:G)&amp;MID(タスク実績csv元!C687,SEARCH(":",タスク実績csv元!C687),999),タスクDB!K:K,タスクDB!A:A)</f>
        <v>{831a0fb4-c848-4eac-af3e-0a0760ad0e17}</v>
      </c>
      <c r="B687" s="11">
        <f>タスク実績csv元!A687</f>
        <v>44568</v>
      </c>
      <c r="C687" s="54">
        <f>タスク実績csv元!F687</f>
        <v>0.51041666666666663</v>
      </c>
      <c r="D687" s="54">
        <f>タスク実績csv元!E687</f>
        <v>0.47916666666666669</v>
      </c>
      <c r="E687" t="str">
        <f>タスク実績csv元!I687&amp;""</f>
        <v/>
      </c>
      <c r="F687" t="str">
        <f>タスク実績csv元!D687</f>
        <v>3所試行対応打合せ</v>
      </c>
      <c r="G687" t="str">
        <f t="shared" si="10"/>
        <v>INSERT INTO task_achivement(task_no,achive_date,end_time,start_time,task_detail,memo)VALUES('{831a0fb4-c848-4eac-af3e-0a0760ad0e17}','2022/01/07','2022/01/07 12:15:00','2022/01/07 11:30:00','','3所試行対応打合せ');</v>
      </c>
    </row>
    <row r="688" spans="1:7">
      <c r="A688" s="48" t="str">
        <f>_xlfn.XLOOKUP(_xlfn.XLOOKUP(MID(タスク実績csv元!C688,1,SEARCH(":",タスク実績csv元!C688)-1),リスト!F:F,リスト!G:G)&amp;MID(タスク実績csv元!C688,SEARCH(":",タスク実績csv元!C688),999),タスクDB!K:K,タスクDB!A:A)</f>
        <v>{8e318b47-6891-41e4-95e3-2cac85a53ba9}</v>
      </c>
      <c r="B688" s="11">
        <f>タスク実績csv元!A688</f>
        <v>44568</v>
      </c>
      <c r="C688" s="54">
        <f>タスク実績csv元!F688</f>
        <v>0.58333333333333337</v>
      </c>
      <c r="D688" s="54">
        <f>タスク実績csv元!E688</f>
        <v>0.55208333333333337</v>
      </c>
      <c r="E688" t="str">
        <f>タスク実績csv元!I688&amp;""</f>
        <v/>
      </c>
      <c r="F688" t="str">
        <f>タスク実績csv元!D688</f>
        <v>リワーク</v>
      </c>
      <c r="G688" t="str">
        <f t="shared" si="10"/>
        <v>INSERT INTO task_achivement(task_no,achive_date,end_time,start_time,task_detail,memo)VALUES('{8e318b47-6891-41e4-95e3-2cac85a53ba9}','2022/01/07','2022/01/07 14:00:00','2022/01/07 13:15:00','','リワーク');</v>
      </c>
    </row>
    <row r="689" spans="1:7">
      <c r="A689" s="48" t="str">
        <f>_xlfn.XLOOKUP(_xlfn.XLOOKUP(MID(タスク実績csv元!C689,1,SEARCH(":",タスク実績csv元!C689)-1),リスト!F:F,リスト!G:G)&amp;MID(タスク実績csv元!C689,SEARCH(":",タスク実績csv元!C689),999),タスクDB!K:K,タスクDB!A:A)</f>
        <v>{23640006-1951-44f5-8e76-61d4fa67fbce}</v>
      </c>
      <c r="B689" s="11">
        <f>タスク実績csv元!A689</f>
        <v>44568</v>
      </c>
      <c r="C689" s="54">
        <f>タスク実績csv元!F689</f>
        <v>0.625</v>
      </c>
      <c r="D689" s="54">
        <f>タスク実績csv元!E689</f>
        <v>0.58333333333333337</v>
      </c>
      <c r="E689" t="str">
        <f>タスク実績csv元!I689&amp;""</f>
        <v/>
      </c>
      <c r="F689" t="str">
        <f>タスク実績csv元!D689</f>
        <v>定例会振り返り</v>
      </c>
      <c r="G689" t="str">
        <f t="shared" si="10"/>
        <v>INSERT INTO task_achivement(task_no,achive_date,end_time,start_time,task_detail,memo)VALUES('{23640006-1951-44f5-8e76-61d4fa67fbce}','2022/01/07','2022/01/07 15:00:00','2022/01/07 14:00:00','','定例会振り返り');</v>
      </c>
    </row>
    <row r="690" spans="1:7">
      <c r="A690" s="48" t="str">
        <f>_xlfn.XLOOKUP(_xlfn.XLOOKUP(MID(タスク実績csv元!C690,1,SEARCH(":",タスク実績csv元!C690)-1),リスト!F:F,リスト!G:G)&amp;MID(タスク実績csv元!C690,SEARCH(":",タスク実績csv元!C690),999),タスクDB!K:K,タスクDB!A:A)</f>
        <v>{8c010339-c181-4e4f-8574-20ec7b234467}</v>
      </c>
      <c r="B690" s="11">
        <f>タスク実績csv元!A690</f>
        <v>44568</v>
      </c>
      <c r="C690" s="54">
        <f>タスク実績csv元!F690</f>
        <v>0.66666666666666663</v>
      </c>
      <c r="D690" s="54">
        <f>タスク実績csv元!E690</f>
        <v>0.625</v>
      </c>
      <c r="E690" t="str">
        <f>タスク実績csv元!I690&amp;""</f>
        <v/>
      </c>
      <c r="F690" t="str">
        <f>タスク実績csv元!D690</f>
        <v>実装</v>
      </c>
      <c r="G690" t="str">
        <f t="shared" si="10"/>
        <v>INSERT INTO task_achivement(task_no,achive_date,end_time,start_time,task_detail,memo)VALUES('{8c010339-c181-4e4f-8574-20ec7b234467}','2022/01/07','2022/01/07 16:00:00','2022/01/07 15:00:00','','実装');</v>
      </c>
    </row>
    <row r="691" spans="1:7">
      <c r="A691" s="48" t="str">
        <f>_xlfn.XLOOKUP(_xlfn.XLOOKUP(MID(タスク実績csv元!C691,1,SEARCH(":",タスク実績csv元!C691)-1),リスト!F:F,リスト!G:G)&amp;MID(タスク実績csv元!C691,SEARCH(":",タスク実績csv元!C691),999),タスクDB!K:K,タスクDB!A:A)</f>
        <v>{831a0fb4-c848-4eac-af3e-0a0760ad0e17}</v>
      </c>
      <c r="B691" s="11">
        <f>タスク実績csv元!A691</f>
        <v>44568</v>
      </c>
      <c r="C691" s="54">
        <f>タスク実績csv元!F691</f>
        <v>0.6875</v>
      </c>
      <c r="D691" s="54">
        <f>タスク実績csv元!E691</f>
        <v>0.66666666666666663</v>
      </c>
      <c r="E691" t="str">
        <f>タスク実績csv元!I691&amp;""</f>
        <v/>
      </c>
      <c r="F691" t="str">
        <f>タスク実績csv元!D691</f>
        <v>検針問合せ打合せ</v>
      </c>
      <c r="G691" t="str">
        <f t="shared" si="10"/>
        <v>INSERT INTO task_achivement(task_no,achive_date,end_time,start_time,task_detail,memo)VALUES('{831a0fb4-c848-4eac-af3e-0a0760ad0e17}','2022/01/07','2022/01/07 16:30:00','2022/01/07 16:00:00','','検針問合せ打合せ');</v>
      </c>
    </row>
    <row r="692" spans="1:7">
      <c r="A692" s="48" t="str">
        <f>_xlfn.XLOOKUP(_xlfn.XLOOKUP(MID(タスク実績csv元!C692,1,SEARCH(":",タスク実績csv元!C692)-1),リスト!F:F,リスト!G:G)&amp;MID(タスク実績csv元!C692,SEARCH(":",タスク実績csv元!C692),999),タスクDB!K:K,タスクDB!A:A)</f>
        <v>{23640006-1951-44f5-8e76-61d4fa67fbce}</v>
      </c>
      <c r="B692" s="11">
        <f>タスク実績csv元!A692</f>
        <v>44568</v>
      </c>
      <c r="C692" s="54">
        <f>タスク実績csv元!F692</f>
        <v>0.72916666666666663</v>
      </c>
      <c r="D692" s="54">
        <f>タスク実績csv元!E692</f>
        <v>0.6875</v>
      </c>
      <c r="E692" t="str">
        <f>タスク実績csv元!I692&amp;""</f>
        <v/>
      </c>
      <c r="F692" t="str">
        <f>タスク実績csv元!D692</f>
        <v>夕会</v>
      </c>
      <c r="G692" t="str">
        <f t="shared" si="10"/>
        <v>INSERT INTO task_achivement(task_no,achive_date,end_time,start_time,task_detail,memo)VALUES('{23640006-1951-44f5-8e76-61d4fa67fbce}','2022/01/07','2022/01/07 17:30:00','2022/01/07 16:30:00','','夕会');</v>
      </c>
    </row>
    <row r="693" spans="1:7">
      <c r="A693" s="48" t="str">
        <f>_xlfn.XLOOKUP(_xlfn.XLOOKUP(MID(タスク実績csv元!C693,1,SEARCH(":",タスク実績csv元!C693)-1),リスト!F:F,リスト!G:G)&amp;MID(タスク実績csv元!C693,SEARCH(":",タスク実績csv元!C693),999),タスクDB!K:K,タスクDB!A:A)</f>
        <v>{831a0fb4-c848-4eac-af3e-0a0760ad0e17}</v>
      </c>
      <c r="B693" s="11">
        <f>タスク実績csv元!A693</f>
        <v>44568</v>
      </c>
      <c r="C693" s="54">
        <f>タスク実績csv元!F693</f>
        <v>0.77083333333333337</v>
      </c>
      <c r="D693" s="54">
        <f>タスク実績csv元!E693</f>
        <v>0.72916666666666663</v>
      </c>
      <c r="E693" t="str">
        <f>タスク実績csv元!I693&amp;""</f>
        <v/>
      </c>
      <c r="F693" t="str">
        <f>タスク実績csv元!D693</f>
        <v>テスト結果レビュー(作業手配登録)</v>
      </c>
      <c r="G693" t="str">
        <f t="shared" si="10"/>
        <v>INSERT INTO task_achivement(task_no,achive_date,end_time,start_time,task_detail,memo)VALUES('{831a0fb4-c848-4eac-af3e-0a0760ad0e17}','2022/01/07','2022/01/07 18:30:00','2022/01/07 17:30:00','','テスト結果レビュー(作業手配登録)');</v>
      </c>
    </row>
    <row r="694" spans="1:7">
      <c r="A694" s="48" t="str">
        <f>_xlfn.XLOOKUP(_xlfn.XLOOKUP(MID(タスク実績csv元!C694,1,SEARCH(":",タスク実績csv元!C694)-1),リスト!F:F,リスト!G:G)&amp;MID(タスク実績csv元!C694,SEARCH(":",タスク実績csv元!C694),999),タスクDB!K:K,タスクDB!A:A)</f>
        <v>{8c010339-c181-4e4f-8574-20ec7b234467}</v>
      </c>
      <c r="B694" s="11">
        <f>タスク実績csv元!A694</f>
        <v>44568</v>
      </c>
      <c r="C694" s="54">
        <f>タスク実績csv元!F694</f>
        <v>0.97222222222222221</v>
      </c>
      <c r="D694" s="54">
        <f>タスク実績csv元!E694</f>
        <v>0.89583333333333337</v>
      </c>
      <c r="E694" t="str">
        <f>タスク実績csv元!I694&amp;""</f>
        <v/>
      </c>
      <c r="F694" t="str">
        <f>タスク実績csv元!D694</f>
        <v>実装</v>
      </c>
      <c r="G694" t="str">
        <f t="shared" si="10"/>
        <v>INSERT INTO task_achivement(task_no,achive_date,end_time,start_time,task_detail,memo)VALUES('{8c010339-c181-4e4f-8574-20ec7b234467}','2022/01/07','2022/01/07 23:20:00','2022/01/07 21:30:00','','実装');</v>
      </c>
    </row>
    <row r="695" spans="1:7">
      <c r="A695" s="48" t="str">
        <f>_xlfn.XLOOKUP(_xlfn.XLOOKUP(MID(タスク実績csv元!C695,1,SEARCH(":",タスク実績csv元!C695)-1),リスト!F:F,リスト!G:G)&amp;MID(タスク実績csv元!C695,SEARCH(":",タスク実績csv元!C695),999),タスクDB!K:K,タスクDB!A:A)</f>
        <v>{831a0fb4-c848-4eac-af3e-0a0760ad0e17}</v>
      </c>
      <c r="B695" s="11">
        <f>タスク実績csv元!A695</f>
        <v>44568</v>
      </c>
      <c r="C695" s="54">
        <f>タスク実績csv元!F695</f>
        <v>1</v>
      </c>
      <c r="D695" s="54">
        <f>タスク実績csv元!E695</f>
        <v>0.97222222222222221</v>
      </c>
      <c r="E695" t="str">
        <f>タスク実績csv元!I695&amp;""</f>
        <v/>
      </c>
      <c r="F695" t="str">
        <f>タスク実績csv元!D695</f>
        <v>完了データ送信の仕様書修正</v>
      </c>
      <c r="G695" t="str">
        <f t="shared" si="10"/>
        <v>INSERT INTO task_achivement(task_no,achive_date,end_time,start_time,task_detail,memo)VALUES('{831a0fb4-c848-4eac-af3e-0a0760ad0e17}','2022/01/07','2022/01/07 00:00:00','2022/01/07 23:20:00','','完了データ送信の仕様書修正');</v>
      </c>
    </row>
    <row r="696" spans="1:7">
      <c r="A696" s="48" t="str">
        <f>_xlfn.XLOOKUP(_xlfn.XLOOKUP(MID(タスク実績csv元!C696,1,SEARCH(":",タスク実績csv元!C696)-1),リスト!F:F,リスト!G:G)&amp;MID(タスク実績csv元!C696,SEARCH(":",タスク実績csv元!C696),999),タスクDB!K:K,タスクDB!A:A)</f>
        <v>{8b7bf849-d298-484e-be64-b52a3527ea3c}</v>
      </c>
      <c r="B696" s="11">
        <f>タスク実績csv元!A696</f>
        <v>44569</v>
      </c>
      <c r="C696" s="54">
        <f>タスク実績csv元!F696</f>
        <v>6.25E-2</v>
      </c>
      <c r="D696" s="54">
        <f>タスク実績csv元!E696</f>
        <v>2.0833333333333332E-2</v>
      </c>
      <c r="E696" t="str">
        <f>タスク実績csv元!I696&amp;""</f>
        <v/>
      </c>
      <c r="F696" t="str">
        <f>タスク実績csv元!D696</f>
        <v>勉強</v>
      </c>
      <c r="G696" t="str">
        <f t="shared" si="10"/>
        <v>INSERT INTO task_achivement(task_no,achive_date,end_time,start_time,task_detail,memo)VALUES('{8b7bf849-d298-484e-be64-b52a3527ea3c}','2022/01/08','2022/01/08 01:30:00','2022/01/08 00:30:00','','勉強');</v>
      </c>
    </row>
    <row r="697" spans="1:7">
      <c r="A697" s="48" t="str">
        <f>_xlfn.XLOOKUP(_xlfn.XLOOKUP(MID(タスク実績csv元!C697,1,SEARCH(":",タスク実績csv元!C697)-1),リスト!F:F,リスト!G:G)&amp;MID(タスク実績csv元!C697,SEARCH(":",タスク実績csv元!C697),999),タスクDB!K:K,タスクDB!A:A)</f>
        <v>{8b7bf849-d298-484e-be64-b52a3527ea3c}</v>
      </c>
      <c r="B697" s="11">
        <f>タスク実績csv元!A697</f>
        <v>44571</v>
      </c>
      <c r="C697" s="54">
        <f>タスク実績csv元!F697</f>
        <v>0.96527777777777779</v>
      </c>
      <c r="D697" s="54">
        <f>タスク実績csv元!E697</f>
        <v>0.93055555555555547</v>
      </c>
      <c r="E697" t="str">
        <f>タスク実績csv元!I697&amp;""</f>
        <v/>
      </c>
      <c r="F697" t="str">
        <f>タスク実績csv元!D697</f>
        <v>勉強</v>
      </c>
      <c r="G697" t="str">
        <f t="shared" si="10"/>
        <v>INSERT INTO task_achivement(task_no,achive_date,end_time,start_time,task_detail,memo)VALUES('{8b7bf849-d298-484e-be64-b52a3527ea3c}','2022/01/10','2022/01/10 23:10:00','2022/01/10 22:20:00','','勉強');</v>
      </c>
    </row>
    <row r="698" spans="1:7">
      <c r="A698" s="48" t="str">
        <f>_xlfn.XLOOKUP(_xlfn.XLOOKUP(MID(タスク実績csv元!C698,1,SEARCH(":",タスク実績csv元!C698)-1),リスト!F:F,リスト!G:G)&amp;MID(タスク実績csv元!C698,SEARCH(":",タスク実績csv元!C698),999),タスクDB!K:K,タスクDB!A:A)</f>
        <v>{831a0fb4-c848-4eac-af3e-0a0760ad0e17}</v>
      </c>
      <c r="B698" s="11">
        <f>タスク実績csv元!A698</f>
        <v>44572</v>
      </c>
      <c r="C698" s="54">
        <f>タスク実績csv元!F698</f>
        <v>0.41666666666666669</v>
      </c>
      <c r="D698" s="54">
        <f>タスク実績csv元!E698</f>
        <v>0.39583333333333331</v>
      </c>
      <c r="E698" t="str">
        <f>タスク実績csv元!I698&amp;""</f>
        <v/>
      </c>
      <c r="F698" t="str">
        <f>タスク実績csv元!D698</f>
        <v>課題確認</v>
      </c>
      <c r="G698" t="str">
        <f t="shared" si="10"/>
        <v>INSERT INTO task_achivement(task_no,achive_date,end_time,start_time,task_detail,memo)VALUES('{831a0fb4-c848-4eac-af3e-0a0760ad0e17}','2022/01/11','2022/01/11 10:00:00','2022/01/11 09:30:00','','課題確認');</v>
      </c>
    </row>
    <row r="699" spans="1:7">
      <c r="A699" s="48" t="str">
        <f>_xlfn.XLOOKUP(_xlfn.XLOOKUP(MID(タスク実績csv元!C699,1,SEARCH(":",タスク実績csv元!C699)-1),リスト!F:F,リスト!G:G)&amp;MID(タスク実績csv元!C699,SEARCH(":",タスク実績csv元!C699),999),タスクDB!K:K,タスクDB!A:A)</f>
        <v>{940a7ef6-f831-4ae9-973a-21bbfef1a9ab}</v>
      </c>
      <c r="B699" s="11">
        <f>タスク実績csv元!A699</f>
        <v>44572</v>
      </c>
      <c r="C699" s="54">
        <f>タスク実績csv元!F699</f>
        <v>0.4375</v>
      </c>
      <c r="D699" s="54">
        <f>タスク実績csv元!E699</f>
        <v>0.41666666666666669</v>
      </c>
      <c r="E699" t="str">
        <f>タスク実績csv元!I699&amp;""</f>
        <v/>
      </c>
      <c r="F699" t="str">
        <f>タスク実績csv元!D699</f>
        <v>テスト設計</v>
      </c>
      <c r="G699" t="str">
        <f t="shared" si="10"/>
        <v>INSERT INTO task_achivement(task_no,achive_date,end_time,start_time,task_detail,memo)VALUES('{940a7ef6-f831-4ae9-973a-21bbfef1a9ab}','2022/01/11','2022/01/11 10:30:00','2022/01/11 10:00:00','','テスト設計');</v>
      </c>
    </row>
    <row r="700" spans="1:7">
      <c r="A700" s="48" t="str">
        <f>_xlfn.XLOOKUP(_xlfn.XLOOKUP(MID(タスク実績csv元!C700,1,SEARCH(":",タスク実績csv元!C700)-1),リスト!F:F,リスト!G:G)&amp;MID(タスク実績csv元!C700,SEARCH(":",タスク実績csv元!C700),999),タスクDB!K:K,タスクDB!A:A)</f>
        <v>{404c47ef-477f-4814-bce1-01a384331bed}</v>
      </c>
      <c r="B700" s="11">
        <f>タスク実績csv元!A700</f>
        <v>44572</v>
      </c>
      <c r="C700" s="54">
        <f>タスク実績csv元!F700</f>
        <v>0.46875</v>
      </c>
      <c r="D700" s="54">
        <f>タスク実績csv元!E700</f>
        <v>0.4375</v>
      </c>
      <c r="E700" t="str">
        <f>タスク実績csv元!I700&amp;""</f>
        <v/>
      </c>
      <c r="F700" t="str">
        <f>タスク実績csv元!D700</f>
        <v>面談</v>
      </c>
      <c r="G700" t="str">
        <f t="shared" si="10"/>
        <v>INSERT INTO task_achivement(task_no,achive_date,end_time,start_time,task_detail,memo)VALUES('{404c47ef-477f-4814-bce1-01a384331bed}','2022/01/11','2022/01/11 11:15:00','2022/01/11 10:30:00','','面談');</v>
      </c>
    </row>
    <row r="701" spans="1:7">
      <c r="A701" s="48" t="str">
        <f>_xlfn.XLOOKUP(_xlfn.XLOOKUP(MID(タスク実績csv元!C701,1,SEARCH(":",タスク実績csv元!C701)-1),リスト!F:F,リスト!G:G)&amp;MID(タスク実績csv元!C701,SEARCH(":",タスク実績csv元!C701),999),タスクDB!K:K,タスクDB!A:A)</f>
        <v>{940a7ef6-f831-4ae9-973a-21bbfef1a9ab}</v>
      </c>
      <c r="B701" s="11">
        <f>タスク実績csv元!A701</f>
        <v>44572</v>
      </c>
      <c r="C701" s="54">
        <f>タスク実績csv元!F701</f>
        <v>0.47916666666666669</v>
      </c>
      <c r="D701" s="54">
        <f>タスク実績csv元!E701</f>
        <v>0.46875</v>
      </c>
      <c r="E701" t="str">
        <f>タスク実績csv元!I701&amp;""</f>
        <v/>
      </c>
      <c r="F701" t="str">
        <f>タスク実績csv元!D701</f>
        <v>テスト設計</v>
      </c>
      <c r="G701" t="str">
        <f t="shared" si="10"/>
        <v>INSERT INTO task_achivement(task_no,achive_date,end_time,start_time,task_detail,memo)VALUES('{940a7ef6-f831-4ae9-973a-21bbfef1a9ab}','2022/01/11','2022/01/11 11:30:00','2022/01/11 11:15:00','','テスト設計');</v>
      </c>
    </row>
    <row r="702" spans="1:7">
      <c r="A702" s="48" t="str">
        <f>_xlfn.XLOOKUP(_xlfn.XLOOKUP(MID(タスク実績csv元!C702,1,SEARCH(":",タスク実績csv元!C702)-1),リスト!F:F,リスト!G:G)&amp;MID(タスク実績csv元!C702,SEARCH(":",タスク実績csv元!C702),999),タスクDB!K:K,タスクDB!A:A)</f>
        <v>{4c39d40d-b35f-4cfa-b549-6c5de24454e2}</v>
      </c>
      <c r="B702" s="11">
        <f>タスク実績csv元!A702</f>
        <v>44572</v>
      </c>
      <c r="C702" s="54">
        <f>タスク実績csv元!F702</f>
        <v>0.5</v>
      </c>
      <c r="D702" s="54">
        <f>タスク実績csv元!E702</f>
        <v>0.47916666666666669</v>
      </c>
      <c r="E702" t="str">
        <f>タスク実績csv元!I702&amp;""</f>
        <v/>
      </c>
      <c r="F702" t="str">
        <f>タスク実績csv元!D702</f>
        <v>チームMTG</v>
      </c>
      <c r="G702" t="str">
        <f t="shared" si="10"/>
        <v>INSERT INTO task_achivement(task_no,achive_date,end_time,start_time,task_detail,memo)VALUES('{4c39d40d-b35f-4cfa-b549-6c5de24454e2}','2022/01/11','2022/01/11 12:00:00','2022/01/11 11:30:00','','チームMTG');</v>
      </c>
    </row>
    <row r="703" spans="1:7">
      <c r="A703" s="48" t="str">
        <f>_xlfn.XLOOKUP(_xlfn.XLOOKUP(MID(タスク実績csv元!C703,1,SEARCH(":",タスク実績csv元!C703)-1),リスト!F:F,リスト!G:G)&amp;MID(タスク実績csv元!C703,SEARCH(":",タスク実績csv元!C703),999),タスクDB!K:K,タスクDB!A:A)</f>
        <v>{940a7ef6-f831-4ae9-973a-21bbfef1a9ab}</v>
      </c>
      <c r="B703" s="11">
        <f>タスク実績csv元!A703</f>
        <v>44572</v>
      </c>
      <c r="C703" s="54">
        <f>タスク実績csv元!F703</f>
        <v>0.58333333333333337</v>
      </c>
      <c r="D703" s="54">
        <f>タスク実績csv元!E703</f>
        <v>0.54166666666666663</v>
      </c>
      <c r="E703" t="str">
        <f>タスク実績csv元!I703&amp;""</f>
        <v/>
      </c>
      <c r="F703" t="str">
        <f>タスク実績csv元!D703</f>
        <v>テスト設計</v>
      </c>
      <c r="G703" t="str">
        <f t="shared" si="10"/>
        <v>INSERT INTO task_achivement(task_no,achive_date,end_time,start_time,task_detail,memo)VALUES('{940a7ef6-f831-4ae9-973a-21bbfef1a9ab}','2022/01/11','2022/01/11 14:00:00','2022/01/11 13:00:00','','テスト設計');</v>
      </c>
    </row>
    <row r="704" spans="1:7">
      <c r="A704" s="48" t="str">
        <f>_xlfn.XLOOKUP(_xlfn.XLOOKUP(MID(タスク実績csv元!C704,1,SEARCH(":",タスク実績csv元!C704)-1),リスト!F:F,リスト!G:G)&amp;MID(タスク実績csv元!C704,SEARCH(":",タスク実績csv元!C704),999),タスクDB!K:K,タスクDB!A:A)</f>
        <v>{831a0fb4-c848-4eac-af3e-0a0760ad0e17}</v>
      </c>
      <c r="B704" s="11">
        <f>タスク実績csv元!A704</f>
        <v>44572</v>
      </c>
      <c r="C704" s="54">
        <f>タスク実績csv元!F704</f>
        <v>0.60416666666666663</v>
      </c>
      <c r="D704" s="54">
        <f>タスク実績csv元!E704</f>
        <v>0.58333333333333337</v>
      </c>
      <c r="E704" t="str">
        <f>タスク実績csv元!I704&amp;""</f>
        <v/>
      </c>
      <c r="F704" t="str">
        <f>タスク実績csv元!D704</f>
        <v>カオナビ連携設計書レビュー</v>
      </c>
      <c r="G704" t="str">
        <f t="shared" si="10"/>
        <v>INSERT INTO task_achivement(task_no,achive_date,end_time,start_time,task_detail,memo)VALUES('{831a0fb4-c848-4eac-af3e-0a0760ad0e17}','2022/01/11','2022/01/11 14:30:00','2022/01/11 14:00:00','','カオナビ連携設計書レビュー');</v>
      </c>
    </row>
    <row r="705" spans="1:7">
      <c r="A705" s="48" t="str">
        <f>_xlfn.XLOOKUP(_xlfn.XLOOKUP(MID(タスク実績csv元!C705,1,SEARCH(":",タスク実績csv元!C705)-1),リスト!F:F,リスト!G:G)&amp;MID(タスク実績csv元!C705,SEARCH(":",タスク実績csv元!C705),999),タスクDB!K:K,タスクDB!A:A)</f>
        <v>{831a0fb4-c848-4eac-af3e-0a0760ad0e17}</v>
      </c>
      <c r="B705" s="11">
        <f>タスク実績csv元!A705</f>
        <v>44572</v>
      </c>
      <c r="C705" s="54">
        <f>タスク実績csv元!F705</f>
        <v>0.64583333333333337</v>
      </c>
      <c r="D705" s="54">
        <f>タスク実績csv元!E705</f>
        <v>0.60416666666666663</v>
      </c>
      <c r="E705" t="str">
        <f>タスク実績csv元!I705&amp;""</f>
        <v/>
      </c>
      <c r="F705" t="str">
        <f>タスク実績csv元!D705</f>
        <v>課題対応(スキル連携)</v>
      </c>
      <c r="G705" t="str">
        <f t="shared" si="10"/>
        <v>INSERT INTO task_achivement(task_no,achive_date,end_time,start_time,task_detail,memo)VALUES('{831a0fb4-c848-4eac-af3e-0a0760ad0e17}','2022/01/11','2022/01/11 15:30:00','2022/01/11 14:30:00','','課題対応(スキル連携)');</v>
      </c>
    </row>
    <row r="706" spans="1:7">
      <c r="A706" s="48" t="str">
        <f>_xlfn.XLOOKUP(_xlfn.XLOOKUP(MID(タスク実績csv元!C706,1,SEARCH(":",タスク実績csv元!C706)-1),リスト!F:F,リスト!G:G)&amp;MID(タスク実績csv元!C706,SEARCH(":",タスク実績csv元!C706),999),タスクDB!K:K,タスクDB!A:A)</f>
        <v>{8c010339-c181-4e4f-8574-20ec7b234467}</v>
      </c>
      <c r="B706" s="11">
        <f>タスク実績csv元!A706</f>
        <v>44572</v>
      </c>
      <c r="C706" s="54">
        <f>タスク実績csv元!F706</f>
        <v>0.67708333333333337</v>
      </c>
      <c r="D706" s="54">
        <f>タスク実績csv元!E706</f>
        <v>0.64583333333333337</v>
      </c>
      <c r="E706" t="str">
        <f>タスク実績csv元!I706&amp;""</f>
        <v/>
      </c>
      <c r="F706" t="str">
        <f>タスク実績csv元!D706</f>
        <v>SSH接続用設定の対応</v>
      </c>
      <c r="G706" t="str">
        <f t="shared" si="10"/>
        <v>INSERT INTO task_achivement(task_no,achive_date,end_time,start_time,task_detail,memo)VALUES('{8c010339-c181-4e4f-8574-20ec7b234467}','2022/01/11','2022/01/11 16:15:00','2022/01/11 15:30:00','','SSH接続用設定の対応');</v>
      </c>
    </row>
    <row r="707" spans="1:7">
      <c r="A707" s="48" t="str">
        <f>_xlfn.XLOOKUP(_xlfn.XLOOKUP(MID(タスク実績csv元!C707,1,SEARCH(":",タスク実績csv元!C707)-1),リスト!F:F,リスト!G:G)&amp;MID(タスク実績csv元!C707,SEARCH(":",タスク実績csv元!C707),999),タスクDB!K:K,タスクDB!A:A)</f>
        <v>{96460c81-aeb1-4bd9-a035-f328931dff97}</v>
      </c>
      <c r="B707" s="11">
        <f>タスク実績csv元!A707</f>
        <v>44572</v>
      </c>
      <c r="C707" s="54">
        <f>タスク実績csv元!F707</f>
        <v>0.6875</v>
      </c>
      <c r="D707" s="54">
        <f>タスク実績csv元!E707</f>
        <v>0.67708333333333337</v>
      </c>
      <c r="E707" t="str">
        <f>タスク実績csv元!I707&amp;""</f>
        <v/>
      </c>
      <c r="F707" t="str">
        <f>タスク実績csv元!D707</f>
        <v>テスト実施</v>
      </c>
      <c r="G707" t="str">
        <f t="shared" ref="G707:G770" si="11">IF(B707=0,"","INSERT INTO task_achivement("&amp;$A$1&amp;","&amp;$B$1&amp;","&amp;$C$1&amp;","&amp;$D$1&amp;","&amp;$E$1&amp;","&amp;$F$1&amp;")VALUES('"&amp;A707&amp;"',"&amp;IF(B707="","null","'"&amp;TEXT(B707,"yyyy/MM/dd")&amp;"'")&amp;","&amp;IF(C707="","null","'"&amp;TEXT(B707,"yyyy/MM/dd")&amp;" "&amp;TEXT(C707,"HH:mm:ss")&amp;"'")&amp;","&amp;IF(D707="","null","'"&amp;TEXT(B707,"yyyy/MM/dd")&amp;" "&amp;TEXT(D707,"HH:mm:ss")&amp;"'")&amp;",'"&amp;E707&amp;"','"&amp;F707&amp;"');")</f>
        <v>INSERT INTO task_achivement(task_no,achive_date,end_time,start_time,task_detail,memo)VALUES('{96460c81-aeb1-4bd9-a035-f328931dff97}','2022/01/11','2022/01/11 16:30:00','2022/01/11 16:15:00','','テスト実施');</v>
      </c>
    </row>
    <row r="708" spans="1:7">
      <c r="A708" s="48" t="str">
        <f>_xlfn.XLOOKUP(_xlfn.XLOOKUP(MID(タスク実績csv元!C708,1,SEARCH(":",タスク実績csv元!C708)-1),リスト!F:F,リスト!G:G)&amp;MID(タスク実績csv元!C708,SEARCH(":",タスク実績csv元!C708),999),タスクDB!K:K,タスクDB!A:A)</f>
        <v>{23640006-1951-44f5-8e76-61d4fa67fbce}</v>
      </c>
      <c r="B708" s="11">
        <f>タスク実績csv元!A708</f>
        <v>44572</v>
      </c>
      <c r="C708" s="54">
        <f>タスク実績csv元!F708</f>
        <v>0.71875</v>
      </c>
      <c r="D708" s="54">
        <f>タスク実績csv元!E708</f>
        <v>0.6875</v>
      </c>
      <c r="E708" t="str">
        <f>タスク実績csv元!I708&amp;""</f>
        <v/>
      </c>
      <c r="F708" t="str">
        <f>タスク実績csv元!D708</f>
        <v>夕会</v>
      </c>
      <c r="G708" t="str">
        <f t="shared" si="11"/>
        <v>INSERT INTO task_achivement(task_no,achive_date,end_time,start_time,task_detail,memo)VALUES('{23640006-1951-44f5-8e76-61d4fa67fbce}','2022/01/11','2022/01/11 17:15:00','2022/01/11 16:30:00','','夕会');</v>
      </c>
    </row>
    <row r="709" spans="1:7">
      <c r="A709" s="48" t="str">
        <f>_xlfn.XLOOKUP(_xlfn.XLOOKUP(MID(タスク実績csv元!C709,1,SEARCH(":",タスク実績csv元!C709)-1),リスト!F:F,リスト!G:G)&amp;MID(タスク実績csv元!C709,SEARCH(":",タスク実績csv元!C709),999),タスクDB!K:K,タスクDB!A:A)</f>
        <v>{831a0fb4-c848-4eac-af3e-0a0760ad0e17}</v>
      </c>
      <c r="B709" s="11">
        <f>タスク実績csv元!A709</f>
        <v>44572</v>
      </c>
      <c r="C709" s="54">
        <f>タスク実績csv元!F709</f>
        <v>0.73958333333333337</v>
      </c>
      <c r="D709" s="54">
        <f>タスク実績csv元!E709</f>
        <v>0.71875</v>
      </c>
      <c r="E709" t="str">
        <f>タスク実績csv元!I709&amp;""</f>
        <v/>
      </c>
      <c r="F709" t="str">
        <f>タスク実績csv元!D709</f>
        <v>対応打合せ</v>
      </c>
      <c r="G709" t="str">
        <f t="shared" si="11"/>
        <v>INSERT INTO task_achivement(task_no,achive_date,end_time,start_time,task_detail,memo)VALUES('{831a0fb4-c848-4eac-af3e-0a0760ad0e17}','2022/01/11','2022/01/11 17:45:00','2022/01/11 17:15:00','','対応打合せ');</v>
      </c>
    </row>
    <row r="710" spans="1:7">
      <c r="A710" s="48" t="str">
        <f>_xlfn.XLOOKUP(_xlfn.XLOOKUP(MID(タスク実績csv元!C710,1,SEARCH(":",タスク実績csv元!C710)-1),リスト!F:F,リスト!G:G)&amp;MID(タスク実績csv元!C710,SEARCH(":",タスク実績csv元!C710),999),タスクDB!K:K,タスクDB!A:A)</f>
        <v>{96460c81-aeb1-4bd9-a035-f328931dff97}</v>
      </c>
      <c r="B710" s="11">
        <f>タスク実績csv元!A710</f>
        <v>44572</v>
      </c>
      <c r="C710" s="54">
        <f>タスク実績csv元!F710</f>
        <v>0.75</v>
      </c>
      <c r="D710" s="54">
        <f>タスク実績csv元!E710</f>
        <v>0.73958333333333337</v>
      </c>
      <c r="E710" t="str">
        <f>タスク実績csv元!I710&amp;""</f>
        <v/>
      </c>
      <c r="F710" t="str">
        <f>タスク実績csv元!D710</f>
        <v>テスト実施</v>
      </c>
      <c r="G710" t="str">
        <f t="shared" si="11"/>
        <v>INSERT INTO task_achivement(task_no,achive_date,end_time,start_time,task_detail,memo)VALUES('{96460c81-aeb1-4bd9-a035-f328931dff97}','2022/01/11','2022/01/11 18:00:00','2022/01/11 17:45:00','','テスト実施');</v>
      </c>
    </row>
    <row r="711" spans="1:7">
      <c r="A711" s="48" t="str">
        <f>_xlfn.XLOOKUP(_xlfn.XLOOKUP(MID(タスク実績csv元!C711,1,SEARCH(":",タスク実績csv元!C711)-1),リスト!F:F,リスト!G:G)&amp;MID(タスク実績csv元!C711,SEARCH(":",タスク実績csv元!C711),999),タスクDB!K:K,タスクDB!A:A)</f>
        <v>{96460c81-aeb1-4bd9-a035-f328931dff97}</v>
      </c>
      <c r="B711" s="11">
        <f>タスク実績csv元!A711</f>
        <v>44572</v>
      </c>
      <c r="C711" s="54">
        <f>タスク実績csv元!F711</f>
        <v>0.91666666666666663</v>
      </c>
      <c r="D711" s="54">
        <f>タスク実績csv元!E711</f>
        <v>0.85763888888888884</v>
      </c>
      <c r="E711" t="str">
        <f>タスク実績csv元!I711&amp;""</f>
        <v/>
      </c>
      <c r="F711" t="str">
        <f>タスク実績csv元!D711</f>
        <v>テスト実施</v>
      </c>
      <c r="G711" t="str">
        <f t="shared" si="11"/>
        <v>INSERT INTO task_achivement(task_no,achive_date,end_time,start_time,task_detail,memo)VALUES('{96460c81-aeb1-4bd9-a035-f328931dff97}','2022/01/11','2022/01/11 22:00:00','2022/01/11 20:35:00','','テスト実施');</v>
      </c>
    </row>
    <row r="712" spans="1:7">
      <c r="A712" s="48" t="str">
        <f>_xlfn.XLOOKUP(_xlfn.XLOOKUP(MID(タスク実績csv元!C712,1,SEARCH(":",タスク実績csv元!C712)-1),リスト!F:F,リスト!G:G)&amp;MID(タスク実績csv元!C712,SEARCH(":",タスク実績csv元!C712),999),タスクDB!K:K,タスクDB!A:A)</f>
        <v>{8b7bf849-d298-484e-be64-b52a3527ea3c}</v>
      </c>
      <c r="B712" s="11">
        <f>タスク実績csv元!A712</f>
        <v>44572</v>
      </c>
      <c r="C712" s="54">
        <f>タスク実績csv元!F712</f>
        <v>0.9375</v>
      </c>
      <c r="D712" s="54">
        <f>タスク実績csv元!E712</f>
        <v>0.91666666666666663</v>
      </c>
      <c r="E712" t="str">
        <f>タスク実績csv元!I712&amp;""</f>
        <v/>
      </c>
      <c r="F712" t="str">
        <f>タスク実績csv元!D712</f>
        <v>勉強</v>
      </c>
      <c r="G712" t="str">
        <f t="shared" si="11"/>
        <v>INSERT INTO task_achivement(task_no,achive_date,end_time,start_time,task_detail,memo)VALUES('{8b7bf849-d298-484e-be64-b52a3527ea3c}','2022/01/11','2022/01/11 22:30:00','2022/01/11 22:00:00','','勉強');</v>
      </c>
    </row>
    <row r="713" spans="1:7">
      <c r="A713" s="48" t="str">
        <f>_xlfn.XLOOKUP(_xlfn.XLOOKUP(MID(タスク実績csv元!C713,1,SEARCH(":",タスク実績csv元!C713)-1),リスト!F:F,リスト!G:G)&amp;MID(タスク実績csv元!C713,SEARCH(":",タスク実績csv元!C713),999),タスクDB!K:K,タスクDB!A:A)</f>
        <v>{6ddbea2e-cdf7-42e7-a52e-8c49f90b3682}</v>
      </c>
      <c r="B713" s="11">
        <f>タスク実績csv元!A713</f>
        <v>44572</v>
      </c>
      <c r="C713" s="54">
        <f>タスク実績csv元!F713</f>
        <v>0.95833333333333337</v>
      </c>
      <c r="D713" s="54">
        <f>タスク実績csv元!E713</f>
        <v>0.9375</v>
      </c>
      <c r="E713" t="str">
        <f>タスク実績csv元!I713&amp;""</f>
        <v/>
      </c>
      <c r="F713" t="str">
        <f>タスク実績csv元!D713</f>
        <v>勉強</v>
      </c>
      <c r="G713" t="str">
        <f t="shared" si="11"/>
        <v>INSERT INTO task_achivement(task_no,achive_date,end_time,start_time,task_detail,memo)VALUES('{6ddbea2e-cdf7-42e7-a52e-8c49f90b3682}','2022/01/11','2022/01/11 23:00:00','2022/01/11 22:30:00','','勉強');</v>
      </c>
    </row>
    <row r="714" spans="1:7">
      <c r="A714" s="48" t="str">
        <f>_xlfn.XLOOKUP(_xlfn.XLOOKUP(MID(タスク実績csv元!C714,1,SEARCH(":",タスク実績csv元!C714)-1),リスト!F:F,リスト!G:G)&amp;MID(タスク実績csv元!C714,SEARCH(":",タスク実績csv元!C714),999),タスクDB!K:K,タスクDB!A:A)</f>
        <v>{96460c81-aeb1-4bd9-a035-f328931dff97}</v>
      </c>
      <c r="B714" s="11">
        <f>タスク実績csv元!A714</f>
        <v>44573</v>
      </c>
      <c r="C714" s="54">
        <f>タスク実績csv元!F714</f>
        <v>0.40625</v>
      </c>
      <c r="D714" s="54">
        <f>タスク実績csv元!E714</f>
        <v>0.39583333333333331</v>
      </c>
      <c r="E714" t="str">
        <f>タスク実績csv元!I714&amp;""</f>
        <v/>
      </c>
      <c r="F714" t="str">
        <f>タスク実績csv元!D714</f>
        <v>テスト実施</v>
      </c>
      <c r="G714" t="str">
        <f t="shared" si="11"/>
        <v>INSERT INTO task_achivement(task_no,achive_date,end_time,start_time,task_detail,memo)VALUES('{96460c81-aeb1-4bd9-a035-f328931dff97}','2022/01/12','2022/01/12 09:45:00','2022/01/12 09:30:00','','テスト実施');</v>
      </c>
    </row>
    <row r="715" spans="1:7">
      <c r="A715" s="48" t="str">
        <f>_xlfn.XLOOKUP(_xlfn.XLOOKUP(MID(タスク実績csv元!C715,1,SEARCH(":",タスク実績csv元!C715)-1),リスト!F:F,リスト!G:G)&amp;MID(タスク実績csv元!C715,SEARCH(":",タスク実績csv元!C715),999),タスクDB!K:K,タスクDB!A:A)</f>
        <v>{4c39d40d-b35f-4cfa-b549-6c5de24454e2}</v>
      </c>
      <c r="B715" s="11">
        <f>タスク実績csv元!A715</f>
        <v>44573</v>
      </c>
      <c r="C715" s="54">
        <f>タスク実績csv元!F715</f>
        <v>0.40972222222222227</v>
      </c>
      <c r="D715" s="54">
        <f>タスク実績csv元!E715</f>
        <v>0.40625</v>
      </c>
      <c r="E715" t="str">
        <f>タスク実績csv元!I715&amp;""</f>
        <v/>
      </c>
      <c r="F715" t="str">
        <f>タスク実績csv元!D715</f>
        <v>朝会</v>
      </c>
      <c r="G715" t="str">
        <f t="shared" si="11"/>
        <v>INSERT INTO task_achivement(task_no,achive_date,end_time,start_time,task_detail,memo)VALUES('{4c39d40d-b35f-4cfa-b549-6c5de24454e2}','2022/01/12','2022/01/12 09:50:00','2022/01/12 09:45:00','','朝会');</v>
      </c>
    </row>
    <row r="716" spans="1:7">
      <c r="A716" s="48" t="str">
        <f>_xlfn.XLOOKUP(_xlfn.XLOOKUP(MID(タスク実績csv元!C716,1,SEARCH(":",タスク実績csv元!C716)-1),リスト!F:F,リスト!G:G)&amp;MID(タスク実績csv元!C716,SEARCH(":",タスク実績csv元!C716),999),タスクDB!K:K,タスクDB!A:A)</f>
        <v>{831a0fb4-c848-4eac-af3e-0a0760ad0e17}</v>
      </c>
      <c r="B716" s="11">
        <f>タスク実績csv元!A716</f>
        <v>44573</v>
      </c>
      <c r="C716" s="54">
        <f>タスク実績csv元!F716</f>
        <v>0.41666666666666669</v>
      </c>
      <c r="D716" s="54">
        <f>タスク実績csv元!E716</f>
        <v>0.40972222222222227</v>
      </c>
      <c r="E716" t="str">
        <f>タスク実績csv元!I716&amp;""</f>
        <v/>
      </c>
      <c r="F716" t="str">
        <f>タスク実績csv元!D716</f>
        <v>レビュー(3所試行(各種申込)</v>
      </c>
      <c r="G716" t="str">
        <f t="shared" si="11"/>
        <v>INSERT INTO task_achivement(task_no,achive_date,end_time,start_time,task_detail,memo)VALUES('{831a0fb4-c848-4eac-af3e-0a0760ad0e17}','2022/01/12','2022/01/12 10:00:00','2022/01/12 09:50:00','','レビュー(3所試行(各種申込)');</v>
      </c>
    </row>
    <row r="717" spans="1:7">
      <c r="A717" s="48" t="str">
        <f>_xlfn.XLOOKUP(_xlfn.XLOOKUP(MID(タスク実績csv元!C717,1,SEARCH(":",タスク実績csv元!C717)-1),リスト!F:F,リスト!G:G)&amp;MID(タスク実績csv元!C717,SEARCH(":",タスク実績csv元!C717),999),タスクDB!K:K,タスクDB!A:A)</f>
        <v>{831a0fb4-c848-4eac-af3e-0a0760ad0e17}</v>
      </c>
      <c r="B717" s="11">
        <f>タスク実績csv元!A717</f>
        <v>44573</v>
      </c>
      <c r="C717" s="54">
        <f>タスク実績csv元!F717</f>
        <v>0.45833333333333331</v>
      </c>
      <c r="D717" s="54">
        <f>タスク実績csv元!E717</f>
        <v>0.41666666666666669</v>
      </c>
      <c r="E717" t="str">
        <f>タスク実績csv元!I717&amp;""</f>
        <v/>
      </c>
      <c r="F717" t="str">
        <f>タスク実績csv元!D717</f>
        <v>納品作業</v>
      </c>
      <c r="G717" t="str">
        <f t="shared" si="11"/>
        <v>INSERT INTO task_achivement(task_no,achive_date,end_time,start_time,task_detail,memo)VALUES('{831a0fb4-c848-4eac-af3e-0a0760ad0e17}','2022/01/12','2022/01/12 11:00:00','2022/01/12 10:00:00','','納品作業');</v>
      </c>
    </row>
    <row r="718" spans="1:7">
      <c r="A718" s="48" t="str">
        <f>_xlfn.XLOOKUP(_xlfn.XLOOKUP(MID(タスク実績csv元!C718,1,SEARCH(":",タスク実績csv元!C718)-1),リスト!F:F,リスト!G:G)&amp;MID(タスク実績csv元!C718,SEARCH(":",タスク実績csv元!C718),999),タスクDB!K:K,タスクDB!A:A)</f>
        <v>{23640006-1951-44f5-8e76-61d4fa67fbce}</v>
      </c>
      <c r="B718" s="11">
        <f>タスク実績csv元!A718</f>
        <v>44573</v>
      </c>
      <c r="C718" s="54">
        <f>タスク実績csv元!F718</f>
        <v>0.47916666666666669</v>
      </c>
      <c r="D718" s="54">
        <f>タスク実績csv元!E718</f>
        <v>0.45833333333333331</v>
      </c>
      <c r="E718" t="str">
        <f>タスク実績csv元!I718&amp;""</f>
        <v/>
      </c>
      <c r="F718" t="str">
        <f>タスク実績csv元!D718</f>
        <v>カオナビスキル連携相談</v>
      </c>
      <c r="G718" t="str">
        <f t="shared" si="11"/>
        <v>INSERT INTO task_achivement(task_no,achive_date,end_time,start_time,task_detail,memo)VALUES('{23640006-1951-44f5-8e76-61d4fa67fbce}','2022/01/12','2022/01/12 11:30:00','2022/01/12 11:00:00','','カオナビスキル連携相談');</v>
      </c>
    </row>
    <row r="719" spans="1:7">
      <c r="A719" s="48" t="str">
        <f>_xlfn.XLOOKUP(_xlfn.XLOOKUP(MID(タスク実績csv元!C719,1,SEARCH(":",タスク実績csv元!C719)-1),リスト!F:F,リスト!G:G)&amp;MID(タスク実績csv元!C719,SEARCH(":",タスク実績csv元!C719),999),タスクDB!K:K,タスクDB!A:A)</f>
        <v>{8aa0c64c-bfc5-4d0d-8256-79e85181cf28}</v>
      </c>
      <c r="B719" s="11">
        <f>タスク実績csv元!A719</f>
        <v>44573</v>
      </c>
      <c r="C719" s="54">
        <f>タスク実績csv元!F719</f>
        <v>0.5</v>
      </c>
      <c r="D719" s="54">
        <f>タスク実績csv元!E719</f>
        <v>0.47916666666666669</v>
      </c>
      <c r="E719" t="str">
        <f>タスク実績csv元!I719&amp;""</f>
        <v/>
      </c>
      <c r="F719" t="str">
        <f>タスク実績csv元!D719</f>
        <v>Git管理改善</v>
      </c>
      <c r="G719" t="str">
        <f t="shared" si="11"/>
        <v>INSERT INTO task_achivement(task_no,achive_date,end_time,start_time,task_detail,memo)VALUES('{8aa0c64c-bfc5-4d0d-8256-79e85181cf28}','2022/01/12','2022/01/12 12:00:00','2022/01/12 11:30:00','','Git管理改善');</v>
      </c>
    </row>
    <row r="720" spans="1:7">
      <c r="A720" s="48" t="str">
        <f>_xlfn.XLOOKUP(_xlfn.XLOOKUP(MID(タスク実績csv元!C720,1,SEARCH(":",タスク実績csv元!C720)-1),リスト!F:F,リスト!G:G)&amp;MID(タスク実績csv元!C720,SEARCH(":",タスク実績csv元!C720),999),タスクDB!K:K,タスクDB!A:A)</f>
        <v>{8aa0c64c-bfc5-4d0d-8256-79e85181cf28}</v>
      </c>
      <c r="B720" s="11">
        <f>タスク実績csv元!A720</f>
        <v>44573</v>
      </c>
      <c r="C720" s="54">
        <f>タスク実績csv元!F720</f>
        <v>0.625</v>
      </c>
      <c r="D720" s="54">
        <f>タスク実績csv元!E720</f>
        <v>0.54166666666666663</v>
      </c>
      <c r="E720" t="str">
        <f>タスク実績csv元!I720&amp;""</f>
        <v/>
      </c>
      <c r="F720" t="str">
        <f>タスク実績csv元!D720</f>
        <v>Git管理改善</v>
      </c>
      <c r="G720" t="str">
        <f t="shared" si="11"/>
        <v>INSERT INTO task_achivement(task_no,achive_date,end_time,start_time,task_detail,memo)VALUES('{8aa0c64c-bfc5-4d0d-8256-79e85181cf28}','2022/01/12','2022/01/12 15:00:00','2022/01/12 13:00:00','','Git管理改善');</v>
      </c>
    </row>
    <row r="721" spans="1:7">
      <c r="A721" s="48" t="str">
        <f>_xlfn.XLOOKUP(_xlfn.XLOOKUP(MID(タスク実績csv元!C721,1,SEARCH(":",タスク実績csv元!C721)-1),リスト!F:F,リスト!G:G)&amp;MID(タスク実績csv元!C721,SEARCH(":",タスク実績csv元!C721),999),タスクDB!K:K,タスクDB!A:A)</f>
        <v>{831a0fb4-c848-4eac-af3e-0a0760ad0e17}</v>
      </c>
      <c r="B721" s="11">
        <f>タスク実績csv元!A721</f>
        <v>44573</v>
      </c>
      <c r="C721" s="54">
        <f>タスク実績csv元!F721</f>
        <v>0.64583333333333337</v>
      </c>
      <c r="D721" s="54">
        <f>タスク実績csv元!E721</f>
        <v>0.625</v>
      </c>
      <c r="E721" t="str">
        <f>タスク実績csv元!I721&amp;""</f>
        <v/>
      </c>
      <c r="F721" t="str">
        <f>タスク実績csv元!D721</f>
        <v>課題対応</v>
      </c>
      <c r="G721" t="str">
        <f t="shared" si="11"/>
        <v>INSERT INTO task_achivement(task_no,achive_date,end_time,start_time,task_detail,memo)VALUES('{831a0fb4-c848-4eac-af3e-0a0760ad0e17}','2022/01/12','2022/01/12 15:30:00','2022/01/12 15:00:00','','課題対応');</v>
      </c>
    </row>
    <row r="722" spans="1:7">
      <c r="A722" s="48" t="str">
        <f>_xlfn.XLOOKUP(_xlfn.XLOOKUP(MID(タスク実績csv元!C722,1,SEARCH(":",タスク実績csv元!C722)-1),リスト!F:F,リスト!G:G)&amp;MID(タスク実績csv元!C722,SEARCH(":",タスク実績csv元!C722),999),タスクDB!K:K,タスクDB!A:A)</f>
        <v>{831a0fb4-c848-4eac-af3e-0a0760ad0e17}</v>
      </c>
      <c r="B722" s="11">
        <f>タスク実績csv元!A722</f>
        <v>44573</v>
      </c>
      <c r="C722" s="54">
        <f>タスク実績csv元!F722</f>
        <v>0.6875</v>
      </c>
      <c r="D722" s="54">
        <f>タスク実績csv元!E722</f>
        <v>0.64583333333333337</v>
      </c>
      <c r="E722" t="str">
        <f>タスク実績csv元!I722&amp;""</f>
        <v/>
      </c>
      <c r="F722" t="str">
        <f>タスク実績csv元!D722</f>
        <v>カオナビスキル設計修正</v>
      </c>
      <c r="G722" t="str">
        <f t="shared" si="11"/>
        <v>INSERT INTO task_achivement(task_no,achive_date,end_time,start_time,task_detail,memo)VALUES('{831a0fb4-c848-4eac-af3e-0a0760ad0e17}','2022/01/12','2022/01/12 16:30:00','2022/01/12 15:30:00','','カオナビスキル設計修正');</v>
      </c>
    </row>
    <row r="723" spans="1:7">
      <c r="A723" s="48" t="str">
        <f>_xlfn.XLOOKUP(_xlfn.XLOOKUP(MID(タスク実績csv元!C723,1,SEARCH(":",タスク実績csv元!C723)-1),リスト!F:F,リスト!G:G)&amp;MID(タスク実績csv元!C723,SEARCH(":",タスク実績csv元!C723),999),タスクDB!K:K,タスクDB!A:A)</f>
        <v>{23640006-1951-44f5-8e76-61d4fa67fbce}</v>
      </c>
      <c r="B723" s="11">
        <f>タスク実績csv元!A723</f>
        <v>44573</v>
      </c>
      <c r="C723" s="54">
        <f>タスク実績csv元!F723</f>
        <v>0.70833333333333337</v>
      </c>
      <c r="D723" s="54">
        <f>タスク実績csv元!E723</f>
        <v>0.6875</v>
      </c>
      <c r="E723" t="str">
        <f>タスク実績csv元!I723&amp;""</f>
        <v/>
      </c>
      <c r="F723" t="str">
        <f>タスク実績csv元!D723</f>
        <v>夕会</v>
      </c>
      <c r="G723" t="str">
        <f t="shared" si="11"/>
        <v>INSERT INTO task_achivement(task_no,achive_date,end_time,start_time,task_detail,memo)VALUES('{23640006-1951-44f5-8e76-61d4fa67fbce}','2022/01/12','2022/01/12 17:00:00','2022/01/12 16:30:00','','夕会');</v>
      </c>
    </row>
    <row r="724" spans="1:7">
      <c r="A724" s="48" t="str">
        <f>_xlfn.XLOOKUP(_xlfn.XLOOKUP(MID(タスク実績csv元!C724,1,SEARCH(":",タスク実績csv元!C724)-1),リスト!F:F,リスト!G:G)&amp;MID(タスク実績csv元!C724,SEARCH(":",タスク実績csv元!C724),999),タスクDB!K:K,タスクDB!A:A)</f>
        <v>{831a0fb4-c848-4eac-af3e-0a0760ad0e17}</v>
      </c>
      <c r="B724" s="11">
        <f>タスク実績csv元!A724</f>
        <v>44574</v>
      </c>
      <c r="C724" s="54">
        <f>タスク実績csv元!F724</f>
        <v>0.40625</v>
      </c>
      <c r="D724" s="54">
        <f>タスク実績csv元!E724</f>
        <v>0.39583333333333331</v>
      </c>
      <c r="E724" t="str">
        <f>タスク実績csv元!I724&amp;""</f>
        <v/>
      </c>
      <c r="F724" t="str">
        <f>タスク実績csv元!D724</f>
        <v>課題確認</v>
      </c>
      <c r="G724" t="str">
        <f t="shared" si="11"/>
        <v>INSERT INTO task_achivement(task_no,achive_date,end_time,start_time,task_detail,memo)VALUES('{831a0fb4-c848-4eac-af3e-0a0760ad0e17}','2022/01/13','2022/01/13 09:45:00','2022/01/13 09:30:00','','課題確認');</v>
      </c>
    </row>
    <row r="725" spans="1:7">
      <c r="A725" s="48" t="str">
        <f>_xlfn.XLOOKUP(_xlfn.XLOOKUP(MID(タスク実績csv元!C725,1,SEARCH(":",タスク実績csv元!C725)-1),リスト!F:F,リスト!G:G)&amp;MID(タスク実績csv元!C725,SEARCH(":",タスク実績csv元!C725),999),タスクDB!K:K,タスクDB!A:A)</f>
        <v>{4c39d40d-b35f-4cfa-b549-6c5de24454e2}</v>
      </c>
      <c r="B725" s="11">
        <f>タスク実績csv元!A725</f>
        <v>44574</v>
      </c>
      <c r="C725" s="54">
        <f>タスク実績csv元!F725</f>
        <v>0.41666666666666669</v>
      </c>
      <c r="D725" s="54">
        <f>タスク実績csv元!E725</f>
        <v>0.40625</v>
      </c>
      <c r="E725" t="str">
        <f>タスク実績csv元!I725&amp;""</f>
        <v/>
      </c>
      <c r="F725" t="str">
        <f>タスク実績csv元!D725</f>
        <v>朝会</v>
      </c>
      <c r="G725" t="str">
        <f t="shared" si="11"/>
        <v>INSERT INTO task_achivement(task_no,achive_date,end_time,start_time,task_detail,memo)VALUES('{4c39d40d-b35f-4cfa-b549-6c5de24454e2}','2022/01/13','2022/01/13 10:00:00','2022/01/13 09:45:00','','朝会');</v>
      </c>
    </row>
    <row r="726" spans="1:7">
      <c r="A726" s="48" t="str">
        <f>_xlfn.XLOOKUP(_xlfn.XLOOKUP(MID(タスク実績csv元!C726,1,SEARCH(":",タスク実績csv元!C726)-1),リスト!F:F,リスト!G:G)&amp;MID(タスク実績csv元!C726,SEARCH(":",タスク実績csv元!C726),999),タスクDB!K:K,タスクDB!A:A)</f>
        <v>{b262ac7d-895a-46ff-8bea-ed7202d0bb4f}</v>
      </c>
      <c r="B726" s="11">
        <f>タスク実績csv元!A726</f>
        <v>44574</v>
      </c>
      <c r="C726" s="54">
        <f>タスク実績csv元!F726</f>
        <v>0.5</v>
      </c>
      <c r="D726" s="54">
        <f>タスク実績csv元!E726</f>
        <v>0.41666666666666669</v>
      </c>
      <c r="E726" t="str">
        <f>タスク実績csv元!I726&amp;""</f>
        <v/>
      </c>
      <c r="F726" t="str">
        <f>タスク実績csv元!D726</f>
        <v>H27304(KANSAI_TD_FSL_TS-278 )</v>
      </c>
      <c r="G726" t="str">
        <f t="shared" si="11"/>
        <v>INSERT INTO task_achivement(task_no,achive_date,end_time,start_time,task_detail,memo)VALUES('{b262ac7d-895a-46ff-8bea-ed7202d0bb4f}','2022/01/13','2022/01/13 12:00:00','2022/01/13 10:00:00','','H27304(KANSAI_TD_FSL_TS-278 )');</v>
      </c>
    </row>
    <row r="727" spans="1:7">
      <c r="A727" s="48" t="str">
        <f>_xlfn.XLOOKUP(_xlfn.XLOOKUP(MID(タスク実績csv元!C727,1,SEARCH(":",タスク実績csv元!C727)-1),リスト!F:F,リスト!G:G)&amp;MID(タスク実績csv元!C727,SEARCH(":",タスク実績csv元!C727),999),タスクDB!K:K,タスクDB!A:A)</f>
        <v>{b262ac7d-895a-46ff-8bea-ed7202d0bb4f}</v>
      </c>
      <c r="B727" s="11">
        <f>タスク実績csv元!A727</f>
        <v>44574</v>
      </c>
      <c r="C727" s="54">
        <f>タスク実績csv元!F727</f>
        <v>0.58333333333333337</v>
      </c>
      <c r="D727" s="54">
        <f>タスク実績csv元!E727</f>
        <v>0.54166666666666663</v>
      </c>
      <c r="E727" t="str">
        <f>タスク実績csv元!I727&amp;""</f>
        <v/>
      </c>
      <c r="F727" t="str">
        <f>タスク実績csv元!D727</f>
        <v>H27304(KANSAI_TD_FSL_TS-278 )</v>
      </c>
      <c r="G727" t="str">
        <f t="shared" si="11"/>
        <v>INSERT INTO task_achivement(task_no,achive_date,end_time,start_time,task_detail,memo)VALUES('{b262ac7d-895a-46ff-8bea-ed7202d0bb4f}','2022/01/13','2022/01/13 14:00:00','2022/01/13 13:00:00','','H27304(KANSAI_TD_FSL_TS-278 )');</v>
      </c>
    </row>
    <row r="728" spans="1:7">
      <c r="A728" s="48" t="str">
        <f>_xlfn.XLOOKUP(_xlfn.XLOOKUP(MID(タスク実績csv元!C728,1,SEARCH(":",タスク実績csv元!C728)-1),リスト!F:F,リスト!G:G)&amp;MID(タスク実績csv元!C728,SEARCH(":",タスク実績csv元!C728),999),タスクDB!K:K,タスクDB!A:A)</f>
        <v>{831a0fb4-c848-4eac-af3e-0a0760ad0e17}</v>
      </c>
      <c r="B728" s="11">
        <f>タスク実績csv元!A728</f>
        <v>44574</v>
      </c>
      <c r="C728" s="54">
        <f>タスク実績csv元!F728</f>
        <v>0.625</v>
      </c>
      <c r="D728" s="54">
        <f>タスク実績csv元!E728</f>
        <v>0.58333333333333337</v>
      </c>
      <c r="E728" t="str">
        <f>タスク実績csv元!I728&amp;""</f>
        <v/>
      </c>
      <c r="F728" t="str">
        <f>タスク実績csv元!D728</f>
        <v>課題確認</v>
      </c>
      <c r="G728" t="str">
        <f t="shared" si="11"/>
        <v>INSERT INTO task_achivement(task_no,achive_date,end_time,start_time,task_detail,memo)VALUES('{831a0fb4-c848-4eac-af3e-0a0760ad0e17}','2022/01/13','2022/01/13 15:00:00','2022/01/13 14:00:00','','課題確認');</v>
      </c>
    </row>
    <row r="729" spans="1:7">
      <c r="A729" s="48" t="str">
        <f>_xlfn.XLOOKUP(_xlfn.XLOOKUP(MID(タスク実績csv元!C729,1,SEARCH(":",タスク実績csv元!C729)-1),リスト!F:F,リスト!G:G)&amp;MID(タスク実績csv元!C729,SEARCH(":",タスク実績csv元!C729),999),タスクDB!K:K,タスクDB!A:A)</f>
        <v>{58914bdf-a1fd-459a-854b-231f94bcb8b8}</v>
      </c>
      <c r="B729" s="11">
        <f>タスク実績csv元!A729</f>
        <v>44574</v>
      </c>
      <c r="C729" s="54">
        <f>タスク実績csv元!F729</f>
        <v>0.70833333333333337</v>
      </c>
      <c r="D729" s="54">
        <f>タスク実績csv元!E729</f>
        <v>0.66666666666666663</v>
      </c>
      <c r="E729" t="str">
        <f>タスク実績csv元!I729&amp;""</f>
        <v/>
      </c>
      <c r="F729" t="str">
        <f>タスク実績csv元!D729</f>
        <v>有給</v>
      </c>
      <c r="G729" t="str">
        <f t="shared" si="11"/>
        <v>INSERT INTO task_achivement(task_no,achive_date,end_time,start_time,task_detail,memo)VALUES('{58914bdf-a1fd-459a-854b-231f94bcb8b8}','2022/01/13','2022/01/13 17:00:00','2022/01/13 16:00:00','','有給');</v>
      </c>
    </row>
    <row r="730" spans="1:7">
      <c r="A730" s="48" t="str">
        <f>_xlfn.XLOOKUP(_xlfn.XLOOKUP(MID(タスク実績csv元!C730,1,SEARCH(":",タスク実績csv元!C730)-1),リスト!F:F,リスト!G:G)&amp;MID(タスク実績csv元!C730,SEARCH(":",タスク実績csv元!C730),999),タスクDB!K:K,タスクDB!A:A)</f>
        <v>{b262ac7d-895a-46ff-8bea-ed7202d0bb4f}</v>
      </c>
      <c r="B730" s="11">
        <f>タスク実績csv元!A730</f>
        <v>44574</v>
      </c>
      <c r="C730" s="54">
        <f>タスク実績csv元!F730</f>
        <v>0.9375</v>
      </c>
      <c r="D730" s="54">
        <f>タスク実績csv元!E730</f>
        <v>0.89930555555555547</v>
      </c>
      <c r="E730" t="str">
        <f>タスク実績csv元!I730&amp;""</f>
        <v/>
      </c>
      <c r="F730" t="str">
        <f>タスク実績csv元!D730</f>
        <v>H272201(KANSAI_TD_FSL_TS-280)</v>
      </c>
      <c r="G730" t="str">
        <f t="shared" si="11"/>
        <v>INSERT INTO task_achivement(task_no,achive_date,end_time,start_time,task_detail,memo)VALUES('{b262ac7d-895a-46ff-8bea-ed7202d0bb4f}','2022/01/13','2022/01/13 22:30:00','2022/01/13 21:35:00','','H272201(KANSAI_TD_FSL_TS-280)');</v>
      </c>
    </row>
    <row r="731" spans="1:7">
      <c r="A731" s="48" t="str">
        <f>_xlfn.XLOOKUP(_xlfn.XLOOKUP(MID(タスク実績csv元!C731,1,SEARCH(":",タスク実績csv元!C731)-1),リスト!F:F,リスト!G:G)&amp;MID(タスク実績csv元!C731,SEARCH(":",タスク実績csv元!C731),999),タスクDB!K:K,タスクDB!A:A)</f>
        <v>{8b7bf849-d298-484e-be64-b52a3527ea3c}</v>
      </c>
      <c r="B731" s="11">
        <f>タスク実績csv元!A731</f>
        <v>44574</v>
      </c>
      <c r="C731" s="54">
        <f>タスク実績csv元!F731</f>
        <v>0.98611111111111116</v>
      </c>
      <c r="D731" s="54">
        <f>タスク実績csv元!E731</f>
        <v>0.9375</v>
      </c>
      <c r="E731" t="str">
        <f>タスク実績csv元!I731&amp;""</f>
        <v/>
      </c>
      <c r="F731" t="str">
        <f>タスク実績csv元!D731</f>
        <v>勉強</v>
      </c>
      <c r="G731" t="str">
        <f t="shared" si="11"/>
        <v>INSERT INTO task_achivement(task_no,achive_date,end_time,start_time,task_detail,memo)VALUES('{8b7bf849-d298-484e-be64-b52a3527ea3c}','2022/01/13','2022/01/13 23:40:00','2022/01/13 22:30:00','','勉強');</v>
      </c>
    </row>
    <row r="732" spans="1:7">
      <c r="A732" s="48" t="str">
        <f>_xlfn.XLOOKUP(_xlfn.XLOOKUP(MID(タスク実績csv元!C732,1,SEARCH(":",タスク実績csv元!C732)-1),リスト!F:F,リスト!G:G)&amp;MID(タスク実績csv元!C732,SEARCH(":",タスク実績csv元!C732),999),タスクDB!K:K,タスクDB!A:A)</f>
        <v>{b262ac7d-895a-46ff-8bea-ed7202d0bb4f}</v>
      </c>
      <c r="B732" s="11">
        <f>タスク実績csv元!A732</f>
        <v>44575</v>
      </c>
      <c r="C732" s="54">
        <f>タスク実績csv元!F732</f>
        <v>0.40625</v>
      </c>
      <c r="D732" s="54">
        <f>タスク実績csv元!E732</f>
        <v>0.39583333333333331</v>
      </c>
      <c r="E732" t="str">
        <f>タスク実績csv元!I732&amp;""</f>
        <v/>
      </c>
      <c r="F732" t="str">
        <f>タスク実績csv元!D732</f>
        <v>H27304(KANSAI_TD_FSL_TS-278 )</v>
      </c>
      <c r="G732" t="str">
        <f t="shared" si="11"/>
        <v>INSERT INTO task_achivement(task_no,achive_date,end_time,start_time,task_detail,memo)VALUES('{b262ac7d-895a-46ff-8bea-ed7202d0bb4f}','2022/01/14','2022/01/14 09:45:00','2022/01/14 09:30:00','','H27304(KANSAI_TD_FSL_TS-278 )');</v>
      </c>
    </row>
    <row r="733" spans="1:7">
      <c r="A733" s="48" t="str">
        <f>_xlfn.XLOOKUP(_xlfn.XLOOKUP(MID(タスク実績csv元!C733,1,SEARCH(":",タスク実績csv元!C733)-1),リスト!F:F,リスト!G:G)&amp;MID(タスク実績csv元!C733,SEARCH(":",タスク実績csv元!C733),999),タスクDB!K:K,タスクDB!A:A)</f>
        <v>{4c39d40d-b35f-4cfa-b549-6c5de24454e2}</v>
      </c>
      <c r="B733" s="11">
        <f>タスク実績csv元!A733</f>
        <v>44575</v>
      </c>
      <c r="C733" s="54">
        <f>タスク実績csv元!F733</f>
        <v>0.41666666666666669</v>
      </c>
      <c r="D733" s="54">
        <f>タスク実績csv元!E733</f>
        <v>0.40625</v>
      </c>
      <c r="E733" t="str">
        <f>タスク実績csv元!I733&amp;""</f>
        <v/>
      </c>
      <c r="F733" t="str">
        <f>タスク実績csv元!D733</f>
        <v>朝会</v>
      </c>
      <c r="G733" t="str">
        <f t="shared" si="11"/>
        <v>INSERT INTO task_achivement(task_no,achive_date,end_time,start_time,task_detail,memo)VALUES('{4c39d40d-b35f-4cfa-b549-6c5de24454e2}','2022/01/14','2022/01/14 10:00:00','2022/01/14 09:45:00','','朝会');</v>
      </c>
    </row>
    <row r="734" spans="1:7">
      <c r="A734" s="48" t="str">
        <f>_xlfn.XLOOKUP(_xlfn.XLOOKUP(MID(タスク実績csv元!C734,1,SEARCH(":",タスク実績csv元!C734)-1),リスト!F:F,リスト!G:G)&amp;MID(タスク実績csv元!C734,SEARCH(":",タスク実績csv元!C734),999),タスクDB!K:K,タスクDB!A:A)</f>
        <v>{73415b8f-8baf-4169-b3c2-a524b87ab072}</v>
      </c>
      <c r="B734" s="11">
        <f>タスク実績csv元!A734</f>
        <v>44575</v>
      </c>
      <c r="C734" s="54">
        <f>タスク実績csv元!F734</f>
        <v>0.5</v>
      </c>
      <c r="D734" s="54">
        <f>タスク実績csv元!E734</f>
        <v>0.41666666666666669</v>
      </c>
      <c r="E734" t="str">
        <f>タスク実績csv元!I734&amp;""</f>
        <v/>
      </c>
      <c r="F734" t="str">
        <f>タスク実績csv元!D734</f>
        <v>実装</v>
      </c>
      <c r="G734" t="str">
        <f t="shared" si="11"/>
        <v>INSERT INTO task_achivement(task_no,achive_date,end_time,start_time,task_detail,memo)VALUES('{73415b8f-8baf-4169-b3c2-a524b87ab072}','2022/01/14','2022/01/14 12:00:00','2022/01/14 10:00:00','','実装');</v>
      </c>
    </row>
    <row r="735" spans="1:7">
      <c r="A735" s="48" t="str">
        <f>_xlfn.XLOOKUP(_xlfn.XLOOKUP(MID(タスク実績csv元!C735,1,SEARCH(":",タスク実績csv元!C735)-1),リスト!F:F,リスト!G:G)&amp;MID(タスク実績csv元!C735,SEARCH(":",タスク実績csv元!C735),999),タスクDB!K:K,タスクDB!A:A)</f>
        <v>{73415b8f-8baf-4169-b3c2-a524b87ab072}</v>
      </c>
      <c r="B735" s="11">
        <f>タスク実績csv元!A735</f>
        <v>44575</v>
      </c>
      <c r="C735" s="54">
        <f>タスク実績csv元!F735</f>
        <v>0.625</v>
      </c>
      <c r="D735" s="54">
        <f>タスク実績csv元!E735</f>
        <v>0.54166666666666663</v>
      </c>
      <c r="E735" t="str">
        <f>タスク実績csv元!I735&amp;""</f>
        <v/>
      </c>
      <c r="F735" t="str">
        <f>タスク実績csv元!D735</f>
        <v>実装</v>
      </c>
      <c r="G735" t="str">
        <f t="shared" si="11"/>
        <v>INSERT INTO task_achivement(task_no,achive_date,end_time,start_time,task_detail,memo)VALUES('{73415b8f-8baf-4169-b3c2-a524b87ab072}','2022/01/14','2022/01/14 15:00:00','2022/01/14 13:00:00','','実装');</v>
      </c>
    </row>
    <row r="736" spans="1:7">
      <c r="A736" s="48" t="str">
        <f>_xlfn.XLOOKUP(_xlfn.XLOOKUP(MID(タスク実績csv元!C736,1,SEARCH(":",タスク実績csv元!C736)-1),リスト!F:F,リスト!G:G)&amp;MID(タスク実績csv元!C736,SEARCH(":",タスク実績csv元!C736),999),タスクDB!K:K,タスクDB!A:A)</f>
        <v>{96460c81-aeb1-4bd9-a035-f328931dff97}</v>
      </c>
      <c r="B736" s="11">
        <f>タスク実績csv元!A736</f>
        <v>44575</v>
      </c>
      <c r="C736" s="54">
        <f>タスク実績csv元!F736</f>
        <v>0.64583333333333337</v>
      </c>
      <c r="D736" s="54">
        <f>タスク実績csv元!E736</f>
        <v>0.625</v>
      </c>
      <c r="E736" t="str">
        <f>タスク実績csv元!I736&amp;""</f>
        <v/>
      </c>
      <c r="F736" t="str">
        <f>タスク実績csv元!D736</f>
        <v>テスト実施</v>
      </c>
      <c r="G736" t="str">
        <f t="shared" si="11"/>
        <v>INSERT INTO task_achivement(task_no,achive_date,end_time,start_time,task_detail,memo)VALUES('{96460c81-aeb1-4bd9-a035-f328931dff97}','2022/01/14','2022/01/14 15:30:00','2022/01/14 15:00:00','','テスト実施');</v>
      </c>
    </row>
    <row r="737" spans="1:7">
      <c r="A737" s="48" t="str">
        <f>_xlfn.XLOOKUP(_xlfn.XLOOKUP(MID(タスク実績csv元!C737,1,SEARCH(":",タスク実績csv元!C737)-1),リスト!F:F,リスト!G:G)&amp;MID(タスク実績csv元!C737,SEARCH(":",タスク実績csv元!C737),999),タスクDB!K:K,タスクDB!A:A)</f>
        <v>{23640006-1951-44f5-8e76-61d4fa67fbce}</v>
      </c>
      <c r="B737" s="11">
        <f>タスク実績csv元!A737</f>
        <v>44575</v>
      </c>
      <c r="C737" s="54">
        <f>タスク実績csv元!F737</f>
        <v>0.6875</v>
      </c>
      <c r="D737" s="54">
        <f>タスク実績csv元!E737</f>
        <v>0.64583333333333337</v>
      </c>
      <c r="E737" t="str">
        <f>タスク実績csv元!I737&amp;""</f>
        <v/>
      </c>
      <c r="F737" t="str">
        <f>タスク実績csv元!D737</f>
        <v>Git管理打合せ</v>
      </c>
      <c r="G737" t="str">
        <f t="shared" si="11"/>
        <v>INSERT INTO task_achivement(task_no,achive_date,end_time,start_time,task_detail,memo)VALUES('{23640006-1951-44f5-8e76-61d4fa67fbce}','2022/01/14','2022/01/14 16:30:00','2022/01/14 15:30:00','','Git管理打合せ');</v>
      </c>
    </row>
    <row r="738" spans="1:7">
      <c r="A738" s="48" t="str">
        <f>_xlfn.XLOOKUP(_xlfn.XLOOKUP(MID(タスク実績csv元!C738,1,SEARCH(":",タスク実績csv元!C738)-1),リスト!F:F,リスト!G:G)&amp;MID(タスク実績csv元!C738,SEARCH(":",タスク実績csv元!C738),999),タスクDB!K:K,タスクDB!A:A)</f>
        <v>{23640006-1951-44f5-8e76-61d4fa67fbce}</v>
      </c>
      <c r="B738" s="11">
        <f>タスク実績csv元!A738</f>
        <v>44575</v>
      </c>
      <c r="C738" s="54">
        <f>タスク実績csv元!F738</f>
        <v>0.70833333333333337</v>
      </c>
      <c r="D738" s="54">
        <f>タスク実績csv元!E738</f>
        <v>0.6875</v>
      </c>
      <c r="E738" t="str">
        <f>タスク実績csv元!I738&amp;""</f>
        <v/>
      </c>
      <c r="F738" t="str">
        <f>タスク実績csv元!D738</f>
        <v>夕会</v>
      </c>
      <c r="G738" t="str">
        <f t="shared" si="11"/>
        <v>INSERT INTO task_achivement(task_no,achive_date,end_time,start_time,task_detail,memo)VALUES('{23640006-1951-44f5-8e76-61d4fa67fbce}','2022/01/14','2022/01/14 17:00:00','2022/01/14 16:30:00','','夕会');</v>
      </c>
    </row>
    <row r="739" spans="1:7">
      <c r="A739" s="48" t="str">
        <f>_xlfn.XLOOKUP(_xlfn.XLOOKUP(MID(タスク実績csv元!C739,1,SEARCH(":",タスク実績csv元!C739)-1),リスト!F:F,リスト!G:G)&amp;MID(タスク実績csv元!C739,SEARCH(":",タスク実績csv元!C739),999),タスクDB!K:K,タスクDB!A:A)</f>
        <v>{73415b8f-8baf-4169-b3c2-a524b87ab072}</v>
      </c>
      <c r="B739" s="11">
        <f>タスク実績csv元!A739</f>
        <v>44575</v>
      </c>
      <c r="C739" s="54">
        <f>タスク実績csv元!F739</f>
        <v>0.75</v>
      </c>
      <c r="D739" s="54">
        <f>タスク実績csv元!E739</f>
        <v>0.70833333333333337</v>
      </c>
      <c r="E739" t="str">
        <f>タスク実績csv元!I739&amp;""</f>
        <v/>
      </c>
      <c r="F739" t="str">
        <f>タスク実績csv元!D739</f>
        <v>実装</v>
      </c>
      <c r="G739" t="str">
        <f t="shared" si="11"/>
        <v>INSERT INTO task_achivement(task_no,achive_date,end_time,start_time,task_detail,memo)VALUES('{73415b8f-8baf-4169-b3c2-a524b87ab072}','2022/01/14','2022/01/14 18:00:00','2022/01/14 17:00:00','','実装');</v>
      </c>
    </row>
    <row r="740" spans="1:7">
      <c r="A740" s="48" t="str">
        <f>_xlfn.XLOOKUP(_xlfn.XLOOKUP(MID(タスク実績csv元!C740,1,SEARCH(":",タスク実績csv元!C740)-1),リスト!F:F,リスト!G:G)&amp;MID(タスク実績csv元!C740,SEARCH(":",タスク実績csv元!C740),999),タスクDB!K:K,タスクDB!A:A)</f>
        <v>{051cc6f1-9443-422d-a93d-c82230c7d174}</v>
      </c>
      <c r="B740" s="11">
        <f>タスク実績csv元!A740</f>
        <v>44575</v>
      </c>
      <c r="C740" s="54">
        <f>タスク実績csv元!F740</f>
        <v>0.85763888888888884</v>
      </c>
      <c r="D740" s="54">
        <f>タスク実績csv元!E740</f>
        <v>0.84722222222222221</v>
      </c>
      <c r="E740" t="str">
        <f>タスク実績csv元!I740&amp;""</f>
        <v/>
      </c>
      <c r="F740" t="str">
        <f>タスク実績csv元!D740</f>
        <v>テスト設計</v>
      </c>
      <c r="G740" t="str">
        <f t="shared" si="11"/>
        <v>INSERT INTO task_achivement(task_no,achive_date,end_time,start_time,task_detail,memo)VALUES('{051cc6f1-9443-422d-a93d-c82230c7d174}','2022/01/14','2022/01/14 20:35:00','2022/01/14 20:20:00','','テスト設計');</v>
      </c>
    </row>
    <row r="741" spans="1:7">
      <c r="A741" s="48" t="str">
        <f>_xlfn.XLOOKUP(_xlfn.XLOOKUP(MID(タスク実績csv元!C741,1,SEARCH(":",タスク実績csv元!C741)-1),リスト!F:F,リスト!G:G)&amp;MID(タスク実績csv元!C741,SEARCH(":",タスク実績csv元!C741),999),タスクDB!K:K,タスクDB!A:A)</f>
        <v>{6ddbea2e-cdf7-42e7-a52e-8c49f90b3682}</v>
      </c>
      <c r="B741" s="11">
        <f>タスク実績csv元!A741</f>
        <v>44575</v>
      </c>
      <c r="C741" s="54">
        <f>タスク実績csv元!F741</f>
        <v>0.91666666666666663</v>
      </c>
      <c r="D741" s="54">
        <f>タスク実績csv元!E741</f>
        <v>0.85763888888888884</v>
      </c>
      <c r="E741" t="str">
        <f>タスク実績csv元!I741&amp;""</f>
        <v/>
      </c>
      <c r="F741" t="str">
        <f>タスク実績csv元!D741</f>
        <v>勉強</v>
      </c>
      <c r="G741" t="str">
        <f t="shared" si="11"/>
        <v>INSERT INTO task_achivement(task_no,achive_date,end_time,start_time,task_detail,memo)VALUES('{6ddbea2e-cdf7-42e7-a52e-8c49f90b3682}','2022/01/14','2022/01/14 22:00:00','2022/01/14 20:35:00','','勉強');</v>
      </c>
    </row>
    <row r="742" spans="1:7">
      <c r="A742" s="48" t="str">
        <f>_xlfn.XLOOKUP(_xlfn.XLOOKUP(MID(タスク実績csv元!C742,1,SEARCH(":",タスク実績csv元!C742)-1),リスト!F:F,リスト!G:G)&amp;MID(タスク実績csv元!C742,SEARCH(":",タスク実績csv元!C742),999),タスクDB!K:K,タスクDB!A:A)</f>
        <v>{6ddbea2e-cdf7-42e7-a52e-8c49f90b3682}</v>
      </c>
      <c r="B742" s="11">
        <f>タスク実績csv元!A742</f>
        <v>44578</v>
      </c>
      <c r="C742" s="54">
        <f>タスク実績csv元!F742</f>
        <v>0.59722222222222221</v>
      </c>
      <c r="D742" s="54">
        <f>タスク実績csv元!E742</f>
        <v>0.58333333333333337</v>
      </c>
      <c r="E742" t="str">
        <f>タスク実績csv元!I742&amp;""</f>
        <v/>
      </c>
      <c r="F742" t="str">
        <f>タスク実績csv元!D742</f>
        <v>勉強</v>
      </c>
      <c r="G742" t="str">
        <f t="shared" si="11"/>
        <v>INSERT INTO task_achivement(task_no,achive_date,end_time,start_time,task_detail,memo)VALUES('{6ddbea2e-cdf7-42e7-a52e-8c49f90b3682}','2022/01/17','2022/01/17 14:20:00','2022/01/17 14:00:00','','勉強');</v>
      </c>
    </row>
    <row r="743" spans="1:7">
      <c r="A743" s="48" t="str">
        <f>_xlfn.XLOOKUP(_xlfn.XLOOKUP(MID(タスク実績csv元!C743,1,SEARCH(":",タスク実績csv元!C743)-1),リスト!F:F,リスト!G:G)&amp;MID(タスク実績csv元!C743,SEARCH(":",タスク実績csv元!C743),999),タスクDB!K:K,タスクDB!A:A)</f>
        <v>{831a0fb4-c848-4eac-af3e-0a0760ad0e17}</v>
      </c>
      <c r="B743" s="11">
        <f>タスク実績csv元!A743</f>
        <v>44579</v>
      </c>
      <c r="C743" s="54">
        <f>タスク実績csv元!F743</f>
        <v>0.41666666666666669</v>
      </c>
      <c r="D743" s="54">
        <f>タスク実績csv元!E743</f>
        <v>0.39583333333333331</v>
      </c>
      <c r="E743" t="str">
        <f>タスク実績csv元!I743&amp;""</f>
        <v/>
      </c>
      <c r="F743" t="str">
        <f>タスク実績csv元!D743</f>
        <v>課題確認</v>
      </c>
      <c r="G743" t="str">
        <f t="shared" si="11"/>
        <v>INSERT INTO task_achivement(task_no,achive_date,end_time,start_time,task_detail,memo)VALUES('{831a0fb4-c848-4eac-af3e-0a0760ad0e17}','2022/01/18','2022/01/18 10:00:00','2022/01/18 09:30:00','','課題確認');</v>
      </c>
    </row>
    <row r="744" spans="1:7">
      <c r="A744" s="48" t="str">
        <f>_xlfn.XLOOKUP(_xlfn.XLOOKUP(MID(タスク実績csv元!C744,1,SEARCH(":",タスク実績csv元!C744)-1),リスト!F:F,リスト!G:G)&amp;MID(タスク実績csv元!C744,SEARCH(":",タスク実績csv元!C744),999),タスクDB!K:K,タスクDB!A:A)</f>
        <v>{831a0fb4-c848-4eac-af3e-0a0760ad0e17}</v>
      </c>
      <c r="B744" s="11">
        <f>タスク実績csv元!A744</f>
        <v>44579</v>
      </c>
      <c r="C744" s="54">
        <f>タスク実績csv元!F744</f>
        <v>0.45833333333333331</v>
      </c>
      <c r="D744" s="54">
        <f>タスク実績csv元!E744</f>
        <v>0.41666666666666669</v>
      </c>
      <c r="E744" t="str">
        <f>タスク実績csv元!I744&amp;""</f>
        <v/>
      </c>
      <c r="F744" t="str">
        <f>タスク実績csv元!D744</f>
        <v>結果レビュー(3所試行(一般異動/各種)</v>
      </c>
      <c r="G744" t="str">
        <f t="shared" si="11"/>
        <v>INSERT INTO task_achivement(task_no,achive_date,end_time,start_time,task_detail,memo)VALUES('{831a0fb4-c848-4eac-af3e-0a0760ad0e17}','2022/01/18','2022/01/18 11:00:00','2022/01/18 10:00:00','','結果レビュー(3所試行(一般異動/各種)');</v>
      </c>
    </row>
    <row r="745" spans="1:7">
      <c r="A745" s="48" t="str">
        <f>_xlfn.XLOOKUP(_xlfn.XLOOKUP(MID(タスク実績csv元!C745,1,SEARCH(":",タスク実績csv元!C745)-1),リスト!F:F,リスト!G:G)&amp;MID(タスク実績csv元!C745,SEARCH(":",タスク実績csv元!C745),999),タスクDB!K:K,タスクDB!A:A)</f>
        <v>{831a0fb4-c848-4eac-af3e-0a0760ad0e17}</v>
      </c>
      <c r="B745" s="11">
        <f>タスク実績csv元!A745</f>
        <v>44579</v>
      </c>
      <c r="C745" s="54">
        <f>タスク実績csv元!F745</f>
        <v>0.5</v>
      </c>
      <c r="D745" s="54">
        <f>タスク実績csv元!E745</f>
        <v>0.45833333333333331</v>
      </c>
      <c r="E745" t="str">
        <f>タスク実績csv元!I745&amp;""</f>
        <v/>
      </c>
      <c r="F745" t="str">
        <f>タスク実績csv元!D745</f>
        <v>定例会準備</v>
      </c>
      <c r="G745" t="str">
        <f t="shared" si="11"/>
        <v>INSERT INTO task_achivement(task_no,achive_date,end_time,start_time,task_detail,memo)VALUES('{831a0fb4-c848-4eac-af3e-0a0760ad0e17}','2022/01/18','2022/01/18 12:00:00','2022/01/18 11:00:00','','定例会準備');</v>
      </c>
    </row>
    <row r="746" spans="1:7">
      <c r="A746" s="48" t="str">
        <f>_xlfn.XLOOKUP(_xlfn.XLOOKUP(MID(タスク実績csv元!C746,1,SEARCH(":",タスク実績csv元!C746)-1),リスト!F:F,リスト!G:G)&amp;MID(タスク実績csv元!C746,SEARCH(":",タスク実績csv元!C746),999),タスクDB!K:K,タスクDB!A:A)</f>
        <v>{23640006-1951-44f5-8e76-61d4fa67fbce}</v>
      </c>
      <c r="B746" s="11">
        <f>タスク実績csv元!A746</f>
        <v>44579</v>
      </c>
      <c r="C746" s="54">
        <f>タスク実績csv元!F746</f>
        <v>0.60416666666666663</v>
      </c>
      <c r="D746" s="54">
        <f>タスク実績csv元!E746</f>
        <v>0.54166666666666663</v>
      </c>
      <c r="E746" t="str">
        <f>タスク実績csv元!I746&amp;""</f>
        <v/>
      </c>
      <c r="F746" t="str">
        <f>タスク実績csv元!D746</f>
        <v>定例会</v>
      </c>
      <c r="G746" t="str">
        <f t="shared" si="11"/>
        <v>INSERT INTO task_achivement(task_no,achive_date,end_time,start_time,task_detail,memo)VALUES('{23640006-1951-44f5-8e76-61d4fa67fbce}','2022/01/18','2022/01/18 14:30:00','2022/01/18 13:00:00','','定例会');</v>
      </c>
    </row>
    <row r="747" spans="1:7">
      <c r="A747" s="48" t="str">
        <f>_xlfn.XLOOKUP(_xlfn.XLOOKUP(MID(タスク実績csv元!C747,1,SEARCH(":",タスク実績csv元!C747)-1),リスト!F:F,リスト!G:G)&amp;MID(タスク実績csv元!C747,SEARCH(":",タスク実績csv元!C747),999),タスクDB!K:K,タスクDB!A:A)</f>
        <v>{b262ac7d-895a-46ff-8bea-ed7202d0bb4f}</v>
      </c>
      <c r="B747" s="11">
        <f>タスク実績csv元!A747</f>
        <v>44579</v>
      </c>
      <c r="C747" s="54">
        <f>タスク実績csv元!F747</f>
        <v>0.625</v>
      </c>
      <c r="D747" s="54">
        <f>タスク実績csv元!E747</f>
        <v>0.60416666666666663</v>
      </c>
      <c r="E747" t="str">
        <f>タスク実績csv元!I747&amp;""</f>
        <v/>
      </c>
      <c r="F747" t="str">
        <f>タスク実績csv元!D747</f>
        <v>引込柱(OSS)追加(KANSAI_TD_FSL_TS-306)</v>
      </c>
      <c r="G747" t="str">
        <f t="shared" si="11"/>
        <v>INSERT INTO task_achivement(task_no,achive_date,end_time,start_time,task_detail,memo)VALUES('{b262ac7d-895a-46ff-8bea-ed7202d0bb4f}','2022/01/18','2022/01/18 15:00:00','2022/01/18 14:30:00','','引込柱(OSS)追加(KANSAI_TD_FSL_TS-306)');</v>
      </c>
    </row>
    <row r="748" spans="1:7">
      <c r="A748" s="48" t="str">
        <f>_xlfn.XLOOKUP(_xlfn.XLOOKUP(MID(タスク実績csv元!C748,1,SEARCH(":",タスク実績csv元!C748)-1),リスト!F:F,リスト!G:G)&amp;MID(タスク実績csv元!C748,SEARCH(":",タスク実績csv元!C748),999),タスクDB!K:K,タスクDB!A:A)</f>
        <v>{b262ac7d-895a-46ff-8bea-ed7202d0bb4f}</v>
      </c>
      <c r="B748" s="11">
        <f>タスク実績csv元!A748</f>
        <v>44579</v>
      </c>
      <c r="C748" s="54">
        <f>タスク実績csv元!F748</f>
        <v>0.65625</v>
      </c>
      <c r="D748" s="54">
        <f>タスク実績csv元!E748</f>
        <v>0.625</v>
      </c>
      <c r="E748" t="str">
        <f>タスク実績csv元!I748&amp;""</f>
        <v/>
      </c>
      <c r="F748" t="str">
        <f>タスク実績csv元!D748</f>
        <v>引込柱(OSS)追加(KANSAI_TD_FSL_TS-306)</v>
      </c>
      <c r="G748" t="str">
        <f t="shared" si="11"/>
        <v>INSERT INTO task_achivement(task_no,achive_date,end_time,start_time,task_detail,memo)VALUES('{b262ac7d-895a-46ff-8bea-ed7202d0bb4f}','2022/01/18','2022/01/18 15:45:00','2022/01/18 15:00:00','','引込柱(OSS)追加(KANSAI_TD_FSL_TS-306)');</v>
      </c>
    </row>
    <row r="749" spans="1:7">
      <c r="A749" s="48" t="str">
        <f>_xlfn.XLOOKUP(_xlfn.XLOOKUP(MID(タスク実績csv元!C749,1,SEARCH(":",タスク実績csv元!C749)-1),リスト!F:F,リスト!G:G)&amp;MID(タスク実績csv元!C749,SEARCH(":",タスク実績csv元!C749),999),タスクDB!K:K,タスクDB!A:A)</f>
        <v>{23640006-1951-44f5-8e76-61d4fa67fbce}</v>
      </c>
      <c r="B749" s="11">
        <f>タスク実績csv元!A749</f>
        <v>44579</v>
      </c>
      <c r="C749" s="54">
        <f>タスク実績csv元!F749</f>
        <v>0.6875</v>
      </c>
      <c r="D749" s="54">
        <f>タスク実績csv元!E749</f>
        <v>0.65625</v>
      </c>
      <c r="E749" t="str">
        <f>タスク実績csv元!I749&amp;""</f>
        <v/>
      </c>
      <c r="F749" t="str">
        <f>タスク実績csv元!D749</f>
        <v>対応内容打合せ</v>
      </c>
      <c r="G749" t="str">
        <f t="shared" si="11"/>
        <v>INSERT INTO task_achivement(task_no,achive_date,end_time,start_time,task_detail,memo)VALUES('{23640006-1951-44f5-8e76-61d4fa67fbce}','2022/01/18','2022/01/18 16:30:00','2022/01/18 15:45:00','','対応内容打合せ');</v>
      </c>
    </row>
    <row r="750" spans="1:7">
      <c r="A750" s="48" t="str">
        <f>_xlfn.XLOOKUP(_xlfn.XLOOKUP(MID(タスク実績csv元!C750,1,SEARCH(":",タスク実績csv元!C750)-1),リスト!F:F,リスト!G:G)&amp;MID(タスク実績csv元!C750,SEARCH(":",タスク実績csv元!C750),999),タスクDB!K:K,タスクDB!A:A)</f>
        <v>{23640006-1951-44f5-8e76-61d4fa67fbce}</v>
      </c>
      <c r="B750" s="11">
        <f>タスク実績csv元!A750</f>
        <v>44579</v>
      </c>
      <c r="C750" s="54">
        <f>タスク実績csv元!F750</f>
        <v>0.70833333333333337</v>
      </c>
      <c r="D750" s="54">
        <f>タスク実績csv元!E750</f>
        <v>0.6875</v>
      </c>
      <c r="E750" t="str">
        <f>タスク実績csv元!I750&amp;""</f>
        <v/>
      </c>
      <c r="F750" t="str">
        <f>タスク実績csv元!D750</f>
        <v>夕会</v>
      </c>
      <c r="G750" t="str">
        <f t="shared" si="11"/>
        <v>INSERT INTO task_achivement(task_no,achive_date,end_time,start_time,task_detail,memo)VALUES('{23640006-1951-44f5-8e76-61d4fa67fbce}','2022/01/18','2022/01/18 17:00:00','2022/01/18 16:30:00','','夕会');</v>
      </c>
    </row>
    <row r="751" spans="1:7">
      <c r="A751" s="48" t="str">
        <f>_xlfn.XLOOKUP(_xlfn.XLOOKUP(MID(タスク実績csv元!C751,1,SEARCH(":",タスク実績csv元!C751)-1),リスト!F:F,リスト!G:G)&amp;MID(タスク実績csv元!C751,SEARCH(":",タスク実績csv元!C751),999),タスクDB!K:K,タスクDB!A:A)</f>
        <v>{051cc6f1-9443-422d-a93d-c82230c7d174}</v>
      </c>
      <c r="B751" s="11">
        <f>タスク実績csv元!A751</f>
        <v>44579</v>
      </c>
      <c r="C751" s="54">
        <f>タスク実績csv元!F751</f>
        <v>0.875</v>
      </c>
      <c r="D751" s="54">
        <f>タスク実績csv元!E751</f>
        <v>0.85416666666666663</v>
      </c>
      <c r="E751" t="str">
        <f>タスク実績csv元!I751&amp;""</f>
        <v/>
      </c>
      <c r="F751" t="str">
        <f>タスク実績csv元!D751</f>
        <v>設計</v>
      </c>
      <c r="G751" t="str">
        <f t="shared" si="11"/>
        <v>INSERT INTO task_achivement(task_no,achive_date,end_time,start_time,task_detail,memo)VALUES('{051cc6f1-9443-422d-a93d-c82230c7d174}','2022/01/18','2022/01/18 21:00:00','2022/01/18 20:30:00','','設計');</v>
      </c>
    </row>
    <row r="752" spans="1:7">
      <c r="A752" s="48" t="str">
        <f>_xlfn.XLOOKUP(_xlfn.XLOOKUP(MID(タスク実績csv元!C752,1,SEARCH(":",タスク実績csv元!C752)-1),リスト!F:F,リスト!G:G)&amp;MID(タスク実績csv元!C752,SEARCH(":",タスク実績csv元!C752),999),タスクDB!K:K,タスクDB!A:A)</f>
        <v>{73415b8f-8baf-4169-b3c2-a524b87ab072}</v>
      </c>
      <c r="B752" s="11">
        <f>タスク実績csv元!A752</f>
        <v>44579</v>
      </c>
      <c r="C752" s="54">
        <f>タスク実績csv元!F752</f>
        <v>0.89583333333333337</v>
      </c>
      <c r="D752" s="54">
        <f>タスク実績csv元!E752</f>
        <v>0.875</v>
      </c>
      <c r="E752" t="str">
        <f>タスク実績csv元!I752&amp;""</f>
        <v/>
      </c>
      <c r="F752" t="str">
        <f>タスク実績csv元!D752</f>
        <v>実装</v>
      </c>
      <c r="G752" t="str">
        <f t="shared" si="11"/>
        <v>INSERT INTO task_achivement(task_no,achive_date,end_time,start_time,task_detail,memo)VALUES('{73415b8f-8baf-4169-b3c2-a524b87ab072}','2022/01/18','2022/01/18 21:30:00','2022/01/18 21:00:00','','実装');</v>
      </c>
    </row>
    <row r="753" spans="1:7">
      <c r="A753" s="48" t="str">
        <f>_xlfn.XLOOKUP(_xlfn.XLOOKUP(MID(タスク実績csv元!C753,1,SEARCH(":",タスク実績csv元!C753)-1),リスト!F:F,リスト!G:G)&amp;MID(タスク実績csv元!C753,SEARCH(":",タスク実績csv元!C753),999),タスクDB!K:K,タスクDB!A:A)</f>
        <v>{831a0fb4-c848-4eac-af3e-0a0760ad0e17}</v>
      </c>
      <c r="B753" s="11">
        <f>タスク実績csv元!A753</f>
        <v>44580</v>
      </c>
      <c r="C753" s="54">
        <f>タスク実績csv元!F753</f>
        <v>0.40625</v>
      </c>
      <c r="D753" s="54">
        <f>タスク実績csv元!E753</f>
        <v>0.39583333333333331</v>
      </c>
      <c r="E753" t="str">
        <f>タスク実績csv元!I753&amp;""</f>
        <v/>
      </c>
      <c r="F753" t="str">
        <f>タスク実績csv元!D753</f>
        <v>課題確認</v>
      </c>
      <c r="G753" t="str">
        <f t="shared" si="11"/>
        <v>INSERT INTO task_achivement(task_no,achive_date,end_time,start_time,task_detail,memo)VALUES('{831a0fb4-c848-4eac-af3e-0a0760ad0e17}','2022/01/19','2022/01/19 09:45:00','2022/01/19 09:30:00','','課題確認');</v>
      </c>
    </row>
    <row r="754" spans="1:7">
      <c r="A754" s="48" t="str">
        <f>_xlfn.XLOOKUP(_xlfn.XLOOKUP(MID(タスク実績csv元!C754,1,SEARCH(":",タスク実績csv元!C754)-1),リスト!F:F,リスト!G:G)&amp;MID(タスク実績csv元!C754,SEARCH(":",タスク実績csv元!C754),999),タスクDB!K:K,タスクDB!A:A)</f>
        <v>{4c39d40d-b35f-4cfa-b549-6c5de24454e2}</v>
      </c>
      <c r="B754" s="11">
        <f>タスク実績csv元!A754</f>
        <v>44580</v>
      </c>
      <c r="C754" s="54">
        <f>タスク実績csv元!F754</f>
        <v>0.41666666666666669</v>
      </c>
      <c r="D754" s="54">
        <f>タスク実績csv元!E754</f>
        <v>0.40625</v>
      </c>
      <c r="E754" t="str">
        <f>タスク実績csv元!I754&amp;""</f>
        <v/>
      </c>
      <c r="F754" t="str">
        <f>タスク実績csv元!D754</f>
        <v>朝会</v>
      </c>
      <c r="G754" t="str">
        <f t="shared" si="11"/>
        <v>INSERT INTO task_achivement(task_no,achive_date,end_time,start_time,task_detail,memo)VALUES('{4c39d40d-b35f-4cfa-b549-6c5de24454e2}','2022/01/19','2022/01/19 10:00:00','2022/01/19 09:45:00','','朝会');</v>
      </c>
    </row>
    <row r="755" spans="1:7">
      <c r="A755" s="48" t="str">
        <f>_xlfn.XLOOKUP(_xlfn.XLOOKUP(MID(タスク実績csv元!C755,1,SEARCH(":",タスク実績csv元!C755)-1),リスト!F:F,リスト!G:G)&amp;MID(タスク実績csv元!C755,SEARCH(":",タスク実績csv元!C755),999),タスクDB!K:K,タスクDB!A:A)</f>
        <v>{831a0fb4-c848-4eac-af3e-0a0760ad0e17}</v>
      </c>
      <c r="B755" s="11">
        <f>タスク実績csv元!A755</f>
        <v>44580</v>
      </c>
      <c r="C755" s="54">
        <f>タスク実績csv元!F755</f>
        <v>0.4375</v>
      </c>
      <c r="D755" s="54">
        <f>タスク実績csv元!E755</f>
        <v>0.41666666666666669</v>
      </c>
      <c r="E755" t="str">
        <f>タスク実績csv元!I755&amp;""</f>
        <v/>
      </c>
      <c r="F755" t="str">
        <f>タスク実績csv元!D755</f>
        <v>テスト設計レビュー(3所試行(各種))</v>
      </c>
      <c r="G755" t="str">
        <f t="shared" si="11"/>
        <v>INSERT INTO task_achivement(task_no,achive_date,end_time,start_time,task_detail,memo)VALUES('{831a0fb4-c848-4eac-af3e-0a0760ad0e17}','2022/01/19','2022/01/19 10:30:00','2022/01/19 10:00:00','','テスト設計レビュー(3所試行(各種))');</v>
      </c>
    </row>
    <row r="756" spans="1:7">
      <c r="A756" s="48" t="str">
        <f>_xlfn.XLOOKUP(_xlfn.XLOOKUP(MID(タスク実績csv元!C756,1,SEARCH(":",タスク実績csv元!C756)-1),リスト!F:F,リスト!G:G)&amp;MID(タスク実績csv元!C756,SEARCH(":",タスク実績csv元!C756),999),タスクDB!K:K,タスクDB!A:A)</f>
        <v>{831a0fb4-c848-4eac-af3e-0a0760ad0e17}</v>
      </c>
      <c r="B756" s="11">
        <f>タスク実績csv元!A756</f>
        <v>44580</v>
      </c>
      <c r="C756" s="54">
        <f>タスク実績csv元!F756</f>
        <v>0.45833333333333331</v>
      </c>
      <c r="D756" s="54">
        <f>タスク実績csv元!E756</f>
        <v>0.4375</v>
      </c>
      <c r="E756" t="str">
        <f>タスク実績csv元!I756&amp;""</f>
        <v/>
      </c>
      <c r="F756" t="str">
        <f>タスク実績csv元!D756</f>
        <v>納品整理</v>
      </c>
      <c r="G756" t="str">
        <f t="shared" si="11"/>
        <v>INSERT INTO task_achivement(task_no,achive_date,end_time,start_time,task_detail,memo)VALUES('{831a0fb4-c848-4eac-af3e-0a0760ad0e17}','2022/01/19','2022/01/19 11:00:00','2022/01/19 10:30:00','','納品整理');</v>
      </c>
    </row>
    <row r="757" spans="1:7">
      <c r="A757" s="48" t="str">
        <f>_xlfn.XLOOKUP(_xlfn.XLOOKUP(MID(タスク実績csv元!C757,1,SEARCH(":",タスク実績csv元!C757)-1),リスト!F:F,リスト!G:G)&amp;MID(タスク実績csv元!C757,SEARCH(":",タスク実績csv元!C757),999),タスクDB!K:K,タスクDB!A:A)</f>
        <v>{d490c056-150d-4615-b74c-bc1d165c006d}</v>
      </c>
      <c r="B757" s="11">
        <f>タスク実績csv元!A757</f>
        <v>44580</v>
      </c>
      <c r="C757" s="54">
        <f>タスク実績csv元!F757</f>
        <v>0.5</v>
      </c>
      <c r="D757" s="54">
        <f>タスク実績csv元!E757</f>
        <v>0.45833333333333331</v>
      </c>
      <c r="E757" t="str">
        <f>タスク実績csv元!I757&amp;""</f>
        <v/>
      </c>
      <c r="F757" t="str">
        <f>タスク実績csv元!D757</f>
        <v>実装</v>
      </c>
      <c r="G757" t="str">
        <f t="shared" si="11"/>
        <v>INSERT INTO task_achivement(task_no,achive_date,end_time,start_time,task_detail,memo)VALUES('{d490c056-150d-4615-b74c-bc1d165c006d}','2022/01/19','2022/01/19 12:00:00','2022/01/19 11:00:00','','実装');</v>
      </c>
    </row>
    <row r="758" spans="1:7">
      <c r="A758" s="48" t="str">
        <f>_xlfn.XLOOKUP(_xlfn.XLOOKUP(MID(タスク実績csv元!C758,1,SEARCH(":",タスク実績csv元!C758)-1),リスト!F:F,リスト!G:G)&amp;MID(タスク実績csv元!C758,SEARCH(":",タスク実績csv元!C758),999),タスクDB!K:K,タスクDB!A:A)</f>
        <v>{d490c056-150d-4615-b74c-bc1d165c006d}</v>
      </c>
      <c r="B758" s="11">
        <f>タスク実績csv元!A758</f>
        <v>44580</v>
      </c>
      <c r="C758" s="54">
        <f>タスク実績csv元!F758</f>
        <v>0.58333333333333337</v>
      </c>
      <c r="D758" s="54">
        <f>タスク実績csv元!E758</f>
        <v>0.54166666666666663</v>
      </c>
      <c r="E758" t="str">
        <f>タスク実績csv元!I758&amp;""</f>
        <v/>
      </c>
      <c r="F758" t="str">
        <f>タスク実績csv元!D758</f>
        <v>実装</v>
      </c>
      <c r="G758" t="str">
        <f t="shared" si="11"/>
        <v>INSERT INTO task_achivement(task_no,achive_date,end_time,start_time,task_detail,memo)VALUES('{d490c056-150d-4615-b74c-bc1d165c006d}','2022/01/19','2022/01/19 14:00:00','2022/01/19 13:00:00','','実装');</v>
      </c>
    </row>
    <row r="759" spans="1:7">
      <c r="A759" s="48" t="str">
        <f>_xlfn.XLOOKUP(_xlfn.XLOOKUP(MID(タスク実績csv元!C759,1,SEARCH(":",タスク実績csv元!C759)-1),リスト!F:F,リスト!G:G)&amp;MID(タスク実績csv元!C759,SEARCH(":",タスク実績csv元!C759),999),タスクDB!K:K,タスクDB!A:A)</f>
        <v>{ac6f0ca7-ccee-4736-b11e-b8b94d658c6e}</v>
      </c>
      <c r="B759" s="11">
        <f>タスク実績csv元!A759</f>
        <v>44580</v>
      </c>
      <c r="C759" s="54">
        <f>タスク実績csv元!F759</f>
        <v>0.73611111111111116</v>
      </c>
      <c r="D759" s="54">
        <f>タスク実績csv元!E759</f>
        <v>0.58333333333333337</v>
      </c>
      <c r="E759" t="str">
        <f>タスク実績csv元!I759&amp;""</f>
        <v/>
      </c>
      <c r="F759" t="str">
        <f>タスク実績csv元!D759</f>
        <v>テスト</v>
      </c>
      <c r="G759" t="str">
        <f t="shared" si="11"/>
        <v>INSERT INTO task_achivement(task_no,achive_date,end_time,start_time,task_detail,memo)VALUES('{ac6f0ca7-ccee-4736-b11e-b8b94d658c6e}','2022/01/19','2022/01/19 17:40:00','2022/01/19 14:00:00','','テスト');</v>
      </c>
    </row>
    <row r="760" spans="1:7">
      <c r="A760" s="48" t="str">
        <f>_xlfn.XLOOKUP(_xlfn.XLOOKUP(MID(タスク実績csv元!C760,1,SEARCH(":",タスク実績csv元!C760)-1),リスト!F:F,リスト!G:G)&amp;MID(タスク実績csv元!C760,SEARCH(":",タスク実績csv元!C760),999),タスクDB!K:K,タスクDB!A:A)</f>
        <v>{8b7bf849-d298-484e-be64-b52a3527ea3c}</v>
      </c>
      <c r="B760" s="11">
        <f>タスク実績csv元!A760</f>
        <v>44580</v>
      </c>
      <c r="C760" s="54">
        <f>タスク実績csv元!F760</f>
        <v>0.90972222222222221</v>
      </c>
      <c r="D760" s="54">
        <f>タスク実績csv元!E760</f>
        <v>0.875</v>
      </c>
      <c r="E760" t="str">
        <f>タスク実績csv元!I760&amp;""</f>
        <v/>
      </c>
      <c r="F760" t="str">
        <f>タスク実績csv元!D760</f>
        <v>勉強</v>
      </c>
      <c r="G760" t="str">
        <f t="shared" si="11"/>
        <v>INSERT INTO task_achivement(task_no,achive_date,end_time,start_time,task_detail,memo)VALUES('{8b7bf849-d298-484e-be64-b52a3527ea3c}','2022/01/19','2022/01/19 21:50:00','2022/01/19 21:00:00','','勉強');</v>
      </c>
    </row>
    <row r="761" spans="1:7">
      <c r="A761" s="48" t="str">
        <f>_xlfn.XLOOKUP(_xlfn.XLOOKUP(MID(タスク実績csv元!C761,1,SEARCH(":",タスク実績csv元!C761)-1),リスト!F:F,リスト!G:G)&amp;MID(タスク実績csv元!C761,SEARCH(":",タスク実績csv元!C761),999),タスクDB!K:K,タスクDB!A:A)</f>
        <v>{8b7bf849-d298-484e-be64-b52a3527ea3c}</v>
      </c>
      <c r="B761" s="11">
        <f>タスク実績csv元!A761</f>
        <v>44580</v>
      </c>
      <c r="C761" s="54">
        <f>タスク実績csv元!F761</f>
        <v>0.96527777777777779</v>
      </c>
      <c r="D761" s="54">
        <f>タスク実績csv元!E761</f>
        <v>0.9375</v>
      </c>
      <c r="E761" t="str">
        <f>タスク実績csv元!I761&amp;""</f>
        <v/>
      </c>
      <c r="F761" t="str">
        <f>タスク実績csv元!D761</f>
        <v>勉強</v>
      </c>
      <c r="G761" t="str">
        <f t="shared" si="11"/>
        <v>INSERT INTO task_achivement(task_no,achive_date,end_time,start_time,task_detail,memo)VALUES('{8b7bf849-d298-484e-be64-b52a3527ea3c}','2022/01/19','2022/01/19 23:10:00','2022/01/19 22:30:00','','勉強');</v>
      </c>
    </row>
    <row r="762" spans="1:7">
      <c r="A762" s="48" t="str">
        <f>_xlfn.XLOOKUP(_xlfn.XLOOKUP(MID(タスク実績csv元!C762,1,SEARCH(":",タスク実績csv元!C762)-1),リスト!F:F,リスト!G:G)&amp;MID(タスク実績csv元!C762,SEARCH(":",タスク実績csv元!C762),999),タスクDB!K:K,タスクDB!A:A)</f>
        <v>{831a0fb4-c848-4eac-af3e-0a0760ad0e17}</v>
      </c>
      <c r="B762" s="11">
        <f>タスク実績csv元!A762</f>
        <v>44581</v>
      </c>
      <c r="C762" s="54">
        <f>タスク実績csv元!F762</f>
        <v>0.40625</v>
      </c>
      <c r="D762" s="54">
        <f>タスク実績csv元!E762</f>
        <v>0.39583333333333331</v>
      </c>
      <c r="E762" t="str">
        <f>タスク実績csv元!I762&amp;""</f>
        <v/>
      </c>
      <c r="F762" t="str">
        <f>タスク実績csv元!D762</f>
        <v>レビュー(3所試行(廃止調査)</v>
      </c>
      <c r="G762" t="str">
        <f t="shared" si="11"/>
        <v>INSERT INTO task_achivement(task_no,achive_date,end_time,start_time,task_detail,memo)VALUES('{831a0fb4-c848-4eac-af3e-0a0760ad0e17}','2022/01/20','2022/01/20 09:45:00','2022/01/20 09:30:00','','レビュー(3所試行(廃止調査)');</v>
      </c>
    </row>
    <row r="763" spans="1:7">
      <c r="A763" s="48" t="str">
        <f>_xlfn.XLOOKUP(_xlfn.XLOOKUP(MID(タスク実績csv元!C763,1,SEARCH(":",タスク実績csv元!C763)-1),リスト!F:F,リスト!G:G)&amp;MID(タスク実績csv元!C763,SEARCH(":",タスク実績csv元!C763),999),タスクDB!K:K,タスクDB!A:A)</f>
        <v>{4c39d40d-b35f-4cfa-b549-6c5de24454e2}</v>
      </c>
      <c r="B763" s="11">
        <f>タスク実績csv元!A763</f>
        <v>44581</v>
      </c>
      <c r="C763" s="54">
        <f>タスク実績csv元!F763</f>
        <v>0.41666666666666669</v>
      </c>
      <c r="D763" s="54">
        <f>タスク実績csv元!E763</f>
        <v>0.40625</v>
      </c>
      <c r="E763" t="str">
        <f>タスク実績csv元!I763&amp;""</f>
        <v/>
      </c>
      <c r="F763" t="str">
        <f>タスク実績csv元!D763</f>
        <v>朝会</v>
      </c>
      <c r="G763" t="str">
        <f t="shared" si="11"/>
        <v>INSERT INTO task_achivement(task_no,achive_date,end_time,start_time,task_detail,memo)VALUES('{4c39d40d-b35f-4cfa-b549-6c5de24454e2}','2022/01/20','2022/01/20 10:00:00','2022/01/20 09:45:00','','朝会');</v>
      </c>
    </row>
    <row r="764" spans="1:7">
      <c r="A764" s="48" t="str">
        <f>_xlfn.XLOOKUP(_xlfn.XLOOKUP(MID(タスク実績csv元!C764,1,SEARCH(":",タスク実績csv元!C764)-1),リスト!F:F,リスト!G:G)&amp;MID(タスク実績csv元!C764,SEARCH(":",タスク実績csv元!C764),999),タスクDB!K:K,タスクDB!A:A)</f>
        <v>{d29a0afa-86e1-4c61-8ba3-aa81a24a7f57}</v>
      </c>
      <c r="B764" s="11">
        <f>タスク実績csv元!A764</f>
        <v>44581</v>
      </c>
      <c r="C764" s="54">
        <f>タスク実績csv元!F764</f>
        <v>0.5</v>
      </c>
      <c r="D764" s="54">
        <f>タスク実績csv元!E764</f>
        <v>0.41666666666666669</v>
      </c>
      <c r="E764" t="str">
        <f>タスク実績csv元!I764&amp;""</f>
        <v/>
      </c>
      <c r="F764" t="str">
        <f>タスク実績csv元!D764</f>
        <v>テスト設計</v>
      </c>
      <c r="G764" t="str">
        <f t="shared" si="11"/>
        <v>INSERT INTO task_achivement(task_no,achive_date,end_time,start_time,task_detail,memo)VALUES('{d29a0afa-86e1-4c61-8ba3-aa81a24a7f57}','2022/01/20','2022/01/20 12:00:00','2022/01/20 10:00:00','','テスト設計');</v>
      </c>
    </row>
    <row r="765" spans="1:7">
      <c r="A765" s="48" t="str">
        <f>_xlfn.XLOOKUP(_xlfn.XLOOKUP(MID(タスク実績csv元!C765,1,SEARCH(":",タスク実績csv元!C765)-1),リスト!F:F,リスト!G:G)&amp;MID(タスク実績csv元!C765,SEARCH(":",タスク実績csv元!C765),999),タスクDB!K:K,タスクDB!A:A)</f>
        <v>{23640006-1951-44f5-8e76-61d4fa67fbce}</v>
      </c>
      <c r="B765" s="11">
        <f>タスク実績csv元!A765</f>
        <v>44581</v>
      </c>
      <c r="C765" s="54">
        <f>タスク実績csv元!F765</f>
        <v>0.58333333333333337</v>
      </c>
      <c r="D765" s="54">
        <f>タスク実績csv元!E765</f>
        <v>0.54166666666666663</v>
      </c>
      <c r="E765" t="str">
        <f>タスク実績csv元!I765&amp;""</f>
        <v/>
      </c>
      <c r="F765" t="str">
        <f>タスク実績csv元!D765</f>
        <v>検針合同打合せ</v>
      </c>
      <c r="G765" t="str">
        <f t="shared" si="11"/>
        <v>INSERT INTO task_achivement(task_no,achive_date,end_time,start_time,task_detail,memo)VALUES('{23640006-1951-44f5-8e76-61d4fa67fbce}','2022/01/20','2022/01/20 14:00:00','2022/01/20 13:00:00','','検針合同打合せ');</v>
      </c>
    </row>
    <row r="766" spans="1:7">
      <c r="A766" s="48" t="str">
        <f>_xlfn.XLOOKUP(_xlfn.XLOOKUP(MID(タスク実績csv元!C766,1,SEARCH(":",タスク実績csv元!C766)-1),リスト!F:F,リスト!G:G)&amp;MID(タスク実績csv元!C766,SEARCH(":",タスク実績csv元!C766),999),タスクDB!K:K,タスクDB!A:A)</f>
        <v>{d29a0afa-86e1-4c61-8ba3-aa81a24a7f57}</v>
      </c>
      <c r="B766" s="11">
        <f>タスク実績csv元!A766</f>
        <v>44581</v>
      </c>
      <c r="C766" s="54">
        <f>タスク実績csv元!F766</f>
        <v>0.625</v>
      </c>
      <c r="D766" s="54">
        <f>タスク実績csv元!E766</f>
        <v>0.58333333333333337</v>
      </c>
      <c r="E766" t="str">
        <f>タスク実績csv元!I766&amp;""</f>
        <v/>
      </c>
      <c r="F766" t="str">
        <f>タスク実績csv元!D766</f>
        <v>テスト準備</v>
      </c>
      <c r="G766" t="str">
        <f t="shared" si="11"/>
        <v>INSERT INTO task_achivement(task_no,achive_date,end_time,start_time,task_detail,memo)VALUES('{d29a0afa-86e1-4c61-8ba3-aa81a24a7f57}','2022/01/20','2022/01/20 15:00:00','2022/01/20 14:00:00','','テスト準備');</v>
      </c>
    </row>
    <row r="767" spans="1:7">
      <c r="A767" s="48" t="str">
        <f>_xlfn.XLOOKUP(_xlfn.XLOOKUP(MID(タスク実績csv元!C767,1,SEARCH(":",タスク実績csv元!C767)-1),リスト!F:F,リスト!G:G)&amp;MID(タスク実績csv元!C767,SEARCH(":",タスク実績csv元!C767),999),タスクDB!K:K,タスクDB!A:A)</f>
        <v>{831a0fb4-c848-4eac-af3e-0a0760ad0e17}</v>
      </c>
      <c r="B767" s="11">
        <f>タスク実績csv元!A767</f>
        <v>44581</v>
      </c>
      <c r="C767" s="54">
        <f>タスク実績csv元!F767</f>
        <v>0.65625</v>
      </c>
      <c r="D767" s="54">
        <f>タスク実績csv元!E767</f>
        <v>0.625</v>
      </c>
      <c r="E767" t="str">
        <f>タスク実績csv元!I767&amp;""</f>
        <v/>
      </c>
      <c r="F767" t="str">
        <f>タスク実績csv元!D767</f>
        <v>レビュー(3所試行(廃止調査)</v>
      </c>
      <c r="G767" t="str">
        <f t="shared" si="11"/>
        <v>INSERT INTO task_achivement(task_no,achive_date,end_time,start_time,task_detail,memo)VALUES('{831a0fb4-c848-4eac-af3e-0a0760ad0e17}','2022/01/20','2022/01/20 15:45:00','2022/01/20 15:00:00','','レビュー(3所試行(廃止調査)');</v>
      </c>
    </row>
    <row r="768" spans="1:7">
      <c r="A768" s="48" t="str">
        <f>_xlfn.XLOOKUP(_xlfn.XLOOKUP(MID(タスク実績csv元!C768,1,SEARCH(":",タスク実績csv元!C768)-1),リスト!F:F,リスト!G:G)&amp;MID(タスク実績csv元!C768,SEARCH(":",タスク実績csv元!C768),999),タスクDB!K:K,タスクDB!A:A)</f>
        <v>{d29a0afa-86e1-4c61-8ba3-aa81a24a7f57}</v>
      </c>
      <c r="B768" s="11">
        <f>タスク実績csv元!A768</f>
        <v>44581</v>
      </c>
      <c r="C768" s="54">
        <f>タスク実績csv元!F768</f>
        <v>0.6875</v>
      </c>
      <c r="D768" s="54">
        <f>タスク実績csv元!E768</f>
        <v>0.65625</v>
      </c>
      <c r="E768" t="str">
        <f>タスク実績csv元!I768&amp;""</f>
        <v/>
      </c>
      <c r="F768" t="str">
        <f>タスク実績csv元!D768</f>
        <v>テスト準備</v>
      </c>
      <c r="G768" t="str">
        <f t="shared" si="11"/>
        <v>INSERT INTO task_achivement(task_no,achive_date,end_time,start_time,task_detail,memo)VALUES('{d29a0afa-86e1-4c61-8ba3-aa81a24a7f57}','2022/01/20','2022/01/20 16:30:00','2022/01/20 15:45:00','','テスト準備');</v>
      </c>
    </row>
    <row r="769" spans="1:7">
      <c r="A769" s="48" t="str">
        <f>_xlfn.XLOOKUP(_xlfn.XLOOKUP(MID(タスク実績csv元!C769,1,SEARCH(":",タスク実績csv元!C769)-1),リスト!F:F,リスト!G:G)&amp;MID(タスク実績csv元!C769,SEARCH(":",タスク実績csv元!C769),999),タスクDB!K:K,タスクDB!A:A)</f>
        <v>{23640006-1951-44f5-8e76-61d4fa67fbce}</v>
      </c>
      <c r="B769" s="11">
        <f>タスク実績csv元!A769</f>
        <v>44581</v>
      </c>
      <c r="C769" s="54">
        <f>タスク実績csv元!F769</f>
        <v>0.71527777777777779</v>
      </c>
      <c r="D769" s="54">
        <f>タスク実績csv元!E769</f>
        <v>0.6875</v>
      </c>
      <c r="E769" t="str">
        <f>タスク実績csv元!I769&amp;""</f>
        <v/>
      </c>
      <c r="F769" t="str">
        <f>タスク実績csv元!D769</f>
        <v>夕会</v>
      </c>
      <c r="G769" t="str">
        <f t="shared" si="11"/>
        <v>INSERT INTO task_achivement(task_no,achive_date,end_time,start_time,task_detail,memo)VALUES('{23640006-1951-44f5-8e76-61d4fa67fbce}','2022/01/20','2022/01/20 17:10:00','2022/01/20 16:30:00','','夕会');</v>
      </c>
    </row>
    <row r="770" spans="1:7">
      <c r="A770" s="48" t="str">
        <f>_xlfn.XLOOKUP(_xlfn.XLOOKUP(MID(タスク実績csv元!C770,1,SEARCH(":",タスク実績csv元!C770)-1),リスト!F:F,リスト!G:G)&amp;MID(タスク実績csv元!C770,SEARCH(":",タスク実績csv元!C770),999),タスクDB!K:K,タスクDB!A:A)</f>
        <v>{d29a0afa-86e1-4c61-8ba3-aa81a24a7f57}</v>
      </c>
      <c r="B770" s="11">
        <f>タスク実績csv元!A770</f>
        <v>44581</v>
      </c>
      <c r="C770" s="54">
        <f>タスク実績csv元!F770</f>
        <v>0.76041666666666663</v>
      </c>
      <c r="D770" s="54">
        <f>タスク実績csv元!E770</f>
        <v>0.73958333333333337</v>
      </c>
      <c r="E770" t="str">
        <f>タスク実績csv元!I770&amp;""</f>
        <v/>
      </c>
      <c r="F770" t="str">
        <f>タスク実績csv元!D770</f>
        <v>テスト準備</v>
      </c>
      <c r="G770" t="str">
        <f t="shared" si="11"/>
        <v>INSERT INTO task_achivement(task_no,achive_date,end_time,start_time,task_detail,memo)VALUES('{d29a0afa-86e1-4c61-8ba3-aa81a24a7f57}','2022/01/20','2022/01/20 18:15:00','2022/01/20 17:45:00','','テスト準備');</v>
      </c>
    </row>
    <row r="771" spans="1:7">
      <c r="A771" s="48" t="str">
        <f>_xlfn.XLOOKUP(_xlfn.XLOOKUP(MID(タスク実績csv元!C771,1,SEARCH(":",タスク実績csv元!C771)-1),リスト!F:F,リスト!G:G)&amp;MID(タスク実績csv元!C771,SEARCH(":",タスク実績csv元!C771),999),タスクDB!K:K,タスクDB!A:A)</f>
        <v>{8b7bf849-d298-484e-be64-b52a3527ea3c}</v>
      </c>
      <c r="B771" s="11">
        <f>タスク実績csv元!A771</f>
        <v>44581</v>
      </c>
      <c r="C771" s="54">
        <f>タスク実績csv元!F771</f>
        <v>0.79166666666666663</v>
      </c>
      <c r="D771" s="54">
        <f>タスク実績csv元!E771</f>
        <v>0.76041666666666663</v>
      </c>
      <c r="E771" t="str">
        <f>タスク実績csv元!I771&amp;""</f>
        <v/>
      </c>
      <c r="F771" t="str">
        <f>タスク実績csv元!D771</f>
        <v>勉強</v>
      </c>
      <c r="G771" t="str">
        <f t="shared" ref="G771:G834" si="12">IF(B771=0,"","INSERT INTO task_achivement("&amp;$A$1&amp;","&amp;$B$1&amp;","&amp;$C$1&amp;","&amp;$D$1&amp;","&amp;$E$1&amp;","&amp;$F$1&amp;")VALUES('"&amp;A771&amp;"',"&amp;IF(B771="","null","'"&amp;TEXT(B771,"yyyy/MM/dd")&amp;"'")&amp;","&amp;IF(C771="","null","'"&amp;TEXT(B771,"yyyy/MM/dd")&amp;" "&amp;TEXT(C771,"HH:mm:ss")&amp;"'")&amp;","&amp;IF(D771="","null","'"&amp;TEXT(B771,"yyyy/MM/dd")&amp;" "&amp;TEXT(D771,"HH:mm:ss")&amp;"'")&amp;",'"&amp;E771&amp;"','"&amp;F771&amp;"');")</f>
        <v>INSERT INTO task_achivement(task_no,achive_date,end_time,start_time,task_detail,memo)VALUES('{8b7bf849-d298-484e-be64-b52a3527ea3c}','2022/01/20','2022/01/20 19:00:00','2022/01/20 18:15:00','','勉強');</v>
      </c>
    </row>
    <row r="772" spans="1:7">
      <c r="A772" s="48" t="str">
        <f>_xlfn.XLOOKUP(_xlfn.XLOOKUP(MID(タスク実績csv元!C772,1,SEARCH(":",タスク実績csv元!C772)-1),リスト!F:F,リスト!G:G)&amp;MID(タスク実績csv元!C772,SEARCH(":",タスク実績csv元!C772),999),タスクDB!K:K,タスクDB!A:A)</f>
        <v>{8b7bf849-d298-484e-be64-b52a3527ea3c}</v>
      </c>
      <c r="B772" s="11">
        <f>タスク実績csv元!A772</f>
        <v>44582</v>
      </c>
      <c r="C772" s="54">
        <f>タスク実績csv元!F772</f>
        <v>8.3333333333333329E-2</v>
      </c>
      <c r="D772" s="54">
        <f>タスク実績csv元!E772</f>
        <v>2.7777777777777776E-2</v>
      </c>
      <c r="E772" t="str">
        <f>タスク実績csv元!I772&amp;""</f>
        <v/>
      </c>
      <c r="F772" t="str">
        <f>タスク実績csv元!D772</f>
        <v>勉強</v>
      </c>
      <c r="G772" t="str">
        <f t="shared" si="12"/>
        <v>INSERT INTO task_achivement(task_no,achive_date,end_time,start_time,task_detail,memo)VALUES('{8b7bf849-d298-484e-be64-b52a3527ea3c}','2022/01/21','2022/01/21 02:00:00','2022/01/21 00:40:00','','勉強');</v>
      </c>
    </row>
    <row r="773" spans="1:7">
      <c r="A773" s="48" t="str">
        <f>_xlfn.XLOOKUP(_xlfn.XLOOKUP(MID(タスク実績csv元!C773,1,SEARCH(":",タスク実績csv元!C773)-1),リスト!F:F,リスト!G:G)&amp;MID(タスク実績csv元!C773,SEARCH(":",タスク実績csv元!C773),999),タスクDB!K:K,タスクDB!A:A)</f>
        <v>{ac6f0ca7-ccee-4736-b11e-b8b94d658c6e}</v>
      </c>
      <c r="B773" s="11">
        <f>タスク実績csv元!A773</f>
        <v>44582</v>
      </c>
      <c r="C773" s="54">
        <f>タスク実績csv元!F773</f>
        <v>0.40625</v>
      </c>
      <c r="D773" s="54">
        <f>タスク実績csv元!E773</f>
        <v>0.39583333333333331</v>
      </c>
      <c r="E773" t="str">
        <f>タスク実績csv元!I773&amp;""</f>
        <v/>
      </c>
      <c r="F773" t="str">
        <f>タスク実績csv元!D773</f>
        <v>テスト実施</v>
      </c>
      <c r="G773" t="str">
        <f t="shared" si="12"/>
        <v>INSERT INTO task_achivement(task_no,achive_date,end_time,start_time,task_detail,memo)VALUES('{ac6f0ca7-ccee-4736-b11e-b8b94d658c6e}','2022/01/21','2022/01/21 09:45:00','2022/01/21 09:30:00','','テスト実施');</v>
      </c>
    </row>
    <row r="774" spans="1:7">
      <c r="A774" s="48" t="str">
        <f>_xlfn.XLOOKUP(_xlfn.XLOOKUP(MID(タスク実績csv元!C774,1,SEARCH(":",タスク実績csv元!C774)-1),リスト!F:F,リスト!G:G)&amp;MID(タスク実績csv元!C774,SEARCH(":",タスク実績csv元!C774),999),タスクDB!K:K,タスクDB!A:A)</f>
        <v>{4c39d40d-b35f-4cfa-b549-6c5de24454e2}</v>
      </c>
      <c r="B774" s="11">
        <f>タスク実績csv元!A774</f>
        <v>44582</v>
      </c>
      <c r="C774" s="54">
        <f>タスク実績csv元!F774</f>
        <v>0.41666666666666669</v>
      </c>
      <c r="D774" s="54">
        <f>タスク実績csv元!E774</f>
        <v>0.40625</v>
      </c>
      <c r="E774" t="str">
        <f>タスク実績csv元!I774&amp;""</f>
        <v/>
      </c>
      <c r="F774" t="str">
        <f>タスク実績csv元!D774</f>
        <v>朝会</v>
      </c>
      <c r="G774" t="str">
        <f t="shared" si="12"/>
        <v>INSERT INTO task_achivement(task_no,achive_date,end_time,start_time,task_detail,memo)VALUES('{4c39d40d-b35f-4cfa-b549-6c5de24454e2}','2022/01/21','2022/01/21 10:00:00','2022/01/21 09:45:00','','朝会');</v>
      </c>
    </row>
    <row r="775" spans="1:7">
      <c r="A775" s="48" t="str">
        <f>_xlfn.XLOOKUP(_xlfn.XLOOKUP(MID(タスク実績csv元!C775,1,SEARCH(":",タスク実績csv元!C775)-1),リスト!F:F,リスト!G:G)&amp;MID(タスク実績csv元!C775,SEARCH(":",タスク実績csv元!C775),999),タスクDB!K:K,タスクDB!A:A)</f>
        <v>{831a0fb4-c848-4eac-af3e-0a0760ad0e17}</v>
      </c>
      <c r="B775" s="11">
        <f>タスク実績csv元!A775</f>
        <v>44582</v>
      </c>
      <c r="C775" s="54">
        <f>タスク実績csv元!F775</f>
        <v>0.5</v>
      </c>
      <c r="D775" s="54">
        <f>タスク実績csv元!E775</f>
        <v>0.41666666666666669</v>
      </c>
      <c r="E775" t="str">
        <f>タスク実績csv元!I775&amp;""</f>
        <v/>
      </c>
      <c r="F775" t="str">
        <f>タスク実績csv元!D775</f>
        <v>課題対応(306)(引込柱(OSS)</v>
      </c>
      <c r="G775" t="str">
        <f t="shared" si="12"/>
        <v>INSERT INTO task_achivement(task_no,achive_date,end_time,start_time,task_detail,memo)VALUES('{831a0fb4-c848-4eac-af3e-0a0760ad0e17}','2022/01/21','2022/01/21 12:00:00','2022/01/21 10:00:00','','課題対応(306)(引込柱(OSS)');</v>
      </c>
    </row>
    <row r="776" spans="1:7">
      <c r="A776" s="48" t="str">
        <f>_xlfn.XLOOKUP(_xlfn.XLOOKUP(MID(タスク実績csv元!C776,1,SEARCH(":",タスク実績csv元!C776)-1),リスト!F:F,リスト!G:G)&amp;MID(タスク実績csv元!C776,SEARCH(":",タスク実績csv元!C776),999),タスクDB!K:K,タスクDB!A:A)</f>
        <v>{831a0fb4-c848-4eac-af3e-0a0760ad0e17}</v>
      </c>
      <c r="B776" s="11">
        <f>タスク実績csv元!A776</f>
        <v>44582</v>
      </c>
      <c r="C776" s="54">
        <f>タスク実績csv元!F776</f>
        <v>0.66666666666666663</v>
      </c>
      <c r="D776" s="54">
        <f>タスク実績csv元!E776</f>
        <v>0.54166666666666663</v>
      </c>
      <c r="E776" t="str">
        <f>タスク実績csv元!I776&amp;""</f>
        <v/>
      </c>
      <c r="F776" t="str">
        <f>タスク実績csv元!D776</f>
        <v>課題対応(306)(引込柱(OSS)</v>
      </c>
      <c r="G776" t="str">
        <f t="shared" si="12"/>
        <v>INSERT INTO task_achivement(task_no,achive_date,end_time,start_time,task_detail,memo)VALUES('{831a0fb4-c848-4eac-af3e-0a0760ad0e17}','2022/01/21','2022/01/21 16:00:00','2022/01/21 13:00:00','','課題対応(306)(引込柱(OSS)');</v>
      </c>
    </row>
    <row r="777" spans="1:7">
      <c r="A777" s="48" t="str">
        <f>_xlfn.XLOOKUP(_xlfn.XLOOKUP(MID(タスク実績csv元!C777,1,SEARCH(":",タスク実績csv元!C777)-1),リスト!F:F,リスト!G:G)&amp;MID(タスク実績csv元!C777,SEARCH(":",タスク実績csv元!C777),999),タスクDB!K:K,タスクDB!A:A)</f>
        <v>{831a0fb4-c848-4eac-af3e-0a0760ad0e17}</v>
      </c>
      <c r="B777" s="11">
        <f>タスク実績csv元!A777</f>
        <v>44582</v>
      </c>
      <c r="C777" s="54">
        <f>タスク実績csv元!F777</f>
        <v>0.6875</v>
      </c>
      <c r="D777" s="54">
        <f>タスク実績csv元!E777</f>
        <v>0.66666666666666663</v>
      </c>
      <c r="E777" t="str">
        <f>タスク実績csv元!I777&amp;""</f>
        <v/>
      </c>
      <c r="F777" t="str">
        <f>タスク実績csv元!D777</f>
        <v>ソース管理対応</v>
      </c>
      <c r="G777" t="str">
        <f t="shared" si="12"/>
        <v>INSERT INTO task_achivement(task_no,achive_date,end_time,start_time,task_detail,memo)VALUES('{831a0fb4-c848-4eac-af3e-0a0760ad0e17}','2022/01/21','2022/01/21 16:30:00','2022/01/21 16:00:00','','ソース管理対応');</v>
      </c>
    </row>
    <row r="778" spans="1:7">
      <c r="A778" s="48" t="str">
        <f>_xlfn.XLOOKUP(_xlfn.XLOOKUP(MID(タスク実績csv元!C778,1,SEARCH(":",タスク実績csv元!C778)-1),リスト!F:F,リスト!G:G)&amp;MID(タスク実績csv元!C778,SEARCH(":",タスク実績csv元!C778),999),タスクDB!K:K,タスクDB!A:A)</f>
        <v>{23640006-1951-44f5-8e76-61d4fa67fbce}</v>
      </c>
      <c r="B778" s="11">
        <f>タスク実績csv元!A778</f>
        <v>44582</v>
      </c>
      <c r="C778" s="54">
        <f>タスク実績csv元!F778</f>
        <v>0.70833333333333337</v>
      </c>
      <c r="D778" s="54">
        <f>タスク実績csv元!E778</f>
        <v>0.6875</v>
      </c>
      <c r="E778" t="str">
        <f>タスク実績csv元!I778&amp;""</f>
        <v/>
      </c>
      <c r="F778" t="str">
        <f>タスク実績csv元!D778</f>
        <v>夕会</v>
      </c>
      <c r="G778" t="str">
        <f t="shared" si="12"/>
        <v>INSERT INTO task_achivement(task_no,achive_date,end_time,start_time,task_detail,memo)VALUES('{23640006-1951-44f5-8e76-61d4fa67fbce}','2022/01/21','2022/01/21 17:00:00','2022/01/21 16:30:00','','夕会');</v>
      </c>
    </row>
    <row r="779" spans="1:7">
      <c r="A779" s="48" t="str">
        <f>_xlfn.XLOOKUP(_xlfn.XLOOKUP(MID(タスク実績csv元!C779,1,SEARCH(":",タスク実績csv元!C779)-1),リスト!F:F,リスト!G:G)&amp;MID(タスク実績csv元!C779,SEARCH(":",タスク実績csv元!C779),999),タスクDB!K:K,タスクDB!A:A)</f>
        <v>{831a0fb4-c848-4eac-af3e-0a0760ad0e17}</v>
      </c>
      <c r="B779" s="11">
        <f>タスク実績csv元!A779</f>
        <v>44583</v>
      </c>
      <c r="C779" s="54">
        <f>タスク実績csv元!F779</f>
        <v>0.73611111111111116</v>
      </c>
      <c r="D779" s="54">
        <f>タスク実績csv元!E779</f>
        <v>0.66666666666666663</v>
      </c>
      <c r="E779" t="str">
        <f>タスク実績csv元!I779&amp;""</f>
        <v/>
      </c>
      <c r="F779" t="str">
        <f>タスク実績csv元!D779</f>
        <v>DSサーババージョンアップ対応</v>
      </c>
      <c r="G779" t="str">
        <f t="shared" si="12"/>
        <v>INSERT INTO task_achivement(task_no,achive_date,end_time,start_time,task_detail,memo)VALUES('{831a0fb4-c848-4eac-af3e-0a0760ad0e17}','2022/01/22','2022/01/22 17:40:00','2022/01/22 16:00:00','','DSサーババージョンアップ対応');</v>
      </c>
    </row>
    <row r="780" spans="1:7">
      <c r="A780" s="48" t="str">
        <f>_xlfn.XLOOKUP(_xlfn.XLOOKUP(MID(タスク実績csv元!C780,1,SEARCH(":",タスク実績csv元!C780)-1),リスト!F:F,リスト!G:G)&amp;MID(タスク実績csv元!C780,SEARCH(":",タスク実績csv元!C780),999),タスクDB!K:K,タスクDB!A:A)</f>
        <v>{831a0fb4-c848-4eac-af3e-0a0760ad0e17}</v>
      </c>
      <c r="B780" s="11">
        <f>タスク実績csv元!A780</f>
        <v>44583</v>
      </c>
      <c r="C780" s="54">
        <f>タスク実績csv元!F780</f>
        <v>0.74305555555555547</v>
      </c>
      <c r="D780" s="54">
        <f>タスク実績csv元!E780</f>
        <v>0.73611111111111116</v>
      </c>
      <c r="E780" t="str">
        <f>タスク実績csv元!I780&amp;""</f>
        <v/>
      </c>
      <c r="F780" t="str">
        <f>タスク実績csv元!D780</f>
        <v>不在レコード削除設計</v>
      </c>
      <c r="G780" t="str">
        <f t="shared" si="12"/>
        <v>INSERT INTO task_achivement(task_no,achive_date,end_time,start_time,task_detail,memo)VALUES('{831a0fb4-c848-4eac-af3e-0a0760ad0e17}','2022/01/22','2022/01/22 17:50:00','2022/01/22 17:40:00','','不在レコード削除設計');</v>
      </c>
    </row>
    <row r="781" spans="1:7">
      <c r="A781" s="48" t="str">
        <f>_xlfn.XLOOKUP(_xlfn.XLOOKUP(MID(タスク実績csv元!C781,1,SEARCH(":",タスク実績csv元!C781)-1),リスト!F:F,リスト!G:G)&amp;MID(タスク実績csv元!C781,SEARCH(":",タスク実績csv元!C781),999),タスクDB!K:K,タスクDB!A:A)</f>
        <v>{831a0fb4-c848-4eac-af3e-0a0760ad0e17}</v>
      </c>
      <c r="B781" s="11">
        <f>タスク実績csv元!A781</f>
        <v>44584</v>
      </c>
      <c r="C781" s="54">
        <f>タスク実績csv元!F781</f>
        <v>0.4513888888888889</v>
      </c>
      <c r="D781" s="54">
        <f>タスク実績csv元!E781</f>
        <v>0.4375</v>
      </c>
      <c r="E781" t="str">
        <f>タスク実績csv元!I781&amp;""</f>
        <v/>
      </c>
      <c r="F781" t="str">
        <f>タスク実績csv元!D781</f>
        <v>DSサーババージョンアップ対応</v>
      </c>
      <c r="G781" t="str">
        <f t="shared" si="12"/>
        <v>INSERT INTO task_achivement(task_no,achive_date,end_time,start_time,task_detail,memo)VALUES('{831a0fb4-c848-4eac-af3e-0a0760ad0e17}','2022/01/23','2022/01/23 10:50:00','2022/01/23 10:30:00','','DSサーババージョンアップ対応');</v>
      </c>
    </row>
    <row r="782" spans="1:7">
      <c r="A782" s="48" t="str">
        <f>_xlfn.XLOOKUP(_xlfn.XLOOKUP(MID(タスク実績csv元!C782,1,SEARCH(":",タスク実績csv元!C782)-1),リスト!F:F,リスト!G:G)&amp;MID(タスク実績csv元!C782,SEARCH(":",タスク実績csv元!C782),999),タスクDB!K:K,タスクDB!A:A)</f>
        <v>{831a0fb4-c848-4eac-af3e-0a0760ad0e17}</v>
      </c>
      <c r="B782" s="11">
        <f>タスク実績csv元!A782</f>
        <v>44584</v>
      </c>
      <c r="C782" s="54">
        <f>タスク実績csv元!F782</f>
        <v>0.45833333333333331</v>
      </c>
      <c r="D782" s="54">
        <f>タスク実績csv元!E782</f>
        <v>0.4513888888888889</v>
      </c>
      <c r="E782" t="str">
        <f>タスク実績csv元!I782&amp;""</f>
        <v/>
      </c>
      <c r="F782" t="str">
        <f>タスク実績csv元!D782</f>
        <v>不在レコード削除設計/カオナビ設計修正</v>
      </c>
      <c r="G782" t="str">
        <f t="shared" si="12"/>
        <v>INSERT INTO task_achivement(task_no,achive_date,end_time,start_time,task_detail,memo)VALUES('{831a0fb4-c848-4eac-af3e-0a0760ad0e17}','2022/01/23','2022/01/23 11:00:00','2022/01/23 10:50:00','','不在レコード削除設計/カオナビ設計修正');</v>
      </c>
    </row>
    <row r="783" spans="1:7">
      <c r="A783" s="48" t="str">
        <f>_xlfn.XLOOKUP(_xlfn.XLOOKUP(MID(タスク実績csv元!C783,1,SEARCH(":",タスク実績csv元!C783)-1),リスト!F:F,リスト!G:G)&amp;MID(タスク実績csv元!C783,SEARCH(":",タスク実績csv元!C783),999),タスクDB!K:K,タスクDB!A:A)</f>
        <v>{8b7bf849-d298-484e-be64-b52a3527ea3c}</v>
      </c>
      <c r="B783" s="11">
        <f>タスク実績csv元!A783</f>
        <v>44584</v>
      </c>
      <c r="C783" s="54">
        <f>タスク実績csv元!F783</f>
        <v>0.47916666666666669</v>
      </c>
      <c r="D783" s="54">
        <f>タスク実績csv元!E783</f>
        <v>0.45833333333333331</v>
      </c>
      <c r="E783" t="str">
        <f>タスク実績csv元!I783&amp;""</f>
        <v/>
      </c>
      <c r="F783" t="str">
        <f>タスク実績csv元!D783</f>
        <v>勉強</v>
      </c>
      <c r="G783" t="str">
        <f t="shared" si="12"/>
        <v>INSERT INTO task_achivement(task_no,achive_date,end_time,start_time,task_detail,memo)VALUES('{8b7bf849-d298-484e-be64-b52a3527ea3c}','2022/01/23','2022/01/23 11:30:00','2022/01/23 11:00:00','','勉強');</v>
      </c>
    </row>
    <row r="784" spans="1:7">
      <c r="A784" s="48" t="str">
        <f>_xlfn.XLOOKUP(_xlfn.XLOOKUP(MID(タスク実績csv元!C784,1,SEARCH(":",タスク実績csv元!C784)-1),リスト!F:F,リスト!G:G)&amp;MID(タスク実績csv元!C784,SEARCH(":",タスク実績csv元!C784),999),タスクDB!K:K,タスクDB!A:A)</f>
        <v>{6ddbea2e-cdf7-42e7-a52e-8c49f90b3682}</v>
      </c>
      <c r="B784" s="11">
        <f>タスク実績csv元!A784</f>
        <v>44584</v>
      </c>
      <c r="C784" s="54">
        <f>タスク実績csv元!F784</f>
        <v>0.49305555555555558</v>
      </c>
      <c r="D784" s="54">
        <f>タスク実績csv元!E784</f>
        <v>0.47916666666666669</v>
      </c>
      <c r="E784" t="str">
        <f>タスク実績csv元!I784&amp;""</f>
        <v/>
      </c>
      <c r="F784" t="str">
        <f>タスク実績csv元!D784</f>
        <v>勉強</v>
      </c>
      <c r="G784" t="str">
        <f t="shared" si="12"/>
        <v>INSERT INTO task_achivement(task_no,achive_date,end_time,start_time,task_detail,memo)VALUES('{6ddbea2e-cdf7-42e7-a52e-8c49f90b3682}','2022/01/23','2022/01/23 11:50:00','2022/01/23 11:30:00','','勉強');</v>
      </c>
    </row>
    <row r="785" spans="1:7">
      <c r="A785" s="48" t="str">
        <f>_xlfn.XLOOKUP(_xlfn.XLOOKUP(MID(タスク実績csv元!C785,1,SEARCH(":",タスク実績csv元!C785)-1),リスト!F:F,リスト!G:G)&amp;MID(タスク実績csv元!C785,SEARCH(":",タスク実績csv元!C785),999),タスクDB!K:K,タスクDB!A:A)</f>
        <v>{23640006-1951-44f5-8e76-61d4fa67fbce}</v>
      </c>
      <c r="B785" s="11">
        <f>タスク実績csv元!A785</f>
        <v>44585</v>
      </c>
      <c r="C785" s="54">
        <f>タスク実績csv元!F785</f>
        <v>0.4375</v>
      </c>
      <c r="D785" s="54">
        <f>タスク実績csv元!E785</f>
        <v>0.40277777777777773</v>
      </c>
      <c r="E785" t="str">
        <f>タスク実績csv元!I785&amp;""</f>
        <v/>
      </c>
      <c r="F785" t="str">
        <f>タスク実績csv元!D785</f>
        <v>自動手配試行の打合せ</v>
      </c>
      <c r="G785" t="str">
        <f t="shared" si="12"/>
        <v>INSERT INTO task_achivement(task_no,achive_date,end_time,start_time,task_detail,memo)VALUES('{23640006-1951-44f5-8e76-61d4fa67fbce}','2022/01/24','2022/01/24 10:30:00','2022/01/24 09:40:00','','自動手配試行の打合せ');</v>
      </c>
    </row>
    <row r="786" spans="1:7">
      <c r="A786" s="48" t="str">
        <f>_xlfn.XLOOKUP(_xlfn.XLOOKUP(MID(タスク実績csv元!C786,1,SEARCH(":",タスク実績csv元!C786)-1),リスト!F:F,リスト!G:G)&amp;MID(タスク実績csv元!C786,SEARCH(":",タスク実績csv元!C786),999),タスクDB!K:K,タスクDB!A:A)</f>
        <v>{4c39d40d-b35f-4cfa-b549-6c5de24454e2}</v>
      </c>
      <c r="B786" s="11">
        <f>タスク実績csv元!A786</f>
        <v>44585</v>
      </c>
      <c r="C786" s="54">
        <f>タスク実績csv元!F786</f>
        <v>0.47916666666666669</v>
      </c>
      <c r="D786" s="54">
        <f>タスク実績csv元!E786</f>
        <v>0.4375</v>
      </c>
      <c r="E786" t="str">
        <f>タスク実績csv元!I786&amp;""</f>
        <v/>
      </c>
      <c r="F786" t="str">
        <f>タスク実績csv元!D786</f>
        <v>チームMTG</v>
      </c>
      <c r="G786" t="str">
        <f t="shared" si="12"/>
        <v>INSERT INTO task_achivement(task_no,achive_date,end_time,start_time,task_detail,memo)VALUES('{4c39d40d-b35f-4cfa-b549-6c5de24454e2}','2022/01/24','2022/01/24 11:30:00','2022/01/24 10:30:00','','チームMTG');</v>
      </c>
    </row>
    <row r="787" spans="1:7">
      <c r="A787" s="48" t="str">
        <f>_xlfn.XLOOKUP(_xlfn.XLOOKUP(MID(タスク実績csv元!C787,1,SEARCH(":",タスク実績csv元!C787)-1),リスト!F:F,リスト!G:G)&amp;MID(タスク実績csv元!C787,SEARCH(":",タスク実績csv元!C787),999),タスクDB!K:K,タスクDB!A:A)</f>
        <v>{23640006-1951-44f5-8e76-61d4fa67fbce}</v>
      </c>
      <c r="B787" s="11">
        <f>タスク実績csv元!A787</f>
        <v>44585</v>
      </c>
      <c r="C787" s="54">
        <f>タスク実績csv元!F787</f>
        <v>0.60416666666666663</v>
      </c>
      <c r="D787" s="54">
        <f>タスク実績csv元!E787</f>
        <v>0.54166666666666663</v>
      </c>
      <c r="E787" t="str">
        <f>タスク実績csv元!I787&amp;""</f>
        <v/>
      </c>
      <c r="F787" t="str">
        <f>タスク実績csv元!D787</f>
        <v>自動手配試行の打合せ</v>
      </c>
      <c r="G787" t="str">
        <f t="shared" si="12"/>
        <v>INSERT INTO task_achivement(task_no,achive_date,end_time,start_time,task_detail,memo)VALUES('{23640006-1951-44f5-8e76-61d4fa67fbce}','2022/01/24','2022/01/24 14:30:00','2022/01/24 13:00:00','','自動手配試行の打合せ');</v>
      </c>
    </row>
    <row r="788" spans="1:7">
      <c r="A788" s="48" t="str">
        <f>_xlfn.XLOOKUP(_xlfn.XLOOKUP(MID(タスク実績csv元!C788,1,SEARCH(":",タスク実績csv元!C788)-1),リスト!F:F,リスト!G:G)&amp;MID(タスク実績csv元!C788,SEARCH(":",タスク実績csv元!C788),999),タスクDB!K:K,タスクDB!A:A)</f>
        <v>{a7dea367-b5d8-4d55-acc0-424f8c6c5c25}</v>
      </c>
      <c r="B788" s="11">
        <f>タスク実績csv元!A788</f>
        <v>44585</v>
      </c>
      <c r="C788" s="54">
        <f>タスク実績csv元!F788</f>
        <v>0.66666666666666663</v>
      </c>
      <c r="D788" s="54">
        <f>タスク実績csv元!E788</f>
        <v>0.60416666666666663</v>
      </c>
      <c r="E788" t="str">
        <f>タスク実績csv元!I788&amp;""</f>
        <v/>
      </c>
      <c r="F788" t="str">
        <f>タスク実績csv元!D788</f>
        <v>実施</v>
      </c>
      <c r="G788" t="str">
        <f t="shared" si="12"/>
        <v>INSERT INTO task_achivement(task_no,achive_date,end_time,start_time,task_detail,memo)VALUES('{a7dea367-b5d8-4d55-acc0-424f8c6c5c25}','2022/01/24','2022/01/24 16:00:00','2022/01/24 14:30:00','','実施');</v>
      </c>
    </row>
    <row r="789" spans="1:7">
      <c r="A789" s="48" t="str">
        <f>_xlfn.XLOOKUP(_xlfn.XLOOKUP(MID(タスク実績csv元!C789,1,SEARCH(":",タスク実績csv元!C789)-1),リスト!F:F,リスト!G:G)&amp;MID(タスク実績csv元!C789,SEARCH(":",タスク実績csv元!C789),999),タスクDB!K:K,タスクDB!A:A)</f>
        <v>{d490c056-150d-4615-b74c-bc1d165c006d}</v>
      </c>
      <c r="B789" s="11">
        <f>タスク実績csv元!A789</f>
        <v>44585</v>
      </c>
      <c r="C789" s="54">
        <f>タスク実績csv元!F789</f>
        <v>0.6875</v>
      </c>
      <c r="D789" s="54">
        <f>タスク実績csv元!E789</f>
        <v>0.66666666666666663</v>
      </c>
      <c r="E789" t="str">
        <f>タスク実績csv元!I789&amp;""</f>
        <v/>
      </c>
      <c r="F789" t="str">
        <f>タスク実績csv元!D789</f>
        <v>実装修正</v>
      </c>
      <c r="G789" t="str">
        <f t="shared" si="12"/>
        <v>INSERT INTO task_achivement(task_no,achive_date,end_time,start_time,task_detail,memo)VALUES('{d490c056-150d-4615-b74c-bc1d165c006d}','2022/01/24','2022/01/24 16:30:00','2022/01/24 16:00:00','','実装修正');</v>
      </c>
    </row>
    <row r="790" spans="1:7">
      <c r="A790" s="48" t="str">
        <f>_xlfn.XLOOKUP(_xlfn.XLOOKUP(MID(タスク実績csv元!C790,1,SEARCH(":",タスク実績csv元!C790)-1),リスト!F:F,リスト!G:G)&amp;MID(タスク実績csv元!C790,SEARCH(":",タスク実績csv元!C790),999),タスクDB!K:K,タスクDB!A:A)</f>
        <v>{23640006-1951-44f5-8e76-61d4fa67fbce}</v>
      </c>
      <c r="B790" s="11">
        <f>タスク実績csv元!A790</f>
        <v>44585</v>
      </c>
      <c r="C790" s="54">
        <f>タスク実績csv元!F790</f>
        <v>0.70833333333333337</v>
      </c>
      <c r="D790" s="54">
        <f>タスク実績csv元!E790</f>
        <v>0.6875</v>
      </c>
      <c r="E790" t="str">
        <f>タスク実績csv元!I790&amp;""</f>
        <v/>
      </c>
      <c r="F790" t="str">
        <f>タスク実績csv元!D790</f>
        <v>夕会</v>
      </c>
      <c r="G790" t="str">
        <f t="shared" si="12"/>
        <v>INSERT INTO task_achivement(task_no,achive_date,end_time,start_time,task_detail,memo)VALUES('{23640006-1951-44f5-8e76-61d4fa67fbce}','2022/01/24','2022/01/24 17:00:00','2022/01/24 16:30:00','','夕会');</v>
      </c>
    </row>
    <row r="791" spans="1:7">
      <c r="A791" s="48" t="str">
        <f>_xlfn.XLOOKUP(_xlfn.XLOOKUP(MID(タスク実績csv元!C791,1,SEARCH(":",タスク実績csv元!C791)-1),リスト!F:F,リスト!G:G)&amp;MID(タスク実績csv元!C791,SEARCH(":",タスク実績csv元!C791),999),タスクDB!K:K,タスクDB!A:A)</f>
        <v>{d490c056-150d-4615-b74c-bc1d165c006d}</v>
      </c>
      <c r="B791" s="11">
        <f>タスク実績csv元!A791</f>
        <v>44585</v>
      </c>
      <c r="C791" s="54">
        <f>タスク実績csv元!F791</f>
        <v>0.72916666666666663</v>
      </c>
      <c r="D791" s="54">
        <f>タスク実績csv元!E791</f>
        <v>0.70833333333333337</v>
      </c>
      <c r="E791" t="str">
        <f>タスク実績csv元!I791&amp;""</f>
        <v/>
      </c>
      <c r="F791" t="str">
        <f>タスク実績csv元!D791</f>
        <v>実装</v>
      </c>
      <c r="G791" t="str">
        <f t="shared" si="12"/>
        <v>INSERT INTO task_achivement(task_no,achive_date,end_time,start_time,task_detail,memo)VALUES('{d490c056-150d-4615-b74c-bc1d165c006d}','2022/01/24','2022/01/24 17:30:00','2022/01/24 17:00:00','','実装');</v>
      </c>
    </row>
    <row r="792" spans="1:7">
      <c r="A792" s="48" t="str">
        <f>_xlfn.XLOOKUP(_xlfn.XLOOKUP(MID(タスク実績csv元!C792,1,SEARCH(":",タスク実績csv元!C792)-1),リスト!F:F,リスト!G:G)&amp;MID(タスク実績csv元!C792,SEARCH(":",タスク実績csv元!C792),999),タスクDB!K:K,タスクDB!A:A)</f>
        <v>{a7dea367-b5d8-4d55-acc0-424f8c6c5c25}</v>
      </c>
      <c r="B792" s="11">
        <f>タスク実績csv元!A792</f>
        <v>44585</v>
      </c>
      <c r="C792" s="54">
        <f>タスク実績csv元!F792</f>
        <v>0.77083333333333337</v>
      </c>
      <c r="D792" s="54">
        <f>タスク実績csv元!E792</f>
        <v>0.72916666666666663</v>
      </c>
      <c r="E792" t="str">
        <f>タスク実績csv元!I792&amp;""</f>
        <v/>
      </c>
      <c r="F792" t="str">
        <f>タスク実績csv元!D792</f>
        <v>実施</v>
      </c>
      <c r="G792" t="str">
        <f t="shared" si="12"/>
        <v>INSERT INTO task_achivement(task_no,achive_date,end_time,start_time,task_detail,memo)VALUES('{a7dea367-b5d8-4d55-acc0-424f8c6c5c25}','2022/01/24','2022/01/24 18:30:00','2022/01/24 17:30:00','','実施');</v>
      </c>
    </row>
    <row r="793" spans="1:7">
      <c r="A793" s="48" t="str">
        <f>_xlfn.XLOOKUP(_xlfn.XLOOKUP(MID(タスク実績csv元!C793,1,SEARCH(":",タスク実績csv元!C793)-1),リスト!F:F,リスト!G:G)&amp;MID(タスク実績csv元!C793,SEARCH(":",タスク実績csv元!C793),999),タスクDB!K:K,タスクDB!A:A)</f>
        <v>{8b7bf849-d298-484e-be64-b52a3527ea3c}</v>
      </c>
      <c r="B793" s="11">
        <f>タスク実績csv元!A793</f>
        <v>44585</v>
      </c>
      <c r="C793" s="54">
        <f>タスク実績csv元!F793</f>
        <v>0.92708333333333337</v>
      </c>
      <c r="D793" s="54">
        <f>タスク実績csv元!E793</f>
        <v>0.89583333333333337</v>
      </c>
      <c r="E793" t="str">
        <f>タスク実績csv元!I793&amp;""</f>
        <v/>
      </c>
      <c r="F793" t="str">
        <f>タスク実績csv元!D793</f>
        <v>勉強</v>
      </c>
      <c r="G793" t="str">
        <f t="shared" si="12"/>
        <v>INSERT INTO task_achivement(task_no,achive_date,end_time,start_time,task_detail,memo)VALUES('{8b7bf849-d298-484e-be64-b52a3527ea3c}','2022/01/24','2022/01/24 22:15:00','2022/01/24 21:30:00','','勉強');</v>
      </c>
    </row>
    <row r="794" spans="1:7">
      <c r="A794" s="48" t="str">
        <f>_xlfn.XLOOKUP(_xlfn.XLOOKUP(MID(タスク実績csv元!C794,1,SEARCH(":",タスク実績csv元!C794)-1),リスト!F:F,リスト!G:G)&amp;MID(タスク実績csv元!C794,SEARCH(":",タスク実績csv元!C794),999),タスクDB!K:K,タスクDB!A:A)</f>
        <v>{636a09be-af0c-4c3f-a241-084fdb54db90}</v>
      </c>
      <c r="B794" s="11">
        <f>タスク実績csv元!A794</f>
        <v>44585</v>
      </c>
      <c r="C794" s="54">
        <f>タスク実績csv元!F794</f>
        <v>1</v>
      </c>
      <c r="D794" s="54">
        <f>タスク実績csv元!E794</f>
        <v>0.95833333333333337</v>
      </c>
      <c r="E794" t="str">
        <f>タスク実績csv元!I794&amp;""</f>
        <v/>
      </c>
      <c r="F794" t="str">
        <f>タスク実績csv元!D794</f>
        <v>勉強</v>
      </c>
      <c r="G794" t="str">
        <f t="shared" si="12"/>
        <v>INSERT INTO task_achivement(task_no,achive_date,end_time,start_time,task_detail,memo)VALUES('{636a09be-af0c-4c3f-a241-084fdb54db90}','2022/01/24','2022/01/24 00:00:00','2022/01/24 23:00:00','','勉強');</v>
      </c>
    </row>
    <row r="795" spans="1:7">
      <c r="A795" s="48" t="str">
        <f>_xlfn.XLOOKUP(_xlfn.XLOOKUP(MID(タスク実績csv元!C795,1,SEARCH(":",タスク実績csv元!C795)-1),リスト!F:F,リスト!G:G)&amp;MID(タスク実績csv元!C795,SEARCH(":",タスク実績csv元!C795),999),タスクDB!K:K,タスクDB!A:A)</f>
        <v>{636a09be-af0c-4c3f-a241-084fdb54db90}</v>
      </c>
      <c r="B795" s="11">
        <f>タスク実績csv元!A795</f>
        <v>44586</v>
      </c>
      <c r="C795" s="54">
        <f>タスク実績csv元!F795</f>
        <v>3.4722222222222224E-2</v>
      </c>
      <c r="D795" s="54">
        <f>タスク実績csv元!E795</f>
        <v>2.0833333333333332E-2</v>
      </c>
      <c r="E795" t="str">
        <f>タスク実績csv元!I795&amp;""</f>
        <v/>
      </c>
      <c r="F795" t="str">
        <f>タスク実績csv元!D795</f>
        <v>勉強</v>
      </c>
      <c r="G795" t="str">
        <f t="shared" si="12"/>
        <v>INSERT INTO task_achivement(task_no,achive_date,end_time,start_time,task_detail,memo)VALUES('{636a09be-af0c-4c3f-a241-084fdb54db90}','2022/01/25','2022/01/25 00:50:00','2022/01/25 00:30:00','','勉強');</v>
      </c>
    </row>
    <row r="796" spans="1:7">
      <c r="A796" s="48" t="str">
        <f>_xlfn.XLOOKUP(_xlfn.XLOOKUP(MID(タスク実績csv元!C796,1,SEARCH(":",タスク実績csv元!C796)-1),リスト!F:F,リスト!G:G)&amp;MID(タスク実績csv元!C796,SEARCH(":",タスク実績csv元!C796),999),タスクDB!K:K,タスクDB!A:A)</f>
        <v>{a7dea367-b5d8-4d55-acc0-424f8c6c5c25}</v>
      </c>
      <c r="B796" s="11">
        <f>タスク実績csv元!A796</f>
        <v>44586</v>
      </c>
      <c r="C796" s="54">
        <f>タスク実績csv元!F796</f>
        <v>0.41666666666666669</v>
      </c>
      <c r="D796" s="54">
        <f>タスク実績csv元!E796</f>
        <v>0.39583333333333331</v>
      </c>
      <c r="E796" t="str">
        <f>タスク実績csv元!I796&amp;""</f>
        <v/>
      </c>
      <c r="F796" t="str">
        <f>タスク実績csv元!D796</f>
        <v>実施</v>
      </c>
      <c r="G796" t="str">
        <f t="shared" si="12"/>
        <v>INSERT INTO task_achivement(task_no,achive_date,end_time,start_time,task_detail,memo)VALUES('{a7dea367-b5d8-4d55-acc0-424f8c6c5c25}','2022/01/25','2022/01/25 10:00:00','2022/01/25 09:30:00','','実施');</v>
      </c>
    </row>
    <row r="797" spans="1:7">
      <c r="A797" s="48" t="str">
        <f>_xlfn.XLOOKUP(_xlfn.XLOOKUP(MID(タスク実績csv元!C797,1,SEARCH(":",タスク実績csv元!C797)-1),リスト!F:F,リスト!G:G)&amp;MID(タスク実績csv元!C797,SEARCH(":",タスク実績csv元!C797),999),タスクDB!K:K,タスクDB!A:A)</f>
        <v>{831a0fb4-c848-4eac-af3e-0a0760ad0e17}</v>
      </c>
      <c r="B797" s="11">
        <f>タスク実績csv元!A797</f>
        <v>44586</v>
      </c>
      <c r="C797" s="54">
        <f>タスク実績csv元!F797</f>
        <v>0.4375</v>
      </c>
      <c r="D797" s="54">
        <f>タスク実績csv元!E797</f>
        <v>0.41666666666666669</v>
      </c>
      <c r="E797" t="str">
        <f>タスク実績csv元!I797&amp;""</f>
        <v/>
      </c>
      <c r="F797" t="str">
        <f>タスク実績csv元!D797</f>
        <v>課題対応</v>
      </c>
      <c r="G797" t="str">
        <f t="shared" si="12"/>
        <v>INSERT INTO task_achivement(task_no,achive_date,end_time,start_time,task_detail,memo)VALUES('{831a0fb4-c848-4eac-af3e-0a0760ad0e17}','2022/01/25','2022/01/25 10:30:00','2022/01/25 10:00:00','','課題対応');</v>
      </c>
    </row>
    <row r="798" spans="1:7">
      <c r="A798" s="48" t="str">
        <f>_xlfn.XLOOKUP(_xlfn.XLOOKUP(MID(タスク実績csv元!C798,1,SEARCH(":",タスク実績csv元!C798)-1),リスト!F:F,リスト!G:G)&amp;MID(タスク実績csv元!C798,SEARCH(":",タスク実績csv元!C798),999),タスクDB!K:K,タスクDB!A:A)</f>
        <v>{d490c056-150d-4615-b74c-bc1d165c006d}</v>
      </c>
      <c r="B798" s="11">
        <f>タスク実績csv元!A798</f>
        <v>44586</v>
      </c>
      <c r="C798" s="54">
        <f>タスク実績csv元!F798</f>
        <v>0.5</v>
      </c>
      <c r="D798" s="54">
        <f>タスク実績csv元!E798</f>
        <v>0.4375</v>
      </c>
      <c r="E798" t="str">
        <f>タスク実績csv元!I798&amp;""</f>
        <v/>
      </c>
      <c r="F798" t="str">
        <f>タスク実績csv元!D798</f>
        <v>実装</v>
      </c>
      <c r="G798" t="str">
        <f t="shared" si="12"/>
        <v>INSERT INTO task_achivement(task_no,achive_date,end_time,start_time,task_detail,memo)VALUES('{d490c056-150d-4615-b74c-bc1d165c006d}','2022/01/25','2022/01/25 12:00:00','2022/01/25 10:30:00','','実装');</v>
      </c>
    </row>
    <row r="799" spans="1:7">
      <c r="A799" s="48" t="str">
        <f>_xlfn.XLOOKUP(_xlfn.XLOOKUP(MID(タスク実績csv元!C799,1,SEARCH(":",タスク実績csv元!C799)-1),リスト!F:F,リスト!G:G)&amp;MID(タスク実績csv元!C799,SEARCH(":",タスク実績csv元!C799),999),タスクDB!K:K,タスクDB!A:A)</f>
        <v>{23640006-1951-44f5-8e76-61d4fa67fbce}</v>
      </c>
      <c r="B799" s="11">
        <f>タスク実績csv元!A799</f>
        <v>44586</v>
      </c>
      <c r="C799" s="54">
        <f>タスク実績csv元!F799</f>
        <v>0.625</v>
      </c>
      <c r="D799" s="54">
        <f>タスク実績csv元!E799</f>
        <v>0.54166666666666663</v>
      </c>
      <c r="E799" t="str">
        <f>タスク実績csv元!I799&amp;""</f>
        <v/>
      </c>
      <c r="F799" t="str">
        <f>タスク実績csv元!D799</f>
        <v>定例会</v>
      </c>
      <c r="G799" t="str">
        <f t="shared" si="12"/>
        <v>INSERT INTO task_achivement(task_no,achive_date,end_time,start_time,task_detail,memo)VALUES('{23640006-1951-44f5-8e76-61d4fa67fbce}','2022/01/25','2022/01/25 15:00:00','2022/01/25 13:00:00','','定例会');</v>
      </c>
    </row>
    <row r="800" spans="1:7">
      <c r="A800" s="48" t="str">
        <f>_xlfn.XLOOKUP(_xlfn.XLOOKUP(MID(タスク実績csv元!C800,1,SEARCH(":",タスク実績csv元!C800)-1),リスト!F:F,リスト!G:G)&amp;MID(タスク実績csv元!C800,SEARCH(":",タスク実績csv元!C800),999),タスクDB!K:K,タスクDB!A:A)</f>
        <v>{d490c056-150d-4615-b74c-bc1d165c006d}</v>
      </c>
      <c r="B800" s="11">
        <f>タスク実績csv元!A800</f>
        <v>44586</v>
      </c>
      <c r="C800" s="54">
        <f>タスク実績csv元!F800</f>
        <v>0.64583333333333337</v>
      </c>
      <c r="D800" s="54">
        <f>タスク実績csv元!E800</f>
        <v>0.625</v>
      </c>
      <c r="E800" t="str">
        <f>タスク実績csv元!I800&amp;""</f>
        <v/>
      </c>
      <c r="F800" t="str">
        <f>タスク実績csv元!D800</f>
        <v>実装</v>
      </c>
      <c r="G800" t="str">
        <f t="shared" si="12"/>
        <v>INSERT INTO task_achivement(task_no,achive_date,end_time,start_time,task_detail,memo)VALUES('{d490c056-150d-4615-b74c-bc1d165c006d}','2022/01/25','2022/01/25 15:30:00','2022/01/25 15:00:00','','実装');</v>
      </c>
    </row>
    <row r="801" spans="1:7">
      <c r="A801" s="48" t="str">
        <f>_xlfn.XLOOKUP(_xlfn.XLOOKUP(MID(タスク実績csv元!C801,1,SEARCH(":",タスク実績csv元!C801)-1),リスト!F:F,リスト!G:G)&amp;MID(タスク実績csv元!C801,SEARCH(":",タスク実績csv元!C801),999),タスクDB!K:K,タスクDB!A:A)</f>
        <v>{a7dea367-b5d8-4d55-acc0-424f8c6c5c25}</v>
      </c>
      <c r="B801" s="11">
        <f>タスク実績csv元!A801</f>
        <v>44586</v>
      </c>
      <c r="C801" s="54">
        <f>タスク実績csv元!F801</f>
        <v>0.6875</v>
      </c>
      <c r="D801" s="54">
        <f>タスク実績csv元!E801</f>
        <v>0.64583333333333337</v>
      </c>
      <c r="E801" t="str">
        <f>タスク実績csv元!I801&amp;""</f>
        <v/>
      </c>
      <c r="F801" t="str">
        <f>タスク実績csv元!D801</f>
        <v>再実施</v>
      </c>
      <c r="G801" t="str">
        <f t="shared" si="12"/>
        <v>INSERT INTO task_achivement(task_no,achive_date,end_time,start_time,task_detail,memo)VALUES('{a7dea367-b5d8-4d55-acc0-424f8c6c5c25}','2022/01/25','2022/01/25 16:30:00','2022/01/25 15:30:00','','再実施');</v>
      </c>
    </row>
    <row r="802" spans="1:7">
      <c r="A802" s="48" t="str">
        <f>_xlfn.XLOOKUP(_xlfn.XLOOKUP(MID(タスク実績csv元!C802,1,SEARCH(":",タスク実績csv元!C802)-1),リスト!F:F,リスト!G:G)&amp;MID(タスク実績csv元!C802,SEARCH(":",タスク実績csv元!C802),999),タスクDB!K:K,タスクDB!A:A)</f>
        <v>{23640006-1951-44f5-8e76-61d4fa67fbce}</v>
      </c>
      <c r="B802" s="11">
        <f>タスク実績csv元!A802</f>
        <v>44586</v>
      </c>
      <c r="C802" s="54">
        <f>タスク実績csv元!F802</f>
        <v>0.71875</v>
      </c>
      <c r="D802" s="54">
        <f>タスク実績csv元!E802</f>
        <v>0.6875</v>
      </c>
      <c r="E802" t="str">
        <f>タスク実績csv元!I802&amp;""</f>
        <v/>
      </c>
      <c r="F802" t="str">
        <f>タスク実績csv元!D802</f>
        <v>夕会</v>
      </c>
      <c r="G802" t="str">
        <f t="shared" si="12"/>
        <v>INSERT INTO task_achivement(task_no,achive_date,end_time,start_time,task_detail,memo)VALUES('{23640006-1951-44f5-8e76-61d4fa67fbce}','2022/01/25','2022/01/25 17:15:00','2022/01/25 16:30:00','','夕会');</v>
      </c>
    </row>
    <row r="803" spans="1:7">
      <c r="A803" s="48" t="str">
        <f>_xlfn.XLOOKUP(_xlfn.XLOOKUP(MID(タスク実績csv元!C803,1,SEARCH(":",タスク実績csv元!C803)-1),リスト!F:F,リスト!G:G)&amp;MID(タスク実績csv元!C803,SEARCH(":",タスク実績csv元!C803),999),タスクDB!K:K,タスクDB!A:A)</f>
        <v>{8b7bf849-d298-484e-be64-b52a3527ea3c}</v>
      </c>
      <c r="B803" s="11">
        <f>タスク実績csv元!A803</f>
        <v>44586</v>
      </c>
      <c r="C803" s="54">
        <f>タスク実績csv元!F803</f>
        <v>0.9375</v>
      </c>
      <c r="D803" s="54">
        <f>タスク実績csv元!E803</f>
        <v>0.875</v>
      </c>
      <c r="E803" t="str">
        <f>タスク実績csv元!I803&amp;""</f>
        <v/>
      </c>
      <c r="F803" t="str">
        <f>タスク実績csv元!D803</f>
        <v>勉強</v>
      </c>
      <c r="G803" t="str">
        <f t="shared" si="12"/>
        <v>INSERT INTO task_achivement(task_no,achive_date,end_time,start_time,task_detail,memo)VALUES('{8b7bf849-d298-484e-be64-b52a3527ea3c}','2022/01/25','2022/01/25 22:30:00','2022/01/25 21:00:00','','勉強');</v>
      </c>
    </row>
    <row r="804" spans="1:7">
      <c r="A804" s="48" t="str">
        <f>_xlfn.XLOOKUP(_xlfn.XLOOKUP(MID(タスク実績csv元!C804,1,SEARCH(":",タスク実績csv元!C804)-1),リスト!F:F,リスト!G:G)&amp;MID(タスク実績csv元!C804,SEARCH(":",タスク実績csv元!C804),999),タスクDB!K:K,タスクDB!A:A)</f>
        <v>{831a0fb4-c848-4eac-af3e-0a0760ad0e17}</v>
      </c>
      <c r="B804" s="11">
        <f>タスク実績csv元!A804</f>
        <v>44587</v>
      </c>
      <c r="C804" s="54">
        <f>タスク実績csv元!F804</f>
        <v>0.40625</v>
      </c>
      <c r="D804" s="54">
        <f>タスク実績csv元!E804</f>
        <v>0.39583333333333331</v>
      </c>
      <c r="E804" t="str">
        <f>タスク実績csv元!I804&amp;""</f>
        <v/>
      </c>
      <c r="F804" t="str">
        <f>タスク実績csv元!D804</f>
        <v>納品作業</v>
      </c>
      <c r="G804" t="str">
        <f t="shared" si="12"/>
        <v>INSERT INTO task_achivement(task_no,achive_date,end_time,start_time,task_detail,memo)VALUES('{831a0fb4-c848-4eac-af3e-0a0760ad0e17}','2022/01/26','2022/01/26 09:45:00','2022/01/26 09:30:00','','納品作業');</v>
      </c>
    </row>
    <row r="805" spans="1:7">
      <c r="A805" s="48" t="str">
        <f>_xlfn.XLOOKUP(_xlfn.XLOOKUP(MID(タスク実績csv元!C805,1,SEARCH(":",タスク実績csv元!C805)-1),リスト!F:F,リスト!G:G)&amp;MID(タスク実績csv元!C805,SEARCH(":",タスク実績csv元!C805),999),タスクDB!K:K,タスクDB!A:A)</f>
        <v>{4c39d40d-b35f-4cfa-b549-6c5de24454e2}</v>
      </c>
      <c r="B805" s="11">
        <f>タスク実績csv元!A805</f>
        <v>44587</v>
      </c>
      <c r="C805" s="54">
        <f>タスク実績csv元!F805</f>
        <v>0.41666666666666669</v>
      </c>
      <c r="D805" s="54">
        <f>タスク実績csv元!E805</f>
        <v>0.40625</v>
      </c>
      <c r="E805" t="str">
        <f>タスク実績csv元!I805&amp;""</f>
        <v/>
      </c>
      <c r="F805" t="str">
        <f>タスク実績csv元!D805</f>
        <v>朝会</v>
      </c>
      <c r="G805" t="str">
        <f t="shared" si="12"/>
        <v>INSERT INTO task_achivement(task_no,achive_date,end_time,start_time,task_detail,memo)VALUES('{4c39d40d-b35f-4cfa-b549-6c5de24454e2}','2022/01/26','2022/01/26 10:00:00','2022/01/26 09:45:00','','朝会');</v>
      </c>
    </row>
    <row r="806" spans="1:7">
      <c r="A806" s="48" t="str">
        <f>_xlfn.XLOOKUP(_xlfn.XLOOKUP(MID(タスク実績csv元!C806,1,SEARCH(":",タスク実績csv元!C806)-1),リスト!F:F,リスト!G:G)&amp;MID(タスク実績csv元!C806,SEARCH(":",タスク実績csv元!C806),999),タスクDB!K:K,タスクDB!A:A)</f>
        <v>{831a0fb4-c848-4eac-af3e-0a0760ad0e17}</v>
      </c>
      <c r="B806" s="11">
        <f>タスク実績csv元!A806</f>
        <v>44587</v>
      </c>
      <c r="C806" s="54">
        <f>タスク実績csv元!F806</f>
        <v>0.42708333333333331</v>
      </c>
      <c r="D806" s="54">
        <f>タスク実績csv元!E806</f>
        <v>0.41666666666666669</v>
      </c>
      <c r="E806" t="str">
        <f>タスク実績csv元!I806&amp;""</f>
        <v/>
      </c>
      <c r="F806" t="str">
        <f>タスク実績csv元!D806</f>
        <v>納品作業</v>
      </c>
      <c r="G806" t="str">
        <f t="shared" si="12"/>
        <v>INSERT INTO task_achivement(task_no,achive_date,end_time,start_time,task_detail,memo)VALUES('{831a0fb4-c848-4eac-af3e-0a0760ad0e17}','2022/01/26','2022/01/26 10:15:00','2022/01/26 10:00:00','','納品作業');</v>
      </c>
    </row>
    <row r="807" spans="1:7">
      <c r="A807" s="48" t="str">
        <f>_xlfn.XLOOKUP(_xlfn.XLOOKUP(MID(タスク実績csv元!C807,1,SEARCH(":",タスク実績csv元!C807)-1),リスト!F:F,リスト!G:G)&amp;MID(タスク実績csv元!C807,SEARCH(":",タスク実績csv元!C807),999),タスクDB!K:K,タスクDB!A:A)</f>
        <v>{831a0fb4-c848-4eac-af3e-0a0760ad0e17}</v>
      </c>
      <c r="B807" s="11">
        <f>タスク実績csv元!A807</f>
        <v>44587</v>
      </c>
      <c r="C807" s="54">
        <f>タスク実績csv元!F807</f>
        <v>0.46875</v>
      </c>
      <c r="D807" s="54">
        <f>タスク実績csv元!E807</f>
        <v>0.42708333333333331</v>
      </c>
      <c r="E807" t="str">
        <f>タスク実績csv元!I807&amp;""</f>
        <v/>
      </c>
      <c r="F807" t="str">
        <f>タスク実績csv元!D807</f>
        <v>対応打合せ</v>
      </c>
      <c r="G807" t="str">
        <f t="shared" si="12"/>
        <v>INSERT INTO task_achivement(task_no,achive_date,end_time,start_time,task_detail,memo)VALUES('{831a0fb4-c848-4eac-af3e-0a0760ad0e17}','2022/01/26','2022/01/26 11:15:00','2022/01/26 10:15:00','','対応打合せ');</v>
      </c>
    </row>
    <row r="808" spans="1:7">
      <c r="A808" s="48" t="str">
        <f>_xlfn.XLOOKUP(_xlfn.XLOOKUP(MID(タスク実績csv元!C808,1,SEARCH(":",タスク実績csv元!C808)-1),リスト!F:F,リスト!G:G)&amp;MID(タスク実績csv元!C808,SEARCH(":",タスク実績csv元!C808),999),タスクDB!K:K,タスクDB!A:A)</f>
        <v>{d29a0afa-86e1-4c61-8ba3-aa81a24a7f57}</v>
      </c>
      <c r="B808" s="11">
        <f>タスク実績csv元!A808</f>
        <v>44587</v>
      </c>
      <c r="C808" s="54">
        <f>タスク実績csv元!F808</f>
        <v>0.47916666666666669</v>
      </c>
      <c r="D808" s="54">
        <f>タスク実績csv元!E808</f>
        <v>0.46875</v>
      </c>
      <c r="E808" t="str">
        <f>タスク実績csv元!I808&amp;""</f>
        <v/>
      </c>
      <c r="F808" t="str">
        <f>タスク実績csv元!D808</f>
        <v>修正</v>
      </c>
      <c r="G808" t="str">
        <f t="shared" si="12"/>
        <v>INSERT INTO task_achivement(task_no,achive_date,end_time,start_time,task_detail,memo)VALUES('{d29a0afa-86e1-4c61-8ba3-aa81a24a7f57}','2022/01/26','2022/01/26 11:30:00','2022/01/26 11:15:00','','修正');</v>
      </c>
    </row>
    <row r="809" spans="1:7">
      <c r="A809" s="48" t="str">
        <f>_xlfn.XLOOKUP(_xlfn.XLOOKUP(MID(タスク実績csv元!C809,1,SEARCH(":",タスク実績csv元!C809)-1),リスト!F:F,リスト!G:G)&amp;MID(タスク実績csv元!C809,SEARCH(":",タスク実績csv元!C809),999),タスクDB!K:K,タスクDB!A:A)</f>
        <v>{d490c056-150d-4615-b74c-bc1d165c006d}</v>
      </c>
      <c r="B809" s="11">
        <f>タスク実績csv元!A809</f>
        <v>44587</v>
      </c>
      <c r="C809" s="54">
        <f>タスク実績csv元!F809</f>
        <v>0.5</v>
      </c>
      <c r="D809" s="54">
        <f>タスク実績csv元!E809</f>
        <v>0.47916666666666669</v>
      </c>
      <c r="E809" t="str">
        <f>タスク実績csv元!I809&amp;""</f>
        <v/>
      </c>
      <c r="F809" t="str">
        <f>タスク実績csv元!D809</f>
        <v>修正</v>
      </c>
      <c r="G809" t="str">
        <f t="shared" si="12"/>
        <v>INSERT INTO task_achivement(task_no,achive_date,end_time,start_time,task_detail,memo)VALUES('{d490c056-150d-4615-b74c-bc1d165c006d}','2022/01/26','2022/01/26 12:00:00','2022/01/26 11:30:00','','修正');</v>
      </c>
    </row>
    <row r="810" spans="1:7">
      <c r="A810" s="48" t="str">
        <f>_xlfn.XLOOKUP(_xlfn.XLOOKUP(MID(タスク実績csv元!C810,1,SEARCH(":",タスク実績csv元!C810)-1),リスト!F:F,リスト!G:G)&amp;MID(タスク実績csv元!C810,SEARCH(":",タスク実績csv元!C810),999),タスクDB!K:K,タスクDB!A:A)</f>
        <v>{3c725e9b-a684-46d8-88fb-086261f2dbe6}</v>
      </c>
      <c r="B810" s="11">
        <f>タスク実績csv元!A810</f>
        <v>44587</v>
      </c>
      <c r="C810" s="54">
        <f>タスク実績csv元!F810</f>
        <v>0.60416666666666663</v>
      </c>
      <c r="D810" s="54">
        <f>タスク実績csv元!E810</f>
        <v>0.54166666666666663</v>
      </c>
      <c r="E810" t="str">
        <f>タスク実績csv元!I810&amp;""</f>
        <v/>
      </c>
      <c r="F810" t="str">
        <f>タスク実績csv元!D810</f>
        <v>資格受験(Platformアドミニストレータ)</v>
      </c>
      <c r="G810" t="str">
        <f t="shared" si="12"/>
        <v>INSERT INTO task_achivement(task_no,achive_date,end_time,start_time,task_detail,memo)VALUES('{3c725e9b-a684-46d8-88fb-086261f2dbe6}','2022/01/26','2022/01/26 14:30:00','2022/01/26 13:00:00','','資格受験(Platformアドミニストレータ)');</v>
      </c>
    </row>
    <row r="811" spans="1:7">
      <c r="A811" s="48" t="str">
        <f>_xlfn.XLOOKUP(_xlfn.XLOOKUP(MID(タスク実績csv元!C811,1,SEARCH(":",タスク実績csv元!C811)-1),リスト!F:F,リスト!G:G)&amp;MID(タスク実績csv元!C811,SEARCH(":",タスク実績csv元!C811),999),タスクDB!K:K,タスクDB!A:A)</f>
        <v>{3c725e9b-a684-46d8-88fb-086261f2dbe6}</v>
      </c>
      <c r="B811" s="11">
        <f>タスク実績csv元!A811</f>
        <v>44587</v>
      </c>
      <c r="C811" s="54">
        <f>タスク実績csv元!F811</f>
        <v>0.625</v>
      </c>
      <c r="D811" s="54">
        <f>タスク実績csv元!E811</f>
        <v>0.60416666666666663</v>
      </c>
      <c r="E811" t="str">
        <f>タスク実績csv元!I811&amp;""</f>
        <v/>
      </c>
      <c r="F811" t="str">
        <f>タスク実績csv元!D811</f>
        <v>資格受験フィードバック整理</v>
      </c>
      <c r="G811" t="str">
        <f t="shared" si="12"/>
        <v>INSERT INTO task_achivement(task_no,achive_date,end_time,start_time,task_detail,memo)VALUES('{3c725e9b-a684-46d8-88fb-086261f2dbe6}','2022/01/26','2022/01/26 15:00:00','2022/01/26 14:30:00','','資格受験フィードバック整理');</v>
      </c>
    </row>
    <row r="812" spans="1:7">
      <c r="A812" s="48" t="str">
        <f>_xlfn.XLOOKUP(_xlfn.XLOOKUP(MID(タスク実績csv元!C812,1,SEARCH(":",タスク実績csv元!C812)-1),リスト!F:F,リスト!G:G)&amp;MID(タスク実績csv元!C812,SEARCH(":",タスク実績csv元!C812),999),タスクDB!K:K,タスクDB!A:A)</f>
        <v>{85f54c0a-fac5-4c4f-88ba-373e86008590}</v>
      </c>
      <c r="B812" s="11">
        <f>タスク実績csv元!A812</f>
        <v>44587</v>
      </c>
      <c r="C812" s="54">
        <f>タスク実績csv元!F812</f>
        <v>0.66666666666666663</v>
      </c>
      <c r="D812" s="54">
        <f>タスク実績csv元!E812</f>
        <v>0.625</v>
      </c>
      <c r="E812" t="str">
        <f>タスク実績csv元!I812&amp;""</f>
        <v/>
      </c>
      <c r="F812" t="str">
        <f>タスク実績csv元!D812</f>
        <v>テスト実施</v>
      </c>
      <c r="G812" t="str">
        <f t="shared" si="12"/>
        <v>INSERT INTO task_achivement(task_no,achive_date,end_time,start_time,task_detail,memo)VALUES('{85f54c0a-fac5-4c4f-88ba-373e86008590}','2022/01/26','2022/01/26 16:00:00','2022/01/26 15:00:00','','テスト実施');</v>
      </c>
    </row>
    <row r="813" spans="1:7">
      <c r="A813" s="48" t="str">
        <f>_xlfn.XLOOKUP(_xlfn.XLOOKUP(MID(タスク実績csv元!C813,1,SEARCH(":",タスク実績csv元!C813)-1),リスト!F:F,リスト!G:G)&amp;MID(タスク実績csv元!C813,SEARCH(":",タスク実績csv元!C813),999),タスクDB!K:K,タスクDB!A:A)</f>
        <v>{51ce89e6-1e10-4984-87e3-3242cc118557}</v>
      </c>
      <c r="B813" s="11">
        <f>タスク実績csv元!A813</f>
        <v>44587</v>
      </c>
      <c r="C813" s="54">
        <f>タスク実績csv元!F813</f>
        <v>0.75</v>
      </c>
      <c r="D813" s="54">
        <f>タスク実績csv元!E813</f>
        <v>0.66666666666666663</v>
      </c>
      <c r="E813" t="str">
        <f>タスク実績csv元!I813&amp;""</f>
        <v/>
      </c>
      <c r="F813" t="str">
        <f>タスク実績csv元!D813</f>
        <v>研修</v>
      </c>
      <c r="G813" t="str">
        <f t="shared" si="12"/>
        <v>INSERT INTO task_achivement(task_no,achive_date,end_time,start_time,task_detail,memo)VALUES('{51ce89e6-1e10-4984-87e3-3242cc118557}','2022/01/26','2022/01/26 18:00:00','2022/01/26 16:00:00','','研修');</v>
      </c>
    </row>
    <row r="814" spans="1:7">
      <c r="A814" s="48" t="str">
        <f>_xlfn.XLOOKUP(_xlfn.XLOOKUP(MID(タスク実績csv元!C814,1,SEARCH(":",タスク実績csv元!C814)-1),リスト!F:F,リスト!G:G)&amp;MID(タスク実績csv元!C814,SEARCH(":",タスク実績csv元!C814),999),タスクDB!K:K,タスクDB!A:A)</f>
        <v>{831a0fb4-c848-4eac-af3e-0a0760ad0e17}</v>
      </c>
      <c r="B814" s="11">
        <f>タスク実績csv元!A814</f>
        <v>44587</v>
      </c>
      <c r="C814" s="54">
        <f>タスク実績csv元!F814</f>
        <v>0.77083333333333337</v>
      </c>
      <c r="D814" s="54">
        <f>タスク実績csv元!E814</f>
        <v>0.75</v>
      </c>
      <c r="E814" t="str">
        <f>タスク実績csv元!I814&amp;""</f>
        <v/>
      </c>
      <c r="F814" t="str">
        <f>タスク実績csv元!D814</f>
        <v>ITデータ投入手順作成</v>
      </c>
      <c r="G814" t="str">
        <f t="shared" si="12"/>
        <v>INSERT INTO task_achivement(task_no,achive_date,end_time,start_time,task_detail,memo)VALUES('{831a0fb4-c848-4eac-af3e-0a0760ad0e17}','2022/01/26','2022/01/26 18:30:00','2022/01/26 18:00:00','','ITデータ投入手順作成');</v>
      </c>
    </row>
    <row r="815" spans="1:7">
      <c r="A815" s="48" t="str">
        <f>_xlfn.XLOOKUP(_xlfn.XLOOKUP(MID(タスク実績csv元!C815,1,SEARCH(":",タスク実績csv元!C815)-1),リスト!F:F,リスト!G:G)&amp;MID(タスク実績csv元!C815,SEARCH(":",タスク実績csv元!C815),999),タスクDB!K:K,タスクDB!A:A)</f>
        <v>{831a0fb4-c848-4eac-af3e-0a0760ad0e17}</v>
      </c>
      <c r="B815" s="11">
        <f>タスク実績csv元!A815</f>
        <v>44587</v>
      </c>
      <c r="C815" s="54">
        <f>タスク実績csv元!F815</f>
        <v>0.77777777777777779</v>
      </c>
      <c r="D815" s="54">
        <f>タスク実績csv元!E815</f>
        <v>0.77083333333333337</v>
      </c>
      <c r="E815" t="str">
        <f>タスク実績csv元!I815&amp;""</f>
        <v/>
      </c>
      <c r="F815" t="str">
        <f>タスク実績csv元!D815</f>
        <v>課題確認打合せ</v>
      </c>
      <c r="G815" t="str">
        <f t="shared" si="12"/>
        <v>INSERT INTO task_achivement(task_no,achive_date,end_time,start_time,task_detail,memo)VALUES('{831a0fb4-c848-4eac-af3e-0a0760ad0e17}','2022/01/26','2022/01/26 18:40:00','2022/01/26 18:30:00','','課題確認打合せ');</v>
      </c>
    </row>
    <row r="816" spans="1:7">
      <c r="A816" s="48" t="str">
        <f>_xlfn.XLOOKUP(_xlfn.XLOOKUP(MID(タスク実績csv元!C816,1,SEARCH(":",タスク実績csv元!C816)-1),リスト!F:F,リスト!G:G)&amp;MID(タスク実績csv元!C816,SEARCH(":",タスク実績csv元!C816),999),タスクDB!K:K,タスクDB!A:A)</f>
        <v>{831a0fb4-c848-4eac-af3e-0a0760ad0e17}</v>
      </c>
      <c r="B816" s="11">
        <f>タスク実績csv元!A816</f>
        <v>44588</v>
      </c>
      <c r="C816" s="54">
        <f>タスク実績csv元!F816</f>
        <v>0.40625</v>
      </c>
      <c r="D816" s="54">
        <f>タスク実績csv元!E816</f>
        <v>0.39583333333333331</v>
      </c>
      <c r="E816" t="str">
        <f>タスク実績csv元!I816&amp;""</f>
        <v/>
      </c>
      <c r="F816" t="str">
        <f>タスク実績csv元!D816</f>
        <v>課題確認</v>
      </c>
      <c r="G816" t="str">
        <f t="shared" si="12"/>
        <v>INSERT INTO task_achivement(task_no,achive_date,end_time,start_time,task_detail,memo)VALUES('{831a0fb4-c848-4eac-af3e-0a0760ad0e17}','2022/01/27','2022/01/27 09:45:00','2022/01/27 09:30:00','','課題確認');</v>
      </c>
    </row>
    <row r="817" spans="1:7">
      <c r="A817" s="48" t="str">
        <f>_xlfn.XLOOKUP(_xlfn.XLOOKUP(MID(タスク実績csv元!C817,1,SEARCH(":",タスク実績csv元!C817)-1),リスト!F:F,リスト!G:G)&amp;MID(タスク実績csv元!C817,SEARCH(":",タスク実績csv元!C817),999),タスクDB!K:K,タスクDB!A:A)</f>
        <v>{4c39d40d-b35f-4cfa-b549-6c5de24454e2}</v>
      </c>
      <c r="B817" s="11">
        <f>タスク実績csv元!A817</f>
        <v>44588</v>
      </c>
      <c r="C817" s="54">
        <f>タスク実績csv元!F817</f>
        <v>0.41666666666666669</v>
      </c>
      <c r="D817" s="54">
        <f>タスク実績csv元!E817</f>
        <v>0.40625</v>
      </c>
      <c r="E817" t="str">
        <f>タスク実績csv元!I817&amp;""</f>
        <v/>
      </c>
      <c r="F817" t="str">
        <f>タスク実績csv元!D817</f>
        <v>朝会</v>
      </c>
      <c r="G817" t="str">
        <f t="shared" si="12"/>
        <v>INSERT INTO task_achivement(task_no,achive_date,end_time,start_time,task_detail,memo)VALUES('{4c39d40d-b35f-4cfa-b549-6c5de24454e2}','2022/01/27','2022/01/27 10:00:00','2022/01/27 09:45:00','','朝会');</v>
      </c>
    </row>
    <row r="818" spans="1:7">
      <c r="A818" s="48" t="str">
        <f>_xlfn.XLOOKUP(_xlfn.XLOOKUP(MID(タスク実績csv元!C818,1,SEARCH(":",タスク実績csv元!C818)-1),リスト!F:F,リスト!G:G)&amp;MID(タスク実績csv元!C818,SEARCH(":",タスク実績csv元!C818),999),タスクDB!K:K,タスクDB!A:A)</f>
        <v>{215edd42-7107-412a-a846-f7bd5ce7f98c}</v>
      </c>
      <c r="B818" s="11">
        <f>タスク実績csv元!A818</f>
        <v>44588</v>
      </c>
      <c r="C818" s="54">
        <f>タスク実績csv元!F818</f>
        <v>0.45833333333333331</v>
      </c>
      <c r="D818" s="54">
        <f>タスク実績csv元!E818</f>
        <v>0.42708333333333331</v>
      </c>
      <c r="E818" t="str">
        <f>タスク実績csv元!I818&amp;""</f>
        <v/>
      </c>
      <c r="F818" t="str">
        <f>タスク実績csv元!D818</f>
        <v>テスト設計</v>
      </c>
      <c r="G818" t="str">
        <f t="shared" si="12"/>
        <v>INSERT INTO task_achivement(task_no,achive_date,end_time,start_time,task_detail,memo)VALUES('{215edd42-7107-412a-a846-f7bd5ce7f98c}','2022/01/27','2022/01/27 11:00:00','2022/01/27 10:15:00','','テスト設計');</v>
      </c>
    </row>
    <row r="819" spans="1:7">
      <c r="A819" s="48" t="str">
        <f>_xlfn.XLOOKUP(_xlfn.XLOOKUP(MID(タスク実績csv元!C819,1,SEARCH(":",タスク実績csv元!C819)-1),リスト!F:F,リスト!G:G)&amp;MID(タスク実績csv元!C819,SEARCH(":",タスク実績csv元!C819),999),タスクDB!K:K,タスクDB!A:A)</f>
        <v>{831a0fb4-c848-4eac-af3e-0a0760ad0e17}</v>
      </c>
      <c r="B819" s="11">
        <f>タスク実績csv元!A819</f>
        <v>44588</v>
      </c>
      <c r="C819" s="54">
        <f>タスク実績csv元!F819</f>
        <v>0.46875</v>
      </c>
      <c r="D819" s="54">
        <f>タスク実績csv元!E819</f>
        <v>0.45833333333333331</v>
      </c>
      <c r="E819" t="str">
        <f>タスク実績csv元!I819&amp;""</f>
        <v/>
      </c>
      <c r="F819" t="str">
        <f>タスク実績csv元!D819</f>
        <v>レビュー(作業完了(廃止)</v>
      </c>
      <c r="G819" t="str">
        <f t="shared" si="12"/>
        <v>INSERT INTO task_achivement(task_no,achive_date,end_time,start_time,task_detail,memo)VALUES('{831a0fb4-c848-4eac-af3e-0a0760ad0e17}','2022/01/27','2022/01/27 11:15:00','2022/01/27 11:00:00','','レビュー(作業完了(廃止)');</v>
      </c>
    </row>
    <row r="820" spans="1:7">
      <c r="A820" s="48" t="str">
        <f>_xlfn.XLOOKUP(_xlfn.XLOOKUP(MID(タスク実績csv元!C820,1,SEARCH(":",タスク実績csv元!C820)-1),リスト!F:F,リスト!G:G)&amp;MID(タスク実績csv元!C820,SEARCH(":",タスク実績csv元!C820),999),タスクDB!K:K,タスクDB!A:A)</f>
        <v>{7fec84f5-e3c3-40d9-bb35-a9887167806c}</v>
      </c>
      <c r="B820" s="11">
        <f>タスク実績csv元!A820</f>
        <v>44588</v>
      </c>
      <c r="C820" s="54">
        <f>タスク実績csv元!F820</f>
        <v>0.5</v>
      </c>
      <c r="D820" s="54">
        <f>タスク実績csv元!E820</f>
        <v>0.46875</v>
      </c>
      <c r="E820" t="str">
        <f>タスク実績csv元!I820&amp;""</f>
        <v/>
      </c>
      <c r="F820" t="str">
        <f>タスク実績csv元!D820</f>
        <v>実装</v>
      </c>
      <c r="G820" t="str">
        <f t="shared" si="12"/>
        <v>INSERT INTO task_achivement(task_no,achive_date,end_time,start_time,task_detail,memo)VALUES('{7fec84f5-e3c3-40d9-bb35-a9887167806c}','2022/01/27','2022/01/27 12:00:00','2022/01/27 11:15:00','','実装');</v>
      </c>
    </row>
    <row r="821" spans="1:7">
      <c r="A821" s="48" t="str">
        <f>_xlfn.XLOOKUP(_xlfn.XLOOKUP(MID(タスク実績csv元!C821,1,SEARCH(":",タスク実績csv元!C821)-1),リスト!F:F,リスト!G:G)&amp;MID(タスク実績csv元!C821,SEARCH(":",タスク実績csv元!C821),999),タスクDB!K:K,タスクDB!A:A)</f>
        <v>{23640006-1951-44f5-8e76-61d4fa67fbce}</v>
      </c>
      <c r="B821" s="11">
        <f>タスク実績csv元!A821</f>
        <v>44588</v>
      </c>
      <c r="C821" s="54">
        <f>タスク実績csv元!F821</f>
        <v>0.58333333333333337</v>
      </c>
      <c r="D821" s="54">
        <f>タスク実績csv元!E821</f>
        <v>0.54166666666666663</v>
      </c>
      <c r="E821" t="str">
        <f>タスク実績csv元!I821&amp;""</f>
        <v/>
      </c>
      <c r="F821" t="str">
        <f>タスク実績csv元!D821</f>
        <v>検針合同打合せ</v>
      </c>
      <c r="G821" t="str">
        <f t="shared" si="12"/>
        <v>INSERT INTO task_achivement(task_no,achive_date,end_time,start_time,task_detail,memo)VALUES('{23640006-1951-44f5-8e76-61d4fa67fbce}','2022/01/27','2022/01/27 14:00:00','2022/01/27 13:00:00','','検針合同打合せ');</v>
      </c>
    </row>
    <row r="822" spans="1:7">
      <c r="A822" s="48" t="str">
        <f>_xlfn.XLOOKUP(_xlfn.XLOOKUP(MID(タスク実績csv元!C822,1,SEARCH(":",タスク実績csv元!C822)-1),リスト!F:F,リスト!G:G)&amp;MID(タスク実績csv元!C822,SEARCH(":",タスク実績csv元!C822),999),タスクDB!K:K,タスクDB!A:A)</f>
        <v>{7fec84f5-e3c3-40d9-bb35-a9887167806c}</v>
      </c>
      <c r="B822" s="11">
        <f>タスク実績csv元!A822</f>
        <v>44588</v>
      </c>
      <c r="C822" s="54">
        <f>タスク実績csv元!F822</f>
        <v>0.60416666666666663</v>
      </c>
      <c r="D822" s="54">
        <f>タスク実績csv元!E822</f>
        <v>0.58333333333333337</v>
      </c>
      <c r="E822" t="str">
        <f>タスク実績csv元!I822&amp;""</f>
        <v/>
      </c>
      <c r="F822" t="str">
        <f>タスク実績csv元!D822</f>
        <v>実装</v>
      </c>
      <c r="G822" t="str">
        <f t="shared" si="12"/>
        <v>INSERT INTO task_achivement(task_no,achive_date,end_time,start_time,task_detail,memo)VALUES('{7fec84f5-e3c3-40d9-bb35-a9887167806c}','2022/01/27','2022/01/27 14:30:00','2022/01/27 14:00:00','','実装');</v>
      </c>
    </row>
    <row r="823" spans="1:7">
      <c r="A823" s="48" t="str">
        <f>_xlfn.XLOOKUP(_xlfn.XLOOKUP(MID(タスク実績csv元!C823,1,SEARCH(":",タスク実績csv元!C823)-1),リスト!F:F,リスト!G:G)&amp;MID(タスク実績csv元!C823,SEARCH(":",タスク実績csv元!C823),999),タスクDB!K:K,タスクDB!A:A)</f>
        <v>{831a0fb4-c848-4eac-af3e-0a0760ad0e17}</v>
      </c>
      <c r="B823" s="11">
        <f>タスク実績csv元!A823</f>
        <v>44588</v>
      </c>
      <c r="C823" s="54">
        <f>タスク実績csv元!F823</f>
        <v>0.6875</v>
      </c>
      <c r="D823" s="54">
        <f>タスク実績csv元!E823</f>
        <v>0.60416666666666663</v>
      </c>
      <c r="E823" t="str">
        <f>タスク実績csv元!I823&amp;""</f>
        <v/>
      </c>
      <c r="F823" t="str">
        <f>タスク実績csv元!D823</f>
        <v>課題対応(KANSAI_TD_FSL-526)</v>
      </c>
      <c r="G823" t="str">
        <f t="shared" si="12"/>
        <v>INSERT INTO task_achivement(task_no,achive_date,end_time,start_time,task_detail,memo)VALUES('{831a0fb4-c848-4eac-af3e-0a0760ad0e17}','2022/01/27','2022/01/27 16:30:00','2022/01/27 14:30:00','','課題対応(KANSAI_TD_FSL-526)');</v>
      </c>
    </row>
    <row r="824" spans="1:7">
      <c r="A824" s="48" t="str">
        <f>_xlfn.XLOOKUP(_xlfn.XLOOKUP(MID(タスク実績csv元!C824,1,SEARCH(":",タスク実績csv元!C824)-1),リスト!F:F,リスト!G:G)&amp;MID(タスク実績csv元!C824,SEARCH(":",タスク実績csv元!C824),999),タスクDB!K:K,タスクDB!A:A)</f>
        <v>{23640006-1951-44f5-8e76-61d4fa67fbce}</v>
      </c>
      <c r="B824" s="11">
        <f>タスク実績csv元!A824</f>
        <v>44588</v>
      </c>
      <c r="C824" s="54">
        <f>タスク実績csv元!F824</f>
        <v>0.70833333333333337</v>
      </c>
      <c r="D824" s="54">
        <f>タスク実績csv元!E824</f>
        <v>0.6875</v>
      </c>
      <c r="E824" t="str">
        <f>タスク実績csv元!I824&amp;""</f>
        <v/>
      </c>
      <c r="F824" t="str">
        <f>タスク実績csv元!D824</f>
        <v>夕会</v>
      </c>
      <c r="G824" t="str">
        <f t="shared" si="12"/>
        <v>INSERT INTO task_achivement(task_no,achive_date,end_time,start_time,task_detail,memo)VALUES('{23640006-1951-44f5-8e76-61d4fa67fbce}','2022/01/27','2022/01/27 17:00:00','2022/01/27 16:30:00','','夕会');</v>
      </c>
    </row>
    <row r="825" spans="1:7">
      <c r="A825" s="48" t="str">
        <f>_xlfn.XLOOKUP(_xlfn.XLOOKUP(MID(タスク実績csv元!C825,1,SEARCH(":",タスク実績csv元!C825)-1),リスト!F:F,リスト!G:G)&amp;MID(タスク実績csv元!C825,SEARCH(":",タスク実績csv元!C825),999),タスクDB!K:K,タスクDB!A:A)</f>
        <v>{ab830abc-8fa4-46a1-8d2f-fee977849653}</v>
      </c>
      <c r="B825" s="11">
        <f>タスク実績csv元!A825</f>
        <v>44588</v>
      </c>
      <c r="C825" s="54">
        <f>タスク実績csv元!F825</f>
        <v>0.75</v>
      </c>
      <c r="D825" s="54">
        <f>タスク実績csv元!E825</f>
        <v>0.70833333333333337</v>
      </c>
      <c r="E825" t="str">
        <f>タスク実績csv元!I825&amp;""</f>
        <v/>
      </c>
      <c r="F825" t="str">
        <f>タスク実績csv元!D825</f>
        <v>リリースについて研修</v>
      </c>
      <c r="G825" t="str">
        <f t="shared" si="12"/>
        <v>INSERT INTO task_achivement(task_no,achive_date,end_time,start_time,task_detail,memo)VALUES('{ab830abc-8fa4-46a1-8d2f-fee977849653}','2022/01/27','2022/01/27 18:00:00','2022/01/27 17:00:00','','リリースについて研修');</v>
      </c>
    </row>
    <row r="826" spans="1:7">
      <c r="A826" s="48" t="str">
        <f>_xlfn.XLOOKUP(_xlfn.XLOOKUP(MID(タスク実績csv元!C826,1,SEARCH(":",タスク実績csv元!C826)-1),リスト!F:F,リスト!G:G)&amp;MID(タスク実績csv元!C826,SEARCH(":",タスク実績csv元!C826),999),タスクDB!K:K,タスクDB!A:A)</f>
        <v>{39b09549-090e-49ea-b73b-2b77fc7673cf}</v>
      </c>
      <c r="B826" s="11">
        <f>タスク実績csv元!A826</f>
        <v>44589</v>
      </c>
      <c r="C826" s="54">
        <f>タスク実績csv元!F826</f>
        <v>0.40625</v>
      </c>
      <c r="D826" s="54">
        <f>タスク実績csv元!E826</f>
        <v>0.39583333333333331</v>
      </c>
      <c r="E826" t="str">
        <f>タスク実績csv元!I826&amp;""</f>
        <v/>
      </c>
      <c r="F826" t="str">
        <f>タスク実績csv元!D826</f>
        <v>単体テスト</v>
      </c>
      <c r="G826" t="str">
        <f t="shared" si="12"/>
        <v>INSERT INTO task_achivement(task_no,achive_date,end_time,start_time,task_detail,memo)VALUES('{39b09549-090e-49ea-b73b-2b77fc7673cf}','2022/01/28','2022/01/28 09:45:00','2022/01/28 09:30:00','','単体テスト');</v>
      </c>
    </row>
    <row r="827" spans="1:7">
      <c r="A827" s="48" t="str">
        <f>_xlfn.XLOOKUP(_xlfn.XLOOKUP(MID(タスク実績csv元!C827,1,SEARCH(":",タスク実績csv元!C827)-1),リスト!F:F,リスト!G:G)&amp;MID(タスク実績csv元!C827,SEARCH(":",タスク実績csv元!C827),999),タスクDB!K:K,タスクDB!A:A)</f>
        <v>{4c39d40d-b35f-4cfa-b549-6c5de24454e2}</v>
      </c>
      <c r="B827" s="11">
        <f>タスク実績csv元!A827</f>
        <v>44589</v>
      </c>
      <c r="C827" s="54">
        <f>タスク実績csv元!F827</f>
        <v>0.41666666666666669</v>
      </c>
      <c r="D827" s="54">
        <f>タスク実績csv元!E827</f>
        <v>0.40625</v>
      </c>
      <c r="E827" t="str">
        <f>タスク実績csv元!I827&amp;""</f>
        <v/>
      </c>
      <c r="F827" t="str">
        <f>タスク実績csv元!D827</f>
        <v>朝会</v>
      </c>
      <c r="G827" t="str">
        <f t="shared" si="12"/>
        <v>INSERT INTO task_achivement(task_no,achive_date,end_time,start_time,task_detail,memo)VALUES('{4c39d40d-b35f-4cfa-b549-6c5de24454e2}','2022/01/28','2022/01/28 10:00:00','2022/01/28 09:45:00','','朝会');</v>
      </c>
    </row>
    <row r="828" spans="1:7">
      <c r="A828" s="48" t="str">
        <f>_xlfn.XLOOKUP(_xlfn.XLOOKUP(MID(タスク実績csv元!C828,1,SEARCH(":",タスク実績csv元!C828)-1),リスト!F:F,リスト!G:G)&amp;MID(タスク実績csv元!C828,SEARCH(":",タスク実績csv元!C828),999),タスクDB!K:K,タスクDB!A:A)</f>
        <v>{39b09549-090e-49ea-b73b-2b77fc7673cf}</v>
      </c>
      <c r="B828" s="11">
        <f>タスク実績csv元!A828</f>
        <v>44589</v>
      </c>
      <c r="C828" s="54">
        <f>タスク実績csv元!F828</f>
        <v>0.45833333333333331</v>
      </c>
      <c r="D828" s="54">
        <f>タスク実績csv元!E828</f>
        <v>0.41666666666666669</v>
      </c>
      <c r="E828" t="str">
        <f>タスク実績csv元!I828&amp;""</f>
        <v/>
      </c>
      <c r="F828" t="str">
        <f>タスク実績csv元!D828</f>
        <v>テスト実施</v>
      </c>
      <c r="G828" t="str">
        <f t="shared" si="12"/>
        <v>INSERT INTO task_achivement(task_no,achive_date,end_time,start_time,task_detail,memo)VALUES('{39b09549-090e-49ea-b73b-2b77fc7673cf}','2022/01/28','2022/01/28 11:00:00','2022/01/28 10:00:00','','テスト実施');</v>
      </c>
    </row>
    <row r="829" spans="1:7">
      <c r="A829" s="48" t="str">
        <f>_xlfn.XLOOKUP(_xlfn.XLOOKUP(MID(タスク実績csv元!C829,1,SEARCH(":",タスク実績csv元!C829)-1),リスト!F:F,リスト!G:G)&amp;MID(タスク実績csv元!C829,SEARCH(":",タスク実績csv元!C829),999),タスクDB!K:K,タスクDB!A:A)</f>
        <v>{831a0fb4-c848-4eac-af3e-0a0760ad0e17}</v>
      </c>
      <c r="B829" s="11">
        <f>タスク実績csv元!A829</f>
        <v>44589</v>
      </c>
      <c r="C829" s="54">
        <f>タスク実績csv元!F829</f>
        <v>0.5</v>
      </c>
      <c r="D829" s="54">
        <f>タスク実績csv元!E829</f>
        <v>0.45833333333333331</v>
      </c>
      <c r="E829" t="str">
        <f>タスク実績csv元!I829&amp;""</f>
        <v/>
      </c>
      <c r="F829" t="str">
        <f>タスク実績csv元!D829</f>
        <v>レビュー(完了データ取得)</v>
      </c>
      <c r="G829" t="str">
        <f t="shared" si="12"/>
        <v>INSERT INTO task_achivement(task_no,achive_date,end_time,start_time,task_detail,memo)VALUES('{831a0fb4-c848-4eac-af3e-0a0760ad0e17}','2022/01/28','2022/01/28 12:00:00','2022/01/28 11:00:00','','レビュー(完了データ取得)');</v>
      </c>
    </row>
    <row r="830" spans="1:7">
      <c r="A830" s="48" t="str">
        <f>_xlfn.XLOOKUP(_xlfn.XLOOKUP(MID(タスク実績csv元!C830,1,SEARCH(":",タスク実績csv元!C830)-1),リスト!F:F,リスト!G:G)&amp;MID(タスク実績csv元!C830,SEARCH(":",タスク実績csv元!C830),999),タスクDB!K:K,タスクDB!A:A)</f>
        <v>{b75fe783-f8a0-4650-a755-2153f85266d1}</v>
      </c>
      <c r="B830" s="11">
        <f>タスク実績csv元!A830</f>
        <v>44589</v>
      </c>
      <c r="C830" s="54">
        <f>タスク実績csv元!F830</f>
        <v>0.625</v>
      </c>
      <c r="D830" s="54">
        <f>タスク実績csv元!E830</f>
        <v>0.54166666666666663</v>
      </c>
      <c r="E830" t="str">
        <f>タスク実績csv元!I830&amp;""</f>
        <v/>
      </c>
      <c r="F830" t="str">
        <f>タスク実績csv元!D830</f>
        <v>実装</v>
      </c>
      <c r="G830" t="str">
        <f t="shared" si="12"/>
        <v>INSERT INTO task_achivement(task_no,achive_date,end_time,start_time,task_detail,memo)VALUES('{b75fe783-f8a0-4650-a755-2153f85266d1}','2022/01/28','2022/01/28 15:00:00','2022/01/28 13:00:00','','実装');</v>
      </c>
    </row>
    <row r="831" spans="1:7">
      <c r="A831" s="48" t="str">
        <f>_xlfn.XLOOKUP(_xlfn.XLOOKUP(MID(タスク実績csv元!C831,1,SEARCH(":",タスク実績csv元!C831)-1),リスト!F:F,リスト!G:G)&amp;MID(タスク実績csv元!C831,SEARCH(":",タスク実績csv元!C831),999),タスクDB!K:K,タスクDB!A:A)</f>
        <v>{23640006-1951-44f5-8e76-61d4fa67fbce}</v>
      </c>
      <c r="B831" s="11">
        <f>タスク実績csv元!A831</f>
        <v>44589</v>
      </c>
      <c r="C831" s="54">
        <f>タスク実績csv元!F831</f>
        <v>0.70833333333333337</v>
      </c>
      <c r="D831" s="54">
        <f>タスク実績csv元!E831</f>
        <v>0.6875</v>
      </c>
      <c r="E831" t="str">
        <f>タスク実績csv元!I831&amp;""</f>
        <v/>
      </c>
      <c r="F831" t="str">
        <f>タスク実績csv元!D831</f>
        <v>夕会</v>
      </c>
      <c r="G831" t="str">
        <f t="shared" si="12"/>
        <v>INSERT INTO task_achivement(task_no,achive_date,end_time,start_time,task_detail,memo)VALUES('{23640006-1951-44f5-8e76-61d4fa67fbce}','2022/01/28','2022/01/28 17:00:00','2022/01/28 16:30:00','','夕会');</v>
      </c>
    </row>
    <row r="832" spans="1:7">
      <c r="A832" s="48" t="str">
        <f>_xlfn.XLOOKUP(_xlfn.XLOOKUP(MID(タスク実績csv元!C832,1,SEARCH(":",タスク実績csv元!C832)-1),リスト!F:F,リスト!G:G)&amp;MID(タスク実績csv元!C832,SEARCH(":",タスク実績csv元!C832),999),タスクDB!K:K,タスクDB!A:A)</f>
        <v>{b75fe783-f8a0-4650-a755-2153f85266d1}</v>
      </c>
      <c r="B832" s="11">
        <f>タスク実績csv元!A832</f>
        <v>44589</v>
      </c>
      <c r="C832" s="54">
        <f>タスク実績csv元!F832</f>
        <v>1</v>
      </c>
      <c r="D832" s="54">
        <f>タスク実績csv元!E832</f>
        <v>0.91666666666666663</v>
      </c>
      <c r="E832" t="str">
        <f>タスク実績csv元!I832&amp;""</f>
        <v/>
      </c>
      <c r="F832" t="str">
        <f>タスク実績csv元!D832</f>
        <v>実装</v>
      </c>
      <c r="G832" t="str">
        <f t="shared" si="12"/>
        <v>INSERT INTO task_achivement(task_no,achive_date,end_time,start_time,task_detail,memo)VALUES('{b75fe783-f8a0-4650-a755-2153f85266d1}','2022/01/28','2022/01/28 00:00:00','2022/01/28 22:00:00','','実装');</v>
      </c>
    </row>
    <row r="833" spans="1:7">
      <c r="A833" s="48" t="str">
        <f>_xlfn.XLOOKUP(_xlfn.XLOOKUP(MID(タスク実績csv元!C833,1,SEARCH(":",タスク実績csv元!C833)-1),リスト!F:F,リスト!G:G)&amp;MID(タスク実績csv元!C833,SEARCH(":",タスク実績csv元!C833),999),タスクDB!K:K,タスクDB!A:A)</f>
        <v>{b75fe783-f8a0-4650-a755-2153f85266d1}</v>
      </c>
      <c r="B833" s="11">
        <f>タスク実績csv元!A833</f>
        <v>44590</v>
      </c>
      <c r="C833" s="54">
        <f>タスク実績csv元!F833</f>
        <v>0.68055555555555547</v>
      </c>
      <c r="D833" s="54">
        <f>タスク実績csv元!E833</f>
        <v>0.64583333333333337</v>
      </c>
      <c r="E833" t="str">
        <f>タスク実績csv元!I833&amp;""</f>
        <v/>
      </c>
      <c r="F833" t="str">
        <f>タスク実績csv元!D833</f>
        <v>実装</v>
      </c>
      <c r="G833" t="str">
        <f t="shared" si="12"/>
        <v>INSERT INTO task_achivement(task_no,achive_date,end_time,start_time,task_detail,memo)VALUES('{b75fe783-f8a0-4650-a755-2153f85266d1}','2022/01/29','2022/01/29 16:20:00','2022/01/29 15:30:00','','実装');</v>
      </c>
    </row>
    <row r="834" spans="1:7">
      <c r="A834" s="48" t="str">
        <f>_xlfn.XLOOKUP(_xlfn.XLOOKUP(MID(タスク実績csv元!C834,1,SEARCH(":",タスク実績csv元!C834)-1),リスト!F:F,リスト!G:G)&amp;MID(タスク実績csv元!C834,SEARCH(":",タスク実績csv元!C834),999),タスクDB!K:K,タスクDB!A:A)</f>
        <v>{831a0fb4-c848-4eac-af3e-0a0760ad0e17}</v>
      </c>
      <c r="B834" s="11">
        <f>タスク実績csv元!A834</f>
        <v>44592</v>
      </c>
      <c r="C834" s="54">
        <f>タスク実績csv元!F834</f>
        <v>0.40625</v>
      </c>
      <c r="D834" s="54">
        <f>タスク実績csv元!E834</f>
        <v>0.39583333333333331</v>
      </c>
      <c r="E834" t="str">
        <f>タスク実績csv元!I834&amp;""</f>
        <v/>
      </c>
      <c r="F834" t="str">
        <f>タスク実績csv元!D834</f>
        <v>課題確認</v>
      </c>
      <c r="G834" t="str">
        <f t="shared" si="12"/>
        <v>INSERT INTO task_achivement(task_no,achive_date,end_time,start_time,task_detail,memo)VALUES('{831a0fb4-c848-4eac-af3e-0a0760ad0e17}','2022/01/31','2022/01/31 09:45:00','2022/01/31 09:30:00','','課題確認');</v>
      </c>
    </row>
    <row r="835" spans="1:7">
      <c r="A835" s="48" t="str">
        <f>_xlfn.XLOOKUP(_xlfn.XLOOKUP(MID(タスク実績csv元!C835,1,SEARCH(":",タスク実績csv元!C835)-1),リスト!F:F,リスト!G:G)&amp;MID(タスク実績csv元!C835,SEARCH(":",タスク実績csv元!C835),999),タスクDB!K:K,タスクDB!A:A)</f>
        <v>{b262ac7d-895a-46ff-8bea-ed7202d0bb4f}</v>
      </c>
      <c r="B835" s="11">
        <f>タスク実績csv元!A835</f>
        <v>44592</v>
      </c>
      <c r="C835" s="54">
        <f>タスク実績csv元!F835</f>
        <v>0.41666666666666669</v>
      </c>
      <c r="D835" s="54">
        <f>タスク実績csv元!E835</f>
        <v>0.40625</v>
      </c>
      <c r="E835" t="str">
        <f>タスク実績csv元!I835&amp;""</f>
        <v/>
      </c>
      <c r="F835" t="str">
        <f>タスク実績csv元!D835</f>
        <v>304の修正</v>
      </c>
      <c r="G835" t="str">
        <f t="shared" ref="G835:G898" si="13">IF(B835=0,"","INSERT INTO task_achivement("&amp;$A$1&amp;","&amp;$B$1&amp;","&amp;$C$1&amp;","&amp;$D$1&amp;","&amp;$E$1&amp;","&amp;$F$1&amp;")VALUES('"&amp;A835&amp;"',"&amp;IF(B835="","null","'"&amp;TEXT(B835,"yyyy/MM/dd")&amp;"'")&amp;","&amp;IF(C835="","null","'"&amp;TEXT(B835,"yyyy/MM/dd")&amp;" "&amp;TEXT(C835,"HH:mm:ss")&amp;"'")&amp;","&amp;IF(D835="","null","'"&amp;TEXT(B835,"yyyy/MM/dd")&amp;" "&amp;TEXT(D835,"HH:mm:ss")&amp;"'")&amp;",'"&amp;E835&amp;"','"&amp;F835&amp;"');")</f>
        <v>INSERT INTO task_achivement(task_no,achive_date,end_time,start_time,task_detail,memo)VALUES('{b262ac7d-895a-46ff-8bea-ed7202d0bb4f}','2022/01/31','2022/01/31 10:00:00','2022/01/31 09:45:00','','304の修正');</v>
      </c>
    </row>
    <row r="836" spans="1:7">
      <c r="A836" s="48" t="str">
        <f>_xlfn.XLOOKUP(_xlfn.XLOOKUP(MID(タスク実績csv元!C836,1,SEARCH(":",タスク実績csv元!C836)-1),リスト!F:F,リスト!G:G)&amp;MID(タスク実績csv元!C836,SEARCH(":",タスク実績csv元!C836),999),タスクDB!K:K,タスクDB!A:A)</f>
        <v>{4c39d40d-b35f-4cfa-b549-6c5de24454e2}</v>
      </c>
      <c r="B836" s="11">
        <f>タスク実績csv元!A836</f>
        <v>44592</v>
      </c>
      <c r="C836" s="54">
        <f>タスク実績csv元!F836</f>
        <v>0.45833333333333331</v>
      </c>
      <c r="D836" s="54">
        <f>タスク実績csv元!E836</f>
        <v>0.41666666666666669</v>
      </c>
      <c r="E836" t="str">
        <f>タスク実績csv元!I836&amp;""</f>
        <v/>
      </c>
      <c r="F836" t="str">
        <f>タスク実績csv元!D836</f>
        <v>チームMTG</v>
      </c>
      <c r="G836" t="str">
        <f t="shared" si="13"/>
        <v>INSERT INTO task_achivement(task_no,achive_date,end_time,start_time,task_detail,memo)VALUES('{4c39d40d-b35f-4cfa-b549-6c5de24454e2}','2022/01/31','2022/01/31 11:00:00','2022/01/31 10:00:00','','チームMTG');</v>
      </c>
    </row>
    <row r="837" spans="1:7">
      <c r="A837" s="48" t="str">
        <f>_xlfn.XLOOKUP(_xlfn.XLOOKUP(MID(タスク実績csv元!C837,1,SEARCH(":",タスク実績csv元!C837)-1),リスト!F:F,リスト!G:G)&amp;MID(タスク実績csv元!C837,SEARCH(":",タスク実績csv元!C837),999),タスクDB!K:K,タスクDB!A:A)</f>
        <v>{b262ac7d-895a-46ff-8bea-ed7202d0bb4f}</v>
      </c>
      <c r="B837" s="11">
        <f>タスク実績csv元!A837</f>
        <v>44592</v>
      </c>
      <c r="C837" s="54">
        <f>タスク実績csv元!F837</f>
        <v>0.47916666666666669</v>
      </c>
      <c r="D837" s="54">
        <f>タスク実績csv元!E837</f>
        <v>0.45833333333333331</v>
      </c>
      <c r="E837" t="str">
        <f>タスク実績csv元!I837&amp;""</f>
        <v/>
      </c>
      <c r="F837" t="str">
        <f>タスク実績csv元!D837</f>
        <v>304の修正</v>
      </c>
      <c r="G837" t="str">
        <f t="shared" si="13"/>
        <v>INSERT INTO task_achivement(task_no,achive_date,end_time,start_time,task_detail,memo)VALUES('{b262ac7d-895a-46ff-8bea-ed7202d0bb4f}','2022/01/31','2022/01/31 11:30:00','2022/01/31 11:00:00','','304の修正');</v>
      </c>
    </row>
    <row r="838" spans="1:7">
      <c r="A838" s="48" t="str">
        <f>_xlfn.XLOOKUP(_xlfn.XLOOKUP(MID(タスク実績csv元!C838,1,SEARCH(":",タスク実績csv元!C838)-1),リスト!F:F,リスト!G:G)&amp;MID(タスク実績csv元!C838,SEARCH(":",タスク実績csv元!C838),999),タスクDB!K:K,タスクDB!A:A)</f>
        <v>{b75fe783-f8a0-4650-a755-2153f85266d1}</v>
      </c>
      <c r="B838" s="11">
        <f>タスク実績csv元!A838</f>
        <v>44592</v>
      </c>
      <c r="C838" s="54">
        <f>タスク実績csv元!F838</f>
        <v>0.66666666666666663</v>
      </c>
      <c r="D838" s="54">
        <f>タスク実績csv元!E838</f>
        <v>0.54166666666666663</v>
      </c>
      <c r="E838" t="str">
        <f>タスク実績csv元!I838&amp;""</f>
        <v/>
      </c>
      <c r="F838" t="str">
        <f>タスク実績csv元!D838</f>
        <v>実装</v>
      </c>
      <c r="G838" t="str">
        <f t="shared" si="13"/>
        <v>INSERT INTO task_achivement(task_no,achive_date,end_time,start_time,task_detail,memo)VALUES('{b75fe783-f8a0-4650-a755-2153f85266d1}','2022/01/31','2022/01/31 16:00:00','2022/01/31 13:00:00','','実装');</v>
      </c>
    </row>
    <row r="839" spans="1:7">
      <c r="A839" s="48" t="str">
        <f>_xlfn.XLOOKUP(_xlfn.XLOOKUP(MID(タスク実績csv元!C839,1,SEARCH(":",タスク実績csv元!C839)-1),リスト!F:F,リスト!G:G)&amp;MID(タスク実績csv元!C839,SEARCH(":",タスク実績csv元!C839),999),タスクDB!K:K,タスクDB!A:A)</f>
        <v>{831a0fb4-c848-4eac-af3e-0a0760ad0e17}</v>
      </c>
      <c r="B839" s="11">
        <f>タスク実績csv元!A839</f>
        <v>44592</v>
      </c>
      <c r="C839" s="54">
        <f>タスク実績csv元!F839</f>
        <v>0.6875</v>
      </c>
      <c r="D839" s="54">
        <f>タスク実績csv元!E839</f>
        <v>0.66666666666666663</v>
      </c>
      <c r="E839" t="str">
        <f>タスク実績csv元!I839&amp;""</f>
        <v/>
      </c>
      <c r="F839" t="str">
        <f>タスク実績csv元!D839</f>
        <v>課題確認打合せ</v>
      </c>
      <c r="G839" t="str">
        <f t="shared" si="13"/>
        <v>INSERT INTO task_achivement(task_no,achive_date,end_time,start_time,task_detail,memo)VALUES('{831a0fb4-c848-4eac-af3e-0a0760ad0e17}','2022/01/31','2022/01/31 16:30:00','2022/01/31 16:00:00','','課題確認打合せ');</v>
      </c>
    </row>
    <row r="840" spans="1:7">
      <c r="A840" s="48" t="str">
        <f>_xlfn.XLOOKUP(_xlfn.XLOOKUP(MID(タスク実績csv元!C840,1,SEARCH(":",タスク実績csv元!C840)-1),リスト!F:F,リスト!G:G)&amp;MID(タスク実績csv元!C840,SEARCH(":",タスク実績csv元!C840),999),タスクDB!K:K,タスクDB!A:A)</f>
        <v>{23640006-1951-44f5-8e76-61d4fa67fbce}</v>
      </c>
      <c r="B840" s="11">
        <f>タスク実績csv元!A840</f>
        <v>44592</v>
      </c>
      <c r="C840" s="54">
        <f>タスク実績csv元!F840</f>
        <v>0.70833333333333337</v>
      </c>
      <c r="D840" s="54">
        <f>タスク実績csv元!E840</f>
        <v>0.6875</v>
      </c>
      <c r="E840" t="str">
        <f>タスク実績csv元!I840&amp;""</f>
        <v/>
      </c>
      <c r="F840" t="str">
        <f>タスク実績csv元!D840</f>
        <v>夕会</v>
      </c>
      <c r="G840" t="str">
        <f t="shared" si="13"/>
        <v>INSERT INTO task_achivement(task_no,achive_date,end_time,start_time,task_detail,memo)VALUES('{23640006-1951-44f5-8e76-61d4fa67fbce}','2022/01/31','2022/01/31 17:00:00','2022/01/31 16:30:00','','夕会');</v>
      </c>
    </row>
    <row r="841" spans="1:7">
      <c r="A841" s="48" t="str">
        <f>_xlfn.XLOOKUP(_xlfn.XLOOKUP(MID(タスク実績csv元!C841,1,SEARCH(":",タスク実績csv元!C841)-1),リスト!F:F,リスト!G:G)&amp;MID(タスク実績csv元!C841,SEARCH(":",タスク実績csv元!C841),999),タスクDB!K:K,タスクDB!A:A)</f>
        <v>{3c725e9b-a684-46d8-88fb-086261f2dbe6}</v>
      </c>
      <c r="B841" s="11">
        <f>タスク実績csv元!A841</f>
        <v>44593</v>
      </c>
      <c r="C841" s="54">
        <f>タスク実績csv元!F841</f>
        <v>0.40625</v>
      </c>
      <c r="D841" s="54">
        <f>タスク実績csv元!E841</f>
        <v>0.39583333333333331</v>
      </c>
      <c r="E841" t="str">
        <f>タスク実績csv元!I841&amp;""</f>
        <v/>
      </c>
      <c r="F841" t="str">
        <f>タスク実績csv元!D841</f>
        <v>DS勉強</v>
      </c>
      <c r="G841" t="str">
        <f t="shared" si="13"/>
        <v>INSERT INTO task_achivement(task_no,achive_date,end_time,start_time,task_detail,memo)VALUES('{3c725e9b-a684-46d8-88fb-086261f2dbe6}','2022/02/01','2022/02/01 09:45:00','2022/02/01 09:30:00','','DS勉強');</v>
      </c>
    </row>
    <row r="842" spans="1:7">
      <c r="A842" s="48" t="str">
        <f>_xlfn.XLOOKUP(_xlfn.XLOOKUP(MID(タスク実績csv元!C842,1,SEARCH(":",タスク実績csv元!C842)-1),リスト!F:F,リスト!G:G)&amp;MID(タスク実績csv元!C842,SEARCH(":",タスク実績csv元!C842),999),タスクDB!K:K,タスクDB!A:A)</f>
        <v>{7c59fb23-6a67-4495-83fc-6f6c2ec3e21d}</v>
      </c>
      <c r="B842" s="11">
        <f>タスク実績csv元!A842</f>
        <v>44593</v>
      </c>
      <c r="C842" s="54">
        <f>タスク実績csv元!F842</f>
        <v>0.41666666666666669</v>
      </c>
      <c r="D842" s="54">
        <f>タスク実績csv元!E842</f>
        <v>0.40625</v>
      </c>
      <c r="E842" t="str">
        <f>タスク実績csv元!I842&amp;""</f>
        <v/>
      </c>
      <c r="F842" t="str">
        <f>タスク実績csv元!D842</f>
        <v>テスト設計</v>
      </c>
      <c r="G842" t="str">
        <f t="shared" si="13"/>
        <v>INSERT INTO task_achivement(task_no,achive_date,end_time,start_time,task_detail,memo)VALUES('{7c59fb23-6a67-4495-83fc-6f6c2ec3e21d}','2022/02/01','2022/02/01 10:00:00','2022/02/01 09:45:00','','テスト設計');</v>
      </c>
    </row>
    <row r="843" spans="1:7">
      <c r="A843" s="48" t="str">
        <f>_xlfn.XLOOKUP(_xlfn.XLOOKUP(MID(タスク実績csv元!C843,1,SEARCH(":",タスク実績csv元!C843)-1),リスト!F:F,リスト!G:G)&amp;MID(タスク実績csv元!C843,SEARCH(":",タスク実績csv元!C843),999),タスクDB!K:K,タスクDB!A:A)</f>
        <v>{831a0fb4-c848-4eac-af3e-0a0760ad0e17}</v>
      </c>
      <c r="B843" s="11">
        <f>タスク実績csv元!A843</f>
        <v>44593</v>
      </c>
      <c r="C843" s="54">
        <f>タスク実績csv元!F843</f>
        <v>0.4375</v>
      </c>
      <c r="D843" s="54">
        <f>タスク実績csv元!E843</f>
        <v>0.41666666666666669</v>
      </c>
      <c r="E843" t="str">
        <f>タスク実績csv元!I843&amp;""</f>
        <v/>
      </c>
      <c r="F843" t="str">
        <f>タスク実績csv元!D843</f>
        <v>相談打合せ</v>
      </c>
      <c r="G843" t="str">
        <f t="shared" si="13"/>
        <v>INSERT INTO task_achivement(task_no,achive_date,end_time,start_time,task_detail,memo)VALUES('{831a0fb4-c848-4eac-af3e-0a0760ad0e17}','2022/02/01','2022/02/01 10:30:00','2022/02/01 10:00:00','','相談打合せ');</v>
      </c>
    </row>
    <row r="844" spans="1:7">
      <c r="A844" s="48" t="str">
        <f>_xlfn.XLOOKUP(_xlfn.XLOOKUP(MID(タスク実績csv元!C844,1,SEARCH(":",タスク実績csv元!C844)-1),リスト!F:F,リスト!G:G)&amp;MID(タスク実績csv元!C844,SEARCH(":",タスク実績csv元!C844),999),タスクDB!K:K,タスクDB!A:A)</f>
        <v>{7c59fb23-6a67-4495-83fc-6f6c2ec3e21d}</v>
      </c>
      <c r="B844" s="11">
        <f>タスク実績csv元!A844</f>
        <v>44593</v>
      </c>
      <c r="C844" s="54">
        <f>タスク実績csv元!F844</f>
        <v>0.5</v>
      </c>
      <c r="D844" s="54">
        <f>タスク実績csv元!E844</f>
        <v>0.4375</v>
      </c>
      <c r="E844" t="str">
        <f>タスク実績csv元!I844&amp;""</f>
        <v/>
      </c>
      <c r="F844" t="str">
        <f>タスク実績csv元!D844</f>
        <v>テスト設計</v>
      </c>
      <c r="G844" t="str">
        <f t="shared" si="13"/>
        <v>INSERT INTO task_achivement(task_no,achive_date,end_time,start_time,task_detail,memo)VALUES('{7c59fb23-6a67-4495-83fc-6f6c2ec3e21d}','2022/02/01','2022/02/01 12:00:00','2022/02/01 10:30:00','','テスト設計');</v>
      </c>
    </row>
    <row r="845" spans="1:7">
      <c r="A845" s="48" t="str">
        <f>_xlfn.XLOOKUP(_xlfn.XLOOKUP(MID(タスク実績csv元!C845,1,SEARCH(":",タスク実績csv元!C845)-1),リスト!F:F,リスト!G:G)&amp;MID(タスク実績csv元!C845,SEARCH(":",タスク実績csv元!C845),999),タスクDB!K:K,タスクDB!A:A)</f>
        <v>{23640006-1951-44f5-8e76-61d4fa67fbce}</v>
      </c>
      <c r="B845" s="11">
        <f>タスク実績csv元!A845</f>
        <v>44593</v>
      </c>
      <c r="C845" s="54">
        <f>タスク実績csv元!F845</f>
        <v>0.625</v>
      </c>
      <c r="D845" s="54">
        <f>タスク実績csv元!E845</f>
        <v>0.54166666666666663</v>
      </c>
      <c r="E845" t="str">
        <f>タスク実績csv元!I845&amp;""</f>
        <v/>
      </c>
      <c r="F845" t="str">
        <f>タスク実績csv元!D845</f>
        <v>定例打合せ</v>
      </c>
      <c r="G845" t="str">
        <f t="shared" si="13"/>
        <v>INSERT INTO task_achivement(task_no,achive_date,end_time,start_time,task_detail,memo)VALUES('{23640006-1951-44f5-8e76-61d4fa67fbce}','2022/02/01','2022/02/01 15:00:00','2022/02/01 13:00:00','','定例打合せ');</v>
      </c>
    </row>
    <row r="846" spans="1:7">
      <c r="A846" s="48" t="str">
        <f>_xlfn.XLOOKUP(_xlfn.XLOOKUP(MID(タスク実績csv元!C846,1,SEARCH(":",タスク実績csv元!C846)-1),リスト!F:F,リスト!G:G)&amp;MID(タスク実績csv元!C846,SEARCH(":",タスク実績csv元!C846),999),タスクDB!K:K,タスクDB!A:A)</f>
        <v>{b262ac7d-895a-46ff-8bea-ed7202d0bb4f}</v>
      </c>
      <c r="B846" s="11">
        <f>タスク実績csv元!A846</f>
        <v>44593</v>
      </c>
      <c r="C846" s="54">
        <f>タスク実績csv元!F846</f>
        <v>0.66666666666666663</v>
      </c>
      <c r="D846" s="54">
        <f>タスク実績csv元!E846</f>
        <v>0.625</v>
      </c>
      <c r="E846" t="str">
        <f>タスク実績csv元!I846&amp;""</f>
        <v/>
      </c>
      <c r="F846" t="str">
        <f>タスク実績csv元!D846</f>
        <v>304の再テスト</v>
      </c>
      <c r="G846" t="str">
        <f t="shared" si="13"/>
        <v>INSERT INTO task_achivement(task_no,achive_date,end_time,start_time,task_detail,memo)VALUES('{b262ac7d-895a-46ff-8bea-ed7202d0bb4f}','2022/02/01','2022/02/01 16:00:00','2022/02/01 15:00:00','','304の再テスト');</v>
      </c>
    </row>
    <row r="847" spans="1:7">
      <c r="A847" s="48" t="str">
        <f>_xlfn.XLOOKUP(_xlfn.XLOOKUP(MID(タスク実績csv元!C847,1,SEARCH(":",タスク実績csv元!C847)-1),リスト!F:F,リスト!G:G)&amp;MID(タスク実績csv元!C847,SEARCH(":",タスク実績csv元!C847),999),タスクDB!K:K,タスクDB!A:A)</f>
        <v>{b3c75d4e-3c5a-46fa-bdb9-10e6047c93bd}</v>
      </c>
      <c r="B847" s="11">
        <f>タスク実績csv元!A847</f>
        <v>44593</v>
      </c>
      <c r="C847" s="54">
        <f>タスク実績csv元!F847</f>
        <v>0.6875</v>
      </c>
      <c r="D847" s="54">
        <f>タスク実績csv元!E847</f>
        <v>0.66666666666666663</v>
      </c>
      <c r="E847" t="str">
        <f>タスク実績csv元!I847&amp;""</f>
        <v/>
      </c>
      <c r="F847" t="str">
        <f>タスク実績csv元!D847</f>
        <v>テスト実施</v>
      </c>
      <c r="G847" t="str">
        <f t="shared" si="13"/>
        <v>INSERT INTO task_achivement(task_no,achive_date,end_time,start_time,task_detail,memo)VALUES('{b3c75d4e-3c5a-46fa-bdb9-10e6047c93bd}','2022/02/01','2022/02/01 16:30:00','2022/02/01 16:00:00','','テスト実施');</v>
      </c>
    </row>
    <row r="848" spans="1:7">
      <c r="A848" s="48" t="str">
        <f>_xlfn.XLOOKUP(_xlfn.XLOOKUP(MID(タスク実績csv元!C848,1,SEARCH(":",タスク実績csv元!C848)-1),リスト!F:F,リスト!G:G)&amp;MID(タスク実績csv元!C848,SEARCH(":",タスク実績csv元!C848),999),タスクDB!K:K,タスクDB!A:A)</f>
        <v>{23640006-1951-44f5-8e76-61d4fa67fbce}</v>
      </c>
      <c r="B848" s="11">
        <f>タスク実績csv元!A848</f>
        <v>44593</v>
      </c>
      <c r="C848" s="54">
        <f>タスク実績csv元!F848</f>
        <v>0.70833333333333337</v>
      </c>
      <c r="D848" s="54">
        <f>タスク実績csv元!E848</f>
        <v>0.6875</v>
      </c>
      <c r="E848" t="str">
        <f>タスク実績csv元!I848&amp;""</f>
        <v/>
      </c>
      <c r="F848" t="str">
        <f>タスク実績csv元!D848</f>
        <v>夕会</v>
      </c>
      <c r="G848" t="str">
        <f t="shared" si="13"/>
        <v>INSERT INTO task_achivement(task_no,achive_date,end_time,start_time,task_detail,memo)VALUES('{23640006-1951-44f5-8e76-61d4fa67fbce}','2022/02/01','2022/02/01 17:00:00','2022/02/01 16:30:00','','夕会');</v>
      </c>
    </row>
    <row r="849" spans="1:7">
      <c r="A849" s="48" t="str">
        <f>_xlfn.XLOOKUP(_xlfn.XLOOKUP(MID(タスク実績csv元!C849,1,SEARCH(":",タスク実績csv元!C849)-1),リスト!F:F,リスト!G:G)&amp;MID(タスク実績csv元!C849,SEARCH(":",タスク実績csv元!C849),999),タスクDB!K:K,タスクDB!A:A)</f>
        <v>{b3c75d4e-3c5a-46fa-bdb9-10e6047c93bd}</v>
      </c>
      <c r="B849" s="11">
        <f>タスク実績csv元!A849</f>
        <v>44593</v>
      </c>
      <c r="C849" s="54">
        <f>タスク実績csv元!F849</f>
        <v>0.75</v>
      </c>
      <c r="D849" s="54">
        <f>タスク実績csv元!E849</f>
        <v>0.70833333333333337</v>
      </c>
      <c r="E849" t="str">
        <f>タスク実績csv元!I849&amp;""</f>
        <v/>
      </c>
      <c r="F849" t="str">
        <f>タスク実績csv元!D849</f>
        <v>テスト実施</v>
      </c>
      <c r="G849" t="str">
        <f t="shared" si="13"/>
        <v>INSERT INTO task_achivement(task_no,achive_date,end_time,start_time,task_detail,memo)VALUES('{b3c75d4e-3c5a-46fa-bdb9-10e6047c93bd}','2022/02/01','2022/02/01 18:00:00','2022/02/01 17:00:00','','テスト実施');</v>
      </c>
    </row>
    <row r="850" spans="1:7">
      <c r="A850" s="48" t="str">
        <f>_xlfn.XLOOKUP(_xlfn.XLOOKUP(MID(タスク実績csv元!C850,1,SEARCH(":",タスク実績csv元!C850)-1),リスト!F:F,リスト!G:G)&amp;MID(タスク実績csv元!C850,SEARCH(":",タスク実績csv元!C850),999),タスクDB!K:K,タスクDB!A:A)</f>
        <v>{831a0fb4-c848-4eac-af3e-0a0760ad0e17}</v>
      </c>
      <c r="B850" s="11">
        <f>タスク実績csv元!A850</f>
        <v>44594</v>
      </c>
      <c r="C850" s="54">
        <f>タスク実績csv元!F850</f>
        <v>0.40625</v>
      </c>
      <c r="D850" s="54">
        <f>タスク実績csv元!E850</f>
        <v>0.39583333333333331</v>
      </c>
      <c r="E850" t="str">
        <f>タスク実績csv元!I850&amp;""</f>
        <v/>
      </c>
      <c r="F850" t="str">
        <f>タスク実績csv元!D850</f>
        <v>課題確認</v>
      </c>
      <c r="G850" t="str">
        <f t="shared" si="13"/>
        <v>INSERT INTO task_achivement(task_no,achive_date,end_time,start_time,task_detail,memo)VALUES('{831a0fb4-c848-4eac-af3e-0a0760ad0e17}','2022/02/02','2022/02/02 09:45:00','2022/02/02 09:30:00','','課題確認');</v>
      </c>
    </row>
    <row r="851" spans="1:7">
      <c r="A851" s="48" t="str">
        <f>_xlfn.XLOOKUP(_xlfn.XLOOKUP(MID(タスク実績csv元!C851,1,SEARCH(":",タスク実績csv元!C851)-1),リスト!F:F,リスト!G:G)&amp;MID(タスク実績csv元!C851,SEARCH(":",タスク実績csv元!C851),999),タスクDB!K:K,タスクDB!A:A)</f>
        <v>{4c39d40d-b35f-4cfa-b549-6c5de24454e2}</v>
      </c>
      <c r="B851" s="11">
        <f>タスク実績csv元!A851</f>
        <v>44594</v>
      </c>
      <c r="C851" s="54">
        <f>タスク実績csv元!F851</f>
        <v>0.41666666666666669</v>
      </c>
      <c r="D851" s="54">
        <f>タスク実績csv元!E851</f>
        <v>0.40625</v>
      </c>
      <c r="E851" t="str">
        <f>タスク実績csv元!I851&amp;""</f>
        <v/>
      </c>
      <c r="F851" t="str">
        <f>タスク実績csv元!D851</f>
        <v>朝会</v>
      </c>
      <c r="G851" t="str">
        <f t="shared" si="13"/>
        <v>INSERT INTO task_achivement(task_no,achive_date,end_time,start_time,task_detail,memo)VALUES('{4c39d40d-b35f-4cfa-b549-6c5de24454e2}','2022/02/02','2022/02/02 10:00:00','2022/02/02 09:45:00','','朝会');</v>
      </c>
    </row>
    <row r="852" spans="1:7">
      <c r="A852" s="48" t="str">
        <f>_xlfn.XLOOKUP(_xlfn.XLOOKUP(MID(タスク実績csv元!C852,1,SEARCH(":",タスク実績csv元!C852)-1),リスト!F:F,リスト!G:G)&amp;MID(タスク実績csv元!C852,SEARCH(":",タスク実績csv元!C852),999),タスクDB!K:K,タスクDB!A:A)</f>
        <v>{b3c75d4e-3c5a-46fa-bdb9-10e6047c93bd}</v>
      </c>
      <c r="B852" s="11">
        <f>タスク実績csv元!A852</f>
        <v>44594</v>
      </c>
      <c r="C852" s="54">
        <f>タスク実績csv元!F852</f>
        <v>0.45833333333333331</v>
      </c>
      <c r="D852" s="54">
        <f>タスク実績csv元!E852</f>
        <v>0.41666666666666669</v>
      </c>
      <c r="E852" t="str">
        <f>タスク実績csv元!I852&amp;""</f>
        <v/>
      </c>
      <c r="F852" t="str">
        <f>タスク実績csv元!D852</f>
        <v>テスト準備</v>
      </c>
      <c r="G852" t="str">
        <f t="shared" si="13"/>
        <v>INSERT INTO task_achivement(task_no,achive_date,end_time,start_time,task_detail,memo)VALUES('{b3c75d4e-3c5a-46fa-bdb9-10e6047c93bd}','2022/02/02','2022/02/02 11:00:00','2022/02/02 10:00:00','','テスト準備');</v>
      </c>
    </row>
    <row r="853" spans="1:7">
      <c r="A853" s="48" t="str">
        <f>_xlfn.XLOOKUP(_xlfn.XLOOKUP(MID(タスク実績csv元!C853,1,SEARCH(":",タスク実績csv元!C853)-1),リスト!F:F,リスト!G:G)&amp;MID(タスク実績csv元!C853,SEARCH(":",タスク実績csv元!C853),999),タスクDB!K:K,タスクDB!A:A)</f>
        <v>{831a0fb4-c848-4eac-af3e-0a0760ad0e17}</v>
      </c>
      <c r="B853" s="11">
        <f>タスク実績csv元!A853</f>
        <v>44594</v>
      </c>
      <c r="C853" s="54">
        <f>タスク実績csv元!F853</f>
        <v>0.5</v>
      </c>
      <c r="D853" s="54">
        <f>タスク実績csv元!E853</f>
        <v>0.45833333333333331</v>
      </c>
      <c r="E853" t="str">
        <f>タスク実績csv元!I853&amp;""</f>
        <v/>
      </c>
      <c r="F853" t="str">
        <f>タスク実績csv元!D853</f>
        <v>納品作業</v>
      </c>
      <c r="G853" t="str">
        <f t="shared" si="13"/>
        <v>INSERT INTO task_achivement(task_no,achive_date,end_time,start_time,task_detail,memo)VALUES('{831a0fb4-c848-4eac-af3e-0a0760ad0e17}','2022/02/02','2022/02/02 12:00:00','2022/02/02 11:00:00','','納品作業');</v>
      </c>
    </row>
    <row r="854" spans="1:7">
      <c r="A854" s="48" t="str">
        <f>_xlfn.XLOOKUP(_xlfn.XLOOKUP(MID(タスク実績csv元!C854,1,SEARCH(":",タスク実績csv元!C854)-1),リスト!F:F,リスト!G:G)&amp;MID(タスク実績csv元!C854,SEARCH(":",タスク実績csv元!C854),999),タスクDB!K:K,タスクDB!A:A)</f>
        <v>{b3c75d4e-3c5a-46fa-bdb9-10e6047c93bd}</v>
      </c>
      <c r="B854" s="11">
        <f>タスク実績csv元!A854</f>
        <v>44594</v>
      </c>
      <c r="C854" s="54">
        <f>タスク実績csv元!F854</f>
        <v>0.63541666666666663</v>
      </c>
      <c r="D854" s="54">
        <f>タスク実績csv元!E854</f>
        <v>0.54166666666666663</v>
      </c>
      <c r="E854" t="str">
        <f>タスク実績csv元!I854&amp;""</f>
        <v/>
      </c>
      <c r="F854" t="str">
        <f>タスク実績csv元!D854</f>
        <v>テスト実施</v>
      </c>
      <c r="G854" t="str">
        <f t="shared" si="13"/>
        <v>INSERT INTO task_achivement(task_no,achive_date,end_time,start_time,task_detail,memo)VALUES('{b3c75d4e-3c5a-46fa-bdb9-10e6047c93bd}','2022/02/02','2022/02/02 15:15:00','2022/02/02 13:00:00','','テスト実施');</v>
      </c>
    </row>
    <row r="855" spans="1:7">
      <c r="A855" s="48" t="str">
        <f>_xlfn.XLOOKUP(_xlfn.XLOOKUP(MID(タスク実績csv元!C855,1,SEARCH(":",タスク実績csv元!C855)-1),リスト!F:F,リスト!G:G)&amp;MID(タスク実績csv元!C855,SEARCH(":",タスク実績csv元!C855),999),タスクDB!K:K,タスクDB!A:A)</f>
        <v>{831a0fb4-c848-4eac-af3e-0a0760ad0e17}</v>
      </c>
      <c r="B855" s="11">
        <f>タスク実績csv元!A855</f>
        <v>44594</v>
      </c>
      <c r="C855" s="54">
        <f>タスク実績csv元!F855</f>
        <v>0.66666666666666663</v>
      </c>
      <c r="D855" s="54">
        <f>タスク実績csv元!E855</f>
        <v>0.63541666666666663</v>
      </c>
      <c r="E855" t="str">
        <f>タスク実績csv元!I855&amp;""</f>
        <v/>
      </c>
      <c r="F855" t="str">
        <f>タスク実績csv元!D855</f>
        <v>課題確認</v>
      </c>
      <c r="G855" t="str">
        <f t="shared" si="13"/>
        <v>INSERT INTO task_achivement(task_no,achive_date,end_time,start_time,task_detail,memo)VALUES('{831a0fb4-c848-4eac-af3e-0a0760ad0e17}','2022/02/02','2022/02/02 16:00:00','2022/02/02 15:15:00','','課題確認');</v>
      </c>
    </row>
    <row r="856" spans="1:7">
      <c r="A856" s="48" t="str">
        <f>_xlfn.XLOOKUP(_xlfn.XLOOKUP(MID(タスク実績csv元!C856,1,SEARCH(":",タスク実績csv元!C856)-1),リスト!F:F,リスト!G:G)&amp;MID(タスク実績csv元!C856,SEARCH(":",タスク実績csv元!C856),999),タスクDB!K:K,タスクDB!A:A)</f>
        <v>{1231d47f-4607-4fcc-8a76-9eb05f826999}</v>
      </c>
      <c r="B856" s="11">
        <f>タスク実績csv元!A856</f>
        <v>44594</v>
      </c>
      <c r="C856" s="54">
        <f>タスク実績csv元!F856</f>
        <v>0.6875</v>
      </c>
      <c r="D856" s="54">
        <f>タスク実績csv元!E856</f>
        <v>0.66666666666666663</v>
      </c>
      <c r="E856" t="str">
        <f>タスク実績csv元!I856&amp;""</f>
        <v/>
      </c>
      <c r="F856" t="str">
        <f>タスク実績csv元!D856</f>
        <v>BNB、PancakeSwap</v>
      </c>
      <c r="G856" t="str">
        <f t="shared" si="13"/>
        <v>INSERT INTO task_achivement(task_no,achive_date,end_time,start_time,task_detail,memo)VALUES('{1231d47f-4607-4fcc-8a76-9eb05f826999}','2022/02/02','2022/02/02 16:30:00','2022/02/02 16:00:00','','BNB、PancakeSwap');</v>
      </c>
    </row>
    <row r="857" spans="1:7">
      <c r="A857" s="48" t="str">
        <f>_xlfn.XLOOKUP(_xlfn.XLOOKUP(MID(タスク実績csv元!C857,1,SEARCH(":",タスク実績csv元!C857)-1),リスト!F:F,リスト!G:G)&amp;MID(タスク実績csv元!C857,SEARCH(":",タスク実績csv元!C857),999),タスクDB!K:K,タスクDB!A:A)</f>
        <v>{23640006-1951-44f5-8e76-61d4fa67fbce}</v>
      </c>
      <c r="B857" s="11">
        <f>タスク実績csv元!A857</f>
        <v>44594</v>
      </c>
      <c r="C857" s="54">
        <f>タスク実績csv元!F857</f>
        <v>0.70833333333333337</v>
      </c>
      <c r="D857" s="54">
        <f>タスク実績csv元!E857</f>
        <v>0.6875</v>
      </c>
      <c r="E857" t="str">
        <f>タスク実績csv元!I857&amp;""</f>
        <v/>
      </c>
      <c r="F857" t="str">
        <f>タスク実績csv元!D857</f>
        <v>夕会</v>
      </c>
      <c r="G857" t="str">
        <f t="shared" si="13"/>
        <v>INSERT INTO task_achivement(task_no,achive_date,end_time,start_time,task_detail,memo)VALUES('{23640006-1951-44f5-8e76-61d4fa67fbce}','2022/02/02','2022/02/02 17:00:00','2022/02/02 16:30:00','','夕会');</v>
      </c>
    </row>
    <row r="858" spans="1:7">
      <c r="A858" s="48" t="str">
        <f>_xlfn.XLOOKUP(_xlfn.XLOOKUP(MID(タスク実績csv元!C858,1,SEARCH(":",タスク実績csv元!C858)-1),リスト!F:F,リスト!G:G)&amp;MID(タスク実績csv元!C858,SEARCH(":",タスク実績csv元!C858),999),タスクDB!K:K,タスクDB!A:A)</f>
        <v>{1231d47f-4607-4fcc-8a76-9eb05f826999}</v>
      </c>
      <c r="B858" s="11">
        <f>タスク実績csv元!A858</f>
        <v>44594</v>
      </c>
      <c r="C858" s="54">
        <f>タスク実績csv元!F858</f>
        <v>0.875</v>
      </c>
      <c r="D858" s="54">
        <f>タスク実績csv元!E858</f>
        <v>0.85416666666666663</v>
      </c>
      <c r="E858" t="str">
        <f>タスク実績csv元!I858&amp;""</f>
        <v/>
      </c>
      <c r="F858" t="str">
        <f>タスク実績csv元!D858</f>
        <v>BNB、PancakeSwap</v>
      </c>
      <c r="G858" t="str">
        <f t="shared" si="13"/>
        <v>INSERT INTO task_achivement(task_no,achive_date,end_time,start_time,task_detail,memo)VALUES('{1231d47f-4607-4fcc-8a76-9eb05f826999}','2022/02/02','2022/02/02 21:00:00','2022/02/02 20:30:00','','BNB、PancakeSwap');</v>
      </c>
    </row>
    <row r="859" spans="1:7">
      <c r="A859" s="48" t="str">
        <f>_xlfn.XLOOKUP(_xlfn.XLOOKUP(MID(タスク実績csv元!C859,1,SEARCH(":",タスク実績csv元!C859)-1),リスト!F:F,リスト!G:G)&amp;MID(タスク実績csv元!C859,SEARCH(":",タスク実績csv元!C859),999),タスクDB!K:K,タスクDB!A:A)</f>
        <v>{831a0fb4-c848-4eac-af3e-0a0760ad0e17}</v>
      </c>
      <c r="B859" s="11">
        <f>タスク実績csv元!A859</f>
        <v>44595</v>
      </c>
      <c r="C859" s="54">
        <f>タスク実績csv元!F859</f>
        <v>0.40625</v>
      </c>
      <c r="D859" s="54">
        <f>タスク実績csv元!E859</f>
        <v>0.39583333333333331</v>
      </c>
      <c r="E859" t="str">
        <f>タスク実績csv元!I859&amp;""</f>
        <v/>
      </c>
      <c r="F859" t="str">
        <f>タスク実績csv元!D859</f>
        <v>バックアップ情報削除の詳細設計</v>
      </c>
      <c r="G859" t="str">
        <f t="shared" si="13"/>
        <v>INSERT INTO task_achivement(task_no,achive_date,end_time,start_time,task_detail,memo)VALUES('{831a0fb4-c848-4eac-af3e-0a0760ad0e17}','2022/02/03','2022/02/03 09:45:00','2022/02/03 09:30:00','','バックアップ情報削除の詳細設計');</v>
      </c>
    </row>
    <row r="860" spans="1:7">
      <c r="A860" s="48" t="str">
        <f>_xlfn.XLOOKUP(_xlfn.XLOOKUP(MID(タスク実績csv元!C860,1,SEARCH(":",タスク実績csv元!C860)-1),リスト!F:F,リスト!G:G)&amp;MID(タスク実績csv元!C860,SEARCH(":",タスク実績csv元!C860),999),タスクDB!K:K,タスクDB!A:A)</f>
        <v>{4c39d40d-b35f-4cfa-b549-6c5de24454e2}</v>
      </c>
      <c r="B860" s="11">
        <f>タスク実績csv元!A860</f>
        <v>44595</v>
      </c>
      <c r="C860" s="54">
        <f>タスク実績csv元!F860</f>
        <v>0.41666666666666669</v>
      </c>
      <c r="D860" s="54">
        <f>タスク実績csv元!E860</f>
        <v>0.40625</v>
      </c>
      <c r="E860" t="str">
        <f>タスク実績csv元!I860&amp;""</f>
        <v/>
      </c>
      <c r="F860" t="str">
        <f>タスク実績csv元!D860</f>
        <v>朝会</v>
      </c>
      <c r="G860" t="str">
        <f t="shared" si="13"/>
        <v>INSERT INTO task_achivement(task_no,achive_date,end_time,start_time,task_detail,memo)VALUES('{4c39d40d-b35f-4cfa-b549-6c5de24454e2}','2022/02/03','2022/02/03 10:00:00','2022/02/03 09:45:00','','朝会');</v>
      </c>
    </row>
    <row r="861" spans="1:7">
      <c r="A861" s="48" t="str">
        <f>_xlfn.XLOOKUP(_xlfn.XLOOKUP(MID(タスク実績csv元!C861,1,SEARCH(":",タスク実績csv元!C861)-1),リスト!F:F,リスト!G:G)&amp;MID(タスク実績csv元!C861,SEARCH(":",タスク実績csv元!C861),999),タスクDB!K:K,タスクDB!A:A)</f>
        <v>{831a0fb4-c848-4eac-af3e-0a0760ad0e17}</v>
      </c>
      <c r="B861" s="11">
        <f>タスク実績csv元!A861</f>
        <v>44595</v>
      </c>
      <c r="C861" s="54">
        <f>タスク実績csv元!F861</f>
        <v>0.42708333333333331</v>
      </c>
      <c r="D861" s="54">
        <f>タスク実績csv元!E861</f>
        <v>0.41666666666666669</v>
      </c>
      <c r="E861" t="str">
        <f>タスク実績csv元!I861&amp;""</f>
        <v/>
      </c>
      <c r="F861" t="str">
        <f>タスク実績csv元!D861</f>
        <v>バックアップ情報削除の詳細設計</v>
      </c>
      <c r="G861" t="str">
        <f t="shared" si="13"/>
        <v>INSERT INTO task_achivement(task_no,achive_date,end_time,start_time,task_detail,memo)VALUES('{831a0fb4-c848-4eac-af3e-0a0760ad0e17}','2022/02/03','2022/02/03 10:15:00','2022/02/03 10:00:00','','バックアップ情報削除の詳細設計');</v>
      </c>
    </row>
    <row r="862" spans="1:7">
      <c r="A862" s="48" t="str">
        <f>_xlfn.XLOOKUP(_xlfn.XLOOKUP(MID(タスク実績csv元!C862,1,SEARCH(":",タスク実績csv元!C862)-1),リスト!F:F,リスト!G:G)&amp;MID(タスク実績csv元!C862,SEARCH(":",タスク実績csv元!C862),999),タスクDB!K:K,タスクDB!A:A)</f>
        <v>{23640006-1951-44f5-8e76-61d4fa67fbce}</v>
      </c>
      <c r="B862" s="11">
        <f>タスク実績csv元!A862</f>
        <v>44595</v>
      </c>
      <c r="C862" s="54">
        <f>タスク実績csv元!F862</f>
        <v>0.45833333333333331</v>
      </c>
      <c r="D862" s="54">
        <f>タスク実績csv元!E862</f>
        <v>0.42708333333333331</v>
      </c>
      <c r="E862" t="str">
        <f>タスク実績csv元!I862&amp;""</f>
        <v/>
      </c>
      <c r="F862" t="str">
        <f>タスク実績csv元!D862</f>
        <v>IT環境構築打合せ</v>
      </c>
      <c r="G862" t="str">
        <f t="shared" si="13"/>
        <v>INSERT INTO task_achivement(task_no,achive_date,end_time,start_time,task_detail,memo)VALUES('{23640006-1951-44f5-8e76-61d4fa67fbce}','2022/02/03','2022/02/03 11:00:00','2022/02/03 10:15:00','','IT環境構築打合せ');</v>
      </c>
    </row>
    <row r="863" spans="1:7">
      <c r="A863" s="48" t="str">
        <f>_xlfn.XLOOKUP(_xlfn.XLOOKUP(MID(タスク実績csv元!C863,1,SEARCH(":",タスク実績csv元!C863)-1),リスト!F:F,リスト!G:G)&amp;MID(タスク実績csv元!C863,SEARCH(":",タスク実績csv元!C863),999),タスクDB!K:K,タスクDB!A:A)</f>
        <v>{47e1db68-9efe-432a-a07b-5d07f2d698f7}</v>
      </c>
      <c r="B863" s="11">
        <f>タスク実績csv元!A863</f>
        <v>44595</v>
      </c>
      <c r="C863" s="54">
        <f>タスク実績csv元!F863</f>
        <v>0.5</v>
      </c>
      <c r="D863" s="54">
        <f>タスク実績csv元!E863</f>
        <v>0.45833333333333331</v>
      </c>
      <c r="E863" t="str">
        <f>タスク実績csv元!I863&amp;""</f>
        <v/>
      </c>
      <c r="F863" t="str">
        <f>タスク実績csv元!D863</f>
        <v>実装</v>
      </c>
      <c r="G863" t="str">
        <f t="shared" si="13"/>
        <v>INSERT INTO task_achivement(task_no,achive_date,end_time,start_time,task_detail,memo)VALUES('{47e1db68-9efe-432a-a07b-5d07f2d698f7}','2022/02/03','2022/02/03 12:00:00','2022/02/03 11:00:00','','実装');</v>
      </c>
    </row>
    <row r="864" spans="1:7">
      <c r="A864" s="48" t="str">
        <f>_xlfn.XLOOKUP(_xlfn.XLOOKUP(MID(タスク実績csv元!C864,1,SEARCH(":",タスク実績csv元!C864)-1),リスト!F:F,リスト!G:G)&amp;MID(タスク実績csv元!C864,SEARCH(":",タスク実績csv元!C864),999),タスクDB!K:K,タスクDB!A:A)</f>
        <v>{23640006-1951-44f5-8e76-61d4fa67fbce}</v>
      </c>
      <c r="B864" s="11">
        <f>タスク実績csv元!A864</f>
        <v>44595</v>
      </c>
      <c r="C864" s="54">
        <f>タスク実績csv元!F864</f>
        <v>0.58333333333333337</v>
      </c>
      <c r="D864" s="54">
        <f>タスク実績csv元!E864</f>
        <v>0.54166666666666663</v>
      </c>
      <c r="E864" t="str">
        <f>タスク実績csv元!I864&amp;""</f>
        <v/>
      </c>
      <c r="F864" t="str">
        <f>タスク実績csv元!D864</f>
        <v>検針合同打合せ</v>
      </c>
      <c r="G864" t="str">
        <f t="shared" si="13"/>
        <v>INSERT INTO task_achivement(task_no,achive_date,end_time,start_time,task_detail,memo)VALUES('{23640006-1951-44f5-8e76-61d4fa67fbce}','2022/02/03','2022/02/03 14:00:00','2022/02/03 13:00:00','','検針合同打合せ');</v>
      </c>
    </row>
    <row r="865" spans="1:7">
      <c r="A865" s="48" t="str">
        <f>_xlfn.XLOOKUP(_xlfn.XLOOKUP(MID(タスク実績csv元!C865,1,SEARCH(":",タスク実績csv元!C865)-1),リスト!F:F,リスト!G:G)&amp;MID(タスク実績csv元!C865,SEARCH(":",タスク実績csv元!C865),999),タスクDB!K:K,タスクDB!A:A)</f>
        <v>{3d06c2a1-9001-4ee6-95e5-7c0001cd967d}</v>
      </c>
      <c r="B865" s="11">
        <f>タスク実績csv元!A865</f>
        <v>44595</v>
      </c>
      <c r="C865" s="54">
        <f>タスク実績csv元!F865</f>
        <v>0.625</v>
      </c>
      <c r="D865" s="54">
        <f>タスク実績csv元!E865</f>
        <v>0.58333333333333337</v>
      </c>
      <c r="E865" t="str">
        <f>タスク実績csv元!I865&amp;""</f>
        <v/>
      </c>
      <c r="F865" t="str">
        <f>タスク実績csv元!D865</f>
        <v>テスト設計</v>
      </c>
      <c r="G865" t="str">
        <f t="shared" si="13"/>
        <v>INSERT INTO task_achivement(task_no,achive_date,end_time,start_time,task_detail,memo)VALUES('{3d06c2a1-9001-4ee6-95e5-7c0001cd967d}','2022/02/03','2022/02/03 15:00:00','2022/02/03 14:00:00','','テスト設計');</v>
      </c>
    </row>
    <row r="866" spans="1:7">
      <c r="A866" s="48" t="str">
        <f>_xlfn.XLOOKUP(_xlfn.XLOOKUP(MID(タスク実績csv元!C866,1,SEARCH(":",タスク実績csv元!C866)-1),リスト!F:F,リスト!G:G)&amp;MID(タスク実績csv元!C866,SEARCH(":",タスク実績csv元!C866),999),タスクDB!K:K,タスクDB!A:A)</f>
        <v>{b55fcf32-f30a-4c16-9d97-4f34d7143ada}</v>
      </c>
      <c r="B866" s="11">
        <f>タスク実績csv元!A866</f>
        <v>44595</v>
      </c>
      <c r="C866" s="54">
        <f>タスク実績csv元!F866</f>
        <v>0.64583333333333337</v>
      </c>
      <c r="D866" s="54">
        <f>タスク実績csv元!E866</f>
        <v>0.625</v>
      </c>
      <c r="E866" t="str">
        <f>タスク実績csv元!I866&amp;""</f>
        <v/>
      </c>
      <c r="F866" t="str">
        <f>タスク実績csv元!D866</f>
        <v>実施</v>
      </c>
      <c r="G866" t="str">
        <f t="shared" si="13"/>
        <v>INSERT INTO task_achivement(task_no,achive_date,end_time,start_time,task_detail,memo)VALUES('{b55fcf32-f30a-4c16-9d97-4f34d7143ada}','2022/02/03','2022/02/03 15:30:00','2022/02/03 15:00:00','','実施');</v>
      </c>
    </row>
    <row r="867" spans="1:7">
      <c r="A867" s="48" t="str">
        <f>_xlfn.XLOOKUP(_xlfn.XLOOKUP(MID(タスク実績csv元!C867,1,SEARCH(":",タスク実績csv元!C867)-1),リスト!F:F,リスト!G:G)&amp;MID(タスク実績csv元!C867,SEARCH(":",タスク実績csv元!C867),999),タスクDB!K:K,タスクDB!A:A)</f>
        <v>{23640006-1951-44f5-8e76-61d4fa67fbce}</v>
      </c>
      <c r="B867" s="11">
        <f>タスク実績csv元!A867</f>
        <v>44595</v>
      </c>
      <c r="C867" s="54">
        <f>タスク実績csv元!F867</f>
        <v>0.70833333333333337</v>
      </c>
      <c r="D867" s="54">
        <f>タスク実績csv元!E867</f>
        <v>0.6875</v>
      </c>
      <c r="E867" t="str">
        <f>タスク実績csv元!I867&amp;""</f>
        <v/>
      </c>
      <c r="F867" t="str">
        <f>タスク実績csv元!D867</f>
        <v>夕会</v>
      </c>
      <c r="G867" t="str">
        <f t="shared" si="13"/>
        <v>INSERT INTO task_achivement(task_no,achive_date,end_time,start_time,task_detail,memo)VALUES('{23640006-1951-44f5-8e76-61d4fa67fbce}','2022/02/03','2022/02/03 17:00:00','2022/02/03 16:30:00','','夕会');</v>
      </c>
    </row>
    <row r="868" spans="1:7">
      <c r="A868" s="48" t="str">
        <f>_xlfn.XLOOKUP(_xlfn.XLOOKUP(MID(タスク実績csv元!C868,1,SEARCH(":",タスク実績csv元!C868)-1),リスト!F:F,リスト!G:G)&amp;MID(タスク実績csv元!C868,SEARCH(":",タスク実績csv元!C868),999),タスクDB!K:K,タスクDB!A:A)</f>
        <v>{ab830abc-8fa4-46a1-8d2f-fee977849653}</v>
      </c>
      <c r="B868" s="11">
        <f>タスク実績csv元!A868</f>
        <v>44595</v>
      </c>
      <c r="C868" s="54">
        <f>タスク実績csv元!F868</f>
        <v>0.75</v>
      </c>
      <c r="D868" s="54">
        <f>タスク実績csv元!E868</f>
        <v>0.70833333333333337</v>
      </c>
      <c r="E868" t="str">
        <f>タスク実績csv元!I868&amp;""</f>
        <v/>
      </c>
      <c r="F868" t="str">
        <f>タスク実績csv元!D868</f>
        <v>Customer360について</v>
      </c>
      <c r="G868" t="str">
        <f t="shared" si="13"/>
        <v>INSERT INTO task_achivement(task_no,achive_date,end_time,start_time,task_detail,memo)VALUES('{ab830abc-8fa4-46a1-8d2f-fee977849653}','2022/02/03','2022/02/03 18:00:00','2022/02/03 17:00:00','','Customer360について');</v>
      </c>
    </row>
    <row r="869" spans="1:7">
      <c r="A869" s="48" t="str">
        <f>_xlfn.XLOOKUP(_xlfn.XLOOKUP(MID(タスク実績csv元!C869,1,SEARCH(":",タスク実績csv元!C869)-1),リスト!F:F,リスト!G:G)&amp;MID(タスク実績csv元!C869,SEARCH(":",タスク実績csv元!C869),999),タスクDB!K:K,タスクDB!A:A)</f>
        <v>{831a0fb4-c848-4eac-af3e-0a0760ad0e17}</v>
      </c>
      <c r="B869" s="11">
        <f>タスク実績csv元!A869</f>
        <v>44596</v>
      </c>
      <c r="C869" s="54">
        <f>タスク実績csv元!F869</f>
        <v>0.40625</v>
      </c>
      <c r="D869" s="54">
        <f>タスク実績csv元!E869</f>
        <v>0.39583333333333331</v>
      </c>
      <c r="E869" t="str">
        <f>タスク実績csv元!I869&amp;""</f>
        <v/>
      </c>
      <c r="F869" t="str">
        <f>タスク実績csv元!D869</f>
        <v>課題確認</v>
      </c>
      <c r="G869" t="str">
        <f t="shared" si="13"/>
        <v>INSERT INTO task_achivement(task_no,achive_date,end_time,start_time,task_detail,memo)VALUES('{831a0fb4-c848-4eac-af3e-0a0760ad0e17}','2022/02/04','2022/02/04 09:45:00','2022/02/04 09:30:00','','課題確認');</v>
      </c>
    </row>
    <row r="870" spans="1:7">
      <c r="A870" s="48" t="str">
        <f>_xlfn.XLOOKUP(_xlfn.XLOOKUP(MID(タスク実績csv元!C870,1,SEARCH(":",タスク実績csv元!C870)-1),リスト!F:F,リスト!G:G)&amp;MID(タスク実績csv元!C870,SEARCH(":",タスク実績csv元!C870),999),タスクDB!K:K,タスクDB!A:A)</f>
        <v>{4c39d40d-b35f-4cfa-b549-6c5de24454e2}</v>
      </c>
      <c r="B870" s="11">
        <f>タスク実績csv元!A870</f>
        <v>44596</v>
      </c>
      <c r="C870" s="54">
        <f>タスク実績csv元!F870</f>
        <v>0.41666666666666669</v>
      </c>
      <c r="D870" s="54">
        <f>タスク実績csv元!E870</f>
        <v>0.40625</v>
      </c>
      <c r="E870" t="str">
        <f>タスク実績csv元!I870&amp;""</f>
        <v/>
      </c>
      <c r="F870" t="str">
        <f>タスク実績csv元!D870</f>
        <v>朝会</v>
      </c>
      <c r="G870" t="str">
        <f t="shared" si="13"/>
        <v>INSERT INTO task_achivement(task_no,achive_date,end_time,start_time,task_detail,memo)VALUES('{4c39d40d-b35f-4cfa-b549-6c5de24454e2}','2022/02/04','2022/02/04 10:00:00','2022/02/04 09:45:00','','朝会');</v>
      </c>
    </row>
    <row r="871" spans="1:7">
      <c r="A871" s="48" t="str">
        <f>_xlfn.XLOOKUP(_xlfn.XLOOKUP(MID(タスク実績csv元!C871,1,SEARCH(":",タスク実績csv元!C871)-1),リスト!F:F,リスト!G:G)&amp;MID(タスク実績csv元!C871,SEARCH(":",タスク実績csv元!C871),999),タスクDB!K:K,タスクDB!A:A)</f>
        <v>{831a0fb4-c848-4eac-af3e-0a0760ad0e17}</v>
      </c>
      <c r="B871" s="11">
        <f>タスク実績csv元!A871</f>
        <v>44596</v>
      </c>
      <c r="C871" s="54">
        <f>タスク実績csv元!F871</f>
        <v>0.4375</v>
      </c>
      <c r="D871" s="54">
        <f>タスク実績csv元!E871</f>
        <v>0.41666666666666669</v>
      </c>
      <c r="E871" t="str">
        <f>タスク実績csv元!I871&amp;""</f>
        <v/>
      </c>
      <c r="F871" t="str">
        <f>タスク実績csv元!D871</f>
        <v>課題対応</v>
      </c>
      <c r="G871" t="str">
        <f t="shared" si="13"/>
        <v>INSERT INTO task_achivement(task_no,achive_date,end_time,start_time,task_detail,memo)VALUES('{831a0fb4-c848-4eac-af3e-0a0760ad0e17}','2022/02/04','2022/02/04 10:30:00','2022/02/04 10:00:00','','課題対応');</v>
      </c>
    </row>
    <row r="872" spans="1:7">
      <c r="A872" s="48" t="str">
        <f>_xlfn.XLOOKUP(_xlfn.XLOOKUP(MID(タスク実績csv元!C872,1,SEARCH(":",タスク実績csv元!C872)-1),リスト!F:F,リスト!G:G)&amp;MID(タスク実績csv元!C872,SEARCH(":",タスク実績csv元!C872),999),タスクDB!K:K,タスクDB!A:A)</f>
        <v>{89748432-b174-4bf5-9562-0c3d2b6647d6}</v>
      </c>
      <c r="B872" s="11">
        <f>タスク実績csv元!A872</f>
        <v>44596</v>
      </c>
      <c r="C872" s="54">
        <f>タスク実績csv元!F872</f>
        <v>0.45833333333333331</v>
      </c>
      <c r="D872" s="54">
        <f>タスク実績csv元!E872</f>
        <v>0.4375</v>
      </c>
      <c r="E872" t="str">
        <f>タスク実績csv元!I872&amp;""</f>
        <v/>
      </c>
      <c r="F872" t="str">
        <f>タスク実績csv元!D872</f>
        <v>勉強</v>
      </c>
      <c r="G872" t="str">
        <f t="shared" si="13"/>
        <v>INSERT INTO task_achivement(task_no,achive_date,end_time,start_time,task_detail,memo)VALUES('{89748432-b174-4bf5-9562-0c3d2b6647d6}','2022/02/04','2022/02/04 11:00:00','2022/02/04 10:30:00','','勉強');</v>
      </c>
    </row>
    <row r="873" spans="1:7">
      <c r="A873" s="48" t="str">
        <f>_xlfn.XLOOKUP(_xlfn.XLOOKUP(MID(タスク実績csv元!C873,1,SEARCH(":",タスク実績csv元!C873)-1),リスト!F:F,リスト!G:G)&amp;MID(タスク実績csv元!C873,SEARCH(":",タスク実績csv元!C873),999),タスクDB!K:K,タスクDB!A:A)</f>
        <v>{b262ac7d-895a-46ff-8bea-ed7202d0bb4f}</v>
      </c>
      <c r="B873" s="11">
        <f>タスク実績csv元!A873</f>
        <v>44596</v>
      </c>
      <c r="C873" s="54">
        <f>タスク実績csv元!F873</f>
        <v>0.47222222222222227</v>
      </c>
      <c r="D873" s="54">
        <f>タスク実績csv元!E873</f>
        <v>0.45833333333333331</v>
      </c>
      <c r="E873" t="str">
        <f>タスク実績csv元!I873&amp;""</f>
        <v/>
      </c>
      <c r="F873" t="str">
        <f>タスク実績csv元!D873</f>
        <v>KANSAI_TD_FSL_TS-386 データ連携修正_停止施行の引込柱セット訂正</v>
      </c>
      <c r="G873" t="str">
        <f t="shared" si="13"/>
        <v>INSERT INTO task_achivement(task_no,achive_date,end_time,start_time,task_detail,memo)VALUES('{b262ac7d-895a-46ff-8bea-ed7202d0bb4f}','2022/02/04','2022/02/04 11:20:00','2022/02/04 11:00:00','','KANSAI_TD_FSL_TS-386 データ連携修正_停止施行の引込柱セット訂正');</v>
      </c>
    </row>
    <row r="874" spans="1:7">
      <c r="A874" s="48" t="str">
        <f>_xlfn.XLOOKUP(_xlfn.XLOOKUP(MID(タスク実績csv元!C874,1,SEARCH(":",タスク実績csv元!C874)-1),リスト!F:F,リスト!G:G)&amp;MID(タスク実績csv元!C874,SEARCH(":",タスク実績csv元!C874),999),タスクDB!K:K,タスクDB!A:A)</f>
        <v>{89748432-b174-4bf5-9562-0c3d2b6647d6}</v>
      </c>
      <c r="B874" s="11">
        <f>タスク実績csv元!A874</f>
        <v>44596</v>
      </c>
      <c r="C874" s="54">
        <f>タスク実績csv元!F874</f>
        <v>0.5</v>
      </c>
      <c r="D874" s="54">
        <f>タスク実績csv元!E874</f>
        <v>0.47222222222222227</v>
      </c>
      <c r="E874" t="str">
        <f>タスク実績csv元!I874&amp;""</f>
        <v/>
      </c>
      <c r="F874" t="str">
        <f>タスク実績csv元!D874</f>
        <v>勉強</v>
      </c>
      <c r="G874" t="str">
        <f t="shared" si="13"/>
        <v>INSERT INTO task_achivement(task_no,achive_date,end_time,start_time,task_detail,memo)VALUES('{89748432-b174-4bf5-9562-0c3d2b6647d6}','2022/02/04','2022/02/04 12:00:00','2022/02/04 11:20:00','','勉強');</v>
      </c>
    </row>
    <row r="875" spans="1:7">
      <c r="A875" s="48" t="str">
        <f>_xlfn.XLOOKUP(_xlfn.XLOOKUP(MID(タスク実績csv元!C875,1,SEARCH(":",タスク実績csv元!C875)-1),リスト!F:F,リスト!G:G)&amp;MID(タスク実績csv元!C875,SEARCH(":",タスク実績csv元!C875),999),タスクDB!K:K,タスクDB!A:A)</f>
        <v>{831a0fb4-c848-4eac-af3e-0a0760ad0e17}</v>
      </c>
      <c r="B875" s="11">
        <f>タスク実績csv元!A875</f>
        <v>44596</v>
      </c>
      <c r="C875" s="54">
        <f>タスク実績csv元!F875</f>
        <v>0.5625</v>
      </c>
      <c r="D875" s="54">
        <f>タスク実績csv元!E875</f>
        <v>0.54166666666666663</v>
      </c>
      <c r="E875" t="str">
        <f>タスク実績csv元!I875&amp;""</f>
        <v/>
      </c>
      <c r="F875" t="str">
        <f>タスク実績csv元!D875</f>
        <v>IT投入手順確認</v>
      </c>
      <c r="G875" t="str">
        <f t="shared" si="13"/>
        <v>INSERT INTO task_achivement(task_no,achive_date,end_time,start_time,task_detail,memo)VALUES('{831a0fb4-c848-4eac-af3e-0a0760ad0e17}','2022/02/04','2022/02/04 13:30:00','2022/02/04 13:00:00','','IT投入手順確認');</v>
      </c>
    </row>
    <row r="876" spans="1:7">
      <c r="A876" s="48" t="str">
        <f>_xlfn.XLOOKUP(_xlfn.XLOOKUP(MID(タスク実績csv元!C876,1,SEARCH(":",タスク実績csv元!C876)-1),リスト!F:F,リスト!G:G)&amp;MID(タスク実績csv元!C876,SEARCH(":",タスク実績csv元!C876),999),タスクDB!K:K,タスクDB!A:A)</f>
        <v>{89748432-b174-4bf5-9562-0c3d2b6647d6}</v>
      </c>
      <c r="B876" s="11">
        <f>タスク実績csv元!A876</f>
        <v>44596</v>
      </c>
      <c r="C876" s="54">
        <f>タスク実績csv元!F876</f>
        <v>0.625</v>
      </c>
      <c r="D876" s="54">
        <f>タスク実績csv元!E876</f>
        <v>0.5625</v>
      </c>
      <c r="E876" t="str">
        <f>タスク実績csv元!I876&amp;""</f>
        <v/>
      </c>
      <c r="F876" t="str">
        <f>タスク実績csv元!D876</f>
        <v>勉強</v>
      </c>
      <c r="G876" t="str">
        <f t="shared" si="13"/>
        <v>INSERT INTO task_achivement(task_no,achive_date,end_time,start_time,task_detail,memo)VALUES('{89748432-b174-4bf5-9562-0c3d2b6647d6}','2022/02/04','2022/02/04 15:00:00','2022/02/04 13:30:00','','勉強');</v>
      </c>
    </row>
    <row r="877" spans="1:7">
      <c r="A877" s="48" t="str">
        <f>_xlfn.XLOOKUP(_xlfn.XLOOKUP(MID(タスク実績csv元!C877,1,SEARCH(":",タスク実績csv元!C877)-1),リスト!F:F,リスト!G:G)&amp;MID(タスク実績csv元!C877,SEARCH(":",タスク実績csv元!C877),999),タスクDB!K:K,タスクDB!A:A)</f>
        <v>{831a0fb4-c848-4eac-af3e-0a0760ad0e17}</v>
      </c>
      <c r="B877" s="11">
        <f>タスク実績csv元!A877</f>
        <v>44596</v>
      </c>
      <c r="C877" s="54">
        <f>タスク実績csv元!F877</f>
        <v>0.65625</v>
      </c>
      <c r="D877" s="54">
        <f>タスク実績csv元!E877</f>
        <v>0.625</v>
      </c>
      <c r="E877" t="str">
        <f>タスク実績csv元!I877&amp;""</f>
        <v/>
      </c>
      <c r="F877" t="str">
        <f>タスク実績csv元!D877</f>
        <v>連携レビュー(カオナビ)</v>
      </c>
      <c r="G877" t="str">
        <f t="shared" si="13"/>
        <v>INSERT INTO task_achivement(task_no,achive_date,end_time,start_time,task_detail,memo)VALUES('{831a0fb4-c848-4eac-af3e-0a0760ad0e17}','2022/02/04','2022/02/04 15:45:00','2022/02/04 15:00:00','','連携レビュー(カオナビ)');</v>
      </c>
    </row>
    <row r="878" spans="1:7">
      <c r="A878" s="48" t="str">
        <f>_xlfn.XLOOKUP(_xlfn.XLOOKUP(MID(タスク実績csv元!C878,1,SEARCH(":",タスク実績csv元!C878)-1),リスト!F:F,リスト!G:G)&amp;MID(タスク実績csv元!C878,SEARCH(":",タスク実績csv元!C878),999),タスクDB!K:K,タスクDB!A:A)</f>
        <v>{89748432-b174-4bf5-9562-0c3d2b6647d6}</v>
      </c>
      <c r="B878" s="11">
        <f>タスク実績csv元!A878</f>
        <v>44596</v>
      </c>
      <c r="C878" s="54">
        <f>タスク実績csv元!F878</f>
        <v>0.6875</v>
      </c>
      <c r="D878" s="54">
        <f>タスク実績csv元!E878</f>
        <v>0.65625</v>
      </c>
      <c r="E878" t="str">
        <f>タスク実績csv元!I878&amp;""</f>
        <v/>
      </c>
      <c r="F878" t="str">
        <f>タスク実績csv元!D878</f>
        <v>勉強</v>
      </c>
      <c r="G878" t="str">
        <f t="shared" si="13"/>
        <v>INSERT INTO task_achivement(task_no,achive_date,end_time,start_time,task_detail,memo)VALUES('{89748432-b174-4bf5-9562-0c3d2b6647d6}','2022/02/04','2022/02/04 16:30:00','2022/02/04 15:45:00','','勉強');</v>
      </c>
    </row>
    <row r="879" spans="1:7">
      <c r="A879" s="48" t="str">
        <f>_xlfn.XLOOKUP(_xlfn.XLOOKUP(MID(タスク実績csv元!C879,1,SEARCH(":",タスク実績csv元!C879)-1),リスト!F:F,リスト!G:G)&amp;MID(タスク実績csv元!C879,SEARCH(":",タスク実績csv元!C879),999),タスクDB!K:K,タスクDB!A:A)</f>
        <v>{23640006-1951-44f5-8e76-61d4fa67fbce}</v>
      </c>
      <c r="B879" s="11">
        <f>タスク実績csv元!A879</f>
        <v>44596</v>
      </c>
      <c r="C879" s="54">
        <f>タスク実績csv元!F879</f>
        <v>0.70833333333333337</v>
      </c>
      <c r="D879" s="54">
        <f>タスク実績csv元!E879</f>
        <v>0.6875</v>
      </c>
      <c r="E879" t="str">
        <f>タスク実績csv元!I879&amp;""</f>
        <v/>
      </c>
      <c r="F879" t="str">
        <f>タスク実績csv元!D879</f>
        <v>夕会</v>
      </c>
      <c r="G879" t="str">
        <f t="shared" si="13"/>
        <v>INSERT INTO task_achivement(task_no,achive_date,end_time,start_time,task_detail,memo)VALUES('{23640006-1951-44f5-8e76-61d4fa67fbce}','2022/02/04','2022/02/04 17:00:00','2022/02/04 16:30:00','','夕会');</v>
      </c>
    </row>
    <row r="880" spans="1:7">
      <c r="A880" s="48" t="str">
        <f>_xlfn.XLOOKUP(_xlfn.XLOOKUP(MID(タスク実績csv元!C880,1,SEARCH(":",タスク実績csv元!C880)-1),リスト!F:F,リスト!G:G)&amp;MID(タスク実績csv元!C880,SEARCH(":",タスク実績csv元!C880),999),タスクDB!K:K,タスクDB!A:A)</f>
        <v>{89748432-b174-4bf5-9562-0c3d2b6647d6}</v>
      </c>
      <c r="B880" s="11">
        <f>タスク実績csv元!A880</f>
        <v>44597</v>
      </c>
      <c r="C880" s="54">
        <f>タスク実績csv元!F880</f>
        <v>0.91666666666666663</v>
      </c>
      <c r="D880" s="54">
        <f>タスク実績csv元!E880</f>
        <v>0.86805555555555547</v>
      </c>
      <c r="E880" t="str">
        <f>タスク実績csv元!I880&amp;""</f>
        <v/>
      </c>
      <c r="F880" t="str">
        <f>タスク実績csv元!D880</f>
        <v>勉強</v>
      </c>
      <c r="G880" t="str">
        <f t="shared" si="13"/>
        <v>INSERT INTO task_achivement(task_no,achive_date,end_time,start_time,task_detail,memo)VALUES('{89748432-b174-4bf5-9562-0c3d2b6647d6}','2022/02/05','2022/02/05 22:00:00','2022/02/05 20:50:00','','勉強');</v>
      </c>
    </row>
    <row r="881" spans="1:7">
      <c r="A881" s="48" t="str">
        <f>_xlfn.XLOOKUP(_xlfn.XLOOKUP(MID(タスク実績csv元!C881,1,SEARCH(":",タスク実績csv元!C881)-1),リスト!F:F,リスト!G:G)&amp;MID(タスク実績csv元!C881,SEARCH(":",タスク実績csv元!C881),999),タスクDB!K:K,タスクDB!A:A)</f>
        <v>{1231d47f-4607-4fcc-8a76-9eb05f826999}</v>
      </c>
      <c r="B881" s="11">
        <f>タスク実績csv元!A881</f>
        <v>44597</v>
      </c>
      <c r="C881" s="54">
        <f>タスク実績csv元!F881</f>
        <v>0.95833333333333337</v>
      </c>
      <c r="D881" s="54">
        <f>タスク実績csv元!E881</f>
        <v>0.91666666666666663</v>
      </c>
      <c r="E881" t="str">
        <f>タスク実績csv元!I881&amp;""</f>
        <v/>
      </c>
      <c r="F881" t="str">
        <f>タスク実績csv元!D881</f>
        <v>BNB、PancakeSwap</v>
      </c>
      <c r="G881" t="str">
        <f t="shared" si="13"/>
        <v>INSERT INTO task_achivement(task_no,achive_date,end_time,start_time,task_detail,memo)VALUES('{1231d47f-4607-4fcc-8a76-9eb05f826999}','2022/02/05','2022/02/05 23:00:00','2022/02/05 22:00:00','','BNB、PancakeSwap');</v>
      </c>
    </row>
    <row r="882" spans="1:7">
      <c r="A882" s="48" t="str">
        <f>_xlfn.XLOOKUP(_xlfn.XLOOKUP(MID(タスク実績csv元!C882,1,SEARCH(":",タスク実績csv元!C882)-1),リスト!F:F,リスト!G:G)&amp;MID(タスク実績csv元!C882,SEARCH(":",タスク実績csv元!C882),999),タスクDB!K:K,タスクDB!A:A)</f>
        <v>{89748432-b174-4bf5-9562-0c3d2b6647d6}</v>
      </c>
      <c r="B882" s="11">
        <f>タスク実績csv元!A882</f>
        <v>44598</v>
      </c>
      <c r="C882" s="54">
        <f>タスク実績csv元!F882</f>
        <v>0.72569444444444453</v>
      </c>
      <c r="D882" s="54">
        <f>タスク実績csv元!E882</f>
        <v>0.68055555555555547</v>
      </c>
      <c r="E882" t="str">
        <f>タスク実績csv元!I882&amp;""</f>
        <v/>
      </c>
      <c r="F882" t="str">
        <f>タスク実績csv元!D882</f>
        <v>勉強</v>
      </c>
      <c r="G882" t="str">
        <f t="shared" si="13"/>
        <v>INSERT INTO task_achivement(task_no,achive_date,end_time,start_time,task_detail,memo)VALUES('{89748432-b174-4bf5-9562-0c3d2b6647d6}','2022/02/06','2022/02/06 17:25:00','2022/02/06 16:20:00','','勉強');</v>
      </c>
    </row>
    <row r="883" spans="1:7">
      <c r="A883" s="48" t="str">
        <f>_xlfn.XLOOKUP(_xlfn.XLOOKUP(MID(タスク実績csv元!C883,1,SEARCH(":",タスク実績csv元!C883)-1),リスト!F:F,リスト!G:G)&amp;MID(タスク実績csv元!C883,SEARCH(":",タスク実績csv元!C883),999),タスクDB!K:K,タスクDB!A:A)</f>
        <v>{831a0fb4-c848-4eac-af3e-0a0760ad0e17}</v>
      </c>
      <c r="B883" s="11">
        <f>タスク実績csv元!A883</f>
        <v>44599</v>
      </c>
      <c r="C883" s="54">
        <f>タスク実績csv元!F883</f>
        <v>0.41666666666666669</v>
      </c>
      <c r="D883" s="54">
        <f>タスク実績csv元!E883</f>
        <v>0.39583333333333331</v>
      </c>
      <c r="E883" t="str">
        <f>タスク実績csv元!I883&amp;""</f>
        <v/>
      </c>
      <c r="F883" t="str">
        <f>タスク実績csv元!D883</f>
        <v>課題確認, レビュー(連携共通)</v>
      </c>
      <c r="G883" t="str">
        <f t="shared" si="13"/>
        <v>INSERT INTO task_achivement(task_no,achive_date,end_time,start_time,task_detail,memo)VALUES('{831a0fb4-c848-4eac-af3e-0a0760ad0e17}','2022/02/07','2022/02/07 10:00:00','2022/02/07 09:30:00','','課題確認, レビュー(連携共通)');</v>
      </c>
    </row>
    <row r="884" spans="1:7">
      <c r="A884" s="48" t="str">
        <f>_xlfn.XLOOKUP(_xlfn.XLOOKUP(MID(タスク実績csv元!C884,1,SEARCH(":",タスク実績csv元!C884)-1),リスト!F:F,リスト!G:G)&amp;MID(タスク実績csv元!C884,SEARCH(":",タスク実績csv元!C884),999),タスクDB!K:K,タスクDB!A:A)</f>
        <v>{4c39d40d-b35f-4cfa-b549-6c5de24454e2}</v>
      </c>
      <c r="B884" s="11">
        <f>タスク実績csv元!A884</f>
        <v>44599</v>
      </c>
      <c r="C884" s="54">
        <f>タスク実績csv元!F884</f>
        <v>0.44444444444444442</v>
      </c>
      <c r="D884" s="54">
        <f>タスク実績csv元!E884</f>
        <v>0.41666666666666669</v>
      </c>
      <c r="E884" t="str">
        <f>タスク実績csv元!I884&amp;""</f>
        <v/>
      </c>
      <c r="F884" t="str">
        <f>タスク実績csv元!D884</f>
        <v>チームMTG</v>
      </c>
      <c r="G884" t="str">
        <f t="shared" si="13"/>
        <v>INSERT INTO task_achivement(task_no,achive_date,end_time,start_time,task_detail,memo)VALUES('{4c39d40d-b35f-4cfa-b549-6c5de24454e2}','2022/02/07','2022/02/07 10:40:00','2022/02/07 10:00:00','','チームMTG');</v>
      </c>
    </row>
    <row r="885" spans="1:7">
      <c r="A885" s="48" t="str">
        <f>_xlfn.XLOOKUP(_xlfn.XLOOKUP(MID(タスク実績csv元!C885,1,SEARCH(":",タスク実績csv元!C885)-1),リスト!F:F,リスト!G:G)&amp;MID(タスク実績csv元!C885,SEARCH(":",タスク実績csv元!C885),999),タスクDB!K:K,タスクDB!A:A)</f>
        <v>{b55fcf32-f30a-4c16-9d97-4f34d7143ada}</v>
      </c>
      <c r="B885" s="11">
        <f>タスク実績csv元!A885</f>
        <v>44599</v>
      </c>
      <c r="C885" s="54">
        <f>タスク実績csv元!F885</f>
        <v>0.47916666666666669</v>
      </c>
      <c r="D885" s="54">
        <f>タスク実績csv元!E885</f>
        <v>0.44444444444444442</v>
      </c>
      <c r="E885" t="str">
        <f>タスク実績csv元!I885&amp;""</f>
        <v/>
      </c>
      <c r="F885" t="str">
        <f>タスク実績csv元!D885</f>
        <v>テスト実施</v>
      </c>
      <c r="G885" t="str">
        <f t="shared" si="13"/>
        <v>INSERT INTO task_achivement(task_no,achive_date,end_time,start_time,task_detail,memo)VALUES('{b55fcf32-f30a-4c16-9d97-4f34d7143ada}','2022/02/07','2022/02/07 11:30:00','2022/02/07 10:40:00','','テスト実施');</v>
      </c>
    </row>
    <row r="886" spans="1:7">
      <c r="A886" s="48" t="str">
        <f>_xlfn.XLOOKUP(_xlfn.XLOOKUP(MID(タスク実績csv元!C886,1,SEARCH(":",タスク実績csv元!C886)-1),リスト!F:F,リスト!G:G)&amp;MID(タスク実績csv元!C886,SEARCH(":",タスク実績csv元!C886),999),タスクDB!K:K,タスクDB!A:A)</f>
        <v>{b262ac7d-895a-46ff-8bea-ed7202d0bb4f}</v>
      </c>
      <c r="B886" s="11">
        <f>タスク実績csv元!A886</f>
        <v>44599</v>
      </c>
      <c r="C886" s="54">
        <f>タスク実績csv元!F886</f>
        <v>0.5</v>
      </c>
      <c r="D886" s="54">
        <f>タスク実績csv元!E886</f>
        <v>0.47916666666666669</v>
      </c>
      <c r="E886" t="str">
        <f>タスク実績csv元!I886&amp;""</f>
        <v/>
      </c>
      <c r="F886" t="str">
        <f>タスク実績csv元!D886</f>
        <v>259(IFID修正/全体確認修正)</v>
      </c>
      <c r="G886" t="str">
        <f t="shared" si="13"/>
        <v>INSERT INTO task_achivement(task_no,achive_date,end_time,start_time,task_detail,memo)VALUES('{b262ac7d-895a-46ff-8bea-ed7202d0bb4f}','2022/02/07','2022/02/07 12:00:00','2022/02/07 11:30:00','','259(IFID修正/全体確認修正)');</v>
      </c>
    </row>
    <row r="887" spans="1:7">
      <c r="A887" s="48" t="str">
        <f>_xlfn.XLOOKUP(_xlfn.XLOOKUP(MID(タスク実績csv元!C887,1,SEARCH(":",タスク実績csv元!C887)-1),リスト!F:F,リスト!G:G)&amp;MID(タスク実績csv元!C887,SEARCH(":",タスク実績csv元!C887),999),タスクDB!K:K,タスクDB!A:A)</f>
        <v>{831a0fb4-c848-4eac-af3e-0a0760ad0e17}</v>
      </c>
      <c r="B887" s="11">
        <f>タスク実績csv元!A887</f>
        <v>44599</v>
      </c>
      <c r="C887" s="54">
        <f>タスク実績csv元!F887</f>
        <v>0.58333333333333337</v>
      </c>
      <c r="D887" s="54">
        <f>タスク実績csv元!E887</f>
        <v>0.54166666666666663</v>
      </c>
      <c r="E887" t="str">
        <f>タスク実績csv元!I887&amp;""</f>
        <v/>
      </c>
      <c r="F887" t="str">
        <f>タスク実績csv元!D887</f>
        <v>レポートメタデータ取得内容打合せ</v>
      </c>
      <c r="G887" t="str">
        <f t="shared" si="13"/>
        <v>INSERT INTO task_achivement(task_no,achive_date,end_time,start_time,task_detail,memo)VALUES('{831a0fb4-c848-4eac-af3e-0a0760ad0e17}','2022/02/07','2022/02/07 14:00:00','2022/02/07 13:00:00','','レポートメタデータ取得内容打合せ');</v>
      </c>
    </row>
    <row r="888" spans="1:7">
      <c r="A888" s="48" t="str">
        <f>_xlfn.XLOOKUP(_xlfn.XLOOKUP(MID(タスク実績csv元!C888,1,SEARCH(":",タスク実績csv元!C888)-1),リスト!F:F,リスト!G:G)&amp;MID(タスク実績csv元!C888,SEARCH(":",タスク実績csv元!C888),999),タスクDB!K:K,タスクDB!A:A)</f>
        <v>{831a0fb4-c848-4eac-af3e-0a0760ad0e17}</v>
      </c>
      <c r="B888" s="11">
        <f>タスク実績csv元!A888</f>
        <v>44599</v>
      </c>
      <c r="C888" s="54">
        <f>タスク実績csv元!F888</f>
        <v>0.6875</v>
      </c>
      <c r="D888" s="54">
        <f>タスク実績csv元!E888</f>
        <v>0.58333333333333337</v>
      </c>
      <c r="E888" t="str">
        <f>タスク実績csv元!I888&amp;""</f>
        <v/>
      </c>
      <c r="F888" t="str">
        <f>タスク実績csv元!D888</f>
        <v>全体見直し</v>
      </c>
      <c r="G888" t="str">
        <f t="shared" si="13"/>
        <v>INSERT INTO task_achivement(task_no,achive_date,end_time,start_time,task_detail,memo)VALUES('{831a0fb4-c848-4eac-af3e-0a0760ad0e17}','2022/02/07','2022/02/07 16:30:00','2022/02/07 14:00:00','','全体見直し');</v>
      </c>
    </row>
    <row r="889" spans="1:7">
      <c r="A889" s="48" t="str">
        <f>_xlfn.XLOOKUP(_xlfn.XLOOKUP(MID(タスク実績csv元!C889,1,SEARCH(":",タスク実績csv元!C889)-1),リスト!F:F,リスト!G:G)&amp;MID(タスク実績csv元!C889,SEARCH(":",タスク実績csv元!C889),999),タスクDB!K:K,タスクDB!A:A)</f>
        <v>{23640006-1951-44f5-8e76-61d4fa67fbce}</v>
      </c>
      <c r="B889" s="11">
        <f>タスク実績csv元!A889</f>
        <v>44599</v>
      </c>
      <c r="C889" s="54">
        <f>タスク実績csv元!F889</f>
        <v>0.70833333333333337</v>
      </c>
      <c r="D889" s="54">
        <f>タスク実績csv元!E889</f>
        <v>0.6875</v>
      </c>
      <c r="E889" t="str">
        <f>タスク実績csv元!I889&amp;""</f>
        <v/>
      </c>
      <c r="F889" t="str">
        <f>タスク実績csv元!D889</f>
        <v>夕会</v>
      </c>
      <c r="G889" t="str">
        <f t="shared" si="13"/>
        <v>INSERT INTO task_achivement(task_no,achive_date,end_time,start_time,task_detail,memo)VALUES('{23640006-1951-44f5-8e76-61d4fa67fbce}','2022/02/07','2022/02/07 17:00:00','2022/02/07 16:30:00','','夕会');</v>
      </c>
    </row>
    <row r="890" spans="1:7">
      <c r="A890" s="48" t="str">
        <f>_xlfn.XLOOKUP(_xlfn.XLOOKUP(MID(タスク実績csv元!C890,1,SEARCH(":",タスク実績csv元!C890)-1),リスト!F:F,リスト!G:G)&amp;MID(タスク実績csv元!C890,SEARCH(":",タスク実績csv元!C890),999),タスクDB!K:K,タスクDB!A:A)</f>
        <v>{831a0fb4-c848-4eac-af3e-0a0760ad0e17}</v>
      </c>
      <c r="B890" s="11">
        <f>タスク実績csv元!A890</f>
        <v>44599</v>
      </c>
      <c r="C890" s="54">
        <f>タスク実績csv元!F890</f>
        <v>0.75</v>
      </c>
      <c r="D890" s="54">
        <f>タスク実績csv元!E890</f>
        <v>0.70833333333333337</v>
      </c>
      <c r="E890" t="str">
        <f>タスク実績csv元!I890&amp;""</f>
        <v/>
      </c>
      <c r="F890" t="str">
        <f>タスク実績csv元!D890</f>
        <v>リリース手順最新化</v>
      </c>
      <c r="G890" t="str">
        <f t="shared" si="13"/>
        <v>INSERT INTO task_achivement(task_no,achive_date,end_time,start_time,task_detail,memo)VALUES('{831a0fb4-c848-4eac-af3e-0a0760ad0e17}','2022/02/07','2022/02/07 18:00:00','2022/02/07 17:00:00','','リリース手順最新化');</v>
      </c>
    </row>
    <row r="891" spans="1:7">
      <c r="A891" s="48" t="str">
        <f>_xlfn.XLOOKUP(_xlfn.XLOOKUP(MID(タスク実績csv元!C891,1,SEARCH(":",タスク実績csv元!C891)-1),リスト!F:F,リスト!G:G)&amp;MID(タスク実績csv元!C891,SEARCH(":",タスク実績csv元!C891),999),タスクDB!K:K,タスクDB!A:A)</f>
        <v>{831a0fb4-c848-4eac-af3e-0a0760ad0e17}</v>
      </c>
      <c r="B891" s="11">
        <f>タスク実績csv元!A891</f>
        <v>44600</v>
      </c>
      <c r="C891" s="54">
        <f>タスク実績csv元!F891</f>
        <v>0.40625</v>
      </c>
      <c r="D891" s="54">
        <f>タスク実績csv元!E891</f>
        <v>0.39583333333333331</v>
      </c>
      <c r="E891" t="str">
        <f>タスク実績csv元!I891&amp;""</f>
        <v/>
      </c>
      <c r="F891" t="str">
        <f>タスク実績csv元!D891</f>
        <v>課題確認</v>
      </c>
      <c r="G891" t="str">
        <f t="shared" si="13"/>
        <v>INSERT INTO task_achivement(task_no,achive_date,end_time,start_time,task_detail,memo)VALUES('{831a0fb4-c848-4eac-af3e-0a0760ad0e17}','2022/02/08','2022/02/08 09:45:00','2022/02/08 09:30:00','','課題確認');</v>
      </c>
    </row>
    <row r="892" spans="1:7">
      <c r="A892" s="48" t="str">
        <f>_xlfn.XLOOKUP(_xlfn.XLOOKUP(MID(タスク実績csv元!C892,1,SEARCH(":",タスク実績csv元!C892)-1),リスト!F:F,リスト!G:G)&amp;MID(タスク実績csv元!C892,SEARCH(":",タスク実績csv元!C892),999),タスクDB!K:K,タスクDB!A:A)</f>
        <v>{4c39d40d-b35f-4cfa-b549-6c5de24454e2}</v>
      </c>
      <c r="B892" s="11">
        <f>タスク実績csv元!A892</f>
        <v>44600</v>
      </c>
      <c r="C892" s="54">
        <f>タスク実績csv元!F892</f>
        <v>0.41666666666666669</v>
      </c>
      <c r="D892" s="54">
        <f>タスク実績csv元!E892</f>
        <v>0.40625</v>
      </c>
      <c r="E892" t="str">
        <f>タスク実績csv元!I892&amp;""</f>
        <v/>
      </c>
      <c r="F892" t="str">
        <f>タスク実績csv元!D892</f>
        <v>朝会</v>
      </c>
      <c r="G892" t="str">
        <f t="shared" si="13"/>
        <v>INSERT INTO task_achivement(task_no,achive_date,end_time,start_time,task_detail,memo)VALUES('{4c39d40d-b35f-4cfa-b549-6c5de24454e2}','2022/02/08','2022/02/08 10:00:00','2022/02/08 09:45:00','','朝会');</v>
      </c>
    </row>
    <row r="893" spans="1:7">
      <c r="A893" s="48" t="str">
        <f>_xlfn.XLOOKUP(_xlfn.XLOOKUP(MID(タスク実績csv元!C893,1,SEARCH(":",タスク実績csv元!C893)-1),リスト!F:F,リスト!G:G)&amp;MID(タスク実績csv元!C893,SEARCH(":",タスク実績csv元!C893),999),タスクDB!K:K,タスクDB!A:A)</f>
        <v>{4d1ffab3-62a4-4a17-a14e-1f4fe6cae2a9}</v>
      </c>
      <c r="B893" s="11">
        <f>タスク実績csv元!A893</f>
        <v>44600</v>
      </c>
      <c r="C893" s="54">
        <f>タスク実績csv元!F893</f>
        <v>0.4375</v>
      </c>
      <c r="D893" s="54">
        <f>タスク実績csv元!E893</f>
        <v>0.41666666666666669</v>
      </c>
      <c r="E893" t="str">
        <f>タスク実績csv元!I893&amp;""</f>
        <v/>
      </c>
      <c r="F893" t="str">
        <f>タスク実績csv元!D893</f>
        <v>実装</v>
      </c>
      <c r="G893" t="str">
        <f t="shared" si="13"/>
        <v>INSERT INTO task_achivement(task_no,achive_date,end_time,start_time,task_detail,memo)VALUES('{4d1ffab3-62a4-4a17-a14e-1f4fe6cae2a9}','2022/02/08','2022/02/08 10:30:00','2022/02/08 10:00:00','','実装');</v>
      </c>
    </row>
    <row r="894" spans="1:7">
      <c r="A894" s="48" t="str">
        <f>_xlfn.XLOOKUP(_xlfn.XLOOKUP(MID(タスク実績csv元!C894,1,SEARCH(":",タスク実績csv元!C894)-1),リスト!F:F,リスト!G:G)&amp;MID(タスク実績csv元!C894,SEARCH(":",タスク実績csv元!C894),999),タスクDB!K:K,タスクDB!A:A)</f>
        <v>{89748432-b174-4bf5-9562-0c3d2b6647d6}</v>
      </c>
      <c r="B894" s="11">
        <f>タスク実績csv元!A894</f>
        <v>44600</v>
      </c>
      <c r="C894" s="54">
        <f>タスク実績csv元!F894</f>
        <v>0.47916666666666669</v>
      </c>
      <c r="D894" s="54">
        <f>タスク実績csv元!E894</f>
        <v>0.45833333333333331</v>
      </c>
      <c r="E894" t="str">
        <f>タスク実績csv元!I894&amp;""</f>
        <v/>
      </c>
      <c r="F894" t="str">
        <f>タスク実績csv元!D894</f>
        <v>勉強</v>
      </c>
      <c r="G894" t="str">
        <f t="shared" si="13"/>
        <v>INSERT INTO task_achivement(task_no,achive_date,end_time,start_time,task_detail,memo)VALUES('{89748432-b174-4bf5-9562-0c3d2b6647d6}','2022/02/08','2022/02/08 11:30:00','2022/02/08 11:00:00','','勉強');</v>
      </c>
    </row>
    <row r="895" spans="1:7">
      <c r="A895" s="48" t="str">
        <f>_xlfn.XLOOKUP(_xlfn.XLOOKUP(MID(タスク実績csv元!C895,1,SEARCH(":",タスク実績csv元!C895)-1),リスト!F:F,リスト!G:G)&amp;MID(タスク実績csv元!C895,SEARCH(":",タスク実績csv元!C895),999),タスクDB!K:K,タスクDB!A:A)</f>
        <v>{23640006-1951-44f5-8e76-61d4fa67fbce}</v>
      </c>
      <c r="B895" s="11">
        <f>タスク実績csv元!A895</f>
        <v>44600</v>
      </c>
      <c r="C895" s="54">
        <f>タスク実績csv元!F895</f>
        <v>0.625</v>
      </c>
      <c r="D895" s="54">
        <f>タスク実績csv元!E895</f>
        <v>0.54166666666666663</v>
      </c>
      <c r="E895" t="str">
        <f>タスク実績csv元!I895&amp;""</f>
        <v/>
      </c>
      <c r="F895" t="str">
        <f>タスク実績csv元!D895</f>
        <v>定例会</v>
      </c>
      <c r="G895" t="str">
        <f t="shared" si="13"/>
        <v>INSERT INTO task_achivement(task_no,achive_date,end_time,start_time,task_detail,memo)VALUES('{23640006-1951-44f5-8e76-61d4fa67fbce}','2022/02/08','2022/02/08 15:00:00','2022/02/08 13:00:00','','定例会');</v>
      </c>
    </row>
    <row r="896" spans="1:7">
      <c r="A896" s="48" t="str">
        <f>_xlfn.XLOOKUP(_xlfn.XLOOKUP(MID(タスク実績csv元!C896,1,SEARCH(":",タスク実績csv元!C896)-1),リスト!F:F,リスト!G:G)&amp;MID(タスク実績csv元!C896,SEARCH(":",タスク実績csv元!C896),999),タスクDB!K:K,タスクDB!A:A)</f>
        <v>{831a0fb4-c848-4eac-af3e-0a0760ad0e17}</v>
      </c>
      <c r="B896" s="11">
        <f>タスク実績csv元!A896</f>
        <v>44600</v>
      </c>
      <c r="C896" s="54">
        <f>タスク実績csv元!F896</f>
        <v>0.6875</v>
      </c>
      <c r="D896" s="54">
        <f>タスク実績csv元!E896</f>
        <v>0.625</v>
      </c>
      <c r="E896" t="str">
        <f>タスク実績csv元!I896&amp;""</f>
        <v/>
      </c>
      <c r="F896" t="str">
        <f>タスク実績csv元!D896</f>
        <v>全体確認</v>
      </c>
      <c r="G896" t="str">
        <f t="shared" si="13"/>
        <v>INSERT INTO task_achivement(task_no,achive_date,end_time,start_time,task_detail,memo)VALUES('{831a0fb4-c848-4eac-af3e-0a0760ad0e17}','2022/02/08','2022/02/08 16:30:00','2022/02/08 15:00:00','','全体確認');</v>
      </c>
    </row>
    <row r="897" spans="1:7">
      <c r="A897" s="48" t="str">
        <f>_xlfn.XLOOKUP(_xlfn.XLOOKUP(MID(タスク実績csv元!C897,1,SEARCH(":",タスク実績csv元!C897)-1),リスト!F:F,リスト!G:G)&amp;MID(タスク実績csv元!C897,SEARCH(":",タスク実績csv元!C897),999),タスクDB!K:K,タスクDB!A:A)</f>
        <v>{23640006-1951-44f5-8e76-61d4fa67fbce}</v>
      </c>
      <c r="B897" s="11">
        <f>タスク実績csv元!A897</f>
        <v>44600</v>
      </c>
      <c r="C897" s="54">
        <f>タスク実績csv元!F897</f>
        <v>0.72916666666666663</v>
      </c>
      <c r="D897" s="54">
        <f>タスク実績csv元!E897</f>
        <v>0.6875</v>
      </c>
      <c r="E897" t="str">
        <f>タスク実績csv元!I897&amp;""</f>
        <v/>
      </c>
      <c r="F897" t="str">
        <f>タスク実績csv元!D897</f>
        <v>夕会</v>
      </c>
      <c r="G897" t="str">
        <f t="shared" si="13"/>
        <v>INSERT INTO task_achivement(task_no,achive_date,end_time,start_time,task_detail,memo)VALUES('{23640006-1951-44f5-8e76-61d4fa67fbce}','2022/02/08','2022/02/08 17:30:00','2022/02/08 16:30:00','','夕会');</v>
      </c>
    </row>
    <row r="898" spans="1:7">
      <c r="A898" s="48" t="str">
        <f>_xlfn.XLOOKUP(_xlfn.XLOOKUP(MID(タスク実績csv元!C898,1,SEARCH(":",タスク実績csv元!C898)-1),リスト!F:F,リスト!G:G)&amp;MID(タスク実績csv元!C898,SEARCH(":",タスク実績csv元!C898),999),タスクDB!K:K,タスクDB!A:A)</f>
        <v>{831a0fb4-c848-4eac-af3e-0a0760ad0e17}</v>
      </c>
      <c r="B898" s="11">
        <f>タスク実績csv元!A898</f>
        <v>44601</v>
      </c>
      <c r="C898" s="54">
        <f>タスク実績csv元!F898</f>
        <v>0.40625</v>
      </c>
      <c r="D898" s="54">
        <f>タスク実績csv元!E898</f>
        <v>0.39583333333333331</v>
      </c>
      <c r="E898" t="str">
        <f>タスク実績csv元!I898&amp;""</f>
        <v/>
      </c>
      <c r="F898" t="str">
        <f>タスク実績csv元!D898</f>
        <v>課題確認</v>
      </c>
      <c r="G898" t="str">
        <f t="shared" si="13"/>
        <v>INSERT INTO task_achivement(task_no,achive_date,end_time,start_time,task_detail,memo)VALUES('{831a0fb4-c848-4eac-af3e-0a0760ad0e17}','2022/02/09','2022/02/09 09:45:00','2022/02/09 09:30:00','','課題確認');</v>
      </c>
    </row>
    <row r="899" spans="1:7">
      <c r="A899" s="48" t="str">
        <f>_xlfn.XLOOKUP(_xlfn.XLOOKUP(MID(タスク実績csv元!C899,1,SEARCH(":",タスク実績csv元!C899)-1),リスト!F:F,リスト!G:G)&amp;MID(タスク実績csv元!C899,SEARCH(":",タスク実績csv元!C899),999),タスクDB!K:K,タスクDB!A:A)</f>
        <v>{4c39d40d-b35f-4cfa-b549-6c5de24454e2}</v>
      </c>
      <c r="B899" s="11">
        <f>タスク実績csv元!A899</f>
        <v>44601</v>
      </c>
      <c r="C899" s="54">
        <f>タスク実績csv元!F899</f>
        <v>0.41666666666666669</v>
      </c>
      <c r="D899" s="54">
        <f>タスク実績csv元!E899</f>
        <v>0.40625</v>
      </c>
      <c r="E899" t="str">
        <f>タスク実績csv元!I899&amp;""</f>
        <v/>
      </c>
      <c r="F899" t="str">
        <f>タスク実績csv元!D899</f>
        <v>朝会</v>
      </c>
      <c r="G899" t="str">
        <f t="shared" ref="G899:G962" si="14">IF(B899=0,"","INSERT INTO task_achivement("&amp;$A$1&amp;","&amp;$B$1&amp;","&amp;$C$1&amp;","&amp;$D$1&amp;","&amp;$E$1&amp;","&amp;$F$1&amp;")VALUES('"&amp;A899&amp;"',"&amp;IF(B899="","null","'"&amp;TEXT(B899,"yyyy/MM/dd")&amp;"'")&amp;","&amp;IF(C899="","null","'"&amp;TEXT(B899,"yyyy/MM/dd")&amp;" "&amp;TEXT(C899,"HH:mm:ss")&amp;"'")&amp;","&amp;IF(D899="","null","'"&amp;TEXT(B899,"yyyy/MM/dd")&amp;" "&amp;TEXT(D899,"HH:mm:ss")&amp;"'")&amp;",'"&amp;E899&amp;"','"&amp;F899&amp;"');")</f>
        <v>INSERT INTO task_achivement(task_no,achive_date,end_time,start_time,task_detail,memo)VALUES('{4c39d40d-b35f-4cfa-b549-6c5de24454e2}','2022/02/09','2022/02/09 10:00:00','2022/02/09 09:45:00','','朝会');</v>
      </c>
    </row>
    <row r="900" spans="1:7">
      <c r="A900" s="48" t="str">
        <f>_xlfn.XLOOKUP(_xlfn.XLOOKUP(MID(タスク実績csv元!C900,1,SEARCH(":",タスク実績csv元!C900)-1),リスト!F:F,リスト!G:G)&amp;MID(タスク実績csv元!C900,SEARCH(":",タスク実績csv元!C900),999),タスクDB!K:K,タスクDB!A:A)</f>
        <v>{1f625d52-4971-48b7-846c-1df6bdcb84e4}</v>
      </c>
      <c r="B900" s="11">
        <f>タスク実績csv元!A900</f>
        <v>44601</v>
      </c>
      <c r="C900" s="54">
        <f>タスク実績csv元!F900</f>
        <v>0.45833333333333331</v>
      </c>
      <c r="D900" s="54">
        <f>タスク実績csv元!E900</f>
        <v>0.41666666666666669</v>
      </c>
      <c r="E900" t="str">
        <f>タスク実績csv元!I900&amp;""</f>
        <v/>
      </c>
      <c r="F900" t="str">
        <f>タスク実績csv元!D900</f>
        <v>テスト設計</v>
      </c>
      <c r="G900" t="str">
        <f t="shared" si="14"/>
        <v>INSERT INTO task_achivement(task_no,achive_date,end_time,start_time,task_detail,memo)VALUES('{1f625d52-4971-48b7-846c-1df6bdcb84e4}','2022/02/09','2022/02/09 11:00:00','2022/02/09 10:00:00','','テスト設計');</v>
      </c>
    </row>
    <row r="901" spans="1:7">
      <c r="A901" s="48" t="str">
        <f>_xlfn.XLOOKUP(_xlfn.XLOOKUP(MID(タスク実績csv元!C901,1,SEARCH(":",タスク実績csv元!C901)-1),リスト!F:F,リスト!G:G)&amp;MID(タスク実績csv元!C901,SEARCH(":",タスク実績csv元!C901),999),タスクDB!K:K,タスクDB!A:A)</f>
        <v>{831a0fb4-c848-4eac-af3e-0a0760ad0e17}</v>
      </c>
      <c r="B901" s="11">
        <f>タスク実績csv元!A901</f>
        <v>44601</v>
      </c>
      <c r="C901" s="54">
        <f>タスク実績csv元!F901</f>
        <v>0.48958333333333331</v>
      </c>
      <c r="D901" s="54">
        <f>タスク実績csv元!E901</f>
        <v>0.45833333333333331</v>
      </c>
      <c r="E901" t="str">
        <f>タスク実績csv元!I901&amp;""</f>
        <v/>
      </c>
      <c r="F901" t="str">
        <f>タスク実績csv元!D901</f>
        <v>納品作業</v>
      </c>
      <c r="G901" t="str">
        <f t="shared" si="14"/>
        <v>INSERT INTO task_achivement(task_no,achive_date,end_time,start_time,task_detail,memo)VALUES('{831a0fb4-c848-4eac-af3e-0a0760ad0e17}','2022/02/09','2022/02/09 11:45:00','2022/02/09 11:00:00','','納品作業');</v>
      </c>
    </row>
    <row r="902" spans="1:7">
      <c r="A902" s="48" t="str">
        <f>_xlfn.XLOOKUP(_xlfn.XLOOKUP(MID(タスク実績csv元!C902,1,SEARCH(":",タスク実績csv元!C902)-1),リスト!F:F,リスト!G:G)&amp;MID(タスク実績csv元!C902,SEARCH(":",タスク実績csv元!C902),999),タスクDB!K:K,タスクDB!A:A)</f>
        <v>{831a0fb4-c848-4eac-af3e-0a0760ad0e17}</v>
      </c>
      <c r="B902" s="11">
        <f>タスク実績csv元!A902</f>
        <v>44601</v>
      </c>
      <c r="C902" s="54">
        <f>タスク実績csv元!F902</f>
        <v>0.6875</v>
      </c>
      <c r="D902" s="54">
        <f>タスク実績csv元!E902</f>
        <v>0.54166666666666663</v>
      </c>
      <c r="E902" t="str">
        <f>タスク実績csv元!I902&amp;""</f>
        <v/>
      </c>
      <c r="F902" t="str">
        <f>タスク実績csv元!D902</f>
        <v>結合テスト検討</v>
      </c>
      <c r="G902" t="str">
        <f t="shared" si="14"/>
        <v>INSERT INTO task_achivement(task_no,achive_date,end_time,start_time,task_detail,memo)VALUES('{831a0fb4-c848-4eac-af3e-0a0760ad0e17}','2022/02/09','2022/02/09 16:30:00','2022/02/09 13:00:00','','結合テスト検討');</v>
      </c>
    </row>
    <row r="903" spans="1:7">
      <c r="A903" s="48" t="str">
        <f>_xlfn.XLOOKUP(_xlfn.XLOOKUP(MID(タスク実績csv元!C903,1,SEARCH(":",タスク実績csv元!C903)-1),リスト!F:F,リスト!G:G)&amp;MID(タスク実績csv元!C903,SEARCH(":",タスク実績csv元!C903),999),タスクDB!K:K,タスクDB!A:A)</f>
        <v>{23640006-1951-44f5-8e76-61d4fa67fbce}</v>
      </c>
      <c r="B903" s="11">
        <f>タスク実績csv元!A903</f>
        <v>44601</v>
      </c>
      <c r="C903" s="54">
        <f>タスク実績csv元!F903</f>
        <v>0.70833333333333337</v>
      </c>
      <c r="D903" s="54">
        <f>タスク実績csv元!E903</f>
        <v>0.6875</v>
      </c>
      <c r="E903" t="str">
        <f>タスク実績csv元!I903&amp;""</f>
        <v/>
      </c>
      <c r="F903" t="str">
        <f>タスク実績csv元!D903</f>
        <v>夕会</v>
      </c>
      <c r="G903" t="str">
        <f t="shared" si="14"/>
        <v>INSERT INTO task_achivement(task_no,achive_date,end_time,start_time,task_detail,memo)VALUES('{23640006-1951-44f5-8e76-61d4fa67fbce}','2022/02/09','2022/02/09 17:00:00','2022/02/09 16:30:00','','夕会');</v>
      </c>
    </row>
    <row r="904" spans="1:7">
      <c r="A904" s="48" t="str">
        <f>_xlfn.XLOOKUP(_xlfn.XLOOKUP(MID(タスク実績csv元!C904,1,SEARCH(":",タスク実績csv元!C904)-1),リスト!F:F,リスト!G:G)&amp;MID(タスク実績csv元!C904,SEARCH(":",タスク実績csv元!C904),999),タスクDB!K:K,タスクDB!A:A)</f>
        <v>{831a0fb4-c848-4eac-af3e-0a0760ad0e17}</v>
      </c>
      <c r="B904" s="11">
        <f>タスク実績csv元!A904</f>
        <v>44601</v>
      </c>
      <c r="C904" s="54">
        <f>タスク実績csv元!F904</f>
        <v>0.75</v>
      </c>
      <c r="D904" s="54">
        <f>タスク実績csv元!E904</f>
        <v>0.70833333333333337</v>
      </c>
      <c r="E904" t="str">
        <f>タスク実績csv元!I904&amp;""</f>
        <v/>
      </c>
      <c r="F904" t="str">
        <f>タスク実績csv元!D904</f>
        <v>結合テスト検討</v>
      </c>
      <c r="G904" t="str">
        <f t="shared" si="14"/>
        <v>INSERT INTO task_achivement(task_no,achive_date,end_time,start_time,task_detail,memo)VALUES('{831a0fb4-c848-4eac-af3e-0a0760ad0e17}','2022/02/09','2022/02/09 18:00:00','2022/02/09 17:00:00','','結合テスト検討');</v>
      </c>
    </row>
    <row r="905" spans="1:7">
      <c r="A905" s="48" t="str">
        <f>_xlfn.XLOOKUP(_xlfn.XLOOKUP(MID(タスク実績csv元!C905,1,SEARCH(":",タスク実績csv元!C905)-1),リスト!F:F,リスト!G:G)&amp;MID(タスク実績csv元!C905,SEARCH(":",タスク実績csv元!C905),999),タスクDB!K:K,タスクDB!A:A)</f>
        <v>{831a0fb4-c848-4eac-af3e-0a0760ad0e17}</v>
      </c>
      <c r="B905" s="11">
        <f>タスク実績csv元!A905</f>
        <v>44602</v>
      </c>
      <c r="C905" s="54">
        <f>タスク実績csv元!F905</f>
        <v>0.40625</v>
      </c>
      <c r="D905" s="54">
        <f>タスク実績csv元!E905</f>
        <v>0.39583333333333331</v>
      </c>
      <c r="E905" t="str">
        <f>タスク実績csv元!I905&amp;""</f>
        <v/>
      </c>
      <c r="F905" t="str">
        <f>タスク実績csv元!D905</f>
        <v>課題確認</v>
      </c>
      <c r="G905" t="str">
        <f t="shared" si="14"/>
        <v>INSERT INTO task_achivement(task_no,achive_date,end_time,start_time,task_detail,memo)VALUES('{831a0fb4-c848-4eac-af3e-0a0760ad0e17}','2022/02/10','2022/02/10 09:45:00','2022/02/10 09:30:00','','課題確認');</v>
      </c>
    </row>
    <row r="906" spans="1:7">
      <c r="A906" s="48" t="str">
        <f>_xlfn.XLOOKUP(_xlfn.XLOOKUP(MID(タスク実績csv元!C906,1,SEARCH(":",タスク実績csv元!C906)-1),リスト!F:F,リスト!G:G)&amp;MID(タスク実績csv元!C906,SEARCH(":",タスク実績csv元!C906),999),タスクDB!K:K,タスクDB!A:A)</f>
        <v>{4c39d40d-b35f-4cfa-b549-6c5de24454e2}</v>
      </c>
      <c r="B906" s="11">
        <f>タスク実績csv元!A906</f>
        <v>44602</v>
      </c>
      <c r="C906" s="54">
        <f>タスク実績csv元!F906</f>
        <v>0.41666666666666669</v>
      </c>
      <c r="D906" s="54">
        <f>タスク実績csv元!E906</f>
        <v>0.40625</v>
      </c>
      <c r="E906" t="str">
        <f>タスク実績csv元!I906&amp;""</f>
        <v/>
      </c>
      <c r="F906" t="str">
        <f>タスク実績csv元!D906</f>
        <v>朝会</v>
      </c>
      <c r="G906" t="str">
        <f t="shared" si="14"/>
        <v>INSERT INTO task_achivement(task_no,achive_date,end_time,start_time,task_detail,memo)VALUES('{4c39d40d-b35f-4cfa-b549-6c5de24454e2}','2022/02/10','2022/02/10 10:00:00','2022/02/10 09:45:00','','朝会');</v>
      </c>
    </row>
    <row r="907" spans="1:7">
      <c r="A907" s="48" t="str">
        <f>_xlfn.XLOOKUP(_xlfn.XLOOKUP(MID(タスク実績csv元!C907,1,SEARCH(":",タスク実績csv元!C907)-1),リスト!F:F,リスト!G:G)&amp;MID(タスク実績csv元!C907,SEARCH(":",タスク実績csv元!C907),999),タスクDB!K:K,タスクDB!A:A)</f>
        <v>{b262ac7d-895a-46ff-8bea-ed7202d0bb4f}</v>
      </c>
      <c r="B907" s="11">
        <f>タスク実績csv元!A907</f>
        <v>44602</v>
      </c>
      <c r="C907" s="54">
        <f>タスク実績csv元!F907</f>
        <v>0.47916666666666669</v>
      </c>
      <c r="D907" s="54">
        <f>タスク実績csv元!E907</f>
        <v>0.41666666666666669</v>
      </c>
      <c r="E907" t="str">
        <f>タスク実績csv元!I907&amp;""</f>
        <v/>
      </c>
      <c r="F907" t="str">
        <f>タスク実績csv元!D907</f>
        <v>共通処理対応</v>
      </c>
      <c r="G907" t="str">
        <f t="shared" si="14"/>
        <v>INSERT INTO task_achivement(task_no,achive_date,end_time,start_time,task_detail,memo)VALUES('{b262ac7d-895a-46ff-8bea-ed7202d0bb4f}','2022/02/10','2022/02/10 11:30:00','2022/02/10 10:00:00','','共通処理対応');</v>
      </c>
    </row>
    <row r="908" spans="1:7">
      <c r="A908" s="48" t="str">
        <f>_xlfn.XLOOKUP(_xlfn.XLOOKUP(MID(タスク実績csv元!C908,1,SEARCH(":",タスク実績csv元!C908)-1),リスト!F:F,リスト!G:G)&amp;MID(タスク実績csv元!C908,SEARCH(":",タスク実績csv元!C908),999),タスクDB!K:K,タスクDB!A:A)</f>
        <v>{23640006-1951-44f5-8e76-61d4fa67fbce}</v>
      </c>
      <c r="B908" s="11">
        <f>タスク実績csv元!A908</f>
        <v>44602</v>
      </c>
      <c r="C908" s="54">
        <f>タスク実績csv元!F908</f>
        <v>0.58333333333333337</v>
      </c>
      <c r="D908" s="54">
        <f>タスク実績csv元!E908</f>
        <v>0.54166666666666663</v>
      </c>
      <c r="E908" t="str">
        <f>タスク実績csv元!I908&amp;""</f>
        <v/>
      </c>
      <c r="F908" t="str">
        <f>タスク実績csv元!D908</f>
        <v>検針合同打合せ</v>
      </c>
      <c r="G908" t="str">
        <f t="shared" si="14"/>
        <v>INSERT INTO task_achivement(task_no,achive_date,end_time,start_time,task_detail,memo)VALUES('{23640006-1951-44f5-8e76-61d4fa67fbce}','2022/02/10','2022/02/10 14:00:00','2022/02/10 13:00:00','','検針合同打合せ');</v>
      </c>
    </row>
    <row r="909" spans="1:7">
      <c r="A909" s="48" t="str">
        <f>_xlfn.XLOOKUP(_xlfn.XLOOKUP(MID(タスク実績csv元!C909,1,SEARCH(":",タスク実績csv元!C909)-1),リスト!F:F,リスト!G:G)&amp;MID(タスク実績csv元!C909,SEARCH(":",タスク実績csv元!C909),999),タスクDB!K:K,タスクDB!A:A)</f>
        <v>{831a0fb4-c848-4eac-af3e-0a0760ad0e17}</v>
      </c>
      <c r="B909" s="11">
        <f>タスク実績csv元!A909</f>
        <v>44602</v>
      </c>
      <c r="C909" s="54">
        <f>タスク実績csv元!F909</f>
        <v>0.625</v>
      </c>
      <c r="D909" s="54">
        <f>タスク実績csv元!E909</f>
        <v>0.58333333333333337</v>
      </c>
      <c r="E909" t="str">
        <f>タスク実績csv元!I909&amp;""</f>
        <v/>
      </c>
      <c r="F909" t="str">
        <f>タスク実績csv元!D909</f>
        <v>レビュー(不在削除/バックアップ削除)</v>
      </c>
      <c r="G909" t="str">
        <f t="shared" si="14"/>
        <v>INSERT INTO task_achivement(task_no,achive_date,end_time,start_time,task_detail,memo)VALUES('{831a0fb4-c848-4eac-af3e-0a0760ad0e17}','2022/02/10','2022/02/10 15:00:00','2022/02/10 14:00:00','','レビュー(不在削除/バックアップ削除)');</v>
      </c>
    </row>
    <row r="910" spans="1:7">
      <c r="A910" s="48" t="str">
        <f>_xlfn.XLOOKUP(_xlfn.XLOOKUP(MID(タスク実績csv元!C910,1,SEARCH(":",タスク実績csv元!C910)-1),リスト!F:F,リスト!G:G)&amp;MID(タスク実績csv元!C910,SEARCH(":",タスク実績csv元!C910),999),タスクDB!K:K,タスクDB!A:A)</f>
        <v>{23640006-1951-44f5-8e76-61d4fa67fbce}</v>
      </c>
      <c r="B910" s="11">
        <f>タスク実績csv元!A910</f>
        <v>44602</v>
      </c>
      <c r="C910" s="54">
        <f>タスク実績csv元!F910</f>
        <v>0.70833333333333337</v>
      </c>
      <c r="D910" s="54">
        <f>タスク実績csv元!E910</f>
        <v>0.6875</v>
      </c>
      <c r="E910" t="str">
        <f>タスク実績csv元!I910&amp;""</f>
        <v/>
      </c>
      <c r="F910" t="str">
        <f>タスク実績csv元!D910</f>
        <v>夕会</v>
      </c>
      <c r="G910" t="str">
        <f t="shared" si="14"/>
        <v>INSERT INTO task_achivement(task_no,achive_date,end_time,start_time,task_detail,memo)VALUES('{23640006-1951-44f5-8e76-61d4fa67fbce}','2022/02/10','2022/02/10 17:00:00','2022/02/10 16:30:00','','夕会');</v>
      </c>
    </row>
    <row r="911" spans="1:7">
      <c r="A911" s="48" t="str">
        <f>_xlfn.XLOOKUP(_xlfn.XLOOKUP(MID(タスク実績csv元!C911,1,SEARCH(":",タスク実績csv元!C911)-1),リスト!F:F,リスト!G:G)&amp;MID(タスク実績csv元!C911,SEARCH(":",タスク実績csv元!C911),999),タスクDB!K:K,タスクDB!A:A)</f>
        <v>{ab830abc-8fa4-46a1-8d2f-fee977849653}</v>
      </c>
      <c r="B911" s="11">
        <f>タスク実績csv元!A911</f>
        <v>44602</v>
      </c>
      <c r="C911" s="54">
        <f>タスク実績csv元!F911</f>
        <v>0.75</v>
      </c>
      <c r="D911" s="54">
        <f>タスク実績csv元!E911</f>
        <v>0.70833333333333337</v>
      </c>
      <c r="E911" t="str">
        <f>タスク実績csv元!I911&amp;""</f>
        <v/>
      </c>
      <c r="F911" t="str">
        <f>タスク実績csv元!D911</f>
        <v>モチベーション, ブロックチェーン, アプリ開発</v>
      </c>
      <c r="G911" t="str">
        <f t="shared" si="14"/>
        <v>INSERT INTO task_achivement(task_no,achive_date,end_time,start_time,task_detail,memo)VALUES('{ab830abc-8fa4-46a1-8d2f-fee977849653}','2022/02/10','2022/02/10 18:00:00','2022/02/10 17:00:00','','モチベーション, ブロックチェーン, アプリ開発');</v>
      </c>
    </row>
    <row r="912" spans="1:7">
      <c r="A912" s="48" t="str">
        <f>_xlfn.XLOOKUP(_xlfn.XLOOKUP(MID(タスク実績csv元!C912,1,SEARCH(":",タスク実績csv元!C912)-1),リスト!F:F,リスト!G:G)&amp;MID(タスク実績csv元!C912,SEARCH(":",タスク実績csv元!C912),999),タスクDB!K:K,タスクDB!A:A)</f>
        <v>{89748432-b174-4bf5-9562-0c3d2b6647d6}</v>
      </c>
      <c r="B912" s="11">
        <f>タスク実績csv元!A912</f>
        <v>44603</v>
      </c>
      <c r="C912" s="54">
        <f>タスク実績csv元!F912</f>
        <v>0.9375</v>
      </c>
      <c r="D912" s="54">
        <f>タスク実績csv元!E912</f>
        <v>0.89583333333333337</v>
      </c>
      <c r="E912" t="str">
        <f>タスク実績csv元!I912&amp;""</f>
        <v/>
      </c>
      <c r="F912" t="str">
        <f>タスク実績csv元!D912</f>
        <v>勉強</v>
      </c>
      <c r="G912" t="str">
        <f t="shared" si="14"/>
        <v>INSERT INTO task_achivement(task_no,achive_date,end_time,start_time,task_detail,memo)VALUES('{89748432-b174-4bf5-9562-0c3d2b6647d6}','2022/02/11','2022/02/11 22:30:00','2022/02/11 21:30:00','','勉強');</v>
      </c>
    </row>
    <row r="913" spans="1:7">
      <c r="A913" s="48" t="str">
        <f>_xlfn.XLOOKUP(_xlfn.XLOOKUP(MID(タスク実績csv元!C913,1,SEARCH(":",タスク実績csv元!C913)-1),リスト!F:F,リスト!G:G)&amp;MID(タスク実績csv元!C913,SEARCH(":",タスク実績csv元!C913),999),タスクDB!K:K,タスクDB!A:A)</f>
        <v>{1231d47f-4607-4fcc-8a76-9eb05f826999}</v>
      </c>
      <c r="B913" s="11">
        <f>タスク実績csv元!A913</f>
        <v>44603</v>
      </c>
      <c r="C913" s="54">
        <f>タスク実績csv元!F913</f>
        <v>0.95833333333333337</v>
      </c>
      <c r="D913" s="54">
        <f>タスク実績csv元!E913</f>
        <v>0.9375</v>
      </c>
      <c r="E913" t="str">
        <f>タスク実績csv元!I913&amp;""</f>
        <v/>
      </c>
      <c r="F913" t="str">
        <f>タスク実績csv元!D913</f>
        <v>勉強</v>
      </c>
      <c r="G913" t="str">
        <f t="shared" si="14"/>
        <v>INSERT INTO task_achivement(task_no,achive_date,end_time,start_time,task_detail,memo)VALUES('{1231d47f-4607-4fcc-8a76-9eb05f826999}','2022/02/11','2022/02/11 23:00:00','2022/02/11 22:30:00','','勉強');</v>
      </c>
    </row>
    <row r="914" spans="1:7">
      <c r="A914" s="48" t="str">
        <f>_xlfn.XLOOKUP(_xlfn.XLOOKUP(MID(タスク実績csv元!C914,1,SEARCH(":",タスク実績csv元!C914)-1),リスト!F:F,リスト!G:G)&amp;MID(タスク実績csv元!C914,SEARCH(":",タスク実績csv元!C914),999),タスクDB!K:K,タスクDB!A:A)</f>
        <v>{89748432-b174-4bf5-9562-0c3d2b6647d6}</v>
      </c>
      <c r="B914" s="11">
        <f>タスク実績csv元!A914</f>
        <v>44605</v>
      </c>
      <c r="C914" s="54">
        <f>タスク実績csv元!F914</f>
        <v>0.59027777777777779</v>
      </c>
      <c r="D914" s="54">
        <f>タスク実績csv元!E914</f>
        <v>0.4861111111111111</v>
      </c>
      <c r="E914" t="str">
        <f>タスク実績csv元!I914&amp;""</f>
        <v/>
      </c>
      <c r="F914" t="str">
        <f>タスク実績csv元!D914</f>
        <v>勉強</v>
      </c>
      <c r="G914" t="str">
        <f t="shared" si="14"/>
        <v>INSERT INTO task_achivement(task_no,achive_date,end_time,start_time,task_detail,memo)VALUES('{89748432-b174-4bf5-9562-0c3d2b6647d6}','2022/02/13','2022/02/13 14:10:00','2022/02/13 11:40:00','','勉強');</v>
      </c>
    </row>
    <row r="915" spans="1:7">
      <c r="A915" s="48" t="str">
        <f>_xlfn.XLOOKUP(_xlfn.XLOOKUP(MID(タスク実績csv元!C915,1,SEARCH(":",タスク実績csv元!C915)-1),リスト!F:F,リスト!G:G)&amp;MID(タスク実績csv元!C915,SEARCH(":",タスク実績csv元!C915),999),タスクDB!K:K,タスクDB!A:A)</f>
        <v>{831a0fb4-c848-4eac-af3e-0a0760ad0e17}</v>
      </c>
      <c r="B915" s="11">
        <f>タスク実績csv元!A915</f>
        <v>44606</v>
      </c>
      <c r="C915" s="54">
        <f>タスク実績csv元!F915</f>
        <v>0.40625</v>
      </c>
      <c r="D915" s="54">
        <f>タスク実績csv元!E915</f>
        <v>0.39583333333333331</v>
      </c>
      <c r="E915" t="str">
        <f>タスク実績csv元!I915&amp;""</f>
        <v/>
      </c>
      <c r="F915" t="str">
        <f>タスク実績csv元!D915</f>
        <v>課題確認</v>
      </c>
      <c r="G915" t="str">
        <f t="shared" si="14"/>
        <v>INSERT INTO task_achivement(task_no,achive_date,end_time,start_time,task_detail,memo)VALUES('{831a0fb4-c848-4eac-af3e-0a0760ad0e17}','2022/02/14','2022/02/14 09:45:00','2022/02/14 09:30:00','','課題確認');</v>
      </c>
    </row>
    <row r="916" spans="1:7">
      <c r="A916" s="48" t="str">
        <f>_xlfn.XLOOKUP(_xlfn.XLOOKUP(MID(タスク実績csv元!C916,1,SEARCH(":",タスク実績csv元!C916)-1),リスト!F:F,リスト!G:G)&amp;MID(タスク実績csv元!C916,SEARCH(":",タスク実績csv元!C916),999),タスクDB!K:K,タスクDB!A:A)</f>
        <v>{96ab958c-9676-486f-a1f8-5cc191429510}</v>
      </c>
      <c r="B916" s="11">
        <f>タスク実績csv元!A916</f>
        <v>44606</v>
      </c>
      <c r="C916" s="54">
        <f>タスク実績csv元!F916</f>
        <v>0.41666666666666669</v>
      </c>
      <c r="D916" s="54">
        <f>タスク実績csv元!E916</f>
        <v>0.40625</v>
      </c>
      <c r="E916" t="str">
        <f>タスク実績csv元!I916&amp;""</f>
        <v/>
      </c>
      <c r="F916" t="str">
        <f>タスク実績csv元!D916</f>
        <v>作成</v>
      </c>
      <c r="G916" t="str">
        <f t="shared" si="14"/>
        <v>INSERT INTO task_achivement(task_no,achive_date,end_time,start_time,task_detail,memo)VALUES('{96ab958c-9676-486f-a1f8-5cc191429510}','2022/02/14','2022/02/14 10:00:00','2022/02/14 09:45:00','','作成');</v>
      </c>
    </row>
    <row r="917" spans="1:7">
      <c r="A917" s="48" t="str">
        <f>_xlfn.XLOOKUP(_xlfn.XLOOKUP(MID(タスク実績csv元!C917,1,SEARCH(":",タスク実績csv元!C917)-1),リスト!F:F,リスト!G:G)&amp;MID(タスク実績csv元!C917,SEARCH(":",タスク実績csv元!C917),999),タスクDB!K:K,タスクDB!A:A)</f>
        <v>{4c39d40d-b35f-4cfa-b549-6c5de24454e2}</v>
      </c>
      <c r="B917" s="11">
        <f>タスク実績csv元!A917</f>
        <v>44606</v>
      </c>
      <c r="C917" s="54">
        <f>タスク実績csv元!F917</f>
        <v>0.44791666666666669</v>
      </c>
      <c r="D917" s="54">
        <f>タスク実績csv元!E917</f>
        <v>0.41666666666666669</v>
      </c>
      <c r="E917" t="str">
        <f>タスク実績csv元!I917&amp;""</f>
        <v/>
      </c>
      <c r="F917" t="str">
        <f>タスク実績csv元!D917</f>
        <v>チームMTG</v>
      </c>
      <c r="G917" t="str">
        <f t="shared" si="14"/>
        <v>INSERT INTO task_achivement(task_no,achive_date,end_time,start_time,task_detail,memo)VALUES('{4c39d40d-b35f-4cfa-b549-6c5de24454e2}','2022/02/14','2022/02/14 10:45:00','2022/02/14 10:00:00','','チームMTG');</v>
      </c>
    </row>
    <row r="918" spans="1:7">
      <c r="A918" s="48" t="str">
        <f>_xlfn.XLOOKUP(_xlfn.XLOOKUP(MID(タスク実績csv元!C918,1,SEARCH(":",タスク実績csv元!C918)-1),リスト!F:F,リスト!G:G)&amp;MID(タスク実績csv元!C918,SEARCH(":",タスク実績csv元!C918),999),タスクDB!K:K,タスクDB!A:A)</f>
        <v>{96ab958c-9676-486f-a1f8-5cc191429510}</v>
      </c>
      <c r="B918" s="11">
        <f>タスク実績csv元!A918</f>
        <v>44606</v>
      </c>
      <c r="C918" s="54">
        <f>タスク実績csv元!F918</f>
        <v>0.45833333333333331</v>
      </c>
      <c r="D918" s="54">
        <f>タスク実績csv元!E918</f>
        <v>0.44791666666666669</v>
      </c>
      <c r="E918" t="str">
        <f>タスク実績csv元!I918&amp;""</f>
        <v/>
      </c>
      <c r="F918" t="str">
        <f>タスク実績csv元!D918</f>
        <v>確認打合せ</v>
      </c>
      <c r="G918" t="str">
        <f t="shared" si="14"/>
        <v>INSERT INTO task_achivement(task_no,achive_date,end_time,start_time,task_detail,memo)VALUES('{96ab958c-9676-486f-a1f8-5cc191429510}','2022/02/14','2022/02/14 11:00:00','2022/02/14 10:45:00','','確認打合せ');</v>
      </c>
    </row>
    <row r="919" spans="1:7">
      <c r="A919" s="48" t="str">
        <f>_xlfn.XLOOKUP(_xlfn.XLOOKUP(MID(タスク実績csv元!C919,1,SEARCH(":",タスク実績csv元!C919)-1),リスト!F:F,リスト!G:G)&amp;MID(タスク実績csv元!C919,SEARCH(":",タスク実績csv元!C919),999),タスクDB!K:K,タスクDB!A:A)</f>
        <v>{96ab958c-9676-486f-a1f8-5cc191429510}</v>
      </c>
      <c r="B919" s="11">
        <f>タスク実績csv元!A919</f>
        <v>44606</v>
      </c>
      <c r="C919" s="54">
        <f>タスク実績csv元!F919</f>
        <v>0.5</v>
      </c>
      <c r="D919" s="54">
        <f>タスク実績csv元!E919</f>
        <v>0.45833333333333331</v>
      </c>
      <c r="E919" t="str">
        <f>タスク実績csv元!I919&amp;""</f>
        <v/>
      </c>
      <c r="F919" t="str">
        <f>タスク実績csv元!D919</f>
        <v>作成</v>
      </c>
      <c r="G919" t="str">
        <f t="shared" si="14"/>
        <v>INSERT INTO task_achivement(task_no,achive_date,end_time,start_time,task_detail,memo)VALUES('{96ab958c-9676-486f-a1f8-5cc191429510}','2022/02/14','2022/02/14 12:00:00','2022/02/14 11:00:00','','作成');</v>
      </c>
    </row>
    <row r="920" spans="1:7">
      <c r="A920" s="48" t="str">
        <f>_xlfn.XLOOKUP(_xlfn.XLOOKUP(MID(タスク実績csv元!C920,1,SEARCH(":",タスク実績csv元!C920)-1),リスト!F:F,リスト!G:G)&amp;MID(タスク実績csv元!C920,SEARCH(":",タスク実績csv元!C920),999),タスクDB!K:K,タスクDB!A:A)</f>
        <v>{96ab958c-9676-486f-a1f8-5cc191429510}</v>
      </c>
      <c r="B920" s="11">
        <f>タスク実績csv元!A920</f>
        <v>44606</v>
      </c>
      <c r="C920" s="54">
        <f>タスク実績csv元!F920</f>
        <v>0.55555555555555558</v>
      </c>
      <c r="D920" s="54">
        <f>タスク実績csv元!E920</f>
        <v>0.54166666666666663</v>
      </c>
      <c r="E920" t="str">
        <f>タスク実績csv元!I920&amp;""</f>
        <v/>
      </c>
      <c r="F920" t="str">
        <f>タスク実績csv元!D920</f>
        <v>作成</v>
      </c>
      <c r="G920" t="str">
        <f t="shared" si="14"/>
        <v>INSERT INTO task_achivement(task_no,achive_date,end_time,start_time,task_detail,memo)VALUES('{96ab958c-9676-486f-a1f8-5cc191429510}','2022/02/14','2022/02/14 13:20:00','2022/02/14 13:00:00','','作成');</v>
      </c>
    </row>
    <row r="921" spans="1:7">
      <c r="A921" s="48" t="str">
        <f>_xlfn.XLOOKUP(_xlfn.XLOOKUP(MID(タスク実績csv元!C921,1,SEARCH(":",タスク実績csv元!C921)-1),リスト!F:F,リスト!G:G)&amp;MID(タスク実績csv元!C921,SEARCH(":",タスク実績csv元!C921),999),タスクDB!K:K,タスクDB!A:A)</f>
        <v>{831a0fb4-c848-4eac-af3e-0a0760ad0e17}</v>
      </c>
      <c r="B921" s="11">
        <f>タスク実績csv元!A921</f>
        <v>44606</v>
      </c>
      <c r="C921" s="54">
        <f>タスク実績csv元!F921</f>
        <v>0.58333333333333337</v>
      </c>
      <c r="D921" s="54">
        <f>タスク実績csv元!E921</f>
        <v>0.55555555555555558</v>
      </c>
      <c r="E921" t="str">
        <f>タスク実績csv元!I921&amp;""</f>
        <v/>
      </c>
      <c r="F921" t="str">
        <f>タスク実績csv元!D921</f>
        <v>課題対応</v>
      </c>
      <c r="G921" t="str">
        <f t="shared" si="14"/>
        <v>INSERT INTO task_achivement(task_no,achive_date,end_time,start_time,task_detail,memo)VALUES('{831a0fb4-c848-4eac-af3e-0a0760ad0e17}','2022/02/14','2022/02/14 14:00:00','2022/02/14 13:20:00','','課題対応');</v>
      </c>
    </row>
    <row r="922" spans="1:7">
      <c r="A922" s="48" t="str">
        <f>_xlfn.XLOOKUP(_xlfn.XLOOKUP(MID(タスク実績csv元!C922,1,SEARCH(":",タスク実績csv元!C922)-1),リスト!F:F,リスト!G:G)&amp;MID(タスク実績csv元!C922,SEARCH(":",タスク実績csv元!C922),999),タスクDB!K:K,タスクDB!A:A)</f>
        <v>{96ab958c-9676-486f-a1f8-5cc191429510}</v>
      </c>
      <c r="B922" s="11">
        <f>タスク実績csv元!A922</f>
        <v>44606</v>
      </c>
      <c r="C922" s="54">
        <f>タスク実績csv元!F922</f>
        <v>0.67708333333333337</v>
      </c>
      <c r="D922" s="54">
        <f>タスク実績csv元!E922</f>
        <v>0.58333333333333337</v>
      </c>
      <c r="E922" t="str">
        <f>タスク実績csv元!I922&amp;""</f>
        <v/>
      </c>
      <c r="F922" t="str">
        <f>タスク実績csv元!D922</f>
        <v>作成</v>
      </c>
      <c r="G922" t="str">
        <f t="shared" si="14"/>
        <v>INSERT INTO task_achivement(task_no,achive_date,end_time,start_time,task_detail,memo)VALUES('{96ab958c-9676-486f-a1f8-5cc191429510}','2022/02/14','2022/02/14 16:15:00','2022/02/14 14:00:00','','作成');</v>
      </c>
    </row>
    <row r="923" spans="1:7">
      <c r="A923" s="48" t="str">
        <f>_xlfn.XLOOKUP(_xlfn.XLOOKUP(MID(タスク実績csv元!C923,1,SEARCH(":",タスク実績csv元!C923)-1),リスト!F:F,リスト!G:G)&amp;MID(タスク実績csv元!C923,SEARCH(":",タスク実績csv元!C923),999),タスクDB!K:K,タスクDB!A:A)</f>
        <v>{4c39d40d-b35f-4cfa-b549-6c5de24454e2}</v>
      </c>
      <c r="B923" s="11">
        <f>タスク実績csv元!A923</f>
        <v>44606</v>
      </c>
      <c r="C923" s="54">
        <f>タスク実績csv元!F923</f>
        <v>0.6875</v>
      </c>
      <c r="D923" s="54">
        <f>タスク実績csv元!E923</f>
        <v>0.67708333333333337</v>
      </c>
      <c r="E923" t="str">
        <f>タスク実績csv元!I923&amp;""</f>
        <v/>
      </c>
      <c r="F923" t="str">
        <f>タスク実績csv元!D923</f>
        <v>年次評価(次年度年収報告)</v>
      </c>
      <c r="G923" t="str">
        <f t="shared" si="14"/>
        <v>INSERT INTO task_achivement(task_no,achive_date,end_time,start_time,task_detail,memo)VALUES('{4c39d40d-b35f-4cfa-b549-6c5de24454e2}','2022/02/14','2022/02/14 16:30:00','2022/02/14 16:15:00','','年次評価(次年度年収報告)');</v>
      </c>
    </row>
    <row r="924" spans="1:7">
      <c r="A924" s="48" t="str">
        <f>_xlfn.XLOOKUP(_xlfn.XLOOKUP(MID(タスク実績csv元!C924,1,SEARCH(":",タスク実績csv元!C924)-1),リスト!F:F,リスト!G:G)&amp;MID(タスク実績csv元!C924,SEARCH(":",タスク実績csv元!C924),999),タスクDB!K:K,タスクDB!A:A)</f>
        <v>{23640006-1951-44f5-8e76-61d4fa67fbce}</v>
      </c>
      <c r="B924" s="11">
        <f>タスク実績csv元!A924</f>
        <v>44606</v>
      </c>
      <c r="C924" s="54">
        <f>タスク実績csv元!F924</f>
        <v>0.71875</v>
      </c>
      <c r="D924" s="54">
        <f>タスク実績csv元!E924</f>
        <v>0.6875</v>
      </c>
      <c r="E924" t="str">
        <f>タスク実績csv元!I924&amp;""</f>
        <v/>
      </c>
      <c r="F924" t="str">
        <f>タスク実績csv元!D924</f>
        <v>夕会</v>
      </c>
      <c r="G924" t="str">
        <f t="shared" si="14"/>
        <v>INSERT INTO task_achivement(task_no,achive_date,end_time,start_time,task_detail,memo)VALUES('{23640006-1951-44f5-8e76-61d4fa67fbce}','2022/02/14','2022/02/14 17:15:00','2022/02/14 16:30:00','','夕会');</v>
      </c>
    </row>
    <row r="925" spans="1:7">
      <c r="A925" s="48" t="str">
        <f>_xlfn.XLOOKUP(_xlfn.XLOOKUP(MID(タスク実績csv元!C925,1,SEARCH(":",タスク実績csv元!C925)-1),リスト!F:F,リスト!G:G)&amp;MID(タスク実績csv元!C925,SEARCH(":",タスク実績csv元!C925),999),タスクDB!K:K,タスクDB!A:A)</f>
        <v>{96ab958c-9676-486f-a1f8-5cc191429510}</v>
      </c>
      <c r="B925" s="11">
        <f>タスク実績csv元!A925</f>
        <v>44606</v>
      </c>
      <c r="C925" s="54">
        <f>タスク実績csv元!F925</f>
        <v>0.73958333333333337</v>
      </c>
      <c r="D925" s="54">
        <f>タスク実績csv元!E925</f>
        <v>0.71875</v>
      </c>
      <c r="E925" t="str">
        <f>タスク実績csv元!I925&amp;""</f>
        <v/>
      </c>
      <c r="F925" t="str">
        <f>タスク実績csv元!D925</f>
        <v>作成</v>
      </c>
      <c r="G925" t="str">
        <f t="shared" si="14"/>
        <v>INSERT INTO task_achivement(task_no,achive_date,end_time,start_time,task_detail,memo)VALUES('{96ab958c-9676-486f-a1f8-5cc191429510}','2022/02/14','2022/02/14 17:45:00','2022/02/14 17:15:00','','作成');</v>
      </c>
    </row>
    <row r="926" spans="1:7">
      <c r="A926" s="48" t="str">
        <f>_xlfn.XLOOKUP(_xlfn.XLOOKUP(MID(タスク実績csv元!C926,1,SEARCH(":",タスク実績csv元!C926)-1),リスト!F:F,リスト!G:G)&amp;MID(タスク実績csv元!C926,SEARCH(":",タスク実績csv元!C926),999),タスクDB!K:K,タスクDB!A:A)</f>
        <v>{96ab958c-9676-486f-a1f8-5cc191429510}</v>
      </c>
      <c r="B926" s="11">
        <f>タスク実績csv元!A926</f>
        <v>44606</v>
      </c>
      <c r="C926" s="54">
        <f>タスク実績csv元!F926</f>
        <v>0.875</v>
      </c>
      <c r="D926" s="54">
        <f>タスク実績csv元!E926</f>
        <v>0.82291666666666663</v>
      </c>
      <c r="E926" t="str">
        <f>タスク実績csv元!I926&amp;""</f>
        <v/>
      </c>
      <c r="F926" t="str">
        <f>タスク実績csv元!D926</f>
        <v>作成</v>
      </c>
      <c r="G926" t="str">
        <f t="shared" si="14"/>
        <v>INSERT INTO task_achivement(task_no,achive_date,end_time,start_time,task_detail,memo)VALUES('{96ab958c-9676-486f-a1f8-5cc191429510}','2022/02/14','2022/02/14 21:00:00','2022/02/14 19:45:00','','作成');</v>
      </c>
    </row>
    <row r="927" spans="1:7">
      <c r="A927" s="48" t="str">
        <f>_xlfn.XLOOKUP(_xlfn.XLOOKUP(MID(タスク実績csv元!C927,1,SEARCH(":",タスク実績csv元!C927)-1),リスト!F:F,リスト!G:G)&amp;MID(タスク実績csv元!C927,SEARCH(":",タスク実績csv元!C927),999),タスクDB!K:K,タスクDB!A:A)</f>
        <v>{831a0fb4-c848-4eac-af3e-0a0760ad0e17}</v>
      </c>
      <c r="B927" s="11">
        <f>タスク実績csv元!A927</f>
        <v>44607</v>
      </c>
      <c r="C927" s="54">
        <f>タスク実績csv元!F927</f>
        <v>0.40625</v>
      </c>
      <c r="D927" s="54">
        <f>タスク実績csv元!E927</f>
        <v>0.39583333333333331</v>
      </c>
      <c r="E927" t="str">
        <f>タスク実績csv元!I927&amp;""</f>
        <v/>
      </c>
      <c r="F927" t="str">
        <f>タスク実績csv元!D927</f>
        <v>課題確認</v>
      </c>
      <c r="G927" t="str">
        <f t="shared" si="14"/>
        <v>INSERT INTO task_achivement(task_no,achive_date,end_time,start_time,task_detail,memo)VALUES('{831a0fb4-c848-4eac-af3e-0a0760ad0e17}','2022/02/15','2022/02/15 09:45:00','2022/02/15 09:30:00','','課題確認');</v>
      </c>
    </row>
    <row r="928" spans="1:7">
      <c r="A928" s="48" t="str">
        <f>_xlfn.XLOOKUP(_xlfn.XLOOKUP(MID(タスク実績csv元!C928,1,SEARCH(":",タスク実績csv元!C928)-1),リスト!F:F,リスト!G:G)&amp;MID(タスク実績csv元!C928,SEARCH(":",タスク実績csv元!C928),999),タスクDB!K:K,タスクDB!A:A)</f>
        <v>{4c39d40d-b35f-4cfa-b549-6c5de24454e2}</v>
      </c>
      <c r="B928" s="11">
        <f>タスク実績csv元!A928</f>
        <v>44607</v>
      </c>
      <c r="C928" s="54">
        <f>タスク実績csv元!F928</f>
        <v>0.41666666666666669</v>
      </c>
      <c r="D928" s="54">
        <f>タスク実績csv元!E928</f>
        <v>0.40625</v>
      </c>
      <c r="E928" t="str">
        <f>タスク実績csv元!I928&amp;""</f>
        <v/>
      </c>
      <c r="F928" t="str">
        <f>タスク実績csv元!D928</f>
        <v>朝会</v>
      </c>
      <c r="G928" t="str">
        <f t="shared" si="14"/>
        <v>INSERT INTO task_achivement(task_no,achive_date,end_time,start_time,task_detail,memo)VALUES('{4c39d40d-b35f-4cfa-b549-6c5de24454e2}','2022/02/15','2022/02/15 10:00:00','2022/02/15 09:45:00','','朝会');</v>
      </c>
    </row>
    <row r="929" spans="1:7">
      <c r="A929" s="48" t="str">
        <f>_xlfn.XLOOKUP(_xlfn.XLOOKUP(MID(タスク実績csv元!C929,1,SEARCH(":",タスク実績csv元!C929)-1),リスト!F:F,リスト!G:G)&amp;MID(タスク実績csv元!C929,SEARCH(":",タスク実績csv元!C929),999),タスクDB!K:K,タスクDB!A:A)</f>
        <v>{96ab958c-9676-486f-a1f8-5cc191429510}</v>
      </c>
      <c r="B929" s="11">
        <f>タスク実績csv元!A929</f>
        <v>44607</v>
      </c>
      <c r="C929" s="54">
        <f>タスク実績csv元!F929</f>
        <v>0.5</v>
      </c>
      <c r="D929" s="54">
        <f>タスク実績csv元!E929</f>
        <v>0.41666666666666669</v>
      </c>
      <c r="E929" t="str">
        <f>タスク実績csv元!I929&amp;""</f>
        <v/>
      </c>
      <c r="F929" t="str">
        <f>タスク実績csv元!D929</f>
        <v>作成</v>
      </c>
      <c r="G929" t="str">
        <f t="shared" si="14"/>
        <v>INSERT INTO task_achivement(task_no,achive_date,end_time,start_time,task_detail,memo)VALUES('{96ab958c-9676-486f-a1f8-5cc191429510}','2022/02/15','2022/02/15 12:00:00','2022/02/15 10:00:00','','作成');</v>
      </c>
    </row>
    <row r="930" spans="1:7">
      <c r="A930" s="48" t="str">
        <f>_xlfn.XLOOKUP(_xlfn.XLOOKUP(MID(タスク実績csv元!C930,1,SEARCH(":",タスク実績csv元!C930)-1),リスト!F:F,リスト!G:G)&amp;MID(タスク実績csv元!C930,SEARCH(":",タスク実績csv元!C930),999),タスクDB!K:K,タスクDB!A:A)</f>
        <v>{23640006-1951-44f5-8e76-61d4fa67fbce}</v>
      </c>
      <c r="B930" s="11">
        <f>タスク実績csv元!A930</f>
        <v>44607</v>
      </c>
      <c r="C930" s="54">
        <f>タスク実績csv元!F930</f>
        <v>0.625</v>
      </c>
      <c r="D930" s="54">
        <f>タスク実績csv元!E930</f>
        <v>0.54166666666666663</v>
      </c>
      <c r="E930" t="str">
        <f>タスク実績csv元!I930&amp;""</f>
        <v/>
      </c>
      <c r="F930" t="str">
        <f>タスク実績csv元!D930</f>
        <v>定例打合せ</v>
      </c>
      <c r="G930" t="str">
        <f t="shared" si="14"/>
        <v>INSERT INTO task_achivement(task_no,achive_date,end_time,start_time,task_detail,memo)VALUES('{23640006-1951-44f5-8e76-61d4fa67fbce}','2022/02/15','2022/02/15 15:00:00','2022/02/15 13:00:00','','定例打合せ');</v>
      </c>
    </row>
    <row r="931" spans="1:7">
      <c r="A931" s="48" t="str">
        <f>_xlfn.XLOOKUP(_xlfn.XLOOKUP(MID(タスク実績csv元!C931,1,SEARCH(":",タスク実績csv元!C931)-1),リスト!F:F,リスト!G:G)&amp;MID(タスク実績csv元!C931,SEARCH(":",タスク実績csv元!C931),999),タスクDB!K:K,タスクDB!A:A)</f>
        <v>{96ab958c-9676-486f-a1f8-5cc191429510}</v>
      </c>
      <c r="B931" s="11">
        <f>タスク実績csv元!A931</f>
        <v>44607</v>
      </c>
      <c r="C931" s="54">
        <f>タスク実績csv元!F931</f>
        <v>0.6875</v>
      </c>
      <c r="D931" s="54">
        <f>タスク実績csv元!E931</f>
        <v>0.625</v>
      </c>
      <c r="E931" t="str">
        <f>タスク実績csv元!I931&amp;""</f>
        <v/>
      </c>
      <c r="F931" t="str">
        <f>タスク実績csv元!D931</f>
        <v>作成</v>
      </c>
      <c r="G931" t="str">
        <f t="shared" si="14"/>
        <v>INSERT INTO task_achivement(task_no,achive_date,end_time,start_time,task_detail,memo)VALUES('{96ab958c-9676-486f-a1f8-5cc191429510}','2022/02/15','2022/02/15 16:30:00','2022/02/15 15:00:00','','作成');</v>
      </c>
    </row>
    <row r="932" spans="1:7">
      <c r="A932" s="48" t="str">
        <f>_xlfn.XLOOKUP(_xlfn.XLOOKUP(MID(タスク実績csv元!C932,1,SEARCH(":",タスク実績csv元!C932)-1),リスト!F:F,リスト!G:G)&amp;MID(タスク実績csv元!C932,SEARCH(":",タスク実績csv元!C932),999),タスクDB!K:K,タスクDB!A:A)</f>
        <v>{23640006-1951-44f5-8e76-61d4fa67fbce}</v>
      </c>
      <c r="B932" s="11">
        <f>タスク実績csv元!A932</f>
        <v>44607</v>
      </c>
      <c r="C932" s="54">
        <f>タスク実績csv元!F932</f>
        <v>0.70833333333333337</v>
      </c>
      <c r="D932" s="54">
        <f>タスク実績csv元!E932</f>
        <v>0.6875</v>
      </c>
      <c r="E932" t="str">
        <f>タスク実績csv元!I932&amp;""</f>
        <v/>
      </c>
      <c r="F932" t="str">
        <f>タスク実績csv元!D932</f>
        <v>夕会</v>
      </c>
      <c r="G932" t="str">
        <f t="shared" si="14"/>
        <v>INSERT INTO task_achivement(task_no,achive_date,end_time,start_time,task_detail,memo)VALUES('{23640006-1951-44f5-8e76-61d4fa67fbce}','2022/02/15','2022/02/15 17:00:00','2022/02/15 16:30:00','','夕会');</v>
      </c>
    </row>
    <row r="933" spans="1:7">
      <c r="A933" s="48" t="str">
        <f>_xlfn.XLOOKUP(_xlfn.XLOOKUP(MID(タスク実績csv元!C933,1,SEARCH(":",タスク実績csv元!C933)-1),リスト!F:F,リスト!G:G)&amp;MID(タスク実績csv元!C933,SEARCH(":",タスク実績csv元!C933),999),タスクDB!K:K,タスクDB!A:A)</f>
        <v>{89748432-b174-4bf5-9562-0c3d2b6647d6}</v>
      </c>
      <c r="B933" s="11">
        <f>タスク実績csv元!A933</f>
        <v>44608</v>
      </c>
      <c r="C933" s="54">
        <f>タスク実績csv元!F933</f>
        <v>0.40625</v>
      </c>
      <c r="D933" s="54">
        <f>タスク実績csv元!E933</f>
        <v>0.39583333333333331</v>
      </c>
      <c r="E933" t="str">
        <f>タスク実績csv元!I933&amp;""</f>
        <v/>
      </c>
      <c r="F933" t="str">
        <f>タスク実績csv元!D933</f>
        <v>勉強</v>
      </c>
      <c r="G933" t="str">
        <f t="shared" si="14"/>
        <v>INSERT INTO task_achivement(task_no,achive_date,end_time,start_time,task_detail,memo)VALUES('{89748432-b174-4bf5-9562-0c3d2b6647d6}','2022/02/16','2022/02/16 09:45:00','2022/02/16 09:30:00','','勉強');</v>
      </c>
    </row>
    <row r="934" spans="1:7">
      <c r="A934" s="48" t="str">
        <f>_xlfn.XLOOKUP(_xlfn.XLOOKUP(MID(タスク実績csv元!C934,1,SEARCH(":",タスク実績csv元!C934)-1),リスト!F:F,リスト!G:G)&amp;MID(タスク実績csv元!C934,SEARCH(":",タスク実績csv元!C934),999),タスクDB!K:K,タスクDB!A:A)</f>
        <v>{4c39d40d-b35f-4cfa-b549-6c5de24454e2}</v>
      </c>
      <c r="B934" s="11">
        <f>タスク実績csv元!A934</f>
        <v>44608</v>
      </c>
      <c r="C934" s="54">
        <f>タスク実績csv元!F934</f>
        <v>0.41666666666666669</v>
      </c>
      <c r="D934" s="54">
        <f>タスク実績csv元!E934</f>
        <v>0.40625</v>
      </c>
      <c r="E934" t="str">
        <f>タスク実績csv元!I934&amp;""</f>
        <v/>
      </c>
      <c r="F934" t="str">
        <f>タスク実績csv元!D934</f>
        <v>朝会</v>
      </c>
      <c r="G934" t="str">
        <f t="shared" si="14"/>
        <v>INSERT INTO task_achivement(task_no,achive_date,end_time,start_time,task_detail,memo)VALUES('{4c39d40d-b35f-4cfa-b549-6c5de24454e2}','2022/02/16','2022/02/16 10:00:00','2022/02/16 09:45:00','','朝会');</v>
      </c>
    </row>
    <row r="935" spans="1:7">
      <c r="A935" s="48" t="str">
        <f>_xlfn.XLOOKUP(_xlfn.XLOOKUP(MID(タスク実績csv元!C935,1,SEARCH(":",タスク実績csv元!C935)-1),リスト!F:F,リスト!G:G)&amp;MID(タスク実績csv元!C935,SEARCH(":",タスク実績csv元!C935),999),タスクDB!K:K,タスクDB!A:A)</f>
        <v>{831a0fb4-c848-4eac-af3e-0a0760ad0e17}</v>
      </c>
      <c r="B935" s="11">
        <f>タスク実績csv元!A935</f>
        <v>44608</v>
      </c>
      <c r="C935" s="54">
        <f>タスク実績csv元!F935</f>
        <v>0.44791666666666669</v>
      </c>
      <c r="D935" s="54">
        <f>タスク実績csv元!E935</f>
        <v>0.41666666666666669</v>
      </c>
      <c r="E935" t="str">
        <f>タスク実績csv元!I935&amp;""</f>
        <v/>
      </c>
      <c r="F935" t="str">
        <f>タスク実績csv元!D935</f>
        <v>納品作業</v>
      </c>
      <c r="G935" t="str">
        <f t="shared" si="14"/>
        <v>INSERT INTO task_achivement(task_no,achive_date,end_time,start_time,task_detail,memo)VALUES('{831a0fb4-c848-4eac-af3e-0a0760ad0e17}','2022/02/16','2022/02/16 10:45:00','2022/02/16 10:00:00','','納品作業');</v>
      </c>
    </row>
    <row r="936" spans="1:7">
      <c r="A936" s="48" t="str">
        <f>_xlfn.XLOOKUP(_xlfn.XLOOKUP(MID(タスク実績csv元!C936,1,SEARCH(":",タスク実績csv元!C936)-1),リスト!F:F,リスト!G:G)&amp;MID(タスク実績csv元!C936,SEARCH(":",タスク実績csv元!C936),999),タスクDB!K:K,タスクDB!A:A)</f>
        <v>{89748432-b174-4bf5-9562-0c3d2b6647d6}</v>
      </c>
      <c r="B936" s="11">
        <f>タスク実績csv元!A936</f>
        <v>44608</v>
      </c>
      <c r="C936" s="54">
        <f>タスク実績csv元!F936</f>
        <v>0.46875</v>
      </c>
      <c r="D936" s="54">
        <f>タスク実績csv元!E936</f>
        <v>0.44791666666666669</v>
      </c>
      <c r="E936" t="str">
        <f>タスク実績csv元!I936&amp;""</f>
        <v/>
      </c>
      <c r="F936" t="str">
        <f>タスク実績csv元!D936</f>
        <v>勉強</v>
      </c>
      <c r="G936" t="str">
        <f t="shared" si="14"/>
        <v>INSERT INTO task_achivement(task_no,achive_date,end_time,start_time,task_detail,memo)VALUES('{89748432-b174-4bf5-9562-0c3d2b6647d6}','2022/02/16','2022/02/16 11:15:00','2022/02/16 10:45:00','','勉強');</v>
      </c>
    </row>
    <row r="937" spans="1:7">
      <c r="A937" s="48" t="str">
        <f>_xlfn.XLOOKUP(_xlfn.XLOOKUP(MID(タスク実績csv元!C937,1,SEARCH(":",タスク実績csv元!C937)-1),リスト!F:F,リスト!G:G)&amp;MID(タスク実績csv元!C937,SEARCH(":",タスク実績csv元!C937),999),タスクDB!K:K,タスクDB!A:A)</f>
        <v>{96ab958c-9676-486f-a1f8-5cc191429510}</v>
      </c>
      <c r="B937" s="11">
        <f>タスク実績csv元!A937</f>
        <v>44608</v>
      </c>
      <c r="C937" s="54">
        <f>タスク実績csv元!F937</f>
        <v>0.5</v>
      </c>
      <c r="D937" s="54">
        <f>タスク実績csv元!E937</f>
        <v>0.46875</v>
      </c>
      <c r="E937" t="str">
        <f>タスク実績csv元!I937&amp;""</f>
        <v/>
      </c>
      <c r="F937" t="str">
        <f>タスク実績csv元!D937</f>
        <v>作成</v>
      </c>
      <c r="G937" t="str">
        <f t="shared" si="14"/>
        <v>INSERT INTO task_achivement(task_no,achive_date,end_time,start_time,task_detail,memo)VALUES('{96ab958c-9676-486f-a1f8-5cc191429510}','2022/02/16','2022/02/16 12:00:00','2022/02/16 11:15:00','','作成');</v>
      </c>
    </row>
    <row r="938" spans="1:7">
      <c r="A938" s="48" t="str">
        <f>_xlfn.XLOOKUP(_xlfn.XLOOKUP(MID(タスク実績csv元!C938,1,SEARCH(":",タスク実績csv元!C938)-1),リスト!F:F,リスト!G:G)&amp;MID(タスク実績csv元!C938,SEARCH(":",タスク実績csv元!C938),999),タスクDB!K:K,タスクDB!A:A)</f>
        <v>{96ab958c-9676-486f-a1f8-5cc191429510}</v>
      </c>
      <c r="B938" s="11">
        <f>タスク実績csv元!A938</f>
        <v>44608</v>
      </c>
      <c r="C938" s="54">
        <f>タスク実績csv元!F938</f>
        <v>0.6875</v>
      </c>
      <c r="D938" s="54">
        <f>タスク実績csv元!E938</f>
        <v>0.54166666666666663</v>
      </c>
      <c r="E938" t="str">
        <f>タスク実績csv元!I938&amp;""</f>
        <v/>
      </c>
      <c r="F938" t="str">
        <f>タスク実績csv元!D938</f>
        <v>作成</v>
      </c>
      <c r="G938" t="str">
        <f t="shared" si="14"/>
        <v>INSERT INTO task_achivement(task_no,achive_date,end_time,start_time,task_detail,memo)VALUES('{96ab958c-9676-486f-a1f8-5cc191429510}','2022/02/16','2022/02/16 16:30:00','2022/02/16 13:00:00','','作成');</v>
      </c>
    </row>
    <row r="939" spans="1:7">
      <c r="A939" s="48" t="str">
        <f>_xlfn.XLOOKUP(_xlfn.XLOOKUP(MID(タスク実績csv元!C939,1,SEARCH(":",タスク実績csv元!C939)-1),リスト!F:F,リスト!G:G)&amp;MID(タスク実績csv元!C939,SEARCH(":",タスク実績csv元!C939),999),タスクDB!K:K,タスクDB!A:A)</f>
        <v>{23640006-1951-44f5-8e76-61d4fa67fbce}</v>
      </c>
      <c r="B939" s="11">
        <f>タスク実績csv元!A939</f>
        <v>44608</v>
      </c>
      <c r="C939" s="54">
        <f>タスク実績csv元!F939</f>
        <v>0.72916666666666663</v>
      </c>
      <c r="D939" s="54">
        <f>タスク実績csv元!E939</f>
        <v>0.6875</v>
      </c>
      <c r="E939" t="str">
        <f>タスク実績csv元!I939&amp;""</f>
        <v/>
      </c>
      <c r="F939" t="str">
        <f>タスク実績csv元!D939</f>
        <v>夕会</v>
      </c>
      <c r="G939" t="str">
        <f t="shared" si="14"/>
        <v>INSERT INTO task_achivement(task_no,achive_date,end_time,start_time,task_detail,memo)VALUES('{23640006-1951-44f5-8e76-61d4fa67fbce}','2022/02/16','2022/02/16 17:30:00','2022/02/16 16:30:00','','夕会');</v>
      </c>
    </row>
    <row r="940" spans="1:7">
      <c r="A940" s="48" t="str">
        <f>_xlfn.XLOOKUP(_xlfn.XLOOKUP(MID(タスク実績csv元!C940,1,SEARCH(":",タスク実績csv元!C940)-1),リスト!F:F,リスト!G:G)&amp;MID(タスク実績csv元!C940,SEARCH(":",タスク実績csv元!C940),999),タスクDB!K:K,タスクDB!A:A)</f>
        <v>{96ab958c-9676-486f-a1f8-5cc191429510}</v>
      </c>
      <c r="B940" s="11">
        <f>タスク実績csv元!A940</f>
        <v>44608</v>
      </c>
      <c r="C940" s="54">
        <f>タスク実績csv元!F940</f>
        <v>0.79166666666666663</v>
      </c>
      <c r="D940" s="54">
        <f>タスク実績csv元!E940</f>
        <v>0.72916666666666663</v>
      </c>
      <c r="E940" t="str">
        <f>タスク実績csv元!I940&amp;""</f>
        <v/>
      </c>
      <c r="F940" t="str">
        <f>タスク実績csv元!D940</f>
        <v>作成</v>
      </c>
      <c r="G940" t="str">
        <f t="shared" si="14"/>
        <v>INSERT INTO task_achivement(task_no,achive_date,end_time,start_time,task_detail,memo)VALUES('{96ab958c-9676-486f-a1f8-5cc191429510}','2022/02/16','2022/02/16 19:00:00','2022/02/16 17:30:00','','作成');</v>
      </c>
    </row>
    <row r="941" spans="1:7">
      <c r="A941" s="48" t="str">
        <f>_xlfn.XLOOKUP(_xlfn.XLOOKUP(MID(タスク実績csv元!C941,1,SEARCH(":",タスク実績csv元!C941)-1),リスト!F:F,リスト!G:G)&amp;MID(タスク実績csv元!C941,SEARCH(":",タスク実績csv元!C941),999),タスクDB!K:K,タスクDB!A:A)</f>
        <v>{96ab958c-9676-486f-a1f8-5cc191429510}</v>
      </c>
      <c r="B941" s="11">
        <f>タスク実績csv元!A941</f>
        <v>44608</v>
      </c>
      <c r="C941" s="54">
        <f>タスク実績csv元!F941</f>
        <v>0.95833333333333337</v>
      </c>
      <c r="D941" s="54">
        <f>タスク実績csv元!E941</f>
        <v>0.90972222222222221</v>
      </c>
      <c r="E941" t="str">
        <f>タスク実績csv元!I941&amp;""</f>
        <v/>
      </c>
      <c r="F941" t="str">
        <f>タスク実績csv元!D941</f>
        <v>作成</v>
      </c>
      <c r="G941" t="str">
        <f t="shared" si="14"/>
        <v>INSERT INTO task_achivement(task_no,achive_date,end_time,start_time,task_detail,memo)VALUES('{96ab958c-9676-486f-a1f8-5cc191429510}','2022/02/16','2022/02/16 23:00:00','2022/02/16 21:50:00','','作成');</v>
      </c>
    </row>
    <row r="942" spans="1:7">
      <c r="A942" s="48" t="str">
        <f>_xlfn.XLOOKUP(_xlfn.XLOOKUP(MID(タスク実績csv元!C942,1,SEARCH(":",タスク実績csv元!C942)-1),リスト!F:F,リスト!G:G)&amp;MID(タスク実績csv元!C942,SEARCH(":",タスク実績csv元!C942),999),タスクDB!K:K,タスクDB!A:A)</f>
        <v>{89748432-b174-4bf5-9562-0c3d2b6647d6}</v>
      </c>
      <c r="B942" s="11">
        <f>タスク実績csv元!A942</f>
        <v>44608</v>
      </c>
      <c r="C942" s="54">
        <f>タスク実績csv元!F942</f>
        <v>0.98263888888888884</v>
      </c>
      <c r="D942" s="54">
        <f>タスク実績csv元!E942</f>
        <v>0.96875</v>
      </c>
      <c r="E942" t="str">
        <f>タスク実績csv元!I942&amp;""</f>
        <v/>
      </c>
      <c r="F942" t="str">
        <f>タスク実績csv元!D942</f>
        <v>勉強</v>
      </c>
      <c r="G942" t="str">
        <f t="shared" si="14"/>
        <v>INSERT INTO task_achivement(task_no,achive_date,end_time,start_time,task_detail,memo)VALUES('{89748432-b174-4bf5-9562-0c3d2b6647d6}','2022/02/16','2022/02/16 23:35:00','2022/02/16 23:15:00','','勉強');</v>
      </c>
    </row>
    <row r="943" spans="1:7">
      <c r="A943" s="48" t="str">
        <f>_xlfn.XLOOKUP(_xlfn.XLOOKUP(MID(タスク実績csv元!C943,1,SEARCH(":",タスク実績csv元!C943)-1),リスト!F:F,リスト!G:G)&amp;MID(タスク実績csv元!C943,SEARCH(":",タスク実績csv元!C943),999),タスクDB!K:K,タスクDB!A:A)</f>
        <v>{89748432-b174-4bf5-9562-0c3d2b6647d6}</v>
      </c>
      <c r="B943" s="11">
        <f>タスク実績csv元!A943</f>
        <v>44609</v>
      </c>
      <c r="C943" s="54">
        <f>タスク実績csv元!F943</f>
        <v>4.9999999999999996E-2</v>
      </c>
      <c r="D943" s="54">
        <f>タスク実績csv元!E943</f>
        <v>1.3888888888888889E-3</v>
      </c>
      <c r="E943" t="str">
        <f>タスク実績csv元!I943&amp;""</f>
        <v/>
      </c>
      <c r="F943" t="str">
        <f>タスク実績csv元!D943</f>
        <v>勉強</v>
      </c>
      <c r="G943" t="str">
        <f t="shared" si="14"/>
        <v>INSERT INTO task_achivement(task_no,achive_date,end_time,start_time,task_detail,memo)VALUES('{89748432-b174-4bf5-9562-0c3d2b6647d6}','2022/02/17','2022/02/17 01:12:00','2022/02/17 00:02:00','','勉強');</v>
      </c>
    </row>
    <row r="944" spans="1:7">
      <c r="A944" s="48" t="str">
        <f>_xlfn.XLOOKUP(_xlfn.XLOOKUP(MID(タスク実績csv元!C944,1,SEARCH(":",タスク実績csv元!C944)-1),リスト!F:F,リスト!G:G)&amp;MID(タスク実績csv元!C944,SEARCH(":",タスク実績csv元!C944),999),タスクDB!K:K,タスクDB!A:A)</f>
        <v>{831a0fb4-c848-4eac-af3e-0a0760ad0e17}</v>
      </c>
      <c r="B944" s="11">
        <f>タスク実績csv元!A944</f>
        <v>44609</v>
      </c>
      <c r="C944" s="54">
        <f>タスク実績csv元!F944</f>
        <v>0.40625</v>
      </c>
      <c r="D944" s="54">
        <f>タスク実績csv元!E944</f>
        <v>0.39583333333333331</v>
      </c>
      <c r="E944" t="str">
        <f>タスク実績csv元!I944&amp;""</f>
        <v/>
      </c>
      <c r="F944" t="str">
        <f>タスク実績csv元!D944</f>
        <v>課題確認</v>
      </c>
      <c r="G944" t="str">
        <f t="shared" si="14"/>
        <v>INSERT INTO task_achivement(task_no,achive_date,end_time,start_time,task_detail,memo)VALUES('{831a0fb4-c848-4eac-af3e-0a0760ad0e17}','2022/02/17','2022/02/17 09:45:00','2022/02/17 09:30:00','','課題確認');</v>
      </c>
    </row>
    <row r="945" spans="1:7">
      <c r="A945" s="48" t="str">
        <f>_xlfn.XLOOKUP(_xlfn.XLOOKUP(MID(タスク実績csv元!C945,1,SEARCH(":",タスク実績csv元!C945)-1),リスト!F:F,リスト!G:G)&amp;MID(タスク実績csv元!C945,SEARCH(":",タスク実績csv元!C945),999),タスクDB!K:K,タスクDB!A:A)</f>
        <v>{4c39d40d-b35f-4cfa-b549-6c5de24454e2}</v>
      </c>
      <c r="B945" s="11">
        <f>タスク実績csv元!A945</f>
        <v>44609</v>
      </c>
      <c r="C945" s="54">
        <f>タスク実績csv元!F945</f>
        <v>0.41666666666666669</v>
      </c>
      <c r="D945" s="54">
        <f>タスク実績csv元!E945</f>
        <v>0.40625</v>
      </c>
      <c r="E945" t="str">
        <f>タスク実績csv元!I945&amp;""</f>
        <v/>
      </c>
      <c r="F945" t="str">
        <f>タスク実績csv元!D945</f>
        <v>朝会</v>
      </c>
      <c r="G945" t="str">
        <f t="shared" si="14"/>
        <v>INSERT INTO task_achivement(task_no,achive_date,end_time,start_time,task_detail,memo)VALUES('{4c39d40d-b35f-4cfa-b549-6c5de24454e2}','2022/02/17','2022/02/17 10:00:00','2022/02/17 09:45:00','','朝会');</v>
      </c>
    </row>
    <row r="946" spans="1:7">
      <c r="A946" s="48" t="str">
        <f>_xlfn.XLOOKUP(_xlfn.XLOOKUP(MID(タスク実績csv元!C946,1,SEARCH(":",タスク実績csv元!C946)-1),リスト!F:F,リスト!G:G)&amp;MID(タスク実績csv元!C946,SEARCH(":",タスク実績csv元!C946),999),タスクDB!K:K,タスクDB!A:A)</f>
        <v>{831a0fb4-c848-4eac-af3e-0a0760ad0e17}</v>
      </c>
      <c r="B946" s="11">
        <f>タスク実績csv元!A946</f>
        <v>44609</v>
      </c>
      <c r="C946" s="54">
        <f>タスク実績csv元!F946</f>
        <v>0.47916666666666669</v>
      </c>
      <c r="D946" s="54">
        <f>タスク実績csv元!E946</f>
        <v>0.41666666666666669</v>
      </c>
      <c r="E946" t="str">
        <f>タスク実績csv元!I946&amp;""</f>
        <v/>
      </c>
      <c r="F946" t="str">
        <f>タスク実績csv元!D946</f>
        <v>納品作業</v>
      </c>
      <c r="G946" t="str">
        <f t="shared" si="14"/>
        <v>INSERT INTO task_achivement(task_no,achive_date,end_time,start_time,task_detail,memo)VALUES('{831a0fb4-c848-4eac-af3e-0a0760ad0e17}','2022/02/17','2022/02/17 11:30:00','2022/02/17 10:00:00','','納品作業');</v>
      </c>
    </row>
    <row r="947" spans="1:7">
      <c r="A947" s="48" t="str">
        <f>_xlfn.XLOOKUP(_xlfn.XLOOKUP(MID(タスク実績csv元!C947,1,SEARCH(":",タスク実績csv元!C947)-1),リスト!F:F,リスト!G:G)&amp;MID(タスク実績csv元!C947,SEARCH(":",タスク実績csv元!C947),999),タスクDB!K:K,タスクDB!A:A)</f>
        <v>{b262ac7d-895a-46ff-8bea-ed7202d0bb4f}</v>
      </c>
      <c r="B947" s="11">
        <f>タスク実績csv元!A947</f>
        <v>44609</v>
      </c>
      <c r="C947" s="54">
        <f>タスク実績csv元!F947</f>
        <v>0.5</v>
      </c>
      <c r="D947" s="54">
        <f>タスク実績csv元!E947</f>
        <v>0.47916666666666669</v>
      </c>
      <c r="E947" t="str">
        <f>タスク実績csv元!I947&amp;""</f>
        <v/>
      </c>
      <c r="F947" t="str">
        <f>タスク実績csv元!D947</f>
        <v>KANSAI_TD_FSL_TS-415(バックアップファイル名修正)</v>
      </c>
      <c r="G947" t="str">
        <f t="shared" si="14"/>
        <v>INSERT INTO task_achivement(task_no,achive_date,end_time,start_time,task_detail,memo)VALUES('{b262ac7d-895a-46ff-8bea-ed7202d0bb4f}','2022/02/17','2022/02/17 12:00:00','2022/02/17 11:30:00','','KANSAI_TD_FSL_TS-415(バックアップファイル名修正)');</v>
      </c>
    </row>
    <row r="948" spans="1:7">
      <c r="A948" s="48" t="str">
        <f>_xlfn.XLOOKUP(_xlfn.XLOOKUP(MID(タスク実績csv元!C948,1,SEARCH(":",タスク実績csv元!C948)-1),リスト!F:F,リスト!G:G)&amp;MID(タスク実績csv元!C948,SEARCH(":",タスク実績csv元!C948),999),タスクDB!K:K,タスクDB!A:A)</f>
        <v>{23640006-1951-44f5-8e76-61d4fa67fbce}</v>
      </c>
      <c r="B948" s="11">
        <f>タスク実績csv元!A948</f>
        <v>44609</v>
      </c>
      <c r="C948" s="54">
        <f>タスク実績csv元!F948</f>
        <v>0.57291666666666663</v>
      </c>
      <c r="D948" s="54">
        <f>タスク実績csv元!E948</f>
        <v>0.54166666666666663</v>
      </c>
      <c r="E948" t="str">
        <f>タスク実績csv元!I948&amp;""</f>
        <v/>
      </c>
      <c r="F948" t="str">
        <f>タスク実績csv元!D948</f>
        <v>検針合同打合せ</v>
      </c>
      <c r="G948" t="str">
        <f t="shared" si="14"/>
        <v>INSERT INTO task_achivement(task_no,achive_date,end_time,start_time,task_detail,memo)VALUES('{23640006-1951-44f5-8e76-61d4fa67fbce}','2022/02/17','2022/02/17 13:45:00','2022/02/17 13:00:00','','検針合同打合せ');</v>
      </c>
    </row>
    <row r="949" spans="1:7">
      <c r="A949" s="48" t="str">
        <f>_xlfn.XLOOKUP(_xlfn.XLOOKUP(MID(タスク実績csv元!C949,1,SEARCH(":",タスク実績csv元!C949)-1),リスト!F:F,リスト!G:G)&amp;MID(タスク実績csv元!C949,SEARCH(":",タスク実績csv元!C949),999),タスクDB!K:K,タスクDB!A:A)</f>
        <v>{96ab958c-9676-486f-a1f8-5cc191429510}</v>
      </c>
      <c r="B949" s="11">
        <f>タスク実績csv元!A949</f>
        <v>44609</v>
      </c>
      <c r="C949" s="54">
        <f>タスク実績csv元!F949</f>
        <v>0.6875</v>
      </c>
      <c r="D949" s="54">
        <f>タスク実績csv元!E949</f>
        <v>0.57291666666666663</v>
      </c>
      <c r="E949" t="str">
        <f>タスク実績csv元!I949&amp;""</f>
        <v/>
      </c>
      <c r="F949" t="str">
        <f>タスク実績csv元!D949</f>
        <v>作成</v>
      </c>
      <c r="G949" t="str">
        <f t="shared" si="14"/>
        <v>INSERT INTO task_achivement(task_no,achive_date,end_time,start_time,task_detail,memo)VALUES('{96ab958c-9676-486f-a1f8-5cc191429510}','2022/02/17','2022/02/17 16:30:00','2022/02/17 13:45:00','','作成');</v>
      </c>
    </row>
    <row r="950" spans="1:7">
      <c r="A950" s="48" t="str">
        <f>_xlfn.XLOOKUP(_xlfn.XLOOKUP(MID(タスク実績csv元!C950,1,SEARCH(":",タスク実績csv元!C950)-1),リスト!F:F,リスト!G:G)&amp;MID(タスク実績csv元!C950,SEARCH(":",タスク実績csv元!C950),999),タスクDB!K:K,タスクDB!A:A)</f>
        <v>{23640006-1951-44f5-8e76-61d4fa67fbce}</v>
      </c>
      <c r="B950" s="11">
        <f>タスク実績csv元!A950</f>
        <v>44609</v>
      </c>
      <c r="C950" s="54">
        <f>タスク実績csv元!F950</f>
        <v>0.71527777777777779</v>
      </c>
      <c r="D950" s="54">
        <f>タスク実績csv元!E950</f>
        <v>0.6875</v>
      </c>
      <c r="E950" t="str">
        <f>タスク実績csv元!I950&amp;""</f>
        <v/>
      </c>
      <c r="F950" t="str">
        <f>タスク実績csv元!D950</f>
        <v>夕会</v>
      </c>
      <c r="G950" t="str">
        <f t="shared" si="14"/>
        <v>INSERT INTO task_achivement(task_no,achive_date,end_time,start_time,task_detail,memo)VALUES('{23640006-1951-44f5-8e76-61d4fa67fbce}','2022/02/17','2022/02/17 17:10:00','2022/02/17 16:30:00','','夕会');</v>
      </c>
    </row>
    <row r="951" spans="1:7">
      <c r="A951" s="48" t="str">
        <f>_xlfn.XLOOKUP(_xlfn.XLOOKUP(MID(タスク実績csv元!C951,1,SEARCH(":",タスク実績csv元!C951)-1),リスト!F:F,リスト!G:G)&amp;MID(タスク実績csv元!C951,SEARCH(":",タスク実績csv元!C951),999),タスクDB!K:K,タスクDB!A:A)</f>
        <v>{831a0fb4-c848-4eac-af3e-0a0760ad0e17}</v>
      </c>
      <c r="B951" s="11">
        <f>タスク実績csv元!A951</f>
        <v>44610</v>
      </c>
      <c r="C951" s="54">
        <f>タスク実績csv元!F951</f>
        <v>0.40625</v>
      </c>
      <c r="D951" s="54">
        <f>タスク実績csv元!E951</f>
        <v>0.39583333333333331</v>
      </c>
      <c r="E951" t="str">
        <f>タスク実績csv元!I951&amp;""</f>
        <v/>
      </c>
      <c r="F951" t="str">
        <f>タスク実績csv元!D951</f>
        <v>課題確認</v>
      </c>
      <c r="G951" t="str">
        <f t="shared" si="14"/>
        <v>INSERT INTO task_achivement(task_no,achive_date,end_time,start_time,task_detail,memo)VALUES('{831a0fb4-c848-4eac-af3e-0a0760ad0e17}','2022/02/18','2022/02/18 09:45:00','2022/02/18 09:30:00','','課題確認');</v>
      </c>
    </row>
    <row r="952" spans="1:7">
      <c r="A952" s="48" t="str">
        <f>_xlfn.XLOOKUP(_xlfn.XLOOKUP(MID(タスク実績csv元!C952,1,SEARCH(":",タスク実績csv元!C952)-1),リスト!F:F,リスト!G:G)&amp;MID(タスク実績csv元!C952,SEARCH(":",タスク実績csv元!C952),999),タスクDB!K:K,タスクDB!A:A)</f>
        <v>{4c39d40d-b35f-4cfa-b549-6c5de24454e2}</v>
      </c>
      <c r="B952" s="11">
        <f>タスク実績csv元!A952</f>
        <v>44610</v>
      </c>
      <c r="C952" s="54">
        <f>タスク実績csv元!F952</f>
        <v>0.41666666666666669</v>
      </c>
      <c r="D952" s="54">
        <f>タスク実績csv元!E952</f>
        <v>0.40625</v>
      </c>
      <c r="E952" t="str">
        <f>タスク実績csv元!I952&amp;""</f>
        <v/>
      </c>
      <c r="F952" t="str">
        <f>タスク実績csv元!D952</f>
        <v>朝会</v>
      </c>
      <c r="G952" t="str">
        <f t="shared" si="14"/>
        <v>INSERT INTO task_achivement(task_no,achive_date,end_time,start_time,task_detail,memo)VALUES('{4c39d40d-b35f-4cfa-b549-6c5de24454e2}','2022/02/18','2022/02/18 10:00:00','2022/02/18 09:45:00','','朝会');</v>
      </c>
    </row>
    <row r="953" spans="1:7">
      <c r="A953" s="48" t="str">
        <f>_xlfn.XLOOKUP(_xlfn.XLOOKUP(MID(タスク実績csv元!C953,1,SEARCH(":",タスク実績csv元!C953)-1),リスト!F:F,リスト!G:G)&amp;MID(タスク実績csv元!C953,SEARCH(":",タスク実績csv元!C953),999),タスクDB!K:K,タスクDB!A:A)</f>
        <v>{831a0fb4-c848-4eac-af3e-0a0760ad0e17}</v>
      </c>
      <c r="B953" s="11">
        <f>タスク実績csv元!A953</f>
        <v>44610</v>
      </c>
      <c r="C953" s="54">
        <f>タスク実績csv元!F953</f>
        <v>0.4375</v>
      </c>
      <c r="D953" s="54">
        <f>タスク実績csv元!E953</f>
        <v>0.41666666666666669</v>
      </c>
      <c r="E953" t="str">
        <f>タスク実績csv元!I953&amp;""</f>
        <v/>
      </c>
      <c r="F953" t="str">
        <f>タスク実績csv元!D953</f>
        <v>レビュー(レポートメタデータバックアップ)</v>
      </c>
      <c r="G953" t="str">
        <f t="shared" si="14"/>
        <v>INSERT INTO task_achivement(task_no,achive_date,end_time,start_time,task_detail,memo)VALUES('{831a0fb4-c848-4eac-af3e-0a0760ad0e17}','2022/02/18','2022/02/18 10:30:00','2022/02/18 10:00:00','','レビュー(レポートメタデータバックアップ)');</v>
      </c>
    </row>
    <row r="954" spans="1:7">
      <c r="A954" s="48" t="str">
        <f>_xlfn.XLOOKUP(_xlfn.XLOOKUP(MID(タスク実績csv元!C954,1,SEARCH(":",タスク実績csv元!C954)-1),リスト!F:F,リスト!G:G)&amp;MID(タスク実績csv元!C954,SEARCH(":",タスク実績csv元!C954),999),タスクDB!K:K,タスクDB!A:A)</f>
        <v>{96ab958c-9676-486f-a1f8-5cc191429510}</v>
      </c>
      <c r="B954" s="11">
        <f>タスク実績csv元!A954</f>
        <v>44610</v>
      </c>
      <c r="C954" s="54">
        <f>タスク実績csv元!F954</f>
        <v>0.5</v>
      </c>
      <c r="D954" s="54">
        <f>タスク実績csv元!E954</f>
        <v>0.4375</v>
      </c>
      <c r="E954" t="str">
        <f>タスク実績csv元!I954&amp;""</f>
        <v/>
      </c>
      <c r="F954" t="str">
        <f>タスク実績csv元!D954</f>
        <v>作成(レポート/ダッシュボード作成)</v>
      </c>
      <c r="G954" t="str">
        <f t="shared" si="14"/>
        <v>INSERT INTO task_achivement(task_no,achive_date,end_time,start_time,task_detail,memo)VALUES('{96ab958c-9676-486f-a1f8-5cc191429510}','2022/02/18','2022/02/18 12:00:00','2022/02/18 10:30:00','','作成(レポート/ダッシュボード作成)');</v>
      </c>
    </row>
    <row r="955" spans="1:7">
      <c r="A955" s="48" t="str">
        <f>_xlfn.XLOOKUP(_xlfn.XLOOKUP(MID(タスク実績csv元!C955,1,SEARCH(":",タスク実績csv元!C955)-1),リスト!F:F,リスト!G:G)&amp;MID(タスク実績csv元!C955,SEARCH(":",タスク実績csv元!C955),999),タスクDB!K:K,タスクDB!A:A)</f>
        <v>{96ab958c-9676-486f-a1f8-5cc191429510}</v>
      </c>
      <c r="B955" s="11">
        <f>タスク実績csv元!A955</f>
        <v>44610</v>
      </c>
      <c r="C955" s="54">
        <f>タスク実績csv元!F955</f>
        <v>0.58333333333333337</v>
      </c>
      <c r="D955" s="54">
        <f>タスク実績csv元!E955</f>
        <v>0.54166666666666663</v>
      </c>
      <c r="E955" t="str">
        <f>タスク実績csv元!I955&amp;""</f>
        <v/>
      </c>
      <c r="F955" t="str">
        <f>タスク実績csv元!D955</f>
        <v>作成(レポート/ダッシュボード作成)</v>
      </c>
      <c r="G955" t="str">
        <f t="shared" si="14"/>
        <v>INSERT INTO task_achivement(task_no,achive_date,end_time,start_time,task_detail,memo)VALUES('{96ab958c-9676-486f-a1f8-5cc191429510}','2022/02/18','2022/02/18 14:00:00','2022/02/18 13:00:00','','作成(レポート/ダッシュボード作成)');</v>
      </c>
    </row>
    <row r="956" spans="1:7">
      <c r="A956" s="48" t="str">
        <f>_xlfn.XLOOKUP(_xlfn.XLOOKUP(MID(タスク実績csv元!C956,1,SEARCH(":",タスク実績csv元!C956)-1),リスト!F:F,リスト!G:G)&amp;MID(タスク実績csv元!C956,SEARCH(":",タスク実績csv元!C956),999),タスクDB!K:K,タスクDB!A:A)</f>
        <v>{b262ac7d-895a-46ff-8bea-ed7202d0bb4f}</v>
      </c>
      <c r="B956" s="11">
        <f>タスク実績csv元!A956</f>
        <v>44610</v>
      </c>
      <c r="C956" s="54">
        <f>タスク実績csv元!F956</f>
        <v>0.60416666666666663</v>
      </c>
      <c r="D956" s="54">
        <f>タスク実績csv元!E956</f>
        <v>0.58333333333333337</v>
      </c>
      <c r="E956" t="str">
        <f>タスク実績csv元!I956&amp;""</f>
        <v/>
      </c>
      <c r="F956" t="str">
        <f>タスク実績csv元!D956</f>
        <v>KANSAI_TD_FSL_TS-415(バックアップファイル名修正)</v>
      </c>
      <c r="G956" t="str">
        <f t="shared" si="14"/>
        <v>INSERT INTO task_achivement(task_no,achive_date,end_time,start_time,task_detail,memo)VALUES('{b262ac7d-895a-46ff-8bea-ed7202d0bb4f}','2022/02/18','2022/02/18 14:30:00','2022/02/18 14:00:00','','KANSAI_TD_FSL_TS-415(バックアップファイル名修正)');</v>
      </c>
    </row>
    <row r="957" spans="1:7">
      <c r="A957" s="48" t="str">
        <f>_xlfn.XLOOKUP(_xlfn.XLOOKUP(MID(タスク実績csv元!C957,1,SEARCH(":",タスク実績csv元!C957)-1),リスト!F:F,リスト!G:G)&amp;MID(タスク実績csv元!C957,SEARCH(":",タスク実績csv元!C957),999),タスクDB!K:K,タスクDB!A:A)</f>
        <v>{23640006-1951-44f5-8e76-61d4fa67fbce}</v>
      </c>
      <c r="B957" s="11">
        <f>タスク実績csv元!A957</f>
        <v>44610</v>
      </c>
      <c r="C957" s="54">
        <f>タスク実績csv元!F957</f>
        <v>0.6875</v>
      </c>
      <c r="D957" s="54">
        <f>タスク実績csv元!E957</f>
        <v>0.60416666666666663</v>
      </c>
      <c r="E957" t="str">
        <f>タスク実績csv元!I957&amp;""</f>
        <v/>
      </c>
      <c r="F957" t="str">
        <f>タスク実績csv元!D957</f>
        <v>マニュアルレビュー</v>
      </c>
      <c r="G957" t="str">
        <f t="shared" si="14"/>
        <v>INSERT INTO task_achivement(task_no,achive_date,end_time,start_time,task_detail,memo)VALUES('{23640006-1951-44f5-8e76-61d4fa67fbce}','2022/02/18','2022/02/18 16:30:00','2022/02/18 14:30:00','','マニュアルレビュー');</v>
      </c>
    </row>
    <row r="958" spans="1:7">
      <c r="A958" s="48" t="str">
        <f>_xlfn.XLOOKUP(_xlfn.XLOOKUP(MID(タスク実績csv元!C958,1,SEARCH(":",タスク実績csv元!C958)-1),リスト!F:F,リスト!G:G)&amp;MID(タスク実績csv元!C958,SEARCH(":",タスク実績csv元!C958),999),タスクDB!K:K,タスクDB!A:A)</f>
        <v>{23640006-1951-44f5-8e76-61d4fa67fbce}</v>
      </c>
      <c r="B958" s="11">
        <f>タスク実績csv元!A958</f>
        <v>44610</v>
      </c>
      <c r="C958" s="54">
        <f>タスク実績csv元!F958</f>
        <v>0.70833333333333337</v>
      </c>
      <c r="D958" s="54">
        <f>タスク実績csv元!E958</f>
        <v>0.6875</v>
      </c>
      <c r="E958" t="str">
        <f>タスク実績csv元!I958&amp;""</f>
        <v/>
      </c>
      <c r="F958" t="str">
        <f>タスク実績csv元!D958</f>
        <v>夕会</v>
      </c>
      <c r="G958" t="str">
        <f t="shared" si="14"/>
        <v>INSERT INTO task_achivement(task_no,achive_date,end_time,start_time,task_detail,memo)VALUES('{23640006-1951-44f5-8e76-61d4fa67fbce}','2022/02/18','2022/02/18 17:00:00','2022/02/18 16:30:00','','夕会');</v>
      </c>
    </row>
    <row r="959" spans="1:7">
      <c r="A959" s="48" t="str">
        <f>_xlfn.XLOOKUP(_xlfn.XLOOKUP(MID(タスク実績csv元!C959,1,SEARCH(":",タスク実績csv元!C959)-1),リスト!F:F,リスト!G:G)&amp;MID(タスク実績csv元!C959,SEARCH(":",タスク実績csv元!C959),999),タスクDB!K:K,タスクDB!A:A)</f>
        <v>{831a0fb4-c848-4eac-af3e-0a0760ad0e17}</v>
      </c>
      <c r="B959" s="11">
        <f>タスク実績csv元!A959</f>
        <v>44612</v>
      </c>
      <c r="C959" s="54">
        <f>タスク実績csv元!F959</f>
        <v>0.92708333333333337</v>
      </c>
      <c r="D959" s="54">
        <f>タスク実績csv元!E959</f>
        <v>0.89583333333333337</v>
      </c>
      <c r="E959" t="str">
        <f>タスク実績csv元!I959&amp;""</f>
        <v/>
      </c>
      <c r="F959" t="str">
        <f>タスク実績csv元!D959</f>
        <v>レビュー結果作成</v>
      </c>
      <c r="G959" t="str">
        <f t="shared" si="14"/>
        <v>INSERT INTO task_achivement(task_no,achive_date,end_time,start_time,task_detail,memo)VALUES('{831a0fb4-c848-4eac-af3e-0a0760ad0e17}','2022/02/20','2022/02/20 22:15:00','2022/02/20 21:30:00','','レビュー結果作成');</v>
      </c>
    </row>
    <row r="960" spans="1:7">
      <c r="A960" s="48" t="str">
        <f>_xlfn.XLOOKUP(_xlfn.XLOOKUP(MID(タスク実績csv元!C960,1,SEARCH(":",タスク実績csv元!C960)-1),リスト!F:F,リスト!G:G)&amp;MID(タスク実績csv元!C960,SEARCH(":",タスク実績csv元!C960),999),タスクDB!K:K,タスクDB!A:A)</f>
        <v>{89748432-b174-4bf5-9562-0c3d2b6647d6}</v>
      </c>
      <c r="B960" s="11">
        <f>タスク実績csv元!A960</f>
        <v>44612</v>
      </c>
      <c r="C960" s="54">
        <f>タスク実績csv元!F960</f>
        <v>0.99305555555555547</v>
      </c>
      <c r="D960" s="54">
        <f>タスク実績csv元!E960</f>
        <v>0.9375</v>
      </c>
      <c r="E960" t="str">
        <f>タスク実績csv元!I960&amp;""</f>
        <v/>
      </c>
      <c r="F960" t="str">
        <f>タスク実績csv元!D960</f>
        <v>勉強</v>
      </c>
      <c r="G960" t="str">
        <f t="shared" si="14"/>
        <v>INSERT INTO task_achivement(task_no,achive_date,end_time,start_time,task_detail,memo)VALUES('{89748432-b174-4bf5-9562-0c3d2b6647d6}','2022/02/20','2022/02/20 23:50:00','2022/02/20 22:30:00','','勉強');</v>
      </c>
    </row>
    <row r="961" spans="1:7">
      <c r="A961" s="48" t="str">
        <f>_xlfn.XLOOKUP(_xlfn.XLOOKUP(MID(タスク実績csv元!C961,1,SEARCH(":",タスク実績csv元!C961)-1),リスト!F:F,リスト!G:G)&amp;MID(タスク実績csv元!C961,SEARCH(":",タスク実績csv元!C961),999),タスクDB!K:K,タスクDB!A:A)</f>
        <v>{89748432-b174-4bf5-9562-0c3d2b6647d6}</v>
      </c>
      <c r="B961" s="11">
        <f>タスク実績csv元!A961</f>
        <v>44613</v>
      </c>
      <c r="C961" s="54">
        <f>タスク実績csv元!F961</f>
        <v>6.25E-2</v>
      </c>
      <c r="D961" s="54">
        <f>タスク実績csv元!E961</f>
        <v>2.0833333333333332E-2</v>
      </c>
      <c r="E961" t="str">
        <f>タスク実績csv元!I961&amp;""</f>
        <v/>
      </c>
      <c r="F961" t="str">
        <f>タスク実績csv元!D961</f>
        <v>勉強</v>
      </c>
      <c r="G961" t="str">
        <f t="shared" si="14"/>
        <v>INSERT INTO task_achivement(task_no,achive_date,end_time,start_time,task_detail,memo)VALUES('{89748432-b174-4bf5-9562-0c3d2b6647d6}','2022/02/21','2022/02/21 01:30:00','2022/02/21 00:30:00','','勉強');</v>
      </c>
    </row>
    <row r="962" spans="1:7">
      <c r="A962" s="48" t="str">
        <f>_xlfn.XLOOKUP(_xlfn.XLOOKUP(MID(タスク実績csv元!C962,1,SEARCH(":",タスク実績csv元!C962)-1),リスト!F:F,リスト!G:G)&amp;MID(タスク実績csv元!C962,SEARCH(":",タスク実績csv元!C962),999),タスクDB!K:K,タスクDB!A:A)</f>
        <v>{831a0fb4-c848-4eac-af3e-0a0760ad0e17}</v>
      </c>
      <c r="B962" s="11">
        <f>タスク実績csv元!A962</f>
        <v>44613</v>
      </c>
      <c r="C962" s="54">
        <f>タスク実績csv元!F962</f>
        <v>0.41666666666666669</v>
      </c>
      <c r="D962" s="54">
        <f>タスク実績csv元!E962</f>
        <v>0.39583333333333331</v>
      </c>
      <c r="E962" t="str">
        <f>タスク実績csv元!I962&amp;""</f>
        <v/>
      </c>
      <c r="F962" t="str">
        <f>タスク実績csv元!D962</f>
        <v>レビュー結果作成</v>
      </c>
      <c r="G962" t="str">
        <f t="shared" si="14"/>
        <v>INSERT INTO task_achivement(task_no,achive_date,end_time,start_time,task_detail,memo)VALUES('{831a0fb4-c848-4eac-af3e-0a0760ad0e17}','2022/02/21','2022/02/21 10:00:00','2022/02/21 09:30:00','','レビュー結果作成');</v>
      </c>
    </row>
    <row r="963" spans="1:7">
      <c r="A963" s="48" t="str">
        <f>_xlfn.XLOOKUP(_xlfn.XLOOKUP(MID(タスク実績csv元!C963,1,SEARCH(":",タスク実績csv元!C963)-1),リスト!F:F,リスト!G:G)&amp;MID(タスク実績csv元!C963,SEARCH(":",タスク実績csv元!C963),999),タスクDB!K:K,タスクDB!A:A)</f>
        <v>{4c39d40d-b35f-4cfa-b549-6c5de24454e2}</v>
      </c>
      <c r="B963" s="11">
        <f>タスク実績csv元!A963</f>
        <v>44613</v>
      </c>
      <c r="C963" s="54">
        <f>タスク実績csv元!F963</f>
        <v>0.45833333333333331</v>
      </c>
      <c r="D963" s="54">
        <f>タスク実績csv元!E963</f>
        <v>0.41666666666666669</v>
      </c>
      <c r="E963" t="str">
        <f>タスク実績csv元!I963&amp;""</f>
        <v/>
      </c>
      <c r="F963" t="str">
        <f>タスク実績csv元!D963</f>
        <v>チームMTG</v>
      </c>
      <c r="G963" t="str">
        <f t="shared" ref="G963:G1026" si="15">IF(B963=0,"","INSERT INTO task_achivement("&amp;$A$1&amp;","&amp;$B$1&amp;","&amp;$C$1&amp;","&amp;$D$1&amp;","&amp;$E$1&amp;","&amp;$F$1&amp;")VALUES('"&amp;A963&amp;"',"&amp;IF(B963="","null","'"&amp;TEXT(B963,"yyyy/MM/dd")&amp;"'")&amp;","&amp;IF(C963="","null","'"&amp;TEXT(B963,"yyyy/MM/dd")&amp;" "&amp;TEXT(C963,"HH:mm:ss")&amp;"'")&amp;","&amp;IF(D963="","null","'"&amp;TEXT(B963,"yyyy/MM/dd")&amp;" "&amp;TEXT(D963,"HH:mm:ss")&amp;"'")&amp;",'"&amp;E963&amp;"','"&amp;F963&amp;"');")</f>
        <v>INSERT INTO task_achivement(task_no,achive_date,end_time,start_time,task_detail,memo)VALUES('{4c39d40d-b35f-4cfa-b549-6c5de24454e2}','2022/02/21','2022/02/21 11:00:00','2022/02/21 10:00:00','','チームMTG');</v>
      </c>
    </row>
    <row r="964" spans="1:7">
      <c r="A964" s="48" t="str">
        <f>_xlfn.XLOOKUP(_xlfn.XLOOKUP(MID(タスク実績csv元!C964,1,SEARCH(":",タスク実績csv元!C964)-1),リスト!F:F,リスト!G:G)&amp;MID(タスク実績csv元!C964,SEARCH(":",タスク実績csv元!C964),999),タスクDB!K:K,タスクDB!A:A)</f>
        <v>{96ab958c-9676-486f-a1f8-5cc191429510}</v>
      </c>
      <c r="B964" s="11">
        <f>タスク実績csv元!A964</f>
        <v>44613</v>
      </c>
      <c r="C964" s="54">
        <f>タスク実績csv元!F964</f>
        <v>0.5</v>
      </c>
      <c r="D964" s="54">
        <f>タスク実績csv元!E964</f>
        <v>0.45833333333333331</v>
      </c>
      <c r="E964" t="str">
        <f>タスク実績csv元!I964&amp;""</f>
        <v/>
      </c>
      <c r="F964" t="str">
        <f>タスク実績csv元!D964</f>
        <v>作成(レポート/ダッシュボード作成)</v>
      </c>
      <c r="G964" t="str">
        <f t="shared" si="15"/>
        <v>INSERT INTO task_achivement(task_no,achive_date,end_time,start_time,task_detail,memo)VALUES('{96ab958c-9676-486f-a1f8-5cc191429510}','2022/02/21','2022/02/21 12:00:00','2022/02/21 11:00:00','','作成(レポート/ダッシュボード作成)');</v>
      </c>
    </row>
    <row r="965" spans="1:7">
      <c r="A965" s="48" t="str">
        <f>_xlfn.XLOOKUP(_xlfn.XLOOKUP(MID(タスク実績csv元!C965,1,SEARCH(":",タスク実績csv元!C965)-1),リスト!F:F,リスト!G:G)&amp;MID(タスク実績csv元!C965,SEARCH(":",タスク実績csv元!C965),999),タスクDB!K:K,タスクDB!A:A)</f>
        <v>{96ab958c-9676-486f-a1f8-5cc191429510}</v>
      </c>
      <c r="B965" s="11">
        <f>タスク実績csv元!A965</f>
        <v>44613</v>
      </c>
      <c r="C965" s="54">
        <f>タスク実績csv元!F965</f>
        <v>0.58333333333333337</v>
      </c>
      <c r="D965" s="54">
        <f>タスク実績csv元!E965</f>
        <v>0.54166666666666663</v>
      </c>
      <c r="E965" t="str">
        <f>タスク実績csv元!I965&amp;""</f>
        <v/>
      </c>
      <c r="F965" t="str">
        <f>タスク実績csv元!D965</f>
        <v>作成(レポート/ダッシュボード作成)</v>
      </c>
      <c r="G965" t="str">
        <f t="shared" si="15"/>
        <v>INSERT INTO task_achivement(task_no,achive_date,end_time,start_time,task_detail,memo)VALUES('{96ab958c-9676-486f-a1f8-5cc191429510}','2022/02/21','2022/02/21 14:00:00','2022/02/21 13:00:00','','作成(レポート/ダッシュボード作成)');</v>
      </c>
    </row>
    <row r="966" spans="1:7">
      <c r="A966" s="48" t="str">
        <f>_xlfn.XLOOKUP(_xlfn.XLOOKUP(MID(タスク実績csv元!C966,1,SEARCH(":",タスク実績csv元!C966)-1),リスト!F:F,リスト!G:G)&amp;MID(タスク実績csv元!C966,SEARCH(":",タスク実績csv元!C966),999),タスクDB!K:K,タスクDB!A:A)</f>
        <v>{b262ac7d-895a-46ff-8bea-ed7202d0bb4f}</v>
      </c>
      <c r="B966" s="11">
        <f>タスク実績csv元!A966</f>
        <v>44613</v>
      </c>
      <c r="C966" s="54">
        <f>タスク実績csv元!F966</f>
        <v>0.64583333333333337</v>
      </c>
      <c r="D966" s="54">
        <f>タスク実績csv元!E966</f>
        <v>0.58333333333333337</v>
      </c>
      <c r="E966" t="str">
        <f>タスク実績csv元!I966&amp;""</f>
        <v/>
      </c>
      <c r="F966" t="str">
        <f>タスク実績csv元!D966</f>
        <v>取消区分セットについて修正(KANSAI_TD_FSL_TS-448)</v>
      </c>
      <c r="G966" t="str">
        <f t="shared" si="15"/>
        <v>INSERT INTO task_achivement(task_no,achive_date,end_time,start_time,task_detail,memo)VALUES('{b262ac7d-895a-46ff-8bea-ed7202d0bb4f}','2022/02/21','2022/02/21 15:30:00','2022/02/21 14:00:00','','取消区分セットについて修正(KANSAI_TD_FSL_TS-448)');</v>
      </c>
    </row>
    <row r="967" spans="1:7">
      <c r="A967" s="48" t="str">
        <f>_xlfn.XLOOKUP(_xlfn.XLOOKUP(MID(タスク実績csv元!C967,1,SEARCH(":",タスク実績csv元!C967)-1),リスト!F:F,リスト!G:G)&amp;MID(タスク実績csv元!C967,SEARCH(":",タスク実績csv元!C967),999),タスクDB!K:K,タスクDB!A:A)</f>
        <v>{96ab958c-9676-486f-a1f8-5cc191429510}</v>
      </c>
      <c r="B967" s="11">
        <f>タスク実績csv元!A967</f>
        <v>44613</v>
      </c>
      <c r="C967" s="54">
        <f>タスク実績csv元!F967</f>
        <v>0.66666666666666663</v>
      </c>
      <c r="D967" s="54">
        <f>タスク実績csv元!E967</f>
        <v>0.64583333333333337</v>
      </c>
      <c r="E967" t="str">
        <f>タスク実績csv元!I967&amp;""</f>
        <v/>
      </c>
      <c r="F967" t="str">
        <f>タスク実績csv元!D967</f>
        <v>作成(レポート/ダッシュボード作成)</v>
      </c>
      <c r="G967" t="str">
        <f t="shared" si="15"/>
        <v>INSERT INTO task_achivement(task_no,achive_date,end_time,start_time,task_detail,memo)VALUES('{96ab958c-9676-486f-a1f8-5cc191429510}','2022/02/21','2022/02/21 16:00:00','2022/02/21 15:30:00','','作成(レポート/ダッシュボード作成)');</v>
      </c>
    </row>
    <row r="968" spans="1:7">
      <c r="A968" s="48" t="str">
        <f>_xlfn.XLOOKUP(_xlfn.XLOOKUP(MID(タスク実績csv元!C968,1,SEARCH(":",タスク実績csv元!C968)-1),リスト!F:F,リスト!G:G)&amp;MID(タスク実績csv元!C968,SEARCH(":",タスク実績csv元!C968),999),タスクDB!K:K,タスクDB!A:A)</f>
        <v>{23640006-1951-44f5-8e76-61d4fa67fbce}</v>
      </c>
      <c r="B968" s="11">
        <f>タスク実績csv元!A968</f>
        <v>44613</v>
      </c>
      <c r="C968" s="54">
        <f>タスク実績csv元!F968</f>
        <v>0.6875</v>
      </c>
      <c r="D968" s="54">
        <f>タスク実績csv元!E968</f>
        <v>0.66666666666666663</v>
      </c>
      <c r="E968" t="str">
        <f>タスク実績csv元!I968&amp;""</f>
        <v/>
      </c>
      <c r="F968" t="str">
        <f>タスク実績csv元!D968</f>
        <v>マニュアルレビュー</v>
      </c>
      <c r="G968" t="str">
        <f t="shared" si="15"/>
        <v>INSERT INTO task_achivement(task_no,achive_date,end_time,start_time,task_detail,memo)VALUES('{23640006-1951-44f5-8e76-61d4fa67fbce}','2022/02/21','2022/02/21 16:30:00','2022/02/21 16:00:00','','マニュアルレビュー');</v>
      </c>
    </row>
    <row r="969" spans="1:7">
      <c r="A969" s="48" t="str">
        <f>_xlfn.XLOOKUP(_xlfn.XLOOKUP(MID(タスク実績csv元!C969,1,SEARCH(":",タスク実績csv元!C969)-1),リスト!F:F,リスト!G:G)&amp;MID(タスク実績csv元!C969,SEARCH(":",タスク実績csv元!C969),999),タスクDB!K:K,タスクDB!A:A)</f>
        <v>{23640006-1951-44f5-8e76-61d4fa67fbce}</v>
      </c>
      <c r="B969" s="11">
        <f>タスク実績csv元!A969</f>
        <v>44613</v>
      </c>
      <c r="C969" s="54">
        <f>タスク実績csv元!F969</f>
        <v>0.71875</v>
      </c>
      <c r="D969" s="54">
        <f>タスク実績csv元!E969</f>
        <v>0.6875</v>
      </c>
      <c r="E969" t="str">
        <f>タスク実績csv元!I969&amp;""</f>
        <v/>
      </c>
      <c r="F969" t="str">
        <f>タスク実績csv元!D969</f>
        <v>夕会</v>
      </c>
      <c r="G969" t="str">
        <f t="shared" si="15"/>
        <v>INSERT INTO task_achivement(task_no,achive_date,end_time,start_time,task_detail,memo)VALUES('{23640006-1951-44f5-8e76-61d4fa67fbce}','2022/02/21','2022/02/21 17:15:00','2022/02/21 16:30:00','','夕会');</v>
      </c>
    </row>
    <row r="970" spans="1:7">
      <c r="A970" s="48" t="str">
        <f>_xlfn.XLOOKUP(_xlfn.XLOOKUP(MID(タスク実績csv元!C970,1,SEARCH(":",タスク実績csv元!C970)-1),リスト!F:F,リスト!G:G)&amp;MID(タスク実績csv元!C970,SEARCH(":",タスク実績csv元!C970),999),タスクDB!K:K,タスクDB!A:A)</f>
        <v>{96ab958c-9676-486f-a1f8-5cc191429510}</v>
      </c>
      <c r="B970" s="11">
        <f>タスク実績csv元!A970</f>
        <v>44613</v>
      </c>
      <c r="C970" s="54">
        <f>タスク実績csv元!F970</f>
        <v>0.77083333333333337</v>
      </c>
      <c r="D970" s="54">
        <f>タスク実績csv元!E970</f>
        <v>0.71875</v>
      </c>
      <c r="E970" t="str">
        <f>タスク実績csv元!I970&amp;""</f>
        <v/>
      </c>
      <c r="F970" t="str">
        <f>タスク実績csv元!D970</f>
        <v>指摘修正</v>
      </c>
      <c r="G970" t="str">
        <f t="shared" si="15"/>
        <v>INSERT INTO task_achivement(task_no,achive_date,end_time,start_time,task_detail,memo)VALUES('{96ab958c-9676-486f-a1f8-5cc191429510}','2022/02/21','2022/02/21 18:30:00','2022/02/21 17:15:00','','指摘修正');</v>
      </c>
    </row>
    <row r="971" spans="1:7">
      <c r="A971" s="48" t="str">
        <f>_xlfn.XLOOKUP(_xlfn.XLOOKUP(MID(タスク実績csv元!C971,1,SEARCH(":",タスク実績csv元!C971)-1),リスト!F:F,リスト!G:G)&amp;MID(タスク実績csv元!C971,SEARCH(":",タスク実績csv元!C971),999),タスクDB!K:K,タスクDB!A:A)</f>
        <v>{96ab958c-9676-486f-a1f8-5cc191429510}</v>
      </c>
      <c r="B971" s="11">
        <f>タスク実績csv元!A971</f>
        <v>44613</v>
      </c>
      <c r="C971" s="54">
        <f>タスク実績csv元!F971</f>
        <v>0.99305555555555547</v>
      </c>
      <c r="D971" s="54">
        <f>タスク実績csv元!E971</f>
        <v>0.97916666666666663</v>
      </c>
      <c r="E971" t="str">
        <f>タスク実績csv元!I971&amp;""</f>
        <v/>
      </c>
      <c r="F971" t="str">
        <f>タスク実績csv元!D971</f>
        <v>指摘修正</v>
      </c>
      <c r="G971" t="str">
        <f t="shared" si="15"/>
        <v>INSERT INTO task_achivement(task_no,achive_date,end_time,start_time,task_detail,memo)VALUES('{96ab958c-9676-486f-a1f8-5cc191429510}','2022/02/21','2022/02/21 23:50:00','2022/02/21 23:30:00','','指摘修正');</v>
      </c>
    </row>
    <row r="972" spans="1:7">
      <c r="A972" s="48" t="str">
        <f>_xlfn.XLOOKUP(_xlfn.XLOOKUP(MID(タスク実績csv元!C972,1,SEARCH(":",タスク実績csv元!C972)-1),リスト!F:F,リスト!G:G)&amp;MID(タスク実績csv元!C972,SEARCH(":",タスク実績csv元!C972),999),タスクDB!K:K,タスクDB!A:A)</f>
        <v>{96ab958c-9676-486f-a1f8-5cc191429510}</v>
      </c>
      <c r="B972" s="11">
        <f>タスク実績csv元!A972</f>
        <v>44614</v>
      </c>
      <c r="C972" s="54">
        <f>タスク実績csv元!F972</f>
        <v>4.8611111111111112E-2</v>
      </c>
      <c r="D972" s="54">
        <f>タスク実績csv元!E972</f>
        <v>0</v>
      </c>
      <c r="E972" t="str">
        <f>タスク実績csv元!I972&amp;""</f>
        <v/>
      </c>
      <c r="F972" t="str">
        <f>タスク実績csv元!D972</f>
        <v>指摘修正</v>
      </c>
      <c r="G972" t="str">
        <f t="shared" si="15"/>
        <v>INSERT INTO task_achivement(task_no,achive_date,end_time,start_time,task_detail,memo)VALUES('{96ab958c-9676-486f-a1f8-5cc191429510}','2022/02/22','2022/02/22 01:10:00','2022/02/22 00:00:00','','指摘修正');</v>
      </c>
    </row>
    <row r="973" spans="1:7">
      <c r="A973" s="48" t="str">
        <f>_xlfn.XLOOKUP(_xlfn.XLOOKUP(MID(タスク実績csv元!C973,1,SEARCH(":",タスク実績csv元!C973)-1),リスト!F:F,リスト!G:G)&amp;MID(タスク実績csv元!C973,SEARCH(":",タスク実績csv元!C973),999),タスクDB!K:K,タスクDB!A:A)</f>
        <v>{96ab958c-9676-486f-a1f8-5cc191429510}</v>
      </c>
      <c r="B973" s="11">
        <f>タスク実績csv元!A973</f>
        <v>44614</v>
      </c>
      <c r="C973" s="54">
        <f>タスク実績csv元!F973</f>
        <v>0.40625</v>
      </c>
      <c r="D973" s="54">
        <f>タスク実績csv元!E973</f>
        <v>0.39583333333333331</v>
      </c>
      <c r="E973" t="str">
        <f>タスク実績csv元!I973&amp;""</f>
        <v/>
      </c>
      <c r="F973" t="str">
        <f>タスク実績csv元!D973</f>
        <v>指摘修正</v>
      </c>
      <c r="G973" t="str">
        <f t="shared" si="15"/>
        <v>INSERT INTO task_achivement(task_no,achive_date,end_time,start_time,task_detail,memo)VALUES('{96ab958c-9676-486f-a1f8-5cc191429510}','2022/02/22','2022/02/22 09:45:00','2022/02/22 09:30:00','','指摘修正');</v>
      </c>
    </row>
    <row r="974" spans="1:7">
      <c r="A974" s="48" t="str">
        <f>_xlfn.XLOOKUP(_xlfn.XLOOKUP(MID(タスク実績csv元!C974,1,SEARCH(":",タスク実績csv元!C974)-1),リスト!F:F,リスト!G:G)&amp;MID(タスク実績csv元!C974,SEARCH(":",タスク実績csv元!C974),999),タスクDB!K:K,タスクDB!A:A)</f>
        <v>{4c39d40d-b35f-4cfa-b549-6c5de24454e2}</v>
      </c>
      <c r="B974" s="11">
        <f>タスク実績csv元!A974</f>
        <v>44614</v>
      </c>
      <c r="C974" s="54">
        <f>タスク実績csv元!F974</f>
        <v>0.41666666666666669</v>
      </c>
      <c r="D974" s="54">
        <f>タスク実績csv元!E974</f>
        <v>0.40625</v>
      </c>
      <c r="E974" t="str">
        <f>タスク実績csv元!I974&amp;""</f>
        <v/>
      </c>
      <c r="F974" t="str">
        <f>タスク実績csv元!D974</f>
        <v>朝会</v>
      </c>
      <c r="G974" t="str">
        <f t="shared" si="15"/>
        <v>INSERT INTO task_achivement(task_no,achive_date,end_time,start_time,task_detail,memo)VALUES('{4c39d40d-b35f-4cfa-b549-6c5de24454e2}','2022/02/22','2022/02/22 10:00:00','2022/02/22 09:45:00','','朝会');</v>
      </c>
    </row>
    <row r="975" spans="1:7">
      <c r="A975" s="48" t="str">
        <f>_xlfn.XLOOKUP(_xlfn.XLOOKUP(MID(タスク実績csv元!C975,1,SEARCH(":",タスク実績csv元!C975)-1),リスト!F:F,リスト!G:G)&amp;MID(タスク実績csv元!C975,SEARCH(":",タスク実績csv元!C975),999),タスクDB!K:K,タスクDB!A:A)</f>
        <v>{96ab958c-9676-486f-a1f8-5cc191429510}</v>
      </c>
      <c r="B975" s="11">
        <f>タスク実績csv元!A975</f>
        <v>44614</v>
      </c>
      <c r="C975" s="54">
        <f>タスク実績csv元!F975</f>
        <v>0.4375</v>
      </c>
      <c r="D975" s="54">
        <f>タスク実績csv元!E975</f>
        <v>0.41666666666666669</v>
      </c>
      <c r="E975" t="str">
        <f>タスク実績csv元!I975&amp;""</f>
        <v/>
      </c>
      <c r="F975" t="str">
        <f>タスク実績csv元!D975</f>
        <v>打合せ</v>
      </c>
      <c r="G975" t="str">
        <f t="shared" si="15"/>
        <v>INSERT INTO task_achivement(task_no,achive_date,end_time,start_time,task_detail,memo)VALUES('{96ab958c-9676-486f-a1f8-5cc191429510}','2022/02/22','2022/02/22 10:30:00','2022/02/22 10:00:00','','打合せ');</v>
      </c>
    </row>
    <row r="976" spans="1:7">
      <c r="A976" s="48" t="str">
        <f>_xlfn.XLOOKUP(_xlfn.XLOOKUP(MID(タスク実績csv元!C976,1,SEARCH(":",タスク実績csv元!C976)-1),リスト!F:F,リスト!G:G)&amp;MID(タスク実績csv元!C976,SEARCH(":",タスク実績csv元!C976),999),タスクDB!K:K,タスクDB!A:A)</f>
        <v>{96ab958c-9676-486f-a1f8-5cc191429510}</v>
      </c>
      <c r="B976" s="11">
        <f>タスク実績csv元!A976</f>
        <v>44614</v>
      </c>
      <c r="C976" s="54">
        <f>タスク実績csv元!F976</f>
        <v>0.45833333333333331</v>
      </c>
      <c r="D976" s="54">
        <f>タスク実績csv元!E976</f>
        <v>0.4375</v>
      </c>
      <c r="E976" t="str">
        <f>タスク実績csv元!I976&amp;""</f>
        <v/>
      </c>
      <c r="F976" t="str">
        <f>タスク実績csv元!D976</f>
        <v>指摘修正</v>
      </c>
      <c r="G976" t="str">
        <f t="shared" si="15"/>
        <v>INSERT INTO task_achivement(task_no,achive_date,end_time,start_time,task_detail,memo)VALUES('{96ab958c-9676-486f-a1f8-5cc191429510}','2022/02/22','2022/02/22 11:00:00','2022/02/22 10:30:00','','指摘修正');</v>
      </c>
    </row>
    <row r="977" spans="1:7">
      <c r="A977" s="48" t="str">
        <f>_xlfn.XLOOKUP(_xlfn.XLOOKUP(MID(タスク実績csv元!C977,1,SEARCH(":",タスク実績csv元!C977)-1),リスト!F:F,リスト!G:G)&amp;MID(タスク実績csv元!C977,SEARCH(":",タスク実績csv元!C977),999),タスクDB!K:K,タスクDB!A:A)</f>
        <v>{831a0fb4-c848-4eac-af3e-0a0760ad0e17}</v>
      </c>
      <c r="B977" s="11">
        <f>タスク実績csv元!A977</f>
        <v>44614</v>
      </c>
      <c r="C977" s="54">
        <f>タスク実績csv元!F977</f>
        <v>0.49305555555555558</v>
      </c>
      <c r="D977" s="54">
        <f>タスク実績csv元!E977</f>
        <v>0.45833333333333331</v>
      </c>
      <c r="E977" t="str">
        <f>タスク実績csv元!I977&amp;""</f>
        <v/>
      </c>
      <c r="F977" t="str">
        <f>タスク実績csv元!D977</f>
        <v>課題確認</v>
      </c>
      <c r="G977" t="str">
        <f t="shared" si="15"/>
        <v>INSERT INTO task_achivement(task_no,achive_date,end_time,start_time,task_detail,memo)VALUES('{831a0fb4-c848-4eac-af3e-0a0760ad0e17}','2022/02/22','2022/02/22 11:50:00','2022/02/22 11:00:00','','課題確認');</v>
      </c>
    </row>
    <row r="978" spans="1:7">
      <c r="A978" s="48" t="str">
        <f>_xlfn.XLOOKUP(_xlfn.XLOOKUP(MID(タスク実績csv元!C978,1,SEARCH(":",タスク実績csv元!C978)-1),リスト!F:F,リスト!G:G)&amp;MID(タスク実績csv元!C978,SEARCH(":",タスク実績csv元!C978),999),タスクDB!K:K,タスクDB!A:A)</f>
        <v>{23640006-1951-44f5-8e76-61d4fa67fbce}</v>
      </c>
      <c r="B978" s="11">
        <f>タスク実績csv元!A978</f>
        <v>44614</v>
      </c>
      <c r="C978" s="54">
        <f>タスク実績csv元!F978</f>
        <v>0.625</v>
      </c>
      <c r="D978" s="54">
        <f>タスク実績csv元!E978</f>
        <v>0.54166666666666663</v>
      </c>
      <c r="E978" t="str">
        <f>タスク実績csv元!I978&amp;""</f>
        <v/>
      </c>
      <c r="F978" t="str">
        <f>タスク実績csv元!D978</f>
        <v>定例打合せ</v>
      </c>
      <c r="G978" t="str">
        <f t="shared" si="15"/>
        <v>INSERT INTO task_achivement(task_no,achive_date,end_time,start_time,task_detail,memo)VALUES('{23640006-1951-44f5-8e76-61d4fa67fbce}','2022/02/22','2022/02/22 15:00:00','2022/02/22 13:00:00','','定例打合せ');</v>
      </c>
    </row>
    <row r="979" spans="1:7">
      <c r="A979" s="48" t="str">
        <f>_xlfn.XLOOKUP(_xlfn.XLOOKUP(MID(タスク実績csv元!C979,1,SEARCH(":",タスク実績csv元!C979)-1),リスト!F:F,リスト!G:G)&amp;MID(タスク実績csv元!C979,SEARCH(":",タスク実績csv元!C979),999),タスクDB!K:K,タスクDB!A:A)</f>
        <v>{831a0fb4-c848-4eac-af3e-0a0760ad0e17}</v>
      </c>
      <c r="B979" s="11">
        <f>タスク実績csv元!A979</f>
        <v>44614</v>
      </c>
      <c r="C979" s="54">
        <f>タスク実績csv元!F979</f>
        <v>0.6875</v>
      </c>
      <c r="D979" s="54">
        <f>タスク実績csv元!E979</f>
        <v>0.625</v>
      </c>
      <c r="E979" t="str">
        <f>タスク実績csv元!I979&amp;""</f>
        <v/>
      </c>
      <c r="F979" t="str">
        <f>タスク実績csv元!D979</f>
        <v>移行手順整理</v>
      </c>
      <c r="G979" t="str">
        <f t="shared" si="15"/>
        <v>INSERT INTO task_achivement(task_no,achive_date,end_time,start_time,task_detail,memo)VALUES('{831a0fb4-c848-4eac-af3e-0a0760ad0e17}','2022/02/22','2022/02/22 16:30:00','2022/02/22 15:00:00','','移行手順整理');</v>
      </c>
    </row>
    <row r="980" spans="1:7">
      <c r="A980" s="48" t="str">
        <f>_xlfn.XLOOKUP(_xlfn.XLOOKUP(MID(タスク実績csv元!C980,1,SEARCH(":",タスク実績csv元!C980)-1),リスト!F:F,リスト!G:G)&amp;MID(タスク実績csv元!C980,SEARCH(":",タスク実績csv元!C980),999),タスクDB!K:K,タスクDB!A:A)</f>
        <v>{831a0fb4-c848-4eac-af3e-0a0760ad0e17}</v>
      </c>
      <c r="B980" s="11">
        <f>タスク実績csv元!A980</f>
        <v>44614</v>
      </c>
      <c r="C980" s="54">
        <f>タスク実績csv元!F980</f>
        <v>0.71875</v>
      </c>
      <c r="D980" s="54">
        <f>タスク実績csv元!E980</f>
        <v>0.6875</v>
      </c>
      <c r="E980" t="str">
        <f>タスク実績csv元!I980&amp;""</f>
        <v/>
      </c>
      <c r="F980" t="str">
        <f>タスク実績csv元!D980</f>
        <v>夕会</v>
      </c>
      <c r="G980" t="str">
        <f t="shared" si="15"/>
        <v>INSERT INTO task_achivement(task_no,achive_date,end_time,start_time,task_detail,memo)VALUES('{831a0fb4-c848-4eac-af3e-0a0760ad0e17}','2022/02/22','2022/02/22 17:15:00','2022/02/22 16:30:00','','夕会');</v>
      </c>
    </row>
    <row r="981" spans="1:7">
      <c r="A981" s="48" t="str">
        <f>_xlfn.XLOOKUP(_xlfn.XLOOKUP(MID(タスク実績csv元!C981,1,SEARCH(":",タスク実績csv元!C981)-1),リスト!F:F,リスト!G:G)&amp;MID(タスク実績csv元!C981,SEARCH(":",タスク実績csv元!C981),999),タスクDB!K:K,タスクDB!A:A)</f>
        <v>{831a0fb4-c848-4eac-af3e-0a0760ad0e17}</v>
      </c>
      <c r="B981" s="11">
        <f>タスク実績csv元!A981</f>
        <v>44614</v>
      </c>
      <c r="C981" s="54">
        <f>タスク実績csv元!F981</f>
        <v>0.75</v>
      </c>
      <c r="D981" s="54">
        <f>タスク実績csv元!E981</f>
        <v>0.71875</v>
      </c>
      <c r="E981" t="str">
        <f>タスク実績csv元!I981&amp;""</f>
        <v/>
      </c>
      <c r="F981" t="str">
        <f>タスク実績csv元!D981</f>
        <v>移行手順整理</v>
      </c>
      <c r="G981" t="str">
        <f t="shared" si="15"/>
        <v>INSERT INTO task_achivement(task_no,achive_date,end_time,start_time,task_detail,memo)VALUES('{831a0fb4-c848-4eac-af3e-0a0760ad0e17}','2022/02/22','2022/02/22 18:00:00','2022/02/22 17:15:00','','移行手順整理');</v>
      </c>
    </row>
    <row r="982" spans="1:7">
      <c r="A982" s="48" t="str">
        <f>_xlfn.XLOOKUP(_xlfn.XLOOKUP(MID(タスク実績csv元!C982,1,SEARCH(":",タスク実績csv元!C982)-1),リスト!F:F,リスト!G:G)&amp;MID(タスク実績csv元!C982,SEARCH(":",タスク実績csv元!C982),999),タスクDB!K:K,タスクDB!A:A)</f>
        <v>{96ab958c-9676-486f-a1f8-5cc191429510}</v>
      </c>
      <c r="B982" s="11">
        <f>タスク実績csv元!A982</f>
        <v>44615</v>
      </c>
      <c r="C982" s="54">
        <f>タスク実績csv元!F982</f>
        <v>0.49305555555555558</v>
      </c>
      <c r="D982" s="54">
        <f>タスク実績csv元!E982</f>
        <v>0.47222222222222227</v>
      </c>
      <c r="E982" t="str">
        <f>タスク実績csv元!I982&amp;""</f>
        <v/>
      </c>
      <c r="F982" t="str">
        <f>タスク実績csv元!D982</f>
        <v>作成</v>
      </c>
      <c r="G982" t="str">
        <f t="shared" si="15"/>
        <v>INSERT INTO task_achivement(task_no,achive_date,end_time,start_time,task_detail,memo)VALUES('{96ab958c-9676-486f-a1f8-5cc191429510}','2022/02/23','2022/02/23 11:50:00','2022/02/23 11:20:00','','作成');</v>
      </c>
    </row>
    <row r="983" spans="1:7">
      <c r="A983" s="48" t="str">
        <f>_xlfn.XLOOKUP(_xlfn.XLOOKUP(MID(タスク実績csv元!C983,1,SEARCH(":",タスク実績csv元!C983)-1),リスト!F:F,リスト!G:G)&amp;MID(タスク実績csv元!C983,SEARCH(":",タスク実績csv元!C983),999),タスクDB!K:K,タスクDB!A:A)</f>
        <v>{ccf42e9a-1785-48b8-b11d-587ef5887f6d}</v>
      </c>
      <c r="B983" s="11">
        <f>タスク実績csv元!A983</f>
        <v>44615</v>
      </c>
      <c r="C983" s="54">
        <f>タスク実績csv元!F983</f>
        <v>0.52083333333333337</v>
      </c>
      <c r="D983" s="54">
        <f>タスク実績csv元!E983</f>
        <v>0.5</v>
      </c>
      <c r="E983" t="str">
        <f>タスク実績csv元!I983&amp;""</f>
        <v/>
      </c>
      <c r="F983" t="str">
        <f>タスク実績csv元!D983</f>
        <v>作成</v>
      </c>
      <c r="G983" t="str">
        <f t="shared" si="15"/>
        <v>INSERT INTO task_achivement(task_no,achive_date,end_time,start_time,task_detail,memo)VALUES('{ccf42e9a-1785-48b8-b11d-587ef5887f6d}','2022/02/23','2022/02/23 12:30:00','2022/02/23 12:00:00','','作成');</v>
      </c>
    </row>
    <row r="984" spans="1:7">
      <c r="A984" s="48" t="str">
        <f>_xlfn.XLOOKUP(_xlfn.XLOOKUP(MID(タスク実績csv元!C984,1,SEARCH(":",タスク実績csv元!C984)-1),リスト!F:F,リスト!G:G)&amp;MID(タスク実績csv元!C984,SEARCH(":",タスク実績csv元!C984),999),タスクDB!K:K,タスクDB!A:A)</f>
        <v>{831a0fb4-c848-4eac-af3e-0a0760ad0e17}</v>
      </c>
      <c r="B984" s="11">
        <f>タスク実績csv元!A984</f>
        <v>44616</v>
      </c>
      <c r="C984" s="54">
        <f>タスク実績csv元!F984</f>
        <v>0.40625</v>
      </c>
      <c r="D984" s="54">
        <f>タスク実績csv元!E984</f>
        <v>0.39583333333333331</v>
      </c>
      <c r="E984" t="str">
        <f>タスク実績csv元!I984&amp;""</f>
        <v/>
      </c>
      <c r="F984" t="str">
        <f>タスク実績csv元!D984</f>
        <v>課題確認</v>
      </c>
      <c r="G984" t="str">
        <f t="shared" si="15"/>
        <v>INSERT INTO task_achivement(task_no,achive_date,end_time,start_time,task_detail,memo)VALUES('{831a0fb4-c848-4eac-af3e-0a0760ad0e17}','2022/02/24','2022/02/24 09:45:00','2022/02/24 09:30:00','','課題確認');</v>
      </c>
    </row>
    <row r="985" spans="1:7">
      <c r="A985" s="48" t="str">
        <f>_xlfn.XLOOKUP(_xlfn.XLOOKUP(MID(タスク実績csv元!C985,1,SEARCH(":",タスク実績csv元!C985)-1),リスト!F:F,リスト!G:G)&amp;MID(タスク実績csv元!C985,SEARCH(":",タスク実績csv元!C985),999),タスクDB!K:K,タスクDB!A:A)</f>
        <v>{4c39d40d-b35f-4cfa-b549-6c5de24454e2}</v>
      </c>
      <c r="B985" s="11">
        <f>タスク実績csv元!A985</f>
        <v>44616</v>
      </c>
      <c r="C985" s="54">
        <f>タスク実績csv元!F985</f>
        <v>0.41666666666666669</v>
      </c>
      <c r="D985" s="54">
        <f>タスク実績csv元!E985</f>
        <v>0.40625</v>
      </c>
      <c r="E985" t="str">
        <f>タスク実績csv元!I985&amp;""</f>
        <v/>
      </c>
      <c r="F985" t="str">
        <f>タスク実績csv元!D985</f>
        <v>朝会</v>
      </c>
      <c r="G985" t="str">
        <f t="shared" si="15"/>
        <v>INSERT INTO task_achivement(task_no,achive_date,end_time,start_time,task_detail,memo)VALUES('{4c39d40d-b35f-4cfa-b549-6c5de24454e2}','2022/02/24','2022/02/24 10:00:00','2022/02/24 09:45:00','','朝会');</v>
      </c>
    </row>
    <row r="986" spans="1:7">
      <c r="A986" s="48" t="str">
        <f>_xlfn.XLOOKUP(_xlfn.XLOOKUP(MID(タスク実績csv元!C986,1,SEARCH(":",タスク実績csv元!C986)-1),リスト!F:F,リスト!G:G)&amp;MID(タスク実績csv元!C986,SEARCH(":",タスク実績csv元!C986),999),タスクDB!K:K,タスクDB!A:A)</f>
        <v>{831a0fb4-c848-4eac-af3e-0a0760ad0e17}</v>
      </c>
      <c r="B986" s="11">
        <f>タスク実績csv元!A986</f>
        <v>44616</v>
      </c>
      <c r="C986" s="54">
        <f>タスク実績csv元!F986</f>
        <v>0.4375</v>
      </c>
      <c r="D986" s="54">
        <f>タスク実績csv元!E986</f>
        <v>0.41666666666666669</v>
      </c>
      <c r="E986" t="str">
        <f>タスク実績csv元!I986&amp;""</f>
        <v/>
      </c>
      <c r="F986" t="str">
        <f>タスク実績csv元!D986</f>
        <v>移行準備</v>
      </c>
      <c r="G986" t="str">
        <f t="shared" si="15"/>
        <v>INSERT INTO task_achivement(task_no,achive_date,end_time,start_time,task_detail,memo)VALUES('{831a0fb4-c848-4eac-af3e-0a0760ad0e17}','2022/02/24','2022/02/24 10:30:00','2022/02/24 10:00:00','','移行準備');</v>
      </c>
    </row>
    <row r="987" spans="1:7">
      <c r="A987" s="48" t="str">
        <f>_xlfn.XLOOKUP(_xlfn.XLOOKUP(MID(タスク実績csv元!C987,1,SEARCH(":",タスク実績csv元!C987)-1),リスト!F:F,リスト!G:G)&amp;MID(タスク実績csv元!C987,SEARCH(":",タスク実績csv元!C987),999),タスクDB!K:K,タスクDB!A:A)</f>
        <v>{96ab958c-9676-486f-a1f8-5cc191429510}</v>
      </c>
      <c r="B987" s="11">
        <f>タスク実績csv元!A987</f>
        <v>44616</v>
      </c>
      <c r="C987" s="54">
        <f>タスク実績csv元!F987</f>
        <v>0.45833333333333331</v>
      </c>
      <c r="D987" s="54">
        <f>タスク実績csv元!E987</f>
        <v>0.4375</v>
      </c>
      <c r="E987" t="str">
        <f>タスク実績csv元!I987&amp;""</f>
        <v/>
      </c>
      <c r="F987" t="str">
        <f>タスク実績csv元!D987</f>
        <v>作成</v>
      </c>
      <c r="G987" t="str">
        <f t="shared" si="15"/>
        <v>INSERT INTO task_achivement(task_no,achive_date,end_time,start_time,task_detail,memo)VALUES('{96ab958c-9676-486f-a1f8-5cc191429510}','2022/02/24','2022/02/24 11:00:00','2022/02/24 10:30:00','','作成');</v>
      </c>
    </row>
    <row r="988" spans="1:7">
      <c r="A988" s="48" t="str">
        <f>_xlfn.XLOOKUP(_xlfn.XLOOKUP(MID(タスク実績csv元!C988,1,SEARCH(":",タスク実績csv元!C988)-1),リスト!F:F,リスト!G:G)&amp;MID(タスク実績csv元!C988,SEARCH(":",タスク実績csv元!C988),999),タスクDB!K:K,タスクDB!A:A)</f>
        <v>{831a0fb4-c848-4eac-af3e-0a0760ad0e17}</v>
      </c>
      <c r="B988" s="11">
        <f>タスク実績csv元!A988</f>
        <v>44616</v>
      </c>
      <c r="C988" s="54">
        <f>タスク実績csv元!F988</f>
        <v>0.46875</v>
      </c>
      <c r="D988" s="54">
        <f>タスク実績csv元!E988</f>
        <v>0.45833333333333331</v>
      </c>
      <c r="E988" t="str">
        <f>タスク実績csv元!I988&amp;""</f>
        <v/>
      </c>
      <c r="F988" t="str">
        <f>タスク実績csv元!D988</f>
        <v>IT準備</v>
      </c>
      <c r="G988" t="str">
        <f t="shared" si="15"/>
        <v>INSERT INTO task_achivement(task_no,achive_date,end_time,start_time,task_detail,memo)VALUES('{831a0fb4-c848-4eac-af3e-0a0760ad0e17}','2022/02/24','2022/02/24 11:15:00','2022/02/24 11:00:00','','IT準備');</v>
      </c>
    </row>
    <row r="989" spans="1:7">
      <c r="A989" s="48" t="str">
        <f>_xlfn.XLOOKUP(_xlfn.XLOOKUP(MID(タスク実績csv元!C989,1,SEARCH(":",タスク実績csv元!C989)-1),リスト!F:F,リスト!G:G)&amp;MID(タスク実績csv元!C989,SEARCH(":",タスク実績csv元!C989),999),タスクDB!K:K,タスクDB!A:A)</f>
        <v>{96ab958c-9676-486f-a1f8-5cc191429510}</v>
      </c>
      <c r="B989" s="11">
        <f>タスク実績csv元!A989</f>
        <v>44616</v>
      </c>
      <c r="C989" s="54">
        <f>タスク実績csv元!F989</f>
        <v>0.5</v>
      </c>
      <c r="D989" s="54">
        <f>タスク実績csv元!E989</f>
        <v>0.46875</v>
      </c>
      <c r="E989" t="str">
        <f>タスク実績csv元!I989&amp;""</f>
        <v/>
      </c>
      <c r="F989" t="str">
        <f>タスク実績csv元!D989</f>
        <v>作成</v>
      </c>
      <c r="G989" t="str">
        <f t="shared" si="15"/>
        <v>INSERT INTO task_achivement(task_no,achive_date,end_time,start_time,task_detail,memo)VALUES('{96ab958c-9676-486f-a1f8-5cc191429510}','2022/02/24','2022/02/24 12:00:00','2022/02/24 11:15:00','','作成');</v>
      </c>
    </row>
    <row r="990" spans="1:7">
      <c r="A990" s="48" t="str">
        <f>_xlfn.XLOOKUP(_xlfn.XLOOKUP(MID(タスク実績csv元!C990,1,SEARCH(":",タスク実績csv元!C990)-1),リスト!F:F,リスト!G:G)&amp;MID(タスク実績csv元!C990,SEARCH(":",タスク実績csv元!C990),999),タスクDB!K:K,タスクDB!A:A)</f>
        <v>{23640006-1951-44f5-8e76-61d4fa67fbce}</v>
      </c>
      <c r="B990" s="11">
        <f>タスク実績csv元!A990</f>
        <v>44616</v>
      </c>
      <c r="C990" s="54">
        <f>タスク実績csv元!F990</f>
        <v>0.57291666666666663</v>
      </c>
      <c r="D990" s="54">
        <f>タスク実績csv元!E990</f>
        <v>0.54166666666666663</v>
      </c>
      <c r="E990" t="str">
        <f>タスク実績csv元!I990&amp;""</f>
        <v/>
      </c>
      <c r="F990" t="str">
        <f>タスク実績csv元!D990</f>
        <v>検針合同打合せ</v>
      </c>
      <c r="G990" t="str">
        <f t="shared" si="15"/>
        <v>INSERT INTO task_achivement(task_no,achive_date,end_time,start_time,task_detail,memo)VALUES('{23640006-1951-44f5-8e76-61d4fa67fbce}','2022/02/24','2022/02/24 13:45:00','2022/02/24 13:00:00','','検針合同打合せ');</v>
      </c>
    </row>
    <row r="991" spans="1:7">
      <c r="A991" s="48" t="str">
        <f>_xlfn.XLOOKUP(_xlfn.XLOOKUP(MID(タスク実績csv元!C991,1,SEARCH(":",タスク実績csv元!C991)-1),リスト!F:F,リスト!G:G)&amp;MID(タスク実績csv元!C991,SEARCH(":",タスク実績csv元!C991),999),タスクDB!K:K,タスクDB!A:A)</f>
        <v>{831a0fb4-c848-4eac-af3e-0a0760ad0e17}</v>
      </c>
      <c r="B991" s="11">
        <f>タスク実績csv元!A991</f>
        <v>44616</v>
      </c>
      <c r="C991" s="54">
        <f>タスク実績csv元!F991</f>
        <v>0.58333333333333337</v>
      </c>
      <c r="D991" s="54">
        <f>タスク実績csv元!E991</f>
        <v>0.57291666666666663</v>
      </c>
      <c r="E991" t="str">
        <f>タスク実績csv元!I991&amp;""</f>
        <v/>
      </c>
      <c r="F991" t="str">
        <f>タスク実績csv元!D991</f>
        <v>課題対応(画面表示項目)</v>
      </c>
      <c r="G991" t="str">
        <f t="shared" si="15"/>
        <v>INSERT INTO task_achivement(task_no,achive_date,end_time,start_time,task_detail,memo)VALUES('{831a0fb4-c848-4eac-af3e-0a0760ad0e17}','2022/02/24','2022/02/24 14:00:00','2022/02/24 13:45:00','','課題対応(画面表示項目)');</v>
      </c>
    </row>
    <row r="992" spans="1:7">
      <c r="A992" s="48" t="str">
        <f>_xlfn.XLOOKUP(_xlfn.XLOOKUP(MID(タスク実績csv元!C992,1,SEARCH(":",タスク実績csv元!C992)-1),リスト!F:F,リスト!G:G)&amp;MID(タスク実績csv元!C992,SEARCH(":",タスク実績csv元!C992),999),タスクDB!K:K,タスクDB!A:A)</f>
        <v>{96ab958c-9676-486f-a1f8-5cc191429510}</v>
      </c>
      <c r="B992" s="11">
        <f>タスク実績csv元!A992</f>
        <v>44616</v>
      </c>
      <c r="C992" s="54">
        <f>タスク実績csv元!F992</f>
        <v>0.60416666666666663</v>
      </c>
      <c r="D992" s="54">
        <f>タスク実績csv元!E992</f>
        <v>0.58333333333333337</v>
      </c>
      <c r="E992" t="str">
        <f>タスク実績csv元!I992&amp;""</f>
        <v/>
      </c>
      <c r="F992" t="str">
        <f>タスク実績csv元!D992</f>
        <v>作成</v>
      </c>
      <c r="G992" t="str">
        <f t="shared" si="15"/>
        <v>INSERT INTO task_achivement(task_no,achive_date,end_time,start_time,task_detail,memo)VALUES('{96ab958c-9676-486f-a1f8-5cc191429510}','2022/02/24','2022/02/24 14:30:00','2022/02/24 14:00:00','','作成');</v>
      </c>
    </row>
    <row r="993" spans="1:7">
      <c r="A993" s="48" t="str">
        <f>_xlfn.XLOOKUP(_xlfn.XLOOKUP(MID(タスク実績csv元!C993,1,SEARCH(":",タスク実績csv元!C993)-1),リスト!F:F,リスト!G:G)&amp;MID(タスク実績csv元!C993,SEARCH(":",タスク実績csv元!C993),999),タスクDB!K:K,タスクDB!A:A)</f>
        <v>{fc827bad-2a96-4937-9fe6-92ccc58caf9f}</v>
      </c>
      <c r="B993" s="11">
        <f>タスク実績csv元!A993</f>
        <v>44616</v>
      </c>
      <c r="C993" s="54">
        <f>タスク実績csv元!F993</f>
        <v>0.79166666666666663</v>
      </c>
      <c r="D993" s="54">
        <f>タスク実績csv元!E993</f>
        <v>0.60416666666666663</v>
      </c>
      <c r="E993" t="str">
        <f>タスク実績csv元!I993&amp;""</f>
        <v/>
      </c>
      <c r="F993" t="str">
        <f>タスク実績csv元!D993</f>
        <v>DS環境構築</v>
      </c>
      <c r="G993" t="str">
        <f t="shared" si="15"/>
        <v>INSERT INTO task_achivement(task_no,achive_date,end_time,start_time,task_detail,memo)VALUES('{fc827bad-2a96-4937-9fe6-92ccc58caf9f}','2022/02/24','2022/02/24 19:00:00','2022/02/24 14:30:00','','DS環境構築');</v>
      </c>
    </row>
    <row r="994" spans="1:7">
      <c r="A994" s="48" t="str">
        <f>_xlfn.XLOOKUP(_xlfn.XLOOKUP(MID(タスク実績csv元!C994,1,SEARCH(":",タスク実績csv元!C994)-1),リスト!F:F,リスト!G:G)&amp;MID(タスク実績csv元!C994,SEARCH(":",タスク実績csv元!C994),999),タスクDB!K:K,タスクDB!A:A)</f>
        <v>{831a0fb4-c848-4eac-af3e-0a0760ad0e17}</v>
      </c>
      <c r="B994" s="11">
        <f>タスク実績csv元!A994</f>
        <v>44617</v>
      </c>
      <c r="C994" s="54">
        <f>タスク実績csv元!F994</f>
        <v>0.40625</v>
      </c>
      <c r="D994" s="54">
        <f>タスク実績csv元!E994</f>
        <v>0.39583333333333331</v>
      </c>
      <c r="E994" t="str">
        <f>タスク実績csv元!I994&amp;""</f>
        <v/>
      </c>
      <c r="F994" t="str">
        <f>タスク実績csv元!D994</f>
        <v>課題確認</v>
      </c>
      <c r="G994" t="str">
        <f t="shared" si="15"/>
        <v>INSERT INTO task_achivement(task_no,achive_date,end_time,start_time,task_detail,memo)VALUES('{831a0fb4-c848-4eac-af3e-0a0760ad0e17}','2022/02/25','2022/02/25 09:45:00','2022/02/25 09:30:00','','課題確認');</v>
      </c>
    </row>
    <row r="995" spans="1:7">
      <c r="A995" s="48" t="str">
        <f>_xlfn.XLOOKUP(_xlfn.XLOOKUP(MID(タスク実績csv元!C995,1,SEARCH(":",タスク実績csv元!C995)-1),リスト!F:F,リスト!G:G)&amp;MID(タスク実績csv元!C995,SEARCH(":",タスク実績csv元!C995),999),タスクDB!K:K,タスクDB!A:A)</f>
        <v>{4c39d40d-b35f-4cfa-b549-6c5de24454e2}</v>
      </c>
      <c r="B995" s="11">
        <f>タスク実績csv元!A995</f>
        <v>44617</v>
      </c>
      <c r="C995" s="54">
        <f>タスク実績csv元!F995</f>
        <v>0.41666666666666669</v>
      </c>
      <c r="D995" s="54">
        <f>タスク実績csv元!E995</f>
        <v>0.40625</v>
      </c>
      <c r="E995" t="str">
        <f>タスク実績csv元!I995&amp;""</f>
        <v/>
      </c>
      <c r="F995" t="str">
        <f>タスク実績csv元!D995</f>
        <v>朝会</v>
      </c>
      <c r="G995" t="str">
        <f t="shared" si="15"/>
        <v>INSERT INTO task_achivement(task_no,achive_date,end_time,start_time,task_detail,memo)VALUES('{4c39d40d-b35f-4cfa-b549-6c5de24454e2}','2022/02/25','2022/02/25 10:00:00','2022/02/25 09:45:00','','朝会');</v>
      </c>
    </row>
    <row r="996" spans="1:7">
      <c r="A996" s="48" t="str">
        <f>_xlfn.XLOOKUP(_xlfn.XLOOKUP(MID(タスク実績csv元!C996,1,SEARCH(":",タスク実績csv元!C996)-1),リスト!F:F,リスト!G:G)&amp;MID(タスク実績csv元!C996,SEARCH(":",タスク実績csv元!C996),999),タスクDB!K:K,タスクDB!A:A)</f>
        <v>{96ab958c-9676-486f-a1f8-5cc191429510}</v>
      </c>
      <c r="B996" s="11">
        <f>タスク実績csv元!A996</f>
        <v>44617</v>
      </c>
      <c r="C996" s="54">
        <f>タスク実績csv元!F996</f>
        <v>0.4375</v>
      </c>
      <c r="D996" s="54">
        <f>タスク実績csv元!E996</f>
        <v>0.41666666666666669</v>
      </c>
      <c r="E996" t="str">
        <f>タスク実績csv元!I996&amp;""</f>
        <v/>
      </c>
      <c r="F996" t="str">
        <f>タスク実績csv元!D996</f>
        <v>作成</v>
      </c>
      <c r="G996" t="str">
        <f t="shared" si="15"/>
        <v>INSERT INTO task_achivement(task_no,achive_date,end_time,start_time,task_detail,memo)VALUES('{96ab958c-9676-486f-a1f8-5cc191429510}','2022/02/25','2022/02/25 10:30:00','2022/02/25 10:00:00','','作成');</v>
      </c>
    </row>
    <row r="997" spans="1:7">
      <c r="A997" s="48" t="str">
        <f>_xlfn.XLOOKUP(_xlfn.XLOOKUP(MID(タスク実績csv元!C997,1,SEARCH(":",タスク実績csv元!C997)-1),リスト!F:F,リスト!G:G)&amp;MID(タスク実績csv元!C997,SEARCH(":",タスク実績csv元!C997),999),タスクDB!K:K,タスクDB!A:A)</f>
        <v>{831a0fb4-c848-4eac-af3e-0a0760ad0e17}</v>
      </c>
      <c r="B997" s="11">
        <f>タスク実績csv元!A997</f>
        <v>44617</v>
      </c>
      <c r="C997" s="54">
        <f>タスク実績csv元!F997</f>
        <v>0.46875</v>
      </c>
      <c r="D997" s="54">
        <f>タスク実績csv元!E997</f>
        <v>0.4375</v>
      </c>
      <c r="E997" t="str">
        <f>タスク実績csv元!I997&amp;""</f>
        <v/>
      </c>
      <c r="F997" t="str">
        <f>タスク実績csv元!D997</f>
        <v>課題対応(画面表示項目)</v>
      </c>
      <c r="G997" t="str">
        <f t="shared" si="15"/>
        <v>INSERT INTO task_achivement(task_no,achive_date,end_time,start_time,task_detail,memo)VALUES('{831a0fb4-c848-4eac-af3e-0a0760ad0e17}','2022/02/25','2022/02/25 11:15:00','2022/02/25 10:30:00','','課題対応(画面表示項目)');</v>
      </c>
    </row>
    <row r="998" spans="1:7">
      <c r="A998" s="48" t="str">
        <f>_xlfn.XLOOKUP(_xlfn.XLOOKUP(MID(タスク実績csv元!C998,1,SEARCH(":",タスク実績csv元!C998)-1),リスト!F:F,リスト!G:G)&amp;MID(タスク実績csv元!C998,SEARCH(":",タスク実績csv元!C998),999),タスクDB!K:K,タスクDB!A:A)</f>
        <v>{831a0fb4-c848-4eac-af3e-0a0760ad0e17}</v>
      </c>
      <c r="B998" s="11">
        <f>タスク実績csv元!A998</f>
        <v>44617</v>
      </c>
      <c r="C998" s="54">
        <f>タスク実績csv元!F998</f>
        <v>0.5</v>
      </c>
      <c r="D998" s="54">
        <f>タスク実績csv元!E998</f>
        <v>0.46875</v>
      </c>
      <c r="E998" t="str">
        <f>タスク実績csv元!I998&amp;""</f>
        <v/>
      </c>
      <c r="F998" t="str">
        <f>タスク実績csv元!D998</f>
        <v>課題対応(S3接続)</v>
      </c>
      <c r="G998" t="str">
        <f t="shared" si="15"/>
        <v>INSERT INTO task_achivement(task_no,achive_date,end_time,start_time,task_detail,memo)VALUES('{831a0fb4-c848-4eac-af3e-0a0760ad0e17}','2022/02/25','2022/02/25 12:00:00','2022/02/25 11:15:00','','課題対応(S3接続)');</v>
      </c>
    </row>
    <row r="999" spans="1:7">
      <c r="A999" s="48" t="str">
        <f>_xlfn.XLOOKUP(_xlfn.XLOOKUP(MID(タスク実績csv元!C999,1,SEARCH(":",タスク実績csv元!C999)-1),リスト!F:F,リスト!G:G)&amp;MID(タスク実績csv元!C999,SEARCH(":",タスク実績csv元!C999),999),タスクDB!K:K,タスクDB!A:A)</f>
        <v>{831a0fb4-c848-4eac-af3e-0a0760ad0e17}</v>
      </c>
      <c r="B999" s="11">
        <f>タスク実績csv元!A999</f>
        <v>44617</v>
      </c>
      <c r="C999" s="54">
        <f>タスク実績csv元!F999</f>
        <v>0.57291666666666663</v>
      </c>
      <c r="D999" s="54">
        <f>タスク実績csv元!E999</f>
        <v>0.54166666666666663</v>
      </c>
      <c r="E999" t="str">
        <f>タスク実績csv元!I999&amp;""</f>
        <v/>
      </c>
      <c r="F999" t="str">
        <f>タスク実績csv元!D999</f>
        <v>課題対応(S3接続)打合せ</v>
      </c>
      <c r="G999" t="str">
        <f t="shared" si="15"/>
        <v>INSERT INTO task_achivement(task_no,achive_date,end_time,start_time,task_detail,memo)VALUES('{831a0fb4-c848-4eac-af3e-0a0760ad0e17}','2022/02/25','2022/02/25 13:45:00','2022/02/25 13:00:00','','課題対応(S3接続)打合せ');</v>
      </c>
    </row>
    <row r="1000" spans="1:7">
      <c r="A1000" s="48" t="str">
        <f>_xlfn.XLOOKUP(_xlfn.XLOOKUP(MID(タスク実績csv元!C1000,1,SEARCH(":",タスク実績csv元!C1000)-1),リスト!F:F,リスト!G:G)&amp;MID(タスク実績csv元!C1000,SEARCH(":",タスク実績csv元!C1000),999),タスクDB!K:K,タスクDB!A:A)</f>
        <v>{ccf42e9a-1785-48b8-b11d-587ef5887f6d}</v>
      </c>
      <c r="B1000" s="11">
        <f>タスク実績csv元!A1000</f>
        <v>44617</v>
      </c>
      <c r="C1000" s="54">
        <f>タスク実績csv元!F1000</f>
        <v>0.60416666666666663</v>
      </c>
      <c r="D1000" s="54">
        <f>タスク実績csv元!E1000</f>
        <v>0.57291666666666663</v>
      </c>
      <c r="E1000" t="str">
        <f>タスク実績csv元!I1000&amp;""</f>
        <v/>
      </c>
      <c r="F1000" t="str">
        <f>タスク実績csv元!D1000</f>
        <v>仕様書作成</v>
      </c>
      <c r="G1000" t="str">
        <f t="shared" si="15"/>
        <v>INSERT INTO task_achivement(task_no,achive_date,end_time,start_time,task_detail,memo)VALUES('{ccf42e9a-1785-48b8-b11d-587ef5887f6d}','2022/02/25','2022/02/25 14:30:00','2022/02/25 13:45:00','','仕様書作成');</v>
      </c>
    </row>
    <row r="1001" spans="1:7">
      <c r="A1001" s="48" t="str">
        <f>_xlfn.XLOOKUP(_xlfn.XLOOKUP(MID(タスク実績csv元!C1001,1,SEARCH(":",タスク実績csv元!C1001)-1),リスト!F:F,リスト!G:G)&amp;MID(タスク実績csv元!C1001,SEARCH(":",タスク実績csv元!C1001),999),タスクDB!K:K,タスクDB!A:A)</f>
        <v>{831a0fb4-c848-4eac-af3e-0a0760ad0e17}</v>
      </c>
      <c r="B1001" s="11">
        <f>タスク実績csv元!A1001</f>
        <v>44617</v>
      </c>
      <c r="C1001" s="54">
        <f>タスク実績csv元!F1001</f>
        <v>0.625</v>
      </c>
      <c r="D1001" s="54">
        <f>タスク実績csv元!E1001</f>
        <v>0.60416666666666663</v>
      </c>
      <c r="E1001" t="str">
        <f>タスク実績csv元!I1001&amp;""</f>
        <v/>
      </c>
      <c r="F1001" t="str">
        <f>タスク実績csv元!D1001</f>
        <v>残作業確認</v>
      </c>
      <c r="G1001" t="str">
        <f t="shared" si="15"/>
        <v>INSERT INTO task_achivement(task_no,achive_date,end_time,start_time,task_detail,memo)VALUES('{831a0fb4-c848-4eac-af3e-0a0760ad0e17}','2022/02/25','2022/02/25 15:00:00','2022/02/25 14:30:00','','残作業確認');</v>
      </c>
    </row>
    <row r="1002" spans="1:7">
      <c r="A1002" s="48" t="str">
        <f>_xlfn.XLOOKUP(_xlfn.XLOOKUP(MID(タスク実績csv元!C1002,1,SEARCH(":",タスク実績csv元!C1002)-1),リスト!F:F,リスト!G:G)&amp;MID(タスク実績csv元!C1002,SEARCH(":",タスク実績csv元!C1002),999),タスクDB!K:K,タスクDB!A:A)</f>
        <v>{ccf42e9a-1785-48b8-b11d-587ef5887f6d}</v>
      </c>
      <c r="B1002" s="11">
        <f>タスク実績csv元!A1002</f>
        <v>44617</v>
      </c>
      <c r="C1002" s="54">
        <f>タスク実績csv元!F1002</f>
        <v>0.64583333333333337</v>
      </c>
      <c r="D1002" s="54">
        <f>タスク実績csv元!E1002</f>
        <v>0.625</v>
      </c>
      <c r="E1002" t="str">
        <f>タスク実績csv元!I1002&amp;""</f>
        <v/>
      </c>
      <c r="F1002" t="str">
        <f>タスク実績csv元!D1002</f>
        <v>仕様書作成</v>
      </c>
      <c r="G1002" t="str">
        <f t="shared" si="15"/>
        <v>INSERT INTO task_achivement(task_no,achive_date,end_time,start_time,task_detail,memo)VALUES('{ccf42e9a-1785-48b8-b11d-587ef5887f6d}','2022/02/25','2022/02/25 15:30:00','2022/02/25 15:00:00','','仕様書作成');</v>
      </c>
    </row>
    <row r="1003" spans="1:7">
      <c r="A1003" s="48" t="str">
        <f>_xlfn.XLOOKUP(_xlfn.XLOOKUP(MID(タスク実績csv元!C1003,1,SEARCH(":",タスク実績csv元!C1003)-1),リスト!F:F,リスト!G:G)&amp;MID(タスク実績csv元!C1003,SEARCH(":",タスク実績csv元!C1003),999),タスクDB!K:K,タスクDB!A:A)</f>
        <v>{4c39d40d-b35f-4cfa-b549-6c5de24454e2}</v>
      </c>
      <c r="B1003" s="11">
        <f>タスク実績csv元!A1003</f>
        <v>44617</v>
      </c>
      <c r="C1003" s="54">
        <f>タスク実績csv元!F1003</f>
        <v>0.6875</v>
      </c>
      <c r="D1003" s="54">
        <f>タスク実績csv元!E1003</f>
        <v>0.64583333333333337</v>
      </c>
      <c r="E1003" t="str">
        <f>タスク実績csv元!I1003&amp;""</f>
        <v/>
      </c>
      <c r="F1003" t="str">
        <f>タスク実績csv元!D1003</f>
        <v>西日本全体会議</v>
      </c>
      <c r="G1003" t="str">
        <f t="shared" si="15"/>
        <v>INSERT INTO task_achivement(task_no,achive_date,end_time,start_time,task_detail,memo)VALUES('{4c39d40d-b35f-4cfa-b549-6c5de24454e2}','2022/02/25','2022/02/25 16:30:00','2022/02/25 15:30:00','','西日本全体会議');</v>
      </c>
    </row>
    <row r="1004" spans="1:7">
      <c r="A1004" s="48" t="str">
        <f>_xlfn.XLOOKUP(_xlfn.XLOOKUP(MID(タスク実績csv元!C1004,1,SEARCH(":",タスク実績csv元!C1004)-1),リスト!F:F,リスト!G:G)&amp;MID(タスク実績csv元!C1004,SEARCH(":",タスク実績csv元!C1004),999),タスクDB!K:K,タスクDB!A:A)</f>
        <v>{65a64cf7-dafe-4762-8d87-71f0e946d456}</v>
      </c>
      <c r="B1004" s="11">
        <f>タスク実績csv元!A1004</f>
        <v>44617</v>
      </c>
      <c r="C1004" s="54">
        <f>タスク実績csv元!F1004</f>
        <v>0.66666666666666663</v>
      </c>
      <c r="D1004" s="54">
        <f>タスク実績csv元!E1004</f>
        <v>0.64583333333333337</v>
      </c>
      <c r="E1004" t="str">
        <f>タスク実績csv元!I1004&amp;""</f>
        <v/>
      </c>
      <c r="F1004" t="str">
        <f>タスク実績csv元!D1004</f>
        <v>仕様書作成</v>
      </c>
      <c r="G1004" t="str">
        <f t="shared" si="15"/>
        <v>INSERT INTO task_achivement(task_no,achive_date,end_time,start_time,task_detail,memo)VALUES('{65a64cf7-dafe-4762-8d87-71f0e946d456}','2022/02/25','2022/02/25 16:00:00','2022/02/25 15:30:00','','仕様書作成');</v>
      </c>
    </row>
    <row r="1005" spans="1:7">
      <c r="A1005" s="48" t="str">
        <f>_xlfn.XLOOKUP(_xlfn.XLOOKUP(MID(タスク実績csv元!C1005,1,SEARCH(":",タスク実績csv元!C1005)-1),リスト!F:F,リスト!G:G)&amp;MID(タスク実績csv元!C1005,SEARCH(":",タスク実績csv元!C1005),999),タスクDB!K:K,タスクDB!A:A)</f>
        <v>{e690a8f7-3a71-42d4-8a60-83063132bda3}</v>
      </c>
      <c r="B1005" s="11">
        <f>タスク実績csv元!A1005</f>
        <v>44617</v>
      </c>
      <c r="C1005" s="54">
        <f>タスク実績csv元!F1005</f>
        <v>0.6875</v>
      </c>
      <c r="D1005" s="54">
        <f>タスク実績csv元!E1005</f>
        <v>0.66666666666666663</v>
      </c>
      <c r="E1005" t="str">
        <f>タスク実績csv元!I1005&amp;""</f>
        <v/>
      </c>
      <c r="F1005" t="str">
        <f>タスク実績csv元!D1005</f>
        <v>仕様書作成</v>
      </c>
      <c r="G1005" t="str">
        <f t="shared" si="15"/>
        <v>INSERT INTO task_achivement(task_no,achive_date,end_time,start_time,task_detail,memo)VALUES('{e690a8f7-3a71-42d4-8a60-83063132bda3}','2022/02/25','2022/02/25 16:30:00','2022/02/25 16:00:00','','仕様書作成');</v>
      </c>
    </row>
    <row r="1006" spans="1:7">
      <c r="A1006" s="48" t="str">
        <f>_xlfn.XLOOKUP(_xlfn.XLOOKUP(MID(タスク実績csv元!C1006,1,SEARCH(":",タスク実績csv元!C1006)-1),リスト!F:F,リスト!G:G)&amp;MID(タスク実績csv元!C1006,SEARCH(":",タスク実績csv元!C1006),999),タスクDB!K:K,タスクDB!A:A)</f>
        <v>{23640006-1951-44f5-8e76-61d4fa67fbce}</v>
      </c>
      <c r="B1006" s="11">
        <f>タスク実績csv元!A1006</f>
        <v>44617</v>
      </c>
      <c r="C1006" s="54">
        <f>タスク実績csv元!F1006</f>
        <v>0.71875</v>
      </c>
      <c r="D1006" s="54">
        <f>タスク実績csv元!E1006</f>
        <v>0.6875</v>
      </c>
      <c r="E1006" t="str">
        <f>タスク実績csv元!I1006&amp;""</f>
        <v/>
      </c>
      <c r="F1006" t="str">
        <f>タスク実績csv元!D1006</f>
        <v>夕会</v>
      </c>
      <c r="G1006" t="str">
        <f t="shared" si="15"/>
        <v>INSERT INTO task_achivement(task_no,achive_date,end_time,start_time,task_detail,memo)VALUES('{23640006-1951-44f5-8e76-61d4fa67fbce}','2022/02/25','2022/02/25 17:15:00','2022/02/25 16:30:00','','夕会');</v>
      </c>
    </row>
    <row r="1007" spans="1:7">
      <c r="A1007" s="48" t="str">
        <f>_xlfn.XLOOKUP(_xlfn.XLOOKUP(MID(タスク実績csv元!C1007,1,SEARCH(":",タスク実績csv元!C1007)-1),リスト!F:F,リスト!G:G)&amp;MID(タスク実績csv元!C1007,SEARCH(":",タスク実績csv元!C1007),999),タスクDB!K:K,タスクDB!A:A)</f>
        <v>{e8a656f7-1598-4336-ac1e-a4795039aee1}</v>
      </c>
      <c r="B1007" s="11">
        <f>タスク実績csv元!A1007</f>
        <v>44618</v>
      </c>
      <c r="C1007" s="54">
        <f>タスク実績csv元!F1007</f>
        <v>0.94444444444444453</v>
      </c>
      <c r="D1007" s="54">
        <f>タスク実績csv元!E1007</f>
        <v>0.93055555555555547</v>
      </c>
      <c r="E1007" t="str">
        <f>タスク実績csv元!I1007&amp;""</f>
        <v/>
      </c>
      <c r="F1007" t="str">
        <f>タスク実績csv元!D1007</f>
        <v>仕様書作成</v>
      </c>
      <c r="G1007" t="str">
        <f t="shared" si="15"/>
        <v>INSERT INTO task_achivement(task_no,achive_date,end_time,start_time,task_detail,memo)VALUES('{e8a656f7-1598-4336-ac1e-a4795039aee1}','2022/02/26','2022/02/26 22:40:00','2022/02/26 22:20:00','','仕様書作成');</v>
      </c>
    </row>
    <row r="1008" spans="1:7">
      <c r="A1008" s="48" t="str">
        <f>_xlfn.XLOOKUP(_xlfn.XLOOKUP(MID(タスク実績csv元!C1008,1,SEARCH(":",タスク実績csv元!C1008)-1),リスト!F:F,リスト!G:G)&amp;MID(タスク実績csv元!C1008,SEARCH(":",タスク実績csv元!C1008),999),タスクDB!K:K,タスクDB!A:A)</f>
        <v>{5c8de25f-0986-4b36-ad9d-4b86e38963c9}</v>
      </c>
      <c r="B1008" s="11">
        <f>タスク実績csv元!A1008</f>
        <v>44618</v>
      </c>
      <c r="C1008" s="54">
        <f>タスク実績csv元!F1008</f>
        <v>0.95138888888888884</v>
      </c>
      <c r="D1008" s="54">
        <f>タスク実績csv元!E1008</f>
        <v>0.94444444444444453</v>
      </c>
      <c r="E1008" t="str">
        <f>タスク実績csv元!I1008&amp;""</f>
        <v/>
      </c>
      <c r="F1008" t="str">
        <f>タスク実績csv元!D1008</f>
        <v>仕様書作成</v>
      </c>
      <c r="G1008" t="str">
        <f t="shared" si="15"/>
        <v>INSERT INTO task_achivement(task_no,achive_date,end_time,start_time,task_detail,memo)VALUES('{5c8de25f-0986-4b36-ad9d-4b86e38963c9}','2022/02/26','2022/02/26 22:50:00','2022/02/26 22:40:00','','仕様書作成');</v>
      </c>
    </row>
    <row r="1009" spans="1:7">
      <c r="A1009" s="48" t="str">
        <f>_xlfn.XLOOKUP(_xlfn.XLOOKUP(MID(タスク実績csv元!C1009,1,SEARCH(":",タスク実績csv元!C1009)-1),リスト!F:F,リスト!G:G)&amp;MID(タスク実績csv元!C1009,SEARCH(":",タスク実績csv元!C1009),999),タスクDB!K:K,タスクDB!A:A)</f>
        <v>{8c3979c6-63b0-4bdc-82d8-a7d2a97af511}</v>
      </c>
      <c r="B1009" s="11">
        <f>タスク実績csv元!A1009</f>
        <v>44618</v>
      </c>
      <c r="C1009" s="54">
        <f>タスク実績csv元!F1009</f>
        <v>0.96527777777777779</v>
      </c>
      <c r="D1009" s="54">
        <f>タスク実績csv元!E1009</f>
        <v>0.95138888888888884</v>
      </c>
      <c r="E1009" t="str">
        <f>タスク実績csv元!I1009&amp;""</f>
        <v/>
      </c>
      <c r="F1009" t="str">
        <f>タスク実績csv元!D1009</f>
        <v>仕様書作成</v>
      </c>
      <c r="G1009" t="str">
        <f t="shared" si="15"/>
        <v>INSERT INTO task_achivement(task_no,achive_date,end_time,start_time,task_detail,memo)VALUES('{8c3979c6-63b0-4bdc-82d8-a7d2a97af511}','2022/02/26','2022/02/26 23:10:00','2022/02/26 22:50:00','','仕様書作成');</v>
      </c>
    </row>
    <row r="1010" spans="1:7">
      <c r="A1010" s="48" t="str">
        <f>_xlfn.XLOOKUP(_xlfn.XLOOKUP(MID(タスク実績csv元!C1010,1,SEARCH(":",タスク実績csv元!C1010)-1),リスト!F:F,リスト!G:G)&amp;MID(タスク実績csv元!C1010,SEARCH(":",タスク実績csv元!C1010),999),タスクDB!K:K,タスクDB!A:A)</f>
        <v>{89748432-b174-4bf5-9562-0c3d2b6647d6}</v>
      </c>
      <c r="B1010" s="11">
        <f>タスク実績csv元!A1010</f>
        <v>44618</v>
      </c>
      <c r="C1010" s="54">
        <f>タスク実績csv元!F1010</f>
        <v>0.99305555555555547</v>
      </c>
      <c r="D1010" s="54">
        <f>タスク実績csv元!E1010</f>
        <v>0.97916666666666663</v>
      </c>
      <c r="E1010" t="str">
        <f>タスク実績csv元!I1010&amp;""</f>
        <v/>
      </c>
      <c r="F1010" t="str">
        <f>タスク実績csv元!D1010</f>
        <v>勉強</v>
      </c>
      <c r="G1010" t="str">
        <f t="shared" si="15"/>
        <v>INSERT INTO task_achivement(task_no,achive_date,end_time,start_time,task_detail,memo)VALUES('{89748432-b174-4bf5-9562-0c3d2b6647d6}','2022/02/26','2022/02/26 23:50:00','2022/02/26 23:30:00','','勉強');</v>
      </c>
    </row>
    <row r="1011" spans="1:7">
      <c r="A1011" s="48" t="str">
        <f>_xlfn.XLOOKUP(_xlfn.XLOOKUP(MID(タスク実績csv元!C1011,1,SEARCH(":",タスク実績csv元!C1011)-1),リスト!F:F,リスト!G:G)&amp;MID(タスク実績csv元!C1011,SEARCH(":",タスク実績csv元!C1011),999),タスクDB!K:K,タスクDB!A:A)</f>
        <v>{89748432-b174-4bf5-9562-0c3d2b6647d6}</v>
      </c>
      <c r="B1011" s="11">
        <f>タスク実績csv元!A1011</f>
        <v>44619</v>
      </c>
      <c r="C1011" s="54">
        <f>タスク実績csv元!F1011</f>
        <v>2.0833333333333332E-2</v>
      </c>
      <c r="D1011" s="54">
        <f>タスク実績csv元!E1011</f>
        <v>0</v>
      </c>
      <c r="E1011" t="str">
        <f>タスク実績csv元!I1011&amp;""</f>
        <v/>
      </c>
      <c r="F1011" t="str">
        <f>タスク実績csv元!D1011</f>
        <v>勉強</v>
      </c>
      <c r="G1011" t="str">
        <f t="shared" si="15"/>
        <v>INSERT INTO task_achivement(task_no,achive_date,end_time,start_time,task_detail,memo)VALUES('{89748432-b174-4bf5-9562-0c3d2b6647d6}','2022/02/27','2022/02/27 00:30:00','2022/02/27 00:00:00','','勉強');</v>
      </c>
    </row>
    <row r="1012" spans="1:7">
      <c r="A1012" s="48" t="str">
        <f>_xlfn.XLOOKUP(_xlfn.XLOOKUP(MID(タスク実績csv元!C1012,1,SEARCH(":",タスク実績csv元!C1012)-1),リスト!F:F,リスト!G:G)&amp;MID(タスク実績csv元!C1012,SEARCH(":",タスク実績csv元!C1012),999),タスクDB!K:K,タスクDB!A:A)</f>
        <v>{831a0fb4-c848-4eac-af3e-0a0760ad0e17}</v>
      </c>
      <c r="B1012" s="11">
        <f>タスク実績csv元!A1012</f>
        <v>44620</v>
      </c>
      <c r="C1012" s="54">
        <f>タスク実績csv元!F1012</f>
        <v>0.41666666666666669</v>
      </c>
      <c r="D1012" s="54">
        <f>タスク実績csv元!E1012</f>
        <v>0.39583333333333331</v>
      </c>
      <c r="E1012" t="str">
        <f>タスク実績csv元!I1012&amp;""</f>
        <v/>
      </c>
      <c r="F1012" t="str">
        <f>タスク実績csv元!D1012</f>
        <v>課題確認</v>
      </c>
      <c r="G1012" t="str">
        <f t="shared" si="15"/>
        <v>INSERT INTO task_achivement(task_no,achive_date,end_time,start_time,task_detail,memo)VALUES('{831a0fb4-c848-4eac-af3e-0a0760ad0e17}','2022/02/28','2022/02/28 10:00:00','2022/02/28 09:30:00','','課題確認');</v>
      </c>
    </row>
    <row r="1013" spans="1:7">
      <c r="A1013" s="48" t="str">
        <f>_xlfn.XLOOKUP(_xlfn.XLOOKUP(MID(タスク実績csv元!C1013,1,SEARCH(":",タスク実績csv元!C1013)-1),リスト!F:F,リスト!G:G)&amp;MID(タスク実績csv元!C1013,SEARCH(":",タスク実績csv元!C1013),999),タスクDB!K:K,タスクDB!A:A)</f>
        <v>{0e8e7c31-feae-4841-a3c3-5fe16de45ce1}</v>
      </c>
      <c r="B1013" s="11">
        <f>タスク実績csv元!A1013</f>
        <v>44620</v>
      </c>
      <c r="C1013" s="54">
        <f>タスク実績csv元!F1013</f>
        <v>0.45833333333333331</v>
      </c>
      <c r="D1013" s="54">
        <f>タスク実績csv元!E1013</f>
        <v>0.41666666666666669</v>
      </c>
      <c r="E1013" t="str">
        <f>タスク実績csv元!I1013&amp;""</f>
        <v/>
      </c>
      <c r="F1013" t="str">
        <f>タスク実績csv元!D1013</f>
        <v>画面レイアウト整理</v>
      </c>
      <c r="G1013" t="str">
        <f t="shared" si="15"/>
        <v>INSERT INTO task_achivement(task_no,achive_date,end_time,start_time,task_detail,memo)VALUES('{0e8e7c31-feae-4841-a3c3-5fe16de45ce1}','2022/02/28','2022/02/28 11:00:00','2022/02/28 10:00:00','','画面レイアウト整理');</v>
      </c>
    </row>
    <row r="1014" spans="1:7">
      <c r="A1014" s="48" t="str">
        <f>_xlfn.XLOOKUP(_xlfn.XLOOKUP(MID(タスク実績csv元!C1014,1,SEARCH(":",タスク実績csv元!C1014)-1),リスト!F:F,リスト!G:G)&amp;MID(タスク実績csv元!C1014,SEARCH(":",タスク実績csv元!C1014),999),タスクDB!K:K,タスクDB!A:A)</f>
        <v>{8a0fc805-838d-40e7-a965-2b6be0605567}</v>
      </c>
      <c r="B1014" s="11">
        <f>タスク実績csv元!A1014</f>
        <v>44620</v>
      </c>
      <c r="C1014" s="54">
        <f>タスク実績csv元!F1014</f>
        <v>0.47916666666666669</v>
      </c>
      <c r="D1014" s="54">
        <f>タスク実績csv元!E1014</f>
        <v>0.45833333333333331</v>
      </c>
      <c r="E1014" t="str">
        <f>タスク実績csv元!I1014&amp;""</f>
        <v/>
      </c>
      <c r="F1014" t="str">
        <f>タスク実績csv元!D1014</f>
        <v>仕様書作成</v>
      </c>
      <c r="G1014" t="str">
        <f t="shared" si="15"/>
        <v>INSERT INTO task_achivement(task_no,achive_date,end_time,start_time,task_detail,memo)VALUES('{8a0fc805-838d-40e7-a965-2b6be0605567}','2022/02/28','2022/02/28 11:30:00','2022/02/28 11:00:00','','仕様書作成');</v>
      </c>
    </row>
    <row r="1015" spans="1:7">
      <c r="A1015" s="48" t="str">
        <f>_xlfn.XLOOKUP(_xlfn.XLOOKUP(MID(タスク実績csv元!C1015,1,SEARCH(":",タスク実績csv元!C1015)-1),リスト!F:F,リスト!G:G)&amp;MID(タスク実績csv元!C1015,SEARCH(":",タスク実績csv元!C1015),999),タスクDB!K:K,タスクDB!A:A)</f>
        <v>{5ad87b3d-57d8-4a8d-8eb3-cce6ca522eda}</v>
      </c>
      <c r="B1015" s="11">
        <f>タスク実績csv元!A1015</f>
        <v>44620</v>
      </c>
      <c r="C1015" s="54">
        <f>タスク実績csv元!F1015</f>
        <v>0.5</v>
      </c>
      <c r="D1015" s="54">
        <f>タスク実績csv元!E1015</f>
        <v>0.47916666666666669</v>
      </c>
      <c r="E1015" t="str">
        <f>タスク実績csv元!I1015&amp;""</f>
        <v/>
      </c>
      <c r="F1015" t="str">
        <f>タスク実績csv元!D1015</f>
        <v>仕様書作成</v>
      </c>
      <c r="G1015" t="str">
        <f t="shared" si="15"/>
        <v>INSERT INTO task_achivement(task_no,achive_date,end_time,start_time,task_detail,memo)VALUES('{5ad87b3d-57d8-4a8d-8eb3-cce6ca522eda}','2022/02/28','2022/02/28 12:00:00','2022/02/28 11:30:00','','仕様書作成');</v>
      </c>
    </row>
    <row r="1016" spans="1:7">
      <c r="A1016" s="48" t="str">
        <f>_xlfn.XLOOKUP(_xlfn.XLOOKUP(MID(タスク実績csv元!C1016,1,SEARCH(":",タスク実績csv元!C1016)-1),リスト!F:F,リスト!G:G)&amp;MID(タスク実績csv元!C1016,SEARCH(":",タスク実績csv元!C1016),999),タスクDB!K:K,タスクDB!A:A)</f>
        <v>{0e8e7c31-feae-4841-a3c3-5fe16de45ce1}</v>
      </c>
      <c r="B1016" s="11">
        <f>タスク実績csv元!A1016</f>
        <v>44620</v>
      </c>
      <c r="C1016" s="54">
        <f>タスク実績csv元!F1016</f>
        <v>0.58333333333333337</v>
      </c>
      <c r="D1016" s="54">
        <f>タスク実績csv元!E1016</f>
        <v>0.54166666666666663</v>
      </c>
      <c r="E1016" t="str">
        <f>タスク実績csv元!I1016&amp;""</f>
        <v/>
      </c>
      <c r="F1016" t="str">
        <f>タスク実績csv元!D1016</f>
        <v>画面レイアウト整理</v>
      </c>
      <c r="G1016" t="str">
        <f t="shared" si="15"/>
        <v>INSERT INTO task_achivement(task_no,achive_date,end_time,start_time,task_detail,memo)VALUES('{0e8e7c31-feae-4841-a3c3-5fe16de45ce1}','2022/02/28','2022/02/28 14:00:00','2022/02/28 13:00:00','','画面レイアウト整理');</v>
      </c>
    </row>
    <row r="1017" spans="1:7">
      <c r="A1017" s="48" t="str">
        <f>_xlfn.XLOOKUP(_xlfn.XLOOKUP(MID(タスク実績csv元!C1017,1,SEARCH(":",タスク実績csv元!C1017)-1),リスト!F:F,リスト!G:G)&amp;MID(タスク実績csv元!C1017,SEARCH(":",タスク実績csv元!C1017),999),タスクDB!K:K,タスクDB!A:A)</f>
        <v>{4c39d40d-b35f-4cfa-b549-6c5de24454e2}</v>
      </c>
      <c r="B1017" s="11">
        <f>タスク実績csv元!A1017</f>
        <v>44620</v>
      </c>
      <c r="C1017" s="54">
        <f>タスク実績csv元!F1017</f>
        <v>0.625</v>
      </c>
      <c r="D1017" s="54">
        <f>タスク実績csv元!E1017</f>
        <v>0.58333333333333337</v>
      </c>
      <c r="E1017" t="str">
        <f>タスク実績csv元!I1017&amp;""</f>
        <v/>
      </c>
      <c r="F1017" t="str">
        <f>タスク実績csv元!D1017</f>
        <v>チームMTG</v>
      </c>
      <c r="G1017" t="str">
        <f t="shared" si="15"/>
        <v>INSERT INTO task_achivement(task_no,achive_date,end_time,start_time,task_detail,memo)VALUES('{4c39d40d-b35f-4cfa-b549-6c5de24454e2}','2022/02/28','2022/02/28 15:00:00','2022/02/28 14:00:00','','チームMTG');</v>
      </c>
    </row>
    <row r="1018" spans="1:7">
      <c r="A1018" s="48" t="str">
        <f>_xlfn.XLOOKUP(_xlfn.XLOOKUP(MID(タスク実績csv元!C1018,1,SEARCH(":",タスク実績csv元!C1018)-1),リスト!F:F,リスト!G:G)&amp;MID(タスク実績csv元!C1018,SEARCH(":",タスク実績csv元!C1018),999),タスクDB!K:K,タスクDB!A:A)</f>
        <v>{831a0fb4-c848-4eac-af3e-0a0760ad0e17}</v>
      </c>
      <c r="B1018" s="11">
        <f>タスク実績csv元!A1018</f>
        <v>44620</v>
      </c>
      <c r="C1018" s="54">
        <f>タスク実績csv元!F1018</f>
        <v>0.64583333333333337</v>
      </c>
      <c r="D1018" s="54">
        <f>タスク実績csv元!E1018</f>
        <v>0.625</v>
      </c>
      <c r="E1018" t="str">
        <f>タスク実績csv元!I1018&amp;""</f>
        <v/>
      </c>
      <c r="F1018" t="str">
        <f>タスク実績csv元!D1018</f>
        <v>課題対応</v>
      </c>
      <c r="G1018" t="str">
        <f t="shared" si="15"/>
        <v>INSERT INTO task_achivement(task_no,achive_date,end_time,start_time,task_detail,memo)VALUES('{831a0fb4-c848-4eac-af3e-0a0760ad0e17}','2022/02/28','2022/02/28 15:30:00','2022/02/28 15:00:00','','課題対応');</v>
      </c>
    </row>
    <row r="1019" spans="1:7">
      <c r="A1019" s="48" t="str">
        <f>_xlfn.XLOOKUP(_xlfn.XLOOKUP(MID(タスク実績csv元!C1019,1,SEARCH(":",タスク実績csv元!C1019)-1),リスト!F:F,リスト!G:G)&amp;MID(タスク実績csv元!C1019,SEARCH(":",タスク実績csv元!C1019),999),タスクDB!K:K,タスクDB!A:A)</f>
        <v>{b262ac7d-895a-46ff-8bea-ed7202d0bb4f}</v>
      </c>
      <c r="B1019" s="11">
        <f>タスク実績csv元!A1019</f>
        <v>44620</v>
      </c>
      <c r="C1019" s="54">
        <f>タスク実績csv元!F1019</f>
        <v>0.66666666666666663</v>
      </c>
      <c r="D1019" s="54">
        <f>タスク実績csv元!E1019</f>
        <v>0.64583333333333337</v>
      </c>
      <c r="E1019" t="str">
        <f>タスク実績csv元!I1019&amp;""</f>
        <v/>
      </c>
      <c r="F1019" t="str">
        <f>タスク実績csv元!D1019</f>
        <v>S3接続の仕様を修正</v>
      </c>
      <c r="G1019" t="str">
        <f t="shared" si="15"/>
        <v>INSERT INTO task_achivement(task_no,achive_date,end_time,start_time,task_detail,memo)VALUES('{b262ac7d-895a-46ff-8bea-ed7202d0bb4f}','2022/02/28','2022/02/28 16:00:00','2022/02/28 15:30:00','','S3接続の仕様を修正');</v>
      </c>
    </row>
    <row r="1020" spans="1:7">
      <c r="A1020" s="48" t="str">
        <f>_xlfn.XLOOKUP(_xlfn.XLOOKUP(MID(タスク実績csv元!C1020,1,SEARCH(":",タスク実績csv元!C1020)-1),リスト!F:F,リスト!G:G)&amp;MID(タスク実績csv元!C1020,SEARCH(":",タスク実績csv元!C1020),999),タスクDB!K:K,タスクDB!A:A)</f>
        <v>{8d210b9e-7af0-415d-8fc2-61e6d0ad2eab}</v>
      </c>
      <c r="B1020" s="11">
        <f>タスク実績csv元!A1020</f>
        <v>44620</v>
      </c>
      <c r="C1020" s="54">
        <f>タスク実績csv元!F1020</f>
        <v>0.6875</v>
      </c>
      <c r="D1020" s="54">
        <f>タスク実績csv元!E1020</f>
        <v>0.66666666666666663</v>
      </c>
      <c r="E1020" t="str">
        <f>タスク実績csv元!I1020&amp;""</f>
        <v/>
      </c>
      <c r="F1020" t="str">
        <f>タスク実績csv元!D1020</f>
        <v>仕様書作成</v>
      </c>
      <c r="G1020" t="str">
        <f t="shared" si="15"/>
        <v>INSERT INTO task_achivement(task_no,achive_date,end_time,start_time,task_detail,memo)VALUES('{8d210b9e-7af0-415d-8fc2-61e6d0ad2eab}','2022/02/28','2022/02/28 16:30:00','2022/02/28 16:00:00','','仕様書作成');</v>
      </c>
    </row>
    <row r="1021" spans="1:7">
      <c r="A1021" s="48" t="str">
        <f>_xlfn.XLOOKUP(_xlfn.XLOOKUP(MID(タスク実績csv元!C1021,1,SEARCH(":",タスク実績csv元!C1021)-1),リスト!F:F,リスト!G:G)&amp;MID(タスク実績csv元!C1021,SEARCH(":",タスク実績csv元!C1021),999),タスクDB!K:K,タスクDB!A:A)</f>
        <v>{23640006-1951-44f5-8e76-61d4fa67fbce}</v>
      </c>
      <c r="B1021" s="11">
        <f>タスク実績csv元!A1021</f>
        <v>44620</v>
      </c>
      <c r="C1021" s="54">
        <f>タスク実績csv元!F1021</f>
        <v>0.71875</v>
      </c>
      <c r="D1021" s="54">
        <f>タスク実績csv元!E1021</f>
        <v>0.6875</v>
      </c>
      <c r="E1021" t="str">
        <f>タスク実績csv元!I1021&amp;""</f>
        <v/>
      </c>
      <c r="F1021" t="str">
        <f>タスク実績csv元!D1021</f>
        <v>夕会</v>
      </c>
      <c r="G1021" t="str">
        <f t="shared" si="15"/>
        <v>INSERT INTO task_achivement(task_no,achive_date,end_time,start_time,task_detail,memo)VALUES('{23640006-1951-44f5-8e76-61d4fa67fbce}','2022/02/28','2022/02/28 17:15:00','2022/02/28 16:30:00','','夕会');</v>
      </c>
    </row>
    <row r="1022" spans="1:7">
      <c r="A1022" s="48" t="str">
        <f>_xlfn.XLOOKUP(_xlfn.XLOOKUP(MID(タスク実績csv元!C1022,1,SEARCH(":",タスク実績csv元!C1022)-1),リスト!F:F,リスト!G:G)&amp;MID(タスク実績csv元!C1022,SEARCH(":",タスク実績csv元!C1022),999),タスクDB!K:K,タスクDB!A:A)</f>
        <v>{313913dc-2bff-4c8d-82a0-d5dc0e651271}</v>
      </c>
      <c r="B1022" s="11">
        <f>タスク実績csv元!A1022</f>
        <v>44620</v>
      </c>
      <c r="C1022" s="54">
        <f>タスク実績csv元!F1022</f>
        <v>0.73958333333333337</v>
      </c>
      <c r="D1022" s="54">
        <f>タスク実績csv元!E1022</f>
        <v>0.71875</v>
      </c>
      <c r="E1022" t="str">
        <f>タスク実績csv元!I1022&amp;""</f>
        <v/>
      </c>
      <c r="F1022" t="str">
        <f>タスク実績csv元!D1022</f>
        <v>仕様書作成</v>
      </c>
      <c r="G1022" t="str">
        <f t="shared" si="15"/>
        <v>INSERT INTO task_achivement(task_no,achive_date,end_time,start_time,task_detail,memo)VALUES('{313913dc-2bff-4c8d-82a0-d5dc0e651271}','2022/02/28','2022/02/28 17:45:00','2022/02/28 17:15:00','','仕様書作成');</v>
      </c>
    </row>
    <row r="1023" spans="1:7">
      <c r="A1023" s="48" t="str">
        <f>_xlfn.XLOOKUP(_xlfn.XLOOKUP(MID(タスク実績csv元!C1023,1,SEARCH(":",タスク実績csv元!C1023)-1),リスト!F:F,リスト!G:G)&amp;MID(タスク実績csv元!C1023,SEARCH(":",タスク実績csv元!C1023),999),タスクDB!K:K,タスクDB!A:A)</f>
        <v>{a8647561-2128-4638-8bb9-c18bd6b74c3a}</v>
      </c>
      <c r="B1023" s="11">
        <f>タスク実績csv元!A1023</f>
        <v>44620</v>
      </c>
      <c r="C1023" s="54">
        <f>タスク実績csv元!F1023</f>
        <v>0.76041666666666663</v>
      </c>
      <c r="D1023" s="54">
        <f>タスク実績csv元!E1023</f>
        <v>0.73958333333333337</v>
      </c>
      <c r="E1023" t="str">
        <f>タスク実績csv元!I1023&amp;""</f>
        <v/>
      </c>
      <c r="F1023" t="str">
        <f>タスク実績csv元!D1023</f>
        <v>仕様書作成</v>
      </c>
      <c r="G1023" t="str">
        <f t="shared" si="15"/>
        <v>INSERT INTO task_achivement(task_no,achive_date,end_time,start_time,task_detail,memo)VALUES('{a8647561-2128-4638-8bb9-c18bd6b74c3a}','2022/02/28','2022/02/28 18:15:00','2022/02/28 17:45:00','','仕様書作成');</v>
      </c>
    </row>
    <row r="1024" spans="1:7">
      <c r="A1024" s="48" t="str">
        <f>_xlfn.XLOOKUP(_xlfn.XLOOKUP(MID(タスク実績csv元!C1024,1,SEARCH(":",タスク実績csv元!C1024)-1),リスト!F:F,リスト!G:G)&amp;MID(タスク実績csv元!C1024,SEARCH(":",タスク実績csv元!C1024),999),タスクDB!K:K,タスクDB!A:A)</f>
        <v>{831a0fb4-c848-4eac-af3e-0a0760ad0e17}</v>
      </c>
      <c r="B1024" s="11">
        <f>タスク実績csv元!A1024</f>
        <v>44621</v>
      </c>
      <c r="C1024" s="54">
        <f>タスク実績csv元!F1024</f>
        <v>0.40625</v>
      </c>
      <c r="D1024" s="54">
        <f>タスク実績csv元!E1024</f>
        <v>0.39583333333333331</v>
      </c>
      <c r="E1024" t="str">
        <f>タスク実績csv元!I1024&amp;""</f>
        <v/>
      </c>
      <c r="F1024" t="str">
        <f>タスク実績csv元!D1024</f>
        <v>課題確認</v>
      </c>
      <c r="G1024" t="str">
        <f t="shared" si="15"/>
        <v>INSERT INTO task_achivement(task_no,achive_date,end_time,start_time,task_detail,memo)VALUES('{831a0fb4-c848-4eac-af3e-0a0760ad0e17}','2022/03/01','2022/03/01 09:45:00','2022/03/01 09:30:00','','課題確認');</v>
      </c>
    </row>
    <row r="1025" spans="1:7">
      <c r="A1025" s="48" t="str">
        <f>_xlfn.XLOOKUP(_xlfn.XLOOKUP(MID(タスク実績csv元!C1025,1,SEARCH(":",タスク実績csv元!C1025)-1),リスト!F:F,リスト!G:G)&amp;MID(タスク実績csv元!C1025,SEARCH(":",タスク実績csv元!C1025),999),タスクDB!K:K,タスクDB!A:A)</f>
        <v>{4c39d40d-b35f-4cfa-b549-6c5de24454e2}</v>
      </c>
      <c r="B1025" s="11">
        <f>タスク実績csv元!A1025</f>
        <v>44621</v>
      </c>
      <c r="C1025" s="54">
        <f>タスク実績csv元!F1025</f>
        <v>0.41666666666666669</v>
      </c>
      <c r="D1025" s="54">
        <f>タスク実績csv元!E1025</f>
        <v>0.40625</v>
      </c>
      <c r="E1025" t="str">
        <f>タスク実績csv元!I1025&amp;""</f>
        <v/>
      </c>
      <c r="F1025" t="str">
        <f>タスク実績csv元!D1025</f>
        <v>朝会</v>
      </c>
      <c r="G1025" t="str">
        <f t="shared" si="15"/>
        <v>INSERT INTO task_achivement(task_no,achive_date,end_time,start_time,task_detail,memo)VALUES('{4c39d40d-b35f-4cfa-b549-6c5de24454e2}','2022/03/01','2022/03/01 10:00:00','2022/03/01 09:45:00','','朝会');</v>
      </c>
    </row>
    <row r="1026" spans="1:7">
      <c r="A1026" s="48" t="str">
        <f>_xlfn.XLOOKUP(_xlfn.XLOOKUP(MID(タスク実績csv元!C1026,1,SEARCH(":",タスク実績csv元!C1026)-1),リスト!F:F,リスト!G:G)&amp;MID(タスク実績csv元!C1026,SEARCH(":",タスク実績csv元!C1026),999),タスクDB!K:K,タスクDB!A:A)</f>
        <v>{4f19a18e-90ec-4dad-8f5c-f3d41c258494}</v>
      </c>
      <c r="B1026" s="11">
        <f>タスク実績csv元!A1026</f>
        <v>44621</v>
      </c>
      <c r="C1026" s="54">
        <f>タスク実績csv元!F1026</f>
        <v>0.5</v>
      </c>
      <c r="D1026" s="54">
        <f>タスク実績csv元!E1026</f>
        <v>0.41666666666666669</v>
      </c>
      <c r="E1026" t="str">
        <f>タスク実績csv元!I1026&amp;""</f>
        <v/>
      </c>
      <c r="F1026" t="str">
        <f>タスク実績csv元!D1026</f>
        <v>シナリオ作成(シフト)</v>
      </c>
      <c r="G1026" t="str">
        <f t="shared" si="15"/>
        <v>INSERT INTO task_achivement(task_no,achive_date,end_time,start_time,task_detail,memo)VALUES('{4f19a18e-90ec-4dad-8f5c-f3d41c258494}','2022/03/01','2022/03/01 12:00:00','2022/03/01 10:00:00','','シナリオ作成(シフト)');</v>
      </c>
    </row>
    <row r="1027" spans="1:7">
      <c r="A1027" s="48" t="str">
        <f>_xlfn.XLOOKUP(_xlfn.XLOOKUP(MID(タスク実績csv元!C1027,1,SEARCH(":",タスク実績csv元!C1027)-1),リスト!F:F,リスト!G:G)&amp;MID(タスク実績csv元!C1027,SEARCH(":",タスク実績csv元!C1027),999),タスクDB!K:K,タスクDB!A:A)</f>
        <v>{b262ac7d-895a-46ff-8bea-ed7202d0bb4f}</v>
      </c>
      <c r="B1027" s="11">
        <f>タスク実績csv元!A1027</f>
        <v>44621</v>
      </c>
      <c r="C1027" s="54">
        <f>タスク実績csv元!F1027</f>
        <v>0.5625</v>
      </c>
      <c r="D1027" s="54">
        <f>タスク実績csv元!E1027</f>
        <v>0.54166666666666663</v>
      </c>
      <c r="E1027" t="str">
        <f>タスク実績csv元!I1027&amp;""</f>
        <v/>
      </c>
      <c r="F1027" t="str">
        <f>タスク実績csv元!D1027</f>
        <v>電柱修正(ロケーション)</v>
      </c>
      <c r="G1027" t="str">
        <f t="shared" ref="G1027:G1090" si="16">IF(B1027=0,"","INSERT INTO task_achivement("&amp;$A$1&amp;","&amp;$B$1&amp;","&amp;$C$1&amp;","&amp;$D$1&amp;","&amp;$E$1&amp;","&amp;$F$1&amp;")VALUES('"&amp;A1027&amp;"',"&amp;IF(B1027="","null","'"&amp;TEXT(B1027,"yyyy/MM/dd")&amp;"'")&amp;","&amp;IF(C1027="","null","'"&amp;TEXT(B1027,"yyyy/MM/dd")&amp;" "&amp;TEXT(C1027,"HH:mm:ss")&amp;"'")&amp;","&amp;IF(D1027="","null","'"&amp;TEXT(B1027,"yyyy/MM/dd")&amp;" "&amp;TEXT(D1027,"HH:mm:ss")&amp;"'")&amp;",'"&amp;E1027&amp;"','"&amp;F1027&amp;"');")</f>
        <v>INSERT INTO task_achivement(task_no,achive_date,end_time,start_time,task_detail,memo)VALUES('{b262ac7d-895a-46ff-8bea-ed7202d0bb4f}','2022/03/01','2022/03/01 13:30:00','2022/03/01 13:00:00','','電柱修正(ロケーション)');</v>
      </c>
    </row>
    <row r="1028" spans="1:7">
      <c r="A1028" s="48" t="str">
        <f>_xlfn.XLOOKUP(_xlfn.XLOOKUP(MID(タスク実績csv元!C1028,1,SEARCH(":",タスク実績csv元!C1028)-1),リスト!F:F,リスト!G:G)&amp;MID(タスク実績csv元!C1028,SEARCH(":",タスク実績csv元!C1028),999),タスクDB!K:K,タスクDB!A:A)</f>
        <v>{23640006-1951-44f5-8e76-61d4fa67fbce}</v>
      </c>
      <c r="B1028" s="11">
        <f>タスク実績csv元!A1028</f>
        <v>44621</v>
      </c>
      <c r="C1028" s="54">
        <f>タスク実績csv元!F1028</f>
        <v>0.625</v>
      </c>
      <c r="D1028" s="54">
        <f>タスク実績csv元!E1028</f>
        <v>0.5625</v>
      </c>
      <c r="E1028" t="str">
        <f>タスク実績csv元!I1028&amp;""</f>
        <v/>
      </c>
      <c r="F1028" t="str">
        <f>タスク実績csv元!D1028</f>
        <v>定例打合せ</v>
      </c>
      <c r="G1028" t="str">
        <f t="shared" si="16"/>
        <v>INSERT INTO task_achivement(task_no,achive_date,end_time,start_time,task_detail,memo)VALUES('{23640006-1951-44f5-8e76-61d4fa67fbce}','2022/03/01','2022/03/01 15:00:00','2022/03/01 13:30:00','','定例打合せ');</v>
      </c>
    </row>
    <row r="1029" spans="1:7">
      <c r="A1029" s="48" t="str">
        <f>_xlfn.XLOOKUP(_xlfn.XLOOKUP(MID(タスク実績csv元!C1029,1,SEARCH(":",タスク実績csv元!C1029)-1),リスト!F:F,リスト!G:G)&amp;MID(タスク実績csv元!C1029,SEARCH(":",タスク実績csv元!C1029),999),タスクDB!K:K,タスクDB!A:A)</f>
        <v>{4f19a18e-90ec-4dad-8f5c-f3d41c258494}</v>
      </c>
      <c r="B1029" s="11">
        <f>タスク実績csv元!A1029</f>
        <v>44621</v>
      </c>
      <c r="C1029" s="54">
        <f>タスク実績csv元!F1029</f>
        <v>0.6875</v>
      </c>
      <c r="D1029" s="54">
        <f>タスク実績csv元!E1029</f>
        <v>0.625</v>
      </c>
      <c r="E1029" t="str">
        <f>タスク実績csv元!I1029&amp;""</f>
        <v/>
      </c>
      <c r="F1029" t="str">
        <f>タスク実績csv元!D1029</f>
        <v>シナリオ作成(シフト)</v>
      </c>
      <c r="G1029" t="str">
        <f t="shared" si="16"/>
        <v>INSERT INTO task_achivement(task_no,achive_date,end_time,start_time,task_detail,memo)VALUES('{4f19a18e-90ec-4dad-8f5c-f3d41c258494}','2022/03/01','2022/03/01 16:30:00','2022/03/01 15:00:00','','シナリオ作成(シフト)');</v>
      </c>
    </row>
    <row r="1030" spans="1:7">
      <c r="A1030" s="48" t="str">
        <f>_xlfn.XLOOKUP(_xlfn.XLOOKUP(MID(タスク実績csv元!C1030,1,SEARCH(":",タスク実績csv元!C1030)-1),リスト!F:F,リスト!G:G)&amp;MID(タスク実績csv元!C1030,SEARCH(":",タスク実績csv元!C1030),999),タスクDB!K:K,タスクDB!A:A)</f>
        <v>{23640006-1951-44f5-8e76-61d4fa67fbce}</v>
      </c>
      <c r="B1030" s="11">
        <f>タスク実績csv元!A1030</f>
        <v>44621</v>
      </c>
      <c r="C1030" s="54">
        <f>タスク実績csv元!F1030</f>
        <v>0.70833333333333337</v>
      </c>
      <c r="D1030" s="54">
        <f>タスク実績csv元!E1030</f>
        <v>0.6875</v>
      </c>
      <c r="E1030" t="str">
        <f>タスク実績csv元!I1030&amp;""</f>
        <v/>
      </c>
      <c r="F1030" t="str">
        <f>タスク実績csv元!D1030</f>
        <v>夕会</v>
      </c>
      <c r="G1030" t="str">
        <f t="shared" si="16"/>
        <v>INSERT INTO task_achivement(task_no,achive_date,end_time,start_time,task_detail,memo)VALUES('{23640006-1951-44f5-8e76-61d4fa67fbce}','2022/03/01','2022/03/01 17:00:00','2022/03/01 16:30:00','','夕会');</v>
      </c>
    </row>
    <row r="1031" spans="1:7">
      <c r="A1031" s="48" t="str">
        <f>_xlfn.XLOOKUP(_xlfn.XLOOKUP(MID(タスク実績csv元!C1031,1,SEARCH(":",タスク実績csv元!C1031)-1),リスト!F:F,リスト!G:G)&amp;MID(タスク実績csv元!C1031,SEARCH(":",タスク実績csv元!C1031),999),タスクDB!K:K,タスクDB!A:A)</f>
        <v>{4f19a18e-90ec-4dad-8f5c-f3d41c258494}</v>
      </c>
      <c r="B1031" s="11">
        <f>タスク実績csv元!A1031</f>
        <v>44621</v>
      </c>
      <c r="C1031" s="54">
        <f>タスク実績csv元!F1031</f>
        <v>0.75</v>
      </c>
      <c r="D1031" s="54">
        <f>タスク実績csv元!E1031</f>
        <v>0.70833333333333337</v>
      </c>
      <c r="E1031" t="str">
        <f>タスク実績csv元!I1031&amp;""</f>
        <v/>
      </c>
      <c r="F1031" t="str">
        <f>タスク実績csv元!D1031</f>
        <v>シナリオ作成(シフト)</v>
      </c>
      <c r="G1031" t="str">
        <f t="shared" si="16"/>
        <v>INSERT INTO task_achivement(task_no,achive_date,end_time,start_time,task_detail,memo)VALUES('{4f19a18e-90ec-4dad-8f5c-f3d41c258494}','2022/03/01','2022/03/01 18:00:00','2022/03/01 17:00:00','','シナリオ作成(シフト)');</v>
      </c>
    </row>
    <row r="1032" spans="1:7">
      <c r="A1032" s="48" t="str">
        <f>_xlfn.XLOOKUP(_xlfn.XLOOKUP(MID(タスク実績csv元!C1032,1,SEARCH(":",タスク実績csv元!C1032)-1),リスト!F:F,リスト!G:G)&amp;MID(タスク実績csv元!C1032,SEARCH(":",タスク実績csv元!C1032),999),タスクDB!K:K,タスクDB!A:A)</f>
        <v>{831a0fb4-c848-4eac-af3e-0a0760ad0e17}</v>
      </c>
      <c r="B1032" s="11">
        <f>タスク実績csv元!A1032</f>
        <v>44622</v>
      </c>
      <c r="C1032" s="54">
        <f>タスク実績csv元!F1032</f>
        <v>0.40625</v>
      </c>
      <c r="D1032" s="54">
        <f>タスク実績csv元!E1032</f>
        <v>0.39583333333333331</v>
      </c>
      <c r="E1032" t="str">
        <f>タスク実績csv元!I1032&amp;""</f>
        <v/>
      </c>
      <c r="F1032" t="str">
        <f>タスク実績csv元!D1032</f>
        <v>課題確認</v>
      </c>
      <c r="G1032" t="str">
        <f t="shared" si="16"/>
        <v>INSERT INTO task_achivement(task_no,achive_date,end_time,start_time,task_detail,memo)VALUES('{831a0fb4-c848-4eac-af3e-0a0760ad0e17}','2022/03/02','2022/03/02 09:45:00','2022/03/02 09:30:00','','課題確認');</v>
      </c>
    </row>
    <row r="1033" spans="1:7">
      <c r="A1033" s="48" t="str">
        <f>_xlfn.XLOOKUP(_xlfn.XLOOKUP(MID(タスク実績csv元!C1033,1,SEARCH(":",タスク実績csv元!C1033)-1),リスト!F:F,リスト!G:G)&amp;MID(タスク実績csv元!C1033,SEARCH(":",タスク実績csv元!C1033),999),タスクDB!K:K,タスクDB!A:A)</f>
        <v>{4c39d40d-b35f-4cfa-b549-6c5de24454e2}</v>
      </c>
      <c r="B1033" s="11">
        <f>タスク実績csv元!A1033</f>
        <v>44622</v>
      </c>
      <c r="C1033" s="54">
        <f>タスク実績csv元!F1033</f>
        <v>0.41666666666666669</v>
      </c>
      <c r="D1033" s="54">
        <f>タスク実績csv元!E1033</f>
        <v>0.40625</v>
      </c>
      <c r="E1033" t="str">
        <f>タスク実績csv元!I1033&amp;""</f>
        <v/>
      </c>
      <c r="F1033" t="str">
        <f>タスク実績csv元!D1033</f>
        <v>朝会</v>
      </c>
      <c r="G1033" t="str">
        <f t="shared" si="16"/>
        <v>INSERT INTO task_achivement(task_no,achive_date,end_time,start_time,task_detail,memo)VALUES('{4c39d40d-b35f-4cfa-b549-6c5de24454e2}','2022/03/02','2022/03/02 10:00:00','2022/03/02 09:45:00','','朝会');</v>
      </c>
    </row>
    <row r="1034" spans="1:7">
      <c r="A1034" s="48" t="str">
        <f>_xlfn.XLOOKUP(_xlfn.XLOOKUP(MID(タスク実績csv元!C1034,1,SEARCH(":",タスク実績csv元!C1034)-1),リスト!F:F,リスト!G:G)&amp;MID(タスク実績csv元!C1034,SEARCH(":",タスク実績csv元!C1034),999),タスクDB!K:K,タスクDB!A:A)</f>
        <v>{4f19a18e-90ec-4dad-8f5c-f3d41c258494}</v>
      </c>
      <c r="B1034" s="11">
        <f>タスク実績csv元!A1034</f>
        <v>44622</v>
      </c>
      <c r="C1034" s="54">
        <f>タスク実績csv元!F1034</f>
        <v>0.45833333333333331</v>
      </c>
      <c r="D1034" s="54">
        <f>タスク実績csv元!E1034</f>
        <v>0.41666666666666669</v>
      </c>
      <c r="E1034" t="str">
        <f>タスク実績csv元!I1034&amp;""</f>
        <v/>
      </c>
      <c r="F1034" t="str">
        <f>タスク実績csv元!D1034</f>
        <v>シナリオ作成(シフト)</v>
      </c>
      <c r="G1034" t="str">
        <f t="shared" si="16"/>
        <v>INSERT INTO task_achivement(task_no,achive_date,end_time,start_time,task_detail,memo)VALUES('{4f19a18e-90ec-4dad-8f5c-f3d41c258494}','2022/03/02','2022/03/02 11:00:00','2022/03/02 10:00:00','','シナリオ作成(シフト)');</v>
      </c>
    </row>
    <row r="1035" spans="1:7">
      <c r="A1035" s="48" t="str">
        <f>_xlfn.XLOOKUP(_xlfn.XLOOKUP(MID(タスク実績csv元!C1035,1,SEARCH(":",タスク実績csv元!C1035)-1),リスト!F:F,リスト!G:G)&amp;MID(タスク実績csv元!C1035,SEARCH(":",タスク実績csv元!C1035),999),タスクDB!K:K,タスクDB!A:A)</f>
        <v>{4f19a18e-90ec-4dad-8f5c-f3d41c258494}</v>
      </c>
      <c r="B1035" s="11">
        <f>タスク実績csv元!A1035</f>
        <v>44622</v>
      </c>
      <c r="C1035" s="54">
        <f>タスク実績csv元!F1035</f>
        <v>0.47916666666666669</v>
      </c>
      <c r="D1035" s="54">
        <f>タスク実績csv元!E1035</f>
        <v>0.45833333333333331</v>
      </c>
      <c r="E1035" t="str">
        <f>タスク実績csv元!I1035&amp;""</f>
        <v/>
      </c>
      <c r="F1035" t="str">
        <f>タスク実績csv元!D1035</f>
        <v>確認打合せ</v>
      </c>
      <c r="G1035" t="str">
        <f t="shared" si="16"/>
        <v>INSERT INTO task_achivement(task_no,achive_date,end_time,start_time,task_detail,memo)VALUES('{4f19a18e-90ec-4dad-8f5c-f3d41c258494}','2022/03/02','2022/03/02 11:30:00','2022/03/02 11:00:00','','確認打合せ');</v>
      </c>
    </row>
    <row r="1036" spans="1:7">
      <c r="A1036" s="48" t="str">
        <f>_xlfn.XLOOKUP(_xlfn.XLOOKUP(MID(タスク実績csv元!C1036,1,SEARCH(":",タスク実績csv元!C1036)-1),リスト!F:F,リスト!G:G)&amp;MID(タスク実績csv元!C1036,SEARCH(":",タスク実績csv元!C1036),999),タスクDB!K:K,タスクDB!A:A)</f>
        <v>{4f19a18e-90ec-4dad-8f5c-f3d41c258494}</v>
      </c>
      <c r="B1036" s="11">
        <f>タスク実績csv元!A1036</f>
        <v>44622</v>
      </c>
      <c r="C1036" s="54">
        <f>タスク実績csv元!F1036</f>
        <v>0.64583333333333337</v>
      </c>
      <c r="D1036" s="54">
        <f>タスク実績csv元!E1036</f>
        <v>0.54166666666666663</v>
      </c>
      <c r="E1036" t="str">
        <f>タスク実績csv元!I1036&amp;""</f>
        <v/>
      </c>
      <c r="F1036" t="str">
        <f>タスク実績csv元!D1036</f>
        <v>シナリオ作成(シフト)</v>
      </c>
      <c r="G1036" t="str">
        <f t="shared" si="16"/>
        <v>INSERT INTO task_achivement(task_no,achive_date,end_time,start_time,task_detail,memo)VALUES('{4f19a18e-90ec-4dad-8f5c-f3d41c258494}','2022/03/02','2022/03/02 15:30:00','2022/03/02 13:00:00','','シナリオ作成(シフト)');</v>
      </c>
    </row>
    <row r="1037" spans="1:7">
      <c r="A1037" s="48" t="str">
        <f>_xlfn.XLOOKUP(_xlfn.XLOOKUP(MID(タスク実績csv元!C1037,1,SEARCH(":",タスク実績csv元!C1037)-1),リスト!F:F,リスト!G:G)&amp;MID(タスク実績csv元!C1037,SEARCH(":",タスク実績csv元!C1037),999),タスクDB!K:K,タスクDB!A:A)</f>
        <v>{831a0fb4-c848-4eac-af3e-0a0760ad0e17}</v>
      </c>
      <c r="B1037" s="11">
        <f>タスク実績csv元!A1037</f>
        <v>44622</v>
      </c>
      <c r="C1037" s="54">
        <f>タスク実績csv元!F1037</f>
        <v>0.6875</v>
      </c>
      <c r="D1037" s="54">
        <f>タスク実績csv元!E1037</f>
        <v>0.64583333333333337</v>
      </c>
      <c r="E1037" t="str">
        <f>タスク実績csv元!I1037&amp;""</f>
        <v/>
      </c>
      <c r="F1037" t="str">
        <f>タスク実績csv元!D1037</f>
        <v>課題対応(画面表示項目確認)</v>
      </c>
      <c r="G1037" t="str">
        <f t="shared" si="16"/>
        <v>INSERT INTO task_achivement(task_no,achive_date,end_time,start_time,task_detail,memo)VALUES('{831a0fb4-c848-4eac-af3e-0a0760ad0e17}','2022/03/02','2022/03/02 16:30:00','2022/03/02 15:30:00','','課題対応(画面表示項目確認)');</v>
      </c>
    </row>
    <row r="1038" spans="1:7">
      <c r="A1038" s="48" t="str">
        <f>_xlfn.XLOOKUP(_xlfn.XLOOKUP(MID(タスク実績csv元!C1038,1,SEARCH(":",タスク実績csv元!C1038)-1),リスト!F:F,リスト!G:G)&amp;MID(タスク実績csv元!C1038,SEARCH(":",タスク実績csv元!C1038),999),タスクDB!K:K,タスクDB!A:A)</f>
        <v>{23640006-1951-44f5-8e76-61d4fa67fbce}</v>
      </c>
      <c r="B1038" s="11">
        <f>タスク実績csv元!A1038</f>
        <v>44622</v>
      </c>
      <c r="C1038" s="54">
        <f>タスク実績csv元!F1038</f>
        <v>0.72916666666666663</v>
      </c>
      <c r="D1038" s="54">
        <f>タスク実績csv元!E1038</f>
        <v>0.6875</v>
      </c>
      <c r="E1038" t="str">
        <f>タスク実績csv元!I1038&amp;""</f>
        <v/>
      </c>
      <c r="F1038" t="str">
        <f>タスク実績csv元!D1038</f>
        <v>夕会</v>
      </c>
      <c r="G1038" t="str">
        <f t="shared" si="16"/>
        <v>INSERT INTO task_achivement(task_no,achive_date,end_time,start_time,task_detail,memo)VALUES('{23640006-1951-44f5-8e76-61d4fa67fbce}','2022/03/02','2022/03/02 17:30:00','2022/03/02 16:30:00','','夕会');</v>
      </c>
    </row>
    <row r="1039" spans="1:7">
      <c r="A1039" s="48" t="str">
        <f>_xlfn.XLOOKUP(_xlfn.XLOOKUP(MID(タスク実績csv元!C1039,1,SEARCH(":",タスク実績csv元!C1039)-1),リスト!F:F,リスト!G:G)&amp;MID(タスク実績csv元!C1039,SEARCH(":",タスク実績csv元!C1039),999),タスクDB!K:K,タスクDB!A:A)</f>
        <v>{831a0fb4-c848-4eac-af3e-0a0760ad0e17}</v>
      </c>
      <c r="B1039" s="11">
        <f>タスク実績csv元!A1039</f>
        <v>44622</v>
      </c>
      <c r="C1039" s="54">
        <f>タスク実績csv元!F1039</f>
        <v>0.75</v>
      </c>
      <c r="D1039" s="54">
        <f>タスク実績csv元!E1039</f>
        <v>0.72916666666666663</v>
      </c>
      <c r="E1039" t="str">
        <f>タスク実績csv元!I1039&amp;""</f>
        <v/>
      </c>
      <c r="F1039" t="str">
        <f>タスク実績csv元!D1039</f>
        <v>課題対応(画面表示項目確認)</v>
      </c>
      <c r="G1039" t="str">
        <f t="shared" si="16"/>
        <v>INSERT INTO task_achivement(task_no,achive_date,end_time,start_time,task_detail,memo)VALUES('{831a0fb4-c848-4eac-af3e-0a0760ad0e17}','2022/03/02','2022/03/02 18:00:00','2022/03/02 17:30:00','','課題対応(画面表示項目確認)');</v>
      </c>
    </row>
    <row r="1040" spans="1:7">
      <c r="A1040" s="48" t="str">
        <f>_xlfn.XLOOKUP(_xlfn.XLOOKUP(MID(タスク実績csv元!C1040,1,SEARCH(":",タスク実績csv元!C1040)-1),リスト!F:F,リスト!G:G)&amp;MID(タスク実績csv元!C1040,SEARCH(":",タスク実績csv元!C1040),999),タスクDB!K:K,タスクDB!A:A)</f>
        <v>{831a0fb4-c848-4eac-af3e-0a0760ad0e17}</v>
      </c>
      <c r="B1040" s="11">
        <f>タスク実績csv元!A1040</f>
        <v>44623</v>
      </c>
      <c r="C1040" s="54">
        <f>タスク実績csv元!F1040</f>
        <v>0.40625</v>
      </c>
      <c r="D1040" s="54">
        <f>タスク実績csv元!E1040</f>
        <v>0.39583333333333331</v>
      </c>
      <c r="E1040" t="str">
        <f>タスク実績csv元!I1040&amp;""</f>
        <v/>
      </c>
      <c r="F1040" t="str">
        <f>タスク実績csv元!D1040</f>
        <v>課題確認</v>
      </c>
      <c r="G1040" t="str">
        <f t="shared" si="16"/>
        <v>INSERT INTO task_achivement(task_no,achive_date,end_time,start_time,task_detail,memo)VALUES('{831a0fb4-c848-4eac-af3e-0a0760ad0e17}','2022/03/03','2022/03/03 09:45:00','2022/03/03 09:30:00','','課題確認');</v>
      </c>
    </row>
    <row r="1041" spans="1:7">
      <c r="A1041" s="48" t="str">
        <f>_xlfn.XLOOKUP(_xlfn.XLOOKUP(MID(タスク実績csv元!C1041,1,SEARCH(":",タスク実績csv元!C1041)-1),リスト!F:F,リスト!G:G)&amp;MID(タスク実績csv元!C1041,SEARCH(":",タスク実績csv元!C1041),999),タスクDB!K:K,タスクDB!A:A)</f>
        <v>{4c39d40d-b35f-4cfa-b549-6c5de24454e2}</v>
      </c>
      <c r="B1041" s="11">
        <f>タスク実績csv元!A1041</f>
        <v>44623</v>
      </c>
      <c r="C1041" s="54">
        <f>タスク実績csv元!F1041</f>
        <v>0.41666666666666669</v>
      </c>
      <c r="D1041" s="54">
        <f>タスク実績csv元!E1041</f>
        <v>0.40625</v>
      </c>
      <c r="E1041" t="str">
        <f>タスク実績csv元!I1041&amp;""</f>
        <v/>
      </c>
      <c r="F1041" t="str">
        <f>タスク実績csv元!D1041</f>
        <v>朝会</v>
      </c>
      <c r="G1041" t="str">
        <f t="shared" si="16"/>
        <v>INSERT INTO task_achivement(task_no,achive_date,end_time,start_time,task_detail,memo)VALUES('{4c39d40d-b35f-4cfa-b549-6c5de24454e2}','2022/03/03','2022/03/03 10:00:00','2022/03/03 09:45:00','','朝会');</v>
      </c>
    </row>
    <row r="1042" spans="1:7">
      <c r="A1042" s="48" t="str">
        <f>_xlfn.XLOOKUP(_xlfn.XLOOKUP(MID(タスク実績csv元!C1042,1,SEARCH(":",タスク実績csv元!C1042)-1),リスト!F:F,リスト!G:G)&amp;MID(タスク実績csv元!C1042,SEARCH(":",タスク実績csv元!C1042),999),タスクDB!K:K,タスクDB!A:A)</f>
        <v>{831a0fb4-c848-4eac-af3e-0a0760ad0e17}</v>
      </c>
      <c r="B1042" s="11">
        <f>タスク実績csv元!A1042</f>
        <v>44623</v>
      </c>
      <c r="C1042" s="54">
        <f>タスク実績csv元!F1042</f>
        <v>0.44791666666666669</v>
      </c>
      <c r="D1042" s="54">
        <f>タスク実績csv元!E1042</f>
        <v>0.41666666666666669</v>
      </c>
      <c r="E1042" t="str">
        <f>タスク実績csv元!I1042&amp;""</f>
        <v/>
      </c>
      <c r="F1042" t="str">
        <f>タスク実績csv元!D1042</f>
        <v>課題対応(画面表示項目確認)</v>
      </c>
      <c r="G1042" t="str">
        <f t="shared" si="16"/>
        <v>INSERT INTO task_achivement(task_no,achive_date,end_time,start_time,task_detail,memo)VALUES('{831a0fb4-c848-4eac-af3e-0a0760ad0e17}','2022/03/03','2022/03/03 10:45:00','2022/03/03 10:00:00','','課題対応(画面表示項目確認)');</v>
      </c>
    </row>
    <row r="1043" spans="1:7">
      <c r="A1043" s="48" t="str">
        <f>_xlfn.XLOOKUP(_xlfn.XLOOKUP(MID(タスク実績csv元!C1043,1,SEARCH(":",タスク実績csv元!C1043)-1),リスト!F:F,リスト!G:G)&amp;MID(タスク実績csv元!C1043,SEARCH(":",タスク実績csv元!C1043),999),タスクDB!K:K,タスクDB!A:A)</f>
        <v>{4983eb83-a1a1-44dc-a82f-a595b67d45e1}</v>
      </c>
      <c r="B1043" s="11">
        <f>タスク実績csv元!A1043</f>
        <v>44623</v>
      </c>
      <c r="C1043" s="54">
        <f>タスク実績csv元!F1043</f>
        <v>0.48958333333333331</v>
      </c>
      <c r="D1043" s="54">
        <f>タスク実績csv元!E1043</f>
        <v>0.44791666666666669</v>
      </c>
      <c r="E1043" t="str">
        <f>タスク実績csv元!I1043&amp;""</f>
        <v/>
      </c>
      <c r="F1043" t="str">
        <f>タスク実績csv元!D1043</f>
        <v>作成</v>
      </c>
      <c r="G1043" t="str">
        <f t="shared" si="16"/>
        <v>INSERT INTO task_achivement(task_no,achive_date,end_time,start_time,task_detail,memo)VALUES('{4983eb83-a1a1-44dc-a82f-a595b67d45e1}','2022/03/03','2022/03/03 11:45:00','2022/03/03 10:45:00','','作成');</v>
      </c>
    </row>
    <row r="1044" spans="1:7">
      <c r="A1044" s="48" t="str">
        <f>_xlfn.XLOOKUP(_xlfn.XLOOKUP(MID(タスク実績csv元!C1044,1,SEARCH(":",タスク実績csv元!C1044)-1),リスト!F:F,リスト!G:G)&amp;MID(タスク実績csv元!C1044,SEARCH(":",タスク実績csv元!C1044),999),タスクDB!K:K,タスクDB!A:A)</f>
        <v>{23640006-1951-44f5-8e76-61d4fa67fbce}</v>
      </c>
      <c r="B1044" s="11">
        <f>タスク実績csv元!A1044</f>
        <v>44623</v>
      </c>
      <c r="C1044" s="54">
        <f>タスク実績csv元!F1044</f>
        <v>0.56944444444444442</v>
      </c>
      <c r="D1044" s="54">
        <f>タスク実績csv元!E1044</f>
        <v>0.54166666666666663</v>
      </c>
      <c r="E1044" t="str">
        <f>タスク実績csv元!I1044&amp;""</f>
        <v/>
      </c>
      <c r="F1044" t="str">
        <f>タスク実績csv元!D1044</f>
        <v>検針合同打合せ</v>
      </c>
      <c r="G1044" t="str">
        <f t="shared" si="16"/>
        <v>INSERT INTO task_achivement(task_no,achive_date,end_time,start_time,task_detail,memo)VALUES('{23640006-1951-44f5-8e76-61d4fa67fbce}','2022/03/03','2022/03/03 13:40:00','2022/03/03 13:00:00','','検針合同打合せ');</v>
      </c>
    </row>
    <row r="1045" spans="1:7">
      <c r="A1045" s="48" t="str">
        <f>_xlfn.XLOOKUP(_xlfn.XLOOKUP(MID(タスク実績csv元!C1045,1,SEARCH(":",タスク実績csv元!C1045)-1),リスト!F:F,リスト!G:G)&amp;MID(タスク実績csv元!C1045,SEARCH(":",タスク実績csv元!C1045),999),タスクDB!K:K,タスクDB!A:A)</f>
        <v>{4983eb83-a1a1-44dc-a82f-a595b67d45e1}</v>
      </c>
      <c r="B1045" s="11">
        <f>タスク実績csv元!A1045</f>
        <v>44623</v>
      </c>
      <c r="C1045" s="54">
        <f>タスク実績csv元!F1045</f>
        <v>0.66666666666666663</v>
      </c>
      <c r="D1045" s="54">
        <f>タスク実績csv元!E1045</f>
        <v>0.56944444444444442</v>
      </c>
      <c r="E1045" t="str">
        <f>タスク実績csv元!I1045&amp;""</f>
        <v/>
      </c>
      <c r="F1045" t="str">
        <f>タスク実績csv元!D1045</f>
        <v>作成</v>
      </c>
      <c r="G1045" t="str">
        <f t="shared" si="16"/>
        <v>INSERT INTO task_achivement(task_no,achive_date,end_time,start_time,task_detail,memo)VALUES('{4983eb83-a1a1-44dc-a82f-a595b67d45e1}','2022/03/03','2022/03/03 16:00:00','2022/03/03 13:40:00','','作成');</v>
      </c>
    </row>
    <row r="1046" spans="1:7">
      <c r="A1046" s="48" t="str">
        <f>_xlfn.XLOOKUP(_xlfn.XLOOKUP(MID(タスク実績csv元!C1046,1,SEARCH(":",タスク実績csv元!C1046)-1),リスト!F:F,リスト!G:G)&amp;MID(タスク実績csv元!C1046,SEARCH(":",タスク実績csv元!C1046),999),タスクDB!K:K,タスクDB!A:A)</f>
        <v>{831a0fb4-c848-4eac-af3e-0a0760ad0e17}</v>
      </c>
      <c r="B1046" s="11">
        <f>タスク実績csv元!A1046</f>
        <v>44623</v>
      </c>
      <c r="C1046" s="54">
        <f>タスク実績csv元!F1046</f>
        <v>0.6875</v>
      </c>
      <c r="D1046" s="54">
        <f>タスク実績csv元!E1046</f>
        <v>0.66666666666666663</v>
      </c>
      <c r="E1046" t="str">
        <f>タスク実績csv元!I1046&amp;""</f>
        <v/>
      </c>
      <c r="F1046" t="str">
        <f>タスク実績csv元!D1046</f>
        <v>仕様書レビュー</v>
      </c>
      <c r="G1046" t="str">
        <f t="shared" si="16"/>
        <v>INSERT INTO task_achivement(task_no,achive_date,end_time,start_time,task_detail,memo)VALUES('{831a0fb4-c848-4eac-af3e-0a0760ad0e17}','2022/03/03','2022/03/03 16:30:00','2022/03/03 16:00:00','','仕様書レビュー');</v>
      </c>
    </row>
    <row r="1047" spans="1:7">
      <c r="A1047" s="48" t="str">
        <f>_xlfn.XLOOKUP(_xlfn.XLOOKUP(MID(タスク実績csv元!C1047,1,SEARCH(":",タスク実績csv元!C1047)-1),リスト!F:F,リスト!G:G)&amp;MID(タスク実績csv元!C1047,SEARCH(":",タスク実績csv元!C1047),999),タスクDB!K:K,タスクDB!A:A)</f>
        <v>{23640006-1951-44f5-8e76-61d4fa67fbce}</v>
      </c>
      <c r="B1047" s="11">
        <f>タスク実績csv元!A1047</f>
        <v>44623</v>
      </c>
      <c r="C1047" s="54">
        <f>タスク実績csv元!F1047</f>
        <v>0.71875</v>
      </c>
      <c r="D1047" s="54">
        <f>タスク実績csv元!E1047</f>
        <v>0.6875</v>
      </c>
      <c r="E1047" t="str">
        <f>タスク実績csv元!I1047&amp;""</f>
        <v/>
      </c>
      <c r="F1047" t="str">
        <f>タスク実績csv元!D1047</f>
        <v>夕会</v>
      </c>
      <c r="G1047" t="str">
        <f t="shared" si="16"/>
        <v>INSERT INTO task_achivement(task_no,achive_date,end_time,start_time,task_detail,memo)VALUES('{23640006-1951-44f5-8e76-61d4fa67fbce}','2022/03/03','2022/03/03 17:15:00','2022/03/03 16:30:00','','夕会');</v>
      </c>
    </row>
    <row r="1048" spans="1:7">
      <c r="A1048" s="48" t="str">
        <f>_xlfn.XLOOKUP(_xlfn.XLOOKUP(MID(タスク実績csv元!C1048,1,SEARCH(":",タスク実績csv元!C1048)-1),リスト!F:F,リスト!G:G)&amp;MID(タスク実績csv元!C1048,SEARCH(":",タスク実績csv元!C1048),999),タスクDB!K:K,タスクDB!A:A)</f>
        <v>{4983eb83-a1a1-44dc-a82f-a595b67d45e1}</v>
      </c>
      <c r="B1048" s="11">
        <f>タスク実績csv元!A1048</f>
        <v>44623</v>
      </c>
      <c r="C1048" s="54">
        <f>タスク実績csv元!F1048</f>
        <v>0.95833333333333337</v>
      </c>
      <c r="D1048" s="54">
        <f>タスク実績csv元!E1048</f>
        <v>0.92708333333333337</v>
      </c>
      <c r="E1048" t="str">
        <f>タスク実績csv元!I1048&amp;""</f>
        <v/>
      </c>
      <c r="F1048" t="str">
        <f>タスク実績csv元!D1048</f>
        <v>作成</v>
      </c>
      <c r="G1048" t="str">
        <f t="shared" si="16"/>
        <v>INSERT INTO task_achivement(task_no,achive_date,end_time,start_time,task_detail,memo)VALUES('{4983eb83-a1a1-44dc-a82f-a595b67d45e1}','2022/03/03','2022/03/03 23:00:00','2022/03/03 22:15:00','','作成');</v>
      </c>
    </row>
    <row r="1049" spans="1:7">
      <c r="A1049" s="48" t="str">
        <f>_xlfn.XLOOKUP(_xlfn.XLOOKUP(MID(タスク実績csv元!C1049,1,SEARCH(":",タスク実績csv元!C1049)-1),リスト!F:F,リスト!G:G)&amp;MID(タスク実績csv元!C1049,SEARCH(":",タスク実績csv元!C1049),999),タスクDB!K:K,タスクDB!A:A)</f>
        <v>{4983eb83-a1a1-44dc-a82f-a595b67d45e1}</v>
      </c>
      <c r="B1049" s="11">
        <f>タスク実績csv元!A1049</f>
        <v>44623</v>
      </c>
      <c r="C1049" s="54">
        <f>タスク実績csv元!F1049</f>
        <v>0.99305555555555547</v>
      </c>
      <c r="D1049" s="54">
        <f>タスク実績csv元!E1049</f>
        <v>0.98611111111111116</v>
      </c>
      <c r="E1049" t="str">
        <f>タスク実績csv元!I1049&amp;""</f>
        <v/>
      </c>
      <c r="F1049" t="str">
        <f>タスク実績csv元!D1049</f>
        <v>作成</v>
      </c>
      <c r="G1049" t="str">
        <f t="shared" si="16"/>
        <v>INSERT INTO task_achivement(task_no,achive_date,end_time,start_time,task_detail,memo)VALUES('{4983eb83-a1a1-44dc-a82f-a595b67d45e1}','2022/03/03','2022/03/03 23:50:00','2022/03/03 23:40:00','','作成');</v>
      </c>
    </row>
    <row r="1050" spans="1:7">
      <c r="A1050" s="48" t="str">
        <f>_xlfn.XLOOKUP(_xlfn.XLOOKUP(MID(タスク実績csv元!C1050,1,SEARCH(":",タスク実績csv元!C1050)-1),リスト!F:F,リスト!G:G)&amp;MID(タスク実績csv元!C1050,SEARCH(":",タスク実績csv元!C1050),999),タスクDB!K:K,タスクDB!A:A)</f>
        <v>{a8647561-2128-4638-8bb9-c18bd6b74c3a}</v>
      </c>
      <c r="B1050" s="11">
        <f>タスク実績csv元!A1050</f>
        <v>44623</v>
      </c>
      <c r="C1050" s="54">
        <f>タスク実績csv元!F1050</f>
        <v>0.99652777777777779</v>
      </c>
      <c r="D1050" s="54">
        <f>タスク実績csv元!E1050</f>
        <v>0.99305555555555547</v>
      </c>
      <c r="E1050" t="str">
        <f>タスク実績csv元!I1050&amp;""</f>
        <v/>
      </c>
      <c r="F1050" t="str">
        <f>タスク実績csv元!D1050</f>
        <v>仕様書作成</v>
      </c>
      <c r="G1050" t="str">
        <f t="shared" si="16"/>
        <v>INSERT INTO task_achivement(task_no,achive_date,end_time,start_time,task_detail,memo)VALUES('{a8647561-2128-4638-8bb9-c18bd6b74c3a}','2022/03/03','2022/03/03 23:55:00','2022/03/03 23:50:00','','仕様書作成');</v>
      </c>
    </row>
    <row r="1051" spans="1:7">
      <c r="A1051" s="48" t="str">
        <f>_xlfn.XLOOKUP(_xlfn.XLOOKUP(MID(タスク実績csv元!C1051,1,SEARCH(":",タスク実績csv元!C1051)-1),リスト!F:F,リスト!G:G)&amp;MID(タスク実績csv元!C1051,SEARCH(":",タスク実績csv元!C1051),999),タスクDB!K:K,タスクDB!A:A)</f>
        <v>{4b7a5951-b9a6-4cf9-a898-3f64cbfb1ac6}</v>
      </c>
      <c r="B1051" s="11">
        <f>タスク実績csv元!A1051</f>
        <v>44624</v>
      </c>
      <c r="C1051" s="54">
        <f>タスク実績csv元!F1051</f>
        <v>6.9444444444444441E-3</v>
      </c>
      <c r="D1051" s="54">
        <f>タスク実績csv元!E1051</f>
        <v>0</v>
      </c>
      <c r="E1051" t="str">
        <f>タスク実績csv元!I1051&amp;""</f>
        <v/>
      </c>
      <c r="F1051" t="str">
        <f>タスク実績csv元!D1051</f>
        <v>仕様書作成</v>
      </c>
      <c r="G1051" t="str">
        <f t="shared" si="16"/>
        <v>INSERT INTO task_achivement(task_no,achive_date,end_time,start_time,task_detail,memo)VALUES('{4b7a5951-b9a6-4cf9-a898-3f64cbfb1ac6}','2022/03/04','2022/03/04 00:10:00','2022/03/04 00:00:00','','仕様書作成');</v>
      </c>
    </row>
    <row r="1052" spans="1:7">
      <c r="A1052" s="48" t="str">
        <f>_xlfn.XLOOKUP(_xlfn.XLOOKUP(MID(タスク実績csv元!C1052,1,SEARCH(":",タスク実績csv元!C1052)-1),リスト!F:F,リスト!G:G)&amp;MID(タスク実績csv元!C1052,SEARCH(":",タスク実績csv元!C1052),999),タスクDB!K:K,タスクDB!A:A)</f>
        <v>{831a0fb4-c848-4eac-af3e-0a0760ad0e17}</v>
      </c>
      <c r="B1052" s="11">
        <f>タスク実績csv元!A1052</f>
        <v>44624</v>
      </c>
      <c r="C1052" s="54">
        <f>タスク実績csv元!F1052</f>
        <v>0.40625</v>
      </c>
      <c r="D1052" s="54">
        <f>タスク実績csv元!E1052</f>
        <v>0.39583333333333331</v>
      </c>
      <c r="E1052" t="str">
        <f>タスク実績csv元!I1052&amp;""</f>
        <v/>
      </c>
      <c r="F1052" t="str">
        <f>タスク実績csv元!D1052</f>
        <v>課題確認</v>
      </c>
      <c r="G1052" t="str">
        <f t="shared" si="16"/>
        <v>INSERT INTO task_achivement(task_no,achive_date,end_time,start_time,task_detail,memo)VALUES('{831a0fb4-c848-4eac-af3e-0a0760ad0e17}','2022/03/04','2022/03/04 09:45:00','2022/03/04 09:30:00','','課題確認');</v>
      </c>
    </row>
    <row r="1053" spans="1:7">
      <c r="A1053" s="48" t="str">
        <f>_xlfn.XLOOKUP(_xlfn.XLOOKUP(MID(タスク実績csv元!C1053,1,SEARCH(":",タスク実績csv元!C1053)-1),リスト!F:F,リスト!G:G)&amp;MID(タスク実績csv元!C1053,SEARCH(":",タスク実績csv元!C1053),999),タスクDB!K:K,タスクDB!A:A)</f>
        <v>{4c39d40d-b35f-4cfa-b549-6c5de24454e2}</v>
      </c>
      <c r="B1053" s="11">
        <f>タスク実績csv元!A1053</f>
        <v>44624</v>
      </c>
      <c r="C1053" s="54">
        <f>タスク実績csv元!F1053</f>
        <v>0.41666666666666669</v>
      </c>
      <c r="D1053" s="54">
        <f>タスク実績csv元!E1053</f>
        <v>0.40625</v>
      </c>
      <c r="E1053" t="str">
        <f>タスク実績csv元!I1053&amp;""</f>
        <v/>
      </c>
      <c r="F1053" t="str">
        <f>タスク実績csv元!D1053</f>
        <v>朝会</v>
      </c>
      <c r="G1053" t="str">
        <f t="shared" si="16"/>
        <v>INSERT INTO task_achivement(task_no,achive_date,end_time,start_time,task_detail,memo)VALUES('{4c39d40d-b35f-4cfa-b549-6c5de24454e2}','2022/03/04','2022/03/04 10:00:00','2022/03/04 09:45:00','','朝会');</v>
      </c>
    </row>
    <row r="1054" spans="1:7">
      <c r="A1054" s="48" t="str">
        <f>_xlfn.XLOOKUP(_xlfn.XLOOKUP(MID(タスク実績csv元!C1054,1,SEARCH(":",タスク実績csv元!C1054)-1),リスト!F:F,リスト!G:G)&amp;MID(タスク実績csv元!C1054,SEARCH(":",タスク実績csv元!C1054),999),タスクDB!K:K,タスクDB!A:A)</f>
        <v>{4983eb83-a1a1-44dc-a82f-a595b67d45e1}</v>
      </c>
      <c r="B1054" s="11">
        <f>タスク実績csv元!A1054</f>
        <v>44624</v>
      </c>
      <c r="C1054" s="54">
        <f>タスク実績csv元!F1054</f>
        <v>0.4375</v>
      </c>
      <c r="D1054" s="54">
        <f>タスク実績csv元!E1054</f>
        <v>0.41666666666666669</v>
      </c>
      <c r="E1054" t="str">
        <f>タスク実績csv元!I1054&amp;""</f>
        <v/>
      </c>
      <c r="F1054" t="str">
        <f>タスク実績csv元!D1054</f>
        <v>作成</v>
      </c>
      <c r="G1054" t="str">
        <f t="shared" si="16"/>
        <v>INSERT INTO task_achivement(task_no,achive_date,end_time,start_time,task_detail,memo)VALUES('{4983eb83-a1a1-44dc-a82f-a595b67d45e1}','2022/03/04','2022/03/04 10:30:00','2022/03/04 10:00:00','','作成');</v>
      </c>
    </row>
    <row r="1055" spans="1:7">
      <c r="A1055" s="48" t="str">
        <f>_xlfn.XLOOKUP(_xlfn.XLOOKUP(MID(タスク実績csv元!C1055,1,SEARCH(":",タスク実績csv元!C1055)-1),リスト!F:F,リスト!G:G)&amp;MID(タスク実績csv元!C1055,SEARCH(":",タスク実績csv元!C1055),999),タスクDB!K:K,タスクDB!A:A)</f>
        <v>{b262ac7d-895a-46ff-8bea-ed7202d0bb4f}</v>
      </c>
      <c r="B1055" s="11">
        <f>タスク実績csv元!A1055</f>
        <v>44624</v>
      </c>
      <c r="C1055" s="54">
        <f>タスク実績csv元!F1055</f>
        <v>0.45833333333333331</v>
      </c>
      <c r="D1055" s="54">
        <f>タスク実績csv元!E1055</f>
        <v>0.4375</v>
      </c>
      <c r="E1055" t="str">
        <f>タスク実績csv元!I1055&amp;""</f>
        <v/>
      </c>
      <c r="F1055" t="str">
        <f>タスク実績csv元!D1055</f>
        <v>リワーク(256:共通修正)</v>
      </c>
      <c r="G1055" t="str">
        <f t="shared" si="16"/>
        <v>INSERT INTO task_achivement(task_no,achive_date,end_time,start_time,task_detail,memo)VALUES('{b262ac7d-895a-46ff-8bea-ed7202d0bb4f}','2022/03/04','2022/03/04 11:00:00','2022/03/04 10:30:00','','リワーク(256:共通修正)');</v>
      </c>
    </row>
    <row r="1056" spans="1:7">
      <c r="A1056" s="48" t="str">
        <f>_xlfn.XLOOKUP(_xlfn.XLOOKUP(MID(タスク実績csv元!C1056,1,SEARCH(":",タスク実績csv元!C1056)-1),リスト!F:F,リスト!G:G)&amp;MID(タスク実績csv元!C1056,SEARCH(":",タスク実績csv元!C1056),999),タスクDB!K:K,タスクDB!A:A)</f>
        <v>{b262ac7d-895a-46ff-8bea-ed7202d0bb4f}</v>
      </c>
      <c r="B1056" s="11">
        <f>タスク実績csv元!A1056</f>
        <v>44624</v>
      </c>
      <c r="C1056" s="54">
        <f>タスク実績csv元!F1056</f>
        <v>0.5</v>
      </c>
      <c r="D1056" s="54">
        <f>タスク実績csv元!E1056</f>
        <v>0.45833333333333331</v>
      </c>
      <c r="E1056" t="str">
        <f>タスク実績csv元!I1056&amp;""</f>
        <v/>
      </c>
      <c r="F1056" t="str">
        <f>タスク実績csv元!D1056</f>
        <v>リワーク(256:共通修正)</v>
      </c>
      <c r="G1056" t="str">
        <f t="shared" si="16"/>
        <v>INSERT INTO task_achivement(task_no,achive_date,end_time,start_time,task_detail,memo)VALUES('{b262ac7d-895a-46ff-8bea-ed7202d0bb4f}','2022/03/04','2022/03/04 12:00:00','2022/03/04 11:00:00','','リワーク(256:共通修正)');</v>
      </c>
    </row>
    <row r="1057" spans="1:7">
      <c r="A1057" s="48" t="str">
        <f>_xlfn.XLOOKUP(_xlfn.XLOOKUP(MID(タスク実績csv元!C1057,1,SEARCH(":",タスク実績csv元!C1057)-1),リスト!F:F,リスト!G:G)&amp;MID(タスク実績csv元!C1057,SEARCH(":",タスク実績csv元!C1057),999),タスクDB!K:K,タスクDB!A:A)</f>
        <v>{4c39d40d-b35f-4cfa-b549-6c5de24454e2}</v>
      </c>
      <c r="B1057" s="11">
        <f>タスク実績csv元!A1057</f>
        <v>44624</v>
      </c>
      <c r="C1057" s="54">
        <f>タスク実績csv元!F1057</f>
        <v>0.75</v>
      </c>
      <c r="D1057" s="54">
        <f>タスク実績csv元!E1057</f>
        <v>0.54166666666666663</v>
      </c>
      <c r="E1057" t="str">
        <f>タスク実績csv元!I1057&amp;""</f>
        <v/>
      </c>
      <c r="F1057" t="str">
        <f>タスク実績csv元!D1057</f>
        <v>FY23キックオフ</v>
      </c>
      <c r="G1057" t="str">
        <f t="shared" si="16"/>
        <v>INSERT INTO task_achivement(task_no,achive_date,end_time,start_time,task_detail,memo)VALUES('{4c39d40d-b35f-4cfa-b549-6c5de24454e2}','2022/03/04','2022/03/04 18:00:00','2022/03/04 13:00:00','','FY23キックオフ');</v>
      </c>
    </row>
    <row r="1058" spans="1:7">
      <c r="A1058" s="48" t="str">
        <f>_xlfn.XLOOKUP(_xlfn.XLOOKUP(MID(タスク実績csv元!C1058,1,SEARCH(":",タスク実績csv元!C1058)-1),リスト!F:F,リスト!G:G)&amp;MID(タスク実績csv元!C1058,SEARCH(":",タスク実績csv元!C1058),999),タスクDB!K:K,タスクDB!A:A)</f>
        <v>{23640006-1951-44f5-8e76-61d4fa67fbce}</v>
      </c>
      <c r="B1058" s="11">
        <f>タスク実績csv元!A1058</f>
        <v>44624</v>
      </c>
      <c r="C1058" s="54">
        <f>タスク実績csv元!F1058</f>
        <v>0.79166666666666663</v>
      </c>
      <c r="D1058" s="54">
        <f>タスク実績csv元!E1058</f>
        <v>0.75</v>
      </c>
      <c r="E1058" t="str">
        <f>タスク実績csv元!I1058&amp;""</f>
        <v/>
      </c>
      <c r="F1058" t="str">
        <f>タスク実績csv元!D1058</f>
        <v>夕会</v>
      </c>
      <c r="G1058" t="str">
        <f t="shared" si="16"/>
        <v>INSERT INTO task_achivement(task_no,achive_date,end_time,start_time,task_detail,memo)VALUES('{23640006-1951-44f5-8e76-61d4fa67fbce}','2022/03/04','2022/03/04 19:00:00','2022/03/04 18:00:00','','夕会');</v>
      </c>
    </row>
    <row r="1059" spans="1:7">
      <c r="A1059" s="48" t="str">
        <f>_xlfn.XLOOKUP(_xlfn.XLOOKUP(MID(タスク実績csv元!C1059,1,SEARCH(":",タスク実績csv元!C1059)-1),リスト!F:F,リスト!G:G)&amp;MID(タスク実績csv元!C1059,SEARCH(":",タスク実績csv元!C1059),999),タスクDB!K:K,タスクDB!A:A)</f>
        <v>{831a0fb4-c848-4eac-af3e-0a0760ad0e17}</v>
      </c>
      <c r="B1059" s="11">
        <f>タスク実績csv元!A1059</f>
        <v>44627</v>
      </c>
      <c r="C1059" s="54">
        <f>タスク実績csv元!F1059</f>
        <v>0.40625</v>
      </c>
      <c r="D1059" s="54">
        <f>タスク実績csv元!E1059</f>
        <v>0.39583333333333331</v>
      </c>
      <c r="E1059" t="str">
        <f>タスク実績csv元!I1059&amp;""</f>
        <v/>
      </c>
      <c r="F1059" t="str">
        <f>タスク実績csv元!D1059</f>
        <v>課題確認</v>
      </c>
      <c r="G1059" t="str">
        <f t="shared" si="16"/>
        <v>INSERT INTO task_achivement(task_no,achive_date,end_time,start_time,task_detail,memo)VALUES('{831a0fb4-c848-4eac-af3e-0a0760ad0e17}','2022/03/07','2022/03/07 09:45:00','2022/03/07 09:30:00','','課題確認');</v>
      </c>
    </row>
    <row r="1060" spans="1:7">
      <c r="A1060" s="48" t="str">
        <f>_xlfn.XLOOKUP(_xlfn.XLOOKUP(MID(タスク実績csv元!C1060,1,SEARCH(":",タスク実績csv元!C1060)-1),リスト!F:F,リスト!G:G)&amp;MID(タスク実績csv元!C1060,SEARCH(":",タスク実績csv元!C1060),999),タスクDB!K:K,タスクDB!A:A)</f>
        <v>{4c39d40d-b35f-4cfa-b549-6c5de24454e2}</v>
      </c>
      <c r="B1060" s="11">
        <f>タスク実績csv元!A1060</f>
        <v>44627</v>
      </c>
      <c r="C1060" s="54">
        <f>タスク実績csv元!F1060</f>
        <v>0.45833333333333331</v>
      </c>
      <c r="D1060" s="54">
        <f>タスク実績csv元!E1060</f>
        <v>0.41666666666666669</v>
      </c>
      <c r="E1060" t="str">
        <f>タスク実績csv元!I1060&amp;""</f>
        <v/>
      </c>
      <c r="F1060" t="str">
        <f>タスク実績csv元!D1060</f>
        <v>チームMTG</v>
      </c>
      <c r="G1060" t="str">
        <f t="shared" si="16"/>
        <v>INSERT INTO task_achivement(task_no,achive_date,end_time,start_time,task_detail,memo)VALUES('{4c39d40d-b35f-4cfa-b549-6c5de24454e2}','2022/03/07','2022/03/07 11:00:00','2022/03/07 10:00:00','','チームMTG');</v>
      </c>
    </row>
    <row r="1061" spans="1:7">
      <c r="A1061" s="48" t="str">
        <f>_xlfn.XLOOKUP(_xlfn.XLOOKUP(MID(タスク実績csv元!C1061,1,SEARCH(":",タスク実績csv元!C1061)-1),リスト!F:F,リスト!G:G)&amp;MID(タスク実績csv元!C1061,SEARCH(":",タスク実績csv元!C1061),999),タスクDB!K:K,タスクDB!A:A)</f>
        <v>{831a0fb4-c848-4eac-af3e-0a0760ad0e17}</v>
      </c>
      <c r="B1061" s="11">
        <f>タスク実績csv元!A1061</f>
        <v>44627</v>
      </c>
      <c r="C1061" s="54">
        <f>タスク実績csv元!F1061</f>
        <v>0.48958333333333331</v>
      </c>
      <c r="D1061" s="54">
        <f>タスク実績csv元!E1061</f>
        <v>0.45833333333333331</v>
      </c>
      <c r="E1061" t="str">
        <f>タスク実績csv元!I1061&amp;""</f>
        <v/>
      </c>
      <c r="F1061" t="str">
        <f>タスク実績csv元!D1061</f>
        <v>状況確認</v>
      </c>
      <c r="G1061" t="str">
        <f t="shared" si="16"/>
        <v>INSERT INTO task_achivement(task_no,achive_date,end_time,start_time,task_detail,memo)VALUES('{831a0fb4-c848-4eac-af3e-0a0760ad0e17}','2022/03/07','2022/03/07 11:45:00','2022/03/07 11:00:00','','状況確認');</v>
      </c>
    </row>
    <row r="1062" spans="1:7">
      <c r="A1062" s="48" t="str">
        <f>_xlfn.XLOOKUP(_xlfn.XLOOKUP(MID(タスク実績csv元!C1062,1,SEARCH(":",タスク実績csv元!C1062)-1),リスト!F:F,リスト!G:G)&amp;MID(タスク実績csv元!C1062,SEARCH(":",タスク実績csv元!C1062),999),タスクDB!K:K,タスクDB!A:A)</f>
        <v>{3c725e9b-a684-46d8-88fb-086261f2dbe6}</v>
      </c>
      <c r="B1062" s="11">
        <f>タスク実績csv元!A1062</f>
        <v>44627</v>
      </c>
      <c r="C1062" s="54">
        <f>タスク実績csv元!F1062</f>
        <v>0.58333333333333337</v>
      </c>
      <c r="D1062" s="54">
        <f>タスク実績csv元!E1062</f>
        <v>0.54166666666666663</v>
      </c>
      <c r="E1062" t="str">
        <f>タスク実績csv元!I1062&amp;""</f>
        <v/>
      </c>
      <c r="F1062" t="str">
        <f>タスク実績csv元!D1062</f>
        <v>新車整理</v>
      </c>
      <c r="G1062" t="str">
        <f t="shared" si="16"/>
        <v>INSERT INTO task_achivement(task_no,achive_date,end_time,start_time,task_detail,memo)VALUES('{3c725e9b-a684-46d8-88fb-086261f2dbe6}','2022/03/07','2022/03/07 14:00:00','2022/03/07 13:00:00','','新車整理');</v>
      </c>
    </row>
    <row r="1063" spans="1:7">
      <c r="A1063" s="48" t="str">
        <f>_xlfn.XLOOKUP(_xlfn.XLOOKUP(MID(タスク実績csv元!C1063,1,SEARCH(":",タスク実績csv元!C1063)-1),リスト!F:F,リスト!G:G)&amp;MID(タスク実績csv元!C1063,SEARCH(":",タスク実績csv元!C1063),999),タスクDB!K:K,タスクDB!A:A)</f>
        <v>{9bc5c119-ab13-4ede-ad82-7a9fe01705bf}</v>
      </c>
      <c r="B1063" s="11">
        <f>タスク実績csv元!A1063</f>
        <v>44627</v>
      </c>
      <c r="C1063" s="54">
        <f>タスク実績csv元!F1063</f>
        <v>0.59722222222222221</v>
      </c>
      <c r="D1063" s="54">
        <f>タスク実績csv元!E1063</f>
        <v>0.58333333333333337</v>
      </c>
      <c r="E1063" t="str">
        <f>タスク実績csv元!I1063&amp;""</f>
        <v/>
      </c>
      <c r="F1063" t="str">
        <f>タスク実績csv元!D1063</f>
        <v>仕様書作成</v>
      </c>
      <c r="G1063" t="str">
        <f t="shared" si="16"/>
        <v>INSERT INTO task_achivement(task_no,achive_date,end_time,start_time,task_detail,memo)VALUES('{9bc5c119-ab13-4ede-ad82-7a9fe01705bf}','2022/03/07','2022/03/07 14:20:00','2022/03/07 14:00:00','','仕様書作成');</v>
      </c>
    </row>
    <row r="1064" spans="1:7">
      <c r="A1064" s="48" t="str">
        <f>_xlfn.XLOOKUP(_xlfn.XLOOKUP(MID(タスク実績csv元!C1064,1,SEARCH(":",タスク実績csv元!C1064)-1),リスト!F:F,リスト!G:G)&amp;MID(タスク実績csv元!C1064,SEARCH(":",タスク実績csv元!C1064),999),タスクDB!K:K,タスクDB!A:A)</f>
        <v>{aaa90286-24d5-4402-9148-d6485b3bc40f}</v>
      </c>
      <c r="B1064" s="11">
        <f>タスク実績csv元!A1064</f>
        <v>44627</v>
      </c>
      <c r="C1064" s="54">
        <f>タスク実績csv元!F1064</f>
        <v>0.61111111111111105</v>
      </c>
      <c r="D1064" s="54">
        <f>タスク実績csv元!E1064</f>
        <v>0.59722222222222221</v>
      </c>
      <c r="E1064" t="str">
        <f>タスク実績csv元!I1064&amp;""</f>
        <v/>
      </c>
      <c r="F1064" t="str">
        <f>タスク実績csv元!D1064</f>
        <v>仕様書作成</v>
      </c>
      <c r="G1064" t="str">
        <f t="shared" si="16"/>
        <v>INSERT INTO task_achivement(task_no,achive_date,end_time,start_time,task_detail,memo)VALUES('{aaa90286-24d5-4402-9148-d6485b3bc40f}','2022/03/07','2022/03/07 14:40:00','2022/03/07 14:20:00','','仕様書作成');</v>
      </c>
    </row>
    <row r="1065" spans="1:7">
      <c r="A1065" s="48" t="str">
        <f>_xlfn.XLOOKUP(_xlfn.XLOOKUP(MID(タスク実績csv元!C1065,1,SEARCH(":",タスク実績csv元!C1065)-1),リスト!F:F,リスト!G:G)&amp;MID(タスク実績csv元!C1065,SEARCH(":",タスク実績csv元!C1065),999),タスクDB!K:K,タスクDB!A:A)</f>
        <v>{b262ac7d-895a-46ff-8bea-ed7202d0bb4f}</v>
      </c>
      <c r="B1065" s="11">
        <f>タスク実績csv元!A1065</f>
        <v>44627</v>
      </c>
      <c r="C1065" s="54">
        <f>タスク実績csv元!F1065</f>
        <v>0.63541666666666663</v>
      </c>
      <c r="D1065" s="54">
        <f>タスク実績csv元!E1065</f>
        <v>0.61111111111111105</v>
      </c>
      <c r="E1065" t="str">
        <f>タスク実績csv元!I1065&amp;""</f>
        <v/>
      </c>
      <c r="F1065" t="str">
        <f>タスク実績csv元!D1065</f>
        <v>S3接続の仕様を修正</v>
      </c>
      <c r="G1065" t="str">
        <f t="shared" si="16"/>
        <v>INSERT INTO task_achivement(task_no,achive_date,end_time,start_time,task_detail,memo)VALUES('{b262ac7d-895a-46ff-8bea-ed7202d0bb4f}','2022/03/07','2022/03/07 15:15:00','2022/03/07 14:40:00','','S3接続の仕様を修正');</v>
      </c>
    </row>
    <row r="1066" spans="1:7">
      <c r="A1066" s="48" t="str">
        <f>_xlfn.XLOOKUP(_xlfn.XLOOKUP(MID(タスク実績csv元!C1066,1,SEARCH(":",タスク実績csv元!C1066)-1),リスト!F:F,リスト!G:G)&amp;MID(タスク実績csv元!C1066,SEARCH(":",タスク実績csv元!C1066),999),タスクDB!K:K,タスクDB!A:A)</f>
        <v>{831a0fb4-c848-4eac-af3e-0a0760ad0e17}</v>
      </c>
      <c r="B1066" s="11">
        <f>タスク実績csv元!A1066</f>
        <v>44627</v>
      </c>
      <c r="C1066" s="54">
        <f>タスク実績csv元!F1066</f>
        <v>0.65277777777777779</v>
      </c>
      <c r="D1066" s="54">
        <f>タスク実績csv元!E1066</f>
        <v>0.63541666666666663</v>
      </c>
      <c r="E1066" t="str">
        <f>タスク実績csv元!I1066&amp;""</f>
        <v/>
      </c>
      <c r="F1066" t="str">
        <f>タスク実績csv元!D1066</f>
        <v>相談打合せ</v>
      </c>
      <c r="G1066" t="str">
        <f t="shared" si="16"/>
        <v>INSERT INTO task_achivement(task_no,achive_date,end_time,start_time,task_detail,memo)VALUES('{831a0fb4-c848-4eac-af3e-0a0760ad0e17}','2022/03/07','2022/03/07 15:40:00','2022/03/07 15:15:00','','相談打合せ');</v>
      </c>
    </row>
    <row r="1067" spans="1:7">
      <c r="A1067" s="48" t="str">
        <f>_xlfn.XLOOKUP(_xlfn.XLOOKUP(MID(タスク実績csv元!C1067,1,SEARCH(":",タスク実績csv元!C1067)-1),リスト!F:F,リスト!G:G)&amp;MID(タスク実績csv元!C1067,SEARCH(":",タスク実績csv元!C1067),999),タスクDB!K:K,タスクDB!A:A)</f>
        <v>{b262ac7d-895a-46ff-8bea-ed7202d0bb4f}</v>
      </c>
      <c r="B1067" s="11">
        <f>タスク実績csv元!A1067</f>
        <v>44627</v>
      </c>
      <c r="C1067" s="54">
        <f>タスク実績csv元!F1067</f>
        <v>0.6875</v>
      </c>
      <c r="D1067" s="54">
        <f>タスク実績csv元!E1067</f>
        <v>0.67361111111111116</v>
      </c>
      <c r="E1067" t="str">
        <f>タスク実績csv元!I1067&amp;""</f>
        <v/>
      </c>
      <c r="F1067" t="str">
        <f>タスク実績csv元!D1067</f>
        <v>S3接続の仕様を修正</v>
      </c>
      <c r="G1067" t="str">
        <f t="shared" si="16"/>
        <v>INSERT INTO task_achivement(task_no,achive_date,end_time,start_time,task_detail,memo)VALUES('{b262ac7d-895a-46ff-8bea-ed7202d0bb4f}','2022/03/07','2022/03/07 16:30:00','2022/03/07 16:10:00','','S3接続の仕様を修正');</v>
      </c>
    </row>
    <row r="1068" spans="1:7">
      <c r="A1068" s="48" t="str">
        <f>_xlfn.XLOOKUP(_xlfn.XLOOKUP(MID(タスク実績csv元!C1068,1,SEARCH(":",タスク実績csv元!C1068)-1),リスト!F:F,リスト!G:G)&amp;MID(タスク実績csv元!C1068,SEARCH(":",タスク実績csv元!C1068),999),タスクDB!K:K,タスクDB!A:A)</f>
        <v>{23640006-1951-44f5-8e76-61d4fa67fbce}</v>
      </c>
      <c r="B1068" s="11">
        <f>タスク実績csv元!A1068</f>
        <v>44627</v>
      </c>
      <c r="C1068" s="54">
        <f>タスク実績csv元!F1068</f>
        <v>0.70833333333333337</v>
      </c>
      <c r="D1068" s="54">
        <f>タスク実績csv元!E1068</f>
        <v>0.6875</v>
      </c>
      <c r="E1068" t="str">
        <f>タスク実績csv元!I1068&amp;""</f>
        <v/>
      </c>
      <c r="F1068" t="str">
        <f>タスク実績csv元!D1068</f>
        <v>夕会</v>
      </c>
      <c r="G1068" t="str">
        <f t="shared" si="16"/>
        <v>INSERT INTO task_achivement(task_no,achive_date,end_time,start_time,task_detail,memo)VALUES('{23640006-1951-44f5-8e76-61d4fa67fbce}','2022/03/07','2022/03/07 17:00:00','2022/03/07 16:30:00','','夕会');</v>
      </c>
    </row>
    <row r="1069" spans="1:7">
      <c r="A1069" s="48" t="str">
        <f>_xlfn.XLOOKUP(_xlfn.XLOOKUP(MID(タスク実績csv元!C1069,1,SEARCH(":",タスク実績csv元!C1069)-1),リスト!F:F,リスト!G:G)&amp;MID(タスク実績csv元!C1069,SEARCH(":",タスク実績csv元!C1069),999),タスクDB!K:K,タスクDB!A:A)</f>
        <v>{b262ac7d-895a-46ff-8bea-ed7202d0bb4f}</v>
      </c>
      <c r="B1069" s="11">
        <f>タスク実績csv元!A1069</f>
        <v>44627</v>
      </c>
      <c r="C1069" s="54">
        <f>タスク実績csv元!F1069</f>
        <v>0.71875</v>
      </c>
      <c r="D1069" s="54">
        <f>タスク実績csv元!E1069</f>
        <v>0.70833333333333337</v>
      </c>
      <c r="E1069" t="str">
        <f>タスク実績csv元!I1069&amp;""</f>
        <v/>
      </c>
      <c r="F1069" t="str">
        <f>タスク実績csv元!D1069</f>
        <v>S3接続の仕様を修正</v>
      </c>
      <c r="G1069" t="str">
        <f t="shared" si="16"/>
        <v>INSERT INTO task_achivement(task_no,achive_date,end_time,start_time,task_detail,memo)VALUES('{b262ac7d-895a-46ff-8bea-ed7202d0bb4f}','2022/03/07','2022/03/07 17:15:00','2022/03/07 17:00:00','','S3接続の仕様を修正');</v>
      </c>
    </row>
    <row r="1070" spans="1:7">
      <c r="A1070" s="48" t="str">
        <f>_xlfn.XLOOKUP(_xlfn.XLOOKUP(MID(タスク実績csv元!C1070,1,SEARCH(":",タスク実績csv元!C1070)-1),リスト!F:F,リスト!G:G)&amp;MID(タスク実績csv元!C1070,SEARCH(":",タスク実績csv元!C1070),999),タスクDB!K:K,タスクDB!A:A)</f>
        <v>{3c725e9b-a684-46d8-88fb-086261f2dbe6}</v>
      </c>
      <c r="B1070" s="11">
        <f>タスク実績csv元!A1070</f>
        <v>44627</v>
      </c>
      <c r="C1070" s="54">
        <f>タスク実績csv元!F1070</f>
        <v>0.75</v>
      </c>
      <c r="D1070" s="54">
        <f>タスク実績csv元!E1070</f>
        <v>0.71875</v>
      </c>
      <c r="E1070" t="str">
        <f>タスク実績csv元!I1070&amp;""</f>
        <v/>
      </c>
      <c r="F1070" t="str">
        <f>タスク実績csv元!D1070</f>
        <v>新車整理</v>
      </c>
      <c r="G1070" t="str">
        <f t="shared" si="16"/>
        <v>INSERT INTO task_achivement(task_no,achive_date,end_time,start_time,task_detail,memo)VALUES('{3c725e9b-a684-46d8-88fb-086261f2dbe6}','2022/03/07','2022/03/07 18:00:00','2022/03/07 17:15:00','','新車整理');</v>
      </c>
    </row>
    <row r="1071" spans="1:7">
      <c r="A1071" s="48" t="str">
        <f>_xlfn.XLOOKUP(_xlfn.XLOOKUP(MID(タスク実績csv元!C1071,1,SEARCH(":",タスク実績csv元!C1071)-1),リスト!F:F,リスト!G:G)&amp;MID(タスク実績csv元!C1071,SEARCH(":",タスク実績csv元!C1071),999),タスクDB!K:K,タスクDB!A:A)</f>
        <v>{4c39d40d-b35f-4cfa-b549-6c5de24454e2}</v>
      </c>
      <c r="B1071" s="11">
        <f>タスク実績csv元!A1071</f>
        <v>44628</v>
      </c>
      <c r="C1071" s="54">
        <f>タスク実績csv元!F1071</f>
        <v>0.40625</v>
      </c>
      <c r="D1071" s="54">
        <f>タスク実績csv元!E1071</f>
        <v>0.39583333333333331</v>
      </c>
      <c r="E1071" t="str">
        <f>タスク実績csv元!I1071&amp;""</f>
        <v/>
      </c>
      <c r="F1071" t="str">
        <f>タスク実績csv元!D1071</f>
        <v>朝会</v>
      </c>
      <c r="G1071" t="str">
        <f t="shared" si="16"/>
        <v>INSERT INTO task_achivement(task_no,achive_date,end_time,start_time,task_detail,memo)VALUES('{4c39d40d-b35f-4cfa-b549-6c5de24454e2}','2022/03/08','2022/03/08 09:45:00','2022/03/08 09:30:00','','朝会');</v>
      </c>
    </row>
    <row r="1072" spans="1:7">
      <c r="A1072" s="48" t="str">
        <f>_xlfn.XLOOKUP(_xlfn.XLOOKUP(MID(タスク実績csv元!C1072,1,SEARCH(":",タスク実績csv元!C1072)-1),リスト!F:F,リスト!G:G)&amp;MID(タスク実績csv元!C1072,SEARCH(":",タスク実績csv元!C1072),999),タスクDB!K:K,タスクDB!A:A)</f>
        <v>{831a0fb4-c848-4eac-af3e-0a0760ad0e17}</v>
      </c>
      <c r="B1072" s="11">
        <f>タスク実績csv元!A1072</f>
        <v>44628</v>
      </c>
      <c r="C1072" s="54">
        <f>タスク実績csv元!F1072</f>
        <v>0.41666666666666669</v>
      </c>
      <c r="D1072" s="54">
        <f>タスク実績csv元!E1072</f>
        <v>0.40625</v>
      </c>
      <c r="E1072" t="str">
        <f>タスク実績csv元!I1072&amp;""</f>
        <v/>
      </c>
      <c r="F1072" t="str">
        <f>タスク実績csv元!D1072</f>
        <v>課題確認</v>
      </c>
      <c r="G1072" t="str">
        <f t="shared" si="16"/>
        <v>INSERT INTO task_achivement(task_no,achive_date,end_time,start_time,task_detail,memo)VALUES('{831a0fb4-c848-4eac-af3e-0a0760ad0e17}','2022/03/08','2022/03/08 10:00:00','2022/03/08 09:45:00','','課題確認');</v>
      </c>
    </row>
    <row r="1073" spans="1:7">
      <c r="A1073" s="48" t="str">
        <f>_xlfn.XLOOKUP(_xlfn.XLOOKUP(MID(タスク実績csv元!C1073,1,SEARCH(":",タスク実績csv元!C1073)-1),リスト!F:F,リスト!G:G)&amp;MID(タスク実績csv元!C1073,SEARCH(":",タスク実績csv元!C1073),999),タスクDB!K:K,タスクDB!A:A)</f>
        <v>{90a29956-75fd-42b0-b0dd-9f73e864780a}</v>
      </c>
      <c r="B1073" s="11">
        <f>タスク実績csv元!A1073</f>
        <v>44628</v>
      </c>
      <c r="C1073" s="54">
        <f>タスク実績csv元!F1073</f>
        <v>0.4236111111111111</v>
      </c>
      <c r="D1073" s="54">
        <f>タスク実績csv元!E1073</f>
        <v>0.41666666666666669</v>
      </c>
      <c r="E1073" t="str">
        <f>タスク実績csv元!I1073&amp;""</f>
        <v/>
      </c>
      <c r="F1073" t="str">
        <f>タスク実績csv元!D1073</f>
        <v>仕様書作成</v>
      </c>
      <c r="G1073" t="str">
        <f t="shared" si="16"/>
        <v>INSERT INTO task_achivement(task_no,achive_date,end_time,start_time,task_detail,memo)VALUES('{90a29956-75fd-42b0-b0dd-9f73e864780a}','2022/03/08','2022/03/08 10:10:00','2022/03/08 10:00:00','','仕様書作成');</v>
      </c>
    </row>
    <row r="1074" spans="1:7">
      <c r="A1074" s="48" t="str">
        <f>_xlfn.XLOOKUP(_xlfn.XLOOKUP(MID(タスク実績csv元!C1074,1,SEARCH(":",タスク実績csv元!C1074)-1),リスト!F:F,リスト!G:G)&amp;MID(タスク実績csv元!C1074,SEARCH(":",タスク実績csv元!C1074),999),タスクDB!K:K,タスクDB!A:A)</f>
        <v>{21ce2076-4b76-4090-940a-27f9d24b8c6e}</v>
      </c>
      <c r="B1074" s="11">
        <f>タスク実績csv元!A1074</f>
        <v>44628</v>
      </c>
      <c r="C1074" s="54">
        <f>タスク実績csv元!F1074</f>
        <v>0.43055555555555558</v>
      </c>
      <c r="D1074" s="54">
        <f>タスク実績csv元!E1074</f>
        <v>0.4236111111111111</v>
      </c>
      <c r="E1074" t="str">
        <f>タスク実績csv元!I1074&amp;""</f>
        <v/>
      </c>
      <c r="F1074" t="str">
        <f>タスク実績csv元!D1074</f>
        <v>仕様書作成</v>
      </c>
      <c r="G1074" t="str">
        <f t="shared" si="16"/>
        <v>INSERT INTO task_achivement(task_no,achive_date,end_time,start_time,task_detail,memo)VALUES('{21ce2076-4b76-4090-940a-27f9d24b8c6e}','2022/03/08','2022/03/08 10:20:00','2022/03/08 10:10:00','','仕様書作成');</v>
      </c>
    </row>
    <row r="1075" spans="1:7">
      <c r="A1075" s="48" t="str">
        <f>_xlfn.XLOOKUP(_xlfn.XLOOKUP(MID(タスク実績csv元!C1075,1,SEARCH(":",タスク実績csv元!C1075)-1),リスト!F:F,リスト!G:G)&amp;MID(タスク実績csv元!C1075,SEARCH(":",タスク実績csv元!C1075),999),タスクDB!K:K,タスクDB!A:A)</f>
        <v>{df25c112-d99d-4cdb-86a0-a852c59eac78}</v>
      </c>
      <c r="B1075" s="11">
        <f>タスク実績csv元!A1075</f>
        <v>44628</v>
      </c>
      <c r="C1075" s="54">
        <f>タスク実績csv元!F1075</f>
        <v>0.4375</v>
      </c>
      <c r="D1075" s="54">
        <f>タスク実績csv元!E1075</f>
        <v>0.43055555555555558</v>
      </c>
      <c r="E1075" t="str">
        <f>タスク実績csv元!I1075&amp;""</f>
        <v/>
      </c>
      <c r="F1075" t="str">
        <f>タスク実績csv元!D1075</f>
        <v>仕様書作成</v>
      </c>
      <c r="G1075" t="str">
        <f t="shared" si="16"/>
        <v>INSERT INTO task_achivement(task_no,achive_date,end_time,start_time,task_detail,memo)VALUES('{df25c112-d99d-4cdb-86a0-a852c59eac78}','2022/03/08','2022/03/08 10:30:00','2022/03/08 10:20:00','','仕様書作成');</v>
      </c>
    </row>
    <row r="1076" spans="1:7">
      <c r="A1076" s="48" t="str">
        <f>_xlfn.XLOOKUP(_xlfn.XLOOKUP(MID(タスク実績csv元!C1076,1,SEARCH(":",タスク実績csv元!C1076)-1),リスト!F:F,リスト!G:G)&amp;MID(タスク実績csv元!C1076,SEARCH(":",タスク実績csv元!C1076),999),タスクDB!K:K,タスクDB!A:A)</f>
        <v>{044dd08b-db5f-4166-8603-b75436294cad}</v>
      </c>
      <c r="B1076" s="11">
        <f>タスク実績csv元!A1076</f>
        <v>44628</v>
      </c>
      <c r="C1076" s="54">
        <f>タスク実績csv元!F1076</f>
        <v>0.44444444444444442</v>
      </c>
      <c r="D1076" s="54">
        <f>タスク実績csv元!E1076</f>
        <v>0.4375</v>
      </c>
      <c r="E1076" t="str">
        <f>タスク実績csv元!I1076&amp;""</f>
        <v/>
      </c>
      <c r="F1076" t="str">
        <f>タスク実績csv元!D1076</f>
        <v>仕様書作成</v>
      </c>
      <c r="G1076" t="str">
        <f t="shared" si="16"/>
        <v>INSERT INTO task_achivement(task_no,achive_date,end_time,start_time,task_detail,memo)VALUES('{044dd08b-db5f-4166-8603-b75436294cad}','2022/03/08','2022/03/08 10:40:00','2022/03/08 10:30:00','','仕様書作成');</v>
      </c>
    </row>
    <row r="1077" spans="1:7">
      <c r="A1077" s="48" t="str">
        <f>_xlfn.XLOOKUP(_xlfn.XLOOKUP(MID(タスク実績csv元!C1077,1,SEARCH(":",タスク実績csv元!C1077)-1),リスト!F:F,リスト!G:G)&amp;MID(タスク実績csv元!C1077,SEARCH(":",タスク実績csv元!C1077),999),タスクDB!K:K,タスクDB!A:A)</f>
        <v>{1c6a4c26-a52d-42ef-8bb5-fd7853506481}</v>
      </c>
      <c r="B1077" s="11">
        <f>タスク実績csv元!A1077</f>
        <v>44628</v>
      </c>
      <c r="C1077" s="54">
        <f>タスク実績csv元!F1077</f>
        <v>0.4513888888888889</v>
      </c>
      <c r="D1077" s="54">
        <f>タスク実績csv元!E1077</f>
        <v>0.44444444444444442</v>
      </c>
      <c r="E1077" t="str">
        <f>タスク実績csv元!I1077&amp;""</f>
        <v/>
      </c>
      <c r="F1077" t="str">
        <f>タスク実績csv元!D1077</f>
        <v>仕様書作成</v>
      </c>
      <c r="G1077" t="str">
        <f t="shared" si="16"/>
        <v>INSERT INTO task_achivement(task_no,achive_date,end_time,start_time,task_detail,memo)VALUES('{1c6a4c26-a52d-42ef-8bb5-fd7853506481}','2022/03/08','2022/03/08 10:50:00','2022/03/08 10:40:00','','仕様書作成');</v>
      </c>
    </row>
    <row r="1078" spans="1:7">
      <c r="A1078" s="48" t="str">
        <f>_xlfn.XLOOKUP(_xlfn.XLOOKUP(MID(タスク実績csv元!C1078,1,SEARCH(":",タスク実績csv元!C1078)-1),リスト!F:F,リスト!G:G)&amp;MID(タスク実績csv元!C1078,SEARCH(":",タスク実績csv元!C1078),999),タスクDB!K:K,タスクDB!A:A)</f>
        <v>{b262ac7d-895a-46ff-8bea-ed7202d0bb4f}</v>
      </c>
      <c r="B1078" s="11">
        <f>タスク実績csv元!A1078</f>
        <v>44628</v>
      </c>
      <c r="C1078" s="54">
        <f>タスク実績csv元!F1078</f>
        <v>0.5</v>
      </c>
      <c r="D1078" s="54">
        <f>タスク実績csv元!E1078</f>
        <v>0.46875</v>
      </c>
      <c r="E1078" t="str">
        <f>タスク実績csv元!I1078&amp;""</f>
        <v/>
      </c>
      <c r="F1078" t="str">
        <f>タスク実績csv元!D1078</f>
        <v>3所試行修正(ファイル名変更)</v>
      </c>
      <c r="G1078" t="str">
        <f t="shared" si="16"/>
        <v>INSERT INTO task_achivement(task_no,achive_date,end_time,start_time,task_detail,memo)VALUES('{b262ac7d-895a-46ff-8bea-ed7202d0bb4f}','2022/03/08','2022/03/08 12:00:00','2022/03/08 11:15:00','','3所試行修正(ファイル名変更)');</v>
      </c>
    </row>
    <row r="1079" spans="1:7">
      <c r="A1079" s="48" t="str">
        <f>_xlfn.XLOOKUP(_xlfn.XLOOKUP(MID(タスク実績csv元!C1079,1,SEARCH(":",タスク実績csv元!C1079)-1),リスト!F:F,リスト!G:G)&amp;MID(タスク実績csv元!C1079,SEARCH(":",タスク実績csv元!C1079),999),タスクDB!K:K,タスクDB!A:A)</f>
        <v>{b262ac7d-895a-46ff-8bea-ed7202d0bb4f}</v>
      </c>
      <c r="B1079" s="11">
        <f>タスク実績csv元!A1079</f>
        <v>44628</v>
      </c>
      <c r="C1079" s="54">
        <f>タスク実績csv元!F1079</f>
        <v>0.5625</v>
      </c>
      <c r="D1079" s="54">
        <f>タスク実績csv元!E1079</f>
        <v>0.54166666666666663</v>
      </c>
      <c r="E1079" t="str">
        <f>タスク実績csv元!I1079&amp;""</f>
        <v/>
      </c>
      <c r="F1079" t="str">
        <f>タスク実績csv元!D1079</f>
        <v>S3接続の仕様を修正</v>
      </c>
      <c r="G1079" t="str">
        <f t="shared" si="16"/>
        <v>INSERT INTO task_achivement(task_no,achive_date,end_time,start_time,task_detail,memo)VALUES('{b262ac7d-895a-46ff-8bea-ed7202d0bb4f}','2022/03/08','2022/03/08 13:30:00','2022/03/08 13:00:00','','S3接続の仕様を修正');</v>
      </c>
    </row>
    <row r="1080" spans="1:7">
      <c r="A1080" s="48" t="str">
        <f>_xlfn.XLOOKUP(_xlfn.XLOOKUP(MID(タスク実績csv元!C1080,1,SEARCH(":",タスク実績csv元!C1080)-1),リスト!F:F,リスト!G:G)&amp;MID(タスク実績csv元!C1080,SEARCH(":",タスク実績csv元!C1080),999),タスクDB!K:K,タスクDB!A:A)</f>
        <v>{23640006-1951-44f5-8e76-61d4fa67fbce}</v>
      </c>
      <c r="B1080" s="11">
        <f>タスク実績csv元!A1080</f>
        <v>44628</v>
      </c>
      <c r="C1080" s="54">
        <f>タスク実績csv元!F1080</f>
        <v>0.66666666666666663</v>
      </c>
      <c r="D1080" s="54">
        <f>タスク実績csv元!E1080</f>
        <v>0.5625</v>
      </c>
      <c r="E1080" t="str">
        <f>タスク実績csv元!I1080&amp;""</f>
        <v/>
      </c>
      <c r="F1080" t="str">
        <f>タスク実績csv元!D1080</f>
        <v>定例打合せ</v>
      </c>
      <c r="G1080" t="str">
        <f t="shared" si="16"/>
        <v>INSERT INTO task_achivement(task_no,achive_date,end_time,start_time,task_detail,memo)VALUES('{23640006-1951-44f5-8e76-61d4fa67fbce}','2022/03/08','2022/03/08 16:00:00','2022/03/08 13:30:00','','定例打合せ');</v>
      </c>
    </row>
    <row r="1081" spans="1:7">
      <c r="A1081" s="48" t="str">
        <f>_xlfn.XLOOKUP(_xlfn.XLOOKUP(MID(タスク実績csv元!C1081,1,SEARCH(":",タスク実績csv元!C1081)-1),リスト!F:F,リスト!G:G)&amp;MID(タスク実績csv元!C1081,SEARCH(":",タスク実績csv元!C1081),999),タスクDB!K:K,タスクDB!A:A)</f>
        <v>{23640006-1951-44f5-8e76-61d4fa67fbce}</v>
      </c>
      <c r="B1081" s="11">
        <f>タスク実績csv元!A1081</f>
        <v>44628</v>
      </c>
      <c r="C1081" s="54">
        <f>タスク実績csv元!F1081</f>
        <v>0.6875</v>
      </c>
      <c r="D1081" s="54">
        <f>タスク実績csv元!E1081</f>
        <v>0.66666666666666663</v>
      </c>
      <c r="E1081" t="str">
        <f>タスク実績csv元!I1081&amp;""</f>
        <v/>
      </c>
      <c r="F1081" t="str">
        <f>タスク実績csv元!D1081</f>
        <v>夕会</v>
      </c>
      <c r="G1081" t="str">
        <f t="shared" si="16"/>
        <v>INSERT INTO task_achivement(task_no,achive_date,end_time,start_time,task_detail,memo)VALUES('{23640006-1951-44f5-8e76-61d4fa67fbce}','2022/03/08','2022/03/08 16:30:00','2022/03/08 16:00:00','','夕会');</v>
      </c>
    </row>
    <row r="1082" spans="1:7">
      <c r="A1082" s="48" t="str">
        <f>_xlfn.XLOOKUP(_xlfn.XLOOKUP(MID(タスク実績csv元!C1082,1,SEARCH(":",タスク実績csv元!C1082)-1),リスト!F:F,リスト!G:G)&amp;MID(タスク実績csv元!C1082,SEARCH(":",タスク実績csv元!C1082),999),タスクDB!K:K,タスクDB!A:A)</f>
        <v>{57c15cf3-7344-4d0a-8f15-310ba940f976}</v>
      </c>
      <c r="B1082" s="11">
        <f>タスク実績csv元!A1082</f>
        <v>44628</v>
      </c>
      <c r="C1082" s="54">
        <f>タスク実績csv元!F1082</f>
        <v>0.72916666666666663</v>
      </c>
      <c r="D1082" s="54">
        <f>タスク実績csv元!E1082</f>
        <v>0.6875</v>
      </c>
      <c r="E1082" t="str">
        <f>タスク実績csv元!I1082&amp;""</f>
        <v/>
      </c>
      <c r="F1082" t="str">
        <f>タスク実績csv元!D1082</f>
        <v>見積WS説明</v>
      </c>
      <c r="G1082" t="str">
        <f t="shared" si="16"/>
        <v>INSERT INTO task_achivement(task_no,achive_date,end_time,start_time,task_detail,memo)VALUES('{57c15cf3-7344-4d0a-8f15-310ba940f976}','2022/03/08','2022/03/08 17:30:00','2022/03/08 16:30:00','','見積WS説明');</v>
      </c>
    </row>
    <row r="1083" spans="1:7">
      <c r="A1083" s="48" t="str">
        <f>_xlfn.XLOOKUP(_xlfn.XLOOKUP(MID(タスク実績csv元!C1083,1,SEARCH(":",タスク実績csv元!C1083)-1),リスト!F:F,リスト!G:G)&amp;MID(タスク実績csv元!C1083,SEARCH(":",タスク実績csv元!C1083),999),タスクDB!K:K,タスクDB!A:A)</f>
        <v>{89748432-b174-4bf5-9562-0c3d2b6647d6}</v>
      </c>
      <c r="B1083" s="11">
        <f>タスク実績csv元!A1083</f>
        <v>44628</v>
      </c>
      <c r="C1083" s="54">
        <f>タスク実績csv元!F1083</f>
        <v>0.97916666666666663</v>
      </c>
      <c r="D1083" s="54">
        <f>タスク実績csv元!E1083</f>
        <v>0.90972222222222221</v>
      </c>
      <c r="E1083" t="str">
        <f>タスク実績csv元!I1083&amp;""</f>
        <v/>
      </c>
      <c r="F1083" t="str">
        <f>タスク実績csv元!D1083</f>
        <v>勉強</v>
      </c>
      <c r="G1083" t="str">
        <f t="shared" si="16"/>
        <v>INSERT INTO task_achivement(task_no,achive_date,end_time,start_time,task_detail,memo)VALUES('{89748432-b174-4bf5-9562-0c3d2b6647d6}','2022/03/08','2022/03/08 23:30:00','2022/03/08 21:50:00','','勉強');</v>
      </c>
    </row>
    <row r="1084" spans="1:7">
      <c r="A1084" s="48" t="str">
        <f>_xlfn.XLOOKUP(_xlfn.XLOOKUP(MID(タスク実績csv元!C1084,1,SEARCH(":",タスク実績csv元!C1084)-1),リスト!F:F,リスト!G:G)&amp;MID(タスク実績csv元!C1084,SEARCH(":",タスク実績csv元!C1084),999),タスクDB!K:K,タスクDB!A:A)</f>
        <v>{4c39d40d-b35f-4cfa-b549-6c5de24454e2}</v>
      </c>
      <c r="B1084" s="11">
        <f>タスク実績csv元!A1084</f>
        <v>44629</v>
      </c>
      <c r="C1084" s="54">
        <f>タスク実績csv元!F1084</f>
        <v>0.40625</v>
      </c>
      <c r="D1084" s="54">
        <f>タスク実績csv元!E1084</f>
        <v>0.39583333333333331</v>
      </c>
      <c r="E1084" t="str">
        <f>タスク実績csv元!I1084&amp;""</f>
        <v/>
      </c>
      <c r="F1084" t="str">
        <f>タスク実績csv元!D1084</f>
        <v>朝会</v>
      </c>
      <c r="G1084" t="str">
        <f t="shared" si="16"/>
        <v>INSERT INTO task_achivement(task_no,achive_date,end_time,start_time,task_detail,memo)VALUES('{4c39d40d-b35f-4cfa-b549-6c5de24454e2}','2022/03/09','2022/03/09 09:45:00','2022/03/09 09:30:00','','朝会');</v>
      </c>
    </row>
    <row r="1085" spans="1:7">
      <c r="A1085" s="48" t="str">
        <f>_xlfn.XLOOKUP(_xlfn.XLOOKUP(MID(タスク実績csv元!C1085,1,SEARCH(":",タスク実績csv元!C1085)-1),リスト!F:F,リスト!G:G)&amp;MID(タスク実績csv元!C1085,SEARCH(":",タスク実績csv元!C1085),999),タスクDB!K:K,タスクDB!A:A)</f>
        <v>{831a0fb4-c848-4eac-af3e-0a0760ad0e17}</v>
      </c>
      <c r="B1085" s="11">
        <f>タスク実績csv元!A1085</f>
        <v>44629</v>
      </c>
      <c r="C1085" s="54">
        <f>タスク実績csv元!F1085</f>
        <v>0.41666666666666669</v>
      </c>
      <c r="D1085" s="54">
        <f>タスク実績csv元!E1085</f>
        <v>0.40625</v>
      </c>
      <c r="E1085" t="str">
        <f>タスク実績csv元!I1085&amp;""</f>
        <v/>
      </c>
      <c r="F1085" t="str">
        <f>タスク実績csv元!D1085</f>
        <v>課題確認</v>
      </c>
      <c r="G1085" t="str">
        <f t="shared" si="16"/>
        <v>INSERT INTO task_achivement(task_no,achive_date,end_time,start_time,task_detail,memo)VALUES('{831a0fb4-c848-4eac-af3e-0a0760ad0e17}','2022/03/09','2022/03/09 10:00:00','2022/03/09 09:45:00','','課題確認');</v>
      </c>
    </row>
    <row r="1086" spans="1:7">
      <c r="A1086" s="48" t="str">
        <f>_xlfn.XLOOKUP(_xlfn.XLOOKUP(MID(タスク実績csv元!C1086,1,SEARCH(":",タスク実績csv元!C1086)-1),リスト!F:F,リスト!G:G)&amp;MID(タスク実績csv元!C1086,SEARCH(":",タスク実績csv元!C1086),999),タスクDB!K:K,タスクDB!A:A)</f>
        <v>{b262ac7d-895a-46ff-8bea-ed7202d0bb4f}</v>
      </c>
      <c r="B1086" s="11">
        <f>タスク実績csv元!A1086</f>
        <v>44629</v>
      </c>
      <c r="C1086" s="54">
        <f>タスク実績csv元!F1086</f>
        <v>0.5</v>
      </c>
      <c r="D1086" s="54">
        <f>タスク実績csv元!E1086</f>
        <v>0.41666666666666669</v>
      </c>
      <c r="E1086" t="str">
        <f>タスク実績csv元!I1086&amp;""</f>
        <v/>
      </c>
      <c r="F1086" t="str">
        <f>タスク実績csv元!D1086</f>
        <v>共通処理見直し</v>
      </c>
      <c r="G1086" t="str">
        <f t="shared" si="16"/>
        <v>INSERT INTO task_achivement(task_no,achive_date,end_time,start_time,task_detail,memo)VALUES('{b262ac7d-895a-46ff-8bea-ed7202d0bb4f}','2022/03/09','2022/03/09 12:00:00','2022/03/09 10:00:00','','共通処理見直し');</v>
      </c>
    </row>
    <row r="1087" spans="1:7">
      <c r="A1087" s="48" t="str">
        <f>_xlfn.XLOOKUP(_xlfn.XLOOKUP(MID(タスク実績csv元!C1087,1,SEARCH(":",タスク実績csv元!C1087)-1),リスト!F:F,リスト!G:G)&amp;MID(タスク実績csv元!C1087,SEARCH(":",タスク実績csv元!C1087),999),タスクDB!K:K,タスクDB!A:A)</f>
        <v>{b262ac7d-895a-46ff-8bea-ed7202d0bb4f}</v>
      </c>
      <c r="B1087" s="11">
        <f>タスク実績csv元!A1087</f>
        <v>44629</v>
      </c>
      <c r="C1087" s="54">
        <f>タスク実績csv元!F1087</f>
        <v>0.625</v>
      </c>
      <c r="D1087" s="54">
        <f>タスク実績csv元!E1087</f>
        <v>0.54166666666666663</v>
      </c>
      <c r="E1087" t="str">
        <f>タスク実績csv元!I1087&amp;""</f>
        <v/>
      </c>
      <c r="F1087" t="str">
        <f>タスク実績csv元!D1087</f>
        <v>共通処理見直し</v>
      </c>
      <c r="G1087" t="str">
        <f t="shared" si="16"/>
        <v>INSERT INTO task_achivement(task_no,achive_date,end_time,start_time,task_detail,memo)VALUES('{b262ac7d-895a-46ff-8bea-ed7202d0bb4f}','2022/03/09','2022/03/09 15:00:00','2022/03/09 13:00:00','','共通処理見直し');</v>
      </c>
    </row>
    <row r="1088" spans="1:7">
      <c r="A1088" s="48" t="str">
        <f>_xlfn.XLOOKUP(_xlfn.XLOOKUP(MID(タスク実績csv元!C1088,1,SEARCH(":",タスク実績csv元!C1088)-1),リスト!F:F,リスト!G:G)&amp;MID(タスク実績csv元!C1088,SEARCH(":",タスク実績csv元!C1088),999),タスクDB!K:K,タスクDB!A:A)</f>
        <v>{831a0fb4-c848-4eac-af3e-0a0760ad0e17}</v>
      </c>
      <c r="B1088" s="11">
        <f>タスク実績csv元!A1088</f>
        <v>44629</v>
      </c>
      <c r="C1088" s="54">
        <f>タスク実績csv元!F1088</f>
        <v>0.64583333333333337</v>
      </c>
      <c r="D1088" s="54">
        <f>タスク実績csv元!E1088</f>
        <v>0.625</v>
      </c>
      <c r="E1088" t="str">
        <f>タスク実績csv元!I1088&amp;""</f>
        <v/>
      </c>
      <c r="F1088" t="str">
        <f>タスク実績csv元!D1088</f>
        <v>結合テスト仕様書連携</v>
      </c>
      <c r="G1088" t="str">
        <f t="shared" si="16"/>
        <v>INSERT INTO task_achivement(task_no,achive_date,end_time,start_time,task_detail,memo)VALUES('{831a0fb4-c848-4eac-af3e-0a0760ad0e17}','2022/03/09','2022/03/09 15:30:00','2022/03/09 15:00:00','','結合テスト仕様書連携');</v>
      </c>
    </row>
    <row r="1089" spans="1:7">
      <c r="A1089" s="48" t="str">
        <f>_xlfn.XLOOKUP(_xlfn.XLOOKUP(MID(タスク実績csv元!C1089,1,SEARCH(":",タスク実績csv元!C1089)-1),リスト!F:F,リスト!G:G)&amp;MID(タスク実績csv元!C1089,SEARCH(":",タスク実績csv元!C1089),999),タスクDB!K:K,タスクDB!A:A)</f>
        <v>{0e8e7c31-feae-4841-a3c3-5fe16de45ce1}</v>
      </c>
      <c r="B1089" s="11">
        <f>タスク実績csv元!A1089</f>
        <v>44629</v>
      </c>
      <c r="C1089" s="54">
        <f>タスク実績csv元!F1089</f>
        <v>0.67708333333333337</v>
      </c>
      <c r="D1089" s="54">
        <f>タスク実績csv元!E1089</f>
        <v>0.65625</v>
      </c>
      <c r="E1089" t="str">
        <f>タスク実績csv元!I1089&amp;""</f>
        <v/>
      </c>
      <c r="F1089" t="str">
        <f>タスク実績csv元!D1089</f>
        <v>シナリオテスト相談打合せ</v>
      </c>
      <c r="G1089" t="str">
        <f t="shared" si="16"/>
        <v>INSERT INTO task_achivement(task_no,achive_date,end_time,start_time,task_detail,memo)VALUES('{0e8e7c31-feae-4841-a3c3-5fe16de45ce1}','2022/03/09','2022/03/09 16:15:00','2022/03/09 15:45:00','','シナリオテスト相談打合せ');</v>
      </c>
    </row>
    <row r="1090" spans="1:7">
      <c r="A1090" s="48" t="str">
        <f>_xlfn.XLOOKUP(_xlfn.XLOOKUP(MID(タスク実績csv元!C1090,1,SEARCH(":",タスク実績csv元!C1090)-1),リスト!F:F,リスト!G:G)&amp;MID(タスク実績csv元!C1090,SEARCH(":",タスク実績csv元!C1090),999),タスクDB!K:K,タスクDB!A:A)</f>
        <v>{23640006-1951-44f5-8e76-61d4fa67fbce}</v>
      </c>
      <c r="B1090" s="11">
        <f>タスク実績csv元!A1090</f>
        <v>44629</v>
      </c>
      <c r="C1090" s="54">
        <f>タスク実績csv元!F1090</f>
        <v>0.71875</v>
      </c>
      <c r="D1090" s="54">
        <f>タスク実績csv元!E1090</f>
        <v>0.6875</v>
      </c>
      <c r="E1090" t="str">
        <f>タスク実績csv元!I1090&amp;""</f>
        <v/>
      </c>
      <c r="F1090" t="str">
        <f>タスク実績csv元!D1090</f>
        <v>夕会</v>
      </c>
      <c r="G1090" t="str">
        <f t="shared" si="16"/>
        <v>INSERT INTO task_achivement(task_no,achive_date,end_time,start_time,task_detail,memo)VALUES('{23640006-1951-44f5-8e76-61d4fa67fbce}','2022/03/09','2022/03/09 17:15:00','2022/03/09 16:30:00','','夕会');</v>
      </c>
    </row>
    <row r="1091" spans="1:7">
      <c r="A1091" s="48" t="str">
        <f>_xlfn.XLOOKUP(_xlfn.XLOOKUP(MID(タスク実績csv元!C1091,1,SEARCH(":",タスク実績csv元!C1091)-1),リスト!F:F,リスト!G:G)&amp;MID(タスク実績csv元!C1091,SEARCH(":",タスク実績csv元!C1091),999),タスクDB!K:K,タスクDB!A:A)</f>
        <v>{831a0fb4-c848-4eac-af3e-0a0760ad0e17}</v>
      </c>
      <c r="B1091" s="11">
        <f>タスク実績csv元!A1091</f>
        <v>44629</v>
      </c>
      <c r="C1091" s="54">
        <f>タスク実績csv元!F1091</f>
        <v>0.75</v>
      </c>
      <c r="D1091" s="54">
        <f>タスク実績csv元!E1091</f>
        <v>0.71875</v>
      </c>
      <c r="E1091" t="str">
        <f>タスク実績csv元!I1091&amp;""</f>
        <v/>
      </c>
      <c r="F1091" t="str">
        <f>タスク実績csv元!D1091</f>
        <v>IT準備</v>
      </c>
      <c r="G1091" t="str">
        <f t="shared" ref="G1091:G1154" si="17">IF(B1091=0,"","INSERT INTO task_achivement("&amp;$A$1&amp;","&amp;$B$1&amp;","&amp;$C$1&amp;","&amp;$D$1&amp;","&amp;$E$1&amp;","&amp;$F$1&amp;")VALUES('"&amp;A1091&amp;"',"&amp;IF(B1091="","null","'"&amp;TEXT(B1091,"yyyy/MM/dd")&amp;"'")&amp;","&amp;IF(C1091="","null","'"&amp;TEXT(B1091,"yyyy/MM/dd")&amp;" "&amp;TEXT(C1091,"HH:mm:ss")&amp;"'")&amp;","&amp;IF(D1091="","null","'"&amp;TEXT(B1091,"yyyy/MM/dd")&amp;" "&amp;TEXT(D1091,"HH:mm:ss")&amp;"'")&amp;",'"&amp;E1091&amp;"','"&amp;F1091&amp;"');")</f>
        <v>INSERT INTO task_achivement(task_no,achive_date,end_time,start_time,task_detail,memo)VALUES('{831a0fb4-c848-4eac-af3e-0a0760ad0e17}','2022/03/09','2022/03/09 18:00:00','2022/03/09 17:15:00','','IT準備');</v>
      </c>
    </row>
    <row r="1092" spans="1:7">
      <c r="A1092" s="48" t="str">
        <f>_xlfn.XLOOKUP(_xlfn.XLOOKUP(MID(タスク実績csv元!C1092,1,SEARCH(":",タスク実績csv元!C1092)-1),リスト!F:F,リスト!G:G)&amp;MID(タスク実績csv元!C1092,SEARCH(":",タスク実績csv元!C1092),999),タスクDB!K:K,タスクDB!A:A)</f>
        <v>{4c39d40d-b35f-4cfa-b549-6c5de24454e2}</v>
      </c>
      <c r="B1092" s="11">
        <f>タスク実績csv元!A1092</f>
        <v>44630</v>
      </c>
      <c r="C1092" s="54">
        <f>タスク実績csv元!F1092</f>
        <v>0.40625</v>
      </c>
      <c r="D1092" s="54">
        <f>タスク実績csv元!E1092</f>
        <v>0.39583333333333331</v>
      </c>
      <c r="E1092" t="str">
        <f>タスク実績csv元!I1092&amp;""</f>
        <v/>
      </c>
      <c r="F1092" t="str">
        <f>タスク実績csv元!D1092</f>
        <v>朝会</v>
      </c>
      <c r="G1092" t="str">
        <f t="shared" si="17"/>
        <v>INSERT INTO task_achivement(task_no,achive_date,end_time,start_time,task_detail,memo)VALUES('{4c39d40d-b35f-4cfa-b549-6c5de24454e2}','2022/03/10','2022/03/10 09:45:00','2022/03/10 09:30:00','','朝会');</v>
      </c>
    </row>
    <row r="1093" spans="1:7">
      <c r="A1093" s="48" t="str">
        <f>_xlfn.XLOOKUP(_xlfn.XLOOKUP(MID(タスク実績csv元!C1093,1,SEARCH(":",タスク実績csv元!C1093)-1),リスト!F:F,リスト!G:G)&amp;MID(タスク実績csv元!C1093,SEARCH(":",タスク実績csv元!C1093),999),タスクDB!K:K,タスクDB!A:A)</f>
        <v>{b262ac7d-895a-46ff-8bea-ed7202d0bb4f}</v>
      </c>
      <c r="B1093" s="11">
        <f>タスク実績csv元!A1093</f>
        <v>44630</v>
      </c>
      <c r="C1093" s="54">
        <f>タスク実績csv元!F1093</f>
        <v>0.4375</v>
      </c>
      <c r="D1093" s="54">
        <f>タスク実績csv元!E1093</f>
        <v>0.40625</v>
      </c>
      <c r="E1093" t="str">
        <f>タスク実績csv元!I1093&amp;""</f>
        <v/>
      </c>
      <c r="F1093" t="str">
        <f>タスク実績csv元!D1093</f>
        <v>修正確認</v>
      </c>
      <c r="G1093" t="str">
        <f t="shared" si="17"/>
        <v>INSERT INTO task_achivement(task_no,achive_date,end_time,start_time,task_detail,memo)VALUES('{b262ac7d-895a-46ff-8bea-ed7202d0bb4f}','2022/03/10','2022/03/10 10:30:00','2022/03/10 09:45:00','','修正確認');</v>
      </c>
    </row>
    <row r="1094" spans="1:7">
      <c r="A1094" s="48" t="str">
        <f>_xlfn.XLOOKUP(_xlfn.XLOOKUP(MID(タスク実績csv元!C1094,1,SEARCH(":",タスク実績csv元!C1094)-1),リスト!F:F,リスト!G:G)&amp;MID(タスク実績csv元!C1094,SEARCH(":",タスク実績csv元!C1094),999),タスクDB!K:K,タスクDB!A:A)</f>
        <v>{23640006-1951-44f5-8e76-61d4fa67fbce}</v>
      </c>
      <c r="B1094" s="11">
        <f>タスク実績csv元!A1094</f>
        <v>44630</v>
      </c>
      <c r="C1094" s="54">
        <f>タスク実績csv元!F1094</f>
        <v>0.45833333333333331</v>
      </c>
      <c r="D1094" s="54">
        <f>タスク実績csv元!E1094</f>
        <v>0.4375</v>
      </c>
      <c r="E1094" t="str">
        <f>タスク実績csv元!I1094&amp;""</f>
        <v/>
      </c>
      <c r="F1094" t="str">
        <f>タスク実績csv元!D1094</f>
        <v>データ連携IT事前打ち合わせ</v>
      </c>
      <c r="G1094" t="str">
        <f t="shared" si="17"/>
        <v>INSERT INTO task_achivement(task_no,achive_date,end_time,start_time,task_detail,memo)VALUES('{23640006-1951-44f5-8e76-61d4fa67fbce}','2022/03/10','2022/03/10 11:00:00','2022/03/10 10:30:00','','データ連携IT事前打ち合わせ');</v>
      </c>
    </row>
    <row r="1095" spans="1:7">
      <c r="A1095" s="48" t="str">
        <f>_xlfn.XLOOKUP(_xlfn.XLOOKUP(MID(タスク実績csv元!C1095,1,SEARCH(":",タスク実績csv元!C1095)-1),リスト!F:F,リスト!G:G)&amp;MID(タスク実績csv元!C1095,SEARCH(":",タスク実績csv元!C1095),999),タスクDB!K:K,タスクDB!A:A)</f>
        <v>{0e8e7c31-feae-4841-a3c3-5fe16de45ce1}</v>
      </c>
      <c r="B1095" s="11">
        <f>タスク実績csv元!A1095</f>
        <v>44630</v>
      </c>
      <c r="C1095" s="54">
        <f>タスク実績csv元!F1095</f>
        <v>0.47222222222222227</v>
      </c>
      <c r="D1095" s="54">
        <f>タスク実績csv元!E1095</f>
        <v>0.45833333333333331</v>
      </c>
      <c r="E1095" t="str">
        <f>タスク実績csv元!I1095&amp;""</f>
        <v/>
      </c>
      <c r="F1095" t="str">
        <f>タスク実績csv元!D1095</f>
        <v>シナリオテスト相談打合せ</v>
      </c>
      <c r="G1095" t="str">
        <f t="shared" si="17"/>
        <v>INSERT INTO task_achivement(task_no,achive_date,end_time,start_time,task_detail,memo)VALUES('{0e8e7c31-feae-4841-a3c3-5fe16de45ce1}','2022/03/10','2022/03/10 11:20:00','2022/03/10 11:00:00','','シナリオテスト相談打合せ');</v>
      </c>
    </row>
    <row r="1096" spans="1:7">
      <c r="A1096" s="48" t="str">
        <f>_xlfn.XLOOKUP(_xlfn.XLOOKUP(MID(タスク実績csv元!C1096,1,SEARCH(":",タスク実績csv元!C1096)-1),リスト!F:F,リスト!G:G)&amp;MID(タスク実績csv元!C1096,SEARCH(":",タスク実績csv元!C1096),999),タスクDB!K:K,タスクDB!A:A)</f>
        <v>{3c725e9b-a684-46d8-88fb-086261f2dbe6}</v>
      </c>
      <c r="B1096" s="11">
        <f>タスク実績csv元!A1096</f>
        <v>44630</v>
      </c>
      <c r="C1096" s="54">
        <f>タスク実績csv元!F1096</f>
        <v>0.47916666666666669</v>
      </c>
      <c r="D1096" s="54">
        <f>タスク実績csv元!E1096</f>
        <v>0.47222222222222227</v>
      </c>
      <c r="E1096" t="str">
        <f>タスク実績csv元!I1096&amp;""</f>
        <v/>
      </c>
      <c r="F1096" t="str">
        <f>タスク実績csv元!D1096</f>
        <v>資料整理</v>
      </c>
      <c r="G1096" t="str">
        <f t="shared" si="17"/>
        <v>INSERT INTO task_achivement(task_no,achive_date,end_time,start_time,task_detail,memo)VALUES('{3c725e9b-a684-46d8-88fb-086261f2dbe6}','2022/03/10','2022/03/10 11:30:00','2022/03/10 11:20:00','','資料整理');</v>
      </c>
    </row>
    <row r="1097" spans="1:7">
      <c r="A1097" s="48" t="str">
        <f>_xlfn.XLOOKUP(_xlfn.XLOOKUP(MID(タスク実績csv元!C1097,1,SEARCH(":",タスク実績csv元!C1097)-1),リスト!F:F,リスト!G:G)&amp;MID(タスク実績csv元!C1097,SEARCH(":",タスク実績csv元!C1097),999),タスクDB!K:K,タスクDB!A:A)</f>
        <v>{89748432-b174-4bf5-9562-0c3d2b6647d6}</v>
      </c>
      <c r="B1097" s="11">
        <f>タスク実績csv元!A1097</f>
        <v>44630</v>
      </c>
      <c r="C1097" s="54">
        <f>タスク実績csv元!F1097</f>
        <v>0.49305555555555558</v>
      </c>
      <c r="D1097" s="54">
        <f>タスク実績csv元!E1097</f>
        <v>0.47916666666666669</v>
      </c>
      <c r="E1097" t="str">
        <f>タスク実績csv元!I1097&amp;""</f>
        <v/>
      </c>
      <c r="F1097" t="str">
        <f>タスク実績csv元!D1097</f>
        <v>勉強</v>
      </c>
      <c r="G1097" t="str">
        <f t="shared" si="17"/>
        <v>INSERT INTO task_achivement(task_no,achive_date,end_time,start_time,task_detail,memo)VALUES('{89748432-b174-4bf5-9562-0c3d2b6647d6}','2022/03/10','2022/03/10 11:50:00','2022/03/10 11:30:00','','勉強');</v>
      </c>
    </row>
    <row r="1098" spans="1:7">
      <c r="A1098" s="48" t="str">
        <f>_xlfn.XLOOKUP(_xlfn.XLOOKUP(MID(タスク実績csv元!C1098,1,SEARCH(":",タスク実績csv元!C1098)-1),リスト!F:F,リスト!G:G)&amp;MID(タスク実績csv元!C1098,SEARCH(":",タスク実績csv元!C1098),999),タスクDB!K:K,タスクDB!A:A)</f>
        <v>{9da2a8c1-bc07-457b-8575-66f807f140ce}</v>
      </c>
      <c r="B1098" s="11">
        <f>タスク実績csv元!A1098</f>
        <v>44630</v>
      </c>
      <c r="C1098" s="54">
        <f>タスク実績csv元!F1098</f>
        <v>0.6875</v>
      </c>
      <c r="D1098" s="54">
        <f>タスク実績csv元!E1098</f>
        <v>0.54861111111111105</v>
      </c>
      <c r="E1098" t="str">
        <f>タスク実績csv元!I1098&amp;""</f>
        <v/>
      </c>
      <c r="F1098" t="str">
        <f>タスク実績csv元!D1098</f>
        <v>環境セットアップ</v>
      </c>
      <c r="G1098" t="str">
        <f t="shared" si="17"/>
        <v>INSERT INTO task_achivement(task_no,achive_date,end_time,start_time,task_detail,memo)VALUES('{9da2a8c1-bc07-457b-8575-66f807f140ce}','2022/03/10','2022/03/10 16:30:00','2022/03/10 13:10:00','','環境セットアップ');</v>
      </c>
    </row>
    <row r="1099" spans="1:7">
      <c r="A1099" s="48" t="str">
        <f>_xlfn.XLOOKUP(_xlfn.XLOOKUP(MID(タスク実績csv元!C1099,1,SEARCH(":",タスク実績csv元!C1099)-1),リスト!F:F,リスト!G:G)&amp;MID(タスク実績csv元!C1099,SEARCH(":",タスク実績csv元!C1099),999),タスクDB!K:K,タスクDB!A:A)</f>
        <v>{23640006-1951-44f5-8e76-61d4fa67fbce}</v>
      </c>
      <c r="B1099" s="11">
        <f>タスク実績csv元!A1099</f>
        <v>44630</v>
      </c>
      <c r="C1099" s="54">
        <f>タスク実績csv元!F1099</f>
        <v>0.71875</v>
      </c>
      <c r="D1099" s="54">
        <f>タスク実績csv元!E1099</f>
        <v>0.6875</v>
      </c>
      <c r="E1099" t="str">
        <f>タスク実績csv元!I1099&amp;""</f>
        <v/>
      </c>
      <c r="F1099" t="str">
        <f>タスク実績csv元!D1099</f>
        <v>夕会</v>
      </c>
      <c r="G1099" t="str">
        <f t="shared" si="17"/>
        <v>INSERT INTO task_achivement(task_no,achive_date,end_time,start_time,task_detail,memo)VALUES('{23640006-1951-44f5-8e76-61d4fa67fbce}','2022/03/10','2022/03/10 17:15:00','2022/03/10 16:30:00','','夕会');</v>
      </c>
    </row>
    <row r="1100" spans="1:7">
      <c r="A1100" s="48" t="str">
        <f>_xlfn.XLOOKUP(_xlfn.XLOOKUP(MID(タスク実績csv元!C1100,1,SEARCH(":",タスク実績csv元!C1100)-1),リスト!F:F,リスト!G:G)&amp;MID(タスク実績csv元!C1100,SEARCH(":",タスク実績csv元!C1100),999),タスクDB!K:K,タスクDB!A:A)</f>
        <v>{9da2a8c1-bc07-457b-8575-66f807f140ce}</v>
      </c>
      <c r="B1100" s="11">
        <f>タスク実績csv元!A1100</f>
        <v>44630</v>
      </c>
      <c r="C1100" s="54">
        <f>タスク実績csv元!F1100</f>
        <v>0.79166666666666663</v>
      </c>
      <c r="D1100" s="54">
        <f>タスク実績csv元!E1100</f>
        <v>0.71875</v>
      </c>
      <c r="E1100" t="str">
        <f>タスク実績csv元!I1100&amp;""</f>
        <v/>
      </c>
      <c r="F1100" t="str">
        <f>タスク実績csv元!D1100</f>
        <v>環境セットアップ</v>
      </c>
      <c r="G1100" t="str">
        <f t="shared" si="17"/>
        <v>INSERT INTO task_achivement(task_no,achive_date,end_time,start_time,task_detail,memo)VALUES('{9da2a8c1-bc07-457b-8575-66f807f140ce}','2022/03/10','2022/03/10 19:00:00','2022/03/10 17:15:00','','環境セットアップ');</v>
      </c>
    </row>
    <row r="1101" spans="1:7">
      <c r="A1101" s="48" t="str">
        <f>_xlfn.XLOOKUP(_xlfn.XLOOKUP(MID(タスク実績csv元!C1101,1,SEARCH(":",タスク実績csv元!C1101)-1),リスト!F:F,リスト!G:G)&amp;MID(タスク実績csv元!C1101,SEARCH(":",タスク実績csv元!C1101),999),タスクDB!K:K,タスクDB!A:A)</f>
        <v>{4c39d40d-b35f-4cfa-b549-6c5de24454e2}</v>
      </c>
      <c r="B1101" s="11">
        <f>タスク実績csv元!A1101</f>
        <v>44631</v>
      </c>
      <c r="C1101" s="54">
        <f>タスク実績csv元!F1101</f>
        <v>0.40625</v>
      </c>
      <c r="D1101" s="54">
        <f>タスク実績csv元!E1101</f>
        <v>0.39583333333333331</v>
      </c>
      <c r="E1101" t="str">
        <f>タスク実績csv元!I1101&amp;""</f>
        <v/>
      </c>
      <c r="F1101" t="str">
        <f>タスク実績csv元!D1101</f>
        <v>朝会</v>
      </c>
      <c r="G1101" t="str">
        <f t="shared" si="17"/>
        <v>INSERT INTO task_achivement(task_no,achive_date,end_time,start_time,task_detail,memo)VALUES('{4c39d40d-b35f-4cfa-b549-6c5de24454e2}','2022/03/11','2022/03/11 09:45:00','2022/03/11 09:30:00','','朝会');</v>
      </c>
    </row>
    <row r="1102" spans="1:7">
      <c r="A1102" s="48" t="str">
        <f>_xlfn.XLOOKUP(_xlfn.XLOOKUP(MID(タスク実績csv元!C1102,1,SEARCH(":",タスク実績csv元!C1102)-1),リスト!F:F,リスト!G:G)&amp;MID(タスク実績csv元!C1102,SEARCH(":",タスク実績csv元!C1102),999),タスクDB!K:K,タスクDB!A:A)</f>
        <v>{b262ac7d-895a-46ff-8bea-ed7202d0bb4f}</v>
      </c>
      <c r="B1102" s="11">
        <f>タスク実績csv元!A1102</f>
        <v>44631</v>
      </c>
      <c r="C1102" s="54">
        <f>タスク実績csv元!F1102</f>
        <v>0.45833333333333331</v>
      </c>
      <c r="D1102" s="54">
        <f>タスク実績csv元!E1102</f>
        <v>0.40625</v>
      </c>
      <c r="E1102" t="str">
        <f>タスク実績csv元!I1102&amp;""</f>
        <v/>
      </c>
      <c r="F1102" t="str">
        <f>タスク実績csv元!D1102</f>
        <v>引込柱対応</v>
      </c>
      <c r="G1102" t="str">
        <f t="shared" si="17"/>
        <v>INSERT INTO task_achivement(task_no,achive_date,end_time,start_time,task_detail,memo)VALUES('{b262ac7d-895a-46ff-8bea-ed7202d0bb4f}','2022/03/11','2022/03/11 11:00:00','2022/03/11 09:45:00','','引込柱対応');</v>
      </c>
    </row>
    <row r="1103" spans="1:7">
      <c r="A1103" s="48" t="str">
        <f>_xlfn.XLOOKUP(_xlfn.XLOOKUP(MID(タスク実績csv元!C1103,1,SEARCH(":",タスク実績csv元!C1103)-1),リスト!F:F,リスト!G:G)&amp;MID(タスク実績csv元!C1103,SEARCH(":",タスク実績csv元!C1103),999),タスクDB!K:K,タスクDB!A:A)</f>
        <v>{831a0fb4-c848-4eac-af3e-0a0760ad0e17}</v>
      </c>
      <c r="B1103" s="11">
        <f>タスク実績csv元!A1103</f>
        <v>44631</v>
      </c>
      <c r="C1103" s="54">
        <f>タスク実績csv元!F1103</f>
        <v>0.5</v>
      </c>
      <c r="D1103" s="54">
        <f>タスク実績csv元!E1103</f>
        <v>0.45833333333333331</v>
      </c>
      <c r="E1103" t="str">
        <f>タスク実績csv元!I1103&amp;""</f>
        <v/>
      </c>
      <c r="F1103" t="str">
        <f>タスク実績csv元!D1103</f>
        <v>課題対応</v>
      </c>
      <c r="G1103" t="str">
        <f t="shared" si="17"/>
        <v>INSERT INTO task_achivement(task_no,achive_date,end_time,start_time,task_detail,memo)VALUES('{831a0fb4-c848-4eac-af3e-0a0760ad0e17}','2022/03/11','2022/03/11 12:00:00','2022/03/11 11:00:00','','課題対応');</v>
      </c>
    </row>
    <row r="1104" spans="1:7">
      <c r="A1104" s="48" t="str">
        <f>_xlfn.XLOOKUP(_xlfn.XLOOKUP(MID(タスク実績csv元!C1104,1,SEARCH(":",タスク実績csv元!C1104)-1),リスト!F:F,リスト!G:G)&amp;MID(タスク実績csv元!C1104,SEARCH(":",タスク実績csv元!C1104),999),タスクDB!K:K,タスクDB!A:A)</f>
        <v>{b262ac7d-895a-46ff-8bea-ed7202d0bb4f}</v>
      </c>
      <c r="B1104" s="11">
        <f>タスク実績csv元!A1104</f>
        <v>44631</v>
      </c>
      <c r="C1104" s="54">
        <f>タスク実績csv元!F1104</f>
        <v>0.58333333333333337</v>
      </c>
      <c r="D1104" s="54">
        <f>タスク実績csv元!E1104</f>
        <v>0.54166666666666663</v>
      </c>
      <c r="E1104" t="str">
        <f>タスク実績csv元!I1104&amp;""</f>
        <v/>
      </c>
      <c r="F1104" t="str">
        <f>タスク実績csv元!D1104</f>
        <v>共通部品利用修正</v>
      </c>
      <c r="G1104" t="str">
        <f t="shared" si="17"/>
        <v>INSERT INTO task_achivement(task_no,achive_date,end_time,start_time,task_detail,memo)VALUES('{b262ac7d-895a-46ff-8bea-ed7202d0bb4f}','2022/03/11','2022/03/11 14:00:00','2022/03/11 13:00:00','','共通部品利用修正');</v>
      </c>
    </row>
    <row r="1105" spans="1:7">
      <c r="A1105" s="48" t="str">
        <f>_xlfn.XLOOKUP(_xlfn.XLOOKUP(MID(タスク実績csv元!C1105,1,SEARCH(":",タスク実績csv元!C1105)-1),リスト!F:F,リスト!G:G)&amp;MID(タスク実績csv元!C1105,SEARCH(":",タスク実績csv元!C1105),999),タスクDB!K:K,タスクDB!A:A)</f>
        <v>{89748432-b174-4bf5-9562-0c3d2b6647d6}</v>
      </c>
      <c r="B1105" s="11">
        <f>タスク実績csv元!A1105</f>
        <v>44631</v>
      </c>
      <c r="C1105" s="54">
        <f>タスク実績csv元!F1105</f>
        <v>0.66666666666666663</v>
      </c>
      <c r="D1105" s="54">
        <f>タスク実績csv元!E1105</f>
        <v>0.625</v>
      </c>
      <c r="E1105" t="str">
        <f>タスク実績csv元!I1105&amp;""</f>
        <v/>
      </c>
      <c r="F1105" t="str">
        <f>タスク実績csv元!D1105</f>
        <v>勉強</v>
      </c>
      <c r="G1105" t="str">
        <f t="shared" si="17"/>
        <v>INSERT INTO task_achivement(task_no,achive_date,end_time,start_time,task_detail,memo)VALUES('{89748432-b174-4bf5-9562-0c3d2b6647d6}','2022/03/11','2022/03/11 16:00:00','2022/03/11 15:00:00','','勉強');</v>
      </c>
    </row>
    <row r="1106" spans="1:7">
      <c r="A1106" s="48" t="str">
        <f>_xlfn.XLOOKUP(_xlfn.XLOOKUP(MID(タスク実績csv元!C1106,1,SEARCH(":",タスク実績csv元!C1106)-1),リスト!F:F,リスト!G:G)&amp;MID(タスク実績csv元!C1106,SEARCH(":",タスク実績csv元!C1106),999),タスクDB!K:K,タスクDB!A:A)</f>
        <v>{831a0fb4-c848-4eac-af3e-0a0760ad0e17}</v>
      </c>
      <c r="B1106" s="11">
        <f>タスク実績csv元!A1106</f>
        <v>44631</v>
      </c>
      <c r="C1106" s="54">
        <f>タスク実績csv元!F1106</f>
        <v>0.6875</v>
      </c>
      <c r="D1106" s="54">
        <f>タスク実績csv元!E1106</f>
        <v>0.66666666666666663</v>
      </c>
      <c r="E1106" t="str">
        <f>タスク実績csv元!I1106&amp;""</f>
        <v/>
      </c>
      <c r="F1106" t="str">
        <f>タスク実績csv元!D1106</f>
        <v>IT準備</v>
      </c>
      <c r="G1106" t="str">
        <f t="shared" si="17"/>
        <v>INSERT INTO task_achivement(task_no,achive_date,end_time,start_time,task_detail,memo)VALUES('{831a0fb4-c848-4eac-af3e-0a0760ad0e17}','2022/03/11','2022/03/11 16:30:00','2022/03/11 16:00:00','','IT準備');</v>
      </c>
    </row>
    <row r="1107" spans="1:7">
      <c r="A1107" s="48" t="str">
        <f>_xlfn.XLOOKUP(_xlfn.XLOOKUP(MID(タスク実績csv元!C1107,1,SEARCH(":",タスク実績csv元!C1107)-1),リスト!F:F,リスト!G:G)&amp;MID(タスク実績csv元!C1107,SEARCH(":",タスク実績csv元!C1107),999),タスクDB!K:K,タスクDB!A:A)</f>
        <v>{23640006-1951-44f5-8e76-61d4fa67fbce}</v>
      </c>
      <c r="B1107" s="11">
        <f>タスク実績csv元!A1107</f>
        <v>44631</v>
      </c>
      <c r="C1107" s="54">
        <f>タスク実績csv元!F1107</f>
        <v>0.72916666666666663</v>
      </c>
      <c r="D1107" s="54">
        <f>タスク実績csv元!E1107</f>
        <v>0.6875</v>
      </c>
      <c r="E1107" t="str">
        <f>タスク実績csv元!I1107&amp;""</f>
        <v/>
      </c>
      <c r="F1107" t="str">
        <f>タスク実績csv元!D1107</f>
        <v>夕会</v>
      </c>
      <c r="G1107" t="str">
        <f t="shared" si="17"/>
        <v>INSERT INTO task_achivement(task_no,achive_date,end_time,start_time,task_detail,memo)VALUES('{23640006-1951-44f5-8e76-61d4fa67fbce}','2022/03/11','2022/03/11 17:30:00','2022/03/11 16:30:00','','夕会');</v>
      </c>
    </row>
    <row r="1108" spans="1:7">
      <c r="A1108" s="48" t="str">
        <f>_xlfn.XLOOKUP(_xlfn.XLOOKUP(MID(タスク実績csv元!C1108,1,SEARCH(":",タスク実績csv元!C1108)-1),リスト!F:F,リスト!G:G)&amp;MID(タスク実績csv元!C1108,SEARCH(":",タスク実績csv元!C1108),999),タスクDB!K:K,タスクDB!A:A)</f>
        <v>{831a0fb4-c848-4eac-af3e-0a0760ad0e17}</v>
      </c>
      <c r="B1108" s="11">
        <f>タスク実績csv元!A1108</f>
        <v>44631</v>
      </c>
      <c r="C1108" s="54">
        <f>タスク実績csv元!F1108</f>
        <v>0.76041666666666663</v>
      </c>
      <c r="D1108" s="54">
        <f>タスク実績csv元!E1108</f>
        <v>0.72916666666666663</v>
      </c>
      <c r="E1108" t="str">
        <f>タスク実績csv元!I1108&amp;""</f>
        <v/>
      </c>
      <c r="F1108" t="str">
        <f>タスク実績csv元!D1108</f>
        <v>スクリプト修正</v>
      </c>
      <c r="G1108" t="str">
        <f t="shared" si="17"/>
        <v>INSERT INTO task_achivement(task_no,achive_date,end_time,start_time,task_detail,memo)VALUES('{831a0fb4-c848-4eac-af3e-0a0760ad0e17}','2022/03/11','2022/03/11 18:15:00','2022/03/11 17:30:00','','スクリプト修正');</v>
      </c>
    </row>
    <row r="1109" spans="1:7">
      <c r="A1109" s="48" t="str">
        <f>_xlfn.XLOOKUP(_xlfn.XLOOKUP(MID(タスク実績csv元!C1109,1,SEARCH(":",タスク実績csv元!C1109)-1),リスト!F:F,リスト!G:G)&amp;MID(タスク実績csv元!C1109,SEARCH(":",タスク実績csv元!C1109),999),タスクDB!K:K,タスクDB!A:A)</f>
        <v>{89748432-b174-4bf5-9562-0c3d2b6647d6}</v>
      </c>
      <c r="B1109" s="11">
        <f>タスク実績csv元!A1109</f>
        <v>44632</v>
      </c>
      <c r="C1109" s="54">
        <f>タスク実績csv元!F1109</f>
        <v>0.95833333333333337</v>
      </c>
      <c r="D1109" s="54">
        <f>タスク実績csv元!E1109</f>
        <v>0.92708333333333337</v>
      </c>
      <c r="E1109" t="str">
        <f>タスク実績csv元!I1109&amp;""</f>
        <v/>
      </c>
      <c r="F1109" t="str">
        <f>タスク実績csv元!D1109</f>
        <v>勉強</v>
      </c>
      <c r="G1109" t="str">
        <f t="shared" si="17"/>
        <v>INSERT INTO task_achivement(task_no,achive_date,end_time,start_time,task_detail,memo)VALUES('{89748432-b174-4bf5-9562-0c3d2b6647d6}','2022/03/12','2022/03/12 23:00:00','2022/03/12 22:15:00','','勉強');</v>
      </c>
    </row>
    <row r="1110" spans="1:7">
      <c r="A1110" s="48" t="str">
        <f>_xlfn.XLOOKUP(_xlfn.XLOOKUP(MID(タスク実績csv元!C1110,1,SEARCH(":",タスク実績csv元!C1110)-1),リスト!F:F,リスト!G:G)&amp;MID(タスク実績csv元!C1110,SEARCH(":",タスク実績csv元!C1110),999),タスクDB!K:K,タスクDB!A:A)</f>
        <v>{0e8e7c31-feae-4841-a3c3-5fe16de45ce1}</v>
      </c>
      <c r="B1110" s="11">
        <f>タスク実績csv元!A1110</f>
        <v>44634</v>
      </c>
      <c r="C1110" s="54">
        <f>タスク実績csv元!F1110</f>
        <v>0.39583333333333331</v>
      </c>
      <c r="D1110" s="54">
        <f>タスク実績csv元!E1110</f>
        <v>0.3888888888888889</v>
      </c>
      <c r="E1110" t="str">
        <f>タスク実績csv元!I1110&amp;""</f>
        <v/>
      </c>
      <c r="F1110" t="str">
        <f>タスク実績csv元!D1110</f>
        <v>作業指示画面の表示対応</v>
      </c>
      <c r="G1110" t="str">
        <f t="shared" si="17"/>
        <v>INSERT INTO task_achivement(task_no,achive_date,end_time,start_time,task_detail,memo)VALUES('{0e8e7c31-feae-4841-a3c3-5fe16de45ce1}','2022/03/14','2022/03/14 09:30:00','2022/03/14 09:20:00','','作業指示画面の表示対応');</v>
      </c>
    </row>
    <row r="1111" spans="1:7">
      <c r="A1111" s="48" t="str">
        <f>_xlfn.XLOOKUP(_xlfn.XLOOKUP(MID(タスク実績csv元!C1111,1,SEARCH(":",タスク実績csv元!C1111)-1),リスト!F:F,リスト!G:G)&amp;MID(タスク実績csv元!C1111,SEARCH(":",タスク実績csv元!C1111),999),タスクDB!K:K,タスクDB!A:A)</f>
        <v>{4c39d40d-b35f-4cfa-b549-6c5de24454e2}</v>
      </c>
      <c r="B1111" s="11">
        <f>タスク実績csv元!A1111</f>
        <v>44634</v>
      </c>
      <c r="C1111" s="54">
        <f>タスク実績csv元!F1111</f>
        <v>0.40625</v>
      </c>
      <c r="D1111" s="54">
        <f>タスク実績csv元!E1111</f>
        <v>0.39583333333333331</v>
      </c>
      <c r="E1111" t="str">
        <f>タスク実績csv元!I1111&amp;""</f>
        <v/>
      </c>
      <c r="F1111" t="str">
        <f>タスク実績csv元!D1111</f>
        <v>朝会</v>
      </c>
      <c r="G1111" t="str">
        <f t="shared" si="17"/>
        <v>INSERT INTO task_achivement(task_no,achive_date,end_time,start_time,task_detail,memo)VALUES('{4c39d40d-b35f-4cfa-b549-6c5de24454e2}','2022/03/14','2022/03/14 09:45:00','2022/03/14 09:30:00','','朝会');</v>
      </c>
    </row>
    <row r="1112" spans="1:7">
      <c r="A1112" s="48" t="str">
        <f>_xlfn.XLOOKUP(_xlfn.XLOOKUP(MID(タスク実績csv元!C1112,1,SEARCH(":",タスク実績csv元!C1112)-1),リスト!F:F,リスト!G:G)&amp;MID(タスク実績csv元!C1112,SEARCH(":",タスク実績csv元!C1112),999),タスクDB!K:K,タスクDB!A:A)</f>
        <v>{0e8e7c31-feae-4841-a3c3-5fe16de45ce1}</v>
      </c>
      <c r="B1112" s="11">
        <f>タスク実績csv元!A1112</f>
        <v>44634</v>
      </c>
      <c r="C1112" s="54">
        <f>タスク実績csv元!F1112</f>
        <v>0.41666666666666669</v>
      </c>
      <c r="D1112" s="54">
        <f>タスク実績csv元!E1112</f>
        <v>0.40625</v>
      </c>
      <c r="E1112" t="str">
        <f>タスク実績csv元!I1112&amp;""</f>
        <v/>
      </c>
      <c r="F1112" t="str">
        <f>タスク実績csv元!D1112</f>
        <v>作業指示画面の表示対応</v>
      </c>
      <c r="G1112" t="str">
        <f t="shared" si="17"/>
        <v>INSERT INTO task_achivement(task_no,achive_date,end_time,start_time,task_detail,memo)VALUES('{0e8e7c31-feae-4841-a3c3-5fe16de45ce1}','2022/03/14','2022/03/14 10:00:00','2022/03/14 09:45:00','','作業指示画面の表示対応');</v>
      </c>
    </row>
    <row r="1113" spans="1:7">
      <c r="A1113" s="48" t="str">
        <f>_xlfn.XLOOKUP(_xlfn.XLOOKUP(MID(タスク実績csv元!C1113,1,SEARCH(":",タスク実績csv元!C1113)-1),リスト!F:F,リスト!G:G)&amp;MID(タスク実績csv元!C1113,SEARCH(":",タスク実績csv元!C1113),999),タスクDB!K:K,タスクDB!A:A)</f>
        <v>{4c39d40d-b35f-4cfa-b549-6c5de24454e2}</v>
      </c>
      <c r="B1113" s="11">
        <f>タスク実績csv元!A1113</f>
        <v>44634</v>
      </c>
      <c r="C1113" s="54">
        <f>タスク実績csv元!F1113</f>
        <v>0.45833333333333331</v>
      </c>
      <c r="D1113" s="54">
        <f>タスク実績csv元!E1113</f>
        <v>0.41666666666666669</v>
      </c>
      <c r="E1113" t="str">
        <f>タスク実績csv元!I1113&amp;""</f>
        <v/>
      </c>
      <c r="F1113" t="str">
        <f>タスク実績csv元!D1113</f>
        <v>チームMTG</v>
      </c>
      <c r="G1113" t="str">
        <f t="shared" si="17"/>
        <v>INSERT INTO task_achivement(task_no,achive_date,end_time,start_time,task_detail,memo)VALUES('{4c39d40d-b35f-4cfa-b549-6c5de24454e2}','2022/03/14','2022/03/14 11:00:00','2022/03/14 10:00:00','','チームMTG');</v>
      </c>
    </row>
    <row r="1114" spans="1:7">
      <c r="A1114" s="48" t="str">
        <f>_xlfn.XLOOKUP(_xlfn.XLOOKUP(MID(タスク実績csv元!C1114,1,SEARCH(":",タスク実績csv元!C1114)-1),リスト!F:F,リスト!G:G)&amp;MID(タスク実績csv元!C1114,SEARCH(":",タスク実績csv元!C1114),999),タスクDB!K:K,タスクDB!A:A)</f>
        <v>{23640006-1951-44f5-8e76-61d4fa67fbce}</v>
      </c>
      <c r="B1114" s="11">
        <f>タスク実績csv元!A1114</f>
        <v>44634</v>
      </c>
      <c r="C1114" s="54">
        <f>タスク実績csv元!F1114</f>
        <v>0.46875</v>
      </c>
      <c r="D1114" s="54">
        <f>タスク実績csv元!E1114</f>
        <v>0.45833333333333331</v>
      </c>
      <c r="E1114" t="str">
        <f>タスク実績csv元!I1114&amp;""</f>
        <v/>
      </c>
      <c r="F1114" t="str">
        <f>タスク実績csv元!D1114</f>
        <v>作業指示画面の項目確認</v>
      </c>
      <c r="G1114" t="str">
        <f t="shared" si="17"/>
        <v>INSERT INTO task_achivement(task_no,achive_date,end_time,start_time,task_detail,memo)VALUES('{23640006-1951-44f5-8e76-61d4fa67fbce}','2022/03/14','2022/03/14 11:15:00','2022/03/14 11:00:00','','作業指示画面の項目確認');</v>
      </c>
    </row>
    <row r="1115" spans="1:7">
      <c r="A1115" s="48" t="str">
        <f>_xlfn.XLOOKUP(_xlfn.XLOOKUP(MID(タスク実績csv元!C1115,1,SEARCH(":",タスク実績csv元!C1115)-1),リスト!F:F,リスト!G:G)&amp;MID(タスク実績csv元!C1115,SEARCH(":",タスク実績csv元!C1115),999),タスクDB!K:K,タスクDB!A:A)</f>
        <v>{0a22c46f-6e6e-4684-865b-a06cb642089f}</v>
      </c>
      <c r="B1115" s="11">
        <f>タスク実績csv元!A1115</f>
        <v>44634</v>
      </c>
      <c r="C1115" s="54">
        <f>タスク実績csv元!F1115</f>
        <v>0.5625</v>
      </c>
      <c r="D1115" s="54">
        <f>タスク実績csv元!E1115</f>
        <v>0.54166666666666663</v>
      </c>
      <c r="E1115" t="str">
        <f>タスク実績csv元!I1115&amp;""</f>
        <v/>
      </c>
      <c r="F1115" t="str">
        <f>タスク実績csv元!D1115</f>
        <v>テスト実施</v>
      </c>
      <c r="G1115" t="str">
        <f t="shared" si="17"/>
        <v>INSERT INTO task_achivement(task_no,achive_date,end_time,start_time,task_detail,memo)VALUES('{0a22c46f-6e6e-4684-865b-a06cb642089f}','2022/03/14','2022/03/14 13:30:00','2022/03/14 13:00:00','','テスト実施');</v>
      </c>
    </row>
    <row r="1116" spans="1:7">
      <c r="A1116" s="48" t="str">
        <f>_xlfn.XLOOKUP(_xlfn.XLOOKUP(MID(タスク実績csv元!C1116,1,SEARCH(":",タスク実績csv元!C1116)-1),リスト!F:F,リスト!G:G)&amp;MID(タスク実績csv元!C1116,SEARCH(":",タスク実績csv元!C1116),999),タスクDB!K:K,タスクDB!A:A)</f>
        <v>{9da2a8c1-bc07-457b-8575-66f807f140ce}</v>
      </c>
      <c r="B1116" s="11">
        <f>タスク実績csv元!A1116</f>
        <v>44634</v>
      </c>
      <c r="C1116" s="54">
        <f>タスク実績csv元!F1116</f>
        <v>0.625</v>
      </c>
      <c r="D1116" s="54">
        <f>タスク実績csv元!E1116</f>
        <v>0.5625</v>
      </c>
      <c r="E1116" t="str">
        <f>タスク実績csv元!I1116&amp;""</f>
        <v/>
      </c>
      <c r="F1116" t="str">
        <f>タスク実績csv元!D1116</f>
        <v>作業ヘルプ</v>
      </c>
      <c r="G1116" t="str">
        <f t="shared" si="17"/>
        <v>INSERT INTO task_achivement(task_no,achive_date,end_time,start_time,task_detail,memo)VALUES('{9da2a8c1-bc07-457b-8575-66f807f140ce}','2022/03/14','2022/03/14 15:00:00','2022/03/14 13:30:00','','作業ヘルプ');</v>
      </c>
    </row>
    <row r="1117" spans="1:7">
      <c r="A1117" s="48" t="str">
        <f>_xlfn.XLOOKUP(_xlfn.XLOOKUP(MID(タスク実績csv元!C1117,1,SEARCH(":",タスク実績csv元!C1117)-1),リスト!F:F,リスト!G:G)&amp;MID(タスク実績csv元!C1117,SEARCH(":",タスク実績csv元!C1117),999),タスクDB!K:K,タスクDB!A:A)</f>
        <v>{0a22c46f-6e6e-4684-865b-a06cb642089f}</v>
      </c>
      <c r="B1117" s="11">
        <f>タスク実績csv元!A1117</f>
        <v>44634</v>
      </c>
      <c r="C1117" s="54">
        <f>タスク実績csv元!F1117</f>
        <v>0.66666666666666663</v>
      </c>
      <c r="D1117" s="54">
        <f>タスク実績csv元!E1117</f>
        <v>0.625</v>
      </c>
      <c r="E1117" t="str">
        <f>タスク実績csv元!I1117&amp;""</f>
        <v/>
      </c>
      <c r="F1117" t="str">
        <f>タスク実績csv元!D1117</f>
        <v>テスト実施</v>
      </c>
      <c r="G1117" t="str">
        <f t="shared" si="17"/>
        <v>INSERT INTO task_achivement(task_no,achive_date,end_time,start_time,task_detail,memo)VALUES('{0a22c46f-6e6e-4684-865b-a06cb642089f}','2022/03/14','2022/03/14 16:00:00','2022/03/14 15:00:00','','テスト実施');</v>
      </c>
    </row>
    <row r="1118" spans="1:7">
      <c r="A1118" s="48" t="str">
        <f>_xlfn.XLOOKUP(_xlfn.XLOOKUP(MID(タスク実績csv元!C1118,1,SEARCH(":",タスク実績csv元!C1118)-1),リスト!F:F,リスト!G:G)&amp;MID(タスク実績csv元!C1118,SEARCH(":",タスク実績csv元!C1118),999),タスクDB!K:K,タスクDB!A:A)</f>
        <v>{b956ed36-3f25-4628-a239-9e93cd9afdfa}</v>
      </c>
      <c r="B1118" s="11">
        <f>タスク実績csv元!A1118</f>
        <v>44634</v>
      </c>
      <c r="C1118" s="54">
        <f>タスク実績csv元!F1118</f>
        <v>0.6875</v>
      </c>
      <c r="D1118" s="54">
        <f>タスク実績csv元!E1118</f>
        <v>0.66666666666666663</v>
      </c>
      <c r="E1118" t="str">
        <f>タスク実績csv元!I1118&amp;""</f>
        <v/>
      </c>
      <c r="F1118" t="str">
        <f>タスク実績csv元!D1118</f>
        <v>テスト実施</v>
      </c>
      <c r="G1118" t="str">
        <f t="shared" si="17"/>
        <v>INSERT INTO task_achivement(task_no,achive_date,end_time,start_time,task_detail,memo)VALUES('{b956ed36-3f25-4628-a239-9e93cd9afdfa}','2022/03/14','2022/03/14 16:30:00','2022/03/14 16:00:00','','テスト実施');</v>
      </c>
    </row>
    <row r="1119" spans="1:7">
      <c r="A1119" s="48" t="str">
        <f>_xlfn.XLOOKUP(_xlfn.XLOOKUP(MID(タスク実績csv元!C1119,1,SEARCH(":",タスク実績csv元!C1119)-1),リスト!F:F,リスト!G:G)&amp;MID(タスク実績csv元!C1119,SEARCH(":",タスク実績csv元!C1119),999),タスクDB!K:K,タスクDB!A:A)</f>
        <v>{23640006-1951-44f5-8e76-61d4fa67fbce}</v>
      </c>
      <c r="B1119" s="11">
        <f>タスク実績csv元!A1119</f>
        <v>44634</v>
      </c>
      <c r="C1119" s="54">
        <f>タスク実績csv元!F1119</f>
        <v>0.71875</v>
      </c>
      <c r="D1119" s="54">
        <f>タスク実績csv元!E1119</f>
        <v>0.6875</v>
      </c>
      <c r="E1119" t="str">
        <f>タスク実績csv元!I1119&amp;""</f>
        <v/>
      </c>
      <c r="F1119" t="str">
        <f>タスク実績csv元!D1119</f>
        <v>夕会</v>
      </c>
      <c r="G1119" t="str">
        <f t="shared" si="17"/>
        <v>INSERT INTO task_achivement(task_no,achive_date,end_time,start_time,task_detail,memo)VALUES('{23640006-1951-44f5-8e76-61d4fa67fbce}','2022/03/14','2022/03/14 17:15:00','2022/03/14 16:30:00','','夕会');</v>
      </c>
    </row>
    <row r="1120" spans="1:7">
      <c r="A1120" s="48" t="str">
        <f>_xlfn.XLOOKUP(_xlfn.XLOOKUP(MID(タスク実績csv元!C1120,1,SEARCH(":",タスク実績csv元!C1120)-1),リスト!F:F,リスト!G:G)&amp;MID(タスク実績csv元!C1120,SEARCH(":",タスク実績csv元!C1120),999),タスクDB!K:K,タスクDB!A:A)</f>
        <v>{831a0fb4-c848-4eac-af3e-0a0760ad0e17}</v>
      </c>
      <c r="B1120" s="11">
        <f>タスク実績csv元!A1120</f>
        <v>44634</v>
      </c>
      <c r="C1120" s="54">
        <f>タスク実績csv元!F1120</f>
        <v>0.72916666666666663</v>
      </c>
      <c r="D1120" s="54">
        <f>タスク実績csv元!E1120</f>
        <v>0.71875</v>
      </c>
      <c r="E1120" t="str">
        <f>タスク実績csv元!I1120&amp;""</f>
        <v/>
      </c>
      <c r="F1120" t="str">
        <f>タスク実績csv元!D1120</f>
        <v>状況確認</v>
      </c>
      <c r="G1120" t="str">
        <f t="shared" si="17"/>
        <v>INSERT INTO task_achivement(task_no,achive_date,end_time,start_time,task_detail,memo)VALUES('{831a0fb4-c848-4eac-af3e-0a0760ad0e17}','2022/03/14','2022/03/14 17:30:00','2022/03/14 17:15:00','','状況確認');</v>
      </c>
    </row>
    <row r="1121" spans="1:7">
      <c r="A1121" s="48" t="str">
        <f>_xlfn.XLOOKUP(_xlfn.XLOOKUP(MID(タスク実績csv元!C1121,1,SEARCH(":",タスク実績csv元!C1121)-1),リスト!F:F,リスト!G:G)&amp;MID(タスク実績csv元!C1121,SEARCH(":",タスク実績csv元!C1121),999),タスクDB!K:K,タスクDB!A:A)</f>
        <v>{b956ed36-3f25-4628-a239-9e93cd9afdfa}</v>
      </c>
      <c r="B1121" s="11">
        <f>タスク実績csv元!A1121</f>
        <v>44634</v>
      </c>
      <c r="C1121" s="54">
        <f>タスク実績csv元!F1121</f>
        <v>0.75</v>
      </c>
      <c r="D1121" s="54">
        <f>タスク実績csv元!E1121</f>
        <v>0.72916666666666663</v>
      </c>
      <c r="E1121" t="str">
        <f>タスク実績csv元!I1121&amp;""</f>
        <v/>
      </c>
      <c r="F1121" t="str">
        <f>タスク実績csv元!D1121</f>
        <v>テスト実施</v>
      </c>
      <c r="G1121" t="str">
        <f t="shared" si="17"/>
        <v>INSERT INTO task_achivement(task_no,achive_date,end_time,start_time,task_detail,memo)VALUES('{b956ed36-3f25-4628-a239-9e93cd9afdfa}','2022/03/14','2022/03/14 18:00:00','2022/03/14 17:30:00','','テスト実施');</v>
      </c>
    </row>
    <row r="1122" spans="1:7">
      <c r="A1122" s="48" t="str">
        <f>_xlfn.XLOOKUP(_xlfn.XLOOKUP(MID(タスク実績csv元!C1122,1,SEARCH(":",タスク実績csv元!C1122)-1),リスト!F:F,リスト!G:G)&amp;MID(タスク実績csv元!C1122,SEARCH(":",タスク実績csv元!C1122),999),タスクDB!K:K,タスクDB!A:A)</f>
        <v>{831a0fb4-c848-4eac-af3e-0a0760ad0e17}</v>
      </c>
      <c r="B1122" s="11">
        <f>タスク実績csv元!A1122</f>
        <v>44634</v>
      </c>
      <c r="C1122" s="54">
        <f>タスク実績csv元!F1122</f>
        <v>0.92361111111111116</v>
      </c>
      <c r="D1122" s="54">
        <f>タスク実績csv元!E1122</f>
        <v>0.89583333333333337</v>
      </c>
      <c r="E1122" t="str">
        <f>タスク実績csv元!I1122&amp;""</f>
        <v/>
      </c>
      <c r="F1122" t="str">
        <f>タスク実績csv元!D1122</f>
        <v>データ投入</v>
      </c>
      <c r="G1122" t="str">
        <f t="shared" si="17"/>
        <v>INSERT INTO task_achivement(task_no,achive_date,end_time,start_time,task_detail,memo)VALUES('{831a0fb4-c848-4eac-af3e-0a0760ad0e17}','2022/03/14','2022/03/14 22:10:00','2022/03/14 21:30:00','','データ投入');</v>
      </c>
    </row>
    <row r="1123" spans="1:7">
      <c r="A1123" s="48" t="str">
        <f>_xlfn.XLOOKUP(_xlfn.XLOOKUP(MID(タスク実績csv元!C1123,1,SEARCH(":",タスク実績csv元!C1123)-1),リスト!F:F,リスト!G:G)&amp;MID(タスク実績csv元!C1123,SEARCH(":",タスク実績csv元!C1123),999),タスクDB!K:K,タスクDB!A:A)</f>
        <v>{d0dc5796-9c2b-489d-a12c-e2165c963da2}</v>
      </c>
      <c r="B1123" s="11">
        <f>タスク実績csv元!A1123</f>
        <v>44635</v>
      </c>
      <c r="C1123" s="54">
        <f>タスク実績csv元!F1123</f>
        <v>0.41666666666666669</v>
      </c>
      <c r="D1123" s="54">
        <f>タスク実績csv元!E1123</f>
        <v>0.39583333333333331</v>
      </c>
      <c r="E1123" t="str">
        <f>タスク実績csv元!I1123&amp;""</f>
        <v/>
      </c>
      <c r="F1123" t="str">
        <f>タスク実績csv元!D1123</f>
        <v>テスト実施</v>
      </c>
      <c r="G1123" t="str">
        <f t="shared" si="17"/>
        <v>INSERT INTO task_achivement(task_no,achive_date,end_time,start_time,task_detail,memo)VALUES('{d0dc5796-9c2b-489d-a12c-e2165c963da2}','2022/03/15','2022/03/15 10:00:00','2022/03/15 09:30:00','','テスト実施');</v>
      </c>
    </row>
    <row r="1124" spans="1:7">
      <c r="A1124" s="48" t="str">
        <f>_xlfn.XLOOKUP(_xlfn.XLOOKUP(MID(タスク実績csv元!C1124,1,SEARCH(":",タスク実績csv元!C1124)-1),リスト!F:F,リスト!G:G)&amp;MID(タスク実績csv元!C1124,SEARCH(":",タスク実績csv元!C1124),999),タスクDB!K:K,タスクDB!A:A)</f>
        <v>{831a0fb4-c848-4eac-af3e-0a0760ad0e17}</v>
      </c>
      <c r="B1124" s="11">
        <f>タスク実績csv元!A1124</f>
        <v>44635</v>
      </c>
      <c r="C1124" s="54">
        <f>タスク実績csv元!F1124</f>
        <v>0.4375</v>
      </c>
      <c r="D1124" s="54">
        <f>タスク実績csv元!E1124</f>
        <v>0.41666666666666669</v>
      </c>
      <c r="E1124" t="str">
        <f>タスク実績csv元!I1124&amp;""</f>
        <v/>
      </c>
      <c r="F1124" t="str">
        <f>タスク実績csv元!D1124</f>
        <v>打合せ/データ作成</v>
      </c>
      <c r="G1124" t="str">
        <f t="shared" si="17"/>
        <v>INSERT INTO task_achivement(task_no,achive_date,end_time,start_time,task_detail,memo)VALUES('{831a0fb4-c848-4eac-af3e-0a0760ad0e17}','2022/03/15','2022/03/15 10:30:00','2022/03/15 10:00:00','','打合せ/データ作成');</v>
      </c>
    </row>
    <row r="1125" spans="1:7">
      <c r="A1125" s="48" t="str">
        <f>_xlfn.XLOOKUP(_xlfn.XLOOKUP(MID(タスク実績csv元!C1125,1,SEARCH(":",タスク実績csv元!C1125)-1),リスト!F:F,リスト!G:G)&amp;MID(タスク実績csv元!C1125,SEARCH(":",タスク実績csv元!C1125),999),タスクDB!K:K,タスクDB!A:A)</f>
        <v>{b5ef1b7a-2154-4940-bed1-5ca29a23b2d5}</v>
      </c>
      <c r="B1125" s="11">
        <f>タスク実績csv元!A1125</f>
        <v>44635</v>
      </c>
      <c r="C1125" s="54">
        <f>タスク実績csv元!F1125</f>
        <v>0.46180555555555558</v>
      </c>
      <c r="D1125" s="54">
        <f>タスク実績csv元!E1125</f>
        <v>0.4375</v>
      </c>
      <c r="E1125" t="str">
        <f>タスク実績csv元!I1125&amp;""</f>
        <v/>
      </c>
      <c r="F1125" t="str">
        <f>タスク実績csv元!D1125</f>
        <v>テスト実施</v>
      </c>
      <c r="G1125" t="str">
        <f t="shared" si="17"/>
        <v>INSERT INTO task_achivement(task_no,achive_date,end_time,start_time,task_detail,memo)VALUES('{b5ef1b7a-2154-4940-bed1-5ca29a23b2d5}','2022/03/15','2022/03/15 11:05:00','2022/03/15 10:30:00','','テスト実施');</v>
      </c>
    </row>
    <row r="1126" spans="1:7">
      <c r="A1126" s="48" t="str">
        <f>_xlfn.XLOOKUP(_xlfn.XLOOKUP(MID(タスク実績csv元!C1126,1,SEARCH(":",タスク実績csv元!C1126)-1),リスト!F:F,リスト!G:G)&amp;MID(タスク実績csv元!C1126,SEARCH(":",タスク実績csv元!C1126),999),タスクDB!K:K,タスクDB!A:A)</f>
        <v>{b50d494d-e891-4497-ac08-36cd1468600c}</v>
      </c>
      <c r="B1126" s="11">
        <f>タスク実績csv元!A1126</f>
        <v>44635</v>
      </c>
      <c r="C1126" s="54">
        <f>タスク実績csv元!F1126</f>
        <v>0.49652777777777773</v>
      </c>
      <c r="D1126" s="54">
        <f>タスク実績csv元!E1126</f>
        <v>0.46180555555555558</v>
      </c>
      <c r="E1126" t="str">
        <f>タスク実績csv元!I1126&amp;""</f>
        <v/>
      </c>
      <c r="F1126" t="str">
        <f>タスク実績csv元!D1126</f>
        <v>テスト実施</v>
      </c>
      <c r="G1126" t="str">
        <f t="shared" si="17"/>
        <v>INSERT INTO task_achivement(task_no,achive_date,end_time,start_time,task_detail,memo)VALUES('{b50d494d-e891-4497-ac08-36cd1468600c}','2022/03/15','2022/03/15 11:55:00','2022/03/15 11:05:00','','テスト実施');</v>
      </c>
    </row>
    <row r="1127" spans="1:7">
      <c r="A1127" s="48" t="str">
        <f>_xlfn.XLOOKUP(_xlfn.XLOOKUP(MID(タスク実績csv元!C1127,1,SEARCH(":",タスク実績csv元!C1127)-1),リスト!F:F,リスト!G:G)&amp;MID(タスク実績csv元!C1127,SEARCH(":",タスク実績csv元!C1127),999),タスクDB!K:K,タスクDB!A:A)</f>
        <v>{9da2a8c1-bc07-457b-8575-66f807f140ce}</v>
      </c>
      <c r="B1127" s="11">
        <f>タスク実績csv元!A1127</f>
        <v>44635</v>
      </c>
      <c r="C1127" s="54">
        <f>タスク実績csv元!F1127</f>
        <v>0.54861111111111105</v>
      </c>
      <c r="D1127" s="54">
        <f>タスク実績csv元!E1127</f>
        <v>0.54166666666666663</v>
      </c>
      <c r="E1127" t="str">
        <f>タスク実績csv元!I1127&amp;""</f>
        <v/>
      </c>
      <c r="F1127" t="str">
        <f>タスク実績csv元!D1127</f>
        <v>作業ヘルプ</v>
      </c>
      <c r="G1127" t="str">
        <f t="shared" si="17"/>
        <v>INSERT INTO task_achivement(task_no,achive_date,end_time,start_time,task_detail,memo)VALUES('{9da2a8c1-bc07-457b-8575-66f807f140ce}','2022/03/15','2022/03/15 13:10:00','2022/03/15 13:00:00','','作業ヘルプ');</v>
      </c>
    </row>
    <row r="1128" spans="1:7">
      <c r="A1128" s="48" t="str">
        <f>_xlfn.XLOOKUP(_xlfn.XLOOKUP(MID(タスク実績csv元!C1128,1,SEARCH(":",タスク実績csv元!C1128)-1),リスト!F:F,リスト!G:G)&amp;MID(タスク実績csv元!C1128,SEARCH(":",タスク実績csv元!C1128),999),タスクDB!K:K,タスクDB!A:A)</f>
        <v>{354fc469-4531-4b03-8a10-b4a2ce7fc20d}</v>
      </c>
      <c r="B1128" s="11">
        <f>タスク実績csv元!A1128</f>
        <v>44635</v>
      </c>
      <c r="C1128" s="54">
        <f>タスク実績csv元!F1128</f>
        <v>0.5625</v>
      </c>
      <c r="D1128" s="54">
        <f>タスク実績csv元!E1128</f>
        <v>0.54861111111111105</v>
      </c>
      <c r="E1128" t="str">
        <f>タスク実績csv元!I1128&amp;""</f>
        <v/>
      </c>
      <c r="F1128" t="str">
        <f>タスク実績csv元!D1128</f>
        <v>テスト実施</v>
      </c>
      <c r="G1128" t="str">
        <f t="shared" si="17"/>
        <v>INSERT INTO task_achivement(task_no,achive_date,end_time,start_time,task_detail,memo)VALUES('{354fc469-4531-4b03-8a10-b4a2ce7fc20d}','2022/03/15','2022/03/15 13:30:00','2022/03/15 13:10:00','','テスト実施');</v>
      </c>
    </row>
    <row r="1129" spans="1:7">
      <c r="A1129" s="48" t="str">
        <f>_xlfn.XLOOKUP(_xlfn.XLOOKUP(MID(タスク実績csv元!C1129,1,SEARCH(":",タスク実績csv元!C1129)-1),リスト!F:F,リスト!G:G)&amp;MID(タスク実績csv元!C1129,SEARCH(":",タスク実績csv元!C1129),999),タスクDB!K:K,タスクDB!A:A)</f>
        <v>{23640006-1951-44f5-8e76-61d4fa67fbce}</v>
      </c>
      <c r="B1129" s="11">
        <f>タスク実績csv元!A1129</f>
        <v>44635</v>
      </c>
      <c r="C1129" s="54">
        <f>タスク実績csv元!F1129</f>
        <v>0.625</v>
      </c>
      <c r="D1129" s="54">
        <f>タスク実績csv元!E1129</f>
        <v>0.5625</v>
      </c>
      <c r="E1129" t="str">
        <f>タスク実績csv元!I1129&amp;""</f>
        <v/>
      </c>
      <c r="F1129" t="str">
        <f>タスク実績csv元!D1129</f>
        <v>定例打合せ</v>
      </c>
      <c r="G1129" t="str">
        <f t="shared" si="17"/>
        <v>INSERT INTO task_achivement(task_no,achive_date,end_time,start_time,task_detail,memo)VALUES('{23640006-1951-44f5-8e76-61d4fa67fbce}','2022/03/15','2022/03/15 15:00:00','2022/03/15 13:30:00','','定例打合せ');</v>
      </c>
    </row>
    <row r="1130" spans="1:7">
      <c r="A1130" s="48" t="str">
        <f>_xlfn.XLOOKUP(_xlfn.XLOOKUP(MID(タスク実績csv元!C1130,1,SEARCH(":",タスク実績csv元!C1130)-1),リスト!F:F,リスト!G:G)&amp;MID(タスク実績csv元!C1130,SEARCH(":",タスク実績csv元!C1130),999),タスクDB!K:K,タスクDB!A:A)</f>
        <v>{831a0fb4-c848-4eac-af3e-0a0760ad0e17}</v>
      </c>
      <c r="B1130" s="11">
        <f>タスク実績csv元!A1130</f>
        <v>44635</v>
      </c>
      <c r="C1130" s="54">
        <f>タスク実績csv元!F1130</f>
        <v>0.63541666666666663</v>
      </c>
      <c r="D1130" s="54">
        <f>タスク実績csv元!E1130</f>
        <v>0.625</v>
      </c>
      <c r="E1130" t="str">
        <f>タスク実績csv元!I1130&amp;""</f>
        <v/>
      </c>
      <c r="F1130" t="str">
        <f>タスク実績csv元!D1130</f>
        <v>課題確認</v>
      </c>
      <c r="G1130" t="str">
        <f t="shared" si="17"/>
        <v>INSERT INTO task_achivement(task_no,achive_date,end_time,start_time,task_detail,memo)VALUES('{831a0fb4-c848-4eac-af3e-0a0760ad0e17}','2022/03/15','2022/03/15 15:15:00','2022/03/15 15:00:00','','課題確認');</v>
      </c>
    </row>
    <row r="1131" spans="1:7">
      <c r="A1131" s="48" t="str">
        <f>_xlfn.XLOOKUP(_xlfn.XLOOKUP(MID(タスク実績csv元!C1131,1,SEARCH(":",タスク実績csv元!C1131)-1),リスト!F:F,リスト!G:G)&amp;MID(タスク実績csv元!C1131,SEARCH(":",タスク実績csv元!C1131),999),タスクDB!K:K,タスクDB!A:A)</f>
        <v>{354fc469-4531-4b03-8a10-b4a2ce7fc20d}</v>
      </c>
      <c r="B1131" s="11">
        <f>タスク実績csv元!A1131</f>
        <v>44635</v>
      </c>
      <c r="C1131" s="54">
        <f>タスク実績csv元!F1131</f>
        <v>0.67708333333333337</v>
      </c>
      <c r="D1131" s="54">
        <f>タスク実績csv元!E1131</f>
        <v>0.63541666666666663</v>
      </c>
      <c r="E1131" t="str">
        <f>タスク実績csv元!I1131&amp;""</f>
        <v/>
      </c>
      <c r="F1131" t="str">
        <f>タスク実績csv元!D1131</f>
        <v>テスト実施</v>
      </c>
      <c r="G1131" t="str">
        <f t="shared" si="17"/>
        <v>INSERT INTO task_achivement(task_no,achive_date,end_time,start_time,task_detail,memo)VALUES('{354fc469-4531-4b03-8a10-b4a2ce7fc20d}','2022/03/15','2022/03/15 16:15:00','2022/03/15 15:15:00','','テスト実施');</v>
      </c>
    </row>
    <row r="1132" spans="1:7">
      <c r="A1132" s="48" t="str">
        <f>_xlfn.XLOOKUP(_xlfn.XLOOKUP(MID(タスク実績csv元!C1132,1,SEARCH(":",タスク実績csv元!C1132)-1),リスト!F:F,リスト!G:G)&amp;MID(タスク実績csv元!C1132,SEARCH(":",タスク実績csv元!C1132),999),タスクDB!K:K,タスクDB!A:A)</f>
        <v>{354fc469-4531-4b03-8a10-b4a2ce7fc20d}</v>
      </c>
      <c r="B1132" s="11">
        <f>タスク実績csv元!A1132</f>
        <v>44635</v>
      </c>
      <c r="C1132" s="54">
        <f>タスク実績csv元!F1132</f>
        <v>0.70833333333333337</v>
      </c>
      <c r="D1132" s="54">
        <f>タスク実績csv元!E1132</f>
        <v>0.67708333333333337</v>
      </c>
      <c r="E1132" t="str">
        <f>タスク実績csv元!I1132&amp;""</f>
        <v/>
      </c>
      <c r="F1132" t="str">
        <f>タスク実績csv元!D1132</f>
        <v>テスト実施</v>
      </c>
      <c r="G1132" t="str">
        <f t="shared" si="17"/>
        <v>INSERT INTO task_achivement(task_no,achive_date,end_time,start_time,task_detail,memo)VALUES('{354fc469-4531-4b03-8a10-b4a2ce7fc20d}','2022/03/15','2022/03/15 17:00:00','2022/03/15 16:15:00','','テスト実施');</v>
      </c>
    </row>
    <row r="1133" spans="1:7">
      <c r="A1133" s="48" t="str">
        <f>_xlfn.XLOOKUP(_xlfn.XLOOKUP(MID(タスク実績csv元!C1133,1,SEARCH(":",タスク実績csv元!C1133)-1),リスト!F:F,リスト!G:G)&amp;MID(タスク実績csv元!C1133,SEARCH(":",タスク実績csv元!C1133),999),タスクDB!K:K,タスクDB!A:A)</f>
        <v>{23640006-1951-44f5-8e76-61d4fa67fbce}</v>
      </c>
      <c r="B1133" s="11">
        <f>タスク実績csv元!A1133</f>
        <v>44635</v>
      </c>
      <c r="C1133" s="54">
        <f>タスク実績csv元!F1133</f>
        <v>0.73611111111111116</v>
      </c>
      <c r="D1133" s="54">
        <f>タスク実績csv元!E1133</f>
        <v>0.70833333333333337</v>
      </c>
      <c r="E1133" t="str">
        <f>タスク実績csv元!I1133&amp;""</f>
        <v/>
      </c>
      <c r="F1133" t="str">
        <f>タスク実績csv元!D1133</f>
        <v>夕会</v>
      </c>
      <c r="G1133" t="str">
        <f t="shared" si="17"/>
        <v>INSERT INTO task_achivement(task_no,achive_date,end_time,start_time,task_detail,memo)VALUES('{23640006-1951-44f5-8e76-61d4fa67fbce}','2022/03/15','2022/03/15 17:40:00','2022/03/15 17:00:00','','夕会');</v>
      </c>
    </row>
    <row r="1134" spans="1:7">
      <c r="A1134" s="48" t="str">
        <f>_xlfn.XLOOKUP(_xlfn.XLOOKUP(MID(タスク実績csv元!C1134,1,SEARCH(":",タスク実績csv元!C1134)-1),リスト!F:F,リスト!G:G)&amp;MID(タスク実績csv元!C1134,SEARCH(":",タスク実績csv元!C1134),999),タスクDB!K:K,タスクDB!A:A)</f>
        <v>{354fc469-4531-4b03-8a10-b4a2ce7fc20d}</v>
      </c>
      <c r="B1134" s="11">
        <f>タスク実績csv元!A1134</f>
        <v>44635</v>
      </c>
      <c r="C1134" s="54">
        <f>タスク実績csv元!F1134</f>
        <v>0.76041666666666663</v>
      </c>
      <c r="D1134" s="54">
        <f>タスク実績csv元!E1134</f>
        <v>0.73611111111111116</v>
      </c>
      <c r="E1134" t="str">
        <f>タスク実績csv元!I1134&amp;""</f>
        <v/>
      </c>
      <c r="F1134" t="str">
        <f>タスク実績csv元!D1134</f>
        <v>テスト実施</v>
      </c>
      <c r="G1134" t="str">
        <f t="shared" si="17"/>
        <v>INSERT INTO task_achivement(task_no,achive_date,end_time,start_time,task_detail,memo)VALUES('{354fc469-4531-4b03-8a10-b4a2ce7fc20d}','2022/03/15','2022/03/15 18:15:00','2022/03/15 17:40:00','','テスト実施');</v>
      </c>
    </row>
    <row r="1135" spans="1:7">
      <c r="A1135" s="48" t="str">
        <f>_xlfn.XLOOKUP(_xlfn.XLOOKUP(MID(タスク実績csv元!C1135,1,SEARCH(":",タスク実績csv元!C1135)-1),リスト!F:F,リスト!G:G)&amp;MID(タスク実績csv元!C1135,SEARCH(":",タスク実績csv元!C1135),999),タスクDB!K:K,タスクDB!A:A)</f>
        <v>{831a0fb4-c848-4eac-af3e-0a0760ad0e17}</v>
      </c>
      <c r="B1135" s="11">
        <f>タスク実績csv元!A1135</f>
        <v>44635</v>
      </c>
      <c r="C1135" s="54">
        <f>タスク実績csv元!F1135</f>
        <v>0.77083333333333337</v>
      </c>
      <c r="D1135" s="54">
        <f>タスク実績csv元!E1135</f>
        <v>0.76041666666666663</v>
      </c>
      <c r="E1135" t="str">
        <f>タスク実績csv元!I1135&amp;""</f>
        <v/>
      </c>
      <c r="F1135" t="str">
        <f>タスク実績csv元!D1135</f>
        <v>課題対応</v>
      </c>
      <c r="G1135" t="str">
        <f t="shared" si="17"/>
        <v>INSERT INTO task_achivement(task_no,achive_date,end_time,start_time,task_detail,memo)VALUES('{831a0fb4-c848-4eac-af3e-0a0760ad0e17}','2022/03/15','2022/03/15 18:30:00','2022/03/15 18:15:00','','課題対応');</v>
      </c>
    </row>
    <row r="1136" spans="1:7">
      <c r="A1136" s="48" t="str">
        <f>_xlfn.XLOOKUP(_xlfn.XLOOKUP(MID(タスク実績csv元!C1136,1,SEARCH(":",タスク実績csv元!C1136)-1),リスト!F:F,リスト!G:G)&amp;MID(タスク実績csv元!C1136,SEARCH(":",タスク実績csv元!C1136),999),タスクDB!K:K,タスクDB!A:A)</f>
        <v>{0e8e7c31-feae-4841-a3c3-5fe16de45ce1}</v>
      </c>
      <c r="B1136" s="11">
        <f>タスク実績csv元!A1136</f>
        <v>44636</v>
      </c>
      <c r="C1136" s="54">
        <f>タスク実績csv元!F1136</f>
        <v>0.41666666666666669</v>
      </c>
      <c r="D1136" s="54">
        <f>タスク実績csv元!E1136</f>
        <v>0.39583333333333331</v>
      </c>
      <c r="E1136" t="str">
        <f>タスク実績csv元!I1136&amp;""</f>
        <v/>
      </c>
      <c r="F1136" t="str">
        <f>タスク実績csv元!D1136</f>
        <v>課題確認</v>
      </c>
      <c r="G1136" t="str">
        <f t="shared" si="17"/>
        <v>INSERT INTO task_achivement(task_no,achive_date,end_time,start_time,task_detail,memo)VALUES('{0e8e7c31-feae-4841-a3c3-5fe16de45ce1}','2022/03/16','2022/03/16 10:00:00','2022/03/16 09:30:00','','課題確認');</v>
      </c>
    </row>
    <row r="1137" spans="1:7">
      <c r="A1137" s="48" t="str">
        <f>_xlfn.XLOOKUP(_xlfn.XLOOKUP(MID(タスク実績csv元!C1137,1,SEARCH(":",タスク実績csv元!C1137)-1),リスト!F:F,リスト!G:G)&amp;MID(タスク実績csv元!C1137,SEARCH(":",タスク実績csv元!C1137),999),タスクDB!K:K,タスクDB!A:A)</f>
        <v>{b956ed36-3f25-4628-a239-9e93cd9afdfa}</v>
      </c>
      <c r="B1137" s="11">
        <f>タスク実績csv元!A1137</f>
        <v>44636</v>
      </c>
      <c r="C1137" s="54">
        <f>タスク実績csv元!F1137</f>
        <v>0.43055555555555558</v>
      </c>
      <c r="D1137" s="54">
        <f>タスク実績csv元!E1137</f>
        <v>0.41666666666666669</v>
      </c>
      <c r="E1137" t="str">
        <f>タスク実績csv元!I1137&amp;""</f>
        <v/>
      </c>
      <c r="F1137" t="str">
        <f>タスク実績csv元!D1137</f>
        <v>テスト実施</v>
      </c>
      <c r="G1137" t="str">
        <f t="shared" si="17"/>
        <v>INSERT INTO task_achivement(task_no,achive_date,end_time,start_time,task_detail,memo)VALUES('{b956ed36-3f25-4628-a239-9e93cd9afdfa}','2022/03/16','2022/03/16 10:20:00','2022/03/16 10:00:00','','テスト実施');</v>
      </c>
    </row>
    <row r="1138" spans="1:7">
      <c r="A1138" s="48" t="str">
        <f>_xlfn.XLOOKUP(_xlfn.XLOOKUP(MID(タスク実績csv元!C1138,1,SEARCH(":",タスク実績csv元!C1138)-1),リスト!F:F,リスト!G:G)&amp;MID(タスク実績csv元!C1138,SEARCH(":",タスク実績csv元!C1138),999),タスクDB!K:K,タスクDB!A:A)</f>
        <v>{39f9f004-dedb-4723-abca-1604a3073dc1}</v>
      </c>
      <c r="B1138" s="11">
        <f>タスク実績csv元!A1138</f>
        <v>44636</v>
      </c>
      <c r="C1138" s="54">
        <f>タスク実績csv元!F1138</f>
        <v>0.45833333333333331</v>
      </c>
      <c r="D1138" s="54">
        <f>タスク実績csv元!E1138</f>
        <v>0.43055555555555558</v>
      </c>
      <c r="E1138" t="str">
        <f>タスク実績csv元!I1138&amp;""</f>
        <v/>
      </c>
      <c r="F1138" t="str">
        <f>タスク実績csv元!D1138</f>
        <v>テスト実施</v>
      </c>
      <c r="G1138" t="str">
        <f t="shared" si="17"/>
        <v>INSERT INTO task_achivement(task_no,achive_date,end_time,start_time,task_detail,memo)VALUES('{39f9f004-dedb-4723-abca-1604a3073dc1}','2022/03/16','2022/03/16 11:00:00','2022/03/16 10:20:00','','テスト実施');</v>
      </c>
    </row>
    <row r="1139" spans="1:7">
      <c r="A1139" s="48" t="str">
        <f>_xlfn.XLOOKUP(_xlfn.XLOOKUP(MID(タスク実績csv元!C1139,1,SEARCH(":",タスク実績csv元!C1139)-1),リスト!F:F,リスト!G:G)&amp;MID(タスク実績csv元!C1139,SEARCH(":",タスク実績csv元!C1139),999),タスクDB!K:K,タスクDB!A:A)</f>
        <v>{98dcc9ec-98d4-4b0c-994e-83f5e08c8d93}</v>
      </c>
      <c r="B1139" s="11">
        <f>タスク実績csv元!A1139</f>
        <v>44636</v>
      </c>
      <c r="C1139" s="54">
        <f>タスク実績csv元!F1139</f>
        <v>0.48958333333333331</v>
      </c>
      <c r="D1139" s="54">
        <f>タスク実績csv元!E1139</f>
        <v>0.45833333333333331</v>
      </c>
      <c r="E1139" t="str">
        <f>タスク実績csv元!I1139&amp;""</f>
        <v/>
      </c>
      <c r="F1139" t="str">
        <f>タスク実績csv元!D1139</f>
        <v>テスト実施</v>
      </c>
      <c r="G1139" t="str">
        <f t="shared" si="17"/>
        <v>INSERT INTO task_achivement(task_no,achive_date,end_time,start_time,task_detail,memo)VALUES('{98dcc9ec-98d4-4b0c-994e-83f5e08c8d93}','2022/03/16','2022/03/16 11:45:00','2022/03/16 11:00:00','','テスト実施');</v>
      </c>
    </row>
    <row r="1140" spans="1:7">
      <c r="A1140" s="48" t="str">
        <f>_xlfn.XLOOKUP(_xlfn.XLOOKUP(MID(タスク実績csv元!C1140,1,SEARCH(":",タスク実績csv元!C1140)-1),リスト!F:F,リスト!G:G)&amp;MID(タスク実績csv元!C1140,SEARCH(":",タスク実績csv元!C1140),999),タスクDB!K:K,タスクDB!A:A)</f>
        <v>{0e8e7c31-feae-4841-a3c3-5fe16de45ce1}</v>
      </c>
      <c r="B1140" s="11">
        <f>タスク実績csv元!A1140</f>
        <v>44636</v>
      </c>
      <c r="C1140" s="54">
        <f>タスク実績csv元!F1140</f>
        <v>0.64583333333333337</v>
      </c>
      <c r="D1140" s="54">
        <f>タスク実績csv元!E1140</f>
        <v>0.54166666666666663</v>
      </c>
      <c r="E1140" t="str">
        <f>タスク実績csv元!I1140&amp;""</f>
        <v/>
      </c>
      <c r="F1140" t="str">
        <f>タスク実績csv元!D1140</f>
        <v>本番環境セットアップ</v>
      </c>
      <c r="G1140" t="str">
        <f t="shared" si="17"/>
        <v>INSERT INTO task_achivement(task_no,achive_date,end_time,start_time,task_detail,memo)VALUES('{0e8e7c31-feae-4841-a3c3-5fe16de45ce1}','2022/03/16','2022/03/16 15:30:00','2022/03/16 13:00:00','','本番環境セットアップ');</v>
      </c>
    </row>
    <row r="1141" spans="1:7">
      <c r="A1141" s="48" t="str">
        <f>_xlfn.XLOOKUP(_xlfn.XLOOKUP(MID(タスク実績csv元!C1141,1,SEARCH(":",タスク実績csv元!C1141)-1),リスト!F:F,リスト!G:G)&amp;MID(タスク実績csv元!C1141,SEARCH(":",タスク実績csv元!C1141),999),タスクDB!K:K,タスクDB!A:A)</f>
        <v>{831a0fb4-c848-4eac-af3e-0a0760ad0e17}</v>
      </c>
      <c r="B1141" s="11">
        <f>タスク実績csv元!A1141</f>
        <v>44636</v>
      </c>
      <c r="C1141" s="54">
        <f>タスク実績csv元!F1141</f>
        <v>0.65972222222222221</v>
      </c>
      <c r="D1141" s="54">
        <f>タスク実績csv元!E1141</f>
        <v>0.64583333333333337</v>
      </c>
      <c r="E1141" t="str">
        <f>タスク実績csv元!I1141&amp;""</f>
        <v/>
      </c>
      <c r="F1141" t="str">
        <f>タスク実績csv元!D1141</f>
        <v>課題検討(カオナビ接続)</v>
      </c>
      <c r="G1141" t="str">
        <f t="shared" si="17"/>
        <v>INSERT INTO task_achivement(task_no,achive_date,end_time,start_time,task_detail,memo)VALUES('{831a0fb4-c848-4eac-af3e-0a0760ad0e17}','2022/03/16','2022/03/16 15:50:00','2022/03/16 15:30:00','','課題検討(カオナビ接続)');</v>
      </c>
    </row>
    <row r="1142" spans="1:7">
      <c r="A1142" s="48" t="str">
        <f>_xlfn.XLOOKUP(_xlfn.XLOOKUP(MID(タスク実績csv元!C1142,1,SEARCH(":",タスク実績csv元!C1142)-1),リスト!F:F,リスト!G:G)&amp;MID(タスク実績csv元!C1142,SEARCH(":",タスク実績csv元!C1142),999),タスクDB!K:K,タスクDB!A:A)</f>
        <v>{98dcc9ec-98d4-4b0c-994e-83f5e08c8d93}</v>
      </c>
      <c r="B1142" s="11">
        <f>タスク実績csv元!A1142</f>
        <v>44636</v>
      </c>
      <c r="C1142" s="54">
        <f>タスク実績csv元!F1142</f>
        <v>0.6875</v>
      </c>
      <c r="D1142" s="54">
        <f>タスク実績csv元!E1142</f>
        <v>0.65972222222222221</v>
      </c>
      <c r="E1142" t="str">
        <f>タスク実績csv元!I1142&amp;""</f>
        <v/>
      </c>
      <c r="F1142" t="str">
        <f>タスク実績csv元!D1142</f>
        <v>テスト実施</v>
      </c>
      <c r="G1142" t="str">
        <f t="shared" si="17"/>
        <v>INSERT INTO task_achivement(task_no,achive_date,end_time,start_time,task_detail,memo)VALUES('{98dcc9ec-98d4-4b0c-994e-83f5e08c8d93}','2022/03/16','2022/03/16 16:30:00','2022/03/16 15:50:00','','テスト実施');</v>
      </c>
    </row>
    <row r="1143" spans="1:7">
      <c r="A1143" s="48" t="str">
        <f>_xlfn.XLOOKUP(_xlfn.XLOOKUP(MID(タスク実績csv元!C1143,1,SEARCH(":",タスク実績csv元!C1143)-1),リスト!F:F,リスト!G:G)&amp;MID(タスク実績csv元!C1143,SEARCH(":",タスク実績csv元!C1143),999),タスクDB!K:K,タスクDB!A:A)</f>
        <v>{23640006-1951-44f5-8e76-61d4fa67fbce}</v>
      </c>
      <c r="B1143" s="11">
        <f>タスク実績csv元!A1143</f>
        <v>44636</v>
      </c>
      <c r="C1143" s="54">
        <f>タスク実績csv元!F1143</f>
        <v>0.71875</v>
      </c>
      <c r="D1143" s="54">
        <f>タスク実績csv元!E1143</f>
        <v>0.6875</v>
      </c>
      <c r="E1143" t="str">
        <f>タスク実績csv元!I1143&amp;""</f>
        <v/>
      </c>
      <c r="F1143" t="str">
        <f>タスク実績csv元!D1143</f>
        <v>夕会</v>
      </c>
      <c r="G1143" t="str">
        <f t="shared" si="17"/>
        <v>INSERT INTO task_achivement(task_no,achive_date,end_time,start_time,task_detail,memo)VALUES('{23640006-1951-44f5-8e76-61d4fa67fbce}','2022/03/16','2022/03/16 17:15:00','2022/03/16 16:30:00','','夕会');</v>
      </c>
    </row>
    <row r="1144" spans="1:7">
      <c r="A1144" s="48" t="str">
        <f>_xlfn.XLOOKUP(_xlfn.XLOOKUP(MID(タスク実績csv元!C1144,1,SEARCH(":",タスク実績csv元!C1144)-1),リスト!F:F,リスト!G:G)&amp;MID(タスク実績csv元!C1144,SEARCH(":",タスク実績csv元!C1144),999),タスクDB!K:K,タスクDB!A:A)</f>
        <v>{98dcc9ec-98d4-4b0c-994e-83f5e08c8d93}</v>
      </c>
      <c r="B1144" s="11">
        <f>タスク実績csv元!A1144</f>
        <v>44636</v>
      </c>
      <c r="C1144" s="54">
        <f>タスク実績csv元!F1144</f>
        <v>0.72916666666666663</v>
      </c>
      <c r="D1144" s="54">
        <f>タスク実績csv元!E1144</f>
        <v>0.71875</v>
      </c>
      <c r="E1144" t="str">
        <f>タスク実績csv元!I1144&amp;""</f>
        <v/>
      </c>
      <c r="F1144" t="str">
        <f>タスク実績csv元!D1144</f>
        <v>テスト実施</v>
      </c>
      <c r="G1144" t="str">
        <f t="shared" si="17"/>
        <v>INSERT INTO task_achivement(task_no,achive_date,end_time,start_time,task_detail,memo)VALUES('{98dcc9ec-98d4-4b0c-994e-83f5e08c8d93}','2022/03/16','2022/03/16 17:30:00','2022/03/16 17:15:00','','テスト実施');</v>
      </c>
    </row>
    <row r="1145" spans="1:7">
      <c r="A1145" s="48" t="str">
        <f>_xlfn.XLOOKUP(_xlfn.XLOOKUP(MID(タスク実績csv元!C1145,1,SEARCH(":",タスク実績csv元!C1145)-1),リスト!F:F,リスト!G:G)&amp;MID(タスク実績csv元!C1145,SEARCH(":",タスク実績csv元!C1145),999),タスクDB!K:K,タスクDB!A:A)</f>
        <v>{fd5af7b4-28bb-4680-aad4-0863b8402bc3}</v>
      </c>
      <c r="B1145" s="11">
        <f>タスク実績csv元!A1145</f>
        <v>44636</v>
      </c>
      <c r="C1145" s="54">
        <f>タスク実績csv元!F1145</f>
        <v>0.75</v>
      </c>
      <c r="D1145" s="54">
        <f>タスク実績csv元!E1145</f>
        <v>0.72916666666666663</v>
      </c>
      <c r="E1145" t="str">
        <f>タスク実績csv元!I1145&amp;""</f>
        <v/>
      </c>
      <c r="F1145" t="str">
        <f>タスク実績csv元!D1145</f>
        <v>テスト実施</v>
      </c>
      <c r="G1145" t="str">
        <f t="shared" si="17"/>
        <v>INSERT INTO task_achivement(task_no,achive_date,end_time,start_time,task_detail,memo)VALUES('{fd5af7b4-28bb-4680-aad4-0863b8402bc3}','2022/03/16','2022/03/16 18:00:00','2022/03/16 17:30:00','','テスト実施');</v>
      </c>
    </row>
    <row r="1146" spans="1:7">
      <c r="A1146" s="48" t="str">
        <f>_xlfn.XLOOKUP(_xlfn.XLOOKUP(MID(タスク実績csv元!C1146,1,SEARCH(":",タスク実績csv元!C1146)-1),リスト!F:F,リスト!G:G)&amp;MID(タスク実績csv元!C1146,SEARCH(":",タスク実績csv元!C1146),999),タスクDB!K:K,タスクDB!A:A)</f>
        <v>{831a0fb4-c848-4eac-af3e-0a0760ad0e17}</v>
      </c>
      <c r="B1146" s="11">
        <f>タスク実績csv元!A1146</f>
        <v>44637</v>
      </c>
      <c r="C1146" s="54">
        <f>タスク実績csv元!F1146</f>
        <v>0.41666666666666669</v>
      </c>
      <c r="D1146" s="54">
        <f>タスク実績csv元!E1146</f>
        <v>0.39583333333333331</v>
      </c>
      <c r="E1146" t="str">
        <f>タスク実績csv元!I1146&amp;""</f>
        <v/>
      </c>
      <c r="F1146" t="str">
        <f>タスク実績csv元!D1146</f>
        <v>課題確認</v>
      </c>
      <c r="G1146" t="str">
        <f t="shared" si="17"/>
        <v>INSERT INTO task_achivement(task_no,achive_date,end_time,start_time,task_detail,memo)VALUES('{831a0fb4-c848-4eac-af3e-0a0760ad0e17}','2022/03/17','2022/03/17 10:00:00','2022/03/17 09:30:00','','課題確認');</v>
      </c>
    </row>
    <row r="1147" spans="1:7">
      <c r="A1147" s="48" t="str">
        <f>_xlfn.XLOOKUP(_xlfn.XLOOKUP(MID(タスク実績csv元!C1147,1,SEARCH(":",タスク実績csv元!C1147)-1),リスト!F:F,リスト!G:G)&amp;MID(タスク実績csv元!C1147,SEARCH(":",タスク実績csv元!C1147),999),タスクDB!K:K,タスクDB!A:A)</f>
        <v>{3a5b794c-dda0-4da1-a264-f4cc2f30c0e2}</v>
      </c>
      <c r="B1147" s="11">
        <f>タスク実績csv元!A1147</f>
        <v>44637</v>
      </c>
      <c r="C1147" s="54">
        <f>タスク実績csv元!F1147</f>
        <v>0.4375</v>
      </c>
      <c r="D1147" s="54">
        <f>タスク実績csv元!E1147</f>
        <v>0.41666666666666669</v>
      </c>
      <c r="E1147" t="str">
        <f>タスク実績csv元!I1147&amp;""</f>
        <v/>
      </c>
      <c r="F1147" t="str">
        <f>タスク実績csv元!D1147</f>
        <v>テスト実施</v>
      </c>
      <c r="G1147" t="str">
        <f t="shared" si="17"/>
        <v>INSERT INTO task_achivement(task_no,achive_date,end_time,start_time,task_detail,memo)VALUES('{3a5b794c-dda0-4da1-a264-f4cc2f30c0e2}','2022/03/17','2022/03/17 10:30:00','2022/03/17 10:00:00','','テスト実施');</v>
      </c>
    </row>
    <row r="1148" spans="1:7">
      <c r="A1148" s="48" t="str">
        <f>_xlfn.XLOOKUP(_xlfn.XLOOKUP(MID(タスク実績csv元!C1148,1,SEARCH(":",タスク実績csv元!C1148)-1),リスト!F:F,リスト!G:G)&amp;MID(タスク実績csv元!C1148,SEARCH(":",タスク実績csv元!C1148),999),タスクDB!K:K,タスクDB!A:A)</f>
        <v>{3f136be7-2897-4b86-971e-8b657dc9bc10}</v>
      </c>
      <c r="B1148" s="11">
        <f>タスク実績csv元!A1148</f>
        <v>44637</v>
      </c>
      <c r="C1148" s="54">
        <f>タスク実績csv元!F1148</f>
        <v>0.44791666666666669</v>
      </c>
      <c r="D1148" s="54">
        <f>タスク実績csv元!E1148</f>
        <v>0.4375</v>
      </c>
      <c r="E1148" t="str">
        <f>タスク実績csv元!I1148&amp;""</f>
        <v/>
      </c>
      <c r="F1148" t="str">
        <f>タスク実績csv元!D1148</f>
        <v>テスト実施</v>
      </c>
      <c r="G1148" t="str">
        <f t="shared" si="17"/>
        <v>INSERT INTO task_achivement(task_no,achive_date,end_time,start_time,task_detail,memo)VALUES('{3f136be7-2897-4b86-971e-8b657dc9bc10}','2022/03/17','2022/03/17 10:45:00','2022/03/17 10:30:00','','テスト実施');</v>
      </c>
    </row>
    <row r="1149" spans="1:7">
      <c r="A1149" s="48" t="str">
        <f>_xlfn.XLOOKUP(_xlfn.XLOOKUP(MID(タスク実績csv元!C1149,1,SEARCH(":",タスク実績csv元!C1149)-1),リスト!F:F,リスト!G:G)&amp;MID(タスク実績csv元!C1149,SEARCH(":",タスク実績csv元!C1149),999),タスクDB!K:K,タスクDB!A:A)</f>
        <v>{0e8e7c31-feae-4841-a3c3-5fe16de45ce1}</v>
      </c>
      <c r="B1149" s="11">
        <f>タスク実績csv元!A1149</f>
        <v>44637</v>
      </c>
      <c r="C1149" s="54">
        <f>タスク実績csv元!F1149</f>
        <v>0.46875</v>
      </c>
      <c r="D1149" s="54">
        <f>タスク実績csv元!E1149</f>
        <v>0.44791666666666669</v>
      </c>
      <c r="E1149" t="str">
        <f>タスク実績csv元!I1149&amp;""</f>
        <v/>
      </c>
      <c r="F1149" t="str">
        <f>タスク実績csv元!D1149</f>
        <v>本番環境セットアップ</v>
      </c>
      <c r="G1149" t="str">
        <f t="shared" si="17"/>
        <v>INSERT INTO task_achivement(task_no,achive_date,end_time,start_time,task_detail,memo)VALUES('{0e8e7c31-feae-4841-a3c3-5fe16de45ce1}','2022/03/17','2022/03/17 11:15:00','2022/03/17 10:45:00','','本番環境セットアップ');</v>
      </c>
    </row>
    <row r="1150" spans="1:7">
      <c r="A1150" s="48" t="str">
        <f>_xlfn.XLOOKUP(_xlfn.XLOOKUP(MID(タスク実績csv元!C1150,1,SEARCH(":",タスク実績csv元!C1150)-1),リスト!F:F,リスト!G:G)&amp;MID(タスク実績csv元!C1150,SEARCH(":",タスク実績csv元!C1150),999),タスクDB!K:K,タスクDB!A:A)</f>
        <v>{6dddbb2b-9c4d-4f13-9498-1e866a23be91}</v>
      </c>
      <c r="B1150" s="11">
        <f>タスク実績csv元!A1150</f>
        <v>44637</v>
      </c>
      <c r="C1150" s="54">
        <f>タスク実績csv元!F1150</f>
        <v>0.5</v>
      </c>
      <c r="D1150" s="54">
        <f>タスク実績csv元!E1150</f>
        <v>0.46875</v>
      </c>
      <c r="E1150" t="str">
        <f>タスク実績csv元!I1150&amp;""</f>
        <v/>
      </c>
      <c r="F1150" t="str">
        <f>タスク実績csv元!D1150</f>
        <v>カオナビテスト</v>
      </c>
      <c r="G1150" t="str">
        <f t="shared" si="17"/>
        <v>INSERT INTO task_achivement(task_no,achive_date,end_time,start_time,task_detail,memo)VALUES('{6dddbb2b-9c4d-4f13-9498-1e866a23be91}','2022/03/17','2022/03/17 12:00:00','2022/03/17 11:15:00','','カオナビテスト');</v>
      </c>
    </row>
    <row r="1151" spans="1:7">
      <c r="A1151" s="48" t="str">
        <f>_xlfn.XLOOKUP(_xlfn.XLOOKUP(MID(タスク実績csv元!C1151,1,SEARCH(":",タスク実績csv元!C1151)-1),リスト!F:F,リスト!G:G)&amp;MID(タスク実績csv元!C1151,SEARCH(":",タスク実績csv元!C1151),999),タスクDB!K:K,タスクDB!A:A)</f>
        <v>{3f136be7-2897-4b86-971e-8b657dc9bc10}</v>
      </c>
      <c r="B1151" s="11">
        <f>タスク実績csv元!A1151</f>
        <v>44637</v>
      </c>
      <c r="C1151" s="54">
        <f>タスク実績csv元!F1151</f>
        <v>0.56944444444444442</v>
      </c>
      <c r="D1151" s="54">
        <f>タスク実績csv元!E1151</f>
        <v>0.54166666666666663</v>
      </c>
      <c r="E1151" t="str">
        <f>タスク実績csv元!I1151&amp;""</f>
        <v/>
      </c>
      <c r="F1151" t="str">
        <f>タスク実績csv元!D1151</f>
        <v>テスト実施</v>
      </c>
      <c r="G1151" t="str">
        <f t="shared" si="17"/>
        <v>INSERT INTO task_achivement(task_no,achive_date,end_time,start_time,task_detail,memo)VALUES('{3f136be7-2897-4b86-971e-8b657dc9bc10}','2022/03/17','2022/03/17 13:40:00','2022/03/17 13:00:00','','テスト実施');</v>
      </c>
    </row>
    <row r="1152" spans="1:7">
      <c r="A1152" s="48" t="str">
        <f>_xlfn.XLOOKUP(_xlfn.XLOOKUP(MID(タスク実績csv元!C1152,1,SEARCH(":",タスク実績csv元!C1152)-1),リスト!F:F,リスト!G:G)&amp;MID(タスク実績csv元!C1152,SEARCH(":",タスク実績csv元!C1152),999),タスクDB!K:K,タスクDB!A:A)</f>
        <v>{6dddbb2b-9c4d-4f13-9498-1e866a23be91}</v>
      </c>
      <c r="B1152" s="11">
        <f>タスク実績csv元!A1152</f>
        <v>44637</v>
      </c>
      <c r="C1152" s="54">
        <f>タスク実績csv元!F1152</f>
        <v>0.58333333333333337</v>
      </c>
      <c r="D1152" s="54">
        <f>タスク実績csv元!E1152</f>
        <v>0.56944444444444442</v>
      </c>
      <c r="E1152" t="str">
        <f>タスク実績csv元!I1152&amp;""</f>
        <v/>
      </c>
      <c r="F1152" t="str">
        <f>タスク実績csv元!D1152</f>
        <v>カオナビテスト</v>
      </c>
      <c r="G1152" t="str">
        <f t="shared" si="17"/>
        <v>INSERT INTO task_achivement(task_no,achive_date,end_time,start_time,task_detail,memo)VALUES('{6dddbb2b-9c4d-4f13-9498-1e866a23be91}','2022/03/17','2022/03/17 14:00:00','2022/03/17 13:40:00','','カオナビテスト');</v>
      </c>
    </row>
    <row r="1153" spans="1:7">
      <c r="A1153" s="48" t="str">
        <f>_xlfn.XLOOKUP(_xlfn.XLOOKUP(MID(タスク実績csv元!C1153,1,SEARCH(":",タスク実績csv元!C1153)-1),リスト!F:F,リスト!G:G)&amp;MID(タスク実績csv元!C1153,SEARCH(":",タスク実績csv元!C1153),999),タスクDB!K:K,タスクDB!A:A)</f>
        <v>{831a0fb4-c848-4eac-af3e-0a0760ad0e17}</v>
      </c>
      <c r="B1153" s="11">
        <f>タスク実績csv元!A1153</f>
        <v>44637</v>
      </c>
      <c r="C1153" s="54">
        <f>タスク実績csv元!F1153</f>
        <v>0.61458333333333337</v>
      </c>
      <c r="D1153" s="54">
        <f>タスク実績csv元!E1153</f>
        <v>0.58333333333333337</v>
      </c>
      <c r="E1153" t="str">
        <f>タスク実績csv元!I1153&amp;""</f>
        <v/>
      </c>
      <c r="F1153" t="str">
        <f>タスク実績csv元!D1153</f>
        <v>相談打合せ</v>
      </c>
      <c r="G1153" t="str">
        <f t="shared" si="17"/>
        <v>INSERT INTO task_achivement(task_no,achive_date,end_time,start_time,task_detail,memo)VALUES('{831a0fb4-c848-4eac-af3e-0a0760ad0e17}','2022/03/17','2022/03/17 14:45:00','2022/03/17 14:00:00','','相談打合せ');</v>
      </c>
    </row>
    <row r="1154" spans="1:7">
      <c r="A1154" s="48" t="str">
        <f>_xlfn.XLOOKUP(_xlfn.XLOOKUP(MID(タスク実績csv元!C1154,1,SEARCH(":",タスク実績csv元!C1154)-1),リスト!F:F,リスト!G:G)&amp;MID(タスク実績csv元!C1154,SEARCH(":",タスク実績csv元!C1154),999),タスクDB!K:K,タスクDB!A:A)</f>
        <v>{6dddbb2b-9c4d-4f13-9498-1e866a23be91}</v>
      </c>
      <c r="B1154" s="11">
        <f>タスク実績csv元!A1154</f>
        <v>44637</v>
      </c>
      <c r="C1154" s="54">
        <f>タスク実績csv元!F1154</f>
        <v>0.63541666666666663</v>
      </c>
      <c r="D1154" s="54">
        <f>タスク実績csv元!E1154</f>
        <v>0.61458333333333337</v>
      </c>
      <c r="E1154" t="str">
        <f>タスク実績csv元!I1154&amp;""</f>
        <v/>
      </c>
      <c r="F1154" t="str">
        <f>タスク実績csv元!D1154</f>
        <v>カオナビテスト</v>
      </c>
      <c r="G1154" t="str">
        <f t="shared" si="17"/>
        <v>INSERT INTO task_achivement(task_no,achive_date,end_time,start_time,task_detail,memo)VALUES('{6dddbb2b-9c4d-4f13-9498-1e866a23be91}','2022/03/17','2022/03/17 15:15:00','2022/03/17 14:45:00','','カオナビテスト');</v>
      </c>
    </row>
    <row r="1155" spans="1:7">
      <c r="A1155" s="48" t="str">
        <f>_xlfn.XLOOKUP(_xlfn.XLOOKUP(MID(タスク実績csv元!C1155,1,SEARCH(":",タスク実績csv元!C1155)-1),リスト!F:F,リスト!G:G)&amp;MID(タスク実績csv元!C1155,SEARCH(":",タスク実績csv元!C1155),999),タスクDB!K:K,タスクDB!A:A)</f>
        <v>{83fc5a1e-02e1-47b9-afcb-eee3760b4638}</v>
      </c>
      <c r="B1155" s="11">
        <f>タスク実績csv元!A1155</f>
        <v>44637</v>
      </c>
      <c r="C1155" s="54">
        <f>タスク実績csv元!F1155</f>
        <v>0.6875</v>
      </c>
      <c r="D1155" s="54">
        <f>タスク実績csv元!E1155</f>
        <v>0.63541666666666663</v>
      </c>
      <c r="E1155" t="str">
        <f>タスク実績csv元!I1155&amp;""</f>
        <v/>
      </c>
      <c r="F1155" t="str">
        <f>タスク実績csv元!D1155</f>
        <v>テスト実施</v>
      </c>
      <c r="G1155" t="str">
        <f t="shared" ref="G1155:G1218" si="18">IF(B1155=0,"","INSERT INTO task_achivement("&amp;$A$1&amp;","&amp;$B$1&amp;","&amp;$C$1&amp;","&amp;$D$1&amp;","&amp;$E$1&amp;","&amp;$F$1&amp;")VALUES('"&amp;A1155&amp;"',"&amp;IF(B1155="","null","'"&amp;TEXT(B1155,"yyyy/MM/dd")&amp;"'")&amp;","&amp;IF(C1155="","null","'"&amp;TEXT(B1155,"yyyy/MM/dd")&amp;" "&amp;TEXT(C1155,"HH:mm:ss")&amp;"'")&amp;","&amp;IF(D1155="","null","'"&amp;TEXT(B1155,"yyyy/MM/dd")&amp;" "&amp;TEXT(D1155,"HH:mm:ss")&amp;"'")&amp;",'"&amp;E1155&amp;"','"&amp;F1155&amp;"');")</f>
        <v>INSERT INTO task_achivement(task_no,achive_date,end_time,start_time,task_detail,memo)VALUES('{83fc5a1e-02e1-47b9-afcb-eee3760b4638}','2022/03/17','2022/03/17 16:30:00','2022/03/17 15:15:00','','テスト実施');</v>
      </c>
    </row>
    <row r="1156" spans="1:7">
      <c r="A1156" s="48" t="str">
        <f>_xlfn.XLOOKUP(_xlfn.XLOOKUP(MID(タスク実績csv元!C1156,1,SEARCH(":",タスク実績csv元!C1156)-1),リスト!F:F,リスト!G:G)&amp;MID(タスク実績csv元!C1156,SEARCH(":",タスク実績csv元!C1156),999),タスクDB!K:K,タスクDB!A:A)</f>
        <v>{23640006-1951-44f5-8e76-61d4fa67fbce}</v>
      </c>
      <c r="B1156" s="11">
        <f>タスク実績csv元!A1156</f>
        <v>44637</v>
      </c>
      <c r="C1156" s="54">
        <f>タスク実績csv元!F1156</f>
        <v>0.69791666666666663</v>
      </c>
      <c r="D1156" s="54">
        <f>タスク実績csv元!E1156</f>
        <v>0.6875</v>
      </c>
      <c r="E1156" t="str">
        <f>タスク実績csv元!I1156&amp;""</f>
        <v/>
      </c>
      <c r="F1156" t="str">
        <f>タスク実績csv元!D1156</f>
        <v>夕会</v>
      </c>
      <c r="G1156" t="str">
        <f t="shared" si="18"/>
        <v>INSERT INTO task_achivement(task_no,achive_date,end_time,start_time,task_detail,memo)VALUES('{23640006-1951-44f5-8e76-61d4fa67fbce}','2022/03/17','2022/03/17 16:45:00','2022/03/17 16:30:00','','夕会');</v>
      </c>
    </row>
    <row r="1157" spans="1:7">
      <c r="A1157" s="48" t="str">
        <f>_xlfn.XLOOKUP(_xlfn.XLOOKUP(MID(タスク実績csv元!C1157,1,SEARCH(":",タスク実績csv元!C1157)-1),リスト!F:F,リスト!G:G)&amp;MID(タスク実績csv元!C1157,SEARCH(":",タスク実績csv元!C1157),999),タスクDB!K:K,タスクDB!A:A)</f>
        <v>{d8015ead-32e2-42c4-9b54-6b68fd91888a}</v>
      </c>
      <c r="B1157" s="11">
        <f>タスク実績csv元!A1157</f>
        <v>44637</v>
      </c>
      <c r="C1157" s="54">
        <f>タスク実績csv元!F1157</f>
        <v>0.73958333333333337</v>
      </c>
      <c r="D1157" s="54">
        <f>タスク実績csv元!E1157</f>
        <v>0.69791666666666663</v>
      </c>
      <c r="E1157" t="str">
        <f>タスク実績csv元!I1157&amp;""</f>
        <v/>
      </c>
      <c r="F1157" t="str">
        <f>タスク実績csv元!D1157</f>
        <v>テスト実施</v>
      </c>
      <c r="G1157" t="str">
        <f t="shared" si="18"/>
        <v>INSERT INTO task_achivement(task_no,achive_date,end_time,start_time,task_detail,memo)VALUES('{d8015ead-32e2-42c4-9b54-6b68fd91888a}','2022/03/17','2022/03/17 17:45:00','2022/03/17 16:45:00','','テスト実施');</v>
      </c>
    </row>
    <row r="1158" spans="1:7">
      <c r="A1158" s="48" t="str">
        <f>_xlfn.XLOOKUP(_xlfn.XLOOKUP(MID(タスク実績csv元!C1158,1,SEARCH(":",タスク実績csv元!C1158)-1),リスト!F:F,リスト!G:G)&amp;MID(タスク実績csv元!C1158,SEARCH(":",タスク実績csv元!C1158),999),タスクDB!K:K,タスクDB!A:A)</f>
        <v>{b262ac7d-895a-46ff-8bea-ed7202d0bb4f}</v>
      </c>
      <c r="B1158" s="11">
        <f>タスク実績csv元!A1158</f>
        <v>44637</v>
      </c>
      <c r="C1158" s="54">
        <f>タスク実績csv元!F1158</f>
        <v>0.75694444444444453</v>
      </c>
      <c r="D1158" s="54">
        <f>タスク実績csv元!E1158</f>
        <v>0.73958333333333337</v>
      </c>
      <c r="E1158" t="str">
        <f>タスク実績csv元!I1158&amp;""</f>
        <v/>
      </c>
      <c r="F1158" t="str">
        <f>タスク実績csv元!D1158</f>
        <v>KANSAI_TD_FSL-602(作業取消時対応)</v>
      </c>
      <c r="G1158" t="str">
        <f t="shared" si="18"/>
        <v>INSERT INTO task_achivement(task_no,achive_date,end_time,start_time,task_detail,memo)VALUES('{b262ac7d-895a-46ff-8bea-ed7202d0bb4f}','2022/03/17','2022/03/17 18:10:00','2022/03/17 17:45:00','','KANSAI_TD_FSL-602(作業取消時対応)');</v>
      </c>
    </row>
    <row r="1159" spans="1:7">
      <c r="A1159" s="48" t="str">
        <f>_xlfn.XLOOKUP(_xlfn.XLOOKUP(MID(タスク実績csv元!C1159,1,SEARCH(":",タスク実績csv元!C1159)-1),リスト!F:F,リスト!G:G)&amp;MID(タスク実績csv元!C1159,SEARCH(":",タスク実績csv元!C1159),999),タスクDB!K:K,タスクDB!A:A)</f>
        <v>{d8015ead-32e2-42c4-9b54-6b68fd91888a}</v>
      </c>
      <c r="B1159" s="11">
        <f>タスク実績csv元!A1159</f>
        <v>44637</v>
      </c>
      <c r="C1159" s="54">
        <f>タスク実績csv元!F1159</f>
        <v>0.78472222222222221</v>
      </c>
      <c r="D1159" s="54">
        <f>タスク実績csv元!E1159</f>
        <v>0.75694444444444453</v>
      </c>
      <c r="E1159" t="str">
        <f>タスク実績csv元!I1159&amp;""</f>
        <v/>
      </c>
      <c r="F1159" t="str">
        <f>タスク実績csv元!D1159</f>
        <v>テスト実施</v>
      </c>
      <c r="G1159" t="str">
        <f t="shared" si="18"/>
        <v>INSERT INTO task_achivement(task_no,achive_date,end_time,start_time,task_detail,memo)VALUES('{d8015ead-32e2-42c4-9b54-6b68fd91888a}','2022/03/17','2022/03/17 18:50:00','2022/03/17 18:10:00','','テスト実施');</v>
      </c>
    </row>
    <row r="1160" spans="1:7">
      <c r="A1160" s="48" t="str">
        <f>_xlfn.XLOOKUP(_xlfn.XLOOKUP(MID(タスク実績csv元!C1160,1,SEARCH(":",タスク実績csv元!C1160)-1),リスト!F:F,リスト!G:G)&amp;MID(タスク実績csv元!C1160,SEARCH(":",タスク実績csv元!C1160),999),タスクDB!K:K,タスクDB!A:A)</f>
        <v>{0e8e7c31-feae-4841-a3c3-5fe16de45ce1}</v>
      </c>
      <c r="B1160" s="11">
        <f>タスク実績csv元!A1160</f>
        <v>44637</v>
      </c>
      <c r="C1160" s="54">
        <f>タスク実績csv元!F1160</f>
        <v>0.8125</v>
      </c>
      <c r="D1160" s="54">
        <f>タスク実績csv元!E1160</f>
        <v>0.78472222222222221</v>
      </c>
      <c r="E1160" t="str">
        <f>タスク実績csv元!I1160&amp;""</f>
        <v/>
      </c>
      <c r="F1160" t="str">
        <f>タスク実績csv元!D1160</f>
        <v>本番環境ネットワーク負荷テスト</v>
      </c>
      <c r="G1160" t="str">
        <f t="shared" si="18"/>
        <v>INSERT INTO task_achivement(task_no,achive_date,end_time,start_time,task_detail,memo)VALUES('{0e8e7c31-feae-4841-a3c3-5fe16de45ce1}','2022/03/17','2022/03/17 19:30:00','2022/03/17 18:50:00','','本番環境ネットワーク負荷テスト');</v>
      </c>
    </row>
    <row r="1161" spans="1:7">
      <c r="A1161" s="48" t="str">
        <f>_xlfn.XLOOKUP(_xlfn.XLOOKUP(MID(タスク実績csv元!C1161,1,SEARCH(":",タスク実績csv元!C1161)-1),リスト!F:F,リスト!G:G)&amp;MID(タスク実績csv元!C1161,SEARCH(":",タスク実績csv元!C1161),999),タスクDB!K:K,タスクDB!A:A)</f>
        <v>{831a0fb4-c848-4eac-af3e-0a0760ad0e17}</v>
      </c>
      <c r="B1161" s="11">
        <f>タスク実績csv元!A1161</f>
        <v>44638</v>
      </c>
      <c r="C1161" s="54">
        <f>タスク実績csv元!F1161</f>
        <v>0.41666666666666669</v>
      </c>
      <c r="D1161" s="54">
        <f>タスク実績csv元!E1161</f>
        <v>0.39583333333333331</v>
      </c>
      <c r="E1161" t="str">
        <f>タスク実績csv元!I1161&amp;""</f>
        <v/>
      </c>
      <c r="F1161" t="str">
        <f>タスク実績csv元!D1161</f>
        <v>状況確認</v>
      </c>
      <c r="G1161" t="str">
        <f t="shared" si="18"/>
        <v>INSERT INTO task_achivement(task_no,achive_date,end_time,start_time,task_detail,memo)VALUES('{831a0fb4-c848-4eac-af3e-0a0760ad0e17}','2022/03/18','2022/03/18 10:00:00','2022/03/18 09:30:00','','状況確認');</v>
      </c>
    </row>
    <row r="1162" spans="1:7">
      <c r="A1162" s="48" t="str">
        <f>_xlfn.XLOOKUP(_xlfn.XLOOKUP(MID(タスク実績csv元!C1162,1,SEARCH(":",タスク実績csv元!C1162)-1),リスト!F:F,リスト!G:G)&amp;MID(タスク実績csv元!C1162,SEARCH(":",タスク実績csv元!C1162),999),タスクDB!K:K,タスクDB!A:A)</f>
        <v>{d8015ead-32e2-42c4-9b54-6b68fd91888a}</v>
      </c>
      <c r="B1162" s="11">
        <f>タスク実績csv元!A1162</f>
        <v>44638</v>
      </c>
      <c r="C1162" s="54">
        <f>タスク実績csv元!F1162</f>
        <v>0.42708333333333331</v>
      </c>
      <c r="D1162" s="54">
        <f>タスク実績csv元!E1162</f>
        <v>0.41666666666666669</v>
      </c>
      <c r="E1162" t="str">
        <f>タスク実績csv元!I1162&amp;""</f>
        <v/>
      </c>
      <c r="F1162" t="str">
        <f>タスク実績csv元!D1162</f>
        <v>テスト実施</v>
      </c>
      <c r="G1162" t="str">
        <f t="shared" si="18"/>
        <v>INSERT INTO task_achivement(task_no,achive_date,end_time,start_time,task_detail,memo)VALUES('{d8015ead-32e2-42c4-9b54-6b68fd91888a}','2022/03/18','2022/03/18 10:15:00','2022/03/18 10:00:00','','テスト実施');</v>
      </c>
    </row>
    <row r="1163" spans="1:7">
      <c r="A1163" s="48" t="str">
        <f>_xlfn.XLOOKUP(_xlfn.XLOOKUP(MID(タスク実績csv元!C1163,1,SEARCH(":",タスク実績csv元!C1163)-1),リスト!F:F,リスト!G:G)&amp;MID(タスク実績csv元!C1163,SEARCH(":",タスク実績csv元!C1163),999),タスクDB!K:K,タスクDB!A:A)</f>
        <v>{0e8e7c31-feae-4841-a3c3-5fe16de45ce1}</v>
      </c>
      <c r="B1163" s="11">
        <f>タスク実績csv元!A1163</f>
        <v>44638</v>
      </c>
      <c r="C1163" s="54">
        <f>タスク実績csv元!F1163</f>
        <v>0.4861111111111111</v>
      </c>
      <c r="D1163" s="54">
        <f>タスク実績csv元!E1163</f>
        <v>0.42708333333333331</v>
      </c>
      <c r="E1163" t="str">
        <f>タスク実績csv元!I1163&amp;""</f>
        <v/>
      </c>
      <c r="F1163" t="str">
        <f>タスク実績csv元!D1163</f>
        <v>本番環境セットアップ</v>
      </c>
      <c r="G1163" t="str">
        <f t="shared" si="18"/>
        <v>INSERT INTO task_achivement(task_no,achive_date,end_time,start_time,task_detail,memo)VALUES('{0e8e7c31-feae-4841-a3c3-5fe16de45ce1}','2022/03/18','2022/03/18 11:40:00','2022/03/18 10:15:00','','本番環境セットアップ');</v>
      </c>
    </row>
    <row r="1164" spans="1:7">
      <c r="A1164" s="48" t="str">
        <f>_xlfn.XLOOKUP(_xlfn.XLOOKUP(MID(タスク実績csv元!C1164,1,SEARCH(":",タスク実績csv元!C1164)-1),リスト!F:F,リスト!G:G)&amp;MID(タスク実績csv元!C1164,SEARCH(":",タスク実績csv元!C1164),999),タスクDB!K:K,タスクDB!A:A)</f>
        <v>{d8015ead-32e2-42c4-9b54-6b68fd91888a}</v>
      </c>
      <c r="B1164" s="11">
        <f>タスク実績csv元!A1164</f>
        <v>44638</v>
      </c>
      <c r="C1164" s="54">
        <f>タスク実績csv元!F1164</f>
        <v>0.5</v>
      </c>
      <c r="D1164" s="54">
        <f>タスク実績csv元!E1164</f>
        <v>0.4861111111111111</v>
      </c>
      <c r="E1164" t="str">
        <f>タスク実績csv元!I1164&amp;""</f>
        <v/>
      </c>
      <c r="F1164" t="str">
        <f>タスク実績csv元!D1164</f>
        <v>テスト実施</v>
      </c>
      <c r="G1164" t="str">
        <f t="shared" si="18"/>
        <v>INSERT INTO task_achivement(task_no,achive_date,end_time,start_time,task_detail,memo)VALUES('{d8015ead-32e2-42c4-9b54-6b68fd91888a}','2022/03/18','2022/03/18 12:00:00','2022/03/18 11:40:00','','テスト実施');</v>
      </c>
    </row>
    <row r="1165" spans="1:7">
      <c r="A1165" s="48" t="str">
        <f>_xlfn.XLOOKUP(_xlfn.XLOOKUP(MID(タスク実績csv元!C1165,1,SEARCH(":",タスク実績csv元!C1165)-1),リスト!F:F,リスト!G:G)&amp;MID(タスク実績csv元!C1165,SEARCH(":",タスク実績csv元!C1165),999),タスクDB!K:K,タスクDB!A:A)</f>
        <v>{d8015ead-32e2-42c4-9b54-6b68fd91888a}</v>
      </c>
      <c r="B1165" s="11">
        <f>タスク実績csv元!A1165</f>
        <v>44638</v>
      </c>
      <c r="C1165" s="54">
        <f>タスク実績csv元!F1165</f>
        <v>0.55208333333333337</v>
      </c>
      <c r="D1165" s="54">
        <f>タスク実績csv元!E1165</f>
        <v>0.54166666666666663</v>
      </c>
      <c r="E1165" t="str">
        <f>タスク実績csv元!I1165&amp;""</f>
        <v/>
      </c>
      <c r="F1165" t="str">
        <f>タスク実績csv元!D1165</f>
        <v>テスト実施</v>
      </c>
      <c r="G1165" t="str">
        <f t="shared" si="18"/>
        <v>INSERT INTO task_achivement(task_no,achive_date,end_time,start_time,task_detail,memo)VALUES('{d8015ead-32e2-42c4-9b54-6b68fd91888a}','2022/03/18','2022/03/18 13:15:00','2022/03/18 13:00:00','','テスト実施');</v>
      </c>
    </row>
    <row r="1166" spans="1:7">
      <c r="A1166" s="48" t="str">
        <f>_xlfn.XLOOKUP(_xlfn.XLOOKUP(MID(タスク実績csv元!C1166,1,SEARCH(":",タスク実績csv元!C1166)-1),リスト!F:F,リスト!G:G)&amp;MID(タスク実績csv元!C1166,SEARCH(":",タスク実績csv元!C1166),999),タスクDB!K:K,タスクDB!A:A)</f>
        <v>{73452529-ed7d-4b24-9842-d5a09984f975}</v>
      </c>
      <c r="B1166" s="11">
        <f>タスク実績csv元!A1166</f>
        <v>44638</v>
      </c>
      <c r="C1166" s="54">
        <f>タスク実績csv元!F1166</f>
        <v>0.58333333333333337</v>
      </c>
      <c r="D1166" s="54">
        <f>タスク実績csv元!E1166</f>
        <v>0.55208333333333337</v>
      </c>
      <c r="E1166" t="str">
        <f>タスク実績csv元!I1166&amp;""</f>
        <v/>
      </c>
      <c r="F1166" t="str">
        <f>タスク実績csv元!D1166</f>
        <v>テスト実施</v>
      </c>
      <c r="G1166" t="str">
        <f t="shared" si="18"/>
        <v>INSERT INTO task_achivement(task_no,achive_date,end_time,start_time,task_detail,memo)VALUES('{73452529-ed7d-4b24-9842-d5a09984f975}','2022/03/18','2022/03/18 14:00:00','2022/03/18 13:15:00','','テスト実施');</v>
      </c>
    </row>
    <row r="1167" spans="1:7">
      <c r="A1167" s="48" t="str">
        <f>_xlfn.XLOOKUP(_xlfn.XLOOKUP(MID(タスク実績csv元!C1167,1,SEARCH(":",タスク実績csv元!C1167)-1),リスト!F:F,リスト!G:G)&amp;MID(タスク実績csv元!C1167,SEARCH(":",タスク実績csv元!C1167),999),タスクDB!K:K,タスクDB!A:A)</f>
        <v>{0e8e7c31-feae-4841-a3c3-5fe16de45ce1}</v>
      </c>
      <c r="B1167" s="11">
        <f>タスク実績csv元!A1167</f>
        <v>44638</v>
      </c>
      <c r="C1167" s="54">
        <f>タスク実績csv元!F1167</f>
        <v>0.59375</v>
      </c>
      <c r="D1167" s="54">
        <f>タスク実績csv元!E1167</f>
        <v>0.58333333333333337</v>
      </c>
      <c r="E1167" t="str">
        <f>タスク実績csv元!I1167&amp;""</f>
        <v/>
      </c>
      <c r="F1167" t="str">
        <f>タスク実績csv元!D1167</f>
        <v>課題確認</v>
      </c>
      <c r="G1167" t="str">
        <f t="shared" si="18"/>
        <v>INSERT INTO task_achivement(task_no,achive_date,end_time,start_time,task_detail,memo)VALUES('{0e8e7c31-feae-4841-a3c3-5fe16de45ce1}','2022/03/18','2022/03/18 14:15:00','2022/03/18 14:00:00','','課題確認');</v>
      </c>
    </row>
    <row r="1168" spans="1:7">
      <c r="A1168" s="48" t="str">
        <f>_xlfn.XLOOKUP(_xlfn.XLOOKUP(MID(タスク実績csv元!C1168,1,SEARCH(":",タスク実績csv元!C1168)-1),リスト!F:F,リスト!G:G)&amp;MID(タスク実績csv元!C1168,SEARCH(":",タスク実績csv元!C1168),999),タスクDB!K:K,タスクDB!A:A)</f>
        <v>{0e8e7c31-feae-4841-a3c3-5fe16de45ce1}</v>
      </c>
      <c r="B1168" s="11">
        <f>タスク実績csv元!A1168</f>
        <v>44638</v>
      </c>
      <c r="C1168" s="54">
        <f>タスク実績csv元!F1168</f>
        <v>0.60416666666666663</v>
      </c>
      <c r="D1168" s="54">
        <f>タスク実績csv元!E1168</f>
        <v>0.59375</v>
      </c>
      <c r="E1168" t="str">
        <f>タスク実績csv元!I1168&amp;""</f>
        <v/>
      </c>
      <c r="F1168" t="str">
        <f>タスク実績csv元!D1168</f>
        <v>KSYS相談</v>
      </c>
      <c r="G1168" t="str">
        <f t="shared" si="18"/>
        <v>INSERT INTO task_achivement(task_no,achive_date,end_time,start_time,task_detail,memo)VALUES('{0e8e7c31-feae-4841-a3c3-5fe16de45ce1}','2022/03/18','2022/03/18 14:30:00','2022/03/18 14:15:00','','KSYS相談');</v>
      </c>
    </row>
    <row r="1169" spans="1:7">
      <c r="A1169" s="48" t="str">
        <f>_xlfn.XLOOKUP(_xlfn.XLOOKUP(MID(タスク実績csv元!C1169,1,SEARCH(":",タスク実績csv元!C1169)-1),リスト!F:F,リスト!G:G)&amp;MID(タスク実績csv元!C1169,SEARCH(":",タスク実績csv元!C1169),999),タスクDB!K:K,タスクDB!A:A)</f>
        <v>{b262ac7d-895a-46ff-8bea-ed7202d0bb4f}</v>
      </c>
      <c r="B1169" s="11">
        <f>タスク実績csv元!A1169</f>
        <v>44638</v>
      </c>
      <c r="C1169" s="54">
        <f>タスク実績csv元!F1169</f>
        <v>0.625</v>
      </c>
      <c r="D1169" s="54">
        <f>タスク実績csv元!E1169</f>
        <v>0.60416666666666663</v>
      </c>
      <c r="E1169" t="str">
        <f>タスク実績csv元!I1169&amp;""</f>
        <v/>
      </c>
      <c r="F1169" t="str">
        <f>タスク実績csv元!D1169</f>
        <v>作業指示(一般異動)work移動</v>
      </c>
      <c r="G1169" t="str">
        <f t="shared" si="18"/>
        <v>INSERT INTO task_achivement(task_no,achive_date,end_time,start_time,task_detail,memo)VALUES('{b262ac7d-895a-46ff-8bea-ed7202d0bb4f}','2022/03/18','2022/03/18 15:00:00','2022/03/18 14:30:00','','作業指示(一般異動)work移動');</v>
      </c>
    </row>
    <row r="1170" spans="1:7">
      <c r="A1170" s="48" t="str">
        <f>_xlfn.XLOOKUP(_xlfn.XLOOKUP(MID(タスク実績csv元!C1170,1,SEARCH(":",タスク実績csv元!C1170)-1),リスト!F:F,リスト!G:G)&amp;MID(タスク実績csv元!C1170,SEARCH(":",タスク実績csv元!C1170),999),タスクDB!K:K,タスクDB!A:A)</f>
        <v>{73452529-ed7d-4b24-9842-d5a09984f975}</v>
      </c>
      <c r="B1170" s="11">
        <f>タスク実績csv元!A1170</f>
        <v>44638</v>
      </c>
      <c r="C1170" s="54">
        <f>タスク実績csv元!F1170</f>
        <v>0.65625</v>
      </c>
      <c r="D1170" s="54">
        <f>タスク実績csv元!E1170</f>
        <v>0.625</v>
      </c>
      <c r="E1170" t="str">
        <f>タスク実績csv元!I1170&amp;""</f>
        <v/>
      </c>
      <c r="F1170" t="str">
        <f>タスク実績csv元!D1170</f>
        <v>テスト実施</v>
      </c>
      <c r="G1170" t="str">
        <f t="shared" si="18"/>
        <v>INSERT INTO task_achivement(task_no,achive_date,end_time,start_time,task_detail,memo)VALUES('{73452529-ed7d-4b24-9842-d5a09984f975}','2022/03/18','2022/03/18 15:45:00','2022/03/18 15:00:00','','テスト実施');</v>
      </c>
    </row>
    <row r="1171" spans="1:7">
      <c r="A1171" s="48" t="str">
        <f>_xlfn.XLOOKUP(_xlfn.XLOOKUP(MID(タスク実績csv元!C1171,1,SEARCH(":",タスク実績csv元!C1171)-1),リスト!F:F,リスト!G:G)&amp;MID(タスク実績csv元!C1171,SEARCH(":",タスク実績csv元!C1171),999),タスクDB!K:K,タスクDB!A:A)</f>
        <v>{0e8e7c31-feae-4841-a3c3-5fe16de45ce1}</v>
      </c>
      <c r="B1171" s="11">
        <f>タスク実績csv元!A1171</f>
        <v>44638</v>
      </c>
      <c r="C1171" s="54">
        <f>タスク実績csv元!F1171</f>
        <v>0.66666666666666663</v>
      </c>
      <c r="D1171" s="54">
        <f>タスク実績csv元!E1171</f>
        <v>0.65625</v>
      </c>
      <c r="E1171" t="str">
        <f>タスク実績csv元!I1171&amp;""</f>
        <v/>
      </c>
      <c r="F1171" t="str">
        <f>タスク実績csv元!D1171</f>
        <v>ユーザ登録方法連携</v>
      </c>
      <c r="G1171" t="str">
        <f t="shared" si="18"/>
        <v>INSERT INTO task_achivement(task_no,achive_date,end_time,start_time,task_detail,memo)VALUES('{0e8e7c31-feae-4841-a3c3-5fe16de45ce1}','2022/03/18','2022/03/18 16:00:00','2022/03/18 15:45:00','','ユーザ登録方法連携');</v>
      </c>
    </row>
    <row r="1172" spans="1:7">
      <c r="A1172" s="48" t="str">
        <f>_xlfn.XLOOKUP(_xlfn.XLOOKUP(MID(タスク実績csv元!C1172,1,SEARCH(":",タスク実績csv元!C1172)-1),リスト!F:F,リスト!G:G)&amp;MID(タスク実績csv元!C1172,SEARCH(":",タスク実績csv元!C1172),999),タスクDB!K:K,タスクDB!A:A)</f>
        <v>{0e8e7c31-feae-4841-a3c3-5fe16de45ce1}</v>
      </c>
      <c r="B1172" s="11">
        <f>タスク実績csv元!A1172</f>
        <v>44638</v>
      </c>
      <c r="C1172" s="54">
        <f>タスク実績csv元!F1172</f>
        <v>0.67708333333333337</v>
      </c>
      <c r="D1172" s="54">
        <f>タスク実績csv元!E1172</f>
        <v>0.66666666666666663</v>
      </c>
      <c r="E1172" t="str">
        <f>タスク実績csv元!I1172&amp;""</f>
        <v/>
      </c>
      <c r="F1172" t="str">
        <f>タスク実績csv元!D1172</f>
        <v>手順作成ヘルプ</v>
      </c>
      <c r="G1172" t="str">
        <f t="shared" si="18"/>
        <v>INSERT INTO task_achivement(task_no,achive_date,end_time,start_time,task_detail,memo)VALUES('{0e8e7c31-feae-4841-a3c3-5fe16de45ce1}','2022/03/18','2022/03/18 16:15:00','2022/03/18 16:00:00','','手順作成ヘルプ');</v>
      </c>
    </row>
    <row r="1173" spans="1:7">
      <c r="A1173" s="48" t="str">
        <f>_xlfn.XLOOKUP(_xlfn.XLOOKUP(MID(タスク実績csv元!C1173,1,SEARCH(":",タスク実績csv元!C1173)-1),リスト!F:F,リスト!G:G)&amp;MID(タスク実績csv元!C1173,SEARCH(":",タスク実績csv元!C1173),999),タスクDB!K:K,タスクDB!A:A)</f>
        <v>{0e8e7c31-feae-4841-a3c3-5fe16de45ce1}</v>
      </c>
      <c r="B1173" s="11">
        <f>タスク実績csv元!A1173</f>
        <v>44638</v>
      </c>
      <c r="C1173" s="54">
        <f>タスク実績csv元!F1173</f>
        <v>0.6875</v>
      </c>
      <c r="D1173" s="54">
        <f>タスク実績csv元!E1173</f>
        <v>0.67708333333333337</v>
      </c>
      <c r="E1173" t="str">
        <f>タスク実績csv元!I1173&amp;""</f>
        <v/>
      </c>
      <c r="F1173" t="str">
        <f>タスク実績csv元!D1173</f>
        <v>ユーザ情報更新</v>
      </c>
      <c r="G1173" t="str">
        <f t="shared" si="18"/>
        <v>INSERT INTO task_achivement(task_no,achive_date,end_time,start_time,task_detail,memo)VALUES('{0e8e7c31-feae-4841-a3c3-5fe16de45ce1}','2022/03/18','2022/03/18 16:30:00','2022/03/18 16:15:00','','ユーザ情報更新');</v>
      </c>
    </row>
    <row r="1174" spans="1:7">
      <c r="A1174" s="48" t="str">
        <f>_xlfn.XLOOKUP(_xlfn.XLOOKUP(MID(タスク実績csv元!C1174,1,SEARCH(":",タスク実績csv元!C1174)-1),リスト!F:F,リスト!G:G)&amp;MID(タスク実績csv元!C1174,SEARCH(":",タスク実績csv元!C1174),999),タスクDB!K:K,タスクDB!A:A)</f>
        <v>{73452529-ed7d-4b24-9842-d5a09984f975}</v>
      </c>
      <c r="B1174" s="11">
        <f>タスク実績csv元!A1174</f>
        <v>44638</v>
      </c>
      <c r="C1174" s="54">
        <f>タスク実績csv元!F1174</f>
        <v>0.69791666666666663</v>
      </c>
      <c r="D1174" s="54">
        <f>タスク実績csv元!E1174</f>
        <v>0.6875</v>
      </c>
      <c r="E1174" t="str">
        <f>タスク実績csv元!I1174&amp;""</f>
        <v/>
      </c>
      <c r="F1174" t="str">
        <f>タスク実績csv元!D1174</f>
        <v>テスト実施</v>
      </c>
      <c r="G1174" t="str">
        <f t="shared" si="18"/>
        <v>INSERT INTO task_achivement(task_no,achive_date,end_time,start_time,task_detail,memo)VALUES('{73452529-ed7d-4b24-9842-d5a09984f975}','2022/03/18','2022/03/18 16:45:00','2022/03/18 16:30:00','','テスト実施');</v>
      </c>
    </row>
    <row r="1175" spans="1:7">
      <c r="A1175" s="48" t="str">
        <f>_xlfn.XLOOKUP(_xlfn.XLOOKUP(MID(タスク実績csv元!C1175,1,SEARCH(":",タスク実績csv元!C1175)-1),リスト!F:F,リスト!G:G)&amp;MID(タスク実績csv元!C1175,SEARCH(":",タスク実績csv元!C1175),999),タスクDB!K:K,タスクDB!A:A)</f>
        <v>{23640006-1951-44f5-8e76-61d4fa67fbce}</v>
      </c>
      <c r="B1175" s="11">
        <f>タスク実績csv元!A1175</f>
        <v>44638</v>
      </c>
      <c r="C1175" s="54">
        <f>タスク実績csv元!F1175</f>
        <v>0.70833333333333337</v>
      </c>
      <c r="D1175" s="54">
        <f>タスク実績csv元!E1175</f>
        <v>0.69791666666666663</v>
      </c>
      <c r="E1175" t="str">
        <f>タスク実績csv元!I1175&amp;""</f>
        <v/>
      </c>
      <c r="F1175" t="str">
        <f>タスク実績csv元!D1175</f>
        <v>夕会</v>
      </c>
      <c r="G1175" t="str">
        <f t="shared" si="18"/>
        <v>INSERT INTO task_achivement(task_no,achive_date,end_time,start_time,task_detail,memo)VALUES('{23640006-1951-44f5-8e76-61d4fa67fbce}','2022/03/18','2022/03/18 17:00:00','2022/03/18 16:45:00','','夕会');</v>
      </c>
    </row>
    <row r="1176" spans="1:7">
      <c r="A1176" s="48" t="str">
        <f>_xlfn.XLOOKUP(_xlfn.XLOOKUP(MID(タスク実績csv元!C1176,1,SEARCH(":",タスク実績csv元!C1176)-1),リスト!F:F,リスト!G:G)&amp;MID(タスク実績csv元!C1176,SEARCH(":",タスク実績csv元!C1176),999),タスクDB!K:K,タスクDB!A:A)</f>
        <v>{831a0fb4-c848-4eac-af3e-0a0760ad0e17}</v>
      </c>
      <c r="B1176" s="11">
        <f>タスク実績csv元!A1176</f>
        <v>44638</v>
      </c>
      <c r="C1176" s="54">
        <f>タスク実績csv元!F1176</f>
        <v>0.72916666666666663</v>
      </c>
      <c r="D1176" s="54">
        <f>タスク実績csv元!E1176</f>
        <v>0.70833333333333337</v>
      </c>
      <c r="E1176" t="str">
        <f>タスク実績csv元!I1176&amp;""</f>
        <v/>
      </c>
      <c r="F1176" t="str">
        <f>タスク実績csv元!D1176</f>
        <v>課題検討(排他エラー)</v>
      </c>
      <c r="G1176" t="str">
        <f t="shared" si="18"/>
        <v>INSERT INTO task_achivement(task_no,achive_date,end_time,start_time,task_detail,memo)VALUES('{831a0fb4-c848-4eac-af3e-0a0760ad0e17}','2022/03/18','2022/03/18 17:30:00','2022/03/18 17:00:00','','課題検討(排他エラー)');</v>
      </c>
    </row>
    <row r="1177" spans="1:7">
      <c r="A1177" s="48" t="str">
        <f>_xlfn.XLOOKUP(_xlfn.XLOOKUP(MID(タスク実績csv元!C1177,1,SEARCH(":",タスク実績csv元!C1177)-1),リスト!F:F,リスト!G:G)&amp;MID(タスク実績csv元!C1177,SEARCH(":",タスク実績csv元!C1177),999),タスクDB!K:K,タスクDB!A:A)</f>
        <v>{73452529-ed7d-4b24-9842-d5a09984f975}</v>
      </c>
      <c r="B1177" s="11">
        <f>タスク実績csv元!A1177</f>
        <v>44638</v>
      </c>
      <c r="C1177" s="54">
        <f>タスク実績csv元!F1177</f>
        <v>0.76041666666666663</v>
      </c>
      <c r="D1177" s="54">
        <f>タスク実績csv元!E1177</f>
        <v>0.72916666666666663</v>
      </c>
      <c r="E1177" t="str">
        <f>タスク実績csv元!I1177&amp;""</f>
        <v/>
      </c>
      <c r="F1177" t="str">
        <f>タスク実績csv元!D1177</f>
        <v>テスト実施</v>
      </c>
      <c r="G1177" t="str">
        <f t="shared" si="18"/>
        <v>INSERT INTO task_achivement(task_no,achive_date,end_time,start_time,task_detail,memo)VALUES('{73452529-ed7d-4b24-9842-d5a09984f975}','2022/03/18','2022/03/18 18:15:00','2022/03/18 17:30:00','','テスト実施');</v>
      </c>
    </row>
    <row r="1178" spans="1:7">
      <c r="A1178" s="48" t="str">
        <f>_xlfn.XLOOKUP(_xlfn.XLOOKUP(MID(タスク実績csv元!C1178,1,SEARCH(":",タスク実績csv元!C1178)-1),リスト!F:F,リスト!G:G)&amp;MID(タスク実績csv元!C1178,SEARCH(":",タスク実績csv元!C1178),999),タスクDB!K:K,タスクDB!A:A)</f>
        <v>{299e6e93-06b2-4f2f-b0db-e48ddde68106}</v>
      </c>
      <c r="B1178" s="11">
        <f>タスク実績csv元!A1178</f>
        <v>44642</v>
      </c>
      <c r="C1178" s="54">
        <f>タスク実績csv元!F1178</f>
        <v>0.39583333333333331</v>
      </c>
      <c r="D1178" s="54">
        <f>タスク実績csv元!E1178</f>
        <v>0.3888888888888889</v>
      </c>
      <c r="E1178" t="str">
        <f>タスク実績csv元!I1178&amp;""</f>
        <v/>
      </c>
      <c r="F1178" t="str">
        <f>タスク実績csv元!D1178</f>
        <v>勤怠整理</v>
      </c>
      <c r="G1178" t="str">
        <f t="shared" si="18"/>
        <v>INSERT INTO task_achivement(task_no,achive_date,end_time,start_time,task_detail,memo)VALUES('{299e6e93-06b2-4f2f-b0db-e48ddde68106}','2022/03/22','2022/03/22 09:30:00','2022/03/22 09:20:00','','勤怠整理');</v>
      </c>
    </row>
    <row r="1179" spans="1:7">
      <c r="A1179" s="48" t="str">
        <f>_xlfn.XLOOKUP(_xlfn.XLOOKUP(MID(タスク実績csv元!C1179,1,SEARCH(":",タスク実績csv元!C1179)-1),リスト!F:F,リスト!G:G)&amp;MID(タスク実績csv元!C1179,SEARCH(":",タスク実績csv元!C1179),999),タスクDB!K:K,タスクDB!A:A)</f>
        <v>{9da2a8c1-bc07-457b-8575-66f807f140ce}</v>
      </c>
      <c r="B1179" s="11">
        <f>タスク実績csv元!A1179</f>
        <v>44642</v>
      </c>
      <c r="C1179" s="54">
        <f>タスク実績csv元!F1179</f>
        <v>0.41666666666666669</v>
      </c>
      <c r="D1179" s="54">
        <f>タスク実績csv元!E1179</f>
        <v>0.39583333333333331</v>
      </c>
      <c r="E1179" t="str">
        <f>タスク実績csv元!I1179&amp;""</f>
        <v/>
      </c>
      <c r="F1179" t="str">
        <f>タスク実績csv元!D1179</f>
        <v>エビデンス整理</v>
      </c>
      <c r="G1179" t="str">
        <f t="shared" si="18"/>
        <v>INSERT INTO task_achivement(task_no,achive_date,end_time,start_time,task_detail,memo)VALUES('{9da2a8c1-bc07-457b-8575-66f807f140ce}','2022/03/22','2022/03/22 10:00:00','2022/03/22 09:30:00','','エビデンス整理');</v>
      </c>
    </row>
    <row r="1180" spans="1:7">
      <c r="A1180" s="48" t="str">
        <f>_xlfn.XLOOKUP(_xlfn.XLOOKUP(MID(タスク実績csv元!C1180,1,SEARCH(":",タスク実績csv元!C1180)-1),リスト!F:F,リスト!G:G)&amp;MID(タスク実績csv元!C1180,SEARCH(":",タスク実績csv元!C1180),999),タスクDB!K:K,タスクDB!A:A)</f>
        <v>{4c39d40d-b35f-4cfa-b549-6c5de24454e2}</v>
      </c>
      <c r="B1180" s="11">
        <f>タスク実績csv元!A1180</f>
        <v>44642</v>
      </c>
      <c r="C1180" s="54">
        <f>タスク実績csv元!F1180</f>
        <v>0.44444444444444442</v>
      </c>
      <c r="D1180" s="54">
        <f>タスク実績csv元!E1180</f>
        <v>0.41666666666666669</v>
      </c>
      <c r="E1180" t="str">
        <f>タスク実績csv元!I1180&amp;""</f>
        <v/>
      </c>
      <c r="F1180" t="str">
        <f>タスク実績csv元!D1180</f>
        <v>チームMTG</v>
      </c>
      <c r="G1180" t="str">
        <f t="shared" si="18"/>
        <v>INSERT INTO task_achivement(task_no,achive_date,end_time,start_time,task_detail,memo)VALUES('{4c39d40d-b35f-4cfa-b549-6c5de24454e2}','2022/03/22','2022/03/22 10:40:00','2022/03/22 10:00:00','','チームMTG');</v>
      </c>
    </row>
    <row r="1181" spans="1:7">
      <c r="A1181" s="48" t="str">
        <f>_xlfn.XLOOKUP(_xlfn.XLOOKUP(MID(タスク実績csv元!C1181,1,SEARCH(":",タスク実績csv元!C1181)-1),リスト!F:F,リスト!G:G)&amp;MID(タスク実績csv元!C1181,SEARCH(":",タスク実績csv元!C1181),999),タスクDB!K:K,タスクDB!A:A)</f>
        <v>{831a0fb4-c848-4eac-af3e-0a0760ad0e17}</v>
      </c>
      <c r="B1181" s="11">
        <f>タスク実績csv元!A1181</f>
        <v>44642</v>
      </c>
      <c r="C1181" s="54">
        <f>タスク実績csv元!F1181</f>
        <v>0.45833333333333331</v>
      </c>
      <c r="D1181" s="54">
        <f>タスク実績csv元!E1181</f>
        <v>0.44444444444444442</v>
      </c>
      <c r="E1181" t="str">
        <f>タスク実績csv元!I1181&amp;""</f>
        <v/>
      </c>
      <c r="F1181" t="str">
        <f>タスク実績csv元!D1181</f>
        <v>課題対応(自動完了スクリプト作成)</v>
      </c>
      <c r="G1181" t="str">
        <f t="shared" si="18"/>
        <v>INSERT INTO task_achivement(task_no,achive_date,end_time,start_time,task_detail,memo)VALUES('{831a0fb4-c848-4eac-af3e-0a0760ad0e17}','2022/03/22','2022/03/22 11:00:00','2022/03/22 10:40:00','','課題対応(自動完了スクリプト作成)');</v>
      </c>
    </row>
    <row r="1182" spans="1:7">
      <c r="A1182" s="48" t="str">
        <f>_xlfn.XLOOKUP(_xlfn.XLOOKUP(MID(タスク実績csv元!C1182,1,SEARCH(":",タスク実績csv元!C1182)-1),リスト!F:F,リスト!G:G)&amp;MID(タスク実績csv元!C1182,SEARCH(":",タスク実績csv元!C1182),999),タスクDB!K:K,タスクDB!A:A)</f>
        <v>{299e6e93-06b2-4f2f-b0db-e48ddde68106}</v>
      </c>
      <c r="B1182" s="11">
        <f>タスク実績csv元!A1182</f>
        <v>44642</v>
      </c>
      <c r="C1182" s="54">
        <f>タスク実績csv元!F1182</f>
        <v>0.47222222222222227</v>
      </c>
      <c r="D1182" s="54">
        <f>タスク実績csv元!E1182</f>
        <v>0.45833333333333331</v>
      </c>
      <c r="E1182" t="str">
        <f>タスク実績csv元!I1182&amp;""</f>
        <v/>
      </c>
      <c r="F1182" t="str">
        <f>タスク実績csv元!D1182</f>
        <v>携帯貸与</v>
      </c>
      <c r="G1182" t="str">
        <f t="shared" si="18"/>
        <v>INSERT INTO task_achivement(task_no,achive_date,end_time,start_time,task_detail,memo)VALUES('{299e6e93-06b2-4f2f-b0db-e48ddde68106}','2022/03/22','2022/03/22 11:20:00','2022/03/22 11:00:00','','携帯貸与');</v>
      </c>
    </row>
    <row r="1183" spans="1:7">
      <c r="A1183" s="48" t="str">
        <f>_xlfn.XLOOKUP(_xlfn.XLOOKUP(MID(タスク実績csv元!C1183,1,SEARCH(":",タスク実績csv元!C1183)-1),リスト!F:F,リスト!G:G)&amp;MID(タスク実績csv元!C1183,SEARCH(":",タスク実績csv元!C1183),999),タスクDB!K:K,タスクDB!A:A)</f>
        <v>{831a0fb4-c848-4eac-af3e-0a0760ad0e17}</v>
      </c>
      <c r="B1183" s="11">
        <f>タスク実績csv元!A1183</f>
        <v>44642</v>
      </c>
      <c r="C1183" s="54">
        <f>タスク実績csv元!F1183</f>
        <v>0.5</v>
      </c>
      <c r="D1183" s="54">
        <f>タスク実績csv元!E1183</f>
        <v>0.47222222222222227</v>
      </c>
      <c r="E1183" t="str">
        <f>タスク実績csv元!I1183&amp;""</f>
        <v/>
      </c>
      <c r="F1183" t="str">
        <f>タスク実績csv元!D1183</f>
        <v>エビデンス整理</v>
      </c>
      <c r="G1183" t="str">
        <f t="shared" si="18"/>
        <v>INSERT INTO task_achivement(task_no,achive_date,end_time,start_time,task_detail,memo)VALUES('{831a0fb4-c848-4eac-af3e-0a0760ad0e17}','2022/03/22','2022/03/22 12:00:00','2022/03/22 11:20:00','','エビデンス整理');</v>
      </c>
    </row>
    <row r="1184" spans="1:7">
      <c r="A1184" s="48" t="str">
        <f>_xlfn.XLOOKUP(_xlfn.XLOOKUP(MID(タスク実績csv元!C1184,1,SEARCH(":",タスク実績csv元!C1184)-1),リスト!F:F,リスト!G:G)&amp;MID(タスク実績csv元!C1184,SEARCH(":",タスク実績csv元!C1184),999),タスクDB!K:K,タスクDB!A:A)</f>
        <v>{779b833e-c067-4723-97e1-6318a175be14}</v>
      </c>
      <c r="B1184" s="11">
        <f>タスク実績csv元!A1184</f>
        <v>44642</v>
      </c>
      <c r="C1184" s="54">
        <f>タスク実績csv元!F1184</f>
        <v>0.56944444444444442</v>
      </c>
      <c r="D1184" s="54">
        <f>タスク実績csv元!E1184</f>
        <v>0.54166666666666663</v>
      </c>
      <c r="E1184" t="str">
        <f>タスク実績csv元!I1184&amp;""</f>
        <v/>
      </c>
      <c r="F1184" t="str">
        <f>タスク実績csv元!D1184</f>
        <v>テスト実施</v>
      </c>
      <c r="G1184" t="str">
        <f t="shared" si="18"/>
        <v>INSERT INTO task_achivement(task_no,achive_date,end_time,start_time,task_detail,memo)VALUES('{779b833e-c067-4723-97e1-6318a175be14}','2022/03/22','2022/03/22 13:40:00','2022/03/22 13:00:00','','テスト実施');</v>
      </c>
    </row>
    <row r="1185" spans="1:7">
      <c r="A1185" s="48" t="str">
        <f>_xlfn.XLOOKUP(_xlfn.XLOOKUP(MID(タスク実績csv元!C1185,1,SEARCH(":",タスク実績csv元!C1185)-1),リスト!F:F,リスト!G:G)&amp;MID(タスク実績csv元!C1185,SEARCH(":",タスク実績csv元!C1185),999),タスクDB!K:K,タスクDB!A:A)</f>
        <v>{683fc2b7-ff60-453f-a7b8-f473191802c7}</v>
      </c>
      <c r="B1185" s="11">
        <f>タスク実績csv元!A1185</f>
        <v>44642</v>
      </c>
      <c r="C1185" s="54">
        <f>タスク実績csv元!F1185</f>
        <v>0.59027777777777779</v>
      </c>
      <c r="D1185" s="54">
        <f>タスク実績csv元!E1185</f>
        <v>0.56944444444444442</v>
      </c>
      <c r="E1185" t="str">
        <f>タスク実績csv元!I1185&amp;""</f>
        <v/>
      </c>
      <c r="F1185" t="str">
        <f>タスク実績csv元!D1185</f>
        <v>テスト実施</v>
      </c>
      <c r="G1185" t="str">
        <f t="shared" si="18"/>
        <v>INSERT INTO task_achivement(task_no,achive_date,end_time,start_time,task_detail,memo)VALUES('{683fc2b7-ff60-453f-a7b8-f473191802c7}','2022/03/22','2022/03/22 14:10:00','2022/03/22 13:40:00','','テスト実施');</v>
      </c>
    </row>
    <row r="1186" spans="1:7">
      <c r="A1186" s="48" t="str">
        <f>_xlfn.XLOOKUP(_xlfn.XLOOKUP(MID(タスク実績csv元!C1186,1,SEARCH(":",タスク実績csv元!C1186)-1),リスト!F:F,リスト!G:G)&amp;MID(タスク実績csv元!C1186,SEARCH(":",タスク実績csv元!C1186),999),タスクDB!K:K,タスクDB!A:A)</f>
        <v>{5dd5c277-1919-45b1-a252-b834f5c308b5}</v>
      </c>
      <c r="B1186" s="11">
        <f>タスク実績csv元!A1186</f>
        <v>44642</v>
      </c>
      <c r="C1186" s="54">
        <f>タスク実績csv元!F1186</f>
        <v>0.61805555555555558</v>
      </c>
      <c r="D1186" s="54">
        <f>タスク実績csv元!E1186</f>
        <v>0.59027777777777779</v>
      </c>
      <c r="E1186" t="str">
        <f>タスク実績csv元!I1186&amp;""</f>
        <v/>
      </c>
      <c r="F1186" t="str">
        <f>タスク実績csv元!D1186</f>
        <v>テスト実施</v>
      </c>
      <c r="G1186" t="str">
        <f t="shared" si="18"/>
        <v>INSERT INTO task_achivement(task_no,achive_date,end_time,start_time,task_detail,memo)VALUES('{5dd5c277-1919-45b1-a252-b834f5c308b5}','2022/03/22','2022/03/22 14:50:00','2022/03/22 14:10:00','','テスト実施');</v>
      </c>
    </row>
    <row r="1187" spans="1:7">
      <c r="A1187" s="48" t="str">
        <f>_xlfn.XLOOKUP(_xlfn.XLOOKUP(MID(タスク実績csv元!C1187,1,SEARCH(":",タスク実績csv元!C1187)-1),リスト!F:F,リスト!G:G)&amp;MID(タスク実績csv元!C1187,SEARCH(":",タスク実績csv元!C1187),999),タスクDB!K:K,タスクDB!A:A)</f>
        <v>{c4632424-7c37-4b0f-9f3b-244d12f443a6}</v>
      </c>
      <c r="B1187" s="11">
        <f>タスク実績csv元!A1187</f>
        <v>44642</v>
      </c>
      <c r="C1187" s="54">
        <f>タスク実績csv元!F1187</f>
        <v>0.625</v>
      </c>
      <c r="D1187" s="54">
        <f>タスク実績csv元!E1187</f>
        <v>0.61805555555555558</v>
      </c>
      <c r="E1187" t="str">
        <f>タスク実績csv元!I1187&amp;""</f>
        <v/>
      </c>
      <c r="F1187" t="str">
        <f>タスク実績csv元!D1187</f>
        <v>テスト実施</v>
      </c>
      <c r="G1187" t="str">
        <f t="shared" si="18"/>
        <v>INSERT INTO task_achivement(task_no,achive_date,end_time,start_time,task_detail,memo)VALUES('{c4632424-7c37-4b0f-9f3b-244d12f443a6}','2022/03/22','2022/03/22 15:00:00','2022/03/22 14:50:00','','テスト実施');</v>
      </c>
    </row>
    <row r="1188" spans="1:7">
      <c r="A1188" s="48" t="str">
        <f>_xlfn.XLOOKUP(_xlfn.XLOOKUP(MID(タスク実績csv元!C1188,1,SEARCH(":",タスク実績csv元!C1188)-1),リスト!F:F,リスト!G:G)&amp;MID(タスク実績csv元!C1188,SEARCH(":",タスク実績csv元!C1188),999),タスクDB!K:K,タスクDB!A:A)</f>
        <v>{0026eaab-dc27-49ba-97b7-184345189706}</v>
      </c>
      <c r="B1188" s="11">
        <f>タスク実績csv元!A1188</f>
        <v>44642</v>
      </c>
      <c r="C1188" s="54">
        <f>タスク実績csv元!F1188</f>
        <v>0.63541666666666663</v>
      </c>
      <c r="D1188" s="54">
        <f>タスク実績csv元!E1188</f>
        <v>0.625</v>
      </c>
      <c r="E1188" t="str">
        <f>タスク実績csv元!I1188&amp;""</f>
        <v/>
      </c>
      <c r="F1188" t="str">
        <f>タスク実績csv元!D1188</f>
        <v>テスト実施</v>
      </c>
      <c r="G1188" t="str">
        <f t="shared" si="18"/>
        <v>INSERT INTO task_achivement(task_no,achive_date,end_time,start_time,task_detail,memo)VALUES('{0026eaab-dc27-49ba-97b7-184345189706}','2022/03/22','2022/03/22 15:15:00','2022/03/22 15:00:00','','テスト実施');</v>
      </c>
    </row>
    <row r="1189" spans="1:7">
      <c r="A1189" s="48" t="str">
        <f>_xlfn.XLOOKUP(_xlfn.XLOOKUP(MID(タスク実績csv元!C1189,1,SEARCH(":",タスク実績csv元!C1189)-1),リスト!F:F,リスト!G:G)&amp;MID(タスク実績csv元!C1189,SEARCH(":",タスク実績csv元!C1189),999),タスクDB!K:K,タスクDB!A:A)</f>
        <v>{b262ac7d-895a-46ff-8bea-ed7202d0bb4f}</v>
      </c>
      <c r="B1189" s="11">
        <f>タスク実績csv元!A1189</f>
        <v>44642</v>
      </c>
      <c r="C1189" s="54">
        <f>タスク実績csv元!F1189</f>
        <v>0.6875</v>
      </c>
      <c r="D1189" s="54">
        <f>タスク実績csv元!E1189</f>
        <v>0.65625</v>
      </c>
      <c r="E1189" t="str">
        <f>タスク実績csv元!I1189&amp;""</f>
        <v/>
      </c>
      <c r="F1189" t="str">
        <f>タスク実績csv元!D1189</f>
        <v>作業手配</v>
      </c>
      <c r="G1189" t="str">
        <f t="shared" si="18"/>
        <v>INSERT INTO task_achivement(task_no,achive_date,end_time,start_time,task_detail,memo)VALUES('{b262ac7d-895a-46ff-8bea-ed7202d0bb4f}','2022/03/22','2022/03/22 16:30:00','2022/03/22 15:45:00','','作業手配');</v>
      </c>
    </row>
    <row r="1190" spans="1:7">
      <c r="A1190" s="48" t="str">
        <f>_xlfn.XLOOKUP(_xlfn.XLOOKUP(MID(タスク実績csv元!C1190,1,SEARCH(":",タスク実績csv元!C1190)-1),リスト!F:F,リスト!G:G)&amp;MID(タスク実績csv元!C1190,SEARCH(":",タスク実績csv元!C1190),999),タスクDB!K:K,タスクDB!A:A)</f>
        <v>{23640006-1951-44f5-8e76-61d4fa67fbce}</v>
      </c>
      <c r="B1190" s="11">
        <f>タスク実績csv元!A1190</f>
        <v>44642</v>
      </c>
      <c r="C1190" s="54">
        <f>タスク実績csv元!F1190</f>
        <v>0.70833333333333337</v>
      </c>
      <c r="D1190" s="54">
        <f>タスク実績csv元!E1190</f>
        <v>0.6875</v>
      </c>
      <c r="E1190" t="str">
        <f>タスク実績csv元!I1190&amp;""</f>
        <v/>
      </c>
      <c r="F1190" t="str">
        <f>タスク実績csv元!D1190</f>
        <v>夕会</v>
      </c>
      <c r="G1190" t="str">
        <f t="shared" si="18"/>
        <v>INSERT INTO task_achivement(task_no,achive_date,end_time,start_time,task_detail,memo)VALUES('{23640006-1951-44f5-8e76-61d4fa67fbce}','2022/03/22','2022/03/22 17:00:00','2022/03/22 16:30:00','','夕会');</v>
      </c>
    </row>
    <row r="1191" spans="1:7">
      <c r="A1191" s="48" t="str">
        <f>_xlfn.XLOOKUP(_xlfn.XLOOKUP(MID(タスク実績csv元!C1191,1,SEARCH(":",タスク実績csv元!C1191)-1),リスト!F:F,リスト!G:G)&amp;MID(タスク実績csv元!C1191,SEARCH(":",タスク実績csv元!C1191),999),タスクDB!K:K,タスクDB!A:A)</f>
        <v>{831a0fb4-c848-4eac-af3e-0a0760ad0e17}</v>
      </c>
      <c r="B1191" s="11">
        <f>タスク実績csv元!A1191</f>
        <v>44642</v>
      </c>
      <c r="C1191" s="54">
        <f>タスク実績csv元!F1191</f>
        <v>0.72916666666666663</v>
      </c>
      <c r="D1191" s="54">
        <f>タスク実績csv元!E1191</f>
        <v>0.70833333333333337</v>
      </c>
      <c r="E1191" t="str">
        <f>タスク実績csv元!I1191&amp;""</f>
        <v/>
      </c>
      <c r="F1191" t="str">
        <f>タスク実績csv元!D1191</f>
        <v>課題検討</v>
      </c>
      <c r="G1191" t="str">
        <f t="shared" si="18"/>
        <v>INSERT INTO task_achivement(task_no,achive_date,end_time,start_time,task_detail,memo)VALUES('{831a0fb4-c848-4eac-af3e-0a0760ad0e17}','2022/03/22','2022/03/22 17:30:00','2022/03/22 17:00:00','','課題検討');</v>
      </c>
    </row>
    <row r="1192" spans="1:7">
      <c r="A1192" s="48" t="str">
        <f>_xlfn.XLOOKUP(_xlfn.XLOOKUP(MID(タスク実績csv元!C1192,1,SEARCH(":",タスク実績csv元!C1192)-1),リスト!F:F,リスト!G:G)&amp;MID(タスク実績csv元!C1192,SEARCH(":",タスク実績csv元!C1192),999),タスクDB!K:K,タスクDB!A:A)</f>
        <v>{b262ac7d-895a-46ff-8bea-ed7202d0bb4f}</v>
      </c>
      <c r="B1192" s="11">
        <f>タスク実績csv元!A1192</f>
        <v>44642</v>
      </c>
      <c r="C1192" s="54">
        <f>タスク実績csv元!F1192</f>
        <v>0.75</v>
      </c>
      <c r="D1192" s="54">
        <f>タスク実績csv元!E1192</f>
        <v>0.72916666666666663</v>
      </c>
      <c r="E1192" t="str">
        <f>タスク実績csv元!I1192&amp;""</f>
        <v/>
      </c>
      <c r="F1192" t="str">
        <f>タスク実績csv元!D1192</f>
        <v>作業手配</v>
      </c>
      <c r="G1192" t="str">
        <f t="shared" si="18"/>
        <v>INSERT INTO task_achivement(task_no,achive_date,end_time,start_time,task_detail,memo)VALUES('{b262ac7d-895a-46ff-8bea-ed7202d0bb4f}','2022/03/22','2022/03/22 18:00:00','2022/03/22 17:30:00','','作業手配');</v>
      </c>
    </row>
    <row r="1193" spans="1:7">
      <c r="A1193" s="48" t="str">
        <f>_xlfn.XLOOKUP(_xlfn.XLOOKUP(MID(タスク実績csv元!C1193,1,SEARCH(":",タスク実績csv元!C1193)-1),リスト!F:F,リスト!G:G)&amp;MID(タスク実績csv元!C1193,SEARCH(":",タスク実績csv元!C1193),999),タスクDB!K:K,タスクDB!A:A)</f>
        <v>{b262ac7d-895a-46ff-8bea-ed7202d0bb4f}</v>
      </c>
      <c r="B1193" s="11">
        <f>タスク実績csv元!A1193</f>
        <v>44642</v>
      </c>
      <c r="C1193" s="54">
        <f>タスク実績csv元!F1193</f>
        <v>0.79166666666666663</v>
      </c>
      <c r="D1193" s="54">
        <f>タスク実績csv元!E1193</f>
        <v>0.75</v>
      </c>
      <c r="E1193" t="str">
        <f>タスク実績csv元!I1193&amp;""</f>
        <v/>
      </c>
      <c r="F1193" t="str">
        <f>タスク実績csv元!D1193</f>
        <v>作業手配</v>
      </c>
      <c r="G1193" t="str">
        <f t="shared" si="18"/>
        <v>INSERT INTO task_achivement(task_no,achive_date,end_time,start_time,task_detail,memo)VALUES('{b262ac7d-895a-46ff-8bea-ed7202d0bb4f}','2022/03/22','2022/03/22 19:00:00','2022/03/22 18:00:00','','作業手配');</v>
      </c>
    </row>
    <row r="1194" spans="1:7">
      <c r="A1194" s="48" t="str">
        <f>_xlfn.XLOOKUP(_xlfn.XLOOKUP(MID(タスク実績csv元!C1194,1,SEARCH(":",タスク実績csv元!C1194)-1),リスト!F:F,リスト!G:G)&amp;MID(タスク実績csv元!C1194,SEARCH(":",タスク実績csv元!C1194),999),タスクDB!K:K,タスクDB!A:A)</f>
        <v>{9da2a8c1-bc07-457b-8575-66f807f140ce}</v>
      </c>
      <c r="B1194" s="11">
        <f>タスク実績csv元!A1194</f>
        <v>44642</v>
      </c>
      <c r="C1194" s="54">
        <f>タスク実績csv元!F1194</f>
        <v>0.83333333333333337</v>
      </c>
      <c r="D1194" s="54">
        <f>タスク実績csv元!E1194</f>
        <v>0.79166666666666663</v>
      </c>
      <c r="E1194" t="str">
        <f>タスク実績csv元!I1194&amp;""</f>
        <v/>
      </c>
      <c r="F1194" t="str">
        <f>タスク実績csv元!D1194</f>
        <v>本番ネットワーク負荷検証</v>
      </c>
      <c r="G1194" t="str">
        <f t="shared" si="18"/>
        <v>INSERT INTO task_achivement(task_no,achive_date,end_time,start_time,task_detail,memo)VALUES('{9da2a8c1-bc07-457b-8575-66f807f140ce}','2022/03/22','2022/03/22 20:00:00','2022/03/22 19:00:00','','本番ネットワーク負荷検証');</v>
      </c>
    </row>
    <row r="1195" spans="1:7">
      <c r="A1195" s="48" t="str">
        <f>_xlfn.XLOOKUP(_xlfn.XLOOKUP(MID(タスク実績csv元!C1195,1,SEARCH(":",タスク実績csv元!C1195)-1),リスト!F:F,リスト!G:G)&amp;MID(タスク実績csv元!C1195,SEARCH(":",タスク実績csv元!C1195),999),タスクDB!K:K,タスクDB!A:A)</f>
        <v>{9da2a8c1-bc07-457b-8575-66f807f140ce}</v>
      </c>
      <c r="B1195" s="11">
        <f>タスク実績csv元!A1195</f>
        <v>44643</v>
      </c>
      <c r="C1195" s="54">
        <f>タスク実績csv元!F1195</f>
        <v>0.39583333333333331</v>
      </c>
      <c r="D1195" s="54">
        <f>タスク実績csv元!E1195</f>
        <v>0.35416666666666669</v>
      </c>
      <c r="E1195" t="str">
        <f>タスク実績csv元!I1195&amp;""</f>
        <v/>
      </c>
      <c r="F1195" t="str">
        <f>タスク実績csv元!D1195</f>
        <v>本番ネットワーク負荷検証</v>
      </c>
      <c r="G1195" t="str">
        <f t="shared" si="18"/>
        <v>INSERT INTO task_achivement(task_no,achive_date,end_time,start_time,task_detail,memo)VALUES('{9da2a8c1-bc07-457b-8575-66f807f140ce}','2022/03/23','2022/03/23 09:30:00','2022/03/23 08:30:00','','本番ネットワーク負荷検証');</v>
      </c>
    </row>
    <row r="1196" spans="1:7">
      <c r="A1196" s="48" t="str">
        <f>_xlfn.XLOOKUP(_xlfn.XLOOKUP(MID(タスク実績csv元!C1196,1,SEARCH(":",タスク実績csv元!C1196)-1),リスト!F:F,リスト!G:G)&amp;MID(タスク実績csv元!C1196,SEARCH(":",タスク実績csv元!C1196),999),タスクDB!K:K,タスクDB!A:A)</f>
        <v>{9da2a8c1-bc07-457b-8575-66f807f140ce}</v>
      </c>
      <c r="B1196" s="11">
        <f>タスク実績csv元!A1196</f>
        <v>44643</v>
      </c>
      <c r="C1196" s="54">
        <f>タスク実績csv元!F1196</f>
        <v>0.41666666666666669</v>
      </c>
      <c r="D1196" s="54">
        <f>タスク実績csv元!E1196</f>
        <v>0.39583333333333331</v>
      </c>
      <c r="E1196" t="str">
        <f>タスク実績csv元!I1196&amp;""</f>
        <v/>
      </c>
      <c r="F1196" t="str">
        <f>タスク実績csv元!D1196</f>
        <v>作業指示取消対応</v>
      </c>
      <c r="G1196" t="str">
        <f t="shared" si="18"/>
        <v>INSERT INTO task_achivement(task_no,achive_date,end_time,start_time,task_detail,memo)VALUES('{9da2a8c1-bc07-457b-8575-66f807f140ce}','2022/03/23','2022/03/23 10:00:00','2022/03/23 09:30:00','','作業指示取消対応');</v>
      </c>
    </row>
    <row r="1197" spans="1:7">
      <c r="A1197" s="48" t="str">
        <f>_xlfn.XLOOKUP(_xlfn.XLOOKUP(MID(タスク実績csv元!C1197,1,SEARCH(":",タスク実績csv元!C1197)-1),リスト!F:F,リスト!G:G)&amp;MID(タスク実績csv元!C1197,SEARCH(":",タスク実績csv元!C1197),999),タスクDB!K:K,タスクDB!A:A)</f>
        <v>{831a0fb4-c848-4eac-af3e-0a0760ad0e17}</v>
      </c>
      <c r="B1197" s="11">
        <f>タスク実績csv元!A1197</f>
        <v>44643</v>
      </c>
      <c r="C1197" s="54">
        <f>タスク実績csv元!F1197</f>
        <v>0.45833333333333331</v>
      </c>
      <c r="D1197" s="54">
        <f>タスク実績csv元!E1197</f>
        <v>0.41666666666666669</v>
      </c>
      <c r="E1197" t="str">
        <f>タスク実績csv元!I1197&amp;""</f>
        <v/>
      </c>
      <c r="F1197" t="str">
        <f>タスク実績csv元!D1197</f>
        <v>レポートメタデータ取得内容打合せ</v>
      </c>
      <c r="G1197" t="str">
        <f t="shared" si="18"/>
        <v>INSERT INTO task_achivement(task_no,achive_date,end_time,start_time,task_detail,memo)VALUES('{831a0fb4-c848-4eac-af3e-0a0760ad0e17}','2022/03/23','2022/03/23 11:00:00','2022/03/23 10:00:00','','レポートメタデータ取得内容打合せ');</v>
      </c>
    </row>
    <row r="1198" spans="1:7">
      <c r="A1198" s="48" t="str">
        <f>_xlfn.XLOOKUP(_xlfn.XLOOKUP(MID(タスク実績csv元!C1198,1,SEARCH(":",タスク実績csv元!C1198)-1),リスト!F:F,リスト!G:G)&amp;MID(タスク実績csv元!C1198,SEARCH(":",タスク実績csv元!C1198),999),タスクDB!K:K,タスクDB!A:A)</f>
        <v>{9da2a8c1-bc07-457b-8575-66f807f140ce}</v>
      </c>
      <c r="B1198" s="11">
        <f>タスク実績csv元!A1198</f>
        <v>44643</v>
      </c>
      <c r="C1198" s="54">
        <f>タスク実績csv元!F1198</f>
        <v>0.47916666666666669</v>
      </c>
      <c r="D1198" s="54">
        <f>タスク実績csv元!E1198</f>
        <v>0.45833333333333331</v>
      </c>
      <c r="E1198" t="str">
        <f>タスク実績csv元!I1198&amp;""</f>
        <v/>
      </c>
      <c r="F1198" t="str">
        <f>タスク実績csv元!D1198</f>
        <v>作業指示取消対応</v>
      </c>
      <c r="G1198" t="str">
        <f t="shared" si="18"/>
        <v>INSERT INTO task_achivement(task_no,achive_date,end_time,start_time,task_detail,memo)VALUES('{9da2a8c1-bc07-457b-8575-66f807f140ce}','2022/03/23','2022/03/23 11:30:00','2022/03/23 11:00:00','','作業指示取消対応');</v>
      </c>
    </row>
    <row r="1199" spans="1:7">
      <c r="A1199" s="48" t="str">
        <f>_xlfn.XLOOKUP(_xlfn.XLOOKUP(MID(タスク実績csv元!C1199,1,SEARCH(":",タスク実績csv元!C1199)-1),リスト!F:F,リスト!G:G)&amp;MID(タスク実績csv元!C1199,SEARCH(":",タスク実績csv元!C1199),999),タスクDB!K:K,タスクDB!A:A)</f>
        <v>{6736b367-cdea-42ce-9b35-5b0e55f4684c}</v>
      </c>
      <c r="B1199" s="11">
        <f>タスク実績csv元!A1199</f>
        <v>44643</v>
      </c>
      <c r="C1199" s="54">
        <f>タスク実績csv元!F1199</f>
        <v>0.5</v>
      </c>
      <c r="D1199" s="54">
        <f>タスク実績csv元!E1199</f>
        <v>0.47916666666666669</v>
      </c>
      <c r="E1199" t="str">
        <f>タスク実績csv元!I1199&amp;""</f>
        <v/>
      </c>
      <c r="F1199" t="str">
        <f>タスク実績csv元!D1199</f>
        <v>テスト実施</v>
      </c>
      <c r="G1199" t="str">
        <f t="shared" si="18"/>
        <v>INSERT INTO task_achivement(task_no,achive_date,end_time,start_time,task_detail,memo)VALUES('{6736b367-cdea-42ce-9b35-5b0e55f4684c}','2022/03/23','2022/03/23 12:00:00','2022/03/23 11:30:00','','テスト実施');</v>
      </c>
    </row>
    <row r="1200" spans="1:7">
      <c r="A1200" s="48" t="str">
        <f>_xlfn.XLOOKUP(_xlfn.XLOOKUP(MID(タスク実績csv元!C1200,1,SEARCH(":",タスク実績csv元!C1200)-1),リスト!F:F,リスト!G:G)&amp;MID(タスク実績csv元!C1200,SEARCH(":",タスク実績csv元!C1200),999),タスクDB!K:K,タスクDB!A:A)</f>
        <v>{9da2a8c1-bc07-457b-8575-66f807f140ce}</v>
      </c>
      <c r="B1200" s="11">
        <f>タスク実績csv元!A1200</f>
        <v>44643</v>
      </c>
      <c r="C1200" s="54">
        <f>タスク実績csv元!F1200</f>
        <v>0.57291666666666663</v>
      </c>
      <c r="D1200" s="54">
        <f>タスク実績csv元!E1200</f>
        <v>0.54166666666666663</v>
      </c>
      <c r="E1200" t="str">
        <f>タスク実績csv元!I1200&amp;""</f>
        <v/>
      </c>
      <c r="F1200" t="str">
        <f>タスク実績csv元!D1200</f>
        <v>作業指示取消対応</v>
      </c>
      <c r="G1200" t="str">
        <f t="shared" si="18"/>
        <v>INSERT INTO task_achivement(task_no,achive_date,end_time,start_time,task_detail,memo)VALUES('{9da2a8c1-bc07-457b-8575-66f807f140ce}','2022/03/23','2022/03/23 13:45:00','2022/03/23 13:00:00','','作業指示取消対応');</v>
      </c>
    </row>
    <row r="1201" spans="1:7">
      <c r="A1201" s="48" t="str">
        <f>_xlfn.XLOOKUP(_xlfn.XLOOKUP(MID(タスク実績csv元!C1201,1,SEARCH(":",タスク実績csv元!C1201)-1),リスト!F:F,リスト!G:G)&amp;MID(タスク実績csv元!C1201,SEARCH(":",タスク実績csv元!C1201),999),タスクDB!K:K,タスクDB!A:A)</f>
        <v>{0b6513f2-b619-4eb3-91fb-1ac2966eb07d}</v>
      </c>
      <c r="B1201" s="11">
        <f>タスク実績csv元!A1201</f>
        <v>44643</v>
      </c>
      <c r="C1201" s="54">
        <f>タスク実績csv元!F1201</f>
        <v>0.625</v>
      </c>
      <c r="D1201" s="54">
        <f>タスク実績csv元!E1201</f>
        <v>0.57291666666666663</v>
      </c>
      <c r="E1201" t="str">
        <f>タスク実績csv元!I1201&amp;""</f>
        <v/>
      </c>
      <c r="F1201" t="str">
        <f>タスク実績csv元!D1201</f>
        <v>テスト実施</v>
      </c>
      <c r="G1201" t="str">
        <f t="shared" si="18"/>
        <v>INSERT INTO task_achivement(task_no,achive_date,end_time,start_time,task_detail,memo)VALUES('{0b6513f2-b619-4eb3-91fb-1ac2966eb07d}','2022/03/23','2022/03/23 15:00:00','2022/03/23 13:45:00','','テスト実施');</v>
      </c>
    </row>
    <row r="1202" spans="1:7">
      <c r="A1202" s="48" t="str">
        <f>_xlfn.XLOOKUP(_xlfn.XLOOKUP(MID(タスク実績csv元!C1202,1,SEARCH(":",タスク実績csv元!C1202)-1),リスト!F:F,リスト!G:G)&amp;MID(タスク実績csv元!C1202,SEARCH(":",タスク実績csv元!C1202),999),タスクDB!K:K,タスクDB!A:A)</f>
        <v>{831a0fb4-c848-4eac-af3e-0a0760ad0e17}</v>
      </c>
      <c r="B1202" s="11">
        <f>タスク実績csv元!A1202</f>
        <v>44643</v>
      </c>
      <c r="C1202" s="54">
        <f>タスク実績csv元!F1202</f>
        <v>0.65625</v>
      </c>
      <c r="D1202" s="54">
        <f>タスク実績csv元!E1202</f>
        <v>0.625</v>
      </c>
      <c r="E1202" t="str">
        <f>タスク実績csv元!I1202&amp;""</f>
        <v/>
      </c>
      <c r="F1202" t="str">
        <f>タスク実績csv元!D1202</f>
        <v>対応検討(レポートメタバックアップ)</v>
      </c>
      <c r="G1202" t="str">
        <f t="shared" si="18"/>
        <v>INSERT INTO task_achivement(task_no,achive_date,end_time,start_time,task_detail,memo)VALUES('{831a0fb4-c848-4eac-af3e-0a0760ad0e17}','2022/03/23','2022/03/23 15:45:00','2022/03/23 15:00:00','','対応検討(レポートメタバックアップ)');</v>
      </c>
    </row>
    <row r="1203" spans="1:7">
      <c r="A1203" s="48" t="str">
        <f>_xlfn.XLOOKUP(_xlfn.XLOOKUP(MID(タスク実績csv元!C1203,1,SEARCH(":",タスク実績csv元!C1203)-1),リスト!F:F,リスト!G:G)&amp;MID(タスク実績csv元!C1203,SEARCH(":",タスク実績csv元!C1203),999),タスクDB!K:K,タスクDB!A:A)</f>
        <v>{9da2a8c1-bc07-457b-8575-66f807f140ce}</v>
      </c>
      <c r="B1203" s="11">
        <f>タスク実績csv元!A1203</f>
        <v>44643</v>
      </c>
      <c r="C1203" s="54">
        <f>タスク実績csv元!F1203</f>
        <v>0.6875</v>
      </c>
      <c r="D1203" s="54">
        <f>タスク実績csv元!E1203</f>
        <v>0.65625</v>
      </c>
      <c r="E1203" t="str">
        <f>タスク実績csv元!I1203&amp;""</f>
        <v/>
      </c>
      <c r="F1203" t="str">
        <f>タスク実績csv元!D1203</f>
        <v>排他実行検証</v>
      </c>
      <c r="G1203" t="str">
        <f t="shared" si="18"/>
        <v>INSERT INTO task_achivement(task_no,achive_date,end_time,start_time,task_detail,memo)VALUES('{9da2a8c1-bc07-457b-8575-66f807f140ce}','2022/03/23','2022/03/23 16:30:00','2022/03/23 15:45:00','','排他実行検証');</v>
      </c>
    </row>
    <row r="1204" spans="1:7">
      <c r="A1204" s="48" t="str">
        <f>_xlfn.XLOOKUP(_xlfn.XLOOKUP(MID(タスク実績csv元!C1204,1,SEARCH(":",タスク実績csv元!C1204)-1),リスト!F:F,リスト!G:G)&amp;MID(タスク実績csv元!C1204,SEARCH(":",タスク実績csv元!C1204),999),タスクDB!K:K,タスクDB!A:A)</f>
        <v>{23640006-1951-44f5-8e76-61d4fa67fbce}</v>
      </c>
      <c r="B1204" s="11">
        <f>タスク実績csv元!A1204</f>
        <v>44643</v>
      </c>
      <c r="C1204" s="54">
        <f>タスク実績csv元!F1204</f>
        <v>0.71875</v>
      </c>
      <c r="D1204" s="54">
        <f>タスク実績csv元!E1204</f>
        <v>0.6875</v>
      </c>
      <c r="E1204" t="str">
        <f>タスク実績csv元!I1204&amp;""</f>
        <v/>
      </c>
      <c r="F1204" t="str">
        <f>タスク実績csv元!D1204</f>
        <v>夕会</v>
      </c>
      <c r="G1204" t="str">
        <f t="shared" si="18"/>
        <v>INSERT INTO task_achivement(task_no,achive_date,end_time,start_time,task_detail,memo)VALUES('{23640006-1951-44f5-8e76-61d4fa67fbce}','2022/03/23','2022/03/23 17:15:00','2022/03/23 16:30:00','','夕会');</v>
      </c>
    </row>
    <row r="1205" spans="1:7">
      <c r="A1205" s="48" t="str">
        <f>_xlfn.XLOOKUP(_xlfn.XLOOKUP(MID(タスク実績csv元!C1205,1,SEARCH(":",タスク実績csv元!C1205)-1),リスト!F:F,リスト!G:G)&amp;MID(タスク実績csv元!C1205,SEARCH(":",タスク実績csv元!C1205),999),タスクDB!K:K,タスクDB!A:A)</f>
        <v>{9da2a8c1-bc07-457b-8575-66f807f140ce}</v>
      </c>
      <c r="B1205" s="11">
        <f>タスク実績csv元!A1205</f>
        <v>44643</v>
      </c>
      <c r="C1205" s="54">
        <f>タスク実績csv元!F1205</f>
        <v>0.73958333333333337</v>
      </c>
      <c r="D1205" s="54">
        <f>タスク実績csv元!E1205</f>
        <v>0.71875</v>
      </c>
      <c r="E1205" t="str">
        <f>タスク実績csv元!I1205&amp;""</f>
        <v/>
      </c>
      <c r="F1205" t="str">
        <f>タスク実績csv元!D1205</f>
        <v>レポートメタデータ修正後連携</v>
      </c>
      <c r="G1205" t="str">
        <f t="shared" si="18"/>
        <v>INSERT INTO task_achivement(task_no,achive_date,end_time,start_time,task_detail,memo)VALUES('{9da2a8c1-bc07-457b-8575-66f807f140ce}','2022/03/23','2022/03/23 17:45:00','2022/03/23 17:15:00','','レポートメタデータ修正後連携');</v>
      </c>
    </row>
    <row r="1206" spans="1:7">
      <c r="A1206" s="48" t="str">
        <f>_xlfn.XLOOKUP(_xlfn.XLOOKUP(MID(タスク実績csv元!C1206,1,SEARCH(":",タスク実績csv元!C1206)-1),リスト!F:F,リスト!G:G)&amp;MID(タスク実績csv元!C1206,SEARCH(":",タスク実績csv元!C1206),999),タスクDB!K:K,タスクDB!A:A)</f>
        <v>{9da2a8c1-bc07-457b-8575-66f807f140ce}</v>
      </c>
      <c r="B1206" s="11">
        <f>タスク実績csv元!A1206</f>
        <v>44643</v>
      </c>
      <c r="C1206" s="54">
        <f>タスク実績csv元!F1206</f>
        <v>0.76041666666666663</v>
      </c>
      <c r="D1206" s="54">
        <f>タスク実績csv元!E1206</f>
        <v>0.73958333333333337</v>
      </c>
      <c r="E1206" t="str">
        <f>タスク実績csv元!I1206&amp;""</f>
        <v/>
      </c>
      <c r="F1206" t="str">
        <f>タスク実績csv元!D1206</f>
        <v>結果整理</v>
      </c>
      <c r="G1206" t="str">
        <f t="shared" si="18"/>
        <v>INSERT INTO task_achivement(task_no,achive_date,end_time,start_time,task_detail,memo)VALUES('{9da2a8c1-bc07-457b-8575-66f807f140ce}','2022/03/23','2022/03/23 18:15:00','2022/03/23 17:45:00','','結果整理');</v>
      </c>
    </row>
    <row r="1207" spans="1:7">
      <c r="A1207" s="48" t="str">
        <f>_xlfn.XLOOKUP(_xlfn.XLOOKUP(MID(タスク実績csv元!C1207,1,SEARCH(":",タスク実績csv元!C1207)-1),リスト!F:F,リスト!G:G)&amp;MID(タスク実績csv元!C1207,SEARCH(":",タスク実績csv元!C1207),999),タスクDB!K:K,タスクDB!A:A)</f>
        <v>{9da2a8c1-bc07-457b-8575-66f807f140ce}</v>
      </c>
      <c r="B1207" s="11">
        <f>タスク実績csv元!A1207</f>
        <v>44644</v>
      </c>
      <c r="C1207" s="54">
        <f>タスク実績csv元!F1207</f>
        <v>0.45833333333333331</v>
      </c>
      <c r="D1207" s="54">
        <f>タスク実績csv元!E1207</f>
        <v>0.39583333333333331</v>
      </c>
      <c r="E1207" t="str">
        <f>タスク実績csv元!I1207&amp;""</f>
        <v/>
      </c>
      <c r="F1207" t="str">
        <f>タスク実績csv元!D1207</f>
        <v>排他エラー検証</v>
      </c>
      <c r="G1207" t="str">
        <f t="shared" si="18"/>
        <v>INSERT INTO task_achivement(task_no,achive_date,end_time,start_time,task_detail,memo)VALUES('{9da2a8c1-bc07-457b-8575-66f807f140ce}','2022/03/24','2022/03/24 11:00:00','2022/03/24 09:30:00','','排他エラー検証');</v>
      </c>
    </row>
    <row r="1208" spans="1:7">
      <c r="A1208" s="48" t="str">
        <f>_xlfn.XLOOKUP(_xlfn.XLOOKUP(MID(タスク実績csv元!C1208,1,SEARCH(":",タスク実績csv元!C1208)-1),リスト!F:F,リスト!G:G)&amp;MID(タスク実績csv元!C1208,SEARCH(":",タスク実績csv元!C1208),999),タスクDB!K:K,タスクDB!A:A)</f>
        <v>{9da2a8c1-bc07-457b-8575-66f807f140ce}</v>
      </c>
      <c r="B1208" s="11">
        <f>タスク実績csv元!A1208</f>
        <v>44644</v>
      </c>
      <c r="C1208" s="54">
        <f>タスク実績csv元!F1208</f>
        <v>0.47916666666666669</v>
      </c>
      <c r="D1208" s="54">
        <f>タスク実績csv元!E1208</f>
        <v>0.45833333333333331</v>
      </c>
      <c r="E1208" t="str">
        <f>タスク実績csv元!I1208&amp;""</f>
        <v/>
      </c>
      <c r="F1208" t="str">
        <f>タスク実績csv元!D1208</f>
        <v>再テスト</v>
      </c>
      <c r="G1208" t="str">
        <f t="shared" si="18"/>
        <v>INSERT INTO task_achivement(task_no,achive_date,end_time,start_time,task_detail,memo)VALUES('{9da2a8c1-bc07-457b-8575-66f807f140ce}','2022/03/24','2022/03/24 11:30:00','2022/03/24 11:00:00','','再テスト');</v>
      </c>
    </row>
    <row r="1209" spans="1:7">
      <c r="A1209" s="48" t="str">
        <f>_xlfn.XLOOKUP(_xlfn.XLOOKUP(MID(タスク実績csv元!C1209,1,SEARCH(":",タスク実績csv元!C1209)-1),リスト!F:F,リスト!G:G)&amp;MID(タスク実績csv元!C1209,SEARCH(":",タスク実績csv元!C1209),999),タスクDB!K:K,タスクDB!A:A)</f>
        <v>{9da2a8c1-bc07-457b-8575-66f807f140ce}</v>
      </c>
      <c r="B1209" s="11">
        <f>タスク実績csv元!A1209</f>
        <v>44644</v>
      </c>
      <c r="C1209" s="54">
        <f>タスク実績csv元!F1209</f>
        <v>0.5</v>
      </c>
      <c r="D1209" s="54">
        <f>タスク実績csv元!E1209</f>
        <v>0.47916666666666669</v>
      </c>
      <c r="E1209" t="str">
        <f>タスク実績csv元!I1209&amp;""</f>
        <v/>
      </c>
      <c r="F1209" t="str">
        <f>タスク実績csv元!D1209</f>
        <v>排他エラー検証</v>
      </c>
      <c r="G1209" t="str">
        <f t="shared" si="18"/>
        <v>INSERT INTO task_achivement(task_no,achive_date,end_time,start_time,task_detail,memo)VALUES('{9da2a8c1-bc07-457b-8575-66f807f140ce}','2022/03/24','2022/03/24 12:00:00','2022/03/24 11:30:00','','排他エラー検証');</v>
      </c>
    </row>
    <row r="1210" spans="1:7">
      <c r="A1210" s="48" t="str">
        <f>_xlfn.XLOOKUP(_xlfn.XLOOKUP(MID(タスク実績csv元!C1210,1,SEARCH(":",タスク実績csv元!C1210)-1),リスト!F:F,リスト!G:G)&amp;MID(タスク実績csv元!C1210,SEARCH(":",タスク実績csv元!C1210),999),タスクDB!K:K,タスクDB!A:A)</f>
        <v>{23640006-1951-44f5-8e76-61d4fa67fbce}</v>
      </c>
      <c r="B1210" s="11">
        <f>タスク実績csv元!A1210</f>
        <v>44644</v>
      </c>
      <c r="C1210" s="54">
        <f>タスク実績csv元!F1210</f>
        <v>0.58333333333333337</v>
      </c>
      <c r="D1210" s="54">
        <f>タスク実績csv元!E1210</f>
        <v>0.54166666666666663</v>
      </c>
      <c r="E1210" t="str">
        <f>タスク実績csv元!I1210&amp;""</f>
        <v/>
      </c>
      <c r="F1210" t="str">
        <f>タスク実績csv元!D1210</f>
        <v>検針合同打合せ</v>
      </c>
      <c r="G1210" t="str">
        <f t="shared" si="18"/>
        <v>INSERT INTO task_achivement(task_no,achive_date,end_time,start_time,task_detail,memo)VALUES('{23640006-1951-44f5-8e76-61d4fa67fbce}','2022/03/24','2022/03/24 14:00:00','2022/03/24 13:00:00','','検針合同打合せ');</v>
      </c>
    </row>
    <row r="1211" spans="1:7">
      <c r="A1211" s="48" t="str">
        <f>_xlfn.XLOOKUP(_xlfn.XLOOKUP(MID(タスク実績csv元!C1211,1,SEARCH(":",タスク実績csv元!C1211)-1),リスト!F:F,リスト!G:G)&amp;MID(タスク実績csv元!C1211,SEARCH(":",タスク実績csv元!C1211),999),タスクDB!K:K,タスクDB!A:A)</f>
        <v>{9da2a8c1-bc07-457b-8575-66f807f140ce}</v>
      </c>
      <c r="B1211" s="11">
        <f>タスク実績csv元!A1211</f>
        <v>44644</v>
      </c>
      <c r="C1211" s="54">
        <f>タスク実績csv元!F1211</f>
        <v>0.60416666666666663</v>
      </c>
      <c r="D1211" s="54">
        <f>タスク実績csv元!E1211</f>
        <v>0.58333333333333337</v>
      </c>
      <c r="E1211" t="str">
        <f>タスク実績csv元!I1211&amp;""</f>
        <v/>
      </c>
      <c r="F1211" t="str">
        <f>タスク実績csv元!D1211</f>
        <v>各種の取消動作確認</v>
      </c>
      <c r="G1211" t="str">
        <f t="shared" si="18"/>
        <v>INSERT INTO task_achivement(task_no,achive_date,end_time,start_time,task_detail,memo)VALUES('{9da2a8c1-bc07-457b-8575-66f807f140ce}','2022/03/24','2022/03/24 14:30:00','2022/03/24 14:00:00','','各種の取消動作確認');</v>
      </c>
    </row>
    <row r="1212" spans="1:7">
      <c r="A1212" s="48" t="str">
        <f>_xlfn.XLOOKUP(_xlfn.XLOOKUP(MID(タスク実績csv元!C1212,1,SEARCH(":",タスク実績csv元!C1212)-1),リスト!F:F,リスト!G:G)&amp;MID(タスク実績csv元!C1212,SEARCH(":",タスク実績csv元!C1212),999),タスクDB!K:K,タスクDB!A:A)</f>
        <v>{9da2a8c1-bc07-457b-8575-66f807f140ce}</v>
      </c>
      <c r="B1212" s="11">
        <f>タスク実績csv元!A1212</f>
        <v>44644</v>
      </c>
      <c r="C1212" s="54">
        <f>タスク実績csv元!F1212</f>
        <v>0.64583333333333337</v>
      </c>
      <c r="D1212" s="54">
        <f>タスク実績csv元!E1212</f>
        <v>0.60416666666666663</v>
      </c>
      <c r="E1212" t="str">
        <f>タスク実績csv元!I1212&amp;""</f>
        <v/>
      </c>
      <c r="F1212" t="str">
        <f>タスク実績csv元!D1212</f>
        <v>納品作業準備</v>
      </c>
      <c r="G1212" t="str">
        <f t="shared" si="18"/>
        <v>INSERT INTO task_achivement(task_no,achive_date,end_time,start_time,task_detail,memo)VALUES('{9da2a8c1-bc07-457b-8575-66f807f140ce}','2022/03/24','2022/03/24 15:30:00','2022/03/24 14:30:00','','納品作業準備');</v>
      </c>
    </row>
    <row r="1213" spans="1:7">
      <c r="A1213" s="48" t="str">
        <f>_xlfn.XLOOKUP(_xlfn.XLOOKUP(MID(タスク実績csv元!C1213,1,SEARCH(":",タスク実績csv元!C1213)-1),リスト!F:F,リスト!G:G)&amp;MID(タスク実績csv元!C1213,SEARCH(":",タスク実績csv元!C1213),999),タスクDB!K:K,タスクDB!A:A)</f>
        <v>{9da2a8c1-bc07-457b-8575-66f807f140ce}</v>
      </c>
      <c r="B1213" s="11">
        <f>タスク実績csv元!A1213</f>
        <v>44644</v>
      </c>
      <c r="C1213" s="54">
        <f>タスク実績csv元!F1213</f>
        <v>0.66666666666666663</v>
      </c>
      <c r="D1213" s="54">
        <f>タスク実績csv元!E1213</f>
        <v>0.64583333333333337</v>
      </c>
      <c r="E1213" t="str">
        <f>タスク実績csv元!I1213&amp;""</f>
        <v/>
      </c>
      <c r="F1213" t="str">
        <f>タスク実績csv元!D1213</f>
        <v>レポートメタ相談</v>
      </c>
      <c r="G1213" t="str">
        <f t="shared" si="18"/>
        <v>INSERT INTO task_achivement(task_no,achive_date,end_time,start_time,task_detail,memo)VALUES('{9da2a8c1-bc07-457b-8575-66f807f140ce}','2022/03/24','2022/03/24 16:00:00','2022/03/24 15:30:00','','レポートメタ相談');</v>
      </c>
    </row>
    <row r="1214" spans="1:7">
      <c r="A1214" s="48" t="str">
        <f>_xlfn.XLOOKUP(_xlfn.XLOOKUP(MID(タスク実績csv元!C1214,1,SEARCH(":",タスク実績csv元!C1214)-1),リスト!F:F,リスト!G:G)&amp;MID(タスク実績csv元!C1214,SEARCH(":",タスク実績csv元!C1214),999),タスクDB!K:K,タスクDB!A:A)</f>
        <v>{9da2a8c1-bc07-457b-8575-66f807f140ce}</v>
      </c>
      <c r="B1214" s="11">
        <f>タスク実績csv元!A1214</f>
        <v>44644</v>
      </c>
      <c r="C1214" s="54">
        <f>タスク実績csv元!F1214</f>
        <v>0.6875</v>
      </c>
      <c r="D1214" s="54">
        <f>タスク実績csv元!E1214</f>
        <v>0.66666666666666663</v>
      </c>
      <c r="E1214" t="str">
        <f>タスク実績csv元!I1214&amp;""</f>
        <v/>
      </c>
      <c r="F1214" t="str">
        <f>タスク実績csv元!D1214</f>
        <v>共通部品利用修正</v>
      </c>
      <c r="G1214" t="str">
        <f t="shared" si="18"/>
        <v>INSERT INTO task_achivement(task_no,achive_date,end_time,start_time,task_detail,memo)VALUES('{9da2a8c1-bc07-457b-8575-66f807f140ce}','2022/03/24','2022/03/24 16:30:00','2022/03/24 16:00:00','','共通部品利用修正');</v>
      </c>
    </row>
    <row r="1215" spans="1:7">
      <c r="A1215" s="48" t="str">
        <f>_xlfn.XLOOKUP(_xlfn.XLOOKUP(MID(タスク実績csv元!C1215,1,SEARCH(":",タスク実績csv元!C1215)-1),リスト!F:F,リスト!G:G)&amp;MID(タスク実績csv元!C1215,SEARCH(":",タスク実績csv元!C1215),999),タスクDB!K:K,タスクDB!A:A)</f>
        <v>{23640006-1951-44f5-8e76-61d4fa67fbce}</v>
      </c>
      <c r="B1215" s="11">
        <f>タスク実績csv元!A1215</f>
        <v>44644</v>
      </c>
      <c r="C1215" s="54">
        <f>タスク実績csv元!F1215</f>
        <v>0.70833333333333337</v>
      </c>
      <c r="D1215" s="54">
        <f>タスク実績csv元!E1215</f>
        <v>0.6875</v>
      </c>
      <c r="E1215" t="str">
        <f>タスク実績csv元!I1215&amp;""</f>
        <v/>
      </c>
      <c r="F1215" t="str">
        <f>タスク実績csv元!D1215</f>
        <v>夕会</v>
      </c>
      <c r="G1215" t="str">
        <f t="shared" si="18"/>
        <v>INSERT INTO task_achivement(task_no,achive_date,end_time,start_time,task_detail,memo)VALUES('{23640006-1951-44f5-8e76-61d4fa67fbce}','2022/03/24','2022/03/24 17:00:00','2022/03/24 16:30:00','','夕会');</v>
      </c>
    </row>
    <row r="1216" spans="1:7">
      <c r="A1216" s="48" t="str">
        <f>_xlfn.XLOOKUP(_xlfn.XLOOKUP(MID(タスク実績csv元!C1216,1,SEARCH(":",タスク実績csv元!C1216)-1),リスト!F:F,リスト!G:G)&amp;MID(タスク実績csv元!C1216,SEARCH(":",タスク実績csv元!C1216),999),タスクDB!K:K,タスクDB!A:A)</f>
        <v>{831a0fb4-c848-4eac-af3e-0a0760ad0e17}</v>
      </c>
      <c r="B1216" s="11">
        <f>タスク実績csv元!A1216</f>
        <v>44644</v>
      </c>
      <c r="C1216" s="54">
        <f>タスク実績csv元!F1216</f>
        <v>0.75</v>
      </c>
      <c r="D1216" s="54">
        <f>タスク実績csv元!E1216</f>
        <v>0.70833333333333337</v>
      </c>
      <c r="E1216" t="str">
        <f>タスク実績csv元!I1216&amp;""</f>
        <v/>
      </c>
      <c r="F1216" t="str">
        <f>タスク実績csv元!D1216</f>
        <v>残作業整理</v>
      </c>
      <c r="G1216" t="str">
        <f t="shared" si="18"/>
        <v>INSERT INTO task_achivement(task_no,achive_date,end_time,start_time,task_detail,memo)VALUES('{831a0fb4-c848-4eac-af3e-0a0760ad0e17}','2022/03/24','2022/03/24 18:00:00','2022/03/24 17:00:00','','残作業整理');</v>
      </c>
    </row>
    <row r="1217" spans="1:7">
      <c r="A1217" s="48" t="str">
        <f>_xlfn.XLOOKUP(_xlfn.XLOOKUP(MID(タスク実績csv元!C1217,1,SEARCH(":",タスク実績csv元!C1217)-1),リスト!F:F,リスト!G:G)&amp;MID(タスク実績csv元!C1217,SEARCH(":",タスク実績csv元!C1217),999),タスクDB!K:K,タスクDB!A:A)</f>
        <v>{831a0fb4-c848-4eac-af3e-0a0760ad0e17}</v>
      </c>
      <c r="B1217" s="11">
        <f>タスク実績csv元!A1217</f>
        <v>44645</v>
      </c>
      <c r="C1217" s="54">
        <f>タスク実績csv元!F1217</f>
        <v>0.41666666666666669</v>
      </c>
      <c r="D1217" s="54">
        <f>タスク実績csv元!E1217</f>
        <v>0.39583333333333331</v>
      </c>
      <c r="E1217" t="str">
        <f>タスク実績csv元!I1217&amp;""</f>
        <v/>
      </c>
      <c r="F1217" t="str">
        <f>タスク実績csv元!D1217</f>
        <v>課題確認</v>
      </c>
      <c r="G1217" t="str">
        <f t="shared" si="18"/>
        <v>INSERT INTO task_achivement(task_no,achive_date,end_time,start_time,task_detail,memo)VALUES('{831a0fb4-c848-4eac-af3e-0a0760ad0e17}','2022/03/25','2022/03/25 10:00:00','2022/03/25 09:30:00','','課題確認');</v>
      </c>
    </row>
    <row r="1218" spans="1:7">
      <c r="A1218" s="48" t="str">
        <f>_xlfn.XLOOKUP(_xlfn.XLOOKUP(MID(タスク実績csv元!C1218,1,SEARCH(":",タスク実績csv元!C1218)-1),リスト!F:F,リスト!G:G)&amp;MID(タスク実績csv元!C1218,SEARCH(":",タスク実績csv元!C1218),999),タスクDB!K:K,タスクDB!A:A)</f>
        <v>{831a0fb4-c848-4eac-af3e-0a0760ad0e17}</v>
      </c>
      <c r="B1218" s="11">
        <f>タスク実績csv元!A1218</f>
        <v>44645</v>
      </c>
      <c r="C1218" s="54">
        <f>タスク実績csv元!F1218</f>
        <v>0.4375</v>
      </c>
      <c r="D1218" s="54">
        <f>タスク実績csv元!E1218</f>
        <v>0.41666666666666669</v>
      </c>
      <c r="E1218" t="str">
        <f>タスク実績csv元!I1218&amp;""</f>
        <v/>
      </c>
      <c r="F1218" t="str">
        <f>タスク実績csv元!D1218</f>
        <v>課題対応</v>
      </c>
      <c r="G1218" t="str">
        <f t="shared" si="18"/>
        <v>INSERT INTO task_achivement(task_no,achive_date,end_time,start_time,task_detail,memo)VALUES('{831a0fb4-c848-4eac-af3e-0a0760ad0e17}','2022/03/25','2022/03/25 10:30:00','2022/03/25 10:00:00','','課題対応');</v>
      </c>
    </row>
    <row r="1219" spans="1:7">
      <c r="A1219" s="48" t="str">
        <f>_xlfn.XLOOKUP(_xlfn.XLOOKUP(MID(タスク実績csv元!C1219,1,SEARCH(":",タスク実績csv元!C1219)-1),リスト!F:F,リスト!G:G)&amp;MID(タスク実績csv元!C1219,SEARCH(":",タスク実績csv元!C1219),999),タスクDB!K:K,タスクDB!A:A)</f>
        <v>{9da2a8c1-bc07-457b-8575-66f807f140ce}</v>
      </c>
      <c r="B1219" s="11">
        <f>タスク実績csv元!A1219</f>
        <v>44645</v>
      </c>
      <c r="C1219" s="54">
        <f>タスク実績csv元!F1219</f>
        <v>0.45833333333333331</v>
      </c>
      <c r="D1219" s="54">
        <f>タスク実績csv元!E1219</f>
        <v>0.4375</v>
      </c>
      <c r="E1219" t="str">
        <f>タスク実績csv元!I1219&amp;""</f>
        <v/>
      </c>
      <c r="F1219" t="str">
        <f>タスク実績csv元!D1219</f>
        <v>実行時間整理</v>
      </c>
      <c r="G1219" t="str">
        <f t="shared" ref="G1219:G1282" si="19">IF(B1219=0,"","INSERT INTO task_achivement("&amp;$A$1&amp;","&amp;$B$1&amp;","&amp;$C$1&amp;","&amp;$D$1&amp;","&amp;$E$1&amp;","&amp;$F$1&amp;")VALUES('"&amp;A1219&amp;"',"&amp;IF(B1219="","null","'"&amp;TEXT(B1219,"yyyy/MM/dd")&amp;"'")&amp;","&amp;IF(C1219="","null","'"&amp;TEXT(B1219,"yyyy/MM/dd")&amp;" "&amp;TEXT(C1219,"HH:mm:ss")&amp;"'")&amp;","&amp;IF(D1219="","null","'"&amp;TEXT(B1219,"yyyy/MM/dd")&amp;" "&amp;TEXT(D1219,"HH:mm:ss")&amp;"'")&amp;",'"&amp;E1219&amp;"','"&amp;F1219&amp;"');")</f>
        <v>INSERT INTO task_achivement(task_no,achive_date,end_time,start_time,task_detail,memo)VALUES('{9da2a8c1-bc07-457b-8575-66f807f140ce}','2022/03/25','2022/03/25 11:00:00','2022/03/25 10:30:00','','実行時間整理');</v>
      </c>
    </row>
    <row r="1220" spans="1:7">
      <c r="A1220" s="48" t="str">
        <f>_xlfn.XLOOKUP(_xlfn.XLOOKUP(MID(タスク実績csv元!C1220,1,SEARCH(":",タスク実績csv元!C1220)-1),リスト!F:F,リスト!G:G)&amp;MID(タスク実績csv元!C1220,SEARCH(":",タスク実績csv元!C1220),999),タスクDB!K:K,タスクDB!A:A)</f>
        <v>{0e8e7c31-feae-4841-a3c3-5fe16de45ce1}</v>
      </c>
      <c r="B1220" s="11">
        <f>タスク実績csv元!A1220</f>
        <v>44645</v>
      </c>
      <c r="C1220" s="54">
        <f>タスク実績csv元!F1220</f>
        <v>0.5</v>
      </c>
      <c r="D1220" s="54">
        <f>タスク実績csv元!E1220</f>
        <v>0.45833333333333331</v>
      </c>
      <c r="E1220" t="str">
        <f>タスク実績csv元!I1220&amp;""</f>
        <v/>
      </c>
      <c r="F1220" t="str">
        <f>タスク実績csv元!D1220</f>
        <v>ソース管理作業把握</v>
      </c>
      <c r="G1220" t="str">
        <f t="shared" si="19"/>
        <v>INSERT INTO task_achivement(task_no,achive_date,end_time,start_time,task_detail,memo)VALUES('{0e8e7c31-feae-4841-a3c3-5fe16de45ce1}','2022/03/25','2022/03/25 12:00:00','2022/03/25 11:00:00','','ソース管理作業把握');</v>
      </c>
    </row>
    <row r="1221" spans="1:7">
      <c r="A1221" s="48" t="str">
        <f>_xlfn.XLOOKUP(_xlfn.XLOOKUP(MID(タスク実績csv元!C1221,1,SEARCH(":",タスク実績csv元!C1221)-1),リスト!F:F,リスト!G:G)&amp;MID(タスク実績csv元!C1221,SEARCH(":",タスク実績csv元!C1221),999),タスクDB!K:K,タスクDB!A:A)</f>
        <v>{4c39d40d-b35f-4cfa-b549-6c5de24454e2}</v>
      </c>
      <c r="B1221" s="11">
        <f>タスク実績csv元!A1221</f>
        <v>44645</v>
      </c>
      <c r="C1221" s="54">
        <f>タスク実績csv元!F1221</f>
        <v>0.75</v>
      </c>
      <c r="D1221" s="54">
        <f>タスク実績csv元!E1221</f>
        <v>0.54166666666666663</v>
      </c>
      <c r="E1221" t="str">
        <f>タスク実績csv元!I1221&amp;""</f>
        <v/>
      </c>
      <c r="F1221" t="str">
        <f>タスク実績csv元!D1221</f>
        <v>FY23キックオフ</v>
      </c>
      <c r="G1221" t="str">
        <f t="shared" si="19"/>
        <v>INSERT INTO task_achivement(task_no,achive_date,end_time,start_time,task_detail,memo)VALUES('{4c39d40d-b35f-4cfa-b549-6c5de24454e2}','2022/03/25','2022/03/25 18:00:00','2022/03/25 13:00:00','','FY23キックオフ');</v>
      </c>
    </row>
    <row r="1222" spans="1:7">
      <c r="A1222" s="48" t="str">
        <f>_xlfn.XLOOKUP(_xlfn.XLOOKUP(MID(タスク実績csv元!C1222,1,SEARCH(":",タスク実績csv元!C1222)-1),リスト!F:F,リスト!G:G)&amp;MID(タスク実績csv元!C1222,SEARCH(":",タスク実績csv元!C1222),999),タスクDB!K:K,タスクDB!A:A)</f>
        <v>{0e8e7c31-feae-4841-a3c3-5fe16de45ce1}</v>
      </c>
      <c r="B1222" s="11">
        <f>タスク実績csv元!A1222</f>
        <v>44645</v>
      </c>
      <c r="C1222" s="54">
        <f>タスク実績csv元!F1222</f>
        <v>0.75694444444444453</v>
      </c>
      <c r="D1222" s="54">
        <f>タスク実績csv元!E1222</f>
        <v>0.75</v>
      </c>
      <c r="E1222" t="str">
        <f>タスク実績csv元!I1222&amp;""</f>
        <v/>
      </c>
      <c r="F1222" t="str">
        <f>タスク実績csv元!D1222</f>
        <v>ソース管理作業把握</v>
      </c>
      <c r="G1222" t="str">
        <f t="shared" si="19"/>
        <v>INSERT INTO task_achivement(task_no,achive_date,end_time,start_time,task_detail,memo)VALUES('{0e8e7c31-feae-4841-a3c3-5fe16de45ce1}','2022/03/25','2022/03/25 18:10:00','2022/03/25 18:00:00','','ソース管理作業把握');</v>
      </c>
    </row>
    <row r="1223" spans="1:7">
      <c r="A1223" s="48" t="str">
        <f>_xlfn.XLOOKUP(_xlfn.XLOOKUP(MID(タスク実績csv元!C1223,1,SEARCH(":",タスク実績csv元!C1223)-1),リスト!F:F,リスト!G:G)&amp;MID(タスク実績csv元!C1223,SEARCH(":",タスク実績csv元!C1223),999),タスクDB!K:K,タスクDB!A:A)</f>
        <v>{3c725e9b-a684-46d8-88fb-086261f2dbe6}</v>
      </c>
      <c r="B1223" s="11">
        <f>タスク実績csv元!A1223</f>
        <v>44648</v>
      </c>
      <c r="C1223" s="54">
        <f>タスク実績csv元!F1223</f>
        <v>0.40625</v>
      </c>
      <c r="D1223" s="54">
        <f>タスク実績csv元!E1223</f>
        <v>0.39583333333333331</v>
      </c>
      <c r="E1223" t="str">
        <f>タスク実績csv元!I1223&amp;""</f>
        <v/>
      </c>
      <c r="F1223" t="str">
        <f>タスク実績csv元!D1223</f>
        <v>週初め整理</v>
      </c>
      <c r="G1223" t="str">
        <f t="shared" si="19"/>
        <v>INSERT INTO task_achivement(task_no,achive_date,end_time,start_time,task_detail,memo)VALUES('{3c725e9b-a684-46d8-88fb-086261f2dbe6}','2022/03/28','2022/03/28 09:45:00','2022/03/28 09:30:00','','週初め整理');</v>
      </c>
    </row>
    <row r="1224" spans="1:7">
      <c r="A1224" s="48" t="str">
        <f>_xlfn.XLOOKUP(_xlfn.XLOOKUP(MID(タスク実績csv元!C1224,1,SEARCH(":",タスク実績csv元!C1224)-1),リスト!F:F,リスト!G:G)&amp;MID(タスク実績csv元!C1224,SEARCH(":",タスク実績csv元!C1224),999),タスクDB!K:K,タスクDB!A:A)</f>
        <v>{831a0fb4-c848-4eac-af3e-0a0760ad0e17}</v>
      </c>
      <c r="B1224" s="11">
        <f>タスク実績csv元!A1224</f>
        <v>44648</v>
      </c>
      <c r="C1224" s="54">
        <f>タスク実績csv元!F1224</f>
        <v>0.41666666666666669</v>
      </c>
      <c r="D1224" s="54">
        <f>タスク実績csv元!E1224</f>
        <v>0.40625</v>
      </c>
      <c r="E1224" t="str">
        <f>タスク実績csv元!I1224&amp;""</f>
        <v/>
      </c>
      <c r="F1224" t="str">
        <f>タスク実績csv元!D1224</f>
        <v>課題確認</v>
      </c>
      <c r="G1224" t="str">
        <f t="shared" si="19"/>
        <v>INSERT INTO task_achivement(task_no,achive_date,end_time,start_time,task_detail,memo)VALUES('{831a0fb4-c848-4eac-af3e-0a0760ad0e17}','2022/03/28','2022/03/28 10:00:00','2022/03/28 09:45:00','','課題確認');</v>
      </c>
    </row>
    <row r="1225" spans="1:7">
      <c r="A1225" s="48" t="str">
        <f>_xlfn.XLOOKUP(_xlfn.XLOOKUP(MID(タスク実績csv元!C1225,1,SEARCH(":",タスク実績csv元!C1225)-1),リスト!F:F,リスト!G:G)&amp;MID(タスク実績csv元!C1225,SEARCH(":",タスク実績csv元!C1225),999),タスクDB!K:K,タスクDB!A:A)</f>
        <v>{4c39d40d-b35f-4cfa-b549-6c5de24454e2}</v>
      </c>
      <c r="B1225" s="11">
        <f>タスク実績csv元!A1225</f>
        <v>44648</v>
      </c>
      <c r="C1225" s="54">
        <f>タスク実績csv元!F1225</f>
        <v>0.45833333333333331</v>
      </c>
      <c r="D1225" s="54">
        <f>タスク実績csv元!E1225</f>
        <v>0.41666666666666669</v>
      </c>
      <c r="E1225" t="str">
        <f>タスク実績csv元!I1225&amp;""</f>
        <v/>
      </c>
      <c r="F1225" t="str">
        <f>タスク実績csv元!D1225</f>
        <v>チームMTG</v>
      </c>
      <c r="G1225" t="str">
        <f t="shared" si="19"/>
        <v>INSERT INTO task_achivement(task_no,achive_date,end_time,start_time,task_detail,memo)VALUES('{4c39d40d-b35f-4cfa-b549-6c5de24454e2}','2022/03/28','2022/03/28 11:00:00','2022/03/28 10:00:00','','チームMTG');</v>
      </c>
    </row>
    <row r="1226" spans="1:7">
      <c r="A1226" s="48" t="str">
        <f>_xlfn.XLOOKUP(_xlfn.XLOOKUP(MID(タスク実績csv元!C1226,1,SEARCH(":",タスク実績csv元!C1226)-1),リスト!F:F,リスト!G:G)&amp;MID(タスク実績csv元!C1226,SEARCH(":",タスク実績csv元!C1226),999),タスクDB!K:K,タスクDB!A:A)</f>
        <v>{9da2a8c1-bc07-457b-8575-66f807f140ce}</v>
      </c>
      <c r="B1226" s="11">
        <f>タスク実績csv元!A1226</f>
        <v>44648</v>
      </c>
      <c r="C1226" s="54">
        <f>タスク実績csv元!F1226</f>
        <v>0.47916666666666669</v>
      </c>
      <c r="D1226" s="54">
        <f>タスク実績csv元!E1226</f>
        <v>0.45833333333333331</v>
      </c>
      <c r="E1226" t="str">
        <f>タスク実績csv元!I1226&amp;""</f>
        <v/>
      </c>
      <c r="F1226" t="str">
        <f>タスク実績csv元!D1226</f>
        <v>納品作業</v>
      </c>
      <c r="G1226" t="str">
        <f t="shared" si="19"/>
        <v>INSERT INTO task_achivement(task_no,achive_date,end_time,start_time,task_detail,memo)VALUES('{9da2a8c1-bc07-457b-8575-66f807f140ce}','2022/03/28','2022/03/28 11:30:00','2022/03/28 11:00:00','','納品作業');</v>
      </c>
    </row>
    <row r="1227" spans="1:7">
      <c r="A1227" s="48" t="str">
        <f>_xlfn.XLOOKUP(_xlfn.XLOOKUP(MID(タスク実績csv元!C1227,1,SEARCH(":",タスク実績csv元!C1227)-1),リスト!F:F,リスト!G:G)&amp;MID(タスク実績csv元!C1227,SEARCH(":",タスク実績csv元!C1227),999),タスクDB!K:K,タスクDB!A:A)</f>
        <v>{23640006-1951-44f5-8e76-61d4fa67fbce}</v>
      </c>
      <c r="B1227" s="11">
        <f>タスク実績csv元!A1227</f>
        <v>44648</v>
      </c>
      <c r="C1227" s="54">
        <f>タスク実績csv元!F1227</f>
        <v>0.48958333333333331</v>
      </c>
      <c r="D1227" s="54">
        <f>タスク実績csv元!E1227</f>
        <v>0.47916666666666669</v>
      </c>
      <c r="E1227" t="str">
        <f>タスク実績csv元!I1227&amp;""</f>
        <v/>
      </c>
      <c r="F1227" t="str">
        <f>タスク実績csv元!D1227</f>
        <v>コミット方法の確認</v>
      </c>
      <c r="G1227" t="str">
        <f t="shared" si="19"/>
        <v>INSERT INTO task_achivement(task_no,achive_date,end_time,start_time,task_detail,memo)VALUES('{23640006-1951-44f5-8e76-61d4fa67fbce}','2022/03/28','2022/03/28 11:45:00','2022/03/28 11:30:00','','コミット方法の確認');</v>
      </c>
    </row>
    <row r="1228" spans="1:7">
      <c r="A1228" s="48" t="str">
        <f>_xlfn.XLOOKUP(_xlfn.XLOOKUP(MID(タスク実績csv元!C1228,1,SEARCH(":",タスク実績csv元!C1228)-1),リスト!F:F,リスト!G:G)&amp;MID(タスク実績csv元!C1228,SEARCH(":",タスク実績csv元!C1228),999),タスクDB!K:K,タスクDB!A:A)</f>
        <v>{9da2a8c1-bc07-457b-8575-66f807f140ce}</v>
      </c>
      <c r="B1228" s="11">
        <f>タスク実績csv元!A1228</f>
        <v>44648</v>
      </c>
      <c r="C1228" s="54">
        <f>タスク実績csv元!F1228</f>
        <v>0.5</v>
      </c>
      <c r="D1228" s="54">
        <f>タスク実績csv元!E1228</f>
        <v>0.48958333333333331</v>
      </c>
      <c r="E1228" t="str">
        <f>タスク実績csv元!I1228&amp;""</f>
        <v/>
      </c>
      <c r="F1228" t="str">
        <f>タスク実績csv元!D1228</f>
        <v>納品作業</v>
      </c>
      <c r="G1228" t="str">
        <f t="shared" si="19"/>
        <v>INSERT INTO task_achivement(task_no,achive_date,end_time,start_time,task_detail,memo)VALUES('{9da2a8c1-bc07-457b-8575-66f807f140ce}','2022/03/28','2022/03/28 12:00:00','2022/03/28 11:45:00','','納品作業');</v>
      </c>
    </row>
    <row r="1229" spans="1:7">
      <c r="A1229" s="48" t="str">
        <f>_xlfn.XLOOKUP(_xlfn.XLOOKUP(MID(タスク実績csv元!C1229,1,SEARCH(":",タスク実績csv元!C1229)-1),リスト!F:F,リスト!G:G)&amp;MID(タスク実績csv元!C1229,SEARCH(":",タスク実績csv元!C1229),999),タスクDB!K:K,タスクDB!A:A)</f>
        <v>{9da2a8c1-bc07-457b-8575-66f807f140ce}</v>
      </c>
      <c r="B1229" s="11">
        <f>タスク実績csv元!A1229</f>
        <v>44648</v>
      </c>
      <c r="C1229" s="54">
        <f>タスク実績csv元!F1229</f>
        <v>0.60416666666666663</v>
      </c>
      <c r="D1229" s="54">
        <f>タスク実績csv元!E1229</f>
        <v>0.54166666666666663</v>
      </c>
      <c r="E1229" t="str">
        <f>タスク実績csv元!I1229&amp;""</f>
        <v/>
      </c>
      <c r="F1229" t="str">
        <f>タスク実績csv元!D1229</f>
        <v>納品作業</v>
      </c>
      <c r="G1229" t="str">
        <f t="shared" si="19"/>
        <v>INSERT INTO task_achivement(task_no,achive_date,end_time,start_time,task_detail,memo)VALUES('{9da2a8c1-bc07-457b-8575-66f807f140ce}','2022/03/28','2022/03/28 14:30:00','2022/03/28 13:00:00','','納品作業');</v>
      </c>
    </row>
    <row r="1230" spans="1:7">
      <c r="A1230" s="48" t="str">
        <f>_xlfn.XLOOKUP(_xlfn.XLOOKUP(MID(タスク実績csv元!C1230,1,SEARCH(":",タスク実績csv元!C1230)-1),リスト!F:F,リスト!G:G)&amp;MID(タスク実績csv元!C1230,SEARCH(":",タスク実績csv元!C1230),999),タスクDB!K:K,タスクDB!A:A)</f>
        <v>{028692ce-5890-49f0-b727-3a19dddf5cf3}</v>
      </c>
      <c r="B1230" s="11">
        <f>タスク実績csv元!A1230</f>
        <v>44648</v>
      </c>
      <c r="C1230" s="54">
        <f>タスク実績csv元!F1230</f>
        <v>0.6875</v>
      </c>
      <c r="D1230" s="54">
        <f>タスク実績csv元!E1230</f>
        <v>0.60416666666666663</v>
      </c>
      <c r="E1230" t="str">
        <f>タスク実績csv元!I1230&amp;""</f>
        <v/>
      </c>
      <c r="F1230" t="str">
        <f>タスク実績csv元!D1230</f>
        <v>作成</v>
      </c>
      <c r="G1230" t="str">
        <f t="shared" si="19"/>
        <v>INSERT INTO task_achivement(task_no,achive_date,end_time,start_time,task_detail,memo)VALUES('{028692ce-5890-49f0-b727-3a19dddf5cf3}','2022/03/28','2022/03/28 16:30:00','2022/03/28 14:30:00','','作成');</v>
      </c>
    </row>
    <row r="1231" spans="1:7">
      <c r="A1231" s="48" t="str">
        <f>_xlfn.XLOOKUP(_xlfn.XLOOKUP(MID(タスク実績csv元!C1231,1,SEARCH(":",タスク実績csv元!C1231)-1),リスト!F:F,リスト!G:G)&amp;MID(タスク実績csv元!C1231,SEARCH(":",タスク実績csv元!C1231),999),タスクDB!K:K,タスクDB!A:A)</f>
        <v>{23640006-1951-44f5-8e76-61d4fa67fbce}</v>
      </c>
      <c r="B1231" s="11">
        <f>タスク実績csv元!A1231</f>
        <v>44648</v>
      </c>
      <c r="C1231" s="54">
        <f>タスク実績csv元!F1231</f>
        <v>0.71875</v>
      </c>
      <c r="D1231" s="54">
        <f>タスク実績csv元!E1231</f>
        <v>0.6875</v>
      </c>
      <c r="E1231" t="str">
        <f>タスク実績csv元!I1231&amp;""</f>
        <v/>
      </c>
      <c r="F1231" t="str">
        <f>タスク実績csv元!D1231</f>
        <v>夕会</v>
      </c>
      <c r="G1231" t="str">
        <f t="shared" si="19"/>
        <v>INSERT INTO task_achivement(task_no,achive_date,end_time,start_time,task_detail,memo)VALUES('{23640006-1951-44f5-8e76-61d4fa67fbce}','2022/03/28','2022/03/28 17:15:00','2022/03/28 16:30:00','','夕会');</v>
      </c>
    </row>
    <row r="1232" spans="1:7">
      <c r="A1232" s="48" t="str">
        <f>_xlfn.XLOOKUP(_xlfn.XLOOKUP(MID(タスク実績csv元!C1232,1,SEARCH(":",タスク実績csv元!C1232)-1),リスト!F:F,リスト!G:G)&amp;MID(タスク実績csv元!C1232,SEARCH(":",タスク実績csv元!C1232),999),タスクDB!K:K,タスクDB!A:A)</f>
        <v>{23640006-1951-44f5-8e76-61d4fa67fbce}</v>
      </c>
      <c r="B1232" s="11">
        <f>タスク実績csv元!A1232</f>
        <v>44648</v>
      </c>
      <c r="C1232" s="54">
        <f>タスク実績csv元!F1232</f>
        <v>0.76041666666666663</v>
      </c>
      <c r="D1232" s="54">
        <f>タスク実績csv元!E1232</f>
        <v>0.72916666666666663</v>
      </c>
      <c r="E1232" t="str">
        <f>タスク実績csv元!I1232&amp;""</f>
        <v/>
      </c>
      <c r="F1232" t="str">
        <f>タスク実績csv元!D1232</f>
        <v>システムテストシナリオ確認</v>
      </c>
      <c r="G1232" t="str">
        <f t="shared" si="19"/>
        <v>INSERT INTO task_achivement(task_no,achive_date,end_time,start_time,task_detail,memo)VALUES('{23640006-1951-44f5-8e76-61d4fa67fbce}','2022/03/28','2022/03/28 18:15:00','2022/03/28 17:30:00','','システムテストシナリオ確認');</v>
      </c>
    </row>
    <row r="1233" spans="1:7">
      <c r="A1233" s="48" t="str">
        <f>_xlfn.XLOOKUP(_xlfn.XLOOKUP(MID(タスク実績csv元!C1233,1,SEARCH(":",タスク実績csv元!C1233)-1),リスト!F:F,リスト!G:G)&amp;MID(タスク実績csv元!C1233,SEARCH(":",タスク実績csv元!C1233),999),タスクDB!K:K,タスクDB!A:A)</f>
        <v>{4c39d40d-b35f-4cfa-b549-6c5de24454e2}</v>
      </c>
      <c r="B1233" s="11">
        <f>タスク実績csv元!A1233</f>
        <v>44649</v>
      </c>
      <c r="C1233" s="54">
        <f>タスク実績csv元!F1233</f>
        <v>0.40625</v>
      </c>
      <c r="D1233" s="54">
        <f>タスク実績csv元!E1233</f>
        <v>0.39583333333333331</v>
      </c>
      <c r="E1233" t="str">
        <f>タスク実績csv元!I1233&amp;""</f>
        <v/>
      </c>
      <c r="F1233" t="str">
        <f>タスク実績csv元!D1233</f>
        <v>朝会</v>
      </c>
      <c r="G1233" t="str">
        <f t="shared" si="19"/>
        <v>INSERT INTO task_achivement(task_no,achive_date,end_time,start_time,task_detail,memo)VALUES('{4c39d40d-b35f-4cfa-b549-6c5de24454e2}','2022/03/29','2022/03/29 09:45:00','2022/03/29 09:30:00','','朝会');</v>
      </c>
    </row>
    <row r="1234" spans="1:7">
      <c r="A1234" s="48" t="str">
        <f>_xlfn.XLOOKUP(_xlfn.XLOOKUP(MID(タスク実績csv元!C1234,1,SEARCH(":",タスク実績csv元!C1234)-1),リスト!F:F,リスト!G:G)&amp;MID(タスク実績csv元!C1234,SEARCH(":",タスク実績csv元!C1234),999),タスクDB!K:K,タスクDB!A:A)</f>
        <v>{831a0fb4-c848-4eac-af3e-0a0760ad0e17}</v>
      </c>
      <c r="B1234" s="11">
        <f>タスク実績csv元!A1234</f>
        <v>44649</v>
      </c>
      <c r="C1234" s="54">
        <f>タスク実績csv元!F1234</f>
        <v>0.41666666666666669</v>
      </c>
      <c r="D1234" s="54">
        <f>タスク実績csv元!E1234</f>
        <v>0.40625</v>
      </c>
      <c r="E1234" t="str">
        <f>タスク実績csv元!I1234&amp;""</f>
        <v/>
      </c>
      <c r="F1234" t="str">
        <f>タスク実績csv元!D1234</f>
        <v>課題確認</v>
      </c>
      <c r="G1234" t="str">
        <f t="shared" si="19"/>
        <v>INSERT INTO task_achivement(task_no,achive_date,end_time,start_time,task_detail,memo)VALUES('{831a0fb4-c848-4eac-af3e-0a0760ad0e17}','2022/03/29','2022/03/29 10:00:00','2022/03/29 09:45:00','','課題確認');</v>
      </c>
    </row>
    <row r="1235" spans="1:7">
      <c r="A1235" s="48" t="str">
        <f>_xlfn.XLOOKUP(_xlfn.XLOOKUP(MID(タスク実績csv元!C1235,1,SEARCH(":",タスク実績csv元!C1235)-1),リスト!F:F,リスト!G:G)&amp;MID(タスク実績csv元!C1235,SEARCH(":",タスク実績csv元!C1235),999),タスクDB!K:K,タスクDB!A:A)</f>
        <v>{23640006-1951-44f5-8e76-61d4fa67fbce}</v>
      </c>
      <c r="B1235" s="11">
        <f>タスク実績csv元!A1235</f>
        <v>44649</v>
      </c>
      <c r="C1235" s="54">
        <f>タスク実績csv元!F1235</f>
        <v>0.42708333333333331</v>
      </c>
      <c r="D1235" s="54">
        <f>タスク実績csv元!E1235</f>
        <v>0.41666666666666669</v>
      </c>
      <c r="E1235" t="str">
        <f>タスク実績csv元!I1235&amp;""</f>
        <v/>
      </c>
      <c r="F1235" t="str">
        <f>タスク実績csv元!D1235</f>
        <v>納品打合せ</v>
      </c>
      <c r="G1235" t="str">
        <f t="shared" si="19"/>
        <v>INSERT INTO task_achivement(task_no,achive_date,end_time,start_time,task_detail,memo)VALUES('{23640006-1951-44f5-8e76-61d4fa67fbce}','2022/03/29','2022/03/29 10:15:00','2022/03/29 10:00:00','','納品打合せ');</v>
      </c>
    </row>
    <row r="1236" spans="1:7">
      <c r="A1236" s="48" t="str">
        <f>_xlfn.XLOOKUP(_xlfn.XLOOKUP(MID(タスク実績csv元!C1236,1,SEARCH(":",タスク実績csv元!C1236)-1),リスト!F:F,リスト!G:G)&amp;MID(タスク実績csv元!C1236,SEARCH(":",タスク実績csv元!C1236),999),タスクDB!K:K,タスクDB!A:A)</f>
        <v>{23640006-1951-44f5-8e76-61d4fa67fbce}</v>
      </c>
      <c r="B1236" s="11">
        <f>タスク実績csv元!A1236</f>
        <v>44649</v>
      </c>
      <c r="C1236" s="54">
        <f>タスク実績csv元!F1236</f>
        <v>0.45833333333333331</v>
      </c>
      <c r="D1236" s="54">
        <f>タスク実績csv元!E1236</f>
        <v>0.42708333333333331</v>
      </c>
      <c r="E1236" t="str">
        <f>タスク実績csv元!I1236&amp;""</f>
        <v/>
      </c>
      <c r="F1236" t="str">
        <f>タスク実績csv元!D1236</f>
        <v>DataSpider説明打合せ</v>
      </c>
      <c r="G1236" t="str">
        <f t="shared" si="19"/>
        <v>INSERT INTO task_achivement(task_no,achive_date,end_time,start_time,task_detail,memo)VALUES('{23640006-1951-44f5-8e76-61d4fa67fbce}','2022/03/29','2022/03/29 11:00:00','2022/03/29 10:15:00','','DataSpider説明打合せ');</v>
      </c>
    </row>
    <row r="1237" spans="1:7">
      <c r="A1237" s="48" t="str">
        <f>_xlfn.XLOOKUP(_xlfn.XLOOKUP(MID(タスク実績csv元!C1237,1,SEARCH(":",タスク実績csv元!C1237)-1),リスト!F:F,リスト!G:G)&amp;MID(タスク実績csv元!C1237,SEARCH(":",タスク実績csv元!C1237),999),タスクDB!K:K,タスクDB!A:A)</f>
        <v>{831a0fb4-c848-4eac-af3e-0a0760ad0e17}</v>
      </c>
      <c r="B1237" s="11">
        <f>タスク実績csv元!A1237</f>
        <v>44649</v>
      </c>
      <c r="C1237" s="54">
        <f>タスク実績csv元!F1237</f>
        <v>0.5</v>
      </c>
      <c r="D1237" s="54">
        <f>タスク実績csv元!E1237</f>
        <v>0.45833333333333331</v>
      </c>
      <c r="E1237" t="str">
        <f>タスク実績csv元!I1237&amp;""</f>
        <v/>
      </c>
      <c r="F1237" t="str">
        <f>タスク実績csv元!D1237</f>
        <v>課題対応</v>
      </c>
      <c r="G1237" t="str">
        <f t="shared" si="19"/>
        <v>INSERT INTO task_achivement(task_no,achive_date,end_time,start_time,task_detail,memo)VALUES('{831a0fb4-c848-4eac-af3e-0a0760ad0e17}','2022/03/29','2022/03/29 12:00:00','2022/03/29 11:00:00','','課題対応');</v>
      </c>
    </row>
    <row r="1238" spans="1:7">
      <c r="A1238" s="48" t="str">
        <f>_xlfn.XLOOKUP(_xlfn.XLOOKUP(MID(タスク実績csv元!C1238,1,SEARCH(":",タスク実績csv元!C1238)-1),リスト!F:F,リスト!G:G)&amp;MID(タスク実績csv元!C1238,SEARCH(":",タスク実績csv元!C1238),999),タスクDB!K:K,タスクDB!A:A)</f>
        <v>{831a0fb4-c848-4eac-af3e-0a0760ad0e17}</v>
      </c>
      <c r="B1238" s="11">
        <f>タスク実績csv元!A1238</f>
        <v>44649</v>
      </c>
      <c r="C1238" s="54">
        <f>タスク実績csv元!F1238</f>
        <v>0.5625</v>
      </c>
      <c r="D1238" s="54">
        <f>タスク実績csv元!E1238</f>
        <v>0.54166666666666663</v>
      </c>
      <c r="E1238" t="str">
        <f>タスク実績csv元!I1238&amp;""</f>
        <v/>
      </c>
      <c r="F1238" t="str">
        <f>タスク実績csv元!D1238</f>
        <v>課題対応(618)</v>
      </c>
      <c r="G1238" t="str">
        <f t="shared" si="19"/>
        <v>INSERT INTO task_achivement(task_no,achive_date,end_time,start_time,task_detail,memo)VALUES('{831a0fb4-c848-4eac-af3e-0a0760ad0e17}','2022/03/29','2022/03/29 13:30:00','2022/03/29 13:00:00','','課題対応(618)');</v>
      </c>
    </row>
    <row r="1239" spans="1:7">
      <c r="A1239" s="48" t="str">
        <f>_xlfn.XLOOKUP(_xlfn.XLOOKUP(MID(タスク実績csv元!C1239,1,SEARCH(":",タスク実績csv元!C1239)-1),リスト!F:F,リスト!G:G)&amp;MID(タスク実績csv元!C1239,SEARCH(":",タスク実績csv元!C1239),999),タスクDB!K:K,タスクDB!A:A)</f>
        <v>{23640006-1951-44f5-8e76-61d4fa67fbce}</v>
      </c>
      <c r="B1239" s="11">
        <f>タスク実績csv元!A1239</f>
        <v>44649</v>
      </c>
      <c r="C1239" s="54">
        <f>タスク実績csv元!F1239</f>
        <v>0.6875</v>
      </c>
      <c r="D1239" s="54">
        <f>タスク実績csv元!E1239</f>
        <v>0.5625</v>
      </c>
      <c r="E1239" t="str">
        <f>タスク実績csv元!I1239&amp;""</f>
        <v/>
      </c>
      <c r="F1239" t="str">
        <f>タスク実績csv元!D1239</f>
        <v>定例打合せ</v>
      </c>
      <c r="G1239" t="str">
        <f t="shared" si="19"/>
        <v>INSERT INTO task_achivement(task_no,achive_date,end_time,start_time,task_detail,memo)VALUES('{23640006-1951-44f5-8e76-61d4fa67fbce}','2022/03/29','2022/03/29 16:30:00','2022/03/29 13:30:00','','定例打合せ');</v>
      </c>
    </row>
    <row r="1240" spans="1:7">
      <c r="A1240" s="48" t="str">
        <f>_xlfn.XLOOKUP(_xlfn.XLOOKUP(MID(タスク実績csv元!C1240,1,SEARCH(":",タスク実績csv元!C1240)-1),リスト!F:F,リスト!G:G)&amp;MID(タスク実績csv元!C1240,SEARCH(":",タスク実績csv元!C1240),999),タスクDB!K:K,タスクDB!A:A)</f>
        <v>{23640006-1951-44f5-8e76-61d4fa67fbce}</v>
      </c>
      <c r="B1240" s="11">
        <f>タスク実績csv元!A1240</f>
        <v>44649</v>
      </c>
      <c r="C1240" s="54">
        <f>タスク実績csv元!F1240</f>
        <v>0.71875</v>
      </c>
      <c r="D1240" s="54">
        <f>タスク実績csv元!E1240</f>
        <v>0.6875</v>
      </c>
      <c r="E1240" t="str">
        <f>タスク実績csv元!I1240&amp;""</f>
        <v/>
      </c>
      <c r="F1240" t="str">
        <f>タスク実績csv元!D1240</f>
        <v>夕会</v>
      </c>
      <c r="G1240" t="str">
        <f t="shared" si="19"/>
        <v>INSERT INTO task_achivement(task_no,achive_date,end_time,start_time,task_detail,memo)VALUES('{23640006-1951-44f5-8e76-61d4fa67fbce}','2022/03/29','2022/03/29 17:15:00','2022/03/29 16:30:00','','夕会');</v>
      </c>
    </row>
    <row r="1241" spans="1:7">
      <c r="A1241" s="48" t="str">
        <f>_xlfn.XLOOKUP(_xlfn.XLOOKUP(MID(タスク実績csv元!C1241,1,SEARCH(":",タスク実績csv元!C1241)-1),リスト!F:F,リスト!G:G)&amp;MID(タスク実績csv元!C1241,SEARCH(":",タスク実績csv元!C1241),999),タスクDB!K:K,タスクDB!A:A)</f>
        <v>{23640006-1951-44f5-8e76-61d4fa67fbce}</v>
      </c>
      <c r="B1241" s="11">
        <f>タスク実績csv元!A1241</f>
        <v>44649</v>
      </c>
      <c r="C1241" s="54">
        <f>タスク実績csv元!F1241</f>
        <v>0.72916666666666663</v>
      </c>
      <c r="D1241" s="54">
        <f>タスク実績csv元!E1241</f>
        <v>0.71875</v>
      </c>
      <c r="E1241" t="str">
        <f>タスク実績csv元!I1241&amp;""</f>
        <v/>
      </c>
      <c r="F1241" t="str">
        <f>タスク実績csv元!D1241</f>
        <v>データ連携課題確認</v>
      </c>
      <c r="G1241" t="str">
        <f t="shared" si="19"/>
        <v>INSERT INTO task_achivement(task_no,achive_date,end_time,start_time,task_detail,memo)VALUES('{23640006-1951-44f5-8e76-61d4fa67fbce}','2022/03/29','2022/03/29 17:30:00','2022/03/29 17:15:00','','データ連携課題確認');</v>
      </c>
    </row>
    <row r="1242" spans="1:7">
      <c r="A1242" s="48" t="str">
        <f>_xlfn.XLOOKUP(_xlfn.XLOOKUP(MID(タスク実績csv元!C1242,1,SEARCH(":",タスク実績csv元!C1242)-1),リスト!F:F,リスト!G:G)&amp;MID(タスク実績csv元!C1242,SEARCH(":",タスク実績csv元!C1242),999),タスクDB!K:K,タスクDB!A:A)</f>
        <v>{831a0fb4-c848-4eac-af3e-0a0760ad0e17}</v>
      </c>
      <c r="B1242" s="11">
        <f>タスク実績csv元!A1242</f>
        <v>44649</v>
      </c>
      <c r="C1242" s="54">
        <f>タスク実績csv元!F1242</f>
        <v>0.75</v>
      </c>
      <c r="D1242" s="54">
        <f>タスク実績csv元!E1242</f>
        <v>0.72916666666666663</v>
      </c>
      <c r="E1242" t="str">
        <f>タスク実績csv元!I1242&amp;""</f>
        <v/>
      </c>
      <c r="F1242" t="str">
        <f>タスク実績csv元!D1242</f>
        <v>課題整理</v>
      </c>
      <c r="G1242" t="str">
        <f t="shared" si="19"/>
        <v>INSERT INTO task_achivement(task_no,achive_date,end_time,start_time,task_detail,memo)VALUES('{831a0fb4-c848-4eac-af3e-0a0760ad0e17}','2022/03/29','2022/03/29 18:00:00','2022/03/29 17:30:00','','課題整理');</v>
      </c>
    </row>
    <row r="1243" spans="1:7">
      <c r="A1243" s="48" t="str">
        <f>_xlfn.XLOOKUP(_xlfn.XLOOKUP(MID(タスク実績csv元!C1243,1,SEARCH(":",タスク実績csv元!C1243)-1),リスト!F:F,リスト!G:G)&amp;MID(タスク実績csv元!C1243,SEARCH(":",タスク実績csv元!C1243),999),タスクDB!K:K,タスクDB!A:A)</f>
        <v>{4c39d40d-b35f-4cfa-b549-6c5de24454e2}</v>
      </c>
      <c r="B1243" s="11">
        <f>タスク実績csv元!A1243</f>
        <v>44650</v>
      </c>
      <c r="C1243" s="54">
        <f>タスク実績csv元!F1243</f>
        <v>0.40625</v>
      </c>
      <c r="D1243" s="54">
        <f>タスク実績csv元!E1243</f>
        <v>0.39583333333333331</v>
      </c>
      <c r="E1243" t="str">
        <f>タスク実績csv元!I1243&amp;""</f>
        <v/>
      </c>
      <c r="F1243" t="str">
        <f>タスク実績csv元!D1243</f>
        <v>朝会</v>
      </c>
      <c r="G1243" t="str">
        <f t="shared" si="19"/>
        <v>INSERT INTO task_achivement(task_no,achive_date,end_time,start_time,task_detail,memo)VALUES('{4c39d40d-b35f-4cfa-b549-6c5de24454e2}','2022/03/30','2022/03/30 09:45:00','2022/03/30 09:30:00','','朝会');</v>
      </c>
    </row>
    <row r="1244" spans="1:7">
      <c r="A1244" s="48" t="str">
        <f>_xlfn.XLOOKUP(_xlfn.XLOOKUP(MID(タスク実績csv元!C1244,1,SEARCH(":",タスク実績csv元!C1244)-1),リスト!F:F,リスト!G:G)&amp;MID(タスク実績csv元!C1244,SEARCH(":",タスク実績csv元!C1244),999),タスクDB!K:K,タスクDB!A:A)</f>
        <v>{831a0fb4-c848-4eac-af3e-0a0760ad0e17}</v>
      </c>
      <c r="B1244" s="11">
        <f>タスク実績csv元!A1244</f>
        <v>44650</v>
      </c>
      <c r="C1244" s="54">
        <f>タスク実績csv元!F1244</f>
        <v>0.42708333333333331</v>
      </c>
      <c r="D1244" s="54">
        <f>タスク実績csv元!E1244</f>
        <v>0.40625</v>
      </c>
      <c r="E1244" t="str">
        <f>タスク実績csv元!I1244&amp;""</f>
        <v/>
      </c>
      <c r="F1244" t="str">
        <f>タスク実績csv元!D1244</f>
        <v>課題確認</v>
      </c>
      <c r="G1244" t="str">
        <f t="shared" si="19"/>
        <v>INSERT INTO task_achivement(task_no,achive_date,end_time,start_time,task_detail,memo)VALUES('{831a0fb4-c848-4eac-af3e-0a0760ad0e17}','2022/03/30','2022/03/30 10:15:00','2022/03/30 09:45:00','','課題確認');</v>
      </c>
    </row>
    <row r="1245" spans="1:7">
      <c r="A1245" s="48" t="str">
        <f>_xlfn.XLOOKUP(_xlfn.XLOOKUP(MID(タスク実績csv元!C1245,1,SEARCH(":",タスク実績csv元!C1245)-1),リスト!F:F,リスト!G:G)&amp;MID(タスク実績csv元!C1245,SEARCH(":",タスク実績csv元!C1245),999),タスクDB!K:K,タスクDB!A:A)</f>
        <v>{831a0fb4-c848-4eac-af3e-0a0760ad0e17}</v>
      </c>
      <c r="B1245" s="11">
        <f>タスク実績csv元!A1245</f>
        <v>44650</v>
      </c>
      <c r="C1245" s="54">
        <f>タスク実績csv元!F1245</f>
        <v>0.5</v>
      </c>
      <c r="D1245" s="54">
        <f>タスク実績csv元!E1245</f>
        <v>0.42708333333333331</v>
      </c>
      <c r="E1245" t="str">
        <f>タスク実績csv元!I1245&amp;""</f>
        <v/>
      </c>
      <c r="F1245" t="str">
        <f>タスク実績csv元!D1245</f>
        <v>課題対応(作業指示の項目追加)</v>
      </c>
      <c r="G1245" t="str">
        <f t="shared" si="19"/>
        <v>INSERT INTO task_achivement(task_no,achive_date,end_time,start_time,task_detail,memo)VALUES('{831a0fb4-c848-4eac-af3e-0a0760ad0e17}','2022/03/30','2022/03/30 12:00:00','2022/03/30 10:15:00','','課題対応(作業指示の項目追加)');</v>
      </c>
    </row>
    <row r="1246" spans="1:7">
      <c r="A1246" s="48" t="str">
        <f>_xlfn.XLOOKUP(_xlfn.XLOOKUP(MID(タスク実績csv元!C1246,1,SEARCH(":",タスク実績csv元!C1246)-1),リスト!F:F,リスト!G:G)&amp;MID(タスク実績csv元!C1246,SEARCH(":",タスク実績csv元!C1246),999),タスクDB!K:K,タスクDB!A:A)</f>
        <v>{831a0fb4-c848-4eac-af3e-0a0760ad0e17}</v>
      </c>
      <c r="B1246" s="11">
        <f>タスク実績csv元!A1246</f>
        <v>44650</v>
      </c>
      <c r="C1246" s="54">
        <f>タスク実績csv元!F1246</f>
        <v>0.55208333333333337</v>
      </c>
      <c r="D1246" s="54">
        <f>タスク実績csv元!E1246</f>
        <v>0.54166666666666663</v>
      </c>
      <c r="E1246" t="str">
        <f>タスク実績csv元!I1246&amp;""</f>
        <v/>
      </c>
      <c r="F1246" t="str">
        <f>タスク実績csv元!D1246</f>
        <v>対応内容打合せ</v>
      </c>
      <c r="G1246" t="str">
        <f t="shared" si="19"/>
        <v>INSERT INTO task_achivement(task_no,achive_date,end_time,start_time,task_detail,memo)VALUES('{831a0fb4-c848-4eac-af3e-0a0760ad0e17}','2022/03/30','2022/03/30 13:15:00','2022/03/30 13:00:00','','対応内容打合せ');</v>
      </c>
    </row>
    <row r="1247" spans="1:7">
      <c r="A1247" s="48" t="str">
        <f>_xlfn.XLOOKUP(_xlfn.XLOOKUP(MID(タスク実績csv元!C1247,1,SEARCH(":",タスク実績csv元!C1247)-1),リスト!F:F,リスト!G:G)&amp;MID(タスク実績csv元!C1247,SEARCH(":",タスク実績csv元!C1247),999),タスクDB!K:K,タスクDB!A:A)</f>
        <v>{23640006-1951-44f5-8e76-61d4fa67fbce}</v>
      </c>
      <c r="B1247" s="11">
        <f>タスク実績csv元!A1247</f>
        <v>44650</v>
      </c>
      <c r="C1247" s="54">
        <f>タスク実績csv元!F1247</f>
        <v>0.58333333333333337</v>
      </c>
      <c r="D1247" s="54">
        <f>タスク実績csv元!E1247</f>
        <v>0.55208333333333337</v>
      </c>
      <c r="E1247" t="str">
        <f>タスク実績csv元!I1247&amp;""</f>
        <v/>
      </c>
      <c r="F1247" t="str">
        <f>タスク実績csv元!D1247</f>
        <v>DataSpider説明打合せ</v>
      </c>
      <c r="G1247" t="str">
        <f t="shared" si="19"/>
        <v>INSERT INTO task_achivement(task_no,achive_date,end_time,start_time,task_detail,memo)VALUES('{23640006-1951-44f5-8e76-61d4fa67fbce}','2022/03/30','2022/03/30 14:00:00','2022/03/30 13:15:00','','DataSpider説明打合せ');</v>
      </c>
    </row>
    <row r="1248" spans="1:7">
      <c r="A1248" s="48" t="str">
        <f>_xlfn.XLOOKUP(_xlfn.XLOOKUP(MID(タスク実績csv元!C1248,1,SEARCH(":",タスク実績csv元!C1248)-1),リスト!F:F,リスト!G:G)&amp;MID(タスク実績csv元!C1248,SEARCH(":",タスク実績csv元!C1248),999),タスクDB!K:K,タスクDB!A:A)</f>
        <v>{831a0fb4-c848-4eac-af3e-0a0760ad0e17}</v>
      </c>
      <c r="B1248" s="11">
        <f>タスク実績csv元!A1248</f>
        <v>44650</v>
      </c>
      <c r="C1248" s="54">
        <f>タスク実績csv元!F1248</f>
        <v>0.6875</v>
      </c>
      <c r="D1248" s="54">
        <f>タスク実績csv元!E1248</f>
        <v>0.58333333333333337</v>
      </c>
      <c r="E1248" t="str">
        <f>タスク実績csv元!I1248&amp;""</f>
        <v/>
      </c>
      <c r="F1248" t="str">
        <f>タスク実績csv元!D1248</f>
        <v>課題対応(作業指示の項目追加)</v>
      </c>
      <c r="G1248" t="str">
        <f t="shared" si="19"/>
        <v>INSERT INTO task_achivement(task_no,achive_date,end_time,start_time,task_detail,memo)VALUES('{831a0fb4-c848-4eac-af3e-0a0760ad0e17}','2022/03/30','2022/03/30 16:30:00','2022/03/30 14:00:00','','課題対応(作業指示の項目追加)');</v>
      </c>
    </row>
    <row r="1249" spans="1:7">
      <c r="A1249" s="48" t="str">
        <f>_xlfn.XLOOKUP(_xlfn.XLOOKUP(MID(タスク実績csv元!C1249,1,SEARCH(":",タスク実績csv元!C1249)-1),リスト!F:F,リスト!G:G)&amp;MID(タスク実績csv元!C1249,SEARCH(":",タスク実績csv元!C1249),999),タスクDB!K:K,タスクDB!A:A)</f>
        <v>{23640006-1951-44f5-8e76-61d4fa67fbce}</v>
      </c>
      <c r="B1249" s="11">
        <f>タスク実績csv元!A1249</f>
        <v>44650</v>
      </c>
      <c r="C1249" s="54">
        <f>タスク実績csv元!F1249</f>
        <v>0.71875</v>
      </c>
      <c r="D1249" s="54">
        <f>タスク実績csv元!E1249</f>
        <v>0.6875</v>
      </c>
      <c r="E1249" t="str">
        <f>タスク実績csv元!I1249&amp;""</f>
        <v/>
      </c>
      <c r="F1249" t="str">
        <f>タスク実績csv元!D1249</f>
        <v>夕会</v>
      </c>
      <c r="G1249" t="str">
        <f t="shared" si="19"/>
        <v>INSERT INTO task_achivement(task_no,achive_date,end_time,start_time,task_detail,memo)VALUES('{23640006-1951-44f5-8e76-61d4fa67fbce}','2022/03/30','2022/03/30 17:15:00','2022/03/30 16:30:00','','夕会');</v>
      </c>
    </row>
    <row r="1250" spans="1:7">
      <c r="A1250" s="48" t="str">
        <f>_xlfn.XLOOKUP(_xlfn.XLOOKUP(MID(タスク実績csv元!C1250,1,SEARCH(":",タスク実績csv元!C1250)-1),リスト!F:F,リスト!G:G)&amp;MID(タスク実績csv元!C1250,SEARCH(":",タスク実績csv元!C1250),999),タスクDB!K:K,タスクDB!A:A)</f>
        <v>{831a0fb4-c848-4eac-af3e-0a0760ad0e17}</v>
      </c>
      <c r="B1250" s="11">
        <f>タスク実績csv元!A1250</f>
        <v>44650</v>
      </c>
      <c r="C1250" s="54">
        <f>タスク実績csv元!F1250</f>
        <v>0.75</v>
      </c>
      <c r="D1250" s="54">
        <f>タスク実績csv元!E1250</f>
        <v>0.71875</v>
      </c>
      <c r="E1250" t="str">
        <f>タスク実績csv元!I1250&amp;""</f>
        <v/>
      </c>
      <c r="F1250" t="str">
        <f>タスク実績csv元!D1250</f>
        <v>課題対応(作業指示の項目追加)</v>
      </c>
      <c r="G1250" t="str">
        <f t="shared" si="19"/>
        <v>INSERT INTO task_achivement(task_no,achive_date,end_time,start_time,task_detail,memo)VALUES('{831a0fb4-c848-4eac-af3e-0a0760ad0e17}','2022/03/30','2022/03/30 18:00:00','2022/03/30 17:15:00','','課題対応(作業指示の項目追加)');</v>
      </c>
    </row>
    <row r="1251" spans="1:7">
      <c r="A1251" s="48" t="str">
        <f>_xlfn.XLOOKUP(_xlfn.XLOOKUP(MID(タスク実績csv元!C1251,1,SEARCH(":",タスク実績csv元!C1251)-1),リスト!F:F,リスト!G:G)&amp;MID(タスク実績csv元!C1251,SEARCH(":",タスク実績csv元!C1251),999),タスクDB!K:K,タスクDB!A:A)</f>
        <v>{e453fe7a-d4b4-42fe-bb07-83d025889d55}</v>
      </c>
      <c r="B1251" s="11">
        <f>タスク実績csv元!A1251</f>
        <v>44650</v>
      </c>
      <c r="C1251" s="54">
        <f>タスク実績csv元!F1251</f>
        <v>0.92708333333333337</v>
      </c>
      <c r="D1251" s="54">
        <f>タスク実績csv元!E1251</f>
        <v>0.875</v>
      </c>
      <c r="E1251" t="str">
        <f>タスク実績csv元!I1251&amp;""</f>
        <v/>
      </c>
      <c r="F1251" t="str">
        <f>タスク実績csv元!D1251</f>
        <v>勉強</v>
      </c>
      <c r="G1251" t="str">
        <f t="shared" si="19"/>
        <v>INSERT INTO task_achivement(task_no,achive_date,end_time,start_time,task_detail,memo)VALUES('{e453fe7a-d4b4-42fe-bb07-83d025889d55}','2022/03/30','2022/03/30 22:15:00','2022/03/30 21:00:00','','勉強');</v>
      </c>
    </row>
    <row r="1252" spans="1:7">
      <c r="A1252" s="48" t="str">
        <f>_xlfn.XLOOKUP(_xlfn.XLOOKUP(MID(タスク実績csv元!C1252,1,SEARCH(":",タスク実績csv元!C1252)-1),リスト!F:F,リスト!G:G)&amp;MID(タスク実績csv元!C1252,SEARCH(":",タスク実績csv元!C1252),999),タスクDB!K:K,タスクDB!A:A)</f>
        <v>{4c39d40d-b35f-4cfa-b549-6c5de24454e2}</v>
      </c>
      <c r="B1252" s="11">
        <f>タスク実績csv元!A1252</f>
        <v>44651</v>
      </c>
      <c r="C1252" s="54">
        <f>タスク実績csv元!F1252</f>
        <v>0.40625</v>
      </c>
      <c r="D1252" s="54">
        <f>タスク実績csv元!E1252</f>
        <v>0.39583333333333331</v>
      </c>
      <c r="E1252" t="str">
        <f>タスク実績csv元!I1252&amp;""</f>
        <v/>
      </c>
      <c r="F1252" t="str">
        <f>タスク実績csv元!D1252</f>
        <v>朝会</v>
      </c>
      <c r="G1252" t="str">
        <f t="shared" si="19"/>
        <v>INSERT INTO task_achivement(task_no,achive_date,end_time,start_time,task_detail,memo)VALUES('{4c39d40d-b35f-4cfa-b549-6c5de24454e2}','2022/03/31','2022/03/31 09:45:00','2022/03/31 09:30:00','','朝会');</v>
      </c>
    </row>
    <row r="1253" spans="1:7">
      <c r="A1253" s="48" t="str">
        <f>_xlfn.XLOOKUP(_xlfn.XLOOKUP(MID(タスク実績csv元!C1253,1,SEARCH(":",タスク実績csv元!C1253)-1),リスト!F:F,リスト!G:G)&amp;MID(タスク実績csv元!C1253,SEARCH(":",タスク実績csv元!C1253),999),タスクDB!K:K,タスクDB!A:A)</f>
        <v>{831a0fb4-c848-4eac-af3e-0a0760ad0e17}</v>
      </c>
      <c r="B1253" s="11">
        <f>タスク実績csv元!A1253</f>
        <v>44651</v>
      </c>
      <c r="C1253" s="54">
        <f>タスク実績csv元!F1253</f>
        <v>0.41666666666666669</v>
      </c>
      <c r="D1253" s="54">
        <f>タスク実績csv元!E1253</f>
        <v>0.40625</v>
      </c>
      <c r="E1253" t="str">
        <f>タスク実績csv元!I1253&amp;""</f>
        <v/>
      </c>
      <c r="F1253" t="str">
        <f>タスク実績csv元!D1253</f>
        <v>課題確認</v>
      </c>
      <c r="G1253" t="str">
        <f t="shared" si="19"/>
        <v>INSERT INTO task_achivement(task_no,achive_date,end_time,start_time,task_detail,memo)VALUES('{831a0fb4-c848-4eac-af3e-0a0760ad0e17}','2022/03/31','2022/03/31 10:00:00','2022/03/31 09:45:00','','課題確認');</v>
      </c>
    </row>
    <row r="1254" spans="1:7">
      <c r="A1254" s="48" t="str">
        <f>_xlfn.XLOOKUP(_xlfn.XLOOKUP(MID(タスク実績csv元!C1254,1,SEARCH(":",タスク実績csv元!C1254)-1),リスト!F:F,リスト!G:G)&amp;MID(タスク実績csv元!C1254,SEARCH(":",タスク実績csv元!C1254),999),タスクDB!K:K,タスクDB!A:A)</f>
        <v>{831a0fb4-c848-4eac-af3e-0a0760ad0e17}</v>
      </c>
      <c r="B1254" s="11">
        <f>タスク実績csv元!A1254</f>
        <v>44651</v>
      </c>
      <c r="C1254" s="54">
        <f>タスク実績csv元!F1254</f>
        <v>0.4375</v>
      </c>
      <c r="D1254" s="54">
        <f>タスク実績csv元!E1254</f>
        <v>0.41666666666666669</v>
      </c>
      <c r="E1254" t="str">
        <f>タスク実績csv元!I1254&amp;""</f>
        <v/>
      </c>
      <c r="F1254" t="str">
        <f>タスク実績csv元!D1254</f>
        <v>課題対応(作業指示の項目追加)</v>
      </c>
      <c r="G1254" t="str">
        <f t="shared" si="19"/>
        <v>INSERT INTO task_achivement(task_no,achive_date,end_time,start_time,task_detail,memo)VALUES('{831a0fb4-c848-4eac-af3e-0a0760ad0e17}','2022/03/31','2022/03/31 10:30:00','2022/03/31 10:00:00','','課題対応(作業指示の項目追加)');</v>
      </c>
    </row>
    <row r="1255" spans="1:7">
      <c r="A1255" s="48" t="str">
        <f>_xlfn.XLOOKUP(_xlfn.XLOOKUP(MID(タスク実績csv元!C1255,1,SEARCH(":",タスク実績csv元!C1255)-1),リスト!F:F,リスト!G:G)&amp;MID(タスク実績csv元!C1255,SEARCH(":",タスク実績csv元!C1255),999),タスクDB!K:K,タスクDB!A:A)</f>
        <v>{23640006-1951-44f5-8e76-61d4fa67fbce}</v>
      </c>
      <c r="B1255" s="11">
        <f>タスク実績csv元!A1255</f>
        <v>44651</v>
      </c>
      <c r="C1255" s="54">
        <f>タスク実績csv元!F1255</f>
        <v>0.45833333333333331</v>
      </c>
      <c r="D1255" s="54">
        <f>タスク実績csv元!E1255</f>
        <v>0.4375</v>
      </c>
      <c r="E1255" t="str">
        <f>タスク実績csv元!I1255&amp;""</f>
        <v/>
      </c>
      <c r="F1255" t="str">
        <f>タスク実績csv元!D1255</f>
        <v>課題対応打合せ(排他エラー)</v>
      </c>
      <c r="G1255" t="str">
        <f t="shared" si="19"/>
        <v>INSERT INTO task_achivement(task_no,achive_date,end_time,start_time,task_detail,memo)VALUES('{23640006-1951-44f5-8e76-61d4fa67fbce}','2022/03/31','2022/03/31 11:00:00','2022/03/31 10:30:00','','課題対応打合せ(排他エラー)');</v>
      </c>
    </row>
    <row r="1256" spans="1:7">
      <c r="A1256" s="48" t="str">
        <f>_xlfn.XLOOKUP(_xlfn.XLOOKUP(MID(タスク実績csv元!C1256,1,SEARCH(":",タスク実績csv元!C1256)-1),リスト!F:F,リスト!G:G)&amp;MID(タスク実績csv元!C1256,SEARCH(":",タスク実績csv元!C1256),999),タスクDB!K:K,タスクDB!A:A)</f>
        <v>{23640006-1951-44f5-8e76-61d4fa67fbce}</v>
      </c>
      <c r="B1256" s="11">
        <f>タスク実績csv元!A1256</f>
        <v>44651</v>
      </c>
      <c r="C1256" s="54">
        <f>タスク実績csv元!F1256</f>
        <v>0.5</v>
      </c>
      <c r="D1256" s="54">
        <f>タスク実績csv元!E1256</f>
        <v>0.45833333333333331</v>
      </c>
      <c r="E1256" t="str">
        <f>タスク実績csv元!I1256&amp;""</f>
        <v/>
      </c>
      <c r="F1256" t="str">
        <f>タスク実績csv元!D1256</f>
        <v>課題対応(作業指示の項目追加)</v>
      </c>
      <c r="G1256" t="str">
        <f t="shared" si="19"/>
        <v>INSERT INTO task_achivement(task_no,achive_date,end_time,start_time,task_detail,memo)VALUES('{23640006-1951-44f5-8e76-61d4fa67fbce}','2022/03/31','2022/03/31 12:00:00','2022/03/31 11:00:00','','課題対応(作業指示の項目追加)');</v>
      </c>
    </row>
    <row r="1257" spans="1:7">
      <c r="A1257" s="48" t="str">
        <f>_xlfn.XLOOKUP(_xlfn.XLOOKUP(MID(タスク実績csv元!C1257,1,SEARCH(":",タスク実績csv元!C1257)-1),リスト!F:F,リスト!G:G)&amp;MID(タスク実績csv元!C1257,SEARCH(":",タスク実績csv元!C1257),999),タスクDB!K:K,タスクDB!A:A)</f>
        <v>{23640006-1951-44f5-8e76-61d4fa67fbce}</v>
      </c>
      <c r="B1257" s="11">
        <f>タスク実績csv元!A1257</f>
        <v>44651</v>
      </c>
      <c r="C1257" s="54">
        <f>タスク実績csv元!F1257</f>
        <v>0.58333333333333337</v>
      </c>
      <c r="D1257" s="54">
        <f>タスク実績csv元!E1257</f>
        <v>0.54166666666666663</v>
      </c>
      <c r="E1257" t="str">
        <f>タスク実績csv元!I1257&amp;""</f>
        <v/>
      </c>
      <c r="F1257" t="str">
        <f>タスク実績csv元!D1257</f>
        <v>検針合同打合せ</v>
      </c>
      <c r="G1257" t="str">
        <f t="shared" si="19"/>
        <v>INSERT INTO task_achivement(task_no,achive_date,end_time,start_time,task_detail,memo)VALUES('{23640006-1951-44f5-8e76-61d4fa67fbce}','2022/03/31','2022/03/31 14:00:00','2022/03/31 13:00:00','','検針合同打合せ');</v>
      </c>
    </row>
    <row r="1258" spans="1:7">
      <c r="A1258" s="48" t="str">
        <f>_xlfn.XLOOKUP(_xlfn.XLOOKUP(MID(タスク実績csv元!C1258,1,SEARCH(":",タスク実績csv元!C1258)-1),リスト!F:F,リスト!G:G)&amp;MID(タスク実績csv元!C1258,SEARCH(":",タスク実績csv元!C1258),999),タスクDB!K:K,タスクDB!A:A)</f>
        <v>{23640006-1951-44f5-8e76-61d4fa67fbce}</v>
      </c>
      <c r="B1258" s="11">
        <f>タスク実績csv元!A1258</f>
        <v>44651</v>
      </c>
      <c r="C1258" s="54">
        <f>タスク実績csv元!F1258</f>
        <v>0.60416666666666663</v>
      </c>
      <c r="D1258" s="54">
        <f>タスク実績csv元!E1258</f>
        <v>0.58333333333333337</v>
      </c>
      <c r="E1258" t="str">
        <f>タスク実績csv元!I1258&amp;""</f>
        <v/>
      </c>
      <c r="F1258" t="str">
        <f>タスク実績csv元!D1258</f>
        <v>Git管理確認打合せ</v>
      </c>
      <c r="G1258" t="str">
        <f t="shared" si="19"/>
        <v>INSERT INTO task_achivement(task_no,achive_date,end_time,start_time,task_detail,memo)VALUES('{23640006-1951-44f5-8e76-61d4fa67fbce}','2022/03/31','2022/03/31 14:30:00','2022/03/31 14:00:00','','Git管理確認打合せ');</v>
      </c>
    </row>
    <row r="1259" spans="1:7">
      <c r="A1259" s="48" t="str">
        <f>_xlfn.XLOOKUP(_xlfn.XLOOKUP(MID(タスク実績csv元!C1259,1,SEARCH(":",タスク実績csv元!C1259)-1),リスト!F:F,リスト!G:G)&amp;MID(タスク実績csv元!C1259,SEARCH(":",タスク実績csv元!C1259),999),タスクDB!K:K,タスクDB!A:A)</f>
        <v>{23640006-1951-44f5-8e76-61d4fa67fbce}</v>
      </c>
      <c r="B1259" s="11">
        <f>タスク実績csv元!A1259</f>
        <v>44651</v>
      </c>
      <c r="C1259" s="54">
        <f>タスク実績csv元!F1259</f>
        <v>0.625</v>
      </c>
      <c r="D1259" s="54">
        <f>タスク実績csv元!E1259</f>
        <v>0.60416666666666663</v>
      </c>
      <c r="E1259" t="str">
        <f>タスク実績csv元!I1259&amp;""</f>
        <v/>
      </c>
      <c r="F1259" t="str">
        <f>タスク実績csv元!D1259</f>
        <v>DataSpider説明打合せ</v>
      </c>
      <c r="G1259" t="str">
        <f t="shared" si="19"/>
        <v>INSERT INTO task_achivement(task_no,achive_date,end_time,start_time,task_detail,memo)VALUES('{23640006-1951-44f5-8e76-61d4fa67fbce}','2022/03/31','2022/03/31 15:00:00','2022/03/31 14:30:00','','DataSpider説明打合せ');</v>
      </c>
    </row>
    <row r="1260" spans="1:7">
      <c r="A1260" s="48" t="str">
        <f>_xlfn.XLOOKUP(_xlfn.XLOOKUP(MID(タスク実績csv元!C1260,1,SEARCH(":",タスク実績csv元!C1260)-1),リスト!F:F,リスト!G:G)&amp;MID(タスク実績csv元!C1260,SEARCH(":",タスク実績csv元!C1260),999),タスクDB!K:K,タスクDB!A:A)</f>
        <v>{831a0fb4-c848-4eac-af3e-0a0760ad0e17}</v>
      </c>
      <c r="B1260" s="11">
        <f>タスク実績csv元!A1260</f>
        <v>44651</v>
      </c>
      <c r="C1260" s="54">
        <f>タスク実績csv元!F1260</f>
        <v>0.6875</v>
      </c>
      <c r="D1260" s="54">
        <f>タスク実績csv元!E1260</f>
        <v>0.625</v>
      </c>
      <c r="E1260" t="str">
        <f>タスク実績csv元!I1260&amp;""</f>
        <v/>
      </c>
      <c r="F1260" t="str">
        <f>タスク実績csv元!D1260</f>
        <v>課題対応(作業指示の項目追加)</v>
      </c>
      <c r="G1260" t="str">
        <f t="shared" si="19"/>
        <v>INSERT INTO task_achivement(task_no,achive_date,end_time,start_time,task_detail,memo)VALUES('{831a0fb4-c848-4eac-af3e-0a0760ad0e17}','2022/03/31','2022/03/31 16:30:00','2022/03/31 15:00:00','','課題対応(作業指示の項目追加)');</v>
      </c>
    </row>
    <row r="1261" spans="1:7">
      <c r="A1261" s="48" t="str">
        <f>_xlfn.XLOOKUP(_xlfn.XLOOKUP(MID(タスク実績csv元!C1261,1,SEARCH(":",タスク実績csv元!C1261)-1),リスト!F:F,リスト!G:G)&amp;MID(タスク実績csv元!C1261,SEARCH(":",タスク実績csv元!C1261),999),タスクDB!K:K,タスクDB!A:A)</f>
        <v>{23640006-1951-44f5-8e76-61d4fa67fbce}</v>
      </c>
      <c r="B1261" s="11">
        <f>タスク実績csv元!A1261</f>
        <v>44651</v>
      </c>
      <c r="C1261" s="54">
        <f>タスク実績csv元!F1261</f>
        <v>0.71875</v>
      </c>
      <c r="D1261" s="54">
        <f>タスク実績csv元!E1261</f>
        <v>0.6875</v>
      </c>
      <c r="E1261" t="str">
        <f>タスク実績csv元!I1261&amp;""</f>
        <v/>
      </c>
      <c r="F1261" t="str">
        <f>タスク実績csv元!D1261</f>
        <v>夕会</v>
      </c>
      <c r="G1261" t="str">
        <f t="shared" si="19"/>
        <v>INSERT INTO task_achivement(task_no,achive_date,end_time,start_time,task_detail,memo)VALUES('{23640006-1951-44f5-8e76-61d4fa67fbce}','2022/03/31','2022/03/31 17:15:00','2022/03/31 16:30:00','','夕会');</v>
      </c>
    </row>
    <row r="1262" spans="1:7">
      <c r="A1262" s="48" t="str">
        <f>_xlfn.XLOOKUP(_xlfn.XLOOKUP(MID(タスク実績csv元!C1262,1,SEARCH(":",タスク実績csv元!C1262)-1),リスト!F:F,リスト!G:G)&amp;MID(タスク実績csv元!C1262,SEARCH(":",タスク実績csv元!C1262),999),タスクDB!K:K,タスクDB!A:A)</f>
        <v>{23640006-1951-44f5-8e76-61d4fa67fbce}</v>
      </c>
      <c r="B1262" s="11">
        <f>タスク実績csv元!A1262</f>
        <v>44651</v>
      </c>
      <c r="C1262" s="54">
        <f>タスク実績csv元!F1262</f>
        <v>0.75</v>
      </c>
      <c r="D1262" s="54">
        <f>タスク実績csv元!E1262</f>
        <v>0.71875</v>
      </c>
      <c r="E1262" t="str">
        <f>タスク実績csv元!I1262&amp;""</f>
        <v/>
      </c>
      <c r="F1262" t="str">
        <f>タスク実績csv元!D1262</f>
        <v>課題対応(作業指示の項目追加)</v>
      </c>
      <c r="G1262" t="str">
        <f t="shared" si="19"/>
        <v>INSERT INTO task_achivement(task_no,achive_date,end_time,start_time,task_detail,memo)VALUES('{23640006-1951-44f5-8e76-61d4fa67fbce}','2022/03/31','2022/03/31 18:00:00','2022/03/31 17:15:00','','課題対応(作業指示の項目追加)');</v>
      </c>
    </row>
    <row r="1263" spans="1:7">
      <c r="A1263" s="48" t="str">
        <f>_xlfn.XLOOKUP(_xlfn.XLOOKUP(MID(タスク実績csv元!C1263,1,SEARCH(":",タスク実績csv元!C1263)-1),リスト!F:F,リスト!G:G)&amp;MID(タスク実績csv元!C1263,SEARCH(":",タスク実績csv元!C1263),999),タスクDB!K:K,タスクDB!A:A)</f>
        <v>{4c39d40d-b35f-4cfa-b549-6c5de24454e2}</v>
      </c>
      <c r="B1263" s="11">
        <f>タスク実績csv元!A1263</f>
        <v>44652</v>
      </c>
      <c r="C1263" s="54">
        <f>タスク実績csv元!F1263</f>
        <v>0.40625</v>
      </c>
      <c r="D1263" s="54">
        <f>タスク実績csv元!E1263</f>
        <v>0.39583333333333331</v>
      </c>
      <c r="E1263" t="str">
        <f>タスク実績csv元!I1263&amp;""</f>
        <v/>
      </c>
      <c r="F1263" t="str">
        <f>タスク実績csv元!D1263</f>
        <v>朝会</v>
      </c>
      <c r="G1263" t="str">
        <f t="shared" si="19"/>
        <v>INSERT INTO task_achivement(task_no,achive_date,end_time,start_time,task_detail,memo)VALUES('{4c39d40d-b35f-4cfa-b549-6c5de24454e2}','2022/04/01','2022/04/01 09:45:00','2022/04/01 09:30:00','','朝会');</v>
      </c>
    </row>
    <row r="1264" spans="1:7">
      <c r="A1264" s="48" t="str">
        <f>_xlfn.XLOOKUP(_xlfn.XLOOKUP(MID(タスク実績csv元!C1264,1,SEARCH(":",タスク実績csv元!C1264)-1),リスト!F:F,リスト!G:G)&amp;MID(タスク実績csv元!C1264,SEARCH(":",タスク実績csv元!C1264),999),タスクDB!K:K,タスクDB!A:A)</f>
        <v>{299e6e93-06b2-4f2f-b0db-e48ddde68106}</v>
      </c>
      <c r="B1264" s="11">
        <f>タスク実績csv元!A1264</f>
        <v>44652</v>
      </c>
      <c r="C1264" s="54">
        <f>タスク実績csv元!F1264</f>
        <v>0.41666666666666669</v>
      </c>
      <c r="D1264" s="54">
        <f>タスク実績csv元!E1264</f>
        <v>0.40625</v>
      </c>
      <c r="E1264" t="str">
        <f>タスク実績csv元!I1264&amp;""</f>
        <v/>
      </c>
      <c r="F1264" t="str">
        <f>タスク実績csv元!D1264</f>
        <v>勤務管理</v>
      </c>
      <c r="G1264" t="str">
        <f t="shared" si="19"/>
        <v>INSERT INTO task_achivement(task_no,achive_date,end_time,start_time,task_detail,memo)VALUES('{299e6e93-06b2-4f2f-b0db-e48ddde68106}','2022/04/01','2022/04/01 10:00:00','2022/04/01 09:45:00','','勤務管理');</v>
      </c>
    </row>
    <row r="1265" spans="1:7">
      <c r="A1265" s="48" t="str">
        <f>_xlfn.XLOOKUP(_xlfn.XLOOKUP(MID(タスク実績csv元!C1265,1,SEARCH(":",タスク実績csv元!C1265)-1),リスト!F:F,リスト!G:G)&amp;MID(タスク実績csv元!C1265,SEARCH(":",タスク実績csv元!C1265),999),タスクDB!K:K,タスクDB!A:A)</f>
        <v>{831a0fb4-c848-4eac-af3e-0a0760ad0e17}</v>
      </c>
      <c r="B1265" s="11">
        <f>タスク実績csv元!A1265</f>
        <v>44652</v>
      </c>
      <c r="C1265" s="54">
        <f>タスク実績csv元!F1265</f>
        <v>0.4375</v>
      </c>
      <c r="D1265" s="54">
        <f>タスク実績csv元!E1265</f>
        <v>0.41666666666666669</v>
      </c>
      <c r="E1265" t="str">
        <f>タスク実績csv元!I1265&amp;""</f>
        <v/>
      </c>
      <c r="F1265" t="str">
        <f>タスク実績csv元!D1265</f>
        <v>対応依頼打合せ(各種変換ファイル対応)</v>
      </c>
      <c r="G1265" t="str">
        <f t="shared" si="19"/>
        <v>INSERT INTO task_achivement(task_no,achive_date,end_time,start_time,task_detail,memo)VALUES('{831a0fb4-c848-4eac-af3e-0a0760ad0e17}','2022/04/01','2022/04/01 10:30:00','2022/04/01 10:00:00','','対応依頼打合せ(各種変換ファイル対応)');</v>
      </c>
    </row>
    <row r="1266" spans="1:7">
      <c r="A1266" s="48" t="str">
        <f>_xlfn.XLOOKUP(_xlfn.XLOOKUP(MID(タスク実績csv元!C1266,1,SEARCH(":",タスク実績csv元!C1266)-1),リスト!F:F,リスト!G:G)&amp;MID(タスク実績csv元!C1266,SEARCH(":",タスク実績csv元!C1266),999),タスクDB!K:K,タスクDB!A:A)</f>
        <v>{e453fe7a-d4b4-42fe-bb07-83d025889d55}</v>
      </c>
      <c r="B1266" s="11">
        <f>タスク実績csv元!A1266</f>
        <v>44652</v>
      </c>
      <c r="C1266" s="54">
        <f>タスク実績csv元!F1266</f>
        <v>0.52083333333333337</v>
      </c>
      <c r="D1266" s="54">
        <f>タスク実績csv元!E1266</f>
        <v>0.45833333333333331</v>
      </c>
      <c r="E1266" t="str">
        <f>タスク実績csv元!I1266&amp;""</f>
        <v/>
      </c>
      <c r="F1266" t="str">
        <f>タスク実績csv元!D1266</f>
        <v>勉強</v>
      </c>
      <c r="G1266" t="str">
        <f t="shared" si="19"/>
        <v>INSERT INTO task_achivement(task_no,achive_date,end_time,start_time,task_detail,memo)VALUES('{e453fe7a-d4b4-42fe-bb07-83d025889d55}','2022/04/01','2022/04/01 12:30:00','2022/04/01 11:00:00','','勉強');</v>
      </c>
    </row>
    <row r="1267" spans="1:7">
      <c r="A1267" s="48" t="str">
        <f>_xlfn.XLOOKUP(_xlfn.XLOOKUP(MID(タスク実績csv元!C1267,1,SEARCH(":",タスク実績csv元!C1267)-1),リスト!F:F,リスト!G:G)&amp;MID(タスク実績csv元!C1267,SEARCH(":",タスク実績csv元!C1267),999),タスクDB!K:K,タスクDB!A:A)</f>
        <v>{0e8e7c31-feae-4841-a3c3-5fe16de45ce1}</v>
      </c>
      <c r="B1267" s="11">
        <f>タスク実績csv元!A1267</f>
        <v>44652</v>
      </c>
      <c r="C1267" s="54">
        <f>タスク実績csv元!F1267</f>
        <v>0.58333333333333337</v>
      </c>
      <c r="D1267" s="54">
        <f>タスク実績csv元!E1267</f>
        <v>0.54166666666666663</v>
      </c>
      <c r="E1267" t="str">
        <f>タスク実績csv元!I1267&amp;""</f>
        <v/>
      </c>
      <c r="F1267" t="str">
        <f>タスク実績csv元!D1267</f>
        <v>資料整理</v>
      </c>
      <c r="G1267" t="str">
        <f t="shared" si="19"/>
        <v>INSERT INTO task_achivement(task_no,achive_date,end_time,start_time,task_detail,memo)VALUES('{0e8e7c31-feae-4841-a3c3-5fe16de45ce1}','2022/04/01','2022/04/01 14:00:00','2022/04/01 13:00:00','','資料整理');</v>
      </c>
    </row>
    <row r="1268" spans="1:7">
      <c r="A1268" s="48" t="str">
        <f>_xlfn.XLOOKUP(_xlfn.XLOOKUP(MID(タスク実績csv元!C1268,1,SEARCH(":",タスク実績csv元!C1268)-1),リスト!F:F,リスト!G:G)&amp;MID(タスク実績csv元!C1268,SEARCH(":",タスク実績csv元!C1268),999),タスクDB!K:K,タスクDB!A:A)</f>
        <v>{404c47ef-477f-4814-bce1-01a384331bed}</v>
      </c>
      <c r="B1268" s="11">
        <f>タスク実績csv元!A1268</f>
        <v>44652</v>
      </c>
      <c r="C1268" s="54">
        <f>タスク実績csv元!F1268</f>
        <v>0.6875</v>
      </c>
      <c r="D1268" s="54">
        <f>タスク実績csv元!E1268</f>
        <v>0.58333333333333337</v>
      </c>
      <c r="E1268" t="str">
        <f>タスク実績csv元!I1268&amp;""</f>
        <v/>
      </c>
      <c r="F1268" t="str">
        <f>タスク実績csv元!D1268</f>
        <v>キックオフ資料作成</v>
      </c>
      <c r="G1268" t="str">
        <f t="shared" si="19"/>
        <v>INSERT INTO task_achivement(task_no,achive_date,end_time,start_time,task_detail,memo)VALUES('{404c47ef-477f-4814-bce1-01a384331bed}','2022/04/01','2022/04/01 16:30:00','2022/04/01 14:00:00','','キックオフ資料作成');</v>
      </c>
    </row>
    <row r="1269" spans="1:7">
      <c r="A1269" s="48" t="str">
        <f>_xlfn.XLOOKUP(_xlfn.XLOOKUP(MID(タスク実績csv元!C1269,1,SEARCH(":",タスク実績csv元!C1269)-1),リスト!F:F,リスト!G:G)&amp;MID(タスク実績csv元!C1269,SEARCH(":",タスク実績csv元!C1269),999),タスクDB!K:K,タスクDB!A:A)</f>
        <v>{23640006-1951-44f5-8e76-61d4fa67fbce}</v>
      </c>
      <c r="B1269" s="11">
        <f>タスク実績csv元!A1269</f>
        <v>44652</v>
      </c>
      <c r="C1269" s="54">
        <f>タスク実績csv元!F1269</f>
        <v>0.70833333333333337</v>
      </c>
      <c r="D1269" s="54">
        <f>タスク実績csv元!E1269</f>
        <v>0.6875</v>
      </c>
      <c r="E1269" t="str">
        <f>タスク実績csv元!I1269&amp;""</f>
        <v/>
      </c>
      <c r="F1269" t="str">
        <f>タスク実績csv元!D1269</f>
        <v>夕会</v>
      </c>
      <c r="G1269" t="str">
        <f t="shared" si="19"/>
        <v>INSERT INTO task_achivement(task_no,achive_date,end_time,start_time,task_detail,memo)VALUES('{23640006-1951-44f5-8e76-61d4fa67fbce}','2022/04/01','2022/04/01 17:00:00','2022/04/01 16:30:00','','夕会');</v>
      </c>
    </row>
    <row r="1270" spans="1:7">
      <c r="A1270" s="48" t="str">
        <f>_xlfn.XLOOKUP(_xlfn.XLOOKUP(MID(タスク実績csv元!C1270,1,SEARCH(":",タスク実績csv元!C1270)-1),リスト!F:F,リスト!G:G)&amp;MID(タスク実績csv元!C1270,SEARCH(":",タスク実績csv元!C1270),999),タスクDB!K:K,タスクDB!A:A)</f>
        <v>{23640006-1951-44f5-8e76-61d4fa67fbce}</v>
      </c>
      <c r="B1270" s="11">
        <f>タスク実績csv元!A1270</f>
        <v>44652</v>
      </c>
      <c r="C1270" s="54">
        <f>タスク実績csv元!F1270</f>
        <v>0.72916666666666663</v>
      </c>
      <c r="D1270" s="54">
        <f>タスク実績csv元!E1270</f>
        <v>0.70833333333333337</v>
      </c>
      <c r="E1270" t="str">
        <f>タスク実績csv元!I1270&amp;""</f>
        <v/>
      </c>
      <c r="F1270" t="str">
        <f>タスク実績csv元!D1270</f>
        <v>課題対応打合せ</v>
      </c>
      <c r="G1270" t="str">
        <f t="shared" si="19"/>
        <v>INSERT INTO task_achivement(task_no,achive_date,end_time,start_time,task_detail,memo)VALUES('{23640006-1951-44f5-8e76-61d4fa67fbce}','2022/04/01','2022/04/01 17:30:00','2022/04/01 17:00:00','','課題対応打合せ');</v>
      </c>
    </row>
    <row r="1271" spans="1:7">
      <c r="A1271" s="48" t="str">
        <f>_xlfn.XLOOKUP(_xlfn.XLOOKUP(MID(タスク実績csv元!C1271,1,SEARCH(":",タスク実績csv元!C1271)-1),リスト!F:F,リスト!G:G)&amp;MID(タスク実績csv元!C1271,SEARCH(":",タスク実績csv元!C1271),999),タスクDB!K:K,タスクDB!A:A)</f>
        <v>{4c39d40d-b35f-4cfa-b549-6c5de24454e2}</v>
      </c>
      <c r="B1271" s="11">
        <f>タスク実績csv元!A1271</f>
        <v>44655</v>
      </c>
      <c r="C1271" s="54">
        <f>タスク実績csv元!F1271</f>
        <v>0.40625</v>
      </c>
      <c r="D1271" s="54">
        <f>タスク実績csv元!E1271</f>
        <v>0.39583333333333331</v>
      </c>
      <c r="E1271" t="str">
        <f>タスク実績csv元!I1271&amp;""</f>
        <v/>
      </c>
      <c r="F1271" t="str">
        <f>タスク実績csv元!D1271</f>
        <v>朝礼</v>
      </c>
      <c r="G1271" t="str">
        <f t="shared" si="19"/>
        <v>INSERT INTO task_achivement(task_no,achive_date,end_time,start_time,task_detail,memo)VALUES('{4c39d40d-b35f-4cfa-b549-6c5de24454e2}','2022/04/04','2022/04/04 09:45:00','2022/04/04 09:30:00','','朝礼');</v>
      </c>
    </row>
    <row r="1272" spans="1:7">
      <c r="A1272" s="48" t="str">
        <f>_xlfn.XLOOKUP(_xlfn.XLOOKUP(MID(タスク実績csv元!C1272,1,SEARCH(":",タスク実績csv元!C1272)-1),リスト!F:F,リスト!G:G)&amp;MID(タスク実績csv元!C1272,SEARCH(":",タスク実績csv元!C1272),999),タスクDB!K:K,タスクDB!A:A)</f>
        <v>{299e6e93-06b2-4f2f-b0db-e48ddde68106}</v>
      </c>
      <c r="B1272" s="11">
        <f>タスク実績csv元!A1272</f>
        <v>44655</v>
      </c>
      <c r="C1272" s="54">
        <f>タスク実績csv元!F1272</f>
        <v>0.41666666666666669</v>
      </c>
      <c r="D1272" s="54">
        <f>タスク実績csv元!E1272</f>
        <v>0.40625</v>
      </c>
      <c r="E1272" t="str">
        <f>タスク実績csv元!I1272&amp;""</f>
        <v/>
      </c>
      <c r="F1272" t="str">
        <f>タスク実績csv元!D1272</f>
        <v>週次振り返り</v>
      </c>
      <c r="G1272" t="str">
        <f t="shared" si="19"/>
        <v>INSERT INTO task_achivement(task_no,achive_date,end_time,start_time,task_detail,memo)VALUES('{299e6e93-06b2-4f2f-b0db-e48ddde68106}','2022/04/04','2022/04/04 10:00:00','2022/04/04 09:45:00','','週次振り返り');</v>
      </c>
    </row>
    <row r="1273" spans="1:7">
      <c r="A1273" s="48" t="str">
        <f>_xlfn.XLOOKUP(_xlfn.XLOOKUP(MID(タスク実績csv元!C1273,1,SEARCH(":",タスク実績csv元!C1273)-1),リスト!F:F,リスト!G:G)&amp;MID(タスク実績csv元!C1273,SEARCH(":",タスク実績csv元!C1273),999),タスクDB!K:K,タスクDB!A:A)</f>
        <v>{4c39d40d-b35f-4cfa-b549-6c5de24454e2}</v>
      </c>
      <c r="B1273" s="11">
        <f>タスク実績csv元!A1273</f>
        <v>44655</v>
      </c>
      <c r="C1273" s="54">
        <f>タスク実績csv元!F1273</f>
        <v>0.45833333333333331</v>
      </c>
      <c r="D1273" s="54">
        <f>タスク実績csv元!E1273</f>
        <v>0.41666666666666669</v>
      </c>
      <c r="E1273" t="str">
        <f>タスク実績csv元!I1273&amp;""</f>
        <v/>
      </c>
      <c r="F1273" t="str">
        <f>タスク実績csv元!D1273</f>
        <v>チームMTG</v>
      </c>
      <c r="G1273" t="str">
        <f t="shared" si="19"/>
        <v>INSERT INTO task_achivement(task_no,achive_date,end_time,start_time,task_detail,memo)VALUES('{4c39d40d-b35f-4cfa-b549-6c5de24454e2}','2022/04/04','2022/04/04 11:00:00','2022/04/04 10:00:00','','チームMTG');</v>
      </c>
    </row>
    <row r="1274" spans="1:7">
      <c r="A1274" s="48" t="str">
        <f>_xlfn.XLOOKUP(_xlfn.XLOOKUP(MID(タスク実績csv元!C1274,1,SEARCH(":",タスク実績csv元!C1274)-1),リスト!F:F,リスト!G:G)&amp;MID(タスク実績csv元!C1274,SEARCH(":",タスク実績csv元!C1274),999),タスクDB!K:K,タスクDB!A:A)</f>
        <v>{831a0fb4-c848-4eac-af3e-0a0760ad0e17}</v>
      </c>
      <c r="B1274" s="11">
        <f>タスク実績csv元!A1274</f>
        <v>44655</v>
      </c>
      <c r="C1274" s="54">
        <f>タスク実績csv元!F1274</f>
        <v>0.5</v>
      </c>
      <c r="D1274" s="54">
        <f>タスク実績csv元!E1274</f>
        <v>0.45833333333333331</v>
      </c>
      <c r="E1274" t="str">
        <f>タスク実績csv元!I1274&amp;""</f>
        <v/>
      </c>
      <c r="F1274" t="str">
        <f>タスク実績csv元!D1274</f>
        <v>課題対応(作業指示の項目追加)</v>
      </c>
      <c r="G1274" t="str">
        <f t="shared" si="19"/>
        <v>INSERT INTO task_achivement(task_no,achive_date,end_time,start_time,task_detail,memo)VALUES('{831a0fb4-c848-4eac-af3e-0a0760ad0e17}','2022/04/04','2022/04/04 12:00:00','2022/04/04 11:00:00','','課題対応(作業指示の項目追加)');</v>
      </c>
    </row>
    <row r="1275" spans="1:7">
      <c r="A1275" s="48" t="str">
        <f>_xlfn.XLOOKUP(_xlfn.XLOOKUP(MID(タスク実績csv元!C1275,1,SEARCH(":",タスク実績csv元!C1275)-1),リスト!F:F,リスト!G:G)&amp;MID(タスク実績csv元!C1275,SEARCH(":",タスク実績csv元!C1275),999),タスクDB!K:K,タスクDB!A:A)</f>
        <v>{23640006-1951-44f5-8e76-61d4fa67fbce}</v>
      </c>
      <c r="B1275" s="11">
        <f>タスク実績csv元!A1275</f>
        <v>44655</v>
      </c>
      <c r="C1275" s="54">
        <f>タスク実績csv元!F1275</f>
        <v>0.5625</v>
      </c>
      <c r="D1275" s="54">
        <f>タスク実績csv元!E1275</f>
        <v>0.54166666666666663</v>
      </c>
      <c r="E1275" t="str">
        <f>タスク実績csv元!I1275&amp;""</f>
        <v/>
      </c>
      <c r="F1275" t="str">
        <f>タスク実績csv元!D1275</f>
        <v>作業残確認</v>
      </c>
      <c r="G1275" t="str">
        <f t="shared" si="19"/>
        <v>INSERT INTO task_achivement(task_no,achive_date,end_time,start_time,task_detail,memo)VALUES('{23640006-1951-44f5-8e76-61d4fa67fbce}','2022/04/04','2022/04/04 13:30:00','2022/04/04 13:00:00','','作業残確認');</v>
      </c>
    </row>
    <row r="1276" spans="1:7">
      <c r="A1276" s="48" t="str">
        <f>_xlfn.XLOOKUP(_xlfn.XLOOKUP(MID(タスク実績csv元!C1276,1,SEARCH(":",タスク実績csv元!C1276)-1),リスト!F:F,リスト!G:G)&amp;MID(タスク実績csv元!C1276,SEARCH(":",タスク実績csv元!C1276),999),タスクDB!K:K,タスクDB!A:A)</f>
        <v>{23640006-1951-44f5-8e76-61d4fa67fbce}</v>
      </c>
      <c r="B1276" s="11">
        <f>タスク実績csv元!A1276</f>
        <v>44655</v>
      </c>
      <c r="C1276" s="54">
        <f>タスク実績csv元!F1276</f>
        <v>0.58333333333333337</v>
      </c>
      <c r="D1276" s="54">
        <f>タスク実績csv元!E1276</f>
        <v>0.5625</v>
      </c>
      <c r="E1276" t="str">
        <f>タスク実績csv元!I1276&amp;""</f>
        <v/>
      </c>
      <c r="F1276" t="str">
        <f>タスク実績csv元!D1276</f>
        <v>4月作業予定確認</v>
      </c>
      <c r="G1276" t="str">
        <f t="shared" si="19"/>
        <v>INSERT INTO task_achivement(task_no,achive_date,end_time,start_time,task_detail,memo)VALUES('{23640006-1951-44f5-8e76-61d4fa67fbce}','2022/04/04','2022/04/04 14:00:00','2022/04/04 13:30:00','','4月作業予定確認');</v>
      </c>
    </row>
    <row r="1277" spans="1:7">
      <c r="A1277" s="48" t="str">
        <f>_xlfn.XLOOKUP(_xlfn.XLOOKUP(MID(タスク実績csv元!C1277,1,SEARCH(":",タスク実績csv元!C1277)-1),リスト!F:F,リスト!G:G)&amp;MID(タスク実績csv元!C1277,SEARCH(":",タスク実績csv元!C1277),999),タスクDB!K:K,タスクDB!A:A)</f>
        <v>{831a0fb4-c848-4eac-af3e-0a0760ad0e17}</v>
      </c>
      <c r="B1277" s="11">
        <f>タスク実績csv元!A1277</f>
        <v>44655</v>
      </c>
      <c r="C1277" s="54">
        <f>タスク実績csv元!F1277</f>
        <v>0.60416666666666663</v>
      </c>
      <c r="D1277" s="54">
        <f>タスク実績csv元!E1277</f>
        <v>0.58333333333333337</v>
      </c>
      <c r="E1277" t="str">
        <f>タスク実績csv元!I1277&amp;""</f>
        <v/>
      </c>
      <c r="F1277" t="str">
        <f>タスク実績csv元!D1277</f>
        <v>課題対応(作業指示の項目追加)</v>
      </c>
      <c r="G1277" t="str">
        <f t="shared" si="19"/>
        <v>INSERT INTO task_achivement(task_no,achive_date,end_time,start_time,task_detail,memo)VALUES('{831a0fb4-c848-4eac-af3e-0a0760ad0e17}','2022/04/04','2022/04/04 14:30:00','2022/04/04 14:00:00','','課題対応(作業指示の項目追加)');</v>
      </c>
    </row>
    <row r="1278" spans="1:7">
      <c r="A1278" s="48" t="str">
        <f>_xlfn.XLOOKUP(_xlfn.XLOOKUP(MID(タスク実績csv元!C1278,1,SEARCH(":",タスク実績csv元!C1278)-1),リスト!F:F,リスト!G:G)&amp;MID(タスク実績csv元!C1278,SEARCH(":",タスク実績csv元!C1278),999),タスクDB!K:K,タスクDB!A:A)</f>
        <v>{23640006-1951-44f5-8e76-61d4fa67fbce}</v>
      </c>
      <c r="B1278" s="11">
        <f>タスク実績csv元!A1278</f>
        <v>44655</v>
      </c>
      <c r="C1278" s="54">
        <f>タスク実績csv元!F1278</f>
        <v>0.71875</v>
      </c>
      <c r="D1278" s="54">
        <f>タスク実績csv元!E1278</f>
        <v>0.6875</v>
      </c>
      <c r="E1278" t="str">
        <f>タスク実績csv元!I1278&amp;""</f>
        <v/>
      </c>
      <c r="F1278" t="str">
        <f>タスク実績csv元!D1278</f>
        <v>夕会</v>
      </c>
      <c r="G1278" t="str">
        <f t="shared" si="19"/>
        <v>INSERT INTO task_achivement(task_no,achive_date,end_time,start_time,task_detail,memo)VALUES('{23640006-1951-44f5-8e76-61d4fa67fbce}','2022/04/04','2022/04/04 17:15:00','2022/04/04 16:30:00','','夕会');</v>
      </c>
    </row>
    <row r="1279" spans="1:7">
      <c r="A1279" s="48" t="str">
        <f>_xlfn.XLOOKUP(_xlfn.XLOOKUP(MID(タスク実績csv元!C1279,1,SEARCH(":",タスク実績csv元!C1279)-1),リスト!F:F,リスト!G:G)&amp;MID(タスク実績csv元!C1279,SEARCH(":",タスク実績csv元!C1279),999),タスクDB!K:K,タスクDB!A:A)</f>
        <v>{404c47ef-477f-4814-bce1-01a384331bed}</v>
      </c>
      <c r="B1279" s="11">
        <f>タスク実績csv元!A1279</f>
        <v>44655</v>
      </c>
      <c r="C1279" s="54">
        <f>タスク実績csv元!F1279</f>
        <v>0.75</v>
      </c>
      <c r="D1279" s="54">
        <f>タスク実績csv元!E1279</f>
        <v>0.71875</v>
      </c>
      <c r="E1279" t="str">
        <f>タスク実績csv元!I1279&amp;""</f>
        <v/>
      </c>
      <c r="F1279" t="str">
        <f>タスク実績csv元!D1279</f>
        <v>読書</v>
      </c>
      <c r="G1279" t="str">
        <f t="shared" si="19"/>
        <v>INSERT INTO task_achivement(task_no,achive_date,end_time,start_time,task_detail,memo)VALUES('{404c47ef-477f-4814-bce1-01a384331bed}','2022/04/04','2022/04/04 18:00:00','2022/04/04 17:15:00','','読書');</v>
      </c>
    </row>
    <row r="1280" spans="1:7">
      <c r="A1280" s="48" t="str">
        <f>_xlfn.XLOOKUP(_xlfn.XLOOKUP(MID(タスク実績csv元!C1280,1,SEARCH(":",タスク実績csv元!C1280)-1),リスト!F:F,リスト!G:G)&amp;MID(タスク実績csv元!C1280,SEARCH(":",タスク実績csv元!C1280),999),タスクDB!K:K,タスクDB!A:A)</f>
        <v>{4c39d40d-b35f-4cfa-b549-6c5de24454e2}</v>
      </c>
      <c r="B1280" s="11">
        <f>タスク実績csv元!A1280</f>
        <v>44656</v>
      </c>
      <c r="C1280" s="54">
        <f>タスク実績csv元!F1280</f>
        <v>0.40625</v>
      </c>
      <c r="D1280" s="54">
        <f>タスク実績csv元!E1280</f>
        <v>0.39583333333333331</v>
      </c>
      <c r="E1280" t="str">
        <f>タスク実績csv元!I1280&amp;""</f>
        <v/>
      </c>
      <c r="F1280" t="str">
        <f>タスク実績csv元!D1280</f>
        <v>朝会</v>
      </c>
      <c r="G1280" t="str">
        <f t="shared" si="19"/>
        <v>INSERT INTO task_achivement(task_no,achive_date,end_time,start_time,task_detail,memo)VALUES('{4c39d40d-b35f-4cfa-b549-6c5de24454e2}','2022/04/05','2022/04/05 09:45:00','2022/04/05 09:30:00','','朝会');</v>
      </c>
    </row>
    <row r="1281" spans="1:7">
      <c r="A1281" s="48" t="str">
        <f>_xlfn.XLOOKUP(_xlfn.XLOOKUP(MID(タスク実績csv元!C1281,1,SEARCH(":",タスク実績csv元!C1281)-1),リスト!F:F,リスト!G:G)&amp;MID(タスク実績csv元!C1281,SEARCH(":",タスク実績csv元!C1281),999),タスクDB!K:K,タスクDB!A:A)</f>
        <v>{831a0fb4-c848-4eac-af3e-0a0760ad0e17}</v>
      </c>
      <c r="B1281" s="11">
        <f>タスク実績csv元!A1281</f>
        <v>44656</v>
      </c>
      <c r="C1281" s="54">
        <f>タスク実績csv元!F1281</f>
        <v>0.41666666666666669</v>
      </c>
      <c r="D1281" s="54">
        <f>タスク実績csv元!E1281</f>
        <v>0.40625</v>
      </c>
      <c r="E1281" t="str">
        <f>タスク実績csv元!I1281&amp;""</f>
        <v/>
      </c>
      <c r="F1281" t="str">
        <f>タスク実績csv元!D1281</f>
        <v>課題確認</v>
      </c>
      <c r="G1281" t="str">
        <f t="shared" si="19"/>
        <v>INSERT INTO task_achivement(task_no,achive_date,end_time,start_time,task_detail,memo)VALUES('{831a0fb4-c848-4eac-af3e-0a0760ad0e17}','2022/04/05','2022/04/05 10:00:00','2022/04/05 09:45:00','','課題確認');</v>
      </c>
    </row>
    <row r="1282" spans="1:7">
      <c r="A1282" s="48" t="str">
        <f>_xlfn.XLOOKUP(_xlfn.XLOOKUP(MID(タスク実績csv元!C1282,1,SEARCH(":",タスク実績csv元!C1282)-1),リスト!F:F,リスト!G:G)&amp;MID(タスク実績csv元!C1282,SEARCH(":",タスク実績csv元!C1282),999),タスクDB!K:K,タスクDB!A:A)</f>
        <v>{404c47ef-477f-4814-bce1-01a384331bed}</v>
      </c>
      <c r="B1282" s="11">
        <f>タスク実績csv元!A1282</f>
        <v>44656</v>
      </c>
      <c r="C1282" s="54">
        <f>タスク実績csv元!F1282</f>
        <v>0.45833333333333331</v>
      </c>
      <c r="D1282" s="54">
        <f>タスク実績csv元!E1282</f>
        <v>0.41666666666666669</v>
      </c>
      <c r="E1282" t="str">
        <f>タスク実績csv元!I1282&amp;""</f>
        <v/>
      </c>
      <c r="F1282" t="str">
        <f>タスク実績csv元!D1282</f>
        <v>資料作成</v>
      </c>
      <c r="G1282" t="str">
        <f t="shared" si="19"/>
        <v>INSERT INTO task_achivement(task_no,achive_date,end_time,start_time,task_detail,memo)VALUES('{404c47ef-477f-4814-bce1-01a384331bed}','2022/04/05','2022/04/05 11:00:00','2022/04/05 10:00:00','','資料作成');</v>
      </c>
    </row>
    <row r="1283" spans="1:7">
      <c r="A1283" s="48" t="str">
        <f>_xlfn.XLOOKUP(_xlfn.XLOOKUP(MID(タスク実績csv元!C1283,1,SEARCH(":",タスク実績csv元!C1283)-1),リスト!F:F,リスト!G:G)&amp;MID(タスク実績csv元!C1283,SEARCH(":",タスク実績csv元!C1283),999),タスクDB!K:K,タスクDB!A:A)</f>
        <v>{831a0fb4-c848-4eac-af3e-0a0760ad0e17}</v>
      </c>
      <c r="B1283" s="11">
        <f>タスク実績csv元!A1283</f>
        <v>44656</v>
      </c>
      <c r="C1283" s="54">
        <f>タスク実績csv元!F1283</f>
        <v>0.47569444444444442</v>
      </c>
      <c r="D1283" s="54">
        <f>タスク実績csv元!E1283</f>
        <v>0.45833333333333331</v>
      </c>
      <c r="E1283" t="str">
        <f>タスク実績csv元!I1283&amp;""</f>
        <v/>
      </c>
      <c r="F1283" t="str">
        <f>タスク実績csv元!D1283</f>
        <v>結合テスト結果整理</v>
      </c>
      <c r="G1283" t="str">
        <f t="shared" ref="G1283:G1346" si="20">IF(B1283=0,"","INSERT INTO task_achivement("&amp;$A$1&amp;","&amp;$B$1&amp;","&amp;$C$1&amp;","&amp;$D$1&amp;","&amp;$E$1&amp;","&amp;$F$1&amp;")VALUES('"&amp;A1283&amp;"',"&amp;IF(B1283="","null","'"&amp;TEXT(B1283,"yyyy/MM/dd")&amp;"'")&amp;","&amp;IF(C1283="","null","'"&amp;TEXT(B1283,"yyyy/MM/dd")&amp;" "&amp;TEXT(C1283,"HH:mm:ss")&amp;"'")&amp;","&amp;IF(D1283="","null","'"&amp;TEXT(B1283,"yyyy/MM/dd")&amp;" "&amp;TEXT(D1283,"HH:mm:ss")&amp;"'")&amp;",'"&amp;E1283&amp;"','"&amp;F1283&amp;"');")</f>
        <v>INSERT INTO task_achivement(task_no,achive_date,end_time,start_time,task_detail,memo)VALUES('{831a0fb4-c848-4eac-af3e-0a0760ad0e17}','2022/04/05','2022/04/05 11:25:00','2022/04/05 11:00:00','','結合テスト結果整理');</v>
      </c>
    </row>
    <row r="1284" spans="1:7">
      <c r="A1284" s="48" t="str">
        <f>_xlfn.XLOOKUP(_xlfn.XLOOKUP(MID(タスク実績csv元!C1284,1,SEARCH(":",タスク実績csv元!C1284)-1),リスト!F:F,リスト!G:G)&amp;MID(タスク実績csv元!C1284,SEARCH(":",タスク実績csv元!C1284),999),タスクDB!K:K,タスクDB!A:A)</f>
        <v>{0e8e7c31-feae-4841-a3c3-5fe16de45ce1}</v>
      </c>
      <c r="B1284" s="11">
        <f>タスク実績csv元!A1284</f>
        <v>44656</v>
      </c>
      <c r="C1284" s="54">
        <f>タスク実績csv元!F1284</f>
        <v>0.48958333333333331</v>
      </c>
      <c r="D1284" s="54">
        <f>タスク実績csv元!E1284</f>
        <v>0.47569444444444442</v>
      </c>
      <c r="E1284" t="str">
        <f>タスク実績csv元!I1284&amp;""</f>
        <v/>
      </c>
      <c r="F1284" t="str">
        <f>タスク実績csv元!D1284</f>
        <v>partial環境最新化確認</v>
      </c>
      <c r="G1284" t="str">
        <f t="shared" si="20"/>
        <v>INSERT INTO task_achivement(task_no,achive_date,end_time,start_time,task_detail,memo)VALUES('{0e8e7c31-feae-4841-a3c3-5fe16de45ce1}','2022/04/05','2022/04/05 11:45:00','2022/04/05 11:25:00','','partial環境最新化確認');</v>
      </c>
    </row>
    <row r="1285" spans="1:7">
      <c r="A1285" s="48" t="str">
        <f>_xlfn.XLOOKUP(_xlfn.XLOOKUP(MID(タスク実績csv元!C1285,1,SEARCH(":",タスク実績csv元!C1285)-1),リスト!F:F,リスト!G:G)&amp;MID(タスク実績csv元!C1285,SEARCH(":",タスク実績csv元!C1285),999),タスクDB!K:K,タスクDB!A:A)</f>
        <v>{0e8e7c31-feae-4841-a3c3-5fe16de45ce1}</v>
      </c>
      <c r="B1285" s="11">
        <f>タスク実績csv元!A1285</f>
        <v>44656</v>
      </c>
      <c r="C1285" s="54">
        <f>タスク実績csv元!F1285</f>
        <v>0.59375</v>
      </c>
      <c r="D1285" s="54">
        <f>タスク実績csv元!E1285</f>
        <v>0.54166666666666663</v>
      </c>
      <c r="E1285" t="str">
        <f>タスク実績csv元!I1285&amp;""</f>
        <v/>
      </c>
      <c r="F1285" t="str">
        <f>タスク実績csv元!D1285</f>
        <v>partial環境最新化確認</v>
      </c>
      <c r="G1285" t="str">
        <f t="shared" si="20"/>
        <v>INSERT INTO task_achivement(task_no,achive_date,end_time,start_time,task_detail,memo)VALUES('{0e8e7c31-feae-4841-a3c3-5fe16de45ce1}','2022/04/05','2022/04/05 14:15:00','2022/04/05 13:00:00','','partial環境最新化確認');</v>
      </c>
    </row>
    <row r="1286" spans="1:7">
      <c r="A1286" s="48" t="str">
        <f>_xlfn.XLOOKUP(_xlfn.XLOOKUP(MID(タスク実績csv元!C1286,1,SEARCH(":",タスク実績csv元!C1286)-1),リスト!F:F,リスト!G:G)&amp;MID(タスク実績csv元!C1286,SEARCH(":",タスク実績csv元!C1286),999),タスクDB!K:K,タスクDB!A:A)</f>
        <v>{404c47ef-477f-4814-bce1-01a384331bed}</v>
      </c>
      <c r="B1286" s="11">
        <f>タスク実績csv元!A1286</f>
        <v>44656</v>
      </c>
      <c r="C1286" s="54">
        <f>タスク実績csv元!F1286</f>
        <v>0.625</v>
      </c>
      <c r="D1286" s="54">
        <f>タスク実績csv元!E1286</f>
        <v>0.59375</v>
      </c>
      <c r="E1286" t="str">
        <f>タスク実績csv元!I1286&amp;""</f>
        <v/>
      </c>
      <c r="F1286" t="str">
        <f>タスク実績csv元!D1286</f>
        <v>資料作成</v>
      </c>
      <c r="G1286" t="str">
        <f t="shared" si="20"/>
        <v>INSERT INTO task_achivement(task_no,achive_date,end_time,start_time,task_detail,memo)VALUES('{404c47ef-477f-4814-bce1-01a384331bed}','2022/04/05','2022/04/05 15:00:00','2022/04/05 14:15:00','','資料作成');</v>
      </c>
    </row>
    <row r="1287" spans="1:7">
      <c r="A1287" s="48" t="str">
        <f>_xlfn.XLOOKUP(_xlfn.XLOOKUP(MID(タスク実績csv元!C1287,1,SEARCH(":",タスク実績csv元!C1287)-1),リスト!F:F,リスト!G:G)&amp;MID(タスク実績csv元!C1287,SEARCH(":",タスク実績csv元!C1287),999),タスクDB!K:K,タスクDB!A:A)</f>
        <v>{4c39d40d-b35f-4cfa-b549-6c5de24454e2}</v>
      </c>
      <c r="B1287" s="11">
        <f>タスク実績csv元!A1287</f>
        <v>44656</v>
      </c>
      <c r="C1287" s="54">
        <f>タスク実績csv元!F1287</f>
        <v>0.70833333333333337</v>
      </c>
      <c r="D1287" s="54">
        <f>タスク実績csv元!E1287</f>
        <v>0.625</v>
      </c>
      <c r="E1287" t="str">
        <f>タスク実績csv元!I1287&amp;""</f>
        <v/>
      </c>
      <c r="F1287" t="str">
        <f>タスク実績csv元!D1287</f>
        <v>キックオフ(マネージャー報告)</v>
      </c>
      <c r="G1287" t="str">
        <f t="shared" si="20"/>
        <v>INSERT INTO task_achivement(task_no,achive_date,end_time,start_time,task_detail,memo)VALUES('{4c39d40d-b35f-4cfa-b549-6c5de24454e2}','2022/04/05','2022/04/05 17:00:00','2022/04/05 15:00:00','','キックオフ(マネージャー報告)');</v>
      </c>
    </row>
    <row r="1288" spans="1:7">
      <c r="A1288" s="48" t="str">
        <f>_xlfn.XLOOKUP(_xlfn.XLOOKUP(MID(タスク実績csv元!C1288,1,SEARCH(":",タスク実績csv元!C1288)-1),リスト!F:F,リスト!G:G)&amp;MID(タスク実績csv元!C1288,SEARCH(":",タスク実績csv元!C1288),999),タスクDB!K:K,タスクDB!A:A)</f>
        <v>{74662e67-77fa-4aaa-9d19-5bf00eafd732}</v>
      </c>
      <c r="B1288" s="11">
        <f>タスク実績csv元!A1288</f>
        <v>44656</v>
      </c>
      <c r="C1288" s="54">
        <f>タスク実績csv元!F1288</f>
        <v>0.72916666666666663</v>
      </c>
      <c r="D1288" s="54">
        <f>タスク実績csv元!E1288</f>
        <v>0.70833333333333337</v>
      </c>
      <c r="E1288" t="str">
        <f>タスク実績csv元!I1288&amp;""</f>
        <v/>
      </c>
      <c r="F1288" t="str">
        <f>タスク実績csv元!D1288</f>
        <v>ブログネタ検討</v>
      </c>
      <c r="G1288" t="str">
        <f t="shared" si="20"/>
        <v>INSERT INTO task_achivement(task_no,achive_date,end_time,start_time,task_detail,memo)VALUES('{74662e67-77fa-4aaa-9d19-5bf00eafd732}','2022/04/05','2022/04/05 17:30:00','2022/04/05 17:00:00','','ブログネタ検討');</v>
      </c>
    </row>
    <row r="1289" spans="1:7">
      <c r="A1289" s="48" t="str">
        <f>_xlfn.XLOOKUP(_xlfn.XLOOKUP(MID(タスク実績csv元!C1289,1,SEARCH(":",タスク実績csv元!C1289)-1),リスト!F:F,リスト!G:G)&amp;MID(タスク実績csv元!C1289,SEARCH(":",タスク実績csv元!C1289),999),タスクDB!K:K,タスクDB!A:A)</f>
        <v>{23640006-1951-44f5-8e76-61d4fa67fbce}</v>
      </c>
      <c r="B1289" s="11">
        <f>タスク実績csv元!A1289</f>
        <v>44656</v>
      </c>
      <c r="C1289" s="54">
        <f>タスク実績csv元!F1289</f>
        <v>0.75</v>
      </c>
      <c r="D1289" s="54">
        <f>タスク実績csv元!E1289</f>
        <v>0.72916666666666663</v>
      </c>
      <c r="E1289" t="str">
        <f>タスク実績csv元!I1289&amp;""</f>
        <v/>
      </c>
      <c r="F1289" t="str">
        <f>タスク実績csv元!D1289</f>
        <v>夕会</v>
      </c>
      <c r="G1289" t="str">
        <f t="shared" si="20"/>
        <v>INSERT INTO task_achivement(task_no,achive_date,end_time,start_time,task_detail,memo)VALUES('{23640006-1951-44f5-8e76-61d4fa67fbce}','2022/04/05','2022/04/05 18:00:00','2022/04/05 17:30:00','','夕会');</v>
      </c>
    </row>
    <row r="1290" spans="1:7">
      <c r="A1290" s="48" t="str">
        <f>_xlfn.XLOOKUP(_xlfn.XLOOKUP(MID(タスク実績csv元!C1290,1,SEARCH(":",タスク実績csv元!C1290)-1),リスト!F:F,リスト!G:G)&amp;MID(タスク実績csv元!C1290,SEARCH(":",タスク実績csv元!C1290),999),タスクDB!K:K,タスクDB!A:A)</f>
        <v>{4c39d40d-b35f-4cfa-b549-6c5de24454e2}</v>
      </c>
      <c r="B1290" s="11">
        <f>タスク実績csv元!A1290</f>
        <v>44657</v>
      </c>
      <c r="C1290" s="54">
        <f>タスク実績csv元!F1290</f>
        <v>0.40625</v>
      </c>
      <c r="D1290" s="54">
        <f>タスク実績csv元!E1290</f>
        <v>0.39583333333333331</v>
      </c>
      <c r="E1290" t="str">
        <f>タスク実績csv元!I1290&amp;""</f>
        <v/>
      </c>
      <c r="F1290" t="str">
        <f>タスク実績csv元!D1290</f>
        <v>朝会</v>
      </c>
      <c r="G1290" t="str">
        <f t="shared" si="20"/>
        <v>INSERT INTO task_achivement(task_no,achive_date,end_time,start_time,task_detail,memo)VALUES('{4c39d40d-b35f-4cfa-b549-6c5de24454e2}','2022/04/06','2022/04/06 09:45:00','2022/04/06 09:30:00','','朝会');</v>
      </c>
    </row>
    <row r="1291" spans="1:7">
      <c r="A1291" s="48" t="str">
        <f>_xlfn.XLOOKUP(_xlfn.XLOOKUP(MID(タスク実績csv元!C1291,1,SEARCH(":",タスク実績csv元!C1291)-1),リスト!F:F,リスト!G:G)&amp;MID(タスク実績csv元!C1291,SEARCH(":",タスク実績csv元!C1291),999),タスクDB!K:K,タスクDB!A:A)</f>
        <v>{299e6e93-06b2-4f2f-b0db-e48ddde68106}</v>
      </c>
      <c r="B1291" s="11">
        <f>タスク実績csv元!A1291</f>
        <v>44657</v>
      </c>
      <c r="C1291" s="54">
        <f>タスク実績csv元!F1291</f>
        <v>0.41666666666666669</v>
      </c>
      <c r="D1291" s="54">
        <f>タスク実績csv元!E1291</f>
        <v>0.40625</v>
      </c>
      <c r="E1291" t="str">
        <f>タスク実績csv元!I1291&amp;""</f>
        <v/>
      </c>
      <c r="F1291" t="str">
        <f>タスク実績csv元!D1291</f>
        <v>資格取得予定更新</v>
      </c>
      <c r="G1291" t="str">
        <f t="shared" si="20"/>
        <v>INSERT INTO task_achivement(task_no,achive_date,end_time,start_time,task_detail,memo)VALUES('{299e6e93-06b2-4f2f-b0db-e48ddde68106}','2022/04/06','2022/04/06 10:00:00','2022/04/06 09:45:00','','資格取得予定更新');</v>
      </c>
    </row>
    <row r="1292" spans="1:7">
      <c r="A1292" s="48" t="str">
        <f>_xlfn.XLOOKUP(_xlfn.XLOOKUP(MID(タスク実績csv元!C1292,1,SEARCH(":",タスク実績csv元!C1292)-1),リスト!F:F,リスト!G:G)&amp;MID(タスク実績csv元!C1292,SEARCH(":",タスク実績csv元!C1292),999),タスクDB!K:K,タスクDB!A:A)</f>
        <v>{831a0fb4-c848-4eac-af3e-0a0760ad0e17}</v>
      </c>
      <c r="B1292" s="11">
        <f>タスク実績csv元!A1292</f>
        <v>44657</v>
      </c>
      <c r="C1292" s="54">
        <f>タスク実績csv元!F1292</f>
        <v>0.47916666666666669</v>
      </c>
      <c r="D1292" s="54">
        <f>タスク実績csv元!E1292</f>
        <v>0.41666666666666669</v>
      </c>
      <c r="E1292" t="str">
        <f>タスク実績csv元!I1292&amp;""</f>
        <v/>
      </c>
      <c r="F1292" t="str">
        <f>タスク実績csv元!D1292</f>
        <v>なぜなぜ分析</v>
      </c>
      <c r="G1292" t="str">
        <f t="shared" si="20"/>
        <v>INSERT INTO task_achivement(task_no,achive_date,end_time,start_time,task_detail,memo)VALUES('{831a0fb4-c848-4eac-af3e-0a0760ad0e17}','2022/04/06','2022/04/06 11:30:00','2022/04/06 10:00:00','','なぜなぜ分析');</v>
      </c>
    </row>
    <row r="1293" spans="1:7">
      <c r="A1293" s="48" t="str">
        <f>_xlfn.XLOOKUP(_xlfn.XLOOKUP(MID(タスク実績csv元!C1293,1,SEARCH(":",タスク実績csv元!C1293)-1),リスト!F:F,リスト!G:G)&amp;MID(タスク実績csv元!C1293,SEARCH(":",タスク実績csv元!C1293),999),タスクDB!K:K,タスクDB!A:A)</f>
        <v>{831a0fb4-c848-4eac-af3e-0a0760ad0e17}</v>
      </c>
      <c r="B1293" s="11">
        <f>タスク実績csv元!A1293</f>
        <v>44657</v>
      </c>
      <c r="C1293" s="54">
        <f>タスク実績csv元!F1293</f>
        <v>0.5</v>
      </c>
      <c r="D1293" s="54">
        <f>タスク実績csv元!E1293</f>
        <v>0.47916666666666669</v>
      </c>
      <c r="E1293" t="str">
        <f>タスク実績csv元!I1293&amp;""</f>
        <v/>
      </c>
      <c r="F1293" t="str">
        <f>タスク実績csv元!D1293</f>
        <v>データ準備打合せ</v>
      </c>
      <c r="G1293" t="str">
        <f t="shared" si="20"/>
        <v>INSERT INTO task_achivement(task_no,achive_date,end_time,start_time,task_detail,memo)VALUES('{831a0fb4-c848-4eac-af3e-0a0760ad0e17}','2022/04/06','2022/04/06 12:00:00','2022/04/06 11:30:00','','データ準備打合せ');</v>
      </c>
    </row>
    <row r="1294" spans="1:7">
      <c r="A1294" s="48" t="str">
        <f>_xlfn.XLOOKUP(_xlfn.XLOOKUP(MID(タスク実績csv元!C1294,1,SEARCH(":",タスク実績csv元!C1294)-1),リスト!F:F,リスト!G:G)&amp;MID(タスク実績csv元!C1294,SEARCH(":",タスク実績csv元!C1294),999),タスクDB!K:K,タスクDB!A:A)</f>
        <v>{831a0fb4-c848-4eac-af3e-0a0760ad0e17}</v>
      </c>
      <c r="B1294" s="11">
        <f>タスク実績csv元!A1294</f>
        <v>44657</v>
      </c>
      <c r="C1294" s="54">
        <f>タスク実績csv元!F1294</f>
        <v>0.5625</v>
      </c>
      <c r="D1294" s="54">
        <f>タスク実績csv元!E1294</f>
        <v>0.54166666666666663</v>
      </c>
      <c r="E1294" t="str">
        <f>タスク実績csv元!I1294&amp;""</f>
        <v/>
      </c>
      <c r="F1294" t="str">
        <f>タスク実績csv元!D1294</f>
        <v>メール送信本番確認</v>
      </c>
      <c r="G1294" t="str">
        <f t="shared" si="20"/>
        <v>INSERT INTO task_achivement(task_no,achive_date,end_time,start_time,task_detail,memo)VALUES('{831a0fb4-c848-4eac-af3e-0a0760ad0e17}','2022/04/06','2022/04/06 13:30:00','2022/04/06 13:00:00','','メール送信本番確認');</v>
      </c>
    </row>
    <row r="1295" spans="1:7">
      <c r="A1295" s="48" t="str">
        <f>_xlfn.XLOOKUP(_xlfn.XLOOKUP(MID(タスク実績csv元!C1295,1,SEARCH(":",タスク実績csv元!C1295)-1),リスト!F:F,リスト!G:G)&amp;MID(タスク実績csv元!C1295,SEARCH(":",タスク実績csv元!C1295),999),タスクDB!K:K,タスクDB!A:A)</f>
        <v>{831a0fb4-c848-4eac-af3e-0a0760ad0e17}</v>
      </c>
      <c r="B1295" s="11">
        <f>タスク実績csv元!A1295</f>
        <v>44657</v>
      </c>
      <c r="C1295" s="54">
        <f>タスク実績csv元!F1295</f>
        <v>0.60416666666666663</v>
      </c>
      <c r="D1295" s="54">
        <f>タスク実績csv元!E1295</f>
        <v>0.5625</v>
      </c>
      <c r="E1295" t="str">
        <f>タスク実績csv元!I1295&amp;""</f>
        <v/>
      </c>
      <c r="F1295" t="str">
        <f>タスク実績csv元!D1295</f>
        <v>修正ソース更新</v>
      </c>
      <c r="G1295" t="str">
        <f t="shared" si="20"/>
        <v>INSERT INTO task_achivement(task_no,achive_date,end_time,start_time,task_detail,memo)VALUES('{831a0fb4-c848-4eac-af3e-0a0760ad0e17}','2022/04/06','2022/04/06 14:30:00','2022/04/06 13:30:00','','修正ソース更新');</v>
      </c>
    </row>
    <row r="1296" spans="1:7">
      <c r="A1296" s="48" t="str">
        <f>_xlfn.XLOOKUP(_xlfn.XLOOKUP(MID(タスク実績csv元!C1296,1,SEARCH(":",タスク実績csv元!C1296)-1),リスト!F:F,リスト!G:G)&amp;MID(タスク実績csv元!C1296,SEARCH(":",タスク実績csv元!C1296),999),タスクDB!K:K,タスクDB!A:A)</f>
        <v>{831a0fb4-c848-4eac-af3e-0a0760ad0e17}</v>
      </c>
      <c r="B1296" s="11">
        <f>タスク実績csv元!A1296</f>
        <v>44657</v>
      </c>
      <c r="C1296" s="54">
        <f>タスク実績csv元!F1296</f>
        <v>0.625</v>
      </c>
      <c r="D1296" s="54">
        <f>タスク実績csv元!E1296</f>
        <v>0.60416666666666663</v>
      </c>
      <c r="E1296" t="str">
        <f>タスク実績csv元!I1296&amp;""</f>
        <v/>
      </c>
      <c r="F1296" t="str">
        <f>タスク実績csv元!D1296</f>
        <v>ロングランテスト相談打合せ</v>
      </c>
      <c r="G1296" t="str">
        <f t="shared" si="20"/>
        <v>INSERT INTO task_achivement(task_no,achive_date,end_time,start_time,task_detail,memo)VALUES('{831a0fb4-c848-4eac-af3e-0a0760ad0e17}','2022/04/06','2022/04/06 15:00:00','2022/04/06 14:30:00','','ロングランテスト相談打合せ');</v>
      </c>
    </row>
    <row r="1297" spans="1:7">
      <c r="A1297" s="48" t="str">
        <f>_xlfn.XLOOKUP(_xlfn.XLOOKUP(MID(タスク実績csv元!C1297,1,SEARCH(":",タスク実績csv元!C1297)-1),リスト!F:F,リスト!G:G)&amp;MID(タスク実績csv元!C1297,SEARCH(":",タスク実績csv元!C1297),999),タスクDB!K:K,タスクDB!A:A)</f>
        <v>{831a0fb4-c848-4eac-af3e-0a0760ad0e17}</v>
      </c>
      <c r="B1297" s="11">
        <f>タスク実績csv元!A1297</f>
        <v>44657</v>
      </c>
      <c r="C1297" s="54">
        <f>タスク実績csv元!F1297</f>
        <v>0.67708333333333337</v>
      </c>
      <c r="D1297" s="54">
        <f>タスク実績csv元!E1297</f>
        <v>0.625</v>
      </c>
      <c r="E1297" t="str">
        <f>タスク実績csv元!I1297&amp;""</f>
        <v/>
      </c>
      <c r="F1297" t="str">
        <f>タスク実績csv元!D1297</f>
        <v>なぜなぜ分析</v>
      </c>
      <c r="G1297" t="str">
        <f t="shared" si="20"/>
        <v>INSERT INTO task_achivement(task_no,achive_date,end_time,start_time,task_detail,memo)VALUES('{831a0fb4-c848-4eac-af3e-0a0760ad0e17}','2022/04/06','2022/04/06 16:15:00','2022/04/06 15:00:00','','なぜなぜ分析');</v>
      </c>
    </row>
    <row r="1298" spans="1:7">
      <c r="A1298" s="48" t="str">
        <f>_xlfn.XLOOKUP(_xlfn.XLOOKUP(MID(タスク実績csv元!C1298,1,SEARCH(":",タスク実績csv元!C1298)-1),リスト!F:F,リスト!G:G)&amp;MID(タスク実績csv元!C1298,SEARCH(":",タスク実績csv元!C1298),999),タスクDB!K:K,タスクDB!A:A)</f>
        <v>{831a0fb4-c848-4eac-af3e-0a0760ad0e17}</v>
      </c>
      <c r="B1298" s="11">
        <f>タスク実績csv元!A1298</f>
        <v>44657</v>
      </c>
      <c r="C1298" s="54">
        <f>タスク実績csv元!F1298</f>
        <v>0.6875</v>
      </c>
      <c r="D1298" s="54">
        <f>タスク実績csv元!E1298</f>
        <v>0.67708333333333337</v>
      </c>
      <c r="E1298" t="str">
        <f>タスク実績csv元!I1298&amp;""</f>
        <v/>
      </c>
      <c r="F1298" t="str">
        <f>タスク実績csv元!D1298</f>
        <v>修正ソース更新</v>
      </c>
      <c r="G1298" t="str">
        <f t="shared" si="20"/>
        <v>INSERT INTO task_achivement(task_no,achive_date,end_time,start_time,task_detail,memo)VALUES('{831a0fb4-c848-4eac-af3e-0a0760ad0e17}','2022/04/06','2022/04/06 16:30:00','2022/04/06 16:15:00','','修正ソース更新');</v>
      </c>
    </row>
    <row r="1299" spans="1:7">
      <c r="A1299" s="48" t="str">
        <f>_xlfn.XLOOKUP(_xlfn.XLOOKUP(MID(タスク実績csv元!C1299,1,SEARCH(":",タスク実績csv元!C1299)-1),リスト!F:F,リスト!G:G)&amp;MID(タスク実績csv元!C1299,SEARCH(":",タスク実績csv元!C1299),999),タスクDB!K:K,タスクDB!A:A)</f>
        <v>{23640006-1951-44f5-8e76-61d4fa67fbce}</v>
      </c>
      <c r="B1299" s="11">
        <f>タスク実績csv元!A1299</f>
        <v>44657</v>
      </c>
      <c r="C1299" s="54">
        <f>タスク実績csv元!F1299</f>
        <v>0.71875</v>
      </c>
      <c r="D1299" s="54">
        <f>タスク実績csv元!E1299</f>
        <v>0.6875</v>
      </c>
      <c r="E1299" t="str">
        <f>タスク実績csv元!I1299&amp;""</f>
        <v/>
      </c>
      <c r="F1299" t="str">
        <f>タスク実績csv元!D1299</f>
        <v>夕会</v>
      </c>
      <c r="G1299" t="str">
        <f t="shared" si="20"/>
        <v>INSERT INTO task_achivement(task_no,achive_date,end_time,start_time,task_detail,memo)VALUES('{23640006-1951-44f5-8e76-61d4fa67fbce}','2022/04/06','2022/04/06 17:15:00','2022/04/06 16:30:00','','夕会');</v>
      </c>
    </row>
    <row r="1300" spans="1:7">
      <c r="A1300" s="48" t="str">
        <f>_xlfn.XLOOKUP(_xlfn.XLOOKUP(MID(タスク実績csv元!C1300,1,SEARCH(":",タスク実績csv元!C1300)-1),リスト!F:F,リスト!G:G)&amp;MID(タスク実績csv元!C1300,SEARCH(":",タスク実績csv元!C1300),999),タスクDB!K:K,タスクDB!A:A)</f>
        <v>{831a0fb4-c848-4eac-af3e-0a0760ad0e17}</v>
      </c>
      <c r="B1300" s="11">
        <f>タスク実績csv元!A1300</f>
        <v>44657</v>
      </c>
      <c r="C1300" s="54">
        <f>タスク実績csv元!F1300</f>
        <v>0.75</v>
      </c>
      <c r="D1300" s="54">
        <f>タスク実績csv元!E1300</f>
        <v>0.71875</v>
      </c>
      <c r="E1300" t="str">
        <f>タスク実績csv元!I1300&amp;""</f>
        <v/>
      </c>
      <c r="F1300" t="str">
        <f>タスク実績csv元!D1300</f>
        <v>課題整理</v>
      </c>
      <c r="G1300" t="str">
        <f t="shared" si="20"/>
        <v>INSERT INTO task_achivement(task_no,achive_date,end_time,start_time,task_detail,memo)VALUES('{831a0fb4-c848-4eac-af3e-0a0760ad0e17}','2022/04/06','2022/04/06 18:00:00','2022/04/06 17:15:00','','課題整理');</v>
      </c>
    </row>
    <row r="1301" spans="1:7">
      <c r="A1301" s="48" t="str">
        <f>_xlfn.XLOOKUP(_xlfn.XLOOKUP(MID(タスク実績csv元!C1301,1,SEARCH(":",タスク実績csv元!C1301)-1),リスト!F:F,リスト!G:G)&amp;MID(タスク実績csv元!C1301,SEARCH(":",タスク実績csv元!C1301),999),タスクDB!K:K,タスクDB!A:A)</f>
        <v>{4c39d40d-b35f-4cfa-b549-6c5de24454e2}</v>
      </c>
      <c r="B1301" s="11">
        <f>タスク実績csv元!A1301</f>
        <v>44658</v>
      </c>
      <c r="C1301" s="54">
        <f>タスク実績csv元!F1301</f>
        <v>0.40625</v>
      </c>
      <c r="D1301" s="54">
        <f>タスク実績csv元!E1301</f>
        <v>0.39583333333333331</v>
      </c>
      <c r="E1301" t="str">
        <f>タスク実績csv元!I1301&amp;""</f>
        <v/>
      </c>
      <c r="F1301" t="str">
        <f>タスク実績csv元!D1301</f>
        <v>朝会</v>
      </c>
      <c r="G1301" t="str">
        <f t="shared" si="20"/>
        <v>INSERT INTO task_achivement(task_no,achive_date,end_time,start_time,task_detail,memo)VALUES('{4c39d40d-b35f-4cfa-b549-6c5de24454e2}','2022/04/07','2022/04/07 09:45:00','2022/04/07 09:30:00','','朝会');</v>
      </c>
    </row>
    <row r="1302" spans="1:7">
      <c r="A1302" s="48" t="str">
        <f>_xlfn.XLOOKUP(_xlfn.XLOOKUP(MID(タスク実績csv元!C1302,1,SEARCH(":",タスク実績csv元!C1302)-1),リスト!F:F,リスト!G:G)&amp;MID(タスク実績csv元!C1302,SEARCH(":",タスク実績csv元!C1302),999),タスクDB!K:K,タスクDB!A:A)</f>
        <v>{0e8e7c31-feae-4841-a3c3-5fe16de45ce1}</v>
      </c>
      <c r="B1302" s="11">
        <f>タスク実績csv元!A1302</f>
        <v>44658</v>
      </c>
      <c r="C1302" s="54">
        <f>タスク実績csv元!F1302</f>
        <v>0.5</v>
      </c>
      <c r="D1302" s="54">
        <f>タスク実績csv元!E1302</f>
        <v>0.40625</v>
      </c>
      <c r="E1302" t="str">
        <f>タスク実績csv元!I1302&amp;""</f>
        <v/>
      </c>
      <c r="F1302" t="str">
        <f>タスク実績csv元!D1302</f>
        <v>作業指示項目一覧作成</v>
      </c>
      <c r="G1302" t="str">
        <f t="shared" si="20"/>
        <v>INSERT INTO task_achivement(task_no,achive_date,end_time,start_time,task_detail,memo)VALUES('{0e8e7c31-feae-4841-a3c3-5fe16de45ce1}','2022/04/07','2022/04/07 12:00:00','2022/04/07 09:45:00','','作業指示項目一覧作成');</v>
      </c>
    </row>
    <row r="1303" spans="1:7">
      <c r="A1303" s="48" t="str">
        <f>_xlfn.XLOOKUP(_xlfn.XLOOKUP(MID(タスク実績csv元!C1303,1,SEARCH(":",タスク実績csv元!C1303)-1),リスト!F:F,リスト!G:G)&amp;MID(タスク実績csv元!C1303,SEARCH(":",タスク実績csv元!C1303),999),タスクDB!K:K,タスクDB!A:A)</f>
        <v>{23640006-1951-44f5-8e76-61d4fa67fbce}</v>
      </c>
      <c r="B1303" s="11">
        <f>タスク実績csv元!A1303</f>
        <v>44658</v>
      </c>
      <c r="C1303" s="54">
        <f>タスク実績csv元!F1303</f>
        <v>0.58333333333333337</v>
      </c>
      <c r="D1303" s="54">
        <f>タスク実績csv元!E1303</f>
        <v>0.54166666666666663</v>
      </c>
      <c r="E1303" t="str">
        <f>タスク実績csv元!I1303&amp;""</f>
        <v/>
      </c>
      <c r="F1303" t="str">
        <f>タスク実績csv元!D1303</f>
        <v>検針合同打合せ</v>
      </c>
      <c r="G1303" t="str">
        <f t="shared" si="20"/>
        <v>INSERT INTO task_achivement(task_no,achive_date,end_time,start_time,task_detail,memo)VALUES('{23640006-1951-44f5-8e76-61d4fa67fbce}','2022/04/07','2022/04/07 14:00:00','2022/04/07 13:00:00','','検針合同打合せ');</v>
      </c>
    </row>
    <row r="1304" spans="1:7">
      <c r="A1304" s="48" t="str">
        <f>_xlfn.XLOOKUP(_xlfn.XLOOKUP(MID(タスク実績csv元!C1304,1,SEARCH(":",タスク実績csv元!C1304)-1),リスト!F:F,リスト!G:G)&amp;MID(タスク実績csv元!C1304,SEARCH(":",タスク実績csv元!C1304),999),タスクDB!K:K,タスクDB!A:A)</f>
        <v>{23640006-1951-44f5-8e76-61d4fa67fbce}</v>
      </c>
      <c r="B1304" s="11">
        <f>タスク実績csv元!A1304</f>
        <v>44658</v>
      </c>
      <c r="C1304" s="54">
        <f>タスク実績csv元!F1304</f>
        <v>0.625</v>
      </c>
      <c r="D1304" s="54">
        <f>タスク実績csv元!E1304</f>
        <v>0.58333333333333337</v>
      </c>
      <c r="E1304" t="str">
        <f>タスク実績csv元!I1304&amp;""</f>
        <v/>
      </c>
      <c r="F1304" t="str">
        <f>タスク実績csv元!D1304</f>
        <v>DataSpider作業依頼説明</v>
      </c>
      <c r="G1304" t="str">
        <f t="shared" si="20"/>
        <v>INSERT INTO task_achivement(task_no,achive_date,end_time,start_time,task_detail,memo)VALUES('{23640006-1951-44f5-8e76-61d4fa67fbce}','2022/04/07','2022/04/07 15:00:00','2022/04/07 14:00:00','','DataSpider作業依頼説明');</v>
      </c>
    </row>
    <row r="1305" spans="1:7">
      <c r="A1305" s="48" t="str">
        <f>_xlfn.XLOOKUP(_xlfn.XLOOKUP(MID(タスク実績csv元!C1305,1,SEARCH(":",タスク実績csv元!C1305)-1),リスト!F:F,リスト!G:G)&amp;MID(タスク実績csv元!C1305,SEARCH(":",タスク実績csv元!C1305),999),タスクDB!K:K,タスクDB!A:A)</f>
        <v>{23640006-1951-44f5-8e76-61d4fa67fbce}</v>
      </c>
      <c r="B1305" s="11">
        <f>タスク実績csv元!A1305</f>
        <v>44658</v>
      </c>
      <c r="C1305" s="54">
        <f>タスク実績csv元!F1305</f>
        <v>0.70833333333333337</v>
      </c>
      <c r="D1305" s="54">
        <f>タスク実績csv元!E1305</f>
        <v>0.625</v>
      </c>
      <c r="E1305" t="str">
        <f>タスク実績csv元!I1305&amp;""</f>
        <v/>
      </c>
      <c r="F1305" t="str">
        <f>タスク実績csv元!D1305</f>
        <v>定例打合せ</v>
      </c>
      <c r="G1305" t="str">
        <f t="shared" si="20"/>
        <v>INSERT INTO task_achivement(task_no,achive_date,end_time,start_time,task_detail,memo)VALUES('{23640006-1951-44f5-8e76-61d4fa67fbce}','2022/04/07','2022/04/07 17:00:00','2022/04/07 15:00:00','','定例打合せ');</v>
      </c>
    </row>
    <row r="1306" spans="1:7">
      <c r="A1306" s="48" t="str">
        <f>_xlfn.XLOOKUP(_xlfn.XLOOKUP(MID(タスク実績csv元!C1306,1,SEARCH(":",タスク実績csv元!C1306)-1),リスト!F:F,リスト!G:G)&amp;MID(タスク実績csv元!C1306,SEARCH(":",タスク実績csv元!C1306),999),タスクDB!K:K,タスクDB!A:A)</f>
        <v>{58914bdf-a1fd-459a-854b-231f94bcb8b8}</v>
      </c>
      <c r="B1306" s="11">
        <f>タスク実績csv元!A1306</f>
        <v>44659</v>
      </c>
      <c r="C1306" s="54">
        <f>タスク実績csv元!F1306</f>
        <v>0.70833333333333337</v>
      </c>
      <c r="D1306" s="54">
        <f>タスク実績csv元!E1306</f>
        <v>0.39583333333333331</v>
      </c>
      <c r="E1306" t="str">
        <f>タスク実績csv元!I1306&amp;""</f>
        <v/>
      </c>
      <c r="F1306" t="str">
        <f>タスク実績csv元!D1306</f>
        <v>有給</v>
      </c>
      <c r="G1306" t="str">
        <f t="shared" si="20"/>
        <v>INSERT INTO task_achivement(task_no,achive_date,end_time,start_time,task_detail,memo)VALUES('{58914bdf-a1fd-459a-854b-231f94bcb8b8}','2022/04/08','2022/04/08 17:00:00','2022/04/08 09:30:00','','有給');</v>
      </c>
    </row>
    <row r="1307" spans="1:7">
      <c r="A1307" s="48" t="str">
        <f>_xlfn.XLOOKUP(_xlfn.XLOOKUP(MID(タスク実績csv元!C1307,1,SEARCH(":",タスク実績csv元!C1307)-1),リスト!F:F,リスト!G:G)&amp;MID(タスク実績csv元!C1307,SEARCH(":",タスク実績csv元!C1307),999),タスクDB!K:K,タスクDB!A:A)</f>
        <v>{831a0fb4-c848-4eac-af3e-0a0760ad0e17}</v>
      </c>
      <c r="B1307" s="11">
        <f>タスク実績csv元!A1307</f>
        <v>44662</v>
      </c>
      <c r="C1307" s="54">
        <f>タスク実績csv元!F1307</f>
        <v>0.41666666666666669</v>
      </c>
      <c r="D1307" s="54">
        <f>タスク実績csv元!E1307</f>
        <v>0.39583333333333331</v>
      </c>
      <c r="E1307" t="str">
        <f>タスク実績csv元!I1307&amp;""</f>
        <v/>
      </c>
      <c r="F1307" t="str">
        <f>タスク実績csv元!D1307</f>
        <v>状況把握</v>
      </c>
      <c r="G1307" t="str">
        <f t="shared" si="20"/>
        <v>INSERT INTO task_achivement(task_no,achive_date,end_time,start_time,task_detail,memo)VALUES('{831a0fb4-c848-4eac-af3e-0a0760ad0e17}','2022/04/11','2022/04/11 10:00:00','2022/04/11 09:30:00','','状況把握');</v>
      </c>
    </row>
    <row r="1308" spans="1:7">
      <c r="A1308" s="48" t="str">
        <f>_xlfn.XLOOKUP(_xlfn.XLOOKUP(MID(タスク実績csv元!C1308,1,SEARCH(":",タスク実績csv元!C1308)-1),リスト!F:F,リスト!G:G)&amp;MID(タスク実績csv元!C1308,SEARCH(":",タスク実績csv元!C1308),999),タスクDB!K:K,タスクDB!A:A)</f>
        <v>{4c39d40d-b35f-4cfa-b549-6c5de24454e2}</v>
      </c>
      <c r="B1308" s="11">
        <f>タスク実績csv元!A1308</f>
        <v>44662</v>
      </c>
      <c r="C1308" s="54">
        <f>タスク実績csv元!F1308</f>
        <v>0.45833333333333331</v>
      </c>
      <c r="D1308" s="54">
        <f>タスク実績csv元!E1308</f>
        <v>0.41666666666666669</v>
      </c>
      <c r="E1308" t="str">
        <f>タスク実績csv元!I1308&amp;""</f>
        <v/>
      </c>
      <c r="F1308" t="str">
        <f>タスク実績csv元!D1308</f>
        <v>チームMTG</v>
      </c>
      <c r="G1308" t="str">
        <f t="shared" si="20"/>
        <v>INSERT INTO task_achivement(task_no,achive_date,end_time,start_time,task_detail,memo)VALUES('{4c39d40d-b35f-4cfa-b549-6c5de24454e2}','2022/04/11','2022/04/11 11:00:00','2022/04/11 10:00:00','','チームMTG');</v>
      </c>
    </row>
    <row r="1309" spans="1:7">
      <c r="A1309" s="48" t="str">
        <f>_xlfn.XLOOKUP(_xlfn.XLOOKUP(MID(タスク実績csv元!C1309,1,SEARCH(":",タスク実績csv元!C1309)-1),リスト!F:F,リスト!G:G)&amp;MID(タスク実績csv元!C1309,SEARCH(":",タスク実績csv元!C1309),999),タスクDB!K:K,タスクDB!A:A)</f>
        <v>{404c47ef-477f-4814-bce1-01a384331bed}</v>
      </c>
      <c r="B1309" s="11">
        <f>タスク実績csv元!A1309</f>
        <v>44662</v>
      </c>
      <c r="C1309" s="54">
        <f>タスク実績csv元!F1309</f>
        <v>0.5</v>
      </c>
      <c r="D1309" s="54">
        <f>タスク実績csv元!E1309</f>
        <v>0.45833333333333331</v>
      </c>
      <c r="E1309" t="str">
        <f>タスク実績csv元!I1309&amp;""</f>
        <v/>
      </c>
      <c r="F1309" t="str">
        <f>タスク実績csv元!D1309</f>
        <v>資料作成</v>
      </c>
      <c r="G1309" t="str">
        <f t="shared" si="20"/>
        <v>INSERT INTO task_achivement(task_no,achive_date,end_time,start_time,task_detail,memo)VALUES('{404c47ef-477f-4814-bce1-01a384331bed}','2022/04/11','2022/04/11 12:00:00','2022/04/11 11:00:00','','資料作成');</v>
      </c>
    </row>
    <row r="1310" spans="1:7">
      <c r="A1310" s="48" t="str">
        <f>_xlfn.XLOOKUP(_xlfn.XLOOKUP(MID(タスク実績csv元!C1310,1,SEARCH(":",タスク実績csv元!C1310)-1),リスト!F:F,リスト!G:G)&amp;MID(タスク実績csv元!C1310,SEARCH(":",タスク実績csv元!C1310),999),タスクDB!K:K,タスクDB!A:A)</f>
        <v>{23640006-1951-44f5-8e76-61d4fa67fbce}</v>
      </c>
      <c r="B1310" s="11">
        <f>タスク実績csv元!A1310</f>
        <v>44662</v>
      </c>
      <c r="C1310" s="54">
        <f>タスク実績csv元!F1310</f>
        <v>0.5625</v>
      </c>
      <c r="D1310" s="54">
        <f>タスク実績csv元!E1310</f>
        <v>0.54166666666666663</v>
      </c>
      <c r="E1310" t="str">
        <f>タスク実績csv元!I1310&amp;""</f>
        <v/>
      </c>
      <c r="F1310" t="str">
        <f>タスク実績csv元!D1310</f>
        <v>状況把握</v>
      </c>
      <c r="G1310" t="str">
        <f t="shared" si="20"/>
        <v>INSERT INTO task_achivement(task_no,achive_date,end_time,start_time,task_detail,memo)VALUES('{23640006-1951-44f5-8e76-61d4fa67fbce}','2022/04/11','2022/04/11 13:30:00','2022/04/11 13:00:00','','状況把握');</v>
      </c>
    </row>
    <row r="1311" spans="1:7">
      <c r="A1311" s="48" t="str">
        <f>_xlfn.XLOOKUP(_xlfn.XLOOKUP(MID(タスク実績csv元!C1311,1,SEARCH(":",タスク実績csv元!C1311)-1),リスト!F:F,リスト!G:G)&amp;MID(タスク実績csv元!C1311,SEARCH(":",タスク実績csv元!C1311),999),タスクDB!K:K,タスクDB!A:A)</f>
        <v>{89c5ece7-5f53-4013-b85b-04dab5d53b5f}</v>
      </c>
      <c r="B1311" s="11">
        <f>タスク実績csv元!A1311</f>
        <v>44662</v>
      </c>
      <c r="C1311" s="54">
        <f>タスク実績csv元!F1311</f>
        <v>0.58333333333333337</v>
      </c>
      <c r="D1311" s="54">
        <f>タスク実績csv元!E1311</f>
        <v>0.5625</v>
      </c>
      <c r="E1311" t="str">
        <f>タスク実績csv元!I1311&amp;""</f>
        <v/>
      </c>
      <c r="F1311" t="str">
        <f>タスク実績csv元!D1311</f>
        <v>準備</v>
      </c>
      <c r="G1311" t="str">
        <f t="shared" si="20"/>
        <v>INSERT INTO task_achivement(task_no,achive_date,end_time,start_time,task_detail,memo)VALUES('{89c5ece7-5f53-4013-b85b-04dab5d53b5f}','2022/04/11','2022/04/11 14:00:00','2022/04/11 13:30:00','','準備');</v>
      </c>
    </row>
    <row r="1312" spans="1:7">
      <c r="A1312" s="48" t="str">
        <f>_xlfn.XLOOKUP(_xlfn.XLOOKUP(MID(タスク実績csv元!C1312,1,SEARCH(":",タスク実績csv元!C1312)-1),リスト!F:F,リスト!G:G)&amp;MID(タスク実績csv元!C1312,SEARCH(":",タスク実績csv元!C1312),999),タスクDB!K:K,タスクDB!A:A)</f>
        <v>{23640006-1951-44f5-8e76-61d4fa67fbce}</v>
      </c>
      <c r="B1312" s="11">
        <f>タスク実績csv元!A1312</f>
        <v>44662</v>
      </c>
      <c r="C1312" s="54">
        <f>タスク実績csv元!F1312</f>
        <v>0.60416666666666663</v>
      </c>
      <c r="D1312" s="54">
        <f>タスク実績csv元!E1312</f>
        <v>0.58333333333333337</v>
      </c>
      <c r="E1312" t="str">
        <f>タスク実績csv元!I1312&amp;""</f>
        <v/>
      </c>
      <c r="F1312" t="str">
        <f>タスク実績csv元!D1312</f>
        <v>Applicationログの時間出力について</v>
      </c>
      <c r="G1312" t="str">
        <f t="shared" si="20"/>
        <v>INSERT INTO task_achivement(task_no,achive_date,end_time,start_time,task_detail,memo)VALUES('{23640006-1951-44f5-8e76-61d4fa67fbce}','2022/04/11','2022/04/11 14:30:00','2022/04/11 14:00:00','','Applicationログの時間出力について');</v>
      </c>
    </row>
    <row r="1313" spans="1:7">
      <c r="A1313" s="48" t="str">
        <f>_xlfn.XLOOKUP(_xlfn.XLOOKUP(MID(タスク実績csv元!C1313,1,SEARCH(":",タスク実績csv元!C1313)-1),リスト!F:F,リスト!G:G)&amp;MID(タスク実績csv元!C1313,SEARCH(":",タスク実績csv元!C1313),999),タスクDB!K:K,タスクDB!A:A)</f>
        <v>{89c5ece7-5f53-4013-b85b-04dab5d53b5f}</v>
      </c>
      <c r="B1313" s="11">
        <f>タスク実績csv元!A1313</f>
        <v>44662</v>
      </c>
      <c r="C1313" s="54">
        <f>タスク実績csv元!F1313</f>
        <v>0.625</v>
      </c>
      <c r="D1313" s="54">
        <f>タスク実績csv元!E1313</f>
        <v>0.60416666666666663</v>
      </c>
      <c r="E1313" t="str">
        <f>タスク実績csv元!I1313&amp;""</f>
        <v/>
      </c>
      <c r="F1313" t="str">
        <f>タスク実績csv元!D1313</f>
        <v>準備</v>
      </c>
      <c r="G1313" t="str">
        <f t="shared" si="20"/>
        <v>INSERT INTO task_achivement(task_no,achive_date,end_time,start_time,task_detail,memo)VALUES('{89c5ece7-5f53-4013-b85b-04dab5d53b5f}','2022/04/11','2022/04/11 15:00:00','2022/04/11 14:30:00','','準備');</v>
      </c>
    </row>
    <row r="1314" spans="1:7">
      <c r="A1314" s="48" t="str">
        <f>_xlfn.XLOOKUP(_xlfn.XLOOKUP(MID(タスク実績csv元!C1314,1,SEARCH(":",タスク実績csv元!C1314)-1),リスト!F:F,リスト!G:G)&amp;MID(タスク実績csv元!C1314,SEARCH(":",タスク実績csv元!C1314),999),タスクDB!K:K,タスクDB!A:A)</f>
        <v>{02ac6f58-4b56-4a5e-9bdf-fcb7ca09ed65}</v>
      </c>
      <c r="B1314" s="11">
        <f>タスク実績csv元!A1314</f>
        <v>44662</v>
      </c>
      <c r="C1314" s="54">
        <f>タスク実績csv元!F1314</f>
        <v>0.66666666666666663</v>
      </c>
      <c r="D1314" s="54">
        <f>タスク実績csv元!E1314</f>
        <v>0.625</v>
      </c>
      <c r="E1314" t="str">
        <f>タスク実績csv元!I1314&amp;""</f>
        <v/>
      </c>
      <c r="F1314" t="str">
        <f>タスク実績csv元!D1314</f>
        <v>検針連携確認打合せ</v>
      </c>
      <c r="G1314" t="str">
        <f t="shared" si="20"/>
        <v>INSERT INTO task_achivement(task_no,achive_date,end_time,start_time,task_detail,memo)VALUES('{02ac6f58-4b56-4a5e-9bdf-fcb7ca09ed65}','2022/04/11','2022/04/11 16:00:00','2022/04/11 15:00:00','','検針連携確認打合せ');</v>
      </c>
    </row>
    <row r="1315" spans="1:7">
      <c r="A1315" s="48" t="str">
        <f>_xlfn.XLOOKUP(_xlfn.XLOOKUP(MID(タスク実績csv元!C1315,1,SEARCH(":",タスク実績csv元!C1315)-1),リスト!F:F,リスト!G:G)&amp;MID(タスク実績csv元!C1315,SEARCH(":",タスク実績csv元!C1315),999),タスクDB!K:K,タスクDB!A:A)</f>
        <v>{831a0fb4-c848-4eac-af3e-0a0760ad0e17}</v>
      </c>
      <c r="B1315" s="11">
        <f>タスク実績csv元!A1315</f>
        <v>44662</v>
      </c>
      <c r="C1315" s="54">
        <f>タスク実績csv元!F1315</f>
        <v>0.6875</v>
      </c>
      <c r="D1315" s="54">
        <f>タスク実績csv元!E1315</f>
        <v>0.66666666666666663</v>
      </c>
      <c r="E1315" t="str">
        <f>タスク実績csv元!I1315&amp;""</f>
        <v/>
      </c>
      <c r="F1315" t="str">
        <f>タスク実績csv元!D1315</f>
        <v>DataSpiderヘルプ説明</v>
      </c>
      <c r="G1315" t="str">
        <f t="shared" si="20"/>
        <v>INSERT INTO task_achivement(task_no,achive_date,end_time,start_time,task_detail,memo)VALUES('{831a0fb4-c848-4eac-af3e-0a0760ad0e17}','2022/04/11','2022/04/11 16:30:00','2022/04/11 16:00:00','','DataSpiderヘルプ説明');</v>
      </c>
    </row>
    <row r="1316" spans="1:7">
      <c r="A1316" s="48" t="str">
        <f>_xlfn.XLOOKUP(_xlfn.XLOOKUP(MID(タスク実績csv元!C1316,1,SEARCH(":",タスク実績csv元!C1316)-1),リスト!F:F,リスト!G:G)&amp;MID(タスク実績csv元!C1316,SEARCH(":",タスク実績csv元!C1316),999),タスクDB!K:K,タスクDB!A:A)</f>
        <v>{23640006-1951-44f5-8e76-61d4fa67fbce}</v>
      </c>
      <c r="B1316" s="11">
        <f>タスク実績csv元!A1316</f>
        <v>44662</v>
      </c>
      <c r="C1316" s="54">
        <f>タスク実績csv元!F1316</f>
        <v>0.70833333333333337</v>
      </c>
      <c r="D1316" s="54">
        <f>タスク実績csv元!E1316</f>
        <v>0.6875</v>
      </c>
      <c r="E1316" t="str">
        <f>タスク実績csv元!I1316&amp;""</f>
        <v/>
      </c>
      <c r="F1316" t="str">
        <f>タスク実績csv元!D1316</f>
        <v>夕会</v>
      </c>
      <c r="G1316" t="str">
        <f t="shared" si="20"/>
        <v>INSERT INTO task_achivement(task_no,achive_date,end_time,start_time,task_detail,memo)VALUES('{23640006-1951-44f5-8e76-61d4fa67fbce}','2022/04/11','2022/04/11 17:00:00','2022/04/11 16:30:00','','夕会');</v>
      </c>
    </row>
    <row r="1317" spans="1:7">
      <c r="A1317" s="48" t="str">
        <f>_xlfn.XLOOKUP(_xlfn.XLOOKUP(MID(タスク実績csv元!C1317,1,SEARCH(":",タスク実績csv元!C1317)-1),リスト!F:F,リスト!G:G)&amp;MID(タスク実績csv元!C1317,SEARCH(":",タスク実績csv元!C1317),999),タスクDB!K:K,タスクDB!A:A)</f>
        <v>{23640006-1951-44f5-8e76-61d4fa67fbce}</v>
      </c>
      <c r="B1317" s="11">
        <f>タスク実績csv元!A1317</f>
        <v>44662</v>
      </c>
      <c r="C1317" s="54">
        <f>タスク実績csv元!F1317</f>
        <v>0.72916666666666663</v>
      </c>
      <c r="D1317" s="54">
        <f>タスク実績csv元!E1317</f>
        <v>0.70833333333333337</v>
      </c>
      <c r="E1317" t="str">
        <f>タスク実績csv元!I1317&amp;""</f>
        <v/>
      </c>
      <c r="F1317" t="str">
        <f>タスク実績csv元!D1317</f>
        <v>KSYS合同夕会</v>
      </c>
      <c r="G1317" t="str">
        <f t="shared" si="20"/>
        <v>INSERT INTO task_achivement(task_no,achive_date,end_time,start_time,task_detail,memo)VALUES('{23640006-1951-44f5-8e76-61d4fa67fbce}','2022/04/11','2022/04/11 17:30:00','2022/04/11 17:00:00','','KSYS合同夕会');</v>
      </c>
    </row>
    <row r="1318" spans="1:7">
      <c r="A1318" s="48" t="str">
        <f>_xlfn.XLOOKUP(_xlfn.XLOOKUP(MID(タスク実績csv元!C1318,1,SEARCH(":",タスク実績csv元!C1318)-1),リスト!F:F,リスト!G:G)&amp;MID(タスク実績csv元!C1318,SEARCH(":",タスク実績csv元!C1318),999),タスクDB!K:K,タスクDB!A:A)</f>
        <v>{404c47ef-477f-4814-bce1-01a384331bed}</v>
      </c>
      <c r="B1318" s="11">
        <f>タスク実績csv元!A1318</f>
        <v>44662</v>
      </c>
      <c r="C1318" s="54">
        <f>タスク実績csv元!F1318</f>
        <v>0.75</v>
      </c>
      <c r="D1318" s="54">
        <f>タスク実績csv元!E1318</f>
        <v>0.72916666666666663</v>
      </c>
      <c r="E1318" t="str">
        <f>タスク実績csv元!I1318&amp;""</f>
        <v/>
      </c>
      <c r="F1318" t="str">
        <f>タスク実績csv元!D1318</f>
        <v>資料作成</v>
      </c>
      <c r="G1318" t="str">
        <f t="shared" si="20"/>
        <v>INSERT INTO task_achivement(task_no,achive_date,end_time,start_time,task_detail,memo)VALUES('{404c47ef-477f-4814-bce1-01a384331bed}','2022/04/11','2022/04/11 18:00:00','2022/04/11 17:30:00','','資料作成');</v>
      </c>
    </row>
    <row r="1319" spans="1:7">
      <c r="A1319" s="48" t="str">
        <f>_xlfn.XLOOKUP(_xlfn.XLOOKUP(MID(タスク実績csv元!C1319,1,SEARCH(":",タスク実績csv元!C1319)-1),リスト!F:F,リスト!G:G)&amp;MID(タスク実績csv元!C1319,SEARCH(":",タスク実績csv元!C1319),999),タスクDB!K:K,タスクDB!A:A)</f>
        <v>{89c5ece7-5f53-4013-b85b-04dab5d53b5f}</v>
      </c>
      <c r="B1319" s="11">
        <f>タスク実績csv元!A1319</f>
        <v>44663</v>
      </c>
      <c r="C1319" s="54">
        <f>タスク実績csv元!F1319</f>
        <v>0.40625</v>
      </c>
      <c r="D1319" s="54">
        <f>タスク実績csv元!E1319</f>
        <v>0.39583333333333331</v>
      </c>
      <c r="E1319" t="str">
        <f>タスク実績csv元!I1319&amp;""</f>
        <v/>
      </c>
      <c r="F1319" t="str">
        <f>タスク実績csv元!D1319</f>
        <v>課題確認</v>
      </c>
      <c r="G1319" t="str">
        <f t="shared" si="20"/>
        <v>INSERT INTO task_achivement(task_no,achive_date,end_time,start_time,task_detail,memo)VALUES('{89c5ece7-5f53-4013-b85b-04dab5d53b5f}','2022/04/12','2022/04/12 09:45:00','2022/04/12 09:30:00','','課題確認');</v>
      </c>
    </row>
    <row r="1320" spans="1:7">
      <c r="A1320" s="48" t="str">
        <f>_xlfn.XLOOKUP(_xlfn.XLOOKUP(MID(タスク実績csv元!C1320,1,SEARCH(":",タスク実績csv元!C1320)-1),リスト!F:F,リスト!G:G)&amp;MID(タスク実績csv元!C1320,SEARCH(":",タスク実績csv元!C1320),999),タスクDB!K:K,タスクDB!A:A)</f>
        <v>{831a0fb4-c848-4eac-af3e-0a0760ad0e17}</v>
      </c>
      <c r="B1320" s="11">
        <f>タスク実績csv元!A1320</f>
        <v>44663</v>
      </c>
      <c r="C1320" s="54">
        <f>タスク実績csv元!F1320</f>
        <v>0.45833333333333331</v>
      </c>
      <c r="D1320" s="54">
        <f>タスク実績csv元!E1320</f>
        <v>0.40625</v>
      </c>
      <c r="E1320" t="str">
        <f>タスク実績csv元!I1320&amp;""</f>
        <v/>
      </c>
      <c r="F1320" t="str">
        <f>タスク実績csv元!D1320</f>
        <v>資料整理</v>
      </c>
      <c r="G1320" t="str">
        <f t="shared" si="20"/>
        <v>INSERT INTO task_achivement(task_no,achive_date,end_time,start_time,task_detail,memo)VALUES('{831a0fb4-c848-4eac-af3e-0a0760ad0e17}','2022/04/12','2022/04/12 11:00:00','2022/04/12 09:45:00','','資料整理');</v>
      </c>
    </row>
    <row r="1321" spans="1:7">
      <c r="A1321" s="48" t="str">
        <f>_xlfn.XLOOKUP(_xlfn.XLOOKUP(MID(タスク実績csv元!C1321,1,SEARCH(":",タスク実績csv元!C1321)-1),リスト!F:F,リスト!G:G)&amp;MID(タスク実績csv元!C1321,SEARCH(":",タスク実績csv元!C1321),999),タスクDB!K:K,タスクDB!A:A)</f>
        <v>{831a0fb4-c848-4eac-af3e-0a0760ad0e17}</v>
      </c>
      <c r="B1321" s="11">
        <f>タスク実績csv元!A1321</f>
        <v>44663</v>
      </c>
      <c r="C1321" s="54">
        <f>タスク実績csv元!F1321</f>
        <v>0.5</v>
      </c>
      <c r="D1321" s="54">
        <f>タスク実績csv元!E1321</f>
        <v>0.45833333333333331</v>
      </c>
      <c r="E1321" t="str">
        <f>タスク実績csv元!I1321&amp;""</f>
        <v/>
      </c>
      <c r="F1321" t="str">
        <f>タスク実績csv元!D1321</f>
        <v>開発環境整備</v>
      </c>
      <c r="G1321" t="str">
        <f t="shared" si="20"/>
        <v>INSERT INTO task_achivement(task_no,achive_date,end_time,start_time,task_detail,memo)VALUES('{831a0fb4-c848-4eac-af3e-0a0760ad0e17}','2022/04/12','2022/04/12 12:00:00','2022/04/12 11:00:00','','開発環境整備');</v>
      </c>
    </row>
    <row r="1322" spans="1:7">
      <c r="A1322" s="48" t="str">
        <f>_xlfn.XLOOKUP(_xlfn.XLOOKUP(MID(タスク実績csv元!C1322,1,SEARCH(":",タスク実績csv元!C1322)-1),リスト!F:F,リスト!G:G)&amp;MID(タスク実績csv元!C1322,SEARCH(":",タスク実績csv元!C1322),999),タスクDB!K:K,タスクDB!A:A)</f>
        <v>{b262ac7d-895a-46ff-8bea-ed7202d0bb4f}</v>
      </c>
      <c r="B1322" s="11">
        <f>タスク実績csv元!A1322</f>
        <v>44663</v>
      </c>
      <c r="C1322" s="54">
        <f>タスク実績csv元!F1322</f>
        <v>0.5625</v>
      </c>
      <c r="D1322" s="54">
        <f>タスク実績csv元!E1322</f>
        <v>0.54166666666666663</v>
      </c>
      <c r="E1322" t="str">
        <f>タスク実績csv元!I1322&amp;""</f>
        <v/>
      </c>
      <c r="F1322" t="str">
        <f>タスク実績csv元!D1322</f>
        <v>開発環境整備</v>
      </c>
      <c r="G1322" t="str">
        <f t="shared" si="20"/>
        <v>INSERT INTO task_achivement(task_no,achive_date,end_time,start_time,task_detail,memo)VALUES('{b262ac7d-895a-46ff-8bea-ed7202d0bb4f}','2022/04/12','2022/04/12 13:30:00','2022/04/12 13:00:00','','開発環境整備');</v>
      </c>
    </row>
    <row r="1323" spans="1:7">
      <c r="A1323" s="48" t="str">
        <f>_xlfn.XLOOKUP(_xlfn.XLOOKUP(MID(タスク実績csv元!C1323,1,SEARCH(":",タスク実績csv元!C1323)-1),リスト!F:F,リスト!G:G)&amp;MID(タスク実績csv元!C1323,SEARCH(":",タスク実績csv元!C1323),999),タスクDB!K:K,タスクDB!A:A)</f>
        <v>{e453fe7a-d4b4-42fe-bb07-83d025889d55}</v>
      </c>
      <c r="B1323" s="11">
        <f>タスク実績csv元!A1323</f>
        <v>44663</v>
      </c>
      <c r="C1323" s="54">
        <f>タスク実績csv元!F1323</f>
        <v>0.59375</v>
      </c>
      <c r="D1323" s="54">
        <f>タスク実績csv元!E1323</f>
        <v>0.5625</v>
      </c>
      <c r="E1323" t="str">
        <f>タスク実績csv元!I1323&amp;""</f>
        <v/>
      </c>
      <c r="F1323" t="str">
        <f>タスク実績csv元!D1323</f>
        <v>勉強</v>
      </c>
      <c r="G1323" t="str">
        <f t="shared" si="20"/>
        <v>INSERT INTO task_achivement(task_no,achive_date,end_time,start_time,task_detail,memo)VALUES('{e453fe7a-d4b4-42fe-bb07-83d025889d55}','2022/04/12','2022/04/12 14:15:00','2022/04/12 13:30:00','','勉強');</v>
      </c>
    </row>
    <row r="1324" spans="1:7">
      <c r="A1324" s="48" t="str">
        <f>_xlfn.XLOOKUP(_xlfn.XLOOKUP(MID(タスク実績csv元!C1324,1,SEARCH(":",タスク実績csv元!C1324)-1),リスト!F:F,リスト!G:G)&amp;MID(タスク実績csv元!C1324,SEARCH(":",タスク実績csv元!C1324),999),タスクDB!K:K,タスクDB!A:A)</f>
        <v>{831a0fb4-c848-4eac-af3e-0a0760ad0e17}</v>
      </c>
      <c r="B1324" s="11">
        <f>タスク実績csv元!A1324</f>
        <v>44663</v>
      </c>
      <c r="C1324" s="54">
        <f>タスク実績csv元!F1324</f>
        <v>0.61458333333333337</v>
      </c>
      <c r="D1324" s="54">
        <f>タスク実績csv元!E1324</f>
        <v>0.59375</v>
      </c>
      <c r="E1324" t="str">
        <f>タスク実績csv元!I1324&amp;""</f>
        <v/>
      </c>
      <c r="F1324" t="str">
        <f>タスク実績csv元!D1324</f>
        <v>テストスクリプトの確認打合せ</v>
      </c>
      <c r="G1324" t="str">
        <f t="shared" si="20"/>
        <v>INSERT INTO task_achivement(task_no,achive_date,end_time,start_time,task_detail,memo)VALUES('{831a0fb4-c848-4eac-af3e-0a0760ad0e17}','2022/04/12','2022/04/12 14:45:00','2022/04/12 14:15:00','','テストスクリプトの確認打合せ');</v>
      </c>
    </row>
    <row r="1325" spans="1:7">
      <c r="A1325" s="48" t="str">
        <f>_xlfn.XLOOKUP(_xlfn.XLOOKUP(MID(タスク実績csv元!C1325,1,SEARCH(":",タスク実績csv元!C1325)-1),リスト!F:F,リスト!G:G)&amp;MID(タスク実績csv元!C1325,SEARCH(":",タスク実績csv元!C1325),999),タスクDB!K:K,タスクDB!A:A)</f>
        <v>{0e8e7c31-feae-4841-a3c3-5fe16de45ce1}</v>
      </c>
      <c r="B1325" s="11">
        <f>タスク実績csv元!A1325</f>
        <v>44663</v>
      </c>
      <c r="C1325" s="54">
        <f>タスク実績csv元!F1325</f>
        <v>0.64583333333333337</v>
      </c>
      <c r="D1325" s="54">
        <f>タスク実績csv元!E1325</f>
        <v>0.61458333333333337</v>
      </c>
      <c r="E1325" t="str">
        <f>タスク実績csv元!I1325&amp;""</f>
        <v/>
      </c>
      <c r="F1325" t="str">
        <f>タスク実績csv元!D1325</f>
        <v>課題対応(KANSAI_TD_FSL-642 連携IFと結果登録項目の、桁数と型の整合性確認)</v>
      </c>
      <c r="G1325" t="str">
        <f t="shared" si="20"/>
        <v>INSERT INTO task_achivement(task_no,achive_date,end_time,start_time,task_detail,memo)VALUES('{0e8e7c31-feae-4841-a3c3-5fe16de45ce1}','2022/04/12','2022/04/12 15:30:00','2022/04/12 14:45:00','','課題対応(KANSAI_TD_FSL-642 連携IFと結果登録項目の、桁数と型の整合性確認)');</v>
      </c>
    </row>
    <row r="1326" spans="1:7">
      <c r="A1326" s="48" t="str">
        <f>_xlfn.XLOOKUP(_xlfn.XLOOKUP(MID(タスク実績csv元!C1326,1,SEARCH(":",タスク実績csv元!C1326)-1),リスト!F:F,リスト!G:G)&amp;MID(タスク実績csv元!C1326,SEARCH(":",タスク実績csv元!C1326),999),タスクDB!K:K,タスクDB!A:A)</f>
        <v>{e453fe7a-d4b4-42fe-bb07-83d025889d55}</v>
      </c>
      <c r="B1326" s="11">
        <f>タスク実績csv元!A1326</f>
        <v>44663</v>
      </c>
      <c r="C1326" s="54">
        <f>タスク実績csv元!F1326</f>
        <v>0.65277777777777779</v>
      </c>
      <c r="D1326" s="54">
        <f>タスク実績csv元!E1326</f>
        <v>0.64583333333333337</v>
      </c>
      <c r="E1326" t="str">
        <f>タスク実績csv元!I1326&amp;""</f>
        <v/>
      </c>
      <c r="F1326" t="str">
        <f>タスク実績csv元!D1326</f>
        <v>勉強</v>
      </c>
      <c r="G1326" t="str">
        <f t="shared" si="20"/>
        <v>INSERT INTO task_achivement(task_no,achive_date,end_time,start_time,task_detail,memo)VALUES('{e453fe7a-d4b4-42fe-bb07-83d025889d55}','2022/04/12','2022/04/12 15:40:00','2022/04/12 15:30:00','','勉強');</v>
      </c>
    </row>
    <row r="1327" spans="1:7">
      <c r="A1327" s="48" t="str">
        <f>_xlfn.XLOOKUP(_xlfn.XLOOKUP(MID(タスク実績csv元!C1327,1,SEARCH(":",タスク実績csv元!C1327)-1),リスト!F:F,リスト!G:G)&amp;MID(タスク実績csv元!C1327,SEARCH(":",タスク実績csv元!C1327),999),タスクDB!K:K,タスクDB!A:A)</f>
        <v>{89748432-b174-4bf5-9562-0c3d2b6647d6}</v>
      </c>
      <c r="B1327" s="11">
        <f>タスク実績csv元!A1327</f>
        <v>44663</v>
      </c>
      <c r="C1327" s="54">
        <f>タスク実績csv元!F1327</f>
        <v>0.65972222222222221</v>
      </c>
      <c r="D1327" s="54">
        <f>タスク実績csv元!E1327</f>
        <v>0.65277777777777779</v>
      </c>
      <c r="E1327" t="str">
        <f>タスク実績csv元!I1327&amp;""</f>
        <v/>
      </c>
      <c r="F1327" t="str">
        <f>タスク実績csv元!D1327</f>
        <v>勉強</v>
      </c>
      <c r="G1327" t="str">
        <f t="shared" si="20"/>
        <v>INSERT INTO task_achivement(task_no,achive_date,end_time,start_time,task_detail,memo)VALUES('{89748432-b174-4bf5-9562-0c3d2b6647d6}','2022/04/12','2022/04/12 15:50:00','2022/04/12 15:40:00','','勉強');</v>
      </c>
    </row>
    <row r="1328" spans="1:7">
      <c r="A1328" s="48" t="str">
        <f>_xlfn.XLOOKUP(_xlfn.XLOOKUP(MID(タスク実績csv元!C1328,1,SEARCH(":",タスク実績csv元!C1328)-1),リスト!F:F,リスト!G:G)&amp;MID(タスク実績csv元!C1328,SEARCH(":",タスク実績csv元!C1328),999),タスクDB!K:K,タスクDB!A:A)</f>
        <v>{831a0fb4-c848-4eac-af3e-0a0760ad0e17}</v>
      </c>
      <c r="B1328" s="11">
        <f>タスク実績csv元!A1328</f>
        <v>44663</v>
      </c>
      <c r="C1328" s="54">
        <f>タスク実績csv元!F1328</f>
        <v>0.6875</v>
      </c>
      <c r="D1328" s="54">
        <f>タスク実績csv元!E1328</f>
        <v>0.65972222222222221</v>
      </c>
      <c r="E1328" t="str">
        <f>タスク実績csv元!I1328&amp;""</f>
        <v/>
      </c>
      <c r="F1328" t="str">
        <f>タスク実績csv元!D1328</f>
        <v>DataSpiderヘルプ説明</v>
      </c>
      <c r="G1328" t="str">
        <f t="shared" si="20"/>
        <v>INSERT INTO task_achivement(task_no,achive_date,end_time,start_time,task_detail,memo)VALUES('{831a0fb4-c848-4eac-af3e-0a0760ad0e17}','2022/04/12','2022/04/12 16:30:00','2022/04/12 15:50:00','','DataSpiderヘルプ説明');</v>
      </c>
    </row>
    <row r="1329" spans="1:7">
      <c r="A1329" s="48" t="str">
        <f>_xlfn.XLOOKUP(_xlfn.XLOOKUP(MID(タスク実績csv元!C1329,1,SEARCH(":",タスク実績csv元!C1329)-1),リスト!F:F,リスト!G:G)&amp;MID(タスク実績csv元!C1329,SEARCH(":",タスク実績csv元!C1329),999),タスクDB!K:K,タスクDB!A:A)</f>
        <v>{23640006-1951-44f5-8e76-61d4fa67fbce}</v>
      </c>
      <c r="B1329" s="11">
        <f>タスク実績csv元!A1329</f>
        <v>44663</v>
      </c>
      <c r="C1329" s="54">
        <f>タスク実績csv元!F1329</f>
        <v>0.70833333333333337</v>
      </c>
      <c r="D1329" s="54">
        <f>タスク実績csv元!E1329</f>
        <v>0.6875</v>
      </c>
      <c r="E1329" t="str">
        <f>タスク実績csv元!I1329&amp;""</f>
        <v/>
      </c>
      <c r="F1329" t="str">
        <f>タスク実績csv元!D1329</f>
        <v>夕会</v>
      </c>
      <c r="G1329" t="str">
        <f t="shared" si="20"/>
        <v>INSERT INTO task_achivement(task_no,achive_date,end_time,start_time,task_detail,memo)VALUES('{23640006-1951-44f5-8e76-61d4fa67fbce}','2022/04/12','2022/04/12 17:00:00','2022/04/12 16:30:00','','夕会');</v>
      </c>
    </row>
    <row r="1330" spans="1:7">
      <c r="A1330" s="48" t="str">
        <f>_xlfn.XLOOKUP(_xlfn.XLOOKUP(MID(タスク実績csv元!C1330,1,SEARCH(":",タスク実績csv元!C1330)-1),リスト!F:F,リスト!G:G)&amp;MID(タスク実績csv元!C1330,SEARCH(":",タスク実績csv元!C1330),999),タスクDB!K:K,タスクDB!A:A)</f>
        <v>{23640006-1951-44f5-8e76-61d4fa67fbce}</v>
      </c>
      <c r="B1330" s="11">
        <f>タスク実績csv元!A1330</f>
        <v>44663</v>
      </c>
      <c r="C1330" s="54">
        <f>タスク実績csv元!F1330</f>
        <v>0.75</v>
      </c>
      <c r="D1330" s="54">
        <f>タスク実績csv元!E1330</f>
        <v>0.70833333333333337</v>
      </c>
      <c r="E1330" t="str">
        <f>タスク実績csv元!I1330&amp;""</f>
        <v/>
      </c>
      <c r="F1330" t="str">
        <f>タスク実績csv元!D1330</f>
        <v>KSYS合同夕会</v>
      </c>
      <c r="G1330" t="str">
        <f t="shared" si="20"/>
        <v>INSERT INTO task_achivement(task_no,achive_date,end_time,start_time,task_detail,memo)VALUES('{23640006-1951-44f5-8e76-61d4fa67fbce}','2022/04/12','2022/04/12 18:00:00','2022/04/12 17:00:00','','KSYS合同夕会');</v>
      </c>
    </row>
    <row r="1331" spans="1:7">
      <c r="A1331" s="48" t="str">
        <f>_xlfn.XLOOKUP(_xlfn.XLOOKUP(MID(タスク実績csv元!C1331,1,SEARCH(":",タスク実績csv元!C1331)-1),リスト!F:F,リスト!G:G)&amp;MID(タスク実績csv元!C1331,SEARCH(":",タスク実績csv元!C1331),999),タスクDB!K:K,タスクDB!A:A)</f>
        <v>{89c5ece7-5f53-4013-b85b-04dab5d53b5f}</v>
      </c>
      <c r="B1331" s="11">
        <f>タスク実績csv元!A1331</f>
        <v>44664</v>
      </c>
      <c r="C1331" s="54">
        <f>タスク実績csv元!F1331</f>
        <v>0.40625</v>
      </c>
      <c r="D1331" s="54">
        <f>タスク実績csv元!E1331</f>
        <v>0.39583333333333331</v>
      </c>
      <c r="E1331" t="str">
        <f>タスク実績csv元!I1331&amp;""</f>
        <v/>
      </c>
      <c r="F1331" t="str">
        <f>タスク実績csv元!D1331</f>
        <v>課題確認</v>
      </c>
      <c r="G1331" t="str">
        <f t="shared" si="20"/>
        <v>INSERT INTO task_achivement(task_no,achive_date,end_time,start_time,task_detail,memo)VALUES('{89c5ece7-5f53-4013-b85b-04dab5d53b5f}','2022/04/13','2022/04/13 09:45:00','2022/04/13 09:30:00','','課題確認');</v>
      </c>
    </row>
    <row r="1332" spans="1:7">
      <c r="A1332" s="48" t="str">
        <f>_xlfn.XLOOKUP(_xlfn.XLOOKUP(MID(タスク実績csv元!C1332,1,SEARCH(":",タスク実績csv元!C1332)-1),リスト!F:F,リスト!G:G)&amp;MID(タスク実績csv元!C1332,SEARCH(":",タスク実績csv元!C1332),999),タスクDB!K:K,タスクDB!A:A)</f>
        <v>{831a0fb4-c848-4eac-af3e-0a0760ad0e17}</v>
      </c>
      <c r="B1332" s="11">
        <f>タスク実績csv元!A1332</f>
        <v>44664</v>
      </c>
      <c r="C1332" s="54">
        <f>タスク実績csv元!F1332</f>
        <v>0.45833333333333331</v>
      </c>
      <c r="D1332" s="54">
        <f>タスク実績csv元!E1332</f>
        <v>0.40625</v>
      </c>
      <c r="E1332" t="str">
        <f>タスク実績csv元!I1332&amp;""</f>
        <v/>
      </c>
      <c r="F1332" t="str">
        <f>タスク実績csv元!D1332</f>
        <v>開発環境整備</v>
      </c>
      <c r="G1332" t="str">
        <f t="shared" si="20"/>
        <v>INSERT INTO task_achivement(task_no,achive_date,end_time,start_time,task_detail,memo)VALUES('{831a0fb4-c848-4eac-af3e-0a0760ad0e17}','2022/04/13','2022/04/13 11:00:00','2022/04/13 09:45:00','','開発環境整備');</v>
      </c>
    </row>
    <row r="1333" spans="1:7">
      <c r="A1333" s="48" t="str">
        <f>_xlfn.XLOOKUP(_xlfn.XLOOKUP(MID(タスク実績csv元!C1333,1,SEARCH(":",タスク実績csv元!C1333)-1),リスト!F:F,リスト!G:G)&amp;MID(タスク実績csv元!C1333,SEARCH(":",タスク実績csv元!C1333),999),タスクDB!K:K,タスクDB!A:A)</f>
        <v>{831a0fb4-c848-4eac-af3e-0a0760ad0e17}</v>
      </c>
      <c r="B1333" s="11">
        <f>タスク実績csv元!A1333</f>
        <v>44664</v>
      </c>
      <c r="C1333" s="54">
        <f>タスク実績csv元!F1333</f>
        <v>0.5</v>
      </c>
      <c r="D1333" s="54">
        <f>タスク実績csv元!E1333</f>
        <v>0.45833333333333331</v>
      </c>
      <c r="E1333" t="str">
        <f>タスク実績csv元!I1333&amp;""</f>
        <v/>
      </c>
      <c r="F1333" t="str">
        <f>タスク実績csv元!D1333</f>
        <v>開発標準整理</v>
      </c>
      <c r="G1333" t="str">
        <f t="shared" si="20"/>
        <v>INSERT INTO task_achivement(task_no,achive_date,end_time,start_time,task_detail,memo)VALUES('{831a0fb4-c848-4eac-af3e-0a0760ad0e17}','2022/04/13','2022/04/13 12:00:00','2022/04/13 11:00:00','','開発標準整理');</v>
      </c>
    </row>
    <row r="1334" spans="1:7">
      <c r="A1334" s="48" t="str">
        <f>_xlfn.XLOOKUP(_xlfn.XLOOKUP(MID(タスク実績csv元!C1334,1,SEARCH(":",タスク実績csv元!C1334)-1),リスト!F:F,リスト!G:G)&amp;MID(タスク実績csv元!C1334,SEARCH(":",タスク実績csv元!C1334),999),タスクDB!K:K,タスクDB!A:A)</f>
        <v>{831a0fb4-c848-4eac-af3e-0a0760ad0e17}</v>
      </c>
      <c r="B1334" s="11">
        <f>タスク実績csv元!A1334</f>
        <v>44664</v>
      </c>
      <c r="C1334" s="54">
        <f>タスク実績csv元!F1334</f>
        <v>0.58333333333333337</v>
      </c>
      <c r="D1334" s="54">
        <f>タスク実績csv元!E1334</f>
        <v>0.54166666666666663</v>
      </c>
      <c r="E1334" t="str">
        <f>タスク実績csv元!I1334&amp;""</f>
        <v/>
      </c>
      <c r="F1334" t="str">
        <f>タスク実績csv元!D1334</f>
        <v>開発標準整理</v>
      </c>
      <c r="G1334" t="str">
        <f t="shared" si="20"/>
        <v>INSERT INTO task_achivement(task_no,achive_date,end_time,start_time,task_detail,memo)VALUES('{831a0fb4-c848-4eac-af3e-0a0760ad0e17}','2022/04/13','2022/04/13 14:00:00','2022/04/13 13:00:00','','開発標準整理');</v>
      </c>
    </row>
    <row r="1335" spans="1:7">
      <c r="A1335" s="48" t="str">
        <f>_xlfn.XLOOKUP(_xlfn.XLOOKUP(MID(タスク実績csv元!C1335,1,SEARCH(":",タスク実績csv元!C1335)-1),リスト!F:F,リスト!G:G)&amp;MID(タスク実績csv元!C1335,SEARCH(":",タスク実績csv元!C1335),999),タスクDB!K:K,タスクDB!A:A)</f>
        <v>{3c725e9b-a684-46d8-88fb-086261f2dbe6}</v>
      </c>
      <c r="B1335" s="11">
        <f>タスク実績csv元!A1335</f>
        <v>44664</v>
      </c>
      <c r="C1335" s="54">
        <f>タスク実績csv元!F1335</f>
        <v>0.61458333333333337</v>
      </c>
      <c r="D1335" s="54">
        <f>タスク実績csv元!E1335</f>
        <v>0.58333333333333337</v>
      </c>
      <c r="E1335" t="str">
        <f>タスク実績csv元!I1335&amp;""</f>
        <v/>
      </c>
      <c r="F1335" t="str">
        <f>タスク実績csv元!D1335</f>
        <v>資料整理</v>
      </c>
      <c r="G1335" t="str">
        <f t="shared" si="20"/>
        <v>INSERT INTO task_achivement(task_no,achive_date,end_time,start_time,task_detail,memo)VALUES('{3c725e9b-a684-46d8-88fb-086261f2dbe6}','2022/04/13','2022/04/13 14:45:00','2022/04/13 14:00:00','','資料整理');</v>
      </c>
    </row>
    <row r="1336" spans="1:7">
      <c r="A1336" s="48" t="str">
        <f>_xlfn.XLOOKUP(_xlfn.XLOOKUP(MID(タスク実績csv元!C1336,1,SEARCH(":",タスク実績csv元!C1336)-1),リスト!F:F,リスト!G:G)&amp;MID(タスク実績csv元!C1336,SEARCH(":",タスク実績csv元!C1336),999),タスクDB!K:K,タスクDB!A:A)</f>
        <v>{404c47ef-477f-4814-bce1-01a384331bed}</v>
      </c>
      <c r="B1336" s="11">
        <f>タスク実績csv元!A1336</f>
        <v>44664</v>
      </c>
      <c r="C1336" s="54">
        <f>タスク実績csv元!F1336</f>
        <v>0.66666666666666663</v>
      </c>
      <c r="D1336" s="54">
        <f>タスク実績csv元!E1336</f>
        <v>0.61458333333333337</v>
      </c>
      <c r="E1336" t="str">
        <f>タスク実績csv元!I1336&amp;""</f>
        <v/>
      </c>
      <c r="F1336" t="str">
        <f>タスク実績csv元!D1336</f>
        <v>キックオフ資料作成</v>
      </c>
      <c r="G1336" t="str">
        <f t="shared" si="20"/>
        <v>INSERT INTO task_achivement(task_no,achive_date,end_time,start_time,task_detail,memo)VALUES('{404c47ef-477f-4814-bce1-01a384331bed}','2022/04/13','2022/04/13 16:00:00','2022/04/13 14:45:00','','キックオフ資料作成');</v>
      </c>
    </row>
    <row r="1337" spans="1:7">
      <c r="A1337" s="48" t="str">
        <f>_xlfn.XLOOKUP(_xlfn.XLOOKUP(MID(タスク実績csv元!C1337,1,SEARCH(":",タスク実績csv元!C1337)-1),リスト!F:F,リスト!G:G)&amp;MID(タスク実績csv元!C1337,SEARCH(":",タスク実績csv元!C1337),999),タスクDB!K:K,タスクDB!A:A)</f>
        <v>{89748432-b174-4bf5-9562-0c3d2b6647d6}</v>
      </c>
      <c r="B1337" s="11">
        <f>タスク実績csv元!A1337</f>
        <v>44664</v>
      </c>
      <c r="C1337" s="54">
        <f>タスク実績csv元!F1337</f>
        <v>0.6875</v>
      </c>
      <c r="D1337" s="54">
        <f>タスク実績csv元!E1337</f>
        <v>0.66666666666666663</v>
      </c>
      <c r="E1337" t="str">
        <f>タスク実績csv元!I1337&amp;""</f>
        <v/>
      </c>
      <c r="F1337" t="str">
        <f>タスク実績csv元!D1337</f>
        <v>勉強</v>
      </c>
      <c r="G1337" t="str">
        <f t="shared" si="20"/>
        <v>INSERT INTO task_achivement(task_no,achive_date,end_time,start_time,task_detail,memo)VALUES('{89748432-b174-4bf5-9562-0c3d2b6647d6}','2022/04/13','2022/04/13 16:30:00','2022/04/13 16:00:00','','勉強');</v>
      </c>
    </row>
    <row r="1338" spans="1:7">
      <c r="A1338" s="48" t="str">
        <f>_xlfn.XLOOKUP(_xlfn.XLOOKUP(MID(タスク実績csv元!C1338,1,SEARCH(":",タスク実績csv元!C1338)-1),リスト!F:F,リスト!G:G)&amp;MID(タスク実績csv元!C1338,SEARCH(":",タスク実績csv元!C1338),999),タスクDB!K:K,タスクDB!A:A)</f>
        <v>{23640006-1951-44f5-8e76-61d4fa67fbce}</v>
      </c>
      <c r="B1338" s="11">
        <f>タスク実績csv元!A1338</f>
        <v>44664</v>
      </c>
      <c r="C1338" s="54">
        <f>タスク実績csv元!F1338</f>
        <v>0.70833333333333337</v>
      </c>
      <c r="D1338" s="54">
        <f>タスク実績csv元!E1338</f>
        <v>0.6875</v>
      </c>
      <c r="E1338" t="str">
        <f>タスク実績csv元!I1338&amp;""</f>
        <v/>
      </c>
      <c r="F1338" t="str">
        <f>タスク実績csv元!D1338</f>
        <v>夕会</v>
      </c>
      <c r="G1338" t="str">
        <f t="shared" si="20"/>
        <v>INSERT INTO task_achivement(task_no,achive_date,end_time,start_time,task_detail,memo)VALUES('{23640006-1951-44f5-8e76-61d4fa67fbce}','2022/04/13','2022/04/13 17:00:00','2022/04/13 16:30:00','','夕会');</v>
      </c>
    </row>
    <row r="1339" spans="1:7">
      <c r="A1339" s="48" t="str">
        <f>_xlfn.XLOOKUP(_xlfn.XLOOKUP(MID(タスク実績csv元!C1339,1,SEARCH(":",タスク実績csv元!C1339)-1),リスト!F:F,リスト!G:G)&amp;MID(タスク実績csv元!C1339,SEARCH(":",タスク実績csv元!C1339),999),タスクDB!K:K,タスクDB!A:A)</f>
        <v>{23640006-1951-44f5-8e76-61d4fa67fbce}</v>
      </c>
      <c r="B1339" s="11">
        <f>タスク実績csv元!A1339</f>
        <v>44664</v>
      </c>
      <c r="C1339" s="54">
        <f>タスク実績csv元!F1339</f>
        <v>0.72916666666666663</v>
      </c>
      <c r="D1339" s="54">
        <f>タスク実績csv元!E1339</f>
        <v>0.70833333333333337</v>
      </c>
      <c r="E1339" t="str">
        <f>タスク実績csv元!I1339&amp;""</f>
        <v/>
      </c>
      <c r="F1339" t="str">
        <f>タスク実績csv元!D1339</f>
        <v>KSYS合同夕会</v>
      </c>
      <c r="G1339" t="str">
        <f t="shared" si="20"/>
        <v>INSERT INTO task_achivement(task_no,achive_date,end_time,start_time,task_detail,memo)VALUES('{23640006-1951-44f5-8e76-61d4fa67fbce}','2022/04/13','2022/04/13 17:30:00','2022/04/13 17:00:00','','KSYS合同夕会');</v>
      </c>
    </row>
    <row r="1340" spans="1:7">
      <c r="A1340" s="48" t="str">
        <f>_xlfn.XLOOKUP(_xlfn.XLOOKUP(MID(タスク実績csv元!C1340,1,SEARCH(":",タスク実績csv元!C1340)-1),リスト!F:F,リスト!G:G)&amp;MID(タスク実績csv元!C1340,SEARCH(":",タスク実績csv元!C1340),999),タスクDB!K:K,タスクDB!A:A)</f>
        <v>{831a0fb4-c848-4eac-af3e-0a0760ad0e17}</v>
      </c>
      <c r="B1340" s="11">
        <f>タスク実績csv元!A1340</f>
        <v>44664</v>
      </c>
      <c r="C1340" s="54">
        <f>タスク実績csv元!F1340</f>
        <v>0.74305555555555547</v>
      </c>
      <c r="D1340" s="54">
        <f>タスク実績csv元!E1340</f>
        <v>0.72916666666666663</v>
      </c>
      <c r="E1340" t="str">
        <f>タスク実績csv元!I1340&amp;""</f>
        <v/>
      </c>
      <c r="F1340" t="str">
        <f>タスク実績csv元!D1340</f>
        <v>DataSpiderヘルプ説明</v>
      </c>
      <c r="G1340" t="str">
        <f t="shared" si="20"/>
        <v>INSERT INTO task_achivement(task_no,achive_date,end_time,start_time,task_detail,memo)VALUES('{831a0fb4-c848-4eac-af3e-0a0760ad0e17}','2022/04/13','2022/04/13 17:50:00','2022/04/13 17:30:00','','DataSpiderヘルプ説明');</v>
      </c>
    </row>
    <row r="1341" spans="1:7">
      <c r="A1341" s="48" t="str">
        <f>_xlfn.XLOOKUP(_xlfn.XLOOKUP(MID(タスク実績csv元!C1341,1,SEARCH(":",タスク実績csv元!C1341)-1),リスト!F:F,リスト!G:G)&amp;MID(タスク実績csv元!C1341,SEARCH(":",タスク実績csv元!C1341),999),タスクDB!K:K,タスクDB!A:A)</f>
        <v>{89748432-b174-4bf5-9562-0c3d2b6647d6}</v>
      </c>
      <c r="B1341" s="11">
        <f>タスク実績csv元!A1341</f>
        <v>44664</v>
      </c>
      <c r="C1341" s="54">
        <f>タスク実績csv元!F1341</f>
        <v>0.875</v>
      </c>
      <c r="D1341" s="54">
        <f>タスク実績csv元!E1341</f>
        <v>0.8125</v>
      </c>
      <c r="E1341" t="str">
        <f>タスク実績csv元!I1341&amp;""</f>
        <v/>
      </c>
      <c r="F1341" t="str">
        <f>タスク実績csv元!D1341</f>
        <v>勉強</v>
      </c>
      <c r="G1341" t="str">
        <f t="shared" si="20"/>
        <v>INSERT INTO task_achivement(task_no,achive_date,end_time,start_time,task_detail,memo)VALUES('{89748432-b174-4bf5-9562-0c3d2b6647d6}','2022/04/13','2022/04/13 21:00:00','2022/04/13 19:30:00','','勉強');</v>
      </c>
    </row>
    <row r="1342" spans="1:7">
      <c r="A1342" s="48" t="str">
        <f>_xlfn.XLOOKUP(_xlfn.XLOOKUP(MID(タスク実績csv元!C1342,1,SEARCH(":",タスク実績csv元!C1342)-1),リスト!F:F,リスト!G:G)&amp;MID(タスク実績csv元!C1342,SEARCH(":",タスク実績csv元!C1342),999),タスクDB!K:K,タスクDB!A:A)</f>
        <v>{89c5ece7-5f53-4013-b85b-04dab5d53b5f}</v>
      </c>
      <c r="B1342" s="11">
        <f>タスク実績csv元!A1342</f>
        <v>44665</v>
      </c>
      <c r="C1342" s="54">
        <f>タスク実績csv元!F1342</f>
        <v>0.40625</v>
      </c>
      <c r="D1342" s="54">
        <f>タスク実績csv元!E1342</f>
        <v>0.39583333333333331</v>
      </c>
      <c r="E1342" t="str">
        <f>タスク実績csv元!I1342&amp;""</f>
        <v/>
      </c>
      <c r="F1342" t="str">
        <f>タスク実績csv元!D1342</f>
        <v>課題確認</v>
      </c>
      <c r="G1342" t="str">
        <f t="shared" si="20"/>
        <v>INSERT INTO task_achivement(task_no,achive_date,end_time,start_time,task_detail,memo)VALUES('{89c5ece7-5f53-4013-b85b-04dab5d53b5f}','2022/04/14','2022/04/14 09:45:00','2022/04/14 09:30:00','','課題確認');</v>
      </c>
    </row>
    <row r="1343" spans="1:7">
      <c r="A1343" s="48" t="str">
        <f>_xlfn.XLOOKUP(_xlfn.XLOOKUP(MID(タスク実績csv元!C1343,1,SEARCH(":",タスク実績csv元!C1343)-1),リスト!F:F,リスト!G:G)&amp;MID(タスク実績csv元!C1343,SEARCH(":",タスク実績csv元!C1343),999),タスクDB!K:K,タスクDB!A:A)</f>
        <v>{831a0fb4-c848-4eac-af3e-0a0760ad0e17}</v>
      </c>
      <c r="B1343" s="11">
        <f>タスク実績csv元!A1343</f>
        <v>44665</v>
      </c>
      <c r="C1343" s="54">
        <f>タスク実績csv元!F1343</f>
        <v>0.41666666666666669</v>
      </c>
      <c r="D1343" s="54">
        <f>タスク実績csv元!E1343</f>
        <v>0.40625</v>
      </c>
      <c r="E1343" t="str">
        <f>タスク実績csv元!I1343&amp;""</f>
        <v/>
      </c>
      <c r="F1343" t="str">
        <f>タスク実績csv元!D1343</f>
        <v>DataSpiderヘルプ説明</v>
      </c>
      <c r="G1343" t="str">
        <f t="shared" si="20"/>
        <v>INSERT INTO task_achivement(task_no,achive_date,end_time,start_time,task_detail,memo)VALUES('{831a0fb4-c848-4eac-af3e-0a0760ad0e17}','2022/04/14','2022/04/14 10:00:00','2022/04/14 09:45:00','','DataSpiderヘルプ説明');</v>
      </c>
    </row>
    <row r="1344" spans="1:7">
      <c r="A1344" s="48" t="str">
        <f>_xlfn.XLOOKUP(_xlfn.XLOOKUP(MID(タスク実績csv元!C1344,1,SEARCH(":",タスク実績csv元!C1344)-1),リスト!F:F,リスト!G:G)&amp;MID(タスク実績csv元!C1344,SEARCH(":",タスク実績csv元!C1344),999),タスクDB!K:K,タスクDB!A:A)</f>
        <v>{831a0fb4-c848-4eac-af3e-0a0760ad0e17}</v>
      </c>
      <c r="B1344" s="11">
        <f>タスク実績csv元!A1344</f>
        <v>44665</v>
      </c>
      <c r="C1344" s="54">
        <f>タスク実績csv元!F1344</f>
        <v>0.42708333333333331</v>
      </c>
      <c r="D1344" s="54">
        <f>タスク実績csv元!E1344</f>
        <v>0.41666666666666669</v>
      </c>
      <c r="E1344" t="str">
        <f>タスク実績csv元!I1344&amp;""</f>
        <v/>
      </c>
      <c r="F1344" t="str">
        <f>タスク実績csv元!D1344</f>
        <v>DataSpiderヘルプ</v>
      </c>
      <c r="G1344" t="str">
        <f t="shared" si="20"/>
        <v>INSERT INTO task_achivement(task_no,achive_date,end_time,start_time,task_detail,memo)VALUES('{831a0fb4-c848-4eac-af3e-0a0760ad0e17}','2022/04/14','2022/04/14 10:15:00','2022/04/14 10:00:00','','DataSpiderヘルプ');</v>
      </c>
    </row>
    <row r="1345" spans="1:7">
      <c r="A1345" s="48" t="str">
        <f>_xlfn.XLOOKUP(_xlfn.XLOOKUP(MID(タスク実績csv元!C1345,1,SEARCH(":",タスク実績csv元!C1345)-1),リスト!F:F,リスト!G:G)&amp;MID(タスク実績csv元!C1345,SEARCH(":",タスク実績csv元!C1345),999),タスクDB!K:K,タスクDB!A:A)</f>
        <v>{0e8e7c31-feae-4841-a3c3-5fe16de45ce1}</v>
      </c>
      <c r="B1345" s="11">
        <f>タスク実績csv元!A1345</f>
        <v>44665</v>
      </c>
      <c r="C1345" s="54">
        <f>タスク実績csv元!F1345</f>
        <v>0.5</v>
      </c>
      <c r="D1345" s="54">
        <f>タスク実績csv元!E1345</f>
        <v>0.42708333333333331</v>
      </c>
      <c r="E1345" t="str">
        <f>タスク実績csv元!I1345&amp;""</f>
        <v/>
      </c>
      <c r="F1345" t="str">
        <f>タスク実績csv元!D1345</f>
        <v>本番環境動作確認</v>
      </c>
      <c r="G1345" t="str">
        <f t="shared" si="20"/>
        <v>INSERT INTO task_achivement(task_no,achive_date,end_time,start_time,task_detail,memo)VALUES('{0e8e7c31-feae-4841-a3c3-5fe16de45ce1}','2022/04/14','2022/04/14 12:00:00','2022/04/14 10:15:00','','本番環境動作確認');</v>
      </c>
    </row>
    <row r="1346" spans="1:7">
      <c r="A1346" s="48" t="str">
        <f>_xlfn.XLOOKUP(_xlfn.XLOOKUP(MID(タスク実績csv元!C1346,1,SEARCH(":",タスク実績csv元!C1346)-1),リスト!F:F,リスト!G:G)&amp;MID(タスク実績csv元!C1346,SEARCH(":",タスク実績csv元!C1346),999),タスクDB!K:K,タスクDB!A:A)</f>
        <v>{23640006-1951-44f5-8e76-61d4fa67fbce}</v>
      </c>
      <c r="B1346" s="11">
        <f>タスク実績csv元!A1346</f>
        <v>44665</v>
      </c>
      <c r="C1346" s="54">
        <f>タスク実績csv元!F1346</f>
        <v>0.58333333333333337</v>
      </c>
      <c r="D1346" s="54">
        <f>タスク実績csv元!E1346</f>
        <v>0.54166666666666663</v>
      </c>
      <c r="E1346" t="str">
        <f>タスク実績csv元!I1346&amp;""</f>
        <v/>
      </c>
      <c r="F1346" t="str">
        <f>タスク実績csv元!D1346</f>
        <v>検針合同打合せ</v>
      </c>
      <c r="G1346" t="str">
        <f t="shared" si="20"/>
        <v>INSERT INTO task_achivement(task_no,achive_date,end_time,start_time,task_detail,memo)VALUES('{23640006-1951-44f5-8e76-61d4fa67fbce}','2022/04/14','2022/04/14 14:00:00','2022/04/14 13:00:00','','検針合同打合せ');</v>
      </c>
    </row>
    <row r="1347" spans="1:7">
      <c r="A1347" s="48" t="str">
        <f>_xlfn.XLOOKUP(_xlfn.XLOOKUP(MID(タスク実績csv元!C1347,1,SEARCH(":",タスク実績csv元!C1347)-1),リスト!F:F,リスト!G:G)&amp;MID(タスク実績csv元!C1347,SEARCH(":",タスク実績csv元!C1347),999),タスクDB!K:K,タスクDB!A:A)</f>
        <v>{57c15cf3-7344-4d0a-8f15-310ba940f976}</v>
      </c>
      <c r="B1347" s="11">
        <f>タスク実績csv元!A1347</f>
        <v>44665</v>
      </c>
      <c r="C1347" s="54">
        <f>タスク実績csv元!F1347</f>
        <v>0.625</v>
      </c>
      <c r="D1347" s="54">
        <f>タスク実績csv元!E1347</f>
        <v>0.58333333333333337</v>
      </c>
      <c r="E1347" t="str">
        <f>タスク実績csv元!I1347&amp;""</f>
        <v/>
      </c>
      <c r="F1347" t="str">
        <f>タスク実績csv元!D1347</f>
        <v>CTIのサンプル連携</v>
      </c>
      <c r="G1347" t="str">
        <f t="shared" ref="G1347:G1410" si="21">IF(B1347=0,"","INSERT INTO task_achivement("&amp;$A$1&amp;","&amp;$B$1&amp;","&amp;$C$1&amp;","&amp;$D$1&amp;","&amp;$E$1&amp;","&amp;$F$1&amp;")VALUES('"&amp;A1347&amp;"',"&amp;IF(B1347="","null","'"&amp;TEXT(B1347,"yyyy/MM/dd")&amp;"'")&amp;","&amp;IF(C1347="","null","'"&amp;TEXT(B1347,"yyyy/MM/dd")&amp;" "&amp;TEXT(C1347,"HH:mm:ss")&amp;"'")&amp;","&amp;IF(D1347="","null","'"&amp;TEXT(B1347,"yyyy/MM/dd")&amp;" "&amp;TEXT(D1347,"HH:mm:ss")&amp;"'")&amp;",'"&amp;E1347&amp;"','"&amp;F1347&amp;"');")</f>
        <v>INSERT INTO task_achivement(task_no,achive_date,end_time,start_time,task_detail,memo)VALUES('{57c15cf3-7344-4d0a-8f15-310ba940f976}','2022/04/14','2022/04/14 15:00:00','2022/04/14 14:00:00','','CTIのサンプル連携');</v>
      </c>
    </row>
    <row r="1348" spans="1:7">
      <c r="A1348" s="48" t="str">
        <f>_xlfn.XLOOKUP(_xlfn.XLOOKUP(MID(タスク実績csv元!C1348,1,SEARCH(":",タスク実績csv元!C1348)-1),リスト!F:F,リスト!G:G)&amp;MID(タスク実績csv元!C1348,SEARCH(":",タスク実績csv元!C1348),999),タスクDB!K:K,タスクDB!A:A)</f>
        <v>{23640006-1951-44f5-8e76-61d4fa67fbce}</v>
      </c>
      <c r="B1348" s="11">
        <f>タスク実績csv元!A1348</f>
        <v>44665</v>
      </c>
      <c r="C1348" s="54">
        <f>タスク実績csv元!F1348</f>
        <v>0.65277777777777779</v>
      </c>
      <c r="D1348" s="54">
        <f>タスク実績csv元!E1348</f>
        <v>0.625</v>
      </c>
      <c r="E1348" t="str">
        <f>タスク実績csv元!I1348&amp;""</f>
        <v/>
      </c>
      <c r="F1348" t="str">
        <f>タスク実績csv元!D1348</f>
        <v>ロングランテスト検討</v>
      </c>
      <c r="G1348" t="str">
        <f t="shared" si="21"/>
        <v>INSERT INTO task_achivement(task_no,achive_date,end_time,start_time,task_detail,memo)VALUES('{23640006-1951-44f5-8e76-61d4fa67fbce}','2022/04/14','2022/04/14 15:40:00','2022/04/14 15:00:00','','ロングランテスト検討');</v>
      </c>
    </row>
    <row r="1349" spans="1:7">
      <c r="A1349" s="48" t="str">
        <f>_xlfn.XLOOKUP(_xlfn.XLOOKUP(MID(タスク実績csv元!C1349,1,SEARCH(":",タスク実績csv元!C1349)-1),リスト!F:F,リスト!G:G)&amp;MID(タスク実績csv元!C1349,SEARCH(":",タスク実績csv元!C1349),999),タスクDB!K:K,タスクDB!A:A)</f>
        <v>{23640006-1951-44f5-8e76-61d4fa67fbce}</v>
      </c>
      <c r="B1349" s="11">
        <f>タスク実績csv元!A1349</f>
        <v>44665</v>
      </c>
      <c r="C1349" s="54">
        <f>タスク実績csv元!F1349</f>
        <v>0.6875</v>
      </c>
      <c r="D1349" s="54">
        <f>タスク実績csv元!E1349</f>
        <v>0.65277777777777779</v>
      </c>
      <c r="E1349" t="str">
        <f>タスク実績csv元!I1349&amp;""</f>
        <v/>
      </c>
      <c r="F1349" t="str">
        <f>タスク実績csv元!D1349</f>
        <v>ロングランテスト相談打合せ</v>
      </c>
      <c r="G1349" t="str">
        <f t="shared" si="21"/>
        <v>INSERT INTO task_achivement(task_no,achive_date,end_time,start_time,task_detail,memo)VALUES('{23640006-1951-44f5-8e76-61d4fa67fbce}','2022/04/14','2022/04/14 16:30:00','2022/04/14 15:40:00','','ロングランテスト相談打合せ');</v>
      </c>
    </row>
    <row r="1350" spans="1:7">
      <c r="A1350" s="48" t="str">
        <f>_xlfn.XLOOKUP(_xlfn.XLOOKUP(MID(タスク実績csv元!C1350,1,SEARCH(":",タスク実績csv元!C1350)-1),リスト!F:F,リスト!G:G)&amp;MID(タスク実績csv元!C1350,SEARCH(":",タスク実績csv元!C1350),999),タスクDB!K:K,タスクDB!A:A)</f>
        <v>{23640006-1951-44f5-8e76-61d4fa67fbce}</v>
      </c>
      <c r="B1350" s="11">
        <f>タスク実績csv元!A1350</f>
        <v>44665</v>
      </c>
      <c r="C1350" s="54">
        <f>タスク実績csv元!F1350</f>
        <v>0.70833333333333337</v>
      </c>
      <c r="D1350" s="54">
        <f>タスク実績csv元!E1350</f>
        <v>0.6875</v>
      </c>
      <c r="E1350" t="str">
        <f>タスク実績csv元!I1350&amp;""</f>
        <v/>
      </c>
      <c r="F1350" t="str">
        <f>タスク実績csv元!D1350</f>
        <v>夕会</v>
      </c>
      <c r="G1350" t="str">
        <f t="shared" si="21"/>
        <v>INSERT INTO task_achivement(task_no,achive_date,end_time,start_time,task_detail,memo)VALUES('{23640006-1951-44f5-8e76-61d4fa67fbce}','2022/04/14','2022/04/14 17:00:00','2022/04/14 16:30:00','','夕会');</v>
      </c>
    </row>
    <row r="1351" spans="1:7">
      <c r="A1351" s="48" t="str">
        <f>_xlfn.XLOOKUP(_xlfn.XLOOKUP(MID(タスク実績csv元!C1351,1,SEARCH(":",タスク実績csv元!C1351)-1),リスト!F:F,リスト!G:G)&amp;MID(タスク実績csv元!C1351,SEARCH(":",タスク実績csv元!C1351),999),タスクDB!K:K,タスクDB!A:A)</f>
        <v>{23640006-1951-44f5-8e76-61d4fa67fbce}</v>
      </c>
      <c r="B1351" s="11">
        <f>タスク実績csv元!A1351</f>
        <v>44665</v>
      </c>
      <c r="C1351" s="54">
        <f>タスク実績csv元!F1351</f>
        <v>0.72916666666666663</v>
      </c>
      <c r="D1351" s="54">
        <f>タスク実績csv元!E1351</f>
        <v>0.70833333333333337</v>
      </c>
      <c r="E1351" t="str">
        <f>タスク実績csv元!I1351&amp;""</f>
        <v/>
      </c>
      <c r="F1351" t="str">
        <f>タスク実績csv元!D1351</f>
        <v>KSYS合同夕会</v>
      </c>
      <c r="G1351" t="str">
        <f t="shared" si="21"/>
        <v>INSERT INTO task_achivement(task_no,achive_date,end_time,start_time,task_detail,memo)VALUES('{23640006-1951-44f5-8e76-61d4fa67fbce}','2022/04/14','2022/04/14 17:30:00','2022/04/14 17:00:00','','KSYS合同夕会');</v>
      </c>
    </row>
    <row r="1352" spans="1:7">
      <c r="A1352" s="48" t="str">
        <f>_xlfn.XLOOKUP(_xlfn.XLOOKUP(MID(タスク実績csv元!C1352,1,SEARCH(":",タスク実績csv元!C1352)-1),リスト!F:F,リスト!G:G)&amp;MID(タスク実績csv元!C1352,SEARCH(":",タスク実績csv元!C1352),999),タスクDB!K:K,タスクDB!A:A)</f>
        <v>{0e8e7c31-feae-4841-a3c3-5fe16de45ce1}</v>
      </c>
      <c r="B1352" s="11">
        <f>タスク実績csv元!A1352</f>
        <v>44665</v>
      </c>
      <c r="C1352" s="54">
        <f>タスク実績csv元!F1352</f>
        <v>0.75</v>
      </c>
      <c r="D1352" s="54">
        <f>タスク実績csv元!E1352</f>
        <v>0.72916666666666663</v>
      </c>
      <c r="E1352" t="str">
        <f>タスク実績csv元!I1352&amp;""</f>
        <v/>
      </c>
      <c r="F1352" t="str">
        <f>タスク実績csv元!D1352</f>
        <v>本番環境動作確認</v>
      </c>
      <c r="G1352" t="str">
        <f t="shared" si="21"/>
        <v>INSERT INTO task_achivement(task_no,achive_date,end_time,start_time,task_detail,memo)VALUES('{0e8e7c31-feae-4841-a3c3-5fe16de45ce1}','2022/04/14','2022/04/14 18:00:00','2022/04/14 17:30:00','','本番環境動作確認');</v>
      </c>
    </row>
    <row r="1353" spans="1:7">
      <c r="A1353" s="48" t="str">
        <f>_xlfn.XLOOKUP(_xlfn.XLOOKUP(MID(タスク実績csv元!C1353,1,SEARCH(":",タスク実績csv元!C1353)-1),リスト!F:F,リスト!G:G)&amp;MID(タスク実績csv元!C1353,SEARCH(":",タスク実績csv元!C1353),999),タスクDB!K:K,タスクDB!A:A)</f>
        <v>{89c5ece7-5f53-4013-b85b-04dab5d53b5f}</v>
      </c>
      <c r="B1353" s="11">
        <f>タスク実績csv元!A1353</f>
        <v>44666</v>
      </c>
      <c r="C1353" s="54">
        <f>タスク実績csv元!F1353</f>
        <v>0.41666666666666669</v>
      </c>
      <c r="D1353" s="54">
        <f>タスク実績csv元!E1353</f>
        <v>0.39583333333333331</v>
      </c>
      <c r="E1353" t="str">
        <f>タスク実績csv元!I1353&amp;""</f>
        <v/>
      </c>
      <c r="F1353" t="str">
        <f>タスク実績csv元!D1353</f>
        <v>課題確認</v>
      </c>
      <c r="G1353" t="str">
        <f t="shared" si="21"/>
        <v>INSERT INTO task_achivement(task_no,achive_date,end_time,start_time,task_detail,memo)VALUES('{89c5ece7-5f53-4013-b85b-04dab5d53b5f}','2022/04/15','2022/04/15 10:00:00','2022/04/15 09:30:00','','課題確認');</v>
      </c>
    </row>
    <row r="1354" spans="1:7">
      <c r="A1354" s="48" t="str">
        <f>_xlfn.XLOOKUP(_xlfn.XLOOKUP(MID(タスク実績csv元!C1354,1,SEARCH(":",タスク実績csv元!C1354)-1),リスト!F:F,リスト!G:G)&amp;MID(タスク実績csv元!C1354,SEARCH(":",タスク実績csv元!C1354),999),タスクDB!K:K,タスクDB!A:A)</f>
        <v>{89c5ece7-5f53-4013-b85b-04dab5d53b5f}</v>
      </c>
      <c r="B1354" s="11">
        <f>タスク実績csv元!A1354</f>
        <v>44666</v>
      </c>
      <c r="C1354" s="54">
        <f>タスク実績csv元!F1354</f>
        <v>0.46875</v>
      </c>
      <c r="D1354" s="54">
        <f>タスク実績csv元!E1354</f>
        <v>0.41666666666666669</v>
      </c>
      <c r="E1354" t="str">
        <f>タスク実績csv元!I1354&amp;""</f>
        <v/>
      </c>
      <c r="F1354" t="str">
        <f>タスク実績csv元!D1354</f>
        <v>本番環境最新化</v>
      </c>
      <c r="G1354" t="str">
        <f t="shared" si="21"/>
        <v>INSERT INTO task_achivement(task_no,achive_date,end_time,start_time,task_detail,memo)VALUES('{89c5ece7-5f53-4013-b85b-04dab5d53b5f}','2022/04/15','2022/04/15 11:15:00','2022/04/15 10:00:00','','本番環境最新化');</v>
      </c>
    </row>
    <row r="1355" spans="1:7">
      <c r="A1355" s="48" t="str">
        <f>_xlfn.XLOOKUP(_xlfn.XLOOKUP(MID(タスク実績csv元!C1355,1,SEARCH(":",タスク実績csv元!C1355)-1),リスト!F:F,リスト!G:G)&amp;MID(タスク実績csv元!C1355,SEARCH(":",タスク実績csv元!C1355),999),タスクDB!K:K,タスクDB!A:A)</f>
        <v>{831a0fb4-c848-4eac-af3e-0a0760ad0e17}</v>
      </c>
      <c r="B1355" s="11">
        <f>タスク実績csv元!A1355</f>
        <v>44666</v>
      </c>
      <c r="C1355" s="54">
        <f>タスク実績csv元!F1355</f>
        <v>0.47916666666666669</v>
      </c>
      <c r="D1355" s="54">
        <f>タスク実績csv元!E1355</f>
        <v>0.46875</v>
      </c>
      <c r="E1355" t="str">
        <f>タスク実績csv元!I1355&amp;""</f>
        <v/>
      </c>
      <c r="F1355" t="str">
        <f>タスク実績csv元!D1355</f>
        <v>DataSpiderヘルプ</v>
      </c>
      <c r="G1355" t="str">
        <f t="shared" si="21"/>
        <v>INSERT INTO task_achivement(task_no,achive_date,end_time,start_time,task_detail,memo)VALUES('{831a0fb4-c848-4eac-af3e-0a0760ad0e17}','2022/04/15','2022/04/15 11:30:00','2022/04/15 11:15:00','','DataSpiderヘルプ');</v>
      </c>
    </row>
    <row r="1356" spans="1:7">
      <c r="A1356" s="48" t="str">
        <f>_xlfn.XLOOKUP(_xlfn.XLOOKUP(MID(タスク実績csv元!C1356,1,SEARCH(":",タスク実績csv元!C1356)-1),リスト!F:F,リスト!G:G)&amp;MID(タスク実績csv元!C1356,SEARCH(":",タスク実績csv元!C1356),999),タスクDB!K:K,タスクDB!A:A)</f>
        <v>{831a0fb4-c848-4eac-af3e-0a0760ad0e17}</v>
      </c>
      <c r="B1356" s="11">
        <f>タスク実績csv元!A1356</f>
        <v>44666</v>
      </c>
      <c r="C1356" s="54">
        <f>タスク実績csv元!F1356</f>
        <v>0.5</v>
      </c>
      <c r="D1356" s="54">
        <f>タスク実績csv元!E1356</f>
        <v>0.47916666666666669</v>
      </c>
      <c r="E1356" t="str">
        <f>タスク実績csv元!I1356&amp;""</f>
        <v/>
      </c>
      <c r="F1356" t="str">
        <f>タスク実績csv元!D1356</f>
        <v>カオナビ仕様確認</v>
      </c>
      <c r="G1356" t="str">
        <f t="shared" si="21"/>
        <v>INSERT INTO task_achivement(task_no,achive_date,end_time,start_time,task_detail,memo)VALUES('{831a0fb4-c848-4eac-af3e-0a0760ad0e17}','2022/04/15','2022/04/15 12:00:00','2022/04/15 11:30:00','','カオナビ仕様確認');</v>
      </c>
    </row>
    <row r="1357" spans="1:7">
      <c r="A1357" s="48" t="str">
        <f>_xlfn.XLOOKUP(_xlfn.XLOOKUP(MID(タスク実績csv元!C1357,1,SEARCH(":",タスク実績csv元!C1357)-1),リスト!F:F,リスト!G:G)&amp;MID(タスク実績csv元!C1357,SEARCH(":",タスク実績csv元!C1357),999),タスクDB!K:K,タスクDB!A:A)</f>
        <v>{23640006-1951-44f5-8e76-61d4fa67fbce}</v>
      </c>
      <c r="B1357" s="11">
        <f>タスク実績csv元!A1357</f>
        <v>44666</v>
      </c>
      <c r="C1357" s="54">
        <f>タスク実績csv元!F1357</f>
        <v>0.66666666666666663</v>
      </c>
      <c r="D1357" s="54">
        <f>タスク実績csv元!E1357</f>
        <v>0.54166666666666663</v>
      </c>
      <c r="E1357" t="str">
        <f>タスク実績csv元!I1357&amp;""</f>
        <v/>
      </c>
      <c r="F1357" t="str">
        <f>タスク実績csv元!D1357</f>
        <v>関電定例</v>
      </c>
      <c r="G1357" t="str">
        <f t="shared" si="21"/>
        <v>INSERT INTO task_achivement(task_no,achive_date,end_time,start_time,task_detail,memo)VALUES('{23640006-1951-44f5-8e76-61d4fa67fbce}','2022/04/15','2022/04/15 16:00:00','2022/04/15 13:00:00','','関電定例');</v>
      </c>
    </row>
    <row r="1358" spans="1:7">
      <c r="A1358" s="48" t="str">
        <f>_xlfn.XLOOKUP(_xlfn.XLOOKUP(MID(タスク実績csv元!C1358,1,SEARCH(":",タスク実績csv元!C1358)-1),リスト!F:F,リスト!G:G)&amp;MID(タスク実績csv元!C1358,SEARCH(":",タスク実績csv元!C1358),999),タスクDB!K:K,タスクDB!A:A)</f>
        <v>{23640006-1951-44f5-8e76-61d4fa67fbce}</v>
      </c>
      <c r="B1358" s="11">
        <f>タスク実績csv元!A1358</f>
        <v>44666</v>
      </c>
      <c r="C1358" s="54">
        <f>タスク実績csv元!F1358</f>
        <v>0.6875</v>
      </c>
      <c r="D1358" s="54">
        <f>タスク実績csv元!E1358</f>
        <v>0.66666666666666663</v>
      </c>
      <c r="E1358" t="str">
        <f>タスク実績csv元!I1358&amp;""</f>
        <v/>
      </c>
      <c r="F1358" t="str">
        <f>タスク実績csv元!D1358</f>
        <v>電柱情報の確認</v>
      </c>
      <c r="G1358" t="str">
        <f t="shared" si="21"/>
        <v>INSERT INTO task_achivement(task_no,achive_date,end_time,start_time,task_detail,memo)VALUES('{23640006-1951-44f5-8e76-61d4fa67fbce}','2022/04/15','2022/04/15 16:30:00','2022/04/15 16:00:00','','電柱情報の確認');</v>
      </c>
    </row>
    <row r="1359" spans="1:7">
      <c r="A1359" s="48" t="str">
        <f>_xlfn.XLOOKUP(_xlfn.XLOOKUP(MID(タスク実績csv元!C1359,1,SEARCH(":",タスク実績csv元!C1359)-1),リスト!F:F,リスト!G:G)&amp;MID(タスク実績csv元!C1359,SEARCH(":",タスク実績csv元!C1359),999),タスクDB!K:K,タスクDB!A:A)</f>
        <v>{23640006-1951-44f5-8e76-61d4fa67fbce}</v>
      </c>
      <c r="B1359" s="11">
        <f>タスク実績csv元!A1359</f>
        <v>44666</v>
      </c>
      <c r="C1359" s="54">
        <f>タスク実績csv元!F1359</f>
        <v>0.70833333333333337</v>
      </c>
      <c r="D1359" s="54">
        <f>タスク実績csv元!E1359</f>
        <v>0.6875</v>
      </c>
      <c r="E1359" t="str">
        <f>タスク実績csv元!I1359&amp;""</f>
        <v/>
      </c>
      <c r="F1359" t="str">
        <f>タスク実績csv元!D1359</f>
        <v>夕会</v>
      </c>
      <c r="G1359" t="str">
        <f t="shared" si="21"/>
        <v>INSERT INTO task_achivement(task_no,achive_date,end_time,start_time,task_detail,memo)VALUES('{23640006-1951-44f5-8e76-61d4fa67fbce}','2022/04/15','2022/04/15 17:00:00','2022/04/15 16:30:00','','夕会');</v>
      </c>
    </row>
    <row r="1360" spans="1:7">
      <c r="A1360" s="48" t="str">
        <f>_xlfn.XLOOKUP(_xlfn.XLOOKUP(MID(タスク実績csv元!C1360,1,SEARCH(":",タスク実績csv元!C1360)-1),リスト!F:F,リスト!G:G)&amp;MID(タスク実績csv元!C1360,SEARCH(":",タスク実績csv元!C1360),999),タスクDB!K:K,タスクDB!A:A)</f>
        <v>{23640006-1951-44f5-8e76-61d4fa67fbce}</v>
      </c>
      <c r="B1360" s="11">
        <f>タスク実績csv元!A1360</f>
        <v>44666</v>
      </c>
      <c r="C1360" s="54">
        <f>タスク実績csv元!F1360</f>
        <v>0.72222222222222221</v>
      </c>
      <c r="D1360" s="54">
        <f>タスク実績csv元!E1360</f>
        <v>0.70833333333333337</v>
      </c>
      <c r="E1360" t="str">
        <f>タスク実績csv元!I1360&amp;""</f>
        <v/>
      </c>
      <c r="F1360" t="str">
        <f>タスク実績csv元!D1360</f>
        <v>KSYS合同夕会</v>
      </c>
      <c r="G1360" t="str">
        <f t="shared" si="21"/>
        <v>INSERT INTO task_achivement(task_no,achive_date,end_time,start_time,task_detail,memo)VALUES('{23640006-1951-44f5-8e76-61d4fa67fbce}','2022/04/15','2022/04/15 17:20:00','2022/04/15 17:00:00','','KSYS合同夕会');</v>
      </c>
    </row>
    <row r="1361" spans="1:7">
      <c r="A1361" s="48" t="str">
        <f>_xlfn.XLOOKUP(_xlfn.XLOOKUP(MID(タスク実績csv元!C1361,1,SEARCH(":",タスク実績csv元!C1361)-1),リスト!F:F,リスト!G:G)&amp;MID(タスク実績csv元!C1361,SEARCH(":",タスク実績csv元!C1361),999),タスクDB!K:K,タスクDB!A:A)</f>
        <v>{89748432-b174-4bf5-9562-0c3d2b6647d6}</v>
      </c>
      <c r="B1361" s="11">
        <f>タスク実績csv元!A1361</f>
        <v>44667</v>
      </c>
      <c r="C1361" s="54">
        <f>タスク実績csv元!F1361</f>
        <v>0.66666666666666663</v>
      </c>
      <c r="D1361" s="54">
        <f>タスク実績csv元!E1361</f>
        <v>0.60416666666666663</v>
      </c>
      <c r="E1361" t="str">
        <f>タスク実績csv元!I1361&amp;""</f>
        <v/>
      </c>
      <c r="F1361" t="str">
        <f>タスク実績csv元!D1361</f>
        <v>勉強</v>
      </c>
      <c r="G1361" t="str">
        <f t="shared" si="21"/>
        <v>INSERT INTO task_achivement(task_no,achive_date,end_time,start_time,task_detail,memo)VALUES('{89748432-b174-4bf5-9562-0c3d2b6647d6}','2022/04/16','2022/04/16 16:00:00','2022/04/16 14:30:00','','勉強');</v>
      </c>
    </row>
    <row r="1362" spans="1:7">
      <c r="A1362" s="48" t="str">
        <f>_xlfn.XLOOKUP(_xlfn.XLOOKUP(MID(タスク実績csv元!C1362,1,SEARCH(":",タスク実績csv元!C1362)-1),リスト!F:F,リスト!G:G)&amp;MID(タスク実績csv元!C1362,SEARCH(":",タスク実績csv元!C1362),999),タスクDB!K:K,タスクDB!A:A)</f>
        <v>{57c15cf3-7344-4d0a-8f15-310ba940f976}</v>
      </c>
      <c r="B1362" s="11">
        <f>タスク実績csv元!A1362</f>
        <v>44668</v>
      </c>
      <c r="C1362" s="54">
        <f>タスク実績csv元!F1362</f>
        <v>0.625</v>
      </c>
      <c r="D1362" s="54">
        <f>タスク実績csv元!E1362</f>
        <v>0.54166666666666663</v>
      </c>
      <c r="E1362" t="str">
        <f>タスク実績csv元!I1362&amp;""</f>
        <v/>
      </c>
      <c r="F1362" t="str">
        <f>タスク実績csv元!D1362</f>
        <v>自分を育てる方法(リュージ)</v>
      </c>
      <c r="G1362" t="str">
        <f t="shared" si="21"/>
        <v>INSERT INTO task_achivement(task_no,achive_date,end_time,start_time,task_detail,memo)VALUES('{57c15cf3-7344-4d0a-8f15-310ba940f976}','2022/04/17','2022/04/17 15:00:00','2022/04/17 13:00:00','','自分を育てる方法(リュージ)');</v>
      </c>
    </row>
    <row r="1363" spans="1:7">
      <c r="A1363" s="48" t="str">
        <f>_xlfn.XLOOKUP(_xlfn.XLOOKUP(MID(タスク実績csv元!C1363,1,SEARCH(":",タスク実績csv元!C1363)-1),リスト!F:F,リスト!G:G)&amp;MID(タスク実績csv元!C1363,SEARCH(":",タスク実績csv元!C1363),999),タスクDB!K:K,タスクDB!A:A)</f>
        <v>{57c15cf3-7344-4d0a-8f15-310ba940f976}</v>
      </c>
      <c r="B1363" s="11">
        <f>タスク実績csv元!A1363</f>
        <v>44668</v>
      </c>
      <c r="C1363" s="54">
        <f>タスク実績csv元!F1363</f>
        <v>0.95833333333333337</v>
      </c>
      <c r="D1363" s="54">
        <f>タスク実績csv元!E1363</f>
        <v>0.91666666666666663</v>
      </c>
      <c r="E1363" t="str">
        <f>タスク実績csv元!I1363&amp;""</f>
        <v/>
      </c>
      <c r="F1363" t="str">
        <f>タスク実績csv元!D1363</f>
        <v>自分を育てる方法</v>
      </c>
      <c r="G1363" t="str">
        <f t="shared" si="21"/>
        <v>INSERT INTO task_achivement(task_no,achive_date,end_time,start_time,task_detail,memo)VALUES('{57c15cf3-7344-4d0a-8f15-310ba940f976}','2022/04/17','2022/04/17 23:00:00','2022/04/17 22:00:00','','自分を育てる方法');</v>
      </c>
    </row>
    <row r="1364" spans="1:7">
      <c r="A1364" s="48" t="str">
        <f>_xlfn.XLOOKUP(_xlfn.XLOOKUP(MID(タスク実績csv元!C1364,1,SEARCH(":",タスク実績csv元!C1364)-1),リスト!F:F,リスト!G:G)&amp;MID(タスク実績csv元!C1364,SEARCH(":",タスク実績csv元!C1364),999),タスクDB!K:K,タスクDB!A:A)</f>
        <v>{4c39d40d-b35f-4cfa-b549-6c5de24454e2}</v>
      </c>
      <c r="B1364" s="11">
        <f>タスク実績csv元!A1364</f>
        <v>44669</v>
      </c>
      <c r="C1364" s="54">
        <f>タスク実績csv元!F1364</f>
        <v>0.40625</v>
      </c>
      <c r="D1364" s="54">
        <f>タスク実績csv元!E1364</f>
        <v>0.39583333333333331</v>
      </c>
      <c r="E1364" t="str">
        <f>タスク実績csv元!I1364&amp;""</f>
        <v/>
      </c>
      <c r="F1364" t="str">
        <f>タスク実績csv元!D1364</f>
        <v>朝会</v>
      </c>
      <c r="G1364" t="str">
        <f t="shared" si="21"/>
        <v>INSERT INTO task_achivement(task_no,achive_date,end_time,start_time,task_detail,memo)VALUES('{4c39d40d-b35f-4cfa-b549-6c5de24454e2}','2022/04/18','2022/04/18 09:45:00','2022/04/18 09:30:00','','朝会');</v>
      </c>
    </row>
    <row r="1365" spans="1:7">
      <c r="A1365" s="48" t="str">
        <f>_xlfn.XLOOKUP(_xlfn.XLOOKUP(MID(タスク実績csv元!C1365,1,SEARCH(":",タスク実績csv元!C1365)-1),リスト!F:F,リスト!G:G)&amp;MID(タスク実績csv元!C1365,SEARCH(":",タスク実績csv元!C1365),999),タスクDB!K:K,タスクDB!A:A)</f>
        <v>{831a0fb4-c848-4eac-af3e-0a0760ad0e17}</v>
      </c>
      <c r="B1365" s="11">
        <f>タスク実績csv元!A1365</f>
        <v>44669</v>
      </c>
      <c r="C1365" s="54">
        <f>タスク実績csv元!F1365</f>
        <v>0.41666666666666669</v>
      </c>
      <c r="D1365" s="54">
        <f>タスク実績csv元!E1365</f>
        <v>0.40625</v>
      </c>
      <c r="E1365" t="str">
        <f>タスク実績csv元!I1365&amp;""</f>
        <v/>
      </c>
      <c r="F1365" t="str">
        <f>タスク実績csv元!D1365</f>
        <v>課題確認</v>
      </c>
      <c r="G1365" t="str">
        <f t="shared" si="21"/>
        <v>INSERT INTO task_achivement(task_no,achive_date,end_time,start_time,task_detail,memo)VALUES('{831a0fb4-c848-4eac-af3e-0a0760ad0e17}','2022/04/18','2022/04/18 10:00:00','2022/04/18 09:45:00','','課題確認');</v>
      </c>
    </row>
    <row r="1366" spans="1:7">
      <c r="A1366" s="48" t="str">
        <f>_xlfn.XLOOKUP(_xlfn.XLOOKUP(MID(タスク実績csv元!C1366,1,SEARCH(":",タスク実績csv元!C1366)-1),リスト!F:F,リスト!G:G)&amp;MID(タスク実績csv元!C1366,SEARCH(":",タスク実績csv元!C1366),999),タスクDB!K:K,タスクDB!A:A)</f>
        <v>{4c39d40d-b35f-4cfa-b549-6c5de24454e2}</v>
      </c>
      <c r="B1366" s="11">
        <f>タスク実績csv元!A1366</f>
        <v>44669</v>
      </c>
      <c r="C1366" s="54">
        <f>タスク実績csv元!F1366</f>
        <v>0.45833333333333331</v>
      </c>
      <c r="D1366" s="54">
        <f>タスク実績csv元!E1366</f>
        <v>0.41666666666666669</v>
      </c>
      <c r="E1366" t="str">
        <f>タスク実績csv元!I1366&amp;""</f>
        <v/>
      </c>
      <c r="F1366" t="str">
        <f>タスク実績csv元!D1366</f>
        <v>チームMTG</v>
      </c>
      <c r="G1366" t="str">
        <f t="shared" si="21"/>
        <v>INSERT INTO task_achivement(task_no,achive_date,end_time,start_time,task_detail,memo)VALUES('{4c39d40d-b35f-4cfa-b549-6c5de24454e2}','2022/04/18','2022/04/18 11:00:00','2022/04/18 10:00:00','','チームMTG');</v>
      </c>
    </row>
    <row r="1367" spans="1:7">
      <c r="A1367" s="48" t="str">
        <f>_xlfn.XLOOKUP(_xlfn.XLOOKUP(MID(タスク実績csv元!C1367,1,SEARCH(":",タスク実績csv元!C1367)-1),リスト!F:F,リスト!G:G)&amp;MID(タスク実績csv元!C1367,SEARCH(":",タスク実績csv元!C1367),999),タスクDB!K:K,タスクDB!A:A)</f>
        <v>{4c39d40d-b35f-4cfa-b549-6c5de24454e2}</v>
      </c>
      <c r="B1367" s="11">
        <f>タスク実績csv元!A1367</f>
        <v>44669</v>
      </c>
      <c r="C1367" s="54">
        <f>タスク実績csv元!F1367</f>
        <v>0.47916666666666669</v>
      </c>
      <c r="D1367" s="54">
        <f>タスク実績csv元!E1367</f>
        <v>0.45833333333333331</v>
      </c>
      <c r="E1367" t="str">
        <f>タスク実績csv元!I1367&amp;""</f>
        <v/>
      </c>
      <c r="F1367" t="str">
        <f>タスク実績csv元!D1367</f>
        <v>チーム目標資料作成打合せ</v>
      </c>
      <c r="G1367" t="str">
        <f t="shared" si="21"/>
        <v>INSERT INTO task_achivement(task_no,achive_date,end_time,start_time,task_detail,memo)VALUES('{4c39d40d-b35f-4cfa-b549-6c5de24454e2}','2022/04/18','2022/04/18 11:30:00','2022/04/18 11:00:00','','チーム目標資料作成打合せ');</v>
      </c>
    </row>
    <row r="1368" spans="1:7">
      <c r="A1368" s="48" t="str">
        <f>_xlfn.XLOOKUP(_xlfn.XLOOKUP(MID(タスク実績csv元!C1368,1,SEARCH(":",タスク実績csv元!C1368)-1),リスト!F:F,リスト!G:G)&amp;MID(タスク実績csv元!C1368,SEARCH(":",タスク実績csv元!C1368),999),タスクDB!K:K,タスクDB!A:A)</f>
        <v>{0e8e7c31-feae-4841-a3c3-5fe16de45ce1}</v>
      </c>
      <c r="B1368" s="11">
        <f>タスク実績csv元!A1368</f>
        <v>44669</v>
      </c>
      <c r="C1368" s="54">
        <f>タスク実績csv元!F1368</f>
        <v>0.5</v>
      </c>
      <c r="D1368" s="54">
        <f>タスク実績csv元!E1368</f>
        <v>0.47916666666666669</v>
      </c>
      <c r="E1368" t="str">
        <f>タスク実績csv元!I1368&amp;""</f>
        <v/>
      </c>
      <c r="F1368" t="str">
        <f>タスク実績csv元!D1368</f>
        <v>移動</v>
      </c>
      <c r="G1368" t="str">
        <f t="shared" si="21"/>
        <v>INSERT INTO task_achivement(task_no,achive_date,end_time,start_time,task_detail,memo)VALUES('{0e8e7c31-feae-4841-a3c3-5fe16de45ce1}','2022/04/18','2022/04/18 12:00:00','2022/04/18 11:30:00','','移動');</v>
      </c>
    </row>
    <row r="1369" spans="1:7">
      <c r="A1369" s="48" t="str">
        <f>_xlfn.XLOOKUP(_xlfn.XLOOKUP(MID(タスク実績csv元!C1369,1,SEARCH(":",タスク実績csv元!C1369)-1),リスト!F:F,リスト!G:G)&amp;MID(タスク実績csv元!C1369,SEARCH(":",タスク実績csv元!C1369),999),タスクDB!K:K,タスクDB!A:A)</f>
        <v>{0e8e7c31-feae-4841-a3c3-5fe16de45ce1}</v>
      </c>
      <c r="B1369" s="11">
        <f>タスク実績csv元!A1369</f>
        <v>44669</v>
      </c>
      <c r="C1369" s="54">
        <f>タスク実績csv元!F1369</f>
        <v>0.55555555555555558</v>
      </c>
      <c r="D1369" s="54">
        <f>タスク実績csv元!E1369</f>
        <v>0.54166666666666663</v>
      </c>
      <c r="E1369" t="str">
        <f>タスク実績csv元!I1369&amp;""</f>
        <v/>
      </c>
      <c r="F1369" t="str">
        <f>タスク実績csv元!D1369</f>
        <v>移動</v>
      </c>
      <c r="G1369" t="str">
        <f t="shared" si="21"/>
        <v>INSERT INTO task_achivement(task_no,achive_date,end_time,start_time,task_detail,memo)VALUES('{0e8e7c31-feae-4841-a3c3-5fe16de45ce1}','2022/04/18','2022/04/18 13:20:00','2022/04/18 13:00:00','','移動');</v>
      </c>
    </row>
    <row r="1370" spans="1:7">
      <c r="A1370" s="48" t="str">
        <f>_xlfn.XLOOKUP(_xlfn.XLOOKUP(MID(タスク実績csv元!C1370,1,SEARCH(":",タスク実績csv元!C1370)-1),リスト!F:F,リスト!G:G)&amp;MID(タスク実績csv元!C1370,SEARCH(":",タスク実績csv元!C1370),999),タスクDB!K:K,タスクDB!A:A)</f>
        <v>{89c5ece7-5f53-4013-b85b-04dab5d53b5f}</v>
      </c>
      <c r="B1370" s="11">
        <f>タスク実績csv元!A1370</f>
        <v>44669</v>
      </c>
      <c r="C1370" s="54">
        <f>タスク実績csv元!F1370</f>
        <v>0.61111111111111105</v>
      </c>
      <c r="D1370" s="54">
        <f>タスク実績csv元!E1370</f>
        <v>0.55555555555555558</v>
      </c>
      <c r="E1370" t="str">
        <f>タスク実績csv元!I1370&amp;""</f>
        <v/>
      </c>
      <c r="F1370" t="str">
        <f>タスク実績csv元!D1370</f>
        <v>課題の確認xDTS0008/0012</v>
      </c>
      <c r="G1370" t="str">
        <f t="shared" si="21"/>
        <v>INSERT INTO task_achivement(task_no,achive_date,end_time,start_time,task_detail,memo)VALUES('{89c5ece7-5f53-4013-b85b-04dab5d53b5f}','2022/04/18','2022/04/18 14:40:00','2022/04/18 13:20:00','','課題の確認xDTS0008/0012');</v>
      </c>
    </row>
    <row r="1371" spans="1:7">
      <c r="A1371" s="48" t="str">
        <f>_xlfn.XLOOKUP(_xlfn.XLOOKUP(MID(タスク実績csv元!C1371,1,SEARCH(":",タスク実績csv元!C1371)-1),リスト!F:F,リスト!G:G)&amp;MID(タスク実績csv元!C1371,SEARCH(":",タスク実績csv元!C1371),999),タスクDB!K:K,タスクDB!A:A)</f>
        <v>{89c5ece7-5f53-4013-b85b-04dab5d53b5f}</v>
      </c>
      <c r="B1371" s="11">
        <f>タスク実績csv元!A1371</f>
        <v>44669</v>
      </c>
      <c r="C1371" s="54">
        <f>タスク実績csv元!F1371</f>
        <v>0.64583333333333337</v>
      </c>
      <c r="D1371" s="54">
        <f>タスク実績csv元!E1371</f>
        <v>0.61111111111111105</v>
      </c>
      <c r="E1371" t="str">
        <f>タスク実績csv元!I1371&amp;""</f>
        <v/>
      </c>
      <c r="F1371" t="str">
        <f>タスク実績csv元!D1371</f>
        <v>状況項目アップデート準備</v>
      </c>
      <c r="G1371" t="str">
        <f t="shared" si="21"/>
        <v>INSERT INTO task_achivement(task_no,achive_date,end_time,start_time,task_detail,memo)VALUES('{89c5ece7-5f53-4013-b85b-04dab5d53b5f}','2022/04/18','2022/04/18 15:30:00','2022/04/18 14:40:00','','状況項目アップデート準備');</v>
      </c>
    </row>
    <row r="1372" spans="1:7">
      <c r="A1372" s="48" t="str">
        <f>_xlfn.XLOOKUP(_xlfn.XLOOKUP(MID(タスク実績csv元!C1372,1,SEARCH(":",タスク実績csv元!C1372)-1),リスト!F:F,リスト!G:G)&amp;MID(タスク実績csv元!C1372,SEARCH(":",タスク実績csv元!C1372),999),タスクDB!K:K,タスクDB!A:A)</f>
        <v>{b262ac7d-895a-46ff-8bea-ed7202d0bb4f}</v>
      </c>
      <c r="B1372" s="11">
        <f>タスク実績csv元!A1372</f>
        <v>44669</v>
      </c>
      <c r="C1372" s="54">
        <f>タスク実績csv元!F1372</f>
        <v>0.67361111111111116</v>
      </c>
      <c r="D1372" s="54">
        <f>タスク実績csv元!E1372</f>
        <v>0.64583333333333337</v>
      </c>
      <c r="E1372" t="str">
        <f>タスク実績csv元!I1372&amp;""</f>
        <v/>
      </c>
      <c r="F1372" t="str">
        <f>タスク実績csv元!D1372</f>
        <v>カオナビ設計リワーク</v>
      </c>
      <c r="G1372" t="str">
        <f t="shared" si="21"/>
        <v>INSERT INTO task_achivement(task_no,achive_date,end_time,start_time,task_detail,memo)VALUES('{b262ac7d-895a-46ff-8bea-ed7202d0bb4f}','2022/04/18','2022/04/18 16:10:00','2022/04/18 15:30:00','','カオナビ設計リワーク');</v>
      </c>
    </row>
    <row r="1373" spans="1:7">
      <c r="A1373" s="48" t="str">
        <f>_xlfn.XLOOKUP(_xlfn.XLOOKUP(MID(タスク実績csv元!C1373,1,SEARCH(":",タスク実績csv元!C1373)-1),リスト!F:F,リスト!G:G)&amp;MID(タスク実績csv元!C1373,SEARCH(":",タスク実績csv元!C1373),999),タスクDB!K:K,タスクDB!A:A)</f>
        <v>{89c5ece7-5f53-4013-b85b-04dab5d53b5f}</v>
      </c>
      <c r="B1373" s="11">
        <f>タスク実績csv元!A1373</f>
        <v>44669</v>
      </c>
      <c r="C1373" s="54">
        <f>タスク実績csv元!F1373</f>
        <v>0.6875</v>
      </c>
      <c r="D1373" s="54">
        <f>タスク実績csv元!E1373</f>
        <v>0.67361111111111116</v>
      </c>
      <c r="E1373" t="str">
        <f>タスク実績csv元!I1373&amp;""</f>
        <v/>
      </c>
      <c r="F1373" t="str">
        <f>タスク実績csv元!D1373</f>
        <v>課題確認</v>
      </c>
      <c r="G1373" t="str">
        <f t="shared" si="21"/>
        <v>INSERT INTO task_achivement(task_no,achive_date,end_time,start_time,task_detail,memo)VALUES('{89c5ece7-5f53-4013-b85b-04dab5d53b5f}','2022/04/18','2022/04/18 16:30:00','2022/04/18 16:10:00','','課題確認');</v>
      </c>
    </row>
    <row r="1374" spans="1:7">
      <c r="A1374" s="48" t="str">
        <f>_xlfn.XLOOKUP(_xlfn.XLOOKUP(MID(タスク実績csv元!C1374,1,SEARCH(":",タスク実績csv元!C1374)-1),リスト!F:F,リスト!G:G)&amp;MID(タスク実績csv元!C1374,SEARCH(":",タスク実績csv元!C1374),999),タスクDB!K:K,タスクDB!A:A)</f>
        <v>{23640006-1951-44f5-8e76-61d4fa67fbce}</v>
      </c>
      <c r="B1374" s="11">
        <f>タスク実績csv元!A1374</f>
        <v>44669</v>
      </c>
      <c r="C1374" s="54">
        <f>タスク実績csv元!F1374</f>
        <v>0.71875</v>
      </c>
      <c r="D1374" s="54">
        <f>タスク実績csv元!E1374</f>
        <v>0.6875</v>
      </c>
      <c r="E1374" t="str">
        <f>タスク実績csv元!I1374&amp;""</f>
        <v/>
      </c>
      <c r="F1374" t="str">
        <f>タスク実績csv元!D1374</f>
        <v>夕会</v>
      </c>
      <c r="G1374" t="str">
        <f t="shared" si="21"/>
        <v>INSERT INTO task_achivement(task_no,achive_date,end_time,start_time,task_detail,memo)VALUES('{23640006-1951-44f5-8e76-61d4fa67fbce}','2022/04/18','2022/04/18 17:15:00','2022/04/18 16:30:00','','夕会');</v>
      </c>
    </row>
    <row r="1375" spans="1:7">
      <c r="A1375" s="48" t="str">
        <f>_xlfn.XLOOKUP(_xlfn.XLOOKUP(MID(タスク実績csv元!C1375,1,SEARCH(":",タスク実績csv元!C1375)-1),リスト!F:F,リスト!G:G)&amp;MID(タスク実績csv元!C1375,SEARCH(":",タスク実績csv元!C1375),999),タスクDB!K:K,タスクDB!A:A)</f>
        <v>{89c5ece7-5f53-4013-b85b-04dab5d53b5f}</v>
      </c>
      <c r="B1375" s="11">
        <f>タスク実績csv元!A1375</f>
        <v>44669</v>
      </c>
      <c r="C1375" s="54">
        <f>タスク実績csv元!F1375</f>
        <v>0.76041666666666663</v>
      </c>
      <c r="D1375" s="54">
        <f>タスク実績csv元!E1375</f>
        <v>0.71875</v>
      </c>
      <c r="E1375" t="str">
        <f>タスク実績csv元!I1375&amp;""</f>
        <v/>
      </c>
      <c r="F1375" t="str">
        <f>タスク実績csv元!D1375</f>
        <v>課題確認(必須項目確認)</v>
      </c>
      <c r="G1375" t="str">
        <f t="shared" si="21"/>
        <v>INSERT INTO task_achivement(task_no,achive_date,end_time,start_time,task_detail,memo)VALUES('{89c5ece7-5f53-4013-b85b-04dab5d53b5f}','2022/04/18','2022/04/18 18:15:00','2022/04/18 17:15:00','','課題確認(必須項目確認)');</v>
      </c>
    </row>
    <row r="1376" spans="1:7">
      <c r="A1376" s="48" t="str">
        <f>_xlfn.XLOOKUP(_xlfn.XLOOKUP(MID(タスク実績csv元!C1376,1,SEARCH(":",タスク実績csv元!C1376)-1),リスト!F:F,リスト!G:G)&amp;MID(タスク実績csv元!C1376,SEARCH(":",タスク実績csv元!C1376),999),タスクDB!K:K,タスクDB!A:A)</f>
        <v>{4c39d40d-b35f-4cfa-b549-6c5de24454e2}</v>
      </c>
      <c r="B1376" s="11">
        <f>タスク実績csv元!A1376</f>
        <v>44670</v>
      </c>
      <c r="C1376" s="54">
        <f>タスク実績csv元!F1376</f>
        <v>0.40625</v>
      </c>
      <c r="D1376" s="54">
        <f>タスク実績csv元!E1376</f>
        <v>0.39583333333333331</v>
      </c>
      <c r="E1376" t="str">
        <f>タスク実績csv元!I1376&amp;""</f>
        <v/>
      </c>
      <c r="F1376" t="str">
        <f>タスク実績csv元!D1376</f>
        <v>朝会</v>
      </c>
      <c r="G1376" t="str">
        <f t="shared" si="21"/>
        <v>INSERT INTO task_achivement(task_no,achive_date,end_time,start_time,task_detail,memo)VALUES('{4c39d40d-b35f-4cfa-b549-6c5de24454e2}','2022/04/19','2022/04/19 09:45:00','2022/04/19 09:30:00','','朝会');</v>
      </c>
    </row>
    <row r="1377" spans="1:7">
      <c r="A1377" s="48" t="str">
        <f>_xlfn.XLOOKUP(_xlfn.XLOOKUP(MID(タスク実績csv元!C1377,1,SEARCH(":",タスク実績csv元!C1377)-1),リスト!F:F,リスト!G:G)&amp;MID(タスク実績csv元!C1377,SEARCH(":",タスク実績csv元!C1377),999),タスクDB!K:K,タスクDB!A:A)</f>
        <v>{831a0fb4-c848-4eac-af3e-0a0760ad0e17}</v>
      </c>
      <c r="B1377" s="11">
        <f>タスク実績csv元!A1377</f>
        <v>44670</v>
      </c>
      <c r="C1377" s="54">
        <f>タスク実績csv元!F1377</f>
        <v>0.41666666666666669</v>
      </c>
      <c r="D1377" s="54">
        <f>タスク実績csv元!E1377</f>
        <v>0.40625</v>
      </c>
      <c r="E1377" t="str">
        <f>タスク実績csv元!I1377&amp;""</f>
        <v/>
      </c>
      <c r="F1377" t="str">
        <f>タスク実績csv元!D1377</f>
        <v>課題確認</v>
      </c>
      <c r="G1377" t="str">
        <f t="shared" si="21"/>
        <v>INSERT INTO task_achivement(task_no,achive_date,end_time,start_time,task_detail,memo)VALUES('{831a0fb4-c848-4eac-af3e-0a0760ad0e17}','2022/04/19','2022/04/19 10:00:00','2022/04/19 09:45:00','','課題確認');</v>
      </c>
    </row>
    <row r="1378" spans="1:7">
      <c r="A1378" s="48" t="str">
        <f>_xlfn.XLOOKUP(_xlfn.XLOOKUP(MID(タスク実績csv元!C1378,1,SEARCH(":",タスク実績csv元!C1378)-1),リスト!F:F,リスト!G:G)&amp;MID(タスク実績csv元!C1378,SEARCH(":",タスク実績csv元!C1378),999),タスクDB!K:K,タスクDB!A:A)</f>
        <v>{831a0fb4-c848-4eac-af3e-0a0760ad0e17}</v>
      </c>
      <c r="B1378" s="11">
        <f>タスク実績csv元!A1378</f>
        <v>44670</v>
      </c>
      <c r="C1378" s="54">
        <f>タスク実績csv元!F1378</f>
        <v>0.45833333333333331</v>
      </c>
      <c r="D1378" s="54">
        <f>タスク実績csv元!E1378</f>
        <v>0.41666666666666669</v>
      </c>
      <c r="E1378" t="str">
        <f>タスク実績csv元!I1378&amp;""</f>
        <v/>
      </c>
      <c r="F1378" t="str">
        <f>タスク実績csv元!D1378</f>
        <v>引継ぎ打合せ</v>
      </c>
      <c r="G1378" t="str">
        <f t="shared" si="21"/>
        <v>INSERT INTO task_achivement(task_no,achive_date,end_time,start_time,task_detail,memo)VALUES('{831a0fb4-c848-4eac-af3e-0a0760ad0e17}','2022/04/19','2022/04/19 11:00:00','2022/04/19 10:00:00','','引継ぎ打合せ');</v>
      </c>
    </row>
    <row r="1379" spans="1:7">
      <c r="A1379" s="48" t="str">
        <f>_xlfn.XLOOKUP(_xlfn.XLOOKUP(MID(タスク実績csv元!C1379,1,SEARCH(":",タスク実績csv元!C1379)-1),リスト!F:F,リスト!G:G)&amp;MID(タスク実績csv元!C1379,SEARCH(":",タスク実績csv元!C1379),999),タスクDB!K:K,タスクDB!A:A)</f>
        <v>{404c47ef-477f-4814-bce1-01a384331bed}</v>
      </c>
      <c r="B1379" s="11">
        <f>タスク実績csv元!A1379</f>
        <v>44670</v>
      </c>
      <c r="C1379" s="54">
        <f>タスク実績csv元!F1379</f>
        <v>0.5</v>
      </c>
      <c r="D1379" s="54">
        <f>タスク実績csv元!E1379</f>
        <v>0.46875</v>
      </c>
      <c r="E1379" t="str">
        <f>タスク実績csv元!I1379&amp;""</f>
        <v/>
      </c>
      <c r="F1379" t="str">
        <f>タスク実績csv元!D1379</f>
        <v>キックオフ資料作成</v>
      </c>
      <c r="G1379" t="str">
        <f t="shared" si="21"/>
        <v>INSERT INTO task_achivement(task_no,achive_date,end_time,start_time,task_detail,memo)VALUES('{404c47ef-477f-4814-bce1-01a384331bed}','2022/04/19','2022/04/19 12:00:00','2022/04/19 11:15:00','','キックオフ資料作成');</v>
      </c>
    </row>
    <row r="1380" spans="1:7">
      <c r="A1380" s="48" t="str">
        <f>_xlfn.XLOOKUP(_xlfn.XLOOKUP(MID(タスク実績csv元!C1380,1,SEARCH(":",タスク実績csv元!C1380)-1),リスト!F:F,リスト!G:G)&amp;MID(タスク実績csv元!C1380,SEARCH(":",タスク実績csv元!C1380),999),タスクDB!K:K,タスクDB!A:A)</f>
        <v>{4c39d40d-b35f-4cfa-b549-6c5de24454e2}</v>
      </c>
      <c r="B1380" s="11">
        <f>タスク実績csv元!A1380</f>
        <v>44670</v>
      </c>
      <c r="C1380" s="54">
        <f>タスク実績csv元!F1380</f>
        <v>0.6875</v>
      </c>
      <c r="D1380" s="54">
        <f>タスク実績csv元!E1380</f>
        <v>0.54166666666666663</v>
      </c>
      <c r="E1380" t="str">
        <f>タスク実績csv元!I1380&amp;""</f>
        <v/>
      </c>
      <c r="F1380" t="str">
        <f>タスク実績csv元!D1380</f>
        <v>個人キックオフ</v>
      </c>
      <c r="G1380" t="str">
        <f t="shared" si="21"/>
        <v>INSERT INTO task_achivement(task_no,achive_date,end_time,start_time,task_detail,memo)VALUES('{4c39d40d-b35f-4cfa-b549-6c5de24454e2}','2022/04/19','2022/04/19 16:30:00','2022/04/19 13:00:00','','個人キックオフ');</v>
      </c>
    </row>
    <row r="1381" spans="1:7">
      <c r="A1381" s="48" t="str">
        <f>_xlfn.XLOOKUP(_xlfn.XLOOKUP(MID(タスク実績csv元!C1381,1,SEARCH(":",タスク実績csv元!C1381)-1),リスト!F:F,リスト!G:G)&amp;MID(タスク実績csv元!C1381,SEARCH(":",タスク実績csv元!C1381),999),タスクDB!K:K,タスクDB!A:A)</f>
        <v>{23640006-1951-44f5-8e76-61d4fa67fbce}</v>
      </c>
      <c r="B1381" s="11">
        <f>タスク実績csv元!A1381</f>
        <v>44670</v>
      </c>
      <c r="C1381" s="54">
        <f>タスク実績csv元!F1381</f>
        <v>0.70833333333333337</v>
      </c>
      <c r="D1381" s="54">
        <f>タスク実績csv元!E1381</f>
        <v>0.6875</v>
      </c>
      <c r="E1381" t="str">
        <f>タスク実績csv元!I1381&amp;""</f>
        <v/>
      </c>
      <c r="F1381" t="str">
        <f>タスク実績csv元!D1381</f>
        <v>夕会</v>
      </c>
      <c r="G1381" t="str">
        <f t="shared" si="21"/>
        <v>INSERT INTO task_achivement(task_no,achive_date,end_time,start_time,task_detail,memo)VALUES('{23640006-1951-44f5-8e76-61d4fa67fbce}','2022/04/19','2022/04/19 17:00:00','2022/04/19 16:30:00','','夕会');</v>
      </c>
    </row>
    <row r="1382" spans="1:7">
      <c r="A1382" s="48" t="str">
        <f>_xlfn.XLOOKUP(_xlfn.XLOOKUP(MID(タスク実績csv元!C1382,1,SEARCH(":",タスク実績csv元!C1382)-1),リスト!F:F,リスト!G:G)&amp;MID(タスク実績csv元!C1382,SEARCH(":",タスク実績csv元!C1382),999),タスクDB!K:K,タスクDB!A:A)</f>
        <v>{831a0fb4-c848-4eac-af3e-0a0760ad0e17}</v>
      </c>
      <c r="B1382" s="11">
        <f>タスク実績csv元!A1382</f>
        <v>44670</v>
      </c>
      <c r="C1382" s="54">
        <f>タスク実績csv元!F1382</f>
        <v>0.72916666666666663</v>
      </c>
      <c r="D1382" s="54">
        <f>タスク実績csv元!E1382</f>
        <v>0.70833333333333337</v>
      </c>
      <c r="E1382" t="str">
        <f>タスク実績csv元!I1382&amp;""</f>
        <v/>
      </c>
      <c r="F1382" t="str">
        <f>タスク実績csv元!D1382</f>
        <v>スキトラ内容確認</v>
      </c>
      <c r="G1382" t="str">
        <f t="shared" si="21"/>
        <v>INSERT INTO task_achivement(task_no,achive_date,end_time,start_time,task_detail,memo)VALUES('{831a0fb4-c848-4eac-af3e-0a0760ad0e17}','2022/04/19','2022/04/19 17:30:00','2022/04/19 17:00:00','','スキトラ内容確認');</v>
      </c>
    </row>
    <row r="1383" spans="1:7">
      <c r="A1383" s="48" t="str">
        <f>_xlfn.XLOOKUP(_xlfn.XLOOKUP(MID(タスク実績csv元!C1383,1,SEARCH(":",タスク実績csv元!C1383)-1),リスト!F:F,リスト!G:G)&amp;MID(タスク実績csv元!C1383,SEARCH(":",タスク実績csv元!C1383),999),タスクDB!K:K,タスクDB!A:A)</f>
        <v>{4c39d40d-b35f-4cfa-b549-6c5de24454e2}</v>
      </c>
      <c r="B1383" s="11">
        <f>タスク実績csv元!A1383</f>
        <v>44671</v>
      </c>
      <c r="C1383" s="54">
        <f>タスク実績csv元!F1383</f>
        <v>0.40625</v>
      </c>
      <c r="D1383" s="54">
        <f>タスク実績csv元!E1383</f>
        <v>0.39583333333333331</v>
      </c>
      <c r="E1383" t="str">
        <f>タスク実績csv元!I1383&amp;""</f>
        <v/>
      </c>
      <c r="F1383" t="str">
        <f>タスク実績csv元!D1383</f>
        <v>朝会</v>
      </c>
      <c r="G1383" t="str">
        <f t="shared" si="21"/>
        <v>INSERT INTO task_achivement(task_no,achive_date,end_time,start_time,task_detail,memo)VALUES('{4c39d40d-b35f-4cfa-b549-6c5de24454e2}','2022/04/20','2022/04/20 09:45:00','2022/04/20 09:30:00','','朝会');</v>
      </c>
    </row>
    <row r="1384" spans="1:7">
      <c r="A1384" s="48" t="str">
        <f>_xlfn.XLOOKUP(_xlfn.XLOOKUP(MID(タスク実績csv元!C1384,1,SEARCH(":",タスク実績csv元!C1384)-1),リスト!F:F,リスト!G:G)&amp;MID(タスク実績csv元!C1384,SEARCH(":",タスク実績csv元!C1384),999),タスクDB!K:K,タスクDB!A:A)</f>
        <v>{831a0fb4-c848-4eac-af3e-0a0760ad0e17}</v>
      </c>
      <c r="B1384" s="11">
        <f>タスク実績csv元!A1384</f>
        <v>44671</v>
      </c>
      <c r="C1384" s="54">
        <f>タスク実績csv元!F1384</f>
        <v>0.4375</v>
      </c>
      <c r="D1384" s="54">
        <f>タスク実績csv元!E1384</f>
        <v>0.40625</v>
      </c>
      <c r="E1384" t="str">
        <f>タスク実績csv元!I1384&amp;""</f>
        <v/>
      </c>
      <c r="F1384" t="str">
        <f>タスク実績csv元!D1384</f>
        <v>指定環境のユーザ登録(ksystest)</v>
      </c>
      <c r="G1384" t="str">
        <f t="shared" si="21"/>
        <v>INSERT INTO task_achivement(task_no,achive_date,end_time,start_time,task_detail,memo)VALUES('{831a0fb4-c848-4eac-af3e-0a0760ad0e17}','2022/04/20','2022/04/20 10:30:00','2022/04/20 09:45:00','','指定環境のユーザ登録(ksystest)');</v>
      </c>
    </row>
    <row r="1385" spans="1:7">
      <c r="A1385" s="48" t="str">
        <f>_xlfn.XLOOKUP(_xlfn.XLOOKUP(MID(タスク実績csv元!C1385,1,SEARCH(":",タスク実績csv元!C1385)-1),リスト!F:F,リスト!G:G)&amp;MID(タスク実績csv元!C1385,SEARCH(":",タスク実績csv元!C1385),999),タスクDB!K:K,タスクDB!A:A)</f>
        <v>{831a0fb4-c848-4eac-af3e-0a0760ad0e17}</v>
      </c>
      <c r="B1385" s="11">
        <f>タスク実績csv元!A1385</f>
        <v>44671</v>
      </c>
      <c r="C1385" s="54">
        <f>タスク実績csv元!F1385</f>
        <v>0.47916666666666669</v>
      </c>
      <c r="D1385" s="54">
        <f>タスク実績csv元!E1385</f>
        <v>0.4375</v>
      </c>
      <c r="E1385" t="str">
        <f>タスク実績csv元!I1385&amp;""</f>
        <v/>
      </c>
      <c r="F1385" t="str">
        <f>タスク実績csv元!D1385</f>
        <v>指定環境のユーザ登録(ssotest)</v>
      </c>
      <c r="G1385" t="str">
        <f t="shared" si="21"/>
        <v>INSERT INTO task_achivement(task_no,achive_date,end_time,start_time,task_detail,memo)VALUES('{831a0fb4-c848-4eac-af3e-0a0760ad0e17}','2022/04/20','2022/04/20 11:30:00','2022/04/20 10:30:00','','指定環境のユーザ登録(ssotest)');</v>
      </c>
    </row>
    <row r="1386" spans="1:7">
      <c r="A1386" s="48" t="str">
        <f>_xlfn.XLOOKUP(_xlfn.XLOOKUP(MID(タスク実績csv元!C1386,1,SEARCH(":",タスク実績csv元!C1386)-1),リスト!F:F,リスト!G:G)&amp;MID(タスク実績csv元!C1386,SEARCH(":",タスク実績csv元!C1386),999),タスクDB!K:K,タスクDB!A:A)</f>
        <v>{6be2214e-e12f-47c9-a69d-5a826e3ca038}</v>
      </c>
      <c r="B1386" s="11">
        <f>タスク実績csv元!A1386</f>
        <v>44671</v>
      </c>
      <c r="C1386" s="54">
        <f>タスク実績csv元!F1386</f>
        <v>0.5</v>
      </c>
      <c r="D1386" s="54">
        <f>タスク実績csv元!E1386</f>
        <v>0.47916666666666669</v>
      </c>
      <c r="E1386" t="str">
        <f>タスク実績csv元!I1386&amp;""</f>
        <v/>
      </c>
      <c r="F1386" t="str">
        <f>タスク実績csv元!D1386</f>
        <v>作成</v>
      </c>
      <c r="G1386" t="str">
        <f t="shared" si="21"/>
        <v>INSERT INTO task_achivement(task_no,achive_date,end_time,start_time,task_detail,memo)VALUES('{6be2214e-e12f-47c9-a69d-5a826e3ca038}','2022/04/20','2022/04/20 12:00:00','2022/04/20 11:30:00','','作成');</v>
      </c>
    </row>
    <row r="1387" spans="1:7">
      <c r="A1387" s="48" t="str">
        <f>_xlfn.XLOOKUP(_xlfn.XLOOKUP(MID(タスク実績csv元!C1387,1,SEARCH(":",タスク実績csv元!C1387)-1),リスト!F:F,リスト!G:G)&amp;MID(タスク実績csv元!C1387,SEARCH(":",タスク実績csv元!C1387),999),タスクDB!K:K,タスクDB!A:A)</f>
        <v>{4c39d40d-b35f-4cfa-b549-6c5de24454e2}</v>
      </c>
      <c r="B1387" s="11">
        <f>タスク実績csv元!A1387</f>
        <v>44671</v>
      </c>
      <c r="C1387" s="54">
        <f>タスク実績csv元!F1387</f>
        <v>0.60416666666666663</v>
      </c>
      <c r="D1387" s="54">
        <f>タスク実績csv元!E1387</f>
        <v>0.54166666666666663</v>
      </c>
      <c r="E1387" t="str">
        <f>タスク実績csv元!I1387&amp;""</f>
        <v/>
      </c>
      <c r="F1387" t="str">
        <f>タスク実績csv元!D1387</f>
        <v>個人キックオフ</v>
      </c>
      <c r="G1387" t="str">
        <f t="shared" si="21"/>
        <v>INSERT INTO task_achivement(task_no,achive_date,end_time,start_time,task_detail,memo)VALUES('{4c39d40d-b35f-4cfa-b549-6c5de24454e2}','2022/04/20','2022/04/20 14:30:00','2022/04/20 13:00:00','','個人キックオフ');</v>
      </c>
    </row>
    <row r="1388" spans="1:7">
      <c r="A1388" s="48" t="str">
        <f>_xlfn.XLOOKUP(_xlfn.XLOOKUP(MID(タスク実績csv元!C1388,1,SEARCH(":",タスク実績csv元!C1388)-1),リスト!F:F,リスト!G:G)&amp;MID(タスク実績csv元!C1388,SEARCH(":",タスク実績csv元!C1388),999),タスクDB!K:K,タスクDB!A:A)</f>
        <v>{6be2214e-e12f-47c9-a69d-5a826e3ca038}</v>
      </c>
      <c r="B1388" s="11">
        <f>タスク実績csv元!A1388</f>
        <v>44671</v>
      </c>
      <c r="C1388" s="54">
        <f>タスク実績csv元!F1388</f>
        <v>0.61805555555555558</v>
      </c>
      <c r="D1388" s="54">
        <f>タスク実績csv元!E1388</f>
        <v>0.60416666666666663</v>
      </c>
      <c r="E1388" t="str">
        <f>タスク実績csv元!I1388&amp;""</f>
        <v/>
      </c>
      <c r="F1388" t="str">
        <f>タスク実績csv元!D1388</f>
        <v>作成</v>
      </c>
      <c r="G1388" t="str">
        <f t="shared" si="21"/>
        <v>INSERT INTO task_achivement(task_no,achive_date,end_time,start_time,task_detail,memo)VALUES('{6be2214e-e12f-47c9-a69d-5a826e3ca038}','2022/04/20','2022/04/20 14:50:00','2022/04/20 14:30:00','','作成');</v>
      </c>
    </row>
    <row r="1389" spans="1:7">
      <c r="A1389" s="48" t="str">
        <f>_xlfn.XLOOKUP(_xlfn.XLOOKUP(MID(タスク実績csv元!C1389,1,SEARCH(":",タスク実績csv元!C1389)-1),リスト!F:F,リスト!G:G)&amp;MID(タスク実績csv元!C1389,SEARCH(":",タスク実績csv元!C1389),999),タスクDB!K:K,タスクDB!A:A)</f>
        <v>{157a8108-1446-448c-8958-da5e31924d97}</v>
      </c>
      <c r="B1389" s="11">
        <f>タスク実績csv元!A1389</f>
        <v>44671</v>
      </c>
      <c r="C1389" s="54">
        <f>タスク実績csv元!F1389</f>
        <v>0.63194444444444442</v>
      </c>
      <c r="D1389" s="54">
        <f>タスク実績csv元!E1389</f>
        <v>0.61805555555555558</v>
      </c>
      <c r="E1389" t="str">
        <f>タスク実績csv元!I1389&amp;""</f>
        <v/>
      </c>
      <c r="F1389" t="str">
        <f>タスク実績csv元!D1389</f>
        <v>キックオフ発表</v>
      </c>
      <c r="G1389" t="str">
        <f t="shared" si="21"/>
        <v>INSERT INTO task_achivement(task_no,achive_date,end_time,start_time,task_detail,memo)VALUES('{157a8108-1446-448c-8958-da5e31924d97}','2022/04/20','2022/04/20 15:10:00','2022/04/20 14:50:00','','キックオフ発表');</v>
      </c>
    </row>
    <row r="1390" spans="1:7">
      <c r="A1390" s="48" t="str">
        <f>_xlfn.XLOOKUP(_xlfn.XLOOKUP(MID(タスク実績csv元!C1390,1,SEARCH(":",タスク実績csv元!C1390)-1),リスト!F:F,リスト!G:G)&amp;MID(タスク実績csv元!C1390,SEARCH(":",タスク実績csv元!C1390),999),タスクDB!K:K,タスクDB!A:A)</f>
        <v>{6be2214e-e12f-47c9-a69d-5a826e3ca038}</v>
      </c>
      <c r="B1390" s="11">
        <f>タスク実績csv元!A1390</f>
        <v>44671</v>
      </c>
      <c r="C1390" s="54">
        <f>タスク実績csv元!F1390</f>
        <v>0.64930555555555558</v>
      </c>
      <c r="D1390" s="54">
        <f>タスク実績csv元!E1390</f>
        <v>0.63194444444444442</v>
      </c>
      <c r="E1390" t="str">
        <f>タスク実績csv元!I1390&amp;""</f>
        <v/>
      </c>
      <c r="F1390" t="str">
        <f>タスク実績csv元!D1390</f>
        <v>作成</v>
      </c>
      <c r="G1390" t="str">
        <f t="shared" si="21"/>
        <v>INSERT INTO task_achivement(task_no,achive_date,end_time,start_time,task_detail,memo)VALUES('{6be2214e-e12f-47c9-a69d-5a826e3ca038}','2022/04/20','2022/04/20 15:35:00','2022/04/20 15:10:00','','作成');</v>
      </c>
    </row>
    <row r="1391" spans="1:7">
      <c r="A1391" s="48" t="str">
        <f>_xlfn.XLOOKUP(_xlfn.XLOOKUP(MID(タスク実績csv元!C1391,1,SEARCH(":",タスク実績csv元!C1391)-1),リスト!F:F,リスト!G:G)&amp;MID(タスク実績csv元!C1391,SEARCH(":",タスク実績csv元!C1391),999),タスクDB!K:K,タスクDB!A:A)</f>
        <v>{4c39d40d-b35f-4cfa-b549-6c5de24454e2}</v>
      </c>
      <c r="B1391" s="11">
        <f>タスク実績csv元!A1391</f>
        <v>44671</v>
      </c>
      <c r="C1391" s="54">
        <f>タスク実績csv元!F1391</f>
        <v>0.6875</v>
      </c>
      <c r="D1391" s="54">
        <f>タスク実績csv元!E1391</f>
        <v>0.64930555555555558</v>
      </c>
      <c r="E1391" t="str">
        <f>タスク実績csv元!I1391&amp;""</f>
        <v/>
      </c>
      <c r="F1391" t="str">
        <f>タスク実績csv元!D1391</f>
        <v>個人キックオフ</v>
      </c>
      <c r="G1391" t="str">
        <f t="shared" si="21"/>
        <v>INSERT INTO task_achivement(task_no,achive_date,end_time,start_time,task_detail,memo)VALUES('{4c39d40d-b35f-4cfa-b549-6c5de24454e2}','2022/04/20','2022/04/20 16:30:00','2022/04/20 15:35:00','','個人キックオフ');</v>
      </c>
    </row>
    <row r="1392" spans="1:7">
      <c r="A1392" s="48" t="str">
        <f>_xlfn.XLOOKUP(_xlfn.XLOOKUP(MID(タスク実績csv元!C1392,1,SEARCH(":",タスク実績csv元!C1392)-1),リスト!F:F,リスト!G:G)&amp;MID(タスク実績csv元!C1392,SEARCH(":",タスク実績csv元!C1392),999),タスクDB!K:K,タスクDB!A:A)</f>
        <v>{23640006-1951-44f5-8e76-61d4fa67fbce}</v>
      </c>
      <c r="B1392" s="11">
        <f>タスク実績csv元!A1392</f>
        <v>44671</v>
      </c>
      <c r="C1392" s="54">
        <f>タスク実績csv元!F1392</f>
        <v>0.70833333333333337</v>
      </c>
      <c r="D1392" s="54">
        <f>タスク実績csv元!E1392</f>
        <v>0.6875</v>
      </c>
      <c r="E1392" t="str">
        <f>タスク実績csv元!I1392&amp;""</f>
        <v/>
      </c>
      <c r="F1392" t="str">
        <f>タスク実績csv元!D1392</f>
        <v>夕会</v>
      </c>
      <c r="G1392" t="str">
        <f t="shared" si="21"/>
        <v>INSERT INTO task_achivement(task_no,achive_date,end_time,start_time,task_detail,memo)VALUES('{23640006-1951-44f5-8e76-61d4fa67fbce}','2022/04/20','2022/04/20 17:00:00','2022/04/20 16:30:00','','夕会');</v>
      </c>
    </row>
    <row r="1393" spans="1:7">
      <c r="A1393" s="48" t="str">
        <f>_xlfn.XLOOKUP(_xlfn.XLOOKUP(MID(タスク実績csv元!C1393,1,SEARCH(":",タスク実績csv元!C1393)-1),リスト!F:F,リスト!G:G)&amp;MID(タスク実績csv元!C1393,SEARCH(":",タスク実績csv元!C1393),999),タスクDB!K:K,タスクDB!A:A)</f>
        <v>{23640006-1951-44f5-8e76-61d4fa67fbce}</v>
      </c>
      <c r="B1393" s="11">
        <f>タスク実績csv元!A1393</f>
        <v>44671</v>
      </c>
      <c r="C1393" s="54">
        <f>タスク実績csv元!F1393</f>
        <v>0.73611111111111116</v>
      </c>
      <c r="D1393" s="54">
        <f>タスク実績csv元!E1393</f>
        <v>0.70833333333333337</v>
      </c>
      <c r="E1393" t="str">
        <f>タスク実績csv元!I1393&amp;""</f>
        <v/>
      </c>
      <c r="F1393" t="str">
        <f>タスク実績csv元!D1393</f>
        <v>KSYS合同夕会</v>
      </c>
      <c r="G1393" t="str">
        <f t="shared" si="21"/>
        <v>INSERT INTO task_achivement(task_no,achive_date,end_time,start_time,task_detail,memo)VALUES('{23640006-1951-44f5-8e76-61d4fa67fbce}','2022/04/20','2022/04/20 17:40:00','2022/04/20 17:00:00','','KSYS合同夕会');</v>
      </c>
    </row>
    <row r="1394" spans="1:7">
      <c r="A1394" s="48" t="str">
        <f>_xlfn.XLOOKUP(_xlfn.XLOOKUP(MID(タスク実績csv元!C1394,1,SEARCH(":",タスク実績csv元!C1394)-1),リスト!F:F,リスト!G:G)&amp;MID(タスク実績csv元!C1394,SEARCH(":",タスク実績csv元!C1394),999),タスクDB!K:K,タスクDB!A:A)</f>
        <v>{831a0fb4-c848-4eac-af3e-0a0760ad0e17}</v>
      </c>
      <c r="B1394" s="11">
        <f>タスク実績csv元!A1394</f>
        <v>44671</v>
      </c>
      <c r="C1394" s="54">
        <f>タスク実績csv元!F1394</f>
        <v>0.74305555555555547</v>
      </c>
      <c r="D1394" s="54">
        <f>タスク実績csv元!E1394</f>
        <v>0.73611111111111116</v>
      </c>
      <c r="E1394" t="str">
        <f>タスク実績csv元!I1394&amp;""</f>
        <v/>
      </c>
      <c r="F1394" t="str">
        <f>タスク実績csv元!D1394</f>
        <v>作業ヘルプ</v>
      </c>
      <c r="G1394" t="str">
        <f t="shared" si="21"/>
        <v>INSERT INTO task_achivement(task_no,achive_date,end_time,start_time,task_detail,memo)VALUES('{831a0fb4-c848-4eac-af3e-0a0760ad0e17}','2022/04/20','2022/04/20 17:50:00','2022/04/20 17:40:00','','作業ヘルプ');</v>
      </c>
    </row>
    <row r="1395" spans="1:7">
      <c r="A1395" s="48" t="str">
        <f>_xlfn.XLOOKUP(_xlfn.XLOOKUP(MID(タスク実績csv元!C1395,1,SEARCH(":",タスク実績csv元!C1395)-1),リスト!F:F,リスト!G:G)&amp;MID(タスク実績csv元!C1395,SEARCH(":",タスク実績csv元!C1395),999),タスクDB!K:K,タスクDB!A:A)</f>
        <v>{831a0fb4-c848-4eac-af3e-0a0760ad0e17}</v>
      </c>
      <c r="B1395" s="11">
        <f>タスク実績csv元!A1395</f>
        <v>44671</v>
      </c>
      <c r="C1395" s="54">
        <f>タスク実績csv元!F1395</f>
        <v>0.77777777777777779</v>
      </c>
      <c r="D1395" s="54">
        <f>タスク実績csv元!E1395</f>
        <v>0.74305555555555547</v>
      </c>
      <c r="E1395" t="str">
        <f>タスク実績csv元!I1395&amp;""</f>
        <v/>
      </c>
      <c r="F1395" t="str">
        <f>タスク実績csv元!D1395</f>
        <v>カオナビ仕様修正</v>
      </c>
      <c r="G1395" t="str">
        <f t="shared" si="21"/>
        <v>INSERT INTO task_achivement(task_no,achive_date,end_time,start_time,task_detail,memo)VALUES('{831a0fb4-c848-4eac-af3e-0a0760ad0e17}','2022/04/20','2022/04/20 18:40:00','2022/04/20 17:50:00','','カオナビ仕様修正');</v>
      </c>
    </row>
    <row r="1396" spans="1:7">
      <c r="A1396" s="48" t="str">
        <f>_xlfn.XLOOKUP(_xlfn.XLOOKUP(MID(タスク実績csv元!C1396,1,SEARCH(":",タスク実績csv元!C1396)-1),リスト!F:F,リスト!G:G)&amp;MID(タスク実績csv元!C1396,SEARCH(":",タスク実績csv元!C1396),999),タスクDB!K:K,タスクDB!A:A)</f>
        <v>{4c39d40d-b35f-4cfa-b549-6c5de24454e2}</v>
      </c>
      <c r="B1396" s="11">
        <f>タスク実績csv元!A1396</f>
        <v>44672</v>
      </c>
      <c r="C1396" s="54">
        <f>タスク実績csv元!F1396</f>
        <v>0.40625</v>
      </c>
      <c r="D1396" s="54">
        <f>タスク実績csv元!E1396</f>
        <v>0.39583333333333331</v>
      </c>
      <c r="E1396" t="str">
        <f>タスク実績csv元!I1396&amp;""</f>
        <v/>
      </c>
      <c r="F1396" t="str">
        <f>タスク実績csv元!D1396</f>
        <v>朝会</v>
      </c>
      <c r="G1396" t="str">
        <f t="shared" si="21"/>
        <v>INSERT INTO task_achivement(task_no,achive_date,end_time,start_time,task_detail,memo)VALUES('{4c39d40d-b35f-4cfa-b549-6c5de24454e2}','2022/04/21','2022/04/21 09:45:00','2022/04/21 09:30:00','','朝会');</v>
      </c>
    </row>
    <row r="1397" spans="1:7">
      <c r="A1397" s="48" t="str">
        <f>_xlfn.XLOOKUP(_xlfn.XLOOKUP(MID(タスク実績csv元!C1397,1,SEARCH(":",タスク実績csv元!C1397)-1),リスト!F:F,リスト!G:G)&amp;MID(タスク実績csv元!C1397,SEARCH(":",タスク実績csv元!C1397),999),タスクDB!K:K,タスクDB!A:A)</f>
        <v>{89c5ece7-5f53-4013-b85b-04dab5d53b5f}</v>
      </c>
      <c r="B1397" s="11">
        <f>タスク実績csv元!A1397</f>
        <v>44672</v>
      </c>
      <c r="C1397" s="54">
        <f>タスク実績csv元!F1397</f>
        <v>0.41666666666666669</v>
      </c>
      <c r="D1397" s="54">
        <f>タスク実績csv元!E1397</f>
        <v>0.40625</v>
      </c>
      <c r="E1397" t="str">
        <f>タスク実績csv元!I1397&amp;""</f>
        <v/>
      </c>
      <c r="F1397" t="str">
        <f>タスク実績csv元!D1397</f>
        <v>課題対応</v>
      </c>
      <c r="G1397" t="str">
        <f t="shared" si="21"/>
        <v>INSERT INTO task_achivement(task_no,achive_date,end_time,start_time,task_detail,memo)VALUES('{89c5ece7-5f53-4013-b85b-04dab5d53b5f}','2022/04/21','2022/04/21 10:00:00','2022/04/21 09:45:00','','課題対応');</v>
      </c>
    </row>
    <row r="1398" spans="1:7">
      <c r="A1398" s="48" t="str">
        <f>_xlfn.XLOOKUP(_xlfn.XLOOKUP(MID(タスク実績csv元!C1398,1,SEARCH(":",タスク実績csv元!C1398)-1),リスト!F:F,リスト!G:G)&amp;MID(タスク実績csv元!C1398,SEARCH(":",タスク実績csv元!C1398),999),タスクDB!K:K,タスクDB!A:A)</f>
        <v>{02ac6f58-4b56-4a5e-9bdf-fcb7ca09ed65}</v>
      </c>
      <c r="B1398" s="11">
        <f>タスク実績csv元!A1398</f>
        <v>44672</v>
      </c>
      <c r="C1398" s="54">
        <f>タスク実績csv元!F1398</f>
        <v>0.4375</v>
      </c>
      <c r="D1398" s="54">
        <f>タスク実績csv元!E1398</f>
        <v>0.41666666666666669</v>
      </c>
      <c r="E1398" t="str">
        <f>タスク実績csv元!I1398&amp;""</f>
        <v/>
      </c>
      <c r="F1398" t="str">
        <f>タスク実績csv元!D1398</f>
        <v>検針ヘルプ打合せ</v>
      </c>
      <c r="G1398" t="str">
        <f t="shared" si="21"/>
        <v>INSERT INTO task_achivement(task_no,achive_date,end_time,start_time,task_detail,memo)VALUES('{02ac6f58-4b56-4a5e-9bdf-fcb7ca09ed65}','2022/04/21','2022/04/21 10:30:00','2022/04/21 10:00:00','','検針ヘルプ打合せ');</v>
      </c>
    </row>
    <row r="1399" spans="1:7">
      <c r="A1399" s="48" t="str">
        <f>_xlfn.XLOOKUP(_xlfn.XLOOKUP(MID(タスク実績csv元!C1399,1,SEARCH(":",タスク実績csv元!C1399)-1),リスト!F:F,リスト!G:G)&amp;MID(タスク実績csv元!C1399,SEARCH(":",タスク実績csv元!C1399),999),タスクDB!K:K,タスクDB!A:A)</f>
        <v>{89c5ece7-5f53-4013-b85b-04dab5d53b5f}</v>
      </c>
      <c r="B1399" s="11">
        <f>タスク実績csv元!A1399</f>
        <v>44672</v>
      </c>
      <c r="C1399" s="54">
        <f>タスク実績csv元!F1399</f>
        <v>0.5</v>
      </c>
      <c r="D1399" s="54">
        <f>タスク実績csv元!E1399</f>
        <v>0.4375</v>
      </c>
      <c r="E1399" t="str">
        <f>タスク実績csv元!I1399&amp;""</f>
        <v/>
      </c>
      <c r="F1399" t="str">
        <f>タスク実績csv元!D1399</f>
        <v>コミュニティユーザのパスワード設定について</v>
      </c>
      <c r="G1399" t="str">
        <f t="shared" si="21"/>
        <v>INSERT INTO task_achivement(task_no,achive_date,end_time,start_time,task_detail,memo)VALUES('{89c5ece7-5f53-4013-b85b-04dab5d53b5f}','2022/04/21','2022/04/21 12:00:00','2022/04/21 10:30:00','','コミュニティユーザのパスワード設定について');</v>
      </c>
    </row>
    <row r="1400" spans="1:7">
      <c r="A1400" s="48" t="str">
        <f>_xlfn.XLOOKUP(_xlfn.XLOOKUP(MID(タスク実績csv元!C1400,1,SEARCH(":",タスク実績csv元!C1400)-1),リスト!F:F,リスト!G:G)&amp;MID(タスク実績csv元!C1400,SEARCH(":",タスク実績csv元!C1400),999),タスクDB!K:K,タスクDB!A:A)</f>
        <v>{89c5ece7-5f53-4013-b85b-04dab5d53b5f}</v>
      </c>
      <c r="B1400" s="11">
        <f>タスク実績csv元!A1400</f>
        <v>44672</v>
      </c>
      <c r="C1400" s="54">
        <f>タスク実績csv元!F1400</f>
        <v>0.625</v>
      </c>
      <c r="D1400" s="54">
        <f>タスク実績csv元!E1400</f>
        <v>0.54166666666666663</v>
      </c>
      <c r="E1400" t="str">
        <f>タスク実績csv元!I1400&amp;""</f>
        <v/>
      </c>
      <c r="F1400" t="str">
        <f>タスク実績csv元!D1400</f>
        <v>コミュニティユーザのパスワード設定について</v>
      </c>
      <c r="G1400" t="str">
        <f t="shared" si="21"/>
        <v>INSERT INTO task_achivement(task_no,achive_date,end_time,start_time,task_detail,memo)VALUES('{89c5ece7-5f53-4013-b85b-04dab5d53b5f}','2022/04/21','2022/04/21 15:00:00','2022/04/21 13:00:00','','コミュニティユーザのパスワード設定について');</v>
      </c>
    </row>
    <row r="1401" spans="1:7">
      <c r="A1401" s="48" t="str">
        <f>_xlfn.XLOOKUP(_xlfn.XLOOKUP(MID(タスク実績csv元!C1401,1,SEARCH(":",タスク実績csv元!C1401)-1),リスト!F:F,リスト!G:G)&amp;MID(タスク実績csv元!C1401,SEARCH(":",タスク実績csv元!C1401),999),タスクDB!K:K,タスクDB!A:A)</f>
        <v>{6dddbb2b-9c4d-4f13-9498-1e866a23be91}</v>
      </c>
      <c r="B1401" s="11">
        <f>タスク実績csv元!A1401</f>
        <v>44672</v>
      </c>
      <c r="C1401" s="54">
        <f>タスク実績csv元!F1401</f>
        <v>0.68055555555555547</v>
      </c>
      <c r="D1401" s="54">
        <f>タスク実績csv元!E1401</f>
        <v>0.625</v>
      </c>
      <c r="E1401" t="str">
        <f>タスク実績csv元!I1401&amp;""</f>
        <v/>
      </c>
      <c r="F1401" t="str">
        <f>タスク実績csv元!D1401</f>
        <v>カオナビ開発</v>
      </c>
      <c r="G1401" t="str">
        <f t="shared" si="21"/>
        <v>INSERT INTO task_achivement(task_no,achive_date,end_time,start_time,task_detail,memo)VALUES('{6dddbb2b-9c4d-4f13-9498-1e866a23be91}','2022/04/21','2022/04/21 16:20:00','2022/04/21 15:00:00','','カオナビ開発');</v>
      </c>
    </row>
    <row r="1402" spans="1:7">
      <c r="A1402" s="48" t="str">
        <f>_xlfn.XLOOKUP(_xlfn.XLOOKUP(MID(タスク実績csv元!C1402,1,SEARCH(":",タスク実績csv元!C1402)-1),リスト!F:F,リスト!G:G)&amp;MID(タスク実績csv元!C1402,SEARCH(":",タスク実績csv元!C1402),999),タスクDB!K:K,タスクDB!A:A)</f>
        <v>{89c5ece7-5f53-4013-b85b-04dab5d53b5f}</v>
      </c>
      <c r="B1402" s="11">
        <f>タスク実績csv元!A1402</f>
        <v>44672</v>
      </c>
      <c r="C1402" s="54">
        <f>タスク実績csv元!F1402</f>
        <v>0.70833333333333337</v>
      </c>
      <c r="D1402" s="54">
        <f>タスク実績csv元!E1402</f>
        <v>0.68055555555555547</v>
      </c>
      <c r="E1402" t="str">
        <f>タスク実績csv元!I1402&amp;""</f>
        <v/>
      </c>
      <c r="F1402" t="str">
        <f>タスク実績csv元!D1402</f>
        <v>課題対応</v>
      </c>
      <c r="G1402" t="str">
        <f t="shared" si="21"/>
        <v>INSERT INTO task_achivement(task_no,achive_date,end_time,start_time,task_detail,memo)VALUES('{89c5ece7-5f53-4013-b85b-04dab5d53b5f}','2022/04/21','2022/04/21 17:00:00','2022/04/21 16:20:00','','課題対応');</v>
      </c>
    </row>
    <row r="1403" spans="1:7">
      <c r="A1403" s="48" t="str">
        <f>_xlfn.XLOOKUP(_xlfn.XLOOKUP(MID(タスク実績csv元!C1403,1,SEARCH(":",タスク実績csv元!C1403)-1),リスト!F:F,リスト!G:G)&amp;MID(タスク実績csv元!C1403,SEARCH(":",タスク実績csv元!C1403),999),タスクDB!K:K,タスクDB!A:A)</f>
        <v>{4c39d40d-b35f-4cfa-b549-6c5de24454e2}</v>
      </c>
      <c r="B1403" s="11">
        <f>タスク実績csv元!A1403</f>
        <v>44673</v>
      </c>
      <c r="C1403" s="54">
        <f>タスク実績csv元!F1403</f>
        <v>0.40625</v>
      </c>
      <c r="D1403" s="54">
        <f>タスク実績csv元!E1403</f>
        <v>0.39583333333333331</v>
      </c>
      <c r="E1403" t="str">
        <f>タスク実績csv元!I1403&amp;""</f>
        <v/>
      </c>
      <c r="F1403" t="str">
        <f>タスク実績csv元!D1403</f>
        <v>朝会</v>
      </c>
      <c r="G1403" t="str">
        <f t="shared" si="21"/>
        <v>INSERT INTO task_achivement(task_no,achive_date,end_time,start_time,task_detail,memo)VALUES('{4c39d40d-b35f-4cfa-b549-6c5de24454e2}','2022/04/22','2022/04/22 09:45:00','2022/04/22 09:30:00','','朝会');</v>
      </c>
    </row>
    <row r="1404" spans="1:7">
      <c r="A1404" s="48" t="str">
        <f>_xlfn.XLOOKUP(_xlfn.XLOOKUP(MID(タスク実績csv元!C1404,1,SEARCH(":",タスク実績csv元!C1404)-1),リスト!F:F,リスト!G:G)&amp;MID(タスク実績csv元!C1404,SEARCH(":",タスク実績csv元!C1404),999),タスクDB!K:K,タスクDB!A:A)</f>
        <v>{89c5ece7-5f53-4013-b85b-04dab5d53b5f}</v>
      </c>
      <c r="B1404" s="11">
        <f>タスク実績csv元!A1404</f>
        <v>44673</v>
      </c>
      <c r="C1404" s="54">
        <f>タスク実績csv元!F1404</f>
        <v>0.4375</v>
      </c>
      <c r="D1404" s="54">
        <f>タスク実績csv元!E1404</f>
        <v>0.40625</v>
      </c>
      <c r="E1404" t="str">
        <f>タスク実績csv元!I1404&amp;""</f>
        <v/>
      </c>
      <c r="F1404" t="str">
        <f>タスク実績csv元!D1404</f>
        <v>課題調査</v>
      </c>
      <c r="G1404" t="str">
        <f t="shared" si="21"/>
        <v>INSERT INTO task_achivement(task_no,achive_date,end_time,start_time,task_detail,memo)VALUES('{89c5ece7-5f53-4013-b85b-04dab5d53b5f}','2022/04/22','2022/04/22 10:30:00','2022/04/22 09:45:00','','課題調査');</v>
      </c>
    </row>
    <row r="1405" spans="1:7">
      <c r="A1405" s="48" t="str">
        <f>_xlfn.XLOOKUP(_xlfn.XLOOKUP(MID(タスク実績csv元!C1405,1,SEARCH(":",タスク実績csv元!C1405)-1),リスト!F:F,リスト!G:G)&amp;MID(タスク実績csv元!C1405,SEARCH(":",タスク実績csv元!C1405),999),タスクDB!K:K,タスクDB!A:A)</f>
        <v>{02ac6f58-4b56-4a5e-9bdf-fcb7ca09ed65}</v>
      </c>
      <c r="B1405" s="11">
        <f>タスク実績csv元!A1405</f>
        <v>44673</v>
      </c>
      <c r="C1405" s="54">
        <f>タスク実績csv元!F1405</f>
        <v>0.45833333333333331</v>
      </c>
      <c r="D1405" s="54">
        <f>タスク実績csv元!E1405</f>
        <v>0.4375</v>
      </c>
      <c r="E1405" t="str">
        <f>タスク実績csv元!I1405&amp;""</f>
        <v/>
      </c>
      <c r="F1405" t="str">
        <f>タスク実績csv元!D1405</f>
        <v>検針ヘルプ打合せ</v>
      </c>
      <c r="G1405" t="str">
        <f t="shared" si="21"/>
        <v>INSERT INTO task_achivement(task_no,achive_date,end_time,start_time,task_detail,memo)VALUES('{02ac6f58-4b56-4a5e-9bdf-fcb7ca09ed65}','2022/04/22','2022/04/22 11:00:00','2022/04/22 10:30:00','','検針ヘルプ打合せ');</v>
      </c>
    </row>
    <row r="1406" spans="1:7">
      <c r="A1406" s="48" t="str">
        <f>_xlfn.XLOOKUP(_xlfn.XLOOKUP(MID(タスク実績csv元!C1406,1,SEARCH(":",タスク実績csv元!C1406)-1),リスト!F:F,リスト!G:G)&amp;MID(タスク実績csv元!C1406,SEARCH(":",タスク実績csv元!C1406),999),タスクDB!K:K,タスクDB!A:A)</f>
        <v>{23640006-1951-44f5-8e76-61d4fa67fbce}</v>
      </c>
      <c r="B1406" s="11">
        <f>タスク実績csv元!A1406</f>
        <v>44673</v>
      </c>
      <c r="C1406" s="54">
        <f>タスク実績csv元!F1406</f>
        <v>0.5</v>
      </c>
      <c r="D1406" s="54">
        <f>タスク実績csv元!E1406</f>
        <v>0.45833333333333331</v>
      </c>
      <c r="E1406" t="str">
        <f>タスク実績csv元!I1406&amp;""</f>
        <v/>
      </c>
      <c r="F1406" t="str">
        <f>タスク実績csv元!D1406</f>
        <v>検針合同打合せ</v>
      </c>
      <c r="G1406" t="str">
        <f t="shared" si="21"/>
        <v>INSERT INTO task_achivement(task_no,achive_date,end_time,start_time,task_detail,memo)VALUES('{23640006-1951-44f5-8e76-61d4fa67fbce}','2022/04/22','2022/04/22 12:00:00','2022/04/22 11:00:00','','検針合同打合せ');</v>
      </c>
    </row>
    <row r="1407" spans="1:7">
      <c r="A1407" s="48" t="str">
        <f>_xlfn.XLOOKUP(_xlfn.XLOOKUP(MID(タスク実績csv元!C1407,1,SEARCH(":",タスク実績csv元!C1407)-1),リスト!F:F,リスト!G:G)&amp;MID(タスク実績csv元!C1407,SEARCH(":",タスク実績csv元!C1407),999),タスクDB!K:K,タスクDB!A:A)</f>
        <v>{23640006-1951-44f5-8e76-61d4fa67fbce}</v>
      </c>
      <c r="B1407" s="11">
        <f>タスク実績csv元!A1407</f>
        <v>44673</v>
      </c>
      <c r="C1407" s="54">
        <f>タスク実績csv元!F1407</f>
        <v>0.625</v>
      </c>
      <c r="D1407" s="54">
        <f>タスク実績csv元!E1407</f>
        <v>0.54166666666666663</v>
      </c>
      <c r="E1407" t="str">
        <f>タスク実績csv元!I1407&amp;""</f>
        <v/>
      </c>
      <c r="F1407" t="str">
        <f>タスク実績csv元!D1407</f>
        <v>定例打合せ</v>
      </c>
      <c r="G1407" t="str">
        <f t="shared" si="21"/>
        <v>INSERT INTO task_achivement(task_no,achive_date,end_time,start_time,task_detail,memo)VALUES('{23640006-1951-44f5-8e76-61d4fa67fbce}','2022/04/22','2022/04/22 15:00:00','2022/04/22 13:00:00','','定例打合せ');</v>
      </c>
    </row>
    <row r="1408" spans="1:7">
      <c r="A1408" s="48" t="str">
        <f>_xlfn.XLOOKUP(_xlfn.XLOOKUP(MID(タスク実績csv元!C1408,1,SEARCH(":",タスク実績csv元!C1408)-1),リスト!F:F,リスト!G:G)&amp;MID(タスク実績csv元!C1408,SEARCH(":",タスク実績csv元!C1408),999),タスクDB!K:K,タスクDB!A:A)</f>
        <v>{0c8b0730-b0ec-441e-ac15-2422328eb221}</v>
      </c>
      <c r="B1408" s="11">
        <f>タスク実績csv元!A1408</f>
        <v>44673</v>
      </c>
      <c r="C1408" s="54">
        <f>タスク実績csv元!F1408</f>
        <v>0.64583333333333337</v>
      </c>
      <c r="D1408" s="54">
        <f>タスク実績csv元!E1408</f>
        <v>0.625</v>
      </c>
      <c r="E1408" t="str">
        <f>タスク実績csv元!I1408&amp;""</f>
        <v/>
      </c>
      <c r="F1408" t="str">
        <f>タスク実績csv元!D1408</f>
        <v>KANSAI_TD_FSL_TS-632 データ連携_業務データ取得の前回ダウンロード日時の考慮不足</v>
      </c>
      <c r="G1408" t="str">
        <f t="shared" si="21"/>
        <v>INSERT INTO task_achivement(task_no,achive_date,end_time,start_time,task_detail,memo)VALUES('{0c8b0730-b0ec-441e-ac15-2422328eb221}','2022/04/22','2022/04/22 15:30:00','2022/04/22 15:00:00','','KANSAI_TD_FSL_TS-632 データ連携_業務データ取得の前回ダウンロード日時の考慮不足');</v>
      </c>
    </row>
    <row r="1409" spans="1:7">
      <c r="A1409" s="48" t="str">
        <f>_xlfn.XLOOKUP(_xlfn.XLOOKUP(MID(タスク実績csv元!C1409,1,SEARCH(":",タスク実績csv元!C1409)-1),リスト!F:F,リスト!G:G)&amp;MID(タスク実績csv元!C1409,SEARCH(":",タスク実績csv元!C1409),999),タスクDB!K:K,タスクDB!A:A)</f>
        <v>{4c39d40d-b35f-4cfa-b549-6c5de24454e2}</v>
      </c>
      <c r="B1409" s="11">
        <f>タスク実績csv元!A1409</f>
        <v>44673</v>
      </c>
      <c r="C1409" s="54">
        <f>タスク実績csv元!F1409</f>
        <v>0.6875</v>
      </c>
      <c r="D1409" s="54">
        <f>タスク実績csv元!E1409</f>
        <v>0.64583333333333337</v>
      </c>
      <c r="E1409" t="str">
        <f>タスク実績csv元!I1409&amp;""</f>
        <v/>
      </c>
      <c r="F1409" t="str">
        <f>タスク実績csv元!D1409</f>
        <v>西日本全体会議</v>
      </c>
      <c r="G1409" t="str">
        <f t="shared" si="21"/>
        <v>INSERT INTO task_achivement(task_no,achive_date,end_time,start_time,task_detail,memo)VALUES('{4c39d40d-b35f-4cfa-b549-6c5de24454e2}','2022/04/22','2022/04/22 16:30:00','2022/04/22 15:30:00','','西日本全体会議');</v>
      </c>
    </row>
    <row r="1410" spans="1:7">
      <c r="A1410" s="48" t="str">
        <f>_xlfn.XLOOKUP(_xlfn.XLOOKUP(MID(タスク実績csv元!C1410,1,SEARCH(":",タスク実績csv元!C1410)-1),リスト!F:F,リスト!G:G)&amp;MID(タスク実績csv元!C1410,SEARCH(":",タスク実績csv元!C1410),999),タスクDB!K:K,タスクDB!A:A)</f>
        <v>{23640006-1951-44f5-8e76-61d4fa67fbce}</v>
      </c>
      <c r="B1410" s="11">
        <f>タスク実績csv元!A1410</f>
        <v>44673</v>
      </c>
      <c r="C1410" s="54">
        <f>タスク実績csv元!F1410</f>
        <v>0.70833333333333337</v>
      </c>
      <c r="D1410" s="54">
        <f>タスク実績csv元!E1410</f>
        <v>0.6875</v>
      </c>
      <c r="E1410" t="str">
        <f>タスク実績csv元!I1410&amp;""</f>
        <v/>
      </c>
      <c r="F1410" t="str">
        <f>タスク実績csv元!D1410</f>
        <v>夕会</v>
      </c>
      <c r="G1410" t="str">
        <f t="shared" si="21"/>
        <v>INSERT INTO task_achivement(task_no,achive_date,end_time,start_time,task_detail,memo)VALUES('{23640006-1951-44f5-8e76-61d4fa67fbce}','2022/04/22','2022/04/22 17:00:00','2022/04/22 16:30:00','','夕会');</v>
      </c>
    </row>
    <row r="1411" spans="1:7">
      <c r="A1411" s="48" t="str">
        <f>_xlfn.XLOOKUP(_xlfn.XLOOKUP(MID(タスク実績csv元!C1411,1,SEARCH(":",タスク実績csv元!C1411)-1),リスト!F:F,リスト!G:G)&amp;MID(タスク実績csv元!C1411,SEARCH(":",タスク実績csv元!C1411),999),タスクDB!K:K,タスクDB!A:A)</f>
        <v>{23640006-1951-44f5-8e76-61d4fa67fbce}</v>
      </c>
      <c r="B1411" s="11">
        <f>タスク実績csv元!A1411</f>
        <v>44673</v>
      </c>
      <c r="C1411" s="54">
        <f>タスク実績csv元!F1411</f>
        <v>0.72222222222222221</v>
      </c>
      <c r="D1411" s="54">
        <f>タスク実績csv元!E1411</f>
        <v>0.70833333333333337</v>
      </c>
      <c r="E1411" t="str">
        <f>タスク実績csv元!I1411&amp;""</f>
        <v/>
      </c>
      <c r="F1411" t="str">
        <f>タスク実績csv元!D1411</f>
        <v>KSYS合同夕会</v>
      </c>
      <c r="G1411" t="str">
        <f t="shared" ref="G1411:G1474" si="22">IF(B1411=0,"","INSERT INTO task_achivement("&amp;$A$1&amp;","&amp;$B$1&amp;","&amp;$C$1&amp;","&amp;$D$1&amp;","&amp;$E$1&amp;","&amp;$F$1&amp;")VALUES('"&amp;A1411&amp;"',"&amp;IF(B1411="","null","'"&amp;TEXT(B1411,"yyyy/MM/dd")&amp;"'")&amp;","&amp;IF(C1411="","null","'"&amp;TEXT(B1411,"yyyy/MM/dd")&amp;" "&amp;TEXT(C1411,"HH:mm:ss")&amp;"'")&amp;","&amp;IF(D1411="","null","'"&amp;TEXT(B1411,"yyyy/MM/dd")&amp;" "&amp;TEXT(D1411,"HH:mm:ss")&amp;"'")&amp;",'"&amp;E1411&amp;"','"&amp;F1411&amp;"');")</f>
        <v>INSERT INTO task_achivement(task_no,achive_date,end_time,start_time,task_detail,memo)VALUES('{23640006-1951-44f5-8e76-61d4fa67fbce}','2022/04/22','2022/04/22 17:20:00','2022/04/22 17:00:00','','KSYS合同夕会');</v>
      </c>
    </row>
    <row r="1412" spans="1:7">
      <c r="A1412" s="48" t="str">
        <f>_xlfn.XLOOKUP(_xlfn.XLOOKUP(MID(タスク実績csv元!C1412,1,SEARCH(":",タスク実績csv元!C1412)-1),リスト!F:F,リスト!G:G)&amp;MID(タスク実績csv元!C1412,SEARCH(":",タスク実績csv元!C1412),999),タスクDB!K:K,タスクDB!A:A)</f>
        <v>{89c5ece7-5f53-4013-b85b-04dab5d53b5f}</v>
      </c>
      <c r="B1412" s="11">
        <f>タスク実績csv元!A1412</f>
        <v>44673</v>
      </c>
      <c r="C1412" s="54">
        <f>タスク実績csv元!F1412</f>
        <v>0.73958333333333337</v>
      </c>
      <c r="D1412" s="54">
        <f>タスク実績csv元!E1412</f>
        <v>0.72222222222222221</v>
      </c>
      <c r="E1412" t="str">
        <f>タスク実績csv元!I1412&amp;""</f>
        <v/>
      </c>
      <c r="F1412" t="str">
        <f>タスク実績csv元!D1412</f>
        <v>課題内容連携</v>
      </c>
      <c r="G1412" t="str">
        <f t="shared" si="22"/>
        <v>INSERT INTO task_achivement(task_no,achive_date,end_time,start_time,task_detail,memo)VALUES('{89c5ece7-5f53-4013-b85b-04dab5d53b5f}','2022/04/22','2022/04/22 17:45:00','2022/04/22 17:20:00','','課題内容連携');</v>
      </c>
    </row>
    <row r="1413" spans="1:7">
      <c r="A1413" s="48" t="str">
        <f>_xlfn.XLOOKUP(_xlfn.XLOOKUP(MID(タスク実績csv元!C1413,1,SEARCH(":",タスク実績csv元!C1413)-1),リスト!F:F,リスト!G:G)&amp;MID(タスク実績csv元!C1413,SEARCH(":",タスク実績csv元!C1413),999),タスクDB!K:K,タスクDB!A:A)</f>
        <v>{89c5ece7-5f53-4013-b85b-04dab5d53b5f}</v>
      </c>
      <c r="B1413" s="11">
        <f>タスク実績csv元!A1413</f>
        <v>44673</v>
      </c>
      <c r="C1413" s="54">
        <f>タスク実績csv元!F1413</f>
        <v>0.79166666666666663</v>
      </c>
      <c r="D1413" s="54">
        <f>タスク実績csv元!E1413</f>
        <v>0.73958333333333337</v>
      </c>
      <c r="E1413" t="str">
        <f>タスク実績csv元!I1413&amp;""</f>
        <v/>
      </c>
      <c r="F1413" t="str">
        <f>タスク実績csv元!D1413</f>
        <v>ロングランテスト用の環境整備</v>
      </c>
      <c r="G1413" t="str">
        <f t="shared" si="22"/>
        <v>INSERT INTO task_achivement(task_no,achive_date,end_time,start_time,task_detail,memo)VALUES('{89c5ece7-5f53-4013-b85b-04dab5d53b5f}','2022/04/22','2022/04/22 19:00:00','2022/04/22 17:45:00','','ロングランテスト用の環境整備');</v>
      </c>
    </row>
    <row r="1414" spans="1:7">
      <c r="A1414" s="48" t="str">
        <f>_xlfn.XLOOKUP(_xlfn.XLOOKUP(MID(タスク実績csv元!C1414,1,SEARCH(":",タスク実績csv元!C1414)-1),リスト!F:F,リスト!G:G)&amp;MID(タスク実績csv元!C1414,SEARCH(":",タスク実績csv元!C1414),999),タスクDB!K:K,タスクDB!A:A)</f>
        <v>{e453fe7a-d4b4-42fe-bb07-83d025889d55}</v>
      </c>
      <c r="B1414" s="11">
        <f>タスク実績csv元!A1414</f>
        <v>44675</v>
      </c>
      <c r="C1414" s="54">
        <f>タスク実績csv元!F1414</f>
        <v>0.48958333333333331</v>
      </c>
      <c r="D1414" s="54">
        <f>タスク実績csv元!E1414</f>
        <v>0.44791666666666669</v>
      </c>
      <c r="E1414" t="str">
        <f>タスク実績csv元!I1414&amp;""</f>
        <v/>
      </c>
      <c r="F1414" t="str">
        <f>タスク実績csv元!D1414</f>
        <v>勉強</v>
      </c>
      <c r="G1414" t="str">
        <f t="shared" si="22"/>
        <v>INSERT INTO task_achivement(task_no,achive_date,end_time,start_time,task_detail,memo)VALUES('{e453fe7a-d4b4-42fe-bb07-83d025889d55}','2022/04/24','2022/04/24 11:45:00','2022/04/24 10:45:00','','勉強');</v>
      </c>
    </row>
    <row r="1415" spans="1:7">
      <c r="A1415" s="48" t="str">
        <f>_xlfn.XLOOKUP(_xlfn.XLOOKUP(MID(タスク実績csv元!C1415,1,SEARCH(":",タスク実績csv元!C1415)-1),リスト!F:F,リスト!G:G)&amp;MID(タスク実績csv元!C1415,SEARCH(":",タスク実績csv元!C1415),999),タスクDB!K:K,タスクDB!A:A)</f>
        <v>{89c5ece7-5f53-4013-b85b-04dab5d53b5f}</v>
      </c>
      <c r="B1415" s="11">
        <f>タスク実績csv元!A1415</f>
        <v>44676</v>
      </c>
      <c r="C1415" s="54">
        <f>タスク実績csv元!F1415</f>
        <v>0.41666666666666669</v>
      </c>
      <c r="D1415" s="54">
        <f>タスク実績csv元!E1415</f>
        <v>0.39583333333333331</v>
      </c>
      <c r="E1415" t="str">
        <f>タスク実績csv元!I1415&amp;""</f>
        <v/>
      </c>
      <c r="F1415" t="str">
        <f>タスク実績csv元!D1415</f>
        <v>課題確認</v>
      </c>
      <c r="G1415" t="str">
        <f t="shared" si="22"/>
        <v>INSERT INTO task_achivement(task_no,achive_date,end_time,start_time,task_detail,memo)VALUES('{89c5ece7-5f53-4013-b85b-04dab5d53b5f}','2022/04/25','2022/04/25 10:00:00','2022/04/25 09:30:00','','課題確認');</v>
      </c>
    </row>
    <row r="1416" spans="1:7">
      <c r="A1416" s="48" t="str">
        <f>_xlfn.XLOOKUP(_xlfn.XLOOKUP(MID(タスク実績csv元!C1416,1,SEARCH(":",タスク実績csv元!C1416)-1),リスト!F:F,リスト!G:G)&amp;MID(タスク実績csv元!C1416,SEARCH(":",タスク実績csv元!C1416),999),タスクDB!K:K,タスクDB!A:A)</f>
        <v>{4c39d40d-b35f-4cfa-b549-6c5de24454e2}</v>
      </c>
      <c r="B1416" s="11">
        <f>タスク実績csv元!A1416</f>
        <v>44676</v>
      </c>
      <c r="C1416" s="54">
        <f>タスク実績csv元!F1416</f>
        <v>0.45833333333333331</v>
      </c>
      <c r="D1416" s="54">
        <f>タスク実績csv元!E1416</f>
        <v>0.41666666666666669</v>
      </c>
      <c r="E1416" t="str">
        <f>タスク実績csv元!I1416&amp;""</f>
        <v/>
      </c>
      <c r="F1416" t="str">
        <f>タスク実績csv元!D1416</f>
        <v>チームMTG</v>
      </c>
      <c r="G1416" t="str">
        <f t="shared" si="22"/>
        <v>INSERT INTO task_achivement(task_no,achive_date,end_time,start_time,task_detail,memo)VALUES('{4c39d40d-b35f-4cfa-b549-6c5de24454e2}','2022/04/25','2022/04/25 11:00:00','2022/04/25 10:00:00','','チームMTG');</v>
      </c>
    </row>
    <row r="1417" spans="1:7">
      <c r="A1417" s="48" t="str">
        <f>_xlfn.XLOOKUP(_xlfn.XLOOKUP(MID(タスク実績csv元!C1417,1,SEARCH(":",タスク実績csv元!C1417)-1),リスト!F:F,リスト!G:G)&amp;MID(タスク実績csv元!C1417,SEARCH(":",タスク実績csv元!C1417),999),タスクDB!K:K,タスクDB!A:A)</f>
        <v>{89c5ece7-5f53-4013-b85b-04dab5d53b5f}</v>
      </c>
      <c r="B1417" s="11">
        <f>タスク実績csv元!A1417</f>
        <v>44676</v>
      </c>
      <c r="C1417" s="54">
        <f>タスク実績csv元!F1417</f>
        <v>0.5</v>
      </c>
      <c r="D1417" s="54">
        <f>タスク実績csv元!E1417</f>
        <v>0.45833333333333331</v>
      </c>
      <c r="E1417" t="str">
        <f>タスク実績csv元!I1417&amp;""</f>
        <v/>
      </c>
      <c r="F1417" t="str">
        <f>タスク実績csv元!D1417</f>
        <v>原因調査(コミュニティの作業指示が表示されない)</v>
      </c>
      <c r="G1417" t="str">
        <f t="shared" si="22"/>
        <v>INSERT INTO task_achivement(task_no,achive_date,end_time,start_time,task_detail,memo)VALUES('{89c5ece7-5f53-4013-b85b-04dab5d53b5f}','2022/04/25','2022/04/25 12:00:00','2022/04/25 11:00:00','','原因調査(コミュニティの作業指示が表示されない)');</v>
      </c>
    </row>
    <row r="1418" spans="1:7">
      <c r="A1418" s="48" t="str">
        <f>_xlfn.XLOOKUP(_xlfn.XLOOKUP(MID(タスク実績csv元!C1418,1,SEARCH(":",タスク実績csv元!C1418)-1),リスト!F:F,リスト!G:G)&amp;MID(タスク実績csv元!C1418,SEARCH(":",タスク実績csv元!C1418),999),タスクDB!K:K,タスクDB!A:A)</f>
        <v>{89c5ece7-5f53-4013-b85b-04dab5d53b5f}</v>
      </c>
      <c r="B1418" s="11">
        <f>タスク実績csv元!A1418</f>
        <v>44676</v>
      </c>
      <c r="C1418" s="54">
        <f>タスク実績csv元!F1418</f>
        <v>0.58333333333333337</v>
      </c>
      <c r="D1418" s="54">
        <f>タスク実績csv元!E1418</f>
        <v>0.54166666666666663</v>
      </c>
      <c r="E1418" t="str">
        <f>タスク実績csv元!I1418&amp;""</f>
        <v/>
      </c>
      <c r="F1418" t="str">
        <f>タスク実績csv元!D1418</f>
        <v>原因調査(コミュニティの作業指示が表示されない)</v>
      </c>
      <c r="G1418" t="str">
        <f t="shared" si="22"/>
        <v>INSERT INTO task_achivement(task_no,achive_date,end_time,start_time,task_detail,memo)VALUES('{89c5ece7-5f53-4013-b85b-04dab5d53b5f}','2022/04/25','2022/04/25 14:00:00','2022/04/25 13:00:00','','原因調査(コミュニティの作業指示が表示されない)');</v>
      </c>
    </row>
    <row r="1419" spans="1:7">
      <c r="A1419" s="48" t="str">
        <f>_xlfn.XLOOKUP(_xlfn.XLOOKUP(MID(タスク実績csv元!C1419,1,SEARCH(":",タスク実績csv元!C1419)-1),リスト!F:F,リスト!G:G)&amp;MID(タスク実績csv元!C1419,SEARCH(":",タスク実績csv元!C1419),999),タスクDB!K:K,タスクDB!A:A)</f>
        <v>{a7cd6d53-38a2-44d8-b0b3-a11b75c0635d}</v>
      </c>
      <c r="B1419" s="11">
        <f>タスク実績csv元!A1419</f>
        <v>44676</v>
      </c>
      <c r="C1419" s="54">
        <f>タスク実績csv元!F1419</f>
        <v>0.60416666666666663</v>
      </c>
      <c r="D1419" s="54">
        <f>タスク実績csv元!E1419</f>
        <v>0.58333333333333337</v>
      </c>
      <c r="E1419" t="str">
        <f>タスク実績csv元!I1419&amp;""</f>
        <v/>
      </c>
      <c r="F1419" t="str">
        <f>タスク実績csv元!D1419</f>
        <v>手順作成</v>
      </c>
      <c r="G1419" t="str">
        <f t="shared" si="22"/>
        <v>INSERT INTO task_achivement(task_no,achive_date,end_time,start_time,task_detail,memo)VALUES('{a7cd6d53-38a2-44d8-b0b3-a11b75c0635d}','2022/04/25','2022/04/25 14:30:00','2022/04/25 14:00:00','','手順作成');</v>
      </c>
    </row>
    <row r="1420" spans="1:7">
      <c r="A1420" s="48" t="str">
        <f>_xlfn.XLOOKUP(_xlfn.XLOOKUP(MID(タスク実績csv元!C1420,1,SEARCH(":",タスク実績csv元!C1420)-1),リスト!F:F,リスト!G:G)&amp;MID(タスク実績csv元!C1420,SEARCH(":",タスク実績csv元!C1420),999),タスクDB!K:K,タスクDB!A:A)</f>
        <v>{89c5ece7-5f53-4013-b85b-04dab5d53b5f}</v>
      </c>
      <c r="B1420" s="11">
        <f>タスク実績csv元!A1420</f>
        <v>44676</v>
      </c>
      <c r="C1420" s="54">
        <f>タスク実績csv元!F1420</f>
        <v>0.625</v>
      </c>
      <c r="D1420" s="54">
        <f>タスク実績csv元!E1420</f>
        <v>0.60416666666666663</v>
      </c>
      <c r="E1420" t="str">
        <f>タスク実績csv元!I1420&amp;""</f>
        <v/>
      </c>
      <c r="F1420" t="str">
        <f>タスク実績csv元!D1420</f>
        <v>課題確認</v>
      </c>
      <c r="G1420" t="str">
        <f t="shared" si="22"/>
        <v>INSERT INTO task_achivement(task_no,achive_date,end_time,start_time,task_detail,memo)VALUES('{89c5ece7-5f53-4013-b85b-04dab5d53b5f}','2022/04/25','2022/04/25 15:00:00','2022/04/25 14:30:00','','課題確認');</v>
      </c>
    </row>
    <row r="1421" spans="1:7">
      <c r="A1421" s="48" t="str">
        <f>_xlfn.XLOOKUP(_xlfn.XLOOKUP(MID(タスク実績csv元!C1421,1,SEARCH(":",タスク実績csv元!C1421)-1),リスト!F:F,リスト!G:G)&amp;MID(タスク実績csv元!C1421,SEARCH(":",タスク実績csv元!C1421),999),タスクDB!K:K,タスクDB!A:A)</f>
        <v>{89c5ece7-5f53-4013-b85b-04dab5d53b5f}</v>
      </c>
      <c r="B1421" s="11">
        <f>タスク実績csv元!A1421</f>
        <v>44676</v>
      </c>
      <c r="C1421" s="54">
        <f>タスク実績csv元!F1421</f>
        <v>0.64583333333333337</v>
      </c>
      <c r="D1421" s="54">
        <f>タスク実績csv元!E1421</f>
        <v>0.625</v>
      </c>
      <c r="E1421" t="str">
        <f>タスク実績csv元!I1421&amp;""</f>
        <v/>
      </c>
      <c r="F1421" t="str">
        <f>タスク実績csv元!D1421</f>
        <v>ユーザ作成依頼</v>
      </c>
      <c r="G1421" t="str">
        <f t="shared" si="22"/>
        <v>INSERT INTO task_achivement(task_no,achive_date,end_time,start_time,task_detail,memo)VALUES('{89c5ece7-5f53-4013-b85b-04dab5d53b5f}','2022/04/25','2022/04/25 15:30:00','2022/04/25 15:00:00','','ユーザ作成依頼');</v>
      </c>
    </row>
    <row r="1422" spans="1:7">
      <c r="A1422" s="48" t="str">
        <f>_xlfn.XLOOKUP(_xlfn.XLOOKUP(MID(タスク実績csv元!C1422,1,SEARCH(":",タスク実績csv元!C1422)-1),リスト!F:F,リスト!G:G)&amp;MID(タスク実績csv元!C1422,SEARCH(":",タスク実績csv元!C1422),999),タスクDB!K:K,タスクDB!A:A)</f>
        <v>{a7cd6d53-38a2-44d8-b0b3-a11b75c0635d}</v>
      </c>
      <c r="B1422" s="11">
        <f>タスク実績csv元!A1422</f>
        <v>44676</v>
      </c>
      <c r="C1422" s="54">
        <f>タスク実績csv元!F1422</f>
        <v>0.6875</v>
      </c>
      <c r="D1422" s="54">
        <f>タスク実績csv元!E1422</f>
        <v>0.64583333333333337</v>
      </c>
      <c r="E1422" t="str">
        <f>タスク実績csv元!I1422&amp;""</f>
        <v/>
      </c>
      <c r="F1422" t="str">
        <f>タスク実績csv元!D1422</f>
        <v>手順整理</v>
      </c>
      <c r="G1422" t="str">
        <f t="shared" si="22"/>
        <v>INSERT INTO task_achivement(task_no,achive_date,end_time,start_time,task_detail,memo)VALUES('{a7cd6d53-38a2-44d8-b0b3-a11b75c0635d}','2022/04/25','2022/04/25 16:30:00','2022/04/25 15:30:00','','手順整理');</v>
      </c>
    </row>
    <row r="1423" spans="1:7">
      <c r="A1423" s="48" t="str">
        <f>_xlfn.XLOOKUP(_xlfn.XLOOKUP(MID(タスク実績csv元!C1423,1,SEARCH(":",タスク実績csv元!C1423)-1),リスト!F:F,リスト!G:G)&amp;MID(タスク実績csv元!C1423,SEARCH(":",タスク実績csv元!C1423),999),タスクDB!K:K,タスクDB!A:A)</f>
        <v>{23640006-1951-44f5-8e76-61d4fa67fbce}</v>
      </c>
      <c r="B1423" s="11">
        <f>タスク実績csv元!A1423</f>
        <v>44676</v>
      </c>
      <c r="C1423" s="54">
        <f>タスク実績csv元!F1423</f>
        <v>0.70833333333333337</v>
      </c>
      <c r="D1423" s="54">
        <f>タスク実績csv元!E1423</f>
        <v>0.6875</v>
      </c>
      <c r="E1423" t="str">
        <f>タスク実績csv元!I1423&amp;""</f>
        <v/>
      </c>
      <c r="F1423" t="str">
        <f>タスク実績csv元!D1423</f>
        <v>夕会</v>
      </c>
      <c r="G1423" t="str">
        <f t="shared" si="22"/>
        <v>INSERT INTO task_achivement(task_no,achive_date,end_time,start_time,task_detail,memo)VALUES('{23640006-1951-44f5-8e76-61d4fa67fbce}','2022/04/25','2022/04/25 17:00:00','2022/04/25 16:30:00','','夕会');</v>
      </c>
    </row>
    <row r="1424" spans="1:7">
      <c r="A1424" s="48" t="str">
        <f>_xlfn.XLOOKUP(_xlfn.XLOOKUP(MID(タスク実績csv元!C1424,1,SEARCH(":",タスク実績csv元!C1424)-1),リスト!F:F,リスト!G:G)&amp;MID(タスク実績csv元!C1424,SEARCH(":",タスク実績csv元!C1424),999),タスクDB!K:K,タスクDB!A:A)</f>
        <v>{23640006-1951-44f5-8e76-61d4fa67fbce}</v>
      </c>
      <c r="B1424" s="11">
        <f>タスク実績csv元!A1424</f>
        <v>44676</v>
      </c>
      <c r="C1424" s="54">
        <f>タスク実績csv元!F1424</f>
        <v>0.72916666666666663</v>
      </c>
      <c r="D1424" s="54">
        <f>タスク実績csv元!E1424</f>
        <v>0.70833333333333337</v>
      </c>
      <c r="E1424" t="str">
        <f>タスク実績csv元!I1424&amp;""</f>
        <v/>
      </c>
      <c r="F1424" t="str">
        <f>タスク実績csv元!D1424</f>
        <v>KSYS合同夕会</v>
      </c>
      <c r="G1424" t="str">
        <f t="shared" si="22"/>
        <v>INSERT INTO task_achivement(task_no,achive_date,end_time,start_time,task_detail,memo)VALUES('{23640006-1951-44f5-8e76-61d4fa67fbce}','2022/04/25','2022/04/25 17:30:00','2022/04/25 17:00:00','','KSYS合同夕会');</v>
      </c>
    </row>
    <row r="1425" spans="1:7">
      <c r="A1425" s="48" t="str">
        <f>_xlfn.XLOOKUP(_xlfn.XLOOKUP(MID(タスク実績csv元!C1425,1,SEARCH(":",タスク実績csv元!C1425)-1),リスト!F:F,リスト!G:G)&amp;MID(タスク実績csv元!C1425,SEARCH(":",タスク実績csv元!C1425),999),タスクDB!K:K,タスクDB!A:A)</f>
        <v>{e453fe7a-d4b4-42fe-bb07-83d025889d55}</v>
      </c>
      <c r="B1425" s="11">
        <f>タスク実績csv元!A1425</f>
        <v>44676</v>
      </c>
      <c r="C1425" s="54">
        <f>タスク実績csv元!F1425</f>
        <v>0.77083333333333337</v>
      </c>
      <c r="D1425" s="54">
        <f>タスク実績csv元!E1425</f>
        <v>0.72916666666666663</v>
      </c>
      <c r="E1425" t="str">
        <f>タスク実績csv元!I1425&amp;""</f>
        <v/>
      </c>
      <c r="F1425" t="str">
        <f>タスク実績csv元!D1425</f>
        <v>勉強</v>
      </c>
      <c r="G1425" t="str">
        <f t="shared" si="22"/>
        <v>INSERT INTO task_achivement(task_no,achive_date,end_time,start_time,task_detail,memo)VALUES('{e453fe7a-d4b4-42fe-bb07-83d025889d55}','2022/04/25','2022/04/25 18:30:00','2022/04/25 17:30:00','','勉強');</v>
      </c>
    </row>
    <row r="1426" spans="1:7">
      <c r="A1426" s="48" t="str">
        <f>_xlfn.XLOOKUP(_xlfn.XLOOKUP(MID(タスク実績csv元!C1426,1,SEARCH(":",タスク実績csv元!C1426)-1),リスト!F:F,リスト!G:G)&amp;MID(タスク実績csv元!C1426,SEARCH(":",タスク実績csv元!C1426),999),タスクDB!K:K,タスクDB!A:A)</f>
        <v>{831a0fb4-c848-4eac-af3e-0a0760ad0e17}</v>
      </c>
      <c r="B1426" s="11">
        <f>タスク実績csv元!A1426</f>
        <v>44676</v>
      </c>
      <c r="C1426" s="54">
        <f>タスク実績csv元!F1426</f>
        <v>0.78472222222222221</v>
      </c>
      <c r="D1426" s="54">
        <f>タスク実績csv元!E1426</f>
        <v>0.77083333333333337</v>
      </c>
      <c r="E1426" t="str">
        <f>タスク実績csv元!I1426&amp;""</f>
        <v/>
      </c>
      <c r="F1426" t="str">
        <f>タスク実績csv元!D1426</f>
        <v>ヘルプ</v>
      </c>
      <c r="G1426" t="str">
        <f t="shared" si="22"/>
        <v>INSERT INTO task_achivement(task_no,achive_date,end_time,start_time,task_detail,memo)VALUES('{831a0fb4-c848-4eac-af3e-0a0760ad0e17}','2022/04/25','2022/04/25 18:50:00','2022/04/25 18:30:00','','ヘルプ');</v>
      </c>
    </row>
    <row r="1427" spans="1:7">
      <c r="A1427" s="48" t="str">
        <f>_xlfn.XLOOKUP(_xlfn.XLOOKUP(MID(タスク実績csv元!C1427,1,SEARCH(":",タスク実績csv元!C1427)-1),リスト!F:F,リスト!G:G)&amp;MID(タスク実績csv元!C1427,SEARCH(":",タスク実績csv元!C1427),999),タスクDB!K:K,タスクDB!A:A)</f>
        <v>{89c5ece7-5f53-4013-b85b-04dab5d53b5f}</v>
      </c>
      <c r="B1427" s="11">
        <f>タスク実績csv元!A1427</f>
        <v>44676</v>
      </c>
      <c r="C1427" s="54">
        <f>タスク実績csv元!F1427</f>
        <v>0.89583333333333337</v>
      </c>
      <c r="D1427" s="54">
        <f>タスク実績csv元!E1427</f>
        <v>0.79166666666666663</v>
      </c>
      <c r="E1427" t="str">
        <f>タスク実績csv元!I1427&amp;""</f>
        <v/>
      </c>
      <c r="F1427" t="str">
        <f>タスク実績csv元!D1427</f>
        <v>ロングランテスト対応</v>
      </c>
      <c r="G1427" t="str">
        <f t="shared" si="22"/>
        <v>INSERT INTO task_achivement(task_no,achive_date,end_time,start_time,task_detail,memo)VALUES('{89c5ece7-5f53-4013-b85b-04dab5d53b5f}','2022/04/25','2022/04/25 21:30:00','2022/04/25 19:00:00','','ロングランテスト対応');</v>
      </c>
    </row>
    <row r="1428" spans="1:7">
      <c r="A1428" s="48" t="str">
        <f>_xlfn.XLOOKUP(_xlfn.XLOOKUP(MID(タスク実績csv元!C1428,1,SEARCH(":",タスク実績csv元!C1428)-1),リスト!F:F,リスト!G:G)&amp;MID(タスク実績csv元!C1428,SEARCH(":",タスク実績csv元!C1428),999),タスクDB!K:K,タスクDB!A:A)</f>
        <v>{4c39d40d-b35f-4cfa-b549-6c5de24454e2}</v>
      </c>
      <c r="B1428" s="11">
        <f>タスク実績csv元!A1428</f>
        <v>44677</v>
      </c>
      <c r="C1428" s="54">
        <f>タスク実績csv元!F1428</f>
        <v>0.40625</v>
      </c>
      <c r="D1428" s="54">
        <f>タスク実績csv元!E1428</f>
        <v>0.39583333333333331</v>
      </c>
      <c r="E1428" t="str">
        <f>タスク実績csv元!I1428&amp;""</f>
        <v/>
      </c>
      <c r="F1428" t="str">
        <f>タスク実績csv元!D1428</f>
        <v>朝会</v>
      </c>
      <c r="G1428" t="str">
        <f t="shared" si="22"/>
        <v>INSERT INTO task_achivement(task_no,achive_date,end_time,start_time,task_detail,memo)VALUES('{4c39d40d-b35f-4cfa-b549-6c5de24454e2}','2022/04/26','2022/04/26 09:45:00','2022/04/26 09:30:00','','朝会');</v>
      </c>
    </row>
    <row r="1429" spans="1:7">
      <c r="A1429" s="48" t="str">
        <f>_xlfn.XLOOKUP(_xlfn.XLOOKUP(MID(タスク実績csv元!C1429,1,SEARCH(":",タスク実績csv元!C1429)-1),リスト!F:F,リスト!G:G)&amp;MID(タスク実績csv元!C1429,SEARCH(":",タスク実績csv元!C1429),999),タスクDB!K:K,タスクDB!A:A)</f>
        <v>{89c5ece7-5f53-4013-b85b-04dab5d53b5f}</v>
      </c>
      <c r="B1429" s="11">
        <f>タスク実績csv元!A1429</f>
        <v>44677</v>
      </c>
      <c r="C1429" s="54">
        <f>タスク実績csv元!F1429</f>
        <v>0.45833333333333331</v>
      </c>
      <c r="D1429" s="54">
        <f>タスク実績csv元!E1429</f>
        <v>0.40625</v>
      </c>
      <c r="E1429" t="str">
        <f>タスク実績csv元!I1429&amp;""</f>
        <v/>
      </c>
      <c r="F1429" t="str">
        <f>タスク実績csv元!D1429</f>
        <v>エラー調査（KANSAI_TD_FSL_TS-641 データ連携_各種申込登録で添付資料登録のafterInsert処理のエラー発生）</v>
      </c>
      <c r="G1429" t="str">
        <f t="shared" si="22"/>
        <v>INSERT INTO task_achivement(task_no,achive_date,end_time,start_time,task_detail,memo)VALUES('{89c5ece7-5f53-4013-b85b-04dab5d53b5f}','2022/04/26','2022/04/26 11:00:00','2022/04/26 09:45:00','','エラー調査（KANSAI_TD_FSL_TS-641 データ連携_各種申込登録で添付資料登録のafterInsert処理のエラー発生）');</v>
      </c>
    </row>
    <row r="1430" spans="1:7">
      <c r="A1430" s="48" t="str">
        <f>_xlfn.XLOOKUP(_xlfn.XLOOKUP(MID(タスク実績csv元!C1430,1,SEARCH(":",タスク実績csv元!C1430)-1),リスト!F:F,リスト!G:G)&amp;MID(タスク実績csv元!C1430,SEARCH(":",タスク実績csv元!C1430),999),タスクDB!K:K,タスクDB!A:A)</f>
        <v>{404c47ef-477f-4814-bce1-01a384331bed}</v>
      </c>
      <c r="B1430" s="11">
        <f>タスク実績csv元!A1430</f>
        <v>44677</v>
      </c>
      <c r="C1430" s="54">
        <f>タスク実績csv元!F1430</f>
        <v>0.47916666666666669</v>
      </c>
      <c r="D1430" s="54">
        <f>タスク実績csv元!E1430</f>
        <v>0.45833333333333331</v>
      </c>
      <c r="E1430" t="str">
        <f>タスク実績csv元!I1430&amp;""</f>
        <v/>
      </c>
      <c r="F1430" t="str">
        <f>タスク実績csv元!D1430</f>
        <v>面談</v>
      </c>
      <c r="G1430" t="str">
        <f t="shared" si="22"/>
        <v>INSERT INTO task_achivement(task_no,achive_date,end_time,start_time,task_detail,memo)VALUES('{404c47ef-477f-4814-bce1-01a384331bed}','2022/04/26','2022/04/26 11:30:00','2022/04/26 11:00:00','','面談');</v>
      </c>
    </row>
    <row r="1431" spans="1:7">
      <c r="A1431" s="48" t="str">
        <f>_xlfn.XLOOKUP(_xlfn.XLOOKUP(MID(タスク実績csv元!C1431,1,SEARCH(":",タスク実績csv元!C1431)-1),リスト!F:F,リスト!G:G)&amp;MID(タスク実績csv元!C1431,SEARCH(":",タスク実績csv元!C1431),999),タスクDB!K:K,タスクDB!A:A)</f>
        <v>{404c47ef-477f-4814-bce1-01a384331bed}</v>
      </c>
      <c r="B1431" s="11">
        <f>タスク実績csv元!A1431</f>
        <v>44677</v>
      </c>
      <c r="C1431" s="54">
        <f>タスク実績csv元!F1431</f>
        <v>0.5</v>
      </c>
      <c r="D1431" s="54">
        <f>タスク実績csv元!E1431</f>
        <v>0.47916666666666669</v>
      </c>
      <c r="E1431" t="str">
        <f>タスク実績csv元!I1431&amp;""</f>
        <v/>
      </c>
      <c r="F1431" t="str">
        <f>タスク実績csv元!D1431</f>
        <v>振り返り</v>
      </c>
      <c r="G1431" t="str">
        <f t="shared" si="22"/>
        <v>INSERT INTO task_achivement(task_no,achive_date,end_time,start_time,task_detail,memo)VALUES('{404c47ef-477f-4814-bce1-01a384331bed}','2022/04/26','2022/04/26 12:00:00','2022/04/26 11:30:00','','振り返り');</v>
      </c>
    </row>
    <row r="1432" spans="1:7">
      <c r="A1432" s="48" t="str">
        <f>_xlfn.XLOOKUP(_xlfn.XLOOKUP(MID(タスク実績csv元!C1432,1,SEARCH(":",タスク実績csv元!C1432)-1),リスト!F:F,リスト!G:G)&amp;MID(タスク実績csv元!C1432,SEARCH(":",タスク実績csv元!C1432),999),タスクDB!K:K,タスクDB!A:A)</f>
        <v>{89c5ece7-5f53-4013-b85b-04dab5d53b5f}</v>
      </c>
      <c r="B1432" s="11">
        <f>タスク実績csv元!A1432</f>
        <v>44677</v>
      </c>
      <c r="C1432" s="54">
        <f>タスク実績csv元!F1432</f>
        <v>0.58333333333333337</v>
      </c>
      <c r="D1432" s="54">
        <f>タスク実績csv元!E1432</f>
        <v>0.54166666666666663</v>
      </c>
      <c r="E1432" t="str">
        <f>タスク実績csv元!I1432&amp;""</f>
        <v/>
      </c>
      <c r="F1432" t="str">
        <f>タスク実績csv元!D1432</f>
        <v>ネットワーク負荷テスト実施</v>
      </c>
      <c r="G1432" t="str">
        <f t="shared" si="22"/>
        <v>INSERT INTO task_achivement(task_no,achive_date,end_time,start_time,task_detail,memo)VALUES('{89c5ece7-5f53-4013-b85b-04dab5d53b5f}','2022/04/26','2022/04/26 14:00:00','2022/04/26 13:00:00','','ネットワーク負荷テスト実施');</v>
      </c>
    </row>
    <row r="1433" spans="1:7">
      <c r="A1433" s="48" t="str">
        <f>_xlfn.XLOOKUP(_xlfn.XLOOKUP(MID(タスク実績csv元!C1433,1,SEARCH(":",タスク実績csv元!C1433)-1),リスト!F:F,リスト!G:G)&amp;MID(タスク実績csv元!C1433,SEARCH(":",タスク実績csv元!C1433),999),タスクDB!K:K,タスクDB!A:A)</f>
        <v>{23640006-1951-44f5-8e76-61d4fa67fbce}</v>
      </c>
      <c r="B1433" s="11">
        <f>タスク実績csv元!A1433</f>
        <v>44677</v>
      </c>
      <c r="C1433" s="54">
        <f>タスク実績csv元!F1433</f>
        <v>0.625</v>
      </c>
      <c r="D1433" s="54">
        <f>タスク実績csv元!E1433</f>
        <v>0.58333333333333337</v>
      </c>
      <c r="E1433" t="str">
        <f>タスク実績csv元!I1433&amp;""</f>
        <v/>
      </c>
      <c r="F1433" t="str">
        <f>タスク実績csv元!D1433</f>
        <v>検針連携打合せ</v>
      </c>
      <c r="G1433" t="str">
        <f t="shared" si="22"/>
        <v>INSERT INTO task_achivement(task_no,achive_date,end_time,start_time,task_detail,memo)VALUES('{23640006-1951-44f5-8e76-61d4fa67fbce}','2022/04/26','2022/04/26 15:00:00','2022/04/26 14:00:00','','検針連携打合せ');</v>
      </c>
    </row>
    <row r="1434" spans="1:7">
      <c r="A1434" s="48" t="str">
        <f>_xlfn.XLOOKUP(_xlfn.XLOOKUP(MID(タスク実績csv元!C1434,1,SEARCH(":",タスク実績csv元!C1434)-1),リスト!F:F,リスト!G:G)&amp;MID(タスク実績csv元!C1434,SEARCH(":",タスク実績csv元!C1434),999),タスクDB!K:K,タスクDB!A:A)</f>
        <v>{a7cd6d53-38a2-44d8-b0b3-a11b75c0635d}</v>
      </c>
      <c r="B1434" s="11">
        <f>タスク実績csv元!A1434</f>
        <v>44677</v>
      </c>
      <c r="C1434" s="54">
        <f>タスク実績csv元!F1434</f>
        <v>0.66666666666666663</v>
      </c>
      <c r="D1434" s="54">
        <f>タスク実績csv元!E1434</f>
        <v>0.625</v>
      </c>
      <c r="E1434" t="str">
        <f>タスク実績csv元!I1434&amp;""</f>
        <v/>
      </c>
      <c r="F1434" t="str">
        <f>タスク実績csv元!D1434</f>
        <v>移行手順事前確認</v>
      </c>
      <c r="G1434" t="str">
        <f t="shared" si="22"/>
        <v>INSERT INTO task_achivement(task_no,achive_date,end_time,start_time,task_detail,memo)VALUES('{a7cd6d53-38a2-44d8-b0b3-a11b75c0635d}','2022/04/26','2022/04/26 16:00:00','2022/04/26 15:00:00','','移行手順事前確認');</v>
      </c>
    </row>
    <row r="1435" spans="1:7">
      <c r="A1435" s="48" t="str">
        <f>_xlfn.XLOOKUP(_xlfn.XLOOKUP(MID(タスク実績csv元!C1435,1,SEARCH(":",タスク実績csv元!C1435)-1),リスト!F:F,リスト!G:G)&amp;MID(タスク実績csv元!C1435,SEARCH(":",タスク実績csv元!C1435),999),タスクDB!K:K,タスクDB!A:A)</f>
        <v>{89c5ece7-5f53-4013-b85b-04dab5d53b5f}</v>
      </c>
      <c r="B1435" s="11">
        <f>タスク実績csv元!A1435</f>
        <v>44677</v>
      </c>
      <c r="C1435" s="54">
        <f>タスク実績csv元!F1435</f>
        <v>0.67708333333333337</v>
      </c>
      <c r="D1435" s="54">
        <f>タスク実績csv元!E1435</f>
        <v>0.66666666666666663</v>
      </c>
      <c r="E1435" t="str">
        <f>タスク実績csv元!I1435&amp;""</f>
        <v/>
      </c>
      <c r="F1435" t="str">
        <f>タスク実績csv元!D1435</f>
        <v>課題確認</v>
      </c>
      <c r="G1435" t="str">
        <f t="shared" si="22"/>
        <v>INSERT INTO task_achivement(task_no,achive_date,end_time,start_time,task_detail,memo)VALUES('{89c5ece7-5f53-4013-b85b-04dab5d53b5f}','2022/04/26','2022/04/26 16:15:00','2022/04/26 16:00:00','','課題確認');</v>
      </c>
    </row>
    <row r="1436" spans="1:7">
      <c r="A1436" s="48" t="str">
        <f>_xlfn.XLOOKUP(_xlfn.XLOOKUP(MID(タスク実績csv元!C1436,1,SEARCH(":",タスク実績csv元!C1436)-1),リスト!F:F,リスト!G:G)&amp;MID(タスク実績csv元!C1436,SEARCH(":",タスク実績csv元!C1436),999),タスクDB!K:K,タスクDB!A:A)</f>
        <v>{6dddbb2b-9c4d-4f13-9498-1e866a23be91}</v>
      </c>
      <c r="B1436" s="11">
        <f>タスク実績csv元!A1436</f>
        <v>44677</v>
      </c>
      <c r="C1436" s="54">
        <f>タスク実績csv元!F1436</f>
        <v>0.6875</v>
      </c>
      <c r="D1436" s="54">
        <f>タスク実績csv元!E1436</f>
        <v>0.67708333333333337</v>
      </c>
      <c r="E1436" t="str">
        <f>タスク実績csv元!I1436&amp;""</f>
        <v/>
      </c>
      <c r="F1436" t="str">
        <f>タスク実績csv元!D1436</f>
        <v>カオナビ動作確認</v>
      </c>
      <c r="G1436" t="str">
        <f t="shared" si="22"/>
        <v>INSERT INTO task_achivement(task_no,achive_date,end_time,start_time,task_detail,memo)VALUES('{6dddbb2b-9c4d-4f13-9498-1e866a23be91}','2022/04/26','2022/04/26 16:30:00','2022/04/26 16:15:00','','カオナビ動作確認');</v>
      </c>
    </row>
    <row r="1437" spans="1:7">
      <c r="A1437" s="48" t="str">
        <f>_xlfn.XLOOKUP(_xlfn.XLOOKUP(MID(タスク実績csv元!C1437,1,SEARCH(":",タスク実績csv元!C1437)-1),リスト!F:F,リスト!G:G)&amp;MID(タスク実績csv元!C1437,SEARCH(":",タスク実績csv元!C1437),999),タスクDB!K:K,タスクDB!A:A)</f>
        <v>{23640006-1951-44f5-8e76-61d4fa67fbce}</v>
      </c>
      <c r="B1437" s="11">
        <f>タスク実績csv元!A1437</f>
        <v>44677</v>
      </c>
      <c r="C1437" s="54">
        <f>タスク実績csv元!F1437</f>
        <v>0.70833333333333337</v>
      </c>
      <c r="D1437" s="54">
        <f>タスク実績csv元!E1437</f>
        <v>0.6875</v>
      </c>
      <c r="E1437" t="str">
        <f>タスク実績csv元!I1437&amp;""</f>
        <v/>
      </c>
      <c r="F1437" t="str">
        <f>タスク実績csv元!D1437</f>
        <v>夕会</v>
      </c>
      <c r="G1437" t="str">
        <f t="shared" si="22"/>
        <v>INSERT INTO task_achivement(task_no,achive_date,end_time,start_time,task_detail,memo)VALUES('{23640006-1951-44f5-8e76-61d4fa67fbce}','2022/04/26','2022/04/26 17:00:00','2022/04/26 16:30:00','','夕会');</v>
      </c>
    </row>
    <row r="1438" spans="1:7">
      <c r="A1438" s="48" t="str">
        <f>_xlfn.XLOOKUP(_xlfn.XLOOKUP(MID(タスク実績csv元!C1438,1,SEARCH(":",タスク実績csv元!C1438)-1),リスト!F:F,リスト!G:G)&amp;MID(タスク実績csv元!C1438,SEARCH(":",タスク実績csv元!C1438),999),タスクDB!K:K,タスクDB!A:A)</f>
        <v>{57c15cf3-7344-4d0a-8f15-310ba940f976}</v>
      </c>
      <c r="B1438" s="11">
        <f>タスク実績csv元!A1438</f>
        <v>44677</v>
      </c>
      <c r="C1438" s="54">
        <f>タスク実績csv元!F1438</f>
        <v>0.72222222222222221</v>
      </c>
      <c r="D1438" s="54">
        <f>タスク実績csv元!E1438</f>
        <v>0.70833333333333337</v>
      </c>
      <c r="E1438" t="str">
        <f>タスク実績csv元!I1438&amp;""</f>
        <v/>
      </c>
      <c r="F1438" t="str">
        <f>タスク実績csv元!D1438</f>
        <v>見やすいスライドの作り方</v>
      </c>
      <c r="G1438" t="str">
        <f t="shared" si="22"/>
        <v>INSERT INTO task_achivement(task_no,achive_date,end_time,start_time,task_detail,memo)VALUES('{57c15cf3-7344-4d0a-8f15-310ba940f976}','2022/04/26','2022/04/26 17:20:00','2022/04/26 17:00:00','','見やすいスライドの作り方');</v>
      </c>
    </row>
    <row r="1439" spans="1:7">
      <c r="A1439" s="48" t="str">
        <f>_xlfn.XLOOKUP(_xlfn.XLOOKUP(MID(タスク実績csv元!C1439,1,SEARCH(":",タスク実績csv元!C1439)-1),リスト!F:F,リスト!G:G)&amp;MID(タスク実績csv元!C1439,SEARCH(":",タスク実績csv元!C1439),999),タスクDB!K:K,タスクDB!A:A)</f>
        <v>{89c5ece7-5f53-4013-b85b-04dab5d53b5f}</v>
      </c>
      <c r="B1439" s="11">
        <f>タスク実績csv元!A1439</f>
        <v>44677</v>
      </c>
      <c r="C1439" s="54">
        <f>タスク実績csv元!F1439</f>
        <v>0.8125</v>
      </c>
      <c r="D1439" s="54">
        <f>タスク実績csv元!E1439</f>
        <v>0.72222222222222221</v>
      </c>
      <c r="E1439" t="str">
        <f>タスク実績csv元!I1439&amp;""</f>
        <v/>
      </c>
      <c r="F1439" t="str">
        <f>タスク実績csv元!D1439</f>
        <v>ネットワーク負荷テスト実施</v>
      </c>
      <c r="G1439" t="str">
        <f t="shared" si="22"/>
        <v>INSERT INTO task_achivement(task_no,achive_date,end_time,start_time,task_detail,memo)VALUES('{89c5ece7-5f53-4013-b85b-04dab5d53b5f}','2022/04/26','2022/04/26 19:30:00','2022/04/26 17:20:00','','ネットワーク負荷テスト実施');</v>
      </c>
    </row>
    <row r="1440" spans="1:7">
      <c r="A1440" s="48" t="str">
        <f>_xlfn.XLOOKUP(_xlfn.XLOOKUP(MID(タスク実績csv元!C1440,1,SEARCH(":",タスク実績csv元!C1440)-1),リスト!F:F,リスト!G:G)&amp;MID(タスク実績csv元!C1440,SEARCH(":",タスク実績csv元!C1440),999),タスクDB!K:K,タスクDB!A:A)</f>
        <v>{a21cf736-4407-4171-b3bd-bc9aa08a89b5}</v>
      </c>
      <c r="B1440" s="11">
        <f>タスク実績csv元!A1440</f>
        <v>44677</v>
      </c>
      <c r="C1440" s="54">
        <f>タスク実績csv元!F1440</f>
        <v>0.83333333333333337</v>
      </c>
      <c r="D1440" s="54">
        <f>タスク実績csv元!E1440</f>
        <v>0.8125</v>
      </c>
      <c r="E1440" t="str">
        <f>タスク実績csv元!I1440&amp;""</f>
        <v/>
      </c>
      <c r="F1440" t="str">
        <f>タスク実績csv元!D1440</f>
        <v>確認</v>
      </c>
      <c r="G1440" t="str">
        <f t="shared" si="22"/>
        <v>INSERT INTO task_achivement(task_no,achive_date,end_time,start_time,task_detail,memo)VALUES('{a21cf736-4407-4171-b3bd-bc9aa08a89b5}','2022/04/26','2022/04/26 20:00:00','2022/04/26 19:30:00','','確認');</v>
      </c>
    </row>
    <row r="1441" spans="1:7">
      <c r="A1441" s="48" t="str">
        <f>_xlfn.XLOOKUP(_xlfn.XLOOKUP(MID(タスク実績csv元!C1441,1,SEARCH(":",タスク実績csv元!C1441)-1),リスト!F:F,リスト!G:G)&amp;MID(タスク実績csv元!C1441,SEARCH(":",タスク実績csv元!C1441),999),タスクDB!K:K,タスクDB!A:A)</f>
        <v>{99f8f0fc-b4fb-4516-8a12-3bb655674da1}</v>
      </c>
      <c r="B1441" s="11">
        <f>タスク実績csv元!A1441</f>
        <v>44677</v>
      </c>
      <c r="C1441" s="54">
        <f>タスク実績csv元!F1441</f>
        <v>0.84722222222222221</v>
      </c>
      <c r="D1441" s="54">
        <f>タスク実績csv元!E1441</f>
        <v>0.83333333333333337</v>
      </c>
      <c r="E1441" t="str">
        <f>タスク実績csv元!I1441&amp;""</f>
        <v/>
      </c>
      <c r="F1441" t="str">
        <f>タスク実績csv元!D1441</f>
        <v>確認</v>
      </c>
      <c r="G1441" t="str">
        <f t="shared" si="22"/>
        <v>INSERT INTO task_achivement(task_no,achive_date,end_time,start_time,task_detail,memo)VALUES('{99f8f0fc-b4fb-4516-8a12-3bb655674da1}','2022/04/26','2022/04/26 20:20:00','2022/04/26 20:00:00','','確認');</v>
      </c>
    </row>
    <row r="1442" spans="1:7">
      <c r="A1442" s="48" t="str">
        <f>_xlfn.XLOOKUP(_xlfn.XLOOKUP(MID(タスク実績csv元!C1442,1,SEARCH(":",タスク実績csv元!C1442)-1),リスト!F:F,リスト!G:G)&amp;MID(タスク実績csv元!C1442,SEARCH(":",タスク実績csv元!C1442),999),タスクDB!K:K,タスクDB!A:A)</f>
        <v>{89c5ece7-5f53-4013-b85b-04dab5d53b5f}</v>
      </c>
      <c r="B1442" s="11">
        <f>タスク実績csv元!A1442</f>
        <v>44678</v>
      </c>
      <c r="C1442" s="54">
        <f>タスク実績csv元!F1442</f>
        <v>0.40277777777777773</v>
      </c>
      <c r="D1442" s="54">
        <f>タスク実績csv元!E1442</f>
        <v>0.39583333333333331</v>
      </c>
      <c r="E1442" t="str">
        <f>タスク実績csv元!I1442&amp;""</f>
        <v/>
      </c>
      <c r="F1442" t="str">
        <f>タスク実績csv元!D1442</f>
        <v>課題確認</v>
      </c>
      <c r="G1442" t="str">
        <f t="shared" si="22"/>
        <v>INSERT INTO task_achivement(task_no,achive_date,end_time,start_time,task_detail,memo)VALUES('{89c5ece7-5f53-4013-b85b-04dab5d53b5f}','2022/04/27','2022/04/27 09:40:00','2022/04/27 09:30:00','','課題確認');</v>
      </c>
    </row>
    <row r="1443" spans="1:7">
      <c r="A1443" s="48" t="str">
        <f>_xlfn.XLOOKUP(_xlfn.XLOOKUP(MID(タスク実績csv元!C1443,1,SEARCH(":",タスク実績csv元!C1443)-1),リスト!F:F,リスト!G:G)&amp;MID(タスク実績csv元!C1443,SEARCH(":",タスク実績csv元!C1443),999),タスクDB!K:K,タスクDB!A:A)</f>
        <v>{99f8f0fc-b4fb-4516-8a12-3bb655674da1}</v>
      </c>
      <c r="B1443" s="11">
        <f>タスク実績csv元!A1443</f>
        <v>44678</v>
      </c>
      <c r="C1443" s="54">
        <f>タスク実績csv元!F1443</f>
        <v>0.40625</v>
      </c>
      <c r="D1443" s="54">
        <f>タスク実績csv元!E1443</f>
        <v>0.40277777777777773</v>
      </c>
      <c r="E1443" t="str">
        <f>タスク実績csv元!I1443&amp;""</f>
        <v/>
      </c>
      <c r="F1443" t="str">
        <f>タスク実績csv元!D1443</f>
        <v>対応</v>
      </c>
      <c r="G1443" t="str">
        <f t="shared" si="22"/>
        <v>INSERT INTO task_achivement(task_no,achive_date,end_time,start_time,task_detail,memo)VALUES('{99f8f0fc-b4fb-4516-8a12-3bb655674da1}','2022/04/27','2022/04/27 09:45:00','2022/04/27 09:40:00','','対応');</v>
      </c>
    </row>
    <row r="1444" spans="1:7">
      <c r="A1444" s="48" t="str">
        <f>_xlfn.XLOOKUP(_xlfn.XLOOKUP(MID(タスク実績csv元!C1444,1,SEARCH(":",タスク実績csv元!C1444)-1),リスト!F:F,リスト!G:G)&amp;MID(タスク実績csv元!C1444,SEARCH(":",タスク実績csv元!C1444),999),タスクDB!K:K,タスクDB!A:A)</f>
        <v>{404c47ef-477f-4814-bce1-01a384331bed}</v>
      </c>
      <c r="B1444" s="11">
        <f>タスク実績csv元!A1444</f>
        <v>44678</v>
      </c>
      <c r="C1444" s="54">
        <f>タスク実績csv元!F1444</f>
        <v>0.41666666666666669</v>
      </c>
      <c r="D1444" s="54">
        <f>タスク実績csv元!E1444</f>
        <v>0.40625</v>
      </c>
      <c r="E1444" t="str">
        <f>タスク実績csv元!I1444&amp;""</f>
        <v/>
      </c>
      <c r="F1444" t="str">
        <f>タスク実績csv元!D1444</f>
        <v>資料修正</v>
      </c>
      <c r="G1444" t="str">
        <f t="shared" si="22"/>
        <v>INSERT INTO task_achivement(task_no,achive_date,end_time,start_time,task_detail,memo)VALUES('{404c47ef-477f-4814-bce1-01a384331bed}','2022/04/27','2022/04/27 10:00:00','2022/04/27 09:45:00','','資料修正');</v>
      </c>
    </row>
    <row r="1445" spans="1:7">
      <c r="A1445" s="48" t="str">
        <f>_xlfn.XLOOKUP(_xlfn.XLOOKUP(MID(タスク実績csv元!C1445,1,SEARCH(":",タスク実績csv元!C1445)-1),リスト!F:F,リスト!G:G)&amp;MID(タスク実績csv元!C1445,SEARCH(":",タスク実績csv元!C1445),999),タスクDB!K:K,タスクDB!A:A)</f>
        <v>{02ac6f58-4b56-4a5e-9bdf-fcb7ca09ed65}</v>
      </c>
      <c r="B1445" s="11">
        <f>タスク実績csv元!A1445</f>
        <v>44678</v>
      </c>
      <c r="C1445" s="54">
        <f>タスク実績csv元!F1445</f>
        <v>0.4375</v>
      </c>
      <c r="D1445" s="54">
        <f>タスク実績csv元!E1445</f>
        <v>0.41666666666666669</v>
      </c>
      <c r="E1445" t="str">
        <f>タスク実績csv元!I1445&amp;""</f>
        <v/>
      </c>
      <c r="F1445" t="str">
        <f>タスク実績csv元!D1445</f>
        <v>連携相談</v>
      </c>
      <c r="G1445" t="str">
        <f t="shared" si="22"/>
        <v>INSERT INTO task_achivement(task_no,achive_date,end_time,start_time,task_detail,memo)VALUES('{02ac6f58-4b56-4a5e-9bdf-fcb7ca09ed65}','2022/04/27','2022/04/27 10:30:00','2022/04/27 10:00:00','','連携相談');</v>
      </c>
    </row>
    <row r="1446" spans="1:7">
      <c r="A1446" s="48" t="str">
        <f>_xlfn.XLOOKUP(_xlfn.XLOOKUP(MID(タスク実績csv元!C1446,1,SEARCH(":",タスク実績csv元!C1446)-1),リスト!F:F,リスト!G:G)&amp;MID(タスク実績csv元!C1446,SEARCH(":",タスク実績csv元!C1446),999),タスクDB!K:K,タスクDB!A:A)</f>
        <v>{fe100d1b-f8c0-41a9-bdfa-2e1204cd097c}</v>
      </c>
      <c r="B1446" s="11">
        <f>タスク実績csv元!A1446</f>
        <v>44678</v>
      </c>
      <c r="C1446" s="54">
        <f>タスク実績csv元!F1446</f>
        <v>0.47916666666666669</v>
      </c>
      <c r="D1446" s="54">
        <f>タスク実績csv元!E1446</f>
        <v>0.4375</v>
      </c>
      <c r="E1446" t="str">
        <f>タスク実績csv元!I1446&amp;""</f>
        <v/>
      </c>
      <c r="F1446" t="str">
        <f>タスク実績csv元!D1446</f>
        <v>対応</v>
      </c>
      <c r="G1446" t="str">
        <f t="shared" si="22"/>
        <v>INSERT INTO task_achivement(task_no,achive_date,end_time,start_time,task_detail,memo)VALUES('{fe100d1b-f8c0-41a9-bdfa-2e1204cd097c}','2022/04/27','2022/04/27 11:30:00','2022/04/27 10:30:00','','対応');</v>
      </c>
    </row>
    <row r="1447" spans="1:7">
      <c r="A1447" s="48" t="str">
        <f>_xlfn.XLOOKUP(_xlfn.XLOOKUP(MID(タスク実績csv元!C1447,1,SEARCH(":",タスク実績csv元!C1447)-1),リスト!F:F,リスト!G:G)&amp;MID(タスク実績csv元!C1447,SEARCH(":",タスク実績csv元!C1447),999),タスクDB!K:K,タスクDB!A:A)</f>
        <v>{3d2a9f53-c13d-4897-8799-0e6d9cea32ca}</v>
      </c>
      <c r="B1447" s="11">
        <f>タスク実績csv元!A1447</f>
        <v>44678</v>
      </c>
      <c r="C1447" s="54">
        <f>タスク実績csv元!F1447</f>
        <v>0.5</v>
      </c>
      <c r="D1447" s="54">
        <f>タスク実績csv元!E1447</f>
        <v>0.47916666666666669</v>
      </c>
      <c r="E1447" t="str">
        <f>タスク実績csv元!I1447&amp;""</f>
        <v/>
      </c>
      <c r="F1447" t="str">
        <f>タスク実績csv元!D1447</f>
        <v>対応</v>
      </c>
      <c r="G1447" t="str">
        <f t="shared" si="22"/>
        <v>INSERT INTO task_achivement(task_no,achive_date,end_time,start_time,task_detail,memo)VALUES('{3d2a9f53-c13d-4897-8799-0e6d9cea32ca}','2022/04/27','2022/04/27 12:00:00','2022/04/27 11:30:00','','対応');</v>
      </c>
    </row>
    <row r="1448" spans="1:7">
      <c r="A1448" s="48" t="str">
        <f>_xlfn.XLOOKUP(_xlfn.XLOOKUP(MID(タスク実績csv元!C1448,1,SEARCH(":",タスク実績csv元!C1448)-1),リスト!F:F,リスト!G:G)&amp;MID(タスク実績csv元!C1448,SEARCH(":",タスク実績csv元!C1448),999),タスクDB!K:K,タスクDB!A:A)</f>
        <v>{89c5ece7-5f53-4013-b85b-04dab5d53b5f}</v>
      </c>
      <c r="B1448" s="11">
        <f>タスク実績csv元!A1448</f>
        <v>44678</v>
      </c>
      <c r="C1448" s="54">
        <f>タスク実績csv元!F1448</f>
        <v>0.55208333333333337</v>
      </c>
      <c r="D1448" s="54">
        <f>タスク実績csv元!E1448</f>
        <v>0.54166666666666663</v>
      </c>
      <c r="E1448" t="str">
        <f>タスク実績csv元!I1448&amp;""</f>
        <v/>
      </c>
      <c r="F1448" t="str">
        <f>タスク実績csv元!D1448</f>
        <v>課題確認</v>
      </c>
      <c r="G1448" t="str">
        <f t="shared" si="22"/>
        <v>INSERT INTO task_achivement(task_no,achive_date,end_time,start_time,task_detail,memo)VALUES('{89c5ece7-5f53-4013-b85b-04dab5d53b5f}','2022/04/27','2022/04/27 13:15:00','2022/04/27 13:00:00','','課題確認');</v>
      </c>
    </row>
    <row r="1449" spans="1:7">
      <c r="A1449" s="48" t="str">
        <f>_xlfn.XLOOKUP(_xlfn.XLOOKUP(MID(タスク実績csv元!C1449,1,SEARCH(":",タスク実績csv元!C1449)-1),リスト!F:F,リスト!G:G)&amp;MID(タスク実績csv元!C1449,SEARCH(":",タスク実績csv元!C1449),999),タスクDB!K:K,タスクDB!A:A)</f>
        <v>{fe100d1b-f8c0-41a9-bdfa-2e1204cd097c}</v>
      </c>
      <c r="B1449" s="11">
        <f>タスク実績csv元!A1449</f>
        <v>44678</v>
      </c>
      <c r="C1449" s="54">
        <f>タスク実績csv元!F1449</f>
        <v>0.57291666666666663</v>
      </c>
      <c r="D1449" s="54">
        <f>タスク実績csv元!E1449</f>
        <v>0.55208333333333337</v>
      </c>
      <c r="E1449" t="str">
        <f>タスク実績csv元!I1449&amp;""</f>
        <v/>
      </c>
      <c r="F1449" t="str">
        <f>タスク実績csv元!D1449</f>
        <v>対応</v>
      </c>
      <c r="G1449" t="str">
        <f t="shared" si="22"/>
        <v>INSERT INTO task_achivement(task_no,achive_date,end_time,start_time,task_detail,memo)VALUES('{fe100d1b-f8c0-41a9-bdfa-2e1204cd097c}','2022/04/27','2022/04/27 13:45:00','2022/04/27 13:15:00','','対応');</v>
      </c>
    </row>
    <row r="1450" spans="1:7">
      <c r="A1450" s="48" t="str">
        <f>_xlfn.XLOOKUP(_xlfn.XLOOKUP(MID(タスク実績csv元!C1450,1,SEARCH(":",タスク実績csv元!C1450)-1),リスト!F:F,リスト!G:G)&amp;MID(タスク実績csv元!C1450,SEARCH(":",タスク実績csv元!C1450),999),タスクDB!K:K,タスクDB!A:A)</f>
        <v>{3d2a9f53-c13d-4897-8799-0e6d9cea32ca}</v>
      </c>
      <c r="B1450" s="11">
        <f>タスク実績csv元!A1450</f>
        <v>44678</v>
      </c>
      <c r="C1450" s="54">
        <f>タスク実績csv元!F1450</f>
        <v>0.58333333333333337</v>
      </c>
      <c r="D1450" s="54">
        <f>タスク実績csv元!E1450</f>
        <v>0.57291666666666663</v>
      </c>
      <c r="E1450" t="str">
        <f>タスク実績csv元!I1450&amp;""</f>
        <v/>
      </c>
      <c r="F1450" t="str">
        <f>タスク実績csv元!D1450</f>
        <v>対応</v>
      </c>
      <c r="G1450" t="str">
        <f t="shared" si="22"/>
        <v>INSERT INTO task_achivement(task_no,achive_date,end_time,start_time,task_detail,memo)VALUES('{3d2a9f53-c13d-4897-8799-0e6d9cea32ca}','2022/04/27','2022/04/27 14:00:00','2022/04/27 13:45:00','','対応');</v>
      </c>
    </row>
    <row r="1451" spans="1:7">
      <c r="A1451" s="48" t="str">
        <f>_xlfn.XLOOKUP(_xlfn.XLOOKUP(MID(タスク実績csv元!C1451,1,SEARCH(":",タスク実績csv元!C1451)-1),リスト!F:F,リスト!G:G)&amp;MID(タスク実績csv元!C1451,SEARCH(":",タスク実績csv元!C1451),999),タスクDB!K:K,タスクDB!A:A)</f>
        <v>{fe100d1b-f8c0-41a9-bdfa-2e1204cd097c}</v>
      </c>
      <c r="B1451" s="11">
        <f>タスク実績csv元!A1451</f>
        <v>44678</v>
      </c>
      <c r="C1451" s="54">
        <f>タスク実績csv元!F1451</f>
        <v>0.59375</v>
      </c>
      <c r="D1451" s="54">
        <f>タスク実績csv元!E1451</f>
        <v>0.58333333333333337</v>
      </c>
      <c r="E1451" t="str">
        <f>タスク実績csv元!I1451&amp;""</f>
        <v/>
      </c>
      <c r="F1451" t="str">
        <f>タスク実績csv元!D1451</f>
        <v>対応</v>
      </c>
      <c r="G1451" t="str">
        <f t="shared" si="22"/>
        <v>INSERT INTO task_achivement(task_no,achive_date,end_time,start_time,task_detail,memo)VALUES('{fe100d1b-f8c0-41a9-bdfa-2e1204cd097c}','2022/04/27','2022/04/27 14:15:00','2022/04/27 14:00:00','','対応');</v>
      </c>
    </row>
    <row r="1452" spans="1:7">
      <c r="A1452" s="48" t="str">
        <f>_xlfn.XLOOKUP(_xlfn.XLOOKUP(MID(タスク実績csv元!C1452,1,SEARCH(":",タスク実績csv元!C1452)-1),リスト!F:F,リスト!G:G)&amp;MID(タスク実績csv元!C1452,SEARCH(":",タスク実績csv元!C1452),999),タスクDB!K:K,タスクDB!A:A)</f>
        <v>{3d2a9f53-c13d-4897-8799-0e6d9cea32ca}</v>
      </c>
      <c r="B1452" s="11">
        <f>タスク実績csv元!A1452</f>
        <v>44678</v>
      </c>
      <c r="C1452" s="54">
        <f>タスク実績csv元!F1452</f>
        <v>0.625</v>
      </c>
      <c r="D1452" s="54">
        <f>タスク実績csv元!E1452</f>
        <v>0.59375</v>
      </c>
      <c r="E1452" t="str">
        <f>タスク実績csv元!I1452&amp;""</f>
        <v/>
      </c>
      <c r="F1452" t="str">
        <f>タスク実績csv元!D1452</f>
        <v>対応</v>
      </c>
      <c r="G1452" t="str">
        <f t="shared" si="22"/>
        <v>INSERT INTO task_achivement(task_no,achive_date,end_time,start_time,task_detail,memo)VALUES('{3d2a9f53-c13d-4897-8799-0e6d9cea32ca}','2022/04/27','2022/04/27 15:00:00','2022/04/27 14:15:00','','対応');</v>
      </c>
    </row>
    <row r="1453" spans="1:7">
      <c r="A1453" s="48" t="str">
        <f>_xlfn.XLOOKUP(_xlfn.XLOOKUP(MID(タスク実績csv元!C1453,1,SEARCH(":",タスク実績csv元!C1453)-1),リスト!F:F,リスト!G:G)&amp;MID(タスク実績csv元!C1453,SEARCH(":",タスク実績csv元!C1453),999),タスクDB!K:K,タスクDB!A:A)</f>
        <v>{fe100d1b-f8c0-41a9-bdfa-2e1204cd097c}</v>
      </c>
      <c r="B1453" s="11">
        <f>タスク実績csv元!A1453</f>
        <v>44678</v>
      </c>
      <c r="C1453" s="54">
        <f>タスク実績csv元!F1453</f>
        <v>0.63541666666666663</v>
      </c>
      <c r="D1453" s="54">
        <f>タスク実績csv元!E1453</f>
        <v>0.625</v>
      </c>
      <c r="E1453" t="str">
        <f>タスク実績csv元!I1453&amp;""</f>
        <v/>
      </c>
      <c r="F1453" t="str">
        <f>タスク実績csv元!D1453</f>
        <v>対応</v>
      </c>
      <c r="G1453" t="str">
        <f t="shared" si="22"/>
        <v>INSERT INTO task_achivement(task_no,achive_date,end_time,start_time,task_detail,memo)VALUES('{fe100d1b-f8c0-41a9-bdfa-2e1204cd097c}','2022/04/27','2022/04/27 15:15:00','2022/04/27 15:00:00','','対応');</v>
      </c>
    </row>
    <row r="1454" spans="1:7">
      <c r="A1454" s="48" t="str">
        <f>_xlfn.XLOOKUP(_xlfn.XLOOKUP(MID(タスク実績csv元!C1454,1,SEARCH(":",タスク実績csv元!C1454)-1),リスト!F:F,リスト!G:G)&amp;MID(タスク実績csv元!C1454,SEARCH(":",タスク実績csv元!C1454),999),タスクDB!K:K,タスクDB!A:A)</f>
        <v>{3d2a9f53-c13d-4897-8799-0e6d9cea32ca}</v>
      </c>
      <c r="B1454" s="11">
        <f>タスク実績csv元!A1454</f>
        <v>44678</v>
      </c>
      <c r="C1454" s="54">
        <f>タスク実績csv元!F1454</f>
        <v>0.65625</v>
      </c>
      <c r="D1454" s="54">
        <f>タスク実績csv元!E1454</f>
        <v>0.63541666666666663</v>
      </c>
      <c r="E1454" t="str">
        <f>タスク実績csv元!I1454&amp;""</f>
        <v/>
      </c>
      <c r="F1454" t="str">
        <f>タスク実績csv元!D1454</f>
        <v>対応</v>
      </c>
      <c r="G1454" t="str">
        <f t="shared" si="22"/>
        <v>INSERT INTO task_achivement(task_no,achive_date,end_time,start_time,task_detail,memo)VALUES('{3d2a9f53-c13d-4897-8799-0e6d9cea32ca}','2022/04/27','2022/04/27 15:45:00','2022/04/27 15:15:00','','対応');</v>
      </c>
    </row>
    <row r="1455" spans="1:7">
      <c r="A1455" s="48" t="str">
        <f>_xlfn.XLOOKUP(_xlfn.XLOOKUP(MID(タスク実績csv元!C1455,1,SEARCH(":",タスク実績csv元!C1455)-1),リスト!F:F,リスト!G:G)&amp;MID(タスク実績csv元!C1455,SEARCH(":",タスク実績csv元!C1455),999),タスクDB!K:K,タスクDB!A:A)</f>
        <v>{e453fe7a-d4b4-42fe-bb07-83d025889d55}</v>
      </c>
      <c r="B1455" s="11">
        <f>タスク実績csv元!A1455</f>
        <v>44678</v>
      </c>
      <c r="C1455" s="54">
        <f>タスク実績csv元!F1455</f>
        <v>0.6875</v>
      </c>
      <c r="D1455" s="54">
        <f>タスク実績csv元!E1455</f>
        <v>0.65625</v>
      </c>
      <c r="E1455" t="str">
        <f>タスク実績csv元!I1455&amp;""</f>
        <v/>
      </c>
      <c r="F1455" t="str">
        <f>タスク実績csv元!D1455</f>
        <v>勉強</v>
      </c>
      <c r="G1455" t="str">
        <f t="shared" si="22"/>
        <v>INSERT INTO task_achivement(task_no,achive_date,end_time,start_time,task_detail,memo)VALUES('{e453fe7a-d4b4-42fe-bb07-83d025889d55}','2022/04/27','2022/04/27 16:30:00','2022/04/27 15:45:00','','勉強');</v>
      </c>
    </row>
    <row r="1456" spans="1:7">
      <c r="A1456" s="48" t="str">
        <f>_xlfn.XLOOKUP(_xlfn.XLOOKUP(MID(タスク実績csv元!C1456,1,SEARCH(":",タスク実績csv元!C1456)-1),リスト!F:F,リスト!G:G)&amp;MID(タスク実績csv元!C1456,SEARCH(":",タスク実績csv元!C1456),999),タスクDB!K:K,タスクDB!A:A)</f>
        <v>{23640006-1951-44f5-8e76-61d4fa67fbce}</v>
      </c>
      <c r="B1456" s="11">
        <f>タスク実績csv元!A1456</f>
        <v>44678</v>
      </c>
      <c r="C1456" s="54">
        <f>タスク実績csv元!F1456</f>
        <v>0.70833333333333337</v>
      </c>
      <c r="D1456" s="54">
        <f>タスク実績csv元!E1456</f>
        <v>0.6875</v>
      </c>
      <c r="E1456" t="str">
        <f>タスク実績csv元!I1456&amp;""</f>
        <v/>
      </c>
      <c r="F1456" t="str">
        <f>タスク実績csv元!D1456</f>
        <v>夕会</v>
      </c>
      <c r="G1456" t="str">
        <f t="shared" si="22"/>
        <v>INSERT INTO task_achivement(task_no,achive_date,end_time,start_time,task_detail,memo)VALUES('{23640006-1951-44f5-8e76-61d4fa67fbce}','2022/04/27','2022/04/27 17:00:00','2022/04/27 16:30:00','','夕会');</v>
      </c>
    </row>
    <row r="1457" spans="1:7">
      <c r="A1457" s="48" t="str">
        <f>_xlfn.XLOOKUP(_xlfn.XLOOKUP(MID(タスク実績csv元!C1457,1,SEARCH(":",タスク実績csv元!C1457)-1),リスト!F:F,リスト!G:G)&amp;MID(タスク実績csv元!C1457,SEARCH(":",タスク実績csv元!C1457),999),タスクDB!K:K,タスクDB!A:A)</f>
        <v>{831a0fb4-c848-4eac-af3e-0a0760ad0e17}</v>
      </c>
      <c r="B1457" s="11">
        <f>タスク実績csv元!A1457</f>
        <v>44680</v>
      </c>
      <c r="C1457" s="54">
        <f>タスク実績csv元!F1457</f>
        <v>0.625</v>
      </c>
      <c r="D1457" s="54">
        <f>タスク実績csv元!E1457</f>
        <v>0.58333333333333337</v>
      </c>
      <c r="E1457" t="str">
        <f>タスク実績csv元!I1457&amp;""</f>
        <v/>
      </c>
      <c r="F1457" t="str">
        <f>タスク実績csv元!D1457</f>
        <v>課題検討(KANSAI_TD_FSL_TS-649)</v>
      </c>
      <c r="G1457" t="str">
        <f t="shared" si="22"/>
        <v>INSERT INTO task_achivement(task_no,achive_date,end_time,start_time,task_detail,memo)VALUES('{831a0fb4-c848-4eac-af3e-0a0760ad0e17}','2022/04/29','2022/04/29 15:00:00','2022/04/29 14:00:00','','課題検討(KANSAI_TD_FSL_TS-649)');</v>
      </c>
    </row>
    <row r="1458" spans="1:7">
      <c r="A1458" s="48" t="str">
        <f>_xlfn.XLOOKUP(_xlfn.XLOOKUP(MID(タスク実績csv元!C1458,1,SEARCH(":",タスク実績csv元!C1458)-1),リスト!F:F,リスト!G:G)&amp;MID(タスク実績csv元!C1458,SEARCH(":",タスク実績csv元!C1458),999),タスクDB!K:K,タスクDB!A:A)</f>
        <v>{e453fe7a-d4b4-42fe-bb07-83d025889d55}</v>
      </c>
      <c r="B1458" s="11">
        <f>タスク実績csv元!A1458</f>
        <v>44681</v>
      </c>
      <c r="C1458" s="54">
        <f>タスク実績csv元!F1458</f>
        <v>0.64583333333333337</v>
      </c>
      <c r="D1458" s="54">
        <f>タスク実績csv元!E1458</f>
        <v>0.58333333333333337</v>
      </c>
      <c r="E1458" t="str">
        <f>タスク実績csv元!I1458&amp;""</f>
        <v/>
      </c>
      <c r="F1458" t="str">
        <f>タスク実績csv元!D1458</f>
        <v>勉強</v>
      </c>
      <c r="G1458" t="str">
        <f t="shared" si="22"/>
        <v>INSERT INTO task_achivement(task_no,achive_date,end_time,start_time,task_detail,memo)VALUES('{e453fe7a-d4b4-42fe-bb07-83d025889d55}','2022/04/30','2022/04/30 15:30:00','2022/04/30 14:00:00','','勉強');</v>
      </c>
    </row>
    <row r="1459" spans="1:7">
      <c r="A1459" s="48" t="str">
        <f>_xlfn.XLOOKUP(_xlfn.XLOOKUP(MID(タスク実績csv元!C1459,1,SEARCH(":",タスク実績csv元!C1459)-1),リスト!F:F,リスト!G:G)&amp;MID(タスク実績csv元!C1459,SEARCH(":",タスク実績csv元!C1459),999),タスクDB!K:K,タスクDB!A:A)</f>
        <v>{89c5ece7-5f53-4013-b85b-04dab5d53b5f}</v>
      </c>
      <c r="B1459" s="11">
        <f>タスク実績csv元!A1459</f>
        <v>44683</v>
      </c>
      <c r="C1459" s="54">
        <f>タスク実績csv元!F1459</f>
        <v>0.42708333333333331</v>
      </c>
      <c r="D1459" s="54">
        <f>タスク実績csv元!E1459</f>
        <v>0.39583333333333331</v>
      </c>
      <c r="E1459" t="str">
        <f>タスク実績csv元!I1459&amp;""</f>
        <v/>
      </c>
      <c r="F1459" t="str">
        <f>タスク実績csv元!D1459</f>
        <v>課題確認</v>
      </c>
      <c r="G1459" t="str">
        <f t="shared" si="22"/>
        <v>INSERT INTO task_achivement(task_no,achive_date,end_time,start_time,task_detail,memo)VALUES('{89c5ece7-5f53-4013-b85b-04dab5d53b5f}','2022/05/02','2022/05/02 10:15:00','2022/05/02 09:30:00','','課題確認');</v>
      </c>
    </row>
    <row r="1460" spans="1:7">
      <c r="A1460" s="48" t="str">
        <f>_xlfn.XLOOKUP(_xlfn.XLOOKUP(MID(タスク実績csv元!C1460,1,SEARCH(":",タスク実績csv元!C1460)-1),リスト!F:F,リスト!G:G)&amp;MID(タスク実績csv元!C1460,SEARCH(":",タスク実績csv元!C1460),999),タスクDB!K:K,タスクDB!A:A)</f>
        <v>{89c5ece7-5f53-4013-b85b-04dab5d53b5f}</v>
      </c>
      <c r="B1460" s="11">
        <f>タスク実績csv元!A1460</f>
        <v>44683</v>
      </c>
      <c r="C1460" s="54">
        <f>タスク実績csv元!F1460</f>
        <v>0.43055555555555558</v>
      </c>
      <c r="D1460" s="54">
        <f>タスク実績csv元!E1460</f>
        <v>0.42708333333333331</v>
      </c>
      <c r="E1460" t="str">
        <f>タスク実績csv元!I1460&amp;""</f>
        <v/>
      </c>
      <c r="F1460" t="str">
        <f>タスク実績csv元!D1460</f>
        <v>fittest2データ投入</v>
      </c>
      <c r="G1460" t="str">
        <f t="shared" si="22"/>
        <v>INSERT INTO task_achivement(task_no,achive_date,end_time,start_time,task_detail,memo)VALUES('{89c5ece7-5f53-4013-b85b-04dab5d53b5f}','2022/05/02','2022/05/02 10:20:00','2022/05/02 10:15:00','','fittest2データ投入');</v>
      </c>
    </row>
    <row r="1461" spans="1:7">
      <c r="A1461" s="48" t="str">
        <f>_xlfn.XLOOKUP(_xlfn.XLOOKUP(MID(タスク実績csv元!C1461,1,SEARCH(":",タスク実績csv元!C1461)-1),リスト!F:F,リスト!G:G)&amp;MID(タスク実績csv元!C1461,SEARCH(":",タスク実績csv元!C1461),999),タスクDB!K:K,タスクDB!A:A)</f>
        <v>{6dddbb2b-9c4d-4f13-9498-1e866a23be91}</v>
      </c>
      <c r="B1461" s="11">
        <f>タスク実績csv元!A1461</f>
        <v>44683</v>
      </c>
      <c r="C1461" s="54">
        <f>タスク実績csv元!F1461</f>
        <v>0.46875</v>
      </c>
      <c r="D1461" s="54">
        <f>タスク実績csv元!E1461</f>
        <v>0.43055555555555558</v>
      </c>
      <c r="E1461" t="str">
        <f>タスク実績csv元!I1461&amp;""</f>
        <v/>
      </c>
      <c r="F1461" t="str">
        <f>タスク実績csv元!D1461</f>
        <v>カオナビデータ投入テスト</v>
      </c>
      <c r="G1461" t="str">
        <f t="shared" si="22"/>
        <v>INSERT INTO task_achivement(task_no,achive_date,end_time,start_time,task_detail,memo)VALUES('{6dddbb2b-9c4d-4f13-9498-1e866a23be91}','2022/05/02','2022/05/02 11:15:00','2022/05/02 10:20:00','','カオナビデータ投入テスト');</v>
      </c>
    </row>
    <row r="1462" spans="1:7">
      <c r="A1462" s="48" t="str">
        <f>_xlfn.XLOOKUP(_xlfn.XLOOKUP(MID(タスク実績csv元!C1462,1,SEARCH(":",タスク実績csv元!C1462)-1),リスト!F:F,リスト!G:G)&amp;MID(タスク実績csv元!C1462,SEARCH(":",タスク実績csv元!C1462),999),タスクDB!K:K,タスクDB!A:A)</f>
        <v>{89c5ece7-5f53-4013-b85b-04dab5d53b5f}</v>
      </c>
      <c r="B1462" s="11">
        <f>タスク実績csv元!A1462</f>
        <v>44683</v>
      </c>
      <c r="C1462" s="54">
        <f>タスク実績csv元!F1462</f>
        <v>0.4826388888888889</v>
      </c>
      <c r="D1462" s="54">
        <f>タスク実績csv元!E1462</f>
        <v>0.46875</v>
      </c>
      <c r="E1462" t="str">
        <f>タスク実績csv元!I1462&amp;""</f>
        <v/>
      </c>
      <c r="F1462" t="str">
        <f>タスク実績csv元!D1462</f>
        <v>fittest2データ投入</v>
      </c>
      <c r="G1462" t="str">
        <f t="shared" si="22"/>
        <v>INSERT INTO task_achivement(task_no,achive_date,end_time,start_time,task_detail,memo)VALUES('{89c5ece7-5f53-4013-b85b-04dab5d53b5f}','2022/05/02','2022/05/02 11:35:00','2022/05/02 11:15:00','','fittest2データ投入');</v>
      </c>
    </row>
    <row r="1463" spans="1:7">
      <c r="A1463" s="48" t="str">
        <f>_xlfn.XLOOKUP(_xlfn.XLOOKUP(MID(タスク実績csv元!C1463,1,SEARCH(":",タスク実績csv元!C1463)-1),リスト!F:F,リスト!G:G)&amp;MID(タスク実績csv元!C1463,SEARCH(":",タスク実績csv元!C1463),999),タスクDB!K:K,タスクDB!A:A)</f>
        <v>{89c5ece7-5f53-4013-b85b-04dab5d53b5f}</v>
      </c>
      <c r="B1463" s="11">
        <f>タスク実績csv元!A1463</f>
        <v>44683</v>
      </c>
      <c r="C1463" s="54">
        <f>タスク実績csv元!F1463</f>
        <v>0.5</v>
      </c>
      <c r="D1463" s="54">
        <f>タスク実績csv元!E1463</f>
        <v>0.4826388888888889</v>
      </c>
      <c r="E1463" t="str">
        <f>タスク実績csv元!I1463&amp;""</f>
        <v/>
      </c>
      <c r="F1463" t="str">
        <f>タスク実績csv元!D1463</f>
        <v>課題確認</v>
      </c>
      <c r="G1463" t="str">
        <f t="shared" si="22"/>
        <v>INSERT INTO task_achivement(task_no,achive_date,end_time,start_time,task_detail,memo)VALUES('{89c5ece7-5f53-4013-b85b-04dab5d53b5f}','2022/05/02','2022/05/02 12:00:00','2022/05/02 11:35:00','','課題確認');</v>
      </c>
    </row>
    <row r="1464" spans="1:7">
      <c r="A1464" s="48" t="str">
        <f>_xlfn.XLOOKUP(_xlfn.XLOOKUP(MID(タスク実績csv元!C1464,1,SEARCH(":",タスク実績csv元!C1464)-1),リスト!F:F,リスト!G:G)&amp;MID(タスク実績csv元!C1464,SEARCH(":",タスク実績csv元!C1464),999),タスクDB!K:K,タスクDB!A:A)</f>
        <v>{a7cd6d53-38a2-44d8-b0b3-a11b75c0635d}</v>
      </c>
      <c r="B1464" s="11">
        <f>タスク実績csv元!A1464</f>
        <v>44683</v>
      </c>
      <c r="C1464" s="54">
        <f>タスク実績csv元!F1464</f>
        <v>0.6875</v>
      </c>
      <c r="D1464" s="54">
        <f>タスク実績csv元!E1464</f>
        <v>0.54166666666666663</v>
      </c>
      <c r="E1464" t="str">
        <f>タスク実績csv元!I1464&amp;""</f>
        <v/>
      </c>
      <c r="F1464" t="str">
        <f>タスク実績csv元!D1464</f>
        <v>資料整理</v>
      </c>
      <c r="G1464" t="str">
        <f t="shared" si="22"/>
        <v>INSERT INTO task_achivement(task_no,achive_date,end_time,start_time,task_detail,memo)VALUES('{a7cd6d53-38a2-44d8-b0b3-a11b75c0635d}','2022/05/02','2022/05/02 16:30:00','2022/05/02 13:00:00','','資料整理');</v>
      </c>
    </row>
    <row r="1465" spans="1:7">
      <c r="A1465" s="48" t="str">
        <f>_xlfn.XLOOKUP(_xlfn.XLOOKUP(MID(タスク実績csv元!C1465,1,SEARCH(":",タスク実績csv元!C1465)-1),リスト!F:F,リスト!G:G)&amp;MID(タスク実績csv元!C1465,SEARCH(":",タスク実績csv元!C1465),999),タスクDB!K:K,タスクDB!A:A)</f>
        <v>{23640006-1951-44f5-8e76-61d4fa67fbce}</v>
      </c>
      <c r="B1465" s="11">
        <f>タスク実績csv元!A1465</f>
        <v>44683</v>
      </c>
      <c r="C1465" s="54">
        <f>タスク実績csv元!F1465</f>
        <v>0.70833333333333337</v>
      </c>
      <c r="D1465" s="54">
        <f>タスク実績csv元!E1465</f>
        <v>0.6875</v>
      </c>
      <c r="E1465" t="str">
        <f>タスク実績csv元!I1465&amp;""</f>
        <v/>
      </c>
      <c r="F1465" t="str">
        <f>タスク実績csv元!D1465</f>
        <v>夕会</v>
      </c>
      <c r="G1465" t="str">
        <f t="shared" si="22"/>
        <v>INSERT INTO task_achivement(task_no,achive_date,end_time,start_time,task_detail,memo)VALUES('{23640006-1951-44f5-8e76-61d4fa67fbce}','2022/05/02','2022/05/02 17:00:00','2022/05/02 16:30:00','','夕会');</v>
      </c>
    </row>
    <row r="1466" spans="1:7">
      <c r="A1466" s="48" t="str">
        <f>_xlfn.XLOOKUP(_xlfn.XLOOKUP(MID(タスク実績csv元!C1466,1,SEARCH(":",タスク実績csv元!C1466)-1),リスト!F:F,リスト!G:G)&amp;MID(タスク実績csv元!C1466,SEARCH(":",タスク実績csv元!C1466),999),タスクDB!K:K,タスクDB!A:A)</f>
        <v>{a7cd6d53-38a2-44d8-b0b3-a11b75c0635d}</v>
      </c>
      <c r="B1466" s="11">
        <f>タスク実績csv元!A1466</f>
        <v>44683</v>
      </c>
      <c r="C1466" s="54">
        <f>タスク実績csv元!F1466</f>
        <v>0.75</v>
      </c>
      <c r="D1466" s="54">
        <f>タスク実績csv元!E1466</f>
        <v>0.70833333333333337</v>
      </c>
      <c r="E1466" t="str">
        <f>タスク実績csv元!I1466&amp;""</f>
        <v/>
      </c>
      <c r="F1466" t="str">
        <f>タスク実績csv元!D1466</f>
        <v>資料整理</v>
      </c>
      <c r="G1466" t="str">
        <f t="shared" si="22"/>
        <v>INSERT INTO task_achivement(task_no,achive_date,end_time,start_time,task_detail,memo)VALUES('{a7cd6d53-38a2-44d8-b0b3-a11b75c0635d}','2022/05/02','2022/05/02 18:00:00','2022/05/02 17:00:00','','資料整理');</v>
      </c>
    </row>
    <row r="1467" spans="1:7">
      <c r="A1467" s="48" t="str">
        <f>_xlfn.XLOOKUP(_xlfn.XLOOKUP(MID(タスク実績csv元!C1467,1,SEARCH(":",タスク実績csv元!C1467)-1),リスト!F:F,リスト!G:G)&amp;MID(タスク実績csv元!C1467,SEARCH(":",タスク実績csv元!C1467),999),タスクDB!K:K,タスクDB!A:A)</f>
        <v>{636a09be-af0c-4c3f-a241-084fdb54db90}</v>
      </c>
      <c r="B1467" s="11">
        <f>タスク実績csv元!A1467</f>
        <v>44684</v>
      </c>
      <c r="C1467" s="54">
        <f>タスク実績csv元!F1467</f>
        <v>0.47916666666666669</v>
      </c>
      <c r="D1467" s="54">
        <f>タスク実績csv元!E1467</f>
        <v>0.41666666666666669</v>
      </c>
      <c r="E1467" t="str">
        <f>タスク実績csv元!I1467&amp;""</f>
        <v/>
      </c>
      <c r="F1467" t="str">
        <f>タスク実績csv元!D1467</f>
        <v>勉強</v>
      </c>
      <c r="G1467" t="str">
        <f t="shared" si="22"/>
        <v>INSERT INTO task_achivement(task_no,achive_date,end_time,start_time,task_detail,memo)VALUES('{636a09be-af0c-4c3f-a241-084fdb54db90}','2022/05/03','2022/05/03 11:30:00','2022/05/03 10:00:00','','勉強');</v>
      </c>
    </row>
    <row r="1468" spans="1:7">
      <c r="A1468" s="48" t="str">
        <f>_xlfn.XLOOKUP(_xlfn.XLOOKUP(MID(タスク実績csv元!C1468,1,SEARCH(":",タスク実績csv元!C1468)-1),リスト!F:F,リスト!G:G)&amp;MID(タスク実績csv元!C1468,SEARCH(":",タスク実績csv元!C1468),999),タスクDB!K:K,タスクDB!A:A)</f>
        <v>{636a09be-af0c-4c3f-a241-084fdb54db90}</v>
      </c>
      <c r="B1468" s="11">
        <f>タスク実績csv元!A1468</f>
        <v>44686</v>
      </c>
      <c r="C1468" s="54">
        <f>タスク実績csv元!F1468</f>
        <v>0.45833333333333331</v>
      </c>
      <c r="D1468" s="54">
        <f>タスク実績csv元!E1468</f>
        <v>0.38541666666666669</v>
      </c>
      <c r="E1468" t="str">
        <f>タスク実績csv元!I1468&amp;""</f>
        <v/>
      </c>
      <c r="F1468" t="str">
        <f>タスク実績csv元!D1468</f>
        <v>勉強</v>
      </c>
      <c r="G1468" t="str">
        <f t="shared" si="22"/>
        <v>INSERT INTO task_achivement(task_no,achive_date,end_time,start_time,task_detail,memo)VALUES('{636a09be-af0c-4c3f-a241-084fdb54db90}','2022/05/05','2022/05/05 11:00:00','2022/05/05 09:15:00','','勉強');</v>
      </c>
    </row>
    <row r="1469" spans="1:7">
      <c r="A1469" s="48" t="str">
        <f>_xlfn.XLOOKUP(_xlfn.XLOOKUP(MID(タスク実績csv元!C1469,1,SEARCH(":",タスク実績csv元!C1469)-1),リスト!F:F,リスト!G:G)&amp;MID(タスク実績csv元!C1469,SEARCH(":",タスク実績csv元!C1469),999),タスクDB!K:K,タスクDB!A:A)</f>
        <v>{89c5ece7-5f53-4013-b85b-04dab5d53b5f}</v>
      </c>
      <c r="B1469" s="11">
        <f>タスク実績csv元!A1469</f>
        <v>44687</v>
      </c>
      <c r="C1469" s="54">
        <f>タスク実績csv元!F1469</f>
        <v>0.40625</v>
      </c>
      <c r="D1469" s="54">
        <f>タスク実績csv元!E1469</f>
        <v>0.39583333333333331</v>
      </c>
      <c r="E1469" t="str">
        <f>タスク実績csv元!I1469&amp;""</f>
        <v/>
      </c>
      <c r="F1469" t="str">
        <f>タスク実績csv元!D1469</f>
        <v>課題確認</v>
      </c>
      <c r="G1469" t="str">
        <f t="shared" si="22"/>
        <v>INSERT INTO task_achivement(task_no,achive_date,end_time,start_time,task_detail,memo)VALUES('{89c5ece7-5f53-4013-b85b-04dab5d53b5f}','2022/05/06','2022/05/06 09:45:00','2022/05/06 09:30:00','','課題確認');</v>
      </c>
    </row>
    <row r="1470" spans="1:7">
      <c r="A1470" s="48" t="str">
        <f>_xlfn.XLOOKUP(_xlfn.XLOOKUP(MID(タスク実績csv元!C1470,1,SEARCH(":",タスク実績csv元!C1470)-1),リスト!F:F,リスト!G:G)&amp;MID(タスク実績csv元!C1470,SEARCH(":",タスク実績csv元!C1470),999),タスクDB!K:K,タスクDB!A:A)</f>
        <v>{a7cd6d53-38a2-44d8-b0b3-a11b75c0635d}</v>
      </c>
      <c r="B1470" s="11">
        <f>タスク実績csv元!A1470</f>
        <v>44687</v>
      </c>
      <c r="C1470" s="54">
        <f>タスク実績csv元!F1470</f>
        <v>0.41666666666666669</v>
      </c>
      <c r="D1470" s="54">
        <f>タスク実績csv元!E1470</f>
        <v>0.40625</v>
      </c>
      <c r="E1470" t="str">
        <f>タスク実績csv元!I1470&amp;""</f>
        <v/>
      </c>
      <c r="F1470" t="str">
        <f>タスク実績csv元!D1470</f>
        <v>手順整理</v>
      </c>
      <c r="G1470" t="str">
        <f t="shared" si="22"/>
        <v>INSERT INTO task_achivement(task_no,achive_date,end_time,start_time,task_detail,memo)VALUES('{a7cd6d53-38a2-44d8-b0b3-a11b75c0635d}','2022/05/06','2022/05/06 10:00:00','2022/05/06 09:45:00','','手順整理');</v>
      </c>
    </row>
    <row r="1471" spans="1:7">
      <c r="A1471" s="48" t="str">
        <f>_xlfn.XLOOKUP(_xlfn.XLOOKUP(MID(タスク実績csv元!C1471,1,SEARCH(":",タスク実績csv元!C1471)-1),リスト!F:F,リスト!G:G)&amp;MID(タスク実績csv元!C1471,SEARCH(":",タスク実績csv元!C1471),999),タスクDB!K:K,タスクDB!A:A)</f>
        <v>{a7cd6d53-38a2-44d8-b0b3-a11b75c0635d}</v>
      </c>
      <c r="B1471" s="11">
        <f>タスク実績csv元!A1471</f>
        <v>44687</v>
      </c>
      <c r="C1471" s="54">
        <f>タスク実績csv元!F1471</f>
        <v>0.4375</v>
      </c>
      <c r="D1471" s="54">
        <f>タスク実績csv元!E1471</f>
        <v>0.41666666666666669</v>
      </c>
      <c r="E1471" t="str">
        <f>タスク実績csv元!I1471&amp;""</f>
        <v/>
      </c>
      <c r="F1471" t="str">
        <f>タスク実績csv元!D1471</f>
        <v>打合せ</v>
      </c>
      <c r="G1471" t="str">
        <f t="shared" si="22"/>
        <v>INSERT INTO task_achivement(task_no,achive_date,end_time,start_time,task_detail,memo)VALUES('{a7cd6d53-38a2-44d8-b0b3-a11b75c0635d}','2022/05/06','2022/05/06 10:30:00','2022/05/06 10:00:00','','打合せ');</v>
      </c>
    </row>
    <row r="1472" spans="1:7">
      <c r="A1472" s="48" t="str">
        <f>_xlfn.XLOOKUP(_xlfn.XLOOKUP(MID(タスク実績csv元!C1472,1,SEARCH(":",タスク実績csv元!C1472)-1),リスト!F:F,リスト!G:G)&amp;MID(タスク実績csv元!C1472,SEARCH(":",タスク実績csv元!C1472),999),タスクDB!K:K,タスクDB!A:A)</f>
        <v>{3d2a9f53-c13d-4897-8799-0e6d9cea32ca}</v>
      </c>
      <c r="B1472" s="11">
        <f>タスク実績csv元!A1472</f>
        <v>44687</v>
      </c>
      <c r="C1472" s="54">
        <f>タスク実績csv元!F1472</f>
        <v>0.46527777777777773</v>
      </c>
      <c r="D1472" s="54">
        <f>タスク実績csv元!E1472</f>
        <v>0.4375</v>
      </c>
      <c r="E1472" t="str">
        <f>タスク実績csv元!I1472&amp;""</f>
        <v/>
      </c>
      <c r="F1472" t="str">
        <f>タスク実績csv元!D1472</f>
        <v>対応検討</v>
      </c>
      <c r="G1472" t="str">
        <f t="shared" si="22"/>
        <v>INSERT INTO task_achivement(task_no,achive_date,end_time,start_time,task_detail,memo)VALUES('{3d2a9f53-c13d-4897-8799-0e6d9cea32ca}','2022/05/06','2022/05/06 11:10:00','2022/05/06 10:30:00','','対応検討');</v>
      </c>
    </row>
    <row r="1473" spans="1:7">
      <c r="A1473" s="48" t="str">
        <f>_xlfn.XLOOKUP(_xlfn.XLOOKUP(MID(タスク実績csv元!C1473,1,SEARCH(":",タスク実績csv元!C1473)-1),リスト!F:F,リスト!G:G)&amp;MID(タスク実績csv元!C1473,SEARCH(":",タスク実績csv元!C1473),999),タスクDB!K:K,タスクDB!A:A)</f>
        <v>{89c5ece7-5f53-4013-b85b-04dab5d53b5f}</v>
      </c>
      <c r="B1473" s="11">
        <f>タスク実績csv元!A1473</f>
        <v>44687</v>
      </c>
      <c r="C1473" s="54">
        <f>タスク実績csv元!F1473</f>
        <v>0.47916666666666669</v>
      </c>
      <c r="D1473" s="54">
        <f>タスク実績csv元!E1473</f>
        <v>0.46527777777777773</v>
      </c>
      <c r="E1473" t="str">
        <f>タスク実績csv元!I1473&amp;""</f>
        <v/>
      </c>
      <c r="F1473" t="str">
        <f>タスク実績csv元!D1473</f>
        <v>メール送信本番確認</v>
      </c>
      <c r="G1473" t="str">
        <f t="shared" si="22"/>
        <v>INSERT INTO task_achivement(task_no,achive_date,end_time,start_time,task_detail,memo)VALUES('{89c5ece7-5f53-4013-b85b-04dab5d53b5f}','2022/05/06','2022/05/06 11:30:00','2022/05/06 11:10:00','','メール送信本番確認');</v>
      </c>
    </row>
    <row r="1474" spans="1:7">
      <c r="A1474" s="48" t="str">
        <f>_xlfn.XLOOKUP(_xlfn.XLOOKUP(MID(タスク実績csv元!C1474,1,SEARCH(":",タスク実績csv元!C1474)-1),リスト!F:F,リスト!G:G)&amp;MID(タスク実績csv元!C1474,SEARCH(":",タスク実績csv元!C1474),999),タスクDB!K:K,タスクDB!A:A)</f>
        <v>{89c5ece7-5f53-4013-b85b-04dab5d53b5f}</v>
      </c>
      <c r="B1474" s="11">
        <f>タスク実績csv元!A1474</f>
        <v>44687</v>
      </c>
      <c r="C1474" s="54">
        <f>タスク実績csv元!F1474</f>
        <v>0.5</v>
      </c>
      <c r="D1474" s="54">
        <f>タスク実績csv元!E1474</f>
        <v>0.47916666666666669</v>
      </c>
      <c r="E1474" t="str">
        <f>タスク実績csv元!I1474&amp;""</f>
        <v/>
      </c>
      <c r="F1474" t="str">
        <f>タスク実績csv元!D1474</f>
        <v>FSログ取得確認</v>
      </c>
      <c r="G1474" t="str">
        <f t="shared" si="22"/>
        <v>INSERT INTO task_achivement(task_no,achive_date,end_time,start_time,task_detail,memo)VALUES('{89c5ece7-5f53-4013-b85b-04dab5d53b5f}','2022/05/06','2022/05/06 12:00:00','2022/05/06 11:30:00','','FSログ取得確認');</v>
      </c>
    </row>
    <row r="1475" spans="1:7">
      <c r="A1475" s="48" t="str">
        <f>_xlfn.XLOOKUP(_xlfn.XLOOKUP(MID(タスク実績csv元!C1475,1,SEARCH(":",タスク実績csv元!C1475)-1),リスト!F:F,リスト!G:G)&amp;MID(タスク実績csv元!C1475,SEARCH(":",タスク実績csv元!C1475),999),タスクDB!K:K,タスクDB!A:A)</f>
        <v>{23640006-1951-44f5-8e76-61d4fa67fbce}</v>
      </c>
      <c r="B1475" s="11">
        <f>タスク実績csv元!A1475</f>
        <v>44687</v>
      </c>
      <c r="C1475" s="54">
        <f>タスク実績csv元!F1475</f>
        <v>0.625</v>
      </c>
      <c r="D1475" s="54">
        <f>タスク実績csv元!E1475</f>
        <v>0.54166666666666663</v>
      </c>
      <c r="E1475" t="str">
        <f>タスク実績csv元!I1475&amp;""</f>
        <v/>
      </c>
      <c r="F1475" t="str">
        <f>タスク実績csv元!D1475</f>
        <v>定例打合せ</v>
      </c>
      <c r="G1475" t="str">
        <f t="shared" ref="G1475:G1538" si="23">IF(B1475=0,"","INSERT INTO task_achivement("&amp;$A$1&amp;","&amp;$B$1&amp;","&amp;$C$1&amp;","&amp;$D$1&amp;","&amp;$E$1&amp;","&amp;$F$1&amp;")VALUES('"&amp;A1475&amp;"',"&amp;IF(B1475="","null","'"&amp;TEXT(B1475,"yyyy/MM/dd")&amp;"'")&amp;","&amp;IF(C1475="","null","'"&amp;TEXT(B1475,"yyyy/MM/dd")&amp;" "&amp;TEXT(C1475,"HH:mm:ss")&amp;"'")&amp;","&amp;IF(D1475="","null","'"&amp;TEXT(B1475,"yyyy/MM/dd")&amp;" "&amp;TEXT(D1475,"HH:mm:ss")&amp;"'")&amp;",'"&amp;E1475&amp;"','"&amp;F1475&amp;"');")</f>
        <v>INSERT INTO task_achivement(task_no,achive_date,end_time,start_time,task_detail,memo)VALUES('{23640006-1951-44f5-8e76-61d4fa67fbce}','2022/05/06','2022/05/06 15:00:00','2022/05/06 13:00:00','','定例打合せ');</v>
      </c>
    </row>
    <row r="1476" spans="1:7">
      <c r="A1476" s="48" t="str">
        <f>_xlfn.XLOOKUP(_xlfn.XLOOKUP(MID(タスク実績csv元!C1476,1,SEARCH(":",タスク実績csv元!C1476)-1),リスト!F:F,リスト!G:G)&amp;MID(タスク実績csv元!C1476,SEARCH(":",タスク実績csv元!C1476),999),タスクDB!K:K,タスクDB!A:A)</f>
        <v>{89c5ece7-5f53-4013-b85b-04dab5d53b5f}</v>
      </c>
      <c r="B1476" s="11">
        <f>タスク実績csv元!A1476</f>
        <v>44687</v>
      </c>
      <c r="C1476" s="54">
        <f>タスク実績csv元!F1476</f>
        <v>0.64583333333333337</v>
      </c>
      <c r="D1476" s="54">
        <f>タスク実績csv元!E1476</f>
        <v>0.625</v>
      </c>
      <c r="E1476" t="str">
        <f>タスク実績csv元!I1476&amp;""</f>
        <v/>
      </c>
      <c r="F1476" t="str">
        <f>タスク実績csv元!D1476</f>
        <v>FSログ取得確認</v>
      </c>
      <c r="G1476" t="str">
        <f t="shared" si="23"/>
        <v>INSERT INTO task_achivement(task_no,achive_date,end_time,start_time,task_detail,memo)VALUES('{89c5ece7-5f53-4013-b85b-04dab5d53b5f}','2022/05/06','2022/05/06 15:30:00','2022/05/06 15:00:00','','FSログ取得確認');</v>
      </c>
    </row>
    <row r="1477" spans="1:7">
      <c r="A1477" s="48" t="str">
        <f>_xlfn.XLOOKUP(_xlfn.XLOOKUP(MID(タスク実績csv元!C1477,1,SEARCH(":",タスク実績csv元!C1477)-1),リスト!F:F,リスト!G:G)&amp;MID(タスク実績csv元!C1477,SEARCH(":",タスク実績csv元!C1477),999),タスクDB!K:K,タスクDB!A:A)</f>
        <v>{89c5ece7-5f53-4013-b85b-04dab5d53b5f}</v>
      </c>
      <c r="B1477" s="11">
        <f>タスク実績csv元!A1477</f>
        <v>44687</v>
      </c>
      <c r="C1477" s="54">
        <f>タスク実績csv元!F1477</f>
        <v>0.66666666666666663</v>
      </c>
      <c r="D1477" s="54">
        <f>タスク実績csv元!E1477</f>
        <v>0.64583333333333337</v>
      </c>
      <c r="E1477" t="str">
        <f>タスク実績csv元!I1477&amp;""</f>
        <v/>
      </c>
      <c r="F1477" t="str">
        <f>タスク実績csv元!D1477</f>
        <v>位置情報差異調査</v>
      </c>
      <c r="G1477" t="str">
        <f t="shared" si="23"/>
        <v>INSERT INTO task_achivement(task_no,achive_date,end_time,start_time,task_detail,memo)VALUES('{89c5ece7-5f53-4013-b85b-04dab5d53b5f}','2022/05/06','2022/05/06 16:00:00','2022/05/06 15:30:00','','位置情報差異調査');</v>
      </c>
    </row>
    <row r="1478" spans="1:7">
      <c r="A1478" s="48" t="str">
        <f>_xlfn.XLOOKUP(_xlfn.XLOOKUP(MID(タスク実績csv元!C1478,1,SEARCH(":",タスク実績csv元!C1478)-1),リスト!F:F,リスト!G:G)&amp;MID(タスク実績csv元!C1478,SEARCH(":",タスク実績csv元!C1478),999),タスクDB!K:K,タスクDB!A:A)</f>
        <v>{3d2a9f53-c13d-4897-8799-0e6d9cea32ca}</v>
      </c>
      <c r="B1478" s="11">
        <f>タスク実績csv元!A1478</f>
        <v>44687</v>
      </c>
      <c r="C1478" s="54">
        <f>タスク実績csv元!F1478</f>
        <v>0.6875</v>
      </c>
      <c r="D1478" s="54">
        <f>タスク実績csv元!E1478</f>
        <v>0.66666666666666663</v>
      </c>
      <c r="E1478" t="str">
        <f>タスク実績csv元!I1478&amp;""</f>
        <v/>
      </c>
      <c r="F1478" t="str">
        <f>タスク実績csv元!D1478</f>
        <v>件数整理打合せ</v>
      </c>
      <c r="G1478" t="str">
        <f t="shared" si="23"/>
        <v>INSERT INTO task_achivement(task_no,achive_date,end_time,start_time,task_detail,memo)VALUES('{3d2a9f53-c13d-4897-8799-0e6d9cea32ca}','2022/05/06','2022/05/06 16:30:00','2022/05/06 16:00:00','','件数整理打合せ');</v>
      </c>
    </row>
    <row r="1479" spans="1:7">
      <c r="A1479" s="48" t="str">
        <f>_xlfn.XLOOKUP(_xlfn.XLOOKUP(MID(タスク実績csv元!C1479,1,SEARCH(":",タスク実績csv元!C1479)-1),リスト!F:F,リスト!G:G)&amp;MID(タスク実績csv元!C1479,SEARCH(":",タスク実績csv元!C1479),999),タスクDB!K:K,タスクDB!A:A)</f>
        <v>{23640006-1951-44f5-8e76-61d4fa67fbce}</v>
      </c>
      <c r="B1479" s="11">
        <f>タスク実績csv元!A1479</f>
        <v>44687</v>
      </c>
      <c r="C1479" s="54">
        <f>タスク実績csv元!F1479</f>
        <v>0.71875</v>
      </c>
      <c r="D1479" s="54">
        <f>タスク実績csv元!E1479</f>
        <v>0.6875</v>
      </c>
      <c r="E1479" t="str">
        <f>タスク実績csv元!I1479&amp;""</f>
        <v/>
      </c>
      <c r="F1479" t="str">
        <f>タスク実績csv元!D1479</f>
        <v>夕会</v>
      </c>
      <c r="G1479" t="str">
        <f t="shared" si="23"/>
        <v>INSERT INTO task_achivement(task_no,achive_date,end_time,start_time,task_detail,memo)VALUES('{23640006-1951-44f5-8e76-61d4fa67fbce}','2022/05/06','2022/05/06 17:15:00','2022/05/06 16:30:00','','夕会');</v>
      </c>
    </row>
    <row r="1480" spans="1:7">
      <c r="A1480" s="48" t="str">
        <f>_xlfn.XLOOKUP(_xlfn.XLOOKUP(MID(タスク実績csv元!C1480,1,SEARCH(":",タスク実績csv元!C1480)-1),リスト!F:F,リスト!G:G)&amp;MID(タスク実績csv元!C1480,SEARCH(":",タスク実績csv元!C1480),999),タスクDB!K:K,タスクDB!A:A)</f>
        <v>{e453fe7a-d4b4-42fe-bb07-83d025889d55}</v>
      </c>
      <c r="B1480" s="11">
        <f>タスク実績csv元!A1480</f>
        <v>44687</v>
      </c>
      <c r="C1480" s="54">
        <f>タスク実績csv元!F1480</f>
        <v>0.72916666666666663</v>
      </c>
      <c r="D1480" s="54">
        <f>タスク実績csv元!E1480</f>
        <v>0.71875</v>
      </c>
      <c r="E1480" t="str">
        <f>タスク実績csv元!I1480&amp;""</f>
        <v/>
      </c>
      <c r="F1480" t="str">
        <f>タスク実績csv元!D1480</f>
        <v>勉強</v>
      </c>
      <c r="G1480" t="str">
        <f t="shared" si="23"/>
        <v>INSERT INTO task_achivement(task_no,achive_date,end_time,start_time,task_detail,memo)VALUES('{e453fe7a-d4b4-42fe-bb07-83d025889d55}','2022/05/06','2022/05/06 17:30:00','2022/05/06 17:15:00','','勉強');</v>
      </c>
    </row>
    <row r="1481" spans="1:7">
      <c r="A1481" s="48" t="str">
        <f>_xlfn.XLOOKUP(_xlfn.XLOOKUP(MID(タスク実績csv元!C1481,1,SEARCH(":",タスク実績csv元!C1481)-1),リスト!F:F,リスト!G:G)&amp;MID(タスク実績csv元!C1481,SEARCH(":",タスク実績csv元!C1481),999),タスクDB!K:K,タスクDB!A:A)</f>
        <v>{89c5ece7-5f53-4013-b85b-04dab5d53b5f}</v>
      </c>
      <c r="B1481" s="11">
        <f>タスク実績csv元!A1481</f>
        <v>44687</v>
      </c>
      <c r="C1481" s="54">
        <f>タスク実績csv元!F1481</f>
        <v>0.77083333333333337</v>
      </c>
      <c r="D1481" s="54">
        <f>タスク実績csv元!E1481</f>
        <v>0.72916666666666663</v>
      </c>
      <c r="E1481" t="str">
        <f>タスク実績csv元!I1481&amp;""</f>
        <v/>
      </c>
      <c r="F1481" t="str">
        <f>タスク実績csv元!D1481</f>
        <v>データ作成依頼対応</v>
      </c>
      <c r="G1481" t="str">
        <f t="shared" si="23"/>
        <v>INSERT INTO task_achivement(task_no,achive_date,end_time,start_time,task_detail,memo)VALUES('{89c5ece7-5f53-4013-b85b-04dab5d53b5f}','2022/05/06','2022/05/06 18:30:00','2022/05/06 17:30:00','','データ作成依頼対応');</v>
      </c>
    </row>
    <row r="1482" spans="1:7">
      <c r="A1482" s="48" t="str">
        <f>_xlfn.XLOOKUP(_xlfn.XLOOKUP(MID(タスク実績csv元!C1482,1,SEARCH(":",タスク実績csv元!C1482)-1),リスト!F:F,リスト!G:G)&amp;MID(タスク実績csv元!C1482,SEARCH(":",タスク実績csv元!C1482),999),タスクDB!K:K,タスクDB!A:A)</f>
        <v>{e453fe7a-d4b4-42fe-bb07-83d025889d55}</v>
      </c>
      <c r="B1482" s="11">
        <f>タスク実績csv元!A1482</f>
        <v>44687</v>
      </c>
      <c r="C1482" s="54">
        <f>タスク実績csv元!F1482</f>
        <v>0.82291666666666663</v>
      </c>
      <c r="D1482" s="54">
        <f>タスク実績csv元!E1482</f>
        <v>0.8125</v>
      </c>
      <c r="E1482" t="str">
        <f>タスク実績csv元!I1482&amp;""</f>
        <v/>
      </c>
      <c r="F1482" t="str">
        <f>タスク実績csv元!D1482</f>
        <v>勉強</v>
      </c>
      <c r="G1482" t="str">
        <f t="shared" si="23"/>
        <v>INSERT INTO task_achivement(task_no,achive_date,end_time,start_time,task_detail,memo)VALUES('{e453fe7a-d4b4-42fe-bb07-83d025889d55}','2022/05/06','2022/05/06 19:45:00','2022/05/06 19:30:00','','勉強');</v>
      </c>
    </row>
    <row r="1483" spans="1:7">
      <c r="A1483" s="48" t="str">
        <f>_xlfn.XLOOKUP(_xlfn.XLOOKUP(MID(タスク実績csv元!C1483,1,SEARCH(":",タスク実績csv元!C1483)-1),リスト!F:F,リスト!G:G)&amp;MID(タスク実績csv元!C1483,SEARCH(":",タスク実績csv元!C1483),999),タスクDB!K:K,タスクDB!A:A)</f>
        <v>{636a09be-af0c-4c3f-a241-084fdb54db90}</v>
      </c>
      <c r="B1483" s="11">
        <f>タスク実績csv元!A1483</f>
        <v>44687</v>
      </c>
      <c r="C1483" s="54">
        <f>タスク実績csv元!F1483</f>
        <v>0.83333333333333337</v>
      </c>
      <c r="D1483" s="54">
        <f>タスク実績csv元!E1483</f>
        <v>0.82291666666666663</v>
      </c>
      <c r="E1483" t="str">
        <f>タスク実績csv元!I1483&amp;""</f>
        <v/>
      </c>
      <c r="F1483" t="str">
        <f>タスク実績csv元!D1483</f>
        <v>DevHub, スクラッチ組織</v>
      </c>
      <c r="G1483" t="str">
        <f t="shared" si="23"/>
        <v>INSERT INTO task_achivement(task_no,achive_date,end_time,start_time,task_detail,memo)VALUES('{636a09be-af0c-4c3f-a241-084fdb54db90}','2022/05/06','2022/05/06 20:00:00','2022/05/06 19:45:00','','DevHub, スクラッチ組織');</v>
      </c>
    </row>
    <row r="1484" spans="1:7">
      <c r="A1484" s="48" t="str">
        <f>_xlfn.XLOOKUP(_xlfn.XLOOKUP(MID(タスク実績csv元!C1484,1,SEARCH(":",タスク実績csv元!C1484)-1),リスト!F:F,リスト!G:G)&amp;MID(タスク実績csv元!C1484,SEARCH(":",タスク実績csv元!C1484),999),タスクDB!K:K,タスクDB!A:A)</f>
        <v>{e453fe7a-d4b4-42fe-bb07-83d025889d55}</v>
      </c>
      <c r="B1484" s="11">
        <f>タスク実績csv元!A1484</f>
        <v>44687</v>
      </c>
      <c r="C1484" s="54">
        <f>タスク実績csv元!F1484</f>
        <v>0.86458333333333337</v>
      </c>
      <c r="D1484" s="54">
        <f>タスク実績csv元!E1484</f>
        <v>0.83333333333333337</v>
      </c>
      <c r="E1484" t="str">
        <f>タスク実績csv元!I1484&amp;""</f>
        <v/>
      </c>
      <c r="F1484" t="str">
        <f>タスク実績csv元!D1484</f>
        <v>勉強</v>
      </c>
      <c r="G1484" t="str">
        <f t="shared" si="23"/>
        <v>INSERT INTO task_achivement(task_no,achive_date,end_time,start_time,task_detail,memo)VALUES('{e453fe7a-d4b4-42fe-bb07-83d025889d55}','2022/05/06','2022/05/06 20:45:00','2022/05/06 20:00:00','','勉強');</v>
      </c>
    </row>
    <row r="1485" spans="1:7">
      <c r="A1485" s="48" t="str">
        <f>_xlfn.XLOOKUP(_xlfn.XLOOKUP(MID(タスク実績csv元!C1485,1,SEARCH(":",タスク実績csv元!C1485)-1),リスト!F:F,リスト!G:G)&amp;MID(タスク実績csv元!C1485,SEARCH(":",タスク実績csv元!C1485),999),タスクDB!K:K,タスクDB!A:A)</f>
        <v>{e453fe7a-d4b4-42fe-bb07-83d025889d55}</v>
      </c>
      <c r="B1485" s="11">
        <f>タスク実績csv元!A1485</f>
        <v>44689</v>
      </c>
      <c r="C1485" s="54">
        <f>タスク実績csv元!F1485</f>
        <v>0.625</v>
      </c>
      <c r="D1485" s="54">
        <f>タスク実績csv元!E1485</f>
        <v>0.60416666666666663</v>
      </c>
      <c r="E1485" t="str">
        <f>タスク実績csv元!I1485&amp;""</f>
        <v/>
      </c>
      <c r="F1485" t="str">
        <f>タスク実績csv元!D1485</f>
        <v>勉強</v>
      </c>
      <c r="G1485" t="str">
        <f t="shared" si="23"/>
        <v>INSERT INTO task_achivement(task_no,achive_date,end_time,start_time,task_detail,memo)VALUES('{e453fe7a-d4b4-42fe-bb07-83d025889d55}','2022/05/08','2022/05/08 15:00:00','2022/05/08 14:30:00','','勉強');</v>
      </c>
    </row>
    <row r="1486" spans="1:7">
      <c r="A1486" s="48" t="str">
        <f>_xlfn.XLOOKUP(_xlfn.XLOOKUP(MID(タスク実績csv元!C1486,1,SEARCH(":",タスク実績csv元!C1486)-1),リスト!F:F,リスト!G:G)&amp;MID(タスク実績csv元!C1486,SEARCH(":",タスク実績csv元!C1486),999),タスクDB!K:K,タスクDB!A:A)</f>
        <v>{4c39d40d-b35f-4cfa-b549-6c5de24454e2}</v>
      </c>
      <c r="B1486" s="11">
        <f>タスク実績csv元!A1486</f>
        <v>44690</v>
      </c>
      <c r="C1486" s="54">
        <f>タスク実績csv元!F1486</f>
        <v>0.40625</v>
      </c>
      <c r="D1486" s="54">
        <f>タスク実績csv元!E1486</f>
        <v>0.39583333333333331</v>
      </c>
      <c r="E1486" t="str">
        <f>タスク実績csv元!I1486&amp;""</f>
        <v/>
      </c>
      <c r="F1486" t="str">
        <f>タスク実績csv元!D1486</f>
        <v>朝礼</v>
      </c>
      <c r="G1486" t="str">
        <f t="shared" si="23"/>
        <v>INSERT INTO task_achivement(task_no,achive_date,end_time,start_time,task_detail,memo)VALUES('{4c39d40d-b35f-4cfa-b549-6c5de24454e2}','2022/05/09','2022/05/09 09:45:00','2022/05/09 09:30:00','','朝礼');</v>
      </c>
    </row>
    <row r="1487" spans="1:7">
      <c r="A1487" s="48" t="str">
        <f>_xlfn.XLOOKUP(_xlfn.XLOOKUP(MID(タスク実績csv元!C1487,1,SEARCH(":",タスク実績csv元!C1487)-1),リスト!F:F,リスト!G:G)&amp;MID(タスク実績csv元!C1487,SEARCH(":",タスク実績csv元!C1487),999),タスクDB!K:K,タスクDB!A:A)</f>
        <v>{89c5ece7-5f53-4013-b85b-04dab5d53b5f}</v>
      </c>
      <c r="B1487" s="11">
        <f>タスク実績csv元!A1487</f>
        <v>44690</v>
      </c>
      <c r="C1487" s="54">
        <f>タスク実績csv元!F1487</f>
        <v>0.41666666666666669</v>
      </c>
      <c r="D1487" s="54">
        <f>タスク実績csv元!E1487</f>
        <v>0.40625</v>
      </c>
      <c r="E1487" t="str">
        <f>タスク実績csv元!I1487&amp;""</f>
        <v/>
      </c>
      <c r="F1487" t="str">
        <f>タスク実績csv元!D1487</f>
        <v>課題確認</v>
      </c>
      <c r="G1487" t="str">
        <f t="shared" si="23"/>
        <v>INSERT INTO task_achivement(task_no,achive_date,end_time,start_time,task_detail,memo)VALUES('{89c5ece7-5f53-4013-b85b-04dab5d53b5f}','2022/05/09','2022/05/09 10:00:00','2022/05/09 09:45:00','','課題確認');</v>
      </c>
    </row>
    <row r="1488" spans="1:7">
      <c r="A1488" s="48" t="str">
        <f>_xlfn.XLOOKUP(_xlfn.XLOOKUP(MID(タスク実績csv元!C1488,1,SEARCH(":",タスク実績csv元!C1488)-1),リスト!F:F,リスト!G:G)&amp;MID(タスク実績csv元!C1488,SEARCH(":",タスク実績csv元!C1488),999),タスクDB!K:K,タスクDB!A:A)</f>
        <v>{4c39d40d-b35f-4cfa-b549-6c5de24454e2}</v>
      </c>
      <c r="B1488" s="11">
        <f>タスク実績csv元!A1488</f>
        <v>44690</v>
      </c>
      <c r="C1488" s="54">
        <f>タスク実績csv元!F1488</f>
        <v>0.45833333333333331</v>
      </c>
      <c r="D1488" s="54">
        <f>タスク実績csv元!E1488</f>
        <v>0.41666666666666669</v>
      </c>
      <c r="E1488" t="str">
        <f>タスク実績csv元!I1488&amp;""</f>
        <v/>
      </c>
      <c r="F1488" t="str">
        <f>タスク実績csv元!D1488</f>
        <v>チームMTG</v>
      </c>
      <c r="G1488" t="str">
        <f t="shared" si="23"/>
        <v>INSERT INTO task_achivement(task_no,achive_date,end_time,start_time,task_detail,memo)VALUES('{4c39d40d-b35f-4cfa-b549-6c5de24454e2}','2022/05/09','2022/05/09 11:00:00','2022/05/09 10:00:00','','チームMTG');</v>
      </c>
    </row>
    <row r="1489" spans="1:7">
      <c r="A1489" s="48" t="str">
        <f>_xlfn.XLOOKUP(_xlfn.XLOOKUP(MID(タスク実績csv元!C1489,1,SEARCH(":",タスク実績csv元!C1489)-1),リスト!F:F,リスト!G:G)&amp;MID(タスク実績csv元!C1489,SEARCH(":",タスク実績csv元!C1489),999),タスクDB!K:K,タスクDB!A:A)</f>
        <v>{a7cd6d53-38a2-44d8-b0b3-a11b75c0635d}</v>
      </c>
      <c r="B1489" s="11">
        <f>タスク実績csv元!A1489</f>
        <v>44690</v>
      </c>
      <c r="C1489" s="54">
        <f>タスク実績csv元!F1489</f>
        <v>0.47916666666666669</v>
      </c>
      <c r="D1489" s="54">
        <f>タスク実績csv元!E1489</f>
        <v>0.45833333333333331</v>
      </c>
      <c r="E1489" t="str">
        <f>タスク実績csv元!I1489&amp;""</f>
        <v/>
      </c>
      <c r="F1489" t="str">
        <f>タスク実績csv元!D1489</f>
        <v>手順整理</v>
      </c>
      <c r="G1489" t="str">
        <f t="shared" si="23"/>
        <v>INSERT INTO task_achivement(task_no,achive_date,end_time,start_time,task_detail,memo)VALUES('{a7cd6d53-38a2-44d8-b0b3-a11b75c0635d}','2022/05/09','2022/05/09 11:30:00','2022/05/09 11:00:00','','手順整理');</v>
      </c>
    </row>
    <row r="1490" spans="1:7">
      <c r="A1490" s="48" t="str">
        <f>_xlfn.XLOOKUP(_xlfn.XLOOKUP(MID(タスク実績csv元!C1490,1,SEARCH(":",タスク実績csv元!C1490)-1),リスト!F:F,リスト!G:G)&amp;MID(タスク実績csv元!C1490,SEARCH(":",タスク実績csv元!C1490),999),タスクDB!K:K,タスクDB!A:A)</f>
        <v>{89c5ece7-5f53-4013-b85b-04dab5d53b5f}</v>
      </c>
      <c r="B1490" s="11">
        <f>タスク実績csv元!A1490</f>
        <v>44690</v>
      </c>
      <c r="C1490" s="54">
        <f>タスク実績csv元!F1490</f>
        <v>0.5</v>
      </c>
      <c r="D1490" s="54">
        <f>タスク実績csv元!E1490</f>
        <v>0.47916666666666669</v>
      </c>
      <c r="E1490" t="str">
        <f>タスク実績csv元!I1490&amp;""</f>
        <v/>
      </c>
      <c r="F1490" t="str">
        <f>タスク実績csv元!D1490</f>
        <v>テストデータ投入</v>
      </c>
      <c r="G1490" t="str">
        <f t="shared" si="23"/>
        <v>INSERT INTO task_achivement(task_no,achive_date,end_time,start_time,task_detail,memo)VALUES('{89c5ece7-5f53-4013-b85b-04dab5d53b5f}','2022/05/09','2022/05/09 12:00:00','2022/05/09 11:30:00','','テストデータ投入');</v>
      </c>
    </row>
    <row r="1491" spans="1:7">
      <c r="A1491" s="48" t="str">
        <f>_xlfn.XLOOKUP(_xlfn.XLOOKUP(MID(タスク実績csv元!C1491,1,SEARCH(":",タスク実績csv元!C1491)-1),リスト!F:F,リスト!G:G)&amp;MID(タスク実績csv元!C1491,SEARCH(":",タスク実績csv元!C1491),999),タスクDB!K:K,タスクDB!A:A)</f>
        <v>{a7cd6d53-38a2-44d8-b0b3-a11b75c0635d}</v>
      </c>
      <c r="B1491" s="11">
        <f>タスク実績csv元!A1491</f>
        <v>44690</v>
      </c>
      <c r="C1491" s="54">
        <f>タスク実績csv元!F1491</f>
        <v>0.57291666666666663</v>
      </c>
      <c r="D1491" s="54">
        <f>タスク実績csv元!E1491</f>
        <v>0.54166666666666663</v>
      </c>
      <c r="E1491" t="str">
        <f>タスク実績csv元!I1491&amp;""</f>
        <v/>
      </c>
      <c r="F1491" t="str">
        <f>タスク実績csv元!D1491</f>
        <v>手順整理</v>
      </c>
      <c r="G1491" t="str">
        <f t="shared" si="23"/>
        <v>INSERT INTO task_achivement(task_no,achive_date,end_time,start_time,task_detail,memo)VALUES('{a7cd6d53-38a2-44d8-b0b3-a11b75c0635d}','2022/05/09','2022/05/09 13:45:00','2022/05/09 13:00:00','','手順整理');</v>
      </c>
    </row>
    <row r="1492" spans="1:7">
      <c r="A1492" s="48" t="str">
        <f>_xlfn.XLOOKUP(_xlfn.XLOOKUP(MID(タスク実績csv元!C1492,1,SEARCH(":",タスク実績csv元!C1492)-1),リスト!F:F,リスト!G:G)&amp;MID(タスク実績csv元!C1492,SEARCH(":",タスク実績csv元!C1492),999),タスクDB!K:K,タスクDB!A:A)</f>
        <v>{3d2a9f53-c13d-4897-8799-0e6d9cea32ca}</v>
      </c>
      <c r="B1492" s="11">
        <f>タスク実績csv元!A1492</f>
        <v>44690</v>
      </c>
      <c r="C1492" s="54">
        <f>タスク実績csv元!F1492</f>
        <v>0.60416666666666663</v>
      </c>
      <c r="D1492" s="54">
        <f>タスク実績csv元!E1492</f>
        <v>0.58333333333333337</v>
      </c>
      <c r="E1492" t="str">
        <f>タスク実績csv元!I1492&amp;""</f>
        <v/>
      </c>
      <c r="F1492" t="str">
        <f>タスク実績csv元!D1492</f>
        <v>セッションID継続手法の打合せ</v>
      </c>
      <c r="G1492" t="str">
        <f t="shared" si="23"/>
        <v>INSERT INTO task_achivement(task_no,achive_date,end_time,start_time,task_detail,memo)VALUES('{3d2a9f53-c13d-4897-8799-0e6d9cea32ca}','2022/05/09','2022/05/09 14:30:00','2022/05/09 14:00:00','','セッションID継続手法の打合せ');</v>
      </c>
    </row>
    <row r="1493" spans="1:7">
      <c r="A1493" s="48" t="str">
        <f>_xlfn.XLOOKUP(_xlfn.XLOOKUP(MID(タスク実績csv元!C1493,1,SEARCH(":",タスク実績csv元!C1493)-1),リスト!F:F,リスト!G:G)&amp;MID(タスク実績csv元!C1493,SEARCH(":",タスク実績csv元!C1493),999),タスクDB!K:K,タスクDB!A:A)</f>
        <v>{89c5ece7-5f53-4013-b85b-04dab5d53b5f}</v>
      </c>
      <c r="B1493" s="11">
        <f>タスク実績csv元!A1493</f>
        <v>44690</v>
      </c>
      <c r="C1493" s="54">
        <f>タスク実績csv元!F1493</f>
        <v>0.6875</v>
      </c>
      <c r="D1493" s="54">
        <f>タスク実績csv元!E1493</f>
        <v>0.60416666666666663</v>
      </c>
      <c r="E1493" t="str">
        <f>タスク実績csv元!I1493&amp;""</f>
        <v/>
      </c>
      <c r="F1493" t="str">
        <f>タスク実績csv元!D1493</f>
        <v>課題対応(656)</v>
      </c>
      <c r="G1493" t="str">
        <f t="shared" si="23"/>
        <v>INSERT INTO task_achivement(task_no,achive_date,end_time,start_time,task_detail,memo)VALUES('{89c5ece7-5f53-4013-b85b-04dab5d53b5f}','2022/05/09','2022/05/09 16:30:00','2022/05/09 14:30:00','','課題対応(656)');</v>
      </c>
    </row>
    <row r="1494" spans="1:7">
      <c r="A1494" s="48" t="str">
        <f>_xlfn.XLOOKUP(_xlfn.XLOOKUP(MID(タスク実績csv元!C1494,1,SEARCH(":",タスク実績csv元!C1494)-1),リスト!F:F,リスト!G:G)&amp;MID(タスク実績csv元!C1494,SEARCH(":",タスク実績csv元!C1494),999),タスクDB!K:K,タスクDB!A:A)</f>
        <v>{23640006-1951-44f5-8e76-61d4fa67fbce}</v>
      </c>
      <c r="B1494" s="11">
        <f>タスク実績csv元!A1494</f>
        <v>44690</v>
      </c>
      <c r="C1494" s="54">
        <f>タスク実績csv元!F1494</f>
        <v>0.70833333333333337</v>
      </c>
      <c r="D1494" s="54">
        <f>タスク実績csv元!E1494</f>
        <v>0.6875</v>
      </c>
      <c r="E1494" t="str">
        <f>タスク実績csv元!I1494&amp;""</f>
        <v/>
      </c>
      <c r="F1494" t="str">
        <f>タスク実績csv元!D1494</f>
        <v>夕会</v>
      </c>
      <c r="G1494" t="str">
        <f t="shared" si="23"/>
        <v>INSERT INTO task_achivement(task_no,achive_date,end_time,start_time,task_detail,memo)VALUES('{23640006-1951-44f5-8e76-61d4fa67fbce}','2022/05/09','2022/05/09 17:00:00','2022/05/09 16:30:00','','夕会');</v>
      </c>
    </row>
    <row r="1495" spans="1:7">
      <c r="A1495" s="48" t="str">
        <f>_xlfn.XLOOKUP(_xlfn.XLOOKUP(MID(タスク実績csv元!C1495,1,SEARCH(":",タスク実績csv元!C1495)-1),リスト!F:F,リスト!G:G)&amp;MID(タスク実績csv元!C1495,SEARCH(":",タスク実績csv元!C1495),999),タスクDB!K:K,タスクDB!A:A)</f>
        <v>{23640006-1951-44f5-8e76-61d4fa67fbce}</v>
      </c>
      <c r="B1495" s="11">
        <f>タスク実績csv元!A1495</f>
        <v>44690</v>
      </c>
      <c r="C1495" s="54">
        <f>タスク実績csv元!F1495</f>
        <v>0.73263888888888884</v>
      </c>
      <c r="D1495" s="54">
        <f>タスク実績csv元!E1495</f>
        <v>0.70833333333333337</v>
      </c>
      <c r="E1495" t="str">
        <f>タスク実績csv元!I1495&amp;""</f>
        <v/>
      </c>
      <c r="F1495" t="str">
        <f>タスク実績csv元!D1495</f>
        <v>KSYS合同夕会</v>
      </c>
      <c r="G1495" t="str">
        <f t="shared" si="23"/>
        <v>INSERT INTO task_achivement(task_no,achive_date,end_time,start_time,task_detail,memo)VALUES('{23640006-1951-44f5-8e76-61d4fa67fbce}','2022/05/09','2022/05/09 17:35:00','2022/05/09 17:00:00','','KSYS合同夕会');</v>
      </c>
    </row>
    <row r="1496" spans="1:7">
      <c r="A1496" s="48" t="str">
        <f>_xlfn.XLOOKUP(_xlfn.XLOOKUP(MID(タスク実績csv元!C1496,1,SEARCH(":",タスク実績csv元!C1496)-1),リスト!F:F,リスト!G:G)&amp;MID(タスク実績csv元!C1496,SEARCH(":",タスク実績csv元!C1496),999),タスクDB!K:K,タスクDB!A:A)</f>
        <v>{3d2a9f53-c13d-4897-8799-0e6d9cea32ca}</v>
      </c>
      <c r="B1496" s="11">
        <f>タスク実績csv元!A1496</f>
        <v>44690</v>
      </c>
      <c r="C1496" s="54">
        <f>タスク実績csv元!F1496</f>
        <v>0.75</v>
      </c>
      <c r="D1496" s="54">
        <f>タスク実績csv元!E1496</f>
        <v>0.73263888888888884</v>
      </c>
      <c r="E1496" t="str">
        <f>タスク実績csv元!I1496&amp;""</f>
        <v/>
      </c>
      <c r="F1496" t="str">
        <f>タスク実績csv元!D1496</f>
        <v>セッションID継続手法検証</v>
      </c>
      <c r="G1496" t="str">
        <f t="shared" si="23"/>
        <v>INSERT INTO task_achivement(task_no,achive_date,end_time,start_time,task_detail,memo)VALUES('{3d2a9f53-c13d-4897-8799-0e6d9cea32ca}','2022/05/09','2022/05/09 18:00:00','2022/05/09 17:35:00','','セッションID継続手法検証');</v>
      </c>
    </row>
    <row r="1497" spans="1:7">
      <c r="A1497" s="48" t="str">
        <f>_xlfn.XLOOKUP(_xlfn.XLOOKUP(MID(タスク実績csv元!C1497,1,SEARCH(":",タスク実績csv元!C1497)-1),リスト!F:F,リスト!G:G)&amp;MID(タスク実績csv元!C1497,SEARCH(":",タスク実績csv元!C1497),999),タスクDB!K:K,タスクDB!A:A)</f>
        <v>{1e616cae-b6c1-4b5a-9d51-7c4ff56c3461}</v>
      </c>
      <c r="B1497" s="11">
        <f>タスク実績csv元!A1497</f>
        <v>44690</v>
      </c>
      <c r="C1497" s="54">
        <f>タスク実績csv元!F1497</f>
        <v>0.77083333333333337</v>
      </c>
      <c r="D1497" s="54">
        <f>タスク実績csv元!E1497</f>
        <v>0.75</v>
      </c>
      <c r="E1497" t="str">
        <f>タスク実績csv元!I1497&amp;""</f>
        <v/>
      </c>
      <c r="F1497" t="str">
        <f>タスク実績csv元!D1497</f>
        <v>SOSL試しなど</v>
      </c>
      <c r="G1497" t="str">
        <f t="shared" si="23"/>
        <v>INSERT INTO task_achivement(task_no,achive_date,end_time,start_time,task_detail,memo)VALUES('{1e616cae-b6c1-4b5a-9d51-7c4ff56c3461}','2022/05/09','2022/05/09 18:30:00','2022/05/09 18:00:00','','SOSL試しなど');</v>
      </c>
    </row>
    <row r="1498" spans="1:7">
      <c r="A1498" s="48" t="str">
        <f>_xlfn.XLOOKUP(_xlfn.XLOOKUP(MID(タスク実績csv元!C1498,1,SEARCH(":",タスク実績csv元!C1498)-1),リスト!F:F,リスト!G:G)&amp;MID(タスク実績csv元!C1498,SEARCH(":",タスク実績csv元!C1498),999),タスクDB!K:K,タスクDB!A:A)</f>
        <v>{4c39d40d-b35f-4cfa-b549-6c5de24454e2}</v>
      </c>
      <c r="B1498" s="11">
        <f>タスク実績csv元!A1498</f>
        <v>44691</v>
      </c>
      <c r="C1498" s="54">
        <f>タスク実績csv元!F1498</f>
        <v>0.40625</v>
      </c>
      <c r="D1498" s="54">
        <f>タスク実績csv元!E1498</f>
        <v>0.39583333333333331</v>
      </c>
      <c r="E1498" t="str">
        <f>タスク実績csv元!I1498&amp;""</f>
        <v/>
      </c>
      <c r="F1498" t="str">
        <f>タスク実績csv元!D1498</f>
        <v>朝会</v>
      </c>
      <c r="G1498" t="str">
        <f t="shared" si="23"/>
        <v>INSERT INTO task_achivement(task_no,achive_date,end_time,start_time,task_detail,memo)VALUES('{4c39d40d-b35f-4cfa-b549-6c5de24454e2}','2022/05/10','2022/05/10 09:45:00','2022/05/10 09:30:00','','朝会');</v>
      </c>
    </row>
    <row r="1499" spans="1:7">
      <c r="A1499" s="48" t="str">
        <f>_xlfn.XLOOKUP(_xlfn.XLOOKUP(MID(タスク実績csv元!C1499,1,SEARCH(":",タスク実績csv元!C1499)-1),リスト!F:F,リスト!G:G)&amp;MID(タスク実績csv元!C1499,SEARCH(":",タスク実績csv元!C1499),999),タスクDB!K:K,タスクDB!A:A)</f>
        <v>{89c5ece7-5f53-4013-b85b-04dab5d53b5f}</v>
      </c>
      <c r="B1499" s="11">
        <f>タスク実績csv元!A1499</f>
        <v>44691</v>
      </c>
      <c r="C1499" s="54">
        <f>タスク実績csv元!F1499</f>
        <v>0.42708333333333331</v>
      </c>
      <c r="D1499" s="54">
        <f>タスク実績csv元!E1499</f>
        <v>0.40625</v>
      </c>
      <c r="E1499" t="str">
        <f>タスク実績csv元!I1499&amp;""</f>
        <v/>
      </c>
      <c r="F1499" t="str">
        <f>タスク実績csv元!D1499</f>
        <v>課題確認</v>
      </c>
      <c r="G1499" t="str">
        <f t="shared" si="23"/>
        <v>INSERT INTO task_achivement(task_no,achive_date,end_time,start_time,task_detail,memo)VALUES('{89c5ece7-5f53-4013-b85b-04dab5d53b5f}','2022/05/10','2022/05/10 10:15:00','2022/05/10 09:45:00','','課題確認');</v>
      </c>
    </row>
    <row r="1500" spans="1:7">
      <c r="A1500" s="48" t="str">
        <f>_xlfn.XLOOKUP(_xlfn.XLOOKUP(MID(タスク実績csv元!C1500,1,SEARCH(":",タスク実績csv元!C1500)-1),リスト!F:F,リスト!G:G)&amp;MID(タスク実績csv元!C1500,SEARCH(":",タスク実績csv元!C1500),999),タスクDB!K:K,タスクDB!A:A)</f>
        <v>{89c5ece7-5f53-4013-b85b-04dab5d53b5f}</v>
      </c>
      <c r="B1500" s="11">
        <f>タスク実績csv元!A1500</f>
        <v>44691</v>
      </c>
      <c r="C1500" s="54">
        <f>タスク実績csv元!F1500</f>
        <v>0.44791666666666669</v>
      </c>
      <c r="D1500" s="54">
        <f>タスク実績csv元!E1500</f>
        <v>0.42708333333333331</v>
      </c>
      <c r="E1500" t="str">
        <f>タスク実績csv元!I1500&amp;""</f>
        <v/>
      </c>
      <c r="F1500" t="str">
        <f>タスク実績csv元!D1500</f>
        <v>データ投入</v>
      </c>
      <c r="G1500" t="str">
        <f t="shared" si="23"/>
        <v>INSERT INTO task_achivement(task_no,achive_date,end_time,start_time,task_detail,memo)VALUES('{89c5ece7-5f53-4013-b85b-04dab5d53b5f}','2022/05/10','2022/05/10 10:45:00','2022/05/10 10:15:00','','データ投入');</v>
      </c>
    </row>
    <row r="1501" spans="1:7">
      <c r="A1501" s="48" t="str">
        <f>_xlfn.XLOOKUP(_xlfn.XLOOKUP(MID(タスク実績csv元!C1501,1,SEARCH(":",タスク実績csv元!C1501)-1),リスト!F:F,リスト!G:G)&amp;MID(タスク実績csv元!C1501,SEARCH(":",タスク実績csv元!C1501),999),タスクDB!K:K,タスクDB!A:A)</f>
        <v>{3d2a9f53-c13d-4897-8799-0e6d9cea32ca}</v>
      </c>
      <c r="B1501" s="11">
        <f>タスク実績csv元!A1501</f>
        <v>44691</v>
      </c>
      <c r="C1501" s="54">
        <f>タスク実績csv元!F1501</f>
        <v>0.46875</v>
      </c>
      <c r="D1501" s="54">
        <f>タスク実績csv元!E1501</f>
        <v>0.44791666666666669</v>
      </c>
      <c r="E1501" t="str">
        <f>タスク実績csv元!I1501&amp;""</f>
        <v/>
      </c>
      <c r="F1501" t="str">
        <f>タスク実績csv元!D1501</f>
        <v>セッションID継続手法検証</v>
      </c>
      <c r="G1501" t="str">
        <f t="shared" si="23"/>
        <v>INSERT INTO task_achivement(task_no,achive_date,end_time,start_time,task_detail,memo)VALUES('{3d2a9f53-c13d-4897-8799-0e6d9cea32ca}','2022/05/10','2022/05/10 11:15:00','2022/05/10 10:45:00','','セッションID継続手法検証');</v>
      </c>
    </row>
    <row r="1502" spans="1:7">
      <c r="A1502" s="48" t="str">
        <f>_xlfn.XLOOKUP(_xlfn.XLOOKUP(MID(タスク実績csv元!C1502,1,SEARCH(":",タスク実績csv元!C1502)-1),リスト!F:F,リスト!G:G)&amp;MID(タスク実績csv元!C1502,SEARCH(":",タスク実績csv元!C1502),999),タスクDB!K:K,タスクDB!A:A)</f>
        <v>{4c39d40d-b35f-4cfa-b549-6c5de24454e2}</v>
      </c>
      <c r="B1502" s="11">
        <f>タスク実績csv元!A1502</f>
        <v>44691</v>
      </c>
      <c r="C1502" s="54">
        <f>タスク実績csv元!F1502</f>
        <v>0.47916666666666669</v>
      </c>
      <c r="D1502" s="54">
        <f>タスク実績csv元!E1502</f>
        <v>0.46875</v>
      </c>
      <c r="E1502" t="str">
        <f>タスク実績csv元!I1502&amp;""</f>
        <v/>
      </c>
      <c r="F1502" t="str">
        <f>タスク実績csv元!D1502</f>
        <v>新人Java発表視聴</v>
      </c>
      <c r="G1502" t="str">
        <f t="shared" si="23"/>
        <v>INSERT INTO task_achivement(task_no,achive_date,end_time,start_time,task_detail,memo)VALUES('{4c39d40d-b35f-4cfa-b549-6c5de24454e2}','2022/05/10','2022/05/10 11:30:00','2022/05/10 11:15:00','','新人Java発表視聴');</v>
      </c>
    </row>
    <row r="1503" spans="1:7">
      <c r="A1503" s="48" t="str">
        <f>_xlfn.XLOOKUP(_xlfn.XLOOKUP(MID(タスク実績csv元!C1503,1,SEARCH(":",タスク実績csv元!C1503)-1),リスト!F:F,リスト!G:G)&amp;MID(タスク実績csv元!C1503,SEARCH(":",タスク実績csv元!C1503),999),タスクDB!K:K,タスクDB!A:A)</f>
        <v>{1e616cae-b6c1-4b5a-9d51-7c4ff56c3461}</v>
      </c>
      <c r="B1503" s="11">
        <f>タスク実績csv元!A1503</f>
        <v>44691</v>
      </c>
      <c r="C1503" s="54">
        <f>タスク実績csv元!F1503</f>
        <v>0.52083333333333337</v>
      </c>
      <c r="D1503" s="54">
        <f>タスク実績csv元!E1503</f>
        <v>0.47916666666666669</v>
      </c>
      <c r="E1503" t="str">
        <f>タスク実績csv元!I1503&amp;""</f>
        <v/>
      </c>
      <c r="F1503" t="str">
        <f>タスク実績csv元!D1503</f>
        <v>SOSL試しなど</v>
      </c>
      <c r="G1503" t="str">
        <f t="shared" si="23"/>
        <v>INSERT INTO task_achivement(task_no,achive_date,end_time,start_time,task_detail,memo)VALUES('{1e616cae-b6c1-4b5a-9d51-7c4ff56c3461}','2022/05/10','2022/05/10 12:30:00','2022/05/10 11:30:00','','SOSL試しなど');</v>
      </c>
    </row>
    <row r="1504" spans="1:7">
      <c r="A1504" s="48" t="str">
        <f>_xlfn.XLOOKUP(_xlfn.XLOOKUP(MID(タスク実績csv元!C1504,1,SEARCH(":",タスク実績csv元!C1504)-1),リスト!F:F,リスト!G:G)&amp;MID(タスク実績csv元!C1504,SEARCH(":",タスク実績csv元!C1504),999),タスクDB!K:K,タスクDB!A:A)</f>
        <v>{89c5ece7-5f53-4013-b85b-04dab5d53b5f}</v>
      </c>
      <c r="B1504" s="11">
        <f>タスク実績csv元!A1504</f>
        <v>44691</v>
      </c>
      <c r="C1504" s="54">
        <f>タスク実績csv元!F1504</f>
        <v>0.5625</v>
      </c>
      <c r="D1504" s="54">
        <f>タスク実績csv元!E1504</f>
        <v>0.54166666666666663</v>
      </c>
      <c r="E1504" t="str">
        <f>タスク実績csv元!I1504&amp;""</f>
        <v/>
      </c>
      <c r="F1504" t="str">
        <f>タスク実績csv元!D1504</f>
        <v>課題対応(656)</v>
      </c>
      <c r="G1504" t="str">
        <f t="shared" si="23"/>
        <v>INSERT INTO task_achivement(task_no,achive_date,end_time,start_time,task_detail,memo)VALUES('{89c5ece7-5f53-4013-b85b-04dab5d53b5f}','2022/05/10','2022/05/10 13:30:00','2022/05/10 13:00:00','','課題対応(656)');</v>
      </c>
    </row>
    <row r="1505" spans="1:7">
      <c r="A1505" s="48" t="str">
        <f>_xlfn.XLOOKUP(_xlfn.XLOOKUP(MID(タスク実績csv元!C1505,1,SEARCH(":",タスク実績csv元!C1505)-1),リスト!F:F,リスト!G:G)&amp;MID(タスク実績csv元!C1505,SEARCH(":",タスク実績csv元!C1505),999),タスクDB!K:K,タスクDB!A:A)</f>
        <v>{3d2a9f53-c13d-4897-8799-0e6d9cea32ca}</v>
      </c>
      <c r="B1505" s="11">
        <f>タスク実績csv元!A1505</f>
        <v>44691</v>
      </c>
      <c r="C1505" s="54">
        <f>タスク実績csv元!F1505</f>
        <v>0.58333333333333337</v>
      </c>
      <c r="D1505" s="54">
        <f>タスク実績csv元!E1505</f>
        <v>0.5625</v>
      </c>
      <c r="E1505" t="str">
        <f>タスク実績csv元!I1505&amp;""</f>
        <v/>
      </c>
      <c r="F1505" t="str">
        <f>タスク実績csv元!D1505</f>
        <v>セッションID継続構築</v>
      </c>
      <c r="G1505" t="str">
        <f t="shared" si="23"/>
        <v>INSERT INTO task_achivement(task_no,achive_date,end_time,start_time,task_detail,memo)VALUES('{3d2a9f53-c13d-4897-8799-0e6d9cea32ca}','2022/05/10','2022/05/10 14:00:00','2022/05/10 13:30:00','','セッションID継続構築');</v>
      </c>
    </row>
    <row r="1506" spans="1:7">
      <c r="A1506" s="48" t="str">
        <f>_xlfn.XLOOKUP(_xlfn.XLOOKUP(MID(タスク実績csv元!C1506,1,SEARCH(":",タスク実績csv元!C1506)-1),リスト!F:F,リスト!G:G)&amp;MID(タスク実績csv元!C1506,SEARCH(":",タスク実績csv元!C1506),999),タスクDB!K:K,タスクDB!A:A)</f>
        <v>{02ac6f58-4b56-4a5e-9bdf-fcb7ca09ed65}</v>
      </c>
      <c r="B1506" s="11">
        <f>タスク実績csv元!A1506</f>
        <v>44691</v>
      </c>
      <c r="C1506" s="54">
        <f>タスク実績csv元!F1506</f>
        <v>0.61458333333333337</v>
      </c>
      <c r="D1506" s="54">
        <f>タスク実績csv元!E1506</f>
        <v>0.58333333333333337</v>
      </c>
      <c r="E1506" t="str">
        <f>タスク実績csv元!I1506&amp;""</f>
        <v/>
      </c>
      <c r="F1506" t="str">
        <f>タスク実績csv元!D1506</f>
        <v>単体テストレビュー</v>
      </c>
      <c r="G1506" t="str">
        <f t="shared" si="23"/>
        <v>INSERT INTO task_achivement(task_no,achive_date,end_time,start_time,task_detail,memo)VALUES('{02ac6f58-4b56-4a5e-9bdf-fcb7ca09ed65}','2022/05/10','2022/05/10 14:45:00','2022/05/10 14:00:00','','単体テストレビュー');</v>
      </c>
    </row>
    <row r="1507" spans="1:7">
      <c r="A1507" s="48" t="str">
        <f>_xlfn.XLOOKUP(_xlfn.XLOOKUP(MID(タスク実績csv元!C1507,1,SEARCH(":",タスク実績csv元!C1507)-1),リスト!F:F,リスト!G:G)&amp;MID(タスク実績csv元!C1507,SEARCH(":",タスク実績csv元!C1507),999),タスクDB!K:K,タスクDB!A:A)</f>
        <v>{23640006-1951-44f5-8e76-61d4fa67fbce}</v>
      </c>
      <c r="B1507" s="11">
        <f>タスク実績csv元!A1507</f>
        <v>44691</v>
      </c>
      <c r="C1507" s="54">
        <f>タスク実績csv元!F1507</f>
        <v>0.63541666666666663</v>
      </c>
      <c r="D1507" s="54">
        <f>タスク実績csv元!E1507</f>
        <v>0.61458333333333337</v>
      </c>
      <c r="E1507" t="str">
        <f>タスク実績csv元!I1507&amp;""</f>
        <v/>
      </c>
      <c r="F1507" t="str">
        <f>タスク実績csv元!D1507</f>
        <v>課題確認打合せ</v>
      </c>
      <c r="G1507" t="str">
        <f t="shared" si="23"/>
        <v>INSERT INTO task_achivement(task_no,achive_date,end_time,start_time,task_detail,memo)VALUES('{23640006-1951-44f5-8e76-61d4fa67fbce}','2022/05/10','2022/05/10 15:15:00','2022/05/10 14:45:00','','課題確認打合せ');</v>
      </c>
    </row>
    <row r="1508" spans="1:7">
      <c r="A1508" s="48" t="str">
        <f>_xlfn.XLOOKUP(_xlfn.XLOOKUP(MID(タスク実績csv元!C1508,1,SEARCH(":",タスク実績csv元!C1508)-1),リスト!F:F,リスト!G:G)&amp;MID(タスク実績csv元!C1508,SEARCH(":",タスク実績csv元!C1508),999),タスクDB!K:K,タスクDB!A:A)</f>
        <v>{3d2a9f53-c13d-4897-8799-0e6d9cea32ca}</v>
      </c>
      <c r="B1508" s="11">
        <f>タスク実績csv元!A1508</f>
        <v>44691</v>
      </c>
      <c r="C1508" s="54">
        <f>タスク実績csv元!F1508</f>
        <v>0.66666666666666663</v>
      </c>
      <c r="D1508" s="54">
        <f>タスク実績csv元!E1508</f>
        <v>0.63541666666666663</v>
      </c>
      <c r="E1508" t="str">
        <f>タスク実績csv元!I1508&amp;""</f>
        <v/>
      </c>
      <c r="F1508" t="str">
        <f>タスク実績csv元!D1508</f>
        <v>セッションID継続構築</v>
      </c>
      <c r="G1508" t="str">
        <f t="shared" si="23"/>
        <v>INSERT INTO task_achivement(task_no,achive_date,end_time,start_time,task_detail,memo)VALUES('{3d2a9f53-c13d-4897-8799-0e6d9cea32ca}','2022/05/10','2022/05/10 16:00:00','2022/05/10 15:15:00','','セッションID継続構築');</v>
      </c>
    </row>
    <row r="1509" spans="1:7">
      <c r="A1509" s="48" t="str">
        <f>_xlfn.XLOOKUP(_xlfn.XLOOKUP(MID(タスク実績csv元!C1509,1,SEARCH(":",タスク実績csv元!C1509)-1),リスト!F:F,リスト!G:G)&amp;MID(タスク実績csv元!C1509,SEARCH(":",タスク実績csv元!C1509),999),タスクDB!K:K,タスクDB!A:A)</f>
        <v>{89c5ece7-5f53-4013-b85b-04dab5d53b5f}</v>
      </c>
      <c r="B1509" s="11">
        <f>タスク実績csv元!A1509</f>
        <v>44691</v>
      </c>
      <c r="C1509" s="54">
        <f>タスク実績csv元!F1509</f>
        <v>0.6875</v>
      </c>
      <c r="D1509" s="54">
        <f>タスク実績csv元!E1509</f>
        <v>0.66666666666666663</v>
      </c>
      <c r="E1509" t="str">
        <f>タスク実績csv元!I1509&amp;""</f>
        <v/>
      </c>
      <c r="F1509" t="str">
        <f>タスク実績csv元!D1509</f>
        <v>課題対応(656)</v>
      </c>
      <c r="G1509" t="str">
        <f t="shared" si="23"/>
        <v>INSERT INTO task_achivement(task_no,achive_date,end_time,start_time,task_detail,memo)VALUES('{89c5ece7-5f53-4013-b85b-04dab5d53b5f}','2022/05/10','2022/05/10 16:30:00','2022/05/10 16:00:00','','課題対応(656)');</v>
      </c>
    </row>
    <row r="1510" spans="1:7">
      <c r="A1510" s="48" t="str">
        <f>_xlfn.XLOOKUP(_xlfn.XLOOKUP(MID(タスク実績csv元!C1510,1,SEARCH(":",タスク実績csv元!C1510)-1),リスト!F:F,リスト!G:G)&amp;MID(タスク実績csv元!C1510,SEARCH(":",タスク実績csv元!C1510),999),タスクDB!K:K,タスクDB!A:A)</f>
        <v>{23640006-1951-44f5-8e76-61d4fa67fbce}</v>
      </c>
      <c r="B1510" s="11">
        <f>タスク実績csv元!A1510</f>
        <v>44691</v>
      </c>
      <c r="C1510" s="54">
        <f>タスク実績csv元!F1510</f>
        <v>0.70833333333333337</v>
      </c>
      <c r="D1510" s="54">
        <f>タスク実績csv元!E1510</f>
        <v>0.6875</v>
      </c>
      <c r="E1510" t="str">
        <f>タスク実績csv元!I1510&amp;""</f>
        <v/>
      </c>
      <c r="F1510" t="str">
        <f>タスク実績csv元!D1510</f>
        <v>夕会</v>
      </c>
      <c r="G1510" t="str">
        <f t="shared" si="23"/>
        <v>INSERT INTO task_achivement(task_no,achive_date,end_time,start_time,task_detail,memo)VALUES('{23640006-1951-44f5-8e76-61d4fa67fbce}','2022/05/10','2022/05/10 17:00:00','2022/05/10 16:30:00','','夕会');</v>
      </c>
    </row>
    <row r="1511" spans="1:7">
      <c r="A1511" s="48" t="str">
        <f>_xlfn.XLOOKUP(_xlfn.XLOOKUP(MID(タスク実績csv元!C1511,1,SEARCH(":",タスク実績csv元!C1511)-1),リスト!F:F,リスト!G:G)&amp;MID(タスク実績csv元!C1511,SEARCH(":",タスク実績csv元!C1511),999),タスクDB!K:K,タスクDB!A:A)</f>
        <v>{23640006-1951-44f5-8e76-61d4fa67fbce}</v>
      </c>
      <c r="B1511" s="11">
        <f>タスク実績csv元!A1511</f>
        <v>44691</v>
      </c>
      <c r="C1511" s="54">
        <f>タスク実績csv元!F1511</f>
        <v>0.72916666666666663</v>
      </c>
      <c r="D1511" s="54">
        <f>タスク実績csv元!E1511</f>
        <v>0.70833333333333337</v>
      </c>
      <c r="E1511" t="str">
        <f>タスク実績csv元!I1511&amp;""</f>
        <v/>
      </c>
      <c r="F1511" t="str">
        <f>タスク実績csv元!D1511</f>
        <v>KSYS合同夕会</v>
      </c>
      <c r="G1511" t="str">
        <f t="shared" si="23"/>
        <v>INSERT INTO task_achivement(task_no,achive_date,end_time,start_time,task_detail,memo)VALUES('{23640006-1951-44f5-8e76-61d4fa67fbce}','2022/05/10','2022/05/10 17:30:00','2022/05/10 17:00:00','','KSYS合同夕会');</v>
      </c>
    </row>
    <row r="1512" spans="1:7">
      <c r="A1512" s="48" t="str">
        <f>_xlfn.XLOOKUP(_xlfn.XLOOKUP(MID(タスク実績csv元!C1512,1,SEARCH(":",タスク実績csv元!C1512)-1),リスト!F:F,リスト!G:G)&amp;MID(タスク実績csv元!C1512,SEARCH(":",タスク実績csv元!C1512),999),タスクDB!K:K,タスクDB!A:A)</f>
        <v>{89c5ece7-5f53-4013-b85b-04dab5d53b5f}</v>
      </c>
      <c r="B1512" s="11">
        <f>タスク実績csv元!A1512</f>
        <v>44691</v>
      </c>
      <c r="C1512" s="54">
        <f>タスク実績csv元!F1512</f>
        <v>0.73958333333333337</v>
      </c>
      <c r="D1512" s="54">
        <f>タスク実績csv元!E1512</f>
        <v>0.72916666666666663</v>
      </c>
      <c r="E1512" t="str">
        <f>タスク実績csv元!I1512&amp;""</f>
        <v/>
      </c>
      <c r="F1512" t="str">
        <f>タスク実績csv元!D1512</f>
        <v>課題対応(656)</v>
      </c>
      <c r="G1512" t="str">
        <f t="shared" si="23"/>
        <v>INSERT INTO task_achivement(task_no,achive_date,end_time,start_time,task_detail,memo)VALUES('{89c5ece7-5f53-4013-b85b-04dab5d53b5f}','2022/05/10','2022/05/10 17:45:00','2022/05/10 17:30:00','','課題対応(656)');</v>
      </c>
    </row>
    <row r="1513" spans="1:7">
      <c r="A1513" s="48" t="str">
        <f>_xlfn.XLOOKUP(_xlfn.XLOOKUP(MID(タスク実績csv元!C1513,1,SEARCH(":",タスク実績csv元!C1513)-1),リスト!F:F,リスト!G:G)&amp;MID(タスク実績csv元!C1513,SEARCH(":",タスク実績csv元!C1513),999),タスクDB!K:K,タスクDB!A:A)</f>
        <v>{02ac6f58-4b56-4a5e-9bdf-fcb7ca09ed65}</v>
      </c>
      <c r="B1513" s="11">
        <f>タスク実績csv元!A1513</f>
        <v>44691</v>
      </c>
      <c r="C1513" s="54">
        <f>タスク実績csv元!F1513</f>
        <v>0.75</v>
      </c>
      <c r="D1513" s="54">
        <f>タスク実績csv元!E1513</f>
        <v>0.73958333333333337</v>
      </c>
      <c r="E1513" t="str">
        <f>タスク実績csv元!I1513&amp;""</f>
        <v/>
      </c>
      <c r="F1513" t="str">
        <f>タスク実績csv元!D1513</f>
        <v>相談打合せ</v>
      </c>
      <c r="G1513" t="str">
        <f t="shared" si="23"/>
        <v>INSERT INTO task_achivement(task_no,achive_date,end_time,start_time,task_detail,memo)VALUES('{02ac6f58-4b56-4a5e-9bdf-fcb7ca09ed65}','2022/05/10','2022/05/10 18:00:00','2022/05/10 17:45:00','','相談打合せ');</v>
      </c>
    </row>
    <row r="1514" spans="1:7">
      <c r="A1514" s="48" t="str">
        <f>_xlfn.XLOOKUP(_xlfn.XLOOKUP(MID(タスク実績csv元!C1514,1,SEARCH(":",タスク実績csv元!C1514)-1),リスト!F:F,リスト!G:G)&amp;MID(タスク実績csv元!C1514,SEARCH(":",タスク実績csv元!C1514),999),タスクDB!K:K,タスクDB!A:A)</f>
        <v>{02ac6f58-4b56-4a5e-9bdf-fcb7ca09ed65}</v>
      </c>
      <c r="B1514" s="11">
        <f>タスク実績csv元!A1514</f>
        <v>44691</v>
      </c>
      <c r="C1514" s="54">
        <f>タスク実績csv元!F1514</f>
        <v>0.76041666666666663</v>
      </c>
      <c r="D1514" s="54">
        <f>タスク実績csv元!E1514</f>
        <v>0.75</v>
      </c>
      <c r="E1514" t="str">
        <f>タスク実績csv元!I1514&amp;""</f>
        <v/>
      </c>
      <c r="F1514" t="str">
        <f>タスク実績csv元!D1514</f>
        <v>相談打合せ</v>
      </c>
      <c r="G1514" t="str">
        <f t="shared" si="23"/>
        <v>INSERT INTO task_achivement(task_no,achive_date,end_time,start_time,task_detail,memo)VALUES('{02ac6f58-4b56-4a5e-9bdf-fcb7ca09ed65}','2022/05/10','2022/05/10 18:15:00','2022/05/10 18:00:00','','相談打合せ');</v>
      </c>
    </row>
    <row r="1515" spans="1:7">
      <c r="A1515" s="48" t="str">
        <f>_xlfn.XLOOKUP(_xlfn.XLOOKUP(MID(タスク実績csv元!C1515,1,SEARCH(":",タスク実績csv元!C1515)-1),リスト!F:F,リスト!G:G)&amp;MID(タスク実績csv元!C1515,SEARCH(":",タスク実績csv元!C1515),999),タスクDB!K:K,タスクDB!A:A)</f>
        <v>{4c39d40d-b35f-4cfa-b549-6c5de24454e2}</v>
      </c>
      <c r="B1515" s="11">
        <f>タスク実績csv元!A1515</f>
        <v>44692</v>
      </c>
      <c r="C1515" s="54">
        <f>タスク実績csv元!F1515</f>
        <v>0.40625</v>
      </c>
      <c r="D1515" s="54">
        <f>タスク実績csv元!E1515</f>
        <v>0.39583333333333331</v>
      </c>
      <c r="E1515" t="str">
        <f>タスク実績csv元!I1515&amp;""</f>
        <v/>
      </c>
      <c r="F1515" t="str">
        <f>タスク実績csv元!D1515</f>
        <v>朝会</v>
      </c>
      <c r="G1515" t="str">
        <f t="shared" si="23"/>
        <v>INSERT INTO task_achivement(task_no,achive_date,end_time,start_time,task_detail,memo)VALUES('{4c39d40d-b35f-4cfa-b549-6c5de24454e2}','2022/05/11','2022/05/11 09:45:00','2022/05/11 09:30:00','','朝会');</v>
      </c>
    </row>
    <row r="1516" spans="1:7">
      <c r="A1516" s="48" t="str">
        <f>_xlfn.XLOOKUP(_xlfn.XLOOKUP(MID(タスク実績csv元!C1516,1,SEARCH(":",タスク実績csv元!C1516)-1),リスト!F:F,リスト!G:G)&amp;MID(タスク実績csv元!C1516,SEARCH(":",タスク実績csv元!C1516),999),タスクDB!K:K,タスクDB!A:A)</f>
        <v>{89c5ece7-5f53-4013-b85b-04dab5d53b5f}</v>
      </c>
      <c r="B1516" s="11">
        <f>タスク実績csv元!A1516</f>
        <v>44692</v>
      </c>
      <c r="C1516" s="54">
        <f>タスク実績csv元!F1516</f>
        <v>0.41666666666666669</v>
      </c>
      <c r="D1516" s="54">
        <f>タスク実績csv元!E1516</f>
        <v>0.40625</v>
      </c>
      <c r="E1516" t="str">
        <f>タスク実績csv元!I1516&amp;""</f>
        <v/>
      </c>
      <c r="F1516" t="str">
        <f>タスク実績csv元!D1516</f>
        <v>データ投入対応</v>
      </c>
      <c r="G1516" t="str">
        <f t="shared" si="23"/>
        <v>INSERT INTO task_achivement(task_no,achive_date,end_time,start_time,task_detail,memo)VALUES('{89c5ece7-5f53-4013-b85b-04dab5d53b5f}','2022/05/11','2022/05/11 10:00:00','2022/05/11 09:45:00','','データ投入対応');</v>
      </c>
    </row>
    <row r="1517" spans="1:7">
      <c r="A1517" s="48" t="str">
        <f>_xlfn.XLOOKUP(_xlfn.XLOOKUP(MID(タスク実績csv元!C1517,1,SEARCH(":",タスク実績csv元!C1517)-1),リスト!F:F,リスト!G:G)&amp;MID(タスク実績csv元!C1517,SEARCH(":",タスク実績csv元!C1517),999),タスクDB!K:K,タスクDB!A:A)</f>
        <v>{e453fe7a-d4b4-42fe-bb07-83d025889d55}</v>
      </c>
      <c r="B1517" s="11">
        <f>タスク実績csv元!A1517</f>
        <v>44692</v>
      </c>
      <c r="C1517" s="54">
        <f>タスク実績csv元!F1517</f>
        <v>0.4375</v>
      </c>
      <c r="D1517" s="54">
        <f>タスク実績csv元!E1517</f>
        <v>0.41666666666666669</v>
      </c>
      <c r="E1517" t="str">
        <f>タスク実績csv元!I1517&amp;""</f>
        <v/>
      </c>
      <c r="F1517" t="str">
        <f>タスク実績csv元!D1517</f>
        <v>勉強</v>
      </c>
      <c r="G1517" t="str">
        <f t="shared" si="23"/>
        <v>INSERT INTO task_achivement(task_no,achive_date,end_time,start_time,task_detail,memo)VALUES('{e453fe7a-d4b4-42fe-bb07-83d025889d55}','2022/05/11','2022/05/11 10:30:00','2022/05/11 10:00:00','','勉強');</v>
      </c>
    </row>
    <row r="1518" spans="1:7">
      <c r="A1518" s="48" t="str">
        <f>_xlfn.XLOOKUP(_xlfn.XLOOKUP(MID(タスク実績csv元!C1518,1,SEARCH(":",タスク実績csv元!C1518)-1),リスト!F:F,リスト!G:G)&amp;MID(タスク実績csv元!C1518,SEARCH(":",タスク実績csv元!C1518),999),タスクDB!K:K,タスクDB!A:A)</f>
        <v>{3d2a9f53-c13d-4897-8799-0e6d9cea32ca}</v>
      </c>
      <c r="B1518" s="11">
        <f>タスク実績csv元!A1518</f>
        <v>44692</v>
      </c>
      <c r="C1518" s="54">
        <f>タスク実績csv元!F1518</f>
        <v>0.47916666666666669</v>
      </c>
      <c r="D1518" s="54">
        <f>タスク実績csv元!E1518</f>
        <v>0.4375</v>
      </c>
      <c r="E1518" t="str">
        <f>タスク実績csv元!I1518&amp;""</f>
        <v/>
      </c>
      <c r="F1518" t="str">
        <f>タスク実績csv元!D1518</f>
        <v>セッションID継続構築</v>
      </c>
      <c r="G1518" t="str">
        <f t="shared" si="23"/>
        <v>INSERT INTO task_achivement(task_no,achive_date,end_time,start_time,task_detail,memo)VALUES('{3d2a9f53-c13d-4897-8799-0e6d9cea32ca}','2022/05/11','2022/05/11 11:30:00','2022/05/11 10:30:00','','セッションID継続構築');</v>
      </c>
    </row>
    <row r="1519" spans="1:7">
      <c r="A1519" s="48" t="str">
        <f>_xlfn.XLOOKUP(_xlfn.XLOOKUP(MID(タスク実績csv元!C1519,1,SEARCH(":",タスク実績csv元!C1519)-1),リスト!F:F,リスト!G:G)&amp;MID(タスク実績csv元!C1519,SEARCH(":",タスク実績csv元!C1519),999),タスクDB!K:K,タスクDB!A:A)</f>
        <v>{e453fe7a-d4b4-42fe-bb07-83d025889d55}</v>
      </c>
      <c r="B1519" s="11">
        <f>タスク実績csv元!A1519</f>
        <v>44692</v>
      </c>
      <c r="C1519" s="54">
        <f>タスク実績csv元!F1519</f>
        <v>0.5</v>
      </c>
      <c r="D1519" s="54">
        <f>タスク実績csv元!E1519</f>
        <v>0.47916666666666669</v>
      </c>
      <c r="E1519" t="str">
        <f>タスク実績csv元!I1519&amp;""</f>
        <v/>
      </c>
      <c r="F1519" t="str">
        <f>タスク実績csv元!D1519</f>
        <v>勉強</v>
      </c>
      <c r="G1519" t="str">
        <f t="shared" si="23"/>
        <v>INSERT INTO task_achivement(task_no,achive_date,end_time,start_time,task_detail,memo)VALUES('{e453fe7a-d4b4-42fe-bb07-83d025889d55}','2022/05/11','2022/05/11 12:00:00','2022/05/11 11:30:00','','勉強');</v>
      </c>
    </row>
    <row r="1520" spans="1:7">
      <c r="A1520" s="48" t="str">
        <f>_xlfn.XLOOKUP(_xlfn.XLOOKUP(MID(タスク実績csv元!C1520,1,SEARCH(":",タスク実績csv元!C1520)-1),リスト!F:F,リスト!G:G)&amp;MID(タスク実績csv元!C1520,SEARCH(":",タスク実績csv元!C1520),999),タスクDB!K:K,タスクDB!A:A)</f>
        <v>{89c5ece7-5f53-4013-b85b-04dab5d53b5f}</v>
      </c>
      <c r="B1520" s="11">
        <f>タスク実績csv元!A1520</f>
        <v>44692</v>
      </c>
      <c r="C1520" s="54">
        <f>タスク実績csv元!F1520</f>
        <v>0.55208333333333337</v>
      </c>
      <c r="D1520" s="54">
        <f>タスク実績csv元!E1520</f>
        <v>0.54166666666666663</v>
      </c>
      <c r="E1520" t="str">
        <f>タスク実績csv元!I1520&amp;""</f>
        <v/>
      </c>
      <c r="F1520" t="str">
        <f>タスク実績csv元!D1520</f>
        <v>データ投入対応</v>
      </c>
      <c r="G1520" t="str">
        <f t="shared" si="23"/>
        <v>INSERT INTO task_achivement(task_no,achive_date,end_time,start_time,task_detail,memo)VALUES('{89c5ece7-5f53-4013-b85b-04dab5d53b5f}','2022/05/11','2022/05/11 13:15:00','2022/05/11 13:00:00','','データ投入対応');</v>
      </c>
    </row>
    <row r="1521" spans="1:7">
      <c r="A1521" s="48" t="str">
        <f>_xlfn.XLOOKUP(_xlfn.XLOOKUP(MID(タスク実績csv元!C1521,1,SEARCH(":",タスク実績csv元!C1521)-1),リスト!F:F,リスト!G:G)&amp;MID(タスク実績csv元!C1521,SEARCH(":",タスク実績csv元!C1521),999),タスクDB!K:K,タスクDB!A:A)</f>
        <v>{e453fe7a-d4b4-42fe-bb07-83d025889d55}</v>
      </c>
      <c r="B1521" s="11">
        <f>タスク実績csv元!A1521</f>
        <v>44692</v>
      </c>
      <c r="C1521" s="54">
        <f>タスク実績csv元!F1521</f>
        <v>0.57291666666666663</v>
      </c>
      <c r="D1521" s="54">
        <f>タスク実績csv元!E1521</f>
        <v>0.55208333333333337</v>
      </c>
      <c r="E1521" t="str">
        <f>タスク実績csv元!I1521&amp;""</f>
        <v/>
      </c>
      <c r="F1521" t="str">
        <f>タスク実績csv元!D1521</f>
        <v>勉強</v>
      </c>
      <c r="G1521" t="str">
        <f t="shared" si="23"/>
        <v>INSERT INTO task_achivement(task_no,achive_date,end_time,start_time,task_detail,memo)VALUES('{e453fe7a-d4b4-42fe-bb07-83d025889d55}','2022/05/11','2022/05/11 13:45:00','2022/05/11 13:15:00','','勉強');</v>
      </c>
    </row>
    <row r="1522" spans="1:7">
      <c r="A1522" s="48" t="str">
        <f>_xlfn.XLOOKUP(_xlfn.XLOOKUP(MID(タスク実績csv元!C1522,1,SEARCH(":",タスク実績csv元!C1522)-1),リスト!F:F,リスト!G:G)&amp;MID(タスク実績csv元!C1522,SEARCH(":",タスク実績csv元!C1522),999),タスクDB!K:K,タスクDB!A:A)</f>
        <v>{1e616cae-b6c1-4b5a-9d51-7c4ff56c3461}</v>
      </c>
      <c r="B1522" s="11">
        <f>タスク実績csv元!A1522</f>
        <v>44692</v>
      </c>
      <c r="C1522" s="54">
        <f>タスク実績csv元!F1522</f>
        <v>0.64583333333333337</v>
      </c>
      <c r="D1522" s="54">
        <f>タスク実績csv元!E1522</f>
        <v>0.57291666666666663</v>
      </c>
      <c r="E1522" t="str">
        <f>タスク実績csv元!I1522&amp;""</f>
        <v/>
      </c>
      <c r="F1522" t="str">
        <f>タスク実績csv元!D1522</f>
        <v>資格試験受験</v>
      </c>
      <c r="G1522" t="str">
        <f t="shared" si="23"/>
        <v>INSERT INTO task_achivement(task_no,achive_date,end_time,start_time,task_detail,memo)VALUES('{1e616cae-b6c1-4b5a-9d51-7c4ff56c3461}','2022/05/11','2022/05/11 15:30:00','2022/05/11 13:45:00','','資格試験受験');</v>
      </c>
    </row>
    <row r="1523" spans="1:7">
      <c r="A1523" s="48" t="str">
        <f>_xlfn.XLOOKUP(_xlfn.XLOOKUP(MID(タスク実績csv元!C1523,1,SEARCH(":",タスク実績csv元!C1523)-1),リスト!F:F,リスト!G:G)&amp;MID(タスク実績csv元!C1523,SEARCH(":",タスク実績csv元!C1523),999),タスクDB!K:K,タスクDB!A:A)</f>
        <v>{02ac6f58-4b56-4a5e-9bdf-fcb7ca09ed65}</v>
      </c>
      <c r="B1523" s="11">
        <f>タスク実績csv元!A1523</f>
        <v>44692</v>
      </c>
      <c r="C1523" s="54">
        <f>タスク実績csv元!F1523</f>
        <v>0.66666666666666663</v>
      </c>
      <c r="D1523" s="54">
        <f>タスク実績csv元!E1523</f>
        <v>0.64583333333333337</v>
      </c>
      <c r="E1523" t="str">
        <f>タスク実績csv元!I1523&amp;""</f>
        <v/>
      </c>
      <c r="F1523" t="str">
        <f>タスク実績csv元!D1523</f>
        <v>質問回答</v>
      </c>
      <c r="G1523" t="str">
        <f t="shared" si="23"/>
        <v>INSERT INTO task_achivement(task_no,achive_date,end_time,start_time,task_detail,memo)VALUES('{02ac6f58-4b56-4a5e-9bdf-fcb7ca09ed65}','2022/05/11','2022/05/11 16:00:00','2022/05/11 15:30:00','','質問回答');</v>
      </c>
    </row>
    <row r="1524" spans="1:7">
      <c r="A1524" s="48" t="str">
        <f>_xlfn.XLOOKUP(_xlfn.XLOOKUP(MID(タスク実績csv元!C1524,1,SEARCH(":",タスク実績csv元!C1524)-1),リスト!F:F,リスト!G:G)&amp;MID(タスク実績csv元!C1524,SEARCH(":",タスク実績csv元!C1524),999),タスクDB!K:K,タスクDB!A:A)</f>
        <v>{89c5ece7-5f53-4013-b85b-04dab5d53b5f}</v>
      </c>
      <c r="B1524" s="11">
        <f>タスク実績csv元!A1524</f>
        <v>44692</v>
      </c>
      <c r="C1524" s="54">
        <f>タスク実績csv元!F1524</f>
        <v>0.6875</v>
      </c>
      <c r="D1524" s="54">
        <f>タスク実績csv元!E1524</f>
        <v>0.66666666666666663</v>
      </c>
      <c r="E1524" t="str">
        <f>タスク実績csv元!I1524&amp;""</f>
        <v/>
      </c>
      <c r="F1524" t="str">
        <f>タスク実績csv元!D1524</f>
        <v>課題対応</v>
      </c>
      <c r="G1524" t="str">
        <f t="shared" si="23"/>
        <v>INSERT INTO task_achivement(task_no,achive_date,end_time,start_time,task_detail,memo)VALUES('{89c5ece7-5f53-4013-b85b-04dab5d53b5f}','2022/05/11','2022/05/11 16:30:00','2022/05/11 16:00:00','','課題対応');</v>
      </c>
    </row>
    <row r="1525" spans="1:7">
      <c r="A1525" s="48" t="str">
        <f>_xlfn.XLOOKUP(_xlfn.XLOOKUP(MID(タスク実績csv元!C1525,1,SEARCH(":",タスク実績csv元!C1525)-1),リスト!F:F,リスト!G:G)&amp;MID(タスク実績csv元!C1525,SEARCH(":",タスク実績csv元!C1525),999),タスクDB!K:K,タスクDB!A:A)</f>
        <v>{23640006-1951-44f5-8e76-61d4fa67fbce}</v>
      </c>
      <c r="B1525" s="11">
        <f>タスク実績csv元!A1525</f>
        <v>44692</v>
      </c>
      <c r="C1525" s="54">
        <f>タスク実績csv元!F1525</f>
        <v>0.72916666666666663</v>
      </c>
      <c r="D1525" s="54">
        <f>タスク実績csv元!E1525</f>
        <v>0.6875</v>
      </c>
      <c r="E1525" t="str">
        <f>タスク実績csv元!I1525&amp;""</f>
        <v/>
      </c>
      <c r="F1525" t="str">
        <f>タスク実績csv元!D1525</f>
        <v>夕会</v>
      </c>
      <c r="G1525" t="str">
        <f t="shared" si="23"/>
        <v>INSERT INTO task_achivement(task_no,achive_date,end_time,start_time,task_detail,memo)VALUES('{23640006-1951-44f5-8e76-61d4fa67fbce}','2022/05/11','2022/05/11 17:30:00','2022/05/11 16:30:00','','夕会');</v>
      </c>
    </row>
    <row r="1526" spans="1:7">
      <c r="A1526" s="48" t="str">
        <f>_xlfn.XLOOKUP(_xlfn.XLOOKUP(MID(タスク実績csv元!C1526,1,SEARCH(":",タスク実績csv元!C1526)-1),リスト!F:F,リスト!G:G)&amp;MID(タスク実績csv元!C1526,SEARCH(":",タスク実績csv元!C1526),999),タスクDB!K:K,タスクDB!A:A)</f>
        <v>{89c5ece7-5f53-4013-b85b-04dab5d53b5f}</v>
      </c>
      <c r="B1526" s="11">
        <f>タスク実績csv元!A1526</f>
        <v>44692</v>
      </c>
      <c r="C1526" s="54">
        <f>タスク実績csv元!F1526</f>
        <v>0.77083333333333337</v>
      </c>
      <c r="D1526" s="54">
        <f>タスク実績csv元!E1526</f>
        <v>0.72916666666666663</v>
      </c>
      <c r="E1526" t="str">
        <f>タスク実績csv元!I1526&amp;""</f>
        <v/>
      </c>
      <c r="F1526" t="str">
        <f>タスク実績csv元!D1526</f>
        <v>データ投入対応</v>
      </c>
      <c r="G1526" t="str">
        <f t="shared" si="23"/>
        <v>INSERT INTO task_achivement(task_no,achive_date,end_time,start_time,task_detail,memo)VALUES('{89c5ece7-5f53-4013-b85b-04dab5d53b5f}','2022/05/11','2022/05/11 18:30:00','2022/05/11 17:30:00','','データ投入対応');</v>
      </c>
    </row>
    <row r="1527" spans="1:7">
      <c r="A1527" s="48" t="str">
        <f>_xlfn.XLOOKUP(_xlfn.XLOOKUP(MID(タスク実績csv元!C1527,1,SEARCH(":",タスク実績csv元!C1527)-1),リスト!F:F,リスト!G:G)&amp;MID(タスク実績csv元!C1527,SEARCH(":",タスク実績csv元!C1527),999),タスクDB!K:K,タスクDB!A:A)</f>
        <v>{89c5ece7-5f53-4013-b85b-04dab5d53b5f}</v>
      </c>
      <c r="B1527" s="11">
        <f>タスク実績csv元!A1527</f>
        <v>44693</v>
      </c>
      <c r="C1527" s="54">
        <f>タスク実績csv元!F1527</f>
        <v>0.40625</v>
      </c>
      <c r="D1527" s="54">
        <f>タスク実績csv元!E1527</f>
        <v>0.39583333333333331</v>
      </c>
      <c r="E1527" t="str">
        <f>タスク実績csv元!I1527&amp;""</f>
        <v/>
      </c>
      <c r="F1527" t="str">
        <f>タスク実績csv元!D1527</f>
        <v>課題確認</v>
      </c>
      <c r="G1527" t="str">
        <f t="shared" si="23"/>
        <v>INSERT INTO task_achivement(task_no,achive_date,end_time,start_time,task_detail,memo)VALUES('{89c5ece7-5f53-4013-b85b-04dab5d53b5f}','2022/05/12','2022/05/12 09:45:00','2022/05/12 09:30:00','','課題確認');</v>
      </c>
    </row>
    <row r="1528" spans="1:7">
      <c r="A1528" s="48" t="str">
        <f>_xlfn.XLOOKUP(_xlfn.XLOOKUP(MID(タスク実績csv元!C1528,1,SEARCH(":",タスク実績csv元!C1528)-1),リスト!F:F,リスト!G:G)&amp;MID(タスク実績csv元!C1528,SEARCH(":",タスク実績csv元!C1528),999),タスクDB!K:K,タスクDB!A:A)</f>
        <v>{89c5ece7-5f53-4013-b85b-04dab5d53b5f}</v>
      </c>
      <c r="B1528" s="11">
        <f>タスク実績csv元!A1528</f>
        <v>44693</v>
      </c>
      <c r="C1528" s="54">
        <f>タスク実績csv元!F1528</f>
        <v>0.42708333333333331</v>
      </c>
      <c r="D1528" s="54">
        <f>タスク実績csv元!E1528</f>
        <v>0.40625</v>
      </c>
      <c r="E1528" t="str">
        <f>タスク実績csv元!I1528&amp;""</f>
        <v/>
      </c>
      <c r="F1528" t="str">
        <f>タスク実績csv元!D1528</f>
        <v>ユーザ作成依頼</v>
      </c>
      <c r="G1528" t="str">
        <f t="shared" si="23"/>
        <v>INSERT INTO task_achivement(task_no,achive_date,end_time,start_time,task_detail,memo)VALUES('{89c5ece7-5f53-4013-b85b-04dab5d53b5f}','2022/05/12','2022/05/12 10:15:00','2022/05/12 09:45:00','','ユーザ作成依頼');</v>
      </c>
    </row>
    <row r="1529" spans="1:7">
      <c r="A1529" s="48" t="str">
        <f>_xlfn.XLOOKUP(_xlfn.XLOOKUP(MID(タスク実績csv元!C1529,1,SEARCH(":",タスク実績csv元!C1529)-1),リスト!F:F,リスト!G:G)&amp;MID(タスク実績csv元!C1529,SEARCH(":",タスク実績csv元!C1529),999),タスクDB!K:K,タスクDB!A:A)</f>
        <v>{89c5ece7-5f53-4013-b85b-04dab5d53b5f}</v>
      </c>
      <c r="B1529" s="11">
        <f>タスク実績csv元!A1529</f>
        <v>44693</v>
      </c>
      <c r="C1529" s="54">
        <f>タスク実績csv元!F1529</f>
        <v>0.45833333333333331</v>
      </c>
      <c r="D1529" s="54">
        <f>タスク実績csv元!E1529</f>
        <v>0.42708333333333331</v>
      </c>
      <c r="E1529" t="str">
        <f>タスク実績csv元!I1529&amp;""</f>
        <v/>
      </c>
      <c r="F1529" t="str">
        <f>タスク実績csv元!D1529</f>
        <v>課題対応</v>
      </c>
      <c r="G1529" t="str">
        <f t="shared" si="23"/>
        <v>INSERT INTO task_achivement(task_no,achive_date,end_time,start_time,task_detail,memo)VALUES('{89c5ece7-5f53-4013-b85b-04dab5d53b5f}','2022/05/12','2022/05/12 11:00:00','2022/05/12 10:15:00','','課題対応');</v>
      </c>
    </row>
    <row r="1530" spans="1:7">
      <c r="A1530" s="48" t="str">
        <f>_xlfn.XLOOKUP(_xlfn.XLOOKUP(MID(タスク実績csv元!C1530,1,SEARCH(":",タスク実績csv元!C1530)-1),リスト!F:F,リスト!G:G)&amp;MID(タスク実績csv元!C1530,SEARCH(":",タスク実績csv元!C1530),999),タスクDB!K:K,タスクDB!A:A)</f>
        <v>{6dddbb2b-9c4d-4f13-9498-1e866a23be91}</v>
      </c>
      <c r="B1530" s="11">
        <f>タスク実績csv元!A1530</f>
        <v>44693</v>
      </c>
      <c r="C1530" s="54">
        <f>タスク実績csv元!F1530</f>
        <v>0.47916666666666669</v>
      </c>
      <c r="D1530" s="54">
        <f>タスク実績csv元!E1530</f>
        <v>0.45833333333333331</v>
      </c>
      <c r="E1530" t="str">
        <f>タスク実績csv元!I1530&amp;""</f>
        <v/>
      </c>
      <c r="F1530" t="str">
        <f>タスク実績csv元!D1530</f>
        <v>動作確認</v>
      </c>
      <c r="G1530" t="str">
        <f t="shared" si="23"/>
        <v>INSERT INTO task_achivement(task_no,achive_date,end_time,start_time,task_detail,memo)VALUES('{6dddbb2b-9c4d-4f13-9498-1e866a23be91}','2022/05/12','2022/05/12 11:30:00','2022/05/12 11:00:00','','動作確認');</v>
      </c>
    </row>
    <row r="1531" spans="1:7">
      <c r="A1531" s="48" t="str">
        <f>_xlfn.XLOOKUP(_xlfn.XLOOKUP(MID(タスク実績csv元!C1531,1,SEARCH(":",タスク実績csv元!C1531)-1),リスト!F:F,リスト!G:G)&amp;MID(タスク実績csv元!C1531,SEARCH(":",タスク実績csv元!C1531),999),タスクDB!K:K,タスクDB!A:A)</f>
        <v>{831a0fb4-c848-4eac-af3e-0a0760ad0e17}</v>
      </c>
      <c r="B1531" s="11">
        <f>タスク実績csv元!A1531</f>
        <v>44693</v>
      </c>
      <c r="C1531" s="54">
        <f>タスク実績csv元!F1531</f>
        <v>0.5</v>
      </c>
      <c r="D1531" s="54">
        <f>タスク実績csv元!E1531</f>
        <v>0.47916666666666669</v>
      </c>
      <c r="E1531" t="str">
        <f>タスク実績csv元!I1531&amp;""</f>
        <v/>
      </c>
      <c r="F1531" t="str">
        <f>タスク実績csv元!D1531</f>
        <v>FSログ出力確認</v>
      </c>
      <c r="G1531" t="str">
        <f t="shared" si="23"/>
        <v>INSERT INTO task_achivement(task_no,achive_date,end_time,start_time,task_detail,memo)VALUES('{831a0fb4-c848-4eac-af3e-0a0760ad0e17}','2022/05/12','2022/05/12 12:00:00','2022/05/12 11:30:00','','FSログ出力確認');</v>
      </c>
    </row>
    <row r="1532" spans="1:7">
      <c r="A1532" s="48" t="str">
        <f>_xlfn.XLOOKUP(_xlfn.XLOOKUP(MID(タスク実績csv元!C1532,1,SEARCH(":",タスク実績csv元!C1532)-1),リスト!F:F,リスト!G:G)&amp;MID(タスク実績csv元!C1532,SEARCH(":",タスク実績csv元!C1532),999),タスクDB!K:K,タスクDB!A:A)</f>
        <v>{23640006-1951-44f5-8e76-61d4fa67fbce}</v>
      </c>
      <c r="B1532" s="11">
        <f>タスク実績csv元!A1532</f>
        <v>44693</v>
      </c>
      <c r="C1532" s="54">
        <f>タスク実績csv元!F1532</f>
        <v>0.5625</v>
      </c>
      <c r="D1532" s="54">
        <f>タスク実績csv元!E1532</f>
        <v>0.54166666666666663</v>
      </c>
      <c r="E1532" t="str">
        <f>タスク実績csv元!I1532&amp;""</f>
        <v/>
      </c>
      <c r="F1532" t="str">
        <f>タスク実績csv元!D1532</f>
        <v>検針合同打合せ</v>
      </c>
      <c r="G1532" t="str">
        <f t="shared" si="23"/>
        <v>INSERT INTO task_achivement(task_no,achive_date,end_time,start_time,task_detail,memo)VALUES('{23640006-1951-44f5-8e76-61d4fa67fbce}','2022/05/12','2022/05/12 13:30:00','2022/05/12 13:00:00','','検針合同打合せ');</v>
      </c>
    </row>
    <row r="1533" spans="1:7">
      <c r="A1533" s="48" t="str">
        <f>_xlfn.XLOOKUP(_xlfn.XLOOKUP(MID(タスク実績csv元!C1533,1,SEARCH(":",タスク実績csv元!C1533)-1),リスト!F:F,リスト!G:G)&amp;MID(タスク実績csv元!C1533,SEARCH(":",タスク実績csv元!C1533),999),タスクDB!K:K,タスクDB!A:A)</f>
        <v>{02ac6f58-4b56-4a5e-9bdf-fcb7ca09ed65}</v>
      </c>
      <c r="B1533" s="11">
        <f>タスク実績csv元!A1533</f>
        <v>44693</v>
      </c>
      <c r="C1533" s="54">
        <f>タスク実績csv元!F1533</f>
        <v>0.60069444444444442</v>
      </c>
      <c r="D1533" s="54">
        <f>タスク実績csv元!E1533</f>
        <v>0.5625</v>
      </c>
      <c r="E1533" t="str">
        <f>タスク実績csv元!I1533&amp;""</f>
        <v/>
      </c>
      <c r="F1533" t="str">
        <f>タスク実績csv元!D1533</f>
        <v>データ連携レビュー</v>
      </c>
      <c r="G1533" t="str">
        <f t="shared" si="23"/>
        <v>INSERT INTO task_achivement(task_no,achive_date,end_time,start_time,task_detail,memo)VALUES('{02ac6f58-4b56-4a5e-9bdf-fcb7ca09ed65}','2022/05/12','2022/05/12 14:25:00','2022/05/12 13:30:00','','データ連携レビュー');</v>
      </c>
    </row>
    <row r="1534" spans="1:7">
      <c r="A1534" s="48" t="str">
        <f>_xlfn.XLOOKUP(_xlfn.XLOOKUP(MID(タスク実績csv元!C1534,1,SEARCH(":",タスク実績csv元!C1534)-1),リスト!F:F,リスト!G:G)&amp;MID(タスク実績csv元!C1534,SEARCH(":",タスク実績csv元!C1534),999),タスクDB!K:K,タスクDB!A:A)</f>
        <v>{89c5ece7-5f53-4013-b85b-04dab5d53b5f}</v>
      </c>
      <c r="B1534" s="11">
        <f>タスク実績csv元!A1534</f>
        <v>44693</v>
      </c>
      <c r="C1534" s="54">
        <f>タスク実績csv元!F1534</f>
        <v>0.625</v>
      </c>
      <c r="D1534" s="54">
        <f>タスク実績csv元!E1534</f>
        <v>0.60069444444444442</v>
      </c>
      <c r="E1534" t="str">
        <f>タスク実績csv元!I1534&amp;""</f>
        <v/>
      </c>
      <c r="F1534" t="str">
        <f>タスク実績csv元!D1534</f>
        <v>ユーザ作成依頼</v>
      </c>
      <c r="G1534" t="str">
        <f t="shared" si="23"/>
        <v>INSERT INTO task_achivement(task_no,achive_date,end_time,start_time,task_detail,memo)VALUES('{89c5ece7-5f53-4013-b85b-04dab5d53b5f}','2022/05/12','2022/05/12 15:00:00','2022/05/12 14:25:00','','ユーザ作成依頼');</v>
      </c>
    </row>
    <row r="1535" spans="1:7">
      <c r="A1535" s="48" t="str">
        <f>_xlfn.XLOOKUP(_xlfn.XLOOKUP(MID(タスク実績csv元!C1535,1,SEARCH(":",タスク実績csv元!C1535)-1),リスト!F:F,リスト!G:G)&amp;MID(タスク実績csv元!C1535,SEARCH(":",タスク実績csv元!C1535),999),タスクDB!K:K,タスクDB!A:A)</f>
        <v>{831a0fb4-c848-4eac-af3e-0a0760ad0e17}</v>
      </c>
      <c r="B1535" s="11">
        <f>タスク実績csv元!A1535</f>
        <v>44693</v>
      </c>
      <c r="C1535" s="54">
        <f>タスク実績csv元!F1535</f>
        <v>0.64583333333333337</v>
      </c>
      <c r="D1535" s="54">
        <f>タスク実績csv元!E1535</f>
        <v>0.625</v>
      </c>
      <c r="E1535" t="str">
        <f>タスク実績csv元!I1535&amp;""</f>
        <v/>
      </c>
      <c r="F1535" t="str">
        <f>タスク実績csv元!D1535</f>
        <v>FSログ出力確認</v>
      </c>
      <c r="G1535" t="str">
        <f t="shared" si="23"/>
        <v>INSERT INTO task_achivement(task_no,achive_date,end_time,start_time,task_detail,memo)VALUES('{831a0fb4-c848-4eac-af3e-0a0760ad0e17}','2022/05/12','2022/05/12 15:30:00','2022/05/12 15:00:00','','FSログ出力確認');</v>
      </c>
    </row>
    <row r="1536" spans="1:7">
      <c r="A1536" s="48" t="str">
        <f>_xlfn.XLOOKUP(_xlfn.XLOOKUP(MID(タスク実績csv元!C1536,1,SEARCH(":",タスク実績csv元!C1536)-1),リスト!F:F,リスト!G:G)&amp;MID(タスク実績csv元!C1536,SEARCH(":",タスク実績csv元!C1536),999),タスクDB!K:K,タスクDB!A:A)</f>
        <v>{3d2a9f53-c13d-4897-8799-0e6d9cea32ca}</v>
      </c>
      <c r="B1536" s="11">
        <f>タスク実績csv元!A1536</f>
        <v>44693</v>
      </c>
      <c r="C1536" s="54">
        <f>タスク実績csv元!F1536</f>
        <v>0.66666666666666663</v>
      </c>
      <c r="D1536" s="54">
        <f>タスク実績csv元!E1536</f>
        <v>0.64583333333333337</v>
      </c>
      <c r="E1536" t="str">
        <f>タスク実績csv元!I1536&amp;""</f>
        <v/>
      </c>
      <c r="F1536" t="str">
        <f>タスク実績csv元!D1536</f>
        <v>セッションID継続構築</v>
      </c>
      <c r="G1536" t="str">
        <f t="shared" si="23"/>
        <v>INSERT INTO task_achivement(task_no,achive_date,end_time,start_time,task_detail,memo)VALUES('{3d2a9f53-c13d-4897-8799-0e6d9cea32ca}','2022/05/12','2022/05/12 16:00:00','2022/05/12 15:30:00','','セッションID継続構築');</v>
      </c>
    </row>
    <row r="1537" spans="1:7">
      <c r="A1537" s="48" t="str">
        <f>_xlfn.XLOOKUP(_xlfn.XLOOKUP(MID(タスク実績csv元!C1537,1,SEARCH(":",タスク実績csv元!C1537)-1),リスト!F:F,リスト!G:G)&amp;MID(タスク実績csv元!C1537,SEARCH(":",タスク実績csv元!C1537),999),タスクDB!K:K,タスクDB!A:A)</f>
        <v>{89c5ece7-5f53-4013-b85b-04dab5d53b5f}</v>
      </c>
      <c r="B1537" s="11">
        <f>タスク実績csv元!A1537</f>
        <v>44693</v>
      </c>
      <c r="C1537" s="54">
        <f>タスク実績csv元!F1537</f>
        <v>0.6875</v>
      </c>
      <c r="D1537" s="54">
        <f>タスク実績csv元!E1537</f>
        <v>0.66666666666666663</v>
      </c>
      <c r="E1537" t="str">
        <f>タスク実績csv元!I1537&amp;""</f>
        <v/>
      </c>
      <c r="F1537" t="str">
        <f>タスク実績csv元!D1537</f>
        <v>課題確認</v>
      </c>
      <c r="G1537" t="str">
        <f t="shared" si="23"/>
        <v>INSERT INTO task_achivement(task_no,achive_date,end_time,start_time,task_detail,memo)VALUES('{89c5ece7-5f53-4013-b85b-04dab5d53b5f}','2022/05/12','2022/05/12 16:30:00','2022/05/12 16:00:00','','課題確認');</v>
      </c>
    </row>
    <row r="1538" spans="1:7">
      <c r="A1538" s="48" t="str">
        <f>_xlfn.XLOOKUP(_xlfn.XLOOKUP(MID(タスク実績csv元!C1538,1,SEARCH(":",タスク実績csv元!C1538)-1),リスト!F:F,リスト!G:G)&amp;MID(タスク実績csv元!C1538,SEARCH(":",タスク実績csv元!C1538),999),タスクDB!K:K,タスクDB!A:A)</f>
        <v>{23640006-1951-44f5-8e76-61d4fa67fbce}</v>
      </c>
      <c r="B1538" s="11">
        <f>タスク実績csv元!A1538</f>
        <v>44693</v>
      </c>
      <c r="C1538" s="54">
        <f>タスク実績csv元!F1538</f>
        <v>0.70833333333333337</v>
      </c>
      <c r="D1538" s="54">
        <f>タスク実績csv元!E1538</f>
        <v>0.6875</v>
      </c>
      <c r="E1538" t="str">
        <f>タスク実績csv元!I1538&amp;""</f>
        <v/>
      </c>
      <c r="F1538" t="str">
        <f>タスク実績csv元!D1538</f>
        <v>夕会</v>
      </c>
      <c r="G1538" t="str">
        <f t="shared" si="23"/>
        <v>INSERT INTO task_achivement(task_no,achive_date,end_time,start_time,task_detail,memo)VALUES('{23640006-1951-44f5-8e76-61d4fa67fbce}','2022/05/12','2022/05/12 17:00:00','2022/05/12 16:30:00','','夕会');</v>
      </c>
    </row>
    <row r="1539" spans="1:7">
      <c r="A1539" s="48" t="str">
        <f>_xlfn.XLOOKUP(_xlfn.XLOOKUP(MID(タスク実績csv元!C1539,1,SEARCH(":",タスク実績csv元!C1539)-1),リスト!F:F,リスト!G:G)&amp;MID(タスク実績csv元!C1539,SEARCH(":",タスク実績csv元!C1539),999),タスクDB!K:K,タスクDB!A:A)</f>
        <v>{23640006-1951-44f5-8e76-61d4fa67fbce}</v>
      </c>
      <c r="B1539" s="11">
        <f>タスク実績csv元!A1539</f>
        <v>44693</v>
      </c>
      <c r="C1539" s="54">
        <f>タスク実績csv元!F1539</f>
        <v>0.73958333333333337</v>
      </c>
      <c r="D1539" s="54">
        <f>タスク実績csv元!E1539</f>
        <v>0.70833333333333337</v>
      </c>
      <c r="E1539" t="str">
        <f>タスク実績csv元!I1539&amp;""</f>
        <v/>
      </c>
      <c r="F1539" t="str">
        <f>タスク実績csv元!D1539</f>
        <v>KSYS合同夕会</v>
      </c>
      <c r="G1539" t="str">
        <f t="shared" ref="G1539:G1602" si="24">IF(B1539=0,"","INSERT INTO task_achivement("&amp;$A$1&amp;","&amp;$B$1&amp;","&amp;$C$1&amp;","&amp;$D$1&amp;","&amp;$E$1&amp;","&amp;$F$1&amp;")VALUES('"&amp;A1539&amp;"',"&amp;IF(B1539="","null","'"&amp;TEXT(B1539,"yyyy/MM/dd")&amp;"'")&amp;","&amp;IF(C1539="","null","'"&amp;TEXT(B1539,"yyyy/MM/dd")&amp;" "&amp;TEXT(C1539,"HH:mm:ss")&amp;"'")&amp;","&amp;IF(D1539="","null","'"&amp;TEXT(B1539,"yyyy/MM/dd")&amp;" "&amp;TEXT(D1539,"HH:mm:ss")&amp;"'")&amp;",'"&amp;E1539&amp;"','"&amp;F1539&amp;"');")</f>
        <v>INSERT INTO task_achivement(task_no,achive_date,end_time,start_time,task_detail,memo)VALUES('{23640006-1951-44f5-8e76-61d4fa67fbce}','2022/05/12','2022/05/12 17:45:00','2022/05/12 17:00:00','','KSYS合同夕会');</v>
      </c>
    </row>
    <row r="1540" spans="1:7">
      <c r="A1540" s="48" t="str">
        <f>_xlfn.XLOOKUP(_xlfn.XLOOKUP(MID(タスク実績csv元!C1540,1,SEARCH(":",タスク実績csv元!C1540)-1),リスト!F:F,リスト!G:G)&amp;MID(タスク実績csv元!C1540,SEARCH(":",タスク実績csv元!C1540),999),タスクDB!K:K,タスクDB!A:A)</f>
        <v>{89c5ece7-5f53-4013-b85b-04dab5d53b5f}</v>
      </c>
      <c r="B1540" s="11">
        <f>タスク実績csv元!A1540</f>
        <v>44693</v>
      </c>
      <c r="C1540" s="54">
        <f>タスク実績csv元!F1540</f>
        <v>0.77083333333333337</v>
      </c>
      <c r="D1540" s="54">
        <f>タスク実績csv元!E1540</f>
        <v>0.73958333333333337</v>
      </c>
      <c r="E1540" t="str">
        <f>タスク実績csv元!I1540&amp;""</f>
        <v/>
      </c>
      <c r="F1540" t="str">
        <f>タスク実績csv元!D1540</f>
        <v>FSログ出力方式の変更</v>
      </c>
      <c r="G1540" t="str">
        <f t="shared" si="24"/>
        <v>INSERT INTO task_achivement(task_no,achive_date,end_time,start_time,task_detail,memo)VALUES('{89c5ece7-5f53-4013-b85b-04dab5d53b5f}','2022/05/12','2022/05/12 18:30:00','2022/05/12 17:45:00','','FSログ出力方式の変更');</v>
      </c>
    </row>
    <row r="1541" spans="1:7">
      <c r="A1541" s="48" t="str">
        <f>_xlfn.XLOOKUP(_xlfn.XLOOKUP(MID(タスク実績csv元!C1541,1,SEARCH(":",タスク実績csv元!C1541)-1),リスト!F:F,リスト!G:G)&amp;MID(タスク実績csv元!C1541,SEARCH(":",タスク実績csv元!C1541),999),タスクDB!K:K,タスクDB!A:A)</f>
        <v>{89c5ece7-5f53-4013-b85b-04dab5d53b5f}</v>
      </c>
      <c r="B1541" s="11">
        <f>タスク実績csv元!A1541</f>
        <v>44694</v>
      </c>
      <c r="C1541" s="54">
        <f>タスク実績csv元!F1541</f>
        <v>0.40625</v>
      </c>
      <c r="D1541" s="54">
        <f>タスク実績csv元!E1541</f>
        <v>0.39583333333333331</v>
      </c>
      <c r="E1541" t="str">
        <f>タスク実績csv元!I1541&amp;""</f>
        <v/>
      </c>
      <c r="F1541" t="str">
        <f>タスク実績csv元!D1541</f>
        <v>課題確認</v>
      </c>
      <c r="G1541" t="str">
        <f t="shared" si="24"/>
        <v>INSERT INTO task_achivement(task_no,achive_date,end_time,start_time,task_detail,memo)VALUES('{89c5ece7-5f53-4013-b85b-04dab5d53b5f}','2022/05/13','2022/05/13 09:45:00','2022/05/13 09:30:00','','課題確認');</v>
      </c>
    </row>
    <row r="1542" spans="1:7">
      <c r="A1542" s="48" t="str">
        <f>_xlfn.XLOOKUP(_xlfn.XLOOKUP(MID(タスク実績csv元!C1542,1,SEARCH(":",タスク実績csv元!C1542)-1),リスト!F:F,リスト!G:G)&amp;MID(タスク実績csv元!C1542,SEARCH(":",タスク実績csv元!C1542),999),タスクDB!K:K,タスクDB!A:A)</f>
        <v>{89c5ece7-5f53-4013-b85b-04dab5d53b5f}</v>
      </c>
      <c r="B1542" s="11">
        <f>タスク実績csv元!A1542</f>
        <v>44694</v>
      </c>
      <c r="C1542" s="54">
        <f>タスク実績csv元!F1542</f>
        <v>0.5</v>
      </c>
      <c r="D1542" s="54">
        <f>タスク実績csv元!E1542</f>
        <v>0.40625</v>
      </c>
      <c r="E1542" t="str">
        <f>タスク実績csv元!I1542&amp;""</f>
        <v/>
      </c>
      <c r="F1542" t="str">
        <f>タスク実績csv元!D1542</f>
        <v>本番DS環境最新化</v>
      </c>
      <c r="G1542" t="str">
        <f t="shared" si="24"/>
        <v>INSERT INTO task_achivement(task_no,achive_date,end_time,start_time,task_detail,memo)VALUES('{89c5ece7-5f53-4013-b85b-04dab5d53b5f}','2022/05/13','2022/05/13 12:00:00','2022/05/13 09:45:00','','本番DS環境最新化');</v>
      </c>
    </row>
    <row r="1543" spans="1:7">
      <c r="A1543" s="48" t="str">
        <f>_xlfn.XLOOKUP(_xlfn.XLOOKUP(MID(タスク実績csv元!C1543,1,SEARCH(":",タスク実績csv元!C1543)-1),リスト!F:F,リスト!G:G)&amp;MID(タスク実績csv元!C1543,SEARCH(":",タスク実績csv元!C1543),999),タスクDB!K:K,タスクDB!A:A)</f>
        <v>{23640006-1951-44f5-8e76-61d4fa67fbce}</v>
      </c>
      <c r="B1543" s="11">
        <f>タスク実績csv元!A1543</f>
        <v>44694</v>
      </c>
      <c r="C1543" s="54">
        <f>タスク実績csv元!F1543</f>
        <v>0.625</v>
      </c>
      <c r="D1543" s="54">
        <f>タスク実績csv元!E1543</f>
        <v>0.54166666666666663</v>
      </c>
      <c r="E1543" t="str">
        <f>タスク実績csv元!I1543&amp;""</f>
        <v/>
      </c>
      <c r="F1543" t="str">
        <f>タスク実績csv元!D1543</f>
        <v>定例打合せ</v>
      </c>
      <c r="G1543" t="str">
        <f t="shared" si="24"/>
        <v>INSERT INTO task_achivement(task_no,achive_date,end_time,start_time,task_detail,memo)VALUES('{23640006-1951-44f5-8e76-61d4fa67fbce}','2022/05/13','2022/05/13 15:00:00','2022/05/13 13:00:00','','定例打合せ');</v>
      </c>
    </row>
    <row r="1544" spans="1:7">
      <c r="A1544" s="48" t="str">
        <f>_xlfn.XLOOKUP(_xlfn.XLOOKUP(MID(タスク実績csv元!C1544,1,SEARCH(":",タスク実績csv元!C1544)-1),リスト!F:F,リスト!G:G)&amp;MID(タスク実績csv元!C1544,SEARCH(":",タスク実績csv元!C1544),999),タスクDB!K:K,タスクDB!A:A)</f>
        <v>{89c5ece7-5f53-4013-b85b-04dab5d53b5f}</v>
      </c>
      <c r="B1544" s="11">
        <f>タスク実績csv元!A1544</f>
        <v>44694</v>
      </c>
      <c r="C1544" s="54">
        <f>タスク実績csv元!F1544</f>
        <v>0.64583333333333337</v>
      </c>
      <c r="D1544" s="54">
        <f>タスク実績csv元!E1544</f>
        <v>0.625</v>
      </c>
      <c r="E1544" t="str">
        <f>タスク実績csv元!I1544&amp;""</f>
        <v/>
      </c>
      <c r="F1544" t="str">
        <f>タスク実績csv元!D1544</f>
        <v>課題確認</v>
      </c>
      <c r="G1544" t="str">
        <f t="shared" si="24"/>
        <v>INSERT INTO task_achivement(task_no,achive_date,end_time,start_time,task_detail,memo)VALUES('{89c5ece7-5f53-4013-b85b-04dab5d53b5f}','2022/05/13','2022/05/13 15:30:00','2022/05/13 15:00:00','','課題確認');</v>
      </c>
    </row>
    <row r="1545" spans="1:7">
      <c r="A1545" s="48" t="str">
        <f>_xlfn.XLOOKUP(_xlfn.XLOOKUP(MID(タスク実績csv元!C1545,1,SEARCH(":",タスク実績csv元!C1545)-1),リスト!F:F,リスト!G:G)&amp;MID(タスク実績csv元!C1545,SEARCH(":",タスク実績csv元!C1545),999),タスクDB!K:K,タスクDB!A:A)</f>
        <v>{89c5ece7-5f53-4013-b85b-04dab5d53b5f}</v>
      </c>
      <c r="B1545" s="11">
        <f>タスク実績csv元!A1545</f>
        <v>44694</v>
      </c>
      <c r="C1545" s="54">
        <f>タスク実績csv元!F1545</f>
        <v>0.66666666666666663</v>
      </c>
      <c r="D1545" s="54">
        <f>タスク実績csv元!E1545</f>
        <v>0.64583333333333337</v>
      </c>
      <c r="E1545" t="str">
        <f>タスク実績csv元!I1545&amp;""</f>
        <v/>
      </c>
      <c r="F1545" t="str">
        <f>タスク実績csv元!D1545</f>
        <v>ロングランスクリプトの修正</v>
      </c>
      <c r="G1545" t="str">
        <f t="shared" si="24"/>
        <v>INSERT INTO task_achivement(task_no,achive_date,end_time,start_time,task_detail,memo)VALUES('{89c5ece7-5f53-4013-b85b-04dab5d53b5f}','2022/05/13','2022/05/13 16:00:00','2022/05/13 15:30:00','','ロングランスクリプトの修正');</v>
      </c>
    </row>
    <row r="1546" spans="1:7">
      <c r="A1546" s="48" t="str">
        <f>_xlfn.XLOOKUP(_xlfn.XLOOKUP(MID(タスク実績csv元!C1546,1,SEARCH(":",タスク実績csv元!C1546)-1),リスト!F:F,リスト!G:G)&amp;MID(タスク実績csv元!C1546,SEARCH(":",タスク実績csv元!C1546),999),タスクDB!K:K,タスクDB!A:A)</f>
        <v>{89c5ece7-5f53-4013-b85b-04dab5d53b5f}</v>
      </c>
      <c r="B1546" s="11">
        <f>タスク実績csv元!A1546</f>
        <v>44694</v>
      </c>
      <c r="C1546" s="54">
        <f>タスク実績csv元!F1546</f>
        <v>0.6875</v>
      </c>
      <c r="D1546" s="54">
        <f>タスク実績csv元!E1546</f>
        <v>0.66666666666666663</v>
      </c>
      <c r="E1546" t="str">
        <f>タスク実績csv元!I1546&amp;""</f>
        <v/>
      </c>
      <c r="F1546" t="str">
        <f>タスク実績csv元!D1546</f>
        <v>課題確認</v>
      </c>
      <c r="G1546" t="str">
        <f t="shared" si="24"/>
        <v>INSERT INTO task_achivement(task_no,achive_date,end_time,start_time,task_detail,memo)VALUES('{89c5ece7-5f53-4013-b85b-04dab5d53b5f}','2022/05/13','2022/05/13 16:30:00','2022/05/13 16:00:00','','課題確認');</v>
      </c>
    </row>
    <row r="1547" spans="1:7">
      <c r="A1547" s="48" t="str">
        <f>_xlfn.XLOOKUP(_xlfn.XLOOKUP(MID(タスク実績csv元!C1547,1,SEARCH(":",タスク実績csv元!C1547)-1),リスト!F:F,リスト!G:G)&amp;MID(タスク実績csv元!C1547,SEARCH(":",タスク実績csv元!C1547),999),タスクDB!K:K,タスクDB!A:A)</f>
        <v>{23640006-1951-44f5-8e76-61d4fa67fbce}</v>
      </c>
      <c r="B1547" s="11">
        <f>タスク実績csv元!A1547</f>
        <v>44694</v>
      </c>
      <c r="C1547" s="54">
        <f>タスク実績csv元!F1547</f>
        <v>0.70833333333333337</v>
      </c>
      <c r="D1547" s="54">
        <f>タスク実績csv元!E1547</f>
        <v>0.6875</v>
      </c>
      <c r="E1547" t="str">
        <f>タスク実績csv元!I1547&amp;""</f>
        <v/>
      </c>
      <c r="F1547" t="str">
        <f>タスク実績csv元!D1547</f>
        <v>夕会</v>
      </c>
      <c r="G1547" t="str">
        <f t="shared" si="24"/>
        <v>INSERT INTO task_achivement(task_no,achive_date,end_time,start_time,task_detail,memo)VALUES('{23640006-1951-44f5-8e76-61d4fa67fbce}','2022/05/13','2022/05/13 17:00:00','2022/05/13 16:30:00','','夕会');</v>
      </c>
    </row>
    <row r="1548" spans="1:7">
      <c r="A1548" s="48" t="str">
        <f>_xlfn.XLOOKUP(_xlfn.XLOOKUP(MID(タスク実績csv元!C1548,1,SEARCH(":",タスク実績csv元!C1548)-1),リスト!F:F,リスト!G:G)&amp;MID(タスク実績csv元!C1548,SEARCH(":",タスク実績csv元!C1548),999),タスクDB!K:K,タスクDB!A:A)</f>
        <v>{89c5ece7-5f53-4013-b85b-04dab5d53b5f}</v>
      </c>
      <c r="B1548" s="11">
        <f>タスク実績csv元!A1548</f>
        <v>44694</v>
      </c>
      <c r="C1548" s="54">
        <f>タスク実績csv元!F1548</f>
        <v>0.72916666666666663</v>
      </c>
      <c r="D1548" s="54">
        <f>タスク実績csv元!E1548</f>
        <v>0.70833333333333337</v>
      </c>
      <c r="E1548" t="str">
        <f>タスク実績csv元!I1548&amp;""</f>
        <v/>
      </c>
      <c r="F1548" t="str">
        <f>タスク実績csv元!D1548</f>
        <v>開発環境最新化</v>
      </c>
      <c r="G1548" t="str">
        <f t="shared" si="24"/>
        <v>INSERT INTO task_achivement(task_no,achive_date,end_time,start_time,task_detail,memo)VALUES('{89c5ece7-5f53-4013-b85b-04dab5d53b5f}','2022/05/13','2022/05/13 17:30:00','2022/05/13 17:00:00','','開発環境最新化');</v>
      </c>
    </row>
    <row r="1549" spans="1:7">
      <c r="A1549" s="48" t="str">
        <f>_xlfn.XLOOKUP(_xlfn.XLOOKUP(MID(タスク実績csv元!C1549,1,SEARCH(":",タスク実績csv元!C1549)-1),リスト!F:F,リスト!G:G)&amp;MID(タスク実績csv元!C1549,SEARCH(":",タスク実績csv元!C1549),999),タスクDB!K:K,タスクDB!A:A)</f>
        <v>{02ac6f58-4b56-4a5e-9bdf-fcb7ca09ed65}</v>
      </c>
      <c r="B1549" s="11">
        <f>タスク実績csv元!A1549</f>
        <v>44694</v>
      </c>
      <c r="C1549" s="54">
        <f>タスク実績csv元!F1549</f>
        <v>0.75</v>
      </c>
      <c r="D1549" s="54">
        <f>タスク実績csv元!E1549</f>
        <v>0.72916666666666663</v>
      </c>
      <c r="E1549" t="str">
        <f>タスク実績csv元!I1549&amp;""</f>
        <v/>
      </c>
      <c r="F1549" t="str">
        <f>タスク実績csv元!D1549</f>
        <v>データ連携手段打合せ</v>
      </c>
      <c r="G1549" t="str">
        <f t="shared" si="24"/>
        <v>INSERT INTO task_achivement(task_no,achive_date,end_time,start_time,task_detail,memo)VALUES('{02ac6f58-4b56-4a5e-9bdf-fcb7ca09ed65}','2022/05/13','2022/05/13 18:00:00','2022/05/13 17:30:00','','データ連携手段打合せ');</v>
      </c>
    </row>
    <row r="1550" spans="1:7">
      <c r="A1550" s="48" t="str">
        <f>_xlfn.XLOOKUP(_xlfn.XLOOKUP(MID(タスク実績csv元!C1550,1,SEARCH(":",タスク実績csv元!C1550)-1),リスト!F:F,リスト!G:G)&amp;MID(タスク実績csv元!C1550,SEARCH(":",タスク実績csv元!C1550),999),タスクDB!K:K,タスクDB!A:A)</f>
        <v>{89c5ece7-5f53-4013-b85b-04dab5d53b5f}</v>
      </c>
      <c r="B1550" s="11">
        <f>タスク実績csv元!A1550</f>
        <v>44694</v>
      </c>
      <c r="C1550" s="54">
        <f>タスク実績csv元!F1550</f>
        <v>0.76388888888888884</v>
      </c>
      <c r="D1550" s="54">
        <f>タスク実績csv元!E1550</f>
        <v>0.75</v>
      </c>
      <c r="E1550" t="str">
        <f>タスク実績csv元!I1550&amp;""</f>
        <v/>
      </c>
      <c r="F1550" t="str">
        <f>タスク実績csv元!D1550</f>
        <v>説明会用のデータ準備</v>
      </c>
      <c r="G1550" t="str">
        <f t="shared" si="24"/>
        <v>INSERT INTO task_achivement(task_no,achive_date,end_time,start_time,task_detail,memo)VALUES('{89c5ece7-5f53-4013-b85b-04dab5d53b5f}','2022/05/13','2022/05/13 18:20:00','2022/05/13 18:00:00','','説明会用のデータ準備');</v>
      </c>
    </row>
    <row r="1551" spans="1:7">
      <c r="A1551" s="48" t="str">
        <f>_xlfn.XLOOKUP(_xlfn.XLOOKUP(MID(タスク実績csv元!C1551,1,SEARCH(":",タスク実績csv元!C1551)-1),リスト!F:F,リスト!G:G)&amp;MID(タスク実績csv元!C1551,SEARCH(":",タスク実績csv元!C1551),999),タスクDB!K:K,タスクDB!A:A)</f>
        <v>{572d6e5a-e082-4eff-89af-b7b2f5d76fcb}</v>
      </c>
      <c r="B1551" s="11">
        <f>タスク実績csv元!A1551</f>
        <v>44695</v>
      </c>
      <c r="C1551" s="54">
        <f>タスク実績csv元!F1551</f>
        <v>0.63194444444444442</v>
      </c>
      <c r="D1551" s="54">
        <f>タスク実績csv元!E1551</f>
        <v>0.5625</v>
      </c>
      <c r="E1551" t="str">
        <f>タスク実績csv元!I1551&amp;""</f>
        <v/>
      </c>
      <c r="F1551" t="str">
        <f>タスク実績csv元!D1551</f>
        <v>勉強</v>
      </c>
      <c r="G1551" t="str">
        <f t="shared" si="24"/>
        <v>INSERT INTO task_achivement(task_no,achive_date,end_time,start_time,task_detail,memo)VALUES('{572d6e5a-e082-4eff-89af-b7b2f5d76fcb}','2022/05/14','2022/05/14 15:10:00','2022/05/14 13:30:00','','勉強');</v>
      </c>
    </row>
    <row r="1552" spans="1:7">
      <c r="A1552" s="48" t="str">
        <f>_xlfn.XLOOKUP(_xlfn.XLOOKUP(MID(タスク実績csv元!C1552,1,SEARCH(":",タスク実績csv元!C1552)-1),リスト!F:F,リスト!G:G)&amp;MID(タスク実績csv元!C1552,SEARCH(":",タスク実績csv元!C1552),999),タスクDB!K:K,タスクDB!A:A)</f>
        <v>{572d6e5a-e082-4eff-89af-b7b2f5d76fcb}</v>
      </c>
      <c r="B1552" s="11">
        <f>タスク実績csv元!A1552</f>
        <v>44696</v>
      </c>
      <c r="C1552" s="54">
        <f>タスク実績csv元!F1552</f>
        <v>0.60763888888888895</v>
      </c>
      <c r="D1552" s="54">
        <f>タスク実績csv元!E1552</f>
        <v>0.59375</v>
      </c>
      <c r="E1552" t="str">
        <f>タスク実績csv元!I1552&amp;""</f>
        <v/>
      </c>
      <c r="F1552" t="str">
        <f>タスク実績csv元!D1552</f>
        <v>勉強</v>
      </c>
      <c r="G1552" t="str">
        <f t="shared" si="24"/>
        <v>INSERT INTO task_achivement(task_no,achive_date,end_time,start_time,task_detail,memo)VALUES('{572d6e5a-e082-4eff-89af-b7b2f5d76fcb}','2022/05/15','2022/05/15 14:35:00','2022/05/15 14:15:00','','勉強');</v>
      </c>
    </row>
    <row r="1553" spans="1:7">
      <c r="A1553" s="48" t="str">
        <f>_xlfn.XLOOKUP(_xlfn.XLOOKUP(MID(タスク実績csv元!C1553,1,SEARCH(":",タスク実績csv元!C1553)-1),リスト!F:F,リスト!G:G)&amp;MID(タスク実績csv元!C1553,SEARCH(":",タスク実績csv元!C1553),999),タスクDB!K:K,タスクDB!A:A)</f>
        <v>{74662e67-77fa-4aaa-9d19-5bf00eafd732}</v>
      </c>
      <c r="B1553" s="11">
        <f>タスク実績csv元!A1553</f>
        <v>44696</v>
      </c>
      <c r="C1553" s="54">
        <f>タスク実績csv元!F1553</f>
        <v>0.67708333333333337</v>
      </c>
      <c r="D1553" s="54">
        <f>タスク実績csv元!E1553</f>
        <v>0.60763888888888895</v>
      </c>
      <c r="E1553" t="str">
        <f>タスク実績csv元!I1553&amp;""</f>
        <v/>
      </c>
      <c r="F1553" t="str">
        <f>タスク実績csv元!D1553</f>
        <v>DS試作</v>
      </c>
      <c r="G1553" t="str">
        <f t="shared" si="24"/>
        <v>INSERT INTO task_achivement(task_no,achive_date,end_time,start_time,task_detail,memo)VALUES('{74662e67-77fa-4aaa-9d19-5bf00eafd732}','2022/05/15','2022/05/15 16:15:00','2022/05/15 14:35:00','','DS試作');</v>
      </c>
    </row>
    <row r="1554" spans="1:7">
      <c r="A1554" s="48" t="str">
        <f>_xlfn.XLOOKUP(_xlfn.XLOOKUP(MID(タスク実績csv元!C1554,1,SEARCH(":",タスク実績csv元!C1554)-1),リスト!F:F,リスト!G:G)&amp;MID(タスク実績csv元!C1554,SEARCH(":",タスク実績csv元!C1554),999),タスクDB!K:K,タスクDB!A:A)</f>
        <v>{89c5ece7-5f53-4013-b85b-04dab5d53b5f}</v>
      </c>
      <c r="B1554" s="11">
        <f>タスク実績csv元!A1554</f>
        <v>44697</v>
      </c>
      <c r="C1554" s="54">
        <f>タスク実績csv元!F1554</f>
        <v>0.41666666666666669</v>
      </c>
      <c r="D1554" s="54">
        <f>タスク実績csv元!E1554</f>
        <v>0.39583333333333331</v>
      </c>
      <c r="E1554" t="str">
        <f>タスク実績csv元!I1554&amp;""</f>
        <v/>
      </c>
      <c r="F1554" t="str">
        <f>タスク実績csv元!D1554</f>
        <v>データ作成依頼対応</v>
      </c>
      <c r="G1554" t="str">
        <f t="shared" si="24"/>
        <v>INSERT INTO task_achivement(task_no,achive_date,end_time,start_time,task_detail,memo)VALUES('{89c5ece7-5f53-4013-b85b-04dab5d53b5f}','2022/05/16','2022/05/16 10:00:00','2022/05/16 09:30:00','','データ作成依頼対応');</v>
      </c>
    </row>
    <row r="1555" spans="1:7">
      <c r="A1555" s="48" t="str">
        <f>_xlfn.XLOOKUP(_xlfn.XLOOKUP(MID(タスク実績csv元!C1555,1,SEARCH(":",タスク実績csv元!C1555)-1),リスト!F:F,リスト!G:G)&amp;MID(タスク実績csv元!C1555,SEARCH(":",タスク実績csv元!C1555),999),タスクDB!K:K,タスクDB!A:A)</f>
        <v>{4c39d40d-b35f-4cfa-b549-6c5de24454e2}</v>
      </c>
      <c r="B1555" s="11">
        <f>タスク実績csv元!A1555</f>
        <v>44697</v>
      </c>
      <c r="C1555" s="54">
        <f>タスク実績csv元!F1555</f>
        <v>0.45833333333333331</v>
      </c>
      <c r="D1555" s="54">
        <f>タスク実績csv元!E1555</f>
        <v>0.41666666666666669</v>
      </c>
      <c r="E1555" t="str">
        <f>タスク実績csv元!I1555&amp;""</f>
        <v/>
      </c>
      <c r="F1555" t="str">
        <f>タスク実績csv元!D1555</f>
        <v>チームMTG</v>
      </c>
      <c r="G1555" t="str">
        <f t="shared" si="24"/>
        <v>INSERT INTO task_achivement(task_no,achive_date,end_time,start_time,task_detail,memo)VALUES('{4c39d40d-b35f-4cfa-b549-6c5de24454e2}','2022/05/16','2022/05/16 11:00:00','2022/05/16 10:00:00','','チームMTG');</v>
      </c>
    </row>
    <row r="1556" spans="1:7">
      <c r="A1556" s="48" t="str">
        <f>_xlfn.XLOOKUP(_xlfn.XLOOKUP(MID(タスク実績csv元!C1556,1,SEARCH(":",タスク実績csv元!C1556)-1),リスト!F:F,リスト!G:G)&amp;MID(タスク実績csv元!C1556,SEARCH(":",タスク実績csv元!C1556),999),タスクDB!K:K,タスクDB!A:A)</f>
        <v>{89c5ece7-5f53-4013-b85b-04dab5d53b5f}</v>
      </c>
      <c r="B1556" s="11">
        <f>タスク実績csv元!A1556</f>
        <v>44697</v>
      </c>
      <c r="C1556" s="54">
        <f>タスク実績csv元!F1556</f>
        <v>0.47916666666666669</v>
      </c>
      <c r="D1556" s="54">
        <f>タスク実績csv元!E1556</f>
        <v>0.45833333333333331</v>
      </c>
      <c r="E1556" t="str">
        <f>タスク実績csv元!I1556&amp;""</f>
        <v/>
      </c>
      <c r="F1556" t="str">
        <f>タスク実績csv元!D1556</f>
        <v>データ作成依頼対応</v>
      </c>
      <c r="G1556" t="str">
        <f t="shared" si="24"/>
        <v>INSERT INTO task_achivement(task_no,achive_date,end_time,start_time,task_detail,memo)VALUES('{89c5ece7-5f53-4013-b85b-04dab5d53b5f}','2022/05/16','2022/05/16 11:30:00','2022/05/16 11:00:00','','データ作成依頼対応');</v>
      </c>
    </row>
    <row r="1557" spans="1:7">
      <c r="A1557" s="48" t="str">
        <f>_xlfn.XLOOKUP(_xlfn.XLOOKUP(MID(タスク実績csv元!C1557,1,SEARCH(":",タスク実績csv元!C1557)-1),リスト!F:F,リスト!G:G)&amp;MID(タスク実績csv元!C1557,SEARCH(":",タスク実績csv元!C1557),999),タスクDB!K:K,タスクDB!A:A)</f>
        <v>{3c725e9b-a684-46d8-88fb-086261f2dbe6}</v>
      </c>
      <c r="B1557" s="11">
        <f>タスク実績csv元!A1557</f>
        <v>44697</v>
      </c>
      <c r="C1557" s="54">
        <f>タスク実績csv元!F1557</f>
        <v>0.5</v>
      </c>
      <c r="D1557" s="54">
        <f>タスク実績csv元!E1557</f>
        <v>0.47916666666666669</v>
      </c>
      <c r="E1557" t="str">
        <f>タスク実績csv元!I1557&amp;""</f>
        <v/>
      </c>
      <c r="F1557" t="str">
        <f>タスク実績csv元!D1557</f>
        <v>KSYS移動</v>
      </c>
      <c r="G1557" t="str">
        <f t="shared" si="24"/>
        <v>INSERT INTO task_achivement(task_no,achive_date,end_time,start_time,task_detail,memo)VALUES('{3c725e9b-a684-46d8-88fb-086261f2dbe6}','2022/05/16','2022/05/16 12:00:00','2022/05/16 11:30:00','','KSYS移動');</v>
      </c>
    </row>
    <row r="1558" spans="1:7">
      <c r="A1558" s="48" t="str">
        <f>_xlfn.XLOOKUP(_xlfn.XLOOKUP(MID(タスク実績csv元!C1558,1,SEARCH(":",タスク実績csv元!C1558)-1),リスト!F:F,リスト!G:G)&amp;MID(タスク実績csv元!C1558,SEARCH(":",タスク実績csv元!C1558),999),タスクDB!K:K,タスクDB!A:A)</f>
        <v>{89c5ece7-5f53-4013-b85b-04dab5d53b5f}</v>
      </c>
      <c r="B1558" s="11">
        <f>タスク実績csv元!A1558</f>
        <v>44697</v>
      </c>
      <c r="C1558" s="54">
        <f>タスク実績csv元!F1558</f>
        <v>0.5625</v>
      </c>
      <c r="D1558" s="54">
        <f>タスク実績csv元!E1558</f>
        <v>0.54166666666666663</v>
      </c>
      <c r="E1558" t="str">
        <f>タスク実績csv元!I1558&amp;""</f>
        <v/>
      </c>
      <c r="F1558" t="str">
        <f>タスク実績csv元!D1558</f>
        <v>課題確認</v>
      </c>
      <c r="G1558" t="str">
        <f t="shared" si="24"/>
        <v>INSERT INTO task_achivement(task_no,achive_date,end_time,start_time,task_detail,memo)VALUES('{89c5ece7-5f53-4013-b85b-04dab5d53b5f}','2022/05/16','2022/05/16 13:30:00','2022/05/16 13:00:00','','課題確認');</v>
      </c>
    </row>
    <row r="1559" spans="1:7">
      <c r="A1559" s="48" t="str">
        <f>_xlfn.XLOOKUP(_xlfn.XLOOKUP(MID(タスク実績csv元!C1559,1,SEARCH(":",タスク実績csv元!C1559)-1),リスト!F:F,リスト!G:G)&amp;MID(タスク実績csv元!C1559,SEARCH(":",タスク実績csv元!C1559),999),タスクDB!K:K,タスクDB!A:A)</f>
        <v>{89c5ece7-5f53-4013-b85b-04dab5d53b5f}</v>
      </c>
      <c r="B1559" s="11">
        <f>タスク実績csv元!A1559</f>
        <v>44697</v>
      </c>
      <c r="C1559" s="54">
        <f>タスク実績csv元!F1559</f>
        <v>0.57291666666666663</v>
      </c>
      <c r="D1559" s="54">
        <f>タスク実績csv元!E1559</f>
        <v>0.5625</v>
      </c>
      <c r="E1559" t="str">
        <f>タスク実績csv元!I1559&amp;""</f>
        <v/>
      </c>
      <c r="F1559" t="str">
        <f>タスク実績csv元!D1559</f>
        <v>ロングランテストヘルプ</v>
      </c>
      <c r="G1559" t="str">
        <f t="shared" si="24"/>
        <v>INSERT INTO task_achivement(task_no,achive_date,end_time,start_time,task_detail,memo)VALUES('{89c5ece7-5f53-4013-b85b-04dab5d53b5f}','2022/05/16','2022/05/16 13:45:00','2022/05/16 13:30:00','','ロングランテストヘルプ');</v>
      </c>
    </row>
    <row r="1560" spans="1:7">
      <c r="A1560" s="48" t="str">
        <f>_xlfn.XLOOKUP(_xlfn.XLOOKUP(MID(タスク実績csv元!C1560,1,SEARCH(":",タスク実績csv元!C1560)-1),リスト!F:F,リスト!G:G)&amp;MID(タスク実績csv元!C1560,SEARCH(":",タスク実績csv元!C1560),999),タスクDB!K:K,タスクDB!A:A)</f>
        <v>{89c5ece7-5f53-4013-b85b-04dab5d53b5f}</v>
      </c>
      <c r="B1560" s="11">
        <f>タスク実績csv元!A1560</f>
        <v>44697</v>
      </c>
      <c r="C1560" s="54">
        <f>タスク実績csv元!F1560</f>
        <v>0.6875</v>
      </c>
      <c r="D1560" s="54">
        <f>タスク実績csv元!E1560</f>
        <v>0.57291666666666663</v>
      </c>
      <c r="E1560" t="str">
        <f>タスク実績csv元!I1560&amp;""</f>
        <v/>
      </c>
      <c r="F1560" t="str">
        <f>タスク実績csv元!D1560</f>
        <v>データ作成依頼対応</v>
      </c>
      <c r="G1560" t="str">
        <f t="shared" si="24"/>
        <v>INSERT INTO task_achivement(task_no,achive_date,end_time,start_time,task_detail,memo)VALUES('{89c5ece7-5f53-4013-b85b-04dab5d53b5f}','2022/05/16','2022/05/16 16:30:00','2022/05/16 13:45:00','','データ作成依頼対応');</v>
      </c>
    </row>
    <row r="1561" spans="1:7">
      <c r="A1561" s="48" t="str">
        <f>_xlfn.XLOOKUP(_xlfn.XLOOKUP(MID(タスク実績csv元!C1561,1,SEARCH(":",タスク実績csv元!C1561)-1),リスト!F:F,リスト!G:G)&amp;MID(タスク実績csv元!C1561,SEARCH(":",タスク実績csv元!C1561),999),タスクDB!K:K,タスクDB!A:A)</f>
        <v>{23640006-1951-44f5-8e76-61d4fa67fbce}</v>
      </c>
      <c r="B1561" s="11">
        <f>タスク実績csv元!A1561</f>
        <v>44697</v>
      </c>
      <c r="C1561" s="54">
        <f>タスク実績csv元!F1561</f>
        <v>0.70833333333333337</v>
      </c>
      <c r="D1561" s="54">
        <f>タスク実績csv元!E1561</f>
        <v>0.6875</v>
      </c>
      <c r="E1561" t="str">
        <f>タスク実績csv元!I1561&amp;""</f>
        <v/>
      </c>
      <c r="F1561" t="str">
        <f>タスク実績csv元!D1561</f>
        <v>夕会</v>
      </c>
      <c r="G1561" t="str">
        <f t="shared" si="24"/>
        <v>INSERT INTO task_achivement(task_no,achive_date,end_time,start_time,task_detail,memo)VALUES('{23640006-1951-44f5-8e76-61d4fa67fbce}','2022/05/16','2022/05/16 17:00:00','2022/05/16 16:30:00','','夕会');</v>
      </c>
    </row>
    <row r="1562" spans="1:7">
      <c r="A1562" s="48" t="str">
        <f>_xlfn.XLOOKUP(_xlfn.XLOOKUP(MID(タスク実績csv元!C1562,1,SEARCH(":",タスク実績csv元!C1562)-1),リスト!F:F,リスト!G:G)&amp;MID(タスク実績csv元!C1562,SEARCH(":",タスク実績csv元!C1562),999),タスクDB!K:K,タスクDB!A:A)</f>
        <v>{23640006-1951-44f5-8e76-61d4fa67fbce}</v>
      </c>
      <c r="B1562" s="11">
        <f>タスク実績csv元!A1562</f>
        <v>44697</v>
      </c>
      <c r="C1562" s="54">
        <f>タスク実績csv元!F1562</f>
        <v>0.73958333333333337</v>
      </c>
      <c r="D1562" s="54">
        <f>タスク実績csv元!E1562</f>
        <v>0.70833333333333337</v>
      </c>
      <c r="E1562" t="str">
        <f>タスク実績csv元!I1562&amp;""</f>
        <v/>
      </c>
      <c r="F1562" t="str">
        <f>タスク実績csv元!D1562</f>
        <v>KSYS合同夕会</v>
      </c>
      <c r="G1562" t="str">
        <f t="shared" si="24"/>
        <v>INSERT INTO task_achivement(task_no,achive_date,end_time,start_time,task_detail,memo)VALUES('{23640006-1951-44f5-8e76-61d4fa67fbce}','2022/05/16','2022/05/16 17:45:00','2022/05/16 17:00:00','','KSYS合同夕会');</v>
      </c>
    </row>
    <row r="1563" spans="1:7">
      <c r="A1563" s="48" t="str">
        <f>_xlfn.XLOOKUP(_xlfn.XLOOKUP(MID(タスク実績csv元!C1563,1,SEARCH(":",タスク実績csv元!C1563)-1),リスト!F:F,リスト!G:G)&amp;MID(タスク実績csv元!C1563,SEARCH(":",タスク実績csv元!C1563),999),タスクDB!K:K,タスクDB!A:A)</f>
        <v>{89c5ece7-5f53-4013-b85b-04dab5d53b5f}</v>
      </c>
      <c r="B1563" s="11">
        <f>タスク実績csv元!A1563</f>
        <v>44697</v>
      </c>
      <c r="C1563" s="54">
        <f>タスク実績csv元!F1563</f>
        <v>0.76041666666666663</v>
      </c>
      <c r="D1563" s="54">
        <f>タスク実績csv元!E1563</f>
        <v>0.73958333333333337</v>
      </c>
      <c r="E1563" t="str">
        <f>タスク実績csv元!I1563&amp;""</f>
        <v/>
      </c>
      <c r="F1563" t="str">
        <f>タスク実績csv元!D1563</f>
        <v>データ作成依頼対応</v>
      </c>
      <c r="G1563" t="str">
        <f t="shared" si="24"/>
        <v>INSERT INTO task_achivement(task_no,achive_date,end_time,start_time,task_detail,memo)VALUES('{89c5ece7-5f53-4013-b85b-04dab5d53b5f}','2022/05/16','2022/05/16 18:15:00','2022/05/16 17:45:00','','データ作成依頼対応');</v>
      </c>
    </row>
    <row r="1564" spans="1:7">
      <c r="A1564" s="48" t="str">
        <f>_xlfn.XLOOKUP(_xlfn.XLOOKUP(MID(タスク実績csv元!C1564,1,SEARCH(":",タスク実績csv元!C1564)-1),リスト!F:F,リスト!G:G)&amp;MID(タスク実績csv元!C1564,SEARCH(":",タスク実績csv元!C1564),999),タスクDB!K:K,タスクDB!A:A)</f>
        <v>{a7cd6d53-38a2-44d8-b0b3-a11b75c0635d}</v>
      </c>
      <c r="B1564" s="11">
        <f>タスク実績csv元!A1564</f>
        <v>44697</v>
      </c>
      <c r="C1564" s="54">
        <f>タスク実績csv元!F1564</f>
        <v>0.79166666666666663</v>
      </c>
      <c r="D1564" s="54">
        <f>タスク実績csv元!E1564</f>
        <v>0.76041666666666663</v>
      </c>
      <c r="E1564" t="str">
        <f>タスク実績csv元!I1564&amp;""</f>
        <v/>
      </c>
      <c r="F1564" t="str">
        <f>タスク実績csv元!D1564</f>
        <v>手順整理</v>
      </c>
      <c r="G1564" t="str">
        <f t="shared" si="24"/>
        <v>INSERT INTO task_achivement(task_no,achive_date,end_time,start_time,task_detail,memo)VALUES('{a7cd6d53-38a2-44d8-b0b3-a11b75c0635d}','2022/05/16','2022/05/16 19:00:00','2022/05/16 18:15:00','','手順整理');</v>
      </c>
    </row>
    <row r="1565" spans="1:7">
      <c r="A1565" s="48" t="str">
        <f>_xlfn.XLOOKUP(_xlfn.XLOOKUP(MID(タスク実績csv元!C1565,1,SEARCH(":",タスク実績csv元!C1565)-1),リスト!F:F,リスト!G:G)&amp;MID(タスク実績csv元!C1565,SEARCH(":",タスク実績csv元!C1565),999),タスクDB!K:K,タスクDB!A:A)</f>
        <v>{89c5ece7-5f53-4013-b85b-04dab5d53b5f}</v>
      </c>
      <c r="B1565" s="11">
        <f>タスク実績csv元!A1565</f>
        <v>44698</v>
      </c>
      <c r="C1565" s="54">
        <f>タスク実績csv元!F1565</f>
        <v>0.40625</v>
      </c>
      <c r="D1565" s="54">
        <f>タスク実績csv元!E1565</f>
        <v>0.39583333333333331</v>
      </c>
      <c r="E1565" t="str">
        <f>タスク実績csv元!I1565&amp;""</f>
        <v/>
      </c>
      <c r="F1565" t="str">
        <f>タスク実績csv元!D1565</f>
        <v>課題確認</v>
      </c>
      <c r="G1565" t="str">
        <f t="shared" si="24"/>
        <v>INSERT INTO task_achivement(task_no,achive_date,end_time,start_time,task_detail,memo)VALUES('{89c5ece7-5f53-4013-b85b-04dab5d53b5f}','2022/05/17','2022/05/17 09:45:00','2022/05/17 09:30:00','','課題確認');</v>
      </c>
    </row>
    <row r="1566" spans="1:7">
      <c r="A1566" s="48" t="str">
        <f>_xlfn.XLOOKUP(_xlfn.XLOOKUP(MID(タスク実績csv元!C1566,1,SEARCH(":",タスク実績csv元!C1566)-1),リスト!F:F,リスト!G:G)&amp;MID(タスク実績csv元!C1566,SEARCH(":",タスク実績csv元!C1566),999),タスクDB!K:K,タスクDB!A:A)</f>
        <v>{a7cd6d53-38a2-44d8-b0b3-a11b75c0635d}</v>
      </c>
      <c r="B1566" s="11">
        <f>タスク実績csv元!A1566</f>
        <v>44698</v>
      </c>
      <c r="C1566" s="54">
        <f>タスク実績csv元!F1566</f>
        <v>0.5</v>
      </c>
      <c r="D1566" s="54">
        <f>タスク実績csv元!E1566</f>
        <v>0.40625</v>
      </c>
      <c r="E1566" t="str">
        <f>タスク実績csv元!I1566&amp;""</f>
        <v/>
      </c>
      <c r="F1566" t="str">
        <f>タスク実績csv元!D1566</f>
        <v>手順整理（関サのグループ作成方法の調査など）</v>
      </c>
      <c r="G1566" t="str">
        <f t="shared" si="24"/>
        <v>INSERT INTO task_achivement(task_no,achive_date,end_time,start_time,task_detail,memo)VALUES('{a7cd6d53-38a2-44d8-b0b3-a11b75c0635d}','2022/05/17','2022/05/17 12:00:00','2022/05/17 09:45:00','','手順整理（関サのグループ作成方法の調査など）');</v>
      </c>
    </row>
    <row r="1567" spans="1:7">
      <c r="A1567" s="48" t="str">
        <f>_xlfn.XLOOKUP(_xlfn.XLOOKUP(MID(タスク実績csv元!C1567,1,SEARCH(":",タスク実績csv元!C1567)-1),リスト!F:F,リスト!G:G)&amp;MID(タスク実績csv元!C1567,SEARCH(":",タスク実績csv元!C1567),999),タスクDB!K:K,タスクDB!A:A)</f>
        <v>{a7cd6d53-38a2-44d8-b0b3-a11b75c0635d}</v>
      </c>
      <c r="B1567" s="11">
        <f>タスク実績csv元!A1567</f>
        <v>44698</v>
      </c>
      <c r="C1567" s="54">
        <f>タスク実績csv元!F1567</f>
        <v>0.66666666666666663</v>
      </c>
      <c r="D1567" s="54">
        <f>タスク実績csv元!E1567</f>
        <v>0.54166666666666663</v>
      </c>
      <c r="E1567" t="str">
        <f>タスク実績csv元!I1567&amp;""</f>
        <v/>
      </c>
      <c r="F1567" t="str">
        <f>タスク実績csv元!D1567</f>
        <v>手順整理（3所用対応整理）</v>
      </c>
      <c r="G1567" t="str">
        <f t="shared" si="24"/>
        <v>INSERT INTO task_achivement(task_no,achive_date,end_time,start_time,task_detail,memo)VALUES('{a7cd6d53-38a2-44d8-b0b3-a11b75c0635d}','2022/05/17','2022/05/17 16:00:00','2022/05/17 13:00:00','','手順整理（3所用対応整理）');</v>
      </c>
    </row>
    <row r="1568" spans="1:7">
      <c r="A1568" s="48" t="str">
        <f>_xlfn.XLOOKUP(_xlfn.XLOOKUP(MID(タスク実績csv元!C1568,1,SEARCH(":",タスク実績csv元!C1568)-1),リスト!F:F,リスト!G:G)&amp;MID(タスク実績csv元!C1568,SEARCH(":",タスク実績csv元!C1568),999),タスクDB!K:K,タスクDB!A:A)</f>
        <v>{831a0fb4-c848-4eac-af3e-0a0760ad0e17}</v>
      </c>
      <c r="B1568" s="11">
        <f>タスク実績csv元!A1568</f>
        <v>44698</v>
      </c>
      <c r="C1568" s="54">
        <f>タスク実績csv元!F1568</f>
        <v>0.6875</v>
      </c>
      <c r="D1568" s="54">
        <f>タスク実績csv元!E1568</f>
        <v>0.66666666666666663</v>
      </c>
      <c r="E1568" t="str">
        <f>タスク実績csv元!I1568&amp;""</f>
        <v/>
      </c>
      <c r="F1568" t="str">
        <f>タスク実績csv元!D1568</f>
        <v>テストスクリプトの確認</v>
      </c>
      <c r="G1568" t="str">
        <f t="shared" si="24"/>
        <v>INSERT INTO task_achivement(task_no,achive_date,end_time,start_time,task_detail,memo)VALUES('{831a0fb4-c848-4eac-af3e-0a0760ad0e17}','2022/05/17','2022/05/17 16:30:00','2022/05/17 16:00:00','','テストスクリプトの確認');</v>
      </c>
    </row>
    <row r="1569" spans="1:7">
      <c r="A1569" s="48" t="str">
        <f>_xlfn.XLOOKUP(_xlfn.XLOOKUP(MID(タスク実績csv元!C1569,1,SEARCH(":",タスク実績csv元!C1569)-1),リスト!F:F,リスト!G:G)&amp;MID(タスク実績csv元!C1569,SEARCH(":",タスク実績csv元!C1569),999),タスクDB!K:K,タスクDB!A:A)</f>
        <v>{23640006-1951-44f5-8e76-61d4fa67fbce}</v>
      </c>
      <c r="B1569" s="11">
        <f>タスク実績csv元!A1569</f>
        <v>44698</v>
      </c>
      <c r="C1569" s="54">
        <f>タスク実績csv元!F1569</f>
        <v>0.71875</v>
      </c>
      <c r="D1569" s="54">
        <f>タスク実績csv元!E1569</f>
        <v>0.6875</v>
      </c>
      <c r="E1569" t="str">
        <f>タスク実績csv元!I1569&amp;""</f>
        <v/>
      </c>
      <c r="F1569" t="str">
        <f>タスク実績csv元!D1569</f>
        <v>夕会</v>
      </c>
      <c r="G1569" t="str">
        <f t="shared" si="24"/>
        <v>INSERT INTO task_achivement(task_no,achive_date,end_time,start_time,task_detail,memo)VALUES('{23640006-1951-44f5-8e76-61d4fa67fbce}','2022/05/17','2022/05/17 17:15:00','2022/05/17 16:30:00','','夕会');</v>
      </c>
    </row>
    <row r="1570" spans="1:7">
      <c r="A1570" s="48" t="str">
        <f>_xlfn.XLOOKUP(_xlfn.XLOOKUP(MID(タスク実績csv元!C1570,1,SEARCH(":",タスク実績csv元!C1570)-1),リスト!F:F,リスト!G:G)&amp;MID(タスク実績csv元!C1570,SEARCH(":",タスク実績csv元!C1570),999),タスクDB!K:K,タスクDB!A:A)</f>
        <v>{89c5ece7-5f53-4013-b85b-04dab5d53b5f}</v>
      </c>
      <c r="B1570" s="11">
        <f>タスク実績csv元!A1570</f>
        <v>44698</v>
      </c>
      <c r="C1570" s="54">
        <f>タスク実績csv元!F1570</f>
        <v>0.72916666666666663</v>
      </c>
      <c r="D1570" s="54">
        <f>タスク実績csv元!E1570</f>
        <v>0.71875</v>
      </c>
      <c r="E1570" t="str">
        <f>タスク実績csv元!I1570&amp;""</f>
        <v/>
      </c>
      <c r="F1570" t="str">
        <f>タスク実績csv元!D1570</f>
        <v>課題回答</v>
      </c>
      <c r="G1570" t="str">
        <f t="shared" si="24"/>
        <v>INSERT INTO task_achivement(task_no,achive_date,end_time,start_time,task_detail,memo)VALUES('{89c5ece7-5f53-4013-b85b-04dab5d53b5f}','2022/05/17','2022/05/17 17:30:00','2022/05/17 17:15:00','','課題回答');</v>
      </c>
    </row>
    <row r="1571" spans="1:7">
      <c r="A1571" s="48" t="str">
        <f>_xlfn.XLOOKUP(_xlfn.XLOOKUP(MID(タスク実績csv元!C1571,1,SEARCH(":",タスク実績csv元!C1571)-1),リスト!F:F,リスト!G:G)&amp;MID(タスク実績csv元!C1571,SEARCH(":",タスク実績csv元!C1571),999),タスクDB!K:K,タスクDB!A:A)</f>
        <v>{74662e67-77fa-4aaa-9d19-5bf00eafd732}</v>
      </c>
      <c r="B1571" s="11">
        <f>タスク実績csv元!A1571</f>
        <v>44698</v>
      </c>
      <c r="C1571" s="54">
        <f>タスク実績csv元!F1571</f>
        <v>0.73958333333333337</v>
      </c>
      <c r="D1571" s="54">
        <f>タスク実績csv元!E1571</f>
        <v>0.72916666666666663</v>
      </c>
      <c r="E1571" t="str">
        <f>タスク実績csv元!I1571&amp;""</f>
        <v/>
      </c>
      <c r="F1571" t="str">
        <f>タスク実績csv元!D1571</f>
        <v>検討</v>
      </c>
      <c r="G1571" t="str">
        <f t="shared" si="24"/>
        <v>INSERT INTO task_achivement(task_no,achive_date,end_time,start_time,task_detail,memo)VALUES('{74662e67-77fa-4aaa-9d19-5bf00eafd732}','2022/05/17','2022/05/17 17:45:00','2022/05/17 17:30:00','','検討');</v>
      </c>
    </row>
    <row r="1572" spans="1:7">
      <c r="A1572" s="48" t="str">
        <f>_xlfn.XLOOKUP(_xlfn.XLOOKUP(MID(タスク実績csv元!C1572,1,SEARCH(":",タスク実績csv元!C1572)-1),リスト!F:F,リスト!G:G)&amp;MID(タスク実績csv元!C1572,SEARCH(":",タスク実績csv元!C1572),999),タスクDB!K:K,タスクDB!A:A)</f>
        <v>{89c5ece7-5f53-4013-b85b-04dab5d53b5f}</v>
      </c>
      <c r="B1572" s="11">
        <f>タスク実績csv元!A1572</f>
        <v>44698</v>
      </c>
      <c r="C1572" s="54">
        <f>タスク実績csv元!F1572</f>
        <v>0.79166666666666663</v>
      </c>
      <c r="D1572" s="54">
        <f>タスク実績csv元!E1572</f>
        <v>0.73958333333333337</v>
      </c>
      <c r="E1572" t="str">
        <f>タスク実績csv元!I1572&amp;""</f>
        <v/>
      </c>
      <c r="F1572" t="str">
        <f>タスク実績csv元!D1572</f>
        <v>FSログ出力内容の確認</v>
      </c>
      <c r="G1572" t="str">
        <f t="shared" si="24"/>
        <v>INSERT INTO task_achivement(task_no,achive_date,end_time,start_time,task_detail,memo)VALUES('{89c5ece7-5f53-4013-b85b-04dab5d53b5f}','2022/05/17','2022/05/17 19:00:00','2022/05/17 17:45:00','','FSログ出力内容の確認');</v>
      </c>
    </row>
    <row r="1573" spans="1:7">
      <c r="A1573" s="48" t="str">
        <f>_xlfn.XLOOKUP(_xlfn.XLOOKUP(MID(タスク実績csv元!C1573,1,SEARCH(":",タスク実績csv元!C1573)-1),リスト!F:F,リスト!G:G)&amp;MID(タスク実績csv元!C1573,SEARCH(":",タスク実績csv元!C1573),999),タスクDB!K:K,タスクDB!A:A)</f>
        <v>{89c5ece7-5f53-4013-b85b-04dab5d53b5f}</v>
      </c>
      <c r="B1573" s="11">
        <f>タスク実績csv元!A1573</f>
        <v>44699</v>
      </c>
      <c r="C1573" s="54">
        <f>タスク実績csv元!F1573</f>
        <v>0.40625</v>
      </c>
      <c r="D1573" s="54">
        <f>タスク実績csv元!E1573</f>
        <v>0.39583333333333331</v>
      </c>
      <c r="E1573" t="str">
        <f>タスク実績csv元!I1573&amp;""</f>
        <v/>
      </c>
      <c r="F1573" t="str">
        <f>タスク実績csv元!D1573</f>
        <v>課題確認</v>
      </c>
      <c r="G1573" t="str">
        <f t="shared" si="24"/>
        <v>INSERT INTO task_achivement(task_no,achive_date,end_time,start_time,task_detail,memo)VALUES('{89c5ece7-5f53-4013-b85b-04dab5d53b5f}','2022/05/18','2022/05/18 09:45:00','2022/05/18 09:30:00','','課題確認');</v>
      </c>
    </row>
    <row r="1574" spans="1:7">
      <c r="A1574" s="48" t="str">
        <f>_xlfn.XLOOKUP(_xlfn.XLOOKUP(MID(タスク実績csv元!C1574,1,SEARCH(":",タスク実績csv元!C1574)-1),リスト!F:F,リスト!G:G)&amp;MID(タスク実績csv元!C1574,SEARCH(":",タスク実績csv元!C1574),999),タスクDB!K:K,タスクDB!A:A)</f>
        <v>{a7cd6d53-38a2-44d8-b0b3-a11b75c0635d}</v>
      </c>
      <c r="B1574" s="11">
        <f>タスク実績csv元!A1574</f>
        <v>44699</v>
      </c>
      <c r="C1574" s="54">
        <f>タスク実績csv元!F1574</f>
        <v>0.42708333333333331</v>
      </c>
      <c r="D1574" s="54">
        <f>タスク実績csv元!E1574</f>
        <v>0.40625</v>
      </c>
      <c r="E1574" t="str">
        <f>タスク実績csv元!I1574&amp;""</f>
        <v/>
      </c>
      <c r="F1574" t="str">
        <f>タスク実績csv元!D1574</f>
        <v>コミュニティユーザのグループ作成手順整理</v>
      </c>
      <c r="G1574" t="str">
        <f t="shared" si="24"/>
        <v>INSERT INTO task_achivement(task_no,achive_date,end_time,start_time,task_detail,memo)VALUES('{a7cd6d53-38a2-44d8-b0b3-a11b75c0635d}','2022/05/18','2022/05/18 10:15:00','2022/05/18 09:45:00','','コミュニティユーザのグループ作成手順整理');</v>
      </c>
    </row>
    <row r="1575" spans="1:7">
      <c r="A1575" s="48" t="str">
        <f>_xlfn.XLOOKUP(_xlfn.XLOOKUP(MID(タスク実績csv元!C1575,1,SEARCH(":",タスク実績csv元!C1575)-1),リスト!F:F,リスト!G:G)&amp;MID(タスク実績csv元!C1575,SEARCH(":",タスク実績csv元!C1575),999),タスクDB!K:K,タスクDB!A:A)</f>
        <v>{89c5ece7-5f53-4013-b85b-04dab5d53b5f}</v>
      </c>
      <c r="B1575" s="11">
        <f>タスク実績csv元!A1575</f>
        <v>44699</v>
      </c>
      <c r="C1575" s="54">
        <f>タスク実績csv元!F1575</f>
        <v>0.45833333333333331</v>
      </c>
      <c r="D1575" s="54">
        <f>タスク実績csv元!E1575</f>
        <v>0.42708333333333331</v>
      </c>
      <c r="E1575" t="str">
        <f>タスク実績csv元!I1575&amp;""</f>
        <v/>
      </c>
      <c r="F1575" t="str">
        <f>タスク実績csv元!D1575</f>
        <v>ロングラン用のデータ対応</v>
      </c>
      <c r="G1575" t="str">
        <f t="shared" si="24"/>
        <v>INSERT INTO task_achivement(task_no,achive_date,end_time,start_time,task_detail,memo)VALUES('{89c5ece7-5f53-4013-b85b-04dab5d53b5f}','2022/05/18','2022/05/18 11:00:00','2022/05/18 10:15:00','','ロングラン用のデータ対応');</v>
      </c>
    </row>
    <row r="1576" spans="1:7">
      <c r="A1576" s="48" t="str">
        <f>_xlfn.XLOOKUP(_xlfn.XLOOKUP(MID(タスク実績csv元!C1576,1,SEARCH(":",タスク実績csv元!C1576)-1),リスト!F:F,リスト!G:G)&amp;MID(タスク実績csv元!C1576,SEARCH(":",タスク実績csv元!C1576),999),タスクDB!K:K,タスクDB!A:A)</f>
        <v>{a7cd6d53-38a2-44d8-b0b3-a11b75c0635d}</v>
      </c>
      <c r="B1576" s="11">
        <f>タスク実績csv元!A1576</f>
        <v>44699</v>
      </c>
      <c r="C1576" s="54">
        <f>タスク実績csv元!F1576</f>
        <v>0.48958333333333331</v>
      </c>
      <c r="D1576" s="54">
        <f>タスク実績csv元!E1576</f>
        <v>0.45833333333333331</v>
      </c>
      <c r="E1576" t="str">
        <f>タスク実績csv元!I1576&amp;""</f>
        <v/>
      </c>
      <c r="F1576" t="str">
        <f>タスク実績csv元!D1576</f>
        <v>コミュニティユーザのグループ作成手順整理</v>
      </c>
      <c r="G1576" t="str">
        <f t="shared" si="24"/>
        <v>INSERT INTO task_achivement(task_no,achive_date,end_time,start_time,task_detail,memo)VALUES('{a7cd6d53-38a2-44d8-b0b3-a11b75c0635d}','2022/05/18','2022/05/18 11:45:00','2022/05/18 11:00:00','','コミュニティユーザのグループ作成手順整理');</v>
      </c>
    </row>
    <row r="1577" spans="1:7">
      <c r="A1577" s="48" t="str">
        <f>_xlfn.XLOOKUP(_xlfn.XLOOKUP(MID(タスク実績csv元!C1577,1,SEARCH(":",タスク実績csv元!C1577)-1),リスト!F:F,リスト!G:G)&amp;MID(タスク実績csv元!C1577,SEARCH(":",タスク実績csv元!C1577),999),タスクDB!K:K,タスクDB!A:A)</f>
        <v>{f95442cb-dfa4-43de-b256-a2e130362be1}</v>
      </c>
      <c r="B1577" s="11">
        <f>タスク実績csv元!A1577</f>
        <v>44699</v>
      </c>
      <c r="C1577" s="54">
        <f>タスク実績csv元!F1577</f>
        <v>0.5</v>
      </c>
      <c r="D1577" s="54">
        <f>タスク実績csv元!E1577</f>
        <v>0.48958333333333331</v>
      </c>
      <c r="E1577" t="str">
        <f>タスク実績csv元!I1577&amp;""</f>
        <v/>
      </c>
      <c r="F1577" t="str">
        <f>タスク実績csv元!D1577</f>
        <v>改修</v>
      </c>
      <c r="G1577" t="str">
        <f t="shared" si="24"/>
        <v>INSERT INTO task_achivement(task_no,achive_date,end_time,start_time,task_detail,memo)VALUES('{f95442cb-dfa4-43de-b256-a2e130362be1}','2022/05/18','2022/05/18 12:00:00','2022/05/18 11:45:00','','改修');</v>
      </c>
    </row>
    <row r="1578" spans="1:7">
      <c r="A1578" s="48" t="str">
        <f>_xlfn.XLOOKUP(_xlfn.XLOOKUP(MID(タスク実績csv元!C1578,1,SEARCH(":",タスク実績csv元!C1578)-1),リスト!F:F,リスト!G:G)&amp;MID(タスク実績csv元!C1578,SEARCH(":",タスク実績csv元!C1578),999),タスクDB!K:K,タスクDB!A:A)</f>
        <v>{f95442cb-dfa4-43de-b256-a2e130362be1}</v>
      </c>
      <c r="B1578" s="11">
        <f>タスク実績csv元!A1578</f>
        <v>44699</v>
      </c>
      <c r="C1578" s="54">
        <f>タスク実績csv元!F1578</f>
        <v>0.58333333333333337</v>
      </c>
      <c r="D1578" s="54">
        <f>タスク実績csv元!E1578</f>
        <v>0.54166666666666663</v>
      </c>
      <c r="E1578" t="str">
        <f>タスク実績csv元!I1578&amp;""</f>
        <v/>
      </c>
      <c r="F1578" t="str">
        <f>タスク実績csv元!D1578</f>
        <v>改修</v>
      </c>
      <c r="G1578" t="str">
        <f t="shared" si="24"/>
        <v>INSERT INTO task_achivement(task_no,achive_date,end_time,start_time,task_detail,memo)VALUES('{f95442cb-dfa4-43de-b256-a2e130362be1}','2022/05/18','2022/05/18 14:00:00','2022/05/18 13:00:00','','改修');</v>
      </c>
    </row>
    <row r="1579" spans="1:7">
      <c r="A1579" s="48" t="str">
        <f>_xlfn.XLOOKUP(_xlfn.XLOOKUP(MID(タスク実績csv元!C1579,1,SEARCH(":",タスク実績csv元!C1579)-1),リスト!F:F,リスト!G:G)&amp;MID(タスク実績csv元!C1579,SEARCH(":",タスク実績csv元!C1579),999),タスクDB!K:K,タスクDB!A:A)</f>
        <v>{89c5ece7-5f53-4013-b85b-04dab5d53b5f}</v>
      </c>
      <c r="B1579" s="11">
        <f>タスク実績csv元!A1579</f>
        <v>44699</v>
      </c>
      <c r="C1579" s="54">
        <f>タスク実績csv元!F1579</f>
        <v>0.60416666666666663</v>
      </c>
      <c r="D1579" s="54">
        <f>タスク実績csv元!E1579</f>
        <v>0.58333333333333337</v>
      </c>
      <c r="E1579" t="str">
        <f>タスク実績csv元!I1579&amp;""</f>
        <v/>
      </c>
      <c r="F1579" t="str">
        <f>タスク実績csv元!D1579</f>
        <v>本番環境整備(トリガー設定)</v>
      </c>
      <c r="G1579" t="str">
        <f t="shared" si="24"/>
        <v>INSERT INTO task_achivement(task_no,achive_date,end_time,start_time,task_detail,memo)VALUES('{89c5ece7-5f53-4013-b85b-04dab5d53b5f}','2022/05/18','2022/05/18 14:30:00','2022/05/18 14:00:00','','本番環境整備(トリガー設定)');</v>
      </c>
    </row>
    <row r="1580" spans="1:7">
      <c r="A1580" s="48" t="str">
        <f>_xlfn.XLOOKUP(_xlfn.XLOOKUP(MID(タスク実績csv元!C1580,1,SEARCH(":",タスク実績csv元!C1580)-1),リスト!F:F,リスト!G:G)&amp;MID(タスク実績csv元!C1580,SEARCH(":",タスク実績csv元!C1580),999),タスクDB!K:K,タスクDB!A:A)</f>
        <v>{831a0fb4-c848-4eac-af3e-0a0760ad0e17}</v>
      </c>
      <c r="B1580" s="11">
        <f>タスク実績csv元!A1580</f>
        <v>44699</v>
      </c>
      <c r="C1580" s="54">
        <f>タスク実績csv元!F1580</f>
        <v>0.63541666666666663</v>
      </c>
      <c r="D1580" s="54">
        <f>タスク実績csv元!E1580</f>
        <v>0.60416666666666663</v>
      </c>
      <c r="E1580" t="str">
        <f>タスク実績csv元!I1580&amp;""</f>
        <v/>
      </c>
      <c r="F1580" t="str">
        <f>タスク実績csv元!D1580</f>
        <v>影響調査</v>
      </c>
      <c r="G1580" t="str">
        <f t="shared" si="24"/>
        <v>INSERT INTO task_achivement(task_no,achive_date,end_time,start_time,task_detail,memo)VALUES('{831a0fb4-c848-4eac-af3e-0a0760ad0e17}','2022/05/18','2022/05/18 15:15:00','2022/05/18 14:30:00','','影響調査');</v>
      </c>
    </row>
    <row r="1581" spans="1:7">
      <c r="A1581" s="48" t="str">
        <f>_xlfn.XLOOKUP(_xlfn.XLOOKUP(MID(タスク実績csv元!C1581,1,SEARCH(":",タスク実績csv元!C1581)-1),リスト!F:F,リスト!G:G)&amp;MID(タスク実績csv元!C1581,SEARCH(":",タスク実績csv元!C1581),999),タスクDB!K:K,タスクDB!A:A)</f>
        <v>{89c5ece7-5f53-4013-b85b-04dab5d53b5f}</v>
      </c>
      <c r="B1581" s="11">
        <f>タスク実績csv元!A1581</f>
        <v>44699</v>
      </c>
      <c r="C1581" s="54">
        <f>タスク実績csv元!F1581</f>
        <v>0.64583333333333337</v>
      </c>
      <c r="D1581" s="54">
        <f>タスク実績csv元!E1581</f>
        <v>0.63541666666666663</v>
      </c>
      <c r="E1581" t="str">
        <f>タスク実績csv元!I1581&amp;""</f>
        <v/>
      </c>
      <c r="F1581" t="str">
        <f>タスク実績csv元!D1581</f>
        <v>FSログ出力内容の確認</v>
      </c>
      <c r="G1581" t="str">
        <f t="shared" si="24"/>
        <v>INSERT INTO task_achivement(task_no,achive_date,end_time,start_time,task_detail,memo)VALUES('{89c5ece7-5f53-4013-b85b-04dab5d53b5f}','2022/05/18','2022/05/18 15:30:00','2022/05/18 15:15:00','','FSログ出力内容の確認');</v>
      </c>
    </row>
    <row r="1582" spans="1:7">
      <c r="A1582" s="48" t="str">
        <f>_xlfn.XLOOKUP(_xlfn.XLOOKUP(MID(タスク実績csv元!C1582,1,SEARCH(":",タスク実績csv元!C1582)-1),リスト!F:F,リスト!G:G)&amp;MID(タスク実績csv元!C1582,SEARCH(":",タスク実績csv元!C1582),999),タスクDB!K:K,タスクDB!A:A)</f>
        <v>{831a0fb4-c848-4eac-af3e-0a0760ad0e17}</v>
      </c>
      <c r="B1582" s="11">
        <f>タスク実績csv元!A1582</f>
        <v>44699</v>
      </c>
      <c r="C1582" s="54">
        <f>タスク実績csv元!F1582</f>
        <v>0.67708333333333337</v>
      </c>
      <c r="D1582" s="54">
        <f>タスク実績csv元!E1582</f>
        <v>0.64583333333333337</v>
      </c>
      <c r="E1582" t="str">
        <f>タスク実績csv元!I1582&amp;""</f>
        <v/>
      </c>
      <c r="F1582" t="str">
        <f>タスク実績csv元!D1582</f>
        <v>影響調査(サービステリトリー追加)</v>
      </c>
      <c r="G1582" t="str">
        <f t="shared" si="24"/>
        <v>INSERT INTO task_achivement(task_no,achive_date,end_time,start_time,task_detail,memo)VALUES('{831a0fb4-c848-4eac-af3e-0a0760ad0e17}','2022/05/18','2022/05/18 16:15:00','2022/05/18 15:30:00','','影響調査(サービステリトリー追加)');</v>
      </c>
    </row>
    <row r="1583" spans="1:7">
      <c r="A1583" s="48" t="str">
        <f>_xlfn.XLOOKUP(_xlfn.XLOOKUP(MID(タスク実績csv元!C1583,1,SEARCH(":",タスク実績csv元!C1583)-1),リスト!F:F,リスト!G:G)&amp;MID(タスク実績csv元!C1583,SEARCH(":",タスク実績csv元!C1583),999),タスクDB!K:K,タスクDB!A:A)</f>
        <v>{89c5ece7-5f53-4013-b85b-04dab5d53b5f}</v>
      </c>
      <c r="B1583" s="11">
        <f>タスク実績csv元!A1583</f>
        <v>44699</v>
      </c>
      <c r="C1583" s="54">
        <f>タスク実績csv元!F1583</f>
        <v>0.6875</v>
      </c>
      <c r="D1583" s="54">
        <f>タスク実績csv元!E1583</f>
        <v>0.67708333333333337</v>
      </c>
      <c r="E1583" t="str">
        <f>タスク実績csv元!I1583&amp;""</f>
        <v/>
      </c>
      <c r="F1583" t="str">
        <f>タスク実績csv元!D1583</f>
        <v>Fittest2へのシフト追加</v>
      </c>
      <c r="G1583" t="str">
        <f t="shared" si="24"/>
        <v>INSERT INTO task_achivement(task_no,achive_date,end_time,start_time,task_detail,memo)VALUES('{89c5ece7-5f53-4013-b85b-04dab5d53b5f}','2022/05/18','2022/05/18 16:30:00','2022/05/18 16:15:00','','Fittest2へのシフト追加');</v>
      </c>
    </row>
    <row r="1584" spans="1:7">
      <c r="A1584" s="48" t="str">
        <f>_xlfn.XLOOKUP(_xlfn.XLOOKUP(MID(タスク実績csv元!C1584,1,SEARCH(":",タスク実績csv元!C1584)-1),リスト!F:F,リスト!G:G)&amp;MID(タスク実績csv元!C1584,SEARCH(":",タスク実績csv元!C1584),999),タスクDB!K:K,タスクDB!A:A)</f>
        <v>{23640006-1951-44f5-8e76-61d4fa67fbce}</v>
      </c>
      <c r="B1584" s="11">
        <f>タスク実績csv元!A1584</f>
        <v>44699</v>
      </c>
      <c r="C1584" s="54">
        <f>タスク実績csv元!F1584</f>
        <v>0.70833333333333337</v>
      </c>
      <c r="D1584" s="54">
        <f>タスク実績csv元!E1584</f>
        <v>0.6875</v>
      </c>
      <c r="E1584" t="str">
        <f>タスク実績csv元!I1584&amp;""</f>
        <v/>
      </c>
      <c r="F1584" t="str">
        <f>タスク実績csv元!D1584</f>
        <v>夕会</v>
      </c>
      <c r="G1584" t="str">
        <f t="shared" si="24"/>
        <v>INSERT INTO task_achivement(task_no,achive_date,end_time,start_time,task_detail,memo)VALUES('{23640006-1951-44f5-8e76-61d4fa67fbce}','2022/05/18','2022/05/18 17:00:00','2022/05/18 16:30:00','','夕会');</v>
      </c>
    </row>
    <row r="1585" spans="1:7">
      <c r="A1585" s="48" t="str">
        <f>_xlfn.XLOOKUP(_xlfn.XLOOKUP(MID(タスク実績csv元!C1585,1,SEARCH(":",タスク実績csv元!C1585)-1),リスト!F:F,リスト!G:G)&amp;MID(タスク実績csv元!C1585,SEARCH(":",タスク実績csv元!C1585),999),タスクDB!K:K,タスクDB!A:A)</f>
        <v>{23640006-1951-44f5-8e76-61d4fa67fbce}</v>
      </c>
      <c r="B1585" s="11">
        <f>タスク実績csv元!A1585</f>
        <v>44699</v>
      </c>
      <c r="C1585" s="54">
        <f>タスク実績csv元!F1585</f>
        <v>0.75</v>
      </c>
      <c r="D1585" s="54">
        <f>タスク実績csv元!E1585</f>
        <v>0.70833333333333337</v>
      </c>
      <c r="E1585" t="str">
        <f>タスク実績csv元!I1585&amp;""</f>
        <v/>
      </c>
      <c r="F1585" t="str">
        <f>タスク実績csv元!D1585</f>
        <v>KSYS合同夕会</v>
      </c>
      <c r="G1585" t="str">
        <f t="shared" si="24"/>
        <v>INSERT INTO task_achivement(task_no,achive_date,end_time,start_time,task_detail,memo)VALUES('{23640006-1951-44f5-8e76-61d4fa67fbce}','2022/05/18','2022/05/18 18:00:00','2022/05/18 17:00:00','','KSYS合同夕会');</v>
      </c>
    </row>
    <row r="1586" spans="1:7">
      <c r="A1586" s="48" t="str">
        <f>_xlfn.XLOOKUP(_xlfn.XLOOKUP(MID(タスク実績csv元!C1586,1,SEARCH(":",タスク実績csv元!C1586)-1),リスト!F:F,リスト!G:G)&amp;MID(タスク実績csv元!C1586,SEARCH(":",タスク実績csv元!C1586),999),タスクDB!K:K,タスクDB!A:A)</f>
        <v>{89c5ece7-5f53-4013-b85b-04dab5d53b5f}</v>
      </c>
      <c r="B1586" s="11">
        <f>タスク実績csv元!A1586</f>
        <v>44699</v>
      </c>
      <c r="C1586" s="54">
        <f>タスク実績csv元!F1586</f>
        <v>0.76041666666666663</v>
      </c>
      <c r="D1586" s="54">
        <f>タスク実績csv元!E1586</f>
        <v>0.75</v>
      </c>
      <c r="E1586" t="str">
        <f>タスク実績csv元!I1586&amp;""</f>
        <v/>
      </c>
      <c r="F1586" t="str">
        <f>タスク実績csv元!D1586</f>
        <v>データ連携修正</v>
      </c>
      <c r="G1586" t="str">
        <f t="shared" si="24"/>
        <v>INSERT INTO task_achivement(task_no,achive_date,end_time,start_time,task_detail,memo)VALUES('{89c5ece7-5f53-4013-b85b-04dab5d53b5f}','2022/05/18','2022/05/18 18:15:00','2022/05/18 18:00:00','','データ連携修正');</v>
      </c>
    </row>
    <row r="1587" spans="1:7">
      <c r="A1587" s="48" t="str">
        <f>_xlfn.XLOOKUP(_xlfn.XLOOKUP(MID(タスク実績csv元!C1587,1,SEARCH(":",タスク実績csv元!C1587)-1),リスト!F:F,リスト!G:G)&amp;MID(タスク実績csv元!C1587,SEARCH(":",タスク実績csv元!C1587),999),タスクDB!K:K,タスクDB!A:A)</f>
        <v>{89c5ece7-5f53-4013-b85b-04dab5d53b5f}</v>
      </c>
      <c r="B1587" s="11">
        <f>タスク実績csv元!A1587</f>
        <v>44700</v>
      </c>
      <c r="C1587" s="54">
        <f>タスク実績csv元!F1587</f>
        <v>0.40625</v>
      </c>
      <c r="D1587" s="54">
        <f>タスク実績csv元!E1587</f>
        <v>0.39583333333333331</v>
      </c>
      <c r="E1587" t="str">
        <f>タスク実績csv元!I1587&amp;""</f>
        <v/>
      </c>
      <c r="F1587" t="str">
        <f>タスク実績csv元!D1587</f>
        <v>課題確認</v>
      </c>
      <c r="G1587" t="str">
        <f t="shared" si="24"/>
        <v>INSERT INTO task_achivement(task_no,achive_date,end_time,start_time,task_detail,memo)VALUES('{89c5ece7-5f53-4013-b85b-04dab5d53b5f}','2022/05/19','2022/05/19 09:45:00','2022/05/19 09:30:00','','課題確認');</v>
      </c>
    </row>
    <row r="1588" spans="1:7">
      <c r="A1588" s="48" t="str">
        <f>_xlfn.XLOOKUP(_xlfn.XLOOKUP(MID(タスク実績csv元!C1588,1,SEARCH(":",タスク実績csv元!C1588)-1),リスト!F:F,リスト!G:G)&amp;MID(タスク実績csv元!C1588,SEARCH(":",タスク実績csv元!C1588),999),タスクDB!K:K,タスクDB!A:A)</f>
        <v>{831a0fb4-c848-4eac-af3e-0a0760ad0e17}</v>
      </c>
      <c r="B1588" s="11">
        <f>タスク実績csv元!A1588</f>
        <v>44700</v>
      </c>
      <c r="C1588" s="54">
        <f>タスク実績csv元!F1588</f>
        <v>0.41666666666666669</v>
      </c>
      <c r="D1588" s="54">
        <f>タスク実績csv元!E1588</f>
        <v>0.40625</v>
      </c>
      <c r="E1588" t="str">
        <f>タスク実績csv元!I1588&amp;""</f>
        <v/>
      </c>
      <c r="F1588" t="str">
        <f>タスク実績csv元!D1588</f>
        <v>開発環境最新化</v>
      </c>
      <c r="G1588" t="str">
        <f t="shared" si="24"/>
        <v>INSERT INTO task_achivement(task_no,achive_date,end_time,start_time,task_detail,memo)VALUES('{831a0fb4-c848-4eac-af3e-0a0760ad0e17}','2022/05/19','2022/05/19 10:00:00','2022/05/19 09:45:00','','開発環境最新化');</v>
      </c>
    </row>
    <row r="1589" spans="1:7">
      <c r="A1589" s="48" t="str">
        <f>_xlfn.XLOOKUP(_xlfn.XLOOKUP(MID(タスク実績csv元!C1589,1,SEARCH(":",タスク実績csv元!C1589)-1),リスト!F:F,リスト!G:G)&amp;MID(タスク実績csv元!C1589,SEARCH(":",タスク実績csv元!C1589),999),タスクDB!K:K,タスクDB!A:A)</f>
        <v>{89c5ece7-5f53-4013-b85b-04dab5d53b5f}</v>
      </c>
      <c r="B1589" s="11">
        <f>タスク実績csv元!A1589</f>
        <v>44700</v>
      </c>
      <c r="C1589" s="54">
        <f>タスク実績csv元!F1589</f>
        <v>0.47916666666666669</v>
      </c>
      <c r="D1589" s="54">
        <f>タスク実績csv元!E1589</f>
        <v>0.41666666666666669</v>
      </c>
      <c r="E1589" t="str">
        <f>タスク実績csv元!I1589&amp;""</f>
        <v/>
      </c>
      <c r="F1589" t="str">
        <f>タスク実績csv元!D1589</f>
        <v>データ連携修正（H272218）</v>
      </c>
      <c r="G1589" t="str">
        <f t="shared" si="24"/>
        <v>INSERT INTO task_achivement(task_no,achive_date,end_time,start_time,task_detail,memo)VALUES('{89c5ece7-5f53-4013-b85b-04dab5d53b5f}','2022/05/19','2022/05/19 11:30:00','2022/05/19 10:00:00','','データ連携修正（H272218）');</v>
      </c>
    </row>
    <row r="1590" spans="1:7">
      <c r="A1590" s="48" t="str">
        <f>_xlfn.XLOOKUP(_xlfn.XLOOKUP(MID(タスク実績csv元!C1590,1,SEARCH(":",タスク実績csv元!C1590)-1),リスト!F:F,リスト!G:G)&amp;MID(タスク実績csv元!C1590,SEARCH(":",タスク実績csv元!C1590),999),タスクDB!K:K,タスクDB!A:A)</f>
        <v>{89c5ece7-5f53-4013-b85b-04dab5d53b5f}</v>
      </c>
      <c r="B1590" s="11">
        <f>タスク実績csv元!A1590</f>
        <v>44700</v>
      </c>
      <c r="C1590" s="54">
        <f>タスク実績csv元!F1590</f>
        <v>0.5</v>
      </c>
      <c r="D1590" s="54">
        <f>タスク実績csv元!E1590</f>
        <v>0.47916666666666669</v>
      </c>
      <c r="E1590" t="str">
        <f>タスク実績csv元!I1590&amp;""</f>
        <v/>
      </c>
      <c r="F1590" t="str">
        <f>タスク実績csv元!D1590</f>
        <v>サービステリトリー追加の動作確認</v>
      </c>
      <c r="G1590" t="str">
        <f t="shared" si="24"/>
        <v>INSERT INTO task_achivement(task_no,achive_date,end_time,start_time,task_detail,memo)VALUES('{89c5ece7-5f53-4013-b85b-04dab5d53b5f}','2022/05/19','2022/05/19 12:00:00','2022/05/19 11:30:00','','サービステリトリー追加の動作確認');</v>
      </c>
    </row>
    <row r="1591" spans="1:7">
      <c r="A1591" s="48" t="str">
        <f>_xlfn.XLOOKUP(_xlfn.XLOOKUP(MID(タスク実績csv元!C1591,1,SEARCH(":",タスク実績csv元!C1591)-1),リスト!F:F,リスト!G:G)&amp;MID(タスク実績csv元!C1591,SEARCH(":",タスク実績csv元!C1591),999),タスクDB!K:K,タスクDB!A:A)</f>
        <v>{23640006-1951-44f5-8e76-61d4fa67fbce}</v>
      </c>
      <c r="B1591" s="11">
        <f>タスク実績csv元!A1591</f>
        <v>44700</v>
      </c>
      <c r="C1591" s="54">
        <f>タスク実績csv元!F1591</f>
        <v>0.57291666666666663</v>
      </c>
      <c r="D1591" s="54">
        <f>タスク実績csv元!E1591</f>
        <v>0.54166666666666663</v>
      </c>
      <c r="E1591" t="str">
        <f>タスク実績csv元!I1591&amp;""</f>
        <v/>
      </c>
      <c r="F1591" t="str">
        <f>タスク実績csv元!D1591</f>
        <v>検針合同打合せ</v>
      </c>
      <c r="G1591" t="str">
        <f t="shared" si="24"/>
        <v>INSERT INTO task_achivement(task_no,achive_date,end_time,start_time,task_detail,memo)VALUES('{23640006-1951-44f5-8e76-61d4fa67fbce}','2022/05/19','2022/05/19 13:45:00','2022/05/19 13:00:00','','検針合同打合せ');</v>
      </c>
    </row>
    <row r="1592" spans="1:7">
      <c r="A1592" s="48" t="str">
        <f>_xlfn.XLOOKUP(_xlfn.XLOOKUP(MID(タスク実績csv元!C1592,1,SEARCH(":",タスク実績csv元!C1592)-1),リスト!F:F,リスト!G:G)&amp;MID(タスク実績csv元!C1592,SEARCH(":",タスク実績csv元!C1592),999),タスクDB!K:K,タスクDB!A:A)</f>
        <v>{02ac6f58-4b56-4a5e-9bdf-fcb7ca09ed65}</v>
      </c>
      <c r="B1592" s="11">
        <f>タスク実績csv元!A1592</f>
        <v>44700</v>
      </c>
      <c r="C1592" s="54">
        <f>タスク実績csv元!F1592</f>
        <v>0.625</v>
      </c>
      <c r="D1592" s="54">
        <f>タスク実績csv元!E1592</f>
        <v>0.57291666666666663</v>
      </c>
      <c r="E1592" t="str">
        <f>タスク実績csv元!I1592&amp;""</f>
        <v/>
      </c>
      <c r="F1592" t="str">
        <f>タスク実績csv元!D1592</f>
        <v>連携確認レビュー</v>
      </c>
      <c r="G1592" t="str">
        <f t="shared" si="24"/>
        <v>INSERT INTO task_achivement(task_no,achive_date,end_time,start_time,task_detail,memo)VALUES('{02ac6f58-4b56-4a5e-9bdf-fcb7ca09ed65}','2022/05/19','2022/05/19 15:00:00','2022/05/19 13:45:00','','連携確認レビュー');</v>
      </c>
    </row>
    <row r="1593" spans="1:7">
      <c r="A1593" s="48" t="str">
        <f>_xlfn.XLOOKUP(_xlfn.XLOOKUP(MID(タスク実績csv元!C1593,1,SEARCH(":",タスク実績csv元!C1593)-1),リスト!F:F,リスト!G:G)&amp;MID(タスク実績csv元!C1593,SEARCH(":",タスク実績csv元!C1593),999),タスクDB!K:K,タスクDB!A:A)</f>
        <v>{23640006-1951-44f5-8e76-61d4fa67fbce}</v>
      </c>
      <c r="B1593" s="11">
        <f>タスク実績csv元!A1593</f>
        <v>44700</v>
      </c>
      <c r="C1593" s="54">
        <f>タスク実績csv元!F1593</f>
        <v>0.66666666666666663</v>
      </c>
      <c r="D1593" s="54">
        <f>タスク実績csv元!E1593</f>
        <v>0.625</v>
      </c>
      <c r="E1593" t="str">
        <f>タスク実績csv元!I1593&amp;""</f>
        <v/>
      </c>
      <c r="F1593" t="str">
        <f>タスク実績csv元!D1593</f>
        <v>定例打合せ</v>
      </c>
      <c r="G1593" t="str">
        <f t="shared" si="24"/>
        <v>INSERT INTO task_achivement(task_no,achive_date,end_time,start_time,task_detail,memo)VALUES('{23640006-1951-44f5-8e76-61d4fa67fbce}','2022/05/19','2022/05/19 16:00:00','2022/05/19 15:00:00','','定例打合せ');</v>
      </c>
    </row>
    <row r="1594" spans="1:7">
      <c r="A1594" s="48" t="str">
        <f>_xlfn.XLOOKUP(_xlfn.XLOOKUP(MID(タスク実績csv元!C1594,1,SEARCH(":",タスク実績csv元!C1594)-1),リスト!F:F,リスト!G:G)&amp;MID(タスク実績csv元!C1594,SEARCH(":",タスク実績csv元!C1594),999),タスクDB!K:K,タスクDB!A:A)</f>
        <v>{a7cd6d53-38a2-44d8-b0b3-a11b75c0635d}</v>
      </c>
      <c r="B1594" s="11">
        <f>タスク実績csv元!A1594</f>
        <v>44700</v>
      </c>
      <c r="C1594" s="54">
        <f>タスク実績csv元!F1594</f>
        <v>0.69791666666666663</v>
      </c>
      <c r="D1594" s="54">
        <f>タスク実績csv元!E1594</f>
        <v>0.66666666666666663</v>
      </c>
      <c r="E1594" t="str">
        <f>タスク実績csv元!I1594&amp;""</f>
        <v/>
      </c>
      <c r="F1594" t="str">
        <f>タスク実績csv元!D1594</f>
        <v>グループ追加対応</v>
      </c>
      <c r="G1594" t="str">
        <f t="shared" si="24"/>
        <v>INSERT INTO task_achivement(task_no,achive_date,end_time,start_time,task_detail,memo)VALUES('{a7cd6d53-38a2-44d8-b0b3-a11b75c0635d}','2022/05/19','2022/05/19 16:45:00','2022/05/19 16:00:00','','グループ追加対応');</v>
      </c>
    </row>
    <row r="1595" spans="1:7">
      <c r="A1595" s="48" t="str">
        <f>_xlfn.XLOOKUP(_xlfn.XLOOKUP(MID(タスク実績csv元!C1595,1,SEARCH(":",タスク実績csv元!C1595)-1),リスト!F:F,リスト!G:G)&amp;MID(タスク実績csv元!C1595,SEARCH(":",タスク実績csv元!C1595),999),タスクDB!K:K,タスクDB!A:A)</f>
        <v>{a7cd6d53-38a2-44d8-b0b3-a11b75c0635d}</v>
      </c>
      <c r="B1595" s="11">
        <f>タスク実績csv元!A1595</f>
        <v>44700</v>
      </c>
      <c r="C1595" s="54">
        <f>タスク実績csv元!F1595</f>
        <v>0.70833333333333337</v>
      </c>
      <c r="D1595" s="54">
        <f>タスク実績csv元!E1595</f>
        <v>0.69791666666666663</v>
      </c>
      <c r="E1595" t="str">
        <f>タスク実績csv元!I1595&amp;""</f>
        <v/>
      </c>
      <c r="F1595" t="str">
        <f>タスク実績csv元!D1595</f>
        <v>テストデータ削除手順の確認</v>
      </c>
      <c r="G1595" t="str">
        <f t="shared" si="24"/>
        <v>INSERT INTO task_achivement(task_no,achive_date,end_time,start_time,task_detail,memo)VALUES('{a7cd6d53-38a2-44d8-b0b3-a11b75c0635d}','2022/05/19','2022/05/19 17:00:00','2022/05/19 16:45:00','','テストデータ削除手順の確認');</v>
      </c>
    </row>
    <row r="1596" spans="1:7">
      <c r="A1596" s="48" t="str">
        <f>_xlfn.XLOOKUP(_xlfn.XLOOKUP(MID(タスク実績csv元!C1596,1,SEARCH(":",タスク実績csv元!C1596)-1),リスト!F:F,リスト!G:G)&amp;MID(タスク実績csv元!C1596,SEARCH(":",タスク実績csv元!C1596),999),タスクDB!K:K,タスクDB!A:A)</f>
        <v>{ab830abc-8fa4-46a1-8d2f-fee977849653}</v>
      </c>
      <c r="B1596" s="11">
        <f>タスク実績csv元!A1596</f>
        <v>44700</v>
      </c>
      <c r="C1596" s="54">
        <f>タスク実績csv元!F1596</f>
        <v>0.72916666666666663</v>
      </c>
      <c r="D1596" s="54">
        <f>タスク実績csv元!E1596</f>
        <v>0.70833333333333337</v>
      </c>
      <c r="E1596" t="str">
        <f>タスク実績csv元!I1596&amp;""</f>
        <v/>
      </c>
      <c r="F1596" t="str">
        <f>タスク実績csv元!D1596</f>
        <v>プロジェクト発表会（ダイハツ）</v>
      </c>
      <c r="G1596" t="str">
        <f t="shared" si="24"/>
        <v>INSERT INTO task_achivement(task_no,achive_date,end_time,start_time,task_detail,memo)VALUES('{ab830abc-8fa4-46a1-8d2f-fee977849653}','2022/05/19','2022/05/19 17:30:00','2022/05/19 17:00:00','','プロジェクト発表会（ダイハツ）');</v>
      </c>
    </row>
    <row r="1597" spans="1:7">
      <c r="A1597" s="48" t="str">
        <f>_xlfn.XLOOKUP(_xlfn.XLOOKUP(MID(タスク実績csv元!C1597,1,SEARCH(":",タスク実績csv元!C1597)-1),リスト!F:F,リスト!G:G)&amp;MID(タスク実績csv元!C1597,SEARCH(":",タスク実績csv元!C1597),999),タスクDB!K:K,タスクDB!A:A)</f>
        <v>{a7cd6d53-38a2-44d8-b0b3-a11b75c0635d}</v>
      </c>
      <c r="B1597" s="11">
        <f>タスク実績csv元!A1597</f>
        <v>44700</v>
      </c>
      <c r="C1597" s="54">
        <f>タスク実績csv元!F1597</f>
        <v>0.75</v>
      </c>
      <c r="D1597" s="54">
        <f>タスク実績csv元!E1597</f>
        <v>0.72916666666666663</v>
      </c>
      <c r="E1597" t="str">
        <f>タスク実績csv元!I1597&amp;""</f>
        <v/>
      </c>
      <c r="F1597" t="str">
        <f>タスク実績csv元!D1597</f>
        <v>テストデータ削除手順の確認</v>
      </c>
      <c r="G1597" t="str">
        <f t="shared" si="24"/>
        <v>INSERT INTO task_achivement(task_no,achive_date,end_time,start_time,task_detail,memo)VALUES('{a7cd6d53-38a2-44d8-b0b3-a11b75c0635d}','2022/05/19','2022/05/19 18:00:00','2022/05/19 17:30:00','','テストデータ削除手順の確認');</v>
      </c>
    </row>
    <row r="1598" spans="1:7">
      <c r="A1598" s="48" t="str">
        <f>_xlfn.XLOOKUP(_xlfn.XLOOKUP(MID(タスク実績csv元!C1598,1,SEARCH(":",タスク実績csv元!C1598)-1),リスト!F:F,リスト!G:G)&amp;MID(タスク実績csv元!C1598,SEARCH(":",タスク実績csv元!C1598),999),タスクDB!K:K,タスクDB!A:A)</f>
        <v>{89c5ece7-5f53-4013-b85b-04dab5d53b5f}</v>
      </c>
      <c r="B1598" s="11">
        <f>タスク実績csv元!A1598</f>
        <v>44701</v>
      </c>
      <c r="C1598" s="54">
        <f>タスク実績csv元!F1598</f>
        <v>0.40625</v>
      </c>
      <c r="D1598" s="54">
        <f>タスク実績csv元!E1598</f>
        <v>0.39583333333333331</v>
      </c>
      <c r="E1598" t="str">
        <f>タスク実績csv元!I1598&amp;""</f>
        <v/>
      </c>
      <c r="F1598" t="str">
        <f>タスク実績csv元!D1598</f>
        <v>課題確認</v>
      </c>
      <c r="G1598" t="str">
        <f t="shared" si="24"/>
        <v>INSERT INTO task_achivement(task_no,achive_date,end_time,start_time,task_detail,memo)VALUES('{89c5ece7-5f53-4013-b85b-04dab5d53b5f}','2022/05/20','2022/05/20 09:45:00','2022/05/20 09:30:00','','課題確認');</v>
      </c>
    </row>
    <row r="1599" spans="1:7">
      <c r="A1599" s="48" t="str">
        <f>_xlfn.XLOOKUP(_xlfn.XLOOKUP(MID(タスク実績csv元!C1599,1,SEARCH(":",タスク実績csv元!C1599)-1),リスト!F:F,リスト!G:G)&amp;MID(タスク実績csv元!C1599,SEARCH(":",タスク実績csv元!C1599),999),タスクDB!K:K,タスクDB!A:A)</f>
        <v>{a7cd6d53-38a2-44d8-b0b3-a11b75c0635d}</v>
      </c>
      <c r="B1599" s="11">
        <f>タスク実績csv元!A1599</f>
        <v>44701</v>
      </c>
      <c r="C1599" s="54">
        <f>タスク実績csv元!F1599</f>
        <v>0.42708333333333331</v>
      </c>
      <c r="D1599" s="54">
        <f>タスク実績csv元!E1599</f>
        <v>0.40625</v>
      </c>
      <c r="E1599" t="str">
        <f>タスク実績csv元!I1599&amp;""</f>
        <v/>
      </c>
      <c r="F1599" t="str">
        <f>タスク実績csv元!D1599</f>
        <v>手順整理</v>
      </c>
      <c r="G1599" t="str">
        <f t="shared" si="24"/>
        <v>INSERT INTO task_achivement(task_no,achive_date,end_time,start_time,task_detail,memo)VALUES('{a7cd6d53-38a2-44d8-b0b3-a11b75c0635d}','2022/05/20','2022/05/20 10:15:00','2022/05/20 09:45:00','','手順整理');</v>
      </c>
    </row>
    <row r="1600" spans="1:7">
      <c r="A1600" s="48" t="str">
        <f>_xlfn.XLOOKUP(_xlfn.XLOOKUP(MID(タスク実績csv元!C1600,1,SEARCH(":",タスク実績csv元!C1600)-1),リスト!F:F,リスト!G:G)&amp;MID(タスク実績csv元!C1600,SEARCH(":",タスク実績csv元!C1600),999),タスクDB!K:K,タスクDB!A:A)</f>
        <v>{89c5ece7-5f53-4013-b85b-04dab5d53b5f}</v>
      </c>
      <c r="B1600" s="11">
        <f>タスク実績csv元!A1600</f>
        <v>44701</v>
      </c>
      <c r="C1600" s="54">
        <f>タスク実績csv元!F1600</f>
        <v>0.44791666666666669</v>
      </c>
      <c r="D1600" s="54">
        <f>タスク実績csv元!E1600</f>
        <v>0.42708333333333331</v>
      </c>
      <c r="E1600" t="str">
        <f>タスク実績csv元!I1600&amp;""</f>
        <v/>
      </c>
      <c r="F1600" t="str">
        <f>タスク実績csv元!D1600</f>
        <v>管理用レポート作成依頼</v>
      </c>
      <c r="G1600" t="str">
        <f t="shared" si="24"/>
        <v>INSERT INTO task_achivement(task_no,achive_date,end_time,start_time,task_detail,memo)VALUES('{89c5ece7-5f53-4013-b85b-04dab5d53b5f}','2022/05/20','2022/05/20 10:45:00','2022/05/20 10:15:00','','管理用レポート作成依頼');</v>
      </c>
    </row>
    <row r="1601" spans="1:7">
      <c r="A1601" s="48" t="str">
        <f>_xlfn.XLOOKUP(_xlfn.XLOOKUP(MID(タスク実績csv元!C1601,1,SEARCH(":",タスク実績csv元!C1601)-1),リスト!F:F,リスト!G:G)&amp;MID(タスク実績csv元!C1601,SEARCH(":",タスク実績csv元!C1601),999),タスクDB!K:K,タスクDB!A:A)</f>
        <v>{89c5ece7-5f53-4013-b85b-04dab5d53b5f}</v>
      </c>
      <c r="B1601" s="11">
        <f>タスク実績csv元!A1601</f>
        <v>44701</v>
      </c>
      <c r="C1601" s="54">
        <f>タスク実績csv元!F1601</f>
        <v>0.46527777777777773</v>
      </c>
      <c r="D1601" s="54">
        <f>タスク実績csv元!E1601</f>
        <v>0.44791666666666669</v>
      </c>
      <c r="E1601" t="str">
        <f>タスク実績csv元!I1601&amp;""</f>
        <v/>
      </c>
      <c r="F1601" t="str">
        <f>タスク実績csv元!D1601</f>
        <v>本番用ユーザの整理</v>
      </c>
      <c r="G1601" t="str">
        <f t="shared" si="24"/>
        <v>INSERT INTO task_achivement(task_no,achive_date,end_time,start_time,task_detail,memo)VALUES('{89c5ece7-5f53-4013-b85b-04dab5d53b5f}','2022/05/20','2022/05/20 11:10:00','2022/05/20 10:45:00','','本番用ユーザの整理');</v>
      </c>
    </row>
    <row r="1602" spans="1:7">
      <c r="A1602" s="48" t="str">
        <f>_xlfn.XLOOKUP(_xlfn.XLOOKUP(MID(タスク実績csv元!C1602,1,SEARCH(":",タスク実績csv元!C1602)-1),リスト!F:F,リスト!G:G)&amp;MID(タスク実績csv元!C1602,SEARCH(":",タスク実績csv元!C1602),999),タスクDB!K:K,タスクDB!A:A)</f>
        <v>{a7cd6d53-38a2-44d8-b0b3-a11b75c0635d}</v>
      </c>
      <c r="B1602" s="11">
        <f>タスク実績csv元!A1602</f>
        <v>44701</v>
      </c>
      <c r="C1602" s="54">
        <f>タスク実績csv元!F1602</f>
        <v>0.5</v>
      </c>
      <c r="D1602" s="54">
        <f>タスク実績csv元!E1602</f>
        <v>0.46527777777777773</v>
      </c>
      <c r="E1602" t="str">
        <f>タスク実績csv元!I1602&amp;""</f>
        <v/>
      </c>
      <c r="F1602" t="str">
        <f>タスク実績csv元!D1602</f>
        <v>取込不可用スクリプトの作成</v>
      </c>
      <c r="G1602" t="str">
        <f t="shared" si="24"/>
        <v>INSERT INTO task_achivement(task_no,achive_date,end_time,start_time,task_detail,memo)VALUES('{a7cd6d53-38a2-44d8-b0b3-a11b75c0635d}','2022/05/20','2022/05/20 12:00:00','2022/05/20 11:10:00','','取込不可用スクリプトの作成');</v>
      </c>
    </row>
    <row r="1603" spans="1:7">
      <c r="A1603" s="48" t="str">
        <f>_xlfn.XLOOKUP(_xlfn.XLOOKUP(MID(タスク実績csv元!C1603,1,SEARCH(":",タスク実績csv元!C1603)-1),リスト!F:F,リスト!G:G)&amp;MID(タスク実績csv元!C1603,SEARCH(":",タスク実績csv元!C1603),999),タスクDB!K:K,タスクDB!A:A)</f>
        <v>{02ac6f58-4b56-4a5e-9bdf-fcb7ca09ed65}</v>
      </c>
      <c r="B1603" s="11">
        <f>タスク実績csv元!A1603</f>
        <v>44701</v>
      </c>
      <c r="C1603" s="54">
        <f>タスク実績csv元!F1603</f>
        <v>0.56944444444444442</v>
      </c>
      <c r="D1603" s="54">
        <f>タスク実績csv元!E1603</f>
        <v>0.54166666666666663</v>
      </c>
      <c r="E1603" t="str">
        <f>タスク実績csv元!I1603&amp;""</f>
        <v/>
      </c>
      <c r="F1603" t="str">
        <f>タスク実績csv元!D1603</f>
        <v>データ連携共通打合せ</v>
      </c>
      <c r="G1603" t="str">
        <f t="shared" ref="G1603:G1666" si="25">IF(B1603=0,"","INSERT INTO task_achivement("&amp;$A$1&amp;","&amp;$B$1&amp;","&amp;$C$1&amp;","&amp;$D$1&amp;","&amp;$E$1&amp;","&amp;$F$1&amp;")VALUES('"&amp;A1603&amp;"',"&amp;IF(B1603="","null","'"&amp;TEXT(B1603,"yyyy/MM/dd")&amp;"'")&amp;","&amp;IF(C1603="","null","'"&amp;TEXT(B1603,"yyyy/MM/dd")&amp;" "&amp;TEXT(C1603,"HH:mm:ss")&amp;"'")&amp;","&amp;IF(D1603="","null","'"&amp;TEXT(B1603,"yyyy/MM/dd")&amp;" "&amp;TEXT(D1603,"HH:mm:ss")&amp;"'")&amp;",'"&amp;E1603&amp;"','"&amp;F1603&amp;"');")</f>
        <v>INSERT INTO task_achivement(task_no,achive_date,end_time,start_time,task_detail,memo)VALUES('{02ac6f58-4b56-4a5e-9bdf-fcb7ca09ed65}','2022/05/20','2022/05/20 13:40:00','2022/05/20 13:00:00','','データ連携共通打合せ');</v>
      </c>
    </row>
    <row r="1604" spans="1:7">
      <c r="A1604" s="48" t="str">
        <f>_xlfn.XLOOKUP(_xlfn.XLOOKUP(MID(タスク実績csv元!C1604,1,SEARCH(":",タスク実績csv元!C1604)-1),リスト!F:F,リスト!G:G)&amp;MID(タスク実績csv元!C1604,SEARCH(":",タスク実績csv元!C1604),999),タスクDB!K:K,タスクDB!A:A)</f>
        <v>{a7cd6d53-38a2-44d8-b0b3-a11b75c0635d}</v>
      </c>
      <c r="B1604" s="11">
        <f>タスク実績csv元!A1604</f>
        <v>44701</v>
      </c>
      <c r="C1604" s="54">
        <f>タスク実績csv元!F1604</f>
        <v>0.58333333333333337</v>
      </c>
      <c r="D1604" s="54">
        <f>タスク実績csv元!E1604</f>
        <v>0.56944444444444442</v>
      </c>
      <c r="E1604" t="str">
        <f>タスク実績csv元!I1604&amp;""</f>
        <v/>
      </c>
      <c r="F1604" t="str">
        <f>タスク実績csv元!D1604</f>
        <v>取込不可用スクリプトの作成</v>
      </c>
      <c r="G1604" t="str">
        <f t="shared" si="25"/>
        <v>INSERT INTO task_achivement(task_no,achive_date,end_time,start_time,task_detail,memo)VALUES('{a7cd6d53-38a2-44d8-b0b3-a11b75c0635d}','2022/05/20','2022/05/20 14:00:00','2022/05/20 13:40:00','','取込不可用スクリプトの作成');</v>
      </c>
    </row>
    <row r="1605" spans="1:7">
      <c r="A1605" s="48" t="str">
        <f>_xlfn.XLOOKUP(_xlfn.XLOOKUP(MID(タスク実績csv元!C1605,1,SEARCH(":",タスク実績csv元!C1605)-1),リスト!F:F,リスト!G:G)&amp;MID(タスク実績csv元!C1605,SEARCH(":",タスク実績csv元!C1605),999),タスクDB!K:K,タスクDB!A:A)</f>
        <v>{23640006-1951-44f5-8e76-61d4fa67fbce}</v>
      </c>
      <c r="B1605" s="11">
        <f>タスク実績csv元!A1605</f>
        <v>44701</v>
      </c>
      <c r="C1605" s="54">
        <f>タスク実績csv元!F1605</f>
        <v>0.60416666666666663</v>
      </c>
      <c r="D1605" s="54">
        <f>タスク実績csv元!E1605</f>
        <v>0.58333333333333337</v>
      </c>
      <c r="E1605" t="str">
        <f>タスク実績csv元!I1605&amp;""</f>
        <v/>
      </c>
      <c r="F1605" t="str">
        <f>タスク実績csv元!D1605</f>
        <v>ニンさん引継ぎ</v>
      </c>
      <c r="G1605" t="str">
        <f t="shared" si="25"/>
        <v>INSERT INTO task_achivement(task_no,achive_date,end_time,start_time,task_detail,memo)VALUES('{23640006-1951-44f5-8e76-61d4fa67fbce}','2022/05/20','2022/05/20 14:30:00','2022/05/20 14:00:00','','ニンさん引継ぎ');</v>
      </c>
    </row>
    <row r="1606" spans="1:7">
      <c r="A1606" s="48" t="str">
        <f>_xlfn.XLOOKUP(_xlfn.XLOOKUP(MID(タスク実績csv元!C1606,1,SEARCH(":",タスク実績csv元!C1606)-1),リスト!F:F,リスト!G:G)&amp;MID(タスク実績csv元!C1606,SEARCH(":",タスク実績csv元!C1606),999),タスクDB!K:K,タスクDB!A:A)</f>
        <v>{a7cd6d53-38a2-44d8-b0b3-a11b75c0635d}</v>
      </c>
      <c r="B1606" s="11">
        <f>タスク実績csv元!A1606</f>
        <v>44701</v>
      </c>
      <c r="C1606" s="54">
        <f>タスク実績csv元!F1606</f>
        <v>0.61458333333333337</v>
      </c>
      <c r="D1606" s="54">
        <f>タスク実績csv元!E1606</f>
        <v>0.60416666666666663</v>
      </c>
      <c r="E1606" t="str">
        <f>タスク実績csv元!I1606&amp;""</f>
        <v/>
      </c>
      <c r="F1606" t="str">
        <f>タスク実績csv元!D1606</f>
        <v>取込不可用スクリプトの作成</v>
      </c>
      <c r="G1606" t="str">
        <f t="shared" si="25"/>
        <v>INSERT INTO task_achivement(task_no,achive_date,end_time,start_time,task_detail,memo)VALUES('{a7cd6d53-38a2-44d8-b0b3-a11b75c0635d}','2022/05/20','2022/05/20 14:45:00','2022/05/20 14:30:00','','取込不可用スクリプトの作成');</v>
      </c>
    </row>
    <row r="1607" spans="1:7">
      <c r="A1607" s="48" t="str">
        <f>_xlfn.XLOOKUP(_xlfn.XLOOKUP(MID(タスク実績csv元!C1607,1,SEARCH(":",タスク実績csv元!C1607)-1),リスト!F:F,リスト!G:G)&amp;MID(タスク実績csv元!C1607,SEARCH(":",タスク実績csv元!C1607),999),タスクDB!K:K,タスクDB!A:A)</f>
        <v>{89c5ece7-5f53-4013-b85b-04dab5d53b5f}</v>
      </c>
      <c r="B1607" s="11">
        <f>タスク実績csv元!A1607</f>
        <v>44701</v>
      </c>
      <c r="C1607" s="54">
        <f>タスク実績csv元!F1607</f>
        <v>0.63194444444444442</v>
      </c>
      <c r="D1607" s="54">
        <f>タスク実績csv元!E1607</f>
        <v>0.61458333333333337</v>
      </c>
      <c r="E1607" t="str">
        <f>タスク実績csv元!I1607&amp;""</f>
        <v/>
      </c>
      <c r="F1607" t="str">
        <f>タスク実績csv元!D1607</f>
        <v>FSログ出力内容の確認</v>
      </c>
      <c r="G1607" t="str">
        <f t="shared" si="25"/>
        <v>INSERT INTO task_achivement(task_no,achive_date,end_time,start_time,task_detail,memo)VALUES('{89c5ece7-5f53-4013-b85b-04dab5d53b5f}','2022/05/20','2022/05/20 15:10:00','2022/05/20 14:45:00','','FSログ出力内容の確認');</v>
      </c>
    </row>
    <row r="1608" spans="1:7">
      <c r="A1608" s="48" t="str">
        <f>_xlfn.XLOOKUP(_xlfn.XLOOKUP(MID(タスク実績csv元!C1608,1,SEARCH(":",タスク実績csv元!C1608)-1),リスト!F:F,リスト!G:G)&amp;MID(タスク実績csv元!C1608,SEARCH(":",タスク実績csv元!C1608),999),タスクDB!K:K,タスクDB!A:A)</f>
        <v>{6dddbb2b-9c4d-4f13-9498-1e866a23be91}</v>
      </c>
      <c r="B1608" s="11">
        <f>タスク実績csv元!A1608</f>
        <v>44701</v>
      </c>
      <c r="C1608" s="54">
        <f>タスク実績csv元!F1608</f>
        <v>0.6875</v>
      </c>
      <c r="D1608" s="54">
        <f>タスク実績csv元!E1608</f>
        <v>0.63194444444444442</v>
      </c>
      <c r="E1608" t="str">
        <f>タスク実績csv元!I1608&amp;""</f>
        <v/>
      </c>
      <c r="F1608" t="str">
        <f>タスク実績csv元!D1608</f>
        <v>動作確認</v>
      </c>
      <c r="G1608" t="str">
        <f t="shared" si="25"/>
        <v>INSERT INTO task_achivement(task_no,achive_date,end_time,start_time,task_detail,memo)VALUES('{6dddbb2b-9c4d-4f13-9498-1e866a23be91}','2022/05/20','2022/05/20 16:30:00','2022/05/20 15:10:00','','動作確認');</v>
      </c>
    </row>
    <row r="1609" spans="1:7">
      <c r="A1609" s="48" t="str">
        <f>_xlfn.XLOOKUP(_xlfn.XLOOKUP(MID(タスク実績csv元!C1609,1,SEARCH(":",タスク実績csv元!C1609)-1),リスト!F:F,リスト!G:G)&amp;MID(タスク実績csv元!C1609,SEARCH(":",タスク実績csv元!C1609),999),タスクDB!K:K,タスクDB!A:A)</f>
        <v>{23640006-1951-44f5-8e76-61d4fa67fbce}</v>
      </c>
      <c r="B1609" s="11">
        <f>タスク実績csv元!A1609</f>
        <v>44701</v>
      </c>
      <c r="C1609" s="54">
        <f>タスク実績csv元!F1609</f>
        <v>0.71875</v>
      </c>
      <c r="D1609" s="54">
        <f>タスク実績csv元!E1609</f>
        <v>0.6875</v>
      </c>
      <c r="E1609" t="str">
        <f>タスク実績csv元!I1609&amp;""</f>
        <v/>
      </c>
      <c r="F1609" t="str">
        <f>タスク実績csv元!D1609</f>
        <v>夕会</v>
      </c>
      <c r="G1609" t="str">
        <f t="shared" si="25"/>
        <v>INSERT INTO task_achivement(task_no,achive_date,end_time,start_time,task_detail,memo)VALUES('{23640006-1951-44f5-8e76-61d4fa67fbce}','2022/05/20','2022/05/20 17:15:00','2022/05/20 16:30:00','','夕会');</v>
      </c>
    </row>
    <row r="1610" spans="1:7">
      <c r="A1610" s="48" t="str">
        <f>_xlfn.XLOOKUP(_xlfn.XLOOKUP(MID(タスク実績csv元!C1610,1,SEARCH(":",タスク実績csv元!C1610)-1),リスト!F:F,リスト!G:G)&amp;MID(タスク実績csv元!C1610,SEARCH(":",タスク実績csv元!C1610),999),タスクDB!K:K,タスクDB!A:A)</f>
        <v>{f27df19f-d8e9-4566-917c-e41ac66426d0}</v>
      </c>
      <c r="B1610" s="11">
        <f>タスク実績csv元!A1610</f>
        <v>44701</v>
      </c>
      <c r="C1610" s="54">
        <f>タスク実績csv元!F1610</f>
        <v>0.76041666666666663</v>
      </c>
      <c r="D1610" s="54">
        <f>タスク実績csv元!E1610</f>
        <v>0.71875</v>
      </c>
      <c r="E1610" t="str">
        <f>タスク実績csv元!I1610&amp;""</f>
        <v/>
      </c>
      <c r="F1610" t="str">
        <f>タスク実績csv元!D1610</f>
        <v>電柱データ整理</v>
      </c>
      <c r="G1610" t="str">
        <f t="shared" si="25"/>
        <v>INSERT INTO task_achivement(task_no,achive_date,end_time,start_time,task_detail,memo)VALUES('{f27df19f-d8e9-4566-917c-e41ac66426d0}','2022/05/20','2022/05/20 18:15:00','2022/05/20 17:15:00','','電柱データ整理');</v>
      </c>
    </row>
    <row r="1611" spans="1:7">
      <c r="A1611" s="48" t="str">
        <f>_xlfn.XLOOKUP(_xlfn.XLOOKUP(MID(タスク実績csv元!C1611,1,SEARCH(":",タスク実績csv元!C1611)-1),リスト!F:F,リスト!G:G)&amp;MID(タスク実績csv元!C1611,SEARCH(":",タスク実績csv元!C1611),999),タスクDB!K:K,タスクDB!A:A)</f>
        <v>{572d6e5a-e082-4eff-89af-b7b2f5d76fcb}</v>
      </c>
      <c r="B1611" s="11">
        <f>タスク実績csv元!A1611</f>
        <v>44702</v>
      </c>
      <c r="C1611" s="54">
        <f>タスク実績csv元!F1611</f>
        <v>0.97916666666666663</v>
      </c>
      <c r="D1611" s="54">
        <f>タスク実績csv元!E1611</f>
        <v>0.9375</v>
      </c>
      <c r="E1611" t="str">
        <f>タスク実績csv元!I1611&amp;""</f>
        <v/>
      </c>
      <c r="F1611" t="str">
        <f>タスク実績csv元!D1611</f>
        <v>勉強</v>
      </c>
      <c r="G1611" t="str">
        <f t="shared" si="25"/>
        <v>INSERT INTO task_achivement(task_no,achive_date,end_time,start_time,task_detail,memo)VALUES('{572d6e5a-e082-4eff-89af-b7b2f5d76fcb}','2022/05/21','2022/05/21 23:30:00','2022/05/21 22:30:00','','勉強');</v>
      </c>
    </row>
    <row r="1612" spans="1:7">
      <c r="A1612" s="48" t="str">
        <f>_xlfn.XLOOKUP(_xlfn.XLOOKUP(MID(タスク実績csv元!C1612,1,SEARCH(":",タスク実績csv元!C1612)-1),リスト!F:F,リスト!G:G)&amp;MID(タスク実績csv元!C1612,SEARCH(":",タスク実績csv元!C1612),999),タスクDB!K:K,タスクDB!A:A)</f>
        <v>{d4d1fd57-5d21-4c1d-a6bc-6c95e3f6acad}</v>
      </c>
      <c r="B1612" s="11">
        <f>タスク実績csv元!A1612</f>
        <v>44702</v>
      </c>
      <c r="C1612" s="54">
        <f>タスク実績csv元!F1612</f>
        <v>0.99930555555555556</v>
      </c>
      <c r="D1612" s="54">
        <f>タスク実績csv元!E1612</f>
        <v>0.9784722222222223</v>
      </c>
      <c r="E1612" t="str">
        <f>タスク実績csv元!I1612&amp;""</f>
        <v/>
      </c>
      <c r="F1612" t="str">
        <f>タスク実績csv元!D1612</f>
        <v>AWS勉強</v>
      </c>
      <c r="G1612" t="str">
        <f t="shared" si="25"/>
        <v>INSERT INTO task_achivement(task_no,achive_date,end_time,start_time,task_detail,memo)VALUES('{d4d1fd57-5d21-4c1d-a6bc-6c95e3f6acad}','2022/05/21','2022/05/21 23:59:00','2022/05/21 23:29:00','','AWS勉強');</v>
      </c>
    </row>
    <row r="1613" spans="1:7">
      <c r="A1613" s="48" t="str">
        <f>_xlfn.XLOOKUP(_xlfn.XLOOKUP(MID(タスク実績csv元!C1613,1,SEARCH(":",タスク実績csv元!C1613)-1),リスト!F:F,リスト!G:G)&amp;MID(タスク実績csv元!C1613,SEARCH(":",タスク実績csv元!C1613),999),タスクDB!K:K,タスクDB!A:A)</f>
        <v>{d4d1fd57-5d21-4c1d-a6bc-6c95e3f6acad}</v>
      </c>
      <c r="B1613" s="11">
        <f>タスク実績csv元!A1613</f>
        <v>44703</v>
      </c>
      <c r="C1613" s="54">
        <f>タスク実績csv元!F1613</f>
        <v>2.0833333333333332E-2</v>
      </c>
      <c r="D1613" s="54">
        <f>タスク実績csv元!E1613</f>
        <v>0</v>
      </c>
      <c r="E1613" t="str">
        <f>タスク実績csv元!I1613&amp;""</f>
        <v/>
      </c>
      <c r="F1613" t="str">
        <f>タスク実績csv元!D1613</f>
        <v>AWS勉強</v>
      </c>
      <c r="G1613" t="str">
        <f t="shared" si="25"/>
        <v>INSERT INTO task_achivement(task_no,achive_date,end_time,start_time,task_detail,memo)VALUES('{d4d1fd57-5d21-4c1d-a6bc-6c95e3f6acad}','2022/05/22','2022/05/22 00:30:00','2022/05/22 00:00:00','','AWS勉強');</v>
      </c>
    </row>
    <row r="1614" spans="1:7">
      <c r="A1614" s="48" t="str">
        <f>_xlfn.XLOOKUP(_xlfn.XLOOKUP(MID(タスク実績csv元!C1614,1,SEARCH(":",タスク実績csv元!C1614)-1),リスト!F:F,リスト!G:G)&amp;MID(タスク実績csv元!C1614,SEARCH(":",タスク実績csv元!C1614),999),タスクDB!K:K,タスクDB!A:A)</f>
        <v>{572d6e5a-e082-4eff-89af-b7b2f5d76fcb}</v>
      </c>
      <c r="B1614" s="11">
        <f>タスク実績csv元!A1614</f>
        <v>44703</v>
      </c>
      <c r="C1614" s="54">
        <f>タスク実績csv元!F1614</f>
        <v>0.68055555555555547</v>
      </c>
      <c r="D1614" s="54">
        <f>タスク実績csv元!E1614</f>
        <v>0.66666666666666663</v>
      </c>
      <c r="E1614" t="str">
        <f>タスク実績csv元!I1614&amp;""</f>
        <v/>
      </c>
      <c r="F1614" t="str">
        <f>タスク実績csv元!D1614</f>
        <v>勉強</v>
      </c>
      <c r="G1614" t="str">
        <f t="shared" si="25"/>
        <v>INSERT INTO task_achivement(task_no,achive_date,end_time,start_time,task_detail,memo)VALUES('{572d6e5a-e082-4eff-89af-b7b2f5d76fcb}','2022/05/22','2022/05/22 16:20:00','2022/05/22 16:00:00','','勉強');</v>
      </c>
    </row>
    <row r="1615" spans="1:7">
      <c r="A1615" s="48" t="str">
        <f>_xlfn.XLOOKUP(_xlfn.XLOOKUP(MID(タスク実績csv元!C1615,1,SEARCH(":",タスク実績csv元!C1615)-1),リスト!F:F,リスト!G:G)&amp;MID(タスク実績csv元!C1615,SEARCH(":",タスク実績csv元!C1615),999),タスクDB!K:K,タスクDB!A:A)</f>
        <v>{1e616cae-b6c1-4b5a-9d51-7c4ff56c3461}</v>
      </c>
      <c r="B1615" s="11">
        <f>タスク実績csv元!A1615</f>
        <v>44703</v>
      </c>
      <c r="C1615" s="54">
        <f>タスク実績csv元!F1615</f>
        <v>0.72222222222222221</v>
      </c>
      <c r="D1615" s="54">
        <f>タスク実績csv元!E1615</f>
        <v>0.68055555555555547</v>
      </c>
      <c r="E1615" t="str">
        <f>タスク実績csv元!I1615&amp;""</f>
        <v/>
      </c>
      <c r="F1615" t="str">
        <f>タスク実績csv元!D1615</f>
        <v>pdf→画像変換勉強(javascript)</v>
      </c>
      <c r="G1615" t="str">
        <f t="shared" si="25"/>
        <v>INSERT INTO task_achivement(task_no,achive_date,end_time,start_time,task_detail,memo)VALUES('{1e616cae-b6c1-4b5a-9d51-7c4ff56c3461}','2022/05/22','2022/05/22 17:20:00','2022/05/22 16:20:00','','pdf→画像変換勉強(javascript)');</v>
      </c>
    </row>
    <row r="1616" spans="1:7">
      <c r="A1616" s="48" t="str">
        <f>_xlfn.XLOOKUP(_xlfn.XLOOKUP(MID(タスク実績csv元!C1616,1,SEARCH(":",タスク実績csv元!C1616)-1),リスト!F:F,リスト!G:G)&amp;MID(タスク実績csv元!C1616,SEARCH(":",タスク実績csv元!C1616),999),タスクDB!K:K,タスクDB!A:A)</f>
        <v>{f27df19f-d8e9-4566-917c-e41ac66426d0}</v>
      </c>
      <c r="B1616" s="11">
        <f>タスク実績csv元!A1616</f>
        <v>44704</v>
      </c>
      <c r="C1616" s="54">
        <f>タスク実績csv元!F1616</f>
        <v>0.41666666666666669</v>
      </c>
      <c r="D1616" s="54">
        <f>タスク実績csv元!E1616</f>
        <v>0.39583333333333331</v>
      </c>
      <c r="E1616" t="str">
        <f>タスク実績csv元!I1616&amp;""</f>
        <v/>
      </c>
      <c r="F1616" t="str">
        <f>タスク実績csv元!D1616</f>
        <v>電柱登録</v>
      </c>
      <c r="G1616" t="str">
        <f t="shared" si="25"/>
        <v>INSERT INTO task_achivement(task_no,achive_date,end_time,start_time,task_detail,memo)VALUES('{f27df19f-d8e9-4566-917c-e41ac66426d0}','2022/05/23','2022/05/23 10:00:00','2022/05/23 09:30:00','','電柱登録');</v>
      </c>
    </row>
    <row r="1617" spans="1:7">
      <c r="A1617" s="48" t="str">
        <f>_xlfn.XLOOKUP(_xlfn.XLOOKUP(MID(タスク実績csv元!C1617,1,SEARCH(":",タスク実績csv元!C1617)-1),リスト!F:F,リスト!G:G)&amp;MID(タスク実績csv元!C1617,SEARCH(":",タスク実績csv元!C1617),999),タスクDB!K:K,タスクDB!A:A)</f>
        <v>{4c39d40d-b35f-4cfa-b549-6c5de24454e2}</v>
      </c>
      <c r="B1617" s="11">
        <f>タスク実績csv元!A1617</f>
        <v>44704</v>
      </c>
      <c r="C1617" s="54">
        <f>タスク実績csv元!F1617</f>
        <v>0.45833333333333331</v>
      </c>
      <c r="D1617" s="54">
        <f>タスク実績csv元!E1617</f>
        <v>0.41666666666666669</v>
      </c>
      <c r="E1617" t="str">
        <f>タスク実績csv元!I1617&amp;""</f>
        <v/>
      </c>
      <c r="F1617" t="str">
        <f>タスク実績csv元!D1617</f>
        <v>チームMTG</v>
      </c>
      <c r="G1617" t="str">
        <f t="shared" si="25"/>
        <v>INSERT INTO task_achivement(task_no,achive_date,end_time,start_time,task_detail,memo)VALUES('{4c39d40d-b35f-4cfa-b549-6c5de24454e2}','2022/05/23','2022/05/23 11:00:00','2022/05/23 10:00:00','','チームMTG');</v>
      </c>
    </row>
    <row r="1618" spans="1:7">
      <c r="A1618" s="48" t="str">
        <f>_xlfn.XLOOKUP(_xlfn.XLOOKUP(MID(タスク実績csv元!C1618,1,SEARCH(":",タスク実績csv元!C1618)-1),リスト!F:F,リスト!G:G)&amp;MID(タスク実績csv元!C1618,SEARCH(":",タスク実績csv元!C1618),999),タスクDB!K:K,タスクDB!A:A)</f>
        <v>{f27df19f-d8e9-4566-917c-e41ac66426d0}</v>
      </c>
      <c r="B1618" s="11">
        <f>タスク実績csv元!A1618</f>
        <v>44704</v>
      </c>
      <c r="C1618" s="54">
        <f>タスク実績csv元!F1618</f>
        <v>0.47916666666666669</v>
      </c>
      <c r="D1618" s="54">
        <f>タスク実績csv元!E1618</f>
        <v>0.45833333333333331</v>
      </c>
      <c r="E1618" t="str">
        <f>タスク実績csv元!I1618&amp;""</f>
        <v/>
      </c>
      <c r="F1618" t="str">
        <f>タスク実績csv元!D1618</f>
        <v>ユーザ登録準備</v>
      </c>
      <c r="G1618" t="str">
        <f t="shared" si="25"/>
        <v>INSERT INTO task_achivement(task_no,achive_date,end_time,start_time,task_detail,memo)VALUES('{f27df19f-d8e9-4566-917c-e41ac66426d0}','2022/05/23','2022/05/23 11:30:00','2022/05/23 11:00:00','','ユーザ登録準備');</v>
      </c>
    </row>
    <row r="1619" spans="1:7">
      <c r="A1619" s="48" t="str">
        <f>_xlfn.XLOOKUP(_xlfn.XLOOKUP(MID(タスク実績csv元!C1619,1,SEARCH(":",タスク実績csv元!C1619)-1),リスト!F:F,リスト!G:G)&amp;MID(タスク実績csv元!C1619,SEARCH(":",タスク実績csv元!C1619),999),タスクDB!K:K,タスクDB!A:A)</f>
        <v>{0e8e7c31-feae-4841-a3c3-5fe16de45ce1}</v>
      </c>
      <c r="B1619" s="11">
        <f>タスク実績csv元!A1619</f>
        <v>44704</v>
      </c>
      <c r="C1619" s="54">
        <f>タスク実績csv元!F1619</f>
        <v>0.5</v>
      </c>
      <c r="D1619" s="54">
        <f>タスク実績csv元!E1619</f>
        <v>0.47916666666666669</v>
      </c>
      <c r="E1619" t="str">
        <f>タスク実績csv元!I1619&amp;""</f>
        <v/>
      </c>
      <c r="F1619" t="str">
        <f>タスク実績csv元!D1619</f>
        <v>移動</v>
      </c>
      <c r="G1619" t="str">
        <f t="shared" si="25"/>
        <v>INSERT INTO task_achivement(task_no,achive_date,end_time,start_time,task_detail,memo)VALUES('{0e8e7c31-feae-4841-a3c3-5fe16de45ce1}','2022/05/23','2022/05/23 12:00:00','2022/05/23 11:30:00','','移動');</v>
      </c>
    </row>
    <row r="1620" spans="1:7">
      <c r="A1620" s="48" t="str">
        <f>_xlfn.XLOOKUP(_xlfn.XLOOKUP(MID(タスク実績csv元!C1620,1,SEARCH(":",タスク実績csv元!C1620)-1),リスト!F:F,リスト!G:G)&amp;MID(タスク実績csv元!C1620,SEARCH(":",タスク実績csv元!C1620),999),タスクDB!K:K,タスクDB!A:A)</f>
        <v>{89c5ece7-5f53-4013-b85b-04dab5d53b5f}</v>
      </c>
      <c r="B1620" s="11">
        <f>タスク実績csv元!A1620</f>
        <v>44704</v>
      </c>
      <c r="C1620" s="54">
        <f>タスク実績csv元!F1620</f>
        <v>0.5625</v>
      </c>
      <c r="D1620" s="54">
        <f>タスク実績csv元!E1620</f>
        <v>0.54166666666666663</v>
      </c>
      <c r="E1620" t="str">
        <f>タスク実績csv元!I1620&amp;""</f>
        <v/>
      </c>
      <c r="F1620" t="str">
        <f>タスク実績csv元!D1620</f>
        <v>連携スクリプト更新</v>
      </c>
      <c r="G1620" t="str">
        <f t="shared" si="25"/>
        <v>INSERT INTO task_achivement(task_no,achive_date,end_time,start_time,task_detail,memo)VALUES('{89c5ece7-5f53-4013-b85b-04dab5d53b5f}','2022/05/23','2022/05/23 13:30:00','2022/05/23 13:00:00','','連携スクリプト更新');</v>
      </c>
    </row>
    <row r="1621" spans="1:7">
      <c r="A1621" s="48" t="str">
        <f>_xlfn.XLOOKUP(_xlfn.XLOOKUP(MID(タスク実績csv元!C1621,1,SEARCH(":",タスク実績csv元!C1621)-1),リスト!F:F,リスト!G:G)&amp;MID(タスク実績csv元!C1621,SEARCH(":",タスク実績csv元!C1621),999),タスクDB!K:K,タスクDB!A:A)</f>
        <v>{a7cd6d53-38a2-44d8-b0b3-a11b75c0635d}</v>
      </c>
      <c r="B1621" s="11">
        <f>タスク実績csv元!A1621</f>
        <v>44704</v>
      </c>
      <c r="C1621" s="54">
        <f>タスク実績csv元!F1621</f>
        <v>0.58333333333333337</v>
      </c>
      <c r="D1621" s="54">
        <f>タスク実績csv元!E1621</f>
        <v>0.5625</v>
      </c>
      <c r="E1621" t="str">
        <f>タスク実績csv元!I1621&amp;""</f>
        <v/>
      </c>
      <c r="F1621" t="str">
        <f>タスク実績csv元!D1621</f>
        <v>準備作業</v>
      </c>
      <c r="G1621" t="str">
        <f t="shared" si="25"/>
        <v>INSERT INTO task_achivement(task_no,achive_date,end_time,start_time,task_detail,memo)VALUES('{a7cd6d53-38a2-44d8-b0b3-a11b75c0635d}','2022/05/23','2022/05/23 14:00:00','2022/05/23 13:30:00','','準備作業');</v>
      </c>
    </row>
    <row r="1622" spans="1:7">
      <c r="A1622" s="48" t="str">
        <f>_xlfn.XLOOKUP(_xlfn.XLOOKUP(MID(タスク実績csv元!C1622,1,SEARCH(":",タスク実績csv元!C1622)-1),リスト!F:F,リスト!G:G)&amp;MID(タスク実績csv元!C1622,SEARCH(":",タスク実績csv元!C1622),999),タスクDB!K:K,タスクDB!A:A)</f>
        <v>{f27df19f-d8e9-4566-917c-e41ac66426d0}</v>
      </c>
      <c r="B1622" s="11">
        <f>タスク実績csv元!A1622</f>
        <v>44704</v>
      </c>
      <c r="C1622" s="54">
        <f>タスク実績csv元!F1622</f>
        <v>0.6875</v>
      </c>
      <c r="D1622" s="54">
        <f>タスク実績csv元!E1622</f>
        <v>0.58333333333333337</v>
      </c>
      <c r="E1622" t="str">
        <f>タスク実績csv元!I1622&amp;""</f>
        <v/>
      </c>
      <c r="F1622" t="str">
        <f>タスク実績csv元!D1622</f>
        <v>以降実施</v>
      </c>
      <c r="G1622" t="str">
        <f t="shared" si="25"/>
        <v>INSERT INTO task_achivement(task_no,achive_date,end_time,start_time,task_detail,memo)VALUES('{f27df19f-d8e9-4566-917c-e41ac66426d0}','2022/05/23','2022/05/23 16:30:00','2022/05/23 14:00:00','','以降実施');</v>
      </c>
    </row>
    <row r="1623" spans="1:7">
      <c r="A1623" s="48" t="str">
        <f>_xlfn.XLOOKUP(_xlfn.XLOOKUP(MID(タスク実績csv元!C1623,1,SEARCH(":",タスク実績csv元!C1623)-1),リスト!F:F,リスト!G:G)&amp;MID(タスク実績csv元!C1623,SEARCH(":",タスク実績csv元!C1623),999),タスクDB!K:K,タスクDB!A:A)</f>
        <v>{23640006-1951-44f5-8e76-61d4fa67fbce}</v>
      </c>
      <c r="B1623" s="11">
        <f>タスク実績csv元!A1623</f>
        <v>44704</v>
      </c>
      <c r="C1623" s="54">
        <f>タスク実績csv元!F1623</f>
        <v>0.70833333333333337</v>
      </c>
      <c r="D1623" s="54">
        <f>タスク実績csv元!E1623</f>
        <v>0.6875</v>
      </c>
      <c r="E1623" t="str">
        <f>タスク実績csv元!I1623&amp;""</f>
        <v/>
      </c>
      <c r="F1623" t="str">
        <f>タスク実績csv元!D1623</f>
        <v>夕会</v>
      </c>
      <c r="G1623" t="str">
        <f t="shared" si="25"/>
        <v>INSERT INTO task_achivement(task_no,achive_date,end_time,start_time,task_detail,memo)VALUES('{23640006-1951-44f5-8e76-61d4fa67fbce}','2022/05/23','2022/05/23 17:00:00','2022/05/23 16:30:00','','夕会');</v>
      </c>
    </row>
    <row r="1624" spans="1:7">
      <c r="A1624" s="48" t="str">
        <f>_xlfn.XLOOKUP(_xlfn.XLOOKUP(MID(タスク実績csv元!C1624,1,SEARCH(":",タスク実績csv元!C1624)-1),リスト!F:F,リスト!G:G)&amp;MID(タスク実績csv元!C1624,SEARCH(":",タスク実績csv元!C1624),999),タスクDB!K:K,タスクDB!A:A)</f>
        <v>{f27df19f-d8e9-4566-917c-e41ac66426d0}</v>
      </c>
      <c r="B1624" s="11">
        <f>タスク実績csv元!A1624</f>
        <v>44704</v>
      </c>
      <c r="C1624" s="54">
        <f>タスク実績csv元!F1624</f>
        <v>0.80208333333333337</v>
      </c>
      <c r="D1624" s="54">
        <f>タスク実績csv元!E1624</f>
        <v>0.70833333333333337</v>
      </c>
      <c r="E1624" t="str">
        <f>タスク実績csv元!I1624&amp;""</f>
        <v/>
      </c>
      <c r="F1624" t="str">
        <f>タスク実績csv元!D1624</f>
        <v>以降実施</v>
      </c>
      <c r="G1624" t="str">
        <f t="shared" si="25"/>
        <v>INSERT INTO task_achivement(task_no,achive_date,end_time,start_time,task_detail,memo)VALUES('{f27df19f-d8e9-4566-917c-e41ac66426d0}','2022/05/23','2022/05/23 19:15:00','2022/05/23 17:00:00','','以降実施');</v>
      </c>
    </row>
    <row r="1625" spans="1:7">
      <c r="A1625" s="48" t="str">
        <f>_xlfn.XLOOKUP(_xlfn.XLOOKUP(MID(タスク実績csv元!C1625,1,SEARCH(":",タスク実績csv元!C1625)-1),リスト!F:F,リスト!G:G)&amp;MID(タスク実績csv元!C1625,SEARCH(":",タスク実績csv元!C1625),999),タスクDB!K:K,タスクDB!A:A)</f>
        <v>{89c5ece7-5f53-4013-b85b-04dab5d53b5f}</v>
      </c>
      <c r="B1625" s="11">
        <f>タスク実績csv元!A1625</f>
        <v>44704</v>
      </c>
      <c r="C1625" s="54">
        <f>タスク実績csv元!F1625</f>
        <v>0.8125</v>
      </c>
      <c r="D1625" s="54">
        <f>タスク実績csv元!E1625</f>
        <v>0.80208333333333337</v>
      </c>
      <c r="E1625" t="str">
        <f>タスク実績csv元!I1625&amp;""</f>
        <v/>
      </c>
      <c r="F1625" t="str">
        <f>タスク実績csv元!D1625</f>
        <v>原因調査</v>
      </c>
      <c r="G1625" t="str">
        <f t="shared" si="25"/>
        <v>INSERT INTO task_achivement(task_no,achive_date,end_time,start_time,task_detail,memo)VALUES('{89c5ece7-5f53-4013-b85b-04dab5d53b5f}','2022/05/23','2022/05/23 19:30:00','2022/05/23 19:15:00','','原因調査');</v>
      </c>
    </row>
    <row r="1626" spans="1:7">
      <c r="A1626" s="48" t="str">
        <f>_xlfn.XLOOKUP(_xlfn.XLOOKUP(MID(タスク実績csv元!C1626,1,SEARCH(":",タスク実績csv元!C1626)-1),リスト!F:F,リスト!G:G)&amp;MID(タスク実績csv元!C1626,SEARCH(":",タスク実績csv元!C1626),999),タスクDB!K:K,タスクDB!A:A)</f>
        <v>{4c39d40d-b35f-4cfa-b549-6c5de24454e2}</v>
      </c>
      <c r="B1626" s="11">
        <f>タスク実績csv元!A1626</f>
        <v>44705</v>
      </c>
      <c r="C1626" s="54">
        <f>タスク実績csv元!F1626</f>
        <v>0.40625</v>
      </c>
      <c r="D1626" s="54">
        <f>タスク実績csv元!E1626</f>
        <v>0.39583333333333331</v>
      </c>
      <c r="E1626" t="str">
        <f>タスク実績csv元!I1626&amp;""</f>
        <v/>
      </c>
      <c r="F1626" t="str">
        <f>タスク実績csv元!D1626</f>
        <v>朝会</v>
      </c>
      <c r="G1626" t="str">
        <f t="shared" si="25"/>
        <v>INSERT INTO task_achivement(task_no,achive_date,end_time,start_time,task_detail,memo)VALUES('{4c39d40d-b35f-4cfa-b549-6c5de24454e2}','2022/05/24','2022/05/24 09:45:00','2022/05/24 09:30:00','','朝会');</v>
      </c>
    </row>
    <row r="1627" spans="1:7">
      <c r="A1627" s="48" t="str">
        <f>_xlfn.XLOOKUP(_xlfn.XLOOKUP(MID(タスク実績csv元!C1627,1,SEARCH(":",タスク実績csv元!C1627)-1),リスト!F:F,リスト!G:G)&amp;MID(タスク実績csv元!C1627,SEARCH(":",タスク実績csv元!C1627),999),タスクDB!K:K,タスクDB!A:A)</f>
        <v>{f27df19f-d8e9-4566-917c-e41ac66426d0}</v>
      </c>
      <c r="B1627" s="11">
        <f>タスク実績csv元!A1627</f>
        <v>44705</v>
      </c>
      <c r="C1627" s="54">
        <f>タスク実績csv元!F1627</f>
        <v>0.5</v>
      </c>
      <c r="D1627" s="54">
        <f>タスク実績csv元!E1627</f>
        <v>0.40625</v>
      </c>
      <c r="E1627" t="str">
        <f>タスク実績csv元!I1627&amp;""</f>
        <v/>
      </c>
      <c r="F1627" t="str">
        <f>タスク実績csv元!D1627</f>
        <v>移行実施</v>
      </c>
      <c r="G1627" t="str">
        <f t="shared" si="25"/>
        <v>INSERT INTO task_achivement(task_no,achive_date,end_time,start_time,task_detail,memo)VALUES('{f27df19f-d8e9-4566-917c-e41ac66426d0}','2022/05/24','2022/05/24 12:00:00','2022/05/24 09:45:00','','移行実施');</v>
      </c>
    </row>
    <row r="1628" spans="1:7">
      <c r="A1628" s="48" t="str">
        <f>_xlfn.XLOOKUP(_xlfn.XLOOKUP(MID(タスク実績csv元!C1628,1,SEARCH(":",タスク実績csv元!C1628)-1),リスト!F:F,リスト!G:G)&amp;MID(タスク実績csv元!C1628,SEARCH(":",タスク実績csv元!C1628),999),タスクDB!K:K,タスクDB!A:A)</f>
        <v>{f27df19f-d8e9-4566-917c-e41ac66426d0}</v>
      </c>
      <c r="B1628" s="11">
        <f>タスク実績csv元!A1628</f>
        <v>44705</v>
      </c>
      <c r="C1628" s="54">
        <f>タスク実績csv元!F1628</f>
        <v>0.6875</v>
      </c>
      <c r="D1628" s="54">
        <f>タスク実績csv元!E1628</f>
        <v>0.54166666666666663</v>
      </c>
      <c r="E1628" t="str">
        <f>タスク実績csv元!I1628&amp;""</f>
        <v/>
      </c>
      <c r="F1628" t="str">
        <f>タスク実績csv元!D1628</f>
        <v>移行実施</v>
      </c>
      <c r="G1628" t="str">
        <f t="shared" si="25"/>
        <v>INSERT INTO task_achivement(task_no,achive_date,end_time,start_time,task_detail,memo)VALUES('{f27df19f-d8e9-4566-917c-e41ac66426d0}','2022/05/24','2022/05/24 16:30:00','2022/05/24 13:00:00','','移行実施');</v>
      </c>
    </row>
    <row r="1629" spans="1:7">
      <c r="A1629" s="48" t="str">
        <f>_xlfn.XLOOKUP(_xlfn.XLOOKUP(MID(タスク実績csv元!C1629,1,SEARCH(":",タスク実績csv元!C1629)-1),リスト!F:F,リスト!G:G)&amp;MID(タスク実績csv元!C1629,SEARCH(":",タスク実績csv元!C1629),999),タスクDB!K:K,タスクDB!A:A)</f>
        <v>{23640006-1951-44f5-8e76-61d4fa67fbce}</v>
      </c>
      <c r="B1629" s="11">
        <f>タスク実績csv元!A1629</f>
        <v>44705</v>
      </c>
      <c r="C1629" s="54">
        <f>タスク実績csv元!F1629</f>
        <v>0.71875</v>
      </c>
      <c r="D1629" s="54">
        <f>タスク実績csv元!E1629</f>
        <v>0.6875</v>
      </c>
      <c r="E1629" t="str">
        <f>タスク実績csv元!I1629&amp;""</f>
        <v/>
      </c>
      <c r="F1629" t="str">
        <f>タスク実績csv元!D1629</f>
        <v>夕会</v>
      </c>
      <c r="G1629" t="str">
        <f t="shared" si="25"/>
        <v>INSERT INTO task_achivement(task_no,achive_date,end_time,start_time,task_detail,memo)VALUES('{23640006-1951-44f5-8e76-61d4fa67fbce}','2022/05/24','2022/05/24 17:15:00','2022/05/24 16:30:00','','夕会');</v>
      </c>
    </row>
    <row r="1630" spans="1:7">
      <c r="A1630" s="48" t="str">
        <f>_xlfn.XLOOKUP(_xlfn.XLOOKUP(MID(タスク実績csv元!C1630,1,SEARCH(":",タスク実績csv元!C1630)-1),リスト!F:F,リスト!G:G)&amp;MID(タスク実績csv元!C1630,SEARCH(":",タスク実績csv元!C1630),999),タスクDB!K:K,タスクDB!A:A)</f>
        <v>{f27df19f-d8e9-4566-917c-e41ac66426d0}</v>
      </c>
      <c r="B1630" s="11">
        <f>タスク実績csv元!A1630</f>
        <v>44705</v>
      </c>
      <c r="C1630" s="54">
        <f>タスク実績csv元!F1630</f>
        <v>0.77083333333333337</v>
      </c>
      <c r="D1630" s="54">
        <f>タスク実績csv元!E1630</f>
        <v>0.71875</v>
      </c>
      <c r="E1630" t="str">
        <f>タスク実績csv元!I1630&amp;""</f>
        <v/>
      </c>
      <c r="F1630" t="str">
        <f>タスク実績csv元!D1630</f>
        <v>直営ユーザの作業者手順まとめ</v>
      </c>
      <c r="G1630" t="str">
        <f t="shared" si="25"/>
        <v>INSERT INTO task_achivement(task_no,achive_date,end_time,start_time,task_detail,memo)VALUES('{f27df19f-d8e9-4566-917c-e41ac66426d0}','2022/05/24','2022/05/24 18:30:00','2022/05/24 17:15:00','','直営ユーザの作業者手順まとめ');</v>
      </c>
    </row>
    <row r="1631" spans="1:7">
      <c r="A1631" s="48" t="str">
        <f>_xlfn.XLOOKUP(_xlfn.XLOOKUP(MID(タスク実績csv元!C1631,1,SEARCH(":",タスク実績csv元!C1631)-1),リスト!F:F,リスト!G:G)&amp;MID(タスク実績csv元!C1631,SEARCH(":",タスク実績csv元!C1631),999),タスクDB!K:K,タスクDB!A:A)</f>
        <v>{4c39d40d-b35f-4cfa-b549-6c5de24454e2}</v>
      </c>
      <c r="B1631" s="11">
        <f>タスク実績csv元!A1631</f>
        <v>44706</v>
      </c>
      <c r="C1631" s="54">
        <f>タスク実績csv元!F1631</f>
        <v>0.40625</v>
      </c>
      <c r="D1631" s="54">
        <f>タスク実績csv元!E1631</f>
        <v>0.39583333333333331</v>
      </c>
      <c r="E1631" t="str">
        <f>タスク実績csv元!I1631&amp;""</f>
        <v/>
      </c>
      <c r="F1631" t="str">
        <f>タスク実績csv元!D1631</f>
        <v>朝会</v>
      </c>
      <c r="G1631" t="str">
        <f t="shared" si="25"/>
        <v>INSERT INTO task_achivement(task_no,achive_date,end_time,start_time,task_detail,memo)VALUES('{4c39d40d-b35f-4cfa-b549-6c5de24454e2}','2022/05/25','2022/05/25 09:45:00','2022/05/25 09:30:00','','朝会');</v>
      </c>
    </row>
    <row r="1632" spans="1:7">
      <c r="A1632" s="48" t="str">
        <f>_xlfn.XLOOKUP(_xlfn.XLOOKUP(MID(タスク実績csv元!C1632,1,SEARCH(":",タスク実績csv元!C1632)-1),リスト!F:F,リスト!G:G)&amp;MID(タスク実績csv元!C1632,SEARCH(":",タスク実績csv元!C1632),999),タスクDB!K:K,タスクDB!A:A)</f>
        <v>{58914bdf-a1fd-459a-854b-231f94bcb8b8}</v>
      </c>
      <c r="B1632" s="11">
        <f>タスク実績csv元!A1632</f>
        <v>44706</v>
      </c>
      <c r="C1632" s="54">
        <f>タスク実績csv元!F1632</f>
        <v>0.5</v>
      </c>
      <c r="D1632" s="54">
        <f>タスク実績csv元!E1632</f>
        <v>0.40625</v>
      </c>
      <c r="E1632" t="str">
        <f>タスク実績csv元!I1632&amp;""</f>
        <v/>
      </c>
      <c r="F1632" t="str">
        <f>タスク実績csv元!D1632</f>
        <v>時間有給</v>
      </c>
      <c r="G1632" t="str">
        <f t="shared" si="25"/>
        <v>INSERT INTO task_achivement(task_no,achive_date,end_time,start_time,task_detail,memo)VALUES('{58914bdf-a1fd-459a-854b-231f94bcb8b8}','2022/05/25','2022/05/25 12:00:00','2022/05/25 09:45:00','','時間有給');</v>
      </c>
    </row>
    <row r="1633" spans="1:7">
      <c r="A1633" s="48" t="str">
        <f>_xlfn.XLOOKUP(_xlfn.XLOOKUP(MID(タスク実績csv元!C1633,1,SEARCH(":",タスク実績csv元!C1633)-1),リスト!F:F,リスト!G:G)&amp;MID(タスク実績csv元!C1633,SEARCH(":",タスク実績csv元!C1633),999),タスクDB!K:K,タスクDB!A:A)</f>
        <v>{f27df19f-d8e9-4566-917c-e41ac66426d0}</v>
      </c>
      <c r="B1633" s="11">
        <f>タスク実績csv元!A1633</f>
        <v>44706</v>
      </c>
      <c r="C1633" s="54">
        <f>タスク実績csv元!F1633</f>
        <v>0.5625</v>
      </c>
      <c r="D1633" s="54">
        <f>タスク実績csv元!E1633</f>
        <v>0.54166666666666663</v>
      </c>
      <c r="E1633" t="str">
        <f>タスク実績csv元!I1633&amp;""</f>
        <v/>
      </c>
      <c r="F1633" t="str">
        <f>タスク実績csv元!D1633</f>
        <v>動作確認用トリガーの設定</v>
      </c>
      <c r="G1633" t="str">
        <f t="shared" si="25"/>
        <v>INSERT INTO task_achivement(task_no,achive_date,end_time,start_time,task_detail,memo)VALUES('{f27df19f-d8e9-4566-917c-e41ac66426d0}','2022/05/25','2022/05/25 13:30:00','2022/05/25 13:00:00','','動作確認用トリガーの設定');</v>
      </c>
    </row>
    <row r="1634" spans="1:7">
      <c r="A1634" s="48" t="str">
        <f>_xlfn.XLOOKUP(_xlfn.XLOOKUP(MID(タスク実績csv元!C1634,1,SEARCH(":",タスク実績csv元!C1634)-1),リスト!F:F,リスト!G:G)&amp;MID(タスク実績csv元!C1634,SEARCH(":",タスク実績csv元!C1634),999),タスクDB!K:K,タスクDB!A:A)</f>
        <v>{f27df19f-d8e9-4566-917c-e41ac66426d0}</v>
      </c>
      <c r="B1634" s="11">
        <f>タスク実績csv元!A1634</f>
        <v>44706</v>
      </c>
      <c r="C1634" s="54">
        <f>タスク実績csv元!F1634</f>
        <v>0.64583333333333337</v>
      </c>
      <c r="D1634" s="54">
        <f>タスク実績csv元!E1634</f>
        <v>0.5625</v>
      </c>
      <c r="E1634" t="str">
        <f>タスク実績csv元!I1634&amp;""</f>
        <v/>
      </c>
      <c r="F1634" t="str">
        <f>タスク実績csv元!D1634</f>
        <v>直営ユーザの登録</v>
      </c>
      <c r="G1634" t="str">
        <f t="shared" si="25"/>
        <v>INSERT INTO task_achivement(task_no,achive_date,end_time,start_time,task_detail,memo)VALUES('{f27df19f-d8e9-4566-917c-e41ac66426d0}','2022/05/25','2022/05/25 15:30:00','2022/05/25 13:30:00','','直営ユーザの登録');</v>
      </c>
    </row>
    <row r="1635" spans="1:7">
      <c r="A1635" s="48" t="str">
        <f>_xlfn.XLOOKUP(_xlfn.XLOOKUP(MID(タスク実績csv元!C1635,1,SEARCH(":",タスク実績csv元!C1635)-1),リスト!F:F,リスト!G:G)&amp;MID(タスク実績csv元!C1635,SEARCH(":",タスク実績csv元!C1635),999),タスクDB!K:K,タスクDB!A:A)</f>
        <v>{f27df19f-d8e9-4566-917c-e41ac66426d0}</v>
      </c>
      <c r="B1635" s="11">
        <f>タスク実績csv元!A1635</f>
        <v>44706</v>
      </c>
      <c r="C1635" s="54">
        <f>タスク実績csv元!F1635</f>
        <v>0.6875</v>
      </c>
      <c r="D1635" s="54">
        <f>タスク実績csv元!E1635</f>
        <v>0.64583333333333337</v>
      </c>
      <c r="E1635" t="str">
        <f>タスク実績csv元!I1635&amp;""</f>
        <v/>
      </c>
      <c r="F1635" t="str">
        <f>タスク実績csv元!D1635</f>
        <v>動作確認</v>
      </c>
      <c r="G1635" t="str">
        <f t="shared" si="25"/>
        <v>INSERT INTO task_achivement(task_no,achive_date,end_time,start_time,task_detail,memo)VALUES('{f27df19f-d8e9-4566-917c-e41ac66426d0}','2022/05/25','2022/05/25 16:30:00','2022/05/25 15:30:00','','動作確認');</v>
      </c>
    </row>
    <row r="1636" spans="1:7">
      <c r="A1636" s="48" t="str">
        <f>_xlfn.XLOOKUP(_xlfn.XLOOKUP(MID(タスク実績csv元!C1636,1,SEARCH(":",タスク実績csv元!C1636)-1),リスト!F:F,リスト!G:G)&amp;MID(タスク実績csv元!C1636,SEARCH(":",タスク実績csv元!C1636),999),タスクDB!K:K,タスクDB!A:A)</f>
        <v>{23640006-1951-44f5-8e76-61d4fa67fbce}</v>
      </c>
      <c r="B1636" s="11">
        <f>タスク実績csv元!A1636</f>
        <v>44706</v>
      </c>
      <c r="C1636" s="54">
        <f>タスク実績csv元!F1636</f>
        <v>0.70833333333333337</v>
      </c>
      <c r="D1636" s="54">
        <f>タスク実績csv元!E1636</f>
        <v>0.6875</v>
      </c>
      <c r="E1636" t="str">
        <f>タスク実績csv元!I1636&amp;""</f>
        <v/>
      </c>
      <c r="F1636" t="str">
        <f>タスク実績csv元!D1636</f>
        <v>夕会</v>
      </c>
      <c r="G1636" t="str">
        <f t="shared" si="25"/>
        <v>INSERT INTO task_achivement(task_no,achive_date,end_time,start_time,task_detail,memo)VALUES('{23640006-1951-44f5-8e76-61d4fa67fbce}','2022/05/25','2022/05/25 17:00:00','2022/05/25 16:30:00','','夕会');</v>
      </c>
    </row>
    <row r="1637" spans="1:7">
      <c r="A1637" s="48" t="str">
        <f>_xlfn.XLOOKUP(_xlfn.XLOOKUP(MID(タスク実績csv元!C1637,1,SEARCH(":",タスク実績csv元!C1637)-1),リスト!F:F,リスト!G:G)&amp;MID(タスク実績csv元!C1637,SEARCH(":",タスク実績csv元!C1637),999),タスクDB!K:K,タスクDB!A:A)</f>
        <v>{23640006-1951-44f5-8e76-61d4fa67fbce}</v>
      </c>
      <c r="B1637" s="11">
        <f>タスク実績csv元!A1637</f>
        <v>44706</v>
      </c>
      <c r="C1637" s="54">
        <f>タスク実績csv元!F1637</f>
        <v>0.76041666666666663</v>
      </c>
      <c r="D1637" s="54">
        <f>タスク実績csv元!E1637</f>
        <v>0.70833333333333337</v>
      </c>
      <c r="E1637" t="str">
        <f>タスク実績csv元!I1637&amp;""</f>
        <v/>
      </c>
      <c r="F1637" t="str">
        <f>タスク実績csv元!D1637</f>
        <v>KSYS合同夕会</v>
      </c>
      <c r="G1637" t="str">
        <f t="shared" si="25"/>
        <v>INSERT INTO task_achivement(task_no,achive_date,end_time,start_time,task_detail,memo)VALUES('{23640006-1951-44f5-8e76-61d4fa67fbce}','2022/05/25','2022/05/25 18:15:00','2022/05/25 17:00:00','','KSYS合同夕会');</v>
      </c>
    </row>
    <row r="1638" spans="1:7">
      <c r="A1638" s="48" t="str">
        <f>_xlfn.XLOOKUP(_xlfn.XLOOKUP(MID(タスク実績csv元!C1638,1,SEARCH(":",タスク実績csv元!C1638)-1),リスト!F:F,リスト!G:G)&amp;MID(タスク実績csv元!C1638,SEARCH(":",タスク実績csv元!C1638),999),タスクDB!K:K,タスクDB!A:A)</f>
        <v>{f27df19f-d8e9-4566-917c-e41ac66426d0}</v>
      </c>
      <c r="B1638" s="11">
        <f>タスク実績csv元!A1638</f>
        <v>44706</v>
      </c>
      <c r="C1638" s="54">
        <f>タスク実績csv元!F1638</f>
        <v>0.88541666666666663</v>
      </c>
      <c r="D1638" s="54">
        <f>タスク実績csv元!E1638</f>
        <v>0.83333333333333337</v>
      </c>
      <c r="E1638" t="str">
        <f>タスク実績csv元!I1638&amp;""</f>
        <v/>
      </c>
      <c r="F1638" t="str">
        <f>タスク実績csv元!D1638</f>
        <v>移行実施</v>
      </c>
      <c r="G1638" t="str">
        <f t="shared" si="25"/>
        <v>INSERT INTO task_achivement(task_no,achive_date,end_time,start_time,task_detail,memo)VALUES('{f27df19f-d8e9-4566-917c-e41ac66426d0}','2022/05/25','2022/05/25 21:15:00','2022/05/25 20:00:00','','移行実施');</v>
      </c>
    </row>
    <row r="1639" spans="1:7">
      <c r="A1639" s="48" t="str">
        <f>_xlfn.XLOOKUP(_xlfn.XLOOKUP(MID(タスク実績csv元!C1639,1,SEARCH(":",タスク実績csv元!C1639)-1),リスト!F:F,リスト!G:G)&amp;MID(タスク実績csv元!C1639,SEARCH(":",タスク実績csv元!C1639),999),タスクDB!K:K,タスクDB!A:A)</f>
        <v>{4c39d40d-b35f-4cfa-b549-6c5de24454e2}</v>
      </c>
      <c r="B1639" s="11">
        <f>タスク実績csv元!A1639</f>
        <v>44707</v>
      </c>
      <c r="C1639" s="54">
        <f>タスク実績csv元!F1639</f>
        <v>0.40625</v>
      </c>
      <c r="D1639" s="54">
        <f>タスク実績csv元!E1639</f>
        <v>0.39583333333333331</v>
      </c>
      <c r="E1639" t="str">
        <f>タスク実績csv元!I1639&amp;""</f>
        <v/>
      </c>
      <c r="F1639" t="str">
        <f>タスク実績csv元!D1639</f>
        <v>朝会</v>
      </c>
      <c r="G1639" t="str">
        <f t="shared" si="25"/>
        <v>INSERT INTO task_achivement(task_no,achive_date,end_time,start_time,task_detail,memo)VALUES('{4c39d40d-b35f-4cfa-b549-6c5de24454e2}','2022/05/26','2022/05/26 09:45:00','2022/05/26 09:30:00','','朝会');</v>
      </c>
    </row>
    <row r="1640" spans="1:7">
      <c r="A1640" s="48" t="str">
        <f>_xlfn.XLOOKUP(_xlfn.XLOOKUP(MID(タスク実績csv元!C1640,1,SEARCH(":",タスク実績csv元!C1640)-1),リスト!F:F,リスト!G:G)&amp;MID(タスク実績csv元!C1640,SEARCH(":",タスク実績csv元!C1640),999),タスクDB!K:K,タスクDB!A:A)</f>
        <v>{831a0fb4-c848-4eac-af3e-0a0760ad0e17}</v>
      </c>
      <c r="B1640" s="11">
        <f>タスク実績csv元!A1640</f>
        <v>44707</v>
      </c>
      <c r="C1640" s="54">
        <f>タスク実績csv元!F1640</f>
        <v>0.5</v>
      </c>
      <c r="D1640" s="54">
        <f>タスク実績csv元!E1640</f>
        <v>0.40625</v>
      </c>
      <c r="E1640" t="str">
        <f>タスク実績csv元!I1640&amp;""</f>
        <v/>
      </c>
      <c r="F1640" t="str">
        <f>タスク実績csv元!D1640</f>
        <v>H272214修正/3所各種修正</v>
      </c>
      <c r="G1640" t="str">
        <f t="shared" si="25"/>
        <v>INSERT INTO task_achivement(task_no,achive_date,end_time,start_time,task_detail,memo)VALUES('{831a0fb4-c848-4eac-af3e-0a0760ad0e17}','2022/05/26','2022/05/26 12:00:00','2022/05/26 09:45:00','','H272214修正/3所各種修正');</v>
      </c>
    </row>
    <row r="1641" spans="1:7">
      <c r="A1641" s="48" t="str">
        <f>_xlfn.XLOOKUP(_xlfn.XLOOKUP(MID(タスク実績csv元!C1641,1,SEARCH(":",タスク実績csv元!C1641)-1),リスト!F:F,リスト!G:G)&amp;MID(タスク実績csv元!C1641,SEARCH(":",タスク実績csv元!C1641),999),タスクDB!K:K,タスクDB!A:A)</f>
        <v>{23640006-1951-44f5-8e76-61d4fa67fbce}</v>
      </c>
      <c r="B1641" s="11">
        <f>タスク実績csv元!A1641</f>
        <v>44707</v>
      </c>
      <c r="C1641" s="54">
        <f>タスク実績csv元!F1641</f>
        <v>0.58333333333333337</v>
      </c>
      <c r="D1641" s="54">
        <f>タスク実績csv元!E1641</f>
        <v>0.54166666666666663</v>
      </c>
      <c r="E1641" t="str">
        <f>タスク実績csv元!I1641&amp;""</f>
        <v/>
      </c>
      <c r="F1641" t="str">
        <f>タスク実績csv元!D1641</f>
        <v>検針合同打合せ</v>
      </c>
      <c r="G1641" t="str">
        <f t="shared" si="25"/>
        <v>INSERT INTO task_achivement(task_no,achive_date,end_time,start_time,task_detail,memo)VALUES('{23640006-1951-44f5-8e76-61d4fa67fbce}','2022/05/26','2022/05/26 14:00:00','2022/05/26 13:00:00','','検針合同打合せ');</v>
      </c>
    </row>
    <row r="1642" spans="1:7">
      <c r="A1642" s="48" t="str">
        <f>_xlfn.XLOOKUP(_xlfn.XLOOKUP(MID(タスク実績csv元!C1642,1,SEARCH(":",タスク実績csv元!C1642)-1),リスト!F:F,リスト!G:G)&amp;MID(タスク実績csv元!C1642,SEARCH(":",タスク実績csv元!C1642),999),タスクDB!K:K,タスクDB!A:A)</f>
        <v>{02ac6f58-4b56-4a5e-9bdf-fcb7ca09ed65}</v>
      </c>
      <c r="B1642" s="11">
        <f>タスク実績csv元!A1642</f>
        <v>44707</v>
      </c>
      <c r="C1642" s="54">
        <f>タスク実績csv元!F1642</f>
        <v>0.60416666666666663</v>
      </c>
      <c r="D1642" s="54">
        <f>タスク実績csv元!E1642</f>
        <v>0.58333333333333337</v>
      </c>
      <c r="E1642" t="str">
        <f>タスク実績csv元!I1642&amp;""</f>
        <v/>
      </c>
      <c r="F1642" t="str">
        <f>タスク実績csv元!D1642</f>
        <v>連携レビュー</v>
      </c>
      <c r="G1642" t="str">
        <f t="shared" si="25"/>
        <v>INSERT INTO task_achivement(task_no,achive_date,end_time,start_time,task_detail,memo)VALUES('{02ac6f58-4b56-4a5e-9bdf-fcb7ca09ed65}','2022/05/26','2022/05/26 14:30:00','2022/05/26 14:00:00','','連携レビュー');</v>
      </c>
    </row>
    <row r="1643" spans="1:7">
      <c r="A1643" s="48" t="str">
        <f>_xlfn.XLOOKUP(_xlfn.XLOOKUP(MID(タスク実績csv元!C1643,1,SEARCH(":",タスク実績csv元!C1643)-1),リスト!F:F,リスト!G:G)&amp;MID(タスク実績csv元!C1643,SEARCH(":",タスク実績csv元!C1643),999),タスクDB!K:K,タスクDB!A:A)</f>
        <v>{f27df19f-d8e9-4566-917c-e41ac66426d0}</v>
      </c>
      <c r="B1643" s="11">
        <f>タスク実績csv元!A1643</f>
        <v>44707</v>
      </c>
      <c r="C1643" s="54">
        <f>タスク実績csv元!F1643</f>
        <v>0.64583333333333337</v>
      </c>
      <c r="D1643" s="54">
        <f>タスク実績csv元!E1643</f>
        <v>0.60416666666666663</v>
      </c>
      <c r="E1643" t="str">
        <f>タスク実績csv元!I1643&amp;""</f>
        <v/>
      </c>
      <c r="F1643" t="str">
        <f>タスク実績csv元!D1643</f>
        <v>ユーザ情報更新</v>
      </c>
      <c r="G1643" t="str">
        <f t="shared" si="25"/>
        <v>INSERT INTO task_achivement(task_no,achive_date,end_time,start_time,task_detail,memo)VALUES('{f27df19f-d8e9-4566-917c-e41ac66426d0}','2022/05/26','2022/05/26 15:30:00','2022/05/26 14:30:00','','ユーザ情報更新');</v>
      </c>
    </row>
    <row r="1644" spans="1:7">
      <c r="A1644" s="48" t="str">
        <f>_xlfn.XLOOKUP(_xlfn.XLOOKUP(MID(タスク実績csv元!C1644,1,SEARCH(":",タスク実績csv元!C1644)-1),リスト!F:F,リスト!G:G)&amp;MID(タスク実績csv元!C1644,SEARCH(":",タスク実績csv元!C1644),999),タスクDB!K:K,タスクDB!A:A)</f>
        <v>{f27df19f-d8e9-4566-917c-e41ac66426d0}</v>
      </c>
      <c r="B1644" s="11">
        <f>タスク実績csv元!A1644</f>
        <v>44707</v>
      </c>
      <c r="C1644" s="54">
        <f>タスク実績csv元!F1644</f>
        <v>0.67708333333333337</v>
      </c>
      <c r="D1644" s="54">
        <f>タスク実績csv元!E1644</f>
        <v>0.64583333333333337</v>
      </c>
      <c r="E1644" t="str">
        <f>タスク実績csv元!I1644&amp;""</f>
        <v/>
      </c>
      <c r="F1644" t="str">
        <f>タスク実績csv元!D1644</f>
        <v>MFA有効化</v>
      </c>
      <c r="G1644" t="str">
        <f t="shared" si="25"/>
        <v>INSERT INTO task_achivement(task_no,achive_date,end_time,start_time,task_detail,memo)VALUES('{f27df19f-d8e9-4566-917c-e41ac66426d0}','2022/05/26','2022/05/26 16:15:00','2022/05/26 15:30:00','','MFA有効化');</v>
      </c>
    </row>
    <row r="1645" spans="1:7">
      <c r="A1645" s="48" t="str">
        <f>_xlfn.XLOOKUP(_xlfn.XLOOKUP(MID(タスク実績csv元!C1645,1,SEARCH(":",タスク実績csv元!C1645)-1),リスト!F:F,リスト!G:G)&amp;MID(タスク実績csv元!C1645,SEARCH(":",タスク実績csv元!C1645),999),タスクDB!K:K,タスクDB!A:A)</f>
        <v>{f27df19f-d8e9-4566-917c-e41ac66426d0}</v>
      </c>
      <c r="B1645" s="11">
        <f>タスク実績csv元!A1645</f>
        <v>44707</v>
      </c>
      <c r="C1645" s="54">
        <f>タスク実績csv元!F1645</f>
        <v>0.6875</v>
      </c>
      <c r="D1645" s="54">
        <f>タスク実績csv元!E1645</f>
        <v>0.67708333333333337</v>
      </c>
      <c r="E1645" t="str">
        <f>タスク実績csv元!I1645&amp;""</f>
        <v/>
      </c>
      <c r="F1645" t="str">
        <f>タスク実績csv元!D1645</f>
        <v>動作確認</v>
      </c>
      <c r="G1645" t="str">
        <f t="shared" si="25"/>
        <v>INSERT INTO task_achivement(task_no,achive_date,end_time,start_time,task_detail,memo)VALUES('{f27df19f-d8e9-4566-917c-e41ac66426d0}','2022/05/26','2022/05/26 16:30:00','2022/05/26 16:15:00','','動作確認');</v>
      </c>
    </row>
    <row r="1646" spans="1:7">
      <c r="A1646" s="48" t="str">
        <f>_xlfn.XLOOKUP(_xlfn.XLOOKUP(MID(タスク実績csv元!C1646,1,SEARCH(":",タスク実績csv元!C1646)-1),リスト!F:F,リスト!G:G)&amp;MID(タスク実績csv元!C1646,SEARCH(":",タスク実績csv元!C1646),999),タスクDB!K:K,タスクDB!A:A)</f>
        <v>{23640006-1951-44f5-8e76-61d4fa67fbce}</v>
      </c>
      <c r="B1646" s="11">
        <f>タスク実績csv元!A1646</f>
        <v>44707</v>
      </c>
      <c r="C1646" s="54">
        <f>タスク実績csv元!F1646</f>
        <v>0.70833333333333337</v>
      </c>
      <c r="D1646" s="54">
        <f>タスク実績csv元!E1646</f>
        <v>0.6875</v>
      </c>
      <c r="E1646" t="str">
        <f>タスク実績csv元!I1646&amp;""</f>
        <v/>
      </c>
      <c r="F1646" t="str">
        <f>タスク実績csv元!D1646</f>
        <v>夕会</v>
      </c>
      <c r="G1646" t="str">
        <f t="shared" si="25"/>
        <v>INSERT INTO task_achivement(task_no,achive_date,end_time,start_time,task_detail,memo)VALUES('{23640006-1951-44f5-8e76-61d4fa67fbce}','2022/05/26','2022/05/26 17:00:00','2022/05/26 16:30:00','','夕会');</v>
      </c>
    </row>
    <row r="1647" spans="1:7">
      <c r="A1647" s="48" t="str">
        <f>_xlfn.XLOOKUP(_xlfn.XLOOKUP(MID(タスク実績csv元!C1647,1,SEARCH(":",タスク実績csv元!C1647)-1),リスト!F:F,リスト!G:G)&amp;MID(タスク実績csv元!C1647,SEARCH(":",タスク実績csv元!C1647),999),タスクDB!K:K,タスクDB!A:A)</f>
        <v>{23640006-1951-44f5-8e76-61d4fa67fbce}</v>
      </c>
      <c r="B1647" s="11">
        <f>タスク実績csv元!A1647</f>
        <v>44707</v>
      </c>
      <c r="C1647" s="54">
        <f>タスク実績csv元!F1647</f>
        <v>0.76041666666666663</v>
      </c>
      <c r="D1647" s="54">
        <f>タスク実績csv元!E1647</f>
        <v>0.70833333333333337</v>
      </c>
      <c r="E1647" t="str">
        <f>タスク実績csv元!I1647&amp;""</f>
        <v/>
      </c>
      <c r="F1647" t="str">
        <f>タスク実績csv元!D1647</f>
        <v>KSYS合同夕会</v>
      </c>
      <c r="G1647" t="str">
        <f t="shared" si="25"/>
        <v>INSERT INTO task_achivement(task_no,achive_date,end_time,start_time,task_detail,memo)VALUES('{23640006-1951-44f5-8e76-61d4fa67fbce}','2022/05/26','2022/05/26 18:15:00','2022/05/26 17:00:00','','KSYS合同夕会');</v>
      </c>
    </row>
    <row r="1648" spans="1:7">
      <c r="A1648" s="48" t="str">
        <f>_xlfn.XLOOKUP(_xlfn.XLOOKUP(MID(タスク実績csv元!C1648,1,SEARCH(":",タスク実績csv元!C1648)-1),リスト!F:F,リスト!G:G)&amp;MID(タスク実績csv元!C1648,SEARCH(":",タスク実績csv元!C1648),999),タスクDB!K:K,タスクDB!A:A)</f>
        <v>{23640006-1951-44f5-8e76-61d4fa67fbce}</v>
      </c>
      <c r="B1648" s="11">
        <f>タスク実績csv元!A1648</f>
        <v>44707</v>
      </c>
      <c r="C1648" s="54">
        <f>タスク実績csv元!F1648</f>
        <v>0.77083333333333337</v>
      </c>
      <c r="D1648" s="54">
        <f>タスク実績csv元!E1648</f>
        <v>0.76041666666666663</v>
      </c>
      <c r="E1648" t="str">
        <f>タスク実績csv元!I1648&amp;""</f>
        <v/>
      </c>
      <c r="F1648" t="str">
        <f>タスク実績csv元!D1648</f>
        <v>課題表整理</v>
      </c>
      <c r="G1648" t="str">
        <f t="shared" si="25"/>
        <v>INSERT INTO task_achivement(task_no,achive_date,end_time,start_time,task_detail,memo)VALUES('{23640006-1951-44f5-8e76-61d4fa67fbce}','2022/05/26','2022/05/26 18:30:00','2022/05/26 18:15:00','','課題表整理');</v>
      </c>
    </row>
    <row r="1649" spans="1:7">
      <c r="A1649" s="48" t="str">
        <f>_xlfn.XLOOKUP(_xlfn.XLOOKUP(MID(タスク実績csv元!C1649,1,SEARCH(":",タスク実績csv元!C1649)-1),リスト!F:F,リスト!G:G)&amp;MID(タスク実績csv元!C1649,SEARCH(":",タスク実績csv元!C1649),999),タスクDB!K:K,タスクDB!A:A)</f>
        <v>{3c725e9b-a684-46d8-88fb-086261f2dbe6}</v>
      </c>
      <c r="B1649" s="11">
        <f>タスク実績csv元!A1649</f>
        <v>44707</v>
      </c>
      <c r="C1649" s="54">
        <f>タスク実績csv元!F1649</f>
        <v>0.89583333333333337</v>
      </c>
      <c r="D1649" s="54">
        <f>タスク実績csv元!E1649</f>
        <v>0.88541666666666663</v>
      </c>
      <c r="E1649" t="str">
        <f>タスク実績csv元!I1649&amp;""</f>
        <v/>
      </c>
      <c r="F1649" t="str">
        <f>タスク実績csv元!D1649</f>
        <v>整理</v>
      </c>
      <c r="G1649" t="str">
        <f t="shared" si="25"/>
        <v>INSERT INTO task_achivement(task_no,achive_date,end_time,start_time,task_detail,memo)VALUES('{3c725e9b-a684-46d8-88fb-086261f2dbe6}','2022/05/26','2022/05/26 21:30:00','2022/05/26 21:15:00','','整理');</v>
      </c>
    </row>
    <row r="1650" spans="1:7">
      <c r="A1650" s="48" t="str">
        <f>_xlfn.XLOOKUP(_xlfn.XLOOKUP(MID(タスク実績csv元!C1650,1,SEARCH(":",タスク実績csv元!C1650)-1),リスト!F:F,リスト!G:G)&amp;MID(タスク実績csv元!C1650,SEARCH(":",タスク実績csv元!C1650),999),タスクDB!K:K,タスクDB!A:A)</f>
        <v>{831a0fb4-c848-4eac-af3e-0a0760ad0e17}</v>
      </c>
      <c r="B1650" s="11">
        <f>タスク実績csv元!A1650</f>
        <v>44707</v>
      </c>
      <c r="C1650" s="54">
        <f>タスク実績csv元!F1650</f>
        <v>0.90625</v>
      </c>
      <c r="D1650" s="54">
        <f>タスク実績csv元!E1650</f>
        <v>0.89583333333333337</v>
      </c>
      <c r="E1650" t="str">
        <f>タスク実績csv元!I1650&amp;""</f>
        <v/>
      </c>
      <c r="F1650" t="str">
        <f>タスク実績csv元!D1650</f>
        <v>3所完了処理</v>
      </c>
      <c r="G1650" t="str">
        <f t="shared" si="25"/>
        <v>INSERT INTO task_achivement(task_no,achive_date,end_time,start_time,task_detail,memo)VALUES('{831a0fb4-c848-4eac-af3e-0a0760ad0e17}','2022/05/26','2022/05/26 21:45:00','2022/05/26 21:30:00','','3所完了処理');</v>
      </c>
    </row>
    <row r="1651" spans="1:7">
      <c r="A1651" s="48" t="str">
        <f>_xlfn.XLOOKUP(_xlfn.XLOOKUP(MID(タスク実績csv元!C1651,1,SEARCH(":",タスク実績csv元!C1651)-1),リスト!F:F,リスト!G:G)&amp;MID(タスク実績csv元!C1651,SEARCH(":",タスク実績csv元!C1651),999),タスクDB!K:K,タスクDB!A:A)</f>
        <v>{f27df19f-d8e9-4566-917c-e41ac66426d0}</v>
      </c>
      <c r="B1651" s="11">
        <f>タスク実績csv元!A1651</f>
        <v>44707</v>
      </c>
      <c r="C1651" s="54">
        <f>タスク実績csv元!F1651</f>
        <v>0.95138888888888884</v>
      </c>
      <c r="D1651" s="54">
        <f>タスク実績csv元!E1651</f>
        <v>0.90625</v>
      </c>
      <c r="E1651" t="str">
        <f>タスク実績csv元!I1651&amp;""</f>
        <v/>
      </c>
      <c r="F1651" t="str">
        <f>タスク実績csv元!D1651</f>
        <v>動作確認</v>
      </c>
      <c r="G1651" t="str">
        <f t="shared" si="25"/>
        <v>INSERT INTO task_achivement(task_no,achive_date,end_time,start_time,task_detail,memo)VALUES('{f27df19f-d8e9-4566-917c-e41ac66426d0}','2022/05/26','2022/05/26 22:50:00','2022/05/26 21:45:00','','動作確認');</v>
      </c>
    </row>
    <row r="1652" spans="1:7">
      <c r="A1652" s="48" t="str">
        <f>_xlfn.XLOOKUP(_xlfn.XLOOKUP(MID(タスク実績csv元!C1652,1,SEARCH(":",タスク実績csv元!C1652)-1),リスト!F:F,リスト!G:G)&amp;MID(タスク実績csv元!C1652,SEARCH(":",タスク実績csv元!C1652),999),タスクDB!K:K,タスクDB!A:A)</f>
        <v>{89c5ece7-5f53-4013-b85b-04dab5d53b5f}</v>
      </c>
      <c r="B1652" s="11">
        <f>タスク実績csv元!A1652</f>
        <v>44707</v>
      </c>
      <c r="C1652" s="54">
        <f>タスク実績csv元!F1652</f>
        <v>0.95833333333333337</v>
      </c>
      <c r="D1652" s="54">
        <f>タスク実績csv元!E1652</f>
        <v>0.95138888888888884</v>
      </c>
      <c r="E1652" t="str">
        <f>タスク実績csv元!I1652&amp;""</f>
        <v/>
      </c>
      <c r="F1652" t="str">
        <f>タスク実績csv元!D1652</f>
        <v>個人情報調査</v>
      </c>
      <c r="G1652" t="str">
        <f t="shared" si="25"/>
        <v>INSERT INTO task_achivement(task_no,achive_date,end_time,start_time,task_detail,memo)VALUES('{89c5ece7-5f53-4013-b85b-04dab5d53b5f}','2022/05/26','2022/05/26 23:00:00','2022/05/26 22:50:00','','個人情報調査');</v>
      </c>
    </row>
    <row r="1653" spans="1:7">
      <c r="A1653" s="48" t="str">
        <f>_xlfn.XLOOKUP(_xlfn.XLOOKUP(MID(タスク実績csv元!C1653,1,SEARCH(":",タスク実績csv元!C1653)-1),リスト!F:F,リスト!G:G)&amp;MID(タスク実績csv元!C1653,SEARCH(":",タスク実績csv元!C1653),999),タスクDB!K:K,タスクDB!A:A)</f>
        <v>{f27df19f-d8e9-4566-917c-e41ac66426d0}</v>
      </c>
      <c r="B1653" s="11">
        <f>タスク実績csv元!A1653</f>
        <v>44708</v>
      </c>
      <c r="C1653" s="54">
        <f>タスク実績csv元!F1653</f>
        <v>0.4375</v>
      </c>
      <c r="D1653" s="54">
        <f>タスク実績csv元!E1653</f>
        <v>0.39583333333333331</v>
      </c>
      <c r="E1653" t="str">
        <f>タスク実績csv元!I1653&amp;""</f>
        <v/>
      </c>
      <c r="F1653" t="str">
        <f>タスク実績csv元!D1653</f>
        <v>結果整理</v>
      </c>
      <c r="G1653" t="str">
        <f t="shared" si="25"/>
        <v>INSERT INTO task_achivement(task_no,achive_date,end_time,start_time,task_detail,memo)VALUES('{f27df19f-d8e9-4566-917c-e41ac66426d0}','2022/05/27','2022/05/27 10:30:00','2022/05/27 09:30:00','','結果整理');</v>
      </c>
    </row>
    <row r="1654" spans="1:7">
      <c r="A1654" s="48" t="str">
        <f>_xlfn.XLOOKUP(_xlfn.XLOOKUP(MID(タスク実績csv元!C1654,1,SEARCH(":",タスク実績csv元!C1654)-1),リスト!F:F,リスト!G:G)&amp;MID(タスク実績csv元!C1654,SEARCH(":",タスク実績csv元!C1654),999),タスクDB!K:K,タスクDB!A:A)</f>
        <v>{89c5ece7-5f53-4013-b85b-04dab5d53b5f}</v>
      </c>
      <c r="B1654" s="11">
        <f>タスク実績csv元!A1654</f>
        <v>44708</v>
      </c>
      <c r="C1654" s="54">
        <f>タスク実績csv元!F1654</f>
        <v>0.45833333333333331</v>
      </c>
      <c r="D1654" s="54">
        <f>タスク実績csv元!E1654</f>
        <v>0.4375</v>
      </c>
      <c r="E1654" t="str">
        <f>タスク実績csv元!I1654&amp;""</f>
        <v/>
      </c>
      <c r="F1654" t="str">
        <f>タスク実績csv元!D1654</f>
        <v>課題残整理</v>
      </c>
      <c r="G1654" t="str">
        <f t="shared" si="25"/>
        <v>INSERT INTO task_achivement(task_no,achive_date,end_time,start_time,task_detail,memo)VALUES('{89c5ece7-5f53-4013-b85b-04dab5d53b5f}','2022/05/27','2022/05/27 11:00:00','2022/05/27 10:30:00','','課題残整理');</v>
      </c>
    </row>
    <row r="1655" spans="1:7">
      <c r="A1655" s="48" t="str">
        <f>_xlfn.XLOOKUP(_xlfn.XLOOKUP(MID(タスク実績csv元!C1655,1,SEARCH(":",タスク実績csv元!C1655)-1),リスト!F:F,リスト!G:G)&amp;MID(タスク実績csv元!C1655,SEARCH(":",タスク実績csv元!C1655),999),タスクDB!K:K,タスクDB!A:A)</f>
        <v>{f27df19f-d8e9-4566-917c-e41ac66426d0}</v>
      </c>
      <c r="B1655" s="11">
        <f>タスク実績csv元!A1655</f>
        <v>44708</v>
      </c>
      <c r="C1655" s="54">
        <f>タスク実績csv元!F1655</f>
        <v>0.48958333333333331</v>
      </c>
      <c r="D1655" s="54">
        <f>タスク実績csv元!E1655</f>
        <v>0.45833333333333331</v>
      </c>
      <c r="E1655" t="str">
        <f>タスク実績csv元!I1655&amp;""</f>
        <v/>
      </c>
      <c r="F1655" t="str">
        <f>タスク実績csv元!D1655</f>
        <v>ログインできないユーザの調査</v>
      </c>
      <c r="G1655" t="str">
        <f t="shared" si="25"/>
        <v>INSERT INTO task_achivement(task_no,achive_date,end_time,start_time,task_detail,memo)VALUES('{f27df19f-d8e9-4566-917c-e41ac66426d0}','2022/05/27','2022/05/27 11:45:00','2022/05/27 11:00:00','','ログインできないユーザの調査');</v>
      </c>
    </row>
    <row r="1656" spans="1:7">
      <c r="A1656" s="48" t="str">
        <f>_xlfn.XLOOKUP(_xlfn.XLOOKUP(MID(タスク実績csv元!C1656,1,SEARCH(":",タスク実績csv元!C1656)-1),リスト!F:F,リスト!G:G)&amp;MID(タスク実績csv元!C1656,SEARCH(":",タスク実績csv元!C1656),999),タスクDB!K:K,タスクDB!A:A)</f>
        <v>{f27df19f-d8e9-4566-917c-e41ac66426d0}</v>
      </c>
      <c r="B1656" s="11">
        <f>タスク実績csv元!A1656</f>
        <v>44708</v>
      </c>
      <c r="C1656" s="54">
        <f>タスク実績csv元!F1656</f>
        <v>0.5</v>
      </c>
      <c r="D1656" s="54">
        <f>タスク実績csv元!E1656</f>
        <v>0.48958333333333331</v>
      </c>
      <c r="E1656" t="str">
        <f>タスク実績csv元!I1656&amp;""</f>
        <v/>
      </c>
      <c r="F1656" t="str">
        <f>タスク実績csv元!D1656</f>
        <v>DSの環境最新化</v>
      </c>
      <c r="G1656" t="str">
        <f t="shared" si="25"/>
        <v>INSERT INTO task_achivement(task_no,achive_date,end_time,start_time,task_detail,memo)VALUES('{f27df19f-d8e9-4566-917c-e41ac66426d0}','2022/05/27','2022/05/27 12:00:00','2022/05/27 11:45:00','','DSの環境最新化');</v>
      </c>
    </row>
    <row r="1657" spans="1:7">
      <c r="A1657" s="48" t="str">
        <f>_xlfn.XLOOKUP(_xlfn.XLOOKUP(MID(タスク実績csv元!C1657,1,SEARCH(":",タスク実績csv元!C1657)-1),リスト!F:F,リスト!G:G)&amp;MID(タスク実績csv元!C1657,SEARCH(":",タスク実績csv元!C1657),999),タスクDB!K:K,タスクDB!A:A)</f>
        <v>{23640006-1951-44f5-8e76-61d4fa67fbce}</v>
      </c>
      <c r="B1657" s="11">
        <f>タスク実績csv元!A1657</f>
        <v>44708</v>
      </c>
      <c r="C1657" s="54">
        <f>タスク実績csv元!F1657</f>
        <v>0.58333333333333337</v>
      </c>
      <c r="D1657" s="54">
        <f>タスク実績csv元!E1657</f>
        <v>0.54166666666666663</v>
      </c>
      <c r="E1657" t="str">
        <f>タスク実績csv元!I1657&amp;""</f>
        <v/>
      </c>
      <c r="F1657" t="str">
        <f>タスク実績csv元!D1657</f>
        <v>定例打合せ</v>
      </c>
      <c r="G1657" t="str">
        <f t="shared" si="25"/>
        <v>INSERT INTO task_achivement(task_no,achive_date,end_time,start_time,task_detail,memo)VALUES('{23640006-1951-44f5-8e76-61d4fa67fbce}','2022/05/27','2022/05/27 14:00:00','2022/05/27 13:00:00','','定例打合せ');</v>
      </c>
    </row>
    <row r="1658" spans="1:7">
      <c r="A1658" s="48" t="str">
        <f>_xlfn.XLOOKUP(_xlfn.XLOOKUP(MID(タスク実績csv元!C1658,1,SEARCH(":",タスク実績csv元!C1658)-1),リスト!F:F,リスト!G:G)&amp;MID(タスク実績csv元!C1658,SEARCH(":",タスク実績csv元!C1658),999),タスクDB!K:K,タスクDB!A:A)</f>
        <v>{f27df19f-d8e9-4566-917c-e41ac66426d0}</v>
      </c>
      <c r="B1658" s="11">
        <f>タスク実績csv元!A1658</f>
        <v>44708</v>
      </c>
      <c r="C1658" s="54">
        <f>タスク実績csv元!F1658</f>
        <v>0.6875</v>
      </c>
      <c r="D1658" s="54">
        <f>タスク実績csv元!E1658</f>
        <v>0.58333333333333337</v>
      </c>
      <c r="E1658" t="str">
        <f>タスク実績csv元!I1658&amp;""</f>
        <v/>
      </c>
      <c r="F1658" t="str">
        <f>タスク実績csv元!D1658</f>
        <v>ログインできないユーザの調査</v>
      </c>
      <c r="G1658" t="str">
        <f t="shared" si="25"/>
        <v>INSERT INTO task_achivement(task_no,achive_date,end_time,start_time,task_detail,memo)VALUES('{f27df19f-d8e9-4566-917c-e41ac66426d0}','2022/05/27','2022/05/27 16:30:00','2022/05/27 14:00:00','','ログインできないユーザの調査');</v>
      </c>
    </row>
    <row r="1659" spans="1:7">
      <c r="A1659" s="48" t="str">
        <f>_xlfn.XLOOKUP(_xlfn.XLOOKUP(MID(タスク実績csv元!C1659,1,SEARCH(":",タスク実績csv元!C1659)-1),リスト!F:F,リスト!G:G)&amp;MID(タスク実績csv元!C1659,SEARCH(":",タスク実績csv元!C1659),999),タスクDB!K:K,タスクDB!A:A)</f>
        <v>{23640006-1951-44f5-8e76-61d4fa67fbce}</v>
      </c>
      <c r="B1659" s="11">
        <f>タスク実績csv元!A1659</f>
        <v>44708</v>
      </c>
      <c r="C1659" s="54">
        <f>タスク実績csv元!F1659</f>
        <v>0.71875</v>
      </c>
      <c r="D1659" s="54">
        <f>タスク実績csv元!E1659</f>
        <v>0.6875</v>
      </c>
      <c r="E1659" t="str">
        <f>タスク実績csv元!I1659&amp;""</f>
        <v/>
      </c>
      <c r="F1659" t="str">
        <f>タスク実績csv元!D1659</f>
        <v>夕会</v>
      </c>
      <c r="G1659" t="str">
        <f t="shared" si="25"/>
        <v>INSERT INTO task_achivement(task_no,achive_date,end_time,start_time,task_detail,memo)VALUES('{23640006-1951-44f5-8e76-61d4fa67fbce}','2022/05/27','2022/05/27 17:15:00','2022/05/27 16:30:00','','夕会');</v>
      </c>
    </row>
    <row r="1660" spans="1:7">
      <c r="A1660" s="48" t="str">
        <f>_xlfn.XLOOKUP(_xlfn.XLOOKUP(MID(タスク実績csv元!C1660,1,SEARCH(":",タスク実績csv元!C1660)-1),リスト!F:F,リスト!G:G)&amp;MID(タスク実績csv元!C1660,SEARCH(":",タスク実績csv元!C1660),999),タスクDB!K:K,タスクDB!A:A)</f>
        <v>{f27df19f-d8e9-4566-917c-e41ac66426d0}</v>
      </c>
      <c r="B1660" s="11">
        <f>タスク実績csv元!A1660</f>
        <v>44708</v>
      </c>
      <c r="C1660" s="54">
        <f>タスク実績csv元!F1660</f>
        <v>0.76041666666666663</v>
      </c>
      <c r="D1660" s="54">
        <f>タスク実績csv元!E1660</f>
        <v>0.71875</v>
      </c>
      <c r="E1660" t="str">
        <f>タスク実績csv元!I1660&amp;""</f>
        <v/>
      </c>
      <c r="F1660" t="str">
        <f>タスク実績csv元!D1660</f>
        <v>ログインできないユーザの調査</v>
      </c>
      <c r="G1660" t="str">
        <f t="shared" si="25"/>
        <v>INSERT INTO task_achivement(task_no,achive_date,end_time,start_time,task_detail,memo)VALUES('{f27df19f-d8e9-4566-917c-e41ac66426d0}','2022/05/27','2022/05/27 18:15:00','2022/05/27 17:15:00','','ログインできないユーザの調査');</v>
      </c>
    </row>
    <row r="1661" spans="1:7">
      <c r="A1661" s="48" t="str">
        <f>_xlfn.XLOOKUP(_xlfn.XLOOKUP(MID(タスク実績csv元!C1661,1,SEARCH(":",タスク実績csv元!C1661)-1),リスト!F:F,リスト!G:G)&amp;MID(タスク実績csv元!C1661,SEARCH(":",タスク実績csv元!C1661),999),タスクDB!K:K,タスクDB!A:A)</f>
        <v>{f27df19f-d8e9-4566-917c-e41ac66426d0}</v>
      </c>
      <c r="B1661" s="11">
        <f>タスク実績csv元!A1661</f>
        <v>44708</v>
      </c>
      <c r="C1661" s="54">
        <f>タスク実績csv元!F1661</f>
        <v>0.8125</v>
      </c>
      <c r="D1661" s="54">
        <f>タスク実績csv元!E1661</f>
        <v>0.76041666666666663</v>
      </c>
      <c r="E1661" t="str">
        <f>タスク実績csv元!I1661&amp;""</f>
        <v/>
      </c>
      <c r="F1661" t="str">
        <f>タスク実績csv元!D1661</f>
        <v>FSイベントログ確認</v>
      </c>
      <c r="G1661" t="str">
        <f t="shared" si="25"/>
        <v>INSERT INTO task_achivement(task_no,achive_date,end_time,start_time,task_detail,memo)VALUES('{f27df19f-d8e9-4566-917c-e41ac66426d0}','2022/05/27','2022/05/27 19:30:00','2022/05/27 18:15:00','','FSイベントログ確認');</v>
      </c>
    </row>
    <row r="1662" spans="1:7">
      <c r="A1662" s="48" t="str">
        <f>_xlfn.XLOOKUP(_xlfn.XLOOKUP(MID(タスク実績csv元!C1662,1,SEARCH(":",タスク実績csv元!C1662)-1),リスト!F:F,リスト!G:G)&amp;MID(タスク実績csv元!C1662,SEARCH(":",タスク実績csv元!C1662),999),タスクDB!K:K,タスクDB!A:A)</f>
        <v>{f27df19f-d8e9-4566-917c-e41ac66426d0}</v>
      </c>
      <c r="B1662" s="11">
        <f>タスク実績csv元!A1662</f>
        <v>44708</v>
      </c>
      <c r="C1662" s="54">
        <f>タスク実績csv元!F1662</f>
        <v>0.83333333333333337</v>
      </c>
      <c r="D1662" s="54">
        <f>タスク実績csv元!E1662</f>
        <v>0.8125</v>
      </c>
      <c r="E1662" t="str">
        <f>タスク実績csv元!I1662&amp;""</f>
        <v/>
      </c>
      <c r="F1662" t="str">
        <f>タスク実績csv元!D1662</f>
        <v>残課題整理</v>
      </c>
      <c r="G1662" t="str">
        <f t="shared" si="25"/>
        <v>INSERT INTO task_achivement(task_no,achive_date,end_time,start_time,task_detail,memo)VALUES('{f27df19f-d8e9-4566-917c-e41ac66426d0}','2022/05/27','2022/05/27 20:00:00','2022/05/27 19:30:00','','残課題整理');</v>
      </c>
    </row>
    <row r="1663" spans="1:7">
      <c r="A1663" s="48" t="str">
        <f>_xlfn.XLOOKUP(_xlfn.XLOOKUP(MID(タスク実績csv元!C1663,1,SEARCH(":",タスク実績csv元!C1663)-1),リスト!F:F,リスト!G:G)&amp;MID(タスク実績csv元!C1663,SEARCH(":",タスク実績csv元!C1663),999),タスクDB!K:K,タスクDB!A:A)</f>
        <v>{f27df19f-d8e9-4566-917c-e41ac66426d0}</v>
      </c>
      <c r="B1663" s="11">
        <f>タスク実績csv元!A1663</f>
        <v>44708</v>
      </c>
      <c r="C1663" s="54">
        <f>タスク実績csv元!F1663</f>
        <v>0.91666666666666663</v>
      </c>
      <c r="D1663" s="54">
        <f>タスク実績csv元!E1663</f>
        <v>0.83333333333333337</v>
      </c>
      <c r="E1663" t="str">
        <f>タスク実績csv元!I1663&amp;""</f>
        <v/>
      </c>
      <c r="F1663" t="str">
        <f>タスク実績csv元!D1663</f>
        <v>テストデータ削除</v>
      </c>
      <c r="G1663" t="str">
        <f t="shared" si="25"/>
        <v>INSERT INTO task_achivement(task_no,achive_date,end_time,start_time,task_detail,memo)VALUES('{f27df19f-d8e9-4566-917c-e41ac66426d0}','2022/05/27','2022/05/27 22:00:00','2022/05/27 20:00:00','','テストデータ削除');</v>
      </c>
    </row>
    <row r="1664" spans="1:7">
      <c r="A1664" s="48" t="str">
        <f>_xlfn.XLOOKUP(_xlfn.XLOOKUP(MID(タスク実績csv元!C1664,1,SEARCH(":",タスク実績csv元!C1664)-1),リスト!F:F,リスト!G:G)&amp;MID(タスク実績csv元!C1664,SEARCH(":",タスク実績csv元!C1664),999),タスクDB!K:K,タスクDB!A:A)</f>
        <v>{0e8e7c31-feae-4841-a3c3-5fe16de45ce1}</v>
      </c>
      <c r="B1664" s="11">
        <f>タスク実績csv元!A1664</f>
        <v>44709</v>
      </c>
      <c r="C1664" s="54">
        <f>タスク実績csv元!F1664</f>
        <v>0.68055555555555547</v>
      </c>
      <c r="D1664" s="54">
        <f>タスク実績csv元!E1664</f>
        <v>0.66666666666666663</v>
      </c>
      <c r="E1664" t="str">
        <f>タスク実績csv元!I1664&amp;""</f>
        <v/>
      </c>
      <c r="F1664" t="str">
        <f>タスク実績csv元!D1664</f>
        <v>作業振り返り</v>
      </c>
      <c r="G1664" t="str">
        <f t="shared" si="25"/>
        <v>INSERT INTO task_achivement(task_no,achive_date,end_time,start_time,task_detail,memo)VALUES('{0e8e7c31-feae-4841-a3c3-5fe16de45ce1}','2022/05/28','2022/05/28 16:20:00','2022/05/28 16:00:00','','作業振り返り');</v>
      </c>
    </row>
    <row r="1665" spans="1:7">
      <c r="A1665" s="48" t="str">
        <f>_xlfn.XLOOKUP(_xlfn.XLOOKUP(MID(タスク実績csv元!C1665,1,SEARCH(":",タスク実績csv元!C1665)-1),リスト!F:F,リスト!G:G)&amp;MID(タスク実績csv元!C1665,SEARCH(":",タスク実績csv元!C1665),999),タスクDB!K:K,タスクDB!A:A)</f>
        <v>{572d6e5a-e082-4eff-89af-b7b2f5d76fcb}</v>
      </c>
      <c r="B1665" s="11">
        <f>タスク実績csv元!A1665</f>
        <v>44709</v>
      </c>
      <c r="C1665" s="54">
        <f>タスク実績csv元!F1665</f>
        <v>0.70833333333333337</v>
      </c>
      <c r="D1665" s="54">
        <f>タスク実績csv元!E1665</f>
        <v>0.68055555555555547</v>
      </c>
      <c r="E1665" t="str">
        <f>タスク実績csv元!I1665&amp;""</f>
        <v/>
      </c>
      <c r="F1665" t="str">
        <f>タスク実績csv元!D1665</f>
        <v>勉強</v>
      </c>
      <c r="G1665" t="str">
        <f t="shared" si="25"/>
        <v>INSERT INTO task_achivement(task_no,achive_date,end_time,start_time,task_detail,memo)VALUES('{572d6e5a-e082-4eff-89af-b7b2f5d76fcb}','2022/05/28','2022/05/28 17:00:00','2022/05/28 16:20:00','','勉強');</v>
      </c>
    </row>
    <row r="1666" spans="1:7">
      <c r="A1666" s="48" t="str">
        <f>_xlfn.XLOOKUP(_xlfn.XLOOKUP(MID(タスク実績csv元!C1666,1,SEARCH(":",タスク実績csv元!C1666)-1),リスト!F:F,リスト!G:G)&amp;MID(タスク実績csv元!C1666,SEARCH(":",タスク実績csv元!C1666),999),タスクDB!K:K,タスクDB!A:A)</f>
        <v>{d4d1fd57-5d21-4c1d-a6bc-6c95e3f6acad}</v>
      </c>
      <c r="B1666" s="11">
        <f>タスク実績csv元!A1666</f>
        <v>44709</v>
      </c>
      <c r="C1666" s="54">
        <f>タスク実績csv元!F1666</f>
        <v>0.72916666666666663</v>
      </c>
      <c r="D1666" s="54">
        <f>タスク実績csv元!E1666</f>
        <v>0.70833333333333337</v>
      </c>
      <c r="E1666" t="str">
        <f>タスク実績csv元!I1666&amp;""</f>
        <v/>
      </c>
      <c r="F1666" t="str">
        <f>タスク実績csv元!D1666</f>
        <v>AWS勉強</v>
      </c>
      <c r="G1666" t="str">
        <f t="shared" si="25"/>
        <v>INSERT INTO task_achivement(task_no,achive_date,end_time,start_time,task_detail,memo)VALUES('{d4d1fd57-5d21-4c1d-a6bc-6c95e3f6acad}','2022/05/28','2022/05/28 17:30:00','2022/05/28 17:00:00','','AWS勉強');</v>
      </c>
    </row>
    <row r="1667" spans="1:7">
      <c r="A1667" s="48" t="str">
        <f>_xlfn.XLOOKUP(_xlfn.XLOOKUP(MID(タスク実績csv元!C1667,1,SEARCH(":",タスク実績csv元!C1667)-1),リスト!F:F,リスト!G:G)&amp;MID(タスク実績csv元!C1667,SEARCH(":",タスク実績csv元!C1667),999),タスクDB!K:K,タスクDB!A:A)</f>
        <v>{d4d1fd57-5d21-4c1d-a6bc-6c95e3f6acad}</v>
      </c>
      <c r="B1667" s="11">
        <f>タスク実績csv元!A1667</f>
        <v>44710</v>
      </c>
      <c r="C1667" s="54">
        <f>タスク実績csv元!F1667</f>
        <v>0.4375</v>
      </c>
      <c r="D1667" s="54">
        <f>タスク実績csv元!E1667</f>
        <v>0.40972222222222227</v>
      </c>
      <c r="E1667" t="str">
        <f>タスク実績csv元!I1667&amp;""</f>
        <v/>
      </c>
      <c r="F1667" t="str">
        <f>タスク実績csv元!D1667</f>
        <v>AWS勉強</v>
      </c>
      <c r="G1667" t="str">
        <f t="shared" ref="G1667:G1730" si="26">IF(B1667=0,"","INSERT INTO task_achivement("&amp;$A$1&amp;","&amp;$B$1&amp;","&amp;$C$1&amp;","&amp;$D$1&amp;","&amp;$E$1&amp;","&amp;$F$1&amp;")VALUES('"&amp;A1667&amp;"',"&amp;IF(B1667="","null","'"&amp;TEXT(B1667,"yyyy/MM/dd")&amp;"'")&amp;","&amp;IF(C1667="","null","'"&amp;TEXT(B1667,"yyyy/MM/dd")&amp;" "&amp;TEXT(C1667,"HH:mm:ss")&amp;"'")&amp;","&amp;IF(D1667="","null","'"&amp;TEXT(B1667,"yyyy/MM/dd")&amp;" "&amp;TEXT(D1667,"HH:mm:ss")&amp;"'")&amp;",'"&amp;E1667&amp;"','"&amp;F1667&amp;"');")</f>
        <v>INSERT INTO task_achivement(task_no,achive_date,end_time,start_time,task_detail,memo)VALUES('{d4d1fd57-5d21-4c1d-a6bc-6c95e3f6acad}','2022/05/29','2022/05/29 10:30:00','2022/05/29 09:50:00','','AWS勉強');</v>
      </c>
    </row>
    <row r="1668" spans="1:7">
      <c r="A1668" s="48" t="str">
        <f>_xlfn.XLOOKUP(_xlfn.XLOOKUP(MID(タスク実績csv元!C1668,1,SEARCH(":",タスク実績csv元!C1668)-1),リスト!F:F,リスト!G:G)&amp;MID(タスク実績csv元!C1668,SEARCH(":",タスク実績csv元!C1668),999),タスクDB!K:K,タスクDB!A:A)</f>
        <v>{1e616cae-b6c1-4b5a-9d51-7c4ff56c3461}</v>
      </c>
      <c r="B1668" s="11">
        <f>タスク実績csv元!A1668</f>
        <v>44710</v>
      </c>
      <c r="C1668" s="54">
        <f>タスク実績csv元!F1668</f>
        <v>0.44791666666666669</v>
      </c>
      <c r="D1668" s="54">
        <f>タスク実績csv元!E1668</f>
        <v>0.4375</v>
      </c>
      <c r="E1668" t="str">
        <f>タスク実績csv元!I1668&amp;""</f>
        <v/>
      </c>
      <c r="F1668" t="str">
        <f>タスク実績csv元!D1668</f>
        <v>Dockerインストール</v>
      </c>
      <c r="G1668" t="str">
        <f t="shared" si="26"/>
        <v>INSERT INTO task_achivement(task_no,achive_date,end_time,start_time,task_detail,memo)VALUES('{1e616cae-b6c1-4b5a-9d51-7c4ff56c3461}','2022/05/29','2022/05/29 10:45:00','2022/05/29 10:30:00','','Dockerインストール');</v>
      </c>
    </row>
    <row r="1669" spans="1:7">
      <c r="A1669" s="48" t="str">
        <f>_xlfn.XLOOKUP(_xlfn.XLOOKUP(MID(タスク実績csv元!C1669,1,SEARCH(":",タスク実績csv元!C1669)-1),リスト!F:F,リスト!G:G)&amp;MID(タスク実績csv元!C1669,SEARCH(":",タスク実績csv元!C1669),999),タスクDB!K:K,タスクDB!A:A)</f>
        <v>{572d6e5a-e082-4eff-89af-b7b2f5d76fcb}</v>
      </c>
      <c r="B1669" s="11">
        <f>タスク実績csv元!A1669</f>
        <v>44710</v>
      </c>
      <c r="C1669" s="54">
        <f>タスク実績csv元!F1669</f>
        <v>0.47916666666666669</v>
      </c>
      <c r="D1669" s="54">
        <f>タスク実績csv元!E1669</f>
        <v>0.44791666666666669</v>
      </c>
      <c r="E1669" t="str">
        <f>タスク実績csv元!I1669&amp;""</f>
        <v/>
      </c>
      <c r="F1669" t="str">
        <f>タスク実績csv元!D1669</f>
        <v>勉強</v>
      </c>
      <c r="G1669" t="str">
        <f t="shared" si="26"/>
        <v>INSERT INTO task_achivement(task_no,achive_date,end_time,start_time,task_detail,memo)VALUES('{572d6e5a-e082-4eff-89af-b7b2f5d76fcb}','2022/05/29','2022/05/29 11:30:00','2022/05/29 10:45:00','','勉強');</v>
      </c>
    </row>
    <row r="1670" spans="1:7">
      <c r="A1670" s="48" t="str">
        <f>_xlfn.XLOOKUP(_xlfn.XLOOKUP(MID(タスク実績csv元!C1670,1,SEARCH(":",タスク実績csv元!C1670)-1),リスト!F:F,リスト!G:G)&amp;MID(タスク実績csv元!C1670,SEARCH(":",タスク実績csv元!C1670),999),タスクDB!K:K,タスクDB!A:A)</f>
        <v>{bab676c7-e2eb-4861-8cc2-0ff09c7899cc}</v>
      </c>
      <c r="B1670" s="11">
        <f>タスク実績csv元!A1670</f>
        <v>44711</v>
      </c>
      <c r="C1670" s="54">
        <f>タスク実績csv元!F1670</f>
        <v>0.4375</v>
      </c>
      <c r="D1670" s="54">
        <f>タスク実績csv元!E1670</f>
        <v>0.33333333333333331</v>
      </c>
      <c r="E1670" t="str">
        <f>タスク実績csv元!I1670&amp;""</f>
        <v/>
      </c>
      <c r="F1670" t="str">
        <f>タスク実績csv元!D1670</f>
        <v>監視</v>
      </c>
      <c r="G1670" t="str">
        <f t="shared" si="26"/>
        <v>INSERT INTO task_achivement(task_no,achive_date,end_time,start_time,task_detail,memo)VALUES('{bab676c7-e2eb-4861-8cc2-0ff09c7899cc}','2022/05/30','2022/05/30 10:30:00','2022/05/30 08:00:00','','監視');</v>
      </c>
    </row>
    <row r="1671" spans="1:7">
      <c r="A1671" s="48" t="str">
        <f>_xlfn.XLOOKUP(_xlfn.XLOOKUP(MID(タスク実績csv元!C1671,1,SEARCH(":",タスク実績csv元!C1671)-1),リスト!F:F,リスト!G:G)&amp;MID(タスク実績csv元!C1671,SEARCH(":",タスク実績csv元!C1671),999),タスクDB!K:K,タスクDB!A:A)</f>
        <v>{bab676c7-e2eb-4861-8cc2-0ff09c7899cc}</v>
      </c>
      <c r="B1671" s="11">
        <f>タスク実績csv元!A1671</f>
        <v>44711</v>
      </c>
      <c r="C1671" s="54">
        <f>タスク実績csv元!F1671</f>
        <v>0.46875</v>
      </c>
      <c r="D1671" s="54">
        <f>タスク実績csv元!E1671</f>
        <v>0.4375</v>
      </c>
      <c r="E1671" t="str">
        <f>タスク実績csv元!I1671&amp;""</f>
        <v/>
      </c>
      <c r="F1671" t="str">
        <f>タスク実績csv元!D1671</f>
        <v>データ連携修正</v>
      </c>
      <c r="G1671" t="str">
        <f t="shared" si="26"/>
        <v>INSERT INTO task_achivement(task_no,achive_date,end_time,start_time,task_detail,memo)VALUES('{bab676c7-e2eb-4861-8cc2-0ff09c7899cc}','2022/05/30','2022/05/30 11:15:00','2022/05/30 10:30:00','','データ連携修正');</v>
      </c>
    </row>
    <row r="1672" spans="1:7">
      <c r="A1672" s="48" t="str">
        <f>_xlfn.XLOOKUP(_xlfn.XLOOKUP(MID(タスク実績csv元!C1672,1,SEARCH(":",タスク実績csv元!C1672)-1),リスト!F:F,リスト!G:G)&amp;MID(タスク実績csv元!C1672,SEARCH(":",タスク実績csv元!C1672),999),タスクDB!K:K,タスクDB!A:A)</f>
        <v>{bab676c7-e2eb-4861-8cc2-0ff09c7899cc}</v>
      </c>
      <c r="B1672" s="11">
        <f>タスク実績csv元!A1672</f>
        <v>44711</v>
      </c>
      <c r="C1672" s="54">
        <f>タスク実績csv元!F1672</f>
        <v>0.5</v>
      </c>
      <c r="D1672" s="54">
        <f>タスク実績csv元!E1672</f>
        <v>0.46875</v>
      </c>
      <c r="E1672" t="str">
        <f>タスク実績csv元!I1672&amp;""</f>
        <v/>
      </c>
      <c r="F1672" t="str">
        <f>タスク実績csv元!D1672</f>
        <v>最適化エラー調査</v>
      </c>
      <c r="G1672" t="str">
        <f t="shared" si="26"/>
        <v>INSERT INTO task_achivement(task_no,achive_date,end_time,start_time,task_detail,memo)VALUES('{bab676c7-e2eb-4861-8cc2-0ff09c7899cc}','2022/05/30','2022/05/30 12:00:00','2022/05/30 11:15:00','','最適化エラー調査');</v>
      </c>
    </row>
    <row r="1673" spans="1:7">
      <c r="A1673" s="48" t="str">
        <f>_xlfn.XLOOKUP(_xlfn.XLOOKUP(MID(タスク実績csv元!C1673,1,SEARCH(":",タスク実績csv元!C1673)-1),リスト!F:F,リスト!G:G)&amp;MID(タスク実績csv元!C1673,SEARCH(":",タスク実績csv元!C1673),999),タスクDB!K:K,タスクDB!A:A)</f>
        <v>{bab676c7-e2eb-4861-8cc2-0ff09c7899cc}</v>
      </c>
      <c r="B1673" s="11">
        <f>タスク実績csv元!A1673</f>
        <v>44711</v>
      </c>
      <c r="C1673" s="54">
        <f>タスク実績csv元!F1673</f>
        <v>0.625</v>
      </c>
      <c r="D1673" s="54">
        <f>タスク実績csv元!E1673</f>
        <v>0.54166666666666663</v>
      </c>
      <c r="E1673" t="str">
        <f>タスク実績csv元!I1673&amp;""</f>
        <v/>
      </c>
      <c r="F1673" t="str">
        <f>タスク実績csv元!D1673</f>
        <v>最適化エラー調査</v>
      </c>
      <c r="G1673" t="str">
        <f t="shared" si="26"/>
        <v>INSERT INTO task_achivement(task_no,achive_date,end_time,start_time,task_detail,memo)VALUES('{bab676c7-e2eb-4861-8cc2-0ff09c7899cc}','2022/05/30','2022/05/30 15:00:00','2022/05/30 13:00:00','','最適化エラー調査');</v>
      </c>
    </row>
    <row r="1674" spans="1:7">
      <c r="A1674" s="48" t="str">
        <f>_xlfn.XLOOKUP(_xlfn.XLOOKUP(MID(タスク実績csv元!C1674,1,SEARCH(":",タスク実績csv元!C1674)-1),リスト!F:F,リスト!G:G)&amp;MID(タスク実績csv元!C1674,SEARCH(":",タスク実績csv元!C1674),999),タスクDB!K:K,タスクDB!A:A)</f>
        <v>{23640006-1951-44f5-8e76-61d4fa67fbce}</v>
      </c>
      <c r="B1674" s="11">
        <f>タスク実績csv元!A1674</f>
        <v>44711</v>
      </c>
      <c r="C1674" s="54">
        <f>タスク実績csv元!F1674</f>
        <v>0.75</v>
      </c>
      <c r="D1674" s="54">
        <f>タスク実績csv元!E1674</f>
        <v>0.625</v>
      </c>
      <c r="E1674" t="str">
        <f>タスク実績csv元!I1674&amp;""</f>
        <v/>
      </c>
      <c r="F1674" t="str">
        <f>タスク実績csv元!D1674</f>
        <v>状況確認打合せ</v>
      </c>
      <c r="G1674" t="str">
        <f t="shared" si="26"/>
        <v>INSERT INTO task_achivement(task_no,achive_date,end_time,start_time,task_detail,memo)VALUES('{23640006-1951-44f5-8e76-61d4fa67fbce}','2022/05/30','2022/05/30 18:00:00','2022/05/30 15:00:00','','状況確認打合せ');</v>
      </c>
    </row>
    <row r="1675" spans="1:7">
      <c r="A1675" s="48" t="str">
        <f>_xlfn.XLOOKUP(_xlfn.XLOOKUP(MID(タスク実績csv元!C1675,1,SEARCH(":",タスク実績csv元!C1675)-1),リスト!F:F,リスト!G:G)&amp;MID(タスク実績csv元!C1675,SEARCH(":",タスク実績csv元!C1675),999),タスクDB!K:K,タスクDB!A:A)</f>
        <v>{bab676c7-e2eb-4861-8cc2-0ff09c7899cc}</v>
      </c>
      <c r="B1675" s="11">
        <f>タスク実績csv元!A1675</f>
        <v>44711</v>
      </c>
      <c r="C1675" s="54">
        <f>タスク実績csv元!F1675</f>
        <v>0.77083333333333337</v>
      </c>
      <c r="D1675" s="54">
        <f>タスク実績csv元!E1675</f>
        <v>0.75</v>
      </c>
      <c r="E1675" t="str">
        <f>タスク実績csv元!I1675&amp;""</f>
        <v/>
      </c>
      <c r="F1675" t="str">
        <f>タスク実績csv元!D1675</f>
        <v>DS環境整備</v>
      </c>
      <c r="G1675" t="str">
        <f t="shared" si="26"/>
        <v>INSERT INTO task_achivement(task_no,achive_date,end_time,start_time,task_detail,memo)VALUES('{bab676c7-e2eb-4861-8cc2-0ff09c7899cc}','2022/05/30','2022/05/30 18:30:00','2022/05/30 18:00:00','','DS環境整備');</v>
      </c>
    </row>
    <row r="1676" spans="1:7">
      <c r="A1676" s="48" t="str">
        <f>_xlfn.XLOOKUP(_xlfn.XLOOKUP(MID(タスク実績csv元!C1676,1,SEARCH(":",タスク実績csv元!C1676)-1),リスト!F:F,リスト!G:G)&amp;MID(タスク実績csv元!C1676,SEARCH(":",タスク実績csv元!C1676),999),タスクDB!K:K,タスクDB!A:A)</f>
        <v>{bab676c7-e2eb-4861-8cc2-0ff09c7899cc}</v>
      </c>
      <c r="B1676" s="11">
        <f>タスク実績csv元!A1676</f>
        <v>44712</v>
      </c>
      <c r="C1676" s="54">
        <f>タスク実績csv元!F1676</f>
        <v>0.40625</v>
      </c>
      <c r="D1676" s="54">
        <f>タスク実績csv元!E1676</f>
        <v>0.33333333333333331</v>
      </c>
      <c r="E1676" t="str">
        <f>タスク実績csv元!I1676&amp;""</f>
        <v/>
      </c>
      <c r="F1676" t="str">
        <f>タスク実績csv元!D1676</f>
        <v>監視</v>
      </c>
      <c r="G1676" t="str">
        <f t="shared" si="26"/>
        <v>INSERT INTO task_achivement(task_no,achive_date,end_time,start_time,task_detail,memo)VALUES('{bab676c7-e2eb-4861-8cc2-0ff09c7899cc}','2022/05/31','2022/05/31 09:45:00','2022/05/31 08:00:00','','監視');</v>
      </c>
    </row>
    <row r="1677" spans="1:7">
      <c r="A1677" s="48" t="str">
        <f>_xlfn.XLOOKUP(_xlfn.XLOOKUP(MID(タスク実績csv元!C1677,1,SEARCH(":",タスク実績csv元!C1677)-1),リスト!F:F,リスト!G:G)&amp;MID(タスク実績csv元!C1677,SEARCH(":",タスク実績csv元!C1677),999),タスクDB!K:K,タスクDB!A:A)</f>
        <v>{23640006-1951-44f5-8e76-61d4fa67fbce}</v>
      </c>
      <c r="B1677" s="11">
        <f>タスク実績csv元!A1677</f>
        <v>44712</v>
      </c>
      <c r="C1677" s="54">
        <f>タスク実績csv元!F1677</f>
        <v>0.44791666666666669</v>
      </c>
      <c r="D1677" s="54">
        <f>タスク実績csv元!E1677</f>
        <v>0.40625</v>
      </c>
      <c r="E1677" t="str">
        <f>タスク実績csv元!I1677&amp;""</f>
        <v/>
      </c>
      <c r="F1677" t="str">
        <f>タスク実績csv元!D1677</f>
        <v>試行課題確認打合せ</v>
      </c>
      <c r="G1677" t="str">
        <f t="shared" si="26"/>
        <v>INSERT INTO task_achivement(task_no,achive_date,end_time,start_time,task_detail,memo)VALUES('{23640006-1951-44f5-8e76-61d4fa67fbce}','2022/05/31','2022/05/31 10:45:00','2022/05/31 09:45:00','','試行課題確認打合せ');</v>
      </c>
    </row>
    <row r="1678" spans="1:7">
      <c r="A1678" s="48" t="str">
        <f>_xlfn.XLOOKUP(_xlfn.XLOOKUP(MID(タスク実績csv元!C1678,1,SEARCH(":",タスク実績csv元!C1678)-1),リスト!F:F,リスト!G:G)&amp;MID(タスク実績csv元!C1678,SEARCH(":",タスク実績csv元!C1678),999),タスクDB!K:K,タスクDB!A:A)</f>
        <v>{27414d85-c0e4-49bc-8e27-ca6d4546d377}</v>
      </c>
      <c r="B1678" s="11">
        <f>タスク実績csv元!A1678</f>
        <v>44712</v>
      </c>
      <c r="C1678" s="54">
        <f>タスク実績csv元!F1678</f>
        <v>0.46875</v>
      </c>
      <c r="D1678" s="54">
        <f>タスク実績csv元!E1678</f>
        <v>0.44791666666666669</v>
      </c>
      <c r="E1678" t="str">
        <f>タスク実績csv元!I1678&amp;""</f>
        <v/>
      </c>
      <c r="F1678" t="str">
        <f>タスク実績csv元!D1678</f>
        <v>仕様整理</v>
      </c>
      <c r="G1678" t="str">
        <f t="shared" si="26"/>
        <v>INSERT INTO task_achivement(task_no,achive_date,end_time,start_time,task_detail,memo)VALUES('{27414d85-c0e4-49bc-8e27-ca6d4546d377}','2022/05/31','2022/05/31 11:15:00','2022/05/31 10:45:00','','仕様整理');</v>
      </c>
    </row>
    <row r="1679" spans="1:7">
      <c r="A1679" s="48" t="str">
        <f>_xlfn.XLOOKUP(_xlfn.XLOOKUP(MID(タスク実績csv元!C1679,1,SEARCH(":",タスク実績csv元!C1679)-1),リスト!F:F,リスト!G:G)&amp;MID(タスク実績csv元!C1679,SEARCH(":",タスク実績csv元!C1679),999),タスクDB!K:K,タスクDB!A:A)</f>
        <v>{0077e29d-3ae5-4816-a4d9-08b6d153e5c9}</v>
      </c>
      <c r="B1679" s="11">
        <f>タスク実績csv元!A1679</f>
        <v>44712</v>
      </c>
      <c r="C1679" s="54">
        <f>タスク実績csv元!F1679</f>
        <v>0.5</v>
      </c>
      <c r="D1679" s="54">
        <f>タスク実績csv元!E1679</f>
        <v>0.46875</v>
      </c>
      <c r="E1679" t="str">
        <f>タスク実績csv元!I1679&amp;""</f>
        <v/>
      </c>
      <c r="F1679" t="str">
        <f>タスク実績csv元!D1679</f>
        <v>対応</v>
      </c>
      <c r="G1679" t="str">
        <f t="shared" si="26"/>
        <v>INSERT INTO task_achivement(task_no,achive_date,end_time,start_time,task_detail,memo)VALUES('{0077e29d-3ae5-4816-a4d9-08b6d153e5c9}','2022/05/31','2022/05/31 12:00:00','2022/05/31 11:15:00','','対応');</v>
      </c>
    </row>
    <row r="1680" spans="1:7">
      <c r="A1680" s="48" t="str">
        <f>_xlfn.XLOOKUP(_xlfn.XLOOKUP(MID(タスク実績csv元!C1680,1,SEARCH(":",タスク実績csv元!C1680)-1),リスト!F:F,リスト!G:G)&amp;MID(タスク実績csv元!C1680,SEARCH(":",タスク実績csv元!C1680),999),タスクDB!K:K,タスクDB!A:A)</f>
        <v>{0077e29d-3ae5-4816-a4d9-08b6d153e5c9}</v>
      </c>
      <c r="B1680" s="11">
        <f>タスク実績csv元!A1680</f>
        <v>44712</v>
      </c>
      <c r="C1680" s="54">
        <f>タスク実績csv元!F1680</f>
        <v>0.57291666666666663</v>
      </c>
      <c r="D1680" s="54">
        <f>タスク実績csv元!E1680</f>
        <v>0.54166666666666663</v>
      </c>
      <c r="E1680" t="str">
        <f>タスク実績csv元!I1680&amp;""</f>
        <v/>
      </c>
      <c r="F1680" t="str">
        <f>タスク実績csv元!D1680</f>
        <v>対応</v>
      </c>
      <c r="G1680" t="str">
        <f t="shared" si="26"/>
        <v>INSERT INTO task_achivement(task_no,achive_date,end_time,start_time,task_detail,memo)VALUES('{0077e29d-3ae5-4816-a4d9-08b6d153e5c9}','2022/05/31','2022/05/31 13:45:00','2022/05/31 13:00:00','','対応');</v>
      </c>
    </row>
    <row r="1681" spans="1:7">
      <c r="A1681" s="48" t="str">
        <f>_xlfn.XLOOKUP(_xlfn.XLOOKUP(MID(タスク実績csv元!C1681,1,SEARCH(":",タスク実績csv元!C1681)-1),リスト!F:F,リスト!G:G)&amp;MID(タスク実績csv元!C1681,SEARCH(":",タスク実績csv元!C1681),999),タスクDB!K:K,タスクDB!A:A)</f>
        <v>{89c5ece7-5f53-4013-b85b-04dab5d53b5f}</v>
      </c>
      <c r="B1681" s="11">
        <f>タスク実績csv元!A1681</f>
        <v>44712</v>
      </c>
      <c r="C1681" s="54">
        <f>タスク実績csv元!F1681</f>
        <v>0.58333333333333337</v>
      </c>
      <c r="D1681" s="54">
        <f>タスク実績csv元!E1681</f>
        <v>0.57291666666666663</v>
      </c>
      <c r="E1681" t="str">
        <f>タスク実績csv元!I1681&amp;""</f>
        <v/>
      </c>
      <c r="F1681" t="str">
        <f>タスク実績csv元!D1681</f>
        <v>残課題整理</v>
      </c>
      <c r="G1681" t="str">
        <f t="shared" si="26"/>
        <v>INSERT INTO task_achivement(task_no,achive_date,end_time,start_time,task_detail,memo)VALUES('{89c5ece7-5f53-4013-b85b-04dab5d53b5f}','2022/05/31','2022/05/31 14:00:00','2022/05/31 13:45:00','','残課題整理');</v>
      </c>
    </row>
    <row r="1682" spans="1:7">
      <c r="A1682" s="48" t="str">
        <f>_xlfn.XLOOKUP(_xlfn.XLOOKUP(MID(タスク実績csv元!C1682,1,SEARCH(":",タスク実績csv元!C1682)-1),リスト!F:F,リスト!G:G)&amp;MID(タスク実績csv元!C1682,SEARCH(":",タスク実績csv元!C1682),999),タスクDB!K:K,タスクDB!A:A)</f>
        <v>{02ac6f58-4b56-4a5e-9bdf-fcb7ca09ed65}</v>
      </c>
      <c r="B1682" s="11">
        <f>タスク実績csv元!A1682</f>
        <v>44712</v>
      </c>
      <c r="C1682" s="54">
        <f>タスク実績csv元!F1682</f>
        <v>0.625</v>
      </c>
      <c r="D1682" s="54">
        <f>タスク実績csv元!E1682</f>
        <v>0.58333333333333337</v>
      </c>
      <c r="E1682" t="str">
        <f>タスク実績csv元!I1682&amp;""</f>
        <v/>
      </c>
      <c r="F1682" t="str">
        <f>タスク実績csv元!D1682</f>
        <v>データ連携ヘルプ</v>
      </c>
      <c r="G1682" t="str">
        <f t="shared" si="26"/>
        <v>INSERT INTO task_achivement(task_no,achive_date,end_time,start_time,task_detail,memo)VALUES('{02ac6f58-4b56-4a5e-9bdf-fcb7ca09ed65}','2022/05/31','2022/05/31 15:00:00','2022/05/31 14:00:00','','データ連携ヘルプ');</v>
      </c>
    </row>
    <row r="1683" spans="1:7">
      <c r="A1683" s="48" t="str">
        <f>_xlfn.XLOOKUP(_xlfn.XLOOKUP(MID(タスク実績csv元!C1683,1,SEARCH(":",タスク実績csv元!C1683)-1),リスト!F:F,リスト!G:G)&amp;MID(タスク実績csv元!C1683,SEARCH(":",タスク実績csv元!C1683),999),タスクDB!K:K,タスクDB!A:A)</f>
        <v>{27414d85-c0e4-49bc-8e27-ca6d4546d377}</v>
      </c>
      <c r="B1683" s="11">
        <f>タスク実績csv元!A1683</f>
        <v>44712</v>
      </c>
      <c r="C1683" s="54">
        <f>タスク実績csv元!F1683</f>
        <v>0.65625</v>
      </c>
      <c r="D1683" s="54">
        <f>タスク実績csv元!E1683</f>
        <v>0.625</v>
      </c>
      <c r="E1683" t="str">
        <f>タスク実績csv元!I1683&amp;""</f>
        <v/>
      </c>
      <c r="F1683" t="str">
        <f>タスク実績csv元!D1683</f>
        <v>対応</v>
      </c>
      <c r="G1683" t="str">
        <f t="shared" si="26"/>
        <v>INSERT INTO task_achivement(task_no,achive_date,end_time,start_time,task_detail,memo)VALUES('{27414d85-c0e4-49bc-8e27-ca6d4546d377}','2022/05/31','2022/05/31 15:45:00','2022/05/31 15:00:00','','対応');</v>
      </c>
    </row>
    <row r="1684" spans="1:7">
      <c r="A1684" s="48" t="str">
        <f>_xlfn.XLOOKUP(_xlfn.XLOOKUP(MID(タスク実績csv元!C1684,1,SEARCH(":",タスク実績csv元!C1684)-1),リスト!F:F,リスト!G:G)&amp;MID(タスク実績csv元!C1684,SEARCH(":",タスク実績csv元!C1684),999),タスクDB!K:K,タスクDB!A:A)</f>
        <v>{831a0fb4-c848-4eac-af3e-0a0760ad0e17}</v>
      </c>
      <c r="B1684" s="11">
        <f>タスク実績csv元!A1684</f>
        <v>44712</v>
      </c>
      <c r="C1684" s="54">
        <f>タスク実績csv元!F1684</f>
        <v>0.66666666666666663</v>
      </c>
      <c r="D1684" s="54">
        <f>タスク実績csv元!E1684</f>
        <v>0.65625</v>
      </c>
      <c r="E1684" t="str">
        <f>タスク実績csv元!I1684&amp;""</f>
        <v/>
      </c>
      <c r="F1684" t="str">
        <f>タスク実績csv元!D1684</f>
        <v>3所試行の自動完了スクリプトの動作チェック</v>
      </c>
      <c r="G1684" t="str">
        <f t="shared" si="26"/>
        <v>INSERT INTO task_achivement(task_no,achive_date,end_time,start_time,task_detail,memo)VALUES('{831a0fb4-c848-4eac-af3e-0a0760ad0e17}','2022/05/31','2022/05/31 16:00:00','2022/05/31 15:45:00','','3所試行の自動完了スクリプトの動作チェック');</v>
      </c>
    </row>
    <row r="1685" spans="1:7">
      <c r="A1685" s="48" t="str">
        <f>_xlfn.XLOOKUP(_xlfn.XLOOKUP(MID(タスク実績csv元!C1685,1,SEARCH(":",タスク実績csv元!C1685)-1),リスト!F:F,リスト!G:G)&amp;MID(タスク実績csv元!C1685,SEARCH(":",タスク実績csv元!C1685),999),タスクDB!K:K,タスクDB!A:A)</f>
        <v>{57c15cf3-7344-4d0a-8f15-310ba940f976}</v>
      </c>
      <c r="B1685" s="11">
        <f>タスク実績csv元!A1685</f>
        <v>44712</v>
      </c>
      <c r="C1685" s="54">
        <f>タスク実績csv元!F1685</f>
        <v>0.70833333333333337</v>
      </c>
      <c r="D1685" s="54">
        <f>タスク実績csv元!E1685</f>
        <v>0.66666666666666663</v>
      </c>
      <c r="E1685" t="str">
        <f>タスク実績csv元!I1685&amp;""</f>
        <v/>
      </c>
      <c r="F1685" t="str">
        <f>タスク実績csv元!D1685</f>
        <v>カラーユニバーサルデザイン</v>
      </c>
      <c r="G1685" t="str">
        <f t="shared" si="26"/>
        <v>INSERT INTO task_achivement(task_no,achive_date,end_time,start_time,task_detail,memo)VALUES('{57c15cf3-7344-4d0a-8f15-310ba940f976}','2022/05/31','2022/05/31 17:00:00','2022/05/31 16:00:00','','カラーユニバーサルデザイン');</v>
      </c>
    </row>
    <row r="1686" spans="1:7">
      <c r="A1686" s="48" t="str">
        <f>_xlfn.XLOOKUP(_xlfn.XLOOKUP(MID(タスク実績csv元!C1686,1,SEARCH(":",タスク実績csv元!C1686)-1),リスト!F:F,リスト!G:G)&amp;MID(タスク実績csv元!C1686,SEARCH(":",タスク実績csv元!C1686),999),タスクDB!K:K,タスクDB!A:A)</f>
        <v>{23640006-1951-44f5-8e76-61d4fa67fbce}</v>
      </c>
      <c r="B1686" s="11">
        <f>タスク実績csv元!A1686</f>
        <v>44712</v>
      </c>
      <c r="C1686" s="54">
        <f>タスク実績csv元!F1686</f>
        <v>0.72916666666666663</v>
      </c>
      <c r="D1686" s="54">
        <f>タスク実績csv元!E1686</f>
        <v>0.70833333333333337</v>
      </c>
      <c r="E1686" t="str">
        <f>タスク実績csv元!I1686&amp;""</f>
        <v/>
      </c>
      <c r="F1686" t="str">
        <f>タスク実績csv元!D1686</f>
        <v>夕会</v>
      </c>
      <c r="G1686" t="str">
        <f t="shared" si="26"/>
        <v>INSERT INTO task_achivement(task_no,achive_date,end_time,start_time,task_detail,memo)VALUES('{23640006-1951-44f5-8e76-61d4fa67fbce}','2022/05/31','2022/05/31 17:30:00','2022/05/31 17:00:00','','夕会');</v>
      </c>
    </row>
    <row r="1687" spans="1:7">
      <c r="A1687" s="48" t="str">
        <f>_xlfn.XLOOKUP(_xlfn.XLOOKUP(MID(タスク実績csv元!C1687,1,SEARCH(":",タスク実績csv元!C1687)-1),リスト!F:F,リスト!G:G)&amp;MID(タスク実績csv元!C1687,SEARCH(":",タスク実績csv元!C1687),999),タスクDB!K:K,タスクDB!A:A)</f>
        <v>{bab676c7-e2eb-4861-8cc2-0ff09c7899cc}</v>
      </c>
      <c r="B1687" s="11">
        <f>タスク実績csv元!A1687</f>
        <v>44712</v>
      </c>
      <c r="C1687" s="54">
        <f>タスク実績csv元!F1687</f>
        <v>0.75</v>
      </c>
      <c r="D1687" s="54">
        <f>タスク実績csv元!E1687</f>
        <v>0.72916666666666663</v>
      </c>
      <c r="E1687" t="str">
        <f>タスク実績csv元!I1687&amp;""</f>
        <v/>
      </c>
      <c r="F1687" t="str">
        <f>タスク実績csv元!D1687</f>
        <v>本番反映作業</v>
      </c>
      <c r="G1687" t="str">
        <f t="shared" si="26"/>
        <v>INSERT INTO task_achivement(task_no,achive_date,end_time,start_time,task_detail,memo)VALUES('{bab676c7-e2eb-4861-8cc2-0ff09c7899cc}','2022/05/31','2022/05/31 18:00:00','2022/05/31 17:30:00','','本番反映作業');</v>
      </c>
    </row>
    <row r="1688" spans="1:7">
      <c r="A1688" s="48" t="str">
        <f>_xlfn.XLOOKUP(_xlfn.XLOOKUP(MID(タスク実績csv元!C1688,1,SEARCH(":",タスク実績csv元!C1688)-1),リスト!F:F,リスト!G:G)&amp;MID(タスク実績csv元!C1688,SEARCH(":",タスク実績csv元!C1688),999),タスクDB!K:K,タスクDB!A:A)</f>
        <v>{bab676c7-e2eb-4861-8cc2-0ff09c7899cc}</v>
      </c>
      <c r="B1688" s="11">
        <f>タスク実績csv元!A1688</f>
        <v>44713</v>
      </c>
      <c r="C1688" s="54">
        <f>タスク実績csv元!F1688</f>
        <v>0.4375</v>
      </c>
      <c r="D1688" s="54">
        <f>タスク実績csv元!E1688</f>
        <v>0.33333333333333331</v>
      </c>
      <c r="E1688" t="str">
        <f>タスク実績csv元!I1688&amp;""</f>
        <v/>
      </c>
      <c r="F1688" t="str">
        <f>タスク実績csv元!D1688</f>
        <v>監視対応</v>
      </c>
      <c r="G1688" t="str">
        <f t="shared" si="26"/>
        <v>INSERT INTO task_achivement(task_no,achive_date,end_time,start_time,task_detail,memo)VALUES('{bab676c7-e2eb-4861-8cc2-0ff09c7899cc}','2022/06/01','2022/06/01 10:30:00','2022/06/01 08:00:00','','監視対応');</v>
      </c>
    </row>
    <row r="1689" spans="1:7">
      <c r="A1689" s="48" t="str">
        <f>_xlfn.XLOOKUP(_xlfn.XLOOKUP(MID(タスク実績csv元!C1689,1,SEARCH(":",タスク実績csv元!C1689)-1),リスト!F:F,リスト!G:G)&amp;MID(タスク実績csv元!C1689,SEARCH(":",タスク実績csv元!C1689),999),タスクDB!K:K,タスクDB!A:A)</f>
        <v>{831a0fb4-c848-4eac-af3e-0a0760ad0e17}</v>
      </c>
      <c r="B1689" s="11">
        <f>タスク実績csv元!A1689</f>
        <v>44713</v>
      </c>
      <c r="C1689" s="54">
        <f>タスク実績csv元!F1689</f>
        <v>0.45833333333333331</v>
      </c>
      <c r="D1689" s="54">
        <f>タスク実績csv元!E1689</f>
        <v>0.4375</v>
      </c>
      <c r="E1689" t="str">
        <f>タスク実績csv元!I1689&amp;""</f>
        <v/>
      </c>
      <c r="F1689" t="str">
        <f>タスク実績csv元!D1689</f>
        <v>FSログの1時間単位取得の作成</v>
      </c>
      <c r="G1689" t="str">
        <f t="shared" si="26"/>
        <v>INSERT INTO task_achivement(task_no,achive_date,end_time,start_time,task_detail,memo)VALUES('{831a0fb4-c848-4eac-af3e-0a0760ad0e17}','2022/06/01','2022/06/01 11:00:00','2022/06/01 10:30:00','','FSログの1時間単位取得の作成');</v>
      </c>
    </row>
    <row r="1690" spans="1:7">
      <c r="A1690" s="48" t="str">
        <f>_xlfn.XLOOKUP(_xlfn.XLOOKUP(MID(タスク実績csv元!C1690,1,SEARCH(":",タスク実績csv元!C1690)-1),リスト!F:F,リスト!G:G)&amp;MID(タスク実績csv元!C1690,SEARCH(":",タスク実績csv元!C1690),999),タスクDB!K:K,タスクDB!A:A)</f>
        <v>{27414d85-c0e4-49bc-8e27-ca6d4546d377}</v>
      </c>
      <c r="B1690" s="11">
        <f>タスク実績csv元!A1690</f>
        <v>44713</v>
      </c>
      <c r="C1690" s="54">
        <f>タスク実績csv元!F1690</f>
        <v>0.5</v>
      </c>
      <c r="D1690" s="54">
        <f>タスク実績csv元!E1690</f>
        <v>0.45833333333333331</v>
      </c>
      <c r="E1690" t="str">
        <f>タスク実績csv元!I1690&amp;""</f>
        <v/>
      </c>
      <c r="F1690" t="str">
        <f>タスク実績csv元!D1690</f>
        <v>対応</v>
      </c>
      <c r="G1690" t="str">
        <f t="shared" si="26"/>
        <v>INSERT INTO task_achivement(task_no,achive_date,end_time,start_time,task_detail,memo)VALUES('{27414d85-c0e4-49bc-8e27-ca6d4546d377}','2022/06/01','2022/06/01 12:00:00','2022/06/01 11:00:00','','対応');</v>
      </c>
    </row>
    <row r="1691" spans="1:7">
      <c r="A1691" s="48" t="str">
        <f>_xlfn.XLOOKUP(_xlfn.XLOOKUP(MID(タスク実績csv元!C1691,1,SEARCH(":",タスク実績csv元!C1691)-1),リスト!F:F,リスト!G:G)&amp;MID(タスク実績csv元!C1691,SEARCH(":",タスク実績csv元!C1691),999),タスクDB!K:K,タスクDB!A:A)</f>
        <v>{27414d85-c0e4-49bc-8e27-ca6d4546d377}</v>
      </c>
      <c r="B1691" s="11">
        <f>タスク実績csv元!A1691</f>
        <v>44713</v>
      </c>
      <c r="C1691" s="54">
        <f>タスク実績csv元!F1691</f>
        <v>0.5625</v>
      </c>
      <c r="D1691" s="54">
        <f>タスク実績csv元!E1691</f>
        <v>0.54166666666666663</v>
      </c>
      <c r="E1691" t="str">
        <f>タスク実績csv元!I1691&amp;""</f>
        <v/>
      </c>
      <c r="F1691" t="str">
        <f>タスク実績csv元!D1691</f>
        <v>対応</v>
      </c>
      <c r="G1691" t="str">
        <f t="shared" si="26"/>
        <v>INSERT INTO task_achivement(task_no,achive_date,end_time,start_time,task_detail,memo)VALUES('{27414d85-c0e4-49bc-8e27-ca6d4546d377}','2022/06/01','2022/06/01 13:30:00','2022/06/01 13:00:00','','対応');</v>
      </c>
    </row>
    <row r="1692" spans="1:7">
      <c r="A1692" s="48" t="str">
        <f>_xlfn.XLOOKUP(_xlfn.XLOOKUP(MID(タスク実績csv元!C1692,1,SEARCH(":",タスク実績csv元!C1692)-1),リスト!F:F,リスト!G:G)&amp;MID(タスク実績csv元!C1692,SEARCH(":",タスク実績csv元!C1692),999),タスクDB!K:K,タスクDB!A:A)</f>
        <v>{89c5ece7-5f53-4013-b85b-04dab5d53b5f}</v>
      </c>
      <c r="B1692" s="11">
        <f>タスク実績csv元!A1692</f>
        <v>44713</v>
      </c>
      <c r="C1692" s="54">
        <f>タスク実績csv元!F1692</f>
        <v>0.58333333333333337</v>
      </c>
      <c r="D1692" s="54">
        <f>タスク実績csv元!E1692</f>
        <v>0.5625</v>
      </c>
      <c r="E1692" t="str">
        <f>タスク実績csv元!I1692&amp;""</f>
        <v/>
      </c>
      <c r="F1692" t="str">
        <f>タスク実績csv元!D1692</f>
        <v>課題確認</v>
      </c>
      <c r="G1692" t="str">
        <f t="shared" si="26"/>
        <v>INSERT INTO task_achivement(task_no,achive_date,end_time,start_time,task_detail,memo)VALUES('{89c5ece7-5f53-4013-b85b-04dab5d53b5f}','2022/06/01','2022/06/01 14:00:00','2022/06/01 13:30:00','','課題確認');</v>
      </c>
    </row>
    <row r="1693" spans="1:7">
      <c r="A1693" s="48" t="str">
        <f>_xlfn.XLOOKUP(_xlfn.XLOOKUP(MID(タスク実績csv元!C1693,1,SEARCH(":",タスク実績csv元!C1693)-1),リスト!F:F,リスト!G:G)&amp;MID(タスク実績csv元!C1693,SEARCH(":",タスク実績csv元!C1693),999),タスクDB!K:K,タスクDB!A:A)</f>
        <v>{89c5ece7-5f53-4013-b85b-04dab5d53b5f}</v>
      </c>
      <c r="B1693" s="11">
        <f>タスク実績csv元!A1693</f>
        <v>44713</v>
      </c>
      <c r="C1693" s="54">
        <f>タスク実績csv元!F1693</f>
        <v>0.61458333333333337</v>
      </c>
      <c r="D1693" s="54">
        <f>タスク実績csv元!E1693</f>
        <v>0.58333333333333337</v>
      </c>
      <c r="E1693" t="str">
        <f>タスク実績csv元!I1693&amp;""</f>
        <v/>
      </c>
      <c r="F1693" t="str">
        <f>タスク実績csv元!D1693</f>
        <v>問合せ対応</v>
      </c>
      <c r="G1693" t="str">
        <f t="shared" si="26"/>
        <v>INSERT INTO task_achivement(task_no,achive_date,end_time,start_time,task_detail,memo)VALUES('{89c5ece7-5f53-4013-b85b-04dab5d53b5f}','2022/06/01','2022/06/01 14:45:00','2022/06/01 14:00:00','','問合せ対応');</v>
      </c>
    </row>
    <row r="1694" spans="1:7">
      <c r="A1694" s="48" t="str">
        <f>_xlfn.XLOOKUP(_xlfn.XLOOKUP(MID(タスク実績csv元!C1694,1,SEARCH(":",タスク実績csv元!C1694)-1),リスト!F:F,リスト!G:G)&amp;MID(タスク実績csv元!C1694,SEARCH(":",タスク実績csv元!C1694),999),タスクDB!K:K,タスクDB!A:A)</f>
        <v>{89c5ece7-5f53-4013-b85b-04dab5d53b5f}</v>
      </c>
      <c r="B1694" s="11">
        <f>タスク実績csv元!A1694</f>
        <v>44713</v>
      </c>
      <c r="C1694" s="54">
        <f>タスク実績csv元!F1694</f>
        <v>0.66666666666666663</v>
      </c>
      <c r="D1694" s="54">
        <f>タスク実績csv元!E1694</f>
        <v>0.61458333333333337</v>
      </c>
      <c r="E1694" t="str">
        <f>タスク実績csv元!I1694&amp;""</f>
        <v/>
      </c>
      <c r="F1694" t="str">
        <f>タスク実績csv元!D1694</f>
        <v>問合せ対応(FSログ出力、課題の内容確認)</v>
      </c>
      <c r="G1694" t="str">
        <f t="shared" si="26"/>
        <v>INSERT INTO task_achivement(task_no,achive_date,end_time,start_time,task_detail,memo)VALUES('{89c5ece7-5f53-4013-b85b-04dab5d53b5f}','2022/06/01','2022/06/01 16:00:00','2022/06/01 14:45:00','','問合せ対応(FSログ出力、課題の内容確認)');</v>
      </c>
    </row>
    <row r="1695" spans="1:7">
      <c r="A1695" s="48" t="str">
        <f>_xlfn.XLOOKUP(_xlfn.XLOOKUP(MID(タスク実績csv元!C1695,1,SEARCH(":",タスク実績csv元!C1695)-1),リスト!F:F,リスト!G:G)&amp;MID(タスク実績csv元!C1695,SEARCH(":",タスク実績csv元!C1695),999),タスクDB!K:K,タスクDB!A:A)</f>
        <v>{02ac6f58-4b56-4a5e-9bdf-fcb7ca09ed65}</v>
      </c>
      <c r="B1695" s="11">
        <f>タスク実績csv元!A1695</f>
        <v>44713</v>
      </c>
      <c r="C1695" s="54">
        <f>タスク実績csv元!F1695</f>
        <v>0.6875</v>
      </c>
      <c r="D1695" s="54">
        <f>タスク実績csv元!E1695</f>
        <v>0.66666666666666663</v>
      </c>
      <c r="E1695" t="str">
        <f>タスク実績csv元!I1695&amp;""</f>
        <v/>
      </c>
      <c r="F1695" t="str">
        <f>タスク実績csv元!D1695</f>
        <v>データ連携共通整理</v>
      </c>
      <c r="G1695" t="str">
        <f t="shared" si="26"/>
        <v>INSERT INTO task_achivement(task_no,achive_date,end_time,start_time,task_detail,memo)VALUES('{02ac6f58-4b56-4a5e-9bdf-fcb7ca09ed65}','2022/06/01','2022/06/01 16:30:00','2022/06/01 16:00:00','','データ連携共通整理');</v>
      </c>
    </row>
    <row r="1696" spans="1:7">
      <c r="A1696" s="48" t="str">
        <f>_xlfn.XLOOKUP(_xlfn.XLOOKUP(MID(タスク実績csv元!C1696,1,SEARCH(":",タスク実績csv元!C1696)-1),リスト!F:F,リスト!G:G)&amp;MID(タスク実績csv元!C1696,SEARCH(":",タスク実績csv元!C1696),999),タスクDB!K:K,タスクDB!A:A)</f>
        <v>{23640006-1951-44f5-8e76-61d4fa67fbce}</v>
      </c>
      <c r="B1696" s="11">
        <f>タスク実績csv元!A1696</f>
        <v>44713</v>
      </c>
      <c r="C1696" s="54">
        <f>タスク実績csv元!F1696</f>
        <v>0.70833333333333337</v>
      </c>
      <c r="D1696" s="54">
        <f>タスク実績csv元!E1696</f>
        <v>0.6875</v>
      </c>
      <c r="E1696" t="str">
        <f>タスク実績csv元!I1696&amp;""</f>
        <v/>
      </c>
      <c r="F1696" t="str">
        <f>タスク実績csv元!D1696</f>
        <v>夕会</v>
      </c>
      <c r="G1696" t="str">
        <f t="shared" si="26"/>
        <v>INSERT INTO task_achivement(task_no,achive_date,end_time,start_time,task_detail,memo)VALUES('{23640006-1951-44f5-8e76-61d4fa67fbce}','2022/06/01','2022/06/01 17:00:00','2022/06/01 16:30:00','','夕会');</v>
      </c>
    </row>
    <row r="1697" spans="1:7">
      <c r="A1697" s="48" t="str">
        <f>_xlfn.XLOOKUP(_xlfn.XLOOKUP(MID(タスク実績csv元!C1697,1,SEARCH(":",タスク実績csv元!C1697)-1),リスト!F:F,リスト!G:G)&amp;MID(タスク実績csv元!C1697,SEARCH(":",タスク実績csv元!C1697),999),タスクDB!K:K,タスクDB!A:A)</f>
        <v>{23640006-1951-44f5-8e76-61d4fa67fbce}</v>
      </c>
      <c r="B1697" s="11">
        <f>タスク実績csv元!A1697</f>
        <v>44713</v>
      </c>
      <c r="C1697" s="54">
        <f>タスク実績csv元!F1697</f>
        <v>0.73958333333333337</v>
      </c>
      <c r="D1697" s="54">
        <f>タスク実績csv元!E1697</f>
        <v>0.70833333333333337</v>
      </c>
      <c r="E1697" t="str">
        <f>タスク実績csv元!I1697&amp;""</f>
        <v/>
      </c>
      <c r="F1697" t="str">
        <f>タスク実績csv元!D1697</f>
        <v>KSYS合同夕会</v>
      </c>
      <c r="G1697" t="str">
        <f t="shared" si="26"/>
        <v>INSERT INTO task_achivement(task_no,achive_date,end_time,start_time,task_detail,memo)VALUES('{23640006-1951-44f5-8e76-61d4fa67fbce}','2022/06/01','2022/06/01 17:45:00','2022/06/01 17:00:00','','KSYS合同夕会');</v>
      </c>
    </row>
    <row r="1698" spans="1:7">
      <c r="A1698" s="48" t="str">
        <f>_xlfn.XLOOKUP(_xlfn.XLOOKUP(MID(タスク実績csv元!C1698,1,SEARCH(":",タスク実績csv元!C1698)-1),リスト!F:F,リスト!G:G)&amp;MID(タスク実績csv元!C1698,SEARCH(":",タスク実績csv元!C1698),999),タスクDB!K:K,タスクDB!A:A)</f>
        <v>{89c5ece7-5f53-4013-b85b-04dab5d53b5f}</v>
      </c>
      <c r="B1698" s="11">
        <f>タスク実績csv元!A1698</f>
        <v>44713</v>
      </c>
      <c r="C1698" s="54">
        <f>タスク実績csv元!F1698</f>
        <v>0.75</v>
      </c>
      <c r="D1698" s="54">
        <f>タスク実績csv元!E1698</f>
        <v>0.73958333333333337</v>
      </c>
      <c r="E1698" t="str">
        <f>タスク実績csv元!I1698&amp;""</f>
        <v/>
      </c>
      <c r="F1698" t="str">
        <f>タスク実績csv元!D1698</f>
        <v>DSのXMLログの圧縮動作の確認</v>
      </c>
      <c r="G1698" t="str">
        <f t="shared" si="26"/>
        <v>INSERT INTO task_achivement(task_no,achive_date,end_time,start_time,task_detail,memo)VALUES('{89c5ece7-5f53-4013-b85b-04dab5d53b5f}','2022/06/01','2022/06/01 18:00:00','2022/06/01 17:45:00','','DSのXMLログの圧縮動作の確認');</v>
      </c>
    </row>
    <row r="1699" spans="1:7">
      <c r="A1699" s="48" t="str">
        <f>_xlfn.XLOOKUP(_xlfn.XLOOKUP(MID(タスク実績csv元!C1699,1,SEARCH(":",タスク実績csv元!C1699)-1),リスト!F:F,リスト!G:G)&amp;MID(タスク実績csv元!C1699,SEARCH(":",タスク実績csv元!C1699),999),タスクDB!K:K,タスクDB!A:A)</f>
        <v>{bab676c7-e2eb-4861-8cc2-0ff09c7899cc}</v>
      </c>
      <c r="B1699" s="11">
        <f>タスク実績csv元!A1699</f>
        <v>44714</v>
      </c>
      <c r="C1699" s="54">
        <f>タスク実績csv元!F1699</f>
        <v>0.41666666666666669</v>
      </c>
      <c r="D1699" s="54">
        <f>タスク実績csv元!E1699</f>
        <v>0.33333333333333331</v>
      </c>
      <c r="E1699" t="str">
        <f>タスク実績csv元!I1699&amp;""</f>
        <v/>
      </c>
      <c r="F1699" t="str">
        <f>タスク実績csv元!D1699</f>
        <v>監視対応</v>
      </c>
      <c r="G1699" t="str">
        <f t="shared" si="26"/>
        <v>INSERT INTO task_achivement(task_no,achive_date,end_time,start_time,task_detail,memo)VALUES('{bab676c7-e2eb-4861-8cc2-0ff09c7899cc}','2022/06/02','2022/06/02 10:00:00','2022/06/02 08:00:00','','監視対応');</v>
      </c>
    </row>
    <row r="1700" spans="1:7">
      <c r="A1700" s="48" t="str">
        <f>_xlfn.XLOOKUP(_xlfn.XLOOKUP(MID(タスク実績csv元!C1700,1,SEARCH(":",タスク実績csv元!C1700)-1),リスト!F:F,リスト!G:G)&amp;MID(タスク実績csv元!C1700,SEARCH(":",タスク実績csv元!C1700),999),タスクDB!K:K,タスクDB!A:A)</f>
        <v>{27414d85-c0e4-49bc-8e27-ca6d4546d377}</v>
      </c>
      <c r="B1700" s="11">
        <f>タスク実績csv元!A1700</f>
        <v>44714</v>
      </c>
      <c r="C1700" s="54">
        <f>タスク実績csv元!F1700</f>
        <v>0.47916666666666669</v>
      </c>
      <c r="D1700" s="54">
        <f>タスク実績csv元!E1700</f>
        <v>0.41666666666666669</v>
      </c>
      <c r="E1700" t="str">
        <f>タスク実績csv元!I1700&amp;""</f>
        <v/>
      </c>
      <c r="F1700" t="str">
        <f>タスク実績csv元!D1700</f>
        <v>対応</v>
      </c>
      <c r="G1700" t="str">
        <f t="shared" si="26"/>
        <v>INSERT INTO task_achivement(task_no,achive_date,end_time,start_time,task_detail,memo)VALUES('{27414d85-c0e4-49bc-8e27-ca6d4546d377}','2022/06/02','2022/06/02 11:30:00','2022/06/02 10:00:00','','対応');</v>
      </c>
    </row>
    <row r="1701" spans="1:7">
      <c r="A1701" s="48" t="str">
        <f>_xlfn.XLOOKUP(_xlfn.XLOOKUP(MID(タスク実績csv元!C1701,1,SEARCH(":",タスク実績csv元!C1701)-1),リスト!F:F,リスト!G:G)&amp;MID(タスク実績csv元!C1701,SEARCH(":",タスク実績csv元!C1701),999),タスクDB!K:K,タスクDB!A:A)</f>
        <v>{23640006-1951-44f5-8e76-61d4fa67fbce}</v>
      </c>
      <c r="B1701" s="11">
        <f>タスク実績csv元!A1701</f>
        <v>44714</v>
      </c>
      <c r="C1701" s="54">
        <f>タスク実績csv元!F1701</f>
        <v>0.57291666666666663</v>
      </c>
      <c r="D1701" s="54">
        <f>タスク実績csv元!E1701</f>
        <v>0.54166666666666663</v>
      </c>
      <c r="E1701" t="str">
        <f>タスク実績csv元!I1701&amp;""</f>
        <v/>
      </c>
      <c r="F1701" t="str">
        <f>タスク実績csv元!D1701</f>
        <v>検針合同打合せ</v>
      </c>
      <c r="G1701" t="str">
        <f t="shared" si="26"/>
        <v>INSERT INTO task_achivement(task_no,achive_date,end_time,start_time,task_detail,memo)VALUES('{23640006-1951-44f5-8e76-61d4fa67fbce}','2022/06/02','2022/06/02 13:45:00','2022/06/02 13:00:00','','検針合同打合せ');</v>
      </c>
    </row>
    <row r="1702" spans="1:7">
      <c r="A1702" s="48" t="str">
        <f>_xlfn.XLOOKUP(_xlfn.XLOOKUP(MID(タスク実績csv元!C1702,1,SEARCH(":",タスク実績csv元!C1702)-1),リスト!F:F,リスト!G:G)&amp;MID(タスク実績csv元!C1702,SEARCH(":",タスク実績csv元!C1702),999),タスクDB!K:K,タスクDB!A:A)</f>
        <v>{89c5ece7-5f53-4013-b85b-04dab5d53b5f}</v>
      </c>
      <c r="B1702" s="11">
        <f>タスク実績csv元!A1702</f>
        <v>44714</v>
      </c>
      <c r="C1702" s="54">
        <f>タスク実績csv元!F1702</f>
        <v>0.58333333333333337</v>
      </c>
      <c r="D1702" s="54">
        <f>タスク実績csv元!E1702</f>
        <v>0.57291666666666663</v>
      </c>
      <c r="E1702" t="str">
        <f>タスク実績csv元!I1702&amp;""</f>
        <v/>
      </c>
      <c r="F1702" t="str">
        <f>タスク実績csv元!D1702</f>
        <v>fullsandユーザ追加依頼</v>
      </c>
      <c r="G1702" t="str">
        <f t="shared" si="26"/>
        <v>INSERT INTO task_achivement(task_no,achive_date,end_time,start_time,task_detail,memo)VALUES('{89c5ece7-5f53-4013-b85b-04dab5d53b5f}','2022/06/02','2022/06/02 14:00:00','2022/06/02 13:45:00','','fullsandユーザ追加依頼');</v>
      </c>
    </row>
    <row r="1703" spans="1:7">
      <c r="A1703" s="48" t="str">
        <f>_xlfn.XLOOKUP(_xlfn.XLOOKUP(MID(タスク実績csv元!C1703,1,SEARCH(":",タスク実績csv元!C1703)-1),リスト!F:F,リスト!G:G)&amp;MID(タスク実績csv元!C1703,SEARCH(":",タスク実績csv元!C1703),999),タスクDB!K:K,タスクDB!A:A)</f>
        <v>{02ac6f58-4b56-4a5e-9bdf-fcb7ca09ed65}</v>
      </c>
      <c r="B1703" s="11">
        <f>タスク実績csv元!A1703</f>
        <v>44714</v>
      </c>
      <c r="C1703" s="54">
        <f>タスク実績csv元!F1703</f>
        <v>0.625</v>
      </c>
      <c r="D1703" s="54">
        <f>タスク実績csv元!E1703</f>
        <v>0.58333333333333337</v>
      </c>
      <c r="E1703" t="str">
        <f>タスク実績csv元!I1703&amp;""</f>
        <v/>
      </c>
      <c r="F1703" t="str">
        <f>タスク実績csv元!D1703</f>
        <v>データ連携ヘルプ</v>
      </c>
      <c r="G1703" t="str">
        <f t="shared" si="26"/>
        <v>INSERT INTO task_achivement(task_no,achive_date,end_time,start_time,task_detail,memo)VALUES('{02ac6f58-4b56-4a5e-9bdf-fcb7ca09ed65}','2022/06/02','2022/06/02 15:00:00','2022/06/02 14:00:00','','データ連携ヘルプ');</v>
      </c>
    </row>
    <row r="1704" spans="1:7">
      <c r="A1704" s="48" t="str">
        <f>_xlfn.XLOOKUP(_xlfn.XLOOKUP(MID(タスク実績csv元!C1704,1,SEARCH(":",タスク実績csv元!C1704)-1),リスト!F:F,リスト!G:G)&amp;MID(タスク実績csv元!C1704,SEARCH(":",タスク実績csv元!C1704),999),タスクDB!K:K,タスクDB!A:A)</f>
        <v>{bab676c7-e2eb-4861-8cc2-0ff09c7899cc}</v>
      </c>
      <c r="B1704" s="11">
        <f>タスク実績csv元!A1704</f>
        <v>44714</v>
      </c>
      <c r="C1704" s="54">
        <f>タスク実績csv元!F1704</f>
        <v>0.66666666666666663</v>
      </c>
      <c r="D1704" s="54">
        <f>タスク実績csv元!E1704</f>
        <v>0.625</v>
      </c>
      <c r="E1704" t="str">
        <f>タスク実績csv元!I1704&amp;""</f>
        <v/>
      </c>
      <c r="F1704" t="str">
        <f>タスク実績csv元!D1704</f>
        <v>メール振り分け対応</v>
      </c>
      <c r="G1704" t="str">
        <f t="shared" si="26"/>
        <v>INSERT INTO task_achivement(task_no,achive_date,end_time,start_time,task_detail,memo)VALUES('{bab676c7-e2eb-4861-8cc2-0ff09c7899cc}','2022/06/02','2022/06/02 16:00:00','2022/06/02 15:00:00','','メール振り分け対応');</v>
      </c>
    </row>
    <row r="1705" spans="1:7">
      <c r="A1705" s="48" t="str">
        <f>_xlfn.XLOOKUP(_xlfn.XLOOKUP(MID(タスク実績csv元!C1705,1,SEARCH(":",タスク実績csv元!C1705)-1),リスト!F:F,リスト!G:G)&amp;MID(タスク実績csv元!C1705,SEARCH(":",タスク実績csv元!C1705),999),タスクDB!K:K,タスクDB!A:A)</f>
        <v>{bab676c7-e2eb-4861-8cc2-0ff09c7899cc}</v>
      </c>
      <c r="B1705" s="11">
        <f>タスク実績csv元!A1705</f>
        <v>44714</v>
      </c>
      <c r="C1705" s="54">
        <f>タスク実績csv元!F1705</f>
        <v>0.6875</v>
      </c>
      <c r="D1705" s="54">
        <f>タスク実績csv元!E1705</f>
        <v>0.66666666666666663</v>
      </c>
      <c r="E1705" t="str">
        <f>タスク実績csv元!I1705&amp;""</f>
        <v/>
      </c>
      <c r="F1705" t="str">
        <f>タスク実績csv元!D1705</f>
        <v>本番適用対応</v>
      </c>
      <c r="G1705" t="str">
        <f t="shared" si="26"/>
        <v>INSERT INTO task_achivement(task_no,achive_date,end_time,start_time,task_detail,memo)VALUES('{bab676c7-e2eb-4861-8cc2-0ff09c7899cc}','2022/06/02','2022/06/02 16:30:00','2022/06/02 16:00:00','','本番適用対応');</v>
      </c>
    </row>
    <row r="1706" spans="1:7">
      <c r="A1706" s="48" t="str">
        <f>_xlfn.XLOOKUP(_xlfn.XLOOKUP(MID(タスク実績csv元!C1706,1,SEARCH(":",タスク実績csv元!C1706)-1),リスト!F:F,リスト!G:G)&amp;MID(タスク実績csv元!C1706,SEARCH(":",タスク実績csv元!C1706),999),タスクDB!K:K,タスクDB!A:A)</f>
        <v>{23640006-1951-44f5-8e76-61d4fa67fbce}</v>
      </c>
      <c r="B1706" s="11">
        <f>タスク実績csv元!A1706</f>
        <v>44714</v>
      </c>
      <c r="C1706" s="54">
        <f>タスク実績csv元!F1706</f>
        <v>0.70833333333333337</v>
      </c>
      <c r="D1706" s="54">
        <f>タスク実績csv元!E1706</f>
        <v>0.6875</v>
      </c>
      <c r="E1706" t="str">
        <f>タスク実績csv元!I1706&amp;""</f>
        <v/>
      </c>
      <c r="F1706" t="str">
        <f>タスク実績csv元!D1706</f>
        <v>夕会</v>
      </c>
      <c r="G1706" t="str">
        <f t="shared" si="26"/>
        <v>INSERT INTO task_achivement(task_no,achive_date,end_time,start_time,task_detail,memo)VALUES('{23640006-1951-44f5-8e76-61d4fa67fbce}','2022/06/02','2022/06/02 17:00:00','2022/06/02 16:30:00','','夕会');</v>
      </c>
    </row>
    <row r="1707" spans="1:7">
      <c r="A1707" s="48" t="str">
        <f>_xlfn.XLOOKUP(_xlfn.XLOOKUP(MID(タスク実績csv元!C1707,1,SEARCH(":",タスク実績csv元!C1707)-1),リスト!F:F,リスト!G:G)&amp;MID(タスク実績csv元!C1707,SEARCH(":",タスク実績csv元!C1707),999),タスクDB!K:K,タスクDB!A:A)</f>
        <v>{23640006-1951-44f5-8e76-61d4fa67fbce}</v>
      </c>
      <c r="B1707" s="11">
        <f>タスク実績csv元!A1707</f>
        <v>44714</v>
      </c>
      <c r="C1707" s="54">
        <f>タスク実績csv元!F1707</f>
        <v>0.71875</v>
      </c>
      <c r="D1707" s="54">
        <f>タスク実績csv元!E1707</f>
        <v>0.70833333333333337</v>
      </c>
      <c r="E1707" t="str">
        <f>タスク実績csv元!I1707&amp;""</f>
        <v/>
      </c>
      <c r="F1707" t="str">
        <f>タスク実績csv元!D1707</f>
        <v>KSYS合同夕会</v>
      </c>
      <c r="G1707" t="str">
        <f t="shared" si="26"/>
        <v>INSERT INTO task_achivement(task_no,achive_date,end_time,start_time,task_detail,memo)VALUES('{23640006-1951-44f5-8e76-61d4fa67fbce}','2022/06/02','2022/06/02 17:15:00','2022/06/02 17:00:00','','KSYS合同夕会');</v>
      </c>
    </row>
    <row r="1708" spans="1:7">
      <c r="A1708" s="48" t="str">
        <f>_xlfn.XLOOKUP(_xlfn.XLOOKUP(MID(タスク実績csv元!C1708,1,SEARCH(":",タスク実績csv元!C1708)-1),リスト!F:F,リスト!G:G)&amp;MID(タスク実績csv元!C1708,SEARCH(":",タスク実績csv元!C1708),999),タスクDB!K:K,タスクDB!A:A)</f>
        <v>{27414d85-c0e4-49bc-8e27-ca6d4546d377}</v>
      </c>
      <c r="B1708" s="11">
        <f>タスク実績csv元!A1708</f>
        <v>44714</v>
      </c>
      <c r="C1708" s="54">
        <f>タスク実績csv元!F1708</f>
        <v>0.77083333333333337</v>
      </c>
      <c r="D1708" s="54">
        <f>タスク実績csv元!E1708</f>
        <v>0.71875</v>
      </c>
      <c r="E1708" t="str">
        <f>タスク実績csv元!I1708&amp;""</f>
        <v/>
      </c>
      <c r="F1708" t="str">
        <f>タスク実績csv元!D1708</f>
        <v>本番リリース</v>
      </c>
      <c r="G1708" t="str">
        <f t="shared" si="26"/>
        <v>INSERT INTO task_achivement(task_no,achive_date,end_time,start_time,task_detail,memo)VALUES('{27414d85-c0e4-49bc-8e27-ca6d4546d377}','2022/06/02','2022/06/02 18:30:00','2022/06/02 17:15:00','','本番リリース');</v>
      </c>
    </row>
    <row r="1709" spans="1:7">
      <c r="A1709" s="48" t="str">
        <f>_xlfn.XLOOKUP(_xlfn.XLOOKUP(MID(タスク実績csv元!C1709,1,SEARCH(":",タスク実績csv元!C1709)-1),リスト!F:F,リスト!G:G)&amp;MID(タスク実績csv元!C1709,SEARCH(":",タスク実績csv元!C1709),999),タスクDB!K:K,タスクDB!A:A)</f>
        <v>{bab676c7-e2eb-4861-8cc2-0ff09c7899cc}</v>
      </c>
      <c r="B1709" s="11">
        <f>タスク実績csv元!A1709</f>
        <v>44715</v>
      </c>
      <c r="C1709" s="54">
        <f>タスク実績csv元!F1709</f>
        <v>0.34375</v>
      </c>
      <c r="D1709" s="54">
        <f>タスク実績csv元!E1709</f>
        <v>0.33333333333333331</v>
      </c>
      <c r="E1709" t="str">
        <f>タスク実績csv元!I1709&amp;""</f>
        <v/>
      </c>
      <c r="F1709" t="str">
        <f>タスク実績csv元!D1709</f>
        <v>監視</v>
      </c>
      <c r="G1709" t="str">
        <f t="shared" si="26"/>
        <v>INSERT INTO task_achivement(task_no,achive_date,end_time,start_time,task_detail,memo)VALUES('{bab676c7-e2eb-4861-8cc2-0ff09c7899cc}','2022/06/03','2022/06/03 08:15:00','2022/06/03 08:00:00','','監視');</v>
      </c>
    </row>
    <row r="1710" spans="1:7">
      <c r="A1710" s="48" t="str">
        <f>_xlfn.XLOOKUP(_xlfn.XLOOKUP(MID(タスク実績csv元!C1710,1,SEARCH(":",タスク実績csv元!C1710)-1),リスト!F:F,リスト!G:G)&amp;MID(タスク実績csv元!C1710,SEARCH(":",タスク実績csv元!C1710),999),タスクDB!K:K,タスクDB!A:A)</f>
        <v>{89c5ece7-5f53-4013-b85b-04dab5d53b5f}</v>
      </c>
      <c r="B1710" s="11">
        <f>タスク実績csv元!A1710</f>
        <v>44715</v>
      </c>
      <c r="C1710" s="54">
        <f>タスク実績csv元!F1710</f>
        <v>0.3576388888888889</v>
      </c>
      <c r="D1710" s="54">
        <f>タスク実績csv元!E1710</f>
        <v>0.34375</v>
      </c>
      <c r="E1710" t="str">
        <f>タスク実績csv元!I1710&amp;""</f>
        <v/>
      </c>
      <c r="F1710" t="str">
        <f>タスク実績csv元!D1710</f>
        <v>課題整理</v>
      </c>
      <c r="G1710" t="str">
        <f t="shared" si="26"/>
        <v>INSERT INTO task_achivement(task_no,achive_date,end_time,start_time,task_detail,memo)VALUES('{89c5ece7-5f53-4013-b85b-04dab5d53b5f}','2022/06/03','2022/06/03 08:35:00','2022/06/03 08:15:00','','課題整理');</v>
      </c>
    </row>
    <row r="1711" spans="1:7">
      <c r="A1711" s="48" t="str">
        <f>_xlfn.XLOOKUP(_xlfn.XLOOKUP(MID(タスク実績csv元!C1711,1,SEARCH(":",タスク実績csv元!C1711)-1),リスト!F:F,リスト!G:G)&amp;MID(タスク実績csv元!C1711,SEARCH(":",タスク実績csv元!C1711),999),タスクDB!K:K,タスクDB!A:A)</f>
        <v>{bab676c7-e2eb-4861-8cc2-0ff09c7899cc}</v>
      </c>
      <c r="B1711" s="11">
        <f>タスク実績csv元!A1711</f>
        <v>44715</v>
      </c>
      <c r="C1711" s="54">
        <f>タスク実績csv元!F1711</f>
        <v>0.39583333333333331</v>
      </c>
      <c r="D1711" s="54">
        <f>タスク実績csv元!E1711</f>
        <v>0.3576388888888889</v>
      </c>
      <c r="E1711" t="str">
        <f>タスク実績csv元!I1711&amp;""</f>
        <v/>
      </c>
      <c r="F1711" t="str">
        <f>タスク実績csv元!D1711</f>
        <v>依頼対応</v>
      </c>
      <c r="G1711" t="str">
        <f t="shared" si="26"/>
        <v>INSERT INTO task_achivement(task_no,achive_date,end_time,start_time,task_detail,memo)VALUES('{bab676c7-e2eb-4861-8cc2-0ff09c7899cc}','2022/06/03','2022/06/03 09:30:00','2022/06/03 08:35:00','','依頼対応');</v>
      </c>
    </row>
    <row r="1712" spans="1:7">
      <c r="A1712" s="48" t="str">
        <f>_xlfn.XLOOKUP(_xlfn.XLOOKUP(MID(タスク実績csv元!C1712,1,SEARCH(":",タスク実績csv元!C1712)-1),リスト!F:F,リスト!G:G)&amp;MID(タスク実績csv元!C1712,SEARCH(":",タスク実績csv元!C1712),999),タスクDB!K:K,タスクDB!A:A)</f>
        <v>{1d547dab-f24c-4eb8-8889-94c706e8e24e}</v>
      </c>
      <c r="B1712" s="11">
        <f>タスク実績csv元!A1712</f>
        <v>44715</v>
      </c>
      <c r="C1712" s="54">
        <f>タスク実績csv元!F1712</f>
        <v>0.42708333333333331</v>
      </c>
      <c r="D1712" s="54">
        <f>タスク実績csv元!E1712</f>
        <v>0.39583333333333331</v>
      </c>
      <c r="E1712" t="str">
        <f>タスク実績csv元!I1712&amp;""</f>
        <v/>
      </c>
      <c r="F1712" t="str">
        <f>タスク実績csv元!D1712</f>
        <v>対応</v>
      </c>
      <c r="G1712" t="str">
        <f t="shared" si="26"/>
        <v>INSERT INTO task_achivement(task_no,achive_date,end_time,start_time,task_detail,memo)VALUES('{1d547dab-f24c-4eb8-8889-94c706e8e24e}','2022/06/03','2022/06/03 10:15:00','2022/06/03 09:30:00','','対応');</v>
      </c>
    </row>
    <row r="1713" spans="1:7">
      <c r="A1713" s="48" t="str">
        <f>_xlfn.XLOOKUP(_xlfn.XLOOKUP(MID(タスク実績csv元!C1713,1,SEARCH(":",タスク実績csv元!C1713)-1),リスト!F:F,リスト!G:G)&amp;MID(タスク実績csv元!C1713,SEARCH(":",タスク実績csv元!C1713),999),タスクDB!K:K,タスクDB!A:A)</f>
        <v>{23640006-1951-44f5-8e76-61d4fa67fbce}</v>
      </c>
      <c r="B1713" s="11">
        <f>タスク実績csv元!A1713</f>
        <v>44715</v>
      </c>
      <c r="C1713" s="54">
        <f>タスク実績csv元!F1713</f>
        <v>0.48958333333333331</v>
      </c>
      <c r="D1713" s="54">
        <f>タスク実績csv元!E1713</f>
        <v>0.42708333333333331</v>
      </c>
      <c r="E1713" t="str">
        <f>タスク実績csv元!I1713&amp;""</f>
        <v/>
      </c>
      <c r="F1713" t="str">
        <f>タスク実績csv元!D1713</f>
        <v>定例会前の資料打合せ</v>
      </c>
      <c r="G1713" t="str">
        <f t="shared" si="26"/>
        <v>INSERT INTO task_achivement(task_no,achive_date,end_time,start_time,task_detail,memo)VALUES('{23640006-1951-44f5-8e76-61d4fa67fbce}','2022/06/03','2022/06/03 11:45:00','2022/06/03 10:15:00','','定例会前の資料打合せ');</v>
      </c>
    </row>
    <row r="1714" spans="1:7">
      <c r="A1714" s="48" t="str">
        <f>_xlfn.XLOOKUP(_xlfn.XLOOKUP(MID(タスク実績csv元!C1714,1,SEARCH(":",タスク実績csv元!C1714)-1),リスト!F:F,リスト!G:G)&amp;MID(タスク実績csv元!C1714,SEARCH(":",タスク実績csv元!C1714),999),タスクDB!K:K,タスクDB!A:A)</f>
        <v>{89c5ece7-5f53-4013-b85b-04dab5d53b5f}</v>
      </c>
      <c r="B1714" s="11">
        <f>タスク実績csv元!A1714</f>
        <v>44715</v>
      </c>
      <c r="C1714" s="54">
        <f>タスク実績csv元!F1714</f>
        <v>0.5</v>
      </c>
      <c r="D1714" s="54">
        <f>タスク実績csv元!E1714</f>
        <v>0.48958333333333331</v>
      </c>
      <c r="E1714" t="str">
        <f>タスク実績csv元!I1714&amp;""</f>
        <v/>
      </c>
      <c r="F1714" t="str">
        <f>タスク実績csv元!D1714</f>
        <v>パフォーマンス改善設定テスト</v>
      </c>
      <c r="G1714" t="str">
        <f t="shared" si="26"/>
        <v>INSERT INTO task_achivement(task_no,achive_date,end_time,start_time,task_detail,memo)VALUES('{89c5ece7-5f53-4013-b85b-04dab5d53b5f}','2022/06/03','2022/06/03 12:00:00','2022/06/03 11:45:00','','パフォーマンス改善設定テスト');</v>
      </c>
    </row>
    <row r="1715" spans="1:7">
      <c r="A1715" s="48" t="str">
        <f>_xlfn.XLOOKUP(_xlfn.XLOOKUP(MID(タスク実績csv元!C1715,1,SEARCH(":",タスク実績csv元!C1715)-1),リスト!F:F,リスト!G:G)&amp;MID(タスク実績csv元!C1715,SEARCH(":",タスク実績csv元!C1715),999),タスクDB!K:K,タスクDB!A:A)</f>
        <v>{1d547dab-f24c-4eb8-8889-94c706e8e24e}</v>
      </c>
      <c r="B1715" s="11">
        <f>タスク実績csv元!A1715</f>
        <v>44715</v>
      </c>
      <c r="C1715" s="54">
        <f>タスク実績csv元!F1715</f>
        <v>0.58333333333333337</v>
      </c>
      <c r="D1715" s="54">
        <f>タスク実績csv元!E1715</f>
        <v>0.54166666666666663</v>
      </c>
      <c r="E1715" t="str">
        <f>タスク実績csv元!I1715&amp;""</f>
        <v/>
      </c>
      <c r="F1715" t="str">
        <f>タスク実績csv元!D1715</f>
        <v>作成</v>
      </c>
      <c r="G1715" t="str">
        <f t="shared" si="26"/>
        <v>INSERT INTO task_achivement(task_no,achive_date,end_time,start_time,task_detail,memo)VALUES('{1d547dab-f24c-4eb8-8889-94c706e8e24e}','2022/06/03','2022/06/03 14:00:00','2022/06/03 13:00:00','','作成');</v>
      </c>
    </row>
    <row r="1716" spans="1:7">
      <c r="A1716" s="48" t="str">
        <f>_xlfn.XLOOKUP(_xlfn.XLOOKUP(MID(タスク実績csv元!C1716,1,SEARCH(":",タスク実績csv元!C1716)-1),リスト!F:F,リスト!G:G)&amp;MID(タスク実績csv元!C1716,SEARCH(":",タスク実績csv元!C1716),999),タスクDB!K:K,タスクDB!A:A)</f>
        <v>{23640006-1951-44f5-8e76-61d4fa67fbce}</v>
      </c>
      <c r="B1716" s="11">
        <f>タスク実績csv元!A1716</f>
        <v>44715</v>
      </c>
      <c r="C1716" s="54">
        <f>タスク実績csv元!F1716</f>
        <v>0.66666666666666663</v>
      </c>
      <c r="D1716" s="54">
        <f>タスク実績csv元!E1716</f>
        <v>0.58333333333333337</v>
      </c>
      <c r="E1716" t="str">
        <f>タスク実績csv元!I1716&amp;""</f>
        <v/>
      </c>
      <c r="F1716" t="str">
        <f>タスク実績csv元!D1716</f>
        <v>定例打合せ</v>
      </c>
      <c r="G1716" t="str">
        <f t="shared" si="26"/>
        <v>INSERT INTO task_achivement(task_no,achive_date,end_time,start_time,task_detail,memo)VALUES('{23640006-1951-44f5-8e76-61d4fa67fbce}','2022/06/03','2022/06/03 16:00:00','2022/06/03 14:00:00','','定例打合せ');</v>
      </c>
    </row>
    <row r="1717" spans="1:7">
      <c r="A1717" s="48" t="str">
        <f>_xlfn.XLOOKUP(_xlfn.XLOOKUP(MID(タスク実績csv元!C1717,1,SEARCH(":",タスク実績csv元!C1717)-1),リスト!F:F,リスト!G:G)&amp;MID(タスク実績csv元!C1717,SEARCH(":",タスク実績csv元!C1717),999),タスクDB!K:K,タスクDB!A:A)</f>
        <v>{3cecc94f-2a9f-4042-9c5d-4d4b754e4300}</v>
      </c>
      <c r="B1717" s="11">
        <f>タスク実績csv元!A1717</f>
        <v>44715</v>
      </c>
      <c r="C1717" s="54">
        <f>タスク実績csv元!F1717</f>
        <v>0.70833333333333337</v>
      </c>
      <c r="D1717" s="54">
        <f>タスク実績csv元!E1717</f>
        <v>0.66666666666666663</v>
      </c>
      <c r="E1717" t="str">
        <f>タスク実績csv元!I1717&amp;""</f>
        <v/>
      </c>
      <c r="F1717" t="str">
        <f>タスク実績csv元!D1717</f>
        <v>修正</v>
      </c>
      <c r="G1717" t="str">
        <f t="shared" si="26"/>
        <v>INSERT INTO task_achivement(task_no,achive_date,end_time,start_time,task_detail,memo)VALUES('{3cecc94f-2a9f-4042-9c5d-4d4b754e4300}','2022/06/03','2022/06/03 17:00:00','2022/06/03 16:00:00','','修正');</v>
      </c>
    </row>
    <row r="1718" spans="1:7">
      <c r="A1718" s="48" t="str">
        <f>_xlfn.XLOOKUP(_xlfn.XLOOKUP(MID(タスク実績csv元!C1718,1,SEARCH(":",タスク実績csv元!C1718)-1),リスト!F:F,リスト!G:G)&amp;MID(タスク実績csv元!C1718,SEARCH(":",タスク実績csv元!C1718),999),タスクDB!K:K,タスクDB!A:A)</f>
        <v>{23640006-1951-44f5-8e76-61d4fa67fbce}</v>
      </c>
      <c r="B1718" s="11">
        <f>タスク実績csv元!A1718</f>
        <v>44715</v>
      </c>
      <c r="C1718" s="54">
        <f>タスク実績csv元!F1718</f>
        <v>0.73611111111111116</v>
      </c>
      <c r="D1718" s="54">
        <f>タスク実績csv元!E1718</f>
        <v>0.70833333333333337</v>
      </c>
      <c r="E1718" t="str">
        <f>タスク実績csv元!I1718&amp;""</f>
        <v/>
      </c>
      <c r="F1718" t="str">
        <f>タスク実績csv元!D1718</f>
        <v>定例打合せ</v>
      </c>
      <c r="G1718" t="str">
        <f t="shared" si="26"/>
        <v>INSERT INTO task_achivement(task_no,achive_date,end_time,start_time,task_detail,memo)VALUES('{23640006-1951-44f5-8e76-61d4fa67fbce}','2022/06/03','2022/06/03 17:40:00','2022/06/03 17:00:00','','定例打合せ');</v>
      </c>
    </row>
    <row r="1719" spans="1:7">
      <c r="A1719" s="48" t="str">
        <f>_xlfn.XLOOKUP(_xlfn.XLOOKUP(MID(タスク実績csv元!C1719,1,SEARCH(":",タスク実績csv元!C1719)-1),リスト!F:F,リスト!G:G)&amp;MID(タスク実績csv元!C1719,SEARCH(":",タスク実績csv元!C1719),999),タスクDB!K:K,タスクDB!A:A)</f>
        <v>{89c5ece7-5f53-4013-b85b-04dab5d53b5f}</v>
      </c>
      <c r="B1719" s="11">
        <f>タスク実績csv元!A1719</f>
        <v>44715</v>
      </c>
      <c r="C1719" s="54">
        <f>タスク実績csv元!F1719</f>
        <v>0.75</v>
      </c>
      <c r="D1719" s="54">
        <f>タスク実績csv元!E1719</f>
        <v>0.73611111111111116</v>
      </c>
      <c r="E1719" t="str">
        <f>タスク実績csv元!I1719&amp;""</f>
        <v/>
      </c>
      <c r="F1719" t="str">
        <f>タスク実績csv元!D1719</f>
        <v>パフォーマンス改善設定戻し</v>
      </c>
      <c r="G1719" t="str">
        <f t="shared" si="26"/>
        <v>INSERT INTO task_achivement(task_no,achive_date,end_time,start_time,task_detail,memo)VALUES('{89c5ece7-5f53-4013-b85b-04dab5d53b5f}','2022/06/03','2022/06/03 18:00:00','2022/06/03 17:40:00','','パフォーマンス改善設定戻し');</v>
      </c>
    </row>
    <row r="1720" spans="1:7">
      <c r="A1720" s="48" t="str">
        <f>_xlfn.XLOOKUP(_xlfn.XLOOKUP(MID(タスク実績csv元!C1720,1,SEARCH(":",タスク実績csv元!C1720)-1),リスト!F:F,リスト!G:G)&amp;MID(タスク実績csv元!C1720,SEARCH(":",タスク実績csv元!C1720),999),タスクDB!K:K,タスクDB!A:A)</f>
        <v>{4c39d40d-b35f-4cfa-b549-6c5de24454e2}</v>
      </c>
      <c r="B1720" s="11">
        <f>タスク実績csv元!A1720</f>
        <v>44718</v>
      </c>
      <c r="C1720" s="54">
        <f>タスク実績csv元!F1720</f>
        <v>0.40625</v>
      </c>
      <c r="D1720" s="54">
        <f>タスク実績csv元!E1720</f>
        <v>0.39583333333333331</v>
      </c>
      <c r="E1720" t="str">
        <f>タスク実績csv元!I1720&amp;""</f>
        <v/>
      </c>
      <c r="F1720" t="str">
        <f>タスク実績csv元!D1720</f>
        <v>朝会</v>
      </c>
      <c r="G1720" t="str">
        <f t="shared" si="26"/>
        <v>INSERT INTO task_achivement(task_no,achive_date,end_time,start_time,task_detail,memo)VALUES('{4c39d40d-b35f-4cfa-b549-6c5de24454e2}','2022/06/06','2022/06/06 09:45:00','2022/06/06 09:30:00','','朝会');</v>
      </c>
    </row>
    <row r="1721" spans="1:7">
      <c r="A1721" s="48" t="str">
        <f>_xlfn.XLOOKUP(_xlfn.XLOOKUP(MID(タスク実績csv元!C1721,1,SEARCH(":",タスク実績csv元!C1721)-1),リスト!F:F,リスト!G:G)&amp;MID(タスク実績csv元!C1721,SEARCH(":",タスク実績csv元!C1721),999),タスクDB!K:K,タスクDB!A:A)</f>
        <v>{831a0fb4-c848-4eac-af3e-0a0760ad0e17}</v>
      </c>
      <c r="B1721" s="11">
        <f>タスク実績csv元!A1721</f>
        <v>44718</v>
      </c>
      <c r="C1721" s="54">
        <f>タスク実績csv元!F1721</f>
        <v>0.41666666666666669</v>
      </c>
      <c r="D1721" s="54">
        <f>タスク実績csv元!E1721</f>
        <v>0.40625</v>
      </c>
      <c r="E1721" t="str">
        <f>タスク実績csv元!I1721&amp;""</f>
        <v/>
      </c>
      <c r="F1721" t="str">
        <f>タスク実績csv元!D1721</f>
        <v>パフォーマンス改善検討</v>
      </c>
      <c r="G1721" t="str">
        <f t="shared" si="26"/>
        <v>INSERT INTO task_achivement(task_no,achive_date,end_time,start_time,task_detail,memo)VALUES('{831a0fb4-c848-4eac-af3e-0a0760ad0e17}','2022/06/06','2022/06/06 10:00:00','2022/06/06 09:45:00','','パフォーマンス改善検討');</v>
      </c>
    </row>
    <row r="1722" spans="1:7">
      <c r="A1722" s="48" t="str">
        <f>_xlfn.XLOOKUP(_xlfn.XLOOKUP(MID(タスク実績csv元!C1722,1,SEARCH(":",タスク実績csv元!C1722)-1),リスト!F:F,リスト!G:G)&amp;MID(タスク実績csv元!C1722,SEARCH(":",タスク実績csv元!C1722),999),タスクDB!K:K,タスクDB!A:A)</f>
        <v>{4c39d40d-b35f-4cfa-b549-6c5de24454e2}</v>
      </c>
      <c r="B1722" s="11">
        <f>タスク実績csv元!A1722</f>
        <v>44718</v>
      </c>
      <c r="C1722" s="54">
        <f>タスク実績csv元!F1722</f>
        <v>0.45833333333333331</v>
      </c>
      <c r="D1722" s="54">
        <f>タスク実績csv元!E1722</f>
        <v>0.41666666666666669</v>
      </c>
      <c r="E1722" t="str">
        <f>タスク実績csv元!I1722&amp;""</f>
        <v/>
      </c>
      <c r="F1722" t="str">
        <f>タスク実績csv元!D1722</f>
        <v>チームMTG</v>
      </c>
      <c r="G1722" t="str">
        <f t="shared" si="26"/>
        <v>INSERT INTO task_achivement(task_no,achive_date,end_time,start_time,task_detail,memo)VALUES('{4c39d40d-b35f-4cfa-b549-6c5de24454e2}','2022/06/06','2022/06/06 11:00:00','2022/06/06 10:00:00','','チームMTG');</v>
      </c>
    </row>
    <row r="1723" spans="1:7">
      <c r="A1723" s="48" t="str">
        <f>_xlfn.XLOOKUP(_xlfn.XLOOKUP(MID(タスク実績csv元!C1723,1,SEARCH(":",タスク実績csv元!C1723)-1),リスト!F:F,リスト!G:G)&amp;MID(タスク実績csv元!C1723,SEARCH(":",タスク実績csv元!C1723),999),タスクDB!K:K,タスクDB!A:A)</f>
        <v>{02ac6f58-4b56-4a5e-9bdf-fcb7ca09ed65}</v>
      </c>
      <c r="B1723" s="11">
        <f>タスク実績csv元!A1723</f>
        <v>44718</v>
      </c>
      <c r="C1723" s="54">
        <f>タスク実績csv元!F1723</f>
        <v>0.47916666666666669</v>
      </c>
      <c r="D1723" s="54">
        <f>タスク実績csv元!E1723</f>
        <v>0.45833333333333331</v>
      </c>
      <c r="E1723" t="str">
        <f>タスク実績csv元!I1723&amp;""</f>
        <v/>
      </c>
      <c r="F1723" t="str">
        <f>タスク実績csv元!D1723</f>
        <v>データ連携ヘルプ</v>
      </c>
      <c r="G1723" t="str">
        <f t="shared" si="26"/>
        <v>INSERT INTO task_achivement(task_no,achive_date,end_time,start_time,task_detail,memo)VALUES('{02ac6f58-4b56-4a5e-9bdf-fcb7ca09ed65}','2022/06/06','2022/06/06 11:30:00','2022/06/06 11:00:00','','データ連携ヘルプ');</v>
      </c>
    </row>
    <row r="1724" spans="1:7">
      <c r="A1724" s="48" t="str">
        <f>_xlfn.XLOOKUP(_xlfn.XLOOKUP(MID(タスク実績csv元!C1724,1,SEARCH(":",タスク実績csv元!C1724)-1),リスト!F:F,リスト!G:G)&amp;MID(タスク実績csv元!C1724,SEARCH(":",タスク実績csv元!C1724),999),タスクDB!K:K,タスクDB!A:A)</f>
        <v>{0e8e7c31-feae-4841-a3c3-5fe16de45ce1}</v>
      </c>
      <c r="B1724" s="11">
        <f>タスク実績csv元!A1724</f>
        <v>44718</v>
      </c>
      <c r="C1724" s="54">
        <f>タスク実績csv元!F1724</f>
        <v>0.5</v>
      </c>
      <c r="D1724" s="54">
        <f>タスク実績csv元!E1724</f>
        <v>0.47916666666666669</v>
      </c>
      <c r="E1724" t="str">
        <f>タスク実績csv元!I1724&amp;""</f>
        <v/>
      </c>
      <c r="F1724" t="str">
        <f>タスク実績csv元!D1724</f>
        <v>移動</v>
      </c>
      <c r="G1724" t="str">
        <f t="shared" si="26"/>
        <v>INSERT INTO task_achivement(task_no,achive_date,end_time,start_time,task_detail,memo)VALUES('{0e8e7c31-feae-4841-a3c3-5fe16de45ce1}','2022/06/06','2022/06/06 12:00:00','2022/06/06 11:30:00','','移動');</v>
      </c>
    </row>
    <row r="1725" spans="1:7">
      <c r="A1725" s="48" t="str">
        <f>_xlfn.XLOOKUP(_xlfn.XLOOKUP(MID(タスク実績csv元!C1725,1,SEARCH(":",タスク実績csv元!C1725)-1),リスト!F:F,リスト!G:G)&amp;MID(タスク実績csv元!C1725,SEARCH(":",タスク実績csv元!C1725),999),タスクDB!K:K,タスクDB!A:A)</f>
        <v>{57c15cf3-7344-4d0a-8f15-310ba940f976}</v>
      </c>
      <c r="B1725" s="11">
        <f>タスク実績csv元!A1725</f>
        <v>44718</v>
      </c>
      <c r="C1725" s="54">
        <f>タスク実績csv元!F1725</f>
        <v>0.5625</v>
      </c>
      <c r="D1725" s="54">
        <f>タスク実績csv元!E1725</f>
        <v>0.54166666666666663</v>
      </c>
      <c r="E1725" t="str">
        <f>タスク実績csv元!I1725&amp;""</f>
        <v/>
      </c>
      <c r="F1725" t="str">
        <f>タスク実績csv元!D1725</f>
        <v>LTのネタ検討</v>
      </c>
      <c r="G1725" t="str">
        <f t="shared" si="26"/>
        <v>INSERT INTO task_achivement(task_no,achive_date,end_time,start_time,task_detail,memo)VALUES('{57c15cf3-7344-4d0a-8f15-310ba940f976}','2022/06/06','2022/06/06 13:30:00','2022/06/06 13:00:00','','LTのネタ検討');</v>
      </c>
    </row>
    <row r="1726" spans="1:7">
      <c r="A1726" s="48" t="str">
        <f>_xlfn.XLOOKUP(_xlfn.XLOOKUP(MID(タスク実績csv元!C1726,1,SEARCH(":",タスク実績csv元!C1726)-1),リスト!F:F,リスト!G:G)&amp;MID(タスク実績csv元!C1726,SEARCH(":",タスク実績csv元!C1726),999),タスクDB!K:K,タスクDB!A:A)</f>
        <v>{89c5ece7-5f53-4013-b85b-04dab5d53b5f}</v>
      </c>
      <c r="B1726" s="11">
        <f>タスク実績csv元!A1726</f>
        <v>44718</v>
      </c>
      <c r="C1726" s="54">
        <f>タスク実績csv元!F1726</f>
        <v>0.625</v>
      </c>
      <c r="D1726" s="54">
        <f>タスク実績csv元!E1726</f>
        <v>0.5625</v>
      </c>
      <c r="E1726" t="str">
        <f>タスク実績csv元!I1726&amp;""</f>
        <v/>
      </c>
      <c r="F1726" t="str">
        <f>タスク実績csv元!D1726</f>
        <v>本番への修正ソース反映</v>
      </c>
      <c r="G1726" t="str">
        <f t="shared" si="26"/>
        <v>INSERT INTO task_achivement(task_no,achive_date,end_time,start_time,task_detail,memo)VALUES('{89c5ece7-5f53-4013-b85b-04dab5d53b5f}','2022/06/06','2022/06/06 15:00:00','2022/06/06 13:30:00','','本番への修正ソース反映');</v>
      </c>
    </row>
    <row r="1727" spans="1:7">
      <c r="A1727" s="48" t="str">
        <f>_xlfn.XLOOKUP(_xlfn.XLOOKUP(MID(タスク実績csv元!C1727,1,SEARCH(":",タスク実績csv元!C1727)-1),リスト!F:F,リスト!G:G)&amp;MID(タスク実績csv元!C1727,SEARCH(":",タスク実績csv元!C1727),999),タスクDB!K:K,タスクDB!A:A)</f>
        <v>{02ac6f58-4b56-4a5e-9bdf-fcb7ca09ed65}</v>
      </c>
      <c r="B1727" s="11">
        <f>タスク実績csv元!A1727</f>
        <v>44718</v>
      </c>
      <c r="C1727" s="54">
        <f>タスク実績csv元!F1727</f>
        <v>0.66666666666666663</v>
      </c>
      <c r="D1727" s="54">
        <f>タスク実績csv元!E1727</f>
        <v>0.625</v>
      </c>
      <c r="E1727" t="str">
        <f>タスク実績csv元!I1727&amp;""</f>
        <v/>
      </c>
      <c r="F1727" t="str">
        <f>タスク実績csv元!D1727</f>
        <v>データ連携</v>
      </c>
      <c r="G1727" t="str">
        <f t="shared" si="26"/>
        <v>INSERT INTO task_achivement(task_no,achive_date,end_time,start_time,task_detail,memo)VALUES('{02ac6f58-4b56-4a5e-9bdf-fcb7ca09ed65}','2022/06/06','2022/06/06 16:00:00','2022/06/06 15:00:00','','データ連携');</v>
      </c>
    </row>
    <row r="1728" spans="1:7">
      <c r="A1728" s="48" t="str">
        <f>_xlfn.XLOOKUP(_xlfn.XLOOKUP(MID(タスク実績csv元!C1728,1,SEARCH(":",タスク実績csv元!C1728)-1),リスト!F:F,リスト!G:G)&amp;MID(タスク実績csv元!C1728,SEARCH(":",タスク実績csv元!C1728),999),タスクDB!K:K,タスクDB!A:A)</f>
        <v>{bab676c7-e2eb-4861-8cc2-0ff09c7899cc}</v>
      </c>
      <c r="B1728" s="11">
        <f>タスク実績csv元!A1728</f>
        <v>44718</v>
      </c>
      <c r="C1728" s="54">
        <f>タスク実績csv元!F1728</f>
        <v>0.6875</v>
      </c>
      <c r="D1728" s="54">
        <f>タスク実績csv元!E1728</f>
        <v>0.66666666666666663</v>
      </c>
      <c r="E1728" t="str">
        <f>タスク実績csv元!I1728&amp;""</f>
        <v/>
      </c>
      <c r="F1728" t="str">
        <f>タスク実績csv元!D1728</f>
        <v>問合せ確認</v>
      </c>
      <c r="G1728" t="str">
        <f t="shared" si="26"/>
        <v>INSERT INTO task_achivement(task_no,achive_date,end_time,start_time,task_detail,memo)VALUES('{bab676c7-e2eb-4861-8cc2-0ff09c7899cc}','2022/06/06','2022/06/06 16:30:00','2022/06/06 16:00:00','','問合せ確認');</v>
      </c>
    </row>
    <row r="1729" spans="1:7">
      <c r="A1729" s="48" t="str">
        <f>_xlfn.XLOOKUP(_xlfn.XLOOKUP(MID(タスク実績csv元!C1729,1,SEARCH(":",タスク実績csv元!C1729)-1),リスト!F:F,リスト!G:G)&amp;MID(タスク実績csv元!C1729,SEARCH(":",タスク実績csv元!C1729),999),タスクDB!K:K,タスクDB!A:A)</f>
        <v>{23640006-1951-44f5-8e76-61d4fa67fbce}</v>
      </c>
      <c r="B1729" s="11">
        <f>タスク実績csv元!A1729</f>
        <v>44718</v>
      </c>
      <c r="C1729" s="54">
        <f>タスク実績csv元!F1729</f>
        <v>0.70833333333333337</v>
      </c>
      <c r="D1729" s="54">
        <f>タスク実績csv元!E1729</f>
        <v>0.6875</v>
      </c>
      <c r="E1729" t="str">
        <f>タスク実績csv元!I1729&amp;""</f>
        <v/>
      </c>
      <c r="F1729" t="str">
        <f>タスク実績csv元!D1729</f>
        <v>夕会</v>
      </c>
      <c r="G1729" t="str">
        <f t="shared" si="26"/>
        <v>INSERT INTO task_achivement(task_no,achive_date,end_time,start_time,task_detail,memo)VALUES('{23640006-1951-44f5-8e76-61d4fa67fbce}','2022/06/06','2022/06/06 17:00:00','2022/06/06 16:30:00','','夕会');</v>
      </c>
    </row>
    <row r="1730" spans="1:7">
      <c r="A1730" s="48" t="str">
        <f>_xlfn.XLOOKUP(_xlfn.XLOOKUP(MID(タスク実績csv元!C1730,1,SEARCH(":",タスク実績csv元!C1730)-1),リスト!F:F,リスト!G:G)&amp;MID(タスク実績csv元!C1730,SEARCH(":",タスク実績csv元!C1730),999),タスクDB!K:K,タスクDB!A:A)</f>
        <v>{23640006-1951-44f5-8e76-61d4fa67fbce}</v>
      </c>
      <c r="B1730" s="11">
        <f>タスク実績csv元!A1730</f>
        <v>44718</v>
      </c>
      <c r="C1730" s="54">
        <f>タスク実績csv元!F1730</f>
        <v>0.72916666666666663</v>
      </c>
      <c r="D1730" s="54">
        <f>タスク実績csv元!E1730</f>
        <v>0.70833333333333337</v>
      </c>
      <c r="E1730" t="str">
        <f>タスク実績csv元!I1730&amp;""</f>
        <v/>
      </c>
      <c r="F1730" t="str">
        <f>タスク実績csv元!D1730</f>
        <v>KSYS合同夕会</v>
      </c>
      <c r="G1730" t="str">
        <f t="shared" si="26"/>
        <v>INSERT INTO task_achivement(task_no,achive_date,end_time,start_time,task_detail,memo)VALUES('{23640006-1951-44f5-8e76-61d4fa67fbce}','2022/06/06','2022/06/06 17:30:00','2022/06/06 17:00:00','','KSYS合同夕会');</v>
      </c>
    </row>
    <row r="1731" spans="1:7">
      <c r="A1731" s="48" t="str">
        <f>_xlfn.XLOOKUP(_xlfn.XLOOKUP(MID(タスク実績csv元!C1731,1,SEARCH(":",タスク実績csv元!C1731)-1),リスト!F:F,リスト!G:G)&amp;MID(タスク実績csv元!C1731,SEARCH(":",タスク実績csv元!C1731),999),タスクDB!K:K,タスクDB!A:A)</f>
        <v>{1d547dab-f24c-4eb8-8889-94c706e8e24e}</v>
      </c>
      <c r="B1731" s="11">
        <f>タスク実績csv元!A1731</f>
        <v>44718</v>
      </c>
      <c r="C1731" s="54">
        <f>タスク実績csv元!F1731</f>
        <v>0.73958333333333337</v>
      </c>
      <c r="D1731" s="54">
        <f>タスク実績csv元!E1731</f>
        <v>0.72916666666666663</v>
      </c>
      <c r="E1731" t="str">
        <f>タスク実績csv元!I1731&amp;""</f>
        <v/>
      </c>
      <c r="F1731" t="str">
        <f>タスク実績csv元!D1731</f>
        <v>対応</v>
      </c>
      <c r="G1731" t="str">
        <f t="shared" ref="G1731:G1794" si="27">IF(B1731=0,"","INSERT INTO task_achivement("&amp;$A$1&amp;","&amp;$B$1&amp;","&amp;$C$1&amp;","&amp;$D$1&amp;","&amp;$E$1&amp;","&amp;$F$1&amp;")VALUES('"&amp;A1731&amp;"',"&amp;IF(B1731="","null","'"&amp;TEXT(B1731,"yyyy/MM/dd")&amp;"'")&amp;","&amp;IF(C1731="","null","'"&amp;TEXT(B1731,"yyyy/MM/dd")&amp;" "&amp;TEXT(C1731,"HH:mm:ss")&amp;"'")&amp;","&amp;IF(D1731="","null","'"&amp;TEXT(B1731,"yyyy/MM/dd")&amp;" "&amp;TEXT(D1731,"HH:mm:ss")&amp;"'")&amp;",'"&amp;E1731&amp;"','"&amp;F1731&amp;"');")</f>
        <v>INSERT INTO task_achivement(task_no,achive_date,end_time,start_time,task_detail,memo)VALUES('{1d547dab-f24c-4eb8-8889-94c706e8e24e}','2022/06/06','2022/06/06 17:45:00','2022/06/06 17:30:00','','対応');</v>
      </c>
    </row>
    <row r="1732" spans="1:7">
      <c r="A1732" s="48" t="str">
        <f>_xlfn.XLOOKUP(_xlfn.XLOOKUP(MID(タスク実績csv元!C1732,1,SEARCH(":",タスク実績csv元!C1732)-1),リスト!F:F,リスト!G:G)&amp;MID(タスク実績csv元!C1732,SEARCH(":",タスク実績csv元!C1732),999),タスクDB!K:K,タスクDB!A:A)</f>
        <v>{89c5ece7-5f53-4013-b85b-04dab5d53b5f}</v>
      </c>
      <c r="B1732" s="11">
        <f>タスク実績csv元!A1732</f>
        <v>44718</v>
      </c>
      <c r="C1732" s="54">
        <f>タスク実績csv元!F1732</f>
        <v>0.76041666666666663</v>
      </c>
      <c r="D1732" s="54">
        <f>タスク実績csv元!E1732</f>
        <v>0.73958333333333337</v>
      </c>
      <c r="E1732" t="str">
        <f>タスク実績csv元!I1732&amp;""</f>
        <v/>
      </c>
      <c r="F1732" t="str">
        <f>タスク実績csv元!D1732</f>
        <v>連携のN件対応相談</v>
      </c>
      <c r="G1732" t="str">
        <f t="shared" si="27"/>
        <v>INSERT INTO task_achivement(task_no,achive_date,end_time,start_time,task_detail,memo)VALUES('{89c5ece7-5f53-4013-b85b-04dab5d53b5f}','2022/06/06','2022/06/06 18:15:00','2022/06/06 17:45:00','','連携のN件対応相談');</v>
      </c>
    </row>
    <row r="1733" spans="1:7">
      <c r="A1733" s="48" t="str">
        <f>_xlfn.XLOOKUP(_xlfn.XLOOKUP(MID(タスク実績csv元!C1733,1,SEARCH(":",タスク実績csv元!C1733)-1),リスト!F:F,リスト!G:G)&amp;MID(タスク実績csv元!C1733,SEARCH(":",タスク実績csv元!C1733),999),タスクDB!K:K,タスクDB!A:A)</f>
        <v>{bab676c7-e2eb-4861-8cc2-0ff09c7899cc}</v>
      </c>
      <c r="B1733" s="11">
        <f>タスク実績csv元!A1733</f>
        <v>44718</v>
      </c>
      <c r="C1733" s="54">
        <f>タスク実績csv元!F1733</f>
        <v>0.78125</v>
      </c>
      <c r="D1733" s="54">
        <f>タスク実績csv元!E1733</f>
        <v>0.76041666666666663</v>
      </c>
      <c r="E1733" t="str">
        <f>タスク実績csv元!I1733&amp;""</f>
        <v/>
      </c>
      <c r="F1733" t="str">
        <f>タスク実績csv元!D1733</f>
        <v>2号機最新化</v>
      </c>
      <c r="G1733" t="str">
        <f t="shared" si="27"/>
        <v>INSERT INTO task_achivement(task_no,achive_date,end_time,start_time,task_detail,memo)VALUES('{bab676c7-e2eb-4861-8cc2-0ff09c7899cc}','2022/06/06','2022/06/06 18:45:00','2022/06/06 18:15:00','','2号機最新化');</v>
      </c>
    </row>
    <row r="1734" spans="1:7">
      <c r="A1734" s="48" t="str">
        <f>_xlfn.XLOOKUP(_xlfn.XLOOKUP(MID(タスク実績csv元!C1734,1,SEARCH(":",タスク実績csv元!C1734)-1),リスト!F:F,リスト!G:G)&amp;MID(タスク実績csv元!C1734,SEARCH(":",タスク実績csv元!C1734),999),タスクDB!K:K,タスクDB!A:A)</f>
        <v>{4c39d40d-b35f-4cfa-b549-6c5de24454e2}</v>
      </c>
      <c r="B1734" s="11">
        <f>タスク実績csv元!A1734</f>
        <v>44719</v>
      </c>
      <c r="C1734" s="54">
        <f>タスク実績csv元!F1734</f>
        <v>0.40625</v>
      </c>
      <c r="D1734" s="54">
        <f>タスク実績csv元!E1734</f>
        <v>0.39583333333333331</v>
      </c>
      <c r="E1734" t="str">
        <f>タスク実績csv元!I1734&amp;""</f>
        <v/>
      </c>
      <c r="F1734" t="str">
        <f>タスク実績csv元!D1734</f>
        <v>朝会</v>
      </c>
      <c r="G1734" t="str">
        <f t="shared" si="27"/>
        <v>INSERT INTO task_achivement(task_no,achive_date,end_time,start_time,task_detail,memo)VALUES('{4c39d40d-b35f-4cfa-b549-6c5de24454e2}','2022/06/07','2022/06/07 09:45:00','2022/06/07 09:30:00','','朝会');</v>
      </c>
    </row>
    <row r="1735" spans="1:7">
      <c r="A1735" s="48" t="str">
        <f>_xlfn.XLOOKUP(_xlfn.XLOOKUP(MID(タスク実績csv元!C1735,1,SEARCH(":",タスク実績csv元!C1735)-1),リスト!F:F,リスト!G:G)&amp;MID(タスク実績csv元!C1735,SEARCH(":",タスク実績csv元!C1735),999),タスクDB!K:K,タスクDB!A:A)</f>
        <v>{3c725e9b-a684-46d8-88fb-086261f2dbe6}</v>
      </c>
      <c r="B1735" s="11">
        <f>タスク実績csv元!A1735</f>
        <v>44719</v>
      </c>
      <c r="C1735" s="54">
        <f>タスク実績csv元!F1735</f>
        <v>0.42708333333333331</v>
      </c>
      <c r="D1735" s="54">
        <f>タスク実績csv元!E1735</f>
        <v>0.40625</v>
      </c>
      <c r="E1735" t="str">
        <f>タスク実績csv元!I1735&amp;""</f>
        <v/>
      </c>
      <c r="F1735" t="str">
        <f>タスク実績csv元!D1735</f>
        <v>セキュリティ研修受講</v>
      </c>
      <c r="G1735" t="str">
        <f t="shared" si="27"/>
        <v>INSERT INTO task_achivement(task_no,achive_date,end_time,start_time,task_detail,memo)VALUES('{3c725e9b-a684-46d8-88fb-086261f2dbe6}','2022/06/07','2022/06/07 10:15:00','2022/06/07 09:45:00','','セキュリティ研修受講');</v>
      </c>
    </row>
    <row r="1736" spans="1:7">
      <c r="A1736" s="48" t="str">
        <f>_xlfn.XLOOKUP(_xlfn.XLOOKUP(MID(タスク実績csv元!C1736,1,SEARCH(":",タスク実績csv元!C1736)-1),リスト!F:F,リスト!G:G)&amp;MID(タスク実績csv元!C1736,SEARCH(":",タスク実績csv元!C1736),999),タスクDB!K:K,タスクDB!A:A)</f>
        <v>{1dd11df9-6ab1-4b60-ad7b-f040b44bf5a1}</v>
      </c>
      <c r="B1736" s="11">
        <f>タスク実績csv元!A1736</f>
        <v>44719</v>
      </c>
      <c r="C1736" s="54">
        <f>タスク実績csv元!F1736</f>
        <v>0.45833333333333331</v>
      </c>
      <c r="D1736" s="54">
        <f>タスク実績csv元!E1736</f>
        <v>0.42708333333333331</v>
      </c>
      <c r="E1736" t="str">
        <f>タスク実績csv元!I1736&amp;""</f>
        <v/>
      </c>
      <c r="F1736" t="str">
        <f>タスク実績csv元!D1736</f>
        <v>メール動作確認</v>
      </c>
      <c r="G1736" t="str">
        <f t="shared" si="27"/>
        <v>INSERT INTO task_achivement(task_no,achive_date,end_time,start_time,task_detail,memo)VALUES('{1dd11df9-6ab1-4b60-ad7b-f040b44bf5a1}','2022/06/07','2022/06/07 11:00:00','2022/06/07 10:15:00','','メール動作確認');</v>
      </c>
    </row>
    <row r="1737" spans="1:7">
      <c r="A1737" s="48" t="str">
        <f>_xlfn.XLOOKUP(_xlfn.XLOOKUP(MID(タスク実績csv元!C1737,1,SEARCH(":",タスク実績csv元!C1737)-1),リスト!F:F,リスト!G:G)&amp;MID(タスク実績csv元!C1737,SEARCH(":",タスク実績csv元!C1737),999),タスクDB!K:K,タスクDB!A:A)</f>
        <v>{89c5ece7-5f53-4013-b85b-04dab5d53b5f}</v>
      </c>
      <c r="B1737" s="11">
        <f>タスク実績csv元!A1737</f>
        <v>44719</v>
      </c>
      <c r="C1737" s="54">
        <f>タスク実績csv元!F1737</f>
        <v>0.46875</v>
      </c>
      <c r="D1737" s="54">
        <f>タスク実績csv元!E1737</f>
        <v>0.45833333333333331</v>
      </c>
      <c r="E1737" t="str">
        <f>タスク実績csv元!I1737&amp;""</f>
        <v/>
      </c>
      <c r="F1737" t="str">
        <f>タスク実績csv元!D1737</f>
        <v>dumpファイルの取り扱い確認</v>
      </c>
      <c r="G1737" t="str">
        <f t="shared" si="27"/>
        <v>INSERT INTO task_achivement(task_no,achive_date,end_time,start_time,task_detail,memo)VALUES('{89c5ece7-5f53-4013-b85b-04dab5d53b5f}','2022/06/07','2022/06/07 11:15:00','2022/06/07 11:00:00','','dumpファイルの取り扱い確認');</v>
      </c>
    </row>
    <row r="1738" spans="1:7">
      <c r="A1738" s="48" t="str">
        <f>_xlfn.XLOOKUP(_xlfn.XLOOKUP(MID(タスク実績csv元!C1738,1,SEARCH(":",タスク実績csv元!C1738)-1),リスト!F:F,リスト!G:G)&amp;MID(タスク実績csv元!C1738,SEARCH(":",タスク実績csv元!C1738),999),タスクDB!K:K,タスクDB!A:A)</f>
        <v>{572d6e5a-e082-4eff-89af-b7b2f5d76fcb}</v>
      </c>
      <c r="B1738" s="11">
        <f>タスク実績csv元!A1738</f>
        <v>44719</v>
      </c>
      <c r="C1738" s="54">
        <f>タスク実績csv元!F1738</f>
        <v>0.4826388888888889</v>
      </c>
      <c r="D1738" s="54">
        <f>タスク実績csv元!E1738</f>
        <v>0.46875</v>
      </c>
      <c r="E1738" t="str">
        <f>タスク実績csv元!I1738&amp;""</f>
        <v/>
      </c>
      <c r="F1738" t="str">
        <f>タスク実績csv元!D1738</f>
        <v>勉強</v>
      </c>
      <c r="G1738" t="str">
        <f t="shared" si="27"/>
        <v>INSERT INTO task_achivement(task_no,achive_date,end_time,start_time,task_detail,memo)VALUES('{572d6e5a-e082-4eff-89af-b7b2f5d76fcb}','2022/06/07','2022/06/07 11:35:00','2022/06/07 11:15:00','','勉強');</v>
      </c>
    </row>
    <row r="1739" spans="1:7">
      <c r="A1739" s="48" t="str">
        <f>_xlfn.XLOOKUP(_xlfn.XLOOKUP(MID(タスク実績csv元!C1739,1,SEARCH(":",タスク実績csv元!C1739)-1),リスト!F:F,リスト!G:G)&amp;MID(タスク実績csv元!C1739,SEARCH(":",タスク実績csv元!C1739),999),タスクDB!K:K,タスクDB!A:A)</f>
        <v>{02ac6f58-4b56-4a5e-9bdf-fcb7ca09ed65}</v>
      </c>
      <c r="B1739" s="11">
        <f>タスク実績csv元!A1739</f>
        <v>44719</v>
      </c>
      <c r="C1739" s="54">
        <f>タスク実績csv元!F1739</f>
        <v>0.55208333333333337</v>
      </c>
      <c r="D1739" s="54">
        <f>タスク実績csv元!E1739</f>
        <v>0.54166666666666663</v>
      </c>
      <c r="E1739" t="str">
        <f>タスク実績csv元!I1739&amp;""</f>
        <v/>
      </c>
      <c r="F1739" t="str">
        <f>タスク実績csv元!D1739</f>
        <v>データ連携</v>
      </c>
      <c r="G1739" t="str">
        <f t="shared" si="27"/>
        <v>INSERT INTO task_achivement(task_no,achive_date,end_time,start_time,task_detail,memo)VALUES('{02ac6f58-4b56-4a5e-9bdf-fcb7ca09ed65}','2022/06/07','2022/06/07 13:15:00','2022/06/07 13:00:00','','データ連携');</v>
      </c>
    </row>
    <row r="1740" spans="1:7">
      <c r="A1740" s="48" t="str">
        <f>_xlfn.XLOOKUP(_xlfn.XLOOKUP(MID(タスク実績csv元!C1740,1,SEARCH(":",タスク実績csv元!C1740)-1),リスト!F:F,リスト!G:G)&amp;MID(タスク実績csv元!C1740,SEARCH(":",タスク実績csv元!C1740),999),タスクDB!K:K,タスクDB!A:A)</f>
        <v>{0e8e7c31-feae-4841-a3c3-5fe16de45ce1}</v>
      </c>
      <c r="B1740" s="11">
        <f>タスク実績csv元!A1740</f>
        <v>44719</v>
      </c>
      <c r="C1740" s="54">
        <f>タスク実績csv元!F1740</f>
        <v>0.5625</v>
      </c>
      <c r="D1740" s="54">
        <f>タスク実績csv元!E1740</f>
        <v>0.55208333333333337</v>
      </c>
      <c r="E1740" t="str">
        <f>タスク実績csv元!I1740&amp;""</f>
        <v/>
      </c>
      <c r="F1740" t="str">
        <f>タスク実績csv元!D1740</f>
        <v>課題確認</v>
      </c>
      <c r="G1740" t="str">
        <f t="shared" si="27"/>
        <v>INSERT INTO task_achivement(task_no,achive_date,end_time,start_time,task_detail,memo)VALUES('{0e8e7c31-feae-4841-a3c3-5fe16de45ce1}','2022/06/07','2022/06/07 13:30:00','2022/06/07 13:15:00','','課題確認');</v>
      </c>
    </row>
    <row r="1741" spans="1:7">
      <c r="A1741" s="48" t="str">
        <f>_xlfn.XLOOKUP(_xlfn.XLOOKUP(MID(タスク実績csv元!C1741,1,SEARCH(":",タスク実績csv元!C1741)-1),リスト!F:F,リスト!G:G)&amp;MID(タスク実績csv元!C1741,SEARCH(":",タスク実績csv元!C1741),999),タスクDB!K:K,タスクDB!A:A)</f>
        <v>{89c5ece7-5f53-4013-b85b-04dab5d53b5f}</v>
      </c>
      <c r="B1741" s="11">
        <f>タスク実績csv元!A1741</f>
        <v>44719</v>
      </c>
      <c r="C1741" s="54">
        <f>タスク実績csv元!F1741</f>
        <v>0.60416666666666663</v>
      </c>
      <c r="D1741" s="54">
        <f>タスク実績csv元!E1741</f>
        <v>0.5625</v>
      </c>
      <c r="E1741" t="str">
        <f>タスク実績csv元!I1741&amp;""</f>
        <v/>
      </c>
      <c r="F1741" t="str">
        <f>タスク実績csv元!D1741</f>
        <v>Authenticatorのユーザ情報削除時の対応</v>
      </c>
      <c r="G1741" t="str">
        <f t="shared" si="27"/>
        <v>INSERT INTO task_achivement(task_no,achive_date,end_time,start_time,task_detail,memo)VALUES('{89c5ece7-5f53-4013-b85b-04dab5d53b5f}','2022/06/07','2022/06/07 14:30:00','2022/06/07 13:30:00','','Authenticatorのユーザ情報削除時の対応');</v>
      </c>
    </row>
    <row r="1742" spans="1:7">
      <c r="A1742" s="48" t="str">
        <f>_xlfn.XLOOKUP(_xlfn.XLOOKUP(MID(タスク実績csv元!C1742,1,SEARCH(":",タスク実績csv元!C1742)-1),リスト!F:F,リスト!G:G)&amp;MID(タスク実績csv元!C1742,SEARCH(":",タスク実績csv元!C1742),999),タスクDB!K:K,タスクDB!A:A)</f>
        <v>{02ac6f58-4b56-4a5e-9bdf-fcb7ca09ed65}</v>
      </c>
      <c r="B1742" s="11">
        <f>タスク実績csv元!A1742</f>
        <v>44719</v>
      </c>
      <c r="C1742" s="54">
        <f>タスク実績csv元!F1742</f>
        <v>0.66666666666666663</v>
      </c>
      <c r="D1742" s="54">
        <f>タスク実績csv元!E1742</f>
        <v>0.64583333333333337</v>
      </c>
      <c r="E1742" t="str">
        <f>タスク実績csv元!I1742&amp;""</f>
        <v/>
      </c>
      <c r="F1742" t="str">
        <f>タスク実績csv元!D1742</f>
        <v>レビュー</v>
      </c>
      <c r="G1742" t="str">
        <f t="shared" si="27"/>
        <v>INSERT INTO task_achivement(task_no,achive_date,end_time,start_time,task_detail,memo)VALUES('{02ac6f58-4b56-4a5e-9bdf-fcb7ca09ed65}','2022/06/07','2022/06/07 16:00:00','2022/06/07 15:30:00','','レビュー');</v>
      </c>
    </row>
    <row r="1743" spans="1:7">
      <c r="A1743" s="48" t="str">
        <f>_xlfn.XLOOKUP(_xlfn.XLOOKUP(MID(タスク実績csv元!C1743,1,SEARCH(":",タスク実績csv元!C1743)-1),リスト!F:F,リスト!G:G)&amp;MID(タスク実績csv元!C1743,SEARCH(":",タスク実績csv元!C1743),999),タスクDB!K:K,タスクDB!A:A)</f>
        <v>{89c5ece7-5f53-4013-b85b-04dab5d53b5f}</v>
      </c>
      <c r="B1743" s="11">
        <f>タスク実績csv元!A1743</f>
        <v>44719</v>
      </c>
      <c r="C1743" s="54">
        <f>タスク実績csv元!F1743</f>
        <v>0.67708333333333337</v>
      </c>
      <c r="D1743" s="54">
        <f>タスク実績csv元!E1743</f>
        <v>0.66666666666666663</v>
      </c>
      <c r="E1743" t="str">
        <f>タスク実績csv元!I1743&amp;""</f>
        <v/>
      </c>
      <c r="F1743" t="str">
        <f>タスク実績csv元!D1743</f>
        <v>証跡管理スクリプトの改修</v>
      </c>
      <c r="G1743" t="str">
        <f t="shared" si="27"/>
        <v>INSERT INTO task_achivement(task_no,achive_date,end_time,start_time,task_detail,memo)VALUES('{89c5ece7-5f53-4013-b85b-04dab5d53b5f}','2022/06/07','2022/06/07 16:15:00','2022/06/07 16:00:00','','証跡管理スクリプトの改修');</v>
      </c>
    </row>
    <row r="1744" spans="1:7">
      <c r="A1744" s="48" t="str">
        <f>_xlfn.XLOOKUP(_xlfn.XLOOKUP(MID(タスク実績csv元!C1744,1,SEARCH(":",タスク実績csv元!C1744)-1),リスト!F:F,リスト!G:G)&amp;MID(タスク実績csv元!C1744,SEARCH(":",タスク実績csv元!C1744),999),タスクDB!K:K,タスクDB!A:A)</f>
        <v>{831a0fb4-c848-4eac-af3e-0a0760ad0e17}</v>
      </c>
      <c r="B1744" s="11">
        <f>タスク実績csv元!A1744</f>
        <v>44719</v>
      </c>
      <c r="C1744" s="54">
        <f>タスク実績csv元!F1744</f>
        <v>0.6875</v>
      </c>
      <c r="D1744" s="54">
        <f>タスク実績csv元!E1744</f>
        <v>0.67708333333333337</v>
      </c>
      <c r="E1744" t="str">
        <f>タスク実績csv元!I1744&amp;""</f>
        <v/>
      </c>
      <c r="F1744" t="str">
        <f>タスク実績csv元!D1744</f>
        <v>パフォーマンス改善検討</v>
      </c>
      <c r="G1744" t="str">
        <f t="shared" si="27"/>
        <v>INSERT INTO task_achivement(task_no,achive_date,end_time,start_time,task_detail,memo)VALUES('{831a0fb4-c848-4eac-af3e-0a0760ad0e17}','2022/06/07','2022/06/07 16:30:00','2022/06/07 16:15:00','','パフォーマンス改善検討');</v>
      </c>
    </row>
    <row r="1745" spans="1:7">
      <c r="A1745" s="48" t="str">
        <f>_xlfn.XLOOKUP(_xlfn.XLOOKUP(MID(タスク実績csv元!C1745,1,SEARCH(":",タスク実績csv元!C1745)-1),リスト!F:F,リスト!G:G)&amp;MID(タスク実績csv元!C1745,SEARCH(":",タスク実績csv元!C1745),999),タスクDB!K:K,タスクDB!A:A)</f>
        <v>{23640006-1951-44f5-8e76-61d4fa67fbce}</v>
      </c>
      <c r="B1745" s="11">
        <f>タスク実績csv元!A1745</f>
        <v>44719</v>
      </c>
      <c r="C1745" s="54">
        <f>タスク実績csv元!F1745</f>
        <v>0.71875</v>
      </c>
      <c r="D1745" s="54">
        <f>タスク実績csv元!E1745</f>
        <v>0.6875</v>
      </c>
      <c r="E1745" t="str">
        <f>タスク実績csv元!I1745&amp;""</f>
        <v/>
      </c>
      <c r="F1745" t="str">
        <f>タスク実績csv元!D1745</f>
        <v>夕会</v>
      </c>
      <c r="G1745" t="str">
        <f t="shared" si="27"/>
        <v>INSERT INTO task_achivement(task_no,achive_date,end_time,start_time,task_detail,memo)VALUES('{23640006-1951-44f5-8e76-61d4fa67fbce}','2022/06/07','2022/06/07 17:15:00','2022/06/07 16:30:00','','夕会');</v>
      </c>
    </row>
    <row r="1746" spans="1:7">
      <c r="A1746" s="48" t="str">
        <f>_xlfn.XLOOKUP(_xlfn.XLOOKUP(MID(タスク実績csv元!C1746,1,SEARCH(":",タスク実績csv元!C1746)-1),リスト!F:F,リスト!G:G)&amp;MID(タスク実績csv元!C1746,SEARCH(":",タスク実績csv元!C1746),999),タスクDB!K:K,タスクDB!A:A)</f>
        <v>{89c5ece7-5f53-4013-b85b-04dab5d53b5f}</v>
      </c>
      <c r="B1746" s="11">
        <f>タスク実績csv元!A1746</f>
        <v>44720</v>
      </c>
      <c r="C1746" s="54">
        <f>タスク実績csv元!F1746</f>
        <v>0.5</v>
      </c>
      <c r="D1746" s="54">
        <f>タスク実績csv元!E1746</f>
        <v>0.375</v>
      </c>
      <c r="E1746" t="str">
        <f>タスク実績csv元!I1746&amp;""</f>
        <v/>
      </c>
      <c r="F1746" t="str">
        <f>タスク実績csv元!D1746</f>
        <v>環境再現作業</v>
      </c>
      <c r="G1746" t="str">
        <f t="shared" si="27"/>
        <v>INSERT INTO task_achivement(task_no,achive_date,end_time,start_time,task_detail,memo)VALUES('{89c5ece7-5f53-4013-b85b-04dab5d53b5f}','2022/06/08','2022/06/08 12:00:00','2022/06/08 09:00:00','','環境再現作業');</v>
      </c>
    </row>
    <row r="1747" spans="1:7">
      <c r="A1747" s="48" t="str">
        <f>_xlfn.XLOOKUP(_xlfn.XLOOKUP(MID(タスク実績csv元!C1747,1,SEARCH(":",タスク実績csv元!C1747)-1),リスト!F:F,リスト!G:G)&amp;MID(タスク実績csv元!C1747,SEARCH(":",タスク実績csv元!C1747),999),タスクDB!K:K,タスクDB!A:A)</f>
        <v>{89c5ece7-5f53-4013-b85b-04dab5d53b5f}</v>
      </c>
      <c r="B1747" s="11">
        <f>タスク実績csv元!A1747</f>
        <v>44720</v>
      </c>
      <c r="C1747" s="54">
        <f>タスク実績csv元!F1747</f>
        <v>0.5625</v>
      </c>
      <c r="D1747" s="54">
        <f>タスク実績csv元!E1747</f>
        <v>0.54166666666666663</v>
      </c>
      <c r="E1747" t="str">
        <f>タスク実績csv元!I1747&amp;""</f>
        <v/>
      </c>
      <c r="F1747" t="str">
        <f>タスク実績csv元!D1747</f>
        <v>環境再現作業の手順整理</v>
      </c>
      <c r="G1747" t="str">
        <f t="shared" si="27"/>
        <v>INSERT INTO task_achivement(task_no,achive_date,end_time,start_time,task_detail,memo)VALUES('{89c5ece7-5f53-4013-b85b-04dab5d53b5f}','2022/06/08','2022/06/08 13:30:00','2022/06/08 13:00:00','','環境再現作業の手順整理');</v>
      </c>
    </row>
    <row r="1748" spans="1:7">
      <c r="A1748" s="48" t="str">
        <f>_xlfn.XLOOKUP(_xlfn.XLOOKUP(MID(タスク実績csv元!C1748,1,SEARCH(":",タスク実績csv元!C1748)-1),リスト!F:F,リスト!G:G)&amp;MID(タスク実績csv元!C1748,SEARCH(":",タスク実績csv元!C1748),999),タスクDB!K:K,タスクDB!A:A)</f>
        <v>{02ac6f58-4b56-4a5e-9bdf-fcb7ca09ed65}</v>
      </c>
      <c r="B1748" s="11">
        <f>タスク実績csv元!A1748</f>
        <v>44720</v>
      </c>
      <c r="C1748" s="54">
        <f>タスク実績csv元!F1748</f>
        <v>0.58333333333333337</v>
      </c>
      <c r="D1748" s="54">
        <f>タスク実績csv元!E1748</f>
        <v>0.5625</v>
      </c>
      <c r="E1748" t="str">
        <f>タスク実績csv元!I1748&amp;""</f>
        <v/>
      </c>
      <c r="F1748" t="str">
        <f>タスク実績csv元!D1748</f>
        <v>データ連携ヘルプ</v>
      </c>
      <c r="G1748" t="str">
        <f t="shared" si="27"/>
        <v>INSERT INTO task_achivement(task_no,achive_date,end_time,start_time,task_detail,memo)VALUES('{02ac6f58-4b56-4a5e-9bdf-fcb7ca09ed65}','2022/06/08','2022/06/08 14:00:00','2022/06/08 13:30:00','','データ連携ヘルプ');</v>
      </c>
    </row>
    <row r="1749" spans="1:7">
      <c r="A1749" s="48" t="str">
        <f>_xlfn.XLOOKUP(_xlfn.XLOOKUP(MID(タスク実績csv元!C1749,1,SEARCH(":",タスク実績csv元!C1749)-1),リスト!F:F,リスト!G:G)&amp;MID(タスク実績csv元!C1749,SEARCH(":",タスク実績csv元!C1749),999),タスクDB!K:K,タスクDB!A:A)</f>
        <v>{23640006-1951-44f5-8e76-61d4fa67fbce}</v>
      </c>
      <c r="B1749" s="11">
        <f>タスク実績csv元!A1749</f>
        <v>44720</v>
      </c>
      <c r="C1749" s="54">
        <f>タスク実績csv元!F1749</f>
        <v>0.60416666666666663</v>
      </c>
      <c r="D1749" s="54">
        <f>タスク実績csv元!E1749</f>
        <v>0.58333333333333337</v>
      </c>
      <c r="E1749" t="str">
        <f>タスク実績csv元!I1749&amp;""</f>
        <v/>
      </c>
      <c r="F1749" t="str">
        <f>タスク実績csv元!D1749</f>
        <v>体制見直しの打合せ</v>
      </c>
      <c r="G1749" t="str">
        <f t="shared" si="27"/>
        <v>INSERT INTO task_achivement(task_no,achive_date,end_time,start_time,task_detail,memo)VALUES('{23640006-1951-44f5-8e76-61d4fa67fbce}','2022/06/08','2022/06/08 14:30:00','2022/06/08 14:00:00','','体制見直しの打合せ');</v>
      </c>
    </row>
    <row r="1750" spans="1:7">
      <c r="A1750" s="48" t="str">
        <f>_xlfn.XLOOKUP(_xlfn.XLOOKUP(MID(タスク実績csv元!C1750,1,SEARCH(":",タスク実績csv元!C1750)-1),リスト!F:F,リスト!G:G)&amp;MID(タスク実績csv元!C1750,SEARCH(":",タスク実績csv元!C1750),999),タスクDB!K:K,タスクDB!A:A)</f>
        <v>{89c5ece7-5f53-4013-b85b-04dab5d53b5f}</v>
      </c>
      <c r="B1750" s="11">
        <f>タスク実績csv元!A1750</f>
        <v>44720</v>
      </c>
      <c r="C1750" s="54">
        <f>タスク実績csv元!F1750</f>
        <v>0.64583333333333337</v>
      </c>
      <c r="D1750" s="54">
        <f>タスク実績csv元!E1750</f>
        <v>0.60416666666666663</v>
      </c>
      <c r="E1750" t="str">
        <f>タスク実績csv元!I1750&amp;""</f>
        <v/>
      </c>
      <c r="F1750" t="str">
        <f>タスク実績csv元!D1750</f>
        <v>課題整理</v>
      </c>
      <c r="G1750" t="str">
        <f t="shared" si="27"/>
        <v>INSERT INTO task_achivement(task_no,achive_date,end_time,start_time,task_detail,memo)VALUES('{89c5ece7-5f53-4013-b85b-04dab5d53b5f}','2022/06/08','2022/06/08 15:30:00','2022/06/08 14:30:00','','課題整理');</v>
      </c>
    </row>
    <row r="1751" spans="1:7">
      <c r="A1751" s="48" t="str">
        <f>_xlfn.XLOOKUP(_xlfn.XLOOKUP(MID(タスク実績csv元!C1751,1,SEARCH(":",タスク実績csv元!C1751)-1),リスト!F:F,リスト!G:G)&amp;MID(タスク実績csv元!C1751,SEARCH(":",タスク実績csv元!C1751),999),タスクDB!K:K,タスクDB!A:A)</f>
        <v>{fb11391c-97d3-413f-ad62-41ac547ddebe}</v>
      </c>
      <c r="B1751" s="11">
        <f>タスク実績csv元!A1751</f>
        <v>44720</v>
      </c>
      <c r="C1751" s="54">
        <f>タスク実績csv元!F1751</f>
        <v>0.6875</v>
      </c>
      <c r="D1751" s="54">
        <f>タスク実績csv元!E1751</f>
        <v>0.64583333333333337</v>
      </c>
      <c r="E1751" t="str">
        <f>タスク実績csv元!I1751&amp;""</f>
        <v/>
      </c>
      <c r="F1751" t="str">
        <f>タスク実績csv元!D1751</f>
        <v>修正対応</v>
      </c>
      <c r="G1751" t="str">
        <f t="shared" si="27"/>
        <v>INSERT INTO task_achivement(task_no,achive_date,end_time,start_time,task_detail,memo)VALUES('{fb11391c-97d3-413f-ad62-41ac547ddebe}','2022/06/08','2022/06/08 16:30:00','2022/06/08 15:30:00','','修正対応');</v>
      </c>
    </row>
    <row r="1752" spans="1:7">
      <c r="A1752" s="48" t="str">
        <f>_xlfn.XLOOKUP(_xlfn.XLOOKUP(MID(タスク実績csv元!C1752,1,SEARCH(":",タスク実績csv元!C1752)-1),リスト!F:F,リスト!G:G)&amp;MID(タスク実績csv元!C1752,SEARCH(":",タスク実績csv元!C1752),999),タスクDB!K:K,タスクDB!A:A)</f>
        <v>{23640006-1951-44f5-8e76-61d4fa67fbce}</v>
      </c>
      <c r="B1752" s="11">
        <f>タスク実績csv元!A1752</f>
        <v>44720</v>
      </c>
      <c r="C1752" s="54">
        <f>タスク実績csv元!F1752</f>
        <v>0.70833333333333337</v>
      </c>
      <c r="D1752" s="54">
        <f>タスク実績csv元!E1752</f>
        <v>0.6875</v>
      </c>
      <c r="E1752" t="str">
        <f>タスク実績csv元!I1752&amp;""</f>
        <v/>
      </c>
      <c r="F1752" t="str">
        <f>タスク実績csv元!D1752</f>
        <v>夕会</v>
      </c>
      <c r="G1752" t="str">
        <f t="shared" si="27"/>
        <v>INSERT INTO task_achivement(task_no,achive_date,end_time,start_time,task_detail,memo)VALUES('{23640006-1951-44f5-8e76-61d4fa67fbce}','2022/06/08','2022/06/08 17:00:00','2022/06/08 16:30:00','','夕会');</v>
      </c>
    </row>
    <row r="1753" spans="1:7">
      <c r="A1753" s="48" t="str">
        <f>_xlfn.XLOOKUP(_xlfn.XLOOKUP(MID(タスク実績csv元!C1753,1,SEARCH(":",タスク実績csv元!C1753)-1),リスト!F:F,リスト!G:G)&amp;MID(タスク実績csv元!C1753,SEARCH(":",タスク実績csv元!C1753),999),タスクDB!K:K,タスクDB!A:A)</f>
        <v>{23640006-1951-44f5-8e76-61d4fa67fbce}</v>
      </c>
      <c r="B1753" s="11">
        <f>タスク実績csv元!A1753</f>
        <v>44720</v>
      </c>
      <c r="C1753" s="54">
        <f>タスク実績csv元!F1753</f>
        <v>0.72916666666666663</v>
      </c>
      <c r="D1753" s="54">
        <f>タスク実績csv元!E1753</f>
        <v>0.70833333333333337</v>
      </c>
      <c r="E1753" t="str">
        <f>タスク実績csv元!I1753&amp;""</f>
        <v/>
      </c>
      <c r="F1753" t="str">
        <f>タスク実績csv元!D1753</f>
        <v>KSYS合同夕会</v>
      </c>
      <c r="G1753" t="str">
        <f t="shared" si="27"/>
        <v>INSERT INTO task_achivement(task_no,achive_date,end_time,start_time,task_detail,memo)VALUES('{23640006-1951-44f5-8e76-61d4fa67fbce}','2022/06/08','2022/06/08 17:30:00','2022/06/08 17:00:00','','KSYS合同夕会');</v>
      </c>
    </row>
    <row r="1754" spans="1:7">
      <c r="A1754" s="48" t="str">
        <f>_xlfn.XLOOKUP(_xlfn.XLOOKUP(MID(タスク実績csv元!C1754,1,SEARCH(":",タスク実績csv元!C1754)-1),リスト!F:F,リスト!G:G)&amp;MID(タスク実績csv元!C1754,SEARCH(":",タスク実績csv元!C1754),999),タスクDB!K:K,タスクDB!A:A)</f>
        <v>{fb11391c-97d3-413f-ad62-41ac547ddebe}</v>
      </c>
      <c r="B1754" s="11">
        <f>タスク実績csv元!A1754</f>
        <v>44720</v>
      </c>
      <c r="C1754" s="54">
        <f>タスク実績csv元!F1754</f>
        <v>0.76041666666666663</v>
      </c>
      <c r="D1754" s="54">
        <f>タスク実績csv元!E1754</f>
        <v>0.72916666666666663</v>
      </c>
      <c r="E1754" t="str">
        <f>タスク実績csv元!I1754&amp;""</f>
        <v/>
      </c>
      <c r="F1754" t="str">
        <f>タスク実績csv元!D1754</f>
        <v>修正対応</v>
      </c>
      <c r="G1754" t="str">
        <f t="shared" si="27"/>
        <v>INSERT INTO task_achivement(task_no,achive_date,end_time,start_time,task_detail,memo)VALUES('{fb11391c-97d3-413f-ad62-41ac547ddebe}','2022/06/08','2022/06/08 18:15:00','2022/06/08 17:30:00','','修正対応');</v>
      </c>
    </row>
    <row r="1755" spans="1:7">
      <c r="A1755" s="48" t="str">
        <f>_xlfn.XLOOKUP(_xlfn.XLOOKUP(MID(タスク実績csv元!C1755,1,SEARCH(":",タスク実績csv元!C1755)-1),リスト!F:F,リスト!G:G)&amp;MID(タスク実績csv元!C1755,SEARCH(":",タスク実績csv元!C1755),999),タスクDB!K:K,タスクDB!A:A)</f>
        <v>{89c5ece7-5f53-4013-b85b-04dab5d53b5f}</v>
      </c>
      <c r="B1755" s="11">
        <f>タスク実績csv元!A1755</f>
        <v>44720</v>
      </c>
      <c r="C1755" s="54">
        <f>タスク実績csv元!F1755</f>
        <v>0.85416666666666663</v>
      </c>
      <c r="D1755" s="54">
        <f>タスク実績csv元!E1755</f>
        <v>0.83333333333333337</v>
      </c>
      <c r="E1755" t="str">
        <f>タスク実績csv元!I1755&amp;""</f>
        <v/>
      </c>
      <c r="F1755" t="str">
        <f>タスク実績csv元!D1755</f>
        <v>添付ファイル調査</v>
      </c>
      <c r="G1755" t="str">
        <f t="shared" si="27"/>
        <v>INSERT INTO task_achivement(task_no,achive_date,end_time,start_time,task_detail,memo)VALUES('{89c5ece7-5f53-4013-b85b-04dab5d53b5f}','2022/06/08','2022/06/08 20:30:00','2022/06/08 20:00:00','','添付ファイル調査');</v>
      </c>
    </row>
    <row r="1756" spans="1:7">
      <c r="A1756" s="48" t="str">
        <f>_xlfn.XLOOKUP(_xlfn.XLOOKUP(MID(タスク実績csv元!C1756,1,SEARCH(":",タスク実績csv元!C1756)-1),リスト!F:F,リスト!G:G)&amp;MID(タスク実績csv元!C1756,SEARCH(":",タスク実績csv元!C1756),999),タスクDB!K:K,タスクDB!A:A)</f>
        <v>{89c5ece7-5f53-4013-b85b-04dab5d53b5f}</v>
      </c>
      <c r="B1756" s="11">
        <f>タスク実績csv元!A1756</f>
        <v>44720</v>
      </c>
      <c r="C1756" s="54">
        <f>タスク実績csv元!F1756</f>
        <v>0.875</v>
      </c>
      <c r="D1756" s="54">
        <f>タスク実績csv元!E1756</f>
        <v>0.85416666666666663</v>
      </c>
      <c r="E1756" t="str">
        <f>タスク実績csv元!I1756&amp;""</f>
        <v/>
      </c>
      <c r="F1756" t="str">
        <f>タスク実績csv元!D1756</f>
        <v>メール添付の整理</v>
      </c>
      <c r="G1756" t="str">
        <f t="shared" si="27"/>
        <v>INSERT INTO task_achivement(task_no,achive_date,end_time,start_time,task_detail,memo)VALUES('{89c5ece7-5f53-4013-b85b-04dab5d53b5f}','2022/06/08','2022/06/08 21:00:00','2022/06/08 20:30:00','','メール添付の整理');</v>
      </c>
    </row>
    <row r="1757" spans="1:7">
      <c r="A1757" s="48" t="str">
        <f>_xlfn.XLOOKUP(_xlfn.XLOOKUP(MID(タスク実績csv元!C1757,1,SEARCH(":",タスク実績csv元!C1757)-1),リスト!F:F,リスト!G:G)&amp;MID(タスク実績csv元!C1757,SEARCH(":",タスク実績csv元!C1757),999),タスクDB!K:K,タスクDB!A:A)</f>
        <v>{74662e67-77fa-4aaa-9d19-5bf00eafd732}</v>
      </c>
      <c r="B1757" s="11">
        <f>タスク実績csv元!A1757</f>
        <v>44720</v>
      </c>
      <c r="C1757" s="54">
        <f>タスク実績csv元!F1757</f>
        <v>0.92361111111111116</v>
      </c>
      <c r="D1757" s="54">
        <f>タスク実績csv元!E1757</f>
        <v>0.875</v>
      </c>
      <c r="E1757" t="str">
        <f>タスク実績csv元!I1757&amp;""</f>
        <v/>
      </c>
      <c r="F1757" t="str">
        <f>タスク実績csv元!D1757</f>
        <v>執筆</v>
      </c>
      <c r="G1757" t="str">
        <f t="shared" si="27"/>
        <v>INSERT INTO task_achivement(task_no,achive_date,end_time,start_time,task_detail,memo)VALUES('{74662e67-77fa-4aaa-9d19-5bf00eafd732}','2022/06/08','2022/06/08 22:10:00','2022/06/08 21:00:00','','執筆');</v>
      </c>
    </row>
    <row r="1758" spans="1:7">
      <c r="A1758" s="48" t="str">
        <f>_xlfn.XLOOKUP(_xlfn.XLOOKUP(MID(タスク実績csv元!C1758,1,SEARCH(":",タスク実績csv元!C1758)-1),リスト!F:F,リスト!G:G)&amp;MID(タスク実績csv元!C1758,SEARCH(":",タスク実績csv元!C1758),999),タスクDB!K:K,タスクDB!A:A)</f>
        <v>{4c39d40d-b35f-4cfa-b549-6c5de24454e2}</v>
      </c>
      <c r="B1758" s="11">
        <f>タスク実績csv元!A1758</f>
        <v>44721</v>
      </c>
      <c r="C1758" s="54">
        <f>タスク実績csv元!F1758</f>
        <v>0.40625</v>
      </c>
      <c r="D1758" s="54">
        <f>タスク実績csv元!E1758</f>
        <v>0.39583333333333331</v>
      </c>
      <c r="E1758" t="str">
        <f>タスク実績csv元!I1758&amp;""</f>
        <v/>
      </c>
      <c r="F1758" t="str">
        <f>タスク実績csv元!D1758</f>
        <v>朝会</v>
      </c>
      <c r="G1758" t="str">
        <f t="shared" si="27"/>
        <v>INSERT INTO task_achivement(task_no,achive_date,end_time,start_time,task_detail,memo)VALUES('{4c39d40d-b35f-4cfa-b549-6c5de24454e2}','2022/06/09','2022/06/09 09:45:00','2022/06/09 09:30:00','','朝会');</v>
      </c>
    </row>
    <row r="1759" spans="1:7">
      <c r="A1759" s="48" t="str">
        <f>_xlfn.XLOOKUP(_xlfn.XLOOKUP(MID(タスク実績csv元!C1759,1,SEARCH(":",タスク実績csv元!C1759)-1),リスト!F:F,リスト!G:G)&amp;MID(タスク実績csv元!C1759,SEARCH(":",タスク実績csv元!C1759),999),タスクDB!K:K,タスクDB!A:A)</f>
        <v>{89c5ece7-5f53-4013-b85b-04dab5d53b5f}</v>
      </c>
      <c r="B1759" s="11">
        <f>タスク実績csv元!A1759</f>
        <v>44721</v>
      </c>
      <c r="C1759" s="54">
        <f>タスク実績csv元!F1759</f>
        <v>0.42708333333333331</v>
      </c>
      <c r="D1759" s="54">
        <f>タスク実績csv元!E1759</f>
        <v>0.40625</v>
      </c>
      <c r="E1759" t="str">
        <f>タスク実績csv元!I1759&amp;""</f>
        <v/>
      </c>
      <c r="F1759" t="str">
        <f>タスク実績csv元!D1759</f>
        <v>自動手配相談電話</v>
      </c>
      <c r="G1759" t="str">
        <f t="shared" si="27"/>
        <v>INSERT INTO task_achivement(task_no,achive_date,end_time,start_time,task_detail,memo)VALUES('{89c5ece7-5f53-4013-b85b-04dab5d53b5f}','2022/06/09','2022/06/09 10:15:00','2022/06/09 09:45:00','','自動手配相談電話');</v>
      </c>
    </row>
    <row r="1760" spans="1:7">
      <c r="A1760" s="48" t="str">
        <f>_xlfn.XLOOKUP(_xlfn.XLOOKUP(MID(タスク実績csv元!C1760,1,SEARCH(":",タスク実績csv元!C1760)-1),リスト!F:F,リスト!G:G)&amp;MID(タスク実績csv元!C1760,SEARCH(":",タスク実績csv元!C1760),999),タスクDB!K:K,タスクDB!A:A)</f>
        <v>{23640006-1951-44f5-8e76-61d4fa67fbce}</v>
      </c>
      <c r="B1760" s="11">
        <f>タスク実績csv元!A1760</f>
        <v>44721</v>
      </c>
      <c r="C1760" s="54">
        <f>タスク実績csv元!F1760</f>
        <v>0.45833333333333331</v>
      </c>
      <c r="D1760" s="54">
        <f>タスク実績csv元!E1760</f>
        <v>0.4375</v>
      </c>
      <c r="E1760" t="str">
        <f>タスク実績csv元!I1760&amp;""</f>
        <v/>
      </c>
      <c r="F1760" t="str">
        <f>タスク実績csv元!D1760</f>
        <v>自動割り当て調査</v>
      </c>
      <c r="G1760" t="str">
        <f t="shared" si="27"/>
        <v>INSERT INTO task_achivement(task_no,achive_date,end_time,start_time,task_detail,memo)VALUES('{23640006-1951-44f5-8e76-61d4fa67fbce}','2022/06/09','2022/06/09 11:00:00','2022/06/09 10:30:00','','自動割り当て調査');</v>
      </c>
    </row>
    <row r="1761" spans="1:7">
      <c r="A1761" s="48" t="str">
        <f>_xlfn.XLOOKUP(_xlfn.XLOOKUP(MID(タスク実績csv元!C1761,1,SEARCH(":",タスク実績csv元!C1761)-1),リスト!F:F,リスト!G:G)&amp;MID(タスク実績csv元!C1761,SEARCH(":",タスク実績csv元!C1761),999),タスクDB!K:K,タスクDB!A:A)</f>
        <v>{89c5ece7-5f53-4013-b85b-04dab5d53b5f}</v>
      </c>
      <c r="B1761" s="11">
        <f>タスク実績csv元!A1761</f>
        <v>44721</v>
      </c>
      <c r="C1761" s="54">
        <f>タスク実績csv元!F1761</f>
        <v>0.48958333333333331</v>
      </c>
      <c r="D1761" s="54">
        <f>タスク実績csv元!E1761</f>
        <v>0.45833333333333331</v>
      </c>
      <c r="E1761" t="str">
        <f>タスク実績csv元!I1761&amp;""</f>
        <v/>
      </c>
      <c r="F1761" t="str">
        <f>タスク実績csv元!D1761</f>
        <v>添付ファイルの文字化け調査</v>
      </c>
      <c r="G1761" t="str">
        <f t="shared" si="27"/>
        <v>INSERT INTO task_achivement(task_no,achive_date,end_time,start_time,task_detail,memo)VALUES('{89c5ece7-5f53-4013-b85b-04dab5d53b5f}','2022/06/09','2022/06/09 11:45:00','2022/06/09 11:00:00','','添付ファイルの文字化け調査');</v>
      </c>
    </row>
    <row r="1762" spans="1:7">
      <c r="A1762" s="48" t="str">
        <f>_xlfn.XLOOKUP(_xlfn.XLOOKUP(MID(タスク実績csv元!C1762,1,SEARCH(":",タスク実績csv元!C1762)-1),リスト!F:F,リスト!G:G)&amp;MID(タスク実績csv元!C1762,SEARCH(":",タスク実績csv元!C1762),999),タスクDB!K:K,タスクDB!A:A)</f>
        <v>{23640006-1951-44f5-8e76-61d4fa67fbce}</v>
      </c>
      <c r="B1762" s="11">
        <f>タスク実績csv元!A1762</f>
        <v>44721</v>
      </c>
      <c r="C1762" s="54">
        <f>タスク実績csv元!F1762</f>
        <v>0.58333333333333337</v>
      </c>
      <c r="D1762" s="54">
        <f>タスク実績csv元!E1762</f>
        <v>0.54166666666666663</v>
      </c>
      <c r="E1762" t="str">
        <f>タスク実績csv元!I1762&amp;""</f>
        <v/>
      </c>
      <c r="F1762" t="str">
        <f>タスク実績csv元!D1762</f>
        <v>検針合同打合せ</v>
      </c>
      <c r="G1762" t="str">
        <f t="shared" si="27"/>
        <v>INSERT INTO task_achivement(task_no,achive_date,end_time,start_time,task_detail,memo)VALUES('{23640006-1951-44f5-8e76-61d4fa67fbce}','2022/06/09','2022/06/09 14:00:00','2022/06/09 13:00:00','','検針合同打合せ');</v>
      </c>
    </row>
    <row r="1763" spans="1:7">
      <c r="A1763" s="48" t="str">
        <f>_xlfn.XLOOKUP(_xlfn.XLOOKUP(MID(タスク実績csv元!C1763,1,SEARCH(":",タスク実績csv元!C1763)-1),リスト!F:F,リスト!G:G)&amp;MID(タスク実績csv元!C1763,SEARCH(":",タスク実績csv元!C1763),999),タスクDB!K:K,タスクDB!A:A)</f>
        <v>{fb11391c-97d3-413f-ad62-41ac547ddebe}</v>
      </c>
      <c r="B1763" s="11">
        <f>タスク実績csv元!A1763</f>
        <v>44721</v>
      </c>
      <c r="C1763" s="54">
        <f>タスク実績csv元!F1763</f>
        <v>0.6875</v>
      </c>
      <c r="D1763" s="54">
        <f>タスク実績csv元!E1763</f>
        <v>0.58333333333333337</v>
      </c>
      <c r="E1763" t="str">
        <f>タスク実績csv元!I1763&amp;""</f>
        <v/>
      </c>
      <c r="F1763" t="str">
        <f>タスク実績csv元!D1763</f>
        <v>パフォーマンス改善対応</v>
      </c>
      <c r="G1763" t="str">
        <f t="shared" si="27"/>
        <v>INSERT INTO task_achivement(task_no,achive_date,end_time,start_time,task_detail,memo)VALUES('{fb11391c-97d3-413f-ad62-41ac547ddebe}','2022/06/09','2022/06/09 16:30:00','2022/06/09 14:00:00','','パフォーマンス改善対応');</v>
      </c>
    </row>
    <row r="1764" spans="1:7">
      <c r="A1764" s="48" t="str">
        <f>_xlfn.XLOOKUP(_xlfn.XLOOKUP(MID(タスク実績csv元!C1764,1,SEARCH(":",タスク実績csv元!C1764)-1),リスト!F:F,リスト!G:G)&amp;MID(タスク実績csv元!C1764,SEARCH(":",タスク実績csv元!C1764),999),タスクDB!K:K,タスクDB!A:A)</f>
        <v>{23640006-1951-44f5-8e76-61d4fa67fbce}</v>
      </c>
      <c r="B1764" s="11">
        <f>タスク実績csv元!A1764</f>
        <v>44721</v>
      </c>
      <c r="C1764" s="54">
        <f>タスク実績csv元!F1764</f>
        <v>0.70833333333333337</v>
      </c>
      <c r="D1764" s="54">
        <f>タスク実績csv元!E1764</f>
        <v>0.6875</v>
      </c>
      <c r="E1764" t="str">
        <f>タスク実績csv元!I1764&amp;""</f>
        <v/>
      </c>
      <c r="F1764" t="str">
        <f>タスク実績csv元!D1764</f>
        <v>夕会</v>
      </c>
      <c r="G1764" t="str">
        <f t="shared" si="27"/>
        <v>INSERT INTO task_achivement(task_no,achive_date,end_time,start_time,task_detail,memo)VALUES('{23640006-1951-44f5-8e76-61d4fa67fbce}','2022/06/09','2022/06/09 17:00:00','2022/06/09 16:30:00','','夕会');</v>
      </c>
    </row>
    <row r="1765" spans="1:7">
      <c r="A1765" s="48" t="str">
        <f>_xlfn.XLOOKUP(_xlfn.XLOOKUP(MID(タスク実績csv元!C1765,1,SEARCH(":",タスク実績csv元!C1765)-1),リスト!F:F,リスト!G:G)&amp;MID(タスク実績csv元!C1765,SEARCH(":",タスク実績csv元!C1765),999),タスクDB!K:K,タスクDB!A:A)</f>
        <v>{23640006-1951-44f5-8e76-61d4fa67fbce}</v>
      </c>
      <c r="B1765" s="11">
        <f>タスク実績csv元!A1765</f>
        <v>44721</v>
      </c>
      <c r="C1765" s="54">
        <f>タスク実績csv元!F1765</f>
        <v>0.75</v>
      </c>
      <c r="D1765" s="54">
        <f>タスク実績csv元!E1765</f>
        <v>0.70833333333333337</v>
      </c>
      <c r="E1765" t="str">
        <f>タスク実績csv元!I1765&amp;""</f>
        <v/>
      </c>
      <c r="F1765" t="str">
        <f>タスク実績csv元!D1765</f>
        <v>KSYS合同夕会</v>
      </c>
      <c r="G1765" t="str">
        <f t="shared" si="27"/>
        <v>INSERT INTO task_achivement(task_no,achive_date,end_time,start_time,task_detail,memo)VALUES('{23640006-1951-44f5-8e76-61d4fa67fbce}','2022/06/09','2022/06/09 18:00:00','2022/06/09 17:00:00','','KSYS合同夕会');</v>
      </c>
    </row>
    <row r="1766" spans="1:7">
      <c r="A1766" s="48" t="str">
        <f>_xlfn.XLOOKUP(_xlfn.XLOOKUP(MID(タスク実績csv元!C1766,1,SEARCH(":",タスク実績csv元!C1766)-1),リスト!F:F,リスト!G:G)&amp;MID(タスク実績csv元!C1766,SEARCH(":",タスク実績csv元!C1766),999),タスクDB!K:K,タスクDB!A:A)</f>
        <v>{89c5ece7-5f53-4013-b85b-04dab5d53b5f}</v>
      </c>
      <c r="B1766" s="11">
        <f>タスク実績csv元!A1766</f>
        <v>44722</v>
      </c>
      <c r="C1766" s="54">
        <f>タスク実績csv元!F1766</f>
        <v>0.41666666666666669</v>
      </c>
      <c r="D1766" s="54">
        <f>タスク実績csv元!E1766</f>
        <v>0.39583333333333331</v>
      </c>
      <c r="E1766" t="str">
        <f>タスク実績csv元!I1766&amp;""</f>
        <v/>
      </c>
      <c r="F1766" t="str">
        <f>タスク実績csv元!D1766</f>
        <v>課題確認</v>
      </c>
      <c r="G1766" t="str">
        <f t="shared" si="27"/>
        <v>INSERT INTO task_achivement(task_no,achive_date,end_time,start_time,task_detail,memo)VALUES('{89c5ece7-5f53-4013-b85b-04dab5d53b5f}','2022/06/10','2022/06/10 10:00:00','2022/06/10 09:30:00','','課題確認');</v>
      </c>
    </row>
    <row r="1767" spans="1:7">
      <c r="A1767" s="48" t="str">
        <f>_xlfn.XLOOKUP(_xlfn.XLOOKUP(MID(タスク実績csv元!C1767,1,SEARCH(":",タスク実績csv元!C1767)-1),リスト!F:F,リスト!G:G)&amp;MID(タスク実績csv元!C1767,SEARCH(":",タスク実績csv元!C1767),999),タスクDB!K:K,タスクDB!A:A)</f>
        <v>{89c5ece7-5f53-4013-b85b-04dab5d53b5f}</v>
      </c>
      <c r="B1767" s="11">
        <f>タスク実績csv元!A1767</f>
        <v>44722</v>
      </c>
      <c r="C1767" s="54">
        <f>タスク実績csv元!F1767</f>
        <v>0.45833333333333331</v>
      </c>
      <c r="D1767" s="54">
        <f>タスク実績csv元!E1767</f>
        <v>0.41666666666666669</v>
      </c>
      <c r="E1767" t="str">
        <f>タスク実績csv元!I1767&amp;""</f>
        <v/>
      </c>
      <c r="F1767" t="str">
        <f>タスク実績csv元!D1767</f>
        <v>本番環境リリース</v>
      </c>
      <c r="G1767" t="str">
        <f t="shared" si="27"/>
        <v>INSERT INTO task_achivement(task_no,achive_date,end_time,start_time,task_detail,memo)VALUES('{89c5ece7-5f53-4013-b85b-04dab5d53b5f}','2022/06/10','2022/06/10 11:00:00','2022/06/10 10:00:00','','本番環境リリース');</v>
      </c>
    </row>
    <row r="1768" spans="1:7">
      <c r="A1768" s="48" t="str">
        <f>_xlfn.XLOOKUP(_xlfn.XLOOKUP(MID(タスク実績csv元!C1768,1,SEARCH(":",タスク実績csv元!C1768)-1),リスト!F:F,リスト!G:G)&amp;MID(タスク実績csv元!C1768,SEARCH(":",タスク実績csv元!C1768),999),タスクDB!K:K,タスクDB!A:A)</f>
        <v>{0e8e7c31-feae-4841-a3c3-5fe16de45ce1}</v>
      </c>
      <c r="B1768" s="11">
        <f>タスク実績csv元!A1768</f>
        <v>44722</v>
      </c>
      <c r="C1768" s="54">
        <f>タスク実績csv元!F1768</f>
        <v>0.47916666666666669</v>
      </c>
      <c r="D1768" s="54">
        <f>タスク実績csv元!E1768</f>
        <v>0.45833333333333331</v>
      </c>
      <c r="E1768" t="str">
        <f>タスク実績csv元!I1768&amp;""</f>
        <v/>
      </c>
      <c r="F1768" t="str">
        <f>タスク実績csv元!D1768</f>
        <v>課題最新化</v>
      </c>
      <c r="G1768" t="str">
        <f t="shared" si="27"/>
        <v>INSERT INTO task_achivement(task_no,achive_date,end_time,start_time,task_detail,memo)VALUES('{0e8e7c31-feae-4841-a3c3-5fe16de45ce1}','2022/06/10','2022/06/10 11:30:00','2022/06/10 11:00:00','','課題最新化');</v>
      </c>
    </row>
    <row r="1769" spans="1:7">
      <c r="A1769" s="48" t="str">
        <f>_xlfn.XLOOKUP(_xlfn.XLOOKUP(MID(タスク実績csv元!C1769,1,SEARCH(":",タスク実績csv元!C1769)-1),リスト!F:F,リスト!G:G)&amp;MID(タスク実績csv元!C1769,SEARCH(":",タスク実績csv元!C1769),999),タスクDB!K:K,タスクDB!A:A)</f>
        <v>{89c5ece7-5f53-4013-b85b-04dab5d53b5f}</v>
      </c>
      <c r="B1769" s="11">
        <f>タスク実績csv元!A1769</f>
        <v>44722</v>
      </c>
      <c r="C1769" s="54">
        <f>タスク実績csv元!F1769</f>
        <v>0.5</v>
      </c>
      <c r="D1769" s="54">
        <f>タスク実績csv元!E1769</f>
        <v>0.47916666666666669</v>
      </c>
      <c r="E1769" t="str">
        <f>タスク実績csv元!I1769&amp;""</f>
        <v/>
      </c>
      <c r="F1769" t="str">
        <f>タスク実績csv元!D1769</f>
        <v>代理ログインについての調査</v>
      </c>
      <c r="G1769" t="str">
        <f t="shared" si="27"/>
        <v>INSERT INTO task_achivement(task_no,achive_date,end_time,start_time,task_detail,memo)VALUES('{89c5ece7-5f53-4013-b85b-04dab5d53b5f}','2022/06/10','2022/06/10 12:00:00','2022/06/10 11:30:00','','代理ログインについての調査');</v>
      </c>
    </row>
    <row r="1770" spans="1:7">
      <c r="A1770" s="48" t="str">
        <f>_xlfn.XLOOKUP(_xlfn.XLOOKUP(MID(タスク実績csv元!C1770,1,SEARCH(":",タスク実績csv元!C1770)-1),リスト!F:F,リスト!G:G)&amp;MID(タスク実績csv元!C1770,SEARCH(":",タスク実績csv元!C1770),999),タスクDB!K:K,タスクDB!A:A)</f>
        <v>{831a0fb4-c848-4eac-af3e-0a0760ad0e17}</v>
      </c>
      <c r="B1770" s="11">
        <f>タスク実績csv元!A1770</f>
        <v>44722</v>
      </c>
      <c r="C1770" s="54">
        <f>タスク実績csv元!F1770</f>
        <v>0.52083333333333337</v>
      </c>
      <c r="D1770" s="54">
        <f>タスク実績csv元!E1770</f>
        <v>0.5</v>
      </c>
      <c r="E1770" t="str">
        <f>タスク実績csv元!I1770&amp;""</f>
        <v/>
      </c>
      <c r="F1770" t="str">
        <f>タスク実績csv元!D1770</f>
        <v>課題整理</v>
      </c>
      <c r="G1770" t="str">
        <f t="shared" si="27"/>
        <v>INSERT INTO task_achivement(task_no,achive_date,end_time,start_time,task_detail,memo)VALUES('{831a0fb4-c848-4eac-af3e-0a0760ad0e17}','2022/06/10','2022/06/10 12:30:00','2022/06/10 12:00:00','','課題整理');</v>
      </c>
    </row>
    <row r="1771" spans="1:7">
      <c r="A1771" s="48" t="str">
        <f>_xlfn.XLOOKUP(_xlfn.XLOOKUP(MID(タスク実績csv元!C1771,1,SEARCH(":",タスク実績csv元!C1771)-1),リスト!F:F,リスト!G:G)&amp;MID(タスク実績csv元!C1771,SEARCH(":",タスク実績csv元!C1771),999),タスクDB!K:K,タスクDB!A:A)</f>
        <v>{74662e67-77fa-4aaa-9d19-5bf00eafd732}</v>
      </c>
      <c r="B1771" s="11">
        <f>タスク実績csv元!A1771</f>
        <v>44723</v>
      </c>
      <c r="C1771" s="54">
        <f>タスク実績csv元!F1771</f>
        <v>0.6875</v>
      </c>
      <c r="D1771" s="54">
        <f>タスク実績csv元!E1771</f>
        <v>0.58333333333333337</v>
      </c>
      <c r="E1771" t="str">
        <f>タスク実績csv元!I1771&amp;""</f>
        <v/>
      </c>
      <c r="F1771" t="str">
        <f>タスク実績csv元!D1771</f>
        <v>執筆</v>
      </c>
      <c r="G1771" t="str">
        <f t="shared" si="27"/>
        <v>INSERT INTO task_achivement(task_no,achive_date,end_time,start_time,task_detail,memo)VALUES('{74662e67-77fa-4aaa-9d19-5bf00eafd732}','2022/06/11','2022/06/11 16:30:00','2022/06/11 14:00:00','','執筆');</v>
      </c>
    </row>
    <row r="1772" spans="1:7">
      <c r="A1772" s="48" t="str">
        <f>_xlfn.XLOOKUP(_xlfn.XLOOKUP(MID(タスク実績csv元!C1772,1,SEARCH(":",タスク実績csv元!C1772)-1),リスト!F:F,リスト!G:G)&amp;MID(タスク実績csv元!C1772,SEARCH(":",タスク実績csv元!C1772),999),タスクDB!K:K,タスクDB!A:A)</f>
        <v>{4c39d40d-b35f-4cfa-b549-6c5de24454e2}</v>
      </c>
      <c r="B1772" s="11">
        <f>タスク実績csv元!A1772</f>
        <v>44725</v>
      </c>
      <c r="C1772" s="54">
        <f>タスク実績csv元!F1772</f>
        <v>0.40625</v>
      </c>
      <c r="D1772" s="54">
        <f>タスク実績csv元!E1772</f>
        <v>0.39583333333333331</v>
      </c>
      <c r="E1772" t="str">
        <f>タスク実績csv元!I1772&amp;""</f>
        <v/>
      </c>
      <c r="F1772" t="str">
        <f>タスク実績csv元!D1772</f>
        <v>朝会</v>
      </c>
      <c r="G1772" t="str">
        <f t="shared" si="27"/>
        <v>INSERT INTO task_achivement(task_no,achive_date,end_time,start_time,task_detail,memo)VALUES('{4c39d40d-b35f-4cfa-b549-6c5de24454e2}','2022/06/13','2022/06/13 09:45:00','2022/06/13 09:30:00','','朝会');</v>
      </c>
    </row>
    <row r="1773" spans="1:7">
      <c r="A1773" s="48" t="str">
        <f>_xlfn.XLOOKUP(_xlfn.XLOOKUP(MID(タスク実績csv元!C1773,1,SEARCH(":",タスク実績csv元!C1773)-1),リスト!F:F,リスト!G:G)&amp;MID(タスク実績csv元!C1773,SEARCH(":",タスク実績csv元!C1773),999),タスクDB!K:K,タスクDB!A:A)</f>
        <v>{0e8e7c31-feae-4841-a3c3-5fe16de45ce1}</v>
      </c>
      <c r="B1773" s="11">
        <f>タスク実績csv元!A1773</f>
        <v>44725</v>
      </c>
      <c r="C1773" s="54">
        <f>タスク実績csv元!F1773</f>
        <v>0.41666666666666669</v>
      </c>
      <c r="D1773" s="54">
        <f>タスク実績csv元!E1773</f>
        <v>0.40625</v>
      </c>
      <c r="E1773" t="str">
        <f>タスク実績csv元!I1773&amp;""</f>
        <v/>
      </c>
      <c r="F1773" t="str">
        <f>タスク実績csv元!D1773</f>
        <v>課題把握</v>
      </c>
      <c r="G1773" t="str">
        <f t="shared" si="27"/>
        <v>INSERT INTO task_achivement(task_no,achive_date,end_time,start_time,task_detail,memo)VALUES('{0e8e7c31-feae-4841-a3c3-5fe16de45ce1}','2022/06/13','2022/06/13 10:00:00','2022/06/13 09:45:00','','課題把握');</v>
      </c>
    </row>
    <row r="1774" spans="1:7">
      <c r="A1774" s="48" t="str">
        <f>_xlfn.XLOOKUP(_xlfn.XLOOKUP(MID(タスク実績csv元!C1774,1,SEARCH(":",タスク実績csv元!C1774)-1),リスト!F:F,リスト!G:G)&amp;MID(タスク実績csv元!C1774,SEARCH(":",タスク実績csv元!C1774),999),タスクDB!K:K,タスクDB!A:A)</f>
        <v>{4c39d40d-b35f-4cfa-b549-6c5de24454e2}</v>
      </c>
      <c r="B1774" s="11">
        <f>タスク実績csv元!A1774</f>
        <v>44725</v>
      </c>
      <c r="C1774" s="54">
        <f>タスク実績csv元!F1774</f>
        <v>0.45833333333333331</v>
      </c>
      <c r="D1774" s="54">
        <f>タスク実績csv元!E1774</f>
        <v>0.41666666666666669</v>
      </c>
      <c r="E1774" t="str">
        <f>タスク実績csv元!I1774&amp;""</f>
        <v/>
      </c>
      <c r="F1774" t="str">
        <f>タスク実績csv元!D1774</f>
        <v>チームMTG</v>
      </c>
      <c r="G1774" t="str">
        <f t="shared" si="27"/>
        <v>INSERT INTO task_achivement(task_no,achive_date,end_time,start_time,task_detail,memo)VALUES('{4c39d40d-b35f-4cfa-b549-6c5de24454e2}','2022/06/13','2022/06/13 11:00:00','2022/06/13 10:00:00','','チームMTG');</v>
      </c>
    </row>
    <row r="1775" spans="1:7">
      <c r="A1775" s="48" t="str">
        <f>_xlfn.XLOOKUP(_xlfn.XLOOKUP(MID(タスク実績csv元!C1775,1,SEARCH(":",タスク実績csv元!C1775)-1),リスト!F:F,リスト!G:G)&amp;MID(タスク実績csv元!C1775,SEARCH(":",タスク実績csv元!C1775),999),タスクDB!K:K,タスクDB!A:A)</f>
        <v>{89c5ece7-5f53-4013-b85b-04dab5d53b5f}</v>
      </c>
      <c r="B1775" s="11">
        <f>タスク実績csv元!A1775</f>
        <v>44725</v>
      </c>
      <c r="C1775" s="54">
        <f>タスク実績csv元!F1775</f>
        <v>0.47916666666666669</v>
      </c>
      <c r="D1775" s="54">
        <f>タスク実績csv元!E1775</f>
        <v>0.45833333333333331</v>
      </c>
      <c r="E1775" t="str">
        <f>タスク実績csv元!I1775&amp;""</f>
        <v/>
      </c>
      <c r="F1775" t="str">
        <f>タスク実績csv元!D1775</f>
        <v>コミュニティの作業指示ID確認</v>
      </c>
      <c r="G1775" t="str">
        <f t="shared" si="27"/>
        <v>INSERT INTO task_achivement(task_no,achive_date,end_time,start_time,task_detail,memo)VALUES('{89c5ece7-5f53-4013-b85b-04dab5d53b5f}','2022/06/13','2022/06/13 11:30:00','2022/06/13 11:00:00','','コミュニティの作業指示ID確認');</v>
      </c>
    </row>
    <row r="1776" spans="1:7">
      <c r="A1776" s="48" t="str">
        <f>_xlfn.XLOOKUP(_xlfn.XLOOKUP(MID(タスク実績csv元!C1776,1,SEARCH(":",タスク実績csv元!C1776)-1),リスト!F:F,リスト!G:G)&amp;MID(タスク実績csv元!C1776,SEARCH(":",タスク実績csv元!C1776),999),タスクDB!K:K,タスクDB!A:A)</f>
        <v>{0e8e7c31-feae-4841-a3c3-5fe16de45ce1}</v>
      </c>
      <c r="B1776" s="11">
        <f>タスク実績csv元!A1776</f>
        <v>44725</v>
      </c>
      <c r="C1776" s="54">
        <f>タスク実績csv元!F1776</f>
        <v>0.5</v>
      </c>
      <c r="D1776" s="54">
        <f>タスク実績csv元!E1776</f>
        <v>0.47916666666666669</v>
      </c>
      <c r="E1776" t="str">
        <f>タスク実績csv元!I1776&amp;""</f>
        <v/>
      </c>
      <c r="F1776" t="str">
        <f>タスク実績csv元!D1776</f>
        <v>移動</v>
      </c>
      <c r="G1776" t="str">
        <f t="shared" si="27"/>
        <v>INSERT INTO task_achivement(task_no,achive_date,end_time,start_time,task_detail,memo)VALUES('{0e8e7c31-feae-4841-a3c3-5fe16de45ce1}','2022/06/13','2022/06/13 12:00:00','2022/06/13 11:30:00','','移動');</v>
      </c>
    </row>
    <row r="1777" spans="1:7">
      <c r="A1777" s="48" t="str">
        <f>_xlfn.XLOOKUP(_xlfn.XLOOKUP(MID(タスク実績csv元!C1777,1,SEARCH(":",タスク実績csv元!C1777)-1),リスト!F:F,リスト!G:G)&amp;MID(タスク実績csv元!C1777,SEARCH(":",タスク実績csv元!C1777),999),タスクDB!K:K,タスクDB!A:A)</f>
        <v>{0c8b0730-b0ec-441e-ac15-2422328eb221}</v>
      </c>
      <c r="B1777" s="11">
        <f>タスク実績csv元!A1777</f>
        <v>44725</v>
      </c>
      <c r="C1777" s="54">
        <f>タスク実績csv元!F1777</f>
        <v>0.5625</v>
      </c>
      <c r="D1777" s="54">
        <f>タスク実績csv元!E1777</f>
        <v>0.54166666666666663</v>
      </c>
      <c r="E1777" t="str">
        <f>タスク実績csv元!I1777&amp;""</f>
        <v/>
      </c>
      <c r="F1777" t="str">
        <f>タスク実績csv元!D1777</f>
        <v>課題打合せ</v>
      </c>
      <c r="G1777" t="str">
        <f t="shared" si="27"/>
        <v>INSERT INTO task_achivement(task_no,achive_date,end_time,start_time,task_detail,memo)VALUES('{0c8b0730-b0ec-441e-ac15-2422328eb221}','2022/06/13','2022/06/13 13:30:00','2022/06/13 13:00:00','','課題打合せ');</v>
      </c>
    </row>
    <row r="1778" spans="1:7">
      <c r="A1778" s="48" t="str">
        <f>_xlfn.XLOOKUP(_xlfn.XLOOKUP(MID(タスク実績csv元!C1778,1,SEARCH(":",タスク実績csv元!C1778)-1),リスト!F:F,リスト!G:G)&amp;MID(タスク実績csv元!C1778,SEARCH(":",タスク実績csv元!C1778),999),タスクDB!K:K,タスクDB!A:A)</f>
        <v>{831a0fb4-c848-4eac-af3e-0a0760ad0e17}</v>
      </c>
      <c r="B1778" s="11">
        <f>タスク実績csv元!A1778</f>
        <v>44725</v>
      </c>
      <c r="C1778" s="54">
        <f>タスク実績csv元!F1778</f>
        <v>0.57291666666666663</v>
      </c>
      <c r="D1778" s="54">
        <f>タスク実績csv元!E1778</f>
        <v>0.54166666666666663</v>
      </c>
      <c r="E1778" t="str">
        <f>タスク実績csv元!I1778&amp;""</f>
        <v/>
      </c>
      <c r="F1778" t="str">
        <f>タスク実績csv元!D1778</f>
        <v>仕様書修正</v>
      </c>
      <c r="G1778" t="str">
        <f t="shared" si="27"/>
        <v>INSERT INTO task_achivement(task_no,achive_date,end_time,start_time,task_detail,memo)VALUES('{831a0fb4-c848-4eac-af3e-0a0760ad0e17}','2022/06/13','2022/06/13 13:45:00','2022/06/13 13:00:00','','仕様書修正');</v>
      </c>
    </row>
    <row r="1779" spans="1:7">
      <c r="A1779" s="48" t="str">
        <f>_xlfn.XLOOKUP(_xlfn.XLOOKUP(MID(タスク実績csv元!C1779,1,SEARCH(":",タスク実績csv元!C1779)-1),リスト!F:F,リスト!G:G)&amp;MID(タスク実績csv元!C1779,SEARCH(":",タスク実績csv元!C1779),999),タスクDB!K:K,タスクDB!A:A)</f>
        <v>{89c5ece7-5f53-4013-b85b-04dab5d53b5f}</v>
      </c>
      <c r="B1779" s="11">
        <f>タスク実績csv元!A1779</f>
        <v>44725</v>
      </c>
      <c r="C1779" s="54">
        <f>タスク実績csv元!F1779</f>
        <v>0.58333333333333337</v>
      </c>
      <c r="D1779" s="54">
        <f>タスク実績csv元!E1779</f>
        <v>0.57291666666666663</v>
      </c>
      <c r="E1779" t="str">
        <f>タスク実績csv元!I1779&amp;""</f>
        <v/>
      </c>
      <c r="F1779" t="str">
        <f>タスク実績csv元!D1779</f>
        <v>課題相談打合せ</v>
      </c>
      <c r="G1779" t="str">
        <f t="shared" si="27"/>
        <v>INSERT INTO task_achivement(task_no,achive_date,end_time,start_time,task_detail,memo)VALUES('{89c5ece7-5f53-4013-b85b-04dab5d53b5f}','2022/06/13','2022/06/13 14:00:00','2022/06/13 13:45:00','','課題相談打合せ');</v>
      </c>
    </row>
    <row r="1780" spans="1:7">
      <c r="A1780" s="48" t="str">
        <f>_xlfn.XLOOKUP(_xlfn.XLOOKUP(MID(タスク実績csv元!C1780,1,SEARCH(":",タスク実績csv元!C1780)-1),リスト!F:F,リスト!G:G)&amp;MID(タスク実績csv元!C1780,SEARCH(":",タスク実績csv元!C1780),999),タスクDB!K:K,タスクDB!A:A)</f>
        <v>{89c5ece7-5f53-4013-b85b-04dab5d53b5f}</v>
      </c>
      <c r="B1780" s="11">
        <f>タスク実績csv元!A1780</f>
        <v>44725</v>
      </c>
      <c r="C1780" s="54">
        <f>タスク実績csv元!F1780</f>
        <v>0.61458333333333337</v>
      </c>
      <c r="D1780" s="54">
        <f>タスク実績csv元!E1780</f>
        <v>0.58333333333333337</v>
      </c>
      <c r="E1780" t="str">
        <f>タスク実績csv元!I1780&amp;""</f>
        <v/>
      </c>
      <c r="F1780" t="str">
        <f>タスク実績csv元!D1780</f>
        <v>本番コピー環境のデータ投入</v>
      </c>
      <c r="G1780" t="str">
        <f t="shared" si="27"/>
        <v>INSERT INTO task_achivement(task_no,achive_date,end_time,start_time,task_detail,memo)VALUES('{89c5ece7-5f53-4013-b85b-04dab5d53b5f}','2022/06/13','2022/06/13 14:45:00','2022/06/13 14:00:00','','本番コピー環境のデータ投入');</v>
      </c>
    </row>
    <row r="1781" spans="1:7">
      <c r="A1781" s="48" t="str">
        <f>_xlfn.XLOOKUP(_xlfn.XLOOKUP(MID(タスク実績csv元!C1781,1,SEARCH(":",タスク実績csv元!C1781)-1),リスト!F:F,リスト!G:G)&amp;MID(タスク実績csv元!C1781,SEARCH(":",タスク実績csv元!C1781),999),タスクDB!K:K,タスクDB!A:A)</f>
        <v>{0e8e7c31-feae-4841-a3c3-5fe16de45ce1}</v>
      </c>
      <c r="B1781" s="11">
        <f>タスク実績csv元!A1781</f>
        <v>44725</v>
      </c>
      <c r="C1781" s="54">
        <f>タスク実績csv元!F1781</f>
        <v>0.6875</v>
      </c>
      <c r="D1781" s="54">
        <f>タスク実績csv元!E1781</f>
        <v>0.61458333333333337</v>
      </c>
      <c r="E1781" t="str">
        <f>タスク実績csv元!I1781&amp;""</f>
        <v/>
      </c>
      <c r="F1781" t="str">
        <f>タスク実績csv元!D1781</f>
        <v>iPhone回収</v>
      </c>
      <c r="G1781" t="str">
        <f t="shared" si="27"/>
        <v>INSERT INTO task_achivement(task_no,achive_date,end_time,start_time,task_detail,memo)VALUES('{0e8e7c31-feae-4841-a3c3-5fe16de45ce1}','2022/06/13','2022/06/13 16:30:00','2022/06/13 14:45:00','','iPhone回収');</v>
      </c>
    </row>
    <row r="1782" spans="1:7">
      <c r="A1782" s="48" t="str">
        <f>_xlfn.XLOOKUP(_xlfn.XLOOKUP(MID(タスク実績csv元!C1782,1,SEARCH(":",タスク実績csv元!C1782)-1),リスト!F:F,リスト!G:G)&amp;MID(タスク実績csv元!C1782,SEARCH(":",タスク実績csv元!C1782),999),タスクDB!K:K,タスクDB!A:A)</f>
        <v>{23640006-1951-44f5-8e76-61d4fa67fbce}</v>
      </c>
      <c r="B1782" s="11">
        <f>タスク実績csv元!A1782</f>
        <v>44725</v>
      </c>
      <c r="C1782" s="54">
        <f>タスク実績csv元!F1782</f>
        <v>0.71875</v>
      </c>
      <c r="D1782" s="54">
        <f>タスク実績csv元!E1782</f>
        <v>0.6875</v>
      </c>
      <c r="E1782" t="str">
        <f>タスク実績csv元!I1782&amp;""</f>
        <v/>
      </c>
      <c r="F1782" t="str">
        <f>タスク実績csv元!D1782</f>
        <v>夕会</v>
      </c>
      <c r="G1782" t="str">
        <f t="shared" si="27"/>
        <v>INSERT INTO task_achivement(task_no,achive_date,end_time,start_time,task_detail,memo)VALUES('{23640006-1951-44f5-8e76-61d4fa67fbce}','2022/06/13','2022/06/13 17:15:00','2022/06/13 16:30:00','','夕会');</v>
      </c>
    </row>
    <row r="1783" spans="1:7">
      <c r="A1783" s="48" t="str">
        <f>_xlfn.XLOOKUP(_xlfn.XLOOKUP(MID(タスク実績csv元!C1783,1,SEARCH(":",タスク実績csv元!C1783)-1),リスト!F:F,リスト!G:G)&amp;MID(タスク実績csv元!C1783,SEARCH(":",タスク実績csv元!C1783),999),タスクDB!K:K,タスクDB!A:A)</f>
        <v>{89c5ece7-5f53-4013-b85b-04dab5d53b5f}</v>
      </c>
      <c r="B1783" s="11">
        <f>タスク実績csv元!A1783</f>
        <v>44725</v>
      </c>
      <c r="C1783" s="54">
        <f>タスク実績csv元!F1783</f>
        <v>0.72916666666666663</v>
      </c>
      <c r="D1783" s="54">
        <f>タスク実績csv元!E1783</f>
        <v>0.71875</v>
      </c>
      <c r="E1783" t="str">
        <f>タスク実績csv元!I1783&amp;""</f>
        <v/>
      </c>
      <c r="F1783" t="str">
        <f>タスク実績csv元!D1783</f>
        <v>FSログを全件に変更</v>
      </c>
      <c r="G1783" t="str">
        <f t="shared" si="27"/>
        <v>INSERT INTO task_achivement(task_no,achive_date,end_time,start_time,task_detail,memo)VALUES('{89c5ece7-5f53-4013-b85b-04dab5d53b5f}','2022/06/13','2022/06/13 17:30:00','2022/06/13 17:15:00','','FSログを全件に変更');</v>
      </c>
    </row>
    <row r="1784" spans="1:7">
      <c r="A1784" s="48" t="str">
        <f>_xlfn.XLOOKUP(_xlfn.XLOOKUP(MID(タスク実績csv元!C1784,1,SEARCH(":",タスク実績csv元!C1784)-1),リスト!F:F,リスト!G:G)&amp;MID(タスク実績csv元!C1784,SEARCH(":",タスク実績csv元!C1784),999),タスクDB!K:K,タスクDB!A:A)</f>
        <v>{89c5ece7-5f53-4013-b85b-04dab5d53b5f}</v>
      </c>
      <c r="B1784" s="11">
        <f>タスク実績csv元!A1784</f>
        <v>44725</v>
      </c>
      <c r="C1784" s="54">
        <f>タスク実績csv元!F1784</f>
        <v>0.75</v>
      </c>
      <c r="D1784" s="54">
        <f>タスク実績csv元!E1784</f>
        <v>0.72916666666666663</v>
      </c>
      <c r="E1784" t="str">
        <f>タスク実績csv元!I1784&amp;""</f>
        <v/>
      </c>
      <c r="F1784" t="str">
        <f>タスク実績csv元!D1784</f>
        <v>本番環境でのZ系の処理エラー確認</v>
      </c>
      <c r="G1784" t="str">
        <f t="shared" si="27"/>
        <v>INSERT INTO task_achivement(task_no,achive_date,end_time,start_time,task_detail,memo)VALUES('{89c5ece7-5f53-4013-b85b-04dab5d53b5f}','2022/06/13','2022/06/13 18:00:00','2022/06/13 17:30:00','','本番環境でのZ系の処理エラー確認');</v>
      </c>
    </row>
    <row r="1785" spans="1:7">
      <c r="A1785" s="48" t="str">
        <f>_xlfn.XLOOKUP(_xlfn.XLOOKUP(MID(タスク実績csv元!C1785,1,SEARCH(":",タスク実績csv元!C1785)-1),リスト!F:F,リスト!G:G)&amp;MID(タスク実績csv元!C1785,SEARCH(":",タスク実績csv元!C1785),999),タスクDB!K:K,タスクDB!A:A)</f>
        <v>{89c5ece7-5f53-4013-b85b-04dab5d53b5f}</v>
      </c>
      <c r="B1785" s="11">
        <f>タスク実績csv元!A1785</f>
        <v>44725</v>
      </c>
      <c r="C1785" s="54">
        <f>タスク実績csv元!F1785</f>
        <v>0.79166666666666663</v>
      </c>
      <c r="D1785" s="54">
        <f>タスク実績csv元!E1785</f>
        <v>0.75</v>
      </c>
      <c r="E1785" t="str">
        <f>タスク実績csv元!I1785&amp;""</f>
        <v/>
      </c>
      <c r="F1785" t="str">
        <f>タスク実績csv元!D1785</f>
        <v>本番環境データコピー手順整理</v>
      </c>
      <c r="G1785" t="str">
        <f t="shared" si="27"/>
        <v>INSERT INTO task_achivement(task_no,achive_date,end_time,start_time,task_detail,memo)VALUES('{89c5ece7-5f53-4013-b85b-04dab5d53b5f}','2022/06/13','2022/06/13 19:00:00','2022/06/13 18:00:00','','本番環境データコピー手順整理');</v>
      </c>
    </row>
    <row r="1786" spans="1:7">
      <c r="A1786" s="48" t="str">
        <f>_xlfn.XLOOKUP(_xlfn.XLOOKUP(MID(タスク実績csv元!C1786,1,SEARCH(":",タスク実績csv元!C1786)-1),リスト!F:F,リスト!G:G)&amp;MID(タスク実績csv元!C1786,SEARCH(":",タスク実績csv元!C1786),999),タスクDB!K:K,タスクDB!A:A)</f>
        <v>{02ac6f58-4b56-4a5e-9bdf-fcb7ca09ed65}</v>
      </c>
      <c r="B1786" s="11">
        <f>タスク実績csv元!A1786</f>
        <v>44726</v>
      </c>
      <c r="C1786" s="54">
        <f>タスク実績csv元!F1786</f>
        <v>0.39583333333333331</v>
      </c>
      <c r="D1786" s="54">
        <f>タスク実績csv元!E1786</f>
        <v>0.3888888888888889</v>
      </c>
      <c r="E1786" t="str">
        <f>タスク実績csv元!I1786&amp;""</f>
        <v/>
      </c>
      <c r="F1786" t="str">
        <f>タスク実績csv元!D1786</f>
        <v>スクリプトレビュー</v>
      </c>
      <c r="G1786" t="str">
        <f t="shared" si="27"/>
        <v>INSERT INTO task_achivement(task_no,achive_date,end_time,start_time,task_detail,memo)VALUES('{02ac6f58-4b56-4a5e-9bdf-fcb7ca09ed65}','2022/06/14','2022/06/14 09:30:00','2022/06/14 09:20:00','','スクリプトレビュー');</v>
      </c>
    </row>
    <row r="1787" spans="1:7">
      <c r="A1787" s="48" t="str">
        <f>_xlfn.XLOOKUP(_xlfn.XLOOKUP(MID(タスク実績csv元!C1787,1,SEARCH(":",タスク実績csv元!C1787)-1),リスト!F:F,リスト!G:G)&amp;MID(タスク実績csv元!C1787,SEARCH(":",タスク実績csv元!C1787),999),タスクDB!K:K,タスクDB!A:A)</f>
        <v>{4c39d40d-b35f-4cfa-b549-6c5de24454e2}</v>
      </c>
      <c r="B1787" s="11">
        <f>タスク実績csv元!A1787</f>
        <v>44726</v>
      </c>
      <c r="C1787" s="54">
        <f>タスク実績csv元!F1787</f>
        <v>0.40625</v>
      </c>
      <c r="D1787" s="54">
        <f>タスク実績csv元!E1787</f>
        <v>0.39583333333333331</v>
      </c>
      <c r="E1787" t="str">
        <f>タスク実績csv元!I1787&amp;""</f>
        <v/>
      </c>
      <c r="F1787" t="str">
        <f>タスク実績csv元!D1787</f>
        <v>朝会</v>
      </c>
      <c r="G1787" t="str">
        <f t="shared" si="27"/>
        <v>INSERT INTO task_achivement(task_no,achive_date,end_time,start_time,task_detail,memo)VALUES('{4c39d40d-b35f-4cfa-b549-6c5de24454e2}','2022/06/14','2022/06/14 09:45:00','2022/06/14 09:30:00','','朝会');</v>
      </c>
    </row>
    <row r="1788" spans="1:7">
      <c r="A1788" s="48" t="str">
        <f>_xlfn.XLOOKUP(_xlfn.XLOOKUP(MID(タスク実績csv元!C1788,1,SEARCH(":",タスク実績csv元!C1788)-1),リスト!F:F,リスト!G:G)&amp;MID(タスク実績csv元!C1788,SEARCH(":",タスク実績csv元!C1788),999),タスクDB!K:K,タスクDB!A:A)</f>
        <v>{02ac6f58-4b56-4a5e-9bdf-fcb7ca09ed65}</v>
      </c>
      <c r="B1788" s="11">
        <f>タスク実績csv元!A1788</f>
        <v>44726</v>
      </c>
      <c r="C1788" s="54">
        <f>タスク実績csv元!F1788</f>
        <v>0.41666666666666669</v>
      </c>
      <c r="D1788" s="54">
        <f>タスク実績csv元!E1788</f>
        <v>0.40625</v>
      </c>
      <c r="E1788" t="str">
        <f>タスク実績csv元!I1788&amp;""</f>
        <v/>
      </c>
      <c r="F1788" t="str">
        <f>タスク実績csv元!D1788</f>
        <v>スクリプトレビュー</v>
      </c>
      <c r="G1788" t="str">
        <f t="shared" si="27"/>
        <v>INSERT INTO task_achivement(task_no,achive_date,end_time,start_time,task_detail,memo)VALUES('{02ac6f58-4b56-4a5e-9bdf-fcb7ca09ed65}','2022/06/14','2022/06/14 10:00:00','2022/06/14 09:45:00','','スクリプトレビュー');</v>
      </c>
    </row>
    <row r="1789" spans="1:7">
      <c r="A1789" s="48" t="str">
        <f>_xlfn.XLOOKUP(_xlfn.XLOOKUP(MID(タスク実績csv元!C1789,1,SEARCH(":",タスク実績csv元!C1789)-1),リスト!F:F,リスト!G:G)&amp;MID(タスク実績csv元!C1789,SEARCH(":",タスク実績csv元!C1789),999),タスクDB!K:K,タスクDB!A:A)</f>
        <v>{89c5ece7-5f53-4013-b85b-04dab5d53b5f}</v>
      </c>
      <c r="B1789" s="11">
        <f>タスク実績csv元!A1789</f>
        <v>44726</v>
      </c>
      <c r="C1789" s="54">
        <f>タスク実績csv元!F1789</f>
        <v>0.5</v>
      </c>
      <c r="D1789" s="54">
        <f>タスク実績csv元!E1789</f>
        <v>0.44791666666666669</v>
      </c>
      <c r="E1789" t="str">
        <f>タスク実績csv元!I1789&amp;""</f>
        <v/>
      </c>
      <c r="F1789" t="str">
        <f>タスク実績csv元!D1789</f>
        <v>本番環境データコピー手順整理</v>
      </c>
      <c r="G1789" t="str">
        <f t="shared" si="27"/>
        <v>INSERT INTO task_achivement(task_no,achive_date,end_time,start_time,task_detail,memo)VALUES('{89c5ece7-5f53-4013-b85b-04dab5d53b5f}','2022/06/14','2022/06/14 12:00:00','2022/06/14 10:45:00','','本番環境データコピー手順整理');</v>
      </c>
    </row>
    <row r="1790" spans="1:7">
      <c r="A1790" s="48" t="str">
        <f>_xlfn.XLOOKUP(_xlfn.XLOOKUP(MID(タスク実績csv元!C1790,1,SEARCH(":",タスク実績csv元!C1790)-1),リスト!F:F,リスト!G:G)&amp;MID(タスク実績csv元!C1790,SEARCH(":",タスク実績csv元!C1790),999),タスクDB!K:K,タスクDB!A:A)</f>
        <v>{89c5ece7-5f53-4013-b85b-04dab5d53b5f}</v>
      </c>
      <c r="B1790" s="11">
        <f>タスク実績csv元!A1790</f>
        <v>44726</v>
      </c>
      <c r="C1790" s="54">
        <f>タスク実績csv元!F1790</f>
        <v>0.6875</v>
      </c>
      <c r="D1790" s="54">
        <f>タスク実績csv元!E1790</f>
        <v>0.54166666666666663</v>
      </c>
      <c r="E1790" t="str">
        <f>タスク実績csv元!I1790&amp;""</f>
        <v/>
      </c>
      <c r="F1790" t="str">
        <f>タスク実績csv元!D1790</f>
        <v>本番環境データコピー手順整理</v>
      </c>
      <c r="G1790" t="str">
        <f t="shared" si="27"/>
        <v>INSERT INTO task_achivement(task_no,achive_date,end_time,start_time,task_detail,memo)VALUES('{89c5ece7-5f53-4013-b85b-04dab5d53b5f}','2022/06/14','2022/06/14 16:30:00','2022/06/14 13:00:00','','本番環境データコピー手順整理');</v>
      </c>
    </row>
    <row r="1791" spans="1:7">
      <c r="A1791" s="48" t="str">
        <f>_xlfn.XLOOKUP(_xlfn.XLOOKUP(MID(タスク実績csv元!C1791,1,SEARCH(":",タスク実績csv元!C1791)-1),リスト!F:F,リスト!G:G)&amp;MID(タスク実績csv元!C1791,SEARCH(":",タスク実績csv元!C1791),999),タスクDB!K:K,タスクDB!A:A)</f>
        <v>{23640006-1951-44f5-8e76-61d4fa67fbce}</v>
      </c>
      <c r="B1791" s="11">
        <f>タスク実績csv元!A1791</f>
        <v>44726</v>
      </c>
      <c r="C1791" s="54">
        <f>タスク実績csv元!F1791</f>
        <v>0.71875</v>
      </c>
      <c r="D1791" s="54">
        <f>タスク実績csv元!E1791</f>
        <v>0.6875</v>
      </c>
      <c r="E1791" t="str">
        <f>タスク実績csv元!I1791&amp;""</f>
        <v/>
      </c>
      <c r="F1791" t="str">
        <f>タスク実績csv元!D1791</f>
        <v>夕会</v>
      </c>
      <c r="G1791" t="str">
        <f t="shared" si="27"/>
        <v>INSERT INTO task_achivement(task_no,achive_date,end_time,start_time,task_detail,memo)VALUES('{23640006-1951-44f5-8e76-61d4fa67fbce}','2022/06/14','2022/06/14 17:15:00','2022/06/14 16:30:00','','夕会');</v>
      </c>
    </row>
    <row r="1792" spans="1:7">
      <c r="A1792" s="48" t="str">
        <f>_xlfn.XLOOKUP(_xlfn.XLOOKUP(MID(タスク実績csv元!C1792,1,SEARCH(":",タスク実績csv元!C1792)-1),リスト!F:F,リスト!G:G)&amp;MID(タスク実績csv元!C1792,SEARCH(":",タスク実績csv元!C1792),999),タスクDB!K:K,タスクDB!A:A)</f>
        <v>{89c5ece7-5f53-4013-b85b-04dab5d53b5f}</v>
      </c>
      <c r="B1792" s="11">
        <f>タスク実績csv元!A1792</f>
        <v>44726</v>
      </c>
      <c r="C1792" s="54">
        <f>タスク実績csv元!F1792</f>
        <v>0.75</v>
      </c>
      <c r="D1792" s="54">
        <f>タスク実績csv元!E1792</f>
        <v>0.71875</v>
      </c>
      <c r="E1792" t="str">
        <f>タスク実績csv元!I1792&amp;""</f>
        <v/>
      </c>
      <c r="F1792" t="str">
        <f>タスク実績csv元!D1792</f>
        <v>本番環境へのテストテリトリー追加</v>
      </c>
      <c r="G1792" t="str">
        <f t="shared" si="27"/>
        <v>INSERT INTO task_achivement(task_no,achive_date,end_time,start_time,task_detail,memo)VALUES('{89c5ece7-5f53-4013-b85b-04dab5d53b5f}','2022/06/14','2022/06/14 18:00:00','2022/06/14 17:15:00','','本番環境へのテストテリトリー追加');</v>
      </c>
    </row>
    <row r="1793" spans="1:7">
      <c r="A1793" s="48" t="str">
        <f>_xlfn.XLOOKUP(_xlfn.XLOOKUP(MID(タスク実績csv元!C1793,1,SEARCH(":",タスク実績csv元!C1793)-1),リスト!F:F,リスト!G:G)&amp;MID(タスク実績csv元!C1793,SEARCH(":",タスク実績csv元!C1793),999),タスクDB!K:K,タスクDB!A:A)</f>
        <v>{89c5ece7-5f53-4013-b85b-04dab5d53b5f}</v>
      </c>
      <c r="B1793" s="11">
        <f>タスク実績csv元!A1793</f>
        <v>44726</v>
      </c>
      <c r="C1793" s="54">
        <f>タスク実績csv元!F1793</f>
        <v>0.82291666666666663</v>
      </c>
      <c r="D1793" s="54">
        <f>タスク実績csv元!E1793</f>
        <v>0.80902777777777779</v>
      </c>
      <c r="E1793" t="str">
        <f>タスク実績csv元!I1793&amp;""</f>
        <v/>
      </c>
      <c r="F1793" t="str">
        <f>タスク実績csv元!D1793</f>
        <v>本番環境へのテストテリトリー追加</v>
      </c>
      <c r="G1793" t="str">
        <f t="shared" si="27"/>
        <v>INSERT INTO task_achivement(task_no,achive_date,end_time,start_time,task_detail,memo)VALUES('{89c5ece7-5f53-4013-b85b-04dab5d53b5f}','2022/06/14','2022/06/14 19:45:00','2022/06/14 19:25:00','','本番環境へのテストテリトリー追加');</v>
      </c>
    </row>
    <row r="1794" spans="1:7">
      <c r="A1794" s="48" t="str">
        <f>_xlfn.XLOOKUP(_xlfn.XLOOKUP(MID(タスク実績csv元!C1794,1,SEARCH(":",タスク実績csv元!C1794)-1),リスト!F:F,リスト!G:G)&amp;MID(タスク実績csv元!C1794,SEARCH(":",タスク実績csv元!C1794),999),タスクDB!K:K,タスクDB!A:A)</f>
        <v>{4c39d40d-b35f-4cfa-b549-6c5de24454e2}</v>
      </c>
      <c r="B1794" s="11">
        <f>タスク実績csv元!A1794</f>
        <v>44727</v>
      </c>
      <c r="C1794" s="54">
        <f>タスク実績csv元!F1794</f>
        <v>0.40625</v>
      </c>
      <c r="D1794" s="54">
        <f>タスク実績csv元!E1794</f>
        <v>0.39583333333333331</v>
      </c>
      <c r="E1794" t="str">
        <f>タスク実績csv元!I1794&amp;""</f>
        <v/>
      </c>
      <c r="F1794" t="str">
        <f>タスク実績csv元!D1794</f>
        <v>朝会</v>
      </c>
      <c r="G1794" t="str">
        <f t="shared" si="27"/>
        <v>INSERT INTO task_achivement(task_no,achive_date,end_time,start_time,task_detail,memo)VALUES('{4c39d40d-b35f-4cfa-b549-6c5de24454e2}','2022/06/15','2022/06/15 09:45:00','2022/06/15 09:30:00','','朝会');</v>
      </c>
    </row>
    <row r="1795" spans="1:7">
      <c r="A1795" s="48" t="str">
        <f>_xlfn.XLOOKUP(_xlfn.XLOOKUP(MID(タスク実績csv元!C1795,1,SEARCH(":",タスク実績csv元!C1795)-1),リスト!F:F,リスト!G:G)&amp;MID(タスク実績csv元!C1795,SEARCH(":",タスク実績csv元!C1795),999),タスクDB!K:K,タスクDB!A:A)</f>
        <v>{89c5ece7-5f53-4013-b85b-04dab5d53b5f}</v>
      </c>
      <c r="B1795" s="11">
        <f>タスク実績csv元!A1795</f>
        <v>44727</v>
      </c>
      <c r="C1795" s="54">
        <f>タスク実績csv元!F1795</f>
        <v>0.5</v>
      </c>
      <c r="D1795" s="54">
        <f>タスク実績csv元!E1795</f>
        <v>0.40625</v>
      </c>
      <c r="E1795" t="str">
        <f>タスク実績csv元!I1795&amp;""</f>
        <v/>
      </c>
      <c r="F1795" t="str">
        <f>タスク実績csv元!D1795</f>
        <v>本番環境へのテストテリトリー追加</v>
      </c>
      <c r="G1795" t="str">
        <f t="shared" ref="G1795:G1858" si="28">IF(B1795=0,"","INSERT INTO task_achivement("&amp;$A$1&amp;","&amp;$B$1&amp;","&amp;$C$1&amp;","&amp;$D$1&amp;","&amp;$E$1&amp;","&amp;$F$1&amp;")VALUES('"&amp;A1795&amp;"',"&amp;IF(B1795="","null","'"&amp;TEXT(B1795,"yyyy/MM/dd")&amp;"'")&amp;","&amp;IF(C1795="","null","'"&amp;TEXT(B1795,"yyyy/MM/dd")&amp;" "&amp;TEXT(C1795,"HH:mm:ss")&amp;"'")&amp;","&amp;IF(D1795="","null","'"&amp;TEXT(B1795,"yyyy/MM/dd")&amp;" "&amp;TEXT(D1795,"HH:mm:ss")&amp;"'")&amp;",'"&amp;E1795&amp;"','"&amp;F1795&amp;"');")</f>
        <v>INSERT INTO task_achivement(task_no,achive_date,end_time,start_time,task_detail,memo)VALUES('{89c5ece7-5f53-4013-b85b-04dab5d53b5f}','2022/06/15','2022/06/15 12:00:00','2022/06/15 09:45:00','','本番環境へのテストテリトリー追加');</v>
      </c>
    </row>
    <row r="1796" spans="1:7">
      <c r="A1796" s="48" t="str">
        <f>_xlfn.XLOOKUP(_xlfn.XLOOKUP(MID(タスク実績csv元!C1796,1,SEARCH(":",タスク実績csv元!C1796)-1),リスト!F:F,リスト!G:G)&amp;MID(タスク実績csv元!C1796,SEARCH(":",タスク実績csv元!C1796),999),タスクDB!K:K,タスクDB!A:A)</f>
        <v>{89c5ece7-5f53-4013-b85b-04dab5d53b5f}</v>
      </c>
      <c r="B1796" s="11">
        <f>タスク実績csv元!A1796</f>
        <v>44727</v>
      </c>
      <c r="C1796" s="54">
        <f>タスク実績csv元!F1796</f>
        <v>0.6875</v>
      </c>
      <c r="D1796" s="54">
        <f>タスク実績csv元!E1796</f>
        <v>0.54166666666666663</v>
      </c>
      <c r="E1796" t="str">
        <f>タスク実績csv元!I1796&amp;""</f>
        <v/>
      </c>
      <c r="F1796" t="str">
        <f>タスク実績csv元!D1796</f>
        <v>本番環境へのテストテリトリー追加</v>
      </c>
      <c r="G1796" t="str">
        <f t="shared" si="28"/>
        <v>INSERT INTO task_achivement(task_no,achive_date,end_time,start_time,task_detail,memo)VALUES('{89c5ece7-5f53-4013-b85b-04dab5d53b5f}','2022/06/15','2022/06/15 16:30:00','2022/06/15 13:00:00','','本番環境へのテストテリトリー追加');</v>
      </c>
    </row>
    <row r="1797" spans="1:7">
      <c r="A1797" s="48" t="str">
        <f>_xlfn.XLOOKUP(_xlfn.XLOOKUP(MID(タスク実績csv元!C1797,1,SEARCH(":",タスク実績csv元!C1797)-1),リスト!F:F,リスト!G:G)&amp;MID(タスク実績csv元!C1797,SEARCH(":",タスク実績csv元!C1797),999),タスクDB!K:K,タスクDB!A:A)</f>
        <v>{23640006-1951-44f5-8e76-61d4fa67fbce}</v>
      </c>
      <c r="B1797" s="11">
        <f>タスク実績csv元!A1797</f>
        <v>44727</v>
      </c>
      <c r="C1797" s="54">
        <f>タスク実績csv元!F1797</f>
        <v>0.71875</v>
      </c>
      <c r="D1797" s="54">
        <f>タスク実績csv元!E1797</f>
        <v>0.6875</v>
      </c>
      <c r="E1797" t="str">
        <f>タスク実績csv元!I1797&amp;""</f>
        <v/>
      </c>
      <c r="F1797" t="str">
        <f>タスク実績csv元!D1797</f>
        <v>夕会</v>
      </c>
      <c r="G1797" t="str">
        <f t="shared" si="28"/>
        <v>INSERT INTO task_achivement(task_no,achive_date,end_time,start_time,task_detail,memo)VALUES('{23640006-1951-44f5-8e76-61d4fa67fbce}','2022/06/15','2022/06/15 17:15:00','2022/06/15 16:30:00','','夕会');</v>
      </c>
    </row>
    <row r="1798" spans="1:7">
      <c r="A1798" s="48" t="str">
        <f>_xlfn.XLOOKUP(_xlfn.XLOOKUP(MID(タスク実績csv元!C1798,1,SEARCH(":",タスク実績csv元!C1798)-1),リスト!F:F,リスト!G:G)&amp;MID(タスク実績csv元!C1798,SEARCH(":",タスク実績csv元!C1798),999),タスクDB!K:K,タスクDB!A:A)</f>
        <v>{89c5ece7-5f53-4013-b85b-04dab5d53b5f}</v>
      </c>
      <c r="B1798" s="11">
        <f>タスク実績csv元!A1798</f>
        <v>44727</v>
      </c>
      <c r="C1798" s="54">
        <f>タスク実績csv元!F1798</f>
        <v>0.77083333333333337</v>
      </c>
      <c r="D1798" s="54">
        <f>タスク実績csv元!E1798</f>
        <v>0.71875</v>
      </c>
      <c r="E1798" t="str">
        <f>タスク実績csv元!I1798&amp;""</f>
        <v/>
      </c>
      <c r="F1798" t="str">
        <f>タスク実績csv元!D1798</f>
        <v>本番環境へのテストテリトリー追加</v>
      </c>
      <c r="G1798" t="str">
        <f t="shared" si="28"/>
        <v>INSERT INTO task_achivement(task_no,achive_date,end_time,start_time,task_detail,memo)VALUES('{89c5ece7-5f53-4013-b85b-04dab5d53b5f}','2022/06/15','2022/06/15 18:30:00','2022/06/15 17:15:00','','本番環境へのテストテリトリー追加');</v>
      </c>
    </row>
    <row r="1799" spans="1:7">
      <c r="A1799" s="48" t="str">
        <f>_xlfn.XLOOKUP(_xlfn.XLOOKUP(MID(タスク実績csv元!C1799,1,SEARCH(":",タスク実績csv元!C1799)-1),リスト!F:F,リスト!G:G)&amp;MID(タスク実績csv元!C1799,SEARCH(":",タスク実績csv元!C1799),999),タスクDB!K:K,タスクDB!A:A)</f>
        <v>{4c39d40d-b35f-4cfa-b549-6c5de24454e2}</v>
      </c>
      <c r="B1799" s="11">
        <f>タスク実績csv元!A1799</f>
        <v>44728</v>
      </c>
      <c r="C1799" s="54">
        <f>タスク実績csv元!F1799</f>
        <v>0.40625</v>
      </c>
      <c r="D1799" s="54">
        <f>タスク実績csv元!E1799</f>
        <v>0.39583333333333331</v>
      </c>
      <c r="E1799" t="str">
        <f>タスク実績csv元!I1799&amp;""</f>
        <v/>
      </c>
      <c r="F1799" t="str">
        <f>タスク実績csv元!D1799</f>
        <v>朝会</v>
      </c>
      <c r="G1799" t="str">
        <f t="shared" si="28"/>
        <v>INSERT INTO task_achivement(task_no,achive_date,end_time,start_time,task_detail,memo)VALUES('{4c39d40d-b35f-4cfa-b549-6c5de24454e2}','2022/06/16','2022/06/16 09:45:00','2022/06/16 09:30:00','','朝会');</v>
      </c>
    </row>
    <row r="1800" spans="1:7">
      <c r="A1800" s="48" t="str">
        <f>_xlfn.XLOOKUP(_xlfn.XLOOKUP(MID(タスク実績csv元!C1800,1,SEARCH(":",タスク実績csv元!C1800)-1),リスト!F:F,リスト!G:G)&amp;MID(タスク実績csv元!C1800,SEARCH(":",タスク実績csv元!C1800),999),タスクDB!K:K,タスクDB!A:A)</f>
        <v>{89c5ece7-5f53-4013-b85b-04dab5d53b5f}</v>
      </c>
      <c r="B1800" s="11">
        <f>タスク実績csv元!A1800</f>
        <v>44728</v>
      </c>
      <c r="C1800" s="54">
        <f>タスク実績csv元!F1800</f>
        <v>0.4375</v>
      </c>
      <c r="D1800" s="54">
        <f>タスク実績csv元!E1800</f>
        <v>0.40625</v>
      </c>
      <c r="E1800" t="str">
        <f>タスク実績csv元!I1800&amp;""</f>
        <v/>
      </c>
      <c r="F1800" t="str">
        <f>タスク実績csv元!D1800</f>
        <v>本番環境へのテストテリトリー追加</v>
      </c>
      <c r="G1800" t="str">
        <f t="shared" si="28"/>
        <v>INSERT INTO task_achivement(task_no,achive_date,end_time,start_time,task_detail,memo)VALUES('{89c5ece7-5f53-4013-b85b-04dab5d53b5f}','2022/06/16','2022/06/16 10:30:00','2022/06/16 09:45:00','','本番環境へのテストテリトリー追加');</v>
      </c>
    </row>
    <row r="1801" spans="1:7">
      <c r="A1801" s="48" t="str">
        <f>_xlfn.XLOOKUP(_xlfn.XLOOKUP(MID(タスク実績csv元!C1801,1,SEARCH(":",タスク実績csv元!C1801)-1),リスト!F:F,リスト!G:G)&amp;MID(タスク実績csv元!C1801,SEARCH(":",タスク実績csv元!C1801),999),タスクDB!K:K,タスクDB!A:A)</f>
        <v>{1dd11df9-6ab1-4b60-ad7b-f040b44bf5a1}</v>
      </c>
      <c r="B1801" s="11">
        <f>タスク実績csv元!A1801</f>
        <v>44728</v>
      </c>
      <c r="C1801" s="54">
        <f>タスク実績csv元!F1801</f>
        <v>0.47916666666666669</v>
      </c>
      <c r="D1801" s="54">
        <f>タスク実績csv元!E1801</f>
        <v>0.4375</v>
      </c>
      <c r="E1801" t="str">
        <f>タスク実績csv元!I1801&amp;""</f>
        <v/>
      </c>
      <c r="F1801" t="str">
        <f>タスク実績csv元!D1801</f>
        <v>メール内容確認</v>
      </c>
      <c r="G1801" t="str">
        <f t="shared" si="28"/>
        <v>INSERT INTO task_achivement(task_no,achive_date,end_time,start_time,task_detail,memo)VALUES('{1dd11df9-6ab1-4b60-ad7b-f040b44bf5a1}','2022/06/16','2022/06/16 11:30:00','2022/06/16 10:30:00','','メール内容確認');</v>
      </c>
    </row>
    <row r="1802" spans="1:7">
      <c r="A1802" s="48" t="str">
        <f>_xlfn.XLOOKUP(_xlfn.XLOOKUP(MID(タスク実績csv元!C1802,1,SEARCH(":",タスク実績csv元!C1802)-1),リスト!F:F,リスト!G:G)&amp;MID(タスク実績csv元!C1802,SEARCH(":",タスク実績csv元!C1802),999),タスクDB!K:K,タスクDB!A:A)</f>
        <v>{89c5ece7-5f53-4013-b85b-04dab5d53b5f}</v>
      </c>
      <c r="B1802" s="11">
        <f>タスク実績csv元!A1802</f>
        <v>44728</v>
      </c>
      <c r="C1802" s="54">
        <f>タスク実績csv元!F1802</f>
        <v>0.5</v>
      </c>
      <c r="D1802" s="54">
        <f>タスク実績csv元!E1802</f>
        <v>0.47916666666666669</v>
      </c>
      <c r="E1802" t="str">
        <f>タスク実績csv元!I1802&amp;""</f>
        <v/>
      </c>
      <c r="F1802" t="str">
        <f>タスク実績csv元!D1802</f>
        <v>本番環境へのテストテリトリー追加</v>
      </c>
      <c r="G1802" t="str">
        <f t="shared" si="28"/>
        <v>INSERT INTO task_achivement(task_no,achive_date,end_time,start_time,task_detail,memo)VALUES('{89c5ece7-5f53-4013-b85b-04dab5d53b5f}','2022/06/16','2022/06/16 12:00:00','2022/06/16 11:30:00','','本番環境へのテストテリトリー追加');</v>
      </c>
    </row>
    <row r="1803" spans="1:7">
      <c r="A1803" s="48" t="str">
        <f>_xlfn.XLOOKUP(_xlfn.XLOOKUP(MID(タスク実績csv元!C1803,1,SEARCH(":",タスク実績csv元!C1803)-1),リスト!F:F,リスト!G:G)&amp;MID(タスク実績csv元!C1803,SEARCH(":",タスク実績csv元!C1803),999),タスクDB!K:K,タスクDB!A:A)</f>
        <v>{23640006-1951-44f5-8e76-61d4fa67fbce}</v>
      </c>
      <c r="B1803" s="11">
        <f>タスク実績csv元!A1803</f>
        <v>44728</v>
      </c>
      <c r="C1803" s="54">
        <f>タスク実績csv元!F1803</f>
        <v>0.58333333333333337</v>
      </c>
      <c r="D1803" s="54">
        <f>タスク実績csv元!E1803</f>
        <v>0.54166666666666663</v>
      </c>
      <c r="E1803" t="str">
        <f>タスク実績csv元!I1803&amp;""</f>
        <v/>
      </c>
      <c r="F1803" t="str">
        <f>タスク実績csv元!D1803</f>
        <v>検針合同打合せ</v>
      </c>
      <c r="G1803" t="str">
        <f t="shared" si="28"/>
        <v>INSERT INTO task_achivement(task_no,achive_date,end_time,start_time,task_detail,memo)VALUES('{23640006-1951-44f5-8e76-61d4fa67fbce}','2022/06/16','2022/06/16 14:00:00','2022/06/16 13:00:00','','検針合同打合せ');</v>
      </c>
    </row>
    <row r="1804" spans="1:7">
      <c r="A1804" s="48" t="str">
        <f>_xlfn.XLOOKUP(_xlfn.XLOOKUP(MID(タスク実績csv元!C1804,1,SEARCH(":",タスク実績csv元!C1804)-1),リスト!F:F,リスト!G:G)&amp;MID(タスク実績csv元!C1804,SEARCH(":",タスク実績csv元!C1804),999),タスクDB!K:K,タスクDB!A:A)</f>
        <v>{89c5ece7-5f53-4013-b85b-04dab5d53b5f}</v>
      </c>
      <c r="B1804" s="11">
        <f>タスク実績csv元!A1804</f>
        <v>44728</v>
      </c>
      <c r="C1804" s="54">
        <f>タスク実績csv元!F1804</f>
        <v>0.625</v>
      </c>
      <c r="D1804" s="54">
        <f>タスク実績csv元!E1804</f>
        <v>0.58333333333333337</v>
      </c>
      <c r="E1804" t="str">
        <f>タスク実績csv元!I1804&amp;""</f>
        <v/>
      </c>
      <c r="F1804" t="str">
        <f>タスク実績csv元!D1804</f>
        <v>テストデータ取消準備</v>
      </c>
      <c r="G1804" t="str">
        <f t="shared" si="28"/>
        <v>INSERT INTO task_achivement(task_no,achive_date,end_time,start_time,task_detail,memo)VALUES('{89c5ece7-5f53-4013-b85b-04dab5d53b5f}','2022/06/16','2022/06/16 15:00:00','2022/06/16 14:00:00','','テストデータ取消準備');</v>
      </c>
    </row>
    <row r="1805" spans="1:7">
      <c r="A1805" s="48" t="str">
        <f>_xlfn.XLOOKUP(_xlfn.XLOOKUP(MID(タスク実績csv元!C1805,1,SEARCH(":",タスク実績csv元!C1805)-1),リスト!F:F,リスト!G:G)&amp;MID(タスク実績csv元!C1805,SEARCH(":",タスク実績csv元!C1805),999),タスクDB!K:K,タスクDB!A:A)</f>
        <v>{23640006-1951-44f5-8e76-61d4fa67fbce}</v>
      </c>
      <c r="B1805" s="11">
        <f>タスク実績csv元!A1805</f>
        <v>44728</v>
      </c>
      <c r="C1805" s="54">
        <f>タスク実績csv元!F1805</f>
        <v>0.64583333333333337</v>
      </c>
      <c r="D1805" s="54">
        <f>タスク実績csv元!E1805</f>
        <v>0.625</v>
      </c>
      <c r="E1805" t="str">
        <f>タスク実績csv元!I1805&amp;""</f>
        <v/>
      </c>
      <c r="F1805" t="str">
        <f>タスク実績csv元!D1805</f>
        <v>夕会</v>
      </c>
      <c r="G1805" t="str">
        <f t="shared" si="28"/>
        <v>INSERT INTO task_achivement(task_no,achive_date,end_time,start_time,task_detail,memo)VALUES('{23640006-1951-44f5-8e76-61d4fa67fbce}','2022/06/16','2022/06/16 15:30:00','2022/06/16 15:00:00','','夕会');</v>
      </c>
    </row>
    <row r="1806" spans="1:7">
      <c r="A1806" s="48" t="str">
        <f>_xlfn.XLOOKUP(_xlfn.XLOOKUP(MID(タスク実績csv元!C1806,1,SEARCH(":",タスク実績csv元!C1806)-1),リスト!F:F,リスト!G:G)&amp;MID(タスク実績csv元!C1806,SEARCH(":",タスク実績csv元!C1806),999),タスクDB!K:K,タスクDB!A:A)</f>
        <v>{23640006-1951-44f5-8e76-61d4fa67fbce}</v>
      </c>
      <c r="B1806" s="11">
        <f>タスク実績csv元!A1806</f>
        <v>44728</v>
      </c>
      <c r="C1806" s="54">
        <f>タスク実績csv元!F1806</f>
        <v>0.70833333333333337</v>
      </c>
      <c r="D1806" s="54">
        <f>タスク実績csv元!E1806</f>
        <v>0.66666666666666663</v>
      </c>
      <c r="E1806" t="str">
        <f>タスク実績csv元!I1806&amp;""</f>
        <v/>
      </c>
      <c r="F1806" t="str">
        <f>タスク実績csv元!D1806</f>
        <v>KSYS合同夕会</v>
      </c>
      <c r="G1806" t="str">
        <f t="shared" si="28"/>
        <v>INSERT INTO task_achivement(task_no,achive_date,end_time,start_time,task_detail,memo)VALUES('{23640006-1951-44f5-8e76-61d4fa67fbce}','2022/06/16','2022/06/16 17:00:00','2022/06/16 16:00:00','','KSYS合同夕会');</v>
      </c>
    </row>
    <row r="1807" spans="1:7">
      <c r="A1807" s="48" t="str">
        <f>_xlfn.XLOOKUP(_xlfn.XLOOKUP(MID(タスク実績csv元!C1807,1,SEARCH(":",タスク実績csv元!C1807)-1),リスト!F:F,リスト!G:G)&amp;MID(タスク実績csv元!C1807,SEARCH(":",タスク実績csv元!C1807),999),タスクDB!K:K,タスクDB!A:A)</f>
        <v>{57c15cf3-7344-4d0a-8f15-310ba940f976}</v>
      </c>
      <c r="B1807" s="11">
        <f>タスク実績csv元!A1807</f>
        <v>44728</v>
      </c>
      <c r="C1807" s="54">
        <f>タスク実績csv元!F1807</f>
        <v>0.72916666666666663</v>
      </c>
      <c r="D1807" s="54">
        <f>タスク実績csv元!E1807</f>
        <v>0.70833333333333337</v>
      </c>
      <c r="E1807" t="str">
        <f>タスク実績csv元!I1807&amp;""</f>
        <v/>
      </c>
      <c r="F1807" t="str">
        <f>タスク実績csv元!D1807</f>
        <v>チームLT視聴</v>
      </c>
      <c r="G1807" t="str">
        <f t="shared" si="28"/>
        <v>INSERT INTO task_achivement(task_no,achive_date,end_time,start_time,task_detail,memo)VALUES('{57c15cf3-7344-4d0a-8f15-310ba940f976}','2022/06/16','2022/06/16 17:30:00','2022/06/16 17:00:00','','チームLT視聴');</v>
      </c>
    </row>
    <row r="1808" spans="1:7">
      <c r="A1808" s="48" t="str">
        <f>_xlfn.XLOOKUP(_xlfn.XLOOKUP(MID(タスク実績csv元!C1808,1,SEARCH(":",タスク実績csv元!C1808)-1),リスト!F:F,リスト!G:G)&amp;MID(タスク実績csv元!C1808,SEARCH(":",タスク実績csv元!C1808),999),タスクDB!K:K,タスクDB!A:A)</f>
        <v>{74662e67-77fa-4aaa-9d19-5bf00eafd732}</v>
      </c>
      <c r="B1808" s="11">
        <f>タスク実績csv元!A1808</f>
        <v>44728</v>
      </c>
      <c r="C1808" s="54">
        <f>タスク実績csv元!F1808</f>
        <v>0.75</v>
      </c>
      <c r="D1808" s="54">
        <f>タスク実績csv元!E1808</f>
        <v>0.72916666666666663</v>
      </c>
      <c r="E1808" t="str">
        <f>タスク実績csv元!I1808&amp;""</f>
        <v/>
      </c>
      <c r="F1808" t="str">
        <f>タスク実績csv元!D1808</f>
        <v>執筆</v>
      </c>
      <c r="G1808" t="str">
        <f t="shared" si="28"/>
        <v>INSERT INTO task_achivement(task_no,achive_date,end_time,start_time,task_detail,memo)VALUES('{74662e67-77fa-4aaa-9d19-5bf00eafd732}','2022/06/16','2022/06/16 18:00:00','2022/06/16 17:30:00','','執筆');</v>
      </c>
    </row>
    <row r="1809" spans="1:7">
      <c r="A1809" s="48" t="str">
        <f>_xlfn.XLOOKUP(_xlfn.XLOOKUP(MID(タスク実績csv元!C1809,1,SEARCH(":",タスク実績csv元!C1809)-1),リスト!F:F,リスト!G:G)&amp;MID(タスク実績csv元!C1809,SEARCH(":",タスク実績csv元!C1809),999),タスクDB!K:K,タスクDB!A:A)</f>
        <v>{89c5ece7-5f53-4013-b85b-04dab5d53b5f}</v>
      </c>
      <c r="B1809" s="11">
        <f>タスク実績csv元!A1809</f>
        <v>44729</v>
      </c>
      <c r="C1809" s="54">
        <f>タスク実績csv元!F1809</f>
        <v>0.40625</v>
      </c>
      <c r="D1809" s="54">
        <f>タスク実績csv元!E1809</f>
        <v>0.39583333333333331</v>
      </c>
      <c r="E1809" t="str">
        <f>タスク実績csv元!I1809&amp;""</f>
        <v/>
      </c>
      <c r="F1809" t="str">
        <f>タスク実績csv元!D1809</f>
        <v>課題確認</v>
      </c>
      <c r="G1809" t="str">
        <f t="shared" si="28"/>
        <v>INSERT INTO task_achivement(task_no,achive_date,end_time,start_time,task_detail,memo)VALUES('{89c5ece7-5f53-4013-b85b-04dab5d53b5f}','2022/06/17','2022/06/17 09:45:00','2022/06/17 09:30:00','','課題確認');</v>
      </c>
    </row>
    <row r="1810" spans="1:7">
      <c r="A1810" s="48" t="str">
        <f>_xlfn.XLOOKUP(_xlfn.XLOOKUP(MID(タスク実績csv元!C1810,1,SEARCH(":",タスク実績csv元!C1810)-1),リスト!F:F,リスト!G:G)&amp;MID(タスク実績csv元!C1810,SEARCH(":",タスク実績csv元!C1810),999),タスクDB!K:K,タスクDB!A:A)</f>
        <v>{89c5ece7-5f53-4013-b85b-04dab5d53b5f}</v>
      </c>
      <c r="B1810" s="11">
        <f>タスク実績csv元!A1810</f>
        <v>44729</v>
      </c>
      <c r="C1810" s="54">
        <f>タスク実績csv元!F1810</f>
        <v>0.41666666666666669</v>
      </c>
      <c r="D1810" s="54">
        <f>タスク実績csv元!E1810</f>
        <v>0.40625</v>
      </c>
      <c r="E1810" t="str">
        <f>タスク実績csv元!I1810&amp;""</f>
        <v/>
      </c>
      <c r="F1810" t="str">
        <f>タスク実績csv元!D1810</f>
        <v>本番データコピー作業</v>
      </c>
      <c r="G1810" t="str">
        <f t="shared" si="28"/>
        <v>INSERT INTO task_achivement(task_no,achive_date,end_time,start_time,task_detail,memo)VALUES('{89c5ece7-5f53-4013-b85b-04dab5d53b5f}','2022/06/17','2022/06/17 10:00:00','2022/06/17 09:45:00','','本番データコピー作業');</v>
      </c>
    </row>
    <row r="1811" spans="1:7">
      <c r="A1811" s="48" t="str">
        <f>_xlfn.XLOOKUP(_xlfn.XLOOKUP(MID(タスク実績csv元!C1811,1,SEARCH(":",タスク実績csv元!C1811)-1),リスト!F:F,リスト!G:G)&amp;MID(タスク実績csv元!C1811,SEARCH(":",タスク実績csv元!C1811),999),タスクDB!K:K,タスクDB!A:A)</f>
        <v>{23640006-1951-44f5-8e76-61d4fa67fbce}</v>
      </c>
      <c r="B1811" s="11">
        <f>タスク実績csv元!A1811</f>
        <v>44729</v>
      </c>
      <c r="C1811" s="54">
        <f>タスク実績csv元!F1811</f>
        <v>0.4375</v>
      </c>
      <c r="D1811" s="54">
        <f>タスク実績csv元!E1811</f>
        <v>0.41666666666666669</v>
      </c>
      <c r="E1811" t="str">
        <f>タスク実績csv元!I1811&amp;""</f>
        <v/>
      </c>
      <c r="F1811" t="str">
        <f>タスク実績csv元!D1811</f>
        <v>作業確認</v>
      </c>
      <c r="G1811" t="str">
        <f t="shared" si="28"/>
        <v>INSERT INTO task_achivement(task_no,achive_date,end_time,start_time,task_detail,memo)VALUES('{23640006-1951-44f5-8e76-61d4fa67fbce}','2022/06/17','2022/06/17 10:30:00','2022/06/17 10:00:00','','作業確認');</v>
      </c>
    </row>
    <row r="1812" spans="1:7">
      <c r="A1812" s="48" t="str">
        <f>_xlfn.XLOOKUP(_xlfn.XLOOKUP(MID(タスク実績csv元!C1812,1,SEARCH(":",タスク実績csv元!C1812)-1),リスト!F:F,リスト!G:G)&amp;MID(タスク実績csv元!C1812,SEARCH(":",タスク実績csv元!C1812),999),タスクDB!K:K,タスクDB!A:A)</f>
        <v>{89c5ece7-5f53-4013-b85b-04dab5d53b5f}</v>
      </c>
      <c r="B1812" s="11">
        <f>タスク実績csv元!A1812</f>
        <v>44729</v>
      </c>
      <c r="C1812" s="54">
        <f>タスク実績csv元!F1812</f>
        <v>0.45833333333333331</v>
      </c>
      <c r="D1812" s="54">
        <f>タスク実績csv元!E1812</f>
        <v>0.4375</v>
      </c>
      <c r="E1812" t="str">
        <f>タスク実績csv元!I1812&amp;""</f>
        <v/>
      </c>
      <c r="F1812" t="str">
        <f>タスク実績csv元!D1812</f>
        <v>関サの作業種別を追加</v>
      </c>
      <c r="G1812" t="str">
        <f t="shared" si="28"/>
        <v>INSERT INTO task_achivement(task_no,achive_date,end_time,start_time,task_detail,memo)VALUES('{89c5ece7-5f53-4013-b85b-04dab5d53b5f}','2022/06/17','2022/06/17 11:00:00','2022/06/17 10:30:00','','関サの作業種別を追加');</v>
      </c>
    </row>
    <row r="1813" spans="1:7">
      <c r="A1813" s="48" t="str">
        <f>_xlfn.XLOOKUP(_xlfn.XLOOKUP(MID(タスク実績csv元!C1813,1,SEARCH(":",タスク実績csv元!C1813)-1),リスト!F:F,リスト!G:G)&amp;MID(タスク実績csv元!C1813,SEARCH(":",タスク実績csv元!C1813),999),タスクDB!K:K,タスクDB!A:A)</f>
        <v>{1d547dab-f24c-4eb8-8889-94c706e8e24e}</v>
      </c>
      <c r="B1813" s="11">
        <f>タスク実績csv元!A1813</f>
        <v>44729</v>
      </c>
      <c r="C1813" s="54">
        <f>タスク実績csv元!F1813</f>
        <v>0.48958333333333331</v>
      </c>
      <c r="D1813" s="54">
        <f>タスク実績csv元!E1813</f>
        <v>0.45833333333333331</v>
      </c>
      <c r="E1813" t="str">
        <f>タスク実績csv元!I1813&amp;""</f>
        <v/>
      </c>
      <c r="F1813" t="str">
        <f>タスク実績csv元!D1813</f>
        <v>関サの代理ログイン調査</v>
      </c>
      <c r="G1813" t="str">
        <f t="shared" si="28"/>
        <v>INSERT INTO task_achivement(task_no,achive_date,end_time,start_time,task_detail,memo)VALUES('{1d547dab-f24c-4eb8-8889-94c706e8e24e}','2022/06/17','2022/06/17 11:45:00','2022/06/17 11:00:00','','関サの代理ログイン調査');</v>
      </c>
    </row>
    <row r="1814" spans="1:7">
      <c r="A1814" s="48" t="str">
        <f>_xlfn.XLOOKUP(_xlfn.XLOOKUP(MID(タスク実績csv元!C1814,1,SEARCH(":",タスク実績csv元!C1814)-1),リスト!F:F,リスト!G:G)&amp;MID(タスク実績csv元!C1814,SEARCH(":",タスク実績csv元!C1814),999),タスクDB!K:K,タスクDB!A:A)</f>
        <v>{74662e67-77fa-4aaa-9d19-5bf00eafd732}</v>
      </c>
      <c r="B1814" s="11">
        <f>タスク実績csv元!A1814</f>
        <v>44729</v>
      </c>
      <c r="C1814" s="54">
        <f>タスク実績csv元!F1814</f>
        <v>0.5625</v>
      </c>
      <c r="D1814" s="54">
        <f>タスク実績csv元!E1814</f>
        <v>0.54166666666666663</v>
      </c>
      <c r="E1814" t="str">
        <f>タスク実績csv元!I1814&amp;""</f>
        <v/>
      </c>
      <c r="F1814" t="str">
        <f>タスク実績csv元!D1814</f>
        <v>執筆</v>
      </c>
      <c r="G1814" t="str">
        <f t="shared" si="28"/>
        <v>INSERT INTO task_achivement(task_no,achive_date,end_time,start_time,task_detail,memo)VALUES('{74662e67-77fa-4aaa-9d19-5bf00eafd732}','2022/06/17','2022/06/17 13:30:00','2022/06/17 13:00:00','','執筆');</v>
      </c>
    </row>
    <row r="1815" spans="1:7">
      <c r="A1815" s="48" t="str">
        <f>_xlfn.XLOOKUP(_xlfn.XLOOKUP(MID(タスク実績csv元!C1815,1,SEARCH(":",タスク実績csv元!C1815)-1),リスト!F:F,リスト!G:G)&amp;MID(タスク実績csv元!C1815,SEARCH(":",タスク実績csv元!C1815),999),タスクDB!K:K,タスクDB!A:A)</f>
        <v>{25ed5444-cd92-4085-a2f9-90ec1b72abdb}</v>
      </c>
      <c r="B1815" s="11">
        <f>タスク実績csv元!A1815</f>
        <v>44729</v>
      </c>
      <c r="C1815" s="54">
        <f>タスク実績csv元!F1815</f>
        <v>0.58333333333333337</v>
      </c>
      <c r="D1815" s="54">
        <f>タスク実績csv元!E1815</f>
        <v>0.5625</v>
      </c>
      <c r="E1815" t="str">
        <f>タスク実績csv元!I1815&amp;""</f>
        <v/>
      </c>
      <c r="F1815" t="str">
        <f>タスク実績csv元!D1815</f>
        <v>確認</v>
      </c>
      <c r="G1815" t="str">
        <f t="shared" si="28"/>
        <v>INSERT INTO task_achivement(task_no,achive_date,end_time,start_time,task_detail,memo)VALUES('{25ed5444-cd92-4085-a2f9-90ec1b72abdb}','2022/06/17','2022/06/17 14:00:00','2022/06/17 13:30:00','','確認');</v>
      </c>
    </row>
    <row r="1816" spans="1:7">
      <c r="A1816" s="48" t="str">
        <f>_xlfn.XLOOKUP(_xlfn.XLOOKUP(MID(タスク実績csv元!C1816,1,SEARCH(":",タスク実績csv元!C1816)-1),リスト!F:F,リスト!G:G)&amp;MID(タスク実績csv元!C1816,SEARCH(":",タスク実績csv元!C1816),999),タスクDB!K:K,タスクDB!A:A)</f>
        <v>{1d547dab-f24c-4eb8-8889-94c706e8e24e}</v>
      </c>
      <c r="B1816" s="11">
        <f>タスク実績csv元!A1816</f>
        <v>44729</v>
      </c>
      <c r="C1816" s="54">
        <f>タスク実績csv元!F1816</f>
        <v>0.60416666666666663</v>
      </c>
      <c r="D1816" s="54">
        <f>タスク実績csv元!E1816</f>
        <v>0.58333333333333337</v>
      </c>
      <c r="E1816" t="str">
        <f>タスク実績csv元!I1816&amp;""</f>
        <v/>
      </c>
      <c r="F1816" t="str">
        <f>タスク実績csv元!D1816</f>
        <v>確認</v>
      </c>
      <c r="G1816" t="str">
        <f t="shared" si="28"/>
        <v>INSERT INTO task_achivement(task_no,achive_date,end_time,start_time,task_detail,memo)VALUES('{1d547dab-f24c-4eb8-8889-94c706e8e24e}','2022/06/17','2022/06/17 14:30:00','2022/06/17 14:00:00','','確認');</v>
      </c>
    </row>
    <row r="1817" spans="1:7">
      <c r="A1817" s="48" t="str">
        <f>_xlfn.XLOOKUP(_xlfn.XLOOKUP(MID(タスク実績csv元!C1817,1,SEARCH(":",タスク実績csv元!C1817)-1),リスト!F:F,リスト!G:G)&amp;MID(タスク実績csv元!C1817,SEARCH(":",タスク実績csv元!C1817),999),タスクDB!K:K,タスクDB!A:A)</f>
        <v>{89c5ece7-5f53-4013-b85b-04dab5d53b5f}</v>
      </c>
      <c r="B1817" s="11">
        <f>タスク実績csv元!A1817</f>
        <v>44729</v>
      </c>
      <c r="C1817" s="54">
        <f>タスク実績csv元!F1817</f>
        <v>0.64583333333333337</v>
      </c>
      <c r="D1817" s="54">
        <f>タスク実績csv元!E1817</f>
        <v>0.60416666666666663</v>
      </c>
      <c r="E1817" t="str">
        <f>タスク実績csv元!I1817&amp;""</f>
        <v/>
      </c>
      <c r="F1817" t="str">
        <f>タスク実績csv元!D1817</f>
        <v>作業指示バックアップの質問など</v>
      </c>
      <c r="G1817" t="str">
        <f t="shared" si="28"/>
        <v>INSERT INTO task_achivement(task_no,achive_date,end_time,start_time,task_detail,memo)VALUES('{89c5ece7-5f53-4013-b85b-04dab5d53b5f}','2022/06/17','2022/06/17 15:30:00','2022/06/17 14:30:00','','作業指示バックアップの質問など');</v>
      </c>
    </row>
    <row r="1818" spans="1:7">
      <c r="A1818" s="48" t="str">
        <f>_xlfn.XLOOKUP(_xlfn.XLOOKUP(MID(タスク実績csv元!C1818,1,SEARCH(":",タスク実績csv元!C1818)-1),リスト!F:F,リスト!G:G)&amp;MID(タスク実績csv元!C1818,SEARCH(":",タスク実績csv元!C1818),999),タスクDB!K:K,タスクDB!A:A)</f>
        <v>{89c5ece7-5f53-4013-b85b-04dab5d53b5f}</v>
      </c>
      <c r="B1818" s="11">
        <f>タスク実績csv元!A1818</f>
        <v>44729</v>
      </c>
      <c r="C1818" s="54">
        <f>タスク実績csv元!F1818</f>
        <v>0.6875</v>
      </c>
      <c r="D1818" s="54">
        <f>タスク実績csv元!E1818</f>
        <v>0.64583333333333337</v>
      </c>
      <c r="E1818" t="str">
        <f>タスク実績csv元!I1818&amp;""</f>
        <v/>
      </c>
      <c r="F1818" t="str">
        <f>タスク実績csv元!D1818</f>
        <v>DS最新化作業</v>
      </c>
      <c r="G1818" t="str">
        <f t="shared" si="28"/>
        <v>INSERT INTO task_achivement(task_no,achive_date,end_time,start_time,task_detail,memo)VALUES('{89c5ece7-5f53-4013-b85b-04dab5d53b5f}','2022/06/17','2022/06/17 16:30:00','2022/06/17 15:30:00','','DS最新化作業');</v>
      </c>
    </row>
    <row r="1819" spans="1:7">
      <c r="A1819" s="48" t="str">
        <f>_xlfn.XLOOKUP(_xlfn.XLOOKUP(MID(タスク実績csv元!C1819,1,SEARCH(":",タスク実績csv元!C1819)-1),リスト!F:F,リスト!G:G)&amp;MID(タスク実績csv元!C1819,SEARCH(":",タスク実績csv元!C1819),999),タスクDB!K:K,タスクDB!A:A)</f>
        <v>{831a0fb4-c848-4eac-af3e-0a0760ad0e17}</v>
      </c>
      <c r="B1819" s="11">
        <f>タスク実績csv元!A1819</f>
        <v>44729</v>
      </c>
      <c r="C1819" s="54">
        <f>タスク実績csv元!F1819</f>
        <v>0.70833333333333337</v>
      </c>
      <c r="D1819" s="54">
        <f>タスク実績csv元!E1819</f>
        <v>0.6875</v>
      </c>
      <c r="E1819" t="str">
        <f>タスク実績csv元!I1819&amp;""</f>
        <v/>
      </c>
      <c r="F1819" t="str">
        <f>タスク実績csv元!D1819</f>
        <v>初期処理のtry-catch問題確認</v>
      </c>
      <c r="G1819" t="str">
        <f t="shared" si="28"/>
        <v>INSERT INTO task_achivement(task_no,achive_date,end_time,start_time,task_detail,memo)VALUES('{831a0fb4-c848-4eac-af3e-0a0760ad0e17}','2022/06/17','2022/06/17 17:00:00','2022/06/17 16:30:00','','初期処理のtry-catch問題確認');</v>
      </c>
    </row>
    <row r="1820" spans="1:7">
      <c r="A1820" s="48" t="str">
        <f>_xlfn.XLOOKUP(_xlfn.XLOOKUP(MID(タスク実績csv元!C1820,1,SEARCH(":",タスク実績csv元!C1820)-1),リスト!F:F,リスト!G:G)&amp;MID(タスク実績csv元!C1820,SEARCH(":",タスク実績csv元!C1820),999),タスクDB!K:K,タスクDB!A:A)</f>
        <v>{74662e67-77fa-4aaa-9d19-5bf00eafd732}</v>
      </c>
      <c r="B1820" s="11">
        <f>タスク実績csv元!A1820</f>
        <v>44729</v>
      </c>
      <c r="C1820" s="54">
        <f>タスク実績csv元!F1820</f>
        <v>0.75</v>
      </c>
      <c r="D1820" s="54">
        <f>タスク実績csv元!E1820</f>
        <v>0.70833333333333337</v>
      </c>
      <c r="E1820" t="str">
        <f>タスク実績csv元!I1820&amp;""</f>
        <v/>
      </c>
      <c r="F1820" t="str">
        <f>タスク実績csv元!D1820</f>
        <v>執筆</v>
      </c>
      <c r="G1820" t="str">
        <f t="shared" si="28"/>
        <v>INSERT INTO task_achivement(task_no,achive_date,end_time,start_time,task_detail,memo)VALUES('{74662e67-77fa-4aaa-9d19-5bf00eafd732}','2022/06/17','2022/06/17 18:00:00','2022/06/17 17:00:00','','執筆');</v>
      </c>
    </row>
    <row r="1821" spans="1:7">
      <c r="A1821" s="48" t="str">
        <f>_xlfn.XLOOKUP(_xlfn.XLOOKUP(MID(タスク実績csv元!C1821,1,SEARCH(":",タスク実績csv元!C1821)-1),リスト!F:F,リスト!G:G)&amp;MID(タスク実績csv元!C1821,SEARCH(":",タスク実績csv元!C1821),999),タスクDB!K:K,タスクDB!A:A)</f>
        <v>{74662e67-77fa-4aaa-9d19-5bf00eafd732}</v>
      </c>
      <c r="B1821" s="11">
        <f>タスク実績csv元!A1821</f>
        <v>44731</v>
      </c>
      <c r="C1821" s="54">
        <f>タスク実績csv元!F1821</f>
        <v>0.59375</v>
      </c>
      <c r="D1821" s="54">
        <f>タスク実績csv元!E1821</f>
        <v>0.54861111111111105</v>
      </c>
      <c r="E1821" t="str">
        <f>タスク実績csv元!I1821&amp;""</f>
        <v/>
      </c>
      <c r="F1821" t="str">
        <f>タスク実績csv元!D1821</f>
        <v>執筆</v>
      </c>
      <c r="G1821" t="str">
        <f t="shared" si="28"/>
        <v>INSERT INTO task_achivement(task_no,achive_date,end_time,start_time,task_detail,memo)VALUES('{74662e67-77fa-4aaa-9d19-5bf00eafd732}','2022/06/19','2022/06/19 14:15:00','2022/06/19 13:10:00','','執筆');</v>
      </c>
    </row>
    <row r="1822" spans="1:7">
      <c r="A1822" s="48" t="str">
        <f>_xlfn.XLOOKUP(_xlfn.XLOOKUP(MID(タスク実績csv元!C1822,1,SEARCH(":",タスク実績csv元!C1822)-1),リスト!F:F,リスト!G:G)&amp;MID(タスク実績csv元!C1822,SEARCH(":",タスク実績csv元!C1822),999),タスクDB!K:K,タスクDB!A:A)</f>
        <v>{572d6e5a-e082-4eff-89af-b7b2f5d76fcb}</v>
      </c>
      <c r="B1822" s="11">
        <f>タスク実績csv元!A1822</f>
        <v>44731</v>
      </c>
      <c r="C1822" s="54">
        <f>タスク実績csv元!F1822</f>
        <v>0.61111111111111105</v>
      </c>
      <c r="D1822" s="54">
        <f>タスク実績csv元!E1822</f>
        <v>0.60416666666666663</v>
      </c>
      <c r="E1822" t="str">
        <f>タスク実績csv元!I1822&amp;""</f>
        <v/>
      </c>
      <c r="F1822" t="str">
        <f>タスク実績csv元!D1822</f>
        <v>勉強</v>
      </c>
      <c r="G1822" t="str">
        <f t="shared" si="28"/>
        <v>INSERT INTO task_achivement(task_no,achive_date,end_time,start_time,task_detail,memo)VALUES('{572d6e5a-e082-4eff-89af-b7b2f5d76fcb}','2022/06/19','2022/06/19 14:40:00','2022/06/19 14:30:00','','勉強');</v>
      </c>
    </row>
    <row r="1823" spans="1:7">
      <c r="A1823" s="48" t="str">
        <f>_xlfn.XLOOKUP(_xlfn.XLOOKUP(MID(タスク実績csv元!C1823,1,SEARCH(":",タスク実績csv元!C1823)-1),リスト!F:F,リスト!G:G)&amp;MID(タスク実績csv元!C1823,SEARCH(":",タスク実績csv元!C1823),999),タスクDB!K:K,タスクDB!A:A)</f>
        <v>{299e6e93-06b2-4f2f-b0db-e48ddde68106}</v>
      </c>
      <c r="B1823" s="11">
        <f>タスク実績csv元!A1823</f>
        <v>44732</v>
      </c>
      <c r="C1823" s="54">
        <f>タスク実績csv元!F1823</f>
        <v>0.41666666666666669</v>
      </c>
      <c r="D1823" s="54">
        <f>タスク実績csv元!E1823</f>
        <v>0.39583333333333331</v>
      </c>
      <c r="E1823" t="str">
        <f>タスク実績csv元!I1823&amp;""</f>
        <v/>
      </c>
      <c r="F1823" t="str">
        <f>タスク実績csv元!D1823</f>
        <v>携帯発送</v>
      </c>
      <c r="G1823" t="str">
        <f t="shared" si="28"/>
        <v>INSERT INTO task_achivement(task_no,achive_date,end_time,start_time,task_detail,memo)VALUES('{299e6e93-06b2-4f2f-b0db-e48ddde68106}','2022/06/20','2022/06/20 10:00:00','2022/06/20 09:30:00','','携帯発送');</v>
      </c>
    </row>
    <row r="1824" spans="1:7">
      <c r="A1824" s="48" t="str">
        <f>_xlfn.XLOOKUP(_xlfn.XLOOKUP(MID(タスク実績csv元!C1824,1,SEARCH(":",タスク実績csv元!C1824)-1),リスト!F:F,リスト!G:G)&amp;MID(タスク実績csv元!C1824,SEARCH(":",タスク実績csv元!C1824),999),タスクDB!K:K,タスクDB!A:A)</f>
        <v>{4c39d40d-b35f-4cfa-b549-6c5de24454e2}</v>
      </c>
      <c r="B1824" s="11">
        <f>タスク実績csv元!A1824</f>
        <v>44732</v>
      </c>
      <c r="C1824" s="54">
        <f>タスク実績csv元!F1824</f>
        <v>0.45833333333333331</v>
      </c>
      <c r="D1824" s="54">
        <f>タスク実績csv元!E1824</f>
        <v>0.41666666666666669</v>
      </c>
      <c r="E1824" t="str">
        <f>タスク実績csv元!I1824&amp;""</f>
        <v/>
      </c>
      <c r="F1824" t="str">
        <f>タスク実績csv元!D1824</f>
        <v>チームMTG</v>
      </c>
      <c r="G1824" t="str">
        <f t="shared" si="28"/>
        <v>INSERT INTO task_achivement(task_no,achive_date,end_time,start_time,task_detail,memo)VALUES('{4c39d40d-b35f-4cfa-b549-6c5de24454e2}','2022/06/20','2022/06/20 11:00:00','2022/06/20 10:00:00','','チームMTG');</v>
      </c>
    </row>
    <row r="1825" spans="1:7">
      <c r="A1825" s="48" t="str">
        <f>_xlfn.XLOOKUP(_xlfn.XLOOKUP(MID(タスク実績csv元!C1825,1,SEARCH(":",タスク実績csv元!C1825)-1),リスト!F:F,リスト!G:G)&amp;MID(タスク実績csv元!C1825,SEARCH(":",タスク実績csv元!C1825),999),タスクDB!K:K,タスクDB!A:A)</f>
        <v>{23640006-1951-44f5-8e76-61d4fa67fbce}</v>
      </c>
      <c r="B1825" s="11">
        <f>タスク実績csv元!A1825</f>
        <v>44732</v>
      </c>
      <c r="C1825" s="54">
        <f>タスク実績csv元!F1825</f>
        <v>0.5</v>
      </c>
      <c r="D1825" s="54">
        <f>タスク実績csv元!E1825</f>
        <v>0.45833333333333331</v>
      </c>
      <c r="E1825" t="str">
        <f>タスク実績csv元!I1825&amp;""</f>
        <v/>
      </c>
      <c r="F1825" t="str">
        <f>タスク実績csv元!D1825</f>
        <v>課題整理打合せ</v>
      </c>
      <c r="G1825" t="str">
        <f t="shared" si="28"/>
        <v>INSERT INTO task_achivement(task_no,achive_date,end_time,start_time,task_detail,memo)VALUES('{23640006-1951-44f5-8e76-61d4fa67fbce}','2022/06/20','2022/06/20 12:00:00','2022/06/20 11:00:00','','課題整理打合せ');</v>
      </c>
    </row>
    <row r="1826" spans="1:7">
      <c r="A1826" s="48" t="str">
        <f>_xlfn.XLOOKUP(_xlfn.XLOOKUP(MID(タスク実績csv元!C1826,1,SEARCH(":",タスク実績csv元!C1826)-1),リスト!F:F,リスト!G:G)&amp;MID(タスク実績csv元!C1826,SEARCH(":",タスク実績csv元!C1826),999),タスクDB!K:K,タスクDB!A:A)</f>
        <v>{89c5ece7-5f53-4013-b85b-04dab5d53b5f}</v>
      </c>
      <c r="B1826" s="11">
        <f>タスク実績csv元!A1826</f>
        <v>44732</v>
      </c>
      <c r="C1826" s="54">
        <f>タスク実績csv元!F1826</f>
        <v>0.625</v>
      </c>
      <c r="D1826" s="54">
        <f>タスク実績csv元!E1826</f>
        <v>0.54166666666666663</v>
      </c>
      <c r="E1826" t="str">
        <f>タスク実績csv元!I1826&amp;""</f>
        <v/>
      </c>
      <c r="F1826" t="str">
        <f>タスク実績csv元!D1826</f>
        <v>課題確認</v>
      </c>
      <c r="G1826" t="str">
        <f t="shared" si="28"/>
        <v>INSERT INTO task_achivement(task_no,achive_date,end_time,start_time,task_detail,memo)VALUES('{89c5ece7-5f53-4013-b85b-04dab5d53b5f}','2022/06/20','2022/06/20 15:00:00','2022/06/20 13:00:00','','課題確認');</v>
      </c>
    </row>
    <row r="1827" spans="1:7">
      <c r="A1827" s="48" t="str">
        <f>_xlfn.XLOOKUP(_xlfn.XLOOKUP(MID(タスク実績csv元!C1827,1,SEARCH(":",タスク実績csv元!C1827)-1),リスト!F:F,リスト!G:G)&amp;MID(タスク実績csv元!C1827,SEARCH(":",タスク実績csv元!C1827),999),タスクDB!K:K,タスクDB!A:A)</f>
        <v>{83f9e487-5db8-45f1-a8f2-4f70f093c9e6}</v>
      </c>
      <c r="B1827" s="11">
        <f>タスク実績csv元!A1827</f>
        <v>44732</v>
      </c>
      <c r="C1827" s="54">
        <f>タスク実績csv元!F1827</f>
        <v>0.66666666666666663</v>
      </c>
      <c r="D1827" s="54">
        <f>タスク実績csv元!E1827</f>
        <v>0.625</v>
      </c>
      <c r="E1827" t="str">
        <f>タスク実績csv元!I1827&amp;""</f>
        <v/>
      </c>
      <c r="F1827" t="str">
        <f>タスク実績csv元!D1827</f>
        <v>対応</v>
      </c>
      <c r="G1827" t="str">
        <f t="shared" si="28"/>
        <v>INSERT INTO task_achivement(task_no,achive_date,end_time,start_time,task_detail,memo)VALUES('{83f9e487-5db8-45f1-a8f2-4f70f093c9e6}','2022/06/20','2022/06/20 16:00:00','2022/06/20 15:00:00','','対応');</v>
      </c>
    </row>
    <row r="1828" spans="1:7">
      <c r="A1828" s="48" t="str">
        <f>_xlfn.XLOOKUP(_xlfn.XLOOKUP(MID(タスク実績csv元!C1828,1,SEARCH(":",タスク実績csv元!C1828)-1),リスト!F:F,リスト!G:G)&amp;MID(タスク実績csv元!C1828,SEARCH(":",タスク実績csv元!C1828),999),タスクDB!K:K,タスクDB!A:A)</f>
        <v>{23640006-1951-44f5-8e76-61d4fa67fbce}</v>
      </c>
      <c r="B1828" s="11">
        <f>タスク実績csv元!A1828</f>
        <v>44732</v>
      </c>
      <c r="C1828" s="54">
        <f>タスク実績csv元!F1828</f>
        <v>0.6875</v>
      </c>
      <c r="D1828" s="54">
        <f>タスク実績csv元!E1828</f>
        <v>0.66666666666666663</v>
      </c>
      <c r="E1828" t="str">
        <f>タスク実績csv元!I1828&amp;""</f>
        <v/>
      </c>
      <c r="F1828" t="str">
        <f>タスク実績csv元!D1828</f>
        <v>夕会</v>
      </c>
      <c r="G1828" t="str">
        <f t="shared" si="28"/>
        <v>INSERT INTO task_achivement(task_no,achive_date,end_time,start_time,task_detail,memo)VALUES('{23640006-1951-44f5-8e76-61d4fa67fbce}','2022/06/20','2022/06/20 16:30:00','2022/06/20 16:00:00','','夕会');</v>
      </c>
    </row>
    <row r="1829" spans="1:7">
      <c r="A1829" s="48" t="str">
        <f>_xlfn.XLOOKUP(_xlfn.XLOOKUP(MID(タスク実績csv元!C1829,1,SEARCH(":",タスク実績csv元!C1829)-1),リスト!F:F,リスト!G:G)&amp;MID(タスク実績csv元!C1829,SEARCH(":",タスク実績csv元!C1829),999),タスクDB!K:K,タスクDB!A:A)</f>
        <v>{23640006-1951-44f5-8e76-61d4fa67fbce}</v>
      </c>
      <c r="B1829" s="11">
        <f>タスク実績csv元!A1829</f>
        <v>44732</v>
      </c>
      <c r="C1829" s="54">
        <f>タスク実績csv元!F1829</f>
        <v>0.77083333333333337</v>
      </c>
      <c r="D1829" s="54">
        <f>タスク実績csv元!E1829</f>
        <v>0.6875</v>
      </c>
      <c r="E1829" t="str">
        <f>タスク実績csv元!I1829&amp;""</f>
        <v/>
      </c>
      <c r="F1829" t="str">
        <f>タスク実績csv元!D1829</f>
        <v>KSYS合同夕会</v>
      </c>
      <c r="G1829" t="str">
        <f t="shared" si="28"/>
        <v>INSERT INTO task_achivement(task_no,achive_date,end_time,start_time,task_detail,memo)VALUES('{23640006-1951-44f5-8e76-61d4fa67fbce}','2022/06/20','2022/06/20 18:30:00','2022/06/20 16:30:00','','KSYS合同夕会');</v>
      </c>
    </row>
    <row r="1830" spans="1:7">
      <c r="A1830" s="48" t="str">
        <f>_xlfn.XLOOKUP(_xlfn.XLOOKUP(MID(タスク実績csv元!C1830,1,SEARCH(":",タスク実績csv元!C1830)-1),リスト!F:F,リスト!G:G)&amp;MID(タスク実績csv元!C1830,SEARCH(":",タスク実績csv元!C1830),999),タスクDB!K:K,タスクDB!A:A)</f>
        <v>{89c5ece7-5f53-4013-b85b-04dab5d53b5f}</v>
      </c>
      <c r="B1830" s="11">
        <f>タスク実績csv元!A1830</f>
        <v>44733</v>
      </c>
      <c r="C1830" s="54">
        <f>タスク実績csv元!F1830</f>
        <v>0.41666666666666669</v>
      </c>
      <c r="D1830" s="54">
        <f>タスク実績csv元!E1830</f>
        <v>0.39583333333333331</v>
      </c>
      <c r="E1830" t="str">
        <f>タスク実績csv元!I1830&amp;""</f>
        <v/>
      </c>
      <c r="F1830" t="str">
        <f>タスク実績csv元!D1830</f>
        <v>課題確認</v>
      </c>
      <c r="G1830" t="str">
        <f t="shared" si="28"/>
        <v>INSERT INTO task_achivement(task_no,achive_date,end_time,start_time,task_detail,memo)VALUES('{89c5ece7-5f53-4013-b85b-04dab5d53b5f}','2022/06/21','2022/06/21 10:00:00','2022/06/21 09:30:00','','課題確認');</v>
      </c>
    </row>
    <row r="1831" spans="1:7">
      <c r="A1831" s="48" t="str">
        <f>_xlfn.XLOOKUP(_xlfn.XLOOKUP(MID(タスク実績csv元!C1831,1,SEARCH(":",タスク実績csv元!C1831)-1),リスト!F:F,リスト!G:G)&amp;MID(タスク実績csv元!C1831,SEARCH(":",タスク実績csv元!C1831),999),タスクDB!K:K,タスクDB!A:A)</f>
        <v>{89c5ece7-5f53-4013-b85b-04dab5d53b5f}</v>
      </c>
      <c r="B1831" s="11">
        <f>タスク実績csv元!A1831</f>
        <v>44733</v>
      </c>
      <c r="C1831" s="54">
        <f>タスク実績csv元!F1831</f>
        <v>0.46875</v>
      </c>
      <c r="D1831" s="54">
        <f>タスク実績csv元!E1831</f>
        <v>0.41666666666666669</v>
      </c>
      <c r="E1831" t="str">
        <f>タスク実績csv元!I1831&amp;""</f>
        <v/>
      </c>
      <c r="F1831" t="str">
        <f>タスク実績csv元!D1831</f>
        <v>課題回答</v>
      </c>
      <c r="G1831" t="str">
        <f t="shared" si="28"/>
        <v>INSERT INTO task_achivement(task_no,achive_date,end_time,start_time,task_detail,memo)VALUES('{89c5ece7-5f53-4013-b85b-04dab5d53b5f}','2022/06/21','2022/06/21 11:15:00','2022/06/21 10:00:00','','課題回答');</v>
      </c>
    </row>
    <row r="1832" spans="1:7">
      <c r="A1832" s="48" t="str">
        <f>_xlfn.XLOOKUP(_xlfn.XLOOKUP(MID(タスク実績csv元!C1832,1,SEARCH(":",タスク実績csv元!C1832)-1),リスト!F:F,リスト!G:G)&amp;MID(タスク実績csv元!C1832,SEARCH(":",タスク実績csv元!C1832),999),タスクDB!K:K,タスクDB!A:A)</f>
        <v>{2671e375-59cf-467f-b437-78d3964f13c9}</v>
      </c>
      <c r="B1832" s="11">
        <f>タスク実績csv元!A1832</f>
        <v>44733</v>
      </c>
      <c r="C1832" s="54">
        <f>タスク実績csv元!F1832</f>
        <v>0.5</v>
      </c>
      <c r="D1832" s="54">
        <f>タスク実績csv元!E1832</f>
        <v>0.46875</v>
      </c>
      <c r="E1832" t="str">
        <f>タスク実績csv元!I1832&amp;""</f>
        <v/>
      </c>
      <c r="F1832" t="str">
        <f>タスク実績csv元!D1832</f>
        <v>対応</v>
      </c>
      <c r="G1832" t="str">
        <f t="shared" si="28"/>
        <v>INSERT INTO task_achivement(task_no,achive_date,end_time,start_time,task_detail,memo)VALUES('{2671e375-59cf-467f-b437-78d3964f13c9}','2022/06/21','2022/06/21 12:00:00','2022/06/21 11:15:00','','対応');</v>
      </c>
    </row>
    <row r="1833" spans="1:7">
      <c r="A1833" s="48" t="str">
        <f>_xlfn.XLOOKUP(_xlfn.XLOOKUP(MID(タスク実績csv元!C1833,1,SEARCH(":",タスク実績csv元!C1833)-1),リスト!F:F,リスト!G:G)&amp;MID(タスク実績csv元!C1833,SEARCH(":",タスク実績csv元!C1833),999),タスクDB!K:K,タスクDB!A:A)</f>
        <v>{2671e375-59cf-467f-b437-78d3964f13c9}</v>
      </c>
      <c r="B1833" s="11">
        <f>タスク実績csv元!A1833</f>
        <v>44733</v>
      </c>
      <c r="C1833" s="54">
        <f>タスク実績csv元!F1833</f>
        <v>0.57291666666666663</v>
      </c>
      <c r="D1833" s="54">
        <f>タスク実績csv元!E1833</f>
        <v>0.54166666666666663</v>
      </c>
      <c r="E1833" t="str">
        <f>タスク実績csv元!I1833&amp;""</f>
        <v/>
      </c>
      <c r="F1833" t="str">
        <f>タスク実績csv元!D1833</f>
        <v>対応</v>
      </c>
      <c r="G1833" t="str">
        <f t="shared" si="28"/>
        <v>INSERT INTO task_achivement(task_no,achive_date,end_time,start_time,task_detail,memo)VALUES('{2671e375-59cf-467f-b437-78d3964f13c9}','2022/06/21','2022/06/21 13:45:00','2022/06/21 13:00:00','','対応');</v>
      </c>
    </row>
    <row r="1834" spans="1:7">
      <c r="A1834" s="48" t="str">
        <f>_xlfn.XLOOKUP(_xlfn.XLOOKUP(MID(タスク実績csv元!C1834,1,SEARCH(":",タスク実績csv元!C1834)-1),リスト!F:F,リスト!G:G)&amp;MID(タスク実績csv元!C1834,SEARCH(":",タスク実績csv元!C1834),999),タスクDB!K:K,タスクDB!A:A)</f>
        <v>{a754d66b-249e-475a-b68d-67f3a8768f64}</v>
      </c>
      <c r="B1834" s="11">
        <f>タスク実績csv元!A1834</f>
        <v>44733</v>
      </c>
      <c r="C1834" s="54">
        <f>タスク実績csv元!F1834</f>
        <v>0.76041666666666663</v>
      </c>
      <c r="D1834" s="54">
        <f>タスク実績csv元!E1834</f>
        <v>0.57291666666666663</v>
      </c>
      <c r="E1834" t="str">
        <f>タスク実績csv元!I1834&amp;""</f>
        <v/>
      </c>
      <c r="F1834" t="str">
        <f>タスク実績csv元!D1834</f>
        <v>準備</v>
      </c>
      <c r="G1834" t="str">
        <f t="shared" si="28"/>
        <v>INSERT INTO task_achivement(task_no,achive_date,end_time,start_time,task_detail,memo)VALUES('{a754d66b-249e-475a-b68d-67f3a8768f64}','2022/06/21','2022/06/21 18:15:00','2022/06/21 13:45:00','','準備');</v>
      </c>
    </row>
    <row r="1835" spans="1:7">
      <c r="A1835" s="48" t="str">
        <f>_xlfn.XLOOKUP(_xlfn.XLOOKUP(MID(タスク実績csv元!C1835,1,SEARCH(":",タスク実績csv元!C1835)-1),リスト!F:F,リスト!G:G)&amp;MID(タスク実績csv元!C1835,SEARCH(":",タスク実績csv元!C1835),999),タスクDB!K:K,タスクDB!A:A)</f>
        <v>{89c5ece7-5f53-4013-b85b-04dab5d53b5f}</v>
      </c>
      <c r="B1835" s="11">
        <f>タスク実績csv元!A1835</f>
        <v>44734</v>
      </c>
      <c r="C1835" s="54">
        <f>タスク実績csv元!F1835</f>
        <v>0.41666666666666669</v>
      </c>
      <c r="D1835" s="54">
        <f>タスク実績csv元!E1835</f>
        <v>0.39583333333333331</v>
      </c>
      <c r="E1835" t="str">
        <f>タスク実績csv元!I1835&amp;""</f>
        <v/>
      </c>
      <c r="F1835" t="str">
        <f>タスク実績csv元!D1835</f>
        <v>課題確認</v>
      </c>
      <c r="G1835" t="str">
        <f t="shared" si="28"/>
        <v>INSERT INTO task_achivement(task_no,achive_date,end_time,start_time,task_detail,memo)VALUES('{89c5ece7-5f53-4013-b85b-04dab5d53b5f}','2022/06/22','2022/06/22 10:00:00','2022/06/22 09:30:00','','課題確認');</v>
      </c>
    </row>
    <row r="1836" spans="1:7">
      <c r="A1836" s="48" t="str">
        <f>_xlfn.XLOOKUP(_xlfn.XLOOKUP(MID(タスク実績csv元!C1836,1,SEARCH(":",タスク実績csv元!C1836)-1),リスト!F:F,リスト!G:G)&amp;MID(タスク実績csv元!C1836,SEARCH(":",タスク実績csv元!C1836),999),タスクDB!K:K,タスクDB!A:A)</f>
        <v>{2671e375-59cf-467f-b437-78d3964f13c9}</v>
      </c>
      <c r="B1836" s="11">
        <f>タスク実績csv元!A1836</f>
        <v>44734</v>
      </c>
      <c r="C1836" s="54">
        <f>タスク実績csv元!F1836</f>
        <v>0.47916666666666669</v>
      </c>
      <c r="D1836" s="54">
        <f>タスク実績csv元!E1836</f>
        <v>0.41666666666666669</v>
      </c>
      <c r="E1836" t="str">
        <f>タスク実績csv元!I1836&amp;""</f>
        <v/>
      </c>
      <c r="F1836" t="str">
        <f>タスク実績csv元!D1836</f>
        <v>本番確認</v>
      </c>
      <c r="G1836" t="str">
        <f t="shared" si="28"/>
        <v>INSERT INTO task_achivement(task_no,achive_date,end_time,start_time,task_detail,memo)VALUES('{2671e375-59cf-467f-b437-78d3964f13c9}','2022/06/22','2022/06/22 11:30:00','2022/06/22 10:00:00','','本番確認');</v>
      </c>
    </row>
    <row r="1837" spans="1:7">
      <c r="A1837" s="48" t="str">
        <f>_xlfn.XLOOKUP(_xlfn.XLOOKUP(MID(タスク実績csv元!C1837,1,SEARCH(":",タスク実績csv元!C1837)-1),リスト!F:F,リスト!G:G)&amp;MID(タスク実績csv元!C1837,SEARCH(":",タスク実績csv元!C1837),999),タスクDB!K:K,タスクDB!A:A)</f>
        <v>{a754d66b-249e-475a-b68d-67f3a8768f64}</v>
      </c>
      <c r="B1837" s="11">
        <f>タスク実績csv元!A1837</f>
        <v>44734</v>
      </c>
      <c r="C1837" s="54">
        <f>タスク実績csv元!F1837</f>
        <v>0.5</v>
      </c>
      <c r="D1837" s="54">
        <f>タスク実績csv元!E1837</f>
        <v>0.47916666666666669</v>
      </c>
      <c r="E1837" t="str">
        <f>タスク実績csv元!I1837&amp;""</f>
        <v/>
      </c>
      <c r="F1837" t="str">
        <f>タスク実績csv元!D1837</f>
        <v>準備</v>
      </c>
      <c r="G1837" t="str">
        <f t="shared" si="28"/>
        <v>INSERT INTO task_achivement(task_no,achive_date,end_time,start_time,task_detail,memo)VALUES('{a754d66b-249e-475a-b68d-67f3a8768f64}','2022/06/22','2022/06/22 12:00:00','2022/06/22 11:30:00','','準備');</v>
      </c>
    </row>
    <row r="1838" spans="1:7">
      <c r="A1838" s="48" t="str">
        <f>_xlfn.XLOOKUP(_xlfn.XLOOKUP(MID(タスク実績csv元!C1838,1,SEARCH(":",タスク実績csv元!C1838)-1),リスト!F:F,リスト!G:G)&amp;MID(タスク実績csv元!C1838,SEARCH(":",タスク実績csv元!C1838),999),タスクDB!K:K,タスクDB!A:A)</f>
        <v>{2671e375-59cf-467f-b437-78d3964f13c9}</v>
      </c>
      <c r="B1838" s="11">
        <f>タスク実績csv元!A1838</f>
        <v>44734</v>
      </c>
      <c r="C1838" s="54">
        <f>タスク実績csv元!F1838</f>
        <v>0.5625</v>
      </c>
      <c r="D1838" s="54">
        <f>タスク実績csv元!E1838</f>
        <v>0.54166666666666663</v>
      </c>
      <c r="E1838" t="str">
        <f>タスク実績csv元!I1838&amp;""</f>
        <v/>
      </c>
      <c r="F1838" t="str">
        <f>タスク実績csv元!D1838</f>
        <v>相談打合せ</v>
      </c>
      <c r="G1838" t="str">
        <f t="shared" si="28"/>
        <v>INSERT INTO task_achivement(task_no,achive_date,end_time,start_time,task_detail,memo)VALUES('{2671e375-59cf-467f-b437-78d3964f13c9}','2022/06/22','2022/06/22 13:30:00','2022/06/22 13:00:00','','相談打合せ');</v>
      </c>
    </row>
    <row r="1839" spans="1:7">
      <c r="A1839" s="48" t="str">
        <f>_xlfn.XLOOKUP(_xlfn.XLOOKUP(MID(タスク実績csv元!C1839,1,SEARCH(":",タスク実績csv元!C1839)-1),リスト!F:F,リスト!G:G)&amp;MID(タスク実績csv元!C1839,SEARCH(":",タスク実績csv元!C1839),999),タスクDB!K:K,タスクDB!A:A)</f>
        <v>{a754d66b-249e-475a-b68d-67f3a8768f64}</v>
      </c>
      <c r="B1839" s="11">
        <f>タスク実績csv元!A1839</f>
        <v>44734</v>
      </c>
      <c r="C1839" s="54">
        <f>タスク実績csv元!F1839</f>
        <v>0.625</v>
      </c>
      <c r="D1839" s="54">
        <f>タスク実績csv元!E1839</f>
        <v>0.5625</v>
      </c>
      <c r="E1839" t="str">
        <f>タスク実績csv元!I1839&amp;""</f>
        <v/>
      </c>
      <c r="F1839" t="str">
        <f>タスク実績csv元!D1839</f>
        <v>準備</v>
      </c>
      <c r="G1839" t="str">
        <f t="shared" si="28"/>
        <v>INSERT INTO task_achivement(task_no,achive_date,end_time,start_time,task_detail,memo)VALUES('{a754d66b-249e-475a-b68d-67f3a8768f64}','2022/06/22','2022/06/22 15:00:00','2022/06/22 13:30:00','','準備');</v>
      </c>
    </row>
    <row r="1840" spans="1:7">
      <c r="A1840" s="48" t="str">
        <f>_xlfn.XLOOKUP(_xlfn.XLOOKUP(MID(タスク実績csv元!C1840,1,SEARCH(":",タスク実績csv元!C1840)-1),リスト!F:F,リスト!G:G)&amp;MID(タスク実績csv元!C1840,SEARCH(":",タスク実績csv元!C1840),999),タスクDB!K:K,タスクDB!A:A)</f>
        <v>{2671e375-59cf-467f-b437-78d3964f13c9}</v>
      </c>
      <c r="B1840" s="11">
        <f>タスク実績csv元!A1840</f>
        <v>44734</v>
      </c>
      <c r="C1840" s="54">
        <f>タスク実績csv元!F1840</f>
        <v>0.66666666666666663</v>
      </c>
      <c r="D1840" s="54">
        <f>タスク実績csv元!E1840</f>
        <v>0.625</v>
      </c>
      <c r="E1840" t="str">
        <f>タスク実績csv元!I1840&amp;""</f>
        <v/>
      </c>
      <c r="F1840" t="str">
        <f>タスク実績csv元!D1840</f>
        <v>検証</v>
      </c>
      <c r="G1840" t="str">
        <f t="shared" si="28"/>
        <v>INSERT INTO task_achivement(task_no,achive_date,end_time,start_time,task_detail,memo)VALUES('{2671e375-59cf-467f-b437-78d3964f13c9}','2022/06/22','2022/06/22 16:00:00','2022/06/22 15:00:00','','検証');</v>
      </c>
    </row>
    <row r="1841" spans="1:7">
      <c r="A1841" s="48" t="str">
        <f>_xlfn.XLOOKUP(_xlfn.XLOOKUP(MID(タスク実績csv元!C1841,1,SEARCH(":",タスク実績csv元!C1841)-1),リスト!F:F,リスト!G:G)&amp;MID(タスク実績csv元!C1841,SEARCH(":",タスク実績csv元!C1841),999),タスクDB!K:K,タスクDB!A:A)</f>
        <v>{23640006-1951-44f5-8e76-61d4fa67fbce}</v>
      </c>
      <c r="B1841" s="11">
        <f>タスク実績csv元!A1841</f>
        <v>44734</v>
      </c>
      <c r="C1841" s="54">
        <f>タスク実績csv元!F1841</f>
        <v>0.6875</v>
      </c>
      <c r="D1841" s="54">
        <f>タスク実績csv元!E1841</f>
        <v>0.66666666666666663</v>
      </c>
      <c r="E1841" t="str">
        <f>タスク実績csv元!I1841&amp;""</f>
        <v/>
      </c>
      <c r="F1841" t="str">
        <f>タスク実績csv元!D1841</f>
        <v>夕会</v>
      </c>
      <c r="G1841" t="str">
        <f t="shared" si="28"/>
        <v>INSERT INTO task_achivement(task_no,achive_date,end_time,start_time,task_detail,memo)VALUES('{23640006-1951-44f5-8e76-61d4fa67fbce}','2022/06/22','2022/06/22 16:30:00','2022/06/22 16:00:00','','夕会');</v>
      </c>
    </row>
    <row r="1842" spans="1:7">
      <c r="A1842" s="48" t="str">
        <f>_xlfn.XLOOKUP(_xlfn.XLOOKUP(MID(タスク実績csv元!C1842,1,SEARCH(":",タスク実績csv元!C1842)-1),リスト!F:F,リスト!G:G)&amp;MID(タスク実績csv元!C1842,SEARCH(":",タスク実績csv元!C1842),999),タスクDB!K:K,タスクDB!A:A)</f>
        <v>{23640006-1951-44f5-8e76-61d4fa67fbce}</v>
      </c>
      <c r="B1842" s="11">
        <f>タスク実績csv元!A1842</f>
        <v>44734</v>
      </c>
      <c r="C1842" s="54">
        <f>タスク実績csv元!F1842</f>
        <v>0.72916666666666663</v>
      </c>
      <c r="D1842" s="54">
        <f>タスク実績csv元!E1842</f>
        <v>0.6875</v>
      </c>
      <c r="E1842" t="str">
        <f>タスク実績csv元!I1842&amp;""</f>
        <v/>
      </c>
      <c r="F1842" t="str">
        <f>タスク実績csv元!D1842</f>
        <v>合同夕会</v>
      </c>
      <c r="G1842" t="str">
        <f t="shared" si="28"/>
        <v>INSERT INTO task_achivement(task_no,achive_date,end_time,start_time,task_detail,memo)VALUES('{23640006-1951-44f5-8e76-61d4fa67fbce}','2022/06/22','2022/06/22 17:30:00','2022/06/22 16:30:00','','合同夕会');</v>
      </c>
    </row>
    <row r="1843" spans="1:7">
      <c r="A1843" s="48" t="str">
        <f>_xlfn.XLOOKUP(_xlfn.XLOOKUP(MID(タスク実績csv元!C1843,1,SEARCH(":",タスク実績csv元!C1843)-1),リスト!F:F,リスト!G:G)&amp;MID(タスク実績csv元!C1843,SEARCH(":",タスク実績csv元!C1843),999),タスクDB!K:K,タスクDB!A:A)</f>
        <v>{0e8e7c31-feae-4841-a3c3-5fe16de45ce1}</v>
      </c>
      <c r="B1843" s="11">
        <f>タスク実績csv元!A1843</f>
        <v>44734</v>
      </c>
      <c r="C1843" s="54">
        <f>タスク実績csv元!F1843</f>
        <v>0.75</v>
      </c>
      <c r="D1843" s="54">
        <f>タスク実績csv元!E1843</f>
        <v>0.72916666666666663</v>
      </c>
      <c r="E1843" t="str">
        <f>タスク実績csv元!I1843&amp;""</f>
        <v/>
      </c>
      <c r="F1843" t="str">
        <f>タスク実績csv元!D1843</f>
        <v>テストユーザ情報の連携、課題の起票</v>
      </c>
      <c r="G1843" t="str">
        <f t="shared" si="28"/>
        <v>INSERT INTO task_achivement(task_no,achive_date,end_time,start_time,task_detail,memo)VALUES('{0e8e7c31-feae-4841-a3c3-5fe16de45ce1}','2022/06/22','2022/06/22 18:00:00','2022/06/22 17:30:00','','テストユーザ情報の連携、課題の起票');</v>
      </c>
    </row>
    <row r="1844" spans="1:7">
      <c r="A1844" s="48" t="str">
        <f>_xlfn.XLOOKUP(_xlfn.XLOOKUP(MID(タスク実績csv元!C1844,1,SEARCH(":",タスク実績csv元!C1844)-1),リスト!F:F,リスト!G:G)&amp;MID(タスク実績csv元!C1844,SEARCH(":",タスク実績csv元!C1844),999),タスクDB!K:K,タスクDB!A:A)</f>
        <v>{74662e67-77fa-4aaa-9d19-5bf00eafd732}</v>
      </c>
      <c r="B1844" s="11">
        <f>タスク実績csv元!A1844</f>
        <v>44734</v>
      </c>
      <c r="C1844" s="54">
        <f>タスク実績csv元!F1844</f>
        <v>0.77083333333333337</v>
      </c>
      <c r="D1844" s="54">
        <f>タスク実績csv元!E1844</f>
        <v>0.75</v>
      </c>
      <c r="E1844" t="str">
        <f>タスク実績csv元!I1844&amp;""</f>
        <v/>
      </c>
      <c r="F1844" t="str">
        <f>タスク実績csv元!D1844</f>
        <v>執筆</v>
      </c>
      <c r="G1844" t="str">
        <f t="shared" si="28"/>
        <v>INSERT INTO task_achivement(task_no,achive_date,end_time,start_time,task_detail,memo)VALUES('{74662e67-77fa-4aaa-9d19-5bf00eafd732}','2022/06/22','2022/06/22 18:30:00','2022/06/22 18:00:00','','執筆');</v>
      </c>
    </row>
    <row r="1845" spans="1:7">
      <c r="A1845" s="48" t="str">
        <f>_xlfn.XLOOKUP(_xlfn.XLOOKUP(MID(タスク実績csv元!C1845,1,SEARCH(":",タスク実績csv元!C1845)-1),リスト!F:F,リスト!G:G)&amp;MID(タスク実績csv元!C1845,SEARCH(":",タスク実績csv元!C1845),999),タスクDB!K:K,タスクDB!A:A)</f>
        <v>{89c5ece7-5f53-4013-b85b-04dab5d53b5f}</v>
      </c>
      <c r="B1845" s="11">
        <f>タスク実績csv元!A1845</f>
        <v>44735</v>
      </c>
      <c r="C1845" s="54">
        <f>タスク実績csv元!F1845</f>
        <v>0.40625</v>
      </c>
      <c r="D1845" s="54">
        <f>タスク実績csv元!E1845</f>
        <v>0.39583333333333331</v>
      </c>
      <c r="E1845" t="str">
        <f>タスク実績csv元!I1845&amp;""</f>
        <v/>
      </c>
      <c r="F1845" t="str">
        <f>タスク実績csv元!D1845</f>
        <v>課題確認</v>
      </c>
      <c r="G1845" t="str">
        <f t="shared" si="28"/>
        <v>INSERT INTO task_achivement(task_no,achive_date,end_time,start_time,task_detail,memo)VALUES('{89c5ece7-5f53-4013-b85b-04dab5d53b5f}','2022/06/23','2022/06/23 09:45:00','2022/06/23 09:30:00','','課題確認');</v>
      </c>
    </row>
    <row r="1846" spans="1:7">
      <c r="A1846" s="48" t="str">
        <f>_xlfn.XLOOKUP(_xlfn.XLOOKUP(MID(タスク実績csv元!C1846,1,SEARCH(":",タスク実績csv元!C1846)-1),リスト!F:F,リスト!G:G)&amp;MID(タスク実績csv元!C1846,SEARCH(":",タスク実績csv元!C1846),999),タスクDB!K:K,タスクDB!A:A)</f>
        <v>{2a2f9c9d-e2af-4099-b594-d52ec41d87b8}</v>
      </c>
      <c r="B1846" s="11">
        <f>タスク実績csv元!A1846</f>
        <v>44735</v>
      </c>
      <c r="C1846" s="54">
        <f>タスク実績csv元!F1846</f>
        <v>0.42708333333333331</v>
      </c>
      <c r="D1846" s="54">
        <f>タスク実績csv元!E1846</f>
        <v>0.40625</v>
      </c>
      <c r="E1846" t="str">
        <f>タスク実績csv元!I1846&amp;""</f>
        <v/>
      </c>
      <c r="F1846" t="str">
        <f>タスク実績csv元!D1846</f>
        <v>対応</v>
      </c>
      <c r="G1846" t="str">
        <f t="shared" si="28"/>
        <v>INSERT INTO task_achivement(task_no,achive_date,end_time,start_time,task_detail,memo)VALUES('{2a2f9c9d-e2af-4099-b594-d52ec41d87b8}','2022/06/23','2022/06/23 10:15:00','2022/06/23 09:45:00','','対応');</v>
      </c>
    </row>
    <row r="1847" spans="1:7">
      <c r="A1847" s="48" t="str">
        <f>_xlfn.XLOOKUP(_xlfn.XLOOKUP(MID(タスク実績csv元!C1847,1,SEARCH(":",タスク実績csv元!C1847)-1),リスト!F:F,リスト!G:G)&amp;MID(タスク実績csv元!C1847,SEARCH(":",タスク実績csv元!C1847),999),タスクDB!K:K,タスクDB!A:A)</f>
        <v>{89c5ece7-5f53-4013-b85b-04dab5d53b5f}</v>
      </c>
      <c r="B1847" s="11">
        <f>タスク実績csv元!A1847</f>
        <v>44735</v>
      </c>
      <c r="C1847" s="54">
        <f>タスク実績csv元!F1847</f>
        <v>0.44791666666666669</v>
      </c>
      <c r="D1847" s="54">
        <f>タスク実績csv元!E1847</f>
        <v>0.42708333333333331</v>
      </c>
      <c r="E1847" t="str">
        <f>タスク実績csv元!I1847&amp;""</f>
        <v/>
      </c>
      <c r="F1847" t="str">
        <f>タスク実績csv元!D1847</f>
        <v>データ投入対応</v>
      </c>
      <c r="G1847" t="str">
        <f t="shared" si="28"/>
        <v>INSERT INTO task_achivement(task_no,achive_date,end_time,start_time,task_detail,memo)VALUES('{89c5ece7-5f53-4013-b85b-04dab5d53b5f}','2022/06/23','2022/06/23 10:45:00','2022/06/23 10:15:00','','データ投入対応');</v>
      </c>
    </row>
    <row r="1848" spans="1:7">
      <c r="A1848" s="48" t="str">
        <f>_xlfn.XLOOKUP(_xlfn.XLOOKUP(MID(タスク実績csv元!C1848,1,SEARCH(":",タスク実績csv元!C1848)-1),リスト!F:F,リスト!G:G)&amp;MID(タスク実績csv元!C1848,SEARCH(":",タスク実績csv元!C1848),999),タスクDB!K:K,タスクDB!A:A)</f>
        <v>{89c5ece7-5f53-4013-b85b-04dab5d53b5f}</v>
      </c>
      <c r="B1848" s="11">
        <f>タスク実績csv元!A1848</f>
        <v>44735</v>
      </c>
      <c r="C1848" s="54">
        <f>タスク実績csv元!F1848</f>
        <v>0.50694444444444442</v>
      </c>
      <c r="D1848" s="54">
        <f>タスク実績csv元!E1848</f>
        <v>0.47916666666666669</v>
      </c>
      <c r="E1848" t="str">
        <f>タスク実績csv元!I1848&amp;""</f>
        <v/>
      </c>
      <c r="F1848" t="str">
        <f>タスク実績csv元!D1848</f>
        <v>データ投入対応</v>
      </c>
      <c r="G1848" t="str">
        <f t="shared" si="28"/>
        <v>INSERT INTO task_achivement(task_no,achive_date,end_time,start_time,task_detail,memo)VALUES('{89c5ece7-5f53-4013-b85b-04dab5d53b5f}','2022/06/23','2022/06/23 12:10:00','2022/06/23 11:30:00','','データ投入対応');</v>
      </c>
    </row>
    <row r="1849" spans="1:7">
      <c r="A1849" s="48" t="str">
        <f>_xlfn.XLOOKUP(_xlfn.XLOOKUP(MID(タスク実績csv元!C1849,1,SEARCH(":",タスク実績csv元!C1849)-1),リスト!F:F,リスト!G:G)&amp;MID(タスク実績csv元!C1849,SEARCH(":",タスク実績csv元!C1849),999),タスクDB!K:K,タスクDB!A:A)</f>
        <v>{23640006-1951-44f5-8e76-61d4fa67fbce}</v>
      </c>
      <c r="B1849" s="11">
        <f>タスク実績csv元!A1849</f>
        <v>44735</v>
      </c>
      <c r="C1849" s="54">
        <f>タスク実績csv元!F1849</f>
        <v>0.5625</v>
      </c>
      <c r="D1849" s="54">
        <f>タスク実績csv元!E1849</f>
        <v>0.54166666666666663</v>
      </c>
      <c r="E1849" t="str">
        <f>タスク実績csv元!I1849&amp;""</f>
        <v/>
      </c>
      <c r="F1849" t="str">
        <f>タスク実績csv元!D1849</f>
        <v>検針合同打合せ</v>
      </c>
      <c r="G1849" t="str">
        <f t="shared" si="28"/>
        <v>INSERT INTO task_achivement(task_no,achive_date,end_time,start_time,task_detail,memo)VALUES('{23640006-1951-44f5-8e76-61d4fa67fbce}','2022/06/23','2022/06/23 13:30:00','2022/06/23 13:00:00','','検針合同打合せ');</v>
      </c>
    </row>
    <row r="1850" spans="1:7">
      <c r="A1850" s="48" t="str">
        <f>_xlfn.XLOOKUP(_xlfn.XLOOKUP(MID(タスク実績csv元!C1850,1,SEARCH(":",タスク実績csv元!C1850)-1),リスト!F:F,リスト!G:G)&amp;MID(タスク実績csv元!C1850,SEARCH(":",タスク実績csv元!C1850),999),タスクDB!K:K,タスクDB!A:A)</f>
        <v>{89c5ece7-5f53-4013-b85b-04dab5d53b5f}</v>
      </c>
      <c r="B1850" s="11">
        <f>タスク実績csv元!A1850</f>
        <v>44735</v>
      </c>
      <c r="C1850" s="54">
        <f>タスク実績csv元!F1850</f>
        <v>0.59375</v>
      </c>
      <c r="D1850" s="54">
        <f>タスク実績csv元!E1850</f>
        <v>0.5625</v>
      </c>
      <c r="E1850" t="str">
        <f>タスク実績csv元!I1850&amp;""</f>
        <v/>
      </c>
      <c r="F1850" t="str">
        <f>タスク実績csv元!D1850</f>
        <v>データ投入対応</v>
      </c>
      <c r="G1850" t="str">
        <f t="shared" si="28"/>
        <v>INSERT INTO task_achivement(task_no,achive_date,end_time,start_time,task_detail,memo)VALUES('{89c5ece7-5f53-4013-b85b-04dab5d53b5f}','2022/06/23','2022/06/23 14:15:00','2022/06/23 13:30:00','','データ投入対応');</v>
      </c>
    </row>
    <row r="1851" spans="1:7">
      <c r="A1851" s="48" t="str">
        <f>_xlfn.XLOOKUP(_xlfn.XLOOKUP(MID(タスク実績csv元!C1851,1,SEARCH(":",タスク実績csv元!C1851)-1),リスト!F:F,リスト!G:G)&amp;MID(タスク実績csv元!C1851,SEARCH(":",タスク実績csv元!C1851),999),タスクDB!K:K,タスクDB!A:A)</f>
        <v>{74662e67-77fa-4aaa-9d19-5bf00eafd732}</v>
      </c>
      <c r="B1851" s="11">
        <f>タスク実績csv元!A1851</f>
        <v>44735</v>
      </c>
      <c r="C1851" s="54">
        <f>タスク実績csv元!F1851</f>
        <v>0.625</v>
      </c>
      <c r="D1851" s="54">
        <f>タスク実績csv元!E1851</f>
        <v>0.60416666666666663</v>
      </c>
      <c r="E1851" t="str">
        <f>タスク実績csv元!I1851&amp;""</f>
        <v/>
      </c>
      <c r="F1851" t="str">
        <f>タスク実績csv元!D1851</f>
        <v>執筆</v>
      </c>
      <c r="G1851" t="str">
        <f t="shared" si="28"/>
        <v>INSERT INTO task_achivement(task_no,achive_date,end_time,start_time,task_detail,memo)VALUES('{74662e67-77fa-4aaa-9d19-5bf00eafd732}','2022/06/23','2022/06/23 15:00:00','2022/06/23 14:30:00','','執筆');</v>
      </c>
    </row>
    <row r="1852" spans="1:7">
      <c r="A1852" s="48" t="str">
        <f>_xlfn.XLOOKUP(_xlfn.XLOOKUP(MID(タスク実績csv元!C1852,1,SEARCH(":",タスク実績csv元!C1852)-1),リスト!F:F,リスト!G:G)&amp;MID(タスク実績csv元!C1852,SEARCH(":",タスク実績csv元!C1852),999),タスクDB!K:K,タスクDB!A:A)</f>
        <v>{0e8e7c31-feae-4841-a3c3-5fe16de45ce1}</v>
      </c>
      <c r="B1852" s="11">
        <f>タスク実績csv元!A1852</f>
        <v>44735</v>
      </c>
      <c r="C1852" s="54">
        <f>タスク実績csv元!F1852</f>
        <v>0.64583333333333337</v>
      </c>
      <c r="D1852" s="54">
        <f>タスク実績csv元!E1852</f>
        <v>0.625</v>
      </c>
      <c r="E1852" t="str">
        <f>タスク実績csv元!I1852&amp;""</f>
        <v/>
      </c>
      <c r="F1852" t="str">
        <f>タスク実績csv元!D1852</f>
        <v>backlog課題の整理</v>
      </c>
      <c r="G1852" t="str">
        <f t="shared" si="28"/>
        <v>INSERT INTO task_achivement(task_no,achive_date,end_time,start_time,task_detail,memo)VALUES('{0e8e7c31-feae-4841-a3c3-5fe16de45ce1}','2022/06/23','2022/06/23 15:30:00','2022/06/23 15:00:00','','backlog課題の整理');</v>
      </c>
    </row>
    <row r="1853" spans="1:7">
      <c r="A1853" s="48" t="str">
        <f>_xlfn.XLOOKUP(_xlfn.XLOOKUP(MID(タスク実績csv元!C1853,1,SEARCH(":",タスク実績csv元!C1853)-1),リスト!F:F,リスト!G:G)&amp;MID(タスク実績csv元!C1853,SEARCH(":",タスク実績csv元!C1853),999),タスクDB!K:K,タスクDB!A:A)</f>
        <v>{89c5ece7-5f53-4013-b85b-04dab5d53b5f}</v>
      </c>
      <c r="B1853" s="11">
        <f>タスク実績csv元!A1853</f>
        <v>44735</v>
      </c>
      <c r="C1853" s="54">
        <f>タスク実績csv元!F1853</f>
        <v>0.66666666666666663</v>
      </c>
      <c r="D1853" s="54">
        <f>タスク実績csv元!E1853</f>
        <v>0.65625</v>
      </c>
      <c r="E1853" t="str">
        <f>タスク実績csv元!I1853&amp;""</f>
        <v/>
      </c>
      <c r="F1853" t="str">
        <f>タスク実績csv元!D1853</f>
        <v>ファイルタブの非表示対応</v>
      </c>
      <c r="G1853" t="str">
        <f t="shared" si="28"/>
        <v>INSERT INTO task_achivement(task_no,achive_date,end_time,start_time,task_detail,memo)VALUES('{89c5ece7-5f53-4013-b85b-04dab5d53b5f}','2022/06/23','2022/06/23 16:00:00','2022/06/23 15:45:00','','ファイルタブの非表示対応');</v>
      </c>
    </row>
    <row r="1854" spans="1:7">
      <c r="A1854" s="48" t="str">
        <f>_xlfn.XLOOKUP(_xlfn.XLOOKUP(MID(タスク実績csv元!C1854,1,SEARCH(":",タスク実績csv元!C1854)-1),リスト!F:F,リスト!G:G)&amp;MID(タスク実績csv元!C1854,SEARCH(":",タスク実績csv元!C1854),999),タスクDB!K:K,タスクDB!A:A)</f>
        <v>{23640006-1951-44f5-8e76-61d4fa67fbce}</v>
      </c>
      <c r="B1854" s="11">
        <f>タスク実績csv元!A1854</f>
        <v>44735</v>
      </c>
      <c r="C1854" s="54">
        <f>タスク実績csv元!F1854</f>
        <v>0.6875</v>
      </c>
      <c r="D1854" s="54">
        <f>タスク実績csv元!E1854</f>
        <v>0.66666666666666663</v>
      </c>
      <c r="E1854" t="str">
        <f>タスク実績csv元!I1854&amp;""</f>
        <v/>
      </c>
      <c r="F1854" t="str">
        <f>タスク実績csv元!D1854</f>
        <v>夕会</v>
      </c>
      <c r="G1854" t="str">
        <f t="shared" si="28"/>
        <v>INSERT INTO task_achivement(task_no,achive_date,end_time,start_time,task_detail,memo)VALUES('{23640006-1951-44f5-8e76-61d4fa67fbce}','2022/06/23','2022/06/23 16:30:00','2022/06/23 16:00:00','','夕会');</v>
      </c>
    </row>
    <row r="1855" spans="1:7">
      <c r="A1855" s="48" t="str">
        <f>_xlfn.XLOOKUP(_xlfn.XLOOKUP(MID(タスク実績csv元!C1855,1,SEARCH(":",タスク実績csv元!C1855)-1),リスト!F:F,リスト!G:G)&amp;MID(タスク実績csv元!C1855,SEARCH(":",タスク実績csv元!C1855),999),タスクDB!K:K,タスクDB!A:A)</f>
        <v>{23640006-1951-44f5-8e76-61d4fa67fbce}</v>
      </c>
      <c r="B1855" s="11">
        <f>タスク実績csv元!A1855</f>
        <v>44735</v>
      </c>
      <c r="C1855" s="54">
        <f>タスク実績csv元!F1855</f>
        <v>0.73958333333333337</v>
      </c>
      <c r="D1855" s="54">
        <f>タスク実績csv元!E1855</f>
        <v>0.6875</v>
      </c>
      <c r="E1855" t="str">
        <f>タスク実績csv元!I1855&amp;""</f>
        <v/>
      </c>
      <c r="F1855" t="str">
        <f>タスク実績csv元!D1855</f>
        <v>KSYS合同夕会</v>
      </c>
      <c r="G1855" t="str">
        <f t="shared" si="28"/>
        <v>INSERT INTO task_achivement(task_no,achive_date,end_time,start_time,task_detail,memo)VALUES('{23640006-1951-44f5-8e76-61d4fa67fbce}','2022/06/23','2022/06/23 17:45:00','2022/06/23 16:30:00','','KSYS合同夕会');</v>
      </c>
    </row>
    <row r="1856" spans="1:7">
      <c r="A1856" s="48" t="str">
        <f>_xlfn.XLOOKUP(_xlfn.XLOOKUP(MID(タスク実績csv元!C1856,1,SEARCH(":",タスク実績csv元!C1856)-1),リスト!F:F,リスト!G:G)&amp;MID(タスク実績csv元!C1856,SEARCH(":",タスク実績csv元!C1856),999),タスクDB!K:K,タスクDB!A:A)</f>
        <v>{2a2f9c9d-e2af-4099-b594-d52ec41d87b8}</v>
      </c>
      <c r="B1856" s="11">
        <f>タスク実績csv元!A1856</f>
        <v>44735</v>
      </c>
      <c r="C1856" s="54">
        <f>タスク実績csv元!F1856</f>
        <v>0.76041666666666663</v>
      </c>
      <c r="D1856" s="54">
        <f>タスク実績csv元!E1856</f>
        <v>0.73958333333333337</v>
      </c>
      <c r="E1856" t="str">
        <f>タスク実績csv元!I1856&amp;""</f>
        <v/>
      </c>
      <c r="F1856" t="str">
        <f>タスク実績csv元!D1856</f>
        <v>対応</v>
      </c>
      <c r="G1856" t="str">
        <f t="shared" si="28"/>
        <v>INSERT INTO task_achivement(task_no,achive_date,end_time,start_time,task_detail,memo)VALUES('{2a2f9c9d-e2af-4099-b594-d52ec41d87b8}','2022/06/23','2022/06/23 18:15:00','2022/06/23 17:45:00','','対応');</v>
      </c>
    </row>
    <row r="1857" spans="1:7">
      <c r="A1857" s="48" t="str">
        <f>_xlfn.XLOOKUP(_xlfn.XLOOKUP(MID(タスク実績csv元!C1857,1,SEARCH(":",タスク実績csv元!C1857)-1),リスト!F:F,リスト!G:G)&amp;MID(タスク実績csv元!C1857,SEARCH(":",タスク実績csv元!C1857),999),タスクDB!K:K,タスクDB!A:A)</f>
        <v>{02ac6f58-4b56-4a5e-9bdf-fcb7ca09ed65}</v>
      </c>
      <c r="B1857" s="11">
        <f>タスク実績csv元!A1857</f>
        <v>44735</v>
      </c>
      <c r="C1857" s="54">
        <f>タスク実績csv元!F1857</f>
        <v>0.79166666666666663</v>
      </c>
      <c r="D1857" s="54">
        <f>タスク実績csv元!E1857</f>
        <v>0.76041666666666663</v>
      </c>
      <c r="E1857" t="str">
        <f>タスク実績csv元!I1857&amp;""</f>
        <v/>
      </c>
      <c r="F1857" t="str">
        <f>タスク実績csv元!D1857</f>
        <v>打合せ</v>
      </c>
      <c r="G1857" t="str">
        <f t="shared" si="28"/>
        <v>INSERT INTO task_achivement(task_no,achive_date,end_time,start_time,task_detail,memo)VALUES('{02ac6f58-4b56-4a5e-9bdf-fcb7ca09ed65}','2022/06/23','2022/06/23 19:00:00','2022/06/23 18:15:00','','打合せ');</v>
      </c>
    </row>
    <row r="1858" spans="1:7">
      <c r="A1858" s="48" t="str">
        <f>_xlfn.XLOOKUP(_xlfn.XLOOKUP(MID(タスク実績csv元!C1858,1,SEARCH(":",タスク実績csv元!C1858)-1),リスト!F:F,リスト!G:G)&amp;MID(タスク実績csv元!C1858,SEARCH(":",タスク実績csv元!C1858),999),タスクDB!K:K,タスクDB!A:A)</f>
        <v>{89c5ece7-5f53-4013-b85b-04dab5d53b5f}</v>
      </c>
      <c r="B1858" s="11">
        <f>タスク実績csv元!A1858</f>
        <v>44736</v>
      </c>
      <c r="C1858" s="54">
        <f>タスク実績csv元!F1858</f>
        <v>0.40625</v>
      </c>
      <c r="D1858" s="54">
        <f>タスク実績csv元!E1858</f>
        <v>0.39583333333333331</v>
      </c>
      <c r="E1858" t="str">
        <f>タスク実績csv元!I1858&amp;""</f>
        <v/>
      </c>
      <c r="F1858" t="str">
        <f>タスク実績csv元!D1858</f>
        <v>課題確認</v>
      </c>
      <c r="G1858" t="str">
        <f t="shared" si="28"/>
        <v>INSERT INTO task_achivement(task_no,achive_date,end_time,start_time,task_detail,memo)VALUES('{89c5ece7-5f53-4013-b85b-04dab5d53b5f}','2022/06/24','2022/06/24 09:45:00','2022/06/24 09:30:00','','課題確認');</v>
      </c>
    </row>
    <row r="1859" spans="1:7">
      <c r="A1859" s="48" t="str">
        <f>_xlfn.XLOOKUP(_xlfn.XLOOKUP(MID(タスク実績csv元!C1859,1,SEARCH(":",タスク実績csv元!C1859)-1),リスト!F:F,リスト!G:G)&amp;MID(タスク実績csv元!C1859,SEARCH(":",タスク実績csv元!C1859),999),タスクDB!K:K,タスクDB!A:A)</f>
        <v>{a754d66b-249e-475a-b68d-67f3a8768f64}</v>
      </c>
      <c r="B1859" s="11">
        <f>タスク実績csv元!A1859</f>
        <v>44736</v>
      </c>
      <c r="C1859" s="54">
        <f>タスク実績csv元!F1859</f>
        <v>0.4375</v>
      </c>
      <c r="D1859" s="54">
        <f>タスク実績csv元!E1859</f>
        <v>0.40625</v>
      </c>
      <c r="E1859" t="str">
        <f>タスク実績csv元!I1859&amp;""</f>
        <v/>
      </c>
      <c r="F1859" t="str">
        <f>タスク実績csv元!D1859</f>
        <v>データ投入対応</v>
      </c>
      <c r="G1859" t="str">
        <f t="shared" ref="G1859:G1922" si="29">IF(B1859=0,"","INSERT INTO task_achivement("&amp;$A$1&amp;","&amp;$B$1&amp;","&amp;$C$1&amp;","&amp;$D$1&amp;","&amp;$E$1&amp;","&amp;$F$1&amp;")VALUES('"&amp;A1859&amp;"',"&amp;IF(B1859="","null","'"&amp;TEXT(B1859,"yyyy/MM/dd")&amp;"'")&amp;","&amp;IF(C1859="","null","'"&amp;TEXT(B1859,"yyyy/MM/dd")&amp;" "&amp;TEXT(C1859,"HH:mm:ss")&amp;"'")&amp;","&amp;IF(D1859="","null","'"&amp;TEXT(B1859,"yyyy/MM/dd")&amp;" "&amp;TEXT(D1859,"HH:mm:ss")&amp;"'")&amp;",'"&amp;E1859&amp;"','"&amp;F1859&amp;"');")</f>
        <v>INSERT INTO task_achivement(task_no,achive_date,end_time,start_time,task_detail,memo)VALUES('{a754d66b-249e-475a-b68d-67f3a8768f64}','2022/06/24','2022/06/24 10:30:00','2022/06/24 09:45:00','','データ投入対応');</v>
      </c>
    </row>
    <row r="1860" spans="1:7">
      <c r="A1860" s="48" t="str">
        <f>_xlfn.XLOOKUP(_xlfn.XLOOKUP(MID(タスク実績csv元!C1860,1,SEARCH(":",タスク実績csv元!C1860)-1),リスト!F:F,リスト!G:G)&amp;MID(タスク実績csv元!C1860,SEARCH(":",タスク実績csv元!C1860),999),タスクDB!K:K,タスクDB!A:A)</f>
        <v>{89c5ece7-5f53-4013-b85b-04dab5d53b5f}</v>
      </c>
      <c r="B1860" s="11">
        <f>タスク実績csv元!A1860</f>
        <v>44736</v>
      </c>
      <c r="C1860" s="54">
        <f>タスク実績csv元!F1860</f>
        <v>0.44791666666666669</v>
      </c>
      <c r="D1860" s="54">
        <f>タスク実績csv元!E1860</f>
        <v>0.4375</v>
      </c>
      <c r="E1860" t="str">
        <f>タスク実績csv元!I1860&amp;""</f>
        <v/>
      </c>
      <c r="F1860" t="str">
        <f>タスク実績csv元!D1860</f>
        <v>課題検討</v>
      </c>
      <c r="G1860" t="str">
        <f t="shared" si="29"/>
        <v>INSERT INTO task_achivement(task_no,achive_date,end_time,start_time,task_detail,memo)VALUES('{89c5ece7-5f53-4013-b85b-04dab5d53b5f}','2022/06/24','2022/06/24 10:45:00','2022/06/24 10:30:00','','課題検討');</v>
      </c>
    </row>
    <row r="1861" spans="1:7">
      <c r="A1861" s="48" t="str">
        <f>_xlfn.XLOOKUP(_xlfn.XLOOKUP(MID(タスク実績csv元!C1861,1,SEARCH(":",タスク実績csv元!C1861)-1),リスト!F:F,リスト!G:G)&amp;MID(タスク実績csv元!C1861,SEARCH(":",タスク実績csv元!C1861),999),タスクDB!K:K,タスクDB!A:A)</f>
        <v>{a754d66b-249e-475a-b68d-67f3a8768f64}</v>
      </c>
      <c r="B1861" s="11">
        <f>タスク実績csv元!A1861</f>
        <v>44736</v>
      </c>
      <c r="C1861" s="54">
        <f>タスク実績csv元!F1861</f>
        <v>0.47916666666666669</v>
      </c>
      <c r="D1861" s="54">
        <f>タスク実績csv元!E1861</f>
        <v>0.44791666666666669</v>
      </c>
      <c r="E1861" t="str">
        <f>タスク実績csv元!I1861&amp;""</f>
        <v/>
      </c>
      <c r="F1861" t="str">
        <f>タスク実績csv元!D1861</f>
        <v>データ投入</v>
      </c>
      <c r="G1861" t="str">
        <f t="shared" si="29"/>
        <v>INSERT INTO task_achivement(task_no,achive_date,end_time,start_time,task_detail,memo)VALUES('{a754d66b-249e-475a-b68d-67f3a8768f64}','2022/06/24','2022/06/24 11:30:00','2022/06/24 10:45:00','','データ投入');</v>
      </c>
    </row>
    <row r="1862" spans="1:7">
      <c r="A1862" s="48" t="str">
        <f>_xlfn.XLOOKUP(_xlfn.XLOOKUP(MID(タスク実績csv元!C1862,1,SEARCH(":",タスク実績csv元!C1862)-1),リスト!F:F,リスト!G:G)&amp;MID(タスク実績csv元!C1862,SEARCH(":",タスク実績csv元!C1862),999),タスクDB!K:K,タスクDB!A:A)</f>
        <v>{23640006-1951-44f5-8e76-61d4fa67fbce}</v>
      </c>
      <c r="B1862" s="11">
        <f>タスク実績csv元!A1862</f>
        <v>44736</v>
      </c>
      <c r="C1862" s="54">
        <f>タスク実績csv元!F1862</f>
        <v>0.5</v>
      </c>
      <c r="D1862" s="54">
        <f>タスク実績csv元!E1862</f>
        <v>0.47916666666666669</v>
      </c>
      <c r="E1862" t="str">
        <f>タスク実績csv元!I1862&amp;""</f>
        <v/>
      </c>
      <c r="F1862" t="str">
        <f>タスク実績csv元!D1862</f>
        <v>自動手配相談打合せ</v>
      </c>
      <c r="G1862" t="str">
        <f t="shared" si="29"/>
        <v>INSERT INTO task_achivement(task_no,achive_date,end_time,start_time,task_detail,memo)VALUES('{23640006-1951-44f5-8e76-61d4fa67fbce}','2022/06/24','2022/06/24 12:00:00','2022/06/24 11:30:00','','自動手配相談打合せ');</v>
      </c>
    </row>
    <row r="1863" spans="1:7">
      <c r="A1863" s="48" t="str">
        <f>_xlfn.XLOOKUP(_xlfn.XLOOKUP(MID(タスク実績csv元!C1863,1,SEARCH(":",タスク実績csv元!C1863)-1),リスト!F:F,リスト!G:G)&amp;MID(タスク実績csv元!C1863,SEARCH(":",タスク実績csv元!C1863),999),タスクDB!K:K,タスクDB!A:A)</f>
        <v>{89c5ece7-5f53-4013-b85b-04dab5d53b5f}</v>
      </c>
      <c r="B1863" s="11">
        <f>タスク実績csv元!A1863</f>
        <v>44736</v>
      </c>
      <c r="C1863" s="54">
        <f>タスク実績csv元!F1863</f>
        <v>0.60416666666666663</v>
      </c>
      <c r="D1863" s="54">
        <f>タスク実績csv元!E1863</f>
        <v>0.54166666666666663</v>
      </c>
      <c r="E1863" t="str">
        <f>タスク実績csv元!I1863&amp;""</f>
        <v/>
      </c>
      <c r="F1863" t="str">
        <f>タスク実績csv元!D1863</f>
        <v>ファイルタブの非表示対応</v>
      </c>
      <c r="G1863" t="str">
        <f t="shared" si="29"/>
        <v>INSERT INTO task_achivement(task_no,achive_date,end_time,start_time,task_detail,memo)VALUES('{89c5ece7-5f53-4013-b85b-04dab5d53b5f}','2022/06/24','2022/06/24 14:30:00','2022/06/24 13:00:00','','ファイルタブの非表示対応');</v>
      </c>
    </row>
    <row r="1864" spans="1:7">
      <c r="A1864" s="48" t="str">
        <f>_xlfn.XLOOKUP(_xlfn.XLOOKUP(MID(タスク実績csv元!C1864,1,SEARCH(":",タスク実績csv元!C1864)-1),リスト!F:F,リスト!G:G)&amp;MID(タスク実績csv元!C1864,SEARCH(":",タスク実績csv元!C1864),999),タスクDB!K:K,タスクDB!A:A)</f>
        <v>{2a2f9c9d-e2af-4099-b594-d52ec41d87b8}</v>
      </c>
      <c r="B1864" s="11">
        <f>タスク実績csv元!A1864</f>
        <v>44736</v>
      </c>
      <c r="C1864" s="54">
        <f>タスク実績csv元!F1864</f>
        <v>0.64583333333333337</v>
      </c>
      <c r="D1864" s="54">
        <f>タスク実績csv元!E1864</f>
        <v>0.60416666666666663</v>
      </c>
      <c r="E1864" t="str">
        <f>タスク実績csv元!I1864&amp;""</f>
        <v/>
      </c>
      <c r="F1864" t="str">
        <f>タスク実績csv元!D1864</f>
        <v>対応</v>
      </c>
      <c r="G1864" t="str">
        <f t="shared" si="29"/>
        <v>INSERT INTO task_achivement(task_no,achive_date,end_time,start_time,task_detail,memo)VALUES('{2a2f9c9d-e2af-4099-b594-d52ec41d87b8}','2022/06/24','2022/06/24 15:30:00','2022/06/24 14:30:00','','対応');</v>
      </c>
    </row>
    <row r="1865" spans="1:7">
      <c r="A1865" s="48" t="str">
        <f>_xlfn.XLOOKUP(_xlfn.XLOOKUP(MID(タスク実績csv元!C1865,1,SEARCH(":",タスク実績csv元!C1865)-1),リスト!F:F,リスト!G:G)&amp;MID(タスク実績csv元!C1865,SEARCH(":",タスク実績csv元!C1865),999),タスクDB!K:K,タスクDB!A:A)</f>
        <v>{a754d66b-249e-475a-b68d-67f3a8768f64}</v>
      </c>
      <c r="B1865" s="11">
        <f>タスク実績csv元!A1865</f>
        <v>44736</v>
      </c>
      <c r="C1865" s="54">
        <f>タスク実績csv元!F1865</f>
        <v>0.66666666666666663</v>
      </c>
      <c r="D1865" s="54">
        <f>タスク実績csv元!E1865</f>
        <v>0.64583333333333337</v>
      </c>
      <c r="E1865" t="str">
        <f>タスク実績csv元!I1865&amp;""</f>
        <v/>
      </c>
      <c r="F1865" t="str">
        <f>タスク実績csv元!D1865</f>
        <v>データ投入対応</v>
      </c>
      <c r="G1865" t="str">
        <f t="shared" si="29"/>
        <v>INSERT INTO task_achivement(task_no,achive_date,end_time,start_time,task_detail,memo)VALUES('{a754d66b-249e-475a-b68d-67f3a8768f64}','2022/06/24','2022/06/24 16:00:00','2022/06/24 15:30:00','','データ投入対応');</v>
      </c>
    </row>
    <row r="1866" spans="1:7">
      <c r="A1866" s="48" t="str">
        <f>_xlfn.XLOOKUP(_xlfn.XLOOKUP(MID(タスク実績csv元!C1866,1,SEARCH(":",タスク実績csv元!C1866)-1),リスト!F:F,リスト!G:G)&amp;MID(タスク実績csv元!C1866,SEARCH(":",タスク実績csv元!C1866),999),タスクDB!K:K,タスクDB!A:A)</f>
        <v>{23640006-1951-44f5-8e76-61d4fa67fbce}</v>
      </c>
      <c r="B1866" s="11">
        <f>タスク実績csv元!A1866</f>
        <v>44736</v>
      </c>
      <c r="C1866" s="54">
        <f>タスク実績csv元!F1866</f>
        <v>0.6875</v>
      </c>
      <c r="D1866" s="54">
        <f>タスク実績csv元!E1866</f>
        <v>0.66666666666666663</v>
      </c>
      <c r="E1866" t="str">
        <f>タスク実績csv元!I1866&amp;""</f>
        <v/>
      </c>
      <c r="F1866" t="str">
        <f>タスク実績csv元!D1866</f>
        <v>夕会</v>
      </c>
      <c r="G1866" t="str">
        <f t="shared" si="29"/>
        <v>INSERT INTO task_achivement(task_no,achive_date,end_time,start_time,task_detail,memo)VALUES('{23640006-1951-44f5-8e76-61d4fa67fbce}','2022/06/24','2022/06/24 16:30:00','2022/06/24 16:00:00','','夕会');</v>
      </c>
    </row>
    <row r="1867" spans="1:7">
      <c r="A1867" s="48" t="str">
        <f>_xlfn.XLOOKUP(_xlfn.XLOOKUP(MID(タスク実績csv元!C1867,1,SEARCH(":",タスク実績csv元!C1867)-1),リスト!F:F,リスト!G:G)&amp;MID(タスク実績csv元!C1867,SEARCH(":",タスク実績csv元!C1867),999),タスクDB!K:K,タスクDB!A:A)</f>
        <v>{89c5ece7-5f53-4013-b85b-04dab5d53b5f}</v>
      </c>
      <c r="B1867" s="11">
        <f>タスク実績csv元!A1867</f>
        <v>44736</v>
      </c>
      <c r="C1867" s="54">
        <f>タスク実績csv元!F1867</f>
        <v>0.69791666666666663</v>
      </c>
      <c r="D1867" s="54">
        <f>タスク実績csv元!E1867</f>
        <v>0.6875</v>
      </c>
      <c r="E1867" t="str">
        <f>タスク実績csv元!I1867&amp;""</f>
        <v/>
      </c>
      <c r="F1867" t="str">
        <f>タスク実績csv元!D1867</f>
        <v>ファイルタブの非表示対応</v>
      </c>
      <c r="G1867" t="str">
        <f t="shared" si="29"/>
        <v>INSERT INTO task_achivement(task_no,achive_date,end_time,start_time,task_detail,memo)VALUES('{89c5ece7-5f53-4013-b85b-04dab5d53b5f}','2022/06/24','2022/06/24 16:45:00','2022/06/24 16:30:00','','ファイルタブの非表示対応');</v>
      </c>
    </row>
    <row r="1868" spans="1:7">
      <c r="A1868" s="48" t="str">
        <f>_xlfn.XLOOKUP(_xlfn.XLOOKUP(MID(タスク実績csv元!C1868,1,SEARCH(":",タスク実績csv元!C1868)-1),リスト!F:F,リスト!G:G)&amp;MID(タスク実績csv元!C1868,SEARCH(":",タスク実績csv元!C1868),999),タスクDB!K:K,タスクDB!A:A)</f>
        <v>{a754d66b-249e-475a-b68d-67f3a8768f64}</v>
      </c>
      <c r="B1868" s="11">
        <f>タスク実績csv元!A1868</f>
        <v>44736</v>
      </c>
      <c r="C1868" s="54">
        <f>タスク実績csv元!F1868</f>
        <v>0.75</v>
      </c>
      <c r="D1868" s="54">
        <f>タスク実績csv元!E1868</f>
        <v>0.69791666666666663</v>
      </c>
      <c r="E1868" t="str">
        <f>タスク実績csv元!I1868&amp;""</f>
        <v/>
      </c>
      <c r="F1868" t="str">
        <f>タスク実績csv元!D1868</f>
        <v>データ投入対応</v>
      </c>
      <c r="G1868" t="str">
        <f t="shared" si="29"/>
        <v>INSERT INTO task_achivement(task_no,achive_date,end_time,start_time,task_detail,memo)VALUES('{a754d66b-249e-475a-b68d-67f3a8768f64}','2022/06/24','2022/06/24 18:00:00','2022/06/24 16:45:00','','データ投入対応');</v>
      </c>
    </row>
    <row r="1869" spans="1:7">
      <c r="A1869" s="48" t="str">
        <f>_xlfn.XLOOKUP(_xlfn.XLOOKUP(MID(タスク実績csv元!C1869,1,SEARCH(":",タスク実績csv元!C1869)-1),リスト!F:F,リスト!G:G)&amp;MID(タスク実績csv元!C1869,SEARCH(":",タスク実績csv元!C1869),999),タスクDB!K:K,タスクDB!A:A)</f>
        <v>{23640006-1951-44f5-8e76-61d4fa67fbce}</v>
      </c>
      <c r="B1869" s="11">
        <f>タスク実績csv元!A1869</f>
        <v>44736</v>
      </c>
      <c r="C1869" s="54">
        <f>タスク実績csv元!F1869</f>
        <v>0.76041666666666663</v>
      </c>
      <c r="D1869" s="54">
        <f>タスク実績csv元!E1869</f>
        <v>0.75</v>
      </c>
      <c r="E1869" t="str">
        <f>タスク実績csv元!I1869&amp;""</f>
        <v/>
      </c>
      <c r="F1869" t="str">
        <f>タスク実績csv元!D1869</f>
        <v>来週作業確認</v>
      </c>
      <c r="G1869" t="str">
        <f t="shared" si="29"/>
        <v>INSERT INTO task_achivement(task_no,achive_date,end_time,start_time,task_detail,memo)VALUES('{23640006-1951-44f5-8e76-61d4fa67fbce}','2022/06/24','2022/06/24 18:15:00','2022/06/24 18:00:00','','来週作業確認');</v>
      </c>
    </row>
    <row r="1870" spans="1:7">
      <c r="A1870" s="48" t="str">
        <f>_xlfn.XLOOKUP(_xlfn.XLOOKUP(MID(タスク実績csv元!C1870,1,SEARCH(":",タスク実績csv元!C1870)-1),リスト!F:F,リスト!G:G)&amp;MID(タスク実績csv元!C1870,SEARCH(":",タスク実績csv元!C1870),999),タスクDB!K:K,タスクDB!A:A)</f>
        <v>{62fae44a-08e0-4229-a240-ca7455832790}</v>
      </c>
      <c r="B1870" s="11">
        <f>タスク実績csv元!A1870</f>
        <v>44736</v>
      </c>
      <c r="C1870" s="54">
        <f>タスク実績csv元!F1870</f>
        <v>0.79166666666666663</v>
      </c>
      <c r="D1870" s="54">
        <f>タスク実績csv元!E1870</f>
        <v>0.76041666666666663</v>
      </c>
      <c r="E1870" t="str">
        <f>タスク実績csv元!I1870&amp;""</f>
        <v/>
      </c>
      <c r="F1870" t="str">
        <f>タスク実績csv元!D1870</f>
        <v>対応</v>
      </c>
      <c r="G1870" t="str">
        <f t="shared" si="29"/>
        <v>INSERT INTO task_achivement(task_no,achive_date,end_time,start_time,task_detail,memo)VALUES('{62fae44a-08e0-4229-a240-ca7455832790}','2022/06/24','2022/06/24 19:00:00','2022/06/24 18:15:00','','対応');</v>
      </c>
    </row>
    <row r="1871" spans="1:7">
      <c r="A1871" s="48" t="str">
        <f>_xlfn.XLOOKUP(_xlfn.XLOOKUP(MID(タスク実績csv元!C1871,1,SEARCH(":",タスク実績csv元!C1871)-1),リスト!F:F,リスト!G:G)&amp;MID(タスク実績csv元!C1871,SEARCH(":",タスク実績csv元!C1871),999),タスクDB!K:K,タスクDB!A:A)</f>
        <v>{572d6e5a-e082-4eff-89af-b7b2f5d76fcb}</v>
      </c>
      <c r="B1871" s="11">
        <f>タスク実績csv元!A1871</f>
        <v>44738</v>
      </c>
      <c r="C1871" s="54">
        <f>タスク実績csv元!F1871</f>
        <v>0.6875</v>
      </c>
      <c r="D1871" s="54">
        <f>タスク実績csv元!E1871</f>
        <v>0.63541666666666663</v>
      </c>
      <c r="E1871" t="str">
        <f>タスク実績csv元!I1871&amp;""</f>
        <v/>
      </c>
      <c r="F1871" t="str">
        <f>タスク実績csv元!D1871</f>
        <v>勉強</v>
      </c>
      <c r="G1871" t="str">
        <f t="shared" si="29"/>
        <v>INSERT INTO task_achivement(task_no,achive_date,end_time,start_time,task_detail,memo)VALUES('{572d6e5a-e082-4eff-89af-b7b2f5d76fcb}','2022/06/26','2022/06/26 16:30:00','2022/06/26 15:15:00','','勉強');</v>
      </c>
    </row>
    <row r="1872" spans="1:7">
      <c r="A1872" s="48" t="str">
        <f>_xlfn.XLOOKUP(_xlfn.XLOOKUP(MID(タスク実績csv元!C1872,1,SEARCH(":",タスク実績csv元!C1872)-1),リスト!F:F,リスト!G:G)&amp;MID(タスク実績csv元!C1872,SEARCH(":",タスク実績csv元!C1872),999),タスクDB!K:K,タスクDB!A:A)</f>
        <v>{02ac6f58-4b56-4a5e-9bdf-fcb7ca09ed65}</v>
      </c>
      <c r="B1872" s="11">
        <f>タスク実績csv元!A1872</f>
        <v>44738</v>
      </c>
      <c r="C1872" s="54">
        <f>タスク実績csv元!F1872</f>
        <v>0.70833333333333337</v>
      </c>
      <c r="D1872" s="54">
        <f>タスク実績csv元!E1872</f>
        <v>0.6875</v>
      </c>
      <c r="E1872" t="str">
        <f>タスク実績csv元!I1872&amp;""</f>
        <v/>
      </c>
      <c r="F1872" t="str">
        <f>タスク実績csv元!D1872</f>
        <v>コードレビュー</v>
      </c>
      <c r="G1872" t="str">
        <f t="shared" si="29"/>
        <v>INSERT INTO task_achivement(task_no,achive_date,end_time,start_time,task_detail,memo)VALUES('{02ac6f58-4b56-4a5e-9bdf-fcb7ca09ed65}','2022/06/26','2022/06/26 17:00:00','2022/06/26 16:30:00','','コードレビュー');</v>
      </c>
    </row>
    <row r="1873" spans="1:7">
      <c r="A1873" s="48" t="str">
        <f>_xlfn.XLOOKUP(_xlfn.XLOOKUP(MID(タスク実績csv元!C1873,1,SEARCH(":",タスク実績csv元!C1873)-1),リスト!F:F,リスト!G:G)&amp;MID(タスク実績csv元!C1873,SEARCH(":",タスク実績csv元!C1873),999),タスクDB!K:K,タスクDB!A:A)</f>
        <v>{89c5ece7-5f53-4013-b85b-04dab5d53b5f}</v>
      </c>
      <c r="B1873" s="11">
        <f>タスク実績csv元!A1873</f>
        <v>44739</v>
      </c>
      <c r="C1873" s="54">
        <f>タスク実績csv元!F1873</f>
        <v>0.40625</v>
      </c>
      <c r="D1873" s="54">
        <f>タスク実績csv元!E1873</f>
        <v>0.39583333333333331</v>
      </c>
      <c r="E1873" t="str">
        <f>タスク実績csv元!I1873&amp;""</f>
        <v/>
      </c>
      <c r="F1873" t="str">
        <f>タスク実績csv元!D1873</f>
        <v>課題整理</v>
      </c>
      <c r="G1873" t="str">
        <f t="shared" si="29"/>
        <v>INSERT INTO task_achivement(task_no,achive_date,end_time,start_time,task_detail,memo)VALUES('{89c5ece7-5f53-4013-b85b-04dab5d53b5f}','2022/06/27','2022/06/27 09:45:00','2022/06/27 09:30:00','','課題整理');</v>
      </c>
    </row>
    <row r="1874" spans="1:7">
      <c r="A1874" s="48" t="str">
        <f>_xlfn.XLOOKUP(_xlfn.XLOOKUP(MID(タスク実績csv元!C1874,1,SEARCH(":",タスク実績csv元!C1874)-1),リスト!F:F,リスト!G:G)&amp;MID(タスク実績csv元!C1874,SEARCH(":",タスク実績csv元!C1874),999),タスクDB!K:K,タスクDB!A:A)</f>
        <v>{3c725e9b-a684-46d8-88fb-086261f2dbe6}</v>
      </c>
      <c r="B1874" s="11">
        <f>タスク実績csv元!A1874</f>
        <v>44739</v>
      </c>
      <c r="C1874" s="54">
        <f>タスク実績csv元!F1874</f>
        <v>0.41666666666666669</v>
      </c>
      <c r="D1874" s="54">
        <f>タスク実績csv元!E1874</f>
        <v>0.40625</v>
      </c>
      <c r="E1874" t="str">
        <f>タスク実績csv元!I1874&amp;""</f>
        <v/>
      </c>
      <c r="F1874" t="str">
        <f>タスク実績csv元!D1874</f>
        <v>セキュリティ研修受講</v>
      </c>
      <c r="G1874" t="str">
        <f t="shared" si="29"/>
        <v>INSERT INTO task_achivement(task_no,achive_date,end_time,start_time,task_detail,memo)VALUES('{3c725e9b-a684-46d8-88fb-086261f2dbe6}','2022/06/27','2022/06/27 10:00:00','2022/06/27 09:45:00','','セキュリティ研修受講');</v>
      </c>
    </row>
    <row r="1875" spans="1:7">
      <c r="A1875" s="48" t="str">
        <f>_xlfn.XLOOKUP(_xlfn.XLOOKUP(MID(タスク実績csv元!C1875,1,SEARCH(":",タスク実績csv元!C1875)-1),リスト!F:F,リスト!G:G)&amp;MID(タスク実績csv元!C1875,SEARCH(":",タスク実績csv元!C1875),999),タスクDB!K:K,タスクDB!A:A)</f>
        <v>{4c39d40d-b35f-4cfa-b549-6c5de24454e2}</v>
      </c>
      <c r="B1875" s="11">
        <f>タスク実績csv元!A1875</f>
        <v>44739</v>
      </c>
      <c r="C1875" s="54">
        <f>タスク実績csv元!F1875</f>
        <v>0.45833333333333331</v>
      </c>
      <c r="D1875" s="54">
        <f>タスク実績csv元!E1875</f>
        <v>0.41666666666666669</v>
      </c>
      <c r="E1875" t="str">
        <f>タスク実績csv元!I1875&amp;""</f>
        <v/>
      </c>
      <c r="F1875" t="str">
        <f>タスク実績csv元!D1875</f>
        <v>チームMTG</v>
      </c>
      <c r="G1875" t="str">
        <f t="shared" si="29"/>
        <v>INSERT INTO task_achivement(task_no,achive_date,end_time,start_time,task_detail,memo)VALUES('{4c39d40d-b35f-4cfa-b549-6c5de24454e2}','2022/06/27','2022/06/27 11:00:00','2022/06/27 10:00:00','','チームMTG');</v>
      </c>
    </row>
    <row r="1876" spans="1:7">
      <c r="A1876" s="48" t="str">
        <f>_xlfn.XLOOKUP(_xlfn.XLOOKUP(MID(タスク実績csv元!C1876,1,SEARCH(":",タスク実績csv元!C1876)-1),リスト!F:F,リスト!G:G)&amp;MID(タスク実績csv元!C1876,SEARCH(":",タスク実績csv元!C1876),999),タスクDB!K:K,タスクDB!A:A)</f>
        <v>{a754d66b-249e-475a-b68d-67f3a8768f64}</v>
      </c>
      <c r="B1876" s="11">
        <f>タスク実績csv元!A1876</f>
        <v>44739</v>
      </c>
      <c r="C1876" s="54">
        <f>タスク実績csv元!F1876</f>
        <v>0.5</v>
      </c>
      <c r="D1876" s="54">
        <f>タスク実績csv元!E1876</f>
        <v>0.45833333333333331</v>
      </c>
      <c r="E1876" t="str">
        <f>タスク実績csv元!I1876&amp;""</f>
        <v/>
      </c>
      <c r="F1876" t="str">
        <f>タスク実績csv元!D1876</f>
        <v>データ投入対応</v>
      </c>
      <c r="G1876" t="str">
        <f t="shared" si="29"/>
        <v>INSERT INTO task_achivement(task_no,achive_date,end_time,start_time,task_detail,memo)VALUES('{a754d66b-249e-475a-b68d-67f3a8768f64}','2022/06/27','2022/06/27 12:00:00','2022/06/27 11:00:00','','データ投入対応');</v>
      </c>
    </row>
    <row r="1877" spans="1:7">
      <c r="A1877" s="48" t="str">
        <f>_xlfn.XLOOKUP(_xlfn.XLOOKUP(MID(タスク実績csv元!C1877,1,SEARCH(":",タスク実績csv元!C1877)-1),リスト!F:F,リスト!G:G)&amp;MID(タスク実績csv元!C1877,SEARCH(":",タスク実績csv元!C1877),999),タスクDB!K:K,タスクDB!A:A)</f>
        <v>{62fae44a-08e0-4229-a240-ca7455832790}</v>
      </c>
      <c r="B1877" s="11">
        <f>タスク実績csv元!A1877</f>
        <v>44739</v>
      </c>
      <c r="C1877" s="54">
        <f>タスク実績csv元!F1877</f>
        <v>0.5625</v>
      </c>
      <c r="D1877" s="54">
        <f>タスク実績csv元!E1877</f>
        <v>0.54166666666666663</v>
      </c>
      <c r="E1877" t="str">
        <f>タスク実績csv元!I1877&amp;""</f>
        <v/>
      </c>
      <c r="F1877" t="str">
        <f>タスク実績csv元!D1877</f>
        <v>対応</v>
      </c>
      <c r="G1877" t="str">
        <f t="shared" si="29"/>
        <v>INSERT INTO task_achivement(task_no,achive_date,end_time,start_time,task_detail,memo)VALUES('{62fae44a-08e0-4229-a240-ca7455832790}','2022/06/27','2022/06/27 13:30:00','2022/06/27 13:00:00','','対応');</v>
      </c>
    </row>
    <row r="1878" spans="1:7">
      <c r="A1878" s="48" t="str">
        <f>_xlfn.XLOOKUP(_xlfn.XLOOKUP(MID(タスク実績csv元!C1878,1,SEARCH(":",タスク実績csv元!C1878)-1),リスト!F:F,リスト!G:G)&amp;MID(タスク実績csv元!C1878,SEARCH(":",タスク実績csv元!C1878),999),タスクDB!K:K,タスクDB!A:A)</f>
        <v>{83f9e487-5db8-45f1-a8f2-4f70f093c9e6}</v>
      </c>
      <c r="B1878" s="11">
        <f>タスク実績csv元!A1878</f>
        <v>44739</v>
      </c>
      <c r="C1878" s="54">
        <f>タスク実績csv元!F1878</f>
        <v>0.64583333333333337</v>
      </c>
      <c r="D1878" s="54">
        <f>タスク実績csv元!E1878</f>
        <v>0.5625</v>
      </c>
      <c r="E1878" t="str">
        <f>タスク実績csv元!I1878&amp;""</f>
        <v/>
      </c>
      <c r="F1878" t="str">
        <f>タスク実績csv元!D1878</f>
        <v>対応</v>
      </c>
      <c r="G1878" t="str">
        <f t="shared" si="29"/>
        <v>INSERT INTO task_achivement(task_no,achive_date,end_time,start_time,task_detail,memo)VALUES('{83f9e487-5db8-45f1-a8f2-4f70f093c9e6}','2022/06/27','2022/06/27 15:30:00','2022/06/27 13:30:00','','対応');</v>
      </c>
    </row>
    <row r="1879" spans="1:7">
      <c r="A1879" s="48" t="str">
        <f>_xlfn.XLOOKUP(_xlfn.XLOOKUP(MID(タスク実績csv元!C1879,1,SEARCH(":",タスク実績csv元!C1879)-1),リスト!F:F,リスト!G:G)&amp;MID(タスク実績csv元!C1879,SEARCH(":",タスク実績csv元!C1879),999),タスクDB!K:K,タスクDB!A:A)</f>
        <v>{a754d66b-249e-475a-b68d-67f3a8768f64}</v>
      </c>
      <c r="B1879" s="11">
        <f>タスク実績csv元!A1879</f>
        <v>44739</v>
      </c>
      <c r="C1879" s="54">
        <f>タスク実績csv元!F1879</f>
        <v>0.66666666666666663</v>
      </c>
      <c r="D1879" s="54">
        <f>タスク実績csv元!E1879</f>
        <v>0.64583333333333337</v>
      </c>
      <c r="E1879" t="str">
        <f>タスク実績csv元!I1879&amp;""</f>
        <v/>
      </c>
      <c r="F1879" t="str">
        <f>タスク実績csv元!D1879</f>
        <v>データ投入対応</v>
      </c>
      <c r="G1879" t="str">
        <f t="shared" si="29"/>
        <v>INSERT INTO task_achivement(task_no,achive_date,end_time,start_time,task_detail,memo)VALUES('{a754d66b-249e-475a-b68d-67f3a8768f64}','2022/06/27','2022/06/27 16:00:00','2022/06/27 15:30:00','','データ投入対応');</v>
      </c>
    </row>
    <row r="1880" spans="1:7">
      <c r="A1880" s="48" t="str">
        <f>_xlfn.XLOOKUP(_xlfn.XLOOKUP(MID(タスク実績csv元!C1880,1,SEARCH(":",タスク実績csv元!C1880)-1),リスト!F:F,リスト!G:G)&amp;MID(タスク実績csv元!C1880,SEARCH(":",タスク実績csv元!C1880),999),タスクDB!K:K,タスクDB!A:A)</f>
        <v>{23640006-1951-44f5-8e76-61d4fa67fbce}</v>
      </c>
      <c r="B1880" s="11">
        <f>タスク実績csv元!A1880</f>
        <v>44739</v>
      </c>
      <c r="C1880" s="54">
        <f>タスク実績csv元!F1880</f>
        <v>0.6875</v>
      </c>
      <c r="D1880" s="54">
        <f>タスク実績csv元!E1880</f>
        <v>0.66666666666666663</v>
      </c>
      <c r="E1880" t="str">
        <f>タスク実績csv元!I1880&amp;""</f>
        <v/>
      </c>
      <c r="F1880" t="str">
        <f>タスク実績csv元!D1880</f>
        <v>夕会</v>
      </c>
      <c r="G1880" t="str">
        <f t="shared" si="29"/>
        <v>INSERT INTO task_achivement(task_no,achive_date,end_time,start_time,task_detail,memo)VALUES('{23640006-1951-44f5-8e76-61d4fa67fbce}','2022/06/27','2022/06/27 16:30:00','2022/06/27 16:00:00','','夕会');</v>
      </c>
    </row>
    <row r="1881" spans="1:7">
      <c r="A1881" s="48" t="str">
        <f>_xlfn.XLOOKUP(_xlfn.XLOOKUP(MID(タスク実績csv元!C1881,1,SEARCH(":",タスク実績csv元!C1881)-1),リスト!F:F,リスト!G:G)&amp;MID(タスク実績csv元!C1881,SEARCH(":",タスク実績csv元!C1881),999),タスクDB!K:K,タスクDB!A:A)</f>
        <v>{23640006-1951-44f5-8e76-61d4fa67fbce}</v>
      </c>
      <c r="B1881" s="11">
        <f>タスク実績csv元!A1881</f>
        <v>44739</v>
      </c>
      <c r="C1881" s="54">
        <f>タスク実績csv元!F1881</f>
        <v>0.72916666666666663</v>
      </c>
      <c r="D1881" s="54">
        <f>タスク実績csv元!E1881</f>
        <v>0.6875</v>
      </c>
      <c r="E1881" t="str">
        <f>タスク実績csv元!I1881&amp;""</f>
        <v/>
      </c>
      <c r="F1881" t="str">
        <f>タスク実績csv元!D1881</f>
        <v>KSYS合同夕会</v>
      </c>
      <c r="G1881" t="str">
        <f t="shared" si="29"/>
        <v>INSERT INTO task_achivement(task_no,achive_date,end_time,start_time,task_detail,memo)VALUES('{23640006-1951-44f5-8e76-61d4fa67fbce}','2022/06/27','2022/06/27 17:30:00','2022/06/27 16:30:00','','KSYS合同夕会');</v>
      </c>
    </row>
    <row r="1882" spans="1:7">
      <c r="A1882" s="48" t="str">
        <f>_xlfn.XLOOKUP(_xlfn.XLOOKUP(MID(タスク実績csv元!C1882,1,SEARCH(":",タスク実績csv元!C1882)-1),リスト!F:F,リスト!G:G)&amp;MID(タスク実績csv元!C1882,SEARCH(":",タスク実績csv元!C1882),999),タスクDB!K:K,タスクDB!A:A)</f>
        <v>{a754d66b-249e-475a-b68d-67f3a8768f64}</v>
      </c>
      <c r="B1882" s="11">
        <f>タスク実績csv元!A1882</f>
        <v>44739</v>
      </c>
      <c r="C1882" s="54">
        <f>タスク実績csv元!F1882</f>
        <v>0.79166666666666663</v>
      </c>
      <c r="D1882" s="54">
        <f>タスク実績csv元!E1882</f>
        <v>0.72916666666666663</v>
      </c>
      <c r="E1882" t="str">
        <f>タスク実績csv元!I1882&amp;""</f>
        <v/>
      </c>
      <c r="F1882" t="str">
        <f>タスク実績csv元!D1882</f>
        <v>データ投入対応</v>
      </c>
      <c r="G1882" t="str">
        <f t="shared" si="29"/>
        <v>INSERT INTO task_achivement(task_no,achive_date,end_time,start_time,task_detail,memo)VALUES('{a754d66b-249e-475a-b68d-67f3a8768f64}','2022/06/27','2022/06/27 19:00:00','2022/06/27 17:30:00','','データ投入対応');</v>
      </c>
    </row>
    <row r="1883" spans="1:7">
      <c r="A1883" s="48" t="str">
        <f>_xlfn.XLOOKUP(_xlfn.XLOOKUP(MID(タスク実績csv元!C1883,1,SEARCH(":",タスク実績csv元!C1883)-1),リスト!F:F,リスト!G:G)&amp;MID(タスク実績csv元!C1883,SEARCH(":",タスク実績csv元!C1883),999),タスクDB!K:K,タスクDB!A:A)</f>
        <v>{4c39d40d-b35f-4cfa-b549-6c5de24454e2}</v>
      </c>
      <c r="B1883" s="11">
        <f>タスク実績csv元!A1883</f>
        <v>44740</v>
      </c>
      <c r="C1883" s="54">
        <f>タスク実績csv元!F1883</f>
        <v>0.40625</v>
      </c>
      <c r="D1883" s="54">
        <f>タスク実績csv元!E1883</f>
        <v>0.39583333333333331</v>
      </c>
      <c r="E1883" t="str">
        <f>タスク実績csv元!I1883&amp;""</f>
        <v/>
      </c>
      <c r="F1883" t="str">
        <f>タスク実績csv元!D1883</f>
        <v>朝会</v>
      </c>
      <c r="G1883" t="str">
        <f t="shared" si="29"/>
        <v>INSERT INTO task_achivement(task_no,achive_date,end_time,start_time,task_detail,memo)VALUES('{4c39d40d-b35f-4cfa-b549-6c5de24454e2}','2022/06/28','2022/06/28 09:45:00','2022/06/28 09:30:00','','朝会');</v>
      </c>
    </row>
    <row r="1884" spans="1:7">
      <c r="A1884" s="48" t="str">
        <f>_xlfn.XLOOKUP(_xlfn.XLOOKUP(MID(タスク実績csv元!C1884,1,SEARCH(":",タスク実績csv元!C1884)-1),リスト!F:F,リスト!G:G)&amp;MID(タスク実績csv元!C1884,SEARCH(":",タスク実績csv元!C1884),999),タスクDB!K:K,タスクDB!A:A)</f>
        <v>{a754d66b-249e-475a-b68d-67f3a8768f64}</v>
      </c>
      <c r="B1884" s="11">
        <f>タスク実績csv元!A1884</f>
        <v>44740</v>
      </c>
      <c r="C1884" s="54">
        <f>タスク実績csv元!F1884</f>
        <v>0.45833333333333331</v>
      </c>
      <c r="D1884" s="54">
        <f>タスク実績csv元!E1884</f>
        <v>0.40625</v>
      </c>
      <c r="E1884" t="str">
        <f>タスク実績csv元!I1884&amp;""</f>
        <v/>
      </c>
      <c r="F1884" t="str">
        <f>タスク実績csv元!D1884</f>
        <v>データ投入対応</v>
      </c>
      <c r="G1884" t="str">
        <f t="shared" si="29"/>
        <v>INSERT INTO task_achivement(task_no,achive_date,end_time,start_time,task_detail,memo)VALUES('{a754d66b-249e-475a-b68d-67f3a8768f64}','2022/06/28','2022/06/28 11:00:00','2022/06/28 09:45:00','','データ投入対応');</v>
      </c>
    </row>
    <row r="1885" spans="1:7">
      <c r="A1885" s="48" t="str">
        <f>_xlfn.XLOOKUP(_xlfn.XLOOKUP(MID(タスク実績csv元!C1885,1,SEARCH(":",タスク実績csv元!C1885)-1),リスト!F:F,リスト!G:G)&amp;MID(タスク実績csv元!C1885,SEARCH(":",タスク実績csv元!C1885),999),タスクDB!K:K,タスクDB!A:A)</f>
        <v>{02ac6f58-4b56-4a5e-9bdf-fcb7ca09ed65}</v>
      </c>
      <c r="B1885" s="11">
        <f>タスク実績csv元!A1885</f>
        <v>44740</v>
      </c>
      <c r="C1885" s="54">
        <f>タスク実績csv元!F1885</f>
        <v>0.48958333333333331</v>
      </c>
      <c r="D1885" s="54">
        <f>タスク実績csv元!E1885</f>
        <v>0.45833333333333331</v>
      </c>
      <c r="E1885" t="str">
        <f>タスク実績csv元!I1885&amp;""</f>
        <v/>
      </c>
      <c r="F1885" t="str">
        <f>タスク実績csv元!D1885</f>
        <v>共通部品修正の連携</v>
      </c>
      <c r="G1885" t="str">
        <f t="shared" si="29"/>
        <v>INSERT INTO task_achivement(task_no,achive_date,end_time,start_time,task_detail,memo)VALUES('{02ac6f58-4b56-4a5e-9bdf-fcb7ca09ed65}','2022/06/28','2022/06/28 11:45:00','2022/06/28 11:00:00','','共通部品修正の連携');</v>
      </c>
    </row>
    <row r="1886" spans="1:7">
      <c r="A1886" s="48" t="str">
        <f>_xlfn.XLOOKUP(_xlfn.XLOOKUP(MID(タスク実績csv元!C1886,1,SEARCH(":",タスク実績csv元!C1886)-1),リスト!F:F,リスト!G:G)&amp;MID(タスク実績csv元!C1886,SEARCH(":",タスク実績csv元!C1886),999),タスクDB!K:K,タスクDB!A:A)</f>
        <v>{23640006-1951-44f5-8e76-61d4fa67fbce}</v>
      </c>
      <c r="B1886" s="11">
        <f>タスク実績csv元!A1886</f>
        <v>44740</v>
      </c>
      <c r="C1886" s="54">
        <f>タスク実績csv元!F1886</f>
        <v>0.5625</v>
      </c>
      <c r="D1886" s="54">
        <f>タスク実績csv元!E1886</f>
        <v>0.54166666666666663</v>
      </c>
      <c r="E1886" t="str">
        <f>タスク実績csv元!I1886&amp;""</f>
        <v/>
      </c>
      <c r="F1886" t="str">
        <f>タスク実績csv元!D1886</f>
        <v>課題内容確認</v>
      </c>
      <c r="G1886" t="str">
        <f t="shared" si="29"/>
        <v>INSERT INTO task_achivement(task_no,achive_date,end_time,start_time,task_detail,memo)VALUES('{23640006-1951-44f5-8e76-61d4fa67fbce}','2022/06/28','2022/06/28 13:30:00','2022/06/28 13:00:00','','課題内容確認');</v>
      </c>
    </row>
    <row r="1887" spans="1:7">
      <c r="A1887" s="48" t="str">
        <f>_xlfn.XLOOKUP(_xlfn.XLOOKUP(MID(タスク実績csv元!C1887,1,SEARCH(":",タスク実績csv元!C1887)-1),リスト!F:F,リスト!G:G)&amp;MID(タスク実績csv元!C1887,SEARCH(":",タスク実績csv元!C1887),999),タスクDB!K:K,タスクDB!A:A)</f>
        <v>{a754d66b-249e-475a-b68d-67f3a8768f64}</v>
      </c>
      <c r="B1887" s="11">
        <f>タスク実績csv元!A1887</f>
        <v>44740</v>
      </c>
      <c r="C1887" s="54">
        <f>タスク実績csv元!F1887</f>
        <v>0.66666666666666663</v>
      </c>
      <c r="D1887" s="54">
        <f>タスク実績csv元!E1887</f>
        <v>0.5625</v>
      </c>
      <c r="E1887" t="str">
        <f>タスク実績csv元!I1887&amp;""</f>
        <v/>
      </c>
      <c r="F1887" t="str">
        <f>タスク実績csv元!D1887</f>
        <v>データ投入対応</v>
      </c>
      <c r="G1887" t="str">
        <f t="shared" si="29"/>
        <v>INSERT INTO task_achivement(task_no,achive_date,end_time,start_time,task_detail,memo)VALUES('{a754d66b-249e-475a-b68d-67f3a8768f64}','2022/06/28','2022/06/28 16:00:00','2022/06/28 13:30:00','','データ投入対応');</v>
      </c>
    </row>
    <row r="1888" spans="1:7">
      <c r="A1888" s="48" t="str">
        <f>_xlfn.XLOOKUP(_xlfn.XLOOKUP(MID(タスク実績csv元!C1888,1,SEARCH(":",タスク実績csv元!C1888)-1),リスト!F:F,リスト!G:G)&amp;MID(タスク実績csv元!C1888,SEARCH(":",タスク実績csv元!C1888),999),タスクDB!K:K,タスクDB!A:A)</f>
        <v>{83f9e487-5db8-45f1-a8f2-4f70f093c9e6}</v>
      </c>
      <c r="B1888" s="11">
        <f>タスク実績csv元!A1888</f>
        <v>44740</v>
      </c>
      <c r="C1888" s="54">
        <f>タスク実績csv元!F1888</f>
        <v>0.67708333333333337</v>
      </c>
      <c r="D1888" s="54">
        <f>タスク実績csv元!E1888</f>
        <v>0.66666666666666663</v>
      </c>
      <c r="E1888" t="str">
        <f>タスク実績csv元!I1888&amp;""</f>
        <v/>
      </c>
      <c r="F1888" t="str">
        <f>タスク実績csv元!D1888</f>
        <v>対応</v>
      </c>
      <c r="G1888" t="str">
        <f t="shared" si="29"/>
        <v>INSERT INTO task_achivement(task_no,achive_date,end_time,start_time,task_detail,memo)VALUES('{83f9e487-5db8-45f1-a8f2-4f70f093c9e6}','2022/06/28','2022/06/28 16:15:00','2022/06/28 16:00:00','','対応');</v>
      </c>
    </row>
    <row r="1889" spans="1:7">
      <c r="A1889" s="48" t="str">
        <f>_xlfn.XLOOKUP(_xlfn.XLOOKUP(MID(タスク実績csv元!C1889,1,SEARCH(":",タスク実績csv元!C1889)-1),リスト!F:F,リスト!G:G)&amp;MID(タスク実績csv元!C1889,SEARCH(":",タスク実績csv元!C1889),999),タスクDB!K:K,タスクDB!A:A)</f>
        <v>{3cecc94f-2a9f-4042-9c5d-4d4b754e4300}</v>
      </c>
      <c r="B1889" s="11">
        <f>タスク実績csv元!A1889</f>
        <v>44740</v>
      </c>
      <c r="C1889" s="54">
        <f>タスク実績csv元!F1889</f>
        <v>0.69791666666666663</v>
      </c>
      <c r="D1889" s="54">
        <f>タスク実績csv元!E1889</f>
        <v>0.67708333333333337</v>
      </c>
      <c r="E1889" t="str">
        <f>タスク実績csv元!I1889&amp;""</f>
        <v/>
      </c>
      <c r="F1889" t="str">
        <f>タスク実績csv元!D1889</f>
        <v>対応</v>
      </c>
      <c r="G1889" t="str">
        <f t="shared" si="29"/>
        <v>INSERT INTO task_achivement(task_no,achive_date,end_time,start_time,task_detail,memo)VALUES('{3cecc94f-2a9f-4042-9c5d-4d4b754e4300}','2022/06/28','2022/06/28 16:45:00','2022/06/28 16:15:00','','対応');</v>
      </c>
    </row>
    <row r="1890" spans="1:7">
      <c r="A1890" s="48" t="str">
        <f>_xlfn.XLOOKUP(_xlfn.XLOOKUP(MID(タスク実績csv元!C1890,1,SEARCH(":",タスク実績csv元!C1890)-1),リスト!F:F,リスト!G:G)&amp;MID(タスク実績csv元!C1890,SEARCH(":",タスク実績csv元!C1890),999),タスクDB!K:K,タスクDB!A:A)</f>
        <v>{23640006-1951-44f5-8e76-61d4fa67fbce}</v>
      </c>
      <c r="B1890" s="11">
        <f>タスク実績csv元!A1890</f>
        <v>44740</v>
      </c>
      <c r="C1890" s="54">
        <f>タスク実績csv元!F1890</f>
        <v>0.70833333333333337</v>
      </c>
      <c r="D1890" s="54">
        <f>タスク実績csv元!E1890</f>
        <v>0.69791666666666663</v>
      </c>
      <c r="E1890" t="str">
        <f>タスク実績csv元!I1890&amp;""</f>
        <v/>
      </c>
      <c r="F1890" t="str">
        <f>タスク実績csv元!D1890</f>
        <v>質問</v>
      </c>
      <c r="G1890" t="str">
        <f t="shared" si="29"/>
        <v>INSERT INTO task_achivement(task_no,achive_date,end_time,start_time,task_detail,memo)VALUES('{23640006-1951-44f5-8e76-61d4fa67fbce}','2022/06/28','2022/06/28 17:00:00','2022/06/28 16:45:00','','質問');</v>
      </c>
    </row>
    <row r="1891" spans="1:7">
      <c r="A1891" s="48" t="str">
        <f>_xlfn.XLOOKUP(_xlfn.XLOOKUP(MID(タスク実績csv元!C1891,1,SEARCH(":",タスク実績csv元!C1891)-1),リスト!F:F,リスト!G:G)&amp;MID(タスク実績csv元!C1891,SEARCH(":",タスク実績csv元!C1891),999),タスクDB!K:K,タスクDB!A:A)</f>
        <v>{02ac6f58-4b56-4a5e-9bdf-fcb7ca09ed65}</v>
      </c>
      <c r="B1891" s="11">
        <f>タスク実績csv元!A1891</f>
        <v>44740</v>
      </c>
      <c r="C1891" s="54">
        <f>タスク実績csv元!F1891</f>
        <v>0.72916666666666663</v>
      </c>
      <c r="D1891" s="54">
        <f>タスク実績csv元!E1891</f>
        <v>0.70833333333333337</v>
      </c>
      <c r="E1891" t="str">
        <f>タスク実績csv元!I1891&amp;""</f>
        <v/>
      </c>
      <c r="F1891" t="str">
        <f>タスク実績csv元!D1891</f>
        <v>質問回答</v>
      </c>
      <c r="G1891" t="str">
        <f t="shared" si="29"/>
        <v>INSERT INTO task_achivement(task_no,achive_date,end_time,start_time,task_detail,memo)VALUES('{02ac6f58-4b56-4a5e-9bdf-fcb7ca09ed65}','2022/06/28','2022/06/28 17:30:00','2022/06/28 17:00:00','','質問回答');</v>
      </c>
    </row>
    <row r="1892" spans="1:7">
      <c r="A1892" s="48" t="str">
        <f>_xlfn.XLOOKUP(_xlfn.XLOOKUP(MID(タスク実績csv元!C1892,1,SEARCH(":",タスク実績csv元!C1892)-1),リスト!F:F,リスト!G:G)&amp;MID(タスク実績csv元!C1892,SEARCH(":",タスク実績csv元!C1892),999),タスクDB!K:K,タスクDB!A:A)</f>
        <v>{3cecc94f-2a9f-4042-9c5d-4d4b754e4300}</v>
      </c>
      <c r="B1892" s="11">
        <f>タスク実績csv元!A1892</f>
        <v>44740</v>
      </c>
      <c r="C1892" s="54">
        <f>タスク実績csv元!F1892</f>
        <v>0.79166666666666663</v>
      </c>
      <c r="D1892" s="54">
        <f>タスク実績csv元!E1892</f>
        <v>0.73958333333333337</v>
      </c>
      <c r="E1892" t="str">
        <f>タスク実績csv元!I1892&amp;""</f>
        <v/>
      </c>
      <c r="F1892" t="str">
        <f>タスク実績csv元!D1892</f>
        <v>対応</v>
      </c>
      <c r="G1892" t="str">
        <f t="shared" si="29"/>
        <v>INSERT INTO task_achivement(task_no,achive_date,end_time,start_time,task_detail,memo)VALUES('{3cecc94f-2a9f-4042-9c5d-4d4b754e4300}','2022/06/28','2022/06/28 19:00:00','2022/06/28 17:45:00','','対応');</v>
      </c>
    </row>
    <row r="1893" spans="1:7">
      <c r="A1893" s="48" t="str">
        <f>_xlfn.XLOOKUP(_xlfn.XLOOKUP(MID(タスク実績csv元!C1893,1,SEARCH(":",タスク実績csv元!C1893)-1),リスト!F:F,リスト!G:G)&amp;MID(タスク実績csv元!C1893,SEARCH(":",タスク実績csv元!C1893),999),タスクDB!K:K,タスクDB!A:A)</f>
        <v>{83f9e487-5db8-45f1-a8f2-4f70f093c9e6}</v>
      </c>
      <c r="B1893" s="11">
        <f>タスク実績csv元!A1893</f>
        <v>44740</v>
      </c>
      <c r="C1893" s="54">
        <f>タスク実績csv元!F1893</f>
        <v>0.88541666666666663</v>
      </c>
      <c r="D1893" s="54">
        <f>タスク実績csv元!E1893</f>
        <v>0.86805555555555547</v>
      </c>
      <c r="E1893" t="str">
        <f>タスク実績csv元!I1893&amp;""</f>
        <v/>
      </c>
      <c r="F1893" t="str">
        <f>タスク実績csv元!D1893</f>
        <v>対応</v>
      </c>
      <c r="G1893" t="str">
        <f t="shared" si="29"/>
        <v>INSERT INTO task_achivement(task_no,achive_date,end_time,start_time,task_detail,memo)VALUES('{83f9e487-5db8-45f1-a8f2-4f70f093c9e6}','2022/06/28','2022/06/28 21:15:00','2022/06/28 20:50:00','','対応');</v>
      </c>
    </row>
    <row r="1894" spans="1:7">
      <c r="A1894" s="48" t="str">
        <f>_xlfn.XLOOKUP(_xlfn.XLOOKUP(MID(タスク実績csv元!C1894,1,SEARCH(":",タスク実績csv元!C1894)-1),リスト!F:F,リスト!G:G)&amp;MID(タスク実績csv元!C1894,SEARCH(":",タスク実績csv元!C1894),999),タスクDB!K:K,タスクDB!A:A)</f>
        <v>{a754d66b-249e-475a-b68d-67f3a8768f64}</v>
      </c>
      <c r="B1894" s="11">
        <f>タスク実績csv元!A1894</f>
        <v>44741</v>
      </c>
      <c r="C1894" s="54">
        <f>タスク実績csv元!F1894</f>
        <v>0.40625</v>
      </c>
      <c r="D1894" s="54">
        <f>タスク実績csv元!E1894</f>
        <v>0.39583333333333331</v>
      </c>
      <c r="E1894" t="str">
        <f>タスク実績csv元!I1894&amp;""</f>
        <v/>
      </c>
      <c r="F1894" t="str">
        <f>タスク実績csv元!D1894</f>
        <v>データ投入対応</v>
      </c>
      <c r="G1894" t="str">
        <f t="shared" si="29"/>
        <v>INSERT INTO task_achivement(task_no,achive_date,end_time,start_time,task_detail,memo)VALUES('{a754d66b-249e-475a-b68d-67f3a8768f64}','2022/06/29','2022/06/29 09:45:00','2022/06/29 09:30:00','','データ投入対応');</v>
      </c>
    </row>
    <row r="1895" spans="1:7">
      <c r="A1895" s="48" t="str">
        <f>_xlfn.XLOOKUP(_xlfn.XLOOKUP(MID(タスク実績csv元!C1895,1,SEARCH(":",タスク実績csv元!C1895)-1),リスト!F:F,リスト!G:G)&amp;MID(タスク実績csv元!C1895,SEARCH(":",タスク実績csv元!C1895),999),タスクDB!K:K,タスクDB!A:A)</f>
        <v>{89c5ece7-5f53-4013-b85b-04dab5d53b5f}</v>
      </c>
      <c r="B1895" s="11">
        <f>タスク実績csv元!A1895</f>
        <v>44741</v>
      </c>
      <c r="C1895" s="54">
        <f>タスク実績csv元!F1895</f>
        <v>0.41666666666666669</v>
      </c>
      <c r="D1895" s="54">
        <f>タスク実績csv元!E1895</f>
        <v>0.40625</v>
      </c>
      <c r="E1895" t="str">
        <f>タスク実績csv元!I1895&amp;""</f>
        <v/>
      </c>
      <c r="F1895" t="str">
        <f>タスク実績csv元!D1895</f>
        <v>作業種別の時間修正</v>
      </c>
      <c r="G1895" t="str">
        <f t="shared" si="29"/>
        <v>INSERT INTO task_achivement(task_no,achive_date,end_time,start_time,task_detail,memo)VALUES('{89c5ece7-5f53-4013-b85b-04dab5d53b5f}','2022/06/29','2022/06/29 10:00:00','2022/06/29 09:45:00','','作業種別の時間修正');</v>
      </c>
    </row>
    <row r="1896" spans="1:7">
      <c r="A1896" s="48" t="str">
        <f>_xlfn.XLOOKUP(_xlfn.XLOOKUP(MID(タスク実績csv元!C1896,1,SEARCH(":",タスク実績csv元!C1896)-1),リスト!F:F,リスト!G:G)&amp;MID(タスク実績csv元!C1896,SEARCH(":",タスク実績csv元!C1896),999),タスクDB!K:K,タスクDB!A:A)</f>
        <v>{89c5ece7-5f53-4013-b85b-04dab5d53b5f}</v>
      </c>
      <c r="B1896" s="11">
        <f>タスク実績csv元!A1896</f>
        <v>44741</v>
      </c>
      <c r="C1896" s="54">
        <f>タスク実績csv元!F1896</f>
        <v>0.44791666666666669</v>
      </c>
      <c r="D1896" s="54">
        <f>タスク実績csv元!E1896</f>
        <v>0.41666666666666669</v>
      </c>
      <c r="E1896" t="str">
        <f>タスク実績csv元!I1896&amp;""</f>
        <v/>
      </c>
      <c r="F1896" t="str">
        <f>タスク実績csv元!D1896</f>
        <v>エンジのスケジュールポリシー確認</v>
      </c>
      <c r="G1896" t="str">
        <f t="shared" si="29"/>
        <v>INSERT INTO task_achivement(task_no,achive_date,end_time,start_time,task_detail,memo)VALUES('{89c5ece7-5f53-4013-b85b-04dab5d53b5f}','2022/06/29','2022/06/29 10:45:00','2022/06/29 10:00:00','','エンジのスケジュールポリシー確認');</v>
      </c>
    </row>
    <row r="1897" spans="1:7">
      <c r="A1897" s="48" t="str">
        <f>_xlfn.XLOOKUP(_xlfn.XLOOKUP(MID(タスク実績csv元!C1897,1,SEARCH(":",タスク実績csv元!C1897)-1),リスト!F:F,リスト!G:G)&amp;MID(タスク実績csv元!C1897,SEARCH(":",タスク実績csv元!C1897),999),タスクDB!K:K,タスクDB!A:A)</f>
        <v>{83f9e487-5db8-45f1-a8f2-4f70f093c9e6}</v>
      </c>
      <c r="B1897" s="11">
        <f>タスク実績csv元!A1897</f>
        <v>44741</v>
      </c>
      <c r="C1897" s="54">
        <f>タスク実績csv元!F1897</f>
        <v>0.5</v>
      </c>
      <c r="D1897" s="54">
        <f>タスク実績csv元!E1897</f>
        <v>0.44791666666666669</v>
      </c>
      <c r="E1897" t="str">
        <f>タスク実績csv元!I1897&amp;""</f>
        <v/>
      </c>
      <c r="F1897" t="str">
        <f>タスク実績csv元!D1897</f>
        <v>対応</v>
      </c>
      <c r="G1897" t="str">
        <f t="shared" si="29"/>
        <v>INSERT INTO task_achivement(task_no,achive_date,end_time,start_time,task_detail,memo)VALUES('{83f9e487-5db8-45f1-a8f2-4f70f093c9e6}','2022/06/29','2022/06/29 12:00:00','2022/06/29 10:45:00','','対応');</v>
      </c>
    </row>
    <row r="1898" spans="1:7">
      <c r="A1898" s="48" t="str">
        <f>_xlfn.XLOOKUP(_xlfn.XLOOKUP(MID(タスク実績csv元!C1898,1,SEARCH(":",タスク実績csv元!C1898)-1),リスト!F:F,リスト!G:G)&amp;MID(タスク実績csv元!C1898,SEARCH(":",タスク実績csv元!C1898),999),タスクDB!K:K,タスクDB!A:A)</f>
        <v>{83f9e487-5db8-45f1-a8f2-4f70f093c9e6}</v>
      </c>
      <c r="B1898" s="11">
        <f>タスク実績csv元!A1898</f>
        <v>44741</v>
      </c>
      <c r="C1898" s="54">
        <f>タスク実績csv元!F1898</f>
        <v>0.60416666666666663</v>
      </c>
      <c r="D1898" s="54">
        <f>タスク実績csv元!E1898</f>
        <v>0.54166666666666663</v>
      </c>
      <c r="E1898" t="str">
        <f>タスク実績csv元!I1898&amp;""</f>
        <v/>
      </c>
      <c r="F1898" t="str">
        <f>タスク実績csv元!D1898</f>
        <v>対応</v>
      </c>
      <c r="G1898" t="str">
        <f t="shared" si="29"/>
        <v>INSERT INTO task_achivement(task_no,achive_date,end_time,start_time,task_detail,memo)VALUES('{83f9e487-5db8-45f1-a8f2-4f70f093c9e6}','2022/06/29','2022/06/29 14:30:00','2022/06/29 13:00:00','','対応');</v>
      </c>
    </row>
    <row r="1899" spans="1:7">
      <c r="A1899" s="48" t="str">
        <f>_xlfn.XLOOKUP(_xlfn.XLOOKUP(MID(タスク実績csv元!C1899,1,SEARCH(":",タスク実績csv元!C1899)-1),リスト!F:F,リスト!G:G)&amp;MID(タスク実績csv元!C1899,SEARCH(":",タスク実績csv元!C1899),999),タスクDB!K:K,タスクDB!A:A)</f>
        <v>{23640006-1951-44f5-8e76-61d4fa67fbce}</v>
      </c>
      <c r="B1899" s="11">
        <f>タスク実績csv元!A1899</f>
        <v>44741</v>
      </c>
      <c r="C1899" s="54">
        <f>タスク実績csv元!F1899</f>
        <v>0.65972222222222221</v>
      </c>
      <c r="D1899" s="54">
        <f>タスク実績csv元!E1899</f>
        <v>0.60416666666666663</v>
      </c>
      <c r="E1899" t="str">
        <f>タスク実績csv元!I1899&amp;""</f>
        <v/>
      </c>
      <c r="F1899" t="str">
        <f>タスク実績csv元!D1899</f>
        <v>N件タイムアウトの打合せ</v>
      </c>
      <c r="G1899" t="str">
        <f t="shared" si="29"/>
        <v>INSERT INTO task_achivement(task_no,achive_date,end_time,start_time,task_detail,memo)VALUES('{23640006-1951-44f5-8e76-61d4fa67fbce}','2022/06/29','2022/06/29 15:50:00','2022/06/29 14:30:00','','N件タイムアウトの打合せ');</v>
      </c>
    </row>
    <row r="1900" spans="1:7">
      <c r="A1900" s="48" t="str">
        <f>_xlfn.XLOOKUP(_xlfn.XLOOKUP(MID(タスク実績csv元!C1900,1,SEARCH(":",タスク実績csv元!C1900)-1),リスト!F:F,リスト!G:G)&amp;MID(タスク実績csv元!C1900,SEARCH(":",タスク実績csv元!C1900),999),タスクDB!K:K,タスクDB!A:A)</f>
        <v>{89c5ece7-5f53-4013-b85b-04dab5d53b5f}</v>
      </c>
      <c r="B1900" s="11">
        <f>タスク実績csv元!A1900</f>
        <v>44741</v>
      </c>
      <c r="C1900" s="54">
        <f>タスク実績csv元!F1900</f>
        <v>0.66666666666666663</v>
      </c>
      <c r="D1900" s="54">
        <f>タスク実績csv元!E1900</f>
        <v>0.65972222222222221</v>
      </c>
      <c r="E1900" t="str">
        <f>タスク実績csv元!I1900&amp;""</f>
        <v/>
      </c>
      <c r="F1900" t="str">
        <f>タスク実績csv元!D1900</f>
        <v>フォロー対応</v>
      </c>
      <c r="G1900" t="str">
        <f t="shared" si="29"/>
        <v>INSERT INTO task_achivement(task_no,achive_date,end_time,start_time,task_detail,memo)VALUES('{89c5ece7-5f53-4013-b85b-04dab5d53b5f}','2022/06/29','2022/06/29 16:00:00','2022/06/29 15:50:00','','フォロー対応');</v>
      </c>
    </row>
    <row r="1901" spans="1:7">
      <c r="A1901" s="48" t="str">
        <f>_xlfn.XLOOKUP(_xlfn.XLOOKUP(MID(タスク実績csv元!C1901,1,SEARCH(":",タスク実績csv元!C1901)-1),リスト!F:F,リスト!G:G)&amp;MID(タスク実績csv元!C1901,SEARCH(":",タスク実績csv元!C1901),999),タスクDB!K:K,タスクDB!A:A)</f>
        <v>{23640006-1951-44f5-8e76-61d4fa67fbce}</v>
      </c>
      <c r="B1901" s="11">
        <f>タスク実績csv元!A1901</f>
        <v>44741</v>
      </c>
      <c r="C1901" s="54">
        <f>タスク実績csv元!F1901</f>
        <v>0.6875</v>
      </c>
      <c r="D1901" s="54">
        <f>タスク実績csv元!E1901</f>
        <v>0.66666666666666663</v>
      </c>
      <c r="E1901" t="str">
        <f>タスク実績csv元!I1901&amp;""</f>
        <v/>
      </c>
      <c r="F1901" t="str">
        <f>タスク実績csv元!D1901</f>
        <v>夕会</v>
      </c>
      <c r="G1901" t="str">
        <f t="shared" si="29"/>
        <v>INSERT INTO task_achivement(task_no,achive_date,end_time,start_time,task_detail,memo)VALUES('{23640006-1951-44f5-8e76-61d4fa67fbce}','2022/06/29','2022/06/29 16:30:00','2022/06/29 16:00:00','','夕会');</v>
      </c>
    </row>
    <row r="1902" spans="1:7">
      <c r="A1902" s="48" t="str">
        <f>_xlfn.XLOOKUP(_xlfn.XLOOKUP(MID(タスク実績csv元!C1902,1,SEARCH(":",タスク実績csv元!C1902)-1),リスト!F:F,リスト!G:G)&amp;MID(タスク実績csv元!C1902,SEARCH(":",タスク実績csv元!C1902),999),タスクDB!K:K,タスクDB!A:A)</f>
        <v>{23640006-1951-44f5-8e76-61d4fa67fbce}</v>
      </c>
      <c r="B1902" s="11">
        <f>タスク実績csv元!A1902</f>
        <v>44741</v>
      </c>
      <c r="C1902" s="54">
        <f>タスク実績csv元!F1902</f>
        <v>0.72916666666666663</v>
      </c>
      <c r="D1902" s="54">
        <f>タスク実績csv元!E1902</f>
        <v>0.6875</v>
      </c>
      <c r="E1902" t="str">
        <f>タスク実績csv元!I1902&amp;""</f>
        <v/>
      </c>
      <c r="F1902" t="str">
        <f>タスク実績csv元!D1902</f>
        <v>KSYS合同夕会</v>
      </c>
      <c r="G1902" t="str">
        <f t="shared" si="29"/>
        <v>INSERT INTO task_achivement(task_no,achive_date,end_time,start_time,task_detail,memo)VALUES('{23640006-1951-44f5-8e76-61d4fa67fbce}','2022/06/29','2022/06/29 17:30:00','2022/06/29 16:30:00','','KSYS合同夕会');</v>
      </c>
    </row>
    <row r="1903" spans="1:7">
      <c r="A1903" s="48" t="str">
        <f>_xlfn.XLOOKUP(_xlfn.XLOOKUP(MID(タスク実績csv元!C1903,1,SEARCH(":",タスク実績csv元!C1903)-1),リスト!F:F,リスト!G:G)&amp;MID(タスク実績csv元!C1903,SEARCH(":",タスク実績csv元!C1903),999),タスクDB!K:K,タスクDB!A:A)</f>
        <v>{83f9e487-5db8-45f1-a8f2-4f70f093c9e6}</v>
      </c>
      <c r="B1903" s="11">
        <f>タスク実績csv元!A1903</f>
        <v>44741</v>
      </c>
      <c r="C1903" s="54">
        <f>タスク実績csv元!F1903</f>
        <v>0.79166666666666663</v>
      </c>
      <c r="D1903" s="54">
        <f>タスク実績csv元!E1903</f>
        <v>0.72916666666666663</v>
      </c>
      <c r="E1903" t="str">
        <f>タスク実績csv元!I1903&amp;""</f>
        <v/>
      </c>
      <c r="F1903" t="str">
        <f>タスク実績csv元!D1903</f>
        <v>対応</v>
      </c>
      <c r="G1903" t="str">
        <f t="shared" si="29"/>
        <v>INSERT INTO task_achivement(task_no,achive_date,end_time,start_time,task_detail,memo)VALUES('{83f9e487-5db8-45f1-a8f2-4f70f093c9e6}','2022/06/29','2022/06/29 19:00:00','2022/06/29 17:30:00','','対応');</v>
      </c>
    </row>
    <row r="1904" spans="1:7">
      <c r="A1904" s="48" t="str">
        <f>_xlfn.XLOOKUP(_xlfn.XLOOKUP(MID(タスク実績csv元!C1904,1,SEARCH(":",タスク実績csv元!C1904)-1),リスト!F:F,リスト!G:G)&amp;MID(タスク実績csv元!C1904,SEARCH(":",タスク実績csv元!C1904),999),タスクDB!K:K,タスクDB!A:A)</f>
        <v>{83f9e487-5db8-45f1-a8f2-4f70f093c9e6}</v>
      </c>
      <c r="B1904" s="11">
        <f>タスク実績csv元!A1904</f>
        <v>44742</v>
      </c>
      <c r="C1904" s="54">
        <f>タスク実績csv元!F1904</f>
        <v>0.44791666666666669</v>
      </c>
      <c r="D1904" s="54">
        <f>タスク実績csv元!E1904</f>
        <v>0.39583333333333331</v>
      </c>
      <c r="E1904" t="str">
        <f>タスク実績csv元!I1904&amp;""</f>
        <v/>
      </c>
      <c r="F1904" t="str">
        <f>タスク実績csv元!D1904</f>
        <v>対応</v>
      </c>
      <c r="G1904" t="str">
        <f t="shared" si="29"/>
        <v>INSERT INTO task_achivement(task_no,achive_date,end_time,start_time,task_detail,memo)VALUES('{83f9e487-5db8-45f1-a8f2-4f70f093c9e6}','2022/06/30','2022/06/30 10:45:00','2022/06/30 09:30:00','','対応');</v>
      </c>
    </row>
    <row r="1905" spans="1:7">
      <c r="A1905" s="48" t="str">
        <f>_xlfn.XLOOKUP(_xlfn.XLOOKUP(MID(タスク実績csv元!C1905,1,SEARCH(":",タスク実績csv元!C1905)-1),リスト!F:F,リスト!G:G)&amp;MID(タスク実績csv元!C1905,SEARCH(":",タスク実績csv元!C1905),999),タスクDB!K:K,タスクDB!A:A)</f>
        <v>{89c5ece7-5f53-4013-b85b-04dab5d53b5f}</v>
      </c>
      <c r="B1905" s="11">
        <f>タスク実績csv元!A1905</f>
        <v>44742</v>
      </c>
      <c r="C1905" s="54">
        <f>タスク実績csv元!F1905</f>
        <v>0.47916666666666669</v>
      </c>
      <c r="D1905" s="54">
        <f>タスク実績csv元!E1905</f>
        <v>0.44791666666666669</v>
      </c>
      <c r="E1905" t="str">
        <f>タスク実績csv元!I1905&amp;""</f>
        <v/>
      </c>
      <c r="F1905" t="str">
        <f>タスク実績csv元!D1905</f>
        <v>フォローの調査</v>
      </c>
      <c r="G1905" t="str">
        <f t="shared" si="29"/>
        <v>INSERT INTO task_achivement(task_no,achive_date,end_time,start_time,task_detail,memo)VALUES('{89c5ece7-5f53-4013-b85b-04dab5d53b5f}','2022/06/30','2022/06/30 11:30:00','2022/06/30 10:45:00','','フォローの調査');</v>
      </c>
    </row>
    <row r="1906" spans="1:7">
      <c r="A1906" s="48" t="str">
        <f>_xlfn.XLOOKUP(_xlfn.XLOOKUP(MID(タスク実績csv元!C1906,1,SEARCH(":",タスク実績csv元!C1906)-1),リスト!F:F,リスト!G:G)&amp;MID(タスク実績csv元!C1906,SEARCH(":",タスク実績csv元!C1906),999),タスクDB!K:K,タスクDB!A:A)</f>
        <v>{83f9e487-5db8-45f1-a8f2-4f70f093c9e6}</v>
      </c>
      <c r="B1906" s="11">
        <f>タスク実績csv元!A1906</f>
        <v>44742</v>
      </c>
      <c r="C1906" s="54">
        <f>タスク実績csv元!F1906</f>
        <v>0.5</v>
      </c>
      <c r="D1906" s="54">
        <f>タスク実績csv元!E1906</f>
        <v>0.47916666666666669</v>
      </c>
      <c r="E1906" t="str">
        <f>タスク実績csv元!I1906&amp;""</f>
        <v/>
      </c>
      <c r="F1906" t="str">
        <f>タスク実績csv元!D1906</f>
        <v>対応</v>
      </c>
      <c r="G1906" t="str">
        <f t="shared" si="29"/>
        <v>INSERT INTO task_achivement(task_no,achive_date,end_time,start_time,task_detail,memo)VALUES('{83f9e487-5db8-45f1-a8f2-4f70f093c9e6}','2022/06/30','2022/06/30 12:00:00','2022/06/30 11:30:00','','対応');</v>
      </c>
    </row>
    <row r="1907" spans="1:7">
      <c r="A1907" s="48" t="str">
        <f>_xlfn.XLOOKUP(_xlfn.XLOOKUP(MID(タスク実績csv元!C1907,1,SEARCH(":",タスク実績csv元!C1907)-1),リスト!F:F,リスト!G:G)&amp;MID(タスク実績csv元!C1907,SEARCH(":",タスク実績csv元!C1907),999),タスクDB!K:K,タスクDB!A:A)</f>
        <v>{23640006-1951-44f5-8e76-61d4fa67fbce}</v>
      </c>
      <c r="B1907" s="11">
        <f>タスク実績csv元!A1907</f>
        <v>44742</v>
      </c>
      <c r="C1907" s="54">
        <f>タスク実績csv元!F1907</f>
        <v>0.58333333333333337</v>
      </c>
      <c r="D1907" s="54">
        <f>タスク実績csv元!E1907</f>
        <v>0.54166666666666663</v>
      </c>
      <c r="E1907" t="str">
        <f>タスク実績csv元!I1907&amp;""</f>
        <v/>
      </c>
      <c r="F1907" t="str">
        <f>タスク実績csv元!D1907</f>
        <v>検針合同打合せ</v>
      </c>
      <c r="G1907" t="str">
        <f t="shared" si="29"/>
        <v>INSERT INTO task_achivement(task_no,achive_date,end_time,start_time,task_detail,memo)VALUES('{23640006-1951-44f5-8e76-61d4fa67fbce}','2022/06/30','2022/06/30 14:00:00','2022/06/30 13:00:00','','検針合同打合せ');</v>
      </c>
    </row>
    <row r="1908" spans="1:7">
      <c r="A1908" s="48" t="str">
        <f>_xlfn.XLOOKUP(_xlfn.XLOOKUP(MID(タスク実績csv元!C1908,1,SEARCH(":",タスク実績csv元!C1908)-1),リスト!F:F,リスト!G:G)&amp;MID(タスク実績csv元!C1908,SEARCH(":",タスク実績csv元!C1908),999),タスクDB!K:K,タスクDB!A:A)</f>
        <v>{83f9e487-5db8-45f1-a8f2-4f70f093c9e6}</v>
      </c>
      <c r="B1908" s="11">
        <f>タスク実績csv元!A1908</f>
        <v>44742</v>
      </c>
      <c r="C1908" s="54">
        <f>タスク実績csv元!F1908</f>
        <v>0.66666666666666663</v>
      </c>
      <c r="D1908" s="54">
        <f>タスク実績csv元!E1908</f>
        <v>0.58333333333333337</v>
      </c>
      <c r="E1908" t="str">
        <f>タスク実績csv元!I1908&amp;""</f>
        <v/>
      </c>
      <c r="F1908" t="str">
        <f>タスク実績csv元!D1908</f>
        <v>対応</v>
      </c>
      <c r="G1908" t="str">
        <f t="shared" si="29"/>
        <v>INSERT INTO task_achivement(task_no,achive_date,end_time,start_time,task_detail,memo)VALUES('{83f9e487-5db8-45f1-a8f2-4f70f093c9e6}','2022/06/30','2022/06/30 16:00:00','2022/06/30 14:00:00','','対応');</v>
      </c>
    </row>
    <row r="1909" spans="1:7">
      <c r="A1909" s="48" t="str">
        <f>_xlfn.XLOOKUP(_xlfn.XLOOKUP(MID(タスク実績csv元!C1909,1,SEARCH(":",タスク実績csv元!C1909)-1),リスト!F:F,リスト!G:G)&amp;MID(タスク実績csv元!C1909,SEARCH(":",タスク実績csv元!C1909),999),タスクDB!K:K,タスクDB!A:A)</f>
        <v>{23640006-1951-44f5-8e76-61d4fa67fbce}</v>
      </c>
      <c r="B1909" s="11">
        <f>タスク実績csv元!A1909</f>
        <v>44742</v>
      </c>
      <c r="C1909" s="54">
        <f>タスク実績csv元!F1909</f>
        <v>0.6875</v>
      </c>
      <c r="D1909" s="54">
        <f>タスク実績csv元!E1909</f>
        <v>0.66666666666666663</v>
      </c>
      <c r="E1909" t="str">
        <f>タスク実績csv元!I1909&amp;""</f>
        <v/>
      </c>
      <c r="F1909" t="str">
        <f>タスク実績csv元!D1909</f>
        <v>夕会</v>
      </c>
      <c r="G1909" t="str">
        <f t="shared" si="29"/>
        <v>INSERT INTO task_achivement(task_no,achive_date,end_time,start_time,task_detail,memo)VALUES('{23640006-1951-44f5-8e76-61d4fa67fbce}','2022/06/30','2022/06/30 16:30:00','2022/06/30 16:00:00','','夕会');</v>
      </c>
    </row>
    <row r="1910" spans="1:7">
      <c r="A1910" s="48" t="str">
        <f>_xlfn.XLOOKUP(_xlfn.XLOOKUP(MID(タスク実績csv元!C1910,1,SEARCH(":",タスク実績csv元!C1910)-1),リスト!F:F,リスト!G:G)&amp;MID(タスク実績csv元!C1910,SEARCH(":",タスク実績csv元!C1910),999),タスクDB!K:K,タスクDB!A:A)</f>
        <v>{23640006-1951-44f5-8e76-61d4fa67fbce}</v>
      </c>
      <c r="B1910" s="11">
        <f>タスク実績csv元!A1910</f>
        <v>44742</v>
      </c>
      <c r="C1910" s="54">
        <f>タスク実績csv元!F1910</f>
        <v>0.72916666666666663</v>
      </c>
      <c r="D1910" s="54">
        <f>タスク実績csv元!E1910</f>
        <v>0.6875</v>
      </c>
      <c r="E1910" t="str">
        <f>タスク実績csv元!I1910&amp;""</f>
        <v/>
      </c>
      <c r="F1910" t="str">
        <f>タスク実績csv元!D1910</f>
        <v>KSYS合同夕会</v>
      </c>
      <c r="G1910" t="str">
        <f t="shared" si="29"/>
        <v>INSERT INTO task_achivement(task_no,achive_date,end_time,start_time,task_detail,memo)VALUES('{23640006-1951-44f5-8e76-61d4fa67fbce}','2022/06/30','2022/06/30 17:30:00','2022/06/30 16:30:00','','KSYS合同夕会');</v>
      </c>
    </row>
    <row r="1911" spans="1:7">
      <c r="A1911" s="48" t="str">
        <f>_xlfn.XLOOKUP(_xlfn.XLOOKUP(MID(タスク実績csv元!C1911,1,SEARCH(":",タスク実績csv元!C1911)-1),リスト!F:F,リスト!G:G)&amp;MID(タスク実績csv元!C1911,SEARCH(":",タスク実績csv元!C1911),999),タスクDB!K:K,タスクDB!A:A)</f>
        <v>{83f9e487-5db8-45f1-a8f2-4f70f093c9e6}</v>
      </c>
      <c r="B1911" s="11">
        <f>タスク実績csv元!A1911</f>
        <v>44742</v>
      </c>
      <c r="C1911" s="54">
        <f>タスク実績csv元!F1911</f>
        <v>0.79166666666666663</v>
      </c>
      <c r="D1911" s="54">
        <f>タスク実績csv元!E1911</f>
        <v>0.72916666666666663</v>
      </c>
      <c r="E1911" t="str">
        <f>タスク実績csv元!I1911&amp;""</f>
        <v/>
      </c>
      <c r="F1911" t="str">
        <f>タスク実績csv元!D1911</f>
        <v>対応</v>
      </c>
      <c r="G1911" t="str">
        <f t="shared" si="29"/>
        <v>INSERT INTO task_achivement(task_no,achive_date,end_time,start_time,task_detail,memo)VALUES('{83f9e487-5db8-45f1-a8f2-4f70f093c9e6}','2022/06/30','2022/06/30 19:00:00','2022/06/30 17:30:00','','対応');</v>
      </c>
    </row>
    <row r="1912" spans="1:7">
      <c r="A1912" s="48" t="str">
        <f>_xlfn.XLOOKUP(_xlfn.XLOOKUP(MID(タスク実績csv元!C1912,1,SEARCH(":",タスク実績csv元!C1912)-1),リスト!F:F,リスト!G:G)&amp;MID(タスク実績csv元!C1912,SEARCH(":",タスク実績csv元!C1912),999),タスクDB!K:K,タスクDB!A:A)</f>
        <v>{3c725e9b-a684-46d8-88fb-086261f2dbe6}</v>
      </c>
      <c r="B1912" s="11">
        <f>タスク実績csv元!A1912</f>
        <v>44743</v>
      </c>
      <c r="C1912" s="54">
        <f>タスク実績csv元!F1912</f>
        <v>0.40625</v>
      </c>
      <c r="D1912" s="54">
        <f>タスク実績csv元!E1912</f>
        <v>0.39583333333333331</v>
      </c>
      <c r="E1912" t="str">
        <f>タスク実績csv元!I1912&amp;""</f>
        <v/>
      </c>
      <c r="F1912" t="str">
        <f>タスク実績csv元!D1912</f>
        <v>勤惰締め作業</v>
      </c>
      <c r="G1912" t="str">
        <f t="shared" si="29"/>
        <v>INSERT INTO task_achivement(task_no,achive_date,end_time,start_time,task_detail,memo)VALUES('{3c725e9b-a684-46d8-88fb-086261f2dbe6}','2022/07/01','2022/07/01 09:45:00','2022/07/01 09:30:00','','勤惰締め作業');</v>
      </c>
    </row>
    <row r="1913" spans="1:7">
      <c r="A1913" s="48" t="str">
        <f>_xlfn.XLOOKUP(_xlfn.XLOOKUP(MID(タスク実績csv元!C1913,1,SEARCH(":",タスク実績csv元!C1913)-1),リスト!F:F,リスト!G:G)&amp;MID(タスク実績csv元!C1913,SEARCH(":",タスク実績csv元!C1913),999),タスクDB!K:K,タスクDB!A:A)</f>
        <v>{89c5ece7-5f53-4013-b85b-04dab5d53b5f}</v>
      </c>
      <c r="B1913" s="11">
        <f>タスク実績csv元!A1913</f>
        <v>44743</v>
      </c>
      <c r="C1913" s="54">
        <f>タスク実績csv元!F1913</f>
        <v>0.5</v>
      </c>
      <c r="D1913" s="54">
        <f>タスク実績csv元!E1913</f>
        <v>0.40625</v>
      </c>
      <c r="E1913" t="str">
        <f>タスク実績csv元!I1913&amp;""</f>
        <v/>
      </c>
      <c r="F1913" t="str">
        <f>タスク実績csv元!D1913</f>
        <v>課題整理</v>
      </c>
      <c r="G1913" t="str">
        <f t="shared" si="29"/>
        <v>INSERT INTO task_achivement(task_no,achive_date,end_time,start_time,task_detail,memo)VALUES('{89c5ece7-5f53-4013-b85b-04dab5d53b5f}','2022/07/01','2022/07/01 12:00:00','2022/07/01 09:45:00','','課題整理');</v>
      </c>
    </row>
    <row r="1914" spans="1:7">
      <c r="A1914" s="48" t="str">
        <f>_xlfn.XLOOKUP(_xlfn.XLOOKUP(MID(タスク実績csv元!C1914,1,SEARCH(":",タスク実績csv元!C1914)-1),リスト!F:F,リスト!G:G)&amp;MID(タスク実績csv元!C1914,SEARCH(":",タスク実績csv元!C1914),999),タスクDB!K:K,タスクDB!A:A)</f>
        <v>{89c5ece7-5f53-4013-b85b-04dab5d53b5f}</v>
      </c>
      <c r="B1914" s="11">
        <f>タスク実績csv元!A1914</f>
        <v>44743</v>
      </c>
      <c r="C1914" s="54">
        <f>タスク実績csv元!F1914</f>
        <v>0.5625</v>
      </c>
      <c r="D1914" s="54">
        <f>タスク実績csv元!E1914</f>
        <v>0.54166666666666663</v>
      </c>
      <c r="E1914" t="str">
        <f>タスク実績csv元!I1914&amp;""</f>
        <v/>
      </c>
      <c r="F1914" t="str">
        <f>タスク実績csv元!D1914</f>
        <v>課題整理</v>
      </c>
      <c r="G1914" t="str">
        <f t="shared" si="29"/>
        <v>INSERT INTO task_achivement(task_no,achive_date,end_time,start_time,task_detail,memo)VALUES('{89c5ece7-5f53-4013-b85b-04dab5d53b5f}','2022/07/01','2022/07/01 13:30:00','2022/07/01 13:00:00','','課題整理');</v>
      </c>
    </row>
    <row r="1915" spans="1:7">
      <c r="A1915" s="48" t="str">
        <f>_xlfn.XLOOKUP(_xlfn.XLOOKUP(MID(タスク実績csv元!C1915,1,SEARCH(":",タスク実績csv元!C1915)-1),リスト!F:F,リスト!G:G)&amp;MID(タスク実績csv元!C1915,SEARCH(":",タスク実績csv元!C1915),999),タスクDB!K:K,タスクDB!A:A)</f>
        <v>{89c5ece7-5f53-4013-b85b-04dab5d53b5f}</v>
      </c>
      <c r="B1915" s="11">
        <f>タスク実績csv元!A1915</f>
        <v>44743</v>
      </c>
      <c r="C1915" s="54">
        <f>タスク実績csv元!F1915</f>
        <v>0.625</v>
      </c>
      <c r="D1915" s="54">
        <f>タスク実績csv元!E1915</f>
        <v>0.5625</v>
      </c>
      <c r="E1915" t="str">
        <f>タスク実績csv元!I1915&amp;""</f>
        <v/>
      </c>
      <c r="F1915" t="str">
        <f>タスク実績csv元!D1915</f>
        <v>DSのホスト名取得不可の原因調査</v>
      </c>
      <c r="G1915" t="str">
        <f t="shared" si="29"/>
        <v>INSERT INTO task_achivement(task_no,achive_date,end_time,start_time,task_detail,memo)VALUES('{89c5ece7-5f53-4013-b85b-04dab5d53b5f}','2022/07/01','2022/07/01 15:00:00','2022/07/01 13:30:00','','DSのホスト名取得不可の原因調査');</v>
      </c>
    </row>
    <row r="1916" spans="1:7">
      <c r="A1916" s="48" t="str">
        <f>_xlfn.XLOOKUP(_xlfn.XLOOKUP(MID(タスク実績csv元!C1916,1,SEARCH(":",タスク実績csv元!C1916)-1),リスト!F:F,リスト!G:G)&amp;MID(タスク実績csv元!C1916,SEARCH(":",タスク実績csv元!C1916),999),タスクDB!K:K,タスクDB!A:A)</f>
        <v>{89c5ece7-5f53-4013-b85b-04dab5d53b5f}</v>
      </c>
      <c r="B1916" s="11">
        <f>タスク実績csv元!A1916</f>
        <v>44743</v>
      </c>
      <c r="C1916" s="54">
        <f>タスク実績csv元!F1916</f>
        <v>0.66666666666666663</v>
      </c>
      <c r="D1916" s="54">
        <f>タスク実績csv元!E1916</f>
        <v>0.625</v>
      </c>
      <c r="E1916" t="str">
        <f>タスク実績csv元!I1916&amp;""</f>
        <v/>
      </c>
      <c r="F1916" t="str">
        <f>タスク実績csv元!D1916</f>
        <v>本番2号機のエクスポートインポート対応確認</v>
      </c>
      <c r="G1916" t="str">
        <f t="shared" si="29"/>
        <v>INSERT INTO task_achivement(task_no,achive_date,end_time,start_time,task_detail,memo)VALUES('{89c5ece7-5f53-4013-b85b-04dab5d53b5f}','2022/07/01','2022/07/01 16:00:00','2022/07/01 15:00:00','','本番2号機のエクスポートインポート対応確認');</v>
      </c>
    </row>
    <row r="1917" spans="1:7">
      <c r="A1917" s="48" t="str">
        <f>_xlfn.XLOOKUP(_xlfn.XLOOKUP(MID(タスク実績csv元!C1917,1,SEARCH(":",タスク実績csv元!C1917)-1),リスト!F:F,リスト!G:G)&amp;MID(タスク実績csv元!C1917,SEARCH(":",タスク実績csv元!C1917),999),タスクDB!K:K,タスクDB!A:A)</f>
        <v>{23640006-1951-44f5-8e76-61d4fa67fbce}</v>
      </c>
      <c r="B1917" s="11">
        <f>タスク実績csv元!A1917</f>
        <v>44743</v>
      </c>
      <c r="C1917" s="54">
        <f>タスク実績csv元!F1917</f>
        <v>0.68055555555555547</v>
      </c>
      <c r="D1917" s="54">
        <f>タスク実績csv元!E1917</f>
        <v>0.66666666666666663</v>
      </c>
      <c r="E1917" t="str">
        <f>タスク実績csv元!I1917&amp;""</f>
        <v/>
      </c>
      <c r="F1917" t="str">
        <f>タスク実績csv元!D1917</f>
        <v>夕会</v>
      </c>
      <c r="G1917" t="str">
        <f t="shared" si="29"/>
        <v>INSERT INTO task_achivement(task_no,achive_date,end_time,start_time,task_detail,memo)VALUES('{23640006-1951-44f5-8e76-61d4fa67fbce}','2022/07/01','2022/07/01 16:20:00','2022/07/01 16:00:00','','夕会');</v>
      </c>
    </row>
    <row r="1918" spans="1:7">
      <c r="A1918" s="48" t="str">
        <f>_xlfn.XLOOKUP(_xlfn.XLOOKUP(MID(タスク実績csv元!C1918,1,SEARCH(":",タスク実績csv元!C1918)-1),リスト!F:F,リスト!G:G)&amp;MID(タスク実績csv元!C1918,SEARCH(":",タスク実績csv元!C1918),999),タスクDB!K:K,タスクDB!A:A)</f>
        <v>{a754d66b-249e-475a-b68d-67f3a8768f64}</v>
      </c>
      <c r="B1918" s="11">
        <f>タスク実績csv元!A1918</f>
        <v>44743</v>
      </c>
      <c r="C1918" s="54">
        <f>タスク実績csv元!F1918</f>
        <v>0.70833333333333337</v>
      </c>
      <c r="D1918" s="54">
        <f>タスク実績csv元!E1918</f>
        <v>0.68055555555555547</v>
      </c>
      <c r="E1918" t="str">
        <f>タスク実績csv元!I1918&amp;""</f>
        <v/>
      </c>
      <c r="F1918" t="str">
        <f>タスク実績csv元!D1918</f>
        <v>データ投入</v>
      </c>
      <c r="G1918" t="str">
        <f t="shared" si="29"/>
        <v>INSERT INTO task_achivement(task_no,achive_date,end_time,start_time,task_detail,memo)VALUES('{a754d66b-249e-475a-b68d-67f3a8768f64}','2022/07/01','2022/07/01 17:00:00','2022/07/01 16:20:00','','データ投入');</v>
      </c>
    </row>
    <row r="1919" spans="1:7">
      <c r="A1919" s="48" t="str">
        <f>_xlfn.XLOOKUP(_xlfn.XLOOKUP(MID(タスク実績csv元!C1919,1,SEARCH(":",タスク実績csv元!C1919)-1),リスト!F:F,リスト!G:G)&amp;MID(タスク実績csv元!C1919,SEARCH(":",タスク実績csv元!C1919),999),タスクDB!K:K,タスクDB!A:A)</f>
        <v>{23640006-1951-44f5-8e76-61d4fa67fbce}</v>
      </c>
      <c r="B1919" s="11">
        <f>タスク実績csv元!A1919</f>
        <v>44743</v>
      </c>
      <c r="C1919" s="54">
        <f>タスク実績csv元!F1919</f>
        <v>0.73263888888888884</v>
      </c>
      <c r="D1919" s="54">
        <f>タスク実績csv元!E1919</f>
        <v>0.70833333333333337</v>
      </c>
      <c r="E1919" t="str">
        <f>タスク実績csv元!I1919&amp;""</f>
        <v/>
      </c>
      <c r="F1919" t="str">
        <f>タスク実績csv元!D1919</f>
        <v>KSYS合同夕会</v>
      </c>
      <c r="G1919" t="str">
        <f t="shared" si="29"/>
        <v>INSERT INTO task_achivement(task_no,achive_date,end_time,start_time,task_detail,memo)VALUES('{23640006-1951-44f5-8e76-61d4fa67fbce}','2022/07/01','2022/07/01 17:35:00','2022/07/01 17:00:00','','KSYS合同夕会');</v>
      </c>
    </row>
    <row r="1920" spans="1:7">
      <c r="A1920" s="48" t="str">
        <f>_xlfn.XLOOKUP(_xlfn.XLOOKUP(MID(タスク実績csv元!C1920,1,SEARCH(":",タスク実績csv元!C1920)-1),リスト!F:F,リスト!G:G)&amp;MID(タスク実績csv元!C1920,SEARCH(":",タスク実績csv元!C1920),999),タスクDB!K:K,タスクDB!A:A)</f>
        <v>{89c5ece7-5f53-4013-b85b-04dab5d53b5f}</v>
      </c>
      <c r="B1920" s="11">
        <f>タスク実績csv元!A1920</f>
        <v>44743</v>
      </c>
      <c r="C1920" s="54">
        <f>タスク実績csv元!F1920</f>
        <v>0.75</v>
      </c>
      <c r="D1920" s="54">
        <f>タスク実績csv元!E1920</f>
        <v>0.73263888888888884</v>
      </c>
      <c r="E1920" t="str">
        <f>タスク実績csv元!I1920&amp;""</f>
        <v/>
      </c>
      <c r="F1920" t="str">
        <f>タスク実績csv元!D1920</f>
        <v>作業種別の時間修正</v>
      </c>
      <c r="G1920" t="str">
        <f t="shared" si="29"/>
        <v>INSERT INTO task_achivement(task_no,achive_date,end_time,start_time,task_detail,memo)VALUES('{89c5ece7-5f53-4013-b85b-04dab5d53b5f}','2022/07/01','2022/07/01 18:00:00','2022/07/01 17:35:00','','作業種別の時間修正');</v>
      </c>
    </row>
    <row r="1921" spans="1:7">
      <c r="A1921" s="48" t="str">
        <f>_xlfn.XLOOKUP(_xlfn.XLOOKUP(MID(タスク実績csv元!C1921,1,SEARCH(":",タスク実績csv元!C1921)-1),リスト!F:F,リスト!G:G)&amp;MID(タスク実績csv元!C1921,SEARCH(":",タスク実績csv元!C1921),999),タスクDB!K:K,タスクDB!A:A)</f>
        <v>{3c725e9b-a684-46d8-88fb-086261f2dbe6}</v>
      </c>
      <c r="B1921" s="11">
        <f>タスク実績csv元!A1921</f>
        <v>44745</v>
      </c>
      <c r="C1921" s="54">
        <f>タスク実績csv元!F1921</f>
        <v>0.58333333333333337</v>
      </c>
      <c r="D1921" s="54">
        <f>タスク実績csv元!E1921</f>
        <v>0.57291666666666663</v>
      </c>
      <c r="E1921" t="str">
        <f>タスク実績csv元!I1921&amp;""</f>
        <v/>
      </c>
      <c r="F1921" t="str">
        <f>タスク実績csv元!D1921</f>
        <v>状況整理</v>
      </c>
      <c r="G1921" t="str">
        <f t="shared" si="29"/>
        <v>INSERT INTO task_achivement(task_no,achive_date,end_time,start_time,task_detail,memo)VALUES('{3c725e9b-a684-46d8-88fb-086261f2dbe6}','2022/07/03','2022/07/03 14:00:00','2022/07/03 13:45:00','','状況整理');</v>
      </c>
    </row>
    <row r="1922" spans="1:7">
      <c r="A1922" s="48" t="str">
        <f>_xlfn.XLOOKUP(_xlfn.XLOOKUP(MID(タスク実績csv元!C1922,1,SEARCH(":",タスク実績csv元!C1922)-1),リスト!F:F,リスト!G:G)&amp;MID(タスク実績csv元!C1922,SEARCH(":",タスク実績csv元!C1922),999),タスクDB!K:K,タスクDB!A:A)</f>
        <v>{d4d1fd57-5d21-4c1d-a6bc-6c95e3f6acad}</v>
      </c>
      <c r="B1922" s="11">
        <f>タスク実績csv元!A1922</f>
        <v>44745</v>
      </c>
      <c r="C1922" s="54">
        <f>タスク実績csv元!F1922</f>
        <v>0.625</v>
      </c>
      <c r="D1922" s="54">
        <f>タスク実績csv元!E1922</f>
        <v>0.58333333333333337</v>
      </c>
      <c r="E1922" t="str">
        <f>タスク実績csv元!I1922&amp;""</f>
        <v/>
      </c>
      <c r="F1922" t="str">
        <f>タスク実績csv元!D1922</f>
        <v>勉強</v>
      </c>
      <c r="G1922" t="str">
        <f t="shared" si="29"/>
        <v>INSERT INTO task_achivement(task_no,achive_date,end_time,start_time,task_detail,memo)VALUES('{d4d1fd57-5d21-4c1d-a6bc-6c95e3f6acad}','2022/07/03','2022/07/03 15:00:00','2022/07/03 14:00:00','','勉強');</v>
      </c>
    </row>
    <row r="1923" spans="1:7">
      <c r="A1923" s="48" t="str">
        <f>_xlfn.XLOOKUP(_xlfn.XLOOKUP(MID(タスク実績csv元!C1923,1,SEARCH(":",タスク実績csv元!C1923)-1),リスト!F:F,リスト!G:G)&amp;MID(タスク実績csv元!C1923,SEARCH(":",タスク実績csv元!C1923),999),タスクDB!K:K,タスクDB!A:A)</f>
        <v>{a754d66b-249e-475a-b68d-67f3a8768f64}</v>
      </c>
      <c r="B1923" s="11">
        <f>タスク実績csv元!A1923</f>
        <v>44746</v>
      </c>
      <c r="C1923" s="54">
        <f>タスク実績csv元!F1923</f>
        <v>0.41666666666666669</v>
      </c>
      <c r="D1923" s="54">
        <f>タスク実績csv元!E1923</f>
        <v>0.39583333333333331</v>
      </c>
      <c r="E1923" t="str">
        <f>タスク実績csv元!I1923&amp;""</f>
        <v/>
      </c>
      <c r="F1923" t="str">
        <f>タスク実績csv元!D1923</f>
        <v>データ投入対応</v>
      </c>
      <c r="G1923" t="str">
        <f t="shared" ref="G1923:G1986" si="30">IF(B1923=0,"","INSERT INTO task_achivement("&amp;$A$1&amp;","&amp;$B$1&amp;","&amp;$C$1&amp;","&amp;$D$1&amp;","&amp;$E$1&amp;","&amp;$F$1&amp;")VALUES('"&amp;A1923&amp;"',"&amp;IF(B1923="","null","'"&amp;TEXT(B1923,"yyyy/MM/dd")&amp;"'")&amp;","&amp;IF(C1923="","null","'"&amp;TEXT(B1923,"yyyy/MM/dd")&amp;" "&amp;TEXT(C1923,"HH:mm:ss")&amp;"'")&amp;","&amp;IF(D1923="","null","'"&amp;TEXT(B1923,"yyyy/MM/dd")&amp;" "&amp;TEXT(D1923,"HH:mm:ss")&amp;"'")&amp;",'"&amp;E1923&amp;"','"&amp;F1923&amp;"');")</f>
        <v>INSERT INTO task_achivement(task_no,achive_date,end_time,start_time,task_detail,memo)VALUES('{a754d66b-249e-475a-b68d-67f3a8768f64}','2022/07/04','2022/07/04 10:00:00','2022/07/04 09:30:00','','データ投入対応');</v>
      </c>
    </row>
    <row r="1924" spans="1:7">
      <c r="A1924" s="48" t="str">
        <f>_xlfn.XLOOKUP(_xlfn.XLOOKUP(MID(タスク実績csv元!C1924,1,SEARCH(":",タスク実績csv元!C1924)-1),リスト!F:F,リスト!G:G)&amp;MID(タスク実績csv元!C1924,SEARCH(":",タスク実績csv元!C1924),999),タスクDB!K:K,タスクDB!A:A)</f>
        <v>{4c39d40d-b35f-4cfa-b549-6c5de24454e2}</v>
      </c>
      <c r="B1924" s="11">
        <f>タスク実績csv元!A1924</f>
        <v>44746</v>
      </c>
      <c r="C1924" s="54">
        <f>タスク実績csv元!F1924</f>
        <v>0.45833333333333331</v>
      </c>
      <c r="D1924" s="54">
        <f>タスク実績csv元!E1924</f>
        <v>0.41666666666666669</v>
      </c>
      <c r="E1924" t="str">
        <f>タスク実績csv元!I1924&amp;""</f>
        <v/>
      </c>
      <c r="F1924" t="str">
        <f>タスク実績csv元!D1924</f>
        <v>チームMTG</v>
      </c>
      <c r="G1924" t="str">
        <f t="shared" si="30"/>
        <v>INSERT INTO task_achivement(task_no,achive_date,end_time,start_time,task_detail,memo)VALUES('{4c39d40d-b35f-4cfa-b549-6c5de24454e2}','2022/07/04','2022/07/04 11:00:00','2022/07/04 10:00:00','','チームMTG');</v>
      </c>
    </row>
    <row r="1925" spans="1:7">
      <c r="A1925" s="48" t="str">
        <f>_xlfn.XLOOKUP(_xlfn.XLOOKUP(MID(タスク実績csv元!C1925,1,SEARCH(":",タスク実績csv元!C1925)-1),リスト!F:F,リスト!G:G)&amp;MID(タスク実績csv元!C1925,SEARCH(":",タスク実績csv元!C1925),999),タスクDB!K:K,タスクDB!A:A)</f>
        <v>{a754d66b-249e-475a-b68d-67f3a8768f64}</v>
      </c>
      <c r="B1925" s="11">
        <f>タスク実績csv元!A1925</f>
        <v>44746</v>
      </c>
      <c r="C1925" s="54">
        <f>タスク実績csv元!F1925</f>
        <v>0.47916666666666669</v>
      </c>
      <c r="D1925" s="54">
        <f>タスク実績csv元!E1925</f>
        <v>0.45833333333333331</v>
      </c>
      <c r="E1925" t="str">
        <f>タスク実績csv元!I1925&amp;""</f>
        <v/>
      </c>
      <c r="F1925" t="str">
        <f>タスク実績csv元!D1925</f>
        <v>データ投入対応</v>
      </c>
      <c r="G1925" t="str">
        <f t="shared" si="30"/>
        <v>INSERT INTO task_achivement(task_no,achive_date,end_time,start_time,task_detail,memo)VALUES('{a754d66b-249e-475a-b68d-67f3a8768f64}','2022/07/04','2022/07/04 11:30:00','2022/07/04 11:00:00','','データ投入対応');</v>
      </c>
    </row>
    <row r="1926" spans="1:7">
      <c r="A1926" s="48" t="str">
        <f>_xlfn.XLOOKUP(_xlfn.XLOOKUP(MID(タスク実績csv元!C1926,1,SEARCH(":",タスク実績csv元!C1926)-1),リスト!F:F,リスト!G:G)&amp;MID(タスク実績csv元!C1926,SEARCH(":",タスク実績csv元!C1926),999),タスクDB!K:K,タスクDB!A:A)</f>
        <v>{0e8e7c31-feae-4841-a3c3-5fe16de45ce1}</v>
      </c>
      <c r="B1926" s="11">
        <f>タスク実績csv元!A1926</f>
        <v>44746</v>
      </c>
      <c r="C1926" s="54">
        <f>タスク実績csv元!F1926</f>
        <v>0.5</v>
      </c>
      <c r="D1926" s="54">
        <f>タスク実績csv元!E1926</f>
        <v>0.47916666666666669</v>
      </c>
      <c r="E1926" t="str">
        <f>タスク実績csv元!I1926&amp;""</f>
        <v/>
      </c>
      <c r="F1926" t="str">
        <f>タスク実績csv元!D1926</f>
        <v>移動</v>
      </c>
      <c r="G1926" t="str">
        <f t="shared" si="30"/>
        <v>INSERT INTO task_achivement(task_no,achive_date,end_time,start_time,task_detail,memo)VALUES('{0e8e7c31-feae-4841-a3c3-5fe16de45ce1}','2022/07/04','2022/07/04 12:00:00','2022/07/04 11:30:00','','移動');</v>
      </c>
    </row>
    <row r="1927" spans="1:7">
      <c r="A1927" s="48" t="str">
        <f>_xlfn.XLOOKUP(_xlfn.XLOOKUP(MID(タスク実績csv元!C1927,1,SEARCH(":",タスク実績csv元!C1927)-1),リスト!F:F,リスト!G:G)&amp;MID(タスク実績csv元!C1927,SEARCH(":",タスク実績csv元!C1927),999),タスクDB!K:K,タスクDB!A:A)</f>
        <v>{02ac6f58-4b56-4a5e-9bdf-fcb7ca09ed65}</v>
      </c>
      <c r="B1927" s="11">
        <f>タスク実績csv元!A1927</f>
        <v>44746</v>
      </c>
      <c r="C1927" s="54">
        <f>タスク実績csv元!F1927</f>
        <v>0.57291666666666663</v>
      </c>
      <c r="D1927" s="54">
        <f>タスク実績csv元!E1927</f>
        <v>0.54166666666666663</v>
      </c>
      <c r="E1927" t="str">
        <f>タスク実績csv元!I1927&amp;""</f>
        <v/>
      </c>
      <c r="F1927" t="str">
        <f>タスク実績csv元!D1927</f>
        <v>S3接続について</v>
      </c>
      <c r="G1927" t="str">
        <f t="shared" si="30"/>
        <v>INSERT INTO task_achivement(task_no,achive_date,end_time,start_time,task_detail,memo)VALUES('{02ac6f58-4b56-4a5e-9bdf-fcb7ca09ed65}','2022/07/04','2022/07/04 13:45:00','2022/07/04 13:00:00','','S3接続について');</v>
      </c>
    </row>
    <row r="1928" spans="1:7">
      <c r="A1928" s="48" t="str">
        <f>_xlfn.XLOOKUP(_xlfn.XLOOKUP(MID(タスク実績csv元!C1928,1,SEARCH(":",タスク実績csv元!C1928)-1),リスト!F:F,リスト!G:G)&amp;MID(タスク実績csv元!C1928,SEARCH(":",タスク実績csv元!C1928),999),タスクDB!K:K,タスクDB!A:A)</f>
        <v>{a754d66b-249e-475a-b68d-67f3a8768f64}</v>
      </c>
      <c r="B1928" s="11">
        <f>タスク実績csv元!A1928</f>
        <v>44746</v>
      </c>
      <c r="C1928" s="54">
        <f>タスク実績csv元!F1928</f>
        <v>0.65625</v>
      </c>
      <c r="D1928" s="54">
        <f>タスク実績csv元!E1928</f>
        <v>0.57291666666666663</v>
      </c>
      <c r="E1928" t="str">
        <f>タスク実績csv元!I1928&amp;""</f>
        <v/>
      </c>
      <c r="F1928" t="str">
        <f>タスク実績csv元!D1928</f>
        <v>データ投入対応</v>
      </c>
      <c r="G1928" t="str">
        <f t="shared" si="30"/>
        <v>INSERT INTO task_achivement(task_no,achive_date,end_time,start_time,task_detail,memo)VALUES('{a754d66b-249e-475a-b68d-67f3a8768f64}','2022/07/04','2022/07/04 15:45:00','2022/07/04 13:45:00','','データ投入対応');</v>
      </c>
    </row>
    <row r="1929" spans="1:7">
      <c r="A1929" s="48" t="str">
        <f>_xlfn.XLOOKUP(_xlfn.XLOOKUP(MID(タスク実績csv元!C1929,1,SEARCH(":",タスク実績csv元!C1929)-1),リスト!F:F,リスト!G:G)&amp;MID(タスク実績csv元!C1929,SEARCH(":",タスク実績csv元!C1929),999),タスクDB!K:K,タスクDB!A:A)</f>
        <v>{525b8612-e4cb-4703-ac1b-1af77a03fd0d}</v>
      </c>
      <c r="B1929" s="11">
        <f>タスク実績csv元!A1929</f>
        <v>44746</v>
      </c>
      <c r="C1929" s="54">
        <f>タスク実績csv元!F1929</f>
        <v>0.66666666666666663</v>
      </c>
      <c r="D1929" s="54">
        <f>タスク実績csv元!E1929</f>
        <v>0.65625</v>
      </c>
      <c r="E1929" t="str">
        <f>タスク実績csv元!I1929&amp;""</f>
        <v/>
      </c>
      <c r="F1929" t="str">
        <f>タスク実績csv元!D1929</f>
        <v>計画整理</v>
      </c>
      <c r="G1929" t="str">
        <f t="shared" si="30"/>
        <v>INSERT INTO task_achivement(task_no,achive_date,end_time,start_time,task_detail,memo)VALUES('{525b8612-e4cb-4703-ac1b-1af77a03fd0d}','2022/07/04','2022/07/04 16:00:00','2022/07/04 15:45:00','','計画整理');</v>
      </c>
    </row>
    <row r="1930" spans="1:7">
      <c r="A1930" s="48" t="str">
        <f>_xlfn.XLOOKUP(_xlfn.XLOOKUP(MID(タスク実績csv元!C1930,1,SEARCH(":",タスク実績csv元!C1930)-1),リスト!F:F,リスト!G:G)&amp;MID(タスク実績csv元!C1930,SEARCH(":",タスク実績csv元!C1930),999),タスクDB!K:K,タスクDB!A:A)</f>
        <v>{23640006-1951-44f5-8e76-61d4fa67fbce}</v>
      </c>
      <c r="B1930" s="11">
        <f>タスク実績csv元!A1930</f>
        <v>44746</v>
      </c>
      <c r="C1930" s="54">
        <f>タスク実績csv元!F1930</f>
        <v>0.6875</v>
      </c>
      <c r="D1930" s="54">
        <f>タスク実績csv元!E1930</f>
        <v>0.66666666666666663</v>
      </c>
      <c r="E1930" t="str">
        <f>タスク実績csv元!I1930&amp;""</f>
        <v/>
      </c>
      <c r="F1930" t="str">
        <f>タスク実績csv元!D1930</f>
        <v>夕会</v>
      </c>
      <c r="G1930" t="str">
        <f t="shared" si="30"/>
        <v>INSERT INTO task_achivement(task_no,achive_date,end_time,start_time,task_detail,memo)VALUES('{23640006-1951-44f5-8e76-61d4fa67fbce}','2022/07/04','2022/07/04 16:30:00','2022/07/04 16:00:00','','夕会');</v>
      </c>
    </row>
    <row r="1931" spans="1:7">
      <c r="A1931" s="48" t="str">
        <f>_xlfn.XLOOKUP(_xlfn.XLOOKUP(MID(タスク実績csv元!C1931,1,SEARCH(":",タスク実績csv元!C1931)-1),リスト!F:F,リスト!G:G)&amp;MID(タスク実績csv元!C1931,SEARCH(":",タスク実績csv元!C1931),999),タスクDB!K:K,タスクDB!A:A)</f>
        <v>{48629031-8d82-463a-97d0-e4ecafe58415}</v>
      </c>
      <c r="B1931" s="11">
        <f>タスク実績csv元!A1931</f>
        <v>44746</v>
      </c>
      <c r="C1931" s="54">
        <f>タスク実績csv元!F1931</f>
        <v>0.70833333333333337</v>
      </c>
      <c r="D1931" s="54">
        <f>タスク実績csv元!E1931</f>
        <v>0.6875</v>
      </c>
      <c r="E1931" t="str">
        <f>タスク実績csv元!I1931&amp;""</f>
        <v/>
      </c>
      <c r="F1931" t="str">
        <f>タスク実績csv元!D1931</f>
        <v>調査</v>
      </c>
      <c r="G1931" t="str">
        <f t="shared" si="30"/>
        <v>INSERT INTO task_achivement(task_no,achive_date,end_time,start_time,task_detail,memo)VALUES('{48629031-8d82-463a-97d0-e4ecafe58415}','2022/07/04','2022/07/04 17:00:00','2022/07/04 16:30:00','','調査');</v>
      </c>
    </row>
    <row r="1932" spans="1:7">
      <c r="A1932" s="48" t="str">
        <f>_xlfn.XLOOKUP(_xlfn.XLOOKUP(MID(タスク実績csv元!C1932,1,SEARCH(":",タスク実績csv元!C1932)-1),リスト!F:F,リスト!G:G)&amp;MID(タスク実績csv元!C1932,SEARCH(":",タスク実績csv元!C1932),999),タスクDB!K:K,タスクDB!A:A)</f>
        <v>{23640006-1951-44f5-8e76-61d4fa67fbce}</v>
      </c>
      <c r="B1932" s="11">
        <f>タスク実績csv元!A1932</f>
        <v>44746</v>
      </c>
      <c r="C1932" s="54">
        <f>タスク実績csv元!F1932</f>
        <v>0.72916666666666663</v>
      </c>
      <c r="D1932" s="54">
        <f>タスク実績csv元!E1932</f>
        <v>0.70833333333333337</v>
      </c>
      <c r="E1932" t="str">
        <f>タスク実績csv元!I1932&amp;""</f>
        <v/>
      </c>
      <c r="F1932" t="str">
        <f>タスク実績csv元!D1932</f>
        <v>KSYS合同夕会</v>
      </c>
      <c r="G1932" t="str">
        <f t="shared" si="30"/>
        <v>INSERT INTO task_achivement(task_no,achive_date,end_time,start_time,task_detail,memo)VALUES('{23640006-1951-44f5-8e76-61d4fa67fbce}','2022/07/04','2022/07/04 17:30:00','2022/07/04 17:00:00','','KSYS合同夕会');</v>
      </c>
    </row>
    <row r="1933" spans="1:7">
      <c r="A1933" s="48" t="str">
        <f>_xlfn.XLOOKUP(_xlfn.XLOOKUP(MID(タスク実績csv元!C1933,1,SEARCH(":",タスク実績csv元!C1933)-1),リスト!F:F,リスト!G:G)&amp;MID(タスク実績csv元!C1933,SEARCH(":",タスク実績csv元!C1933),999),タスクDB!K:K,タスクDB!A:A)</f>
        <v>{89c5ece7-5f53-4013-b85b-04dab5d53b5f}</v>
      </c>
      <c r="B1933" s="11">
        <f>タスク実績csv元!A1933</f>
        <v>44746</v>
      </c>
      <c r="C1933" s="54">
        <f>タスク実績csv元!F1933</f>
        <v>0.75694444444444453</v>
      </c>
      <c r="D1933" s="54">
        <f>タスク実績csv元!E1933</f>
        <v>0.72916666666666663</v>
      </c>
      <c r="E1933" t="str">
        <f>タスク実績csv元!I1933&amp;""</f>
        <v/>
      </c>
      <c r="F1933" t="str">
        <f>タスク実績csv元!D1933</f>
        <v>フォロー解除対応の漏れ対応</v>
      </c>
      <c r="G1933" t="str">
        <f t="shared" si="30"/>
        <v>INSERT INTO task_achivement(task_no,achive_date,end_time,start_time,task_detail,memo)VALUES('{89c5ece7-5f53-4013-b85b-04dab5d53b5f}','2022/07/04','2022/07/04 18:10:00','2022/07/04 17:30:00','','フォロー解除対応の漏れ対応');</v>
      </c>
    </row>
    <row r="1934" spans="1:7">
      <c r="A1934" s="48" t="str">
        <f>_xlfn.XLOOKUP(_xlfn.XLOOKUP(MID(タスク実績csv元!C1934,1,SEARCH(":",タスク実績csv元!C1934)-1),リスト!F:F,リスト!G:G)&amp;MID(タスク実績csv元!C1934,SEARCH(":",タスク実績csv元!C1934),999),タスクDB!K:K,タスクDB!A:A)</f>
        <v>{a754d66b-249e-475a-b68d-67f3a8768f64}</v>
      </c>
      <c r="B1934" s="11">
        <f>タスク実績csv元!A1934</f>
        <v>44747</v>
      </c>
      <c r="C1934" s="54">
        <f>タスク実績csv元!F1934</f>
        <v>0.41666666666666669</v>
      </c>
      <c r="D1934" s="54">
        <f>タスク実績csv元!E1934</f>
        <v>0.39583333333333331</v>
      </c>
      <c r="E1934" t="str">
        <f>タスク実績csv元!I1934&amp;""</f>
        <v/>
      </c>
      <c r="F1934" t="str">
        <f>タスク実績csv元!D1934</f>
        <v>データ投入対応</v>
      </c>
      <c r="G1934" t="str">
        <f t="shared" si="30"/>
        <v>INSERT INTO task_achivement(task_no,achive_date,end_time,start_time,task_detail,memo)VALUES('{a754d66b-249e-475a-b68d-67f3a8768f64}','2022/07/05','2022/07/05 10:00:00','2022/07/05 09:30:00','','データ投入対応');</v>
      </c>
    </row>
    <row r="1935" spans="1:7">
      <c r="A1935" s="48" t="str">
        <f>_xlfn.XLOOKUP(_xlfn.XLOOKUP(MID(タスク実績csv元!C1935,1,SEARCH(":",タスク実績csv元!C1935)-1),リスト!F:F,リスト!G:G)&amp;MID(タスク実績csv元!C1935,SEARCH(":",タスク実績csv元!C1935),999),タスクDB!K:K,タスクDB!A:A)</f>
        <v>{89c5ece7-5f53-4013-b85b-04dab5d53b5f}</v>
      </c>
      <c r="B1935" s="11">
        <f>タスク実績csv元!A1935</f>
        <v>44747</v>
      </c>
      <c r="C1935" s="54">
        <f>タスク実績csv元!F1935</f>
        <v>0.4375</v>
      </c>
      <c r="D1935" s="54">
        <f>タスク実績csv元!E1935</f>
        <v>0.41666666666666669</v>
      </c>
      <c r="E1935" t="str">
        <f>タスク実績csv元!I1935&amp;""</f>
        <v/>
      </c>
      <c r="F1935" t="str">
        <f>タスク実績csv元!D1935</f>
        <v>データ投入対応</v>
      </c>
      <c r="G1935" t="str">
        <f t="shared" si="30"/>
        <v>INSERT INTO task_achivement(task_no,achive_date,end_time,start_time,task_detail,memo)VALUES('{89c5ece7-5f53-4013-b85b-04dab5d53b5f}','2022/07/05','2022/07/05 10:30:00','2022/07/05 10:00:00','','データ投入対応');</v>
      </c>
    </row>
    <row r="1936" spans="1:7">
      <c r="A1936" s="48" t="str">
        <f>_xlfn.XLOOKUP(_xlfn.XLOOKUP(MID(タスク実績csv元!C1936,1,SEARCH(":",タスク実績csv元!C1936)-1),リスト!F:F,リスト!G:G)&amp;MID(タスク実績csv元!C1936,SEARCH(":",タスク実績csv元!C1936),999),タスクDB!K:K,タスクDB!A:A)</f>
        <v>{48629031-8d82-463a-97d0-e4ecafe58415}</v>
      </c>
      <c r="B1936" s="11">
        <f>タスク実績csv元!A1936</f>
        <v>44747</v>
      </c>
      <c r="C1936" s="54">
        <f>タスク実績csv元!F1936</f>
        <v>0.47916666666666669</v>
      </c>
      <c r="D1936" s="54">
        <f>タスク実績csv元!E1936</f>
        <v>0.4375</v>
      </c>
      <c r="E1936" t="str">
        <f>タスク実績csv元!I1936&amp;""</f>
        <v/>
      </c>
      <c r="F1936" t="str">
        <f>タスク実績csv元!D1936</f>
        <v>調査</v>
      </c>
      <c r="G1936" t="str">
        <f t="shared" si="30"/>
        <v>INSERT INTO task_achivement(task_no,achive_date,end_time,start_time,task_detail,memo)VALUES('{48629031-8d82-463a-97d0-e4ecafe58415}','2022/07/05','2022/07/05 11:30:00','2022/07/05 10:30:00','','調査');</v>
      </c>
    </row>
    <row r="1937" spans="1:7">
      <c r="A1937" s="48" t="str">
        <f>_xlfn.XLOOKUP(_xlfn.XLOOKUP(MID(タスク実績csv元!C1937,1,SEARCH(":",タスク実績csv元!C1937)-1),リスト!F:F,リスト!G:G)&amp;MID(タスク実績csv元!C1937,SEARCH(":",タスク実績csv元!C1937),999),タスクDB!K:K,タスクDB!A:A)</f>
        <v>{02ac6f58-4b56-4a5e-9bdf-fcb7ca09ed65}</v>
      </c>
      <c r="B1937" s="11">
        <f>タスク実績csv元!A1937</f>
        <v>44747</v>
      </c>
      <c r="C1937" s="54">
        <f>タスク実績csv元!F1937</f>
        <v>0.5</v>
      </c>
      <c r="D1937" s="54">
        <f>タスク実績csv元!E1937</f>
        <v>0.47916666666666669</v>
      </c>
      <c r="E1937" t="str">
        <f>タスク実績csv元!I1937&amp;""</f>
        <v/>
      </c>
      <c r="F1937" t="str">
        <f>タスク実績csv元!D1937</f>
        <v>変更内容連携</v>
      </c>
      <c r="G1937" t="str">
        <f t="shared" si="30"/>
        <v>INSERT INTO task_achivement(task_no,achive_date,end_time,start_time,task_detail,memo)VALUES('{02ac6f58-4b56-4a5e-9bdf-fcb7ca09ed65}','2022/07/05','2022/07/05 12:00:00','2022/07/05 11:30:00','','変更内容連携');</v>
      </c>
    </row>
    <row r="1938" spans="1:7">
      <c r="A1938" s="48" t="str">
        <f>_xlfn.XLOOKUP(_xlfn.XLOOKUP(MID(タスク実績csv元!C1938,1,SEARCH(":",タスク実績csv元!C1938)-1),リスト!F:F,リスト!G:G)&amp;MID(タスク実績csv元!C1938,SEARCH(":",タスク実績csv元!C1938),999),タスクDB!K:K,タスクDB!A:A)</f>
        <v>{89c5ece7-5f53-4013-b85b-04dab5d53b5f}</v>
      </c>
      <c r="B1938" s="11">
        <f>タスク実績csv元!A1938</f>
        <v>44747</v>
      </c>
      <c r="C1938" s="54">
        <f>タスク実績csv元!F1938</f>
        <v>0.55555555555555558</v>
      </c>
      <c r="D1938" s="54">
        <f>タスク実績csv元!E1938</f>
        <v>0.54166666666666663</v>
      </c>
      <c r="E1938" t="str">
        <f>タスク実績csv元!I1938&amp;""</f>
        <v/>
      </c>
      <c r="F1938" t="str">
        <f>タスク実績csv元!D1938</f>
        <v>課題確認</v>
      </c>
      <c r="G1938" t="str">
        <f t="shared" si="30"/>
        <v>INSERT INTO task_achivement(task_no,achive_date,end_time,start_time,task_detail,memo)VALUES('{89c5ece7-5f53-4013-b85b-04dab5d53b5f}','2022/07/05','2022/07/05 13:20:00','2022/07/05 13:00:00','','課題確認');</v>
      </c>
    </row>
    <row r="1939" spans="1:7">
      <c r="A1939" s="48" t="str">
        <f>_xlfn.XLOOKUP(_xlfn.XLOOKUP(MID(タスク実績csv元!C1939,1,SEARCH(":",タスク実績csv元!C1939)-1),リスト!F:F,リスト!G:G)&amp;MID(タスク実績csv元!C1939,SEARCH(":",タスク実績csv元!C1939),999),タスクDB!K:K,タスクDB!A:A)</f>
        <v>{1dd11df9-6ab1-4b60-ad7b-f040b44bf5a1}</v>
      </c>
      <c r="B1939" s="11">
        <f>タスク実績csv元!A1939</f>
        <v>44747</v>
      </c>
      <c r="C1939" s="54">
        <f>タスク実績csv元!F1939</f>
        <v>0.58333333333333337</v>
      </c>
      <c r="D1939" s="54">
        <f>タスク実績csv元!E1939</f>
        <v>0.55555555555555558</v>
      </c>
      <c r="E1939" t="str">
        <f>タスク実績csv元!I1939&amp;""</f>
        <v/>
      </c>
      <c r="F1939" t="str">
        <f>タスク実績csv元!D1939</f>
        <v>検証(25MBを送信できるか)</v>
      </c>
      <c r="G1939" t="str">
        <f t="shared" si="30"/>
        <v>INSERT INTO task_achivement(task_no,achive_date,end_time,start_time,task_detail,memo)VALUES('{1dd11df9-6ab1-4b60-ad7b-f040b44bf5a1}','2022/07/05','2022/07/05 14:00:00','2022/07/05 13:20:00','','検証(25MBを送信できるか)');</v>
      </c>
    </row>
    <row r="1940" spans="1:7">
      <c r="A1940" s="48" t="str">
        <f>_xlfn.XLOOKUP(_xlfn.XLOOKUP(MID(タスク実績csv元!C1940,1,SEARCH(":",タスク実績csv元!C1940)-1),リスト!F:F,リスト!G:G)&amp;MID(タスク実績csv元!C1940,SEARCH(":",タスク実績csv元!C1940),999),タスクDB!K:K,タスクDB!A:A)</f>
        <v>{0e8e7c31-feae-4841-a3c3-5fe16de45ce1}</v>
      </c>
      <c r="B1940" s="11">
        <f>タスク実績csv元!A1940</f>
        <v>44747</v>
      </c>
      <c r="C1940" s="54">
        <f>タスク実績csv元!F1940</f>
        <v>0.66666666666666663</v>
      </c>
      <c r="D1940" s="54">
        <f>タスク実績csv元!E1940</f>
        <v>0.58333333333333337</v>
      </c>
      <c r="E1940" t="str">
        <f>タスク実績csv元!I1940&amp;""</f>
        <v/>
      </c>
      <c r="F1940" t="str">
        <f>タスク実績csv元!D1940</f>
        <v>位置情報更新頻度の検証</v>
      </c>
      <c r="G1940" t="str">
        <f t="shared" si="30"/>
        <v>INSERT INTO task_achivement(task_no,achive_date,end_time,start_time,task_detail,memo)VALUES('{0e8e7c31-feae-4841-a3c3-5fe16de45ce1}','2022/07/05','2022/07/05 16:00:00','2022/07/05 14:00:00','','位置情報更新頻度の検証');</v>
      </c>
    </row>
    <row r="1941" spans="1:7">
      <c r="A1941" s="48" t="str">
        <f>_xlfn.XLOOKUP(_xlfn.XLOOKUP(MID(タスク実績csv元!C1941,1,SEARCH(":",タスク実績csv元!C1941)-1),リスト!F:F,リスト!G:G)&amp;MID(タスク実績csv元!C1941,SEARCH(":",タスク実績csv元!C1941),999),タスクDB!K:K,タスクDB!A:A)</f>
        <v>{1dd11df9-6ab1-4b60-ad7b-f040b44bf5a1}</v>
      </c>
      <c r="B1941" s="11">
        <f>タスク実績csv元!A1941</f>
        <v>44747</v>
      </c>
      <c r="C1941" s="54">
        <f>タスク実績csv元!F1941</f>
        <v>0.6875</v>
      </c>
      <c r="D1941" s="54">
        <f>タスク実績csv元!E1941</f>
        <v>0.66666666666666663</v>
      </c>
      <c r="E1941" t="str">
        <f>タスク実績csv元!I1941&amp;""</f>
        <v/>
      </c>
      <c r="F1941" t="str">
        <f>タスク実績csv元!D1941</f>
        <v>検証(25MBを送信できるか)</v>
      </c>
      <c r="G1941" t="str">
        <f t="shared" si="30"/>
        <v>INSERT INTO task_achivement(task_no,achive_date,end_time,start_time,task_detail,memo)VALUES('{1dd11df9-6ab1-4b60-ad7b-f040b44bf5a1}','2022/07/05','2022/07/05 16:30:00','2022/07/05 16:00:00','','検証(25MBを送信できるか)');</v>
      </c>
    </row>
    <row r="1942" spans="1:7">
      <c r="A1942" s="48" t="str">
        <f>_xlfn.XLOOKUP(_xlfn.XLOOKUP(MID(タスク実績csv元!C1942,1,SEARCH(":",タスク実績csv元!C1942)-1),リスト!F:F,リスト!G:G)&amp;MID(タスク実績csv元!C1942,SEARCH(":",タスク実績csv元!C1942),999),タスクDB!K:K,タスクDB!A:A)</f>
        <v>{48629031-8d82-463a-97d0-e4ecafe58415}</v>
      </c>
      <c r="B1942" s="11">
        <f>タスク実績csv元!A1942</f>
        <v>44747</v>
      </c>
      <c r="C1942" s="54">
        <f>タスク実績csv元!F1942</f>
        <v>0.77083333333333337</v>
      </c>
      <c r="D1942" s="54">
        <f>タスク実績csv元!E1942</f>
        <v>0.6875</v>
      </c>
      <c r="E1942" t="str">
        <f>タスク実績csv元!I1942&amp;""</f>
        <v/>
      </c>
      <c r="F1942" t="str">
        <f>タスク実績csv元!D1942</f>
        <v>ユーザ連携の修正</v>
      </c>
      <c r="G1942" t="str">
        <f t="shared" si="30"/>
        <v>INSERT INTO task_achivement(task_no,achive_date,end_time,start_time,task_detail,memo)VALUES('{48629031-8d82-463a-97d0-e4ecafe58415}','2022/07/05','2022/07/05 18:30:00','2022/07/05 16:30:00','','ユーザ連携の修正');</v>
      </c>
    </row>
    <row r="1943" spans="1:7">
      <c r="A1943" s="48" t="str">
        <f>_xlfn.XLOOKUP(_xlfn.XLOOKUP(MID(タスク実績csv元!C1943,1,SEARCH(":",タスク実績csv元!C1943)-1),リスト!F:F,リスト!G:G)&amp;MID(タスク実績csv元!C1943,SEARCH(":",タスク実績csv元!C1943),999),タスクDB!K:K,タスクDB!A:A)</f>
        <v>{4c39d40d-b35f-4cfa-b549-6c5de24454e2}</v>
      </c>
      <c r="B1943" s="11">
        <f>タスク実績csv元!A1943</f>
        <v>44748</v>
      </c>
      <c r="C1943" s="54">
        <f>タスク実績csv元!F1943</f>
        <v>0.40625</v>
      </c>
      <c r="D1943" s="54">
        <f>タスク実績csv元!E1943</f>
        <v>0.39583333333333331</v>
      </c>
      <c r="E1943" t="str">
        <f>タスク実績csv元!I1943&amp;""</f>
        <v/>
      </c>
      <c r="F1943" t="str">
        <f>タスク実績csv元!D1943</f>
        <v>朝会</v>
      </c>
      <c r="G1943" t="str">
        <f t="shared" si="30"/>
        <v>INSERT INTO task_achivement(task_no,achive_date,end_time,start_time,task_detail,memo)VALUES('{4c39d40d-b35f-4cfa-b549-6c5de24454e2}','2022/07/06','2022/07/06 09:45:00','2022/07/06 09:30:00','','朝会');</v>
      </c>
    </row>
    <row r="1944" spans="1:7">
      <c r="A1944" s="48" t="str">
        <f>_xlfn.XLOOKUP(_xlfn.XLOOKUP(MID(タスク実績csv元!C1944,1,SEARCH(":",タスク実績csv元!C1944)-1),リスト!F:F,リスト!G:G)&amp;MID(タスク実績csv元!C1944,SEARCH(":",タスク実績csv元!C1944),999),タスクDB!K:K,タスクDB!A:A)</f>
        <v>{89c5ece7-5f53-4013-b85b-04dab5d53b5f}</v>
      </c>
      <c r="B1944" s="11">
        <f>タスク実績csv元!A1944</f>
        <v>44748</v>
      </c>
      <c r="C1944" s="54">
        <f>タスク実績csv元!F1944</f>
        <v>0.41666666666666669</v>
      </c>
      <c r="D1944" s="54">
        <f>タスク実績csv元!E1944</f>
        <v>0.40625</v>
      </c>
      <c r="E1944" t="str">
        <f>タスク実績csv元!I1944&amp;""</f>
        <v/>
      </c>
      <c r="F1944" t="str">
        <f>タスク実績csv元!D1944</f>
        <v>Fittest2環境対応</v>
      </c>
      <c r="G1944" t="str">
        <f t="shared" si="30"/>
        <v>INSERT INTO task_achivement(task_no,achive_date,end_time,start_time,task_detail,memo)VALUES('{89c5ece7-5f53-4013-b85b-04dab5d53b5f}','2022/07/06','2022/07/06 10:00:00','2022/07/06 09:45:00','','Fittest2環境対応');</v>
      </c>
    </row>
    <row r="1945" spans="1:7">
      <c r="A1945" s="48" t="str">
        <f>_xlfn.XLOOKUP(_xlfn.XLOOKUP(MID(タスク実績csv元!C1945,1,SEARCH(":",タスク実績csv元!C1945)-1),リスト!F:F,リスト!G:G)&amp;MID(タスク実績csv元!C1945,SEARCH(":",タスク実績csv元!C1945),999),タスクDB!K:K,タスクDB!A:A)</f>
        <v>{48629031-8d82-463a-97d0-e4ecafe58415}</v>
      </c>
      <c r="B1945" s="11">
        <f>タスク実績csv元!A1945</f>
        <v>44748</v>
      </c>
      <c r="C1945" s="54">
        <f>タスク実績csv元!F1945</f>
        <v>0.45833333333333331</v>
      </c>
      <c r="D1945" s="54">
        <f>タスク実績csv元!E1945</f>
        <v>0.41666666666666669</v>
      </c>
      <c r="E1945" t="str">
        <f>タスク実績csv元!I1945&amp;""</f>
        <v/>
      </c>
      <c r="F1945" t="str">
        <f>タスク実績csv元!D1945</f>
        <v>ユーザ連携の修正</v>
      </c>
      <c r="G1945" t="str">
        <f t="shared" si="30"/>
        <v>INSERT INTO task_achivement(task_no,achive_date,end_time,start_time,task_detail,memo)VALUES('{48629031-8d82-463a-97d0-e4ecafe58415}','2022/07/06','2022/07/06 11:00:00','2022/07/06 10:00:00','','ユーザ連携の修正');</v>
      </c>
    </row>
    <row r="1946" spans="1:7">
      <c r="A1946" s="48" t="str">
        <f>_xlfn.XLOOKUP(_xlfn.XLOOKUP(MID(タスク実績csv元!C1946,1,SEARCH(":",タスク実績csv元!C1946)-1),リスト!F:F,リスト!G:G)&amp;MID(タスク実績csv元!C1946,SEARCH(":",タスク実績csv元!C1946),999),タスクDB!K:K,タスクDB!A:A)</f>
        <v>{2671e375-59cf-467f-b437-78d3964f13c9}</v>
      </c>
      <c r="B1946" s="11">
        <f>タスク実績csv元!A1946</f>
        <v>44748</v>
      </c>
      <c r="C1946" s="54">
        <f>タスク実績csv元!F1946</f>
        <v>0.47222222222222227</v>
      </c>
      <c r="D1946" s="54">
        <f>タスク実績csv元!E1946</f>
        <v>0.45833333333333331</v>
      </c>
      <c r="E1946" t="str">
        <f>タスク実績csv元!I1946&amp;""</f>
        <v/>
      </c>
      <c r="F1946" t="str">
        <f>タスク実績csv元!D1946</f>
        <v>調査</v>
      </c>
      <c r="G1946" t="str">
        <f t="shared" si="30"/>
        <v>INSERT INTO task_achivement(task_no,achive_date,end_time,start_time,task_detail,memo)VALUES('{2671e375-59cf-467f-b437-78d3964f13c9}','2022/07/06','2022/07/06 11:20:00','2022/07/06 11:00:00','','調査');</v>
      </c>
    </row>
    <row r="1947" spans="1:7">
      <c r="A1947" s="48" t="str">
        <f>_xlfn.XLOOKUP(_xlfn.XLOOKUP(MID(タスク実績csv元!C1947,1,SEARCH(":",タスク実績csv元!C1947)-1),リスト!F:F,リスト!G:G)&amp;MID(タスク実績csv元!C1947,SEARCH(":",タスク実績csv元!C1947),999),タスクDB!K:K,タスクDB!A:A)</f>
        <v>{525b8612-e4cb-4703-ac1b-1af77a03fd0d}</v>
      </c>
      <c r="B1947" s="11">
        <f>タスク実績csv元!A1947</f>
        <v>44748</v>
      </c>
      <c r="C1947" s="54">
        <f>タスク実績csv元!F1947</f>
        <v>0.5</v>
      </c>
      <c r="D1947" s="54">
        <f>タスク実績csv元!E1947</f>
        <v>0.47222222222222227</v>
      </c>
      <c r="E1947" t="str">
        <f>タスク実績csv元!I1947&amp;""</f>
        <v/>
      </c>
      <c r="F1947" t="str">
        <f>タスク実績csv元!D1947</f>
        <v>資料作成</v>
      </c>
      <c r="G1947" t="str">
        <f t="shared" si="30"/>
        <v>INSERT INTO task_achivement(task_no,achive_date,end_time,start_time,task_detail,memo)VALUES('{525b8612-e4cb-4703-ac1b-1af77a03fd0d}','2022/07/06','2022/07/06 12:00:00','2022/07/06 11:20:00','','資料作成');</v>
      </c>
    </row>
    <row r="1948" spans="1:7">
      <c r="A1948" s="48" t="str">
        <f>_xlfn.XLOOKUP(_xlfn.XLOOKUP(MID(タスク実績csv元!C1948,1,SEARCH(":",タスク実績csv元!C1948)-1),リスト!F:F,リスト!G:G)&amp;MID(タスク実績csv元!C1948,SEARCH(":",タスク実績csv元!C1948),999),タスクDB!K:K,タスクDB!A:A)</f>
        <v>{23640006-1951-44f5-8e76-61d4fa67fbce}</v>
      </c>
      <c r="B1948" s="11">
        <f>タスク実績csv元!A1948</f>
        <v>44748</v>
      </c>
      <c r="C1948" s="54">
        <f>タスク実績csv元!F1948</f>
        <v>0.59375</v>
      </c>
      <c r="D1948" s="54">
        <f>タスク実績csv元!E1948</f>
        <v>0.54166666666666663</v>
      </c>
      <c r="E1948" t="str">
        <f>タスク実績csv元!I1948&amp;""</f>
        <v/>
      </c>
      <c r="F1948" t="str">
        <f>タスク実績csv元!D1948</f>
        <v>課題内容相談</v>
      </c>
      <c r="G1948" t="str">
        <f t="shared" si="30"/>
        <v>INSERT INTO task_achivement(task_no,achive_date,end_time,start_time,task_detail,memo)VALUES('{23640006-1951-44f5-8e76-61d4fa67fbce}','2022/07/06','2022/07/06 14:15:00','2022/07/06 13:00:00','','課題内容相談');</v>
      </c>
    </row>
    <row r="1949" spans="1:7">
      <c r="A1949" s="48" t="str">
        <f>_xlfn.XLOOKUP(_xlfn.XLOOKUP(MID(タスク実績csv元!C1949,1,SEARCH(":",タスク実績csv元!C1949)-1),リスト!F:F,リスト!G:G)&amp;MID(タスク実績csv元!C1949,SEARCH(":",タスク実績csv元!C1949),999),タスクDB!K:K,タスクDB!A:A)</f>
        <v>{89c5ece7-5f53-4013-b85b-04dab5d53b5f}</v>
      </c>
      <c r="B1949" s="11">
        <f>タスク実績csv元!A1949</f>
        <v>44748</v>
      </c>
      <c r="C1949" s="54">
        <f>タスク実績csv元!F1949</f>
        <v>0.60416666666666663</v>
      </c>
      <c r="D1949" s="54">
        <f>タスク実績csv元!E1949</f>
        <v>0.59375</v>
      </c>
      <c r="E1949" t="str">
        <f>タスク実績csv元!I1949&amp;""</f>
        <v/>
      </c>
      <c r="F1949" t="str">
        <f>タスク実績csv元!D1949</f>
        <v>課題確認</v>
      </c>
      <c r="G1949" t="str">
        <f t="shared" si="30"/>
        <v>INSERT INTO task_achivement(task_no,achive_date,end_time,start_time,task_detail,memo)VALUES('{89c5ece7-5f53-4013-b85b-04dab5d53b5f}','2022/07/06','2022/07/06 14:30:00','2022/07/06 14:15:00','','課題確認');</v>
      </c>
    </row>
    <row r="1950" spans="1:7">
      <c r="A1950" s="48" t="str">
        <f>_xlfn.XLOOKUP(_xlfn.XLOOKUP(MID(タスク実績csv元!C1950,1,SEARCH(":",タスク実績csv元!C1950)-1),リスト!F:F,リスト!G:G)&amp;MID(タスク実績csv元!C1950,SEARCH(":",タスク実績csv元!C1950),999),タスクDB!K:K,タスクDB!A:A)</f>
        <v>{2671e375-59cf-467f-b437-78d3964f13c9}</v>
      </c>
      <c r="B1950" s="11">
        <f>タスク実績csv元!A1950</f>
        <v>44748</v>
      </c>
      <c r="C1950" s="54">
        <f>タスク実績csv元!F1950</f>
        <v>0.64583333333333337</v>
      </c>
      <c r="D1950" s="54">
        <f>タスク実績csv元!E1950</f>
        <v>0.60416666666666663</v>
      </c>
      <c r="E1950" t="str">
        <f>タスク実績csv元!I1950&amp;""</f>
        <v/>
      </c>
      <c r="F1950" t="str">
        <f>タスク実績csv元!D1950</f>
        <v>調査</v>
      </c>
      <c r="G1950" t="str">
        <f t="shared" si="30"/>
        <v>INSERT INTO task_achivement(task_no,achive_date,end_time,start_time,task_detail,memo)VALUES('{2671e375-59cf-467f-b437-78d3964f13c9}','2022/07/06','2022/07/06 15:30:00','2022/07/06 14:30:00','','調査');</v>
      </c>
    </row>
    <row r="1951" spans="1:7">
      <c r="A1951" s="48" t="str">
        <f>_xlfn.XLOOKUP(_xlfn.XLOOKUP(MID(タスク実績csv元!C1951,1,SEARCH(":",タスク実績csv元!C1951)-1),リスト!F:F,リスト!G:G)&amp;MID(タスク実績csv元!C1951,SEARCH(":",タスク実績csv元!C1951),999),タスクDB!K:K,タスクDB!A:A)</f>
        <v>{525b8612-e4cb-4703-ac1b-1af77a03fd0d}</v>
      </c>
      <c r="B1951" s="11">
        <f>タスク実績csv元!A1951</f>
        <v>44748</v>
      </c>
      <c r="C1951" s="54">
        <f>タスク実績csv元!F1951</f>
        <v>0.67708333333333337</v>
      </c>
      <c r="D1951" s="54">
        <f>タスク実績csv元!E1951</f>
        <v>0.64583333333333337</v>
      </c>
      <c r="E1951" t="str">
        <f>タスク実績csv元!I1951&amp;""</f>
        <v/>
      </c>
      <c r="F1951" t="str">
        <f>タスク実績csv元!D1951</f>
        <v>資料作成</v>
      </c>
      <c r="G1951" t="str">
        <f t="shared" si="30"/>
        <v>INSERT INTO task_achivement(task_no,achive_date,end_time,start_time,task_detail,memo)VALUES('{525b8612-e4cb-4703-ac1b-1af77a03fd0d}','2022/07/06','2022/07/06 16:15:00','2022/07/06 15:30:00','','資料作成');</v>
      </c>
    </row>
    <row r="1952" spans="1:7">
      <c r="A1952" s="48" t="str">
        <f>_xlfn.XLOOKUP(_xlfn.XLOOKUP(MID(タスク実績csv元!C1952,1,SEARCH(":",タスク実績csv元!C1952)-1),リスト!F:F,リスト!G:G)&amp;MID(タスク実績csv元!C1952,SEARCH(":",タスク実績csv元!C1952),999),タスクDB!K:K,タスクDB!A:A)</f>
        <v>{23640006-1951-44f5-8e76-61d4fa67fbce}</v>
      </c>
      <c r="B1952" s="11">
        <f>タスク実績csv元!A1952</f>
        <v>44748</v>
      </c>
      <c r="C1952" s="54">
        <f>タスク実績csv元!F1952</f>
        <v>0.70833333333333337</v>
      </c>
      <c r="D1952" s="54">
        <f>タスク実績csv元!E1952</f>
        <v>0.67708333333333337</v>
      </c>
      <c r="E1952" t="str">
        <f>タスク実績csv元!I1952&amp;""</f>
        <v/>
      </c>
      <c r="F1952" t="str">
        <f>タスク実績csv元!D1952</f>
        <v>夕会</v>
      </c>
      <c r="G1952" t="str">
        <f t="shared" si="30"/>
        <v>INSERT INTO task_achivement(task_no,achive_date,end_time,start_time,task_detail,memo)VALUES('{23640006-1951-44f5-8e76-61d4fa67fbce}','2022/07/06','2022/07/06 17:00:00','2022/07/06 16:15:00','','夕会');</v>
      </c>
    </row>
    <row r="1953" spans="1:7">
      <c r="A1953" s="48" t="str">
        <f>_xlfn.XLOOKUP(_xlfn.XLOOKUP(MID(タスク実績csv元!C1953,1,SEARCH(":",タスク実績csv元!C1953)-1),リスト!F:F,リスト!G:G)&amp;MID(タスク実績csv元!C1953,SEARCH(":",タスク実績csv元!C1953),999),タスクDB!K:K,タスクDB!A:A)</f>
        <v>{d4d1fd57-5d21-4c1d-a6bc-6c95e3f6acad}</v>
      </c>
      <c r="B1953" s="11">
        <f>タスク実績csv元!A1953</f>
        <v>44748</v>
      </c>
      <c r="C1953" s="54">
        <f>タスク実績csv元!F1953</f>
        <v>0.77083333333333337</v>
      </c>
      <c r="D1953" s="54">
        <f>タスク実績csv元!E1953</f>
        <v>0.70833333333333337</v>
      </c>
      <c r="E1953" t="str">
        <f>タスク実績csv元!I1953&amp;""</f>
        <v/>
      </c>
      <c r="F1953" t="str">
        <f>タスク実績csv元!D1953</f>
        <v>勉強</v>
      </c>
      <c r="G1953" t="str">
        <f t="shared" si="30"/>
        <v>INSERT INTO task_achivement(task_no,achive_date,end_time,start_time,task_detail,memo)VALUES('{d4d1fd57-5d21-4c1d-a6bc-6c95e3f6acad}','2022/07/06','2022/07/06 18:30:00','2022/07/06 17:00:00','','勉強');</v>
      </c>
    </row>
    <row r="1954" spans="1:7">
      <c r="A1954" s="48" t="str">
        <f>_xlfn.XLOOKUP(_xlfn.XLOOKUP(MID(タスク実績csv元!C1954,1,SEARCH(":",タスク実績csv元!C1954)-1),リスト!F:F,リスト!G:G)&amp;MID(タスク実績csv元!C1954,SEARCH(":",タスク実績csv元!C1954),999),タスクDB!K:K,タスクDB!A:A)</f>
        <v>{89c5ece7-5f53-4013-b85b-04dab5d53b5f}</v>
      </c>
      <c r="B1954" s="11">
        <f>タスク実績csv元!A1954</f>
        <v>44749</v>
      </c>
      <c r="C1954" s="54">
        <f>タスク実績csv元!F1954</f>
        <v>0.40625</v>
      </c>
      <c r="D1954" s="54">
        <f>タスク実績csv元!E1954</f>
        <v>0.39583333333333331</v>
      </c>
      <c r="E1954" t="str">
        <f>タスク実績csv元!I1954&amp;""</f>
        <v/>
      </c>
      <c r="F1954" t="str">
        <f>タスク実績csv元!D1954</f>
        <v>課題確認</v>
      </c>
      <c r="G1954" t="str">
        <f t="shared" si="30"/>
        <v>INSERT INTO task_achivement(task_no,achive_date,end_time,start_time,task_detail,memo)VALUES('{89c5ece7-5f53-4013-b85b-04dab5d53b5f}','2022/07/07','2022/07/07 09:45:00','2022/07/07 09:30:00','','課題確認');</v>
      </c>
    </row>
    <row r="1955" spans="1:7">
      <c r="A1955" s="48" t="str">
        <f>_xlfn.XLOOKUP(_xlfn.XLOOKUP(MID(タスク実績csv元!C1955,1,SEARCH(":",タスク実績csv元!C1955)-1),リスト!F:F,リスト!G:G)&amp;MID(タスク実績csv元!C1955,SEARCH(":",タスク実績csv元!C1955),999),タスクDB!K:K,タスクDB!A:A)</f>
        <v>{2671e375-59cf-467f-b437-78d3964f13c9}</v>
      </c>
      <c r="B1955" s="11">
        <f>タスク実績csv元!A1955</f>
        <v>44749</v>
      </c>
      <c r="C1955" s="54">
        <f>タスク実績csv元!F1955</f>
        <v>0.41666666666666669</v>
      </c>
      <c r="D1955" s="54">
        <f>タスク実績csv元!E1955</f>
        <v>0.40625</v>
      </c>
      <c r="E1955" t="str">
        <f>タスク実績csv元!I1955&amp;""</f>
        <v/>
      </c>
      <c r="F1955" t="str">
        <f>タスク実績csv元!D1955</f>
        <v>データ投入</v>
      </c>
      <c r="G1955" t="str">
        <f t="shared" si="30"/>
        <v>INSERT INTO task_achivement(task_no,achive_date,end_time,start_time,task_detail,memo)VALUES('{2671e375-59cf-467f-b437-78d3964f13c9}','2022/07/07','2022/07/07 10:00:00','2022/07/07 09:45:00','','データ投入');</v>
      </c>
    </row>
    <row r="1956" spans="1:7">
      <c r="A1956" s="48" t="str">
        <f>_xlfn.XLOOKUP(_xlfn.XLOOKUP(MID(タスク実績csv元!C1956,1,SEARCH(":",タスク実績csv元!C1956)-1),リスト!F:F,リスト!G:G)&amp;MID(タスク実績csv元!C1956,SEARCH(":",タスク実績csv元!C1956),999),タスクDB!K:K,タスクDB!A:A)</f>
        <v>{89c5ece7-5f53-4013-b85b-04dab5d53b5f}</v>
      </c>
      <c r="B1956" s="11">
        <f>タスク実績csv元!A1956</f>
        <v>44749</v>
      </c>
      <c r="C1956" s="54">
        <f>タスク実績csv元!F1956</f>
        <v>0.46875</v>
      </c>
      <c r="D1956" s="54">
        <f>タスク実績csv元!E1956</f>
        <v>0.41666666666666669</v>
      </c>
      <c r="E1956" t="str">
        <f>タスク実績csv元!I1956&amp;""</f>
        <v/>
      </c>
      <c r="F1956" t="str">
        <f>タスク実績csv元!D1956</f>
        <v>本番/Fittest2の差異確認</v>
      </c>
      <c r="G1956" t="str">
        <f t="shared" si="30"/>
        <v>INSERT INTO task_achivement(task_no,achive_date,end_time,start_time,task_detail,memo)VALUES('{89c5ece7-5f53-4013-b85b-04dab5d53b5f}','2022/07/07','2022/07/07 11:15:00','2022/07/07 10:00:00','','本番/Fittest2の差異確認');</v>
      </c>
    </row>
    <row r="1957" spans="1:7">
      <c r="A1957" s="48" t="str">
        <f>_xlfn.XLOOKUP(_xlfn.XLOOKUP(MID(タスク実績csv元!C1957,1,SEARCH(":",タスク実績csv元!C1957)-1),リスト!F:F,リスト!G:G)&amp;MID(タスク実績csv元!C1957,SEARCH(":",タスク実績csv元!C1957),999),タスクDB!K:K,タスクDB!A:A)</f>
        <v>{525b8612-e4cb-4703-ac1b-1af77a03fd0d}</v>
      </c>
      <c r="B1957" s="11">
        <f>タスク実績csv元!A1957</f>
        <v>44749</v>
      </c>
      <c r="C1957" s="54">
        <f>タスク実績csv元!F1957</f>
        <v>0.5</v>
      </c>
      <c r="D1957" s="54">
        <f>タスク実績csv元!E1957</f>
        <v>0.46875</v>
      </c>
      <c r="E1957" t="str">
        <f>タスク実績csv元!I1957&amp;""</f>
        <v/>
      </c>
      <c r="F1957" t="str">
        <f>タスク実績csv元!D1957</f>
        <v>作成</v>
      </c>
      <c r="G1957" t="str">
        <f t="shared" si="30"/>
        <v>INSERT INTO task_achivement(task_no,achive_date,end_time,start_time,task_detail,memo)VALUES('{525b8612-e4cb-4703-ac1b-1af77a03fd0d}','2022/07/07','2022/07/07 12:00:00','2022/07/07 11:15:00','','作成');</v>
      </c>
    </row>
    <row r="1958" spans="1:7">
      <c r="A1958" s="48" t="str">
        <f>_xlfn.XLOOKUP(_xlfn.XLOOKUP(MID(タスク実績csv元!C1958,1,SEARCH(":",タスク実績csv元!C1958)-1),リスト!F:F,リスト!G:G)&amp;MID(タスク実績csv元!C1958,SEARCH(":",タスク実績csv元!C1958),999),タスクDB!K:K,タスクDB!A:A)</f>
        <v>{23640006-1951-44f5-8e76-61d4fa67fbce}</v>
      </c>
      <c r="B1958" s="11">
        <f>タスク実績csv元!A1958</f>
        <v>44749</v>
      </c>
      <c r="C1958" s="54">
        <f>タスク実績csv元!F1958</f>
        <v>0.58333333333333337</v>
      </c>
      <c r="D1958" s="54">
        <f>タスク実績csv元!E1958</f>
        <v>0.54166666666666663</v>
      </c>
      <c r="E1958" t="str">
        <f>タスク実績csv元!I1958&amp;""</f>
        <v/>
      </c>
      <c r="F1958" t="str">
        <f>タスク実績csv元!D1958</f>
        <v>検針合同打合せ</v>
      </c>
      <c r="G1958" t="str">
        <f t="shared" si="30"/>
        <v>INSERT INTO task_achivement(task_no,achive_date,end_time,start_time,task_detail,memo)VALUES('{23640006-1951-44f5-8e76-61d4fa67fbce}','2022/07/07','2022/07/07 14:00:00','2022/07/07 13:00:00','','検針合同打合せ');</v>
      </c>
    </row>
    <row r="1959" spans="1:7">
      <c r="A1959" s="48" t="str">
        <f>_xlfn.XLOOKUP(_xlfn.XLOOKUP(MID(タスク実績csv元!C1959,1,SEARCH(":",タスク実績csv元!C1959)-1),リスト!F:F,リスト!G:G)&amp;MID(タスク実績csv元!C1959,SEARCH(":",タスク実績csv元!C1959),999),タスクDB!K:K,タスクDB!A:A)</f>
        <v>{4c39d40d-b35f-4cfa-b549-6c5de24454e2}</v>
      </c>
      <c r="B1959" s="11">
        <f>タスク実績csv元!A1959</f>
        <v>44749</v>
      </c>
      <c r="C1959" s="54">
        <f>タスク実績csv元!F1959</f>
        <v>0.625</v>
      </c>
      <c r="D1959" s="54">
        <f>タスク実績csv元!E1959</f>
        <v>0.58333333333333337</v>
      </c>
      <c r="E1959" t="str">
        <f>タスク実績csv元!I1959&amp;""</f>
        <v/>
      </c>
      <c r="F1959" t="str">
        <f>タスク実績csv元!D1959</f>
        <v>西日本全体会議用打合せ</v>
      </c>
      <c r="G1959" t="str">
        <f t="shared" si="30"/>
        <v>INSERT INTO task_achivement(task_no,achive_date,end_time,start_time,task_detail,memo)VALUES('{4c39d40d-b35f-4cfa-b549-6c5de24454e2}','2022/07/07','2022/07/07 15:00:00','2022/07/07 14:00:00','','西日本全体会議用打合せ');</v>
      </c>
    </row>
    <row r="1960" spans="1:7">
      <c r="A1960" s="48" t="str">
        <f>_xlfn.XLOOKUP(_xlfn.XLOOKUP(MID(タスク実績csv元!C1960,1,SEARCH(":",タスク実績csv元!C1960)-1),リスト!F:F,リスト!G:G)&amp;MID(タスク実績csv元!C1960,SEARCH(":",タスク実績csv元!C1960),999),タスクDB!K:K,タスクDB!A:A)</f>
        <v>{525b8612-e4cb-4703-ac1b-1af77a03fd0d}</v>
      </c>
      <c r="B1960" s="11">
        <f>タスク実績csv元!A1960</f>
        <v>44749</v>
      </c>
      <c r="C1960" s="54">
        <f>タスク実績csv元!F1960</f>
        <v>0.66666666666666663</v>
      </c>
      <c r="D1960" s="54">
        <f>タスク実績csv元!E1960</f>
        <v>0.625</v>
      </c>
      <c r="E1960" t="str">
        <f>タスク実績csv元!I1960&amp;""</f>
        <v/>
      </c>
      <c r="F1960" t="str">
        <f>タスク実績csv元!D1960</f>
        <v>作成</v>
      </c>
      <c r="G1960" t="str">
        <f t="shared" si="30"/>
        <v>INSERT INTO task_achivement(task_no,achive_date,end_time,start_time,task_detail,memo)VALUES('{525b8612-e4cb-4703-ac1b-1af77a03fd0d}','2022/07/07','2022/07/07 16:00:00','2022/07/07 15:00:00','','作成');</v>
      </c>
    </row>
    <row r="1961" spans="1:7">
      <c r="A1961" s="48" t="str">
        <f>_xlfn.XLOOKUP(_xlfn.XLOOKUP(MID(タスク実績csv元!C1961,1,SEARCH(":",タスク実績csv元!C1961)-1),リスト!F:F,リスト!G:G)&amp;MID(タスク実績csv元!C1961,SEARCH(":",タスク実績csv元!C1961),999),タスクDB!K:K,タスクDB!A:A)</f>
        <v>{23640006-1951-44f5-8e76-61d4fa67fbce}</v>
      </c>
      <c r="B1961" s="11">
        <f>タスク実績csv元!A1961</f>
        <v>44749</v>
      </c>
      <c r="C1961" s="54">
        <f>タスク実績csv元!F1961</f>
        <v>0.6875</v>
      </c>
      <c r="D1961" s="54">
        <f>タスク実績csv元!E1961</f>
        <v>0.66666666666666663</v>
      </c>
      <c r="E1961" t="str">
        <f>タスク実績csv元!I1961&amp;""</f>
        <v/>
      </c>
      <c r="F1961" t="str">
        <f>タスク実績csv元!D1961</f>
        <v>夕会</v>
      </c>
      <c r="G1961" t="str">
        <f t="shared" si="30"/>
        <v>INSERT INTO task_achivement(task_no,achive_date,end_time,start_time,task_detail,memo)VALUES('{23640006-1951-44f5-8e76-61d4fa67fbce}','2022/07/07','2022/07/07 16:30:00','2022/07/07 16:00:00','','夕会');</v>
      </c>
    </row>
    <row r="1962" spans="1:7">
      <c r="A1962" s="48" t="str">
        <f>_xlfn.XLOOKUP(_xlfn.XLOOKUP(MID(タスク実績csv元!C1962,1,SEARCH(":",タスク実績csv元!C1962)-1),リスト!F:F,リスト!G:G)&amp;MID(タスク実績csv元!C1962,SEARCH(":",タスク実績csv元!C1962),999),タスクDB!K:K,タスクDB!A:A)</f>
        <v>{23640006-1951-44f5-8e76-61d4fa67fbce}</v>
      </c>
      <c r="B1962" s="11">
        <f>タスク実績csv元!A1962</f>
        <v>44749</v>
      </c>
      <c r="C1962" s="54">
        <f>タスク実績csv元!F1962</f>
        <v>0.73958333333333337</v>
      </c>
      <c r="D1962" s="54">
        <f>タスク実績csv元!E1962</f>
        <v>0.6875</v>
      </c>
      <c r="E1962" t="str">
        <f>タスク実績csv元!I1962&amp;""</f>
        <v/>
      </c>
      <c r="F1962" t="str">
        <f>タスク実績csv元!D1962</f>
        <v>KSYS合同夕会</v>
      </c>
      <c r="G1962" t="str">
        <f t="shared" si="30"/>
        <v>INSERT INTO task_achivement(task_no,achive_date,end_time,start_time,task_detail,memo)VALUES('{23640006-1951-44f5-8e76-61d4fa67fbce}','2022/07/07','2022/07/07 17:45:00','2022/07/07 16:30:00','','KSYS合同夕会');</v>
      </c>
    </row>
    <row r="1963" spans="1:7">
      <c r="A1963" s="48" t="str">
        <f>_xlfn.XLOOKUP(_xlfn.XLOOKUP(MID(タスク実績csv元!C1963,1,SEARCH(":",タスク実績csv元!C1963)-1),リスト!F:F,リスト!G:G)&amp;MID(タスク実績csv元!C1963,SEARCH(":",タスク実績csv元!C1963),999),タスクDB!K:K,タスクDB!A:A)</f>
        <v>{2671e375-59cf-467f-b437-78d3964f13c9}</v>
      </c>
      <c r="B1963" s="11">
        <f>タスク実績csv元!A1963</f>
        <v>44749</v>
      </c>
      <c r="C1963" s="54">
        <f>タスク実績csv元!F1963</f>
        <v>0.75</v>
      </c>
      <c r="D1963" s="54">
        <f>タスク実績csv元!E1963</f>
        <v>0.73958333333333337</v>
      </c>
      <c r="E1963" t="str">
        <f>タスク実績csv元!I1963&amp;""</f>
        <v/>
      </c>
      <c r="F1963" t="str">
        <f>タスク実績csv元!D1963</f>
        <v>調査</v>
      </c>
      <c r="G1963" t="str">
        <f t="shared" si="30"/>
        <v>INSERT INTO task_achivement(task_no,achive_date,end_time,start_time,task_detail,memo)VALUES('{2671e375-59cf-467f-b437-78d3964f13c9}','2022/07/07','2022/07/07 18:00:00','2022/07/07 17:45:00','','調査');</v>
      </c>
    </row>
    <row r="1964" spans="1:7">
      <c r="A1964" s="48" t="str">
        <f>_xlfn.XLOOKUP(_xlfn.XLOOKUP(MID(タスク実績csv元!C1964,1,SEARCH(":",タスク実績csv元!C1964)-1),リスト!F:F,リスト!G:G)&amp;MID(タスク実績csv元!C1964,SEARCH(":",タスク実績csv元!C1964),999),タスクDB!K:K,タスクDB!A:A)</f>
        <v>{89c5ece7-5f53-4013-b85b-04dab5d53b5f}</v>
      </c>
      <c r="B1964" s="11">
        <f>タスク実績csv元!A1964</f>
        <v>44749</v>
      </c>
      <c r="C1964" s="54">
        <f>タスク実績csv元!F1964</f>
        <v>0.76041666666666663</v>
      </c>
      <c r="D1964" s="54">
        <f>タスク実績csv元!E1964</f>
        <v>0.75</v>
      </c>
      <c r="E1964" t="str">
        <f>タスク実績csv元!I1964&amp;""</f>
        <v/>
      </c>
      <c r="F1964" t="str">
        <f>タスク実績csv元!D1964</f>
        <v>取込不可更新の関サ対象外対応</v>
      </c>
      <c r="G1964" t="str">
        <f t="shared" si="30"/>
        <v>INSERT INTO task_achivement(task_no,achive_date,end_time,start_time,task_detail,memo)VALUES('{89c5ece7-5f53-4013-b85b-04dab5d53b5f}','2022/07/07','2022/07/07 18:15:00','2022/07/07 18:00:00','','取込不可更新の関サ対象外対応');</v>
      </c>
    </row>
    <row r="1965" spans="1:7">
      <c r="A1965" s="48" t="str">
        <f>_xlfn.XLOOKUP(_xlfn.XLOOKUP(MID(タスク実績csv元!C1965,1,SEARCH(":",タスク実績csv元!C1965)-1),リスト!F:F,リスト!G:G)&amp;MID(タスク実績csv元!C1965,SEARCH(":",タスク実績csv元!C1965),999),タスクDB!K:K,タスクDB!A:A)</f>
        <v>{525b8612-e4cb-4703-ac1b-1af77a03fd0d}</v>
      </c>
      <c r="B1965" s="11">
        <f>タスク実績csv元!A1965</f>
        <v>44750</v>
      </c>
      <c r="C1965" s="54">
        <f>タスク実績csv元!F1965</f>
        <v>0.4375</v>
      </c>
      <c r="D1965" s="54">
        <f>タスク実績csv元!E1965</f>
        <v>0.39583333333333331</v>
      </c>
      <c r="E1965" t="str">
        <f>タスク実績csv元!I1965&amp;""</f>
        <v/>
      </c>
      <c r="F1965" t="str">
        <f>タスク実績csv元!D1965</f>
        <v>作成</v>
      </c>
      <c r="G1965" t="str">
        <f t="shared" si="30"/>
        <v>INSERT INTO task_achivement(task_no,achive_date,end_time,start_time,task_detail,memo)VALUES('{525b8612-e4cb-4703-ac1b-1af77a03fd0d}','2022/07/08','2022/07/08 10:30:00','2022/07/08 09:30:00','','作成');</v>
      </c>
    </row>
    <row r="1966" spans="1:7">
      <c r="A1966" s="48" t="str">
        <f>_xlfn.XLOOKUP(_xlfn.XLOOKUP(MID(タスク実績csv元!C1966,1,SEARCH(":",タスク実績csv元!C1966)-1),リスト!F:F,リスト!G:G)&amp;MID(タスク実績csv元!C1966,SEARCH(":",タスク実績csv元!C1966),999),タスクDB!K:K,タスクDB!A:A)</f>
        <v>{0e8e7c31-feae-4841-a3c3-5fe16de45ce1}</v>
      </c>
      <c r="B1966" s="11">
        <f>タスク実績csv元!A1966</f>
        <v>44750</v>
      </c>
      <c r="C1966" s="54">
        <f>タスク実績csv元!F1966</f>
        <v>0.5</v>
      </c>
      <c r="D1966" s="54">
        <f>タスク実績csv元!E1966</f>
        <v>0.45833333333333331</v>
      </c>
      <c r="E1966" t="str">
        <f>タスク実績csv元!I1966&amp;""</f>
        <v/>
      </c>
      <c r="F1966" t="str">
        <f>タスク実績csv元!D1966</f>
        <v>移動</v>
      </c>
      <c r="G1966" t="str">
        <f t="shared" si="30"/>
        <v>INSERT INTO task_achivement(task_no,achive_date,end_time,start_time,task_detail,memo)VALUES('{0e8e7c31-feae-4841-a3c3-5fe16de45ce1}','2022/07/08','2022/07/08 12:00:00','2022/07/08 11:00:00','','移動');</v>
      </c>
    </row>
    <row r="1967" spans="1:7">
      <c r="A1967" s="48" t="str">
        <f>_xlfn.XLOOKUP(_xlfn.XLOOKUP(MID(タスク実績csv元!C1967,1,SEARCH(":",タスク実績csv元!C1967)-1),リスト!F:F,リスト!G:G)&amp;MID(タスク実績csv元!C1967,SEARCH(":",タスク実績csv元!C1967),999),タスクDB!K:K,タスクDB!A:A)</f>
        <v>{23640006-1951-44f5-8e76-61d4fa67fbce}</v>
      </c>
      <c r="B1967" s="11">
        <f>タスク実績csv元!A1967</f>
        <v>44750</v>
      </c>
      <c r="C1967" s="54">
        <f>タスク実績csv元!F1967</f>
        <v>0.57291666666666663</v>
      </c>
      <c r="D1967" s="54">
        <f>タスク実績csv元!E1967</f>
        <v>0.54166666666666663</v>
      </c>
      <c r="E1967" t="str">
        <f>タスク実績csv元!I1967&amp;""</f>
        <v/>
      </c>
      <c r="F1967" t="str">
        <f>タスク実績csv元!D1967</f>
        <v>移行手順内部確認</v>
      </c>
      <c r="G1967" t="str">
        <f t="shared" si="30"/>
        <v>INSERT INTO task_achivement(task_no,achive_date,end_time,start_time,task_detail,memo)VALUES('{23640006-1951-44f5-8e76-61d4fa67fbce}','2022/07/08','2022/07/08 13:45:00','2022/07/08 13:00:00','','移行手順内部確認');</v>
      </c>
    </row>
    <row r="1968" spans="1:7">
      <c r="A1968" s="48" t="str">
        <f>_xlfn.XLOOKUP(_xlfn.XLOOKUP(MID(タスク実績csv元!C1968,1,SEARCH(":",タスク実績csv元!C1968)-1),リスト!F:F,リスト!G:G)&amp;MID(タスク実績csv元!C1968,SEARCH(":",タスク実績csv元!C1968),999),タスクDB!K:K,タスクDB!A:A)</f>
        <v>{525b8612-e4cb-4703-ac1b-1af77a03fd0d}</v>
      </c>
      <c r="B1968" s="11">
        <f>タスク実績csv元!A1968</f>
        <v>44750</v>
      </c>
      <c r="C1968" s="54">
        <f>タスク実績csv元!F1968</f>
        <v>0.58333333333333337</v>
      </c>
      <c r="D1968" s="54">
        <f>タスク実績csv元!E1968</f>
        <v>0.57291666666666663</v>
      </c>
      <c r="E1968" t="str">
        <f>タスク実績csv元!I1968&amp;""</f>
        <v/>
      </c>
      <c r="F1968" t="str">
        <f>タスク実績csv元!D1968</f>
        <v>修正</v>
      </c>
      <c r="G1968" t="str">
        <f t="shared" si="30"/>
        <v>INSERT INTO task_achivement(task_no,achive_date,end_time,start_time,task_detail,memo)VALUES('{525b8612-e4cb-4703-ac1b-1af77a03fd0d}','2022/07/08','2022/07/08 14:00:00','2022/07/08 13:45:00','','修正');</v>
      </c>
    </row>
    <row r="1969" spans="1:7">
      <c r="A1969" s="48" t="str">
        <f>_xlfn.XLOOKUP(_xlfn.XLOOKUP(MID(タスク実績csv元!C1969,1,SEARCH(":",タスク実績csv元!C1969)-1),リスト!F:F,リスト!G:G)&amp;MID(タスク実績csv元!C1969,SEARCH(":",タスク実績csv元!C1969),999),タスクDB!K:K,タスクDB!A:A)</f>
        <v>{2671e375-59cf-467f-b437-78d3964f13c9}</v>
      </c>
      <c r="B1969" s="11">
        <f>タスク実績csv元!A1969</f>
        <v>44750</v>
      </c>
      <c r="C1969" s="54">
        <f>タスク実績csv元!F1969</f>
        <v>0.66666666666666663</v>
      </c>
      <c r="D1969" s="54">
        <f>タスク実績csv元!E1969</f>
        <v>0.58333333333333337</v>
      </c>
      <c r="E1969" t="str">
        <f>タスク実績csv元!I1969&amp;""</f>
        <v/>
      </c>
      <c r="F1969" t="str">
        <f>タスク実績csv元!D1969</f>
        <v>検証</v>
      </c>
      <c r="G1969" t="str">
        <f t="shared" si="30"/>
        <v>INSERT INTO task_achivement(task_no,achive_date,end_time,start_time,task_detail,memo)VALUES('{2671e375-59cf-467f-b437-78d3964f13c9}','2022/07/08','2022/07/08 16:00:00','2022/07/08 14:00:00','','検証');</v>
      </c>
    </row>
    <row r="1970" spans="1:7">
      <c r="A1970" s="48" t="str">
        <f>_xlfn.XLOOKUP(_xlfn.XLOOKUP(MID(タスク実績csv元!C1970,1,SEARCH(":",タスク実績csv元!C1970)-1),リスト!F:F,リスト!G:G)&amp;MID(タスク実績csv元!C1970,SEARCH(":",タスク実績csv元!C1970),999),タスクDB!K:K,タスクDB!A:A)</f>
        <v>{23640006-1951-44f5-8e76-61d4fa67fbce}</v>
      </c>
      <c r="B1970" s="11">
        <f>タスク実績csv元!A1970</f>
        <v>44750</v>
      </c>
      <c r="C1970" s="54">
        <f>タスク実績csv元!F1970</f>
        <v>0.70833333333333337</v>
      </c>
      <c r="D1970" s="54">
        <f>タスク実績csv元!E1970</f>
        <v>0.66666666666666663</v>
      </c>
      <c r="E1970" t="str">
        <f>タスク実績csv元!I1970&amp;""</f>
        <v/>
      </c>
      <c r="F1970" t="str">
        <f>タスク実績csv元!D1970</f>
        <v>夕会</v>
      </c>
      <c r="G1970" t="str">
        <f t="shared" si="30"/>
        <v>INSERT INTO task_achivement(task_no,achive_date,end_time,start_time,task_detail,memo)VALUES('{23640006-1951-44f5-8e76-61d4fa67fbce}','2022/07/08','2022/07/08 17:00:00','2022/07/08 16:00:00','','夕会');</v>
      </c>
    </row>
    <row r="1971" spans="1:7">
      <c r="A1971" s="48" t="str">
        <f>_xlfn.XLOOKUP(_xlfn.XLOOKUP(MID(タスク実績csv元!C1971,1,SEARCH(":",タスク実績csv元!C1971)-1),リスト!F:F,リスト!G:G)&amp;MID(タスク実績csv元!C1971,SEARCH(":",タスク実績csv元!C1971),999),タスクDB!K:K,タスクDB!A:A)</f>
        <v>{2671e375-59cf-467f-b437-78d3964f13c9}</v>
      </c>
      <c r="B1971" s="11">
        <f>タスク実績csv元!A1971</f>
        <v>44750</v>
      </c>
      <c r="C1971" s="54">
        <f>タスク実績csv元!F1971</f>
        <v>0.72916666666666663</v>
      </c>
      <c r="D1971" s="54">
        <f>タスク実績csv元!E1971</f>
        <v>0.70833333333333337</v>
      </c>
      <c r="E1971" t="str">
        <f>タスク実績csv元!I1971&amp;""</f>
        <v/>
      </c>
      <c r="F1971" t="str">
        <f>タスク実績csv元!D1971</f>
        <v>検証</v>
      </c>
      <c r="G1971" t="str">
        <f t="shared" si="30"/>
        <v>INSERT INTO task_achivement(task_no,achive_date,end_time,start_time,task_detail,memo)VALUES('{2671e375-59cf-467f-b437-78d3964f13c9}','2022/07/08','2022/07/08 17:30:00','2022/07/08 17:00:00','','検証');</v>
      </c>
    </row>
    <row r="1972" spans="1:7">
      <c r="A1972" s="48" t="str">
        <f>_xlfn.XLOOKUP(_xlfn.XLOOKUP(MID(タスク実績csv元!C1972,1,SEARCH(":",タスク実績csv元!C1972)-1),リスト!F:F,リスト!G:G)&amp;MID(タスク実績csv元!C1972,SEARCH(":",タスク実績csv元!C1972),999),タスクDB!K:K,タスクDB!A:A)</f>
        <v>{89c5ece7-5f53-4013-b85b-04dab5d53b5f}</v>
      </c>
      <c r="B1972" s="11">
        <f>タスク実績csv元!A1972</f>
        <v>44750</v>
      </c>
      <c r="C1972" s="54">
        <f>タスク実績csv元!F1972</f>
        <v>0.75</v>
      </c>
      <c r="D1972" s="54">
        <f>タスク実績csv元!E1972</f>
        <v>0.72916666666666663</v>
      </c>
      <c r="E1972" t="str">
        <f>タスク実績csv元!I1972&amp;""</f>
        <v/>
      </c>
      <c r="F1972" t="str">
        <f>タスク実績csv元!D1972</f>
        <v>取込不可更新の関サ対象対応</v>
      </c>
      <c r="G1972" t="str">
        <f t="shared" si="30"/>
        <v>INSERT INTO task_achivement(task_no,achive_date,end_time,start_time,task_detail,memo)VALUES('{89c5ece7-5f53-4013-b85b-04dab5d53b5f}','2022/07/08','2022/07/08 18:00:00','2022/07/08 17:30:00','','取込不可更新の関サ対象対応');</v>
      </c>
    </row>
    <row r="1973" spans="1:7">
      <c r="A1973" s="48" t="str">
        <f>_xlfn.XLOOKUP(_xlfn.XLOOKUP(MID(タスク実績csv元!C1973,1,SEARCH(":",タスク実績csv元!C1973)-1),リスト!F:F,リスト!G:G)&amp;MID(タスク実績csv元!C1973,SEARCH(":",タスク実績csv元!C1973),999),タスクDB!K:K,タスクDB!A:A)</f>
        <v>{70b8bd2d-56b0-4f4e-99dc-80f7f11c46cd}</v>
      </c>
      <c r="B1973" s="11">
        <f>タスク実績csv元!A1973</f>
        <v>44750</v>
      </c>
      <c r="C1973" s="54">
        <f>タスク実績csv元!F1973</f>
        <v>0.76041666666666663</v>
      </c>
      <c r="D1973" s="54">
        <f>タスク実績csv元!E1973</f>
        <v>0.75</v>
      </c>
      <c r="E1973" t="str">
        <f>タスク実績csv元!I1973&amp;""</f>
        <v/>
      </c>
      <c r="F1973" t="str">
        <f>タスク実績csv元!D1973</f>
        <v>データ準備</v>
      </c>
      <c r="G1973" t="str">
        <f t="shared" si="30"/>
        <v>INSERT INTO task_achivement(task_no,achive_date,end_time,start_time,task_detail,memo)VALUES('{70b8bd2d-56b0-4f4e-99dc-80f7f11c46cd}','2022/07/08','2022/07/08 18:15:00','2022/07/08 18:00:00','','データ準備');</v>
      </c>
    </row>
    <row r="1974" spans="1:7">
      <c r="A1974" s="48" t="str">
        <f>_xlfn.XLOOKUP(_xlfn.XLOOKUP(MID(タスク実績csv元!C1974,1,SEARCH(":",タスク実績csv元!C1974)-1),リスト!F:F,リスト!G:G)&amp;MID(タスク実績csv元!C1974,SEARCH(":",タスク実績csv元!C1974),999),タスクDB!K:K,タスクDB!A:A)</f>
        <v>{89c5ece7-5f53-4013-b85b-04dab5d53b5f}</v>
      </c>
      <c r="B1974" s="11">
        <f>タスク実績csv元!A1974</f>
        <v>44750</v>
      </c>
      <c r="C1974" s="54">
        <f>タスク実績csv元!F1974</f>
        <v>0.77430555555555547</v>
      </c>
      <c r="D1974" s="54">
        <f>タスク実績csv元!E1974</f>
        <v>0.76041666666666663</v>
      </c>
      <c r="E1974" t="str">
        <f>タスク実績csv元!I1974&amp;""</f>
        <v/>
      </c>
      <c r="F1974" t="str">
        <f>タスク実績csv元!D1974</f>
        <v>課題の内容確認</v>
      </c>
      <c r="G1974" t="str">
        <f t="shared" si="30"/>
        <v>INSERT INTO task_achivement(task_no,achive_date,end_time,start_time,task_detail,memo)VALUES('{89c5ece7-5f53-4013-b85b-04dab5d53b5f}','2022/07/08','2022/07/08 18:35:00','2022/07/08 18:15:00','','課題の内容確認');</v>
      </c>
    </row>
    <row r="1975" spans="1:7">
      <c r="A1975" s="48" t="str">
        <f>_xlfn.XLOOKUP(_xlfn.XLOOKUP(MID(タスク実績csv元!C1975,1,SEARCH(":",タスク実績csv元!C1975)-1),リスト!F:F,リスト!G:G)&amp;MID(タスク実績csv元!C1975,SEARCH(":",タスク実績csv元!C1975),999),タスクDB!K:K,タスクDB!A:A)</f>
        <v>{57c15cf3-7344-4d0a-8f15-310ba940f976}</v>
      </c>
      <c r="B1975" s="11">
        <f>タスク実績csv元!A1975</f>
        <v>44752</v>
      </c>
      <c r="C1975" s="54">
        <f>タスク実績csv元!F1975</f>
        <v>0.47916666666666669</v>
      </c>
      <c r="D1975" s="54">
        <f>タスク実績csv元!E1975</f>
        <v>0.46875</v>
      </c>
      <c r="E1975" t="str">
        <f>タスク実績csv元!I1975&amp;""</f>
        <v/>
      </c>
      <c r="F1975" t="str">
        <f>タスク実績csv元!D1975</f>
        <v>リモートワークのコミュニケーション改善</v>
      </c>
      <c r="G1975" t="str">
        <f t="shared" si="30"/>
        <v>INSERT INTO task_achivement(task_no,achive_date,end_time,start_time,task_detail,memo)VALUES('{57c15cf3-7344-4d0a-8f15-310ba940f976}','2022/07/10','2022/07/10 11:30:00','2022/07/10 11:15:00','','リモートワークのコミュニケーション改善');</v>
      </c>
    </row>
    <row r="1976" spans="1:7">
      <c r="A1976" s="48" t="str">
        <f>_xlfn.XLOOKUP(_xlfn.XLOOKUP(MID(タスク実績csv元!C1976,1,SEARCH(":",タスク実績csv元!C1976)-1),リスト!F:F,リスト!G:G)&amp;MID(タスク実績csv元!C1976,SEARCH(":",タスク実績csv元!C1976),999),タスクDB!K:K,タスクDB!A:A)</f>
        <v>{d4d1fd57-5d21-4c1d-a6bc-6c95e3f6acad}</v>
      </c>
      <c r="B1976" s="11">
        <f>タスク実績csv元!A1976</f>
        <v>44752</v>
      </c>
      <c r="C1976" s="54">
        <f>タスク実績csv元!F1976</f>
        <v>0.52083333333333337</v>
      </c>
      <c r="D1976" s="54">
        <f>タスク実績csv元!E1976</f>
        <v>0.47916666666666669</v>
      </c>
      <c r="E1976" t="str">
        <f>タスク実績csv元!I1976&amp;""</f>
        <v/>
      </c>
      <c r="F1976" t="str">
        <f>タスク実績csv元!D1976</f>
        <v>勉強</v>
      </c>
      <c r="G1976" t="str">
        <f t="shared" si="30"/>
        <v>INSERT INTO task_achivement(task_no,achive_date,end_time,start_time,task_detail,memo)VALUES('{d4d1fd57-5d21-4c1d-a6bc-6c95e3f6acad}','2022/07/10','2022/07/10 12:30:00','2022/07/10 11:30:00','','勉強');</v>
      </c>
    </row>
    <row r="1977" spans="1:7">
      <c r="A1977" s="48" t="str">
        <f>_xlfn.XLOOKUP(_xlfn.XLOOKUP(MID(タスク実績csv元!C1977,1,SEARCH(":",タスク実績csv元!C1977)-1),リスト!F:F,リスト!G:G)&amp;MID(タスク実績csv元!C1977,SEARCH(":",タスク実績csv元!C1977),999),タスクDB!K:K,タスクDB!A:A)</f>
        <v>{75393489-cd3a-4b63-a096-a2947377f3d1}</v>
      </c>
      <c r="B1977" s="11">
        <f>タスク実績csv元!A1977</f>
        <v>44752</v>
      </c>
      <c r="C1977" s="54">
        <f>タスク実績csv元!F1977</f>
        <v>0.5625</v>
      </c>
      <c r="D1977" s="54">
        <f>タスク実績csv元!E1977</f>
        <v>0.52083333333333337</v>
      </c>
      <c r="E1977" t="str">
        <f>タスク実績csv元!I1977&amp;""</f>
        <v/>
      </c>
      <c r="F1977" t="str">
        <f>タスク実績csv元!D1977</f>
        <v>manifestの書き方勉強</v>
      </c>
      <c r="G1977" t="str">
        <f t="shared" si="30"/>
        <v>INSERT INTO task_achivement(task_no,achive_date,end_time,start_time,task_detail,memo)VALUES('{75393489-cd3a-4b63-a096-a2947377f3d1}','2022/07/10','2022/07/10 13:30:00','2022/07/10 12:30:00','','manifestの書き方勉強');</v>
      </c>
    </row>
    <row r="1978" spans="1:7">
      <c r="A1978" s="48" t="str">
        <f>_xlfn.XLOOKUP(_xlfn.XLOOKUP(MID(タスク実績csv元!C1978,1,SEARCH(":",タスク実績csv元!C1978)-1),リスト!F:F,リスト!G:G)&amp;MID(タスク実績csv元!C1978,SEARCH(":",タスク実績csv元!C1978),999),タスクDB!K:K,タスクDB!A:A)</f>
        <v>{4c39d40d-b35f-4cfa-b549-6c5de24454e2}</v>
      </c>
      <c r="B1978" s="11">
        <f>タスク実績csv元!A1978</f>
        <v>44753</v>
      </c>
      <c r="C1978" s="54">
        <f>タスク実績csv元!F1978</f>
        <v>0.45833333333333331</v>
      </c>
      <c r="D1978" s="54">
        <f>タスク実績csv元!E1978</f>
        <v>0.41666666666666669</v>
      </c>
      <c r="E1978" t="str">
        <f>タスク実績csv元!I1978&amp;""</f>
        <v/>
      </c>
      <c r="F1978" t="str">
        <f>タスク実績csv元!D1978</f>
        <v>チームMTG</v>
      </c>
      <c r="G1978" t="str">
        <f t="shared" si="30"/>
        <v>INSERT INTO task_achivement(task_no,achive_date,end_time,start_time,task_detail,memo)VALUES('{4c39d40d-b35f-4cfa-b549-6c5de24454e2}','2022/07/11','2022/07/11 11:00:00','2022/07/11 10:00:00','','チームMTG');</v>
      </c>
    </row>
    <row r="1979" spans="1:7">
      <c r="A1979" s="48" t="str">
        <f>_xlfn.XLOOKUP(_xlfn.XLOOKUP(MID(タスク実績csv元!C1979,1,SEARCH(":",タスク実績csv元!C1979)-1),リスト!F:F,リスト!G:G)&amp;MID(タスク実績csv元!C1979,SEARCH(":",タスク実績csv元!C1979),999),タスクDB!K:K,タスクDB!A:A)</f>
        <v>{70b8bd2d-56b0-4f4e-99dc-80f7f11c46cd}</v>
      </c>
      <c r="B1979" s="11">
        <f>タスク実績csv元!A1979</f>
        <v>44753</v>
      </c>
      <c r="C1979" s="54">
        <f>タスク実績csv元!F1979</f>
        <v>0.5</v>
      </c>
      <c r="D1979" s="54">
        <f>タスク実績csv元!E1979</f>
        <v>0.45833333333333331</v>
      </c>
      <c r="E1979" t="str">
        <f>タスク実績csv元!I1979&amp;""</f>
        <v/>
      </c>
      <c r="F1979" t="str">
        <f>タスク実績csv元!D1979</f>
        <v>パフォーマンス検証</v>
      </c>
      <c r="G1979" t="str">
        <f t="shared" si="30"/>
        <v>INSERT INTO task_achivement(task_no,achive_date,end_time,start_time,task_detail,memo)VALUES('{70b8bd2d-56b0-4f4e-99dc-80f7f11c46cd}','2022/07/11','2022/07/11 12:00:00','2022/07/11 11:00:00','','パフォーマンス検証');</v>
      </c>
    </row>
    <row r="1980" spans="1:7">
      <c r="A1980" s="48" t="str">
        <f>_xlfn.XLOOKUP(_xlfn.XLOOKUP(MID(タスク実績csv元!C1980,1,SEARCH(":",タスク実績csv元!C1980)-1),リスト!F:F,リスト!G:G)&amp;MID(タスク実績csv元!C1980,SEARCH(":",タスク実績csv元!C1980),999),タスクDB!K:K,タスクDB!A:A)</f>
        <v>{2671e375-59cf-467f-b437-78d3964f13c9}</v>
      </c>
      <c r="B1980" s="11">
        <f>タスク実績csv元!A1980</f>
        <v>44753</v>
      </c>
      <c r="C1980" s="54">
        <f>タスク実績csv元!F1980</f>
        <v>0.625</v>
      </c>
      <c r="D1980" s="54">
        <f>タスク実績csv元!E1980</f>
        <v>0.54166666666666663</v>
      </c>
      <c r="E1980" t="str">
        <f>タスク実績csv元!I1980&amp;""</f>
        <v/>
      </c>
      <c r="F1980" t="str">
        <f>タスク実績csv元!D1980</f>
        <v>DeleteTrigger修正</v>
      </c>
      <c r="G1980" t="str">
        <f t="shared" si="30"/>
        <v>INSERT INTO task_achivement(task_no,achive_date,end_time,start_time,task_detail,memo)VALUES('{2671e375-59cf-467f-b437-78d3964f13c9}','2022/07/11','2022/07/11 15:00:00','2022/07/11 13:00:00','','DeleteTrigger修正');</v>
      </c>
    </row>
    <row r="1981" spans="1:7">
      <c r="A1981" s="48" t="str">
        <f>_xlfn.XLOOKUP(_xlfn.XLOOKUP(MID(タスク実績csv元!C1981,1,SEARCH(":",タスク実績csv元!C1981)-1),リスト!F:F,リスト!G:G)&amp;MID(タスク実績csv元!C1981,SEARCH(":",タスク実績csv元!C1981),999),タスクDB!K:K,タスクDB!A:A)</f>
        <v>{525b8612-e4cb-4703-ac1b-1af77a03fd0d}</v>
      </c>
      <c r="B1981" s="11">
        <f>タスク実績csv元!A1981</f>
        <v>44753</v>
      </c>
      <c r="C1981" s="54">
        <f>タスク実績csv元!F1981</f>
        <v>0.66666666666666663</v>
      </c>
      <c r="D1981" s="54">
        <f>タスク実績csv元!E1981</f>
        <v>0.625</v>
      </c>
      <c r="E1981" t="str">
        <f>タスク実績csv元!I1981&amp;""</f>
        <v/>
      </c>
      <c r="F1981" t="str">
        <f>タスク実績csv元!D1981</f>
        <v>手順修正</v>
      </c>
      <c r="G1981" t="str">
        <f t="shared" si="30"/>
        <v>INSERT INTO task_achivement(task_no,achive_date,end_time,start_time,task_detail,memo)VALUES('{525b8612-e4cb-4703-ac1b-1af77a03fd0d}','2022/07/11','2022/07/11 16:00:00','2022/07/11 15:00:00','','手順修正');</v>
      </c>
    </row>
    <row r="1982" spans="1:7">
      <c r="A1982" s="48" t="str">
        <f>_xlfn.XLOOKUP(_xlfn.XLOOKUP(MID(タスク実績csv元!C1982,1,SEARCH(":",タスク実績csv元!C1982)-1),リスト!F:F,リスト!G:G)&amp;MID(タスク実績csv元!C1982,SEARCH(":",タスク実績csv元!C1982),999),タスクDB!K:K,タスクDB!A:A)</f>
        <v>{23640006-1951-44f5-8e76-61d4fa67fbce}</v>
      </c>
      <c r="B1982" s="11">
        <f>タスク実績csv元!A1982</f>
        <v>44753</v>
      </c>
      <c r="C1982" s="54">
        <f>タスク実績csv元!F1982</f>
        <v>0.6875</v>
      </c>
      <c r="D1982" s="54">
        <f>タスク実績csv元!E1982</f>
        <v>0.66666666666666663</v>
      </c>
      <c r="E1982" t="str">
        <f>タスク実績csv元!I1982&amp;""</f>
        <v/>
      </c>
      <c r="F1982" t="str">
        <f>タスク実績csv元!D1982</f>
        <v>夕会</v>
      </c>
      <c r="G1982" t="str">
        <f t="shared" si="30"/>
        <v>INSERT INTO task_achivement(task_no,achive_date,end_time,start_time,task_detail,memo)VALUES('{23640006-1951-44f5-8e76-61d4fa67fbce}','2022/07/11','2022/07/11 16:30:00','2022/07/11 16:00:00','','夕会');</v>
      </c>
    </row>
    <row r="1983" spans="1:7">
      <c r="A1983" s="48" t="str">
        <f>_xlfn.XLOOKUP(_xlfn.XLOOKUP(MID(タスク実績csv元!C1983,1,SEARCH(":",タスク実績csv元!C1983)-1),リスト!F:F,リスト!G:G)&amp;MID(タスク実績csv元!C1983,SEARCH(":",タスク実績csv元!C1983),999),タスクDB!K:K,タスクDB!A:A)</f>
        <v>{23640006-1951-44f5-8e76-61d4fa67fbce}</v>
      </c>
      <c r="B1983" s="11">
        <f>タスク実績csv元!A1983</f>
        <v>44753</v>
      </c>
      <c r="C1983" s="54">
        <f>タスク実績csv元!F1983</f>
        <v>0.72916666666666663</v>
      </c>
      <c r="D1983" s="54">
        <f>タスク実績csv元!E1983</f>
        <v>0.6875</v>
      </c>
      <c r="E1983" t="str">
        <f>タスク実績csv元!I1983&amp;""</f>
        <v/>
      </c>
      <c r="F1983" t="str">
        <f>タスク実績csv元!D1983</f>
        <v>KSYS合同夕会</v>
      </c>
      <c r="G1983" t="str">
        <f t="shared" si="30"/>
        <v>INSERT INTO task_achivement(task_no,achive_date,end_time,start_time,task_detail,memo)VALUES('{23640006-1951-44f5-8e76-61d4fa67fbce}','2022/07/11','2022/07/11 17:30:00','2022/07/11 16:30:00','','KSYS合同夕会');</v>
      </c>
    </row>
    <row r="1984" spans="1:7">
      <c r="A1984" s="48" t="str">
        <f>_xlfn.XLOOKUP(_xlfn.XLOOKUP(MID(タスク実績csv元!C1984,1,SEARCH(":",タスク実績csv元!C1984)-1),リスト!F:F,リスト!G:G)&amp;MID(タスク実績csv元!C1984,SEARCH(":",タスク実績csv元!C1984),999),タスクDB!K:K,タスクDB!A:A)</f>
        <v>{57c15cf3-7344-4d0a-8f15-310ba940f976}</v>
      </c>
      <c r="B1984" s="11">
        <f>タスク実績csv元!A1984</f>
        <v>44753</v>
      </c>
      <c r="C1984" s="54">
        <f>タスク実績csv元!F1984</f>
        <v>0.75</v>
      </c>
      <c r="D1984" s="54">
        <f>タスク実績csv元!E1984</f>
        <v>0.72916666666666663</v>
      </c>
      <c r="E1984" t="str">
        <f>タスク実績csv元!I1984&amp;""</f>
        <v/>
      </c>
      <c r="F1984" t="str">
        <f>タスク実績csv元!D1984</f>
        <v>リモートワークのコミュニケーション改善</v>
      </c>
      <c r="G1984" t="str">
        <f t="shared" si="30"/>
        <v>INSERT INTO task_achivement(task_no,achive_date,end_time,start_time,task_detail,memo)VALUES('{57c15cf3-7344-4d0a-8f15-310ba940f976}','2022/07/11','2022/07/11 18:00:00','2022/07/11 17:30:00','','リモートワークのコミュニケーション改善');</v>
      </c>
    </row>
    <row r="1985" spans="1:7">
      <c r="A1985" s="48" t="str">
        <f>_xlfn.XLOOKUP(_xlfn.XLOOKUP(MID(タスク実績csv元!C1985,1,SEARCH(":",タスク実績csv元!C1985)-1),リスト!F:F,リスト!G:G)&amp;MID(タスク実績csv元!C1985,SEARCH(":",タスク実績csv元!C1985),999),タスクDB!K:K,タスクDB!A:A)</f>
        <v>{89c5ece7-5f53-4013-b85b-04dab5d53b5f}</v>
      </c>
      <c r="B1985" s="11">
        <f>タスク実績csv元!A1985</f>
        <v>44753</v>
      </c>
      <c r="C1985" s="54">
        <f>タスク実績csv元!F1985</f>
        <v>0.88541666666666663</v>
      </c>
      <c r="D1985" s="54">
        <f>タスク実績csv元!E1985</f>
        <v>0.86805555555555547</v>
      </c>
      <c r="E1985" t="str">
        <f>タスク実績csv元!I1985&amp;""</f>
        <v/>
      </c>
      <c r="F1985" t="str">
        <f>タスク実績csv元!D1985</f>
        <v>連携セット修正</v>
      </c>
      <c r="G1985" t="str">
        <f t="shared" si="30"/>
        <v>INSERT INTO task_achivement(task_no,achive_date,end_time,start_time,task_detail,memo)VALUES('{89c5ece7-5f53-4013-b85b-04dab5d53b5f}','2022/07/11','2022/07/11 21:15:00','2022/07/11 20:50:00','','連携セット修正');</v>
      </c>
    </row>
    <row r="1986" spans="1:7">
      <c r="A1986" s="48" t="str">
        <f>_xlfn.XLOOKUP(_xlfn.XLOOKUP(MID(タスク実績csv元!C1986,1,SEARCH(":",タスク実績csv元!C1986)-1),リスト!F:F,リスト!G:G)&amp;MID(タスク実績csv元!C1986,SEARCH(":",タスク実績csv元!C1986),999),タスクDB!K:K,タスクDB!A:A)</f>
        <v>{89c5ece7-5f53-4013-b85b-04dab5d53b5f}</v>
      </c>
      <c r="B1986" s="11">
        <f>タスク実績csv元!A1986</f>
        <v>44753</v>
      </c>
      <c r="C1986" s="54">
        <f>タスク実績csv元!F1986</f>
        <v>0.90277777777777779</v>
      </c>
      <c r="D1986" s="54">
        <f>タスク実績csv元!E1986</f>
        <v>0.88541666666666663</v>
      </c>
      <c r="E1986" t="str">
        <f>タスク実績csv元!I1986&amp;""</f>
        <v/>
      </c>
      <c r="F1986" t="str">
        <f>タスク実績csv元!D1986</f>
        <v>連携タイミング整理</v>
      </c>
      <c r="G1986" t="str">
        <f t="shared" si="30"/>
        <v>INSERT INTO task_achivement(task_no,achive_date,end_time,start_time,task_detail,memo)VALUES('{89c5ece7-5f53-4013-b85b-04dab5d53b5f}','2022/07/11','2022/07/11 21:40:00','2022/07/11 21:15:00','','連携タイミング整理');</v>
      </c>
    </row>
    <row r="1987" spans="1:7">
      <c r="A1987" s="48" t="str">
        <f>_xlfn.XLOOKUP(_xlfn.XLOOKUP(MID(タスク実績csv元!C1987,1,SEARCH(":",タスク実績csv元!C1987)-1),リスト!F:F,リスト!G:G)&amp;MID(タスク実績csv元!C1987,SEARCH(":",タスク実績csv元!C1987),999),タスクDB!K:K,タスクDB!A:A)</f>
        <v>{57c15cf3-7344-4d0a-8f15-310ba940f976}</v>
      </c>
      <c r="B1987" s="11">
        <f>タスク実績csv元!A1987</f>
        <v>44753</v>
      </c>
      <c r="C1987" s="54">
        <f>タスク実績csv元!F1987</f>
        <v>0.92361111111111116</v>
      </c>
      <c r="D1987" s="54">
        <f>タスク実績csv元!E1987</f>
        <v>0.90277777777777779</v>
      </c>
      <c r="E1987" t="str">
        <f>タスク実績csv元!I1987&amp;""</f>
        <v/>
      </c>
      <c r="F1987" t="str">
        <f>タスク実績csv元!D1987</f>
        <v>リモートワークのコミュニケーション改善</v>
      </c>
      <c r="G1987" t="str">
        <f t="shared" ref="G1987:G2050" si="31">IF(B1987=0,"","INSERT INTO task_achivement("&amp;$A$1&amp;","&amp;$B$1&amp;","&amp;$C$1&amp;","&amp;$D$1&amp;","&amp;$E$1&amp;","&amp;$F$1&amp;")VALUES('"&amp;A1987&amp;"',"&amp;IF(B1987="","null","'"&amp;TEXT(B1987,"yyyy/MM/dd")&amp;"'")&amp;","&amp;IF(C1987="","null","'"&amp;TEXT(B1987,"yyyy/MM/dd")&amp;" "&amp;TEXT(C1987,"HH:mm:ss")&amp;"'")&amp;","&amp;IF(D1987="","null","'"&amp;TEXT(B1987,"yyyy/MM/dd")&amp;" "&amp;TEXT(D1987,"HH:mm:ss")&amp;"'")&amp;",'"&amp;E1987&amp;"','"&amp;F1987&amp;"');")</f>
        <v>INSERT INTO task_achivement(task_no,achive_date,end_time,start_time,task_detail,memo)VALUES('{57c15cf3-7344-4d0a-8f15-310ba940f976}','2022/07/11','2022/07/11 22:10:00','2022/07/11 21:40:00','','リモートワークのコミュニケーション改善');</v>
      </c>
    </row>
    <row r="1988" spans="1:7">
      <c r="A1988" s="48" t="str">
        <f>_xlfn.XLOOKUP(_xlfn.XLOOKUP(MID(タスク実績csv元!C1988,1,SEARCH(":",タスク実績csv元!C1988)-1),リスト!F:F,リスト!G:G)&amp;MID(タスク実績csv元!C1988,SEARCH(":",タスク実績csv元!C1988),999),タスクDB!K:K,タスクDB!A:A)</f>
        <v>{d4d1fd57-5d21-4c1d-a6bc-6c95e3f6acad}</v>
      </c>
      <c r="B1988" s="11">
        <f>タスク実績csv元!A1988</f>
        <v>44753</v>
      </c>
      <c r="C1988" s="54">
        <f>タスク実績csv元!F1988</f>
        <v>0.9375</v>
      </c>
      <c r="D1988" s="54">
        <f>タスク実績csv元!E1988</f>
        <v>0.92361111111111116</v>
      </c>
      <c r="E1988" t="str">
        <f>タスク実績csv元!I1988&amp;""</f>
        <v/>
      </c>
      <c r="F1988" t="str">
        <f>タスク実績csv元!D1988</f>
        <v>勉強</v>
      </c>
      <c r="G1988" t="str">
        <f t="shared" si="31"/>
        <v>INSERT INTO task_achivement(task_no,achive_date,end_time,start_time,task_detail,memo)VALUES('{d4d1fd57-5d21-4c1d-a6bc-6c95e3f6acad}','2022/07/11','2022/07/11 22:30:00','2022/07/11 22:10:00','','勉強');</v>
      </c>
    </row>
    <row r="1989" spans="1:7">
      <c r="A1989" s="48" t="str">
        <f>_xlfn.XLOOKUP(_xlfn.XLOOKUP(MID(タスク実績csv元!C1989,1,SEARCH(":",タスク実績csv元!C1989)-1),リスト!F:F,リスト!G:G)&amp;MID(タスク実績csv元!C1989,SEARCH(":",タスク実績csv元!C1989),999),タスクDB!K:K,タスクDB!A:A)</f>
        <v>{4c39d40d-b35f-4cfa-b549-6c5de24454e2}</v>
      </c>
      <c r="B1989" s="11">
        <f>タスク実績csv元!A1989</f>
        <v>44754</v>
      </c>
      <c r="C1989" s="54">
        <f>タスク実績csv元!F1989</f>
        <v>0.40625</v>
      </c>
      <c r="D1989" s="54">
        <f>タスク実績csv元!E1989</f>
        <v>0.39583333333333331</v>
      </c>
      <c r="E1989" t="str">
        <f>タスク実績csv元!I1989&amp;""</f>
        <v/>
      </c>
      <c r="F1989" t="str">
        <f>タスク実績csv元!D1989</f>
        <v>朝会</v>
      </c>
      <c r="G1989" t="str">
        <f t="shared" si="31"/>
        <v>INSERT INTO task_achivement(task_no,achive_date,end_time,start_time,task_detail,memo)VALUES('{4c39d40d-b35f-4cfa-b549-6c5de24454e2}','2022/07/12','2022/07/12 09:45:00','2022/07/12 09:30:00','','朝会');</v>
      </c>
    </row>
    <row r="1990" spans="1:7">
      <c r="A1990" s="48" t="str">
        <f>_xlfn.XLOOKUP(_xlfn.XLOOKUP(MID(タスク実績csv元!C1990,1,SEARCH(":",タスク実績csv元!C1990)-1),リスト!F:F,リスト!G:G)&amp;MID(タスク実績csv元!C1990,SEARCH(":",タスク実績csv元!C1990),999),タスクDB!K:K,タスクDB!A:A)</f>
        <v>{2671e375-59cf-467f-b437-78d3964f13c9}</v>
      </c>
      <c r="B1990" s="11">
        <f>タスク実績csv元!A1990</f>
        <v>44754</v>
      </c>
      <c r="C1990" s="54">
        <f>タスク実績csv元!F1990</f>
        <v>0.41666666666666669</v>
      </c>
      <c r="D1990" s="54">
        <f>タスク実績csv元!E1990</f>
        <v>0.40625</v>
      </c>
      <c r="E1990" t="str">
        <f>タスク実績csv元!I1990&amp;""</f>
        <v/>
      </c>
      <c r="F1990" t="str">
        <f>タスク実績csv元!D1990</f>
        <v>対応</v>
      </c>
      <c r="G1990" t="str">
        <f t="shared" si="31"/>
        <v>INSERT INTO task_achivement(task_no,achive_date,end_time,start_time,task_detail,memo)VALUES('{2671e375-59cf-467f-b437-78d3964f13c9}','2022/07/12','2022/07/12 10:00:00','2022/07/12 09:45:00','','対応');</v>
      </c>
    </row>
    <row r="1991" spans="1:7">
      <c r="A1991" s="48" t="str">
        <f>_xlfn.XLOOKUP(_xlfn.XLOOKUP(MID(タスク実績csv元!C1991,1,SEARCH(":",タスク実績csv元!C1991)-1),リスト!F:F,リスト!G:G)&amp;MID(タスク実績csv元!C1991,SEARCH(":",タスク実績csv元!C1991),999),タスクDB!K:K,タスクDB!A:A)</f>
        <v>{89c5ece7-5f53-4013-b85b-04dab5d53b5f}</v>
      </c>
      <c r="B1991" s="11">
        <f>タスク実績csv元!A1991</f>
        <v>44754</v>
      </c>
      <c r="C1991" s="54">
        <f>タスク実績csv元!F1991</f>
        <v>0.4375</v>
      </c>
      <c r="D1991" s="54">
        <f>タスク実績csv元!E1991</f>
        <v>0.41666666666666669</v>
      </c>
      <c r="E1991" t="str">
        <f>タスク実績csv元!I1991&amp;""</f>
        <v/>
      </c>
      <c r="F1991" t="str">
        <f>タスク実績csv元!D1991</f>
        <v>フォロー数対応</v>
      </c>
      <c r="G1991" t="str">
        <f t="shared" si="31"/>
        <v>INSERT INTO task_achivement(task_no,achive_date,end_time,start_time,task_detail,memo)VALUES('{89c5ece7-5f53-4013-b85b-04dab5d53b5f}','2022/07/12','2022/07/12 10:30:00','2022/07/12 10:00:00','','フォロー数対応');</v>
      </c>
    </row>
    <row r="1992" spans="1:7">
      <c r="A1992" s="48" t="str">
        <f>_xlfn.XLOOKUP(_xlfn.XLOOKUP(MID(タスク実績csv元!C1992,1,SEARCH(":",タスク実績csv元!C1992)-1),リスト!F:F,リスト!G:G)&amp;MID(タスク実績csv元!C1992,SEARCH(":",タスク実績csv元!C1992),999),タスクDB!K:K,タスクDB!A:A)</f>
        <v>{2671e375-59cf-467f-b437-78d3964f13c9}</v>
      </c>
      <c r="B1992" s="11">
        <f>タスク実績csv元!A1992</f>
        <v>44754</v>
      </c>
      <c r="C1992" s="54">
        <f>タスク実績csv元!F1992</f>
        <v>0.45833333333333331</v>
      </c>
      <c r="D1992" s="54">
        <f>タスク実績csv元!E1992</f>
        <v>0.4375</v>
      </c>
      <c r="E1992" t="str">
        <f>タスク実績csv元!I1992&amp;""</f>
        <v/>
      </c>
      <c r="F1992" t="str">
        <f>タスク実績csv元!D1992</f>
        <v>対応</v>
      </c>
      <c r="G1992" t="str">
        <f t="shared" si="31"/>
        <v>INSERT INTO task_achivement(task_no,achive_date,end_time,start_time,task_detail,memo)VALUES('{2671e375-59cf-467f-b437-78d3964f13c9}','2022/07/12','2022/07/12 11:00:00','2022/07/12 10:30:00','','対応');</v>
      </c>
    </row>
    <row r="1993" spans="1:7">
      <c r="A1993" s="48" t="str">
        <f>_xlfn.XLOOKUP(_xlfn.XLOOKUP(MID(タスク実績csv元!C1993,1,SEARCH(":",タスク実績csv元!C1993)-1),リスト!F:F,リスト!G:G)&amp;MID(タスク実績csv元!C1993,SEARCH(":",タスク実績csv元!C1993),999),タスクDB!K:K,タスクDB!A:A)</f>
        <v>{57c15cf3-7344-4d0a-8f15-310ba940f976}</v>
      </c>
      <c r="B1993" s="11">
        <f>タスク実績csv元!A1993</f>
        <v>44754</v>
      </c>
      <c r="C1993" s="54">
        <f>タスク実績csv元!F1993</f>
        <v>0.5</v>
      </c>
      <c r="D1993" s="54">
        <f>タスク実績csv元!E1993</f>
        <v>0.45833333333333331</v>
      </c>
      <c r="E1993" t="str">
        <f>タスク実績csv元!I1993&amp;""</f>
        <v/>
      </c>
      <c r="F1993" t="str">
        <f>タスク実績csv元!D1993</f>
        <v>リモートワークのコミュニケーション改善</v>
      </c>
      <c r="G1993" t="str">
        <f t="shared" si="31"/>
        <v>INSERT INTO task_achivement(task_no,achive_date,end_time,start_time,task_detail,memo)VALUES('{57c15cf3-7344-4d0a-8f15-310ba940f976}','2022/07/12','2022/07/12 12:00:00','2022/07/12 11:00:00','','リモートワークのコミュニケーション改善');</v>
      </c>
    </row>
    <row r="1994" spans="1:7">
      <c r="A1994" s="48" t="str">
        <f>_xlfn.XLOOKUP(_xlfn.XLOOKUP(MID(タスク実績csv元!C1994,1,SEARCH(":",タスク実績csv元!C1994)-1),リスト!F:F,リスト!G:G)&amp;MID(タスク実績csv元!C1994,SEARCH(":",タスク実績csv元!C1994),999),タスクDB!K:K,タスクDB!A:A)</f>
        <v>{2671e375-59cf-467f-b437-78d3964f13c9}</v>
      </c>
      <c r="B1994" s="11">
        <f>タスク実績csv元!A1994</f>
        <v>44754</v>
      </c>
      <c r="C1994" s="54">
        <f>タスク実績csv元!F1994</f>
        <v>0.5625</v>
      </c>
      <c r="D1994" s="54">
        <f>タスク実績csv元!E1994</f>
        <v>0.54166666666666663</v>
      </c>
      <c r="E1994" t="str">
        <f>タスク実績csv元!I1994&amp;""</f>
        <v/>
      </c>
      <c r="F1994" t="str">
        <f>タスク実績csv元!D1994</f>
        <v>対応</v>
      </c>
      <c r="G1994" t="str">
        <f t="shared" si="31"/>
        <v>INSERT INTO task_achivement(task_no,achive_date,end_time,start_time,task_detail,memo)VALUES('{2671e375-59cf-467f-b437-78d3964f13c9}','2022/07/12','2022/07/12 13:30:00','2022/07/12 13:00:00','','対応');</v>
      </c>
    </row>
    <row r="1995" spans="1:7">
      <c r="A1995" s="48" t="str">
        <f>_xlfn.XLOOKUP(_xlfn.XLOOKUP(MID(タスク実績csv元!C1995,1,SEARCH(":",タスク実績csv元!C1995)-1),リスト!F:F,リスト!G:G)&amp;MID(タスク実績csv元!C1995,SEARCH(":",タスク実績csv元!C1995),999),タスクDB!K:K,タスクDB!A:A)</f>
        <v>{23640006-1951-44f5-8e76-61d4fa67fbce}</v>
      </c>
      <c r="B1995" s="11">
        <f>タスク実績csv元!A1995</f>
        <v>44754</v>
      </c>
      <c r="C1995" s="54">
        <f>タスク実績csv元!F1995</f>
        <v>0.59027777777777779</v>
      </c>
      <c r="D1995" s="54">
        <f>タスク実績csv元!E1995</f>
        <v>0.5625</v>
      </c>
      <c r="E1995" t="str">
        <f>タスク実績csv元!I1995&amp;""</f>
        <v/>
      </c>
      <c r="F1995" t="str">
        <f>タスク実績csv元!D1995</f>
        <v>自動採番の対応方針</v>
      </c>
      <c r="G1995" t="str">
        <f t="shared" si="31"/>
        <v>INSERT INTO task_achivement(task_no,achive_date,end_time,start_time,task_detail,memo)VALUES('{23640006-1951-44f5-8e76-61d4fa67fbce}','2022/07/12','2022/07/12 14:10:00','2022/07/12 13:30:00','','自動採番の対応方針');</v>
      </c>
    </row>
    <row r="1996" spans="1:7">
      <c r="A1996" s="48" t="str">
        <f>_xlfn.XLOOKUP(_xlfn.XLOOKUP(MID(タスク実績csv元!C1996,1,SEARCH(":",タスク実績csv元!C1996)-1),リスト!F:F,リスト!G:G)&amp;MID(タスク実績csv元!C1996,SEARCH(":",タスク実績csv元!C1996),999),タスクDB!K:K,タスクDB!A:A)</f>
        <v>{70b8bd2d-56b0-4f4e-99dc-80f7f11c46cd}</v>
      </c>
      <c r="B1996" s="11">
        <f>タスク実績csv元!A1996</f>
        <v>44754</v>
      </c>
      <c r="C1996" s="54">
        <f>タスク実績csv元!F1996</f>
        <v>0.61458333333333337</v>
      </c>
      <c r="D1996" s="54">
        <f>タスク実績csv元!E1996</f>
        <v>0.59027777777777779</v>
      </c>
      <c r="E1996" t="str">
        <f>タスク実績csv元!I1996&amp;""</f>
        <v/>
      </c>
      <c r="F1996" t="str">
        <f>タスク実績csv元!D1996</f>
        <v>パフォーマンス検証</v>
      </c>
      <c r="G1996" t="str">
        <f t="shared" si="31"/>
        <v>INSERT INTO task_achivement(task_no,achive_date,end_time,start_time,task_detail,memo)VALUES('{70b8bd2d-56b0-4f4e-99dc-80f7f11c46cd}','2022/07/12','2022/07/12 14:45:00','2022/07/12 14:10:00','','パフォーマンス検証');</v>
      </c>
    </row>
    <row r="1997" spans="1:7">
      <c r="A1997" s="48" t="str">
        <f>_xlfn.XLOOKUP(_xlfn.XLOOKUP(MID(タスク実績csv元!C1997,1,SEARCH(":",タスク実績csv元!C1997)-1),リスト!F:F,リスト!G:G)&amp;MID(タスク実績csv元!C1997,SEARCH(":",タスク実績csv元!C1997),999),タスクDB!K:K,タスクDB!A:A)</f>
        <v>{70b8bd2d-56b0-4f4e-99dc-80f7f11c46cd}</v>
      </c>
      <c r="B1997" s="11">
        <f>タスク実績csv元!A1997</f>
        <v>44754</v>
      </c>
      <c r="C1997" s="54">
        <f>タスク実績csv元!F1997</f>
        <v>0.65277777777777779</v>
      </c>
      <c r="D1997" s="54">
        <f>タスク実績csv元!E1997</f>
        <v>0.61458333333333337</v>
      </c>
      <c r="E1997" t="str">
        <f>タスク実績csv元!I1997&amp;""</f>
        <v/>
      </c>
      <c r="F1997" t="str">
        <f>タスク実績csv元!D1997</f>
        <v>採番方式の検討</v>
      </c>
      <c r="G1997" t="str">
        <f t="shared" si="31"/>
        <v>INSERT INTO task_achivement(task_no,achive_date,end_time,start_time,task_detail,memo)VALUES('{70b8bd2d-56b0-4f4e-99dc-80f7f11c46cd}','2022/07/12','2022/07/12 15:40:00','2022/07/12 14:45:00','','採番方式の検討');</v>
      </c>
    </row>
    <row r="1998" spans="1:7">
      <c r="A1998" s="48" t="str">
        <f>_xlfn.XLOOKUP(_xlfn.XLOOKUP(MID(タスク実績csv元!C1998,1,SEARCH(":",タスク実績csv元!C1998)-1),リスト!F:F,リスト!G:G)&amp;MID(タスク実績csv元!C1998,SEARCH(":",タスク実績csv元!C1998),999),タスクDB!K:K,タスクDB!A:A)</f>
        <v>{cb47ac61-de71-49b5-bbe4-297ccac06b0a}</v>
      </c>
      <c r="B1998" s="11">
        <f>タスク実績csv元!A1998</f>
        <v>44754</v>
      </c>
      <c r="C1998" s="54">
        <f>タスク実績csv元!F1998</f>
        <v>0.6875</v>
      </c>
      <c r="D1998" s="54">
        <f>タスク実績csv元!E1998</f>
        <v>0.65277777777777779</v>
      </c>
      <c r="E1998" t="str">
        <f>タスク実績csv元!I1998&amp;""</f>
        <v/>
      </c>
      <c r="F1998" t="str">
        <f>タスク実績csv元!D1998</f>
        <v>対応</v>
      </c>
      <c r="G1998" t="str">
        <f t="shared" si="31"/>
        <v>INSERT INTO task_achivement(task_no,achive_date,end_time,start_time,task_detail,memo)VALUES('{cb47ac61-de71-49b5-bbe4-297ccac06b0a}','2022/07/12','2022/07/12 16:30:00','2022/07/12 15:40:00','','対応');</v>
      </c>
    </row>
    <row r="1999" spans="1:7">
      <c r="A1999" s="48" t="str">
        <f>_xlfn.XLOOKUP(_xlfn.XLOOKUP(MID(タスク実績csv元!C1999,1,SEARCH(":",タスク実績csv元!C1999)-1),リスト!F:F,リスト!G:G)&amp;MID(タスク実績csv元!C1999,SEARCH(":",タスク実績csv元!C1999),999),タスクDB!K:K,タスクDB!A:A)</f>
        <v>{23640006-1951-44f5-8e76-61d4fa67fbce}</v>
      </c>
      <c r="B1999" s="11">
        <f>タスク実績csv元!A1999</f>
        <v>44754</v>
      </c>
      <c r="C1999" s="54">
        <f>タスク実績csv元!F1999</f>
        <v>0.69791666666666663</v>
      </c>
      <c r="D1999" s="54">
        <f>タスク実績csv元!E1999</f>
        <v>0.6875</v>
      </c>
      <c r="E1999" t="str">
        <f>タスク実績csv元!I1999&amp;""</f>
        <v/>
      </c>
      <c r="F1999" t="str">
        <f>タスク実績csv元!D1999</f>
        <v>課題確認</v>
      </c>
      <c r="G1999" t="str">
        <f t="shared" si="31"/>
        <v>INSERT INTO task_achivement(task_no,achive_date,end_time,start_time,task_detail,memo)VALUES('{23640006-1951-44f5-8e76-61d4fa67fbce}','2022/07/12','2022/07/12 16:45:00','2022/07/12 16:30:00','','課題確認');</v>
      </c>
    </row>
    <row r="2000" spans="1:7">
      <c r="A2000" s="48" t="str">
        <f>_xlfn.XLOOKUP(_xlfn.XLOOKUP(MID(タスク実績csv元!C2000,1,SEARCH(":",タスク実績csv元!C2000)-1),リスト!F:F,リスト!G:G)&amp;MID(タスク実績csv元!C2000,SEARCH(":",タスク実績csv元!C2000),999),タスクDB!K:K,タスクDB!A:A)</f>
        <v>{23640006-1951-44f5-8e76-61d4fa67fbce}</v>
      </c>
      <c r="B2000" s="11">
        <f>タスク実績csv元!A2000</f>
        <v>44754</v>
      </c>
      <c r="C2000" s="54">
        <f>タスク実績csv元!F2000</f>
        <v>0.72916666666666663</v>
      </c>
      <c r="D2000" s="54">
        <f>タスク実績csv元!E2000</f>
        <v>0.69791666666666663</v>
      </c>
      <c r="E2000" t="str">
        <f>タスク実績csv元!I2000&amp;""</f>
        <v/>
      </c>
      <c r="F2000" t="str">
        <f>タスク実績csv元!D2000</f>
        <v>夕会</v>
      </c>
      <c r="G2000" t="str">
        <f t="shared" si="31"/>
        <v>INSERT INTO task_achivement(task_no,achive_date,end_time,start_time,task_detail,memo)VALUES('{23640006-1951-44f5-8e76-61d4fa67fbce}','2022/07/12','2022/07/12 17:30:00','2022/07/12 16:45:00','','夕会');</v>
      </c>
    </row>
    <row r="2001" spans="1:7">
      <c r="A2001" s="48" t="str">
        <f>_xlfn.XLOOKUP(_xlfn.XLOOKUP(MID(タスク実績csv元!C2001,1,SEARCH(":",タスク実績csv元!C2001)-1),リスト!F:F,リスト!G:G)&amp;MID(タスク実績csv元!C2001,SEARCH(":",タスク実績csv元!C2001),999),タスクDB!K:K,タスクDB!A:A)</f>
        <v>{cb47ac61-de71-49b5-bbe4-297ccac06b0a}</v>
      </c>
      <c r="B2001" s="11">
        <f>タスク実績csv元!A2001</f>
        <v>44754</v>
      </c>
      <c r="C2001" s="54">
        <f>タスク実績csv元!F2001</f>
        <v>0.77083333333333337</v>
      </c>
      <c r="D2001" s="54">
        <f>タスク実績csv元!E2001</f>
        <v>0.72916666666666663</v>
      </c>
      <c r="E2001" t="str">
        <f>タスク実績csv元!I2001&amp;""</f>
        <v/>
      </c>
      <c r="F2001" t="str">
        <f>タスク実績csv元!D2001</f>
        <v>対応</v>
      </c>
      <c r="G2001" t="str">
        <f t="shared" si="31"/>
        <v>INSERT INTO task_achivement(task_no,achive_date,end_time,start_time,task_detail,memo)VALUES('{cb47ac61-de71-49b5-bbe4-297ccac06b0a}','2022/07/12','2022/07/12 18:30:00','2022/07/12 17:30:00','','対応');</v>
      </c>
    </row>
    <row r="2002" spans="1:7">
      <c r="A2002" s="48" t="str">
        <f>_xlfn.XLOOKUP(_xlfn.XLOOKUP(MID(タスク実績csv元!C2002,1,SEARCH(":",タスク実績csv元!C2002)-1),リスト!F:F,リスト!G:G)&amp;MID(タスク実績csv元!C2002,SEARCH(":",タスク実績csv元!C2002),999),タスクDB!K:K,タスクDB!A:A)</f>
        <v>{4c39d40d-b35f-4cfa-b549-6c5de24454e2}</v>
      </c>
      <c r="B2002" s="11">
        <f>タスク実績csv元!A2002</f>
        <v>44755</v>
      </c>
      <c r="C2002" s="54">
        <f>タスク実績csv元!F2002</f>
        <v>0.40625</v>
      </c>
      <c r="D2002" s="54">
        <f>タスク実績csv元!E2002</f>
        <v>0.39583333333333331</v>
      </c>
      <c r="E2002" t="str">
        <f>タスク実績csv元!I2002&amp;""</f>
        <v/>
      </c>
      <c r="F2002" t="str">
        <f>タスク実績csv元!D2002</f>
        <v>朝会</v>
      </c>
      <c r="G2002" t="str">
        <f t="shared" si="31"/>
        <v>INSERT INTO task_achivement(task_no,achive_date,end_time,start_time,task_detail,memo)VALUES('{4c39d40d-b35f-4cfa-b549-6c5de24454e2}','2022/07/13','2022/07/13 09:45:00','2022/07/13 09:30:00','','朝会');</v>
      </c>
    </row>
    <row r="2003" spans="1:7">
      <c r="A2003" s="48" t="str">
        <f>_xlfn.XLOOKUP(_xlfn.XLOOKUP(MID(タスク実績csv元!C2003,1,SEARCH(":",タスク実績csv元!C2003)-1),リスト!F:F,リスト!G:G)&amp;MID(タスク実績csv元!C2003,SEARCH(":",タスク実績csv元!C2003),999),タスクDB!K:K,タスクDB!A:A)</f>
        <v>{89c5ece7-5f53-4013-b85b-04dab5d53b5f}</v>
      </c>
      <c r="B2003" s="11">
        <f>タスク実績csv元!A2003</f>
        <v>44755</v>
      </c>
      <c r="C2003" s="54">
        <f>タスク実績csv元!F2003</f>
        <v>0.41666666666666669</v>
      </c>
      <c r="D2003" s="54">
        <f>タスク実績csv元!E2003</f>
        <v>0.40625</v>
      </c>
      <c r="E2003" t="str">
        <f>タスク実績csv元!I2003&amp;""</f>
        <v/>
      </c>
      <c r="F2003" t="str">
        <f>タスク実績csv元!D2003</f>
        <v>データ作成依頼対応</v>
      </c>
      <c r="G2003" t="str">
        <f t="shared" si="31"/>
        <v>INSERT INTO task_achivement(task_no,achive_date,end_time,start_time,task_detail,memo)VALUES('{89c5ece7-5f53-4013-b85b-04dab5d53b5f}','2022/07/13','2022/07/13 10:00:00','2022/07/13 09:45:00','','データ作成依頼対応');</v>
      </c>
    </row>
    <row r="2004" spans="1:7">
      <c r="A2004" s="48" t="str">
        <f>_xlfn.XLOOKUP(_xlfn.XLOOKUP(MID(タスク実績csv元!C2004,1,SEARCH(":",タスク実績csv元!C2004)-1),リスト!F:F,リスト!G:G)&amp;MID(タスク実績csv元!C2004,SEARCH(":",タスク実績csv元!C2004),999),タスクDB!K:K,タスクDB!A:A)</f>
        <v>{70b8bd2d-56b0-4f4e-99dc-80f7f11c46cd}</v>
      </c>
      <c r="B2004" s="11">
        <f>タスク実績csv元!A2004</f>
        <v>44755</v>
      </c>
      <c r="C2004" s="54">
        <f>タスク実績csv元!F2004</f>
        <v>0.46875</v>
      </c>
      <c r="D2004" s="54">
        <f>タスク実績csv元!E2004</f>
        <v>0.41666666666666669</v>
      </c>
      <c r="E2004" t="str">
        <f>タスク実績csv元!I2004&amp;""</f>
        <v/>
      </c>
      <c r="F2004" t="str">
        <f>タスク実績csv元!D2004</f>
        <v>別方式の検証</v>
      </c>
      <c r="G2004" t="str">
        <f t="shared" si="31"/>
        <v>INSERT INTO task_achivement(task_no,achive_date,end_time,start_time,task_detail,memo)VALUES('{70b8bd2d-56b0-4f4e-99dc-80f7f11c46cd}','2022/07/13','2022/07/13 11:15:00','2022/07/13 10:00:00','','別方式の検証');</v>
      </c>
    </row>
    <row r="2005" spans="1:7">
      <c r="A2005" s="48" t="str">
        <f>_xlfn.XLOOKUP(_xlfn.XLOOKUP(MID(タスク実績csv元!C2005,1,SEARCH(":",タスク実績csv元!C2005)-1),リスト!F:F,リスト!G:G)&amp;MID(タスク実績csv元!C2005,SEARCH(":",タスク実績csv元!C2005),999),タスクDB!K:K,タスクDB!A:A)</f>
        <v>{1dd11df9-6ab1-4b60-ad7b-f040b44bf5a1}</v>
      </c>
      <c r="B2005" s="11">
        <f>タスク実績csv元!A2005</f>
        <v>44755</v>
      </c>
      <c r="C2005" s="54">
        <f>タスク実績csv元!F2005</f>
        <v>0.47916666666666669</v>
      </c>
      <c r="D2005" s="54">
        <f>タスク実績csv元!E2005</f>
        <v>0.46875</v>
      </c>
      <c r="E2005" t="str">
        <f>タスク実績csv元!I2005&amp;""</f>
        <v/>
      </c>
      <c r="F2005" t="str">
        <f>タスク実績csv元!D2005</f>
        <v>対応</v>
      </c>
      <c r="G2005" t="str">
        <f t="shared" si="31"/>
        <v>INSERT INTO task_achivement(task_no,achive_date,end_time,start_time,task_detail,memo)VALUES('{1dd11df9-6ab1-4b60-ad7b-f040b44bf5a1}','2022/07/13','2022/07/13 11:30:00','2022/07/13 11:15:00','','対応');</v>
      </c>
    </row>
    <row r="2006" spans="1:7">
      <c r="A2006" s="48" t="str">
        <f>_xlfn.XLOOKUP(_xlfn.XLOOKUP(MID(タスク実績csv元!C2006,1,SEARCH(":",タスク実績csv元!C2006)-1),リスト!F:F,リスト!G:G)&amp;MID(タスク実績csv元!C2006,SEARCH(":",タスク実績csv元!C2006),999),タスクDB!K:K,タスクDB!A:A)</f>
        <v>{1dd11df9-6ab1-4b60-ad7b-f040b44bf5a1}</v>
      </c>
      <c r="B2006" s="11">
        <f>タスク実績csv元!A2006</f>
        <v>44755</v>
      </c>
      <c r="C2006" s="54">
        <f>タスク実績csv元!F2006</f>
        <v>0.5625</v>
      </c>
      <c r="D2006" s="54">
        <f>タスク実績csv元!E2006</f>
        <v>0.54166666666666663</v>
      </c>
      <c r="E2006" t="str">
        <f>タスク実績csv元!I2006&amp;""</f>
        <v/>
      </c>
      <c r="F2006" t="str">
        <f>タスク実績csv元!D2006</f>
        <v>対応</v>
      </c>
      <c r="G2006" t="str">
        <f t="shared" si="31"/>
        <v>INSERT INTO task_achivement(task_no,achive_date,end_time,start_time,task_detail,memo)VALUES('{1dd11df9-6ab1-4b60-ad7b-f040b44bf5a1}','2022/07/13','2022/07/13 13:30:00','2022/07/13 13:00:00','','対応');</v>
      </c>
    </row>
    <row r="2007" spans="1:7">
      <c r="A2007" s="48" t="str">
        <f>_xlfn.XLOOKUP(_xlfn.XLOOKUP(MID(タスク実績csv元!C2007,1,SEARCH(":",タスク実績csv元!C2007)-1),リスト!F:F,リスト!G:G)&amp;MID(タスク実績csv元!C2007,SEARCH(":",タスク実績csv元!C2007),999),タスクDB!K:K,タスクDB!A:A)</f>
        <v>{23640006-1951-44f5-8e76-61d4fa67fbce}</v>
      </c>
      <c r="B2007" s="11">
        <f>タスク実績csv元!A2007</f>
        <v>44755</v>
      </c>
      <c r="C2007" s="54">
        <f>タスク実績csv元!F2007</f>
        <v>0.57291666666666663</v>
      </c>
      <c r="D2007" s="54">
        <f>タスク実績csv元!E2007</f>
        <v>0.5625</v>
      </c>
      <c r="E2007" t="str">
        <f>タスク実績csv元!I2007&amp;""</f>
        <v/>
      </c>
      <c r="F2007" t="str">
        <f>タスク実績csv元!D2007</f>
        <v>自動採番の対応方針</v>
      </c>
      <c r="G2007" t="str">
        <f t="shared" si="31"/>
        <v>INSERT INTO task_achivement(task_no,achive_date,end_time,start_time,task_detail,memo)VALUES('{23640006-1951-44f5-8e76-61d4fa67fbce}','2022/07/13','2022/07/13 13:45:00','2022/07/13 13:30:00','','自動採番の対応方針');</v>
      </c>
    </row>
    <row r="2008" spans="1:7">
      <c r="A2008" s="48" t="str">
        <f>_xlfn.XLOOKUP(_xlfn.XLOOKUP(MID(タスク実績csv元!C2008,1,SEARCH(":",タスク実績csv元!C2008)-1),リスト!F:F,リスト!G:G)&amp;MID(タスク実績csv元!C2008,SEARCH(":",タスク実績csv元!C2008),999),タスクDB!K:K,タスクDB!A:A)</f>
        <v>{70b8bd2d-56b0-4f4e-99dc-80f7f11c46cd}</v>
      </c>
      <c r="B2008" s="11">
        <f>タスク実績csv元!A2008</f>
        <v>44755</v>
      </c>
      <c r="C2008" s="54">
        <f>タスク実績csv元!F2008</f>
        <v>0.61458333333333337</v>
      </c>
      <c r="D2008" s="54">
        <f>タスク実績csv元!E2008</f>
        <v>0.57291666666666663</v>
      </c>
      <c r="E2008" t="str">
        <f>タスク実績csv元!I2008&amp;""</f>
        <v/>
      </c>
      <c r="F2008" t="str">
        <f>タスク実績csv元!D2008</f>
        <v>対応</v>
      </c>
      <c r="G2008" t="str">
        <f t="shared" si="31"/>
        <v>INSERT INTO task_achivement(task_no,achive_date,end_time,start_time,task_detail,memo)VALUES('{70b8bd2d-56b0-4f4e-99dc-80f7f11c46cd}','2022/07/13','2022/07/13 14:45:00','2022/07/13 13:45:00','','対応');</v>
      </c>
    </row>
    <row r="2009" spans="1:7">
      <c r="A2009" s="48" t="str">
        <f>_xlfn.XLOOKUP(_xlfn.XLOOKUP(MID(タスク実績csv元!C2009,1,SEARCH(":",タスク実績csv元!C2009)-1),リスト!F:F,リスト!G:G)&amp;MID(タスク実績csv元!C2009,SEARCH(":",タスク実績csv元!C2009),999),タスクDB!K:K,タスクDB!A:A)</f>
        <v>{89c5ece7-5f53-4013-b85b-04dab5d53b5f}</v>
      </c>
      <c r="B2009" s="11">
        <f>タスク実績csv元!A2009</f>
        <v>44755</v>
      </c>
      <c r="C2009" s="54">
        <f>タスク実績csv元!F2009</f>
        <v>0.66666666666666663</v>
      </c>
      <c r="D2009" s="54">
        <f>タスク実績csv元!E2009</f>
        <v>0.61458333333333337</v>
      </c>
      <c r="E2009" t="str">
        <f>タスク実績csv元!I2009&amp;""</f>
        <v/>
      </c>
      <c r="F2009" t="str">
        <f>タスク実績csv元!D2009</f>
        <v>時間帯項目へのセット変更</v>
      </c>
      <c r="G2009" t="str">
        <f t="shared" si="31"/>
        <v>INSERT INTO task_achivement(task_no,achive_date,end_time,start_time,task_detail,memo)VALUES('{89c5ece7-5f53-4013-b85b-04dab5d53b5f}','2022/07/13','2022/07/13 16:00:00','2022/07/13 14:45:00','','時間帯項目へのセット変更');</v>
      </c>
    </row>
    <row r="2010" spans="1:7">
      <c r="A2010" s="48" t="str">
        <f>_xlfn.XLOOKUP(_xlfn.XLOOKUP(MID(タスク実績csv元!C2010,1,SEARCH(":",タスク実績csv元!C2010)-1),リスト!F:F,リスト!G:G)&amp;MID(タスク実績csv元!C2010,SEARCH(":",タスク実績csv元!C2010),999),タスクDB!K:K,タスクDB!A:A)</f>
        <v>{23640006-1951-44f5-8e76-61d4fa67fbce}</v>
      </c>
      <c r="B2010" s="11">
        <f>タスク実績csv元!A2010</f>
        <v>44755</v>
      </c>
      <c r="C2010" s="54">
        <f>タスク実績csv元!F2010</f>
        <v>0.6875</v>
      </c>
      <c r="D2010" s="54">
        <f>タスク実績csv元!E2010</f>
        <v>0.66666666666666663</v>
      </c>
      <c r="E2010" t="str">
        <f>タスク実績csv元!I2010&amp;""</f>
        <v/>
      </c>
      <c r="F2010" t="str">
        <f>タスク実績csv元!D2010</f>
        <v>夕会</v>
      </c>
      <c r="G2010" t="str">
        <f t="shared" si="31"/>
        <v>INSERT INTO task_achivement(task_no,achive_date,end_time,start_time,task_detail,memo)VALUES('{23640006-1951-44f5-8e76-61d4fa67fbce}','2022/07/13','2022/07/13 16:30:00','2022/07/13 16:00:00','','夕会');</v>
      </c>
    </row>
    <row r="2011" spans="1:7">
      <c r="A2011" s="48" t="str">
        <f>_xlfn.XLOOKUP(_xlfn.XLOOKUP(MID(タスク実績csv元!C2011,1,SEARCH(":",タスク実績csv元!C2011)-1),リスト!F:F,リスト!G:G)&amp;MID(タスク実績csv元!C2011,SEARCH(":",タスク実績csv元!C2011),999),タスクDB!K:K,タスクDB!A:A)</f>
        <v>{23640006-1951-44f5-8e76-61d4fa67fbce}</v>
      </c>
      <c r="B2011" s="11">
        <f>タスク実績csv元!A2011</f>
        <v>44755</v>
      </c>
      <c r="C2011" s="54">
        <f>タスク実績csv元!F2011</f>
        <v>0.72916666666666663</v>
      </c>
      <c r="D2011" s="54">
        <f>タスク実績csv元!E2011</f>
        <v>0.6875</v>
      </c>
      <c r="E2011" t="str">
        <f>タスク実績csv元!I2011&amp;""</f>
        <v/>
      </c>
      <c r="F2011" t="str">
        <f>タスク実績csv元!D2011</f>
        <v>KSYS合同夕会</v>
      </c>
      <c r="G2011" t="str">
        <f t="shared" si="31"/>
        <v>INSERT INTO task_achivement(task_no,achive_date,end_time,start_time,task_detail,memo)VALUES('{23640006-1951-44f5-8e76-61d4fa67fbce}','2022/07/13','2022/07/13 17:30:00','2022/07/13 16:30:00','','KSYS合同夕会');</v>
      </c>
    </row>
    <row r="2012" spans="1:7">
      <c r="A2012" s="48" t="str">
        <f>_xlfn.XLOOKUP(_xlfn.XLOOKUP(MID(タスク実績csv元!C2012,1,SEARCH(":",タスク実績csv元!C2012)-1),リスト!F:F,リスト!G:G)&amp;MID(タスク実績csv元!C2012,SEARCH(":",タスク実績csv元!C2012),999),タスクDB!K:K,タスクDB!A:A)</f>
        <v>{89c5ece7-5f53-4013-b85b-04dab5d53b5f}</v>
      </c>
      <c r="B2012" s="11">
        <f>タスク実績csv元!A2012</f>
        <v>44755</v>
      </c>
      <c r="C2012" s="54">
        <f>タスク実績csv元!F2012</f>
        <v>0.75</v>
      </c>
      <c r="D2012" s="54">
        <f>タスク実績csv元!E2012</f>
        <v>0.72916666666666663</v>
      </c>
      <c r="E2012" t="str">
        <f>タスク実績csv元!I2012&amp;""</f>
        <v/>
      </c>
      <c r="F2012" t="str">
        <f>タスク実績csv元!D2012</f>
        <v>データ作成依頼対応</v>
      </c>
      <c r="G2012" t="str">
        <f t="shared" si="31"/>
        <v>INSERT INTO task_achivement(task_no,achive_date,end_time,start_time,task_detail,memo)VALUES('{89c5ece7-5f53-4013-b85b-04dab5d53b5f}','2022/07/13','2022/07/13 18:00:00','2022/07/13 17:30:00','','データ作成依頼対応');</v>
      </c>
    </row>
    <row r="2013" spans="1:7">
      <c r="A2013" s="48" t="str">
        <f>_xlfn.XLOOKUP(_xlfn.XLOOKUP(MID(タスク実績csv元!C2013,1,SEARCH(":",タスク実績csv元!C2013)-1),リスト!F:F,リスト!G:G)&amp;MID(タスク実績csv元!C2013,SEARCH(":",タスク実績csv元!C2013),999),タスクDB!K:K,タスクDB!A:A)</f>
        <v>{89c5ece7-5f53-4013-b85b-04dab5d53b5f}</v>
      </c>
      <c r="B2013" s="11">
        <f>タスク実績csv元!A2013</f>
        <v>44756</v>
      </c>
      <c r="C2013" s="54">
        <f>タスク実績csv元!F2013</f>
        <v>0.41666666666666669</v>
      </c>
      <c r="D2013" s="54">
        <f>タスク実績csv元!E2013</f>
        <v>0.39583333333333331</v>
      </c>
      <c r="E2013" t="str">
        <f>タスク実績csv元!I2013&amp;""</f>
        <v/>
      </c>
      <c r="F2013" t="str">
        <f>タスク実績csv元!D2013</f>
        <v>課題対応整理</v>
      </c>
      <c r="G2013" t="str">
        <f t="shared" si="31"/>
        <v>INSERT INTO task_achivement(task_no,achive_date,end_time,start_time,task_detail,memo)VALUES('{89c5ece7-5f53-4013-b85b-04dab5d53b5f}','2022/07/14','2022/07/14 10:00:00','2022/07/14 09:30:00','','課題対応整理');</v>
      </c>
    </row>
    <row r="2014" spans="1:7">
      <c r="A2014" s="48" t="str">
        <f>_xlfn.XLOOKUP(_xlfn.XLOOKUP(MID(タスク実績csv元!C2014,1,SEARCH(":",タスク実績csv元!C2014)-1),リスト!F:F,リスト!G:G)&amp;MID(タスク実績csv元!C2014,SEARCH(":",タスク実績csv元!C2014),999),タスクDB!K:K,タスクDB!A:A)</f>
        <v>{89c5ece7-5f53-4013-b85b-04dab5d53b5f}</v>
      </c>
      <c r="B2014" s="11">
        <f>タスク実績csv元!A2014</f>
        <v>44756</v>
      </c>
      <c r="C2014" s="54">
        <f>タスク実績csv元!F2014</f>
        <v>0.45833333333333331</v>
      </c>
      <c r="D2014" s="54">
        <f>タスク実績csv元!E2014</f>
        <v>0.41666666666666669</v>
      </c>
      <c r="E2014" t="str">
        <f>タスク実績csv元!I2014&amp;""</f>
        <v/>
      </c>
      <c r="F2014" t="str">
        <f>タスク実績csv元!D2014</f>
        <v>本番DSリリース作業</v>
      </c>
      <c r="G2014" t="str">
        <f t="shared" si="31"/>
        <v>INSERT INTO task_achivement(task_no,achive_date,end_time,start_time,task_detail,memo)VALUES('{89c5ece7-5f53-4013-b85b-04dab5d53b5f}','2022/07/14','2022/07/14 11:00:00','2022/07/14 10:00:00','','本番DSリリース作業');</v>
      </c>
    </row>
    <row r="2015" spans="1:7">
      <c r="A2015" s="48" t="str">
        <f>_xlfn.XLOOKUP(_xlfn.XLOOKUP(MID(タスク実績csv元!C2015,1,SEARCH(":",タスク実績csv元!C2015)-1),リスト!F:F,リスト!G:G)&amp;MID(タスク実績csv元!C2015,SEARCH(":",タスク実績csv元!C2015),999),タスクDB!K:K,タスクDB!A:A)</f>
        <v>{89c5ece7-5f53-4013-b85b-04dab5d53b5f}</v>
      </c>
      <c r="B2015" s="11">
        <f>タスク実績csv元!A2015</f>
        <v>44756</v>
      </c>
      <c r="C2015" s="54">
        <f>タスク実績csv元!F2015</f>
        <v>0.5</v>
      </c>
      <c r="D2015" s="54">
        <f>タスク実績csv元!E2015</f>
        <v>0.45833333333333331</v>
      </c>
      <c r="E2015" t="str">
        <f>タスク実績csv元!I2015&amp;""</f>
        <v/>
      </c>
      <c r="F2015" t="str">
        <f>タスク実績csv元!D2015</f>
        <v>データ作成依頼対応</v>
      </c>
      <c r="G2015" t="str">
        <f t="shared" si="31"/>
        <v>INSERT INTO task_achivement(task_no,achive_date,end_time,start_time,task_detail,memo)VALUES('{89c5ece7-5f53-4013-b85b-04dab5d53b5f}','2022/07/14','2022/07/14 12:00:00','2022/07/14 11:00:00','','データ作成依頼対応');</v>
      </c>
    </row>
    <row r="2016" spans="1:7">
      <c r="A2016" s="48" t="str">
        <f>_xlfn.XLOOKUP(_xlfn.XLOOKUP(MID(タスク実績csv元!C2016,1,SEARCH(":",タスク実績csv元!C2016)-1),リスト!F:F,リスト!G:G)&amp;MID(タスク実績csv元!C2016,SEARCH(":",タスク実績csv元!C2016),999),タスクDB!K:K,タスクDB!A:A)</f>
        <v>{23640006-1951-44f5-8e76-61d4fa67fbce}</v>
      </c>
      <c r="B2016" s="11">
        <f>タスク実績csv元!A2016</f>
        <v>44756</v>
      </c>
      <c r="C2016" s="54">
        <f>タスク実績csv元!F2016</f>
        <v>0.58333333333333337</v>
      </c>
      <c r="D2016" s="54">
        <f>タスク実績csv元!E2016</f>
        <v>0.54166666666666663</v>
      </c>
      <c r="E2016" t="str">
        <f>タスク実績csv元!I2016&amp;""</f>
        <v/>
      </c>
      <c r="F2016" t="str">
        <f>タスク実績csv元!D2016</f>
        <v>検針合同打合せ</v>
      </c>
      <c r="G2016" t="str">
        <f t="shared" si="31"/>
        <v>INSERT INTO task_achivement(task_no,achive_date,end_time,start_time,task_detail,memo)VALUES('{23640006-1951-44f5-8e76-61d4fa67fbce}','2022/07/14','2022/07/14 14:00:00','2022/07/14 13:00:00','','検針合同打合せ');</v>
      </c>
    </row>
    <row r="2017" spans="1:7">
      <c r="A2017" s="48" t="str">
        <f>_xlfn.XLOOKUP(_xlfn.XLOOKUP(MID(タスク実績csv元!C2017,1,SEARCH(":",タスク実績csv元!C2017)-1),リスト!F:F,リスト!G:G)&amp;MID(タスク実績csv元!C2017,SEARCH(":",タスク実績csv元!C2017),999),タスクDB!K:K,タスクDB!A:A)</f>
        <v>{57c15cf3-7344-4d0a-8f15-310ba940f976}</v>
      </c>
      <c r="B2017" s="11">
        <f>タスク実績csv元!A2017</f>
        <v>44756</v>
      </c>
      <c r="C2017" s="54">
        <f>タスク実績csv元!F2017</f>
        <v>0.625</v>
      </c>
      <c r="D2017" s="54">
        <f>タスク実績csv元!E2017</f>
        <v>0.58333333333333337</v>
      </c>
      <c r="E2017" t="str">
        <f>タスク実績csv元!I2017&amp;""</f>
        <v/>
      </c>
      <c r="F2017" t="str">
        <f>タスク実績csv元!D2017</f>
        <v>リモートワークのコミュニケーション改善</v>
      </c>
      <c r="G2017" t="str">
        <f t="shared" si="31"/>
        <v>INSERT INTO task_achivement(task_no,achive_date,end_time,start_time,task_detail,memo)VALUES('{57c15cf3-7344-4d0a-8f15-310ba940f976}','2022/07/14','2022/07/14 15:00:00','2022/07/14 14:00:00','','リモートワークのコミュニケーション改善');</v>
      </c>
    </row>
    <row r="2018" spans="1:7">
      <c r="A2018" s="48" t="str">
        <f>_xlfn.XLOOKUP(_xlfn.XLOOKUP(MID(タスク実績csv元!C2018,1,SEARCH(":",タスク実績csv元!C2018)-1),リスト!F:F,リスト!G:G)&amp;MID(タスク実績csv元!C2018,SEARCH(":",タスク実績csv元!C2018),999),タスクDB!K:K,タスクDB!A:A)</f>
        <v>{23640006-1951-44f5-8e76-61d4fa67fbce}</v>
      </c>
      <c r="B2018" s="11">
        <f>タスク実績csv元!A2018</f>
        <v>44756</v>
      </c>
      <c r="C2018" s="54">
        <f>タスク実績csv元!F2018</f>
        <v>0.64583333333333337</v>
      </c>
      <c r="D2018" s="54">
        <f>タスク実績csv元!E2018</f>
        <v>0.625</v>
      </c>
      <c r="E2018" t="str">
        <f>タスク実績csv元!I2018&amp;""</f>
        <v/>
      </c>
      <c r="F2018" t="str">
        <f>タスク実績csv元!D2018</f>
        <v>課題相談打合せ</v>
      </c>
      <c r="G2018" t="str">
        <f t="shared" si="31"/>
        <v>INSERT INTO task_achivement(task_no,achive_date,end_time,start_time,task_detail,memo)VALUES('{23640006-1951-44f5-8e76-61d4fa67fbce}','2022/07/14','2022/07/14 15:30:00','2022/07/14 15:00:00','','課題相談打合せ');</v>
      </c>
    </row>
    <row r="2019" spans="1:7">
      <c r="A2019" s="48" t="str">
        <f>_xlfn.XLOOKUP(_xlfn.XLOOKUP(MID(タスク実績csv元!C2019,1,SEARCH(":",タスク実績csv元!C2019)-1),リスト!F:F,リスト!G:G)&amp;MID(タスク実績csv元!C2019,SEARCH(":",タスク実績csv元!C2019),999),タスクDB!K:K,タスクDB!A:A)</f>
        <v>{0e8e7c31-feae-4841-a3c3-5fe16de45ce1}</v>
      </c>
      <c r="B2019" s="11">
        <f>タスク実績csv元!A2019</f>
        <v>44756</v>
      </c>
      <c r="C2019" s="54">
        <f>タスク実績csv元!F2019</f>
        <v>0.66666666666666663</v>
      </c>
      <c r="D2019" s="54">
        <f>タスク実績csv元!E2019</f>
        <v>0.64583333333333337</v>
      </c>
      <c r="E2019" t="str">
        <f>タスク実績csv元!I2019&amp;""</f>
        <v/>
      </c>
      <c r="F2019" t="str">
        <f>タスク実績csv元!D2019</f>
        <v>課題内容の各種連携</v>
      </c>
      <c r="G2019" t="str">
        <f t="shared" si="31"/>
        <v>INSERT INTO task_achivement(task_no,achive_date,end_time,start_time,task_detail,memo)VALUES('{0e8e7c31-feae-4841-a3c3-5fe16de45ce1}','2022/07/14','2022/07/14 16:00:00','2022/07/14 15:30:00','','課題内容の各種連携');</v>
      </c>
    </row>
    <row r="2020" spans="1:7">
      <c r="A2020" s="48" t="str">
        <f>_xlfn.XLOOKUP(_xlfn.XLOOKUP(MID(タスク実績csv元!C2020,1,SEARCH(":",タスク実績csv元!C2020)-1),リスト!F:F,リスト!G:G)&amp;MID(タスク実績csv元!C2020,SEARCH(":",タスク実績csv元!C2020),999),タスクDB!K:K,タスクDB!A:A)</f>
        <v>{89c5ece7-5f53-4013-b85b-04dab5d53b5f}</v>
      </c>
      <c r="B2020" s="11">
        <f>タスク実績csv元!A2020</f>
        <v>44756</v>
      </c>
      <c r="C2020" s="54">
        <f>タスク実績csv元!F2020</f>
        <v>0.6875</v>
      </c>
      <c r="D2020" s="54">
        <f>タスク実績csv元!E2020</f>
        <v>0.66666666666666663</v>
      </c>
      <c r="E2020" t="str">
        <f>タスク実績csv元!I2020&amp;""</f>
        <v/>
      </c>
      <c r="F2020" t="str">
        <f>タスク実績csv元!D2020</f>
        <v>各環境へのリリース作業</v>
      </c>
      <c r="G2020" t="str">
        <f t="shared" si="31"/>
        <v>INSERT INTO task_achivement(task_no,achive_date,end_time,start_time,task_detail,memo)VALUES('{89c5ece7-5f53-4013-b85b-04dab5d53b5f}','2022/07/14','2022/07/14 16:30:00','2022/07/14 16:00:00','','各環境へのリリース作業');</v>
      </c>
    </row>
    <row r="2021" spans="1:7">
      <c r="A2021" s="48" t="str">
        <f>_xlfn.XLOOKUP(_xlfn.XLOOKUP(MID(タスク実績csv元!C2021,1,SEARCH(":",タスク実績csv元!C2021)-1),リスト!F:F,リスト!G:G)&amp;MID(タスク実績csv元!C2021,SEARCH(":",タスク実績csv元!C2021),999),タスクDB!K:K,タスクDB!A:A)</f>
        <v>{23640006-1951-44f5-8e76-61d4fa67fbce}</v>
      </c>
      <c r="B2021" s="11">
        <f>タスク実績csv元!A2021</f>
        <v>44756</v>
      </c>
      <c r="C2021" s="54">
        <f>タスク実績csv元!F2021</f>
        <v>0.73958333333333337</v>
      </c>
      <c r="D2021" s="54">
        <f>タスク実績csv元!E2021</f>
        <v>0.6875</v>
      </c>
      <c r="E2021" t="str">
        <f>タスク実績csv元!I2021&amp;""</f>
        <v/>
      </c>
      <c r="F2021" t="str">
        <f>タスク実績csv元!D2021</f>
        <v>KSYS合同夕会</v>
      </c>
      <c r="G2021" t="str">
        <f t="shared" si="31"/>
        <v>INSERT INTO task_achivement(task_no,achive_date,end_time,start_time,task_detail,memo)VALUES('{23640006-1951-44f5-8e76-61d4fa67fbce}','2022/07/14','2022/07/14 17:45:00','2022/07/14 16:30:00','','KSYS合同夕会');</v>
      </c>
    </row>
    <row r="2022" spans="1:7">
      <c r="A2022" s="48" t="str">
        <f>_xlfn.XLOOKUP(_xlfn.XLOOKUP(MID(タスク実績csv元!C2022,1,SEARCH(":",タスク実績csv元!C2022)-1),リスト!F:F,リスト!G:G)&amp;MID(タスク実績csv元!C2022,SEARCH(":",タスク実績csv元!C2022),999),タスクDB!K:K,タスクDB!A:A)</f>
        <v>{89c5ece7-5f53-4013-b85b-04dab5d53b5f}</v>
      </c>
      <c r="B2022" s="11">
        <f>タスク実績csv元!A2022</f>
        <v>44756</v>
      </c>
      <c r="C2022" s="54">
        <f>タスク実績csv元!F2022</f>
        <v>0.77083333333333337</v>
      </c>
      <c r="D2022" s="54">
        <f>タスク実績csv元!E2022</f>
        <v>0.73958333333333337</v>
      </c>
      <c r="E2022" t="str">
        <f>タスク実績csv元!I2022&amp;""</f>
        <v/>
      </c>
      <c r="F2022" t="str">
        <f>タスク実績csv元!D2022</f>
        <v>負荷テストの問合せ確認</v>
      </c>
      <c r="G2022" t="str">
        <f t="shared" si="31"/>
        <v>INSERT INTO task_achivement(task_no,achive_date,end_time,start_time,task_detail,memo)VALUES('{89c5ece7-5f53-4013-b85b-04dab5d53b5f}','2022/07/14','2022/07/14 18:30:00','2022/07/14 17:45:00','','負荷テストの問合せ確認');</v>
      </c>
    </row>
    <row r="2023" spans="1:7">
      <c r="A2023" s="48" t="str">
        <f>_xlfn.XLOOKUP(_xlfn.XLOOKUP(MID(タスク実績csv元!C2023,1,SEARCH(":",タスク実績csv元!C2023)-1),リスト!F:F,リスト!G:G)&amp;MID(タスク実績csv元!C2023,SEARCH(":",タスク実績csv元!C2023),999),タスクDB!K:K,タスクDB!A:A)</f>
        <v>{831a0fb4-c848-4eac-af3e-0a0760ad0e17}</v>
      </c>
      <c r="B2023" s="11">
        <f>タスク実績csv元!A2023</f>
        <v>44757</v>
      </c>
      <c r="C2023" s="54">
        <f>タスク実績csv元!F2023</f>
        <v>0.40972222222222227</v>
      </c>
      <c r="D2023" s="54">
        <f>タスク実績csv元!E2023</f>
        <v>0.39583333333333331</v>
      </c>
      <c r="E2023" t="str">
        <f>タスク実績csv元!I2023&amp;""</f>
        <v/>
      </c>
      <c r="F2023" t="str">
        <f>タスク実績csv元!D2023</f>
        <v>KANSAI_TD_IPPAN-215 FS担当者作業状況一覧取得APIの取得対象に関サ廃調データが含まれる</v>
      </c>
      <c r="G2023" t="str">
        <f t="shared" si="31"/>
        <v>INSERT INTO task_achivement(task_no,achive_date,end_time,start_time,task_detail,memo)VALUES('{831a0fb4-c848-4eac-af3e-0a0760ad0e17}','2022/07/15','2022/07/15 09:50:00','2022/07/15 09:30:00','','KANSAI_TD_IPPAN-215 FS担当者作業状況一覧取得APIの取得対象に関サ廃調データが含まれる');</v>
      </c>
    </row>
    <row r="2024" spans="1:7">
      <c r="A2024" s="48" t="str">
        <f>_xlfn.XLOOKUP(_xlfn.XLOOKUP(MID(タスク実績csv元!C2024,1,SEARCH(":",タスク実績csv元!C2024)-1),リスト!F:F,リスト!G:G)&amp;MID(タスク実績csv元!C2024,SEARCH(":",タスク実績csv元!C2024),999),タスクDB!K:K,タスクDB!A:A)</f>
        <v>{831a0fb4-c848-4eac-af3e-0a0760ad0e17}</v>
      </c>
      <c r="B2024" s="11">
        <f>タスク実績csv元!A2024</f>
        <v>44757</v>
      </c>
      <c r="C2024" s="54">
        <f>タスク実績csv元!F2024</f>
        <v>0.4513888888888889</v>
      </c>
      <c r="D2024" s="54">
        <f>タスク実績csv元!E2024</f>
        <v>0.40972222222222227</v>
      </c>
      <c r="E2024" t="str">
        <f>タスク実績csv元!I2024&amp;""</f>
        <v/>
      </c>
      <c r="F2024" t="str">
        <f>タスク実績csv元!D2024</f>
        <v>パフォーマンス検証</v>
      </c>
      <c r="G2024" t="str">
        <f t="shared" si="31"/>
        <v>INSERT INTO task_achivement(task_no,achive_date,end_time,start_time,task_detail,memo)VALUES('{831a0fb4-c848-4eac-af3e-0a0760ad0e17}','2022/07/15','2022/07/15 10:50:00','2022/07/15 09:50:00','','パフォーマンス検証');</v>
      </c>
    </row>
    <row r="2025" spans="1:7">
      <c r="A2025" s="48" t="str">
        <f>_xlfn.XLOOKUP(_xlfn.XLOOKUP(MID(タスク実績csv元!C2025,1,SEARCH(":",タスク実績csv元!C2025)-1),リスト!F:F,リスト!G:G)&amp;MID(タスク実績csv元!C2025,SEARCH(":",タスク実績csv元!C2025),999),タスクDB!K:K,タスクDB!A:A)</f>
        <v>{89c5ece7-5f53-4013-b85b-04dab5d53b5f}</v>
      </c>
      <c r="B2025" s="11">
        <f>タスク実績csv元!A2025</f>
        <v>44757</v>
      </c>
      <c r="C2025" s="54">
        <f>タスク実績csv元!F2025</f>
        <v>0.48958333333333331</v>
      </c>
      <c r="D2025" s="54">
        <f>タスク実績csv元!E2025</f>
        <v>0.4513888888888889</v>
      </c>
      <c r="E2025" t="str">
        <f>タスク実績csv元!I2025&amp;""</f>
        <v/>
      </c>
      <c r="F2025" t="str">
        <f>タスク実績csv元!D2025</f>
        <v>課題確認</v>
      </c>
      <c r="G2025" t="str">
        <f t="shared" si="31"/>
        <v>INSERT INTO task_achivement(task_no,achive_date,end_time,start_time,task_detail,memo)VALUES('{89c5ece7-5f53-4013-b85b-04dab5d53b5f}','2022/07/15','2022/07/15 11:45:00','2022/07/15 10:50:00','','課題確認');</v>
      </c>
    </row>
    <row r="2026" spans="1:7">
      <c r="A2026" s="48" t="str">
        <f>_xlfn.XLOOKUP(_xlfn.XLOOKUP(MID(タスク実績csv元!C2026,1,SEARCH(":",タスク実績csv元!C2026)-1),リスト!F:F,リスト!G:G)&amp;MID(タスク実績csv元!C2026,SEARCH(":",タスク実績csv元!C2026),999),タスクDB!K:K,タスクDB!A:A)</f>
        <v>{831a0fb4-c848-4eac-af3e-0a0760ad0e17}</v>
      </c>
      <c r="B2026" s="11">
        <f>タスク実績csv元!A2026</f>
        <v>44757</v>
      </c>
      <c r="C2026" s="54">
        <f>タスク実績csv元!F2026</f>
        <v>0.58333333333333337</v>
      </c>
      <c r="D2026" s="54">
        <f>タスク実績csv元!E2026</f>
        <v>0.54166666666666663</v>
      </c>
      <c r="E2026" t="str">
        <f>タスク実績csv元!I2026&amp;""</f>
        <v/>
      </c>
      <c r="F2026" t="str">
        <f>タスク実績csv元!D2026</f>
        <v>パフォーマンス検証</v>
      </c>
      <c r="G2026" t="str">
        <f t="shared" si="31"/>
        <v>INSERT INTO task_achivement(task_no,achive_date,end_time,start_time,task_detail,memo)VALUES('{831a0fb4-c848-4eac-af3e-0a0760ad0e17}','2022/07/15','2022/07/15 14:00:00','2022/07/15 13:00:00','','パフォーマンス検証');</v>
      </c>
    </row>
    <row r="2027" spans="1:7">
      <c r="A2027" s="48" t="str">
        <f>_xlfn.XLOOKUP(_xlfn.XLOOKUP(MID(タスク実績csv元!C2027,1,SEARCH(":",タスク実績csv元!C2027)-1),リスト!F:F,リスト!G:G)&amp;MID(タスク実績csv元!C2027,SEARCH(":",タスク実績csv元!C2027),999),タスクDB!K:K,タスクDB!A:A)</f>
        <v>{02ac6f58-4b56-4a5e-9bdf-fcb7ca09ed65}</v>
      </c>
      <c r="B2027" s="11">
        <f>タスク実績csv元!A2027</f>
        <v>44757</v>
      </c>
      <c r="C2027" s="54">
        <f>タスク実績csv元!F2027</f>
        <v>0.60416666666666663</v>
      </c>
      <c r="D2027" s="54">
        <f>タスク実績csv元!E2027</f>
        <v>0.58333333333333337</v>
      </c>
      <c r="E2027" t="str">
        <f>タスク実績csv元!I2027&amp;""</f>
        <v/>
      </c>
      <c r="F2027" t="str">
        <f>タスク実績csv元!D2027</f>
        <v>質問回答</v>
      </c>
      <c r="G2027" t="str">
        <f t="shared" si="31"/>
        <v>INSERT INTO task_achivement(task_no,achive_date,end_time,start_time,task_detail,memo)VALUES('{02ac6f58-4b56-4a5e-9bdf-fcb7ca09ed65}','2022/07/15','2022/07/15 14:30:00','2022/07/15 14:00:00','','質問回答');</v>
      </c>
    </row>
    <row r="2028" spans="1:7">
      <c r="A2028" s="48" t="str">
        <f>_xlfn.XLOOKUP(_xlfn.XLOOKUP(MID(タスク実績csv元!C2028,1,SEARCH(":",タスク実績csv元!C2028)-1),リスト!F:F,リスト!G:G)&amp;MID(タスク実績csv元!C2028,SEARCH(":",タスク実績csv元!C2028),999),タスクDB!K:K,タスクDB!A:A)</f>
        <v>{831a0fb4-c848-4eac-af3e-0a0760ad0e17}</v>
      </c>
      <c r="B2028" s="11">
        <f>タスク実績csv元!A2028</f>
        <v>44757</v>
      </c>
      <c r="C2028" s="54">
        <f>タスク実績csv元!F2028</f>
        <v>0.66666666666666663</v>
      </c>
      <c r="D2028" s="54">
        <f>タスク実績csv元!E2028</f>
        <v>0.60416666666666663</v>
      </c>
      <c r="E2028" t="str">
        <f>タスク実績csv元!I2028&amp;""</f>
        <v/>
      </c>
      <c r="F2028" t="str">
        <f>タスク実績csv元!D2028</f>
        <v>パフォーマンス検証</v>
      </c>
      <c r="G2028" t="str">
        <f t="shared" si="31"/>
        <v>INSERT INTO task_achivement(task_no,achive_date,end_time,start_time,task_detail,memo)VALUES('{831a0fb4-c848-4eac-af3e-0a0760ad0e17}','2022/07/15','2022/07/15 16:00:00','2022/07/15 14:30:00','','パフォーマンス検証');</v>
      </c>
    </row>
    <row r="2029" spans="1:7">
      <c r="A2029" s="48" t="str">
        <f>_xlfn.XLOOKUP(_xlfn.XLOOKUP(MID(タスク実績csv元!C2029,1,SEARCH(":",タスク実績csv元!C2029)-1),リスト!F:F,リスト!G:G)&amp;MID(タスク実績csv元!C2029,SEARCH(":",タスク実績csv元!C2029),999),タスクDB!K:K,タスクDB!A:A)</f>
        <v>{23640006-1951-44f5-8e76-61d4fa67fbce}</v>
      </c>
      <c r="B2029" s="11">
        <f>タスク実績csv元!A2029</f>
        <v>44757</v>
      </c>
      <c r="C2029" s="54">
        <f>タスク実績csv元!F2029</f>
        <v>0.6875</v>
      </c>
      <c r="D2029" s="54">
        <f>タスク実績csv元!E2029</f>
        <v>0.66666666666666663</v>
      </c>
      <c r="E2029" t="str">
        <f>タスク実績csv元!I2029&amp;""</f>
        <v/>
      </c>
      <c r="F2029" t="str">
        <f>タスク実績csv元!D2029</f>
        <v>夕会</v>
      </c>
      <c r="G2029" t="str">
        <f t="shared" si="31"/>
        <v>INSERT INTO task_achivement(task_no,achive_date,end_time,start_time,task_detail,memo)VALUES('{23640006-1951-44f5-8e76-61d4fa67fbce}','2022/07/15','2022/07/15 16:30:00','2022/07/15 16:00:00','','夕会');</v>
      </c>
    </row>
    <row r="2030" spans="1:7">
      <c r="A2030" s="48" t="str">
        <f>_xlfn.XLOOKUP(_xlfn.XLOOKUP(MID(タスク実績csv元!C2030,1,SEARCH(":",タスク実績csv元!C2030)-1),リスト!F:F,リスト!G:G)&amp;MID(タスク実績csv元!C2030,SEARCH(":",タスク実績csv元!C2030),999),タスクDB!K:K,タスクDB!A:A)</f>
        <v>{23640006-1951-44f5-8e76-61d4fa67fbce}</v>
      </c>
      <c r="B2030" s="11">
        <f>タスク実績csv元!A2030</f>
        <v>44757</v>
      </c>
      <c r="C2030" s="54">
        <f>タスク実績csv元!F2030</f>
        <v>0.72916666666666663</v>
      </c>
      <c r="D2030" s="54">
        <f>タスク実績csv元!E2030</f>
        <v>0.6875</v>
      </c>
      <c r="E2030" t="str">
        <f>タスク実績csv元!I2030&amp;""</f>
        <v/>
      </c>
      <c r="F2030" t="str">
        <f>タスク実績csv元!D2030</f>
        <v>KSYS合同夕会</v>
      </c>
      <c r="G2030" t="str">
        <f t="shared" si="31"/>
        <v>INSERT INTO task_achivement(task_no,achive_date,end_time,start_time,task_detail,memo)VALUES('{23640006-1951-44f5-8e76-61d4fa67fbce}','2022/07/15','2022/07/15 17:30:00','2022/07/15 16:30:00','','KSYS合同夕会');</v>
      </c>
    </row>
    <row r="2031" spans="1:7">
      <c r="A2031" s="48" t="str">
        <f>_xlfn.XLOOKUP(_xlfn.XLOOKUP(MID(タスク実績csv元!C2031,1,SEARCH(":",タスク実績csv元!C2031)-1),リスト!F:F,リスト!G:G)&amp;MID(タスク実績csv元!C2031,SEARCH(":",タスク実績csv元!C2031),999),タスクDB!K:K,タスクDB!A:A)</f>
        <v>{d4d1fd57-5d21-4c1d-a6bc-6c95e3f6acad}</v>
      </c>
      <c r="B2031" s="11">
        <f>タスク実績csv元!A2031</f>
        <v>44758</v>
      </c>
      <c r="C2031" s="54">
        <f>タスク実績csv元!F2031</f>
        <v>0.61111111111111105</v>
      </c>
      <c r="D2031" s="54">
        <f>タスク実績csv元!E2031</f>
        <v>0.58333333333333337</v>
      </c>
      <c r="E2031" t="str">
        <f>タスク実績csv元!I2031&amp;""</f>
        <v/>
      </c>
      <c r="F2031" t="str">
        <f>タスク実績csv元!D2031</f>
        <v>勉強</v>
      </c>
      <c r="G2031" t="str">
        <f t="shared" si="31"/>
        <v>INSERT INTO task_achivement(task_no,achive_date,end_time,start_time,task_detail,memo)VALUES('{d4d1fd57-5d21-4c1d-a6bc-6c95e3f6acad}','2022/07/16','2022/07/16 14:40:00','2022/07/16 14:00:00','','勉強');</v>
      </c>
    </row>
    <row r="2032" spans="1:7">
      <c r="A2032" s="48" t="str">
        <f>_xlfn.XLOOKUP(_xlfn.XLOOKUP(MID(タスク実績csv元!C2032,1,SEARCH(":",タスク実績csv元!C2032)-1),リスト!F:F,リスト!G:G)&amp;MID(タスク実績csv元!C2032,SEARCH(":",タスク実績csv元!C2032),999),タスクDB!K:K,タスクDB!A:A)</f>
        <v>{d4d1fd57-5d21-4c1d-a6bc-6c95e3f6acad}</v>
      </c>
      <c r="B2032" s="11">
        <f>タスク実績csv元!A2032</f>
        <v>44760</v>
      </c>
      <c r="C2032" s="54">
        <f>タスク実績csv元!F2032</f>
        <v>0.4236111111111111</v>
      </c>
      <c r="D2032" s="54">
        <f>タスク実績csv元!E2032</f>
        <v>0.40972222222222227</v>
      </c>
      <c r="E2032" t="str">
        <f>タスク実績csv元!I2032&amp;""</f>
        <v/>
      </c>
      <c r="F2032" t="str">
        <f>タスク実績csv元!D2032</f>
        <v>勉強</v>
      </c>
      <c r="G2032" t="str">
        <f t="shared" si="31"/>
        <v>INSERT INTO task_achivement(task_no,achive_date,end_time,start_time,task_detail,memo)VALUES('{d4d1fd57-5d21-4c1d-a6bc-6c95e3f6acad}','2022/07/18','2022/07/18 10:10:00','2022/07/18 09:50:00','','勉強');</v>
      </c>
    </row>
    <row r="2033" spans="1:7">
      <c r="A2033" s="48" t="str">
        <f>_xlfn.XLOOKUP(_xlfn.XLOOKUP(MID(タスク実績csv元!C2033,1,SEARCH(":",タスク実績csv元!C2033)-1),リスト!F:F,リスト!G:G)&amp;MID(タスク実績csv元!C2033,SEARCH(":",タスク実績csv元!C2033),999),タスクDB!K:K,タスクDB!A:A)</f>
        <v>{75393489-cd3a-4b63-a096-a2947377f3d1}</v>
      </c>
      <c r="B2033" s="11">
        <f>タスク実績csv元!A2033</f>
        <v>44760</v>
      </c>
      <c r="C2033" s="54">
        <f>タスク実績csv元!F2033</f>
        <v>0.46527777777777773</v>
      </c>
      <c r="D2033" s="54">
        <f>タスク実績csv元!E2033</f>
        <v>0.4236111111111111</v>
      </c>
      <c r="E2033" t="str">
        <f>タスク実績csv元!I2033&amp;""</f>
        <v/>
      </c>
      <c r="F2033" t="str">
        <f>タスク実績csv元!D2033</f>
        <v>勉強</v>
      </c>
      <c r="G2033" t="str">
        <f t="shared" si="31"/>
        <v>INSERT INTO task_achivement(task_no,achive_date,end_time,start_time,task_detail,memo)VALUES('{75393489-cd3a-4b63-a096-a2947377f3d1}','2022/07/18','2022/07/18 11:10:00','2022/07/18 10:10:00','','勉強');</v>
      </c>
    </row>
    <row r="2034" spans="1:7">
      <c r="A2034" s="48" t="str">
        <f>_xlfn.XLOOKUP(_xlfn.XLOOKUP(MID(タスク実績csv元!C2034,1,SEARCH(":",タスク実績csv元!C2034)-1),リスト!F:F,リスト!G:G)&amp;MID(タスク実績csv元!C2034,SEARCH(":",タスク実績csv元!C2034),999),タスクDB!K:K,タスクDB!A:A)</f>
        <v>{49ecd72e-33a0-490d-bd0c-e21f02bc1d6a}</v>
      </c>
      <c r="B2034" s="11">
        <f>タスク実績csv元!A2034</f>
        <v>44760</v>
      </c>
      <c r="C2034" s="54">
        <f>タスク実績csv元!F2034</f>
        <v>0.48958333333333331</v>
      </c>
      <c r="D2034" s="54">
        <f>タスク実績csv元!E2034</f>
        <v>0.46527777777777773</v>
      </c>
      <c r="E2034" t="str">
        <f>タスク実績csv元!I2034&amp;""</f>
        <v/>
      </c>
      <c r="F2034" t="str">
        <f>タスク実績csv元!D2034</f>
        <v>作成</v>
      </c>
      <c r="G2034" t="str">
        <f t="shared" si="31"/>
        <v>INSERT INTO task_achivement(task_no,achive_date,end_time,start_time,task_detail,memo)VALUES('{49ecd72e-33a0-490d-bd0c-e21f02bc1d6a}','2022/07/18','2022/07/18 11:45:00','2022/07/18 11:10:00','','作成');</v>
      </c>
    </row>
    <row r="2035" spans="1:7">
      <c r="A2035" s="48" t="str">
        <f>_xlfn.XLOOKUP(_xlfn.XLOOKUP(MID(タスク実績csv元!C2035,1,SEARCH(":",タスク実績csv元!C2035)-1),リスト!F:F,リスト!G:G)&amp;MID(タスク実績csv元!C2035,SEARCH(":",タスク実績csv元!C2035),999),タスクDB!K:K,タスクDB!A:A)</f>
        <v>{75393489-cd3a-4b63-a096-a2947377f3d1}</v>
      </c>
      <c r="B2035" s="11">
        <f>タスク実績csv元!A2035</f>
        <v>44760</v>
      </c>
      <c r="C2035" s="54">
        <f>タスク実績csv元!F2035</f>
        <v>0.94097222222222221</v>
      </c>
      <c r="D2035" s="54">
        <f>タスク実績csv元!E2035</f>
        <v>0.87847222222222221</v>
      </c>
      <c r="E2035" t="str">
        <f>タスク実績csv元!I2035&amp;""</f>
        <v/>
      </c>
      <c r="F2035" t="str">
        <f>タスク実績csv元!D2035</f>
        <v>勉強</v>
      </c>
      <c r="G2035" t="str">
        <f t="shared" si="31"/>
        <v>INSERT INTO task_achivement(task_no,achive_date,end_time,start_time,task_detail,memo)VALUES('{75393489-cd3a-4b63-a096-a2947377f3d1}','2022/07/18','2022/07/18 22:35:00','2022/07/18 21:05:00','','勉強');</v>
      </c>
    </row>
    <row r="2036" spans="1:7">
      <c r="A2036" s="48" t="str">
        <f>_xlfn.XLOOKUP(_xlfn.XLOOKUP(MID(タスク実績csv元!C2036,1,SEARCH(":",タスク実績csv元!C2036)-1),リスト!F:F,リスト!G:G)&amp;MID(タスク実績csv元!C2036,SEARCH(":",タスク実績csv元!C2036),999),タスクDB!K:K,タスクDB!A:A)</f>
        <v>{eea212f7-6887-4a7a-a316-5c4a010ae373}</v>
      </c>
      <c r="B2036" s="11">
        <f>タスク実績csv元!A2036</f>
        <v>44761</v>
      </c>
      <c r="C2036" s="54">
        <f>タスク実績csv元!F2036</f>
        <v>0.41666666666666669</v>
      </c>
      <c r="D2036" s="54">
        <f>タスク実績csv元!E2036</f>
        <v>0.39583333333333331</v>
      </c>
      <c r="E2036" t="str">
        <f>タスク実績csv元!I2036&amp;""</f>
        <v/>
      </c>
      <c r="F2036" t="str">
        <f>タスク実績csv元!D2036</f>
        <v>週次振り返り</v>
      </c>
      <c r="G2036" t="str">
        <f t="shared" si="31"/>
        <v>INSERT INTO task_achivement(task_no,achive_date,end_time,start_time,task_detail,memo)VALUES('{eea212f7-6887-4a7a-a316-5c4a010ae373}','2022/07/19','2022/07/19 10:00:00','2022/07/19 09:30:00','','週次振り返り');</v>
      </c>
    </row>
    <row r="2037" spans="1:7">
      <c r="A2037" s="48" t="str">
        <f>_xlfn.XLOOKUP(_xlfn.XLOOKUP(MID(タスク実績csv元!C2037,1,SEARCH(":",タスク実績csv元!C2037)-1),リスト!F:F,リスト!G:G)&amp;MID(タスク実績csv元!C2037,SEARCH(":",タスク実績csv元!C2037),999),タスクDB!K:K,タスクDB!A:A)</f>
        <v>{4c39d40d-b35f-4cfa-b549-6c5de24454e2}</v>
      </c>
      <c r="B2037" s="11">
        <f>タスク実績csv元!A2037</f>
        <v>44761</v>
      </c>
      <c r="C2037" s="54">
        <f>タスク実績csv元!F2037</f>
        <v>0.44791666666666669</v>
      </c>
      <c r="D2037" s="54">
        <f>タスク実績csv元!E2037</f>
        <v>0.41666666666666669</v>
      </c>
      <c r="E2037" t="str">
        <f>タスク実績csv元!I2037&amp;""</f>
        <v/>
      </c>
      <c r="F2037" t="str">
        <f>タスク実績csv元!D2037</f>
        <v>チームMTG</v>
      </c>
      <c r="G2037" t="str">
        <f t="shared" si="31"/>
        <v>INSERT INTO task_achivement(task_no,achive_date,end_time,start_time,task_detail,memo)VALUES('{4c39d40d-b35f-4cfa-b549-6c5de24454e2}','2022/07/19','2022/07/19 10:45:00','2022/07/19 10:00:00','','チームMTG');</v>
      </c>
    </row>
    <row r="2038" spans="1:7">
      <c r="A2038" s="48" t="str">
        <f>_xlfn.XLOOKUP(_xlfn.XLOOKUP(MID(タスク実績csv元!C2038,1,SEARCH(":",タスク実績csv元!C2038)-1),リスト!F:F,リスト!G:G)&amp;MID(タスク実績csv元!C2038,SEARCH(":",タスク実績csv元!C2038),999),タスクDB!K:K,タスクDB!A:A)</f>
        <v>{1dd11df9-6ab1-4b60-ad7b-f040b44bf5a1}</v>
      </c>
      <c r="B2038" s="11">
        <f>タスク実績csv元!A2038</f>
        <v>44761</v>
      </c>
      <c r="C2038" s="54">
        <f>タスク実績csv元!F2038</f>
        <v>0.47916666666666669</v>
      </c>
      <c r="D2038" s="54">
        <f>タスク実績csv元!E2038</f>
        <v>0.44791666666666669</v>
      </c>
      <c r="E2038" t="str">
        <f>タスク実績csv元!I2038&amp;""</f>
        <v/>
      </c>
      <c r="F2038" t="str">
        <f>タスク実績csv元!D2038</f>
        <v>対応</v>
      </c>
      <c r="G2038" t="str">
        <f t="shared" si="31"/>
        <v>INSERT INTO task_achivement(task_no,achive_date,end_time,start_time,task_detail,memo)VALUES('{1dd11df9-6ab1-4b60-ad7b-f040b44bf5a1}','2022/07/19','2022/07/19 11:30:00','2022/07/19 10:45:00','','対応');</v>
      </c>
    </row>
    <row r="2039" spans="1:7">
      <c r="A2039" s="48" t="str">
        <f>_xlfn.XLOOKUP(_xlfn.XLOOKUP(MID(タスク実績csv元!C2039,1,SEARCH(":",タスク実績csv元!C2039)-1),リスト!F:F,リスト!G:G)&amp;MID(タスク実績csv元!C2039,SEARCH(":",タスク実績csv元!C2039),999),タスクDB!K:K,タスクDB!A:A)</f>
        <v>{1dd11df9-6ab1-4b60-ad7b-f040b44bf5a1}</v>
      </c>
      <c r="B2039" s="11">
        <f>タスク実績csv元!A2039</f>
        <v>44761</v>
      </c>
      <c r="C2039" s="54">
        <f>タスク実績csv元!F2039</f>
        <v>0.5</v>
      </c>
      <c r="D2039" s="54">
        <f>タスク実績csv元!E2039</f>
        <v>0.47916666666666669</v>
      </c>
      <c r="E2039" t="str">
        <f>タスク実績csv元!I2039&amp;""</f>
        <v/>
      </c>
      <c r="F2039" t="str">
        <f>タスク実績csv元!D2039</f>
        <v>対応</v>
      </c>
      <c r="G2039" t="str">
        <f t="shared" si="31"/>
        <v>INSERT INTO task_achivement(task_no,achive_date,end_time,start_time,task_detail,memo)VALUES('{1dd11df9-6ab1-4b60-ad7b-f040b44bf5a1}','2022/07/19','2022/07/19 12:00:00','2022/07/19 11:30:00','','対応');</v>
      </c>
    </row>
    <row r="2040" spans="1:7">
      <c r="A2040" s="48" t="str">
        <f>_xlfn.XLOOKUP(_xlfn.XLOOKUP(MID(タスク実績csv元!C2040,1,SEARCH(":",タスク実績csv元!C2040)-1),リスト!F:F,リスト!G:G)&amp;MID(タスク実績csv元!C2040,SEARCH(":",タスク実績csv元!C2040),999),タスクDB!K:K,タスクDB!A:A)</f>
        <v>{1dd11df9-6ab1-4b60-ad7b-f040b44bf5a1}</v>
      </c>
      <c r="B2040" s="11">
        <f>タスク実績csv元!A2040</f>
        <v>44761</v>
      </c>
      <c r="C2040" s="54">
        <f>タスク実績csv元!F2040</f>
        <v>0.5625</v>
      </c>
      <c r="D2040" s="54">
        <f>タスク実績csv元!E2040</f>
        <v>0.54166666666666663</v>
      </c>
      <c r="E2040" t="str">
        <f>タスク実績csv元!I2040&amp;""</f>
        <v/>
      </c>
      <c r="F2040" t="str">
        <f>タスク実績csv元!D2040</f>
        <v>対応</v>
      </c>
      <c r="G2040" t="str">
        <f t="shared" si="31"/>
        <v>INSERT INTO task_achivement(task_no,achive_date,end_time,start_time,task_detail,memo)VALUES('{1dd11df9-6ab1-4b60-ad7b-f040b44bf5a1}','2022/07/19','2022/07/19 13:30:00','2022/07/19 13:00:00','','対応');</v>
      </c>
    </row>
    <row r="2041" spans="1:7">
      <c r="A2041" s="48" t="str">
        <f>_xlfn.XLOOKUP(_xlfn.XLOOKUP(MID(タスク実績csv元!C2041,1,SEARCH(":",タスク実績csv元!C2041)-1),リスト!F:F,リスト!G:G)&amp;MID(タスク実績csv元!C2041,SEARCH(":",タスク実績csv元!C2041),999),タスクDB!K:K,タスクDB!A:A)</f>
        <v>{23640006-1951-44f5-8e76-61d4fa67fbce}</v>
      </c>
      <c r="B2041" s="11">
        <f>タスク実績csv元!A2041</f>
        <v>44761</v>
      </c>
      <c r="C2041" s="54">
        <f>タスク実績csv元!F2041</f>
        <v>0.60416666666666663</v>
      </c>
      <c r="D2041" s="54">
        <f>タスク実績csv元!E2041</f>
        <v>0.5625</v>
      </c>
      <c r="E2041" t="str">
        <f>タスク実績csv元!I2041&amp;""</f>
        <v/>
      </c>
      <c r="F2041" t="str">
        <f>タスク実績csv元!D2041</f>
        <v>状況確認</v>
      </c>
      <c r="G2041" t="str">
        <f t="shared" si="31"/>
        <v>INSERT INTO task_achivement(task_no,achive_date,end_time,start_time,task_detail,memo)VALUES('{23640006-1951-44f5-8e76-61d4fa67fbce}','2022/07/19','2022/07/19 14:30:00','2022/07/19 13:30:00','','状況確認');</v>
      </c>
    </row>
    <row r="2042" spans="1:7">
      <c r="A2042" s="48" t="str">
        <f>_xlfn.XLOOKUP(_xlfn.XLOOKUP(MID(タスク実績csv元!C2042,1,SEARCH(":",タスク実績csv元!C2042)-1),リスト!F:F,リスト!G:G)&amp;MID(タスク実績csv元!C2042,SEARCH(":",タスク実績csv元!C2042),999),タスクDB!K:K,タスクDB!A:A)</f>
        <v>{23640006-1951-44f5-8e76-61d4fa67fbce}</v>
      </c>
      <c r="B2042" s="11">
        <f>タスク実績csv元!A2042</f>
        <v>44761</v>
      </c>
      <c r="C2042" s="54">
        <f>タスク実績csv元!F2042</f>
        <v>0.625</v>
      </c>
      <c r="D2042" s="54">
        <f>タスク実績csv元!E2042</f>
        <v>0.60416666666666663</v>
      </c>
      <c r="E2042" t="str">
        <f>タスク実績csv元!I2042&amp;""</f>
        <v/>
      </c>
      <c r="F2042" t="str">
        <f>タスク実績csv元!D2042</f>
        <v>FS管理番号の調査</v>
      </c>
      <c r="G2042" t="str">
        <f t="shared" si="31"/>
        <v>INSERT INTO task_achivement(task_no,achive_date,end_time,start_time,task_detail,memo)VALUES('{23640006-1951-44f5-8e76-61d4fa67fbce}','2022/07/19','2022/07/19 15:00:00','2022/07/19 14:30:00','','FS管理番号の調査');</v>
      </c>
    </row>
    <row r="2043" spans="1:7">
      <c r="A2043" s="48" t="str">
        <f>_xlfn.XLOOKUP(_xlfn.XLOOKUP(MID(タスク実績csv元!C2043,1,SEARCH(":",タスク実績csv元!C2043)-1),リスト!F:F,リスト!G:G)&amp;MID(タスク実績csv元!C2043,SEARCH(":",タスク実績csv元!C2043),999),タスクDB!K:K,タスクDB!A:A)</f>
        <v>{1dd11df9-6ab1-4b60-ad7b-f040b44bf5a1}</v>
      </c>
      <c r="B2043" s="11">
        <f>タスク実績csv元!A2043</f>
        <v>44761</v>
      </c>
      <c r="C2043" s="54">
        <f>タスク実績csv元!F2043</f>
        <v>0.66666666666666663</v>
      </c>
      <c r="D2043" s="54">
        <f>タスク実績csv元!E2043</f>
        <v>0.625</v>
      </c>
      <c r="E2043" t="str">
        <f>タスク実績csv元!I2043&amp;""</f>
        <v/>
      </c>
      <c r="F2043" t="str">
        <f>タスク実績csv元!D2043</f>
        <v>対応</v>
      </c>
      <c r="G2043" t="str">
        <f t="shared" si="31"/>
        <v>INSERT INTO task_achivement(task_no,achive_date,end_time,start_time,task_detail,memo)VALUES('{1dd11df9-6ab1-4b60-ad7b-f040b44bf5a1}','2022/07/19','2022/07/19 16:00:00','2022/07/19 15:00:00','','対応');</v>
      </c>
    </row>
    <row r="2044" spans="1:7">
      <c r="A2044" s="48" t="str">
        <f>_xlfn.XLOOKUP(_xlfn.XLOOKUP(MID(タスク実績csv元!C2044,1,SEARCH(":",タスク実績csv元!C2044)-1),リスト!F:F,リスト!G:G)&amp;MID(タスク実績csv元!C2044,SEARCH(":",タスク実績csv元!C2044),999),タスクDB!K:K,タスクDB!A:A)</f>
        <v>{831a0fb4-c848-4eac-af3e-0a0760ad0e17}</v>
      </c>
      <c r="B2044" s="11">
        <f>タスク実績csv元!A2044</f>
        <v>44761</v>
      </c>
      <c r="C2044" s="54">
        <f>タスク実績csv元!F2044</f>
        <v>0.69791666666666663</v>
      </c>
      <c r="D2044" s="54">
        <f>タスク実績csv元!E2044</f>
        <v>0.66666666666666663</v>
      </c>
      <c r="E2044" t="str">
        <f>タスク実績csv元!I2044&amp;""</f>
        <v/>
      </c>
      <c r="F2044" t="str">
        <f>タスク実績csv元!D2044</f>
        <v>パフォーマンス確認</v>
      </c>
      <c r="G2044" t="str">
        <f t="shared" si="31"/>
        <v>INSERT INTO task_achivement(task_no,achive_date,end_time,start_time,task_detail,memo)VALUES('{831a0fb4-c848-4eac-af3e-0a0760ad0e17}','2022/07/19','2022/07/19 16:45:00','2022/07/19 16:00:00','','パフォーマンス確認');</v>
      </c>
    </row>
    <row r="2045" spans="1:7">
      <c r="A2045" s="48" t="str">
        <f>_xlfn.XLOOKUP(_xlfn.XLOOKUP(MID(タスク実績csv元!C2045,1,SEARCH(":",タスク実績csv元!C2045)-1),リスト!F:F,リスト!G:G)&amp;MID(タスク実績csv元!C2045,SEARCH(":",タスク実績csv元!C2045),999),タスクDB!K:K,タスクDB!A:A)</f>
        <v>{525b8612-e4cb-4703-ac1b-1af77a03fd0d}</v>
      </c>
      <c r="B2045" s="11">
        <f>タスク実績csv元!A2045</f>
        <v>44761</v>
      </c>
      <c r="C2045" s="54">
        <f>タスク実績csv元!F2045</f>
        <v>0.71875</v>
      </c>
      <c r="D2045" s="54">
        <f>タスク実績csv元!E2045</f>
        <v>0.69791666666666663</v>
      </c>
      <c r="E2045" t="str">
        <f>タスク実績csv元!I2045&amp;""</f>
        <v/>
      </c>
      <c r="F2045" t="str">
        <f>タスク実績csv元!D2045</f>
        <v>作成</v>
      </c>
      <c r="G2045" t="str">
        <f t="shared" si="31"/>
        <v>INSERT INTO task_achivement(task_no,achive_date,end_time,start_time,task_detail,memo)VALUES('{525b8612-e4cb-4703-ac1b-1af77a03fd0d}','2022/07/19','2022/07/19 17:15:00','2022/07/19 16:45:00','','作成');</v>
      </c>
    </row>
    <row r="2046" spans="1:7">
      <c r="A2046" s="48" t="str">
        <f>_xlfn.XLOOKUP(_xlfn.XLOOKUP(MID(タスク実績csv元!C2046,1,SEARCH(":",タスク実績csv元!C2046)-1),リスト!F:F,リスト!G:G)&amp;MID(タスク実績csv元!C2046,SEARCH(":",タスク実績csv元!C2046),999),タスクDB!K:K,タスクDB!A:A)</f>
        <v>{3e6b8a45-ea33-4a1d-90af-296ddfe55faf}</v>
      </c>
      <c r="B2046" s="11">
        <f>タスク実績csv元!A2046</f>
        <v>44761</v>
      </c>
      <c r="C2046" s="54">
        <f>タスク実績csv元!F2046</f>
        <v>0.77083333333333337</v>
      </c>
      <c r="D2046" s="54">
        <f>タスク実績csv元!E2046</f>
        <v>0.71875</v>
      </c>
      <c r="E2046" t="str">
        <f>タスク実績csv元!I2046&amp;""</f>
        <v/>
      </c>
      <c r="F2046" t="str">
        <f>タスク実績csv元!D2046</f>
        <v>作成</v>
      </c>
      <c r="G2046" t="str">
        <f t="shared" si="31"/>
        <v>INSERT INTO task_achivement(task_no,achive_date,end_time,start_time,task_detail,memo)VALUES('{3e6b8a45-ea33-4a1d-90af-296ddfe55faf}','2022/07/19','2022/07/19 18:30:00','2022/07/19 17:15:00','','作成');</v>
      </c>
    </row>
    <row r="2047" spans="1:7">
      <c r="A2047" s="48" t="str">
        <f>_xlfn.XLOOKUP(_xlfn.XLOOKUP(MID(タスク実績csv元!C2047,1,SEARCH(":",タスク実績csv元!C2047)-1),リスト!F:F,リスト!G:G)&amp;MID(タスク実績csv元!C2047,SEARCH(":",タスク実績csv元!C2047),999),タスクDB!K:K,タスクDB!A:A)</f>
        <v>{4c39d40d-b35f-4cfa-b549-6c5de24454e2}</v>
      </c>
      <c r="B2047" s="11">
        <f>タスク実績csv元!A2047</f>
        <v>44762</v>
      </c>
      <c r="C2047" s="54">
        <f>タスク実績csv元!F2047</f>
        <v>0.40625</v>
      </c>
      <c r="D2047" s="54">
        <f>タスク実績csv元!E2047</f>
        <v>0.39583333333333331</v>
      </c>
      <c r="E2047" t="str">
        <f>タスク実績csv元!I2047&amp;""</f>
        <v/>
      </c>
      <c r="F2047" t="str">
        <f>タスク実績csv元!D2047</f>
        <v>朝会</v>
      </c>
      <c r="G2047" t="str">
        <f t="shared" si="31"/>
        <v>INSERT INTO task_achivement(task_no,achive_date,end_time,start_time,task_detail,memo)VALUES('{4c39d40d-b35f-4cfa-b549-6c5de24454e2}','2022/07/20','2022/07/20 09:45:00','2022/07/20 09:30:00','','朝会');</v>
      </c>
    </row>
    <row r="2048" spans="1:7">
      <c r="A2048" s="48" t="str">
        <f>_xlfn.XLOOKUP(_xlfn.XLOOKUP(MID(タスク実績csv元!C2048,1,SEARCH(":",タスク実績csv元!C2048)-1),リスト!F:F,リスト!G:G)&amp;MID(タスク実績csv元!C2048,SEARCH(":",タスク実績csv元!C2048),999),タスクDB!K:K,タスクDB!A:A)</f>
        <v>{831a0fb4-c848-4eac-af3e-0a0760ad0e17}</v>
      </c>
      <c r="B2048" s="11">
        <f>タスク実績csv元!A2048</f>
        <v>44762</v>
      </c>
      <c r="C2048" s="54">
        <f>タスク実績csv元!F2048</f>
        <v>0.4375</v>
      </c>
      <c r="D2048" s="54">
        <f>タスク実績csv元!E2048</f>
        <v>0.40625</v>
      </c>
      <c r="E2048" t="str">
        <f>タスク実績csv元!I2048&amp;""</f>
        <v/>
      </c>
      <c r="F2048" t="str">
        <f>タスク実績csv元!D2048</f>
        <v>本番データコピースクリプトの改定</v>
      </c>
      <c r="G2048" t="str">
        <f t="shared" si="31"/>
        <v>INSERT INTO task_achivement(task_no,achive_date,end_time,start_time,task_detail,memo)VALUES('{831a0fb4-c848-4eac-af3e-0a0760ad0e17}','2022/07/20','2022/07/20 10:30:00','2022/07/20 09:45:00','','本番データコピースクリプトの改定');</v>
      </c>
    </row>
    <row r="2049" spans="1:7">
      <c r="A2049" s="48" t="str">
        <f>_xlfn.XLOOKUP(_xlfn.XLOOKUP(MID(タスク実績csv元!C2049,1,SEARCH(":",タスク実績csv元!C2049)-1),リスト!F:F,リスト!G:G)&amp;MID(タスク実績csv元!C2049,SEARCH(":",タスク実績csv元!C2049),999),タスクDB!K:K,タスクDB!A:A)</f>
        <v>{23640006-1951-44f5-8e76-61d4fa67fbce}</v>
      </c>
      <c r="B2049" s="11">
        <f>タスク実績csv元!A2049</f>
        <v>44762</v>
      </c>
      <c r="C2049" s="54">
        <f>タスク実績csv元!F2049</f>
        <v>0.45833333333333331</v>
      </c>
      <c r="D2049" s="54">
        <f>タスク実績csv元!E2049</f>
        <v>0.4375</v>
      </c>
      <c r="E2049" t="str">
        <f>タスク実績csv元!I2049&amp;""</f>
        <v/>
      </c>
      <c r="F2049" t="str">
        <f>タスク実績csv元!D2049</f>
        <v>依頼対応</v>
      </c>
      <c r="G2049" t="str">
        <f t="shared" si="31"/>
        <v>INSERT INTO task_achivement(task_no,achive_date,end_time,start_time,task_detail,memo)VALUES('{23640006-1951-44f5-8e76-61d4fa67fbce}','2022/07/20','2022/07/20 11:00:00','2022/07/20 10:30:00','','依頼対応');</v>
      </c>
    </row>
    <row r="2050" spans="1:7">
      <c r="A2050" s="48" t="str">
        <f>_xlfn.XLOOKUP(_xlfn.XLOOKUP(MID(タスク実績csv元!C2050,1,SEARCH(":",タスク実績csv元!C2050)-1),リスト!F:F,リスト!G:G)&amp;MID(タスク実績csv元!C2050,SEARCH(":",タスク実績csv元!C2050),999),タスクDB!K:K,タスクDB!A:A)</f>
        <v>{89c5ece7-5f53-4013-b85b-04dab5d53b5f}</v>
      </c>
      <c r="B2050" s="11">
        <f>タスク実績csv元!A2050</f>
        <v>44762</v>
      </c>
      <c r="C2050" s="54">
        <f>タスク実績csv元!F2050</f>
        <v>0.5</v>
      </c>
      <c r="D2050" s="54">
        <f>タスク実績csv元!E2050</f>
        <v>0.45833333333333331</v>
      </c>
      <c r="E2050" t="str">
        <f>タスク実績csv元!I2050&amp;""</f>
        <v/>
      </c>
      <c r="F2050" t="str">
        <f>タスク実績csv元!D2050</f>
        <v>データ投入対応</v>
      </c>
      <c r="G2050" t="str">
        <f t="shared" si="31"/>
        <v>INSERT INTO task_achivement(task_no,achive_date,end_time,start_time,task_detail,memo)VALUES('{89c5ece7-5f53-4013-b85b-04dab5d53b5f}','2022/07/20','2022/07/20 12:00:00','2022/07/20 11:00:00','','データ投入対応');</v>
      </c>
    </row>
    <row r="2051" spans="1:7">
      <c r="A2051" s="48" t="str">
        <f>_xlfn.XLOOKUP(_xlfn.XLOOKUP(MID(タスク実績csv元!C2051,1,SEARCH(":",タスク実績csv元!C2051)-1),リスト!F:F,リスト!G:G)&amp;MID(タスク実績csv元!C2051,SEARCH(":",タスク実績csv元!C2051),999),タスクDB!K:K,タスクDB!A:A)</f>
        <v>{d3b946db-db03-464f-9dac-af9aac26c3a5}</v>
      </c>
      <c r="B2051" s="11">
        <f>タスク実績csv元!A2051</f>
        <v>44762</v>
      </c>
      <c r="C2051" s="54">
        <f>タスク実績csv元!F2051</f>
        <v>0.5625</v>
      </c>
      <c r="D2051" s="54">
        <f>タスク実績csv元!E2051</f>
        <v>0.54166666666666663</v>
      </c>
      <c r="E2051" t="str">
        <f>タスク実績csv元!I2051&amp;""</f>
        <v/>
      </c>
      <c r="F2051" t="str">
        <f>タスク実績csv元!D2051</f>
        <v>対応</v>
      </c>
      <c r="G2051" t="str">
        <f t="shared" ref="G2051:G2114" si="32">IF(B2051=0,"","INSERT INTO task_achivement("&amp;$A$1&amp;","&amp;$B$1&amp;","&amp;$C$1&amp;","&amp;$D$1&amp;","&amp;$E$1&amp;","&amp;$F$1&amp;")VALUES('"&amp;A2051&amp;"',"&amp;IF(B2051="","null","'"&amp;TEXT(B2051,"yyyy/MM/dd")&amp;"'")&amp;","&amp;IF(C2051="","null","'"&amp;TEXT(B2051,"yyyy/MM/dd")&amp;" "&amp;TEXT(C2051,"HH:mm:ss")&amp;"'")&amp;","&amp;IF(D2051="","null","'"&amp;TEXT(B2051,"yyyy/MM/dd")&amp;" "&amp;TEXT(D2051,"HH:mm:ss")&amp;"'")&amp;",'"&amp;E2051&amp;"','"&amp;F2051&amp;"');")</f>
        <v>INSERT INTO task_achivement(task_no,achive_date,end_time,start_time,task_detail,memo)VALUES('{d3b946db-db03-464f-9dac-af9aac26c3a5}','2022/07/20','2022/07/20 13:30:00','2022/07/20 13:00:00','','対応');</v>
      </c>
    </row>
    <row r="2052" spans="1:7">
      <c r="A2052" s="48" t="str">
        <f>_xlfn.XLOOKUP(_xlfn.XLOOKUP(MID(タスク実績csv元!C2052,1,SEARCH(":",タスク実績csv元!C2052)-1),リスト!F:F,リスト!G:G)&amp;MID(タスク実績csv元!C2052,SEARCH(":",タスク実績csv元!C2052),999),タスクDB!K:K,タスクDB!A:A)</f>
        <v>{3e6b8a45-ea33-4a1d-90af-296ddfe55faf}</v>
      </c>
      <c r="B2052" s="11">
        <f>タスク実績csv元!A2052</f>
        <v>44762</v>
      </c>
      <c r="C2052" s="54">
        <f>タスク実績csv元!F2052</f>
        <v>0.58333333333333337</v>
      </c>
      <c r="D2052" s="54">
        <f>タスク実績csv元!E2052</f>
        <v>0.5625</v>
      </c>
      <c r="E2052" t="str">
        <f>タスク実績csv元!I2052&amp;""</f>
        <v/>
      </c>
      <c r="F2052" t="str">
        <f>タスク実績csv元!D2052</f>
        <v>作成</v>
      </c>
      <c r="G2052" t="str">
        <f t="shared" si="32"/>
        <v>INSERT INTO task_achivement(task_no,achive_date,end_time,start_time,task_detail,memo)VALUES('{3e6b8a45-ea33-4a1d-90af-296ddfe55faf}','2022/07/20','2022/07/20 14:00:00','2022/07/20 13:30:00','','作成');</v>
      </c>
    </row>
    <row r="2053" spans="1:7">
      <c r="A2053" s="48" t="str">
        <f>_xlfn.XLOOKUP(_xlfn.XLOOKUP(MID(タスク実績csv元!C2053,1,SEARCH(":",タスク実績csv元!C2053)-1),リスト!F:F,リスト!G:G)&amp;MID(タスク実績csv元!C2053,SEARCH(":",タスク実績csv元!C2053),999),タスクDB!K:K,タスクDB!A:A)</f>
        <v>{525b8612-e4cb-4703-ac1b-1af77a03fd0d}</v>
      </c>
      <c r="B2053" s="11">
        <f>タスク実績csv元!A2053</f>
        <v>44762</v>
      </c>
      <c r="C2053" s="54">
        <f>タスク実績csv元!F2053</f>
        <v>0.63541666666666663</v>
      </c>
      <c r="D2053" s="54">
        <f>タスク実績csv元!E2053</f>
        <v>0.58333333333333337</v>
      </c>
      <c r="E2053" t="str">
        <f>タスク実績csv元!I2053&amp;""</f>
        <v/>
      </c>
      <c r="F2053" t="str">
        <f>タスク実績csv元!D2053</f>
        <v>削除手順の整理</v>
      </c>
      <c r="G2053" t="str">
        <f t="shared" si="32"/>
        <v>INSERT INTO task_achivement(task_no,achive_date,end_time,start_time,task_detail,memo)VALUES('{525b8612-e4cb-4703-ac1b-1af77a03fd0d}','2022/07/20','2022/07/20 15:15:00','2022/07/20 14:00:00','','削除手順の整理');</v>
      </c>
    </row>
    <row r="2054" spans="1:7">
      <c r="A2054" s="48" t="str">
        <f>_xlfn.XLOOKUP(_xlfn.XLOOKUP(MID(タスク実績csv元!C2054,1,SEARCH(":",タスク実績csv元!C2054)-1),リスト!F:F,リスト!G:G)&amp;MID(タスク実績csv元!C2054,SEARCH(":",タスク実績csv元!C2054),999),タスクDB!K:K,タスクDB!A:A)</f>
        <v>{3e6b8a45-ea33-4a1d-90af-296ddfe55faf}</v>
      </c>
      <c r="B2054" s="11">
        <f>タスク実績csv元!A2054</f>
        <v>44762</v>
      </c>
      <c r="C2054" s="54">
        <f>タスク実績csv元!F2054</f>
        <v>0.66666666666666663</v>
      </c>
      <c r="D2054" s="54">
        <f>タスク実績csv元!E2054</f>
        <v>0.63541666666666663</v>
      </c>
      <c r="E2054" t="str">
        <f>タスク実績csv元!I2054&amp;""</f>
        <v/>
      </c>
      <c r="F2054" t="str">
        <f>タスク実績csv元!D2054</f>
        <v>作成</v>
      </c>
      <c r="G2054" t="str">
        <f t="shared" si="32"/>
        <v>INSERT INTO task_achivement(task_no,achive_date,end_time,start_time,task_detail,memo)VALUES('{3e6b8a45-ea33-4a1d-90af-296ddfe55faf}','2022/07/20','2022/07/20 16:00:00','2022/07/20 15:15:00','','作成');</v>
      </c>
    </row>
    <row r="2055" spans="1:7">
      <c r="A2055" s="48" t="str">
        <f>_xlfn.XLOOKUP(_xlfn.XLOOKUP(MID(タスク実績csv元!C2055,1,SEARCH(":",タスク実績csv元!C2055)-1),リスト!F:F,リスト!G:G)&amp;MID(タスク実績csv元!C2055,SEARCH(":",タスク実績csv元!C2055),999),タスクDB!K:K,タスクDB!A:A)</f>
        <v>{23640006-1951-44f5-8e76-61d4fa67fbce}</v>
      </c>
      <c r="B2055" s="11">
        <f>タスク実績csv元!A2055</f>
        <v>44762</v>
      </c>
      <c r="C2055" s="54">
        <f>タスク実績csv元!F2055</f>
        <v>0.6875</v>
      </c>
      <c r="D2055" s="54">
        <f>タスク実績csv元!E2055</f>
        <v>0.66666666666666663</v>
      </c>
      <c r="E2055" t="str">
        <f>タスク実績csv元!I2055&amp;""</f>
        <v/>
      </c>
      <c r="F2055" t="str">
        <f>タスク実績csv元!D2055</f>
        <v>夕会</v>
      </c>
      <c r="G2055" t="str">
        <f t="shared" si="32"/>
        <v>INSERT INTO task_achivement(task_no,achive_date,end_time,start_time,task_detail,memo)VALUES('{23640006-1951-44f5-8e76-61d4fa67fbce}','2022/07/20','2022/07/20 16:30:00','2022/07/20 16:00:00','','夕会');</v>
      </c>
    </row>
    <row r="2056" spans="1:7">
      <c r="A2056" s="48" t="str">
        <f>_xlfn.XLOOKUP(_xlfn.XLOOKUP(MID(タスク実績csv元!C2056,1,SEARCH(":",タスク実績csv元!C2056)-1),リスト!F:F,リスト!G:G)&amp;MID(タスク実績csv元!C2056,SEARCH(":",タスク実績csv元!C2056),999),タスクDB!K:K,タスクDB!A:A)</f>
        <v>{23640006-1951-44f5-8e76-61d4fa67fbce}</v>
      </c>
      <c r="B2056" s="11">
        <f>タスク実績csv元!A2056</f>
        <v>44762</v>
      </c>
      <c r="C2056" s="54">
        <f>タスク実績csv元!F2056</f>
        <v>0.72916666666666663</v>
      </c>
      <c r="D2056" s="54">
        <f>タスク実績csv元!E2056</f>
        <v>0.6875</v>
      </c>
      <c r="E2056" t="str">
        <f>タスク実績csv元!I2056&amp;""</f>
        <v/>
      </c>
      <c r="F2056" t="str">
        <f>タスク実績csv元!D2056</f>
        <v>KSYS合同夕会</v>
      </c>
      <c r="G2056" t="str">
        <f t="shared" si="32"/>
        <v>INSERT INTO task_achivement(task_no,achive_date,end_time,start_time,task_detail,memo)VALUES('{23640006-1951-44f5-8e76-61d4fa67fbce}','2022/07/20','2022/07/20 17:30:00','2022/07/20 16:30:00','','KSYS合同夕会');</v>
      </c>
    </row>
    <row r="2057" spans="1:7">
      <c r="A2057" s="48" t="str">
        <f>_xlfn.XLOOKUP(_xlfn.XLOOKUP(MID(タスク実績csv元!C2057,1,SEARCH(":",タスク実績csv元!C2057)-1),リスト!F:F,リスト!G:G)&amp;MID(タスク実績csv元!C2057,SEARCH(":",タスク実績csv元!C2057),999),タスクDB!K:K,タスクDB!A:A)</f>
        <v>{831a0fb4-c848-4eac-af3e-0a0760ad0e17}</v>
      </c>
      <c r="B2057" s="11">
        <f>タスク実績csv元!A2057</f>
        <v>44762</v>
      </c>
      <c r="C2057" s="54">
        <f>タスク実績csv元!F2057</f>
        <v>0.75</v>
      </c>
      <c r="D2057" s="54">
        <f>タスク実績csv元!E2057</f>
        <v>0.72916666666666663</v>
      </c>
      <c r="E2057" t="str">
        <f>タスク実績csv元!I2057&amp;""</f>
        <v/>
      </c>
      <c r="F2057" t="str">
        <f>タスク実績csv元!D2057</f>
        <v>課題整理</v>
      </c>
      <c r="G2057" t="str">
        <f t="shared" si="32"/>
        <v>INSERT INTO task_achivement(task_no,achive_date,end_time,start_time,task_detail,memo)VALUES('{831a0fb4-c848-4eac-af3e-0a0760ad0e17}','2022/07/20','2022/07/20 18:00:00','2022/07/20 17:30:00','','課題整理');</v>
      </c>
    </row>
    <row r="2058" spans="1:7">
      <c r="A2058" s="48" t="str">
        <f>_xlfn.XLOOKUP(_xlfn.XLOOKUP(MID(タスク実績csv元!C2058,1,SEARCH(":",タスク実績csv元!C2058)-1),リスト!F:F,リスト!G:G)&amp;MID(タスク実績csv元!C2058,SEARCH(":",タスク実績csv元!C2058),999),タスクDB!K:K,タスクDB!A:A)</f>
        <v>{5d590708-c35c-453c-9637-c0c8304bf62d}</v>
      </c>
      <c r="B2058" s="11">
        <f>タスク実績csv元!A2058</f>
        <v>44762</v>
      </c>
      <c r="C2058" s="54">
        <f>タスク実績csv元!F2058</f>
        <v>0.85416666666666663</v>
      </c>
      <c r="D2058" s="54">
        <f>タスク実績csv元!E2058</f>
        <v>0.83333333333333337</v>
      </c>
      <c r="E2058" t="str">
        <f>タスク実績csv元!I2058&amp;""</f>
        <v/>
      </c>
      <c r="F2058" t="str">
        <f>タスク実績csv元!D2058</f>
        <v>対応</v>
      </c>
      <c r="G2058" t="str">
        <f t="shared" si="32"/>
        <v>INSERT INTO task_achivement(task_no,achive_date,end_time,start_time,task_detail,memo)VALUES('{5d590708-c35c-453c-9637-c0c8304bf62d}','2022/07/20','2022/07/20 20:30:00','2022/07/20 20:00:00','','対応');</v>
      </c>
    </row>
    <row r="2059" spans="1:7">
      <c r="A2059" s="48" t="str">
        <f>_xlfn.XLOOKUP(_xlfn.XLOOKUP(MID(タスク実績csv元!C2059,1,SEARCH(":",タスク実績csv元!C2059)-1),リスト!F:F,リスト!G:G)&amp;MID(タスク実績csv元!C2059,SEARCH(":",タスク実績csv元!C2059),999),タスクDB!K:K,タスクDB!A:A)</f>
        <v>{4c39d40d-b35f-4cfa-b549-6c5de24454e2}</v>
      </c>
      <c r="B2059" s="11">
        <f>タスク実績csv元!A2059</f>
        <v>44763</v>
      </c>
      <c r="C2059" s="54">
        <f>タスク実績csv元!F2059</f>
        <v>0.40625</v>
      </c>
      <c r="D2059" s="54">
        <f>タスク実績csv元!E2059</f>
        <v>0.39583333333333331</v>
      </c>
      <c r="E2059" t="str">
        <f>タスク実績csv元!I2059&amp;""</f>
        <v/>
      </c>
      <c r="F2059" t="str">
        <f>タスク実績csv元!D2059</f>
        <v>朝会</v>
      </c>
      <c r="G2059" t="str">
        <f t="shared" si="32"/>
        <v>INSERT INTO task_achivement(task_no,achive_date,end_time,start_time,task_detail,memo)VALUES('{4c39d40d-b35f-4cfa-b549-6c5de24454e2}','2022/07/21','2022/07/21 09:45:00','2022/07/21 09:30:00','','朝会');</v>
      </c>
    </row>
    <row r="2060" spans="1:7">
      <c r="A2060" s="48" t="str">
        <f>_xlfn.XLOOKUP(_xlfn.XLOOKUP(MID(タスク実績csv元!C2060,1,SEARCH(":",タスク実績csv元!C2060)-1),リスト!F:F,リスト!G:G)&amp;MID(タスク実績csv元!C2060,SEARCH(":",タスク実績csv元!C2060),999),タスクDB!K:K,タスクDB!A:A)</f>
        <v>{5d590708-c35c-453c-9637-c0c8304bf62d}</v>
      </c>
      <c r="B2060" s="11">
        <f>タスク実績csv元!A2060</f>
        <v>44763</v>
      </c>
      <c r="C2060" s="54">
        <f>タスク実績csv元!F2060</f>
        <v>0.46875</v>
      </c>
      <c r="D2060" s="54">
        <f>タスク実績csv元!E2060</f>
        <v>0.40625</v>
      </c>
      <c r="E2060" t="str">
        <f>タスク実績csv元!I2060&amp;""</f>
        <v/>
      </c>
      <c r="F2060" t="str">
        <f>タスク実績csv元!D2060</f>
        <v>対応</v>
      </c>
      <c r="G2060" t="str">
        <f t="shared" si="32"/>
        <v>INSERT INTO task_achivement(task_no,achive_date,end_time,start_time,task_detail,memo)VALUES('{5d590708-c35c-453c-9637-c0c8304bf62d}','2022/07/21','2022/07/21 11:15:00','2022/07/21 09:45:00','','対応');</v>
      </c>
    </row>
    <row r="2061" spans="1:7">
      <c r="A2061" s="48" t="str">
        <f>_xlfn.XLOOKUP(_xlfn.XLOOKUP(MID(タスク実績csv元!C2061,1,SEARCH(":",タスク実績csv元!C2061)-1),リスト!F:F,リスト!G:G)&amp;MID(タスク実績csv元!C2061,SEARCH(":",タスク実績csv元!C2061),999),タスクDB!K:K,タスクDB!A:A)</f>
        <v>{3e6b8a45-ea33-4a1d-90af-296ddfe55faf}</v>
      </c>
      <c r="B2061" s="11">
        <f>タスク実績csv元!A2061</f>
        <v>44763</v>
      </c>
      <c r="C2061" s="54">
        <f>タスク実績csv元!F2061</f>
        <v>0.5</v>
      </c>
      <c r="D2061" s="54">
        <f>タスク実績csv元!E2061</f>
        <v>0.46875</v>
      </c>
      <c r="E2061" t="str">
        <f>タスク実績csv元!I2061&amp;""</f>
        <v/>
      </c>
      <c r="F2061" t="str">
        <f>タスク実績csv元!D2061</f>
        <v>手順書整理</v>
      </c>
      <c r="G2061" t="str">
        <f t="shared" si="32"/>
        <v>INSERT INTO task_achivement(task_no,achive_date,end_time,start_time,task_detail,memo)VALUES('{3e6b8a45-ea33-4a1d-90af-296ddfe55faf}','2022/07/21','2022/07/21 12:00:00','2022/07/21 11:15:00','','手順書整理');</v>
      </c>
    </row>
    <row r="2062" spans="1:7">
      <c r="A2062" s="48" t="str">
        <f>_xlfn.XLOOKUP(_xlfn.XLOOKUP(MID(タスク実績csv元!C2062,1,SEARCH(":",タスク実績csv元!C2062)-1),リスト!F:F,リスト!G:G)&amp;MID(タスク実績csv元!C2062,SEARCH(":",タスク実績csv元!C2062),999),タスクDB!K:K,タスクDB!A:A)</f>
        <v>{23640006-1951-44f5-8e76-61d4fa67fbce}</v>
      </c>
      <c r="B2062" s="11">
        <f>タスク実績csv元!A2062</f>
        <v>44763</v>
      </c>
      <c r="C2062" s="54">
        <f>タスク実績csv元!F2062</f>
        <v>0.58333333333333337</v>
      </c>
      <c r="D2062" s="54">
        <f>タスク実績csv元!E2062</f>
        <v>0.54166666666666663</v>
      </c>
      <c r="E2062" t="str">
        <f>タスク実績csv元!I2062&amp;""</f>
        <v/>
      </c>
      <c r="F2062" t="str">
        <f>タスク実績csv元!D2062</f>
        <v>検針合同打合せ</v>
      </c>
      <c r="G2062" t="str">
        <f t="shared" si="32"/>
        <v>INSERT INTO task_achivement(task_no,achive_date,end_time,start_time,task_detail,memo)VALUES('{23640006-1951-44f5-8e76-61d4fa67fbce}','2022/07/21','2022/07/21 14:00:00','2022/07/21 13:00:00','','検針合同打合せ');</v>
      </c>
    </row>
    <row r="2063" spans="1:7">
      <c r="A2063" s="48" t="str">
        <f>_xlfn.XLOOKUP(_xlfn.XLOOKUP(MID(タスク実績csv元!C2063,1,SEARCH(":",タスク実績csv元!C2063)-1),リスト!F:F,リスト!G:G)&amp;MID(タスク実績csv元!C2063,SEARCH(":",タスク実績csv元!C2063),999),タスクDB!K:K,タスクDB!A:A)</f>
        <v>{57c15cf3-7344-4d0a-8f15-310ba940f976}</v>
      </c>
      <c r="B2063" s="11">
        <f>タスク実績csv元!A2063</f>
        <v>44763</v>
      </c>
      <c r="C2063" s="54">
        <f>タスク実績csv元!F2063</f>
        <v>0.625</v>
      </c>
      <c r="D2063" s="54">
        <f>タスク実績csv元!E2063</f>
        <v>0.58333333333333337</v>
      </c>
      <c r="E2063" t="str">
        <f>タスク実績csv元!I2063&amp;""</f>
        <v/>
      </c>
      <c r="F2063" t="str">
        <f>タスク実績csv元!D2063</f>
        <v>リモートワークのコミュニケーション改善</v>
      </c>
      <c r="G2063" t="str">
        <f t="shared" si="32"/>
        <v>INSERT INTO task_achivement(task_no,achive_date,end_time,start_time,task_detail,memo)VALUES('{57c15cf3-7344-4d0a-8f15-310ba940f976}','2022/07/21','2022/07/21 15:00:00','2022/07/21 14:00:00','','リモートワークのコミュニケーション改善');</v>
      </c>
    </row>
    <row r="2064" spans="1:7">
      <c r="A2064" s="48" t="str">
        <f>_xlfn.XLOOKUP(_xlfn.XLOOKUP(MID(タスク実績csv元!C2064,1,SEARCH(":",タスク実績csv元!C2064)-1),リスト!F:F,リスト!G:G)&amp;MID(タスク実績csv元!C2064,SEARCH(":",タスク実績csv元!C2064),999),タスクDB!K:K,タスクDB!A:A)</f>
        <v>{525b8612-e4cb-4703-ac1b-1af77a03fd0d}</v>
      </c>
      <c r="B2064" s="11">
        <f>タスク実績csv元!A2064</f>
        <v>44763</v>
      </c>
      <c r="C2064" s="54">
        <f>タスク実績csv元!F2064</f>
        <v>0.64583333333333337</v>
      </c>
      <c r="D2064" s="54">
        <f>タスク実績csv元!E2064</f>
        <v>0.625</v>
      </c>
      <c r="E2064" t="str">
        <f>タスク実績csv元!I2064&amp;""</f>
        <v/>
      </c>
      <c r="F2064" t="str">
        <f>タスク実績csv元!D2064</f>
        <v>手順整理</v>
      </c>
      <c r="G2064" t="str">
        <f t="shared" si="32"/>
        <v>INSERT INTO task_achivement(task_no,achive_date,end_time,start_time,task_detail,memo)VALUES('{525b8612-e4cb-4703-ac1b-1af77a03fd0d}','2022/07/21','2022/07/21 15:30:00','2022/07/21 15:00:00','','手順整理');</v>
      </c>
    </row>
    <row r="2065" spans="1:7">
      <c r="A2065" s="48" t="str">
        <f>_xlfn.XLOOKUP(_xlfn.XLOOKUP(MID(タスク実績csv元!C2065,1,SEARCH(":",タスク実績csv元!C2065)-1),リスト!F:F,リスト!G:G)&amp;MID(タスク実績csv元!C2065,SEARCH(":",タスク実績csv元!C2065),999),タスクDB!K:K,タスクDB!A:A)</f>
        <v>{23640006-1951-44f5-8e76-61d4fa67fbce}</v>
      </c>
      <c r="B2065" s="11">
        <f>タスク実績csv元!A2065</f>
        <v>44763</v>
      </c>
      <c r="C2065" s="54">
        <f>タスク実績csv元!F2065</f>
        <v>0.69791666666666663</v>
      </c>
      <c r="D2065" s="54">
        <f>タスク実績csv元!E2065</f>
        <v>0.66666666666666663</v>
      </c>
      <c r="E2065" t="str">
        <f>タスク実績csv元!I2065&amp;""</f>
        <v/>
      </c>
      <c r="F2065" t="str">
        <f>タスク実績csv元!D2065</f>
        <v>夕会</v>
      </c>
      <c r="G2065" t="str">
        <f t="shared" si="32"/>
        <v>INSERT INTO task_achivement(task_no,achive_date,end_time,start_time,task_detail,memo)VALUES('{23640006-1951-44f5-8e76-61d4fa67fbce}','2022/07/21','2022/07/21 16:45:00','2022/07/21 16:00:00','','夕会');</v>
      </c>
    </row>
    <row r="2066" spans="1:7">
      <c r="A2066" s="48" t="str">
        <f>_xlfn.XLOOKUP(_xlfn.XLOOKUP(MID(タスク実績csv元!C2066,1,SEARCH(":",タスク実績csv元!C2066)-1),リスト!F:F,リスト!G:G)&amp;MID(タスク実績csv元!C2066,SEARCH(":",タスク実績csv元!C2066),999),タスクDB!K:K,タスクDB!A:A)</f>
        <v>{23640006-1951-44f5-8e76-61d4fa67fbce}</v>
      </c>
      <c r="B2066" s="11">
        <f>タスク実績csv元!A2066</f>
        <v>44763</v>
      </c>
      <c r="C2066" s="54">
        <f>タスク実績csv元!F2066</f>
        <v>0.72916666666666663</v>
      </c>
      <c r="D2066" s="54">
        <f>タスク実績csv元!E2066</f>
        <v>0.70833333333333337</v>
      </c>
      <c r="E2066" t="str">
        <f>タスク実績csv元!I2066&amp;""</f>
        <v/>
      </c>
      <c r="F2066" t="str">
        <f>タスク実績csv元!D2066</f>
        <v>品質評価について</v>
      </c>
      <c r="G2066" t="str">
        <f t="shared" si="32"/>
        <v>INSERT INTO task_achivement(task_no,achive_date,end_time,start_time,task_detail,memo)VALUES('{23640006-1951-44f5-8e76-61d4fa67fbce}','2022/07/21','2022/07/21 17:30:00','2022/07/21 17:00:00','','品質評価について');</v>
      </c>
    </row>
    <row r="2067" spans="1:7">
      <c r="A2067" s="48" t="str">
        <f>_xlfn.XLOOKUP(_xlfn.XLOOKUP(MID(タスク実績csv元!C2067,1,SEARCH(":",タスク実績csv元!C2067)-1),リスト!F:F,リスト!G:G)&amp;MID(タスク実績csv元!C2067,SEARCH(":",タスク実績csv元!C2067),999),タスクDB!K:K,タスクDB!A:A)</f>
        <v>{89c5ece7-5f53-4013-b85b-04dab5d53b5f}</v>
      </c>
      <c r="B2067" s="11">
        <f>タスク実績csv元!A2067</f>
        <v>44764</v>
      </c>
      <c r="C2067" s="54">
        <f>タスク実績csv元!F2067</f>
        <v>0.40625</v>
      </c>
      <c r="D2067" s="54">
        <f>タスク実績csv元!E2067</f>
        <v>0.39583333333333331</v>
      </c>
      <c r="E2067" t="str">
        <f>タスク実績csv元!I2067&amp;""</f>
        <v/>
      </c>
      <c r="F2067" t="str">
        <f>タスク実績csv元!D2067</f>
        <v>課題確認</v>
      </c>
      <c r="G2067" t="str">
        <f t="shared" si="32"/>
        <v>INSERT INTO task_achivement(task_no,achive_date,end_time,start_time,task_detail,memo)VALUES('{89c5ece7-5f53-4013-b85b-04dab5d53b5f}','2022/07/22','2022/07/22 09:45:00','2022/07/22 09:30:00','','課題確認');</v>
      </c>
    </row>
    <row r="2068" spans="1:7">
      <c r="A2068" s="48" t="str">
        <f>_xlfn.XLOOKUP(_xlfn.XLOOKUP(MID(タスク実績csv元!C2068,1,SEARCH(":",タスク実績csv元!C2068)-1),リスト!F:F,リスト!G:G)&amp;MID(タスク実績csv元!C2068,SEARCH(":",タスク実績csv元!C2068),999),タスクDB!K:K,タスクDB!A:A)</f>
        <v>{831a0fb4-c848-4eac-af3e-0a0760ad0e17}</v>
      </c>
      <c r="B2068" s="11">
        <f>タスク実績csv元!A2068</f>
        <v>44764</v>
      </c>
      <c r="C2068" s="54">
        <f>タスク実績csv元!F2068</f>
        <v>0.41666666666666669</v>
      </c>
      <c r="D2068" s="54">
        <f>タスク実績csv元!E2068</f>
        <v>0.40625</v>
      </c>
      <c r="E2068" t="str">
        <f>タスク実績csv元!I2068&amp;""</f>
        <v/>
      </c>
      <c r="F2068" t="str">
        <f>タスク実績csv元!D2068</f>
        <v>ソース整理</v>
      </c>
      <c r="G2068" t="str">
        <f t="shared" si="32"/>
        <v>INSERT INTO task_achivement(task_no,achive_date,end_time,start_time,task_detail,memo)VALUES('{831a0fb4-c848-4eac-af3e-0a0760ad0e17}','2022/07/22','2022/07/22 10:00:00','2022/07/22 09:45:00','','ソース整理');</v>
      </c>
    </row>
    <row r="2069" spans="1:7">
      <c r="A2069" s="48" t="str">
        <f>_xlfn.XLOOKUP(_xlfn.XLOOKUP(MID(タスク実績csv元!C2069,1,SEARCH(":",タスク実績csv元!C2069)-1),リスト!F:F,リスト!G:G)&amp;MID(タスク実績csv元!C2069,SEARCH(":",タスク実績csv元!C2069),999),タスクDB!K:K,タスクDB!A:A)</f>
        <v>{beb6d566-b02b-43aa-a071-182687be1be6}</v>
      </c>
      <c r="B2069" s="11">
        <f>タスク実績csv元!A2069</f>
        <v>44764</v>
      </c>
      <c r="C2069" s="54">
        <f>タスク実績csv元!F2069</f>
        <v>0.4375</v>
      </c>
      <c r="D2069" s="54">
        <f>タスク実績csv元!E2069</f>
        <v>0.41666666666666669</v>
      </c>
      <c r="E2069" t="str">
        <f>タスク実績csv元!I2069&amp;""</f>
        <v/>
      </c>
      <c r="F2069" t="str">
        <f>タスク実績csv元!D2069</f>
        <v>対応</v>
      </c>
      <c r="G2069" t="str">
        <f t="shared" si="32"/>
        <v>INSERT INTO task_achivement(task_no,achive_date,end_time,start_time,task_detail,memo)VALUES('{beb6d566-b02b-43aa-a071-182687be1be6}','2022/07/22','2022/07/22 10:30:00','2022/07/22 10:00:00','','対応');</v>
      </c>
    </row>
    <row r="2070" spans="1:7">
      <c r="A2070" s="48" t="str">
        <f>_xlfn.XLOOKUP(_xlfn.XLOOKUP(MID(タスク実績csv元!C2070,1,SEARCH(":",タスク実績csv元!C2070)-1),リスト!F:F,リスト!G:G)&amp;MID(タスク実績csv元!C2070,SEARCH(":",タスク実績csv元!C2070),999),タスクDB!K:K,タスクDB!A:A)</f>
        <v>{89c5ece7-5f53-4013-b85b-04dab5d53b5f}</v>
      </c>
      <c r="B2070" s="11">
        <f>タスク実績csv元!A2070</f>
        <v>44764</v>
      </c>
      <c r="C2070" s="54">
        <f>タスク実績csv元!F2070</f>
        <v>0.47916666666666669</v>
      </c>
      <c r="D2070" s="54">
        <f>タスク実績csv元!E2070</f>
        <v>0.4375</v>
      </c>
      <c r="E2070" t="str">
        <f>タスク実績csv元!I2070&amp;""</f>
        <v/>
      </c>
      <c r="F2070" t="str">
        <f>タスク実績csv元!D2070</f>
        <v>リリース作業</v>
      </c>
      <c r="G2070" t="str">
        <f t="shared" si="32"/>
        <v>INSERT INTO task_achivement(task_no,achive_date,end_time,start_time,task_detail,memo)VALUES('{89c5ece7-5f53-4013-b85b-04dab5d53b5f}','2022/07/22','2022/07/22 11:30:00','2022/07/22 10:30:00','','リリース作業');</v>
      </c>
    </row>
    <row r="2071" spans="1:7">
      <c r="A2071" s="48" t="str">
        <f>_xlfn.XLOOKUP(_xlfn.XLOOKUP(MID(タスク実績csv元!C2071,1,SEARCH(":",タスク実績csv元!C2071)-1),リスト!F:F,リスト!G:G)&amp;MID(タスク実績csv元!C2071,SEARCH(":",タスク実績csv元!C2071),999),タスクDB!K:K,タスクDB!A:A)</f>
        <v>{beb6d566-b02b-43aa-a071-182687be1be6}</v>
      </c>
      <c r="B2071" s="11">
        <f>タスク実績csv元!A2071</f>
        <v>44764</v>
      </c>
      <c r="C2071" s="54">
        <f>タスク実績csv元!F2071</f>
        <v>0.5</v>
      </c>
      <c r="D2071" s="54">
        <f>タスク実績csv元!E2071</f>
        <v>0.47916666666666669</v>
      </c>
      <c r="E2071" t="str">
        <f>タスク実績csv元!I2071&amp;""</f>
        <v/>
      </c>
      <c r="F2071" t="str">
        <f>タスク実績csv元!D2071</f>
        <v>対応</v>
      </c>
      <c r="G2071" t="str">
        <f t="shared" si="32"/>
        <v>INSERT INTO task_achivement(task_no,achive_date,end_time,start_time,task_detail,memo)VALUES('{beb6d566-b02b-43aa-a071-182687be1be6}','2022/07/22','2022/07/22 12:00:00','2022/07/22 11:30:00','','対応');</v>
      </c>
    </row>
    <row r="2072" spans="1:7">
      <c r="A2072" s="48" t="str">
        <f>_xlfn.XLOOKUP(_xlfn.XLOOKUP(MID(タスク実績csv元!C2072,1,SEARCH(":",タスク実績csv元!C2072)-1),リスト!F:F,リスト!G:G)&amp;MID(タスク実績csv元!C2072,SEARCH(":",タスク実績csv元!C2072),999),タスクDB!K:K,タスクDB!A:A)</f>
        <v>{beb6d566-b02b-43aa-a071-182687be1be6}</v>
      </c>
      <c r="B2072" s="11">
        <f>タスク実績csv元!A2072</f>
        <v>44764</v>
      </c>
      <c r="C2072" s="54">
        <f>タスク実績csv元!F2072</f>
        <v>0.5625</v>
      </c>
      <c r="D2072" s="54">
        <f>タスク実績csv元!E2072</f>
        <v>0.54166666666666663</v>
      </c>
      <c r="E2072" t="str">
        <f>タスク実績csv元!I2072&amp;""</f>
        <v/>
      </c>
      <c r="F2072" t="str">
        <f>タスク実績csv元!D2072</f>
        <v>対応</v>
      </c>
      <c r="G2072" t="str">
        <f t="shared" si="32"/>
        <v>INSERT INTO task_achivement(task_no,achive_date,end_time,start_time,task_detail,memo)VALUES('{beb6d566-b02b-43aa-a071-182687be1be6}','2022/07/22','2022/07/22 13:30:00','2022/07/22 13:00:00','','対応');</v>
      </c>
    </row>
    <row r="2073" spans="1:7">
      <c r="A2073" s="48" t="str">
        <f>_xlfn.XLOOKUP(_xlfn.XLOOKUP(MID(タスク実績csv元!C2073,1,SEARCH(":",タスク実績csv元!C2073)-1),リスト!F:F,リスト!G:G)&amp;MID(タスク実績csv元!C2073,SEARCH(":",タスク実績csv元!C2073),999),タスクDB!K:K,タスクDB!A:A)</f>
        <v>{89c5ece7-5f53-4013-b85b-04dab5d53b5f}</v>
      </c>
      <c r="B2073" s="11">
        <f>タスク実績csv元!A2073</f>
        <v>44764</v>
      </c>
      <c r="C2073" s="54">
        <f>タスク実績csv元!F2073</f>
        <v>0.625</v>
      </c>
      <c r="D2073" s="54">
        <f>タスク実績csv元!E2073</f>
        <v>0.5625</v>
      </c>
      <c r="E2073" t="str">
        <f>タスク実績csv元!I2073&amp;""</f>
        <v/>
      </c>
      <c r="F2073" t="str">
        <f>タスク実績csv元!D2073</f>
        <v>リリース作業</v>
      </c>
      <c r="G2073" t="str">
        <f t="shared" si="32"/>
        <v>INSERT INTO task_achivement(task_no,achive_date,end_time,start_time,task_detail,memo)VALUES('{89c5ece7-5f53-4013-b85b-04dab5d53b5f}','2022/07/22','2022/07/22 15:00:00','2022/07/22 13:30:00','','リリース作業');</v>
      </c>
    </row>
    <row r="2074" spans="1:7">
      <c r="A2074" s="48" t="str">
        <f>_xlfn.XLOOKUP(_xlfn.XLOOKUP(MID(タスク実績csv元!C2074,1,SEARCH(":",タスク実績csv元!C2074)-1),リスト!F:F,リスト!G:G)&amp;MID(タスク実績csv元!C2074,SEARCH(":",タスク実績csv元!C2074),999),タスクDB!K:K,タスクDB!A:A)</f>
        <v>{525b8612-e4cb-4703-ac1b-1af77a03fd0d}</v>
      </c>
      <c r="B2074" s="11">
        <f>タスク実績csv元!A2074</f>
        <v>44764</v>
      </c>
      <c r="C2074" s="54">
        <f>タスク実績csv元!F2074</f>
        <v>0.66666666666666663</v>
      </c>
      <c r="D2074" s="54">
        <f>タスク実績csv元!E2074</f>
        <v>0.625</v>
      </c>
      <c r="E2074" t="str">
        <f>タスク実績csv元!I2074&amp;""</f>
        <v/>
      </c>
      <c r="F2074" t="str">
        <f>タスク実績csv元!D2074</f>
        <v>エラー時の対応資料作成</v>
      </c>
      <c r="G2074" t="str">
        <f t="shared" si="32"/>
        <v>INSERT INTO task_achivement(task_no,achive_date,end_time,start_time,task_detail,memo)VALUES('{525b8612-e4cb-4703-ac1b-1af77a03fd0d}','2022/07/22','2022/07/22 16:00:00','2022/07/22 15:00:00','','エラー時の対応資料作成');</v>
      </c>
    </row>
    <row r="2075" spans="1:7">
      <c r="A2075" s="48" t="str">
        <f>_xlfn.XLOOKUP(_xlfn.XLOOKUP(MID(タスク実績csv元!C2075,1,SEARCH(":",タスク実績csv元!C2075)-1),リスト!F:F,リスト!G:G)&amp;MID(タスク実績csv元!C2075,SEARCH(":",タスク実績csv元!C2075),999),タスクDB!K:K,タスクDB!A:A)</f>
        <v>{23640006-1951-44f5-8e76-61d4fa67fbce}</v>
      </c>
      <c r="B2075" s="11">
        <f>タスク実績csv元!A2075</f>
        <v>44764</v>
      </c>
      <c r="C2075" s="54">
        <f>タスク実績csv元!F2075</f>
        <v>0.6875</v>
      </c>
      <c r="D2075" s="54">
        <f>タスク実績csv元!E2075</f>
        <v>0.66666666666666663</v>
      </c>
      <c r="E2075" t="str">
        <f>タスク実績csv元!I2075&amp;""</f>
        <v/>
      </c>
      <c r="F2075" t="str">
        <f>タスク実績csv元!D2075</f>
        <v>夕会</v>
      </c>
      <c r="G2075" t="str">
        <f t="shared" si="32"/>
        <v>INSERT INTO task_achivement(task_no,achive_date,end_time,start_time,task_detail,memo)VALUES('{23640006-1951-44f5-8e76-61d4fa67fbce}','2022/07/22','2022/07/22 16:30:00','2022/07/22 16:00:00','','夕会');</v>
      </c>
    </row>
    <row r="2076" spans="1:7">
      <c r="A2076" s="48" t="str">
        <f>_xlfn.XLOOKUP(_xlfn.XLOOKUP(MID(タスク実績csv元!C2076,1,SEARCH(":",タスク実績csv元!C2076)-1),リスト!F:F,リスト!G:G)&amp;MID(タスク実績csv元!C2076,SEARCH(":",タスク実績csv元!C2076),999),タスクDB!K:K,タスクDB!A:A)</f>
        <v>{89c5ece7-5f53-4013-b85b-04dab5d53b5f}</v>
      </c>
      <c r="B2076" s="11">
        <f>タスク実績csv元!A2076</f>
        <v>44764</v>
      </c>
      <c r="C2076" s="54">
        <f>タスク実績csv元!F2076</f>
        <v>0.75</v>
      </c>
      <c r="D2076" s="54">
        <f>タスク実績csv元!E2076</f>
        <v>0.6875</v>
      </c>
      <c r="E2076" t="str">
        <f>タスク実績csv元!I2076&amp;""</f>
        <v/>
      </c>
      <c r="F2076" t="str">
        <f>タスク実績csv元!D2076</f>
        <v>リリース作業</v>
      </c>
      <c r="G2076" t="str">
        <f t="shared" si="32"/>
        <v>INSERT INTO task_achivement(task_no,achive_date,end_time,start_time,task_detail,memo)VALUES('{89c5ece7-5f53-4013-b85b-04dab5d53b5f}','2022/07/22','2022/07/22 18:00:00','2022/07/22 16:30:00','','リリース作業');</v>
      </c>
    </row>
    <row r="2077" spans="1:7">
      <c r="A2077" s="48" t="str">
        <f>_xlfn.XLOOKUP(_xlfn.XLOOKUP(MID(タスク実績csv元!C2077,1,SEARCH(":",タスク実績csv元!C2077)-1),リスト!F:F,リスト!G:G)&amp;MID(タスク実績csv元!C2077,SEARCH(":",タスク実績csv元!C2077),999),タスクDB!K:K,タスクDB!A:A)</f>
        <v>{75393489-cd3a-4b63-a096-a2947377f3d1}</v>
      </c>
      <c r="B2077" s="11">
        <f>タスク実績csv元!A2077</f>
        <v>44766</v>
      </c>
      <c r="C2077" s="54">
        <f>タスク実績csv元!F2077</f>
        <v>0.61805555555555558</v>
      </c>
      <c r="D2077" s="54">
        <f>タスク実績csv元!E2077</f>
        <v>0.55555555555555558</v>
      </c>
      <c r="E2077" t="str">
        <f>タスク実績csv元!I2077&amp;""</f>
        <v/>
      </c>
      <c r="F2077" t="str">
        <f>タスク実績csv元!D2077</f>
        <v>勉強</v>
      </c>
      <c r="G2077" t="str">
        <f t="shared" si="32"/>
        <v>INSERT INTO task_achivement(task_no,achive_date,end_time,start_time,task_detail,memo)VALUES('{75393489-cd3a-4b63-a096-a2947377f3d1}','2022/07/24','2022/07/24 14:50:00','2022/07/24 13:20:00','','勉強');</v>
      </c>
    </row>
    <row r="2078" spans="1:7">
      <c r="A2078" s="48" t="str">
        <f>_xlfn.XLOOKUP(_xlfn.XLOOKUP(MID(タスク実績csv元!C2078,1,SEARCH(":",タスク実績csv元!C2078)-1),リスト!F:F,リスト!G:G)&amp;MID(タスク実績csv元!C2078,SEARCH(":",タスク実績csv元!C2078),999),タスクDB!K:K,タスクDB!A:A)</f>
        <v>{89c5ece7-5f53-4013-b85b-04dab5d53b5f}</v>
      </c>
      <c r="B2078" s="11">
        <f>タスク実績csv元!A2078</f>
        <v>44767</v>
      </c>
      <c r="C2078" s="54">
        <f>タスク実績csv元!F2078</f>
        <v>0.41666666666666669</v>
      </c>
      <c r="D2078" s="54">
        <f>タスク実績csv元!E2078</f>
        <v>0.39583333333333331</v>
      </c>
      <c r="E2078" t="str">
        <f>タスク実績csv元!I2078&amp;""</f>
        <v/>
      </c>
      <c r="F2078" t="str">
        <f>タスク実績csv元!D2078</f>
        <v>課題確認</v>
      </c>
      <c r="G2078" t="str">
        <f t="shared" si="32"/>
        <v>INSERT INTO task_achivement(task_no,achive_date,end_time,start_time,task_detail,memo)VALUES('{89c5ece7-5f53-4013-b85b-04dab5d53b5f}','2022/07/25','2022/07/25 10:00:00','2022/07/25 09:30:00','','課題確認');</v>
      </c>
    </row>
    <row r="2079" spans="1:7">
      <c r="A2079" s="48" t="str">
        <f>_xlfn.XLOOKUP(_xlfn.XLOOKUP(MID(タスク実績csv元!C2079,1,SEARCH(":",タスク実績csv元!C2079)-1),リスト!F:F,リスト!G:G)&amp;MID(タスク実績csv元!C2079,SEARCH(":",タスク実績csv元!C2079),999),タスクDB!K:K,タスクDB!A:A)</f>
        <v>{4c39d40d-b35f-4cfa-b549-6c5de24454e2}</v>
      </c>
      <c r="B2079" s="11">
        <f>タスク実績csv元!A2079</f>
        <v>44767</v>
      </c>
      <c r="C2079" s="54">
        <f>タスク実績csv元!F2079</f>
        <v>0.45833333333333331</v>
      </c>
      <c r="D2079" s="54">
        <f>タスク実績csv元!E2079</f>
        <v>0.41666666666666669</v>
      </c>
      <c r="E2079" t="str">
        <f>タスク実績csv元!I2079&amp;""</f>
        <v/>
      </c>
      <c r="F2079" t="str">
        <f>タスク実績csv元!D2079</f>
        <v>チームMTG</v>
      </c>
      <c r="G2079" t="str">
        <f t="shared" si="32"/>
        <v>INSERT INTO task_achivement(task_no,achive_date,end_time,start_time,task_detail,memo)VALUES('{4c39d40d-b35f-4cfa-b549-6c5de24454e2}','2022/07/25','2022/07/25 11:00:00','2022/07/25 10:00:00','','チームMTG');</v>
      </c>
    </row>
    <row r="2080" spans="1:7">
      <c r="A2080" s="48" t="str">
        <f>_xlfn.XLOOKUP(_xlfn.XLOOKUP(MID(タスク実績csv元!C2080,1,SEARCH(":",タスク実績csv元!C2080)-1),リスト!F:F,リスト!G:G)&amp;MID(タスク実績csv元!C2080,SEARCH(":",タスク実績csv元!C2080),999),タスクDB!K:K,タスクDB!A:A)</f>
        <v>{beb6d566-b02b-43aa-a071-182687be1be6}</v>
      </c>
      <c r="B2080" s="11">
        <f>タスク実績csv元!A2080</f>
        <v>44767</v>
      </c>
      <c r="C2080" s="54">
        <f>タスク実績csv元!F2080</f>
        <v>0.5</v>
      </c>
      <c r="D2080" s="54">
        <f>タスク実績csv元!E2080</f>
        <v>0.45833333333333331</v>
      </c>
      <c r="E2080" t="str">
        <f>タスク実績csv元!I2080&amp;""</f>
        <v/>
      </c>
      <c r="F2080" t="str">
        <f>タスク実績csv元!D2080</f>
        <v>資料作成</v>
      </c>
      <c r="G2080" t="str">
        <f t="shared" si="32"/>
        <v>INSERT INTO task_achivement(task_no,achive_date,end_time,start_time,task_detail,memo)VALUES('{beb6d566-b02b-43aa-a071-182687be1be6}','2022/07/25','2022/07/25 12:00:00','2022/07/25 11:00:00','','資料作成');</v>
      </c>
    </row>
    <row r="2081" spans="1:7">
      <c r="A2081" s="48" t="str">
        <f>_xlfn.XLOOKUP(_xlfn.XLOOKUP(MID(タスク実績csv元!C2081,1,SEARCH(":",タスク実績csv元!C2081)-1),リスト!F:F,リスト!G:G)&amp;MID(タスク実績csv元!C2081,SEARCH(":",タスク実績csv元!C2081),999),タスクDB!K:K,タスクDB!A:A)</f>
        <v>{525b8612-e4cb-4703-ac1b-1af77a03fd0d}</v>
      </c>
      <c r="B2081" s="11">
        <f>タスク実績csv元!A2081</f>
        <v>44767</v>
      </c>
      <c r="C2081" s="54">
        <f>タスク実績csv元!F2081</f>
        <v>0.60416666666666663</v>
      </c>
      <c r="D2081" s="54">
        <f>タスク実績csv元!E2081</f>
        <v>0.54166666666666663</v>
      </c>
      <c r="E2081" t="str">
        <f>タスク実績csv元!I2081&amp;""</f>
        <v/>
      </c>
      <c r="F2081" t="str">
        <f>タスク実績csv元!D2081</f>
        <v>タイムスケジュール作成</v>
      </c>
      <c r="G2081" t="str">
        <f t="shared" si="32"/>
        <v>INSERT INTO task_achivement(task_no,achive_date,end_time,start_time,task_detail,memo)VALUES('{525b8612-e4cb-4703-ac1b-1af77a03fd0d}','2022/07/25','2022/07/25 14:30:00','2022/07/25 13:00:00','','タイムスケジュール作成');</v>
      </c>
    </row>
    <row r="2082" spans="1:7">
      <c r="A2082" s="48" t="str">
        <f>_xlfn.XLOOKUP(_xlfn.XLOOKUP(MID(タスク実績csv元!C2082,1,SEARCH(":",タスク実績csv元!C2082)-1),リスト!F:F,リスト!G:G)&amp;MID(タスク実績csv元!C2082,SEARCH(":",タスク実績csv元!C2082),999),タスクDB!K:K,タスクDB!A:A)</f>
        <v>{525b8612-e4cb-4703-ac1b-1af77a03fd0d}</v>
      </c>
      <c r="B2082" s="11">
        <f>タスク実績csv元!A2082</f>
        <v>44767</v>
      </c>
      <c r="C2082" s="54">
        <f>タスク実績csv元!F2082</f>
        <v>0.66666666666666663</v>
      </c>
      <c r="D2082" s="54">
        <f>タスク実績csv元!E2082</f>
        <v>0.60416666666666663</v>
      </c>
      <c r="E2082" t="str">
        <f>タスク実績csv元!I2082&amp;""</f>
        <v/>
      </c>
      <c r="F2082" t="str">
        <f>タスク実績csv元!D2082</f>
        <v>作業指示バックアップのコピー作成</v>
      </c>
      <c r="G2082" t="str">
        <f t="shared" si="32"/>
        <v>INSERT INTO task_achivement(task_no,achive_date,end_time,start_time,task_detail,memo)VALUES('{525b8612-e4cb-4703-ac1b-1af77a03fd0d}','2022/07/25','2022/07/25 16:00:00','2022/07/25 14:30:00','','作業指示バックアップのコピー作成');</v>
      </c>
    </row>
    <row r="2083" spans="1:7">
      <c r="A2083" s="48" t="str">
        <f>_xlfn.XLOOKUP(_xlfn.XLOOKUP(MID(タスク実績csv元!C2083,1,SEARCH(":",タスク実績csv元!C2083)-1),リスト!F:F,リスト!G:G)&amp;MID(タスク実績csv元!C2083,SEARCH(":",タスク実績csv元!C2083),999),タスクDB!K:K,タスクDB!A:A)</f>
        <v>{23640006-1951-44f5-8e76-61d4fa67fbce}</v>
      </c>
      <c r="B2083" s="11">
        <f>タスク実績csv元!A2083</f>
        <v>44767</v>
      </c>
      <c r="C2083" s="54">
        <f>タスク実績csv元!F2083</f>
        <v>0.69791666666666663</v>
      </c>
      <c r="D2083" s="54">
        <f>タスク実績csv元!E2083</f>
        <v>0.66666666666666663</v>
      </c>
      <c r="E2083" t="str">
        <f>タスク実績csv元!I2083&amp;""</f>
        <v/>
      </c>
      <c r="F2083" t="str">
        <f>タスク実績csv元!D2083</f>
        <v>夕会</v>
      </c>
      <c r="G2083" t="str">
        <f t="shared" si="32"/>
        <v>INSERT INTO task_achivement(task_no,achive_date,end_time,start_time,task_detail,memo)VALUES('{23640006-1951-44f5-8e76-61d4fa67fbce}','2022/07/25','2022/07/25 16:45:00','2022/07/25 16:00:00','','夕会');</v>
      </c>
    </row>
    <row r="2084" spans="1:7">
      <c r="A2084" s="48" t="str">
        <f>_xlfn.XLOOKUP(_xlfn.XLOOKUP(MID(タスク実績csv元!C2084,1,SEARCH(":",タスク実績csv元!C2084)-1),リスト!F:F,リスト!G:G)&amp;MID(タスク実績csv元!C2084,SEARCH(":",タスク実績csv元!C2084),999),タスクDB!K:K,タスクDB!A:A)</f>
        <v>{d4d1fd57-5d21-4c1d-a6bc-6c95e3f6acad}</v>
      </c>
      <c r="B2084" s="11">
        <f>タスク実績csv元!A2084</f>
        <v>44767</v>
      </c>
      <c r="C2084" s="54">
        <f>タスク実績csv元!F2084</f>
        <v>0.75</v>
      </c>
      <c r="D2084" s="54">
        <f>タスク実績csv元!E2084</f>
        <v>0.70833333333333337</v>
      </c>
      <c r="E2084" t="str">
        <f>タスク実績csv元!I2084&amp;""</f>
        <v/>
      </c>
      <c r="F2084" t="str">
        <f>タスク実績csv元!D2084</f>
        <v>勉強</v>
      </c>
      <c r="G2084" t="str">
        <f t="shared" si="32"/>
        <v>INSERT INTO task_achivement(task_no,achive_date,end_time,start_time,task_detail,memo)VALUES('{d4d1fd57-5d21-4c1d-a6bc-6c95e3f6acad}','2022/07/25','2022/07/25 18:00:00','2022/07/25 17:00:00','','勉強');</v>
      </c>
    </row>
    <row r="2085" spans="1:7">
      <c r="A2085" s="48" t="str">
        <f>_xlfn.XLOOKUP(_xlfn.XLOOKUP(MID(タスク実績csv元!C2085,1,SEARCH(":",タスク実績csv元!C2085)-1),リスト!F:F,リスト!G:G)&amp;MID(タスク実績csv元!C2085,SEARCH(":",タスク実績csv元!C2085),999),タスクDB!K:K,タスクDB!A:A)</f>
        <v>{beb6d566-b02b-43aa-a071-182687be1be6}</v>
      </c>
      <c r="B2085" s="11">
        <f>タスク実績csv元!A2085</f>
        <v>44768</v>
      </c>
      <c r="C2085" s="54">
        <f>タスク実績csv元!F2085</f>
        <v>0.41666666666666669</v>
      </c>
      <c r="D2085" s="54">
        <f>タスク実績csv元!E2085</f>
        <v>0.39583333333333331</v>
      </c>
      <c r="E2085" t="str">
        <f>タスク実績csv元!I2085&amp;""</f>
        <v/>
      </c>
      <c r="F2085" t="str">
        <f>タスク実績csv元!D2085</f>
        <v>資料訂正</v>
      </c>
      <c r="G2085" t="str">
        <f t="shared" si="32"/>
        <v>INSERT INTO task_achivement(task_no,achive_date,end_time,start_time,task_detail,memo)VALUES('{beb6d566-b02b-43aa-a071-182687be1be6}','2022/07/26','2022/07/26 10:00:00','2022/07/26 09:30:00','','資料訂正');</v>
      </c>
    </row>
    <row r="2086" spans="1:7">
      <c r="A2086" s="48" t="str">
        <f>_xlfn.XLOOKUP(_xlfn.XLOOKUP(MID(タスク実績csv元!C2086,1,SEARCH(":",タスク実績csv元!C2086)-1),リスト!F:F,リスト!G:G)&amp;MID(タスク実績csv元!C2086,SEARCH(":",タスク実績csv元!C2086),999),タスクDB!K:K,タスクDB!A:A)</f>
        <v>{831a0fb4-c848-4eac-af3e-0a0760ad0e17}</v>
      </c>
      <c r="B2086" s="11">
        <f>タスク実績csv元!A2086</f>
        <v>44768</v>
      </c>
      <c r="C2086" s="54">
        <f>タスク実績csv元!F2086</f>
        <v>0.47916666666666669</v>
      </c>
      <c r="D2086" s="54">
        <f>タスク実績csv元!E2086</f>
        <v>0.41666666666666669</v>
      </c>
      <c r="E2086" t="str">
        <f>タスク実績csv元!I2086&amp;""</f>
        <v/>
      </c>
      <c r="F2086" t="str">
        <f>タスク実績csv元!D2086</f>
        <v>検針指摘修正</v>
      </c>
      <c r="G2086" t="str">
        <f t="shared" si="32"/>
        <v>INSERT INTO task_achivement(task_no,achive_date,end_time,start_time,task_detail,memo)VALUES('{831a0fb4-c848-4eac-af3e-0a0760ad0e17}','2022/07/26','2022/07/26 11:30:00','2022/07/26 10:00:00','','検針指摘修正');</v>
      </c>
    </row>
    <row r="2087" spans="1:7">
      <c r="A2087" s="48" t="str">
        <f>_xlfn.XLOOKUP(_xlfn.XLOOKUP(MID(タスク実績csv元!C2087,1,SEARCH(":",タスク実績csv元!C2087)-1),リスト!F:F,リスト!G:G)&amp;MID(タスク実績csv元!C2087,SEARCH(":",タスク実績csv元!C2087),999),タスクDB!K:K,タスクDB!A:A)</f>
        <v>{d3b946db-db03-464f-9dac-af9aac26c3a5}</v>
      </c>
      <c r="B2087" s="11">
        <f>タスク実績csv元!A2087</f>
        <v>44768</v>
      </c>
      <c r="C2087" s="54">
        <f>タスク実績csv元!F2087</f>
        <v>0.58333333333333337</v>
      </c>
      <c r="D2087" s="54">
        <f>タスク実績csv元!E2087</f>
        <v>0.54166666666666663</v>
      </c>
      <c r="E2087" t="str">
        <f>タスク実績csv元!I2087&amp;""</f>
        <v/>
      </c>
      <c r="F2087" t="str">
        <f>タスク実績csv元!D2087</f>
        <v>対応</v>
      </c>
      <c r="G2087" t="str">
        <f t="shared" si="32"/>
        <v>INSERT INTO task_achivement(task_no,achive_date,end_time,start_time,task_detail,memo)VALUES('{d3b946db-db03-464f-9dac-af9aac26c3a5}','2022/07/26','2022/07/26 14:00:00','2022/07/26 13:00:00','','対応');</v>
      </c>
    </row>
    <row r="2088" spans="1:7">
      <c r="A2088" s="48" t="str">
        <f>_xlfn.XLOOKUP(_xlfn.XLOOKUP(MID(タスク実績csv元!C2088,1,SEARCH(":",タスク実績csv元!C2088)-1),リスト!F:F,リスト!G:G)&amp;MID(タスク実績csv元!C2088,SEARCH(":",タスク実績csv元!C2088),999),タスクDB!K:K,タスクDB!A:A)</f>
        <v>{831a0fb4-c848-4eac-af3e-0a0760ad0e17}</v>
      </c>
      <c r="B2088" s="11">
        <f>タスク実績csv元!A2088</f>
        <v>44768</v>
      </c>
      <c r="C2088" s="54">
        <f>タスク実績csv元!F2088</f>
        <v>0.63194444444444442</v>
      </c>
      <c r="D2088" s="54">
        <f>タスク実績csv元!E2088</f>
        <v>0.58333333333333337</v>
      </c>
      <c r="E2088" t="str">
        <f>タスク実績csv元!I2088&amp;""</f>
        <v/>
      </c>
      <c r="F2088" t="str">
        <f>タスク実績csv元!D2088</f>
        <v>設計書最新化</v>
      </c>
      <c r="G2088" t="str">
        <f t="shared" si="32"/>
        <v>INSERT INTO task_achivement(task_no,achive_date,end_time,start_time,task_detail,memo)VALUES('{831a0fb4-c848-4eac-af3e-0a0760ad0e17}','2022/07/26','2022/07/26 15:10:00','2022/07/26 14:00:00','','設計書最新化');</v>
      </c>
    </row>
    <row r="2089" spans="1:7">
      <c r="A2089" s="48" t="str">
        <f>_xlfn.XLOOKUP(_xlfn.XLOOKUP(MID(タスク実績csv元!C2089,1,SEARCH(":",タスク実績csv元!C2089)-1),リスト!F:F,リスト!G:G)&amp;MID(タスク実績csv元!C2089,SEARCH(":",タスク実績csv元!C2089),999),タスクDB!K:K,タスクDB!A:A)</f>
        <v>{3e6b8a45-ea33-4a1d-90af-296ddfe55faf}</v>
      </c>
      <c r="B2089" s="11">
        <f>タスク実績csv元!A2089</f>
        <v>44768</v>
      </c>
      <c r="C2089" s="54">
        <f>タスク実績csv元!F2089</f>
        <v>0.6875</v>
      </c>
      <c r="D2089" s="54">
        <f>タスク実績csv元!E2089</f>
        <v>0.65625</v>
      </c>
      <c r="E2089" t="str">
        <f>タスク実績csv元!I2089&amp;""</f>
        <v/>
      </c>
      <c r="F2089" t="str">
        <f>タスク実績csv元!D2089</f>
        <v>注意事項整理</v>
      </c>
      <c r="G2089" t="str">
        <f t="shared" si="32"/>
        <v>INSERT INTO task_achivement(task_no,achive_date,end_time,start_time,task_detail,memo)VALUES('{3e6b8a45-ea33-4a1d-90af-296ddfe55faf}','2022/07/26','2022/07/26 16:30:00','2022/07/26 15:45:00','','注意事項整理');</v>
      </c>
    </row>
    <row r="2090" spans="1:7">
      <c r="A2090" s="48" t="str">
        <f>_xlfn.XLOOKUP(_xlfn.XLOOKUP(MID(タスク実績csv元!C2090,1,SEARCH(":",タスク実績csv元!C2090)-1),リスト!F:F,リスト!G:G)&amp;MID(タスク実績csv元!C2090,SEARCH(":",タスク実績csv元!C2090),999),タスクDB!K:K,タスクDB!A:A)</f>
        <v>{89c5ece7-5f53-4013-b85b-04dab5d53b5f}</v>
      </c>
      <c r="B2090" s="11">
        <f>タスク実績csv元!A2090</f>
        <v>44768</v>
      </c>
      <c r="C2090" s="54">
        <f>タスク実績csv元!F2090</f>
        <v>0.70833333333333337</v>
      </c>
      <c r="D2090" s="54">
        <f>タスク実績csv元!E2090</f>
        <v>0.6875</v>
      </c>
      <c r="E2090" t="str">
        <f>タスク実績csv元!I2090&amp;""</f>
        <v/>
      </c>
      <c r="F2090" t="str">
        <f>タスク実績csv元!D2090</f>
        <v>課題回答</v>
      </c>
      <c r="G2090" t="str">
        <f t="shared" si="32"/>
        <v>INSERT INTO task_achivement(task_no,achive_date,end_time,start_time,task_detail,memo)VALUES('{89c5ece7-5f53-4013-b85b-04dab5d53b5f}','2022/07/26','2022/07/26 17:00:00','2022/07/26 16:30:00','','課題回答');</v>
      </c>
    </row>
    <row r="2091" spans="1:7">
      <c r="A2091" s="48" t="str">
        <f>_xlfn.XLOOKUP(_xlfn.XLOOKUP(MID(タスク実績csv元!C2091,1,SEARCH(":",タスク実績csv元!C2091)-1),リスト!F:F,リスト!G:G)&amp;MID(タスク実績csv元!C2091,SEARCH(":",タスク実績csv元!C2091),999),タスクDB!K:K,タスクDB!A:A)</f>
        <v>{572d6e5a-e082-4eff-89af-b7b2f5d76fcb}</v>
      </c>
      <c r="B2091" s="11">
        <f>タスク実績csv元!A2091</f>
        <v>44768</v>
      </c>
      <c r="C2091" s="54">
        <f>タスク実績csv元!F2091</f>
        <v>0.73958333333333337</v>
      </c>
      <c r="D2091" s="54">
        <f>タスク実績csv元!E2091</f>
        <v>0.72916666666666663</v>
      </c>
      <c r="E2091" t="str">
        <f>タスク実績csv元!I2091&amp;""</f>
        <v/>
      </c>
      <c r="F2091" t="str">
        <f>タスク実績csv元!D2091</f>
        <v>勉強</v>
      </c>
      <c r="G2091" t="str">
        <f t="shared" si="32"/>
        <v>INSERT INTO task_achivement(task_no,achive_date,end_time,start_time,task_detail,memo)VALUES('{572d6e5a-e082-4eff-89af-b7b2f5d76fcb}','2022/07/26','2022/07/26 17:45:00','2022/07/26 17:30:00','','勉強');</v>
      </c>
    </row>
    <row r="2092" spans="1:7">
      <c r="A2092" s="48" t="str">
        <f>_xlfn.XLOOKUP(_xlfn.XLOOKUP(MID(タスク実績csv元!C2092,1,SEARCH(":",タスク実績csv元!C2092)-1),リスト!F:F,リスト!G:G)&amp;MID(タスク実績csv元!C2092,SEARCH(":",タスク実績csv元!C2092),999),タスクDB!K:K,タスクDB!A:A)</f>
        <v>{4c39d40d-b35f-4cfa-b549-6c5de24454e2}</v>
      </c>
      <c r="B2092" s="11">
        <f>タスク実績csv元!A2092</f>
        <v>44769</v>
      </c>
      <c r="C2092" s="54">
        <f>タスク実績csv元!F2092</f>
        <v>0.40625</v>
      </c>
      <c r="D2092" s="54">
        <f>タスク実績csv元!E2092</f>
        <v>0.39583333333333331</v>
      </c>
      <c r="E2092" t="str">
        <f>タスク実績csv元!I2092&amp;""</f>
        <v/>
      </c>
      <c r="F2092" t="str">
        <f>タスク実績csv元!D2092</f>
        <v>朝会</v>
      </c>
      <c r="G2092" t="str">
        <f t="shared" si="32"/>
        <v>INSERT INTO task_achivement(task_no,achive_date,end_time,start_time,task_detail,memo)VALUES('{4c39d40d-b35f-4cfa-b549-6c5de24454e2}','2022/07/27','2022/07/27 09:45:00','2022/07/27 09:30:00','','朝会');</v>
      </c>
    </row>
    <row r="2093" spans="1:7">
      <c r="A2093" s="48" t="str">
        <f>_xlfn.XLOOKUP(_xlfn.XLOOKUP(MID(タスク実績csv元!C2093,1,SEARCH(":",タスク実績csv元!C2093)-1),リスト!F:F,リスト!G:G)&amp;MID(タスク実績csv元!C2093,SEARCH(":",タスク実績csv元!C2093),999),タスクDB!K:K,タスクDB!A:A)</f>
        <v>{3e6b8a45-ea33-4a1d-90af-296ddfe55faf}</v>
      </c>
      <c r="B2093" s="11">
        <f>タスク実績csv元!A2093</f>
        <v>44769</v>
      </c>
      <c r="C2093" s="54">
        <f>タスク実績csv元!F2093</f>
        <v>0.45833333333333331</v>
      </c>
      <c r="D2093" s="54">
        <f>タスク実績csv元!E2093</f>
        <v>0.40625</v>
      </c>
      <c r="E2093" t="str">
        <f>タスク実績csv元!I2093&amp;""</f>
        <v/>
      </c>
      <c r="F2093" t="str">
        <f>タスク実績csv元!D2093</f>
        <v>手順整理</v>
      </c>
      <c r="G2093" t="str">
        <f t="shared" si="32"/>
        <v>INSERT INTO task_achivement(task_no,achive_date,end_time,start_time,task_detail,memo)VALUES('{3e6b8a45-ea33-4a1d-90af-296ddfe55faf}','2022/07/27','2022/07/27 11:00:00','2022/07/27 09:45:00','','手順整理');</v>
      </c>
    </row>
    <row r="2094" spans="1:7">
      <c r="A2094" s="48" t="str">
        <f>_xlfn.XLOOKUP(_xlfn.XLOOKUP(MID(タスク実績csv元!C2094,1,SEARCH(":",タスク実績csv元!C2094)-1),リスト!F:F,リスト!G:G)&amp;MID(タスク実績csv元!C2094,SEARCH(":",タスク実績csv元!C2094),999),タスクDB!K:K,タスクDB!A:A)</f>
        <v>{23640006-1951-44f5-8e76-61d4fa67fbce}</v>
      </c>
      <c r="B2094" s="11">
        <f>タスク実績csv元!A2094</f>
        <v>44769</v>
      </c>
      <c r="C2094" s="54">
        <f>タスク実績csv元!F2094</f>
        <v>0.5</v>
      </c>
      <c r="D2094" s="54">
        <f>タスク実績csv元!E2094</f>
        <v>0.45833333333333331</v>
      </c>
      <c r="E2094" t="str">
        <f>タスク実績csv元!I2094&amp;""</f>
        <v/>
      </c>
      <c r="F2094" t="str">
        <f>タスク実績csv元!D2094</f>
        <v>移行手順確認</v>
      </c>
      <c r="G2094" t="str">
        <f t="shared" si="32"/>
        <v>INSERT INTO task_achivement(task_no,achive_date,end_time,start_time,task_detail,memo)VALUES('{23640006-1951-44f5-8e76-61d4fa67fbce}','2022/07/27','2022/07/27 12:00:00','2022/07/27 11:00:00','','移行手順確認');</v>
      </c>
    </row>
    <row r="2095" spans="1:7">
      <c r="A2095" s="48" t="str">
        <f>_xlfn.XLOOKUP(_xlfn.XLOOKUP(MID(タスク実績csv元!C2095,1,SEARCH(":",タスク実績csv元!C2095)-1),リスト!F:F,リスト!G:G)&amp;MID(タスク実績csv元!C2095,SEARCH(":",タスク実績csv元!C2095),999),タスクDB!K:K,タスクDB!A:A)</f>
        <v>{e947fac8-625e-4103-adbc-4356ae7aab44}</v>
      </c>
      <c r="B2095" s="11">
        <f>タスク実績csv元!A2095</f>
        <v>44769</v>
      </c>
      <c r="C2095" s="54">
        <f>タスク実績csv元!F2095</f>
        <v>0.64583333333333337</v>
      </c>
      <c r="D2095" s="54">
        <f>タスク実績csv元!E2095</f>
        <v>0.54166666666666663</v>
      </c>
      <c r="E2095" t="str">
        <f>タスク実績csv元!I2095&amp;""</f>
        <v/>
      </c>
      <c r="F2095" t="str">
        <f>タスク実績csv元!D2095</f>
        <v>作成</v>
      </c>
      <c r="G2095" t="str">
        <f t="shared" si="32"/>
        <v>INSERT INTO task_achivement(task_no,achive_date,end_time,start_time,task_detail,memo)VALUES('{e947fac8-625e-4103-adbc-4356ae7aab44}','2022/07/27','2022/07/27 15:30:00','2022/07/27 13:00:00','','作成');</v>
      </c>
    </row>
    <row r="2096" spans="1:7">
      <c r="A2096" s="48" t="str">
        <f>_xlfn.XLOOKUP(_xlfn.XLOOKUP(MID(タスク実績csv元!C2096,1,SEARCH(":",タスク実績csv元!C2096)-1),リスト!F:F,リスト!G:G)&amp;MID(タスク実績csv元!C2096,SEARCH(":",タスク実績csv元!C2096),999),タスクDB!K:K,タスクDB!A:A)</f>
        <v>{02ac6f58-4b56-4a5e-9bdf-fcb7ca09ed65}</v>
      </c>
      <c r="B2096" s="11">
        <f>タスク実績csv元!A2096</f>
        <v>44769</v>
      </c>
      <c r="C2096" s="54">
        <f>タスク実績csv元!F2096</f>
        <v>0.66666666666666663</v>
      </c>
      <c r="D2096" s="54">
        <f>タスク実績csv元!E2096</f>
        <v>0.64583333333333337</v>
      </c>
      <c r="E2096" t="str">
        <f>タスク実績csv元!I2096&amp;""</f>
        <v/>
      </c>
      <c r="F2096" t="str">
        <f>タスク実績csv元!D2096</f>
        <v>検針環境構築確認</v>
      </c>
      <c r="G2096" t="str">
        <f t="shared" si="32"/>
        <v>INSERT INTO task_achivement(task_no,achive_date,end_time,start_time,task_detail,memo)VALUES('{02ac6f58-4b56-4a5e-9bdf-fcb7ca09ed65}','2022/07/27','2022/07/27 16:00:00','2022/07/27 15:30:00','','検針環境構築確認');</v>
      </c>
    </row>
    <row r="2097" spans="1:7">
      <c r="A2097" s="48" t="str">
        <f>_xlfn.XLOOKUP(_xlfn.XLOOKUP(MID(タスク実績csv元!C2097,1,SEARCH(":",タスク実績csv元!C2097)-1),リスト!F:F,リスト!G:G)&amp;MID(タスク実績csv元!C2097,SEARCH(":",タスク実績csv元!C2097),999),タスクDB!K:K,タスクDB!A:A)</f>
        <v>{23640006-1951-44f5-8e76-61d4fa67fbce}</v>
      </c>
      <c r="B2097" s="11">
        <f>タスク実績csv元!A2097</f>
        <v>44769</v>
      </c>
      <c r="C2097" s="54">
        <f>タスク実績csv元!F2097</f>
        <v>0.6875</v>
      </c>
      <c r="D2097" s="54">
        <f>タスク実績csv元!E2097</f>
        <v>0.66666666666666663</v>
      </c>
      <c r="E2097" t="str">
        <f>タスク実績csv元!I2097&amp;""</f>
        <v/>
      </c>
      <c r="F2097" t="str">
        <f>タスク実績csv元!D2097</f>
        <v>夕会</v>
      </c>
      <c r="G2097" t="str">
        <f t="shared" si="32"/>
        <v>INSERT INTO task_achivement(task_no,achive_date,end_time,start_time,task_detail,memo)VALUES('{23640006-1951-44f5-8e76-61d4fa67fbce}','2022/07/27','2022/07/27 16:30:00','2022/07/27 16:00:00','','夕会');</v>
      </c>
    </row>
    <row r="2098" spans="1:7">
      <c r="A2098" s="48" t="str">
        <f>_xlfn.XLOOKUP(_xlfn.XLOOKUP(MID(タスク実績csv元!C2098,1,SEARCH(":",タスク実績csv元!C2098)-1),リスト!F:F,リスト!G:G)&amp;MID(タスク実績csv元!C2098,SEARCH(":",タスク実績csv元!C2098),999),タスクDB!K:K,タスクDB!A:A)</f>
        <v>{e947fac8-625e-4103-adbc-4356ae7aab44}</v>
      </c>
      <c r="B2098" s="11">
        <f>タスク実績csv元!A2098</f>
        <v>44769</v>
      </c>
      <c r="C2098" s="54">
        <f>タスク実績csv元!F2098</f>
        <v>0.75</v>
      </c>
      <c r="D2098" s="54">
        <f>タスク実績csv元!E2098</f>
        <v>0.6875</v>
      </c>
      <c r="E2098" t="str">
        <f>タスク実績csv元!I2098&amp;""</f>
        <v/>
      </c>
      <c r="F2098" t="str">
        <f>タスク実績csv元!D2098</f>
        <v>環境構築</v>
      </c>
      <c r="G2098" t="str">
        <f t="shared" si="32"/>
        <v>INSERT INTO task_achivement(task_no,achive_date,end_time,start_time,task_detail,memo)VALUES('{e947fac8-625e-4103-adbc-4356ae7aab44}','2022/07/27','2022/07/27 18:00:00','2022/07/27 16:30:00','','環境構築');</v>
      </c>
    </row>
    <row r="2099" spans="1:7">
      <c r="A2099" s="48" t="str">
        <f>_xlfn.XLOOKUP(_xlfn.XLOOKUP(MID(タスク実績csv元!C2099,1,SEARCH(":",タスク実績csv元!C2099)-1),リスト!F:F,リスト!G:G)&amp;MID(タスク実績csv元!C2099,SEARCH(":",タスク実績csv元!C2099),999),タスクDB!K:K,タスクDB!A:A)</f>
        <v>{4c39d40d-b35f-4cfa-b549-6c5de24454e2}</v>
      </c>
      <c r="B2099" s="11">
        <f>タスク実績csv元!A2099</f>
        <v>44770</v>
      </c>
      <c r="C2099" s="54">
        <f>タスク実績csv元!F2099</f>
        <v>0.40625</v>
      </c>
      <c r="D2099" s="54">
        <f>タスク実績csv元!E2099</f>
        <v>0.39583333333333331</v>
      </c>
      <c r="E2099" t="str">
        <f>タスク実績csv元!I2099&amp;""</f>
        <v/>
      </c>
      <c r="F2099" t="str">
        <f>タスク実績csv元!D2099</f>
        <v>朝会</v>
      </c>
      <c r="G2099" t="str">
        <f t="shared" si="32"/>
        <v>INSERT INTO task_achivement(task_no,achive_date,end_time,start_time,task_detail,memo)VALUES('{4c39d40d-b35f-4cfa-b549-6c5de24454e2}','2022/07/28','2022/07/28 09:45:00','2022/07/28 09:30:00','','朝会');</v>
      </c>
    </row>
    <row r="2100" spans="1:7">
      <c r="A2100" s="48" t="str">
        <f>_xlfn.XLOOKUP(_xlfn.XLOOKUP(MID(タスク実績csv元!C2100,1,SEARCH(":",タスク実績csv元!C2100)-1),リスト!F:F,リスト!G:G)&amp;MID(タスク実績csv元!C2100,SEARCH(":",タスク実績csv元!C2100),999),タスクDB!K:K,タスクDB!A:A)</f>
        <v>{e947fac8-625e-4103-adbc-4356ae7aab44}</v>
      </c>
      <c r="B2100" s="11">
        <f>タスク実績csv元!A2100</f>
        <v>44770</v>
      </c>
      <c r="C2100" s="54">
        <f>タスク実績csv元!F2100</f>
        <v>0.45833333333333331</v>
      </c>
      <c r="D2100" s="54">
        <f>タスク実績csv元!E2100</f>
        <v>0.40625</v>
      </c>
      <c r="E2100" t="str">
        <f>タスク実績csv元!I2100&amp;""</f>
        <v/>
      </c>
      <c r="F2100" t="str">
        <f>タスク実績csv元!D2100</f>
        <v>作業</v>
      </c>
      <c r="G2100" t="str">
        <f t="shared" si="32"/>
        <v>INSERT INTO task_achivement(task_no,achive_date,end_time,start_time,task_detail,memo)VALUES('{e947fac8-625e-4103-adbc-4356ae7aab44}','2022/07/28','2022/07/28 11:00:00','2022/07/28 09:45:00','','作業');</v>
      </c>
    </row>
    <row r="2101" spans="1:7">
      <c r="A2101" s="48" t="str">
        <f>_xlfn.XLOOKUP(_xlfn.XLOOKUP(MID(タスク実績csv元!C2101,1,SEARCH(":",タスク実績csv元!C2101)-1),リスト!F:F,リスト!G:G)&amp;MID(タスク実績csv元!C2101,SEARCH(":",タスク実績csv元!C2101),999),タスクDB!K:K,タスクDB!A:A)</f>
        <v>{0e8e7c31-feae-4841-a3c3-5fe16de45ce1}</v>
      </c>
      <c r="B2101" s="11">
        <f>タスク実績csv元!A2101</f>
        <v>44770</v>
      </c>
      <c r="C2101" s="54">
        <f>タスク実績csv元!F2101</f>
        <v>0.5</v>
      </c>
      <c r="D2101" s="54">
        <f>タスク実績csv元!E2101</f>
        <v>0.45833333333333331</v>
      </c>
      <c r="E2101" t="str">
        <f>タスク実績csv元!I2101&amp;""</f>
        <v/>
      </c>
      <c r="F2101" t="str">
        <f>タスク実績csv元!D2101</f>
        <v>移動</v>
      </c>
      <c r="G2101" t="str">
        <f t="shared" si="32"/>
        <v>INSERT INTO task_achivement(task_no,achive_date,end_time,start_time,task_detail,memo)VALUES('{0e8e7c31-feae-4841-a3c3-5fe16de45ce1}','2022/07/28','2022/07/28 12:00:00','2022/07/28 11:00:00','','移動');</v>
      </c>
    </row>
    <row r="2102" spans="1:7">
      <c r="A2102" s="48" t="str">
        <f>_xlfn.XLOOKUP(_xlfn.XLOOKUP(MID(タスク実績csv元!C2102,1,SEARCH(":",タスク実績csv元!C2102)-1),リスト!F:F,リスト!G:G)&amp;MID(タスク実績csv元!C2102,SEARCH(":",タスク実績csv元!C2102),999),タスクDB!K:K,タスクDB!A:A)</f>
        <v>{02ac6f58-4b56-4a5e-9bdf-fcb7ca09ed65}</v>
      </c>
      <c r="B2102" s="11">
        <f>タスク実績csv元!A2102</f>
        <v>44770</v>
      </c>
      <c r="C2102" s="54">
        <f>タスク実績csv元!F2102</f>
        <v>0.64583333333333337</v>
      </c>
      <c r="D2102" s="54">
        <f>タスク実績csv元!E2102</f>
        <v>0.54166666666666663</v>
      </c>
      <c r="E2102" t="str">
        <f>タスク実績csv元!I2102&amp;""</f>
        <v/>
      </c>
      <c r="F2102" t="str">
        <f>タスク実績csv元!D2102</f>
        <v>環境構築ヘルプ</v>
      </c>
      <c r="G2102" t="str">
        <f t="shared" si="32"/>
        <v>INSERT INTO task_achivement(task_no,achive_date,end_time,start_time,task_detail,memo)VALUES('{02ac6f58-4b56-4a5e-9bdf-fcb7ca09ed65}','2022/07/28','2022/07/28 15:30:00','2022/07/28 13:00:00','','環境構築ヘルプ');</v>
      </c>
    </row>
    <row r="2103" spans="1:7">
      <c r="A2103" s="48" t="str">
        <f>_xlfn.XLOOKUP(_xlfn.XLOOKUP(MID(タスク実績csv元!C2103,1,SEARCH(":",タスク実績csv元!C2103)-1),リスト!F:F,リスト!G:G)&amp;MID(タスク実績csv元!C2103,SEARCH(":",タスク実績csv元!C2103),999),タスクDB!K:K,タスクDB!A:A)</f>
        <v>{e947fac8-625e-4103-adbc-4356ae7aab44}</v>
      </c>
      <c r="B2103" s="11">
        <f>タスク実績csv元!A2103</f>
        <v>44770</v>
      </c>
      <c r="C2103" s="54">
        <f>タスク実績csv元!F2103</f>
        <v>0.70833333333333337</v>
      </c>
      <c r="D2103" s="54">
        <f>タスク実績csv元!E2103</f>
        <v>0.64583333333333337</v>
      </c>
      <c r="E2103" t="str">
        <f>タスク実績csv元!I2103&amp;""</f>
        <v/>
      </c>
      <c r="F2103" t="str">
        <f>タスク実績csv元!D2103</f>
        <v>作業</v>
      </c>
      <c r="G2103" t="str">
        <f t="shared" si="32"/>
        <v>INSERT INTO task_achivement(task_no,achive_date,end_time,start_time,task_detail,memo)VALUES('{e947fac8-625e-4103-adbc-4356ae7aab44}','2022/07/28','2022/07/28 17:00:00','2022/07/28 15:30:00','','作業');</v>
      </c>
    </row>
    <row r="2104" spans="1:7">
      <c r="A2104" s="48" t="str">
        <f>_xlfn.XLOOKUP(_xlfn.XLOOKUP(MID(タスク実績csv元!C2104,1,SEARCH(":",タスク実績csv元!C2104)-1),リスト!F:F,リスト!G:G)&amp;MID(タスク実績csv元!C2104,SEARCH(":",タスク実績csv元!C2104),999),タスクDB!K:K,タスクDB!A:A)</f>
        <v>{ab830abc-8fa4-46a1-8d2f-fee977849653}</v>
      </c>
      <c r="B2104" s="11">
        <f>タスク実績csv元!A2104</f>
        <v>44770</v>
      </c>
      <c r="C2104" s="54">
        <f>タスク実績csv元!F2104</f>
        <v>0.75</v>
      </c>
      <c r="D2104" s="54">
        <f>タスク実績csv元!E2104</f>
        <v>0.70833333333333337</v>
      </c>
      <c r="E2104" t="str">
        <f>タスク実績csv元!I2104&amp;""</f>
        <v/>
      </c>
      <c r="F2104" t="str">
        <f>タスク実績csv元!D2104</f>
        <v>プロジェクト運用の変更</v>
      </c>
      <c r="G2104" t="str">
        <f t="shared" si="32"/>
        <v>INSERT INTO task_achivement(task_no,achive_date,end_time,start_time,task_detail,memo)VALUES('{ab830abc-8fa4-46a1-8d2f-fee977849653}','2022/07/28','2022/07/28 18:00:00','2022/07/28 17:00:00','','プロジェクト運用の変更');</v>
      </c>
    </row>
    <row r="2105" spans="1:7">
      <c r="A2105" s="48" t="str">
        <f>_xlfn.XLOOKUP(_xlfn.XLOOKUP(MID(タスク実績csv元!C2105,1,SEARCH(":",タスク実績csv元!C2105)-1),リスト!F:F,リスト!G:G)&amp;MID(タスク実績csv元!C2105,SEARCH(":",タスク実績csv元!C2105),999),タスクDB!K:K,タスクDB!A:A)</f>
        <v>{02ac6f58-4b56-4a5e-9bdf-fcb7ca09ed65}</v>
      </c>
      <c r="B2105" s="11">
        <f>タスク実績csv元!A2105</f>
        <v>44770</v>
      </c>
      <c r="C2105" s="54">
        <f>タスク実績csv元!F2105</f>
        <v>0.79166666666666663</v>
      </c>
      <c r="D2105" s="54">
        <f>タスク実績csv元!E2105</f>
        <v>0.75</v>
      </c>
      <c r="E2105" t="str">
        <f>タスク実績csv元!I2105&amp;""</f>
        <v/>
      </c>
      <c r="F2105" t="str">
        <f>タスク実績csv元!D2105</f>
        <v>環境構築ヘルプ</v>
      </c>
      <c r="G2105" t="str">
        <f t="shared" si="32"/>
        <v>INSERT INTO task_achivement(task_no,achive_date,end_time,start_time,task_detail,memo)VALUES('{02ac6f58-4b56-4a5e-9bdf-fcb7ca09ed65}','2022/07/28','2022/07/28 19:00:00','2022/07/28 18:00:00','','環境構築ヘルプ');</v>
      </c>
    </row>
    <row r="2106" spans="1:7">
      <c r="A2106" s="48" t="str">
        <f>_xlfn.XLOOKUP(_xlfn.XLOOKUP(MID(タスク実績csv元!C2106,1,SEARCH(":",タスク実績csv元!C2106)-1),リスト!F:F,リスト!G:G)&amp;MID(タスク実績csv元!C2106,SEARCH(":",タスク実績csv元!C2106),999),タスクDB!K:K,タスクDB!A:A)</f>
        <v>{89c5ece7-5f53-4013-b85b-04dab5d53b5f}</v>
      </c>
      <c r="B2106" s="11">
        <f>タスク実績csv元!A2106</f>
        <v>44774</v>
      </c>
      <c r="C2106" s="54">
        <f>タスク実績csv元!F2106</f>
        <v>0.40625</v>
      </c>
      <c r="D2106" s="54">
        <f>タスク実績csv元!E2106</f>
        <v>0.39583333333333331</v>
      </c>
      <c r="E2106" t="str">
        <f>タスク実績csv元!I2106&amp;""</f>
        <v/>
      </c>
      <c r="F2106" t="str">
        <f>タスク実績csv元!D2106</f>
        <v>電話対応</v>
      </c>
      <c r="G2106" t="str">
        <f t="shared" si="32"/>
        <v>INSERT INTO task_achivement(task_no,achive_date,end_time,start_time,task_detail,memo)VALUES('{89c5ece7-5f53-4013-b85b-04dab5d53b5f}','2022/08/01','2022/08/01 09:45:00','2022/08/01 09:30:00','','電話対応');</v>
      </c>
    </row>
    <row r="2107" spans="1:7">
      <c r="A2107" s="48" t="str">
        <f>_xlfn.XLOOKUP(_xlfn.XLOOKUP(MID(タスク実績csv元!C2107,1,SEARCH(":",タスク実績csv元!C2107)-1),リスト!F:F,リスト!G:G)&amp;MID(タスク実績csv元!C2107,SEARCH(":",タスク実績csv元!C2107),999),タスクDB!K:K,タスクDB!A:A)</f>
        <v>{e947fac8-625e-4103-adbc-4356ae7aab44}</v>
      </c>
      <c r="B2107" s="11">
        <f>タスク実績csv元!A2107</f>
        <v>44774</v>
      </c>
      <c r="C2107" s="54">
        <f>タスク実績csv元!F2107</f>
        <v>0.41666666666666669</v>
      </c>
      <c r="D2107" s="54">
        <f>タスク実績csv元!E2107</f>
        <v>0.40625</v>
      </c>
      <c r="E2107" t="str">
        <f>タスク実績csv元!I2107&amp;""</f>
        <v/>
      </c>
      <c r="F2107" t="str">
        <f>タスク実績csv元!D2107</f>
        <v>作業</v>
      </c>
      <c r="G2107" t="str">
        <f t="shared" si="32"/>
        <v>INSERT INTO task_achivement(task_no,achive_date,end_time,start_time,task_detail,memo)VALUES('{e947fac8-625e-4103-adbc-4356ae7aab44}','2022/08/01','2022/08/01 10:00:00','2022/08/01 09:45:00','','作業');</v>
      </c>
    </row>
    <row r="2108" spans="1:7">
      <c r="A2108" s="48" t="str">
        <f>_xlfn.XLOOKUP(_xlfn.XLOOKUP(MID(タスク実績csv元!C2108,1,SEARCH(":",タスク実績csv元!C2108)-1),リスト!F:F,リスト!G:G)&amp;MID(タスク実績csv元!C2108,SEARCH(":",タスク実績csv元!C2108),999),タスクDB!K:K,タスクDB!A:A)</f>
        <v>{4c39d40d-b35f-4cfa-b549-6c5de24454e2}</v>
      </c>
      <c r="B2108" s="11">
        <f>タスク実績csv元!A2108</f>
        <v>44774</v>
      </c>
      <c r="C2108" s="54">
        <f>タスク実績csv元!F2108</f>
        <v>0.45833333333333331</v>
      </c>
      <c r="D2108" s="54">
        <f>タスク実績csv元!E2108</f>
        <v>0.41666666666666669</v>
      </c>
      <c r="E2108" t="str">
        <f>タスク実績csv元!I2108&amp;""</f>
        <v/>
      </c>
      <c r="F2108" t="str">
        <f>タスク実績csv元!D2108</f>
        <v>チームMTG</v>
      </c>
      <c r="G2108" t="str">
        <f t="shared" si="32"/>
        <v>INSERT INTO task_achivement(task_no,achive_date,end_time,start_time,task_detail,memo)VALUES('{4c39d40d-b35f-4cfa-b549-6c5de24454e2}','2022/08/01','2022/08/01 11:00:00','2022/08/01 10:00:00','','チームMTG');</v>
      </c>
    </row>
    <row r="2109" spans="1:7">
      <c r="A2109" s="48" t="str">
        <f>_xlfn.XLOOKUP(_xlfn.XLOOKUP(MID(タスク実績csv元!C2109,1,SEARCH(":",タスク実績csv元!C2109)-1),リスト!F:F,リスト!G:G)&amp;MID(タスク実績csv元!C2109,SEARCH(":",タスク実績csv元!C2109),999),タスクDB!K:K,タスクDB!A:A)</f>
        <v>{0e8e7c31-feae-4841-a3c3-5fe16de45ce1}</v>
      </c>
      <c r="B2109" s="11">
        <f>タスク実績csv元!A2109</f>
        <v>44774</v>
      </c>
      <c r="C2109" s="54">
        <f>タスク実績csv元!F2109</f>
        <v>0.5</v>
      </c>
      <c r="D2109" s="54">
        <f>タスク実績csv元!E2109</f>
        <v>0.45833333333333331</v>
      </c>
      <c r="E2109" t="str">
        <f>タスク実績csv元!I2109&amp;""</f>
        <v/>
      </c>
      <c r="F2109" t="str">
        <f>タスク実績csv元!D2109</f>
        <v>スケジュールポリシー表示制御確認</v>
      </c>
      <c r="G2109" t="str">
        <f t="shared" si="32"/>
        <v>INSERT INTO task_achivement(task_no,achive_date,end_time,start_time,task_detail,memo)VALUES('{0e8e7c31-feae-4841-a3c3-5fe16de45ce1}','2022/08/01','2022/08/01 12:00:00','2022/08/01 11:00:00','','スケジュールポリシー表示制御確認');</v>
      </c>
    </row>
    <row r="2110" spans="1:7">
      <c r="A2110" s="48" t="str">
        <f>_xlfn.XLOOKUP(_xlfn.XLOOKUP(MID(タスク実績csv元!C2110,1,SEARCH(":",タスク実績csv元!C2110)-1),リスト!F:F,リスト!G:G)&amp;MID(タスク実績csv元!C2110,SEARCH(":",タスク実績csv元!C2110),999),タスクDB!K:K,タスクDB!A:A)</f>
        <v>{d3b946db-db03-464f-9dac-af9aac26c3a5}</v>
      </c>
      <c r="B2110" s="11">
        <f>タスク実績csv元!A2110</f>
        <v>44774</v>
      </c>
      <c r="C2110" s="54">
        <f>タスク実績csv元!F2110</f>
        <v>0.66666666666666663</v>
      </c>
      <c r="D2110" s="54">
        <f>タスク実績csv元!E2110</f>
        <v>0.54166666666666663</v>
      </c>
      <c r="E2110" t="str">
        <f>タスク実績csv元!I2110&amp;""</f>
        <v/>
      </c>
      <c r="F2110" t="str">
        <f>タスク実績csv元!D2110</f>
        <v>対応</v>
      </c>
      <c r="G2110" t="str">
        <f t="shared" si="32"/>
        <v>INSERT INTO task_achivement(task_no,achive_date,end_time,start_time,task_detail,memo)VALUES('{d3b946db-db03-464f-9dac-af9aac26c3a5}','2022/08/01','2022/08/01 16:00:00','2022/08/01 13:00:00','','対応');</v>
      </c>
    </row>
    <row r="2111" spans="1:7">
      <c r="A2111" s="48" t="str">
        <f>_xlfn.XLOOKUP(_xlfn.XLOOKUP(MID(タスク実績csv元!C2111,1,SEARCH(":",タスク実績csv元!C2111)-1),リスト!F:F,リスト!G:G)&amp;MID(タスク実績csv元!C2111,SEARCH(":",タスク実績csv元!C2111),999),タスクDB!K:K,タスクDB!A:A)</f>
        <v>{23640006-1951-44f5-8e76-61d4fa67fbce}</v>
      </c>
      <c r="B2111" s="11">
        <f>タスク実績csv元!A2111</f>
        <v>44774</v>
      </c>
      <c r="C2111" s="54">
        <f>タスク実績csv元!F2111</f>
        <v>0.6875</v>
      </c>
      <c r="D2111" s="54">
        <f>タスク実績csv元!E2111</f>
        <v>0.66666666666666663</v>
      </c>
      <c r="E2111" t="str">
        <f>タスク実績csv元!I2111&amp;""</f>
        <v/>
      </c>
      <c r="F2111" t="str">
        <f>タスク実績csv元!D2111</f>
        <v>夕会</v>
      </c>
      <c r="G2111" t="str">
        <f t="shared" si="32"/>
        <v>INSERT INTO task_achivement(task_no,achive_date,end_time,start_time,task_detail,memo)VALUES('{23640006-1951-44f5-8e76-61d4fa67fbce}','2022/08/01','2022/08/01 16:30:00','2022/08/01 16:00:00','','夕会');</v>
      </c>
    </row>
    <row r="2112" spans="1:7">
      <c r="A2112" s="48" t="str">
        <f>_xlfn.XLOOKUP(_xlfn.XLOOKUP(MID(タスク実績csv元!C2112,1,SEARCH(":",タスク実績csv元!C2112)-1),リスト!F:F,リスト!G:G)&amp;MID(タスク実績csv元!C2112,SEARCH(":",タスク実績csv元!C2112),999),タスクDB!K:K,タスクDB!A:A)</f>
        <v>{23640006-1951-44f5-8e76-61d4fa67fbce}</v>
      </c>
      <c r="B2112" s="11">
        <f>タスク実績csv元!A2112</f>
        <v>44774</v>
      </c>
      <c r="C2112" s="54">
        <f>タスク実績csv元!F2112</f>
        <v>0.72916666666666663</v>
      </c>
      <c r="D2112" s="54">
        <f>タスク実績csv元!E2112</f>
        <v>0.6875</v>
      </c>
      <c r="E2112" t="str">
        <f>タスク実績csv元!I2112&amp;""</f>
        <v/>
      </c>
      <c r="F2112" t="str">
        <f>タスク実績csv元!D2112</f>
        <v>KSYS合同夕会</v>
      </c>
      <c r="G2112" t="str">
        <f t="shared" si="32"/>
        <v>INSERT INTO task_achivement(task_no,achive_date,end_time,start_time,task_detail,memo)VALUES('{23640006-1951-44f5-8e76-61d4fa67fbce}','2022/08/01','2022/08/01 17:30:00','2022/08/01 16:30:00','','KSYS合同夕会');</v>
      </c>
    </row>
    <row r="2113" spans="1:7">
      <c r="A2113" s="48" t="str">
        <f>_xlfn.XLOOKUP(_xlfn.XLOOKUP(MID(タスク実績csv元!C2113,1,SEARCH(":",タスク実績csv元!C2113)-1),リスト!F:F,リスト!G:G)&amp;MID(タスク実績csv元!C2113,SEARCH(":",タスク実績csv元!C2113),999),タスクDB!K:K,タスクDB!A:A)</f>
        <v>{89c5ece7-5f53-4013-b85b-04dab5d53b5f}</v>
      </c>
      <c r="B2113" s="11">
        <f>タスク実績csv元!A2113</f>
        <v>44775</v>
      </c>
      <c r="C2113" s="54">
        <f>タスク実績csv元!F2113</f>
        <v>0.45833333333333331</v>
      </c>
      <c r="D2113" s="54">
        <f>タスク実績csv元!E2113</f>
        <v>0.39583333333333331</v>
      </c>
      <c r="E2113" t="str">
        <f>タスク実績csv元!I2113&amp;""</f>
        <v/>
      </c>
      <c r="F2113" t="str">
        <f>タスク実績csv元!D2113</f>
        <v>スケジュールポリシー表示制御確認</v>
      </c>
      <c r="G2113" t="str">
        <f t="shared" si="32"/>
        <v>INSERT INTO task_achivement(task_no,achive_date,end_time,start_time,task_detail,memo)VALUES('{89c5ece7-5f53-4013-b85b-04dab5d53b5f}','2022/08/02','2022/08/02 11:00:00','2022/08/02 09:30:00','','スケジュールポリシー表示制御確認');</v>
      </c>
    </row>
    <row r="2114" spans="1:7">
      <c r="A2114" s="48" t="str">
        <f>_xlfn.XLOOKUP(_xlfn.XLOOKUP(MID(タスク実績csv元!C2114,1,SEARCH(":",タスク実績csv元!C2114)-1),リスト!F:F,リスト!G:G)&amp;MID(タスク実績csv元!C2114,SEARCH(":",タスク実績csv元!C2114),999),タスクDB!K:K,タスクDB!A:A)</f>
        <v>{d3b946db-db03-464f-9dac-af9aac26c3a5}</v>
      </c>
      <c r="B2114" s="11">
        <f>タスク実績csv元!A2114</f>
        <v>44775</v>
      </c>
      <c r="C2114" s="54">
        <f>タスク実績csv元!F2114</f>
        <v>0.47916666666666669</v>
      </c>
      <c r="D2114" s="54">
        <f>タスク実績csv元!E2114</f>
        <v>0.45833333333333331</v>
      </c>
      <c r="E2114" t="str">
        <f>タスク実績csv元!I2114&amp;""</f>
        <v/>
      </c>
      <c r="F2114" t="str">
        <f>タスク実績csv元!D2114</f>
        <v>対応</v>
      </c>
      <c r="G2114" t="str">
        <f t="shared" si="32"/>
        <v>INSERT INTO task_achivement(task_no,achive_date,end_time,start_time,task_detail,memo)VALUES('{d3b946db-db03-464f-9dac-af9aac26c3a5}','2022/08/02','2022/08/02 11:30:00','2022/08/02 11:00:00','','対応');</v>
      </c>
    </row>
    <row r="2115" spans="1:7">
      <c r="A2115" s="48" t="str">
        <f>_xlfn.XLOOKUP(_xlfn.XLOOKUP(MID(タスク実績csv元!C2115,1,SEARCH(":",タスク実績csv元!C2115)-1),リスト!F:F,リスト!G:G)&amp;MID(タスク実績csv元!C2115,SEARCH(":",タスク実績csv元!C2115),999),タスクDB!K:K,タスクDB!A:A)</f>
        <v>{89c5ece7-5f53-4013-b85b-04dab5d53b5f}</v>
      </c>
      <c r="B2115" s="11">
        <f>タスク実績csv元!A2115</f>
        <v>44775</v>
      </c>
      <c r="C2115" s="54">
        <f>タスク実績csv元!F2115</f>
        <v>0.48958333333333331</v>
      </c>
      <c r="D2115" s="54">
        <f>タスク実績csv元!E2115</f>
        <v>0.47916666666666669</v>
      </c>
      <c r="E2115" t="str">
        <f>タスク実績csv元!I2115&amp;""</f>
        <v/>
      </c>
      <c r="F2115" t="str">
        <f>タスク実績csv元!D2115</f>
        <v>ユーザの異動時の動作について確認</v>
      </c>
      <c r="G2115" t="str">
        <f t="shared" ref="G2115:G2178" si="33">IF(B2115=0,"","INSERT INTO task_achivement("&amp;$A$1&amp;","&amp;$B$1&amp;","&amp;$C$1&amp;","&amp;$D$1&amp;","&amp;$E$1&amp;","&amp;$F$1&amp;")VALUES('"&amp;A2115&amp;"',"&amp;IF(B2115="","null","'"&amp;TEXT(B2115,"yyyy/MM/dd")&amp;"'")&amp;","&amp;IF(C2115="","null","'"&amp;TEXT(B2115,"yyyy/MM/dd")&amp;" "&amp;TEXT(C2115,"HH:mm:ss")&amp;"'")&amp;","&amp;IF(D2115="","null","'"&amp;TEXT(B2115,"yyyy/MM/dd")&amp;" "&amp;TEXT(D2115,"HH:mm:ss")&amp;"'")&amp;",'"&amp;E2115&amp;"','"&amp;F2115&amp;"');")</f>
        <v>INSERT INTO task_achivement(task_no,achive_date,end_time,start_time,task_detail,memo)VALUES('{89c5ece7-5f53-4013-b85b-04dab5d53b5f}','2022/08/02','2022/08/02 11:45:00','2022/08/02 11:30:00','','ユーザの異動時の動作について確認');</v>
      </c>
    </row>
    <row r="2116" spans="1:7">
      <c r="A2116" s="48" t="str">
        <f>_xlfn.XLOOKUP(_xlfn.XLOOKUP(MID(タスク実績csv元!C2116,1,SEARCH(":",タスク実績csv元!C2116)-1),リスト!F:F,リスト!G:G)&amp;MID(タスク実績csv元!C2116,SEARCH(":",タスク実績csv元!C2116),999),タスクDB!K:K,タスクDB!A:A)</f>
        <v>{e947fac8-625e-4103-adbc-4356ae7aab44}</v>
      </c>
      <c r="B2116" s="11">
        <f>タスク実績csv元!A2116</f>
        <v>44775</v>
      </c>
      <c r="C2116" s="54">
        <f>タスク実績csv元!F2116</f>
        <v>0.58333333333333337</v>
      </c>
      <c r="D2116" s="54">
        <f>タスク実績csv元!E2116</f>
        <v>0.54166666666666663</v>
      </c>
      <c r="E2116" t="str">
        <f>タスク実績csv元!I2116&amp;""</f>
        <v/>
      </c>
      <c r="F2116" t="str">
        <f>タスク実績csv元!D2116</f>
        <v>グループ情報登録</v>
      </c>
      <c r="G2116" t="str">
        <f t="shared" si="33"/>
        <v>INSERT INTO task_achivement(task_no,achive_date,end_time,start_time,task_detail,memo)VALUES('{e947fac8-625e-4103-adbc-4356ae7aab44}','2022/08/02','2022/08/02 14:00:00','2022/08/02 13:00:00','','グループ情報登録');</v>
      </c>
    </row>
    <row r="2117" spans="1:7">
      <c r="A2117" s="48" t="str">
        <f>_xlfn.XLOOKUP(_xlfn.XLOOKUP(MID(タスク実績csv元!C2117,1,SEARCH(":",タスク実績csv元!C2117)-1),リスト!F:F,リスト!G:G)&amp;MID(タスク実績csv元!C2117,SEARCH(":",タスク実績csv元!C2117),999),タスクDB!K:K,タスクDB!A:A)</f>
        <v>{525b8612-e4cb-4703-ac1b-1af77a03fd0d}</v>
      </c>
      <c r="B2117" s="11">
        <f>タスク実績csv元!A2117</f>
        <v>44775</v>
      </c>
      <c r="C2117" s="54">
        <f>タスク実績csv元!F2117</f>
        <v>0.65625</v>
      </c>
      <c r="D2117" s="54">
        <f>タスク実績csv元!E2117</f>
        <v>0.58333333333333337</v>
      </c>
      <c r="E2117" t="str">
        <f>タスク実績csv元!I2117&amp;""</f>
        <v/>
      </c>
      <c r="F2117" t="str">
        <f>タスク実績csv元!D2117</f>
        <v>手順整理</v>
      </c>
      <c r="G2117" t="str">
        <f t="shared" si="33"/>
        <v>INSERT INTO task_achivement(task_no,achive_date,end_time,start_time,task_detail,memo)VALUES('{525b8612-e4cb-4703-ac1b-1af77a03fd0d}','2022/08/02','2022/08/02 15:45:00','2022/08/02 14:00:00','','手順整理');</v>
      </c>
    </row>
    <row r="2118" spans="1:7">
      <c r="A2118" s="48" t="str">
        <f>_xlfn.XLOOKUP(_xlfn.XLOOKUP(MID(タスク実績csv元!C2118,1,SEARCH(":",タスク実績csv元!C2118)-1),リスト!F:F,リスト!G:G)&amp;MID(タスク実績csv元!C2118,SEARCH(":",タスク実績csv元!C2118),999),タスクDB!K:K,タスクDB!A:A)</f>
        <v>{89c5ece7-5f53-4013-b85b-04dab5d53b5f}</v>
      </c>
      <c r="B2118" s="11">
        <f>タスク実績csv元!A2118</f>
        <v>44775</v>
      </c>
      <c r="C2118" s="54">
        <f>タスク実績csv元!F2118</f>
        <v>0.67361111111111116</v>
      </c>
      <c r="D2118" s="54">
        <f>タスク実績csv元!E2118</f>
        <v>0.65625</v>
      </c>
      <c r="E2118" t="str">
        <f>タスク実績csv元!I2118&amp;""</f>
        <v/>
      </c>
      <c r="F2118" t="str">
        <f>タスク実績csv元!D2118</f>
        <v>問合せ調査</v>
      </c>
      <c r="G2118" t="str">
        <f t="shared" si="33"/>
        <v>INSERT INTO task_achivement(task_no,achive_date,end_time,start_time,task_detail,memo)VALUES('{89c5ece7-5f53-4013-b85b-04dab5d53b5f}','2022/08/02','2022/08/02 16:10:00','2022/08/02 15:45:00','','問合せ調査');</v>
      </c>
    </row>
    <row r="2119" spans="1:7">
      <c r="A2119" s="48" t="str">
        <f>_xlfn.XLOOKUP(_xlfn.XLOOKUP(MID(タスク実績csv元!C2119,1,SEARCH(":",タスク実績csv元!C2119)-1),リスト!F:F,リスト!G:G)&amp;MID(タスク実績csv元!C2119,SEARCH(":",タスク実績csv元!C2119),999),タスクDB!K:K,タスクDB!A:A)</f>
        <v>{89c5ece7-5f53-4013-b85b-04dab5d53b5f}</v>
      </c>
      <c r="B2119" s="11">
        <f>タスク実績csv元!A2119</f>
        <v>44775</v>
      </c>
      <c r="C2119" s="54">
        <f>タスク実績csv元!F2119</f>
        <v>0.71875</v>
      </c>
      <c r="D2119" s="54">
        <f>タスク実績csv元!E2119</f>
        <v>0.6875</v>
      </c>
      <c r="E2119" t="str">
        <f>タスク実績csv元!I2119&amp;""</f>
        <v/>
      </c>
      <c r="F2119" t="str">
        <f>タスク実績csv元!D2119</f>
        <v>問合せ対応</v>
      </c>
      <c r="G2119" t="str">
        <f t="shared" si="33"/>
        <v>INSERT INTO task_achivement(task_no,achive_date,end_time,start_time,task_detail,memo)VALUES('{89c5ece7-5f53-4013-b85b-04dab5d53b5f}','2022/08/02','2022/08/02 17:15:00','2022/08/02 16:30:00','','問合せ対応');</v>
      </c>
    </row>
    <row r="2120" spans="1:7">
      <c r="A2120" s="48" t="str">
        <f>_xlfn.XLOOKUP(_xlfn.XLOOKUP(MID(タスク実績csv元!C2120,1,SEARCH(":",タスク実績csv元!C2120)-1),リスト!F:F,リスト!G:G)&amp;MID(タスク実績csv元!C2120,SEARCH(":",タスク実績csv元!C2120),999),タスクDB!K:K,タスクDB!A:A)</f>
        <v>{4c39d40d-b35f-4cfa-b549-6c5de24454e2}</v>
      </c>
      <c r="B2120" s="11">
        <f>タスク実績csv元!A2120</f>
        <v>44776</v>
      </c>
      <c r="C2120" s="54">
        <f>タスク実績csv元!F2120</f>
        <v>0.40625</v>
      </c>
      <c r="D2120" s="54">
        <f>タスク実績csv元!E2120</f>
        <v>0.39583333333333331</v>
      </c>
      <c r="E2120" t="str">
        <f>タスク実績csv元!I2120&amp;""</f>
        <v/>
      </c>
      <c r="F2120" t="str">
        <f>タスク実績csv元!D2120</f>
        <v>朝会</v>
      </c>
      <c r="G2120" t="str">
        <f t="shared" si="33"/>
        <v>INSERT INTO task_achivement(task_no,achive_date,end_time,start_time,task_detail,memo)VALUES('{4c39d40d-b35f-4cfa-b549-6c5de24454e2}','2022/08/03','2022/08/03 09:45:00','2022/08/03 09:30:00','','朝会');</v>
      </c>
    </row>
    <row r="2121" spans="1:7">
      <c r="A2121" s="48" t="str">
        <f>_xlfn.XLOOKUP(_xlfn.XLOOKUP(MID(タスク実績csv元!C2121,1,SEARCH(":",タスク実績csv元!C2121)-1),リスト!F:F,リスト!G:G)&amp;MID(タスク実績csv元!C2121,SEARCH(":",タスク実績csv元!C2121),999),タスクDB!K:K,タスクDB!A:A)</f>
        <v>{4c39d40d-b35f-4cfa-b549-6c5de24454e2}</v>
      </c>
      <c r="B2121" s="11">
        <f>タスク実績csv元!A2121</f>
        <v>44776</v>
      </c>
      <c r="C2121" s="54">
        <f>タスク実績csv元!F2121</f>
        <v>0.41666666666666669</v>
      </c>
      <c r="D2121" s="54">
        <f>タスク実績csv元!E2121</f>
        <v>0.40625</v>
      </c>
      <c r="E2121" t="str">
        <f>タスク実績csv元!I2121&amp;""</f>
        <v/>
      </c>
      <c r="F2121" t="str">
        <f>タスク実績csv元!D2121</f>
        <v>勤務方法相談</v>
      </c>
      <c r="G2121" t="str">
        <f t="shared" si="33"/>
        <v>INSERT INTO task_achivement(task_no,achive_date,end_time,start_time,task_detail,memo)VALUES('{4c39d40d-b35f-4cfa-b549-6c5de24454e2}','2022/08/03','2022/08/03 10:00:00','2022/08/03 09:45:00','','勤務方法相談');</v>
      </c>
    </row>
    <row r="2122" spans="1:7">
      <c r="A2122" s="48" t="str">
        <f>_xlfn.XLOOKUP(_xlfn.XLOOKUP(MID(タスク実績csv元!C2122,1,SEARCH(":",タスク実績csv元!C2122)-1),リスト!F:F,リスト!G:G)&amp;MID(タスク実績csv元!C2122,SEARCH(":",タスク実績csv元!C2122),999),タスクDB!K:K,タスクDB!A:A)</f>
        <v>{89c5ece7-5f53-4013-b85b-04dab5d53b5f}</v>
      </c>
      <c r="B2122" s="11">
        <f>タスク実績csv元!A2122</f>
        <v>44776</v>
      </c>
      <c r="C2122" s="54">
        <f>タスク実績csv元!F2122</f>
        <v>0.4375</v>
      </c>
      <c r="D2122" s="54">
        <f>タスク実績csv元!E2122</f>
        <v>0.41666666666666669</v>
      </c>
      <c r="E2122" t="str">
        <f>タスク実績csv元!I2122&amp;""</f>
        <v/>
      </c>
      <c r="F2122" t="str">
        <f>タスク実績csv元!D2122</f>
        <v>問合せ対応</v>
      </c>
      <c r="G2122" t="str">
        <f t="shared" si="33"/>
        <v>INSERT INTO task_achivement(task_no,achive_date,end_time,start_time,task_detail,memo)VALUES('{89c5ece7-5f53-4013-b85b-04dab5d53b5f}','2022/08/03','2022/08/03 10:30:00','2022/08/03 10:00:00','','問合せ対応');</v>
      </c>
    </row>
    <row r="2123" spans="1:7">
      <c r="A2123" s="48" t="str">
        <f>_xlfn.XLOOKUP(_xlfn.XLOOKUP(MID(タスク実績csv元!C2123,1,SEARCH(":",タスク実績csv元!C2123)-1),リスト!F:F,リスト!G:G)&amp;MID(タスク実績csv元!C2123,SEARCH(":",タスク実績csv元!C2123),999),タスクDB!K:K,タスクDB!A:A)</f>
        <v>{fff2b284-af33-4a9e-8370-ba5a4036809a}</v>
      </c>
      <c r="B2123" s="11">
        <f>タスク実績csv元!A2123</f>
        <v>44776</v>
      </c>
      <c r="C2123" s="54">
        <f>タスク実績csv元!F2123</f>
        <v>0.47916666666666669</v>
      </c>
      <c r="D2123" s="54">
        <f>タスク実績csv元!E2123</f>
        <v>0.45833333333333331</v>
      </c>
      <c r="E2123" t="str">
        <f>タスク実績csv元!I2123&amp;""</f>
        <v/>
      </c>
      <c r="F2123" t="str">
        <f>タスク実績csv元!D2123</f>
        <v>問合せ対応</v>
      </c>
      <c r="G2123" t="str">
        <f t="shared" si="33"/>
        <v>INSERT INTO task_achivement(task_no,achive_date,end_time,start_time,task_detail,memo)VALUES('{fff2b284-af33-4a9e-8370-ba5a4036809a}','2022/08/03','2022/08/03 11:30:00','2022/08/03 11:00:00','','問合せ対応');</v>
      </c>
    </row>
    <row r="2124" spans="1:7">
      <c r="A2124" s="48" t="str">
        <f>_xlfn.XLOOKUP(_xlfn.XLOOKUP(MID(タスク実績csv元!C2124,1,SEARCH(":",タスク実績csv元!C2124)-1),リスト!F:F,リスト!G:G)&amp;MID(タスク実績csv元!C2124,SEARCH(":",タスク実績csv元!C2124),999),タスクDB!K:K,タスクDB!A:A)</f>
        <v>{89c5ece7-5f53-4013-b85b-04dab5d53b5f}</v>
      </c>
      <c r="B2124" s="11">
        <f>タスク実績csv元!A2124</f>
        <v>44776</v>
      </c>
      <c r="C2124" s="54">
        <f>タスク実績csv元!F2124</f>
        <v>0.55208333333333337</v>
      </c>
      <c r="D2124" s="54">
        <f>タスク実績csv元!E2124</f>
        <v>0.54166666666666663</v>
      </c>
      <c r="E2124" t="str">
        <f>タスク実績csv元!I2124&amp;""</f>
        <v/>
      </c>
      <c r="F2124" t="str">
        <f>タスク実績csv元!D2124</f>
        <v>問合せ対応</v>
      </c>
      <c r="G2124" t="str">
        <f t="shared" si="33"/>
        <v>INSERT INTO task_achivement(task_no,achive_date,end_time,start_time,task_detail,memo)VALUES('{89c5ece7-5f53-4013-b85b-04dab5d53b5f}','2022/08/03','2022/08/03 13:15:00','2022/08/03 13:00:00','','問合せ対応');</v>
      </c>
    </row>
    <row r="2125" spans="1:7">
      <c r="A2125" s="48" t="str">
        <f>_xlfn.XLOOKUP(_xlfn.XLOOKUP(MID(タスク実績csv元!C2125,1,SEARCH(":",タスク実績csv元!C2125)-1),リスト!F:F,リスト!G:G)&amp;MID(タスク実績csv元!C2125,SEARCH(":",タスク実績csv元!C2125),999),タスクDB!K:K,タスクDB!A:A)</f>
        <v>{89c5ece7-5f53-4013-b85b-04dab5d53b5f}</v>
      </c>
      <c r="B2125" s="11">
        <f>タスク実績csv元!A2125</f>
        <v>44776</v>
      </c>
      <c r="C2125" s="54">
        <f>タスク実績csv元!F2125</f>
        <v>0.58333333333333337</v>
      </c>
      <c r="D2125" s="54">
        <f>タスク実績csv元!E2125</f>
        <v>0.55208333333333337</v>
      </c>
      <c r="E2125" t="str">
        <f>タスク実績csv元!I2125&amp;""</f>
        <v/>
      </c>
      <c r="F2125" t="str">
        <f>タスク実績csv元!D2125</f>
        <v>SRSスキル連携手順作成</v>
      </c>
      <c r="G2125" t="str">
        <f t="shared" si="33"/>
        <v>INSERT INTO task_achivement(task_no,achive_date,end_time,start_time,task_detail,memo)VALUES('{89c5ece7-5f53-4013-b85b-04dab5d53b5f}','2022/08/03','2022/08/03 14:00:00','2022/08/03 13:15:00','','SRSスキル連携手順作成');</v>
      </c>
    </row>
    <row r="2126" spans="1:7">
      <c r="A2126" s="48" t="str">
        <f>_xlfn.XLOOKUP(_xlfn.XLOOKUP(MID(タスク実績csv元!C2126,1,SEARCH(":",タスク実績csv元!C2126)-1),リスト!F:F,リスト!G:G)&amp;MID(タスク実績csv元!C2126,SEARCH(":",タスク実績csv元!C2126),999),タスクDB!K:K,タスクDB!A:A)</f>
        <v>{572d6e5a-e082-4eff-89af-b7b2f5d76fcb}</v>
      </c>
      <c r="B2126" s="11">
        <f>タスク実績csv元!A2126</f>
        <v>44776</v>
      </c>
      <c r="C2126" s="54">
        <f>タスク実績csv元!F2126</f>
        <v>0.64583333333333337</v>
      </c>
      <c r="D2126" s="54">
        <f>タスク実績csv元!E2126</f>
        <v>0.58333333333333337</v>
      </c>
      <c r="E2126" t="str">
        <f>タスク実績csv元!I2126&amp;""</f>
        <v/>
      </c>
      <c r="F2126" t="str">
        <f>タスク実績csv元!D2126</f>
        <v>勉強</v>
      </c>
      <c r="G2126" t="str">
        <f t="shared" si="33"/>
        <v>INSERT INTO task_achivement(task_no,achive_date,end_time,start_time,task_detail,memo)VALUES('{572d6e5a-e082-4eff-89af-b7b2f5d76fcb}','2022/08/03','2022/08/03 15:30:00','2022/08/03 14:00:00','','勉強');</v>
      </c>
    </row>
    <row r="2127" spans="1:7">
      <c r="A2127" s="48" t="str">
        <f>_xlfn.XLOOKUP(_xlfn.XLOOKUP(MID(タスク実績csv元!C2127,1,SEARCH(":",タスク実績csv元!C2127)-1),リスト!F:F,リスト!G:G)&amp;MID(タスク実績csv元!C2127,SEARCH(":",タスク実績csv元!C2127),999),タスクDB!K:K,タスクDB!A:A)</f>
        <v>{89c5ece7-5f53-4013-b85b-04dab5d53b5f}</v>
      </c>
      <c r="B2127" s="11">
        <f>タスク実績csv元!A2127</f>
        <v>44776</v>
      </c>
      <c r="C2127" s="54">
        <f>タスク実績csv元!F2127</f>
        <v>0.66666666666666663</v>
      </c>
      <c r="D2127" s="54">
        <f>タスク実績csv元!E2127</f>
        <v>0.64583333333333337</v>
      </c>
      <c r="E2127" t="str">
        <f>タスク実績csv元!I2127&amp;""</f>
        <v/>
      </c>
      <c r="F2127" t="str">
        <f>タスク実績csv元!D2127</f>
        <v>問合せ対応</v>
      </c>
      <c r="G2127" t="str">
        <f t="shared" si="33"/>
        <v>INSERT INTO task_achivement(task_no,achive_date,end_time,start_time,task_detail,memo)VALUES('{89c5ece7-5f53-4013-b85b-04dab5d53b5f}','2022/08/03','2022/08/03 16:00:00','2022/08/03 15:30:00','','問合せ対応');</v>
      </c>
    </row>
    <row r="2128" spans="1:7">
      <c r="A2128" s="48" t="str">
        <f>_xlfn.XLOOKUP(_xlfn.XLOOKUP(MID(タスク実績csv元!C2128,1,SEARCH(":",タスク実績csv元!C2128)-1),リスト!F:F,リスト!G:G)&amp;MID(タスク実績csv元!C2128,SEARCH(":",タスク実績csv元!C2128),999),タスクDB!K:K,タスクDB!A:A)</f>
        <v>{23640006-1951-44f5-8e76-61d4fa67fbce}</v>
      </c>
      <c r="B2128" s="11">
        <f>タスク実績csv元!A2128</f>
        <v>44776</v>
      </c>
      <c r="C2128" s="54">
        <f>タスク実績csv元!F2128</f>
        <v>0.6875</v>
      </c>
      <c r="D2128" s="54">
        <f>タスク実績csv元!E2128</f>
        <v>0.66666666666666663</v>
      </c>
      <c r="E2128" t="str">
        <f>タスク実績csv元!I2128&amp;""</f>
        <v/>
      </c>
      <c r="F2128" t="str">
        <f>タスク実績csv元!D2128</f>
        <v>夕会</v>
      </c>
      <c r="G2128" t="str">
        <f t="shared" si="33"/>
        <v>INSERT INTO task_achivement(task_no,achive_date,end_time,start_time,task_detail,memo)VALUES('{23640006-1951-44f5-8e76-61d4fa67fbce}','2022/08/03','2022/08/03 16:30:00','2022/08/03 16:00:00','','夕会');</v>
      </c>
    </row>
    <row r="2129" spans="1:7">
      <c r="A2129" s="48" t="str">
        <f>_xlfn.XLOOKUP(_xlfn.XLOOKUP(MID(タスク実績csv元!C2129,1,SEARCH(":",タスク実績csv元!C2129)-1),リスト!F:F,リスト!G:G)&amp;MID(タスク実績csv元!C2129,SEARCH(":",タスク実績csv元!C2129),999),タスクDB!K:K,タスクDB!A:A)</f>
        <v>{23640006-1951-44f5-8e76-61d4fa67fbce}</v>
      </c>
      <c r="B2129" s="11">
        <f>タスク実績csv元!A2129</f>
        <v>44776</v>
      </c>
      <c r="C2129" s="54">
        <f>タスク実績csv元!F2129</f>
        <v>0.71527777777777779</v>
      </c>
      <c r="D2129" s="54">
        <f>タスク実績csv元!E2129</f>
        <v>0.6875</v>
      </c>
      <c r="E2129" t="str">
        <f>タスク実績csv元!I2129&amp;""</f>
        <v/>
      </c>
      <c r="F2129" t="str">
        <f>タスク実績csv元!D2129</f>
        <v>KSYS合同夕会</v>
      </c>
      <c r="G2129" t="str">
        <f t="shared" si="33"/>
        <v>INSERT INTO task_achivement(task_no,achive_date,end_time,start_time,task_detail,memo)VALUES('{23640006-1951-44f5-8e76-61d4fa67fbce}','2022/08/03','2022/08/03 17:10:00','2022/08/03 16:30:00','','KSYS合同夕会');</v>
      </c>
    </row>
    <row r="2130" spans="1:7">
      <c r="A2130" s="48" t="str">
        <f>_xlfn.XLOOKUP(_xlfn.XLOOKUP(MID(タスク実績csv元!C2130,1,SEARCH(":",タスク実績csv元!C2130)-1),リスト!F:F,リスト!G:G)&amp;MID(タスク実績csv元!C2130,SEARCH(":",タスク実績csv元!C2130),999),タスクDB!K:K,タスクDB!A:A)</f>
        <v>{89c5ece7-5f53-4013-b85b-04dab5d53b5f}</v>
      </c>
      <c r="B2130" s="11">
        <f>タスク実績csv元!A2130</f>
        <v>44776</v>
      </c>
      <c r="C2130" s="54">
        <f>タスク実績csv元!F2130</f>
        <v>0.73611111111111116</v>
      </c>
      <c r="D2130" s="54">
        <f>タスク実績csv元!E2130</f>
        <v>0.71527777777777779</v>
      </c>
      <c r="E2130" t="str">
        <f>タスク実績csv元!I2130&amp;""</f>
        <v/>
      </c>
      <c r="F2130" t="str">
        <f>タスク実績csv元!D2130</f>
        <v>データコピー対応</v>
      </c>
      <c r="G2130" t="str">
        <f t="shared" si="33"/>
        <v>INSERT INTO task_achivement(task_no,achive_date,end_time,start_time,task_detail,memo)VALUES('{89c5ece7-5f53-4013-b85b-04dab5d53b5f}','2022/08/03','2022/08/03 17:40:00','2022/08/03 17:10:00','','データコピー対応');</v>
      </c>
    </row>
    <row r="2131" spans="1:7">
      <c r="A2131" s="48" t="str">
        <f>_xlfn.XLOOKUP(_xlfn.XLOOKUP(MID(タスク実績csv元!C2131,1,SEARCH(":",タスク実績csv元!C2131)-1),リスト!F:F,リスト!G:G)&amp;MID(タスク実績csv元!C2131,SEARCH(":",タスク実績csv元!C2131),999),タスクDB!K:K,タスクDB!A:A)</f>
        <v>{572d6e5a-e082-4eff-89af-b7b2f5d76fcb}</v>
      </c>
      <c r="B2131" s="11">
        <f>タスク実績csv元!A2131</f>
        <v>44776</v>
      </c>
      <c r="C2131" s="54">
        <f>タスク実績csv元!F2131</f>
        <v>0.75347222222222221</v>
      </c>
      <c r="D2131" s="54">
        <f>タスク実績csv元!E2131</f>
        <v>0.73611111111111116</v>
      </c>
      <c r="E2131" t="str">
        <f>タスク実績csv元!I2131&amp;""</f>
        <v/>
      </c>
      <c r="F2131" t="str">
        <f>タスク実績csv元!D2131</f>
        <v>勉強</v>
      </c>
      <c r="G2131" t="str">
        <f t="shared" si="33"/>
        <v>INSERT INTO task_achivement(task_no,achive_date,end_time,start_time,task_detail,memo)VALUES('{572d6e5a-e082-4eff-89af-b7b2f5d76fcb}','2022/08/03','2022/08/03 18:05:00','2022/08/03 17:40:00','','勉強');</v>
      </c>
    </row>
    <row r="2132" spans="1:7">
      <c r="A2132" s="48" t="str">
        <f>_xlfn.XLOOKUP(_xlfn.XLOOKUP(MID(タスク実績csv元!C2132,1,SEARCH(":",タスク実績csv元!C2132)-1),リスト!F:F,リスト!G:G)&amp;MID(タスク実績csv元!C2132,SEARCH(":",タスク実績csv元!C2132),999),タスクDB!K:K,タスクDB!A:A)</f>
        <v>{4c39d40d-b35f-4cfa-b549-6c5de24454e2}</v>
      </c>
      <c r="B2132" s="11">
        <f>タスク実績csv元!A2132</f>
        <v>44777</v>
      </c>
      <c r="C2132" s="54">
        <f>タスク実績csv元!F2132</f>
        <v>0.40625</v>
      </c>
      <c r="D2132" s="54">
        <f>タスク実績csv元!E2132</f>
        <v>0.39583333333333331</v>
      </c>
      <c r="E2132" t="str">
        <f>タスク実績csv元!I2132&amp;""</f>
        <v/>
      </c>
      <c r="F2132" t="str">
        <f>タスク実績csv元!D2132</f>
        <v>朝会</v>
      </c>
      <c r="G2132" t="str">
        <f t="shared" si="33"/>
        <v>INSERT INTO task_achivement(task_no,achive_date,end_time,start_time,task_detail,memo)VALUES('{4c39d40d-b35f-4cfa-b549-6c5de24454e2}','2022/08/04','2022/08/04 09:45:00','2022/08/04 09:30:00','','朝会');</v>
      </c>
    </row>
    <row r="2133" spans="1:7">
      <c r="A2133" s="48" t="str">
        <f>_xlfn.XLOOKUP(_xlfn.XLOOKUP(MID(タスク実績csv元!C2133,1,SEARCH(":",タスク実績csv元!C2133)-1),リスト!F:F,リスト!G:G)&amp;MID(タスク実績csv元!C2133,SEARCH(":",タスク実績csv元!C2133),999),タスクDB!K:K,タスクDB!A:A)</f>
        <v>{89c5ece7-5f53-4013-b85b-04dab5d53b5f}</v>
      </c>
      <c r="B2133" s="11">
        <f>タスク実績csv元!A2133</f>
        <v>44777</v>
      </c>
      <c r="C2133" s="54">
        <f>タスク実績csv元!F2133</f>
        <v>0.41666666666666669</v>
      </c>
      <c r="D2133" s="54">
        <f>タスク実績csv元!E2133</f>
        <v>0.40625</v>
      </c>
      <c r="E2133" t="str">
        <f>タスク実績csv元!I2133&amp;""</f>
        <v/>
      </c>
      <c r="F2133" t="str">
        <f>タスク実績csv元!D2133</f>
        <v>課題確認</v>
      </c>
      <c r="G2133" t="str">
        <f t="shared" si="33"/>
        <v>INSERT INTO task_achivement(task_no,achive_date,end_time,start_time,task_detail,memo)VALUES('{89c5ece7-5f53-4013-b85b-04dab5d53b5f}','2022/08/04','2022/08/04 10:00:00','2022/08/04 09:45:00','','課題確認');</v>
      </c>
    </row>
    <row r="2134" spans="1:7">
      <c r="A2134" s="48" t="str">
        <f>_xlfn.XLOOKUP(_xlfn.XLOOKUP(MID(タスク実績csv元!C2134,1,SEARCH(":",タスク実績csv元!C2134)-1),リスト!F:F,リスト!G:G)&amp;MID(タスク実績csv元!C2134,SEARCH(":",タスク実績csv元!C2134),999),タスクDB!K:K,タスクDB!A:A)</f>
        <v>{525b8612-e4cb-4703-ac1b-1af77a03fd0d}</v>
      </c>
      <c r="B2134" s="11">
        <f>タスク実績csv元!A2134</f>
        <v>44777</v>
      </c>
      <c r="C2134" s="54">
        <f>タスク実績csv元!F2134</f>
        <v>0.45833333333333331</v>
      </c>
      <c r="D2134" s="54">
        <f>タスク実績csv元!E2134</f>
        <v>0.41666666666666669</v>
      </c>
      <c r="E2134" t="str">
        <f>タスク実績csv元!I2134&amp;""</f>
        <v/>
      </c>
      <c r="F2134" t="str">
        <f>タスク実績csv元!D2134</f>
        <v>手順見直し</v>
      </c>
      <c r="G2134" t="str">
        <f t="shared" si="33"/>
        <v>INSERT INTO task_achivement(task_no,achive_date,end_time,start_time,task_detail,memo)VALUES('{525b8612-e4cb-4703-ac1b-1af77a03fd0d}','2022/08/04','2022/08/04 11:00:00','2022/08/04 10:00:00','','手順見直し');</v>
      </c>
    </row>
    <row r="2135" spans="1:7">
      <c r="A2135" s="48" t="str">
        <f>_xlfn.XLOOKUP(_xlfn.XLOOKUP(MID(タスク実績csv元!C2135,1,SEARCH(":",タスク実績csv元!C2135)-1),リスト!F:F,リスト!G:G)&amp;MID(タスク実績csv元!C2135,SEARCH(":",タスク実績csv元!C2135),999),タスクDB!K:K,タスクDB!A:A)</f>
        <v>{89c5ece7-5f53-4013-b85b-04dab5d53b5f}</v>
      </c>
      <c r="B2135" s="11">
        <f>タスク実績csv元!A2135</f>
        <v>44777</v>
      </c>
      <c r="C2135" s="54">
        <f>タスク実績csv元!F2135</f>
        <v>0.46875</v>
      </c>
      <c r="D2135" s="54">
        <f>タスク実績csv元!E2135</f>
        <v>0.45833333333333331</v>
      </c>
      <c r="E2135" t="str">
        <f>タスク実績csv元!I2135&amp;""</f>
        <v/>
      </c>
      <c r="F2135" t="str">
        <f>タスク実績csv元!D2135</f>
        <v>問合せ対応</v>
      </c>
      <c r="G2135" t="str">
        <f t="shared" si="33"/>
        <v>INSERT INTO task_achivement(task_no,achive_date,end_time,start_time,task_detail,memo)VALUES('{89c5ece7-5f53-4013-b85b-04dab5d53b5f}','2022/08/04','2022/08/04 11:15:00','2022/08/04 11:00:00','','問合せ対応');</v>
      </c>
    </row>
    <row r="2136" spans="1:7">
      <c r="A2136" s="48" t="str">
        <f>_xlfn.XLOOKUP(_xlfn.XLOOKUP(MID(タスク実績csv元!C2136,1,SEARCH(":",タスク実績csv元!C2136)-1),リスト!F:F,リスト!G:G)&amp;MID(タスク実績csv元!C2136,SEARCH(":",タスク実績csv元!C2136),999),タスクDB!K:K,タスクDB!A:A)</f>
        <v>{89c5ece7-5f53-4013-b85b-04dab5d53b5f}</v>
      </c>
      <c r="B2136" s="11">
        <f>タスク実績csv元!A2136</f>
        <v>44777</v>
      </c>
      <c r="C2136" s="54">
        <f>タスク実績csv元!F2136</f>
        <v>0.5</v>
      </c>
      <c r="D2136" s="54">
        <f>タスク実績csv元!E2136</f>
        <v>0.46875</v>
      </c>
      <c r="E2136" t="str">
        <f>タスク実績csv元!I2136&amp;""</f>
        <v/>
      </c>
      <c r="F2136" t="str">
        <f>タスク実績csv元!D2136</f>
        <v>データコピー対応</v>
      </c>
      <c r="G2136" t="str">
        <f t="shared" si="33"/>
        <v>INSERT INTO task_achivement(task_no,achive_date,end_time,start_time,task_detail,memo)VALUES('{89c5ece7-5f53-4013-b85b-04dab5d53b5f}','2022/08/04','2022/08/04 12:00:00','2022/08/04 11:15:00','','データコピー対応');</v>
      </c>
    </row>
    <row r="2137" spans="1:7">
      <c r="A2137" s="48" t="str">
        <f>_xlfn.XLOOKUP(_xlfn.XLOOKUP(MID(タスク実績csv元!C2137,1,SEARCH(":",タスク実績csv元!C2137)-1),リスト!F:F,リスト!G:G)&amp;MID(タスク実績csv元!C2137,SEARCH(":",タスク実績csv元!C2137),999),タスクDB!K:K,タスクDB!A:A)</f>
        <v>{23640006-1951-44f5-8e76-61d4fa67fbce}</v>
      </c>
      <c r="B2137" s="11">
        <f>タスク実績csv元!A2137</f>
        <v>44777</v>
      </c>
      <c r="C2137" s="54">
        <f>タスク実績csv元!F2137</f>
        <v>0.58333333333333337</v>
      </c>
      <c r="D2137" s="54">
        <f>タスク実績csv元!E2137</f>
        <v>0.54166666666666663</v>
      </c>
      <c r="E2137" t="str">
        <f>タスク実績csv元!I2137&amp;""</f>
        <v/>
      </c>
      <c r="F2137" t="str">
        <f>タスク実績csv元!D2137</f>
        <v>検針合同打合せ</v>
      </c>
      <c r="G2137" t="str">
        <f t="shared" si="33"/>
        <v>INSERT INTO task_achivement(task_no,achive_date,end_time,start_time,task_detail,memo)VALUES('{23640006-1951-44f5-8e76-61d4fa67fbce}','2022/08/04','2022/08/04 14:00:00','2022/08/04 13:00:00','','検針合同打合せ');</v>
      </c>
    </row>
    <row r="2138" spans="1:7">
      <c r="A2138" s="48" t="str">
        <f>_xlfn.XLOOKUP(_xlfn.XLOOKUP(MID(タスク実績csv元!C2138,1,SEARCH(":",タスク実績csv元!C2138)-1),リスト!F:F,リスト!G:G)&amp;MID(タスク実績csv元!C2138,SEARCH(":",タスク実績csv元!C2138),999),タスクDB!K:K,タスクDB!A:A)</f>
        <v>{23640006-1951-44f5-8e76-61d4fa67fbce}</v>
      </c>
      <c r="B2138" s="11">
        <f>タスク実績csv元!A2138</f>
        <v>44777</v>
      </c>
      <c r="C2138" s="54">
        <f>タスク実績csv元!F2138</f>
        <v>0.625</v>
      </c>
      <c r="D2138" s="54">
        <f>タスク実績csv元!E2138</f>
        <v>0.58333333333333337</v>
      </c>
      <c r="E2138" t="str">
        <f>タスク実績csv元!I2138&amp;""</f>
        <v/>
      </c>
      <c r="F2138" t="str">
        <f>タスク実績csv元!D2138</f>
        <v>移行作業認識合わせ</v>
      </c>
      <c r="G2138" t="str">
        <f t="shared" si="33"/>
        <v>INSERT INTO task_achivement(task_no,achive_date,end_time,start_time,task_detail,memo)VALUES('{23640006-1951-44f5-8e76-61d4fa67fbce}','2022/08/04','2022/08/04 15:00:00','2022/08/04 14:00:00','','移行作業認識合わせ');</v>
      </c>
    </row>
    <row r="2139" spans="1:7">
      <c r="A2139" s="48" t="str">
        <f>_xlfn.XLOOKUP(_xlfn.XLOOKUP(MID(タスク実績csv元!C2139,1,SEARCH(":",タスク実績csv元!C2139)-1),リスト!F:F,リスト!G:G)&amp;MID(タスク実績csv元!C2139,SEARCH(":",タスク実績csv元!C2139),999),タスクDB!K:K,タスクDB!A:A)</f>
        <v>{572d6e5a-e082-4eff-89af-b7b2f5d76fcb}</v>
      </c>
      <c r="B2139" s="11">
        <f>タスク実績csv元!A2139</f>
        <v>44777</v>
      </c>
      <c r="C2139" s="54">
        <f>タスク実績csv元!F2139</f>
        <v>0.66666666666666663</v>
      </c>
      <c r="D2139" s="54">
        <f>タスク実績csv元!E2139</f>
        <v>0.625</v>
      </c>
      <c r="E2139" t="str">
        <f>タスク実績csv元!I2139&amp;""</f>
        <v/>
      </c>
      <c r="F2139" t="str">
        <f>タスク実績csv元!D2139</f>
        <v>勉強</v>
      </c>
      <c r="G2139" t="str">
        <f t="shared" si="33"/>
        <v>INSERT INTO task_achivement(task_no,achive_date,end_time,start_time,task_detail,memo)VALUES('{572d6e5a-e082-4eff-89af-b7b2f5d76fcb}','2022/08/04','2022/08/04 16:00:00','2022/08/04 15:00:00','','勉強');</v>
      </c>
    </row>
    <row r="2140" spans="1:7">
      <c r="A2140" s="48" t="str">
        <f>_xlfn.XLOOKUP(_xlfn.XLOOKUP(MID(タスク実績csv元!C2140,1,SEARCH(":",タスク実績csv元!C2140)-1),リスト!F:F,リスト!G:G)&amp;MID(タスク実績csv元!C2140,SEARCH(":",タスク実績csv元!C2140),999),タスクDB!K:K,タスクDB!A:A)</f>
        <v>{23640006-1951-44f5-8e76-61d4fa67fbce}</v>
      </c>
      <c r="B2140" s="11">
        <f>タスク実績csv元!A2140</f>
        <v>44777</v>
      </c>
      <c r="C2140" s="54">
        <f>タスク実績csv元!F2140</f>
        <v>0.6875</v>
      </c>
      <c r="D2140" s="54">
        <f>タスク実績csv元!E2140</f>
        <v>0.66666666666666663</v>
      </c>
      <c r="E2140" t="str">
        <f>タスク実績csv元!I2140&amp;""</f>
        <v/>
      </c>
      <c r="F2140" t="str">
        <f>タスク実績csv元!D2140</f>
        <v>夕会</v>
      </c>
      <c r="G2140" t="str">
        <f t="shared" si="33"/>
        <v>INSERT INTO task_achivement(task_no,achive_date,end_time,start_time,task_detail,memo)VALUES('{23640006-1951-44f5-8e76-61d4fa67fbce}','2022/08/04','2022/08/04 16:30:00','2022/08/04 16:00:00','','夕会');</v>
      </c>
    </row>
    <row r="2141" spans="1:7">
      <c r="A2141" s="48" t="str">
        <f>_xlfn.XLOOKUP(_xlfn.XLOOKUP(MID(タスク実績csv元!C2141,1,SEARCH(":",タスク実績csv元!C2141)-1),リスト!F:F,リスト!G:G)&amp;MID(タスク実績csv元!C2141,SEARCH(":",タスク実績csv元!C2141),999),タスクDB!K:K,タスクDB!A:A)</f>
        <v>{23640006-1951-44f5-8e76-61d4fa67fbce}</v>
      </c>
      <c r="B2141" s="11">
        <f>タスク実績csv元!A2141</f>
        <v>44777</v>
      </c>
      <c r="C2141" s="54">
        <f>タスク実績csv元!F2141</f>
        <v>0.72916666666666663</v>
      </c>
      <c r="D2141" s="54">
        <f>タスク実績csv元!E2141</f>
        <v>0.6875</v>
      </c>
      <c r="E2141" t="str">
        <f>タスク実績csv元!I2141&amp;""</f>
        <v/>
      </c>
      <c r="F2141" t="str">
        <f>タスク実績csv元!D2141</f>
        <v>KSYS合同夕会</v>
      </c>
      <c r="G2141" t="str">
        <f t="shared" si="33"/>
        <v>INSERT INTO task_achivement(task_no,achive_date,end_time,start_time,task_detail,memo)VALUES('{23640006-1951-44f5-8e76-61d4fa67fbce}','2022/08/04','2022/08/04 17:30:00','2022/08/04 16:30:00','','KSYS合同夕会');</v>
      </c>
    </row>
    <row r="2142" spans="1:7">
      <c r="A2142" s="48" t="str">
        <f>_xlfn.XLOOKUP(_xlfn.XLOOKUP(MID(タスク実績csv元!C2142,1,SEARCH(":",タスク実績csv元!C2142)-1),リスト!F:F,リスト!G:G)&amp;MID(タスク実績csv元!C2142,SEARCH(":",タスク実績csv元!C2142),999),タスクDB!K:K,タスクDB!A:A)</f>
        <v>{89c5ece7-5f53-4013-b85b-04dab5d53b5f}</v>
      </c>
      <c r="B2142" s="11">
        <f>タスク実績csv元!A2142</f>
        <v>44778</v>
      </c>
      <c r="C2142" s="54">
        <f>タスク実績csv元!F2142</f>
        <v>0.42708333333333331</v>
      </c>
      <c r="D2142" s="54">
        <f>タスク実績csv元!E2142</f>
        <v>0.39583333333333331</v>
      </c>
      <c r="E2142" t="str">
        <f>タスク実績csv元!I2142&amp;""</f>
        <v/>
      </c>
      <c r="F2142" t="str">
        <f>タスク実績csv元!D2142</f>
        <v>課題対応</v>
      </c>
      <c r="G2142" t="str">
        <f t="shared" si="33"/>
        <v>INSERT INTO task_achivement(task_no,achive_date,end_time,start_time,task_detail,memo)VALUES('{89c5ece7-5f53-4013-b85b-04dab5d53b5f}','2022/08/05','2022/08/05 10:15:00','2022/08/05 09:30:00','','課題対応');</v>
      </c>
    </row>
    <row r="2143" spans="1:7">
      <c r="A2143" s="48" t="str">
        <f>_xlfn.XLOOKUP(_xlfn.XLOOKUP(MID(タスク実績csv元!C2143,1,SEARCH(":",タスク実績csv元!C2143)-1),リスト!F:F,リスト!G:G)&amp;MID(タスク実績csv元!C2143,SEARCH(":",タスク実績csv元!C2143),999),タスクDB!K:K,タスクDB!A:A)</f>
        <v>{525b8612-e4cb-4703-ac1b-1af77a03fd0d}</v>
      </c>
      <c r="B2143" s="11">
        <f>タスク実績csv元!A2143</f>
        <v>44778</v>
      </c>
      <c r="C2143" s="54">
        <f>タスク実績csv元!F2143</f>
        <v>0.5</v>
      </c>
      <c r="D2143" s="54">
        <f>タスク実績csv元!E2143</f>
        <v>0.42708333333333331</v>
      </c>
      <c r="E2143" t="str">
        <f>タスク実績csv元!I2143&amp;""</f>
        <v/>
      </c>
      <c r="F2143" t="str">
        <f>タスク実績csv元!D2143</f>
        <v>監視手順の作成</v>
      </c>
      <c r="G2143" t="str">
        <f t="shared" si="33"/>
        <v>INSERT INTO task_achivement(task_no,achive_date,end_time,start_time,task_detail,memo)VALUES('{525b8612-e4cb-4703-ac1b-1af77a03fd0d}','2022/08/05','2022/08/05 12:00:00','2022/08/05 10:15:00','','監視手順の作成');</v>
      </c>
    </row>
    <row r="2144" spans="1:7">
      <c r="A2144" s="48" t="str">
        <f>_xlfn.XLOOKUP(_xlfn.XLOOKUP(MID(タスク実績csv元!C2144,1,SEARCH(":",タスク実績csv元!C2144)-1),リスト!F:F,リスト!G:G)&amp;MID(タスク実績csv元!C2144,SEARCH(":",タスク実績csv元!C2144),999),タスクDB!K:K,タスクDB!A:A)</f>
        <v>{89c5ece7-5f53-4013-b85b-04dab5d53b5f}</v>
      </c>
      <c r="B2144" s="11">
        <f>タスク実績csv元!A2144</f>
        <v>44778</v>
      </c>
      <c r="C2144" s="54">
        <f>タスク実績csv元!F2144</f>
        <v>0.60416666666666663</v>
      </c>
      <c r="D2144" s="54">
        <f>タスク実績csv元!E2144</f>
        <v>0.58333333333333337</v>
      </c>
      <c r="E2144" t="str">
        <f>タスク実績csv元!I2144&amp;""</f>
        <v/>
      </c>
      <c r="F2144" t="str">
        <f>タスク実績csv元!D2144</f>
        <v>問合せ対応</v>
      </c>
      <c r="G2144" t="str">
        <f t="shared" si="33"/>
        <v>INSERT INTO task_achivement(task_no,achive_date,end_time,start_time,task_detail,memo)VALUES('{89c5ece7-5f53-4013-b85b-04dab5d53b5f}','2022/08/05','2022/08/05 14:30:00','2022/08/05 14:00:00','','問合せ対応');</v>
      </c>
    </row>
    <row r="2145" spans="1:7">
      <c r="A2145" s="48" t="str">
        <f>_xlfn.XLOOKUP(_xlfn.XLOOKUP(MID(タスク実績csv元!C2145,1,SEARCH(":",タスク実績csv元!C2145)-1),リスト!F:F,リスト!G:G)&amp;MID(タスク実績csv元!C2145,SEARCH(":",タスク実績csv元!C2145),999),タスクDB!K:K,タスクDB!A:A)</f>
        <v>{0e8e7c31-feae-4841-a3c3-5fe16de45ce1}</v>
      </c>
      <c r="B2145" s="11">
        <f>タスク実績csv元!A2145</f>
        <v>44778</v>
      </c>
      <c r="C2145" s="54">
        <f>タスク実績csv元!F2145</f>
        <v>0.66666666666666663</v>
      </c>
      <c r="D2145" s="54">
        <f>タスク実績csv元!E2145</f>
        <v>0.625</v>
      </c>
      <c r="E2145" t="str">
        <f>タスク実績csv元!I2145&amp;""</f>
        <v/>
      </c>
      <c r="F2145" t="str">
        <f>タスク実績csv元!D2145</f>
        <v>開発環境最新化</v>
      </c>
      <c r="G2145" t="str">
        <f t="shared" si="33"/>
        <v>INSERT INTO task_achivement(task_no,achive_date,end_time,start_time,task_detail,memo)VALUES('{0e8e7c31-feae-4841-a3c3-5fe16de45ce1}','2022/08/05','2022/08/05 16:00:00','2022/08/05 15:00:00','','開発環境最新化');</v>
      </c>
    </row>
    <row r="2146" spans="1:7">
      <c r="A2146" s="48" t="str">
        <f>_xlfn.XLOOKUP(_xlfn.XLOOKUP(MID(タスク実績csv元!C2146,1,SEARCH(":",タスク実績csv元!C2146)-1),リスト!F:F,リスト!G:G)&amp;MID(タスク実績csv元!C2146,SEARCH(":",タスク実績csv元!C2146),999),タスクDB!K:K,タスクDB!A:A)</f>
        <v>{0e8e7c31-feae-4841-a3c3-5fe16de45ce1}</v>
      </c>
      <c r="B2146" s="11">
        <f>タスク実績csv元!A2146</f>
        <v>44778</v>
      </c>
      <c r="C2146" s="54">
        <f>タスク実績csv元!F2146</f>
        <v>0.6875</v>
      </c>
      <c r="D2146" s="54">
        <f>タスク実績csv元!E2146</f>
        <v>0.66666666666666663</v>
      </c>
      <c r="E2146" t="str">
        <f>タスク実績csv元!I2146&amp;""</f>
        <v/>
      </c>
      <c r="F2146" t="str">
        <f>タスク実績csv元!D2146</f>
        <v>ユーザ作成依頼</v>
      </c>
      <c r="G2146" t="str">
        <f t="shared" si="33"/>
        <v>INSERT INTO task_achivement(task_no,achive_date,end_time,start_time,task_detail,memo)VALUES('{0e8e7c31-feae-4841-a3c3-5fe16de45ce1}','2022/08/05','2022/08/05 16:30:00','2022/08/05 16:00:00','','ユーザ作成依頼');</v>
      </c>
    </row>
    <row r="2147" spans="1:7">
      <c r="A2147" s="48" t="str">
        <f>_xlfn.XLOOKUP(_xlfn.XLOOKUP(MID(タスク実績csv元!C2147,1,SEARCH(":",タスク実績csv元!C2147)-1),リスト!F:F,リスト!G:G)&amp;MID(タスク実績csv元!C2147,SEARCH(":",タスク実績csv元!C2147),999),タスクDB!K:K,タスクDB!A:A)</f>
        <v>{23640006-1951-44f5-8e76-61d4fa67fbce}</v>
      </c>
      <c r="B2147" s="11">
        <f>タスク実績csv元!A2147</f>
        <v>44778</v>
      </c>
      <c r="C2147" s="54">
        <f>タスク実績csv元!F2147</f>
        <v>0.71875</v>
      </c>
      <c r="D2147" s="54">
        <f>タスク実績csv元!E2147</f>
        <v>0.6875</v>
      </c>
      <c r="E2147" t="str">
        <f>タスク実績csv元!I2147&amp;""</f>
        <v/>
      </c>
      <c r="F2147" t="str">
        <f>タスク実績csv元!D2147</f>
        <v>夕会</v>
      </c>
      <c r="G2147" t="str">
        <f t="shared" si="33"/>
        <v>INSERT INTO task_achivement(task_no,achive_date,end_time,start_time,task_detail,memo)VALUES('{23640006-1951-44f5-8e76-61d4fa67fbce}','2022/08/05','2022/08/05 17:15:00','2022/08/05 16:30:00','','夕会');</v>
      </c>
    </row>
    <row r="2148" spans="1:7">
      <c r="A2148" s="48" t="str">
        <f>_xlfn.XLOOKUP(_xlfn.XLOOKUP(MID(タスク実績csv元!C2148,1,SEARCH(":",タスク実績csv元!C2148)-1),リスト!F:F,リスト!G:G)&amp;MID(タスク実績csv元!C2148,SEARCH(":",タスク実績csv元!C2148),999),タスクDB!K:K,タスクDB!A:A)</f>
        <v>{572d6e5a-e082-4eff-89af-b7b2f5d76fcb}</v>
      </c>
      <c r="B2148" s="11">
        <f>タスク実績csv元!A2148</f>
        <v>44780</v>
      </c>
      <c r="C2148" s="54">
        <f>タスク実績csv元!F2148</f>
        <v>0.625</v>
      </c>
      <c r="D2148" s="54">
        <f>タスク実績csv元!E2148</f>
        <v>0.54166666666666663</v>
      </c>
      <c r="E2148" t="str">
        <f>タスク実績csv元!I2148&amp;""</f>
        <v/>
      </c>
      <c r="F2148" t="str">
        <f>タスク実績csv元!D2148</f>
        <v>勉強</v>
      </c>
      <c r="G2148" t="str">
        <f t="shared" si="33"/>
        <v>INSERT INTO task_achivement(task_no,achive_date,end_time,start_time,task_detail,memo)VALUES('{572d6e5a-e082-4eff-89af-b7b2f5d76fcb}','2022/08/07','2022/08/07 15:00:00','2022/08/07 13:00:00','','勉強');</v>
      </c>
    </row>
    <row r="2149" spans="1:7">
      <c r="A2149" s="48" t="str">
        <f>_xlfn.XLOOKUP(_xlfn.XLOOKUP(MID(タスク実績csv元!C2149,1,SEARCH(":",タスク実績csv元!C2149)-1),リスト!F:F,リスト!G:G)&amp;MID(タスク実績csv元!C2149,SEARCH(":",タスク実績csv元!C2149),999),タスクDB!K:K,タスクDB!A:A)</f>
        <v>{89c5ece7-5f53-4013-b85b-04dab5d53b5f}</v>
      </c>
      <c r="B2149" s="11">
        <f>タスク実績csv元!A2149</f>
        <v>44781</v>
      </c>
      <c r="C2149" s="54">
        <f>タスク実績csv元!F2149</f>
        <v>0.41666666666666669</v>
      </c>
      <c r="D2149" s="54">
        <f>タスク実績csv元!E2149</f>
        <v>0.39583333333333331</v>
      </c>
      <c r="E2149" t="str">
        <f>タスク実績csv元!I2149&amp;""</f>
        <v/>
      </c>
      <c r="F2149" t="str">
        <f>タスク実績csv元!D2149</f>
        <v>課題確認</v>
      </c>
      <c r="G2149" t="str">
        <f t="shared" si="33"/>
        <v>INSERT INTO task_achivement(task_no,achive_date,end_time,start_time,task_detail,memo)VALUES('{89c5ece7-5f53-4013-b85b-04dab5d53b5f}','2022/08/08','2022/08/08 10:00:00','2022/08/08 09:30:00','','課題確認');</v>
      </c>
    </row>
    <row r="2150" spans="1:7">
      <c r="A2150" s="48" t="str">
        <f>_xlfn.XLOOKUP(_xlfn.XLOOKUP(MID(タスク実績csv元!C2150,1,SEARCH(":",タスク実績csv元!C2150)-1),リスト!F:F,リスト!G:G)&amp;MID(タスク実績csv元!C2150,SEARCH(":",タスク実績csv元!C2150),999),タスクDB!K:K,タスクDB!A:A)</f>
        <v>{23640006-1951-44f5-8e76-61d4fa67fbce}</v>
      </c>
      <c r="B2150" s="11">
        <f>タスク実績csv元!A2150</f>
        <v>44781</v>
      </c>
      <c r="C2150" s="54">
        <f>タスク実績csv元!F2150</f>
        <v>0.45833333333333331</v>
      </c>
      <c r="D2150" s="54">
        <f>タスク実績csv元!E2150</f>
        <v>0.41666666666666669</v>
      </c>
      <c r="E2150" t="str">
        <f>タスク実績csv元!I2150&amp;""</f>
        <v/>
      </c>
      <c r="F2150" t="str">
        <f>タスク実績csv元!D2150</f>
        <v>チームMTG</v>
      </c>
      <c r="G2150" t="str">
        <f t="shared" si="33"/>
        <v>INSERT INTO task_achivement(task_no,achive_date,end_time,start_time,task_detail,memo)VALUES('{23640006-1951-44f5-8e76-61d4fa67fbce}','2022/08/08','2022/08/08 11:00:00','2022/08/08 10:00:00','','チームMTG');</v>
      </c>
    </row>
    <row r="2151" spans="1:7">
      <c r="A2151" s="48" t="str">
        <f>_xlfn.XLOOKUP(_xlfn.XLOOKUP(MID(タスク実績csv元!C2151,1,SEARCH(":",タスク実績csv元!C2151)-1),リスト!F:F,リスト!G:G)&amp;MID(タスク実績csv元!C2151,SEARCH(":",タスク実績csv元!C2151),999),タスクDB!K:K,タスクDB!A:A)</f>
        <v>{e947fac8-625e-4103-adbc-4356ae7aab44}</v>
      </c>
      <c r="B2151" s="11">
        <f>タスク実績csv元!A2151</f>
        <v>44781</v>
      </c>
      <c r="C2151" s="54">
        <f>タスク実績csv元!F2151</f>
        <v>0.46875</v>
      </c>
      <c r="D2151" s="54">
        <f>タスク実績csv元!E2151</f>
        <v>0.45833333333333331</v>
      </c>
      <c r="E2151" t="str">
        <f>タスク実績csv元!I2151&amp;""</f>
        <v/>
      </c>
      <c r="F2151" t="str">
        <f>タスク実績csv元!D2151</f>
        <v>ユーザ登録しなおし</v>
      </c>
      <c r="G2151" t="str">
        <f t="shared" si="33"/>
        <v>INSERT INTO task_achivement(task_no,achive_date,end_time,start_time,task_detail,memo)VALUES('{e947fac8-625e-4103-adbc-4356ae7aab44}','2022/08/08','2022/08/08 11:15:00','2022/08/08 11:00:00','','ユーザ登録しなおし');</v>
      </c>
    </row>
    <row r="2152" spans="1:7">
      <c r="A2152" s="48" t="str">
        <f>_xlfn.XLOOKUP(_xlfn.XLOOKUP(MID(タスク実績csv元!C2152,1,SEARCH(":",タスク実績csv元!C2152)-1),リスト!F:F,リスト!G:G)&amp;MID(タスク実績csv元!C2152,SEARCH(":",タスク実績csv元!C2152),999),タスクDB!K:K,タスクDB!A:A)</f>
        <v>{525b8612-e4cb-4703-ac1b-1af77a03fd0d}</v>
      </c>
      <c r="B2152" s="11">
        <f>タスク実績csv元!A2152</f>
        <v>44781</v>
      </c>
      <c r="C2152" s="54">
        <f>タスク実績csv元!F2152</f>
        <v>0.5</v>
      </c>
      <c r="D2152" s="54">
        <f>タスク実績csv元!E2152</f>
        <v>0.46875</v>
      </c>
      <c r="E2152" t="str">
        <f>タスク実績csv元!I2152&amp;""</f>
        <v/>
      </c>
      <c r="F2152" t="str">
        <f>タスク実績csv元!D2152</f>
        <v>手順整理</v>
      </c>
      <c r="G2152" t="str">
        <f t="shared" si="33"/>
        <v>INSERT INTO task_achivement(task_no,achive_date,end_time,start_time,task_detail,memo)VALUES('{525b8612-e4cb-4703-ac1b-1af77a03fd0d}','2022/08/08','2022/08/08 12:00:00','2022/08/08 11:15:00','','手順整理');</v>
      </c>
    </row>
    <row r="2153" spans="1:7">
      <c r="A2153" s="48" t="str">
        <f>_xlfn.XLOOKUP(_xlfn.XLOOKUP(MID(タスク実績csv元!C2153,1,SEARCH(":",タスク実績csv元!C2153)-1),リスト!F:F,リスト!G:G)&amp;MID(タスク実績csv元!C2153,SEARCH(":",タスク実績csv元!C2153),999),タスクDB!K:K,タスクDB!A:A)</f>
        <v>{89c5ece7-5f53-4013-b85b-04dab5d53b5f}</v>
      </c>
      <c r="B2153" s="11">
        <f>タスク実績csv元!A2153</f>
        <v>44781</v>
      </c>
      <c r="C2153" s="54">
        <f>タスク実績csv元!F2153</f>
        <v>0.58333333333333337</v>
      </c>
      <c r="D2153" s="54">
        <f>タスク実績csv元!E2153</f>
        <v>0.54166666666666663</v>
      </c>
      <c r="E2153" t="str">
        <f>タスク実績csv元!I2153&amp;""</f>
        <v/>
      </c>
      <c r="F2153" t="str">
        <f>タスク実績csv元!D2153</f>
        <v>追加ユーザ情報整理</v>
      </c>
      <c r="G2153" t="str">
        <f t="shared" si="33"/>
        <v>INSERT INTO task_achivement(task_no,achive_date,end_time,start_time,task_detail,memo)VALUES('{89c5ece7-5f53-4013-b85b-04dab5d53b5f}','2022/08/08','2022/08/08 14:00:00','2022/08/08 13:00:00','','追加ユーザ情報整理');</v>
      </c>
    </row>
    <row r="2154" spans="1:7">
      <c r="A2154" s="48" t="str">
        <f>_xlfn.XLOOKUP(_xlfn.XLOOKUP(MID(タスク実績csv元!C2154,1,SEARCH(":",タスク実績csv元!C2154)-1),リスト!F:F,リスト!G:G)&amp;MID(タスク実績csv元!C2154,SEARCH(":",タスク実績csv元!C2154),999),タスクDB!K:K,タスクDB!A:A)</f>
        <v>{89c5ece7-5f53-4013-b85b-04dab5d53b5f}</v>
      </c>
      <c r="B2154" s="11">
        <f>タスク実績csv元!A2154</f>
        <v>44781</v>
      </c>
      <c r="C2154" s="54">
        <f>タスク実績csv元!F2154</f>
        <v>0.625</v>
      </c>
      <c r="D2154" s="54">
        <f>タスク実績csv元!E2154</f>
        <v>0.58333333333333337</v>
      </c>
      <c r="E2154" t="str">
        <f>タスク実績csv元!I2154&amp;""</f>
        <v/>
      </c>
      <c r="F2154" t="str">
        <f>タスク実績csv元!D2154</f>
        <v>Authenticatorの確認</v>
      </c>
      <c r="G2154" t="str">
        <f t="shared" si="33"/>
        <v>INSERT INTO task_achivement(task_no,achive_date,end_time,start_time,task_detail,memo)VALUES('{89c5ece7-5f53-4013-b85b-04dab5d53b5f}','2022/08/08','2022/08/08 15:00:00','2022/08/08 14:00:00','','Authenticatorの確認');</v>
      </c>
    </row>
    <row r="2155" spans="1:7">
      <c r="A2155" s="48" t="str">
        <f>_xlfn.XLOOKUP(_xlfn.XLOOKUP(MID(タスク実績csv元!C2155,1,SEARCH(":",タスク実績csv元!C2155)-1),リスト!F:F,リスト!G:G)&amp;MID(タスク実績csv元!C2155,SEARCH(":",タスク実績csv元!C2155),999),タスクDB!K:K,タスクDB!A:A)</f>
        <v>{525b8612-e4cb-4703-ac1b-1af77a03fd0d}</v>
      </c>
      <c r="B2155" s="11">
        <f>タスク実績csv元!A2155</f>
        <v>44781</v>
      </c>
      <c r="C2155" s="54">
        <f>タスク実績csv元!F2155</f>
        <v>0.64583333333333337</v>
      </c>
      <c r="D2155" s="54">
        <f>タスク実績csv元!E2155</f>
        <v>0.625</v>
      </c>
      <c r="E2155" t="str">
        <f>タスク実績csv元!I2155&amp;""</f>
        <v/>
      </c>
      <c r="F2155" t="str">
        <f>タスク実績csv元!D2155</f>
        <v>フォローの再確認</v>
      </c>
      <c r="G2155" t="str">
        <f t="shared" si="33"/>
        <v>INSERT INTO task_achivement(task_no,achive_date,end_time,start_time,task_detail,memo)VALUES('{525b8612-e4cb-4703-ac1b-1af77a03fd0d}','2022/08/08','2022/08/08 15:30:00','2022/08/08 15:00:00','','フォローの再確認');</v>
      </c>
    </row>
    <row r="2156" spans="1:7">
      <c r="A2156" s="48" t="str">
        <f>_xlfn.XLOOKUP(_xlfn.XLOOKUP(MID(タスク実績csv元!C2156,1,SEARCH(":",タスク実績csv元!C2156)-1),リスト!F:F,リスト!G:G)&amp;MID(タスク実績csv元!C2156,SEARCH(":",タスク実績csv元!C2156),999),タスクDB!K:K,タスクDB!A:A)</f>
        <v>{23640006-1951-44f5-8e76-61d4fa67fbce}</v>
      </c>
      <c r="B2156" s="11">
        <f>タスク実績csv元!A2156</f>
        <v>44781</v>
      </c>
      <c r="C2156" s="54">
        <f>タスク実績csv元!F2156</f>
        <v>0.6875</v>
      </c>
      <c r="D2156" s="54">
        <f>タスク実績csv元!E2156</f>
        <v>0.66666666666666663</v>
      </c>
      <c r="E2156" t="str">
        <f>タスク実績csv元!I2156&amp;""</f>
        <v/>
      </c>
      <c r="F2156" t="str">
        <f>タスク実績csv元!D2156</f>
        <v>夕会</v>
      </c>
      <c r="G2156" t="str">
        <f t="shared" si="33"/>
        <v>INSERT INTO task_achivement(task_no,achive_date,end_time,start_time,task_detail,memo)VALUES('{23640006-1951-44f5-8e76-61d4fa67fbce}','2022/08/08','2022/08/08 16:30:00','2022/08/08 16:00:00','','夕会');</v>
      </c>
    </row>
    <row r="2157" spans="1:7">
      <c r="A2157" s="48" t="str">
        <f>_xlfn.XLOOKUP(_xlfn.XLOOKUP(MID(タスク実績csv元!C2157,1,SEARCH(":",タスク実績csv元!C2157)-1),リスト!F:F,リスト!G:G)&amp;MID(タスク実績csv元!C2157,SEARCH(":",タスク実績csv元!C2157),999),タスクDB!K:K,タスクDB!A:A)</f>
        <v>{23640006-1951-44f5-8e76-61d4fa67fbce}</v>
      </c>
      <c r="B2157" s="11">
        <f>タスク実績csv元!A2157</f>
        <v>44781</v>
      </c>
      <c r="C2157" s="54">
        <f>タスク実績csv元!F2157</f>
        <v>0.73958333333333337</v>
      </c>
      <c r="D2157" s="54">
        <f>タスク実績csv元!E2157</f>
        <v>0.6875</v>
      </c>
      <c r="E2157" t="str">
        <f>タスク実績csv元!I2157&amp;""</f>
        <v/>
      </c>
      <c r="F2157" t="str">
        <f>タスク実績csv元!D2157</f>
        <v>KSYS合同夕会</v>
      </c>
      <c r="G2157" t="str">
        <f t="shared" si="33"/>
        <v>INSERT INTO task_achivement(task_no,achive_date,end_time,start_time,task_detail,memo)VALUES('{23640006-1951-44f5-8e76-61d4fa67fbce}','2022/08/08','2022/08/08 17:45:00','2022/08/08 16:30:00','','KSYS合同夕会');</v>
      </c>
    </row>
    <row r="2158" spans="1:7">
      <c r="A2158" s="48" t="str">
        <f>_xlfn.XLOOKUP(_xlfn.XLOOKUP(MID(タスク実績csv元!C2158,1,SEARCH(":",タスク実績csv元!C2158)-1),リスト!F:F,リスト!G:G)&amp;MID(タスク実績csv元!C2158,SEARCH(":",タスク実績csv元!C2158),999),タスクDB!K:K,タスクDB!A:A)</f>
        <v>{89c5ece7-5f53-4013-b85b-04dab5d53b5f}</v>
      </c>
      <c r="B2158" s="11">
        <f>タスク実績csv元!A2158</f>
        <v>44782</v>
      </c>
      <c r="C2158" s="54">
        <f>タスク実績csv元!F2158</f>
        <v>0.41666666666666669</v>
      </c>
      <c r="D2158" s="54">
        <f>タスク実績csv元!E2158</f>
        <v>0.39583333333333331</v>
      </c>
      <c r="E2158" t="str">
        <f>タスク実績csv元!I2158&amp;""</f>
        <v/>
      </c>
      <c r="F2158" t="str">
        <f>タスク実績csv元!D2158</f>
        <v>課題確認</v>
      </c>
      <c r="G2158" t="str">
        <f t="shared" si="33"/>
        <v>INSERT INTO task_achivement(task_no,achive_date,end_time,start_time,task_detail,memo)VALUES('{89c5ece7-5f53-4013-b85b-04dab5d53b5f}','2022/08/09','2022/08/09 10:00:00','2022/08/09 09:30:00','','課題確認');</v>
      </c>
    </row>
    <row r="2159" spans="1:7">
      <c r="A2159" s="48" t="str">
        <f>_xlfn.XLOOKUP(_xlfn.XLOOKUP(MID(タスク実績csv元!C2159,1,SEARCH(":",タスク実績csv元!C2159)-1),リスト!F:F,リスト!G:G)&amp;MID(タスク実績csv元!C2159,SEARCH(":",タスク実績csv元!C2159),999),タスクDB!K:K,タスクDB!A:A)</f>
        <v>{fff2b284-af33-4a9e-8370-ba5a4036809a}</v>
      </c>
      <c r="B2159" s="11">
        <f>タスク実績csv元!A2159</f>
        <v>44782</v>
      </c>
      <c r="C2159" s="54">
        <f>タスク実績csv元!F2159</f>
        <v>0.46875</v>
      </c>
      <c r="D2159" s="54">
        <f>タスク実績csv元!E2159</f>
        <v>0.41666666666666669</v>
      </c>
      <c r="E2159" t="str">
        <f>タスク実績csv元!I2159&amp;""</f>
        <v/>
      </c>
      <c r="F2159" t="str">
        <f>タスク実績csv元!D2159</f>
        <v>回帰テスト問合せ</v>
      </c>
      <c r="G2159" t="str">
        <f t="shared" si="33"/>
        <v>INSERT INTO task_achivement(task_no,achive_date,end_time,start_time,task_detail,memo)VALUES('{fff2b284-af33-4a9e-8370-ba5a4036809a}','2022/08/09','2022/08/09 11:15:00','2022/08/09 10:00:00','','回帰テスト問合せ');</v>
      </c>
    </row>
    <row r="2160" spans="1:7">
      <c r="A2160" s="48" t="str">
        <f>_xlfn.XLOOKUP(_xlfn.XLOOKUP(MID(タスク実績csv元!C2160,1,SEARCH(":",タスク実績csv元!C2160)-1),リスト!F:F,リスト!G:G)&amp;MID(タスク実績csv元!C2160,SEARCH(":",タスク実績csv元!C2160),999),タスクDB!K:K,タスクDB!A:A)</f>
        <v>{0e8e7c31-feae-4841-a3c3-5fe16de45ce1}</v>
      </c>
      <c r="B2160" s="11">
        <f>タスク実績csv元!A2160</f>
        <v>44782</v>
      </c>
      <c r="C2160" s="54">
        <f>タスク実績csv元!F2160</f>
        <v>0.5</v>
      </c>
      <c r="D2160" s="54">
        <f>タスク実績csv元!E2160</f>
        <v>0.46875</v>
      </c>
      <c r="E2160" t="str">
        <f>タスク実績csv元!I2160&amp;""</f>
        <v/>
      </c>
      <c r="F2160" t="str">
        <f>タスク実績csv元!D2160</f>
        <v>移動</v>
      </c>
      <c r="G2160" t="str">
        <f t="shared" si="33"/>
        <v>INSERT INTO task_achivement(task_no,achive_date,end_time,start_time,task_detail,memo)VALUES('{0e8e7c31-feae-4841-a3c3-5fe16de45ce1}','2022/08/09','2022/08/09 12:00:00','2022/08/09 11:15:00','','移動');</v>
      </c>
    </row>
    <row r="2161" spans="1:7">
      <c r="A2161" s="48" t="str">
        <f>_xlfn.XLOOKUP(_xlfn.XLOOKUP(MID(タスク実績csv元!C2161,1,SEARCH(":",タスク実績csv元!C2161)-1),リスト!F:F,リスト!G:G)&amp;MID(タスク実績csv元!C2161,SEARCH(":",タスク実績csv元!C2161),999),タスクDB!K:K,タスクDB!A:A)</f>
        <v>{fff2b284-af33-4a9e-8370-ba5a4036809a}</v>
      </c>
      <c r="B2161" s="11">
        <f>タスク実績csv元!A2161</f>
        <v>44782</v>
      </c>
      <c r="C2161" s="54">
        <f>タスク実績csv元!F2161</f>
        <v>0.625</v>
      </c>
      <c r="D2161" s="54">
        <f>タスク実績csv元!E2161</f>
        <v>0.54166666666666663</v>
      </c>
      <c r="E2161" t="str">
        <f>タスク実績csv元!I2161&amp;""</f>
        <v/>
      </c>
      <c r="F2161" t="str">
        <f>タスク実績csv元!D2161</f>
        <v>環境構築</v>
      </c>
      <c r="G2161" t="str">
        <f t="shared" si="33"/>
        <v>INSERT INTO task_achivement(task_no,achive_date,end_time,start_time,task_detail,memo)VALUES('{fff2b284-af33-4a9e-8370-ba5a4036809a}','2022/08/09','2022/08/09 15:00:00','2022/08/09 13:00:00','','環境構築');</v>
      </c>
    </row>
    <row r="2162" spans="1:7">
      <c r="A2162" s="48" t="str">
        <f>_xlfn.XLOOKUP(_xlfn.XLOOKUP(MID(タスク実績csv元!C2162,1,SEARCH(":",タスク実績csv元!C2162)-1),リスト!F:F,リスト!G:G)&amp;MID(タスク実績csv元!C2162,SEARCH(":",タスク実績csv元!C2162),999),タスクDB!K:K,タスクDB!A:A)</f>
        <v>{89c5ece7-5f53-4013-b85b-04dab5d53b5f}</v>
      </c>
      <c r="B2162" s="11">
        <f>タスク実績csv元!A2162</f>
        <v>44782</v>
      </c>
      <c r="C2162" s="54">
        <f>タスク実績csv元!F2162</f>
        <v>0.66666666666666663</v>
      </c>
      <c r="D2162" s="54">
        <f>タスク実績csv元!E2162</f>
        <v>0.625</v>
      </c>
      <c r="E2162" t="str">
        <f>タスク実績csv元!I2162&amp;""</f>
        <v/>
      </c>
      <c r="F2162" t="str">
        <f>タスク実績csv元!D2162</f>
        <v>ユーザ追加対応</v>
      </c>
      <c r="G2162" t="str">
        <f t="shared" si="33"/>
        <v>INSERT INTO task_achivement(task_no,achive_date,end_time,start_time,task_detail,memo)VALUES('{89c5ece7-5f53-4013-b85b-04dab5d53b5f}','2022/08/09','2022/08/09 16:00:00','2022/08/09 15:00:00','','ユーザ追加対応');</v>
      </c>
    </row>
    <row r="2163" spans="1:7">
      <c r="A2163" s="48" t="str">
        <f>_xlfn.XLOOKUP(_xlfn.XLOOKUP(MID(タスク実績csv元!C2163,1,SEARCH(":",タスク実績csv元!C2163)-1),リスト!F:F,リスト!G:G)&amp;MID(タスク実績csv元!C2163,SEARCH(":",タスク実績csv元!C2163),999),タスクDB!K:K,タスクDB!A:A)</f>
        <v>{d3b946db-db03-464f-9dac-af9aac26c3a5}</v>
      </c>
      <c r="B2163" s="11">
        <f>タスク実績csv元!A2163</f>
        <v>44782</v>
      </c>
      <c r="C2163" s="54">
        <f>タスク実績csv元!F2163</f>
        <v>0.70833333333333337</v>
      </c>
      <c r="D2163" s="54">
        <f>タスク実績csv元!E2163</f>
        <v>0.66666666666666663</v>
      </c>
      <c r="E2163" t="str">
        <f>タスク実績csv元!I2163&amp;""</f>
        <v/>
      </c>
      <c r="F2163" t="str">
        <f>タスク実績csv元!D2163</f>
        <v>対応</v>
      </c>
      <c r="G2163" t="str">
        <f t="shared" si="33"/>
        <v>INSERT INTO task_achivement(task_no,achive_date,end_time,start_time,task_detail,memo)VALUES('{d3b946db-db03-464f-9dac-af9aac26c3a5}','2022/08/09','2022/08/09 17:00:00','2022/08/09 16:00:00','','対応');</v>
      </c>
    </row>
    <row r="2164" spans="1:7">
      <c r="A2164" s="48" t="str">
        <f>_xlfn.XLOOKUP(_xlfn.XLOOKUP(MID(タスク実績csv元!C2164,1,SEARCH(":",タスク実績csv元!C2164)-1),リスト!F:F,リスト!G:G)&amp;MID(タスク実績csv元!C2164,SEARCH(":",タスク実績csv元!C2164),999),タスクDB!K:K,タスクDB!A:A)</f>
        <v>{89c5ece7-5f53-4013-b85b-04dab5d53b5f}</v>
      </c>
      <c r="B2164" s="11">
        <f>タスク実績csv元!A2164</f>
        <v>44782</v>
      </c>
      <c r="C2164" s="54">
        <f>タスク実績csv元!F2164</f>
        <v>0.77083333333333337</v>
      </c>
      <c r="D2164" s="54">
        <f>タスク実績csv元!E2164</f>
        <v>0.70833333333333337</v>
      </c>
      <c r="E2164" t="str">
        <f>タスク実績csv元!I2164&amp;""</f>
        <v/>
      </c>
      <c r="F2164" t="str">
        <f>タスク実績csv元!D2164</f>
        <v>維持運用環境対応</v>
      </c>
      <c r="G2164" t="str">
        <f t="shared" si="33"/>
        <v>INSERT INTO task_achivement(task_no,achive_date,end_time,start_time,task_detail,memo)VALUES('{89c5ece7-5f53-4013-b85b-04dab5d53b5f}','2022/08/09','2022/08/09 18:30:00','2022/08/09 17:00:00','','維持運用環境対応');</v>
      </c>
    </row>
    <row r="2165" spans="1:7">
      <c r="A2165" s="48" t="str">
        <f>_xlfn.XLOOKUP(_xlfn.XLOOKUP(MID(タスク実績csv元!C2165,1,SEARCH(":",タスク実績csv元!C2165)-1),リスト!F:F,リスト!G:G)&amp;MID(タスク実績csv元!C2165,SEARCH(":",タスク実績csv元!C2165),999),タスクDB!K:K,タスクDB!A:A)</f>
        <v>{572d6e5a-e082-4eff-89af-b7b2f5d76fcb}</v>
      </c>
      <c r="B2165" s="11">
        <f>タスク実績csv元!A2165</f>
        <v>44782</v>
      </c>
      <c r="C2165" s="54">
        <f>タスク実績csv元!F2165</f>
        <v>0.97916666666666663</v>
      </c>
      <c r="D2165" s="54">
        <f>タスク実績csv元!E2165</f>
        <v>0.91666666666666663</v>
      </c>
      <c r="E2165" t="str">
        <f>タスク実績csv元!I2165&amp;""</f>
        <v/>
      </c>
      <c r="F2165" t="str">
        <f>タスク実績csv元!D2165</f>
        <v>勉強</v>
      </c>
      <c r="G2165" t="str">
        <f t="shared" si="33"/>
        <v>INSERT INTO task_achivement(task_no,achive_date,end_time,start_time,task_detail,memo)VALUES('{572d6e5a-e082-4eff-89af-b7b2f5d76fcb}','2022/08/09','2022/08/09 23:30:00','2022/08/09 22:00:00','','勉強');</v>
      </c>
    </row>
    <row r="2166" spans="1:7">
      <c r="A2166" s="48" t="str">
        <f>_xlfn.XLOOKUP(_xlfn.XLOOKUP(MID(タスク実績csv元!C2166,1,SEARCH(":",タスク実績csv元!C2166)-1),リスト!F:F,リスト!G:G)&amp;MID(タスク実績csv元!C2166,SEARCH(":",タスク実績csv元!C2166),999),タスクDB!K:K,タスクDB!A:A)</f>
        <v>{831a0fb4-c848-4eac-af3e-0a0760ad0e17}</v>
      </c>
      <c r="B2166" s="11">
        <f>タスク実績csv元!A2166</f>
        <v>44783</v>
      </c>
      <c r="C2166" s="54">
        <f>タスク実績csv元!F2166</f>
        <v>0.40625</v>
      </c>
      <c r="D2166" s="54">
        <f>タスク実績csv元!E2166</f>
        <v>0.39583333333333331</v>
      </c>
      <c r="E2166" t="str">
        <f>タスク実績csv元!I2166&amp;""</f>
        <v/>
      </c>
      <c r="F2166" t="str">
        <f>タスク実績csv元!D2166</f>
        <v>データコピー対応</v>
      </c>
      <c r="G2166" t="str">
        <f t="shared" si="33"/>
        <v>INSERT INTO task_achivement(task_no,achive_date,end_time,start_time,task_detail,memo)VALUES('{831a0fb4-c848-4eac-af3e-0a0760ad0e17}','2022/08/10','2022/08/10 09:45:00','2022/08/10 09:30:00','','データコピー対応');</v>
      </c>
    </row>
    <row r="2167" spans="1:7">
      <c r="A2167" s="48" t="str">
        <f>_xlfn.XLOOKUP(_xlfn.XLOOKUP(MID(タスク実績csv元!C2167,1,SEARCH(":",タスク実績csv元!C2167)-1),リスト!F:F,リスト!G:G)&amp;MID(タスク実績csv元!C2167,SEARCH(":",タスク実績csv元!C2167),999),タスクDB!K:K,タスクDB!A:A)</f>
        <v>{89c5ece7-5f53-4013-b85b-04dab5d53b5f}</v>
      </c>
      <c r="B2167" s="11">
        <f>タスク実績csv元!A2167</f>
        <v>44783</v>
      </c>
      <c r="C2167" s="54">
        <f>タスク実績csv元!F2167</f>
        <v>0.41666666666666669</v>
      </c>
      <c r="D2167" s="54">
        <f>タスク実績csv元!E2167</f>
        <v>0.40625</v>
      </c>
      <c r="E2167" t="str">
        <f>タスク実績csv元!I2167&amp;""</f>
        <v/>
      </c>
      <c r="F2167" t="str">
        <f>タスク実績csv元!D2167</f>
        <v>課題確認</v>
      </c>
      <c r="G2167" t="str">
        <f t="shared" si="33"/>
        <v>INSERT INTO task_achivement(task_no,achive_date,end_time,start_time,task_detail,memo)VALUES('{89c5ece7-5f53-4013-b85b-04dab5d53b5f}','2022/08/10','2022/08/10 10:00:00','2022/08/10 09:45:00','','課題確認');</v>
      </c>
    </row>
    <row r="2168" spans="1:7">
      <c r="A2168" s="48" t="str">
        <f>_xlfn.XLOOKUP(_xlfn.XLOOKUP(MID(タスク実績csv元!C2168,1,SEARCH(":",タスク実績csv元!C2168)-1),リスト!F:F,リスト!G:G)&amp;MID(タスク実績csv元!C2168,SEARCH(":",タスク実績csv元!C2168),999),タスクDB!K:K,タスクDB!A:A)</f>
        <v>{fff2b284-af33-4a9e-8370-ba5a4036809a}</v>
      </c>
      <c r="B2168" s="11">
        <f>タスク実績csv元!A2168</f>
        <v>44783</v>
      </c>
      <c r="C2168" s="54">
        <f>タスク実績csv元!F2168</f>
        <v>0.4375</v>
      </c>
      <c r="D2168" s="54">
        <f>タスク実績csv元!E2168</f>
        <v>0.41666666666666669</v>
      </c>
      <c r="E2168" t="str">
        <f>タスク実績csv元!I2168&amp;""</f>
        <v/>
      </c>
      <c r="F2168" t="str">
        <f>タスク実績csv元!D2168</f>
        <v>修正方針確認</v>
      </c>
      <c r="G2168" t="str">
        <f t="shared" si="33"/>
        <v>INSERT INTO task_achivement(task_no,achive_date,end_time,start_time,task_detail,memo)VALUES('{fff2b284-af33-4a9e-8370-ba5a4036809a}','2022/08/10','2022/08/10 10:30:00','2022/08/10 10:00:00','','修正方針確認');</v>
      </c>
    </row>
    <row r="2169" spans="1:7">
      <c r="A2169" s="48" t="str">
        <f>_xlfn.XLOOKUP(_xlfn.XLOOKUP(MID(タスク実績csv元!C2169,1,SEARCH(":",タスク実績csv元!C2169)-1),リスト!F:F,リスト!G:G)&amp;MID(タスク実績csv元!C2169,SEARCH(":",タスク実績csv元!C2169),999),タスクDB!K:K,タスクDB!A:A)</f>
        <v>{89c5ece7-5f53-4013-b85b-04dab5d53b5f}</v>
      </c>
      <c r="B2169" s="11">
        <f>タスク実績csv元!A2169</f>
        <v>44783</v>
      </c>
      <c r="C2169" s="54">
        <f>タスク実績csv元!F2169</f>
        <v>0.46875</v>
      </c>
      <c r="D2169" s="54">
        <f>タスク実績csv元!E2169</f>
        <v>0.4375</v>
      </c>
      <c r="E2169" t="str">
        <f>タスク実績csv元!I2169&amp;""</f>
        <v/>
      </c>
      <c r="F2169" t="str">
        <f>タスク実績csv元!D2169</f>
        <v>ユーザ追加対応</v>
      </c>
      <c r="G2169" t="str">
        <f t="shared" si="33"/>
        <v>INSERT INTO task_achivement(task_no,achive_date,end_time,start_time,task_detail,memo)VALUES('{89c5ece7-5f53-4013-b85b-04dab5d53b5f}','2022/08/10','2022/08/10 11:15:00','2022/08/10 10:30:00','','ユーザ追加対応');</v>
      </c>
    </row>
    <row r="2170" spans="1:7">
      <c r="A2170" s="48" t="str">
        <f>_xlfn.XLOOKUP(_xlfn.XLOOKUP(MID(タスク実績csv元!C2170,1,SEARCH(":",タスク実績csv元!C2170)-1),リスト!F:F,リスト!G:G)&amp;MID(タスク実績csv元!C2170,SEARCH(":",タスク実績csv元!C2170),999),タスクDB!K:K,タスクDB!A:A)</f>
        <v>{831a0fb4-c848-4eac-af3e-0a0760ad0e17}</v>
      </c>
      <c r="B2170" s="11">
        <f>タスク実績csv元!A2170</f>
        <v>44783</v>
      </c>
      <c r="C2170" s="54">
        <f>タスク実績csv元!F2170</f>
        <v>0.48958333333333331</v>
      </c>
      <c r="D2170" s="54">
        <f>タスク実績csv元!E2170</f>
        <v>0.46875</v>
      </c>
      <c r="E2170" t="str">
        <f>タスク実績csv元!I2170&amp;""</f>
        <v/>
      </c>
      <c r="F2170" t="str">
        <f>タスク実績csv元!D2170</f>
        <v>ミス修正</v>
      </c>
      <c r="G2170" t="str">
        <f t="shared" si="33"/>
        <v>INSERT INTO task_achivement(task_no,achive_date,end_time,start_time,task_detail,memo)VALUES('{831a0fb4-c848-4eac-af3e-0a0760ad0e17}','2022/08/10','2022/08/10 11:45:00','2022/08/10 11:15:00','','ミス修正');</v>
      </c>
    </row>
    <row r="2171" spans="1:7">
      <c r="A2171" s="48" t="str">
        <f>_xlfn.XLOOKUP(_xlfn.XLOOKUP(MID(タスク実績csv元!C2171,1,SEARCH(":",タスク実績csv元!C2171)-1),リスト!F:F,リスト!G:G)&amp;MID(タスク実績csv元!C2171,SEARCH(":",タスク実績csv元!C2171),999),タスクDB!K:K,タスクDB!A:A)</f>
        <v>{89c5ece7-5f53-4013-b85b-04dab5d53b5f}</v>
      </c>
      <c r="B2171" s="11">
        <f>タスク実績csv元!A2171</f>
        <v>44783</v>
      </c>
      <c r="C2171" s="54">
        <f>タスク実績csv元!F2171</f>
        <v>0.60416666666666663</v>
      </c>
      <c r="D2171" s="54">
        <f>タスク実績csv元!E2171</f>
        <v>0.54166666666666663</v>
      </c>
      <c r="E2171" t="str">
        <f>タスク実績csv元!I2171&amp;""</f>
        <v/>
      </c>
      <c r="F2171" t="str">
        <f>タスク実績csv元!D2171</f>
        <v>ユーザ追加対応</v>
      </c>
      <c r="G2171" t="str">
        <f t="shared" si="33"/>
        <v>INSERT INTO task_achivement(task_no,achive_date,end_time,start_time,task_detail,memo)VALUES('{89c5ece7-5f53-4013-b85b-04dab5d53b5f}','2022/08/10','2022/08/10 14:30:00','2022/08/10 13:00:00','','ユーザ追加対応');</v>
      </c>
    </row>
    <row r="2172" spans="1:7">
      <c r="A2172" s="48" t="str">
        <f>_xlfn.XLOOKUP(_xlfn.XLOOKUP(MID(タスク実績csv元!C2172,1,SEARCH(":",タスク実績csv元!C2172)-1),リスト!F:F,リスト!G:G)&amp;MID(タスク実績csv元!C2172,SEARCH(":",タスク実績csv元!C2172),999),タスクDB!K:K,タスクDB!A:A)</f>
        <v>{89c5ece7-5f53-4013-b85b-04dab5d53b5f}</v>
      </c>
      <c r="B2172" s="11">
        <f>タスク実績csv元!A2172</f>
        <v>44783</v>
      </c>
      <c r="C2172" s="54">
        <f>タスク実績csv元!F2172</f>
        <v>0.66666666666666663</v>
      </c>
      <c r="D2172" s="54">
        <f>タスク実績csv元!E2172</f>
        <v>0.60416666666666663</v>
      </c>
      <c r="E2172" t="str">
        <f>タスク実績csv元!I2172&amp;""</f>
        <v/>
      </c>
      <c r="F2172" t="str">
        <f>タスク実績csv元!D2172</f>
        <v>ユーザ追加対応(修正)</v>
      </c>
      <c r="G2172" t="str">
        <f t="shared" si="33"/>
        <v>INSERT INTO task_achivement(task_no,achive_date,end_time,start_time,task_detail,memo)VALUES('{89c5ece7-5f53-4013-b85b-04dab5d53b5f}','2022/08/10','2022/08/10 16:00:00','2022/08/10 14:30:00','','ユーザ追加対応(修正)');</v>
      </c>
    </row>
    <row r="2173" spans="1:7">
      <c r="A2173" s="48" t="str">
        <f>_xlfn.XLOOKUP(_xlfn.XLOOKUP(MID(タスク実績csv元!C2173,1,SEARCH(":",タスク実績csv元!C2173)-1),リスト!F:F,リスト!G:G)&amp;MID(タスク実績csv元!C2173,SEARCH(":",タスク実績csv元!C2173),999),タスクDB!K:K,タスクDB!A:A)</f>
        <v>{23640006-1951-44f5-8e76-61d4fa67fbce}</v>
      </c>
      <c r="B2173" s="11">
        <f>タスク実績csv元!A2173</f>
        <v>44783</v>
      </c>
      <c r="C2173" s="54">
        <f>タスク実績csv元!F2173</f>
        <v>0.72916666666666663</v>
      </c>
      <c r="D2173" s="54">
        <f>タスク実績csv元!E2173</f>
        <v>0.66666666666666663</v>
      </c>
      <c r="E2173" t="str">
        <f>タスク実績csv元!I2173&amp;""</f>
        <v/>
      </c>
      <c r="F2173" t="str">
        <f>タスク実績csv元!D2173</f>
        <v>夕会</v>
      </c>
      <c r="G2173" t="str">
        <f t="shared" si="33"/>
        <v>INSERT INTO task_achivement(task_no,achive_date,end_time,start_time,task_detail,memo)VALUES('{23640006-1951-44f5-8e76-61d4fa67fbce}','2022/08/10','2022/08/10 17:30:00','2022/08/10 16:00:00','','夕会');</v>
      </c>
    </row>
    <row r="2174" spans="1:7">
      <c r="A2174" s="48" t="str">
        <f>_xlfn.XLOOKUP(_xlfn.XLOOKUP(MID(タスク実績csv元!C2174,1,SEARCH(":",タスク実績csv元!C2174)-1),リスト!F:F,リスト!G:G)&amp;MID(タスク実績csv元!C2174,SEARCH(":",タスク実績csv元!C2174),999),タスクDB!K:K,タスクDB!A:A)</f>
        <v>{3c725e9b-a684-46d8-88fb-086261f2dbe6}</v>
      </c>
      <c r="B2174" s="11">
        <f>タスク実績csv元!A2174</f>
        <v>44784</v>
      </c>
      <c r="C2174" s="54">
        <f>タスク実績csv元!F2174</f>
        <v>0.69444444444444453</v>
      </c>
      <c r="D2174" s="54">
        <f>タスク実績csv元!E2174</f>
        <v>0.67013888888888884</v>
      </c>
      <c r="E2174" t="str">
        <f>タスク実績csv元!I2174&amp;""</f>
        <v/>
      </c>
      <c r="F2174" t="str">
        <f>タスク実績csv元!D2174</f>
        <v>実績整理</v>
      </c>
      <c r="G2174" t="str">
        <f t="shared" si="33"/>
        <v>INSERT INTO task_achivement(task_no,achive_date,end_time,start_time,task_detail,memo)VALUES('{3c725e9b-a684-46d8-88fb-086261f2dbe6}','2022/08/11','2022/08/11 16:40:00','2022/08/11 16:05:00','','実績整理');</v>
      </c>
    </row>
    <row r="2175" spans="1:7">
      <c r="A2175" s="48" t="str">
        <f>_xlfn.XLOOKUP(_xlfn.XLOOKUP(MID(タスク実績csv元!C2175,1,SEARCH(":",タスク実績csv元!C2175)-1),リスト!F:F,リスト!G:G)&amp;MID(タスク実績csv元!C2175,SEARCH(":",タスク実績csv元!C2175),999),タスクDB!K:K,タスクDB!A:A)</f>
        <v>{572d6e5a-e082-4eff-89af-b7b2f5d76fcb}</v>
      </c>
      <c r="B2175" s="11">
        <f>タスク実績csv元!A2175</f>
        <v>44784</v>
      </c>
      <c r="C2175" s="54">
        <f>タスク実績csv元!F2175</f>
        <v>0.69791666666666663</v>
      </c>
      <c r="D2175" s="54">
        <f>タスク実績csv元!E2175</f>
        <v>0.69444444444444453</v>
      </c>
      <c r="E2175" t="str">
        <f>タスク実績csv元!I2175&amp;""</f>
        <v/>
      </c>
      <c r="F2175" t="str">
        <f>タスク実績csv元!D2175</f>
        <v>勉強</v>
      </c>
      <c r="G2175" t="str">
        <f t="shared" si="33"/>
        <v>INSERT INTO task_achivement(task_no,achive_date,end_time,start_time,task_detail,memo)VALUES('{572d6e5a-e082-4eff-89af-b7b2f5d76fcb}','2022/08/11','2022/08/11 16:45:00','2022/08/11 16:40:00','','勉強');</v>
      </c>
    </row>
    <row r="2176" spans="1:7">
      <c r="A2176" s="48" t="str">
        <f>_xlfn.XLOOKUP(_xlfn.XLOOKUP(MID(タスク実績csv元!C2176,1,SEARCH(":",タスク実績csv元!C2176)-1),リスト!F:F,リスト!G:G)&amp;MID(タスク実績csv元!C2176,SEARCH(":",タスク実績csv元!C2176),999),タスクDB!K:K,タスクDB!A:A)</f>
        <v>{572d6e5a-e082-4eff-89af-b7b2f5d76fcb}</v>
      </c>
      <c r="B2176" s="11">
        <f>タスク実績csv元!A2176</f>
        <v>44786</v>
      </c>
      <c r="C2176" s="54">
        <f>タスク実績csv元!F2176</f>
        <v>0.63888888888888895</v>
      </c>
      <c r="D2176" s="54">
        <f>タスク実績csv元!E2176</f>
        <v>0.57638888888888895</v>
      </c>
      <c r="E2176" t="str">
        <f>タスク実績csv元!I2176&amp;""</f>
        <v/>
      </c>
      <c r="F2176" t="str">
        <f>タスク実績csv元!D2176</f>
        <v>勉強</v>
      </c>
      <c r="G2176" t="str">
        <f t="shared" si="33"/>
        <v>INSERT INTO task_achivement(task_no,achive_date,end_time,start_time,task_detail,memo)VALUES('{572d6e5a-e082-4eff-89af-b7b2f5d76fcb}','2022/08/13','2022/08/13 15:20:00','2022/08/13 13:50:00','','勉強');</v>
      </c>
    </row>
    <row r="2177" spans="1:7">
      <c r="A2177" s="48" t="str">
        <f>_xlfn.XLOOKUP(_xlfn.XLOOKUP(MID(タスク実績csv元!C2177,1,SEARCH(":",タスク実績csv元!C2177)-1),リスト!F:F,リスト!G:G)&amp;MID(タスク実績csv元!C2177,SEARCH(":",タスク実績csv元!C2177),999),タスクDB!K:K,タスクDB!A:A)</f>
        <v>{572d6e5a-e082-4eff-89af-b7b2f5d76fcb}</v>
      </c>
      <c r="B2177" s="11">
        <f>タスク実績csv元!A2177</f>
        <v>44787</v>
      </c>
      <c r="C2177" s="54">
        <f>タスク実績csv元!F2177</f>
        <v>0.63194444444444442</v>
      </c>
      <c r="D2177" s="54">
        <f>タスク実績csv元!E2177</f>
        <v>0.59722222222222221</v>
      </c>
      <c r="E2177" t="str">
        <f>タスク実績csv元!I2177&amp;""</f>
        <v/>
      </c>
      <c r="F2177" t="str">
        <f>タスク実績csv元!D2177</f>
        <v>勉強</v>
      </c>
      <c r="G2177" t="str">
        <f t="shared" si="33"/>
        <v>INSERT INTO task_achivement(task_no,achive_date,end_time,start_time,task_detail,memo)VALUES('{572d6e5a-e082-4eff-89af-b7b2f5d76fcb}','2022/08/14','2022/08/14 15:10:00','2022/08/14 14:20:00','','勉強');</v>
      </c>
    </row>
    <row r="2178" spans="1:7">
      <c r="A2178" s="48" t="str">
        <f>_xlfn.XLOOKUP(_xlfn.XLOOKUP(MID(タスク実績csv元!C2178,1,SEARCH(":",タスク実績csv元!C2178)-1),リスト!F:F,リスト!G:G)&amp;MID(タスク実績csv元!C2178,SEARCH(":",タスク実績csv元!C2178),999),タスクDB!K:K,タスクDB!A:A)</f>
        <v>{d4d1fd57-5d21-4c1d-a6bc-6c95e3f6acad}</v>
      </c>
      <c r="B2178" s="11">
        <f>タスク実績csv元!A2178</f>
        <v>44787</v>
      </c>
      <c r="C2178" s="54">
        <f>タスク実績csv元!F2178</f>
        <v>0.65625</v>
      </c>
      <c r="D2178" s="54">
        <f>タスク実績csv元!E2178</f>
        <v>0.63194444444444442</v>
      </c>
      <c r="E2178" t="str">
        <f>タスク実績csv元!I2178&amp;""</f>
        <v/>
      </c>
      <c r="F2178" t="str">
        <f>タスク実績csv元!D2178</f>
        <v>勉強</v>
      </c>
      <c r="G2178" t="str">
        <f t="shared" si="33"/>
        <v>INSERT INTO task_achivement(task_no,achive_date,end_time,start_time,task_detail,memo)VALUES('{d4d1fd57-5d21-4c1d-a6bc-6c95e3f6acad}','2022/08/14','2022/08/14 15:45:00','2022/08/14 15:10:00','','勉強');</v>
      </c>
    </row>
    <row r="2179" spans="1:7">
      <c r="A2179" s="48" t="str">
        <f>_xlfn.XLOOKUP(_xlfn.XLOOKUP(MID(タスク実績csv元!C2179,1,SEARCH(":",タスク実績csv元!C2179)-1),リスト!F:F,リスト!G:G)&amp;MID(タスク実績csv元!C2179,SEARCH(":",タスク実績csv元!C2179),999),タスクDB!K:K,タスクDB!A:A)</f>
        <v>{1e616cae-b6c1-4b5a-9d51-7c4ff56c3461}</v>
      </c>
      <c r="B2179" s="11">
        <f>タスク実績csv元!A2179</f>
        <v>44787</v>
      </c>
      <c r="C2179" s="54">
        <f>タスク実績csv元!F2179</f>
        <v>0.66666666666666663</v>
      </c>
      <c r="D2179" s="54">
        <f>タスク実績csv元!E2179</f>
        <v>0.65625</v>
      </c>
      <c r="E2179" t="str">
        <f>タスク実績csv元!I2179&amp;""</f>
        <v/>
      </c>
      <c r="F2179" t="str">
        <f>タスク実績csv元!D2179</f>
        <v>サーバ設定手順(EC2)</v>
      </c>
      <c r="G2179" t="str">
        <f t="shared" ref="G2179:G2242" si="34">IF(B2179=0,"","INSERT INTO task_achivement("&amp;$A$1&amp;","&amp;$B$1&amp;","&amp;$C$1&amp;","&amp;$D$1&amp;","&amp;$E$1&amp;","&amp;$F$1&amp;")VALUES('"&amp;A2179&amp;"',"&amp;IF(B2179="","null","'"&amp;TEXT(B2179,"yyyy/MM/dd")&amp;"'")&amp;","&amp;IF(C2179="","null","'"&amp;TEXT(B2179,"yyyy/MM/dd")&amp;" "&amp;TEXT(C2179,"HH:mm:ss")&amp;"'")&amp;","&amp;IF(D2179="","null","'"&amp;TEXT(B2179,"yyyy/MM/dd")&amp;" "&amp;TEXT(D2179,"HH:mm:ss")&amp;"'")&amp;",'"&amp;E2179&amp;"','"&amp;F2179&amp;"');")</f>
        <v>INSERT INTO task_achivement(task_no,achive_date,end_time,start_time,task_detail,memo)VALUES('{1e616cae-b6c1-4b5a-9d51-7c4ff56c3461}','2022/08/14','2022/08/14 16:00:00','2022/08/14 15:45:00','','サーバ設定手順(EC2)');</v>
      </c>
    </row>
    <row r="2180" spans="1:7">
      <c r="A2180" s="48" t="str">
        <f>_xlfn.XLOOKUP(_xlfn.XLOOKUP(MID(タスク実績csv元!C2180,1,SEARCH(":",タスク実績csv元!C2180)-1),リスト!F:F,リスト!G:G)&amp;MID(タスク実績csv元!C2180,SEARCH(":",タスク実績csv元!C2180),999),タスクDB!K:K,タスクDB!A:A)</f>
        <v>{89c5ece7-5f53-4013-b85b-04dab5d53b5f}</v>
      </c>
      <c r="B2180" s="11">
        <f>タスク実績csv元!A2180</f>
        <v>44788</v>
      </c>
      <c r="C2180" s="54">
        <f>タスク実績csv元!F2180</f>
        <v>0.5</v>
      </c>
      <c r="D2180" s="54">
        <f>タスク実績csv元!E2180</f>
        <v>0.39583333333333331</v>
      </c>
      <c r="E2180" t="str">
        <f>タスク実績csv元!I2180&amp;""</f>
        <v/>
      </c>
      <c r="F2180" t="str">
        <f>タスク実績csv元!D2180</f>
        <v>Fittest2へのデータ投入の情報整理</v>
      </c>
      <c r="G2180" t="str">
        <f t="shared" si="34"/>
        <v>INSERT INTO task_achivement(task_no,achive_date,end_time,start_time,task_detail,memo)VALUES('{89c5ece7-5f53-4013-b85b-04dab5d53b5f}','2022/08/15','2022/08/15 12:00:00','2022/08/15 09:30:00','','Fittest2へのデータ投入の情報整理');</v>
      </c>
    </row>
    <row r="2181" spans="1:7">
      <c r="A2181" s="48" t="str">
        <f>_xlfn.XLOOKUP(_xlfn.XLOOKUP(MID(タスク実績csv元!C2181,1,SEARCH(":",タスク実績csv元!C2181)-1),リスト!F:F,リスト!G:G)&amp;MID(タスク実績csv元!C2181,SEARCH(":",タスク実績csv元!C2181),999),タスクDB!K:K,タスクDB!A:A)</f>
        <v>{89c5ece7-5f53-4013-b85b-04dab5d53b5f}</v>
      </c>
      <c r="B2181" s="11">
        <f>タスク実績csv元!A2181</f>
        <v>44788</v>
      </c>
      <c r="C2181" s="54">
        <f>タスク実績csv元!F2181</f>
        <v>0.59375</v>
      </c>
      <c r="D2181" s="54">
        <f>タスク実績csv元!E2181</f>
        <v>0.54166666666666663</v>
      </c>
      <c r="E2181" t="str">
        <f>タスク実績csv元!I2181&amp;""</f>
        <v/>
      </c>
      <c r="F2181" t="str">
        <f>タスク実績csv元!D2181</f>
        <v>Fittest2へのデータ投入の情報整理</v>
      </c>
      <c r="G2181" t="str">
        <f t="shared" si="34"/>
        <v>INSERT INTO task_achivement(task_no,achive_date,end_time,start_time,task_detail,memo)VALUES('{89c5ece7-5f53-4013-b85b-04dab5d53b5f}','2022/08/15','2022/08/15 14:15:00','2022/08/15 13:00:00','','Fittest2へのデータ投入の情報整理');</v>
      </c>
    </row>
    <row r="2182" spans="1:7">
      <c r="A2182" s="48" t="str">
        <f>_xlfn.XLOOKUP(_xlfn.XLOOKUP(MID(タスク実績csv元!C2182,1,SEARCH(":",タスク実績csv元!C2182)-1),リスト!F:F,リスト!G:G)&amp;MID(タスク実績csv元!C2182,SEARCH(":",タスク実績csv元!C2182),999),タスクDB!K:K,タスクDB!A:A)</f>
        <v>{831a0fb4-c848-4eac-af3e-0a0760ad0e17}</v>
      </c>
      <c r="B2182" s="11">
        <f>タスク実績csv元!A2182</f>
        <v>44788</v>
      </c>
      <c r="C2182" s="54">
        <f>タスク実績csv元!F2182</f>
        <v>0.61458333333333337</v>
      </c>
      <c r="D2182" s="54">
        <f>タスク実績csv元!E2182</f>
        <v>0.59375</v>
      </c>
      <c r="E2182" t="str">
        <f>タスク実績csv元!I2182&amp;""</f>
        <v/>
      </c>
      <c r="F2182" t="str">
        <f>タスク実績csv元!D2182</f>
        <v>ユーザ登録の項目追加対応</v>
      </c>
      <c r="G2182" t="str">
        <f t="shared" si="34"/>
        <v>INSERT INTO task_achivement(task_no,achive_date,end_time,start_time,task_detail,memo)VALUES('{831a0fb4-c848-4eac-af3e-0a0760ad0e17}','2022/08/15','2022/08/15 14:45:00','2022/08/15 14:15:00','','ユーザ登録の項目追加対応');</v>
      </c>
    </row>
    <row r="2183" spans="1:7">
      <c r="A2183" s="48" t="str">
        <f>_xlfn.XLOOKUP(_xlfn.XLOOKUP(MID(タスク実績csv元!C2183,1,SEARCH(":",タスク実績csv元!C2183)-1),リスト!F:F,リスト!G:G)&amp;MID(タスク実績csv元!C2183,SEARCH(":",タスク実績csv元!C2183),999),タスクDB!K:K,タスクDB!A:A)</f>
        <v>{3e6b8a45-ea33-4a1d-90af-296ddfe55faf}</v>
      </c>
      <c r="B2183" s="11">
        <f>タスク実績csv元!A2183</f>
        <v>44788</v>
      </c>
      <c r="C2183" s="54">
        <f>タスク実績csv元!F2183</f>
        <v>0.63541666666666663</v>
      </c>
      <c r="D2183" s="54">
        <f>タスク実績csv元!E2183</f>
        <v>0.61458333333333337</v>
      </c>
      <c r="E2183" t="str">
        <f>タスク実績csv元!I2183&amp;""</f>
        <v/>
      </c>
      <c r="F2183" t="str">
        <f>タスク実績csv元!D2183</f>
        <v>監視手順の追加</v>
      </c>
      <c r="G2183" t="str">
        <f t="shared" si="34"/>
        <v>INSERT INTO task_achivement(task_no,achive_date,end_time,start_time,task_detail,memo)VALUES('{3e6b8a45-ea33-4a1d-90af-296ddfe55faf}','2022/08/15','2022/08/15 15:15:00','2022/08/15 14:45:00','','監視手順の追加');</v>
      </c>
    </row>
    <row r="2184" spans="1:7">
      <c r="A2184" s="48" t="str">
        <f>_xlfn.XLOOKUP(_xlfn.XLOOKUP(MID(タスク実績csv元!C2184,1,SEARCH(":",タスク実績csv元!C2184)-1),リスト!F:F,リスト!G:G)&amp;MID(タスク実績csv元!C2184,SEARCH(":",タスク実績csv元!C2184),999),タスクDB!K:K,タスクDB!A:A)</f>
        <v>{89c5ece7-5f53-4013-b85b-04dab5d53b5f}</v>
      </c>
      <c r="B2184" s="11">
        <f>タスク実績csv元!A2184</f>
        <v>44788</v>
      </c>
      <c r="C2184" s="54">
        <f>タスク実績csv元!F2184</f>
        <v>0.66666666666666663</v>
      </c>
      <c r="D2184" s="54">
        <f>タスク実績csv元!E2184</f>
        <v>0.63541666666666663</v>
      </c>
      <c r="E2184" t="str">
        <f>タスク実績csv元!I2184&amp;""</f>
        <v/>
      </c>
      <c r="F2184" t="str">
        <f>タスク実績csv元!D2184</f>
        <v>維持運用環境対応</v>
      </c>
      <c r="G2184" t="str">
        <f t="shared" si="34"/>
        <v>INSERT INTO task_achivement(task_no,achive_date,end_time,start_time,task_detail,memo)VALUES('{89c5ece7-5f53-4013-b85b-04dab5d53b5f}','2022/08/15','2022/08/15 16:00:00','2022/08/15 15:15:00','','維持運用環境対応');</v>
      </c>
    </row>
    <row r="2185" spans="1:7">
      <c r="A2185" s="48" t="str">
        <f>_xlfn.XLOOKUP(_xlfn.XLOOKUP(MID(タスク実績csv元!C2185,1,SEARCH(":",タスク実績csv元!C2185)-1),リスト!F:F,リスト!G:G)&amp;MID(タスク実績csv元!C2185,SEARCH(":",タスク実績csv元!C2185),999),タスクDB!K:K,タスクDB!A:A)</f>
        <v>{23640006-1951-44f5-8e76-61d4fa67fbce}</v>
      </c>
      <c r="B2185" s="11">
        <f>タスク実績csv元!A2185</f>
        <v>44788</v>
      </c>
      <c r="C2185" s="54">
        <f>タスク実績csv元!F2185</f>
        <v>0.6875</v>
      </c>
      <c r="D2185" s="54">
        <f>タスク実績csv元!E2185</f>
        <v>0.66666666666666663</v>
      </c>
      <c r="E2185" t="str">
        <f>タスク実績csv元!I2185&amp;""</f>
        <v/>
      </c>
      <c r="F2185" t="str">
        <f>タスク実績csv元!D2185</f>
        <v>夕会</v>
      </c>
      <c r="G2185" t="str">
        <f t="shared" si="34"/>
        <v>INSERT INTO task_achivement(task_no,achive_date,end_time,start_time,task_detail,memo)VALUES('{23640006-1951-44f5-8e76-61d4fa67fbce}','2022/08/15','2022/08/15 16:30:00','2022/08/15 16:00:00','','夕会');</v>
      </c>
    </row>
    <row r="2186" spans="1:7">
      <c r="A2186" s="48" t="str">
        <f>_xlfn.XLOOKUP(_xlfn.XLOOKUP(MID(タスク実績csv元!C2186,1,SEARCH(":",タスク実績csv元!C2186)-1),リスト!F:F,リスト!G:G)&amp;MID(タスク実績csv元!C2186,SEARCH(":",タスク実績csv元!C2186),999),タスクDB!K:K,タスクDB!A:A)</f>
        <v>{23640006-1951-44f5-8e76-61d4fa67fbce}</v>
      </c>
      <c r="B2186" s="11">
        <f>タスク実績csv元!A2186</f>
        <v>44788</v>
      </c>
      <c r="C2186" s="54">
        <f>タスク実績csv元!F2186</f>
        <v>0.72916666666666663</v>
      </c>
      <c r="D2186" s="54">
        <f>タスク実績csv元!E2186</f>
        <v>0.6875</v>
      </c>
      <c r="E2186" t="str">
        <f>タスク実績csv元!I2186&amp;""</f>
        <v/>
      </c>
      <c r="F2186" t="str">
        <f>タスク実績csv元!D2186</f>
        <v>KSYS合同夕会</v>
      </c>
      <c r="G2186" t="str">
        <f t="shared" si="34"/>
        <v>INSERT INTO task_achivement(task_no,achive_date,end_time,start_time,task_detail,memo)VALUES('{23640006-1951-44f5-8e76-61d4fa67fbce}','2022/08/15','2022/08/15 17:30:00','2022/08/15 16:30:00','','KSYS合同夕会');</v>
      </c>
    </row>
    <row r="2187" spans="1:7">
      <c r="A2187" s="48" t="str">
        <f>_xlfn.XLOOKUP(_xlfn.XLOOKUP(MID(タスク実績csv元!C2187,1,SEARCH(":",タスク実績csv元!C2187)-1),リスト!F:F,リスト!G:G)&amp;MID(タスク実績csv元!C2187,SEARCH(":",タスク実績csv元!C2187),999),タスクDB!K:K,タスクDB!A:A)</f>
        <v>{23640006-1951-44f5-8e76-61d4fa67fbce}</v>
      </c>
      <c r="B2187" s="11">
        <f>タスク実績csv元!A2187</f>
        <v>44788</v>
      </c>
      <c r="C2187" s="54">
        <f>タスク実績csv元!F2187</f>
        <v>0.77083333333333337</v>
      </c>
      <c r="D2187" s="54">
        <f>タスク実績csv元!E2187</f>
        <v>0.72916666666666663</v>
      </c>
      <c r="E2187" t="str">
        <f>タスク実績csv元!I2187&amp;""</f>
        <v/>
      </c>
      <c r="F2187" t="str">
        <f>タスク実績csv元!D2187</f>
        <v>対応相談打合せ</v>
      </c>
      <c r="G2187" t="str">
        <f t="shared" si="34"/>
        <v>INSERT INTO task_achivement(task_no,achive_date,end_time,start_time,task_detail,memo)VALUES('{23640006-1951-44f5-8e76-61d4fa67fbce}','2022/08/15','2022/08/15 18:30:00','2022/08/15 17:30:00','','対応相談打合せ');</v>
      </c>
    </row>
    <row r="2188" spans="1:7">
      <c r="A2188" s="48" t="str">
        <f>_xlfn.XLOOKUP(_xlfn.XLOOKUP(MID(タスク実績csv元!C2188,1,SEARCH(":",タスク実績csv元!C2188)-1),リスト!F:F,リスト!G:G)&amp;MID(タスク実績csv元!C2188,SEARCH(":",タスク実績csv元!C2188),999),タスクDB!K:K,タスクDB!A:A)</f>
        <v>{763ff7ab-fe3f-45b1-a523-2a1ed5af39b3}</v>
      </c>
      <c r="B2188" s="11">
        <f>タスク実績csv元!A2188</f>
        <v>44789</v>
      </c>
      <c r="C2188" s="54">
        <f>タスク実績csv元!F2188</f>
        <v>0.41666666666666669</v>
      </c>
      <c r="D2188" s="54">
        <f>タスク実績csv元!E2188</f>
        <v>0.39583333333333331</v>
      </c>
      <c r="E2188" t="str">
        <f>タスク実績csv元!I2188&amp;""</f>
        <v/>
      </c>
      <c r="F2188" t="str">
        <f>タスク実績csv元!D2188</f>
        <v>作成</v>
      </c>
      <c r="G2188" t="str">
        <f t="shared" si="34"/>
        <v>INSERT INTO task_achivement(task_no,achive_date,end_time,start_time,task_detail,memo)VALUES('{763ff7ab-fe3f-45b1-a523-2a1ed5af39b3}','2022/08/16','2022/08/16 10:00:00','2022/08/16 09:30:00','','作成');</v>
      </c>
    </row>
    <row r="2189" spans="1:7">
      <c r="A2189" s="48" t="str">
        <f>_xlfn.XLOOKUP(_xlfn.XLOOKUP(MID(タスク実績csv元!C2189,1,SEARCH(":",タスク実績csv元!C2189)-1),リスト!F:F,リスト!G:G)&amp;MID(タスク実績csv元!C2189,SEARCH(":",タスク実績csv元!C2189),999),タスクDB!K:K,タスクDB!A:A)</f>
        <v>{4c39d40d-b35f-4cfa-b549-6c5de24454e2}</v>
      </c>
      <c r="B2189" s="11">
        <f>タスク実績csv元!A2189</f>
        <v>44789</v>
      </c>
      <c r="C2189" s="54">
        <f>タスク実績csv元!F2189</f>
        <v>0.4375</v>
      </c>
      <c r="D2189" s="54">
        <f>タスク実績csv元!E2189</f>
        <v>0.41666666666666669</v>
      </c>
      <c r="E2189" t="str">
        <f>タスク実績csv元!I2189&amp;""</f>
        <v/>
      </c>
      <c r="F2189" t="str">
        <f>タスク実績csv元!D2189</f>
        <v>チームMTG</v>
      </c>
      <c r="G2189" t="str">
        <f t="shared" si="34"/>
        <v>INSERT INTO task_achivement(task_no,achive_date,end_time,start_time,task_detail,memo)VALUES('{4c39d40d-b35f-4cfa-b549-6c5de24454e2}','2022/08/16','2022/08/16 10:30:00','2022/08/16 10:00:00','','チームMTG');</v>
      </c>
    </row>
    <row r="2190" spans="1:7">
      <c r="A2190" s="48" t="str">
        <f>_xlfn.XLOOKUP(_xlfn.XLOOKUP(MID(タスク実績csv元!C2190,1,SEARCH(":",タスク実績csv元!C2190)-1),リスト!F:F,リスト!G:G)&amp;MID(タスク実績csv元!C2190,SEARCH(":",タスク実績csv元!C2190),999),タスクDB!K:K,タスクDB!A:A)</f>
        <v>{763ff7ab-fe3f-45b1-a523-2a1ed5af39b3}</v>
      </c>
      <c r="B2190" s="11">
        <f>タスク実績csv元!A2190</f>
        <v>44789</v>
      </c>
      <c r="C2190" s="54">
        <f>タスク実績csv元!F2190</f>
        <v>0.46875</v>
      </c>
      <c r="D2190" s="54">
        <f>タスク実績csv元!E2190</f>
        <v>0.4375</v>
      </c>
      <c r="E2190" t="str">
        <f>タスク実績csv元!I2190&amp;""</f>
        <v/>
      </c>
      <c r="F2190" t="str">
        <f>タスク実績csv元!D2190</f>
        <v>作成</v>
      </c>
      <c r="G2190" t="str">
        <f t="shared" si="34"/>
        <v>INSERT INTO task_achivement(task_no,achive_date,end_time,start_time,task_detail,memo)VALUES('{763ff7ab-fe3f-45b1-a523-2a1ed5af39b3}','2022/08/16','2022/08/16 11:15:00','2022/08/16 10:30:00','','作成');</v>
      </c>
    </row>
    <row r="2191" spans="1:7">
      <c r="A2191" s="48" t="str">
        <f>_xlfn.XLOOKUP(_xlfn.XLOOKUP(MID(タスク実績csv元!C2191,1,SEARCH(":",タスク実績csv元!C2191)-1),リスト!F:F,リスト!G:G)&amp;MID(タスク実績csv元!C2191,SEARCH(":",タスク実績csv元!C2191),999),タスクDB!K:K,タスクDB!A:A)</f>
        <v>{89c5ece7-5f53-4013-b85b-04dab5d53b5f}</v>
      </c>
      <c r="B2191" s="11">
        <f>タスク実績csv元!A2191</f>
        <v>44789</v>
      </c>
      <c r="C2191" s="54">
        <f>タスク実績csv元!F2191</f>
        <v>0.47916666666666669</v>
      </c>
      <c r="D2191" s="54">
        <f>タスク実績csv元!E2191</f>
        <v>0.46875</v>
      </c>
      <c r="E2191" t="str">
        <f>タスク実績csv元!I2191&amp;""</f>
        <v/>
      </c>
      <c r="F2191" t="str">
        <f>タスク実績csv元!D2191</f>
        <v>維持運用環境対応</v>
      </c>
      <c r="G2191" t="str">
        <f t="shared" si="34"/>
        <v>INSERT INTO task_achivement(task_no,achive_date,end_time,start_time,task_detail,memo)VALUES('{89c5ece7-5f53-4013-b85b-04dab5d53b5f}','2022/08/16','2022/08/16 11:30:00','2022/08/16 11:15:00','','維持運用環境対応');</v>
      </c>
    </row>
    <row r="2192" spans="1:7">
      <c r="A2192" s="48" t="str">
        <f>_xlfn.XLOOKUP(_xlfn.XLOOKUP(MID(タスク実績csv元!C2192,1,SEARCH(":",タスク実績csv元!C2192)-1),リスト!F:F,リスト!G:G)&amp;MID(タスク実績csv元!C2192,SEARCH(":",タスク実績csv元!C2192),999),タスクDB!K:K,タスクDB!A:A)</f>
        <v>{3e6b8a45-ea33-4a1d-90af-296ddfe55faf}</v>
      </c>
      <c r="B2192" s="11">
        <f>タスク実績csv元!A2192</f>
        <v>44789</v>
      </c>
      <c r="C2192" s="54">
        <f>タスク実績csv元!F2192</f>
        <v>0.5</v>
      </c>
      <c r="D2192" s="54">
        <f>タスク実績csv元!E2192</f>
        <v>0.47916666666666669</v>
      </c>
      <c r="E2192" t="str">
        <f>タスク実績csv元!I2192&amp;""</f>
        <v/>
      </c>
      <c r="F2192" t="str">
        <f>タスク実績csv元!D2192</f>
        <v>監視手順の追加</v>
      </c>
      <c r="G2192" t="str">
        <f t="shared" si="34"/>
        <v>INSERT INTO task_achivement(task_no,achive_date,end_time,start_time,task_detail,memo)VALUES('{3e6b8a45-ea33-4a1d-90af-296ddfe55faf}','2022/08/16','2022/08/16 12:00:00','2022/08/16 11:30:00','','監視手順の追加');</v>
      </c>
    </row>
    <row r="2193" spans="1:7">
      <c r="A2193" s="48" t="str">
        <f>_xlfn.XLOOKUP(_xlfn.XLOOKUP(MID(タスク実績csv元!C2193,1,SEARCH(":",タスク実績csv元!C2193)-1),リスト!F:F,リスト!G:G)&amp;MID(タスク実績csv元!C2193,SEARCH(":",タスク実績csv元!C2193),999),タスクDB!K:K,タスクDB!A:A)</f>
        <v>{3e6b8a45-ea33-4a1d-90af-296ddfe55faf}</v>
      </c>
      <c r="B2193" s="11">
        <f>タスク実績csv元!A2193</f>
        <v>44789</v>
      </c>
      <c r="C2193" s="54">
        <f>タスク実績csv元!F2193</f>
        <v>0.58333333333333337</v>
      </c>
      <c r="D2193" s="54">
        <f>タスク実績csv元!E2193</f>
        <v>0.54166666666666663</v>
      </c>
      <c r="E2193" t="str">
        <f>タスク実績csv元!I2193&amp;""</f>
        <v/>
      </c>
      <c r="F2193" t="str">
        <f>タスク実績csv元!D2193</f>
        <v>監視手順の追加</v>
      </c>
      <c r="G2193" t="str">
        <f t="shared" si="34"/>
        <v>INSERT INTO task_achivement(task_no,achive_date,end_time,start_time,task_detail,memo)VALUES('{3e6b8a45-ea33-4a1d-90af-296ddfe55faf}','2022/08/16','2022/08/16 14:00:00','2022/08/16 13:00:00','','監視手順の追加');</v>
      </c>
    </row>
    <row r="2194" spans="1:7">
      <c r="A2194" s="48" t="str">
        <f>_xlfn.XLOOKUP(_xlfn.XLOOKUP(MID(タスク実績csv元!C2194,1,SEARCH(":",タスク実績csv元!C2194)-1),リスト!F:F,リスト!G:G)&amp;MID(タスク実績csv元!C2194,SEARCH(":",タスク実績csv元!C2194),999),タスクDB!K:K,タスクDB!A:A)</f>
        <v>{831a0fb4-c848-4eac-af3e-0a0760ad0e17}</v>
      </c>
      <c r="B2194" s="11">
        <f>タスク実績csv元!A2194</f>
        <v>44789</v>
      </c>
      <c r="C2194" s="54">
        <f>タスク実績csv元!F2194</f>
        <v>0.6875</v>
      </c>
      <c r="D2194" s="54">
        <f>タスク実績csv元!E2194</f>
        <v>0.58333333333333337</v>
      </c>
      <c r="E2194" t="str">
        <f>タスク実績csv元!I2194&amp;""</f>
        <v/>
      </c>
      <c r="F2194" t="str">
        <f>タスク実績csv元!D2194</f>
        <v>ユーザ連携の改修</v>
      </c>
      <c r="G2194" t="str">
        <f t="shared" si="34"/>
        <v>INSERT INTO task_achivement(task_no,achive_date,end_time,start_time,task_detail,memo)VALUES('{831a0fb4-c848-4eac-af3e-0a0760ad0e17}','2022/08/16','2022/08/16 16:30:00','2022/08/16 14:00:00','','ユーザ連携の改修');</v>
      </c>
    </row>
    <row r="2195" spans="1:7">
      <c r="A2195" s="48" t="str">
        <f>_xlfn.XLOOKUP(_xlfn.XLOOKUP(MID(タスク実績csv元!C2195,1,SEARCH(":",タスク実績csv元!C2195)-1),リスト!F:F,リスト!G:G)&amp;MID(タスク実績csv元!C2195,SEARCH(":",タスク実績csv元!C2195),999),タスクDB!K:K,タスクDB!A:A)</f>
        <v>{763ff7ab-fe3f-45b1-a523-2a1ed5af39b3}</v>
      </c>
      <c r="B2195" s="11">
        <f>タスク実績csv元!A2195</f>
        <v>44789</v>
      </c>
      <c r="C2195" s="54">
        <f>タスク実績csv元!F2195</f>
        <v>0.70833333333333337</v>
      </c>
      <c r="D2195" s="54">
        <f>タスク実績csv元!E2195</f>
        <v>0.6875</v>
      </c>
      <c r="E2195" t="str">
        <f>タスク実績csv元!I2195&amp;""</f>
        <v/>
      </c>
      <c r="F2195" t="str">
        <f>タスク実績csv元!D2195</f>
        <v>作成</v>
      </c>
      <c r="G2195" t="str">
        <f t="shared" si="34"/>
        <v>INSERT INTO task_achivement(task_no,achive_date,end_time,start_time,task_detail,memo)VALUES('{763ff7ab-fe3f-45b1-a523-2a1ed5af39b3}','2022/08/16','2022/08/16 17:00:00','2022/08/16 16:30:00','','作成');</v>
      </c>
    </row>
    <row r="2196" spans="1:7">
      <c r="A2196" s="48" t="str">
        <f>_xlfn.XLOOKUP(_xlfn.XLOOKUP(MID(タスク実績csv元!C2196,1,SEARCH(":",タスク実績csv元!C2196)-1),リスト!F:F,リスト!G:G)&amp;MID(タスク実績csv元!C2196,SEARCH(":",タスク実績csv元!C2196),999),タスクDB!K:K,タスクDB!A:A)</f>
        <v>{7a3ee49e-76ce-4195-af6c-d168250a310c}</v>
      </c>
      <c r="B2196" s="11">
        <f>タスク実績csv元!A2196</f>
        <v>44789</v>
      </c>
      <c r="C2196" s="54">
        <f>タスク実績csv元!F2196</f>
        <v>0.73611111111111116</v>
      </c>
      <c r="D2196" s="54">
        <f>タスク実績csv元!E2196</f>
        <v>0.70833333333333337</v>
      </c>
      <c r="E2196" t="str">
        <f>タスク実績csv元!I2196&amp;""</f>
        <v/>
      </c>
      <c r="F2196" t="str">
        <f>タスク実績csv元!D2196</f>
        <v>ソース確認</v>
      </c>
      <c r="G2196" t="str">
        <f t="shared" si="34"/>
        <v>INSERT INTO task_achivement(task_no,achive_date,end_time,start_time,task_detail,memo)VALUES('{7a3ee49e-76ce-4195-af6c-d168250a310c}','2022/08/16','2022/08/16 17:40:00','2022/08/16 17:00:00','','ソース確認');</v>
      </c>
    </row>
    <row r="2197" spans="1:7">
      <c r="A2197" s="48" t="str">
        <f>_xlfn.XLOOKUP(_xlfn.XLOOKUP(MID(タスク実績csv元!C2197,1,SEARCH(":",タスク実績csv元!C2197)-1),リスト!F:F,リスト!G:G)&amp;MID(タスク実績csv元!C2197,SEARCH(":",タスク実績csv元!C2197),999),タスクDB!K:K,タスクDB!A:A)</f>
        <v>{89c5ece7-5f53-4013-b85b-04dab5d53b5f}</v>
      </c>
      <c r="B2197" s="11">
        <f>タスク実績csv元!A2197</f>
        <v>44789</v>
      </c>
      <c r="C2197" s="54">
        <f>タスク実績csv元!F2197</f>
        <v>0.75</v>
      </c>
      <c r="D2197" s="54">
        <f>タスク実績csv元!E2197</f>
        <v>0.73611111111111116</v>
      </c>
      <c r="E2197" t="str">
        <f>タスク実績csv元!I2197&amp;""</f>
        <v/>
      </c>
      <c r="F2197" t="str">
        <f>タスク実績csv元!D2197</f>
        <v>電柱差分を登録</v>
      </c>
      <c r="G2197" t="str">
        <f t="shared" si="34"/>
        <v>INSERT INTO task_achivement(task_no,achive_date,end_time,start_time,task_detail,memo)VALUES('{89c5ece7-5f53-4013-b85b-04dab5d53b5f}','2022/08/16','2022/08/16 18:00:00','2022/08/16 17:40:00','','電柱差分を登録');</v>
      </c>
    </row>
    <row r="2198" spans="1:7">
      <c r="A2198" s="48" t="str">
        <f>_xlfn.XLOOKUP(_xlfn.XLOOKUP(MID(タスク実績csv元!C2198,1,SEARCH(":",タスク実績csv元!C2198)-1),リスト!F:F,リスト!G:G)&amp;MID(タスク実績csv元!C2198,SEARCH(":",タスク実績csv元!C2198),999),タスクDB!K:K,タスクDB!A:A)</f>
        <v>{89c5ece7-5f53-4013-b85b-04dab5d53b5f}</v>
      </c>
      <c r="B2198" s="11">
        <f>タスク実績csv元!A2198</f>
        <v>44789</v>
      </c>
      <c r="C2198" s="54">
        <f>タスク実績csv元!F2198</f>
        <v>0.77083333333333337</v>
      </c>
      <c r="D2198" s="54">
        <f>タスク実績csv元!E2198</f>
        <v>0.75</v>
      </c>
      <c r="E2198" t="str">
        <f>タスク実績csv元!I2198&amp;""</f>
        <v/>
      </c>
      <c r="F2198" t="str">
        <f>タスク実績csv元!D2198</f>
        <v>自動完了実行のエラー対応</v>
      </c>
      <c r="G2198" t="str">
        <f t="shared" si="34"/>
        <v>INSERT INTO task_achivement(task_no,achive_date,end_time,start_time,task_detail,memo)VALUES('{89c5ece7-5f53-4013-b85b-04dab5d53b5f}','2022/08/16','2022/08/16 18:30:00','2022/08/16 18:00:00','','自動完了実行のエラー対応');</v>
      </c>
    </row>
    <row r="2199" spans="1:7">
      <c r="A2199" s="48" t="str">
        <f>_xlfn.XLOOKUP(_xlfn.XLOOKUP(MID(タスク実績csv元!C2199,1,SEARCH(":",タスク実績csv元!C2199)-1),リスト!F:F,リスト!G:G)&amp;MID(タスク実績csv元!C2199,SEARCH(":",タスク実績csv元!C2199),999),タスクDB!K:K,タスクDB!A:A)</f>
        <v>{89c5ece7-5f53-4013-b85b-04dab5d53b5f}</v>
      </c>
      <c r="B2199" s="11">
        <f>タスク実績csv元!A2199</f>
        <v>44790</v>
      </c>
      <c r="C2199" s="54">
        <f>タスク実績csv元!F2199</f>
        <v>0.40625</v>
      </c>
      <c r="D2199" s="54">
        <f>タスク実績csv元!E2199</f>
        <v>0.39583333333333331</v>
      </c>
      <c r="E2199" t="str">
        <f>タスク実績csv元!I2199&amp;""</f>
        <v/>
      </c>
      <c r="F2199" t="str">
        <f>タスク実績csv元!D2199</f>
        <v>課題確認</v>
      </c>
      <c r="G2199" t="str">
        <f t="shared" si="34"/>
        <v>INSERT INTO task_achivement(task_no,achive_date,end_time,start_time,task_detail,memo)VALUES('{89c5ece7-5f53-4013-b85b-04dab5d53b5f}','2022/08/17','2022/08/17 09:45:00','2022/08/17 09:30:00','','課題確認');</v>
      </c>
    </row>
    <row r="2200" spans="1:7">
      <c r="A2200" s="48" t="str">
        <f>_xlfn.XLOOKUP(_xlfn.XLOOKUP(MID(タスク実績csv元!C2200,1,SEARCH(":",タスク実績csv元!C2200)-1),リスト!F:F,リスト!G:G)&amp;MID(タスク実績csv元!C2200,SEARCH(":",タスク実績csv元!C2200),999),タスクDB!K:K,タスクDB!A:A)</f>
        <v>{89c5ece7-5f53-4013-b85b-04dab5d53b5f}</v>
      </c>
      <c r="B2200" s="11">
        <f>タスク実績csv元!A2200</f>
        <v>44790</v>
      </c>
      <c r="C2200" s="54">
        <f>タスク実績csv元!F2200</f>
        <v>0.42708333333333331</v>
      </c>
      <c r="D2200" s="54">
        <f>タスク実績csv元!E2200</f>
        <v>0.40625</v>
      </c>
      <c r="E2200" t="str">
        <f>タスク実績csv元!I2200&amp;""</f>
        <v/>
      </c>
      <c r="F2200" t="str">
        <f>タスク実績csv元!D2200</f>
        <v>維持運用環境対応</v>
      </c>
      <c r="G2200" t="str">
        <f t="shared" si="34"/>
        <v>INSERT INTO task_achivement(task_no,achive_date,end_time,start_time,task_detail,memo)VALUES('{89c5ece7-5f53-4013-b85b-04dab5d53b5f}','2022/08/17','2022/08/17 10:15:00','2022/08/17 09:45:00','','維持運用環境対応');</v>
      </c>
    </row>
    <row r="2201" spans="1:7">
      <c r="A2201" s="48" t="str">
        <f>_xlfn.XLOOKUP(_xlfn.XLOOKUP(MID(タスク実績csv元!C2201,1,SEARCH(":",タスク実績csv元!C2201)-1),リスト!F:F,リスト!G:G)&amp;MID(タスク実績csv元!C2201,SEARCH(":",タスク実績csv元!C2201),999),タスクDB!K:K,タスクDB!A:A)</f>
        <v>{3e6b8a45-ea33-4a1d-90af-296ddfe55faf}</v>
      </c>
      <c r="B2201" s="11">
        <f>タスク実績csv元!A2201</f>
        <v>44790</v>
      </c>
      <c r="C2201" s="54">
        <f>タスク実績csv元!F2201</f>
        <v>0.45833333333333331</v>
      </c>
      <c r="D2201" s="54">
        <f>タスク実績csv元!E2201</f>
        <v>0.42708333333333331</v>
      </c>
      <c r="E2201" t="str">
        <f>タスク実績csv元!I2201&amp;""</f>
        <v/>
      </c>
      <c r="F2201" t="str">
        <f>タスク実績csv元!D2201</f>
        <v>手順作成</v>
      </c>
      <c r="G2201" t="str">
        <f t="shared" si="34"/>
        <v>INSERT INTO task_achivement(task_no,achive_date,end_time,start_time,task_detail,memo)VALUES('{3e6b8a45-ea33-4a1d-90af-296ddfe55faf}','2022/08/17','2022/08/17 11:00:00','2022/08/17 10:15:00','','手順作成');</v>
      </c>
    </row>
    <row r="2202" spans="1:7">
      <c r="A2202" s="48" t="str">
        <f>_xlfn.XLOOKUP(_xlfn.XLOOKUP(MID(タスク実績csv元!C2202,1,SEARCH(":",タスク実績csv元!C2202)-1),リスト!F:F,リスト!G:G)&amp;MID(タスク実績csv元!C2202,SEARCH(":",タスク実績csv元!C2202),999),タスクDB!K:K,タスクDB!A:A)</f>
        <v>{89c5ece7-5f53-4013-b85b-04dab5d53b5f}</v>
      </c>
      <c r="B2202" s="11">
        <f>タスク実績csv元!A2202</f>
        <v>44790</v>
      </c>
      <c r="C2202" s="54">
        <f>タスク実績csv元!F2202</f>
        <v>0.5</v>
      </c>
      <c r="D2202" s="54">
        <f>タスク実績csv元!E2202</f>
        <v>0.45833333333333331</v>
      </c>
      <c r="E2202" t="str">
        <f>タスク実績csv元!I2202&amp;""</f>
        <v/>
      </c>
      <c r="F2202" t="str">
        <f>タスク実績csv元!D2202</f>
        <v>本番環境へリリース</v>
      </c>
      <c r="G2202" t="str">
        <f t="shared" si="34"/>
        <v>INSERT INTO task_achivement(task_no,achive_date,end_time,start_time,task_detail,memo)VALUES('{89c5ece7-5f53-4013-b85b-04dab5d53b5f}','2022/08/17','2022/08/17 12:00:00','2022/08/17 11:00:00','','本番環境へリリース');</v>
      </c>
    </row>
    <row r="2203" spans="1:7">
      <c r="A2203" s="48" t="str">
        <f>_xlfn.XLOOKUP(_xlfn.XLOOKUP(MID(タスク実績csv元!C2203,1,SEARCH(":",タスク実績csv元!C2203)-1),リスト!F:F,リスト!G:G)&amp;MID(タスク実績csv元!C2203,SEARCH(":",タスク実績csv元!C2203),999),タスクDB!K:K,タスクDB!A:A)</f>
        <v>{23640006-1951-44f5-8e76-61d4fa67fbce}</v>
      </c>
      <c r="B2203" s="11">
        <f>タスク実績csv元!A2203</f>
        <v>44790</v>
      </c>
      <c r="C2203" s="54">
        <f>タスク実績csv元!F2203</f>
        <v>0.58333333333333337</v>
      </c>
      <c r="D2203" s="54">
        <f>タスク実績csv元!E2203</f>
        <v>0.54166666666666663</v>
      </c>
      <c r="E2203" t="str">
        <f>タスク実績csv元!I2203&amp;""</f>
        <v/>
      </c>
      <c r="F2203" t="str">
        <f>タスク実績csv元!D2203</f>
        <v>監視手順連携</v>
      </c>
      <c r="G2203" t="str">
        <f t="shared" si="34"/>
        <v>INSERT INTO task_achivement(task_no,achive_date,end_time,start_time,task_detail,memo)VALUES('{23640006-1951-44f5-8e76-61d4fa67fbce}','2022/08/17','2022/08/17 14:00:00','2022/08/17 13:00:00','','監視手順連携');</v>
      </c>
    </row>
    <row r="2204" spans="1:7">
      <c r="A2204" s="48" t="str">
        <f>_xlfn.XLOOKUP(_xlfn.XLOOKUP(MID(タスク実績csv元!C2204,1,SEARCH(":",タスク実績csv元!C2204)-1),リスト!F:F,リスト!G:G)&amp;MID(タスク実績csv元!C2204,SEARCH(":",タスク実績csv元!C2204),999),タスクDB!K:K,タスクDB!A:A)</f>
        <v>{831a0fb4-c848-4eac-af3e-0a0760ad0e17}</v>
      </c>
      <c r="B2204" s="11">
        <f>タスク実績csv元!A2204</f>
        <v>44790</v>
      </c>
      <c r="C2204" s="54">
        <f>タスク実績csv元!F2204</f>
        <v>0.60416666666666663</v>
      </c>
      <c r="D2204" s="54">
        <f>タスク実績csv元!E2204</f>
        <v>0.58333333333333337</v>
      </c>
      <c r="E2204" t="str">
        <f>タスク実績csv元!I2204&amp;""</f>
        <v/>
      </c>
      <c r="F2204" t="str">
        <f>タスク実績csv元!D2204</f>
        <v>本番環境ソースとの差分確認</v>
      </c>
      <c r="G2204" t="str">
        <f t="shared" si="34"/>
        <v>INSERT INTO task_achivement(task_no,achive_date,end_time,start_time,task_detail,memo)VALUES('{831a0fb4-c848-4eac-af3e-0a0760ad0e17}','2022/08/17','2022/08/17 14:30:00','2022/08/17 14:00:00','','本番環境ソースとの差分確認');</v>
      </c>
    </row>
    <row r="2205" spans="1:7">
      <c r="A2205" s="48" t="str">
        <f>_xlfn.XLOOKUP(_xlfn.XLOOKUP(MID(タスク実績csv元!C2205,1,SEARCH(":",タスク実績csv元!C2205)-1),リスト!F:F,リスト!G:G)&amp;MID(タスク実績csv元!C2205,SEARCH(":",タスク実績csv元!C2205),999),タスクDB!K:K,タスクDB!A:A)</f>
        <v>{89c5ece7-5f53-4013-b85b-04dab5d53b5f}</v>
      </c>
      <c r="B2205" s="11">
        <f>タスク実績csv元!A2205</f>
        <v>44790</v>
      </c>
      <c r="C2205" s="54">
        <f>タスク実績csv元!F2205</f>
        <v>0.625</v>
      </c>
      <c r="D2205" s="54">
        <f>タスク実績csv元!E2205</f>
        <v>0.60416666666666663</v>
      </c>
      <c r="E2205" t="str">
        <f>タスク実績csv元!I2205&amp;""</f>
        <v/>
      </c>
      <c r="F2205" t="str">
        <f>タスク実績csv元!D2205</f>
        <v>Fittest2の環境整備</v>
      </c>
      <c r="G2205" t="str">
        <f t="shared" si="34"/>
        <v>INSERT INTO task_achivement(task_no,achive_date,end_time,start_time,task_detail,memo)VALUES('{89c5ece7-5f53-4013-b85b-04dab5d53b5f}','2022/08/17','2022/08/17 15:00:00','2022/08/17 14:30:00','','Fittest2の環境整備');</v>
      </c>
    </row>
    <row r="2206" spans="1:7">
      <c r="A2206" s="48" t="str">
        <f>_xlfn.XLOOKUP(_xlfn.XLOOKUP(MID(タスク実績csv元!C2206,1,SEARCH(":",タスク実績csv元!C2206)-1),リスト!F:F,リスト!G:G)&amp;MID(タスク実績csv元!C2206,SEARCH(":",タスク実績csv元!C2206),999),タスクDB!K:K,タスクDB!A:A)</f>
        <v>{831a0fb4-c848-4eac-af3e-0a0760ad0e17}</v>
      </c>
      <c r="B2206" s="11">
        <f>タスク実績csv元!A2206</f>
        <v>44790</v>
      </c>
      <c r="C2206" s="54">
        <f>タスク実績csv元!F2206</f>
        <v>0.64583333333333337</v>
      </c>
      <c r="D2206" s="54">
        <f>タスク実績csv元!E2206</f>
        <v>0.625</v>
      </c>
      <c r="E2206" t="str">
        <f>タスク実績csv元!I2206&amp;""</f>
        <v/>
      </c>
      <c r="F2206" t="str">
        <f>タスク実績csv元!D2206</f>
        <v>ユーザ連携調整</v>
      </c>
      <c r="G2206" t="str">
        <f t="shared" si="34"/>
        <v>INSERT INTO task_achivement(task_no,achive_date,end_time,start_time,task_detail,memo)VALUES('{831a0fb4-c848-4eac-af3e-0a0760ad0e17}','2022/08/17','2022/08/17 15:30:00','2022/08/17 15:00:00','','ユーザ連携調整');</v>
      </c>
    </row>
    <row r="2207" spans="1:7">
      <c r="A2207" s="48" t="str">
        <f>_xlfn.XLOOKUP(_xlfn.XLOOKUP(MID(タスク実績csv元!C2207,1,SEARCH(":",タスク実績csv元!C2207)-1),リスト!F:F,リスト!G:G)&amp;MID(タスク実績csv元!C2207,SEARCH(":",タスク実績csv元!C2207),999),タスクDB!K:K,タスクDB!A:A)</f>
        <v>{7a3ee49e-76ce-4195-af6c-d168250a310c}</v>
      </c>
      <c r="B2207" s="11">
        <f>タスク実績csv元!A2207</f>
        <v>44790</v>
      </c>
      <c r="C2207" s="54">
        <f>タスク実績csv元!F2207</f>
        <v>0.66666666666666663</v>
      </c>
      <c r="D2207" s="54">
        <f>タスク実績csv元!E2207</f>
        <v>0.64583333333333337</v>
      </c>
      <c r="E2207" t="str">
        <f>タスク実績csv元!I2207&amp;""</f>
        <v/>
      </c>
      <c r="F2207" t="str">
        <f>タスク実績csv元!D2207</f>
        <v>スケジュール調整</v>
      </c>
      <c r="G2207" t="str">
        <f t="shared" si="34"/>
        <v>INSERT INTO task_achivement(task_no,achive_date,end_time,start_time,task_detail,memo)VALUES('{7a3ee49e-76ce-4195-af6c-d168250a310c}','2022/08/17','2022/08/17 16:00:00','2022/08/17 15:30:00','','スケジュール調整');</v>
      </c>
    </row>
    <row r="2208" spans="1:7">
      <c r="A2208" s="48" t="str">
        <f>_xlfn.XLOOKUP(_xlfn.XLOOKUP(MID(タスク実績csv元!C2208,1,SEARCH(":",タスク実績csv元!C2208)-1),リスト!F:F,リスト!G:G)&amp;MID(タスク実績csv元!C2208,SEARCH(":",タスク実績csv元!C2208),999),タスクDB!K:K,タスクDB!A:A)</f>
        <v>{23640006-1951-44f5-8e76-61d4fa67fbce}</v>
      </c>
      <c r="B2208" s="11">
        <f>タスク実績csv元!A2208</f>
        <v>44790</v>
      </c>
      <c r="C2208" s="54">
        <f>タスク実績csv元!F2208</f>
        <v>0.6875</v>
      </c>
      <c r="D2208" s="54">
        <f>タスク実績csv元!E2208</f>
        <v>0.66666666666666663</v>
      </c>
      <c r="E2208" t="str">
        <f>タスク実績csv元!I2208&amp;""</f>
        <v/>
      </c>
      <c r="F2208" t="str">
        <f>タスク実績csv元!D2208</f>
        <v>夕会</v>
      </c>
      <c r="G2208" t="str">
        <f t="shared" si="34"/>
        <v>INSERT INTO task_achivement(task_no,achive_date,end_time,start_time,task_detail,memo)VALUES('{23640006-1951-44f5-8e76-61d4fa67fbce}','2022/08/17','2022/08/17 16:30:00','2022/08/17 16:00:00','','夕会');</v>
      </c>
    </row>
    <row r="2209" spans="1:7">
      <c r="A2209" s="48" t="str">
        <f>_xlfn.XLOOKUP(_xlfn.XLOOKUP(MID(タスク実績csv元!C2209,1,SEARCH(":",タスク実績csv元!C2209)-1),リスト!F:F,リスト!G:G)&amp;MID(タスク実績csv元!C2209,SEARCH(":",タスク実績csv元!C2209),999),タスクDB!K:K,タスクDB!A:A)</f>
        <v>{23640006-1951-44f5-8e76-61d4fa67fbce}</v>
      </c>
      <c r="B2209" s="11">
        <f>タスク実績csv元!A2209</f>
        <v>44790</v>
      </c>
      <c r="C2209" s="54">
        <f>タスク実績csv元!F2209</f>
        <v>0.72916666666666663</v>
      </c>
      <c r="D2209" s="54">
        <f>タスク実績csv元!E2209</f>
        <v>0.6875</v>
      </c>
      <c r="E2209" t="str">
        <f>タスク実績csv元!I2209&amp;""</f>
        <v/>
      </c>
      <c r="F2209" t="str">
        <f>タスク実績csv元!D2209</f>
        <v>KSYS合同夕会</v>
      </c>
      <c r="G2209" t="str">
        <f t="shared" si="34"/>
        <v>INSERT INTO task_achivement(task_no,achive_date,end_time,start_time,task_detail,memo)VALUES('{23640006-1951-44f5-8e76-61d4fa67fbce}','2022/08/17','2022/08/17 17:30:00','2022/08/17 16:30:00','','KSYS合同夕会');</v>
      </c>
    </row>
    <row r="2210" spans="1:7">
      <c r="A2210" s="48" t="str">
        <f>_xlfn.XLOOKUP(_xlfn.XLOOKUP(MID(タスク実績csv元!C2210,1,SEARCH(":",タスク実績csv元!C2210)-1),リスト!F:F,リスト!G:G)&amp;MID(タスク実績csv元!C2210,SEARCH(":",タスク実績csv元!C2210),999),タスクDB!K:K,タスクDB!A:A)</f>
        <v>{7a3ee49e-76ce-4195-af6c-d168250a310c}</v>
      </c>
      <c r="B2210" s="11">
        <f>タスク実績csv元!A2210</f>
        <v>44790</v>
      </c>
      <c r="C2210" s="54">
        <f>タスク実績csv元!F2210</f>
        <v>0.75694444444444453</v>
      </c>
      <c r="D2210" s="54">
        <f>タスク実績csv元!E2210</f>
        <v>0.72916666666666663</v>
      </c>
      <c r="E2210" t="str">
        <f>タスク実績csv元!I2210&amp;""</f>
        <v/>
      </c>
      <c r="F2210" t="str">
        <f>タスク実績csv元!D2210</f>
        <v>スケジュール調整</v>
      </c>
      <c r="G2210" t="str">
        <f t="shared" si="34"/>
        <v>INSERT INTO task_achivement(task_no,achive_date,end_time,start_time,task_detail,memo)VALUES('{7a3ee49e-76ce-4195-af6c-d168250a310c}','2022/08/17','2022/08/17 18:10:00','2022/08/17 17:30:00','','スケジュール調整');</v>
      </c>
    </row>
    <row r="2211" spans="1:7">
      <c r="A2211" s="48" t="str">
        <f>_xlfn.XLOOKUP(_xlfn.XLOOKUP(MID(タスク実績csv元!C2211,1,SEARCH(":",タスク実績csv元!C2211)-1),リスト!F:F,リスト!G:G)&amp;MID(タスク実績csv元!C2211,SEARCH(":",タスク実績csv元!C2211),999),タスクDB!K:K,タスクDB!A:A)</f>
        <v>{572d6e5a-e082-4eff-89af-b7b2f5d76fcb}</v>
      </c>
      <c r="B2211" s="11">
        <f>タスク実績csv元!A2211</f>
        <v>44790</v>
      </c>
      <c r="C2211" s="54">
        <f>タスク実績csv元!F2211</f>
        <v>0.86805555555555547</v>
      </c>
      <c r="D2211" s="54">
        <f>タスク実績csv元!E2211</f>
        <v>0.85416666666666663</v>
      </c>
      <c r="E2211" t="str">
        <f>タスク実績csv元!I2211&amp;""</f>
        <v/>
      </c>
      <c r="F2211" t="str">
        <f>タスク実績csv元!D2211</f>
        <v>勉強</v>
      </c>
      <c r="G2211" t="str">
        <f t="shared" si="34"/>
        <v>INSERT INTO task_achivement(task_no,achive_date,end_time,start_time,task_detail,memo)VALUES('{572d6e5a-e082-4eff-89af-b7b2f5d76fcb}','2022/08/17','2022/08/17 20:50:00','2022/08/17 20:30:00','','勉強');</v>
      </c>
    </row>
    <row r="2212" spans="1:7">
      <c r="A2212" s="48" t="str">
        <f>_xlfn.XLOOKUP(_xlfn.XLOOKUP(MID(タスク実績csv元!C2212,1,SEARCH(":",タスク実績csv元!C2212)-1),リスト!F:F,リスト!G:G)&amp;MID(タスク実績csv元!C2212,SEARCH(":",タスク実績csv元!C2212),999),タスクDB!K:K,タスクDB!A:A)</f>
        <v>{d4d1fd57-5d21-4c1d-a6bc-6c95e3f6acad}</v>
      </c>
      <c r="B2212" s="11">
        <f>タスク実績csv元!A2212</f>
        <v>44790</v>
      </c>
      <c r="C2212" s="54">
        <f>タスク実績csv元!F2212</f>
        <v>0.90972222222222221</v>
      </c>
      <c r="D2212" s="54">
        <f>タスク実績csv元!E2212</f>
        <v>0.86805555555555547</v>
      </c>
      <c r="E2212" t="str">
        <f>タスク実績csv元!I2212&amp;""</f>
        <v/>
      </c>
      <c r="F2212" t="str">
        <f>タスク実績csv元!D2212</f>
        <v>勉強</v>
      </c>
      <c r="G2212" t="str">
        <f t="shared" si="34"/>
        <v>INSERT INTO task_achivement(task_no,achive_date,end_time,start_time,task_detail,memo)VALUES('{d4d1fd57-5d21-4c1d-a6bc-6c95e3f6acad}','2022/08/17','2022/08/17 21:50:00','2022/08/17 20:50:00','','勉強');</v>
      </c>
    </row>
    <row r="2213" spans="1:7">
      <c r="A2213" s="48" t="str">
        <f>_xlfn.XLOOKUP(_xlfn.XLOOKUP(MID(タスク実績csv元!C2213,1,SEARCH(":",タスク実績csv元!C2213)-1),リスト!F:F,リスト!G:G)&amp;MID(タスク実績csv元!C2213,SEARCH(":",タスク実績csv元!C2213),999),タスクDB!K:K,タスクDB!A:A)</f>
        <v>{4c39d40d-b35f-4cfa-b549-6c5de24454e2}</v>
      </c>
      <c r="B2213" s="11">
        <f>タスク実績csv元!A2213</f>
        <v>44791</v>
      </c>
      <c r="C2213" s="54">
        <f>タスク実績csv元!F2213</f>
        <v>0.40625</v>
      </c>
      <c r="D2213" s="54">
        <f>タスク実績csv元!E2213</f>
        <v>0.39583333333333331</v>
      </c>
      <c r="E2213" t="str">
        <f>タスク実績csv元!I2213&amp;""</f>
        <v/>
      </c>
      <c r="F2213" t="str">
        <f>タスク実績csv元!D2213</f>
        <v>朝会</v>
      </c>
      <c r="G2213" t="str">
        <f t="shared" si="34"/>
        <v>INSERT INTO task_achivement(task_no,achive_date,end_time,start_time,task_detail,memo)VALUES('{4c39d40d-b35f-4cfa-b549-6c5de24454e2}','2022/08/18','2022/08/18 09:45:00','2022/08/18 09:30:00','','朝会');</v>
      </c>
    </row>
    <row r="2214" spans="1:7">
      <c r="A2214" s="48" t="str">
        <f>_xlfn.XLOOKUP(_xlfn.XLOOKUP(MID(タスク実績csv元!C2214,1,SEARCH(":",タスク実績csv元!C2214)-1),リスト!F:F,リスト!G:G)&amp;MID(タスク実績csv元!C2214,SEARCH(":",タスク実績csv元!C2214),999),タスクDB!K:K,タスクDB!A:A)</f>
        <v>{831a0fb4-c848-4eac-af3e-0a0760ad0e17}</v>
      </c>
      <c r="B2214" s="11">
        <f>タスク実績csv元!A2214</f>
        <v>44791</v>
      </c>
      <c r="C2214" s="54">
        <f>タスク実績csv元!F2214</f>
        <v>0.45833333333333331</v>
      </c>
      <c r="D2214" s="54">
        <f>タスク実績csv元!E2214</f>
        <v>0.40625</v>
      </c>
      <c r="E2214" t="str">
        <f>タスク実績csv元!I2214&amp;""</f>
        <v/>
      </c>
      <c r="F2214" t="str">
        <f>タスク実績csv元!D2214</f>
        <v>本番環境最終チェック</v>
      </c>
      <c r="G2214" t="str">
        <f t="shared" si="34"/>
        <v>INSERT INTO task_achivement(task_no,achive_date,end_time,start_time,task_detail,memo)VALUES('{831a0fb4-c848-4eac-af3e-0a0760ad0e17}','2022/08/18','2022/08/18 11:00:00','2022/08/18 09:45:00','','本番環境最終チェック');</v>
      </c>
    </row>
    <row r="2215" spans="1:7">
      <c r="A2215" s="48" t="str">
        <f>_xlfn.XLOOKUP(_xlfn.XLOOKUP(MID(タスク実績csv元!C2215,1,SEARCH(":",タスク実績csv元!C2215)-1),リスト!F:F,リスト!G:G)&amp;MID(タスク実績csv元!C2215,SEARCH(":",タスク実績csv元!C2215),999),タスクDB!K:K,タスクDB!A:A)</f>
        <v>{763ff7ab-fe3f-45b1-a523-2a1ed5af39b3}</v>
      </c>
      <c r="B2215" s="11">
        <f>タスク実績csv元!A2215</f>
        <v>44791</v>
      </c>
      <c r="C2215" s="54">
        <f>タスク実績csv元!F2215</f>
        <v>0.47916666666666669</v>
      </c>
      <c r="D2215" s="54">
        <f>タスク実績csv元!E2215</f>
        <v>0.45833333333333331</v>
      </c>
      <c r="E2215" t="str">
        <f>タスク実績csv元!I2215&amp;""</f>
        <v/>
      </c>
      <c r="F2215" t="str">
        <f>タスク実績csv元!D2215</f>
        <v>作成</v>
      </c>
      <c r="G2215" t="str">
        <f t="shared" si="34"/>
        <v>INSERT INTO task_achivement(task_no,achive_date,end_time,start_time,task_detail,memo)VALUES('{763ff7ab-fe3f-45b1-a523-2a1ed5af39b3}','2022/08/18','2022/08/18 11:30:00','2022/08/18 11:00:00','','作成');</v>
      </c>
    </row>
    <row r="2216" spans="1:7">
      <c r="A2216" s="48" t="str">
        <f>_xlfn.XLOOKUP(_xlfn.XLOOKUP(MID(タスク実績csv元!C2216,1,SEARCH(":",タスク実績csv元!C2216)-1),リスト!F:F,リスト!G:G)&amp;MID(タスク実績csv元!C2216,SEARCH(":",タスク実績csv元!C2216),999),タスクDB!K:K,タスクDB!A:A)</f>
        <v>{831a0fb4-c848-4eac-af3e-0a0760ad0e17}</v>
      </c>
      <c r="B2216" s="11">
        <f>タスク実績csv元!A2216</f>
        <v>44791</v>
      </c>
      <c r="C2216" s="54">
        <f>タスク実績csv元!F2216</f>
        <v>0.5</v>
      </c>
      <c r="D2216" s="54">
        <f>タスク実績csv元!E2216</f>
        <v>0.47916666666666669</v>
      </c>
      <c r="E2216" t="str">
        <f>タスク実績csv元!I2216&amp;""</f>
        <v/>
      </c>
      <c r="F2216" t="str">
        <f>タスク実績csv元!D2216</f>
        <v>ユーザ連携調整</v>
      </c>
      <c r="G2216" t="str">
        <f t="shared" si="34"/>
        <v>INSERT INTO task_achivement(task_no,achive_date,end_time,start_time,task_detail,memo)VALUES('{831a0fb4-c848-4eac-af3e-0a0760ad0e17}','2022/08/18','2022/08/18 12:00:00','2022/08/18 11:30:00','','ユーザ連携調整');</v>
      </c>
    </row>
    <row r="2217" spans="1:7">
      <c r="A2217" s="48" t="str">
        <f>_xlfn.XLOOKUP(_xlfn.XLOOKUP(MID(タスク実績csv元!C2217,1,SEARCH(":",タスク実績csv元!C2217)-1),リスト!F:F,リスト!G:G)&amp;MID(タスク実績csv元!C2217,SEARCH(":",タスク実績csv元!C2217),999),タスクDB!K:K,タスクDB!A:A)</f>
        <v>{23640006-1951-44f5-8e76-61d4fa67fbce}</v>
      </c>
      <c r="B2217" s="11">
        <f>タスク実績csv元!A2217</f>
        <v>44791</v>
      </c>
      <c r="C2217" s="54">
        <f>タスク実績csv元!F2217</f>
        <v>0.58333333333333337</v>
      </c>
      <c r="D2217" s="54">
        <f>タスク実績csv元!E2217</f>
        <v>0.54166666666666663</v>
      </c>
      <c r="E2217" t="str">
        <f>タスク実績csv元!I2217&amp;""</f>
        <v/>
      </c>
      <c r="F2217" t="str">
        <f>タスク実績csv元!D2217</f>
        <v>検針合同打合せ</v>
      </c>
      <c r="G2217" t="str">
        <f t="shared" si="34"/>
        <v>INSERT INTO task_achivement(task_no,achive_date,end_time,start_time,task_detail,memo)VALUES('{23640006-1951-44f5-8e76-61d4fa67fbce}','2022/08/18','2022/08/18 14:00:00','2022/08/18 13:00:00','','検針合同打合せ');</v>
      </c>
    </row>
    <row r="2218" spans="1:7">
      <c r="A2218" s="48" t="str">
        <f>_xlfn.XLOOKUP(_xlfn.XLOOKUP(MID(タスク実績csv元!C2218,1,SEARCH(":",タスク実績csv元!C2218)-1),リスト!F:F,リスト!G:G)&amp;MID(タスク実績csv元!C2218,SEARCH(":",タスク実績csv元!C2218),999),タスクDB!K:K,タスクDB!A:A)</f>
        <v>{0e8e7c31-feae-4841-a3c3-5fe16de45ce1}</v>
      </c>
      <c r="B2218" s="11">
        <f>タスク実績csv元!A2218</f>
        <v>44791</v>
      </c>
      <c r="C2218" s="54">
        <f>タスク実績csv元!F2218</f>
        <v>0.625</v>
      </c>
      <c r="D2218" s="54">
        <f>タスク実績csv元!E2218</f>
        <v>0.58333333333333337</v>
      </c>
      <c r="E2218" t="str">
        <f>タスク実績csv元!I2218&amp;""</f>
        <v/>
      </c>
      <c r="F2218" t="str">
        <f>タスク実績csv元!D2218</f>
        <v>管理者マニュアル整理</v>
      </c>
      <c r="G2218" t="str">
        <f t="shared" si="34"/>
        <v>INSERT INTO task_achivement(task_no,achive_date,end_time,start_time,task_detail,memo)VALUES('{0e8e7c31-feae-4841-a3c3-5fe16de45ce1}','2022/08/18','2022/08/18 15:00:00','2022/08/18 14:00:00','','管理者マニュアル整理');</v>
      </c>
    </row>
    <row r="2219" spans="1:7">
      <c r="A2219" s="48" t="str">
        <f>_xlfn.XLOOKUP(_xlfn.XLOOKUP(MID(タスク実績csv元!C2219,1,SEARCH(":",タスク実績csv元!C2219)-1),リスト!F:F,リスト!G:G)&amp;MID(タスク実績csv元!C2219,SEARCH(":",タスク実績csv元!C2219),999),タスクDB!K:K,タスクDB!A:A)</f>
        <v>{23640006-1951-44f5-8e76-61d4fa67fbce}</v>
      </c>
      <c r="B2219" s="11">
        <f>タスク実績csv元!A2219</f>
        <v>44791</v>
      </c>
      <c r="C2219" s="54">
        <f>タスク実績csv元!F2219</f>
        <v>0.65625</v>
      </c>
      <c r="D2219" s="54">
        <f>タスク実績csv元!E2219</f>
        <v>0.625</v>
      </c>
      <c r="E2219" t="str">
        <f>タスク実績csv元!I2219&amp;""</f>
        <v/>
      </c>
      <c r="F2219" t="str">
        <f>タスク実績csv元!D2219</f>
        <v>移行前キックオフ</v>
      </c>
      <c r="G2219" t="str">
        <f t="shared" si="34"/>
        <v>INSERT INTO task_achivement(task_no,achive_date,end_time,start_time,task_detail,memo)VALUES('{23640006-1951-44f5-8e76-61d4fa67fbce}','2022/08/18','2022/08/18 15:45:00','2022/08/18 15:00:00','','移行前キックオフ');</v>
      </c>
    </row>
    <row r="2220" spans="1:7">
      <c r="A2220" s="48" t="str">
        <f>_xlfn.XLOOKUP(_xlfn.XLOOKUP(MID(タスク実績csv元!C2220,1,SEARCH(":",タスク実績csv元!C2220)-1),リスト!F:F,リスト!G:G)&amp;MID(タスク実績csv元!C2220,SEARCH(":",タスク実績csv元!C2220),999),タスクDB!K:K,タスクDB!A:A)</f>
        <v>{23640006-1951-44f5-8e76-61d4fa67fbce}</v>
      </c>
      <c r="B2220" s="11">
        <f>タスク実績csv元!A2220</f>
        <v>44791</v>
      </c>
      <c r="C2220" s="54">
        <f>タスク実績csv元!F2220</f>
        <v>0.6875</v>
      </c>
      <c r="D2220" s="54">
        <f>タスク実績csv元!E2220</f>
        <v>0.66666666666666663</v>
      </c>
      <c r="E2220" t="str">
        <f>タスク実績csv元!I2220&amp;""</f>
        <v/>
      </c>
      <c r="F2220" t="str">
        <f>タスク実績csv元!D2220</f>
        <v>夕会</v>
      </c>
      <c r="G2220" t="str">
        <f t="shared" si="34"/>
        <v>INSERT INTO task_achivement(task_no,achive_date,end_time,start_time,task_detail,memo)VALUES('{23640006-1951-44f5-8e76-61d4fa67fbce}','2022/08/18','2022/08/18 16:30:00','2022/08/18 16:00:00','','夕会');</v>
      </c>
    </row>
    <row r="2221" spans="1:7">
      <c r="A2221" s="48" t="str">
        <f>_xlfn.XLOOKUP(_xlfn.XLOOKUP(MID(タスク実績csv元!C2221,1,SEARCH(":",タスク実績csv元!C2221)-1),リスト!F:F,リスト!G:G)&amp;MID(タスク実績csv元!C2221,SEARCH(":",タスク実績csv元!C2221),999),タスクDB!K:K,タスクDB!A:A)</f>
        <v>{23640006-1951-44f5-8e76-61d4fa67fbce}</v>
      </c>
      <c r="B2221" s="11">
        <f>タスク実績csv元!A2221</f>
        <v>44791</v>
      </c>
      <c r="C2221" s="54">
        <f>タスク実績csv元!F2221</f>
        <v>0.72916666666666663</v>
      </c>
      <c r="D2221" s="54">
        <f>タスク実績csv元!E2221</f>
        <v>0.6875</v>
      </c>
      <c r="E2221" t="str">
        <f>タスク実績csv元!I2221&amp;""</f>
        <v/>
      </c>
      <c r="F2221" t="str">
        <f>タスク実績csv元!D2221</f>
        <v>KSYS合同夕会</v>
      </c>
      <c r="G2221" t="str">
        <f t="shared" si="34"/>
        <v>INSERT INTO task_achivement(task_no,achive_date,end_time,start_time,task_detail,memo)VALUES('{23640006-1951-44f5-8e76-61d4fa67fbce}','2022/08/18','2022/08/18 17:30:00','2022/08/18 16:30:00','','KSYS合同夕会');</v>
      </c>
    </row>
    <row r="2222" spans="1:7">
      <c r="A2222" s="48" t="str">
        <f>_xlfn.XLOOKUP(_xlfn.XLOOKUP(MID(タスク実績csv元!C2222,1,SEARCH(":",タスク実績csv元!C2222)-1),リスト!F:F,リスト!G:G)&amp;MID(タスク実績csv元!C2222,SEARCH(":",タスク実績csv元!C2222),999),タスクDB!K:K,タスクDB!A:A)</f>
        <v>{0e8e7c31-feae-4841-a3c3-5fe16de45ce1}</v>
      </c>
      <c r="B2222" s="11">
        <f>タスク実績csv元!A2222</f>
        <v>44791</v>
      </c>
      <c r="C2222" s="54">
        <f>タスク実績csv元!F2222</f>
        <v>0.75</v>
      </c>
      <c r="D2222" s="54">
        <f>タスク実績csv元!E2222</f>
        <v>0.72916666666666663</v>
      </c>
      <c r="E2222" t="str">
        <f>タスク実績csv元!I2222&amp;""</f>
        <v/>
      </c>
      <c r="F2222" t="str">
        <f>タスク実績csv元!D2222</f>
        <v>管理者マニュアル整理</v>
      </c>
      <c r="G2222" t="str">
        <f t="shared" si="34"/>
        <v>INSERT INTO task_achivement(task_no,achive_date,end_time,start_time,task_detail,memo)VALUES('{0e8e7c31-feae-4841-a3c3-5fe16de45ce1}','2022/08/18','2022/08/18 18:00:00','2022/08/18 17:30:00','','管理者マニュアル整理');</v>
      </c>
    </row>
    <row r="2223" spans="1:7">
      <c r="A2223" s="48" t="str">
        <f>_xlfn.XLOOKUP(_xlfn.XLOOKUP(MID(タスク実績csv元!C2223,1,SEARCH(":",タスク実績csv元!C2223)-1),リスト!F:F,リスト!G:G)&amp;MID(タスク実績csv元!C2223,SEARCH(":",タスク実績csv元!C2223),999),タスクDB!K:K,タスクDB!A:A)</f>
        <v>{89c5ece7-5f53-4013-b85b-04dab5d53b5f}</v>
      </c>
      <c r="B2223" s="11">
        <f>タスク実績csv元!A2223</f>
        <v>44792</v>
      </c>
      <c r="C2223" s="54">
        <f>タスク実績csv元!F2223</f>
        <v>0.40625</v>
      </c>
      <c r="D2223" s="54">
        <f>タスク実績csv元!E2223</f>
        <v>0.39583333333333331</v>
      </c>
      <c r="E2223" t="str">
        <f>タスク実績csv元!I2223&amp;""</f>
        <v/>
      </c>
      <c r="F2223" t="str">
        <f>タスク実績csv元!D2223</f>
        <v>課題確認</v>
      </c>
      <c r="G2223" t="str">
        <f t="shared" si="34"/>
        <v>INSERT INTO task_achivement(task_no,achive_date,end_time,start_time,task_detail,memo)VALUES('{89c5ece7-5f53-4013-b85b-04dab5d53b5f}','2022/08/19','2022/08/19 09:45:00','2022/08/19 09:30:00','','課題確認');</v>
      </c>
    </row>
    <row r="2224" spans="1:7">
      <c r="A2224" s="48" t="str">
        <f>_xlfn.XLOOKUP(_xlfn.XLOOKUP(MID(タスク実績csv元!C2224,1,SEARCH(":",タスク実績csv元!C2224)-1),リスト!F:F,リスト!G:G)&amp;MID(タスク実績csv元!C2224,SEARCH(":",タスク実績csv元!C2224),999),タスクDB!K:K,タスクDB!A:A)</f>
        <v>{0e8e7c31-feae-4841-a3c3-5fe16de45ce1}</v>
      </c>
      <c r="B2224" s="11">
        <f>タスク実績csv元!A2224</f>
        <v>44792</v>
      </c>
      <c r="C2224" s="54">
        <f>タスク実績csv元!F2224</f>
        <v>0.41666666666666669</v>
      </c>
      <c r="D2224" s="54">
        <f>タスク実績csv元!E2224</f>
        <v>0.40625</v>
      </c>
      <c r="E2224" t="str">
        <f>タスク実績csv元!I2224&amp;""</f>
        <v/>
      </c>
      <c r="F2224" t="str">
        <f>タスク実績csv元!D2224</f>
        <v>管理者マニュアル整理</v>
      </c>
      <c r="G2224" t="str">
        <f t="shared" si="34"/>
        <v>INSERT INTO task_achivement(task_no,achive_date,end_time,start_time,task_detail,memo)VALUES('{0e8e7c31-feae-4841-a3c3-5fe16de45ce1}','2022/08/19','2022/08/19 10:00:00','2022/08/19 09:45:00','','管理者マニュアル整理');</v>
      </c>
    </row>
    <row r="2225" spans="1:7">
      <c r="A2225" s="48" t="str">
        <f>_xlfn.XLOOKUP(_xlfn.XLOOKUP(MID(タスク実績csv元!C2225,1,SEARCH(":",タスク実績csv元!C2225)-1),リスト!F:F,リスト!G:G)&amp;MID(タスク実績csv元!C2225,SEARCH(":",タスク実績csv元!C2225),999),タスクDB!K:K,タスクDB!A:A)</f>
        <v>{7a3ee49e-76ce-4195-af6c-d168250a310c}</v>
      </c>
      <c r="B2225" s="11">
        <f>タスク実績csv元!A2225</f>
        <v>44792</v>
      </c>
      <c r="C2225" s="54">
        <f>タスク実績csv元!F2225</f>
        <v>0.44791666666666669</v>
      </c>
      <c r="D2225" s="54">
        <f>タスク実績csv元!E2225</f>
        <v>0.41666666666666669</v>
      </c>
      <c r="E2225" t="str">
        <f>タスク実績csv元!I2225&amp;""</f>
        <v/>
      </c>
      <c r="F2225" t="str">
        <f>タスク実績csv元!D2225</f>
        <v>仕様書質問</v>
      </c>
      <c r="G2225" t="str">
        <f t="shared" si="34"/>
        <v>INSERT INTO task_achivement(task_no,achive_date,end_time,start_time,task_detail,memo)VALUES('{7a3ee49e-76ce-4195-af6c-d168250a310c}','2022/08/19','2022/08/19 10:45:00','2022/08/19 10:00:00','','仕様書質問');</v>
      </c>
    </row>
    <row r="2226" spans="1:7">
      <c r="A2226" s="48" t="str">
        <f>_xlfn.XLOOKUP(_xlfn.XLOOKUP(MID(タスク実績csv元!C2226,1,SEARCH(":",タスク実績csv元!C2226)-1),リスト!F:F,リスト!G:G)&amp;MID(タスク実績csv元!C2226,SEARCH(":",タスク実績csv元!C2226),999),タスクDB!K:K,タスクDB!A:A)</f>
        <v>{0e8e7c31-feae-4841-a3c3-5fe16de45ce1}</v>
      </c>
      <c r="B2226" s="11">
        <f>タスク実績csv元!A2226</f>
        <v>44792</v>
      </c>
      <c r="C2226" s="54">
        <f>タスク実績csv元!F2226</f>
        <v>0.45833333333333331</v>
      </c>
      <c r="D2226" s="54">
        <f>タスク実績csv元!E2226</f>
        <v>0.44791666666666669</v>
      </c>
      <c r="E2226" t="str">
        <f>タスク実績csv元!I2226&amp;""</f>
        <v/>
      </c>
      <c r="F2226" t="str">
        <f>タスク実績csv元!D2226</f>
        <v>管理者マニュアル整理</v>
      </c>
      <c r="G2226" t="str">
        <f t="shared" si="34"/>
        <v>INSERT INTO task_achivement(task_no,achive_date,end_time,start_time,task_detail,memo)VALUES('{0e8e7c31-feae-4841-a3c3-5fe16de45ce1}','2022/08/19','2022/08/19 11:00:00','2022/08/19 10:45:00','','管理者マニュアル整理');</v>
      </c>
    </row>
    <row r="2227" spans="1:7">
      <c r="A2227" s="48" t="str">
        <f>_xlfn.XLOOKUP(_xlfn.XLOOKUP(MID(タスク実績csv元!C2227,1,SEARCH(":",タスク実績csv元!C2227)-1),リスト!F:F,リスト!G:G)&amp;MID(タスク実績csv元!C2227,SEARCH(":",タスク実績csv元!C2227),999),タスクDB!K:K,タスクDB!A:A)</f>
        <v>{bda53686-94d9-49c1-9587-dff22469e8e4}</v>
      </c>
      <c r="B2227" s="11">
        <f>タスク実績csv元!A2227</f>
        <v>44792</v>
      </c>
      <c r="C2227" s="54">
        <f>タスク実績csv元!F2227</f>
        <v>0.5</v>
      </c>
      <c r="D2227" s="54">
        <f>タスク実績csv元!E2227</f>
        <v>0.45833333333333331</v>
      </c>
      <c r="E2227" t="str">
        <f>タスク実績csv元!I2227&amp;""</f>
        <v/>
      </c>
      <c r="F2227" t="str">
        <f>タスク実績csv元!D2227</f>
        <v>事前移行作業（DS環境最新化）</v>
      </c>
      <c r="G2227" t="str">
        <f t="shared" si="34"/>
        <v>INSERT INTO task_achivement(task_no,achive_date,end_time,start_time,task_detail,memo)VALUES('{bda53686-94d9-49c1-9587-dff22469e8e4}','2022/08/19','2022/08/19 12:00:00','2022/08/19 11:00:00','','事前移行作業（DS環境最新化）');</v>
      </c>
    </row>
    <row r="2228" spans="1:7">
      <c r="A2228" s="48" t="str">
        <f>_xlfn.XLOOKUP(_xlfn.XLOOKUP(MID(タスク実績csv元!C2228,1,SEARCH(":",タスク実績csv元!C2228)-1),リスト!F:F,リスト!G:G)&amp;MID(タスク実績csv元!C2228,SEARCH(":",タスク実績csv元!C2228),999),タスクDB!K:K,タスクDB!A:A)</f>
        <v>{bda53686-94d9-49c1-9587-dff22469e8e4}</v>
      </c>
      <c r="B2228" s="11">
        <f>タスク実績csv元!A2228</f>
        <v>44792</v>
      </c>
      <c r="C2228" s="54">
        <f>タスク実績csv元!F2228</f>
        <v>0.60416666666666663</v>
      </c>
      <c r="D2228" s="54">
        <f>タスク実績csv元!E2228</f>
        <v>0.54166666666666663</v>
      </c>
      <c r="E2228" t="str">
        <f>タスク実績csv元!I2228&amp;""</f>
        <v/>
      </c>
      <c r="F2228" t="str">
        <f>タスク実績csv元!D2228</f>
        <v>事前移行作業（DS環境最新化）</v>
      </c>
      <c r="G2228" t="str">
        <f t="shared" si="34"/>
        <v>INSERT INTO task_achivement(task_no,achive_date,end_time,start_time,task_detail,memo)VALUES('{bda53686-94d9-49c1-9587-dff22469e8e4}','2022/08/19','2022/08/19 14:30:00','2022/08/19 13:00:00','','事前移行作業（DS環境最新化）');</v>
      </c>
    </row>
    <row r="2229" spans="1:7">
      <c r="A2229" s="48" t="str">
        <f>_xlfn.XLOOKUP(_xlfn.XLOOKUP(MID(タスク実績csv元!C2229,1,SEARCH(":",タスク実績csv元!C2229)-1),リスト!F:F,リスト!G:G)&amp;MID(タスク実績csv元!C2229,SEARCH(":",タスク実績csv元!C2229),999),タスクDB!K:K,タスクDB!A:A)</f>
        <v>{23640006-1951-44f5-8e76-61d4fa67fbce}</v>
      </c>
      <c r="B2229" s="11">
        <f>タスク実績csv元!A2229</f>
        <v>44792</v>
      </c>
      <c r="C2229" s="54">
        <f>タスク実績csv元!F2229</f>
        <v>0.64583333333333337</v>
      </c>
      <c r="D2229" s="54">
        <f>タスク実績csv元!E2229</f>
        <v>0.60416666666666663</v>
      </c>
      <c r="E2229" t="str">
        <f>タスク実績csv元!I2229&amp;""</f>
        <v/>
      </c>
      <c r="F2229" t="str">
        <f>タスク実績csv元!D2229</f>
        <v>監視作業打合せ</v>
      </c>
      <c r="G2229" t="str">
        <f t="shared" si="34"/>
        <v>INSERT INTO task_achivement(task_no,achive_date,end_time,start_time,task_detail,memo)VALUES('{23640006-1951-44f5-8e76-61d4fa67fbce}','2022/08/19','2022/08/19 15:30:00','2022/08/19 14:30:00','','監視作業打合せ');</v>
      </c>
    </row>
    <row r="2230" spans="1:7">
      <c r="A2230" s="48" t="str">
        <f>_xlfn.XLOOKUP(_xlfn.XLOOKUP(MID(タスク実績csv元!C2230,1,SEARCH(":",タスク実績csv元!C2230)-1),リスト!F:F,リスト!G:G)&amp;MID(タスク実績csv元!C2230,SEARCH(":",タスク実績csv元!C2230),999),タスクDB!K:K,タスクDB!A:A)</f>
        <v>{bda53686-94d9-49c1-9587-dff22469e8e4}</v>
      </c>
      <c r="B2230" s="11">
        <f>タスク実績csv元!A2230</f>
        <v>44792</v>
      </c>
      <c r="C2230" s="54">
        <f>タスク実績csv元!F2230</f>
        <v>0.66666666666666663</v>
      </c>
      <c r="D2230" s="54">
        <f>タスク実績csv元!E2230</f>
        <v>0.64583333333333337</v>
      </c>
      <c r="E2230" t="str">
        <f>タスク実績csv元!I2230&amp;""</f>
        <v/>
      </c>
      <c r="F2230" t="str">
        <f>タスク実績csv元!D2230</f>
        <v>緊急対応整理</v>
      </c>
      <c r="G2230" t="str">
        <f t="shared" si="34"/>
        <v>INSERT INTO task_achivement(task_no,achive_date,end_time,start_time,task_detail,memo)VALUES('{bda53686-94d9-49c1-9587-dff22469e8e4}','2022/08/19','2022/08/19 16:00:00','2022/08/19 15:30:00','','緊急対応整理');</v>
      </c>
    </row>
    <row r="2231" spans="1:7">
      <c r="A2231" s="48" t="str">
        <f>_xlfn.XLOOKUP(_xlfn.XLOOKUP(MID(タスク実績csv元!C2231,1,SEARCH(":",タスク実績csv元!C2231)-1),リスト!F:F,リスト!G:G)&amp;MID(タスク実績csv元!C2231,SEARCH(":",タスク実績csv元!C2231),999),タスクDB!K:K,タスクDB!A:A)</f>
        <v>{23640006-1951-44f5-8e76-61d4fa67fbce}</v>
      </c>
      <c r="B2231" s="11">
        <f>タスク実績csv元!A2231</f>
        <v>44792</v>
      </c>
      <c r="C2231" s="54">
        <f>タスク実績csv元!F2231</f>
        <v>0.67708333333333337</v>
      </c>
      <c r="D2231" s="54">
        <f>タスク実績csv元!E2231</f>
        <v>0.66666666666666663</v>
      </c>
      <c r="E2231" t="str">
        <f>タスク実績csv元!I2231&amp;""</f>
        <v/>
      </c>
      <c r="F2231" t="str">
        <f>タスク実績csv元!D2231</f>
        <v>夕会</v>
      </c>
      <c r="G2231" t="str">
        <f t="shared" si="34"/>
        <v>INSERT INTO task_achivement(task_no,achive_date,end_time,start_time,task_detail,memo)VALUES('{23640006-1951-44f5-8e76-61d4fa67fbce}','2022/08/19','2022/08/19 16:15:00','2022/08/19 16:00:00','','夕会');</v>
      </c>
    </row>
    <row r="2232" spans="1:7">
      <c r="A2232" s="48" t="str">
        <f>_xlfn.XLOOKUP(_xlfn.XLOOKUP(MID(タスク実績csv元!C2232,1,SEARCH(":",タスク実績csv元!C2232)-1),リスト!F:F,リスト!G:G)&amp;MID(タスク実績csv元!C2232,SEARCH(":",タスク実績csv元!C2232),999),タスクDB!K:K,タスクDB!A:A)</f>
        <v>{bda53686-94d9-49c1-9587-dff22469e8e4}</v>
      </c>
      <c r="B2232" s="11">
        <f>タスク実績csv元!A2232</f>
        <v>44792</v>
      </c>
      <c r="C2232" s="54">
        <f>タスク実績csv元!F2232</f>
        <v>0.72916666666666663</v>
      </c>
      <c r="D2232" s="54">
        <f>タスク実績csv元!E2232</f>
        <v>0.67708333333333337</v>
      </c>
      <c r="E2232" t="str">
        <f>タスク実績csv元!I2232&amp;""</f>
        <v/>
      </c>
      <c r="F2232" t="str">
        <f>タスク実績csv元!D2232</f>
        <v>緊急対応(関サユーザスキップ処理追加)</v>
      </c>
      <c r="G2232" t="str">
        <f t="shared" si="34"/>
        <v>INSERT INTO task_achivement(task_no,achive_date,end_time,start_time,task_detail,memo)VALUES('{bda53686-94d9-49c1-9587-dff22469e8e4}','2022/08/19','2022/08/19 17:30:00','2022/08/19 16:15:00','','緊急対応(関サユーザスキップ処理追加)');</v>
      </c>
    </row>
    <row r="2233" spans="1:7">
      <c r="A2233" s="48" t="str">
        <f>_xlfn.XLOOKUP(_xlfn.XLOOKUP(MID(タスク実績csv元!C2233,1,SEARCH(":",タスク実績csv元!C2233)-1),リスト!F:F,リスト!G:G)&amp;MID(タスク実績csv元!C2233,SEARCH(":",タスク実績csv元!C2233),999),タスクDB!K:K,タスクDB!A:A)</f>
        <v>{89c5ece7-5f53-4013-b85b-04dab5d53b5f}</v>
      </c>
      <c r="B2233" s="11">
        <f>タスク実績csv元!A2233</f>
        <v>44792</v>
      </c>
      <c r="C2233" s="54">
        <f>タスク実績csv元!F2233</f>
        <v>0.75</v>
      </c>
      <c r="D2233" s="54">
        <f>タスク実績csv元!E2233</f>
        <v>0.72916666666666663</v>
      </c>
      <c r="E2233" t="str">
        <f>タスク実績csv元!I2233&amp;""</f>
        <v/>
      </c>
      <c r="F2233" t="str">
        <f>タスク実績csv元!D2233</f>
        <v>開発環境異常対応</v>
      </c>
      <c r="G2233" t="str">
        <f t="shared" si="34"/>
        <v>INSERT INTO task_achivement(task_no,achive_date,end_time,start_time,task_detail,memo)VALUES('{89c5ece7-5f53-4013-b85b-04dab5d53b5f}','2022/08/19','2022/08/19 18:00:00','2022/08/19 17:30:00','','開発環境異常対応');</v>
      </c>
    </row>
    <row r="2234" spans="1:7">
      <c r="A2234" s="48" t="str">
        <f>_xlfn.XLOOKUP(_xlfn.XLOOKUP(MID(タスク実績csv元!C2234,1,SEARCH(":",タスク実績csv元!C2234)-1),リスト!F:F,リスト!G:G)&amp;MID(タスク実績csv元!C2234,SEARCH(":",タスク実績csv元!C2234),999),タスクDB!K:K,タスクDB!A:A)</f>
        <v>{bda53686-94d9-49c1-9587-dff22469e8e4}</v>
      </c>
      <c r="B2234" s="11">
        <f>タスク実績csv元!A2234</f>
        <v>44792</v>
      </c>
      <c r="C2234" s="54">
        <f>タスク実績csv元!F2234</f>
        <v>0.76041666666666663</v>
      </c>
      <c r="D2234" s="54">
        <f>タスク実績csv元!E2234</f>
        <v>0.75</v>
      </c>
      <c r="E2234" t="str">
        <f>タスク実績csv元!I2234&amp;""</f>
        <v/>
      </c>
      <c r="F2234" t="str">
        <f>タスク実績csv元!D2234</f>
        <v>添付資料削除スクリプトの作成</v>
      </c>
      <c r="G2234" t="str">
        <f t="shared" si="34"/>
        <v>INSERT INTO task_achivement(task_no,achive_date,end_time,start_time,task_detail,memo)VALUES('{bda53686-94d9-49c1-9587-dff22469e8e4}','2022/08/19','2022/08/19 18:15:00','2022/08/19 18:00:00','','添付資料削除スクリプトの作成');</v>
      </c>
    </row>
    <row r="2235" spans="1:7">
      <c r="A2235" s="48" t="str">
        <f>_xlfn.XLOOKUP(_xlfn.XLOOKUP(MID(タスク実績csv元!C2235,1,SEARCH(":",タスク実績csv元!C2235)-1),リスト!F:F,リスト!G:G)&amp;MID(タスク実績csv元!C2235,SEARCH(":",タスク実績csv元!C2235),999),タスクDB!K:K,タスクDB!A:A)</f>
        <v>{bda53686-94d9-49c1-9587-dff22469e8e4}</v>
      </c>
      <c r="B2235" s="11">
        <f>タスク実績csv元!A2235</f>
        <v>44793</v>
      </c>
      <c r="C2235" s="54">
        <f>タスク実績csv元!F2235</f>
        <v>0.97916666666666663</v>
      </c>
      <c r="D2235" s="54">
        <f>タスク実績csv元!E2235</f>
        <v>0.89583333333333337</v>
      </c>
      <c r="E2235" t="str">
        <f>タスク実績csv元!I2235&amp;""</f>
        <v/>
      </c>
      <c r="F2235" t="str">
        <f>タスク実績csv元!D2235</f>
        <v>移行作業</v>
      </c>
      <c r="G2235" t="str">
        <f t="shared" si="34"/>
        <v>INSERT INTO task_achivement(task_no,achive_date,end_time,start_time,task_detail,memo)VALUES('{bda53686-94d9-49c1-9587-dff22469e8e4}','2022/08/20','2022/08/20 23:30:00','2022/08/20 21:30:00','','移行作業');</v>
      </c>
    </row>
    <row r="2236" spans="1:7">
      <c r="A2236" s="48" t="str">
        <f>_xlfn.XLOOKUP(_xlfn.XLOOKUP(MID(タスク実績csv元!C2236,1,SEARCH(":",タスク実績csv元!C2236)-1),リスト!F:F,リスト!G:G)&amp;MID(タスク実績csv元!C2236,SEARCH(":",タスク実績csv元!C2236),999),タスクDB!K:K,タスクDB!A:A)</f>
        <v>{d5b46072-dec1-4325-a293-a25fb2cf7a29}</v>
      </c>
      <c r="B2236" s="11">
        <f>タスク実績csv元!A2236</f>
        <v>44793</v>
      </c>
      <c r="C2236" s="54">
        <f>タスク実績csv元!F2236</f>
        <v>0.99305555555555547</v>
      </c>
      <c r="D2236" s="54">
        <f>タスク実績csv元!E2236</f>
        <v>0.97916666666666663</v>
      </c>
      <c r="E2236" t="str">
        <f>タスク実績csv元!I2236&amp;""</f>
        <v/>
      </c>
      <c r="F2236" t="str">
        <f>タスク実績csv元!D2236</f>
        <v>勉強</v>
      </c>
      <c r="G2236" t="str">
        <f t="shared" si="34"/>
        <v>INSERT INTO task_achivement(task_no,achive_date,end_time,start_time,task_detail,memo)VALUES('{d5b46072-dec1-4325-a293-a25fb2cf7a29}','2022/08/20','2022/08/20 23:50:00','2022/08/20 23:30:00','','勉強');</v>
      </c>
    </row>
    <row r="2237" spans="1:7">
      <c r="A2237" s="48" t="str">
        <f>_xlfn.XLOOKUP(_xlfn.XLOOKUP(MID(タスク実績csv元!C2237,1,SEARCH(":",タスク実績csv元!C2237)-1),リスト!F:F,リスト!G:G)&amp;MID(タスク実績csv元!C2237,SEARCH(":",タスク実績csv元!C2237),999),タスクDB!K:K,タスクDB!A:A)</f>
        <v>{d5b46072-dec1-4325-a293-a25fb2cf7a29}</v>
      </c>
      <c r="B2237" s="11">
        <f>タスク実績csv元!A2237</f>
        <v>44794</v>
      </c>
      <c r="C2237" s="54">
        <f>タスク実績csv元!F2237</f>
        <v>4.1666666666666664E-2</v>
      </c>
      <c r="D2237" s="54">
        <f>タスク実績csv元!E2237</f>
        <v>0</v>
      </c>
      <c r="E2237" t="str">
        <f>タスク実績csv元!I2237&amp;""</f>
        <v/>
      </c>
      <c r="F2237" t="str">
        <f>タスク実績csv元!D2237</f>
        <v>勉強</v>
      </c>
      <c r="G2237" t="str">
        <f t="shared" si="34"/>
        <v>INSERT INTO task_achivement(task_no,achive_date,end_time,start_time,task_detail,memo)VALUES('{d5b46072-dec1-4325-a293-a25fb2cf7a29}','2022/08/21','2022/08/21 01:00:00','2022/08/21 00:00:00','','勉強');</v>
      </c>
    </row>
    <row r="2238" spans="1:7">
      <c r="A2238" s="48" t="str">
        <f>_xlfn.XLOOKUP(_xlfn.XLOOKUP(MID(タスク実績csv元!C2238,1,SEARCH(":",タスク実績csv元!C2238)-1),リスト!F:F,リスト!G:G)&amp;MID(タスク実績csv元!C2238,SEARCH(":",タスク実績csv元!C2238),999),タスクDB!K:K,タスクDB!A:A)</f>
        <v>{bda53686-94d9-49c1-9587-dff22469e8e4}</v>
      </c>
      <c r="B2238" s="11">
        <f>タスク実績csv元!A2238</f>
        <v>44794</v>
      </c>
      <c r="C2238" s="54">
        <f>タスク実績csv元!F2238</f>
        <v>7.2916666666666671E-2</v>
      </c>
      <c r="D2238" s="54">
        <f>タスク実績csv元!E2238</f>
        <v>4.1666666666666664E-2</v>
      </c>
      <c r="E2238" t="str">
        <f>タスク実績csv元!I2238&amp;""</f>
        <v/>
      </c>
      <c r="F2238" t="str">
        <f>タスク実績csv元!D2238</f>
        <v>連携監視(作業データ連携)</v>
      </c>
      <c r="G2238" t="str">
        <f t="shared" si="34"/>
        <v>INSERT INTO task_achivement(task_no,achive_date,end_time,start_time,task_detail,memo)VALUES('{bda53686-94d9-49c1-9587-dff22469e8e4}','2022/08/21','2022/08/21 01:45:00','2022/08/21 01:00:00','','連携監視(作業データ連携)');</v>
      </c>
    </row>
    <row r="2239" spans="1:7">
      <c r="A2239" s="48" t="str">
        <f>_xlfn.XLOOKUP(_xlfn.XLOOKUP(MID(タスク実績csv元!C2239,1,SEARCH(":",タスク実績csv元!C2239)-1),リスト!F:F,リスト!G:G)&amp;MID(タスク実績csv元!C2239,SEARCH(":",タスク実績csv元!C2239),999),タスクDB!K:K,タスクDB!A:A)</f>
        <v>{0e8e7c31-feae-4841-a3c3-5fe16de45ce1}</v>
      </c>
      <c r="B2239" s="11">
        <f>タスク実績csv元!A2239</f>
        <v>44794</v>
      </c>
      <c r="C2239" s="54">
        <f>タスク実績csv元!F2239</f>
        <v>9.0277777777777776E-2</v>
      </c>
      <c r="D2239" s="54">
        <f>タスク実績csv元!E2239</f>
        <v>7.2916666666666671E-2</v>
      </c>
      <c r="E2239" t="str">
        <f>タスク実績csv元!I2239&amp;""</f>
        <v/>
      </c>
      <c r="F2239" t="str">
        <f>タスク実績csv元!D2239</f>
        <v>マニュアル作成</v>
      </c>
      <c r="G2239" t="str">
        <f t="shared" si="34"/>
        <v>INSERT INTO task_achivement(task_no,achive_date,end_time,start_time,task_detail,memo)VALUES('{0e8e7c31-feae-4841-a3c3-5fe16de45ce1}','2022/08/21','2022/08/21 02:10:00','2022/08/21 01:45:00','','マニュアル作成');</v>
      </c>
    </row>
    <row r="2240" spans="1:7">
      <c r="A2240" s="48" t="str">
        <f>_xlfn.XLOOKUP(_xlfn.XLOOKUP(MID(タスク実績csv元!C2240,1,SEARCH(":",タスク実績csv元!C2240)-1),リスト!F:F,リスト!G:G)&amp;MID(タスク実績csv元!C2240,SEARCH(":",タスク実績csv元!C2240),999),タスクDB!K:K,タスクDB!A:A)</f>
        <v>{d5b46072-dec1-4325-a293-a25fb2cf7a29}</v>
      </c>
      <c r="B2240" s="11">
        <f>タスク実績csv元!A2240</f>
        <v>44794</v>
      </c>
      <c r="C2240" s="54">
        <f>タスク実績csv元!F2240</f>
        <v>0.1111111111111111</v>
      </c>
      <c r="D2240" s="54">
        <f>タスク実績csv元!E2240</f>
        <v>9.0277777777777776E-2</v>
      </c>
      <c r="E2240" t="str">
        <f>タスク実績csv元!I2240&amp;""</f>
        <v/>
      </c>
      <c r="F2240" t="str">
        <f>タスク実績csv元!D2240</f>
        <v>勉強</v>
      </c>
      <c r="G2240" t="str">
        <f t="shared" si="34"/>
        <v>INSERT INTO task_achivement(task_no,achive_date,end_time,start_time,task_detail,memo)VALUES('{d5b46072-dec1-4325-a293-a25fb2cf7a29}','2022/08/21','2022/08/21 02:40:00','2022/08/21 02:10:00','','勉強');</v>
      </c>
    </row>
    <row r="2241" spans="1:7">
      <c r="A2241" s="48" t="str">
        <f>_xlfn.XLOOKUP(_xlfn.XLOOKUP(MID(タスク実績csv元!C2241,1,SEARCH(":",タスク実績csv元!C2241)-1),リスト!F:F,リスト!G:G)&amp;MID(タスク実績csv元!C2241,SEARCH(":",タスク実績csv元!C2241),999),タスクDB!K:K,タスクDB!A:A)</f>
        <v>{bda53686-94d9-49c1-9587-dff22469e8e4}</v>
      </c>
      <c r="B2241" s="11">
        <f>タスク実績csv元!A2241</f>
        <v>44794</v>
      </c>
      <c r="C2241" s="54">
        <f>タスク実績csv元!F2241</f>
        <v>0.20833333333333334</v>
      </c>
      <c r="D2241" s="54">
        <f>タスク実績csv元!E2241</f>
        <v>0.1111111111111111</v>
      </c>
      <c r="E2241" t="str">
        <f>タスク実績csv元!I2241&amp;""</f>
        <v/>
      </c>
      <c r="F2241" t="str">
        <f>タスク実績csv元!D2241</f>
        <v>連携監視(ユーザデータ連携)</v>
      </c>
      <c r="G2241" t="str">
        <f t="shared" si="34"/>
        <v>INSERT INTO task_achivement(task_no,achive_date,end_time,start_time,task_detail,memo)VALUES('{bda53686-94d9-49c1-9587-dff22469e8e4}','2022/08/21','2022/08/21 05:00:00','2022/08/21 02:40:00','','連携監視(ユーザデータ連携)');</v>
      </c>
    </row>
    <row r="2242" spans="1:7">
      <c r="A2242" s="48" t="str">
        <f>_xlfn.XLOOKUP(_xlfn.XLOOKUP(MID(タスク実績csv元!C2242,1,SEARCH(":",タスク実績csv元!C2242)-1),リスト!F:F,リスト!G:G)&amp;MID(タスク実績csv元!C2242,SEARCH(":",タスク実績csv元!C2242),999),タスクDB!K:K,タスクDB!A:A)</f>
        <v>{bda53686-94d9-49c1-9587-dff22469e8e4}</v>
      </c>
      <c r="B2242" s="11">
        <f>タスク実績csv元!A2242</f>
        <v>44794</v>
      </c>
      <c r="C2242" s="54">
        <f>タスク実績csv元!F2242</f>
        <v>0.22916666666666666</v>
      </c>
      <c r="D2242" s="54">
        <f>タスク実績csv元!E2242</f>
        <v>0.20833333333333334</v>
      </c>
      <c r="E2242" t="str">
        <f>タスク実績csv元!I2242&amp;""</f>
        <v/>
      </c>
      <c r="F2242" t="str">
        <f>タスク実績csv元!D2242</f>
        <v>エラー内容整理</v>
      </c>
      <c r="G2242" t="str">
        <f t="shared" si="34"/>
        <v>INSERT INTO task_achivement(task_no,achive_date,end_time,start_time,task_detail,memo)VALUES('{bda53686-94d9-49c1-9587-dff22469e8e4}','2022/08/21','2022/08/21 05:30:00','2022/08/21 05:00:00','','エラー内容整理');</v>
      </c>
    </row>
    <row r="2243" spans="1:7">
      <c r="A2243" s="48" t="str">
        <f>_xlfn.XLOOKUP(_xlfn.XLOOKUP(MID(タスク実績csv元!C2243,1,SEARCH(":",タスク実績csv元!C2243)-1),リスト!F:F,リスト!G:G)&amp;MID(タスク実績csv元!C2243,SEARCH(":",タスク実績csv元!C2243),999),タスクDB!K:K,タスクDB!A:A)</f>
        <v>{d5b46072-dec1-4325-a293-a25fb2cf7a29}</v>
      </c>
      <c r="B2243" s="11">
        <f>タスク実績csv元!A2243</f>
        <v>44794</v>
      </c>
      <c r="C2243" s="54">
        <f>タスク実績csv元!F2243</f>
        <v>0.30208333333333331</v>
      </c>
      <c r="D2243" s="54">
        <f>タスク実績csv元!E2243</f>
        <v>0.27083333333333331</v>
      </c>
      <c r="E2243" t="str">
        <f>タスク実績csv元!I2243&amp;""</f>
        <v/>
      </c>
      <c r="F2243" t="str">
        <f>タスク実績csv元!D2243</f>
        <v>勉強</v>
      </c>
      <c r="G2243" t="str">
        <f t="shared" ref="G2243:G2306" si="35">IF(B2243=0,"","INSERT INTO task_achivement("&amp;$A$1&amp;","&amp;$B$1&amp;","&amp;$C$1&amp;","&amp;$D$1&amp;","&amp;$E$1&amp;","&amp;$F$1&amp;")VALUES('"&amp;A2243&amp;"',"&amp;IF(B2243="","null","'"&amp;TEXT(B2243,"yyyy/MM/dd")&amp;"'")&amp;","&amp;IF(C2243="","null","'"&amp;TEXT(B2243,"yyyy/MM/dd")&amp;" "&amp;TEXT(C2243,"HH:mm:ss")&amp;"'")&amp;","&amp;IF(D2243="","null","'"&amp;TEXT(B2243,"yyyy/MM/dd")&amp;" "&amp;TEXT(D2243,"HH:mm:ss")&amp;"'")&amp;",'"&amp;E2243&amp;"','"&amp;F2243&amp;"');")</f>
        <v>INSERT INTO task_achivement(task_no,achive_date,end_time,start_time,task_detail,memo)VALUES('{d5b46072-dec1-4325-a293-a25fb2cf7a29}','2022/08/21','2022/08/21 07:15:00','2022/08/21 06:30:00','','勉強');</v>
      </c>
    </row>
    <row r="2244" spans="1:7">
      <c r="A2244" s="48" t="str">
        <f>_xlfn.XLOOKUP(_xlfn.XLOOKUP(MID(タスク実績csv元!C2244,1,SEARCH(":",タスク実績csv元!C2244)-1),リスト!F:F,リスト!G:G)&amp;MID(タスク実績csv元!C2244,SEARCH(":",タスク実績csv元!C2244),999),タスクDB!K:K,タスクDB!A:A)</f>
        <v>{bda53686-94d9-49c1-9587-dff22469e8e4}</v>
      </c>
      <c r="B2244" s="11">
        <f>タスク実績csv元!A2244</f>
        <v>44794</v>
      </c>
      <c r="C2244" s="54">
        <f>タスク実績csv元!F2244</f>
        <v>0.3125</v>
      </c>
      <c r="D2244" s="54">
        <f>タスク実績csv元!E2244</f>
        <v>0.30208333333333331</v>
      </c>
      <c r="E2244" t="str">
        <f>タスク実績csv元!I2244&amp;""</f>
        <v/>
      </c>
      <c r="F2244" t="str">
        <f>タスク実績csv元!D2244</f>
        <v>状況確認</v>
      </c>
      <c r="G2244" t="str">
        <f t="shared" si="35"/>
        <v>INSERT INTO task_achivement(task_no,achive_date,end_time,start_time,task_detail,memo)VALUES('{bda53686-94d9-49c1-9587-dff22469e8e4}','2022/08/21','2022/08/21 07:30:00','2022/08/21 07:15:00','','状況確認');</v>
      </c>
    </row>
    <row r="2245" spans="1:7">
      <c r="A2245" s="48" t="str">
        <f>_xlfn.XLOOKUP(_xlfn.XLOOKUP(MID(タスク実績csv元!C2245,1,SEARCH(":",タスク実績csv元!C2245)-1),リスト!F:F,リスト!G:G)&amp;MID(タスク実績csv元!C2245,SEARCH(":",タスク実績csv元!C2245),999),タスクDB!K:K,タスクDB!A:A)</f>
        <v>{23640006-1951-44f5-8e76-61d4fa67fbce}</v>
      </c>
      <c r="B2245" s="11">
        <f>タスク実績csv元!A2245</f>
        <v>44794</v>
      </c>
      <c r="C2245" s="54">
        <f>タスク実績csv元!F2245</f>
        <v>0.41666666666666669</v>
      </c>
      <c r="D2245" s="54">
        <f>タスク実績csv元!E2245</f>
        <v>0.33333333333333331</v>
      </c>
      <c r="E2245" t="str">
        <f>タスク実績csv元!I2245&amp;""</f>
        <v/>
      </c>
      <c r="F2245" t="str">
        <f>タスク実績csv元!D2245</f>
        <v>状況報告</v>
      </c>
      <c r="G2245" t="str">
        <f t="shared" si="35"/>
        <v>INSERT INTO task_achivement(task_no,achive_date,end_time,start_time,task_detail,memo)VALUES('{23640006-1951-44f5-8e76-61d4fa67fbce}','2022/08/21','2022/08/21 10:00:00','2022/08/21 08:00:00','','状況報告');</v>
      </c>
    </row>
    <row r="2246" spans="1:7">
      <c r="A2246" s="48" t="str">
        <f>_xlfn.XLOOKUP(_xlfn.XLOOKUP(MID(タスク実績csv元!C2246,1,SEARCH(":",タスク実績csv元!C2246)-1),リスト!F:F,リスト!G:G)&amp;MID(タスク実績csv元!C2246,SEARCH(":",タスク実績csv元!C2246),999),タスクDB!K:K,タスクDB!A:A)</f>
        <v>{0e8e7c31-feae-4841-a3c3-5fe16de45ce1}</v>
      </c>
      <c r="B2246" s="11">
        <f>タスク実績csv元!A2246</f>
        <v>44795</v>
      </c>
      <c r="C2246" s="54">
        <f>タスク実績csv元!F2246</f>
        <v>0.35416666666666669</v>
      </c>
      <c r="D2246" s="54">
        <f>タスク実績csv元!E2246</f>
        <v>0.33333333333333331</v>
      </c>
      <c r="E2246" t="str">
        <f>タスク実績csv元!I2246&amp;""</f>
        <v/>
      </c>
      <c r="F2246" t="str">
        <f>タスク実績csv元!D2246</f>
        <v>状況確認</v>
      </c>
      <c r="G2246" t="str">
        <f t="shared" si="35"/>
        <v>INSERT INTO task_achivement(task_no,achive_date,end_time,start_time,task_detail,memo)VALUES('{0e8e7c31-feae-4841-a3c3-5fe16de45ce1}','2022/08/22','2022/08/22 08:30:00','2022/08/22 08:00:00','','状況確認');</v>
      </c>
    </row>
    <row r="2247" spans="1:7">
      <c r="A2247" s="48" t="str">
        <f>_xlfn.XLOOKUP(_xlfn.XLOOKUP(MID(タスク実績csv元!C2247,1,SEARCH(":",タスク実績csv元!C2247)-1),リスト!F:F,リスト!G:G)&amp;MID(タスク実績csv元!C2247,SEARCH(":",タスク実績csv元!C2247),999),タスクDB!K:K,タスクDB!A:A)</f>
        <v>{66efc93c-a666-4e66-90f1-2ffe479d4150}</v>
      </c>
      <c r="B2247" s="11">
        <f>タスク実績csv元!A2247</f>
        <v>44795</v>
      </c>
      <c r="C2247" s="54">
        <f>タスク実績csv元!F2247</f>
        <v>0.39583333333333331</v>
      </c>
      <c r="D2247" s="54">
        <f>タスク実績csv元!E2247</f>
        <v>0.35416666666666669</v>
      </c>
      <c r="E2247" t="str">
        <f>タスク実績csv元!I2247&amp;""</f>
        <v/>
      </c>
      <c r="F2247" t="str">
        <f>タスク実績csv元!D2247</f>
        <v>作業</v>
      </c>
      <c r="G2247" t="str">
        <f t="shared" si="35"/>
        <v>INSERT INTO task_achivement(task_no,achive_date,end_time,start_time,task_detail,memo)VALUES('{66efc93c-a666-4e66-90f1-2ffe479d4150}','2022/08/22','2022/08/22 09:30:00','2022/08/22 08:30:00','','作業');</v>
      </c>
    </row>
    <row r="2248" spans="1:7">
      <c r="A2248" s="48" t="str">
        <f>_xlfn.XLOOKUP(_xlfn.XLOOKUP(MID(タスク実績csv元!C2248,1,SEARCH(":",タスク実績csv元!C2248)-1),リスト!F:F,リスト!G:G)&amp;MID(タスク実績csv元!C2248,SEARCH(":",タスク実績csv元!C2248),999),タスクDB!K:K,タスクDB!A:A)</f>
        <v>{96d71216-036e-4f4d-a16e-1c7d4e4a290c}</v>
      </c>
      <c r="B2248" s="11">
        <f>タスク実績csv元!A2248</f>
        <v>44795</v>
      </c>
      <c r="C2248" s="54">
        <f>タスク実績csv元!F2248</f>
        <v>0.42708333333333331</v>
      </c>
      <c r="D2248" s="54">
        <f>タスク実績csv元!E2248</f>
        <v>0.39583333333333331</v>
      </c>
      <c r="E2248" t="str">
        <f>タスク実績csv元!I2248&amp;""</f>
        <v/>
      </c>
      <c r="F2248" t="str">
        <f>タスク実績csv元!D2248</f>
        <v>状況報告打合せ</v>
      </c>
      <c r="G2248" t="str">
        <f t="shared" si="35"/>
        <v>INSERT INTO task_achivement(task_no,achive_date,end_time,start_time,task_detail,memo)VALUES('{96d71216-036e-4f4d-a16e-1c7d4e4a290c}','2022/08/22','2022/08/22 10:15:00','2022/08/22 09:30:00','','状況報告打合せ');</v>
      </c>
    </row>
    <row r="2249" spans="1:7">
      <c r="A2249" s="48" t="str">
        <f>_xlfn.XLOOKUP(_xlfn.XLOOKUP(MID(タスク実績csv元!C2249,1,SEARCH(":",タスク実績csv元!C2249)-1),リスト!F:F,リスト!G:G)&amp;MID(タスク実績csv元!C2249,SEARCH(":",タスク実績csv元!C2249),999),タスクDB!K:K,タスクDB!A:A)</f>
        <v>{4f301ab3-698c-40a5-954c-47ec97d4ea0d}</v>
      </c>
      <c r="B2249" s="11">
        <f>タスク実績csv元!A2249</f>
        <v>44795</v>
      </c>
      <c r="C2249" s="54">
        <f>タスク実績csv元!F2249</f>
        <v>0.4375</v>
      </c>
      <c r="D2249" s="54">
        <f>タスク実績csv元!E2249</f>
        <v>0.42708333333333331</v>
      </c>
      <c r="E2249" t="str">
        <f>タスク実績csv元!I2249&amp;""</f>
        <v/>
      </c>
      <c r="F2249" t="str">
        <f>タスク実績csv元!D2249</f>
        <v>作業</v>
      </c>
      <c r="G2249" t="str">
        <f t="shared" si="35"/>
        <v>INSERT INTO task_achivement(task_no,achive_date,end_time,start_time,task_detail,memo)VALUES('{4f301ab3-698c-40a5-954c-47ec97d4ea0d}','2022/08/22','2022/08/22 10:30:00','2022/08/22 10:15:00','','作業');</v>
      </c>
    </row>
    <row r="2250" spans="1:7">
      <c r="A2250" s="48" t="str">
        <f>_xlfn.XLOOKUP(_xlfn.XLOOKUP(MID(タスク実績csv元!C2250,1,SEARCH(":",タスク実績csv元!C2250)-1),リスト!F:F,リスト!G:G)&amp;MID(タスク実績csv元!C2250,SEARCH(":",タスク実績csv元!C2250),999),タスクDB!K:K,タスクDB!A:A)</f>
        <v>{96d71216-036e-4f4d-a16e-1c7d4e4a290c}</v>
      </c>
      <c r="B2250" s="11">
        <f>タスク実績csv元!A2250</f>
        <v>44795</v>
      </c>
      <c r="C2250" s="54">
        <f>タスク実績csv元!F2250</f>
        <v>0.52083333333333337</v>
      </c>
      <c r="D2250" s="54">
        <f>タスク実績csv元!E2250</f>
        <v>0.4375</v>
      </c>
      <c r="E2250" t="str">
        <f>タスク実績csv元!I2250&amp;""</f>
        <v/>
      </c>
      <c r="F2250" t="str">
        <f>タスク実績csv元!D2250</f>
        <v>監視・調査</v>
      </c>
      <c r="G2250" t="str">
        <f t="shared" si="35"/>
        <v>INSERT INTO task_achivement(task_no,achive_date,end_time,start_time,task_detail,memo)VALUES('{96d71216-036e-4f4d-a16e-1c7d4e4a290c}','2022/08/22','2022/08/22 12:30:00','2022/08/22 10:30:00','','監視・調査');</v>
      </c>
    </row>
    <row r="2251" spans="1:7">
      <c r="A2251" s="48" t="str">
        <f>_xlfn.XLOOKUP(_xlfn.XLOOKUP(MID(タスク実績csv元!C2251,1,SEARCH(":",タスク実績csv元!C2251)-1),リスト!F:F,リスト!G:G)&amp;MID(タスク実績csv元!C2251,SEARCH(":",タスク実績csv元!C2251),999),タスクDB!K:K,タスクDB!A:A)</f>
        <v>{4f301ab3-698c-40a5-954c-47ec97d4ea0d}</v>
      </c>
      <c r="B2251" s="11">
        <f>タスク実績csv元!A2251</f>
        <v>44795</v>
      </c>
      <c r="C2251" s="54">
        <f>タスク実績csv元!F2251</f>
        <v>0.5625</v>
      </c>
      <c r="D2251" s="54">
        <f>タスク実績csv元!E2251</f>
        <v>0.54166666666666663</v>
      </c>
      <c r="E2251" t="str">
        <f>タスク実績csv元!I2251&amp;""</f>
        <v/>
      </c>
      <c r="F2251" t="str">
        <f>タスク実績csv元!D2251</f>
        <v>対応</v>
      </c>
      <c r="G2251" t="str">
        <f t="shared" si="35"/>
        <v>INSERT INTO task_achivement(task_no,achive_date,end_time,start_time,task_detail,memo)VALUES('{4f301ab3-698c-40a5-954c-47ec97d4ea0d}','2022/08/22','2022/08/22 13:30:00','2022/08/22 13:00:00','','対応');</v>
      </c>
    </row>
    <row r="2252" spans="1:7">
      <c r="A2252" s="48" t="str">
        <f>_xlfn.XLOOKUP(_xlfn.XLOOKUP(MID(タスク実績csv元!C2252,1,SEARCH(":",タスク実績csv元!C2252)-1),リスト!F:F,リスト!G:G)&amp;MID(タスク実績csv元!C2252,SEARCH(":",タスク実績csv元!C2252),999),タスクDB!K:K,タスクDB!A:A)</f>
        <v>{0e8e7c31-feae-4841-a3c3-5fe16de45ce1}</v>
      </c>
      <c r="B2252" s="11">
        <f>タスク実績csv元!A2252</f>
        <v>44795</v>
      </c>
      <c r="C2252" s="54">
        <f>タスク実績csv元!F2252</f>
        <v>0.58333333333333337</v>
      </c>
      <c r="D2252" s="54">
        <f>タスク実績csv元!E2252</f>
        <v>0.5625</v>
      </c>
      <c r="E2252" t="str">
        <f>タスク実績csv元!I2252&amp;""</f>
        <v/>
      </c>
      <c r="F2252" t="str">
        <f>タスク実績csv元!D2252</f>
        <v>検針回帰テスト確認</v>
      </c>
      <c r="G2252" t="str">
        <f t="shared" si="35"/>
        <v>INSERT INTO task_achivement(task_no,achive_date,end_time,start_time,task_detail,memo)VALUES('{0e8e7c31-feae-4841-a3c3-5fe16de45ce1}','2022/08/22','2022/08/22 14:00:00','2022/08/22 13:30:00','','検針回帰テスト確認');</v>
      </c>
    </row>
    <row r="2253" spans="1:7">
      <c r="A2253" s="48" t="str">
        <f>_xlfn.XLOOKUP(_xlfn.XLOOKUP(MID(タスク実績csv元!C2253,1,SEARCH(":",タスク実績csv元!C2253)-1),リスト!F:F,リスト!G:G)&amp;MID(タスク実績csv元!C2253,SEARCH(":",タスク実績csv元!C2253),999),タスクDB!K:K,タスクDB!A:A)</f>
        <v>{89c5ece7-5f53-4013-b85b-04dab5d53b5f}</v>
      </c>
      <c r="B2253" s="11">
        <f>タスク実績csv元!A2253</f>
        <v>44795</v>
      </c>
      <c r="C2253" s="54">
        <f>タスク実績csv元!F2253</f>
        <v>0.66666666666666663</v>
      </c>
      <c r="D2253" s="54">
        <f>タスク実績csv元!E2253</f>
        <v>0.58333333333333337</v>
      </c>
      <c r="E2253" t="str">
        <f>タスク実績csv元!I2253&amp;""</f>
        <v/>
      </c>
      <c r="F2253" t="str">
        <f>タスク実績csv元!D2253</f>
        <v>監視・調査</v>
      </c>
      <c r="G2253" t="str">
        <f t="shared" si="35"/>
        <v>INSERT INTO task_achivement(task_no,achive_date,end_time,start_time,task_detail,memo)VALUES('{89c5ece7-5f53-4013-b85b-04dab5d53b5f}','2022/08/22','2022/08/22 16:00:00','2022/08/22 14:00:00','','監視・調査');</v>
      </c>
    </row>
    <row r="2254" spans="1:7">
      <c r="A2254" s="48" t="str">
        <f>_xlfn.XLOOKUP(_xlfn.XLOOKUP(MID(タスク実績csv元!C2254,1,SEARCH(":",タスク実績csv元!C2254)-1),リスト!F:F,リスト!G:G)&amp;MID(タスク実績csv元!C2254,SEARCH(":",タスク実績csv元!C2254),999),タスクDB!K:K,タスクDB!A:A)</f>
        <v>{96d71216-036e-4f4d-a16e-1c7d4e4a290c}</v>
      </c>
      <c r="B2254" s="11">
        <f>タスク実績csv元!A2254</f>
        <v>44795</v>
      </c>
      <c r="C2254" s="54">
        <f>タスク実績csv元!F2254</f>
        <v>0.70833333333333337</v>
      </c>
      <c r="D2254" s="54">
        <f>タスク実績csv元!E2254</f>
        <v>0.66666666666666663</v>
      </c>
      <c r="E2254" t="str">
        <f>タスク実績csv元!I2254&amp;""</f>
        <v/>
      </c>
      <c r="F2254" t="str">
        <f>タスク実績csv元!D2254</f>
        <v>夜間組への連携</v>
      </c>
      <c r="G2254" t="str">
        <f t="shared" si="35"/>
        <v>INSERT INTO task_achivement(task_no,achive_date,end_time,start_time,task_detail,memo)VALUES('{96d71216-036e-4f4d-a16e-1c7d4e4a290c}','2022/08/22','2022/08/22 17:00:00','2022/08/22 16:00:00','','夜間組への連携');</v>
      </c>
    </row>
    <row r="2255" spans="1:7">
      <c r="A2255" s="48" t="str">
        <f>_xlfn.XLOOKUP(_xlfn.XLOOKUP(MID(タスク実績csv元!C2255,1,SEARCH(":",タスク実績csv元!C2255)-1),リスト!F:F,リスト!G:G)&amp;MID(タスク実績csv元!C2255,SEARCH(":",タスク実績csv元!C2255),999),タスクDB!K:K,タスクDB!A:A)</f>
        <v>{96d71216-036e-4f4d-a16e-1c7d4e4a290c}</v>
      </c>
      <c r="B2255" s="11">
        <f>タスク実績csv元!A2255</f>
        <v>44795</v>
      </c>
      <c r="C2255" s="54">
        <f>タスク実績csv元!F2255</f>
        <v>0.77083333333333337</v>
      </c>
      <c r="D2255" s="54">
        <f>タスク実績csv元!E2255</f>
        <v>0.70833333333333337</v>
      </c>
      <c r="E2255" t="str">
        <f>タスク実績csv元!I2255&amp;""</f>
        <v/>
      </c>
      <c r="F2255" t="str">
        <f>タスク実績csv元!D2255</f>
        <v>全体状況報告打合せ</v>
      </c>
      <c r="G2255" t="str">
        <f t="shared" si="35"/>
        <v>INSERT INTO task_achivement(task_no,achive_date,end_time,start_time,task_detail,memo)VALUES('{96d71216-036e-4f4d-a16e-1c7d4e4a290c}','2022/08/22','2022/08/22 18:30:00','2022/08/22 17:00:00','','全体状況報告打合せ');</v>
      </c>
    </row>
    <row r="2256" spans="1:7">
      <c r="A2256" s="48" t="str">
        <f>_xlfn.XLOOKUP(_xlfn.XLOOKUP(MID(タスク実績csv元!C2256,1,SEARCH(":",タスク実績csv元!C2256)-1),リスト!F:F,リスト!G:G)&amp;MID(タスク実績csv元!C2256,SEARCH(":",タスク実績csv元!C2256),999),タスクDB!K:K,タスクDB!A:A)</f>
        <v>{96d71216-036e-4f4d-a16e-1c7d4e4a290c}</v>
      </c>
      <c r="B2256" s="11">
        <f>タスク実績csv元!A2256</f>
        <v>44795</v>
      </c>
      <c r="C2256" s="54">
        <f>タスク実績csv元!F2256</f>
        <v>0.79166666666666663</v>
      </c>
      <c r="D2256" s="54">
        <f>タスク実績csv元!E2256</f>
        <v>0.77083333333333337</v>
      </c>
      <c r="E2256" t="str">
        <f>タスク実績csv元!I2256&amp;""</f>
        <v/>
      </c>
      <c r="F2256" t="str">
        <f>タスク実績csv元!D2256</f>
        <v>本番環境チェック</v>
      </c>
      <c r="G2256" t="str">
        <f t="shared" si="35"/>
        <v>INSERT INTO task_achivement(task_no,achive_date,end_time,start_time,task_detail,memo)VALUES('{96d71216-036e-4f4d-a16e-1c7d4e4a290c}','2022/08/22','2022/08/22 19:00:00','2022/08/22 18:30:00','','本番環境チェック');</v>
      </c>
    </row>
    <row r="2257" spans="1:7">
      <c r="A2257" s="48" t="str">
        <f>_xlfn.XLOOKUP(_xlfn.XLOOKUP(MID(タスク実績csv元!C2257,1,SEARCH(":",タスク実績csv元!C2257)-1),リスト!F:F,リスト!G:G)&amp;MID(タスク実績csv元!C2257,SEARCH(":",タスク実績csv元!C2257),999),タスクDB!K:K,タスクDB!A:A)</f>
        <v>{96d71216-036e-4f4d-a16e-1c7d4e4a290c}</v>
      </c>
      <c r="B2257" s="11">
        <f>タスク実績csv元!A2257</f>
        <v>44795</v>
      </c>
      <c r="C2257" s="54">
        <f>タスク実績csv元!F2257</f>
        <v>0.85416666666666663</v>
      </c>
      <c r="D2257" s="54">
        <f>タスク実績csv元!E2257</f>
        <v>0.79166666666666663</v>
      </c>
      <c r="E2257" t="str">
        <f>タスク実績csv元!I2257&amp;""</f>
        <v/>
      </c>
      <c r="F2257" t="str">
        <f>タスク実績csv元!D2257</f>
        <v>夜間組への報告</v>
      </c>
      <c r="G2257" t="str">
        <f t="shared" si="35"/>
        <v>INSERT INTO task_achivement(task_no,achive_date,end_time,start_time,task_detail,memo)VALUES('{96d71216-036e-4f4d-a16e-1c7d4e4a290c}','2022/08/22','2022/08/22 20:30:00','2022/08/22 19:00:00','','夜間組への報告');</v>
      </c>
    </row>
    <row r="2258" spans="1:7">
      <c r="A2258" s="48" t="str">
        <f>_xlfn.XLOOKUP(_xlfn.XLOOKUP(MID(タスク実績csv元!C2258,1,SEARCH(":",タスク実績csv元!C2258)-1),リスト!F:F,リスト!G:G)&amp;MID(タスク実績csv元!C2258,SEARCH(":",タスク実績csv元!C2258),999),タスクDB!K:K,タスクDB!A:A)</f>
        <v>{96d71216-036e-4f4d-a16e-1c7d4e4a290c}</v>
      </c>
      <c r="B2258" s="11">
        <f>タスク実績csv元!A2258</f>
        <v>44796</v>
      </c>
      <c r="C2258" s="54">
        <f>タスク実績csv元!F2258</f>
        <v>0.375</v>
      </c>
      <c r="D2258" s="54">
        <f>タスク実績csv元!E2258</f>
        <v>0.33333333333333331</v>
      </c>
      <c r="E2258" t="str">
        <f>タスク実績csv元!I2258&amp;""</f>
        <v/>
      </c>
      <c r="F2258" t="str">
        <f>タスク実績csv元!D2258</f>
        <v>状況確認打合せ</v>
      </c>
      <c r="G2258" t="str">
        <f t="shared" si="35"/>
        <v>INSERT INTO task_achivement(task_no,achive_date,end_time,start_time,task_detail,memo)VALUES('{96d71216-036e-4f4d-a16e-1c7d4e4a290c}','2022/08/23','2022/08/23 09:00:00','2022/08/23 08:00:00','','状況確認打合せ');</v>
      </c>
    </row>
    <row r="2259" spans="1:7">
      <c r="A2259" s="48" t="str">
        <f>_xlfn.XLOOKUP(_xlfn.XLOOKUP(MID(タスク実績csv元!C2259,1,SEARCH(":",タスク実績csv元!C2259)-1),リスト!F:F,リスト!G:G)&amp;MID(タスク実績csv元!C2259,SEARCH(":",タスク実績csv元!C2259),999),タスクDB!K:K,タスクDB!A:A)</f>
        <v>{0e8e7c31-feae-4841-a3c3-5fe16de45ce1}</v>
      </c>
      <c r="B2259" s="11">
        <f>タスク実績csv元!A2259</f>
        <v>44796</v>
      </c>
      <c r="C2259" s="54">
        <f>タスク実績csv元!F2259</f>
        <v>0.45833333333333331</v>
      </c>
      <c r="D2259" s="54">
        <f>タスク実績csv元!E2259</f>
        <v>0.375</v>
      </c>
      <c r="E2259" t="str">
        <f>タスク実績csv元!I2259&amp;""</f>
        <v/>
      </c>
      <c r="F2259" t="str">
        <f>タスク実績csv元!D2259</f>
        <v>マニュアル作成</v>
      </c>
      <c r="G2259" t="str">
        <f t="shared" si="35"/>
        <v>INSERT INTO task_achivement(task_no,achive_date,end_time,start_time,task_detail,memo)VALUES('{0e8e7c31-feae-4841-a3c3-5fe16de45ce1}','2022/08/23','2022/08/23 11:00:00','2022/08/23 09:00:00','','マニュアル作成');</v>
      </c>
    </row>
    <row r="2260" spans="1:7">
      <c r="A2260" s="48" t="str">
        <f>_xlfn.XLOOKUP(_xlfn.XLOOKUP(MID(タスク実績csv元!C2260,1,SEARCH(":",タスク実績csv元!C2260)-1),リスト!F:F,リスト!G:G)&amp;MID(タスク実績csv元!C2260,SEARCH(":",タスク実績csv元!C2260),999),タスクDB!K:K,タスクDB!A:A)</f>
        <v>{96d71216-036e-4f4d-a16e-1c7d4e4a290c}</v>
      </c>
      <c r="B2260" s="11">
        <f>タスク実績csv元!A2260</f>
        <v>44796</v>
      </c>
      <c r="C2260" s="54">
        <f>タスク実績csv元!F2260</f>
        <v>0.5</v>
      </c>
      <c r="D2260" s="54">
        <f>タスク実績csv元!E2260</f>
        <v>0.45833333333333331</v>
      </c>
      <c r="E2260" t="str">
        <f>タスク実績csv元!I2260&amp;""</f>
        <v/>
      </c>
      <c r="F2260" t="str">
        <f>タスク実績csv元!D2260</f>
        <v>状況確認</v>
      </c>
      <c r="G2260" t="str">
        <f t="shared" si="35"/>
        <v>INSERT INTO task_achivement(task_no,achive_date,end_time,start_time,task_detail,memo)VALUES('{96d71216-036e-4f4d-a16e-1c7d4e4a290c}','2022/08/23','2022/08/23 12:00:00','2022/08/23 11:00:00','','状況確認');</v>
      </c>
    </row>
    <row r="2261" spans="1:7">
      <c r="A2261" s="48" t="str">
        <f>_xlfn.XLOOKUP(_xlfn.XLOOKUP(MID(タスク実績csv元!C2261,1,SEARCH(":",タスク実績csv元!C2261)-1),リスト!F:F,リスト!G:G)&amp;MID(タスク実績csv元!C2261,SEARCH(":",タスク実績csv元!C2261),999),タスクDB!K:K,タスクDB!A:A)</f>
        <v>{96d71216-036e-4f4d-a16e-1c7d4e4a290c}</v>
      </c>
      <c r="B2261" s="11">
        <f>タスク実績csv元!A2261</f>
        <v>44796</v>
      </c>
      <c r="C2261" s="54">
        <f>タスク実績csv元!F2261</f>
        <v>0.58333333333333337</v>
      </c>
      <c r="D2261" s="54">
        <f>タスク実績csv元!E2261</f>
        <v>0.54166666666666663</v>
      </c>
      <c r="E2261" t="str">
        <f>タスク実績csv元!I2261&amp;""</f>
        <v/>
      </c>
      <c r="F2261" t="str">
        <f>タスク実績csv元!D2261</f>
        <v>対応方針検討</v>
      </c>
      <c r="G2261" t="str">
        <f t="shared" si="35"/>
        <v>INSERT INTO task_achivement(task_no,achive_date,end_time,start_time,task_detail,memo)VALUES('{96d71216-036e-4f4d-a16e-1c7d4e4a290c}','2022/08/23','2022/08/23 14:00:00','2022/08/23 13:00:00','','対応方針検討');</v>
      </c>
    </row>
    <row r="2262" spans="1:7">
      <c r="A2262" s="48" t="str">
        <f>_xlfn.XLOOKUP(_xlfn.XLOOKUP(MID(タスク実績csv元!C2262,1,SEARCH(":",タスク実績csv元!C2262)-1),リスト!F:F,リスト!G:G)&amp;MID(タスク実績csv元!C2262,SEARCH(":",タスク実績csv元!C2262),999),タスクDB!K:K,タスクDB!A:A)</f>
        <v>{96d71216-036e-4f4d-a16e-1c7d4e4a290c}</v>
      </c>
      <c r="B2262" s="11">
        <f>タスク実績csv元!A2262</f>
        <v>44796</v>
      </c>
      <c r="C2262" s="54">
        <f>タスク実績csv元!F2262</f>
        <v>0.60416666666666663</v>
      </c>
      <c r="D2262" s="54">
        <f>タスク実績csv元!E2262</f>
        <v>0.58333333333333337</v>
      </c>
      <c r="E2262" t="str">
        <f>タスク実績csv元!I2262&amp;""</f>
        <v/>
      </c>
      <c r="F2262" t="str">
        <f>タスク実績csv元!D2262</f>
        <v>課題対応報告</v>
      </c>
      <c r="G2262" t="str">
        <f t="shared" si="35"/>
        <v>INSERT INTO task_achivement(task_no,achive_date,end_time,start_time,task_detail,memo)VALUES('{96d71216-036e-4f4d-a16e-1c7d4e4a290c}','2022/08/23','2022/08/23 14:30:00','2022/08/23 14:00:00','','課題対応報告');</v>
      </c>
    </row>
    <row r="2263" spans="1:7">
      <c r="A2263" s="48" t="str">
        <f>_xlfn.XLOOKUP(_xlfn.XLOOKUP(MID(タスク実績csv元!C2263,1,SEARCH(":",タスク実績csv元!C2263)-1),リスト!F:F,リスト!G:G)&amp;MID(タスク実績csv元!C2263,SEARCH(":",タスク実績csv元!C2263),999),タスクDB!K:K,タスクDB!A:A)</f>
        <v>{0e8e7c31-feae-4841-a3c3-5fe16de45ce1}</v>
      </c>
      <c r="B2263" s="11">
        <f>タスク実績csv元!A2263</f>
        <v>44796</v>
      </c>
      <c r="C2263" s="54">
        <f>タスク実績csv元!F2263</f>
        <v>0.64583333333333337</v>
      </c>
      <c r="D2263" s="54">
        <f>タスク実績csv元!E2263</f>
        <v>0.60416666666666663</v>
      </c>
      <c r="E2263" t="str">
        <f>タスク実績csv元!I2263&amp;""</f>
        <v/>
      </c>
      <c r="F2263" t="str">
        <f>タスク実績csv元!D2263</f>
        <v>マニュアル作成</v>
      </c>
      <c r="G2263" t="str">
        <f t="shared" si="35"/>
        <v>INSERT INTO task_achivement(task_no,achive_date,end_time,start_time,task_detail,memo)VALUES('{0e8e7c31-feae-4841-a3c3-5fe16de45ce1}','2022/08/23','2022/08/23 15:30:00','2022/08/23 14:30:00','','マニュアル作成');</v>
      </c>
    </row>
    <row r="2264" spans="1:7">
      <c r="A2264" s="48" t="str">
        <f>_xlfn.XLOOKUP(_xlfn.XLOOKUP(MID(タスク実績csv元!C2264,1,SEARCH(":",タスク実績csv元!C2264)-1),リスト!F:F,リスト!G:G)&amp;MID(タスク実績csv元!C2264,SEARCH(":",タスク実績csv元!C2264),999),タスクDB!K:K,タスクDB!A:A)</f>
        <v>{330fb99c-b87b-42ad-a7d2-084e5a788af6}</v>
      </c>
      <c r="B2264" s="11">
        <f>タスク実績csv元!A2264</f>
        <v>44796</v>
      </c>
      <c r="C2264" s="54">
        <f>タスク実績csv元!F2264</f>
        <v>0.66666666666666663</v>
      </c>
      <c r="D2264" s="54">
        <f>タスク実績csv元!E2264</f>
        <v>0.64583333333333337</v>
      </c>
      <c r="E2264" t="str">
        <f>タスク実績csv元!I2264&amp;""</f>
        <v/>
      </c>
      <c r="F2264" t="str">
        <f>タスク実績csv元!D2264</f>
        <v>作成</v>
      </c>
      <c r="G2264" t="str">
        <f t="shared" si="35"/>
        <v>INSERT INTO task_achivement(task_no,achive_date,end_time,start_time,task_detail,memo)VALUES('{330fb99c-b87b-42ad-a7d2-084e5a788af6}','2022/08/23','2022/08/23 16:00:00','2022/08/23 15:30:00','','作成');</v>
      </c>
    </row>
    <row r="2265" spans="1:7">
      <c r="A2265" s="48" t="str">
        <f>_xlfn.XLOOKUP(_xlfn.XLOOKUP(MID(タスク実績csv元!C2265,1,SEARCH(":",タスク実績csv元!C2265)-1),リスト!F:F,リスト!G:G)&amp;MID(タスク実績csv元!C2265,SEARCH(":",タスク実績csv元!C2265),999),タスクDB!K:K,タスクDB!A:A)</f>
        <v>{96d71216-036e-4f4d-a16e-1c7d4e4a290c}</v>
      </c>
      <c r="B2265" s="11">
        <f>タスク実績csv元!A2265</f>
        <v>44796</v>
      </c>
      <c r="C2265" s="54">
        <f>タスク実績csv元!F2265</f>
        <v>0.70833333333333337</v>
      </c>
      <c r="D2265" s="54">
        <f>タスク実績csv元!E2265</f>
        <v>0.66666666666666663</v>
      </c>
      <c r="E2265" t="str">
        <f>タスク実績csv元!I2265&amp;""</f>
        <v/>
      </c>
      <c r="F2265" t="str">
        <f>タスク実績csv元!D2265</f>
        <v>状況確認打合せ</v>
      </c>
      <c r="G2265" t="str">
        <f t="shared" si="35"/>
        <v>INSERT INTO task_achivement(task_no,achive_date,end_time,start_time,task_detail,memo)VALUES('{96d71216-036e-4f4d-a16e-1c7d4e4a290c}','2022/08/23','2022/08/23 17:00:00','2022/08/23 16:00:00','','状況確認打合せ');</v>
      </c>
    </row>
    <row r="2266" spans="1:7">
      <c r="A2266" s="48" t="str">
        <f>_xlfn.XLOOKUP(_xlfn.XLOOKUP(MID(タスク実績csv元!C2266,1,SEARCH(":",タスク実績csv元!C2266)-1),リスト!F:F,リスト!G:G)&amp;MID(タスク実績csv元!C2266,SEARCH(":",タスク実績csv元!C2266),999),タスクDB!K:K,タスクDB!A:A)</f>
        <v>{96d71216-036e-4f4d-a16e-1c7d4e4a290c}</v>
      </c>
      <c r="B2266" s="11">
        <f>タスク実績csv元!A2266</f>
        <v>44796</v>
      </c>
      <c r="C2266" s="54">
        <f>タスク実績csv元!F2266</f>
        <v>0.72916666666666663</v>
      </c>
      <c r="D2266" s="54">
        <f>タスク実績csv元!E2266</f>
        <v>0.70833333333333337</v>
      </c>
      <c r="E2266" t="str">
        <f>タスク実績csv元!I2266&amp;""</f>
        <v/>
      </c>
      <c r="F2266" t="str">
        <f>タスク実績csv元!D2266</f>
        <v>課題対応検討</v>
      </c>
      <c r="G2266" t="str">
        <f t="shared" si="35"/>
        <v>INSERT INTO task_achivement(task_no,achive_date,end_time,start_time,task_detail,memo)VALUES('{96d71216-036e-4f4d-a16e-1c7d4e4a290c}','2022/08/23','2022/08/23 17:30:00','2022/08/23 17:00:00','','課題対応検討');</v>
      </c>
    </row>
    <row r="2267" spans="1:7">
      <c r="A2267" s="48" t="str">
        <f>_xlfn.XLOOKUP(_xlfn.XLOOKUP(MID(タスク実績csv元!C2267,1,SEARCH(":",タスク実績csv元!C2267)-1),リスト!F:F,リスト!G:G)&amp;MID(タスク実績csv元!C2267,SEARCH(":",タスク実績csv元!C2267),999),タスクDB!K:K,タスクDB!A:A)</f>
        <v>{330fb99c-b87b-42ad-a7d2-084e5a788af6}</v>
      </c>
      <c r="B2267" s="11">
        <f>タスク実績csv元!A2267</f>
        <v>44796</v>
      </c>
      <c r="C2267" s="54">
        <f>タスク実績csv元!F2267</f>
        <v>0.75</v>
      </c>
      <c r="D2267" s="54">
        <f>タスク実績csv元!E2267</f>
        <v>0.72916666666666663</v>
      </c>
      <c r="E2267" t="str">
        <f>タスク実績csv元!I2267&amp;""</f>
        <v/>
      </c>
      <c r="F2267" t="str">
        <f>タスク実績csv元!D2267</f>
        <v>作成</v>
      </c>
      <c r="G2267" t="str">
        <f t="shared" si="35"/>
        <v>INSERT INTO task_achivement(task_no,achive_date,end_time,start_time,task_detail,memo)VALUES('{330fb99c-b87b-42ad-a7d2-084e5a788af6}','2022/08/23','2022/08/23 18:00:00','2022/08/23 17:30:00','','作成');</v>
      </c>
    </row>
    <row r="2268" spans="1:7">
      <c r="A2268" s="48" t="str">
        <f>_xlfn.XLOOKUP(_xlfn.XLOOKUP(MID(タスク実績csv元!C2268,1,SEARCH(":",タスク実績csv元!C2268)-1),リスト!F:F,リスト!G:G)&amp;MID(タスク実績csv元!C2268,SEARCH(":",タスク実績csv元!C2268),999),タスクDB!K:K,タスクDB!A:A)</f>
        <v>{96d71216-036e-4f4d-a16e-1c7d4e4a290c}</v>
      </c>
      <c r="B2268" s="11">
        <f>タスク実績csv元!A2268</f>
        <v>44796</v>
      </c>
      <c r="C2268" s="54">
        <f>タスク実績csv元!F2268</f>
        <v>0.78125</v>
      </c>
      <c r="D2268" s="54">
        <f>タスク実績csv元!E2268</f>
        <v>0.75</v>
      </c>
      <c r="E2268" t="str">
        <f>タスク実績csv元!I2268&amp;""</f>
        <v/>
      </c>
      <c r="F2268" t="str">
        <f>タスク実績csv元!D2268</f>
        <v>夜間組への連携</v>
      </c>
      <c r="G2268" t="str">
        <f t="shared" si="35"/>
        <v>INSERT INTO task_achivement(task_no,achive_date,end_time,start_time,task_detail,memo)VALUES('{96d71216-036e-4f4d-a16e-1c7d4e4a290c}','2022/08/23','2022/08/23 18:45:00','2022/08/23 18:00:00','','夜間組への連携');</v>
      </c>
    </row>
    <row r="2269" spans="1:7">
      <c r="A2269" s="48" t="str">
        <f>_xlfn.XLOOKUP(_xlfn.XLOOKUP(MID(タスク実績csv元!C2269,1,SEARCH(":",タスク実績csv元!C2269)-1),リスト!F:F,リスト!G:G)&amp;MID(タスク実績csv元!C2269,SEARCH(":",タスク実績csv元!C2269),999),タスクDB!K:K,タスクDB!A:A)</f>
        <v>{96d71216-036e-4f4d-a16e-1c7d4e4a290c}</v>
      </c>
      <c r="B2269" s="11">
        <f>タスク実績csv元!A2269</f>
        <v>44796</v>
      </c>
      <c r="C2269" s="54">
        <f>タスク実績csv元!F2269</f>
        <v>0.79166666666666663</v>
      </c>
      <c r="D2269" s="54">
        <f>タスク実績csv元!E2269</f>
        <v>0.78125</v>
      </c>
      <c r="E2269" t="str">
        <f>タスク実績csv元!I2269&amp;""</f>
        <v/>
      </c>
      <c r="F2269" t="str">
        <f>タスク実績csv元!D2269</f>
        <v>課題対応検討</v>
      </c>
      <c r="G2269" t="str">
        <f t="shared" si="35"/>
        <v>INSERT INTO task_achivement(task_no,achive_date,end_time,start_time,task_detail,memo)VALUES('{96d71216-036e-4f4d-a16e-1c7d4e4a290c}','2022/08/23','2022/08/23 19:00:00','2022/08/23 18:45:00','','課題対応検討');</v>
      </c>
    </row>
    <row r="2270" spans="1:7">
      <c r="A2270" s="48" t="str">
        <f>_xlfn.XLOOKUP(_xlfn.XLOOKUP(MID(タスク実績csv元!C2270,1,SEARCH(":",タスク実績csv元!C2270)-1),リスト!F:F,リスト!G:G)&amp;MID(タスク実績csv元!C2270,SEARCH(":",タスク実績csv元!C2270),999),タスクDB!K:K,タスクDB!A:A)</f>
        <v>{330fb99c-b87b-42ad-a7d2-084e5a788af6}</v>
      </c>
      <c r="B2270" s="11">
        <f>タスク実績csv元!A2270</f>
        <v>44796</v>
      </c>
      <c r="C2270" s="54">
        <f>タスク実績csv元!F2270</f>
        <v>0.8125</v>
      </c>
      <c r="D2270" s="54">
        <f>タスク実績csv元!E2270</f>
        <v>0.79166666666666663</v>
      </c>
      <c r="E2270" t="str">
        <f>タスク実績csv元!I2270&amp;""</f>
        <v/>
      </c>
      <c r="F2270" t="str">
        <f>タスク実績csv元!D2270</f>
        <v>作成</v>
      </c>
      <c r="G2270" t="str">
        <f t="shared" si="35"/>
        <v>INSERT INTO task_achivement(task_no,achive_date,end_time,start_time,task_detail,memo)VALUES('{330fb99c-b87b-42ad-a7d2-084e5a788af6}','2022/08/23','2022/08/23 19:30:00','2022/08/23 19:00:00','','作成');</v>
      </c>
    </row>
    <row r="2271" spans="1:7">
      <c r="A2271" s="48" t="str">
        <f>_xlfn.XLOOKUP(_xlfn.XLOOKUP(MID(タスク実績csv元!C2271,1,SEARCH(":",タスク実績csv元!C2271)-1),リスト!F:F,リスト!G:G)&amp;MID(タスク実績csv元!C2271,SEARCH(":",タスク実績csv元!C2271),999),タスクDB!K:K,タスクDB!A:A)</f>
        <v>{96d71216-036e-4f4d-a16e-1c7d4e4a290c}</v>
      </c>
      <c r="B2271" s="11">
        <f>タスク実績csv元!A2271</f>
        <v>44796</v>
      </c>
      <c r="C2271" s="54">
        <f>タスク実績csv元!F2271</f>
        <v>0.85416666666666663</v>
      </c>
      <c r="D2271" s="54">
        <f>タスク実績csv元!E2271</f>
        <v>0.8125</v>
      </c>
      <c r="E2271" t="str">
        <f>タスク実績csv元!I2271&amp;""</f>
        <v/>
      </c>
      <c r="F2271" t="str">
        <f>タスク実績csv元!D2271</f>
        <v>状況確認打合せ</v>
      </c>
      <c r="G2271" t="str">
        <f t="shared" si="35"/>
        <v>INSERT INTO task_achivement(task_no,achive_date,end_time,start_time,task_detail,memo)VALUES('{96d71216-036e-4f4d-a16e-1c7d4e4a290c}','2022/08/23','2022/08/23 20:30:00','2022/08/23 19:30:00','','状況確認打合せ');</v>
      </c>
    </row>
    <row r="2272" spans="1:7">
      <c r="A2272" s="48" t="str">
        <f>_xlfn.XLOOKUP(_xlfn.XLOOKUP(MID(タスク実績csv元!C2272,1,SEARCH(":",タスク実績csv元!C2272)-1),リスト!F:F,リスト!G:G)&amp;MID(タスク実績csv元!C2272,SEARCH(":",タスク実績csv元!C2272),999),タスクDB!K:K,タスクDB!A:A)</f>
        <v>{96d71216-036e-4f4d-a16e-1c7d4e4a290c}</v>
      </c>
      <c r="B2272" s="11">
        <f>タスク実績csv元!A2272</f>
        <v>44797</v>
      </c>
      <c r="C2272" s="54">
        <f>タスク実績csv元!F2272</f>
        <v>0.41666666666666669</v>
      </c>
      <c r="D2272" s="54">
        <f>タスク実績csv元!E2272</f>
        <v>0.36805555555555558</v>
      </c>
      <c r="E2272" t="str">
        <f>タスク実績csv元!I2272&amp;""</f>
        <v/>
      </c>
      <c r="F2272" t="str">
        <f>タスク実績csv元!D2272</f>
        <v>状況確認打合せ</v>
      </c>
      <c r="G2272" t="str">
        <f t="shared" si="35"/>
        <v>INSERT INTO task_achivement(task_no,achive_date,end_time,start_time,task_detail,memo)VALUES('{96d71216-036e-4f4d-a16e-1c7d4e4a290c}','2022/08/24','2022/08/24 10:00:00','2022/08/24 08:50:00','','状況確認打合せ');</v>
      </c>
    </row>
    <row r="2273" spans="1:7">
      <c r="A2273" s="48" t="str">
        <f>_xlfn.XLOOKUP(_xlfn.XLOOKUP(MID(タスク実績csv元!C2273,1,SEARCH(":",タスク実績csv元!C2273)-1),リスト!F:F,リスト!G:G)&amp;MID(タスク実績csv元!C2273,SEARCH(":",タスク実績csv元!C2273),999),タスクDB!K:K,タスクDB!A:A)</f>
        <v>{96d71216-036e-4f4d-a16e-1c7d4e4a290c}</v>
      </c>
      <c r="B2273" s="11">
        <f>タスク実績csv元!A2273</f>
        <v>44797</v>
      </c>
      <c r="C2273" s="54">
        <f>タスク実績csv元!F2273</f>
        <v>0.4375</v>
      </c>
      <c r="D2273" s="54">
        <f>タスク実績csv元!E2273</f>
        <v>0.41666666666666669</v>
      </c>
      <c r="E2273" t="str">
        <f>タスク実績csv元!I2273&amp;""</f>
        <v/>
      </c>
      <c r="F2273" t="str">
        <f>タスク実績csv元!D2273</f>
        <v>調査方法検討</v>
      </c>
      <c r="G2273" t="str">
        <f t="shared" si="35"/>
        <v>INSERT INTO task_achivement(task_no,achive_date,end_time,start_time,task_detail,memo)VALUES('{96d71216-036e-4f4d-a16e-1c7d4e4a290c}','2022/08/24','2022/08/24 10:30:00','2022/08/24 10:00:00','','調査方法検討');</v>
      </c>
    </row>
    <row r="2274" spans="1:7">
      <c r="A2274" s="48" t="str">
        <f>_xlfn.XLOOKUP(_xlfn.XLOOKUP(MID(タスク実績csv元!C2274,1,SEARCH(":",タスク実績csv元!C2274)-1),リスト!F:F,リスト!G:G)&amp;MID(タスク実績csv元!C2274,SEARCH(":",タスク実績csv元!C2274),999),タスクDB!K:K,タスクDB!A:A)</f>
        <v>{0e8e7c31-feae-4841-a3c3-5fe16de45ce1}</v>
      </c>
      <c r="B2274" s="11">
        <f>タスク実績csv元!A2274</f>
        <v>44797</v>
      </c>
      <c r="C2274" s="54">
        <f>タスク実績csv元!F2274</f>
        <v>0.45833333333333331</v>
      </c>
      <c r="D2274" s="54">
        <f>タスク実績csv元!E2274</f>
        <v>0.4375</v>
      </c>
      <c r="E2274" t="str">
        <f>タスク実績csv元!I2274&amp;""</f>
        <v/>
      </c>
      <c r="F2274" t="str">
        <f>タスク実績csv元!D2274</f>
        <v>作業指示の削除可能項目の整理</v>
      </c>
      <c r="G2274" t="str">
        <f t="shared" si="35"/>
        <v>INSERT INTO task_achivement(task_no,achive_date,end_time,start_time,task_detail,memo)VALUES('{0e8e7c31-feae-4841-a3c3-5fe16de45ce1}','2022/08/24','2022/08/24 11:00:00','2022/08/24 10:30:00','','作業指示の削除可能項目の整理');</v>
      </c>
    </row>
    <row r="2275" spans="1:7">
      <c r="A2275" s="48" t="str">
        <f>_xlfn.XLOOKUP(_xlfn.XLOOKUP(MID(タスク実績csv元!C2275,1,SEARCH(":",タスク実績csv元!C2275)-1),リスト!F:F,リスト!G:G)&amp;MID(タスク実績csv元!C2275,SEARCH(":",タスク実績csv元!C2275),999),タスクDB!K:K,タスクDB!A:A)</f>
        <v>{96d71216-036e-4f4d-a16e-1c7d4e4a290c}</v>
      </c>
      <c r="B2275" s="11">
        <f>タスク実績csv元!A2275</f>
        <v>44797</v>
      </c>
      <c r="C2275" s="54">
        <f>タスク実績csv元!F2275</f>
        <v>0.47916666666666669</v>
      </c>
      <c r="D2275" s="54">
        <f>タスク実績csv元!E2275</f>
        <v>0.45833333333333331</v>
      </c>
      <c r="E2275" t="str">
        <f>タスク実績csv元!I2275&amp;""</f>
        <v/>
      </c>
      <c r="F2275" t="str">
        <f>タスク実績csv元!D2275</f>
        <v>ユーザ差分状況確認</v>
      </c>
      <c r="G2275" t="str">
        <f t="shared" si="35"/>
        <v>INSERT INTO task_achivement(task_no,achive_date,end_time,start_time,task_detail,memo)VALUES('{96d71216-036e-4f4d-a16e-1c7d4e4a290c}','2022/08/24','2022/08/24 11:30:00','2022/08/24 11:00:00','','ユーザ差分状況確認');</v>
      </c>
    </row>
    <row r="2276" spans="1:7">
      <c r="A2276" s="48" t="str">
        <f>_xlfn.XLOOKUP(_xlfn.XLOOKUP(MID(タスク実績csv元!C2276,1,SEARCH(":",タスク実績csv元!C2276)-1),リスト!F:F,リスト!G:G)&amp;MID(タスク実績csv元!C2276,SEARCH(":",タスク実績csv元!C2276),999),タスクDB!K:K,タスクDB!A:A)</f>
        <v>{96d71216-036e-4f4d-a16e-1c7d4e4a290c}</v>
      </c>
      <c r="B2276" s="11">
        <f>タスク実績csv元!A2276</f>
        <v>44797</v>
      </c>
      <c r="C2276" s="54">
        <f>タスク実績csv元!F2276</f>
        <v>0.5</v>
      </c>
      <c r="D2276" s="54">
        <f>タスク実績csv元!E2276</f>
        <v>0.47916666666666669</v>
      </c>
      <c r="E2276" t="str">
        <f>タスク実績csv元!I2276&amp;""</f>
        <v/>
      </c>
      <c r="F2276" t="str">
        <f>タスク実績csv元!D2276</f>
        <v>テスト用データ作成</v>
      </c>
      <c r="G2276" t="str">
        <f t="shared" si="35"/>
        <v>INSERT INTO task_achivement(task_no,achive_date,end_time,start_time,task_detail,memo)VALUES('{96d71216-036e-4f4d-a16e-1c7d4e4a290c}','2022/08/24','2022/08/24 12:00:00','2022/08/24 11:30:00','','テスト用データ作成');</v>
      </c>
    </row>
    <row r="2277" spans="1:7">
      <c r="A2277" s="48" t="str">
        <f>_xlfn.XLOOKUP(_xlfn.XLOOKUP(MID(タスク実績csv元!C2277,1,SEARCH(":",タスク実績csv元!C2277)-1),リスト!F:F,リスト!G:G)&amp;MID(タスク実績csv元!C2277,SEARCH(":",タスク実績csv元!C2277),999),タスクDB!K:K,タスクDB!A:A)</f>
        <v>{0e8e7c31-feae-4841-a3c3-5fe16de45ce1}</v>
      </c>
      <c r="B2277" s="11">
        <f>タスク実績csv元!A2277</f>
        <v>44797</v>
      </c>
      <c r="C2277" s="54">
        <f>タスク実績csv元!F2277</f>
        <v>0.5625</v>
      </c>
      <c r="D2277" s="54">
        <f>タスク実績csv元!E2277</f>
        <v>0.54166666666666663</v>
      </c>
      <c r="E2277" t="str">
        <f>タスク実績csv元!I2277&amp;""</f>
        <v/>
      </c>
      <c r="F2277" t="str">
        <f>タスク実績csv元!D2277</f>
        <v>コミュニティユーザ代理ログインの証跡確認</v>
      </c>
      <c r="G2277" t="str">
        <f t="shared" si="35"/>
        <v>INSERT INTO task_achivement(task_no,achive_date,end_time,start_time,task_detail,memo)VALUES('{0e8e7c31-feae-4841-a3c3-5fe16de45ce1}','2022/08/24','2022/08/24 13:30:00','2022/08/24 13:00:00','','コミュニティユーザ代理ログインの証跡確認');</v>
      </c>
    </row>
    <row r="2278" spans="1:7">
      <c r="A2278" s="48" t="str">
        <f>_xlfn.XLOOKUP(_xlfn.XLOOKUP(MID(タスク実績csv元!C2278,1,SEARCH(":",タスク実績csv元!C2278)-1),リスト!F:F,リスト!G:G)&amp;MID(タスク実績csv元!C2278,SEARCH(":",タスク実績csv元!C2278),999),タスクDB!K:K,タスクDB!A:A)</f>
        <v>{96d71216-036e-4f4d-a16e-1c7d4e4a290c}</v>
      </c>
      <c r="B2278" s="11">
        <f>タスク実績csv元!A2278</f>
        <v>44797</v>
      </c>
      <c r="C2278" s="54">
        <f>タスク実績csv元!F2278</f>
        <v>0.58333333333333337</v>
      </c>
      <c r="D2278" s="54">
        <f>タスク実績csv元!E2278</f>
        <v>0.5625</v>
      </c>
      <c r="E2278" t="str">
        <f>タスク実績csv元!I2278&amp;""</f>
        <v/>
      </c>
      <c r="F2278" t="str">
        <f>タスク実績csv元!D2278</f>
        <v>テスト用データ作成</v>
      </c>
      <c r="G2278" t="str">
        <f t="shared" si="35"/>
        <v>INSERT INTO task_achivement(task_no,achive_date,end_time,start_time,task_detail,memo)VALUES('{96d71216-036e-4f4d-a16e-1c7d4e4a290c}','2022/08/24','2022/08/24 14:00:00','2022/08/24 13:30:00','','テスト用データ作成');</v>
      </c>
    </row>
    <row r="2279" spans="1:7">
      <c r="A2279" s="48" t="str">
        <f>_xlfn.XLOOKUP(_xlfn.XLOOKUP(MID(タスク実績csv元!C2279,1,SEARCH(":",タスク実績csv元!C2279)-1),リスト!F:F,リスト!G:G)&amp;MID(タスク実績csv元!C2279,SEARCH(":",タスク実績csv元!C2279),999),タスクDB!K:K,タスクDB!A:A)</f>
        <v>{96d71216-036e-4f4d-a16e-1c7d4e4a290c}</v>
      </c>
      <c r="B2279" s="11">
        <f>タスク実績csv元!A2279</f>
        <v>44797</v>
      </c>
      <c r="C2279" s="54">
        <f>タスク実績csv元!F2279</f>
        <v>0.625</v>
      </c>
      <c r="D2279" s="54">
        <f>タスク実績csv元!E2279</f>
        <v>0.58333333333333337</v>
      </c>
      <c r="E2279" t="str">
        <f>タスク実績csv元!I2279&amp;""</f>
        <v/>
      </c>
      <c r="F2279" t="str">
        <f>タスク実績csv元!D2279</f>
        <v>問合せ確認</v>
      </c>
      <c r="G2279" t="str">
        <f t="shared" si="35"/>
        <v>INSERT INTO task_achivement(task_no,achive_date,end_time,start_time,task_detail,memo)VALUES('{96d71216-036e-4f4d-a16e-1c7d4e4a290c}','2022/08/24','2022/08/24 15:00:00','2022/08/24 14:00:00','','問合せ確認');</v>
      </c>
    </row>
    <row r="2280" spans="1:7">
      <c r="A2280" s="48" t="str">
        <f>_xlfn.XLOOKUP(_xlfn.XLOOKUP(MID(タスク実績csv元!C2280,1,SEARCH(":",タスク実績csv元!C2280)-1),リスト!F:F,リスト!G:G)&amp;MID(タスク実績csv元!C2280,SEARCH(":",タスク実績csv元!C2280),999),タスクDB!K:K,タスクDB!A:A)</f>
        <v>{d5b46072-dec1-4325-a293-a25fb2cf7a29}</v>
      </c>
      <c r="B2280" s="11">
        <f>タスク実績csv元!A2280</f>
        <v>44797</v>
      </c>
      <c r="C2280" s="54">
        <f>タスク実績csv元!F2280</f>
        <v>0.66666666666666663</v>
      </c>
      <c r="D2280" s="54">
        <f>タスク実績csv元!E2280</f>
        <v>0.625</v>
      </c>
      <c r="E2280" t="str">
        <f>タスク実績csv元!I2280&amp;""</f>
        <v/>
      </c>
      <c r="F2280" t="str">
        <f>タスク実績csv元!D2280</f>
        <v>勉強</v>
      </c>
      <c r="G2280" t="str">
        <f t="shared" si="35"/>
        <v>INSERT INTO task_achivement(task_no,achive_date,end_time,start_time,task_detail,memo)VALUES('{d5b46072-dec1-4325-a293-a25fb2cf7a29}','2022/08/24','2022/08/24 16:00:00','2022/08/24 15:00:00','','勉強');</v>
      </c>
    </row>
    <row r="2281" spans="1:7">
      <c r="A2281" s="48" t="str">
        <f>_xlfn.XLOOKUP(_xlfn.XLOOKUP(MID(タスク実績csv元!C2281,1,SEARCH(":",タスク実績csv元!C2281)-1),リスト!F:F,リスト!G:G)&amp;MID(タスク実績csv元!C2281,SEARCH(":",タスク実績csv元!C2281),999),タスクDB!K:K,タスクDB!A:A)</f>
        <v>{96d71216-036e-4f4d-a16e-1c7d4e4a290c}</v>
      </c>
      <c r="B2281" s="11">
        <f>タスク実績csv元!A2281</f>
        <v>44797</v>
      </c>
      <c r="C2281" s="54">
        <f>タスク実績csv元!F2281</f>
        <v>0.6875</v>
      </c>
      <c r="D2281" s="54">
        <f>タスク実績csv元!E2281</f>
        <v>0.66666666666666663</v>
      </c>
      <c r="E2281" t="str">
        <f>タスク実績csv元!I2281&amp;""</f>
        <v/>
      </c>
      <c r="F2281" t="str">
        <f>タスク実績csv元!D2281</f>
        <v>対応検討</v>
      </c>
      <c r="G2281" t="str">
        <f t="shared" si="35"/>
        <v>INSERT INTO task_achivement(task_no,achive_date,end_time,start_time,task_detail,memo)VALUES('{96d71216-036e-4f4d-a16e-1c7d4e4a290c}','2022/08/24','2022/08/24 16:30:00','2022/08/24 16:00:00','','対応検討');</v>
      </c>
    </row>
    <row r="2282" spans="1:7">
      <c r="A2282" s="48" t="str">
        <f>_xlfn.XLOOKUP(_xlfn.XLOOKUP(MID(タスク実績csv元!C2282,1,SEARCH(":",タスク実績csv元!C2282)-1),リスト!F:F,リスト!G:G)&amp;MID(タスク実績csv元!C2282,SEARCH(":",タスク実績csv元!C2282),999),タスクDB!K:K,タスクDB!A:A)</f>
        <v>{1e616cae-b6c1-4b5a-9d51-7c4ff56c3461}</v>
      </c>
      <c r="B2282" s="11">
        <f>タスク実績csv元!A2282</f>
        <v>44797</v>
      </c>
      <c r="C2282" s="54">
        <f>タスク実績csv元!F2282</f>
        <v>0.69791666666666663</v>
      </c>
      <c r="D2282" s="54">
        <f>タスク実績csv元!E2282</f>
        <v>0.6875</v>
      </c>
      <c r="E2282" t="str">
        <f>タスク実績csv元!I2282&amp;""</f>
        <v/>
      </c>
      <c r="F2282" t="str">
        <f>タスク実績csv元!D2282</f>
        <v>DSロジック作成</v>
      </c>
      <c r="G2282" t="str">
        <f t="shared" si="35"/>
        <v>INSERT INTO task_achivement(task_no,achive_date,end_time,start_time,task_detail,memo)VALUES('{1e616cae-b6c1-4b5a-9d51-7c4ff56c3461}','2022/08/24','2022/08/24 16:45:00','2022/08/24 16:30:00','','DSロジック作成');</v>
      </c>
    </row>
    <row r="2283" spans="1:7">
      <c r="A2283" s="48" t="str">
        <f>_xlfn.XLOOKUP(_xlfn.XLOOKUP(MID(タスク実績csv元!C2283,1,SEARCH(":",タスク実績csv元!C2283)-1),リスト!F:F,リスト!G:G)&amp;MID(タスク実績csv元!C2283,SEARCH(":",タスク実績csv元!C2283),999),タスクDB!K:K,タスクDB!A:A)</f>
        <v>{96d71216-036e-4f4d-a16e-1c7d4e4a290c}</v>
      </c>
      <c r="B2283" s="11">
        <f>タスク実績csv元!A2283</f>
        <v>44797</v>
      </c>
      <c r="C2283" s="54">
        <f>タスク実績csv元!F2283</f>
        <v>0.77083333333333337</v>
      </c>
      <c r="D2283" s="54">
        <f>タスク実績csv元!E2283</f>
        <v>0.69791666666666663</v>
      </c>
      <c r="E2283" t="str">
        <f>タスク実績csv元!I2283&amp;""</f>
        <v/>
      </c>
      <c r="F2283" t="str">
        <f>タスク実績csv元!D2283</f>
        <v>状況報告打合せ</v>
      </c>
      <c r="G2283" t="str">
        <f t="shared" si="35"/>
        <v>INSERT INTO task_achivement(task_no,achive_date,end_time,start_time,task_detail,memo)VALUES('{96d71216-036e-4f4d-a16e-1c7d4e4a290c}','2022/08/24','2022/08/24 18:30:00','2022/08/24 16:45:00','','状況報告打合せ');</v>
      </c>
    </row>
    <row r="2284" spans="1:7">
      <c r="A2284" s="48" t="str">
        <f>_xlfn.XLOOKUP(_xlfn.XLOOKUP(MID(タスク実績csv元!C2284,1,SEARCH(":",タスク実績csv元!C2284)-1),リスト!F:F,リスト!G:G)&amp;MID(タスク実績csv元!C2284,SEARCH(":",タスク実績csv元!C2284),999),タスクDB!K:K,タスクDB!A:A)</f>
        <v>{96d71216-036e-4f4d-a16e-1c7d4e4a290c}</v>
      </c>
      <c r="B2284" s="11">
        <f>タスク実績csv元!A2284</f>
        <v>44797</v>
      </c>
      <c r="C2284" s="54">
        <f>タスク実績csv元!F2284</f>
        <v>0.8125</v>
      </c>
      <c r="D2284" s="54">
        <f>タスク実績csv元!E2284</f>
        <v>0.77083333333333337</v>
      </c>
      <c r="E2284" t="str">
        <f>タスク実績csv元!I2284&amp;""</f>
        <v/>
      </c>
      <c r="F2284" t="str">
        <f>タスク実績csv元!D2284</f>
        <v>夜間組への連携</v>
      </c>
      <c r="G2284" t="str">
        <f t="shared" si="35"/>
        <v>INSERT INTO task_achivement(task_no,achive_date,end_time,start_time,task_detail,memo)VALUES('{96d71216-036e-4f4d-a16e-1c7d4e4a290c}','2022/08/24','2022/08/24 19:30:00','2022/08/24 18:30:00','','夜間組への連携');</v>
      </c>
    </row>
    <row r="2285" spans="1:7">
      <c r="A2285" s="48" t="str">
        <f>_xlfn.XLOOKUP(_xlfn.XLOOKUP(MID(タスク実績csv元!C2285,1,SEARCH(":",タスク実績csv元!C2285)-1),リスト!F:F,リスト!G:G)&amp;MID(タスク実績csv元!C2285,SEARCH(":",タスク実績csv元!C2285),999),タスクDB!K:K,タスクDB!A:A)</f>
        <v>{831a0fb4-c848-4eac-af3e-0a0760ad0e17}</v>
      </c>
      <c r="B2285" s="11">
        <f>タスク実績csv元!A2285</f>
        <v>44797</v>
      </c>
      <c r="C2285" s="54">
        <f>タスク実績csv元!F2285</f>
        <v>0.85416666666666663</v>
      </c>
      <c r="D2285" s="54">
        <f>タスク実績csv元!E2285</f>
        <v>0.8125</v>
      </c>
      <c r="E2285" t="str">
        <f>タスク実績csv元!I2285&amp;""</f>
        <v/>
      </c>
      <c r="F2285" t="str">
        <f>タスク実績csv元!D2285</f>
        <v>fittest2環境の質問対応</v>
      </c>
      <c r="G2285" t="str">
        <f t="shared" si="35"/>
        <v>INSERT INTO task_achivement(task_no,achive_date,end_time,start_time,task_detail,memo)VALUES('{831a0fb4-c848-4eac-af3e-0a0760ad0e17}','2022/08/24','2022/08/24 20:30:00','2022/08/24 19:30:00','','fittest2環境の質問対応');</v>
      </c>
    </row>
    <row r="2286" spans="1:7">
      <c r="A2286" s="48" t="str">
        <f>_xlfn.XLOOKUP(_xlfn.XLOOKUP(MID(タスク実績csv元!C2286,1,SEARCH(":",タスク実績csv元!C2286)-1),リスト!F:F,リスト!G:G)&amp;MID(タスク実績csv元!C2286,SEARCH(":",タスク実績csv元!C2286),999),タスクDB!K:K,タスクDB!A:A)</f>
        <v>{96d71216-036e-4f4d-a16e-1c7d4e4a290c}</v>
      </c>
      <c r="B2286" s="11">
        <f>タスク実績csv元!A2286</f>
        <v>44798</v>
      </c>
      <c r="C2286" s="54">
        <f>タスク実績csv元!F2286</f>
        <v>0.375</v>
      </c>
      <c r="D2286" s="54">
        <f>タスク実績csv元!E2286</f>
        <v>0.36805555555555558</v>
      </c>
      <c r="E2286" t="str">
        <f>タスク実績csv元!I2286&amp;""</f>
        <v/>
      </c>
      <c r="F2286" t="str">
        <f>タスク実績csv元!D2286</f>
        <v>状況確認</v>
      </c>
      <c r="G2286" t="str">
        <f t="shared" si="35"/>
        <v>INSERT INTO task_achivement(task_no,achive_date,end_time,start_time,task_detail,memo)VALUES('{96d71216-036e-4f4d-a16e-1c7d4e4a290c}','2022/08/25','2022/08/25 09:00:00','2022/08/25 08:50:00','','状況確認');</v>
      </c>
    </row>
    <row r="2287" spans="1:7">
      <c r="A2287" s="48" t="str">
        <f>_xlfn.XLOOKUP(_xlfn.XLOOKUP(MID(タスク実績csv元!C2287,1,SEARCH(":",タスク実績csv元!C2287)-1),リスト!F:F,リスト!G:G)&amp;MID(タスク実績csv元!C2287,SEARCH(":",タスク実績csv元!C2287),999),タスクDB!K:K,タスクDB!A:A)</f>
        <v>{96d71216-036e-4f4d-a16e-1c7d4e4a290c}</v>
      </c>
      <c r="B2287" s="11">
        <f>タスク実績csv元!A2287</f>
        <v>44798</v>
      </c>
      <c r="C2287" s="54">
        <f>タスク実績csv元!F2287</f>
        <v>0.39583333333333331</v>
      </c>
      <c r="D2287" s="54">
        <f>タスク実績csv元!E2287</f>
        <v>0.375</v>
      </c>
      <c r="E2287" t="str">
        <f>タスク実績csv元!I2287&amp;""</f>
        <v/>
      </c>
      <c r="F2287" t="str">
        <f>タスク実績csv元!D2287</f>
        <v>chat通知検証</v>
      </c>
      <c r="G2287" t="str">
        <f t="shared" si="35"/>
        <v>INSERT INTO task_achivement(task_no,achive_date,end_time,start_time,task_detail,memo)VALUES('{96d71216-036e-4f4d-a16e-1c7d4e4a290c}','2022/08/25','2022/08/25 09:30:00','2022/08/25 09:00:00','','chat通知検証');</v>
      </c>
    </row>
    <row r="2288" spans="1:7">
      <c r="A2288" s="48" t="str">
        <f>_xlfn.XLOOKUP(_xlfn.XLOOKUP(MID(タスク実績csv元!C2288,1,SEARCH(":",タスク実績csv元!C2288)-1),リスト!F:F,リスト!G:G)&amp;MID(タスク実績csv元!C2288,SEARCH(":",タスク実績csv元!C2288),999),タスクDB!K:K,タスクDB!A:A)</f>
        <v>{96d71216-036e-4f4d-a16e-1c7d4e4a290c}</v>
      </c>
      <c r="B2288" s="11">
        <f>タスク実績csv元!A2288</f>
        <v>44798</v>
      </c>
      <c r="C2288" s="54">
        <f>タスク実績csv元!F2288</f>
        <v>0.4375</v>
      </c>
      <c r="D2288" s="54">
        <f>タスク実績csv元!E2288</f>
        <v>0.39583333333333331</v>
      </c>
      <c r="E2288" t="str">
        <f>タスク実績csv元!I2288&amp;""</f>
        <v/>
      </c>
      <c r="F2288" t="str">
        <f>タスク実績csv元!D2288</f>
        <v>状況報告打合せ</v>
      </c>
      <c r="G2288" t="str">
        <f t="shared" si="35"/>
        <v>INSERT INTO task_achivement(task_no,achive_date,end_time,start_time,task_detail,memo)VALUES('{96d71216-036e-4f4d-a16e-1c7d4e4a290c}','2022/08/25','2022/08/25 10:30:00','2022/08/25 09:30:00','','状況報告打合せ');</v>
      </c>
    </row>
    <row r="2289" spans="1:7">
      <c r="A2289" s="48" t="str">
        <f>_xlfn.XLOOKUP(_xlfn.XLOOKUP(MID(タスク実績csv元!C2289,1,SEARCH(":",タスク実績csv元!C2289)-1),リスト!F:F,リスト!G:G)&amp;MID(タスク実績csv元!C2289,SEARCH(":",タスク実績csv元!C2289),999),タスクDB!K:K,タスクDB!A:A)</f>
        <v>{96d71216-036e-4f4d-a16e-1c7d4e4a290c}</v>
      </c>
      <c r="B2289" s="11">
        <f>タスク実績csv元!A2289</f>
        <v>44798</v>
      </c>
      <c r="C2289" s="54">
        <f>タスク実績csv元!F2289</f>
        <v>0.45833333333333331</v>
      </c>
      <c r="D2289" s="54">
        <f>タスク実績csv元!E2289</f>
        <v>0.4375</v>
      </c>
      <c r="E2289" t="str">
        <f>タスク実績csv元!I2289&amp;""</f>
        <v/>
      </c>
      <c r="F2289" t="str">
        <f>タスク実績csv元!D2289</f>
        <v>対応作業整理</v>
      </c>
      <c r="G2289" t="str">
        <f t="shared" si="35"/>
        <v>INSERT INTO task_achivement(task_no,achive_date,end_time,start_time,task_detail,memo)VALUES('{96d71216-036e-4f4d-a16e-1c7d4e4a290c}','2022/08/25','2022/08/25 11:00:00','2022/08/25 10:30:00','','対応作業整理');</v>
      </c>
    </row>
    <row r="2290" spans="1:7">
      <c r="A2290" s="48" t="str">
        <f>_xlfn.XLOOKUP(_xlfn.XLOOKUP(MID(タスク実績csv元!C2290,1,SEARCH(":",タスク実績csv元!C2290)-1),リスト!F:F,リスト!G:G)&amp;MID(タスク実績csv元!C2290,SEARCH(":",タスク実績csv元!C2290),999),タスクDB!K:K,タスクDB!A:A)</f>
        <v>{3e6b8a45-ea33-4a1d-90af-296ddfe55faf}</v>
      </c>
      <c r="B2290" s="11">
        <f>タスク実績csv元!A2290</f>
        <v>44798</v>
      </c>
      <c r="C2290" s="54">
        <f>タスク実績csv元!F2290</f>
        <v>0.5</v>
      </c>
      <c r="D2290" s="54">
        <f>タスク実績csv元!E2290</f>
        <v>0.45833333333333331</v>
      </c>
      <c r="E2290" t="str">
        <f>タスク実績csv元!I2290&amp;""</f>
        <v/>
      </c>
      <c r="F2290" t="str">
        <f>タスク実績csv元!D2290</f>
        <v>作成</v>
      </c>
      <c r="G2290" t="str">
        <f t="shared" si="35"/>
        <v>INSERT INTO task_achivement(task_no,achive_date,end_time,start_time,task_detail,memo)VALUES('{3e6b8a45-ea33-4a1d-90af-296ddfe55faf}','2022/08/25','2022/08/25 12:00:00','2022/08/25 11:00:00','','作成');</v>
      </c>
    </row>
    <row r="2291" spans="1:7">
      <c r="A2291" s="48" t="str">
        <f>_xlfn.XLOOKUP(_xlfn.XLOOKUP(MID(タスク実績csv元!C2291,1,SEARCH(":",タスク実績csv元!C2291)-1),リスト!F:F,リスト!G:G)&amp;MID(タスク実績csv元!C2291,SEARCH(":",タスク実績csv元!C2291),999),タスクDB!K:K,タスクDB!A:A)</f>
        <v>{23640006-1951-44f5-8e76-61d4fa67fbce}</v>
      </c>
      <c r="B2291" s="11">
        <f>タスク実績csv元!A2291</f>
        <v>44798</v>
      </c>
      <c r="C2291" s="54">
        <f>タスク実績csv元!F2291</f>
        <v>0.5625</v>
      </c>
      <c r="D2291" s="54">
        <f>タスク実績csv元!E2291</f>
        <v>0.54166666666666663</v>
      </c>
      <c r="E2291" t="str">
        <f>タスク実績csv元!I2291&amp;""</f>
        <v/>
      </c>
      <c r="F2291" t="str">
        <f>タスク実績csv元!D2291</f>
        <v>検針打合せ</v>
      </c>
      <c r="G2291" t="str">
        <f t="shared" si="35"/>
        <v>INSERT INTO task_achivement(task_no,achive_date,end_time,start_time,task_detail,memo)VALUES('{23640006-1951-44f5-8e76-61d4fa67fbce}','2022/08/25','2022/08/25 13:30:00','2022/08/25 13:00:00','','検針打合せ');</v>
      </c>
    </row>
    <row r="2292" spans="1:7">
      <c r="A2292" s="48" t="str">
        <f>_xlfn.XLOOKUP(_xlfn.XLOOKUP(MID(タスク実績csv元!C2292,1,SEARCH(":",タスク実績csv元!C2292)-1),リスト!F:F,リスト!G:G)&amp;MID(タスク実績csv元!C2292,SEARCH(":",タスク実績csv元!C2292),999),タスクDB!K:K,タスクDB!A:A)</f>
        <v>{96d71216-036e-4f4d-a16e-1c7d4e4a290c}</v>
      </c>
      <c r="B2292" s="11">
        <f>タスク実績csv元!A2292</f>
        <v>44798</v>
      </c>
      <c r="C2292" s="54">
        <f>タスク実績csv元!F2292</f>
        <v>0.60416666666666663</v>
      </c>
      <c r="D2292" s="54">
        <f>タスク実績csv元!E2292</f>
        <v>0.5625</v>
      </c>
      <c r="E2292" t="str">
        <f>タスク実績csv元!I2292&amp;""</f>
        <v/>
      </c>
      <c r="F2292" t="str">
        <f>タスク実績csv元!D2292</f>
        <v>課題対応相談打合せ</v>
      </c>
      <c r="G2292" t="str">
        <f t="shared" si="35"/>
        <v>INSERT INTO task_achivement(task_no,achive_date,end_time,start_time,task_detail,memo)VALUES('{96d71216-036e-4f4d-a16e-1c7d4e4a290c}','2022/08/25','2022/08/25 14:30:00','2022/08/25 13:30:00','','課題対応相談打合せ');</v>
      </c>
    </row>
    <row r="2293" spans="1:7">
      <c r="A2293" s="48" t="str">
        <f>_xlfn.XLOOKUP(_xlfn.XLOOKUP(MID(タスク実績csv元!C2293,1,SEARCH(":",タスク実績csv元!C2293)-1),リスト!F:F,リスト!G:G)&amp;MID(タスク実績csv元!C2293,SEARCH(":",タスク実績csv元!C2293),999),タスクDB!K:K,タスクDB!A:A)</f>
        <v>{1698b8a9-d6a5-4d25-adb6-043e7d0feb12}</v>
      </c>
      <c r="B2293" s="11">
        <f>タスク実績csv元!A2293</f>
        <v>44798</v>
      </c>
      <c r="C2293" s="54">
        <f>タスク実績csv元!F2293</f>
        <v>0.70833333333333337</v>
      </c>
      <c r="D2293" s="54">
        <f>タスク実績csv元!E2293</f>
        <v>0.60416666666666663</v>
      </c>
      <c r="E2293" t="str">
        <f>タスク実績csv元!I2293&amp;""</f>
        <v/>
      </c>
      <c r="F2293" t="str">
        <f>タスク実績csv元!D2293</f>
        <v>対応</v>
      </c>
      <c r="G2293" t="str">
        <f t="shared" si="35"/>
        <v>INSERT INTO task_achivement(task_no,achive_date,end_time,start_time,task_detail,memo)VALUES('{1698b8a9-d6a5-4d25-adb6-043e7d0feb12}','2022/08/25','2022/08/25 17:00:00','2022/08/25 14:30:00','','対応');</v>
      </c>
    </row>
    <row r="2294" spans="1:7">
      <c r="A2294" s="48" t="str">
        <f>_xlfn.XLOOKUP(_xlfn.XLOOKUP(MID(タスク実績csv元!C2294,1,SEARCH(":",タスク実績csv元!C2294)-1),リスト!F:F,リスト!G:G)&amp;MID(タスク実績csv元!C2294,SEARCH(":",タスク実績csv元!C2294),999),タスクDB!K:K,タスクDB!A:A)</f>
        <v>{0e8e7c31-feae-4841-a3c3-5fe16de45ce1}</v>
      </c>
      <c r="B2294" s="11">
        <f>タスク実績csv元!A2294</f>
        <v>44798</v>
      </c>
      <c r="C2294" s="54">
        <f>タスク実績csv元!F2294</f>
        <v>0.72916666666666663</v>
      </c>
      <c r="D2294" s="54">
        <f>タスク実績csv元!E2294</f>
        <v>0.70833333333333337</v>
      </c>
      <c r="E2294" t="str">
        <f>タスク実績csv元!I2294&amp;""</f>
        <v/>
      </c>
      <c r="F2294" t="str">
        <f>タスク実績csv元!D2294</f>
        <v>データ整理</v>
      </c>
      <c r="G2294" t="str">
        <f t="shared" si="35"/>
        <v>INSERT INTO task_achivement(task_no,achive_date,end_time,start_time,task_detail,memo)VALUES('{0e8e7c31-feae-4841-a3c3-5fe16de45ce1}','2022/08/25','2022/08/25 17:30:00','2022/08/25 17:00:00','','データ整理');</v>
      </c>
    </row>
    <row r="2295" spans="1:7">
      <c r="A2295" s="48" t="str">
        <f>_xlfn.XLOOKUP(_xlfn.XLOOKUP(MID(タスク実績csv元!C2295,1,SEARCH(":",タスク実績csv元!C2295)-1),リスト!F:F,リスト!G:G)&amp;MID(タスク実績csv元!C2295,SEARCH(":",タスク実績csv元!C2295),999),タスクDB!K:K,タスクDB!A:A)</f>
        <v>{0e8e7c31-feae-4841-a3c3-5fe16de45ce1}</v>
      </c>
      <c r="B2295" s="11">
        <f>タスク実績csv元!A2295</f>
        <v>44798</v>
      </c>
      <c r="C2295" s="54">
        <f>タスク実績csv元!F2295</f>
        <v>0.73958333333333337</v>
      </c>
      <c r="D2295" s="54">
        <f>タスク実績csv元!E2295</f>
        <v>0.72916666666666663</v>
      </c>
      <c r="E2295" t="str">
        <f>タスク実績csv元!I2295&amp;""</f>
        <v/>
      </c>
      <c r="F2295" t="str">
        <f>タスク実績csv元!D2295</f>
        <v>サービス予定が空で作成されるケース確認</v>
      </c>
      <c r="G2295" t="str">
        <f t="shared" si="35"/>
        <v>INSERT INTO task_achivement(task_no,achive_date,end_time,start_time,task_detail,memo)VALUES('{0e8e7c31-feae-4841-a3c3-5fe16de45ce1}','2022/08/25','2022/08/25 17:45:00','2022/08/25 17:30:00','','サービス予定が空で作成されるケース確認');</v>
      </c>
    </row>
    <row r="2296" spans="1:7">
      <c r="A2296" s="48" t="str">
        <f>_xlfn.XLOOKUP(_xlfn.XLOOKUP(MID(タスク実績csv元!C2296,1,SEARCH(":",タスク実績csv元!C2296)-1),リスト!F:F,リスト!G:G)&amp;MID(タスク実績csv元!C2296,SEARCH(":",タスク実績csv元!C2296),999),タスクDB!K:K,タスクDB!A:A)</f>
        <v>{96d71216-036e-4f4d-a16e-1c7d4e4a290c}</v>
      </c>
      <c r="B2296" s="11">
        <f>タスク実績csv元!A2296</f>
        <v>44798</v>
      </c>
      <c r="C2296" s="54">
        <f>タスク実績csv元!F2296</f>
        <v>0.75</v>
      </c>
      <c r="D2296" s="54">
        <f>タスク実績csv元!E2296</f>
        <v>0.73958333333333337</v>
      </c>
      <c r="E2296" t="str">
        <f>タスク実績csv元!I2296&amp;""</f>
        <v/>
      </c>
      <c r="F2296" t="str">
        <f>タスク実績csv元!D2296</f>
        <v>夜間組への連携</v>
      </c>
      <c r="G2296" t="str">
        <f t="shared" si="35"/>
        <v>INSERT INTO task_achivement(task_no,achive_date,end_time,start_time,task_detail,memo)VALUES('{96d71216-036e-4f4d-a16e-1c7d4e4a290c}','2022/08/25','2022/08/25 18:00:00','2022/08/25 17:45:00','','夜間組への連携');</v>
      </c>
    </row>
    <row r="2297" spans="1:7">
      <c r="A2297" s="48" t="str">
        <f>_xlfn.XLOOKUP(_xlfn.XLOOKUP(MID(タスク実績csv元!C2297,1,SEARCH(":",タスク実績csv元!C2297)-1),リスト!F:F,リスト!G:G)&amp;MID(タスク実績csv元!C2297,SEARCH(":",タスク実績csv元!C2297),999),タスクDB!K:K,タスクDB!A:A)</f>
        <v>{d5b46072-dec1-4325-a293-a25fb2cf7a29}</v>
      </c>
      <c r="B2297" s="11">
        <f>タスク実績csv元!A2297</f>
        <v>44798</v>
      </c>
      <c r="C2297" s="54">
        <f>タスク実績csv元!F2297</f>
        <v>0.77777777777777779</v>
      </c>
      <c r="D2297" s="54">
        <f>タスク実績csv元!E2297</f>
        <v>0.75</v>
      </c>
      <c r="E2297" t="str">
        <f>タスク実績csv元!I2297&amp;""</f>
        <v/>
      </c>
      <c r="F2297" t="str">
        <f>タスク実績csv元!D2297</f>
        <v>勉強</v>
      </c>
      <c r="G2297" t="str">
        <f t="shared" si="35"/>
        <v>INSERT INTO task_achivement(task_no,achive_date,end_time,start_time,task_detail,memo)VALUES('{d5b46072-dec1-4325-a293-a25fb2cf7a29}','2022/08/25','2022/08/25 18:40:00','2022/08/25 18:00:00','','勉強');</v>
      </c>
    </row>
    <row r="2298" spans="1:7">
      <c r="A2298" s="48" t="str">
        <f>_xlfn.XLOOKUP(_xlfn.XLOOKUP(MID(タスク実績csv元!C2298,1,SEARCH(":",タスク実績csv元!C2298)-1),リスト!F:F,リスト!G:G)&amp;MID(タスク実績csv元!C2298,SEARCH(":",タスク実績csv元!C2298),999),タスクDB!K:K,タスクDB!A:A)</f>
        <v>{96d71216-036e-4f4d-a16e-1c7d4e4a290c}</v>
      </c>
      <c r="B2298" s="11">
        <f>タスク実績csv元!A2298</f>
        <v>44798</v>
      </c>
      <c r="C2298" s="54">
        <f>タスク実績csv元!F2298</f>
        <v>0.85416666666666663</v>
      </c>
      <c r="D2298" s="54">
        <f>タスク実績csv元!E2298</f>
        <v>0.77777777777777779</v>
      </c>
      <c r="E2298" t="str">
        <f>タスク実績csv元!I2298&amp;""</f>
        <v/>
      </c>
      <c r="F2298" t="str">
        <f>タスク実績csv元!D2298</f>
        <v>状況報告打合せ</v>
      </c>
      <c r="G2298" t="str">
        <f t="shared" si="35"/>
        <v>INSERT INTO task_achivement(task_no,achive_date,end_time,start_time,task_detail,memo)VALUES('{96d71216-036e-4f4d-a16e-1c7d4e4a290c}','2022/08/25','2022/08/25 20:30:00','2022/08/25 18:40:00','','状況報告打合せ');</v>
      </c>
    </row>
    <row r="2299" spans="1:7">
      <c r="A2299" s="48" t="str">
        <f>_xlfn.XLOOKUP(_xlfn.XLOOKUP(MID(タスク実績csv元!C2299,1,SEARCH(":",タスク実績csv元!C2299)-1),リスト!F:F,リスト!G:G)&amp;MID(タスク実績csv元!C2299,SEARCH(":",タスク実績csv元!C2299),999),タスクDB!K:K,タスクDB!A:A)</f>
        <v>{96d71216-036e-4f4d-a16e-1c7d4e4a290c}</v>
      </c>
      <c r="B2299" s="11">
        <f>タスク実績csv元!A2299</f>
        <v>44799</v>
      </c>
      <c r="C2299" s="54">
        <f>タスク実績csv元!F2299</f>
        <v>0.38541666666666669</v>
      </c>
      <c r="D2299" s="54">
        <f>タスク実績csv元!E2299</f>
        <v>0.36805555555555558</v>
      </c>
      <c r="E2299" t="str">
        <f>タスク実績csv元!I2299&amp;""</f>
        <v/>
      </c>
      <c r="F2299" t="str">
        <f>タスク実績csv元!D2299</f>
        <v>状況確認</v>
      </c>
      <c r="G2299" t="str">
        <f t="shared" si="35"/>
        <v>INSERT INTO task_achivement(task_no,achive_date,end_time,start_time,task_detail,memo)VALUES('{96d71216-036e-4f4d-a16e-1c7d4e4a290c}','2022/08/26','2022/08/26 09:15:00','2022/08/26 08:50:00','','状況確認');</v>
      </c>
    </row>
    <row r="2300" spans="1:7">
      <c r="A2300" s="48" t="str">
        <f>_xlfn.XLOOKUP(_xlfn.XLOOKUP(MID(タスク実績csv元!C2300,1,SEARCH(":",タスク実績csv元!C2300)-1),リスト!F:F,リスト!G:G)&amp;MID(タスク実績csv元!C2300,SEARCH(":",タスク実績csv元!C2300),999),タスクDB!K:K,タスクDB!A:A)</f>
        <v>{96d71216-036e-4f4d-a16e-1c7d4e4a290c}</v>
      </c>
      <c r="B2300" s="11">
        <f>タスク実績csv元!A2300</f>
        <v>44799</v>
      </c>
      <c r="C2300" s="54">
        <f>タスク実績csv元!F2300</f>
        <v>0.39583333333333331</v>
      </c>
      <c r="D2300" s="54">
        <f>タスク実績csv元!E2300</f>
        <v>0.38541666666666669</v>
      </c>
      <c r="E2300" t="str">
        <f>タスク実績csv元!I2300&amp;""</f>
        <v/>
      </c>
      <c r="F2300" t="str">
        <f>タスク実績csv元!D2300</f>
        <v>完了後フォロー対応検討</v>
      </c>
      <c r="G2300" t="str">
        <f t="shared" si="35"/>
        <v>INSERT INTO task_achivement(task_no,achive_date,end_time,start_time,task_detail,memo)VALUES('{96d71216-036e-4f4d-a16e-1c7d4e4a290c}','2022/08/26','2022/08/26 09:30:00','2022/08/26 09:15:00','','完了後フォロー対応検討');</v>
      </c>
    </row>
    <row r="2301" spans="1:7">
      <c r="A2301" s="48" t="str">
        <f>_xlfn.XLOOKUP(_xlfn.XLOOKUP(MID(タスク実績csv元!C2301,1,SEARCH(":",タスク実績csv元!C2301)-1),リスト!F:F,リスト!G:G)&amp;MID(タスク実績csv元!C2301,SEARCH(":",タスク実績csv元!C2301),999),タスクDB!K:K,タスクDB!A:A)</f>
        <v>{96d71216-036e-4f4d-a16e-1c7d4e4a290c}</v>
      </c>
      <c r="B2301" s="11">
        <f>タスク実績csv元!A2301</f>
        <v>44799</v>
      </c>
      <c r="C2301" s="54">
        <f>タスク実績csv元!F2301</f>
        <v>0.4375</v>
      </c>
      <c r="D2301" s="54">
        <f>タスク実績csv元!E2301</f>
        <v>0.39583333333333331</v>
      </c>
      <c r="E2301" t="str">
        <f>タスク実績csv元!I2301&amp;""</f>
        <v/>
      </c>
      <c r="F2301" t="str">
        <f>タスク実績csv元!D2301</f>
        <v>状況報告打合せ</v>
      </c>
      <c r="G2301" t="str">
        <f t="shared" si="35"/>
        <v>INSERT INTO task_achivement(task_no,achive_date,end_time,start_time,task_detail,memo)VALUES('{96d71216-036e-4f4d-a16e-1c7d4e4a290c}','2022/08/26','2022/08/26 10:30:00','2022/08/26 09:30:00','','状況報告打合せ');</v>
      </c>
    </row>
    <row r="2302" spans="1:7">
      <c r="A2302" s="48" t="str">
        <f>_xlfn.XLOOKUP(_xlfn.XLOOKUP(MID(タスク実績csv元!C2302,1,SEARCH(":",タスク実績csv元!C2302)-1),リスト!F:F,リスト!G:G)&amp;MID(タスク実績csv元!C2302,SEARCH(":",タスク実績csv元!C2302),999),タスクDB!K:K,タスクDB!A:A)</f>
        <v>{d5b46072-dec1-4325-a293-a25fb2cf7a29}</v>
      </c>
      <c r="B2302" s="11">
        <f>タスク実績csv元!A2302</f>
        <v>44799</v>
      </c>
      <c r="C2302" s="54">
        <f>タスク実績csv元!F2302</f>
        <v>0.5</v>
      </c>
      <c r="D2302" s="54">
        <f>タスク実績csv元!E2302</f>
        <v>0.4375</v>
      </c>
      <c r="E2302" t="str">
        <f>タスク実績csv元!I2302&amp;""</f>
        <v/>
      </c>
      <c r="F2302" t="str">
        <f>タスク実績csv元!D2302</f>
        <v>勉強</v>
      </c>
      <c r="G2302" t="str">
        <f t="shared" si="35"/>
        <v>INSERT INTO task_achivement(task_no,achive_date,end_time,start_time,task_detail,memo)VALUES('{d5b46072-dec1-4325-a293-a25fb2cf7a29}','2022/08/26','2022/08/26 12:00:00','2022/08/26 10:30:00','','勉強');</v>
      </c>
    </row>
    <row r="2303" spans="1:7">
      <c r="A2303" s="48" t="str">
        <f>_xlfn.XLOOKUP(_xlfn.XLOOKUP(MID(タスク実績csv元!C2303,1,SEARCH(":",タスク実績csv元!C2303)-1),リスト!F:F,リスト!G:G)&amp;MID(タスク実績csv元!C2303,SEARCH(":",タスク実績csv元!C2303),999),タスクDB!K:K,タスクDB!A:A)</f>
        <v>{57c15cf3-7344-4d0a-8f15-310ba940f976}</v>
      </c>
      <c r="B2303" s="11">
        <f>タスク実績csv元!A2303</f>
        <v>44799</v>
      </c>
      <c r="C2303" s="54">
        <f>タスク実績csv元!F2303</f>
        <v>0.58333333333333337</v>
      </c>
      <c r="D2303" s="54">
        <f>タスク実績csv元!E2303</f>
        <v>0.54166666666666663</v>
      </c>
      <c r="E2303" t="str">
        <f>タスク実績csv元!I2303&amp;""</f>
        <v/>
      </c>
      <c r="F2303" t="str">
        <f>タスク実績csv元!D2303</f>
        <v>伝達力　研修</v>
      </c>
      <c r="G2303" t="str">
        <f t="shared" si="35"/>
        <v>INSERT INTO task_achivement(task_no,achive_date,end_time,start_time,task_detail,memo)VALUES('{57c15cf3-7344-4d0a-8f15-310ba940f976}','2022/08/26','2022/08/26 14:00:00','2022/08/26 13:00:00','','伝達力　研修');</v>
      </c>
    </row>
    <row r="2304" spans="1:7">
      <c r="A2304" s="48" t="str">
        <f>_xlfn.XLOOKUP(_xlfn.XLOOKUP(MID(タスク実績csv元!C2304,1,SEARCH(":",タスク実績csv元!C2304)-1),リスト!F:F,リスト!G:G)&amp;MID(タスク実績csv元!C2304,SEARCH(":",タスク実績csv元!C2304),999),タスクDB!K:K,タスクDB!A:A)</f>
        <v>{96d71216-036e-4f4d-a16e-1c7d4e4a290c}</v>
      </c>
      <c r="B2304" s="11">
        <f>タスク実績csv元!A2304</f>
        <v>44799</v>
      </c>
      <c r="C2304" s="54">
        <f>タスク実績csv元!F2304</f>
        <v>0.625</v>
      </c>
      <c r="D2304" s="54">
        <f>タスク実績csv元!E2304</f>
        <v>0.58333333333333337</v>
      </c>
      <c r="E2304" t="str">
        <f>タスク実績csv元!I2304&amp;""</f>
        <v/>
      </c>
      <c r="F2304" t="str">
        <f>タスク実績csv元!D2304</f>
        <v>稼働時間集計に関する報告</v>
      </c>
      <c r="G2304" t="str">
        <f t="shared" si="35"/>
        <v>INSERT INTO task_achivement(task_no,achive_date,end_time,start_time,task_detail,memo)VALUES('{96d71216-036e-4f4d-a16e-1c7d4e4a290c}','2022/08/26','2022/08/26 15:00:00','2022/08/26 14:00:00','','稼働時間集計に関する報告');</v>
      </c>
    </row>
    <row r="2305" spans="1:7">
      <c r="A2305" s="48" t="str">
        <f>_xlfn.XLOOKUP(_xlfn.XLOOKUP(MID(タスク実績csv元!C2305,1,SEARCH(":",タスク実績csv元!C2305)-1),リスト!F:F,リスト!G:G)&amp;MID(タスク実績csv元!C2305,SEARCH(":",タスク実績csv元!C2305),999),タスクDB!K:K,タスクDB!A:A)</f>
        <v>{96d71216-036e-4f4d-a16e-1c7d4e4a290c}</v>
      </c>
      <c r="B2305" s="11">
        <f>タスク実績csv元!A2305</f>
        <v>44799</v>
      </c>
      <c r="C2305" s="54">
        <f>タスク実績csv元!F2305</f>
        <v>0.64583333333333337</v>
      </c>
      <c r="D2305" s="54">
        <f>タスク実績csv元!E2305</f>
        <v>0.625</v>
      </c>
      <c r="E2305" t="str">
        <f>タスク実績csv元!I2305&amp;""</f>
        <v/>
      </c>
      <c r="F2305" t="str">
        <f>タスク実績csv元!D2305</f>
        <v>ESの動作検討</v>
      </c>
      <c r="G2305" t="str">
        <f t="shared" si="35"/>
        <v>INSERT INTO task_achivement(task_no,achive_date,end_time,start_time,task_detail,memo)VALUES('{96d71216-036e-4f4d-a16e-1c7d4e4a290c}','2022/08/26','2022/08/26 15:30:00','2022/08/26 15:00:00','','ESの動作検討');</v>
      </c>
    </row>
    <row r="2306" spans="1:7">
      <c r="A2306" s="48" t="str">
        <f>_xlfn.XLOOKUP(_xlfn.XLOOKUP(MID(タスク実績csv元!C2306,1,SEARCH(":",タスク実績csv元!C2306)-1),リスト!F:F,リスト!G:G)&amp;MID(タスク実績csv元!C2306,SEARCH(":",タスク実績csv元!C2306),999),タスクDB!K:K,タスクDB!A:A)</f>
        <v>{96d71216-036e-4f4d-a16e-1c7d4e4a290c}</v>
      </c>
      <c r="B2306" s="11">
        <f>タスク実績csv元!A2306</f>
        <v>44799</v>
      </c>
      <c r="C2306" s="54">
        <f>タスク実績csv元!F2306</f>
        <v>0.6875</v>
      </c>
      <c r="D2306" s="54">
        <f>タスク実績csv元!E2306</f>
        <v>0.64583333333333337</v>
      </c>
      <c r="E2306" t="str">
        <f>タスク実績csv元!I2306&amp;""</f>
        <v/>
      </c>
      <c r="F2306" t="str">
        <f>タスク実績csv元!D2306</f>
        <v>来週以降の日程調整</v>
      </c>
      <c r="G2306" t="str">
        <f t="shared" si="35"/>
        <v>INSERT INTO task_achivement(task_no,achive_date,end_time,start_time,task_detail,memo)VALUES('{96d71216-036e-4f4d-a16e-1c7d4e4a290c}','2022/08/26','2022/08/26 16:30:00','2022/08/26 15:30:00','','来週以降の日程調整');</v>
      </c>
    </row>
    <row r="2307" spans="1:7">
      <c r="A2307" s="48" t="str">
        <f>_xlfn.XLOOKUP(_xlfn.XLOOKUP(MID(タスク実績csv元!C2307,1,SEARCH(":",タスク実績csv元!C2307)-1),リスト!F:F,リスト!G:G)&amp;MID(タスク実績csv元!C2307,SEARCH(":",タスク実績csv元!C2307),999),タスクDB!K:K,タスクDB!A:A)</f>
        <v>{96d71216-036e-4f4d-a16e-1c7d4e4a290c}</v>
      </c>
      <c r="B2307" s="11">
        <f>タスク実績csv元!A2307</f>
        <v>44799</v>
      </c>
      <c r="C2307" s="54">
        <f>タスク実績csv元!F2307</f>
        <v>0.70833333333333337</v>
      </c>
      <c r="D2307" s="54">
        <f>タスク実績csv元!E2307</f>
        <v>0.6875</v>
      </c>
      <c r="E2307" t="str">
        <f>タスク実績csv元!I2307&amp;""</f>
        <v/>
      </c>
      <c r="F2307" t="str">
        <f>タスク実績csv元!D2307</f>
        <v>ライセンスレポートの調整</v>
      </c>
      <c r="G2307" t="str">
        <f t="shared" ref="G2307:G2370" si="36">IF(B2307=0,"","INSERT INTO task_achivement("&amp;$A$1&amp;","&amp;$B$1&amp;","&amp;$C$1&amp;","&amp;$D$1&amp;","&amp;$E$1&amp;","&amp;$F$1&amp;")VALUES('"&amp;A2307&amp;"',"&amp;IF(B2307="","null","'"&amp;TEXT(B2307,"yyyy/MM/dd")&amp;"'")&amp;","&amp;IF(C2307="","null","'"&amp;TEXT(B2307,"yyyy/MM/dd")&amp;" "&amp;TEXT(C2307,"HH:mm:ss")&amp;"'")&amp;","&amp;IF(D2307="","null","'"&amp;TEXT(B2307,"yyyy/MM/dd")&amp;" "&amp;TEXT(D2307,"HH:mm:ss")&amp;"'")&amp;",'"&amp;E2307&amp;"','"&amp;F2307&amp;"');")</f>
        <v>INSERT INTO task_achivement(task_no,achive_date,end_time,start_time,task_detail,memo)VALUES('{96d71216-036e-4f4d-a16e-1c7d4e4a290c}','2022/08/26','2022/08/26 17:00:00','2022/08/26 16:30:00','','ライセンスレポートの調整');</v>
      </c>
    </row>
    <row r="2308" spans="1:7">
      <c r="A2308" s="48" t="str">
        <f>_xlfn.XLOOKUP(_xlfn.XLOOKUP(MID(タスク実績csv元!C2308,1,SEARCH(":",タスク実績csv元!C2308)-1),リスト!F:F,リスト!G:G)&amp;MID(タスク実績csv元!C2308,SEARCH(":",タスク実績csv元!C2308),999),タスクDB!K:K,タスクDB!A:A)</f>
        <v>{96d71216-036e-4f4d-a16e-1c7d4e4a290c}</v>
      </c>
      <c r="B2308" s="11">
        <f>タスク実績csv元!A2308</f>
        <v>44799</v>
      </c>
      <c r="C2308" s="54">
        <f>タスク実績csv元!F2308</f>
        <v>0.77083333333333337</v>
      </c>
      <c r="D2308" s="54">
        <f>タスク実績csv元!E2308</f>
        <v>0.70833333333333337</v>
      </c>
      <c r="E2308" t="str">
        <f>タスク実績csv元!I2308&amp;""</f>
        <v/>
      </c>
      <c r="F2308" t="str">
        <f>タスク実績csv元!D2308</f>
        <v>状況報告打合せ</v>
      </c>
      <c r="G2308" t="str">
        <f t="shared" si="36"/>
        <v>INSERT INTO task_achivement(task_no,achive_date,end_time,start_time,task_detail,memo)VALUES('{96d71216-036e-4f4d-a16e-1c7d4e4a290c}','2022/08/26','2022/08/26 18:30:00','2022/08/26 17:00:00','','状況報告打合せ');</v>
      </c>
    </row>
    <row r="2309" spans="1:7">
      <c r="A2309" s="48" t="str">
        <f>_xlfn.XLOOKUP(_xlfn.XLOOKUP(MID(タスク実績csv元!C2309,1,SEARCH(":",タスク実績csv元!C2309)-1),リスト!F:F,リスト!G:G)&amp;MID(タスク実績csv元!C2309,SEARCH(":",タスク実績csv元!C2309),999),タスクDB!K:K,タスクDB!A:A)</f>
        <v>{96d71216-036e-4f4d-a16e-1c7d4e4a290c}</v>
      </c>
      <c r="B2309" s="11">
        <f>タスク実績csv元!A2309</f>
        <v>44799</v>
      </c>
      <c r="C2309" s="54">
        <f>タスク実績csv元!F2309</f>
        <v>0.8125</v>
      </c>
      <c r="D2309" s="54">
        <f>タスク実績csv元!E2309</f>
        <v>0.77083333333333337</v>
      </c>
      <c r="E2309" t="str">
        <f>タスク実績csv元!I2309&amp;""</f>
        <v/>
      </c>
      <c r="F2309" t="str">
        <f>タスク実績csv元!D2309</f>
        <v>夜間組への報告</v>
      </c>
      <c r="G2309" t="str">
        <f t="shared" si="36"/>
        <v>INSERT INTO task_achivement(task_no,achive_date,end_time,start_time,task_detail,memo)VALUES('{96d71216-036e-4f4d-a16e-1c7d4e4a290c}','2022/08/26','2022/08/26 19:30:00','2022/08/26 18:30:00','','夜間組への報告');</v>
      </c>
    </row>
    <row r="2310" spans="1:7">
      <c r="A2310" s="48" t="str">
        <f>_xlfn.XLOOKUP(_xlfn.XLOOKUP(MID(タスク実績csv元!C2310,1,SEARCH(":",タスク実績csv元!C2310)-1),リスト!F:F,リスト!G:G)&amp;MID(タスク実績csv元!C2310,SEARCH(":",タスク実績csv元!C2310),999),タスクDB!K:K,タスクDB!A:A)</f>
        <v>{96d71216-036e-4f4d-a16e-1c7d4e4a290c}</v>
      </c>
      <c r="B2310" s="11">
        <f>タスク実績csv元!A2310</f>
        <v>44799</v>
      </c>
      <c r="C2310" s="54">
        <f>タスク実績csv元!F2310</f>
        <v>0.83333333333333337</v>
      </c>
      <c r="D2310" s="54">
        <f>タスク実績csv元!E2310</f>
        <v>0.8125</v>
      </c>
      <c r="E2310" t="str">
        <f>タスク実績csv元!I2310&amp;""</f>
        <v/>
      </c>
      <c r="F2310" t="str">
        <f>タスク実績csv元!D2310</f>
        <v>障害対応</v>
      </c>
      <c r="G2310" t="str">
        <f t="shared" si="36"/>
        <v>INSERT INTO task_achivement(task_no,achive_date,end_time,start_time,task_detail,memo)VALUES('{96d71216-036e-4f4d-a16e-1c7d4e4a290c}','2022/08/26','2022/08/26 20:00:00','2022/08/26 19:30:00','','障害対応');</v>
      </c>
    </row>
    <row r="2311" spans="1:7">
      <c r="A2311" s="48" t="str">
        <f>_xlfn.XLOOKUP(_xlfn.XLOOKUP(MID(タスク実績csv元!C2311,1,SEARCH(":",タスク実績csv元!C2311)-1),リスト!F:F,リスト!G:G)&amp;MID(タスク実績csv元!C2311,SEARCH(":",タスク実績csv元!C2311),999),タスクDB!K:K,タスクDB!A:A)</f>
        <v>{3c725e9b-a684-46d8-88fb-086261f2dbe6}</v>
      </c>
      <c r="B2311" s="11">
        <f>タスク実績csv元!A2311</f>
        <v>44800</v>
      </c>
      <c r="C2311" s="54">
        <f>タスク実績csv元!F2311</f>
        <v>0.4236111111111111</v>
      </c>
      <c r="D2311" s="54">
        <f>タスク実績csv元!E2311</f>
        <v>0.40625</v>
      </c>
      <c r="E2311" t="str">
        <f>タスク実績csv元!I2311&amp;""</f>
        <v/>
      </c>
      <c r="F2311" t="str">
        <f>タスク実績csv元!D2311</f>
        <v>整理</v>
      </c>
      <c r="G2311" t="str">
        <f t="shared" si="36"/>
        <v>INSERT INTO task_achivement(task_no,achive_date,end_time,start_time,task_detail,memo)VALUES('{3c725e9b-a684-46d8-88fb-086261f2dbe6}','2022/08/27','2022/08/27 10:10:00','2022/08/27 09:45:00','','整理');</v>
      </c>
    </row>
    <row r="2312" spans="1:7">
      <c r="A2312" s="48" t="str">
        <f>_xlfn.XLOOKUP(_xlfn.XLOOKUP(MID(タスク実績csv元!C2312,1,SEARCH(":",タスク実績csv元!C2312)-1),リスト!F:F,リスト!G:G)&amp;MID(タスク実績csv元!C2312,SEARCH(":",タスク実績csv元!C2312),999),タスクDB!K:K,タスクDB!A:A)</f>
        <v>{3c725e9b-a684-46d8-88fb-086261f2dbe6}</v>
      </c>
      <c r="B2312" s="11">
        <f>タスク実績csv元!A2312</f>
        <v>44800</v>
      </c>
      <c r="C2312" s="54">
        <f>タスク実績csv元!F2312</f>
        <v>0.4375</v>
      </c>
      <c r="D2312" s="54">
        <f>タスク実績csv元!E2312</f>
        <v>0.4236111111111111</v>
      </c>
      <c r="E2312" t="str">
        <f>タスク実績csv元!I2312&amp;""</f>
        <v/>
      </c>
      <c r="F2312" t="str">
        <f>タスク実績csv元!D2312</f>
        <v>試験準備</v>
      </c>
      <c r="G2312" t="str">
        <f t="shared" si="36"/>
        <v>INSERT INTO task_achivement(task_no,achive_date,end_time,start_time,task_detail,memo)VALUES('{3c725e9b-a684-46d8-88fb-086261f2dbe6}','2022/08/27','2022/08/27 10:30:00','2022/08/27 10:10:00','','試験準備');</v>
      </c>
    </row>
    <row r="2313" spans="1:7">
      <c r="A2313" s="48" t="str">
        <f>_xlfn.XLOOKUP(_xlfn.XLOOKUP(MID(タスク実績csv元!C2313,1,SEARCH(":",タスク実績csv元!C2313)-1),リスト!F:F,リスト!G:G)&amp;MID(タスク実績csv元!C2313,SEARCH(":",タスク実績csv元!C2313),999),タスクDB!K:K,タスクDB!A:A)</f>
        <v>{d4d1fd57-5d21-4c1d-a6bc-6c95e3f6acad}</v>
      </c>
      <c r="B2313" s="11">
        <f>タスク実績csv元!A2313</f>
        <v>44800</v>
      </c>
      <c r="C2313" s="54">
        <f>タスク実績csv元!F2313</f>
        <v>0.47916666666666669</v>
      </c>
      <c r="D2313" s="54">
        <f>タスク実績csv元!E2313</f>
        <v>0.4375</v>
      </c>
      <c r="E2313" t="str">
        <f>タスク実績csv元!I2313&amp;""</f>
        <v/>
      </c>
      <c r="F2313" t="str">
        <f>タスク実績csv元!D2313</f>
        <v>勉強(問題集30まで)</v>
      </c>
      <c r="G2313" t="str">
        <f t="shared" si="36"/>
        <v>INSERT INTO task_achivement(task_no,achive_date,end_time,start_time,task_detail,memo)VALUES('{d4d1fd57-5d21-4c1d-a6bc-6c95e3f6acad}','2022/08/27','2022/08/27 11:30:00','2022/08/27 10:30:00','','勉強(問題集30まで)');</v>
      </c>
    </row>
    <row r="2314" spans="1:7">
      <c r="A2314" s="48" t="str">
        <f>_xlfn.XLOOKUP(_xlfn.XLOOKUP(MID(タスク実績csv元!C2314,1,SEARCH(":",タスク実績csv元!C2314)-1),リスト!F:F,リスト!G:G)&amp;MID(タスク実績csv元!C2314,SEARCH(":",タスク実績csv元!C2314),999),タスクDB!K:K,タスクDB!A:A)</f>
        <v>{d4d1fd57-5d21-4c1d-a6bc-6c95e3f6acad}</v>
      </c>
      <c r="B2314" s="11">
        <f>タスク実績csv元!A2314</f>
        <v>44801</v>
      </c>
      <c r="C2314" s="54">
        <f>タスク実績csv元!F2314</f>
        <v>0.59375</v>
      </c>
      <c r="D2314" s="54">
        <f>タスク実績csv元!E2314</f>
        <v>0.55208333333333337</v>
      </c>
      <c r="E2314" t="str">
        <f>タスク実績csv元!I2314&amp;""</f>
        <v/>
      </c>
      <c r="F2314" t="str">
        <f>タスク実績csv元!D2314</f>
        <v>勉強(問題集42まで)</v>
      </c>
      <c r="G2314" t="str">
        <f t="shared" si="36"/>
        <v>INSERT INTO task_achivement(task_no,achive_date,end_time,start_time,task_detail,memo)VALUES('{d4d1fd57-5d21-4c1d-a6bc-6c95e3f6acad}','2022/08/28','2022/08/28 14:15:00','2022/08/28 13:15:00','','勉強(問題集42まで)');</v>
      </c>
    </row>
    <row r="2315" spans="1:7">
      <c r="A2315" s="48" t="str">
        <f>_xlfn.XLOOKUP(_xlfn.XLOOKUP(MID(タスク実績csv元!C2315,1,SEARCH(":",タスク実績csv元!C2315)-1),リスト!F:F,リスト!G:G)&amp;MID(タスク実績csv元!C2315,SEARCH(":",タスク実績csv元!C2315),999),タスクDB!K:K,タスクDB!A:A)</f>
        <v>{96d71216-036e-4f4d-a16e-1c7d4e4a290c}</v>
      </c>
      <c r="B2315" s="11">
        <f>タスク実績csv元!A2315</f>
        <v>44802</v>
      </c>
      <c r="C2315" s="54">
        <f>タスク実績csv元!F2315</f>
        <v>0.34375</v>
      </c>
      <c r="D2315" s="54">
        <f>タスク実績csv元!E2315</f>
        <v>0.33333333333333331</v>
      </c>
      <c r="E2315" t="str">
        <f>タスク実績csv元!I2315&amp;""</f>
        <v/>
      </c>
      <c r="F2315" t="str">
        <f>タスク実績csv元!D2315</f>
        <v>リリース作業</v>
      </c>
      <c r="G2315" t="str">
        <f t="shared" si="36"/>
        <v>INSERT INTO task_achivement(task_no,achive_date,end_time,start_time,task_detail,memo)VALUES('{96d71216-036e-4f4d-a16e-1c7d4e4a290c}','2022/08/29','2022/08/29 08:15:00','2022/08/29 08:00:00','','リリース作業');</v>
      </c>
    </row>
    <row r="2316" spans="1:7">
      <c r="A2316" s="48" t="str">
        <f>_xlfn.XLOOKUP(_xlfn.XLOOKUP(MID(タスク実績csv元!C2316,1,SEARCH(":",タスク実績csv元!C2316)-1),リスト!F:F,リスト!G:G)&amp;MID(タスク実績csv元!C2316,SEARCH(":",タスク実績csv元!C2316),999),タスクDB!K:K,タスクDB!A:A)</f>
        <v>{0e8e7c31-feae-4841-a3c3-5fe16de45ce1}</v>
      </c>
      <c r="B2316" s="11">
        <f>タスク実績csv元!A2316</f>
        <v>44802</v>
      </c>
      <c r="C2316" s="54">
        <f>タスク実績csv元!F2316</f>
        <v>0.35416666666666669</v>
      </c>
      <c r="D2316" s="54">
        <f>タスク実績csv元!E2316</f>
        <v>0.34375</v>
      </c>
      <c r="E2316" t="str">
        <f>タスク実績csv元!I2316&amp;""</f>
        <v/>
      </c>
      <c r="F2316" t="str">
        <f>タスク実績csv元!D2316</f>
        <v>ユーザ連携動作確認</v>
      </c>
      <c r="G2316" t="str">
        <f t="shared" si="36"/>
        <v>INSERT INTO task_achivement(task_no,achive_date,end_time,start_time,task_detail,memo)VALUES('{0e8e7c31-feae-4841-a3c3-5fe16de45ce1}','2022/08/29','2022/08/29 08:30:00','2022/08/29 08:15:00','','ユーザ連携動作確認');</v>
      </c>
    </row>
    <row r="2317" spans="1:7">
      <c r="A2317" s="48" t="str">
        <f>_xlfn.XLOOKUP(_xlfn.XLOOKUP(MID(タスク実績csv元!C2317,1,SEARCH(":",タスク実績csv元!C2317)-1),リスト!F:F,リスト!G:G)&amp;MID(タスク実績csv元!C2317,SEARCH(":",タスク実績csv元!C2317),999),タスクDB!K:K,タスクDB!A:A)</f>
        <v>{3c725e9b-a684-46d8-88fb-086261f2dbe6}</v>
      </c>
      <c r="B2317" s="11">
        <f>タスク実績csv元!A2317</f>
        <v>44802</v>
      </c>
      <c r="C2317" s="54">
        <f>タスク実績csv元!F2317</f>
        <v>0.36458333333333331</v>
      </c>
      <c r="D2317" s="54">
        <f>タスク実績csv元!E2317</f>
        <v>0.35416666666666669</v>
      </c>
      <c r="E2317" t="str">
        <f>タスク実績csv元!I2317&amp;""</f>
        <v/>
      </c>
      <c r="F2317" t="str">
        <f>タスク実績csv元!D2317</f>
        <v>週次報告資料整理</v>
      </c>
      <c r="G2317" t="str">
        <f t="shared" si="36"/>
        <v>INSERT INTO task_achivement(task_no,achive_date,end_time,start_time,task_detail,memo)VALUES('{3c725e9b-a684-46d8-88fb-086261f2dbe6}','2022/08/29','2022/08/29 08:45:00','2022/08/29 08:30:00','','週次報告資料整理');</v>
      </c>
    </row>
    <row r="2318" spans="1:7">
      <c r="A2318" s="48" t="str">
        <f>_xlfn.XLOOKUP(_xlfn.XLOOKUP(MID(タスク実績csv元!C2318,1,SEARCH(":",タスク実績csv元!C2318)-1),リスト!F:F,リスト!G:G)&amp;MID(タスク実績csv元!C2318,SEARCH(":",タスク実績csv元!C2318),999),タスクDB!K:K,タスクDB!A:A)</f>
        <v>{0e8e7c31-feae-4841-a3c3-5fe16de45ce1}</v>
      </c>
      <c r="B2318" s="11">
        <f>タスク実績csv元!A2318</f>
        <v>44802</v>
      </c>
      <c r="C2318" s="54">
        <f>タスク実績csv元!F2318</f>
        <v>0.375</v>
      </c>
      <c r="D2318" s="54">
        <f>タスク実績csv元!E2318</f>
        <v>0.36458333333333331</v>
      </c>
      <c r="E2318" t="str">
        <f>タスク実績csv元!I2318&amp;""</f>
        <v/>
      </c>
      <c r="F2318" t="str">
        <f>タスク実績csv元!D2318</f>
        <v>課題整理</v>
      </c>
      <c r="G2318" t="str">
        <f t="shared" si="36"/>
        <v>INSERT INTO task_achivement(task_no,achive_date,end_time,start_time,task_detail,memo)VALUES('{0e8e7c31-feae-4841-a3c3-5fe16de45ce1}','2022/08/29','2022/08/29 09:00:00','2022/08/29 08:45:00','','課題整理');</v>
      </c>
    </row>
    <row r="2319" spans="1:7">
      <c r="A2319" s="48" t="str">
        <f>_xlfn.XLOOKUP(_xlfn.XLOOKUP(MID(タスク実績csv元!C2319,1,SEARCH(":",タスク実績csv元!C2319)-1),リスト!F:F,リスト!G:G)&amp;MID(タスク実績csv元!C2319,SEARCH(":",タスク実績csv元!C2319),999),タスクDB!K:K,タスクDB!A:A)</f>
        <v>{96d71216-036e-4f4d-a16e-1c7d4e4a290c}</v>
      </c>
      <c r="B2319" s="11">
        <f>タスク実績csv元!A2319</f>
        <v>44802</v>
      </c>
      <c r="C2319" s="54">
        <f>タスク実績csv元!F2319</f>
        <v>0.39583333333333331</v>
      </c>
      <c r="D2319" s="54">
        <f>タスク実績csv元!E2319</f>
        <v>0.375</v>
      </c>
      <c r="E2319" t="str">
        <f>タスク実績csv元!I2319&amp;""</f>
        <v/>
      </c>
      <c r="F2319" t="str">
        <f>タスク実績csv元!D2319</f>
        <v>マニュアル修正</v>
      </c>
      <c r="G2319" t="str">
        <f t="shared" si="36"/>
        <v>INSERT INTO task_achivement(task_no,achive_date,end_time,start_time,task_detail,memo)VALUES('{96d71216-036e-4f4d-a16e-1c7d4e4a290c}','2022/08/29','2022/08/29 09:30:00','2022/08/29 09:00:00','','マニュアル修正');</v>
      </c>
    </row>
    <row r="2320" spans="1:7">
      <c r="A2320" s="48" t="str">
        <f>_xlfn.XLOOKUP(_xlfn.XLOOKUP(MID(タスク実績csv元!C2320,1,SEARCH(":",タスク実績csv元!C2320)-1),リスト!F:F,リスト!G:G)&amp;MID(タスク実績csv元!C2320,SEARCH(":",タスク実績csv元!C2320),999),タスクDB!K:K,タスクDB!A:A)</f>
        <v>{23640006-1951-44f5-8e76-61d4fa67fbce}</v>
      </c>
      <c r="B2320" s="11">
        <f>タスク実績csv元!A2320</f>
        <v>44802</v>
      </c>
      <c r="C2320" s="54">
        <f>タスク実績csv元!F2320</f>
        <v>0.41666666666666669</v>
      </c>
      <c r="D2320" s="54">
        <f>タスク実績csv元!E2320</f>
        <v>0.39583333333333331</v>
      </c>
      <c r="E2320" t="str">
        <f>タスク実績csv元!I2320&amp;""</f>
        <v/>
      </c>
      <c r="F2320" t="str">
        <f>タスク実績csv元!D2320</f>
        <v>状況報告</v>
      </c>
      <c r="G2320" t="str">
        <f t="shared" si="36"/>
        <v>INSERT INTO task_achivement(task_no,achive_date,end_time,start_time,task_detail,memo)VALUES('{23640006-1951-44f5-8e76-61d4fa67fbce}','2022/08/29','2022/08/29 10:00:00','2022/08/29 09:30:00','','状況報告');</v>
      </c>
    </row>
    <row r="2321" spans="1:7">
      <c r="A2321" s="48" t="str">
        <f>_xlfn.XLOOKUP(_xlfn.XLOOKUP(MID(タスク実績csv元!C2321,1,SEARCH(":",タスク実績csv元!C2321)-1),リスト!F:F,リスト!G:G)&amp;MID(タスク実績csv元!C2321,SEARCH(":",タスク実績csv元!C2321),999),タスクDB!K:K,タスクDB!A:A)</f>
        <v>{4c39d40d-b35f-4cfa-b549-6c5de24454e2}</v>
      </c>
      <c r="B2321" s="11">
        <f>タスク実績csv元!A2321</f>
        <v>44802</v>
      </c>
      <c r="C2321" s="54">
        <f>タスク実績csv元!F2321</f>
        <v>0.45833333333333331</v>
      </c>
      <c r="D2321" s="54">
        <f>タスク実績csv元!E2321</f>
        <v>0.41666666666666669</v>
      </c>
      <c r="E2321" t="str">
        <f>タスク実績csv元!I2321&amp;""</f>
        <v/>
      </c>
      <c r="F2321" t="str">
        <f>タスク実績csv元!D2321</f>
        <v>チームMTG</v>
      </c>
      <c r="G2321" t="str">
        <f t="shared" si="36"/>
        <v>INSERT INTO task_achivement(task_no,achive_date,end_time,start_time,task_detail,memo)VALUES('{4c39d40d-b35f-4cfa-b549-6c5de24454e2}','2022/08/29','2022/08/29 11:00:00','2022/08/29 10:00:00','','チームMTG');</v>
      </c>
    </row>
    <row r="2322" spans="1:7">
      <c r="A2322" s="48" t="str">
        <f>_xlfn.XLOOKUP(_xlfn.XLOOKUP(MID(タスク実績csv元!C2322,1,SEARCH(":",タスク実績csv元!C2322)-1),リスト!F:F,リスト!G:G)&amp;MID(タスク実績csv元!C2322,SEARCH(":",タスク実績csv元!C2322),999),タスクDB!K:K,タスクDB!A:A)</f>
        <v>{7a3ee49e-76ce-4195-af6c-d168250a310c}</v>
      </c>
      <c r="B2322" s="11">
        <f>タスク実績csv元!A2322</f>
        <v>44802</v>
      </c>
      <c r="C2322" s="54">
        <f>タスク実績csv元!F2322</f>
        <v>0.5</v>
      </c>
      <c r="D2322" s="54">
        <f>タスク実績csv元!E2322</f>
        <v>0.45833333333333331</v>
      </c>
      <c r="E2322" t="str">
        <f>タスク実績csv元!I2322&amp;""</f>
        <v/>
      </c>
      <c r="F2322" t="str">
        <f>タスク実績csv元!D2322</f>
        <v>スケジュール調整、実施内容確認</v>
      </c>
      <c r="G2322" t="str">
        <f t="shared" si="36"/>
        <v>INSERT INTO task_achivement(task_no,achive_date,end_time,start_time,task_detail,memo)VALUES('{7a3ee49e-76ce-4195-af6c-d168250a310c}','2022/08/29','2022/08/29 12:00:00','2022/08/29 11:00:00','','スケジュール調整、実施内容確認');</v>
      </c>
    </row>
    <row r="2323" spans="1:7">
      <c r="A2323" s="48" t="str">
        <f>_xlfn.XLOOKUP(_xlfn.XLOOKUP(MID(タスク実績csv元!C2323,1,SEARCH(":",タスク実績csv元!C2323)-1),リスト!F:F,リスト!G:G)&amp;MID(タスク実績csv元!C2323,SEARCH(":",タスク実績csv元!C2323),999),タスクDB!K:K,タスクDB!A:A)</f>
        <v>{7a3ee49e-76ce-4195-af6c-d168250a310c}</v>
      </c>
      <c r="B2323" s="11">
        <f>タスク実績csv元!A2323</f>
        <v>44802</v>
      </c>
      <c r="C2323" s="54">
        <f>タスク実績csv元!F2323</f>
        <v>0.58333333333333337</v>
      </c>
      <c r="D2323" s="54">
        <f>タスク実績csv元!E2323</f>
        <v>0.54166666666666663</v>
      </c>
      <c r="E2323" t="str">
        <f>タスク実績csv元!I2323&amp;""</f>
        <v/>
      </c>
      <c r="F2323" t="str">
        <f>タスク実績csv元!D2323</f>
        <v>スケジュール調整、実施内容確認</v>
      </c>
      <c r="G2323" t="str">
        <f t="shared" si="36"/>
        <v>INSERT INTO task_achivement(task_no,achive_date,end_time,start_time,task_detail,memo)VALUES('{7a3ee49e-76ce-4195-af6c-d168250a310c}','2022/08/29','2022/08/29 14:00:00','2022/08/29 13:00:00','','スケジュール調整、実施内容確認');</v>
      </c>
    </row>
    <row r="2324" spans="1:7">
      <c r="A2324" s="48" t="str">
        <f>_xlfn.XLOOKUP(_xlfn.XLOOKUP(MID(タスク実績csv元!C2324,1,SEARCH(":",タスク実績csv元!C2324)-1),リスト!F:F,リスト!G:G)&amp;MID(タスク実績csv元!C2324,SEARCH(":",タスク実績csv元!C2324),999),タスクDB!K:K,タスクDB!A:A)</f>
        <v>{23640006-1951-44f5-8e76-61d4fa67fbce}</v>
      </c>
      <c r="B2324" s="11">
        <f>タスク実績csv元!A2324</f>
        <v>44802</v>
      </c>
      <c r="C2324" s="54">
        <f>タスク実績csv元!F2324</f>
        <v>0.625</v>
      </c>
      <c r="D2324" s="54">
        <f>タスク実績csv元!E2324</f>
        <v>0.58333333333333337</v>
      </c>
      <c r="E2324" t="str">
        <f>タスク実績csv元!I2324&amp;""</f>
        <v/>
      </c>
      <c r="F2324" t="str">
        <f>タスク実績csv元!D2324</f>
        <v>対応相談打合せ</v>
      </c>
      <c r="G2324" t="str">
        <f t="shared" si="36"/>
        <v>INSERT INTO task_achivement(task_no,achive_date,end_time,start_time,task_detail,memo)VALUES('{23640006-1951-44f5-8e76-61d4fa67fbce}','2022/08/29','2022/08/29 15:00:00','2022/08/29 14:00:00','','対応相談打合せ');</v>
      </c>
    </row>
    <row r="2325" spans="1:7">
      <c r="A2325" s="48" t="str">
        <f>_xlfn.XLOOKUP(_xlfn.XLOOKUP(MID(タスク実績csv元!C2325,1,SEARCH(":",タスク実績csv元!C2325)-1),リスト!F:F,リスト!G:G)&amp;MID(タスク実績csv元!C2325,SEARCH(":",タスク実績csv元!C2325),999),タスクDB!K:K,タスクDB!A:A)</f>
        <v>{fe16e8c7-2e8e-4a6e-9364-a4c5e97d594e}</v>
      </c>
      <c r="B2325" s="11">
        <f>タスク実績csv元!A2325</f>
        <v>44802</v>
      </c>
      <c r="C2325" s="54">
        <f>タスク実績csv元!F2325</f>
        <v>0.64583333333333337</v>
      </c>
      <c r="D2325" s="54">
        <f>タスク実績csv元!E2325</f>
        <v>0.625</v>
      </c>
      <c r="E2325" t="str">
        <f>タスク実績csv元!I2325&amp;""</f>
        <v/>
      </c>
      <c r="F2325" t="str">
        <f>タスク実績csv元!D2325</f>
        <v>マニュアル作成</v>
      </c>
      <c r="G2325" t="str">
        <f t="shared" si="36"/>
        <v>INSERT INTO task_achivement(task_no,achive_date,end_time,start_time,task_detail,memo)VALUES('{fe16e8c7-2e8e-4a6e-9364-a4c5e97d594e}','2022/08/29','2022/08/29 15:30:00','2022/08/29 15:00:00','','マニュアル作成');</v>
      </c>
    </row>
    <row r="2326" spans="1:7">
      <c r="A2326" s="48" t="str">
        <f>_xlfn.XLOOKUP(_xlfn.XLOOKUP(MID(タスク実績csv元!C2326,1,SEARCH(":",タスク実績csv元!C2326)-1),リスト!F:F,リスト!G:G)&amp;MID(タスク実績csv元!C2326,SEARCH(":",タスク実績csv元!C2326),999),タスクDB!K:K,タスクDB!A:A)</f>
        <v>{96d71216-036e-4f4d-a16e-1c7d4e4a290c}</v>
      </c>
      <c r="B2326" s="11">
        <f>タスク実績csv元!A2326</f>
        <v>44802</v>
      </c>
      <c r="C2326" s="54">
        <f>タスク実績csv元!F2326</f>
        <v>0.66666666666666663</v>
      </c>
      <c r="D2326" s="54">
        <f>タスク実績csv元!E2326</f>
        <v>0.64583333333333337</v>
      </c>
      <c r="E2326" t="str">
        <f>タスク実績csv元!I2326&amp;""</f>
        <v/>
      </c>
      <c r="F2326" t="str">
        <f>タスク実績csv元!D2326</f>
        <v>関サ廃調の作業日上書きの対応</v>
      </c>
      <c r="G2326" t="str">
        <f t="shared" si="36"/>
        <v>INSERT INTO task_achivement(task_no,achive_date,end_time,start_time,task_detail,memo)VALUES('{96d71216-036e-4f4d-a16e-1c7d4e4a290c}','2022/08/29','2022/08/29 16:00:00','2022/08/29 15:30:00','','関サ廃調の作業日上書きの対応');</v>
      </c>
    </row>
    <row r="2327" spans="1:7">
      <c r="A2327" s="48" t="str">
        <f>_xlfn.XLOOKUP(_xlfn.XLOOKUP(MID(タスク実績csv元!C2327,1,SEARCH(":",タスク実績csv元!C2327)-1),リスト!F:F,リスト!G:G)&amp;MID(タスク実績csv元!C2327,SEARCH(":",タスク実績csv元!C2327),999),タスクDB!K:K,タスクDB!A:A)</f>
        <v>{23640006-1951-44f5-8e76-61d4fa67fbce}</v>
      </c>
      <c r="B2327" s="11">
        <f>タスク実績csv元!A2327</f>
        <v>44802</v>
      </c>
      <c r="C2327" s="54">
        <f>タスク実績csv元!F2327</f>
        <v>0.6875</v>
      </c>
      <c r="D2327" s="54">
        <f>タスク実績csv元!E2327</f>
        <v>0.66666666666666663</v>
      </c>
      <c r="E2327" t="str">
        <f>タスク実績csv元!I2327&amp;""</f>
        <v/>
      </c>
      <c r="F2327" t="str">
        <f>タスク実績csv元!D2327</f>
        <v>夕会</v>
      </c>
      <c r="G2327" t="str">
        <f t="shared" si="36"/>
        <v>INSERT INTO task_achivement(task_no,achive_date,end_time,start_time,task_detail,memo)VALUES('{23640006-1951-44f5-8e76-61d4fa67fbce}','2022/08/29','2022/08/29 16:30:00','2022/08/29 16:00:00','','夕会');</v>
      </c>
    </row>
    <row r="2328" spans="1:7">
      <c r="A2328" s="48" t="str">
        <f>_xlfn.XLOOKUP(_xlfn.XLOOKUP(MID(タスク実績csv元!C2328,1,SEARCH(":",タスク実績csv元!C2328)-1),リスト!F:F,リスト!G:G)&amp;MID(タスク実績csv元!C2328,SEARCH(":",タスク実績csv元!C2328),999),タスクDB!K:K,タスクDB!A:A)</f>
        <v>{23640006-1951-44f5-8e76-61d4fa67fbce}</v>
      </c>
      <c r="B2328" s="11">
        <f>タスク実績csv元!A2328</f>
        <v>44802</v>
      </c>
      <c r="C2328" s="54">
        <f>タスク実績csv元!F2328</f>
        <v>0.70833333333333337</v>
      </c>
      <c r="D2328" s="54">
        <f>タスク実績csv元!E2328</f>
        <v>0.66666666666666663</v>
      </c>
      <c r="E2328" t="str">
        <f>タスク実績csv元!I2328&amp;""</f>
        <v/>
      </c>
      <c r="F2328" t="str">
        <f>タスク実績csv元!D2328</f>
        <v>夕会</v>
      </c>
      <c r="G2328" t="str">
        <f t="shared" si="36"/>
        <v>INSERT INTO task_achivement(task_no,achive_date,end_time,start_time,task_detail,memo)VALUES('{23640006-1951-44f5-8e76-61d4fa67fbce}','2022/08/29','2022/08/29 17:00:00','2022/08/29 16:00:00','','夕会');</v>
      </c>
    </row>
    <row r="2329" spans="1:7">
      <c r="A2329" s="48" t="str">
        <f>_xlfn.XLOOKUP(_xlfn.XLOOKUP(MID(タスク実績csv元!C2329,1,SEARCH(":",タスク実績csv元!C2329)-1),リスト!F:F,リスト!G:G)&amp;MID(タスク実績csv元!C2329,SEARCH(":",タスク実績csv元!C2329),999),タスクDB!K:K,タスクDB!A:A)</f>
        <v>{23640006-1951-44f5-8e76-61d4fa67fbce}</v>
      </c>
      <c r="B2329" s="11">
        <f>タスク実績csv元!A2329</f>
        <v>44802</v>
      </c>
      <c r="C2329" s="54">
        <f>タスク実績csv元!F2329</f>
        <v>0.72916666666666663</v>
      </c>
      <c r="D2329" s="54">
        <f>タスク実績csv元!E2329</f>
        <v>0.6875</v>
      </c>
      <c r="E2329" t="str">
        <f>タスク実績csv元!I2329&amp;""</f>
        <v/>
      </c>
      <c r="F2329" t="str">
        <f>タスク実績csv元!D2329</f>
        <v>KSYS合同夕会</v>
      </c>
      <c r="G2329" t="str">
        <f t="shared" si="36"/>
        <v>INSERT INTO task_achivement(task_no,achive_date,end_time,start_time,task_detail,memo)VALUES('{23640006-1951-44f5-8e76-61d4fa67fbce}','2022/08/29','2022/08/29 17:30:00','2022/08/29 16:30:00','','KSYS合同夕会');</v>
      </c>
    </row>
    <row r="2330" spans="1:7">
      <c r="A2330" s="48" t="str">
        <f>_xlfn.XLOOKUP(_xlfn.XLOOKUP(MID(タスク実績csv元!C2330,1,SEARCH(":",タスク実績csv元!C2330)-1),リスト!F:F,リスト!G:G)&amp;MID(タスク実績csv元!C2330,SEARCH(":",タスク実績csv元!C2330),999),タスクDB!K:K,タスクDB!A:A)</f>
        <v>{fe16e8c7-2e8e-4a6e-9364-a4c5e97d594e}</v>
      </c>
      <c r="B2330" s="11">
        <f>タスク実績csv元!A2330</f>
        <v>44802</v>
      </c>
      <c r="C2330" s="54">
        <f>タスク実績csv元!F2330</f>
        <v>0.72916666666666663</v>
      </c>
      <c r="D2330" s="54">
        <f>タスク実績csv元!E2330</f>
        <v>0.70833333333333337</v>
      </c>
      <c r="E2330" t="str">
        <f>タスク実績csv元!I2330&amp;""</f>
        <v/>
      </c>
      <c r="F2330" t="str">
        <f>タスク実績csv元!D2330</f>
        <v>マニュアル作成</v>
      </c>
      <c r="G2330" t="str">
        <f t="shared" si="36"/>
        <v>INSERT INTO task_achivement(task_no,achive_date,end_time,start_time,task_detail,memo)VALUES('{fe16e8c7-2e8e-4a6e-9364-a4c5e97d594e}','2022/08/29','2022/08/29 17:30:00','2022/08/29 17:00:00','','マニュアル作成');</v>
      </c>
    </row>
    <row r="2331" spans="1:7">
      <c r="A2331" s="48" t="str">
        <f>_xlfn.XLOOKUP(_xlfn.XLOOKUP(MID(タスク実績csv元!C2331,1,SEARCH(":",タスク実績csv元!C2331)-1),リスト!F:F,リスト!G:G)&amp;MID(タスク実績csv元!C2331,SEARCH(":",タスク実績csv元!C2331),999),タスクDB!K:K,タスクDB!A:A)</f>
        <v>{2f244adf-6cba-4604-8f87-42ac1f2b1771}</v>
      </c>
      <c r="B2331" s="11">
        <f>タスク実績csv元!A2331</f>
        <v>44802</v>
      </c>
      <c r="C2331" s="54">
        <f>タスク実績csv元!F2331</f>
        <v>0.75</v>
      </c>
      <c r="D2331" s="54">
        <f>タスク実績csv元!E2331</f>
        <v>0.72916666666666663</v>
      </c>
      <c r="E2331" t="str">
        <f>タスク実績csv元!I2331&amp;""</f>
        <v/>
      </c>
      <c r="F2331" t="str">
        <f>タスク実績csv元!D2331</f>
        <v>仕様確認</v>
      </c>
      <c r="G2331" t="str">
        <f t="shared" si="36"/>
        <v>INSERT INTO task_achivement(task_no,achive_date,end_time,start_time,task_detail,memo)VALUES('{2f244adf-6cba-4604-8f87-42ac1f2b1771}','2022/08/29','2022/08/29 18:00:00','2022/08/29 17:30:00','','仕様確認');</v>
      </c>
    </row>
    <row r="2332" spans="1:7">
      <c r="A2332" s="48" t="str">
        <f>_xlfn.XLOOKUP(_xlfn.XLOOKUP(MID(タスク実績csv元!C2332,1,SEARCH(":",タスク実績csv元!C2332)-1),リスト!F:F,リスト!G:G)&amp;MID(タスク実績csv元!C2332,SEARCH(":",タスク実績csv元!C2332),999),タスクDB!K:K,タスクDB!A:A)</f>
        <v>{7a3ee49e-76ce-4195-af6c-d168250a310c}</v>
      </c>
      <c r="B2332" s="11">
        <f>タスク実績csv元!A2332</f>
        <v>44802</v>
      </c>
      <c r="C2332" s="54">
        <f>タスク実績csv元!F2332</f>
        <v>0.76041666666666663</v>
      </c>
      <c r="D2332" s="54">
        <f>タスク実績csv元!E2332</f>
        <v>0.72916666666666663</v>
      </c>
      <c r="E2332" t="str">
        <f>タスク実績csv元!I2332&amp;""</f>
        <v/>
      </c>
      <c r="F2332" t="str">
        <f>タスク実績csv元!D2332</f>
        <v>準備</v>
      </c>
      <c r="G2332" t="str">
        <f t="shared" si="36"/>
        <v>INSERT INTO task_achivement(task_no,achive_date,end_time,start_time,task_detail,memo)VALUES('{7a3ee49e-76ce-4195-af6c-d168250a310c}','2022/08/29','2022/08/29 18:15:00','2022/08/29 17:30:00','','準備');</v>
      </c>
    </row>
    <row r="2333" spans="1:7">
      <c r="A2333" s="48" t="str">
        <f>_xlfn.XLOOKUP(_xlfn.XLOOKUP(MID(タスク実績csv元!C2333,1,SEARCH(":",タスク実績csv元!C2333)-1),リスト!F:F,リスト!G:G)&amp;MID(タスク実績csv元!C2333,SEARCH(":",タスク実績csv元!C2333),999),タスクDB!K:K,タスクDB!A:A)</f>
        <v>{0e8e7c31-feae-4841-a3c3-5fe16de45ce1}</v>
      </c>
      <c r="B2333" s="11">
        <f>タスク実績csv元!A2333</f>
        <v>44803</v>
      </c>
      <c r="C2333" s="54">
        <f>タスク実績csv元!F2333</f>
        <v>0.38541666666666669</v>
      </c>
      <c r="D2333" s="54">
        <f>タスク実績csv元!E2333</f>
        <v>0.375</v>
      </c>
      <c r="E2333" t="str">
        <f>タスク実績csv元!I2333&amp;""</f>
        <v/>
      </c>
      <c r="F2333" t="str">
        <f>タスク実績csv元!D2333</f>
        <v>状況整理</v>
      </c>
      <c r="G2333" t="str">
        <f t="shared" si="36"/>
        <v>INSERT INTO task_achivement(task_no,achive_date,end_time,start_time,task_detail,memo)VALUES('{0e8e7c31-feae-4841-a3c3-5fe16de45ce1}','2022/08/30','2022/08/30 09:15:00','2022/08/30 09:00:00','','状況整理');</v>
      </c>
    </row>
    <row r="2334" spans="1:7">
      <c r="A2334" s="48" t="str">
        <f>_xlfn.XLOOKUP(_xlfn.XLOOKUP(MID(タスク実績csv元!C2334,1,SEARCH(":",タスク実績csv元!C2334)-1),リスト!F:F,リスト!G:G)&amp;MID(タスク実績csv元!C2334,SEARCH(":",タスク実績csv元!C2334),999),タスクDB!K:K,タスクDB!A:A)</f>
        <v>{4c39d40d-b35f-4cfa-b549-6c5de24454e2}</v>
      </c>
      <c r="B2334" s="11">
        <f>タスク実績csv元!A2334</f>
        <v>44803</v>
      </c>
      <c r="C2334" s="54">
        <f>タスク実績csv元!F2334</f>
        <v>0.40625</v>
      </c>
      <c r="D2334" s="54">
        <f>タスク実績csv元!E2334</f>
        <v>0.39583333333333331</v>
      </c>
      <c r="E2334" t="str">
        <f>タスク実績csv元!I2334&amp;""</f>
        <v/>
      </c>
      <c r="F2334" t="str">
        <f>タスク実績csv元!D2334</f>
        <v>朝会</v>
      </c>
      <c r="G2334" t="str">
        <f t="shared" si="36"/>
        <v>INSERT INTO task_achivement(task_no,achive_date,end_time,start_time,task_detail,memo)VALUES('{4c39d40d-b35f-4cfa-b549-6c5de24454e2}','2022/08/30','2022/08/30 09:45:00','2022/08/30 09:30:00','','朝会');</v>
      </c>
    </row>
    <row r="2335" spans="1:7">
      <c r="A2335" s="48" t="str">
        <f>_xlfn.XLOOKUP(_xlfn.XLOOKUP(MID(タスク実績csv元!C2335,1,SEARCH(":",タスク実績csv元!C2335)-1),リスト!F:F,リスト!G:G)&amp;MID(タスク実績csv元!C2335,SEARCH(":",タスク実績csv元!C2335),999),タスクDB!K:K,タスクDB!A:A)</f>
        <v>{d4d1fd57-5d21-4c1d-a6bc-6c95e3f6acad}</v>
      </c>
      <c r="B2335" s="11">
        <f>タスク実績csv元!A2335</f>
        <v>44803</v>
      </c>
      <c r="C2335" s="54">
        <f>タスク実績csv元!F2335</f>
        <v>0.4513888888888889</v>
      </c>
      <c r="D2335" s="54">
        <f>タスク実績csv元!E2335</f>
        <v>0.41666666666666669</v>
      </c>
      <c r="E2335" t="str">
        <f>タスク実績csv元!I2335&amp;""</f>
        <v/>
      </c>
      <c r="F2335" t="str">
        <f>タスク実績csv元!D2335</f>
        <v>勉強(問題集42まで)</v>
      </c>
      <c r="G2335" t="str">
        <f t="shared" si="36"/>
        <v>INSERT INTO task_achivement(task_no,achive_date,end_time,start_time,task_detail,memo)VALUES('{d4d1fd57-5d21-4c1d-a6bc-6c95e3f6acad}','2022/08/30','2022/08/30 10:50:00','2022/08/30 10:00:00','','勉強(問題集42まで)');</v>
      </c>
    </row>
    <row r="2336" spans="1:7">
      <c r="A2336" s="48" t="str">
        <f>_xlfn.XLOOKUP(_xlfn.XLOOKUP(MID(タスク実績csv元!C2336,1,SEARCH(":",タスク実績csv元!C2336)-1),リスト!F:F,リスト!G:G)&amp;MID(タスク実績csv元!C2336,SEARCH(":",タスク実績csv元!C2336),999),タスクDB!K:K,タスクDB!A:A)</f>
        <v>{23640006-1951-44f5-8e76-61d4fa67fbce}</v>
      </c>
      <c r="B2336" s="11">
        <f>タスク実績csv元!A2336</f>
        <v>44803</v>
      </c>
      <c r="C2336" s="54">
        <f>タスク実績csv元!F2336</f>
        <v>0.46527777777777773</v>
      </c>
      <c r="D2336" s="54">
        <f>タスク実績csv元!E2336</f>
        <v>0.4513888888888889</v>
      </c>
      <c r="E2336" t="str">
        <f>タスク実績csv元!I2336&amp;""</f>
        <v/>
      </c>
      <c r="F2336" t="str">
        <f>タスク実績csv元!D2336</f>
        <v>報告事前確認</v>
      </c>
      <c r="G2336" t="str">
        <f t="shared" si="36"/>
        <v>INSERT INTO task_achivement(task_no,achive_date,end_time,start_time,task_detail,memo)VALUES('{23640006-1951-44f5-8e76-61d4fa67fbce}','2022/08/30','2022/08/30 11:10:00','2022/08/30 10:50:00','','報告事前確認');</v>
      </c>
    </row>
    <row r="2337" spans="1:7">
      <c r="A2337" s="48" t="str">
        <f>_xlfn.XLOOKUP(_xlfn.XLOOKUP(MID(タスク実績csv元!C2337,1,SEARCH(":",タスク実績csv元!C2337)-1),リスト!F:F,リスト!G:G)&amp;MID(タスク実績csv元!C2337,SEARCH(":",タスク実績csv元!C2337),999),タスクDB!K:K,タスクDB!A:A)</f>
        <v>{d4d1fd57-5d21-4c1d-a6bc-6c95e3f6acad}</v>
      </c>
      <c r="B2337" s="11">
        <f>タスク実績csv元!A2337</f>
        <v>44803</v>
      </c>
      <c r="C2337" s="54">
        <f>タスク実績csv元!F2337</f>
        <v>0.5</v>
      </c>
      <c r="D2337" s="54">
        <f>タスク実績csv元!E2337</f>
        <v>0.46527777777777773</v>
      </c>
      <c r="E2337" t="str">
        <f>タスク実績csv元!I2337&amp;""</f>
        <v/>
      </c>
      <c r="F2337" t="str">
        <f>タスク実績csv元!D2337</f>
        <v>勉強(問題集60まで)</v>
      </c>
      <c r="G2337" t="str">
        <f t="shared" si="36"/>
        <v>INSERT INTO task_achivement(task_no,achive_date,end_time,start_time,task_detail,memo)VALUES('{d4d1fd57-5d21-4c1d-a6bc-6c95e3f6acad}','2022/08/30','2022/08/30 12:00:00','2022/08/30 11:10:00','','勉強(問題集60まで)');</v>
      </c>
    </row>
    <row r="2338" spans="1:7">
      <c r="A2338" s="48" t="str">
        <f>_xlfn.XLOOKUP(_xlfn.XLOOKUP(MID(タスク実績csv元!C2338,1,SEARCH(":",タスク実績csv元!C2338)-1),リスト!F:F,リスト!G:G)&amp;MID(タスク実績csv元!C2338,SEARCH(":",タスク実績csv元!C2338),999),タスクDB!K:K,タスクDB!A:A)</f>
        <v>{7a3ee49e-76ce-4195-af6c-d168250a310c}</v>
      </c>
      <c r="B2338" s="11">
        <f>タスク実績csv元!A2338</f>
        <v>44803</v>
      </c>
      <c r="C2338" s="54">
        <f>タスク実績csv元!F2338</f>
        <v>0.58333333333333337</v>
      </c>
      <c r="D2338" s="54">
        <f>タスク実績csv元!E2338</f>
        <v>0.54166666666666663</v>
      </c>
      <c r="E2338" t="str">
        <f>タスク実績csv元!I2338&amp;""</f>
        <v/>
      </c>
      <c r="F2338" t="str">
        <f>タスク実績csv元!D2338</f>
        <v>事前打ち合わせ</v>
      </c>
      <c r="G2338" t="str">
        <f t="shared" si="36"/>
        <v>INSERT INTO task_achivement(task_no,achive_date,end_time,start_time,task_detail,memo)VALUES('{7a3ee49e-76ce-4195-af6c-d168250a310c}','2022/08/30','2022/08/30 14:00:00','2022/08/30 13:00:00','','事前打ち合わせ');</v>
      </c>
    </row>
    <row r="2339" spans="1:7">
      <c r="A2339" s="48" t="str">
        <f>_xlfn.XLOOKUP(_xlfn.XLOOKUP(MID(タスク実績csv元!C2339,1,SEARCH(":",タスク実績csv元!C2339)-1),リスト!F:F,リスト!G:G)&amp;MID(タスク実績csv元!C2339,SEARCH(":",タスク実績csv元!C2339),999),タスクDB!K:K,タスクDB!A:A)</f>
        <v>{7a3ee49e-76ce-4195-af6c-d168250a310c}</v>
      </c>
      <c r="B2339" s="11">
        <f>タスク実績csv元!A2339</f>
        <v>44803</v>
      </c>
      <c r="C2339" s="54">
        <f>タスク実績csv元!F2339</f>
        <v>0.60416666666666663</v>
      </c>
      <c r="D2339" s="54">
        <f>タスク実績csv元!E2339</f>
        <v>0.58333333333333337</v>
      </c>
      <c r="E2339" t="str">
        <f>タスク実績csv元!I2339&amp;""</f>
        <v/>
      </c>
      <c r="F2339" t="str">
        <f>タスク実績csv元!D2339</f>
        <v>木村君と認識合わせ</v>
      </c>
      <c r="G2339" t="str">
        <f t="shared" si="36"/>
        <v>INSERT INTO task_achivement(task_no,achive_date,end_time,start_time,task_detail,memo)VALUES('{7a3ee49e-76ce-4195-af6c-d168250a310c}','2022/08/30','2022/08/30 14:30:00','2022/08/30 14:00:00','','木村君と認識合わせ');</v>
      </c>
    </row>
    <row r="2340" spans="1:7">
      <c r="A2340" s="48" t="str">
        <f>_xlfn.XLOOKUP(_xlfn.XLOOKUP(MID(タスク実績csv元!C2340,1,SEARCH(":",タスク実績csv元!C2340)-1),リスト!F:F,リスト!G:G)&amp;MID(タスク実績csv元!C2340,SEARCH(":",タスク実績csv元!C2340),999),タスクDB!K:K,タスクDB!A:A)</f>
        <v>{d4d1fd57-5d21-4c1d-a6bc-6c95e3f6acad}</v>
      </c>
      <c r="B2340" s="11">
        <f>タスク実績csv元!A2340</f>
        <v>44803</v>
      </c>
      <c r="C2340" s="54">
        <f>タスク実績csv元!F2340</f>
        <v>0.70833333333333337</v>
      </c>
      <c r="D2340" s="54">
        <f>タスク実績csv元!E2340</f>
        <v>0.60416666666666663</v>
      </c>
      <c r="E2340" t="str">
        <f>タスク実績csv元!I2340&amp;""</f>
        <v/>
      </c>
      <c r="F2340" t="str">
        <f>タスク実績csv元!D2340</f>
        <v>勉強(問題集90まで)</v>
      </c>
      <c r="G2340" t="str">
        <f t="shared" si="36"/>
        <v>INSERT INTO task_achivement(task_no,achive_date,end_time,start_time,task_detail,memo)VALUES('{d4d1fd57-5d21-4c1d-a6bc-6c95e3f6acad}','2022/08/30','2022/08/30 17:00:00','2022/08/30 14:30:00','','勉強(問題集90まで)');</v>
      </c>
    </row>
    <row r="2341" spans="1:7">
      <c r="A2341" s="48" t="str">
        <f>_xlfn.XLOOKUP(_xlfn.XLOOKUP(MID(タスク実績csv元!C2341,1,SEARCH(":",タスク実績csv元!C2341)-1),リスト!F:F,リスト!G:G)&amp;MID(タスク実績csv元!C2341,SEARCH(":",タスク実績csv元!C2341),999),タスクDB!K:K,タスクDB!A:A)</f>
        <v>{23640006-1951-44f5-8e76-61d4fa67fbce}</v>
      </c>
      <c r="B2341" s="11">
        <f>タスク実績csv元!A2341</f>
        <v>44803</v>
      </c>
      <c r="C2341" s="54">
        <f>タスク実績csv元!F2341</f>
        <v>0.73611111111111116</v>
      </c>
      <c r="D2341" s="54">
        <f>タスク実績csv元!E2341</f>
        <v>0.70833333333333337</v>
      </c>
      <c r="E2341" t="str">
        <f>タスク実績csv元!I2341&amp;""</f>
        <v/>
      </c>
      <c r="F2341" t="str">
        <f>タスク実績csv元!D2341</f>
        <v>KSYS合同夕会</v>
      </c>
      <c r="G2341" t="str">
        <f t="shared" si="36"/>
        <v>INSERT INTO task_achivement(task_no,achive_date,end_time,start_time,task_detail,memo)VALUES('{23640006-1951-44f5-8e76-61d4fa67fbce}','2022/08/30','2022/08/30 17:40:00','2022/08/30 17:00:00','','KSYS合同夕会');</v>
      </c>
    </row>
    <row r="2342" spans="1:7">
      <c r="A2342" s="48" t="str">
        <f>_xlfn.XLOOKUP(_xlfn.XLOOKUP(MID(タスク実績csv元!C2342,1,SEARCH(":",タスク実績csv元!C2342)-1),リスト!F:F,リスト!G:G)&amp;MID(タスク実績csv元!C2342,SEARCH(":",タスク実績csv元!C2342),999),タスクDB!K:K,タスクDB!A:A)</f>
        <v>{96d71216-036e-4f4d-a16e-1c7d4e4a290c}</v>
      </c>
      <c r="B2342" s="11">
        <f>タスク実績csv元!A2342</f>
        <v>44803</v>
      </c>
      <c r="C2342" s="54">
        <f>タスク実績csv元!F2342</f>
        <v>0.75</v>
      </c>
      <c r="D2342" s="54">
        <f>タスク実績csv元!E2342</f>
        <v>0.73611111111111116</v>
      </c>
      <c r="E2342" t="str">
        <f>タスク実績csv元!I2342&amp;""</f>
        <v/>
      </c>
      <c r="F2342" t="str">
        <f>タスク実績csv元!D2342</f>
        <v>追加ユーザ登録依頼</v>
      </c>
      <c r="G2342" t="str">
        <f t="shared" si="36"/>
        <v>INSERT INTO task_achivement(task_no,achive_date,end_time,start_time,task_detail,memo)VALUES('{96d71216-036e-4f4d-a16e-1c7d4e4a290c}','2022/08/30','2022/08/30 18:00:00','2022/08/30 17:40:00','','追加ユーザ登録依頼');</v>
      </c>
    </row>
    <row r="2343" spans="1:7">
      <c r="A2343" s="48" t="str">
        <f>_xlfn.XLOOKUP(_xlfn.XLOOKUP(MID(タスク実績csv元!C2343,1,SEARCH(":",タスク実績csv元!C2343)-1),リスト!F:F,リスト!G:G)&amp;MID(タスク実績csv元!C2343,SEARCH(":",タスク実績csv元!C2343),999),タスクDB!K:K,タスクDB!A:A)</f>
        <v>{d4d1fd57-5d21-4c1d-a6bc-6c95e3f6acad}</v>
      </c>
      <c r="B2343" s="11">
        <f>タスク実績csv元!A2343</f>
        <v>44803</v>
      </c>
      <c r="C2343" s="54">
        <f>タスク実績csv元!F2343</f>
        <v>0.91666666666666663</v>
      </c>
      <c r="D2343" s="54">
        <f>タスク実績csv元!E2343</f>
        <v>0.85416666666666663</v>
      </c>
      <c r="E2343" t="str">
        <f>タスク実績csv元!I2343&amp;""</f>
        <v/>
      </c>
      <c r="F2343" t="str">
        <f>タスク実績csv元!D2343</f>
        <v>勉強</v>
      </c>
      <c r="G2343" t="str">
        <f t="shared" si="36"/>
        <v>INSERT INTO task_achivement(task_no,achive_date,end_time,start_time,task_detail,memo)VALUES('{d4d1fd57-5d21-4c1d-a6bc-6c95e3f6acad}','2022/08/30','2022/08/30 22:00:00','2022/08/30 20:30:00','','勉強');</v>
      </c>
    </row>
    <row r="2344" spans="1:7">
      <c r="A2344" s="48" t="str">
        <f>_xlfn.XLOOKUP(_xlfn.XLOOKUP(MID(タスク実績csv元!C2344,1,SEARCH(":",タスク実績csv元!C2344)-1),リスト!F:F,リスト!G:G)&amp;MID(タスク実績csv元!C2344,SEARCH(":",タスク実績csv元!C2344),999),タスクDB!K:K,タスクDB!A:A)</f>
        <v>{96d71216-036e-4f4d-a16e-1c7d4e4a290c}</v>
      </c>
      <c r="B2344" s="11">
        <f>タスク実績csv元!A2344</f>
        <v>44804</v>
      </c>
      <c r="C2344" s="54">
        <f>タスク実績csv元!F2344</f>
        <v>0.42708333333333331</v>
      </c>
      <c r="D2344" s="54">
        <f>タスク実績csv元!E2344</f>
        <v>0.375</v>
      </c>
      <c r="E2344" t="str">
        <f>タスク実績csv元!I2344&amp;""</f>
        <v/>
      </c>
      <c r="F2344" t="str">
        <f>タスク実績csv元!D2344</f>
        <v>パスワード再設定作業</v>
      </c>
      <c r="G2344" t="str">
        <f t="shared" si="36"/>
        <v>INSERT INTO task_achivement(task_no,achive_date,end_time,start_time,task_detail,memo)VALUES('{96d71216-036e-4f4d-a16e-1c7d4e4a290c}','2022/08/31','2022/08/31 10:15:00','2022/08/31 09:00:00','','パスワード再設定作業');</v>
      </c>
    </row>
    <row r="2345" spans="1:7">
      <c r="A2345" s="48" t="str">
        <f>_xlfn.XLOOKUP(_xlfn.XLOOKUP(MID(タスク実績csv元!C2345,1,SEARCH(":",タスク実績csv元!C2345)-1),リスト!F:F,リスト!G:G)&amp;MID(タスク実績csv元!C2345,SEARCH(":",タスク実績csv元!C2345),999),タスクDB!K:K,タスクDB!A:A)</f>
        <v>{d4d1fd57-5d21-4c1d-a6bc-6c95e3f6acad}</v>
      </c>
      <c r="B2345" s="11">
        <f>タスク実績csv元!A2345</f>
        <v>44804</v>
      </c>
      <c r="C2345" s="54">
        <f>タスク実績csv元!F2345</f>
        <v>0.45833333333333331</v>
      </c>
      <c r="D2345" s="54">
        <f>タスク実績csv元!E2345</f>
        <v>0.42708333333333331</v>
      </c>
      <c r="E2345" t="str">
        <f>タスク実績csv元!I2345&amp;""</f>
        <v/>
      </c>
      <c r="F2345" t="str">
        <f>タスク実績csv元!D2345</f>
        <v>勉強</v>
      </c>
      <c r="G2345" t="str">
        <f t="shared" si="36"/>
        <v>INSERT INTO task_achivement(task_no,achive_date,end_time,start_time,task_detail,memo)VALUES('{d4d1fd57-5d21-4c1d-a6bc-6c95e3f6acad}','2022/08/31','2022/08/31 11:00:00','2022/08/31 10:15:00','','勉強');</v>
      </c>
    </row>
    <row r="2346" spans="1:7">
      <c r="A2346" s="48" t="str">
        <f>_xlfn.XLOOKUP(_xlfn.XLOOKUP(MID(タスク実績csv元!C2346,1,SEARCH(":",タスク実績csv元!C2346)-1),リスト!F:F,リスト!G:G)&amp;MID(タスク実績csv元!C2346,SEARCH(":",タスク実績csv元!C2346),999),タスクDB!K:K,タスクDB!A:A)</f>
        <v>{d4d1fd57-5d21-4c1d-a6bc-6c95e3f6acad}</v>
      </c>
      <c r="B2346" s="11">
        <f>タスク実績csv元!A2346</f>
        <v>44804</v>
      </c>
      <c r="C2346" s="54">
        <f>タスク実績csv元!F2346</f>
        <v>0.5</v>
      </c>
      <c r="D2346" s="54">
        <f>タスク実績csv元!E2346</f>
        <v>0.45833333333333331</v>
      </c>
      <c r="E2346" t="str">
        <f>タスク実績csv元!I2346&amp;""</f>
        <v/>
      </c>
      <c r="F2346" t="str">
        <f>タスク実績csv元!D2346</f>
        <v>資格試験受験</v>
      </c>
      <c r="G2346" t="str">
        <f t="shared" si="36"/>
        <v>INSERT INTO task_achivement(task_no,achive_date,end_time,start_time,task_detail,memo)VALUES('{d4d1fd57-5d21-4c1d-a6bc-6c95e3f6acad}','2022/08/31','2022/08/31 12:00:00','2022/08/31 11:00:00','','資格試験受験');</v>
      </c>
    </row>
    <row r="2347" spans="1:7">
      <c r="A2347" s="48" t="str">
        <f>_xlfn.XLOOKUP(_xlfn.XLOOKUP(MID(タスク実績csv元!C2347,1,SEARCH(":",タスク実績csv元!C2347)-1),リスト!F:F,リスト!G:G)&amp;MID(タスク実績csv元!C2347,SEARCH(":",タスク実績csv元!C2347),999),タスクDB!K:K,タスクDB!A:A)</f>
        <v>{7a3ee49e-76ce-4195-af6c-d168250a310c}</v>
      </c>
      <c r="B2347" s="11">
        <f>タスク実績csv元!A2347</f>
        <v>44804</v>
      </c>
      <c r="C2347" s="54">
        <f>タスク実績csv元!F2347</f>
        <v>0.5625</v>
      </c>
      <c r="D2347" s="54">
        <f>タスク実績csv元!E2347</f>
        <v>0.54166666666666663</v>
      </c>
      <c r="E2347" t="str">
        <f>タスク実績csv元!I2347&amp;""</f>
        <v/>
      </c>
      <c r="F2347" t="str">
        <f>タスク実績csv元!D2347</f>
        <v>質問回答</v>
      </c>
      <c r="G2347" t="str">
        <f t="shared" si="36"/>
        <v>INSERT INTO task_achivement(task_no,achive_date,end_time,start_time,task_detail,memo)VALUES('{7a3ee49e-76ce-4195-af6c-d168250a310c}','2022/08/31','2022/08/31 13:30:00','2022/08/31 13:00:00','','質問回答');</v>
      </c>
    </row>
    <row r="2348" spans="1:7">
      <c r="A2348" s="48" t="str">
        <f>_xlfn.XLOOKUP(_xlfn.XLOOKUP(MID(タスク実績csv元!C2348,1,SEARCH(":",タスク実績csv元!C2348)-1),リスト!F:F,リスト!G:G)&amp;MID(タスク実績csv元!C2348,SEARCH(":",タスク実績csv元!C2348),999),タスクDB!K:K,タスクDB!A:A)</f>
        <v>{96d71216-036e-4f4d-a16e-1c7d4e4a290c}</v>
      </c>
      <c r="B2348" s="11">
        <f>タスク実績csv元!A2348</f>
        <v>44804</v>
      </c>
      <c r="C2348" s="54">
        <f>タスク実績csv元!F2348</f>
        <v>0.60416666666666663</v>
      </c>
      <c r="D2348" s="54">
        <f>タスク実績csv元!E2348</f>
        <v>0.5625</v>
      </c>
      <c r="E2348" t="str">
        <f>タスク実績csv元!I2348&amp;""</f>
        <v/>
      </c>
      <c r="F2348" t="str">
        <f>タスク実績csv元!D2348</f>
        <v>ユーザ連携のリリース</v>
      </c>
      <c r="G2348" t="str">
        <f t="shared" si="36"/>
        <v>INSERT INTO task_achivement(task_no,achive_date,end_time,start_time,task_detail,memo)VALUES('{96d71216-036e-4f4d-a16e-1c7d4e4a290c}','2022/08/31','2022/08/31 14:30:00','2022/08/31 13:30:00','','ユーザ連携のリリース');</v>
      </c>
    </row>
    <row r="2349" spans="1:7">
      <c r="A2349" s="48" t="str">
        <f>_xlfn.XLOOKUP(_xlfn.XLOOKUP(MID(タスク実績csv元!C2349,1,SEARCH(":",タスク実績csv元!C2349)-1),リスト!F:F,リスト!G:G)&amp;MID(タスク実績csv元!C2349,SEARCH(":",タスク実績csv元!C2349),999),タスクDB!K:K,タスクDB!A:A)</f>
        <v>{96d71216-036e-4f4d-a16e-1c7d4e4a290c}</v>
      </c>
      <c r="B2349" s="11">
        <f>タスク実績csv元!A2349</f>
        <v>44804</v>
      </c>
      <c r="C2349" s="54">
        <f>タスク実績csv元!F2349</f>
        <v>0.625</v>
      </c>
      <c r="D2349" s="54">
        <f>タスク実績csv元!E2349</f>
        <v>0.60416666666666663</v>
      </c>
      <c r="E2349" t="str">
        <f>タスク実績csv元!I2349&amp;""</f>
        <v/>
      </c>
      <c r="F2349" t="str">
        <f>タスク実績csv元!D2349</f>
        <v>サービステリトリー追加依頼相談</v>
      </c>
      <c r="G2349" t="str">
        <f t="shared" si="36"/>
        <v>INSERT INTO task_achivement(task_no,achive_date,end_time,start_time,task_detail,memo)VALUES('{96d71216-036e-4f4d-a16e-1c7d4e4a290c}','2022/08/31','2022/08/31 15:00:00','2022/08/31 14:30:00','','サービステリトリー追加依頼相談');</v>
      </c>
    </row>
    <row r="2350" spans="1:7">
      <c r="A2350" s="48" t="str">
        <f>_xlfn.XLOOKUP(_xlfn.XLOOKUP(MID(タスク実績csv元!C2350,1,SEARCH(":",タスク実績csv元!C2350)-1),リスト!F:F,リスト!G:G)&amp;MID(タスク実績csv元!C2350,SEARCH(":",タスク実績csv元!C2350),999),タスクDB!K:K,タスクDB!A:A)</f>
        <v>{23640006-1951-44f5-8e76-61d4fa67fbce}</v>
      </c>
      <c r="B2350" s="11">
        <f>タスク実績csv元!A2350</f>
        <v>44804</v>
      </c>
      <c r="C2350" s="54">
        <f>タスク実績csv元!F2350</f>
        <v>0.64583333333333337</v>
      </c>
      <c r="D2350" s="54">
        <f>タスク実績csv元!E2350</f>
        <v>0.625</v>
      </c>
      <c r="E2350" t="str">
        <f>タスク実績csv元!I2350&amp;""</f>
        <v/>
      </c>
      <c r="F2350" t="str">
        <f>タスク実績csv元!D2350</f>
        <v>夕会</v>
      </c>
      <c r="G2350" t="str">
        <f t="shared" si="36"/>
        <v>INSERT INTO task_achivement(task_no,achive_date,end_time,start_time,task_detail,memo)VALUES('{23640006-1951-44f5-8e76-61d4fa67fbce}','2022/08/31','2022/08/31 15:30:00','2022/08/31 15:00:00','','夕会');</v>
      </c>
    </row>
    <row r="2351" spans="1:7">
      <c r="A2351" s="48" t="str">
        <f>_xlfn.XLOOKUP(_xlfn.XLOOKUP(MID(タスク実績csv元!C2351,1,SEARCH(":",タスク実績csv元!C2351)-1),リスト!F:F,リスト!G:G)&amp;MID(タスク実績csv元!C2351,SEARCH(":",タスク実績csv元!C2351),999),タスクDB!K:K,タスクDB!A:A)</f>
        <v>{7a3ee49e-76ce-4195-af6c-d168250a310c}</v>
      </c>
      <c r="B2351" s="11">
        <f>タスク実績csv元!A2351</f>
        <v>44804</v>
      </c>
      <c r="C2351" s="54">
        <f>タスク実績csv元!F2351</f>
        <v>0.6875</v>
      </c>
      <c r="D2351" s="54">
        <f>タスク実績csv元!E2351</f>
        <v>0.64583333333333337</v>
      </c>
      <c r="E2351" t="str">
        <f>タスク実績csv元!I2351&amp;""</f>
        <v/>
      </c>
      <c r="F2351" t="str">
        <f>タスク実績csv元!D2351</f>
        <v>相談打合せ</v>
      </c>
      <c r="G2351" t="str">
        <f t="shared" si="36"/>
        <v>INSERT INTO task_achivement(task_no,achive_date,end_time,start_time,task_detail,memo)VALUES('{7a3ee49e-76ce-4195-af6c-d168250a310c}','2022/08/31','2022/08/31 16:30:00','2022/08/31 15:30:00','','相談打合せ');</v>
      </c>
    </row>
    <row r="2352" spans="1:7">
      <c r="A2352" s="48" t="str">
        <f>_xlfn.XLOOKUP(_xlfn.XLOOKUP(MID(タスク実績csv元!C2352,1,SEARCH(":",タスク実績csv元!C2352)-1),リスト!F:F,リスト!G:G)&amp;MID(タスク実績csv元!C2352,SEARCH(":",タスク実績csv元!C2352),999),タスクDB!K:K,タスクDB!A:A)</f>
        <v>{7a3ee49e-76ce-4195-af6c-d168250a310c}</v>
      </c>
      <c r="B2352" s="11">
        <f>タスク実績csv元!A2352</f>
        <v>44804</v>
      </c>
      <c r="C2352" s="54">
        <f>タスク実績csv元!F2352</f>
        <v>0.72916666666666663</v>
      </c>
      <c r="D2352" s="54">
        <f>タスク実績csv元!E2352</f>
        <v>0.6875</v>
      </c>
      <c r="E2352" t="str">
        <f>タスク実績csv元!I2352&amp;""</f>
        <v/>
      </c>
      <c r="F2352" t="str">
        <f>タスク実績csv元!D2352</f>
        <v>対応方法検討</v>
      </c>
      <c r="G2352" t="str">
        <f t="shared" si="36"/>
        <v>INSERT INTO task_achivement(task_no,achive_date,end_time,start_time,task_detail,memo)VALUES('{7a3ee49e-76ce-4195-af6c-d168250a310c}','2022/08/31','2022/08/31 17:30:00','2022/08/31 16:30:00','','対応方法検討');</v>
      </c>
    </row>
    <row r="2353" spans="1:7">
      <c r="A2353" s="48" t="str">
        <f>_xlfn.XLOOKUP(_xlfn.XLOOKUP(MID(タスク実績csv元!C2353,1,SEARCH(":",タスク実績csv元!C2353)-1),リスト!F:F,リスト!G:G)&amp;MID(タスク実績csv元!C2353,SEARCH(":",タスク実績csv元!C2353),999),タスクDB!K:K,タスクDB!A:A)</f>
        <v>{7a3ee49e-76ce-4195-af6c-d168250a310c}</v>
      </c>
      <c r="B2353" s="11">
        <f>タスク実績csv元!A2353</f>
        <v>44804</v>
      </c>
      <c r="C2353" s="54">
        <f>タスク実績csv元!F2353</f>
        <v>0.75</v>
      </c>
      <c r="D2353" s="54">
        <f>タスク実績csv元!E2353</f>
        <v>0.72916666666666663</v>
      </c>
      <c r="E2353" t="str">
        <f>タスク実績csv元!I2353&amp;""</f>
        <v/>
      </c>
      <c r="F2353" t="str">
        <f>タスク実績csv元!D2353</f>
        <v>夕会</v>
      </c>
      <c r="G2353" t="str">
        <f t="shared" si="36"/>
        <v>INSERT INTO task_achivement(task_no,achive_date,end_time,start_time,task_detail,memo)VALUES('{7a3ee49e-76ce-4195-af6c-d168250a310c}','2022/08/31','2022/08/31 18:00:00','2022/08/31 17:30:00','','夕会');</v>
      </c>
    </row>
    <row r="2354" spans="1:7">
      <c r="A2354" s="48" t="str">
        <f>_xlfn.XLOOKUP(_xlfn.XLOOKUP(MID(タスク実績csv元!C2354,1,SEARCH(":",タスク実績csv元!C2354)-1),リスト!F:F,リスト!G:G)&amp;MID(タスク実績csv元!C2354,SEARCH(":",タスク実績csv元!C2354),999),タスクDB!K:K,タスクDB!A:A)</f>
        <v>{96d71216-036e-4f4d-a16e-1c7d4e4a290c}</v>
      </c>
      <c r="B2354" s="11">
        <f>タスク実績csv元!A2354</f>
        <v>44805</v>
      </c>
      <c r="C2354" s="54">
        <f>タスク実績csv元!F2354</f>
        <v>0.40625</v>
      </c>
      <c r="D2354" s="54">
        <f>タスク実績csv元!E2354</f>
        <v>0.39583333333333331</v>
      </c>
      <c r="E2354" t="str">
        <f>タスク実績csv元!I2354&amp;""</f>
        <v/>
      </c>
      <c r="F2354" t="str">
        <f>タスク実績csv元!D2354</f>
        <v>課題確認</v>
      </c>
      <c r="G2354" t="str">
        <f t="shared" si="36"/>
        <v>INSERT INTO task_achivement(task_no,achive_date,end_time,start_time,task_detail,memo)VALUES('{96d71216-036e-4f4d-a16e-1c7d4e4a290c}','2022/09/01','2022/09/01 09:45:00','2022/09/01 09:30:00','','課題確認');</v>
      </c>
    </row>
    <row r="2355" spans="1:7">
      <c r="A2355" s="48" t="str">
        <f>_xlfn.XLOOKUP(_xlfn.XLOOKUP(MID(タスク実績csv元!C2355,1,SEARCH(":",タスク実績csv元!C2355)-1),リスト!F:F,リスト!G:G)&amp;MID(タスク実績csv元!C2355,SEARCH(":",タスク実績csv元!C2355),999),タスクDB!K:K,タスクDB!A:A)</f>
        <v>{5acda584-d01e-409b-af65-618204dce9a6}</v>
      </c>
      <c r="B2355" s="11">
        <f>タスク実績csv元!A2355</f>
        <v>44805</v>
      </c>
      <c r="C2355" s="54">
        <f>タスク実績csv元!F2355</f>
        <v>0.4375</v>
      </c>
      <c r="D2355" s="54">
        <f>タスク実績csv元!E2355</f>
        <v>0.40625</v>
      </c>
      <c r="E2355" t="str">
        <f>タスク実績csv元!I2355&amp;""</f>
        <v/>
      </c>
      <c r="F2355" t="str">
        <f>タスク実績csv元!D2355</f>
        <v>対応</v>
      </c>
      <c r="G2355" t="str">
        <f t="shared" si="36"/>
        <v>INSERT INTO task_achivement(task_no,achive_date,end_time,start_time,task_detail,memo)VALUES('{5acda584-d01e-409b-af65-618204dce9a6}','2022/09/01','2022/09/01 10:30:00','2022/09/01 09:45:00','','対応');</v>
      </c>
    </row>
    <row r="2356" spans="1:7">
      <c r="A2356" s="48" t="str">
        <f>_xlfn.XLOOKUP(_xlfn.XLOOKUP(MID(タスク実績csv元!C2356,1,SEARCH(":",タスク実績csv元!C2356)-1),リスト!F:F,リスト!G:G)&amp;MID(タスク実績csv元!C2356,SEARCH(":",タスク実績csv元!C2356),999),タスクDB!K:K,タスクDB!A:A)</f>
        <v>{7a3ee49e-76ce-4195-af6c-d168250a310c}</v>
      </c>
      <c r="B2356" s="11">
        <f>タスク実績csv元!A2356</f>
        <v>44805</v>
      </c>
      <c r="C2356" s="54">
        <f>タスク実績csv元!F2356</f>
        <v>0.45833333333333331</v>
      </c>
      <c r="D2356" s="54">
        <f>タスク実績csv元!E2356</f>
        <v>0.4375</v>
      </c>
      <c r="E2356" t="str">
        <f>タスク実績csv元!I2356&amp;""</f>
        <v/>
      </c>
      <c r="F2356" t="str">
        <f>タスク実績csv元!D2356</f>
        <v>相談回答</v>
      </c>
      <c r="G2356" t="str">
        <f t="shared" si="36"/>
        <v>INSERT INTO task_achivement(task_no,achive_date,end_time,start_time,task_detail,memo)VALUES('{7a3ee49e-76ce-4195-af6c-d168250a310c}','2022/09/01','2022/09/01 11:00:00','2022/09/01 10:30:00','','相談回答');</v>
      </c>
    </row>
    <row r="2357" spans="1:7">
      <c r="A2357" s="48" t="str">
        <f>_xlfn.XLOOKUP(_xlfn.XLOOKUP(MID(タスク実績csv元!C2357,1,SEARCH(":",タスク実績csv元!C2357)-1),リスト!F:F,リスト!G:G)&amp;MID(タスク実績csv元!C2357,SEARCH(":",タスク実績csv元!C2357),999),タスクDB!K:K,タスクDB!A:A)</f>
        <v>{23640006-1951-44f5-8e76-61d4fa67fbce}</v>
      </c>
      <c r="B2357" s="11">
        <f>タスク実績csv元!A2357</f>
        <v>44805</v>
      </c>
      <c r="C2357" s="54">
        <f>タスク実績csv元!F2357</f>
        <v>0.47916666666666669</v>
      </c>
      <c r="D2357" s="54">
        <f>タスク実績csv元!E2357</f>
        <v>0.45833333333333331</v>
      </c>
      <c r="E2357" t="str">
        <f>タスク実績csv元!I2357&amp;""</f>
        <v/>
      </c>
      <c r="F2357" t="str">
        <f>タスク実績csv元!D2357</f>
        <v>対応方法検討打合せ</v>
      </c>
      <c r="G2357" t="str">
        <f t="shared" si="36"/>
        <v>INSERT INTO task_achivement(task_no,achive_date,end_time,start_time,task_detail,memo)VALUES('{23640006-1951-44f5-8e76-61d4fa67fbce}','2022/09/01','2022/09/01 11:30:00','2022/09/01 11:00:00','','対応方法検討打合せ');</v>
      </c>
    </row>
    <row r="2358" spans="1:7">
      <c r="A2358" s="48" t="str">
        <f>_xlfn.XLOOKUP(_xlfn.XLOOKUP(MID(タスク実績csv元!C2358,1,SEARCH(":",タスク実績csv元!C2358)-1),リスト!F:F,リスト!G:G)&amp;MID(タスク実績csv元!C2358,SEARCH(":",タスク実績csv元!C2358),999),タスクDB!K:K,タスクDB!A:A)</f>
        <v>{5acda584-d01e-409b-af65-618204dce9a6}</v>
      </c>
      <c r="B2358" s="11">
        <f>タスク実績csv元!A2358</f>
        <v>44805</v>
      </c>
      <c r="C2358" s="54">
        <f>タスク実績csv元!F2358</f>
        <v>0.5</v>
      </c>
      <c r="D2358" s="54">
        <f>タスク実績csv元!E2358</f>
        <v>0.47916666666666669</v>
      </c>
      <c r="E2358" t="str">
        <f>タスク実績csv元!I2358&amp;""</f>
        <v/>
      </c>
      <c r="F2358" t="str">
        <f>タスク実績csv元!D2358</f>
        <v>対応</v>
      </c>
      <c r="G2358" t="str">
        <f t="shared" si="36"/>
        <v>INSERT INTO task_achivement(task_no,achive_date,end_time,start_time,task_detail,memo)VALUES('{5acda584-d01e-409b-af65-618204dce9a6}','2022/09/01','2022/09/01 12:00:00','2022/09/01 11:30:00','','対応');</v>
      </c>
    </row>
    <row r="2359" spans="1:7">
      <c r="A2359" s="48" t="str">
        <f>_xlfn.XLOOKUP(_xlfn.XLOOKUP(MID(タスク実績csv元!C2359,1,SEARCH(":",タスク実績csv元!C2359)-1),リスト!F:F,リスト!G:G)&amp;MID(タスク実績csv元!C2359,SEARCH(":",タスク実績csv元!C2359),999),タスクDB!K:K,タスクDB!A:A)</f>
        <v>{23640006-1951-44f5-8e76-61d4fa67fbce}</v>
      </c>
      <c r="B2359" s="11">
        <f>タスク実績csv元!A2359</f>
        <v>44805</v>
      </c>
      <c r="C2359" s="54">
        <f>タスク実績csv元!F2359</f>
        <v>0.58333333333333337</v>
      </c>
      <c r="D2359" s="54">
        <f>タスク実績csv元!E2359</f>
        <v>0.54166666666666663</v>
      </c>
      <c r="E2359" t="str">
        <f>タスク実績csv元!I2359&amp;""</f>
        <v/>
      </c>
      <c r="F2359" t="str">
        <f>タスク実績csv元!D2359</f>
        <v>検針合同打合せ</v>
      </c>
      <c r="G2359" t="str">
        <f t="shared" si="36"/>
        <v>INSERT INTO task_achivement(task_no,achive_date,end_time,start_time,task_detail,memo)VALUES('{23640006-1951-44f5-8e76-61d4fa67fbce}','2022/09/01','2022/09/01 14:00:00','2022/09/01 13:00:00','','検針合同打合せ');</v>
      </c>
    </row>
    <row r="2360" spans="1:7">
      <c r="A2360" s="48" t="str">
        <f>_xlfn.XLOOKUP(_xlfn.XLOOKUP(MID(タスク実績csv元!C2360,1,SEARCH(":",タスク実績csv元!C2360)-1),リスト!F:F,リスト!G:G)&amp;MID(タスク実績csv元!C2360,SEARCH(":",タスク実績csv元!C2360),999),タスクDB!K:K,タスクDB!A:A)</f>
        <v>{96d71216-036e-4f4d-a16e-1c7d4e4a290c}</v>
      </c>
      <c r="B2360" s="11">
        <f>タスク実績csv元!A2360</f>
        <v>44805</v>
      </c>
      <c r="C2360" s="54">
        <f>タスク実績csv元!F2360</f>
        <v>0.625</v>
      </c>
      <c r="D2360" s="54">
        <f>タスク実績csv元!E2360</f>
        <v>0.58333333333333337</v>
      </c>
      <c r="E2360" t="str">
        <f>タスク実績csv元!I2360&amp;""</f>
        <v/>
      </c>
      <c r="F2360" t="str">
        <f>タスク実績csv元!D2360</f>
        <v>関サ本店ユーザ登録対応</v>
      </c>
      <c r="G2360" t="str">
        <f t="shared" si="36"/>
        <v>INSERT INTO task_achivement(task_no,achive_date,end_time,start_time,task_detail,memo)VALUES('{96d71216-036e-4f4d-a16e-1c7d4e4a290c}','2022/09/01','2022/09/01 15:00:00','2022/09/01 14:00:00','','関サ本店ユーザ登録対応');</v>
      </c>
    </row>
    <row r="2361" spans="1:7">
      <c r="A2361" s="48" t="str">
        <f>_xlfn.XLOOKUP(_xlfn.XLOOKUP(MID(タスク実績csv元!C2361,1,SEARCH(":",タスク実績csv元!C2361)-1),リスト!F:F,リスト!G:G)&amp;MID(タスク実績csv元!C2361,SEARCH(":",タスク実績csv元!C2361),999),タスクDB!K:K,タスクDB!A:A)</f>
        <v>{5acda584-d01e-409b-af65-618204dce9a6}</v>
      </c>
      <c r="B2361" s="11">
        <f>タスク実績csv元!A2361</f>
        <v>44805</v>
      </c>
      <c r="C2361" s="54">
        <f>タスク実績csv元!F2361</f>
        <v>0.63888888888888895</v>
      </c>
      <c r="D2361" s="54">
        <f>タスク実績csv元!E2361</f>
        <v>0.625</v>
      </c>
      <c r="E2361" t="str">
        <f>タスク実績csv元!I2361&amp;""</f>
        <v/>
      </c>
      <c r="F2361" t="str">
        <f>タスク実績csv元!D2361</f>
        <v>対応</v>
      </c>
      <c r="G2361" t="str">
        <f t="shared" si="36"/>
        <v>INSERT INTO task_achivement(task_no,achive_date,end_time,start_time,task_detail,memo)VALUES('{5acda584-d01e-409b-af65-618204dce9a6}','2022/09/01','2022/09/01 15:20:00','2022/09/01 15:00:00','','対応');</v>
      </c>
    </row>
    <row r="2362" spans="1:7">
      <c r="A2362" s="48" t="str">
        <f>_xlfn.XLOOKUP(_xlfn.XLOOKUP(MID(タスク実績csv元!C2362,1,SEARCH(":",タスク実績csv元!C2362)-1),リスト!F:F,リスト!G:G)&amp;MID(タスク実績csv元!C2362,SEARCH(":",タスク実績csv元!C2362),999),タスクDB!K:K,タスクDB!A:A)</f>
        <v>{96d71216-036e-4f4d-a16e-1c7d4e4a290c}</v>
      </c>
      <c r="B2362" s="11">
        <f>タスク実績csv元!A2362</f>
        <v>44805</v>
      </c>
      <c r="C2362" s="54">
        <f>タスク実績csv元!F2362</f>
        <v>0.66666666666666663</v>
      </c>
      <c r="D2362" s="54">
        <f>タスク実績csv元!E2362</f>
        <v>0.63888888888888895</v>
      </c>
      <c r="E2362" t="str">
        <f>タスク実績csv元!I2362&amp;""</f>
        <v/>
      </c>
      <c r="F2362" t="str">
        <f>タスク実績csv元!D2362</f>
        <v>対応検討</v>
      </c>
      <c r="G2362" t="str">
        <f t="shared" si="36"/>
        <v>INSERT INTO task_achivement(task_no,achive_date,end_time,start_time,task_detail,memo)VALUES('{96d71216-036e-4f4d-a16e-1c7d4e4a290c}','2022/09/01','2022/09/01 16:00:00','2022/09/01 15:20:00','','対応検討');</v>
      </c>
    </row>
    <row r="2363" spans="1:7">
      <c r="A2363" s="48" t="str">
        <f>_xlfn.XLOOKUP(_xlfn.XLOOKUP(MID(タスク実績csv元!C2363,1,SEARCH(":",タスク実績csv元!C2363)-1),リスト!F:F,リスト!G:G)&amp;MID(タスク実績csv元!C2363,SEARCH(":",タスク実績csv元!C2363),999),タスクDB!K:K,タスクDB!A:A)</f>
        <v>{23640006-1951-44f5-8e76-61d4fa67fbce}</v>
      </c>
      <c r="B2363" s="11">
        <f>タスク実績csv元!A2363</f>
        <v>44805</v>
      </c>
      <c r="C2363" s="54">
        <f>タスク実績csv元!F2363</f>
        <v>0.70138888888888884</v>
      </c>
      <c r="D2363" s="54">
        <f>タスク実績csv元!E2363</f>
        <v>0.66666666666666663</v>
      </c>
      <c r="E2363" t="str">
        <f>タスク実績csv元!I2363&amp;""</f>
        <v/>
      </c>
      <c r="F2363" t="str">
        <f>タスク実績csv元!D2363</f>
        <v>夕会</v>
      </c>
      <c r="G2363" t="str">
        <f t="shared" si="36"/>
        <v>INSERT INTO task_achivement(task_no,achive_date,end_time,start_time,task_detail,memo)VALUES('{23640006-1951-44f5-8e76-61d4fa67fbce}','2022/09/01','2022/09/01 16:50:00','2022/09/01 16:00:00','','夕会');</v>
      </c>
    </row>
    <row r="2364" spans="1:7">
      <c r="A2364" s="48" t="str">
        <f>_xlfn.XLOOKUP(_xlfn.XLOOKUP(MID(タスク実績csv元!C2364,1,SEARCH(":",タスク実績csv元!C2364)-1),リスト!F:F,リスト!G:G)&amp;MID(タスク実績csv元!C2364,SEARCH(":",タスク実績csv元!C2364),999),タスクDB!K:K,タスクDB!A:A)</f>
        <v>{96d71216-036e-4f4d-a16e-1c7d4e4a290c}</v>
      </c>
      <c r="B2364" s="11">
        <f>タスク実績csv元!A2364</f>
        <v>44805</v>
      </c>
      <c r="C2364" s="54">
        <f>タスク実績csv元!F2364</f>
        <v>0.72916666666666663</v>
      </c>
      <c r="D2364" s="54">
        <f>タスク実績csv元!E2364</f>
        <v>0.70138888888888884</v>
      </c>
      <c r="E2364" t="str">
        <f>タスク実績csv元!I2364&amp;""</f>
        <v/>
      </c>
      <c r="F2364" t="str">
        <f>タスク実績csv元!D2364</f>
        <v>ユーザ登録エラーの対応</v>
      </c>
      <c r="G2364" t="str">
        <f t="shared" si="36"/>
        <v>INSERT INTO task_achivement(task_no,achive_date,end_time,start_time,task_detail,memo)VALUES('{96d71216-036e-4f4d-a16e-1c7d4e4a290c}','2022/09/01','2022/09/01 17:30:00','2022/09/01 16:50:00','','ユーザ登録エラーの対応');</v>
      </c>
    </row>
    <row r="2365" spans="1:7">
      <c r="A2365" s="48" t="str">
        <f>_xlfn.XLOOKUP(_xlfn.XLOOKUP(MID(タスク実績csv元!C2365,1,SEARCH(":",タスク実績csv元!C2365)-1),リスト!F:F,リスト!G:G)&amp;MID(タスク実績csv元!C2365,SEARCH(":",タスク実績csv元!C2365),999),タスクDB!K:K,タスクDB!A:A)</f>
        <v>{3e6b8a45-ea33-4a1d-90af-296ddfe55faf}</v>
      </c>
      <c r="B2365" s="11">
        <f>タスク実績csv元!A2365</f>
        <v>44805</v>
      </c>
      <c r="C2365" s="54">
        <f>タスク実績csv元!F2365</f>
        <v>0.75</v>
      </c>
      <c r="D2365" s="54">
        <f>タスク実績csv元!E2365</f>
        <v>0.72916666666666663</v>
      </c>
      <c r="E2365" t="str">
        <f>タスク実績csv元!I2365&amp;""</f>
        <v/>
      </c>
      <c r="F2365" t="str">
        <f>タスク実績csv元!D2365</f>
        <v>関サスキル登録</v>
      </c>
      <c r="G2365" t="str">
        <f t="shared" si="36"/>
        <v>INSERT INTO task_achivement(task_no,achive_date,end_time,start_time,task_detail,memo)VALUES('{3e6b8a45-ea33-4a1d-90af-296ddfe55faf}','2022/09/01','2022/09/01 18:00:00','2022/09/01 17:30:00','','関サスキル登録');</v>
      </c>
    </row>
    <row r="2366" spans="1:7">
      <c r="A2366" s="48" t="str">
        <f>_xlfn.XLOOKUP(_xlfn.XLOOKUP(MID(タスク実績csv元!C2366,1,SEARCH(":",タスク実績csv元!C2366)-1),リスト!F:F,リスト!G:G)&amp;MID(タスク実績csv元!C2366,SEARCH(":",タスク実績csv元!C2366),999),タスクDB!K:K,タスクDB!A:A)</f>
        <v>{96d71216-036e-4f4d-a16e-1c7d4e4a290c}</v>
      </c>
      <c r="B2366" s="11">
        <f>タスク実績csv元!A2366</f>
        <v>44805</v>
      </c>
      <c r="C2366" s="54">
        <f>タスク実績csv元!F2366</f>
        <v>0.85416666666666663</v>
      </c>
      <c r="D2366" s="54">
        <f>タスク実績csv元!E2366</f>
        <v>0.75</v>
      </c>
      <c r="E2366" t="str">
        <f>タスク実績csv元!I2366&amp;""</f>
        <v/>
      </c>
      <c r="F2366" t="str">
        <f>タスク実績csv元!D2366</f>
        <v>ユーザ連携問合せ対応(監査ではないユーザ登録になっている)</v>
      </c>
      <c r="G2366" t="str">
        <f t="shared" si="36"/>
        <v>INSERT INTO task_achivement(task_no,achive_date,end_time,start_time,task_detail,memo)VALUES('{96d71216-036e-4f4d-a16e-1c7d4e4a290c}','2022/09/01','2022/09/01 20:30:00','2022/09/01 18:00:00','','ユーザ連携問合せ対応(監査ではないユーザ登録になっている)');</v>
      </c>
    </row>
    <row r="2367" spans="1:7">
      <c r="A2367" s="48" t="str">
        <f>_xlfn.XLOOKUP(_xlfn.XLOOKUP(MID(タスク実績csv元!C2367,1,SEARCH(":",タスク実績csv元!C2367)-1),リスト!F:F,リスト!G:G)&amp;MID(タスク実績csv元!C2367,SEARCH(":",タスク実績csv元!C2367),999),タスクDB!K:K,タスクDB!A:A)</f>
        <v>{96d71216-036e-4f4d-a16e-1c7d4e4a290c}</v>
      </c>
      <c r="B2367" s="11">
        <f>タスク実績csv元!A2367</f>
        <v>44806</v>
      </c>
      <c r="C2367" s="54">
        <f>タスク実績csv元!F2367</f>
        <v>0.41666666666666669</v>
      </c>
      <c r="D2367" s="54">
        <f>タスク実績csv元!E2367</f>
        <v>0.39583333333333331</v>
      </c>
      <c r="E2367" t="str">
        <f>タスク実績csv元!I2367&amp;""</f>
        <v/>
      </c>
      <c r="F2367" t="str">
        <f>タスク実績csv元!D2367</f>
        <v>課題確認</v>
      </c>
      <c r="G2367" t="str">
        <f t="shared" si="36"/>
        <v>INSERT INTO task_achivement(task_no,achive_date,end_time,start_time,task_detail,memo)VALUES('{96d71216-036e-4f4d-a16e-1c7d4e4a290c}','2022/09/02','2022/09/02 10:00:00','2022/09/02 09:30:00','','課題確認');</v>
      </c>
    </row>
    <row r="2368" spans="1:7">
      <c r="A2368" s="48" t="str">
        <f>_xlfn.XLOOKUP(_xlfn.XLOOKUP(MID(タスク実績csv元!C2368,1,SEARCH(":",タスク実績csv元!C2368)-1),リスト!F:F,リスト!G:G)&amp;MID(タスク実績csv元!C2368,SEARCH(":",タスク実績csv元!C2368),999),タスクDB!K:K,タスクDB!A:A)</f>
        <v>{3e6b8a45-ea33-4a1d-90af-296ddfe55faf}</v>
      </c>
      <c r="B2368" s="11">
        <f>タスク実績csv元!A2368</f>
        <v>44806</v>
      </c>
      <c r="C2368" s="54">
        <f>タスク実績csv元!F2368</f>
        <v>0.5</v>
      </c>
      <c r="D2368" s="54">
        <f>タスク実績csv元!E2368</f>
        <v>0.41666666666666669</v>
      </c>
      <c r="E2368" t="str">
        <f>タスク実績csv元!I2368&amp;""</f>
        <v/>
      </c>
      <c r="F2368" t="str">
        <f>タスク実績csv元!D2368</f>
        <v>移行作業</v>
      </c>
      <c r="G2368" t="str">
        <f t="shared" si="36"/>
        <v>INSERT INTO task_achivement(task_no,achive_date,end_time,start_time,task_detail,memo)VALUES('{3e6b8a45-ea33-4a1d-90af-296ddfe55faf}','2022/09/02','2022/09/02 12:00:00','2022/09/02 10:00:00','','移行作業');</v>
      </c>
    </row>
    <row r="2369" spans="1:7">
      <c r="A2369" s="48" t="str">
        <f>_xlfn.XLOOKUP(_xlfn.XLOOKUP(MID(タスク実績csv元!C2369,1,SEARCH(":",タスク実績csv元!C2369)-1),リスト!F:F,リスト!G:G)&amp;MID(タスク実績csv元!C2369,SEARCH(":",タスク実績csv元!C2369),999),タスクDB!K:K,タスクDB!A:A)</f>
        <v>{3e6b8a45-ea33-4a1d-90af-296ddfe55faf}</v>
      </c>
      <c r="B2369" s="11">
        <f>タスク実績csv元!A2369</f>
        <v>44806</v>
      </c>
      <c r="C2369" s="54">
        <f>タスク実績csv元!F2369</f>
        <v>0.55208333333333337</v>
      </c>
      <c r="D2369" s="54">
        <f>タスク実績csv元!E2369</f>
        <v>0.54166666666666663</v>
      </c>
      <c r="E2369" t="str">
        <f>タスク実績csv元!I2369&amp;""</f>
        <v/>
      </c>
      <c r="F2369" t="str">
        <f>タスク実績csv元!D2369</f>
        <v>移行作業</v>
      </c>
      <c r="G2369" t="str">
        <f t="shared" si="36"/>
        <v>INSERT INTO task_achivement(task_no,achive_date,end_time,start_time,task_detail,memo)VALUES('{3e6b8a45-ea33-4a1d-90af-296ddfe55faf}','2022/09/02','2022/09/02 13:15:00','2022/09/02 13:00:00','','移行作業');</v>
      </c>
    </row>
    <row r="2370" spans="1:7">
      <c r="A2370" s="48" t="str">
        <f>_xlfn.XLOOKUP(_xlfn.XLOOKUP(MID(タスク実績csv元!C2370,1,SEARCH(":",タスク実績csv元!C2370)-1),リスト!F:F,リスト!G:G)&amp;MID(タスク実績csv元!C2370,SEARCH(":",タスク実績csv元!C2370),999),タスクDB!K:K,タスクDB!A:A)</f>
        <v>{2f244adf-6cba-4604-8f87-42ac1f2b1771}</v>
      </c>
      <c r="B2370" s="11">
        <f>タスク実績csv元!A2370</f>
        <v>44806</v>
      </c>
      <c r="C2370" s="54">
        <f>タスク実績csv元!F2370</f>
        <v>0.625</v>
      </c>
      <c r="D2370" s="54">
        <f>タスク実績csv元!E2370</f>
        <v>0.55208333333333337</v>
      </c>
      <c r="E2370" t="str">
        <f>タスク実績csv元!I2370&amp;""</f>
        <v/>
      </c>
      <c r="F2370" t="str">
        <f>タスク実績csv元!D2370</f>
        <v>IT実施</v>
      </c>
      <c r="G2370" t="str">
        <f t="shared" si="36"/>
        <v>INSERT INTO task_achivement(task_no,achive_date,end_time,start_time,task_detail,memo)VALUES('{2f244adf-6cba-4604-8f87-42ac1f2b1771}','2022/09/02','2022/09/02 15:00:00','2022/09/02 13:15:00','','IT実施');</v>
      </c>
    </row>
    <row r="2371" spans="1:7">
      <c r="A2371" s="48" t="str">
        <f>_xlfn.XLOOKUP(_xlfn.XLOOKUP(MID(タスク実績csv元!C2371,1,SEARCH(":",タスク実績csv元!C2371)-1),リスト!F:F,リスト!G:G)&amp;MID(タスク実績csv元!C2371,SEARCH(":",タスク実績csv元!C2371),999),タスクDB!K:K,タスクDB!A:A)</f>
        <v>{23640006-1951-44f5-8e76-61d4fa67fbce}</v>
      </c>
      <c r="B2371" s="11">
        <f>タスク実績csv元!A2371</f>
        <v>44806</v>
      </c>
      <c r="C2371" s="54">
        <f>タスク実績csv元!F2371</f>
        <v>0.70833333333333337</v>
      </c>
      <c r="D2371" s="54">
        <f>タスク実績csv元!E2371</f>
        <v>0.625</v>
      </c>
      <c r="E2371" t="str">
        <f>タスク実績csv元!I2371&amp;""</f>
        <v/>
      </c>
      <c r="F2371" t="str">
        <f>タスク実績csv元!D2371</f>
        <v>課題検討打合せ</v>
      </c>
      <c r="G2371" t="str">
        <f t="shared" ref="G2371:G2434" si="37">IF(B2371=0,"","INSERT INTO task_achivement("&amp;$A$1&amp;","&amp;$B$1&amp;","&amp;$C$1&amp;","&amp;$D$1&amp;","&amp;$E$1&amp;","&amp;$F$1&amp;")VALUES('"&amp;A2371&amp;"',"&amp;IF(B2371="","null","'"&amp;TEXT(B2371,"yyyy/MM/dd")&amp;"'")&amp;","&amp;IF(C2371="","null","'"&amp;TEXT(B2371,"yyyy/MM/dd")&amp;" "&amp;TEXT(C2371,"HH:mm:ss")&amp;"'")&amp;","&amp;IF(D2371="","null","'"&amp;TEXT(B2371,"yyyy/MM/dd")&amp;" "&amp;TEXT(D2371,"HH:mm:ss")&amp;"'")&amp;",'"&amp;E2371&amp;"','"&amp;F2371&amp;"');")</f>
        <v>INSERT INTO task_achivement(task_no,achive_date,end_time,start_time,task_detail,memo)VALUES('{23640006-1951-44f5-8e76-61d4fa67fbce}','2022/09/02','2022/09/02 17:00:00','2022/09/02 15:00:00','','課題検討打合せ');</v>
      </c>
    </row>
    <row r="2372" spans="1:7">
      <c r="A2372" s="48" t="str">
        <f>_xlfn.XLOOKUP(_xlfn.XLOOKUP(MID(タスク実績csv元!C2372,1,SEARCH(":",タスク実績csv元!C2372)-1),リスト!F:F,リスト!G:G)&amp;MID(タスク実績csv元!C2372,SEARCH(":",タスク実績csv元!C2372),999),タスクDB!K:K,タスクDB!A:A)</f>
        <v>{3e6b8a45-ea33-4a1d-90af-296ddfe55faf}</v>
      </c>
      <c r="B2372" s="11">
        <f>タスク実績csv元!A2372</f>
        <v>44806</v>
      </c>
      <c r="C2372" s="54">
        <f>タスク実績csv元!F2372</f>
        <v>0.75</v>
      </c>
      <c r="D2372" s="54">
        <f>タスク実績csv元!E2372</f>
        <v>0.70833333333333337</v>
      </c>
      <c r="E2372" t="str">
        <f>タスク実績csv元!I2372&amp;""</f>
        <v/>
      </c>
      <c r="F2372" t="str">
        <f>タスク実績csv元!D2372</f>
        <v>移行作業</v>
      </c>
      <c r="G2372" t="str">
        <f t="shared" si="37"/>
        <v>INSERT INTO task_achivement(task_no,achive_date,end_time,start_time,task_detail,memo)VALUES('{3e6b8a45-ea33-4a1d-90af-296ddfe55faf}','2022/09/02','2022/09/02 18:00:00','2022/09/02 17:00:00','','移行作業');</v>
      </c>
    </row>
    <row r="2373" spans="1:7">
      <c r="A2373" s="48" t="str">
        <f>_xlfn.XLOOKUP(_xlfn.XLOOKUP(MID(タスク実績csv元!C2373,1,SEARCH(":",タスク実績csv元!C2373)-1),リスト!F:F,リスト!G:G)&amp;MID(タスク実績csv元!C2373,SEARCH(":",タスク実績csv元!C2373),999),タスクDB!K:K,タスクDB!A:A)</f>
        <v>{96d71216-036e-4f4d-a16e-1c7d4e4a290c}</v>
      </c>
      <c r="B2373" s="11">
        <f>タスク実績csv元!A2373</f>
        <v>44809</v>
      </c>
      <c r="C2373" s="54">
        <f>タスク実績csv元!F2373</f>
        <v>0.40625</v>
      </c>
      <c r="D2373" s="54">
        <f>タスク実績csv元!E2373</f>
        <v>0.39583333333333331</v>
      </c>
      <c r="E2373" t="str">
        <f>タスク実績csv元!I2373&amp;""</f>
        <v/>
      </c>
      <c r="F2373" t="str">
        <f>タスク実績csv元!D2373</f>
        <v>課題確認</v>
      </c>
      <c r="G2373" t="str">
        <f t="shared" si="37"/>
        <v>INSERT INTO task_achivement(task_no,achive_date,end_time,start_time,task_detail,memo)VALUES('{96d71216-036e-4f4d-a16e-1c7d4e4a290c}','2022/09/05','2022/09/05 09:45:00','2022/09/05 09:30:00','','課題確認');</v>
      </c>
    </row>
    <row r="2374" spans="1:7">
      <c r="A2374" s="48" t="str">
        <f>_xlfn.XLOOKUP(_xlfn.XLOOKUP(MID(タスク実績csv元!C2374,1,SEARCH(":",タスク実績csv元!C2374)-1),リスト!F:F,リスト!G:G)&amp;MID(タスク実績csv元!C2374,SEARCH(":",タスク実績csv元!C2374),999),タスクDB!K:K,タスクDB!A:A)</f>
        <v>{96d71216-036e-4f4d-a16e-1c7d4e4a290c}</v>
      </c>
      <c r="B2374" s="11">
        <f>タスク実績csv元!A2374</f>
        <v>44809</v>
      </c>
      <c r="C2374" s="54">
        <f>タスク実績csv元!F2374</f>
        <v>0.5</v>
      </c>
      <c r="D2374" s="54">
        <f>タスク実績csv元!E2374</f>
        <v>0.40625</v>
      </c>
      <c r="E2374" t="str">
        <f>タスク実績csv元!I2374&amp;""</f>
        <v/>
      </c>
      <c r="F2374" t="str">
        <f>タスク実績csv元!D2374</f>
        <v>ユーザ連携対応（関サの役職間異動がエラーになる）</v>
      </c>
      <c r="G2374" t="str">
        <f t="shared" si="37"/>
        <v>INSERT INTO task_achivement(task_no,achive_date,end_time,start_time,task_detail,memo)VALUES('{96d71216-036e-4f4d-a16e-1c7d4e4a290c}','2022/09/05','2022/09/05 12:00:00','2022/09/05 09:45:00','','ユーザ連携対応（関サの役職間異動がエラーになる）');</v>
      </c>
    </row>
    <row r="2375" spans="1:7">
      <c r="A2375" s="48" t="str">
        <f>_xlfn.XLOOKUP(_xlfn.XLOOKUP(MID(タスク実績csv元!C2375,1,SEARCH(":",タスク実績csv元!C2375)-1),リスト!F:F,リスト!G:G)&amp;MID(タスク実績csv元!C2375,SEARCH(":",タスク実績csv元!C2375),999),タスクDB!K:K,タスクDB!A:A)</f>
        <v>{2f244adf-6cba-4604-8f87-42ac1f2b1771}</v>
      </c>
      <c r="B2375" s="11">
        <f>タスク実績csv元!A2375</f>
        <v>44809</v>
      </c>
      <c r="C2375" s="54">
        <f>タスク実績csv元!F2375</f>
        <v>0.625</v>
      </c>
      <c r="D2375" s="54">
        <f>タスク実績csv元!E2375</f>
        <v>0.54166666666666663</v>
      </c>
      <c r="E2375" t="str">
        <f>タスク実績csv元!I2375&amp;""</f>
        <v/>
      </c>
      <c r="F2375" t="str">
        <f>タスク実績csv元!D2375</f>
        <v>IT実施</v>
      </c>
      <c r="G2375" t="str">
        <f t="shared" si="37"/>
        <v>INSERT INTO task_achivement(task_no,achive_date,end_time,start_time,task_detail,memo)VALUES('{2f244adf-6cba-4604-8f87-42ac1f2b1771}','2022/09/05','2022/09/05 15:00:00','2022/09/05 13:00:00','','IT実施');</v>
      </c>
    </row>
    <row r="2376" spans="1:7">
      <c r="A2376" s="48" t="str">
        <f>_xlfn.XLOOKUP(_xlfn.XLOOKUP(MID(タスク実績csv元!C2376,1,SEARCH(":",タスク実績csv元!C2376)-1),リスト!F:F,リスト!G:G)&amp;MID(タスク実績csv元!C2376,SEARCH(":",タスク実績csv元!C2376),999),タスクDB!K:K,タスクDB!A:A)</f>
        <v>{2e8afbce-d405-4faa-bffe-312a049eb71e}</v>
      </c>
      <c r="B2376" s="11">
        <f>タスク実績csv元!A2376</f>
        <v>44809</v>
      </c>
      <c r="C2376" s="54">
        <f>タスク実績csv元!F2376</f>
        <v>0.64583333333333337</v>
      </c>
      <c r="D2376" s="54">
        <f>タスク実績csv元!E2376</f>
        <v>0.625</v>
      </c>
      <c r="E2376" t="str">
        <f>タスク実績csv元!I2376&amp;""</f>
        <v/>
      </c>
      <c r="F2376" t="str">
        <f>タスク実績csv元!D2376</f>
        <v>IT実施</v>
      </c>
      <c r="G2376" t="str">
        <f t="shared" si="37"/>
        <v>INSERT INTO task_achivement(task_no,achive_date,end_time,start_time,task_detail,memo)VALUES('{2e8afbce-d405-4faa-bffe-312a049eb71e}','2022/09/05','2022/09/05 15:30:00','2022/09/05 15:00:00','','IT実施');</v>
      </c>
    </row>
    <row r="2377" spans="1:7">
      <c r="A2377" s="48" t="str">
        <f>_xlfn.XLOOKUP(_xlfn.XLOOKUP(MID(タスク実績csv元!C2377,1,SEARCH(":",タスク実績csv元!C2377)-1),リスト!F:F,リスト!G:G)&amp;MID(タスク実績csv元!C2377,SEARCH(":",タスク実績csv元!C2377),999),タスクDB!K:K,タスクDB!A:A)</f>
        <v>{23640006-1951-44f5-8e76-61d4fa67fbce}</v>
      </c>
      <c r="B2377" s="11">
        <f>タスク実績csv元!A2377</f>
        <v>44809</v>
      </c>
      <c r="C2377" s="54">
        <f>タスク実績csv元!F2377</f>
        <v>0.6875</v>
      </c>
      <c r="D2377" s="54">
        <f>タスク実績csv元!E2377</f>
        <v>0.66666666666666663</v>
      </c>
      <c r="E2377" t="str">
        <f>タスク実績csv元!I2377&amp;""</f>
        <v/>
      </c>
      <c r="F2377" t="str">
        <f>タスク実績csv元!D2377</f>
        <v>夕会</v>
      </c>
      <c r="G2377" t="str">
        <f t="shared" si="37"/>
        <v>INSERT INTO task_achivement(task_no,achive_date,end_time,start_time,task_detail,memo)VALUES('{23640006-1951-44f5-8e76-61d4fa67fbce}','2022/09/05','2022/09/05 16:30:00','2022/09/05 16:00:00','','夕会');</v>
      </c>
    </row>
    <row r="2378" spans="1:7">
      <c r="A2378" s="48" t="str">
        <f>_xlfn.XLOOKUP(_xlfn.XLOOKUP(MID(タスク実績csv元!C2378,1,SEARCH(":",タスク実績csv元!C2378)-1),リスト!F:F,リスト!G:G)&amp;MID(タスク実績csv元!C2378,SEARCH(":",タスク実績csv元!C2378),999),タスクDB!K:K,タスクDB!A:A)</f>
        <v>{96d71216-036e-4f4d-a16e-1c7d4e4a290c}</v>
      </c>
      <c r="B2378" s="11">
        <f>タスク実績csv元!A2378</f>
        <v>44809</v>
      </c>
      <c r="C2378" s="54">
        <f>タスク実績csv元!F2378</f>
        <v>0.69791666666666663</v>
      </c>
      <c r="D2378" s="54">
        <f>タスク実績csv元!E2378</f>
        <v>0.6875</v>
      </c>
      <c r="E2378" t="str">
        <f>タスク実績csv元!I2378&amp;""</f>
        <v/>
      </c>
      <c r="F2378" t="str">
        <f>タスク実績csv元!D2378</f>
        <v>修正対応</v>
      </c>
      <c r="G2378" t="str">
        <f t="shared" si="37"/>
        <v>INSERT INTO task_achivement(task_no,achive_date,end_time,start_time,task_detail,memo)VALUES('{96d71216-036e-4f4d-a16e-1c7d4e4a290c}','2022/09/05','2022/09/05 16:45:00','2022/09/05 16:30:00','','修正対応');</v>
      </c>
    </row>
    <row r="2379" spans="1:7">
      <c r="A2379" s="48" t="str">
        <f>_xlfn.XLOOKUP(_xlfn.XLOOKUP(MID(タスク実績csv元!C2379,1,SEARCH(":",タスク実績csv元!C2379)-1),リスト!F:F,リスト!G:G)&amp;MID(タスク実績csv元!C2379,SEARCH(":",タスク実績csv元!C2379),999),タスクDB!K:K,タスクDB!A:A)</f>
        <v>{404c47ef-477f-4814-bce1-01a384331bed}</v>
      </c>
      <c r="B2379" s="11">
        <f>タスク実績csv元!A2379</f>
        <v>44809</v>
      </c>
      <c r="C2379" s="54">
        <f>タスク実績csv元!F2379</f>
        <v>0.72916666666666663</v>
      </c>
      <c r="D2379" s="54">
        <f>タスク実績csv元!E2379</f>
        <v>0.69791666666666663</v>
      </c>
      <c r="E2379" t="str">
        <f>タスク実績csv元!I2379&amp;""</f>
        <v/>
      </c>
      <c r="F2379" t="str">
        <f>タスク実績csv元!D2379</f>
        <v>資料更新</v>
      </c>
      <c r="G2379" t="str">
        <f t="shared" si="37"/>
        <v>INSERT INTO task_achivement(task_no,achive_date,end_time,start_time,task_detail,memo)VALUES('{404c47ef-477f-4814-bce1-01a384331bed}','2022/09/05','2022/09/05 17:30:00','2022/09/05 16:45:00','','資料更新');</v>
      </c>
    </row>
    <row r="2380" spans="1:7">
      <c r="A2380" s="48" t="str">
        <f>_xlfn.XLOOKUP(_xlfn.XLOOKUP(MID(タスク実績csv元!C2380,1,SEARCH(":",タスク実績csv元!C2380)-1),リスト!F:F,リスト!G:G)&amp;MID(タスク実績csv元!C2380,SEARCH(":",タスク実績csv元!C2380),999),タスクDB!K:K,タスクDB!A:A)</f>
        <v>{7a3ee49e-76ce-4195-af6c-d168250a310c}</v>
      </c>
      <c r="B2380" s="11">
        <f>タスク実績csv元!A2380</f>
        <v>44809</v>
      </c>
      <c r="C2380" s="54">
        <f>タスク実績csv元!F2380</f>
        <v>0.73958333333333337</v>
      </c>
      <c r="D2380" s="54">
        <f>タスク実績csv元!E2380</f>
        <v>0.72916666666666663</v>
      </c>
      <c r="E2380" t="str">
        <f>タスク実績csv元!I2380&amp;""</f>
        <v/>
      </c>
      <c r="F2380" t="str">
        <f>タスク実績csv元!D2380</f>
        <v>夕会</v>
      </c>
      <c r="G2380" t="str">
        <f t="shared" si="37"/>
        <v>INSERT INTO task_achivement(task_no,achive_date,end_time,start_time,task_detail,memo)VALUES('{7a3ee49e-76ce-4195-af6c-d168250a310c}','2022/09/05','2022/09/05 17:45:00','2022/09/05 17:30:00','','夕会');</v>
      </c>
    </row>
    <row r="2381" spans="1:7">
      <c r="A2381" s="48" t="str">
        <f>_xlfn.XLOOKUP(_xlfn.XLOOKUP(MID(タスク実績csv元!C2381,1,SEARCH(":",タスク実績csv元!C2381)-1),リスト!F:F,リスト!G:G)&amp;MID(タスク実績csv元!C2381,SEARCH(":",タスク実績csv元!C2381),999),タスクDB!K:K,タスクDB!A:A)</f>
        <v>{404c47ef-477f-4814-bce1-01a384331bed}</v>
      </c>
      <c r="B2381" s="11">
        <f>タスク実績csv元!A2381</f>
        <v>44809</v>
      </c>
      <c r="C2381" s="54">
        <f>タスク実績csv元!F2381</f>
        <v>0.75</v>
      </c>
      <c r="D2381" s="54">
        <f>タスク実績csv元!E2381</f>
        <v>0.73958333333333337</v>
      </c>
      <c r="E2381" t="str">
        <f>タスク実績csv元!I2381&amp;""</f>
        <v/>
      </c>
      <c r="F2381" t="str">
        <f>タスク実績csv元!D2381</f>
        <v>資料更新</v>
      </c>
      <c r="G2381" t="str">
        <f t="shared" si="37"/>
        <v>INSERT INTO task_achivement(task_no,achive_date,end_time,start_time,task_detail,memo)VALUES('{404c47ef-477f-4814-bce1-01a384331bed}','2022/09/05','2022/09/05 18:00:00','2022/09/05 17:45:00','','資料更新');</v>
      </c>
    </row>
    <row r="2382" spans="1:7">
      <c r="A2382" s="48" t="str">
        <f>_xlfn.XLOOKUP(_xlfn.XLOOKUP(MID(タスク実績csv元!C2382,1,SEARCH(":",タスク実績csv元!C2382)-1),リスト!F:F,リスト!G:G)&amp;MID(タスク実績csv元!C2382,SEARCH(":",タスク実績csv元!C2382),999),タスクDB!K:K,タスクDB!A:A)</f>
        <v>{96d71216-036e-4f4d-a16e-1c7d4e4a290c}</v>
      </c>
      <c r="B2382" s="11">
        <f>タスク実績csv元!A2382</f>
        <v>44810</v>
      </c>
      <c r="C2382" s="54">
        <f>タスク実績csv元!F2382</f>
        <v>0.40625</v>
      </c>
      <c r="D2382" s="54">
        <f>タスク実績csv元!E2382</f>
        <v>0.39583333333333331</v>
      </c>
      <c r="E2382" t="str">
        <f>タスク実績csv元!I2382&amp;""</f>
        <v/>
      </c>
      <c r="F2382" t="str">
        <f>タスク実績csv元!D2382</f>
        <v>課題確認</v>
      </c>
      <c r="G2382" t="str">
        <f t="shared" si="37"/>
        <v>INSERT INTO task_achivement(task_no,achive_date,end_time,start_time,task_detail,memo)VALUES('{96d71216-036e-4f4d-a16e-1c7d4e4a290c}','2022/09/06','2022/09/06 09:45:00','2022/09/06 09:30:00','','課題確認');</v>
      </c>
    </row>
    <row r="2383" spans="1:7">
      <c r="A2383" s="48" t="str">
        <f>_xlfn.XLOOKUP(_xlfn.XLOOKUP(MID(タスク実績csv元!C2383,1,SEARCH(":",タスク実績csv元!C2383)-1),リスト!F:F,リスト!G:G)&amp;MID(タスク実績csv元!C2383,SEARCH(":",タスク実績csv元!C2383),999),タスクDB!K:K,タスクDB!A:A)</f>
        <v>{96d71216-036e-4f4d-a16e-1c7d4e4a290c}</v>
      </c>
      <c r="B2383" s="11">
        <f>タスク実績csv元!A2383</f>
        <v>44810</v>
      </c>
      <c r="C2383" s="54">
        <f>タスク実績csv元!F2383</f>
        <v>0.42708333333333331</v>
      </c>
      <c r="D2383" s="54">
        <f>タスク実績csv元!E2383</f>
        <v>0.40625</v>
      </c>
      <c r="E2383" t="str">
        <f>タスク実績csv元!I2383&amp;""</f>
        <v/>
      </c>
      <c r="F2383" t="str">
        <f>タスク実績csv元!D2383</f>
        <v>ユーザ連携対応（関サの役職間異動がエラーになる）</v>
      </c>
      <c r="G2383" t="str">
        <f t="shared" si="37"/>
        <v>INSERT INTO task_achivement(task_no,achive_date,end_time,start_time,task_detail,memo)VALUES('{96d71216-036e-4f4d-a16e-1c7d4e4a290c}','2022/09/06','2022/09/06 10:15:00','2022/09/06 09:45:00','','ユーザ連携対応（関サの役職間異動がエラーになる）');</v>
      </c>
    </row>
    <row r="2384" spans="1:7">
      <c r="A2384" s="48" t="str">
        <f>_xlfn.XLOOKUP(_xlfn.XLOOKUP(MID(タスク実績csv元!C2384,1,SEARCH(":",タスク実績csv元!C2384)-1),リスト!F:F,リスト!G:G)&amp;MID(タスク実績csv元!C2384,SEARCH(":",タスク実績csv元!C2384),999),タスクDB!K:K,タスクDB!A:A)</f>
        <v>{2f244adf-6cba-4604-8f87-42ac1f2b1771}</v>
      </c>
      <c r="B2384" s="11">
        <f>タスク実績csv元!A2384</f>
        <v>44810</v>
      </c>
      <c r="C2384" s="54">
        <f>タスク実績csv元!F2384</f>
        <v>0.45833333333333331</v>
      </c>
      <c r="D2384" s="54">
        <f>タスク実績csv元!E2384</f>
        <v>0.42708333333333331</v>
      </c>
      <c r="E2384" t="str">
        <f>タスク実績csv元!I2384&amp;""</f>
        <v/>
      </c>
      <c r="F2384" t="str">
        <f>タスク実績csv元!D2384</f>
        <v>IT実施</v>
      </c>
      <c r="G2384" t="str">
        <f t="shared" si="37"/>
        <v>INSERT INTO task_achivement(task_no,achive_date,end_time,start_time,task_detail,memo)VALUES('{2f244adf-6cba-4604-8f87-42ac1f2b1771}','2022/09/06','2022/09/06 11:00:00','2022/09/06 10:15:00','','IT実施');</v>
      </c>
    </row>
    <row r="2385" spans="1:7">
      <c r="A2385" s="48" t="str">
        <f>_xlfn.XLOOKUP(_xlfn.XLOOKUP(MID(タスク実績csv元!C2385,1,SEARCH(":",タスク実績csv元!C2385)-1),リスト!F:F,リスト!G:G)&amp;MID(タスク実績csv元!C2385,SEARCH(":",タスク実績csv元!C2385),999),タスクDB!K:K,タスクDB!A:A)</f>
        <v>{96d71216-036e-4f4d-a16e-1c7d4e4a290c}</v>
      </c>
      <c r="B2385" s="11">
        <f>タスク実績csv元!A2385</f>
        <v>44810</v>
      </c>
      <c r="C2385" s="54">
        <f>タスク実績csv元!F2385</f>
        <v>0.46875</v>
      </c>
      <c r="D2385" s="54">
        <f>タスク実績csv元!E2385</f>
        <v>0.45833333333333331</v>
      </c>
      <c r="E2385" t="str">
        <f>タスク実績csv元!I2385&amp;""</f>
        <v/>
      </c>
      <c r="F2385" t="str">
        <f>タスク実績csv元!D2385</f>
        <v>リリース作業</v>
      </c>
      <c r="G2385" t="str">
        <f t="shared" si="37"/>
        <v>INSERT INTO task_achivement(task_no,achive_date,end_time,start_time,task_detail,memo)VALUES('{96d71216-036e-4f4d-a16e-1c7d4e4a290c}','2022/09/06','2022/09/06 11:15:00','2022/09/06 11:00:00','','リリース作業');</v>
      </c>
    </row>
    <row r="2386" spans="1:7">
      <c r="A2386" s="48" t="str">
        <f>_xlfn.XLOOKUP(_xlfn.XLOOKUP(MID(タスク実績csv元!C2386,1,SEARCH(":",タスク実績csv元!C2386)-1),リスト!F:F,リスト!G:G)&amp;MID(タスク実績csv元!C2386,SEARCH(":",タスク実績csv元!C2386),999),タスクDB!K:K,タスクDB!A:A)</f>
        <v>{96d71216-036e-4f4d-a16e-1c7d4e4a290c}</v>
      </c>
      <c r="B2386" s="11">
        <f>タスク実績csv元!A2386</f>
        <v>44810</v>
      </c>
      <c r="C2386" s="54">
        <f>タスク実績csv元!F2386</f>
        <v>0.47916666666666669</v>
      </c>
      <c r="D2386" s="54">
        <f>タスク実績csv元!E2386</f>
        <v>0.46875</v>
      </c>
      <c r="E2386" t="str">
        <f>タスク実績csv元!I2386&amp;""</f>
        <v/>
      </c>
      <c r="F2386" t="str">
        <f>タスク実績csv元!D2386</f>
        <v>ユーザ連携対応（関サの役職間異動がエラーになる）</v>
      </c>
      <c r="G2386" t="str">
        <f t="shared" si="37"/>
        <v>INSERT INTO task_achivement(task_no,achive_date,end_time,start_time,task_detail,memo)VALUES('{96d71216-036e-4f4d-a16e-1c7d4e4a290c}','2022/09/06','2022/09/06 11:30:00','2022/09/06 11:15:00','','ユーザ連携対応（関サの役職間異動がエラーになる）');</v>
      </c>
    </row>
    <row r="2387" spans="1:7">
      <c r="A2387" s="48" t="str">
        <f>_xlfn.XLOOKUP(_xlfn.XLOOKUP(MID(タスク実績csv元!C2387,1,SEARCH(":",タスク実績csv元!C2387)-1),リスト!F:F,リスト!G:G)&amp;MID(タスク実績csv元!C2387,SEARCH(":",タスク実績csv元!C2387),999),タスクDB!K:K,タスクDB!A:A)</f>
        <v>{2e8afbce-d405-4faa-bffe-312a049eb71e}</v>
      </c>
      <c r="B2387" s="11">
        <f>タスク実績csv元!A2387</f>
        <v>44810</v>
      </c>
      <c r="C2387" s="54">
        <f>タスク実績csv元!F2387</f>
        <v>0.5</v>
      </c>
      <c r="D2387" s="54">
        <f>タスク実績csv元!E2387</f>
        <v>0.47916666666666669</v>
      </c>
      <c r="E2387" t="str">
        <f>タスク実績csv元!I2387&amp;""</f>
        <v/>
      </c>
      <c r="F2387" t="str">
        <f>タスク実績csv元!D2387</f>
        <v>IT実施</v>
      </c>
      <c r="G2387" t="str">
        <f t="shared" si="37"/>
        <v>INSERT INTO task_achivement(task_no,achive_date,end_time,start_time,task_detail,memo)VALUES('{2e8afbce-d405-4faa-bffe-312a049eb71e}','2022/09/06','2022/09/06 12:00:00','2022/09/06 11:30:00','','IT実施');</v>
      </c>
    </row>
    <row r="2388" spans="1:7">
      <c r="A2388" s="48" t="str">
        <f>_xlfn.XLOOKUP(_xlfn.XLOOKUP(MID(タスク実績csv元!C2388,1,SEARCH(":",タスク実績csv元!C2388)-1),リスト!F:F,リスト!G:G)&amp;MID(タスク実績csv元!C2388,SEARCH(":",タスク実績csv元!C2388),999),タスクDB!K:K,タスクDB!A:A)</f>
        <v>{2e8afbce-d405-4faa-bffe-312a049eb71e}</v>
      </c>
      <c r="B2388" s="11">
        <f>タスク実績csv元!A2388</f>
        <v>44810</v>
      </c>
      <c r="C2388" s="54">
        <f>タスク実績csv元!F2388</f>
        <v>0.58333333333333337</v>
      </c>
      <c r="D2388" s="54">
        <f>タスク実績csv元!E2388</f>
        <v>0.54166666666666663</v>
      </c>
      <c r="E2388" t="str">
        <f>タスク実績csv元!I2388&amp;""</f>
        <v/>
      </c>
      <c r="F2388" t="str">
        <f>タスク実績csv元!D2388</f>
        <v>IT実施</v>
      </c>
      <c r="G2388" t="str">
        <f t="shared" si="37"/>
        <v>INSERT INTO task_achivement(task_no,achive_date,end_time,start_time,task_detail,memo)VALUES('{2e8afbce-d405-4faa-bffe-312a049eb71e}','2022/09/06','2022/09/06 14:00:00','2022/09/06 13:00:00','','IT実施');</v>
      </c>
    </row>
    <row r="2389" spans="1:7">
      <c r="A2389" s="48" t="str">
        <f>_xlfn.XLOOKUP(_xlfn.XLOOKUP(MID(タスク実績csv元!C2389,1,SEARCH(":",タスク実績csv元!C2389)-1),リスト!F:F,リスト!G:G)&amp;MID(タスク実績csv元!C2389,SEARCH(":",タスク実績csv元!C2389),999),タスクDB!K:K,タスクDB!A:A)</f>
        <v>{825d6150-80f9-45c9-8089-962c77d5bfbd}</v>
      </c>
      <c r="B2389" s="11">
        <f>タスク実績csv元!A2389</f>
        <v>44810</v>
      </c>
      <c r="C2389" s="54">
        <f>タスク実績csv元!F2389</f>
        <v>0.59375</v>
      </c>
      <c r="D2389" s="54">
        <f>タスク実績csv元!E2389</f>
        <v>0.58333333333333337</v>
      </c>
      <c r="E2389" t="str">
        <f>タスク実績csv元!I2389&amp;""</f>
        <v/>
      </c>
      <c r="F2389" t="str">
        <f>タスク実績csv元!D2389</f>
        <v>IT実施</v>
      </c>
      <c r="G2389" t="str">
        <f t="shared" si="37"/>
        <v>INSERT INTO task_achivement(task_no,achive_date,end_time,start_time,task_detail,memo)VALUES('{825d6150-80f9-45c9-8089-962c77d5bfbd}','2022/09/06','2022/09/06 14:15:00','2022/09/06 14:00:00','','IT実施');</v>
      </c>
    </row>
    <row r="2390" spans="1:7">
      <c r="A2390" s="48" t="str">
        <f>_xlfn.XLOOKUP(_xlfn.XLOOKUP(MID(タスク実績csv元!C2390,1,SEARCH(":",タスク実績csv元!C2390)-1),リスト!F:F,リスト!G:G)&amp;MID(タスク実績csv元!C2390,SEARCH(":",タスク実績csv元!C2390),999),タスクDB!K:K,タスクDB!A:A)</f>
        <v>{96d71216-036e-4f4d-a16e-1c7d4e4a290c}</v>
      </c>
      <c r="B2390" s="11">
        <f>タスク実績csv元!A2390</f>
        <v>44810</v>
      </c>
      <c r="C2390" s="54">
        <f>タスク実績csv元!F2390</f>
        <v>0.625</v>
      </c>
      <c r="D2390" s="54">
        <f>タスク実績csv元!E2390</f>
        <v>0.59375</v>
      </c>
      <c r="E2390" t="str">
        <f>タスク実績csv元!I2390&amp;""</f>
        <v/>
      </c>
      <c r="F2390" t="str">
        <f>タスク実績csv元!D2390</f>
        <v>ユーザ連携対応（関サの役職間異動がエラーになる）</v>
      </c>
      <c r="G2390" t="str">
        <f t="shared" si="37"/>
        <v>INSERT INTO task_achivement(task_no,achive_date,end_time,start_time,task_detail,memo)VALUES('{96d71216-036e-4f4d-a16e-1c7d4e4a290c}','2022/09/06','2022/09/06 15:00:00','2022/09/06 14:15:00','','ユーザ連携対応（関サの役職間異動がエラーになる）');</v>
      </c>
    </row>
    <row r="2391" spans="1:7">
      <c r="A2391" s="48" t="str">
        <f>_xlfn.XLOOKUP(_xlfn.XLOOKUP(MID(タスク実績csv元!C2391,1,SEARCH(":",タスク実績csv元!C2391)-1),リスト!F:F,リスト!G:G)&amp;MID(タスク実績csv元!C2391,SEARCH(":",タスク実績csv元!C2391),999),タスクDB!K:K,タスクDB!A:A)</f>
        <v>{825d6150-80f9-45c9-8089-962c77d5bfbd}</v>
      </c>
      <c r="B2391" s="11">
        <f>タスク実績csv元!A2391</f>
        <v>44810</v>
      </c>
      <c r="C2391" s="54">
        <f>タスク実績csv元!F2391</f>
        <v>0.66666666666666663</v>
      </c>
      <c r="D2391" s="54">
        <f>タスク実績csv元!E2391</f>
        <v>0.625</v>
      </c>
      <c r="E2391" t="str">
        <f>タスク実績csv元!I2391&amp;""</f>
        <v/>
      </c>
      <c r="F2391" t="str">
        <f>タスク実績csv元!D2391</f>
        <v>IT実施</v>
      </c>
      <c r="G2391" t="str">
        <f t="shared" si="37"/>
        <v>INSERT INTO task_achivement(task_no,achive_date,end_time,start_time,task_detail,memo)VALUES('{825d6150-80f9-45c9-8089-962c77d5bfbd}','2022/09/06','2022/09/06 16:00:00','2022/09/06 15:00:00','','IT実施');</v>
      </c>
    </row>
    <row r="2392" spans="1:7">
      <c r="A2392" s="48" t="str">
        <f>_xlfn.XLOOKUP(_xlfn.XLOOKUP(MID(タスク実績csv元!C2392,1,SEARCH(":",タスク実績csv元!C2392)-1),リスト!F:F,リスト!G:G)&amp;MID(タスク実績csv元!C2392,SEARCH(":",タスク実績csv元!C2392),999),タスクDB!K:K,タスクDB!A:A)</f>
        <v>{d5b46072-dec1-4325-a293-a25fb2cf7a29}</v>
      </c>
      <c r="B2392" s="11">
        <f>タスク実績csv元!A2392</f>
        <v>44810</v>
      </c>
      <c r="C2392" s="54">
        <f>タスク実績csv元!F2392</f>
        <v>0.6875</v>
      </c>
      <c r="D2392" s="54">
        <f>タスク実績csv元!E2392</f>
        <v>0.66666666666666663</v>
      </c>
      <c r="E2392" t="str">
        <f>タスク実績csv元!I2392&amp;""</f>
        <v/>
      </c>
      <c r="F2392" t="str">
        <f>タスク実績csv元!D2392</f>
        <v>勉強</v>
      </c>
      <c r="G2392" t="str">
        <f t="shared" si="37"/>
        <v>INSERT INTO task_achivement(task_no,achive_date,end_time,start_time,task_detail,memo)VALUES('{d5b46072-dec1-4325-a293-a25fb2cf7a29}','2022/09/06','2022/09/06 16:30:00','2022/09/06 16:00:00','','勉強');</v>
      </c>
    </row>
    <row r="2393" spans="1:7">
      <c r="A2393" s="48" t="str">
        <f>_xlfn.XLOOKUP(_xlfn.XLOOKUP(MID(タスク実績csv元!C2393,1,SEARCH(":",タスク実績csv元!C2393)-1),リスト!F:F,リスト!G:G)&amp;MID(タスク実績csv元!C2393,SEARCH(":",タスク実績csv元!C2393),999),タスクDB!K:K,タスクDB!A:A)</f>
        <v>{825d6150-80f9-45c9-8089-962c77d5bfbd}</v>
      </c>
      <c r="B2393" s="11">
        <f>タスク実績csv元!A2393</f>
        <v>44810</v>
      </c>
      <c r="C2393" s="54">
        <f>タスク実績csv元!F2393</f>
        <v>0.72916666666666663</v>
      </c>
      <c r="D2393" s="54">
        <f>タスク実績csv元!E2393</f>
        <v>0.6875</v>
      </c>
      <c r="E2393" t="str">
        <f>タスク実績csv元!I2393&amp;""</f>
        <v/>
      </c>
      <c r="F2393" t="str">
        <f>タスク実績csv元!D2393</f>
        <v>IT実施</v>
      </c>
      <c r="G2393" t="str">
        <f t="shared" si="37"/>
        <v>INSERT INTO task_achivement(task_no,achive_date,end_time,start_time,task_detail,memo)VALUES('{825d6150-80f9-45c9-8089-962c77d5bfbd}','2022/09/06','2022/09/06 17:30:00','2022/09/06 16:30:00','','IT実施');</v>
      </c>
    </row>
    <row r="2394" spans="1:7">
      <c r="A2394" s="48" t="str">
        <f>_xlfn.XLOOKUP(_xlfn.XLOOKUP(MID(タスク実績csv元!C2394,1,SEARCH(":",タスク実績csv元!C2394)-1),リスト!F:F,リスト!G:G)&amp;MID(タスク実績csv元!C2394,SEARCH(":",タスク実績csv元!C2394),999),タスクDB!K:K,タスクDB!A:A)</f>
        <v>{7a3ee49e-76ce-4195-af6c-d168250a310c}</v>
      </c>
      <c r="B2394" s="11">
        <f>タスク実績csv元!A2394</f>
        <v>44810</v>
      </c>
      <c r="C2394" s="54">
        <f>タスク実績csv元!F2394</f>
        <v>0.73958333333333337</v>
      </c>
      <c r="D2394" s="54">
        <f>タスク実績csv元!E2394</f>
        <v>0.72916666666666663</v>
      </c>
      <c r="E2394" t="str">
        <f>タスク実績csv元!I2394&amp;""</f>
        <v/>
      </c>
      <c r="F2394" t="str">
        <f>タスク実績csv元!D2394</f>
        <v>夕会</v>
      </c>
      <c r="G2394" t="str">
        <f t="shared" si="37"/>
        <v>INSERT INTO task_achivement(task_no,achive_date,end_time,start_time,task_detail,memo)VALUES('{7a3ee49e-76ce-4195-af6c-d168250a310c}','2022/09/06','2022/09/06 17:45:00','2022/09/06 17:30:00','','夕会');</v>
      </c>
    </row>
    <row r="2395" spans="1:7">
      <c r="A2395" s="48" t="str">
        <f>_xlfn.XLOOKUP(_xlfn.XLOOKUP(MID(タスク実績csv元!C2395,1,SEARCH(":",タスク実績csv元!C2395)-1),リスト!F:F,リスト!G:G)&amp;MID(タスク実績csv元!C2395,SEARCH(":",タスク実績csv元!C2395),999),タスクDB!K:K,タスクDB!A:A)</f>
        <v>{404c47ef-477f-4814-bce1-01a384331bed}</v>
      </c>
      <c r="B2395" s="11">
        <f>タスク実績csv元!A2395</f>
        <v>44810</v>
      </c>
      <c r="C2395" s="54">
        <f>タスク実績csv元!F2395</f>
        <v>0.75</v>
      </c>
      <c r="D2395" s="54">
        <f>タスク実績csv元!E2395</f>
        <v>0.73958333333333337</v>
      </c>
      <c r="E2395" t="str">
        <f>タスク実績csv元!I2395&amp;""</f>
        <v/>
      </c>
      <c r="F2395" t="str">
        <f>タスク実績csv元!D2395</f>
        <v>資料更新</v>
      </c>
      <c r="G2395" t="str">
        <f t="shared" si="37"/>
        <v>INSERT INTO task_achivement(task_no,achive_date,end_time,start_time,task_detail,memo)VALUES('{404c47ef-477f-4814-bce1-01a384331bed}','2022/09/06','2022/09/06 18:00:00','2022/09/06 17:45:00','','資料更新');</v>
      </c>
    </row>
    <row r="2396" spans="1:7">
      <c r="A2396" s="48" t="str">
        <f>_xlfn.XLOOKUP(_xlfn.XLOOKUP(MID(タスク実績csv元!C2396,1,SEARCH(":",タスク実績csv元!C2396)-1),リスト!F:F,リスト!G:G)&amp;MID(タスク実績csv元!C2396,SEARCH(":",タスク実績csv元!C2396),999),タスクDB!K:K,タスクDB!A:A)</f>
        <v>{96d71216-036e-4f4d-a16e-1c7d4e4a290c}</v>
      </c>
      <c r="B2396" s="11">
        <f>タスク実績csv元!A2396</f>
        <v>44811</v>
      </c>
      <c r="C2396" s="54">
        <f>タスク実績csv元!F2396</f>
        <v>0.40625</v>
      </c>
      <c r="D2396" s="54">
        <f>タスク実績csv元!E2396</f>
        <v>0.39583333333333331</v>
      </c>
      <c r="E2396" t="str">
        <f>タスク実績csv元!I2396&amp;""</f>
        <v/>
      </c>
      <c r="F2396" t="str">
        <f>タスク実績csv元!D2396</f>
        <v>ユーザ連携対応（関サの役職間異動がエラーになる）</v>
      </c>
      <c r="G2396" t="str">
        <f t="shared" si="37"/>
        <v>INSERT INTO task_achivement(task_no,achive_date,end_time,start_time,task_detail,memo)VALUES('{96d71216-036e-4f4d-a16e-1c7d4e4a290c}','2022/09/07','2022/09/07 09:45:00','2022/09/07 09:30:00','','ユーザ連携対応（関サの役職間異動がエラーになる）');</v>
      </c>
    </row>
    <row r="2397" spans="1:7">
      <c r="A2397" s="48" t="str">
        <f>_xlfn.XLOOKUP(_xlfn.XLOOKUP(MID(タスク実績csv元!C2397,1,SEARCH(":",タスク実績csv元!C2397)-1),リスト!F:F,リスト!G:G)&amp;MID(タスク実績csv元!C2397,SEARCH(":",タスク実績csv元!C2397),999),タスクDB!K:K,タスクDB!A:A)</f>
        <v>{7a3ee49e-76ce-4195-af6c-d168250a310c}</v>
      </c>
      <c r="B2397" s="11">
        <f>タスク実績csv元!A2397</f>
        <v>44811</v>
      </c>
      <c r="C2397" s="54">
        <f>タスク実績csv元!F2397</f>
        <v>0.41666666666666669</v>
      </c>
      <c r="D2397" s="54">
        <f>タスク実績csv元!E2397</f>
        <v>0.40625</v>
      </c>
      <c r="E2397" t="str">
        <f>タスク実績csv元!I2397&amp;""</f>
        <v/>
      </c>
      <c r="F2397" t="str">
        <f>タスク実績csv元!D2397</f>
        <v>エビデンスの設置</v>
      </c>
      <c r="G2397" t="str">
        <f t="shared" si="37"/>
        <v>INSERT INTO task_achivement(task_no,achive_date,end_time,start_time,task_detail,memo)VALUES('{7a3ee49e-76ce-4195-af6c-d168250a310c}','2022/09/07','2022/09/07 10:00:00','2022/09/07 09:45:00','','エビデンスの設置');</v>
      </c>
    </row>
    <row r="2398" spans="1:7">
      <c r="A2398" s="48" t="str">
        <f>_xlfn.XLOOKUP(_xlfn.XLOOKUP(MID(タスク実績csv元!C2398,1,SEARCH(":",タスク実績csv元!C2398)-1),リスト!F:F,リスト!G:G)&amp;MID(タスク実績csv元!C2398,SEARCH(":",タスク実績csv元!C2398),999),タスクDB!K:K,タスクDB!A:A)</f>
        <v>{23640006-1951-44f5-8e76-61d4fa67fbce}</v>
      </c>
      <c r="B2398" s="11">
        <f>タスク実績csv元!A2398</f>
        <v>44811</v>
      </c>
      <c r="C2398" s="54">
        <f>タスク実績csv元!F2398</f>
        <v>0.47916666666666669</v>
      </c>
      <c r="D2398" s="54">
        <f>タスク実績csv元!E2398</f>
        <v>0.41666666666666669</v>
      </c>
      <c r="E2398" t="str">
        <f>タスク実績csv元!I2398&amp;""</f>
        <v/>
      </c>
      <c r="F2398" t="str">
        <f>タスク実績csv元!D2398</f>
        <v>週次打合せ</v>
      </c>
      <c r="G2398" t="str">
        <f t="shared" si="37"/>
        <v>INSERT INTO task_achivement(task_no,achive_date,end_time,start_time,task_detail,memo)VALUES('{23640006-1951-44f5-8e76-61d4fa67fbce}','2022/09/07','2022/09/07 11:30:00','2022/09/07 10:00:00','','週次打合せ');</v>
      </c>
    </row>
    <row r="2399" spans="1:7">
      <c r="A2399" s="48" t="str">
        <f>_xlfn.XLOOKUP(_xlfn.XLOOKUP(MID(タスク実績csv元!C2399,1,SEARCH(":",タスク実績csv元!C2399)-1),リスト!F:F,リスト!G:G)&amp;MID(タスク実績csv元!C2399,SEARCH(":",タスク実績csv元!C2399),999),タスクDB!K:K,タスクDB!A:A)</f>
        <v>{96d71216-036e-4f4d-a16e-1c7d4e4a290c}</v>
      </c>
      <c r="B2399" s="11">
        <f>タスク実績csv元!A2399</f>
        <v>44811</v>
      </c>
      <c r="C2399" s="54">
        <f>タスク実績csv元!F2399</f>
        <v>0.5</v>
      </c>
      <c r="D2399" s="54">
        <f>タスク実績csv元!E2399</f>
        <v>0.47916666666666669</v>
      </c>
      <c r="E2399" t="str">
        <f>タスク実績csv元!I2399&amp;""</f>
        <v/>
      </c>
      <c r="F2399" t="str">
        <f>タスク実績csv元!D2399</f>
        <v>フォロー自動完了整理</v>
      </c>
      <c r="G2399" t="str">
        <f t="shared" si="37"/>
        <v>INSERT INTO task_achivement(task_no,achive_date,end_time,start_time,task_detail,memo)VALUES('{96d71216-036e-4f4d-a16e-1c7d4e4a290c}','2022/09/07','2022/09/07 12:00:00','2022/09/07 11:30:00','','フォロー自動完了整理');</v>
      </c>
    </row>
    <row r="2400" spans="1:7">
      <c r="A2400" s="48" t="str">
        <f>_xlfn.XLOOKUP(_xlfn.XLOOKUP(MID(タスク実績csv元!C2400,1,SEARCH(":",タスク実績csv元!C2400)-1),リスト!F:F,リスト!G:G)&amp;MID(タスク実績csv元!C2400,SEARCH(":",タスク実績csv元!C2400),999),タスクDB!K:K,タスクDB!A:A)</f>
        <v>{ffa10049-5e96-4e0f-a163-f5a8f63517f8}</v>
      </c>
      <c r="B2400" s="11">
        <f>タスク実績csv元!A2400</f>
        <v>44811</v>
      </c>
      <c r="C2400" s="54">
        <f>タスク実績csv元!F2400</f>
        <v>0.5625</v>
      </c>
      <c r="D2400" s="54">
        <f>タスク実績csv元!E2400</f>
        <v>0.54166666666666663</v>
      </c>
      <c r="E2400" t="str">
        <f>タスク実績csv元!I2400&amp;""</f>
        <v/>
      </c>
      <c r="F2400" t="str">
        <f>タスク実績csv元!D2400</f>
        <v>対応検討</v>
      </c>
      <c r="G2400" t="str">
        <f t="shared" si="37"/>
        <v>INSERT INTO task_achivement(task_no,achive_date,end_time,start_time,task_detail,memo)VALUES('{ffa10049-5e96-4e0f-a163-f5a8f63517f8}','2022/09/07','2022/09/07 13:30:00','2022/09/07 13:00:00','','対応検討');</v>
      </c>
    </row>
    <row r="2401" spans="1:7">
      <c r="A2401" s="48" t="str">
        <f>_xlfn.XLOOKUP(_xlfn.XLOOKUP(MID(タスク実績csv元!C2401,1,SEARCH(":",タスク実績csv元!C2401)-1),リスト!F:F,リスト!G:G)&amp;MID(タスク実績csv元!C2401,SEARCH(":",タスク実績csv元!C2401),999),タスクDB!K:K,タスクDB!A:A)</f>
        <v>{0e8e7c31-feae-4841-a3c3-5fe16de45ce1}</v>
      </c>
      <c r="B2401" s="11">
        <f>タスク実績csv元!A2401</f>
        <v>44811</v>
      </c>
      <c r="C2401" s="54">
        <f>タスク実績csv元!F2401</f>
        <v>0.57291666666666663</v>
      </c>
      <c r="D2401" s="54">
        <f>タスク実績csv元!E2401</f>
        <v>0.5625</v>
      </c>
      <c r="E2401" t="str">
        <f>タスク実績csv元!I2401&amp;""</f>
        <v/>
      </c>
      <c r="F2401" t="str">
        <f>タスク実績csv元!D2401</f>
        <v>Fittest3のデータ作成依頼</v>
      </c>
      <c r="G2401" t="str">
        <f t="shared" si="37"/>
        <v>INSERT INTO task_achivement(task_no,achive_date,end_time,start_time,task_detail,memo)VALUES('{0e8e7c31-feae-4841-a3c3-5fe16de45ce1}','2022/09/07','2022/09/07 13:45:00','2022/09/07 13:30:00','','Fittest3のデータ作成依頼');</v>
      </c>
    </row>
    <row r="2402" spans="1:7">
      <c r="A2402" s="48" t="str">
        <f>_xlfn.XLOOKUP(_xlfn.XLOOKUP(MID(タスク実績csv元!C2402,1,SEARCH(":",タスク実績csv元!C2402)-1),リスト!F:F,リスト!G:G)&amp;MID(タスク実績csv元!C2402,SEARCH(":",タスク実績csv元!C2402),999),タスクDB!K:K,タスクDB!A:A)</f>
        <v>{fa907d42-2820-4d72-a772-2aef6ddf81e2}</v>
      </c>
      <c r="B2402" s="11">
        <f>タスク実績csv元!A2402</f>
        <v>44811</v>
      </c>
      <c r="C2402" s="54">
        <f>タスク実績csv元!F2402</f>
        <v>0.58333333333333337</v>
      </c>
      <c r="D2402" s="54">
        <f>タスク実績csv元!E2402</f>
        <v>0.57291666666666663</v>
      </c>
      <c r="E2402" t="str">
        <f>タスク実績csv元!I2402&amp;""</f>
        <v/>
      </c>
      <c r="F2402" t="str">
        <f>タスク実績csv元!D2402</f>
        <v>IT実施</v>
      </c>
      <c r="G2402" t="str">
        <f t="shared" si="37"/>
        <v>INSERT INTO task_achivement(task_no,achive_date,end_time,start_time,task_detail,memo)VALUES('{fa907d42-2820-4d72-a772-2aef6ddf81e2}','2022/09/07','2022/09/07 14:00:00','2022/09/07 13:45:00','','IT実施');</v>
      </c>
    </row>
    <row r="2403" spans="1:7">
      <c r="A2403" s="48" t="str">
        <f>_xlfn.XLOOKUP(_xlfn.XLOOKUP(MID(タスク実績csv元!C2403,1,SEARCH(":",タスク実績csv元!C2403)-1),リスト!F:F,リスト!G:G)&amp;MID(タスク実績csv元!C2403,SEARCH(":",タスク実績csv元!C2403),999),タスクDB!K:K,タスクDB!A:A)</f>
        <v>{7a3ee49e-76ce-4195-af6c-d168250a310c}</v>
      </c>
      <c r="B2403" s="11">
        <f>タスク実績csv元!A2403</f>
        <v>44811</v>
      </c>
      <c r="C2403" s="54">
        <f>タスク実績csv元!F2403</f>
        <v>0.60416666666666663</v>
      </c>
      <c r="D2403" s="54">
        <f>タスク実績csv元!E2403</f>
        <v>0.58333333333333337</v>
      </c>
      <c r="E2403" t="str">
        <f>タスク実績csv元!I2403&amp;""</f>
        <v/>
      </c>
      <c r="F2403" t="str">
        <f>タスク実績csv元!D2403</f>
        <v>KSYSテスト相談</v>
      </c>
      <c r="G2403" t="str">
        <f t="shared" si="37"/>
        <v>INSERT INTO task_achivement(task_no,achive_date,end_time,start_time,task_detail,memo)VALUES('{7a3ee49e-76ce-4195-af6c-d168250a310c}','2022/09/07','2022/09/07 14:30:00','2022/09/07 14:00:00','','KSYSテスト相談');</v>
      </c>
    </row>
    <row r="2404" spans="1:7">
      <c r="A2404" s="48" t="str">
        <f>_xlfn.XLOOKUP(_xlfn.XLOOKUP(MID(タスク実績csv元!C2404,1,SEARCH(":",タスク実績csv元!C2404)-1),リスト!F:F,リスト!G:G)&amp;MID(タスク実績csv元!C2404,SEARCH(":",タスク実績csv元!C2404),999),タスクDB!K:K,タスクDB!A:A)</f>
        <v>{fa907d42-2820-4d72-a772-2aef6ddf81e2}</v>
      </c>
      <c r="B2404" s="11">
        <f>タスク実績csv元!A2404</f>
        <v>44811</v>
      </c>
      <c r="C2404" s="54">
        <f>タスク実績csv元!F2404</f>
        <v>0.66666666666666663</v>
      </c>
      <c r="D2404" s="54">
        <f>タスク実績csv元!E2404</f>
        <v>0.60416666666666663</v>
      </c>
      <c r="E2404" t="str">
        <f>タスク実績csv元!I2404&amp;""</f>
        <v/>
      </c>
      <c r="F2404" t="str">
        <f>タスク実績csv元!D2404</f>
        <v>IT実施</v>
      </c>
      <c r="G2404" t="str">
        <f t="shared" si="37"/>
        <v>INSERT INTO task_achivement(task_no,achive_date,end_time,start_time,task_detail,memo)VALUES('{fa907d42-2820-4d72-a772-2aef6ddf81e2}','2022/09/07','2022/09/07 16:00:00','2022/09/07 14:30:00','','IT実施');</v>
      </c>
    </row>
    <row r="2405" spans="1:7">
      <c r="A2405" s="48" t="str">
        <f>_xlfn.XLOOKUP(_xlfn.XLOOKUP(MID(タスク実績csv元!C2405,1,SEARCH(":",タスク実績csv元!C2405)-1),リスト!F:F,リスト!G:G)&amp;MID(タスク実績csv元!C2405,SEARCH(":",タスク実績csv元!C2405),999),タスクDB!K:K,タスクDB!A:A)</f>
        <v>{23640006-1951-44f5-8e76-61d4fa67fbce}</v>
      </c>
      <c r="B2405" s="11">
        <f>タスク実績csv元!A2405</f>
        <v>44811</v>
      </c>
      <c r="C2405" s="54">
        <f>タスク実績csv元!F2405</f>
        <v>0.6875</v>
      </c>
      <c r="D2405" s="54">
        <f>タスク実績csv元!E2405</f>
        <v>0.66666666666666663</v>
      </c>
      <c r="E2405" t="str">
        <f>タスク実績csv元!I2405&amp;""</f>
        <v/>
      </c>
      <c r="F2405" t="str">
        <f>タスク実績csv元!D2405</f>
        <v>夕会</v>
      </c>
      <c r="G2405" t="str">
        <f t="shared" si="37"/>
        <v>INSERT INTO task_achivement(task_no,achive_date,end_time,start_time,task_detail,memo)VALUES('{23640006-1951-44f5-8e76-61d4fa67fbce}','2022/09/07','2022/09/07 16:30:00','2022/09/07 16:00:00','','夕会');</v>
      </c>
    </row>
    <row r="2406" spans="1:7">
      <c r="A2406" s="48" t="str">
        <f>_xlfn.XLOOKUP(_xlfn.XLOOKUP(MID(タスク実績csv元!C2406,1,SEARCH(":",タスク実績csv元!C2406)-1),リスト!F:F,リスト!G:G)&amp;MID(タスク実績csv元!C2406,SEARCH(":",タスク実績csv元!C2406),999),タスクDB!K:K,タスクDB!A:A)</f>
        <v>{d5b46072-dec1-4325-a293-a25fb2cf7a29}</v>
      </c>
      <c r="B2406" s="11">
        <f>タスク実績csv元!A2406</f>
        <v>44811</v>
      </c>
      <c r="C2406" s="54">
        <f>タスク実績csv元!F2406</f>
        <v>0.72916666666666663</v>
      </c>
      <c r="D2406" s="54">
        <f>タスク実績csv元!E2406</f>
        <v>0.6875</v>
      </c>
      <c r="E2406" t="str">
        <f>タスク実績csv元!I2406&amp;""</f>
        <v/>
      </c>
      <c r="F2406" t="str">
        <f>タスク実績csv元!D2406</f>
        <v>勉強</v>
      </c>
      <c r="G2406" t="str">
        <f t="shared" si="37"/>
        <v>INSERT INTO task_achivement(task_no,achive_date,end_time,start_time,task_detail,memo)VALUES('{d5b46072-dec1-4325-a293-a25fb2cf7a29}','2022/09/07','2022/09/07 17:30:00','2022/09/07 16:30:00','','勉強');</v>
      </c>
    </row>
    <row r="2407" spans="1:7">
      <c r="A2407" s="48" t="str">
        <f>_xlfn.XLOOKUP(_xlfn.XLOOKUP(MID(タスク実績csv元!C2407,1,SEARCH(":",タスク実績csv元!C2407)-1),リスト!F:F,リスト!G:G)&amp;MID(タスク実績csv元!C2407,SEARCH(":",タスク実績csv元!C2407),999),タスクDB!K:K,タスクDB!A:A)</f>
        <v>{7a3ee49e-76ce-4195-af6c-d168250a310c}</v>
      </c>
      <c r="B2407" s="11">
        <f>タスク実績csv元!A2407</f>
        <v>44811</v>
      </c>
      <c r="C2407" s="54">
        <f>タスク実績csv元!F2407</f>
        <v>0.73958333333333337</v>
      </c>
      <c r="D2407" s="54">
        <f>タスク実績csv元!E2407</f>
        <v>0.72916666666666663</v>
      </c>
      <c r="E2407" t="str">
        <f>タスク実績csv元!I2407&amp;""</f>
        <v/>
      </c>
      <c r="F2407" t="str">
        <f>タスク実績csv元!D2407</f>
        <v>夕会</v>
      </c>
      <c r="G2407" t="str">
        <f t="shared" si="37"/>
        <v>INSERT INTO task_achivement(task_no,achive_date,end_time,start_time,task_detail,memo)VALUES('{7a3ee49e-76ce-4195-af6c-d168250a310c}','2022/09/07','2022/09/07 17:45:00','2022/09/07 17:30:00','','夕会');</v>
      </c>
    </row>
    <row r="2408" spans="1:7">
      <c r="A2408" s="48" t="str">
        <f>_xlfn.XLOOKUP(_xlfn.XLOOKUP(MID(タスク実績csv元!C2408,1,SEARCH(":",タスク実績csv元!C2408)-1),リスト!F:F,リスト!G:G)&amp;MID(タスク実績csv元!C2408,SEARCH(":",タスク実績csv元!C2408),999),タスクDB!K:K,タスクDB!A:A)</f>
        <v>{636a09be-af0c-4c3f-a241-084fdb54db90}</v>
      </c>
      <c r="B2408" s="11">
        <f>タスク実績csv元!A2408</f>
        <v>44811</v>
      </c>
      <c r="C2408" s="54">
        <f>タスク実績csv元!F2408</f>
        <v>0.75</v>
      </c>
      <c r="D2408" s="54">
        <f>タスク実績csv元!E2408</f>
        <v>0.73958333333333337</v>
      </c>
      <c r="E2408" t="str">
        <f>タスク実績csv元!I2408&amp;""</f>
        <v/>
      </c>
      <c r="F2408" t="str">
        <f>タスク実績csv元!D2408</f>
        <v>勉強</v>
      </c>
      <c r="G2408" t="str">
        <f t="shared" si="37"/>
        <v>INSERT INTO task_achivement(task_no,achive_date,end_time,start_time,task_detail,memo)VALUES('{636a09be-af0c-4c3f-a241-084fdb54db90}','2022/09/07','2022/09/07 18:00:00','2022/09/07 17:45:00','','勉強');</v>
      </c>
    </row>
    <row r="2409" spans="1:7">
      <c r="A2409" s="48" t="str">
        <f>_xlfn.XLOOKUP(_xlfn.XLOOKUP(MID(タスク実績csv元!C2409,1,SEARCH(":",タスク実績csv元!C2409)-1),リスト!F:F,リスト!G:G)&amp;MID(タスク実績csv元!C2409,SEARCH(":",タスク実績csv元!C2409),999),タスクDB!K:K,タスクDB!A:A)</f>
        <v>{96d71216-036e-4f4d-a16e-1c7d4e4a290c}</v>
      </c>
      <c r="B2409" s="11">
        <f>タスク実績csv元!A2409</f>
        <v>44812</v>
      </c>
      <c r="C2409" s="54">
        <f>タスク実績csv元!F2409</f>
        <v>0.41666666666666669</v>
      </c>
      <c r="D2409" s="54">
        <f>タスク実績csv元!E2409</f>
        <v>0.39583333333333331</v>
      </c>
      <c r="E2409" t="str">
        <f>タスク実績csv元!I2409&amp;""</f>
        <v/>
      </c>
      <c r="F2409" t="str">
        <f>タスク実績csv元!D2409</f>
        <v>課題確認</v>
      </c>
      <c r="G2409" t="str">
        <f t="shared" si="37"/>
        <v>INSERT INTO task_achivement(task_no,achive_date,end_time,start_time,task_detail,memo)VALUES('{96d71216-036e-4f4d-a16e-1c7d4e4a290c}','2022/09/08','2022/09/08 10:00:00','2022/09/08 09:30:00','','課題確認');</v>
      </c>
    </row>
    <row r="2410" spans="1:7">
      <c r="A2410" s="48" t="str">
        <f>_xlfn.XLOOKUP(_xlfn.XLOOKUP(MID(タスク実績csv元!C2410,1,SEARCH(":",タスク実績csv元!C2410)-1),リスト!F:F,リスト!G:G)&amp;MID(タスク実績csv元!C2410,SEARCH(":",タスク実績csv元!C2410),999),タスクDB!K:K,タスクDB!A:A)</f>
        <v>{fa907d42-2820-4d72-a772-2aef6ddf81e2}</v>
      </c>
      <c r="B2410" s="11">
        <f>タスク実績csv元!A2410</f>
        <v>44812</v>
      </c>
      <c r="C2410" s="54">
        <f>タスク実績csv元!F2410</f>
        <v>0.5</v>
      </c>
      <c r="D2410" s="54">
        <f>タスク実績csv元!E2410</f>
        <v>0.41666666666666669</v>
      </c>
      <c r="E2410" t="str">
        <f>タスク実績csv元!I2410&amp;""</f>
        <v/>
      </c>
      <c r="F2410" t="str">
        <f>タスク実績csv元!D2410</f>
        <v>IT実施(10-11:00はDSの勉強)</v>
      </c>
      <c r="G2410" t="str">
        <f t="shared" si="37"/>
        <v>INSERT INTO task_achivement(task_no,achive_date,end_time,start_time,task_detail,memo)VALUES('{fa907d42-2820-4d72-a772-2aef6ddf81e2}','2022/09/08','2022/09/08 12:00:00','2022/09/08 10:00:00','','IT実施(10-11:00はDSの勉強)');</v>
      </c>
    </row>
    <row r="2411" spans="1:7">
      <c r="A2411" s="48" t="str">
        <f>_xlfn.XLOOKUP(_xlfn.XLOOKUP(MID(タスク実績csv元!C2411,1,SEARCH(":",タスク実績csv元!C2411)-1),リスト!F:F,リスト!G:G)&amp;MID(タスク実績csv元!C2411,SEARCH(":",タスク実績csv元!C2411),999),タスクDB!K:K,タスクDB!A:A)</f>
        <v>{7a3ee49e-76ce-4195-af6c-d168250a310c}</v>
      </c>
      <c r="B2411" s="11">
        <f>タスク実績csv元!A2411</f>
        <v>44812</v>
      </c>
      <c r="C2411" s="54">
        <f>タスク実績csv元!F2411</f>
        <v>0.5625</v>
      </c>
      <c r="D2411" s="54">
        <f>タスク実績csv元!E2411</f>
        <v>0.54166666666666663</v>
      </c>
      <c r="E2411" t="str">
        <f>タスク実績csv元!I2411&amp;""</f>
        <v/>
      </c>
      <c r="F2411" t="str">
        <f>タスク実績csv元!D2411</f>
        <v>合同打合せ</v>
      </c>
      <c r="G2411" t="str">
        <f t="shared" si="37"/>
        <v>INSERT INTO task_achivement(task_no,achive_date,end_time,start_time,task_detail,memo)VALUES('{7a3ee49e-76ce-4195-af6c-d168250a310c}','2022/09/08','2022/09/08 13:30:00','2022/09/08 13:00:00','','合同打合せ');</v>
      </c>
    </row>
    <row r="2412" spans="1:7">
      <c r="A2412" s="48" t="str">
        <f>_xlfn.XLOOKUP(_xlfn.XLOOKUP(MID(タスク実績csv元!C2412,1,SEARCH(":",タスク実績csv元!C2412)-1),リスト!F:F,リスト!G:G)&amp;MID(タスク実績csv元!C2412,SEARCH(":",タスク実績csv元!C2412),999),タスクDB!K:K,タスクDB!A:A)</f>
        <v>{477f07aa-0801-4818-8a91-d817f988a364}</v>
      </c>
      <c r="B2412" s="11">
        <f>タスク実績csv元!A2412</f>
        <v>44812</v>
      </c>
      <c r="C2412" s="54">
        <f>タスク実績csv元!F2412</f>
        <v>0.58333333333333337</v>
      </c>
      <c r="D2412" s="54">
        <f>タスク実績csv元!E2412</f>
        <v>0.5625</v>
      </c>
      <c r="E2412" t="str">
        <f>タスク実績csv元!I2412&amp;""</f>
        <v/>
      </c>
      <c r="F2412" t="str">
        <f>タスク実績csv元!D2412</f>
        <v>IT実施</v>
      </c>
      <c r="G2412" t="str">
        <f t="shared" si="37"/>
        <v>INSERT INTO task_achivement(task_no,achive_date,end_time,start_time,task_detail,memo)VALUES('{477f07aa-0801-4818-8a91-d817f988a364}','2022/09/08','2022/09/08 14:00:00','2022/09/08 13:30:00','','IT実施');</v>
      </c>
    </row>
    <row r="2413" spans="1:7">
      <c r="A2413" s="48" t="str">
        <f>_xlfn.XLOOKUP(_xlfn.XLOOKUP(MID(タスク実績csv元!C2413,1,SEARCH(":",タスク実績csv元!C2413)-1),リスト!F:F,リスト!G:G)&amp;MID(タスク実績csv元!C2413,SEARCH(":",タスク実績csv元!C2413),999),タスクDB!K:K,タスクDB!A:A)</f>
        <v>{0e8e7c31-feae-4841-a3c3-5fe16de45ce1}</v>
      </c>
      <c r="B2413" s="11">
        <f>タスク実績csv元!A2413</f>
        <v>44812</v>
      </c>
      <c r="C2413" s="54">
        <f>タスク実績csv元!F2413</f>
        <v>0.60416666666666663</v>
      </c>
      <c r="D2413" s="54">
        <f>タスク実績csv元!E2413</f>
        <v>0.58333333333333337</v>
      </c>
      <c r="E2413" t="str">
        <f>タスク実績csv元!I2413&amp;""</f>
        <v/>
      </c>
      <c r="F2413" t="str">
        <f>タスク実績csv元!D2413</f>
        <v>拡張ドメイン有効化のDS設定について</v>
      </c>
      <c r="G2413" t="str">
        <f t="shared" si="37"/>
        <v>INSERT INTO task_achivement(task_no,achive_date,end_time,start_time,task_detail,memo)VALUES('{0e8e7c31-feae-4841-a3c3-5fe16de45ce1}','2022/09/08','2022/09/08 14:30:00','2022/09/08 14:00:00','','拡張ドメイン有効化のDS設定について');</v>
      </c>
    </row>
    <row r="2414" spans="1:7">
      <c r="A2414" s="48" t="str">
        <f>_xlfn.XLOOKUP(_xlfn.XLOOKUP(MID(タスク実績csv元!C2414,1,SEARCH(":",タスク実績csv元!C2414)-1),リスト!F:F,リスト!G:G)&amp;MID(タスク実績csv元!C2414,SEARCH(":",タスク実績csv元!C2414),999),タスクDB!K:K,タスクDB!A:A)</f>
        <v>{96d71216-036e-4f4d-a16e-1c7d4e4a290c}</v>
      </c>
      <c r="B2414" s="11">
        <f>タスク実績csv元!A2414</f>
        <v>44812</v>
      </c>
      <c r="C2414" s="54">
        <f>タスク実績csv元!F2414</f>
        <v>0.61458333333333337</v>
      </c>
      <c r="D2414" s="54">
        <f>タスク実績csv元!E2414</f>
        <v>0.60416666666666663</v>
      </c>
      <c r="E2414" t="str">
        <f>タスク実績csv元!I2414&amp;""</f>
        <v/>
      </c>
      <c r="F2414" t="str">
        <f>タスク実績csv元!D2414</f>
        <v>調査</v>
      </c>
      <c r="G2414" t="str">
        <f t="shared" si="37"/>
        <v>INSERT INTO task_achivement(task_no,achive_date,end_time,start_time,task_detail,memo)VALUES('{96d71216-036e-4f4d-a16e-1c7d4e4a290c}','2022/09/08','2022/09/08 14:45:00','2022/09/08 14:30:00','','調査');</v>
      </c>
    </row>
    <row r="2415" spans="1:7">
      <c r="A2415" s="48" t="str">
        <f>_xlfn.XLOOKUP(_xlfn.XLOOKUP(MID(タスク実績csv元!C2415,1,SEARCH(":",タスク実績csv元!C2415)-1),リスト!F:F,リスト!G:G)&amp;MID(タスク実績csv元!C2415,SEARCH(":",タスク実績csv元!C2415),999),タスクDB!K:K,タスクDB!A:A)</f>
        <v>{477f07aa-0801-4818-8a91-d817f988a364}</v>
      </c>
      <c r="B2415" s="11">
        <f>タスク実績csv元!A2415</f>
        <v>44812</v>
      </c>
      <c r="C2415" s="54">
        <f>タスク実績csv元!F2415</f>
        <v>0.63194444444444442</v>
      </c>
      <c r="D2415" s="54">
        <f>タスク実績csv元!E2415</f>
        <v>0.61458333333333337</v>
      </c>
      <c r="E2415" t="str">
        <f>タスク実績csv元!I2415&amp;""</f>
        <v/>
      </c>
      <c r="F2415" t="str">
        <f>タスク実績csv元!D2415</f>
        <v>IT実施</v>
      </c>
      <c r="G2415" t="str">
        <f t="shared" si="37"/>
        <v>INSERT INTO task_achivement(task_no,achive_date,end_time,start_time,task_detail,memo)VALUES('{477f07aa-0801-4818-8a91-d817f988a364}','2022/09/08','2022/09/08 15:10:00','2022/09/08 14:45:00','','IT実施');</v>
      </c>
    </row>
    <row r="2416" spans="1:7">
      <c r="A2416" s="48" t="str">
        <f>_xlfn.XLOOKUP(_xlfn.XLOOKUP(MID(タスク実績csv元!C2416,1,SEARCH(":",タスク実績csv元!C2416)-1),リスト!F:F,リスト!G:G)&amp;MID(タスク実績csv元!C2416,SEARCH(":",タスク実績csv元!C2416),999),タスクDB!K:K,タスクDB!A:A)</f>
        <v>{d5b46072-dec1-4325-a293-a25fb2cf7a29}</v>
      </c>
      <c r="B2416" s="11">
        <f>タスク実績csv元!A2416</f>
        <v>44812</v>
      </c>
      <c r="C2416" s="54">
        <f>タスク実績csv元!F2416</f>
        <v>0.64583333333333337</v>
      </c>
      <c r="D2416" s="54">
        <f>タスク実績csv元!E2416</f>
        <v>0.63194444444444442</v>
      </c>
      <c r="E2416" t="str">
        <f>タスク実績csv元!I2416&amp;""</f>
        <v/>
      </c>
      <c r="F2416" t="str">
        <f>タスク実績csv元!D2416</f>
        <v>勉強</v>
      </c>
      <c r="G2416" t="str">
        <f t="shared" si="37"/>
        <v>INSERT INTO task_achivement(task_no,achive_date,end_time,start_time,task_detail,memo)VALUES('{d5b46072-dec1-4325-a293-a25fb2cf7a29}','2022/09/08','2022/09/08 15:30:00','2022/09/08 15:10:00','','勉強');</v>
      </c>
    </row>
    <row r="2417" spans="1:7">
      <c r="A2417" s="48" t="str">
        <f>_xlfn.XLOOKUP(_xlfn.XLOOKUP(MID(タスク実績csv元!C2417,1,SEARCH(":",タスク実績csv元!C2417)-1),リスト!F:F,リスト!G:G)&amp;MID(タスク実績csv元!C2417,SEARCH(":",タスク実績csv元!C2417),999),タスクDB!K:K,タスクDB!A:A)</f>
        <v>{7a3ee49e-76ce-4195-af6c-d168250a310c}</v>
      </c>
      <c r="B2417" s="11">
        <f>タスク実績csv元!A2417</f>
        <v>44812</v>
      </c>
      <c r="C2417" s="54">
        <f>タスク実績csv元!F2417</f>
        <v>0.66666666666666663</v>
      </c>
      <c r="D2417" s="54">
        <f>タスク実績csv元!E2417</f>
        <v>0.64583333333333337</v>
      </c>
      <c r="E2417" t="str">
        <f>タスク実績csv元!I2417&amp;""</f>
        <v/>
      </c>
      <c r="F2417" t="str">
        <f>タスク実績csv元!D2417</f>
        <v>KSYS相談回答</v>
      </c>
      <c r="G2417" t="str">
        <f t="shared" si="37"/>
        <v>INSERT INTO task_achivement(task_no,achive_date,end_time,start_time,task_detail,memo)VALUES('{7a3ee49e-76ce-4195-af6c-d168250a310c}','2022/09/08','2022/09/08 16:00:00','2022/09/08 15:30:00','','KSYS相談回答');</v>
      </c>
    </row>
    <row r="2418" spans="1:7">
      <c r="A2418" s="48" t="str">
        <f>_xlfn.XLOOKUP(_xlfn.XLOOKUP(MID(タスク実績csv元!C2418,1,SEARCH(":",タスク実績csv元!C2418)-1),リスト!F:F,リスト!G:G)&amp;MID(タスク実績csv元!C2418,SEARCH(":",タスク実績csv元!C2418),999),タスクDB!K:K,タスクDB!A:A)</f>
        <v>{23640006-1951-44f5-8e76-61d4fa67fbce}</v>
      </c>
      <c r="B2418" s="11">
        <f>タスク実績csv元!A2418</f>
        <v>44812</v>
      </c>
      <c r="C2418" s="54">
        <f>タスク実績csv元!F2418</f>
        <v>0.6875</v>
      </c>
      <c r="D2418" s="54">
        <f>タスク実績csv元!E2418</f>
        <v>0.66666666666666663</v>
      </c>
      <c r="E2418" t="str">
        <f>タスク実績csv元!I2418&amp;""</f>
        <v/>
      </c>
      <c r="F2418" t="str">
        <f>タスク実績csv元!D2418</f>
        <v>夕会</v>
      </c>
      <c r="G2418" t="str">
        <f t="shared" si="37"/>
        <v>INSERT INTO task_achivement(task_no,achive_date,end_time,start_time,task_detail,memo)VALUES('{23640006-1951-44f5-8e76-61d4fa67fbce}','2022/09/08','2022/09/08 16:30:00','2022/09/08 16:00:00','','夕会');</v>
      </c>
    </row>
    <row r="2419" spans="1:7">
      <c r="A2419" s="48" t="str">
        <f>_xlfn.XLOOKUP(_xlfn.XLOOKUP(MID(タスク実績csv元!C2419,1,SEARCH(":",タスク実績csv元!C2419)-1),リスト!F:F,リスト!G:G)&amp;MID(タスク実績csv元!C2419,SEARCH(":",タスク実績csv元!C2419),999),タスクDB!K:K,タスクDB!A:A)</f>
        <v>{7a3ee49e-76ce-4195-af6c-d168250a310c}</v>
      </c>
      <c r="B2419" s="11">
        <f>タスク実績csv元!A2419</f>
        <v>44812</v>
      </c>
      <c r="C2419" s="54">
        <f>タスク実績csv元!F2419</f>
        <v>0.69791666666666663</v>
      </c>
      <c r="D2419" s="54">
        <f>タスク実績csv元!E2419</f>
        <v>0.6875</v>
      </c>
      <c r="E2419" t="str">
        <f>タスク実績csv元!I2419&amp;""</f>
        <v/>
      </c>
      <c r="F2419" t="str">
        <f>タスク実績csv元!D2419</f>
        <v>電柱取得のエラー動作確認</v>
      </c>
      <c r="G2419" t="str">
        <f t="shared" si="37"/>
        <v>INSERT INTO task_achivement(task_no,achive_date,end_time,start_time,task_detail,memo)VALUES('{7a3ee49e-76ce-4195-af6c-d168250a310c}','2022/09/08','2022/09/08 16:45:00','2022/09/08 16:30:00','','電柱取得のエラー動作確認');</v>
      </c>
    </row>
    <row r="2420" spans="1:7">
      <c r="A2420" s="48" t="str">
        <f>_xlfn.XLOOKUP(_xlfn.XLOOKUP(MID(タスク実績csv元!C2420,1,SEARCH(":",タスク実績csv元!C2420)-1),リスト!F:F,リスト!G:G)&amp;MID(タスク実績csv元!C2420,SEARCH(":",タスク実績csv元!C2420),999),タスクDB!K:K,タスクDB!A:A)</f>
        <v>{d5b46072-dec1-4325-a293-a25fb2cf7a29}</v>
      </c>
      <c r="B2420" s="11">
        <f>タスク実績csv元!A2420</f>
        <v>44812</v>
      </c>
      <c r="C2420" s="54">
        <f>タスク実績csv元!F2420</f>
        <v>0.72916666666666663</v>
      </c>
      <c r="D2420" s="54">
        <f>タスク実績csv元!E2420</f>
        <v>0.69791666666666663</v>
      </c>
      <c r="E2420" t="str">
        <f>タスク実績csv元!I2420&amp;""</f>
        <v/>
      </c>
      <c r="F2420" t="str">
        <f>タスク実績csv元!D2420</f>
        <v>勉強</v>
      </c>
      <c r="G2420" t="str">
        <f t="shared" si="37"/>
        <v>INSERT INTO task_achivement(task_no,achive_date,end_time,start_time,task_detail,memo)VALUES('{d5b46072-dec1-4325-a293-a25fb2cf7a29}','2022/09/08','2022/09/08 17:30:00','2022/09/08 16:45:00','','勉強');</v>
      </c>
    </row>
    <row r="2421" spans="1:7">
      <c r="A2421" s="48" t="str">
        <f>_xlfn.XLOOKUP(_xlfn.XLOOKUP(MID(タスク実績csv元!C2421,1,SEARCH(":",タスク実績csv元!C2421)-1),リスト!F:F,リスト!G:G)&amp;MID(タスク実績csv元!C2421,SEARCH(":",タスク実績csv元!C2421),999),タスクDB!K:K,タスクDB!A:A)</f>
        <v>{7a3ee49e-76ce-4195-af6c-d168250a310c}</v>
      </c>
      <c r="B2421" s="11">
        <f>タスク実績csv元!A2421</f>
        <v>44812</v>
      </c>
      <c r="C2421" s="54">
        <f>タスク実績csv元!F2421</f>
        <v>0.75</v>
      </c>
      <c r="D2421" s="54">
        <f>タスク実績csv元!E2421</f>
        <v>0.72916666666666663</v>
      </c>
      <c r="E2421" t="str">
        <f>タスク実績csv元!I2421&amp;""</f>
        <v/>
      </c>
      <c r="F2421" t="str">
        <f>タスク実績csv元!D2421</f>
        <v>夕会</v>
      </c>
      <c r="G2421" t="str">
        <f t="shared" si="37"/>
        <v>INSERT INTO task_achivement(task_no,achive_date,end_time,start_time,task_detail,memo)VALUES('{7a3ee49e-76ce-4195-af6c-d168250a310c}','2022/09/08','2022/09/08 18:00:00','2022/09/08 17:30:00','','夕会');</v>
      </c>
    </row>
    <row r="2422" spans="1:7">
      <c r="A2422" s="48" t="str">
        <f>_xlfn.XLOOKUP(_xlfn.XLOOKUP(MID(タスク実績csv元!C2422,1,SEARCH(":",タスク実績csv元!C2422)-1),リスト!F:F,リスト!G:G)&amp;MID(タスク実績csv元!C2422,SEARCH(":",タスク実績csv元!C2422),999),タスクDB!K:K,タスクDB!A:A)</f>
        <v>{d5b46072-dec1-4325-a293-a25fb2cf7a29}</v>
      </c>
      <c r="B2422" s="11">
        <f>タスク実績csv元!A2422</f>
        <v>44812</v>
      </c>
      <c r="C2422" s="54">
        <f>タスク実績csv元!F2422</f>
        <v>0.92708333333333337</v>
      </c>
      <c r="D2422" s="54">
        <f>タスク実績csv元!E2422</f>
        <v>0.89583333333333337</v>
      </c>
      <c r="E2422" t="str">
        <f>タスク実績csv元!I2422&amp;""</f>
        <v/>
      </c>
      <c r="F2422" t="str">
        <f>タスク実績csv元!D2422</f>
        <v>勉強</v>
      </c>
      <c r="G2422" t="str">
        <f t="shared" si="37"/>
        <v>INSERT INTO task_achivement(task_no,achive_date,end_time,start_time,task_detail,memo)VALUES('{d5b46072-dec1-4325-a293-a25fb2cf7a29}','2022/09/08','2022/09/08 22:15:00','2022/09/08 21:30:00','','勉強');</v>
      </c>
    </row>
    <row r="2423" spans="1:7">
      <c r="A2423" s="48" t="str">
        <f>_xlfn.XLOOKUP(_xlfn.XLOOKUP(MID(タスク実績csv元!C2423,1,SEARCH(":",タスク実績csv元!C2423)-1),リスト!F:F,リスト!G:G)&amp;MID(タスク実績csv元!C2423,SEARCH(":",タスク実績csv元!C2423),999),タスクDB!K:K,タスクDB!A:A)</f>
        <v>{d5b46072-dec1-4325-a293-a25fb2cf7a29}</v>
      </c>
      <c r="B2423" s="11">
        <f>タスク実績csv元!A2423</f>
        <v>44812</v>
      </c>
      <c r="C2423" s="54">
        <f>タスク実績csv元!F2423</f>
        <v>0.98958333333333337</v>
      </c>
      <c r="D2423" s="54">
        <f>タスク実績csv元!E2423</f>
        <v>0.94791666666666663</v>
      </c>
      <c r="E2423" t="str">
        <f>タスク実績csv元!I2423&amp;""</f>
        <v/>
      </c>
      <c r="F2423" t="str">
        <f>タスク実績csv元!D2423</f>
        <v>勉強</v>
      </c>
      <c r="G2423" t="str">
        <f t="shared" si="37"/>
        <v>INSERT INTO task_achivement(task_no,achive_date,end_time,start_time,task_detail,memo)VALUES('{d5b46072-dec1-4325-a293-a25fb2cf7a29}','2022/09/08','2022/09/08 23:45:00','2022/09/08 22:45:00','','勉強');</v>
      </c>
    </row>
    <row r="2424" spans="1:7">
      <c r="A2424" s="48" t="str">
        <f>_xlfn.XLOOKUP(_xlfn.XLOOKUP(MID(タスク実績csv元!C2424,1,SEARCH(":",タスク実績csv元!C2424)-1),リスト!F:F,リスト!G:G)&amp;MID(タスク実績csv元!C2424,SEARCH(":",タスク実績csv元!C2424),999),タスクDB!K:K,タスクDB!A:A)</f>
        <v>{96d71216-036e-4f4d-a16e-1c7d4e4a290c}</v>
      </c>
      <c r="B2424" s="11">
        <f>タスク実績csv元!A2424</f>
        <v>44813</v>
      </c>
      <c r="C2424" s="54">
        <f>タスク実績csv元!F2424</f>
        <v>0.40625</v>
      </c>
      <c r="D2424" s="54">
        <f>タスク実績csv元!E2424</f>
        <v>0.39583333333333331</v>
      </c>
      <c r="E2424" t="str">
        <f>タスク実績csv元!I2424&amp;""</f>
        <v/>
      </c>
      <c r="F2424" t="str">
        <f>タスク実績csv元!D2424</f>
        <v>課題確認</v>
      </c>
      <c r="G2424" t="str">
        <f t="shared" si="37"/>
        <v>INSERT INTO task_achivement(task_no,achive_date,end_time,start_time,task_detail,memo)VALUES('{96d71216-036e-4f4d-a16e-1c7d4e4a290c}','2022/09/09','2022/09/09 09:45:00','2022/09/09 09:30:00','','課題確認');</v>
      </c>
    </row>
    <row r="2425" spans="1:7">
      <c r="A2425" s="48" t="str">
        <f>_xlfn.XLOOKUP(_xlfn.XLOOKUP(MID(タスク実績csv元!C2425,1,SEARCH(":",タスク実績csv元!C2425)-1),リスト!F:F,リスト!G:G)&amp;MID(タスク実績csv元!C2425,SEARCH(":",タスク実績csv元!C2425),999),タスクDB!K:K,タスクDB!A:A)</f>
        <v>{96d71216-036e-4f4d-a16e-1c7d4e4a290c}</v>
      </c>
      <c r="B2425" s="11">
        <f>タスク実績csv元!A2425</f>
        <v>44813</v>
      </c>
      <c r="C2425" s="54">
        <f>タスク実績csv元!F2425</f>
        <v>0.42708333333333331</v>
      </c>
      <c r="D2425" s="54">
        <f>タスク実績csv元!E2425</f>
        <v>0.40625</v>
      </c>
      <c r="E2425" t="str">
        <f>タスク実績csv元!I2425&amp;""</f>
        <v/>
      </c>
      <c r="F2425" t="str">
        <f>タスク実績csv元!D2425</f>
        <v>本番エラー対応（関サユーザエラー）</v>
      </c>
      <c r="G2425" t="str">
        <f t="shared" si="37"/>
        <v>INSERT INTO task_achivement(task_no,achive_date,end_time,start_time,task_detail,memo)VALUES('{96d71216-036e-4f4d-a16e-1c7d4e4a290c}','2022/09/09','2022/09/09 10:15:00','2022/09/09 09:45:00','','本番エラー対応（関サユーザエラー）');</v>
      </c>
    </row>
    <row r="2426" spans="1:7">
      <c r="A2426" s="48" t="str">
        <f>_xlfn.XLOOKUP(_xlfn.XLOOKUP(MID(タスク実績csv元!C2426,1,SEARCH(":",タスク実績csv元!C2426)-1),リスト!F:F,リスト!G:G)&amp;MID(タスク実績csv元!C2426,SEARCH(":",タスク実績csv元!C2426),999),タスクDB!K:K,タスクDB!A:A)</f>
        <v>{477f07aa-0801-4818-8a91-d817f988a364}</v>
      </c>
      <c r="B2426" s="11">
        <f>タスク実績csv元!A2426</f>
        <v>44813</v>
      </c>
      <c r="C2426" s="54">
        <f>タスク実績csv元!F2426</f>
        <v>0.45833333333333331</v>
      </c>
      <c r="D2426" s="54">
        <f>タスク実績csv元!E2426</f>
        <v>0.42708333333333331</v>
      </c>
      <c r="E2426" t="str">
        <f>タスク実績csv元!I2426&amp;""</f>
        <v/>
      </c>
      <c r="F2426" t="str">
        <f>タスク実績csv元!D2426</f>
        <v>IT実施</v>
      </c>
      <c r="G2426" t="str">
        <f t="shared" si="37"/>
        <v>INSERT INTO task_achivement(task_no,achive_date,end_time,start_time,task_detail,memo)VALUES('{477f07aa-0801-4818-8a91-d817f988a364}','2022/09/09','2022/09/09 11:00:00','2022/09/09 10:15:00','','IT実施');</v>
      </c>
    </row>
    <row r="2427" spans="1:7">
      <c r="A2427" s="48" t="str">
        <f>_xlfn.XLOOKUP(_xlfn.XLOOKUP(MID(タスク実績csv元!C2427,1,SEARCH(":",タスク実績csv元!C2427)-1),リスト!F:F,リスト!G:G)&amp;MID(タスク実績csv元!C2427,SEARCH(":",タスク実績csv元!C2427),999),タスクDB!K:K,タスクDB!A:A)</f>
        <v>{8afe79f4-53c2-4edf-bb59-151a0f72b603}</v>
      </c>
      <c r="B2427" s="11">
        <f>タスク実績csv元!A2427</f>
        <v>44813</v>
      </c>
      <c r="C2427" s="54">
        <f>タスク実績csv元!F2427</f>
        <v>0.47916666666666669</v>
      </c>
      <c r="D2427" s="54">
        <f>タスク実績csv元!E2427</f>
        <v>0.45833333333333331</v>
      </c>
      <c r="E2427" t="str">
        <f>タスク実績csv元!I2427&amp;""</f>
        <v/>
      </c>
      <c r="F2427" t="str">
        <f>タスク実績csv元!D2427</f>
        <v>IT実施</v>
      </c>
      <c r="G2427" t="str">
        <f t="shared" si="37"/>
        <v>INSERT INTO task_achivement(task_no,achive_date,end_time,start_time,task_detail,memo)VALUES('{8afe79f4-53c2-4edf-bb59-151a0f72b603}','2022/09/09','2022/09/09 11:30:00','2022/09/09 11:00:00','','IT実施');</v>
      </c>
    </row>
    <row r="2428" spans="1:7">
      <c r="A2428" s="48" t="str">
        <f>_xlfn.XLOOKUP(_xlfn.XLOOKUP(MID(タスク実績csv元!C2428,1,SEARCH(":",タスク実績csv元!C2428)-1),リスト!F:F,リスト!G:G)&amp;MID(タスク実績csv元!C2428,SEARCH(":",タスク実績csv元!C2428),999),タスクDB!K:K,タスクDB!A:A)</f>
        <v>{23640006-1951-44f5-8e76-61d4fa67fbce}</v>
      </c>
      <c r="B2428" s="11">
        <f>タスク実績csv元!A2428</f>
        <v>44813</v>
      </c>
      <c r="C2428" s="54">
        <f>タスク実績csv元!F2428</f>
        <v>0.5</v>
      </c>
      <c r="D2428" s="54">
        <f>タスク実績csv元!E2428</f>
        <v>0.47916666666666669</v>
      </c>
      <c r="E2428" t="str">
        <f>タスク実績csv元!I2428&amp;""</f>
        <v/>
      </c>
      <c r="F2428" t="str">
        <f>タスク実績csv元!D2428</f>
        <v>移動</v>
      </c>
      <c r="G2428" t="str">
        <f t="shared" si="37"/>
        <v>INSERT INTO task_achivement(task_no,achive_date,end_time,start_time,task_detail,memo)VALUES('{23640006-1951-44f5-8e76-61d4fa67fbce}','2022/09/09','2022/09/09 12:00:00','2022/09/09 11:30:00','','移動');</v>
      </c>
    </row>
    <row r="2429" spans="1:7">
      <c r="A2429" s="48" t="str">
        <f>_xlfn.XLOOKUP(_xlfn.XLOOKUP(MID(タスク実績csv元!C2429,1,SEARCH(":",タスク実績csv元!C2429)-1),リスト!F:F,リスト!G:G)&amp;MID(タスク実績csv元!C2429,SEARCH(":",タスク実績csv元!C2429),999),タスクDB!K:K,タスクDB!A:A)</f>
        <v>{4c39d40d-b35f-4cfa-b549-6c5de24454e2}</v>
      </c>
      <c r="B2429" s="11">
        <f>タスク実績csv元!A2429</f>
        <v>44813</v>
      </c>
      <c r="C2429" s="54">
        <f>タスク実績csv元!F2429</f>
        <v>0.66666666666666663</v>
      </c>
      <c r="D2429" s="54">
        <f>タスク実績csv元!E2429</f>
        <v>0.54166666666666663</v>
      </c>
      <c r="E2429" t="str">
        <f>タスク実績csv元!I2429&amp;""</f>
        <v/>
      </c>
      <c r="F2429" t="str">
        <f>タスク実績csv元!D2429</f>
        <v>下期キックオフ</v>
      </c>
      <c r="G2429" t="str">
        <f t="shared" si="37"/>
        <v>INSERT INTO task_achivement(task_no,achive_date,end_time,start_time,task_detail,memo)VALUES('{4c39d40d-b35f-4cfa-b549-6c5de24454e2}','2022/09/09','2022/09/09 16:00:00','2022/09/09 13:00:00','','下期キックオフ');</v>
      </c>
    </row>
    <row r="2430" spans="1:7">
      <c r="A2430" s="48" t="str">
        <f>_xlfn.XLOOKUP(_xlfn.XLOOKUP(MID(タスク実績csv元!C2430,1,SEARCH(":",タスク実績csv元!C2430)-1),リスト!F:F,リスト!G:G)&amp;MID(タスク実績csv元!C2430,SEARCH(":",タスク実績csv元!C2430),999),タスクDB!K:K,タスクDB!A:A)</f>
        <v>{0e8e7c31-feae-4841-a3c3-5fe16de45ce1}</v>
      </c>
      <c r="B2430" s="11">
        <f>タスク実績csv元!A2430</f>
        <v>44813</v>
      </c>
      <c r="C2430" s="54">
        <f>タスク実績csv元!F2430</f>
        <v>0.67708333333333337</v>
      </c>
      <c r="D2430" s="54">
        <f>タスク実績csv元!E2430</f>
        <v>0.66666666666666663</v>
      </c>
      <c r="E2430" t="str">
        <f>タスク実績csv元!I2430&amp;""</f>
        <v/>
      </c>
      <c r="F2430" t="str">
        <f>タスク実績csv元!D2430</f>
        <v>コミュニティユーザの画面登録手順の作成</v>
      </c>
      <c r="G2430" t="str">
        <f t="shared" si="37"/>
        <v>INSERT INTO task_achivement(task_no,achive_date,end_time,start_time,task_detail,memo)VALUES('{0e8e7c31-feae-4841-a3c3-5fe16de45ce1}','2022/09/09','2022/09/09 16:15:00','2022/09/09 16:00:00','','コミュニティユーザの画面登録手順の作成');</v>
      </c>
    </row>
    <row r="2431" spans="1:7">
      <c r="A2431" s="48" t="str">
        <f>_xlfn.XLOOKUP(_xlfn.XLOOKUP(MID(タスク実績csv元!C2431,1,SEARCH(":",タスク実績csv元!C2431)-1),リスト!F:F,リスト!G:G)&amp;MID(タスク実績csv元!C2431,SEARCH(":",タスク実績csv元!C2431),999),タスクDB!K:K,タスクDB!A:A)</f>
        <v>{0e8e7c31-feae-4841-a3c3-5fe16de45ce1}</v>
      </c>
      <c r="B2431" s="11">
        <f>タスク実績csv元!A2431</f>
        <v>44813</v>
      </c>
      <c r="C2431" s="54">
        <f>タスク実績csv元!F2431</f>
        <v>0.70833333333333337</v>
      </c>
      <c r="D2431" s="54">
        <f>タスク実績csv元!E2431</f>
        <v>0.67708333333333337</v>
      </c>
      <c r="E2431" t="str">
        <f>タスク実績csv元!I2431&amp;""</f>
        <v/>
      </c>
      <c r="F2431" t="str">
        <f>タスク実績csv元!D2431</f>
        <v>拡張ドメイン有効化のDS影響について</v>
      </c>
      <c r="G2431" t="str">
        <f t="shared" si="37"/>
        <v>INSERT INTO task_achivement(task_no,achive_date,end_time,start_time,task_detail,memo)VALUES('{0e8e7c31-feae-4841-a3c3-5fe16de45ce1}','2022/09/09','2022/09/09 17:00:00','2022/09/09 16:15:00','','拡張ドメイン有効化のDS影響について');</v>
      </c>
    </row>
    <row r="2432" spans="1:7">
      <c r="A2432" s="48" t="str">
        <f>_xlfn.XLOOKUP(_xlfn.XLOOKUP(MID(タスク実績csv元!C2432,1,SEARCH(":",タスク実績csv元!C2432)-1),リスト!F:F,リスト!G:G)&amp;MID(タスク実績csv元!C2432,SEARCH(":",タスク実績csv元!C2432),999),タスクDB!K:K,タスクDB!A:A)</f>
        <v>{1e616cae-b6c1-4b5a-9d51-7c4ff56c3461}</v>
      </c>
      <c r="B2432" s="11">
        <f>タスク実績csv元!A2432</f>
        <v>44813</v>
      </c>
      <c r="C2432" s="54">
        <f>タスク実績csv元!F2432</f>
        <v>0.75694444444444453</v>
      </c>
      <c r="D2432" s="54">
        <f>タスク実績csv元!E2432</f>
        <v>0.70833333333333337</v>
      </c>
      <c r="E2432" t="str">
        <f>タスク実績csv元!I2432&amp;""</f>
        <v/>
      </c>
      <c r="F2432" t="str">
        <f>タスク実績csv元!D2432</f>
        <v>DataSpiderツール作成</v>
      </c>
      <c r="G2432" t="str">
        <f t="shared" si="37"/>
        <v>INSERT INTO task_achivement(task_no,achive_date,end_time,start_time,task_detail,memo)VALUES('{1e616cae-b6c1-4b5a-9d51-7c4ff56c3461}','2022/09/09','2022/09/09 18:10:00','2022/09/09 17:00:00','','DataSpiderツール作成');</v>
      </c>
    </row>
    <row r="2433" spans="1:7">
      <c r="A2433" s="48" t="str">
        <f>_xlfn.XLOOKUP(_xlfn.XLOOKUP(MID(タスク実績csv元!C2433,1,SEARCH(":",タスク実績csv元!C2433)-1),リスト!F:F,リスト!G:G)&amp;MID(タスク実績csv元!C2433,SEARCH(":",タスク実績csv元!C2433),999),タスクDB!K:K,タスクDB!A:A)</f>
        <v>{d5b46072-dec1-4325-a293-a25fb2cf7a29}</v>
      </c>
      <c r="B2433" s="11">
        <f>タスク実績csv元!A2433</f>
        <v>44815</v>
      </c>
      <c r="C2433" s="54">
        <f>タスク実績csv元!F2433</f>
        <v>0.4375</v>
      </c>
      <c r="D2433" s="54">
        <f>タスク実績csv元!E2433</f>
        <v>0.42708333333333331</v>
      </c>
      <c r="E2433" t="str">
        <f>タスク実績csv元!I2433&amp;""</f>
        <v/>
      </c>
      <c r="F2433" t="str">
        <f>タスク実績csv元!D2433</f>
        <v>勉強</v>
      </c>
      <c r="G2433" t="str">
        <f t="shared" si="37"/>
        <v>INSERT INTO task_achivement(task_no,achive_date,end_time,start_time,task_detail,memo)VALUES('{d5b46072-dec1-4325-a293-a25fb2cf7a29}','2022/09/11','2022/09/11 10:30:00','2022/09/11 10:15:00','','勉強');</v>
      </c>
    </row>
    <row r="2434" spans="1:7">
      <c r="A2434" s="48" t="str">
        <f>_xlfn.XLOOKUP(_xlfn.XLOOKUP(MID(タスク実績csv元!C2434,1,SEARCH(":",タスク実績csv元!C2434)-1),リスト!F:F,リスト!G:G)&amp;MID(タスク実績csv元!C2434,SEARCH(":",タスク実績csv元!C2434),999),タスクDB!K:K,タスクDB!A:A)</f>
        <v>{636a09be-af0c-4c3f-a241-084fdb54db90}</v>
      </c>
      <c r="B2434" s="11">
        <f>タスク実績csv元!A2434</f>
        <v>44815</v>
      </c>
      <c r="C2434" s="54">
        <f>タスク実績csv元!F2434</f>
        <v>0.5</v>
      </c>
      <c r="D2434" s="54">
        <f>タスク実績csv元!E2434</f>
        <v>0.4375</v>
      </c>
      <c r="E2434" t="str">
        <f>タスク実績csv元!I2434&amp;""</f>
        <v/>
      </c>
      <c r="F2434" t="str">
        <f>タスク実績csv元!D2434</f>
        <v>勉強</v>
      </c>
      <c r="G2434" t="str">
        <f t="shared" si="37"/>
        <v>INSERT INTO task_achivement(task_no,achive_date,end_time,start_time,task_detail,memo)VALUES('{636a09be-af0c-4c3f-a241-084fdb54db90}','2022/09/11','2022/09/11 12:00:00','2022/09/11 10:30:00','','勉強');</v>
      </c>
    </row>
    <row r="2435" spans="1:7">
      <c r="A2435" s="48" t="str">
        <f>_xlfn.XLOOKUP(_xlfn.XLOOKUP(MID(タスク実績csv元!C2435,1,SEARCH(":",タスク実績csv元!C2435)-1),リスト!F:F,リスト!G:G)&amp;MID(タスク実績csv元!C2435,SEARCH(":",タスク実績csv元!C2435),999),タスクDB!K:K,タスクDB!A:A)</f>
        <v>{636a09be-af0c-4c3f-a241-084fdb54db90}</v>
      </c>
      <c r="B2435" s="11">
        <f>タスク実績csv元!A2435</f>
        <v>44815</v>
      </c>
      <c r="C2435" s="54">
        <f>タスク実績csv元!F2435</f>
        <v>0.71875</v>
      </c>
      <c r="D2435" s="54">
        <f>タスク実績csv元!E2435</f>
        <v>0.69791666666666663</v>
      </c>
      <c r="E2435" t="str">
        <f>タスク実績csv元!I2435&amp;""</f>
        <v/>
      </c>
      <c r="F2435" t="str">
        <f>タスク実績csv元!D2435</f>
        <v>勉強</v>
      </c>
      <c r="G2435" t="str">
        <f t="shared" ref="G2435:G2498" si="38">IF(B2435=0,"","INSERT INTO task_achivement("&amp;$A$1&amp;","&amp;$B$1&amp;","&amp;$C$1&amp;","&amp;$D$1&amp;","&amp;$E$1&amp;","&amp;$F$1&amp;")VALUES('"&amp;A2435&amp;"',"&amp;IF(B2435="","null","'"&amp;TEXT(B2435,"yyyy/MM/dd")&amp;"'")&amp;","&amp;IF(C2435="","null","'"&amp;TEXT(B2435,"yyyy/MM/dd")&amp;" "&amp;TEXT(C2435,"HH:mm:ss")&amp;"'")&amp;","&amp;IF(D2435="","null","'"&amp;TEXT(B2435,"yyyy/MM/dd")&amp;" "&amp;TEXT(D2435,"HH:mm:ss")&amp;"'")&amp;",'"&amp;E2435&amp;"','"&amp;F2435&amp;"');")</f>
        <v>INSERT INTO task_achivement(task_no,achive_date,end_time,start_time,task_detail,memo)VALUES('{636a09be-af0c-4c3f-a241-084fdb54db90}','2022/09/11','2022/09/11 17:15:00','2022/09/11 16:45:00','','勉強');</v>
      </c>
    </row>
    <row r="2436" spans="1:7">
      <c r="A2436" s="48" t="str">
        <f>_xlfn.XLOOKUP(_xlfn.XLOOKUP(MID(タスク実績csv元!C2436,1,SEARCH(":",タスク実績csv元!C2436)-1),リスト!F:F,リスト!G:G)&amp;MID(タスク実績csv元!C2436,SEARCH(":",タスク実績csv元!C2436),999),タスクDB!K:K,タスクDB!A:A)</f>
        <v>{636a09be-af0c-4c3f-a241-084fdb54db90}</v>
      </c>
      <c r="B2436" s="11">
        <f>タスク実績csv元!A2436</f>
        <v>44816</v>
      </c>
      <c r="C2436" s="54">
        <f>タスク実績csv元!F2436</f>
        <v>0.39583333333333331</v>
      </c>
      <c r="D2436" s="54">
        <f>タスク実績csv元!E2436</f>
        <v>0.36458333333333331</v>
      </c>
      <c r="E2436" t="str">
        <f>タスク実績csv元!I2436&amp;""</f>
        <v/>
      </c>
      <c r="F2436" t="str">
        <f>タスク実績csv元!D2436</f>
        <v>勉強</v>
      </c>
      <c r="G2436" t="str">
        <f t="shared" si="38"/>
        <v>INSERT INTO task_achivement(task_no,achive_date,end_time,start_time,task_detail,memo)VALUES('{636a09be-af0c-4c3f-a241-084fdb54db90}','2022/09/12','2022/09/12 09:30:00','2022/09/12 08:45:00','','勉強');</v>
      </c>
    </row>
    <row r="2437" spans="1:7">
      <c r="A2437" s="48" t="str">
        <f>_xlfn.XLOOKUP(_xlfn.XLOOKUP(MID(タスク実績csv元!C2437,1,SEARCH(":",タスク実績csv元!C2437)-1),リスト!F:F,リスト!G:G)&amp;MID(タスク実績csv元!C2437,SEARCH(":",タスク実績csv元!C2437),999),タスクDB!K:K,タスクDB!A:A)</f>
        <v>{96d71216-036e-4f4d-a16e-1c7d4e4a290c}</v>
      </c>
      <c r="B2437" s="11">
        <f>タスク実績csv元!A2437</f>
        <v>44816</v>
      </c>
      <c r="C2437" s="54">
        <f>タスク実績csv元!F2437</f>
        <v>0.41666666666666669</v>
      </c>
      <c r="D2437" s="54">
        <f>タスク実績csv元!E2437</f>
        <v>0.39583333333333331</v>
      </c>
      <c r="E2437" t="str">
        <f>タスク実績csv元!I2437&amp;""</f>
        <v/>
      </c>
      <c r="F2437" t="str">
        <f>タスク実績csv元!D2437</f>
        <v>課題確認</v>
      </c>
      <c r="G2437" t="str">
        <f t="shared" si="38"/>
        <v>INSERT INTO task_achivement(task_no,achive_date,end_time,start_time,task_detail,memo)VALUES('{96d71216-036e-4f4d-a16e-1c7d4e4a290c}','2022/09/12','2022/09/12 10:00:00','2022/09/12 09:30:00','','課題確認');</v>
      </c>
    </row>
    <row r="2438" spans="1:7">
      <c r="A2438" s="48" t="str">
        <f>_xlfn.XLOOKUP(_xlfn.XLOOKUP(MID(タスク実績csv元!C2438,1,SEARCH(":",タスク実績csv元!C2438)-1),リスト!F:F,リスト!G:G)&amp;MID(タスク実績csv元!C2438,SEARCH(":",タスク実績csv元!C2438),999),タスクDB!K:K,タスクDB!A:A)</f>
        <v>{4c39d40d-b35f-4cfa-b549-6c5de24454e2}</v>
      </c>
      <c r="B2438" s="11">
        <f>タスク実績csv元!A2438</f>
        <v>44816</v>
      </c>
      <c r="C2438" s="54">
        <f>タスク実績csv元!F2438</f>
        <v>0.45833333333333331</v>
      </c>
      <c r="D2438" s="54">
        <f>タスク実績csv元!E2438</f>
        <v>0.41666666666666669</v>
      </c>
      <c r="E2438" t="str">
        <f>タスク実績csv元!I2438&amp;""</f>
        <v/>
      </c>
      <c r="F2438" t="str">
        <f>タスク実績csv元!D2438</f>
        <v>チームMTG</v>
      </c>
      <c r="G2438" t="str">
        <f t="shared" si="38"/>
        <v>INSERT INTO task_achivement(task_no,achive_date,end_time,start_time,task_detail,memo)VALUES('{4c39d40d-b35f-4cfa-b549-6c5de24454e2}','2022/09/12','2022/09/12 11:00:00','2022/09/12 10:00:00','','チームMTG');</v>
      </c>
    </row>
    <row r="2439" spans="1:7">
      <c r="A2439" s="48" t="str">
        <f>_xlfn.XLOOKUP(_xlfn.XLOOKUP(MID(タスク実績csv元!C2439,1,SEARCH(":",タスク実績csv元!C2439)-1),リスト!F:F,リスト!G:G)&amp;MID(タスク実績csv元!C2439,SEARCH(":",タスク実績csv元!C2439),999),タスクDB!K:K,タスクDB!A:A)</f>
        <v>{0e8e7c31-feae-4841-a3c3-5fe16de45ce1}</v>
      </c>
      <c r="B2439" s="11">
        <f>タスク実績csv元!A2439</f>
        <v>44816</v>
      </c>
      <c r="C2439" s="54">
        <f>タスク実績csv元!F2439</f>
        <v>0.5</v>
      </c>
      <c r="D2439" s="54">
        <f>タスク実績csv元!E2439</f>
        <v>0.46875</v>
      </c>
      <c r="E2439" t="str">
        <f>タスク実績csv元!I2439&amp;""</f>
        <v/>
      </c>
      <c r="F2439" t="str">
        <f>タスク実績csv元!D2439</f>
        <v>移動</v>
      </c>
      <c r="G2439" t="str">
        <f t="shared" si="38"/>
        <v>INSERT INTO task_achivement(task_no,achive_date,end_time,start_time,task_detail,memo)VALUES('{0e8e7c31-feae-4841-a3c3-5fe16de45ce1}','2022/09/12','2022/09/12 12:00:00','2022/09/12 11:15:00','','移動');</v>
      </c>
    </row>
    <row r="2440" spans="1:7">
      <c r="A2440" s="48" t="str">
        <f>_xlfn.XLOOKUP(_xlfn.XLOOKUP(MID(タスク実績csv元!C2440,1,SEARCH(":",タスク実績csv元!C2440)-1),リスト!F:F,リスト!G:G)&amp;MID(タスク実績csv元!C2440,SEARCH(":",タスク実績csv元!C2440),999),タスクDB!K:K,タスクDB!A:A)</f>
        <v>{8afe79f4-53c2-4edf-bb59-151a0f72b603}</v>
      </c>
      <c r="B2440" s="11">
        <f>タスク実績csv元!A2440</f>
        <v>44816</v>
      </c>
      <c r="C2440" s="54">
        <f>タスク実績csv元!F2440</f>
        <v>0.60416666666666663</v>
      </c>
      <c r="D2440" s="54">
        <f>タスク実績csv元!E2440</f>
        <v>0.54166666666666663</v>
      </c>
      <c r="E2440" t="str">
        <f>タスク実績csv元!I2440&amp;""</f>
        <v/>
      </c>
      <c r="F2440" t="str">
        <f>タスク実績csv元!D2440</f>
        <v>IT実施</v>
      </c>
      <c r="G2440" t="str">
        <f t="shared" si="38"/>
        <v>INSERT INTO task_achivement(task_no,achive_date,end_time,start_time,task_detail,memo)VALUES('{8afe79f4-53c2-4edf-bb59-151a0f72b603}','2022/09/12','2022/09/12 14:30:00','2022/09/12 13:00:00','','IT実施');</v>
      </c>
    </row>
    <row r="2441" spans="1:7">
      <c r="A2441" s="48" t="str">
        <f>_xlfn.XLOOKUP(_xlfn.XLOOKUP(MID(タスク実績csv元!C2441,1,SEARCH(":",タスク実績csv元!C2441)-1),リスト!F:F,リスト!G:G)&amp;MID(タスク実績csv元!C2441,SEARCH(":",タスク実績csv元!C2441),999),タスクDB!K:K,タスクDB!A:A)</f>
        <v>{d5b46072-dec1-4325-a293-a25fb2cf7a29}</v>
      </c>
      <c r="B2441" s="11">
        <f>タスク実績csv元!A2441</f>
        <v>44816</v>
      </c>
      <c r="C2441" s="54">
        <f>タスク実績csv元!F2441</f>
        <v>0.625</v>
      </c>
      <c r="D2441" s="54">
        <f>タスク実績csv元!E2441</f>
        <v>0.60416666666666663</v>
      </c>
      <c r="E2441" t="str">
        <f>タスク実績csv元!I2441&amp;""</f>
        <v/>
      </c>
      <c r="F2441" t="str">
        <f>タスク実績csv元!D2441</f>
        <v>勉強</v>
      </c>
      <c r="G2441" t="str">
        <f t="shared" si="38"/>
        <v>INSERT INTO task_achivement(task_no,achive_date,end_time,start_time,task_detail,memo)VALUES('{d5b46072-dec1-4325-a293-a25fb2cf7a29}','2022/09/12','2022/09/12 15:00:00','2022/09/12 14:30:00','','勉強');</v>
      </c>
    </row>
    <row r="2442" spans="1:7">
      <c r="A2442" s="48" t="str">
        <f>_xlfn.XLOOKUP(_xlfn.XLOOKUP(MID(タスク実績csv元!C2442,1,SEARCH(":",タスク実績csv元!C2442)-1),リスト!F:F,リスト!G:G)&amp;MID(タスク実績csv元!C2442,SEARCH(":",タスク実績csv元!C2442),999),タスクDB!K:K,タスクDB!A:A)</f>
        <v>{96d71216-036e-4f4d-a16e-1c7d4e4a290c}</v>
      </c>
      <c r="B2442" s="11">
        <f>タスク実績csv元!A2442</f>
        <v>44816</v>
      </c>
      <c r="C2442" s="54">
        <f>タスク実績csv元!F2442</f>
        <v>0.66666666666666663</v>
      </c>
      <c r="D2442" s="54">
        <f>タスク実績csv元!E2442</f>
        <v>0.625</v>
      </c>
      <c r="E2442" t="str">
        <f>タスク実績csv元!I2442&amp;""</f>
        <v/>
      </c>
      <c r="F2442" t="str">
        <f>タスク実績csv元!D2442</f>
        <v>連携スクリプトの説明</v>
      </c>
      <c r="G2442" t="str">
        <f t="shared" si="38"/>
        <v>INSERT INTO task_achivement(task_no,achive_date,end_time,start_time,task_detail,memo)VALUES('{96d71216-036e-4f4d-a16e-1c7d4e4a290c}','2022/09/12','2022/09/12 16:00:00','2022/09/12 15:00:00','','連携スクリプトの説明');</v>
      </c>
    </row>
    <row r="2443" spans="1:7">
      <c r="A2443" s="48" t="str">
        <f>_xlfn.XLOOKUP(_xlfn.XLOOKUP(MID(タスク実績csv元!C2443,1,SEARCH(":",タスク実績csv元!C2443)-1),リスト!F:F,リスト!G:G)&amp;MID(タスク実績csv元!C2443,SEARCH(":",タスク実績csv元!C2443),999),タスクDB!K:K,タスクDB!A:A)</f>
        <v>{23640006-1951-44f5-8e76-61d4fa67fbce}</v>
      </c>
      <c r="B2443" s="11">
        <f>タスク実績csv元!A2443</f>
        <v>44816</v>
      </c>
      <c r="C2443" s="54">
        <f>タスク実績csv元!F2443</f>
        <v>0.70833333333333337</v>
      </c>
      <c r="D2443" s="54">
        <f>タスク実績csv元!E2443</f>
        <v>0.66666666666666663</v>
      </c>
      <c r="E2443" t="str">
        <f>タスク実績csv元!I2443&amp;""</f>
        <v/>
      </c>
      <c r="F2443" t="str">
        <f>タスク実績csv元!D2443</f>
        <v>夕会</v>
      </c>
      <c r="G2443" t="str">
        <f t="shared" si="38"/>
        <v>INSERT INTO task_achivement(task_no,achive_date,end_time,start_time,task_detail,memo)VALUES('{23640006-1951-44f5-8e76-61d4fa67fbce}','2022/09/12','2022/09/12 17:00:00','2022/09/12 16:00:00','','夕会');</v>
      </c>
    </row>
    <row r="2444" spans="1:7">
      <c r="A2444" s="48" t="str">
        <f>_xlfn.XLOOKUP(_xlfn.XLOOKUP(MID(タスク実績csv元!C2444,1,SEARCH(":",タスク実績csv元!C2444)-1),リスト!F:F,リスト!G:G)&amp;MID(タスク実績csv元!C2444,SEARCH(":",タスク実績csv元!C2444),999),タスクDB!K:K,タスクDB!A:A)</f>
        <v>{d5b46072-dec1-4325-a293-a25fb2cf7a29}</v>
      </c>
      <c r="B2444" s="11">
        <f>タスク実績csv元!A2444</f>
        <v>44816</v>
      </c>
      <c r="C2444" s="54">
        <f>タスク実績csv元!F2444</f>
        <v>0.72916666666666663</v>
      </c>
      <c r="D2444" s="54">
        <f>タスク実績csv元!E2444</f>
        <v>0.70833333333333337</v>
      </c>
      <c r="E2444" t="str">
        <f>タスク実績csv元!I2444&amp;""</f>
        <v/>
      </c>
      <c r="F2444" t="str">
        <f>タスク実績csv元!D2444</f>
        <v>勉強</v>
      </c>
      <c r="G2444" t="str">
        <f t="shared" si="38"/>
        <v>INSERT INTO task_achivement(task_no,achive_date,end_time,start_time,task_detail,memo)VALUES('{d5b46072-dec1-4325-a293-a25fb2cf7a29}','2022/09/12','2022/09/12 17:30:00','2022/09/12 17:00:00','','勉強');</v>
      </c>
    </row>
    <row r="2445" spans="1:7">
      <c r="A2445" s="48" t="str">
        <f>_xlfn.XLOOKUP(_xlfn.XLOOKUP(MID(タスク実績csv元!C2445,1,SEARCH(":",タスク実績csv元!C2445)-1),リスト!F:F,リスト!G:G)&amp;MID(タスク実績csv元!C2445,SEARCH(":",タスク実績csv元!C2445),999),タスクDB!K:K,タスクDB!A:A)</f>
        <v>{7a3ee49e-76ce-4195-af6c-d168250a310c}</v>
      </c>
      <c r="B2445" s="11">
        <f>タスク実績csv元!A2445</f>
        <v>44816</v>
      </c>
      <c r="C2445" s="54">
        <f>タスク実績csv元!F2445</f>
        <v>0.75</v>
      </c>
      <c r="D2445" s="54">
        <f>タスク実績csv元!E2445</f>
        <v>0.72916666666666663</v>
      </c>
      <c r="E2445" t="str">
        <f>タスク実績csv元!I2445&amp;""</f>
        <v/>
      </c>
      <c r="F2445" t="str">
        <f>タスク実績csv元!D2445</f>
        <v>夕会</v>
      </c>
      <c r="G2445" t="str">
        <f t="shared" si="38"/>
        <v>INSERT INTO task_achivement(task_no,achive_date,end_time,start_time,task_detail,memo)VALUES('{7a3ee49e-76ce-4195-af6c-d168250a310c}','2022/09/12','2022/09/12 18:00:00','2022/09/12 17:30:00','','夕会');</v>
      </c>
    </row>
    <row r="2446" spans="1:7">
      <c r="A2446" s="48" t="str">
        <f>_xlfn.XLOOKUP(_xlfn.XLOOKUP(MID(タスク実績csv元!C2446,1,SEARCH(":",タスク実績csv元!C2446)-1),リスト!F:F,リスト!G:G)&amp;MID(タスク実績csv元!C2446,SEARCH(":",タスク実績csv元!C2446),999),タスクDB!K:K,タスクDB!A:A)</f>
        <v>{636a09be-af0c-4c3f-a241-084fdb54db90}</v>
      </c>
      <c r="B2446" s="11">
        <f>タスク実績csv元!A2446</f>
        <v>44816</v>
      </c>
      <c r="C2446" s="54">
        <f>タスク実績csv元!F2446</f>
        <v>0.95833333333333337</v>
      </c>
      <c r="D2446" s="54">
        <f>タスク実績csv元!E2446</f>
        <v>0.90625</v>
      </c>
      <c r="E2446" t="str">
        <f>タスク実績csv元!I2446&amp;""</f>
        <v/>
      </c>
      <c r="F2446" t="str">
        <f>タスク実績csv元!D2446</f>
        <v>勉強</v>
      </c>
      <c r="G2446" t="str">
        <f t="shared" si="38"/>
        <v>INSERT INTO task_achivement(task_no,achive_date,end_time,start_time,task_detail,memo)VALUES('{636a09be-af0c-4c3f-a241-084fdb54db90}','2022/09/12','2022/09/12 23:00:00','2022/09/12 21:45:00','','勉強');</v>
      </c>
    </row>
    <row r="2447" spans="1:7">
      <c r="A2447" s="48" t="str">
        <f>_xlfn.XLOOKUP(_xlfn.XLOOKUP(MID(タスク実績csv元!C2447,1,SEARCH(":",タスク実績csv元!C2447)-1),リスト!F:F,リスト!G:G)&amp;MID(タスク実績csv元!C2447,SEARCH(":",タスク実績csv元!C2447),999),タスクDB!K:K,タスクDB!A:A)</f>
        <v>{d5b46072-dec1-4325-a293-a25fb2cf7a29}</v>
      </c>
      <c r="B2447" s="11">
        <f>タスク実績csv元!A2447</f>
        <v>44816</v>
      </c>
      <c r="C2447" s="54">
        <f>タスク実績csv元!F2447</f>
        <v>0.97916666666666663</v>
      </c>
      <c r="D2447" s="54">
        <f>タスク実績csv元!E2447</f>
        <v>0.95833333333333337</v>
      </c>
      <c r="E2447" t="str">
        <f>タスク実績csv元!I2447&amp;""</f>
        <v/>
      </c>
      <c r="F2447" t="str">
        <f>タスク実績csv元!D2447</f>
        <v>勉強</v>
      </c>
      <c r="G2447" t="str">
        <f t="shared" si="38"/>
        <v>INSERT INTO task_achivement(task_no,achive_date,end_time,start_time,task_detail,memo)VALUES('{d5b46072-dec1-4325-a293-a25fb2cf7a29}','2022/09/12','2022/09/12 23:30:00','2022/09/12 23:00:00','','勉強');</v>
      </c>
    </row>
    <row r="2448" spans="1:7">
      <c r="A2448" s="48" t="str">
        <f>_xlfn.XLOOKUP(_xlfn.XLOOKUP(MID(タスク実績csv元!C2448,1,SEARCH(":",タスク実績csv元!C2448)-1),リスト!F:F,リスト!G:G)&amp;MID(タスク実績csv元!C2448,SEARCH(":",タスク実績csv元!C2448),999),タスクDB!K:K,タスクDB!A:A)</f>
        <v>{d5b46072-dec1-4325-a293-a25fb2cf7a29}</v>
      </c>
      <c r="B2448" s="11">
        <f>タスク実績csv元!A2448</f>
        <v>44817</v>
      </c>
      <c r="C2448" s="54">
        <f>タスク実績csv元!F2448</f>
        <v>4.1666666666666664E-2</v>
      </c>
      <c r="D2448" s="54">
        <f>タスク実績csv元!E2448</f>
        <v>0</v>
      </c>
      <c r="E2448" t="str">
        <f>タスク実績csv元!I2448&amp;""</f>
        <v/>
      </c>
      <c r="F2448" t="str">
        <f>タスク実績csv元!D2448</f>
        <v>勉強</v>
      </c>
      <c r="G2448" t="str">
        <f t="shared" si="38"/>
        <v>INSERT INTO task_achivement(task_no,achive_date,end_time,start_time,task_detail,memo)VALUES('{d5b46072-dec1-4325-a293-a25fb2cf7a29}','2022/09/13','2022/09/13 01:00:00','2022/09/13 00:00:00','','勉強');</v>
      </c>
    </row>
    <row r="2449" spans="1:7">
      <c r="A2449" s="48" t="str">
        <f>_xlfn.XLOOKUP(_xlfn.XLOOKUP(MID(タスク実績csv元!C2449,1,SEARCH(":",タスク実績csv元!C2449)-1),リスト!F:F,リスト!G:G)&amp;MID(タスク実績csv元!C2449,SEARCH(":",タスク実績csv元!C2449),999),タスクDB!K:K,タスクDB!A:A)</f>
        <v>{96d71216-036e-4f4d-a16e-1c7d4e4a290c}</v>
      </c>
      <c r="B2449" s="11">
        <f>タスク実績csv元!A2449</f>
        <v>44817</v>
      </c>
      <c r="C2449" s="54">
        <f>タスク実績csv元!F2449</f>
        <v>0.5</v>
      </c>
      <c r="D2449" s="54">
        <f>タスク実績csv元!E2449</f>
        <v>0.39583333333333331</v>
      </c>
      <c r="E2449" t="str">
        <f>タスク実績csv元!I2449&amp;""</f>
        <v/>
      </c>
      <c r="F2449" t="str">
        <f>タスク実績csv元!D2449</f>
        <v>エラー対応(スキル連携エラー、現場作業更新エラー)</v>
      </c>
      <c r="G2449" t="str">
        <f t="shared" si="38"/>
        <v>INSERT INTO task_achivement(task_no,achive_date,end_time,start_time,task_detail,memo)VALUES('{96d71216-036e-4f4d-a16e-1c7d4e4a290c}','2022/09/13','2022/09/13 12:00:00','2022/09/13 09:30:00','','エラー対応(スキル連携エラー、現場作業更新エラー)');</v>
      </c>
    </row>
    <row r="2450" spans="1:7">
      <c r="A2450" s="48" t="str">
        <f>_xlfn.XLOOKUP(_xlfn.XLOOKUP(MID(タスク実績csv元!C2450,1,SEARCH(":",タスク実績csv元!C2450)-1),リスト!F:F,リスト!G:G)&amp;MID(タスク実績csv元!C2450,SEARCH(":",タスク実績csv元!C2450),999),タスクDB!K:K,タスクDB!A:A)</f>
        <v>{23640006-1951-44f5-8e76-61d4fa67fbce}</v>
      </c>
      <c r="B2450" s="11">
        <f>タスク実績csv元!A2450</f>
        <v>44817</v>
      </c>
      <c r="C2450" s="54">
        <f>タスク実績csv元!F2450</f>
        <v>0.61458333333333337</v>
      </c>
      <c r="D2450" s="54">
        <f>タスク実績csv元!E2450</f>
        <v>0.54166666666666663</v>
      </c>
      <c r="E2450" t="str">
        <f>タスク実績csv元!I2450&amp;""</f>
        <v/>
      </c>
      <c r="F2450" t="str">
        <f>タスク実績csv元!D2450</f>
        <v>エラー対応検討打合せ</v>
      </c>
      <c r="G2450" t="str">
        <f t="shared" si="38"/>
        <v>INSERT INTO task_achivement(task_no,achive_date,end_time,start_time,task_detail,memo)VALUES('{23640006-1951-44f5-8e76-61d4fa67fbce}','2022/09/13','2022/09/13 14:45:00','2022/09/13 13:00:00','','エラー対応検討打合せ');</v>
      </c>
    </row>
    <row r="2451" spans="1:7">
      <c r="A2451" s="48" t="str">
        <f>_xlfn.XLOOKUP(_xlfn.XLOOKUP(MID(タスク実績csv元!C2451,1,SEARCH(":",タスク実績csv元!C2451)-1),リスト!F:F,リスト!G:G)&amp;MID(タスク実績csv元!C2451,SEARCH(":",タスク実績csv元!C2451),999),タスクDB!K:K,タスクDB!A:A)</f>
        <v>{873f89d4-0e27-4346-9f13-d0a447f42ec7}</v>
      </c>
      <c r="B2451" s="11">
        <f>タスク実績csv元!A2451</f>
        <v>44817</v>
      </c>
      <c r="C2451" s="54">
        <f>タスク実績csv元!F2451</f>
        <v>0.64583333333333337</v>
      </c>
      <c r="D2451" s="54">
        <f>タスク実績csv元!E2451</f>
        <v>0.61458333333333337</v>
      </c>
      <c r="E2451" t="str">
        <f>タスク実績csv元!I2451&amp;""</f>
        <v/>
      </c>
      <c r="F2451" t="str">
        <f>タスク実績csv元!D2451</f>
        <v>IT実施</v>
      </c>
      <c r="G2451" t="str">
        <f t="shared" si="38"/>
        <v>INSERT INTO task_achivement(task_no,achive_date,end_time,start_time,task_detail,memo)VALUES('{873f89d4-0e27-4346-9f13-d0a447f42ec7}','2022/09/13','2022/09/13 15:30:00','2022/09/13 14:45:00','','IT実施');</v>
      </c>
    </row>
    <row r="2452" spans="1:7">
      <c r="A2452" s="48" t="str">
        <f>_xlfn.XLOOKUP(_xlfn.XLOOKUP(MID(タスク実績csv元!C2452,1,SEARCH(":",タスク実績csv元!C2452)-1),リスト!F:F,リスト!G:G)&amp;MID(タスク実績csv元!C2452,SEARCH(":",タスク実績csv元!C2452),999),タスクDB!K:K,タスクDB!A:A)</f>
        <v>{d5b46072-dec1-4325-a293-a25fb2cf7a29}</v>
      </c>
      <c r="B2452" s="11">
        <f>タスク実績csv元!A2452</f>
        <v>44817</v>
      </c>
      <c r="C2452" s="54">
        <f>タスク実績csv元!F2452</f>
        <v>0.66666666666666663</v>
      </c>
      <c r="D2452" s="54">
        <f>タスク実績csv元!E2452</f>
        <v>0.64583333333333337</v>
      </c>
      <c r="E2452" t="str">
        <f>タスク実績csv元!I2452&amp;""</f>
        <v/>
      </c>
      <c r="F2452" t="str">
        <f>タスク実績csv元!D2452</f>
        <v>勉強</v>
      </c>
      <c r="G2452" t="str">
        <f t="shared" si="38"/>
        <v>INSERT INTO task_achivement(task_no,achive_date,end_time,start_time,task_detail,memo)VALUES('{d5b46072-dec1-4325-a293-a25fb2cf7a29}','2022/09/13','2022/09/13 16:00:00','2022/09/13 15:30:00','','勉強');</v>
      </c>
    </row>
    <row r="2453" spans="1:7">
      <c r="A2453" s="48" t="str">
        <f>_xlfn.XLOOKUP(_xlfn.XLOOKUP(MID(タスク実績csv元!C2453,1,SEARCH(":",タスク実績csv元!C2453)-1),リスト!F:F,リスト!G:G)&amp;MID(タスク実績csv元!C2453,SEARCH(":",タスク実績csv元!C2453),999),タスクDB!K:K,タスクDB!A:A)</f>
        <v>{873f89d4-0e27-4346-9f13-d0a447f42ec7}</v>
      </c>
      <c r="B2453" s="11">
        <f>タスク実績csv元!A2453</f>
        <v>44817</v>
      </c>
      <c r="C2453" s="54">
        <f>タスク実績csv元!F2453</f>
        <v>0.70833333333333337</v>
      </c>
      <c r="D2453" s="54">
        <f>タスク実績csv元!E2453</f>
        <v>0.66666666666666663</v>
      </c>
      <c r="E2453" t="str">
        <f>タスク実績csv元!I2453&amp;""</f>
        <v/>
      </c>
      <c r="F2453" t="str">
        <f>タスク実績csv元!D2453</f>
        <v>IT実施</v>
      </c>
      <c r="G2453" t="str">
        <f t="shared" si="38"/>
        <v>INSERT INTO task_achivement(task_no,achive_date,end_time,start_time,task_detail,memo)VALUES('{873f89d4-0e27-4346-9f13-d0a447f42ec7}','2022/09/13','2022/09/13 17:00:00','2022/09/13 16:00:00','','IT実施');</v>
      </c>
    </row>
    <row r="2454" spans="1:7">
      <c r="A2454" s="48" t="str">
        <f>_xlfn.XLOOKUP(_xlfn.XLOOKUP(MID(タスク実績csv元!C2454,1,SEARCH(":",タスク実績csv元!C2454)-1),リスト!F:F,リスト!G:G)&amp;MID(タスク実績csv元!C2454,SEARCH(":",タスク実績csv元!C2454),999),タスクDB!K:K,タスクDB!A:A)</f>
        <v>{636a09be-af0c-4c3f-a241-084fdb54db90}</v>
      </c>
      <c r="B2454" s="11">
        <f>タスク実績csv元!A2454</f>
        <v>44817</v>
      </c>
      <c r="C2454" s="54">
        <f>タスク実績csv元!F2454</f>
        <v>0.72916666666666663</v>
      </c>
      <c r="D2454" s="54">
        <f>タスク実績csv元!E2454</f>
        <v>0.70833333333333337</v>
      </c>
      <c r="E2454" t="str">
        <f>タスク実績csv元!I2454&amp;""</f>
        <v/>
      </c>
      <c r="F2454" t="str">
        <f>タスク実績csv元!D2454</f>
        <v>勉強</v>
      </c>
      <c r="G2454" t="str">
        <f t="shared" si="38"/>
        <v>INSERT INTO task_achivement(task_no,achive_date,end_time,start_time,task_detail,memo)VALUES('{636a09be-af0c-4c3f-a241-084fdb54db90}','2022/09/13','2022/09/13 17:30:00','2022/09/13 17:00:00','','勉強');</v>
      </c>
    </row>
    <row r="2455" spans="1:7">
      <c r="A2455" s="48" t="str">
        <f>_xlfn.XLOOKUP(_xlfn.XLOOKUP(MID(タスク実績csv元!C2455,1,SEARCH(":",タスク実績csv元!C2455)-1),リスト!F:F,リスト!G:G)&amp;MID(タスク実績csv元!C2455,SEARCH(":",タスク実績csv元!C2455),999),タスクDB!K:K,タスクDB!A:A)</f>
        <v>{7a3ee49e-76ce-4195-af6c-d168250a310c}</v>
      </c>
      <c r="B2455" s="11">
        <f>タスク実績csv元!A2455</f>
        <v>44817</v>
      </c>
      <c r="C2455" s="54">
        <f>タスク実績csv元!F2455</f>
        <v>0.75</v>
      </c>
      <c r="D2455" s="54">
        <f>タスク実績csv元!E2455</f>
        <v>0.72916666666666663</v>
      </c>
      <c r="E2455" t="str">
        <f>タスク実績csv元!I2455&amp;""</f>
        <v/>
      </c>
      <c r="F2455" t="str">
        <f>タスク実績csv元!D2455</f>
        <v>夕会</v>
      </c>
      <c r="G2455" t="str">
        <f t="shared" si="38"/>
        <v>INSERT INTO task_achivement(task_no,achive_date,end_time,start_time,task_detail,memo)VALUES('{7a3ee49e-76ce-4195-af6c-d168250a310c}','2022/09/13','2022/09/13 18:00:00','2022/09/13 17:30:00','','夕会');</v>
      </c>
    </row>
    <row r="2456" spans="1:7">
      <c r="A2456" s="48" t="str">
        <f>_xlfn.XLOOKUP(_xlfn.XLOOKUP(MID(タスク実績csv元!C2456,1,SEARCH(":",タスク実績csv元!C2456)-1),リスト!F:F,リスト!G:G)&amp;MID(タスク実績csv元!C2456,SEARCH(":",タスク実績csv元!C2456),999),タスクDB!K:K,タスクDB!A:A)</f>
        <v>{d5b46072-dec1-4325-a293-a25fb2cf7a29}</v>
      </c>
      <c r="B2456" s="11">
        <f>タスク実績csv元!A2456</f>
        <v>44817</v>
      </c>
      <c r="C2456" s="54">
        <f>タスク実績csv元!F2456</f>
        <v>0.95833333333333337</v>
      </c>
      <c r="D2456" s="54">
        <f>タスク実績csv元!E2456</f>
        <v>0.88888888888888884</v>
      </c>
      <c r="E2456" t="str">
        <f>タスク実績csv元!I2456&amp;""</f>
        <v/>
      </c>
      <c r="F2456" t="str">
        <f>タスク実績csv元!D2456</f>
        <v>勉強</v>
      </c>
      <c r="G2456" t="str">
        <f t="shared" si="38"/>
        <v>INSERT INTO task_achivement(task_no,achive_date,end_time,start_time,task_detail,memo)VALUES('{d5b46072-dec1-4325-a293-a25fb2cf7a29}','2022/09/13','2022/09/13 23:00:00','2022/09/13 21:20:00','','勉強');</v>
      </c>
    </row>
    <row r="2457" spans="1:7">
      <c r="A2457" s="48" t="str">
        <f>_xlfn.XLOOKUP(_xlfn.XLOOKUP(MID(タスク実績csv元!C2457,1,SEARCH(":",タスク実績csv元!C2457)-1),リスト!F:F,リスト!G:G)&amp;MID(タスク実績csv元!C2457,SEARCH(":",タスク実績csv元!C2457),999),タスクDB!K:K,タスクDB!A:A)</f>
        <v>{96d71216-036e-4f4d-a16e-1c7d4e4a290c}</v>
      </c>
      <c r="B2457" s="11">
        <f>タスク実績csv元!A2457</f>
        <v>44818</v>
      </c>
      <c r="C2457" s="54">
        <f>タスク実績csv元!F2457</f>
        <v>0.40625</v>
      </c>
      <c r="D2457" s="54">
        <f>タスク実績csv元!E2457</f>
        <v>0.39583333333333331</v>
      </c>
      <c r="E2457" t="str">
        <f>タスク実績csv元!I2457&amp;""</f>
        <v/>
      </c>
      <c r="F2457" t="str">
        <f>タスク実績csv元!D2457</f>
        <v>フォロー数確認など</v>
      </c>
      <c r="G2457" t="str">
        <f t="shared" si="38"/>
        <v>INSERT INTO task_achivement(task_no,achive_date,end_time,start_time,task_detail,memo)VALUES('{96d71216-036e-4f4d-a16e-1c7d4e4a290c}','2022/09/14','2022/09/14 09:45:00','2022/09/14 09:30:00','','フォロー数確認など');</v>
      </c>
    </row>
    <row r="2458" spans="1:7">
      <c r="A2458" s="48" t="str">
        <f>_xlfn.XLOOKUP(_xlfn.XLOOKUP(MID(タスク実績csv元!C2458,1,SEARCH(":",タスク実績csv元!C2458)-1),リスト!F:F,リスト!G:G)&amp;MID(タスク実績csv元!C2458,SEARCH(":",タスク実績csv元!C2458),999),タスクDB!K:K,タスクDB!A:A)</f>
        <v>{d5b46072-dec1-4325-a293-a25fb2cf7a29}</v>
      </c>
      <c r="B2458" s="11">
        <f>タスク実績csv元!A2458</f>
        <v>44818</v>
      </c>
      <c r="C2458" s="54">
        <f>タスク実績csv元!F2458</f>
        <v>0.41666666666666669</v>
      </c>
      <c r="D2458" s="54">
        <f>タスク実績csv元!E2458</f>
        <v>0.40625</v>
      </c>
      <c r="E2458" t="str">
        <f>タスク実績csv元!I2458&amp;""</f>
        <v/>
      </c>
      <c r="F2458" t="str">
        <f>タスク実績csv元!D2458</f>
        <v>勉強</v>
      </c>
      <c r="G2458" t="str">
        <f t="shared" si="38"/>
        <v>INSERT INTO task_achivement(task_no,achive_date,end_time,start_time,task_detail,memo)VALUES('{d5b46072-dec1-4325-a293-a25fb2cf7a29}','2022/09/14','2022/09/14 10:00:00','2022/09/14 09:45:00','','勉強');</v>
      </c>
    </row>
    <row r="2459" spans="1:7">
      <c r="A2459" s="48" t="str">
        <f>_xlfn.XLOOKUP(_xlfn.XLOOKUP(MID(タスク実績csv元!C2459,1,SEARCH(":",タスク実績csv元!C2459)-1),リスト!F:F,リスト!G:G)&amp;MID(タスク実績csv元!C2459,SEARCH(":",タスク実績csv元!C2459),999),タスクDB!K:K,タスクDB!A:A)</f>
        <v>{23640006-1951-44f5-8e76-61d4fa67fbce}</v>
      </c>
      <c r="B2459" s="11">
        <f>タスク実績csv元!A2459</f>
        <v>44818</v>
      </c>
      <c r="C2459" s="54">
        <f>タスク実績csv元!F2459</f>
        <v>0.4236111111111111</v>
      </c>
      <c r="D2459" s="54">
        <f>タスク実績csv元!E2459</f>
        <v>0.41666666666666669</v>
      </c>
      <c r="E2459" t="str">
        <f>タスク実績csv元!I2459&amp;""</f>
        <v/>
      </c>
      <c r="F2459" t="str">
        <f>タスク実績csv元!D2459</f>
        <v>定例MTＧ</v>
      </c>
      <c r="G2459" t="str">
        <f t="shared" si="38"/>
        <v>INSERT INTO task_achivement(task_no,achive_date,end_time,start_time,task_detail,memo)VALUES('{23640006-1951-44f5-8e76-61d4fa67fbce}','2022/09/14','2022/09/14 10:10:00','2022/09/14 10:00:00','','定例MTＧ');</v>
      </c>
    </row>
    <row r="2460" spans="1:7">
      <c r="A2460" s="48" t="str">
        <f>_xlfn.XLOOKUP(_xlfn.XLOOKUP(MID(タスク実績csv元!C2460,1,SEARCH(":",タスク実績csv元!C2460)-1),リスト!F:F,リスト!G:G)&amp;MID(タスク実績csv元!C2460,SEARCH(":",タスク実績csv元!C2460),999),タスクDB!K:K,タスクDB!A:A)</f>
        <v>{3c725e9b-a684-46d8-88fb-086261f2dbe6}</v>
      </c>
      <c r="B2460" s="11">
        <f>タスク実績csv元!A2460</f>
        <v>44818</v>
      </c>
      <c r="C2460" s="54">
        <f>タスク実績csv元!F2460</f>
        <v>0.5</v>
      </c>
      <c r="D2460" s="54">
        <f>タスク実績csv元!E2460</f>
        <v>0.4236111111111111</v>
      </c>
      <c r="E2460" t="str">
        <f>タスク実績csv元!I2460&amp;""</f>
        <v/>
      </c>
      <c r="F2460" t="str">
        <f>タスク実績csv元!D2460</f>
        <v>資格試験受験</v>
      </c>
      <c r="G2460" t="str">
        <f t="shared" si="38"/>
        <v>INSERT INTO task_achivement(task_no,achive_date,end_time,start_time,task_detail,memo)VALUES('{3c725e9b-a684-46d8-88fb-086261f2dbe6}','2022/09/14','2022/09/14 12:00:00','2022/09/14 10:10:00','','資格試験受験');</v>
      </c>
    </row>
    <row r="2461" spans="1:7">
      <c r="A2461" s="48" t="str">
        <f>_xlfn.XLOOKUP(_xlfn.XLOOKUP(MID(タスク実績csv元!C2461,1,SEARCH(":",タスク実績csv元!C2461)-1),リスト!F:F,リスト!G:G)&amp;MID(タスク実績csv元!C2461,SEARCH(":",タスク実績csv元!C2461),999),タスクDB!K:K,タスクDB!A:A)</f>
        <v>{96d71216-036e-4f4d-a16e-1c7d4e4a290c}</v>
      </c>
      <c r="B2461" s="11">
        <f>タスク実績csv元!A2461</f>
        <v>44818</v>
      </c>
      <c r="C2461" s="54">
        <f>タスク実績csv元!F2461</f>
        <v>0.5625</v>
      </c>
      <c r="D2461" s="54">
        <f>タスク実績csv元!E2461</f>
        <v>0.54166666666666663</v>
      </c>
      <c r="E2461" t="str">
        <f>タスク実績csv元!I2461&amp;""</f>
        <v/>
      </c>
      <c r="F2461" t="str">
        <f>タスク実績csv元!D2461</f>
        <v>課題対応</v>
      </c>
      <c r="G2461" t="str">
        <f t="shared" si="38"/>
        <v>INSERT INTO task_achivement(task_no,achive_date,end_time,start_time,task_detail,memo)VALUES('{96d71216-036e-4f4d-a16e-1c7d4e4a290c}','2022/09/14','2022/09/14 13:30:00','2022/09/14 13:00:00','','課題対応');</v>
      </c>
    </row>
    <row r="2462" spans="1:7">
      <c r="A2462" s="48" t="str">
        <f>_xlfn.XLOOKUP(_xlfn.XLOOKUP(MID(タスク実績csv元!C2462,1,SEARCH(":",タスク実績csv元!C2462)-1),リスト!F:F,リスト!G:G)&amp;MID(タスク実績csv元!C2462,SEARCH(":",タスク実績csv元!C2462),999),タスクDB!K:K,タスクDB!A:A)</f>
        <v>{873f89d4-0e27-4346-9f13-d0a447f42ec7}</v>
      </c>
      <c r="B2462" s="11">
        <f>タスク実績csv元!A2462</f>
        <v>44818</v>
      </c>
      <c r="C2462" s="54">
        <f>タスク実績csv元!F2462</f>
        <v>0.57291666666666663</v>
      </c>
      <c r="D2462" s="54">
        <f>タスク実績csv元!E2462</f>
        <v>0.5625</v>
      </c>
      <c r="E2462" t="str">
        <f>タスク実績csv元!I2462&amp;""</f>
        <v/>
      </c>
      <c r="F2462" t="str">
        <f>タスク実績csv元!D2462</f>
        <v>IT実施</v>
      </c>
      <c r="G2462" t="str">
        <f t="shared" si="38"/>
        <v>INSERT INTO task_achivement(task_no,achive_date,end_time,start_time,task_detail,memo)VALUES('{873f89d4-0e27-4346-9f13-d0a447f42ec7}','2022/09/14','2022/09/14 13:45:00','2022/09/14 13:30:00','','IT実施');</v>
      </c>
    </row>
    <row r="2463" spans="1:7">
      <c r="A2463" s="48" t="str">
        <f>_xlfn.XLOOKUP(_xlfn.XLOOKUP(MID(タスク実績csv元!C2463,1,SEARCH(":",タスク実績csv元!C2463)-1),リスト!F:F,リスト!G:G)&amp;MID(タスク実績csv元!C2463,SEARCH(":",タスク実績csv元!C2463),999),タスクDB!K:K,タスクDB!A:A)</f>
        <v>{96d71216-036e-4f4d-a16e-1c7d4e4a290c}</v>
      </c>
      <c r="B2463" s="11">
        <f>タスク実績csv元!A2463</f>
        <v>44818</v>
      </c>
      <c r="C2463" s="54">
        <f>タスク実績csv元!F2463</f>
        <v>0.58333333333333337</v>
      </c>
      <c r="D2463" s="54">
        <f>タスク実績csv元!E2463</f>
        <v>0.57291666666666663</v>
      </c>
      <c r="E2463" t="str">
        <f>タスク実績csv元!I2463&amp;""</f>
        <v/>
      </c>
      <c r="F2463" t="str">
        <f>タスク実績csv元!D2463</f>
        <v>課題対応</v>
      </c>
      <c r="G2463" t="str">
        <f t="shared" si="38"/>
        <v>INSERT INTO task_achivement(task_no,achive_date,end_time,start_time,task_detail,memo)VALUES('{96d71216-036e-4f4d-a16e-1c7d4e4a290c}','2022/09/14','2022/09/14 14:00:00','2022/09/14 13:45:00','','課題対応');</v>
      </c>
    </row>
    <row r="2464" spans="1:7">
      <c r="A2464" s="48" t="str">
        <f>_xlfn.XLOOKUP(_xlfn.XLOOKUP(MID(タスク実績csv元!C2464,1,SEARCH(":",タスク実績csv元!C2464)-1),リスト!F:F,リスト!G:G)&amp;MID(タスク実績csv元!C2464,SEARCH(":",タスク実績csv元!C2464),999),タスクDB!K:K,タスクDB!A:A)</f>
        <v>{2f244adf-6cba-4604-8f87-42ac1f2b1771}</v>
      </c>
      <c r="B2464" s="11">
        <f>タスク実績csv元!A2464</f>
        <v>44818</v>
      </c>
      <c r="C2464" s="54">
        <f>タスク実績csv元!F2464</f>
        <v>0.59375</v>
      </c>
      <c r="D2464" s="54">
        <f>タスク実績csv元!E2464</f>
        <v>0.58333333333333337</v>
      </c>
      <c r="E2464" t="str">
        <f>タスク実績csv元!I2464&amp;""</f>
        <v/>
      </c>
      <c r="F2464" t="str">
        <f>タスク実績csv元!D2464</f>
        <v>ITリラン</v>
      </c>
      <c r="G2464" t="str">
        <f t="shared" si="38"/>
        <v>INSERT INTO task_achivement(task_no,achive_date,end_time,start_time,task_detail,memo)VALUES('{2f244adf-6cba-4604-8f87-42ac1f2b1771}','2022/09/14','2022/09/14 14:15:00','2022/09/14 14:00:00','','ITリラン');</v>
      </c>
    </row>
    <row r="2465" spans="1:7">
      <c r="A2465" s="48" t="str">
        <f>_xlfn.XLOOKUP(_xlfn.XLOOKUP(MID(タスク実績csv元!C2465,1,SEARCH(":",タスク実績csv元!C2465)-1),リスト!F:F,リスト!G:G)&amp;MID(タスク実績csv元!C2465,SEARCH(":",タスク実績csv元!C2465),999),タスクDB!K:K,タスクDB!A:A)</f>
        <v>{2f244adf-6cba-4604-8f87-42ac1f2b1771}</v>
      </c>
      <c r="B2465" s="11">
        <f>タスク実績csv元!A2465</f>
        <v>44818</v>
      </c>
      <c r="C2465" s="54">
        <f>タスク実績csv元!F2465</f>
        <v>0.66666666666666663</v>
      </c>
      <c r="D2465" s="54">
        <f>タスク実績csv元!E2465</f>
        <v>0.59375</v>
      </c>
      <c r="E2465" t="str">
        <f>タスク実績csv元!I2465&amp;""</f>
        <v/>
      </c>
      <c r="F2465" t="str">
        <f>タスク実績csv元!D2465</f>
        <v>IT性能テスト実施</v>
      </c>
      <c r="G2465" t="str">
        <f t="shared" si="38"/>
        <v>INSERT INTO task_achivement(task_no,achive_date,end_time,start_time,task_detail,memo)VALUES('{2f244adf-6cba-4604-8f87-42ac1f2b1771}','2022/09/14','2022/09/14 16:00:00','2022/09/14 14:15:00','','IT性能テスト実施');</v>
      </c>
    </row>
    <row r="2466" spans="1:7">
      <c r="A2466" s="48" t="str">
        <f>_xlfn.XLOOKUP(_xlfn.XLOOKUP(MID(タスク実績csv元!C2466,1,SEARCH(":",タスク実績csv元!C2466)-1),リスト!F:F,リスト!G:G)&amp;MID(タスク実績csv元!C2466,SEARCH(":",タスク実績csv元!C2466),999),タスクDB!K:K,タスクDB!A:A)</f>
        <v>{23640006-1951-44f5-8e76-61d4fa67fbce}</v>
      </c>
      <c r="B2466" s="11">
        <f>タスク実績csv元!A2466</f>
        <v>44818</v>
      </c>
      <c r="C2466" s="54">
        <f>タスク実績csv元!F2466</f>
        <v>0.69791666666666663</v>
      </c>
      <c r="D2466" s="54">
        <f>タスク実績csv元!E2466</f>
        <v>0.66666666666666663</v>
      </c>
      <c r="E2466" t="str">
        <f>タスク実績csv元!I2466&amp;""</f>
        <v/>
      </c>
      <c r="F2466" t="str">
        <f>タスク実績csv元!D2466</f>
        <v>夕会</v>
      </c>
      <c r="G2466" t="str">
        <f t="shared" si="38"/>
        <v>INSERT INTO task_achivement(task_no,achive_date,end_time,start_time,task_detail,memo)VALUES('{23640006-1951-44f5-8e76-61d4fa67fbce}','2022/09/14','2022/09/14 16:45:00','2022/09/14 16:00:00','','夕会');</v>
      </c>
    </row>
    <row r="2467" spans="1:7">
      <c r="A2467" s="48" t="str">
        <f>_xlfn.XLOOKUP(_xlfn.XLOOKUP(MID(タスク実績csv元!C2467,1,SEARCH(":",タスク実績csv元!C2467)-1),リスト!F:F,リスト!G:G)&amp;MID(タスク実績csv元!C2467,SEARCH(":",タスク実績csv元!C2467),999),タスクDB!K:K,タスクDB!A:A)</f>
        <v>{2e8afbce-d405-4faa-bffe-312a049eb71e}</v>
      </c>
      <c r="B2467" s="11">
        <f>タスク実績csv元!A2467</f>
        <v>44818</v>
      </c>
      <c r="C2467" s="54">
        <f>タスク実績csv元!F2467</f>
        <v>0.72916666666666663</v>
      </c>
      <c r="D2467" s="54">
        <f>タスク実績csv元!E2467</f>
        <v>0.69791666666666663</v>
      </c>
      <c r="E2467" t="str">
        <f>タスク実績csv元!I2467&amp;""</f>
        <v/>
      </c>
      <c r="F2467" t="str">
        <f>タスク実績csv元!D2467</f>
        <v>IT性能テスト実施</v>
      </c>
      <c r="G2467" t="str">
        <f t="shared" si="38"/>
        <v>INSERT INTO task_achivement(task_no,achive_date,end_time,start_time,task_detail,memo)VALUES('{2e8afbce-d405-4faa-bffe-312a049eb71e}','2022/09/14','2022/09/14 17:30:00','2022/09/14 16:45:00','','IT性能テスト実施');</v>
      </c>
    </row>
    <row r="2468" spans="1:7">
      <c r="A2468" s="48" t="str">
        <f>_xlfn.XLOOKUP(_xlfn.XLOOKUP(MID(タスク実績csv元!C2468,1,SEARCH(":",タスク実績csv元!C2468)-1),リスト!F:F,リスト!G:G)&amp;MID(タスク実績csv元!C2468,SEARCH(":",タスク実績csv元!C2468),999),タスクDB!K:K,タスクDB!A:A)</f>
        <v>{7a3ee49e-76ce-4195-af6c-d168250a310c}</v>
      </c>
      <c r="B2468" s="11">
        <f>タスク実績csv元!A2468</f>
        <v>44818</v>
      </c>
      <c r="C2468" s="54">
        <f>タスク実績csv元!F2468</f>
        <v>0.75</v>
      </c>
      <c r="D2468" s="54">
        <f>タスク実績csv元!E2468</f>
        <v>0.72916666666666663</v>
      </c>
      <c r="E2468" t="str">
        <f>タスク実績csv元!I2468&amp;""</f>
        <v/>
      </c>
      <c r="F2468" t="str">
        <f>タスク実績csv元!D2468</f>
        <v>夕会</v>
      </c>
      <c r="G2468" t="str">
        <f t="shared" si="38"/>
        <v>INSERT INTO task_achivement(task_no,achive_date,end_time,start_time,task_detail,memo)VALUES('{7a3ee49e-76ce-4195-af6c-d168250a310c}','2022/09/14','2022/09/14 18:00:00','2022/09/14 17:30:00','','夕会');</v>
      </c>
    </row>
    <row r="2469" spans="1:7">
      <c r="A2469" s="48" t="str">
        <f>_xlfn.XLOOKUP(_xlfn.XLOOKUP(MID(タスク実績csv元!C2469,1,SEARCH(":",タスク実績csv元!C2469)-1),リスト!F:F,リスト!G:G)&amp;MID(タスク実績csv元!C2469,SEARCH(":",タスク実績csv元!C2469),999),タスクDB!K:K,タスクDB!A:A)</f>
        <v>{58914bdf-a1fd-459a-854b-231f94bcb8b8}</v>
      </c>
      <c r="B2469" s="11">
        <f>タスク実績csv元!A2469</f>
        <v>44819</v>
      </c>
      <c r="C2469" s="54">
        <f>タスク実績csv元!F2469</f>
        <v>0.70833333333333337</v>
      </c>
      <c r="D2469" s="54">
        <f>タスク実績csv元!E2469</f>
        <v>0.39583333333333331</v>
      </c>
      <c r="E2469" t="str">
        <f>タスク実績csv元!I2469&amp;""</f>
        <v/>
      </c>
      <c r="F2469" t="str">
        <f>タスク実績csv元!D2469</f>
        <v>有給</v>
      </c>
      <c r="G2469" t="str">
        <f t="shared" si="38"/>
        <v>INSERT INTO task_achivement(task_no,achive_date,end_time,start_time,task_detail,memo)VALUES('{58914bdf-a1fd-459a-854b-231f94bcb8b8}','2022/09/15','2022/09/15 17:00:00','2022/09/15 09:30:00','','有給');</v>
      </c>
    </row>
    <row r="2470" spans="1:7">
      <c r="A2470" s="48" t="str">
        <f>_xlfn.XLOOKUP(_xlfn.XLOOKUP(MID(タスク実績csv元!C2470,1,SEARCH(":",タスク実績csv元!C2470)-1),リスト!F:F,リスト!G:G)&amp;MID(タスク実績csv元!C2470,SEARCH(":",タスク実績csv元!C2470),999),タスクDB!K:K,タスクDB!A:A)</f>
        <v>{4c39d40d-b35f-4cfa-b549-6c5de24454e2}</v>
      </c>
      <c r="B2470" s="11">
        <f>タスク実績csv元!A2470</f>
        <v>44820</v>
      </c>
      <c r="C2470" s="54">
        <f>タスク実績csv元!F2470</f>
        <v>0.40625</v>
      </c>
      <c r="D2470" s="54">
        <f>タスク実績csv元!E2470</f>
        <v>0.39583333333333331</v>
      </c>
      <c r="E2470" t="str">
        <f>タスク実績csv元!I2470&amp;""</f>
        <v/>
      </c>
      <c r="F2470" t="str">
        <f>タスク実績csv元!D2470</f>
        <v>朝会</v>
      </c>
      <c r="G2470" t="str">
        <f t="shared" si="38"/>
        <v>INSERT INTO task_achivement(task_no,achive_date,end_time,start_time,task_detail,memo)VALUES('{4c39d40d-b35f-4cfa-b549-6c5de24454e2}','2022/09/16','2022/09/16 09:45:00','2022/09/16 09:30:00','','朝会');</v>
      </c>
    </row>
    <row r="2471" spans="1:7">
      <c r="A2471" s="48" t="str">
        <f>_xlfn.XLOOKUP(_xlfn.XLOOKUP(MID(タスク実績csv元!C2471,1,SEARCH(":",タスク実績csv元!C2471)-1),リスト!F:F,リスト!G:G)&amp;MID(タスク実績csv元!C2471,SEARCH(":",タスク実績csv元!C2471),999),タスクDB!K:K,タスクDB!A:A)</f>
        <v>{96d71216-036e-4f4d-a16e-1c7d4e4a290c}</v>
      </c>
      <c r="B2471" s="11">
        <f>タスク実績csv元!A2471</f>
        <v>44820</v>
      </c>
      <c r="C2471" s="54">
        <f>タスク実績csv元!F2471</f>
        <v>0.41666666666666669</v>
      </c>
      <c r="D2471" s="54">
        <f>タスク実績csv元!E2471</f>
        <v>0.40625</v>
      </c>
      <c r="E2471" t="str">
        <f>タスク実績csv元!I2471&amp;""</f>
        <v/>
      </c>
      <c r="F2471" t="str">
        <f>タスク実績csv元!D2471</f>
        <v>エラー対応</v>
      </c>
      <c r="G2471" t="str">
        <f t="shared" si="38"/>
        <v>INSERT INTO task_achivement(task_no,achive_date,end_time,start_time,task_detail,memo)VALUES('{96d71216-036e-4f4d-a16e-1c7d4e4a290c}','2022/09/16','2022/09/16 10:00:00','2022/09/16 09:45:00','','エラー対応');</v>
      </c>
    </row>
    <row r="2472" spans="1:7">
      <c r="A2472" s="48" t="str">
        <f>_xlfn.XLOOKUP(_xlfn.XLOOKUP(MID(タスク実績csv元!C2472,1,SEARCH(":",タスク実績csv元!C2472)-1),リスト!F:F,リスト!G:G)&amp;MID(タスク実績csv元!C2472,SEARCH(":",タスク実績csv元!C2472),999),タスクDB!K:K,タスクDB!A:A)</f>
        <v>{404c47ef-477f-4814-bce1-01a384331bed}</v>
      </c>
      <c r="B2472" s="11">
        <f>タスク実績csv元!A2472</f>
        <v>44820</v>
      </c>
      <c r="C2472" s="54">
        <f>タスク実績csv元!F2472</f>
        <v>0.45833333333333331</v>
      </c>
      <c r="D2472" s="54">
        <f>タスク実績csv元!E2472</f>
        <v>0.41666666666666669</v>
      </c>
      <c r="E2472" t="str">
        <f>タスク実績csv元!I2472&amp;""</f>
        <v/>
      </c>
      <c r="F2472" t="str">
        <f>タスク実績csv元!D2472</f>
        <v>中間面談</v>
      </c>
      <c r="G2472" t="str">
        <f t="shared" si="38"/>
        <v>INSERT INTO task_achivement(task_no,achive_date,end_time,start_time,task_detail,memo)VALUES('{404c47ef-477f-4814-bce1-01a384331bed}','2022/09/16','2022/09/16 11:00:00','2022/09/16 10:00:00','','中間面談');</v>
      </c>
    </row>
    <row r="2473" spans="1:7">
      <c r="A2473" s="48" t="str">
        <f>_xlfn.XLOOKUP(_xlfn.XLOOKUP(MID(タスク実績csv元!C2473,1,SEARCH(":",タスク実績csv元!C2473)-1),リスト!F:F,リスト!G:G)&amp;MID(タスク実績csv元!C2473,SEARCH(":",タスク実績csv元!C2473),999),タスクDB!K:K,タスクDB!A:A)</f>
        <v>{96d71216-036e-4f4d-a16e-1c7d4e4a290c}</v>
      </c>
      <c r="B2473" s="11">
        <f>タスク実績csv元!A2473</f>
        <v>44820</v>
      </c>
      <c r="C2473" s="54">
        <f>タスク実績csv元!F2473</f>
        <v>0.47916666666666669</v>
      </c>
      <c r="D2473" s="54">
        <f>タスク実績csv元!E2473</f>
        <v>0.45833333333333331</v>
      </c>
      <c r="E2473" t="str">
        <f>タスク実績csv元!I2473&amp;""</f>
        <v/>
      </c>
      <c r="F2473" t="str">
        <f>タスク実績csv元!D2473</f>
        <v>ユーザ連携エラーの対応</v>
      </c>
      <c r="G2473" t="str">
        <f t="shared" si="38"/>
        <v>INSERT INTO task_achivement(task_no,achive_date,end_time,start_time,task_detail,memo)VALUES('{96d71216-036e-4f4d-a16e-1c7d4e4a290c}','2022/09/16','2022/09/16 11:30:00','2022/09/16 11:00:00','','ユーザ連携エラーの対応');</v>
      </c>
    </row>
    <row r="2474" spans="1:7">
      <c r="A2474" s="48" t="str">
        <f>_xlfn.XLOOKUP(_xlfn.XLOOKUP(MID(タスク実績csv元!C2474,1,SEARCH(":",タスク実績csv元!C2474)-1),リスト!F:F,リスト!G:G)&amp;MID(タスク実績csv元!C2474,SEARCH(":",タスク実績csv元!C2474),999),タスクDB!K:K,タスクDB!A:A)</f>
        <v>{0e8e7c31-feae-4841-a3c3-5fe16de45ce1}</v>
      </c>
      <c r="B2474" s="11">
        <f>タスク実績csv元!A2474</f>
        <v>44820</v>
      </c>
      <c r="C2474" s="54">
        <f>タスク実績csv元!F2474</f>
        <v>0.5</v>
      </c>
      <c r="D2474" s="54">
        <f>タスク実績csv元!E2474</f>
        <v>0.47916666666666669</v>
      </c>
      <c r="E2474" t="str">
        <f>タスク実績csv元!I2474&amp;""</f>
        <v/>
      </c>
      <c r="F2474" t="str">
        <f>タスク実績csv元!D2474</f>
        <v>移動</v>
      </c>
      <c r="G2474" t="str">
        <f t="shared" si="38"/>
        <v>INSERT INTO task_achivement(task_no,achive_date,end_time,start_time,task_detail,memo)VALUES('{0e8e7c31-feae-4841-a3c3-5fe16de45ce1}','2022/09/16','2022/09/16 12:00:00','2022/09/16 11:30:00','','移動');</v>
      </c>
    </row>
    <row r="2475" spans="1:7">
      <c r="A2475" s="48" t="str">
        <f>_xlfn.XLOOKUP(_xlfn.XLOOKUP(MID(タスク実績csv元!C2475,1,SEARCH(":",タスク実績csv元!C2475)-1),リスト!F:F,リスト!G:G)&amp;MID(タスク実績csv元!C2475,SEARCH(":",タスク実績csv元!C2475),999),タスクDB!K:K,タスクDB!A:A)</f>
        <v>{ffa10049-5e96-4e0f-a163-f5a8f63517f8}</v>
      </c>
      <c r="B2475" s="11">
        <f>タスク実績csv元!A2475</f>
        <v>44820</v>
      </c>
      <c r="C2475" s="54">
        <f>タスク実績csv元!F2475</f>
        <v>0.59375</v>
      </c>
      <c r="D2475" s="54">
        <f>タスク実績csv元!E2475</f>
        <v>0.54166666666666663</v>
      </c>
      <c r="E2475" t="str">
        <f>タスク実績csv元!I2475&amp;""</f>
        <v/>
      </c>
      <c r="F2475" t="str">
        <f>タスク実績csv元!D2475</f>
        <v>ユーザ連携エラーの対応</v>
      </c>
      <c r="G2475" t="str">
        <f t="shared" si="38"/>
        <v>INSERT INTO task_achivement(task_no,achive_date,end_time,start_time,task_detail,memo)VALUES('{ffa10049-5e96-4e0f-a163-f5a8f63517f8}','2022/09/16','2022/09/16 14:15:00','2022/09/16 13:00:00','','ユーザ連携エラーの対応');</v>
      </c>
    </row>
    <row r="2476" spans="1:7">
      <c r="A2476" s="48" t="str">
        <f>_xlfn.XLOOKUP(_xlfn.XLOOKUP(MID(タスク実績csv元!C2476,1,SEARCH(":",タスク実績csv元!C2476)-1),リスト!F:F,リスト!G:G)&amp;MID(タスク実績csv元!C2476,SEARCH(":",タスク実績csv元!C2476),999),タスクDB!K:K,タスクDB!A:A)</f>
        <v>{7a3ee49e-76ce-4195-af6c-d168250a310c}</v>
      </c>
      <c r="B2476" s="11">
        <f>タスク実績csv元!A2476</f>
        <v>44820</v>
      </c>
      <c r="C2476" s="54">
        <f>タスク実績csv元!F2476</f>
        <v>0.61458333333333337</v>
      </c>
      <c r="D2476" s="54">
        <f>タスク実績csv元!E2476</f>
        <v>0.59375</v>
      </c>
      <c r="E2476" t="str">
        <f>タスク実績csv元!I2476&amp;""</f>
        <v/>
      </c>
      <c r="F2476" t="str">
        <f>タスク実績csv元!D2476</f>
        <v>作業内容相談打合せ</v>
      </c>
      <c r="G2476" t="str">
        <f t="shared" si="38"/>
        <v>INSERT INTO task_achivement(task_no,achive_date,end_time,start_time,task_detail,memo)VALUES('{7a3ee49e-76ce-4195-af6c-d168250a310c}','2022/09/16','2022/09/16 14:45:00','2022/09/16 14:15:00','','作業内容相談打合せ');</v>
      </c>
    </row>
    <row r="2477" spans="1:7">
      <c r="A2477" s="48" t="str">
        <f>_xlfn.XLOOKUP(_xlfn.XLOOKUP(MID(タスク実績csv元!C2477,1,SEARCH(":",タスク実績csv元!C2477)-1),リスト!F:F,リスト!G:G)&amp;MID(タスク実績csv元!C2477,SEARCH(":",タスク実績csv元!C2477),999),タスクDB!K:K,タスクDB!A:A)</f>
        <v>{2e8afbce-d405-4faa-bffe-312a049eb71e}</v>
      </c>
      <c r="B2477" s="11">
        <f>タスク実績csv元!A2477</f>
        <v>44820</v>
      </c>
      <c r="C2477" s="54">
        <f>タスク実績csv元!F2477</f>
        <v>0.64583333333333337</v>
      </c>
      <c r="D2477" s="54">
        <f>タスク実績csv元!E2477</f>
        <v>0.61458333333333337</v>
      </c>
      <c r="E2477" t="str">
        <f>タスク実績csv元!I2477&amp;""</f>
        <v/>
      </c>
      <c r="F2477" t="str">
        <f>タスク実績csv元!D2477</f>
        <v>再実施</v>
      </c>
      <c r="G2477" t="str">
        <f t="shared" si="38"/>
        <v>INSERT INTO task_achivement(task_no,achive_date,end_time,start_time,task_detail,memo)VALUES('{2e8afbce-d405-4faa-bffe-312a049eb71e}','2022/09/16','2022/09/16 15:30:00','2022/09/16 14:45:00','','再実施');</v>
      </c>
    </row>
    <row r="2478" spans="1:7">
      <c r="A2478" s="48" t="str">
        <f>_xlfn.XLOOKUP(_xlfn.XLOOKUP(MID(タスク実績csv元!C2478,1,SEARCH(":",タスク実績csv元!C2478)-1),リスト!F:F,リスト!G:G)&amp;MID(タスク実績csv元!C2478,SEARCH(":",タスク実績csv元!C2478),999),タスクDB!K:K,タスクDB!A:A)</f>
        <v>{825d6150-80f9-45c9-8089-962c77d5bfbd}</v>
      </c>
      <c r="B2478" s="11">
        <f>タスク実績csv元!A2478</f>
        <v>44820</v>
      </c>
      <c r="C2478" s="54">
        <f>タスク実績csv元!F2478</f>
        <v>0.66666666666666663</v>
      </c>
      <c r="D2478" s="54">
        <f>タスク実績csv元!E2478</f>
        <v>0.64583333333333337</v>
      </c>
      <c r="E2478" t="str">
        <f>タスク実績csv元!I2478&amp;""</f>
        <v/>
      </c>
      <c r="F2478" t="str">
        <f>タスク実績csv元!D2478</f>
        <v>再実施</v>
      </c>
      <c r="G2478" t="str">
        <f t="shared" si="38"/>
        <v>INSERT INTO task_achivement(task_no,achive_date,end_time,start_time,task_detail,memo)VALUES('{825d6150-80f9-45c9-8089-962c77d5bfbd}','2022/09/16','2022/09/16 16:00:00','2022/09/16 15:30:00','','再実施');</v>
      </c>
    </row>
    <row r="2479" spans="1:7">
      <c r="A2479" s="48" t="str">
        <f>_xlfn.XLOOKUP(_xlfn.XLOOKUP(MID(タスク実績csv元!C2479,1,SEARCH(":",タスク実績csv元!C2479)-1),リスト!F:F,リスト!G:G)&amp;MID(タスク実績csv元!C2479,SEARCH(":",タスク実績csv元!C2479),999),タスクDB!K:K,タスクDB!A:A)</f>
        <v>{23640006-1951-44f5-8e76-61d4fa67fbce}</v>
      </c>
      <c r="B2479" s="11">
        <f>タスク実績csv元!A2479</f>
        <v>44820</v>
      </c>
      <c r="C2479" s="54">
        <f>タスク実績csv元!F2479</f>
        <v>0.70833333333333337</v>
      </c>
      <c r="D2479" s="54">
        <f>タスク実績csv元!E2479</f>
        <v>0.66666666666666663</v>
      </c>
      <c r="E2479" t="str">
        <f>タスク実績csv元!I2479&amp;""</f>
        <v/>
      </c>
      <c r="F2479" t="str">
        <f>タスク実績csv元!D2479</f>
        <v>夕会</v>
      </c>
      <c r="G2479" t="str">
        <f t="shared" si="38"/>
        <v>INSERT INTO task_achivement(task_no,achive_date,end_time,start_time,task_detail,memo)VALUES('{23640006-1951-44f5-8e76-61d4fa67fbce}','2022/09/16','2022/09/16 17:00:00','2022/09/16 16:00:00','','夕会');</v>
      </c>
    </row>
    <row r="2480" spans="1:7">
      <c r="A2480" s="48" t="str">
        <f>_xlfn.XLOOKUP(_xlfn.XLOOKUP(MID(タスク実績csv元!C2480,1,SEARCH(":",タスク実績csv元!C2480)-1),リスト!F:F,リスト!G:G)&amp;MID(タスク実績csv元!C2480,SEARCH(":",タスク実績csv元!C2480),999),タスクDB!K:K,タスクDB!A:A)</f>
        <v>{4c39d40d-b35f-4cfa-b549-6c5de24454e2}</v>
      </c>
      <c r="B2480" s="11">
        <f>タスク実績csv元!A2480</f>
        <v>44820</v>
      </c>
      <c r="C2480" s="54">
        <f>タスク実績csv元!F2480</f>
        <v>0.75</v>
      </c>
      <c r="D2480" s="54">
        <f>タスク実績csv元!E2480</f>
        <v>0.70833333333333337</v>
      </c>
      <c r="E2480" t="str">
        <f>タスク実績csv元!I2480&amp;""</f>
        <v/>
      </c>
      <c r="F2480" t="str">
        <f>タスク実績csv元!D2480</f>
        <v>キックオフ</v>
      </c>
      <c r="G2480" t="str">
        <f t="shared" si="38"/>
        <v>INSERT INTO task_achivement(task_no,achive_date,end_time,start_time,task_detail,memo)VALUES('{4c39d40d-b35f-4cfa-b549-6c5de24454e2}','2022/09/16','2022/09/16 18:00:00','2022/09/16 17:00:00','','キックオフ');</v>
      </c>
    </row>
    <row r="2481" spans="1:7">
      <c r="A2481" s="48" t="str">
        <f>_xlfn.XLOOKUP(_xlfn.XLOOKUP(MID(タスク実績csv元!C2481,1,SEARCH(":",タスク実績csv元!C2481)-1),リスト!F:F,リスト!G:G)&amp;MID(タスク実績csv元!C2481,SEARCH(":",タスク実績csv元!C2481),999),タスクDB!K:K,タスクDB!A:A)</f>
        <v>{99a2f123-01ad-4e21-96c2-959b2354f435}</v>
      </c>
      <c r="B2481" s="11">
        <f>タスク実績csv元!A2481</f>
        <v>44822</v>
      </c>
      <c r="C2481" s="54">
        <f>タスク実績csv元!F2481</f>
        <v>0.4375</v>
      </c>
      <c r="D2481" s="54">
        <f>タスク実績csv元!E2481</f>
        <v>0.39583333333333331</v>
      </c>
      <c r="E2481" t="str">
        <f>タスク実績csv元!I2481&amp;""</f>
        <v/>
      </c>
      <c r="F2481" t="str">
        <f>タスク実績csv元!D2481</f>
        <v>設計修正</v>
      </c>
      <c r="G2481" t="str">
        <f t="shared" si="38"/>
        <v>INSERT INTO task_achivement(task_no,achive_date,end_time,start_time,task_detail,memo)VALUES('{99a2f123-01ad-4e21-96c2-959b2354f435}','2022/09/18','2022/09/18 10:30:00','2022/09/18 09:30:00','','設計修正');</v>
      </c>
    </row>
    <row r="2482" spans="1:7">
      <c r="A2482" s="48" t="str">
        <f>_xlfn.XLOOKUP(_xlfn.XLOOKUP(MID(タスク実績csv元!C2482,1,SEARCH(":",タスク実績csv元!C2482)-1),リスト!F:F,リスト!G:G)&amp;MID(タスク実績csv元!C2482,SEARCH(":",タスク実績csv元!C2482),999),タスクDB!K:K,タスクDB!A:A)</f>
        <v>{49ecd72e-33a0-490d-bd0c-e21f02bc1d6a}</v>
      </c>
      <c r="B2482" s="11">
        <f>タスク実績csv元!A2482</f>
        <v>44822</v>
      </c>
      <c r="C2482" s="54">
        <f>タスク実績csv元!F2482</f>
        <v>0.5</v>
      </c>
      <c r="D2482" s="54">
        <f>タスク実績csv元!E2482</f>
        <v>0.4375</v>
      </c>
      <c r="E2482" t="str">
        <f>タスク実績csv元!I2482&amp;""</f>
        <v/>
      </c>
      <c r="F2482" t="str">
        <f>タスク実績csv元!D2482</f>
        <v>作成</v>
      </c>
      <c r="G2482" t="str">
        <f t="shared" si="38"/>
        <v>INSERT INTO task_achivement(task_no,achive_date,end_time,start_time,task_detail,memo)VALUES('{49ecd72e-33a0-490d-bd0c-e21f02bc1d6a}','2022/09/18','2022/09/18 12:00:00','2022/09/18 10:30:00','','作成');</v>
      </c>
    </row>
    <row r="2483" spans="1:7">
      <c r="A2483" s="48" t="str">
        <f>_xlfn.XLOOKUP(_xlfn.XLOOKUP(MID(タスク実績csv元!C2483,1,SEARCH(":",タスク実績csv元!C2483)-1),リスト!F:F,リスト!G:G)&amp;MID(タスク実績csv元!C2483,SEARCH(":",タスク実績csv元!C2483),999),タスクDB!K:K,タスクDB!A:A)</f>
        <v>{49ecd72e-33a0-490d-bd0c-e21f02bc1d6a}</v>
      </c>
      <c r="B2483" s="11">
        <f>タスク実績csv元!A2483</f>
        <v>44823</v>
      </c>
      <c r="C2483" s="54">
        <f>タスク実績csv元!F2483</f>
        <v>0.52083333333333337</v>
      </c>
      <c r="D2483" s="54">
        <f>タスク実績csv元!E2483</f>
        <v>0.46875</v>
      </c>
      <c r="E2483" t="str">
        <f>タスク実績csv元!I2483&amp;""</f>
        <v/>
      </c>
      <c r="F2483" t="str">
        <f>タスク実績csv元!D2483</f>
        <v>作成</v>
      </c>
      <c r="G2483" t="str">
        <f t="shared" si="38"/>
        <v>INSERT INTO task_achivement(task_no,achive_date,end_time,start_time,task_detail,memo)VALUES('{49ecd72e-33a0-490d-bd0c-e21f02bc1d6a}','2022/09/19','2022/09/19 12:30:00','2022/09/19 11:15:00','','作成');</v>
      </c>
    </row>
    <row r="2484" spans="1:7">
      <c r="A2484" s="48" t="str">
        <f>_xlfn.XLOOKUP(_xlfn.XLOOKUP(MID(タスク実績csv元!C2484,1,SEARCH(":",タスク実績csv元!C2484)-1),リスト!F:F,リスト!G:G)&amp;MID(タスク実績csv元!C2484,SEARCH(":",タスク実績csv元!C2484),999),タスクDB!K:K,タスクDB!A:A)</f>
        <v>{7a3ee49e-76ce-4195-af6c-d168250a310c}</v>
      </c>
      <c r="B2484" s="11">
        <f>タスク実績csv元!A2484</f>
        <v>44824</v>
      </c>
      <c r="C2484" s="54">
        <f>タスク実績csv元!F2484</f>
        <v>0.41666666666666669</v>
      </c>
      <c r="D2484" s="54">
        <f>タスク実績csv元!E2484</f>
        <v>0.39583333333333331</v>
      </c>
      <c r="E2484" t="str">
        <f>タスク実績csv元!I2484&amp;""</f>
        <v/>
      </c>
      <c r="F2484" t="str">
        <f>タスク実績csv元!D2484</f>
        <v>データ準備</v>
      </c>
      <c r="G2484" t="str">
        <f t="shared" si="38"/>
        <v>INSERT INTO task_achivement(task_no,achive_date,end_time,start_time,task_detail,memo)VALUES('{7a3ee49e-76ce-4195-af6c-d168250a310c}','2022/09/20','2022/09/20 10:00:00','2022/09/20 09:30:00','','データ準備');</v>
      </c>
    </row>
    <row r="2485" spans="1:7">
      <c r="A2485" s="48" t="str">
        <f>_xlfn.XLOOKUP(_xlfn.XLOOKUP(MID(タスク実績csv元!C2485,1,SEARCH(":",タスク実績csv元!C2485)-1),リスト!F:F,リスト!G:G)&amp;MID(タスク実績csv元!C2485,SEARCH(":",タスク実績csv元!C2485),999),タスクDB!K:K,タスクDB!A:A)</f>
        <v>{4c39d40d-b35f-4cfa-b549-6c5de24454e2}</v>
      </c>
      <c r="B2485" s="11">
        <f>タスク実績csv元!A2485</f>
        <v>44824</v>
      </c>
      <c r="C2485" s="54">
        <f>タスク実績csv元!F2485</f>
        <v>0.45833333333333331</v>
      </c>
      <c r="D2485" s="54">
        <f>タスク実績csv元!E2485</f>
        <v>0.41666666666666669</v>
      </c>
      <c r="E2485" t="str">
        <f>タスク実績csv元!I2485&amp;""</f>
        <v/>
      </c>
      <c r="F2485" t="str">
        <f>タスク実績csv元!D2485</f>
        <v>チームMTG</v>
      </c>
      <c r="G2485" t="str">
        <f t="shared" si="38"/>
        <v>INSERT INTO task_achivement(task_no,achive_date,end_time,start_time,task_detail,memo)VALUES('{4c39d40d-b35f-4cfa-b549-6c5de24454e2}','2022/09/20','2022/09/20 11:00:00','2022/09/20 10:00:00','','チームMTG');</v>
      </c>
    </row>
    <row r="2486" spans="1:7">
      <c r="A2486" s="48" t="str">
        <f>_xlfn.XLOOKUP(_xlfn.XLOOKUP(MID(タスク実績csv元!C2486,1,SEARCH(":",タスク実績csv元!C2486)-1),リスト!F:F,リスト!G:G)&amp;MID(タスク実績csv元!C2486,SEARCH(":",タスク実績csv元!C2486),999),タスクDB!K:K,タスクDB!A:A)</f>
        <v>{7a3ee49e-76ce-4195-af6c-d168250a310c}</v>
      </c>
      <c r="B2486" s="11">
        <f>タスク実績csv元!A2486</f>
        <v>44824</v>
      </c>
      <c r="C2486" s="54">
        <f>タスク実績csv元!F2486</f>
        <v>0.47916666666666669</v>
      </c>
      <c r="D2486" s="54">
        <f>タスク実績csv元!E2486</f>
        <v>0.45833333333333331</v>
      </c>
      <c r="E2486" t="str">
        <f>タスク実績csv元!I2486&amp;""</f>
        <v/>
      </c>
      <c r="F2486" t="str">
        <f>タスク実績csv元!D2486</f>
        <v>データ準備</v>
      </c>
      <c r="G2486" t="str">
        <f t="shared" si="38"/>
        <v>INSERT INTO task_achivement(task_no,achive_date,end_time,start_time,task_detail,memo)VALUES('{7a3ee49e-76ce-4195-af6c-d168250a310c}','2022/09/20','2022/09/20 11:30:00','2022/09/20 11:00:00','','データ準備');</v>
      </c>
    </row>
    <row r="2487" spans="1:7">
      <c r="A2487" s="48" t="str">
        <f>_xlfn.XLOOKUP(_xlfn.XLOOKUP(MID(タスク実績csv元!C2487,1,SEARCH(":",タスク実績csv元!C2487)-1),リスト!F:F,リスト!G:G)&amp;MID(タスク実績csv元!C2487,SEARCH(":",タスク実績csv元!C2487),999),タスクDB!K:K,タスクDB!A:A)</f>
        <v>{7a3ee49e-76ce-4195-af6c-d168250a310c}</v>
      </c>
      <c r="B2487" s="11">
        <f>タスク実績csv元!A2487</f>
        <v>44824</v>
      </c>
      <c r="C2487" s="54">
        <f>タスク実績csv元!F2487</f>
        <v>0.5</v>
      </c>
      <c r="D2487" s="54">
        <f>タスク実績csv元!E2487</f>
        <v>0.47916666666666669</v>
      </c>
      <c r="E2487" t="str">
        <f>タスク実績csv元!I2487&amp;""</f>
        <v/>
      </c>
      <c r="F2487" t="str">
        <f>タスク実績csv元!D2487</f>
        <v>移動</v>
      </c>
      <c r="G2487" t="str">
        <f t="shared" si="38"/>
        <v>INSERT INTO task_achivement(task_no,achive_date,end_time,start_time,task_detail,memo)VALUES('{7a3ee49e-76ce-4195-af6c-d168250a310c}','2022/09/20','2022/09/20 12:00:00','2022/09/20 11:30:00','','移動');</v>
      </c>
    </row>
    <row r="2488" spans="1:7">
      <c r="A2488" s="48" t="str">
        <f>_xlfn.XLOOKUP(_xlfn.XLOOKUP(MID(タスク実績csv元!C2488,1,SEARCH(":",タスク実績csv元!C2488)-1),リスト!F:F,リスト!G:G)&amp;MID(タスク実績csv元!C2488,SEARCH(":",タスク実績csv元!C2488),999),タスクDB!K:K,タスクDB!A:A)</f>
        <v>{96d71216-036e-4f4d-a16e-1c7d4e4a290c}</v>
      </c>
      <c r="B2488" s="11">
        <f>タスク実績csv元!A2488</f>
        <v>44824</v>
      </c>
      <c r="C2488" s="54">
        <f>タスク実績csv元!F2488</f>
        <v>0.58333333333333337</v>
      </c>
      <c r="D2488" s="54">
        <f>タスク実績csv元!E2488</f>
        <v>0.54166666666666663</v>
      </c>
      <c r="E2488" t="str">
        <f>タスク実績csv元!I2488&amp;""</f>
        <v/>
      </c>
      <c r="F2488" t="str">
        <f>タスク実績csv元!D2488</f>
        <v>問合せ対応(全所自動完了エラー）</v>
      </c>
      <c r="G2488" t="str">
        <f t="shared" si="38"/>
        <v>INSERT INTO task_achivement(task_no,achive_date,end_time,start_time,task_detail,memo)VALUES('{96d71216-036e-4f4d-a16e-1c7d4e4a290c}','2022/09/20','2022/09/20 14:00:00','2022/09/20 13:00:00','','問合せ対応(全所自動完了エラー）');</v>
      </c>
    </row>
    <row r="2489" spans="1:7">
      <c r="A2489" s="48" t="str">
        <f>_xlfn.XLOOKUP(_xlfn.XLOOKUP(MID(タスク実績csv元!C2489,1,SEARCH(":",タスク実績csv元!C2489)-1),リスト!F:F,リスト!G:G)&amp;MID(タスク実績csv元!C2489,SEARCH(":",タスク実績csv元!C2489),999),タスクDB!K:K,タスクDB!A:A)</f>
        <v>{2e8afbce-d405-4faa-bffe-312a049eb71e}</v>
      </c>
      <c r="B2489" s="11">
        <f>タスク実績csv元!A2489</f>
        <v>44824</v>
      </c>
      <c r="C2489" s="54">
        <f>タスク実績csv元!F2489</f>
        <v>0.625</v>
      </c>
      <c r="D2489" s="54">
        <f>タスク実績csv元!E2489</f>
        <v>0.58333333333333337</v>
      </c>
      <c r="E2489" t="str">
        <f>タスク実績csv元!I2489&amp;""</f>
        <v/>
      </c>
      <c r="F2489" t="str">
        <f>タスク実績csv元!D2489</f>
        <v>IT再実施</v>
      </c>
      <c r="G2489" t="str">
        <f t="shared" si="38"/>
        <v>INSERT INTO task_achivement(task_no,achive_date,end_time,start_time,task_detail,memo)VALUES('{2e8afbce-d405-4faa-bffe-312a049eb71e}','2022/09/20','2022/09/20 15:00:00','2022/09/20 14:00:00','','IT再実施');</v>
      </c>
    </row>
    <row r="2490" spans="1:7">
      <c r="A2490" s="48" t="str">
        <f>_xlfn.XLOOKUP(_xlfn.XLOOKUP(MID(タスク実績csv元!C2490,1,SEARCH(":",タスク実績csv元!C2490)-1),リスト!F:F,リスト!G:G)&amp;MID(タスク実績csv元!C2490,SEARCH(":",タスク実績csv元!C2490),999),タスクDB!K:K,タスクDB!A:A)</f>
        <v>{96d71216-036e-4f4d-a16e-1c7d4e4a290c}</v>
      </c>
      <c r="B2490" s="11">
        <f>タスク実績csv元!A2490</f>
        <v>44824</v>
      </c>
      <c r="C2490" s="54">
        <f>タスク実績csv元!F2490</f>
        <v>0.63541666666666663</v>
      </c>
      <c r="D2490" s="54">
        <f>タスク実績csv元!E2490</f>
        <v>0.625</v>
      </c>
      <c r="E2490" t="str">
        <f>タスク実績csv元!I2490&amp;""</f>
        <v/>
      </c>
      <c r="F2490" t="str">
        <f>タスク実績csv元!D2490</f>
        <v>ユーザ登録依頼対応</v>
      </c>
      <c r="G2490" t="str">
        <f t="shared" si="38"/>
        <v>INSERT INTO task_achivement(task_no,achive_date,end_time,start_time,task_detail,memo)VALUES('{96d71216-036e-4f4d-a16e-1c7d4e4a290c}','2022/09/20','2022/09/20 15:15:00','2022/09/20 15:00:00','','ユーザ登録依頼対応');</v>
      </c>
    </row>
    <row r="2491" spans="1:7">
      <c r="A2491" s="48" t="str">
        <f>_xlfn.XLOOKUP(_xlfn.XLOOKUP(MID(タスク実績csv元!C2491,1,SEARCH(":",タスク実績csv元!C2491)-1),リスト!F:F,リスト!G:G)&amp;MID(タスク実績csv元!C2491,SEARCH(":",タスク実績csv元!C2491),999),タスクDB!K:K,タスクDB!A:A)</f>
        <v>{825d6150-80f9-45c9-8089-962c77d5bfbd}</v>
      </c>
      <c r="B2491" s="11">
        <f>タスク実績csv元!A2491</f>
        <v>44824</v>
      </c>
      <c r="C2491" s="54">
        <f>タスク実績csv元!F2491</f>
        <v>0.65625</v>
      </c>
      <c r="D2491" s="54">
        <f>タスク実績csv元!E2491</f>
        <v>0.63541666666666663</v>
      </c>
      <c r="E2491" t="str">
        <f>タスク実績csv元!I2491&amp;""</f>
        <v/>
      </c>
      <c r="F2491" t="str">
        <f>タスク実績csv元!D2491</f>
        <v>IT再実施</v>
      </c>
      <c r="G2491" t="str">
        <f t="shared" si="38"/>
        <v>INSERT INTO task_achivement(task_no,achive_date,end_time,start_time,task_detail,memo)VALUES('{825d6150-80f9-45c9-8089-962c77d5bfbd}','2022/09/20','2022/09/20 15:45:00','2022/09/20 15:15:00','','IT再実施');</v>
      </c>
    </row>
    <row r="2492" spans="1:7">
      <c r="A2492" s="48" t="str">
        <f>_xlfn.XLOOKUP(_xlfn.XLOOKUP(MID(タスク実績csv元!C2492,1,SEARCH(":",タスク実績csv元!C2492)-1),リスト!F:F,リスト!G:G)&amp;MID(タスク実績csv元!C2492,SEARCH(":",タスク実績csv元!C2492),999),タスクDB!K:K,タスクDB!A:A)</f>
        <v>{2e8afbce-d405-4faa-bffe-312a049eb71e}</v>
      </c>
      <c r="B2492" s="11">
        <f>タスク実績csv元!A2492</f>
        <v>44824</v>
      </c>
      <c r="C2492" s="54">
        <f>タスク実績csv元!F2492</f>
        <v>0.6875</v>
      </c>
      <c r="D2492" s="54">
        <f>タスク実績csv元!E2492</f>
        <v>0.65625</v>
      </c>
      <c r="E2492" t="str">
        <f>タスク実績csv元!I2492&amp;""</f>
        <v/>
      </c>
      <c r="F2492" t="str">
        <f>タスク実績csv元!D2492</f>
        <v>性能テスト実施</v>
      </c>
      <c r="G2492" t="str">
        <f t="shared" si="38"/>
        <v>INSERT INTO task_achivement(task_no,achive_date,end_time,start_time,task_detail,memo)VALUES('{2e8afbce-d405-4faa-bffe-312a049eb71e}','2022/09/20','2022/09/20 16:30:00','2022/09/20 15:45:00','','性能テスト実施');</v>
      </c>
    </row>
    <row r="2493" spans="1:7">
      <c r="A2493" s="48" t="str">
        <f>_xlfn.XLOOKUP(_xlfn.XLOOKUP(MID(タスク実績csv元!C2493,1,SEARCH(":",タスク実績csv元!C2493)-1),リスト!F:F,リスト!G:G)&amp;MID(タスク実績csv元!C2493,SEARCH(":",タスク実績csv元!C2493),999),タスクDB!K:K,タスクDB!A:A)</f>
        <v>{fa907d42-2820-4d72-a772-2aef6ddf81e2}</v>
      </c>
      <c r="B2493" s="11">
        <f>タスク実績csv元!A2493</f>
        <v>44824</v>
      </c>
      <c r="C2493" s="54">
        <f>タスク実績csv元!F2493</f>
        <v>0.70833333333333337</v>
      </c>
      <c r="D2493" s="54">
        <f>タスク実績csv元!E2493</f>
        <v>0.6875</v>
      </c>
      <c r="E2493" t="str">
        <f>タスク実績csv元!I2493&amp;""</f>
        <v/>
      </c>
      <c r="F2493" t="str">
        <f>タスク実績csv元!D2493</f>
        <v>性能テスト実施</v>
      </c>
      <c r="G2493" t="str">
        <f t="shared" si="38"/>
        <v>INSERT INTO task_achivement(task_no,achive_date,end_time,start_time,task_detail,memo)VALUES('{fa907d42-2820-4d72-a772-2aef6ddf81e2}','2022/09/20','2022/09/20 17:00:00','2022/09/20 16:30:00','','性能テスト実施');</v>
      </c>
    </row>
    <row r="2494" spans="1:7">
      <c r="A2494" s="48" t="str">
        <f>_xlfn.XLOOKUP(_xlfn.XLOOKUP(MID(タスク実績csv元!C2494,1,SEARCH(":",タスク実績csv元!C2494)-1),リスト!F:F,リスト!G:G)&amp;MID(タスク実績csv元!C2494,SEARCH(":",タスク実績csv元!C2494),999),タスクDB!K:K,タスクDB!A:A)</f>
        <v>{477f07aa-0801-4818-8a91-d817f988a364}</v>
      </c>
      <c r="B2494" s="11">
        <f>タスク実績csv元!A2494</f>
        <v>44824</v>
      </c>
      <c r="C2494" s="54">
        <f>タスク実績csv元!F2494</f>
        <v>0.72916666666666663</v>
      </c>
      <c r="D2494" s="54">
        <f>タスク実績csv元!E2494</f>
        <v>0.70833333333333337</v>
      </c>
      <c r="E2494" t="str">
        <f>タスク実績csv元!I2494&amp;""</f>
        <v/>
      </c>
      <c r="F2494" t="str">
        <f>タスク実績csv元!D2494</f>
        <v>性能テスト実施</v>
      </c>
      <c r="G2494" t="str">
        <f t="shared" si="38"/>
        <v>INSERT INTO task_achivement(task_no,achive_date,end_time,start_time,task_detail,memo)VALUES('{477f07aa-0801-4818-8a91-d817f988a364}','2022/09/20','2022/09/20 17:30:00','2022/09/20 17:00:00','','性能テスト実施');</v>
      </c>
    </row>
    <row r="2495" spans="1:7">
      <c r="A2495" s="48" t="str">
        <f>_xlfn.XLOOKUP(_xlfn.XLOOKUP(MID(タスク実績csv元!C2495,1,SEARCH(":",タスク実績csv元!C2495)-1),リスト!F:F,リスト!G:G)&amp;MID(タスク実績csv元!C2495,SEARCH(":",タスク実績csv元!C2495),999),タスクDB!K:K,タスクDB!A:A)</f>
        <v>{7a3ee49e-76ce-4195-af6c-d168250a310c}</v>
      </c>
      <c r="B2495" s="11">
        <f>タスク実績csv元!A2495</f>
        <v>44824</v>
      </c>
      <c r="C2495" s="54">
        <f>タスク実績csv元!F2495</f>
        <v>0.75</v>
      </c>
      <c r="D2495" s="54">
        <f>タスク実績csv元!E2495</f>
        <v>0.72916666666666663</v>
      </c>
      <c r="E2495" t="str">
        <f>タスク実績csv元!I2495&amp;""</f>
        <v/>
      </c>
      <c r="F2495" t="str">
        <f>タスク実績csv元!D2495</f>
        <v>夕会</v>
      </c>
      <c r="G2495" t="str">
        <f t="shared" si="38"/>
        <v>INSERT INTO task_achivement(task_no,achive_date,end_time,start_time,task_detail,memo)VALUES('{7a3ee49e-76ce-4195-af6c-d168250a310c}','2022/09/20','2022/09/20 18:00:00','2022/09/20 17:30:00','','夕会');</v>
      </c>
    </row>
    <row r="2496" spans="1:7">
      <c r="A2496" s="48" t="str">
        <f>_xlfn.XLOOKUP(_xlfn.XLOOKUP(MID(タスク実績csv元!C2496,1,SEARCH(":",タスク実績csv元!C2496)-1),リスト!F:F,リスト!G:G)&amp;MID(タスク実績csv元!C2496,SEARCH(":",タスク実績csv元!C2496),999),タスクDB!K:K,タスクDB!A:A)</f>
        <v>{4c39d40d-b35f-4cfa-b549-6c5de24454e2}</v>
      </c>
      <c r="B2496" s="11">
        <f>タスク実績csv元!A2496</f>
        <v>44825</v>
      </c>
      <c r="C2496" s="54">
        <f>タスク実績csv元!F2496</f>
        <v>0.40625</v>
      </c>
      <c r="D2496" s="54">
        <f>タスク実績csv元!E2496</f>
        <v>0.39583333333333331</v>
      </c>
      <c r="E2496" t="str">
        <f>タスク実績csv元!I2496&amp;""</f>
        <v/>
      </c>
      <c r="F2496" t="str">
        <f>タスク実績csv元!D2496</f>
        <v>朝会</v>
      </c>
      <c r="G2496" t="str">
        <f t="shared" si="38"/>
        <v>INSERT INTO task_achivement(task_no,achive_date,end_time,start_time,task_detail,memo)VALUES('{4c39d40d-b35f-4cfa-b549-6c5de24454e2}','2022/09/21','2022/09/21 09:45:00','2022/09/21 09:30:00','','朝会');</v>
      </c>
    </row>
    <row r="2497" spans="1:7">
      <c r="A2497" s="48" t="str">
        <f>_xlfn.XLOOKUP(_xlfn.XLOOKUP(MID(タスク実績csv元!C2497,1,SEARCH(":",タスク実績csv元!C2497)-1),リスト!F:F,リスト!G:G)&amp;MID(タスク実績csv元!C2497,SEARCH(":",タスク実績csv元!C2497),999),タスクDB!K:K,タスクDB!A:A)</f>
        <v>{96d71216-036e-4f4d-a16e-1c7d4e4a290c}</v>
      </c>
      <c r="B2497" s="11">
        <f>タスク実績csv元!A2497</f>
        <v>44825</v>
      </c>
      <c r="C2497" s="54">
        <f>タスク実績csv元!F2497</f>
        <v>0.41666666666666669</v>
      </c>
      <c r="D2497" s="54">
        <f>タスク実績csv元!E2497</f>
        <v>0.40625</v>
      </c>
      <c r="E2497" t="str">
        <f>タスク実績csv元!I2497&amp;""</f>
        <v/>
      </c>
      <c r="F2497" t="str">
        <f>タスク実績csv元!D2497</f>
        <v>課題整理</v>
      </c>
      <c r="G2497" t="str">
        <f t="shared" si="38"/>
        <v>INSERT INTO task_achivement(task_no,achive_date,end_time,start_time,task_detail,memo)VALUES('{96d71216-036e-4f4d-a16e-1c7d4e4a290c}','2022/09/21','2022/09/21 10:00:00','2022/09/21 09:45:00','','課題整理');</v>
      </c>
    </row>
    <row r="2498" spans="1:7">
      <c r="A2498" s="48" t="str">
        <f>_xlfn.XLOOKUP(_xlfn.XLOOKUP(MID(タスク実績csv元!C2498,1,SEARCH(":",タスク実績csv元!C2498)-1),リスト!F:F,リスト!G:G)&amp;MID(タスク実績csv元!C2498,SEARCH(":",タスク実績csv元!C2498),999),タスクDB!K:K,タスクDB!A:A)</f>
        <v>{99a2f123-01ad-4e21-96c2-959b2354f435}</v>
      </c>
      <c r="B2498" s="11">
        <f>タスク実績csv元!A2498</f>
        <v>44825</v>
      </c>
      <c r="C2498" s="54">
        <f>タスク実績csv元!F2498</f>
        <v>0.5</v>
      </c>
      <c r="D2498" s="54">
        <f>タスク実績csv元!E2498</f>
        <v>0.41666666666666669</v>
      </c>
      <c r="E2498" t="str">
        <f>タスク実績csv元!I2498&amp;""</f>
        <v/>
      </c>
      <c r="F2498" t="str">
        <f>タスク実績csv元!D2498</f>
        <v>対応</v>
      </c>
      <c r="G2498" t="str">
        <f t="shared" si="38"/>
        <v>INSERT INTO task_achivement(task_no,achive_date,end_time,start_time,task_detail,memo)VALUES('{99a2f123-01ad-4e21-96c2-959b2354f435}','2022/09/21','2022/09/21 12:00:00','2022/09/21 10:00:00','','対応');</v>
      </c>
    </row>
    <row r="2499" spans="1:7">
      <c r="A2499" s="48" t="str">
        <f>_xlfn.XLOOKUP(_xlfn.XLOOKUP(MID(タスク実績csv元!C2499,1,SEARCH(":",タスク実績csv元!C2499)-1),リスト!F:F,リスト!G:G)&amp;MID(タスク実績csv元!C2499,SEARCH(":",タスク実績csv元!C2499),999),タスクDB!K:K,タスクDB!A:A)</f>
        <v>{99a2f123-01ad-4e21-96c2-959b2354f435}</v>
      </c>
      <c r="B2499" s="11">
        <f>タスク実績csv元!A2499</f>
        <v>44825</v>
      </c>
      <c r="C2499" s="54">
        <f>タスク実績csv元!F2499</f>
        <v>0.66666666666666663</v>
      </c>
      <c r="D2499" s="54">
        <f>タスク実績csv元!E2499</f>
        <v>0.54166666666666663</v>
      </c>
      <c r="E2499" t="str">
        <f>タスク実績csv元!I2499&amp;""</f>
        <v/>
      </c>
      <c r="F2499" t="str">
        <f>タスク実績csv元!D2499</f>
        <v>対応</v>
      </c>
      <c r="G2499" t="str">
        <f t="shared" ref="G2499:G2562" si="39">IF(B2499=0,"","INSERT INTO task_achivement("&amp;$A$1&amp;","&amp;$B$1&amp;","&amp;$C$1&amp;","&amp;$D$1&amp;","&amp;$E$1&amp;","&amp;$F$1&amp;")VALUES('"&amp;A2499&amp;"',"&amp;IF(B2499="","null","'"&amp;TEXT(B2499,"yyyy/MM/dd")&amp;"'")&amp;","&amp;IF(C2499="","null","'"&amp;TEXT(B2499,"yyyy/MM/dd")&amp;" "&amp;TEXT(C2499,"HH:mm:ss")&amp;"'")&amp;","&amp;IF(D2499="","null","'"&amp;TEXT(B2499,"yyyy/MM/dd")&amp;" "&amp;TEXT(D2499,"HH:mm:ss")&amp;"'")&amp;",'"&amp;E2499&amp;"','"&amp;F2499&amp;"');")</f>
        <v>INSERT INTO task_achivement(task_no,achive_date,end_time,start_time,task_detail,memo)VALUES('{99a2f123-01ad-4e21-96c2-959b2354f435}','2022/09/21','2022/09/21 16:00:00','2022/09/21 13:00:00','','対応');</v>
      </c>
    </row>
    <row r="2500" spans="1:7">
      <c r="A2500" s="48" t="str">
        <f>_xlfn.XLOOKUP(_xlfn.XLOOKUP(MID(タスク実績csv元!C2500,1,SEARCH(":",タスク実績csv元!C2500)-1),リスト!F:F,リスト!G:G)&amp;MID(タスク実績csv元!C2500,SEARCH(":",タスク実績csv元!C2500),999),タスクDB!K:K,タスクDB!A:A)</f>
        <v>{23640006-1951-44f5-8e76-61d4fa67fbce}</v>
      </c>
      <c r="B2500" s="11">
        <f>タスク実績csv元!A2500</f>
        <v>44825</v>
      </c>
      <c r="C2500" s="54">
        <f>タスク実績csv元!F2500</f>
        <v>0.70833333333333337</v>
      </c>
      <c r="D2500" s="54">
        <f>タスク実績csv元!E2500</f>
        <v>0.66666666666666663</v>
      </c>
      <c r="E2500" t="str">
        <f>タスク実績csv元!I2500&amp;""</f>
        <v/>
      </c>
      <c r="F2500" t="str">
        <f>タスク実績csv元!D2500</f>
        <v>夕会</v>
      </c>
      <c r="G2500" t="str">
        <f t="shared" si="39"/>
        <v>INSERT INTO task_achivement(task_no,achive_date,end_time,start_time,task_detail,memo)VALUES('{23640006-1951-44f5-8e76-61d4fa67fbce}','2022/09/21','2022/09/21 17:00:00','2022/09/21 16:00:00','','夕会');</v>
      </c>
    </row>
    <row r="2501" spans="1:7">
      <c r="A2501" s="48" t="str">
        <f>_xlfn.XLOOKUP(_xlfn.XLOOKUP(MID(タスク実績csv元!C2501,1,SEARCH(":",タスク実績csv元!C2501)-1),リスト!F:F,リスト!G:G)&amp;MID(タスク実績csv元!C2501,SEARCH(":",タスク実績csv元!C2501),999),タスクDB!K:K,タスクDB!A:A)</f>
        <v>{99a2f123-01ad-4e21-96c2-959b2354f435}</v>
      </c>
      <c r="B2501" s="11">
        <f>タスク実績csv元!A2501</f>
        <v>44825</v>
      </c>
      <c r="C2501" s="54">
        <f>タスク実績csv元!F2501</f>
        <v>0.72916666666666663</v>
      </c>
      <c r="D2501" s="54">
        <f>タスク実績csv元!E2501</f>
        <v>0.70833333333333337</v>
      </c>
      <c r="E2501" t="str">
        <f>タスク実績csv元!I2501&amp;""</f>
        <v/>
      </c>
      <c r="F2501" t="str">
        <f>タスク実績csv元!D2501</f>
        <v>対応</v>
      </c>
      <c r="G2501" t="str">
        <f t="shared" si="39"/>
        <v>INSERT INTO task_achivement(task_no,achive_date,end_time,start_time,task_detail,memo)VALUES('{99a2f123-01ad-4e21-96c2-959b2354f435}','2022/09/21','2022/09/21 17:30:00','2022/09/21 17:00:00','','対応');</v>
      </c>
    </row>
    <row r="2502" spans="1:7">
      <c r="A2502" s="48" t="str">
        <f>_xlfn.XLOOKUP(_xlfn.XLOOKUP(MID(タスク実績csv元!C2502,1,SEARCH(":",タスク実績csv元!C2502)-1),リスト!F:F,リスト!G:G)&amp;MID(タスク実績csv元!C2502,SEARCH(":",タスク実績csv元!C2502),999),タスクDB!K:K,タスクDB!A:A)</f>
        <v>{7a3ee49e-76ce-4195-af6c-d168250a310c}</v>
      </c>
      <c r="B2502" s="11">
        <f>タスク実績csv元!A2502</f>
        <v>44825</v>
      </c>
      <c r="C2502" s="54">
        <f>タスク実績csv元!F2502</f>
        <v>0.75</v>
      </c>
      <c r="D2502" s="54">
        <f>タスク実績csv元!E2502</f>
        <v>0.72916666666666663</v>
      </c>
      <c r="E2502" t="str">
        <f>タスク実績csv元!I2502&amp;""</f>
        <v/>
      </c>
      <c r="F2502" t="str">
        <f>タスク実績csv元!D2502</f>
        <v>夕会</v>
      </c>
      <c r="G2502" t="str">
        <f t="shared" si="39"/>
        <v>INSERT INTO task_achivement(task_no,achive_date,end_time,start_time,task_detail,memo)VALUES('{7a3ee49e-76ce-4195-af6c-d168250a310c}','2022/09/21','2022/09/21 18:00:00','2022/09/21 17:30:00','','夕会');</v>
      </c>
    </row>
    <row r="2503" spans="1:7">
      <c r="A2503" s="48" t="str">
        <f>_xlfn.XLOOKUP(_xlfn.XLOOKUP(MID(タスク実績csv元!C2503,1,SEARCH(":",タスク実績csv元!C2503)-1),リスト!F:F,リスト!G:G)&amp;MID(タスク実績csv元!C2503,SEARCH(":",タスク実績csv元!C2503),999),タスクDB!K:K,タスクDB!A:A)</f>
        <v>{96d71216-036e-4f4d-a16e-1c7d4e4a290c}</v>
      </c>
      <c r="B2503" s="11">
        <f>タスク実績csv元!A2503</f>
        <v>44826</v>
      </c>
      <c r="C2503" s="54">
        <f>タスク実績csv元!F2503</f>
        <v>0.40625</v>
      </c>
      <c r="D2503" s="54">
        <f>タスク実績csv元!E2503</f>
        <v>0.39583333333333331</v>
      </c>
      <c r="E2503" t="str">
        <f>タスク実績csv元!I2503&amp;""</f>
        <v/>
      </c>
      <c r="F2503" t="str">
        <f>タスク実績csv元!D2503</f>
        <v>課題確認</v>
      </c>
      <c r="G2503" t="str">
        <f t="shared" si="39"/>
        <v>INSERT INTO task_achivement(task_no,achive_date,end_time,start_time,task_detail,memo)VALUES('{96d71216-036e-4f4d-a16e-1c7d4e4a290c}','2022/09/22','2022/09/22 09:45:00','2022/09/22 09:30:00','','課題確認');</v>
      </c>
    </row>
    <row r="2504" spans="1:7">
      <c r="A2504" s="48" t="str">
        <f>_xlfn.XLOOKUP(_xlfn.XLOOKUP(MID(タスク実績csv元!C2504,1,SEARCH(":",タスク実績csv元!C2504)-1),リスト!F:F,リスト!G:G)&amp;MID(タスク実績csv元!C2504,SEARCH(":",タスク実績csv元!C2504),999),タスクDB!K:K,タスクDB!A:A)</f>
        <v>{8afe79f4-53c2-4edf-bb59-151a0f72b603}</v>
      </c>
      <c r="B2504" s="11">
        <f>タスク実績csv元!A2504</f>
        <v>44826</v>
      </c>
      <c r="C2504" s="54">
        <f>タスク実績csv元!F2504</f>
        <v>0.45833333333333331</v>
      </c>
      <c r="D2504" s="54">
        <f>タスク実績csv元!E2504</f>
        <v>0.40625</v>
      </c>
      <c r="E2504" t="str">
        <f>タスク実績csv元!I2504&amp;""</f>
        <v/>
      </c>
      <c r="F2504" t="str">
        <f>タスク実績csv元!D2504</f>
        <v>IT実施</v>
      </c>
      <c r="G2504" t="str">
        <f t="shared" si="39"/>
        <v>INSERT INTO task_achivement(task_no,achive_date,end_time,start_time,task_detail,memo)VALUES('{8afe79f4-53c2-4edf-bb59-151a0f72b603}','2022/09/22','2022/09/22 11:00:00','2022/09/22 09:45:00','','IT実施');</v>
      </c>
    </row>
    <row r="2505" spans="1:7">
      <c r="A2505" s="48" t="str">
        <f>_xlfn.XLOOKUP(_xlfn.XLOOKUP(MID(タスク実績csv元!C2505,1,SEARCH(":",タスク実績csv元!C2505)-1),リスト!F:F,リスト!G:G)&amp;MID(タスク実績csv元!C2505,SEARCH(":",タスク実績csv元!C2505),999),タスクDB!K:K,タスクDB!A:A)</f>
        <v>{99a2f123-01ad-4e21-96c2-959b2354f435}</v>
      </c>
      <c r="B2505" s="11">
        <f>タスク実績csv元!A2505</f>
        <v>44826</v>
      </c>
      <c r="C2505" s="54">
        <f>タスク実績csv元!F2505</f>
        <v>0.5</v>
      </c>
      <c r="D2505" s="54">
        <f>タスク実績csv元!E2505</f>
        <v>0.45833333333333331</v>
      </c>
      <c r="E2505" t="str">
        <f>タスク実績csv元!I2505&amp;""</f>
        <v/>
      </c>
      <c r="F2505" t="str">
        <f>タスク実績csv元!D2505</f>
        <v>対応</v>
      </c>
      <c r="G2505" t="str">
        <f t="shared" si="39"/>
        <v>INSERT INTO task_achivement(task_no,achive_date,end_time,start_time,task_detail,memo)VALUES('{99a2f123-01ad-4e21-96c2-959b2354f435}','2022/09/22','2022/09/22 12:00:00','2022/09/22 11:00:00','','対応');</v>
      </c>
    </row>
    <row r="2506" spans="1:7">
      <c r="A2506" s="48" t="str">
        <f>_xlfn.XLOOKUP(_xlfn.XLOOKUP(MID(タスク実績csv元!C2506,1,SEARCH(":",タスク実績csv元!C2506)-1),リスト!F:F,リスト!G:G)&amp;MID(タスク実績csv元!C2506,SEARCH(":",タスク実績csv元!C2506),999),タスクDB!K:K,タスクDB!A:A)</f>
        <v>{7a3ee49e-76ce-4195-af6c-d168250a310c}</v>
      </c>
      <c r="B2506" s="11">
        <f>タスク実績csv元!A2506</f>
        <v>44826</v>
      </c>
      <c r="C2506" s="54">
        <f>タスク実績csv元!F2506</f>
        <v>0.58333333333333337</v>
      </c>
      <c r="D2506" s="54">
        <f>タスク実績csv元!E2506</f>
        <v>0.54166666666666663</v>
      </c>
      <c r="E2506" t="str">
        <f>タスク実績csv元!I2506&amp;""</f>
        <v/>
      </c>
      <c r="F2506" t="str">
        <f>タスク実績csv元!D2506</f>
        <v>検針合同打合せ</v>
      </c>
      <c r="G2506" t="str">
        <f t="shared" si="39"/>
        <v>INSERT INTO task_achivement(task_no,achive_date,end_time,start_time,task_detail,memo)VALUES('{7a3ee49e-76ce-4195-af6c-d168250a310c}','2022/09/22','2022/09/22 14:00:00','2022/09/22 13:00:00','','検針合同打合せ');</v>
      </c>
    </row>
    <row r="2507" spans="1:7">
      <c r="A2507" s="48" t="str">
        <f>_xlfn.XLOOKUP(_xlfn.XLOOKUP(MID(タスク実績csv元!C2507,1,SEARCH(":",タスク実績csv元!C2507)-1),リスト!F:F,リスト!G:G)&amp;MID(タスク実績csv元!C2507,SEARCH(":",タスク実績csv元!C2507),999),タスクDB!K:K,タスクDB!A:A)</f>
        <v>{23640006-1951-44f5-8e76-61d4fa67fbce}</v>
      </c>
      <c r="B2507" s="11">
        <f>タスク実績csv元!A2507</f>
        <v>44826</v>
      </c>
      <c r="C2507" s="54">
        <f>タスク実績csv元!F2507</f>
        <v>0.64583333333333337</v>
      </c>
      <c r="D2507" s="54">
        <f>タスク実績csv元!E2507</f>
        <v>0.58333333333333337</v>
      </c>
      <c r="E2507" t="str">
        <f>タスク実績csv元!I2507&amp;""</f>
        <v/>
      </c>
      <c r="F2507" t="str">
        <f>タスク実績csv元!D2507</f>
        <v>定例MTG</v>
      </c>
      <c r="G2507" t="str">
        <f t="shared" si="39"/>
        <v>INSERT INTO task_achivement(task_no,achive_date,end_time,start_time,task_detail,memo)VALUES('{23640006-1951-44f5-8e76-61d4fa67fbce}','2022/09/22','2022/09/22 15:30:00','2022/09/22 14:00:00','','定例MTG');</v>
      </c>
    </row>
    <row r="2508" spans="1:7">
      <c r="A2508" s="48" t="str">
        <f>_xlfn.XLOOKUP(_xlfn.XLOOKUP(MID(タスク実績csv元!C2508,1,SEARCH(":",タスク実績csv元!C2508)-1),リスト!F:F,リスト!G:G)&amp;MID(タスク実績csv元!C2508,SEARCH(":",タスク実績csv元!C2508),999),タスクDB!K:K,タスクDB!A:A)</f>
        <v>{873f89d4-0e27-4346-9f13-d0a447f42ec7}</v>
      </c>
      <c r="B2508" s="11">
        <f>タスク実績csv元!A2508</f>
        <v>44826</v>
      </c>
      <c r="C2508" s="54">
        <f>タスク実績csv元!F2508</f>
        <v>0.66666666666666663</v>
      </c>
      <c r="D2508" s="54">
        <f>タスク実績csv元!E2508</f>
        <v>0.64583333333333337</v>
      </c>
      <c r="E2508" t="str">
        <f>タスク実績csv元!I2508&amp;""</f>
        <v/>
      </c>
      <c r="F2508" t="str">
        <f>タスク実績csv元!D2508</f>
        <v>IT実施</v>
      </c>
      <c r="G2508" t="str">
        <f t="shared" si="39"/>
        <v>INSERT INTO task_achivement(task_no,achive_date,end_time,start_time,task_detail,memo)VALUES('{873f89d4-0e27-4346-9f13-d0a447f42ec7}','2022/09/22','2022/09/22 16:00:00','2022/09/22 15:30:00','','IT実施');</v>
      </c>
    </row>
    <row r="2509" spans="1:7">
      <c r="A2509" s="48" t="str">
        <f>_xlfn.XLOOKUP(_xlfn.XLOOKUP(MID(タスク実績csv元!C2509,1,SEARCH(":",タスク実績csv元!C2509)-1),リスト!F:F,リスト!G:G)&amp;MID(タスク実績csv元!C2509,SEARCH(":",タスク実績csv元!C2509),999),タスクDB!K:K,タスクDB!A:A)</f>
        <v>{23640006-1951-44f5-8e76-61d4fa67fbce}</v>
      </c>
      <c r="B2509" s="11">
        <f>タスク実績csv元!A2509</f>
        <v>44826</v>
      </c>
      <c r="C2509" s="54">
        <f>タスク実績csv元!F2509</f>
        <v>0.6875</v>
      </c>
      <c r="D2509" s="54">
        <f>タスク実績csv元!E2509</f>
        <v>0.66666666666666663</v>
      </c>
      <c r="E2509" t="str">
        <f>タスク実績csv元!I2509&amp;""</f>
        <v/>
      </c>
      <c r="F2509" t="str">
        <f>タスク実績csv元!D2509</f>
        <v>夕会</v>
      </c>
      <c r="G2509" t="str">
        <f t="shared" si="39"/>
        <v>INSERT INTO task_achivement(task_no,achive_date,end_time,start_time,task_detail,memo)VALUES('{23640006-1951-44f5-8e76-61d4fa67fbce}','2022/09/22','2022/09/22 16:30:00','2022/09/22 16:00:00','','夕会');</v>
      </c>
    </row>
    <row r="2510" spans="1:7">
      <c r="A2510" s="48" t="str">
        <f>_xlfn.XLOOKUP(_xlfn.XLOOKUP(MID(タスク実績csv元!C2510,1,SEARCH(":",タスク実績csv元!C2510)-1),リスト!F:F,リスト!G:G)&amp;MID(タスク実績csv元!C2510,SEARCH(":",タスク実績csv元!C2510),999),タスクDB!K:K,タスクDB!A:A)</f>
        <v>{873f89d4-0e27-4346-9f13-d0a447f42ec7}</v>
      </c>
      <c r="B2510" s="11">
        <f>タスク実績csv元!A2510</f>
        <v>44826</v>
      </c>
      <c r="C2510" s="54">
        <f>タスク実績csv元!F2510</f>
        <v>0.72916666666666663</v>
      </c>
      <c r="D2510" s="54">
        <f>タスク実績csv元!E2510</f>
        <v>0.6875</v>
      </c>
      <c r="E2510" t="str">
        <f>タスク実績csv元!I2510&amp;""</f>
        <v/>
      </c>
      <c r="F2510" t="str">
        <f>タスク実績csv元!D2510</f>
        <v>IT実施</v>
      </c>
      <c r="G2510" t="str">
        <f t="shared" si="39"/>
        <v>INSERT INTO task_achivement(task_no,achive_date,end_time,start_time,task_detail,memo)VALUES('{873f89d4-0e27-4346-9f13-d0a447f42ec7}','2022/09/22','2022/09/22 17:30:00','2022/09/22 16:30:00','','IT実施');</v>
      </c>
    </row>
    <row r="2511" spans="1:7">
      <c r="A2511" s="48" t="str">
        <f>_xlfn.XLOOKUP(_xlfn.XLOOKUP(MID(タスク実績csv元!C2511,1,SEARCH(":",タスク実績csv元!C2511)-1),リスト!F:F,リスト!G:G)&amp;MID(タスク実績csv元!C2511,SEARCH(":",タスク実績csv元!C2511),999),タスクDB!K:K,タスクDB!A:A)</f>
        <v>{7a3ee49e-76ce-4195-af6c-d168250a310c}</v>
      </c>
      <c r="B2511" s="11">
        <f>タスク実績csv元!A2511</f>
        <v>44826</v>
      </c>
      <c r="C2511" s="54">
        <f>タスク実績csv元!F2511</f>
        <v>0.75</v>
      </c>
      <c r="D2511" s="54">
        <f>タスク実績csv元!E2511</f>
        <v>0.72916666666666663</v>
      </c>
      <c r="E2511" t="str">
        <f>タスク実績csv元!I2511&amp;""</f>
        <v/>
      </c>
      <c r="F2511" t="str">
        <f>タスク実績csv元!D2511</f>
        <v>夕会</v>
      </c>
      <c r="G2511" t="str">
        <f t="shared" si="39"/>
        <v>INSERT INTO task_achivement(task_no,achive_date,end_time,start_time,task_detail,memo)VALUES('{7a3ee49e-76ce-4195-af6c-d168250a310c}','2022/09/22','2022/09/22 18:00:00','2022/09/22 17:30:00','','夕会');</v>
      </c>
    </row>
    <row r="2512" spans="1:7">
      <c r="A2512" s="48" t="str">
        <f>_xlfn.XLOOKUP(_xlfn.XLOOKUP(MID(タスク実績csv元!C2512,1,SEARCH(":",タスク実績csv元!C2512)-1),リスト!F:F,リスト!G:G)&amp;MID(タスク実績csv元!C2512,SEARCH(":",タスク実績csv元!C2512),999),タスクDB!K:K,タスクDB!A:A)</f>
        <v>{636a09be-af0c-4c3f-a241-084fdb54db90}</v>
      </c>
      <c r="B2512" s="11">
        <f>タスク実績csv元!A2512</f>
        <v>44829</v>
      </c>
      <c r="C2512" s="54">
        <f>タスク実績csv元!F2512</f>
        <v>0.97916666666666663</v>
      </c>
      <c r="D2512" s="54">
        <f>タスク実績csv元!E2512</f>
        <v>0.9375</v>
      </c>
      <c r="E2512" t="str">
        <f>タスク実績csv元!I2512&amp;""</f>
        <v/>
      </c>
      <c r="F2512" t="str">
        <f>タスク実績csv元!D2512</f>
        <v>外部オブジェクトについて</v>
      </c>
      <c r="G2512" t="str">
        <f t="shared" si="39"/>
        <v>INSERT INTO task_achivement(task_no,achive_date,end_time,start_time,task_detail,memo)VALUES('{636a09be-af0c-4c3f-a241-084fdb54db90}','2022/09/25','2022/09/25 23:30:00','2022/09/25 22:30:00','','外部オブジェクトについて');</v>
      </c>
    </row>
    <row r="2513" spans="1:7">
      <c r="A2513" s="48" t="str">
        <f>_xlfn.XLOOKUP(_xlfn.XLOOKUP(MID(タスク実績csv元!C2513,1,SEARCH(":",タスク実績csv元!C2513)-1),リスト!F:F,リスト!G:G)&amp;MID(タスク実績csv元!C2513,SEARCH(":",タスク実績csv元!C2513),999),タスクDB!K:K,タスクDB!A:A)</f>
        <v>{49ecd72e-33a0-490d-bd0c-e21f02bc1d6a}</v>
      </c>
      <c r="B2513" s="11">
        <f>タスク実績csv元!A2513</f>
        <v>44829</v>
      </c>
      <c r="C2513" s="54">
        <f>タスク実績csv元!F2513</f>
        <v>0.99305555555555547</v>
      </c>
      <c r="D2513" s="54">
        <f>タスク実績csv元!E2513</f>
        <v>0.97916666666666663</v>
      </c>
      <c r="E2513" t="str">
        <f>タスク実績csv元!I2513&amp;""</f>
        <v/>
      </c>
      <c r="F2513" t="str">
        <f>タスク実績csv元!D2513</f>
        <v>作成</v>
      </c>
      <c r="G2513" t="str">
        <f t="shared" si="39"/>
        <v>INSERT INTO task_achivement(task_no,achive_date,end_time,start_time,task_detail,memo)VALUES('{49ecd72e-33a0-490d-bd0c-e21f02bc1d6a}','2022/09/25','2022/09/25 23:50:00','2022/09/25 23:30:00','','作成');</v>
      </c>
    </row>
    <row r="2514" spans="1:7">
      <c r="A2514" s="48" t="str">
        <f>_xlfn.XLOOKUP(_xlfn.XLOOKUP(MID(タスク実績csv元!C2514,1,SEARCH(":",タスク実績csv元!C2514)-1),リスト!F:F,リスト!G:G)&amp;MID(タスク実績csv元!C2514,SEARCH(":",タスク実績csv元!C2514),999),タスクDB!K:K,タスクDB!A:A)</f>
        <v>{49ecd72e-33a0-490d-bd0c-e21f02bc1d6a}</v>
      </c>
      <c r="B2514" s="11">
        <f>タスク実績csv元!A2514</f>
        <v>44830</v>
      </c>
      <c r="C2514" s="54">
        <f>タスク実績csv元!F2514</f>
        <v>2.7777777777777776E-2</v>
      </c>
      <c r="D2514" s="54">
        <f>タスク実績csv元!E2514</f>
        <v>0</v>
      </c>
      <c r="E2514" t="str">
        <f>タスク実績csv元!I2514&amp;""</f>
        <v/>
      </c>
      <c r="F2514" t="str">
        <f>タスク実績csv元!D2514</f>
        <v>作成</v>
      </c>
      <c r="G2514" t="str">
        <f t="shared" si="39"/>
        <v>INSERT INTO task_achivement(task_no,achive_date,end_time,start_time,task_detail,memo)VALUES('{49ecd72e-33a0-490d-bd0c-e21f02bc1d6a}','2022/09/26','2022/09/26 00:40:00','2022/09/26 00:00:00','','作成');</v>
      </c>
    </row>
    <row r="2515" spans="1:7">
      <c r="A2515" s="48" t="str">
        <f>_xlfn.XLOOKUP(_xlfn.XLOOKUP(MID(タスク実績csv元!C2515,1,SEARCH(":",タスク実績csv元!C2515)-1),リスト!F:F,リスト!G:G)&amp;MID(タスク実績csv元!C2515,SEARCH(":",タスク実績csv元!C2515),999),タスクDB!K:K,タスクDB!A:A)</f>
        <v>{99a2f123-01ad-4e21-96c2-959b2354f435}</v>
      </c>
      <c r="B2515" s="11">
        <f>タスク実績csv元!A2515</f>
        <v>44830</v>
      </c>
      <c r="C2515" s="54">
        <f>タスク実績csv元!F2515</f>
        <v>0.41666666666666669</v>
      </c>
      <c r="D2515" s="54">
        <f>タスク実績csv元!E2515</f>
        <v>0.39583333333333331</v>
      </c>
      <c r="E2515" t="str">
        <f>タスク実績csv元!I2515&amp;""</f>
        <v/>
      </c>
      <c r="F2515" t="str">
        <f>タスク実績csv元!D2515</f>
        <v>対応</v>
      </c>
      <c r="G2515" t="str">
        <f t="shared" si="39"/>
        <v>INSERT INTO task_achivement(task_no,achive_date,end_time,start_time,task_detail,memo)VALUES('{99a2f123-01ad-4e21-96c2-959b2354f435}','2022/09/26','2022/09/26 10:00:00','2022/09/26 09:30:00','','対応');</v>
      </c>
    </row>
    <row r="2516" spans="1:7">
      <c r="A2516" s="48" t="str">
        <f>_xlfn.XLOOKUP(_xlfn.XLOOKUP(MID(タスク実績csv元!C2516,1,SEARCH(":",タスク実績csv元!C2516)-1),リスト!F:F,リスト!G:G)&amp;MID(タスク実績csv元!C2516,SEARCH(":",タスク実績csv元!C2516),999),タスクDB!K:K,タスクDB!A:A)</f>
        <v>{4c39d40d-b35f-4cfa-b549-6c5de24454e2}</v>
      </c>
      <c r="B2516" s="11">
        <f>タスク実績csv元!A2516</f>
        <v>44830</v>
      </c>
      <c r="C2516" s="54">
        <f>タスク実績csv元!F2516</f>
        <v>0.45833333333333331</v>
      </c>
      <c r="D2516" s="54">
        <f>タスク実績csv元!E2516</f>
        <v>0.41666666666666669</v>
      </c>
      <c r="E2516" t="str">
        <f>タスク実績csv元!I2516&amp;""</f>
        <v/>
      </c>
      <c r="F2516" t="str">
        <f>タスク実績csv元!D2516</f>
        <v>チームMTG</v>
      </c>
      <c r="G2516" t="str">
        <f t="shared" si="39"/>
        <v>INSERT INTO task_achivement(task_no,achive_date,end_time,start_time,task_detail,memo)VALUES('{4c39d40d-b35f-4cfa-b549-6c5de24454e2}','2022/09/26','2022/09/26 11:00:00','2022/09/26 10:00:00','','チームMTG');</v>
      </c>
    </row>
    <row r="2517" spans="1:7">
      <c r="A2517" s="48" t="str">
        <f>_xlfn.XLOOKUP(_xlfn.XLOOKUP(MID(タスク実績csv元!C2517,1,SEARCH(":",タスク実績csv元!C2517)-1),リスト!F:F,リスト!G:G)&amp;MID(タスク実績csv元!C2517,SEARCH(":",タスク実績csv元!C2517),999),タスクDB!K:K,タスクDB!A:A)</f>
        <v>{7a3ee49e-76ce-4195-af6c-d168250a310c}</v>
      </c>
      <c r="B2517" s="11">
        <f>タスク実績csv元!A2517</f>
        <v>44830</v>
      </c>
      <c r="C2517" s="54">
        <f>タスク実績csv元!F2517</f>
        <v>0.5</v>
      </c>
      <c r="D2517" s="54">
        <f>タスク実績csv元!E2517</f>
        <v>0.45833333333333331</v>
      </c>
      <c r="E2517" t="str">
        <f>タスク実績csv元!I2517&amp;""</f>
        <v/>
      </c>
      <c r="F2517" t="str">
        <f>タスク実績csv元!D2517</f>
        <v>データ連携説明</v>
      </c>
      <c r="G2517" t="str">
        <f t="shared" si="39"/>
        <v>INSERT INTO task_achivement(task_no,achive_date,end_time,start_time,task_detail,memo)VALUES('{7a3ee49e-76ce-4195-af6c-d168250a310c}','2022/09/26','2022/09/26 12:00:00','2022/09/26 11:00:00','','データ連携説明');</v>
      </c>
    </row>
    <row r="2518" spans="1:7">
      <c r="A2518" s="48" t="str">
        <f>_xlfn.XLOOKUP(_xlfn.XLOOKUP(MID(タスク実績csv元!C2518,1,SEARCH(":",タスク実績csv元!C2518)-1),リスト!F:F,リスト!G:G)&amp;MID(タスク実績csv元!C2518,SEARCH(":",タスク実績csv元!C2518),999),タスクDB!K:K,タスクDB!A:A)</f>
        <v>{fe16e8c7-2e8e-4a6e-9364-a4c5e97d594e}</v>
      </c>
      <c r="B2518" s="11">
        <f>タスク実績csv元!A2518</f>
        <v>44830</v>
      </c>
      <c r="C2518" s="54">
        <f>タスク実績csv元!F2518</f>
        <v>0.58333333333333337</v>
      </c>
      <c r="D2518" s="54">
        <f>タスク実績csv元!E2518</f>
        <v>0.54166666666666663</v>
      </c>
      <c r="E2518" t="str">
        <f>タスク実績csv元!I2518&amp;""</f>
        <v/>
      </c>
      <c r="F2518" t="str">
        <f>タスク実績csv元!D2518</f>
        <v>対応</v>
      </c>
      <c r="G2518" t="str">
        <f t="shared" si="39"/>
        <v>INSERT INTO task_achivement(task_no,achive_date,end_time,start_time,task_detail,memo)VALUES('{fe16e8c7-2e8e-4a6e-9364-a4c5e97d594e}','2022/09/26','2022/09/26 14:00:00','2022/09/26 13:00:00','','対応');</v>
      </c>
    </row>
    <row r="2519" spans="1:7">
      <c r="A2519" s="48" t="str">
        <f>_xlfn.XLOOKUP(_xlfn.XLOOKUP(MID(タスク実績csv元!C2519,1,SEARCH(":",タスク実績csv元!C2519)-1),リスト!F:F,リスト!G:G)&amp;MID(タスク実績csv元!C2519,SEARCH(":",タスク実績csv元!C2519),999),タスクDB!K:K,タスクDB!A:A)</f>
        <v>{7a3ee49e-76ce-4195-af6c-d168250a310c}</v>
      </c>
      <c r="B2519" s="11">
        <f>タスク実績csv元!A2519</f>
        <v>44830</v>
      </c>
      <c r="C2519" s="54">
        <f>タスク実績csv元!F2519</f>
        <v>0.60416666666666663</v>
      </c>
      <c r="D2519" s="54">
        <f>タスク実績csv元!E2519</f>
        <v>0.58333333333333337</v>
      </c>
      <c r="E2519" t="str">
        <f>タスク実績csv元!I2519&amp;""</f>
        <v/>
      </c>
      <c r="F2519" t="str">
        <f>タスク実績csv元!D2519</f>
        <v>エビデンス整理</v>
      </c>
      <c r="G2519" t="str">
        <f t="shared" si="39"/>
        <v>INSERT INTO task_achivement(task_no,achive_date,end_time,start_time,task_detail,memo)VALUES('{7a3ee49e-76ce-4195-af6c-d168250a310c}','2022/09/26','2022/09/26 14:30:00','2022/09/26 14:00:00','','エビデンス整理');</v>
      </c>
    </row>
    <row r="2520" spans="1:7">
      <c r="A2520" s="48" t="str">
        <f>_xlfn.XLOOKUP(_xlfn.XLOOKUP(MID(タスク実績csv元!C2520,1,SEARCH(":",タスク実績csv元!C2520)-1),リスト!F:F,リスト!G:G)&amp;MID(タスク実績csv元!C2520,SEARCH(":",タスク実績csv元!C2520),999),タスクDB!K:K,タスクDB!A:A)</f>
        <v>{96d71216-036e-4f4d-a16e-1c7d4e4a290c}</v>
      </c>
      <c r="B2520" s="11">
        <f>タスク実績csv元!A2520</f>
        <v>44830</v>
      </c>
      <c r="C2520" s="54">
        <f>タスク実績csv元!F2520</f>
        <v>0.66666666666666663</v>
      </c>
      <c r="D2520" s="54">
        <f>タスク実績csv元!E2520</f>
        <v>0.60416666666666663</v>
      </c>
      <c r="E2520" t="str">
        <f>タスク実績csv元!I2520&amp;""</f>
        <v/>
      </c>
      <c r="F2520" t="str">
        <f>タスク実績csv元!D2520</f>
        <v>対応</v>
      </c>
      <c r="G2520" t="str">
        <f t="shared" si="39"/>
        <v>INSERT INTO task_achivement(task_no,achive_date,end_time,start_time,task_detail,memo)VALUES('{96d71216-036e-4f4d-a16e-1c7d4e4a290c}','2022/09/26','2022/09/26 16:00:00','2022/09/26 14:30:00','','対応');</v>
      </c>
    </row>
    <row r="2521" spans="1:7">
      <c r="A2521" s="48" t="str">
        <f>_xlfn.XLOOKUP(_xlfn.XLOOKUP(MID(タスク実績csv元!C2521,1,SEARCH(":",タスク実績csv元!C2521)-1),リスト!F:F,リスト!G:G)&amp;MID(タスク実績csv元!C2521,SEARCH(":",タスク実績csv元!C2521),999),タスクDB!K:K,タスクDB!A:A)</f>
        <v>{23640006-1951-44f5-8e76-61d4fa67fbce}</v>
      </c>
      <c r="B2521" s="11">
        <f>タスク実績csv元!A2521</f>
        <v>44830</v>
      </c>
      <c r="C2521" s="54">
        <f>タスク実績csv元!F2521</f>
        <v>0.6875</v>
      </c>
      <c r="D2521" s="54">
        <f>タスク実績csv元!E2521</f>
        <v>0.66666666666666663</v>
      </c>
      <c r="E2521" t="str">
        <f>タスク実績csv元!I2521&amp;""</f>
        <v/>
      </c>
      <c r="F2521" t="str">
        <f>タスク実績csv元!D2521</f>
        <v>夕会</v>
      </c>
      <c r="G2521" t="str">
        <f t="shared" si="39"/>
        <v>INSERT INTO task_achivement(task_no,achive_date,end_time,start_time,task_detail,memo)VALUES('{23640006-1951-44f5-8e76-61d4fa67fbce}','2022/09/26','2022/09/26 16:30:00','2022/09/26 16:00:00','','夕会');</v>
      </c>
    </row>
    <row r="2522" spans="1:7">
      <c r="A2522" s="48" t="str">
        <f>_xlfn.XLOOKUP(_xlfn.XLOOKUP(MID(タスク実績csv元!C2522,1,SEARCH(":",タスク実績csv元!C2522)-1),リスト!F:F,リスト!G:G)&amp;MID(タスク実績csv元!C2522,SEARCH(":",タスク実績csv元!C2522),999),タスクDB!K:K,タスクDB!A:A)</f>
        <v>{7a3ee49e-76ce-4195-af6c-d168250a310c}</v>
      </c>
      <c r="B2522" s="11">
        <f>タスク実績csv元!A2522</f>
        <v>44830</v>
      </c>
      <c r="C2522" s="54">
        <f>タスク実績csv元!F2522</f>
        <v>0.72916666666666663</v>
      </c>
      <c r="D2522" s="54">
        <f>タスク実績csv元!E2522</f>
        <v>0.6875</v>
      </c>
      <c r="E2522" t="str">
        <f>タスク実績csv元!I2522&amp;""</f>
        <v/>
      </c>
      <c r="F2522" t="str">
        <f>タスク実績csv元!D2522</f>
        <v>資料整理</v>
      </c>
      <c r="G2522" t="str">
        <f t="shared" si="39"/>
        <v>INSERT INTO task_achivement(task_no,achive_date,end_time,start_time,task_detail,memo)VALUES('{7a3ee49e-76ce-4195-af6c-d168250a310c}','2022/09/26','2022/09/26 17:30:00','2022/09/26 16:30:00','','資料整理');</v>
      </c>
    </row>
    <row r="2523" spans="1:7">
      <c r="A2523" s="48" t="str">
        <f>_xlfn.XLOOKUP(_xlfn.XLOOKUP(MID(タスク実績csv元!C2523,1,SEARCH(":",タスク実績csv元!C2523)-1),リスト!F:F,リスト!G:G)&amp;MID(タスク実績csv元!C2523,SEARCH(":",タスク実績csv元!C2523),999),タスクDB!K:K,タスクDB!A:A)</f>
        <v>{7a3ee49e-76ce-4195-af6c-d168250a310c}</v>
      </c>
      <c r="B2523" s="11">
        <f>タスク実績csv元!A2523</f>
        <v>44830</v>
      </c>
      <c r="C2523" s="54">
        <f>タスク実績csv元!F2523</f>
        <v>0.75</v>
      </c>
      <c r="D2523" s="54">
        <f>タスク実績csv元!E2523</f>
        <v>0.72916666666666663</v>
      </c>
      <c r="E2523" t="str">
        <f>タスク実績csv元!I2523&amp;""</f>
        <v/>
      </c>
      <c r="F2523" t="str">
        <f>タスク実績csv元!D2523</f>
        <v>夕会</v>
      </c>
      <c r="G2523" t="str">
        <f t="shared" si="39"/>
        <v>INSERT INTO task_achivement(task_no,achive_date,end_time,start_time,task_detail,memo)VALUES('{7a3ee49e-76ce-4195-af6c-d168250a310c}','2022/09/26','2022/09/26 18:00:00','2022/09/26 17:30:00','','夕会');</v>
      </c>
    </row>
    <row r="2524" spans="1:7">
      <c r="A2524" s="48" t="str">
        <f>_xlfn.XLOOKUP(_xlfn.XLOOKUP(MID(タスク実績csv元!C2524,1,SEARCH(":",タスク実績csv元!C2524)-1),リスト!F:F,リスト!G:G)&amp;MID(タスク実績csv元!C2524,SEARCH(":",タスク実績csv元!C2524),999),タスクDB!K:K,タスクDB!A:A)</f>
        <v>{7a3ee49e-76ce-4195-af6c-d168250a310c}</v>
      </c>
      <c r="B2524" s="11">
        <f>タスク実績csv元!A2524</f>
        <v>44830</v>
      </c>
      <c r="C2524" s="54">
        <f>タスク実績csv元!F2524</f>
        <v>0.79166666666666663</v>
      </c>
      <c r="D2524" s="54">
        <f>タスク実績csv元!E2524</f>
        <v>0.75</v>
      </c>
      <c r="E2524" t="str">
        <f>タスク実績csv元!I2524&amp;""</f>
        <v/>
      </c>
      <c r="F2524" t="str">
        <f>タスク実績csv元!D2524</f>
        <v>確認、資料整理</v>
      </c>
      <c r="G2524" t="str">
        <f t="shared" si="39"/>
        <v>INSERT INTO task_achivement(task_no,achive_date,end_time,start_time,task_detail,memo)VALUES('{7a3ee49e-76ce-4195-af6c-d168250a310c}','2022/09/26','2022/09/26 19:00:00','2022/09/26 18:00:00','','確認、資料整理');</v>
      </c>
    </row>
    <row r="2525" spans="1:7">
      <c r="A2525" s="48" t="str">
        <f>_xlfn.XLOOKUP(_xlfn.XLOOKUP(MID(タスク実績csv元!C2525,1,SEARCH(":",タスク実績csv元!C2525)-1),リスト!F:F,リスト!G:G)&amp;MID(タスク実績csv元!C2525,SEARCH(":",タスク実績csv元!C2525),999),タスクDB!K:K,タスクDB!A:A)</f>
        <v>{96d71216-036e-4f4d-a16e-1c7d4e4a290c}</v>
      </c>
      <c r="B2525" s="11">
        <f>タスク実績csv元!A2525</f>
        <v>44831</v>
      </c>
      <c r="C2525" s="54">
        <f>タスク実績csv元!F2525</f>
        <v>0.41666666666666669</v>
      </c>
      <c r="D2525" s="54">
        <f>タスク実績csv元!E2525</f>
        <v>0.39583333333333331</v>
      </c>
      <c r="E2525" t="str">
        <f>タスク実績csv元!I2525&amp;""</f>
        <v/>
      </c>
      <c r="F2525" t="str">
        <f>タスク実績csv元!D2525</f>
        <v>課題整理</v>
      </c>
      <c r="G2525" t="str">
        <f t="shared" si="39"/>
        <v>INSERT INTO task_achivement(task_no,achive_date,end_time,start_time,task_detail,memo)VALUES('{96d71216-036e-4f4d-a16e-1c7d4e4a290c}','2022/09/27','2022/09/27 10:00:00','2022/09/27 09:30:00','','課題整理');</v>
      </c>
    </row>
    <row r="2526" spans="1:7">
      <c r="A2526" s="48" t="str">
        <f>_xlfn.XLOOKUP(_xlfn.XLOOKUP(MID(タスク実績csv元!C2526,1,SEARCH(":",タスク実績csv元!C2526)-1),リスト!F:F,リスト!G:G)&amp;MID(タスク実績csv元!C2526,SEARCH(":",タスク実績csv元!C2526),999),タスクDB!K:K,タスクDB!A:A)</f>
        <v>{8afe79f4-53c2-4edf-bb59-151a0f72b603}</v>
      </c>
      <c r="B2526" s="11">
        <f>タスク実績csv元!A2526</f>
        <v>44831</v>
      </c>
      <c r="C2526" s="54">
        <f>タスク実績csv元!F2526</f>
        <v>0.4375</v>
      </c>
      <c r="D2526" s="54">
        <f>タスク実績csv元!E2526</f>
        <v>0.41666666666666669</v>
      </c>
      <c r="E2526" t="str">
        <f>タスク実績csv元!I2526&amp;""</f>
        <v/>
      </c>
      <c r="F2526" t="str">
        <f>タスク実績csv元!D2526</f>
        <v>IT実施</v>
      </c>
      <c r="G2526" t="str">
        <f t="shared" si="39"/>
        <v>INSERT INTO task_achivement(task_no,achive_date,end_time,start_time,task_detail,memo)VALUES('{8afe79f4-53c2-4edf-bb59-151a0f72b603}','2022/09/27','2022/09/27 10:30:00','2022/09/27 10:00:00','','IT実施');</v>
      </c>
    </row>
    <row r="2527" spans="1:7">
      <c r="A2527" s="48" t="str">
        <f>_xlfn.XLOOKUP(_xlfn.XLOOKUP(MID(タスク実績csv元!C2527,1,SEARCH(":",タスク実績csv元!C2527)-1),リスト!F:F,リスト!G:G)&amp;MID(タスク実績csv元!C2527,SEARCH(":",タスク実績csv元!C2527),999),タスクDB!K:K,タスクDB!A:A)</f>
        <v>{873f89d4-0e27-4346-9f13-d0a447f42ec7}</v>
      </c>
      <c r="B2527" s="11">
        <f>タスク実績csv元!A2527</f>
        <v>44831</v>
      </c>
      <c r="C2527" s="54">
        <f>タスク実績csv元!F2527</f>
        <v>0.45833333333333331</v>
      </c>
      <c r="D2527" s="54">
        <f>タスク実績csv元!E2527</f>
        <v>0.4375</v>
      </c>
      <c r="E2527" t="str">
        <f>タスク実績csv元!I2527&amp;""</f>
        <v/>
      </c>
      <c r="F2527" t="str">
        <f>タスク実績csv元!D2527</f>
        <v>IT実施</v>
      </c>
      <c r="G2527" t="str">
        <f t="shared" si="39"/>
        <v>INSERT INTO task_achivement(task_no,achive_date,end_time,start_time,task_detail,memo)VALUES('{873f89d4-0e27-4346-9f13-d0a447f42ec7}','2022/09/27','2022/09/27 11:00:00','2022/09/27 10:30:00','','IT実施');</v>
      </c>
    </row>
    <row r="2528" spans="1:7">
      <c r="A2528" s="48" t="str">
        <f>_xlfn.XLOOKUP(_xlfn.XLOOKUP(MID(タスク実績csv元!C2528,1,SEARCH(":",タスク実績csv元!C2528)-1),リスト!F:F,リスト!G:G)&amp;MID(タスク実績csv元!C2528,SEARCH(":",タスク実績csv元!C2528),999),タスクDB!K:K,タスクDB!A:A)</f>
        <v>{7a3ee49e-76ce-4195-af6c-d168250a310c}</v>
      </c>
      <c r="B2528" s="11">
        <f>タスク実績csv元!A2528</f>
        <v>44831</v>
      </c>
      <c r="C2528" s="54">
        <f>タスク実績csv元!F2528</f>
        <v>0.5</v>
      </c>
      <c r="D2528" s="54">
        <f>タスク実績csv元!E2528</f>
        <v>0.45833333333333331</v>
      </c>
      <c r="E2528" t="str">
        <f>タスク実績csv元!I2528&amp;""</f>
        <v/>
      </c>
      <c r="F2528" t="str">
        <f>タスク実績csv元!D2528</f>
        <v>環境引継ぎ</v>
      </c>
      <c r="G2528" t="str">
        <f t="shared" si="39"/>
        <v>INSERT INTO task_achivement(task_no,achive_date,end_time,start_time,task_detail,memo)VALUES('{7a3ee49e-76ce-4195-af6c-d168250a310c}','2022/09/27','2022/09/27 12:00:00','2022/09/27 11:00:00','','環境引継ぎ');</v>
      </c>
    </row>
    <row r="2529" spans="1:7">
      <c r="A2529" s="48" t="str">
        <f>_xlfn.XLOOKUP(_xlfn.XLOOKUP(MID(タスク実績csv元!C2529,1,SEARCH(":",タスク実績csv元!C2529)-1),リスト!F:F,リスト!G:G)&amp;MID(タスク実績csv元!C2529,SEARCH(":",タスク実績csv元!C2529),999),タスクDB!K:K,タスクDB!A:A)</f>
        <v>{8afe79f4-53c2-4edf-bb59-151a0f72b603}</v>
      </c>
      <c r="B2529" s="11">
        <f>タスク実績csv元!A2529</f>
        <v>44831</v>
      </c>
      <c r="C2529" s="54">
        <f>タスク実績csv元!F2529</f>
        <v>0.5625</v>
      </c>
      <c r="D2529" s="54">
        <f>タスク実績csv元!E2529</f>
        <v>0.54166666666666663</v>
      </c>
      <c r="E2529" t="str">
        <f>タスク実績csv元!I2529&amp;""</f>
        <v/>
      </c>
      <c r="F2529" t="str">
        <f>タスク実績csv元!D2529</f>
        <v>IT実施</v>
      </c>
      <c r="G2529" t="str">
        <f t="shared" si="39"/>
        <v>INSERT INTO task_achivement(task_no,achive_date,end_time,start_time,task_detail,memo)VALUES('{8afe79f4-53c2-4edf-bb59-151a0f72b603}','2022/09/27','2022/09/27 13:30:00','2022/09/27 13:00:00','','IT実施');</v>
      </c>
    </row>
    <row r="2530" spans="1:7">
      <c r="A2530" s="48" t="str">
        <f>_xlfn.XLOOKUP(_xlfn.XLOOKUP(MID(タスク実績csv元!C2530,1,SEARCH(":",タスク実績csv元!C2530)-1),リスト!F:F,リスト!G:G)&amp;MID(タスク実績csv元!C2530,SEARCH(":",タスク実績csv元!C2530),999),タスクDB!K:K,タスクDB!A:A)</f>
        <v>{873f89d4-0e27-4346-9f13-d0a447f42ec7}</v>
      </c>
      <c r="B2530" s="11">
        <f>タスク実績csv元!A2530</f>
        <v>44831</v>
      </c>
      <c r="C2530" s="54">
        <f>タスク実績csv元!F2530</f>
        <v>0.625</v>
      </c>
      <c r="D2530" s="54">
        <f>タスク実績csv元!E2530</f>
        <v>0.5625</v>
      </c>
      <c r="E2530" t="str">
        <f>タスク実績csv元!I2530&amp;""</f>
        <v/>
      </c>
      <c r="F2530" t="str">
        <f>タスク実績csv元!D2530</f>
        <v>IT実施(データ再投入)</v>
      </c>
      <c r="G2530" t="str">
        <f t="shared" si="39"/>
        <v>INSERT INTO task_achivement(task_no,achive_date,end_time,start_time,task_detail,memo)VALUES('{873f89d4-0e27-4346-9f13-d0a447f42ec7}','2022/09/27','2022/09/27 15:00:00','2022/09/27 13:30:00','','IT実施(データ再投入)');</v>
      </c>
    </row>
    <row r="2531" spans="1:7">
      <c r="A2531" s="48" t="str">
        <f>_xlfn.XLOOKUP(_xlfn.XLOOKUP(MID(タスク実績csv元!C2531,1,SEARCH(":",タスク実績csv元!C2531)-1),リスト!F:F,リスト!G:G)&amp;MID(タスク実績csv元!C2531,SEARCH(":",タスク実績csv元!C2531),999),タスクDB!K:K,タスクDB!A:A)</f>
        <v>{96d71216-036e-4f4d-a16e-1c7d4e4a290c}</v>
      </c>
      <c r="B2531" s="11">
        <f>タスク実績csv元!A2531</f>
        <v>44831</v>
      </c>
      <c r="C2531" s="54">
        <f>タスク実績csv元!F2531</f>
        <v>0.66666666666666663</v>
      </c>
      <c r="D2531" s="54">
        <f>タスク実績csv元!E2531</f>
        <v>0.625</v>
      </c>
      <c r="E2531" t="str">
        <f>タスク実績csv元!I2531&amp;""</f>
        <v/>
      </c>
      <c r="F2531" t="str">
        <f>タスク実績csv元!D2531</f>
        <v>拡張ドメインの影響確認(H271Z04のfullsand実行)</v>
      </c>
      <c r="G2531" t="str">
        <f t="shared" si="39"/>
        <v>INSERT INTO task_achivement(task_no,achive_date,end_time,start_time,task_detail,memo)VALUES('{96d71216-036e-4f4d-a16e-1c7d4e4a290c}','2022/09/27','2022/09/27 16:00:00','2022/09/27 15:00:00','','拡張ドメインの影響確認(H271Z04のfullsand実行)');</v>
      </c>
    </row>
    <row r="2532" spans="1:7">
      <c r="A2532" s="48" t="str">
        <f>_xlfn.XLOOKUP(_xlfn.XLOOKUP(MID(タスク実績csv元!C2532,1,SEARCH(":",タスク実績csv元!C2532)-1),リスト!F:F,リスト!G:G)&amp;MID(タスク実績csv元!C2532,SEARCH(":",タスク実績csv元!C2532),999),タスクDB!K:K,タスクDB!A:A)</f>
        <v>{7a3ee49e-76ce-4195-af6c-d168250a310c}</v>
      </c>
      <c r="B2532" s="11">
        <f>タスク実績csv元!A2532</f>
        <v>44831</v>
      </c>
      <c r="C2532" s="54">
        <f>タスク実績csv元!F2532</f>
        <v>0.6875</v>
      </c>
      <c r="D2532" s="54">
        <f>タスク実績csv元!E2532</f>
        <v>0.66666666666666663</v>
      </c>
      <c r="E2532" t="str">
        <f>タスク実績csv元!I2532&amp;""</f>
        <v/>
      </c>
      <c r="F2532" t="str">
        <f>タスク実績csv元!D2532</f>
        <v>作業指示バックアップの挙動整理</v>
      </c>
      <c r="G2532" t="str">
        <f t="shared" si="39"/>
        <v>INSERT INTO task_achivement(task_no,achive_date,end_time,start_time,task_detail,memo)VALUES('{7a3ee49e-76ce-4195-af6c-d168250a310c}','2022/09/27','2022/09/27 16:30:00','2022/09/27 16:00:00','','作業指示バックアップの挙動整理');</v>
      </c>
    </row>
    <row r="2533" spans="1:7">
      <c r="A2533" s="48" t="str">
        <f>_xlfn.XLOOKUP(_xlfn.XLOOKUP(MID(タスク実績csv元!C2533,1,SEARCH(":",タスク実績csv元!C2533)-1),リスト!F:F,リスト!G:G)&amp;MID(タスク実績csv元!C2533,SEARCH(":",タスク実績csv元!C2533),999),タスクDB!K:K,タスクDB!A:A)</f>
        <v>{7a3ee49e-76ce-4195-af6c-d168250a310c}</v>
      </c>
      <c r="B2533" s="11">
        <f>タスク実績csv元!A2533</f>
        <v>44831</v>
      </c>
      <c r="C2533" s="54">
        <f>タスク実績csv元!F2533</f>
        <v>0.72916666666666663</v>
      </c>
      <c r="D2533" s="54">
        <f>タスク実績csv元!E2533</f>
        <v>0.6875</v>
      </c>
      <c r="E2533" t="str">
        <f>タスク実績csv元!I2533&amp;""</f>
        <v/>
      </c>
      <c r="F2533" t="str">
        <f>タスク実績csv元!D2533</f>
        <v>環境引継ぎ</v>
      </c>
      <c r="G2533" t="str">
        <f t="shared" si="39"/>
        <v>INSERT INTO task_achivement(task_no,achive_date,end_time,start_time,task_detail,memo)VALUES('{7a3ee49e-76ce-4195-af6c-d168250a310c}','2022/09/27','2022/09/27 17:30:00','2022/09/27 16:30:00','','環境引継ぎ');</v>
      </c>
    </row>
    <row r="2534" spans="1:7">
      <c r="A2534" s="48" t="str">
        <f>_xlfn.XLOOKUP(_xlfn.XLOOKUP(MID(タスク実績csv元!C2534,1,SEARCH(":",タスク実績csv元!C2534)-1),リスト!F:F,リスト!G:G)&amp;MID(タスク実績csv元!C2534,SEARCH(":",タスク実績csv元!C2534),999),タスクDB!K:K,タスクDB!A:A)</f>
        <v>{7a3ee49e-76ce-4195-af6c-d168250a310c}</v>
      </c>
      <c r="B2534" s="11">
        <f>タスク実績csv元!A2534</f>
        <v>44831</v>
      </c>
      <c r="C2534" s="54">
        <f>タスク実績csv元!F2534</f>
        <v>0.75</v>
      </c>
      <c r="D2534" s="54">
        <f>タスク実績csv元!E2534</f>
        <v>0.72916666666666663</v>
      </c>
      <c r="E2534" t="str">
        <f>タスク実績csv元!I2534&amp;""</f>
        <v/>
      </c>
      <c r="F2534" t="str">
        <f>タスク実績csv元!D2534</f>
        <v>夕会</v>
      </c>
      <c r="G2534" t="str">
        <f t="shared" si="39"/>
        <v>INSERT INTO task_achivement(task_no,achive_date,end_time,start_time,task_detail,memo)VALUES('{7a3ee49e-76ce-4195-af6c-d168250a310c}','2022/09/27','2022/09/27 18:00:00','2022/09/27 17:30:00','','夕会');</v>
      </c>
    </row>
    <row r="2535" spans="1:7">
      <c r="A2535" s="48" t="str">
        <f>_xlfn.XLOOKUP(_xlfn.XLOOKUP(MID(タスク実績csv元!C2535,1,SEARCH(":",タスク実績csv元!C2535)-1),リスト!F:F,リスト!G:G)&amp;MID(タスク実績csv元!C2535,SEARCH(":",タスク実績csv元!C2535),999),タスクDB!K:K,タスクDB!A:A)</f>
        <v>{4c39d40d-b35f-4cfa-b549-6c5de24454e2}</v>
      </c>
      <c r="B2535" s="11">
        <f>タスク実績csv元!A2535</f>
        <v>44832</v>
      </c>
      <c r="C2535" s="54">
        <f>タスク実績csv元!F2535</f>
        <v>0.40625</v>
      </c>
      <c r="D2535" s="54">
        <f>タスク実績csv元!E2535</f>
        <v>0.39583333333333331</v>
      </c>
      <c r="E2535" t="str">
        <f>タスク実績csv元!I2535&amp;""</f>
        <v/>
      </c>
      <c r="F2535" t="str">
        <f>タスク実績csv元!D2535</f>
        <v>朝会</v>
      </c>
      <c r="G2535" t="str">
        <f t="shared" si="39"/>
        <v>INSERT INTO task_achivement(task_no,achive_date,end_time,start_time,task_detail,memo)VALUES('{4c39d40d-b35f-4cfa-b549-6c5de24454e2}','2022/09/28','2022/09/28 09:45:00','2022/09/28 09:30:00','','朝会');</v>
      </c>
    </row>
    <row r="2536" spans="1:7">
      <c r="A2536" s="48" t="str">
        <f>_xlfn.XLOOKUP(_xlfn.XLOOKUP(MID(タスク実績csv元!C2536,1,SEARCH(":",タスク実績csv元!C2536)-1),リスト!F:F,リスト!G:G)&amp;MID(タスク実績csv元!C2536,SEARCH(":",タスク実績csv元!C2536),999),タスクDB!K:K,タスクDB!A:A)</f>
        <v>{96d71216-036e-4f4d-a16e-1c7d4e4a290c}</v>
      </c>
      <c r="B2536" s="11">
        <f>タスク実績csv元!A2536</f>
        <v>44832</v>
      </c>
      <c r="C2536" s="54">
        <f>タスク実績csv元!F2536</f>
        <v>0.41666666666666669</v>
      </c>
      <c r="D2536" s="54">
        <f>タスク実績csv元!E2536</f>
        <v>0.40625</v>
      </c>
      <c r="E2536" t="str">
        <f>タスク実績csv元!I2536&amp;""</f>
        <v/>
      </c>
      <c r="F2536" t="str">
        <f>タスク実績csv元!D2536</f>
        <v>課題確認</v>
      </c>
      <c r="G2536" t="str">
        <f t="shared" si="39"/>
        <v>INSERT INTO task_achivement(task_no,achive_date,end_time,start_time,task_detail,memo)VALUES('{96d71216-036e-4f4d-a16e-1c7d4e4a290c}','2022/09/28','2022/09/28 10:00:00','2022/09/28 09:45:00','','課題確認');</v>
      </c>
    </row>
    <row r="2537" spans="1:7">
      <c r="A2537" s="48" t="str">
        <f>_xlfn.XLOOKUP(_xlfn.XLOOKUP(MID(タスク実績csv元!C2537,1,SEARCH(":",タスク実績csv元!C2537)-1),リスト!F:F,リスト!G:G)&amp;MID(タスク実績csv元!C2537,SEARCH(":",タスク実績csv元!C2537),999),タスクDB!K:K,タスクDB!A:A)</f>
        <v>{23640006-1951-44f5-8e76-61d4fa67fbce}</v>
      </c>
      <c r="B2537" s="11">
        <f>タスク実績csv元!A2537</f>
        <v>44832</v>
      </c>
      <c r="C2537" s="54">
        <f>タスク実績csv元!F2537</f>
        <v>0.45833333333333331</v>
      </c>
      <c r="D2537" s="54">
        <f>タスク実績csv元!E2537</f>
        <v>0.41666666666666669</v>
      </c>
      <c r="E2537" t="str">
        <f>タスク実績csv元!I2537&amp;""</f>
        <v/>
      </c>
      <c r="F2537" t="str">
        <f>タスク実績csv元!D2537</f>
        <v>定例打合せ</v>
      </c>
      <c r="G2537" t="str">
        <f t="shared" si="39"/>
        <v>INSERT INTO task_achivement(task_no,achive_date,end_time,start_time,task_detail,memo)VALUES('{23640006-1951-44f5-8e76-61d4fa67fbce}','2022/09/28','2022/09/28 11:00:00','2022/09/28 10:00:00','','定例打合せ');</v>
      </c>
    </row>
    <row r="2538" spans="1:7">
      <c r="A2538" s="48" t="str">
        <f>_xlfn.XLOOKUP(_xlfn.XLOOKUP(MID(タスク実績csv元!C2538,1,SEARCH(":",タスク実績csv元!C2538)-1),リスト!F:F,リスト!G:G)&amp;MID(タスク実績csv元!C2538,SEARCH(":",タスク実績csv元!C2538),999),タスクDB!K:K,タスクDB!A:A)</f>
        <v>{25e2d43f-8dee-4a49-8328-5fd360c9655b}</v>
      </c>
      <c r="B2538" s="11">
        <f>タスク実績csv元!A2538</f>
        <v>44832</v>
      </c>
      <c r="C2538" s="54">
        <f>タスク実績csv元!F2538</f>
        <v>0.5</v>
      </c>
      <c r="D2538" s="54">
        <f>タスク実績csv元!E2538</f>
        <v>0.45833333333333331</v>
      </c>
      <c r="E2538" t="str">
        <f>タスク実績csv元!I2538&amp;""</f>
        <v/>
      </c>
      <c r="F2538" t="str">
        <f>タスク実績csv元!D2538</f>
        <v>研修</v>
      </c>
      <c r="G2538" t="str">
        <f t="shared" si="39"/>
        <v>INSERT INTO task_achivement(task_no,achive_date,end_time,start_time,task_detail,memo)VALUES('{25e2d43f-8dee-4a49-8328-5fd360c9655b}','2022/09/28','2022/09/28 12:00:00','2022/09/28 11:00:00','','研修');</v>
      </c>
    </row>
    <row r="2539" spans="1:7">
      <c r="A2539" s="48" t="str">
        <f>_xlfn.XLOOKUP(_xlfn.XLOOKUP(MID(タスク実績csv元!C2539,1,SEARCH(":",タスク実績csv元!C2539)-1),リスト!F:F,リスト!G:G)&amp;MID(タスク実績csv元!C2539,SEARCH(":",タスク実績csv元!C2539),999),タスクDB!K:K,タスクDB!A:A)</f>
        <v>{989e762c-32b4-4639-be2c-3ad0fc018b70}</v>
      </c>
      <c r="B2539" s="11">
        <f>タスク実績csv元!A2539</f>
        <v>44832</v>
      </c>
      <c r="C2539" s="54">
        <f>タスク実績csv元!F2539</f>
        <v>0.66666666666666663</v>
      </c>
      <c r="D2539" s="54">
        <f>タスク実績csv元!E2539</f>
        <v>0.54166666666666663</v>
      </c>
      <c r="E2539" t="str">
        <f>タスク実績csv元!I2539&amp;""</f>
        <v/>
      </c>
      <c r="F2539" t="str">
        <f>タスク実績csv元!D2539</f>
        <v>対応</v>
      </c>
      <c r="G2539" t="str">
        <f t="shared" si="39"/>
        <v>INSERT INTO task_achivement(task_no,achive_date,end_time,start_time,task_detail,memo)VALUES('{989e762c-32b4-4639-be2c-3ad0fc018b70}','2022/09/28','2022/09/28 16:00:00','2022/09/28 13:00:00','','対応');</v>
      </c>
    </row>
    <row r="2540" spans="1:7">
      <c r="A2540" s="48" t="str">
        <f>_xlfn.XLOOKUP(_xlfn.XLOOKUP(MID(タスク実績csv元!C2540,1,SEARCH(":",タスク実績csv元!C2540)-1),リスト!F:F,リスト!G:G)&amp;MID(タスク実績csv元!C2540,SEARCH(":",タスク実績csv元!C2540),999),タスクDB!K:K,タスクDB!A:A)</f>
        <v>{23640006-1951-44f5-8e76-61d4fa67fbce}</v>
      </c>
      <c r="B2540" s="11">
        <f>タスク実績csv元!A2540</f>
        <v>44832</v>
      </c>
      <c r="C2540" s="54">
        <f>タスク実績csv元!F2540</f>
        <v>0.6875</v>
      </c>
      <c r="D2540" s="54">
        <f>タスク実績csv元!E2540</f>
        <v>0.66666666666666663</v>
      </c>
      <c r="E2540" t="str">
        <f>タスク実績csv元!I2540&amp;""</f>
        <v/>
      </c>
      <c r="F2540" t="str">
        <f>タスク実績csv元!D2540</f>
        <v>夕会</v>
      </c>
      <c r="G2540" t="str">
        <f t="shared" si="39"/>
        <v>INSERT INTO task_achivement(task_no,achive_date,end_time,start_time,task_detail,memo)VALUES('{23640006-1951-44f5-8e76-61d4fa67fbce}','2022/09/28','2022/09/28 16:30:00','2022/09/28 16:00:00','','夕会');</v>
      </c>
    </row>
    <row r="2541" spans="1:7">
      <c r="A2541" s="48" t="str">
        <f>_xlfn.XLOOKUP(_xlfn.XLOOKUP(MID(タスク実績csv元!C2541,1,SEARCH(":",タスク実績csv元!C2541)-1),リスト!F:F,リスト!G:G)&amp;MID(タスク実績csv元!C2541,SEARCH(":",タスク実績csv元!C2541),999),タスクDB!K:K,タスクDB!A:A)</f>
        <v>{8afe79f4-53c2-4edf-bb59-151a0f72b603}</v>
      </c>
      <c r="B2541" s="11">
        <f>タスク実績csv元!A2541</f>
        <v>44832</v>
      </c>
      <c r="C2541" s="54">
        <f>タスク実績csv元!F2541</f>
        <v>0.72916666666666663</v>
      </c>
      <c r="D2541" s="54">
        <f>タスク実績csv元!E2541</f>
        <v>0.6875</v>
      </c>
      <c r="E2541" t="str">
        <f>タスク実績csv元!I2541&amp;""</f>
        <v/>
      </c>
      <c r="F2541" t="str">
        <f>タスク実績csv元!D2541</f>
        <v>データ投入対応</v>
      </c>
      <c r="G2541" t="str">
        <f t="shared" si="39"/>
        <v>INSERT INTO task_achivement(task_no,achive_date,end_time,start_time,task_detail,memo)VALUES('{8afe79f4-53c2-4edf-bb59-151a0f72b603}','2022/09/28','2022/09/28 17:30:00','2022/09/28 16:30:00','','データ投入対応');</v>
      </c>
    </row>
    <row r="2542" spans="1:7">
      <c r="A2542" s="48" t="str">
        <f>_xlfn.XLOOKUP(_xlfn.XLOOKUP(MID(タスク実績csv元!C2542,1,SEARCH(":",タスク実績csv元!C2542)-1),リスト!F:F,リスト!G:G)&amp;MID(タスク実績csv元!C2542,SEARCH(":",タスク実績csv元!C2542),999),タスクDB!K:K,タスクDB!A:A)</f>
        <v>{7a3ee49e-76ce-4195-af6c-d168250a310c}</v>
      </c>
      <c r="B2542" s="11">
        <f>タスク実績csv元!A2542</f>
        <v>44832</v>
      </c>
      <c r="C2542" s="54">
        <f>タスク実績csv元!F2542</f>
        <v>0.75</v>
      </c>
      <c r="D2542" s="54">
        <f>タスク実績csv元!E2542</f>
        <v>0.72916666666666663</v>
      </c>
      <c r="E2542" t="str">
        <f>タスク実績csv元!I2542&amp;""</f>
        <v/>
      </c>
      <c r="F2542" t="str">
        <f>タスク実績csv元!D2542</f>
        <v>夕会</v>
      </c>
      <c r="G2542" t="str">
        <f t="shared" si="39"/>
        <v>INSERT INTO task_achivement(task_no,achive_date,end_time,start_time,task_detail,memo)VALUES('{7a3ee49e-76ce-4195-af6c-d168250a310c}','2022/09/28','2022/09/28 18:00:00','2022/09/28 17:30:00','','夕会');</v>
      </c>
    </row>
    <row r="2543" spans="1:7">
      <c r="A2543" s="48" t="str">
        <f>_xlfn.XLOOKUP(_xlfn.XLOOKUP(MID(タスク実績csv元!C2543,1,SEARCH(":",タスク実績csv元!C2543)-1),リスト!F:F,リスト!G:G)&amp;MID(タスク実績csv元!C2543,SEARCH(":",タスク実績csv元!C2543),999),タスクDB!K:K,タスクDB!A:A)</f>
        <v>{873f89d4-0e27-4346-9f13-d0a447f42ec7}</v>
      </c>
      <c r="B2543" s="11">
        <f>タスク実績csv元!A2543</f>
        <v>44832</v>
      </c>
      <c r="C2543" s="54">
        <f>タスク実績csv元!F2543</f>
        <v>0.79166666666666663</v>
      </c>
      <c r="D2543" s="54">
        <f>タスク実績csv元!E2543</f>
        <v>0.75</v>
      </c>
      <c r="E2543" t="str">
        <f>タスク実績csv元!I2543&amp;""</f>
        <v/>
      </c>
      <c r="F2543" t="str">
        <f>タスク実績csv元!D2543</f>
        <v>データ投入対応</v>
      </c>
      <c r="G2543" t="str">
        <f t="shared" si="39"/>
        <v>INSERT INTO task_achivement(task_no,achive_date,end_time,start_time,task_detail,memo)VALUES('{873f89d4-0e27-4346-9f13-d0a447f42ec7}','2022/09/28','2022/09/28 19:00:00','2022/09/28 18:00:00','','データ投入対応');</v>
      </c>
    </row>
    <row r="2544" spans="1:7">
      <c r="A2544" s="48" t="str">
        <f>_xlfn.XLOOKUP(_xlfn.XLOOKUP(MID(タスク実績csv元!C2544,1,SEARCH(":",タスク実績csv元!C2544)-1),リスト!F:F,リスト!G:G)&amp;MID(タスク実績csv元!C2544,SEARCH(":",タスク実績csv元!C2544),999),タスクDB!K:K,タスクDB!A:A)</f>
        <v>{8afe79f4-53c2-4edf-bb59-151a0f72b603}</v>
      </c>
      <c r="B2544" s="11">
        <f>タスク実績csv元!A2544</f>
        <v>44833</v>
      </c>
      <c r="C2544" s="54">
        <f>タスク実績csv元!F2544</f>
        <v>0.41666666666666669</v>
      </c>
      <c r="D2544" s="54">
        <f>タスク実績csv元!E2544</f>
        <v>0.39583333333333331</v>
      </c>
      <c r="E2544" t="str">
        <f>タスク実績csv元!I2544&amp;""</f>
        <v/>
      </c>
      <c r="F2544" t="str">
        <f>タスク実績csv元!D2544</f>
        <v>性能テスト</v>
      </c>
      <c r="G2544" t="str">
        <f t="shared" si="39"/>
        <v>INSERT INTO task_achivement(task_no,achive_date,end_time,start_time,task_detail,memo)VALUES('{8afe79f4-53c2-4edf-bb59-151a0f72b603}','2022/09/29','2022/09/29 10:00:00','2022/09/29 09:30:00','','性能テスト');</v>
      </c>
    </row>
    <row r="2545" spans="1:7">
      <c r="A2545" s="48" t="str">
        <f>_xlfn.XLOOKUP(_xlfn.XLOOKUP(MID(タスク実績csv元!C2545,1,SEARCH(":",タスク実績csv元!C2545)-1),リスト!F:F,リスト!G:G)&amp;MID(タスク実績csv元!C2545,SEARCH(":",タスク実績csv元!C2545),999),タスクDB!K:K,タスクDB!A:A)</f>
        <v>{873f89d4-0e27-4346-9f13-d0a447f42ec7}</v>
      </c>
      <c r="B2545" s="11">
        <f>タスク実績csv元!A2545</f>
        <v>44833</v>
      </c>
      <c r="C2545" s="54">
        <f>タスク実績csv元!F2545</f>
        <v>0.4375</v>
      </c>
      <c r="D2545" s="54">
        <f>タスク実績csv元!E2545</f>
        <v>0.41666666666666669</v>
      </c>
      <c r="E2545" t="str">
        <f>タスク実績csv元!I2545&amp;""</f>
        <v/>
      </c>
      <c r="F2545" t="str">
        <f>タスク実績csv元!D2545</f>
        <v>性能テスト</v>
      </c>
      <c r="G2545" t="str">
        <f t="shared" si="39"/>
        <v>INSERT INTO task_achivement(task_no,achive_date,end_time,start_time,task_detail,memo)VALUES('{873f89d4-0e27-4346-9f13-d0a447f42ec7}','2022/09/29','2022/09/29 10:30:00','2022/09/29 10:00:00','','性能テスト');</v>
      </c>
    </row>
    <row r="2546" spans="1:7">
      <c r="A2546" s="48" t="str">
        <f>_xlfn.XLOOKUP(_xlfn.XLOOKUP(MID(タスク実績csv元!C2546,1,SEARCH(":",タスク実績csv元!C2546)-1),リスト!F:F,リスト!G:G)&amp;MID(タスク実績csv元!C2546,SEARCH(":",タスク実績csv元!C2546),999),タスクDB!K:K,タスクDB!A:A)</f>
        <v>{96d71216-036e-4f4d-a16e-1c7d4e4a290c}</v>
      </c>
      <c r="B2546" s="11">
        <f>タスク実績csv元!A2546</f>
        <v>44833</v>
      </c>
      <c r="C2546" s="54">
        <f>タスク実績csv元!F2546</f>
        <v>0.45833333333333331</v>
      </c>
      <c r="D2546" s="54">
        <f>タスク実績csv元!E2546</f>
        <v>0.4375</v>
      </c>
      <c r="E2546" t="str">
        <f>タスク実績csv元!I2546&amp;""</f>
        <v/>
      </c>
      <c r="F2546" t="str">
        <f>タスク実績csv元!D2546</f>
        <v>本版リリース</v>
      </c>
      <c r="G2546" t="str">
        <f t="shared" si="39"/>
        <v>INSERT INTO task_achivement(task_no,achive_date,end_time,start_time,task_detail,memo)VALUES('{96d71216-036e-4f4d-a16e-1c7d4e4a290c}','2022/09/29','2022/09/29 11:00:00','2022/09/29 10:30:00','','本版リリース');</v>
      </c>
    </row>
    <row r="2547" spans="1:7">
      <c r="A2547" s="48" t="str">
        <f>_xlfn.XLOOKUP(_xlfn.XLOOKUP(MID(タスク実績csv元!C2547,1,SEARCH(":",タスク実績csv元!C2547)-1),リスト!F:F,リスト!G:G)&amp;MID(タスク実績csv元!C2547,SEARCH(":",タスク実績csv元!C2547),999),タスクDB!K:K,タスクDB!A:A)</f>
        <v>{e37770bc-2dba-4547-8335-237fdf7dc5a9}</v>
      </c>
      <c r="B2547" s="11">
        <f>タスク実績csv元!A2547</f>
        <v>44833</v>
      </c>
      <c r="C2547" s="54">
        <f>タスク実績csv元!F2547</f>
        <v>0.47916666666666669</v>
      </c>
      <c r="D2547" s="54">
        <f>タスク実績csv元!E2547</f>
        <v>0.45833333333333331</v>
      </c>
      <c r="E2547" t="str">
        <f>タスク実績csv元!I2547&amp;""</f>
        <v/>
      </c>
      <c r="F2547" t="str">
        <f>タスク実績csv元!D2547</f>
        <v>資料整理</v>
      </c>
      <c r="G2547" t="str">
        <f t="shared" si="39"/>
        <v>INSERT INTO task_achivement(task_no,achive_date,end_time,start_time,task_detail,memo)VALUES('{e37770bc-2dba-4547-8335-237fdf7dc5a9}','2022/09/29','2022/09/29 11:30:00','2022/09/29 11:00:00','','資料整理');</v>
      </c>
    </row>
    <row r="2548" spans="1:7">
      <c r="A2548" s="48" t="str">
        <f>_xlfn.XLOOKUP(_xlfn.XLOOKUP(MID(タスク実績csv元!C2548,1,SEARCH(":",タスク実績csv元!C2548)-1),リスト!F:F,リスト!G:G)&amp;MID(タスク実績csv元!C2548,SEARCH(":",タスク実績csv元!C2548),999),タスクDB!K:K,タスクDB!A:A)</f>
        <v>{7a3ee49e-76ce-4195-af6c-d168250a310c}</v>
      </c>
      <c r="B2548" s="11">
        <f>タスク実績csv元!A2548</f>
        <v>44833</v>
      </c>
      <c r="C2548" s="54">
        <f>タスク実績csv元!F2548</f>
        <v>0.5</v>
      </c>
      <c r="D2548" s="54">
        <f>タスク実績csv元!E2548</f>
        <v>0.47916666666666669</v>
      </c>
      <c r="E2548" t="str">
        <f>タスク実績csv元!I2548&amp;""</f>
        <v/>
      </c>
      <c r="F2548" t="str">
        <f>タスク実績csv元!D2548</f>
        <v>検針合同打合せ</v>
      </c>
      <c r="G2548" t="str">
        <f t="shared" si="39"/>
        <v>INSERT INTO task_achivement(task_no,achive_date,end_time,start_time,task_detail,memo)VALUES('{7a3ee49e-76ce-4195-af6c-d168250a310c}','2022/09/29','2022/09/29 12:00:00','2022/09/29 11:30:00','','検針合同打合せ');</v>
      </c>
    </row>
    <row r="2549" spans="1:7">
      <c r="A2549" s="48" t="str">
        <f>_xlfn.XLOOKUP(_xlfn.XLOOKUP(MID(タスク実績csv元!C2549,1,SEARCH(":",タスク実績csv元!C2549)-1),リスト!F:F,リスト!G:G)&amp;MID(タスク実績csv元!C2549,SEARCH(":",タスク実績csv元!C2549),999),タスクDB!K:K,タスクDB!A:A)</f>
        <v>{7a3ee49e-76ce-4195-af6c-d168250a310c}</v>
      </c>
      <c r="B2549" s="11">
        <f>タスク実績csv元!A2549</f>
        <v>44833</v>
      </c>
      <c r="C2549" s="54">
        <f>タスク実績csv元!F2549</f>
        <v>0.5625</v>
      </c>
      <c r="D2549" s="54">
        <f>タスク実績csv元!E2549</f>
        <v>0.54166666666666663</v>
      </c>
      <c r="E2549" t="str">
        <f>タスク実績csv元!I2549&amp;""</f>
        <v/>
      </c>
      <c r="F2549" t="str">
        <f>タスク実績csv元!D2549</f>
        <v>原因調査</v>
      </c>
      <c r="G2549" t="str">
        <f t="shared" si="39"/>
        <v>INSERT INTO task_achivement(task_no,achive_date,end_time,start_time,task_detail,memo)VALUES('{7a3ee49e-76ce-4195-af6c-d168250a310c}','2022/09/29','2022/09/29 13:30:00','2022/09/29 13:00:00','','原因調査');</v>
      </c>
    </row>
    <row r="2550" spans="1:7">
      <c r="A2550" s="48" t="str">
        <f>_xlfn.XLOOKUP(_xlfn.XLOOKUP(MID(タスク実績csv元!C2550,1,SEARCH(":",タスク実績csv元!C2550)-1),リスト!F:F,リスト!G:G)&amp;MID(タスク実績csv元!C2550,SEARCH(":",タスク実績csv元!C2550),999),タスクDB!K:K,タスクDB!A:A)</f>
        <v>{e37770bc-2dba-4547-8335-237fdf7dc5a9}</v>
      </c>
      <c r="B2550" s="11">
        <f>タスク実績csv元!A2550</f>
        <v>44833</v>
      </c>
      <c r="C2550" s="54">
        <f>タスク実績csv元!F2550</f>
        <v>0.58333333333333337</v>
      </c>
      <c r="D2550" s="54">
        <f>タスク実績csv元!E2550</f>
        <v>0.5625</v>
      </c>
      <c r="E2550" t="str">
        <f>タスク実績csv元!I2550&amp;""</f>
        <v/>
      </c>
      <c r="F2550" t="str">
        <f>タスク実績csv元!D2550</f>
        <v>資料作成</v>
      </c>
      <c r="G2550" t="str">
        <f t="shared" si="39"/>
        <v>INSERT INTO task_achivement(task_no,achive_date,end_time,start_time,task_detail,memo)VALUES('{e37770bc-2dba-4547-8335-237fdf7dc5a9}','2022/09/29','2022/09/29 14:00:00','2022/09/29 13:30:00','','資料作成');</v>
      </c>
    </row>
    <row r="2551" spans="1:7">
      <c r="A2551" s="48" t="str">
        <f>_xlfn.XLOOKUP(_xlfn.XLOOKUP(MID(タスク実績csv元!C2551,1,SEARCH(":",タスク実績csv元!C2551)-1),リスト!F:F,リスト!G:G)&amp;MID(タスク実績csv元!C2551,SEARCH(":",タスク実績csv元!C2551),999),タスクDB!K:K,タスクDB!A:A)</f>
        <v>{23640006-1951-44f5-8e76-61d4fa67fbce}</v>
      </c>
      <c r="B2551" s="11">
        <f>タスク実績csv元!A2551</f>
        <v>44833</v>
      </c>
      <c r="C2551" s="54">
        <f>タスク実績csv元!F2551</f>
        <v>0.60416666666666663</v>
      </c>
      <c r="D2551" s="54">
        <f>タスク実績csv元!E2551</f>
        <v>0.58333333333333337</v>
      </c>
      <c r="E2551" t="str">
        <f>タスク実績csv元!I2551&amp;""</f>
        <v/>
      </c>
      <c r="F2551" t="str">
        <f>タスク実績csv元!D2551</f>
        <v>引継ぎ打合せ</v>
      </c>
      <c r="G2551" t="str">
        <f t="shared" si="39"/>
        <v>INSERT INTO task_achivement(task_no,achive_date,end_time,start_time,task_detail,memo)VALUES('{23640006-1951-44f5-8e76-61d4fa67fbce}','2022/09/29','2022/09/29 14:30:00','2022/09/29 14:00:00','','引継ぎ打合せ');</v>
      </c>
    </row>
    <row r="2552" spans="1:7">
      <c r="A2552" s="48" t="str">
        <f>_xlfn.XLOOKUP(_xlfn.XLOOKUP(MID(タスク実績csv元!C2552,1,SEARCH(":",タスク実績csv元!C2552)-1),リスト!F:F,リスト!G:G)&amp;MID(タスク実績csv元!C2552,SEARCH(":",タスク実績csv元!C2552),999),タスクDB!K:K,タスクDB!A:A)</f>
        <v>{e37770bc-2dba-4547-8335-237fdf7dc5a9}</v>
      </c>
      <c r="B2552" s="11">
        <f>タスク実績csv元!A2552</f>
        <v>44833</v>
      </c>
      <c r="C2552" s="54">
        <f>タスク実績csv元!F2552</f>
        <v>0.625</v>
      </c>
      <c r="D2552" s="54">
        <f>タスク実績csv元!E2552</f>
        <v>0.60416666666666663</v>
      </c>
      <c r="E2552" t="str">
        <f>タスク実績csv元!I2552&amp;""</f>
        <v/>
      </c>
      <c r="F2552" t="str">
        <f>タスク実績csv元!D2552</f>
        <v>資料作成</v>
      </c>
      <c r="G2552" t="str">
        <f t="shared" si="39"/>
        <v>INSERT INTO task_achivement(task_no,achive_date,end_time,start_time,task_detail,memo)VALUES('{e37770bc-2dba-4547-8335-237fdf7dc5a9}','2022/09/29','2022/09/29 15:00:00','2022/09/29 14:30:00','','資料作成');</v>
      </c>
    </row>
    <row r="2553" spans="1:7">
      <c r="A2553" s="48" t="str">
        <f>_xlfn.XLOOKUP(_xlfn.XLOOKUP(MID(タスク実績csv元!C2553,1,SEARCH(":",タスク実績csv元!C2553)-1),リスト!F:F,リスト!G:G)&amp;MID(タスク実績csv元!C2553,SEARCH(":",タスク実績csv元!C2553),999),タスクDB!K:K,タスクDB!A:A)</f>
        <v>{fe16e8c7-2e8e-4a6e-9364-a4c5e97d594e}</v>
      </c>
      <c r="B2553" s="11">
        <f>タスク実績csv元!A2553</f>
        <v>44833</v>
      </c>
      <c r="C2553" s="54">
        <f>タスク実績csv元!F2553</f>
        <v>0.66666666666666663</v>
      </c>
      <c r="D2553" s="54">
        <f>タスク実績csv元!E2553</f>
        <v>0.625</v>
      </c>
      <c r="E2553" t="str">
        <f>タスク実績csv元!I2553&amp;""</f>
        <v/>
      </c>
      <c r="F2553" t="str">
        <f>タスク実績csv元!D2553</f>
        <v>レポート作成、調査</v>
      </c>
      <c r="G2553" t="str">
        <f t="shared" si="39"/>
        <v>INSERT INTO task_achivement(task_no,achive_date,end_time,start_time,task_detail,memo)VALUES('{fe16e8c7-2e8e-4a6e-9364-a4c5e97d594e}','2022/09/29','2022/09/29 16:00:00','2022/09/29 15:00:00','','レポート作成、調査');</v>
      </c>
    </row>
    <row r="2554" spans="1:7">
      <c r="A2554" s="48" t="str">
        <f>_xlfn.XLOOKUP(_xlfn.XLOOKUP(MID(タスク実績csv元!C2554,1,SEARCH(":",タスク実績csv元!C2554)-1),リスト!F:F,リスト!G:G)&amp;MID(タスク実績csv元!C2554,SEARCH(":",タスク実績csv元!C2554),999),タスクDB!K:K,タスクDB!A:A)</f>
        <v>{23640006-1951-44f5-8e76-61d4fa67fbce}</v>
      </c>
      <c r="B2554" s="11">
        <f>タスク実績csv元!A2554</f>
        <v>44833</v>
      </c>
      <c r="C2554" s="54">
        <f>タスク実績csv元!F2554</f>
        <v>0.6875</v>
      </c>
      <c r="D2554" s="54">
        <f>タスク実績csv元!E2554</f>
        <v>0.66666666666666663</v>
      </c>
      <c r="E2554" t="str">
        <f>タスク実績csv元!I2554&amp;""</f>
        <v/>
      </c>
      <c r="F2554" t="str">
        <f>タスク実績csv元!D2554</f>
        <v>夕会</v>
      </c>
      <c r="G2554" t="str">
        <f t="shared" si="39"/>
        <v>INSERT INTO task_achivement(task_no,achive_date,end_time,start_time,task_detail,memo)VALUES('{23640006-1951-44f5-8e76-61d4fa67fbce}','2022/09/29','2022/09/29 16:30:00','2022/09/29 16:00:00','','夕会');</v>
      </c>
    </row>
    <row r="2555" spans="1:7">
      <c r="A2555" s="48" t="str">
        <f>_xlfn.XLOOKUP(_xlfn.XLOOKUP(MID(タスク実績csv元!C2555,1,SEARCH(":",タスク実績csv元!C2555)-1),リスト!F:F,リスト!G:G)&amp;MID(タスク実績csv元!C2555,SEARCH(":",タスク実績csv元!C2555),999),タスクDB!K:K,タスクDB!A:A)</f>
        <v>{e37770bc-2dba-4547-8335-237fdf7dc5a9}</v>
      </c>
      <c r="B2555" s="11">
        <f>タスク実績csv元!A2555</f>
        <v>44833</v>
      </c>
      <c r="C2555" s="54">
        <f>タスク実績csv元!F2555</f>
        <v>0.72916666666666663</v>
      </c>
      <c r="D2555" s="54">
        <f>タスク実績csv元!E2555</f>
        <v>0.6875</v>
      </c>
      <c r="E2555" t="str">
        <f>タスク実績csv元!I2555&amp;""</f>
        <v/>
      </c>
      <c r="F2555" t="str">
        <f>タスク実績csv元!D2555</f>
        <v>環境引継ぎ</v>
      </c>
      <c r="G2555" t="str">
        <f t="shared" si="39"/>
        <v>INSERT INTO task_achivement(task_no,achive_date,end_time,start_time,task_detail,memo)VALUES('{e37770bc-2dba-4547-8335-237fdf7dc5a9}','2022/09/29','2022/09/29 17:30:00','2022/09/29 16:30:00','','環境引継ぎ');</v>
      </c>
    </row>
    <row r="2556" spans="1:7">
      <c r="A2556" s="48" t="str">
        <f>_xlfn.XLOOKUP(_xlfn.XLOOKUP(MID(タスク実績csv元!C2556,1,SEARCH(":",タスク実績csv元!C2556)-1),リスト!F:F,リスト!G:G)&amp;MID(タスク実績csv元!C2556,SEARCH(":",タスク実績csv元!C2556),999),タスクDB!K:K,タスクDB!A:A)</f>
        <v>{7a3ee49e-76ce-4195-af6c-d168250a310c}</v>
      </c>
      <c r="B2556" s="11">
        <f>タスク実績csv元!A2556</f>
        <v>44833</v>
      </c>
      <c r="C2556" s="54">
        <f>タスク実績csv元!F2556</f>
        <v>0.75</v>
      </c>
      <c r="D2556" s="54">
        <f>タスク実績csv元!E2556</f>
        <v>0.72916666666666663</v>
      </c>
      <c r="E2556" t="str">
        <f>タスク実績csv元!I2556&amp;""</f>
        <v/>
      </c>
      <c r="F2556" t="str">
        <f>タスク実績csv元!D2556</f>
        <v>夕会</v>
      </c>
      <c r="G2556" t="str">
        <f t="shared" si="39"/>
        <v>INSERT INTO task_achivement(task_no,achive_date,end_time,start_time,task_detail,memo)VALUES('{7a3ee49e-76ce-4195-af6c-d168250a310c}','2022/09/29','2022/09/29 18:00:00','2022/09/29 17:30:00','','夕会');</v>
      </c>
    </row>
    <row r="2557" spans="1:7">
      <c r="A2557" s="48" t="str">
        <f>_xlfn.XLOOKUP(_xlfn.XLOOKUP(MID(タスク実績csv元!C2557,1,SEARCH(":",タスク実績csv元!C2557)-1),リスト!F:F,リスト!G:G)&amp;MID(タスク実績csv元!C2557,SEARCH(":",タスク実績csv元!C2557),999),タスクDB!K:K,タスクDB!A:A)</f>
        <v>{49ecd72e-33a0-490d-bd0c-e21f02bc1d6a}</v>
      </c>
      <c r="B2557" s="11">
        <f>タスク実績csv元!A2557</f>
        <v>44833</v>
      </c>
      <c r="C2557" s="54">
        <f>タスク実績csv元!F2557</f>
        <v>0.84375</v>
      </c>
      <c r="D2557" s="54">
        <f>タスク実績csv元!E2557</f>
        <v>0.78125</v>
      </c>
      <c r="E2557" t="str">
        <f>タスク実績csv元!I2557&amp;""</f>
        <v/>
      </c>
      <c r="F2557" t="str">
        <f>タスク実績csv元!D2557</f>
        <v>勉強</v>
      </c>
      <c r="G2557" t="str">
        <f t="shared" si="39"/>
        <v>INSERT INTO task_achivement(task_no,achive_date,end_time,start_time,task_detail,memo)VALUES('{49ecd72e-33a0-490d-bd0c-e21f02bc1d6a}','2022/09/29','2022/09/29 20:15:00','2022/09/29 18:45:00','','勉強');</v>
      </c>
    </row>
    <row r="2558" spans="1:7">
      <c r="A2558" s="48" t="str">
        <f>_xlfn.XLOOKUP(_xlfn.XLOOKUP(MID(タスク実績csv元!C2558,1,SEARCH(":",タスク実績csv元!C2558)-1),リスト!F:F,リスト!G:G)&amp;MID(タスク実績csv元!C2558,SEARCH(":",タスク実績csv元!C2558),999),タスクDB!K:K,タスクDB!A:A)</f>
        <v>{b7f612e6-f7c1-4528-901a-8df82d5cb084}</v>
      </c>
      <c r="B2558" s="11">
        <f>タスク実績csv元!A2558</f>
        <v>44833</v>
      </c>
      <c r="C2558" s="54">
        <f>タスク実績csv元!F2558</f>
        <v>0.86458333333333337</v>
      </c>
      <c r="D2558" s="54">
        <f>タスク実績csv元!E2558</f>
        <v>0.84375</v>
      </c>
      <c r="E2558" t="str">
        <f>タスク実績csv元!I2558&amp;""</f>
        <v/>
      </c>
      <c r="F2558" t="str">
        <f>タスク実績csv元!D2558</f>
        <v>検討</v>
      </c>
      <c r="G2558" t="str">
        <f t="shared" si="39"/>
        <v>INSERT INTO task_achivement(task_no,achive_date,end_time,start_time,task_detail,memo)VALUES('{b7f612e6-f7c1-4528-901a-8df82d5cb084}','2022/09/29','2022/09/29 20:45:00','2022/09/29 20:15:00','','検討');</v>
      </c>
    </row>
    <row r="2559" spans="1:7">
      <c r="A2559" s="48" t="str">
        <f>_xlfn.XLOOKUP(_xlfn.XLOOKUP(MID(タスク実績csv元!C2559,1,SEARCH(":",タスク実績csv元!C2559)-1),リスト!F:F,リスト!G:G)&amp;MID(タスク実績csv元!C2559,SEARCH(":",タスク実績csv元!C2559),999),タスクDB!K:K,タスクDB!A:A)</f>
        <v>{8afe79f4-53c2-4edf-bb59-151a0f72b603}</v>
      </c>
      <c r="B2559" s="11">
        <f>タスク実績csv元!A2559</f>
        <v>44834</v>
      </c>
      <c r="C2559" s="54">
        <f>タスク実績csv元!F2559</f>
        <v>0.4375</v>
      </c>
      <c r="D2559" s="54">
        <f>タスク実績csv元!E2559</f>
        <v>0.39583333333333331</v>
      </c>
      <c r="E2559" t="str">
        <f>タスク実績csv元!I2559&amp;""</f>
        <v/>
      </c>
      <c r="F2559" t="str">
        <f>タスク実績csv元!D2559</f>
        <v>テスト実施</v>
      </c>
      <c r="G2559" t="str">
        <f t="shared" si="39"/>
        <v>INSERT INTO task_achivement(task_no,achive_date,end_time,start_time,task_detail,memo)VALUES('{8afe79f4-53c2-4edf-bb59-151a0f72b603}','2022/09/30','2022/09/30 10:30:00','2022/09/30 09:30:00','','テスト実施');</v>
      </c>
    </row>
    <row r="2560" spans="1:7">
      <c r="A2560" s="48" t="str">
        <f>_xlfn.XLOOKUP(_xlfn.XLOOKUP(MID(タスク実績csv元!C2560,1,SEARCH(":",タスク実績csv元!C2560)-1),リスト!F:F,リスト!G:G)&amp;MID(タスク実績csv元!C2560,SEARCH(":",タスク実績csv元!C2560),999),タスクDB!K:K,タスクDB!A:A)</f>
        <v>{fa907d42-2820-4d72-a772-2aef6ddf81e2}</v>
      </c>
      <c r="B2560" s="11">
        <f>タスク実績csv元!A2560</f>
        <v>44834</v>
      </c>
      <c r="C2560" s="54">
        <f>タスク実績csv元!F2560</f>
        <v>0.45833333333333331</v>
      </c>
      <c r="D2560" s="54">
        <f>タスク実績csv元!E2560</f>
        <v>0.4375</v>
      </c>
      <c r="E2560" t="str">
        <f>タスク実績csv元!I2560&amp;""</f>
        <v/>
      </c>
      <c r="F2560" t="str">
        <f>タスク実績csv元!D2560</f>
        <v>再実施</v>
      </c>
      <c r="G2560" t="str">
        <f t="shared" si="39"/>
        <v>INSERT INTO task_achivement(task_no,achive_date,end_time,start_time,task_detail,memo)VALUES('{fa907d42-2820-4d72-a772-2aef6ddf81e2}','2022/09/30','2022/09/30 11:00:00','2022/09/30 10:30:00','','再実施');</v>
      </c>
    </row>
    <row r="2561" spans="1:7">
      <c r="A2561" s="48" t="str">
        <f>_xlfn.XLOOKUP(_xlfn.XLOOKUP(MID(タスク実績csv元!C2561,1,SEARCH(":",タスク実績csv元!C2561)-1),リスト!F:F,リスト!G:G)&amp;MID(タスク実績csv元!C2561,SEARCH(":",タスク実績csv元!C2561),999),タスクDB!K:K,タスクDB!A:A)</f>
        <v>{e37770bc-2dba-4547-8335-237fdf7dc5a9}</v>
      </c>
      <c r="B2561" s="11">
        <f>タスク実績csv元!A2561</f>
        <v>44834</v>
      </c>
      <c r="C2561" s="54">
        <f>タスク実績csv元!F2561</f>
        <v>0.5</v>
      </c>
      <c r="D2561" s="54">
        <f>タスク実績csv元!E2561</f>
        <v>0.45833333333333331</v>
      </c>
      <c r="E2561" t="str">
        <f>タスク実績csv元!I2561&amp;""</f>
        <v/>
      </c>
      <c r="F2561" t="str">
        <f>タスク実績csv元!D2561</f>
        <v>引継ぎ準備</v>
      </c>
      <c r="G2561" t="str">
        <f t="shared" si="39"/>
        <v>INSERT INTO task_achivement(task_no,achive_date,end_time,start_time,task_detail,memo)VALUES('{e37770bc-2dba-4547-8335-237fdf7dc5a9}','2022/09/30','2022/09/30 12:00:00','2022/09/30 11:00:00','','引継ぎ準備');</v>
      </c>
    </row>
    <row r="2562" spans="1:7">
      <c r="A2562" s="48" t="str">
        <f>_xlfn.XLOOKUP(_xlfn.XLOOKUP(MID(タスク実績csv元!C2562,1,SEARCH(":",タスク実績csv元!C2562)-1),リスト!F:F,リスト!G:G)&amp;MID(タスク実績csv元!C2562,SEARCH(":",タスク実績csv元!C2562),999),タスクDB!K:K,タスクDB!A:A)</f>
        <v>{7a3ee49e-76ce-4195-af6c-d168250a310c}</v>
      </c>
      <c r="B2562" s="11">
        <f>タスク実績csv元!A2562</f>
        <v>44834</v>
      </c>
      <c r="C2562" s="54">
        <f>タスク実績csv元!F2562</f>
        <v>0.5625</v>
      </c>
      <c r="D2562" s="54">
        <f>タスク実績csv元!E2562</f>
        <v>0.54166666666666663</v>
      </c>
      <c r="E2562" t="str">
        <f>タスク実績csv元!I2562&amp;""</f>
        <v/>
      </c>
      <c r="F2562" t="str">
        <f>タスク実績csv元!D2562</f>
        <v>エビデンス整理</v>
      </c>
      <c r="G2562" t="str">
        <f t="shared" si="39"/>
        <v>INSERT INTO task_achivement(task_no,achive_date,end_time,start_time,task_detail,memo)VALUES('{7a3ee49e-76ce-4195-af6c-d168250a310c}','2022/09/30','2022/09/30 13:30:00','2022/09/30 13:00:00','','エビデンス整理');</v>
      </c>
    </row>
    <row r="2563" spans="1:7">
      <c r="A2563" s="48" t="str">
        <f>_xlfn.XLOOKUP(_xlfn.XLOOKUP(MID(タスク実績csv元!C2563,1,SEARCH(":",タスク実績csv元!C2563)-1),リスト!F:F,リスト!G:G)&amp;MID(タスク実績csv元!C2563,SEARCH(":",タスク実績csv元!C2563),999),タスクDB!K:K,タスクDB!A:A)</f>
        <v>{e37770bc-2dba-4547-8335-237fdf7dc5a9}</v>
      </c>
      <c r="B2563" s="11">
        <f>タスク実績csv元!A2563</f>
        <v>44834</v>
      </c>
      <c r="C2563" s="54">
        <f>タスク実績csv元!F2563</f>
        <v>0.625</v>
      </c>
      <c r="D2563" s="54">
        <f>タスク実績csv元!E2563</f>
        <v>0.5625</v>
      </c>
      <c r="E2563" t="str">
        <f>タスク実績csv元!I2563&amp;""</f>
        <v/>
      </c>
      <c r="F2563" t="str">
        <f>タスク実績csv元!D2563</f>
        <v>引継ぎ説明</v>
      </c>
      <c r="G2563" t="str">
        <f t="shared" ref="G2563:G2626" si="40">IF(B2563=0,"","INSERT INTO task_achivement("&amp;$A$1&amp;","&amp;$B$1&amp;","&amp;$C$1&amp;","&amp;$D$1&amp;","&amp;$E$1&amp;","&amp;$F$1&amp;")VALUES('"&amp;A2563&amp;"',"&amp;IF(B2563="","null","'"&amp;TEXT(B2563,"yyyy/MM/dd")&amp;"'")&amp;","&amp;IF(C2563="","null","'"&amp;TEXT(B2563,"yyyy/MM/dd")&amp;" "&amp;TEXT(C2563,"HH:mm:ss")&amp;"'")&amp;","&amp;IF(D2563="","null","'"&amp;TEXT(B2563,"yyyy/MM/dd")&amp;" "&amp;TEXT(D2563,"HH:mm:ss")&amp;"'")&amp;",'"&amp;E2563&amp;"','"&amp;F2563&amp;"');")</f>
        <v>INSERT INTO task_achivement(task_no,achive_date,end_time,start_time,task_detail,memo)VALUES('{e37770bc-2dba-4547-8335-237fdf7dc5a9}','2022/09/30','2022/09/30 15:00:00','2022/09/30 13:30:00','','引継ぎ説明');</v>
      </c>
    </row>
    <row r="2564" spans="1:7">
      <c r="A2564" s="48" t="str">
        <f>_xlfn.XLOOKUP(_xlfn.XLOOKUP(MID(タスク実績csv元!C2564,1,SEARCH(":",タスク実績csv元!C2564)-1),リスト!F:F,リスト!G:G)&amp;MID(タスク実績csv元!C2564,SEARCH(":",タスク実績csv元!C2564),999),タスクDB!K:K,タスクDB!A:A)</f>
        <v>{49ecd72e-33a0-490d-bd0c-e21f02bc1d6a}</v>
      </c>
      <c r="B2564" s="11">
        <f>タスク実績csv元!A2564</f>
        <v>44834</v>
      </c>
      <c r="C2564" s="54">
        <f>タスク実績csv元!F2564</f>
        <v>0.66666666666666663</v>
      </c>
      <c r="D2564" s="54">
        <f>タスク実績csv元!E2564</f>
        <v>0.625</v>
      </c>
      <c r="E2564" t="str">
        <f>タスク実績csv元!I2564&amp;""</f>
        <v/>
      </c>
      <c r="F2564" t="str">
        <f>タスク実績csv元!D2564</f>
        <v>作成</v>
      </c>
      <c r="G2564" t="str">
        <f t="shared" si="40"/>
        <v>INSERT INTO task_achivement(task_no,achive_date,end_time,start_time,task_detail,memo)VALUES('{49ecd72e-33a0-490d-bd0c-e21f02bc1d6a}','2022/09/30','2022/09/30 16:00:00','2022/09/30 15:00:00','','作成');</v>
      </c>
    </row>
    <row r="2565" spans="1:7">
      <c r="A2565" s="48" t="str">
        <f>_xlfn.XLOOKUP(_xlfn.XLOOKUP(MID(タスク実績csv元!C2565,1,SEARCH(":",タスク実績csv元!C2565)-1),リスト!F:F,リスト!G:G)&amp;MID(タスク実績csv元!C2565,SEARCH(":",タスク実績csv元!C2565),999),タスクDB!K:K,タスクDB!A:A)</f>
        <v>{23640006-1951-44f5-8e76-61d4fa67fbce}</v>
      </c>
      <c r="B2565" s="11">
        <f>タスク実績csv元!A2565</f>
        <v>44834</v>
      </c>
      <c r="C2565" s="54">
        <f>タスク実績csv元!F2565</f>
        <v>0.6875</v>
      </c>
      <c r="D2565" s="54">
        <f>タスク実績csv元!E2565</f>
        <v>0.66666666666666663</v>
      </c>
      <c r="E2565" t="str">
        <f>タスク実績csv元!I2565&amp;""</f>
        <v/>
      </c>
      <c r="F2565" t="str">
        <f>タスク実績csv元!D2565</f>
        <v>夕会</v>
      </c>
      <c r="G2565" t="str">
        <f t="shared" si="40"/>
        <v>INSERT INTO task_achivement(task_no,achive_date,end_time,start_time,task_detail,memo)VALUES('{23640006-1951-44f5-8e76-61d4fa67fbce}','2022/09/30','2022/09/30 16:30:00','2022/09/30 16:00:00','','夕会');</v>
      </c>
    </row>
    <row r="2566" spans="1:7">
      <c r="A2566" s="48" t="str">
        <f>_xlfn.XLOOKUP(_xlfn.XLOOKUP(MID(タスク実績csv元!C2566,1,SEARCH(":",タスク実績csv元!C2566)-1),リスト!F:F,リスト!G:G)&amp;MID(タスク実績csv元!C2566,SEARCH(":",タスク実績csv元!C2566),999),タスクDB!K:K,タスクDB!A:A)</f>
        <v>{49ecd72e-33a0-490d-bd0c-e21f02bc1d6a}</v>
      </c>
      <c r="B2566" s="11">
        <f>タスク実績csv元!A2566</f>
        <v>44834</v>
      </c>
      <c r="C2566" s="54">
        <f>タスク実績csv元!F2566</f>
        <v>0.70833333333333337</v>
      </c>
      <c r="D2566" s="54">
        <f>タスク実績csv元!E2566</f>
        <v>0.6875</v>
      </c>
      <c r="E2566" t="str">
        <f>タスク実績csv元!I2566&amp;""</f>
        <v/>
      </c>
      <c r="F2566" t="str">
        <f>タスク実績csv元!D2566</f>
        <v>作成</v>
      </c>
      <c r="G2566" t="str">
        <f t="shared" si="40"/>
        <v>INSERT INTO task_achivement(task_no,achive_date,end_time,start_time,task_detail,memo)VALUES('{49ecd72e-33a0-490d-bd0c-e21f02bc1d6a}','2022/09/30','2022/09/30 17:00:00','2022/09/30 16:30:00','','作成');</v>
      </c>
    </row>
    <row r="2567" spans="1:7">
      <c r="A2567" s="48" t="str">
        <f>_xlfn.XLOOKUP(_xlfn.XLOOKUP(MID(タスク実績csv元!C2567,1,SEARCH(":",タスク実績csv元!C2567)-1),リスト!F:F,リスト!G:G)&amp;MID(タスク実績csv元!C2567,SEARCH(":",タスク実績csv元!C2567),999),タスクDB!K:K,タスクDB!A:A)</f>
        <v>{3c725e9b-a684-46d8-88fb-086261f2dbe6}</v>
      </c>
      <c r="B2567" s="11">
        <f>タスク実績csv元!A2567</f>
        <v>44834</v>
      </c>
      <c r="C2567" s="54">
        <f>タスク実績csv元!F2567</f>
        <v>0.72916666666666663</v>
      </c>
      <c r="D2567" s="54">
        <f>タスク実績csv元!E2567</f>
        <v>0.70833333333333337</v>
      </c>
      <c r="E2567" t="str">
        <f>タスク実績csv元!I2567&amp;""</f>
        <v/>
      </c>
      <c r="F2567" t="str">
        <f>タスク実績csv元!D2567</f>
        <v>月末作業</v>
      </c>
      <c r="G2567" t="str">
        <f t="shared" si="40"/>
        <v>INSERT INTO task_achivement(task_no,achive_date,end_time,start_time,task_detail,memo)VALUES('{3c725e9b-a684-46d8-88fb-086261f2dbe6}','2022/09/30','2022/09/30 17:30:00','2022/09/30 17:00:00','','月末作業');</v>
      </c>
    </row>
    <row r="2568" spans="1:7">
      <c r="A2568" s="48" t="str">
        <f>_xlfn.XLOOKUP(_xlfn.XLOOKUP(MID(タスク実績csv元!C2568,1,SEARCH(":",タスク実績csv元!C2568)-1),リスト!F:F,リスト!G:G)&amp;MID(タスク実績csv元!C2568,SEARCH(":",タスク実績csv元!C2568),999),タスクDB!K:K,タスクDB!A:A)</f>
        <v>{7a3ee49e-76ce-4195-af6c-d168250a310c}</v>
      </c>
      <c r="B2568" s="11">
        <f>タスク実績csv元!A2568</f>
        <v>44834</v>
      </c>
      <c r="C2568" s="54">
        <f>タスク実績csv元!F2568</f>
        <v>0.75</v>
      </c>
      <c r="D2568" s="54">
        <f>タスク実績csv元!E2568</f>
        <v>0.72916666666666663</v>
      </c>
      <c r="E2568" t="str">
        <f>タスク実績csv元!I2568&amp;""</f>
        <v/>
      </c>
      <c r="F2568" t="str">
        <f>タスク実績csv元!D2568</f>
        <v>夕会</v>
      </c>
      <c r="G2568" t="str">
        <f t="shared" si="40"/>
        <v>INSERT INTO task_achivement(task_no,achive_date,end_time,start_time,task_detail,memo)VALUES('{7a3ee49e-76ce-4195-af6c-d168250a310c}','2022/09/30','2022/09/30 18:00:00','2022/09/30 17:30:00','','夕会');</v>
      </c>
    </row>
    <row r="2569" spans="1:7">
      <c r="A2569" s="48" t="str">
        <f>_xlfn.XLOOKUP(_xlfn.XLOOKUP(MID(タスク実績csv元!C2569,1,SEARCH(":",タスク実績csv元!C2569)-1),リスト!F:F,リスト!G:G)&amp;MID(タスク実績csv元!C2569,SEARCH(":",タスク実績csv元!C2569),999),タスクDB!K:K,タスクDB!A:A)</f>
        <v>{96d71216-036e-4f4d-a16e-1c7d4e4a290c}</v>
      </c>
      <c r="B2569" s="11">
        <f>タスク実績csv元!A2569</f>
        <v>44837</v>
      </c>
      <c r="C2569" s="54">
        <f>タスク実績csv元!F2569</f>
        <v>0.41666666666666669</v>
      </c>
      <c r="D2569" s="54">
        <f>タスク実績csv元!E2569</f>
        <v>0.39583333333333331</v>
      </c>
      <c r="E2569" t="str">
        <f>タスク実績csv元!I2569&amp;""</f>
        <v/>
      </c>
      <c r="F2569" t="str">
        <f>タスク実績csv元!D2569</f>
        <v>課題確認</v>
      </c>
      <c r="G2569" t="str">
        <f t="shared" si="40"/>
        <v>INSERT INTO task_achivement(task_no,achive_date,end_time,start_time,task_detail,memo)VALUES('{96d71216-036e-4f4d-a16e-1c7d4e4a290c}','2022/10/03','2022/10/03 10:00:00','2022/10/03 09:30:00','','課題確認');</v>
      </c>
    </row>
    <row r="2570" spans="1:7">
      <c r="A2570" s="48" t="str">
        <f>_xlfn.XLOOKUP(_xlfn.XLOOKUP(MID(タスク実績csv元!C2570,1,SEARCH(":",タスク実績csv元!C2570)-1),リスト!F:F,リスト!G:G)&amp;MID(タスク実績csv元!C2570,SEARCH(":",タスク実績csv元!C2570),999),タスクDB!K:K,タスクDB!A:A)</f>
        <v>{7a3ee49e-76ce-4195-af6c-d168250a310c}</v>
      </c>
      <c r="B2570" s="11">
        <f>タスク実績csv元!A2570</f>
        <v>44837</v>
      </c>
      <c r="C2570" s="54">
        <f>タスク実績csv元!F2570</f>
        <v>0.45833333333333331</v>
      </c>
      <c r="D2570" s="54">
        <f>タスク実績csv元!E2570</f>
        <v>0.41666666666666669</v>
      </c>
      <c r="E2570" t="str">
        <f>タスク実績csv元!I2570&amp;""</f>
        <v/>
      </c>
      <c r="F2570" t="str">
        <f>タスク実績csv元!D2570</f>
        <v>エビデンス整理</v>
      </c>
      <c r="G2570" t="str">
        <f t="shared" si="40"/>
        <v>INSERT INTO task_achivement(task_no,achive_date,end_time,start_time,task_detail,memo)VALUES('{7a3ee49e-76ce-4195-af6c-d168250a310c}','2022/10/03','2022/10/03 11:00:00','2022/10/03 10:00:00','','エビデンス整理');</v>
      </c>
    </row>
    <row r="2571" spans="1:7">
      <c r="A2571" s="48" t="str">
        <f>_xlfn.XLOOKUP(_xlfn.XLOOKUP(MID(タスク実績csv元!C2571,1,SEARCH(":",タスク実績csv元!C2571)-1),リスト!F:F,リスト!G:G)&amp;MID(タスク実績csv元!C2571,SEARCH(":",タスク実績csv元!C2571),999),タスクDB!K:K,タスクDB!A:A)</f>
        <v>{4c39d40d-b35f-4cfa-b549-6c5de24454e2}</v>
      </c>
      <c r="B2571" s="11">
        <f>タスク実績csv元!A2571</f>
        <v>44837</v>
      </c>
      <c r="C2571" s="54">
        <f>タスク実績csv元!F2571</f>
        <v>0.5</v>
      </c>
      <c r="D2571" s="54">
        <f>タスク実績csv元!E2571</f>
        <v>0.45833333333333331</v>
      </c>
      <c r="E2571" t="str">
        <f>タスク実績csv元!I2571&amp;""</f>
        <v/>
      </c>
      <c r="F2571" t="str">
        <f>タスク実績csv元!D2571</f>
        <v>チームMTG</v>
      </c>
      <c r="G2571" t="str">
        <f t="shared" si="40"/>
        <v>INSERT INTO task_achivement(task_no,achive_date,end_time,start_time,task_detail,memo)VALUES('{4c39d40d-b35f-4cfa-b549-6c5de24454e2}','2022/10/03','2022/10/03 12:00:00','2022/10/03 11:00:00','','チームMTG');</v>
      </c>
    </row>
    <row r="2572" spans="1:7">
      <c r="A2572" s="48" t="str">
        <f>_xlfn.XLOOKUP(_xlfn.XLOOKUP(MID(タスク実績csv元!C2572,1,SEARCH(":",タスク実績csv元!C2572)-1),リスト!F:F,リスト!G:G)&amp;MID(タスク実績csv元!C2572,SEARCH(":",タスク実績csv元!C2572),999),タスクDB!K:K,タスクDB!A:A)</f>
        <v>{96d71216-036e-4f4d-a16e-1c7d4e4a290c}</v>
      </c>
      <c r="B2572" s="11">
        <f>タスク実績csv元!A2572</f>
        <v>44837</v>
      </c>
      <c r="C2572" s="54">
        <f>タスク実績csv元!F2572</f>
        <v>0.5625</v>
      </c>
      <c r="D2572" s="54">
        <f>タスク実績csv元!E2572</f>
        <v>0.54166666666666663</v>
      </c>
      <c r="E2572" t="str">
        <f>タスク実績csv元!I2572&amp;""</f>
        <v/>
      </c>
      <c r="F2572" t="str">
        <f>タスク実績csv元!D2572</f>
        <v>課題整理</v>
      </c>
      <c r="G2572" t="str">
        <f t="shared" si="40"/>
        <v>INSERT INTO task_achivement(task_no,achive_date,end_time,start_time,task_detail,memo)VALUES('{96d71216-036e-4f4d-a16e-1c7d4e4a290c}','2022/10/03','2022/10/03 13:30:00','2022/10/03 13:00:00','','課題整理');</v>
      </c>
    </row>
    <row r="2573" spans="1:7">
      <c r="A2573" s="48" t="str">
        <f>_xlfn.XLOOKUP(_xlfn.XLOOKUP(MID(タスク実績csv元!C2573,1,SEARCH(":",タスク実績csv元!C2573)-1),リスト!F:F,リスト!G:G)&amp;MID(タスク実績csv元!C2573,SEARCH(":",タスク実績csv元!C2573),999),タスクDB!K:K,タスクDB!A:A)</f>
        <v>{989e762c-32b4-4639-be2c-3ad0fc018b70}</v>
      </c>
      <c r="B2573" s="11">
        <f>タスク実績csv元!A2573</f>
        <v>44837</v>
      </c>
      <c r="C2573" s="54">
        <f>タスク実績csv元!F2573</f>
        <v>0.58333333333333337</v>
      </c>
      <c r="D2573" s="54">
        <f>タスク実績csv元!E2573</f>
        <v>0.5625</v>
      </c>
      <c r="E2573" t="str">
        <f>タスク実績csv元!I2573&amp;""</f>
        <v/>
      </c>
      <c r="F2573" t="str">
        <f>タスク実績csv元!D2573</f>
        <v>対応</v>
      </c>
      <c r="G2573" t="str">
        <f t="shared" si="40"/>
        <v>INSERT INTO task_achivement(task_no,achive_date,end_time,start_time,task_detail,memo)VALUES('{989e762c-32b4-4639-be2c-3ad0fc018b70}','2022/10/03','2022/10/03 14:00:00','2022/10/03 13:30:00','','対応');</v>
      </c>
    </row>
    <row r="2574" spans="1:7">
      <c r="A2574" s="48" t="str">
        <f>_xlfn.XLOOKUP(_xlfn.XLOOKUP(MID(タスク実績csv元!C2574,1,SEARCH(":",タスク実績csv元!C2574)-1),リスト!F:F,リスト!G:G)&amp;MID(タスク実績csv元!C2574,SEARCH(":",タスク実績csv元!C2574),999),タスクDB!K:K,タスクDB!A:A)</f>
        <v>{fe16e8c7-2e8e-4a6e-9364-a4c5e97d594e}</v>
      </c>
      <c r="B2574" s="11">
        <f>タスク実績csv元!A2574</f>
        <v>44837</v>
      </c>
      <c r="C2574" s="54">
        <f>タスク実績csv元!F2574</f>
        <v>0.64583333333333337</v>
      </c>
      <c r="D2574" s="54">
        <f>タスク実績csv元!E2574</f>
        <v>0.58333333333333337</v>
      </c>
      <c r="E2574" t="str">
        <f>タスク実績csv元!I2574&amp;""</f>
        <v/>
      </c>
      <c r="F2574" t="str">
        <f>タスク実績csv元!D2574</f>
        <v>対応</v>
      </c>
      <c r="G2574" t="str">
        <f t="shared" si="40"/>
        <v>INSERT INTO task_achivement(task_no,achive_date,end_time,start_time,task_detail,memo)VALUES('{fe16e8c7-2e8e-4a6e-9364-a4c5e97d594e}','2022/10/03','2022/10/03 15:30:00','2022/10/03 14:00:00','','対応');</v>
      </c>
    </row>
    <row r="2575" spans="1:7">
      <c r="A2575" s="48" t="str">
        <f>_xlfn.XLOOKUP(_xlfn.XLOOKUP(MID(タスク実績csv元!C2575,1,SEARCH(":",タスク実績csv元!C2575)-1),リスト!F:F,リスト!G:G)&amp;MID(タスク実績csv元!C2575,SEARCH(":",タスク実績csv元!C2575),999),タスクDB!K:K,タスクDB!A:A)</f>
        <v>{7a3ee49e-76ce-4195-af6c-d168250a310c}</v>
      </c>
      <c r="B2575" s="11">
        <f>タスク実績csv元!A2575</f>
        <v>44837</v>
      </c>
      <c r="C2575" s="54">
        <f>タスク実績csv元!F2575</f>
        <v>0.66666666666666663</v>
      </c>
      <c r="D2575" s="54">
        <f>タスク実績csv元!E2575</f>
        <v>0.64583333333333337</v>
      </c>
      <c r="E2575" t="str">
        <f>タスク実績csv元!I2575&amp;""</f>
        <v/>
      </c>
      <c r="F2575" t="str">
        <f>タスク実績csv元!D2575</f>
        <v>レビュー指摘確認</v>
      </c>
      <c r="G2575" t="str">
        <f t="shared" si="40"/>
        <v>INSERT INTO task_achivement(task_no,achive_date,end_time,start_time,task_detail,memo)VALUES('{7a3ee49e-76ce-4195-af6c-d168250a310c}','2022/10/03','2022/10/03 16:00:00','2022/10/03 15:30:00','','レビュー指摘確認');</v>
      </c>
    </row>
    <row r="2576" spans="1:7">
      <c r="A2576" s="48" t="str">
        <f>_xlfn.XLOOKUP(_xlfn.XLOOKUP(MID(タスク実績csv元!C2576,1,SEARCH(":",タスク実績csv元!C2576)-1),リスト!F:F,リスト!G:G)&amp;MID(タスク実績csv元!C2576,SEARCH(":",タスク実績csv元!C2576),999),タスクDB!K:K,タスクDB!A:A)</f>
        <v>{23640006-1951-44f5-8e76-61d4fa67fbce}</v>
      </c>
      <c r="B2576" s="11">
        <f>タスク実績csv元!A2576</f>
        <v>44837</v>
      </c>
      <c r="C2576" s="54">
        <f>タスク実績csv元!F2576</f>
        <v>0.6875</v>
      </c>
      <c r="D2576" s="54">
        <f>タスク実績csv元!E2576</f>
        <v>0.66666666666666663</v>
      </c>
      <c r="E2576" t="str">
        <f>タスク実績csv元!I2576&amp;""</f>
        <v/>
      </c>
      <c r="F2576" t="str">
        <f>タスク実績csv元!D2576</f>
        <v>夕会</v>
      </c>
      <c r="G2576" t="str">
        <f t="shared" si="40"/>
        <v>INSERT INTO task_achivement(task_no,achive_date,end_time,start_time,task_detail,memo)VALUES('{23640006-1951-44f5-8e76-61d4fa67fbce}','2022/10/03','2022/10/03 16:30:00','2022/10/03 16:00:00','','夕会');</v>
      </c>
    </row>
    <row r="2577" spans="1:7">
      <c r="A2577" s="48" t="str">
        <f>_xlfn.XLOOKUP(_xlfn.XLOOKUP(MID(タスク実績csv元!C2577,1,SEARCH(":",タスク実績csv元!C2577)-1),リスト!F:F,リスト!G:G)&amp;MID(タスク実績csv元!C2577,SEARCH(":",タスク実績csv元!C2577),999),タスクDB!K:K,タスクDB!A:A)</f>
        <v>{989e762c-32b4-4639-be2c-3ad0fc018b70}</v>
      </c>
      <c r="B2577" s="11">
        <f>タスク実績csv元!A2577</f>
        <v>44837</v>
      </c>
      <c r="C2577" s="54">
        <f>タスク実績csv元!F2577</f>
        <v>0.70833333333333337</v>
      </c>
      <c r="D2577" s="54">
        <f>タスク実績csv元!E2577</f>
        <v>0.6875</v>
      </c>
      <c r="E2577" t="str">
        <f>タスク実績csv元!I2577&amp;""</f>
        <v/>
      </c>
      <c r="F2577" t="str">
        <f>タスク実績csv元!D2577</f>
        <v>対応</v>
      </c>
      <c r="G2577" t="str">
        <f t="shared" si="40"/>
        <v>INSERT INTO task_achivement(task_no,achive_date,end_time,start_time,task_detail,memo)VALUES('{989e762c-32b4-4639-be2c-3ad0fc018b70}','2022/10/03','2022/10/03 17:00:00','2022/10/03 16:30:00','','対応');</v>
      </c>
    </row>
    <row r="2578" spans="1:7">
      <c r="A2578" s="48" t="str">
        <f>_xlfn.XLOOKUP(_xlfn.XLOOKUP(MID(タスク実績csv元!C2578,1,SEARCH(":",タスク実績csv元!C2578)-1),リスト!F:F,リスト!G:G)&amp;MID(タスク実績csv元!C2578,SEARCH(":",タスク実績csv元!C2578),999),タスクDB!K:K,タスクDB!A:A)</f>
        <v>{7a3ee49e-76ce-4195-af6c-d168250a310c}</v>
      </c>
      <c r="B2578" s="11">
        <f>タスク実績csv元!A2578</f>
        <v>44837</v>
      </c>
      <c r="C2578" s="54">
        <f>タスク実績csv元!F2578</f>
        <v>0.72916666666666663</v>
      </c>
      <c r="D2578" s="54">
        <f>タスク実績csv元!E2578</f>
        <v>0.70833333333333337</v>
      </c>
      <c r="E2578" t="str">
        <f>タスク実績csv元!I2578&amp;""</f>
        <v/>
      </c>
      <c r="F2578" t="str">
        <f>タスク実績csv元!D2578</f>
        <v>課題検討</v>
      </c>
      <c r="G2578" t="str">
        <f t="shared" si="40"/>
        <v>INSERT INTO task_achivement(task_no,achive_date,end_time,start_time,task_detail,memo)VALUES('{7a3ee49e-76ce-4195-af6c-d168250a310c}','2022/10/03','2022/10/03 17:30:00','2022/10/03 17:00:00','','課題検討');</v>
      </c>
    </row>
    <row r="2579" spans="1:7">
      <c r="A2579" s="48" t="str">
        <f>_xlfn.XLOOKUP(_xlfn.XLOOKUP(MID(タスク実績csv元!C2579,1,SEARCH(":",タスク実績csv元!C2579)-1),リスト!F:F,リスト!G:G)&amp;MID(タスク実績csv元!C2579,SEARCH(":",タスク実績csv元!C2579),999),タスクDB!K:K,タスクDB!A:A)</f>
        <v>{7a3ee49e-76ce-4195-af6c-d168250a310c}</v>
      </c>
      <c r="B2579" s="11">
        <f>タスク実績csv元!A2579</f>
        <v>44837</v>
      </c>
      <c r="C2579" s="54">
        <f>タスク実績csv元!F2579</f>
        <v>0.75</v>
      </c>
      <c r="D2579" s="54">
        <f>タスク実績csv元!E2579</f>
        <v>0.72916666666666663</v>
      </c>
      <c r="E2579" t="str">
        <f>タスク実績csv元!I2579&amp;""</f>
        <v/>
      </c>
      <c r="F2579" t="str">
        <f>タスク実績csv元!D2579</f>
        <v>夕会</v>
      </c>
      <c r="G2579" t="str">
        <f t="shared" si="40"/>
        <v>INSERT INTO task_achivement(task_no,achive_date,end_time,start_time,task_detail,memo)VALUES('{7a3ee49e-76ce-4195-af6c-d168250a310c}','2022/10/03','2022/10/03 18:00:00','2022/10/03 17:30:00','','夕会');</v>
      </c>
    </row>
    <row r="2580" spans="1:7">
      <c r="A2580" s="48" t="str">
        <f>_xlfn.XLOOKUP(_xlfn.XLOOKUP(MID(タスク実績csv元!C2580,1,SEARCH(":",タスク実績csv元!C2580)-1),リスト!F:F,リスト!G:G)&amp;MID(タスク実績csv元!C2580,SEARCH(":",タスク実績csv元!C2580),999),タスクDB!K:K,タスクDB!A:A)</f>
        <v>{96d71216-036e-4f4d-a16e-1c7d4e4a290c}</v>
      </c>
      <c r="B2580" s="11">
        <f>タスク実績csv元!A2580</f>
        <v>44837</v>
      </c>
      <c r="C2580" s="54">
        <f>タスク実績csv元!F2580</f>
        <v>0.875</v>
      </c>
      <c r="D2580" s="54">
        <f>タスク実績csv元!E2580</f>
        <v>0.85416666666666663</v>
      </c>
      <c r="E2580" t="str">
        <f>タスク実績csv元!I2580&amp;""</f>
        <v/>
      </c>
      <c r="F2580" t="str">
        <f>タスク実績csv元!D2580</f>
        <v>本番エラー確認(H272219)</v>
      </c>
      <c r="G2580" t="str">
        <f t="shared" si="40"/>
        <v>INSERT INTO task_achivement(task_no,achive_date,end_time,start_time,task_detail,memo)VALUES('{96d71216-036e-4f4d-a16e-1c7d4e4a290c}','2022/10/03','2022/10/03 21:00:00','2022/10/03 20:30:00','','本番エラー確認(H272219)');</v>
      </c>
    </row>
    <row r="2581" spans="1:7">
      <c r="A2581" s="48" t="str">
        <f>_xlfn.XLOOKUP(_xlfn.XLOOKUP(MID(タスク実績csv元!C2581,1,SEARCH(":",タスク実績csv元!C2581)-1),リスト!F:F,リスト!G:G)&amp;MID(タスク実績csv元!C2581,SEARCH(":",タスク実績csv元!C2581),999),タスクDB!K:K,タスクDB!A:A)</f>
        <v>{a5a38541-7405-4ad8-870c-4ed9b5c5fc80}</v>
      </c>
      <c r="B2581" s="11">
        <f>タスク実績csv元!A2581</f>
        <v>44837</v>
      </c>
      <c r="C2581" s="54">
        <f>タスク実績csv元!F2581</f>
        <v>0.91666666666666663</v>
      </c>
      <c r="D2581" s="54">
        <f>タスク実績csv元!E2581</f>
        <v>0.875</v>
      </c>
      <c r="E2581" t="str">
        <f>タスク実績csv元!I2581&amp;""</f>
        <v/>
      </c>
      <c r="F2581" t="str">
        <f>タスク実績csv元!D2581</f>
        <v>対応</v>
      </c>
      <c r="G2581" t="str">
        <f t="shared" si="40"/>
        <v>INSERT INTO task_achivement(task_no,achive_date,end_time,start_time,task_detail,memo)VALUES('{a5a38541-7405-4ad8-870c-4ed9b5c5fc80}','2022/10/03','2022/10/03 22:00:00','2022/10/03 21:00:00','','対応');</v>
      </c>
    </row>
    <row r="2582" spans="1:7">
      <c r="A2582" s="48" t="str">
        <f>_xlfn.XLOOKUP(_xlfn.XLOOKUP(MID(タスク実績csv元!C2582,1,SEARCH(":",タスク実績csv元!C2582)-1),リスト!F:F,リスト!G:G)&amp;MID(タスク実績csv元!C2582,SEARCH(":",タスク実績csv元!C2582),999),タスクDB!K:K,タスクDB!A:A)</f>
        <v>{a5a38541-7405-4ad8-870c-4ed9b5c5fc80}</v>
      </c>
      <c r="B2582" s="11">
        <f>タスク実績csv元!A2582</f>
        <v>44838</v>
      </c>
      <c r="C2582" s="54">
        <f>タスク実績csv元!F2582</f>
        <v>0.4375</v>
      </c>
      <c r="D2582" s="54">
        <f>タスク実績csv元!E2582</f>
        <v>0.39583333333333331</v>
      </c>
      <c r="E2582" t="str">
        <f>タスク実績csv元!I2582&amp;""</f>
        <v/>
      </c>
      <c r="F2582" t="str">
        <f>タスク実績csv元!D2582</f>
        <v>対応</v>
      </c>
      <c r="G2582" t="str">
        <f t="shared" si="40"/>
        <v>INSERT INTO task_achivement(task_no,achive_date,end_time,start_time,task_detail,memo)VALUES('{a5a38541-7405-4ad8-870c-4ed9b5c5fc80}','2022/10/04','2022/10/04 10:30:00','2022/10/04 09:30:00','','対応');</v>
      </c>
    </row>
    <row r="2583" spans="1:7">
      <c r="A2583" s="48" t="str">
        <f>_xlfn.XLOOKUP(_xlfn.XLOOKUP(MID(タスク実績csv元!C2583,1,SEARCH(":",タスク実績csv元!C2583)-1),リスト!F:F,リスト!G:G)&amp;MID(タスク実績csv元!C2583,SEARCH(":",タスク実績csv元!C2583),999),タスクDB!K:K,タスクDB!A:A)</f>
        <v>{11cdb7dd-964b-446b-83e0-f4d186baf72a}</v>
      </c>
      <c r="B2583" s="11">
        <f>タスク実績csv元!A2583</f>
        <v>44838</v>
      </c>
      <c r="C2583" s="54">
        <f>タスク実績csv元!F2583</f>
        <v>0.47916666666666669</v>
      </c>
      <c r="D2583" s="54">
        <f>タスク実績csv元!E2583</f>
        <v>0.4375</v>
      </c>
      <c r="E2583" t="str">
        <f>タスク実績csv元!I2583&amp;""</f>
        <v/>
      </c>
      <c r="F2583" t="str">
        <f>タスク実績csv元!D2583</f>
        <v>レポートメタ</v>
      </c>
      <c r="G2583" t="str">
        <f t="shared" si="40"/>
        <v>INSERT INTO task_achivement(task_no,achive_date,end_time,start_time,task_detail,memo)VALUES('{11cdb7dd-964b-446b-83e0-f4d186baf72a}','2022/10/04','2022/10/04 11:30:00','2022/10/04 10:30:00','','レポートメタ');</v>
      </c>
    </row>
    <row r="2584" spans="1:7">
      <c r="A2584" s="48" t="str">
        <f>_xlfn.XLOOKUP(_xlfn.XLOOKUP(MID(タスク実績csv元!C2584,1,SEARCH(":",タスク実績csv元!C2584)-1),リスト!F:F,リスト!G:G)&amp;MID(タスク実績csv元!C2584,SEARCH(":",タスク実績csv元!C2584),999),タスクDB!K:K,タスクDB!A:A)</f>
        <v>{477f07aa-0801-4818-8a91-d817f988a364}</v>
      </c>
      <c r="B2584" s="11">
        <f>タスク実績csv元!A2584</f>
        <v>44838</v>
      </c>
      <c r="C2584" s="54">
        <f>タスク実績csv元!F2584</f>
        <v>0.58333333333333337</v>
      </c>
      <c r="D2584" s="54">
        <f>タスク実績csv元!E2584</f>
        <v>0.54166666666666663</v>
      </c>
      <c r="E2584" t="str">
        <f>タスク実績csv元!I2584&amp;""</f>
        <v/>
      </c>
      <c r="F2584" t="str">
        <f>タスク実績csv元!D2584</f>
        <v>IT再実施</v>
      </c>
      <c r="G2584" t="str">
        <f t="shared" si="40"/>
        <v>INSERT INTO task_achivement(task_no,achive_date,end_time,start_time,task_detail,memo)VALUES('{477f07aa-0801-4818-8a91-d817f988a364}','2022/10/04','2022/10/04 14:00:00','2022/10/04 13:00:00','','IT再実施');</v>
      </c>
    </row>
    <row r="2585" spans="1:7">
      <c r="A2585" s="48" t="str">
        <f>_xlfn.XLOOKUP(_xlfn.XLOOKUP(MID(タスク実績csv元!C2585,1,SEARCH(":",タスク実績csv元!C2585)-1),リスト!F:F,リスト!G:G)&amp;MID(タスク実績csv元!C2585,SEARCH(":",タスク実績csv元!C2585),999),タスクDB!K:K,タスクDB!A:A)</f>
        <v>{7a3ee49e-76ce-4195-af6c-d168250a310c}</v>
      </c>
      <c r="B2585" s="11">
        <f>タスク実績csv元!A2585</f>
        <v>44838</v>
      </c>
      <c r="C2585" s="54">
        <f>タスク実績csv元!F2585</f>
        <v>0.625</v>
      </c>
      <c r="D2585" s="54">
        <f>タスク実績csv元!E2585</f>
        <v>0.58333333333333337</v>
      </c>
      <c r="E2585" t="str">
        <f>タスク実績csv元!I2585&amp;""</f>
        <v/>
      </c>
      <c r="F2585" t="str">
        <f>タスク実績csv元!D2585</f>
        <v>H272218の調査</v>
      </c>
      <c r="G2585" t="str">
        <f t="shared" si="40"/>
        <v>INSERT INTO task_achivement(task_no,achive_date,end_time,start_time,task_detail,memo)VALUES('{7a3ee49e-76ce-4195-af6c-d168250a310c}','2022/10/04','2022/10/04 15:00:00','2022/10/04 14:00:00','','H272218の調査');</v>
      </c>
    </row>
    <row r="2586" spans="1:7">
      <c r="A2586" s="48" t="str">
        <f>_xlfn.XLOOKUP(_xlfn.XLOOKUP(MID(タスク実績csv元!C2586,1,SEARCH(":",タスク実績csv元!C2586)-1),リスト!F:F,リスト!G:G)&amp;MID(タスク実績csv元!C2586,SEARCH(":",タスク実績csv元!C2586),999),タスクDB!K:K,タスクDB!A:A)</f>
        <v>{96d71216-036e-4f4d-a16e-1c7d4e4a290c}</v>
      </c>
      <c r="B2586" s="11">
        <f>タスク実績csv元!A2586</f>
        <v>44838</v>
      </c>
      <c r="C2586" s="54">
        <f>タスク実績csv元!F2586</f>
        <v>0.64583333333333337</v>
      </c>
      <c r="D2586" s="54">
        <f>タスク実績csv元!E2586</f>
        <v>0.625</v>
      </c>
      <c r="E2586" t="str">
        <f>タスク実績csv元!I2586&amp;""</f>
        <v/>
      </c>
      <c r="F2586" t="str">
        <f>タスク実績csv元!D2586</f>
        <v>本番エラー確認(H272219)</v>
      </c>
      <c r="G2586" t="str">
        <f t="shared" si="40"/>
        <v>INSERT INTO task_achivement(task_no,achive_date,end_time,start_time,task_detail,memo)VALUES('{96d71216-036e-4f4d-a16e-1c7d4e4a290c}','2022/10/04','2022/10/04 15:30:00','2022/10/04 15:00:00','','本番エラー確認(H272219)');</v>
      </c>
    </row>
    <row r="2587" spans="1:7">
      <c r="A2587" s="48" t="str">
        <f>_xlfn.XLOOKUP(_xlfn.XLOOKUP(MID(タスク実績csv元!C2587,1,SEARCH(":",タスク実績csv元!C2587)-1),リスト!F:F,リスト!G:G)&amp;MID(タスク実績csv元!C2587,SEARCH(":",タスク実績csv元!C2587),999),タスクDB!K:K,タスクDB!A:A)</f>
        <v>{7a3ee49e-76ce-4195-af6c-d168250a310c}</v>
      </c>
      <c r="B2587" s="11">
        <f>タスク実績csv元!A2587</f>
        <v>44838</v>
      </c>
      <c r="C2587" s="54">
        <f>タスク実績csv元!F2587</f>
        <v>0.66666666666666663</v>
      </c>
      <c r="D2587" s="54">
        <f>タスク実績csv元!E2587</f>
        <v>0.64583333333333337</v>
      </c>
      <c r="E2587" t="str">
        <f>タスク実績csv元!I2587&amp;""</f>
        <v/>
      </c>
      <c r="F2587" t="str">
        <f>タスク実績csv元!D2587</f>
        <v>H272218の調査</v>
      </c>
      <c r="G2587" t="str">
        <f t="shared" si="40"/>
        <v>INSERT INTO task_achivement(task_no,achive_date,end_time,start_time,task_detail,memo)VALUES('{7a3ee49e-76ce-4195-af6c-d168250a310c}','2022/10/04','2022/10/04 16:00:00','2022/10/04 15:30:00','','H272218の調査');</v>
      </c>
    </row>
    <row r="2588" spans="1:7">
      <c r="A2588" s="48" t="str">
        <f>_xlfn.XLOOKUP(_xlfn.XLOOKUP(MID(タスク実績csv元!C2588,1,SEARCH(":",タスク実績csv元!C2588)-1),リスト!F:F,リスト!G:G)&amp;MID(タスク実績csv元!C2588,SEARCH(":",タスク実績csv元!C2588),999),タスクDB!K:K,タスクDB!A:A)</f>
        <v>{989e762c-32b4-4639-be2c-3ad0fc018b70}</v>
      </c>
      <c r="B2588" s="11">
        <f>タスク実績csv元!A2588</f>
        <v>44838</v>
      </c>
      <c r="C2588" s="54">
        <f>タスク実績csv元!F2588</f>
        <v>0.6875</v>
      </c>
      <c r="D2588" s="54">
        <f>タスク実績csv元!E2588</f>
        <v>0.66666666666666663</v>
      </c>
      <c r="E2588" t="str">
        <f>タスク実績csv元!I2588&amp;""</f>
        <v/>
      </c>
      <c r="F2588" t="str">
        <f>タスク実績csv元!D2588</f>
        <v>本版リリース</v>
      </c>
      <c r="G2588" t="str">
        <f t="shared" si="40"/>
        <v>INSERT INTO task_achivement(task_no,achive_date,end_time,start_time,task_detail,memo)VALUES('{989e762c-32b4-4639-be2c-3ad0fc018b70}','2022/10/04','2022/10/04 16:30:00','2022/10/04 16:00:00','','本版リリース');</v>
      </c>
    </row>
    <row r="2589" spans="1:7">
      <c r="A2589" s="48" t="str">
        <f>_xlfn.XLOOKUP(_xlfn.XLOOKUP(MID(タスク実績csv元!C2589,1,SEARCH(":",タスク実績csv元!C2589)-1),リスト!F:F,リスト!G:G)&amp;MID(タスク実績csv元!C2589,SEARCH(":",タスク実績csv元!C2589),999),タスクDB!K:K,タスクDB!A:A)</f>
        <v>{7a3ee49e-76ce-4195-af6c-d168250a310c}</v>
      </c>
      <c r="B2589" s="11">
        <f>タスク実績csv元!A2589</f>
        <v>44838</v>
      </c>
      <c r="C2589" s="54">
        <f>タスク実績csv元!F2589</f>
        <v>0.72916666666666663</v>
      </c>
      <c r="D2589" s="54">
        <f>タスク実績csv元!E2589</f>
        <v>0.6875</v>
      </c>
      <c r="E2589" t="str">
        <f>タスク実績csv元!I2589&amp;""</f>
        <v/>
      </c>
      <c r="F2589" t="str">
        <f>タスク実績csv元!D2589</f>
        <v>H272218の現状動作の確認</v>
      </c>
      <c r="G2589" t="str">
        <f t="shared" si="40"/>
        <v>INSERT INTO task_achivement(task_no,achive_date,end_time,start_time,task_detail,memo)VALUES('{7a3ee49e-76ce-4195-af6c-d168250a310c}','2022/10/04','2022/10/04 17:30:00','2022/10/04 16:30:00','','H272218の現状動作の確認');</v>
      </c>
    </row>
    <row r="2590" spans="1:7">
      <c r="A2590" s="48" t="str">
        <f>_xlfn.XLOOKUP(_xlfn.XLOOKUP(MID(タスク実績csv元!C2590,1,SEARCH(":",タスク実績csv元!C2590)-1),リスト!F:F,リスト!G:G)&amp;MID(タスク実績csv元!C2590,SEARCH(":",タスク実績csv元!C2590),999),タスクDB!K:K,タスクDB!A:A)</f>
        <v>{7a3ee49e-76ce-4195-af6c-d168250a310c}</v>
      </c>
      <c r="B2590" s="11">
        <f>タスク実績csv元!A2590</f>
        <v>44838</v>
      </c>
      <c r="C2590" s="54">
        <f>タスク実績csv元!F2590</f>
        <v>0.75</v>
      </c>
      <c r="D2590" s="54">
        <f>タスク実績csv元!E2590</f>
        <v>0.72916666666666663</v>
      </c>
      <c r="E2590" t="str">
        <f>タスク実績csv元!I2590&amp;""</f>
        <v/>
      </c>
      <c r="F2590" t="str">
        <f>タスク実績csv元!D2590</f>
        <v>夕会</v>
      </c>
      <c r="G2590" t="str">
        <f t="shared" si="40"/>
        <v>INSERT INTO task_achivement(task_no,achive_date,end_time,start_time,task_detail,memo)VALUES('{7a3ee49e-76ce-4195-af6c-d168250a310c}','2022/10/04','2022/10/04 18:00:00','2022/10/04 17:30:00','','夕会');</v>
      </c>
    </row>
    <row r="2591" spans="1:7">
      <c r="A2591" s="48" t="str">
        <f>_xlfn.XLOOKUP(_xlfn.XLOOKUP(MID(タスク実績csv元!C2591,1,SEARCH(":",タスク実績csv元!C2591)-1),リスト!F:F,リスト!G:G)&amp;MID(タスク実績csv元!C2591,SEARCH(":",タスク実績csv元!C2591),999),タスクDB!K:K,タスクDB!A:A)</f>
        <v>{4c39d40d-b35f-4cfa-b549-6c5de24454e2}</v>
      </c>
      <c r="B2591" s="11">
        <f>タスク実績csv元!A2591</f>
        <v>44839</v>
      </c>
      <c r="C2591" s="54">
        <f>タスク実績csv元!F2591</f>
        <v>0.40625</v>
      </c>
      <c r="D2591" s="54">
        <f>タスク実績csv元!E2591</f>
        <v>0.39583333333333331</v>
      </c>
      <c r="E2591" t="str">
        <f>タスク実績csv元!I2591&amp;""</f>
        <v/>
      </c>
      <c r="F2591" t="str">
        <f>タスク実績csv元!D2591</f>
        <v>朝会</v>
      </c>
      <c r="G2591" t="str">
        <f t="shared" si="40"/>
        <v>INSERT INTO task_achivement(task_no,achive_date,end_time,start_time,task_detail,memo)VALUES('{4c39d40d-b35f-4cfa-b549-6c5de24454e2}','2022/10/05','2022/10/05 09:45:00','2022/10/05 09:30:00','','朝会');</v>
      </c>
    </row>
    <row r="2592" spans="1:7">
      <c r="A2592" s="48" t="str">
        <f>_xlfn.XLOOKUP(_xlfn.XLOOKUP(MID(タスク実績csv元!C2592,1,SEARCH(":",タスク実績csv元!C2592)-1),リスト!F:F,リスト!G:G)&amp;MID(タスク実績csv元!C2592,SEARCH(":",タスク実績csv元!C2592),999),タスクDB!K:K,タスクDB!A:A)</f>
        <v>{7a3ee49e-76ce-4195-af6c-d168250a310c}</v>
      </c>
      <c r="B2592" s="11">
        <f>タスク実績csv元!A2592</f>
        <v>44839</v>
      </c>
      <c r="C2592" s="54">
        <f>タスク実績csv元!F2592</f>
        <v>0.41666666666666669</v>
      </c>
      <c r="D2592" s="54">
        <f>タスク実績csv元!E2592</f>
        <v>0.40625</v>
      </c>
      <c r="E2592" t="str">
        <f>タスク実績csv元!I2592&amp;""</f>
        <v/>
      </c>
      <c r="F2592" t="str">
        <f>タスク実績csv元!D2592</f>
        <v>動作検証</v>
      </c>
      <c r="G2592" t="str">
        <f t="shared" si="40"/>
        <v>INSERT INTO task_achivement(task_no,achive_date,end_time,start_time,task_detail,memo)VALUES('{7a3ee49e-76ce-4195-af6c-d168250a310c}','2022/10/05','2022/10/05 10:00:00','2022/10/05 09:45:00','','動作検証');</v>
      </c>
    </row>
    <row r="2593" spans="1:7">
      <c r="A2593" s="48" t="str">
        <f>_xlfn.XLOOKUP(_xlfn.XLOOKUP(MID(タスク実績csv元!C2593,1,SEARCH(":",タスク実績csv元!C2593)-1),リスト!F:F,リスト!G:G)&amp;MID(タスク実績csv元!C2593,SEARCH(":",タスク実績csv元!C2593),999),タスクDB!K:K,タスクDB!A:A)</f>
        <v>{23640006-1951-44f5-8e76-61d4fa67fbce}</v>
      </c>
      <c r="B2593" s="11">
        <f>タスク実績csv元!A2593</f>
        <v>44839</v>
      </c>
      <c r="C2593" s="54">
        <f>タスク実績csv元!F2593</f>
        <v>0.47916666666666669</v>
      </c>
      <c r="D2593" s="54">
        <f>タスク実績csv元!E2593</f>
        <v>0.41666666666666669</v>
      </c>
      <c r="E2593" t="str">
        <f>タスク実績csv元!I2593&amp;""</f>
        <v/>
      </c>
      <c r="F2593" t="str">
        <f>タスク実績csv元!D2593</f>
        <v>定例打合せ</v>
      </c>
      <c r="G2593" t="str">
        <f t="shared" si="40"/>
        <v>INSERT INTO task_achivement(task_no,achive_date,end_time,start_time,task_detail,memo)VALUES('{23640006-1951-44f5-8e76-61d4fa67fbce}','2022/10/05','2022/10/05 11:30:00','2022/10/05 10:00:00','','定例打合せ');</v>
      </c>
    </row>
    <row r="2594" spans="1:7">
      <c r="A2594" s="48" t="str">
        <f>_xlfn.XLOOKUP(_xlfn.XLOOKUP(MID(タスク実績csv元!C2594,1,SEARCH(":",タスク実績csv元!C2594)-1),リスト!F:F,リスト!G:G)&amp;MID(タスク実績csv元!C2594,SEARCH(":",タスク実績csv元!C2594),999),タスクDB!K:K,タスクDB!A:A)</f>
        <v>{873f89d4-0e27-4346-9f13-d0a447f42ec7}</v>
      </c>
      <c r="B2594" s="11">
        <f>タスク実績csv元!A2594</f>
        <v>44839</v>
      </c>
      <c r="C2594" s="54">
        <f>タスク実績csv元!F2594</f>
        <v>0.5</v>
      </c>
      <c r="D2594" s="54">
        <f>タスク実績csv元!E2594</f>
        <v>0.47916666666666669</v>
      </c>
      <c r="E2594" t="str">
        <f>タスク実績csv元!I2594&amp;""</f>
        <v/>
      </c>
      <c r="F2594" t="str">
        <f>タスク実績csv元!D2594</f>
        <v>データ作成</v>
      </c>
      <c r="G2594" t="str">
        <f t="shared" si="40"/>
        <v>INSERT INTO task_achivement(task_no,achive_date,end_time,start_time,task_detail,memo)VALUES('{873f89d4-0e27-4346-9f13-d0a447f42ec7}','2022/10/05','2022/10/05 12:00:00','2022/10/05 11:30:00','','データ作成');</v>
      </c>
    </row>
    <row r="2595" spans="1:7">
      <c r="A2595" s="48" t="str">
        <f>_xlfn.XLOOKUP(_xlfn.XLOOKUP(MID(タスク実績csv元!C2595,1,SEARCH(":",タスク実績csv元!C2595)-1),リスト!F:F,リスト!G:G)&amp;MID(タスク実績csv元!C2595,SEARCH(":",タスク実績csv元!C2595),999),タスクDB!K:K,タスクDB!A:A)</f>
        <v>{873f89d4-0e27-4346-9f13-d0a447f42ec7}</v>
      </c>
      <c r="B2595" s="11">
        <f>タスク実績csv元!A2595</f>
        <v>44839</v>
      </c>
      <c r="C2595" s="54">
        <f>タスク実績csv元!F2595</f>
        <v>0.625</v>
      </c>
      <c r="D2595" s="54">
        <f>タスク実績csv元!E2595</f>
        <v>0.54166666666666663</v>
      </c>
      <c r="E2595" t="str">
        <f>タスク実績csv元!I2595&amp;""</f>
        <v/>
      </c>
      <c r="F2595" t="str">
        <f>タスク実績csv元!D2595</f>
        <v>データ作成</v>
      </c>
      <c r="G2595" t="str">
        <f t="shared" si="40"/>
        <v>INSERT INTO task_achivement(task_no,achive_date,end_time,start_time,task_detail,memo)VALUES('{873f89d4-0e27-4346-9f13-d0a447f42ec7}','2022/10/05','2022/10/05 15:00:00','2022/10/05 13:00:00','','データ作成');</v>
      </c>
    </row>
    <row r="2596" spans="1:7">
      <c r="A2596" s="48" t="str">
        <f>_xlfn.XLOOKUP(_xlfn.XLOOKUP(MID(タスク実績csv元!C2596,1,SEARCH(":",タスク実績csv元!C2596)-1),リスト!F:F,リスト!G:G)&amp;MID(タスク実績csv元!C2596,SEARCH(":",タスク実績csv元!C2596),999),タスクDB!K:K,タスクDB!A:A)</f>
        <v>{7a3ee49e-76ce-4195-af6c-d168250a310c}</v>
      </c>
      <c r="B2596" s="11">
        <f>タスク実績csv元!A2596</f>
        <v>44839</v>
      </c>
      <c r="C2596" s="54">
        <f>タスク実績csv元!F2596</f>
        <v>0.64583333333333337</v>
      </c>
      <c r="D2596" s="54">
        <f>タスク実績csv元!E2596</f>
        <v>0.625</v>
      </c>
      <c r="E2596" t="str">
        <f>タスク実績csv元!I2596&amp;""</f>
        <v/>
      </c>
      <c r="F2596" t="str">
        <f>タスク実績csv元!D2596</f>
        <v>テスト仕様書修正打合せ</v>
      </c>
      <c r="G2596" t="str">
        <f t="shared" si="40"/>
        <v>INSERT INTO task_achivement(task_no,achive_date,end_time,start_time,task_detail,memo)VALUES('{7a3ee49e-76ce-4195-af6c-d168250a310c}','2022/10/05','2022/10/05 15:30:00','2022/10/05 15:00:00','','テスト仕様書修正打合せ');</v>
      </c>
    </row>
    <row r="2597" spans="1:7">
      <c r="A2597" s="48" t="str">
        <f>_xlfn.XLOOKUP(_xlfn.XLOOKUP(MID(タスク実績csv元!C2597,1,SEARCH(":",タスク実績csv元!C2597)-1),リスト!F:F,リスト!G:G)&amp;MID(タスク実績csv元!C2597,SEARCH(":",タスク実績csv元!C2597),999),タスクDB!K:K,タスクDB!A:A)</f>
        <v>{96d71216-036e-4f4d-a16e-1c7d4e4a290c}</v>
      </c>
      <c r="B2597" s="11">
        <f>タスク実績csv元!A2597</f>
        <v>44839</v>
      </c>
      <c r="C2597" s="54">
        <f>タスク実績csv元!F2597</f>
        <v>0.66666666666666663</v>
      </c>
      <c r="D2597" s="54">
        <f>タスク実績csv元!E2597</f>
        <v>0.64583333333333337</v>
      </c>
      <c r="E2597" t="str">
        <f>タスク実績csv元!I2597&amp;""</f>
        <v/>
      </c>
      <c r="F2597" t="str">
        <f>タスク実績csv元!D2597</f>
        <v>TestFlightの確認</v>
      </c>
      <c r="G2597" t="str">
        <f t="shared" si="40"/>
        <v>INSERT INTO task_achivement(task_no,achive_date,end_time,start_time,task_detail,memo)VALUES('{96d71216-036e-4f4d-a16e-1c7d4e4a290c}','2022/10/05','2022/10/05 16:00:00','2022/10/05 15:30:00','','TestFlightの確認');</v>
      </c>
    </row>
    <row r="2598" spans="1:7">
      <c r="A2598" s="48" t="str">
        <f>_xlfn.XLOOKUP(_xlfn.XLOOKUP(MID(タスク実績csv元!C2598,1,SEARCH(":",タスク実績csv元!C2598)-1),リスト!F:F,リスト!G:G)&amp;MID(タスク実績csv元!C2598,SEARCH(":",タスク実績csv元!C2598),999),タスクDB!K:K,タスクDB!A:A)</f>
        <v>{23640006-1951-44f5-8e76-61d4fa67fbce}</v>
      </c>
      <c r="B2598" s="11">
        <f>タスク実績csv元!A2598</f>
        <v>44839</v>
      </c>
      <c r="C2598" s="54">
        <f>タスク実績csv元!F2598</f>
        <v>0.6875</v>
      </c>
      <c r="D2598" s="54">
        <f>タスク実績csv元!E2598</f>
        <v>0.66666666666666663</v>
      </c>
      <c r="E2598" t="str">
        <f>タスク実績csv元!I2598&amp;""</f>
        <v/>
      </c>
      <c r="F2598" t="str">
        <f>タスク実績csv元!D2598</f>
        <v>夕会</v>
      </c>
      <c r="G2598" t="str">
        <f t="shared" si="40"/>
        <v>INSERT INTO task_achivement(task_no,achive_date,end_time,start_time,task_detail,memo)VALUES('{23640006-1951-44f5-8e76-61d4fa67fbce}','2022/10/05','2022/10/05 16:30:00','2022/10/05 16:00:00','','夕会');</v>
      </c>
    </row>
    <row r="2599" spans="1:7">
      <c r="A2599" s="48" t="str">
        <f>_xlfn.XLOOKUP(_xlfn.XLOOKUP(MID(タスク実績csv元!C2599,1,SEARCH(":",タスク実績csv元!C2599)-1),リスト!F:F,リスト!G:G)&amp;MID(タスク実績csv元!C2599,SEARCH(":",タスク実績csv元!C2599),999),タスクDB!K:K,タスクDB!A:A)</f>
        <v>{11cdb7dd-964b-446b-83e0-f4d186baf72a}</v>
      </c>
      <c r="B2599" s="11">
        <f>タスク実績csv元!A2599</f>
        <v>44839</v>
      </c>
      <c r="C2599" s="54">
        <f>タスク実績csv元!F2599</f>
        <v>0.72916666666666663</v>
      </c>
      <c r="D2599" s="54">
        <f>タスク実績csv元!E2599</f>
        <v>0.6875</v>
      </c>
      <c r="E2599" t="str">
        <f>タスク実績csv元!I2599&amp;""</f>
        <v/>
      </c>
      <c r="F2599" t="str">
        <f>タスク実績csv元!D2599</f>
        <v>対応</v>
      </c>
      <c r="G2599" t="str">
        <f t="shared" si="40"/>
        <v>INSERT INTO task_achivement(task_no,achive_date,end_time,start_time,task_detail,memo)VALUES('{11cdb7dd-964b-446b-83e0-f4d186baf72a}','2022/10/05','2022/10/05 17:30:00','2022/10/05 16:30:00','','対応');</v>
      </c>
    </row>
    <row r="2600" spans="1:7">
      <c r="A2600" s="48" t="str">
        <f>_xlfn.XLOOKUP(_xlfn.XLOOKUP(MID(タスク実績csv元!C2600,1,SEARCH(":",タスク実績csv元!C2600)-1),リスト!F:F,リスト!G:G)&amp;MID(タスク実績csv元!C2600,SEARCH(":",タスク実績csv元!C2600),999),タスクDB!K:K,タスクDB!A:A)</f>
        <v>{23640006-1951-44f5-8e76-61d4fa67fbce}</v>
      </c>
      <c r="B2600" s="11">
        <f>タスク実績csv元!A2600</f>
        <v>44839</v>
      </c>
      <c r="C2600" s="54">
        <f>タスク実績csv元!F2600</f>
        <v>0.75</v>
      </c>
      <c r="D2600" s="54">
        <f>タスク実績csv元!E2600</f>
        <v>0.72916666666666663</v>
      </c>
      <c r="E2600" t="str">
        <f>タスク実績csv元!I2600&amp;""</f>
        <v/>
      </c>
      <c r="F2600" t="str">
        <f>タスク実績csv元!D2600</f>
        <v>夕会　</v>
      </c>
      <c r="G2600" t="str">
        <f t="shared" si="40"/>
        <v>INSERT INTO task_achivement(task_no,achive_date,end_time,start_time,task_detail,memo)VALUES('{23640006-1951-44f5-8e76-61d4fa67fbce}','2022/10/05','2022/10/05 18:00:00','2022/10/05 17:30:00','','夕会　');</v>
      </c>
    </row>
    <row r="2601" spans="1:7">
      <c r="A2601" s="48" t="str">
        <f>_xlfn.XLOOKUP(_xlfn.XLOOKUP(MID(タスク実績csv元!C2601,1,SEARCH(":",タスク実績csv元!C2601)-1),リスト!F:F,リスト!G:G)&amp;MID(タスク実績csv元!C2601,SEARCH(":",タスク実績csv元!C2601),999),タスクDB!K:K,タスクDB!A:A)</f>
        <v>{873f89d4-0e27-4346-9f13-d0a447f42ec7}</v>
      </c>
      <c r="B2601" s="11">
        <f>タスク実績csv元!A2601</f>
        <v>44839</v>
      </c>
      <c r="C2601" s="54">
        <f>タスク実績csv元!F2601</f>
        <v>0.91666666666666663</v>
      </c>
      <c r="D2601" s="54">
        <f>タスク実績csv元!E2601</f>
        <v>0.86805555555555547</v>
      </c>
      <c r="E2601" t="str">
        <f>タスク実績csv元!I2601&amp;""</f>
        <v/>
      </c>
      <c r="F2601" t="str">
        <f>タスク実績csv元!D2601</f>
        <v>データ作成</v>
      </c>
      <c r="G2601" t="str">
        <f t="shared" si="40"/>
        <v>INSERT INTO task_achivement(task_no,achive_date,end_time,start_time,task_detail,memo)VALUES('{873f89d4-0e27-4346-9f13-d0a447f42ec7}','2022/10/05','2022/10/05 22:00:00','2022/10/05 20:50:00','','データ作成');</v>
      </c>
    </row>
    <row r="2602" spans="1:7">
      <c r="A2602" s="48" t="str">
        <f>_xlfn.XLOOKUP(_xlfn.XLOOKUP(MID(タスク実績csv元!C2602,1,SEARCH(":",タスク実績csv元!C2602)-1),リスト!F:F,リスト!G:G)&amp;MID(タスク実績csv元!C2602,SEARCH(":",タスク実績csv元!C2602),999),タスクDB!K:K,タスクDB!A:A)</f>
        <v>{873f89d4-0e27-4346-9f13-d0a447f42ec7}</v>
      </c>
      <c r="B2602" s="11">
        <f>タスク実績csv元!A2602</f>
        <v>44840</v>
      </c>
      <c r="C2602" s="54">
        <f>タスク実績csv元!F2602</f>
        <v>0.4375</v>
      </c>
      <c r="D2602" s="54">
        <f>タスク実績csv元!E2602</f>
        <v>0.39583333333333331</v>
      </c>
      <c r="E2602" t="str">
        <f>タスク実績csv元!I2602&amp;""</f>
        <v/>
      </c>
      <c r="F2602" t="str">
        <f>タスク実績csv元!D2602</f>
        <v>IT</v>
      </c>
      <c r="G2602" t="str">
        <f t="shared" si="40"/>
        <v>INSERT INTO task_achivement(task_no,achive_date,end_time,start_time,task_detail,memo)VALUES('{873f89d4-0e27-4346-9f13-d0a447f42ec7}','2022/10/06','2022/10/06 10:30:00','2022/10/06 09:30:00','','IT');</v>
      </c>
    </row>
    <row r="2603" spans="1:7">
      <c r="A2603" s="48" t="str">
        <f>_xlfn.XLOOKUP(_xlfn.XLOOKUP(MID(タスク実績csv元!C2603,1,SEARCH(":",タスク実績csv元!C2603)-1),リスト!F:F,リスト!G:G)&amp;MID(タスク実績csv元!C2603,SEARCH(":",タスク実績csv元!C2603),999),タスクDB!K:K,タスクDB!A:A)</f>
        <v>{96d71216-036e-4f4d-a16e-1c7d4e4a290c}</v>
      </c>
      <c r="B2603" s="11">
        <f>タスク実績csv元!A2603</f>
        <v>44840</v>
      </c>
      <c r="C2603" s="54">
        <f>タスク実績csv元!F2603</f>
        <v>0.47916666666666669</v>
      </c>
      <c r="D2603" s="54">
        <f>タスク実績csv元!E2603</f>
        <v>0.4375</v>
      </c>
      <c r="E2603" t="str">
        <f>タスク実績csv元!I2603&amp;""</f>
        <v/>
      </c>
      <c r="F2603" t="str">
        <f>タスク実績csv元!D2603</f>
        <v>調査</v>
      </c>
      <c r="G2603" t="str">
        <f t="shared" si="40"/>
        <v>INSERT INTO task_achivement(task_no,achive_date,end_time,start_time,task_detail,memo)VALUES('{96d71216-036e-4f4d-a16e-1c7d4e4a290c}','2022/10/06','2022/10/06 11:30:00','2022/10/06 10:30:00','','調査');</v>
      </c>
    </row>
    <row r="2604" spans="1:7">
      <c r="A2604" s="48" t="str">
        <f>_xlfn.XLOOKUP(_xlfn.XLOOKUP(MID(タスク実績csv元!C2604,1,SEARCH(":",タスク実績csv元!C2604)-1),リスト!F:F,リスト!G:G)&amp;MID(タスク実績csv元!C2604,SEARCH(":",タスク実績csv元!C2604),999),タスクDB!K:K,タスクDB!A:A)</f>
        <v>{96d71216-036e-4f4d-a16e-1c7d4e4a290c}</v>
      </c>
      <c r="B2604" s="11">
        <f>タスク実績csv元!A2604</f>
        <v>44840</v>
      </c>
      <c r="C2604" s="54">
        <f>タスク実績csv元!F2604</f>
        <v>0.5</v>
      </c>
      <c r="D2604" s="54">
        <f>タスク実績csv元!E2604</f>
        <v>0.47916666666666669</v>
      </c>
      <c r="E2604" t="str">
        <f>タスク実績csv元!I2604&amp;""</f>
        <v/>
      </c>
      <c r="F2604" t="str">
        <f>タスク実績csv元!D2604</f>
        <v>ユーザのパスワード未設定対応</v>
      </c>
      <c r="G2604" t="str">
        <f t="shared" si="40"/>
        <v>INSERT INTO task_achivement(task_no,achive_date,end_time,start_time,task_detail,memo)VALUES('{96d71216-036e-4f4d-a16e-1c7d4e4a290c}','2022/10/06','2022/10/06 12:00:00','2022/10/06 11:30:00','','ユーザのパスワード未設定対応');</v>
      </c>
    </row>
    <row r="2605" spans="1:7">
      <c r="A2605" s="48" t="str">
        <f>_xlfn.XLOOKUP(_xlfn.XLOOKUP(MID(タスク実績csv元!C2605,1,SEARCH(":",タスク実績csv元!C2605)-1),リスト!F:F,リスト!G:G)&amp;MID(タスク実績csv元!C2605,SEARCH(":",タスク実績csv元!C2605),999),タスクDB!K:K,タスクDB!A:A)</f>
        <v>{e37770bc-2dba-4547-8335-237fdf7dc5a9}</v>
      </c>
      <c r="B2605" s="11">
        <f>タスク実績csv元!A2605</f>
        <v>44840</v>
      </c>
      <c r="C2605" s="54">
        <f>タスク実績csv元!F2605</f>
        <v>0.58333333333333337</v>
      </c>
      <c r="D2605" s="54">
        <f>タスク実績csv元!E2605</f>
        <v>0.54166666666666663</v>
      </c>
      <c r="E2605" t="str">
        <f>タスク実績csv元!I2605&amp;""</f>
        <v/>
      </c>
      <c r="F2605" t="str">
        <f>タスク実績csv元!D2605</f>
        <v>合同打合せ</v>
      </c>
      <c r="G2605" t="str">
        <f t="shared" si="40"/>
        <v>INSERT INTO task_achivement(task_no,achive_date,end_time,start_time,task_detail,memo)VALUES('{e37770bc-2dba-4547-8335-237fdf7dc5a9}','2022/10/06','2022/10/06 14:00:00','2022/10/06 13:00:00','','合同打合せ');</v>
      </c>
    </row>
    <row r="2606" spans="1:7">
      <c r="A2606" s="48" t="str">
        <f>_xlfn.XLOOKUP(_xlfn.XLOOKUP(MID(タスク実績csv元!C2606,1,SEARCH(":",タスク実績csv元!C2606)-1),リスト!F:F,リスト!G:G)&amp;MID(タスク実績csv元!C2606,SEARCH(":",タスク実績csv元!C2606),999),タスクDB!K:K,タスクDB!A:A)</f>
        <v>{5d110cf0-e40c-4bbc-828c-d745c682e230}</v>
      </c>
      <c r="B2606" s="11">
        <f>タスク実績csv元!A2606</f>
        <v>44840</v>
      </c>
      <c r="C2606" s="54">
        <f>タスク実績csv元!F2606</f>
        <v>0.60416666666666663</v>
      </c>
      <c r="D2606" s="54">
        <f>タスク実績csv元!E2606</f>
        <v>0.58333333333333337</v>
      </c>
      <c r="E2606" t="str">
        <f>タスク実績csv元!I2606&amp;""</f>
        <v/>
      </c>
      <c r="F2606" t="str">
        <f>タスク実績csv元!D2606</f>
        <v>調査対応</v>
      </c>
      <c r="G2606" t="str">
        <f t="shared" si="40"/>
        <v>INSERT INTO task_achivement(task_no,achive_date,end_time,start_time,task_detail,memo)VALUES('{5d110cf0-e40c-4bbc-828c-d745c682e230}','2022/10/06','2022/10/06 14:30:00','2022/10/06 14:00:00','','調査対応');</v>
      </c>
    </row>
    <row r="2607" spans="1:7">
      <c r="A2607" s="48" t="str">
        <f>_xlfn.XLOOKUP(_xlfn.XLOOKUP(MID(タスク実績csv元!C2607,1,SEARCH(":",タスク実績csv元!C2607)-1),リスト!F:F,リスト!G:G)&amp;MID(タスク実績csv元!C2607,SEARCH(":",タスク実績csv元!C2607),999),タスクDB!K:K,タスクDB!A:A)</f>
        <v>{7a3ee49e-76ce-4195-af6c-d168250a310c}</v>
      </c>
      <c r="B2607" s="11">
        <f>タスク実績csv元!A2607</f>
        <v>44840</v>
      </c>
      <c r="C2607" s="54">
        <f>タスク実績csv元!F2607</f>
        <v>0.64583333333333337</v>
      </c>
      <c r="D2607" s="54">
        <f>タスク実績csv元!E2607</f>
        <v>0.60416666666666663</v>
      </c>
      <c r="E2607" t="str">
        <f>タスク実績csv元!I2607&amp;""</f>
        <v/>
      </c>
      <c r="F2607" t="str">
        <f>タスク実績csv元!D2607</f>
        <v>H272218テスト支援</v>
      </c>
      <c r="G2607" t="str">
        <f t="shared" si="40"/>
        <v>INSERT INTO task_achivement(task_no,achive_date,end_time,start_time,task_detail,memo)VALUES('{7a3ee49e-76ce-4195-af6c-d168250a310c}','2022/10/06','2022/10/06 15:30:00','2022/10/06 14:30:00','','H272218テスト支援');</v>
      </c>
    </row>
    <row r="2608" spans="1:7">
      <c r="A2608" s="48" t="str">
        <f>_xlfn.XLOOKUP(_xlfn.XLOOKUP(MID(タスク実績csv元!C2608,1,SEARCH(":",タスク実績csv元!C2608)-1),リスト!F:F,リスト!G:G)&amp;MID(タスク実績csv元!C2608,SEARCH(":",タスク実績csv元!C2608),999),タスクDB!K:K,タスクDB!A:A)</f>
        <v>{5d110cf0-e40c-4bbc-828c-d745c682e230}</v>
      </c>
      <c r="B2608" s="11">
        <f>タスク実績csv元!A2608</f>
        <v>44840</v>
      </c>
      <c r="C2608" s="54">
        <f>タスク実績csv元!F2608</f>
        <v>0.66666666666666663</v>
      </c>
      <c r="D2608" s="54">
        <f>タスク実績csv元!E2608</f>
        <v>0.64583333333333337</v>
      </c>
      <c r="E2608" t="str">
        <f>タスク実績csv元!I2608&amp;""</f>
        <v/>
      </c>
      <c r="F2608" t="str">
        <f>タスク実績csv元!D2608</f>
        <v>調査対応</v>
      </c>
      <c r="G2608" t="str">
        <f t="shared" si="40"/>
        <v>INSERT INTO task_achivement(task_no,achive_date,end_time,start_time,task_detail,memo)VALUES('{5d110cf0-e40c-4bbc-828c-d745c682e230}','2022/10/06','2022/10/06 16:00:00','2022/10/06 15:30:00','','調査対応');</v>
      </c>
    </row>
    <row r="2609" spans="1:7">
      <c r="A2609" s="48" t="str">
        <f>_xlfn.XLOOKUP(_xlfn.XLOOKUP(MID(タスク実績csv元!C2609,1,SEARCH(":",タスク実績csv元!C2609)-1),リスト!F:F,リスト!G:G)&amp;MID(タスク実績csv元!C2609,SEARCH(":",タスク実績csv元!C2609),999),タスクDB!K:K,タスクDB!A:A)</f>
        <v>{23640006-1951-44f5-8e76-61d4fa67fbce}</v>
      </c>
      <c r="B2609" s="11">
        <f>タスク実績csv元!A2609</f>
        <v>44840</v>
      </c>
      <c r="C2609" s="54">
        <f>タスク実績csv元!F2609</f>
        <v>0.6875</v>
      </c>
      <c r="D2609" s="54">
        <f>タスク実績csv元!E2609</f>
        <v>0.66666666666666663</v>
      </c>
      <c r="E2609" t="str">
        <f>タスク実績csv元!I2609&amp;""</f>
        <v/>
      </c>
      <c r="F2609" t="str">
        <f>タスク実績csv元!D2609</f>
        <v>夕会</v>
      </c>
      <c r="G2609" t="str">
        <f t="shared" si="40"/>
        <v>INSERT INTO task_achivement(task_no,achive_date,end_time,start_time,task_detail,memo)VALUES('{23640006-1951-44f5-8e76-61d4fa67fbce}','2022/10/06','2022/10/06 16:30:00','2022/10/06 16:00:00','','夕会');</v>
      </c>
    </row>
    <row r="2610" spans="1:7">
      <c r="A2610" s="48" t="str">
        <f>_xlfn.XLOOKUP(_xlfn.XLOOKUP(MID(タスク実績csv元!C2610,1,SEARCH(":",タスク実績csv元!C2610)-1),リスト!F:F,リスト!G:G)&amp;MID(タスク実績csv元!C2610,SEARCH(":",タスク実績csv元!C2610),999),タスクDB!K:K,タスクDB!A:A)</f>
        <v>{e37770bc-2dba-4547-8335-237fdf7dc5a9}</v>
      </c>
      <c r="B2610" s="11">
        <f>タスク実績csv元!A2610</f>
        <v>44840</v>
      </c>
      <c r="C2610" s="54">
        <f>タスク実績csv元!F2610</f>
        <v>0.70833333333333337</v>
      </c>
      <c r="D2610" s="54">
        <f>タスク実績csv元!E2610</f>
        <v>0.6875</v>
      </c>
      <c r="E2610" t="str">
        <f>タスク実績csv元!I2610&amp;""</f>
        <v/>
      </c>
      <c r="F2610" t="str">
        <f>タスク実績csv元!D2610</f>
        <v>日程決め</v>
      </c>
      <c r="G2610" t="str">
        <f t="shared" si="40"/>
        <v>INSERT INTO task_achivement(task_no,achive_date,end_time,start_time,task_detail,memo)VALUES('{e37770bc-2dba-4547-8335-237fdf7dc5a9}','2022/10/06','2022/10/06 17:00:00','2022/10/06 16:30:00','','日程決め');</v>
      </c>
    </row>
    <row r="2611" spans="1:7">
      <c r="A2611" s="48" t="str">
        <f>_xlfn.XLOOKUP(_xlfn.XLOOKUP(MID(タスク実績csv元!C2611,1,SEARCH(":",タスク実績csv元!C2611)-1),リスト!F:F,リスト!G:G)&amp;MID(タスク実績csv元!C2611,SEARCH(":",タスク実績csv元!C2611),999),タスクDB!K:K,タスクDB!A:A)</f>
        <v>{b299c474-a958-4c67-8a40-1657fd28f4e5}</v>
      </c>
      <c r="B2611" s="11">
        <f>タスク実績csv元!A2611</f>
        <v>44840</v>
      </c>
      <c r="C2611" s="54">
        <f>タスク実績csv元!F2611</f>
        <v>0.72916666666666663</v>
      </c>
      <c r="D2611" s="54">
        <f>タスク実績csv元!E2611</f>
        <v>0.70833333333333337</v>
      </c>
      <c r="E2611" t="str">
        <f>タスク実績csv元!I2611&amp;""</f>
        <v/>
      </c>
      <c r="F2611" t="str">
        <f>タスク実績csv元!D2611</f>
        <v>調査</v>
      </c>
      <c r="G2611" t="str">
        <f t="shared" si="40"/>
        <v>INSERT INTO task_achivement(task_no,achive_date,end_time,start_time,task_detail,memo)VALUES('{b299c474-a958-4c67-8a40-1657fd28f4e5}','2022/10/06','2022/10/06 17:30:00','2022/10/06 17:00:00','','調査');</v>
      </c>
    </row>
    <row r="2612" spans="1:7">
      <c r="A2612" s="48" t="str">
        <f>_xlfn.XLOOKUP(_xlfn.XLOOKUP(MID(タスク実績csv元!C2612,1,SEARCH(":",タスク実績csv元!C2612)-1),リスト!F:F,リスト!G:G)&amp;MID(タスク実績csv元!C2612,SEARCH(":",タスク実績csv元!C2612),999),タスクDB!K:K,タスクDB!A:A)</f>
        <v>{7a3ee49e-76ce-4195-af6c-d168250a310c}</v>
      </c>
      <c r="B2612" s="11">
        <f>タスク実績csv元!A2612</f>
        <v>44840</v>
      </c>
      <c r="C2612" s="54">
        <f>タスク実績csv元!F2612</f>
        <v>0.75</v>
      </c>
      <c r="D2612" s="54">
        <f>タスク実績csv元!E2612</f>
        <v>0.72916666666666663</v>
      </c>
      <c r="E2612" t="str">
        <f>タスク実績csv元!I2612&amp;""</f>
        <v/>
      </c>
      <c r="F2612" t="str">
        <f>タスク実績csv元!D2612</f>
        <v>夕会</v>
      </c>
      <c r="G2612" t="str">
        <f t="shared" si="40"/>
        <v>INSERT INTO task_achivement(task_no,achive_date,end_time,start_time,task_detail,memo)VALUES('{7a3ee49e-76ce-4195-af6c-d168250a310c}','2022/10/06','2022/10/06 18:00:00','2022/10/06 17:30:00','','夕会');</v>
      </c>
    </row>
    <row r="2613" spans="1:7">
      <c r="A2613" s="48" t="str">
        <f>_xlfn.XLOOKUP(_xlfn.XLOOKUP(MID(タスク実績csv元!C2613,1,SEARCH(":",タスク実績csv元!C2613)-1),リスト!F:F,リスト!G:G)&amp;MID(タスク実績csv元!C2613,SEARCH(":",タスク実績csv元!C2613),999),タスクDB!K:K,タスクDB!A:A)</f>
        <v>{96d71216-036e-4f4d-a16e-1c7d4e4a290c}</v>
      </c>
      <c r="B2613" s="11">
        <f>タスク実績csv元!A2613</f>
        <v>44841</v>
      </c>
      <c r="C2613" s="54">
        <f>タスク実績csv元!F2613</f>
        <v>0.40625</v>
      </c>
      <c r="D2613" s="54">
        <f>タスク実績csv元!E2613</f>
        <v>0.39583333333333331</v>
      </c>
      <c r="E2613" t="str">
        <f>タスク実績csv元!I2613&amp;""</f>
        <v/>
      </c>
      <c r="F2613" t="str">
        <f>タスク実績csv元!D2613</f>
        <v>ユーザ連携エラー確認(ライセンス不足)</v>
      </c>
      <c r="G2613" t="str">
        <f t="shared" si="40"/>
        <v>INSERT INTO task_achivement(task_no,achive_date,end_time,start_time,task_detail,memo)VALUES('{96d71216-036e-4f4d-a16e-1c7d4e4a290c}','2022/10/07','2022/10/07 09:45:00','2022/10/07 09:30:00','','ユーザ連携エラー確認(ライセンス不足)');</v>
      </c>
    </row>
    <row r="2614" spans="1:7">
      <c r="A2614" s="48" t="str">
        <f>_xlfn.XLOOKUP(_xlfn.XLOOKUP(MID(タスク実績csv元!C2614,1,SEARCH(":",タスク実績csv元!C2614)-1),リスト!F:F,リスト!G:G)&amp;MID(タスク実績csv元!C2614,SEARCH(":",タスク実績csv元!C2614),999),タスクDB!K:K,タスクDB!A:A)</f>
        <v>{9e836274-915d-409e-9364-b9b18b012759}</v>
      </c>
      <c r="B2614" s="11">
        <f>タスク実績csv元!A2614</f>
        <v>44841</v>
      </c>
      <c r="C2614" s="54">
        <f>タスク実績csv元!F2614</f>
        <v>0.45833333333333331</v>
      </c>
      <c r="D2614" s="54">
        <f>タスク実績csv元!E2614</f>
        <v>0.40625</v>
      </c>
      <c r="E2614" t="str">
        <f>タスク実績csv元!I2614&amp;""</f>
        <v/>
      </c>
      <c r="F2614" t="str">
        <f>タスク実績csv元!D2614</f>
        <v>作成</v>
      </c>
      <c r="G2614" t="str">
        <f t="shared" si="40"/>
        <v>INSERT INTO task_achivement(task_no,achive_date,end_time,start_time,task_detail,memo)VALUES('{9e836274-915d-409e-9364-b9b18b012759}','2022/10/07','2022/10/07 11:00:00','2022/10/07 09:45:00','','作成');</v>
      </c>
    </row>
    <row r="2615" spans="1:7">
      <c r="A2615" s="48" t="str">
        <f>_xlfn.XLOOKUP(_xlfn.XLOOKUP(MID(タスク実績csv元!C2615,1,SEARCH(":",タスク実績csv元!C2615)-1),リスト!F:F,リスト!G:G)&amp;MID(タスク実績csv元!C2615,SEARCH(":",タスク実績csv元!C2615),999),タスクDB!K:K,タスクDB!A:A)</f>
        <v>{3c725e9b-a684-46d8-88fb-086261f2dbe6}</v>
      </c>
      <c r="B2615" s="11">
        <f>タスク実績csv元!A2615</f>
        <v>44841</v>
      </c>
      <c r="C2615" s="54">
        <f>タスク実績csv元!F2615</f>
        <v>0.47916666666666669</v>
      </c>
      <c r="D2615" s="54">
        <f>タスク実績csv元!E2615</f>
        <v>0.45833333333333331</v>
      </c>
      <c r="E2615" t="str">
        <f>タスク実績csv元!I2615&amp;""</f>
        <v/>
      </c>
      <c r="F2615" t="str">
        <f>タスク実績csv元!D2615</f>
        <v>整理</v>
      </c>
      <c r="G2615" t="str">
        <f t="shared" si="40"/>
        <v>INSERT INTO task_achivement(task_no,achive_date,end_time,start_time,task_detail,memo)VALUES('{3c725e9b-a684-46d8-88fb-086261f2dbe6}','2022/10/07','2022/10/07 11:30:00','2022/10/07 11:00:00','','整理');</v>
      </c>
    </row>
    <row r="2616" spans="1:7">
      <c r="A2616" s="48" t="str">
        <f>_xlfn.XLOOKUP(_xlfn.XLOOKUP(MID(タスク実績csv元!C2616,1,SEARCH(":",タスク実績csv元!C2616)-1),リスト!F:F,リスト!G:G)&amp;MID(タスク実績csv元!C2616,SEARCH(":",タスク実績csv元!C2616),999),タスクDB!K:K,タスクDB!A:A)</f>
        <v>{7a3ee49e-76ce-4195-af6c-d168250a310c}</v>
      </c>
      <c r="B2616" s="11">
        <f>タスク実績csv元!A2616</f>
        <v>44841</v>
      </c>
      <c r="C2616" s="54">
        <f>タスク実績csv元!F2616</f>
        <v>0.5</v>
      </c>
      <c r="D2616" s="54">
        <f>タスク実績csv元!E2616</f>
        <v>0.47916666666666669</v>
      </c>
      <c r="E2616" t="str">
        <f>タスク実績csv元!I2616&amp;""</f>
        <v/>
      </c>
      <c r="F2616" t="str">
        <f>タスク実績csv元!D2616</f>
        <v>移動</v>
      </c>
      <c r="G2616" t="str">
        <f t="shared" si="40"/>
        <v>INSERT INTO task_achivement(task_no,achive_date,end_time,start_time,task_detail,memo)VALUES('{7a3ee49e-76ce-4195-af6c-d168250a310c}','2022/10/07','2022/10/07 12:00:00','2022/10/07 11:30:00','','移動');</v>
      </c>
    </row>
    <row r="2617" spans="1:7">
      <c r="A2617" s="48" t="str">
        <f>_xlfn.XLOOKUP(_xlfn.XLOOKUP(MID(タスク実績csv元!C2617,1,SEARCH(":",タスク実績csv元!C2617)-1),リスト!F:F,リスト!G:G)&amp;MID(タスク実績csv元!C2617,SEARCH(":",タスク実績csv元!C2617),999),タスクDB!K:K,タスクDB!A:A)</f>
        <v>{7a3ee49e-76ce-4195-af6c-d168250a310c}</v>
      </c>
      <c r="B2617" s="11">
        <f>タスク実績csv元!A2617</f>
        <v>44841</v>
      </c>
      <c r="C2617" s="54">
        <f>タスク実績csv元!F2617</f>
        <v>0.60416666666666663</v>
      </c>
      <c r="D2617" s="54">
        <f>タスク実績csv元!E2617</f>
        <v>0.54166666666666663</v>
      </c>
      <c r="E2617" t="str">
        <f>タスク実績csv元!I2617&amp;""</f>
        <v/>
      </c>
      <c r="F2617" t="str">
        <f>タスク実績csv元!D2617</f>
        <v>引継ぎ説明</v>
      </c>
      <c r="G2617" t="str">
        <f t="shared" si="40"/>
        <v>INSERT INTO task_achivement(task_no,achive_date,end_time,start_time,task_detail,memo)VALUES('{7a3ee49e-76ce-4195-af6c-d168250a310c}','2022/10/07','2022/10/07 14:30:00','2022/10/07 13:00:00','','引継ぎ説明');</v>
      </c>
    </row>
    <row r="2618" spans="1:7">
      <c r="A2618" s="48" t="str">
        <f>_xlfn.XLOOKUP(_xlfn.XLOOKUP(MID(タスク実績csv元!C2618,1,SEARCH(":",タスク実績csv元!C2618)-1),リスト!F:F,リスト!G:G)&amp;MID(タスク実績csv元!C2618,SEARCH(":",タスク実績csv元!C2618),999),タスクDB!K:K,タスクDB!A:A)</f>
        <v>{e37770bc-2dba-4547-8335-237fdf7dc5a9}</v>
      </c>
      <c r="B2618" s="11">
        <f>タスク実績csv元!A2618</f>
        <v>44841</v>
      </c>
      <c r="C2618" s="54">
        <f>タスク実績csv元!F2618</f>
        <v>0.63541666666666663</v>
      </c>
      <c r="D2618" s="54">
        <f>タスク実績csv元!E2618</f>
        <v>0.60416666666666663</v>
      </c>
      <c r="E2618" t="str">
        <f>タスク実績csv元!I2618&amp;""</f>
        <v/>
      </c>
      <c r="F2618" t="str">
        <f>タスク実績csv元!D2618</f>
        <v>スケジュール整理</v>
      </c>
      <c r="G2618" t="str">
        <f t="shared" si="40"/>
        <v>INSERT INTO task_achivement(task_no,achive_date,end_time,start_time,task_detail,memo)VALUES('{e37770bc-2dba-4547-8335-237fdf7dc5a9}','2022/10/07','2022/10/07 15:15:00','2022/10/07 14:30:00','','スケジュール整理');</v>
      </c>
    </row>
    <row r="2619" spans="1:7">
      <c r="A2619" s="48" t="str">
        <f>_xlfn.XLOOKUP(_xlfn.XLOOKUP(MID(タスク実績csv元!C2619,1,SEARCH(":",タスク実績csv元!C2619)-1),リスト!F:F,リスト!G:G)&amp;MID(タスク実績csv元!C2619,SEARCH(":",タスク実績csv元!C2619),999),タスクDB!K:K,タスクDB!A:A)</f>
        <v>{7a3ee49e-76ce-4195-af6c-d168250a310c}</v>
      </c>
      <c r="B2619" s="11">
        <f>タスク実績csv元!A2619</f>
        <v>44841</v>
      </c>
      <c r="C2619" s="54">
        <f>タスク実績csv元!F2619</f>
        <v>0.66666666666666663</v>
      </c>
      <c r="D2619" s="54">
        <f>タスク実績csv元!E2619</f>
        <v>0.63541666666666663</v>
      </c>
      <c r="E2619" t="str">
        <f>タスク実績csv元!I2619&amp;""</f>
        <v/>
      </c>
      <c r="F2619" t="str">
        <f>タスク実績csv元!D2619</f>
        <v>引継ぎ資料整理</v>
      </c>
      <c r="G2619" t="str">
        <f t="shared" si="40"/>
        <v>INSERT INTO task_achivement(task_no,achive_date,end_time,start_time,task_detail,memo)VALUES('{7a3ee49e-76ce-4195-af6c-d168250a310c}','2022/10/07','2022/10/07 16:00:00','2022/10/07 15:15:00','','引継ぎ資料整理');</v>
      </c>
    </row>
    <row r="2620" spans="1:7">
      <c r="A2620" s="48" t="str">
        <f>_xlfn.XLOOKUP(_xlfn.XLOOKUP(MID(タスク実績csv元!C2620,1,SEARCH(":",タスク実績csv元!C2620)-1),リスト!F:F,リスト!G:G)&amp;MID(タスク実績csv元!C2620,SEARCH(":",タスク実績csv元!C2620),999),タスクDB!K:K,タスクDB!A:A)</f>
        <v>{23640006-1951-44f5-8e76-61d4fa67fbce}</v>
      </c>
      <c r="B2620" s="11">
        <f>タスク実績csv元!A2620</f>
        <v>44841</v>
      </c>
      <c r="C2620" s="54">
        <f>タスク実績csv元!F2620</f>
        <v>0.6875</v>
      </c>
      <c r="D2620" s="54">
        <f>タスク実績csv元!E2620</f>
        <v>0.66666666666666663</v>
      </c>
      <c r="E2620" t="str">
        <f>タスク実績csv元!I2620&amp;""</f>
        <v/>
      </c>
      <c r="F2620" t="str">
        <f>タスク実績csv元!D2620</f>
        <v>夕会</v>
      </c>
      <c r="G2620" t="str">
        <f t="shared" si="40"/>
        <v>INSERT INTO task_achivement(task_no,achive_date,end_time,start_time,task_detail,memo)VALUES('{23640006-1951-44f5-8e76-61d4fa67fbce}','2022/10/07','2022/10/07 16:30:00','2022/10/07 16:00:00','','夕会');</v>
      </c>
    </row>
    <row r="2621" spans="1:7">
      <c r="A2621" s="48" t="str">
        <f>_xlfn.XLOOKUP(_xlfn.XLOOKUP(MID(タスク実績csv元!C2621,1,SEARCH(":",タスク実績csv元!C2621)-1),リスト!F:F,リスト!G:G)&amp;MID(タスク実績csv元!C2621,SEARCH(":",タスク実績csv元!C2621),999),タスクDB!K:K,タスクDB!A:A)</f>
        <v>{b7f612e6-f7c1-4528-901a-8df82d5cb084}</v>
      </c>
      <c r="B2621" s="11">
        <f>タスク実績csv元!A2621</f>
        <v>44841</v>
      </c>
      <c r="C2621" s="54">
        <f>タスク実績csv元!F2621</f>
        <v>0.72916666666666663</v>
      </c>
      <c r="D2621" s="54">
        <f>タスク実績csv元!E2621</f>
        <v>0.6875</v>
      </c>
      <c r="E2621" t="str">
        <f>タスク実績csv元!I2621&amp;""</f>
        <v/>
      </c>
      <c r="F2621" t="str">
        <f>タスク実績csv元!D2621</f>
        <v>ネタ整理</v>
      </c>
      <c r="G2621" t="str">
        <f t="shared" si="40"/>
        <v>INSERT INTO task_achivement(task_no,achive_date,end_time,start_time,task_detail,memo)VALUES('{b7f612e6-f7c1-4528-901a-8df82d5cb084}','2022/10/07','2022/10/07 17:30:00','2022/10/07 16:30:00','','ネタ整理');</v>
      </c>
    </row>
    <row r="2622" spans="1:7">
      <c r="A2622" s="48" t="str">
        <f>_xlfn.XLOOKUP(_xlfn.XLOOKUP(MID(タスク実績csv元!C2622,1,SEARCH(":",タスク実績csv元!C2622)-1),リスト!F:F,リスト!G:G)&amp;MID(タスク実績csv元!C2622,SEARCH(":",タスク実績csv元!C2622),999),タスクDB!K:K,タスクDB!A:A)</f>
        <v>{7a3ee49e-76ce-4195-af6c-d168250a310c}</v>
      </c>
      <c r="B2622" s="11">
        <f>タスク実績csv元!A2622</f>
        <v>44841</v>
      </c>
      <c r="C2622" s="54">
        <f>タスク実績csv元!F2622</f>
        <v>0.75</v>
      </c>
      <c r="D2622" s="54">
        <f>タスク実績csv元!E2622</f>
        <v>0.72916666666666663</v>
      </c>
      <c r="E2622" t="str">
        <f>タスク実績csv元!I2622&amp;""</f>
        <v/>
      </c>
      <c r="F2622" t="str">
        <f>タスク実績csv元!D2622</f>
        <v>夕会</v>
      </c>
      <c r="G2622" t="str">
        <f t="shared" si="40"/>
        <v>INSERT INTO task_achivement(task_no,achive_date,end_time,start_time,task_detail,memo)VALUES('{7a3ee49e-76ce-4195-af6c-d168250a310c}','2022/10/07','2022/10/07 18:00:00','2022/10/07 17:30:00','','夕会');</v>
      </c>
    </row>
    <row r="2623" spans="1:7">
      <c r="A2623" s="48" t="str">
        <f>_xlfn.XLOOKUP(_xlfn.XLOOKUP(MID(タスク実績csv元!C2623,1,SEARCH(":",タスク実績csv元!C2623)-1),リスト!F:F,リスト!G:G)&amp;MID(タスク実績csv元!C2623,SEARCH(":",タスク実績csv元!C2623),999),タスクDB!K:K,タスクDB!A:A)</f>
        <v>{b7f612e6-f7c1-4528-901a-8df82d5cb084}</v>
      </c>
      <c r="B2623" s="11">
        <f>タスク実績csv元!A2623</f>
        <v>44843</v>
      </c>
      <c r="C2623" s="54">
        <f>タスク実績csv元!F2623</f>
        <v>0.52777777777777779</v>
      </c>
      <c r="D2623" s="54">
        <f>タスク実績csv元!E2623</f>
        <v>0.45833333333333331</v>
      </c>
      <c r="E2623" t="str">
        <f>タスク実績csv元!I2623&amp;""</f>
        <v/>
      </c>
      <c r="F2623" t="str">
        <f>タスク実績csv元!D2623</f>
        <v>DS情報収集</v>
      </c>
      <c r="G2623" t="str">
        <f t="shared" si="40"/>
        <v>INSERT INTO task_achivement(task_no,achive_date,end_time,start_time,task_detail,memo)VALUES('{b7f612e6-f7c1-4528-901a-8df82d5cb084}','2022/10/09','2022/10/09 12:40:00','2022/10/09 11:00:00','','DS情報収集');</v>
      </c>
    </row>
    <row r="2624" spans="1:7">
      <c r="A2624" s="48" t="str">
        <f>_xlfn.XLOOKUP(_xlfn.XLOOKUP(MID(タスク実績csv元!C2624,1,SEARCH(":",タスク実績csv元!C2624)-1),リスト!F:F,リスト!G:G)&amp;MID(タスク実績csv元!C2624,SEARCH(":",タスク実績csv元!C2624),999),タスクDB!K:K,タスクDB!A:A)</f>
        <v>{b7f612e6-f7c1-4528-901a-8df82d5cb084}</v>
      </c>
      <c r="B2624" s="11">
        <f>タスク実績csv元!A2624</f>
        <v>44844</v>
      </c>
      <c r="C2624" s="54">
        <f>タスク実績csv元!F2624</f>
        <v>0.9375</v>
      </c>
      <c r="D2624" s="54">
        <f>タスク実績csv元!E2624</f>
        <v>0.89583333333333337</v>
      </c>
      <c r="E2624" t="str">
        <f>タスク実績csv元!I2624&amp;""</f>
        <v/>
      </c>
      <c r="F2624" t="str">
        <f>タスク実績csv元!D2624</f>
        <v>DS資格勉強</v>
      </c>
      <c r="G2624" t="str">
        <f t="shared" si="40"/>
        <v>INSERT INTO task_achivement(task_no,achive_date,end_time,start_time,task_detail,memo)VALUES('{b7f612e6-f7c1-4528-901a-8df82d5cb084}','2022/10/10','2022/10/10 22:30:00','2022/10/10 21:30:00','','DS資格勉強');</v>
      </c>
    </row>
    <row r="2625" spans="1:7">
      <c r="A2625" s="48" t="str">
        <f>_xlfn.XLOOKUP(_xlfn.XLOOKUP(MID(タスク実績csv元!C2625,1,SEARCH(":",タスク実績csv元!C2625)-1),リスト!F:F,リスト!G:G)&amp;MID(タスク実績csv元!C2625,SEARCH(":",タスク実績csv元!C2625),999),タスクDB!K:K,タスクDB!A:A)</f>
        <v>{b7f612e6-f7c1-4528-901a-8df82d5cb084}</v>
      </c>
      <c r="B2625" s="11">
        <f>タスク実績csv元!A2625</f>
        <v>44844</v>
      </c>
      <c r="C2625" s="54">
        <f>タスク実績csv元!F2625</f>
        <v>0.98263888888888884</v>
      </c>
      <c r="D2625" s="54">
        <f>タスク実績csv元!E2625</f>
        <v>0.97222222222222221</v>
      </c>
      <c r="E2625" t="str">
        <f>タスク実績csv元!I2625&amp;""</f>
        <v/>
      </c>
      <c r="F2625" t="str">
        <f>タスク実績csv元!D2625</f>
        <v>DS資格受験</v>
      </c>
      <c r="G2625" t="str">
        <f t="shared" si="40"/>
        <v>INSERT INTO task_achivement(task_no,achive_date,end_time,start_time,task_detail,memo)VALUES('{b7f612e6-f7c1-4528-901a-8df82d5cb084}','2022/10/10','2022/10/10 23:35:00','2022/10/10 23:20:00','','DS資格受験');</v>
      </c>
    </row>
    <row r="2626" spans="1:7">
      <c r="A2626" s="48" t="str">
        <f>_xlfn.XLOOKUP(_xlfn.XLOOKUP(MID(タスク実績csv元!C2626,1,SEARCH(":",タスク実績csv元!C2626)-1),リスト!F:F,リスト!G:G)&amp;MID(タスク実績csv元!C2626,SEARCH(":",タスク実績csv元!C2626),999),タスクDB!K:K,タスクDB!A:A)</f>
        <v>{57c15cf3-7344-4d0a-8f15-310ba940f976}</v>
      </c>
      <c r="B2626" s="11">
        <f>タスク実績csv元!A2626</f>
        <v>44845</v>
      </c>
      <c r="C2626" s="54">
        <f>タスク実績csv元!F2626</f>
        <v>0.41666666666666669</v>
      </c>
      <c r="D2626" s="54">
        <f>タスク実績csv元!E2626</f>
        <v>0.39583333333333331</v>
      </c>
      <c r="E2626" t="str">
        <f>タスク実績csv元!I2626&amp;""</f>
        <v/>
      </c>
      <c r="F2626" t="str">
        <f>タスク実績csv元!D2626</f>
        <v>DreamForce情報連携</v>
      </c>
      <c r="G2626" t="str">
        <f t="shared" si="40"/>
        <v>INSERT INTO task_achivement(task_no,achive_date,end_time,start_time,task_detail,memo)VALUES('{57c15cf3-7344-4d0a-8f15-310ba940f976}','2022/10/11','2022/10/11 10:00:00','2022/10/11 09:30:00','','DreamForce情報連携');</v>
      </c>
    </row>
    <row r="2627" spans="1:7">
      <c r="A2627" s="48" t="str">
        <f>_xlfn.XLOOKUP(_xlfn.XLOOKUP(MID(タスク実績csv元!C2627,1,SEARCH(":",タスク実績csv元!C2627)-1),リスト!F:F,リスト!G:G)&amp;MID(タスク実績csv元!C2627,SEARCH(":",タスク実績csv元!C2627),999),タスクDB!K:K,タスクDB!A:A)</f>
        <v>{4c39d40d-b35f-4cfa-b549-6c5de24454e2}</v>
      </c>
      <c r="B2627" s="11">
        <f>タスク実績csv元!A2627</f>
        <v>44845</v>
      </c>
      <c r="C2627" s="54">
        <f>タスク実績csv元!F2627</f>
        <v>0.45833333333333331</v>
      </c>
      <c r="D2627" s="54">
        <f>タスク実績csv元!E2627</f>
        <v>0.41666666666666669</v>
      </c>
      <c r="E2627" t="str">
        <f>タスク実績csv元!I2627&amp;""</f>
        <v/>
      </c>
      <c r="F2627" t="str">
        <f>タスク実績csv元!D2627</f>
        <v>チームMTG</v>
      </c>
      <c r="G2627" t="str">
        <f t="shared" ref="G2627:G2690" si="41">IF(B2627=0,"","INSERT INTO task_achivement("&amp;$A$1&amp;","&amp;$B$1&amp;","&amp;$C$1&amp;","&amp;$D$1&amp;","&amp;$E$1&amp;","&amp;$F$1&amp;")VALUES('"&amp;A2627&amp;"',"&amp;IF(B2627="","null","'"&amp;TEXT(B2627,"yyyy/MM/dd")&amp;"'")&amp;","&amp;IF(C2627="","null","'"&amp;TEXT(B2627,"yyyy/MM/dd")&amp;" "&amp;TEXT(C2627,"HH:mm:ss")&amp;"'")&amp;","&amp;IF(D2627="","null","'"&amp;TEXT(B2627,"yyyy/MM/dd")&amp;" "&amp;TEXT(D2627,"HH:mm:ss")&amp;"'")&amp;",'"&amp;E2627&amp;"','"&amp;F2627&amp;"');")</f>
        <v>INSERT INTO task_achivement(task_no,achive_date,end_time,start_time,task_detail,memo)VALUES('{4c39d40d-b35f-4cfa-b549-6c5de24454e2}','2022/10/11','2022/10/11 11:00:00','2022/10/11 10:00:00','','チームMTG');</v>
      </c>
    </row>
    <row r="2628" spans="1:7">
      <c r="A2628" s="48" t="str">
        <f>_xlfn.XLOOKUP(_xlfn.XLOOKUP(MID(タスク実績csv元!C2628,1,SEARCH(":",タスク実績csv元!C2628)-1),リスト!F:F,リスト!G:G)&amp;MID(タスク実績csv元!C2628,SEARCH(":",タスク実績csv元!C2628),999),タスクDB!K:K,タスクDB!A:A)</f>
        <v>{dccafcb0-f12d-44a0-a243-066166fa524d}</v>
      </c>
      <c r="B2628" s="11">
        <f>タスク実績csv元!A2628</f>
        <v>44845</v>
      </c>
      <c r="C2628" s="54">
        <f>タスク実績csv元!F2628</f>
        <v>0.5</v>
      </c>
      <c r="D2628" s="54">
        <f>タスク実績csv元!E2628</f>
        <v>0.45833333333333331</v>
      </c>
      <c r="E2628" t="str">
        <f>タスク実績csv元!I2628&amp;""</f>
        <v/>
      </c>
      <c r="F2628" t="str">
        <f>タスク実績csv元!D2628</f>
        <v>引継ぎ資料更新</v>
      </c>
      <c r="G2628" t="str">
        <f t="shared" si="41"/>
        <v>INSERT INTO task_achivement(task_no,achive_date,end_time,start_time,task_detail,memo)VALUES('{dccafcb0-f12d-44a0-a243-066166fa524d}','2022/10/11','2022/10/11 12:00:00','2022/10/11 11:00:00','','引継ぎ資料更新');</v>
      </c>
    </row>
    <row r="2629" spans="1:7">
      <c r="A2629" s="48" t="str">
        <f>_xlfn.XLOOKUP(_xlfn.XLOOKUP(MID(タスク実績csv元!C2629,1,SEARCH(":",タスク実績csv元!C2629)-1),リスト!F:F,リスト!G:G)&amp;MID(タスク実績csv元!C2629,SEARCH(":",タスク実績csv元!C2629),999),タスクDB!K:K,タスクDB!A:A)</f>
        <v>{96d71216-036e-4f4d-a16e-1c7d4e4a290c}</v>
      </c>
      <c r="B2629" s="11">
        <f>タスク実績csv元!A2629</f>
        <v>44845</v>
      </c>
      <c r="C2629" s="54">
        <f>タスク実績csv元!F2629</f>
        <v>0.5625</v>
      </c>
      <c r="D2629" s="54">
        <f>タスク実績csv元!E2629</f>
        <v>0.54166666666666663</v>
      </c>
      <c r="E2629" t="str">
        <f>タスク実績csv元!I2629&amp;""</f>
        <v/>
      </c>
      <c r="F2629" t="str">
        <f>タスク実績csv元!D2629</f>
        <v>KANSAI_TD_FSL-931 レポートのカスタマイズ方法について</v>
      </c>
      <c r="G2629" t="str">
        <f t="shared" si="41"/>
        <v>INSERT INTO task_achivement(task_no,achive_date,end_time,start_time,task_detail,memo)VALUES('{96d71216-036e-4f4d-a16e-1c7d4e4a290c}','2022/10/11','2022/10/11 13:30:00','2022/10/11 13:00:00','','KANSAI_TD_FSL-931 レポートのカスタマイズ方法について');</v>
      </c>
    </row>
    <row r="2630" spans="1:7">
      <c r="A2630" s="48" t="str">
        <f>_xlfn.XLOOKUP(_xlfn.XLOOKUP(MID(タスク実績csv元!C2630,1,SEARCH(":",タスク実績csv元!C2630)-1),リスト!F:F,リスト!G:G)&amp;MID(タスク実績csv元!C2630,SEARCH(":",タスク実績csv元!C2630),999),タスクDB!K:K,タスクDB!A:A)</f>
        <v>{5d110cf0-e40c-4bbc-828c-d745c682e230}</v>
      </c>
      <c r="B2630" s="11">
        <f>タスク実績csv元!A2630</f>
        <v>44845</v>
      </c>
      <c r="C2630" s="54">
        <f>タスク実績csv元!F2630</f>
        <v>0.625</v>
      </c>
      <c r="D2630" s="54">
        <f>タスク実績csv元!E2630</f>
        <v>0.5625</v>
      </c>
      <c r="E2630" t="str">
        <f>タスク実績csv元!I2630&amp;""</f>
        <v/>
      </c>
      <c r="F2630" t="str">
        <f>タスク実績csv元!D2630</f>
        <v>対応</v>
      </c>
      <c r="G2630" t="str">
        <f t="shared" si="41"/>
        <v>INSERT INTO task_achivement(task_no,achive_date,end_time,start_time,task_detail,memo)VALUES('{5d110cf0-e40c-4bbc-828c-d745c682e230}','2022/10/11','2022/10/11 15:00:00','2022/10/11 13:30:00','','対応');</v>
      </c>
    </row>
    <row r="2631" spans="1:7">
      <c r="A2631" s="48" t="str">
        <f>_xlfn.XLOOKUP(_xlfn.XLOOKUP(MID(タスク実績csv元!C2631,1,SEARCH(":",タスク実績csv元!C2631)-1),リスト!F:F,リスト!G:G)&amp;MID(タスク実績csv元!C2631,SEARCH(":",タスク実績csv元!C2631),999),タスクDB!K:K,タスクDB!A:A)</f>
        <v>{dccafcb0-f12d-44a0-a243-066166fa524d}</v>
      </c>
      <c r="B2631" s="11">
        <f>タスク実績csv元!A2631</f>
        <v>44845</v>
      </c>
      <c r="C2631" s="54">
        <f>タスク実績csv元!F2631</f>
        <v>0.6875</v>
      </c>
      <c r="D2631" s="54">
        <f>タスク実績csv元!E2631</f>
        <v>0.625</v>
      </c>
      <c r="E2631" t="str">
        <f>タスク実績csv元!I2631&amp;""</f>
        <v/>
      </c>
      <c r="F2631" t="str">
        <f>タスク実績csv元!D2631</f>
        <v>資料整理</v>
      </c>
      <c r="G2631" t="str">
        <f t="shared" si="41"/>
        <v>INSERT INTO task_achivement(task_no,achive_date,end_time,start_time,task_detail,memo)VALUES('{dccafcb0-f12d-44a0-a243-066166fa524d}','2022/10/11','2022/10/11 16:30:00','2022/10/11 15:00:00','','資料整理');</v>
      </c>
    </row>
    <row r="2632" spans="1:7">
      <c r="A2632" s="48" t="str">
        <f>_xlfn.XLOOKUP(_xlfn.XLOOKUP(MID(タスク実績csv元!C2632,1,SEARCH(":",タスク実績csv元!C2632)-1),リスト!F:F,リスト!G:G)&amp;MID(タスク実績csv元!C2632,SEARCH(":",タスク実績csv元!C2632),999),タスクDB!K:K,タスクDB!A:A)</f>
        <v>{13580d27-d1b3-46a4-8f7a-77a3a9f0b7fe}</v>
      </c>
      <c r="B2632" s="11">
        <f>タスク実績csv元!A2632</f>
        <v>44845</v>
      </c>
      <c r="C2632" s="54">
        <f>タスク実績csv元!F2632</f>
        <v>0.72916666666666663</v>
      </c>
      <c r="D2632" s="54">
        <f>タスク実績csv元!E2632</f>
        <v>0.6875</v>
      </c>
      <c r="E2632" t="str">
        <f>タスク実績csv元!I2632&amp;""</f>
        <v/>
      </c>
      <c r="F2632" t="str">
        <f>タスク実績csv元!D2632</f>
        <v>作業分担打合せ</v>
      </c>
      <c r="G2632" t="str">
        <f t="shared" si="41"/>
        <v>INSERT INTO task_achivement(task_no,achive_date,end_time,start_time,task_detail,memo)VALUES('{13580d27-d1b3-46a4-8f7a-77a3a9f0b7fe}','2022/10/11','2022/10/11 17:30:00','2022/10/11 16:30:00','','作業分担打合せ');</v>
      </c>
    </row>
    <row r="2633" spans="1:7">
      <c r="A2633" s="48" t="str">
        <f>_xlfn.XLOOKUP(_xlfn.XLOOKUP(MID(タスク実績csv元!C2633,1,SEARCH(":",タスク実績csv元!C2633)-1),リスト!F:F,リスト!G:G)&amp;MID(タスク実績csv元!C2633,SEARCH(":",タスク実績csv元!C2633),999),タスクDB!K:K,タスクDB!A:A)</f>
        <v>{40eddd9a-0b03-433b-b09e-226fdc556c22}</v>
      </c>
      <c r="B2633" s="11">
        <f>タスク実績csv元!A2633</f>
        <v>44845</v>
      </c>
      <c r="C2633" s="54">
        <f>タスク実績csv元!F2633</f>
        <v>0.75</v>
      </c>
      <c r="D2633" s="54">
        <f>タスク実績csv元!E2633</f>
        <v>0.72916666666666663</v>
      </c>
      <c r="E2633" t="str">
        <f>タスク実績csv元!I2633&amp;""</f>
        <v/>
      </c>
      <c r="F2633" t="str">
        <f>タスク実績csv元!D2633</f>
        <v>夕会</v>
      </c>
      <c r="G2633" t="str">
        <f t="shared" si="41"/>
        <v>INSERT INTO task_achivement(task_no,achive_date,end_time,start_time,task_detail,memo)VALUES('{40eddd9a-0b03-433b-b09e-226fdc556c22}','2022/10/11','2022/10/11 18:00:00','2022/10/11 17:30:00','','夕会');</v>
      </c>
    </row>
    <row r="2634" spans="1:7">
      <c r="A2634" s="48" t="str">
        <f>_xlfn.XLOOKUP(_xlfn.XLOOKUP(MID(タスク実績csv元!C2634,1,SEARCH(":",タスク実績csv元!C2634)-1),リスト!F:F,リスト!G:G)&amp;MID(タスク実績csv元!C2634,SEARCH(":",タスク実績csv元!C2634),999),タスクDB!K:K,タスクDB!A:A)</f>
        <v>{4c39d40d-b35f-4cfa-b549-6c5de24454e2}</v>
      </c>
      <c r="B2634" s="11">
        <f>タスク実績csv元!A2634</f>
        <v>44846</v>
      </c>
      <c r="C2634" s="54">
        <f>タスク実績csv元!F2634</f>
        <v>0.40625</v>
      </c>
      <c r="D2634" s="54">
        <f>タスク実績csv元!E2634</f>
        <v>0.39583333333333331</v>
      </c>
      <c r="E2634" t="str">
        <f>タスク実績csv元!I2634&amp;""</f>
        <v/>
      </c>
      <c r="F2634" t="str">
        <f>タスク実績csv元!D2634</f>
        <v>朝会</v>
      </c>
      <c r="G2634" t="str">
        <f t="shared" si="41"/>
        <v>INSERT INTO task_achivement(task_no,achive_date,end_time,start_time,task_detail,memo)VALUES('{4c39d40d-b35f-4cfa-b549-6c5de24454e2}','2022/10/12','2022/10/12 09:45:00','2022/10/12 09:30:00','','朝会');</v>
      </c>
    </row>
    <row r="2635" spans="1:7">
      <c r="A2635" s="48" t="str">
        <f>_xlfn.XLOOKUP(_xlfn.XLOOKUP(MID(タスク実績csv元!C2635,1,SEARCH(":",タスク実績csv元!C2635)-1),リスト!F:F,リスト!G:G)&amp;MID(タスク実績csv元!C2635,SEARCH(":",タスク実績csv元!C2635),999),タスクDB!K:K,タスクDB!A:A)</f>
        <v>{96d71216-036e-4f4d-a16e-1c7d4e4a290c}</v>
      </c>
      <c r="B2635" s="11">
        <f>タスク実績csv元!A2635</f>
        <v>44846</v>
      </c>
      <c r="C2635" s="54">
        <f>タスク実績csv元!F2635</f>
        <v>0.41666666666666669</v>
      </c>
      <c r="D2635" s="54">
        <f>タスク実績csv元!E2635</f>
        <v>0.40625</v>
      </c>
      <c r="E2635" t="str">
        <f>タスク実績csv元!I2635&amp;""</f>
        <v/>
      </c>
      <c r="F2635" t="str">
        <f>タスク実績csv元!D2635</f>
        <v>課題確認</v>
      </c>
      <c r="G2635" t="str">
        <f t="shared" si="41"/>
        <v>INSERT INTO task_achivement(task_no,achive_date,end_time,start_time,task_detail,memo)VALUES('{96d71216-036e-4f4d-a16e-1c7d4e4a290c}','2022/10/12','2022/10/12 10:00:00','2022/10/12 09:45:00','','課題確認');</v>
      </c>
    </row>
    <row r="2636" spans="1:7">
      <c r="A2636" s="48" t="str">
        <f>_xlfn.XLOOKUP(_xlfn.XLOOKUP(MID(タスク実績csv元!C2636,1,SEARCH(":",タスク実績csv元!C2636)-1),リスト!F:F,リスト!G:G)&amp;MID(タスク実績csv元!C2636,SEARCH(":",タスク実績csv元!C2636),999),タスクDB!K:K,タスクDB!A:A)</f>
        <v>{3c725e9b-a684-46d8-88fb-086261f2dbe6}</v>
      </c>
      <c r="B2636" s="11">
        <f>タスク実績csv元!A2636</f>
        <v>44846</v>
      </c>
      <c r="C2636" s="54">
        <f>タスク実績csv元!F2636</f>
        <v>0.42708333333333331</v>
      </c>
      <c r="D2636" s="54">
        <f>タスク実績csv元!E2636</f>
        <v>0.41666666666666669</v>
      </c>
      <c r="E2636" t="str">
        <f>タスク実績csv元!I2636&amp;""</f>
        <v/>
      </c>
      <c r="F2636" t="str">
        <f>タスク実績csv元!D2636</f>
        <v>西日本全体会議用打合せ</v>
      </c>
      <c r="G2636" t="str">
        <f t="shared" si="41"/>
        <v>INSERT INTO task_achivement(task_no,achive_date,end_time,start_time,task_detail,memo)VALUES('{3c725e9b-a684-46d8-88fb-086261f2dbe6}','2022/10/12','2022/10/12 10:15:00','2022/10/12 10:00:00','','西日本全体会議用打合せ');</v>
      </c>
    </row>
    <row r="2637" spans="1:7">
      <c r="A2637" s="48" t="str">
        <f>_xlfn.XLOOKUP(_xlfn.XLOOKUP(MID(タスク実績csv元!C2637,1,SEARCH(":",タスク実績csv元!C2637)-1),リスト!F:F,リスト!G:G)&amp;MID(タスク実績csv元!C2637,SEARCH(":",タスク実績csv元!C2637),999),タスクDB!K:K,タスクDB!A:A)</f>
        <v>{96d71216-036e-4f4d-a16e-1c7d4e4a290c}</v>
      </c>
      <c r="B2637" s="11">
        <f>タスク実績csv元!A2637</f>
        <v>44846</v>
      </c>
      <c r="C2637" s="54">
        <f>タスク実績csv元!F2637</f>
        <v>0.5</v>
      </c>
      <c r="D2637" s="54">
        <f>タスク実績csv元!E2637</f>
        <v>0.42708333333333331</v>
      </c>
      <c r="E2637" t="str">
        <f>タスク実績csv元!I2637&amp;""</f>
        <v/>
      </c>
      <c r="F2637" t="str">
        <f>タスク実績csv元!D2637</f>
        <v>Fittest2のデータ作成</v>
      </c>
      <c r="G2637" t="str">
        <f t="shared" si="41"/>
        <v>INSERT INTO task_achivement(task_no,achive_date,end_time,start_time,task_detail,memo)VALUES('{96d71216-036e-4f4d-a16e-1c7d4e4a290c}','2022/10/12','2022/10/12 12:00:00','2022/10/12 10:15:00','','Fittest2のデータ作成');</v>
      </c>
    </row>
    <row r="2638" spans="1:7">
      <c r="A2638" s="48" t="str">
        <f>_xlfn.XLOOKUP(_xlfn.XLOOKUP(MID(タスク実績csv元!C2638,1,SEARCH(":",タスク実績csv元!C2638)-1),リスト!F:F,リスト!G:G)&amp;MID(タスク実績csv元!C2638,SEARCH(":",タスク実績csv元!C2638),999),タスクDB!K:K,タスクDB!A:A)</f>
        <v>{dccafcb0-f12d-44a0-a243-066166fa524d}</v>
      </c>
      <c r="B2638" s="11">
        <f>タスク実績csv元!A2638</f>
        <v>44846</v>
      </c>
      <c r="C2638" s="54">
        <f>タスク実績csv元!F2638</f>
        <v>0.58333333333333337</v>
      </c>
      <c r="D2638" s="54">
        <f>タスク実績csv元!E2638</f>
        <v>0.54166666666666663</v>
      </c>
      <c r="E2638" t="str">
        <f>タスク実績csv元!I2638&amp;""</f>
        <v/>
      </c>
      <c r="F2638" t="str">
        <f>タスク実績csv元!D2638</f>
        <v>説明、問合せ調査</v>
      </c>
      <c r="G2638" t="str">
        <f t="shared" si="41"/>
        <v>INSERT INTO task_achivement(task_no,achive_date,end_time,start_time,task_detail,memo)VALUES('{dccafcb0-f12d-44a0-a243-066166fa524d}','2022/10/12','2022/10/12 14:00:00','2022/10/12 13:00:00','','説明、問合せ調査');</v>
      </c>
    </row>
    <row r="2639" spans="1:7">
      <c r="A2639" s="48" t="str">
        <f>_xlfn.XLOOKUP(_xlfn.XLOOKUP(MID(タスク実績csv元!C2639,1,SEARCH(":",タスク実績csv元!C2639)-1),リスト!F:F,リスト!G:G)&amp;MID(タスク実績csv元!C2639,SEARCH(":",タスク実績csv元!C2639),999),タスクDB!K:K,タスクDB!A:A)</f>
        <v>{13580d27-d1b3-46a4-8f7a-77a3a9f0b7fe}</v>
      </c>
      <c r="B2639" s="11">
        <f>タスク実績csv元!A2639</f>
        <v>44846</v>
      </c>
      <c r="C2639" s="54">
        <f>タスク実績csv元!F2639</f>
        <v>0.625</v>
      </c>
      <c r="D2639" s="54">
        <f>タスク実績csv元!E2639</f>
        <v>0.58333333333333337</v>
      </c>
      <c r="E2639" t="str">
        <f>タスク実績csv元!I2639&amp;""</f>
        <v/>
      </c>
      <c r="F2639" t="str">
        <f>タスク実績csv元!D2639</f>
        <v>セキュリティテスト検討</v>
      </c>
      <c r="G2639" t="str">
        <f t="shared" si="41"/>
        <v>INSERT INTO task_achivement(task_no,achive_date,end_time,start_time,task_detail,memo)VALUES('{13580d27-d1b3-46a4-8f7a-77a3a9f0b7fe}','2022/10/12','2022/10/12 15:00:00','2022/10/12 14:00:00','','セキュリティテスト検討');</v>
      </c>
    </row>
    <row r="2640" spans="1:7">
      <c r="A2640" s="48" t="str">
        <f>_xlfn.XLOOKUP(_xlfn.XLOOKUP(MID(タスク実績csv元!C2640,1,SEARCH(":",タスク実績csv元!C2640)-1),リスト!F:F,リスト!G:G)&amp;MID(タスク実績csv元!C2640,SEARCH(":",タスク実績csv元!C2640),999),タスクDB!K:K,タスクDB!A:A)</f>
        <v>{96d71216-036e-4f4d-a16e-1c7d4e4a290c}</v>
      </c>
      <c r="B2640" s="11">
        <f>タスク実績csv元!A2640</f>
        <v>44846</v>
      </c>
      <c r="C2640" s="54">
        <f>タスク実績csv元!F2640</f>
        <v>0.66666666666666663</v>
      </c>
      <c r="D2640" s="54">
        <f>タスク実績csv元!E2640</f>
        <v>0.625</v>
      </c>
      <c r="E2640" t="str">
        <f>タスク実績csv元!I2640&amp;""</f>
        <v/>
      </c>
      <c r="F2640" t="str">
        <f>タスク実績csv元!D2640</f>
        <v>Fittest2のデータ作成</v>
      </c>
      <c r="G2640" t="str">
        <f t="shared" si="41"/>
        <v>INSERT INTO task_achivement(task_no,achive_date,end_time,start_time,task_detail,memo)VALUES('{96d71216-036e-4f4d-a16e-1c7d4e4a290c}','2022/10/12','2022/10/12 16:00:00','2022/10/12 15:00:00','','Fittest2のデータ作成');</v>
      </c>
    </row>
    <row r="2641" spans="1:7">
      <c r="A2641" s="48" t="str">
        <f>_xlfn.XLOOKUP(_xlfn.XLOOKUP(MID(タスク実績csv元!C2641,1,SEARCH(":",タスク実績csv元!C2641)-1),リスト!F:F,リスト!G:G)&amp;MID(タスク実績csv元!C2641,SEARCH(":",タスク実績csv元!C2641),999),タスクDB!K:K,タスクDB!A:A)</f>
        <v>{23640006-1951-44f5-8e76-61d4fa67fbce}</v>
      </c>
      <c r="B2641" s="11">
        <f>タスク実績csv元!A2641</f>
        <v>44846</v>
      </c>
      <c r="C2641" s="54">
        <f>タスク実績csv元!F2641</f>
        <v>0.72916666666666663</v>
      </c>
      <c r="D2641" s="54">
        <f>タスク実績csv元!E2641</f>
        <v>0.66666666666666663</v>
      </c>
      <c r="E2641" t="str">
        <f>タスク実績csv元!I2641&amp;""</f>
        <v/>
      </c>
      <c r="F2641" t="str">
        <f>タスク実績csv元!D2641</f>
        <v>定例打合せ</v>
      </c>
      <c r="G2641" t="str">
        <f t="shared" si="41"/>
        <v>INSERT INTO task_achivement(task_no,achive_date,end_time,start_time,task_detail,memo)VALUES('{23640006-1951-44f5-8e76-61d4fa67fbce}','2022/10/12','2022/10/12 17:30:00','2022/10/12 16:00:00','','定例打合せ');</v>
      </c>
    </row>
    <row r="2642" spans="1:7">
      <c r="A2642" s="48" t="str">
        <f>_xlfn.XLOOKUP(_xlfn.XLOOKUP(MID(タスク実績csv元!C2642,1,SEARCH(":",タスク実績csv元!C2642)-1),リスト!F:F,リスト!G:G)&amp;MID(タスク実績csv元!C2642,SEARCH(":",タスク実績csv元!C2642),999),タスクDB!K:K,タスクDB!A:A)</f>
        <v>{40eddd9a-0b03-433b-b09e-226fdc556c22}</v>
      </c>
      <c r="B2642" s="11">
        <f>タスク実績csv元!A2642</f>
        <v>44846</v>
      </c>
      <c r="C2642" s="54">
        <f>タスク実績csv元!F2642</f>
        <v>0.75</v>
      </c>
      <c r="D2642" s="54">
        <f>タスク実績csv元!E2642</f>
        <v>0.72916666666666663</v>
      </c>
      <c r="E2642" t="str">
        <f>タスク実績csv元!I2642&amp;""</f>
        <v/>
      </c>
      <c r="F2642" t="str">
        <f>タスク実績csv元!D2642</f>
        <v>夕会</v>
      </c>
      <c r="G2642" t="str">
        <f t="shared" si="41"/>
        <v>INSERT INTO task_achivement(task_no,achive_date,end_time,start_time,task_detail,memo)VALUES('{40eddd9a-0b03-433b-b09e-226fdc556c22}','2022/10/12','2022/10/12 18:00:00','2022/10/12 17:30:00','','夕会');</v>
      </c>
    </row>
    <row r="2643" spans="1:7">
      <c r="A2643" s="48" t="str">
        <f>_xlfn.XLOOKUP(_xlfn.XLOOKUP(MID(タスク実績csv元!C2643,1,SEARCH(":",タスク実績csv元!C2643)-1),リスト!F:F,リスト!G:G)&amp;MID(タスク実績csv元!C2643,SEARCH(":",タスク実績csv元!C2643),999),タスクDB!K:K,タスクDB!A:A)</f>
        <v>{0e8e7c31-feae-4841-a3c3-5fe16de45ce1}</v>
      </c>
      <c r="B2643" s="11">
        <f>タスク実績csv元!A2643</f>
        <v>44847</v>
      </c>
      <c r="C2643" s="54">
        <f>タスク実績csv元!F2643</f>
        <v>0.41666666666666669</v>
      </c>
      <c r="D2643" s="54">
        <f>タスク実績csv元!E2643</f>
        <v>0.39583333333333331</v>
      </c>
      <c r="E2643" t="str">
        <f>タスク実績csv元!I2643&amp;""</f>
        <v/>
      </c>
      <c r="F2643" t="str">
        <f>タスク実績csv元!D2643</f>
        <v>スマホ受取</v>
      </c>
      <c r="G2643" t="str">
        <f t="shared" si="41"/>
        <v>INSERT INTO task_achivement(task_no,achive_date,end_time,start_time,task_detail,memo)VALUES('{0e8e7c31-feae-4841-a3c3-5fe16de45ce1}','2022/10/13','2022/10/13 10:00:00','2022/10/13 09:30:00','','スマホ受取');</v>
      </c>
    </row>
    <row r="2644" spans="1:7">
      <c r="A2644" s="48" t="str">
        <f>_xlfn.XLOOKUP(_xlfn.XLOOKUP(MID(タスク実績csv元!C2644,1,SEARCH(":",タスク実績csv元!C2644)-1),リスト!F:F,リスト!G:G)&amp;MID(タスク実績csv元!C2644,SEARCH(":",タスク実績csv元!C2644),999),タスクDB!K:K,タスクDB!A:A)</f>
        <v>{831a0fb4-c848-4eac-af3e-0a0760ad0e17}</v>
      </c>
      <c r="B2644" s="11">
        <f>タスク実績csv元!A2644</f>
        <v>44847</v>
      </c>
      <c r="C2644" s="54">
        <f>タスク実績csv元!F2644</f>
        <v>0.4375</v>
      </c>
      <c r="D2644" s="54">
        <f>タスク実績csv元!E2644</f>
        <v>0.41666666666666669</v>
      </c>
      <c r="E2644" t="str">
        <f>タスク実績csv元!I2644&amp;""</f>
        <v/>
      </c>
      <c r="F2644" t="str">
        <f>タスク実績csv元!D2644</f>
        <v>Fittest2のデータ作成</v>
      </c>
      <c r="G2644" t="str">
        <f t="shared" si="41"/>
        <v>INSERT INTO task_achivement(task_no,achive_date,end_time,start_time,task_detail,memo)VALUES('{831a0fb4-c848-4eac-af3e-0a0760ad0e17}','2022/10/13','2022/10/13 10:30:00','2022/10/13 10:00:00','','Fittest2のデータ作成');</v>
      </c>
    </row>
    <row r="2645" spans="1:7">
      <c r="A2645" s="48" t="str">
        <f>_xlfn.XLOOKUP(_xlfn.XLOOKUP(MID(タスク実績csv元!C2645,1,SEARCH(":",タスク実績csv元!C2645)-1),リスト!F:F,リスト!G:G)&amp;MID(タスク実績csv元!C2645,SEARCH(":",タスク実績csv元!C2645),999),タスクDB!K:K,タスクDB!A:A)</f>
        <v>{13580d27-d1b3-46a4-8f7a-77a3a9f0b7fe}</v>
      </c>
      <c r="B2645" s="11">
        <f>タスク実績csv元!A2645</f>
        <v>44847</v>
      </c>
      <c r="C2645" s="54">
        <f>タスク実績csv元!F2645</f>
        <v>0.47916666666666669</v>
      </c>
      <c r="D2645" s="54">
        <f>タスク実績csv元!E2645</f>
        <v>0.4375</v>
      </c>
      <c r="E2645" t="str">
        <f>タスク実績csv元!I2645&amp;""</f>
        <v/>
      </c>
      <c r="F2645" t="str">
        <f>タスク実績csv元!D2645</f>
        <v>セキュリティテスト検討</v>
      </c>
      <c r="G2645" t="str">
        <f t="shared" si="41"/>
        <v>INSERT INTO task_achivement(task_no,achive_date,end_time,start_time,task_detail,memo)VALUES('{13580d27-d1b3-46a4-8f7a-77a3a9f0b7fe}','2022/10/13','2022/10/13 11:30:00','2022/10/13 10:30:00','','セキュリティテスト検討');</v>
      </c>
    </row>
    <row r="2646" spans="1:7">
      <c r="A2646" s="48" t="str">
        <f>_xlfn.XLOOKUP(_xlfn.XLOOKUP(MID(タスク実績csv元!C2646,1,SEARCH(":",タスク実績csv元!C2646)-1),リスト!F:F,リスト!G:G)&amp;MID(タスク実績csv元!C2646,SEARCH(":",タスク実績csv元!C2646),999),タスクDB!K:K,タスクDB!A:A)</f>
        <v>{40eddd9a-0b03-433b-b09e-226fdc556c22}</v>
      </c>
      <c r="B2646" s="11">
        <f>タスク実績csv元!A2646</f>
        <v>44847</v>
      </c>
      <c r="C2646" s="54">
        <f>タスク実績csv元!F2646</f>
        <v>0.5</v>
      </c>
      <c r="D2646" s="54">
        <f>タスク実績csv元!E2646</f>
        <v>0.47916666666666669</v>
      </c>
      <c r="E2646" t="str">
        <f>タスク実績csv元!I2646&amp;""</f>
        <v/>
      </c>
      <c r="F2646" t="str">
        <f>タスク実績csv元!D2646</f>
        <v>移動</v>
      </c>
      <c r="G2646" t="str">
        <f t="shared" si="41"/>
        <v>INSERT INTO task_achivement(task_no,achive_date,end_time,start_time,task_detail,memo)VALUES('{40eddd9a-0b03-433b-b09e-226fdc556c22}','2022/10/13','2022/10/13 12:00:00','2022/10/13 11:30:00','','移動');</v>
      </c>
    </row>
    <row r="2647" spans="1:7">
      <c r="A2647" s="48" t="str">
        <f>_xlfn.XLOOKUP(_xlfn.XLOOKUP(MID(タスク実績csv元!C2647,1,SEARCH(":",タスク実績csv元!C2647)-1),リスト!F:F,リスト!G:G)&amp;MID(タスク実績csv元!C2647,SEARCH(":",タスク実績csv元!C2647),999),タスクDB!K:K,タスクDB!A:A)</f>
        <v>{40eddd9a-0b03-433b-b09e-226fdc556c22}</v>
      </c>
      <c r="B2647" s="11">
        <f>タスク実績csv元!A2647</f>
        <v>44847</v>
      </c>
      <c r="C2647" s="54">
        <f>タスク実績csv元!F2647</f>
        <v>0.58333333333333337</v>
      </c>
      <c r="D2647" s="54">
        <f>タスク実績csv元!E2647</f>
        <v>0.54166666666666663</v>
      </c>
      <c r="E2647" t="str">
        <f>タスク実績csv元!I2647&amp;""</f>
        <v/>
      </c>
      <c r="F2647" t="str">
        <f>タスク実績csv元!D2647</f>
        <v>合同打合せ</v>
      </c>
      <c r="G2647" t="str">
        <f t="shared" si="41"/>
        <v>INSERT INTO task_achivement(task_no,achive_date,end_time,start_time,task_detail,memo)VALUES('{40eddd9a-0b03-433b-b09e-226fdc556c22}','2022/10/13','2022/10/13 14:00:00','2022/10/13 13:00:00','','合同打合せ');</v>
      </c>
    </row>
    <row r="2648" spans="1:7">
      <c r="A2648" s="48" t="str">
        <f>_xlfn.XLOOKUP(_xlfn.XLOOKUP(MID(タスク実績csv元!C2648,1,SEARCH(":",タスク実績csv元!C2648)-1),リスト!F:F,リスト!G:G)&amp;MID(タスク実績csv元!C2648,SEARCH(":",タスク実績csv元!C2648),999),タスクDB!K:K,タスクDB!A:A)</f>
        <v>{13580d27-d1b3-46a4-8f7a-77a3a9f0b7fe}</v>
      </c>
      <c r="B2648" s="11">
        <f>タスク実績csv元!A2648</f>
        <v>44847</v>
      </c>
      <c r="C2648" s="54">
        <f>タスク実績csv元!F2648</f>
        <v>0.66666666666666663</v>
      </c>
      <c r="D2648" s="54">
        <f>タスク実績csv元!E2648</f>
        <v>0.58333333333333337</v>
      </c>
      <c r="E2648" t="str">
        <f>タスク実績csv元!I2648&amp;""</f>
        <v/>
      </c>
      <c r="F2648" t="str">
        <f>タスク実績csv元!D2648</f>
        <v>セキュリティテスト検討</v>
      </c>
      <c r="G2648" t="str">
        <f t="shared" si="41"/>
        <v>INSERT INTO task_achivement(task_no,achive_date,end_time,start_time,task_detail,memo)VALUES('{13580d27-d1b3-46a4-8f7a-77a3a9f0b7fe}','2022/10/13','2022/10/13 16:00:00','2022/10/13 14:00:00','','セキュリティテスト検討');</v>
      </c>
    </row>
    <row r="2649" spans="1:7">
      <c r="A2649" s="48" t="str">
        <f>_xlfn.XLOOKUP(_xlfn.XLOOKUP(MID(タスク実績csv元!C2649,1,SEARCH(":",タスク実績csv元!C2649)-1),リスト!F:F,リスト!G:G)&amp;MID(タスク実績csv元!C2649,SEARCH(":",タスク実績csv元!C2649),999),タスクDB!K:K,タスクDB!A:A)</f>
        <v>{23640006-1951-44f5-8e76-61d4fa67fbce}</v>
      </c>
      <c r="B2649" s="11">
        <f>タスク実績csv元!A2649</f>
        <v>44847</v>
      </c>
      <c r="C2649" s="54">
        <f>タスク実績csv元!F2649</f>
        <v>0.72916666666666663</v>
      </c>
      <c r="D2649" s="54">
        <f>タスク実績csv元!E2649</f>
        <v>0.66666666666666663</v>
      </c>
      <c r="E2649" t="str">
        <f>タスク実績csv元!I2649&amp;""</f>
        <v/>
      </c>
      <c r="F2649" t="str">
        <f>タスク実績csv元!D2649</f>
        <v>夕会</v>
      </c>
      <c r="G2649" t="str">
        <f t="shared" si="41"/>
        <v>INSERT INTO task_achivement(task_no,achive_date,end_time,start_time,task_detail,memo)VALUES('{23640006-1951-44f5-8e76-61d4fa67fbce}','2022/10/13','2022/10/13 17:30:00','2022/10/13 16:00:00','','夕会');</v>
      </c>
    </row>
    <row r="2650" spans="1:7">
      <c r="A2650" s="48" t="str">
        <f>_xlfn.XLOOKUP(_xlfn.XLOOKUP(MID(タスク実績csv元!C2650,1,SEARCH(":",タスク実績csv元!C2650)-1),リスト!F:F,リスト!G:G)&amp;MID(タスク実績csv元!C2650,SEARCH(":",タスク実績csv元!C2650),999),タスクDB!K:K,タスクDB!A:A)</f>
        <v>{40eddd9a-0b03-433b-b09e-226fdc556c22}</v>
      </c>
      <c r="B2650" s="11">
        <f>タスク実績csv元!A2650</f>
        <v>44847</v>
      </c>
      <c r="C2650" s="54">
        <f>タスク実績csv元!F2650</f>
        <v>0.75</v>
      </c>
      <c r="D2650" s="54">
        <f>タスク実績csv元!E2650</f>
        <v>0.72916666666666663</v>
      </c>
      <c r="E2650" t="str">
        <f>タスク実績csv元!I2650&amp;""</f>
        <v/>
      </c>
      <c r="F2650" t="str">
        <f>タスク実績csv元!D2650</f>
        <v>夕会</v>
      </c>
      <c r="G2650" t="str">
        <f t="shared" si="41"/>
        <v>INSERT INTO task_achivement(task_no,achive_date,end_time,start_time,task_detail,memo)VALUES('{40eddd9a-0b03-433b-b09e-226fdc556c22}','2022/10/13','2022/10/13 18:00:00','2022/10/13 17:30:00','','夕会');</v>
      </c>
    </row>
    <row r="2651" spans="1:7">
      <c r="A2651" s="48" t="str">
        <f>_xlfn.XLOOKUP(_xlfn.XLOOKUP(MID(タスク実績csv元!C2651,1,SEARCH(":",タスク実績csv元!C2651)-1),リスト!F:F,リスト!G:G)&amp;MID(タスク実績csv元!C2651,SEARCH(":",タスク実績csv元!C2651),999),タスクDB!K:K,タスクDB!A:A)</f>
        <v>{4c39d40d-b35f-4cfa-b549-6c5de24454e2}</v>
      </c>
      <c r="B2651" s="11">
        <f>タスク実績csv元!A2651</f>
        <v>44848</v>
      </c>
      <c r="C2651" s="54">
        <f>タスク実績csv元!F2651</f>
        <v>0.40625</v>
      </c>
      <c r="D2651" s="54">
        <f>タスク実績csv元!E2651</f>
        <v>0.39583333333333331</v>
      </c>
      <c r="E2651" t="str">
        <f>タスク実績csv元!I2651&amp;""</f>
        <v/>
      </c>
      <c r="F2651" t="str">
        <f>タスク実績csv元!D2651</f>
        <v>朝会</v>
      </c>
      <c r="G2651" t="str">
        <f t="shared" si="41"/>
        <v>INSERT INTO task_achivement(task_no,achive_date,end_time,start_time,task_detail,memo)VALUES('{4c39d40d-b35f-4cfa-b549-6c5de24454e2}','2022/10/14','2022/10/14 09:45:00','2022/10/14 09:30:00','','朝会');</v>
      </c>
    </row>
    <row r="2652" spans="1:7">
      <c r="A2652" s="48" t="str">
        <f>_xlfn.XLOOKUP(_xlfn.XLOOKUP(MID(タスク実績csv元!C2652,1,SEARCH(":",タスク実績csv元!C2652)-1),リスト!F:F,リスト!G:G)&amp;MID(タスク実績csv元!C2652,SEARCH(":",タスク実績csv元!C2652),999),タスクDB!K:K,タスクDB!A:A)</f>
        <v>{0e8e7c31-feae-4841-a3c3-5fe16de45ce1}</v>
      </c>
      <c r="B2652" s="11">
        <f>タスク実績csv元!A2652</f>
        <v>44848</v>
      </c>
      <c r="C2652" s="54">
        <f>タスク実績csv元!F2652</f>
        <v>0.41666666666666669</v>
      </c>
      <c r="D2652" s="54">
        <f>タスク実績csv元!E2652</f>
        <v>0.40625</v>
      </c>
      <c r="E2652" t="str">
        <f>タスク実績csv元!I2652&amp;""</f>
        <v/>
      </c>
      <c r="F2652" t="str">
        <f>タスク実績csv元!D2652</f>
        <v>環境整備</v>
      </c>
      <c r="G2652" t="str">
        <f t="shared" si="41"/>
        <v>INSERT INTO task_achivement(task_no,achive_date,end_time,start_time,task_detail,memo)VALUES('{0e8e7c31-feae-4841-a3c3-5fe16de45ce1}','2022/10/14','2022/10/14 10:00:00','2022/10/14 09:45:00','','環境整備');</v>
      </c>
    </row>
    <row r="2653" spans="1:7">
      <c r="A2653" s="48" t="str">
        <f>_xlfn.XLOOKUP(_xlfn.XLOOKUP(MID(タスク実績csv元!C2653,1,SEARCH(":",タスク実績csv元!C2653)-1),リスト!F:F,リスト!G:G)&amp;MID(タスク実績csv元!C2653,SEARCH(":",タスク実績csv元!C2653),999),タスクDB!K:K,タスクDB!A:A)</f>
        <v>{40eddd9a-0b03-433b-b09e-226fdc556c22}</v>
      </c>
      <c r="B2653" s="11">
        <f>タスク実績csv元!A2653</f>
        <v>44848</v>
      </c>
      <c r="C2653" s="54">
        <f>タスク実績csv元!F2653</f>
        <v>0.4375</v>
      </c>
      <c r="D2653" s="54">
        <f>タスク実績csv元!E2653</f>
        <v>0.41666666666666669</v>
      </c>
      <c r="E2653" t="str">
        <f>タスク実績csv元!I2653&amp;""</f>
        <v/>
      </c>
      <c r="F2653" t="str">
        <f>タスク実績csv元!D2653</f>
        <v>改修相談打ち合わせ</v>
      </c>
      <c r="G2653" t="str">
        <f t="shared" si="41"/>
        <v>INSERT INTO task_achivement(task_no,achive_date,end_time,start_time,task_detail,memo)VALUES('{40eddd9a-0b03-433b-b09e-226fdc556c22}','2022/10/14','2022/10/14 10:30:00','2022/10/14 10:00:00','','改修相談打ち合わせ');</v>
      </c>
    </row>
    <row r="2654" spans="1:7">
      <c r="A2654" s="48" t="str">
        <f>_xlfn.XLOOKUP(_xlfn.XLOOKUP(MID(タスク実績csv元!C2654,1,SEARCH(":",タスク実績csv元!C2654)-1),リスト!F:F,リスト!G:G)&amp;MID(タスク実績csv元!C2654,SEARCH(":",タスク実績csv元!C2654),999),タスクDB!K:K,タスクDB!A:A)</f>
        <v>{831a0fb4-c848-4eac-af3e-0a0760ad0e17}</v>
      </c>
      <c r="B2654" s="11">
        <f>タスク実績csv元!A2654</f>
        <v>44848</v>
      </c>
      <c r="C2654" s="54">
        <f>タスク実績csv元!F2654</f>
        <v>0.47916666666666669</v>
      </c>
      <c r="D2654" s="54">
        <f>タスク実績csv元!E2654</f>
        <v>0.4375</v>
      </c>
      <c r="E2654" t="str">
        <f>タスク実績csv元!I2654&amp;""</f>
        <v/>
      </c>
      <c r="F2654" t="str">
        <f>タスク実績csv元!D2654</f>
        <v>データ作成</v>
      </c>
      <c r="G2654" t="str">
        <f t="shared" si="41"/>
        <v>INSERT INTO task_achivement(task_no,achive_date,end_time,start_time,task_detail,memo)VALUES('{831a0fb4-c848-4eac-af3e-0a0760ad0e17}','2022/10/14','2022/10/14 11:30:00','2022/10/14 10:30:00','','データ作成');</v>
      </c>
    </row>
    <row r="2655" spans="1:7">
      <c r="A2655" s="48" t="str">
        <f>_xlfn.XLOOKUP(_xlfn.XLOOKUP(MID(タスク実績csv元!C2655,1,SEARCH(":",タスク実績csv元!C2655)-1),リスト!F:F,リスト!G:G)&amp;MID(タスク実績csv元!C2655,SEARCH(":",タスク実績csv元!C2655),999),タスクDB!K:K,タスクDB!A:A)</f>
        <v>{3c725e9b-a684-46d8-88fb-086261f2dbe6}</v>
      </c>
      <c r="B2655" s="11">
        <f>タスク実績csv元!A2655</f>
        <v>44848</v>
      </c>
      <c r="C2655" s="54">
        <f>タスク実績csv元!F2655</f>
        <v>0.5</v>
      </c>
      <c r="D2655" s="54">
        <f>タスク実績csv元!E2655</f>
        <v>0.47916666666666669</v>
      </c>
      <c r="E2655" t="str">
        <f>タスク実績csv元!I2655&amp;""</f>
        <v/>
      </c>
      <c r="F2655" t="str">
        <f>タスク実績csv元!D2655</f>
        <v>整理</v>
      </c>
      <c r="G2655" t="str">
        <f t="shared" si="41"/>
        <v>INSERT INTO task_achivement(task_no,achive_date,end_time,start_time,task_detail,memo)VALUES('{3c725e9b-a684-46d8-88fb-086261f2dbe6}','2022/10/14','2022/10/14 12:00:00','2022/10/14 11:30:00','','整理');</v>
      </c>
    </row>
    <row r="2656" spans="1:7">
      <c r="A2656" s="48" t="str">
        <f>_xlfn.XLOOKUP(_xlfn.XLOOKUP(MID(タスク実績csv元!C2656,1,SEARCH(":",タスク実績csv元!C2656)-1),リスト!F:F,リスト!G:G)&amp;MID(タスク実績csv元!C2656,SEARCH(":",タスク実績csv元!C2656),999),タスクDB!K:K,タスクDB!A:A)</f>
        <v>{96d71216-036e-4f4d-a16e-1c7d4e4a290c}</v>
      </c>
      <c r="B2656" s="11">
        <f>タスク実績csv元!A2656</f>
        <v>44848</v>
      </c>
      <c r="C2656" s="54">
        <f>タスク実績csv元!F2656</f>
        <v>0.625</v>
      </c>
      <c r="D2656" s="54">
        <f>タスク実績csv元!E2656</f>
        <v>0.54166666666666663</v>
      </c>
      <c r="E2656" t="str">
        <f>タスク実績csv元!I2656&amp;""</f>
        <v/>
      </c>
      <c r="F2656" t="str">
        <f>タスク実績csv元!D2656</f>
        <v>KANSAI_TD_IPPAN-353,KANSAI_TD_FSL_TS-1063データ作成</v>
      </c>
      <c r="G2656" t="str">
        <f t="shared" si="41"/>
        <v>INSERT INTO task_achivement(task_no,achive_date,end_time,start_time,task_detail,memo)VALUES('{96d71216-036e-4f4d-a16e-1c7d4e4a290c}','2022/10/14','2022/10/14 15:00:00','2022/10/14 13:00:00','','KANSAI_TD_IPPAN-353,KANSAI_TD_FSL_TS-1063データ作成');</v>
      </c>
    </row>
    <row r="2657" spans="1:7">
      <c r="A2657" s="48" t="str">
        <f>_xlfn.XLOOKUP(_xlfn.XLOOKUP(MID(タスク実績csv元!C2657,1,SEARCH(":",タスク実績csv元!C2657)-1),リスト!F:F,リスト!G:G)&amp;MID(タスク実績csv元!C2657,SEARCH(":",タスク実績csv元!C2657),999),タスクDB!K:K,タスクDB!A:A)</f>
        <v>{c0ae28a9-6c6d-4280-b775-8da33c12809d}</v>
      </c>
      <c r="B2657" s="11">
        <f>タスク実績csv元!A2657</f>
        <v>44848</v>
      </c>
      <c r="C2657" s="54">
        <f>タスク実績csv元!F2657</f>
        <v>0.64583333333333337</v>
      </c>
      <c r="D2657" s="54">
        <f>タスク実績csv元!E2657</f>
        <v>0.625</v>
      </c>
      <c r="E2657" t="str">
        <f>タスク実績csv元!I2657&amp;""</f>
        <v/>
      </c>
      <c r="F2657" t="str">
        <f>タスク実績csv元!D2657</f>
        <v>セキュリティテスト仕様書確認</v>
      </c>
      <c r="G2657" t="str">
        <f t="shared" si="41"/>
        <v>INSERT INTO task_achivement(task_no,achive_date,end_time,start_time,task_detail,memo)VALUES('{c0ae28a9-6c6d-4280-b775-8da33c12809d}','2022/10/14','2022/10/14 15:30:00','2022/10/14 15:00:00','','セキュリティテスト仕様書確認');</v>
      </c>
    </row>
    <row r="2658" spans="1:7">
      <c r="A2658" s="48" t="str">
        <f>_xlfn.XLOOKUP(_xlfn.XLOOKUP(MID(タスク実績csv元!C2658,1,SEARCH(":",タスク実績csv元!C2658)-1),リスト!F:F,リスト!G:G)&amp;MID(タスク実績csv元!C2658,SEARCH(":",タスク実績csv元!C2658),999),タスクDB!K:K,タスクDB!A:A)</f>
        <v>{c0ae28a9-6c6d-4280-b775-8da33c12809d}</v>
      </c>
      <c r="B2658" s="11">
        <f>タスク実績csv元!A2658</f>
        <v>44848</v>
      </c>
      <c r="C2658" s="54">
        <f>タスク実績csv元!F2658</f>
        <v>0.66666666666666663</v>
      </c>
      <c r="D2658" s="54">
        <f>タスク実績csv元!E2658</f>
        <v>0.64583333333333337</v>
      </c>
      <c r="E2658" t="str">
        <f>タスク実績csv元!I2658&amp;""</f>
        <v/>
      </c>
      <c r="F2658" t="str">
        <f>タスク実績csv元!D2658</f>
        <v>Z09改修相談</v>
      </c>
      <c r="G2658" t="str">
        <f t="shared" si="41"/>
        <v>INSERT INTO task_achivement(task_no,achive_date,end_time,start_time,task_detail,memo)VALUES('{c0ae28a9-6c6d-4280-b775-8da33c12809d}','2022/10/14','2022/10/14 16:00:00','2022/10/14 15:30:00','','Z09改修相談');</v>
      </c>
    </row>
    <row r="2659" spans="1:7">
      <c r="A2659" s="48" t="str">
        <f>_xlfn.XLOOKUP(_xlfn.XLOOKUP(MID(タスク実績csv元!C2659,1,SEARCH(":",タスク実績csv元!C2659)-1),リスト!F:F,リスト!G:G)&amp;MID(タスク実績csv元!C2659,SEARCH(":",タスク実績csv元!C2659),999),タスクDB!K:K,タスクDB!A:A)</f>
        <v>{23640006-1951-44f5-8e76-61d4fa67fbce}</v>
      </c>
      <c r="B2659" s="11">
        <f>タスク実績csv元!A2659</f>
        <v>44848</v>
      </c>
      <c r="C2659" s="54">
        <f>タスク実績csv元!F2659</f>
        <v>0.72916666666666663</v>
      </c>
      <c r="D2659" s="54">
        <f>タスク実績csv元!E2659</f>
        <v>0.66666666666666663</v>
      </c>
      <c r="E2659" t="str">
        <f>タスク実績csv元!I2659&amp;""</f>
        <v/>
      </c>
      <c r="F2659" t="str">
        <f>タスク実績csv元!D2659</f>
        <v>夕会</v>
      </c>
      <c r="G2659" t="str">
        <f t="shared" si="41"/>
        <v>INSERT INTO task_achivement(task_no,achive_date,end_time,start_time,task_detail,memo)VALUES('{23640006-1951-44f5-8e76-61d4fa67fbce}','2022/10/14','2022/10/14 17:30:00','2022/10/14 16:00:00','','夕会');</v>
      </c>
    </row>
    <row r="2660" spans="1:7">
      <c r="A2660" s="48" t="str">
        <f>_xlfn.XLOOKUP(_xlfn.XLOOKUP(MID(タスク実績csv元!C2660,1,SEARCH(":",タスク実績csv元!C2660)-1),リスト!F:F,リスト!G:G)&amp;MID(タスク実績csv元!C2660,SEARCH(":",タスク実績csv元!C2660),999),タスクDB!K:K,タスクDB!A:A)</f>
        <v>{40eddd9a-0b03-433b-b09e-226fdc556c22}</v>
      </c>
      <c r="B2660" s="11">
        <f>タスク実績csv元!A2660</f>
        <v>44848</v>
      </c>
      <c r="C2660" s="54">
        <f>タスク実績csv元!F2660</f>
        <v>0.75</v>
      </c>
      <c r="D2660" s="54">
        <f>タスク実績csv元!E2660</f>
        <v>0.72916666666666663</v>
      </c>
      <c r="E2660" t="str">
        <f>タスク実績csv元!I2660&amp;""</f>
        <v/>
      </c>
      <c r="F2660" t="str">
        <f>タスク実績csv元!D2660</f>
        <v>夕会</v>
      </c>
      <c r="G2660" t="str">
        <f t="shared" si="41"/>
        <v>INSERT INTO task_achivement(task_no,achive_date,end_time,start_time,task_detail,memo)VALUES('{40eddd9a-0b03-433b-b09e-226fdc556c22}','2022/10/14','2022/10/14 18:00:00','2022/10/14 17:30:00','','夕会');</v>
      </c>
    </row>
    <row r="2661" spans="1:7">
      <c r="A2661" s="48" t="str">
        <f>_xlfn.XLOOKUP(_xlfn.XLOOKUP(MID(タスク実績csv元!C2661,1,SEARCH(":",タスク実績csv元!C2661)-1),リスト!F:F,リスト!G:G)&amp;MID(タスク実績csv元!C2661,SEARCH(":",タスク実績csv元!C2661),999),タスクDB!K:K,タスクDB!A:A)</f>
        <v>{58914bdf-a1fd-459a-854b-231f94bcb8b8}</v>
      </c>
      <c r="B2661" s="11">
        <f>タスク実績csv元!A2661</f>
        <v>44851</v>
      </c>
      <c r="C2661" s="54">
        <f>タスク実績csv元!F2661</f>
        <v>0.5</v>
      </c>
      <c r="D2661" s="54">
        <f>タスク実績csv元!E2661</f>
        <v>0.39583333333333331</v>
      </c>
      <c r="E2661" t="str">
        <f>タスク実績csv元!I2661&amp;""</f>
        <v/>
      </c>
      <c r="F2661" t="str">
        <f>タスク実績csv元!D2661</f>
        <v>有給</v>
      </c>
      <c r="G2661" t="str">
        <f t="shared" si="41"/>
        <v>INSERT INTO task_achivement(task_no,achive_date,end_time,start_time,task_detail,memo)VALUES('{58914bdf-a1fd-459a-854b-231f94bcb8b8}','2022/10/17','2022/10/17 12:00:00','2022/10/17 09:30:00','','有給');</v>
      </c>
    </row>
    <row r="2662" spans="1:7">
      <c r="A2662" s="48" t="str">
        <f>_xlfn.XLOOKUP(_xlfn.XLOOKUP(MID(タスク実績csv元!C2662,1,SEARCH(":",タスク実績csv元!C2662)-1),リスト!F:F,リスト!G:G)&amp;MID(タスク実績csv元!C2662,SEARCH(":",タスク実績csv元!C2662),999),タスクDB!K:K,タスクDB!A:A)</f>
        <v>{58914bdf-a1fd-459a-854b-231f94bcb8b8}</v>
      </c>
      <c r="B2662" s="11">
        <f>タスク実績csv元!A2662</f>
        <v>44851</v>
      </c>
      <c r="C2662" s="54">
        <f>タスク実績csv元!F2662</f>
        <v>0.75</v>
      </c>
      <c r="D2662" s="54">
        <f>タスク実績csv元!E2662</f>
        <v>0.54166666666666663</v>
      </c>
      <c r="E2662" t="str">
        <f>タスク実績csv元!I2662&amp;""</f>
        <v/>
      </c>
      <c r="F2662" t="str">
        <f>タスク実績csv元!D2662</f>
        <v>有給</v>
      </c>
      <c r="G2662" t="str">
        <f t="shared" si="41"/>
        <v>INSERT INTO task_achivement(task_no,achive_date,end_time,start_time,task_detail,memo)VALUES('{58914bdf-a1fd-459a-854b-231f94bcb8b8}','2022/10/17','2022/10/17 18:00:00','2022/10/17 13:00:00','','有給');</v>
      </c>
    </row>
    <row r="2663" spans="1:7">
      <c r="A2663" s="48" t="str">
        <f>_xlfn.XLOOKUP(_xlfn.XLOOKUP(MID(タスク実績csv元!C2663,1,SEARCH(":",タスク実績csv元!C2663)-1),リスト!F:F,リスト!G:G)&amp;MID(タスク実績csv元!C2663,SEARCH(":",タスク実績csv元!C2663),999),タスクDB!K:K,タスクDB!A:A)</f>
        <v>{0e8e7c31-feae-4841-a3c3-5fe16de45ce1}</v>
      </c>
      <c r="B2663" s="11">
        <f>タスク実績csv元!A2663</f>
        <v>44852</v>
      </c>
      <c r="C2663" s="54">
        <f>タスク実績csv元!F2663</f>
        <v>0.39583333333333331</v>
      </c>
      <c r="D2663" s="54">
        <f>タスク実績csv元!E2663</f>
        <v>0.38194444444444442</v>
      </c>
      <c r="E2663" t="str">
        <f>タスク実績csv元!I2663&amp;""</f>
        <v/>
      </c>
      <c r="F2663" t="str">
        <f>タスク実績csv元!D2663</f>
        <v>状態確認</v>
      </c>
      <c r="G2663" t="str">
        <f t="shared" si="41"/>
        <v>INSERT INTO task_achivement(task_no,achive_date,end_time,start_time,task_detail,memo)VALUES('{0e8e7c31-feae-4841-a3c3-5fe16de45ce1}','2022/10/18','2022/10/18 09:30:00','2022/10/18 09:10:00','','状態確認');</v>
      </c>
    </row>
    <row r="2664" spans="1:7">
      <c r="A2664" s="48" t="str">
        <f>_xlfn.XLOOKUP(_xlfn.XLOOKUP(MID(タスク実績csv元!C2664,1,SEARCH(":",タスク実績csv元!C2664)-1),リスト!F:F,リスト!G:G)&amp;MID(タスク実績csv元!C2664,SEARCH(":",タスク実績csv元!C2664),999),タスクDB!K:K,タスクDB!A:A)</f>
        <v>{40eddd9a-0b03-433b-b09e-226fdc556c22}</v>
      </c>
      <c r="B2664" s="11">
        <f>タスク実績csv元!A2664</f>
        <v>44852</v>
      </c>
      <c r="C2664" s="54">
        <f>タスク実績csv元!F2664</f>
        <v>0.40625</v>
      </c>
      <c r="D2664" s="54">
        <f>タスク実績csv元!E2664</f>
        <v>0.39583333333333331</v>
      </c>
      <c r="E2664" t="str">
        <f>タスク実績csv元!I2664&amp;""</f>
        <v/>
      </c>
      <c r="F2664" t="str">
        <f>タスク実績csv元!D2664</f>
        <v>レビュー対応</v>
      </c>
      <c r="G2664" t="str">
        <f t="shared" si="41"/>
        <v>INSERT INTO task_achivement(task_no,achive_date,end_time,start_time,task_detail,memo)VALUES('{40eddd9a-0b03-433b-b09e-226fdc556c22}','2022/10/18','2022/10/18 09:45:00','2022/10/18 09:30:00','','レビュー対応');</v>
      </c>
    </row>
    <row r="2665" spans="1:7">
      <c r="A2665" s="48" t="str">
        <f>_xlfn.XLOOKUP(_xlfn.XLOOKUP(MID(タスク実績csv元!C2665,1,SEARCH(":",タスク実績csv元!C2665)-1),リスト!F:F,リスト!G:G)&amp;MID(タスク実績csv元!C2665,SEARCH(":",タスク実績csv元!C2665),999),タスクDB!K:K,タスクDB!A:A)</f>
        <v>{23640006-1951-44f5-8e76-61d4fa67fbce}</v>
      </c>
      <c r="B2665" s="11">
        <f>タスク実績csv元!A2665</f>
        <v>44852</v>
      </c>
      <c r="C2665" s="54">
        <f>タスク実績csv元!F2665</f>
        <v>0.42708333333333331</v>
      </c>
      <c r="D2665" s="54">
        <f>タスク実績csv元!E2665</f>
        <v>0.40625</v>
      </c>
      <c r="E2665" t="str">
        <f>タスク実績csv元!I2665&amp;""</f>
        <v/>
      </c>
      <c r="F2665" t="str">
        <f>タスク実績csv元!D2665</f>
        <v>エラーメッセージ対応打ち合わせ</v>
      </c>
      <c r="G2665" t="str">
        <f t="shared" si="41"/>
        <v>INSERT INTO task_achivement(task_no,achive_date,end_time,start_time,task_detail,memo)VALUES('{23640006-1951-44f5-8e76-61d4fa67fbce}','2022/10/18','2022/10/18 10:15:00','2022/10/18 09:45:00','','エラーメッセージ対応打ち合わせ');</v>
      </c>
    </row>
    <row r="2666" spans="1:7">
      <c r="A2666" s="48" t="str">
        <f>_xlfn.XLOOKUP(_xlfn.XLOOKUP(MID(タスク実績csv元!C2666,1,SEARCH(":",タスク実績csv元!C2666)-1),リスト!F:F,リスト!G:G)&amp;MID(タスク実績csv元!C2666,SEARCH(":",タスク実績csv元!C2666),999),タスクDB!K:K,タスクDB!A:A)</f>
        <v>{3c725e9b-a684-46d8-88fb-086261f2dbe6}</v>
      </c>
      <c r="B2666" s="11">
        <f>タスク実績csv元!A2666</f>
        <v>44852</v>
      </c>
      <c r="C2666" s="54">
        <f>タスク実績csv元!F2666</f>
        <v>0.45833333333333331</v>
      </c>
      <c r="D2666" s="54">
        <f>タスク実績csv元!E2666</f>
        <v>0.42708333333333331</v>
      </c>
      <c r="E2666" t="str">
        <f>タスク実績csv元!I2666&amp;""</f>
        <v/>
      </c>
      <c r="F2666" t="str">
        <f>タスク実績csv元!D2666</f>
        <v>コンプラ研修</v>
      </c>
      <c r="G2666" t="str">
        <f t="shared" si="41"/>
        <v>INSERT INTO task_achivement(task_no,achive_date,end_time,start_time,task_detail,memo)VALUES('{3c725e9b-a684-46d8-88fb-086261f2dbe6}','2022/10/18','2022/10/18 11:00:00','2022/10/18 10:15:00','','コンプラ研修');</v>
      </c>
    </row>
    <row r="2667" spans="1:7">
      <c r="A2667" s="48" t="str">
        <f>_xlfn.XLOOKUP(_xlfn.XLOOKUP(MID(タスク実績csv元!C2667,1,SEARCH(":",タスク実績csv元!C2667)-1),リスト!F:F,リスト!G:G)&amp;MID(タスク実績csv元!C2667,SEARCH(":",タスク実績csv元!C2667),999),タスクDB!K:K,タスクDB!A:A)</f>
        <v>{96d71216-036e-4f4d-a16e-1c7d4e4a290c}</v>
      </c>
      <c r="B2667" s="11">
        <f>タスク実績csv元!A2667</f>
        <v>44852</v>
      </c>
      <c r="C2667" s="54">
        <f>タスク実績csv元!F2667</f>
        <v>0.47916666666666669</v>
      </c>
      <c r="D2667" s="54">
        <f>タスク実績csv元!E2667</f>
        <v>0.45833333333333331</v>
      </c>
      <c r="E2667" t="str">
        <f>タスク実績csv元!I2667&amp;""</f>
        <v/>
      </c>
      <c r="F2667" t="str">
        <f>タスク実績csv元!D2667</f>
        <v>課題対応(KANSAI_TD_FSL_TS-1063 検証環境の作成)</v>
      </c>
      <c r="G2667" t="str">
        <f t="shared" si="41"/>
        <v>INSERT INTO task_achivement(task_no,achive_date,end_time,start_time,task_detail,memo)VALUES('{96d71216-036e-4f4d-a16e-1c7d4e4a290c}','2022/10/18','2022/10/18 11:30:00','2022/10/18 11:00:00','','課題対応(KANSAI_TD_FSL_TS-1063 検証環境の作成)');</v>
      </c>
    </row>
    <row r="2668" spans="1:7">
      <c r="A2668" s="48" t="str">
        <f>_xlfn.XLOOKUP(_xlfn.XLOOKUP(MID(タスク実績csv元!C2668,1,SEARCH(":",タスク実績csv元!C2668)-1),リスト!F:F,リスト!G:G)&amp;MID(タスク実績csv元!C2668,SEARCH(":",タスク実績csv元!C2668),999),タスクDB!K:K,タスクDB!A:A)</f>
        <v>{96d71216-036e-4f4d-a16e-1c7d4e4a290c}</v>
      </c>
      <c r="B2668" s="11">
        <f>タスク実績csv元!A2668</f>
        <v>44852</v>
      </c>
      <c r="C2668" s="54">
        <f>タスク実績csv元!F2668</f>
        <v>0.5</v>
      </c>
      <c r="D2668" s="54">
        <f>タスク実績csv元!E2668</f>
        <v>0.47916666666666669</v>
      </c>
      <c r="E2668" t="str">
        <f>タスク実績csv元!I2668&amp;""</f>
        <v/>
      </c>
      <c r="F2668" t="str">
        <f>タスク実績csv元!D2668</f>
        <v>エラーメッセージ確認</v>
      </c>
      <c r="G2668" t="str">
        <f t="shared" si="41"/>
        <v>INSERT INTO task_achivement(task_no,achive_date,end_time,start_time,task_detail,memo)VALUES('{96d71216-036e-4f4d-a16e-1c7d4e4a290c}','2022/10/18','2022/10/18 12:00:00','2022/10/18 11:30:00','','エラーメッセージ確認');</v>
      </c>
    </row>
    <row r="2669" spans="1:7">
      <c r="A2669" s="48" t="str">
        <f>_xlfn.XLOOKUP(_xlfn.XLOOKUP(MID(タスク実績csv元!C2669,1,SEARCH(":",タスク実績csv元!C2669)-1),リスト!F:F,リスト!G:G)&amp;MID(タスク実績csv元!C2669,SEARCH(":",タスク実績csv元!C2669),999),タスクDB!K:K,タスクDB!A:A)</f>
        <v>{40eddd9a-0b03-433b-b09e-226fdc556c22}</v>
      </c>
      <c r="B2669" s="11">
        <f>タスク実績csv元!A2669</f>
        <v>44852</v>
      </c>
      <c r="C2669" s="54">
        <f>タスク実績csv元!F2669</f>
        <v>0.5625</v>
      </c>
      <c r="D2669" s="54">
        <f>タスク実績csv元!E2669</f>
        <v>0.54166666666666663</v>
      </c>
      <c r="E2669" t="str">
        <f>タスク実績csv元!I2669&amp;""</f>
        <v/>
      </c>
      <c r="F2669" t="str">
        <f>タスク実績csv元!D2669</f>
        <v>レビュー打ち合わせ</v>
      </c>
      <c r="G2669" t="str">
        <f t="shared" si="41"/>
        <v>INSERT INTO task_achivement(task_no,achive_date,end_time,start_time,task_detail,memo)VALUES('{40eddd9a-0b03-433b-b09e-226fdc556c22}','2022/10/18','2022/10/18 13:30:00','2022/10/18 13:00:00','','レビュー打ち合わせ');</v>
      </c>
    </row>
    <row r="2670" spans="1:7">
      <c r="A2670" s="48" t="str">
        <f>_xlfn.XLOOKUP(_xlfn.XLOOKUP(MID(タスク実績csv元!C2670,1,SEARCH(":",タスク実績csv元!C2670)-1),リスト!F:F,リスト!G:G)&amp;MID(タスク実績csv元!C2670,SEARCH(":",タスク実績csv元!C2670),999),タスクDB!K:K,タスクDB!A:A)</f>
        <v>{96d71216-036e-4f4d-a16e-1c7d4e4a290c}</v>
      </c>
      <c r="B2670" s="11">
        <f>タスク実績csv元!A2670</f>
        <v>44852</v>
      </c>
      <c r="C2670" s="54">
        <f>タスク実績csv元!F2670</f>
        <v>0.60416666666666663</v>
      </c>
      <c r="D2670" s="54">
        <f>タスク実績csv元!E2670</f>
        <v>0.5625</v>
      </c>
      <c r="E2670" t="str">
        <f>タスク実績csv元!I2670&amp;""</f>
        <v/>
      </c>
      <c r="F2670" t="str">
        <f>タスク実績csv元!D2670</f>
        <v>エラーメッセージ確認</v>
      </c>
      <c r="G2670" t="str">
        <f t="shared" si="41"/>
        <v>INSERT INTO task_achivement(task_no,achive_date,end_time,start_time,task_detail,memo)VALUES('{96d71216-036e-4f4d-a16e-1c7d4e4a290c}','2022/10/18','2022/10/18 14:30:00','2022/10/18 13:30:00','','エラーメッセージ確認');</v>
      </c>
    </row>
    <row r="2671" spans="1:7">
      <c r="A2671" s="48" t="str">
        <f>_xlfn.XLOOKUP(_xlfn.XLOOKUP(MID(タスク実績csv元!C2671,1,SEARCH(":",タスク実績csv元!C2671)-1),リスト!F:F,リスト!G:G)&amp;MID(タスク実績csv元!C2671,SEARCH(":",タスク実績csv元!C2671),999),タスクDB!K:K,タスクDB!A:A)</f>
        <v>{96d71216-036e-4f4d-a16e-1c7d4e4a290c}</v>
      </c>
      <c r="B2671" s="11">
        <f>タスク実績csv元!A2671</f>
        <v>44852</v>
      </c>
      <c r="C2671" s="54">
        <f>タスク実績csv元!F2671</f>
        <v>0.625</v>
      </c>
      <c r="D2671" s="54">
        <f>タスク実績csv元!E2671</f>
        <v>0.60416666666666663</v>
      </c>
      <c r="E2671" t="str">
        <f>タスク実績csv元!I2671&amp;""</f>
        <v/>
      </c>
      <c r="F2671" t="str">
        <f>タスク実績csv元!D2671</f>
        <v>エラーメッセージ確認打ち合わせ</v>
      </c>
      <c r="G2671" t="str">
        <f t="shared" si="41"/>
        <v>INSERT INTO task_achivement(task_no,achive_date,end_time,start_time,task_detail,memo)VALUES('{96d71216-036e-4f4d-a16e-1c7d4e4a290c}','2022/10/18','2022/10/18 15:00:00','2022/10/18 14:30:00','','エラーメッセージ確認打ち合わせ');</v>
      </c>
    </row>
    <row r="2672" spans="1:7">
      <c r="A2672" s="48" t="str">
        <f>_xlfn.XLOOKUP(_xlfn.XLOOKUP(MID(タスク実績csv元!C2672,1,SEARCH(":",タスク実績csv元!C2672)-1),リスト!F:F,リスト!G:G)&amp;MID(タスク実績csv元!C2672,SEARCH(":",タスク実績csv元!C2672),999),タスクDB!K:K,タスクDB!A:A)</f>
        <v>{96d71216-036e-4f4d-a16e-1c7d4e4a290c}</v>
      </c>
      <c r="B2672" s="11">
        <f>タスク実績csv元!A2672</f>
        <v>44852</v>
      </c>
      <c r="C2672" s="54">
        <f>タスク実績csv元!F2672</f>
        <v>0.64583333333333337</v>
      </c>
      <c r="D2672" s="54">
        <f>タスク実績csv元!E2672</f>
        <v>0.625</v>
      </c>
      <c r="E2672" t="str">
        <f>タスク実績csv元!I2672&amp;""</f>
        <v/>
      </c>
      <c r="F2672" t="str">
        <f>タスク実績csv元!D2672</f>
        <v>課題整理</v>
      </c>
      <c r="G2672" t="str">
        <f t="shared" si="41"/>
        <v>INSERT INTO task_achivement(task_no,achive_date,end_time,start_time,task_detail,memo)VALUES('{96d71216-036e-4f4d-a16e-1c7d4e4a290c}','2022/10/18','2022/10/18 15:30:00','2022/10/18 15:00:00','','課題整理');</v>
      </c>
    </row>
    <row r="2673" spans="1:7">
      <c r="A2673" s="48" t="str">
        <f>_xlfn.XLOOKUP(_xlfn.XLOOKUP(MID(タスク実績csv元!C2673,1,SEARCH(":",タスク実績csv元!C2673)-1),リスト!F:F,リスト!G:G)&amp;MID(タスク実績csv元!C2673,SEARCH(":",タスク実績csv元!C2673),999),タスクDB!K:K,タスクDB!A:A)</f>
        <v>{96d71216-036e-4f4d-a16e-1c7d4e4a290c}</v>
      </c>
      <c r="B2673" s="11">
        <f>タスク実績csv元!A2673</f>
        <v>44852</v>
      </c>
      <c r="C2673" s="54">
        <f>タスク実績csv元!F2673</f>
        <v>0.66666666666666663</v>
      </c>
      <c r="D2673" s="54">
        <f>タスク実績csv元!E2673</f>
        <v>0.64583333333333337</v>
      </c>
      <c r="E2673" t="str">
        <f>タスク実績csv元!I2673&amp;""</f>
        <v/>
      </c>
      <c r="F2673" t="str">
        <f>タスク実績csv元!D2673</f>
        <v>913マニュアル修正</v>
      </c>
      <c r="G2673" t="str">
        <f t="shared" si="41"/>
        <v>INSERT INTO task_achivement(task_no,achive_date,end_time,start_time,task_detail,memo)VALUES('{96d71216-036e-4f4d-a16e-1c7d4e4a290c}','2022/10/18','2022/10/18 16:00:00','2022/10/18 15:30:00','','913マニュアル修正');</v>
      </c>
    </row>
    <row r="2674" spans="1:7">
      <c r="A2674" s="48" t="str">
        <f>_xlfn.XLOOKUP(_xlfn.XLOOKUP(MID(タスク実績csv元!C2674,1,SEARCH(":",タスク実績csv元!C2674)-1),リスト!F:F,リスト!G:G)&amp;MID(タスク実績csv元!C2674,SEARCH(":",タスク実績csv元!C2674),999),タスクDB!K:K,タスクDB!A:A)</f>
        <v>{23640006-1951-44f5-8e76-61d4fa67fbce}</v>
      </c>
      <c r="B2674" s="11">
        <f>タスク実績csv元!A2674</f>
        <v>44852</v>
      </c>
      <c r="C2674" s="54">
        <f>タスク実績csv元!F2674</f>
        <v>0.6875</v>
      </c>
      <c r="D2674" s="54">
        <f>タスク実績csv元!E2674</f>
        <v>0.66666666666666663</v>
      </c>
      <c r="E2674" t="str">
        <f>タスク実績csv元!I2674&amp;""</f>
        <v/>
      </c>
      <c r="F2674" t="str">
        <f>タスク実績csv元!D2674</f>
        <v>課題整理</v>
      </c>
      <c r="G2674" t="str">
        <f t="shared" si="41"/>
        <v>INSERT INTO task_achivement(task_no,achive_date,end_time,start_time,task_detail,memo)VALUES('{23640006-1951-44f5-8e76-61d4fa67fbce}','2022/10/18','2022/10/18 16:30:00','2022/10/18 16:00:00','','課題整理');</v>
      </c>
    </row>
    <row r="2675" spans="1:7">
      <c r="A2675" s="48" t="str">
        <f>_xlfn.XLOOKUP(_xlfn.XLOOKUP(MID(タスク実績csv元!C2675,1,SEARCH(":",タスク実績csv元!C2675)-1),リスト!F:F,リスト!G:G)&amp;MID(タスク実績csv元!C2675,SEARCH(":",タスク実績csv元!C2675),999),タスクDB!K:K,タスクDB!A:A)</f>
        <v>{636a09be-af0c-4c3f-a241-084fdb54db90}</v>
      </c>
      <c r="B2675" s="11">
        <f>タスク実績csv元!A2675</f>
        <v>44852</v>
      </c>
      <c r="C2675" s="54">
        <f>タスク実績csv元!F2675</f>
        <v>0.71875</v>
      </c>
      <c r="D2675" s="54">
        <f>タスク実績csv元!E2675</f>
        <v>0.6875</v>
      </c>
      <c r="E2675" t="str">
        <f>タスク実績csv元!I2675&amp;""</f>
        <v/>
      </c>
      <c r="F2675" t="str">
        <f>タスク実績csv元!D2675</f>
        <v>勉強</v>
      </c>
      <c r="G2675" t="str">
        <f t="shared" si="41"/>
        <v>INSERT INTO task_achivement(task_no,achive_date,end_time,start_time,task_detail,memo)VALUES('{636a09be-af0c-4c3f-a241-084fdb54db90}','2022/10/18','2022/10/18 17:15:00','2022/10/18 16:30:00','','勉強');</v>
      </c>
    </row>
    <row r="2676" spans="1:7">
      <c r="A2676" s="48" t="str">
        <f>_xlfn.XLOOKUP(_xlfn.XLOOKUP(MID(タスク実績csv元!C2676,1,SEARCH(":",タスク実績csv元!C2676)-1),リスト!F:F,リスト!G:G)&amp;MID(タスク実績csv元!C2676,SEARCH(":",タスク実績csv元!C2676),999),タスクDB!K:K,タスクDB!A:A)</f>
        <v>{40eddd9a-0b03-433b-b09e-226fdc556c22}</v>
      </c>
      <c r="B2676" s="11">
        <f>タスク実績csv元!A2676</f>
        <v>44852</v>
      </c>
      <c r="C2676" s="54">
        <f>タスク実績csv元!F2676</f>
        <v>0.75</v>
      </c>
      <c r="D2676" s="54">
        <f>タスク実績csv元!E2676</f>
        <v>0.72916666666666663</v>
      </c>
      <c r="E2676" t="str">
        <f>タスク実績csv元!I2676&amp;""</f>
        <v/>
      </c>
      <c r="F2676" t="str">
        <f>タスク実績csv元!D2676</f>
        <v>夕会</v>
      </c>
      <c r="G2676" t="str">
        <f t="shared" si="41"/>
        <v>INSERT INTO task_achivement(task_no,achive_date,end_time,start_time,task_detail,memo)VALUES('{40eddd9a-0b03-433b-b09e-226fdc556c22}','2022/10/18','2022/10/18 18:00:00','2022/10/18 17:30:00','','夕会');</v>
      </c>
    </row>
    <row r="2677" spans="1:7">
      <c r="A2677" s="48" t="str">
        <f>_xlfn.XLOOKUP(_xlfn.XLOOKUP(MID(タスク実績csv元!C2677,1,SEARCH(":",タスク実績csv元!C2677)-1),リスト!F:F,リスト!G:G)&amp;MID(タスク実績csv元!C2677,SEARCH(":",タスク実績csv元!C2677),999),タスクDB!K:K,タスクDB!A:A)</f>
        <v>{4c39d40d-b35f-4cfa-b549-6c5de24454e2}</v>
      </c>
      <c r="B2677" s="11">
        <f>タスク実績csv元!A2677</f>
        <v>44853</v>
      </c>
      <c r="C2677" s="54">
        <f>タスク実績csv元!F2677</f>
        <v>0.40625</v>
      </c>
      <c r="D2677" s="54">
        <f>タスク実績csv元!E2677</f>
        <v>0.39583333333333331</v>
      </c>
      <c r="E2677" t="str">
        <f>タスク実績csv元!I2677&amp;""</f>
        <v/>
      </c>
      <c r="F2677" t="str">
        <f>タスク実績csv元!D2677</f>
        <v>朝会</v>
      </c>
      <c r="G2677" t="str">
        <f t="shared" si="41"/>
        <v>INSERT INTO task_achivement(task_no,achive_date,end_time,start_time,task_detail,memo)VALUES('{4c39d40d-b35f-4cfa-b549-6c5de24454e2}','2022/10/19','2022/10/19 09:45:00','2022/10/19 09:30:00','','朝会');</v>
      </c>
    </row>
    <row r="2678" spans="1:7">
      <c r="A2678" s="48" t="str">
        <f>_xlfn.XLOOKUP(_xlfn.XLOOKUP(MID(タスク実績csv元!C2678,1,SEARCH(":",タスク実績csv元!C2678)-1),リスト!F:F,リスト!G:G)&amp;MID(タスク実績csv元!C2678,SEARCH(":",タスク実績csv元!C2678),999),タスクDB!K:K,タスクDB!A:A)</f>
        <v>{96d71216-036e-4f4d-a16e-1c7d4e4a290c}</v>
      </c>
      <c r="B2678" s="11">
        <f>タスク実績csv元!A2678</f>
        <v>44853</v>
      </c>
      <c r="C2678" s="54">
        <f>タスク実績csv元!F2678</f>
        <v>0.41666666666666669</v>
      </c>
      <c r="D2678" s="54">
        <f>タスク実績csv元!E2678</f>
        <v>0.40625</v>
      </c>
      <c r="E2678" t="str">
        <f>タスク実績csv元!I2678&amp;""</f>
        <v/>
      </c>
      <c r="F2678" t="str">
        <f>タスク実績csv元!D2678</f>
        <v>課題整理</v>
      </c>
      <c r="G2678" t="str">
        <f t="shared" si="41"/>
        <v>INSERT INTO task_achivement(task_no,achive_date,end_time,start_time,task_detail,memo)VALUES('{96d71216-036e-4f4d-a16e-1c7d4e4a290c}','2022/10/19','2022/10/19 10:00:00','2022/10/19 09:45:00','','課題整理');</v>
      </c>
    </row>
    <row r="2679" spans="1:7">
      <c r="A2679" s="48" t="str">
        <f>_xlfn.XLOOKUP(_xlfn.XLOOKUP(MID(タスク実績csv元!C2679,1,SEARCH(":",タスク実績csv元!C2679)-1),リスト!F:F,リスト!G:G)&amp;MID(タスク実績csv元!C2679,SEARCH(":",タスク実績csv元!C2679),999),タスクDB!K:K,タスクDB!A:A)</f>
        <v>{b299c474-a958-4c67-8a40-1657fd28f4e5}</v>
      </c>
      <c r="B2679" s="11">
        <f>タスク実績csv元!A2679</f>
        <v>44853</v>
      </c>
      <c r="C2679" s="54">
        <f>タスク実績csv元!F2679</f>
        <v>0.4375</v>
      </c>
      <c r="D2679" s="54">
        <f>タスク実績csv元!E2679</f>
        <v>0.41666666666666669</v>
      </c>
      <c r="E2679" t="str">
        <f>タスク実績csv元!I2679&amp;""</f>
        <v/>
      </c>
      <c r="F2679" t="str">
        <f>タスク実績csv元!D2679</f>
        <v>対応</v>
      </c>
      <c r="G2679" t="str">
        <f t="shared" si="41"/>
        <v>INSERT INTO task_achivement(task_no,achive_date,end_time,start_time,task_detail,memo)VALUES('{b299c474-a958-4c67-8a40-1657fd28f4e5}','2022/10/19','2022/10/19 10:30:00','2022/10/19 10:00:00','','対応');</v>
      </c>
    </row>
    <row r="2680" spans="1:7">
      <c r="A2680" s="48" t="str">
        <f>_xlfn.XLOOKUP(_xlfn.XLOOKUP(MID(タスク実績csv元!C2680,1,SEARCH(":",タスク実績csv元!C2680)-1),リスト!F:F,リスト!G:G)&amp;MID(タスク実績csv元!C2680,SEARCH(":",タスク実績csv元!C2680),999),タスクDB!K:K,タスクDB!A:A)</f>
        <v>{23640006-1951-44f5-8e76-61d4fa67fbce}</v>
      </c>
      <c r="B2680" s="11">
        <f>タスク実績csv元!A2680</f>
        <v>44853</v>
      </c>
      <c r="C2680" s="54">
        <f>タスク実績csv元!F2680</f>
        <v>0.5</v>
      </c>
      <c r="D2680" s="54">
        <f>タスク実績csv元!E2680</f>
        <v>0.4375</v>
      </c>
      <c r="E2680" t="str">
        <f>タスク実績csv元!I2680&amp;""</f>
        <v/>
      </c>
      <c r="F2680" t="str">
        <f>タスク実績csv元!D2680</f>
        <v>定例打合せ</v>
      </c>
      <c r="G2680" t="str">
        <f t="shared" si="41"/>
        <v>INSERT INTO task_achivement(task_no,achive_date,end_time,start_time,task_detail,memo)VALUES('{23640006-1951-44f5-8e76-61d4fa67fbce}','2022/10/19','2022/10/19 12:00:00','2022/10/19 10:30:00','','定例打合せ');</v>
      </c>
    </row>
    <row r="2681" spans="1:7">
      <c r="A2681" s="48" t="str">
        <f>_xlfn.XLOOKUP(_xlfn.XLOOKUP(MID(タスク実績csv元!C2681,1,SEARCH(":",タスク実績csv元!C2681)-1),リスト!F:F,リスト!G:G)&amp;MID(タスク実績csv元!C2681,SEARCH(":",タスク実績csv元!C2681),999),タスクDB!K:K,タスクDB!A:A)</f>
        <v>{0e8e7c31-feae-4841-a3c3-5fe16de45ce1}</v>
      </c>
      <c r="B2681" s="11">
        <f>タスク実績csv元!A2681</f>
        <v>44853</v>
      </c>
      <c r="C2681" s="54">
        <f>タスク実績csv元!F2681</f>
        <v>0.59375</v>
      </c>
      <c r="D2681" s="54">
        <f>タスク実績csv元!E2681</f>
        <v>0.54166666666666663</v>
      </c>
      <c r="E2681" t="str">
        <f>タスク実績csv元!I2681&amp;""</f>
        <v/>
      </c>
      <c r="F2681" t="str">
        <f>タスク実績csv元!D2681</f>
        <v>連携振り返り</v>
      </c>
      <c r="G2681" t="str">
        <f t="shared" si="41"/>
        <v>INSERT INTO task_achivement(task_no,achive_date,end_time,start_time,task_detail,memo)VALUES('{0e8e7c31-feae-4841-a3c3-5fe16de45ce1}','2022/10/19','2022/10/19 14:15:00','2022/10/19 13:00:00','','連携振り返り');</v>
      </c>
    </row>
    <row r="2682" spans="1:7">
      <c r="A2682" s="48" t="str">
        <f>_xlfn.XLOOKUP(_xlfn.XLOOKUP(MID(タスク実績csv元!C2682,1,SEARCH(":",タスク実績csv元!C2682)-1),リスト!F:F,リスト!G:G)&amp;MID(タスク実績csv元!C2682,SEARCH(":",タスク実績csv元!C2682),999),タスクDB!K:K,タスクDB!A:A)</f>
        <v>{6614a1d6-bfd7-42fe-abd3-dbd191a5c9ca}</v>
      </c>
      <c r="B2682" s="11">
        <f>タスク実績csv元!A2682</f>
        <v>44853</v>
      </c>
      <c r="C2682" s="54">
        <f>タスク実績csv元!F2682</f>
        <v>0.67708333333333337</v>
      </c>
      <c r="D2682" s="54">
        <f>タスク実績csv元!E2682</f>
        <v>0.59375</v>
      </c>
      <c r="E2682" t="str">
        <f>タスク実績csv元!I2682&amp;""</f>
        <v/>
      </c>
      <c r="F2682" t="str">
        <f>タスク実績csv元!D2682</f>
        <v>調査</v>
      </c>
      <c r="G2682" t="str">
        <f t="shared" si="41"/>
        <v>INSERT INTO task_achivement(task_no,achive_date,end_time,start_time,task_detail,memo)VALUES('{6614a1d6-bfd7-42fe-abd3-dbd191a5c9ca}','2022/10/19','2022/10/19 16:15:00','2022/10/19 14:15:00','','調査');</v>
      </c>
    </row>
    <row r="2683" spans="1:7">
      <c r="A2683" s="48" t="str">
        <f>_xlfn.XLOOKUP(_xlfn.XLOOKUP(MID(タスク実績csv元!C2683,1,SEARCH(":",タスク実績csv元!C2683)-1),リスト!F:F,リスト!G:G)&amp;MID(タスク実績csv元!C2683,SEARCH(":",タスク実績csv元!C2683),999),タスクDB!K:K,タスクDB!A:A)</f>
        <v>{96d71216-036e-4f4d-a16e-1c7d4e4a290c}</v>
      </c>
      <c r="B2683" s="11">
        <f>タスク実績csv元!A2683</f>
        <v>44853</v>
      </c>
      <c r="C2683" s="54">
        <f>タスク実績csv元!F2683</f>
        <v>0.6875</v>
      </c>
      <c r="D2683" s="54">
        <f>タスク実績csv元!E2683</f>
        <v>0.67708333333333337</v>
      </c>
      <c r="E2683" t="str">
        <f>タスク実績csv元!I2683&amp;""</f>
        <v/>
      </c>
      <c r="F2683" t="str">
        <f>タスク実績csv元!D2683</f>
        <v>Fittest2の実行エラー確認</v>
      </c>
      <c r="G2683" t="str">
        <f t="shared" si="41"/>
        <v>INSERT INTO task_achivement(task_no,achive_date,end_time,start_time,task_detail,memo)VALUES('{96d71216-036e-4f4d-a16e-1c7d4e4a290c}','2022/10/19','2022/10/19 16:30:00','2022/10/19 16:15:00','','Fittest2の実行エラー確認');</v>
      </c>
    </row>
    <row r="2684" spans="1:7">
      <c r="A2684" s="48" t="str">
        <f>_xlfn.XLOOKUP(_xlfn.XLOOKUP(MID(タスク実績csv元!C2684,1,SEARCH(":",タスク実績csv元!C2684)-1),リスト!F:F,リスト!G:G)&amp;MID(タスク実績csv元!C2684,SEARCH(":",タスク実績csv元!C2684),999),タスクDB!K:K,タスクDB!A:A)</f>
        <v>{6614a1d6-bfd7-42fe-abd3-dbd191a5c9ca}</v>
      </c>
      <c r="B2684" s="11">
        <f>タスク実績csv元!A2684</f>
        <v>44853</v>
      </c>
      <c r="C2684" s="54">
        <f>タスク実績csv元!F2684</f>
        <v>0.70833333333333337</v>
      </c>
      <c r="D2684" s="54">
        <f>タスク実績csv元!E2684</f>
        <v>0.6875</v>
      </c>
      <c r="E2684" t="str">
        <f>タスク実績csv元!I2684&amp;""</f>
        <v/>
      </c>
      <c r="F2684" t="str">
        <f>タスク実績csv元!D2684</f>
        <v>調査</v>
      </c>
      <c r="G2684" t="str">
        <f t="shared" si="41"/>
        <v>INSERT INTO task_achivement(task_no,achive_date,end_time,start_time,task_detail,memo)VALUES('{6614a1d6-bfd7-42fe-abd3-dbd191a5c9ca}','2022/10/19','2022/10/19 17:00:00','2022/10/19 16:30:00','','調査');</v>
      </c>
    </row>
    <row r="2685" spans="1:7">
      <c r="A2685" s="48" t="str">
        <f>_xlfn.XLOOKUP(_xlfn.XLOOKUP(MID(タスク実績csv元!C2685,1,SEARCH(":",タスク実績csv元!C2685)-1),リスト!F:F,リスト!G:G)&amp;MID(タスク実績csv元!C2685,SEARCH(":",タスク実績csv元!C2685),999),タスクDB!K:K,タスクDB!A:A)</f>
        <v>{58914bdf-a1fd-459a-854b-231f94bcb8b8}</v>
      </c>
      <c r="B2685" s="11">
        <f>タスク実績csv元!A2685</f>
        <v>44853</v>
      </c>
      <c r="C2685" s="54">
        <f>タスク実績csv元!F2685</f>
        <v>0.75</v>
      </c>
      <c r="D2685" s="54">
        <f>タスク実績csv元!E2685</f>
        <v>0.70833333333333337</v>
      </c>
      <c r="E2685" t="str">
        <f>タスク実績csv元!I2685&amp;""</f>
        <v/>
      </c>
      <c r="F2685" t="str">
        <f>タスク実績csv元!D2685</f>
        <v>時間単位有給</v>
      </c>
      <c r="G2685" t="str">
        <f t="shared" si="41"/>
        <v>INSERT INTO task_achivement(task_no,achive_date,end_time,start_time,task_detail,memo)VALUES('{58914bdf-a1fd-459a-854b-231f94bcb8b8}','2022/10/19','2022/10/19 18:00:00','2022/10/19 17:00:00','','時間単位有給');</v>
      </c>
    </row>
    <row r="2686" spans="1:7">
      <c r="A2686" s="48" t="str">
        <f>_xlfn.XLOOKUP(_xlfn.XLOOKUP(MID(タスク実績csv元!C2686,1,SEARCH(":",タスク実績csv元!C2686)-1),リスト!F:F,リスト!G:G)&amp;MID(タスク実績csv元!C2686,SEARCH(":",タスク実績csv元!C2686),999),タスクDB!K:K,タスクDB!A:A)</f>
        <v>{c0ae28a9-6c6d-4280-b775-8da33c12809d}</v>
      </c>
      <c r="B2686" s="11">
        <f>タスク実績csv元!A2686</f>
        <v>44854</v>
      </c>
      <c r="C2686" s="54">
        <f>タスク実績csv元!F2686</f>
        <v>0.41666666666666669</v>
      </c>
      <c r="D2686" s="54">
        <f>タスク実績csv元!E2686</f>
        <v>0.39583333333333331</v>
      </c>
      <c r="E2686" t="str">
        <f>タスク実績csv元!I2686&amp;""</f>
        <v/>
      </c>
      <c r="F2686" t="str">
        <f>タスク実績csv元!D2686</f>
        <v>課題確認</v>
      </c>
      <c r="G2686" t="str">
        <f t="shared" si="41"/>
        <v>INSERT INTO task_achivement(task_no,achive_date,end_time,start_time,task_detail,memo)VALUES('{c0ae28a9-6c6d-4280-b775-8da33c12809d}','2022/10/20','2022/10/20 10:00:00','2022/10/20 09:30:00','','課題確認');</v>
      </c>
    </row>
    <row r="2687" spans="1:7">
      <c r="A2687" s="48" t="str">
        <f>_xlfn.XLOOKUP(_xlfn.XLOOKUP(MID(タスク実績csv元!C2687,1,SEARCH(":",タスク実績csv元!C2687)-1),リスト!F:F,リスト!G:G)&amp;MID(タスク実績csv元!C2687,SEARCH(":",タスク実績csv元!C2687),999),タスクDB!K:K,タスクDB!A:A)</f>
        <v>{96d71216-036e-4f4d-a16e-1c7d4e4a290c}</v>
      </c>
      <c r="B2687" s="11">
        <f>タスク実績csv元!A2687</f>
        <v>44854</v>
      </c>
      <c r="C2687" s="54">
        <f>タスク実績csv元!F2687</f>
        <v>0.42708333333333331</v>
      </c>
      <c r="D2687" s="54">
        <f>タスク実績csv元!E2687</f>
        <v>0.41666666666666669</v>
      </c>
      <c r="E2687" t="str">
        <f>タスク実績csv元!I2687&amp;""</f>
        <v/>
      </c>
      <c r="F2687" t="str">
        <f>タスク実績csv元!D2687</f>
        <v>リリース作業</v>
      </c>
      <c r="G2687" t="str">
        <f t="shared" si="41"/>
        <v>INSERT INTO task_achivement(task_no,achive_date,end_time,start_time,task_detail,memo)VALUES('{96d71216-036e-4f4d-a16e-1c7d4e4a290c}','2022/10/20','2022/10/20 10:15:00','2022/10/20 10:00:00','','リリース作業');</v>
      </c>
    </row>
    <row r="2688" spans="1:7">
      <c r="A2688" s="48" t="str">
        <f>_xlfn.XLOOKUP(_xlfn.XLOOKUP(MID(タスク実績csv元!C2688,1,SEARCH(":",タスク実績csv元!C2688)-1),リスト!F:F,リスト!G:G)&amp;MID(タスク実績csv元!C2688,SEARCH(":",タスク実績csv元!C2688),999),タスクDB!K:K,タスクDB!A:A)</f>
        <v>{6614a1d6-bfd7-42fe-abd3-dbd191a5c9ca}</v>
      </c>
      <c r="B2688" s="11">
        <f>タスク実績csv元!A2688</f>
        <v>44854</v>
      </c>
      <c r="C2688" s="54">
        <f>タスク実績csv元!F2688</f>
        <v>0.5</v>
      </c>
      <c r="D2688" s="54">
        <f>タスク実績csv元!E2688</f>
        <v>0.42708333333333331</v>
      </c>
      <c r="E2688" t="str">
        <f>タスク実績csv元!I2688&amp;""</f>
        <v/>
      </c>
      <c r="F2688" t="str">
        <f>タスク実績csv元!D2688</f>
        <v>調査</v>
      </c>
      <c r="G2688" t="str">
        <f t="shared" si="41"/>
        <v>INSERT INTO task_achivement(task_no,achive_date,end_time,start_time,task_detail,memo)VALUES('{6614a1d6-bfd7-42fe-abd3-dbd191a5c9ca}','2022/10/20','2022/10/20 12:00:00','2022/10/20 10:15:00','','調査');</v>
      </c>
    </row>
    <row r="2689" spans="1:7">
      <c r="A2689" s="48" t="str">
        <f>_xlfn.XLOOKUP(_xlfn.XLOOKUP(MID(タスク実績csv元!C2689,1,SEARCH(":",タスク実績csv元!C2689)-1),リスト!F:F,リスト!G:G)&amp;MID(タスク実績csv元!C2689,SEARCH(":",タスク実績csv元!C2689),999),タスクDB!K:K,タスクDB!A:A)</f>
        <v>{40eddd9a-0b03-433b-b09e-226fdc556c22}</v>
      </c>
      <c r="B2689" s="11">
        <f>タスク実績csv元!A2689</f>
        <v>44854</v>
      </c>
      <c r="C2689" s="54">
        <f>タスク実績csv元!F2689</f>
        <v>0.58333333333333337</v>
      </c>
      <c r="D2689" s="54">
        <f>タスク実績csv元!E2689</f>
        <v>0.54166666666666663</v>
      </c>
      <c r="E2689" t="str">
        <f>タスク実績csv元!I2689&amp;""</f>
        <v/>
      </c>
      <c r="F2689" t="str">
        <f>タスク実績csv元!D2689</f>
        <v>合同打合せ『セキュリティ設計書確認』</v>
      </c>
      <c r="G2689" t="str">
        <f t="shared" si="41"/>
        <v>INSERT INTO task_achivement(task_no,achive_date,end_time,start_time,task_detail,memo)VALUES('{40eddd9a-0b03-433b-b09e-226fdc556c22}','2022/10/20','2022/10/20 14:00:00','2022/10/20 13:00:00','','合同打合せ『セキュリティ設計書確認』');</v>
      </c>
    </row>
    <row r="2690" spans="1:7">
      <c r="A2690" s="48" t="str">
        <f>_xlfn.XLOOKUP(_xlfn.XLOOKUP(MID(タスク実績csv元!C2690,1,SEARCH(":",タスク実績csv元!C2690)-1),リスト!F:F,リスト!G:G)&amp;MID(タスク実績csv元!C2690,SEARCH(":",タスク実績csv元!C2690),999),タスクDB!K:K,タスクDB!A:A)</f>
        <v>{6614a1d6-bfd7-42fe-abd3-dbd191a5c9ca}</v>
      </c>
      <c r="B2690" s="11">
        <f>タスク実績csv元!A2690</f>
        <v>44854</v>
      </c>
      <c r="C2690" s="54">
        <f>タスク実績csv元!F2690</f>
        <v>0.64583333333333337</v>
      </c>
      <c r="D2690" s="54">
        <f>タスク実績csv元!E2690</f>
        <v>0.58333333333333337</v>
      </c>
      <c r="E2690" t="str">
        <f>タスク実績csv元!I2690&amp;""</f>
        <v/>
      </c>
      <c r="F2690" t="str">
        <f>タスク実績csv元!D2690</f>
        <v>S3接続の説明整理</v>
      </c>
      <c r="G2690" t="str">
        <f t="shared" si="41"/>
        <v>INSERT INTO task_achivement(task_no,achive_date,end_time,start_time,task_detail,memo)VALUES('{6614a1d6-bfd7-42fe-abd3-dbd191a5c9ca}','2022/10/20','2022/10/20 15:30:00','2022/10/20 14:00:00','','S3接続の説明整理');</v>
      </c>
    </row>
    <row r="2691" spans="1:7">
      <c r="A2691" s="48" t="str">
        <f>_xlfn.XLOOKUP(_xlfn.XLOOKUP(MID(タスク実績csv元!C2691,1,SEARCH(":",タスク実績csv元!C2691)-1),リスト!F:F,リスト!G:G)&amp;MID(タスク実績csv元!C2691,SEARCH(":",タスク実績csv元!C2691),999),タスクDB!K:K,タスクDB!A:A)</f>
        <v>{b299c474-a958-4c67-8a40-1657fd28f4e5}</v>
      </c>
      <c r="B2691" s="11">
        <f>タスク実績csv元!A2691</f>
        <v>44854</v>
      </c>
      <c r="C2691" s="54">
        <f>タスク実績csv元!F2691</f>
        <v>0.66666666666666663</v>
      </c>
      <c r="D2691" s="54">
        <f>タスク実績csv元!E2691</f>
        <v>0.64583333333333337</v>
      </c>
      <c r="E2691" t="str">
        <f>タスク実績csv元!I2691&amp;""</f>
        <v/>
      </c>
      <c r="F2691" t="str">
        <f>タスク実績csv元!D2691</f>
        <v>対応</v>
      </c>
      <c r="G2691" t="str">
        <f t="shared" ref="G2691:G2754" si="42">IF(B2691=0,"","INSERT INTO task_achivement("&amp;$A$1&amp;","&amp;$B$1&amp;","&amp;$C$1&amp;","&amp;$D$1&amp;","&amp;$E$1&amp;","&amp;$F$1&amp;")VALUES('"&amp;A2691&amp;"',"&amp;IF(B2691="","null","'"&amp;TEXT(B2691,"yyyy/MM/dd")&amp;"'")&amp;","&amp;IF(C2691="","null","'"&amp;TEXT(B2691,"yyyy/MM/dd")&amp;" "&amp;TEXT(C2691,"HH:mm:ss")&amp;"'")&amp;","&amp;IF(D2691="","null","'"&amp;TEXT(B2691,"yyyy/MM/dd")&amp;" "&amp;TEXT(D2691,"HH:mm:ss")&amp;"'")&amp;",'"&amp;E2691&amp;"','"&amp;F2691&amp;"');")</f>
        <v>INSERT INTO task_achivement(task_no,achive_date,end_time,start_time,task_detail,memo)VALUES('{b299c474-a958-4c67-8a40-1657fd28f4e5}','2022/10/20','2022/10/20 16:00:00','2022/10/20 15:30:00','','対応');</v>
      </c>
    </row>
    <row r="2692" spans="1:7">
      <c r="A2692" s="48" t="str">
        <f>_xlfn.XLOOKUP(_xlfn.XLOOKUP(MID(タスク実績csv元!C2692,1,SEARCH(":",タスク実績csv元!C2692)-1),リスト!F:F,リスト!G:G)&amp;MID(タスク実績csv元!C2692,SEARCH(":",タスク実績csv元!C2692),999),タスクDB!K:K,タスクDB!A:A)</f>
        <v>{23640006-1951-44f5-8e76-61d4fa67fbce}</v>
      </c>
      <c r="B2692" s="11">
        <f>タスク実績csv元!A2692</f>
        <v>44854</v>
      </c>
      <c r="C2692" s="54">
        <f>タスク実績csv元!F2692</f>
        <v>0.69791666666666663</v>
      </c>
      <c r="D2692" s="54">
        <f>タスク実績csv元!E2692</f>
        <v>0.66666666666666663</v>
      </c>
      <c r="E2692" t="str">
        <f>タスク実績csv元!I2692&amp;""</f>
        <v/>
      </c>
      <c r="F2692" t="str">
        <f>タスク実績csv元!D2692</f>
        <v>夕会</v>
      </c>
      <c r="G2692" t="str">
        <f t="shared" si="42"/>
        <v>INSERT INTO task_achivement(task_no,achive_date,end_time,start_time,task_detail,memo)VALUES('{23640006-1951-44f5-8e76-61d4fa67fbce}','2022/10/20','2022/10/20 16:45:00','2022/10/20 16:00:00','','夕会');</v>
      </c>
    </row>
    <row r="2693" spans="1:7">
      <c r="A2693" s="48" t="str">
        <f>_xlfn.XLOOKUP(_xlfn.XLOOKUP(MID(タスク実績csv元!C2693,1,SEARCH(":",タスク実績csv元!C2693)-1),リスト!F:F,リスト!G:G)&amp;MID(タスク実績csv元!C2693,SEARCH(":",タスク実績csv元!C2693),999),タスクDB!K:K,タスクDB!A:A)</f>
        <v>{40eddd9a-0b03-433b-b09e-226fdc556c22}</v>
      </c>
      <c r="B2693" s="11">
        <f>タスク実績csv元!A2693</f>
        <v>44854</v>
      </c>
      <c r="C2693" s="54">
        <f>タスク実績csv元!F2693</f>
        <v>0.70833333333333337</v>
      </c>
      <c r="D2693" s="54">
        <f>タスク実績csv元!E2693</f>
        <v>0.69444444444444453</v>
      </c>
      <c r="E2693" t="str">
        <f>タスク実績csv元!I2693&amp;""</f>
        <v/>
      </c>
      <c r="F2693" t="str">
        <f>タスク実績csv元!D2693</f>
        <v>ログイン方法連絡</v>
      </c>
      <c r="G2693" t="str">
        <f t="shared" si="42"/>
        <v>INSERT INTO task_achivement(task_no,achive_date,end_time,start_time,task_detail,memo)VALUES('{40eddd9a-0b03-433b-b09e-226fdc556c22}','2022/10/20','2022/10/20 17:00:00','2022/10/20 16:40:00','','ログイン方法連絡');</v>
      </c>
    </row>
    <row r="2694" spans="1:7">
      <c r="A2694" s="48" t="str">
        <f>_xlfn.XLOOKUP(_xlfn.XLOOKUP(MID(タスク実績csv元!C2694,1,SEARCH(":",タスク実績csv元!C2694)-1),リスト!F:F,リスト!G:G)&amp;MID(タスク実績csv元!C2694,SEARCH(":",タスク実績csv元!C2694),999),タスクDB!K:K,タスクDB!A:A)</f>
        <v>{57c15cf3-7344-4d0a-8f15-310ba940f976}</v>
      </c>
      <c r="B2694" s="11">
        <f>タスク実績csv元!A2694</f>
        <v>44854</v>
      </c>
      <c r="C2694" s="54">
        <f>タスク実績csv元!F2694</f>
        <v>0.75</v>
      </c>
      <c r="D2694" s="54">
        <f>タスク実績csv元!E2694</f>
        <v>0.70833333333333337</v>
      </c>
      <c r="E2694" t="str">
        <f>タスク実績csv元!I2694&amp;""</f>
        <v/>
      </c>
      <c r="F2694" t="str">
        <f>タスク実績csv元!D2694</f>
        <v>プロジェクト発表会（JTB瀬戸内国際芸術祭チケット管理システム構築）</v>
      </c>
      <c r="G2694" t="str">
        <f t="shared" si="42"/>
        <v>INSERT INTO task_achivement(task_no,achive_date,end_time,start_time,task_detail,memo)VALUES('{57c15cf3-7344-4d0a-8f15-310ba940f976}','2022/10/20','2022/10/20 18:00:00','2022/10/20 17:00:00','','プロジェクト発表会（JTB瀬戸内国際芸術祭チケット管理システム構築）');</v>
      </c>
    </row>
    <row r="2695" spans="1:7">
      <c r="A2695" s="48" t="str">
        <f>_xlfn.XLOOKUP(_xlfn.XLOOKUP(MID(タスク実績csv元!C2695,1,SEARCH(":",タスク実績csv元!C2695)-1),リスト!F:F,リスト!G:G)&amp;MID(タスク実績csv元!C2695,SEARCH(":",タスク実績csv元!C2695),999),タスクDB!K:K,タスクDB!A:A)</f>
        <v>{d7deb7ae-1b60-4046-9c97-676ef8b8ed51}</v>
      </c>
      <c r="B2695" s="11">
        <f>タスク実績csv元!A2695</f>
        <v>44855</v>
      </c>
      <c r="C2695" s="54">
        <f>タスク実績csv元!F2695</f>
        <v>0.47916666666666669</v>
      </c>
      <c r="D2695" s="54">
        <f>タスク実績csv元!E2695</f>
        <v>0.39583333333333331</v>
      </c>
      <c r="E2695" t="str">
        <f>タスク実績csv元!I2695&amp;""</f>
        <v/>
      </c>
      <c r="F2695" t="str">
        <f>タスク実績csv元!D2695</f>
        <v>手順作成</v>
      </c>
      <c r="G2695" t="str">
        <f t="shared" si="42"/>
        <v>INSERT INTO task_achivement(task_no,achive_date,end_time,start_time,task_detail,memo)VALUES('{d7deb7ae-1b60-4046-9c97-676ef8b8ed51}','2022/10/21','2022/10/21 11:30:00','2022/10/21 09:30:00','','手順作成');</v>
      </c>
    </row>
    <row r="2696" spans="1:7">
      <c r="A2696" s="48" t="str">
        <f>_xlfn.XLOOKUP(_xlfn.XLOOKUP(MID(タスク実績csv元!C2696,1,SEARCH(":",タスク実績csv元!C2696)-1),リスト!F:F,リスト!G:G)&amp;MID(タスク実績csv元!C2696,SEARCH(":",タスク実績csv元!C2696),999),タスクDB!K:K,タスクDB!A:A)</f>
        <v>{4d441990-7e64-4bb0-8646-b20ebd5f7a57}</v>
      </c>
      <c r="B2696" s="11">
        <f>タスク実績csv元!A2696</f>
        <v>44855</v>
      </c>
      <c r="C2696" s="54">
        <f>タスク実績csv元!F2696</f>
        <v>0.5</v>
      </c>
      <c r="D2696" s="54">
        <f>タスク実績csv元!E2696</f>
        <v>0.47916666666666669</v>
      </c>
      <c r="E2696" t="str">
        <f>タスク実績csv元!I2696&amp;""</f>
        <v/>
      </c>
      <c r="F2696" t="str">
        <f>タスク実績csv元!D2696</f>
        <v>健康診断</v>
      </c>
      <c r="G2696" t="str">
        <f t="shared" si="42"/>
        <v>INSERT INTO task_achivement(task_no,achive_date,end_time,start_time,task_detail,memo)VALUES('{4d441990-7e64-4bb0-8646-b20ebd5f7a57}','2022/10/21','2022/10/21 12:00:00','2022/10/21 11:30:00','','健康診断');</v>
      </c>
    </row>
    <row r="2697" spans="1:7">
      <c r="A2697" s="48" t="str">
        <f>_xlfn.XLOOKUP(_xlfn.XLOOKUP(MID(タスク実績csv元!C2697,1,SEARCH(":",タスク実績csv元!C2697)-1),リスト!F:F,リスト!G:G)&amp;MID(タスク実績csv元!C2697,SEARCH(":",タスク実績csv元!C2697),999),タスクDB!K:K,タスクDB!A:A)</f>
        <v>{d7deb7ae-1b60-4046-9c97-676ef8b8ed51}</v>
      </c>
      <c r="B2697" s="11">
        <f>タスク実績csv元!A2697</f>
        <v>44855</v>
      </c>
      <c r="C2697" s="54">
        <f>タスク実績csv元!F2697</f>
        <v>0.58333333333333337</v>
      </c>
      <c r="D2697" s="54">
        <f>タスク実績csv元!E2697</f>
        <v>0.54166666666666663</v>
      </c>
      <c r="E2697" t="str">
        <f>タスク実績csv元!I2697&amp;""</f>
        <v/>
      </c>
      <c r="F2697" t="str">
        <f>タスク実績csv元!D2697</f>
        <v>手順作成</v>
      </c>
      <c r="G2697" t="str">
        <f t="shared" si="42"/>
        <v>INSERT INTO task_achivement(task_no,achive_date,end_time,start_time,task_detail,memo)VALUES('{d7deb7ae-1b60-4046-9c97-676ef8b8ed51}','2022/10/21','2022/10/21 14:00:00','2022/10/21 13:00:00','','手順作成');</v>
      </c>
    </row>
    <row r="2698" spans="1:7">
      <c r="A2698" s="48" t="str">
        <f>_xlfn.XLOOKUP(_xlfn.XLOOKUP(MID(タスク実績csv元!C2698,1,SEARCH(":",タスク実績csv元!C2698)-1),リスト!F:F,リスト!G:G)&amp;MID(タスク実績csv元!C2698,SEARCH(":",タスク実績csv元!C2698),999),タスクDB!K:K,タスクDB!A:A)</f>
        <v>{40eddd9a-0b03-433b-b09e-226fdc556c22}</v>
      </c>
      <c r="B2698" s="11">
        <f>タスク実績csv元!A2698</f>
        <v>44855</v>
      </c>
      <c r="C2698" s="54">
        <f>タスク実績csv元!F2698</f>
        <v>0.625</v>
      </c>
      <c r="D2698" s="54">
        <f>タスク実績csv元!E2698</f>
        <v>0.58333333333333337</v>
      </c>
      <c r="E2698" t="str">
        <f>タスク実績csv元!I2698&amp;""</f>
        <v/>
      </c>
      <c r="F2698" t="str">
        <f>タスク実績csv元!D2698</f>
        <v>Z09改修相談</v>
      </c>
      <c r="G2698" t="str">
        <f t="shared" si="42"/>
        <v>INSERT INTO task_achivement(task_no,achive_date,end_time,start_time,task_detail,memo)VALUES('{40eddd9a-0b03-433b-b09e-226fdc556c22}','2022/10/21','2022/10/21 15:00:00','2022/10/21 14:00:00','','Z09改修相談');</v>
      </c>
    </row>
    <row r="2699" spans="1:7">
      <c r="A2699" s="48" t="str">
        <f>_xlfn.XLOOKUP(_xlfn.XLOOKUP(MID(タスク実績csv元!C2699,1,SEARCH(":",タスク実績csv元!C2699)-1),リスト!F:F,リスト!G:G)&amp;MID(タスク実績csv元!C2699,SEARCH(":",タスク実績csv元!C2699),999),タスクDB!K:K,タスクDB!A:A)</f>
        <v>{3c725e9b-a684-46d8-88fb-086261f2dbe6}</v>
      </c>
      <c r="B2699" s="11">
        <f>タスク実績csv元!A2699</f>
        <v>44855</v>
      </c>
      <c r="C2699" s="54">
        <f>タスク実績csv元!F2699</f>
        <v>0.63541666666666663</v>
      </c>
      <c r="D2699" s="54">
        <f>タスク実績csv元!E2699</f>
        <v>0.625</v>
      </c>
      <c r="E2699" t="str">
        <f>タスク実績csv元!I2699&amp;""</f>
        <v/>
      </c>
      <c r="F2699" t="str">
        <f>タスク実績csv元!D2699</f>
        <v>次PJ(シスメックス)確認</v>
      </c>
      <c r="G2699" t="str">
        <f t="shared" si="42"/>
        <v>INSERT INTO task_achivement(task_no,achive_date,end_time,start_time,task_detail,memo)VALUES('{3c725e9b-a684-46d8-88fb-086261f2dbe6}','2022/10/21','2022/10/21 15:15:00','2022/10/21 15:00:00','','次PJ(シスメックス)確認');</v>
      </c>
    </row>
    <row r="2700" spans="1:7">
      <c r="A2700" s="48" t="str">
        <f>_xlfn.XLOOKUP(_xlfn.XLOOKUP(MID(タスク実績csv元!C2700,1,SEARCH(":",タスク実績csv元!C2700)-1),リスト!F:F,リスト!G:G)&amp;MID(タスク実績csv元!C2700,SEARCH(":",タスク実績csv元!C2700),999),タスクDB!K:K,タスクDB!A:A)</f>
        <v>{6614a1d6-bfd7-42fe-abd3-dbd191a5c9ca}</v>
      </c>
      <c r="B2700" s="11">
        <f>タスク実績csv元!A2700</f>
        <v>44855</v>
      </c>
      <c r="C2700" s="54">
        <f>タスク実績csv元!F2700</f>
        <v>0.66666666666666663</v>
      </c>
      <c r="D2700" s="54">
        <f>タスク実績csv元!E2700</f>
        <v>0.63541666666666663</v>
      </c>
      <c r="E2700" t="str">
        <f>タスク実績csv元!I2700&amp;""</f>
        <v/>
      </c>
      <c r="F2700" t="str">
        <f>タスク実績csv元!D2700</f>
        <v>調査</v>
      </c>
      <c r="G2700" t="str">
        <f t="shared" si="42"/>
        <v>INSERT INTO task_achivement(task_no,achive_date,end_time,start_time,task_detail,memo)VALUES('{6614a1d6-bfd7-42fe-abd3-dbd191a5c9ca}','2022/10/21','2022/10/21 16:00:00','2022/10/21 15:15:00','','調査');</v>
      </c>
    </row>
    <row r="2701" spans="1:7">
      <c r="A2701" s="48" t="str">
        <f>_xlfn.XLOOKUP(_xlfn.XLOOKUP(MID(タスク実績csv元!C2701,1,SEARCH(":",タスク実績csv元!C2701)-1),リスト!F:F,リスト!G:G)&amp;MID(タスク実績csv元!C2701,SEARCH(":",タスク実績csv元!C2701),999),タスクDB!K:K,タスクDB!A:A)</f>
        <v>{23640006-1951-44f5-8e76-61d4fa67fbce}</v>
      </c>
      <c r="B2701" s="11">
        <f>タスク実績csv元!A2701</f>
        <v>44855</v>
      </c>
      <c r="C2701" s="54">
        <f>タスク実績csv元!F2701</f>
        <v>0.6875</v>
      </c>
      <c r="D2701" s="54">
        <f>タスク実績csv元!E2701</f>
        <v>0.66666666666666663</v>
      </c>
      <c r="E2701" t="str">
        <f>タスク実績csv元!I2701&amp;""</f>
        <v/>
      </c>
      <c r="F2701" t="str">
        <f>タスク実績csv元!D2701</f>
        <v>夕会</v>
      </c>
      <c r="G2701" t="str">
        <f t="shared" si="42"/>
        <v>INSERT INTO task_achivement(task_no,achive_date,end_time,start_time,task_detail,memo)VALUES('{23640006-1951-44f5-8e76-61d4fa67fbce}','2022/10/21','2022/10/21 16:30:00','2022/10/21 16:00:00','','夕会');</v>
      </c>
    </row>
    <row r="2702" spans="1:7">
      <c r="A2702" s="48" t="str">
        <f>_xlfn.XLOOKUP(_xlfn.XLOOKUP(MID(タスク実績csv元!C2702,1,SEARCH(":",タスク実績csv元!C2702)-1),リスト!F:F,リスト!G:G)&amp;MID(タスク実績csv元!C2702,SEARCH(":",タスク実績csv元!C2702),999),タスクDB!K:K,タスクDB!A:A)</f>
        <v>{3c725e9b-a684-46d8-88fb-086261f2dbe6}</v>
      </c>
      <c r="B2702" s="11">
        <f>タスク実績csv元!A2702</f>
        <v>44855</v>
      </c>
      <c r="C2702" s="54">
        <f>タスク実績csv元!F2702</f>
        <v>0.72916666666666663</v>
      </c>
      <c r="D2702" s="54">
        <f>タスク実績csv元!E2702</f>
        <v>0.6875</v>
      </c>
      <c r="E2702" t="str">
        <f>タスク実績csv元!I2702&amp;""</f>
        <v/>
      </c>
      <c r="F2702" t="str">
        <f>タスク実績csv元!D2702</f>
        <v>次PJ(シスメックス)説明</v>
      </c>
      <c r="G2702" t="str">
        <f t="shared" si="42"/>
        <v>INSERT INTO task_achivement(task_no,achive_date,end_time,start_time,task_detail,memo)VALUES('{3c725e9b-a684-46d8-88fb-086261f2dbe6}','2022/10/21','2022/10/21 17:30:00','2022/10/21 16:30:00','','次PJ(シスメックス)説明');</v>
      </c>
    </row>
    <row r="2703" spans="1:7">
      <c r="A2703" s="48" t="str">
        <f>_xlfn.XLOOKUP(_xlfn.XLOOKUP(MID(タスク実績csv元!C2703,1,SEARCH(":",タスク実績csv元!C2703)-1),リスト!F:F,リスト!G:G)&amp;MID(タスク実績csv元!C2703,SEARCH(":",タスク実績csv元!C2703),999),タスクDB!K:K,タスクDB!A:A)</f>
        <v>{40eddd9a-0b03-433b-b09e-226fdc556c22}</v>
      </c>
      <c r="B2703" s="11">
        <f>タスク実績csv元!A2703</f>
        <v>44855</v>
      </c>
      <c r="C2703" s="54">
        <f>タスク実績csv元!F2703</f>
        <v>0.75</v>
      </c>
      <c r="D2703" s="54">
        <f>タスク実績csv元!E2703</f>
        <v>0.72916666666666663</v>
      </c>
      <c r="E2703" t="str">
        <f>タスク実績csv元!I2703&amp;""</f>
        <v/>
      </c>
      <c r="F2703" t="str">
        <f>タスク実績csv元!D2703</f>
        <v>夕会</v>
      </c>
      <c r="G2703" t="str">
        <f t="shared" si="42"/>
        <v>INSERT INTO task_achivement(task_no,achive_date,end_time,start_time,task_detail,memo)VALUES('{40eddd9a-0b03-433b-b09e-226fdc556c22}','2022/10/21','2022/10/21 18:00:00','2022/10/21 17:30:00','','夕会');</v>
      </c>
    </row>
    <row r="2704" spans="1:7">
      <c r="A2704" s="48" t="str">
        <f>_xlfn.XLOOKUP(_xlfn.XLOOKUP(MID(タスク実績csv元!C2704,1,SEARCH(":",タスク実績csv元!C2704)-1),リスト!F:F,リスト!G:G)&amp;MID(タスク実績csv元!C2704,SEARCH(":",タスク実績csv元!C2704),999),タスクDB!K:K,タスクDB!A:A)</f>
        <v>{b7f612e6-f7c1-4528-901a-8df82d5cb084}</v>
      </c>
      <c r="B2704" s="11">
        <f>タスク実績csv元!A2704</f>
        <v>44856</v>
      </c>
      <c r="C2704" s="54">
        <f>タスク実績csv元!F2704</f>
        <v>0.4861111111111111</v>
      </c>
      <c r="D2704" s="54">
        <f>タスク実績csv元!E2704</f>
        <v>0.4375</v>
      </c>
      <c r="E2704" t="str">
        <f>タスク実績csv元!I2704&amp;""</f>
        <v/>
      </c>
      <c r="F2704" t="str">
        <f>タスク実績csv元!D2704</f>
        <v>DS調査</v>
      </c>
      <c r="G2704" t="str">
        <f t="shared" si="42"/>
        <v>INSERT INTO task_achivement(task_no,achive_date,end_time,start_time,task_detail,memo)VALUES('{b7f612e6-f7c1-4528-901a-8df82d5cb084}','2022/10/22','2022/10/22 11:40:00','2022/10/22 10:30:00','','DS調査');</v>
      </c>
    </row>
    <row r="2705" spans="1:7">
      <c r="A2705" s="48" t="str">
        <f>_xlfn.XLOOKUP(_xlfn.XLOOKUP(MID(タスク実績csv元!C2705,1,SEARCH(":",タスク実績csv元!C2705)-1),リスト!F:F,リスト!G:G)&amp;MID(タスク実績csv元!C2705,SEARCH(":",タスク実績csv元!C2705),999),タスクDB!K:K,タスクDB!A:A)</f>
        <v>{96d71216-036e-4f4d-a16e-1c7d4e4a290c}</v>
      </c>
      <c r="B2705" s="11">
        <f>タスク実績csv元!A2705</f>
        <v>44858</v>
      </c>
      <c r="C2705" s="54">
        <f>タスク実績csv元!F2705</f>
        <v>0.41666666666666669</v>
      </c>
      <c r="D2705" s="54">
        <f>タスク実績csv元!E2705</f>
        <v>0.39583333333333331</v>
      </c>
      <c r="E2705" t="str">
        <f>タスク実績csv元!I2705&amp;""</f>
        <v/>
      </c>
      <c r="F2705" t="str">
        <f>タスク実績csv元!D2705</f>
        <v>課題整理</v>
      </c>
      <c r="G2705" t="str">
        <f t="shared" si="42"/>
        <v>INSERT INTO task_achivement(task_no,achive_date,end_time,start_time,task_detail,memo)VALUES('{96d71216-036e-4f4d-a16e-1c7d4e4a290c}','2022/10/24','2022/10/24 10:00:00','2022/10/24 09:30:00','','課題整理');</v>
      </c>
    </row>
    <row r="2706" spans="1:7">
      <c r="A2706" s="48" t="str">
        <f>_xlfn.XLOOKUP(_xlfn.XLOOKUP(MID(タスク実績csv元!C2706,1,SEARCH(":",タスク実績csv元!C2706)-1),リスト!F:F,リスト!G:G)&amp;MID(タスク実績csv元!C2706,SEARCH(":",タスク実績csv元!C2706),999),タスクDB!K:K,タスクDB!A:A)</f>
        <v>{4c39d40d-b35f-4cfa-b549-6c5de24454e2}</v>
      </c>
      <c r="B2706" s="11">
        <f>タスク実績csv元!A2706</f>
        <v>44858</v>
      </c>
      <c r="C2706" s="54">
        <f>タスク実績csv元!F2706</f>
        <v>0.45833333333333331</v>
      </c>
      <c r="D2706" s="54">
        <f>タスク実績csv元!E2706</f>
        <v>0.41666666666666669</v>
      </c>
      <c r="E2706" t="str">
        <f>タスク実績csv元!I2706&amp;""</f>
        <v/>
      </c>
      <c r="F2706" t="str">
        <f>タスク実績csv元!D2706</f>
        <v>チームMTG</v>
      </c>
      <c r="G2706" t="str">
        <f t="shared" si="42"/>
        <v>INSERT INTO task_achivement(task_no,achive_date,end_time,start_time,task_detail,memo)VALUES('{4c39d40d-b35f-4cfa-b549-6c5de24454e2}','2022/10/24','2022/10/24 11:00:00','2022/10/24 10:00:00','','チームMTG');</v>
      </c>
    </row>
    <row r="2707" spans="1:7">
      <c r="A2707" s="48" t="str">
        <f>_xlfn.XLOOKUP(_xlfn.XLOOKUP(MID(タスク実績csv元!C2707,1,SEARCH(":",タスク実績csv元!C2707)-1),リスト!F:F,リスト!G:G)&amp;MID(タスク実績csv元!C2707,SEARCH(":",タスク実績csv元!C2707),999),タスクDB!K:K,タスクDB!A:A)</f>
        <v>{6614a1d6-bfd7-42fe-abd3-dbd191a5c9ca}</v>
      </c>
      <c r="B2707" s="11">
        <f>タスク実績csv元!A2707</f>
        <v>44858</v>
      </c>
      <c r="C2707" s="54">
        <f>タスク実績csv元!F2707</f>
        <v>0.5</v>
      </c>
      <c r="D2707" s="54">
        <f>タスク実績csv元!E2707</f>
        <v>0.45833333333333331</v>
      </c>
      <c r="E2707" t="str">
        <f>タスク実績csv元!I2707&amp;""</f>
        <v/>
      </c>
      <c r="F2707" t="str">
        <f>タスク実績csv元!D2707</f>
        <v>調査</v>
      </c>
      <c r="G2707" t="str">
        <f t="shared" si="42"/>
        <v>INSERT INTO task_achivement(task_no,achive_date,end_time,start_time,task_detail,memo)VALUES('{6614a1d6-bfd7-42fe-abd3-dbd191a5c9ca}','2022/10/24','2022/10/24 12:00:00','2022/10/24 11:00:00','','調査');</v>
      </c>
    </row>
    <row r="2708" spans="1:7">
      <c r="A2708" s="48" t="str">
        <f>_xlfn.XLOOKUP(_xlfn.XLOOKUP(MID(タスク実績csv元!C2708,1,SEARCH(":",タスク実績csv元!C2708)-1),リスト!F:F,リスト!G:G)&amp;MID(タスク実績csv元!C2708,SEARCH(":",タスク実績csv元!C2708),999),タスクDB!K:K,タスクDB!A:A)</f>
        <v>{40eddd9a-0b03-433b-b09e-226fdc556c22}</v>
      </c>
      <c r="B2708" s="11">
        <f>タスク実績csv元!A2708</f>
        <v>44858</v>
      </c>
      <c r="C2708" s="54">
        <f>タスク実績csv元!F2708</f>
        <v>0.5625</v>
      </c>
      <c r="D2708" s="54">
        <f>タスク実績csv元!E2708</f>
        <v>0.54166666666666663</v>
      </c>
      <c r="E2708" t="str">
        <f>タスク実績csv元!I2708&amp;""</f>
        <v/>
      </c>
      <c r="F2708" t="str">
        <f>タスク実績csv元!D2708</f>
        <v>Z09相談打ち合わせ</v>
      </c>
      <c r="G2708" t="str">
        <f t="shared" si="42"/>
        <v>INSERT INTO task_achivement(task_no,achive_date,end_time,start_time,task_detail,memo)VALUES('{40eddd9a-0b03-433b-b09e-226fdc556c22}','2022/10/24','2022/10/24 13:30:00','2022/10/24 13:00:00','','Z09相談打ち合わせ');</v>
      </c>
    </row>
    <row r="2709" spans="1:7">
      <c r="A2709" s="48" t="str">
        <f>_xlfn.XLOOKUP(_xlfn.XLOOKUP(MID(タスク実績csv元!C2709,1,SEARCH(":",タスク実績csv元!C2709)-1),リスト!F:F,リスト!G:G)&amp;MID(タスク実績csv元!C2709,SEARCH(":",タスク実績csv元!C2709),999),タスクDB!K:K,タスクDB!A:A)</f>
        <v>{d42f35a0-ec76-482a-bef6-3a1d6fe77566}</v>
      </c>
      <c r="B2709" s="11">
        <f>タスク実績csv元!A2709</f>
        <v>44858</v>
      </c>
      <c r="C2709" s="54">
        <f>タスク実績csv元!F2709</f>
        <v>0.58333333333333337</v>
      </c>
      <c r="D2709" s="54">
        <f>タスク実績csv元!E2709</f>
        <v>0.5625</v>
      </c>
      <c r="E2709" t="str">
        <f>タスク実績csv元!I2709&amp;""</f>
        <v/>
      </c>
      <c r="F2709" t="str">
        <f>タスク実績csv元!D2709</f>
        <v>対応</v>
      </c>
      <c r="G2709" t="str">
        <f t="shared" si="42"/>
        <v>INSERT INTO task_achivement(task_no,achive_date,end_time,start_time,task_detail,memo)VALUES('{d42f35a0-ec76-482a-bef6-3a1d6fe77566}','2022/10/24','2022/10/24 14:00:00','2022/10/24 13:30:00','','対応');</v>
      </c>
    </row>
    <row r="2710" spans="1:7">
      <c r="A2710" s="48" t="str">
        <f>_xlfn.XLOOKUP(_xlfn.XLOOKUP(MID(タスク実績csv元!C2710,1,SEARCH(":",タスク実績csv元!C2710)-1),リスト!F:F,リスト!G:G)&amp;MID(タスク実績csv元!C2710,SEARCH(":",タスク実績csv元!C2710),999),タスクDB!K:K,タスクDB!A:A)</f>
        <v>{79260bf3-e029-4d47-a766-3e3d0a56391e}</v>
      </c>
      <c r="B2710" s="11">
        <f>タスク実績csv元!A2710</f>
        <v>44858</v>
      </c>
      <c r="C2710" s="54">
        <f>タスク実績csv元!F2710</f>
        <v>0.66666666666666663</v>
      </c>
      <c r="D2710" s="54">
        <f>タスク実績csv元!E2710</f>
        <v>0.58333333333333337</v>
      </c>
      <c r="E2710" t="str">
        <f>タスク実績csv元!I2710&amp;""</f>
        <v/>
      </c>
      <c r="F2710" t="str">
        <f>タスク実績csv元!D2710</f>
        <v>作成</v>
      </c>
      <c r="G2710" t="str">
        <f t="shared" si="42"/>
        <v>INSERT INTO task_achivement(task_no,achive_date,end_time,start_time,task_detail,memo)VALUES('{79260bf3-e029-4d47-a766-3e3d0a56391e}','2022/10/24','2022/10/24 16:00:00','2022/10/24 14:00:00','','作成');</v>
      </c>
    </row>
    <row r="2711" spans="1:7">
      <c r="A2711" s="48" t="str">
        <f>_xlfn.XLOOKUP(_xlfn.XLOOKUP(MID(タスク実績csv元!C2711,1,SEARCH(":",タスク実績csv元!C2711)-1),リスト!F:F,リスト!G:G)&amp;MID(タスク実績csv元!C2711,SEARCH(":",タスク実績csv元!C2711),999),タスクDB!K:K,タスクDB!A:A)</f>
        <v>{23640006-1951-44f5-8e76-61d4fa67fbce}</v>
      </c>
      <c r="B2711" s="11">
        <f>タスク実績csv元!A2711</f>
        <v>44858</v>
      </c>
      <c r="C2711" s="54">
        <f>タスク実績csv元!F2711</f>
        <v>0.6875</v>
      </c>
      <c r="D2711" s="54">
        <f>タスク実績csv元!E2711</f>
        <v>0.66666666666666663</v>
      </c>
      <c r="E2711" t="str">
        <f>タスク実績csv元!I2711&amp;""</f>
        <v/>
      </c>
      <c r="F2711" t="str">
        <f>タスク実績csv元!D2711</f>
        <v>夕会</v>
      </c>
      <c r="G2711" t="str">
        <f t="shared" si="42"/>
        <v>INSERT INTO task_achivement(task_no,achive_date,end_time,start_time,task_detail,memo)VALUES('{23640006-1951-44f5-8e76-61d4fa67fbce}','2022/10/24','2022/10/24 16:30:00','2022/10/24 16:00:00','','夕会');</v>
      </c>
    </row>
    <row r="2712" spans="1:7">
      <c r="A2712" s="48" t="str">
        <f>_xlfn.XLOOKUP(_xlfn.XLOOKUP(MID(タスク実績csv元!C2712,1,SEARCH(":",タスク実績csv元!C2712)-1),リスト!F:F,リスト!G:G)&amp;MID(タスク実績csv元!C2712,SEARCH(":",タスク実績csv元!C2712),999),タスクDB!K:K,タスクDB!A:A)</f>
        <v>{1cce979c-9874-4fd1-8abe-bddfa1c2e4b3}</v>
      </c>
      <c r="B2712" s="11">
        <f>タスク実績csv元!A2712</f>
        <v>44858</v>
      </c>
      <c r="C2712" s="54">
        <f>タスク実績csv元!F2712</f>
        <v>0.72916666666666663</v>
      </c>
      <c r="D2712" s="54">
        <f>タスク実績csv元!E2712</f>
        <v>0.6875</v>
      </c>
      <c r="E2712" t="str">
        <f>タスク実績csv元!I2712&amp;""</f>
        <v/>
      </c>
      <c r="F2712" t="str">
        <f>タスク実績csv元!D2712</f>
        <v>対応</v>
      </c>
      <c r="G2712" t="str">
        <f t="shared" si="42"/>
        <v>INSERT INTO task_achivement(task_no,achive_date,end_time,start_time,task_detail,memo)VALUES('{1cce979c-9874-4fd1-8abe-bddfa1c2e4b3}','2022/10/24','2022/10/24 17:30:00','2022/10/24 16:30:00','','対応');</v>
      </c>
    </row>
    <row r="2713" spans="1:7">
      <c r="A2713" s="48" t="str">
        <f>_xlfn.XLOOKUP(_xlfn.XLOOKUP(MID(タスク実績csv元!C2713,1,SEARCH(":",タスク実績csv元!C2713)-1),リスト!F:F,リスト!G:G)&amp;MID(タスク実績csv元!C2713,SEARCH(":",タスク実績csv元!C2713),999),タスクDB!K:K,タスクDB!A:A)</f>
        <v>{40eddd9a-0b03-433b-b09e-226fdc556c22}</v>
      </c>
      <c r="B2713" s="11">
        <f>タスク実績csv元!A2713</f>
        <v>44858</v>
      </c>
      <c r="C2713" s="54">
        <f>タスク実績csv元!F2713</f>
        <v>0.75</v>
      </c>
      <c r="D2713" s="54">
        <f>タスク実績csv元!E2713</f>
        <v>0.72916666666666663</v>
      </c>
      <c r="E2713" t="str">
        <f>タスク実績csv元!I2713&amp;""</f>
        <v/>
      </c>
      <c r="F2713" t="str">
        <f>タスク実績csv元!D2713</f>
        <v>夕会</v>
      </c>
      <c r="G2713" t="str">
        <f t="shared" si="42"/>
        <v>INSERT INTO task_achivement(task_no,achive_date,end_time,start_time,task_detail,memo)VALUES('{40eddd9a-0b03-433b-b09e-226fdc556c22}','2022/10/24','2022/10/24 18:00:00','2022/10/24 17:30:00','','夕会');</v>
      </c>
    </row>
    <row r="2714" spans="1:7">
      <c r="A2714" s="48" t="str">
        <f>_xlfn.XLOOKUP(_xlfn.XLOOKUP(MID(タスク実績csv元!C2714,1,SEARCH(":",タスク実績csv元!C2714)-1),リスト!F:F,リスト!G:G)&amp;MID(タスク実績csv元!C2714,SEARCH(":",タスク実績csv元!C2714),999),タスクDB!K:K,タスクDB!A:A)</f>
        <v>{4c39d40d-b35f-4cfa-b549-6c5de24454e2}</v>
      </c>
      <c r="B2714" s="11">
        <f>タスク実績csv元!A2714</f>
        <v>44859</v>
      </c>
      <c r="C2714" s="54">
        <f>タスク実績csv元!F2714</f>
        <v>0.40625</v>
      </c>
      <c r="D2714" s="54">
        <f>タスク実績csv元!E2714</f>
        <v>0.39583333333333331</v>
      </c>
      <c r="E2714" t="str">
        <f>タスク実績csv元!I2714&amp;""</f>
        <v/>
      </c>
      <c r="F2714" t="str">
        <f>タスク実績csv元!D2714</f>
        <v>朝会</v>
      </c>
      <c r="G2714" t="str">
        <f t="shared" si="42"/>
        <v>INSERT INTO task_achivement(task_no,achive_date,end_time,start_time,task_detail,memo)VALUES('{4c39d40d-b35f-4cfa-b549-6c5de24454e2}','2022/10/25','2022/10/25 09:45:00','2022/10/25 09:30:00','','朝会');</v>
      </c>
    </row>
    <row r="2715" spans="1:7">
      <c r="A2715" s="48" t="str">
        <f>_xlfn.XLOOKUP(_xlfn.XLOOKUP(MID(タスク実績csv元!C2715,1,SEARCH(":",タスク実績csv元!C2715)-1),リスト!F:F,リスト!G:G)&amp;MID(タスク実績csv元!C2715,SEARCH(":",タスク実績csv元!C2715),999),タスクDB!K:K,タスクDB!A:A)</f>
        <v>{96d71216-036e-4f4d-a16e-1c7d4e4a290c}</v>
      </c>
      <c r="B2715" s="11">
        <f>タスク実績csv元!A2715</f>
        <v>44859</v>
      </c>
      <c r="C2715" s="54">
        <f>タスク実績csv元!F2715</f>
        <v>0.41666666666666669</v>
      </c>
      <c r="D2715" s="54">
        <f>タスク実績csv元!E2715</f>
        <v>0.40625</v>
      </c>
      <c r="E2715" t="str">
        <f>タスク実績csv元!I2715&amp;""</f>
        <v/>
      </c>
      <c r="F2715" t="str">
        <f>タスク実績csv元!D2715</f>
        <v>課題確認</v>
      </c>
      <c r="G2715" t="str">
        <f t="shared" si="42"/>
        <v>INSERT INTO task_achivement(task_no,achive_date,end_time,start_time,task_detail,memo)VALUES('{96d71216-036e-4f4d-a16e-1c7d4e4a290c}','2022/10/25','2022/10/25 10:00:00','2022/10/25 09:45:00','','課題確認');</v>
      </c>
    </row>
    <row r="2716" spans="1:7">
      <c r="A2716" s="48" t="str">
        <f>_xlfn.XLOOKUP(_xlfn.XLOOKUP(MID(タスク実績csv元!C2716,1,SEARCH(":",タスク実績csv元!C2716)-1),リスト!F:F,リスト!G:G)&amp;MID(タスク実績csv元!C2716,SEARCH(":",タスク実績csv元!C2716),999),タスクDB!K:K,タスクDB!A:A)</f>
        <v>{1cce979c-9874-4fd1-8abe-bddfa1c2e4b3}</v>
      </c>
      <c r="B2716" s="11">
        <f>タスク実績csv元!A2716</f>
        <v>44859</v>
      </c>
      <c r="C2716" s="54">
        <f>タスク実績csv元!F2716</f>
        <v>0.45833333333333331</v>
      </c>
      <c r="D2716" s="54">
        <f>タスク実績csv元!E2716</f>
        <v>0.41666666666666669</v>
      </c>
      <c r="E2716" t="str">
        <f>タスク実績csv元!I2716&amp;""</f>
        <v/>
      </c>
      <c r="F2716" t="str">
        <f>タスク実績csv元!D2716</f>
        <v>対応</v>
      </c>
      <c r="G2716" t="str">
        <f t="shared" si="42"/>
        <v>INSERT INTO task_achivement(task_no,achive_date,end_time,start_time,task_detail,memo)VALUES('{1cce979c-9874-4fd1-8abe-bddfa1c2e4b3}','2022/10/25','2022/10/25 11:00:00','2022/10/25 10:00:00','','対応');</v>
      </c>
    </row>
    <row r="2717" spans="1:7">
      <c r="A2717" s="48" t="str">
        <f>_xlfn.XLOOKUP(_xlfn.XLOOKUP(MID(タスク実績csv元!C2717,1,SEARCH(":",タスク実績csv元!C2717)-1),リスト!F:F,リスト!G:G)&amp;MID(タスク実績csv元!C2717,SEARCH(":",タスク実績csv元!C2717),999),タスクDB!K:K,タスクDB!A:A)</f>
        <v>{40eddd9a-0b03-433b-b09e-226fdc556c22}</v>
      </c>
      <c r="B2717" s="11">
        <f>タスク実績csv元!A2717</f>
        <v>44859</v>
      </c>
      <c r="C2717" s="54">
        <f>タスク実績csv元!F2717</f>
        <v>0.47916666666666669</v>
      </c>
      <c r="D2717" s="54">
        <f>タスク実績csv元!E2717</f>
        <v>0.45833333333333331</v>
      </c>
      <c r="E2717" t="str">
        <f>タスク実績csv元!I2717&amp;""</f>
        <v/>
      </c>
      <c r="F2717" t="str">
        <f>タスク実績csv元!D2717</f>
        <v>S3接続の説明</v>
      </c>
      <c r="G2717" t="str">
        <f t="shared" si="42"/>
        <v>INSERT INTO task_achivement(task_no,achive_date,end_time,start_time,task_detail,memo)VALUES('{40eddd9a-0b03-433b-b09e-226fdc556c22}','2022/10/25','2022/10/25 11:30:00','2022/10/25 11:00:00','','S3接続の説明');</v>
      </c>
    </row>
    <row r="2718" spans="1:7">
      <c r="A2718" s="48" t="str">
        <f>_xlfn.XLOOKUP(_xlfn.XLOOKUP(MID(タスク実績csv元!C2718,1,SEARCH(":",タスク実績csv元!C2718)-1),リスト!F:F,リスト!G:G)&amp;MID(タスク実績csv元!C2718,SEARCH(":",タスク実績csv元!C2718),999),タスクDB!K:K,タスクDB!A:A)</f>
        <v>{d7deb7ae-1b60-4046-9c97-676ef8b8ed51}</v>
      </c>
      <c r="B2718" s="11">
        <f>タスク実績csv元!A2718</f>
        <v>44859</v>
      </c>
      <c r="C2718" s="54">
        <f>タスク実績csv元!F2718</f>
        <v>0.5</v>
      </c>
      <c r="D2718" s="54">
        <f>タスク実績csv元!E2718</f>
        <v>0.47916666666666669</v>
      </c>
      <c r="E2718" t="str">
        <f>タスク実績csv元!I2718&amp;""</f>
        <v/>
      </c>
      <c r="F2718" t="str">
        <f>タスク実績csv元!D2718</f>
        <v>緊急ユーザ無効化対応</v>
      </c>
      <c r="G2718" t="str">
        <f t="shared" si="42"/>
        <v>INSERT INTO task_achivement(task_no,achive_date,end_time,start_time,task_detail,memo)VALUES('{d7deb7ae-1b60-4046-9c97-676ef8b8ed51}','2022/10/25','2022/10/25 12:00:00','2022/10/25 11:30:00','','緊急ユーザ無効化対応');</v>
      </c>
    </row>
    <row r="2719" spans="1:7">
      <c r="A2719" s="48" t="str">
        <f>_xlfn.XLOOKUP(_xlfn.XLOOKUP(MID(タスク実績csv元!C2719,1,SEARCH(":",タスク実績csv元!C2719)-1),リスト!F:F,リスト!G:G)&amp;MID(タスク実績csv元!C2719,SEARCH(":",タスク実績csv元!C2719),999),タスクDB!K:K,タスクDB!A:A)</f>
        <v>{23640006-1951-44f5-8e76-61d4fa67fbce}</v>
      </c>
      <c r="B2719" s="11">
        <f>タスク実績csv元!A2719</f>
        <v>44859</v>
      </c>
      <c r="C2719" s="54">
        <f>タスク実績csv元!F2719</f>
        <v>0.55208333333333337</v>
      </c>
      <c r="D2719" s="54">
        <f>タスク実績csv元!E2719</f>
        <v>0.54166666666666663</v>
      </c>
      <c r="E2719" t="str">
        <f>タスク実績csv元!I2719&amp;""</f>
        <v/>
      </c>
      <c r="F2719" t="str">
        <f>タスク実績csv元!D2719</f>
        <v>データ作成相談</v>
      </c>
      <c r="G2719" t="str">
        <f t="shared" si="42"/>
        <v>INSERT INTO task_achivement(task_no,achive_date,end_time,start_time,task_detail,memo)VALUES('{23640006-1951-44f5-8e76-61d4fa67fbce}','2022/10/25','2022/10/25 13:15:00','2022/10/25 13:00:00','','データ作成相談');</v>
      </c>
    </row>
    <row r="2720" spans="1:7">
      <c r="A2720" s="48" t="str">
        <f>_xlfn.XLOOKUP(_xlfn.XLOOKUP(MID(タスク実績csv元!C2720,1,SEARCH(":",タスク実績csv元!C2720)-1),リスト!F:F,リスト!G:G)&amp;MID(タスク実績csv元!C2720,SEARCH(":",タスク実績csv元!C2720),999),タスクDB!K:K,タスクDB!A:A)</f>
        <v>{b299c474-a958-4c67-8a40-1657fd28f4e5}</v>
      </c>
      <c r="B2720" s="11">
        <f>タスク実績csv元!A2720</f>
        <v>44859</v>
      </c>
      <c r="C2720" s="54">
        <f>タスク実績csv元!F2720</f>
        <v>0.5625</v>
      </c>
      <c r="D2720" s="54">
        <f>タスク実績csv元!E2720</f>
        <v>0.55208333333333337</v>
      </c>
      <c r="E2720" t="str">
        <f>タスク実績csv元!I2720&amp;""</f>
        <v/>
      </c>
      <c r="F2720" t="str">
        <f>タスク実績csv元!D2720</f>
        <v>対応</v>
      </c>
      <c r="G2720" t="str">
        <f t="shared" si="42"/>
        <v>INSERT INTO task_achivement(task_no,achive_date,end_time,start_time,task_detail,memo)VALUES('{b299c474-a958-4c67-8a40-1657fd28f4e5}','2022/10/25','2022/10/25 13:30:00','2022/10/25 13:15:00','','対応');</v>
      </c>
    </row>
    <row r="2721" spans="1:7">
      <c r="A2721" s="48" t="str">
        <f>_xlfn.XLOOKUP(_xlfn.XLOOKUP(MID(タスク実績csv元!C2721,1,SEARCH(":",タスク実績csv元!C2721)-1),リスト!F:F,リスト!G:G)&amp;MID(タスク実績csv元!C2721,SEARCH(":",タスク実績csv元!C2721),999),タスクDB!K:K,タスクDB!A:A)</f>
        <v>{79260bf3-e029-4d47-a766-3e3d0a56391e}</v>
      </c>
      <c r="B2721" s="11">
        <f>タスク実績csv元!A2721</f>
        <v>44859</v>
      </c>
      <c r="C2721" s="54">
        <f>タスク実績csv元!F2721</f>
        <v>0.66666666666666663</v>
      </c>
      <c r="D2721" s="54">
        <f>タスク実績csv元!E2721</f>
        <v>0.5625</v>
      </c>
      <c r="E2721" t="str">
        <f>タスク実績csv元!I2721&amp;""</f>
        <v/>
      </c>
      <c r="F2721" t="str">
        <f>タスク実績csv元!D2721</f>
        <v>資料作成</v>
      </c>
      <c r="G2721" t="str">
        <f t="shared" si="42"/>
        <v>INSERT INTO task_achivement(task_no,achive_date,end_time,start_time,task_detail,memo)VALUES('{79260bf3-e029-4d47-a766-3e3d0a56391e}','2022/10/25','2022/10/25 16:00:00','2022/10/25 13:30:00','','資料作成');</v>
      </c>
    </row>
    <row r="2722" spans="1:7">
      <c r="A2722" s="48" t="str">
        <f>_xlfn.XLOOKUP(_xlfn.XLOOKUP(MID(タスク実績csv元!C2722,1,SEARCH(":",タスク実績csv元!C2722)-1),リスト!F:F,リスト!G:G)&amp;MID(タスク実績csv元!C2722,SEARCH(":",タスク実績csv元!C2722),999),タスクDB!K:K,タスクDB!A:A)</f>
        <v>{13580d27-d1b3-46a4-8f7a-77a3a9f0b7fe}</v>
      </c>
      <c r="B2722" s="11">
        <f>タスク実績csv元!A2722</f>
        <v>44859</v>
      </c>
      <c r="C2722" s="54">
        <f>タスク実績csv元!F2722</f>
        <v>0.72916666666666663</v>
      </c>
      <c r="D2722" s="54">
        <f>タスク実績csv元!E2722</f>
        <v>0.66666666666666663</v>
      </c>
      <c r="E2722" t="str">
        <f>タスク実績csv元!I2722&amp;""</f>
        <v/>
      </c>
      <c r="F2722" t="str">
        <f>タスク実績csv元!D2722</f>
        <v>セキュリティテスト設計</v>
      </c>
      <c r="G2722" t="str">
        <f t="shared" si="42"/>
        <v>INSERT INTO task_achivement(task_no,achive_date,end_time,start_time,task_detail,memo)VALUES('{13580d27-d1b3-46a4-8f7a-77a3a9f0b7fe}','2022/10/25','2022/10/25 17:30:00','2022/10/25 16:00:00','','セキュリティテスト設計');</v>
      </c>
    </row>
    <row r="2723" spans="1:7">
      <c r="A2723" s="48" t="str">
        <f>_xlfn.XLOOKUP(_xlfn.XLOOKUP(MID(タスク実績csv元!C2723,1,SEARCH(":",タスク実績csv元!C2723)-1),リスト!F:F,リスト!G:G)&amp;MID(タスク実績csv元!C2723,SEARCH(":",タスク実績csv元!C2723),999),タスクDB!K:K,タスクDB!A:A)</f>
        <v>{40eddd9a-0b03-433b-b09e-226fdc556c22}</v>
      </c>
      <c r="B2723" s="11">
        <f>タスク実績csv元!A2723</f>
        <v>44859</v>
      </c>
      <c r="C2723" s="54">
        <f>タスク実績csv元!F2723</f>
        <v>0.75</v>
      </c>
      <c r="D2723" s="54">
        <f>タスク実績csv元!E2723</f>
        <v>0.72916666666666663</v>
      </c>
      <c r="E2723" t="str">
        <f>タスク実績csv元!I2723&amp;""</f>
        <v/>
      </c>
      <c r="F2723" t="str">
        <f>タスク実績csv元!D2723</f>
        <v>夕会</v>
      </c>
      <c r="G2723" t="str">
        <f t="shared" si="42"/>
        <v>INSERT INTO task_achivement(task_no,achive_date,end_time,start_time,task_detail,memo)VALUES('{40eddd9a-0b03-433b-b09e-226fdc556c22}','2022/10/25','2022/10/25 18:00:00','2022/10/25 17:30:00','','夕会');</v>
      </c>
    </row>
    <row r="2724" spans="1:7">
      <c r="A2724" s="48" t="str">
        <f>_xlfn.XLOOKUP(_xlfn.XLOOKUP(MID(タスク実績csv元!C2724,1,SEARCH(":",タスク実績csv元!C2724)-1),リスト!F:F,リスト!G:G)&amp;MID(タスク実績csv元!C2724,SEARCH(":",タスク実績csv元!C2724),999),タスクDB!K:K,タスクDB!A:A)</f>
        <v>{4c39d40d-b35f-4cfa-b549-6c5de24454e2}</v>
      </c>
      <c r="B2724" s="11">
        <f>タスク実績csv元!A2724</f>
        <v>44860</v>
      </c>
      <c r="C2724" s="54">
        <f>タスク実績csv元!F2724</f>
        <v>0.40625</v>
      </c>
      <c r="D2724" s="54">
        <f>タスク実績csv元!E2724</f>
        <v>0.39583333333333331</v>
      </c>
      <c r="E2724" t="str">
        <f>タスク実績csv元!I2724&amp;""</f>
        <v/>
      </c>
      <c r="F2724" t="str">
        <f>タスク実績csv元!D2724</f>
        <v>朝会</v>
      </c>
      <c r="G2724" t="str">
        <f t="shared" si="42"/>
        <v>INSERT INTO task_achivement(task_no,achive_date,end_time,start_time,task_detail,memo)VALUES('{4c39d40d-b35f-4cfa-b549-6c5de24454e2}','2022/10/26','2022/10/26 09:45:00','2022/10/26 09:30:00','','朝会');</v>
      </c>
    </row>
    <row r="2725" spans="1:7">
      <c r="A2725" s="48" t="str">
        <f>_xlfn.XLOOKUP(_xlfn.XLOOKUP(MID(タスク実績csv元!C2725,1,SEARCH(":",タスク実績csv元!C2725)-1),リスト!F:F,リスト!G:G)&amp;MID(タスク実績csv元!C2725,SEARCH(":",タスク実績csv元!C2725),999),タスクDB!K:K,タスクDB!A:A)</f>
        <v>{13580d27-d1b3-46a4-8f7a-77a3a9f0b7fe}</v>
      </c>
      <c r="B2725" s="11">
        <f>タスク実績csv元!A2725</f>
        <v>44860</v>
      </c>
      <c r="C2725" s="54">
        <f>タスク実績csv元!F2725</f>
        <v>0.4375</v>
      </c>
      <c r="D2725" s="54">
        <f>タスク実績csv元!E2725</f>
        <v>0.40625</v>
      </c>
      <c r="E2725" t="str">
        <f>タスク実績csv元!I2725&amp;""</f>
        <v/>
      </c>
      <c r="F2725" t="str">
        <f>タスク実績csv元!D2725</f>
        <v>セキュリティテスト設計</v>
      </c>
      <c r="G2725" t="str">
        <f t="shared" si="42"/>
        <v>INSERT INTO task_achivement(task_no,achive_date,end_time,start_time,task_detail,memo)VALUES('{13580d27-d1b3-46a4-8f7a-77a3a9f0b7fe}','2022/10/26','2022/10/26 10:30:00','2022/10/26 09:45:00','','セキュリティテスト設計');</v>
      </c>
    </row>
    <row r="2726" spans="1:7">
      <c r="A2726" s="48" t="str">
        <f>_xlfn.XLOOKUP(_xlfn.XLOOKUP(MID(タスク実績csv元!C2726,1,SEARCH(":",タスク実績csv元!C2726)-1),リスト!F:F,リスト!G:G)&amp;MID(タスク実績csv元!C2726,SEARCH(":",タスク実績csv元!C2726),999),タスクDB!K:K,タスクDB!A:A)</f>
        <v>{23640006-1951-44f5-8e76-61d4fa67fbce}</v>
      </c>
      <c r="B2726" s="11">
        <f>タスク実績csv元!A2726</f>
        <v>44860</v>
      </c>
      <c r="C2726" s="54">
        <f>タスク実績csv元!F2726</f>
        <v>0.5</v>
      </c>
      <c r="D2726" s="54">
        <f>タスク実績csv元!E2726</f>
        <v>0.4375</v>
      </c>
      <c r="E2726" t="str">
        <f>タスク実績csv元!I2726&amp;""</f>
        <v/>
      </c>
      <c r="F2726" t="str">
        <f>タスク実績csv元!D2726</f>
        <v>定例打ち合わせ</v>
      </c>
      <c r="G2726" t="str">
        <f t="shared" si="42"/>
        <v>INSERT INTO task_achivement(task_no,achive_date,end_time,start_time,task_detail,memo)VALUES('{23640006-1951-44f5-8e76-61d4fa67fbce}','2022/10/26','2022/10/26 12:00:00','2022/10/26 10:30:00','','定例打ち合わせ');</v>
      </c>
    </row>
    <row r="2727" spans="1:7">
      <c r="A2727" s="48" t="str">
        <f>_xlfn.XLOOKUP(_xlfn.XLOOKUP(MID(タスク実績csv元!C2727,1,SEARCH(":",タスク実績csv元!C2727)-1),リスト!F:F,リスト!G:G)&amp;MID(タスク実績csv元!C2727,SEARCH(":",タスク実績csv元!C2727),999),タスクDB!K:K,タスクDB!A:A)</f>
        <v>{13580d27-d1b3-46a4-8f7a-77a3a9f0b7fe}</v>
      </c>
      <c r="B2727" s="11">
        <f>タスク実績csv元!A2727</f>
        <v>44860</v>
      </c>
      <c r="C2727" s="54">
        <f>タスク実績csv元!F2727</f>
        <v>0.625</v>
      </c>
      <c r="D2727" s="54">
        <f>タスク実績csv元!E2727</f>
        <v>0.54166666666666663</v>
      </c>
      <c r="E2727" t="str">
        <f>タスク実績csv元!I2727&amp;""</f>
        <v/>
      </c>
      <c r="F2727" t="str">
        <f>タスク実績csv元!D2727</f>
        <v>セキュリティテスト設計</v>
      </c>
      <c r="G2727" t="str">
        <f t="shared" si="42"/>
        <v>INSERT INTO task_achivement(task_no,achive_date,end_time,start_time,task_detail,memo)VALUES('{13580d27-d1b3-46a4-8f7a-77a3a9f0b7fe}','2022/10/26','2022/10/26 15:00:00','2022/10/26 13:00:00','','セキュリティテスト設計');</v>
      </c>
    </row>
    <row r="2728" spans="1:7">
      <c r="A2728" s="48" t="str">
        <f>_xlfn.XLOOKUP(_xlfn.XLOOKUP(MID(タスク実績csv元!C2728,1,SEARCH(":",タスク実績csv元!C2728)-1),リスト!F:F,リスト!G:G)&amp;MID(タスク実績csv元!C2728,SEARCH(":",タスク実績csv元!C2728),999),タスクDB!K:K,タスクDB!A:A)</f>
        <v>{13580d27-d1b3-46a4-8f7a-77a3a9f0b7fe}</v>
      </c>
      <c r="B2728" s="11">
        <f>タスク実績csv元!A2728</f>
        <v>44860</v>
      </c>
      <c r="C2728" s="54">
        <f>タスク実績csv元!F2728</f>
        <v>0.66666666666666663</v>
      </c>
      <c r="D2728" s="54">
        <f>タスク実績csv元!E2728</f>
        <v>0.625</v>
      </c>
      <c r="E2728" t="str">
        <f>タスク実績csv元!I2728&amp;""</f>
        <v/>
      </c>
      <c r="F2728" t="str">
        <f>タスク実績csv元!D2728</f>
        <v>セキュリティテスト設計打ち合わせ</v>
      </c>
      <c r="G2728" t="str">
        <f t="shared" si="42"/>
        <v>INSERT INTO task_achivement(task_no,achive_date,end_time,start_time,task_detail,memo)VALUES('{13580d27-d1b3-46a4-8f7a-77a3a9f0b7fe}','2022/10/26','2022/10/26 16:00:00','2022/10/26 15:00:00','','セキュリティテスト設計打ち合わせ');</v>
      </c>
    </row>
    <row r="2729" spans="1:7">
      <c r="A2729" s="48" t="str">
        <f>_xlfn.XLOOKUP(_xlfn.XLOOKUP(MID(タスク実績csv元!C2729,1,SEARCH(":",タスク実績csv元!C2729)-1),リスト!F:F,リスト!G:G)&amp;MID(タスク実績csv元!C2729,SEARCH(":",タスク実績csv元!C2729),999),タスクDB!K:K,タスクDB!A:A)</f>
        <v>{23640006-1951-44f5-8e76-61d4fa67fbce}</v>
      </c>
      <c r="B2729" s="11">
        <f>タスク実績csv元!A2729</f>
        <v>44860</v>
      </c>
      <c r="C2729" s="54">
        <f>タスク実績csv元!F2729</f>
        <v>0.6875</v>
      </c>
      <c r="D2729" s="54">
        <f>タスク実績csv元!E2729</f>
        <v>0.66666666666666663</v>
      </c>
      <c r="E2729" t="str">
        <f>タスク実績csv元!I2729&amp;""</f>
        <v/>
      </c>
      <c r="F2729" t="str">
        <f>タスク実績csv元!D2729</f>
        <v>夕会</v>
      </c>
      <c r="G2729" t="str">
        <f t="shared" si="42"/>
        <v>INSERT INTO task_achivement(task_no,achive_date,end_time,start_time,task_detail,memo)VALUES('{23640006-1951-44f5-8e76-61d4fa67fbce}','2022/10/26','2022/10/26 16:30:00','2022/10/26 16:00:00','','夕会');</v>
      </c>
    </row>
    <row r="2730" spans="1:7">
      <c r="A2730" s="48" t="str">
        <f>_xlfn.XLOOKUP(_xlfn.XLOOKUP(MID(タスク実績csv元!C2730,1,SEARCH(":",タスク実績csv元!C2730)-1),リスト!F:F,リスト!G:G)&amp;MID(タスク実績csv元!C2730,SEARCH(":",タスク実績csv元!C2730),999),タスクDB!K:K,タスクDB!A:A)</f>
        <v>{96d71216-036e-4f4d-a16e-1c7d4e4a290c}</v>
      </c>
      <c r="B2730" s="11">
        <f>タスク実績csv元!A2730</f>
        <v>44860</v>
      </c>
      <c r="C2730" s="54">
        <f>タスク実績csv元!F2730</f>
        <v>0.72916666666666663</v>
      </c>
      <c r="D2730" s="54">
        <f>タスク実績csv元!E2730</f>
        <v>0.6875</v>
      </c>
      <c r="E2730" t="str">
        <f>タスク実績csv元!I2730&amp;""</f>
        <v/>
      </c>
      <c r="F2730" t="str">
        <f>タスク実績csv元!D2730</f>
        <v>問い合わせ対応</v>
      </c>
      <c r="G2730" t="str">
        <f t="shared" si="42"/>
        <v>INSERT INTO task_achivement(task_no,achive_date,end_time,start_time,task_detail,memo)VALUES('{96d71216-036e-4f4d-a16e-1c7d4e4a290c}','2022/10/26','2022/10/26 17:30:00','2022/10/26 16:30:00','','問い合わせ対応');</v>
      </c>
    </row>
    <row r="2731" spans="1:7">
      <c r="A2731" s="48" t="str">
        <f>_xlfn.XLOOKUP(_xlfn.XLOOKUP(MID(タスク実績csv元!C2731,1,SEARCH(":",タスク実績csv元!C2731)-1),リスト!F:F,リスト!G:G)&amp;MID(タスク実績csv元!C2731,SEARCH(":",タスク実績csv元!C2731),999),タスクDB!K:K,タスクDB!A:A)</f>
        <v>{40eddd9a-0b03-433b-b09e-226fdc556c22}</v>
      </c>
      <c r="B2731" s="11">
        <f>タスク実績csv元!A2731</f>
        <v>44860</v>
      </c>
      <c r="C2731" s="54">
        <f>タスク実績csv元!F2731</f>
        <v>0.75</v>
      </c>
      <c r="D2731" s="54">
        <f>タスク実績csv元!E2731</f>
        <v>0.72916666666666663</v>
      </c>
      <c r="E2731" t="str">
        <f>タスク実績csv元!I2731&amp;""</f>
        <v/>
      </c>
      <c r="F2731" t="str">
        <f>タスク実績csv元!D2731</f>
        <v>夕会</v>
      </c>
      <c r="G2731" t="str">
        <f t="shared" si="42"/>
        <v>INSERT INTO task_achivement(task_no,achive_date,end_time,start_time,task_detail,memo)VALUES('{40eddd9a-0b03-433b-b09e-226fdc556c22}','2022/10/26','2022/10/26 18:00:00','2022/10/26 17:30:00','','夕会');</v>
      </c>
    </row>
    <row r="2732" spans="1:7">
      <c r="A2732" s="48" t="str">
        <f>_xlfn.XLOOKUP(_xlfn.XLOOKUP(MID(タスク実績csv元!C2732,1,SEARCH(":",タスク実績csv元!C2732)-1),リスト!F:F,リスト!G:G)&amp;MID(タスク実績csv元!C2732,SEARCH(":",タスク実績csv元!C2732),999),タスクDB!K:K,タスクDB!A:A)</f>
        <v>{4c39d40d-b35f-4cfa-b549-6c5de24454e2}</v>
      </c>
      <c r="B2732" s="11">
        <f>タスク実績csv元!A2732</f>
        <v>44861</v>
      </c>
      <c r="C2732" s="54">
        <f>タスク実績csv元!F2732</f>
        <v>0.40625</v>
      </c>
      <c r="D2732" s="54">
        <f>タスク実績csv元!E2732</f>
        <v>0.39583333333333331</v>
      </c>
      <c r="E2732" t="str">
        <f>タスク実績csv元!I2732&amp;""</f>
        <v/>
      </c>
      <c r="F2732" t="str">
        <f>タスク実績csv元!D2732</f>
        <v>朝会</v>
      </c>
      <c r="G2732" t="str">
        <f t="shared" si="42"/>
        <v>INSERT INTO task_achivement(task_no,achive_date,end_time,start_time,task_detail,memo)VALUES('{4c39d40d-b35f-4cfa-b549-6c5de24454e2}','2022/10/27','2022/10/27 09:45:00','2022/10/27 09:30:00','','朝会');</v>
      </c>
    </row>
    <row r="2733" spans="1:7">
      <c r="A2733" s="48" t="str">
        <f>_xlfn.XLOOKUP(_xlfn.XLOOKUP(MID(タスク実績csv元!C2733,1,SEARCH(":",タスク実績csv元!C2733)-1),リスト!F:F,リスト!G:G)&amp;MID(タスク実績csv元!C2733,SEARCH(":",タスク実績csv元!C2733),999),タスクDB!K:K,タスクDB!A:A)</f>
        <v>{96d71216-036e-4f4d-a16e-1c7d4e4a290c}</v>
      </c>
      <c r="B2733" s="11">
        <f>タスク実績csv元!A2733</f>
        <v>44861</v>
      </c>
      <c r="C2733" s="54">
        <f>タスク実績csv元!F2733</f>
        <v>0.41666666666666669</v>
      </c>
      <c r="D2733" s="54">
        <f>タスク実績csv元!E2733</f>
        <v>0.40625</v>
      </c>
      <c r="E2733" t="str">
        <f>タスク実績csv元!I2733&amp;""</f>
        <v/>
      </c>
      <c r="F2733" t="str">
        <f>タスク実績csv元!D2733</f>
        <v>レポート対応</v>
      </c>
      <c r="G2733" t="str">
        <f t="shared" si="42"/>
        <v>INSERT INTO task_achivement(task_no,achive_date,end_time,start_time,task_detail,memo)VALUES('{96d71216-036e-4f4d-a16e-1c7d4e4a290c}','2022/10/27','2022/10/27 10:00:00','2022/10/27 09:45:00','','レポート対応');</v>
      </c>
    </row>
    <row r="2734" spans="1:7">
      <c r="A2734" s="48" t="str">
        <f>_xlfn.XLOOKUP(_xlfn.XLOOKUP(MID(タスク実績csv元!C2734,1,SEARCH(":",タスク実績csv元!C2734)-1),リスト!F:F,リスト!G:G)&amp;MID(タスク実績csv元!C2734,SEARCH(":",タスク実績csv元!C2734),999),タスクDB!K:K,タスクDB!A:A)</f>
        <v>{96d71216-036e-4f4d-a16e-1c7d4e4a290c}</v>
      </c>
      <c r="B2734" s="11">
        <f>タスク実績csv元!A2734</f>
        <v>44861</v>
      </c>
      <c r="C2734" s="54">
        <f>タスク実績csv元!F2734</f>
        <v>0.45833333333333331</v>
      </c>
      <c r="D2734" s="54">
        <f>タスク実績csv元!E2734</f>
        <v>0.41666666666666669</v>
      </c>
      <c r="E2734" t="str">
        <f>タスク実績csv元!I2734&amp;""</f>
        <v/>
      </c>
      <c r="F2734" t="str">
        <f>タスク実績csv元!D2734</f>
        <v>リリース対応</v>
      </c>
      <c r="G2734" t="str">
        <f t="shared" si="42"/>
        <v>INSERT INTO task_achivement(task_no,achive_date,end_time,start_time,task_detail,memo)VALUES('{96d71216-036e-4f4d-a16e-1c7d4e4a290c}','2022/10/27','2022/10/27 11:00:00','2022/10/27 10:00:00','','リリース対応');</v>
      </c>
    </row>
    <row r="2735" spans="1:7">
      <c r="A2735" s="48" t="str">
        <f>_xlfn.XLOOKUP(_xlfn.XLOOKUP(MID(タスク実績csv元!C2735,1,SEARCH(":",タスク実績csv元!C2735)-1),リスト!F:F,リスト!G:G)&amp;MID(タスク実績csv元!C2735,SEARCH(":",タスク実績csv元!C2735),999),タスクDB!K:K,タスクDB!A:A)</f>
        <v>{40eddd9a-0b03-433b-b09e-226fdc556c22}</v>
      </c>
      <c r="B2735" s="11">
        <f>タスク実績csv元!A2735</f>
        <v>44861</v>
      </c>
      <c r="C2735" s="54">
        <f>タスク実績csv元!F2735</f>
        <v>0.47916666666666669</v>
      </c>
      <c r="D2735" s="54">
        <f>タスク実績csv元!E2735</f>
        <v>0.45833333333333331</v>
      </c>
      <c r="E2735" t="str">
        <f>タスク実績csv元!I2735&amp;""</f>
        <v/>
      </c>
      <c r="F2735" t="str">
        <f>タスク実績csv元!D2735</f>
        <v>Z09相談打ち合わせ</v>
      </c>
      <c r="G2735" t="str">
        <f t="shared" si="42"/>
        <v>INSERT INTO task_achivement(task_no,achive_date,end_time,start_time,task_detail,memo)VALUES('{40eddd9a-0b03-433b-b09e-226fdc556c22}','2022/10/27','2022/10/27 11:30:00','2022/10/27 11:00:00','','Z09相談打ち合わせ');</v>
      </c>
    </row>
    <row r="2736" spans="1:7">
      <c r="A2736" s="48" t="str">
        <f>_xlfn.XLOOKUP(_xlfn.XLOOKUP(MID(タスク実績csv元!C2736,1,SEARCH(":",タスク実績csv元!C2736)-1),リスト!F:F,リスト!G:G)&amp;MID(タスク実績csv元!C2736,SEARCH(":",タスク実績csv元!C2736),999),タスクDB!K:K,タスクDB!A:A)</f>
        <v>{23640006-1951-44f5-8e76-61d4fa67fbce}</v>
      </c>
      <c r="B2736" s="11">
        <f>タスク実績csv元!A2736</f>
        <v>44861</v>
      </c>
      <c r="C2736" s="54">
        <f>タスク実績csv元!F2736</f>
        <v>0.5625</v>
      </c>
      <c r="D2736" s="54">
        <f>タスク実績csv元!E2736</f>
        <v>0.54166666666666663</v>
      </c>
      <c r="E2736" t="str">
        <f>タスク実績csv元!I2736&amp;""</f>
        <v/>
      </c>
      <c r="F2736" t="str">
        <f>タスク実績csv元!D2736</f>
        <v>合同打ち合わせ</v>
      </c>
      <c r="G2736" t="str">
        <f t="shared" si="42"/>
        <v>INSERT INTO task_achivement(task_no,achive_date,end_time,start_time,task_detail,memo)VALUES('{23640006-1951-44f5-8e76-61d4fa67fbce}','2022/10/27','2022/10/27 13:30:00','2022/10/27 13:00:00','','合同打ち合わせ');</v>
      </c>
    </row>
    <row r="2737" spans="1:7">
      <c r="A2737" s="48" t="str">
        <f>_xlfn.XLOOKUP(_xlfn.XLOOKUP(MID(タスク実績csv元!C2737,1,SEARCH(":",タスク実績csv元!C2737)-1),リスト!F:F,リスト!G:G)&amp;MID(タスク実績csv元!C2737,SEARCH(":",タスク実績csv元!C2737),999),タスクDB!K:K,タスクDB!A:A)</f>
        <v>{40eddd9a-0b03-433b-b09e-226fdc556c22}</v>
      </c>
      <c r="B2737" s="11">
        <f>タスク実績csv元!A2737</f>
        <v>44861</v>
      </c>
      <c r="C2737" s="54">
        <f>タスク実績csv元!F2737</f>
        <v>0.58333333333333337</v>
      </c>
      <c r="D2737" s="54">
        <f>タスク実績csv元!E2737</f>
        <v>0.5625</v>
      </c>
      <c r="E2737" t="str">
        <f>タスク実績csv元!I2737&amp;""</f>
        <v/>
      </c>
      <c r="F2737" t="str">
        <f>タスク実績csv元!D2737</f>
        <v>Z09相談打ち合わせ</v>
      </c>
      <c r="G2737" t="str">
        <f t="shared" si="42"/>
        <v>INSERT INTO task_achivement(task_no,achive_date,end_time,start_time,task_detail,memo)VALUES('{40eddd9a-0b03-433b-b09e-226fdc556c22}','2022/10/27','2022/10/27 14:00:00','2022/10/27 13:30:00','','Z09相談打ち合わせ');</v>
      </c>
    </row>
    <row r="2738" spans="1:7">
      <c r="A2738" s="48" t="str">
        <f>_xlfn.XLOOKUP(_xlfn.XLOOKUP(MID(タスク実績csv元!C2738,1,SEARCH(":",タスク実績csv元!C2738)-1),リスト!F:F,リスト!G:G)&amp;MID(タスク実績csv元!C2738,SEARCH(":",タスク実績csv元!C2738),999),タスクDB!K:K,タスクDB!A:A)</f>
        <v>{d42f35a0-ec76-482a-bef6-3a1d6fe77566}</v>
      </c>
      <c r="B2738" s="11">
        <f>タスク実績csv元!A2738</f>
        <v>44861</v>
      </c>
      <c r="C2738" s="54">
        <f>タスク実績csv元!F2738</f>
        <v>0.60416666666666663</v>
      </c>
      <c r="D2738" s="54">
        <f>タスク実績csv元!E2738</f>
        <v>0.58333333333333337</v>
      </c>
      <c r="E2738" t="str">
        <f>タスク実績csv元!I2738&amp;""</f>
        <v/>
      </c>
      <c r="F2738" t="str">
        <f>タスク実績csv元!D2738</f>
        <v>対応</v>
      </c>
      <c r="G2738" t="str">
        <f t="shared" si="42"/>
        <v>INSERT INTO task_achivement(task_no,achive_date,end_time,start_time,task_detail,memo)VALUES('{d42f35a0-ec76-482a-bef6-3a1d6fe77566}','2022/10/27','2022/10/27 14:30:00','2022/10/27 14:00:00','','対応');</v>
      </c>
    </row>
    <row r="2739" spans="1:7">
      <c r="A2739" s="48" t="str">
        <f>_xlfn.XLOOKUP(_xlfn.XLOOKUP(MID(タスク実績csv元!C2739,1,SEARCH(":",タスク実績csv元!C2739)-1),リスト!F:F,リスト!G:G)&amp;MID(タスク実績csv元!C2739,SEARCH(":",タスク実績csv元!C2739),999),タスクDB!K:K,タスクDB!A:A)</f>
        <v>{79260bf3-e029-4d47-a766-3e3d0a56391e}</v>
      </c>
      <c r="B2739" s="11">
        <f>タスク実績csv元!A2739</f>
        <v>44861</v>
      </c>
      <c r="C2739" s="54">
        <f>タスク実績csv元!F2739</f>
        <v>0.66666666666666663</v>
      </c>
      <c r="D2739" s="54">
        <f>タスク実績csv元!E2739</f>
        <v>0.60416666666666663</v>
      </c>
      <c r="E2739" t="str">
        <f>タスク実績csv元!I2739&amp;""</f>
        <v/>
      </c>
      <c r="F2739" t="str">
        <f>タスク実績csv元!D2739</f>
        <v>作成</v>
      </c>
      <c r="G2739" t="str">
        <f t="shared" si="42"/>
        <v>INSERT INTO task_achivement(task_no,achive_date,end_time,start_time,task_detail,memo)VALUES('{79260bf3-e029-4d47-a766-3e3d0a56391e}','2022/10/27','2022/10/27 16:00:00','2022/10/27 14:30:00','','作成');</v>
      </c>
    </row>
    <row r="2740" spans="1:7">
      <c r="A2740" s="48" t="str">
        <f>_xlfn.XLOOKUP(_xlfn.XLOOKUP(MID(タスク実績csv元!C2740,1,SEARCH(":",タスク実績csv元!C2740)-1),リスト!F:F,リスト!G:G)&amp;MID(タスク実績csv元!C2740,SEARCH(":",タスク実績csv元!C2740),999),タスクDB!K:K,タスクDB!A:A)</f>
        <v>{23640006-1951-44f5-8e76-61d4fa67fbce}</v>
      </c>
      <c r="B2740" s="11">
        <f>タスク実績csv元!A2740</f>
        <v>44861</v>
      </c>
      <c r="C2740" s="54">
        <f>タスク実績csv元!F2740</f>
        <v>0.6875</v>
      </c>
      <c r="D2740" s="54">
        <f>タスク実績csv元!E2740</f>
        <v>0.66666666666666663</v>
      </c>
      <c r="E2740" t="str">
        <f>タスク実績csv元!I2740&amp;""</f>
        <v/>
      </c>
      <c r="F2740" t="str">
        <f>タスク実績csv元!D2740</f>
        <v>夕会</v>
      </c>
      <c r="G2740" t="str">
        <f t="shared" si="42"/>
        <v>INSERT INTO task_achivement(task_no,achive_date,end_time,start_time,task_detail,memo)VALUES('{23640006-1951-44f5-8e76-61d4fa67fbce}','2022/10/27','2022/10/27 16:30:00','2022/10/27 16:00:00','','夕会');</v>
      </c>
    </row>
    <row r="2741" spans="1:7">
      <c r="A2741" s="48" t="str">
        <f>_xlfn.XLOOKUP(_xlfn.XLOOKUP(MID(タスク実績csv元!C2741,1,SEARCH(":",タスク実績csv元!C2741)-1),リスト!F:F,リスト!G:G)&amp;MID(タスク実績csv元!C2741,SEARCH(":",タスク実績csv元!C2741),999),タスクDB!K:K,タスクDB!A:A)</f>
        <v>{40eddd9a-0b03-433b-b09e-226fdc556c22}</v>
      </c>
      <c r="B2741" s="11">
        <f>タスク実績csv元!A2741</f>
        <v>44861</v>
      </c>
      <c r="C2741" s="54">
        <f>タスク実績csv元!F2741</f>
        <v>0.72916666666666663</v>
      </c>
      <c r="D2741" s="54">
        <f>タスク実績csv元!E2741</f>
        <v>0.6875</v>
      </c>
      <c r="E2741" t="str">
        <f>タスク実績csv元!I2741&amp;""</f>
        <v/>
      </c>
      <c r="F2741" t="str">
        <f>タスク実績csv元!D2741</f>
        <v>DataSpiderのアクセスログ出力確認</v>
      </c>
      <c r="G2741" t="str">
        <f t="shared" si="42"/>
        <v>INSERT INTO task_achivement(task_no,achive_date,end_time,start_time,task_detail,memo)VALUES('{40eddd9a-0b03-433b-b09e-226fdc556c22}','2022/10/27','2022/10/27 17:30:00','2022/10/27 16:30:00','','DataSpiderのアクセスログ出力確認');</v>
      </c>
    </row>
    <row r="2742" spans="1:7">
      <c r="A2742" s="48" t="str">
        <f>_xlfn.XLOOKUP(_xlfn.XLOOKUP(MID(タスク実績csv元!C2742,1,SEARCH(":",タスク実績csv元!C2742)-1),リスト!F:F,リスト!G:G)&amp;MID(タスク実績csv元!C2742,SEARCH(":",タスク実績csv元!C2742),999),タスクDB!K:K,タスクDB!A:A)</f>
        <v>{23640006-1951-44f5-8e76-61d4fa67fbce}</v>
      </c>
      <c r="B2742" s="11">
        <f>タスク実績csv元!A2742</f>
        <v>44861</v>
      </c>
      <c r="C2742" s="54">
        <f>タスク実績csv元!F2742</f>
        <v>0.75</v>
      </c>
      <c r="D2742" s="54">
        <f>タスク実績csv元!E2742</f>
        <v>0.72916666666666663</v>
      </c>
      <c r="E2742" t="str">
        <f>タスク実績csv元!I2742&amp;""</f>
        <v/>
      </c>
      <c r="F2742" t="str">
        <f>タスク実績csv元!D2742</f>
        <v>夕会</v>
      </c>
      <c r="G2742" t="str">
        <f t="shared" si="42"/>
        <v>INSERT INTO task_achivement(task_no,achive_date,end_time,start_time,task_detail,memo)VALUES('{23640006-1951-44f5-8e76-61d4fa67fbce}','2022/10/27','2022/10/27 18:00:00','2022/10/27 17:30:00','','夕会');</v>
      </c>
    </row>
    <row r="2743" spans="1:7">
      <c r="A2743" s="48" t="str">
        <f>_xlfn.XLOOKUP(_xlfn.XLOOKUP(MID(タスク実績csv元!C2743,1,SEARCH(":",タスク実績csv元!C2743)-1),リスト!F:F,リスト!G:G)&amp;MID(タスク実績csv元!C2743,SEARCH(":",タスク実績csv元!C2743),999),タスクDB!K:K,タスクDB!A:A)</f>
        <v>{0e8e7c31-feae-4841-a3c3-5fe16de45ce1}</v>
      </c>
      <c r="B2743" s="11">
        <f>タスク実績csv元!A2743</f>
        <v>44861</v>
      </c>
      <c r="C2743" s="54">
        <f>タスク実績csv元!F2743</f>
        <v>0.90972222222222221</v>
      </c>
      <c r="D2743" s="54">
        <f>タスク実績csv元!E2743</f>
        <v>0.875</v>
      </c>
      <c r="E2743" t="str">
        <f>タスク実績csv元!I2743&amp;""</f>
        <v/>
      </c>
      <c r="F2743" t="str">
        <f>タスク実績csv元!D2743</f>
        <v>バンドル動作調査</v>
      </c>
      <c r="G2743" t="str">
        <f t="shared" si="42"/>
        <v>INSERT INTO task_achivement(task_no,achive_date,end_time,start_time,task_detail,memo)VALUES('{0e8e7c31-feae-4841-a3c3-5fe16de45ce1}','2022/10/27','2022/10/27 21:50:00','2022/10/27 21:00:00','','バンドル動作調査');</v>
      </c>
    </row>
    <row r="2744" spans="1:7">
      <c r="A2744" s="48" t="str">
        <f>_xlfn.XLOOKUP(_xlfn.XLOOKUP(MID(タスク実績csv元!C2744,1,SEARCH(":",タスク実績csv元!C2744)-1),リスト!F:F,リスト!G:G)&amp;MID(タスク実績csv元!C2744,SEARCH(":",タスク実績csv元!C2744),999),タスクDB!K:K,タスクDB!A:A)</f>
        <v>{c0ae28a9-6c6d-4280-b775-8da33c12809d}</v>
      </c>
      <c r="B2744" s="11">
        <f>タスク実績csv元!A2744</f>
        <v>44862</v>
      </c>
      <c r="C2744" s="54">
        <f>タスク実績csv元!F2744</f>
        <v>0.40625</v>
      </c>
      <c r="D2744" s="54">
        <f>タスク実績csv元!E2744</f>
        <v>0.39583333333333331</v>
      </c>
      <c r="E2744" t="str">
        <f>タスク実績csv元!I2744&amp;""</f>
        <v/>
      </c>
      <c r="F2744" t="str">
        <f>タスク実績csv元!D2744</f>
        <v>課題確認</v>
      </c>
      <c r="G2744" t="str">
        <f t="shared" si="42"/>
        <v>INSERT INTO task_achivement(task_no,achive_date,end_time,start_time,task_detail,memo)VALUES('{c0ae28a9-6c6d-4280-b775-8da33c12809d}','2022/10/28','2022/10/28 09:45:00','2022/10/28 09:30:00','','課題確認');</v>
      </c>
    </row>
    <row r="2745" spans="1:7">
      <c r="A2745" s="48" t="str">
        <f>_xlfn.XLOOKUP(_xlfn.XLOOKUP(MID(タスク実績csv元!C2745,1,SEARCH(":",タスク実績csv元!C2745)-1),リスト!F:F,リスト!G:G)&amp;MID(タスク実績csv元!C2745,SEARCH(":",タスク実績csv元!C2745),999),タスクDB!K:K,タスクDB!A:A)</f>
        <v>{d7deb7ae-1b60-4046-9c97-676ef8b8ed51}</v>
      </c>
      <c r="B2745" s="11">
        <f>タスク実績csv元!A2745</f>
        <v>44862</v>
      </c>
      <c r="C2745" s="54">
        <f>タスク実績csv元!F2745</f>
        <v>0.41666666666666669</v>
      </c>
      <c r="D2745" s="54">
        <f>タスク実績csv元!E2745</f>
        <v>0.40625</v>
      </c>
      <c r="E2745" t="str">
        <f>タスク実績csv元!I2745&amp;""</f>
        <v/>
      </c>
      <c r="F2745" t="str">
        <f>タスク実績csv元!D2745</f>
        <v>マニュアル編集</v>
      </c>
      <c r="G2745" t="str">
        <f t="shared" si="42"/>
        <v>INSERT INTO task_achivement(task_no,achive_date,end_time,start_time,task_detail,memo)VALUES('{d7deb7ae-1b60-4046-9c97-676ef8b8ed51}','2022/10/28','2022/10/28 10:00:00','2022/10/28 09:45:00','','マニュアル編集');</v>
      </c>
    </row>
    <row r="2746" spans="1:7">
      <c r="A2746" s="48" t="str">
        <f>_xlfn.XLOOKUP(_xlfn.XLOOKUP(MID(タスク実績csv元!C2746,1,SEARCH(":",タスク実績csv元!C2746)-1),リスト!F:F,リスト!G:G)&amp;MID(タスク実績csv元!C2746,SEARCH(":",タスク実績csv元!C2746),999),タスクDB!K:K,タスクDB!A:A)</f>
        <v>{40eddd9a-0b03-433b-b09e-226fdc556c22}</v>
      </c>
      <c r="B2746" s="11">
        <f>タスク実績csv元!A2746</f>
        <v>44862</v>
      </c>
      <c r="C2746" s="54">
        <f>タスク実績csv元!F2746</f>
        <v>0.45833333333333331</v>
      </c>
      <c r="D2746" s="54">
        <f>タスク実績csv元!E2746</f>
        <v>0.41666666666666669</v>
      </c>
      <c r="E2746" t="str">
        <f>タスク実績csv元!I2746&amp;""</f>
        <v/>
      </c>
      <c r="F2746" t="str">
        <f>タスク実績csv元!D2746</f>
        <v>Z09確認</v>
      </c>
      <c r="G2746" t="str">
        <f t="shared" si="42"/>
        <v>INSERT INTO task_achivement(task_no,achive_date,end_time,start_time,task_detail,memo)VALUES('{40eddd9a-0b03-433b-b09e-226fdc556c22}','2022/10/28','2022/10/28 11:00:00','2022/10/28 10:00:00','','Z09確認');</v>
      </c>
    </row>
    <row r="2747" spans="1:7">
      <c r="A2747" s="48" t="str">
        <f>_xlfn.XLOOKUP(_xlfn.XLOOKUP(MID(タスク実績csv元!C2747,1,SEARCH(":",タスク実績csv元!C2747)-1),リスト!F:F,リスト!G:G)&amp;MID(タスク実績csv元!C2747,SEARCH(":",タスク実績csv元!C2747),999),タスクDB!K:K,タスクDB!A:A)</f>
        <v>{96d71216-036e-4f4d-a16e-1c7d4e4a290c}</v>
      </c>
      <c r="B2747" s="11">
        <f>タスク実績csv元!A2747</f>
        <v>44862</v>
      </c>
      <c r="C2747" s="54">
        <f>タスク実績csv元!F2747</f>
        <v>0.5</v>
      </c>
      <c r="D2747" s="54">
        <f>タスク実績csv元!E2747</f>
        <v>0.45833333333333331</v>
      </c>
      <c r="E2747" t="str">
        <f>タスク実績csv元!I2747&amp;""</f>
        <v/>
      </c>
      <c r="F2747" t="str">
        <f>タスク実績csv元!D2747</f>
        <v>移行時作業指示バックアップ処理の作成</v>
      </c>
      <c r="G2747" t="str">
        <f t="shared" si="42"/>
        <v>INSERT INTO task_achivement(task_no,achive_date,end_time,start_time,task_detail,memo)VALUES('{96d71216-036e-4f4d-a16e-1c7d4e4a290c}','2022/10/28','2022/10/28 12:00:00','2022/10/28 11:00:00','','移行時作業指示バックアップ処理の作成');</v>
      </c>
    </row>
    <row r="2748" spans="1:7">
      <c r="A2748" s="48" t="str">
        <f>_xlfn.XLOOKUP(_xlfn.XLOOKUP(MID(タスク実績csv元!C2748,1,SEARCH(":",タスク実績csv元!C2748)-1),リスト!F:F,リスト!G:G)&amp;MID(タスク実績csv元!C2748,SEARCH(":",タスク実績csv元!C2748),999),タスクDB!K:K,タスクDB!A:A)</f>
        <v>{96d71216-036e-4f4d-a16e-1c7d4e4a290c}</v>
      </c>
      <c r="B2748" s="11">
        <f>タスク実績csv元!A2748</f>
        <v>44862</v>
      </c>
      <c r="C2748" s="54">
        <f>タスク実績csv元!F2748</f>
        <v>0.5625</v>
      </c>
      <c r="D2748" s="54">
        <f>タスク実績csv元!E2748</f>
        <v>0.54166666666666663</v>
      </c>
      <c r="E2748" t="str">
        <f>タスク実績csv元!I2748&amp;""</f>
        <v/>
      </c>
      <c r="F2748" t="str">
        <f>タスク実績csv元!D2748</f>
        <v>移行時作業指示バックアップ処理の作成</v>
      </c>
      <c r="G2748" t="str">
        <f t="shared" si="42"/>
        <v>INSERT INTO task_achivement(task_no,achive_date,end_time,start_time,task_detail,memo)VALUES('{96d71216-036e-4f4d-a16e-1c7d4e4a290c}','2022/10/28','2022/10/28 13:30:00','2022/10/28 13:00:00','','移行時作業指示バックアップ処理の作成');</v>
      </c>
    </row>
    <row r="2749" spans="1:7">
      <c r="A2749" s="48" t="str">
        <f>_xlfn.XLOOKUP(_xlfn.XLOOKUP(MID(タスク実績csv元!C2749,1,SEARCH(":",タスク実績csv元!C2749)-1),リスト!F:F,リスト!G:G)&amp;MID(タスク実績csv元!C2749,SEARCH(":",タスク実績csv元!C2749),999),タスクDB!K:K,タスクDB!A:A)</f>
        <v>{23640006-1951-44f5-8e76-61d4fa67fbce}</v>
      </c>
      <c r="B2749" s="11">
        <f>タスク実績csv元!A2749</f>
        <v>44862</v>
      </c>
      <c r="C2749" s="54">
        <f>タスク実績csv元!F2749</f>
        <v>0.58333333333333337</v>
      </c>
      <c r="D2749" s="54">
        <f>タスク実績csv元!E2749</f>
        <v>0.5625</v>
      </c>
      <c r="E2749" t="str">
        <f>タスク実績csv元!I2749&amp;""</f>
        <v/>
      </c>
      <c r="F2749" t="str">
        <f>タスク実績csv元!D2749</f>
        <v>運開前打ち合わせ</v>
      </c>
      <c r="G2749" t="str">
        <f t="shared" si="42"/>
        <v>INSERT INTO task_achivement(task_no,achive_date,end_time,start_time,task_detail,memo)VALUES('{23640006-1951-44f5-8e76-61d4fa67fbce}','2022/10/28','2022/10/28 14:00:00','2022/10/28 13:30:00','','運開前打ち合わせ');</v>
      </c>
    </row>
    <row r="2750" spans="1:7">
      <c r="A2750" s="48" t="str">
        <f>_xlfn.XLOOKUP(_xlfn.XLOOKUP(MID(タスク実績csv元!C2750,1,SEARCH(":",タスク実績csv元!C2750)-1),リスト!F:F,リスト!G:G)&amp;MID(タスク実績csv元!C2750,SEARCH(":",タスク実績csv元!C2750),999),タスクDB!K:K,タスクDB!A:A)</f>
        <v>{96d71216-036e-4f4d-a16e-1c7d4e4a290c}</v>
      </c>
      <c r="B2750" s="11">
        <f>タスク実績csv元!A2750</f>
        <v>44862</v>
      </c>
      <c r="C2750" s="54">
        <f>タスク実績csv元!F2750</f>
        <v>0.625</v>
      </c>
      <c r="D2750" s="54">
        <f>タスク実績csv元!E2750</f>
        <v>0.58333333333333337</v>
      </c>
      <c r="E2750" t="str">
        <f>タスク実績csv元!I2750&amp;""</f>
        <v/>
      </c>
      <c r="F2750" t="str">
        <f>タスク実績csv元!D2750</f>
        <v>移行時作業指示バックアップ処理の作成</v>
      </c>
      <c r="G2750" t="str">
        <f t="shared" si="42"/>
        <v>INSERT INTO task_achivement(task_no,achive_date,end_time,start_time,task_detail,memo)VALUES('{96d71216-036e-4f4d-a16e-1c7d4e4a290c}','2022/10/28','2022/10/28 15:00:00','2022/10/28 14:00:00','','移行時作業指示バックアップ処理の作成');</v>
      </c>
    </row>
    <row r="2751" spans="1:7">
      <c r="A2751" s="48" t="str">
        <f>_xlfn.XLOOKUP(_xlfn.XLOOKUP(MID(タスク実績csv元!C2751,1,SEARCH(":",タスク実績csv元!C2751)-1),リスト!F:F,リスト!G:G)&amp;MID(タスク実績csv元!C2751,SEARCH(":",タスク実績csv元!C2751),999),タスクDB!K:K,タスクDB!A:A)</f>
        <v>{4c39d40d-b35f-4cfa-b549-6c5de24454e2}</v>
      </c>
      <c r="B2751" s="11">
        <f>タスク実績csv元!A2751</f>
        <v>44862</v>
      </c>
      <c r="C2751" s="54">
        <f>タスク実績csv元!F2751</f>
        <v>0.6875</v>
      </c>
      <c r="D2751" s="54">
        <f>タスク実績csv元!E2751</f>
        <v>0.625</v>
      </c>
      <c r="E2751" t="str">
        <f>タスク実績csv元!I2751&amp;""</f>
        <v/>
      </c>
      <c r="F2751" t="str">
        <f>タスク実績csv元!D2751</f>
        <v>西日本全体会議</v>
      </c>
      <c r="G2751" t="str">
        <f t="shared" si="42"/>
        <v>INSERT INTO task_achivement(task_no,achive_date,end_time,start_time,task_detail,memo)VALUES('{4c39d40d-b35f-4cfa-b549-6c5de24454e2}','2022/10/28','2022/10/28 16:30:00','2022/10/28 15:00:00','','西日本全体会議');</v>
      </c>
    </row>
    <row r="2752" spans="1:7">
      <c r="A2752" s="48" t="str">
        <f>_xlfn.XLOOKUP(_xlfn.XLOOKUP(MID(タスク実績csv元!C2752,1,SEARCH(":",タスク実績csv元!C2752)-1),リスト!F:F,リスト!G:G)&amp;MID(タスク実績csv元!C2752,SEARCH(":",タスク実績csv元!C2752),999),タスクDB!K:K,タスクDB!A:A)</f>
        <v>{79260bf3-e029-4d47-a766-3e3d0a56391e}</v>
      </c>
      <c r="B2752" s="11">
        <f>タスク実績csv元!A2752</f>
        <v>44862</v>
      </c>
      <c r="C2752" s="54">
        <f>タスク実績csv元!F2752</f>
        <v>0.70833333333333337</v>
      </c>
      <c r="D2752" s="54">
        <f>タスク実績csv元!E2752</f>
        <v>0.6875</v>
      </c>
      <c r="E2752" t="str">
        <f>タスク実績csv元!I2752&amp;""</f>
        <v/>
      </c>
      <c r="F2752" t="str">
        <f>タスク実績csv元!D2752</f>
        <v>資料作成</v>
      </c>
      <c r="G2752" t="str">
        <f t="shared" si="42"/>
        <v>INSERT INTO task_achivement(task_no,achive_date,end_time,start_time,task_detail,memo)VALUES('{79260bf3-e029-4d47-a766-3e3d0a56391e}','2022/10/28','2022/10/28 17:00:00','2022/10/28 16:30:00','','資料作成');</v>
      </c>
    </row>
    <row r="2753" spans="1:7">
      <c r="A2753" s="48" t="str">
        <f>_xlfn.XLOOKUP(_xlfn.XLOOKUP(MID(タスク実績csv元!C2753,1,SEARCH(":",タスク実績csv元!C2753)-1),リスト!F:F,リスト!G:G)&amp;MID(タスク実績csv元!C2753,SEARCH(":",タスク実績csv元!C2753),999),タスクDB!K:K,タスクDB!A:A)</f>
        <v>{0e8e7c31-feae-4841-a3c3-5fe16de45ce1}</v>
      </c>
      <c r="B2753" s="11">
        <f>タスク実績csv元!A2753</f>
        <v>44862</v>
      </c>
      <c r="C2753" s="54">
        <f>タスク実績csv元!F2753</f>
        <v>0.72916666666666663</v>
      </c>
      <c r="D2753" s="54">
        <f>タスク実績csv元!E2753</f>
        <v>0.70833333333333337</v>
      </c>
      <c r="E2753" t="str">
        <f>タスク実績csv元!I2753&amp;""</f>
        <v/>
      </c>
      <c r="F2753" t="str">
        <f>タスク実績csv元!D2753</f>
        <v>DS入れ直し</v>
      </c>
      <c r="G2753" t="str">
        <f t="shared" si="42"/>
        <v>INSERT INTO task_achivement(task_no,achive_date,end_time,start_time,task_detail,memo)VALUES('{0e8e7c31-feae-4841-a3c3-5fe16de45ce1}','2022/10/28','2022/10/28 17:30:00','2022/10/28 17:00:00','','DS入れ直し');</v>
      </c>
    </row>
    <row r="2754" spans="1:7">
      <c r="A2754" s="48" t="str">
        <f>_xlfn.XLOOKUP(_xlfn.XLOOKUP(MID(タスク実績csv元!C2754,1,SEARCH(":",タスク実績csv元!C2754)-1),リスト!F:F,リスト!G:G)&amp;MID(タスク実績csv元!C2754,SEARCH(":",タスク実績csv元!C2754),999),タスクDB!K:K,タスクDB!A:A)</f>
        <v>{40eddd9a-0b03-433b-b09e-226fdc556c22}</v>
      </c>
      <c r="B2754" s="11">
        <f>タスク実績csv元!A2754</f>
        <v>44862</v>
      </c>
      <c r="C2754" s="54">
        <f>タスク実績csv元!F2754</f>
        <v>0.75</v>
      </c>
      <c r="D2754" s="54">
        <f>タスク実績csv元!E2754</f>
        <v>0.72916666666666663</v>
      </c>
      <c r="E2754" t="str">
        <f>タスク実績csv元!I2754&amp;""</f>
        <v/>
      </c>
      <c r="F2754" t="str">
        <f>タスク実績csv元!D2754</f>
        <v>夕会</v>
      </c>
      <c r="G2754" t="str">
        <f t="shared" si="42"/>
        <v>INSERT INTO task_achivement(task_no,achive_date,end_time,start_time,task_detail,memo)VALUES('{40eddd9a-0b03-433b-b09e-226fdc556c22}','2022/10/28','2022/10/28 18:00:00','2022/10/28 17:30:00','','夕会');</v>
      </c>
    </row>
    <row r="2755" spans="1:7">
      <c r="A2755" s="48" t="str">
        <f>_xlfn.XLOOKUP(_xlfn.XLOOKUP(MID(タスク実績csv元!C2755,1,SEARCH(":",タスク実績csv元!C2755)-1),リスト!F:F,リスト!G:G)&amp;MID(タスク実績csv元!C2755,SEARCH(":",タスク実績csv元!C2755),999),タスクDB!K:K,タスクDB!A:A)</f>
        <v>{96f9ff0e-a132-4716-9cd3-89b7cb8d5315}</v>
      </c>
      <c r="B2755" s="11">
        <f>タスク実績csv元!A2755</f>
        <v>44863</v>
      </c>
      <c r="C2755" s="54">
        <f>タスク実績csv元!F2755</f>
        <v>0.99305555555555547</v>
      </c>
      <c r="D2755" s="54">
        <f>タスク実績csv元!E2755</f>
        <v>0.90972222222222221</v>
      </c>
      <c r="E2755" t="str">
        <f>タスク実績csv元!I2755&amp;""</f>
        <v/>
      </c>
      <c r="F2755" t="str">
        <f>タスク実績csv元!D2755</f>
        <v>移行作業</v>
      </c>
      <c r="G2755" t="str">
        <f t="shared" ref="G2755:G2818" si="43">IF(B2755=0,"","INSERT INTO task_achivement("&amp;$A$1&amp;","&amp;$B$1&amp;","&amp;$C$1&amp;","&amp;$D$1&amp;","&amp;$E$1&amp;","&amp;$F$1&amp;")VALUES('"&amp;A2755&amp;"',"&amp;IF(B2755="","null","'"&amp;TEXT(B2755,"yyyy/MM/dd")&amp;"'")&amp;","&amp;IF(C2755="","null","'"&amp;TEXT(B2755,"yyyy/MM/dd")&amp;" "&amp;TEXT(C2755,"HH:mm:ss")&amp;"'")&amp;","&amp;IF(D2755="","null","'"&amp;TEXT(B2755,"yyyy/MM/dd")&amp;" "&amp;TEXT(D2755,"HH:mm:ss")&amp;"'")&amp;",'"&amp;E2755&amp;"','"&amp;F2755&amp;"');")</f>
        <v>INSERT INTO task_achivement(task_no,achive_date,end_time,start_time,task_detail,memo)VALUES('{96f9ff0e-a132-4716-9cd3-89b7cb8d5315}','2022/10/29','2022/10/29 23:50:00','2022/10/29 21:50:00','','移行作業');</v>
      </c>
    </row>
    <row r="2756" spans="1:7">
      <c r="A2756" s="48" t="str">
        <f>_xlfn.XLOOKUP(_xlfn.XLOOKUP(MID(タスク実績csv元!C2756,1,SEARCH(":",タスク実績csv元!C2756)-1),リスト!F:F,リスト!G:G)&amp;MID(タスク実績csv元!C2756,SEARCH(":",タスク実績csv元!C2756),999),タスクDB!K:K,タスクDB!A:A)</f>
        <v>{96f9ff0e-a132-4716-9cd3-89b7cb8d5315}</v>
      </c>
      <c r="B2756" s="11">
        <f>タスク実績csv元!A2756</f>
        <v>44864</v>
      </c>
      <c r="C2756" s="54">
        <f>タスク実績csv元!F2756</f>
        <v>4.1666666666666664E-2</v>
      </c>
      <c r="D2756" s="54">
        <f>タスク実績csv元!E2756</f>
        <v>0</v>
      </c>
      <c r="E2756" t="str">
        <f>タスク実績csv元!I2756&amp;""</f>
        <v/>
      </c>
      <c r="F2756" t="str">
        <f>タスク実績csv元!D2756</f>
        <v>監視『チームLT資料作成』</v>
      </c>
      <c r="G2756" t="str">
        <f t="shared" si="43"/>
        <v>INSERT INTO task_achivement(task_no,achive_date,end_time,start_time,task_detail,memo)VALUES('{96f9ff0e-a132-4716-9cd3-89b7cb8d5315}','2022/10/30','2022/10/30 01:00:00','2022/10/30 00:00:00','','監視『チームLT資料作成』');</v>
      </c>
    </row>
    <row r="2757" spans="1:7">
      <c r="A2757" s="48" t="str">
        <f>_xlfn.XLOOKUP(_xlfn.XLOOKUP(MID(タスク実績csv元!C2757,1,SEARCH(":",タスク実績csv元!C2757)-1),リスト!F:F,リスト!G:G)&amp;MID(タスク実績csv元!C2757,SEARCH(":",タスク実績csv元!C2757),999),タスクDB!K:K,タスクDB!A:A)</f>
        <v>{96f9ff0e-a132-4716-9cd3-89b7cb8d5315}</v>
      </c>
      <c r="B2757" s="11">
        <f>タスク実績csv元!A2757</f>
        <v>44864</v>
      </c>
      <c r="C2757" s="54">
        <f>タスク実績csv元!F2757</f>
        <v>0.22916666666666666</v>
      </c>
      <c r="D2757" s="54">
        <f>タスク実績csv元!E2757</f>
        <v>4.1666666666666664E-2</v>
      </c>
      <c r="E2757" t="str">
        <f>タスク実績csv元!I2757&amp;""</f>
        <v/>
      </c>
      <c r="F2757" t="str">
        <f>タスク実績csv元!D2757</f>
        <v>監視『チームLT資料作成』</v>
      </c>
      <c r="G2757" t="str">
        <f t="shared" si="43"/>
        <v>INSERT INTO task_achivement(task_no,achive_date,end_time,start_time,task_detail,memo)VALUES('{96f9ff0e-a132-4716-9cd3-89b7cb8d5315}','2022/10/30','2022/10/30 05:30:00','2022/10/30 01:00:00','','監視『チームLT資料作成』');</v>
      </c>
    </row>
    <row r="2758" spans="1:7">
      <c r="A2758" s="48" t="str">
        <f>_xlfn.XLOOKUP(_xlfn.XLOOKUP(MID(タスク実績csv元!C2758,1,SEARCH(":",タスク実績csv元!C2758)-1),リスト!F:F,リスト!G:G)&amp;MID(タスク実績csv元!C2758,SEARCH(":",タスク実績csv元!C2758),999),タスクDB!K:K,タスクDB!A:A)</f>
        <v>{636a09be-af0c-4c3f-a241-084fdb54db90}</v>
      </c>
      <c r="B2758" s="11">
        <f>タスク実績csv元!A2758</f>
        <v>44864</v>
      </c>
      <c r="C2758" s="54">
        <f>タスク実績csv元!F2758</f>
        <v>0.29166666666666669</v>
      </c>
      <c r="D2758" s="54">
        <f>タスク実績csv元!E2758</f>
        <v>0.22916666666666666</v>
      </c>
      <c r="E2758" t="str">
        <f>タスク実績csv元!I2758&amp;""</f>
        <v/>
      </c>
      <c r="F2758" t="str">
        <f>タスク実績csv元!D2758</f>
        <v>勉強</v>
      </c>
      <c r="G2758" t="str">
        <f t="shared" si="43"/>
        <v>INSERT INTO task_achivement(task_no,achive_date,end_time,start_time,task_detail,memo)VALUES('{636a09be-af0c-4c3f-a241-084fdb54db90}','2022/10/30','2022/10/30 07:00:00','2022/10/30 05:30:00','','勉強');</v>
      </c>
    </row>
    <row r="2759" spans="1:7">
      <c r="A2759" s="48" t="str">
        <f>_xlfn.XLOOKUP(_xlfn.XLOOKUP(MID(タスク実績csv元!C2759,1,SEARCH(":",タスク実績csv元!C2759)-1),リスト!F:F,リスト!G:G)&amp;MID(タスク実績csv元!C2759,SEARCH(":",タスク実績csv元!C2759),999),タスクDB!K:K,タスクDB!A:A)</f>
        <v>{96f9ff0e-a132-4716-9cd3-89b7cb8d5315}</v>
      </c>
      <c r="B2759" s="11">
        <f>タスク実績csv元!A2759</f>
        <v>44864</v>
      </c>
      <c r="C2759" s="54">
        <f>タスク実績csv元!F2759</f>
        <v>0.33333333333333331</v>
      </c>
      <c r="D2759" s="54">
        <f>タスク実績csv元!E2759</f>
        <v>0.29166666666666669</v>
      </c>
      <c r="E2759" t="str">
        <f>タスク実績csv元!I2759&amp;""</f>
        <v/>
      </c>
      <c r="F2759" t="str">
        <f>タスク実績csv元!D2759</f>
        <v>監視</v>
      </c>
      <c r="G2759" t="str">
        <f t="shared" si="43"/>
        <v>INSERT INTO task_achivement(task_no,achive_date,end_time,start_time,task_detail,memo)VALUES('{96f9ff0e-a132-4716-9cd3-89b7cb8d5315}','2022/10/30','2022/10/30 08:00:00','2022/10/30 07:00:00','','監視');</v>
      </c>
    </row>
    <row r="2760" spans="1:7">
      <c r="A2760" s="48" t="str">
        <f>_xlfn.XLOOKUP(_xlfn.XLOOKUP(MID(タスク実績csv元!C2760,1,SEARCH(":",タスク実績csv元!C2760)-1),リスト!F:F,リスト!G:G)&amp;MID(タスク実績csv元!C2760,SEARCH(":",タスク実績csv元!C2760),999),タスクDB!K:K,タスクDB!A:A)</f>
        <v>{dccafcb0-f12d-44a0-a243-066166fa524d}</v>
      </c>
      <c r="B2760" s="11">
        <f>タスク実績csv元!A2760</f>
        <v>44864</v>
      </c>
      <c r="C2760" s="54">
        <f>タスク実績csv元!F2760</f>
        <v>0.41666666666666669</v>
      </c>
      <c r="D2760" s="54">
        <f>タスク実績csv元!E2760</f>
        <v>0.33333333333333331</v>
      </c>
      <c r="E2760" t="str">
        <f>タスク実績csv元!I2760&amp;""</f>
        <v/>
      </c>
      <c r="F2760" t="str">
        <f>タスク実績csv元!D2760</f>
        <v>一般スクリプト説明</v>
      </c>
      <c r="G2760" t="str">
        <f t="shared" si="43"/>
        <v>INSERT INTO task_achivement(task_no,achive_date,end_time,start_time,task_detail,memo)VALUES('{dccafcb0-f12d-44a0-a243-066166fa524d}','2022/10/30','2022/10/30 10:00:00','2022/10/30 08:00:00','','一般スクリプト説明');</v>
      </c>
    </row>
    <row r="2761" spans="1:7">
      <c r="A2761" s="48" t="str">
        <f>_xlfn.XLOOKUP(_xlfn.XLOOKUP(MID(タスク実績csv元!C2761,1,SEARCH(":",タスク実績csv元!C2761)-1),リスト!F:F,リスト!G:G)&amp;MID(タスク実績csv元!C2761,SEARCH(":",タスク実績csv元!C2761),999),タスクDB!K:K,タスクDB!A:A)</f>
        <v>{96d71216-036e-4f4d-a16e-1c7d4e4a290c}</v>
      </c>
      <c r="B2761" s="11">
        <f>タスク実績csv元!A2761</f>
        <v>44865</v>
      </c>
      <c r="C2761" s="54">
        <f>タスク実績csv元!F2761</f>
        <v>0.34375</v>
      </c>
      <c r="D2761" s="54">
        <f>タスク実績csv元!E2761</f>
        <v>0.33333333333333331</v>
      </c>
      <c r="E2761" t="str">
        <f>タスク実績csv元!I2761&amp;""</f>
        <v/>
      </c>
      <c r="F2761" t="str">
        <f>タスク実績csv元!D2761</f>
        <v>状況確認</v>
      </c>
      <c r="G2761" t="str">
        <f t="shared" si="43"/>
        <v>INSERT INTO task_achivement(task_no,achive_date,end_time,start_time,task_detail,memo)VALUES('{96d71216-036e-4f4d-a16e-1c7d4e4a290c}','2022/10/31','2022/10/31 08:15:00','2022/10/31 08:00:00','','状況確認');</v>
      </c>
    </row>
    <row r="2762" spans="1:7">
      <c r="A2762" s="48" t="str">
        <f>_xlfn.XLOOKUP(_xlfn.XLOOKUP(MID(タスク実績csv元!C2762,1,SEARCH(":",タスク実績csv元!C2762)-1),リスト!F:F,リスト!G:G)&amp;MID(タスク実績csv元!C2762,SEARCH(":",タスク実績csv元!C2762),999),タスクDB!K:K,タスクDB!A:A)</f>
        <v>{0e8e7c31-feae-4841-a3c3-5fe16de45ce1}</v>
      </c>
      <c r="B2762" s="11">
        <f>タスク実績csv元!A2762</f>
        <v>44865</v>
      </c>
      <c r="C2762" s="54">
        <f>タスク実績csv元!F2762</f>
        <v>0.375</v>
      </c>
      <c r="D2762" s="54">
        <f>タスク実績csv元!E2762</f>
        <v>0.34375</v>
      </c>
      <c r="E2762" t="str">
        <f>タスク実績csv元!I2762&amp;""</f>
        <v/>
      </c>
      <c r="F2762" t="str">
        <f>タスク実績csv元!D2762</f>
        <v>レポート対応</v>
      </c>
      <c r="G2762" t="str">
        <f t="shared" si="43"/>
        <v>INSERT INTO task_achivement(task_no,achive_date,end_time,start_time,task_detail,memo)VALUES('{0e8e7c31-feae-4841-a3c3-5fe16de45ce1}','2022/10/31','2022/10/31 09:00:00','2022/10/31 08:15:00','','レポート対応');</v>
      </c>
    </row>
    <row r="2763" spans="1:7">
      <c r="A2763" s="48" t="str">
        <f>_xlfn.XLOOKUP(_xlfn.XLOOKUP(MID(タスク実績csv元!C2763,1,SEARCH(":",タスク実績csv元!C2763)-1),リスト!F:F,リスト!G:G)&amp;MID(タスク実績csv元!C2763,SEARCH(":",タスク実績csv元!C2763),999),タスクDB!K:K,タスクDB!A:A)</f>
        <v>{3c725e9b-a684-46d8-88fb-086261f2dbe6}</v>
      </c>
      <c r="B2763" s="11">
        <f>タスク実績csv元!A2763</f>
        <v>44865</v>
      </c>
      <c r="C2763" s="54">
        <f>タスク実績csv元!F2763</f>
        <v>0.39583333333333331</v>
      </c>
      <c r="D2763" s="54">
        <f>タスク実績csv元!E2763</f>
        <v>0.375</v>
      </c>
      <c r="E2763" t="str">
        <f>タスク実績csv元!I2763&amp;""</f>
        <v/>
      </c>
      <c r="F2763" t="str">
        <f>タスク実績csv元!D2763</f>
        <v>月末作業</v>
      </c>
      <c r="G2763" t="str">
        <f t="shared" si="43"/>
        <v>INSERT INTO task_achivement(task_no,achive_date,end_time,start_time,task_detail,memo)VALUES('{3c725e9b-a684-46d8-88fb-086261f2dbe6}','2022/10/31','2022/10/31 09:30:00','2022/10/31 09:00:00','','月末作業');</v>
      </c>
    </row>
    <row r="2764" spans="1:7">
      <c r="A2764" s="48" t="str">
        <f>_xlfn.XLOOKUP(_xlfn.XLOOKUP(MID(タスク実績csv元!C2764,1,SEARCH(":",タスク実績csv元!C2764)-1),リスト!F:F,リスト!G:G)&amp;MID(タスク実績csv元!C2764,SEARCH(":",タスク実績csv元!C2764),999),タスクDB!K:K,タスクDB!A:A)</f>
        <v>{23640006-1951-44f5-8e76-61d4fa67fbce}</v>
      </c>
      <c r="B2764" s="11">
        <f>タスク実績csv元!A2764</f>
        <v>44865</v>
      </c>
      <c r="C2764" s="54">
        <f>タスク実績csv元!F2764</f>
        <v>0.41666666666666669</v>
      </c>
      <c r="D2764" s="54">
        <f>タスク実績csv元!E2764</f>
        <v>0.39583333333333331</v>
      </c>
      <c r="E2764" t="str">
        <f>タスク実績csv元!I2764&amp;""</f>
        <v/>
      </c>
      <c r="F2764" t="str">
        <f>タスク実績csv元!D2764</f>
        <v>本番稼働後定例</v>
      </c>
      <c r="G2764" t="str">
        <f t="shared" si="43"/>
        <v>INSERT INTO task_achivement(task_no,achive_date,end_time,start_time,task_detail,memo)VALUES('{23640006-1951-44f5-8e76-61d4fa67fbce}','2022/10/31','2022/10/31 10:00:00','2022/10/31 09:30:00','','本番稼働後定例');</v>
      </c>
    </row>
    <row r="2765" spans="1:7">
      <c r="A2765" s="48" t="str">
        <f>_xlfn.XLOOKUP(_xlfn.XLOOKUP(MID(タスク実績csv元!C2765,1,SEARCH(":",タスク実績csv元!C2765)-1),リスト!F:F,リスト!G:G)&amp;MID(タスク実績csv元!C2765,SEARCH(":",タスク実績csv元!C2765),999),タスクDB!K:K,タスクDB!A:A)</f>
        <v>{4c39d40d-b35f-4cfa-b549-6c5de24454e2}</v>
      </c>
      <c r="B2765" s="11">
        <f>タスク実績csv元!A2765</f>
        <v>44865</v>
      </c>
      <c r="C2765" s="54">
        <f>タスク実績csv元!F2765</f>
        <v>0.45833333333333331</v>
      </c>
      <c r="D2765" s="54">
        <f>タスク実績csv元!E2765</f>
        <v>0.41666666666666669</v>
      </c>
      <c r="E2765" t="str">
        <f>タスク実績csv元!I2765&amp;""</f>
        <v/>
      </c>
      <c r="F2765" t="str">
        <f>タスク実績csv元!D2765</f>
        <v>チームMTG</v>
      </c>
      <c r="G2765" t="str">
        <f t="shared" si="43"/>
        <v>INSERT INTO task_achivement(task_no,achive_date,end_time,start_time,task_detail,memo)VALUES('{4c39d40d-b35f-4cfa-b549-6c5de24454e2}','2022/10/31','2022/10/31 11:00:00','2022/10/31 10:00:00','','チームMTG');</v>
      </c>
    </row>
    <row r="2766" spans="1:7">
      <c r="A2766" s="48" t="str">
        <f>_xlfn.XLOOKUP(_xlfn.XLOOKUP(MID(タスク実績csv元!C2766,1,SEARCH(":",タスク実績csv元!C2766)-1),リスト!F:F,リスト!G:G)&amp;MID(タスク実績csv元!C2766,SEARCH(":",タスク実績csv元!C2766),999),タスクDB!K:K,タスクDB!A:A)</f>
        <v>{13580d27-d1b3-46a4-8f7a-77a3a9f0b7fe}</v>
      </c>
      <c r="B2766" s="11">
        <f>タスク実績csv元!A2766</f>
        <v>44865</v>
      </c>
      <c r="C2766" s="54">
        <f>タスク実績csv元!F2766</f>
        <v>0.5</v>
      </c>
      <c r="D2766" s="54">
        <f>タスク実績csv元!E2766</f>
        <v>0.45833333333333331</v>
      </c>
      <c r="E2766" t="str">
        <f>タスク実績csv元!I2766&amp;""</f>
        <v/>
      </c>
      <c r="F2766" t="str">
        <f>タスク実績csv元!D2766</f>
        <v>セキュリティテストチェック仕様整理</v>
      </c>
      <c r="G2766" t="str">
        <f t="shared" si="43"/>
        <v>INSERT INTO task_achivement(task_no,achive_date,end_time,start_time,task_detail,memo)VALUES('{13580d27-d1b3-46a4-8f7a-77a3a9f0b7fe}','2022/10/31','2022/10/31 12:00:00','2022/10/31 11:00:00','','セキュリティテストチェック仕様整理');</v>
      </c>
    </row>
    <row r="2767" spans="1:7">
      <c r="A2767" s="48" t="str">
        <f>_xlfn.XLOOKUP(_xlfn.XLOOKUP(MID(タスク実績csv元!C2767,1,SEARCH(":",タスク実績csv元!C2767)-1),リスト!F:F,リスト!G:G)&amp;MID(タスク実績csv元!C2767,SEARCH(":",タスク実績csv元!C2767),999),タスクDB!K:K,タスクDB!A:A)</f>
        <v>{13580d27-d1b3-46a4-8f7a-77a3a9f0b7fe}</v>
      </c>
      <c r="B2767" s="11">
        <f>タスク実績csv元!A2767</f>
        <v>44865</v>
      </c>
      <c r="C2767" s="54">
        <f>タスク実績csv元!F2767</f>
        <v>0.58333333333333337</v>
      </c>
      <c r="D2767" s="54">
        <f>タスク実績csv元!E2767</f>
        <v>0.54166666666666663</v>
      </c>
      <c r="E2767" t="str">
        <f>タスク実績csv元!I2767&amp;""</f>
        <v/>
      </c>
      <c r="F2767" t="str">
        <f>タスク実績csv元!D2767</f>
        <v>セキュリティテストチェック仕様整理</v>
      </c>
      <c r="G2767" t="str">
        <f t="shared" si="43"/>
        <v>INSERT INTO task_achivement(task_no,achive_date,end_time,start_time,task_detail,memo)VALUES('{13580d27-d1b3-46a4-8f7a-77a3a9f0b7fe}','2022/10/31','2022/10/31 14:00:00','2022/10/31 13:00:00','','セキュリティテストチェック仕様整理');</v>
      </c>
    </row>
    <row r="2768" spans="1:7">
      <c r="A2768" s="48" t="str">
        <f>_xlfn.XLOOKUP(_xlfn.XLOOKUP(MID(タスク実績csv元!C2768,1,SEARCH(":",タスク実績csv元!C2768)-1),リスト!F:F,リスト!G:G)&amp;MID(タスク実績csv元!C2768,SEARCH(":",タスク実績csv元!C2768),999),タスクDB!K:K,タスクDB!A:A)</f>
        <v>{79260bf3-e029-4d47-a766-3e3d0a56391e}</v>
      </c>
      <c r="B2768" s="11">
        <f>タスク実績csv元!A2768</f>
        <v>44865</v>
      </c>
      <c r="C2768" s="54">
        <f>タスク実績csv元!F2768</f>
        <v>0.66666666666666663</v>
      </c>
      <c r="D2768" s="54">
        <f>タスク実績csv元!E2768</f>
        <v>0.58333333333333337</v>
      </c>
      <c r="E2768" t="str">
        <f>タスク実績csv元!I2768&amp;""</f>
        <v/>
      </c>
      <c r="F2768" t="str">
        <f>タスク実績csv元!D2768</f>
        <v>作成</v>
      </c>
      <c r="G2768" t="str">
        <f t="shared" si="43"/>
        <v>INSERT INTO task_achivement(task_no,achive_date,end_time,start_time,task_detail,memo)VALUES('{79260bf3-e029-4d47-a766-3e3d0a56391e}','2022/10/31','2022/10/31 16:00:00','2022/10/31 14:00:00','','作成');</v>
      </c>
    </row>
    <row r="2769" spans="1:7">
      <c r="A2769" s="48" t="str">
        <f>_xlfn.XLOOKUP(_xlfn.XLOOKUP(MID(タスク実績csv元!C2769,1,SEARCH(":",タスク実績csv元!C2769)-1),リスト!F:F,リスト!G:G)&amp;MID(タスク実績csv元!C2769,SEARCH(":",タスク実績csv元!C2769),999),タスクDB!K:K,タスクDB!A:A)</f>
        <v>{13580d27-d1b3-46a4-8f7a-77a3a9f0b7fe}</v>
      </c>
      <c r="B2769" s="11">
        <f>タスク実績csv元!A2769</f>
        <v>44865</v>
      </c>
      <c r="C2769" s="54">
        <f>タスク実績csv元!F2769</f>
        <v>0.6875</v>
      </c>
      <c r="D2769" s="54">
        <f>タスク実績csv元!E2769</f>
        <v>0.66666666666666663</v>
      </c>
      <c r="E2769" t="str">
        <f>タスク実績csv元!I2769&amp;""</f>
        <v/>
      </c>
      <c r="F2769" t="str">
        <f>タスク実績csv元!D2769</f>
        <v>セキュリティテストチェック仕様整理</v>
      </c>
      <c r="G2769" t="str">
        <f t="shared" si="43"/>
        <v>INSERT INTO task_achivement(task_no,achive_date,end_time,start_time,task_detail,memo)VALUES('{13580d27-d1b3-46a4-8f7a-77a3a9f0b7fe}','2022/10/31','2022/10/31 16:30:00','2022/10/31 16:00:00','','セキュリティテストチェック仕様整理');</v>
      </c>
    </row>
    <row r="2770" spans="1:7">
      <c r="A2770" s="48" t="str">
        <f>_xlfn.XLOOKUP(_xlfn.XLOOKUP(MID(タスク実績csv元!C2770,1,SEARCH(":",タスク実績csv元!C2770)-1),リスト!F:F,リスト!G:G)&amp;MID(タスク実績csv元!C2770,SEARCH(":",タスク実績csv元!C2770),999),タスクDB!K:K,タスクDB!A:A)</f>
        <v>{79260bf3-e029-4d47-a766-3e3d0a56391e}</v>
      </c>
      <c r="B2770" s="11">
        <f>タスク実績csv元!A2770</f>
        <v>44865</v>
      </c>
      <c r="C2770" s="54">
        <f>タスク実績csv元!F2770</f>
        <v>0.72916666666666663</v>
      </c>
      <c r="D2770" s="54">
        <f>タスク実績csv元!E2770</f>
        <v>0.6875</v>
      </c>
      <c r="E2770" t="str">
        <f>タスク実績csv元!I2770&amp;""</f>
        <v/>
      </c>
      <c r="F2770" t="str">
        <f>タスク実績csv元!D2770</f>
        <v>作成</v>
      </c>
      <c r="G2770" t="str">
        <f t="shared" si="43"/>
        <v>INSERT INTO task_achivement(task_no,achive_date,end_time,start_time,task_detail,memo)VALUES('{79260bf3-e029-4d47-a766-3e3d0a56391e}','2022/10/31','2022/10/31 17:30:00','2022/10/31 16:30:00','','作成');</v>
      </c>
    </row>
    <row r="2771" spans="1:7">
      <c r="A2771" s="48" t="str">
        <f>_xlfn.XLOOKUP(_xlfn.XLOOKUP(MID(タスク実績csv元!C2771,1,SEARCH(":",タスク実績csv元!C2771)-1),リスト!F:F,リスト!G:G)&amp;MID(タスク実績csv元!C2771,SEARCH(":",タスク実績csv元!C2771),999),タスクDB!K:K,タスクDB!A:A)</f>
        <v>{96d71216-036e-4f4d-a16e-1c7d4e4a290c}</v>
      </c>
      <c r="B2771" s="11">
        <f>タスク実績csv元!A2771</f>
        <v>44865</v>
      </c>
      <c r="C2771" s="54">
        <f>タスク実績csv元!F2771</f>
        <v>0.75</v>
      </c>
      <c r="D2771" s="54">
        <f>タスク実績csv元!E2771</f>
        <v>0.72916666666666663</v>
      </c>
      <c r="E2771" t="str">
        <f>タスク実績csv元!I2771&amp;""</f>
        <v/>
      </c>
      <c r="F2771" t="str">
        <f>タスク実績csv元!D2771</f>
        <v>状況確認</v>
      </c>
      <c r="G2771" t="str">
        <f t="shared" si="43"/>
        <v>INSERT INTO task_achivement(task_no,achive_date,end_time,start_time,task_detail,memo)VALUES('{96d71216-036e-4f4d-a16e-1c7d4e4a290c}','2022/10/31','2022/10/31 18:00:00','2022/10/31 17:30:00','','状況確認');</v>
      </c>
    </row>
    <row r="2772" spans="1:7">
      <c r="A2772" s="48" t="str">
        <f>_xlfn.XLOOKUP(_xlfn.XLOOKUP(MID(タスク実績csv元!C2772,1,SEARCH(":",タスク実績csv元!C2772)-1),リスト!F:F,リスト!G:G)&amp;MID(タスク実績csv元!C2772,SEARCH(":",タスク実績csv元!C2772),999),タスクDB!K:K,タスクDB!A:A)</f>
        <v>{eccefbf1-a852-44a0-af6a-c2c31b42f737}</v>
      </c>
      <c r="B2772" s="11">
        <f>タスク実績csv元!A2772</f>
        <v>44865</v>
      </c>
      <c r="C2772" s="54">
        <f>タスク実績csv元!F2772</f>
        <v>0.78472222222222221</v>
      </c>
      <c r="D2772" s="54">
        <f>タスク実績csv元!E2772</f>
        <v>0.75</v>
      </c>
      <c r="E2772" t="str">
        <f>タスク実績csv元!I2772&amp;""</f>
        <v/>
      </c>
      <c r="F2772" t="str">
        <f>タスク実績csv元!D2772</f>
        <v>夕会</v>
      </c>
      <c r="G2772" t="str">
        <f t="shared" si="43"/>
        <v>INSERT INTO task_achivement(task_no,achive_date,end_time,start_time,task_detail,memo)VALUES('{eccefbf1-a852-44a0-af6a-c2c31b42f737}','2022/10/31','2022/10/31 18:50:00','2022/10/31 18:00:00','','夕会');</v>
      </c>
    </row>
    <row r="2773" spans="1:7">
      <c r="A2773" s="48" t="str">
        <f>_xlfn.XLOOKUP(_xlfn.XLOOKUP(MID(タスク実績csv元!C2773,1,SEARCH(":",タスク実績csv元!C2773)-1),リスト!F:F,リスト!G:G)&amp;MID(タスク実績csv元!C2773,SEARCH(":",タスク実績csv元!C2773),999),タスクDB!K:K,タスクDB!A:A)</f>
        <v>{96d71216-036e-4f4d-a16e-1c7d4e4a290c}</v>
      </c>
      <c r="B2773" s="11">
        <f>タスク実績csv元!A2773</f>
        <v>44865</v>
      </c>
      <c r="C2773" s="54">
        <f>タスク実績csv元!F2773</f>
        <v>0.79166666666666663</v>
      </c>
      <c r="D2773" s="54">
        <f>タスク実績csv元!E2773</f>
        <v>0.78472222222222221</v>
      </c>
      <c r="E2773" t="str">
        <f>タスク実績csv元!I2773&amp;""</f>
        <v/>
      </c>
      <c r="F2773" t="str">
        <f>タスク実績csv元!D2773</f>
        <v>イベントログ取得</v>
      </c>
      <c r="G2773" t="str">
        <f t="shared" si="43"/>
        <v>INSERT INTO task_achivement(task_no,achive_date,end_time,start_time,task_detail,memo)VALUES('{96d71216-036e-4f4d-a16e-1c7d4e4a290c}','2022/10/31','2022/10/31 19:00:00','2022/10/31 18:50:00','','イベントログ取得');</v>
      </c>
    </row>
    <row r="2774" spans="1:7">
      <c r="A2774" s="48" t="str">
        <f>_xlfn.XLOOKUP(_xlfn.XLOOKUP(MID(タスク実績csv元!C2774,1,SEARCH(":",タスク実績csv元!C2774)-1),リスト!F:F,リスト!G:G)&amp;MID(タスク実績csv元!C2774,SEARCH(":",タスク実績csv元!C2774),999),タスクDB!K:K,タスクDB!A:A)</f>
        <v>{23640006-1951-44f5-8e76-61d4fa67fbce}</v>
      </c>
      <c r="B2774" s="11">
        <f>タスク実績csv元!A2774</f>
        <v>44865</v>
      </c>
      <c r="C2774" s="54">
        <f>タスク実績csv元!F2774</f>
        <v>0.8125</v>
      </c>
      <c r="D2774" s="54">
        <f>タスク実績csv元!E2774</f>
        <v>0.79166666666666663</v>
      </c>
      <c r="E2774" t="str">
        <f>タスク実績csv元!I2774&amp;""</f>
        <v/>
      </c>
      <c r="F2774" t="str">
        <f>タスク実績csv元!D2774</f>
        <v>夕会</v>
      </c>
      <c r="G2774" t="str">
        <f t="shared" si="43"/>
        <v>INSERT INTO task_achivement(task_no,achive_date,end_time,start_time,task_detail,memo)VALUES('{23640006-1951-44f5-8e76-61d4fa67fbce}','2022/10/31','2022/10/31 19:30:00','2022/10/31 19:00:00','','夕会');</v>
      </c>
    </row>
    <row r="2775" spans="1:7">
      <c r="A2775" s="48" t="str">
        <f>_xlfn.XLOOKUP(_xlfn.XLOOKUP(MID(タスク実績csv元!C2775,1,SEARCH(":",タスク実績csv元!C2775)-1),リスト!F:F,リスト!G:G)&amp;MID(タスク実績csv元!C2775,SEARCH(":",タスク実績csv元!C2775),999),タスクDB!K:K,タスクDB!A:A)</f>
        <v>{96d71216-036e-4f4d-a16e-1c7d4e4a290c}</v>
      </c>
      <c r="B2775" s="11">
        <f>タスク実績csv元!A2775</f>
        <v>44865</v>
      </c>
      <c r="C2775" s="54">
        <f>タスク実績csv元!F2775</f>
        <v>0.82291666666666663</v>
      </c>
      <c r="D2775" s="54">
        <f>タスク実績csv元!E2775</f>
        <v>0.8125</v>
      </c>
      <c r="E2775" t="str">
        <f>タスク実績csv元!I2775&amp;""</f>
        <v/>
      </c>
      <c r="F2775" t="str">
        <f>タスク実績csv元!D2775</f>
        <v>報告資料作成</v>
      </c>
      <c r="G2775" t="str">
        <f t="shared" si="43"/>
        <v>INSERT INTO task_achivement(task_no,achive_date,end_time,start_time,task_detail,memo)VALUES('{96d71216-036e-4f4d-a16e-1c7d4e4a290c}','2022/10/31','2022/10/31 19:45:00','2022/10/31 19:30:00','','報告資料作成');</v>
      </c>
    </row>
    <row r="2776" spans="1:7">
      <c r="A2776" s="48" t="str">
        <f>_xlfn.XLOOKUP(_xlfn.XLOOKUP(MID(タスク実績csv元!C2776,1,SEARCH(":",タスク実績csv元!C2776)-1),リスト!F:F,リスト!G:G)&amp;MID(タスク実績csv元!C2776,SEARCH(":",タスク実績csv元!C2776),999),タスクDB!K:K,タスクDB!A:A)</f>
        <v>{96d71216-036e-4f4d-a16e-1c7d4e4a290c}</v>
      </c>
      <c r="B2776" s="11">
        <f>タスク実績csv元!A2776</f>
        <v>44865</v>
      </c>
      <c r="C2776" s="54">
        <f>タスク実績csv元!F2776</f>
        <v>0.83333333333333337</v>
      </c>
      <c r="D2776" s="54">
        <f>タスク実績csv元!E2776</f>
        <v>0.82291666666666663</v>
      </c>
      <c r="E2776" t="str">
        <f>タスク実績csv元!I2776&amp;""</f>
        <v/>
      </c>
      <c r="F2776" t="str">
        <f>タスク実績csv元!D2776</f>
        <v>レポート対応検討</v>
      </c>
      <c r="G2776" t="str">
        <f t="shared" si="43"/>
        <v>INSERT INTO task_achivement(task_no,achive_date,end_time,start_time,task_detail,memo)VALUES('{96d71216-036e-4f4d-a16e-1c7d4e4a290c}','2022/10/31','2022/10/31 20:00:00','2022/10/31 19:45:00','','レポート対応検討');</v>
      </c>
    </row>
    <row r="2777" spans="1:7">
      <c r="A2777" s="48" t="str">
        <f>_xlfn.XLOOKUP(_xlfn.XLOOKUP(MID(タスク実績csv元!C2777,1,SEARCH(":",タスク実績csv元!C2777)-1),リスト!F:F,リスト!G:G)&amp;MID(タスク実績csv元!C2777,SEARCH(":",タスク実績csv元!C2777),999),タスクDB!K:K,タスクDB!A:A)</f>
        <v>{96d71216-036e-4f4d-a16e-1c7d4e4a290c}</v>
      </c>
      <c r="B2777" s="11">
        <f>タスク実績csv元!A2777</f>
        <v>44866</v>
      </c>
      <c r="C2777" s="54">
        <f>タスク実績csv元!F2777</f>
        <v>0.38541666666666669</v>
      </c>
      <c r="D2777" s="54">
        <f>タスク実績csv元!E2777</f>
        <v>0.36805555555555558</v>
      </c>
      <c r="E2777" t="str">
        <f>タスク実績csv元!I2777&amp;""</f>
        <v/>
      </c>
      <c r="F2777" t="str">
        <f>タスク実績csv元!D2777</f>
        <v>状況確認</v>
      </c>
      <c r="G2777" t="str">
        <f t="shared" si="43"/>
        <v>INSERT INTO task_achivement(task_no,achive_date,end_time,start_time,task_detail,memo)VALUES('{96d71216-036e-4f4d-a16e-1c7d4e4a290c}','2022/11/01','2022/11/01 09:15:00','2022/11/01 08:50:00','','状況確認');</v>
      </c>
    </row>
    <row r="2778" spans="1:7">
      <c r="A2778" s="48" t="str">
        <f>_xlfn.XLOOKUP(_xlfn.XLOOKUP(MID(タスク実績csv元!C2778,1,SEARCH(":",タスク実績csv元!C2778)-1),リスト!F:F,リスト!G:G)&amp;MID(タスク実績csv元!C2778,SEARCH(":",タスク実績csv元!C2778),999),タスクDB!K:K,タスクDB!A:A)</f>
        <v>{d42f35a0-ec76-482a-bef6-3a1d6fe77566}</v>
      </c>
      <c r="B2778" s="11">
        <f>タスク実績csv元!A2778</f>
        <v>44866</v>
      </c>
      <c r="C2778" s="54">
        <f>タスク実績csv元!F2778</f>
        <v>0.39583333333333331</v>
      </c>
      <c r="D2778" s="54">
        <f>タスク実績csv元!E2778</f>
        <v>0.38541666666666669</v>
      </c>
      <c r="E2778" t="str">
        <f>タスク実績csv元!I2778&amp;""</f>
        <v/>
      </c>
      <c r="F2778" t="str">
        <f>タスク実績csv元!D2778</f>
        <v>対応</v>
      </c>
      <c r="G2778" t="str">
        <f t="shared" si="43"/>
        <v>INSERT INTO task_achivement(task_no,achive_date,end_time,start_time,task_detail,memo)VALUES('{d42f35a0-ec76-482a-bef6-3a1d6fe77566}','2022/11/01','2022/11/01 09:30:00','2022/11/01 09:15:00','','対応');</v>
      </c>
    </row>
    <row r="2779" spans="1:7">
      <c r="A2779" s="48" t="str">
        <f>_xlfn.XLOOKUP(_xlfn.XLOOKUP(MID(タスク実績csv元!C2779,1,SEARCH(":",タスク実績csv元!C2779)-1),リスト!F:F,リスト!G:G)&amp;MID(タスク実績csv元!C2779,SEARCH(":",タスク実績csv元!C2779),999),タスクDB!K:K,タスクDB!A:A)</f>
        <v>{23640006-1951-44f5-8e76-61d4fa67fbce}</v>
      </c>
      <c r="B2779" s="11">
        <f>タスク実績csv元!A2779</f>
        <v>44866</v>
      </c>
      <c r="C2779" s="54">
        <f>タスク実績csv元!F2779</f>
        <v>0.40625</v>
      </c>
      <c r="D2779" s="54">
        <f>タスク実績csv元!E2779</f>
        <v>0.39583333333333331</v>
      </c>
      <c r="E2779" t="str">
        <f>タスク実績csv元!I2779&amp;""</f>
        <v/>
      </c>
      <c r="F2779" t="str">
        <f>タスク実績csv元!D2779</f>
        <v>朝会</v>
      </c>
      <c r="G2779" t="str">
        <f t="shared" si="43"/>
        <v>INSERT INTO task_achivement(task_no,achive_date,end_time,start_time,task_detail,memo)VALUES('{23640006-1951-44f5-8e76-61d4fa67fbce}','2022/11/01','2022/11/01 09:45:00','2022/11/01 09:30:00','','朝会');</v>
      </c>
    </row>
    <row r="2780" spans="1:7">
      <c r="A2780" s="48" t="str">
        <f>_xlfn.XLOOKUP(_xlfn.XLOOKUP(MID(タスク実績csv元!C2780,1,SEARCH(":",タスク実績csv元!C2780)-1),リスト!F:F,リスト!G:G)&amp;MID(タスク実績csv元!C2780,SEARCH(":",タスク実績csv元!C2780),999),タスクDB!K:K,タスクDB!A:A)</f>
        <v>{96d71216-036e-4f4d-a16e-1c7d4e4a290c}</v>
      </c>
      <c r="B2780" s="11">
        <f>タスク実績csv元!A2780</f>
        <v>44866</v>
      </c>
      <c r="C2780" s="54">
        <f>タスク実績csv元!F2780</f>
        <v>0.4375</v>
      </c>
      <c r="D2780" s="54">
        <f>タスク実績csv元!E2780</f>
        <v>0.40625</v>
      </c>
      <c r="E2780" t="str">
        <f>タスク実績csv元!I2780&amp;""</f>
        <v/>
      </c>
      <c r="F2780" t="str">
        <f>タスク実績csv元!D2780</f>
        <v>REQUEST_LIMIT_EXCEEDEDエラーの調査</v>
      </c>
      <c r="G2780" t="str">
        <f t="shared" si="43"/>
        <v>INSERT INTO task_achivement(task_no,achive_date,end_time,start_time,task_detail,memo)VALUES('{96d71216-036e-4f4d-a16e-1c7d4e4a290c}','2022/11/01','2022/11/01 10:30:00','2022/11/01 09:45:00','','REQUEST_LIMIT_EXCEEDEDエラーの調査');</v>
      </c>
    </row>
    <row r="2781" spans="1:7">
      <c r="A2781" s="48" t="str">
        <f>_xlfn.XLOOKUP(_xlfn.XLOOKUP(MID(タスク実績csv元!C2781,1,SEARCH(":",タスク実績csv元!C2781)-1),リスト!F:F,リスト!G:G)&amp;MID(タスク実績csv元!C2781,SEARCH(":",タスク実績csv元!C2781),999),タスクDB!K:K,タスクDB!A:A)</f>
        <v>{0e8e7c31-feae-4841-a3c3-5fe16de45ce1}</v>
      </c>
      <c r="B2781" s="11">
        <f>タスク実績csv元!A2781</f>
        <v>44866</v>
      </c>
      <c r="C2781" s="54">
        <f>タスク実績csv元!F2781</f>
        <v>0.45833333333333331</v>
      </c>
      <c r="D2781" s="54">
        <f>タスク実績csv元!E2781</f>
        <v>0.4375</v>
      </c>
      <c r="E2781" t="str">
        <f>タスク実績csv元!I2781&amp;""</f>
        <v/>
      </c>
      <c r="F2781" t="str">
        <f>タスク実績csv元!D2781</f>
        <v>維持運用環境洗い替え</v>
      </c>
      <c r="G2781" t="str">
        <f t="shared" si="43"/>
        <v>INSERT INTO task_achivement(task_no,achive_date,end_time,start_time,task_detail,memo)VALUES('{0e8e7c31-feae-4841-a3c3-5fe16de45ce1}','2022/11/01','2022/11/01 11:00:00','2022/11/01 10:30:00','','維持運用環境洗い替え');</v>
      </c>
    </row>
    <row r="2782" spans="1:7">
      <c r="A2782" s="48" t="str">
        <f>_xlfn.XLOOKUP(_xlfn.XLOOKUP(MID(タスク実績csv元!C2782,1,SEARCH(":",タスク実績csv元!C2782)-1),リスト!F:F,リスト!G:G)&amp;MID(タスク実績csv元!C2782,SEARCH(":",タスク実績csv元!C2782),999),タスクDB!K:K,タスクDB!A:A)</f>
        <v>{96d71216-036e-4f4d-a16e-1c7d4e4a290c}</v>
      </c>
      <c r="B2782" s="11">
        <f>タスク実績csv元!A2782</f>
        <v>44866</v>
      </c>
      <c r="C2782" s="54">
        <f>タスク実績csv元!F2782</f>
        <v>0.5</v>
      </c>
      <c r="D2782" s="54">
        <f>タスク実績csv元!E2782</f>
        <v>0.45833333333333331</v>
      </c>
      <c r="E2782" t="str">
        <f>タスク実績csv元!I2782&amp;""</f>
        <v/>
      </c>
      <c r="F2782" t="str">
        <f>タスク実績csv元!D2782</f>
        <v>REQUEST_LIMIT_EXCEEDEDエラーの調査</v>
      </c>
      <c r="G2782" t="str">
        <f t="shared" si="43"/>
        <v>INSERT INTO task_achivement(task_no,achive_date,end_time,start_time,task_detail,memo)VALUES('{96d71216-036e-4f4d-a16e-1c7d4e4a290c}','2022/11/01','2022/11/01 12:00:00','2022/11/01 11:00:00','','REQUEST_LIMIT_EXCEEDEDエラーの調査');</v>
      </c>
    </row>
    <row r="2783" spans="1:7">
      <c r="A2783" s="48" t="str">
        <f>_xlfn.XLOOKUP(_xlfn.XLOOKUP(MID(タスク実績csv元!C2783,1,SEARCH(":",タスク実績csv元!C2783)-1),リスト!F:F,リスト!G:G)&amp;MID(タスク実績csv元!C2783,SEARCH(":",タスク実績csv元!C2783),999),タスクDB!K:K,タスクDB!A:A)</f>
        <v>{96d71216-036e-4f4d-a16e-1c7d4e4a290c}</v>
      </c>
      <c r="B2783" s="11">
        <f>タスク実績csv元!A2783</f>
        <v>44866</v>
      </c>
      <c r="C2783" s="54">
        <f>タスク実績csv元!F2783</f>
        <v>0.58333333333333337</v>
      </c>
      <c r="D2783" s="54">
        <f>タスク実績csv元!E2783</f>
        <v>0.54166666666666663</v>
      </c>
      <c r="E2783" t="str">
        <f>タスク実績csv元!I2783&amp;""</f>
        <v/>
      </c>
      <c r="F2783" t="str">
        <f>タスク実績csv元!D2783</f>
        <v>REQUEST_LIMIT_EXCEEDEDエラーの調査</v>
      </c>
      <c r="G2783" t="str">
        <f t="shared" si="43"/>
        <v>INSERT INTO task_achivement(task_no,achive_date,end_time,start_time,task_detail,memo)VALUES('{96d71216-036e-4f4d-a16e-1c7d4e4a290c}','2022/11/01','2022/11/01 14:00:00','2022/11/01 13:00:00','','REQUEST_LIMIT_EXCEEDEDエラーの調査');</v>
      </c>
    </row>
    <row r="2784" spans="1:7">
      <c r="A2784" s="48" t="str">
        <f>_xlfn.XLOOKUP(_xlfn.XLOOKUP(MID(タスク実績csv元!C2784,1,SEARCH(":",タスク実績csv元!C2784)-1),リスト!F:F,リスト!G:G)&amp;MID(タスク実績csv元!C2784,SEARCH(":",タスク実績csv元!C2784),999),タスクDB!K:K,タスクDB!A:A)</f>
        <v>{c0ae28a9-6c6d-4280-b775-8da33c12809d}</v>
      </c>
      <c r="B2784" s="11">
        <f>タスク実績csv元!A2784</f>
        <v>44866</v>
      </c>
      <c r="C2784" s="54">
        <f>タスク実績csv元!F2784</f>
        <v>0.59375</v>
      </c>
      <c r="D2784" s="54">
        <f>タスク実績csv元!E2784</f>
        <v>0.58333333333333337</v>
      </c>
      <c r="E2784" t="str">
        <f>タスク実績csv元!I2784&amp;""</f>
        <v/>
      </c>
      <c r="F2784" t="str">
        <f>タスク実績csv元!D2784</f>
        <v>一般データが割り当てできない</v>
      </c>
      <c r="G2784" t="str">
        <f t="shared" si="43"/>
        <v>INSERT INTO task_achivement(task_no,achive_date,end_time,start_time,task_detail,memo)VALUES('{c0ae28a9-6c6d-4280-b775-8da33c12809d}','2022/11/01','2022/11/01 14:15:00','2022/11/01 14:00:00','','一般データが割り当てできない');</v>
      </c>
    </row>
    <row r="2785" spans="1:7">
      <c r="A2785" s="48" t="str">
        <f>_xlfn.XLOOKUP(_xlfn.XLOOKUP(MID(タスク実績csv元!C2785,1,SEARCH(":",タスク実績csv元!C2785)-1),リスト!F:F,リスト!G:G)&amp;MID(タスク実績csv元!C2785,SEARCH(":",タスク実績csv元!C2785),999),タスクDB!K:K,タスクDB!A:A)</f>
        <v>{96d71216-036e-4f4d-a16e-1c7d4e4a290c}</v>
      </c>
      <c r="B2785" s="11">
        <f>タスク実績csv元!A2785</f>
        <v>44866</v>
      </c>
      <c r="C2785" s="54">
        <f>タスク実績csv元!F2785</f>
        <v>0.61458333333333337</v>
      </c>
      <c r="D2785" s="54">
        <f>タスク実績csv元!E2785</f>
        <v>0.59375</v>
      </c>
      <c r="E2785" t="str">
        <f>タスク実績csv元!I2785&amp;""</f>
        <v/>
      </c>
      <c r="F2785" t="str">
        <f>タスク実績csv元!D2785</f>
        <v>REQUEST_LIMIT_EXCEEDEDエラーの調査</v>
      </c>
      <c r="G2785" t="str">
        <f t="shared" si="43"/>
        <v>INSERT INTO task_achivement(task_no,achive_date,end_time,start_time,task_detail,memo)VALUES('{96d71216-036e-4f4d-a16e-1c7d4e4a290c}','2022/11/01','2022/11/01 14:45:00','2022/11/01 14:15:00','','REQUEST_LIMIT_EXCEEDEDエラーの調査');</v>
      </c>
    </row>
    <row r="2786" spans="1:7">
      <c r="A2786" s="48" t="str">
        <f>_xlfn.XLOOKUP(_xlfn.XLOOKUP(MID(タスク実績csv元!C2786,1,SEARCH(":",タスク実績csv元!C2786)-1),リスト!F:F,リスト!G:G)&amp;MID(タスク実績csv元!C2786,SEARCH(":",タスク実績csv元!C2786),999),タスクDB!K:K,タスクDB!A:A)</f>
        <v>{c0ae28a9-6c6d-4280-b775-8da33c12809d}</v>
      </c>
      <c r="B2786" s="11">
        <f>タスク実績csv元!A2786</f>
        <v>44866</v>
      </c>
      <c r="C2786" s="54">
        <f>タスク実績csv元!F2786</f>
        <v>0.625</v>
      </c>
      <c r="D2786" s="54">
        <f>タスク実績csv元!E2786</f>
        <v>0.61458333333333337</v>
      </c>
      <c r="E2786" t="str">
        <f>タスク実績csv元!I2786&amp;""</f>
        <v/>
      </c>
      <c r="F2786" t="str">
        <f>タスク実績csv元!D2786</f>
        <v>電柱情報のセット仕様確認(トリム有無)</v>
      </c>
      <c r="G2786" t="str">
        <f t="shared" si="43"/>
        <v>INSERT INTO task_achivement(task_no,achive_date,end_time,start_time,task_detail,memo)VALUES('{c0ae28a9-6c6d-4280-b775-8da33c12809d}','2022/11/01','2022/11/01 15:00:00','2022/11/01 14:45:00','','電柱情報のセット仕様確認(トリム有無)');</v>
      </c>
    </row>
    <row r="2787" spans="1:7">
      <c r="A2787" s="48" t="str">
        <f>_xlfn.XLOOKUP(_xlfn.XLOOKUP(MID(タスク実績csv元!C2787,1,SEARCH(":",タスク実績csv元!C2787)-1),リスト!F:F,リスト!G:G)&amp;MID(タスク実績csv元!C2787,SEARCH(":",タスク実績csv元!C2787),999),タスクDB!K:K,タスクDB!A:A)</f>
        <v>{96d71216-036e-4f4d-a16e-1c7d4e4a290c}</v>
      </c>
      <c r="B2787" s="11">
        <f>タスク実績csv元!A2787</f>
        <v>44866</v>
      </c>
      <c r="C2787" s="54">
        <f>タスク実績csv元!F2787</f>
        <v>0.64583333333333337</v>
      </c>
      <c r="D2787" s="54">
        <f>タスク実績csv元!E2787</f>
        <v>0.625</v>
      </c>
      <c r="E2787" t="str">
        <f>タスク実績csv元!I2787&amp;""</f>
        <v/>
      </c>
      <c r="F2787" t="str">
        <f>タスク実績csv元!D2787</f>
        <v>住所情報のセット誤り調査</v>
      </c>
      <c r="G2787" t="str">
        <f t="shared" si="43"/>
        <v>INSERT INTO task_achivement(task_no,achive_date,end_time,start_time,task_detail,memo)VALUES('{96d71216-036e-4f4d-a16e-1c7d4e4a290c}','2022/11/01','2022/11/01 15:30:00','2022/11/01 15:00:00','','住所情報のセット誤り調査');</v>
      </c>
    </row>
    <row r="2788" spans="1:7">
      <c r="A2788" s="48" t="str">
        <f>_xlfn.XLOOKUP(_xlfn.XLOOKUP(MID(タスク実績csv元!C2788,1,SEARCH(":",タスク実績csv元!C2788)-1),リスト!F:F,リスト!G:G)&amp;MID(タスク実績csv元!C2788,SEARCH(":",タスク実績csv元!C2788),999),タスクDB!K:K,タスクDB!A:A)</f>
        <v>{96d71216-036e-4f4d-a16e-1c7d4e4a290c}</v>
      </c>
      <c r="B2788" s="11">
        <f>タスク実績csv元!A2788</f>
        <v>44866</v>
      </c>
      <c r="C2788" s="54">
        <f>タスク実績csv元!F2788</f>
        <v>0.67708333333333337</v>
      </c>
      <c r="D2788" s="54">
        <f>タスク実績csv元!E2788</f>
        <v>0.64583333333333337</v>
      </c>
      <c r="E2788" t="str">
        <f>タスク実績csv元!I2788&amp;""</f>
        <v/>
      </c>
      <c r="F2788" t="str">
        <f>タスク実績csv元!D2788</f>
        <v>状況確認打ち合わせ</v>
      </c>
      <c r="G2788" t="str">
        <f t="shared" si="43"/>
        <v>INSERT INTO task_achivement(task_no,achive_date,end_time,start_time,task_detail,memo)VALUES('{96d71216-036e-4f4d-a16e-1c7d4e4a290c}','2022/11/01','2022/11/01 16:15:00','2022/11/01 15:30:00','','状況確認打ち合わせ');</v>
      </c>
    </row>
    <row r="2789" spans="1:7">
      <c r="A2789" s="48" t="str">
        <f>_xlfn.XLOOKUP(_xlfn.XLOOKUP(MID(タスク実績csv元!C2789,1,SEARCH(":",タスク実績csv元!C2789)-1),リスト!F:F,リスト!G:G)&amp;MID(タスク実績csv元!C2789,SEARCH(":",タスク実績csv元!C2789),999),タスクDB!K:K,タスクDB!A:A)</f>
        <v>{96d71216-036e-4f4d-a16e-1c7d4e4a290c}</v>
      </c>
      <c r="B2789" s="11">
        <f>タスク実績csv元!A2789</f>
        <v>44866</v>
      </c>
      <c r="C2789" s="54">
        <f>タスク実績csv元!F2789</f>
        <v>0.70833333333333337</v>
      </c>
      <c r="D2789" s="54">
        <f>タスク実績csv元!E2789</f>
        <v>0.67708333333333337</v>
      </c>
      <c r="E2789" t="str">
        <f>タスク実績csv元!I2789&amp;""</f>
        <v/>
      </c>
      <c r="F2789" t="str">
        <f>タスク実績csv元!D2789</f>
        <v>完了データ連携不可(結果登録担当者が塗り替わる)調査</v>
      </c>
      <c r="G2789" t="str">
        <f t="shared" si="43"/>
        <v>INSERT INTO task_achivement(task_no,achive_date,end_time,start_time,task_detail,memo)VALUES('{96d71216-036e-4f4d-a16e-1c7d4e4a290c}','2022/11/01','2022/11/01 17:00:00','2022/11/01 16:15:00','','完了データ連携不可(結果登録担当者が塗り替わる)調査');</v>
      </c>
    </row>
    <row r="2790" spans="1:7">
      <c r="A2790" s="48" t="str">
        <f>_xlfn.XLOOKUP(_xlfn.XLOOKUP(MID(タスク実績csv元!C2790,1,SEARCH(":",タスク実績csv元!C2790)-1),リスト!F:F,リスト!G:G)&amp;MID(タスク実績csv元!C2790,SEARCH(":",タスク実績csv元!C2790),999),タスクDB!K:K,タスクDB!A:A)</f>
        <v>{96d71216-036e-4f4d-a16e-1c7d4e4a290c}</v>
      </c>
      <c r="B2790" s="11">
        <f>タスク実績csv元!A2790</f>
        <v>44866</v>
      </c>
      <c r="C2790" s="54">
        <f>タスク実績csv元!F2790</f>
        <v>0.72916666666666663</v>
      </c>
      <c r="D2790" s="54">
        <f>タスク実績csv元!E2790</f>
        <v>0.70833333333333337</v>
      </c>
      <c r="E2790" t="str">
        <f>タスク実績csv元!I2790&amp;""</f>
        <v/>
      </c>
      <c r="F2790" t="str">
        <f>タスク実績csv元!D2790</f>
        <v>状況確認打ち合わせ</v>
      </c>
      <c r="G2790" t="str">
        <f t="shared" si="43"/>
        <v>INSERT INTO task_achivement(task_no,achive_date,end_time,start_time,task_detail,memo)VALUES('{96d71216-036e-4f4d-a16e-1c7d4e4a290c}','2022/11/01','2022/11/01 17:30:00','2022/11/01 17:00:00','','状況確認打ち合わせ');</v>
      </c>
    </row>
    <row r="2791" spans="1:7">
      <c r="A2791" s="48" t="str">
        <f>_xlfn.XLOOKUP(_xlfn.XLOOKUP(MID(タスク実績csv元!C2791,1,SEARCH(":",タスク実績csv元!C2791)-1),リスト!F:F,リスト!G:G)&amp;MID(タスク実績csv元!C2791,SEARCH(":",タスク実績csv元!C2791),999),タスクDB!K:K,タスクDB!A:A)</f>
        <v>{d0d80a67-6f4b-4c2c-8010-bd45acbcca47}</v>
      </c>
      <c r="B2791" s="11">
        <f>タスク実績csv元!A2791</f>
        <v>44866</v>
      </c>
      <c r="C2791" s="54">
        <f>タスク実績csv元!F2791</f>
        <v>0.75</v>
      </c>
      <c r="D2791" s="54">
        <f>タスク実績csv元!E2791</f>
        <v>0.72916666666666663</v>
      </c>
      <c r="E2791" t="str">
        <f>タスク実績csv元!I2791&amp;""</f>
        <v/>
      </c>
      <c r="F2791" t="str">
        <f>タスク実績csv元!D2791</f>
        <v>資料確認</v>
      </c>
      <c r="G2791" t="str">
        <f t="shared" si="43"/>
        <v>INSERT INTO task_achivement(task_no,achive_date,end_time,start_time,task_detail,memo)VALUES('{d0d80a67-6f4b-4c2c-8010-bd45acbcca47}','2022/11/01','2022/11/01 18:00:00','2022/11/01 17:30:00','','資料確認');</v>
      </c>
    </row>
    <row r="2792" spans="1:7">
      <c r="A2792" s="48" t="str">
        <f>_xlfn.XLOOKUP(_xlfn.XLOOKUP(MID(タスク実績csv元!C2792,1,SEARCH(":",タスク実績csv元!C2792)-1),リスト!F:F,リスト!G:G)&amp;MID(タスク実績csv元!C2792,SEARCH(":",タスク実績csv元!C2792),999),タスクDB!K:K,タスクDB!A:A)</f>
        <v>{96d71216-036e-4f4d-a16e-1c7d4e4a290c}</v>
      </c>
      <c r="B2792" s="11">
        <f>タスク実績csv元!A2792</f>
        <v>44866</v>
      </c>
      <c r="C2792" s="54">
        <f>タスク実績csv元!F2792</f>
        <v>0.79166666666666663</v>
      </c>
      <c r="D2792" s="54">
        <f>タスク実績csv元!E2792</f>
        <v>0.75</v>
      </c>
      <c r="E2792" t="str">
        <f>タスク実績csv元!I2792&amp;""</f>
        <v/>
      </c>
      <c r="F2792" t="str">
        <f>タスク実績csv元!D2792</f>
        <v>REQUEST_LIMIT_EXCEEDEDエラーの調査</v>
      </c>
      <c r="G2792" t="str">
        <f t="shared" si="43"/>
        <v>INSERT INTO task_achivement(task_no,achive_date,end_time,start_time,task_detail,memo)VALUES('{96d71216-036e-4f4d-a16e-1c7d4e4a290c}','2022/11/01','2022/11/01 19:00:00','2022/11/01 18:00:00','','REQUEST_LIMIT_EXCEEDEDエラーの調査');</v>
      </c>
    </row>
    <row r="2793" spans="1:7">
      <c r="A2793" s="48" t="str">
        <f>_xlfn.XLOOKUP(_xlfn.XLOOKUP(MID(タスク実績csv元!C2793,1,SEARCH(":",タスク実績csv元!C2793)-1),リスト!F:F,リスト!G:G)&amp;MID(タスク実績csv元!C2793,SEARCH(":",タスク実績csv元!C2793),999),タスクDB!K:K,タスクDB!A:A)</f>
        <v>{96d71216-036e-4f4d-a16e-1c7d4e4a290c}</v>
      </c>
      <c r="B2793" s="11">
        <f>タスク実績csv元!A2793</f>
        <v>44866</v>
      </c>
      <c r="C2793" s="54">
        <f>タスク実績csv元!F2793</f>
        <v>0.83333333333333337</v>
      </c>
      <c r="D2793" s="54">
        <f>タスク実績csv元!E2793</f>
        <v>0.79166666666666663</v>
      </c>
      <c r="E2793" t="str">
        <f>タスク実績csv元!I2793&amp;""</f>
        <v/>
      </c>
      <c r="F2793" t="str">
        <f>タスク実績csv元!D2793</f>
        <v>夕会</v>
      </c>
      <c r="G2793" t="str">
        <f t="shared" si="43"/>
        <v>INSERT INTO task_achivement(task_no,achive_date,end_time,start_time,task_detail,memo)VALUES('{96d71216-036e-4f4d-a16e-1c7d4e4a290c}','2022/11/01','2022/11/01 20:00:00','2022/11/01 19:00:00','','夕会');</v>
      </c>
    </row>
    <row r="2794" spans="1:7">
      <c r="A2794" s="48" t="str">
        <f>_xlfn.XLOOKUP(_xlfn.XLOOKUP(MID(タスク実績csv元!C2794,1,SEARCH(":",タスク実績csv元!C2794)-1),リスト!F:F,リスト!G:G)&amp;MID(タスク実績csv元!C2794,SEARCH(":",タスク実績csv元!C2794),999),タスクDB!K:K,タスクDB!A:A)</f>
        <v>{96d71216-036e-4f4d-a16e-1c7d4e4a290c}</v>
      </c>
      <c r="B2794" s="11">
        <f>タスク実績csv元!A2794</f>
        <v>44867</v>
      </c>
      <c r="C2794" s="54">
        <f>タスク実績csv元!F2794</f>
        <v>0.38194444444444442</v>
      </c>
      <c r="D2794" s="54">
        <f>タスク実績csv元!E2794</f>
        <v>0.36805555555555558</v>
      </c>
      <c r="E2794" t="str">
        <f>タスク実績csv元!I2794&amp;""</f>
        <v/>
      </c>
      <c r="F2794" t="str">
        <f>タスク実績csv元!D2794</f>
        <v>課題状況整理</v>
      </c>
      <c r="G2794" t="str">
        <f t="shared" si="43"/>
        <v>INSERT INTO task_achivement(task_no,achive_date,end_time,start_time,task_detail,memo)VALUES('{96d71216-036e-4f4d-a16e-1c7d4e4a290c}','2022/11/02','2022/11/02 09:10:00','2022/11/02 08:50:00','','課題状況整理');</v>
      </c>
    </row>
    <row r="2795" spans="1:7">
      <c r="A2795" s="48" t="str">
        <f>_xlfn.XLOOKUP(_xlfn.XLOOKUP(MID(タスク実績csv元!C2795,1,SEARCH(":",タスク実績csv元!C2795)-1),リスト!F:F,リスト!G:G)&amp;MID(タスク実績csv元!C2795,SEARCH(":",タスク実績csv元!C2795),999),タスクDB!K:K,タスクDB!A:A)</f>
        <v>{0e8e7c31-feae-4841-a3c3-5fe16de45ce1}</v>
      </c>
      <c r="B2795" s="11">
        <f>タスク実績csv元!A2795</f>
        <v>44867</v>
      </c>
      <c r="C2795" s="54">
        <f>タスク実績csv元!F2795</f>
        <v>0.39583333333333331</v>
      </c>
      <c r="D2795" s="54">
        <f>タスク実績csv元!E2795</f>
        <v>0.38194444444444442</v>
      </c>
      <c r="E2795" t="str">
        <f>タスク実績csv元!I2795&amp;""</f>
        <v/>
      </c>
      <c r="F2795" t="str">
        <f>タスク実績csv元!D2795</f>
        <v>維持運用環境洗い替え</v>
      </c>
      <c r="G2795" t="str">
        <f t="shared" si="43"/>
        <v>INSERT INTO task_achivement(task_no,achive_date,end_time,start_time,task_detail,memo)VALUES('{0e8e7c31-feae-4841-a3c3-5fe16de45ce1}','2022/11/02','2022/11/02 09:30:00','2022/11/02 09:10:00','','維持運用環境洗い替え');</v>
      </c>
    </row>
    <row r="2796" spans="1:7">
      <c r="A2796" s="48" t="str">
        <f>_xlfn.XLOOKUP(_xlfn.XLOOKUP(MID(タスク実績csv元!C2796,1,SEARCH(":",タスク実績csv元!C2796)-1),リスト!F:F,リスト!G:G)&amp;MID(タスク実績csv元!C2796,SEARCH(":",タスク実績csv元!C2796),999),タスクDB!K:K,タスクDB!A:A)</f>
        <v>{23640006-1951-44f5-8e76-61d4fa67fbce}</v>
      </c>
      <c r="B2796" s="11">
        <f>タスク実績csv元!A2796</f>
        <v>44867</v>
      </c>
      <c r="C2796" s="54">
        <f>タスク実績csv元!F2796</f>
        <v>0.41666666666666669</v>
      </c>
      <c r="D2796" s="54">
        <f>タスク実績csv元!E2796</f>
        <v>0.39583333333333331</v>
      </c>
      <c r="E2796" t="str">
        <f>タスク実績csv元!I2796&amp;""</f>
        <v/>
      </c>
      <c r="F2796" t="str">
        <f>タスク実績csv元!D2796</f>
        <v>朝会</v>
      </c>
      <c r="G2796" t="str">
        <f t="shared" si="43"/>
        <v>INSERT INTO task_achivement(task_no,achive_date,end_time,start_time,task_detail,memo)VALUES('{23640006-1951-44f5-8e76-61d4fa67fbce}','2022/11/02','2022/11/02 10:00:00','2022/11/02 09:30:00','','朝会');</v>
      </c>
    </row>
    <row r="2797" spans="1:7">
      <c r="A2797" s="48" t="str">
        <f>_xlfn.XLOOKUP(_xlfn.XLOOKUP(MID(タスク実績csv元!C2797,1,SEARCH(":",タスク実績csv元!C2797)-1),リスト!F:F,リスト!G:G)&amp;MID(タスク実績csv元!C2797,SEARCH(":",タスク実績csv元!C2797),999),タスクDB!K:K,タスクDB!A:A)</f>
        <v>{40eddd9a-0b03-433b-b09e-226fdc556c22}</v>
      </c>
      <c r="B2797" s="11">
        <f>タスク実績csv元!A2797</f>
        <v>44867</v>
      </c>
      <c r="C2797" s="54">
        <f>タスク実績csv元!F2797</f>
        <v>0.4375</v>
      </c>
      <c r="D2797" s="54">
        <f>タスク実績csv元!E2797</f>
        <v>0.41666666666666669</v>
      </c>
      <c r="E2797" t="str">
        <f>タスク実績csv元!I2797&amp;""</f>
        <v/>
      </c>
      <c r="F2797" t="str">
        <f>タスク実績csv元!D2797</f>
        <v>リリース管理台帳の打ち合わせ</v>
      </c>
      <c r="G2797" t="str">
        <f t="shared" si="43"/>
        <v>INSERT INTO task_achivement(task_no,achive_date,end_time,start_time,task_detail,memo)VALUES('{40eddd9a-0b03-433b-b09e-226fdc556c22}','2022/11/02','2022/11/02 10:30:00','2022/11/02 10:00:00','','リリース管理台帳の打ち合わせ');</v>
      </c>
    </row>
    <row r="2798" spans="1:7">
      <c r="A2798" s="48" t="str">
        <f>_xlfn.XLOOKUP(_xlfn.XLOOKUP(MID(タスク実績csv元!C2798,1,SEARCH(":",タスク実績csv元!C2798)-1),リスト!F:F,リスト!G:G)&amp;MID(タスク実績csv元!C2798,SEARCH(":",タスク実績csv元!C2798),999),タスクDB!K:K,タスクDB!A:A)</f>
        <v>{23640006-1951-44f5-8e76-61d4fa67fbce}</v>
      </c>
      <c r="B2798" s="11">
        <f>タスク実績csv元!A2798</f>
        <v>44867</v>
      </c>
      <c r="C2798" s="54">
        <f>タスク実績csv元!F2798</f>
        <v>0.45833333333333331</v>
      </c>
      <c r="D2798" s="54">
        <f>タスク実績csv元!E2798</f>
        <v>0.4375</v>
      </c>
      <c r="E2798" t="str">
        <f>タスク実績csv元!I2798&amp;""</f>
        <v/>
      </c>
      <c r="F2798" t="str">
        <f>タスク実績csv元!D2798</f>
        <v>本番状況確認</v>
      </c>
      <c r="G2798" t="str">
        <f t="shared" si="43"/>
        <v>INSERT INTO task_achivement(task_no,achive_date,end_time,start_time,task_detail,memo)VALUES('{23640006-1951-44f5-8e76-61d4fa67fbce}','2022/11/02','2022/11/02 11:00:00','2022/11/02 10:30:00','','本番状況確認');</v>
      </c>
    </row>
    <row r="2799" spans="1:7">
      <c r="A2799" s="48" t="str">
        <f>_xlfn.XLOOKUP(_xlfn.XLOOKUP(MID(タスク実績csv元!C2799,1,SEARCH(":",タスク実績csv元!C2799)-1),リスト!F:F,リスト!G:G)&amp;MID(タスク実績csv元!C2799,SEARCH(":",タスク実績csv元!C2799),999),タスクDB!K:K,タスクDB!A:A)</f>
        <v>{96d71216-036e-4f4d-a16e-1c7d4e4a290c}</v>
      </c>
      <c r="B2799" s="11">
        <f>タスク実績csv元!A2799</f>
        <v>44867</v>
      </c>
      <c r="C2799" s="54">
        <f>タスク実績csv元!F2799</f>
        <v>0.5</v>
      </c>
      <c r="D2799" s="54">
        <f>タスク実績csv元!E2799</f>
        <v>0.45833333333333331</v>
      </c>
      <c r="E2799" t="str">
        <f>タスク実績csv元!I2799&amp;""</f>
        <v/>
      </c>
      <c r="F2799" t="str">
        <f>タスク実績csv元!D2799</f>
        <v>ガントチャートが赤いが警告無しデータ調査</v>
      </c>
      <c r="G2799" t="str">
        <f t="shared" si="43"/>
        <v>INSERT INTO task_achivement(task_no,achive_date,end_time,start_time,task_detail,memo)VALUES('{96d71216-036e-4f4d-a16e-1c7d4e4a290c}','2022/11/02','2022/11/02 12:00:00','2022/11/02 11:00:00','','ガントチャートが赤いが警告無しデータ調査');</v>
      </c>
    </row>
    <row r="2800" spans="1:7">
      <c r="A2800" s="48" t="str">
        <f>_xlfn.XLOOKUP(_xlfn.XLOOKUP(MID(タスク実績csv元!C2800,1,SEARCH(":",タスク実績csv元!C2800)-1),リスト!F:F,リスト!G:G)&amp;MID(タスク実績csv元!C2800,SEARCH(":",タスク実績csv元!C2800),999),タスクDB!K:K,タスクDB!A:A)</f>
        <v>{96d71216-036e-4f4d-a16e-1c7d4e4a290c}</v>
      </c>
      <c r="B2800" s="11">
        <f>タスク実績csv元!A2800</f>
        <v>44867</v>
      </c>
      <c r="C2800" s="54">
        <f>タスク実績csv元!F2800</f>
        <v>0.58333333333333337</v>
      </c>
      <c r="D2800" s="54">
        <f>タスク実績csv元!E2800</f>
        <v>0.54166666666666663</v>
      </c>
      <c r="E2800" t="str">
        <f>タスク実績csv元!I2800&amp;""</f>
        <v/>
      </c>
      <c r="F2800" t="str">
        <f>タスク実績csv元!D2800</f>
        <v>ガントチャートが赤いが警告無しデータ調査</v>
      </c>
      <c r="G2800" t="str">
        <f t="shared" si="43"/>
        <v>INSERT INTO task_achivement(task_no,achive_date,end_time,start_time,task_detail,memo)VALUES('{96d71216-036e-4f4d-a16e-1c7d4e4a290c}','2022/11/02','2022/11/02 14:00:00','2022/11/02 13:00:00','','ガントチャートが赤いが警告無しデータ調査');</v>
      </c>
    </row>
    <row r="2801" spans="1:7">
      <c r="A2801" s="48" t="str">
        <f>_xlfn.XLOOKUP(_xlfn.XLOOKUP(MID(タスク実績csv元!C2801,1,SEARCH(":",タスク実績csv元!C2801)-1),リスト!F:F,リスト!G:G)&amp;MID(タスク実績csv元!C2801,SEARCH(":",タスク実績csv元!C2801),999),タスクDB!K:K,タスクDB!A:A)</f>
        <v>{0e8e7c31-feae-4841-a3c3-5fe16de45ce1}</v>
      </c>
      <c r="B2801" s="11">
        <f>タスク実績csv元!A2801</f>
        <v>44867</v>
      </c>
      <c r="C2801" s="54">
        <f>タスク実績csv元!F2801</f>
        <v>0.625</v>
      </c>
      <c r="D2801" s="54">
        <f>タスク実績csv元!E2801</f>
        <v>0.58333333333333337</v>
      </c>
      <c r="E2801" t="str">
        <f>タスク実績csv元!I2801&amp;""</f>
        <v/>
      </c>
      <c r="F2801" t="str">
        <f>タスク実績csv元!D2801</f>
        <v>維持運用環境洗い替え</v>
      </c>
      <c r="G2801" t="str">
        <f t="shared" si="43"/>
        <v>INSERT INTO task_achivement(task_no,achive_date,end_time,start_time,task_detail,memo)VALUES('{0e8e7c31-feae-4841-a3c3-5fe16de45ce1}','2022/11/02','2022/11/02 15:00:00','2022/11/02 14:00:00','','維持運用環境洗い替え');</v>
      </c>
    </row>
    <row r="2802" spans="1:7">
      <c r="A2802" s="48" t="str">
        <f>_xlfn.XLOOKUP(_xlfn.XLOOKUP(MID(タスク実績csv元!C2802,1,SEARCH(":",タスク実績csv元!C2802)-1),リスト!F:F,リスト!G:G)&amp;MID(タスク実績csv元!C2802,SEARCH(":",タスク実績csv元!C2802),999),タスクDB!K:K,タスクDB!A:A)</f>
        <v>{c0ae28a9-6c6d-4280-b775-8da33c12809d}</v>
      </c>
      <c r="B2802" s="11">
        <f>タスク実績csv元!A2802</f>
        <v>44867</v>
      </c>
      <c r="C2802" s="54">
        <f>タスク実績csv元!F2802</f>
        <v>0.63541666666666663</v>
      </c>
      <c r="D2802" s="54">
        <f>タスク実績csv元!E2802</f>
        <v>0.625</v>
      </c>
      <c r="E2802" t="str">
        <f>タスク実績csv元!I2802&amp;""</f>
        <v/>
      </c>
      <c r="F2802" t="str">
        <f>タスク実績csv元!D2802</f>
        <v>自動手配パラメータ設定用ユーザについて</v>
      </c>
      <c r="G2802" t="str">
        <f t="shared" si="43"/>
        <v>INSERT INTO task_achivement(task_no,achive_date,end_time,start_time,task_detail,memo)VALUES('{c0ae28a9-6c6d-4280-b775-8da33c12809d}','2022/11/02','2022/11/02 15:15:00','2022/11/02 15:00:00','','自動手配パラメータ設定用ユーザについて');</v>
      </c>
    </row>
    <row r="2803" spans="1:7">
      <c r="A2803" s="48" t="str">
        <f>_xlfn.XLOOKUP(_xlfn.XLOOKUP(MID(タスク実績csv元!C2803,1,SEARCH(":",タスク実績csv元!C2803)-1),リスト!F:F,リスト!G:G)&amp;MID(タスク実績csv元!C2803,SEARCH(":",タスク実績csv元!C2803),999),タスクDB!K:K,タスクDB!A:A)</f>
        <v>{96d71216-036e-4f4d-a16e-1c7d4e4a290c}</v>
      </c>
      <c r="B2803" s="11">
        <f>タスク実績csv元!A2803</f>
        <v>44867</v>
      </c>
      <c r="C2803" s="54">
        <f>タスク実績csv元!F2803</f>
        <v>0.70833333333333337</v>
      </c>
      <c r="D2803" s="54">
        <f>タスク実績csv元!E2803</f>
        <v>0.63541666666666663</v>
      </c>
      <c r="E2803" t="str">
        <f>タスク実績csv元!I2803&amp;""</f>
        <v/>
      </c>
      <c r="F2803" t="str">
        <f>タスク実績csv元!D2803</f>
        <v>REQUEST_LIMIT_EXCEEDEDエラーの整理</v>
      </c>
      <c r="G2803" t="str">
        <f t="shared" si="43"/>
        <v>INSERT INTO task_achivement(task_no,achive_date,end_time,start_time,task_detail,memo)VALUES('{96d71216-036e-4f4d-a16e-1c7d4e4a290c}','2022/11/02','2022/11/02 17:00:00','2022/11/02 15:15:00','','REQUEST_LIMIT_EXCEEDEDエラーの整理');</v>
      </c>
    </row>
    <row r="2804" spans="1:7">
      <c r="A2804" s="48" t="str">
        <f>_xlfn.XLOOKUP(_xlfn.XLOOKUP(MID(タスク実績csv元!C2804,1,SEARCH(":",タスク実績csv元!C2804)-1),リスト!F:F,リスト!G:G)&amp;MID(タスク実績csv元!C2804,SEARCH(":",タスク実績csv元!C2804),999),タスクDB!K:K,タスクDB!A:A)</f>
        <v>{79260bf3-e029-4d47-a766-3e3d0a56391e}</v>
      </c>
      <c r="B2804" s="11">
        <f>タスク実績csv元!A2804</f>
        <v>44867</v>
      </c>
      <c r="C2804" s="54">
        <f>タスク実績csv元!F2804</f>
        <v>0.75</v>
      </c>
      <c r="D2804" s="54">
        <f>タスク実績csv元!E2804</f>
        <v>0.70833333333333337</v>
      </c>
      <c r="E2804" t="str">
        <f>タスク実績csv元!I2804&amp;""</f>
        <v/>
      </c>
      <c r="F2804" t="str">
        <f>タスク実績csv元!D2804</f>
        <v>作成</v>
      </c>
      <c r="G2804" t="str">
        <f t="shared" si="43"/>
        <v>INSERT INTO task_achivement(task_no,achive_date,end_time,start_time,task_detail,memo)VALUES('{79260bf3-e029-4d47-a766-3e3d0a56391e}','2022/11/02','2022/11/02 18:00:00','2022/11/02 17:00:00','','作成');</v>
      </c>
    </row>
    <row r="2805" spans="1:7">
      <c r="A2805" s="48" t="str">
        <f>_xlfn.XLOOKUP(_xlfn.XLOOKUP(MID(タスク実績csv元!C2805,1,SEARCH(":",タスク実績csv元!C2805)-1),リスト!F:F,リスト!G:G)&amp;MID(タスク実績csv元!C2805,SEARCH(":",タスク実績csv元!C2805),999),タスクDB!K:K,タスクDB!A:A)</f>
        <v>{23640006-1951-44f5-8e76-61d4fa67fbce}</v>
      </c>
      <c r="B2805" s="11">
        <f>タスク実績csv元!A2805</f>
        <v>44867</v>
      </c>
      <c r="C2805" s="54">
        <f>タスク実績csv元!F2805</f>
        <v>0.77083333333333337</v>
      </c>
      <c r="D2805" s="54">
        <f>タスク実績csv元!E2805</f>
        <v>0.75</v>
      </c>
      <c r="E2805" t="str">
        <f>タスク実績csv元!I2805&amp;""</f>
        <v/>
      </c>
      <c r="F2805" t="str">
        <f>タスク実績csv元!D2805</f>
        <v>夕会</v>
      </c>
      <c r="G2805" t="str">
        <f t="shared" si="43"/>
        <v>INSERT INTO task_achivement(task_no,achive_date,end_time,start_time,task_detail,memo)VALUES('{23640006-1951-44f5-8e76-61d4fa67fbce}','2022/11/02','2022/11/02 18:30:00','2022/11/02 18:00:00','','夕会');</v>
      </c>
    </row>
    <row r="2806" spans="1:7">
      <c r="A2806" s="48" t="str">
        <f>_xlfn.XLOOKUP(_xlfn.XLOOKUP(MID(タスク実績csv元!C2806,1,SEARCH(":",タスク実績csv元!C2806)-1),リスト!F:F,リスト!G:G)&amp;MID(タスク実績csv元!C2806,SEARCH(":",タスク実績csv元!C2806),999),タスクDB!K:K,タスクDB!A:A)</f>
        <v>{96d71216-036e-4f4d-a16e-1c7d4e4a290c}</v>
      </c>
      <c r="B2806" s="11">
        <f>タスク実績csv元!A2806</f>
        <v>44867</v>
      </c>
      <c r="C2806" s="54">
        <f>タスク実績csv元!F2806</f>
        <v>0.83333333333333337</v>
      </c>
      <c r="D2806" s="54">
        <f>タスク実績csv元!E2806</f>
        <v>0.79166666666666663</v>
      </c>
      <c r="E2806" t="str">
        <f>タスク実績csv元!I2806&amp;""</f>
        <v/>
      </c>
      <c r="F2806" t="str">
        <f>タスク実績csv元!D2806</f>
        <v>夕会</v>
      </c>
      <c r="G2806" t="str">
        <f t="shared" si="43"/>
        <v>INSERT INTO task_achivement(task_no,achive_date,end_time,start_time,task_detail,memo)VALUES('{96d71216-036e-4f4d-a16e-1c7d4e4a290c}','2022/11/02','2022/11/02 20:00:00','2022/11/02 19:00:00','','夕会');</v>
      </c>
    </row>
    <row r="2807" spans="1:7">
      <c r="A2807" s="48" t="str">
        <f>_xlfn.XLOOKUP(_xlfn.XLOOKUP(MID(タスク実績csv元!C2807,1,SEARCH(":",タスク実績csv元!C2807)-1),リスト!F:F,リスト!G:G)&amp;MID(タスク実績csv元!C2807,SEARCH(":",タスク実績csv元!C2807),999),タスクDB!K:K,タスクDB!A:A)</f>
        <v>{96d71216-036e-4f4d-a16e-1c7d4e4a290c}</v>
      </c>
      <c r="B2807" s="11">
        <f>タスク実績csv元!A2807</f>
        <v>44869</v>
      </c>
      <c r="C2807" s="54">
        <f>タスク実績csv元!F2807</f>
        <v>0.39583333333333331</v>
      </c>
      <c r="D2807" s="54">
        <f>タスク実績csv元!E2807</f>
        <v>0.36805555555555558</v>
      </c>
      <c r="E2807" t="str">
        <f>タスク実績csv元!I2807&amp;""</f>
        <v/>
      </c>
      <c r="F2807" t="str">
        <f>タスク実績csv元!D2807</f>
        <v>状態確認</v>
      </c>
      <c r="G2807" t="str">
        <f t="shared" si="43"/>
        <v>INSERT INTO task_achivement(task_no,achive_date,end_time,start_time,task_detail,memo)VALUES('{96d71216-036e-4f4d-a16e-1c7d4e4a290c}','2022/11/04','2022/11/04 09:30:00','2022/11/04 08:50:00','','状態確認');</v>
      </c>
    </row>
    <row r="2808" spans="1:7">
      <c r="A2808" s="48" t="str">
        <f>_xlfn.XLOOKUP(_xlfn.XLOOKUP(MID(タスク実績csv元!C2808,1,SEARCH(":",タスク実績csv元!C2808)-1),リスト!F:F,リスト!G:G)&amp;MID(タスク実績csv元!C2808,SEARCH(":",タスク実績csv元!C2808),999),タスクDB!K:K,タスクDB!A:A)</f>
        <v>{96d71216-036e-4f4d-a16e-1c7d4e4a290c}</v>
      </c>
      <c r="B2808" s="11">
        <f>タスク実績csv元!A2808</f>
        <v>44869</v>
      </c>
      <c r="C2808" s="54">
        <f>タスク実績csv元!F2808</f>
        <v>0.40625</v>
      </c>
      <c r="D2808" s="54">
        <f>タスク実績csv元!E2808</f>
        <v>0.39583333333333331</v>
      </c>
      <c r="E2808" t="str">
        <f>タスク実績csv元!I2808&amp;""</f>
        <v/>
      </c>
      <c r="F2808" t="str">
        <f>タスク実績csv元!D2808</f>
        <v>朝会</v>
      </c>
      <c r="G2808" t="str">
        <f t="shared" si="43"/>
        <v>INSERT INTO task_achivement(task_no,achive_date,end_time,start_time,task_detail,memo)VALUES('{96d71216-036e-4f4d-a16e-1c7d4e4a290c}','2022/11/04','2022/11/04 09:45:00','2022/11/04 09:30:00','','朝会');</v>
      </c>
    </row>
    <row r="2809" spans="1:7">
      <c r="A2809" s="48" t="str">
        <f>_xlfn.XLOOKUP(_xlfn.XLOOKUP(MID(タスク実績csv元!C2809,1,SEARCH(":",タスク実績csv元!C2809)-1),リスト!F:F,リスト!G:G)&amp;MID(タスク実績csv元!C2809,SEARCH(":",タスク実績csv元!C2809),999),タスクDB!K:K,タスクDB!A:A)</f>
        <v>{96d71216-036e-4f4d-a16e-1c7d4e4a290c}</v>
      </c>
      <c r="B2809" s="11">
        <f>タスク実績csv元!A2809</f>
        <v>44869</v>
      </c>
      <c r="C2809" s="54">
        <f>タスク実績csv元!F2809</f>
        <v>0.4375</v>
      </c>
      <c r="D2809" s="54">
        <f>タスク実績csv元!E2809</f>
        <v>0.40625</v>
      </c>
      <c r="E2809" t="str">
        <f>タスク実績csv元!I2809&amp;""</f>
        <v/>
      </c>
      <c r="F2809" t="str">
        <f>タスク実績csv元!D2809</f>
        <v>REQUEST_LIMIT_EXCEEDEDエラーのテスト環境調査</v>
      </c>
      <c r="G2809" t="str">
        <f t="shared" si="43"/>
        <v>INSERT INTO task_achivement(task_no,achive_date,end_time,start_time,task_detail,memo)VALUES('{96d71216-036e-4f4d-a16e-1c7d4e4a290c}','2022/11/04','2022/11/04 10:30:00','2022/11/04 09:45:00','','REQUEST_LIMIT_EXCEEDEDエラーのテスト環境調査');</v>
      </c>
    </row>
    <row r="2810" spans="1:7">
      <c r="A2810" s="48" t="str">
        <f>_xlfn.XLOOKUP(_xlfn.XLOOKUP(MID(タスク実績csv元!C2810,1,SEARCH(":",タスク実績csv元!C2810)-1),リスト!F:F,リスト!G:G)&amp;MID(タスク実績csv元!C2810,SEARCH(":",タスク実績csv元!C2810),999),タスクDB!K:K,タスクDB!A:A)</f>
        <v>{c0ae28a9-6c6d-4280-b775-8da33c12809d}</v>
      </c>
      <c r="B2810" s="11">
        <f>タスク実績csv元!A2810</f>
        <v>44869</v>
      </c>
      <c r="C2810" s="54">
        <f>タスク実績csv元!F2810</f>
        <v>0.45833333333333331</v>
      </c>
      <c r="D2810" s="54">
        <f>タスク実績csv元!E2810</f>
        <v>0.4375</v>
      </c>
      <c r="E2810" t="str">
        <f>タスク実績csv元!I2810&amp;""</f>
        <v/>
      </c>
      <c r="F2810" t="str">
        <f>タスク実績csv元!D2810</f>
        <v>Partial環境の利用できないユーザに関する質問</v>
      </c>
      <c r="G2810" t="str">
        <f t="shared" si="43"/>
        <v>INSERT INTO task_achivement(task_no,achive_date,end_time,start_time,task_detail,memo)VALUES('{c0ae28a9-6c6d-4280-b775-8da33c12809d}','2022/11/04','2022/11/04 11:00:00','2022/11/04 10:30:00','','Partial環境の利用できないユーザに関する質問');</v>
      </c>
    </row>
    <row r="2811" spans="1:7">
      <c r="A2811" s="48" t="str">
        <f>_xlfn.XLOOKUP(_xlfn.XLOOKUP(MID(タスク実績csv元!C2811,1,SEARCH(":",タスク実績csv元!C2811)-1),リスト!F:F,リスト!G:G)&amp;MID(タスク実績csv元!C2811,SEARCH(":",タスク実績csv元!C2811),999),タスクDB!K:K,タスクDB!A:A)</f>
        <v>{50308f42-7a40-422d-9b9e-6ca1fa8de805}</v>
      </c>
      <c r="B2811" s="11">
        <f>タスク実績csv元!A2811</f>
        <v>44869</v>
      </c>
      <c r="C2811" s="54">
        <f>タスク実績csv元!F2811</f>
        <v>0.47916666666666669</v>
      </c>
      <c r="D2811" s="54">
        <f>タスク実績csv元!E2811</f>
        <v>0.45833333333333331</v>
      </c>
      <c r="E2811" t="str">
        <f>タスク実績csv元!I2811&amp;""</f>
        <v/>
      </c>
      <c r="F2811" t="str">
        <f>タスク実績csv元!D2811</f>
        <v>初回打ち合わせ</v>
      </c>
      <c r="G2811" t="str">
        <f t="shared" si="43"/>
        <v>INSERT INTO task_achivement(task_no,achive_date,end_time,start_time,task_detail,memo)VALUES('{50308f42-7a40-422d-9b9e-6ca1fa8de805}','2022/11/04','2022/11/04 11:30:00','2022/11/04 11:00:00','','初回打ち合わせ');</v>
      </c>
    </row>
    <row r="2812" spans="1:7">
      <c r="A2812" s="48" t="str">
        <f>_xlfn.XLOOKUP(_xlfn.XLOOKUP(MID(タスク実績csv元!C2812,1,SEARCH(":",タスク実績csv元!C2812)-1),リスト!F:F,リスト!G:G)&amp;MID(タスク実績csv元!C2812,SEARCH(":",タスク実績csv元!C2812),999),タスクDB!K:K,タスクDB!A:A)</f>
        <v>{c0ae28a9-6c6d-4280-b775-8da33c12809d}</v>
      </c>
      <c r="B2812" s="11">
        <f>タスク実績csv元!A2812</f>
        <v>44869</v>
      </c>
      <c r="C2812" s="54">
        <f>タスク実績csv元!F2812</f>
        <v>0.5</v>
      </c>
      <c r="D2812" s="54">
        <f>タスク実績csv元!E2812</f>
        <v>0.47916666666666669</v>
      </c>
      <c r="E2812" t="str">
        <f>タスク実績csv元!I2812&amp;""</f>
        <v/>
      </c>
      <c r="F2812" t="str">
        <f>タスク実績csv元!D2812</f>
        <v>DS404エラー調査</v>
      </c>
      <c r="G2812" t="str">
        <f t="shared" si="43"/>
        <v>INSERT INTO task_achivement(task_no,achive_date,end_time,start_time,task_detail,memo)VALUES('{c0ae28a9-6c6d-4280-b775-8da33c12809d}','2022/11/04','2022/11/04 12:00:00','2022/11/04 11:30:00','','DS404エラー調査');</v>
      </c>
    </row>
    <row r="2813" spans="1:7">
      <c r="A2813" s="48" t="str">
        <f>_xlfn.XLOOKUP(_xlfn.XLOOKUP(MID(タスク実績csv元!C2813,1,SEARCH(":",タスク実績csv元!C2813)-1),リスト!F:F,リスト!G:G)&amp;MID(タスク実績csv元!C2813,SEARCH(":",タスク実績csv元!C2813),999),タスクDB!K:K,タスクDB!A:A)</f>
        <v>{40eddd9a-0b03-433b-b09e-226fdc556c22}</v>
      </c>
      <c r="B2813" s="11">
        <f>タスク実績csv元!A2813</f>
        <v>44869</v>
      </c>
      <c r="C2813" s="54">
        <f>タスク実績csv元!F2813</f>
        <v>0.5625</v>
      </c>
      <c r="D2813" s="54">
        <f>タスク実績csv元!E2813</f>
        <v>0.54166666666666663</v>
      </c>
      <c r="E2813" t="str">
        <f>タスク実績csv元!I2813&amp;""</f>
        <v/>
      </c>
      <c r="F2813" t="str">
        <f>タスク実績csv元!D2813</f>
        <v>検針合同打合せ</v>
      </c>
      <c r="G2813" t="str">
        <f t="shared" si="43"/>
        <v>INSERT INTO task_achivement(task_no,achive_date,end_time,start_time,task_detail,memo)VALUES('{40eddd9a-0b03-433b-b09e-226fdc556c22}','2022/11/04','2022/11/04 13:30:00','2022/11/04 13:00:00','','検針合同打合せ');</v>
      </c>
    </row>
    <row r="2814" spans="1:7">
      <c r="A2814" s="48" t="str">
        <f>_xlfn.XLOOKUP(_xlfn.XLOOKUP(MID(タスク実績csv元!C2814,1,SEARCH(":",タスク実績csv元!C2814)-1),リスト!F:F,リスト!G:G)&amp;MID(タスク実績csv元!C2814,SEARCH(":",タスク実績csv元!C2814),999),タスクDB!K:K,タスクDB!A:A)</f>
        <v>{40eddd9a-0b03-433b-b09e-226fdc556c22}</v>
      </c>
      <c r="B2814" s="11">
        <f>タスク実績csv元!A2814</f>
        <v>44869</v>
      </c>
      <c r="C2814" s="54">
        <f>タスク実績csv元!F2814</f>
        <v>0.60416666666666663</v>
      </c>
      <c r="D2814" s="54">
        <f>タスク実績csv元!E2814</f>
        <v>0.5625</v>
      </c>
      <c r="E2814" t="str">
        <f>タスク実績csv元!I2814&amp;""</f>
        <v/>
      </c>
      <c r="F2814" t="str">
        <f>タスク実績csv元!D2814</f>
        <v>電柱の位置情報について</v>
      </c>
      <c r="G2814" t="str">
        <f t="shared" si="43"/>
        <v>INSERT INTO task_achivement(task_no,achive_date,end_time,start_time,task_detail,memo)VALUES('{40eddd9a-0b03-433b-b09e-226fdc556c22}','2022/11/04','2022/11/04 14:30:00','2022/11/04 13:30:00','','電柱の位置情報について');</v>
      </c>
    </row>
    <row r="2815" spans="1:7">
      <c r="A2815" s="48" t="str">
        <f>_xlfn.XLOOKUP(_xlfn.XLOOKUP(MID(タスク実績csv元!C2815,1,SEARCH(":",タスク実績csv元!C2815)-1),リスト!F:F,リスト!G:G)&amp;MID(タスク実績csv元!C2815,SEARCH(":",タスク実績csv元!C2815),999),タスクDB!K:K,タスクDB!A:A)</f>
        <v>{40eddd9a-0b03-433b-b09e-226fdc556c22}</v>
      </c>
      <c r="B2815" s="11">
        <f>タスク実績csv元!A2815</f>
        <v>44869</v>
      </c>
      <c r="C2815" s="54">
        <f>タスク実績csv元!F2815</f>
        <v>0.61805555555555558</v>
      </c>
      <c r="D2815" s="54">
        <f>タスク実績csv元!E2815</f>
        <v>0.60416666666666663</v>
      </c>
      <c r="E2815" t="str">
        <f>タスク実績csv元!I2815&amp;""</f>
        <v/>
      </c>
      <c r="F2815" t="str">
        <f>タスク実績csv元!D2815</f>
        <v>ユーザ情報（ID検証について）の確認</v>
      </c>
      <c r="G2815" t="str">
        <f t="shared" si="43"/>
        <v>INSERT INTO task_achivement(task_no,achive_date,end_time,start_time,task_detail,memo)VALUES('{40eddd9a-0b03-433b-b09e-226fdc556c22}','2022/11/04','2022/11/04 14:50:00','2022/11/04 14:30:00','','ユーザ情報（ID検証について）の確認');</v>
      </c>
    </row>
    <row r="2816" spans="1:7">
      <c r="A2816" s="48" t="str">
        <f>_xlfn.XLOOKUP(_xlfn.XLOOKUP(MID(タスク実績csv元!C2816,1,SEARCH(":",タスク実績csv元!C2816)-1),リスト!F:F,リスト!G:G)&amp;MID(タスク実績csv元!C2816,SEARCH(":",タスク実績csv元!C2816),999),タスクDB!K:K,タスクDB!A:A)</f>
        <v>{40eddd9a-0b03-433b-b09e-226fdc556c22}</v>
      </c>
      <c r="B2816" s="11">
        <f>タスク実績csv元!A2816</f>
        <v>44869</v>
      </c>
      <c r="C2816" s="54">
        <f>タスク実績csv元!F2816</f>
        <v>0.63888888888888895</v>
      </c>
      <c r="D2816" s="54">
        <f>タスク実績csv元!E2816</f>
        <v>0.61805555555555558</v>
      </c>
      <c r="E2816" t="str">
        <f>タスク実績csv元!I2816&amp;""</f>
        <v/>
      </c>
      <c r="F2816" t="str">
        <f>タスク実績csv元!D2816</f>
        <v>電柱の位置情報について</v>
      </c>
      <c r="G2816" t="str">
        <f t="shared" si="43"/>
        <v>INSERT INTO task_achivement(task_no,achive_date,end_time,start_time,task_detail,memo)VALUES('{40eddd9a-0b03-433b-b09e-226fdc556c22}','2022/11/04','2022/11/04 15:20:00','2022/11/04 14:50:00','','電柱の位置情報について');</v>
      </c>
    </row>
    <row r="2817" spans="1:7">
      <c r="A2817" s="48" t="str">
        <f>_xlfn.XLOOKUP(_xlfn.XLOOKUP(MID(タスク実績csv元!C2817,1,SEARCH(":",タスク実績csv元!C2817)-1),リスト!F:F,リスト!G:G)&amp;MID(タスク実績csv元!C2817,SEARCH(":",タスク実績csv元!C2817),999),タスクDB!K:K,タスクDB!A:A)</f>
        <v>{23640006-1951-44f5-8e76-61d4fa67fbce}</v>
      </c>
      <c r="B2817" s="11">
        <f>タスク実績csv元!A2817</f>
        <v>44869</v>
      </c>
      <c r="C2817" s="54">
        <f>タスク実績csv元!F2817</f>
        <v>0.66666666666666663</v>
      </c>
      <c r="D2817" s="54">
        <f>タスク実績csv元!E2817</f>
        <v>0.63888888888888895</v>
      </c>
      <c r="E2817" t="str">
        <f>タスク実績csv元!I2817&amp;""</f>
        <v/>
      </c>
      <c r="F2817" t="str">
        <f>タスク実績csv元!D2817</f>
        <v>夕会</v>
      </c>
      <c r="G2817" t="str">
        <f t="shared" si="43"/>
        <v>INSERT INTO task_achivement(task_no,achive_date,end_time,start_time,task_detail,memo)VALUES('{23640006-1951-44f5-8e76-61d4fa67fbce}','2022/11/04','2022/11/04 16:00:00','2022/11/04 15:20:00','','夕会');</v>
      </c>
    </row>
    <row r="2818" spans="1:7">
      <c r="A2818" s="48" t="str">
        <f>_xlfn.XLOOKUP(_xlfn.XLOOKUP(MID(タスク実績csv元!C2818,1,SEARCH(":",タスク実績csv元!C2818)-1),リスト!F:F,リスト!G:G)&amp;MID(タスク実績csv元!C2818,SEARCH(":",タスク実績csv元!C2818),999),タスクDB!K:K,タスクDB!A:A)</f>
        <v>{96d71216-036e-4f4d-a16e-1c7d4e4a290c}</v>
      </c>
      <c r="B2818" s="11">
        <f>タスク実績csv元!A2818</f>
        <v>44869</v>
      </c>
      <c r="C2818" s="54">
        <f>タスク実績csv元!F2818</f>
        <v>0.70833333333333337</v>
      </c>
      <c r="D2818" s="54">
        <f>タスク実績csv元!E2818</f>
        <v>0.66666666666666663</v>
      </c>
      <c r="E2818" t="str">
        <f>タスク実績csv元!I2818&amp;""</f>
        <v/>
      </c>
      <c r="F2818" t="str">
        <f>タスク実績csv元!D2818</f>
        <v>REQUEST_LIMIT_EXCEEDEDエラーのテスト環境調査</v>
      </c>
      <c r="G2818" t="str">
        <f t="shared" si="43"/>
        <v>INSERT INTO task_achivement(task_no,achive_date,end_time,start_time,task_detail,memo)VALUES('{96d71216-036e-4f4d-a16e-1c7d4e4a290c}','2022/11/04','2022/11/04 17:00:00','2022/11/04 16:00:00','','REQUEST_LIMIT_EXCEEDEDエラーのテスト環境調査');</v>
      </c>
    </row>
    <row r="2819" spans="1:7">
      <c r="A2819" s="48" t="str">
        <f>_xlfn.XLOOKUP(_xlfn.XLOOKUP(MID(タスク実績csv元!C2819,1,SEARCH(":",タスク実績csv元!C2819)-1),リスト!F:F,リスト!G:G)&amp;MID(タスク実績csv元!C2819,SEARCH(":",タスク実績csv元!C2819),999),タスクDB!K:K,タスクDB!A:A)</f>
        <v>{c0ae28a9-6c6d-4280-b775-8da33c12809d}</v>
      </c>
      <c r="B2819" s="11">
        <f>タスク実績csv元!A2819</f>
        <v>44869</v>
      </c>
      <c r="C2819" s="54">
        <f>タスク実績csv元!F2819</f>
        <v>0.72916666666666663</v>
      </c>
      <c r="D2819" s="54">
        <f>タスク実績csv元!E2819</f>
        <v>0.70833333333333337</v>
      </c>
      <c r="E2819" t="str">
        <f>タスク実績csv元!I2819&amp;""</f>
        <v/>
      </c>
      <c r="F2819" t="str">
        <f>タスク実績csv元!D2819</f>
        <v>fullsandのユーザ情報確認</v>
      </c>
      <c r="G2819" t="str">
        <f t="shared" ref="G2819:G2882" si="44">IF(B2819=0,"","INSERT INTO task_achivement("&amp;$A$1&amp;","&amp;$B$1&amp;","&amp;$C$1&amp;","&amp;$D$1&amp;","&amp;$E$1&amp;","&amp;$F$1&amp;")VALUES('"&amp;A2819&amp;"',"&amp;IF(B2819="","null","'"&amp;TEXT(B2819,"yyyy/MM/dd")&amp;"'")&amp;","&amp;IF(C2819="","null","'"&amp;TEXT(B2819,"yyyy/MM/dd")&amp;" "&amp;TEXT(C2819,"HH:mm:ss")&amp;"'")&amp;","&amp;IF(D2819="","null","'"&amp;TEXT(B2819,"yyyy/MM/dd")&amp;" "&amp;TEXT(D2819,"HH:mm:ss")&amp;"'")&amp;",'"&amp;E2819&amp;"','"&amp;F2819&amp;"');")</f>
        <v>INSERT INTO task_achivement(task_no,achive_date,end_time,start_time,task_detail,memo)VALUES('{c0ae28a9-6c6d-4280-b775-8da33c12809d}','2022/11/04','2022/11/04 17:30:00','2022/11/04 17:00:00','','fullsandのユーザ情報確認');</v>
      </c>
    </row>
    <row r="2820" spans="1:7">
      <c r="A2820" s="48" t="str">
        <f>_xlfn.XLOOKUP(_xlfn.XLOOKUP(MID(タスク実績csv元!C2820,1,SEARCH(":",タスク実績csv元!C2820)-1),リスト!F:F,リスト!G:G)&amp;MID(タスク実績csv元!C2820,SEARCH(":",タスク実績csv元!C2820),999),タスクDB!K:K,タスクDB!A:A)</f>
        <v>{96d71216-036e-4f4d-a16e-1c7d4e4a290c}</v>
      </c>
      <c r="B2820" s="11">
        <f>タスク実績csv元!A2820</f>
        <v>44869</v>
      </c>
      <c r="C2820" s="54">
        <f>タスク実績csv元!F2820</f>
        <v>0.75</v>
      </c>
      <c r="D2820" s="54">
        <f>タスク実績csv元!E2820</f>
        <v>0.72916666666666663</v>
      </c>
      <c r="E2820" t="str">
        <f>タスク実績csv元!I2820&amp;""</f>
        <v/>
      </c>
      <c r="F2820" t="str">
        <f>タスク実績csv元!D2820</f>
        <v>REQUEST_LIMIT_EXCEEDEDエラーのテスト環境調査</v>
      </c>
      <c r="G2820" t="str">
        <f t="shared" si="44"/>
        <v>INSERT INTO task_achivement(task_no,achive_date,end_time,start_time,task_detail,memo)VALUES('{96d71216-036e-4f4d-a16e-1c7d4e4a290c}','2022/11/04','2022/11/04 18:00:00','2022/11/04 17:30:00','','REQUEST_LIMIT_EXCEEDEDエラーのテスト環境調査');</v>
      </c>
    </row>
    <row r="2821" spans="1:7">
      <c r="A2821" s="48" t="str">
        <f>_xlfn.XLOOKUP(_xlfn.XLOOKUP(MID(タスク実績csv元!C2821,1,SEARCH(":",タスク実績csv元!C2821)-1),リスト!F:F,リスト!G:G)&amp;MID(タスク実績csv元!C2821,SEARCH(":",タスク実績csv元!C2821),999),タスクDB!K:K,タスクDB!A:A)</f>
        <v>{96d71216-036e-4f4d-a16e-1c7d4e4a290c}</v>
      </c>
      <c r="B2821" s="11">
        <f>タスク実績csv元!A2821</f>
        <v>44869</v>
      </c>
      <c r="C2821" s="54">
        <f>タスク実績csv元!F2821</f>
        <v>0.79166666666666663</v>
      </c>
      <c r="D2821" s="54">
        <f>タスク実績csv元!E2821</f>
        <v>0.75</v>
      </c>
      <c r="E2821" t="str">
        <f>タスク実績csv元!I2821&amp;""</f>
        <v/>
      </c>
      <c r="F2821" t="str">
        <f>タスク実績csv元!D2821</f>
        <v>夕会</v>
      </c>
      <c r="G2821" t="str">
        <f t="shared" si="44"/>
        <v>INSERT INTO task_achivement(task_no,achive_date,end_time,start_time,task_detail,memo)VALUES('{96d71216-036e-4f4d-a16e-1c7d4e4a290c}','2022/11/04','2022/11/04 19:00:00','2022/11/04 18:00:00','','夕会');</v>
      </c>
    </row>
    <row r="2822" spans="1:7">
      <c r="A2822" s="48" t="str">
        <f>_xlfn.XLOOKUP(_xlfn.XLOOKUP(MID(タスク実績csv元!C2822,1,SEARCH(":",タスク実績csv元!C2822)-1),リスト!F:F,リスト!G:G)&amp;MID(タスク実績csv元!C2822,SEARCH(":",タスク実績csv元!C2822),999),タスクDB!K:K,タスクDB!A:A)</f>
        <v>{79260bf3-e029-4d47-a766-3e3d0a56391e}</v>
      </c>
      <c r="B2822" s="11">
        <f>タスク実績csv元!A2822</f>
        <v>44870</v>
      </c>
      <c r="C2822" s="54">
        <f>タスク実績csv元!F2822</f>
        <v>0.6875</v>
      </c>
      <c r="D2822" s="54">
        <f>タスク実績csv元!E2822</f>
        <v>0.66666666666666663</v>
      </c>
      <c r="E2822" t="str">
        <f>タスク実績csv元!I2822&amp;""</f>
        <v/>
      </c>
      <c r="F2822" t="str">
        <f>タスク実績csv元!D2822</f>
        <v>作成</v>
      </c>
      <c r="G2822" t="str">
        <f t="shared" si="44"/>
        <v>INSERT INTO task_achivement(task_no,achive_date,end_time,start_time,task_detail,memo)VALUES('{79260bf3-e029-4d47-a766-3e3d0a56391e}','2022/11/05','2022/11/05 16:30:00','2022/11/05 16:00:00','','作成');</v>
      </c>
    </row>
    <row r="2823" spans="1:7">
      <c r="A2823" s="48" t="str">
        <f>_xlfn.XLOOKUP(_xlfn.XLOOKUP(MID(タスク実績csv元!C2823,1,SEARCH(":",タスク実績csv元!C2823)-1),リスト!F:F,リスト!G:G)&amp;MID(タスク実績csv元!C2823,SEARCH(":",タスク実績csv元!C2823),999),タスクDB!K:K,タスクDB!A:A)</f>
        <v>{79260bf3-e029-4d47-a766-3e3d0a56391e}</v>
      </c>
      <c r="B2823" s="11">
        <f>タスク実績csv元!A2823</f>
        <v>44870</v>
      </c>
      <c r="C2823" s="54">
        <f>タスク実績csv元!F2823</f>
        <v>0.91666666666666663</v>
      </c>
      <c r="D2823" s="54">
        <f>タスク実績csv元!E2823</f>
        <v>0.875</v>
      </c>
      <c r="E2823" t="str">
        <f>タスク実績csv元!I2823&amp;""</f>
        <v/>
      </c>
      <c r="F2823" t="str">
        <f>タスク実績csv元!D2823</f>
        <v>作成</v>
      </c>
      <c r="G2823" t="str">
        <f t="shared" si="44"/>
        <v>INSERT INTO task_achivement(task_no,achive_date,end_time,start_time,task_detail,memo)VALUES('{79260bf3-e029-4d47-a766-3e3d0a56391e}','2022/11/05','2022/11/05 22:00:00','2022/11/05 21:00:00','','作成');</v>
      </c>
    </row>
    <row r="2824" spans="1:7">
      <c r="A2824" s="48" t="str">
        <f>_xlfn.XLOOKUP(_xlfn.XLOOKUP(MID(タスク実績csv元!C2824,1,SEARCH(":",タスク実績csv元!C2824)-1),リスト!F:F,リスト!G:G)&amp;MID(タスク実績csv元!C2824,SEARCH(":",タスク実績csv元!C2824),999),タスクDB!K:K,タスクDB!A:A)</f>
        <v>{3c725e9b-a684-46d8-88fb-086261f2dbe6}</v>
      </c>
      <c r="B2824" s="11">
        <f>タスク実績csv元!A2824</f>
        <v>44872</v>
      </c>
      <c r="C2824" s="54">
        <f>タスク実績csv元!F2824</f>
        <v>0.40625</v>
      </c>
      <c r="D2824" s="54">
        <f>タスク実績csv元!E2824</f>
        <v>0.39583333333333331</v>
      </c>
      <c r="E2824" t="str">
        <f>タスク実績csv元!I2824&amp;""</f>
        <v/>
      </c>
      <c r="F2824" t="str">
        <f>タスク実績csv元!D2824</f>
        <v>週次資料作成</v>
      </c>
      <c r="G2824" t="str">
        <f t="shared" si="44"/>
        <v>INSERT INTO task_achivement(task_no,achive_date,end_time,start_time,task_detail,memo)VALUES('{3c725e9b-a684-46d8-88fb-086261f2dbe6}','2022/11/07','2022/11/07 09:45:00','2022/11/07 09:30:00','','週次資料作成');</v>
      </c>
    </row>
    <row r="2825" spans="1:7">
      <c r="A2825" s="48" t="str">
        <f>_xlfn.XLOOKUP(_xlfn.XLOOKUP(MID(タスク実績csv元!C2825,1,SEARCH(":",タスク実績csv元!C2825)-1),リスト!F:F,リスト!G:G)&amp;MID(タスク実績csv元!C2825,SEARCH(":",タスク実績csv元!C2825),999),タスクDB!K:K,タスクDB!A:A)</f>
        <v>{96d71216-036e-4f4d-a16e-1c7d4e4a290c}</v>
      </c>
      <c r="B2825" s="11">
        <f>タスク実績csv元!A2825</f>
        <v>44872</v>
      </c>
      <c r="C2825" s="54">
        <f>タスク実績csv元!F2825</f>
        <v>0.41666666666666669</v>
      </c>
      <c r="D2825" s="54">
        <f>タスク実績csv元!E2825</f>
        <v>0.40625</v>
      </c>
      <c r="E2825" t="str">
        <f>タスク実績csv元!I2825&amp;""</f>
        <v/>
      </c>
      <c r="F2825" t="str">
        <f>タスク実績csv元!D2825</f>
        <v>課題確認</v>
      </c>
      <c r="G2825" t="str">
        <f t="shared" si="44"/>
        <v>INSERT INTO task_achivement(task_no,achive_date,end_time,start_time,task_detail,memo)VALUES('{96d71216-036e-4f4d-a16e-1c7d4e4a290c}','2022/11/07','2022/11/07 10:00:00','2022/11/07 09:45:00','','課題確認');</v>
      </c>
    </row>
    <row r="2826" spans="1:7">
      <c r="A2826" s="48" t="str">
        <f>_xlfn.XLOOKUP(_xlfn.XLOOKUP(MID(タスク実績csv元!C2826,1,SEARCH(":",タスク実績csv元!C2826)-1),リスト!F:F,リスト!G:G)&amp;MID(タスク実績csv元!C2826,SEARCH(":",タスク実績csv元!C2826),999),タスクDB!K:K,タスクDB!A:A)</f>
        <v>{4c39d40d-b35f-4cfa-b549-6c5de24454e2}</v>
      </c>
      <c r="B2826" s="11">
        <f>タスク実績csv元!A2826</f>
        <v>44872</v>
      </c>
      <c r="C2826" s="54">
        <f>タスク実績csv元!F2826</f>
        <v>0.45833333333333331</v>
      </c>
      <c r="D2826" s="54">
        <f>タスク実績csv元!E2826</f>
        <v>0.41666666666666669</v>
      </c>
      <c r="E2826" t="str">
        <f>タスク実績csv元!I2826&amp;""</f>
        <v/>
      </c>
      <c r="F2826" t="str">
        <f>タスク実績csv元!D2826</f>
        <v>チームMTG</v>
      </c>
      <c r="G2826" t="str">
        <f t="shared" si="44"/>
        <v>INSERT INTO task_achivement(task_no,achive_date,end_time,start_time,task_detail,memo)VALUES('{4c39d40d-b35f-4cfa-b549-6c5de24454e2}','2022/11/07','2022/11/07 11:00:00','2022/11/07 10:00:00','','チームMTG');</v>
      </c>
    </row>
    <row r="2827" spans="1:7">
      <c r="A2827" s="48" t="str">
        <f>_xlfn.XLOOKUP(_xlfn.XLOOKUP(MID(タスク実績csv元!C2827,1,SEARCH(":",タスク実績csv元!C2827)-1),リスト!F:F,リスト!G:G)&amp;MID(タスク実績csv元!C2827,SEARCH(":",タスク実績csv元!C2827),999),タスクDB!K:K,タスクDB!A:A)</f>
        <v>{27eb11ec-fe59-4c4d-b1da-5f55fdc05d14}</v>
      </c>
      <c r="B2827" s="11">
        <f>タスク実績csv元!A2827</f>
        <v>44872</v>
      </c>
      <c r="C2827" s="54">
        <f>タスク実績csv元!F2827</f>
        <v>0.5</v>
      </c>
      <c r="D2827" s="54">
        <f>タスク実績csv元!E2827</f>
        <v>0.45833333333333331</v>
      </c>
      <c r="E2827" t="str">
        <f>タスク実績csv元!I2827&amp;""</f>
        <v/>
      </c>
      <c r="F2827" t="str">
        <f>タスク実績csv元!D2827</f>
        <v>SQLインジェクション確認</v>
      </c>
      <c r="G2827" t="str">
        <f t="shared" si="44"/>
        <v>INSERT INTO task_achivement(task_no,achive_date,end_time,start_time,task_detail,memo)VALUES('{27eb11ec-fe59-4c4d-b1da-5f55fdc05d14}','2022/11/07','2022/11/07 12:00:00','2022/11/07 11:00:00','','SQLインジェクション確認');</v>
      </c>
    </row>
    <row r="2828" spans="1:7">
      <c r="A2828" s="48" t="str">
        <f>_xlfn.XLOOKUP(_xlfn.XLOOKUP(MID(タスク実績csv元!C2828,1,SEARCH(":",タスク実績csv元!C2828)-1),リスト!F:F,リスト!G:G)&amp;MID(タスク実績csv元!C2828,SEARCH(":",タスク実績csv元!C2828),999),タスクDB!K:K,タスクDB!A:A)</f>
        <v>{27eb11ec-fe59-4c4d-b1da-5f55fdc05d14}</v>
      </c>
      <c r="B2828" s="11">
        <f>タスク実績csv元!A2828</f>
        <v>44872</v>
      </c>
      <c r="C2828" s="54">
        <f>タスク実績csv元!F2828</f>
        <v>0.5625</v>
      </c>
      <c r="D2828" s="54">
        <f>タスク実績csv元!E2828</f>
        <v>0.54166666666666663</v>
      </c>
      <c r="E2828" t="str">
        <f>タスク実績csv元!I2828&amp;""</f>
        <v/>
      </c>
      <c r="F2828" t="str">
        <f>タスク実績csv元!D2828</f>
        <v>SQLインジェクション確認</v>
      </c>
      <c r="G2828" t="str">
        <f t="shared" si="44"/>
        <v>INSERT INTO task_achivement(task_no,achive_date,end_time,start_time,task_detail,memo)VALUES('{27eb11ec-fe59-4c4d-b1da-5f55fdc05d14}','2022/11/07','2022/11/07 13:30:00','2022/11/07 13:00:00','','SQLインジェクション確認');</v>
      </c>
    </row>
    <row r="2829" spans="1:7">
      <c r="A2829" s="48" t="str">
        <f>_xlfn.XLOOKUP(_xlfn.XLOOKUP(MID(タスク実績csv元!C2829,1,SEARCH(":",タスク実績csv元!C2829)-1),リスト!F:F,リスト!G:G)&amp;MID(タスク実績csv元!C2829,SEARCH(":",タスク実績csv元!C2829),999),タスクDB!K:K,タスクDB!A:A)</f>
        <v>{40eddd9a-0b03-433b-b09e-226fdc556c22}</v>
      </c>
      <c r="B2829" s="11">
        <f>タスク実績csv元!A2829</f>
        <v>44872</v>
      </c>
      <c r="C2829" s="54">
        <f>タスク実績csv元!F2829</f>
        <v>0.58333333333333337</v>
      </c>
      <c r="D2829" s="54">
        <f>タスク実績csv元!E2829</f>
        <v>0.5625</v>
      </c>
      <c r="E2829" t="str">
        <f>タスク実績csv元!I2829&amp;""</f>
        <v/>
      </c>
      <c r="F2829" t="str">
        <f>タスク実績csv元!D2829</f>
        <v>移行手順打ち合わせ</v>
      </c>
      <c r="G2829" t="str">
        <f t="shared" si="44"/>
        <v>INSERT INTO task_achivement(task_no,achive_date,end_time,start_time,task_detail,memo)VALUES('{40eddd9a-0b03-433b-b09e-226fdc556c22}','2022/11/07','2022/11/07 14:00:00','2022/11/07 13:30:00','','移行手順打ち合わせ');</v>
      </c>
    </row>
    <row r="2830" spans="1:7">
      <c r="A2830" s="48" t="str">
        <f>_xlfn.XLOOKUP(_xlfn.XLOOKUP(MID(タスク実績csv元!C2830,1,SEARCH(":",タスク実績csv元!C2830)-1),リスト!F:F,リスト!G:G)&amp;MID(タスク実績csv元!C2830,SEARCH(":",タスク実績csv元!C2830),999),タスクDB!K:K,タスクDB!A:A)</f>
        <v>{1364ffab-d0f2-41d6-9eab-c1e1da536e69}</v>
      </c>
      <c r="B2830" s="11">
        <f>タスク実績csv元!A2830</f>
        <v>44872</v>
      </c>
      <c r="C2830" s="54">
        <f>タスク実績csv元!F2830</f>
        <v>0.625</v>
      </c>
      <c r="D2830" s="54">
        <f>タスク実績csv元!E2830</f>
        <v>0.58333333333333337</v>
      </c>
      <c r="E2830" t="str">
        <f>タスク実績csv元!I2830&amp;""</f>
        <v/>
      </c>
      <c r="F2830" t="str">
        <f>タスク実績csv元!D2830</f>
        <v>マニュアル更新(KANSAI_TD_FSL-949)</v>
      </c>
      <c r="G2830" t="str">
        <f t="shared" si="44"/>
        <v>INSERT INTO task_achivement(task_no,achive_date,end_time,start_time,task_detail,memo)VALUES('{1364ffab-d0f2-41d6-9eab-c1e1da536e69}','2022/11/07','2022/11/07 15:00:00','2022/11/07 14:00:00','','マニュアル更新(KANSAI_TD_FSL-949)');</v>
      </c>
    </row>
    <row r="2831" spans="1:7">
      <c r="A2831" s="48" t="str">
        <f>_xlfn.XLOOKUP(_xlfn.XLOOKUP(MID(タスク実績csv元!C2831,1,SEARCH(":",タスク実績csv元!C2831)-1),リスト!F:F,リスト!G:G)&amp;MID(タスク実績csv元!C2831,SEARCH(":",タスク実績csv元!C2831),999),タスクDB!K:K,タスクDB!A:A)</f>
        <v>{b3bfb63f-3db4-4a84-9b24-dae0fa8b0c25}</v>
      </c>
      <c r="B2831" s="11">
        <f>タスク実績csv元!A2831</f>
        <v>44872</v>
      </c>
      <c r="C2831" s="54">
        <f>タスク実績csv元!F2831</f>
        <v>0.66666666666666663</v>
      </c>
      <c r="D2831" s="54">
        <f>タスク実績csv元!E2831</f>
        <v>0.625</v>
      </c>
      <c r="E2831" t="str">
        <f>タスク実績csv元!I2831&amp;""</f>
        <v/>
      </c>
      <c r="F2831" t="str">
        <f>タスク実績csv元!D2831</f>
        <v>資料確認</v>
      </c>
      <c r="G2831" t="str">
        <f t="shared" si="44"/>
        <v>INSERT INTO task_achivement(task_no,achive_date,end_time,start_time,task_detail,memo)VALUES('{b3bfb63f-3db4-4a84-9b24-dae0fa8b0c25}','2022/11/07','2022/11/07 16:00:00','2022/11/07 15:00:00','','資料確認');</v>
      </c>
    </row>
    <row r="2832" spans="1:7">
      <c r="A2832" s="48" t="str">
        <f>_xlfn.XLOOKUP(_xlfn.XLOOKUP(MID(タスク実績csv元!C2832,1,SEARCH(":",タスク実績csv元!C2832)-1),リスト!F:F,リスト!G:G)&amp;MID(タスク実績csv元!C2832,SEARCH(":",タスク実績csv元!C2832),999),タスクDB!K:K,タスクDB!A:A)</f>
        <v>{23640006-1951-44f5-8e76-61d4fa67fbce}</v>
      </c>
      <c r="B2832" s="11">
        <f>タスク実績csv元!A2832</f>
        <v>44872</v>
      </c>
      <c r="C2832" s="54">
        <f>タスク実績csv元!F2832</f>
        <v>0.6875</v>
      </c>
      <c r="D2832" s="54">
        <f>タスク実績csv元!E2832</f>
        <v>0.66666666666666663</v>
      </c>
      <c r="E2832" t="str">
        <f>タスク実績csv元!I2832&amp;""</f>
        <v/>
      </c>
      <c r="F2832" t="str">
        <f>タスク実績csv元!D2832</f>
        <v>夕会</v>
      </c>
      <c r="G2832" t="str">
        <f t="shared" si="44"/>
        <v>INSERT INTO task_achivement(task_no,achive_date,end_time,start_time,task_detail,memo)VALUES('{23640006-1951-44f5-8e76-61d4fa67fbce}','2022/11/07','2022/11/07 16:30:00','2022/11/07 16:00:00','','夕会');</v>
      </c>
    </row>
    <row r="2833" spans="1:7">
      <c r="A2833" s="48" t="str">
        <f>_xlfn.XLOOKUP(_xlfn.XLOOKUP(MID(タスク実績csv元!C2833,1,SEARCH(":",タスク実績csv元!C2833)-1),リスト!F:F,リスト!G:G)&amp;MID(タスク実績csv元!C2833,SEARCH(":",タスク実績csv元!C2833),999),タスクDB!K:K,タスクDB!A:A)</f>
        <v>{d0d80a67-6f4b-4c2c-8010-bd45acbcca47}</v>
      </c>
      <c r="B2833" s="11">
        <f>タスク実績csv元!A2833</f>
        <v>44872</v>
      </c>
      <c r="C2833" s="54">
        <f>タスク実績csv元!F2833</f>
        <v>0.70833333333333337</v>
      </c>
      <c r="D2833" s="54">
        <f>タスク実績csv元!E2833</f>
        <v>0.6875</v>
      </c>
      <c r="E2833" t="str">
        <f>タスク実績csv元!I2833&amp;""</f>
        <v/>
      </c>
      <c r="F2833" t="str">
        <f>タスク実績csv元!D2833</f>
        <v>資料確認</v>
      </c>
      <c r="G2833" t="str">
        <f t="shared" si="44"/>
        <v>INSERT INTO task_achivement(task_no,achive_date,end_time,start_time,task_detail,memo)VALUES('{d0d80a67-6f4b-4c2c-8010-bd45acbcca47}','2022/11/07','2022/11/07 17:00:00','2022/11/07 16:30:00','','資料確認');</v>
      </c>
    </row>
    <row r="2834" spans="1:7">
      <c r="A2834" s="48" t="str">
        <f>_xlfn.XLOOKUP(_xlfn.XLOOKUP(MID(タスク実績csv元!C2834,1,SEARCH(":",タスク実績csv元!C2834)-1),リスト!F:F,リスト!G:G)&amp;MID(タスク実績csv元!C2834,SEARCH(":",タスク実績csv元!C2834),999),タスクDB!K:K,タスクDB!A:A)</f>
        <v>{eccefbf1-a852-44a0-af6a-c2c31b42f737}</v>
      </c>
      <c r="B2834" s="11">
        <f>タスク実績csv元!A2834</f>
        <v>44872</v>
      </c>
      <c r="C2834" s="54">
        <f>タスク実績csv元!F2834</f>
        <v>0.72916666666666663</v>
      </c>
      <c r="D2834" s="54">
        <f>タスク実績csv元!E2834</f>
        <v>0.70833333333333337</v>
      </c>
      <c r="E2834" t="str">
        <f>タスク実績csv元!I2834&amp;""</f>
        <v/>
      </c>
      <c r="F2834" t="str">
        <f>タスク実績csv元!D2834</f>
        <v>内部レビュー</v>
      </c>
      <c r="G2834" t="str">
        <f t="shared" si="44"/>
        <v>INSERT INTO task_achivement(task_no,achive_date,end_time,start_time,task_detail,memo)VALUES('{eccefbf1-a852-44a0-af6a-c2c31b42f737}','2022/11/07','2022/11/07 17:30:00','2022/11/07 17:00:00','','内部レビュー');</v>
      </c>
    </row>
    <row r="2835" spans="1:7">
      <c r="A2835" s="48" t="str">
        <f>_xlfn.XLOOKUP(_xlfn.XLOOKUP(MID(タスク実績csv元!C2835,1,SEARCH(":",タスク実績csv元!C2835)-1),リスト!F:F,リスト!G:G)&amp;MID(タスク実績csv元!C2835,SEARCH(":",タスク実績csv元!C2835),999),タスクDB!K:K,タスクDB!A:A)</f>
        <v>{13580d27-d1b3-46a4-8f7a-77a3a9f0b7fe}</v>
      </c>
      <c r="B2835" s="11">
        <f>タスク実績csv元!A2835</f>
        <v>44872</v>
      </c>
      <c r="C2835" s="54">
        <f>タスク実績csv元!F2835</f>
        <v>0.75</v>
      </c>
      <c r="D2835" s="54">
        <f>タスク実績csv元!E2835</f>
        <v>0.72916666666666663</v>
      </c>
      <c r="E2835" t="str">
        <f>タスク実績csv元!I2835&amp;""</f>
        <v/>
      </c>
      <c r="F2835" t="str">
        <f>タスク実績csv元!D2835</f>
        <v>夕会</v>
      </c>
      <c r="G2835" t="str">
        <f t="shared" si="44"/>
        <v>INSERT INTO task_achivement(task_no,achive_date,end_time,start_time,task_detail,memo)VALUES('{13580d27-d1b3-46a4-8f7a-77a3a9f0b7fe}','2022/11/07','2022/11/07 18:00:00','2022/11/07 17:30:00','','夕会');</v>
      </c>
    </row>
    <row r="2836" spans="1:7">
      <c r="A2836" s="48" t="str">
        <f>_xlfn.XLOOKUP(_xlfn.XLOOKUP(MID(タスク実績csv元!C2836,1,SEARCH(":",タスク実績csv元!C2836)-1),リスト!F:F,リスト!G:G)&amp;MID(タスク実績csv元!C2836,SEARCH(":",タスク実績csv元!C2836),999),タスクDB!K:K,タスクDB!A:A)</f>
        <v>{d0d80a67-6f4b-4c2c-8010-bd45acbcca47}</v>
      </c>
      <c r="B2836" s="11">
        <f>タスク実績csv元!A2836</f>
        <v>44872</v>
      </c>
      <c r="C2836" s="54">
        <f>タスク実績csv元!F2836</f>
        <v>0.79166666666666663</v>
      </c>
      <c r="D2836" s="54">
        <f>タスク実績csv元!E2836</f>
        <v>0.75</v>
      </c>
      <c r="E2836" t="str">
        <f>タスク実績csv元!I2836&amp;""</f>
        <v/>
      </c>
      <c r="F2836" t="str">
        <f>タスク実績csv元!D2836</f>
        <v>資料確認</v>
      </c>
      <c r="G2836" t="str">
        <f t="shared" si="44"/>
        <v>INSERT INTO task_achivement(task_no,achive_date,end_time,start_time,task_detail,memo)VALUES('{d0d80a67-6f4b-4c2c-8010-bd45acbcca47}','2022/11/07','2022/11/07 19:00:00','2022/11/07 18:00:00','','資料確認');</v>
      </c>
    </row>
    <row r="2837" spans="1:7">
      <c r="A2837" s="48" t="str">
        <f>_xlfn.XLOOKUP(_xlfn.XLOOKUP(MID(タスク実績csv元!C2837,1,SEARCH(":",タスク実績csv元!C2837)-1),リスト!F:F,リスト!G:G)&amp;MID(タスク実績csv元!C2837,SEARCH(":",タスク実績csv元!C2837),999),タスクDB!K:K,タスクDB!A:A)</f>
        <v>{4c39d40d-b35f-4cfa-b549-6c5de24454e2}</v>
      </c>
      <c r="B2837" s="11">
        <f>タスク実績csv元!A2837</f>
        <v>44873</v>
      </c>
      <c r="C2837" s="54">
        <f>タスク実績csv元!F2837</f>
        <v>0.40625</v>
      </c>
      <c r="D2837" s="54">
        <f>タスク実績csv元!E2837</f>
        <v>0.39583333333333331</v>
      </c>
      <c r="E2837" t="str">
        <f>タスク実績csv元!I2837&amp;""</f>
        <v/>
      </c>
      <c r="F2837" t="str">
        <f>タスク実績csv元!D2837</f>
        <v>朝会</v>
      </c>
      <c r="G2837" t="str">
        <f t="shared" si="44"/>
        <v>INSERT INTO task_achivement(task_no,achive_date,end_time,start_time,task_detail,memo)VALUES('{4c39d40d-b35f-4cfa-b549-6c5de24454e2}','2022/11/08','2022/11/08 09:45:00','2022/11/08 09:30:00','','朝会');</v>
      </c>
    </row>
    <row r="2838" spans="1:7">
      <c r="A2838" s="48" t="str">
        <f>_xlfn.XLOOKUP(_xlfn.XLOOKUP(MID(タスク実績csv元!C2838,1,SEARCH(":",タスク実績csv元!C2838)-1),リスト!F:F,リスト!G:G)&amp;MID(タスク実績csv元!C2838,SEARCH(":",タスク実績csv元!C2838),999),タスクDB!K:K,タスクDB!A:A)</f>
        <v>{1364ffab-d0f2-41d6-9eab-c1e1da536e69}</v>
      </c>
      <c r="B2838" s="11">
        <f>タスク実績csv元!A2838</f>
        <v>44873</v>
      </c>
      <c r="C2838" s="54">
        <f>タスク実績csv元!F2838</f>
        <v>0.4236111111111111</v>
      </c>
      <c r="D2838" s="54">
        <f>タスク実績csv元!E2838</f>
        <v>0.40625</v>
      </c>
      <c r="E2838" t="str">
        <f>タスク実績csv元!I2838&amp;""</f>
        <v/>
      </c>
      <c r="F2838" t="str">
        <f>タスク実績csv元!D2838</f>
        <v>作業指示の保管期限について(KANSAI_TD_COMMON-51)</v>
      </c>
      <c r="G2838" t="str">
        <f t="shared" si="44"/>
        <v>INSERT INTO task_achivement(task_no,achive_date,end_time,start_time,task_detail,memo)VALUES('{1364ffab-d0f2-41d6-9eab-c1e1da536e69}','2022/11/08','2022/11/08 10:10:00','2022/11/08 09:45:00','','作業指示の保管期限について(KANSAI_TD_COMMON-51)');</v>
      </c>
    </row>
    <row r="2839" spans="1:7">
      <c r="A2839" s="48" t="str">
        <f>_xlfn.XLOOKUP(_xlfn.XLOOKUP(MID(タスク実績csv元!C2839,1,SEARCH(":",タスク実績csv元!C2839)-1),リスト!F:F,リスト!G:G)&amp;MID(タスク実績csv元!C2839,SEARCH(":",タスク実績csv元!C2839),999),タスクDB!K:K,タスクDB!A:A)</f>
        <v>{1364ffab-d0f2-41d6-9eab-c1e1da536e69}</v>
      </c>
      <c r="B2839" s="11">
        <f>タスク実績csv元!A2839</f>
        <v>44873</v>
      </c>
      <c r="C2839" s="54">
        <f>タスク実績csv元!F2839</f>
        <v>0.44791666666666669</v>
      </c>
      <c r="D2839" s="54">
        <f>タスク実績csv元!E2839</f>
        <v>0.4236111111111111</v>
      </c>
      <c r="E2839" t="str">
        <f>タスク実績csv元!I2839&amp;""</f>
        <v/>
      </c>
      <c r="F2839" t="str">
        <f>タスク実績csv元!D2839</f>
        <v>レポート作成(885課題)</v>
      </c>
      <c r="G2839" t="str">
        <f t="shared" si="44"/>
        <v>INSERT INTO task_achivement(task_no,achive_date,end_time,start_time,task_detail,memo)VALUES('{1364ffab-d0f2-41d6-9eab-c1e1da536e69}','2022/11/08','2022/11/08 10:45:00','2022/11/08 10:10:00','','レポート作成(885課題)');</v>
      </c>
    </row>
    <row r="2840" spans="1:7">
      <c r="A2840" s="48" t="str">
        <f>_xlfn.XLOOKUP(_xlfn.XLOOKUP(MID(タスク実績csv元!C2840,1,SEARCH(":",タスク実績csv元!C2840)-1),リスト!F:F,リスト!G:G)&amp;MID(タスク実績csv元!C2840,SEARCH(":",タスク実績csv元!C2840),999),タスクDB!K:K,タスクDB!A:A)</f>
        <v>{27eb11ec-fe59-4c4d-b1da-5f55fdc05d14}</v>
      </c>
      <c r="B2840" s="11">
        <f>タスク実績csv元!A2840</f>
        <v>44873</v>
      </c>
      <c r="C2840" s="54">
        <f>タスク実績csv元!F2840</f>
        <v>0.47916666666666669</v>
      </c>
      <c r="D2840" s="54">
        <f>タスク実績csv元!E2840</f>
        <v>0.44791666666666669</v>
      </c>
      <c r="E2840" t="str">
        <f>タスク実績csv元!I2840&amp;""</f>
        <v/>
      </c>
      <c r="F2840" t="str">
        <f>タスク実績csv元!D2840</f>
        <v>SQLインジェクション確認</v>
      </c>
      <c r="G2840" t="str">
        <f t="shared" si="44"/>
        <v>INSERT INTO task_achivement(task_no,achive_date,end_time,start_time,task_detail,memo)VALUES('{27eb11ec-fe59-4c4d-b1da-5f55fdc05d14}','2022/11/08','2022/11/08 11:30:00','2022/11/08 10:45:00','','SQLインジェクション確認');</v>
      </c>
    </row>
    <row r="2841" spans="1:7">
      <c r="A2841" s="48" t="str">
        <f>_xlfn.XLOOKUP(_xlfn.XLOOKUP(MID(タスク実績csv元!C2841,1,SEARCH(":",タスク実績csv元!C2841)-1),リスト!F:F,リスト!G:G)&amp;MID(タスク実績csv元!C2841,SEARCH(":",タスク実績csv元!C2841),999),タスクDB!K:K,タスクDB!A:A)</f>
        <v>{79260bf3-e029-4d47-a766-3e3d0a56391e}</v>
      </c>
      <c r="B2841" s="11">
        <f>タスク実績csv元!A2841</f>
        <v>44873</v>
      </c>
      <c r="C2841" s="54">
        <f>タスク実績csv元!F2841</f>
        <v>0.5</v>
      </c>
      <c r="D2841" s="54">
        <f>タスク実績csv元!E2841</f>
        <v>0.47916666666666669</v>
      </c>
      <c r="E2841" t="str">
        <f>タスク実績csv元!I2841&amp;""</f>
        <v/>
      </c>
      <c r="F2841" t="str">
        <f>タスク実績csv元!D2841</f>
        <v>作成</v>
      </c>
      <c r="G2841" t="str">
        <f t="shared" si="44"/>
        <v>INSERT INTO task_achivement(task_no,achive_date,end_time,start_time,task_detail,memo)VALUES('{79260bf3-e029-4d47-a766-3e3d0a56391e}','2022/11/08','2022/11/08 12:00:00','2022/11/08 11:30:00','','作成');</v>
      </c>
    </row>
    <row r="2842" spans="1:7">
      <c r="A2842" s="48" t="str">
        <f>_xlfn.XLOOKUP(_xlfn.XLOOKUP(MID(タスク実績csv元!C2842,1,SEARCH(":",タスク実績csv元!C2842)-1),リスト!F:F,リスト!G:G)&amp;MID(タスク実績csv元!C2842,SEARCH(":",タスク実績csv元!C2842),999),タスクDB!K:K,タスクDB!A:A)</f>
        <v>{79260bf3-e029-4d47-a766-3e3d0a56391e}</v>
      </c>
      <c r="B2842" s="11">
        <f>タスク実績csv元!A2842</f>
        <v>44873</v>
      </c>
      <c r="C2842" s="54">
        <f>タスク実績csv元!F2842</f>
        <v>0.58333333333333337</v>
      </c>
      <c r="D2842" s="54">
        <f>タスク実績csv元!E2842</f>
        <v>0.54166666666666663</v>
      </c>
      <c r="E2842" t="str">
        <f>タスク実績csv元!I2842&amp;""</f>
        <v/>
      </c>
      <c r="F2842" t="str">
        <f>タスク実績csv元!D2842</f>
        <v>作成</v>
      </c>
      <c r="G2842" t="str">
        <f t="shared" si="44"/>
        <v>INSERT INTO task_achivement(task_no,achive_date,end_time,start_time,task_detail,memo)VALUES('{79260bf3-e029-4d47-a766-3e3d0a56391e}','2022/11/08','2022/11/08 14:00:00','2022/11/08 13:00:00','','作成');</v>
      </c>
    </row>
    <row r="2843" spans="1:7">
      <c r="A2843" s="48" t="str">
        <f>_xlfn.XLOOKUP(_xlfn.XLOOKUP(MID(タスク実績csv元!C2843,1,SEARCH(":",タスク実績csv元!C2843)-1),リスト!F:F,リスト!G:G)&amp;MID(タスク実績csv元!C2843,SEARCH(":",タスク実績csv元!C2843),999),タスクDB!K:K,タスクDB!A:A)</f>
        <v>{40eddd9a-0b03-433b-b09e-226fdc556c22}</v>
      </c>
      <c r="B2843" s="11">
        <f>タスク実績csv元!A2843</f>
        <v>44873</v>
      </c>
      <c r="C2843" s="54">
        <f>タスク実績csv元!F2843</f>
        <v>0.625</v>
      </c>
      <c r="D2843" s="54">
        <f>タスク実績csv元!E2843</f>
        <v>0.58333333333333337</v>
      </c>
      <c r="E2843" t="str">
        <f>タスク実績csv元!I2843&amp;""</f>
        <v/>
      </c>
      <c r="F2843" t="str">
        <f>タスク実績csv元!D2843</f>
        <v>移行手順書レビュー</v>
      </c>
      <c r="G2843" t="str">
        <f t="shared" si="44"/>
        <v>INSERT INTO task_achivement(task_no,achive_date,end_time,start_time,task_detail,memo)VALUES('{40eddd9a-0b03-433b-b09e-226fdc556c22}','2022/11/08','2022/11/08 15:00:00','2022/11/08 14:00:00','','移行手順書レビュー');</v>
      </c>
    </row>
    <row r="2844" spans="1:7">
      <c r="A2844" s="48" t="str">
        <f>_xlfn.XLOOKUP(_xlfn.XLOOKUP(MID(タスク実績csv元!C2844,1,SEARCH(":",タスク実績csv元!C2844)-1),リスト!F:F,リスト!G:G)&amp;MID(タスク実績csv元!C2844,SEARCH(":",タスク実績csv元!C2844),999),タスクDB!K:K,タスクDB!A:A)</f>
        <v>{d0d80a67-6f4b-4c2c-8010-bd45acbcca47}</v>
      </c>
      <c r="B2844" s="11">
        <f>タスク実績csv元!A2844</f>
        <v>44873</v>
      </c>
      <c r="C2844" s="54">
        <f>タスク実績csv元!F2844</f>
        <v>0.67708333333333337</v>
      </c>
      <c r="D2844" s="54">
        <f>タスク実績csv元!E2844</f>
        <v>0.625</v>
      </c>
      <c r="E2844" t="str">
        <f>タスク実績csv元!I2844&amp;""</f>
        <v/>
      </c>
      <c r="F2844" t="str">
        <f>タスク実績csv元!D2844</f>
        <v>資料確認</v>
      </c>
      <c r="G2844" t="str">
        <f t="shared" si="44"/>
        <v>INSERT INTO task_achivement(task_no,achive_date,end_time,start_time,task_detail,memo)VALUES('{d0d80a67-6f4b-4c2c-8010-bd45acbcca47}','2022/11/08','2022/11/08 16:15:00','2022/11/08 15:00:00','','資料確認');</v>
      </c>
    </row>
    <row r="2845" spans="1:7">
      <c r="A2845" s="48" t="str">
        <f>_xlfn.XLOOKUP(_xlfn.XLOOKUP(MID(タスク実績csv元!C2845,1,SEARCH(":",タスク実績csv元!C2845)-1),リスト!F:F,リスト!G:G)&amp;MID(タスク実績csv元!C2845,SEARCH(":",タスク実績csv元!C2845),999),タスクDB!K:K,タスクDB!A:A)</f>
        <v>{79260bf3-e029-4d47-a766-3e3d0a56391e}</v>
      </c>
      <c r="B2845" s="11">
        <f>タスク実績csv元!A2845</f>
        <v>44873</v>
      </c>
      <c r="C2845" s="54">
        <f>タスク実績csv元!F2845</f>
        <v>0.70833333333333337</v>
      </c>
      <c r="D2845" s="54">
        <f>タスク実績csv元!E2845</f>
        <v>0.67708333333333337</v>
      </c>
      <c r="E2845" t="str">
        <f>タスク実績csv元!I2845&amp;""</f>
        <v/>
      </c>
      <c r="F2845" t="str">
        <f>タスク実績csv元!D2845</f>
        <v>作成</v>
      </c>
      <c r="G2845" t="str">
        <f t="shared" si="44"/>
        <v>INSERT INTO task_achivement(task_no,achive_date,end_time,start_time,task_detail,memo)VALUES('{79260bf3-e029-4d47-a766-3e3d0a56391e}','2022/11/08','2022/11/08 17:00:00','2022/11/08 16:15:00','','作成');</v>
      </c>
    </row>
    <row r="2846" spans="1:7">
      <c r="A2846" s="48" t="str">
        <f>_xlfn.XLOOKUP(_xlfn.XLOOKUP(MID(タスク実績csv元!C2846,1,SEARCH(":",タスク実績csv元!C2846)-1),リスト!F:F,リスト!G:G)&amp;MID(タスク実績csv元!C2846,SEARCH(":",タスク実績csv元!C2846),999),タスクDB!K:K,タスクDB!A:A)</f>
        <v>{d0d80a67-6f4b-4c2c-8010-bd45acbcca47}</v>
      </c>
      <c r="B2846" s="11">
        <f>タスク実績csv元!A2846</f>
        <v>44873</v>
      </c>
      <c r="C2846" s="54">
        <f>タスク実績csv元!F2846</f>
        <v>0.71875</v>
      </c>
      <c r="D2846" s="54">
        <f>タスク実績csv元!E2846</f>
        <v>0.70833333333333337</v>
      </c>
      <c r="E2846" t="str">
        <f>タスク実績csv元!I2846&amp;""</f>
        <v/>
      </c>
      <c r="F2846" t="str">
        <f>タスク実績csv元!D2846</f>
        <v>資料確認</v>
      </c>
      <c r="G2846" t="str">
        <f t="shared" si="44"/>
        <v>INSERT INTO task_achivement(task_no,achive_date,end_time,start_time,task_detail,memo)VALUES('{d0d80a67-6f4b-4c2c-8010-bd45acbcca47}','2022/11/08','2022/11/08 17:15:00','2022/11/08 17:00:00','','資料確認');</v>
      </c>
    </row>
    <row r="2847" spans="1:7">
      <c r="A2847" s="48" t="str">
        <f>_xlfn.XLOOKUP(_xlfn.XLOOKUP(MID(タスク実績csv元!C2847,1,SEARCH(":",タスク実績csv元!C2847)-1),リスト!F:F,リスト!G:G)&amp;MID(タスク実績csv元!C2847,SEARCH(":",タスク実績csv元!C2847),999),タスクDB!K:K,タスクDB!A:A)</f>
        <v>{b3bfb63f-3db4-4a84-9b24-dae0fa8b0c25}</v>
      </c>
      <c r="B2847" s="11">
        <f>タスク実績csv元!A2847</f>
        <v>44873</v>
      </c>
      <c r="C2847" s="54">
        <f>タスク実績csv元!F2847</f>
        <v>0.72916666666666663</v>
      </c>
      <c r="D2847" s="54">
        <f>タスク実績csv元!E2847</f>
        <v>0.71875</v>
      </c>
      <c r="E2847" t="str">
        <f>タスク実績csv元!I2847&amp;""</f>
        <v/>
      </c>
      <c r="F2847" t="str">
        <f>タスク実績csv元!D2847</f>
        <v>資料確認</v>
      </c>
      <c r="G2847" t="str">
        <f t="shared" si="44"/>
        <v>INSERT INTO task_achivement(task_no,achive_date,end_time,start_time,task_detail,memo)VALUES('{b3bfb63f-3db4-4a84-9b24-dae0fa8b0c25}','2022/11/08','2022/11/08 17:30:00','2022/11/08 17:15:00','','資料確認');</v>
      </c>
    </row>
    <row r="2848" spans="1:7">
      <c r="A2848" s="48" t="str">
        <f>_xlfn.XLOOKUP(_xlfn.XLOOKUP(MID(タスク実績csv元!C2848,1,SEARCH(":",タスク実績csv元!C2848)-1),リスト!F:F,リスト!G:G)&amp;MID(タスク実績csv元!C2848,SEARCH(":",タスク実績csv元!C2848),999),タスクDB!K:K,タスクDB!A:A)</f>
        <v>{40eddd9a-0b03-433b-b09e-226fdc556c22}</v>
      </c>
      <c r="B2848" s="11">
        <f>タスク実績csv元!A2848</f>
        <v>44873</v>
      </c>
      <c r="C2848" s="54">
        <f>タスク実績csv元!F2848</f>
        <v>0.73958333333333337</v>
      </c>
      <c r="D2848" s="54">
        <f>タスク実績csv元!E2848</f>
        <v>0.72916666666666663</v>
      </c>
      <c r="E2848" t="str">
        <f>タスク実績csv元!I2848&amp;""</f>
        <v/>
      </c>
      <c r="F2848" t="str">
        <f>タスク実績csv元!D2848</f>
        <v>夕会</v>
      </c>
      <c r="G2848" t="str">
        <f t="shared" si="44"/>
        <v>INSERT INTO task_achivement(task_no,achive_date,end_time,start_time,task_detail,memo)VALUES('{40eddd9a-0b03-433b-b09e-226fdc556c22}','2022/11/08','2022/11/08 17:45:00','2022/11/08 17:30:00','','夕会');</v>
      </c>
    </row>
    <row r="2849" spans="1:7">
      <c r="A2849" s="48" t="str">
        <f>_xlfn.XLOOKUP(_xlfn.XLOOKUP(MID(タスク実績csv元!C2849,1,SEARCH(":",タスク実績csv元!C2849)-1),リスト!F:F,リスト!G:G)&amp;MID(タスク実績csv元!C2849,SEARCH(":",タスク実績csv元!C2849),999),タスクDB!K:K,タスクDB!A:A)</f>
        <v>{0e8e7c31-feae-4841-a3c3-5fe16de45ce1}</v>
      </c>
      <c r="B2849" s="11">
        <f>タスク実績csv元!A2849</f>
        <v>44873</v>
      </c>
      <c r="C2849" s="54">
        <f>タスク実績csv元!F2849</f>
        <v>0.75</v>
      </c>
      <c r="D2849" s="54">
        <f>タスク実績csv元!E2849</f>
        <v>0.73958333333333337</v>
      </c>
      <c r="E2849" t="str">
        <f>タスク実績csv元!I2849&amp;""</f>
        <v/>
      </c>
      <c r="F2849" t="str">
        <f>タスク実績csv元!D2849</f>
        <v>状況確認</v>
      </c>
      <c r="G2849" t="str">
        <f t="shared" si="44"/>
        <v>INSERT INTO task_achivement(task_no,achive_date,end_time,start_time,task_detail,memo)VALUES('{0e8e7c31-feae-4841-a3c3-5fe16de45ce1}','2022/11/08','2022/11/08 18:00:00','2022/11/08 17:45:00','','状況確認');</v>
      </c>
    </row>
    <row r="2850" spans="1:7">
      <c r="A2850" s="48" t="str">
        <f>_xlfn.XLOOKUP(_xlfn.XLOOKUP(MID(タスク実績csv元!C2850,1,SEARCH(":",タスク実績csv元!C2850)-1),リスト!F:F,リスト!G:G)&amp;MID(タスク実績csv元!C2850,SEARCH(":",タスク実績csv元!C2850),999),タスクDB!K:K,タスクDB!A:A)</f>
        <v>{4c39d40d-b35f-4cfa-b549-6c5de24454e2}</v>
      </c>
      <c r="B2850" s="11">
        <f>タスク実績csv元!A2850</f>
        <v>44874</v>
      </c>
      <c r="C2850" s="54">
        <f>タスク実績csv元!F2850</f>
        <v>0.40625</v>
      </c>
      <c r="D2850" s="54">
        <f>タスク実績csv元!E2850</f>
        <v>0.39583333333333331</v>
      </c>
      <c r="E2850" t="str">
        <f>タスク実績csv元!I2850&amp;""</f>
        <v/>
      </c>
      <c r="F2850" t="str">
        <f>タスク実績csv元!D2850</f>
        <v>朝会</v>
      </c>
      <c r="G2850" t="str">
        <f t="shared" si="44"/>
        <v>INSERT INTO task_achivement(task_no,achive_date,end_time,start_time,task_detail,memo)VALUES('{4c39d40d-b35f-4cfa-b549-6c5de24454e2}','2022/11/09','2022/11/09 09:45:00','2022/11/09 09:30:00','','朝会');</v>
      </c>
    </row>
    <row r="2851" spans="1:7">
      <c r="A2851" s="48" t="str">
        <f>_xlfn.XLOOKUP(_xlfn.XLOOKUP(MID(タスク実績csv元!C2851,1,SEARCH(":",タスク実績csv元!C2851)-1),リスト!F:F,リスト!G:G)&amp;MID(タスク実績csv元!C2851,SEARCH(":",タスク実績csv元!C2851),999),タスクDB!K:K,タスクDB!A:A)</f>
        <v>{d0d80a67-6f4b-4c2c-8010-bd45acbcca47}</v>
      </c>
      <c r="B2851" s="11">
        <f>タスク実績csv元!A2851</f>
        <v>44874</v>
      </c>
      <c r="C2851" s="54">
        <f>タスク実績csv元!F2851</f>
        <v>0.41666666666666669</v>
      </c>
      <c r="D2851" s="54">
        <f>タスク実績csv元!E2851</f>
        <v>0.40625</v>
      </c>
      <c r="E2851" t="str">
        <f>タスク実績csv元!I2851&amp;""</f>
        <v/>
      </c>
      <c r="F2851" t="str">
        <f>タスク実績csv元!D2851</f>
        <v>状況確認</v>
      </c>
      <c r="G2851" t="str">
        <f t="shared" si="44"/>
        <v>INSERT INTO task_achivement(task_no,achive_date,end_time,start_time,task_detail,memo)VALUES('{d0d80a67-6f4b-4c2c-8010-bd45acbcca47}','2022/11/09','2022/11/09 10:00:00','2022/11/09 09:45:00','','状況確認');</v>
      </c>
    </row>
    <row r="2852" spans="1:7">
      <c r="A2852" s="48" t="str">
        <f>_xlfn.XLOOKUP(_xlfn.XLOOKUP(MID(タスク実績csv元!C2852,1,SEARCH(":",タスク実績csv元!C2852)-1),リスト!F:F,リスト!G:G)&amp;MID(タスク実績csv元!C2852,SEARCH(":",タスク実績csv元!C2852),999),タスクDB!K:K,タスクDB!A:A)</f>
        <v>{eccefbf1-a852-44a0-af6a-c2c31b42f737}</v>
      </c>
      <c r="B2852" s="11">
        <f>タスク実績csv元!A2852</f>
        <v>44874</v>
      </c>
      <c r="C2852" s="54">
        <f>タスク実績csv元!F2852</f>
        <v>0.45833333333333331</v>
      </c>
      <c r="D2852" s="54">
        <f>タスク実績csv元!E2852</f>
        <v>0.41666666666666669</v>
      </c>
      <c r="E2852" t="str">
        <f>タスク実績csv元!I2852&amp;""</f>
        <v/>
      </c>
      <c r="F2852" t="str">
        <f>タスク実績csv元!D2852</f>
        <v>開発メンバー状況確認</v>
      </c>
      <c r="G2852" t="str">
        <f t="shared" si="44"/>
        <v>INSERT INTO task_achivement(task_no,achive_date,end_time,start_time,task_detail,memo)VALUES('{eccefbf1-a852-44a0-af6a-c2c31b42f737}','2022/11/09','2022/11/09 11:00:00','2022/11/09 10:00:00','','開発メンバー状況確認');</v>
      </c>
    </row>
    <row r="2853" spans="1:7">
      <c r="A2853" s="48" t="str">
        <f>_xlfn.XLOOKUP(_xlfn.XLOOKUP(MID(タスク実績csv元!C2853,1,SEARCH(":",タスク実績csv元!C2853)-1),リスト!F:F,リスト!G:G)&amp;MID(タスク実績csv元!C2853,SEARCH(":",タスク実績csv元!C2853),999),タスクDB!K:K,タスクDB!A:A)</f>
        <v>{40eddd9a-0b03-433b-b09e-226fdc556c22}</v>
      </c>
      <c r="B2853" s="11">
        <f>タスク実績csv元!A2853</f>
        <v>44874</v>
      </c>
      <c r="C2853" s="54">
        <f>タスク実績csv元!F2853</f>
        <v>0.5</v>
      </c>
      <c r="D2853" s="54">
        <f>タスク実績csv元!E2853</f>
        <v>0.45833333333333331</v>
      </c>
      <c r="E2853" t="str">
        <f>タスク実績csv元!I2853&amp;""</f>
        <v/>
      </c>
      <c r="F2853" t="str">
        <f>タスク実績csv元!D2853</f>
        <v>移行手順書レビュー</v>
      </c>
      <c r="G2853" t="str">
        <f t="shared" si="44"/>
        <v>INSERT INTO task_achivement(task_no,achive_date,end_time,start_time,task_detail,memo)VALUES('{40eddd9a-0b03-433b-b09e-226fdc556c22}','2022/11/09','2022/11/09 12:00:00','2022/11/09 11:00:00','','移行手順書レビュー');</v>
      </c>
    </row>
    <row r="2854" spans="1:7">
      <c r="A2854" s="48" t="str">
        <f>_xlfn.XLOOKUP(_xlfn.XLOOKUP(MID(タスク実績csv元!C2854,1,SEARCH(":",タスク実績csv元!C2854)-1),リスト!F:F,リスト!G:G)&amp;MID(タスク実績csv元!C2854,SEARCH(":",タスク実績csv元!C2854),999),タスクDB!K:K,タスクDB!A:A)</f>
        <v>{a57d3e78-44f8-45b4-af70-711514544c62}</v>
      </c>
      <c r="B2854" s="11">
        <f>タスク実績csv元!A2854</f>
        <v>44874</v>
      </c>
      <c r="C2854" s="54">
        <f>タスク実績csv元!F2854</f>
        <v>0.5625</v>
      </c>
      <c r="D2854" s="54">
        <f>タスク実績csv元!E2854</f>
        <v>0.54166666666666663</v>
      </c>
      <c r="E2854" t="str">
        <f>タスク実績csv元!I2854&amp;""</f>
        <v/>
      </c>
      <c r="F2854" t="str">
        <f>タスク実績csv元!D2854</f>
        <v>整理/設計</v>
      </c>
      <c r="G2854" t="str">
        <f t="shared" si="44"/>
        <v>INSERT INTO task_achivement(task_no,achive_date,end_time,start_time,task_detail,memo)VALUES('{a57d3e78-44f8-45b4-af70-711514544c62}','2022/11/09','2022/11/09 13:30:00','2022/11/09 13:00:00','','整理/設計');</v>
      </c>
    </row>
    <row r="2855" spans="1:7">
      <c r="A2855" s="48" t="str">
        <f>_xlfn.XLOOKUP(_xlfn.XLOOKUP(MID(タスク実績csv元!C2855,1,SEARCH(":",タスク実績csv元!C2855)-1),リスト!F:F,リスト!G:G)&amp;MID(タスク実績csv元!C2855,SEARCH(":",タスク実績csv元!C2855),999),タスクDB!K:K,タスクDB!A:A)</f>
        <v>{40eddd9a-0b03-433b-b09e-226fdc556c22}</v>
      </c>
      <c r="B2855" s="11">
        <f>タスク実績csv元!A2855</f>
        <v>44874</v>
      </c>
      <c r="C2855" s="54">
        <f>タスク実績csv元!F2855</f>
        <v>0.61458333333333337</v>
      </c>
      <c r="D2855" s="54">
        <f>タスク実績csv元!E2855</f>
        <v>0.5625</v>
      </c>
      <c r="E2855" t="str">
        <f>タスク実績csv元!I2855&amp;""</f>
        <v/>
      </c>
      <c r="F2855" t="str">
        <f>タスク実績csv元!D2855</f>
        <v>移行手順相談打ち合わせ</v>
      </c>
      <c r="G2855" t="str">
        <f t="shared" si="44"/>
        <v>INSERT INTO task_achivement(task_no,achive_date,end_time,start_time,task_detail,memo)VALUES('{40eddd9a-0b03-433b-b09e-226fdc556c22}','2022/11/09','2022/11/09 14:45:00','2022/11/09 13:30:00','','移行手順相談打ち合わせ');</v>
      </c>
    </row>
    <row r="2856" spans="1:7">
      <c r="A2856" s="48" t="str">
        <f>_xlfn.XLOOKUP(_xlfn.XLOOKUP(MID(タスク実績csv元!C2856,1,SEARCH(":",タスク実績csv元!C2856)-1),リスト!F:F,リスト!G:G)&amp;MID(タスク実績csv元!C2856,SEARCH(":",タスク実績csv元!C2856),999),タスクDB!K:K,タスクDB!A:A)</f>
        <v>{1364ffab-d0f2-41d6-9eab-c1e1da536e69}</v>
      </c>
      <c r="B2856" s="11">
        <f>タスク実績csv元!A2856</f>
        <v>44874</v>
      </c>
      <c r="C2856" s="54">
        <f>タスク実績csv元!F2856</f>
        <v>0.625</v>
      </c>
      <c r="D2856" s="54">
        <f>タスク実績csv元!E2856</f>
        <v>0.61458333333333337</v>
      </c>
      <c r="E2856" t="str">
        <f>タスク実績csv元!I2856&amp;""</f>
        <v/>
      </c>
      <c r="F2856" t="str">
        <f>タスク実績csv元!D2856</f>
        <v>レポート作成</v>
      </c>
      <c r="G2856" t="str">
        <f t="shared" si="44"/>
        <v>INSERT INTO task_achivement(task_no,achive_date,end_time,start_time,task_detail,memo)VALUES('{1364ffab-d0f2-41d6-9eab-c1e1da536e69}','2022/11/09','2022/11/09 15:00:00','2022/11/09 14:45:00','','レポート作成');</v>
      </c>
    </row>
    <row r="2857" spans="1:7">
      <c r="A2857" s="48" t="str">
        <f>_xlfn.XLOOKUP(_xlfn.XLOOKUP(MID(タスク実績csv元!C2857,1,SEARCH(":",タスク実績csv元!C2857)-1),リスト!F:F,リスト!G:G)&amp;MID(タスク実績csv元!C2857,SEARCH(":",タスク実績csv元!C2857),999),タスクDB!K:K,タスクDB!A:A)</f>
        <v>{23640006-1951-44f5-8e76-61d4fa67fbce}</v>
      </c>
      <c r="B2857" s="11">
        <f>タスク実績csv元!A2857</f>
        <v>44874</v>
      </c>
      <c r="C2857" s="54">
        <f>タスク実績csv元!F2857</f>
        <v>0.66666666666666663</v>
      </c>
      <c r="D2857" s="54">
        <f>タスク実績csv元!E2857</f>
        <v>0.625</v>
      </c>
      <c r="E2857" t="str">
        <f>タスク実績csv元!I2857&amp;""</f>
        <v/>
      </c>
      <c r="F2857" t="str">
        <f>タスク実績csv元!D2857</f>
        <v>定例打合せ</v>
      </c>
      <c r="G2857" t="str">
        <f t="shared" si="44"/>
        <v>INSERT INTO task_achivement(task_no,achive_date,end_time,start_time,task_detail,memo)VALUES('{23640006-1951-44f5-8e76-61d4fa67fbce}','2022/11/09','2022/11/09 16:00:00','2022/11/09 15:00:00','','定例打合せ');</v>
      </c>
    </row>
    <row r="2858" spans="1:7">
      <c r="A2858" s="48" t="str">
        <f>_xlfn.XLOOKUP(_xlfn.XLOOKUP(MID(タスク実績csv元!C2858,1,SEARCH(":",タスク実績csv元!C2858)-1),リスト!F:F,リスト!G:G)&amp;MID(タスク実績csv元!C2858,SEARCH(":",タスク実績csv元!C2858),999),タスクDB!K:K,タスクDB!A:A)</f>
        <v>{23640006-1951-44f5-8e76-61d4fa67fbce}</v>
      </c>
      <c r="B2858" s="11">
        <f>タスク実績csv元!A2858</f>
        <v>44874</v>
      </c>
      <c r="C2858" s="54">
        <f>タスク実績csv元!F2858</f>
        <v>0.70833333333333337</v>
      </c>
      <c r="D2858" s="54">
        <f>タスク実績csv元!E2858</f>
        <v>0.66666666666666663</v>
      </c>
      <c r="E2858" t="str">
        <f>タスク実績csv元!I2858&amp;""</f>
        <v/>
      </c>
      <c r="F2858" t="str">
        <f>タスク実績csv元!D2858</f>
        <v>夕会</v>
      </c>
      <c r="G2858" t="str">
        <f t="shared" si="44"/>
        <v>INSERT INTO task_achivement(task_no,achive_date,end_time,start_time,task_detail,memo)VALUES('{23640006-1951-44f5-8e76-61d4fa67fbce}','2022/11/09','2022/11/09 17:00:00','2022/11/09 16:00:00','','夕会');</v>
      </c>
    </row>
    <row r="2859" spans="1:7">
      <c r="A2859" s="48" t="str">
        <f>_xlfn.XLOOKUP(_xlfn.XLOOKUP(MID(タスク実績csv元!C2859,1,SEARCH(":",タスク実績csv元!C2859)-1),リスト!F:F,リスト!G:G)&amp;MID(タスク実績csv元!C2859,SEARCH(":",タスク実績csv元!C2859),999),タスクDB!K:K,タスクDB!A:A)</f>
        <v>{40eddd9a-0b03-433b-b09e-226fdc556c22}</v>
      </c>
      <c r="B2859" s="11">
        <f>タスク実績csv元!A2859</f>
        <v>44874</v>
      </c>
      <c r="C2859" s="54">
        <f>タスク実績csv元!F2859</f>
        <v>0.73958333333333337</v>
      </c>
      <c r="D2859" s="54">
        <f>タスク実績csv元!E2859</f>
        <v>0.72916666666666663</v>
      </c>
      <c r="E2859" t="str">
        <f>タスク実績csv元!I2859&amp;""</f>
        <v/>
      </c>
      <c r="F2859" t="str">
        <f>タスク実績csv元!D2859</f>
        <v>夕会</v>
      </c>
      <c r="G2859" t="str">
        <f t="shared" si="44"/>
        <v>INSERT INTO task_achivement(task_no,achive_date,end_time,start_time,task_detail,memo)VALUES('{40eddd9a-0b03-433b-b09e-226fdc556c22}','2022/11/09','2022/11/09 17:45:00','2022/11/09 17:30:00','','夕会');</v>
      </c>
    </row>
    <row r="2860" spans="1:7">
      <c r="A2860" s="48" t="str">
        <f>_xlfn.XLOOKUP(_xlfn.XLOOKUP(MID(タスク実績csv元!C2860,1,SEARCH(":",タスク実績csv元!C2860)-1),リスト!F:F,リスト!G:G)&amp;MID(タスク実績csv元!C2860,SEARCH(":",タスク実績csv元!C2860),999),タスクDB!K:K,タスクDB!A:A)</f>
        <v>{b3bfb63f-3db4-4a84-9b24-dae0fa8b0c25}</v>
      </c>
      <c r="B2860" s="11">
        <f>タスク実績csv元!A2860</f>
        <v>44874</v>
      </c>
      <c r="C2860" s="54">
        <f>タスク実績csv元!F2860</f>
        <v>0.9375</v>
      </c>
      <c r="D2860" s="54">
        <f>タスク実績csv元!E2860</f>
        <v>0.90625</v>
      </c>
      <c r="E2860" t="str">
        <f>タスク実績csv元!I2860&amp;""</f>
        <v/>
      </c>
      <c r="F2860" t="str">
        <f>タスク実績csv元!D2860</f>
        <v>資料確認</v>
      </c>
      <c r="G2860" t="str">
        <f t="shared" si="44"/>
        <v>INSERT INTO task_achivement(task_no,achive_date,end_time,start_time,task_detail,memo)VALUES('{b3bfb63f-3db4-4a84-9b24-dae0fa8b0c25}','2022/11/09','2022/11/09 22:30:00','2022/11/09 21:45:00','','資料確認');</v>
      </c>
    </row>
    <row r="2861" spans="1:7">
      <c r="A2861" s="48" t="str">
        <f>_xlfn.XLOOKUP(_xlfn.XLOOKUP(MID(タスク実績csv元!C2861,1,SEARCH(":",タスク実績csv元!C2861)-1),リスト!F:F,リスト!G:G)&amp;MID(タスク実績csv元!C2861,SEARCH(":",タスク実績csv元!C2861),999),タスクDB!K:K,タスクDB!A:A)</f>
        <v>{b3bfb63f-3db4-4a84-9b24-dae0fa8b0c25}</v>
      </c>
      <c r="B2861" s="11">
        <f>タスク実績csv元!A2861</f>
        <v>44874</v>
      </c>
      <c r="C2861" s="54">
        <f>タスク実績csv元!F2861</f>
        <v>0.97916666666666663</v>
      </c>
      <c r="D2861" s="54">
        <f>タスク実績csv元!E2861</f>
        <v>0.95833333333333337</v>
      </c>
      <c r="E2861" t="str">
        <f>タスク実績csv元!I2861&amp;""</f>
        <v/>
      </c>
      <c r="F2861" t="str">
        <f>タスク実績csv元!D2861</f>
        <v>資料確認</v>
      </c>
      <c r="G2861" t="str">
        <f t="shared" si="44"/>
        <v>INSERT INTO task_achivement(task_no,achive_date,end_time,start_time,task_detail,memo)VALUES('{b3bfb63f-3db4-4a84-9b24-dae0fa8b0c25}','2022/11/09','2022/11/09 23:30:00','2022/11/09 23:00:00','','資料確認');</v>
      </c>
    </row>
    <row r="2862" spans="1:7">
      <c r="A2862" s="48" t="str">
        <f>_xlfn.XLOOKUP(_xlfn.XLOOKUP(MID(タスク実績csv元!C2862,1,SEARCH(":",タスク実績csv元!C2862)-1),リスト!F:F,リスト!G:G)&amp;MID(タスク実績csv元!C2862,SEARCH(":",タスク実績csv元!C2862),999),タスクDB!K:K,タスクDB!A:A)</f>
        <v>{4c39d40d-b35f-4cfa-b549-6c5de24454e2}</v>
      </c>
      <c r="B2862" s="11">
        <f>タスク実績csv元!A2862</f>
        <v>44875</v>
      </c>
      <c r="C2862" s="54">
        <f>タスク実績csv元!F2862</f>
        <v>0.40625</v>
      </c>
      <c r="D2862" s="54">
        <f>タスク実績csv元!E2862</f>
        <v>0.39583333333333331</v>
      </c>
      <c r="E2862" t="str">
        <f>タスク実績csv元!I2862&amp;""</f>
        <v/>
      </c>
      <c r="F2862" t="str">
        <f>タスク実績csv元!D2862</f>
        <v>朝会</v>
      </c>
      <c r="G2862" t="str">
        <f t="shared" si="44"/>
        <v>INSERT INTO task_achivement(task_no,achive_date,end_time,start_time,task_detail,memo)VALUES('{4c39d40d-b35f-4cfa-b549-6c5de24454e2}','2022/11/10','2022/11/10 09:45:00','2022/11/10 09:30:00','','朝会');</v>
      </c>
    </row>
    <row r="2863" spans="1:7">
      <c r="A2863" s="48" t="str">
        <f>_xlfn.XLOOKUP(_xlfn.XLOOKUP(MID(タスク実績csv元!C2863,1,SEARCH(":",タスク実績csv元!C2863)-1),リスト!F:F,リスト!G:G)&amp;MID(タスク実績csv元!C2863,SEARCH(":",タスク実績csv元!C2863),999),タスクDB!K:K,タスクDB!A:A)</f>
        <v>{79260bf3-e029-4d47-a766-3e3d0a56391e}</v>
      </c>
      <c r="B2863" s="11">
        <f>タスク実績csv元!A2863</f>
        <v>44875</v>
      </c>
      <c r="C2863" s="54">
        <f>タスク実績csv元!F2863</f>
        <v>0.4375</v>
      </c>
      <c r="D2863" s="54">
        <f>タスク実績csv元!E2863</f>
        <v>0.40625</v>
      </c>
      <c r="E2863" t="str">
        <f>タスク実績csv元!I2863&amp;""</f>
        <v/>
      </c>
      <c r="F2863" t="str">
        <f>タスク実績csv元!D2863</f>
        <v>発表練習、内容確認</v>
      </c>
      <c r="G2863" t="str">
        <f t="shared" si="44"/>
        <v>INSERT INTO task_achivement(task_no,achive_date,end_time,start_time,task_detail,memo)VALUES('{79260bf3-e029-4d47-a766-3e3d0a56391e}','2022/11/10','2022/11/10 10:30:00','2022/11/10 09:45:00','','発表練習、内容確認');</v>
      </c>
    </row>
    <row r="2864" spans="1:7">
      <c r="A2864" s="48" t="str">
        <f>_xlfn.XLOOKUP(_xlfn.XLOOKUP(MID(タスク実績csv元!C2864,1,SEARCH(":",タスク実績csv元!C2864)-1),リスト!F:F,リスト!G:G)&amp;MID(タスク実績csv元!C2864,SEARCH(":",タスク実績csv元!C2864),999),タスクDB!K:K,タスクDB!A:A)</f>
        <v>{40eddd9a-0b03-433b-b09e-226fdc556c22}</v>
      </c>
      <c r="B2864" s="11">
        <f>タスク実績csv元!A2864</f>
        <v>44875</v>
      </c>
      <c r="C2864" s="54">
        <f>タスク実績csv元!F2864</f>
        <v>0.47916666666666669</v>
      </c>
      <c r="D2864" s="54">
        <f>タスク実績csv元!E2864</f>
        <v>0.4375</v>
      </c>
      <c r="E2864" t="str">
        <f>タスク実績csv元!I2864&amp;""</f>
        <v/>
      </c>
      <c r="F2864" t="str">
        <f>タスク実績csv元!D2864</f>
        <v>移行手順確認</v>
      </c>
      <c r="G2864" t="str">
        <f t="shared" si="44"/>
        <v>INSERT INTO task_achivement(task_no,achive_date,end_time,start_time,task_detail,memo)VALUES('{40eddd9a-0b03-433b-b09e-226fdc556c22}','2022/11/10','2022/11/10 11:30:00','2022/11/10 10:30:00','','移行手順確認');</v>
      </c>
    </row>
    <row r="2865" spans="1:7">
      <c r="A2865" s="48" t="str">
        <f>_xlfn.XLOOKUP(_xlfn.XLOOKUP(MID(タスク実績csv元!C2865,1,SEARCH(":",タスク実績csv元!C2865)-1),リスト!F:F,リスト!G:G)&amp;MID(タスク実績csv元!C2865,SEARCH(":",タスク実績csv元!C2865),999),タスクDB!K:K,タスクDB!A:A)</f>
        <v>{a57d3e78-44f8-45b4-af70-711514544c62}</v>
      </c>
      <c r="B2865" s="11">
        <f>タスク実績csv元!A2865</f>
        <v>44875</v>
      </c>
      <c r="C2865" s="54">
        <f>タスク実績csv元!F2865</f>
        <v>0.5</v>
      </c>
      <c r="D2865" s="54">
        <f>タスク実績csv元!E2865</f>
        <v>0.47916666666666669</v>
      </c>
      <c r="E2865" t="str">
        <f>タスク実績csv元!I2865&amp;""</f>
        <v/>
      </c>
      <c r="F2865" t="str">
        <f>タスク実績csv元!D2865</f>
        <v>対応</v>
      </c>
      <c r="G2865" t="str">
        <f t="shared" si="44"/>
        <v>INSERT INTO task_achivement(task_no,achive_date,end_time,start_time,task_detail,memo)VALUES('{a57d3e78-44f8-45b4-af70-711514544c62}','2022/11/10','2022/11/10 12:00:00','2022/11/10 11:30:00','','対応');</v>
      </c>
    </row>
    <row r="2866" spans="1:7">
      <c r="A2866" s="48" t="str">
        <f>_xlfn.XLOOKUP(_xlfn.XLOOKUP(MID(タスク実績csv元!C2866,1,SEARCH(":",タスク実績csv元!C2866)-1),リスト!F:F,リスト!G:G)&amp;MID(タスク実績csv元!C2866,SEARCH(":",タスク実績csv元!C2866),999),タスクDB!K:K,タスクDB!A:A)</f>
        <v>{79260bf3-e029-4d47-a766-3e3d0a56391e}</v>
      </c>
      <c r="B2866" s="11">
        <f>タスク実績csv元!A2866</f>
        <v>44875</v>
      </c>
      <c r="C2866" s="54">
        <f>タスク実績csv元!F2866</f>
        <v>0.58333333333333337</v>
      </c>
      <c r="D2866" s="54">
        <f>タスク実績csv元!E2866</f>
        <v>0.54166666666666663</v>
      </c>
      <c r="E2866" t="str">
        <f>タスク実績csv元!I2866&amp;""</f>
        <v/>
      </c>
      <c r="F2866" t="str">
        <f>タスク実績csv元!D2866</f>
        <v>最終確認、TA対応</v>
      </c>
      <c r="G2866" t="str">
        <f t="shared" si="44"/>
        <v>INSERT INTO task_achivement(task_no,achive_date,end_time,start_time,task_detail,memo)VALUES('{79260bf3-e029-4d47-a766-3e3d0a56391e}','2022/11/10','2022/11/10 14:00:00','2022/11/10 13:00:00','','最終確認、TA対応');</v>
      </c>
    </row>
    <row r="2867" spans="1:7">
      <c r="A2867" s="48" t="str">
        <f>_xlfn.XLOOKUP(_xlfn.XLOOKUP(MID(タスク実績csv元!C2867,1,SEARCH(":",タスク実績csv元!C2867)-1),リスト!F:F,リスト!G:G)&amp;MID(タスク実績csv元!C2867,SEARCH(":",タスク実績csv元!C2867),999),タスクDB!K:K,タスクDB!A:A)</f>
        <v>{a57d3e78-44f8-45b4-af70-711514544c62}</v>
      </c>
      <c r="B2867" s="11">
        <f>タスク実績csv元!A2867</f>
        <v>44875</v>
      </c>
      <c r="C2867" s="54">
        <f>タスク実績csv元!F2867</f>
        <v>0.625</v>
      </c>
      <c r="D2867" s="54">
        <f>タスク実績csv元!E2867</f>
        <v>0.58333333333333337</v>
      </c>
      <c r="E2867" t="str">
        <f>タスク実績csv元!I2867&amp;""</f>
        <v/>
      </c>
      <c r="F2867" t="str">
        <f>タスク実績csv元!D2867</f>
        <v>対応</v>
      </c>
      <c r="G2867" t="str">
        <f t="shared" si="44"/>
        <v>INSERT INTO task_achivement(task_no,achive_date,end_time,start_time,task_detail,memo)VALUES('{a57d3e78-44f8-45b4-af70-711514544c62}','2022/11/10','2022/11/10 15:00:00','2022/11/10 14:00:00','','対応');</v>
      </c>
    </row>
    <row r="2868" spans="1:7">
      <c r="A2868" s="48" t="str">
        <f>_xlfn.XLOOKUP(_xlfn.XLOOKUP(MID(タスク実績csv元!C2868,1,SEARCH(":",タスク実績csv元!C2868)-1),リスト!F:F,リスト!G:G)&amp;MID(タスク実績csv元!C2868,SEARCH(":",タスク実績csv元!C2868),999),タスクDB!K:K,タスクDB!A:A)</f>
        <v>{40eddd9a-0b03-433b-b09e-226fdc556c22}</v>
      </c>
      <c r="B2868" s="11">
        <f>タスク実績csv元!A2868</f>
        <v>44875</v>
      </c>
      <c r="C2868" s="54">
        <f>タスク実績csv元!F2868</f>
        <v>0.66666666666666663</v>
      </c>
      <c r="D2868" s="54">
        <f>タスク実績csv元!E2868</f>
        <v>0.625</v>
      </c>
      <c r="E2868" t="str">
        <f>タスク実績csv元!I2868&amp;""</f>
        <v/>
      </c>
      <c r="F2868" t="str">
        <f>タスク実績csv元!D2868</f>
        <v>移行手順書レビュー</v>
      </c>
      <c r="G2868" t="str">
        <f t="shared" si="44"/>
        <v>INSERT INTO task_achivement(task_no,achive_date,end_time,start_time,task_detail,memo)VALUES('{40eddd9a-0b03-433b-b09e-226fdc556c22}','2022/11/10','2022/11/10 16:00:00','2022/11/10 15:00:00','','移行手順書レビュー');</v>
      </c>
    </row>
    <row r="2869" spans="1:7">
      <c r="A2869" s="48" t="str">
        <f>_xlfn.XLOOKUP(_xlfn.XLOOKUP(MID(タスク実績csv元!C2869,1,SEARCH(":",タスク実績csv元!C2869)-1),リスト!F:F,リスト!G:G)&amp;MID(タスク実績csv元!C2869,SEARCH(":",タスク実績csv元!C2869),999),タスクDB!K:K,タスクDB!A:A)</f>
        <v>{23640006-1951-44f5-8e76-61d4fa67fbce}</v>
      </c>
      <c r="B2869" s="11">
        <f>タスク実績csv元!A2869</f>
        <v>44875</v>
      </c>
      <c r="C2869" s="54">
        <f>タスク実績csv元!F2869</f>
        <v>0.6875</v>
      </c>
      <c r="D2869" s="54">
        <f>タスク実績csv元!E2869</f>
        <v>0.66666666666666663</v>
      </c>
      <c r="E2869" t="str">
        <f>タスク実績csv元!I2869&amp;""</f>
        <v/>
      </c>
      <c r="F2869" t="str">
        <f>タスク実績csv元!D2869</f>
        <v>夕会</v>
      </c>
      <c r="G2869" t="str">
        <f t="shared" si="44"/>
        <v>INSERT INTO task_achivement(task_no,achive_date,end_time,start_time,task_detail,memo)VALUES('{23640006-1951-44f5-8e76-61d4fa67fbce}','2022/11/10','2022/11/10 16:30:00','2022/11/10 16:00:00','','夕会');</v>
      </c>
    </row>
    <row r="2870" spans="1:7">
      <c r="A2870" s="48" t="str">
        <f>_xlfn.XLOOKUP(_xlfn.XLOOKUP(MID(タスク実績csv元!C2870,1,SEARCH(":",タスク実績csv元!C2870)-1),リスト!F:F,リスト!G:G)&amp;MID(タスク実績csv元!C2870,SEARCH(":",タスク実績csv元!C2870),999),タスクDB!K:K,タスクDB!A:A)</f>
        <v>{d0d80a67-6f4b-4c2c-8010-bd45acbcca47}</v>
      </c>
      <c r="B2870" s="11">
        <f>タスク実績csv元!A2870</f>
        <v>44875</v>
      </c>
      <c r="C2870" s="54">
        <f>タスク実績csv元!F2870</f>
        <v>0.70833333333333337</v>
      </c>
      <c r="D2870" s="54">
        <f>タスク実績csv元!E2870</f>
        <v>0.6875</v>
      </c>
      <c r="E2870" t="str">
        <f>タスク実績csv元!I2870&amp;""</f>
        <v/>
      </c>
      <c r="F2870" t="str">
        <f>タスク実績csv元!D2870</f>
        <v>資料確認</v>
      </c>
      <c r="G2870" t="str">
        <f t="shared" si="44"/>
        <v>INSERT INTO task_achivement(task_no,achive_date,end_time,start_time,task_detail,memo)VALUES('{d0d80a67-6f4b-4c2c-8010-bd45acbcca47}','2022/11/10','2022/11/10 17:00:00','2022/11/10 16:30:00','','資料確認');</v>
      </c>
    </row>
    <row r="2871" spans="1:7">
      <c r="A2871" s="48" t="str">
        <f>_xlfn.XLOOKUP(_xlfn.XLOOKUP(MID(タスク実績csv元!C2871,1,SEARCH(":",タスク実績csv元!C2871)-1),リスト!F:F,リスト!G:G)&amp;MID(タスク実績csv元!C2871,SEARCH(":",タスク実績csv元!C2871),999),タスクDB!K:K,タスクDB!A:A)</f>
        <v>{79260bf3-e029-4d47-a766-3e3d0a56391e}</v>
      </c>
      <c r="B2871" s="11">
        <f>タスク実績csv元!A2871</f>
        <v>44875</v>
      </c>
      <c r="C2871" s="54">
        <f>タスク実績csv元!F2871</f>
        <v>0.72916666666666663</v>
      </c>
      <c r="D2871" s="54">
        <f>タスク実績csv元!E2871</f>
        <v>0.70833333333333337</v>
      </c>
      <c r="E2871" t="str">
        <f>タスク実績csv元!I2871&amp;""</f>
        <v/>
      </c>
      <c r="F2871" t="str">
        <f>タスク実績csv元!D2871</f>
        <v>発表</v>
      </c>
      <c r="G2871" t="str">
        <f t="shared" si="44"/>
        <v>INSERT INTO task_achivement(task_no,achive_date,end_time,start_time,task_detail,memo)VALUES('{79260bf3-e029-4d47-a766-3e3d0a56391e}','2022/11/10','2022/11/10 17:30:00','2022/11/10 17:00:00','','発表');</v>
      </c>
    </row>
    <row r="2872" spans="1:7">
      <c r="A2872" s="48" t="str">
        <f>_xlfn.XLOOKUP(_xlfn.XLOOKUP(MID(タスク実績csv元!C2872,1,SEARCH(":",タスク実績csv元!C2872)-1),リスト!F:F,リスト!G:G)&amp;MID(タスク実績csv元!C2872,SEARCH(":",タスク実績csv元!C2872),999),タスクDB!K:K,タスクDB!A:A)</f>
        <v>{79260bf3-e029-4d47-a766-3e3d0a56391e}</v>
      </c>
      <c r="B2872" s="11">
        <f>タスク実績csv元!A2872</f>
        <v>44875</v>
      </c>
      <c r="C2872" s="54">
        <f>タスク実績csv元!F2872</f>
        <v>0.75</v>
      </c>
      <c r="D2872" s="54">
        <f>タスク実績csv元!E2872</f>
        <v>0.72916666666666663</v>
      </c>
      <c r="E2872" t="str">
        <f>タスク実績csv元!I2872&amp;""</f>
        <v/>
      </c>
      <c r="F2872" t="str">
        <f>タスク実績csv元!D2872</f>
        <v>作業</v>
      </c>
      <c r="G2872" t="str">
        <f t="shared" si="44"/>
        <v>INSERT INTO task_achivement(task_no,achive_date,end_time,start_time,task_detail,memo)VALUES('{79260bf3-e029-4d47-a766-3e3d0a56391e}','2022/11/10','2022/11/10 18:00:00','2022/11/10 17:30:00','','作業');</v>
      </c>
    </row>
    <row r="2873" spans="1:7">
      <c r="A2873" s="48" t="str">
        <f>_xlfn.XLOOKUP(_xlfn.XLOOKUP(MID(タスク実績csv元!C2873,1,SEARCH(":",タスク実績csv元!C2873)-1),リスト!F:F,リスト!G:G)&amp;MID(タスク実績csv元!C2873,SEARCH(":",タスク実績csv元!C2873),999),タスクDB!K:K,タスクDB!A:A)</f>
        <v>{d0d80a67-6f4b-4c2c-8010-bd45acbcca47}</v>
      </c>
      <c r="B2873" s="11">
        <f>タスク実績csv元!A2873</f>
        <v>44876</v>
      </c>
      <c r="C2873" s="54">
        <f>タスク実績csv元!F2873</f>
        <v>0.5</v>
      </c>
      <c r="D2873" s="54">
        <f>タスク実績csv元!E2873</f>
        <v>0.4375</v>
      </c>
      <c r="E2873" t="str">
        <f>タスク実績csv元!I2873&amp;""</f>
        <v/>
      </c>
      <c r="F2873" t="str">
        <f>タスク実績csv元!D2873</f>
        <v>資料確認</v>
      </c>
      <c r="G2873" t="str">
        <f t="shared" si="44"/>
        <v>INSERT INTO task_achivement(task_no,achive_date,end_time,start_time,task_detail,memo)VALUES('{d0d80a67-6f4b-4c2c-8010-bd45acbcca47}','2022/11/11','2022/11/11 12:00:00','2022/11/11 10:30:00','','資料確認');</v>
      </c>
    </row>
    <row r="2874" spans="1:7">
      <c r="A2874" s="48" t="str">
        <f>_xlfn.XLOOKUP(_xlfn.XLOOKUP(MID(タスク実績csv元!C2874,1,SEARCH(":",タスク実績csv元!C2874)-1),リスト!F:F,リスト!G:G)&amp;MID(タスク実績csv元!C2874,SEARCH(":",タスク実績csv元!C2874),999),タスクDB!K:K,タスクDB!A:A)</f>
        <v>{79260bf3-e029-4d47-a766-3e3d0a56391e}</v>
      </c>
      <c r="B2874" s="11">
        <f>タスク実績csv元!A2874</f>
        <v>44878</v>
      </c>
      <c r="C2874" s="54">
        <f>タスク実績csv元!F2874</f>
        <v>0.95833333333333337</v>
      </c>
      <c r="D2874" s="54">
        <f>タスク実績csv元!E2874</f>
        <v>0.89583333333333337</v>
      </c>
      <c r="E2874" t="str">
        <f>タスク実績csv元!I2874&amp;""</f>
        <v/>
      </c>
      <c r="F2874" t="str">
        <f>タスク実績csv元!D2874</f>
        <v>作成</v>
      </c>
      <c r="G2874" t="str">
        <f t="shared" si="44"/>
        <v>INSERT INTO task_achivement(task_no,achive_date,end_time,start_time,task_detail,memo)VALUES('{79260bf3-e029-4d47-a766-3e3d0a56391e}','2022/11/13','2022/11/13 23:00:00','2022/11/13 21:30:00','','作成');</v>
      </c>
    </row>
    <row r="2875" spans="1:7">
      <c r="A2875" s="48" t="str">
        <f>_xlfn.XLOOKUP(_xlfn.XLOOKUP(MID(タスク実績csv元!C2875,1,SEARCH(":",タスク実績csv元!C2875)-1),リスト!F:F,リスト!G:G)&amp;MID(タスク実績csv元!C2875,SEARCH(":",タスク実績csv元!C2875),999),タスクDB!K:K,タスクDB!A:A)</f>
        <v>{a57d3e78-44f8-45b4-af70-711514544c62}</v>
      </c>
      <c r="B2875" s="11">
        <f>タスク実績csv元!A2875</f>
        <v>44879</v>
      </c>
      <c r="C2875" s="54">
        <f>タスク実績csv元!F2875</f>
        <v>0.41666666666666669</v>
      </c>
      <c r="D2875" s="54">
        <f>タスク実績csv元!E2875</f>
        <v>0.39583333333333331</v>
      </c>
      <c r="E2875" t="str">
        <f>タスク実績csv元!I2875&amp;""</f>
        <v/>
      </c>
      <c r="F2875" t="str">
        <f>タスク実績csv元!D2875</f>
        <v>対応</v>
      </c>
      <c r="G2875" t="str">
        <f t="shared" si="44"/>
        <v>INSERT INTO task_achivement(task_no,achive_date,end_time,start_time,task_detail,memo)VALUES('{a57d3e78-44f8-45b4-af70-711514544c62}','2022/11/14','2022/11/14 10:00:00','2022/11/14 09:30:00','','対応');</v>
      </c>
    </row>
    <row r="2876" spans="1:7">
      <c r="A2876" s="48" t="str">
        <f>_xlfn.XLOOKUP(_xlfn.XLOOKUP(MID(タスク実績csv元!C2876,1,SEARCH(":",タスク実績csv元!C2876)-1),リスト!F:F,リスト!G:G)&amp;MID(タスク実績csv元!C2876,SEARCH(":",タスク実績csv元!C2876),999),タスクDB!K:K,タスクDB!A:A)</f>
        <v>{4c39d40d-b35f-4cfa-b549-6c5de24454e2}</v>
      </c>
      <c r="B2876" s="11">
        <f>タスク実績csv元!A2876</f>
        <v>44879</v>
      </c>
      <c r="C2876" s="54">
        <f>タスク実績csv元!F2876</f>
        <v>0.45833333333333331</v>
      </c>
      <c r="D2876" s="54">
        <f>タスク実績csv元!E2876</f>
        <v>0.41666666666666669</v>
      </c>
      <c r="E2876" t="str">
        <f>タスク実績csv元!I2876&amp;""</f>
        <v/>
      </c>
      <c r="F2876" t="str">
        <f>タスク実績csv元!D2876</f>
        <v>チームMTG</v>
      </c>
      <c r="G2876" t="str">
        <f t="shared" si="44"/>
        <v>INSERT INTO task_achivement(task_no,achive_date,end_time,start_time,task_detail,memo)VALUES('{4c39d40d-b35f-4cfa-b549-6c5de24454e2}','2022/11/14','2022/11/14 11:00:00','2022/11/14 10:00:00','','チームMTG');</v>
      </c>
    </row>
    <row r="2877" spans="1:7">
      <c r="A2877" s="48" t="str">
        <f>_xlfn.XLOOKUP(_xlfn.XLOOKUP(MID(タスク実績csv元!C2877,1,SEARCH(":",タスク実績csv元!C2877)-1),リスト!F:F,リスト!G:G)&amp;MID(タスク実績csv元!C2877,SEARCH(":",タスク実績csv元!C2877),999),タスクDB!K:K,タスクDB!A:A)</f>
        <v>{13580d27-d1b3-46a4-8f7a-77a3a9f0b7fe}</v>
      </c>
      <c r="B2877" s="11">
        <f>タスク実績csv元!A2877</f>
        <v>44879</v>
      </c>
      <c r="C2877" s="54">
        <f>タスク実績csv元!F2877</f>
        <v>0.46875</v>
      </c>
      <c r="D2877" s="54">
        <f>タスク実績csv元!E2877</f>
        <v>0.45833333333333331</v>
      </c>
      <c r="E2877" t="str">
        <f>タスク実績csv元!I2877&amp;""</f>
        <v/>
      </c>
      <c r="F2877" t="str">
        <f>タスク実績csv元!D2877</f>
        <v>SQLインジェクション確認</v>
      </c>
      <c r="G2877" t="str">
        <f t="shared" si="44"/>
        <v>INSERT INTO task_achivement(task_no,achive_date,end_time,start_time,task_detail,memo)VALUES('{13580d27-d1b3-46a4-8f7a-77a3a9f0b7fe}','2022/11/14','2022/11/14 11:15:00','2022/11/14 11:00:00','','SQLインジェクション確認');</v>
      </c>
    </row>
    <row r="2878" spans="1:7">
      <c r="A2878" s="48" t="str">
        <f>_xlfn.XLOOKUP(_xlfn.XLOOKUP(MID(タスク実績csv元!C2878,1,SEARCH(":",タスク実績csv元!C2878)-1),リスト!F:F,リスト!G:G)&amp;MID(タスク実績csv元!C2878,SEARCH(":",タスク実績csv元!C2878),999),タスクDB!K:K,タスクDB!A:A)</f>
        <v>{13580d27-d1b3-46a4-8f7a-77a3a9f0b7fe}</v>
      </c>
      <c r="B2878" s="11">
        <f>タスク実績csv元!A2878</f>
        <v>44879</v>
      </c>
      <c r="C2878" s="54">
        <f>タスク実績csv元!F2878</f>
        <v>0.5</v>
      </c>
      <c r="D2878" s="54">
        <f>タスク実績csv元!E2878</f>
        <v>0.46875</v>
      </c>
      <c r="E2878" t="str">
        <f>タスク実績csv元!I2878&amp;""</f>
        <v/>
      </c>
      <c r="F2878" t="str">
        <f>タスク実績csv元!D2878</f>
        <v>意向確認内容打合せ</v>
      </c>
      <c r="G2878" t="str">
        <f t="shared" si="44"/>
        <v>INSERT INTO task_achivement(task_no,achive_date,end_time,start_time,task_detail,memo)VALUES('{13580d27-d1b3-46a4-8f7a-77a3a9f0b7fe}','2022/11/14','2022/11/14 12:00:00','2022/11/14 11:15:00','','意向確認内容打合せ');</v>
      </c>
    </row>
    <row r="2879" spans="1:7">
      <c r="A2879" s="48" t="str">
        <f>_xlfn.XLOOKUP(_xlfn.XLOOKUP(MID(タスク実績csv元!C2879,1,SEARCH(":",タスク実績csv元!C2879)-1),リスト!F:F,リスト!G:G)&amp;MID(タスク実績csv元!C2879,SEARCH(":",タスク実績csv元!C2879),999),タスクDB!K:K,タスクDB!A:A)</f>
        <v>{d0d80a67-6f4b-4c2c-8010-bd45acbcca47}</v>
      </c>
      <c r="B2879" s="11">
        <f>タスク実績csv元!A2879</f>
        <v>44879</v>
      </c>
      <c r="C2879" s="54">
        <f>タスク実績csv元!F2879</f>
        <v>0.625</v>
      </c>
      <c r="D2879" s="54">
        <f>タスク実績csv元!E2879</f>
        <v>0.54166666666666663</v>
      </c>
      <c r="E2879" t="str">
        <f>タスク実績csv元!I2879&amp;""</f>
        <v/>
      </c>
      <c r="F2879" t="str">
        <f>タスク実績csv元!D2879</f>
        <v>資料確認</v>
      </c>
      <c r="G2879" t="str">
        <f t="shared" si="44"/>
        <v>INSERT INTO task_achivement(task_no,achive_date,end_time,start_time,task_detail,memo)VALUES('{d0d80a67-6f4b-4c2c-8010-bd45acbcca47}','2022/11/14','2022/11/14 15:00:00','2022/11/14 13:00:00','','資料確認');</v>
      </c>
    </row>
    <row r="2880" spans="1:7">
      <c r="A2880" s="48" t="str">
        <f>_xlfn.XLOOKUP(_xlfn.XLOOKUP(MID(タスク実績csv元!C2880,1,SEARCH(":",タスク実績csv元!C2880)-1),リスト!F:F,リスト!G:G)&amp;MID(タスク実績csv元!C2880,SEARCH(":",タスク実績csv元!C2880),999),タスクDB!K:K,タスクDB!A:A)</f>
        <v>{d0d80a67-6f4b-4c2c-8010-bd45acbcca47}</v>
      </c>
      <c r="B2880" s="11">
        <f>タスク実績csv元!A2880</f>
        <v>44879</v>
      </c>
      <c r="C2880" s="54">
        <f>タスク実績csv元!F2880</f>
        <v>0.63541666666666663</v>
      </c>
      <c r="D2880" s="54">
        <f>タスク実績csv元!E2880</f>
        <v>0.625</v>
      </c>
      <c r="E2880" t="str">
        <f>タスク実績csv元!I2880&amp;""</f>
        <v/>
      </c>
      <c r="F2880" t="str">
        <f>タスク実績csv元!D2880</f>
        <v>スケジュール確認</v>
      </c>
      <c r="G2880" t="str">
        <f t="shared" si="44"/>
        <v>INSERT INTO task_achivement(task_no,achive_date,end_time,start_time,task_detail,memo)VALUES('{d0d80a67-6f4b-4c2c-8010-bd45acbcca47}','2022/11/14','2022/11/14 15:15:00','2022/11/14 15:00:00','','スケジュール確認');</v>
      </c>
    </row>
    <row r="2881" spans="1:7">
      <c r="A2881" s="48" t="str">
        <f>_xlfn.XLOOKUP(_xlfn.XLOOKUP(MID(タスク実績csv元!C2881,1,SEARCH(":",タスク実績csv元!C2881)-1),リスト!F:F,リスト!G:G)&amp;MID(タスク実績csv元!C2881,SEARCH(":",タスク実績csv元!C2881),999),タスクDB!K:K,タスクDB!A:A)</f>
        <v>{636a09be-af0c-4c3f-a241-084fdb54db90}</v>
      </c>
      <c r="B2881" s="11">
        <f>タスク実績csv元!A2881</f>
        <v>44879</v>
      </c>
      <c r="C2881" s="54">
        <f>タスク実績csv元!F2881</f>
        <v>0.64583333333333337</v>
      </c>
      <c r="D2881" s="54">
        <f>タスク実績csv元!E2881</f>
        <v>0.63541666666666663</v>
      </c>
      <c r="E2881" t="str">
        <f>タスク実績csv元!I2881&amp;""</f>
        <v/>
      </c>
      <c r="F2881" t="str">
        <f>タスク実績csv元!D2881</f>
        <v>Mobile SDK</v>
      </c>
      <c r="G2881" t="str">
        <f t="shared" si="44"/>
        <v>INSERT INTO task_achivement(task_no,achive_date,end_time,start_time,task_detail,memo)VALUES('{636a09be-af0c-4c3f-a241-084fdb54db90}','2022/11/14','2022/11/14 15:30:00','2022/11/14 15:15:00','','Mobile SDK');</v>
      </c>
    </row>
    <row r="2882" spans="1:7">
      <c r="A2882" s="48" t="str">
        <f>_xlfn.XLOOKUP(_xlfn.XLOOKUP(MID(タスク実績csv元!C2882,1,SEARCH(":",タスク実績csv元!C2882)-1),リスト!F:F,リスト!G:G)&amp;MID(タスク実績csv元!C2882,SEARCH(":",タスク実績csv元!C2882),999),タスクDB!K:K,タスクDB!A:A)</f>
        <v>{3c725e9b-a684-46d8-88fb-086261f2dbe6}</v>
      </c>
      <c r="B2882" s="11">
        <f>タスク実績csv元!A2882</f>
        <v>44879</v>
      </c>
      <c r="C2882" s="54">
        <f>タスク実績csv元!F2882</f>
        <v>0.66666666666666663</v>
      </c>
      <c r="D2882" s="54">
        <f>タスク実績csv元!E2882</f>
        <v>0.64583333333333337</v>
      </c>
      <c r="E2882" t="str">
        <f>タスク実績csv元!I2882&amp;""</f>
        <v/>
      </c>
      <c r="F2882" t="str">
        <f>タスク実績csv元!D2882</f>
        <v>ストレスチェック</v>
      </c>
      <c r="G2882" t="str">
        <f t="shared" si="44"/>
        <v>INSERT INTO task_achivement(task_no,achive_date,end_time,start_time,task_detail,memo)VALUES('{3c725e9b-a684-46d8-88fb-086261f2dbe6}','2022/11/14','2022/11/14 16:00:00','2022/11/14 15:30:00','','ストレスチェック');</v>
      </c>
    </row>
    <row r="2883" spans="1:7">
      <c r="A2883" s="48" t="str">
        <f>_xlfn.XLOOKUP(_xlfn.XLOOKUP(MID(タスク実績csv元!C2883,1,SEARCH(":",タスク実績csv元!C2883)-1),リスト!F:F,リスト!G:G)&amp;MID(タスク実績csv元!C2883,SEARCH(":",タスク実績csv元!C2883),999),タスクDB!K:K,タスクDB!A:A)</f>
        <v>{d0d80a67-6f4b-4c2c-8010-bd45acbcca47}</v>
      </c>
      <c r="B2883" s="11">
        <f>タスク実績csv元!A2883</f>
        <v>44879</v>
      </c>
      <c r="C2883" s="54">
        <f>タスク実績csv元!F2883</f>
        <v>0.72916666666666663</v>
      </c>
      <c r="D2883" s="54">
        <f>タスク実績csv元!E2883</f>
        <v>0.66666666666666663</v>
      </c>
      <c r="E2883" t="str">
        <f>タスク実績csv元!I2883&amp;""</f>
        <v/>
      </c>
      <c r="F2883" t="str">
        <f>タスク実績csv元!D2883</f>
        <v>資料確認</v>
      </c>
      <c r="G2883" t="str">
        <f t="shared" ref="G2883:G2946" si="45">IF(B2883=0,"","INSERT INTO task_achivement("&amp;$A$1&amp;","&amp;$B$1&amp;","&amp;$C$1&amp;","&amp;$D$1&amp;","&amp;$E$1&amp;","&amp;$F$1&amp;")VALUES('"&amp;A2883&amp;"',"&amp;IF(B2883="","null","'"&amp;TEXT(B2883,"yyyy/MM/dd")&amp;"'")&amp;","&amp;IF(C2883="","null","'"&amp;TEXT(B2883,"yyyy/MM/dd")&amp;" "&amp;TEXT(C2883,"HH:mm:ss")&amp;"'")&amp;","&amp;IF(D2883="","null","'"&amp;TEXT(B2883,"yyyy/MM/dd")&amp;" "&amp;TEXT(D2883,"HH:mm:ss")&amp;"'")&amp;",'"&amp;E2883&amp;"','"&amp;F2883&amp;"');")</f>
        <v>INSERT INTO task_achivement(task_no,achive_date,end_time,start_time,task_detail,memo)VALUES('{d0d80a67-6f4b-4c2c-8010-bd45acbcca47}','2022/11/14','2022/11/14 17:30:00','2022/11/14 16:00:00','','資料確認');</v>
      </c>
    </row>
    <row r="2884" spans="1:7">
      <c r="A2884" s="48" t="str">
        <f>_xlfn.XLOOKUP(_xlfn.XLOOKUP(MID(タスク実績csv元!C2884,1,SEARCH(":",タスク実績csv元!C2884)-1),リスト!F:F,リスト!G:G)&amp;MID(タスク実績csv元!C2884,SEARCH(":",タスク実績csv元!C2884),999),タスクDB!K:K,タスクDB!A:A)</f>
        <v>{40eddd9a-0b03-433b-b09e-226fdc556c22}</v>
      </c>
      <c r="B2884" s="11">
        <f>タスク実績csv元!A2884</f>
        <v>44879</v>
      </c>
      <c r="C2884" s="54">
        <f>タスク実績csv元!F2884</f>
        <v>0.73958333333333337</v>
      </c>
      <c r="D2884" s="54">
        <f>タスク実績csv元!E2884</f>
        <v>0.72916666666666663</v>
      </c>
      <c r="E2884" t="str">
        <f>タスク実績csv元!I2884&amp;""</f>
        <v/>
      </c>
      <c r="F2884" t="str">
        <f>タスク実績csv元!D2884</f>
        <v>夕会</v>
      </c>
      <c r="G2884" t="str">
        <f t="shared" si="45"/>
        <v>INSERT INTO task_achivement(task_no,achive_date,end_time,start_time,task_detail,memo)VALUES('{40eddd9a-0b03-433b-b09e-226fdc556c22}','2022/11/14','2022/11/14 17:45:00','2022/11/14 17:30:00','','夕会');</v>
      </c>
    </row>
    <row r="2885" spans="1:7">
      <c r="A2885" s="48" t="str">
        <f>_xlfn.XLOOKUP(_xlfn.XLOOKUP(MID(タスク実績csv元!C2885,1,SEARCH(":",タスク実績csv元!C2885)-1),リスト!F:F,リスト!G:G)&amp;MID(タスク実績csv元!C2885,SEARCH(":",タスク実績csv元!C2885),999),タスクDB!K:K,タスクDB!A:A)</f>
        <v>{b3bfb63f-3db4-4a84-9b24-dae0fa8b0c25}</v>
      </c>
      <c r="B2885" s="11">
        <f>タスク実績csv元!A2885</f>
        <v>44879</v>
      </c>
      <c r="C2885" s="54">
        <f>タスク実績csv元!F2885</f>
        <v>0.75</v>
      </c>
      <c r="D2885" s="54">
        <f>タスク実績csv元!E2885</f>
        <v>0.73958333333333337</v>
      </c>
      <c r="E2885" t="str">
        <f>タスク実績csv元!I2885&amp;""</f>
        <v/>
      </c>
      <c r="F2885" t="str">
        <f>タスク実績csv元!D2885</f>
        <v>資料作成</v>
      </c>
      <c r="G2885" t="str">
        <f t="shared" si="45"/>
        <v>INSERT INTO task_achivement(task_no,achive_date,end_time,start_time,task_detail,memo)VALUES('{b3bfb63f-3db4-4a84-9b24-dae0fa8b0c25}','2022/11/14','2022/11/14 18:00:00','2022/11/14 17:45:00','','資料作成');</v>
      </c>
    </row>
    <row r="2886" spans="1:7">
      <c r="A2886" s="48" t="str">
        <f>_xlfn.XLOOKUP(_xlfn.XLOOKUP(MID(タスク実績csv元!C2886,1,SEARCH(":",タスク実績csv元!C2886)-1),リスト!F:F,リスト!G:G)&amp;MID(タスク実績csv元!C2886,SEARCH(":",タスク実績csv元!C2886),999),タスクDB!K:K,タスクDB!A:A)</f>
        <v>{50308f42-7a40-422d-9b9e-6ca1fa8de805}</v>
      </c>
      <c r="B2886" s="11">
        <f>タスク実績csv元!A2886</f>
        <v>44879</v>
      </c>
      <c r="C2886" s="54">
        <f>タスク実績csv元!F2886</f>
        <v>0.83333333333333337</v>
      </c>
      <c r="D2886" s="54">
        <f>タスク実績csv元!E2886</f>
        <v>0.75</v>
      </c>
      <c r="E2886" t="str">
        <f>タスク実績csv元!I2886&amp;""</f>
        <v/>
      </c>
      <c r="F2886" t="str">
        <f>タスク実績csv元!D2886</f>
        <v>打合せ</v>
      </c>
      <c r="G2886" t="str">
        <f t="shared" si="45"/>
        <v>INSERT INTO task_achivement(task_no,achive_date,end_time,start_time,task_detail,memo)VALUES('{50308f42-7a40-422d-9b9e-6ca1fa8de805}','2022/11/14','2022/11/14 20:00:00','2022/11/14 18:00:00','','打合せ');</v>
      </c>
    </row>
    <row r="2887" spans="1:7">
      <c r="A2887" s="48" t="str">
        <f>_xlfn.XLOOKUP(_xlfn.XLOOKUP(MID(タスク実績csv元!C2887,1,SEARCH(":",タスク実績csv元!C2887)-1),リスト!F:F,リスト!G:G)&amp;MID(タスク実績csv元!C2887,SEARCH(":",タスク実績csv元!C2887),999),タスクDB!K:K,タスクDB!A:A)</f>
        <v>{4c39d40d-b35f-4cfa-b549-6c5de24454e2}</v>
      </c>
      <c r="B2887" s="11">
        <f>タスク実績csv元!A2887</f>
        <v>44880</v>
      </c>
      <c r="C2887" s="54">
        <f>タスク実績csv元!F2887</f>
        <v>0.40625</v>
      </c>
      <c r="D2887" s="54">
        <f>タスク実績csv元!E2887</f>
        <v>0.39583333333333331</v>
      </c>
      <c r="E2887" t="str">
        <f>タスク実績csv元!I2887&amp;""</f>
        <v/>
      </c>
      <c r="F2887" t="str">
        <f>タスク実績csv元!D2887</f>
        <v>朝会</v>
      </c>
      <c r="G2887" t="str">
        <f t="shared" si="45"/>
        <v>INSERT INTO task_achivement(task_no,achive_date,end_time,start_time,task_detail,memo)VALUES('{4c39d40d-b35f-4cfa-b549-6c5de24454e2}','2022/11/15','2022/11/15 09:45:00','2022/11/15 09:30:00','','朝会');</v>
      </c>
    </row>
    <row r="2888" spans="1:7">
      <c r="A2888" s="48" t="str">
        <f>_xlfn.XLOOKUP(_xlfn.XLOOKUP(MID(タスク実績csv元!C2888,1,SEARCH(":",タスク実績csv元!C2888)-1),リスト!F:F,リスト!G:G)&amp;MID(タスク実績csv元!C2888,SEARCH(":",タスク実績csv元!C2888),999),タスクDB!K:K,タスクDB!A:A)</f>
        <v>{13580d27-d1b3-46a4-8f7a-77a3a9f0b7fe}</v>
      </c>
      <c r="B2888" s="11">
        <f>タスク実績csv元!A2888</f>
        <v>44880</v>
      </c>
      <c r="C2888" s="54">
        <f>タスク実績csv元!F2888</f>
        <v>0.45833333333333331</v>
      </c>
      <c r="D2888" s="54">
        <f>タスク実績csv元!E2888</f>
        <v>0.40625</v>
      </c>
      <c r="E2888" t="str">
        <f>タスク実績csv元!I2888&amp;""</f>
        <v/>
      </c>
      <c r="F2888" t="str">
        <f>タスク実績csv元!D2888</f>
        <v>SQLインジェクション確認</v>
      </c>
      <c r="G2888" t="str">
        <f t="shared" si="45"/>
        <v>INSERT INTO task_achivement(task_no,achive_date,end_time,start_time,task_detail,memo)VALUES('{13580d27-d1b3-46a4-8f7a-77a3a9f0b7fe}','2022/11/15','2022/11/15 11:00:00','2022/11/15 09:45:00','','SQLインジェクション確認');</v>
      </c>
    </row>
    <row r="2889" spans="1:7">
      <c r="A2889" s="48" t="str">
        <f>_xlfn.XLOOKUP(_xlfn.XLOOKUP(MID(タスク実績csv元!C2889,1,SEARCH(":",タスク実績csv元!C2889)-1),リスト!F:F,リスト!G:G)&amp;MID(タスク実績csv元!C2889,SEARCH(":",タスク実績csv元!C2889),999),タスクDB!K:K,タスクDB!A:A)</f>
        <v>{13580d27-d1b3-46a4-8f7a-77a3a9f0b7fe}</v>
      </c>
      <c r="B2889" s="11">
        <f>タスク実績csv元!A2889</f>
        <v>44880</v>
      </c>
      <c r="C2889" s="54">
        <f>タスク実績csv元!F2889</f>
        <v>0.5</v>
      </c>
      <c r="D2889" s="54">
        <f>タスク実績csv元!E2889</f>
        <v>0.45833333333333331</v>
      </c>
      <c r="E2889" t="str">
        <f>タスク実績csv元!I2889&amp;""</f>
        <v/>
      </c>
      <c r="F2889" t="str">
        <f>タスク実績csv元!D2889</f>
        <v>セキュリティテスト内容連携</v>
      </c>
      <c r="G2889" t="str">
        <f t="shared" si="45"/>
        <v>INSERT INTO task_achivement(task_no,achive_date,end_time,start_time,task_detail,memo)VALUES('{13580d27-d1b3-46a4-8f7a-77a3a9f0b7fe}','2022/11/15','2022/11/15 12:00:00','2022/11/15 11:00:00','','セキュリティテスト内容連携');</v>
      </c>
    </row>
    <row r="2890" spans="1:7">
      <c r="A2890" s="48" t="str">
        <f>_xlfn.XLOOKUP(_xlfn.XLOOKUP(MID(タスク実績csv元!C2890,1,SEARCH(":",タスク実績csv元!C2890)-1),リスト!F:F,リスト!G:G)&amp;MID(タスク実績csv元!C2890,SEARCH(":",タスク実績csv元!C2890),999),タスクDB!K:K,タスクDB!A:A)</f>
        <v>{eccefbf1-a852-44a0-af6a-c2c31b42f737}</v>
      </c>
      <c r="B2890" s="11">
        <f>タスク実績csv元!A2890</f>
        <v>44880</v>
      </c>
      <c r="C2890" s="54">
        <f>タスク実績csv元!F2890</f>
        <v>0.58333333333333337</v>
      </c>
      <c r="D2890" s="54">
        <f>タスク実績csv元!E2890</f>
        <v>0.54166666666666663</v>
      </c>
      <c r="E2890" t="str">
        <f>タスク実績csv元!I2890&amp;""</f>
        <v/>
      </c>
      <c r="F2890" t="str">
        <f>タスク実績csv元!D2890</f>
        <v>連携接続検証打ち合わせ</v>
      </c>
      <c r="G2890" t="str">
        <f t="shared" si="45"/>
        <v>INSERT INTO task_achivement(task_no,achive_date,end_time,start_time,task_detail,memo)VALUES('{eccefbf1-a852-44a0-af6a-c2c31b42f737}','2022/11/15','2022/11/15 14:00:00','2022/11/15 13:00:00','','連携接続検証打ち合わせ');</v>
      </c>
    </row>
    <row r="2891" spans="1:7">
      <c r="A2891" s="48" t="str">
        <f>_xlfn.XLOOKUP(_xlfn.XLOOKUP(MID(タスク実績csv元!C2891,1,SEARCH(":",タスク実績csv元!C2891)-1),リスト!F:F,リスト!G:G)&amp;MID(タスク実績csv元!C2891,SEARCH(":",タスク実績csv元!C2891),999),タスクDB!K:K,タスクDB!A:A)</f>
        <v>{d0d80a67-6f4b-4c2c-8010-bd45acbcca47}</v>
      </c>
      <c r="B2891" s="11">
        <f>タスク実績csv元!A2891</f>
        <v>44880</v>
      </c>
      <c r="C2891" s="54">
        <f>タスク実績csv元!F2891</f>
        <v>0.70833333333333337</v>
      </c>
      <c r="D2891" s="54">
        <f>タスク実績csv元!E2891</f>
        <v>0.58333333333333337</v>
      </c>
      <c r="E2891" t="str">
        <f>タスク実績csv元!I2891&amp;""</f>
        <v/>
      </c>
      <c r="F2891" t="str">
        <f>タスク実績csv元!D2891</f>
        <v>資料確認</v>
      </c>
      <c r="G2891" t="str">
        <f t="shared" si="45"/>
        <v>INSERT INTO task_achivement(task_no,achive_date,end_time,start_time,task_detail,memo)VALUES('{d0d80a67-6f4b-4c2c-8010-bd45acbcca47}','2022/11/15','2022/11/15 17:00:00','2022/11/15 14:00:00','','資料確認');</v>
      </c>
    </row>
    <row r="2892" spans="1:7">
      <c r="A2892" s="48" t="str">
        <f>_xlfn.XLOOKUP(_xlfn.XLOOKUP(MID(タスク実績csv元!C2892,1,SEARCH(":",タスク実績csv元!C2892)-1),リスト!F:F,リスト!G:G)&amp;MID(タスク実績csv元!C2892,SEARCH(":",タスク実績csv元!C2892),999),タスクDB!K:K,タスクDB!A:A)</f>
        <v>{23640006-1951-44f5-8e76-61d4fa67fbce}</v>
      </c>
      <c r="B2892" s="11">
        <f>タスク実績csv元!A2892</f>
        <v>44880</v>
      </c>
      <c r="C2892" s="54">
        <f>タスク実績csv元!F2892</f>
        <v>0.72916666666666663</v>
      </c>
      <c r="D2892" s="54">
        <f>タスク実績csv元!E2892</f>
        <v>0.70833333333333337</v>
      </c>
      <c r="E2892" t="str">
        <f>タスク実績csv元!I2892&amp;""</f>
        <v/>
      </c>
      <c r="F2892" t="str">
        <f>タスク実績csv元!D2892</f>
        <v>夕会</v>
      </c>
      <c r="G2892" t="str">
        <f t="shared" si="45"/>
        <v>INSERT INTO task_achivement(task_no,achive_date,end_time,start_time,task_detail,memo)VALUES('{23640006-1951-44f5-8e76-61d4fa67fbce}','2022/11/15','2022/11/15 17:30:00','2022/11/15 17:00:00','','夕会');</v>
      </c>
    </row>
    <row r="2893" spans="1:7">
      <c r="A2893" s="48" t="str">
        <f>_xlfn.XLOOKUP(_xlfn.XLOOKUP(MID(タスク実績csv元!C2893,1,SEARCH(":",タスク実績csv元!C2893)-1),リスト!F:F,リスト!G:G)&amp;MID(タスク実績csv元!C2893,SEARCH(":",タスク実績csv元!C2893),999),タスクDB!K:K,タスクDB!A:A)</f>
        <v>{40eddd9a-0b03-433b-b09e-226fdc556c22}</v>
      </c>
      <c r="B2893" s="11">
        <f>タスク実績csv元!A2893</f>
        <v>44880</v>
      </c>
      <c r="C2893" s="54">
        <f>タスク実績csv元!F2893</f>
        <v>0.75</v>
      </c>
      <c r="D2893" s="54">
        <f>タスク実績csv元!E2893</f>
        <v>0.72916666666666663</v>
      </c>
      <c r="E2893" t="str">
        <f>タスク実績csv元!I2893&amp;""</f>
        <v/>
      </c>
      <c r="F2893" t="str">
        <f>タスク実績csv元!D2893</f>
        <v>夕会</v>
      </c>
      <c r="G2893" t="str">
        <f t="shared" si="45"/>
        <v>INSERT INTO task_achivement(task_no,achive_date,end_time,start_time,task_detail,memo)VALUES('{40eddd9a-0b03-433b-b09e-226fdc556c22}','2022/11/15','2022/11/15 18:00:00','2022/11/15 17:30:00','','夕会');</v>
      </c>
    </row>
    <row r="2894" spans="1:7">
      <c r="A2894" s="48" t="str">
        <f>_xlfn.XLOOKUP(_xlfn.XLOOKUP(MID(タスク実績csv元!C2894,1,SEARCH(":",タスク実績csv元!C2894)-1),リスト!F:F,リスト!G:G)&amp;MID(タスク実績csv元!C2894,SEARCH(":",タスク実績csv元!C2894),999),タスクDB!K:K,タスクDB!A:A)</f>
        <v>{b3bfb63f-3db4-4a84-9b24-dae0fa8b0c25}</v>
      </c>
      <c r="B2894" s="11">
        <f>タスク実績csv元!A2894</f>
        <v>44880</v>
      </c>
      <c r="C2894" s="54">
        <f>タスク実績csv元!F2894</f>
        <v>0.91666666666666663</v>
      </c>
      <c r="D2894" s="54">
        <f>タスク実績csv元!E2894</f>
        <v>0.875</v>
      </c>
      <c r="E2894" t="str">
        <f>タスク実績csv元!I2894&amp;""</f>
        <v/>
      </c>
      <c r="F2894" t="str">
        <f>タスク実績csv元!D2894</f>
        <v>作成</v>
      </c>
      <c r="G2894" t="str">
        <f t="shared" si="45"/>
        <v>INSERT INTO task_achivement(task_no,achive_date,end_time,start_time,task_detail,memo)VALUES('{b3bfb63f-3db4-4a84-9b24-dae0fa8b0c25}','2022/11/15','2022/11/15 22:00:00','2022/11/15 21:00:00','','作成');</v>
      </c>
    </row>
    <row r="2895" spans="1:7">
      <c r="A2895" s="48" t="str">
        <f>_xlfn.XLOOKUP(_xlfn.XLOOKUP(MID(タスク実績csv元!C2895,1,SEARCH(":",タスク実績csv元!C2895)-1),リスト!F:F,リスト!G:G)&amp;MID(タスク実績csv元!C2895,SEARCH(":",タスク実績csv元!C2895),999),タスクDB!K:K,タスクDB!A:A)</f>
        <v>{0e8e7c31-feae-4841-a3c3-5fe16de45ce1}</v>
      </c>
      <c r="B2895" s="11">
        <f>タスク実績csv元!A2895</f>
        <v>44881</v>
      </c>
      <c r="C2895" s="54">
        <f>タスク実績csv元!F2895</f>
        <v>0.41666666666666669</v>
      </c>
      <c r="D2895" s="54">
        <f>タスク実績csv元!E2895</f>
        <v>0.39583333333333331</v>
      </c>
      <c r="E2895" t="str">
        <f>タスク実績csv元!I2895&amp;""</f>
        <v/>
      </c>
      <c r="F2895" t="str">
        <f>タスク実績csv元!D2895</f>
        <v>課題確認</v>
      </c>
      <c r="G2895" t="str">
        <f t="shared" si="45"/>
        <v>INSERT INTO task_achivement(task_no,achive_date,end_time,start_time,task_detail,memo)VALUES('{0e8e7c31-feae-4841-a3c3-5fe16de45ce1}','2022/11/16','2022/11/16 10:00:00','2022/11/16 09:30:00','','課題確認');</v>
      </c>
    </row>
    <row r="2896" spans="1:7">
      <c r="A2896" s="48" t="str">
        <f>_xlfn.XLOOKUP(_xlfn.XLOOKUP(MID(タスク実績csv元!C2896,1,SEARCH(":",タスク実績csv元!C2896)-1),リスト!F:F,リスト!G:G)&amp;MID(タスク実績csv元!C2896,SEARCH(":",タスク実績csv元!C2896),999),タスクDB!K:K,タスクDB!A:A)</f>
        <v>{b3bfb63f-3db4-4a84-9b24-dae0fa8b0c25}</v>
      </c>
      <c r="B2896" s="11">
        <f>タスク実績csv元!A2896</f>
        <v>44881</v>
      </c>
      <c r="C2896" s="54">
        <f>タスク実績csv元!F2896</f>
        <v>0.45833333333333331</v>
      </c>
      <c r="D2896" s="54">
        <f>タスク実績csv元!E2896</f>
        <v>0.41666666666666669</v>
      </c>
      <c r="E2896" t="str">
        <f>タスク実績csv元!I2896&amp;""</f>
        <v/>
      </c>
      <c r="F2896" t="str">
        <f>タスク実績csv元!D2896</f>
        <v>作成</v>
      </c>
      <c r="G2896" t="str">
        <f t="shared" si="45"/>
        <v>INSERT INTO task_achivement(task_no,achive_date,end_time,start_time,task_detail,memo)VALUES('{b3bfb63f-3db4-4a84-9b24-dae0fa8b0c25}','2022/11/16','2022/11/16 11:00:00','2022/11/16 10:00:00','','作成');</v>
      </c>
    </row>
    <row r="2897" spans="1:7">
      <c r="A2897" s="48" t="str">
        <f>_xlfn.XLOOKUP(_xlfn.XLOOKUP(MID(タスク実績csv元!C2897,1,SEARCH(":",タスク実績csv元!C2897)-1),リスト!F:F,リスト!G:G)&amp;MID(タスク実績csv元!C2897,SEARCH(":",タスク実績csv元!C2897),999),タスクDB!K:K,タスクDB!A:A)</f>
        <v>{13580d27-d1b3-46a4-8f7a-77a3a9f0b7fe}</v>
      </c>
      <c r="B2897" s="11">
        <f>タスク実績csv元!A2897</f>
        <v>44881</v>
      </c>
      <c r="C2897" s="54">
        <f>タスク実績csv元!F2897</f>
        <v>0.5</v>
      </c>
      <c r="D2897" s="54">
        <f>タスク実績csv元!E2897</f>
        <v>0.45833333333333331</v>
      </c>
      <c r="E2897" t="str">
        <f>タスク実績csv元!I2897&amp;""</f>
        <v/>
      </c>
      <c r="F2897" t="str">
        <f>タスク実績csv元!D2897</f>
        <v>DSアクセスログ確認打ち合わせ</v>
      </c>
      <c r="G2897" t="str">
        <f t="shared" si="45"/>
        <v>INSERT INTO task_achivement(task_no,achive_date,end_time,start_time,task_detail,memo)VALUES('{13580d27-d1b3-46a4-8f7a-77a3a9f0b7fe}','2022/11/16','2022/11/16 12:00:00','2022/11/16 11:00:00','','DSアクセスログ確認打ち合わせ');</v>
      </c>
    </row>
    <row r="2898" spans="1:7">
      <c r="A2898" s="48" t="str">
        <f>_xlfn.XLOOKUP(_xlfn.XLOOKUP(MID(タスク実績csv元!C2898,1,SEARCH(":",タスク実績csv元!C2898)-1),リスト!F:F,リスト!G:G)&amp;MID(タスク実績csv元!C2898,SEARCH(":",タスク実績csv元!C2898),999),タスクDB!K:K,タスクDB!A:A)</f>
        <v>{8bf29be6-00eb-4704-99d7-d935cf00aff3}</v>
      </c>
      <c r="B2898" s="11">
        <f>タスク実績csv元!A2898</f>
        <v>44881</v>
      </c>
      <c r="C2898" s="54">
        <f>タスク実績csv元!F2898</f>
        <v>0.57291666666666663</v>
      </c>
      <c r="D2898" s="54">
        <f>タスク実績csv元!E2898</f>
        <v>0.54166666666666663</v>
      </c>
      <c r="E2898" t="str">
        <f>タスク実績csv元!I2898&amp;""</f>
        <v/>
      </c>
      <c r="F2898" t="str">
        <f>タスク実績csv元!D2898</f>
        <v>PTP定例(SPTP010-030のSIT時期確認)</v>
      </c>
      <c r="G2898" t="str">
        <f t="shared" si="45"/>
        <v>INSERT INTO task_achivement(task_no,achive_date,end_time,start_time,task_detail,memo)VALUES('{8bf29be6-00eb-4704-99d7-d935cf00aff3}','2022/11/16','2022/11/16 13:45:00','2022/11/16 13:00:00','','PTP定例(SPTP010-030のSIT時期確認)');</v>
      </c>
    </row>
    <row r="2899" spans="1:7">
      <c r="A2899" s="48" t="str">
        <f>_xlfn.XLOOKUP(_xlfn.XLOOKUP(MID(タスク実績csv元!C2899,1,SEARCH(":",タスク実績csv元!C2899)-1),リスト!F:F,リスト!G:G)&amp;MID(タスク実績csv元!C2899,SEARCH(":",タスク実績csv元!C2899),999),タスクDB!K:K,タスクDB!A:A)</f>
        <v>{d0d80a67-6f4b-4c2c-8010-bd45acbcca47}</v>
      </c>
      <c r="B2899" s="11">
        <f>タスク実績csv元!A2899</f>
        <v>44881</v>
      </c>
      <c r="C2899" s="54">
        <f>タスク実績csv元!F2899</f>
        <v>0.58333333333333337</v>
      </c>
      <c r="D2899" s="54">
        <f>タスク実績csv元!E2899</f>
        <v>0.57291666666666663</v>
      </c>
      <c r="E2899" t="str">
        <f>タスク実績csv元!I2899&amp;""</f>
        <v/>
      </c>
      <c r="F2899" t="str">
        <f>タスク実績csv元!D2899</f>
        <v>資料確認</v>
      </c>
      <c r="G2899" t="str">
        <f t="shared" si="45"/>
        <v>INSERT INTO task_achivement(task_no,achive_date,end_time,start_time,task_detail,memo)VALUES('{d0d80a67-6f4b-4c2c-8010-bd45acbcca47}','2022/11/16','2022/11/16 14:00:00','2022/11/16 13:45:00','','資料確認');</v>
      </c>
    </row>
    <row r="2900" spans="1:7">
      <c r="A2900" s="48" t="str">
        <f>_xlfn.XLOOKUP(_xlfn.XLOOKUP(MID(タスク実績csv元!C2900,1,SEARCH(":",タスク実績csv元!C2900)-1),リスト!F:F,リスト!G:G)&amp;MID(タスク実績csv元!C2900,SEARCH(":",タスク実績csv元!C2900),999),タスクDB!K:K,タスクDB!A:A)</f>
        <v>{23640006-1951-44f5-8e76-61d4fa67fbce}</v>
      </c>
      <c r="B2900" s="11">
        <f>タスク実績csv元!A2900</f>
        <v>44881</v>
      </c>
      <c r="C2900" s="54">
        <f>タスク実績csv元!F2900</f>
        <v>0.64583333333333337</v>
      </c>
      <c r="D2900" s="54">
        <f>タスク実績csv元!E2900</f>
        <v>0.58333333333333337</v>
      </c>
      <c r="E2900" t="str">
        <f>タスク実績csv元!I2900&amp;""</f>
        <v/>
      </c>
      <c r="F2900" t="str">
        <f>タスク実績csv元!D2900</f>
        <v>定例打合せ</v>
      </c>
      <c r="G2900" t="str">
        <f t="shared" si="45"/>
        <v>INSERT INTO task_achivement(task_no,achive_date,end_time,start_time,task_detail,memo)VALUES('{23640006-1951-44f5-8e76-61d4fa67fbce}','2022/11/16','2022/11/16 15:30:00','2022/11/16 14:00:00','','定例打合せ');</v>
      </c>
    </row>
    <row r="2901" spans="1:7">
      <c r="A2901" s="48" t="str">
        <f>_xlfn.XLOOKUP(_xlfn.XLOOKUP(MID(タスク実績csv元!C2901,1,SEARCH(":",タスク実績csv元!C2901)-1),リスト!F:F,リスト!G:G)&amp;MID(タスク実績csv元!C2901,SEARCH(":",タスク実績csv元!C2901),999),タスクDB!K:K,タスクDB!A:A)</f>
        <v>{23640006-1951-44f5-8e76-61d4fa67fbce}</v>
      </c>
      <c r="B2901" s="11">
        <f>タスク実績csv元!A2901</f>
        <v>44881</v>
      </c>
      <c r="C2901" s="54">
        <f>タスク実績csv元!F2901</f>
        <v>0.66666666666666663</v>
      </c>
      <c r="D2901" s="54">
        <f>タスク実績csv元!E2901</f>
        <v>0.64583333333333337</v>
      </c>
      <c r="E2901" t="str">
        <f>タスク実績csv元!I2901&amp;""</f>
        <v/>
      </c>
      <c r="F2901" t="str">
        <f>タスク実績csv元!D2901</f>
        <v>夕会</v>
      </c>
      <c r="G2901" t="str">
        <f t="shared" si="45"/>
        <v>INSERT INTO task_achivement(task_no,achive_date,end_time,start_time,task_detail,memo)VALUES('{23640006-1951-44f5-8e76-61d4fa67fbce}','2022/11/16','2022/11/16 16:00:00','2022/11/16 15:30:00','','夕会');</v>
      </c>
    </row>
    <row r="2902" spans="1:7">
      <c r="A2902" s="48" t="str">
        <f>_xlfn.XLOOKUP(_xlfn.XLOOKUP(MID(タスク実績csv元!C2902,1,SEARCH(":",タスク実績csv元!C2902)-1),リスト!F:F,リスト!G:G)&amp;MID(タスク実績csv元!C2902,SEARCH(":",タスク実績csv元!C2902),999),タスクDB!K:K,タスクDB!A:A)</f>
        <v>{40eddd9a-0b03-433b-b09e-226fdc556c22}</v>
      </c>
      <c r="B2902" s="11">
        <f>タスク実績csv元!A2902</f>
        <v>44881</v>
      </c>
      <c r="C2902" s="54">
        <f>タスク実績csv元!F2902</f>
        <v>0.69791666666666663</v>
      </c>
      <c r="D2902" s="54">
        <f>タスク実績csv元!E2902</f>
        <v>0.66666666666666663</v>
      </c>
      <c r="E2902" t="str">
        <f>タスク実績csv元!I2902&amp;""</f>
        <v/>
      </c>
      <c r="F2902" t="str">
        <f>タスク実績csv元!D2902</f>
        <v>定例打合せ参加</v>
      </c>
      <c r="G2902" t="str">
        <f t="shared" si="45"/>
        <v>INSERT INTO task_achivement(task_no,achive_date,end_time,start_time,task_detail,memo)VALUES('{40eddd9a-0b03-433b-b09e-226fdc556c22}','2022/11/16','2022/11/16 16:45:00','2022/11/16 16:00:00','','定例打合せ参加');</v>
      </c>
    </row>
    <row r="2903" spans="1:7">
      <c r="A2903" s="48" t="str">
        <f>_xlfn.XLOOKUP(_xlfn.XLOOKUP(MID(タスク実績csv元!C2903,1,SEARCH(":",タスク実績csv元!C2903)-1),リスト!F:F,リスト!G:G)&amp;MID(タスク実績csv元!C2903,SEARCH(":",タスク実績csv元!C2903),999),タスクDB!K:K,タスクDB!A:A)</f>
        <v>{1364ffab-d0f2-41d6-9eab-c1e1da536e69}</v>
      </c>
      <c r="B2903" s="11">
        <f>タスク実績csv元!A2903</f>
        <v>44881</v>
      </c>
      <c r="C2903" s="54">
        <f>タスク実績csv元!F2903</f>
        <v>0.71875</v>
      </c>
      <c r="D2903" s="54">
        <f>タスク実績csv元!E2903</f>
        <v>0.69791666666666663</v>
      </c>
      <c r="E2903" t="str">
        <f>タスク実績csv元!I2903&amp;""</f>
        <v/>
      </c>
      <c r="F2903" t="str">
        <f>タスク実績csv元!D2903</f>
        <v>課題調査</v>
      </c>
      <c r="G2903" t="str">
        <f t="shared" si="45"/>
        <v>INSERT INTO task_achivement(task_no,achive_date,end_time,start_time,task_detail,memo)VALUES('{1364ffab-d0f2-41d6-9eab-c1e1da536e69}','2022/11/16','2022/11/16 17:15:00','2022/11/16 16:45:00','','課題調査');</v>
      </c>
    </row>
    <row r="2904" spans="1:7">
      <c r="A2904" s="48" t="str">
        <f>_xlfn.XLOOKUP(_xlfn.XLOOKUP(MID(タスク実績csv元!C2904,1,SEARCH(":",タスク実績csv元!C2904)-1),リスト!F:F,リスト!G:G)&amp;MID(タスク実績csv元!C2904,SEARCH(":",タスク実績csv元!C2904),999),タスクDB!K:K,タスクDB!A:A)</f>
        <v>{d0d80a67-6f4b-4c2c-8010-bd45acbcca47}</v>
      </c>
      <c r="B2904" s="11">
        <f>タスク実績csv元!A2904</f>
        <v>44881</v>
      </c>
      <c r="C2904" s="54">
        <f>タスク実績csv元!F2904</f>
        <v>0.72916666666666663</v>
      </c>
      <c r="D2904" s="54">
        <f>タスク実績csv元!E2904</f>
        <v>0.71875</v>
      </c>
      <c r="E2904" t="str">
        <f>タスク実績csv元!I2904&amp;""</f>
        <v/>
      </c>
      <c r="F2904" t="str">
        <f>タスク実績csv元!D2904</f>
        <v>資料確認</v>
      </c>
      <c r="G2904" t="str">
        <f t="shared" si="45"/>
        <v>INSERT INTO task_achivement(task_no,achive_date,end_time,start_time,task_detail,memo)VALUES('{d0d80a67-6f4b-4c2c-8010-bd45acbcca47}','2022/11/16','2022/11/16 17:30:00','2022/11/16 17:15:00','','資料確認');</v>
      </c>
    </row>
    <row r="2905" spans="1:7">
      <c r="A2905" s="48" t="str">
        <f>_xlfn.XLOOKUP(_xlfn.XLOOKUP(MID(タスク実績csv元!C2905,1,SEARCH(":",タスク実績csv元!C2905)-1),リスト!F:F,リスト!G:G)&amp;MID(タスク実績csv元!C2905,SEARCH(":",タスク実績csv元!C2905),999),タスクDB!K:K,タスクDB!A:A)</f>
        <v>{40eddd9a-0b03-433b-b09e-226fdc556c22}</v>
      </c>
      <c r="B2905" s="11">
        <f>タスク実績csv元!A2905</f>
        <v>44881</v>
      </c>
      <c r="C2905" s="54">
        <f>タスク実績csv元!F2905</f>
        <v>0.75</v>
      </c>
      <c r="D2905" s="54">
        <f>タスク実績csv元!E2905</f>
        <v>0.72916666666666663</v>
      </c>
      <c r="E2905" t="str">
        <f>タスク実績csv元!I2905&amp;""</f>
        <v/>
      </c>
      <c r="F2905" t="str">
        <f>タスク実績csv元!D2905</f>
        <v>夕会</v>
      </c>
      <c r="G2905" t="str">
        <f t="shared" si="45"/>
        <v>INSERT INTO task_achivement(task_no,achive_date,end_time,start_time,task_detail,memo)VALUES('{40eddd9a-0b03-433b-b09e-226fdc556c22}','2022/11/16','2022/11/16 18:00:00','2022/11/16 17:30:00','','夕会');</v>
      </c>
    </row>
    <row r="2906" spans="1:7">
      <c r="A2906" s="48" t="str">
        <f>_xlfn.XLOOKUP(_xlfn.XLOOKUP(MID(タスク実績csv元!C2906,1,SEARCH(":",タスク実績csv元!C2906)-1),リスト!F:F,リスト!G:G)&amp;MID(タスク実績csv元!C2906,SEARCH(":",タスク実績csv元!C2906),999),タスクDB!K:K,タスクDB!A:A)</f>
        <v>{50308f42-7a40-422d-9b9e-6ca1fa8de805}</v>
      </c>
      <c r="B2906" s="11">
        <f>タスク実績csv元!A2906</f>
        <v>44881</v>
      </c>
      <c r="C2906" s="54">
        <f>タスク実績csv元!F2906</f>
        <v>0.79166666666666663</v>
      </c>
      <c r="D2906" s="54">
        <f>タスク実績csv元!E2906</f>
        <v>0.75</v>
      </c>
      <c r="E2906" t="str">
        <f>タスク実績csv元!I2906&amp;""</f>
        <v/>
      </c>
      <c r="F2906" t="str">
        <f>タスク実績csv元!D2906</f>
        <v>打合せ</v>
      </c>
      <c r="G2906" t="str">
        <f t="shared" si="45"/>
        <v>INSERT INTO task_achivement(task_no,achive_date,end_time,start_time,task_detail,memo)VALUES('{50308f42-7a40-422d-9b9e-6ca1fa8de805}','2022/11/16','2022/11/16 19:00:00','2022/11/16 18:00:00','','打合せ');</v>
      </c>
    </row>
    <row r="2907" spans="1:7">
      <c r="A2907" s="48" t="str">
        <f>_xlfn.XLOOKUP(_xlfn.XLOOKUP(MID(タスク実績csv元!C2907,1,SEARCH(":",タスク実績csv元!C2907)-1),リスト!F:F,リスト!G:G)&amp;MID(タスク実績csv元!C2907,SEARCH(":",タスク実績csv元!C2907),999),タスクDB!K:K,タスクDB!A:A)</f>
        <v>{1364ffab-d0f2-41d6-9eab-c1e1da536e69}</v>
      </c>
      <c r="B2907" s="11">
        <f>タスク実績csv元!A2907</f>
        <v>44882</v>
      </c>
      <c r="C2907" s="54">
        <f>タスク実績csv元!F2907</f>
        <v>0.41666666666666669</v>
      </c>
      <c r="D2907" s="54">
        <f>タスク実績csv元!E2907</f>
        <v>0.39583333333333331</v>
      </c>
      <c r="E2907" t="str">
        <f>タスク実績csv元!I2907&amp;""</f>
        <v/>
      </c>
      <c r="F2907" t="str">
        <f>タスク実績csv元!D2907</f>
        <v>課題確認</v>
      </c>
      <c r="G2907" t="str">
        <f t="shared" si="45"/>
        <v>INSERT INTO task_achivement(task_no,achive_date,end_time,start_time,task_detail,memo)VALUES('{1364ffab-d0f2-41d6-9eab-c1e1da536e69}','2022/11/17','2022/11/17 10:00:00','2022/11/17 09:30:00','','課題確認');</v>
      </c>
    </row>
    <row r="2908" spans="1:7">
      <c r="A2908" s="48" t="str">
        <f>_xlfn.XLOOKUP(_xlfn.XLOOKUP(MID(タスク実績csv元!C2908,1,SEARCH(":",タスク実績csv元!C2908)-1),リスト!F:F,リスト!G:G)&amp;MID(タスク実績csv元!C2908,SEARCH(":",タスク実績csv元!C2908),999),タスクDB!K:K,タスクDB!A:A)</f>
        <v>{1364ffab-d0f2-41d6-9eab-c1e1da536e69}</v>
      </c>
      <c r="B2908" s="11">
        <f>タスク実績csv元!A2908</f>
        <v>44882</v>
      </c>
      <c r="C2908" s="54">
        <f>タスク実績csv元!F2908</f>
        <v>0.4375</v>
      </c>
      <c r="D2908" s="54">
        <f>タスク実績csv元!E2908</f>
        <v>0.41666666666666669</v>
      </c>
      <c r="E2908" t="str">
        <f>タスク実績csv元!I2908&amp;""</f>
        <v/>
      </c>
      <c r="F2908" t="str">
        <f>タスク実績csv元!D2908</f>
        <v>リリース作業</v>
      </c>
      <c r="G2908" t="str">
        <f t="shared" si="45"/>
        <v>INSERT INTO task_achivement(task_no,achive_date,end_time,start_time,task_detail,memo)VALUES('{1364ffab-d0f2-41d6-9eab-c1e1da536e69}','2022/11/17','2022/11/17 10:30:00','2022/11/17 10:00:00','','リリース作業');</v>
      </c>
    </row>
    <row r="2909" spans="1:7">
      <c r="A2909" s="48" t="str">
        <f>_xlfn.XLOOKUP(_xlfn.XLOOKUP(MID(タスク実績csv元!C2909,1,SEARCH(":",タスク実績csv元!C2909)-1),リスト!F:F,リスト!G:G)&amp;MID(タスク実績csv元!C2909,SEARCH(":",タスク実績csv元!C2909),999),タスクDB!K:K,タスクDB!A:A)</f>
        <v>{1364ffab-d0f2-41d6-9eab-c1e1da536e69}</v>
      </c>
      <c r="B2909" s="11">
        <f>タスク実績csv元!A2909</f>
        <v>44882</v>
      </c>
      <c r="C2909" s="54">
        <f>タスク実績csv元!F2909</f>
        <v>0.45833333333333331</v>
      </c>
      <c r="D2909" s="54">
        <f>タスク実績csv元!E2909</f>
        <v>0.4375</v>
      </c>
      <c r="E2909" t="str">
        <f>タスク実績csv元!I2909&amp;""</f>
        <v/>
      </c>
      <c r="F2909" t="str">
        <f>タスク実績csv元!D2909</f>
        <v>課題対応</v>
      </c>
      <c r="G2909" t="str">
        <f t="shared" si="45"/>
        <v>INSERT INTO task_achivement(task_no,achive_date,end_time,start_time,task_detail,memo)VALUES('{1364ffab-d0f2-41d6-9eab-c1e1da536e69}','2022/11/17','2022/11/17 11:00:00','2022/11/17 10:30:00','','課題対応');</v>
      </c>
    </row>
    <row r="2910" spans="1:7">
      <c r="A2910" s="48" t="str">
        <f>_xlfn.XLOOKUP(_xlfn.XLOOKUP(MID(タスク実績csv元!C2910,1,SEARCH(":",タスク実績csv元!C2910)-1),リスト!F:F,リスト!G:G)&amp;MID(タスク実績csv元!C2910,SEARCH(":",タスク実績csv元!C2910),999),タスクDB!K:K,タスクDB!A:A)</f>
        <v>{3c725e9b-a684-46d8-88fb-086261f2dbe6}</v>
      </c>
      <c r="B2910" s="11">
        <f>タスク実績csv元!A2910</f>
        <v>44882</v>
      </c>
      <c r="C2910" s="54">
        <f>タスク実績csv元!F2910</f>
        <v>0.47916666666666669</v>
      </c>
      <c r="D2910" s="54">
        <f>タスク実績csv元!E2910</f>
        <v>0.45833333333333331</v>
      </c>
      <c r="E2910" t="str">
        <f>タスク実績csv元!I2910&amp;""</f>
        <v/>
      </c>
      <c r="F2910" t="str">
        <f>タスク実績csv元!D2910</f>
        <v>監査研修</v>
      </c>
      <c r="G2910" t="str">
        <f t="shared" si="45"/>
        <v>INSERT INTO task_achivement(task_no,achive_date,end_time,start_time,task_detail,memo)VALUES('{3c725e9b-a684-46d8-88fb-086261f2dbe6}','2022/11/17','2022/11/17 11:30:00','2022/11/17 11:00:00','','監査研修');</v>
      </c>
    </row>
    <row r="2911" spans="1:7">
      <c r="A2911" s="48" t="str">
        <f>_xlfn.XLOOKUP(_xlfn.XLOOKUP(MID(タスク実績csv元!C2911,1,SEARCH(":",タスク実績csv元!C2911)-1),リスト!F:F,リスト!G:G)&amp;MID(タスク実績csv元!C2911,SEARCH(":",タスク実績csv元!C2911),999),タスクDB!K:K,タスクDB!A:A)</f>
        <v>{40eddd9a-0b03-433b-b09e-226fdc556c22}</v>
      </c>
      <c r="B2911" s="11">
        <f>タスク実績csv元!A2911</f>
        <v>44882</v>
      </c>
      <c r="C2911" s="54">
        <f>タスク実績csv元!F2911</f>
        <v>0.5</v>
      </c>
      <c r="D2911" s="54">
        <f>タスク実績csv元!E2911</f>
        <v>0.47916666666666669</v>
      </c>
      <c r="E2911" t="str">
        <f>タスク実績csv元!I2911&amp;""</f>
        <v/>
      </c>
      <c r="F2911" t="str">
        <f>タスク実績csv元!D2911</f>
        <v>移行手順書確認</v>
      </c>
      <c r="G2911" t="str">
        <f t="shared" si="45"/>
        <v>INSERT INTO task_achivement(task_no,achive_date,end_time,start_time,task_detail,memo)VALUES('{40eddd9a-0b03-433b-b09e-226fdc556c22}','2022/11/17','2022/11/17 12:00:00','2022/11/17 11:30:00','','移行手順書確認');</v>
      </c>
    </row>
    <row r="2912" spans="1:7">
      <c r="A2912" s="48" t="str">
        <f>_xlfn.XLOOKUP(_xlfn.XLOOKUP(MID(タスク実績csv元!C2912,1,SEARCH(":",タスク実績csv元!C2912)-1),リスト!F:F,リスト!G:G)&amp;MID(タスク実績csv元!C2912,SEARCH(":",タスク実績csv元!C2912),999),タスクDB!K:K,タスクDB!A:A)</f>
        <v>{40eddd9a-0b03-433b-b09e-226fdc556c22}</v>
      </c>
      <c r="B2912" s="11">
        <f>タスク実績csv元!A2912</f>
        <v>44882</v>
      </c>
      <c r="C2912" s="54">
        <f>タスク実績csv元!F2912</f>
        <v>0.58333333333333337</v>
      </c>
      <c r="D2912" s="54">
        <f>タスク実績csv元!E2912</f>
        <v>0.54166666666666663</v>
      </c>
      <c r="E2912" t="str">
        <f>タスク実績csv元!I2912&amp;""</f>
        <v/>
      </c>
      <c r="F2912" t="str">
        <f>タスク実績csv元!D2912</f>
        <v>合同MTG</v>
      </c>
      <c r="G2912" t="str">
        <f t="shared" si="45"/>
        <v>INSERT INTO task_achivement(task_no,achive_date,end_time,start_time,task_detail,memo)VALUES('{40eddd9a-0b03-433b-b09e-226fdc556c22}','2022/11/17','2022/11/17 14:00:00','2022/11/17 13:00:00','','合同MTG');</v>
      </c>
    </row>
    <row r="2913" spans="1:7">
      <c r="A2913" s="48" t="str">
        <f>_xlfn.XLOOKUP(_xlfn.XLOOKUP(MID(タスク実績csv元!C2913,1,SEARCH(":",タスク実績csv元!C2913)-1),リスト!F:F,リスト!G:G)&amp;MID(タスク実績csv元!C2913,SEARCH(":",タスク実績csv元!C2913),999),タスクDB!K:K,タスクDB!A:A)</f>
        <v>{b3bfb63f-3db4-4a84-9b24-dae0fa8b0c25}</v>
      </c>
      <c r="B2913" s="11">
        <f>タスク実績csv元!A2913</f>
        <v>44882</v>
      </c>
      <c r="C2913" s="54">
        <f>タスク実績csv元!F2913</f>
        <v>0.625</v>
      </c>
      <c r="D2913" s="54">
        <f>タスク実績csv元!E2913</f>
        <v>0.58333333333333337</v>
      </c>
      <c r="E2913" t="str">
        <f>タスク実績csv元!I2913&amp;""</f>
        <v/>
      </c>
      <c r="F2913" t="str">
        <f>タスク実績csv元!D2913</f>
        <v>打合せ</v>
      </c>
      <c r="G2913" t="str">
        <f t="shared" si="45"/>
        <v>INSERT INTO task_achivement(task_no,achive_date,end_time,start_time,task_detail,memo)VALUES('{b3bfb63f-3db4-4a84-9b24-dae0fa8b0c25}','2022/11/17','2022/11/17 15:00:00','2022/11/17 14:00:00','','打合せ');</v>
      </c>
    </row>
    <row r="2914" spans="1:7">
      <c r="A2914" s="48" t="str">
        <f>_xlfn.XLOOKUP(_xlfn.XLOOKUP(MID(タスク実績csv元!C2914,1,SEARCH(":",タスク実績csv元!C2914)-1),リスト!F:F,リスト!G:G)&amp;MID(タスク実績csv元!C2914,SEARCH(":",タスク実績csv元!C2914),999),タスクDB!K:K,タスクDB!A:A)</f>
        <v>{1364ffab-d0f2-41d6-9eab-c1e1da536e69}</v>
      </c>
      <c r="B2914" s="11">
        <f>タスク実績csv元!A2914</f>
        <v>44882</v>
      </c>
      <c r="C2914" s="54">
        <f>タスク実績csv元!F2914</f>
        <v>0.63541666666666663</v>
      </c>
      <c r="D2914" s="54">
        <f>タスク実績csv元!E2914</f>
        <v>0.625</v>
      </c>
      <c r="E2914" t="str">
        <f>タスク実績csv元!I2914&amp;""</f>
        <v/>
      </c>
      <c r="F2914" t="str">
        <f>タスク実績csv元!D2914</f>
        <v>データ作成</v>
      </c>
      <c r="G2914" t="str">
        <f t="shared" si="45"/>
        <v>INSERT INTO task_achivement(task_no,achive_date,end_time,start_time,task_detail,memo)VALUES('{1364ffab-d0f2-41d6-9eab-c1e1da536e69}','2022/11/17','2022/11/17 15:15:00','2022/11/17 15:00:00','','データ作成');</v>
      </c>
    </row>
    <row r="2915" spans="1:7">
      <c r="A2915" s="48" t="str">
        <f>_xlfn.XLOOKUP(_xlfn.XLOOKUP(MID(タスク実績csv元!C2915,1,SEARCH(":",タスク実績csv元!C2915)-1),リスト!F:F,リスト!G:G)&amp;MID(タスク実績csv元!C2915,SEARCH(":",タスク実績csv元!C2915),999),タスクDB!K:K,タスクDB!A:A)</f>
        <v>{d0d80a67-6f4b-4c2c-8010-bd45acbcca47}</v>
      </c>
      <c r="B2915" s="11">
        <f>タスク実績csv元!A2915</f>
        <v>44882</v>
      </c>
      <c r="C2915" s="54">
        <f>タスク実績csv元!F2915</f>
        <v>0.64583333333333337</v>
      </c>
      <c r="D2915" s="54">
        <f>タスク実績csv元!E2915</f>
        <v>0.63541666666666663</v>
      </c>
      <c r="E2915" t="str">
        <f>タスク実績csv元!I2915&amp;""</f>
        <v/>
      </c>
      <c r="F2915" t="str">
        <f>タスク実績csv元!D2915</f>
        <v>資料確認</v>
      </c>
      <c r="G2915" t="str">
        <f t="shared" si="45"/>
        <v>INSERT INTO task_achivement(task_no,achive_date,end_time,start_time,task_detail,memo)VALUES('{d0d80a67-6f4b-4c2c-8010-bd45acbcca47}','2022/11/17','2022/11/17 15:30:00','2022/11/17 15:15:00','','資料確認');</v>
      </c>
    </row>
    <row r="2916" spans="1:7">
      <c r="A2916" s="48" t="str">
        <f>_xlfn.XLOOKUP(_xlfn.XLOOKUP(MID(タスク実績csv元!C2916,1,SEARCH(":",タスク実績csv元!C2916)-1),リスト!F:F,リスト!G:G)&amp;MID(タスク実績csv元!C2916,SEARCH(":",タスク実績csv元!C2916),999),タスクDB!K:K,タスクDB!A:A)</f>
        <v>{40eddd9a-0b03-433b-b09e-226fdc556c22}</v>
      </c>
      <c r="B2916" s="11">
        <f>タスク実績csv元!A2916</f>
        <v>44882</v>
      </c>
      <c r="C2916" s="54">
        <f>タスク実績csv元!F2916</f>
        <v>0.66666666666666663</v>
      </c>
      <c r="D2916" s="54">
        <f>タスク実績csv元!E2916</f>
        <v>0.64583333333333337</v>
      </c>
      <c r="E2916" t="str">
        <f>タスク実績csv元!I2916&amp;""</f>
        <v/>
      </c>
      <c r="F2916" t="str">
        <f>タスク実績csv元!D2916</f>
        <v>H272219の質問</v>
      </c>
      <c r="G2916" t="str">
        <f t="shared" si="45"/>
        <v>INSERT INTO task_achivement(task_no,achive_date,end_time,start_time,task_detail,memo)VALUES('{40eddd9a-0b03-433b-b09e-226fdc556c22}','2022/11/17','2022/11/17 16:00:00','2022/11/17 15:30:00','','H272219の質問');</v>
      </c>
    </row>
    <row r="2917" spans="1:7">
      <c r="A2917" s="48" t="str">
        <f>_xlfn.XLOOKUP(_xlfn.XLOOKUP(MID(タスク実績csv元!C2917,1,SEARCH(":",タスク実績csv元!C2917)-1),リスト!F:F,リスト!G:G)&amp;MID(タスク実績csv元!C2917,SEARCH(":",タスク実績csv元!C2917),999),タスクDB!K:K,タスクDB!A:A)</f>
        <v>{23640006-1951-44f5-8e76-61d4fa67fbce}</v>
      </c>
      <c r="B2917" s="11">
        <f>タスク実績csv元!A2917</f>
        <v>44882</v>
      </c>
      <c r="C2917" s="54">
        <f>タスク実績csv元!F2917</f>
        <v>0.69791666666666663</v>
      </c>
      <c r="D2917" s="54">
        <f>タスク実績csv元!E2917</f>
        <v>0.66666666666666663</v>
      </c>
      <c r="E2917" t="str">
        <f>タスク実績csv元!I2917&amp;""</f>
        <v/>
      </c>
      <c r="F2917" t="str">
        <f>タスク実績csv元!D2917</f>
        <v>夕会</v>
      </c>
      <c r="G2917" t="str">
        <f t="shared" si="45"/>
        <v>INSERT INTO task_achivement(task_no,achive_date,end_time,start_time,task_detail,memo)VALUES('{23640006-1951-44f5-8e76-61d4fa67fbce}','2022/11/17','2022/11/17 16:45:00','2022/11/17 16:00:00','','夕会');</v>
      </c>
    </row>
    <row r="2918" spans="1:7">
      <c r="A2918" s="48" t="str">
        <f>_xlfn.XLOOKUP(_xlfn.XLOOKUP(MID(タスク実績csv元!C2918,1,SEARCH(":",タスク実績csv元!C2918)-1),リスト!F:F,リスト!G:G)&amp;MID(タスク実績csv元!C2918,SEARCH(":",タスク実績csv元!C2918),999),タスクDB!K:K,タスクDB!A:A)</f>
        <v>{d0d80a67-6f4b-4c2c-8010-bd45acbcca47}</v>
      </c>
      <c r="B2918" s="11">
        <f>タスク実績csv元!A2918</f>
        <v>44882</v>
      </c>
      <c r="C2918" s="54">
        <f>タスク実績csv元!F2918</f>
        <v>0.75</v>
      </c>
      <c r="D2918" s="54">
        <f>タスク実績csv元!E2918</f>
        <v>0.69791666666666663</v>
      </c>
      <c r="E2918" t="str">
        <f>タスク実績csv元!I2918&amp;""</f>
        <v/>
      </c>
      <c r="F2918" t="str">
        <f>タスク実績csv元!D2918</f>
        <v>資料確認</v>
      </c>
      <c r="G2918" t="str">
        <f t="shared" si="45"/>
        <v>INSERT INTO task_achivement(task_no,achive_date,end_time,start_time,task_detail,memo)VALUES('{d0d80a67-6f4b-4c2c-8010-bd45acbcca47}','2022/11/17','2022/11/17 18:00:00','2022/11/17 16:45:00','','資料確認');</v>
      </c>
    </row>
    <row r="2919" spans="1:7">
      <c r="A2919" s="48" t="str">
        <f>_xlfn.XLOOKUP(_xlfn.XLOOKUP(MID(タスク実績csv元!C2919,1,SEARCH(":",タスク実績csv元!C2919)-1),リスト!F:F,リスト!G:G)&amp;MID(タスク実績csv元!C2919,SEARCH(":",タスク実績csv元!C2919),999),タスクDB!K:K,タスクDB!A:A)</f>
        <v>{1364ffab-d0f2-41d6-9eab-c1e1da536e69}</v>
      </c>
      <c r="B2919" s="11">
        <f>タスク実績csv元!A2919</f>
        <v>44883</v>
      </c>
      <c r="C2919" s="54">
        <f>タスク実績csv元!F2919</f>
        <v>0.41666666666666669</v>
      </c>
      <c r="D2919" s="54">
        <f>タスク実績csv元!E2919</f>
        <v>0.39583333333333331</v>
      </c>
      <c r="E2919" t="str">
        <f>タスク実績csv元!I2919&amp;""</f>
        <v/>
      </c>
      <c r="F2919" t="str">
        <f>タスク実績csv元!D2919</f>
        <v>課題確認</v>
      </c>
      <c r="G2919" t="str">
        <f t="shared" si="45"/>
        <v>INSERT INTO task_achivement(task_no,achive_date,end_time,start_time,task_detail,memo)VALUES('{1364ffab-d0f2-41d6-9eab-c1e1da536e69}','2022/11/18','2022/11/18 10:00:00','2022/11/18 09:30:00','','課題確認');</v>
      </c>
    </row>
    <row r="2920" spans="1:7">
      <c r="A2920" s="48" t="str">
        <f>_xlfn.XLOOKUP(_xlfn.XLOOKUP(MID(タスク実績csv元!C2920,1,SEARCH(":",タスク実績csv元!C2920)-1),リスト!F:F,リスト!G:G)&amp;MID(タスク実績csv元!C2920,SEARCH(":",タスク実績csv元!C2920),999),タスクDB!K:K,タスクDB!A:A)</f>
        <v>{b3bfb63f-3db4-4a84-9b24-dae0fa8b0c25}</v>
      </c>
      <c r="B2920" s="11">
        <f>タスク実績csv元!A2920</f>
        <v>44883</v>
      </c>
      <c r="C2920" s="54">
        <f>タスク実績csv元!F2920</f>
        <v>0.42708333333333331</v>
      </c>
      <c r="D2920" s="54">
        <f>タスク実績csv元!E2920</f>
        <v>0.41666666666666669</v>
      </c>
      <c r="E2920" t="str">
        <f>タスク実績csv元!I2920&amp;""</f>
        <v/>
      </c>
      <c r="F2920" t="str">
        <f>タスク実績csv元!D2920</f>
        <v>作成</v>
      </c>
      <c r="G2920" t="str">
        <f t="shared" si="45"/>
        <v>INSERT INTO task_achivement(task_no,achive_date,end_time,start_time,task_detail,memo)VALUES('{b3bfb63f-3db4-4a84-9b24-dae0fa8b0c25}','2022/11/18','2022/11/18 10:15:00','2022/11/18 10:00:00','','作成');</v>
      </c>
    </row>
    <row r="2921" spans="1:7">
      <c r="A2921" s="48" t="str">
        <f>_xlfn.XLOOKUP(_xlfn.XLOOKUP(MID(タスク実績csv元!C2921,1,SEARCH(":",タスク実績csv元!C2921)-1),リスト!F:F,リスト!G:G)&amp;MID(タスク実績csv元!C2921,SEARCH(":",タスク実績csv元!C2921),999),タスクDB!K:K,タスクDB!A:A)</f>
        <v>{d0d80a67-6f4b-4c2c-8010-bd45acbcca47}</v>
      </c>
      <c r="B2921" s="11">
        <f>タスク実績csv元!A2921</f>
        <v>44883</v>
      </c>
      <c r="C2921" s="54">
        <f>タスク実績csv元!F2921</f>
        <v>0.45833333333333331</v>
      </c>
      <c r="D2921" s="54">
        <f>タスク実績csv元!E2921</f>
        <v>0.42708333333333331</v>
      </c>
      <c r="E2921" t="str">
        <f>タスク実績csv元!I2921&amp;""</f>
        <v/>
      </c>
      <c r="F2921" t="str">
        <f>タスク実績csv元!D2921</f>
        <v>資料確認</v>
      </c>
      <c r="G2921" t="str">
        <f t="shared" si="45"/>
        <v>INSERT INTO task_achivement(task_no,achive_date,end_time,start_time,task_detail,memo)VALUES('{d0d80a67-6f4b-4c2c-8010-bd45acbcca47}','2022/11/18','2022/11/18 11:00:00','2022/11/18 10:15:00','','資料確認');</v>
      </c>
    </row>
    <row r="2922" spans="1:7">
      <c r="A2922" s="48" t="str">
        <f>_xlfn.XLOOKUP(_xlfn.XLOOKUP(MID(タスク実績csv元!C2922,1,SEARCH(":",タスク実績csv元!C2922)-1),リスト!F:F,リスト!G:G)&amp;MID(タスク実績csv元!C2922,SEARCH(":",タスク実績csv元!C2922),999),タスクDB!K:K,タスクDB!A:A)</f>
        <v>{50308f42-7a40-422d-9b9e-6ca1fa8de805}</v>
      </c>
      <c r="B2922" s="11">
        <f>タスク実績csv元!A2922</f>
        <v>44883</v>
      </c>
      <c r="C2922" s="54">
        <f>タスク実績csv元!F2922</f>
        <v>0.5</v>
      </c>
      <c r="D2922" s="54">
        <f>タスク実績csv元!E2922</f>
        <v>0.45833333333333331</v>
      </c>
      <c r="E2922" t="str">
        <f>タスク実績csv元!I2922&amp;""</f>
        <v/>
      </c>
      <c r="F2922" t="str">
        <f>タスク実績csv元!D2922</f>
        <v>打合せ</v>
      </c>
      <c r="G2922" t="str">
        <f t="shared" si="45"/>
        <v>INSERT INTO task_achivement(task_no,achive_date,end_time,start_time,task_detail,memo)VALUES('{50308f42-7a40-422d-9b9e-6ca1fa8de805}','2022/11/18','2022/11/18 12:00:00','2022/11/18 11:00:00','','打合せ');</v>
      </c>
    </row>
    <row r="2923" spans="1:7">
      <c r="A2923" s="48" t="str">
        <f>_xlfn.XLOOKUP(_xlfn.XLOOKUP(MID(タスク実績csv元!C2923,1,SEARCH(":",タスク実績csv元!C2923)-1),リスト!F:F,リスト!G:G)&amp;MID(タスク実績csv元!C2923,SEARCH(":",タスク実績csv元!C2923),999),タスクDB!K:K,タスクDB!A:A)</f>
        <v>{d0d80a67-6f4b-4c2c-8010-bd45acbcca47}</v>
      </c>
      <c r="B2923" s="11">
        <f>タスク実績csv元!A2923</f>
        <v>44883</v>
      </c>
      <c r="C2923" s="54">
        <f>タスク実績csv元!F2923</f>
        <v>0.625</v>
      </c>
      <c r="D2923" s="54">
        <f>タスク実績csv元!E2923</f>
        <v>0.54166666666666663</v>
      </c>
      <c r="E2923" t="str">
        <f>タスク実績csv元!I2923&amp;""</f>
        <v/>
      </c>
      <c r="F2923" t="str">
        <f>タスク実績csv元!D2923</f>
        <v>資料確認</v>
      </c>
      <c r="G2923" t="str">
        <f t="shared" si="45"/>
        <v>INSERT INTO task_achivement(task_no,achive_date,end_time,start_time,task_detail,memo)VALUES('{d0d80a67-6f4b-4c2c-8010-bd45acbcca47}','2022/11/18','2022/11/18 15:00:00','2022/11/18 13:00:00','','資料確認');</v>
      </c>
    </row>
    <row r="2924" spans="1:7">
      <c r="A2924" s="48" t="str">
        <f>_xlfn.XLOOKUP(_xlfn.XLOOKUP(MID(タスク実績csv元!C2924,1,SEARCH(":",タスク実績csv元!C2924)-1),リスト!F:F,リスト!G:G)&amp;MID(タスク実績csv元!C2924,SEARCH(":",タスク実績csv元!C2924),999),タスクDB!K:K,タスクDB!A:A)</f>
        <v>{68e01386-0711-4a79-bd63-cc50e29add8f}</v>
      </c>
      <c r="B2924" s="11">
        <f>タスク実績csv元!A2924</f>
        <v>44883</v>
      </c>
      <c r="C2924" s="54">
        <f>タスク実績csv元!F2924</f>
        <v>0.64583333333333337</v>
      </c>
      <c r="D2924" s="54">
        <f>タスク実績csv元!E2924</f>
        <v>0.625</v>
      </c>
      <c r="E2924" t="str">
        <f>タスク実績csv元!I2924&amp;""</f>
        <v/>
      </c>
      <c r="F2924" t="str">
        <f>タスク実績csv元!D2924</f>
        <v>設計</v>
      </c>
      <c r="G2924" t="str">
        <f t="shared" si="45"/>
        <v>INSERT INTO task_achivement(task_no,achive_date,end_time,start_time,task_detail,memo)VALUES('{68e01386-0711-4a79-bd63-cc50e29add8f}','2022/11/18','2022/11/18 15:30:00','2022/11/18 15:00:00','','設計');</v>
      </c>
    </row>
    <row r="2925" spans="1:7">
      <c r="A2925" s="48" t="str">
        <f>_xlfn.XLOOKUP(_xlfn.XLOOKUP(MID(タスク実績csv元!C2925,1,SEARCH(":",タスク実績csv元!C2925)-1),リスト!F:F,リスト!G:G)&amp;MID(タスク実績csv元!C2925,SEARCH(":",タスク実績csv元!C2925),999),タスクDB!K:K,タスクDB!A:A)</f>
        <v>{d42f35a0-ec76-482a-bef6-3a1d6fe77566}</v>
      </c>
      <c r="B2925" s="11">
        <f>タスク実績csv元!A2925</f>
        <v>44883</v>
      </c>
      <c r="C2925" s="54">
        <f>タスク実績csv元!F2925</f>
        <v>0.65625</v>
      </c>
      <c r="D2925" s="54">
        <f>タスク実績csv元!E2925</f>
        <v>0.64583333333333337</v>
      </c>
      <c r="E2925" t="str">
        <f>タスク実績csv元!I2925&amp;""</f>
        <v/>
      </c>
      <c r="F2925" t="str">
        <f>タスク実績csv元!D2925</f>
        <v>対応</v>
      </c>
      <c r="G2925" t="str">
        <f t="shared" si="45"/>
        <v>INSERT INTO task_achivement(task_no,achive_date,end_time,start_time,task_detail,memo)VALUES('{d42f35a0-ec76-482a-bef6-3a1d6fe77566}','2022/11/18','2022/11/18 15:45:00','2022/11/18 15:30:00','','対応');</v>
      </c>
    </row>
    <row r="2926" spans="1:7">
      <c r="A2926" s="48" t="str">
        <f>_xlfn.XLOOKUP(_xlfn.XLOOKUP(MID(タスク実績csv元!C2926,1,SEARCH(":",タスク実績csv元!C2926)-1),リスト!F:F,リスト!G:G)&amp;MID(タスク実績csv元!C2926,SEARCH(":",タスク実績csv元!C2926),999),タスクDB!K:K,タスクDB!A:A)</f>
        <v>{5cc3eebc-3b0b-4aca-866b-6606b192e14d}</v>
      </c>
      <c r="B2926" s="11">
        <f>タスク実績csv元!A2926</f>
        <v>44883</v>
      </c>
      <c r="C2926" s="54">
        <f>タスク実績csv元!F2926</f>
        <v>0.66666666666666663</v>
      </c>
      <c r="D2926" s="54">
        <f>タスク実績csv元!E2926</f>
        <v>0.65625</v>
      </c>
      <c r="E2926" t="str">
        <f>タスク実績csv元!I2926&amp;""</f>
        <v/>
      </c>
      <c r="F2926" t="str">
        <f>タスク実績csv元!D2926</f>
        <v>対応</v>
      </c>
      <c r="G2926" t="str">
        <f t="shared" si="45"/>
        <v>INSERT INTO task_achivement(task_no,achive_date,end_time,start_time,task_detail,memo)VALUES('{5cc3eebc-3b0b-4aca-866b-6606b192e14d}','2022/11/18','2022/11/18 16:00:00','2022/11/18 15:45:00','','対応');</v>
      </c>
    </row>
    <row r="2927" spans="1:7">
      <c r="A2927" s="48" t="str">
        <f>_xlfn.XLOOKUP(_xlfn.XLOOKUP(MID(タスク実績csv元!C2927,1,SEARCH(":",タスク実績csv元!C2927)-1),リスト!F:F,リスト!G:G)&amp;MID(タスク実績csv元!C2927,SEARCH(":",タスク実績csv元!C2927),999),タスクDB!K:K,タスクDB!A:A)</f>
        <v>{23640006-1951-44f5-8e76-61d4fa67fbce}</v>
      </c>
      <c r="B2927" s="11">
        <f>タスク実績csv元!A2927</f>
        <v>44883</v>
      </c>
      <c r="C2927" s="54">
        <f>タスク実績csv元!F2927</f>
        <v>0.6875</v>
      </c>
      <c r="D2927" s="54">
        <f>タスク実績csv元!E2927</f>
        <v>0.66666666666666663</v>
      </c>
      <c r="E2927" t="str">
        <f>タスク実績csv元!I2927&amp;""</f>
        <v/>
      </c>
      <c r="F2927" t="str">
        <f>タスク実績csv元!D2927</f>
        <v>夕会</v>
      </c>
      <c r="G2927" t="str">
        <f t="shared" si="45"/>
        <v>INSERT INTO task_achivement(task_no,achive_date,end_time,start_time,task_detail,memo)VALUES('{23640006-1951-44f5-8e76-61d4fa67fbce}','2022/11/18','2022/11/18 16:30:00','2022/11/18 16:00:00','','夕会');</v>
      </c>
    </row>
    <row r="2928" spans="1:7">
      <c r="A2928" s="48" t="str">
        <f>_xlfn.XLOOKUP(_xlfn.XLOOKUP(MID(タスク実績csv元!C2928,1,SEARCH(":",タスク実績csv元!C2928)-1),リスト!F:F,リスト!G:G)&amp;MID(タスク実績csv元!C2928,SEARCH(":",タスク実績csv元!C2928),999),タスクDB!K:K,タスクDB!A:A)</f>
        <v>{40eddd9a-0b03-433b-b09e-226fdc556c22}</v>
      </c>
      <c r="B2928" s="11">
        <f>タスク実績csv元!A2928</f>
        <v>44883</v>
      </c>
      <c r="C2928" s="54">
        <f>タスク実績csv元!F2928</f>
        <v>0.72916666666666663</v>
      </c>
      <c r="D2928" s="54">
        <f>タスク実績csv元!E2928</f>
        <v>0.6875</v>
      </c>
      <c r="E2928" t="str">
        <f>タスク実績csv元!I2928&amp;""</f>
        <v/>
      </c>
      <c r="F2928" t="str">
        <f>タスク実績csv元!D2928</f>
        <v>H272224の質問</v>
      </c>
      <c r="G2928" t="str">
        <f t="shared" si="45"/>
        <v>INSERT INTO task_achivement(task_no,achive_date,end_time,start_time,task_detail,memo)VALUES('{40eddd9a-0b03-433b-b09e-226fdc556c22}','2022/11/18','2022/11/18 17:30:00','2022/11/18 16:30:00','','H272224の質問');</v>
      </c>
    </row>
    <row r="2929" spans="1:7">
      <c r="A2929" s="48" t="str">
        <f>_xlfn.XLOOKUP(_xlfn.XLOOKUP(MID(タスク実績csv元!C2929,1,SEARCH(":",タスク実績csv元!C2929)-1),リスト!F:F,リスト!G:G)&amp;MID(タスク実績csv元!C2929,SEARCH(":",タスク実績csv元!C2929),999),タスクDB!K:K,タスクDB!A:A)</f>
        <v>{40eddd9a-0b03-433b-b09e-226fdc556c22}</v>
      </c>
      <c r="B2929" s="11">
        <f>タスク実績csv元!A2929</f>
        <v>44883</v>
      </c>
      <c r="C2929" s="54">
        <f>タスク実績csv元!F2929</f>
        <v>0.75</v>
      </c>
      <c r="D2929" s="54">
        <f>タスク実績csv元!E2929</f>
        <v>0.72916666666666663</v>
      </c>
      <c r="E2929" t="str">
        <f>タスク実績csv元!I2929&amp;""</f>
        <v/>
      </c>
      <c r="F2929" t="str">
        <f>タスク実績csv元!D2929</f>
        <v>夕会</v>
      </c>
      <c r="G2929" t="str">
        <f t="shared" si="45"/>
        <v>INSERT INTO task_achivement(task_no,achive_date,end_time,start_time,task_detail,memo)VALUES('{40eddd9a-0b03-433b-b09e-226fdc556c22}','2022/11/18','2022/11/18 18:00:00','2022/11/18 17:30:00','','夕会');</v>
      </c>
    </row>
    <row r="2930" spans="1:7">
      <c r="A2930" s="48" t="str">
        <f>_xlfn.XLOOKUP(_xlfn.XLOOKUP(MID(タスク実績csv元!C2930,1,SEARCH(":",タスク実績csv元!C2930)-1),リスト!F:F,リスト!G:G)&amp;MID(タスク実績csv元!C2930,SEARCH(":",タスク実績csv元!C2930),999),タスクDB!K:K,タスクDB!A:A)</f>
        <v>{b3bfb63f-3db4-4a84-9b24-dae0fa8b0c25}</v>
      </c>
      <c r="B2930" s="11">
        <f>タスク実績csv元!A2930</f>
        <v>44884</v>
      </c>
      <c r="C2930" s="54">
        <f>タスク実績csv元!F2930</f>
        <v>0.9375</v>
      </c>
      <c r="D2930" s="54">
        <f>タスク実績csv元!E2930</f>
        <v>0.89930555555555547</v>
      </c>
      <c r="E2930" t="str">
        <f>タスク実績csv元!I2930&amp;""</f>
        <v/>
      </c>
      <c r="F2930" t="str">
        <f>タスク実績csv元!D2930</f>
        <v>作成</v>
      </c>
      <c r="G2930" t="str">
        <f t="shared" si="45"/>
        <v>INSERT INTO task_achivement(task_no,achive_date,end_time,start_time,task_detail,memo)VALUES('{b3bfb63f-3db4-4a84-9b24-dae0fa8b0c25}','2022/11/19','2022/11/19 22:30:00','2022/11/19 21:35:00','','作成');</v>
      </c>
    </row>
    <row r="2931" spans="1:7">
      <c r="A2931" s="48" t="str">
        <f>_xlfn.XLOOKUP(_xlfn.XLOOKUP(MID(タスク実績csv元!C2931,1,SEARCH(":",タスク実績csv元!C2931)-1),リスト!F:F,リスト!G:G)&amp;MID(タスク実績csv元!C2931,SEARCH(":",タスク実績csv元!C2931),999),タスクDB!K:K,タスクDB!A:A)</f>
        <v>{636a09be-af0c-4c3f-a241-084fdb54db90}</v>
      </c>
      <c r="B2931" s="11">
        <f>タスク実績csv元!A2931</f>
        <v>44884</v>
      </c>
      <c r="C2931" s="54">
        <f>タスク実績csv元!F2931</f>
        <v>0.97916666666666663</v>
      </c>
      <c r="D2931" s="54">
        <f>タスク実績csv元!E2931</f>
        <v>0.9375</v>
      </c>
      <c r="E2931" t="str">
        <f>タスク実績csv元!I2931&amp;""</f>
        <v/>
      </c>
      <c r="F2931" t="str">
        <f>タスク実績csv元!D2931</f>
        <v>テリトリー機能</v>
      </c>
      <c r="G2931" t="str">
        <f t="shared" si="45"/>
        <v>INSERT INTO task_achivement(task_no,achive_date,end_time,start_time,task_detail,memo)VALUES('{636a09be-af0c-4c3f-a241-084fdb54db90}','2022/11/19','2022/11/19 23:30:00','2022/11/19 22:30:00','','テリトリー機能');</v>
      </c>
    </row>
    <row r="2932" spans="1:7">
      <c r="A2932" s="48" t="str">
        <f>_xlfn.XLOOKUP(_xlfn.XLOOKUP(MID(タスク実績csv元!C2932,1,SEARCH(":",タスク実績csv元!C2932)-1),リスト!F:F,リスト!G:G)&amp;MID(タスク実績csv元!C2932,SEARCH(":",タスク実績csv元!C2932),999),タスクDB!K:K,タスクDB!A:A)</f>
        <v>{b3bfb63f-3db4-4a84-9b24-dae0fa8b0c25}</v>
      </c>
      <c r="B2932" s="11">
        <f>タスク実績csv元!A2932</f>
        <v>44885</v>
      </c>
      <c r="C2932" s="54">
        <f>タスク実績csv元!F2932</f>
        <v>0.45833333333333331</v>
      </c>
      <c r="D2932" s="54">
        <f>タスク実績csv元!E2932</f>
        <v>0.41666666666666669</v>
      </c>
      <c r="E2932" t="str">
        <f>タスク実績csv元!I2932&amp;""</f>
        <v/>
      </c>
      <c r="F2932" t="str">
        <f>タスク実績csv元!D2932</f>
        <v>作成</v>
      </c>
      <c r="G2932" t="str">
        <f t="shared" si="45"/>
        <v>INSERT INTO task_achivement(task_no,achive_date,end_time,start_time,task_detail,memo)VALUES('{b3bfb63f-3db4-4a84-9b24-dae0fa8b0c25}','2022/11/20','2022/11/20 11:00:00','2022/11/20 10:00:00','','作成');</v>
      </c>
    </row>
    <row r="2933" spans="1:7">
      <c r="A2933" s="48" t="str">
        <f>_xlfn.XLOOKUP(_xlfn.XLOOKUP(MID(タスク実績csv元!C2933,1,SEARCH(":",タスク実績csv元!C2933)-1),リスト!F:F,リスト!G:G)&amp;MID(タスク実績csv元!C2933,SEARCH(":",タスク実績csv元!C2933),999),タスクDB!K:K,タスクDB!A:A)</f>
        <v>{636a09be-af0c-4c3f-a241-084fdb54db90}</v>
      </c>
      <c r="B2933" s="11">
        <f>タスク実績csv元!A2933</f>
        <v>44885</v>
      </c>
      <c r="C2933" s="54">
        <f>タスク実績csv元!F2933</f>
        <v>0.5</v>
      </c>
      <c r="D2933" s="54">
        <f>タスク実績csv元!E2933</f>
        <v>0.47916666666666669</v>
      </c>
      <c r="E2933" t="str">
        <f>タスク実績csv元!I2933&amp;""</f>
        <v/>
      </c>
      <c r="F2933" t="str">
        <f>タスク実績csv元!D2933</f>
        <v>モバイルセキュリティ</v>
      </c>
      <c r="G2933" t="str">
        <f t="shared" si="45"/>
        <v>INSERT INTO task_achivement(task_no,achive_date,end_time,start_time,task_detail,memo)VALUES('{636a09be-af0c-4c3f-a241-084fdb54db90}','2022/11/20','2022/11/20 12:00:00','2022/11/20 11:30:00','','モバイルセキュリティ');</v>
      </c>
    </row>
    <row r="2934" spans="1:7">
      <c r="A2934" s="48" t="str">
        <f>_xlfn.XLOOKUP(_xlfn.XLOOKUP(MID(タスク実績csv元!C2934,1,SEARCH(":",タスク実績csv元!C2934)-1),リスト!F:F,リスト!G:G)&amp;MID(タスク実績csv元!C2934,SEARCH(":",タスク実績csv元!C2934),999),タスクDB!K:K,タスクDB!A:A)</f>
        <v>{636a09be-af0c-4c3f-a241-084fdb54db90}</v>
      </c>
      <c r="B2934" s="11">
        <f>タスク実績csv元!A2934</f>
        <v>44885</v>
      </c>
      <c r="C2934" s="54">
        <f>タスク実績csv元!F2934</f>
        <v>0.89583333333333337</v>
      </c>
      <c r="D2934" s="54">
        <f>タスク実績csv元!E2934</f>
        <v>0.85416666666666663</v>
      </c>
      <c r="E2934" t="str">
        <f>タスク実績csv元!I2934&amp;""</f>
        <v/>
      </c>
      <c r="F2934" t="str">
        <f>タスク実績csv元!D2934</f>
        <v>モバイルセキュリティ</v>
      </c>
      <c r="G2934" t="str">
        <f t="shared" si="45"/>
        <v>INSERT INTO task_achivement(task_no,achive_date,end_time,start_time,task_detail,memo)VALUES('{636a09be-af0c-4c3f-a241-084fdb54db90}','2022/11/20','2022/11/20 21:30:00','2022/11/20 20:30:00','','モバイルセキュリティ');</v>
      </c>
    </row>
    <row r="2935" spans="1:7">
      <c r="A2935" s="48" t="str">
        <f>_xlfn.XLOOKUP(_xlfn.XLOOKUP(MID(タスク実績csv元!C2935,1,SEARCH(":",タスク実績csv元!C2935)-1),リスト!F:F,リスト!G:G)&amp;MID(タスク実績csv元!C2935,SEARCH(":",タスク実績csv元!C2935),999),タスクDB!K:K,タスクDB!A:A)</f>
        <v>{b3bfb63f-3db4-4a84-9b24-dae0fa8b0c25}</v>
      </c>
      <c r="B2935" s="11">
        <f>タスク実績csv元!A2935</f>
        <v>44885</v>
      </c>
      <c r="C2935" s="54">
        <f>タスク実績csv元!F2935</f>
        <v>0.9375</v>
      </c>
      <c r="D2935" s="54">
        <f>タスク実績csv元!E2935</f>
        <v>0.89583333333333337</v>
      </c>
      <c r="E2935" t="str">
        <f>タスク実績csv元!I2935&amp;""</f>
        <v/>
      </c>
      <c r="F2935" t="str">
        <f>タスク実績csv元!D2935</f>
        <v>作成</v>
      </c>
      <c r="G2935" t="str">
        <f t="shared" si="45"/>
        <v>INSERT INTO task_achivement(task_no,achive_date,end_time,start_time,task_detail,memo)VALUES('{b3bfb63f-3db4-4a84-9b24-dae0fa8b0c25}','2022/11/20','2022/11/20 22:30:00','2022/11/20 21:30:00','','作成');</v>
      </c>
    </row>
    <row r="2936" spans="1:7">
      <c r="A2936" s="48" t="str">
        <f>_xlfn.XLOOKUP(_xlfn.XLOOKUP(MID(タスク実績csv元!C2936,1,SEARCH(":",タスク実績csv元!C2936)-1),リスト!F:F,リスト!G:G)&amp;MID(タスク実績csv元!C2936,SEARCH(":",タスク実績csv元!C2936),999),タスクDB!K:K,タスクDB!A:A)</f>
        <v>{23640006-1951-44f5-8e76-61d4fa67fbce}</v>
      </c>
      <c r="B2936" s="11">
        <f>タスク実績csv元!A2936</f>
        <v>44886</v>
      </c>
      <c r="C2936" s="54">
        <f>タスク実績csv元!F2936</f>
        <v>0.40625</v>
      </c>
      <c r="D2936" s="54">
        <f>タスク実績csv元!E2936</f>
        <v>0.39583333333333331</v>
      </c>
      <c r="E2936" t="str">
        <f>タスク実績csv元!I2936&amp;""</f>
        <v/>
      </c>
      <c r="F2936" t="str">
        <f>タスク実績csv元!D2936</f>
        <v>状況確認</v>
      </c>
      <c r="G2936" t="str">
        <f t="shared" si="45"/>
        <v>INSERT INTO task_achivement(task_no,achive_date,end_time,start_time,task_detail,memo)VALUES('{23640006-1951-44f5-8e76-61d4fa67fbce}','2022/11/21','2022/11/21 09:45:00','2022/11/21 09:30:00','','状況確認');</v>
      </c>
    </row>
    <row r="2937" spans="1:7">
      <c r="A2937" s="48" t="str">
        <f>_xlfn.XLOOKUP(_xlfn.XLOOKUP(MID(タスク実績csv元!C2937,1,SEARCH(":",タスク実績csv元!C2937)-1),リスト!F:F,リスト!G:G)&amp;MID(タスク実績csv元!C2937,SEARCH(":",タスク実績csv元!C2937),999),タスクDB!K:K,タスクDB!A:A)</f>
        <v>{363ee683-c9c0-4a8d-96aa-cca9ee795972}</v>
      </c>
      <c r="B2937" s="11">
        <f>タスク実績csv元!A2937</f>
        <v>44886</v>
      </c>
      <c r="C2937" s="54">
        <f>タスク実績csv元!F2937</f>
        <v>0.41666666666666669</v>
      </c>
      <c r="D2937" s="54">
        <f>タスク実績csv元!E2937</f>
        <v>0.40625</v>
      </c>
      <c r="E2937" t="str">
        <f>タスク実績csv元!I2937&amp;""</f>
        <v/>
      </c>
      <c r="F2937" t="str">
        <f>タスク実績csv元!D2937</f>
        <v>状況整理</v>
      </c>
      <c r="G2937" t="str">
        <f t="shared" si="45"/>
        <v>INSERT INTO task_achivement(task_no,achive_date,end_time,start_time,task_detail,memo)VALUES('{363ee683-c9c0-4a8d-96aa-cca9ee795972}','2022/11/21','2022/11/21 10:00:00','2022/11/21 09:45:00','','状況整理');</v>
      </c>
    </row>
    <row r="2938" spans="1:7">
      <c r="A2938" s="48" t="str">
        <f>_xlfn.XLOOKUP(_xlfn.XLOOKUP(MID(タスク実績csv元!C2938,1,SEARCH(":",タスク実績csv元!C2938)-1),リスト!F:F,リスト!G:G)&amp;MID(タスク実績csv元!C2938,SEARCH(":",タスク実績csv元!C2938),999),タスクDB!K:K,タスクDB!A:A)</f>
        <v>{4c39d40d-b35f-4cfa-b549-6c5de24454e2}</v>
      </c>
      <c r="B2938" s="11">
        <f>タスク実績csv元!A2938</f>
        <v>44886</v>
      </c>
      <c r="C2938" s="54">
        <f>タスク実績csv元!F2938</f>
        <v>0.45833333333333331</v>
      </c>
      <c r="D2938" s="54">
        <f>タスク実績csv元!E2938</f>
        <v>0.41666666666666669</v>
      </c>
      <c r="E2938" t="str">
        <f>タスク実績csv元!I2938&amp;""</f>
        <v/>
      </c>
      <c r="F2938" t="str">
        <f>タスク実績csv元!D2938</f>
        <v>チームMTG</v>
      </c>
      <c r="G2938" t="str">
        <f t="shared" si="45"/>
        <v>INSERT INTO task_achivement(task_no,achive_date,end_time,start_time,task_detail,memo)VALUES('{4c39d40d-b35f-4cfa-b549-6c5de24454e2}','2022/11/21','2022/11/21 11:00:00','2022/11/21 10:00:00','','チームMTG');</v>
      </c>
    </row>
    <row r="2939" spans="1:7">
      <c r="A2939" s="48" t="str">
        <f>_xlfn.XLOOKUP(_xlfn.XLOOKUP(MID(タスク実績csv元!C2939,1,SEARCH(":",タスク実績csv元!C2939)-1),リスト!F:F,リスト!G:G)&amp;MID(タスク実績csv元!C2939,SEARCH(":",タスク実績csv元!C2939),999),タスクDB!K:K,タスクDB!A:A)</f>
        <v>{1364ffab-d0f2-41d6-9eab-c1e1da536e69}</v>
      </c>
      <c r="B2939" s="11">
        <f>タスク実績csv元!A2939</f>
        <v>44886</v>
      </c>
      <c r="C2939" s="54">
        <f>タスク実績csv元!F2939</f>
        <v>0.5</v>
      </c>
      <c r="D2939" s="54">
        <f>タスク実績csv元!E2939</f>
        <v>0.45833333333333331</v>
      </c>
      <c r="E2939" t="str">
        <f>タスク実績csv元!I2939&amp;""</f>
        <v/>
      </c>
      <c r="F2939" t="str">
        <f>タスク実績csv元!D2939</f>
        <v>ガバナ状況整理</v>
      </c>
      <c r="G2939" t="str">
        <f t="shared" si="45"/>
        <v>INSERT INTO task_achivement(task_no,achive_date,end_time,start_time,task_detail,memo)VALUES('{1364ffab-d0f2-41d6-9eab-c1e1da536e69}','2022/11/21','2022/11/21 12:00:00','2022/11/21 11:00:00','','ガバナ状況整理');</v>
      </c>
    </row>
    <row r="2940" spans="1:7">
      <c r="A2940" s="48" t="str">
        <f>_xlfn.XLOOKUP(_xlfn.XLOOKUP(MID(タスク実績csv元!C2940,1,SEARCH(":",タスク実績csv元!C2940)-1),リスト!F:F,リスト!G:G)&amp;MID(タスク実績csv元!C2940,SEARCH(":",タスク実績csv元!C2940),999),タスクDB!K:K,タスクDB!A:A)</f>
        <v>{40eddd9a-0b03-433b-b09e-226fdc556c22}</v>
      </c>
      <c r="B2940" s="11">
        <f>タスク実績csv元!A2940</f>
        <v>44886</v>
      </c>
      <c r="C2940" s="54">
        <f>タスク実績csv元!F2940</f>
        <v>0.5625</v>
      </c>
      <c r="D2940" s="54">
        <f>タスク実績csv元!E2940</f>
        <v>0.54166666666666663</v>
      </c>
      <c r="E2940" t="str">
        <f>タスク実績csv元!I2940&amp;""</f>
        <v/>
      </c>
      <c r="F2940" t="str">
        <f>タスク実績csv元!D2940</f>
        <v>処理担当者打ち合わせ</v>
      </c>
      <c r="G2940" t="str">
        <f t="shared" si="45"/>
        <v>INSERT INTO task_achivement(task_no,achive_date,end_time,start_time,task_detail,memo)VALUES('{40eddd9a-0b03-433b-b09e-226fdc556c22}','2022/11/21','2022/11/21 13:30:00','2022/11/21 13:00:00','','処理担当者打ち合わせ');</v>
      </c>
    </row>
    <row r="2941" spans="1:7">
      <c r="A2941" s="48" t="str">
        <f>_xlfn.XLOOKUP(_xlfn.XLOOKUP(MID(タスク実績csv元!C2941,1,SEARCH(":",タスク実績csv元!C2941)-1),リスト!F:F,リスト!G:G)&amp;MID(タスク実績csv元!C2941,SEARCH(":",タスク実績csv元!C2941),999),タスクDB!K:K,タスクDB!A:A)</f>
        <v>{b3bfb63f-3db4-4a84-9b24-dae0fa8b0c25}</v>
      </c>
      <c r="B2941" s="11">
        <f>タスク実績csv元!A2941</f>
        <v>44886</v>
      </c>
      <c r="C2941" s="54">
        <f>タスク実績csv元!F2941</f>
        <v>0.58333333333333337</v>
      </c>
      <c r="D2941" s="54">
        <f>タスク実績csv元!E2941</f>
        <v>0.5625</v>
      </c>
      <c r="E2941" t="str">
        <f>タスク実績csv元!I2941&amp;""</f>
        <v/>
      </c>
      <c r="F2941" t="str">
        <f>タスク実績csv元!D2941</f>
        <v>作成</v>
      </c>
      <c r="G2941" t="str">
        <f t="shared" si="45"/>
        <v>INSERT INTO task_achivement(task_no,achive_date,end_time,start_time,task_detail,memo)VALUES('{b3bfb63f-3db4-4a84-9b24-dae0fa8b0c25}','2022/11/21','2022/11/21 14:00:00','2022/11/21 13:30:00','','作成');</v>
      </c>
    </row>
    <row r="2942" spans="1:7">
      <c r="A2942" s="48" t="str">
        <f>_xlfn.XLOOKUP(_xlfn.XLOOKUP(MID(タスク実績csv元!C2942,1,SEARCH(":",タスク実績csv元!C2942)-1),リスト!F:F,リスト!G:G)&amp;MID(タスク実績csv元!C2942,SEARCH(":",タスク実績csv元!C2942),999),タスクDB!K:K,タスクDB!A:A)</f>
        <v>{50308f42-7a40-422d-9b9e-6ca1fa8de805}</v>
      </c>
      <c r="B2942" s="11">
        <f>タスク実績csv元!A2942</f>
        <v>44886</v>
      </c>
      <c r="C2942" s="54">
        <f>タスク実績csv元!F2942</f>
        <v>0.625</v>
      </c>
      <c r="D2942" s="54">
        <f>タスク実績csv元!E2942</f>
        <v>0.58333333333333337</v>
      </c>
      <c r="E2942" t="str">
        <f>タスク実績csv元!I2942&amp;""</f>
        <v/>
      </c>
      <c r="F2942" t="str">
        <f>タスク実績csv元!D2942</f>
        <v>打合せ</v>
      </c>
      <c r="G2942" t="str">
        <f t="shared" si="45"/>
        <v>INSERT INTO task_achivement(task_no,achive_date,end_time,start_time,task_detail,memo)VALUES('{50308f42-7a40-422d-9b9e-6ca1fa8de805}','2022/11/21','2022/11/21 15:00:00','2022/11/21 14:00:00','','打合せ');</v>
      </c>
    </row>
    <row r="2943" spans="1:7">
      <c r="A2943" s="48" t="str">
        <f>_xlfn.XLOOKUP(_xlfn.XLOOKUP(MID(タスク実績csv元!C2943,1,SEARCH(":",タスク実績csv元!C2943)-1),リスト!F:F,リスト!G:G)&amp;MID(タスク実績csv元!C2943,SEARCH(":",タスク実績csv元!C2943),999),タスクDB!K:K,タスクDB!A:A)</f>
        <v>{1364ffab-d0f2-41d6-9eab-c1e1da536e69}</v>
      </c>
      <c r="B2943" s="11">
        <f>タスク実績csv元!A2943</f>
        <v>44886</v>
      </c>
      <c r="C2943" s="54">
        <f>タスク実績csv元!F2943</f>
        <v>0.66666666666666663</v>
      </c>
      <c r="D2943" s="54">
        <f>タスク実績csv元!E2943</f>
        <v>0.625</v>
      </c>
      <c r="E2943" t="str">
        <f>タスク実績csv元!I2943&amp;""</f>
        <v/>
      </c>
      <c r="F2943" t="str">
        <f>タスク実績csv元!D2943</f>
        <v>ガバナ状況整理</v>
      </c>
      <c r="G2943" t="str">
        <f t="shared" si="45"/>
        <v>INSERT INTO task_achivement(task_no,achive_date,end_time,start_time,task_detail,memo)VALUES('{1364ffab-d0f2-41d6-9eab-c1e1da536e69}','2022/11/21','2022/11/21 16:00:00','2022/11/21 15:00:00','','ガバナ状況整理');</v>
      </c>
    </row>
    <row r="2944" spans="1:7">
      <c r="A2944" s="48" t="str">
        <f>_xlfn.XLOOKUP(_xlfn.XLOOKUP(MID(タスク実績csv元!C2944,1,SEARCH(":",タスク実績csv元!C2944)-1),リスト!F:F,リスト!G:G)&amp;MID(タスク実績csv元!C2944,SEARCH(":",タスク実績csv元!C2944),999),タスクDB!K:K,タスクDB!A:A)</f>
        <v>{23640006-1951-44f5-8e76-61d4fa67fbce}</v>
      </c>
      <c r="B2944" s="11">
        <f>タスク実績csv元!A2944</f>
        <v>44886</v>
      </c>
      <c r="C2944" s="54">
        <f>タスク実績csv元!F2944</f>
        <v>0.70138888888888884</v>
      </c>
      <c r="D2944" s="54">
        <f>タスク実績csv元!E2944</f>
        <v>0.66666666666666663</v>
      </c>
      <c r="E2944" t="str">
        <f>タスク実績csv元!I2944&amp;""</f>
        <v/>
      </c>
      <c r="F2944" t="str">
        <f>タスク実績csv元!D2944</f>
        <v>夕会</v>
      </c>
      <c r="G2944" t="str">
        <f t="shared" si="45"/>
        <v>INSERT INTO task_achivement(task_no,achive_date,end_time,start_time,task_detail,memo)VALUES('{23640006-1951-44f5-8e76-61d4fa67fbce}','2022/11/21','2022/11/21 16:50:00','2022/11/21 16:00:00','','夕会');</v>
      </c>
    </row>
    <row r="2945" spans="1:7">
      <c r="A2945" s="48" t="str">
        <f>_xlfn.XLOOKUP(_xlfn.XLOOKUP(MID(タスク実績csv元!C2945,1,SEARCH(":",タスク実績csv元!C2945)-1),リスト!F:F,リスト!G:G)&amp;MID(タスク実績csv元!C2945,SEARCH(":",タスク実績csv元!C2945),999),タスクDB!K:K,タスクDB!A:A)</f>
        <v>{40eddd9a-0b03-433b-b09e-226fdc556c22}</v>
      </c>
      <c r="B2945" s="11">
        <f>タスク実績csv元!A2945</f>
        <v>44886</v>
      </c>
      <c r="C2945" s="54">
        <f>タスク実績csv元!F2945</f>
        <v>0.71180555555555547</v>
      </c>
      <c r="D2945" s="54">
        <f>タスク実績csv元!E2945</f>
        <v>0.70138888888888884</v>
      </c>
      <c r="E2945" t="str">
        <f>タスク実績csv元!I2945&amp;""</f>
        <v/>
      </c>
      <c r="F2945" t="str">
        <f>タスク実績csv元!D2945</f>
        <v>H272224修正レビュー</v>
      </c>
      <c r="G2945" t="str">
        <f t="shared" si="45"/>
        <v>INSERT INTO task_achivement(task_no,achive_date,end_time,start_time,task_detail,memo)VALUES('{40eddd9a-0b03-433b-b09e-226fdc556c22}','2022/11/21','2022/11/21 17:05:00','2022/11/21 16:50:00','','H272224修正レビュー');</v>
      </c>
    </row>
    <row r="2946" spans="1:7">
      <c r="A2946" s="48" t="str">
        <f>_xlfn.XLOOKUP(_xlfn.XLOOKUP(MID(タスク実績csv元!C2946,1,SEARCH(":",タスク実績csv元!C2946)-1),リスト!F:F,リスト!G:G)&amp;MID(タスク実績csv元!C2946,SEARCH(":",タスク実績csv元!C2946),999),タスクDB!K:K,タスクDB!A:A)</f>
        <v>{363ee683-c9c0-4a8d-96aa-cca9ee795972}</v>
      </c>
      <c r="B2946" s="11">
        <f>タスク実績csv元!A2946</f>
        <v>44886</v>
      </c>
      <c r="C2946" s="54">
        <f>タスク実績csv元!F2946</f>
        <v>0.72916666666666663</v>
      </c>
      <c r="D2946" s="54">
        <f>タスク実績csv元!E2946</f>
        <v>0.71180555555555547</v>
      </c>
      <c r="E2946" t="str">
        <f>タスク実績csv元!I2946&amp;""</f>
        <v/>
      </c>
      <c r="F2946" t="str">
        <f>タスク実績csv元!D2946</f>
        <v>状況整理</v>
      </c>
      <c r="G2946" t="str">
        <f t="shared" si="45"/>
        <v>INSERT INTO task_achivement(task_no,achive_date,end_time,start_time,task_detail,memo)VALUES('{363ee683-c9c0-4a8d-96aa-cca9ee795972}','2022/11/21','2022/11/21 17:30:00','2022/11/21 17:05:00','','状況整理');</v>
      </c>
    </row>
    <row r="2947" spans="1:7">
      <c r="A2947" s="48" t="str">
        <f>_xlfn.XLOOKUP(_xlfn.XLOOKUP(MID(タスク実績csv元!C2947,1,SEARCH(":",タスク実績csv元!C2947)-1),リスト!F:F,リスト!G:G)&amp;MID(タスク実績csv元!C2947,SEARCH(":",タスク実績csv元!C2947),999),タスクDB!K:K,タスクDB!A:A)</f>
        <v>{40eddd9a-0b03-433b-b09e-226fdc556c22}</v>
      </c>
      <c r="B2947" s="11">
        <f>タスク実績csv元!A2947</f>
        <v>44886</v>
      </c>
      <c r="C2947" s="54">
        <f>タスク実績csv元!F2947</f>
        <v>0.73958333333333337</v>
      </c>
      <c r="D2947" s="54">
        <f>タスク実績csv元!E2947</f>
        <v>0.72916666666666663</v>
      </c>
      <c r="E2947" t="str">
        <f>タスク実績csv元!I2947&amp;""</f>
        <v/>
      </c>
      <c r="F2947" t="str">
        <f>タスク実績csv元!D2947</f>
        <v>夕会</v>
      </c>
      <c r="G2947" t="str">
        <f t="shared" ref="G2947:G3010" si="46">IF(B2947=0,"","INSERT INTO task_achivement("&amp;$A$1&amp;","&amp;$B$1&amp;","&amp;$C$1&amp;","&amp;$D$1&amp;","&amp;$E$1&amp;","&amp;$F$1&amp;")VALUES('"&amp;A2947&amp;"',"&amp;IF(B2947="","null","'"&amp;TEXT(B2947,"yyyy/MM/dd")&amp;"'")&amp;","&amp;IF(C2947="","null","'"&amp;TEXT(B2947,"yyyy/MM/dd")&amp;" "&amp;TEXT(C2947,"HH:mm:ss")&amp;"'")&amp;","&amp;IF(D2947="","null","'"&amp;TEXT(B2947,"yyyy/MM/dd")&amp;" "&amp;TEXT(D2947,"HH:mm:ss")&amp;"'")&amp;",'"&amp;E2947&amp;"','"&amp;F2947&amp;"');")</f>
        <v>INSERT INTO task_achivement(task_no,achive_date,end_time,start_time,task_detail,memo)VALUES('{40eddd9a-0b03-433b-b09e-226fdc556c22}','2022/11/21','2022/11/21 17:45:00','2022/11/21 17:30:00','','夕会');</v>
      </c>
    </row>
    <row r="2948" spans="1:7">
      <c r="A2948" s="48" t="str">
        <f>_xlfn.XLOOKUP(_xlfn.XLOOKUP(MID(タスク実績csv元!C2948,1,SEARCH(":",タスク実績csv元!C2948)-1),リスト!F:F,リスト!G:G)&amp;MID(タスク実績csv元!C2948,SEARCH(":",タスク実績csv元!C2948),999),タスクDB!K:K,タスクDB!A:A)</f>
        <v>{363ee683-c9c0-4a8d-96aa-cca9ee795972}</v>
      </c>
      <c r="B2948" s="11">
        <f>タスク実績csv元!A2948</f>
        <v>44886</v>
      </c>
      <c r="C2948" s="54">
        <f>タスク実績csv元!F2948</f>
        <v>0.75</v>
      </c>
      <c r="D2948" s="54">
        <f>タスク実績csv元!E2948</f>
        <v>0.73958333333333337</v>
      </c>
      <c r="E2948" t="str">
        <f>タスク実績csv元!I2948&amp;""</f>
        <v/>
      </c>
      <c r="F2948" t="str">
        <f>タスク実績csv元!D2948</f>
        <v>状況整理</v>
      </c>
      <c r="G2948" t="str">
        <f t="shared" si="46"/>
        <v>INSERT INTO task_achivement(task_no,achive_date,end_time,start_time,task_detail,memo)VALUES('{363ee683-c9c0-4a8d-96aa-cca9ee795972}','2022/11/21','2022/11/21 18:00:00','2022/11/21 17:45:00','','状況整理');</v>
      </c>
    </row>
    <row r="2949" spans="1:7">
      <c r="A2949" s="48" t="str">
        <f>_xlfn.XLOOKUP(_xlfn.XLOOKUP(MID(タスク実績csv元!C2949,1,SEARCH(":",タスク実績csv元!C2949)-1),リスト!F:F,リスト!G:G)&amp;MID(タスク実績csv元!C2949,SEARCH(":",タスク実績csv元!C2949),999),タスクDB!K:K,タスクDB!A:A)</f>
        <v>{50308f42-7a40-422d-9b9e-6ca1fa8de805}</v>
      </c>
      <c r="B2949" s="11">
        <f>タスク実績csv元!A2949</f>
        <v>44886</v>
      </c>
      <c r="C2949" s="54">
        <f>タスク実績csv元!F2949</f>
        <v>0.8125</v>
      </c>
      <c r="D2949" s="54">
        <f>タスク実績csv元!E2949</f>
        <v>0.75</v>
      </c>
      <c r="E2949" t="str">
        <f>タスク実績csv元!I2949&amp;""</f>
        <v/>
      </c>
      <c r="F2949" t="str">
        <f>タスク実績csv元!D2949</f>
        <v>打合せ</v>
      </c>
      <c r="G2949" t="str">
        <f t="shared" si="46"/>
        <v>INSERT INTO task_achivement(task_no,achive_date,end_time,start_time,task_detail,memo)VALUES('{50308f42-7a40-422d-9b9e-6ca1fa8de805}','2022/11/21','2022/11/21 19:30:00','2022/11/21 18:00:00','','打合せ');</v>
      </c>
    </row>
    <row r="2950" spans="1:7">
      <c r="A2950" s="48" t="str">
        <f>_xlfn.XLOOKUP(_xlfn.XLOOKUP(MID(タスク実績csv元!C2950,1,SEARCH(":",タスク実績csv元!C2950)-1),リスト!F:F,リスト!G:G)&amp;MID(タスク実績csv元!C2950,SEARCH(":",タスク実績csv元!C2950),999),タスクDB!K:K,タスクDB!A:A)</f>
        <v>{363ee683-c9c0-4a8d-96aa-cca9ee795972}</v>
      </c>
      <c r="B2950" s="11">
        <f>タスク実績csv元!A2950</f>
        <v>44886</v>
      </c>
      <c r="C2950" s="54">
        <f>タスク実績csv元!F2950</f>
        <v>0.97916666666666663</v>
      </c>
      <c r="D2950" s="54">
        <f>タスク実績csv元!E2950</f>
        <v>0.91666666666666663</v>
      </c>
      <c r="E2950" t="str">
        <f>タスク実績csv元!I2950&amp;""</f>
        <v/>
      </c>
      <c r="F2950" t="str">
        <f>タスク実績csv元!D2950</f>
        <v>状況整理</v>
      </c>
      <c r="G2950" t="str">
        <f t="shared" si="46"/>
        <v>INSERT INTO task_achivement(task_no,achive_date,end_time,start_time,task_detail,memo)VALUES('{363ee683-c9c0-4a8d-96aa-cca9ee795972}','2022/11/21','2022/11/21 23:30:00','2022/11/21 22:00:00','','状況整理');</v>
      </c>
    </row>
    <row r="2951" spans="1:7">
      <c r="A2951" s="48" t="str">
        <f>_xlfn.XLOOKUP(_xlfn.XLOOKUP(MID(タスク実績csv元!C2951,1,SEARCH(":",タスク実績csv元!C2951)-1),リスト!F:F,リスト!G:G)&amp;MID(タスク実績csv元!C2951,SEARCH(":",タスク実績csv元!C2951),999),タスクDB!K:K,タスクDB!A:A)</f>
        <v>{4c39d40d-b35f-4cfa-b549-6c5de24454e2}</v>
      </c>
      <c r="B2951" s="11">
        <f>タスク実績csv元!A2951</f>
        <v>44887</v>
      </c>
      <c r="C2951" s="54">
        <f>タスク実績csv元!F2951</f>
        <v>0.40625</v>
      </c>
      <c r="D2951" s="54">
        <f>タスク実績csv元!E2951</f>
        <v>0.39583333333333331</v>
      </c>
      <c r="E2951" t="str">
        <f>タスク実績csv元!I2951&amp;""</f>
        <v/>
      </c>
      <c r="F2951" t="str">
        <f>タスク実績csv元!D2951</f>
        <v>朝会</v>
      </c>
      <c r="G2951" t="str">
        <f t="shared" si="46"/>
        <v>INSERT INTO task_achivement(task_no,achive_date,end_time,start_time,task_detail,memo)VALUES('{4c39d40d-b35f-4cfa-b549-6c5de24454e2}','2022/11/22','2022/11/22 09:45:00','2022/11/22 09:30:00','','朝会');</v>
      </c>
    </row>
    <row r="2952" spans="1:7">
      <c r="A2952" s="48" t="str">
        <f>_xlfn.XLOOKUP(_xlfn.XLOOKUP(MID(タスク実績csv元!C2952,1,SEARCH(":",タスク実績csv元!C2952)-1),リスト!F:F,リスト!G:G)&amp;MID(タスク実績csv元!C2952,SEARCH(":",タスク実績csv元!C2952),999),タスクDB!K:K,タスクDB!A:A)</f>
        <v>{363ee683-c9c0-4a8d-96aa-cca9ee795972}</v>
      </c>
      <c r="B2952" s="11">
        <f>タスク実績csv元!A2952</f>
        <v>44887</v>
      </c>
      <c r="C2952" s="54">
        <f>タスク実績csv元!F2952</f>
        <v>0.45833333333333331</v>
      </c>
      <c r="D2952" s="54">
        <f>タスク実績csv元!E2952</f>
        <v>0.40625</v>
      </c>
      <c r="E2952" t="str">
        <f>タスク実績csv元!I2952&amp;""</f>
        <v/>
      </c>
      <c r="F2952" t="str">
        <f>タスク実績csv元!D2952</f>
        <v>状況整理</v>
      </c>
      <c r="G2952" t="str">
        <f t="shared" si="46"/>
        <v>INSERT INTO task_achivement(task_no,achive_date,end_time,start_time,task_detail,memo)VALUES('{363ee683-c9c0-4a8d-96aa-cca9ee795972}','2022/11/22','2022/11/22 11:00:00','2022/11/22 09:45:00','','状況整理');</v>
      </c>
    </row>
    <row r="2953" spans="1:7">
      <c r="A2953" s="48" t="str">
        <f>_xlfn.XLOOKUP(_xlfn.XLOOKUP(MID(タスク実績csv元!C2953,1,SEARCH(":",タスク実績csv元!C2953)-1),リスト!F:F,リスト!G:G)&amp;MID(タスク実績csv元!C2953,SEARCH(":",タスク実績csv元!C2953),999),タスクDB!K:K,タスクDB!A:A)</f>
        <v>{68e01386-0711-4a79-bd63-cc50e29add8f}</v>
      </c>
      <c r="B2953" s="11">
        <f>タスク実績csv元!A2953</f>
        <v>44887</v>
      </c>
      <c r="C2953" s="54">
        <f>タスク実績csv元!F2953</f>
        <v>0.47916666666666669</v>
      </c>
      <c r="D2953" s="54">
        <f>タスク実績csv元!E2953</f>
        <v>0.45833333333333331</v>
      </c>
      <c r="E2953" t="str">
        <f>タスク実績csv元!I2953&amp;""</f>
        <v/>
      </c>
      <c r="F2953" t="str">
        <f>タスク実績csv元!D2953</f>
        <v>開発</v>
      </c>
      <c r="G2953" t="str">
        <f t="shared" si="46"/>
        <v>INSERT INTO task_achivement(task_no,achive_date,end_time,start_time,task_detail,memo)VALUES('{68e01386-0711-4a79-bd63-cc50e29add8f}','2022/11/22','2022/11/22 11:30:00','2022/11/22 11:00:00','','開発');</v>
      </c>
    </row>
    <row r="2954" spans="1:7">
      <c r="A2954" s="48" t="str">
        <f>_xlfn.XLOOKUP(_xlfn.XLOOKUP(MID(タスク実績csv元!C2954,1,SEARCH(":",タスク実績csv元!C2954)-1),リスト!F:F,リスト!G:G)&amp;MID(タスク実績csv元!C2954,SEARCH(":",タスク実績csv元!C2954),999),タスクDB!K:K,タスクDB!A:A)</f>
        <v>{5cc3eebc-3b0b-4aca-866b-6606b192e14d}</v>
      </c>
      <c r="B2954" s="11">
        <f>タスク実績csv元!A2954</f>
        <v>44887</v>
      </c>
      <c r="C2954" s="54">
        <f>タスク実績csv元!F2954</f>
        <v>0.5</v>
      </c>
      <c r="D2954" s="54">
        <f>タスク実績csv元!E2954</f>
        <v>0.47916666666666669</v>
      </c>
      <c r="E2954" t="str">
        <f>タスク実績csv元!I2954&amp;""</f>
        <v/>
      </c>
      <c r="F2954" t="str">
        <f>タスク実績csv元!D2954</f>
        <v>開発</v>
      </c>
      <c r="G2954" t="str">
        <f t="shared" si="46"/>
        <v>INSERT INTO task_achivement(task_no,achive_date,end_time,start_time,task_detail,memo)VALUES('{5cc3eebc-3b0b-4aca-866b-6606b192e14d}','2022/11/22','2022/11/22 12:00:00','2022/11/22 11:30:00','','開発');</v>
      </c>
    </row>
    <row r="2955" spans="1:7">
      <c r="A2955" s="48" t="str">
        <f>_xlfn.XLOOKUP(_xlfn.XLOOKUP(MID(タスク実績csv元!C2955,1,SEARCH(":",タスク実績csv元!C2955)-1),リスト!F:F,リスト!G:G)&amp;MID(タスク実績csv元!C2955,SEARCH(":",タスク実績csv元!C2955),999),タスクDB!K:K,タスクDB!A:A)</f>
        <v>{363ee683-c9c0-4a8d-96aa-cca9ee795972}</v>
      </c>
      <c r="B2955" s="11">
        <f>タスク実績csv元!A2955</f>
        <v>44887</v>
      </c>
      <c r="C2955" s="54">
        <f>タスク実績csv元!F2955</f>
        <v>0.58333333333333337</v>
      </c>
      <c r="D2955" s="54">
        <f>タスク実績csv元!E2955</f>
        <v>0.54166666666666663</v>
      </c>
      <c r="E2955" t="str">
        <f>タスク実績csv元!I2955&amp;""</f>
        <v/>
      </c>
      <c r="F2955" t="str">
        <f>タスク実績csv元!D2955</f>
        <v>状況整理</v>
      </c>
      <c r="G2955" t="str">
        <f t="shared" si="46"/>
        <v>INSERT INTO task_achivement(task_no,achive_date,end_time,start_time,task_detail,memo)VALUES('{363ee683-c9c0-4a8d-96aa-cca9ee795972}','2022/11/22','2022/11/22 14:00:00','2022/11/22 13:00:00','','状況整理');</v>
      </c>
    </row>
    <row r="2956" spans="1:7">
      <c r="A2956" s="48" t="str">
        <f>_xlfn.XLOOKUP(_xlfn.XLOOKUP(MID(タスク実績csv元!C2956,1,SEARCH(":",タスク実績csv元!C2956)-1),リスト!F:F,リスト!G:G)&amp;MID(タスク実績csv元!C2956,SEARCH(":",タスク実績csv元!C2956),999),タスクDB!K:K,タスクDB!A:A)</f>
        <v>{363ee683-c9c0-4a8d-96aa-cca9ee795972}</v>
      </c>
      <c r="B2956" s="11">
        <f>タスク実績csv元!A2956</f>
        <v>44887</v>
      </c>
      <c r="C2956" s="54">
        <f>タスク実績csv元!F2956</f>
        <v>0.625</v>
      </c>
      <c r="D2956" s="54">
        <f>タスク実績csv元!E2956</f>
        <v>0.58333333333333337</v>
      </c>
      <c r="E2956" t="str">
        <f>タスク実績csv元!I2956&amp;""</f>
        <v/>
      </c>
      <c r="F2956" t="str">
        <f>タスク実績csv元!D2956</f>
        <v>打合せ</v>
      </c>
      <c r="G2956" t="str">
        <f t="shared" si="46"/>
        <v>INSERT INTO task_achivement(task_no,achive_date,end_time,start_time,task_detail,memo)VALUES('{363ee683-c9c0-4a8d-96aa-cca9ee795972}','2022/11/22','2022/11/22 15:00:00','2022/11/22 14:00:00','','打合せ');</v>
      </c>
    </row>
    <row r="2957" spans="1:7">
      <c r="A2957" s="48" t="str">
        <f>_xlfn.XLOOKUP(_xlfn.XLOOKUP(MID(タスク実績csv元!C2957,1,SEARCH(":",タスク実績csv元!C2957)-1),リスト!F:F,リスト!G:G)&amp;MID(タスク実績csv元!C2957,SEARCH(":",タスク実績csv元!C2957),999),タスクDB!K:K,タスクDB!A:A)</f>
        <v>{5cc3eebc-3b0b-4aca-866b-6606b192e14d}</v>
      </c>
      <c r="B2957" s="11">
        <f>タスク実績csv元!A2957</f>
        <v>44887</v>
      </c>
      <c r="C2957" s="54">
        <f>タスク実績csv元!F2957</f>
        <v>0.6875</v>
      </c>
      <c r="D2957" s="54">
        <f>タスク実績csv元!E2957</f>
        <v>0.625</v>
      </c>
      <c r="E2957" t="str">
        <f>タスク実績csv元!I2957&amp;""</f>
        <v/>
      </c>
      <c r="F2957" t="str">
        <f>タスク実績csv元!D2957</f>
        <v>対応</v>
      </c>
      <c r="G2957" t="str">
        <f t="shared" si="46"/>
        <v>INSERT INTO task_achivement(task_no,achive_date,end_time,start_time,task_detail,memo)VALUES('{5cc3eebc-3b0b-4aca-866b-6606b192e14d}','2022/11/22','2022/11/22 16:30:00','2022/11/22 15:00:00','','対応');</v>
      </c>
    </row>
    <row r="2958" spans="1:7">
      <c r="A2958" s="48" t="str">
        <f>_xlfn.XLOOKUP(_xlfn.XLOOKUP(MID(タスク実績csv元!C2958,1,SEARCH(":",タスク実績csv元!C2958)-1),リスト!F:F,リスト!G:G)&amp;MID(タスク実績csv元!C2958,SEARCH(":",タスク実績csv元!C2958),999),タスクDB!K:K,タスクDB!A:A)</f>
        <v>{363ee683-c9c0-4a8d-96aa-cca9ee795972}</v>
      </c>
      <c r="B2958" s="11">
        <f>タスク実績csv元!A2958</f>
        <v>44887</v>
      </c>
      <c r="C2958" s="54">
        <f>タスク実績csv元!F2958</f>
        <v>0.70833333333333337</v>
      </c>
      <c r="D2958" s="54">
        <f>タスク実績csv元!E2958</f>
        <v>0.6875</v>
      </c>
      <c r="E2958" t="str">
        <f>タスク実績csv元!I2958&amp;""</f>
        <v/>
      </c>
      <c r="F2958" t="str">
        <f>タスク実績csv元!D2958</f>
        <v>状況整理</v>
      </c>
      <c r="G2958" t="str">
        <f t="shared" si="46"/>
        <v>INSERT INTO task_achivement(task_no,achive_date,end_time,start_time,task_detail,memo)VALUES('{363ee683-c9c0-4a8d-96aa-cca9ee795972}','2022/11/22','2022/11/22 17:00:00','2022/11/22 16:30:00','','状況整理');</v>
      </c>
    </row>
    <row r="2959" spans="1:7">
      <c r="A2959" s="48" t="str">
        <f>_xlfn.XLOOKUP(_xlfn.XLOOKUP(MID(タスク実績csv元!C2959,1,SEARCH(":",タスク実績csv元!C2959)-1),リスト!F:F,リスト!G:G)&amp;MID(タスク実績csv元!C2959,SEARCH(":",タスク実績csv元!C2959),999),タスクDB!K:K,タスクDB!A:A)</f>
        <v>{8bf29be6-00eb-4704-99d7-d935cf00aff3}</v>
      </c>
      <c r="B2959" s="11">
        <f>タスク実績csv元!A2959</f>
        <v>44887</v>
      </c>
      <c r="C2959" s="54">
        <f>タスク実績csv元!F2959</f>
        <v>0.75</v>
      </c>
      <c r="D2959" s="54">
        <f>タスク実績csv元!E2959</f>
        <v>0.70833333333333337</v>
      </c>
      <c r="E2959" t="str">
        <f>タスク実績csv元!I2959&amp;""</f>
        <v/>
      </c>
      <c r="F2959" t="str">
        <f>タスク実績csv元!D2959</f>
        <v>接続打合せ</v>
      </c>
      <c r="G2959" t="str">
        <f t="shared" si="46"/>
        <v>INSERT INTO task_achivement(task_no,achive_date,end_time,start_time,task_detail,memo)VALUES('{8bf29be6-00eb-4704-99d7-d935cf00aff3}','2022/11/22','2022/11/22 18:00:00','2022/11/22 17:00:00','','接続打合せ');</v>
      </c>
    </row>
    <row r="2960" spans="1:7">
      <c r="A2960" s="48" t="str">
        <f>_xlfn.XLOOKUP(_xlfn.XLOOKUP(MID(タスク実績csv元!C2960,1,SEARCH(":",タスク実績csv元!C2960)-1),リスト!F:F,リスト!G:G)&amp;MID(タスク実績csv元!C2960,SEARCH(":",タスク実績csv元!C2960),999),タスクDB!K:K,タスクDB!A:A)</f>
        <v>{363ee683-c9c0-4a8d-96aa-cca9ee795972}</v>
      </c>
      <c r="B2960" s="11">
        <f>タスク実績csv元!A2960</f>
        <v>44887</v>
      </c>
      <c r="C2960" s="54">
        <f>タスク実績csv元!F2960</f>
        <v>0.93055555555555547</v>
      </c>
      <c r="D2960" s="54">
        <f>タスク実績csv元!E2960</f>
        <v>0.90972222222222221</v>
      </c>
      <c r="E2960" t="str">
        <f>タスク実績csv元!I2960&amp;""</f>
        <v/>
      </c>
      <c r="F2960" t="str">
        <f>タスク実績csv元!D2960</f>
        <v>状況整理</v>
      </c>
      <c r="G2960" t="str">
        <f t="shared" si="46"/>
        <v>INSERT INTO task_achivement(task_no,achive_date,end_time,start_time,task_detail,memo)VALUES('{363ee683-c9c0-4a8d-96aa-cca9ee795972}','2022/11/22','2022/11/22 22:20:00','2022/11/22 21:50:00','','状況整理');</v>
      </c>
    </row>
    <row r="2961" spans="1:7">
      <c r="A2961" s="48" t="str">
        <f>_xlfn.XLOOKUP(_xlfn.XLOOKUP(MID(タスク実績csv元!C2961,1,SEARCH(":",タスク実績csv元!C2961)-1),リスト!F:F,リスト!G:G)&amp;MID(タスク実績csv元!C2961,SEARCH(":",タスク実績csv元!C2961),999),タスクDB!K:K,タスクDB!A:A)</f>
        <v>{636a09be-af0c-4c3f-a241-084fdb54db90}</v>
      </c>
      <c r="B2961" s="11">
        <f>タスク実績csv元!A2961</f>
        <v>44887</v>
      </c>
      <c r="C2961" s="54">
        <f>タスク実績csv元!F2961</f>
        <v>0.95138888888888884</v>
      </c>
      <c r="D2961" s="54">
        <f>タスク実績csv元!E2961</f>
        <v>0.93055555555555547</v>
      </c>
      <c r="E2961" t="str">
        <f>タスク実績csv元!I2961&amp;""</f>
        <v/>
      </c>
      <c r="F2961" t="str">
        <f>タスク実績csv元!D2961</f>
        <v>Salesforce CPQ</v>
      </c>
      <c r="G2961" t="str">
        <f t="shared" si="46"/>
        <v>INSERT INTO task_achivement(task_no,achive_date,end_time,start_time,task_detail,memo)VALUES('{636a09be-af0c-4c3f-a241-084fdb54db90}','2022/11/22','2022/11/22 22:50:00','2022/11/22 22:20:00','','Salesforce CPQ');</v>
      </c>
    </row>
    <row r="2962" spans="1:7">
      <c r="A2962" s="48" t="str">
        <f>_xlfn.XLOOKUP(_xlfn.XLOOKUP(MID(タスク実績csv元!C2962,1,SEARCH(":",タスク実績csv元!C2962)-1),リスト!F:F,リスト!G:G)&amp;MID(タスク実績csv元!C2962,SEARCH(":",タスク実績csv元!C2962),999),タスクDB!K:K,タスクDB!A:A)</f>
        <v>{ad6464fc-a69c-4809-b0cd-4777bd30e1b6}</v>
      </c>
      <c r="B2962" s="11">
        <f>タスク実績csv元!A2962</f>
        <v>44887</v>
      </c>
      <c r="C2962" s="54">
        <f>タスク実績csv元!F2962</f>
        <v>0.99305555555555547</v>
      </c>
      <c r="D2962" s="54">
        <f>タスク実績csv元!E2962</f>
        <v>0.95138888888888884</v>
      </c>
      <c r="E2962" t="str">
        <f>タスク実績csv元!I2962&amp;""</f>
        <v/>
      </c>
      <c r="F2962" t="str">
        <f>タスク実績csv元!D2962</f>
        <v>ベース作成</v>
      </c>
      <c r="G2962" t="str">
        <f t="shared" si="46"/>
        <v>INSERT INTO task_achivement(task_no,achive_date,end_time,start_time,task_detail,memo)VALUES('{ad6464fc-a69c-4809-b0cd-4777bd30e1b6}','2022/11/22','2022/11/22 23:50:00','2022/11/22 22:50:00','','ベース作成');</v>
      </c>
    </row>
    <row r="2963" spans="1:7">
      <c r="A2963" s="48" t="str">
        <f>_xlfn.XLOOKUP(_xlfn.XLOOKUP(MID(タスク実績csv元!C2963,1,SEARCH(":",タスク実績csv元!C2963)-1),リスト!F:F,リスト!G:G)&amp;MID(タスク実績csv元!C2963,SEARCH(":",タスク実績csv元!C2963),999),タスクDB!K:K,タスクDB!A:A)</f>
        <v>{ad6464fc-a69c-4809-b0cd-4777bd30e1b6}</v>
      </c>
      <c r="B2963" s="11">
        <f>タスク実績csv元!A2963</f>
        <v>44888</v>
      </c>
      <c r="C2963" s="54">
        <f>タスク実績csv元!F2963</f>
        <v>4.1666666666666664E-2</v>
      </c>
      <c r="D2963" s="54">
        <f>タスク実績csv元!E2963</f>
        <v>0</v>
      </c>
      <c r="E2963" t="str">
        <f>タスク実績csv元!I2963&amp;""</f>
        <v/>
      </c>
      <c r="F2963" t="str">
        <f>タスク実績csv元!D2963</f>
        <v>ベース作成</v>
      </c>
      <c r="G2963" t="str">
        <f t="shared" si="46"/>
        <v>INSERT INTO task_achivement(task_no,achive_date,end_time,start_time,task_detail,memo)VALUES('{ad6464fc-a69c-4809-b0cd-4777bd30e1b6}','2022/11/23','2022/11/23 01:00:00','2022/11/23 00:00:00','','ベース作成');</v>
      </c>
    </row>
    <row r="2964" spans="1:7">
      <c r="A2964" s="48" t="str">
        <f>_xlfn.XLOOKUP(_xlfn.XLOOKUP(MID(タスク実績csv元!C2964,1,SEARCH(":",タスク実績csv元!C2964)-1),リスト!F:F,リスト!G:G)&amp;MID(タスク実績csv元!C2964,SEARCH(":",タスク実績csv元!C2964),999),タスクDB!K:K,タスクDB!A:A)</f>
        <v>{4c39d40d-b35f-4cfa-b549-6c5de24454e2}</v>
      </c>
      <c r="B2964" s="11">
        <f>タスク実績csv元!A2964</f>
        <v>44889</v>
      </c>
      <c r="C2964" s="54">
        <f>タスク実績csv元!F2964</f>
        <v>0.40625</v>
      </c>
      <c r="D2964" s="54">
        <f>タスク実績csv元!E2964</f>
        <v>0.39583333333333331</v>
      </c>
      <c r="E2964" t="str">
        <f>タスク実績csv元!I2964&amp;""</f>
        <v/>
      </c>
      <c r="F2964" t="str">
        <f>タスク実績csv元!D2964</f>
        <v>朝会</v>
      </c>
      <c r="G2964" t="str">
        <f t="shared" si="46"/>
        <v>INSERT INTO task_achivement(task_no,achive_date,end_time,start_time,task_detail,memo)VALUES('{4c39d40d-b35f-4cfa-b549-6c5de24454e2}','2022/11/24','2022/11/24 09:45:00','2022/11/24 09:30:00','','朝会');</v>
      </c>
    </row>
    <row r="2965" spans="1:7">
      <c r="A2965" s="48" t="str">
        <f>_xlfn.XLOOKUP(_xlfn.XLOOKUP(MID(タスク実績csv元!C2965,1,SEARCH(":",タスク実績csv元!C2965)-1),リスト!F:F,リスト!G:G)&amp;MID(タスク実績csv元!C2965,SEARCH(":",タスク実績csv元!C2965),999),タスクDB!K:K,タスクDB!A:A)</f>
        <v>{d0d80a67-6f4b-4c2c-8010-bd45acbcca47}</v>
      </c>
      <c r="B2965" s="11">
        <f>タスク実績csv元!A2965</f>
        <v>44889</v>
      </c>
      <c r="C2965" s="54">
        <f>タスク実績csv元!F2965</f>
        <v>0.42708333333333331</v>
      </c>
      <c r="D2965" s="54">
        <f>タスク実績csv元!E2965</f>
        <v>0.40625</v>
      </c>
      <c r="E2965" t="str">
        <f>タスク実績csv元!I2965&amp;""</f>
        <v/>
      </c>
      <c r="F2965" t="str">
        <f>タスク実績csv元!D2965</f>
        <v>スケジュール調整</v>
      </c>
      <c r="G2965" t="str">
        <f t="shared" si="46"/>
        <v>INSERT INTO task_achivement(task_no,achive_date,end_time,start_time,task_detail,memo)VALUES('{d0d80a67-6f4b-4c2c-8010-bd45acbcca47}','2022/11/24','2022/11/24 10:15:00','2022/11/24 09:45:00','','スケジュール調整');</v>
      </c>
    </row>
    <row r="2966" spans="1:7">
      <c r="A2966" s="48" t="str">
        <f>_xlfn.XLOOKUP(_xlfn.XLOOKUP(MID(タスク実績csv元!C2966,1,SEARCH(":",タスク実績csv元!C2966)-1),リスト!F:F,リスト!G:G)&amp;MID(タスク実績csv元!C2966,SEARCH(":",タスク実績csv元!C2966),999),タスクDB!K:K,タスクDB!A:A)</f>
        <v>{1364ffab-d0f2-41d6-9eab-c1e1da536e69}</v>
      </c>
      <c r="B2966" s="11">
        <f>タスク実績csv元!A2966</f>
        <v>44889</v>
      </c>
      <c r="C2966" s="54">
        <f>タスク実績csv元!F2966</f>
        <v>0.44791666666666669</v>
      </c>
      <c r="D2966" s="54">
        <f>タスク実績csv元!E2966</f>
        <v>0.42708333333333331</v>
      </c>
      <c r="E2966" t="str">
        <f>タスク実績csv元!I2966&amp;""</f>
        <v/>
      </c>
      <c r="F2966" t="str">
        <f>タスク実績csv元!D2966</f>
        <v>課題整理</v>
      </c>
      <c r="G2966" t="str">
        <f t="shared" si="46"/>
        <v>INSERT INTO task_achivement(task_no,achive_date,end_time,start_time,task_detail,memo)VALUES('{1364ffab-d0f2-41d6-9eab-c1e1da536e69}','2022/11/24','2022/11/24 10:45:00','2022/11/24 10:15:00','','課題整理');</v>
      </c>
    </row>
    <row r="2967" spans="1:7">
      <c r="A2967" s="48" t="str">
        <f>_xlfn.XLOOKUP(_xlfn.XLOOKUP(MID(タスク実績csv元!C2967,1,SEARCH(":",タスク実績csv元!C2967)-1),リスト!F:F,リスト!G:G)&amp;MID(タスク実績csv元!C2967,SEARCH(":",タスク実績csv元!C2967),999),タスクDB!K:K,タスクDB!A:A)</f>
        <v>{ad6464fc-a69c-4809-b0cd-4777bd30e1b6}</v>
      </c>
      <c r="B2967" s="11">
        <f>タスク実績csv元!A2967</f>
        <v>44889</v>
      </c>
      <c r="C2967" s="54">
        <f>タスク実績csv元!F2967</f>
        <v>0.45833333333333331</v>
      </c>
      <c r="D2967" s="54">
        <f>タスク実績csv元!E2967</f>
        <v>0.44791666666666669</v>
      </c>
      <c r="E2967" t="str">
        <f>タスク実績csv元!I2967&amp;""</f>
        <v/>
      </c>
      <c r="F2967" t="str">
        <f>タスク実績csv元!D2967</f>
        <v>作成</v>
      </c>
      <c r="G2967" t="str">
        <f t="shared" si="46"/>
        <v>INSERT INTO task_achivement(task_no,achive_date,end_time,start_time,task_detail,memo)VALUES('{ad6464fc-a69c-4809-b0cd-4777bd30e1b6}','2022/11/24','2022/11/24 11:00:00','2022/11/24 10:45:00','','作成');</v>
      </c>
    </row>
    <row r="2968" spans="1:7">
      <c r="A2968" s="48" t="str">
        <f>_xlfn.XLOOKUP(_xlfn.XLOOKUP(MID(タスク実績csv元!C2968,1,SEARCH(":",タスク実績csv元!C2968)-1),リスト!F:F,リスト!G:G)&amp;MID(タスク実績csv元!C2968,SEARCH(":",タスク実績csv元!C2968),999),タスクDB!K:K,タスクDB!A:A)</f>
        <v>{50308f42-7a40-422d-9b9e-6ca1fa8de805}</v>
      </c>
      <c r="B2968" s="11">
        <f>タスク実績csv元!A2968</f>
        <v>44889</v>
      </c>
      <c r="C2968" s="54">
        <f>タスク実績csv元!F2968</f>
        <v>0.5</v>
      </c>
      <c r="D2968" s="54">
        <f>タスク実績csv元!E2968</f>
        <v>0.45833333333333331</v>
      </c>
      <c r="E2968" t="str">
        <f>タスク実績csv元!I2968&amp;""</f>
        <v/>
      </c>
      <c r="F2968" t="str">
        <f>タスク実績csv元!D2968</f>
        <v>打合せ</v>
      </c>
      <c r="G2968" t="str">
        <f t="shared" si="46"/>
        <v>INSERT INTO task_achivement(task_no,achive_date,end_time,start_time,task_detail,memo)VALUES('{50308f42-7a40-422d-9b9e-6ca1fa8de805}','2022/11/24','2022/11/24 12:00:00','2022/11/24 11:00:00','','打合せ');</v>
      </c>
    </row>
    <row r="2969" spans="1:7">
      <c r="A2969" s="48" t="str">
        <f>_xlfn.XLOOKUP(_xlfn.XLOOKUP(MID(タスク実績csv元!C2969,1,SEARCH(":",タスク実績csv元!C2969)-1),リスト!F:F,リスト!G:G)&amp;MID(タスク実績csv元!C2969,SEARCH(":",タスク実績csv元!C2969),999),タスクDB!K:K,タスクDB!A:A)</f>
        <v>{1364ffab-d0f2-41d6-9eab-c1e1da536e69}</v>
      </c>
      <c r="B2969" s="11">
        <f>タスク実績csv元!A2969</f>
        <v>44889</v>
      </c>
      <c r="C2969" s="54">
        <f>タスク実績csv元!F2969</f>
        <v>0.5625</v>
      </c>
      <c r="D2969" s="54">
        <f>タスク実績csv元!E2969</f>
        <v>0.54166666666666663</v>
      </c>
      <c r="E2969" t="str">
        <f>タスク実績csv元!I2969&amp;""</f>
        <v/>
      </c>
      <c r="F2969" t="str">
        <f>タスク実績csv元!D2969</f>
        <v>ガバナ制限対応</v>
      </c>
      <c r="G2969" t="str">
        <f t="shared" si="46"/>
        <v>INSERT INTO task_achivement(task_no,achive_date,end_time,start_time,task_detail,memo)VALUES('{1364ffab-d0f2-41d6-9eab-c1e1da536e69}','2022/11/24','2022/11/24 13:30:00','2022/11/24 13:00:00','','ガバナ制限対応');</v>
      </c>
    </row>
    <row r="2970" spans="1:7">
      <c r="A2970" s="48" t="str">
        <f>_xlfn.XLOOKUP(_xlfn.XLOOKUP(MID(タスク実績csv元!C2970,1,SEARCH(":",タスク実績csv元!C2970)-1),リスト!F:F,リスト!G:G)&amp;MID(タスク実績csv元!C2970,SEARCH(":",タスク実績csv元!C2970),999),タスクDB!K:K,タスクDB!A:A)</f>
        <v>{13580d27-d1b3-46a4-8f7a-77a3a9f0b7fe}</v>
      </c>
      <c r="B2970" s="11">
        <f>タスク実績csv元!A2970</f>
        <v>44889</v>
      </c>
      <c r="C2970" s="54">
        <f>タスク実績csv元!F2970</f>
        <v>0.59375</v>
      </c>
      <c r="D2970" s="54">
        <f>タスク実績csv元!E2970</f>
        <v>0.5625</v>
      </c>
      <c r="E2970" t="str">
        <f>タスク実績csv元!I2970&amp;""</f>
        <v/>
      </c>
      <c r="F2970" t="str">
        <f>タスク実績csv元!D2970</f>
        <v>打合せ</v>
      </c>
      <c r="G2970" t="str">
        <f t="shared" si="46"/>
        <v>INSERT INTO task_achivement(task_no,achive_date,end_time,start_time,task_detail,memo)VALUES('{13580d27-d1b3-46a4-8f7a-77a3a9f0b7fe}','2022/11/24','2022/11/24 14:15:00','2022/11/24 13:30:00','','打合せ');</v>
      </c>
    </row>
    <row r="2971" spans="1:7">
      <c r="A2971" s="48" t="str">
        <f>_xlfn.XLOOKUP(_xlfn.XLOOKUP(MID(タスク実績csv元!C2971,1,SEARCH(":",タスク実績csv元!C2971)-1),リスト!F:F,リスト!G:G)&amp;MID(タスク実績csv元!C2971,SEARCH(":",タスク実績csv元!C2971),999),タスクDB!K:K,タスクDB!A:A)</f>
        <v>{1364ffab-d0f2-41d6-9eab-c1e1da536e69}</v>
      </c>
      <c r="B2971" s="11">
        <f>タスク実績csv元!A2971</f>
        <v>44889</v>
      </c>
      <c r="C2971" s="54">
        <f>タスク実績csv元!F2971</f>
        <v>0.625</v>
      </c>
      <c r="D2971" s="54">
        <f>タスク実績csv元!E2971</f>
        <v>0.59375</v>
      </c>
      <c r="E2971" t="str">
        <f>タスク実績csv元!I2971&amp;""</f>
        <v/>
      </c>
      <c r="F2971" t="str">
        <f>タスク実績csv元!D2971</f>
        <v>ガバナ制限対応</v>
      </c>
      <c r="G2971" t="str">
        <f t="shared" si="46"/>
        <v>INSERT INTO task_achivement(task_no,achive_date,end_time,start_time,task_detail,memo)VALUES('{1364ffab-d0f2-41d6-9eab-c1e1da536e69}','2022/11/24','2022/11/24 15:00:00','2022/11/24 14:15:00','','ガバナ制限対応');</v>
      </c>
    </row>
    <row r="2972" spans="1:7">
      <c r="A2972" s="48" t="str">
        <f>_xlfn.XLOOKUP(_xlfn.XLOOKUP(MID(タスク実績csv元!C2972,1,SEARCH(":",タスク実績csv元!C2972)-1),リスト!F:F,リスト!G:G)&amp;MID(タスク実績csv元!C2972,SEARCH(":",タスク実績csv元!C2972),999),タスクDB!K:K,タスクDB!A:A)</f>
        <v>{d0d80a67-6f4b-4c2c-8010-bd45acbcca47}</v>
      </c>
      <c r="B2972" s="11">
        <f>タスク実績csv元!A2972</f>
        <v>44889</v>
      </c>
      <c r="C2972" s="54">
        <f>タスク実績csv元!F2972</f>
        <v>0.66666666666666663</v>
      </c>
      <c r="D2972" s="54">
        <f>タスク実績csv元!E2972</f>
        <v>0.625</v>
      </c>
      <c r="E2972" t="str">
        <f>タスク実績csv元!I2972&amp;""</f>
        <v/>
      </c>
      <c r="F2972" t="str">
        <f>タスク実績csv元!D2972</f>
        <v>レビュー実施</v>
      </c>
      <c r="G2972" t="str">
        <f t="shared" si="46"/>
        <v>INSERT INTO task_achivement(task_no,achive_date,end_time,start_time,task_detail,memo)VALUES('{d0d80a67-6f4b-4c2c-8010-bd45acbcca47}','2022/11/24','2022/11/24 16:00:00','2022/11/24 15:00:00','','レビュー実施');</v>
      </c>
    </row>
    <row r="2973" spans="1:7">
      <c r="A2973" s="48" t="str">
        <f>_xlfn.XLOOKUP(_xlfn.XLOOKUP(MID(タスク実績csv元!C2973,1,SEARCH(":",タスク実績csv元!C2973)-1),リスト!F:F,リスト!G:G)&amp;MID(タスク実績csv元!C2973,SEARCH(":",タスク実績csv元!C2973),999),タスクDB!K:K,タスクDB!A:A)</f>
        <v>{23640006-1951-44f5-8e76-61d4fa67fbce}</v>
      </c>
      <c r="B2973" s="11">
        <f>タスク実績csv元!A2973</f>
        <v>44889</v>
      </c>
      <c r="C2973" s="54">
        <f>タスク実績csv元!F2973</f>
        <v>0.6875</v>
      </c>
      <c r="D2973" s="54">
        <f>タスク実績csv元!E2973</f>
        <v>0.66666666666666663</v>
      </c>
      <c r="E2973" t="str">
        <f>タスク実績csv元!I2973&amp;""</f>
        <v/>
      </c>
      <c r="F2973" t="str">
        <f>タスク実績csv元!D2973</f>
        <v>夕会</v>
      </c>
      <c r="G2973" t="str">
        <f t="shared" si="46"/>
        <v>INSERT INTO task_achivement(task_no,achive_date,end_time,start_time,task_detail,memo)VALUES('{23640006-1951-44f5-8e76-61d4fa67fbce}','2022/11/24','2022/11/24 16:30:00','2022/11/24 16:00:00','','夕会');</v>
      </c>
    </row>
    <row r="2974" spans="1:7">
      <c r="A2974" s="48" t="str">
        <f>_xlfn.XLOOKUP(_xlfn.XLOOKUP(MID(タスク実績csv元!C2974,1,SEARCH(":",タスク実績csv元!C2974)-1),リスト!F:F,リスト!G:G)&amp;MID(タスク実績csv元!C2974,SEARCH(":",タスク実績csv元!C2974),999),タスクDB!K:K,タスクDB!A:A)</f>
        <v>{5cc3eebc-3b0b-4aca-866b-6606b192e14d}</v>
      </c>
      <c r="B2974" s="11">
        <f>タスク実績csv元!A2974</f>
        <v>44889</v>
      </c>
      <c r="C2974" s="54">
        <f>タスク実績csv元!F2974</f>
        <v>0.70833333333333337</v>
      </c>
      <c r="D2974" s="54">
        <f>タスク実績csv元!E2974</f>
        <v>0.6875</v>
      </c>
      <c r="E2974" t="str">
        <f>タスク実績csv元!I2974&amp;""</f>
        <v/>
      </c>
      <c r="F2974" t="str">
        <f>タスク実績csv元!D2974</f>
        <v>対応</v>
      </c>
      <c r="G2974" t="str">
        <f t="shared" si="46"/>
        <v>INSERT INTO task_achivement(task_no,achive_date,end_time,start_time,task_detail,memo)VALUES('{5cc3eebc-3b0b-4aca-866b-6606b192e14d}','2022/11/24','2022/11/24 17:00:00','2022/11/24 16:30:00','','対応');</v>
      </c>
    </row>
    <row r="2975" spans="1:7">
      <c r="A2975" s="48" t="str">
        <f>_xlfn.XLOOKUP(_xlfn.XLOOKUP(MID(タスク実績csv元!C2975,1,SEARCH(":",タスク実績csv元!C2975)-1),リスト!F:F,リスト!G:G)&amp;MID(タスク実績csv元!C2975,SEARCH(":",タスク実績csv元!C2975),999),タスクDB!K:K,タスクDB!A:A)</f>
        <v>{40eddd9a-0b03-433b-b09e-226fdc556c22}</v>
      </c>
      <c r="B2975" s="11">
        <f>タスク実績csv元!A2975</f>
        <v>44889</v>
      </c>
      <c r="C2975" s="54">
        <f>タスク実績csv元!F2975</f>
        <v>0.75</v>
      </c>
      <c r="D2975" s="54">
        <f>タスク実績csv元!E2975</f>
        <v>0.72916666666666663</v>
      </c>
      <c r="E2975" t="str">
        <f>タスク実績csv元!I2975&amp;""</f>
        <v/>
      </c>
      <c r="F2975" t="str">
        <f>タスク実績csv元!D2975</f>
        <v>夕会</v>
      </c>
      <c r="G2975" t="str">
        <f t="shared" si="46"/>
        <v>INSERT INTO task_achivement(task_no,achive_date,end_time,start_time,task_detail,memo)VALUES('{40eddd9a-0b03-433b-b09e-226fdc556c22}','2022/11/24','2022/11/24 18:00:00','2022/11/24 17:30:00','','夕会');</v>
      </c>
    </row>
    <row r="2976" spans="1:7">
      <c r="A2976" s="48" t="str">
        <f>_xlfn.XLOOKUP(_xlfn.XLOOKUP(MID(タスク実績csv元!C2976,1,SEARCH(":",タスク実績csv元!C2976)-1),リスト!F:F,リスト!G:G)&amp;MID(タスク実績csv元!C2976,SEARCH(":",タスク実績csv元!C2976),999),タスクDB!K:K,タスクDB!A:A)</f>
        <v>{d0d80a67-6f4b-4c2c-8010-bd45acbcca47}</v>
      </c>
      <c r="B2976" s="11">
        <f>タスク実績csv元!A2976</f>
        <v>44889</v>
      </c>
      <c r="C2976" s="54">
        <f>タスク実績csv元!F2976</f>
        <v>0.9375</v>
      </c>
      <c r="D2976" s="54">
        <f>タスク実績csv元!E2976</f>
        <v>0.875</v>
      </c>
      <c r="E2976" t="str">
        <f>タスク実績csv元!I2976&amp;""</f>
        <v/>
      </c>
      <c r="F2976" t="str">
        <f>タスク実績csv元!D2976</f>
        <v>レビュー</v>
      </c>
      <c r="G2976" t="str">
        <f t="shared" si="46"/>
        <v>INSERT INTO task_achivement(task_no,achive_date,end_time,start_time,task_detail,memo)VALUES('{d0d80a67-6f4b-4c2c-8010-bd45acbcca47}','2022/11/24','2022/11/24 22:30:00','2022/11/24 21:00:00','','レビュー');</v>
      </c>
    </row>
    <row r="2977" spans="1:7">
      <c r="A2977" s="48" t="str">
        <f>_xlfn.XLOOKUP(_xlfn.XLOOKUP(MID(タスク実績csv元!C2977,1,SEARCH(":",タスク実績csv元!C2977)-1),リスト!F:F,リスト!G:G)&amp;MID(タスク実績csv元!C2977,SEARCH(":",タスク実績csv元!C2977),999),タスクDB!K:K,タスクDB!A:A)</f>
        <v>{ad6464fc-a69c-4809-b0cd-4777bd30e1b6}</v>
      </c>
      <c r="B2977" s="11">
        <f>タスク実績csv元!A2977</f>
        <v>44889</v>
      </c>
      <c r="C2977" s="54">
        <f>タスク実績csv元!F2977</f>
        <v>0.99305555555555547</v>
      </c>
      <c r="D2977" s="54">
        <f>タスク実績csv元!E2977</f>
        <v>0.9375</v>
      </c>
      <c r="E2977" t="str">
        <f>タスク実績csv元!I2977&amp;""</f>
        <v/>
      </c>
      <c r="F2977" t="str">
        <f>タスク実績csv元!D2977</f>
        <v>作成</v>
      </c>
      <c r="G2977" t="str">
        <f t="shared" si="46"/>
        <v>INSERT INTO task_achivement(task_no,achive_date,end_time,start_time,task_detail,memo)VALUES('{ad6464fc-a69c-4809-b0cd-4777bd30e1b6}','2022/11/24','2022/11/24 23:50:00','2022/11/24 22:30:00','','作成');</v>
      </c>
    </row>
    <row r="2978" spans="1:7">
      <c r="A2978" s="48" t="str">
        <f>_xlfn.XLOOKUP(_xlfn.XLOOKUP(MID(タスク実績csv元!C2978,1,SEARCH(":",タスク実績csv元!C2978)-1),リスト!F:F,リスト!G:G)&amp;MID(タスク実績csv元!C2978,SEARCH(":",タスク実績csv元!C2978),999),タスクDB!K:K,タスクDB!A:A)</f>
        <v>{1364ffab-d0f2-41d6-9eab-c1e1da536e69}</v>
      </c>
      <c r="B2978" s="11">
        <f>タスク実績csv元!A2978</f>
        <v>44890</v>
      </c>
      <c r="C2978" s="54">
        <f>タスク実績csv元!F2978</f>
        <v>0.40625</v>
      </c>
      <c r="D2978" s="54">
        <f>タスク実績csv元!E2978</f>
        <v>0.39583333333333331</v>
      </c>
      <c r="E2978" t="str">
        <f>タスク実績csv元!I2978&amp;""</f>
        <v/>
      </c>
      <c r="F2978" t="str">
        <f>タスク実績csv元!D2978</f>
        <v>課題確認</v>
      </c>
      <c r="G2978" t="str">
        <f t="shared" si="46"/>
        <v>INSERT INTO task_achivement(task_no,achive_date,end_time,start_time,task_detail,memo)VALUES('{1364ffab-d0f2-41d6-9eab-c1e1da536e69}','2022/11/25','2022/11/25 09:45:00','2022/11/25 09:30:00','','課題確認');</v>
      </c>
    </row>
    <row r="2979" spans="1:7">
      <c r="A2979" s="48" t="str">
        <f>_xlfn.XLOOKUP(_xlfn.XLOOKUP(MID(タスク実績csv元!C2979,1,SEARCH(":",タスク実績csv元!C2979)-1),リスト!F:F,リスト!G:G)&amp;MID(タスク実績csv元!C2979,SEARCH(":",タスク実績csv元!C2979),999),タスクDB!K:K,タスクDB!A:A)</f>
        <v>{5cc3eebc-3b0b-4aca-866b-6606b192e14d}</v>
      </c>
      <c r="B2979" s="11">
        <f>タスク実績csv元!A2979</f>
        <v>44890</v>
      </c>
      <c r="C2979" s="54">
        <f>タスク実績csv元!F2979</f>
        <v>0.40625</v>
      </c>
      <c r="D2979" s="54">
        <f>タスク実績csv元!E2979</f>
        <v>0.40625</v>
      </c>
      <c r="E2979" t="str">
        <f>タスク実績csv元!I2979&amp;""</f>
        <v/>
      </c>
      <c r="F2979" t="str">
        <f>タスク実績csv元!D2979</f>
        <v>作業</v>
      </c>
      <c r="G2979" t="str">
        <f t="shared" si="46"/>
        <v>INSERT INTO task_achivement(task_no,achive_date,end_time,start_time,task_detail,memo)VALUES('{5cc3eebc-3b0b-4aca-866b-6606b192e14d}','2022/11/25','2022/11/25 09:45:00','2022/11/25 09:45:00','','作業');</v>
      </c>
    </row>
    <row r="2980" spans="1:7">
      <c r="A2980" s="48" t="str">
        <f>_xlfn.XLOOKUP(_xlfn.XLOOKUP(MID(タスク実績csv元!C2980,1,SEARCH(":",タスク実績csv元!C2980)-1),リスト!F:F,リスト!G:G)&amp;MID(タスク実績csv元!C2980,SEARCH(":",タスク実績csv元!C2980),999),タスクDB!K:K,タスクDB!A:A)</f>
        <v>{68e01386-0711-4a79-bd63-cc50e29add8f}</v>
      </c>
      <c r="B2980" s="11">
        <f>タスク実績csv元!A2980</f>
        <v>44890</v>
      </c>
      <c r="C2980" s="54">
        <f>タスク実績csv元!F2980</f>
        <v>0.4375</v>
      </c>
      <c r="D2980" s="54">
        <f>タスク実績csv元!E2980</f>
        <v>0.40625</v>
      </c>
      <c r="E2980" t="str">
        <f>タスク実績csv元!I2980&amp;""</f>
        <v/>
      </c>
      <c r="F2980" t="str">
        <f>タスク実績csv元!D2980</f>
        <v>テスト</v>
      </c>
      <c r="G2980" t="str">
        <f t="shared" si="46"/>
        <v>INSERT INTO task_achivement(task_no,achive_date,end_time,start_time,task_detail,memo)VALUES('{68e01386-0711-4a79-bd63-cc50e29add8f}','2022/11/25','2022/11/25 10:30:00','2022/11/25 09:45:00','','テスト');</v>
      </c>
    </row>
    <row r="2981" spans="1:7">
      <c r="A2981" s="48" t="str">
        <f>_xlfn.XLOOKUP(_xlfn.XLOOKUP(MID(タスク実績csv元!C2981,1,SEARCH(":",タスク実績csv元!C2981)-1),リスト!F:F,リスト!G:G)&amp;MID(タスク実績csv元!C2981,SEARCH(":",タスク実績csv元!C2981),999),タスクDB!K:K,タスクDB!A:A)</f>
        <v>{636a09be-af0c-4c3f-a241-084fdb54db90}</v>
      </c>
      <c r="B2981" s="11">
        <f>タスク実績csv元!A2981</f>
        <v>44890</v>
      </c>
      <c r="C2981" s="54">
        <f>タスク実績csv元!F2981</f>
        <v>0.45833333333333331</v>
      </c>
      <c r="D2981" s="54">
        <f>タスク実績csv元!E2981</f>
        <v>0.4375</v>
      </c>
      <c r="E2981" t="str">
        <f>タスク実績csv元!I2981&amp;""</f>
        <v/>
      </c>
      <c r="F2981" t="str">
        <f>タスク実績csv元!D2981</f>
        <v>セキュリティセンター</v>
      </c>
      <c r="G2981" t="str">
        <f t="shared" si="46"/>
        <v>INSERT INTO task_achivement(task_no,achive_date,end_time,start_time,task_detail,memo)VALUES('{636a09be-af0c-4c3f-a241-084fdb54db90}','2022/11/25','2022/11/25 11:00:00','2022/11/25 10:30:00','','セキュリティセンター');</v>
      </c>
    </row>
    <row r="2982" spans="1:7">
      <c r="A2982" s="48" t="str">
        <f>_xlfn.XLOOKUP(_xlfn.XLOOKUP(MID(タスク実績csv元!C2982,1,SEARCH(":",タスク実績csv元!C2982)-1),リスト!F:F,リスト!G:G)&amp;MID(タスク実績csv元!C2982,SEARCH(":",タスク実績csv元!C2982),999),タスクDB!K:K,タスクDB!A:A)</f>
        <v>{50308f42-7a40-422d-9b9e-6ca1fa8de805}</v>
      </c>
      <c r="B2982" s="11">
        <f>タスク実績csv元!A2982</f>
        <v>44890</v>
      </c>
      <c r="C2982" s="54">
        <f>タスク実績csv元!F2982</f>
        <v>0.5</v>
      </c>
      <c r="D2982" s="54">
        <f>タスク実績csv元!E2982</f>
        <v>0.45833333333333331</v>
      </c>
      <c r="E2982" t="str">
        <f>タスク実績csv元!I2982&amp;""</f>
        <v/>
      </c>
      <c r="F2982" t="str">
        <f>タスク実績csv元!D2982</f>
        <v>打合せ</v>
      </c>
      <c r="G2982" t="str">
        <f t="shared" si="46"/>
        <v>INSERT INTO task_achivement(task_no,achive_date,end_time,start_time,task_detail,memo)VALUES('{50308f42-7a40-422d-9b9e-6ca1fa8de805}','2022/11/25','2022/11/25 12:00:00','2022/11/25 11:00:00','','打合せ');</v>
      </c>
    </row>
    <row r="2983" spans="1:7">
      <c r="A2983" s="48" t="str">
        <f>_xlfn.XLOOKUP(_xlfn.XLOOKUP(MID(タスク実績csv元!C2983,1,SEARCH(":",タスク実績csv元!C2983)-1),リスト!F:F,リスト!G:G)&amp;MID(タスク実績csv元!C2983,SEARCH(":",タスク実績csv元!C2983),999),タスクDB!K:K,タスクDB!A:A)</f>
        <v>{0e8e7c31-feae-4841-a3c3-5fe16de45ce1}</v>
      </c>
      <c r="B2983" s="11">
        <f>タスク実績csv元!A2983</f>
        <v>44890</v>
      </c>
      <c r="C2983" s="54">
        <f>タスク実績csv元!F2983</f>
        <v>0.5625</v>
      </c>
      <c r="D2983" s="54">
        <f>タスク実績csv元!E2983</f>
        <v>0.54166666666666663</v>
      </c>
      <c r="E2983" t="str">
        <f>タスク実績csv元!I2983&amp;""</f>
        <v/>
      </c>
      <c r="F2983" t="str">
        <f>タスク実績csv元!D2983</f>
        <v>移動</v>
      </c>
      <c r="G2983" t="str">
        <f t="shared" si="46"/>
        <v>INSERT INTO task_achivement(task_no,achive_date,end_time,start_time,task_detail,memo)VALUES('{0e8e7c31-feae-4841-a3c3-5fe16de45ce1}','2022/11/25','2022/11/25 13:30:00','2022/11/25 13:00:00','','移動');</v>
      </c>
    </row>
    <row r="2984" spans="1:7">
      <c r="A2984" s="48" t="str">
        <f>_xlfn.XLOOKUP(_xlfn.XLOOKUP(MID(タスク実績csv元!C2984,1,SEARCH(":",タスク実績csv元!C2984)-1),リスト!F:F,リスト!G:G)&amp;MID(タスク実績csv元!C2984,SEARCH(":",タスク実績csv元!C2984),999),タスクDB!K:K,タスクDB!A:A)</f>
        <v>{40eddd9a-0b03-433b-b09e-226fdc556c22}</v>
      </c>
      <c r="B2984" s="11">
        <f>タスク実績csv元!A2984</f>
        <v>44890</v>
      </c>
      <c r="C2984" s="54">
        <f>タスク実績csv元!F2984</f>
        <v>0.58333333333333337</v>
      </c>
      <c r="D2984" s="54">
        <f>タスク実績csv元!E2984</f>
        <v>0.5625</v>
      </c>
      <c r="E2984" t="str">
        <f>タスク実績csv元!I2984&amp;""</f>
        <v/>
      </c>
      <c r="F2984" t="str">
        <f>タスク実績csv元!D2984</f>
        <v>資料整理</v>
      </c>
      <c r="G2984" t="str">
        <f t="shared" si="46"/>
        <v>INSERT INTO task_achivement(task_no,achive_date,end_time,start_time,task_detail,memo)VALUES('{40eddd9a-0b03-433b-b09e-226fdc556c22}','2022/11/25','2022/11/25 14:00:00','2022/11/25 13:30:00','','資料整理');</v>
      </c>
    </row>
    <row r="2985" spans="1:7">
      <c r="A2985" s="48" t="str">
        <f>_xlfn.XLOOKUP(_xlfn.XLOOKUP(MID(タスク実績csv元!C2985,1,SEARCH(":",タスク実績csv元!C2985)-1),リスト!F:F,リスト!G:G)&amp;MID(タスク実績csv元!C2985,SEARCH(":",タスク実績csv元!C2985),999),タスクDB!K:K,タスクDB!A:A)</f>
        <v>{363ee683-c9c0-4a8d-96aa-cca9ee795972}</v>
      </c>
      <c r="B2985" s="11">
        <f>タスク実績csv元!A2985</f>
        <v>44890</v>
      </c>
      <c r="C2985" s="54">
        <f>タスク実績csv元!F2985</f>
        <v>0.64583333333333337</v>
      </c>
      <c r="D2985" s="54">
        <f>タスク実績csv元!E2985</f>
        <v>0.58333333333333337</v>
      </c>
      <c r="E2985" t="str">
        <f>タスク実績csv元!I2985&amp;""</f>
        <v/>
      </c>
      <c r="F2985" t="str">
        <f>タスク実績csv元!D2985</f>
        <v>状況整理</v>
      </c>
      <c r="G2985" t="str">
        <f t="shared" si="46"/>
        <v>INSERT INTO task_achivement(task_no,achive_date,end_time,start_time,task_detail,memo)VALUES('{363ee683-c9c0-4a8d-96aa-cca9ee795972}','2022/11/25','2022/11/25 15:30:00','2022/11/25 14:00:00','','状況整理');</v>
      </c>
    </row>
    <row r="2986" spans="1:7">
      <c r="A2986" s="48" t="str">
        <f>_xlfn.XLOOKUP(_xlfn.XLOOKUP(MID(タスク実績csv元!C2986,1,SEARCH(":",タスク実績csv元!C2986)-1),リスト!F:F,リスト!G:G)&amp;MID(タスク実績csv元!C2986,SEARCH(":",タスク実績csv元!C2986),999),タスクDB!K:K,タスクDB!A:A)</f>
        <v>{636a09be-af0c-4c3f-a241-084fdb54db90}</v>
      </c>
      <c r="B2986" s="11">
        <f>タスク実績csv元!A2986</f>
        <v>44890</v>
      </c>
      <c r="C2986" s="54">
        <f>タスク実績csv元!F2986</f>
        <v>0.66666666666666663</v>
      </c>
      <c r="D2986" s="54">
        <f>タスク実績csv元!E2986</f>
        <v>0.64583333333333337</v>
      </c>
      <c r="E2986" t="str">
        <f>タスク実績csv元!I2986&amp;""</f>
        <v/>
      </c>
      <c r="F2986" t="str">
        <f>タスク実績csv元!D2986</f>
        <v>MobilePublisher</v>
      </c>
      <c r="G2986" t="str">
        <f t="shared" si="46"/>
        <v>INSERT INTO task_achivement(task_no,achive_date,end_time,start_time,task_detail,memo)VALUES('{636a09be-af0c-4c3f-a241-084fdb54db90}','2022/11/25','2022/11/25 16:00:00','2022/11/25 15:30:00','','MobilePublisher');</v>
      </c>
    </row>
    <row r="2987" spans="1:7">
      <c r="A2987" s="48" t="str">
        <f>_xlfn.XLOOKUP(_xlfn.XLOOKUP(MID(タスク実績csv元!C2987,1,SEARCH(":",タスク実績csv元!C2987)-1),リスト!F:F,リスト!G:G)&amp;MID(タスク実績csv元!C2987,SEARCH(":",タスク実績csv元!C2987),999),タスクDB!K:K,タスクDB!A:A)</f>
        <v>{23640006-1951-44f5-8e76-61d4fa67fbce}</v>
      </c>
      <c r="B2987" s="11">
        <f>タスク実績csv元!A2987</f>
        <v>44890</v>
      </c>
      <c r="C2987" s="54">
        <f>タスク実績csv元!F2987</f>
        <v>0.6875</v>
      </c>
      <c r="D2987" s="54">
        <f>タスク実績csv元!E2987</f>
        <v>0.66666666666666663</v>
      </c>
      <c r="E2987" t="str">
        <f>タスク実績csv元!I2987&amp;""</f>
        <v/>
      </c>
      <c r="F2987" t="str">
        <f>タスク実績csv元!D2987</f>
        <v>夕会</v>
      </c>
      <c r="G2987" t="str">
        <f t="shared" si="46"/>
        <v>INSERT INTO task_achivement(task_no,achive_date,end_time,start_time,task_detail,memo)VALUES('{23640006-1951-44f5-8e76-61d4fa67fbce}','2022/11/25','2022/11/25 16:30:00','2022/11/25 16:00:00','','夕会');</v>
      </c>
    </row>
    <row r="2988" spans="1:7">
      <c r="A2988" s="48" t="str">
        <f>_xlfn.XLOOKUP(_xlfn.XLOOKUP(MID(タスク実績csv元!C2988,1,SEARCH(":",タスク実績csv元!C2988)-1),リスト!F:F,リスト!G:G)&amp;MID(タスク実績csv元!C2988,SEARCH(":",タスク実績csv元!C2988),999),タスクDB!K:K,タスクDB!A:A)</f>
        <v>{363ee683-c9c0-4a8d-96aa-cca9ee795972}</v>
      </c>
      <c r="B2988" s="11">
        <f>タスク実績csv元!A2988</f>
        <v>44890</v>
      </c>
      <c r="C2988" s="54">
        <f>タスク実績csv元!F2988</f>
        <v>0.70833333333333337</v>
      </c>
      <c r="D2988" s="54">
        <f>タスク実績csv元!E2988</f>
        <v>0.6875</v>
      </c>
      <c r="E2988" t="str">
        <f>タスク実績csv元!I2988&amp;""</f>
        <v/>
      </c>
      <c r="F2988" t="str">
        <f>タスク実績csv元!D2988</f>
        <v>状況整理</v>
      </c>
      <c r="G2988" t="str">
        <f t="shared" si="46"/>
        <v>INSERT INTO task_achivement(task_no,achive_date,end_time,start_time,task_detail,memo)VALUES('{363ee683-c9c0-4a8d-96aa-cca9ee795972}','2022/11/25','2022/11/25 17:00:00','2022/11/25 16:30:00','','状況整理');</v>
      </c>
    </row>
    <row r="2989" spans="1:7">
      <c r="A2989" s="48" t="str">
        <f>_xlfn.XLOOKUP(_xlfn.XLOOKUP(MID(タスク実績csv元!C2989,1,SEARCH(":",タスク実績csv元!C2989)-1),リスト!F:F,リスト!G:G)&amp;MID(タスク実績csv元!C2989,SEARCH(":",タスク実績csv元!C2989),999),タスクDB!K:K,タスクDB!A:A)</f>
        <v>{8bf29be6-00eb-4704-99d7-d935cf00aff3}</v>
      </c>
      <c r="B2989" s="11">
        <f>タスク実績csv元!A2989</f>
        <v>44890</v>
      </c>
      <c r="C2989" s="54">
        <f>タスク実績csv元!F2989</f>
        <v>0.75</v>
      </c>
      <c r="D2989" s="54">
        <f>タスク実績csv元!E2989</f>
        <v>0.70833333333333337</v>
      </c>
      <c r="E2989" t="str">
        <f>タスク実績csv元!I2989&amp;""</f>
        <v/>
      </c>
      <c r="F2989" t="str">
        <f>タスク実績csv元!D2989</f>
        <v>SIT前状況確認</v>
      </c>
      <c r="G2989" t="str">
        <f t="shared" si="46"/>
        <v>INSERT INTO task_achivement(task_no,achive_date,end_time,start_time,task_detail,memo)VALUES('{8bf29be6-00eb-4704-99d7-d935cf00aff3}','2022/11/25','2022/11/25 18:00:00','2022/11/25 17:00:00','','SIT前状況確認');</v>
      </c>
    </row>
    <row r="2990" spans="1:7">
      <c r="A2990" s="48" t="str">
        <f>_xlfn.XLOOKUP(_xlfn.XLOOKUP(MID(タスク実績csv元!C2990,1,SEARCH(":",タスク実績csv元!C2990)-1),リスト!F:F,リスト!G:G)&amp;MID(タスク実績csv元!C2990,SEARCH(":",タスク実績csv元!C2990),999),タスクDB!K:K,タスクDB!A:A)</f>
        <v>{ad6464fc-a69c-4809-b0cd-4777bd30e1b6}</v>
      </c>
      <c r="B2990" s="11">
        <f>タスク実績csv元!A2990</f>
        <v>44891</v>
      </c>
      <c r="C2990" s="54">
        <f>タスク実績csv元!F2990</f>
        <v>0.9375</v>
      </c>
      <c r="D2990" s="54">
        <f>タスク実績csv元!E2990</f>
        <v>0.875</v>
      </c>
      <c r="E2990" t="str">
        <f>タスク実績csv元!I2990&amp;""</f>
        <v/>
      </c>
      <c r="F2990" t="str">
        <f>タスク実績csv元!D2990</f>
        <v>作成</v>
      </c>
      <c r="G2990" t="str">
        <f t="shared" si="46"/>
        <v>INSERT INTO task_achivement(task_no,achive_date,end_time,start_time,task_detail,memo)VALUES('{ad6464fc-a69c-4809-b0cd-4777bd30e1b6}','2022/11/26','2022/11/26 22:30:00','2022/11/26 21:00:00','','作成');</v>
      </c>
    </row>
    <row r="2991" spans="1:7">
      <c r="A2991" s="48" t="str">
        <f>_xlfn.XLOOKUP(_xlfn.XLOOKUP(MID(タスク実績csv元!C2991,1,SEARCH(":",タスク実績csv元!C2991)-1),リスト!F:F,リスト!G:G)&amp;MID(タスク実績csv元!C2991,SEARCH(":",タスク実績csv元!C2991),999),タスクDB!K:K,タスクDB!A:A)</f>
        <v>{ad6464fc-a69c-4809-b0cd-4777bd30e1b6}</v>
      </c>
      <c r="B2991" s="11">
        <f>タスク実績csv元!A2991</f>
        <v>44892</v>
      </c>
      <c r="C2991" s="54">
        <f>タスク実績csv元!F2991</f>
        <v>0.5</v>
      </c>
      <c r="D2991" s="54">
        <f>タスク実績csv元!E2991</f>
        <v>0.41666666666666669</v>
      </c>
      <c r="E2991" t="str">
        <f>タスク実績csv元!I2991&amp;""</f>
        <v/>
      </c>
      <c r="F2991" t="str">
        <f>タスク実績csv元!D2991</f>
        <v>作成</v>
      </c>
      <c r="G2991" t="str">
        <f t="shared" si="46"/>
        <v>INSERT INTO task_achivement(task_no,achive_date,end_time,start_time,task_detail,memo)VALUES('{ad6464fc-a69c-4809-b0cd-4777bd30e1b6}','2022/11/27','2022/11/27 12:00:00','2022/11/27 10:00:00','','作成');</v>
      </c>
    </row>
    <row r="2992" spans="1:7">
      <c r="A2992" s="48" t="str">
        <f>_xlfn.XLOOKUP(_xlfn.XLOOKUP(MID(タスク実績csv元!C2992,1,SEARCH(":",タスク実績csv元!C2992)-1),リスト!F:F,リスト!G:G)&amp;MID(タスク実績csv元!C2992,SEARCH(":",タスク実績csv元!C2992),999),タスクDB!K:K,タスクDB!A:A)</f>
        <v>{1364ffab-d0f2-41d6-9eab-c1e1da536e69}</v>
      </c>
      <c r="B2992" s="11">
        <f>タスク実績csv元!A2992</f>
        <v>44893</v>
      </c>
      <c r="C2992" s="54">
        <f>タスク実績csv元!F2992</f>
        <v>0.40625</v>
      </c>
      <c r="D2992" s="54">
        <f>タスク実績csv元!E2992</f>
        <v>0.39583333333333331</v>
      </c>
      <c r="E2992" t="str">
        <f>タスク実績csv元!I2992&amp;""</f>
        <v/>
      </c>
      <c r="F2992" t="str">
        <f>タスク実績csv元!D2992</f>
        <v>課題確認</v>
      </c>
      <c r="G2992" t="str">
        <f t="shared" si="46"/>
        <v>INSERT INTO task_achivement(task_no,achive_date,end_time,start_time,task_detail,memo)VALUES('{1364ffab-d0f2-41d6-9eab-c1e1da536e69}','2022/11/28','2022/11/28 09:45:00','2022/11/28 09:30:00','','課題確認');</v>
      </c>
    </row>
    <row r="2993" spans="1:7">
      <c r="A2993" s="48" t="str">
        <f>_xlfn.XLOOKUP(_xlfn.XLOOKUP(MID(タスク実績csv元!C2993,1,SEARCH(":",タスク実績csv元!C2993)-1),リスト!F:F,リスト!G:G)&amp;MID(タスク実績csv元!C2993,SEARCH(":",タスク実績csv元!C2993),999),タスクDB!K:K,タスクDB!A:A)</f>
        <v>{3c725e9b-a684-46d8-88fb-086261f2dbe6}</v>
      </c>
      <c r="B2993" s="11">
        <f>タスク実績csv元!A2993</f>
        <v>44893</v>
      </c>
      <c r="C2993" s="54">
        <f>タスク実績csv元!F2993</f>
        <v>0.41666666666666669</v>
      </c>
      <c r="D2993" s="54">
        <f>タスク実績csv元!E2993</f>
        <v>0.40625</v>
      </c>
      <c r="E2993" t="str">
        <f>タスク実績csv元!I2993&amp;""</f>
        <v/>
      </c>
      <c r="F2993" t="str">
        <f>タスク実績csv元!D2993</f>
        <v>週次資料作成</v>
      </c>
      <c r="G2993" t="str">
        <f t="shared" si="46"/>
        <v>INSERT INTO task_achivement(task_no,achive_date,end_time,start_time,task_detail,memo)VALUES('{3c725e9b-a684-46d8-88fb-086261f2dbe6}','2022/11/28','2022/11/28 10:00:00','2022/11/28 09:45:00','','週次資料作成');</v>
      </c>
    </row>
    <row r="2994" spans="1:7">
      <c r="A2994" s="48" t="str">
        <f>_xlfn.XLOOKUP(_xlfn.XLOOKUP(MID(タスク実績csv元!C2994,1,SEARCH(":",タスク実績csv元!C2994)-1),リスト!F:F,リスト!G:G)&amp;MID(タスク実績csv元!C2994,SEARCH(":",タスク実績csv元!C2994),999),タスクDB!K:K,タスクDB!A:A)</f>
        <v>{4c39d40d-b35f-4cfa-b549-6c5de24454e2}</v>
      </c>
      <c r="B2994" s="11">
        <f>タスク実績csv元!A2994</f>
        <v>44893</v>
      </c>
      <c r="C2994" s="54">
        <f>タスク実績csv元!F2994</f>
        <v>0.45833333333333331</v>
      </c>
      <c r="D2994" s="54">
        <f>タスク実績csv元!E2994</f>
        <v>0.41666666666666669</v>
      </c>
      <c r="E2994" t="str">
        <f>タスク実績csv元!I2994&amp;""</f>
        <v/>
      </c>
      <c r="F2994" t="str">
        <f>タスク実績csv元!D2994</f>
        <v>チームMTG</v>
      </c>
      <c r="G2994" t="str">
        <f t="shared" si="46"/>
        <v>INSERT INTO task_achivement(task_no,achive_date,end_time,start_time,task_detail,memo)VALUES('{4c39d40d-b35f-4cfa-b549-6c5de24454e2}','2022/11/28','2022/11/28 11:00:00','2022/11/28 10:00:00','','チームMTG');</v>
      </c>
    </row>
    <row r="2995" spans="1:7">
      <c r="A2995" s="48" t="str">
        <f>_xlfn.XLOOKUP(_xlfn.XLOOKUP(MID(タスク実績csv元!C2995,1,SEARCH(":",タスク実績csv元!C2995)-1),リスト!F:F,リスト!G:G)&amp;MID(タスク実績csv元!C2995,SEARCH(":",タスク実績csv元!C2995),999),タスクDB!K:K,タスクDB!A:A)</f>
        <v>{ad6464fc-a69c-4809-b0cd-4777bd30e1b6}</v>
      </c>
      <c r="B2995" s="11">
        <f>タスク実績csv元!A2995</f>
        <v>44893</v>
      </c>
      <c r="C2995" s="54">
        <f>タスク実績csv元!F2995</f>
        <v>0.47916666666666669</v>
      </c>
      <c r="D2995" s="54">
        <f>タスク実績csv元!E2995</f>
        <v>0.45833333333333331</v>
      </c>
      <c r="E2995" t="str">
        <f>タスク実績csv元!I2995&amp;""</f>
        <v/>
      </c>
      <c r="F2995" t="str">
        <f>タスク実績csv元!D2995</f>
        <v>作成</v>
      </c>
      <c r="G2995" t="str">
        <f t="shared" si="46"/>
        <v>INSERT INTO task_achivement(task_no,achive_date,end_time,start_time,task_detail,memo)VALUES('{ad6464fc-a69c-4809-b0cd-4777bd30e1b6}','2022/11/28','2022/11/28 11:30:00','2022/11/28 11:00:00','','作成');</v>
      </c>
    </row>
    <row r="2996" spans="1:7">
      <c r="A2996" s="48" t="str">
        <f>_xlfn.XLOOKUP(_xlfn.XLOOKUP(MID(タスク実績csv元!C2996,1,SEARCH(":",タスク実績csv元!C2996)-1),リスト!F:F,リスト!G:G)&amp;MID(タスク実績csv元!C2996,SEARCH(":",タスク実績csv元!C2996),999),タスクDB!K:K,タスクDB!A:A)</f>
        <v>{1364ffab-d0f2-41d6-9eab-c1e1da536e69}</v>
      </c>
      <c r="B2996" s="11">
        <f>タスク実績csv元!A2996</f>
        <v>44893</v>
      </c>
      <c r="C2996" s="54">
        <f>タスク実績csv元!F2996</f>
        <v>0.5</v>
      </c>
      <c r="D2996" s="54">
        <f>タスク実績csv元!E2996</f>
        <v>0.47916666666666669</v>
      </c>
      <c r="E2996" t="str">
        <f>タスク実績csv元!I2996&amp;""</f>
        <v/>
      </c>
      <c r="F2996" t="str">
        <f>タスク実績csv元!D2996</f>
        <v>移動</v>
      </c>
      <c r="G2996" t="str">
        <f t="shared" si="46"/>
        <v>INSERT INTO task_achivement(task_no,achive_date,end_time,start_time,task_detail,memo)VALUES('{1364ffab-d0f2-41d6-9eab-c1e1da536e69}','2022/11/28','2022/11/28 12:00:00','2022/11/28 11:30:00','','移動');</v>
      </c>
    </row>
    <row r="2997" spans="1:7">
      <c r="A2997" s="48" t="str">
        <f>_xlfn.XLOOKUP(_xlfn.XLOOKUP(MID(タスク実績csv元!C2997,1,SEARCH(":",タスク実績csv元!C2997)-1),リスト!F:F,リスト!G:G)&amp;MID(タスク実績csv元!C2997,SEARCH(":",タスク実績csv元!C2997),999),タスクDB!K:K,タスクDB!A:A)</f>
        <v>{43d9ce33-c875-4343-934d-4450bf3cd551}</v>
      </c>
      <c r="B2997" s="11">
        <f>タスク実績csv元!A2997</f>
        <v>44893</v>
      </c>
      <c r="C2997" s="54">
        <f>タスク実績csv元!F2997</f>
        <v>0.58333333333333337</v>
      </c>
      <c r="D2997" s="54">
        <f>タスク実績csv元!E2997</f>
        <v>0.54166666666666663</v>
      </c>
      <c r="E2997" t="str">
        <f>タスク実績csv元!I2997&amp;""</f>
        <v/>
      </c>
      <c r="F2997" t="str">
        <f>タスク実績csv元!D2997</f>
        <v>作業</v>
      </c>
      <c r="G2997" t="str">
        <f t="shared" si="46"/>
        <v>INSERT INTO task_achivement(task_no,achive_date,end_time,start_time,task_detail,memo)VALUES('{43d9ce33-c875-4343-934d-4450bf3cd551}','2022/11/28','2022/11/28 14:00:00','2022/11/28 13:00:00','','作業');</v>
      </c>
    </row>
    <row r="2998" spans="1:7">
      <c r="A2998" s="48" t="str">
        <f>_xlfn.XLOOKUP(_xlfn.XLOOKUP(MID(タスク実績csv元!C2998,1,SEARCH(":",タスク実績csv元!C2998)-1),リスト!F:F,リスト!G:G)&amp;MID(タスク実績csv元!C2998,SEARCH(":",タスク実績csv元!C2998),999),タスクDB!K:K,タスクDB!A:A)</f>
        <v>{50308f42-7a40-422d-9b9e-6ca1fa8de805}</v>
      </c>
      <c r="B2998" s="11">
        <f>タスク実績csv元!A2998</f>
        <v>44893</v>
      </c>
      <c r="C2998" s="54">
        <f>タスク実績csv元!F2998</f>
        <v>0.625</v>
      </c>
      <c r="D2998" s="54">
        <f>タスク実績csv元!E2998</f>
        <v>0.58333333333333337</v>
      </c>
      <c r="E2998" t="str">
        <f>タスク実績csv元!I2998&amp;""</f>
        <v/>
      </c>
      <c r="F2998" t="str">
        <f>タスク実績csv元!D2998</f>
        <v>打合せ</v>
      </c>
      <c r="G2998" t="str">
        <f t="shared" si="46"/>
        <v>INSERT INTO task_achivement(task_no,achive_date,end_time,start_time,task_detail,memo)VALUES('{50308f42-7a40-422d-9b9e-6ca1fa8de805}','2022/11/28','2022/11/28 15:00:00','2022/11/28 14:00:00','','打合せ');</v>
      </c>
    </row>
    <row r="2999" spans="1:7">
      <c r="A2999" s="48" t="str">
        <f>_xlfn.XLOOKUP(_xlfn.XLOOKUP(MID(タスク実績csv元!C2999,1,SEARCH(":",タスク実績csv元!C2999)-1),リスト!F:F,リスト!G:G)&amp;MID(タスク実績csv元!C2999,SEARCH(":",タスク実績csv元!C2999),999),タスクDB!K:K,タスクDB!A:A)</f>
        <v>{43d9ce33-c875-4343-934d-4450bf3cd551}</v>
      </c>
      <c r="B2999" s="11">
        <f>タスク実績csv元!A2999</f>
        <v>44893</v>
      </c>
      <c r="C2999" s="54">
        <f>タスク実績csv元!F2999</f>
        <v>0.66666666666666663</v>
      </c>
      <c r="D2999" s="54">
        <f>タスク実績csv元!E2999</f>
        <v>0.625</v>
      </c>
      <c r="E2999" t="str">
        <f>タスク実績csv元!I2999&amp;""</f>
        <v/>
      </c>
      <c r="F2999" t="str">
        <f>タスク実績csv元!D2999</f>
        <v>作業</v>
      </c>
      <c r="G2999" t="str">
        <f t="shared" si="46"/>
        <v>INSERT INTO task_achivement(task_no,achive_date,end_time,start_time,task_detail,memo)VALUES('{43d9ce33-c875-4343-934d-4450bf3cd551}','2022/11/28','2022/11/28 16:00:00','2022/11/28 15:00:00','','作業');</v>
      </c>
    </row>
    <row r="3000" spans="1:7">
      <c r="A3000" s="48" t="str">
        <f>_xlfn.XLOOKUP(_xlfn.XLOOKUP(MID(タスク実績csv元!C3000,1,SEARCH(":",タスク実績csv元!C3000)-1),リスト!F:F,リスト!G:G)&amp;MID(タスク実績csv元!C3000,SEARCH(":",タスク実績csv元!C3000),999),タスクDB!K:K,タスクDB!A:A)</f>
        <v>{23640006-1951-44f5-8e76-61d4fa67fbce}</v>
      </c>
      <c r="B3000" s="11">
        <f>タスク実績csv元!A3000</f>
        <v>44893</v>
      </c>
      <c r="C3000" s="54">
        <f>タスク実績csv元!F3000</f>
        <v>0.6875</v>
      </c>
      <c r="D3000" s="54">
        <f>タスク実績csv元!E3000</f>
        <v>0.66666666666666663</v>
      </c>
      <c r="E3000" t="str">
        <f>タスク実績csv元!I3000&amp;""</f>
        <v/>
      </c>
      <c r="F3000" t="str">
        <f>タスク実績csv元!D3000</f>
        <v>夕会</v>
      </c>
      <c r="G3000" t="str">
        <f t="shared" si="46"/>
        <v>INSERT INTO task_achivement(task_no,achive_date,end_time,start_time,task_detail,memo)VALUES('{23640006-1951-44f5-8e76-61d4fa67fbce}','2022/11/28','2022/11/28 16:30:00','2022/11/28 16:00:00','','夕会');</v>
      </c>
    </row>
    <row r="3001" spans="1:7">
      <c r="A3001" s="48" t="str">
        <f>_xlfn.XLOOKUP(_xlfn.XLOOKUP(MID(タスク実績csv元!C3001,1,SEARCH(":",タスク実績csv元!C3001)-1),リスト!F:F,リスト!G:G)&amp;MID(タスク実績csv元!C3001,SEARCH(":",タスク実績csv元!C3001),999),タスクDB!K:K,タスクDB!A:A)</f>
        <v>{d0d80a67-6f4b-4c2c-8010-bd45acbcca47}</v>
      </c>
      <c r="B3001" s="11">
        <f>タスク実績csv元!A3001</f>
        <v>44893</v>
      </c>
      <c r="C3001" s="54">
        <f>タスク実績csv元!F3001</f>
        <v>0.72916666666666663</v>
      </c>
      <c r="D3001" s="54">
        <f>タスク実績csv元!E3001</f>
        <v>0.6875</v>
      </c>
      <c r="E3001" t="str">
        <f>タスク実績csv元!I3001&amp;""</f>
        <v/>
      </c>
      <c r="F3001" t="str">
        <f>タスク実績csv元!D3001</f>
        <v>資料確認</v>
      </c>
      <c r="G3001" t="str">
        <f t="shared" si="46"/>
        <v>INSERT INTO task_achivement(task_no,achive_date,end_time,start_time,task_detail,memo)VALUES('{d0d80a67-6f4b-4c2c-8010-bd45acbcca47}','2022/11/28','2022/11/28 17:30:00','2022/11/28 16:30:00','','資料確認');</v>
      </c>
    </row>
    <row r="3002" spans="1:7">
      <c r="A3002" s="48" t="str">
        <f>_xlfn.XLOOKUP(_xlfn.XLOOKUP(MID(タスク実績csv元!C3002,1,SEARCH(":",タスク実績csv元!C3002)-1),リスト!F:F,リスト!G:G)&amp;MID(タスク実績csv元!C3002,SEARCH(":",タスク実績csv元!C3002),999),タスクDB!K:K,タスクDB!A:A)</f>
        <v>{40eddd9a-0b03-433b-b09e-226fdc556c22}</v>
      </c>
      <c r="B3002" s="11">
        <f>タスク実績csv元!A3002</f>
        <v>44893</v>
      </c>
      <c r="C3002" s="54">
        <f>タスク実績csv元!F3002</f>
        <v>0.73958333333333337</v>
      </c>
      <c r="D3002" s="54">
        <f>タスク実績csv元!E3002</f>
        <v>0.72916666666666663</v>
      </c>
      <c r="E3002" t="str">
        <f>タスク実績csv元!I3002&amp;""</f>
        <v/>
      </c>
      <c r="F3002" t="str">
        <f>タスク実績csv元!D3002</f>
        <v>夕会</v>
      </c>
      <c r="G3002" t="str">
        <f t="shared" si="46"/>
        <v>INSERT INTO task_achivement(task_no,achive_date,end_time,start_time,task_detail,memo)VALUES('{40eddd9a-0b03-433b-b09e-226fdc556c22}','2022/11/28','2022/11/28 17:45:00','2022/11/28 17:30:00','','夕会');</v>
      </c>
    </row>
    <row r="3003" spans="1:7">
      <c r="A3003" s="48" t="str">
        <f>_xlfn.XLOOKUP(_xlfn.XLOOKUP(MID(タスク実績csv元!C3003,1,SEARCH(":",タスク実績csv元!C3003)-1),リスト!F:F,リスト!G:G)&amp;MID(タスク実績csv元!C3003,SEARCH(":",タスク実績csv元!C3003),999),タスクDB!K:K,タスクDB!A:A)</f>
        <v>{5cc3eebc-3b0b-4aca-866b-6606b192e14d}</v>
      </c>
      <c r="B3003" s="11">
        <f>タスク実績csv元!A3003</f>
        <v>44893</v>
      </c>
      <c r="C3003" s="54">
        <f>タスク実績csv元!F3003</f>
        <v>0.75</v>
      </c>
      <c r="D3003" s="54">
        <f>タスク実績csv元!E3003</f>
        <v>0.73958333333333337</v>
      </c>
      <c r="E3003" t="str">
        <f>タスク実績csv元!I3003&amp;""</f>
        <v/>
      </c>
      <c r="F3003" t="str">
        <f>タスク実績csv元!D3003</f>
        <v>リリース準備</v>
      </c>
      <c r="G3003" t="str">
        <f t="shared" si="46"/>
        <v>INSERT INTO task_achivement(task_no,achive_date,end_time,start_time,task_detail,memo)VALUES('{5cc3eebc-3b0b-4aca-866b-6606b192e14d}','2022/11/28','2022/11/28 18:00:00','2022/11/28 17:45:00','','リリース準備');</v>
      </c>
    </row>
    <row r="3004" spans="1:7">
      <c r="A3004" s="48" t="str">
        <f>_xlfn.XLOOKUP(_xlfn.XLOOKUP(MID(タスク実績csv元!C3004,1,SEARCH(":",タスク実績csv元!C3004)-1),リスト!F:F,リスト!G:G)&amp;MID(タスク実績csv元!C3004,SEARCH(":",タスク実績csv元!C3004),999),タスクDB!K:K,タスクDB!A:A)</f>
        <v>{50308f42-7a40-422d-9b9e-6ca1fa8de805}</v>
      </c>
      <c r="B3004" s="11">
        <f>タスク実績csv元!A3004</f>
        <v>44893</v>
      </c>
      <c r="C3004" s="54">
        <f>タスク実績csv元!F3004</f>
        <v>0.79166666666666663</v>
      </c>
      <c r="D3004" s="54">
        <f>タスク実績csv元!E3004</f>
        <v>0.75</v>
      </c>
      <c r="E3004" t="str">
        <f>タスク実績csv元!I3004&amp;""</f>
        <v/>
      </c>
      <c r="F3004" t="str">
        <f>タスク実績csv元!D3004</f>
        <v>打合せ</v>
      </c>
      <c r="G3004" t="str">
        <f t="shared" si="46"/>
        <v>INSERT INTO task_achivement(task_no,achive_date,end_time,start_time,task_detail,memo)VALUES('{50308f42-7a40-422d-9b9e-6ca1fa8de805}','2022/11/28','2022/11/28 19:00:00','2022/11/28 18:00:00','','打合せ');</v>
      </c>
    </row>
    <row r="3005" spans="1:7">
      <c r="A3005" s="48" t="str">
        <f>_xlfn.XLOOKUP(_xlfn.XLOOKUP(MID(タスク実績csv元!C3005,1,SEARCH(":",タスク実績csv元!C3005)-1),リスト!F:F,リスト!G:G)&amp;MID(タスク実績csv元!C3005,SEARCH(":",タスク実績csv元!C3005),999),タスクDB!K:K,タスクDB!A:A)</f>
        <v>{5cc3eebc-3b0b-4aca-866b-6606b192e14d}</v>
      </c>
      <c r="B3005" s="11">
        <f>タスク実績csv元!A3005</f>
        <v>44893</v>
      </c>
      <c r="C3005" s="54">
        <f>タスク実績csv元!F3005</f>
        <v>0.8125</v>
      </c>
      <c r="D3005" s="54">
        <f>タスク実績csv元!E3005</f>
        <v>0.79166666666666663</v>
      </c>
      <c r="E3005" t="str">
        <f>タスク実績csv元!I3005&amp;""</f>
        <v/>
      </c>
      <c r="F3005" t="str">
        <f>タスク実績csv元!D3005</f>
        <v>リリース</v>
      </c>
      <c r="G3005" t="str">
        <f t="shared" si="46"/>
        <v>INSERT INTO task_achivement(task_no,achive_date,end_time,start_time,task_detail,memo)VALUES('{5cc3eebc-3b0b-4aca-866b-6606b192e14d}','2022/11/28','2022/11/28 19:30:00','2022/11/28 19:00:00','','リリース');</v>
      </c>
    </row>
    <row r="3006" spans="1:7">
      <c r="A3006" s="48" t="str">
        <f>_xlfn.XLOOKUP(_xlfn.XLOOKUP(MID(タスク実績csv元!C3006,1,SEARCH(":",タスク実績csv元!C3006)-1),リスト!F:F,リスト!G:G)&amp;MID(タスク実績csv元!C3006,SEARCH(":",タスク実績csv元!C3006),999),タスクDB!K:K,タスクDB!A:A)</f>
        <v>{8bf29be6-00eb-4704-99d7-d935cf00aff3}</v>
      </c>
      <c r="B3006" s="11">
        <f>タスク実績csv元!A3006</f>
        <v>44894</v>
      </c>
      <c r="C3006" s="54">
        <f>タスク実績csv元!F3006</f>
        <v>0.45833333333333331</v>
      </c>
      <c r="D3006" s="54">
        <f>タスク実績csv元!E3006</f>
        <v>0.39583333333333331</v>
      </c>
      <c r="E3006" t="str">
        <f>タスク実績csv元!I3006&amp;""</f>
        <v/>
      </c>
      <c r="F3006" t="str">
        <f>タスク実績csv元!D3006</f>
        <v>3社共通打ち合わせ</v>
      </c>
      <c r="G3006" t="str">
        <f t="shared" si="46"/>
        <v>INSERT INTO task_achivement(task_no,achive_date,end_time,start_time,task_detail,memo)VALUES('{8bf29be6-00eb-4704-99d7-d935cf00aff3}','2022/11/29','2022/11/29 11:00:00','2022/11/29 09:30:00','','3社共通打ち合わせ');</v>
      </c>
    </row>
    <row r="3007" spans="1:7">
      <c r="A3007" s="48" t="str">
        <f>_xlfn.XLOOKUP(_xlfn.XLOOKUP(MID(タスク実績csv元!C3007,1,SEARCH(":",タスク実績csv元!C3007)-1),リスト!F:F,リスト!G:G)&amp;MID(タスク実績csv元!C3007,SEARCH(":",タスク実績csv元!C3007),999),タスクDB!K:K,タスクDB!A:A)</f>
        <v>{eccefbf1-a852-44a0-af6a-c2c31b42f737}</v>
      </c>
      <c r="B3007" s="11">
        <f>タスク実績csv元!A3007</f>
        <v>44894</v>
      </c>
      <c r="C3007" s="54">
        <f>タスク実績csv元!F3007</f>
        <v>0.48958333333333331</v>
      </c>
      <c r="D3007" s="54">
        <f>タスク実績csv元!E3007</f>
        <v>0.45833333333333331</v>
      </c>
      <c r="E3007" t="str">
        <f>タスク実績csv元!I3007&amp;""</f>
        <v/>
      </c>
      <c r="F3007" t="str">
        <f>タスク実績csv元!D3007</f>
        <v>状況整理</v>
      </c>
      <c r="G3007" t="str">
        <f t="shared" si="46"/>
        <v>INSERT INTO task_achivement(task_no,achive_date,end_time,start_time,task_detail,memo)VALUES('{eccefbf1-a852-44a0-af6a-c2c31b42f737}','2022/11/29','2022/11/29 11:45:00','2022/11/29 11:00:00','','状況整理');</v>
      </c>
    </row>
    <row r="3008" spans="1:7">
      <c r="A3008" s="48" t="str">
        <f>_xlfn.XLOOKUP(_xlfn.XLOOKUP(MID(タスク実績csv元!C3008,1,SEARCH(":",タスク実績csv元!C3008)-1),リスト!F:F,リスト!G:G)&amp;MID(タスク実績csv元!C3008,SEARCH(":",タスク実績csv元!C3008),999),タスクDB!K:K,タスクDB!A:A)</f>
        <v>{ad6464fc-a69c-4809-b0cd-4777bd30e1b6}</v>
      </c>
      <c r="B3008" s="11">
        <f>タスク実績csv元!A3008</f>
        <v>44894</v>
      </c>
      <c r="C3008" s="54">
        <f>タスク実績csv元!F3008</f>
        <v>0.625</v>
      </c>
      <c r="D3008" s="54">
        <f>タスク実績csv元!E3008</f>
        <v>0.54166666666666663</v>
      </c>
      <c r="E3008" t="str">
        <f>タスク実績csv元!I3008&amp;""</f>
        <v/>
      </c>
      <c r="F3008" t="str">
        <f>タスク実績csv元!D3008</f>
        <v>資料確認</v>
      </c>
      <c r="G3008" t="str">
        <f t="shared" si="46"/>
        <v>INSERT INTO task_achivement(task_no,achive_date,end_time,start_time,task_detail,memo)VALUES('{ad6464fc-a69c-4809-b0cd-4777bd30e1b6}','2022/11/29','2022/11/29 15:00:00','2022/11/29 13:00:00','','資料確認');</v>
      </c>
    </row>
    <row r="3009" spans="1:7">
      <c r="A3009" s="48" t="str">
        <f>_xlfn.XLOOKUP(_xlfn.XLOOKUP(MID(タスク実績csv元!C3009,1,SEARCH(":",タスク実績csv元!C3009)-1),リスト!F:F,リスト!G:G)&amp;MID(タスク実績csv元!C3009,SEARCH(":",タスク実績csv元!C3009),999),タスクDB!K:K,タスクDB!A:A)</f>
        <v>{43d9ce33-c875-4343-934d-4450bf3cd551}</v>
      </c>
      <c r="B3009" s="11">
        <f>タスク実績csv元!A3009</f>
        <v>44894</v>
      </c>
      <c r="C3009" s="54">
        <f>タスク実績csv元!F3009</f>
        <v>0.64583333333333337</v>
      </c>
      <c r="D3009" s="54">
        <f>タスク実績csv元!E3009</f>
        <v>0.625</v>
      </c>
      <c r="E3009" t="str">
        <f>タスク実績csv元!I3009&amp;""</f>
        <v/>
      </c>
      <c r="F3009" t="str">
        <f>タスク実績csv元!D3009</f>
        <v>作業</v>
      </c>
      <c r="G3009" t="str">
        <f t="shared" si="46"/>
        <v>INSERT INTO task_achivement(task_no,achive_date,end_time,start_time,task_detail,memo)VALUES('{43d9ce33-c875-4343-934d-4450bf3cd551}','2022/11/29','2022/11/29 15:30:00','2022/11/29 15:00:00','','作業');</v>
      </c>
    </row>
    <row r="3010" spans="1:7">
      <c r="A3010" s="48" t="str">
        <f>_xlfn.XLOOKUP(_xlfn.XLOOKUP(MID(タスク実績csv元!C3010,1,SEARCH(":",タスク実績csv元!C3010)-1),リスト!F:F,リスト!G:G)&amp;MID(タスク実績csv元!C3010,SEARCH(":",タスク実績csv元!C3010),999),タスクDB!K:K,タスクDB!A:A)</f>
        <v>{1364ffab-d0f2-41d6-9eab-c1e1da536e69}</v>
      </c>
      <c r="B3010" s="11">
        <f>タスク実績csv元!A3010</f>
        <v>44894</v>
      </c>
      <c r="C3010" s="54">
        <f>タスク実績csv元!F3010</f>
        <v>0.66666666666666663</v>
      </c>
      <c r="D3010" s="54">
        <f>タスク実績csv元!E3010</f>
        <v>0.64583333333333337</v>
      </c>
      <c r="E3010" t="str">
        <f>タスク実績csv元!I3010&amp;""</f>
        <v/>
      </c>
      <c r="F3010" t="str">
        <f>タスク実績csv元!D3010</f>
        <v>ガバナ制限対応</v>
      </c>
      <c r="G3010" t="str">
        <f t="shared" si="46"/>
        <v>INSERT INTO task_achivement(task_no,achive_date,end_time,start_time,task_detail,memo)VALUES('{1364ffab-d0f2-41d6-9eab-c1e1da536e69}','2022/11/29','2022/11/29 16:00:00','2022/11/29 15:30:00','','ガバナ制限対応');</v>
      </c>
    </row>
    <row r="3011" spans="1:7">
      <c r="A3011" s="48" t="str">
        <f>_xlfn.XLOOKUP(_xlfn.XLOOKUP(MID(タスク実績csv元!C3011,1,SEARCH(":",タスク実績csv元!C3011)-1),リスト!F:F,リスト!G:G)&amp;MID(タスク実績csv元!C3011,SEARCH(":",タスク実績csv元!C3011),999),タスクDB!K:K,タスクDB!A:A)</f>
        <v>{23640006-1951-44f5-8e76-61d4fa67fbce}</v>
      </c>
      <c r="B3011" s="11">
        <f>タスク実績csv元!A3011</f>
        <v>44894</v>
      </c>
      <c r="C3011" s="54">
        <f>タスク実績csv元!F3011</f>
        <v>0.6875</v>
      </c>
      <c r="D3011" s="54">
        <f>タスク実績csv元!E3011</f>
        <v>0.66666666666666663</v>
      </c>
      <c r="E3011" t="str">
        <f>タスク実績csv元!I3011&amp;""</f>
        <v/>
      </c>
      <c r="F3011" t="str">
        <f>タスク実績csv元!D3011</f>
        <v>夕会</v>
      </c>
      <c r="G3011" t="str">
        <f t="shared" ref="G3011:G3074" si="47">IF(B3011=0,"","INSERT INTO task_achivement("&amp;$A$1&amp;","&amp;$B$1&amp;","&amp;$C$1&amp;","&amp;$D$1&amp;","&amp;$E$1&amp;","&amp;$F$1&amp;")VALUES('"&amp;A3011&amp;"',"&amp;IF(B3011="","null","'"&amp;TEXT(B3011,"yyyy/MM/dd")&amp;"'")&amp;","&amp;IF(C3011="","null","'"&amp;TEXT(B3011,"yyyy/MM/dd")&amp;" "&amp;TEXT(C3011,"HH:mm:ss")&amp;"'")&amp;","&amp;IF(D3011="","null","'"&amp;TEXT(B3011,"yyyy/MM/dd")&amp;" "&amp;TEXT(D3011,"HH:mm:ss")&amp;"'")&amp;",'"&amp;E3011&amp;"','"&amp;F3011&amp;"');")</f>
        <v>INSERT INTO task_achivement(task_no,achive_date,end_time,start_time,task_detail,memo)VALUES('{23640006-1951-44f5-8e76-61d4fa67fbce}','2022/11/29','2022/11/29 16:30:00','2022/11/29 16:00:00','','夕会');</v>
      </c>
    </row>
    <row r="3012" spans="1:7">
      <c r="A3012" s="48" t="str">
        <f>_xlfn.XLOOKUP(_xlfn.XLOOKUP(MID(タスク実績csv元!C3012,1,SEARCH(":",タスク実績csv元!C3012)-1),リスト!F:F,リスト!G:G)&amp;MID(タスク実績csv元!C3012,SEARCH(":",タスク実績csv元!C3012),999),タスクDB!K:K,タスクDB!A:A)</f>
        <v>{43d9ce33-c875-4343-934d-4450bf3cd551}</v>
      </c>
      <c r="B3012" s="11">
        <f>タスク実績csv元!A3012</f>
        <v>44894</v>
      </c>
      <c r="C3012" s="54">
        <f>タスク実績csv元!F3012</f>
        <v>0.70833333333333337</v>
      </c>
      <c r="D3012" s="54">
        <f>タスク実績csv元!E3012</f>
        <v>0.6875</v>
      </c>
      <c r="E3012" t="str">
        <f>タスク実績csv元!I3012&amp;""</f>
        <v/>
      </c>
      <c r="F3012" t="str">
        <f>タスク実績csv元!D3012</f>
        <v>作業</v>
      </c>
      <c r="G3012" t="str">
        <f t="shared" si="47"/>
        <v>INSERT INTO task_achivement(task_no,achive_date,end_time,start_time,task_detail,memo)VALUES('{43d9ce33-c875-4343-934d-4450bf3cd551}','2022/11/29','2022/11/29 17:00:00','2022/11/29 16:30:00','','作業');</v>
      </c>
    </row>
    <row r="3013" spans="1:7">
      <c r="A3013" s="48" t="str">
        <f>_xlfn.XLOOKUP(_xlfn.XLOOKUP(MID(タスク実績csv元!C3013,1,SEARCH(":",タスク実績csv元!C3013)-1),リスト!F:F,リスト!G:G)&amp;MID(タスク実績csv元!C3013,SEARCH(":",タスク実績csv元!C3013),999),タスクDB!K:K,タスクDB!A:A)</f>
        <v>{8bf29be6-00eb-4704-99d7-d935cf00aff3}</v>
      </c>
      <c r="B3013" s="11">
        <f>タスク実績csv元!A3013</f>
        <v>44894</v>
      </c>
      <c r="C3013" s="54">
        <f>タスク実績csv元!F3013</f>
        <v>0.75</v>
      </c>
      <c r="D3013" s="54">
        <f>タスク実績csv元!E3013</f>
        <v>0.70833333333333337</v>
      </c>
      <c r="E3013" t="str">
        <f>タスク実績csv元!I3013&amp;""</f>
        <v/>
      </c>
      <c r="F3013" t="str">
        <f>タスク実績csv元!D3013</f>
        <v>SIT進め打ち合わせ</v>
      </c>
      <c r="G3013" t="str">
        <f t="shared" si="47"/>
        <v>INSERT INTO task_achivement(task_no,achive_date,end_time,start_time,task_detail,memo)VALUES('{8bf29be6-00eb-4704-99d7-d935cf00aff3}','2022/11/29','2022/11/29 18:00:00','2022/11/29 17:00:00','','SIT進め打ち合わせ');</v>
      </c>
    </row>
    <row r="3014" spans="1:7">
      <c r="A3014" s="48" t="str">
        <f>_xlfn.XLOOKUP(_xlfn.XLOOKUP(MID(タスク実績csv元!C3014,1,SEARCH(":",タスク実績csv元!C3014)-1),リスト!F:F,リスト!G:G)&amp;MID(タスク実績csv元!C3014,SEARCH(":",タスク実績csv元!C3014),999),タスクDB!K:K,タスクDB!A:A)</f>
        <v>{50308f42-7a40-422d-9b9e-6ca1fa8de805}</v>
      </c>
      <c r="B3014" s="11">
        <f>タスク実績csv元!A3014</f>
        <v>44894</v>
      </c>
      <c r="C3014" s="54">
        <f>タスク実績csv元!F3014</f>
        <v>0.79166666666666663</v>
      </c>
      <c r="D3014" s="54">
        <f>タスク実績csv元!E3014</f>
        <v>0.75</v>
      </c>
      <c r="E3014" t="str">
        <f>タスク実績csv元!I3014&amp;""</f>
        <v/>
      </c>
      <c r="F3014" t="str">
        <f>タスク実績csv元!D3014</f>
        <v>打合せ</v>
      </c>
      <c r="G3014" t="str">
        <f t="shared" si="47"/>
        <v>INSERT INTO task_achivement(task_no,achive_date,end_time,start_time,task_detail,memo)VALUES('{50308f42-7a40-422d-9b9e-6ca1fa8de805}','2022/11/29','2022/11/29 19:00:00','2022/11/29 18:00:00','','打合せ');</v>
      </c>
    </row>
    <row r="3015" spans="1:7">
      <c r="A3015" s="48" t="str">
        <f>_xlfn.XLOOKUP(_xlfn.XLOOKUP(MID(タスク実績csv元!C3015,1,SEARCH(":",タスク実績csv元!C3015)-1),リスト!F:F,リスト!G:G)&amp;MID(タスク実績csv元!C3015,SEARCH(":",タスク実績csv元!C3015),999),タスクDB!K:K,タスクDB!A:A)</f>
        <v>{ad6464fc-a69c-4809-b0cd-4777bd30e1b6}</v>
      </c>
      <c r="B3015" s="11">
        <f>タスク実績csv元!A3015</f>
        <v>44894</v>
      </c>
      <c r="C3015" s="54">
        <f>タスク実績csv元!F3015</f>
        <v>0.99305555555555547</v>
      </c>
      <c r="D3015" s="54">
        <f>タスク実績csv元!E3015</f>
        <v>0.9375</v>
      </c>
      <c r="E3015" t="str">
        <f>タスク実績csv元!I3015&amp;""</f>
        <v/>
      </c>
      <c r="F3015" t="str">
        <f>タスク実績csv元!D3015</f>
        <v>作成</v>
      </c>
      <c r="G3015" t="str">
        <f t="shared" si="47"/>
        <v>INSERT INTO task_achivement(task_no,achive_date,end_time,start_time,task_detail,memo)VALUES('{ad6464fc-a69c-4809-b0cd-4777bd30e1b6}','2022/11/29','2022/11/29 23:50:00','2022/11/29 22:30:00','','作成');</v>
      </c>
    </row>
    <row r="3016" spans="1:7">
      <c r="A3016" s="48" t="str">
        <f>_xlfn.XLOOKUP(_xlfn.XLOOKUP(MID(タスク実績csv元!C3016,1,SEARCH(":",タスク実績csv元!C3016)-1),リスト!F:F,リスト!G:G)&amp;MID(タスク実績csv元!C3016,SEARCH(":",タスク実績csv元!C3016),999),タスクDB!K:K,タスクDB!A:A)</f>
        <v>{ad6464fc-a69c-4809-b0cd-4777bd30e1b6}</v>
      </c>
      <c r="B3016" s="11">
        <f>タスク実績csv元!A3016</f>
        <v>44895</v>
      </c>
      <c r="C3016" s="54">
        <f>タスク実績csv元!F3016</f>
        <v>0.22916666666666666</v>
      </c>
      <c r="D3016" s="54">
        <f>タスク実績csv元!E3016</f>
        <v>0</v>
      </c>
      <c r="E3016" t="str">
        <f>タスク実績csv元!I3016&amp;""</f>
        <v/>
      </c>
      <c r="F3016" t="str">
        <f>タスク実績csv元!D3016</f>
        <v>作成</v>
      </c>
      <c r="G3016" t="str">
        <f t="shared" si="47"/>
        <v>INSERT INTO task_achivement(task_no,achive_date,end_time,start_time,task_detail,memo)VALUES('{ad6464fc-a69c-4809-b0cd-4777bd30e1b6}','2022/11/30','2022/11/30 05:30:00','2022/11/30 00:00:00','','作成');</v>
      </c>
    </row>
    <row r="3017" spans="1:7">
      <c r="A3017" s="48" t="str">
        <f>_xlfn.XLOOKUP(_xlfn.XLOOKUP(MID(タスク実績csv元!C3017,1,SEARCH(":",タスク実績csv元!C3017)-1),リスト!F:F,リスト!G:G)&amp;MID(タスク実績csv元!C3017,SEARCH(":",タスク実績csv元!C3017),999),タスクDB!K:K,タスクDB!A:A)</f>
        <v>{23640006-1951-44f5-8e76-61d4fa67fbce}</v>
      </c>
      <c r="B3017" s="11">
        <f>タスク実績csv元!A3017</f>
        <v>44895</v>
      </c>
      <c r="C3017" s="54">
        <f>タスク実績csv元!F3017</f>
        <v>0.47916666666666669</v>
      </c>
      <c r="D3017" s="54">
        <f>タスク実績csv元!E3017</f>
        <v>0.41666666666666669</v>
      </c>
      <c r="E3017" t="str">
        <f>タスク実績csv元!I3017&amp;""</f>
        <v/>
      </c>
      <c r="F3017" t="str">
        <f>タスク実績csv元!D3017</f>
        <v>定例打合せ</v>
      </c>
      <c r="G3017" t="str">
        <f t="shared" si="47"/>
        <v>INSERT INTO task_achivement(task_no,achive_date,end_time,start_time,task_detail,memo)VALUES('{23640006-1951-44f5-8e76-61d4fa67fbce}','2022/11/30','2022/11/30 11:30:00','2022/11/30 10:00:00','','定例打合せ');</v>
      </c>
    </row>
    <row r="3018" spans="1:7">
      <c r="A3018" s="48" t="str">
        <f>_xlfn.XLOOKUP(_xlfn.XLOOKUP(MID(タスク実績csv元!C3018,1,SEARCH(":",タスク実績csv元!C3018)-1),リスト!F:F,リスト!G:G)&amp;MID(タスク実績csv元!C3018,SEARCH(":",タスク実績csv元!C3018),999),タスクDB!K:K,タスクDB!A:A)</f>
        <v>{1364ffab-d0f2-41d6-9eab-c1e1da536e69}</v>
      </c>
      <c r="B3018" s="11">
        <f>タスク実績csv元!A3018</f>
        <v>44895</v>
      </c>
      <c r="C3018" s="54">
        <f>タスク実績csv元!F3018</f>
        <v>0.5</v>
      </c>
      <c r="D3018" s="54">
        <f>タスク実績csv元!E3018</f>
        <v>0.47916666666666669</v>
      </c>
      <c r="E3018" t="str">
        <f>タスク実績csv元!I3018&amp;""</f>
        <v/>
      </c>
      <c r="F3018" t="str">
        <f>タスク実績csv元!D3018</f>
        <v>課題整理</v>
      </c>
      <c r="G3018" t="str">
        <f t="shared" si="47"/>
        <v>INSERT INTO task_achivement(task_no,achive_date,end_time,start_time,task_detail,memo)VALUES('{1364ffab-d0f2-41d6-9eab-c1e1da536e69}','2022/11/30','2022/11/30 12:00:00','2022/11/30 11:30:00','','課題整理');</v>
      </c>
    </row>
    <row r="3019" spans="1:7">
      <c r="A3019" s="48" t="str">
        <f>_xlfn.XLOOKUP(_xlfn.XLOOKUP(MID(タスク実績csv元!C3019,1,SEARCH(":",タスク実績csv元!C3019)-1),リスト!F:F,リスト!G:G)&amp;MID(タスク実績csv元!C3019,SEARCH(":",タスク実績csv元!C3019),999),タスクDB!K:K,タスクDB!A:A)</f>
        <v>{50308f42-7a40-422d-9b9e-6ca1fa8de805}</v>
      </c>
      <c r="B3019" s="11">
        <f>タスク実績csv元!A3019</f>
        <v>44895</v>
      </c>
      <c r="C3019" s="54">
        <f>タスク実績csv元!F3019</f>
        <v>0.58333333333333337</v>
      </c>
      <c r="D3019" s="54">
        <f>タスク実績csv元!E3019</f>
        <v>0.54166666666666663</v>
      </c>
      <c r="E3019" t="str">
        <f>タスク実績csv元!I3019&amp;""</f>
        <v/>
      </c>
      <c r="F3019" t="str">
        <f>タスク実績csv元!D3019</f>
        <v>打合せ</v>
      </c>
      <c r="G3019" t="str">
        <f t="shared" si="47"/>
        <v>INSERT INTO task_achivement(task_no,achive_date,end_time,start_time,task_detail,memo)VALUES('{50308f42-7a40-422d-9b9e-6ca1fa8de805}','2022/11/30','2022/11/30 14:00:00','2022/11/30 13:00:00','','打合せ');</v>
      </c>
    </row>
    <row r="3020" spans="1:7">
      <c r="A3020" s="48" t="str">
        <f>_xlfn.XLOOKUP(_xlfn.XLOOKUP(MID(タスク実績csv元!C3020,1,SEARCH(":",タスク実績csv元!C3020)-1),リスト!F:F,リスト!G:G)&amp;MID(タスク実績csv元!C3020,SEARCH(":",タスク実績csv元!C3020),999),タスクDB!K:K,タスクDB!A:A)</f>
        <v>{43d9ce33-c875-4343-934d-4450bf3cd551}</v>
      </c>
      <c r="B3020" s="11">
        <f>タスク実績csv元!A3020</f>
        <v>44895</v>
      </c>
      <c r="C3020" s="54">
        <f>タスク実績csv元!F3020</f>
        <v>0.625</v>
      </c>
      <c r="D3020" s="54">
        <f>タスク実績csv元!E3020</f>
        <v>0.58333333333333337</v>
      </c>
      <c r="E3020" t="str">
        <f>タスク実績csv元!I3020&amp;""</f>
        <v/>
      </c>
      <c r="F3020" t="str">
        <f>タスク実績csv元!D3020</f>
        <v>対応</v>
      </c>
      <c r="G3020" t="str">
        <f t="shared" si="47"/>
        <v>INSERT INTO task_achivement(task_no,achive_date,end_time,start_time,task_detail,memo)VALUES('{43d9ce33-c875-4343-934d-4450bf3cd551}','2022/11/30','2022/11/30 15:00:00','2022/11/30 14:00:00','','対応');</v>
      </c>
    </row>
    <row r="3021" spans="1:7">
      <c r="A3021" s="48" t="str">
        <f>_xlfn.XLOOKUP(_xlfn.XLOOKUP(MID(タスク実績csv元!C3021,1,SEARCH(":",タスク実績csv元!C3021)-1),リスト!F:F,リスト!G:G)&amp;MID(タスク実績csv元!C3021,SEARCH(":",タスク実績csv元!C3021),999),タスクDB!K:K,タスクDB!A:A)</f>
        <v>{40eddd9a-0b03-433b-b09e-226fdc556c22}</v>
      </c>
      <c r="B3021" s="11">
        <f>タスク実績csv元!A3021</f>
        <v>44895</v>
      </c>
      <c r="C3021" s="54">
        <f>タスク実績csv元!F3021</f>
        <v>0.64583333333333337</v>
      </c>
      <c r="D3021" s="54">
        <f>タスク実績csv元!E3021</f>
        <v>0.625</v>
      </c>
      <c r="E3021" t="str">
        <f>タスク実績csv元!I3021&amp;""</f>
        <v/>
      </c>
      <c r="F3021" t="str">
        <f>タスク実績csv元!D3021</f>
        <v>打合せ参加</v>
      </c>
      <c r="G3021" t="str">
        <f t="shared" si="47"/>
        <v>INSERT INTO task_achivement(task_no,achive_date,end_time,start_time,task_detail,memo)VALUES('{40eddd9a-0b03-433b-b09e-226fdc556c22}','2022/11/30','2022/11/30 15:30:00','2022/11/30 15:00:00','','打合せ参加');</v>
      </c>
    </row>
    <row r="3022" spans="1:7">
      <c r="A3022" s="48" t="str">
        <f>_xlfn.XLOOKUP(_xlfn.XLOOKUP(MID(タスク実績csv元!C3022,1,SEARCH(":",タスク実績csv元!C3022)-1),リスト!F:F,リスト!G:G)&amp;MID(タスク実績csv元!C3022,SEARCH(":",タスク実績csv元!C3022),999),タスクDB!K:K,タスクDB!A:A)</f>
        <v>{363ee683-c9c0-4a8d-96aa-cca9ee795972}</v>
      </c>
      <c r="B3022" s="11">
        <f>タスク実績csv元!A3022</f>
        <v>44895</v>
      </c>
      <c r="C3022" s="54">
        <f>タスク実績csv元!F3022</f>
        <v>0.66666666666666663</v>
      </c>
      <c r="D3022" s="54">
        <f>タスク実績csv元!E3022</f>
        <v>0.64583333333333337</v>
      </c>
      <c r="E3022" t="str">
        <f>タスク実績csv元!I3022&amp;""</f>
        <v/>
      </c>
      <c r="F3022" t="str">
        <f>タスク実績csv元!D3022</f>
        <v>資料整理</v>
      </c>
      <c r="G3022" t="str">
        <f t="shared" si="47"/>
        <v>INSERT INTO task_achivement(task_no,achive_date,end_time,start_time,task_detail,memo)VALUES('{363ee683-c9c0-4a8d-96aa-cca9ee795972}','2022/11/30','2022/11/30 16:00:00','2022/11/30 15:30:00','','資料整理');</v>
      </c>
    </row>
    <row r="3023" spans="1:7">
      <c r="A3023" s="48" t="str">
        <f>_xlfn.XLOOKUP(_xlfn.XLOOKUP(MID(タスク実績csv元!C3023,1,SEARCH(":",タスク実績csv元!C3023)-1),リスト!F:F,リスト!G:G)&amp;MID(タスク実績csv元!C3023,SEARCH(":",タスク実績csv元!C3023),999),タスクDB!K:K,タスクDB!A:A)</f>
        <v>{eccefbf1-a852-44a0-af6a-c2c31b42f737}</v>
      </c>
      <c r="B3023" s="11">
        <f>タスク実績csv元!A3023</f>
        <v>44895</v>
      </c>
      <c r="C3023" s="54">
        <f>タスク実績csv元!F3023</f>
        <v>0.70833333333333337</v>
      </c>
      <c r="D3023" s="54">
        <f>タスク実績csv元!E3023</f>
        <v>0.66666666666666663</v>
      </c>
      <c r="E3023" t="str">
        <f>タスク実績csv元!I3023&amp;""</f>
        <v/>
      </c>
      <c r="F3023" t="str">
        <f>タスク実績csv元!D3023</f>
        <v>レビュー</v>
      </c>
      <c r="G3023" t="str">
        <f t="shared" si="47"/>
        <v>INSERT INTO task_achivement(task_no,achive_date,end_time,start_time,task_detail,memo)VALUES('{eccefbf1-a852-44a0-af6a-c2c31b42f737}','2022/11/30','2022/11/30 17:00:00','2022/11/30 16:00:00','','レビュー');</v>
      </c>
    </row>
    <row r="3024" spans="1:7">
      <c r="A3024" s="48" t="str">
        <f>_xlfn.XLOOKUP(_xlfn.XLOOKUP(MID(タスク実績csv元!C3024,1,SEARCH(":",タスク実績csv元!C3024)-1),リスト!F:F,リスト!G:G)&amp;MID(タスク実績csv元!C3024,SEARCH(":",タスク実績csv元!C3024),999),タスクDB!K:K,タスクDB!A:A)</f>
        <v>{43d9ce33-c875-4343-934d-4450bf3cd551}</v>
      </c>
      <c r="B3024" s="11">
        <f>タスク実績csv元!A3024</f>
        <v>44895</v>
      </c>
      <c r="C3024" s="54">
        <f>タスク実績csv元!F3024</f>
        <v>0.72916666666666663</v>
      </c>
      <c r="D3024" s="54">
        <f>タスク実績csv元!E3024</f>
        <v>0.70833333333333337</v>
      </c>
      <c r="E3024" t="str">
        <f>タスク実績csv元!I3024&amp;""</f>
        <v/>
      </c>
      <c r="F3024" t="str">
        <f>タスク実績csv元!D3024</f>
        <v>対応</v>
      </c>
      <c r="G3024" t="str">
        <f t="shared" si="47"/>
        <v>INSERT INTO task_achivement(task_no,achive_date,end_time,start_time,task_detail,memo)VALUES('{43d9ce33-c875-4343-934d-4450bf3cd551}','2022/11/30','2022/11/30 17:30:00','2022/11/30 17:00:00','','対応');</v>
      </c>
    </row>
    <row r="3025" spans="1:7">
      <c r="A3025" s="48" t="str">
        <f>_xlfn.XLOOKUP(_xlfn.XLOOKUP(MID(タスク実績csv元!C3025,1,SEARCH(":",タスク実績csv元!C3025)-1),リスト!F:F,リスト!G:G)&amp;MID(タスク実績csv元!C3025,SEARCH(":",タスク実績csv元!C3025),999),タスクDB!K:K,タスクDB!A:A)</f>
        <v>{ad6464fc-a69c-4809-b0cd-4777bd30e1b6}</v>
      </c>
      <c r="B3025" s="11">
        <f>タスク実績csv元!A3025</f>
        <v>44895</v>
      </c>
      <c r="C3025" s="54">
        <f>タスク実績csv元!F3025</f>
        <v>0.83333333333333337</v>
      </c>
      <c r="D3025" s="54">
        <f>タスク実績csv元!E3025</f>
        <v>0.72916666666666663</v>
      </c>
      <c r="E3025" t="str">
        <f>タスク実績csv元!I3025&amp;""</f>
        <v/>
      </c>
      <c r="F3025" t="str">
        <f>タスク実績csv元!D3025</f>
        <v>作成</v>
      </c>
      <c r="G3025" t="str">
        <f t="shared" si="47"/>
        <v>INSERT INTO task_achivement(task_no,achive_date,end_time,start_time,task_detail,memo)VALUES('{ad6464fc-a69c-4809-b0cd-4777bd30e1b6}','2022/11/30','2022/11/30 20:00:00','2022/11/30 17:30:00','','作成');</v>
      </c>
    </row>
    <row r="3026" spans="1:7">
      <c r="A3026" s="48" t="str">
        <f>_xlfn.XLOOKUP(_xlfn.XLOOKUP(MID(タスク実績csv元!C3026,1,SEARCH(":",タスク実績csv元!C3026)-1),リスト!F:F,リスト!G:G)&amp;MID(タスク実績csv元!C3026,SEARCH(":",タスク実績csv元!C3026),999),タスクDB!K:K,タスクDB!A:A)</f>
        <v>{4c39d40d-b35f-4cfa-b549-6c5de24454e2}</v>
      </c>
      <c r="B3026" s="11">
        <f>タスク実績csv元!A3026</f>
        <v>44896</v>
      </c>
      <c r="C3026" s="54">
        <f>タスク実績csv元!F3026</f>
        <v>0.40625</v>
      </c>
      <c r="D3026" s="54">
        <f>タスク実績csv元!E3026</f>
        <v>0.39583333333333331</v>
      </c>
      <c r="E3026" t="str">
        <f>タスク実績csv元!I3026&amp;""</f>
        <v/>
      </c>
      <c r="F3026" t="str">
        <f>タスク実績csv元!D3026</f>
        <v>朝会</v>
      </c>
      <c r="G3026" t="str">
        <f t="shared" si="47"/>
        <v>INSERT INTO task_achivement(task_no,achive_date,end_time,start_time,task_detail,memo)VALUES('{4c39d40d-b35f-4cfa-b549-6c5de24454e2}','2022/12/01','2022/12/01 09:45:00','2022/12/01 09:30:00','','朝会');</v>
      </c>
    </row>
    <row r="3027" spans="1:7">
      <c r="A3027" s="48" t="str">
        <f>_xlfn.XLOOKUP(_xlfn.XLOOKUP(MID(タスク実績csv元!C3027,1,SEARCH(":",タスク実績csv元!C3027)-1),リスト!F:F,リスト!G:G)&amp;MID(タスク実績csv元!C3027,SEARCH(":",タスク実績csv元!C3027),999),タスクDB!K:K,タスクDB!A:A)</f>
        <v>{1364ffab-d0f2-41d6-9eab-c1e1da536e69}</v>
      </c>
      <c r="B3027" s="11">
        <f>タスク実績csv元!A3027</f>
        <v>44896</v>
      </c>
      <c r="C3027" s="54">
        <f>タスク実績csv元!F3027</f>
        <v>0.41666666666666669</v>
      </c>
      <c r="D3027" s="54">
        <f>タスク実績csv元!E3027</f>
        <v>0.40625</v>
      </c>
      <c r="E3027" t="str">
        <f>タスク実績csv元!I3027&amp;""</f>
        <v/>
      </c>
      <c r="F3027" t="str">
        <f>タスク実績csv元!D3027</f>
        <v>課題状況確認</v>
      </c>
      <c r="G3027" t="str">
        <f t="shared" si="47"/>
        <v>INSERT INTO task_achivement(task_no,achive_date,end_time,start_time,task_detail,memo)VALUES('{1364ffab-d0f2-41d6-9eab-c1e1da536e69}','2022/12/01','2022/12/01 10:00:00','2022/12/01 09:45:00','','課題状況確認');</v>
      </c>
    </row>
    <row r="3028" spans="1:7">
      <c r="A3028" s="48" t="str">
        <f>_xlfn.XLOOKUP(_xlfn.XLOOKUP(MID(タスク実績csv元!C3028,1,SEARCH(":",タスク実績csv元!C3028)-1),リスト!F:F,リスト!G:G)&amp;MID(タスク実績csv元!C3028,SEARCH(":",タスク実績csv元!C3028),999),タスクDB!K:K,タスクDB!A:A)</f>
        <v>{23640006-1951-44f5-8e76-61d4fa67fbce}</v>
      </c>
      <c r="B3028" s="11">
        <f>タスク実績csv元!A3028</f>
        <v>44896</v>
      </c>
      <c r="C3028" s="54">
        <f>タスク実績csv元!F3028</f>
        <v>0.45833333333333331</v>
      </c>
      <c r="D3028" s="54">
        <f>タスク実績csv元!E3028</f>
        <v>0.41666666666666669</v>
      </c>
      <c r="E3028" t="str">
        <f>タスク実績csv元!I3028&amp;""</f>
        <v/>
      </c>
      <c r="F3028" t="str">
        <f>タスク実績csv元!D3028</f>
        <v>社内打ち合わせ</v>
      </c>
      <c r="G3028" t="str">
        <f t="shared" si="47"/>
        <v>INSERT INTO task_achivement(task_no,achive_date,end_time,start_time,task_detail,memo)VALUES('{23640006-1951-44f5-8e76-61d4fa67fbce}','2022/12/01','2022/12/01 11:00:00','2022/12/01 10:00:00','','社内打ち合わせ');</v>
      </c>
    </row>
    <row r="3029" spans="1:7">
      <c r="A3029" s="48" t="str">
        <f>_xlfn.XLOOKUP(_xlfn.XLOOKUP(MID(タスク実績csv元!C3029,1,SEARCH(":",タスク実績csv元!C3029)-1),リスト!F:F,リスト!G:G)&amp;MID(タスク実績csv元!C3029,SEARCH(":",タスク実績csv元!C3029),999),タスクDB!K:K,タスクDB!A:A)</f>
        <v>{eccefbf1-a852-44a0-af6a-c2c31b42f737}</v>
      </c>
      <c r="B3029" s="11">
        <f>タスク実績csv元!A3029</f>
        <v>44896</v>
      </c>
      <c r="C3029" s="54">
        <f>タスク実績csv元!F3029</f>
        <v>0.5</v>
      </c>
      <c r="D3029" s="54">
        <f>タスク実績csv元!E3029</f>
        <v>0.45833333333333331</v>
      </c>
      <c r="E3029" t="str">
        <f>タスク実績csv元!I3029&amp;""</f>
        <v/>
      </c>
      <c r="F3029" t="str">
        <f>タスク実績csv元!D3029</f>
        <v>状況確認</v>
      </c>
      <c r="G3029" t="str">
        <f t="shared" si="47"/>
        <v>INSERT INTO task_achivement(task_no,achive_date,end_time,start_time,task_detail,memo)VALUES('{eccefbf1-a852-44a0-af6a-c2c31b42f737}','2022/12/01','2022/12/01 12:00:00','2022/12/01 11:00:00','','状況確認');</v>
      </c>
    </row>
    <row r="3030" spans="1:7">
      <c r="A3030" s="48" t="str">
        <f>_xlfn.XLOOKUP(_xlfn.XLOOKUP(MID(タスク実績csv元!C3030,1,SEARCH(":",タスク実績csv元!C3030)-1),リスト!F:F,リスト!G:G)&amp;MID(タスク実績csv元!C3030,SEARCH(":",タスク実績csv元!C3030),999),タスクDB!K:K,タスクDB!A:A)</f>
        <v>{40eddd9a-0b03-433b-b09e-226fdc556c22}</v>
      </c>
      <c r="B3030" s="11">
        <f>タスク実績csv元!A3030</f>
        <v>44896</v>
      </c>
      <c r="C3030" s="54">
        <f>タスク実績csv元!F3030</f>
        <v>0.5625</v>
      </c>
      <c r="D3030" s="54">
        <f>タスク実績csv元!E3030</f>
        <v>0.54166666666666663</v>
      </c>
      <c r="E3030" t="str">
        <f>タスク実績csv元!I3030&amp;""</f>
        <v/>
      </c>
      <c r="F3030" t="str">
        <f>タスク実績csv元!D3030</f>
        <v>連携打ち合わせ</v>
      </c>
      <c r="G3030" t="str">
        <f t="shared" si="47"/>
        <v>INSERT INTO task_achivement(task_no,achive_date,end_time,start_time,task_detail,memo)VALUES('{40eddd9a-0b03-433b-b09e-226fdc556c22}','2022/12/01','2022/12/01 13:30:00','2022/12/01 13:00:00','','連携打ち合わせ');</v>
      </c>
    </row>
    <row r="3031" spans="1:7">
      <c r="A3031" s="48" t="str">
        <f>_xlfn.XLOOKUP(_xlfn.XLOOKUP(MID(タスク実績csv元!C3031,1,SEARCH(":",タスク実績csv元!C3031)-1),リスト!F:F,リスト!G:G)&amp;MID(タスク実績csv元!C3031,SEARCH(":",タスク実績csv元!C3031),999),タスクDB!K:K,タスクDB!A:A)</f>
        <v>{ad6464fc-a69c-4809-b0cd-4777bd30e1b6}</v>
      </c>
      <c r="B3031" s="11">
        <f>タスク実績csv元!A3031</f>
        <v>44896</v>
      </c>
      <c r="C3031" s="54">
        <f>タスク実績csv元!F3031</f>
        <v>0.58333333333333337</v>
      </c>
      <c r="D3031" s="54">
        <f>タスク実績csv元!E3031</f>
        <v>0.5625</v>
      </c>
      <c r="E3031" t="str">
        <f>タスク実績csv元!I3031&amp;""</f>
        <v/>
      </c>
      <c r="F3031" t="str">
        <f>タスク実績csv元!D3031</f>
        <v>資料作成</v>
      </c>
      <c r="G3031" t="str">
        <f t="shared" si="47"/>
        <v>INSERT INTO task_achivement(task_no,achive_date,end_time,start_time,task_detail,memo)VALUES('{ad6464fc-a69c-4809-b0cd-4777bd30e1b6}','2022/12/01','2022/12/01 14:00:00','2022/12/01 13:30:00','','資料作成');</v>
      </c>
    </row>
    <row r="3032" spans="1:7">
      <c r="A3032" s="48" t="str">
        <f>_xlfn.XLOOKUP(_xlfn.XLOOKUP(MID(タスク実績csv元!C3032,1,SEARCH(":",タスク実績csv元!C3032)-1),リスト!F:F,リスト!G:G)&amp;MID(タスク実績csv元!C3032,SEARCH(":",タスク実績csv元!C3032),999),タスクDB!K:K,タスクDB!A:A)</f>
        <v>{97cbc298-159d-4161-b684-af7e03d29ffd}</v>
      </c>
      <c r="B3032" s="11">
        <f>タスク実績csv元!A3032</f>
        <v>44896</v>
      </c>
      <c r="C3032" s="54">
        <f>タスク実績csv元!F3032</f>
        <v>0.625</v>
      </c>
      <c r="D3032" s="54">
        <f>タスク実績csv元!E3032</f>
        <v>0.58333333333333337</v>
      </c>
      <c r="E3032" t="str">
        <f>タスク実績csv元!I3032&amp;""</f>
        <v/>
      </c>
      <c r="F3032" t="str">
        <f>タスク実績csv元!D3032</f>
        <v>作業</v>
      </c>
      <c r="G3032" t="str">
        <f t="shared" si="47"/>
        <v>INSERT INTO task_achivement(task_no,achive_date,end_time,start_time,task_detail,memo)VALUES('{97cbc298-159d-4161-b684-af7e03d29ffd}','2022/12/01','2022/12/01 15:00:00','2022/12/01 14:00:00','','作業');</v>
      </c>
    </row>
    <row r="3033" spans="1:7">
      <c r="A3033" s="48" t="str">
        <f>_xlfn.XLOOKUP(_xlfn.XLOOKUP(MID(タスク実績csv元!C3033,1,SEARCH(":",タスク実績csv元!C3033)-1),リスト!F:F,リスト!G:G)&amp;MID(タスク実績csv元!C3033,SEARCH(":",タスク実績csv元!C3033),999),タスクDB!K:K,タスクDB!A:A)</f>
        <v>{568e7053-c091-43c9-88b8-12e52b096a65}</v>
      </c>
      <c r="B3033" s="11">
        <f>タスク実績csv元!A3033</f>
        <v>44896</v>
      </c>
      <c r="C3033" s="54">
        <f>タスク実績csv元!F3033</f>
        <v>0.72916666666666663</v>
      </c>
      <c r="D3033" s="54">
        <f>タスク実績csv元!E3033</f>
        <v>0.625</v>
      </c>
      <c r="E3033" t="str">
        <f>タスク実績csv元!I3033&amp;""</f>
        <v/>
      </c>
      <c r="F3033" t="str">
        <f>タスク実績csv元!D3033</f>
        <v>発表</v>
      </c>
      <c r="G3033" t="str">
        <f t="shared" si="47"/>
        <v>INSERT INTO task_achivement(task_no,achive_date,end_time,start_time,task_detail,memo)VALUES('{568e7053-c091-43c9-88b8-12e52b096a65}','2022/12/01','2022/12/01 17:30:00','2022/12/01 15:00:00','','発表');</v>
      </c>
    </row>
    <row r="3034" spans="1:7">
      <c r="A3034" s="48" t="str">
        <f>_xlfn.XLOOKUP(_xlfn.XLOOKUP(MID(タスク実績csv元!C3034,1,SEARCH(":",タスク実績csv元!C3034)-1),リスト!F:F,リスト!G:G)&amp;MID(タスク実績csv元!C3034,SEARCH(":",タスク実績csv元!C3034),999),タスクDB!K:K,タスクDB!A:A)</f>
        <v>{43d9ce33-c875-4343-934d-4450bf3cd551}</v>
      </c>
      <c r="B3034" s="11">
        <f>タスク実績csv元!A3034</f>
        <v>44896</v>
      </c>
      <c r="C3034" s="54">
        <f>タスク実績csv元!F3034</f>
        <v>0.73958333333333337</v>
      </c>
      <c r="D3034" s="54">
        <f>タスク実績csv元!E3034</f>
        <v>0.72916666666666663</v>
      </c>
      <c r="E3034" t="str">
        <f>タスク実績csv元!I3034&amp;""</f>
        <v/>
      </c>
      <c r="F3034" t="str">
        <f>タスク実績csv元!D3034</f>
        <v>テスト結果確認</v>
      </c>
      <c r="G3034" t="str">
        <f t="shared" si="47"/>
        <v>INSERT INTO task_achivement(task_no,achive_date,end_time,start_time,task_detail,memo)VALUES('{43d9ce33-c875-4343-934d-4450bf3cd551}','2022/12/01','2022/12/01 17:45:00','2022/12/01 17:30:00','','テスト結果確認');</v>
      </c>
    </row>
    <row r="3035" spans="1:7">
      <c r="A3035" s="48" t="str">
        <f>_xlfn.XLOOKUP(_xlfn.XLOOKUP(MID(タスク実績csv元!C3035,1,SEARCH(":",タスク実績csv元!C3035)-1),リスト!F:F,リスト!G:G)&amp;MID(タスク実績csv元!C3035,SEARCH(":",タスク実績csv元!C3035),999),タスクDB!K:K,タスクDB!A:A)</f>
        <v>{4c39d40d-b35f-4cfa-b549-6c5de24454e2}</v>
      </c>
      <c r="B3035" s="11">
        <f>タスク実績csv元!A3035</f>
        <v>44897</v>
      </c>
      <c r="C3035" s="54">
        <f>タスク実績csv元!F3035</f>
        <v>0.40625</v>
      </c>
      <c r="D3035" s="54">
        <f>タスク実績csv元!E3035</f>
        <v>0.39583333333333331</v>
      </c>
      <c r="E3035" t="str">
        <f>タスク実績csv元!I3035&amp;""</f>
        <v/>
      </c>
      <c r="F3035" t="str">
        <f>タスク実績csv元!D3035</f>
        <v>朝会</v>
      </c>
      <c r="G3035" t="str">
        <f t="shared" si="47"/>
        <v>INSERT INTO task_achivement(task_no,achive_date,end_time,start_time,task_detail,memo)VALUES('{4c39d40d-b35f-4cfa-b549-6c5de24454e2}','2022/12/02','2022/12/02 09:45:00','2022/12/02 09:30:00','','朝会');</v>
      </c>
    </row>
    <row r="3036" spans="1:7">
      <c r="A3036" s="48" t="str">
        <f>_xlfn.XLOOKUP(_xlfn.XLOOKUP(MID(タスク実績csv元!C3036,1,SEARCH(":",タスク実績csv元!C3036)-1),リスト!F:F,リスト!G:G)&amp;MID(タスク実績csv元!C3036,SEARCH(":",タスク実績csv元!C3036),999),タスクDB!K:K,タスクDB!A:A)</f>
        <v>{1364ffab-d0f2-41d6-9eab-c1e1da536e69}</v>
      </c>
      <c r="B3036" s="11">
        <f>タスク実績csv元!A3036</f>
        <v>44897</v>
      </c>
      <c r="C3036" s="54">
        <f>タスク実績csv元!F3036</f>
        <v>0.5</v>
      </c>
      <c r="D3036" s="54">
        <f>タスク実績csv元!E3036</f>
        <v>0.40625</v>
      </c>
      <c r="E3036" t="str">
        <f>タスク実績csv元!I3036&amp;""</f>
        <v/>
      </c>
      <c r="F3036" t="str">
        <f>タスク実績csv元!D3036</f>
        <v>エラー調査(KANSAI_TD_IPPAN-387)</v>
      </c>
      <c r="G3036" t="str">
        <f t="shared" si="47"/>
        <v>INSERT INTO task_achivement(task_no,achive_date,end_time,start_time,task_detail,memo)VALUES('{1364ffab-d0f2-41d6-9eab-c1e1da536e69}','2022/12/02','2022/12/02 12:00:00','2022/12/02 09:45:00','','エラー調査(KANSAI_TD_IPPAN-387)');</v>
      </c>
    </row>
    <row r="3037" spans="1:7">
      <c r="A3037" s="48" t="str">
        <f>_xlfn.XLOOKUP(_xlfn.XLOOKUP(MID(タスク実績csv元!C3037,1,SEARCH(":",タスク実績csv元!C3037)-1),リスト!F:F,リスト!G:G)&amp;MID(タスク実績csv元!C3037,SEARCH(":",タスク実績csv元!C3037),999),タスクDB!K:K,タスクDB!A:A)</f>
        <v>{1364ffab-d0f2-41d6-9eab-c1e1da536e69}</v>
      </c>
      <c r="B3037" s="11">
        <f>タスク実績csv元!A3037</f>
        <v>44897</v>
      </c>
      <c r="C3037" s="54">
        <f>タスク実績csv元!F3037</f>
        <v>0.58333333333333337</v>
      </c>
      <c r="D3037" s="54">
        <f>タスク実績csv元!E3037</f>
        <v>0.54166666666666663</v>
      </c>
      <c r="E3037" t="str">
        <f>タスク実績csv元!I3037&amp;""</f>
        <v/>
      </c>
      <c r="F3037" t="str">
        <f>タスク実績csv元!D3037</f>
        <v>検針合同打合せ</v>
      </c>
      <c r="G3037" t="str">
        <f t="shared" si="47"/>
        <v>INSERT INTO task_achivement(task_no,achive_date,end_time,start_time,task_detail,memo)VALUES('{1364ffab-d0f2-41d6-9eab-c1e1da536e69}','2022/12/02','2022/12/02 14:00:00','2022/12/02 13:00:00','','検針合同打合せ');</v>
      </c>
    </row>
    <row r="3038" spans="1:7">
      <c r="A3038" s="48" t="str">
        <f>_xlfn.XLOOKUP(_xlfn.XLOOKUP(MID(タスク実績csv元!C3038,1,SEARCH(":",タスク実績csv元!C3038)-1),リスト!F:F,リスト!G:G)&amp;MID(タスク実績csv元!C3038,SEARCH(":",タスク実績csv元!C3038),999),タスクDB!K:K,タスクDB!A:A)</f>
        <v>{1364ffab-d0f2-41d6-9eab-c1e1da536e69}</v>
      </c>
      <c r="B3038" s="11">
        <f>タスク実績csv元!A3038</f>
        <v>44897</v>
      </c>
      <c r="C3038" s="54">
        <f>タスク実績csv元!F3038</f>
        <v>0.625</v>
      </c>
      <c r="D3038" s="54">
        <f>タスク実績csv元!E3038</f>
        <v>0.58333333333333337</v>
      </c>
      <c r="E3038" t="str">
        <f>タスク実績csv元!I3038&amp;""</f>
        <v/>
      </c>
      <c r="F3038" t="str">
        <f>タスク実績csv元!D3038</f>
        <v>エラー調査(KANSAI_TD_IPPAN-387)</v>
      </c>
      <c r="G3038" t="str">
        <f t="shared" si="47"/>
        <v>INSERT INTO task_achivement(task_no,achive_date,end_time,start_time,task_detail,memo)VALUES('{1364ffab-d0f2-41d6-9eab-c1e1da536e69}','2022/12/02','2022/12/02 15:00:00','2022/12/02 14:00:00','','エラー調査(KANSAI_TD_IPPAN-387)');</v>
      </c>
    </row>
    <row r="3039" spans="1:7">
      <c r="A3039" s="48" t="str">
        <f>_xlfn.XLOOKUP(_xlfn.XLOOKUP(MID(タスク実績csv元!C3039,1,SEARCH(":",タスク実績csv元!C3039)-1),リスト!F:F,リスト!G:G)&amp;MID(タスク実績csv元!C3039,SEARCH(":",タスク実績csv元!C3039),999),タスクDB!K:K,タスクDB!A:A)</f>
        <v>{97cbc298-159d-4161-b684-af7e03d29ffd}</v>
      </c>
      <c r="B3039" s="11">
        <f>タスク実績csv元!A3039</f>
        <v>44897</v>
      </c>
      <c r="C3039" s="54">
        <f>タスク実績csv元!F3039</f>
        <v>0.6875</v>
      </c>
      <c r="D3039" s="54">
        <f>タスク実績csv元!E3039</f>
        <v>0.625</v>
      </c>
      <c r="E3039" t="str">
        <f>タスク実績csv元!I3039&amp;""</f>
        <v/>
      </c>
      <c r="F3039" t="str">
        <f>タスク実績csv元!D3039</f>
        <v>作業</v>
      </c>
      <c r="G3039" t="str">
        <f t="shared" si="47"/>
        <v>INSERT INTO task_achivement(task_no,achive_date,end_time,start_time,task_detail,memo)VALUES('{97cbc298-159d-4161-b684-af7e03d29ffd}','2022/12/02','2022/12/02 16:30:00','2022/12/02 15:00:00','','作業');</v>
      </c>
    </row>
    <row r="3040" spans="1:7">
      <c r="A3040" s="48" t="str">
        <f>_xlfn.XLOOKUP(_xlfn.XLOOKUP(MID(タスク実績csv元!C3040,1,SEARCH(":",タスク実績csv元!C3040)-1),リスト!F:F,リスト!G:G)&amp;MID(タスク実績csv元!C3040,SEARCH(":",タスク実績csv元!C3040),999),タスクDB!K:K,タスクDB!A:A)</f>
        <v>{eccefbf1-a852-44a0-af6a-c2c31b42f737}</v>
      </c>
      <c r="B3040" s="11">
        <f>タスク実績csv元!A3040</f>
        <v>44897</v>
      </c>
      <c r="C3040" s="54">
        <f>タスク実績csv元!F3040</f>
        <v>0.75</v>
      </c>
      <c r="D3040" s="54">
        <f>タスク実績csv元!E3040</f>
        <v>0.6875</v>
      </c>
      <c r="E3040" t="str">
        <f>タスク実績csv元!I3040&amp;""</f>
        <v/>
      </c>
      <c r="F3040" t="str">
        <f>タスク実績csv元!D3040</f>
        <v>状況確認</v>
      </c>
      <c r="G3040" t="str">
        <f t="shared" si="47"/>
        <v>INSERT INTO task_achivement(task_no,achive_date,end_time,start_time,task_detail,memo)VALUES('{eccefbf1-a852-44a0-af6a-c2c31b42f737}','2022/12/02','2022/12/02 18:00:00','2022/12/02 16:30:00','','状況確認');</v>
      </c>
    </row>
    <row r="3041" spans="1:7">
      <c r="A3041" s="48" t="str">
        <f>_xlfn.XLOOKUP(_xlfn.XLOOKUP(MID(タスク実績csv元!C3041,1,SEARCH(":",タスク実績csv元!C3041)-1),リスト!F:F,リスト!G:G)&amp;MID(タスク実績csv元!C3041,SEARCH(":",タスク実績csv元!C3041),999),タスクDB!K:K,タスクDB!A:A)</f>
        <v>{97cbc298-159d-4161-b684-af7e03d29ffd}</v>
      </c>
      <c r="B3041" s="11">
        <f>タスク実績csv元!A3041</f>
        <v>44898</v>
      </c>
      <c r="C3041" s="54">
        <f>タスク実績csv元!F3041</f>
        <v>0.46875</v>
      </c>
      <c r="D3041" s="54">
        <f>タスク実績csv元!E3041</f>
        <v>0.44791666666666669</v>
      </c>
      <c r="E3041" t="str">
        <f>タスク実績csv元!I3041&amp;""</f>
        <v/>
      </c>
      <c r="F3041" t="str">
        <f>タスク実績csv元!D3041</f>
        <v>作業</v>
      </c>
      <c r="G3041" t="str">
        <f t="shared" si="47"/>
        <v>INSERT INTO task_achivement(task_no,achive_date,end_time,start_time,task_detail,memo)VALUES('{97cbc298-159d-4161-b684-af7e03d29ffd}','2022/12/03','2022/12/03 11:15:00','2022/12/03 10:45:00','','作業');</v>
      </c>
    </row>
    <row r="3042" spans="1:7">
      <c r="A3042" s="48" t="str">
        <f>_xlfn.XLOOKUP(_xlfn.XLOOKUP(MID(タスク実績csv元!C3042,1,SEARCH(":",タスク実績csv元!C3042)-1),リスト!F:F,リスト!G:G)&amp;MID(タスク実績csv元!C3042,SEARCH(":",タスク実績csv元!C3042),999),タスクDB!K:K,タスクDB!A:A)</f>
        <v>{1e616cae-b6c1-4b5a-9d51-7c4ff56c3461}</v>
      </c>
      <c r="B3042" s="11">
        <f>タスク実績csv元!A3042</f>
        <v>44898</v>
      </c>
      <c r="C3042" s="54">
        <f>タスク実績csv元!F3042</f>
        <v>0.48958333333333331</v>
      </c>
      <c r="D3042" s="54">
        <f>タスク実績csv元!E3042</f>
        <v>0.46875</v>
      </c>
      <c r="E3042" t="str">
        <f>タスク実績csv元!I3042&amp;""</f>
        <v/>
      </c>
      <c r="F3042" t="str">
        <f>タスク実績csv元!D3042</f>
        <v>オブジェクト一覧出力改修</v>
      </c>
      <c r="G3042" t="str">
        <f t="shared" si="47"/>
        <v>INSERT INTO task_achivement(task_no,achive_date,end_time,start_time,task_detail,memo)VALUES('{1e616cae-b6c1-4b5a-9d51-7c4ff56c3461}','2022/12/03','2022/12/03 11:45:00','2022/12/03 11:15:00','','オブジェクト一覧出力改修');</v>
      </c>
    </row>
    <row r="3043" spans="1:7">
      <c r="A3043" s="48" t="str">
        <f>_xlfn.XLOOKUP(_xlfn.XLOOKUP(MID(タスク実績csv元!C3043,1,SEARCH(":",タスク実績csv元!C3043)-1),リスト!F:F,リスト!G:G)&amp;MID(タスク実績csv元!C3043,SEARCH(":",タスク実績csv元!C3043),999),タスクDB!K:K,タスクDB!A:A)</f>
        <v>{97cbc298-159d-4161-b684-af7e03d29ffd}</v>
      </c>
      <c r="B3043" s="11">
        <f>タスク実績csv元!A3043</f>
        <v>44899</v>
      </c>
      <c r="C3043" s="54">
        <f>タスク実績csv元!F3043</f>
        <v>0.92708333333333337</v>
      </c>
      <c r="D3043" s="54">
        <f>タスク実績csv元!E3043</f>
        <v>0.875</v>
      </c>
      <c r="E3043" t="str">
        <f>タスク実績csv元!I3043&amp;""</f>
        <v/>
      </c>
      <c r="F3043" t="str">
        <f>タスク実績csv元!D3043</f>
        <v>作業</v>
      </c>
      <c r="G3043" t="str">
        <f t="shared" si="47"/>
        <v>INSERT INTO task_achivement(task_no,achive_date,end_time,start_time,task_detail,memo)VALUES('{97cbc298-159d-4161-b684-af7e03d29ffd}','2022/12/04','2022/12/04 22:15:00','2022/12/04 21:00:00','','作業');</v>
      </c>
    </row>
    <row r="3044" spans="1:7">
      <c r="A3044" s="48" t="str">
        <f>_xlfn.XLOOKUP(_xlfn.XLOOKUP(MID(タスク実績csv元!C3044,1,SEARCH(":",タスク実績csv元!C3044)-1),リスト!F:F,リスト!G:G)&amp;MID(タスク実績csv元!C3044,SEARCH(":",タスク実績csv元!C3044),999),タスクDB!K:K,タスクDB!A:A)</f>
        <v>{4c39d40d-b35f-4cfa-b549-6c5de24454e2}</v>
      </c>
      <c r="B3044" s="11">
        <f>タスク実績csv元!A3044</f>
        <v>44900</v>
      </c>
      <c r="C3044" s="54">
        <f>タスク実績csv元!F3044</f>
        <v>0.40625</v>
      </c>
      <c r="D3044" s="54">
        <f>タスク実績csv元!E3044</f>
        <v>0.39583333333333331</v>
      </c>
      <c r="E3044" t="str">
        <f>タスク実績csv元!I3044&amp;""</f>
        <v/>
      </c>
      <c r="F3044" t="str">
        <f>タスク実績csv元!D3044</f>
        <v>朝礼</v>
      </c>
      <c r="G3044" t="str">
        <f t="shared" si="47"/>
        <v>INSERT INTO task_achivement(task_no,achive_date,end_time,start_time,task_detail,memo)VALUES('{4c39d40d-b35f-4cfa-b549-6c5de24454e2}','2022/12/05','2022/12/05 09:45:00','2022/12/05 09:30:00','','朝礼');</v>
      </c>
    </row>
    <row r="3045" spans="1:7">
      <c r="A3045" s="48" t="str">
        <f>_xlfn.XLOOKUP(_xlfn.XLOOKUP(MID(タスク実績csv元!C3045,1,SEARCH(":",タスク実績csv元!C3045)-1),リスト!F:F,リスト!G:G)&amp;MID(タスク実績csv元!C3045,SEARCH(":",タスク実績csv元!C3045),999),タスクDB!K:K,タスクDB!A:A)</f>
        <v>{3c725e9b-a684-46d8-88fb-086261f2dbe6}</v>
      </c>
      <c r="B3045" s="11">
        <f>タスク実績csv元!A3045</f>
        <v>44900</v>
      </c>
      <c r="C3045" s="54">
        <f>タスク実績csv元!F3045</f>
        <v>0.41666666666666669</v>
      </c>
      <c r="D3045" s="54">
        <f>タスク実績csv元!E3045</f>
        <v>0.40625</v>
      </c>
      <c r="E3045" t="str">
        <f>タスク実績csv元!I3045&amp;""</f>
        <v/>
      </c>
      <c r="F3045" t="str">
        <f>タスク実績csv元!D3045</f>
        <v>週次資料作成</v>
      </c>
      <c r="G3045" t="str">
        <f t="shared" si="47"/>
        <v>INSERT INTO task_achivement(task_no,achive_date,end_time,start_time,task_detail,memo)VALUES('{3c725e9b-a684-46d8-88fb-086261f2dbe6}','2022/12/05','2022/12/05 10:00:00','2022/12/05 09:45:00','','週次資料作成');</v>
      </c>
    </row>
    <row r="3046" spans="1:7">
      <c r="A3046" s="48" t="str">
        <f>_xlfn.XLOOKUP(_xlfn.XLOOKUP(MID(タスク実績csv元!C3046,1,SEARCH(":",タスク実績csv元!C3046)-1),リスト!F:F,リスト!G:G)&amp;MID(タスク実績csv元!C3046,SEARCH(":",タスク実績csv元!C3046),999),タスクDB!K:K,タスクDB!A:A)</f>
        <v>{4c39d40d-b35f-4cfa-b549-6c5de24454e2}</v>
      </c>
      <c r="B3046" s="11">
        <f>タスク実績csv元!A3046</f>
        <v>44900</v>
      </c>
      <c r="C3046" s="54">
        <f>タスク実績csv元!F3046</f>
        <v>0.45833333333333331</v>
      </c>
      <c r="D3046" s="54">
        <f>タスク実績csv元!E3046</f>
        <v>0.41666666666666669</v>
      </c>
      <c r="E3046" t="str">
        <f>タスク実績csv元!I3046&amp;""</f>
        <v/>
      </c>
      <c r="F3046" t="str">
        <f>タスク実績csv元!D3046</f>
        <v>チームMTG</v>
      </c>
      <c r="G3046" t="str">
        <f t="shared" si="47"/>
        <v>INSERT INTO task_achivement(task_no,achive_date,end_time,start_time,task_detail,memo)VALUES('{4c39d40d-b35f-4cfa-b549-6c5de24454e2}','2022/12/05','2022/12/05 11:00:00','2022/12/05 10:00:00','','チームMTG');</v>
      </c>
    </row>
    <row r="3047" spans="1:7">
      <c r="A3047" s="48" t="str">
        <f>_xlfn.XLOOKUP(_xlfn.XLOOKUP(MID(タスク実績csv元!C3047,1,SEARCH(":",タスク実績csv元!C3047)-1),リスト!F:F,リスト!G:G)&amp;MID(タスク実績csv元!C3047,SEARCH(":",タスク実績csv元!C3047),999),タスクDB!K:K,タスクDB!A:A)</f>
        <v>{eccefbf1-a852-44a0-af6a-c2c31b42f737}</v>
      </c>
      <c r="B3047" s="11">
        <f>タスク実績csv元!A3047</f>
        <v>44900</v>
      </c>
      <c r="C3047" s="54">
        <f>タスク実績csv元!F3047</f>
        <v>0.5</v>
      </c>
      <c r="D3047" s="54">
        <f>タスク実績csv元!E3047</f>
        <v>0.45833333333333331</v>
      </c>
      <c r="E3047" t="str">
        <f>タスク実績csv元!I3047&amp;""</f>
        <v/>
      </c>
      <c r="F3047" t="str">
        <f>タスク実績csv元!D3047</f>
        <v>状況連携打ち合わせ</v>
      </c>
      <c r="G3047" t="str">
        <f t="shared" si="47"/>
        <v>INSERT INTO task_achivement(task_no,achive_date,end_time,start_time,task_detail,memo)VALUES('{eccefbf1-a852-44a0-af6a-c2c31b42f737}','2022/12/05','2022/12/05 12:00:00','2022/12/05 11:00:00','','状況連携打ち合わせ');</v>
      </c>
    </row>
    <row r="3048" spans="1:7">
      <c r="A3048" s="48" t="str">
        <f>_xlfn.XLOOKUP(_xlfn.XLOOKUP(MID(タスク実績csv元!C3048,1,SEARCH(":",タスク実績csv元!C3048)-1),リスト!F:F,リスト!G:G)&amp;MID(タスク実績csv元!C3048,SEARCH(":",タスク実績csv元!C3048),999),タスクDB!K:K,タスクDB!A:A)</f>
        <v>{eccefbf1-a852-44a0-af6a-c2c31b42f737}</v>
      </c>
      <c r="B3048" s="11">
        <f>タスク実績csv元!A3048</f>
        <v>44900</v>
      </c>
      <c r="C3048" s="54">
        <f>タスク実績csv元!F3048</f>
        <v>0.60416666666666663</v>
      </c>
      <c r="D3048" s="54">
        <f>タスク実績csv元!E3048</f>
        <v>0.54166666666666663</v>
      </c>
      <c r="E3048" t="str">
        <f>タスク実績csv元!I3048&amp;""</f>
        <v/>
      </c>
      <c r="F3048" t="str">
        <f>タスク実績csv元!D3048</f>
        <v>作業状況整理打ち合わせ</v>
      </c>
      <c r="G3048" t="str">
        <f t="shared" si="47"/>
        <v>INSERT INTO task_achivement(task_no,achive_date,end_time,start_time,task_detail,memo)VALUES('{eccefbf1-a852-44a0-af6a-c2c31b42f737}','2022/12/05','2022/12/05 14:30:00','2022/12/05 13:00:00','','作業状況整理打ち合わせ');</v>
      </c>
    </row>
    <row r="3049" spans="1:7">
      <c r="A3049" s="48" t="str">
        <f>_xlfn.XLOOKUP(_xlfn.XLOOKUP(MID(タスク実績csv元!C3049,1,SEARCH(":",タスク実績csv元!C3049)-1),リスト!F:F,リスト!G:G)&amp;MID(タスク実績csv元!C3049,SEARCH(":",タスク実績csv元!C3049),999),タスクDB!K:K,タスクDB!A:A)</f>
        <v>{1364ffab-d0f2-41d6-9eab-c1e1da536e69}</v>
      </c>
      <c r="B3049" s="11">
        <f>タスク実績csv元!A3049</f>
        <v>44900</v>
      </c>
      <c r="C3049" s="54">
        <f>タスク実績csv元!F3049</f>
        <v>0.61458333333333337</v>
      </c>
      <c r="D3049" s="54">
        <f>タスク実績csv元!E3049</f>
        <v>0.60416666666666663</v>
      </c>
      <c r="E3049" t="str">
        <f>タスク実績csv元!I3049&amp;""</f>
        <v/>
      </c>
      <c r="F3049" t="str">
        <f>タスク実績csv元!D3049</f>
        <v>Fittest2の対応</v>
      </c>
      <c r="G3049" t="str">
        <f t="shared" si="47"/>
        <v>INSERT INTO task_achivement(task_no,achive_date,end_time,start_time,task_detail,memo)VALUES('{1364ffab-d0f2-41d6-9eab-c1e1da536e69}','2022/12/05','2022/12/05 14:45:00','2022/12/05 14:30:00','','Fittest2の対応');</v>
      </c>
    </row>
    <row r="3050" spans="1:7">
      <c r="A3050" s="48" t="str">
        <f>_xlfn.XLOOKUP(_xlfn.XLOOKUP(MID(タスク実績csv元!C3050,1,SEARCH(":",タスク実績csv元!C3050)-1),リスト!F:F,リスト!G:G)&amp;MID(タスク実績csv元!C3050,SEARCH(":",タスク実績csv元!C3050),999),タスクDB!K:K,タスクDB!A:A)</f>
        <v>{97cbc298-159d-4161-b684-af7e03d29ffd}</v>
      </c>
      <c r="B3050" s="11">
        <f>タスク実績csv元!A3050</f>
        <v>44900</v>
      </c>
      <c r="C3050" s="54">
        <f>タスク実績csv元!F3050</f>
        <v>0.63541666666666663</v>
      </c>
      <c r="D3050" s="54">
        <f>タスク実績csv元!E3050</f>
        <v>0.61458333333333337</v>
      </c>
      <c r="E3050" t="str">
        <f>タスク実績csv元!I3050&amp;""</f>
        <v/>
      </c>
      <c r="F3050" t="str">
        <f>タスク実績csv元!D3050</f>
        <v>設計確認</v>
      </c>
      <c r="G3050" t="str">
        <f t="shared" si="47"/>
        <v>INSERT INTO task_achivement(task_no,achive_date,end_time,start_time,task_detail,memo)VALUES('{97cbc298-159d-4161-b684-af7e03d29ffd}','2022/12/05','2022/12/05 15:15:00','2022/12/05 14:45:00','','設計確認');</v>
      </c>
    </row>
    <row r="3051" spans="1:7">
      <c r="A3051" s="48" t="str">
        <f>_xlfn.XLOOKUP(_xlfn.XLOOKUP(MID(タスク実績csv元!C3051,1,SEARCH(":",タスク実績csv元!C3051)-1),リスト!F:F,リスト!G:G)&amp;MID(タスク実績csv元!C3051,SEARCH(":",タスク実績csv元!C3051),999),タスクDB!K:K,タスクDB!A:A)</f>
        <v>{1364ffab-d0f2-41d6-9eab-c1e1da536e69}</v>
      </c>
      <c r="B3051" s="11">
        <f>タスク実績csv元!A3051</f>
        <v>44900</v>
      </c>
      <c r="C3051" s="54">
        <f>タスク実績csv元!F3051</f>
        <v>0.65625</v>
      </c>
      <c r="D3051" s="54">
        <f>タスク実績csv元!E3051</f>
        <v>0.63541666666666663</v>
      </c>
      <c r="E3051" t="str">
        <f>タスク実績csv元!I3051&amp;""</f>
        <v/>
      </c>
      <c r="F3051" t="str">
        <f>タスク実績csv元!D3051</f>
        <v>ガントチャートの頻度変更影響確認</v>
      </c>
      <c r="G3051" t="str">
        <f t="shared" si="47"/>
        <v>INSERT INTO task_achivement(task_no,achive_date,end_time,start_time,task_detail,memo)VALUES('{1364ffab-d0f2-41d6-9eab-c1e1da536e69}','2022/12/05','2022/12/05 15:45:00','2022/12/05 15:15:00','','ガントチャートの頻度変更影響確認');</v>
      </c>
    </row>
    <row r="3052" spans="1:7">
      <c r="A3052" s="48" t="str">
        <f>_xlfn.XLOOKUP(_xlfn.XLOOKUP(MID(タスク実績csv元!C3052,1,SEARCH(":",タスク実績csv元!C3052)-1),リスト!F:F,リスト!G:G)&amp;MID(タスク実績csv元!C3052,SEARCH(":",タスク実績csv元!C3052),999),タスクDB!K:K,タスクDB!A:A)</f>
        <v>{97cbc298-159d-4161-b684-af7e03d29ffd}</v>
      </c>
      <c r="B3052" s="11">
        <f>タスク実績csv元!A3052</f>
        <v>44900</v>
      </c>
      <c r="C3052" s="54">
        <f>タスク実績csv元!F3052</f>
        <v>0.70833333333333337</v>
      </c>
      <c r="D3052" s="54">
        <f>タスク実績csv元!E3052</f>
        <v>0.65625</v>
      </c>
      <c r="E3052" t="str">
        <f>タスク実績csv元!I3052&amp;""</f>
        <v/>
      </c>
      <c r="F3052" t="str">
        <f>タスク実績csv元!D3052</f>
        <v>単テ結果確認</v>
      </c>
      <c r="G3052" t="str">
        <f t="shared" si="47"/>
        <v>INSERT INTO task_achivement(task_no,achive_date,end_time,start_time,task_detail,memo)VALUES('{97cbc298-159d-4161-b684-af7e03d29ffd}','2022/12/05','2022/12/05 17:00:00','2022/12/05 15:45:00','','単テ結果確認');</v>
      </c>
    </row>
    <row r="3053" spans="1:7">
      <c r="A3053" s="48" t="str">
        <f>_xlfn.XLOOKUP(_xlfn.XLOOKUP(MID(タスク実績csv元!C3053,1,SEARCH(":",タスク実績csv元!C3053)-1),リスト!F:F,リスト!G:G)&amp;MID(タスク実績csv元!C3053,SEARCH(":",タスク実績csv元!C3053),999),タスクDB!K:K,タスクDB!A:A)</f>
        <v>{23640006-1951-44f5-8e76-61d4fa67fbce}</v>
      </c>
      <c r="B3053" s="11">
        <f>タスク実績csv元!A3053</f>
        <v>44900</v>
      </c>
      <c r="C3053" s="54">
        <f>タスク実績csv元!F3053</f>
        <v>0.72916666666666663</v>
      </c>
      <c r="D3053" s="54">
        <f>タスク実績csv元!E3053</f>
        <v>0.70833333333333337</v>
      </c>
      <c r="E3053" t="str">
        <f>タスク実績csv元!I3053&amp;""</f>
        <v/>
      </c>
      <c r="F3053" t="str">
        <f>タスク実績csv元!D3053</f>
        <v>夕会</v>
      </c>
      <c r="G3053" t="str">
        <f t="shared" si="47"/>
        <v>INSERT INTO task_achivement(task_no,achive_date,end_time,start_time,task_detail,memo)VALUES('{23640006-1951-44f5-8e76-61d4fa67fbce}','2022/12/05','2022/12/05 17:30:00','2022/12/05 17:00:00','','夕会');</v>
      </c>
    </row>
    <row r="3054" spans="1:7">
      <c r="A3054" s="48" t="str">
        <f>_xlfn.XLOOKUP(_xlfn.XLOOKUP(MID(タスク実績csv元!C3054,1,SEARCH(":",タスク実績csv元!C3054)-1),リスト!F:F,リスト!G:G)&amp;MID(タスク実績csv元!C3054,SEARCH(":",タスク実績csv元!C3054),999),タスクDB!K:K,タスクDB!A:A)</f>
        <v>{eccefbf1-a852-44a0-af6a-c2c31b42f737}</v>
      </c>
      <c r="B3054" s="11">
        <f>タスク実績csv元!A3054</f>
        <v>44900</v>
      </c>
      <c r="C3054" s="54">
        <f>タスク実績csv元!F3054</f>
        <v>0.75</v>
      </c>
      <c r="D3054" s="54">
        <f>タスク実績csv元!E3054</f>
        <v>0.72916666666666663</v>
      </c>
      <c r="E3054" t="str">
        <f>タスク実績csv元!I3054&amp;""</f>
        <v/>
      </c>
      <c r="F3054" t="str">
        <f>タスク実績csv元!D3054</f>
        <v>状況報告</v>
      </c>
      <c r="G3054" t="str">
        <f t="shared" si="47"/>
        <v>INSERT INTO task_achivement(task_no,achive_date,end_time,start_time,task_detail,memo)VALUES('{eccefbf1-a852-44a0-af6a-c2c31b42f737}','2022/12/05','2022/12/05 18:00:00','2022/12/05 17:30:00','','状況報告');</v>
      </c>
    </row>
    <row r="3055" spans="1:7">
      <c r="A3055" s="48" t="str">
        <f>_xlfn.XLOOKUP(_xlfn.XLOOKUP(MID(タスク実績csv元!C3055,1,SEARCH(":",タスク実績csv元!C3055)-1),リスト!F:F,リスト!G:G)&amp;MID(タスク実績csv元!C3055,SEARCH(":",タスク実績csv元!C3055),999),タスクDB!K:K,タスクDB!A:A)</f>
        <v>{97cbc298-159d-4161-b684-af7e03d29ffd}</v>
      </c>
      <c r="B3055" s="11">
        <f>タスク実績csv元!A3055</f>
        <v>44900</v>
      </c>
      <c r="C3055" s="54">
        <f>タスク実績csv元!F3055</f>
        <v>0.79166666666666663</v>
      </c>
      <c r="D3055" s="54">
        <f>タスク実績csv元!E3055</f>
        <v>0.75</v>
      </c>
      <c r="E3055" t="str">
        <f>タスク実績csv元!I3055&amp;""</f>
        <v/>
      </c>
      <c r="F3055" t="str">
        <f>タスク実績csv元!D3055</f>
        <v>単テ結果作成</v>
      </c>
      <c r="G3055" t="str">
        <f t="shared" si="47"/>
        <v>INSERT INTO task_achivement(task_no,achive_date,end_time,start_time,task_detail,memo)VALUES('{97cbc298-159d-4161-b684-af7e03d29ffd}','2022/12/05','2022/12/05 19:00:00','2022/12/05 18:00:00','','単テ結果作成');</v>
      </c>
    </row>
    <row r="3056" spans="1:7">
      <c r="A3056" s="48" t="str">
        <f>_xlfn.XLOOKUP(_xlfn.XLOOKUP(MID(タスク実績csv元!C3056,1,SEARCH(":",タスク実績csv元!C3056)-1),リスト!F:F,リスト!G:G)&amp;MID(タスク実績csv元!C3056,SEARCH(":",タスク実績csv元!C3056),999),タスクDB!K:K,タスクDB!A:A)</f>
        <v>{0992b019-1508-4a8b-adef-21df71952ad3}</v>
      </c>
      <c r="B3056" s="11">
        <f>タスク実績csv元!A3056</f>
        <v>44900</v>
      </c>
      <c r="C3056" s="54">
        <f>タスク実績csv元!F3056</f>
        <v>0.96875</v>
      </c>
      <c r="D3056" s="54">
        <f>タスク実績csv元!E3056</f>
        <v>0.95833333333333337</v>
      </c>
      <c r="E3056" t="str">
        <f>タスク実績csv元!I3056&amp;""</f>
        <v/>
      </c>
      <c r="F3056" t="str">
        <f>タスク実績csv元!D3056</f>
        <v>マージ対応</v>
      </c>
      <c r="G3056" t="str">
        <f t="shared" si="47"/>
        <v>INSERT INTO task_achivement(task_no,achive_date,end_time,start_time,task_detail,memo)VALUES('{0992b019-1508-4a8b-adef-21df71952ad3}','2022/12/05','2022/12/05 23:15:00','2022/12/05 23:00:00','','マージ対応');</v>
      </c>
    </row>
    <row r="3057" spans="1:7">
      <c r="A3057" s="48" t="str">
        <f>_xlfn.XLOOKUP(_xlfn.XLOOKUP(MID(タスク実績csv元!C3057,1,SEARCH(":",タスク実績csv元!C3057)-1),リスト!F:F,リスト!G:G)&amp;MID(タスク実績csv元!C3057,SEARCH(":",タスク実績csv元!C3057),999),タスクDB!K:K,タスクDB!A:A)</f>
        <v>{78790fc8-7257-4397-9492-d814a75a5d51}</v>
      </c>
      <c r="B3057" s="11">
        <f>タスク実績csv元!A3057</f>
        <v>44900</v>
      </c>
      <c r="C3057" s="54">
        <f>タスク実績csv元!F3057</f>
        <v>0.98611111111111116</v>
      </c>
      <c r="D3057" s="54">
        <f>タスク実績csv元!E3057</f>
        <v>0.96875</v>
      </c>
      <c r="E3057" t="str">
        <f>タスク実績csv元!I3057&amp;""</f>
        <v/>
      </c>
      <c r="F3057" t="str">
        <f>タスク実績csv元!D3057</f>
        <v>作業</v>
      </c>
      <c r="G3057" t="str">
        <f t="shared" si="47"/>
        <v>INSERT INTO task_achivement(task_no,achive_date,end_time,start_time,task_detail,memo)VALUES('{78790fc8-7257-4397-9492-d814a75a5d51}','2022/12/05','2022/12/05 23:40:00','2022/12/05 23:15:00','','作業');</v>
      </c>
    </row>
    <row r="3058" spans="1:7">
      <c r="A3058" s="48" t="str">
        <f>_xlfn.XLOOKUP(_xlfn.XLOOKUP(MID(タスク実績csv元!C3058,1,SEARCH(":",タスク実績csv元!C3058)-1),リスト!F:F,リスト!G:G)&amp;MID(タスク実績csv元!C3058,SEARCH(":",タスク実績csv元!C3058),999),タスクDB!K:K,タスクDB!A:A)</f>
        <v>{eccefbf1-a852-44a0-af6a-c2c31b42f737}</v>
      </c>
      <c r="B3058" s="11">
        <f>タスク実績csv元!A3058</f>
        <v>44901</v>
      </c>
      <c r="C3058" s="54">
        <f>タスク実績csv元!F3058</f>
        <v>0.39583333333333331</v>
      </c>
      <c r="D3058" s="54">
        <f>タスク実績csv元!E3058</f>
        <v>0.38541666666666669</v>
      </c>
      <c r="E3058" t="str">
        <f>タスク実績csv元!I3058&amp;""</f>
        <v/>
      </c>
      <c r="F3058" t="str">
        <f>タスク実績csv元!D3058</f>
        <v>状況確認</v>
      </c>
      <c r="G3058" t="str">
        <f t="shared" si="47"/>
        <v>INSERT INTO task_achivement(task_no,achive_date,end_time,start_time,task_detail,memo)VALUES('{eccefbf1-a852-44a0-af6a-c2c31b42f737}','2022/12/06','2022/12/06 09:30:00','2022/12/06 09:15:00','','状況確認');</v>
      </c>
    </row>
    <row r="3059" spans="1:7">
      <c r="A3059" s="48" t="str">
        <f>_xlfn.XLOOKUP(_xlfn.XLOOKUP(MID(タスク実績csv元!C3059,1,SEARCH(":",タスク実績csv元!C3059)-1),リスト!F:F,リスト!G:G)&amp;MID(タスク実績csv元!C3059,SEARCH(":",タスク実績csv元!C3059),999),タスクDB!K:K,タスクDB!A:A)</f>
        <v>{8bf29be6-00eb-4704-99d7-d935cf00aff3}</v>
      </c>
      <c r="B3059" s="11">
        <f>タスク実績csv元!A3059</f>
        <v>44901</v>
      </c>
      <c r="C3059" s="54">
        <f>タスク実績csv元!F3059</f>
        <v>0.42708333333333331</v>
      </c>
      <c r="D3059" s="54">
        <f>タスク実績csv元!E3059</f>
        <v>0.39583333333333331</v>
      </c>
      <c r="E3059" t="str">
        <f>タスク実績csv元!I3059&amp;""</f>
        <v/>
      </c>
      <c r="F3059" t="str">
        <f>タスク実績csv元!D3059</f>
        <v>3社定例打ち合わせ</v>
      </c>
      <c r="G3059" t="str">
        <f t="shared" si="47"/>
        <v>INSERT INTO task_achivement(task_no,achive_date,end_time,start_time,task_detail,memo)VALUES('{8bf29be6-00eb-4704-99d7-d935cf00aff3}','2022/12/06','2022/12/06 10:15:00','2022/12/06 09:30:00','','3社定例打ち合わせ');</v>
      </c>
    </row>
    <row r="3060" spans="1:7">
      <c r="A3060" s="48" t="str">
        <f>_xlfn.XLOOKUP(_xlfn.XLOOKUP(MID(タスク実績csv元!C3060,1,SEARCH(":",タスク実績csv元!C3060)-1),リスト!F:F,リスト!G:G)&amp;MID(タスク実績csv元!C3060,SEARCH(":",タスク実績csv元!C3060),999),タスクDB!K:K,タスクDB!A:A)</f>
        <v>{eccefbf1-a852-44a0-af6a-c2c31b42f737}</v>
      </c>
      <c r="B3060" s="11">
        <f>タスク実績csv元!A3060</f>
        <v>44901</v>
      </c>
      <c r="C3060" s="54">
        <f>タスク実績csv元!F3060</f>
        <v>0.44791666666666669</v>
      </c>
      <c r="D3060" s="54">
        <f>タスク実績csv元!E3060</f>
        <v>0.42708333333333331</v>
      </c>
      <c r="E3060" t="str">
        <f>タスク実績csv元!I3060&amp;""</f>
        <v/>
      </c>
      <c r="F3060" t="str">
        <f>タスク実績csv元!D3060</f>
        <v>依頼打合せ</v>
      </c>
      <c r="G3060" t="str">
        <f t="shared" si="47"/>
        <v>INSERT INTO task_achivement(task_no,achive_date,end_time,start_time,task_detail,memo)VALUES('{eccefbf1-a852-44a0-af6a-c2c31b42f737}','2022/12/06','2022/12/06 10:45:00','2022/12/06 10:15:00','','依頼打合せ');</v>
      </c>
    </row>
    <row r="3061" spans="1:7">
      <c r="A3061" s="48" t="str">
        <f>_xlfn.XLOOKUP(_xlfn.XLOOKUP(MID(タスク実績csv元!C3061,1,SEARCH(":",タスク実績csv元!C3061)-1),リスト!F:F,リスト!G:G)&amp;MID(タスク実績csv元!C3061,SEARCH(":",タスク実績csv元!C3061),999),タスクDB!K:K,タスクDB!A:A)</f>
        <v>{97cbc298-159d-4161-b684-af7e03d29ffd}</v>
      </c>
      <c r="B3061" s="11">
        <f>タスク実績csv元!A3061</f>
        <v>44901</v>
      </c>
      <c r="C3061" s="54">
        <f>タスク実績csv元!F3061</f>
        <v>0.46875</v>
      </c>
      <c r="D3061" s="54">
        <f>タスク実績csv元!E3061</f>
        <v>0.44791666666666669</v>
      </c>
      <c r="E3061" t="str">
        <f>タスク実績csv元!I3061&amp;""</f>
        <v/>
      </c>
      <c r="F3061" t="str">
        <f>タスク実績csv元!D3061</f>
        <v>作業</v>
      </c>
      <c r="G3061" t="str">
        <f t="shared" si="47"/>
        <v>INSERT INTO task_achivement(task_no,achive_date,end_time,start_time,task_detail,memo)VALUES('{97cbc298-159d-4161-b684-af7e03d29ffd}','2022/12/06','2022/12/06 11:15:00','2022/12/06 10:45:00','','作業');</v>
      </c>
    </row>
    <row r="3062" spans="1:7">
      <c r="A3062" s="48" t="str">
        <f>_xlfn.XLOOKUP(_xlfn.XLOOKUP(MID(タスク実績csv元!C3062,1,SEARCH(":",タスク実績csv元!C3062)-1),リスト!F:F,リスト!G:G)&amp;MID(タスク実績csv元!C3062,SEARCH(":",タスク実績csv元!C3062),999),タスクDB!K:K,タスクDB!A:A)</f>
        <v>{0e8e7c31-feae-4841-a3c3-5fe16de45ce1}</v>
      </c>
      <c r="B3062" s="11">
        <f>タスク実績csv元!A3062</f>
        <v>44901</v>
      </c>
      <c r="C3062" s="54">
        <f>タスク実績csv元!F3062</f>
        <v>0.5</v>
      </c>
      <c r="D3062" s="54">
        <f>タスク実績csv元!E3062</f>
        <v>0.46875</v>
      </c>
      <c r="E3062" t="str">
        <f>タスク実績csv元!I3062&amp;""</f>
        <v/>
      </c>
      <c r="F3062" t="str">
        <f>タスク実績csv元!D3062</f>
        <v>移動</v>
      </c>
      <c r="G3062" t="str">
        <f t="shared" si="47"/>
        <v>INSERT INTO task_achivement(task_no,achive_date,end_time,start_time,task_detail,memo)VALUES('{0e8e7c31-feae-4841-a3c3-5fe16de45ce1}','2022/12/06','2022/12/06 12:00:00','2022/12/06 11:15:00','','移動');</v>
      </c>
    </row>
    <row r="3063" spans="1:7">
      <c r="A3063" s="48" t="str">
        <f>_xlfn.XLOOKUP(_xlfn.XLOOKUP(MID(タスク実績csv元!C3063,1,SEARCH(":",タスク実績csv元!C3063)-1),リスト!F:F,リスト!G:G)&amp;MID(タスク実績csv元!C3063,SEARCH(":",タスク実績csv元!C3063),999),タスクDB!K:K,タスクDB!A:A)</f>
        <v>{1364ffab-d0f2-41d6-9eab-c1e1da536e69}</v>
      </c>
      <c r="B3063" s="11">
        <f>タスク実績csv元!A3063</f>
        <v>44901</v>
      </c>
      <c r="C3063" s="54">
        <f>タスク実績csv元!F3063</f>
        <v>0.64583333333333337</v>
      </c>
      <c r="D3063" s="54">
        <f>タスク実績csv元!E3063</f>
        <v>0.54166666666666663</v>
      </c>
      <c r="E3063" t="str">
        <f>タスク実績csv元!I3063&amp;""</f>
        <v/>
      </c>
      <c r="F3063" t="str">
        <f>タスク実績csv元!D3063</f>
        <v>ステータス異常検証</v>
      </c>
      <c r="G3063" t="str">
        <f t="shared" si="47"/>
        <v>INSERT INTO task_achivement(task_no,achive_date,end_time,start_time,task_detail,memo)VALUES('{1364ffab-d0f2-41d6-9eab-c1e1da536e69}','2022/12/06','2022/12/06 15:30:00','2022/12/06 13:00:00','','ステータス異常検証');</v>
      </c>
    </row>
    <row r="3064" spans="1:7">
      <c r="A3064" s="48" t="str">
        <f>_xlfn.XLOOKUP(_xlfn.XLOOKUP(MID(タスク実績csv元!C3064,1,SEARCH(":",タスク実績csv元!C3064)-1),リスト!F:F,リスト!G:G)&amp;MID(タスク実績csv元!C3064,SEARCH(":",タスク実績csv元!C3064),999),タスクDB!K:K,タスクDB!A:A)</f>
        <v>{97cbc298-159d-4161-b684-af7e03d29ffd}</v>
      </c>
      <c r="B3064" s="11">
        <f>タスク実績csv元!A3064</f>
        <v>44901</v>
      </c>
      <c r="C3064" s="54">
        <f>タスク実績csv元!F3064</f>
        <v>0.65625</v>
      </c>
      <c r="D3064" s="54">
        <f>タスク実績csv元!E3064</f>
        <v>0.64583333333333337</v>
      </c>
      <c r="E3064" t="str">
        <f>タスク実績csv元!I3064&amp;""</f>
        <v/>
      </c>
      <c r="F3064" t="str">
        <f>タスク実績csv元!D3064</f>
        <v>作業</v>
      </c>
      <c r="G3064" t="str">
        <f t="shared" si="47"/>
        <v>INSERT INTO task_achivement(task_no,achive_date,end_time,start_time,task_detail,memo)VALUES('{97cbc298-159d-4161-b684-af7e03d29ffd}','2022/12/06','2022/12/06 15:45:00','2022/12/06 15:30:00','','作業');</v>
      </c>
    </row>
    <row r="3065" spans="1:7">
      <c r="A3065" s="48" t="str">
        <f>_xlfn.XLOOKUP(_xlfn.XLOOKUP(MID(タスク実績csv元!C3065,1,SEARCH(":",タスク実績csv元!C3065)-1),リスト!F:F,リスト!G:G)&amp;MID(タスク実績csv元!C3065,SEARCH(":",タスク実績csv元!C3065),999),タスクDB!K:K,タスクDB!A:A)</f>
        <v>{1364ffab-d0f2-41d6-9eab-c1e1da536e69}</v>
      </c>
      <c r="B3065" s="11">
        <f>タスク実績csv元!A3065</f>
        <v>44901</v>
      </c>
      <c r="C3065" s="54">
        <f>タスク実績csv元!F3065</f>
        <v>0.66666666666666663</v>
      </c>
      <c r="D3065" s="54">
        <f>タスク実績csv元!E3065</f>
        <v>0.65625</v>
      </c>
      <c r="E3065" t="str">
        <f>タスク実績csv元!I3065&amp;""</f>
        <v/>
      </c>
      <c r="F3065" t="str">
        <f>タスク実績csv元!D3065</f>
        <v>ステータス異常検証</v>
      </c>
      <c r="G3065" t="str">
        <f t="shared" si="47"/>
        <v>INSERT INTO task_achivement(task_no,achive_date,end_time,start_time,task_detail,memo)VALUES('{1364ffab-d0f2-41d6-9eab-c1e1da536e69}','2022/12/06','2022/12/06 16:00:00','2022/12/06 15:45:00','','ステータス異常検証');</v>
      </c>
    </row>
    <row r="3066" spans="1:7">
      <c r="A3066" s="48" t="str">
        <f>_xlfn.XLOOKUP(_xlfn.XLOOKUP(MID(タスク実績csv元!C3066,1,SEARCH(":",タスク実績csv元!C3066)-1),リスト!F:F,リスト!G:G)&amp;MID(タスク実績csv元!C3066,SEARCH(":",タスク実績csv元!C3066),999),タスクDB!K:K,タスクDB!A:A)</f>
        <v>{1364ffab-d0f2-41d6-9eab-c1e1da536e69}</v>
      </c>
      <c r="B3066" s="11">
        <f>タスク実績csv元!A3066</f>
        <v>44901</v>
      </c>
      <c r="C3066" s="54">
        <f>タスク実績csv元!F3066</f>
        <v>0.6875</v>
      </c>
      <c r="D3066" s="54">
        <f>タスク実績csv元!E3066</f>
        <v>0.66666666666666663</v>
      </c>
      <c r="E3066" t="str">
        <f>タスク実績csv元!I3066&amp;""</f>
        <v/>
      </c>
      <c r="F3066" t="str">
        <f>タスク実績csv元!D3066</f>
        <v>夕会</v>
      </c>
      <c r="G3066" t="str">
        <f t="shared" si="47"/>
        <v>INSERT INTO task_achivement(task_no,achive_date,end_time,start_time,task_detail,memo)VALUES('{1364ffab-d0f2-41d6-9eab-c1e1da536e69}','2022/12/06','2022/12/06 16:30:00','2022/12/06 16:00:00','','夕会');</v>
      </c>
    </row>
    <row r="3067" spans="1:7">
      <c r="A3067" s="48" t="str">
        <f>_xlfn.XLOOKUP(_xlfn.XLOOKUP(MID(タスク実績csv元!C3067,1,SEARCH(":",タスク実績csv元!C3067)-1),リスト!F:F,リスト!G:G)&amp;MID(タスク実績csv元!C3067,SEARCH(":",タスク実績csv元!C3067),999),タスクDB!K:K,タスクDB!A:A)</f>
        <v>{1364ffab-d0f2-41d6-9eab-c1e1da536e69}</v>
      </c>
      <c r="B3067" s="11">
        <f>タスク実績csv元!A3067</f>
        <v>44901</v>
      </c>
      <c r="C3067" s="54">
        <f>タスク実績csv元!F3067</f>
        <v>0.69791666666666663</v>
      </c>
      <c r="D3067" s="54">
        <f>タスク実績csv元!E3067</f>
        <v>0.6875</v>
      </c>
      <c r="E3067" t="str">
        <f>タスク実績csv元!I3067&amp;""</f>
        <v/>
      </c>
      <c r="F3067" t="str">
        <f>タスク実績csv元!D3067</f>
        <v>ステータス異常検証</v>
      </c>
      <c r="G3067" t="str">
        <f t="shared" si="47"/>
        <v>INSERT INTO task_achivement(task_no,achive_date,end_time,start_time,task_detail,memo)VALUES('{1364ffab-d0f2-41d6-9eab-c1e1da536e69}','2022/12/06','2022/12/06 16:45:00','2022/12/06 16:30:00','','ステータス異常検証');</v>
      </c>
    </row>
    <row r="3068" spans="1:7">
      <c r="A3068" s="48" t="str">
        <f>_xlfn.XLOOKUP(_xlfn.XLOOKUP(MID(タスク実績csv元!C3068,1,SEARCH(":",タスク実績csv元!C3068)-1),リスト!F:F,リスト!G:G)&amp;MID(タスク実績csv元!C3068,SEARCH(":",タスク実績csv元!C3068),999),タスクDB!K:K,タスクDB!A:A)</f>
        <v>{d558c39a-04d7-4b94-8247-991c2a1d9010}</v>
      </c>
      <c r="B3068" s="11">
        <f>タスク実績csv元!A3068</f>
        <v>44901</v>
      </c>
      <c r="C3068" s="54">
        <f>タスク実績csv元!F3068</f>
        <v>0.70833333333333337</v>
      </c>
      <c r="D3068" s="54">
        <f>タスク実績csv元!E3068</f>
        <v>0.69791666666666663</v>
      </c>
      <c r="E3068" t="str">
        <f>タスク実績csv元!I3068&amp;""</f>
        <v/>
      </c>
      <c r="F3068" t="str">
        <f>タスク実績csv元!D3068</f>
        <v>状況整理</v>
      </c>
      <c r="G3068" t="str">
        <f t="shared" si="47"/>
        <v>INSERT INTO task_achivement(task_no,achive_date,end_time,start_time,task_detail,memo)VALUES('{d558c39a-04d7-4b94-8247-991c2a1d9010}','2022/12/06','2022/12/06 17:00:00','2022/12/06 16:45:00','','状況整理');</v>
      </c>
    </row>
    <row r="3069" spans="1:7">
      <c r="A3069" s="48" t="str">
        <f>_xlfn.XLOOKUP(_xlfn.XLOOKUP(MID(タスク実績csv元!C3069,1,SEARCH(":",タスク実績csv元!C3069)-1),リスト!F:F,リスト!G:G)&amp;MID(タスク実績csv元!C3069,SEARCH(":",タスク実績csv元!C3069),999),タスクDB!K:K,タスクDB!A:A)</f>
        <v>{8bf29be6-00eb-4704-99d7-d935cf00aff3}</v>
      </c>
      <c r="B3069" s="11">
        <f>タスク実績csv元!A3069</f>
        <v>44901</v>
      </c>
      <c r="C3069" s="54">
        <f>タスク実績csv元!F3069</f>
        <v>0.75</v>
      </c>
      <c r="D3069" s="54">
        <f>タスク実績csv元!E3069</f>
        <v>0.70833333333333337</v>
      </c>
      <c r="E3069" t="str">
        <f>タスク実績csv元!I3069&amp;""</f>
        <v/>
      </c>
      <c r="F3069" t="str">
        <f>タスク実績csv元!D3069</f>
        <v>SIT定例打合せ</v>
      </c>
      <c r="G3069" t="str">
        <f t="shared" si="47"/>
        <v>INSERT INTO task_achivement(task_no,achive_date,end_time,start_time,task_detail,memo)VALUES('{8bf29be6-00eb-4704-99d7-d935cf00aff3}','2022/12/06','2022/12/06 18:00:00','2022/12/06 17:00:00','','SIT定例打合せ');</v>
      </c>
    </row>
    <row r="3070" spans="1:7">
      <c r="A3070" s="48" t="str">
        <f>_xlfn.XLOOKUP(_xlfn.XLOOKUP(MID(タスク実績csv元!C3070,1,SEARCH(":",タスク実績csv元!C3070)-1),リスト!F:F,リスト!G:G)&amp;MID(タスク実績csv元!C3070,SEARCH(":",タスク実績csv元!C3070),999),タスクDB!K:K,タスクDB!A:A)</f>
        <v>{eccefbf1-a852-44a0-af6a-c2c31b42f737}</v>
      </c>
      <c r="B3070" s="11">
        <f>タスク実績csv元!A3070</f>
        <v>44901</v>
      </c>
      <c r="C3070" s="54">
        <f>タスク実績csv元!F3070</f>
        <v>0.77083333333333337</v>
      </c>
      <c r="D3070" s="54">
        <f>タスク実績csv元!E3070</f>
        <v>0.75</v>
      </c>
      <c r="E3070" t="str">
        <f>タスク実績csv元!I3070&amp;""</f>
        <v/>
      </c>
      <c r="F3070" t="str">
        <f>タスク実績csv元!D3070</f>
        <v>打合せ</v>
      </c>
      <c r="G3070" t="str">
        <f t="shared" si="47"/>
        <v>INSERT INTO task_achivement(task_no,achive_date,end_time,start_time,task_detail,memo)VALUES('{eccefbf1-a852-44a0-af6a-c2c31b42f737}','2022/12/06','2022/12/06 18:30:00','2022/12/06 18:00:00','','打合せ');</v>
      </c>
    </row>
    <row r="3071" spans="1:7">
      <c r="A3071" s="48" t="str">
        <f>_xlfn.XLOOKUP(_xlfn.XLOOKUP(MID(タスク実績csv元!C3071,1,SEARCH(":",タスク実績csv元!C3071)-1),リスト!F:F,リスト!G:G)&amp;MID(タスク実績csv元!C3071,SEARCH(":",タスク実績csv元!C3071),999),タスクDB!K:K,タスクDB!A:A)</f>
        <v>{0992b019-1508-4a8b-adef-21df71952ad3}</v>
      </c>
      <c r="B3071" s="11">
        <f>タスク実績csv元!A3071</f>
        <v>44901</v>
      </c>
      <c r="C3071" s="54">
        <f>タスク実績csv元!F3071</f>
        <v>0.80208333333333337</v>
      </c>
      <c r="D3071" s="54">
        <f>タスク実績csv元!E3071</f>
        <v>0.79166666666666663</v>
      </c>
      <c r="E3071" t="str">
        <f>タスク実績csv元!I3071&amp;""</f>
        <v/>
      </c>
      <c r="F3071" t="str">
        <f>タスク実績csv元!D3071</f>
        <v>CSV登録用のトリガー作成</v>
      </c>
      <c r="G3071" t="str">
        <f t="shared" si="47"/>
        <v>INSERT INTO task_achivement(task_no,achive_date,end_time,start_time,task_detail,memo)VALUES('{0992b019-1508-4a8b-adef-21df71952ad3}','2022/12/06','2022/12/06 19:15:00','2022/12/06 19:00:00','','CSV登録用のトリガー作成');</v>
      </c>
    </row>
    <row r="3072" spans="1:7">
      <c r="A3072" s="48" t="str">
        <f>_xlfn.XLOOKUP(_xlfn.XLOOKUP(MID(タスク実績csv元!C3072,1,SEARCH(":",タスク実績csv元!C3072)-1),リスト!F:F,リスト!G:G)&amp;MID(タスク実績csv元!C3072,SEARCH(":",タスク実績csv元!C3072),999),タスクDB!K:K,タスクDB!A:A)</f>
        <v>{1364ffab-d0f2-41d6-9eab-c1e1da536e69}</v>
      </c>
      <c r="B3072" s="11">
        <f>タスク実績csv元!A3072</f>
        <v>44901</v>
      </c>
      <c r="C3072" s="54">
        <f>タスク実績csv元!F3072</f>
        <v>0.83333333333333337</v>
      </c>
      <c r="D3072" s="54">
        <f>タスク実績csv元!E3072</f>
        <v>0.8125</v>
      </c>
      <c r="E3072" t="str">
        <f>タスク実績csv元!I3072&amp;""</f>
        <v/>
      </c>
      <c r="F3072" t="str">
        <f>タスク実績csv元!D3072</f>
        <v>ガバナ制限調査</v>
      </c>
      <c r="G3072" t="str">
        <f t="shared" si="47"/>
        <v>INSERT INTO task_achivement(task_no,achive_date,end_time,start_time,task_detail,memo)VALUES('{1364ffab-d0f2-41d6-9eab-c1e1da536e69}','2022/12/06','2022/12/06 20:00:00','2022/12/06 19:30:00','','ガバナ制限調査');</v>
      </c>
    </row>
    <row r="3073" spans="1:7">
      <c r="A3073" s="48" t="str">
        <f>_xlfn.XLOOKUP(_xlfn.XLOOKUP(MID(タスク実績csv元!C3073,1,SEARCH(":",タスク実績csv元!C3073)-1),リスト!F:F,リスト!G:G)&amp;MID(タスク実績csv元!C3073,SEARCH(":",タスク実績csv元!C3073),999),タスクDB!K:K,タスクDB!A:A)</f>
        <v>{eccefbf1-a852-44a0-af6a-c2c31b42f737}</v>
      </c>
      <c r="B3073" s="11">
        <f>タスク実績csv元!A3073</f>
        <v>44902</v>
      </c>
      <c r="C3073" s="54">
        <f>タスク実績csv元!F3073</f>
        <v>0.39583333333333331</v>
      </c>
      <c r="D3073" s="54">
        <f>タスク実績csv元!E3073</f>
        <v>0.38541666666666669</v>
      </c>
      <c r="E3073" t="str">
        <f>タスク実績csv元!I3073&amp;""</f>
        <v/>
      </c>
      <c r="F3073" t="str">
        <f>タスク実績csv元!D3073</f>
        <v>朝会</v>
      </c>
      <c r="G3073" t="str">
        <f t="shared" si="47"/>
        <v>INSERT INTO task_achivement(task_no,achive_date,end_time,start_time,task_detail,memo)VALUES('{eccefbf1-a852-44a0-af6a-c2c31b42f737}','2022/12/07','2022/12/07 09:30:00','2022/12/07 09:15:00','','朝会');</v>
      </c>
    </row>
    <row r="3074" spans="1:7">
      <c r="A3074" s="48" t="str">
        <f>_xlfn.XLOOKUP(_xlfn.XLOOKUP(MID(タスク実績csv元!C3074,1,SEARCH(":",タスク実績csv元!C3074)-1),リスト!F:F,リスト!G:G)&amp;MID(タスク実績csv元!C3074,SEARCH(":",タスク実績csv元!C3074),999),タスクDB!K:K,タスクDB!A:A)</f>
        <v>{4c39d40d-b35f-4cfa-b549-6c5de24454e2}</v>
      </c>
      <c r="B3074" s="11">
        <f>タスク実績csv元!A3074</f>
        <v>44902</v>
      </c>
      <c r="C3074" s="54">
        <f>タスク実績csv元!F3074</f>
        <v>0.40625</v>
      </c>
      <c r="D3074" s="54">
        <f>タスク実績csv元!E3074</f>
        <v>0.39583333333333331</v>
      </c>
      <c r="E3074" t="str">
        <f>タスク実績csv元!I3074&amp;""</f>
        <v/>
      </c>
      <c r="F3074" t="str">
        <f>タスク実績csv元!D3074</f>
        <v>朝会</v>
      </c>
      <c r="G3074" t="str">
        <f t="shared" si="47"/>
        <v>INSERT INTO task_achivement(task_no,achive_date,end_time,start_time,task_detail,memo)VALUES('{4c39d40d-b35f-4cfa-b549-6c5de24454e2}','2022/12/07','2022/12/07 09:45:00','2022/12/07 09:30:00','','朝会');</v>
      </c>
    </row>
    <row r="3075" spans="1:7">
      <c r="A3075" s="48" t="str">
        <f>_xlfn.XLOOKUP(_xlfn.XLOOKUP(MID(タスク実績csv元!C3075,1,SEARCH(":",タスク実績csv元!C3075)-1),リスト!F:F,リスト!G:G)&amp;MID(タスク実績csv元!C3075,SEARCH(":",タスク実績csv元!C3075),999),タスクDB!K:K,タスクDB!A:A)</f>
        <v>{1364ffab-d0f2-41d6-9eab-c1e1da536e69}</v>
      </c>
      <c r="B3075" s="11">
        <f>タスク実績csv元!A3075</f>
        <v>44902</v>
      </c>
      <c r="C3075" s="54">
        <f>タスク実績csv元!F3075</f>
        <v>0.41666666666666669</v>
      </c>
      <c r="D3075" s="54">
        <f>タスク実績csv元!E3075</f>
        <v>0.40625</v>
      </c>
      <c r="E3075" t="str">
        <f>タスク実績csv元!I3075&amp;""</f>
        <v/>
      </c>
      <c r="F3075" t="str">
        <f>タスク実績csv元!D3075</f>
        <v>資料整理</v>
      </c>
      <c r="G3075" t="str">
        <f t="shared" ref="G3075:G3138" si="48">IF(B3075=0,"","INSERT INTO task_achivement("&amp;$A$1&amp;","&amp;$B$1&amp;","&amp;$C$1&amp;","&amp;$D$1&amp;","&amp;$E$1&amp;","&amp;$F$1&amp;")VALUES('"&amp;A3075&amp;"',"&amp;IF(B3075="","null","'"&amp;TEXT(B3075,"yyyy/MM/dd")&amp;"'")&amp;","&amp;IF(C3075="","null","'"&amp;TEXT(B3075,"yyyy/MM/dd")&amp;" "&amp;TEXT(C3075,"HH:mm:ss")&amp;"'")&amp;","&amp;IF(D3075="","null","'"&amp;TEXT(B3075,"yyyy/MM/dd")&amp;" "&amp;TEXT(D3075,"HH:mm:ss")&amp;"'")&amp;",'"&amp;E3075&amp;"','"&amp;F3075&amp;"');")</f>
        <v>INSERT INTO task_achivement(task_no,achive_date,end_time,start_time,task_detail,memo)VALUES('{1364ffab-d0f2-41d6-9eab-c1e1da536e69}','2022/12/07','2022/12/07 10:00:00','2022/12/07 09:45:00','','資料整理');</v>
      </c>
    </row>
    <row r="3076" spans="1:7">
      <c r="A3076" s="48" t="str">
        <f>_xlfn.XLOOKUP(_xlfn.XLOOKUP(MID(タスク実績csv元!C3076,1,SEARCH(":",タスク実績csv元!C3076)-1),リスト!F:F,リスト!G:G)&amp;MID(タスク実績csv元!C3076,SEARCH(":",タスク実績csv元!C3076),999),タスクDB!K:K,タスクDB!A:A)</f>
        <v>{23640006-1951-44f5-8e76-61d4fa67fbce}</v>
      </c>
      <c r="B3076" s="11">
        <f>タスク実績csv元!A3076</f>
        <v>44902</v>
      </c>
      <c r="C3076" s="54">
        <f>タスク実績csv元!F3076</f>
        <v>0.45833333333333331</v>
      </c>
      <c r="D3076" s="54">
        <f>タスク実績csv元!E3076</f>
        <v>0.41666666666666669</v>
      </c>
      <c r="E3076" t="str">
        <f>タスク実績csv元!I3076&amp;""</f>
        <v/>
      </c>
      <c r="F3076" t="str">
        <f>タスク実績csv元!D3076</f>
        <v>定例打合せ</v>
      </c>
      <c r="G3076" t="str">
        <f t="shared" si="48"/>
        <v>INSERT INTO task_achivement(task_no,achive_date,end_time,start_time,task_detail,memo)VALUES('{23640006-1951-44f5-8e76-61d4fa67fbce}','2022/12/07','2022/12/07 11:00:00','2022/12/07 10:00:00','','定例打合せ');</v>
      </c>
    </row>
    <row r="3077" spans="1:7">
      <c r="A3077" s="48" t="str">
        <f>_xlfn.XLOOKUP(_xlfn.XLOOKUP(MID(タスク実績csv元!C3077,1,SEARCH(":",タスク実績csv元!C3077)-1),リスト!F:F,リスト!G:G)&amp;MID(タスク実績csv元!C3077,SEARCH(":",タスク実績csv元!C3077),999),タスクDB!K:K,タスクDB!A:A)</f>
        <v>{fa1d15a7-0fa5-46a0-b2a9-9b86fd9480ff}</v>
      </c>
      <c r="B3077" s="11">
        <f>タスク実績csv元!A3077</f>
        <v>44902</v>
      </c>
      <c r="C3077" s="54">
        <f>タスク実績csv元!F3077</f>
        <v>0.5</v>
      </c>
      <c r="D3077" s="54">
        <f>タスク実績csv元!E3077</f>
        <v>0.45833333333333331</v>
      </c>
      <c r="E3077" t="str">
        <f>タスク実績csv元!I3077&amp;""</f>
        <v/>
      </c>
      <c r="F3077" t="str">
        <f>タスク実績csv元!D3077</f>
        <v>課題整理</v>
      </c>
      <c r="G3077" t="str">
        <f t="shared" si="48"/>
        <v>INSERT INTO task_achivement(task_no,achive_date,end_time,start_time,task_detail,memo)VALUES('{fa1d15a7-0fa5-46a0-b2a9-9b86fd9480ff}','2022/12/07','2022/12/07 12:00:00','2022/12/07 11:00:00','','課題整理');</v>
      </c>
    </row>
    <row r="3078" spans="1:7">
      <c r="A3078" s="48" t="str">
        <f>_xlfn.XLOOKUP(_xlfn.XLOOKUP(MID(タスク実績csv元!C3078,1,SEARCH(":",タスク実績csv元!C3078)-1),リスト!F:F,リスト!G:G)&amp;MID(タスク実績csv元!C3078,SEARCH(":",タスク実績csv元!C3078),999),タスクDB!K:K,タスクDB!A:A)</f>
        <v>{eccefbf1-a852-44a0-af6a-c2c31b42f737}</v>
      </c>
      <c r="B3078" s="11">
        <f>タスク実績csv元!A3078</f>
        <v>44902</v>
      </c>
      <c r="C3078" s="54">
        <f>タスク実績csv元!F3078</f>
        <v>0.60416666666666663</v>
      </c>
      <c r="D3078" s="54">
        <f>タスク実績csv元!E3078</f>
        <v>0.54166666666666663</v>
      </c>
      <c r="E3078" t="str">
        <f>タスク実績csv元!I3078&amp;""</f>
        <v/>
      </c>
      <c r="F3078" t="str">
        <f>タスク実績csv元!D3078</f>
        <v>連携状況確認</v>
      </c>
      <c r="G3078" t="str">
        <f t="shared" si="48"/>
        <v>INSERT INTO task_achivement(task_no,achive_date,end_time,start_time,task_detail,memo)VALUES('{eccefbf1-a852-44a0-af6a-c2c31b42f737}','2022/12/07','2022/12/07 14:30:00','2022/12/07 13:00:00','','連携状況確認');</v>
      </c>
    </row>
    <row r="3079" spans="1:7">
      <c r="A3079" s="48" t="str">
        <f>_xlfn.XLOOKUP(_xlfn.XLOOKUP(MID(タスク実績csv元!C3079,1,SEARCH(":",タスク実績csv元!C3079)-1),リスト!F:F,リスト!G:G)&amp;MID(タスク実績csv元!C3079,SEARCH(":",タスク実績csv元!C3079),999),タスクDB!K:K,タスクDB!A:A)</f>
        <v>{fa1d15a7-0fa5-46a0-b2a9-9b86fd9480ff}</v>
      </c>
      <c r="B3079" s="11">
        <f>タスク実績csv元!A3079</f>
        <v>44902</v>
      </c>
      <c r="C3079" s="54">
        <f>タスク実績csv元!F3079</f>
        <v>0.64583333333333337</v>
      </c>
      <c r="D3079" s="54">
        <f>タスク実績csv元!E3079</f>
        <v>0.60416666666666663</v>
      </c>
      <c r="E3079" t="str">
        <f>タスク実績csv元!I3079&amp;""</f>
        <v/>
      </c>
      <c r="F3079" t="str">
        <f>タスク実績csv元!D3079</f>
        <v>設計情報整理</v>
      </c>
      <c r="G3079" t="str">
        <f t="shared" si="48"/>
        <v>INSERT INTO task_achivement(task_no,achive_date,end_time,start_time,task_detail,memo)VALUES('{fa1d15a7-0fa5-46a0-b2a9-9b86fd9480ff}','2022/12/07','2022/12/07 15:30:00','2022/12/07 14:30:00','','設計情報整理');</v>
      </c>
    </row>
    <row r="3080" spans="1:7">
      <c r="A3080" s="48" t="str">
        <f>_xlfn.XLOOKUP(_xlfn.XLOOKUP(MID(タスク実績csv元!C3080,1,SEARCH(":",タスク実績csv元!C3080)-1),リスト!F:F,リスト!G:G)&amp;MID(タスク実績csv元!C3080,SEARCH(":",タスク実績csv元!C3080),999),タスクDB!K:K,タスクDB!A:A)</f>
        <v>{eccefbf1-a852-44a0-af6a-c2c31b42f737}</v>
      </c>
      <c r="B3080" s="11">
        <f>タスク実績csv元!A3080</f>
        <v>44902</v>
      </c>
      <c r="C3080" s="54">
        <f>タスク実績csv元!F3080</f>
        <v>0.6875</v>
      </c>
      <c r="D3080" s="54">
        <f>タスク実績csv元!E3080</f>
        <v>0.64583333333333337</v>
      </c>
      <c r="E3080" t="str">
        <f>タスク実績csv元!I3080&amp;""</f>
        <v/>
      </c>
      <c r="F3080" t="str">
        <f>タスク実績csv元!D3080</f>
        <v>連携状況確認</v>
      </c>
      <c r="G3080" t="str">
        <f t="shared" si="48"/>
        <v>INSERT INTO task_achivement(task_no,achive_date,end_time,start_time,task_detail,memo)VALUES('{eccefbf1-a852-44a0-af6a-c2c31b42f737}','2022/12/07','2022/12/07 16:30:00','2022/12/07 15:30:00','','連携状況確認');</v>
      </c>
    </row>
    <row r="3081" spans="1:7">
      <c r="A3081" s="48" t="str">
        <f>_xlfn.XLOOKUP(_xlfn.XLOOKUP(MID(タスク実績csv元!C3081,1,SEARCH(":",タスク実績csv元!C3081)-1),リスト!F:F,リスト!G:G)&amp;MID(タスク実績csv元!C3081,SEARCH(":",タスク実績csv元!C3081),999),タスクDB!K:K,タスクDB!A:A)</f>
        <v>{23640006-1951-44f5-8e76-61d4fa67fbce}</v>
      </c>
      <c r="B3081" s="11">
        <f>タスク実績csv元!A3081</f>
        <v>44902</v>
      </c>
      <c r="C3081" s="54">
        <f>タスク実績csv元!F3081</f>
        <v>0.70833333333333337</v>
      </c>
      <c r="D3081" s="54">
        <f>タスク実績csv元!E3081</f>
        <v>0.6875</v>
      </c>
      <c r="E3081" t="str">
        <f>タスク実績csv元!I3081&amp;""</f>
        <v/>
      </c>
      <c r="F3081" t="str">
        <f>タスク実績csv元!D3081</f>
        <v>検針側確認</v>
      </c>
      <c r="G3081" t="str">
        <f t="shared" si="48"/>
        <v>INSERT INTO task_achivement(task_no,achive_date,end_time,start_time,task_detail,memo)VALUES('{23640006-1951-44f5-8e76-61d4fa67fbce}','2022/12/07','2022/12/07 17:00:00','2022/12/07 16:30:00','','検針側確認');</v>
      </c>
    </row>
    <row r="3082" spans="1:7">
      <c r="A3082" s="48" t="str">
        <f>_xlfn.XLOOKUP(_xlfn.XLOOKUP(MID(タスク実績csv元!C3082,1,SEARCH(":",タスク実績csv元!C3082)-1),リスト!F:F,リスト!G:G)&amp;MID(タスク実績csv元!C3082,SEARCH(":",タスク実績csv元!C3082),999),タスクDB!K:K,タスクDB!A:A)</f>
        <v>{eccefbf1-a852-44a0-af6a-c2c31b42f737}</v>
      </c>
      <c r="B3082" s="11">
        <f>タスク実績csv元!A3082</f>
        <v>44902</v>
      </c>
      <c r="C3082" s="54">
        <f>タスク実績csv元!F3082</f>
        <v>0.75</v>
      </c>
      <c r="D3082" s="54">
        <f>タスク実績csv元!E3082</f>
        <v>0.70833333333333337</v>
      </c>
      <c r="E3082" t="str">
        <f>タスク実績csv元!I3082&amp;""</f>
        <v/>
      </c>
      <c r="F3082" t="str">
        <f>タスク実績csv元!D3082</f>
        <v>事前確認打ち合わせ</v>
      </c>
      <c r="G3082" t="str">
        <f t="shared" si="48"/>
        <v>INSERT INTO task_achivement(task_no,achive_date,end_time,start_time,task_detail,memo)VALUES('{eccefbf1-a852-44a0-af6a-c2c31b42f737}','2022/12/07','2022/12/07 18:00:00','2022/12/07 17:00:00','','事前確認打ち合わせ');</v>
      </c>
    </row>
    <row r="3083" spans="1:7">
      <c r="A3083" s="48" t="str">
        <f>_xlfn.XLOOKUP(_xlfn.XLOOKUP(MID(タスク実績csv元!C3083,1,SEARCH(":",タスク実績csv元!C3083)-1),リスト!F:F,リスト!G:G)&amp;MID(タスク実績csv元!C3083,SEARCH(":",タスク実績csv元!C3083),999),タスクDB!K:K,タスクDB!A:A)</f>
        <v>{fa1d15a7-0fa5-46a0-b2a9-9b86fd9480ff}</v>
      </c>
      <c r="B3083" s="11">
        <f>タスク実績csv元!A3083</f>
        <v>44902</v>
      </c>
      <c r="C3083" s="54">
        <f>タスク実績csv元!F3083</f>
        <v>0.9375</v>
      </c>
      <c r="D3083" s="54">
        <f>タスク実績csv元!E3083</f>
        <v>0.875</v>
      </c>
      <c r="E3083" t="str">
        <f>タスク実績csv元!I3083&amp;""</f>
        <v/>
      </c>
      <c r="F3083" t="str">
        <f>タスク実績csv元!D3083</f>
        <v>設計情報整理</v>
      </c>
      <c r="G3083" t="str">
        <f t="shared" si="48"/>
        <v>INSERT INTO task_achivement(task_no,achive_date,end_time,start_time,task_detail,memo)VALUES('{fa1d15a7-0fa5-46a0-b2a9-9b86fd9480ff}','2022/12/07','2022/12/07 22:30:00','2022/12/07 21:00:00','','設計情報整理');</v>
      </c>
    </row>
    <row r="3084" spans="1:7">
      <c r="A3084" s="48" t="str">
        <f>_xlfn.XLOOKUP(_xlfn.XLOOKUP(MID(タスク実績csv元!C3084,1,SEARCH(":",タスク実績csv元!C3084)-1),リスト!F:F,リスト!G:G)&amp;MID(タスク実績csv元!C3084,SEARCH(":",タスク実績csv元!C3084),999),タスクDB!K:K,タスクDB!A:A)</f>
        <v>{eccefbf1-a852-44a0-af6a-c2c31b42f737}</v>
      </c>
      <c r="B3084" s="11">
        <f>タスク実績csv元!A3084</f>
        <v>44903</v>
      </c>
      <c r="C3084" s="54">
        <f>タスク実績csv元!F3084</f>
        <v>0.40625</v>
      </c>
      <c r="D3084" s="54">
        <f>タスク実績csv元!E3084</f>
        <v>0.38541666666666669</v>
      </c>
      <c r="E3084" t="str">
        <f>タスク実績csv元!I3084&amp;""</f>
        <v/>
      </c>
      <c r="F3084" t="str">
        <f>タスク実績csv元!D3084</f>
        <v>朝会</v>
      </c>
      <c r="G3084" t="str">
        <f t="shared" si="48"/>
        <v>INSERT INTO task_achivement(task_no,achive_date,end_time,start_time,task_detail,memo)VALUES('{eccefbf1-a852-44a0-af6a-c2c31b42f737}','2022/12/08','2022/12/08 09:45:00','2022/12/08 09:15:00','','朝会');</v>
      </c>
    </row>
    <row r="3085" spans="1:7">
      <c r="A3085" s="48" t="str">
        <f>_xlfn.XLOOKUP(_xlfn.XLOOKUP(MID(タスク実績csv元!C3085,1,SEARCH(":",タスク実績csv元!C3085)-1),リスト!F:F,リスト!G:G)&amp;MID(タスク実績csv元!C3085,SEARCH(":",タスク実績csv元!C3085),999),タスクDB!K:K,タスクDB!A:A)</f>
        <v>{d558c39a-04d7-4b94-8247-991c2a1d9010}</v>
      </c>
      <c r="B3085" s="11">
        <f>タスク実績csv元!A3085</f>
        <v>44903</v>
      </c>
      <c r="C3085" s="54">
        <f>タスク実績csv元!F3085</f>
        <v>0.41666666666666669</v>
      </c>
      <c r="D3085" s="54">
        <f>タスク実績csv元!E3085</f>
        <v>0.40625</v>
      </c>
      <c r="E3085" t="str">
        <f>タスク実績csv元!I3085&amp;""</f>
        <v/>
      </c>
      <c r="F3085" t="str">
        <f>タスク実績csv元!D3085</f>
        <v>課題対応</v>
      </c>
      <c r="G3085" t="str">
        <f t="shared" si="48"/>
        <v>INSERT INTO task_achivement(task_no,achive_date,end_time,start_time,task_detail,memo)VALUES('{d558c39a-04d7-4b94-8247-991c2a1d9010}','2022/12/08','2022/12/08 10:00:00','2022/12/08 09:45:00','','課題対応');</v>
      </c>
    </row>
    <row r="3086" spans="1:7">
      <c r="A3086" s="48" t="str">
        <f>_xlfn.XLOOKUP(_xlfn.XLOOKUP(MID(タスク実績csv元!C3086,1,SEARCH(":",タスク実績csv元!C3086)-1),リスト!F:F,リスト!G:G)&amp;MID(タスク実績csv元!C3086,SEARCH(":",タスク実績csv元!C3086),999),タスクDB!K:K,タスクDB!A:A)</f>
        <v>{8bf29be6-00eb-4704-99d7-d935cf00aff3}</v>
      </c>
      <c r="B3086" s="11">
        <f>タスク実績csv元!A3086</f>
        <v>44903</v>
      </c>
      <c r="C3086" s="54">
        <f>タスク実績csv元!F3086</f>
        <v>0.4375</v>
      </c>
      <c r="D3086" s="54">
        <f>タスク実績csv元!E3086</f>
        <v>0.41666666666666669</v>
      </c>
      <c r="E3086" t="str">
        <f>タスク実績csv元!I3086&amp;""</f>
        <v/>
      </c>
      <c r="F3086" t="str">
        <f>タスク実績csv元!D3086</f>
        <v>今西塾</v>
      </c>
      <c r="G3086" t="str">
        <f t="shared" si="48"/>
        <v>INSERT INTO task_achivement(task_no,achive_date,end_time,start_time,task_detail,memo)VALUES('{8bf29be6-00eb-4704-99d7-d935cf00aff3}','2022/12/08','2022/12/08 10:30:00','2022/12/08 10:00:00','','今西塾');</v>
      </c>
    </row>
    <row r="3087" spans="1:7">
      <c r="A3087" s="48" t="str">
        <f>_xlfn.XLOOKUP(_xlfn.XLOOKUP(MID(タスク実績csv元!C3087,1,SEARCH(":",タスク実績csv元!C3087)-1),リスト!F:F,リスト!G:G)&amp;MID(タスク実績csv元!C3087,SEARCH(":",タスク実績csv元!C3087),999),タスクDB!K:K,タスクDB!A:A)</f>
        <v>{eccefbf1-a852-44a0-af6a-c2c31b42f737}</v>
      </c>
      <c r="B3087" s="11">
        <f>タスク実績csv元!A3087</f>
        <v>44903</v>
      </c>
      <c r="C3087" s="54">
        <f>タスク実績csv元!F3087</f>
        <v>0.45833333333333331</v>
      </c>
      <c r="D3087" s="54">
        <f>タスク実績csv元!E3087</f>
        <v>0.4375</v>
      </c>
      <c r="E3087" t="str">
        <f>タスク実績csv元!I3087&amp;""</f>
        <v/>
      </c>
      <c r="F3087" t="str">
        <f>タスク実績csv元!D3087</f>
        <v>出荷(単独)の対応について</v>
      </c>
      <c r="G3087" t="str">
        <f t="shared" si="48"/>
        <v>INSERT INTO task_achivement(task_no,achive_date,end_time,start_time,task_detail,memo)VALUES('{eccefbf1-a852-44a0-af6a-c2c31b42f737}','2022/12/08','2022/12/08 11:00:00','2022/12/08 10:30:00','','出荷(単独)の対応について');</v>
      </c>
    </row>
    <row r="3088" spans="1:7">
      <c r="A3088" s="48" t="str">
        <f>_xlfn.XLOOKUP(_xlfn.XLOOKUP(MID(タスク実績csv元!C3088,1,SEARCH(":",タスク実績csv元!C3088)-1),リスト!F:F,リスト!G:G)&amp;MID(タスク実績csv元!C3088,SEARCH(":",タスク実績csv元!C3088),999),タスクDB!K:K,タスクDB!A:A)</f>
        <v>{8bf29be6-00eb-4704-99d7-d935cf00aff3}</v>
      </c>
      <c r="B3088" s="11">
        <f>タスク実績csv元!A3088</f>
        <v>44903</v>
      </c>
      <c r="C3088" s="54">
        <f>タスク実績csv元!F3088</f>
        <v>0.5</v>
      </c>
      <c r="D3088" s="54">
        <f>タスク実績csv元!E3088</f>
        <v>0.45833333333333331</v>
      </c>
      <c r="E3088" t="str">
        <f>タスク実績csv元!I3088&amp;""</f>
        <v/>
      </c>
      <c r="F3088" t="str">
        <f>タスク実績csv元!D3088</f>
        <v>IdocのN件連携について(IRTR010)</v>
      </c>
      <c r="G3088" t="str">
        <f t="shared" si="48"/>
        <v>INSERT INTO task_achivement(task_no,achive_date,end_time,start_time,task_detail,memo)VALUES('{8bf29be6-00eb-4704-99d7-d935cf00aff3}','2022/12/08','2022/12/08 12:00:00','2022/12/08 11:00:00','','IdocのN件連携について(IRTR010)');</v>
      </c>
    </row>
    <row r="3089" spans="1:7">
      <c r="A3089" s="48" t="str">
        <f>_xlfn.XLOOKUP(_xlfn.XLOOKUP(MID(タスク実績csv元!C3089,1,SEARCH(":",タスク実績csv元!C3089)-1),リスト!F:F,リスト!G:G)&amp;MID(タスク実績csv元!C3089,SEARCH(":",タスク実績csv元!C3089),999),タスクDB!K:K,タスクDB!A:A)</f>
        <v>{fa1d15a7-0fa5-46a0-b2a9-9b86fd9480ff}</v>
      </c>
      <c r="B3089" s="11">
        <f>タスク実績csv元!A3089</f>
        <v>44903</v>
      </c>
      <c r="C3089" s="54">
        <f>タスク実績csv元!F3089</f>
        <v>0.59375</v>
      </c>
      <c r="D3089" s="54">
        <f>タスク実績csv元!E3089</f>
        <v>0.54166666666666663</v>
      </c>
      <c r="E3089" t="str">
        <f>タスク実績csv元!I3089&amp;""</f>
        <v/>
      </c>
      <c r="F3089" t="str">
        <f>タスク実績csv元!D3089</f>
        <v>状況整理</v>
      </c>
      <c r="G3089" t="str">
        <f t="shared" si="48"/>
        <v>INSERT INTO task_achivement(task_no,achive_date,end_time,start_time,task_detail,memo)VALUES('{fa1d15a7-0fa5-46a0-b2a9-9b86fd9480ff}','2022/12/08','2022/12/08 14:15:00','2022/12/08 13:00:00','','状況整理');</v>
      </c>
    </row>
    <row r="3090" spans="1:7">
      <c r="A3090" s="48" t="str">
        <f>_xlfn.XLOOKUP(_xlfn.XLOOKUP(MID(タスク実績csv元!C3090,1,SEARCH(":",タスク実績csv元!C3090)-1),リスト!F:F,リスト!G:G)&amp;MID(タスク実績csv元!C3090,SEARCH(":",タスク実績csv元!C3090),999),タスクDB!K:K,タスクDB!A:A)</f>
        <v>{eccefbf1-a852-44a0-af6a-c2c31b42f737}</v>
      </c>
      <c r="B3090" s="11">
        <f>タスク実績csv元!A3090</f>
        <v>44903</v>
      </c>
      <c r="C3090" s="54">
        <f>タスク実績csv元!F3090</f>
        <v>0.625</v>
      </c>
      <c r="D3090" s="54">
        <f>タスク実績csv元!E3090</f>
        <v>0.59375</v>
      </c>
      <c r="E3090" t="str">
        <f>タスク実績csv元!I3090&amp;""</f>
        <v/>
      </c>
      <c r="F3090" t="str">
        <f>タスク実績csv元!D3090</f>
        <v>打合せ前確認</v>
      </c>
      <c r="G3090" t="str">
        <f t="shared" si="48"/>
        <v>INSERT INTO task_achivement(task_no,achive_date,end_time,start_time,task_detail,memo)VALUES('{eccefbf1-a852-44a0-af6a-c2c31b42f737}','2022/12/08','2022/12/08 15:00:00','2022/12/08 14:15:00','','打合せ前確認');</v>
      </c>
    </row>
    <row r="3091" spans="1:7">
      <c r="A3091" s="48" t="str">
        <f>_xlfn.XLOOKUP(_xlfn.XLOOKUP(MID(タスク実績csv元!C3091,1,SEARCH(":",タスク実績csv元!C3091)-1),リスト!F:F,リスト!G:G)&amp;MID(タスク実績csv元!C3091,SEARCH(":",タスク実績csv元!C3091),999),タスクDB!K:K,タスクDB!A:A)</f>
        <v>{8bf29be6-00eb-4704-99d7-d935cf00aff3}</v>
      </c>
      <c r="B3091" s="11">
        <f>タスク実績csv元!A3091</f>
        <v>44903</v>
      </c>
      <c r="C3091" s="54">
        <f>タスク実績csv元!F3091</f>
        <v>0.66666666666666663</v>
      </c>
      <c r="D3091" s="54">
        <f>タスク実績csv元!E3091</f>
        <v>0.625</v>
      </c>
      <c r="E3091" t="str">
        <f>タスク実績csv元!I3091&amp;""</f>
        <v/>
      </c>
      <c r="F3091" t="str">
        <f>タスク実績csv元!D3091</f>
        <v>3社定例打ち合わせ</v>
      </c>
      <c r="G3091" t="str">
        <f t="shared" si="48"/>
        <v>INSERT INTO task_achivement(task_no,achive_date,end_time,start_time,task_detail,memo)VALUES('{8bf29be6-00eb-4704-99d7-d935cf00aff3}','2022/12/08','2022/12/08 16:00:00','2022/12/08 15:00:00','','3社定例打ち合わせ');</v>
      </c>
    </row>
    <row r="3092" spans="1:7">
      <c r="A3092" s="48" t="str">
        <f>_xlfn.XLOOKUP(_xlfn.XLOOKUP(MID(タスク実績csv元!C3092,1,SEARCH(":",タスク実績csv元!C3092)-1),リスト!F:F,リスト!G:G)&amp;MID(タスク実績csv元!C3092,SEARCH(":",タスク実績csv元!C3092),999),タスクDB!K:K,タスクDB!A:A)</f>
        <v>{1364ffab-d0f2-41d6-9eab-c1e1da536e69}</v>
      </c>
      <c r="B3092" s="11">
        <f>タスク実績csv元!A3092</f>
        <v>44903</v>
      </c>
      <c r="C3092" s="54">
        <f>タスク実績csv元!F3092</f>
        <v>0.69791666666666663</v>
      </c>
      <c r="D3092" s="54">
        <f>タスク実績csv元!E3092</f>
        <v>0.66666666666666663</v>
      </c>
      <c r="E3092" t="str">
        <f>タスク実績csv元!I3092&amp;""</f>
        <v/>
      </c>
      <c r="F3092" t="str">
        <f>タスク実績csv元!D3092</f>
        <v>ガバナ状況整理</v>
      </c>
      <c r="G3092" t="str">
        <f t="shared" si="48"/>
        <v>INSERT INTO task_achivement(task_no,achive_date,end_time,start_time,task_detail,memo)VALUES('{1364ffab-d0f2-41d6-9eab-c1e1da536e69}','2022/12/08','2022/12/08 16:45:00','2022/12/08 16:00:00','','ガバナ状況整理');</v>
      </c>
    </row>
    <row r="3093" spans="1:7">
      <c r="A3093" s="48" t="str">
        <f>_xlfn.XLOOKUP(_xlfn.XLOOKUP(MID(タスク実績csv元!C3093,1,SEARCH(":",タスク実績csv元!C3093)-1),リスト!F:F,リスト!G:G)&amp;MID(タスク実績csv元!C3093,SEARCH(":",タスク実績csv元!C3093),999),タスクDB!K:K,タスクDB!A:A)</f>
        <v>{fa1d15a7-0fa5-46a0-b2a9-9b86fd9480ff}</v>
      </c>
      <c r="B3093" s="11">
        <f>タスク実績csv元!A3093</f>
        <v>44903</v>
      </c>
      <c r="C3093" s="54">
        <f>タスク実績csv元!F3093</f>
        <v>0.70833333333333337</v>
      </c>
      <c r="D3093" s="54">
        <f>タスク実績csv元!E3093</f>
        <v>0.69791666666666663</v>
      </c>
      <c r="E3093" t="str">
        <f>タスク実績csv元!I3093&amp;""</f>
        <v/>
      </c>
      <c r="F3093" t="str">
        <f>タスク実績csv元!D3093</f>
        <v>OROP010の出荷(単独)の考慮整理</v>
      </c>
      <c r="G3093" t="str">
        <f t="shared" si="48"/>
        <v>INSERT INTO task_achivement(task_no,achive_date,end_time,start_time,task_detail,memo)VALUES('{fa1d15a7-0fa5-46a0-b2a9-9b86fd9480ff}','2022/12/08','2022/12/08 17:00:00','2022/12/08 16:45:00','','OROP010の出荷(単独)の考慮整理');</v>
      </c>
    </row>
    <row r="3094" spans="1:7">
      <c r="A3094" s="48" t="str">
        <f>_xlfn.XLOOKUP(_xlfn.XLOOKUP(MID(タスク実績csv元!C3094,1,SEARCH(":",タスク実績csv元!C3094)-1),リスト!F:F,リスト!G:G)&amp;MID(タスク実績csv元!C3094,SEARCH(":",タスク実績csv元!C3094),999),タスクDB!K:K,タスクDB!A:A)</f>
        <v>{8bf29be6-00eb-4704-99d7-d935cf00aff3}</v>
      </c>
      <c r="B3094" s="11">
        <f>タスク実績csv元!A3094</f>
        <v>44903</v>
      </c>
      <c r="C3094" s="54">
        <f>タスク実績csv元!F3094</f>
        <v>0.75</v>
      </c>
      <c r="D3094" s="54">
        <f>タスク実績csv元!E3094</f>
        <v>0.70833333333333337</v>
      </c>
      <c r="E3094" t="str">
        <f>タスク実績csv元!I3094&amp;""</f>
        <v/>
      </c>
      <c r="F3094" t="str">
        <f>タスク実績csv元!D3094</f>
        <v>シスメ定例打ち合わせ</v>
      </c>
      <c r="G3094" t="str">
        <f t="shared" si="48"/>
        <v>INSERT INTO task_achivement(task_no,achive_date,end_time,start_time,task_detail,memo)VALUES('{8bf29be6-00eb-4704-99d7-d935cf00aff3}','2022/12/08','2022/12/08 18:00:00','2022/12/08 17:00:00','','シスメ定例打ち合わせ');</v>
      </c>
    </row>
    <row r="3095" spans="1:7">
      <c r="A3095" s="48" t="str">
        <f>_xlfn.XLOOKUP(_xlfn.XLOOKUP(MID(タスク実績csv元!C3095,1,SEARCH(":",タスク実績csv元!C3095)-1),リスト!F:F,リスト!G:G)&amp;MID(タスク実績csv元!C3095,SEARCH(":",タスク実績csv元!C3095),999),タスクDB!K:K,タスクDB!A:A)</f>
        <v>{fa1d15a7-0fa5-46a0-b2a9-9b86fd9480ff}</v>
      </c>
      <c r="B3095" s="11">
        <f>タスク実績csv元!A3095</f>
        <v>44904</v>
      </c>
      <c r="C3095" s="54">
        <f>タスク実績csv元!F3095</f>
        <v>0.41666666666666669</v>
      </c>
      <c r="D3095" s="54">
        <f>タスク実績csv元!E3095</f>
        <v>0.39583333333333331</v>
      </c>
      <c r="E3095" t="str">
        <f>タスク実績csv元!I3095&amp;""</f>
        <v/>
      </c>
      <c r="F3095" t="str">
        <f>タスク実績csv元!D3095</f>
        <v>状況整理</v>
      </c>
      <c r="G3095" t="str">
        <f t="shared" si="48"/>
        <v>INSERT INTO task_achivement(task_no,achive_date,end_time,start_time,task_detail,memo)VALUES('{fa1d15a7-0fa5-46a0-b2a9-9b86fd9480ff}','2022/12/09','2022/12/09 10:00:00','2022/12/09 09:30:00','','状況整理');</v>
      </c>
    </row>
    <row r="3096" spans="1:7">
      <c r="A3096" s="48" t="str">
        <f>_xlfn.XLOOKUP(_xlfn.XLOOKUP(MID(タスク実績csv元!C3096,1,SEARCH(":",タスク実績csv元!C3096)-1),リスト!F:F,リスト!G:G)&amp;MID(タスク実績csv元!C3096,SEARCH(":",タスク実績csv元!C3096),999),タスクDB!K:K,タスクDB!A:A)</f>
        <v>{1364ffab-d0f2-41d6-9eab-c1e1da536e69}</v>
      </c>
      <c r="B3096" s="11">
        <f>タスク実績csv元!A3096</f>
        <v>44904</v>
      </c>
      <c r="C3096" s="54">
        <f>タスク実績csv元!F3096</f>
        <v>0.47916666666666669</v>
      </c>
      <c r="D3096" s="54">
        <f>タスク実績csv元!E3096</f>
        <v>0.41666666666666669</v>
      </c>
      <c r="E3096" t="str">
        <f>タスク実績csv元!I3096&amp;""</f>
        <v/>
      </c>
      <c r="F3096" t="str">
        <f>タスク実績csv元!D3096</f>
        <v>PJ振り返り</v>
      </c>
      <c r="G3096" t="str">
        <f t="shared" si="48"/>
        <v>INSERT INTO task_achivement(task_no,achive_date,end_time,start_time,task_detail,memo)VALUES('{1364ffab-d0f2-41d6-9eab-c1e1da536e69}','2022/12/09','2022/12/09 11:30:00','2022/12/09 10:00:00','','PJ振り返り');</v>
      </c>
    </row>
    <row r="3097" spans="1:7">
      <c r="A3097" s="48" t="str">
        <f>_xlfn.XLOOKUP(_xlfn.XLOOKUP(MID(タスク実績csv元!C3097,1,SEARCH(":",タスク実績csv元!C3097)-1),リスト!F:F,リスト!G:G)&amp;MID(タスク実績csv元!C3097,SEARCH(":",タスク実績csv元!C3097),999),タスクDB!K:K,タスクDB!A:A)</f>
        <v>{fa1d15a7-0fa5-46a0-b2a9-9b86fd9480ff}</v>
      </c>
      <c r="B3097" s="11">
        <f>タスク実績csv元!A3097</f>
        <v>44904</v>
      </c>
      <c r="C3097" s="54">
        <f>タスク実績csv元!F3097</f>
        <v>0.5</v>
      </c>
      <c r="D3097" s="54">
        <f>タスク実績csv元!E3097</f>
        <v>0.47916666666666669</v>
      </c>
      <c r="E3097" t="str">
        <f>タスク実績csv元!I3097&amp;""</f>
        <v/>
      </c>
      <c r="F3097" t="str">
        <f>タスク実績csv元!D3097</f>
        <v>SOTC030の項目整理</v>
      </c>
      <c r="G3097" t="str">
        <f t="shared" si="48"/>
        <v>INSERT INTO task_achivement(task_no,achive_date,end_time,start_time,task_detail,memo)VALUES('{fa1d15a7-0fa5-46a0-b2a9-9b86fd9480ff}','2022/12/09','2022/12/09 12:00:00','2022/12/09 11:30:00','','SOTC030の項目整理');</v>
      </c>
    </row>
    <row r="3098" spans="1:7">
      <c r="A3098" s="48" t="str">
        <f>_xlfn.XLOOKUP(_xlfn.XLOOKUP(MID(タスク実績csv元!C3098,1,SEARCH(":",タスク実績csv元!C3098)-1),リスト!F:F,リスト!G:G)&amp;MID(タスク実績csv元!C3098,SEARCH(":",タスク実績csv元!C3098),999),タスクDB!K:K,タスクDB!A:A)</f>
        <v>{fa1d15a7-0fa5-46a0-b2a9-9b86fd9480ff}</v>
      </c>
      <c r="B3098" s="11">
        <f>タスク実績csv元!A3098</f>
        <v>44904</v>
      </c>
      <c r="C3098" s="54">
        <f>タスク実績csv元!F3098</f>
        <v>0.5625</v>
      </c>
      <c r="D3098" s="54">
        <f>タスク実績csv元!E3098</f>
        <v>0.54166666666666663</v>
      </c>
      <c r="E3098" t="str">
        <f>タスク実績csv元!I3098&amp;""</f>
        <v/>
      </c>
      <c r="F3098" t="str">
        <f>タスク実績csv元!D3098</f>
        <v>SOTC030の項目整理</v>
      </c>
      <c r="G3098" t="str">
        <f t="shared" si="48"/>
        <v>INSERT INTO task_achivement(task_no,achive_date,end_time,start_time,task_detail,memo)VALUES('{fa1d15a7-0fa5-46a0-b2a9-9b86fd9480ff}','2022/12/09','2022/12/09 13:30:00','2022/12/09 13:00:00','','SOTC030の項目整理');</v>
      </c>
    </row>
    <row r="3099" spans="1:7">
      <c r="A3099" s="48" t="str">
        <f>_xlfn.XLOOKUP(_xlfn.XLOOKUP(MID(タスク実績csv元!C3099,1,SEARCH(":",タスク実績csv元!C3099)-1),リスト!F:F,リスト!G:G)&amp;MID(タスク実績csv元!C3099,SEARCH(":",タスク実績csv元!C3099),999),タスクDB!K:K,タスクDB!A:A)</f>
        <v>{eccefbf1-a852-44a0-af6a-c2c31b42f737}</v>
      </c>
      <c r="B3099" s="11">
        <f>タスク実績csv元!A3099</f>
        <v>44904</v>
      </c>
      <c r="C3099" s="54">
        <f>タスク実績csv元!F3099</f>
        <v>0.60416666666666663</v>
      </c>
      <c r="D3099" s="54">
        <f>タスク実績csv元!E3099</f>
        <v>0.5625</v>
      </c>
      <c r="E3099" t="str">
        <f>タスク実績csv元!I3099&amp;""</f>
        <v/>
      </c>
      <c r="F3099" t="str">
        <f>タスク実績csv元!D3099</f>
        <v>状況整理</v>
      </c>
      <c r="G3099" t="str">
        <f t="shared" si="48"/>
        <v>INSERT INTO task_achivement(task_no,achive_date,end_time,start_time,task_detail,memo)VALUES('{eccefbf1-a852-44a0-af6a-c2c31b42f737}','2022/12/09','2022/12/09 14:30:00','2022/12/09 13:30:00','','状況整理');</v>
      </c>
    </row>
    <row r="3100" spans="1:7">
      <c r="A3100" s="48" t="str">
        <f>_xlfn.XLOOKUP(_xlfn.XLOOKUP(MID(タスク実績csv元!C3100,1,SEARCH(":",タスク実績csv元!C3100)-1),リスト!F:F,リスト!G:G)&amp;MID(タスク実績csv元!C3100,SEARCH(":",タスク実績csv元!C3100),999),タスクDB!K:K,タスクDB!A:A)</f>
        <v>{fa1d15a7-0fa5-46a0-b2a9-9b86fd9480ff}</v>
      </c>
      <c r="B3100" s="11">
        <f>タスク実績csv元!A3100</f>
        <v>44904</v>
      </c>
      <c r="C3100" s="54">
        <f>タスク実績csv元!F3100</f>
        <v>0.66666666666666663</v>
      </c>
      <c r="D3100" s="54">
        <f>タスク実績csv元!E3100</f>
        <v>0.60416666666666663</v>
      </c>
      <c r="E3100" t="str">
        <f>タスク実績csv元!I3100&amp;""</f>
        <v/>
      </c>
      <c r="F3100" t="str">
        <f>タスク実績csv元!D3100</f>
        <v>OROP010の出荷(単独)の考慮整理</v>
      </c>
      <c r="G3100" t="str">
        <f t="shared" si="48"/>
        <v>INSERT INTO task_achivement(task_no,achive_date,end_time,start_time,task_detail,memo)VALUES('{fa1d15a7-0fa5-46a0-b2a9-9b86fd9480ff}','2022/12/09','2022/12/09 16:00:00','2022/12/09 14:30:00','','OROP010の出荷(単独)の考慮整理');</v>
      </c>
    </row>
    <row r="3101" spans="1:7">
      <c r="A3101" s="48" t="str">
        <f>_xlfn.XLOOKUP(_xlfn.XLOOKUP(MID(タスク実績csv元!C3101,1,SEARCH(":",タスク実績csv元!C3101)-1),リスト!F:F,リスト!G:G)&amp;MID(タスク実績csv元!C3101,SEARCH(":",タスク実績csv元!C3101),999),タスクDB!K:K,タスクDB!A:A)</f>
        <v>{1364ffab-d0f2-41d6-9eab-c1e1da536e69}</v>
      </c>
      <c r="B3101" s="11">
        <f>タスク実績csv元!A3101</f>
        <v>44904</v>
      </c>
      <c r="C3101" s="54">
        <f>タスク実績csv元!F3101</f>
        <v>0.6875</v>
      </c>
      <c r="D3101" s="54">
        <f>タスク実績csv元!E3101</f>
        <v>0.66666666666666663</v>
      </c>
      <c r="E3101" t="str">
        <f>タスク実績csv元!I3101&amp;""</f>
        <v/>
      </c>
      <c r="F3101" t="str">
        <f>タスク実績csv元!D3101</f>
        <v>夕会</v>
      </c>
      <c r="G3101" t="str">
        <f t="shared" si="48"/>
        <v>INSERT INTO task_achivement(task_no,achive_date,end_time,start_time,task_detail,memo)VALUES('{1364ffab-d0f2-41d6-9eab-c1e1da536e69}','2022/12/09','2022/12/09 16:30:00','2022/12/09 16:00:00','','夕会');</v>
      </c>
    </row>
    <row r="3102" spans="1:7">
      <c r="A3102" s="48" t="str">
        <f>_xlfn.XLOOKUP(_xlfn.XLOOKUP(MID(タスク実績csv元!C3102,1,SEARCH(":",タスク実績csv元!C3102)-1),リスト!F:F,リスト!G:G)&amp;MID(タスク実績csv元!C3102,SEARCH(":",タスク実績csv元!C3102),999),タスクDB!K:K,タスクDB!A:A)</f>
        <v>{66749018-e2da-40b7-980c-350ad871434b}</v>
      </c>
      <c r="B3102" s="11">
        <f>タスク実績csv元!A3102</f>
        <v>44904</v>
      </c>
      <c r="C3102" s="54">
        <f>タスク実績csv元!F3102</f>
        <v>0.71875</v>
      </c>
      <c r="D3102" s="54">
        <f>タスク実績csv元!E3102</f>
        <v>0.6875</v>
      </c>
      <c r="E3102" t="str">
        <f>タスク実績csv元!I3102&amp;""</f>
        <v/>
      </c>
      <c r="F3102" t="str">
        <f>タスク実績csv元!D3102</f>
        <v>バンドル確認打ち合わせ</v>
      </c>
      <c r="G3102" t="str">
        <f t="shared" si="48"/>
        <v>INSERT INTO task_achivement(task_no,achive_date,end_time,start_time,task_detail,memo)VALUES('{66749018-e2da-40b7-980c-350ad871434b}','2022/12/09','2022/12/09 17:15:00','2022/12/09 16:30:00','','バンドル確認打ち合わせ');</v>
      </c>
    </row>
    <row r="3103" spans="1:7">
      <c r="A3103" s="48" t="str">
        <f>_xlfn.XLOOKUP(_xlfn.XLOOKUP(MID(タスク実績csv元!C3103,1,SEARCH(":",タスク実績csv元!C3103)-1),リスト!F:F,リスト!G:G)&amp;MID(タスク実績csv元!C3103,SEARCH(":",タスク実績csv元!C3103),999),タスクDB!K:K,タスクDB!A:A)</f>
        <v>{fa1d15a7-0fa5-46a0-b2a9-9b86fd9480ff}</v>
      </c>
      <c r="B3103" s="11">
        <f>タスク実績csv元!A3103</f>
        <v>44904</v>
      </c>
      <c r="C3103" s="54">
        <f>タスク実績csv元!F3103</f>
        <v>0.75</v>
      </c>
      <c r="D3103" s="54">
        <f>タスク実績csv元!E3103</f>
        <v>0.71875</v>
      </c>
      <c r="E3103" t="str">
        <f>タスク実績csv元!I3103&amp;""</f>
        <v/>
      </c>
      <c r="F3103" t="str">
        <f>タスク実績csv元!D3103</f>
        <v>状況整理</v>
      </c>
      <c r="G3103" t="str">
        <f t="shared" si="48"/>
        <v>INSERT INTO task_achivement(task_no,achive_date,end_time,start_time,task_detail,memo)VALUES('{fa1d15a7-0fa5-46a0-b2a9-9b86fd9480ff}','2022/12/09','2022/12/09 18:00:00','2022/12/09 17:15:00','','状況整理');</v>
      </c>
    </row>
    <row r="3104" spans="1:7">
      <c r="A3104" s="48" t="str">
        <f>_xlfn.XLOOKUP(_xlfn.XLOOKUP(MID(タスク実績csv元!C3104,1,SEARCH(":",タスク実績csv元!C3104)-1),リスト!F:F,リスト!G:G)&amp;MID(タスク実績csv元!C3104,SEARCH(":",タスク実績csv元!C3104),999),タスクDB!K:K,タスクDB!A:A)</f>
        <v>{1364ffab-d0f2-41d6-9eab-c1e1da536e69}</v>
      </c>
      <c r="B3104" s="11">
        <f>タスク実績csv元!A3104</f>
        <v>44906</v>
      </c>
      <c r="C3104" s="54">
        <f>タスク実績csv元!F3104</f>
        <v>0.48958333333333331</v>
      </c>
      <c r="D3104" s="54">
        <f>タスク実績csv元!E3104</f>
        <v>0.45833333333333331</v>
      </c>
      <c r="E3104" t="str">
        <f>タスク実績csv元!I3104&amp;""</f>
        <v/>
      </c>
      <c r="F3104" t="str">
        <f>タスク実績csv元!D3104</f>
        <v>マージ作業</v>
      </c>
      <c r="G3104" t="str">
        <f t="shared" si="48"/>
        <v>INSERT INTO task_achivement(task_no,achive_date,end_time,start_time,task_detail,memo)VALUES('{1364ffab-d0f2-41d6-9eab-c1e1da536e69}','2022/12/11','2022/12/11 11:45:00','2022/12/11 11:00:00','','マージ作業');</v>
      </c>
    </row>
    <row r="3105" spans="1:7">
      <c r="A3105" s="48" t="str">
        <f>_xlfn.XLOOKUP(_xlfn.XLOOKUP(MID(タスク実績csv元!C3105,1,SEARCH(":",タスク実績csv元!C3105)-1),リスト!F:F,リスト!G:G)&amp;MID(タスク実績csv元!C3105,SEARCH(":",タスク実績csv元!C3105),999),タスクDB!K:K,タスクDB!A:A)</f>
        <v>{fa1d15a7-0fa5-46a0-b2a9-9b86fd9480ff}</v>
      </c>
      <c r="B3105" s="11">
        <f>タスク実績csv元!A3105</f>
        <v>44906</v>
      </c>
      <c r="C3105" s="54">
        <f>タスク実績csv元!F3105</f>
        <v>0.54166666666666663</v>
      </c>
      <c r="D3105" s="54">
        <f>タスク実績csv元!E3105</f>
        <v>0.48958333333333331</v>
      </c>
      <c r="E3105" t="str">
        <f>タスク実績csv元!I3105&amp;""</f>
        <v/>
      </c>
      <c r="F3105" t="str">
        <f>タスク実績csv元!D3105</f>
        <v>WSDLについて</v>
      </c>
      <c r="G3105" t="str">
        <f t="shared" si="48"/>
        <v>INSERT INTO task_achivement(task_no,achive_date,end_time,start_time,task_detail,memo)VALUES('{fa1d15a7-0fa5-46a0-b2a9-9b86fd9480ff}','2022/12/11','2022/12/11 13:00:00','2022/12/11 11:45:00','','WSDLについて');</v>
      </c>
    </row>
    <row r="3106" spans="1:7">
      <c r="A3106" s="48" t="str">
        <f>_xlfn.XLOOKUP(_xlfn.XLOOKUP(MID(タスク実績csv元!C3106,1,SEARCH(":",タスク実績csv元!C3106)-1),リスト!F:F,リスト!G:G)&amp;MID(タスク実績csv元!C3106,SEARCH(":",タスク実績csv元!C3106),999),タスクDB!K:K,タスクDB!A:A)</f>
        <v>{fa1d15a7-0fa5-46a0-b2a9-9b86fd9480ff}</v>
      </c>
      <c r="B3106" s="11">
        <f>タスク実績csv元!A3106</f>
        <v>44906</v>
      </c>
      <c r="C3106" s="54">
        <f>タスク実績csv元!F3106</f>
        <v>0.99305555555555547</v>
      </c>
      <c r="D3106" s="54">
        <f>タスク実績csv元!E3106</f>
        <v>0.91666666666666663</v>
      </c>
      <c r="E3106" t="str">
        <f>タスク実績csv元!I3106&amp;""</f>
        <v/>
      </c>
      <c r="F3106" t="str">
        <f>タスク実績csv元!D3106</f>
        <v>OROP010の出荷(単独)の考慮整理</v>
      </c>
      <c r="G3106" t="str">
        <f t="shared" si="48"/>
        <v>INSERT INTO task_achivement(task_no,achive_date,end_time,start_time,task_detail,memo)VALUES('{fa1d15a7-0fa5-46a0-b2a9-9b86fd9480ff}','2022/12/11','2022/12/11 23:50:00','2022/12/11 22:00:00','','OROP010の出荷(単独)の考慮整理');</v>
      </c>
    </row>
    <row r="3107" spans="1:7">
      <c r="A3107" s="48" t="str">
        <f>_xlfn.XLOOKUP(_xlfn.XLOOKUP(MID(タスク実績csv元!C3107,1,SEARCH(":",タスク実績csv元!C3107)-1),リスト!F:F,リスト!G:G)&amp;MID(タスク実績csv元!C3107,SEARCH(":",タスク実績csv元!C3107),999),タスクDB!K:K,タスクDB!A:A)</f>
        <v>{3c725e9b-a684-46d8-88fb-086261f2dbe6}</v>
      </c>
      <c r="B3107" s="11">
        <f>タスク実績csv元!A3107</f>
        <v>44907</v>
      </c>
      <c r="C3107" s="54">
        <f>タスク実績csv元!F3107</f>
        <v>0.40625</v>
      </c>
      <c r="D3107" s="54">
        <f>タスク実績csv元!E3107</f>
        <v>0.39583333333333331</v>
      </c>
      <c r="E3107" t="str">
        <f>タスク実績csv元!I3107&amp;""</f>
        <v/>
      </c>
      <c r="F3107" t="str">
        <f>タスク実績csv元!D3107</f>
        <v>週次整理</v>
      </c>
      <c r="G3107" t="str">
        <f t="shared" si="48"/>
        <v>INSERT INTO task_achivement(task_no,achive_date,end_time,start_time,task_detail,memo)VALUES('{3c725e9b-a684-46d8-88fb-086261f2dbe6}','2022/12/12','2022/12/12 09:45:00','2022/12/12 09:30:00','','週次整理');</v>
      </c>
    </row>
    <row r="3108" spans="1:7">
      <c r="A3108" s="48" t="str">
        <f>_xlfn.XLOOKUP(_xlfn.XLOOKUP(MID(タスク実績csv元!C3108,1,SEARCH(":",タスク実績csv元!C3108)-1),リスト!F:F,リスト!G:G)&amp;MID(タスク実績csv元!C3108,SEARCH(":",タスク実績csv元!C3108),999),タスクDB!K:K,タスクDB!A:A)</f>
        <v>{1364ffab-d0f2-41d6-9eab-c1e1da536e69}</v>
      </c>
      <c r="B3108" s="11">
        <f>タスク実績csv元!A3108</f>
        <v>44907</v>
      </c>
      <c r="C3108" s="54">
        <f>タスク実績csv元!F3108</f>
        <v>0.41666666666666669</v>
      </c>
      <c r="D3108" s="54">
        <f>タスク実績csv元!E3108</f>
        <v>0.40625</v>
      </c>
      <c r="E3108" t="str">
        <f>タスク実績csv元!I3108&amp;""</f>
        <v/>
      </c>
      <c r="F3108" t="str">
        <f>タスク実績csv元!D3108</f>
        <v>レポート回答</v>
      </c>
      <c r="G3108" t="str">
        <f t="shared" si="48"/>
        <v>INSERT INTO task_achivement(task_no,achive_date,end_time,start_time,task_detail,memo)VALUES('{1364ffab-d0f2-41d6-9eab-c1e1da536e69}','2022/12/12','2022/12/12 10:00:00','2022/12/12 09:45:00','','レポート回答');</v>
      </c>
    </row>
    <row r="3109" spans="1:7">
      <c r="A3109" s="48" t="str">
        <f>_xlfn.XLOOKUP(_xlfn.XLOOKUP(MID(タスク実績csv元!C3109,1,SEARCH(":",タスク実績csv元!C3109)-1),リスト!F:F,リスト!G:G)&amp;MID(タスク実績csv元!C3109,SEARCH(":",タスク実績csv元!C3109),999),タスクDB!K:K,タスクDB!A:A)</f>
        <v>{4c39d40d-b35f-4cfa-b549-6c5de24454e2}</v>
      </c>
      <c r="B3109" s="11">
        <f>タスク実績csv元!A3109</f>
        <v>44907</v>
      </c>
      <c r="C3109" s="54">
        <f>タスク実績csv元!F3109</f>
        <v>0.45833333333333331</v>
      </c>
      <c r="D3109" s="54">
        <f>タスク実績csv元!E3109</f>
        <v>0.41666666666666669</v>
      </c>
      <c r="E3109" t="str">
        <f>タスク実績csv元!I3109&amp;""</f>
        <v/>
      </c>
      <c r="F3109" t="str">
        <f>タスク実績csv元!D3109</f>
        <v>チームMTG</v>
      </c>
      <c r="G3109" t="str">
        <f t="shared" si="48"/>
        <v>INSERT INTO task_achivement(task_no,achive_date,end_time,start_time,task_detail,memo)VALUES('{4c39d40d-b35f-4cfa-b549-6c5de24454e2}','2022/12/12','2022/12/12 11:00:00','2022/12/12 10:00:00','','チームMTG');</v>
      </c>
    </row>
    <row r="3110" spans="1:7">
      <c r="A3110" s="48" t="str">
        <f>_xlfn.XLOOKUP(_xlfn.XLOOKUP(MID(タスク実績csv元!C3110,1,SEARCH(":",タスク実績csv元!C3110)-1),リスト!F:F,リスト!G:G)&amp;MID(タスク実績csv元!C3110,SEARCH(":",タスク実績csv元!C3110),999),タスクDB!K:K,タスクDB!A:A)</f>
        <v>{eccefbf1-a852-44a0-af6a-c2c31b42f737}</v>
      </c>
      <c r="B3110" s="11">
        <f>タスク実績csv元!A3110</f>
        <v>44907</v>
      </c>
      <c r="C3110" s="54">
        <f>タスク実績csv元!F3110</f>
        <v>0.5</v>
      </c>
      <c r="D3110" s="54">
        <f>タスク実績csv元!E3110</f>
        <v>0.45833333333333331</v>
      </c>
      <c r="E3110" t="str">
        <f>タスク実績csv元!I3110&amp;""</f>
        <v/>
      </c>
      <c r="F3110" t="str">
        <f>タスク実績csv元!D3110</f>
        <v>リーダー会議</v>
      </c>
      <c r="G3110" t="str">
        <f t="shared" si="48"/>
        <v>INSERT INTO task_achivement(task_no,achive_date,end_time,start_time,task_detail,memo)VALUES('{eccefbf1-a852-44a0-af6a-c2c31b42f737}','2022/12/12','2022/12/12 12:00:00','2022/12/12 11:00:00','','リーダー会議');</v>
      </c>
    </row>
    <row r="3111" spans="1:7">
      <c r="A3111" s="48" t="str">
        <f>_xlfn.XLOOKUP(_xlfn.XLOOKUP(MID(タスク実績csv元!C3111,1,SEARCH(":",タスク実績csv元!C3111)-1),リスト!F:F,リスト!G:G)&amp;MID(タスク実績csv元!C3111,SEARCH(":",タスク実績csv元!C3111),999),タスクDB!K:K,タスクDB!A:A)</f>
        <v>{fa1d15a7-0fa5-46a0-b2a9-9b86fd9480ff}</v>
      </c>
      <c r="B3111" s="11">
        <f>タスク実績csv元!A3111</f>
        <v>44907</v>
      </c>
      <c r="C3111" s="54">
        <f>タスク実績csv元!F3111</f>
        <v>0.5625</v>
      </c>
      <c r="D3111" s="54">
        <f>タスク実績csv元!E3111</f>
        <v>0.54166666666666663</v>
      </c>
      <c r="E3111" t="str">
        <f>タスク実績csv元!I3111&amp;""</f>
        <v/>
      </c>
      <c r="F3111" t="str">
        <f>タスク実績csv元!D3111</f>
        <v>課題整理</v>
      </c>
      <c r="G3111" t="str">
        <f t="shared" si="48"/>
        <v>INSERT INTO task_achivement(task_no,achive_date,end_time,start_time,task_detail,memo)VALUES('{fa1d15a7-0fa5-46a0-b2a9-9b86fd9480ff}','2022/12/12','2022/12/12 13:30:00','2022/12/12 13:00:00','','課題整理');</v>
      </c>
    </row>
    <row r="3112" spans="1:7">
      <c r="A3112" s="48" t="str">
        <f>_xlfn.XLOOKUP(_xlfn.XLOOKUP(MID(タスク実績csv元!C3112,1,SEARCH(":",タスク実績csv元!C3112)-1),リスト!F:F,リスト!G:G)&amp;MID(タスク実績csv元!C3112,SEARCH(":",タスク実績csv元!C3112),999),タスクDB!K:K,タスクDB!A:A)</f>
        <v>{eccefbf1-a852-44a0-af6a-c2c31b42f737}</v>
      </c>
      <c r="B3112" s="11">
        <f>タスク実績csv元!A3112</f>
        <v>44907</v>
      </c>
      <c r="C3112" s="54">
        <f>タスク実績csv元!F3112</f>
        <v>0.63541666666666663</v>
      </c>
      <c r="D3112" s="54">
        <f>タスク実績csv元!E3112</f>
        <v>0.5625</v>
      </c>
      <c r="E3112" t="str">
        <f>タスク実績csv元!I3112&amp;""</f>
        <v/>
      </c>
      <c r="F3112" t="str">
        <f>タスク実績csv元!D3112</f>
        <v>対応打ち合わせ</v>
      </c>
      <c r="G3112" t="str">
        <f t="shared" si="48"/>
        <v>INSERT INTO task_achivement(task_no,achive_date,end_time,start_time,task_detail,memo)VALUES('{eccefbf1-a852-44a0-af6a-c2c31b42f737}','2022/12/12','2022/12/12 15:15:00','2022/12/12 13:30:00','','対応打ち合わせ');</v>
      </c>
    </row>
    <row r="3113" spans="1:7">
      <c r="A3113" s="48" t="str">
        <f>_xlfn.XLOOKUP(_xlfn.XLOOKUP(MID(タスク実績csv元!C3113,1,SEARCH(":",タスク実績csv元!C3113)-1),リスト!F:F,リスト!G:G)&amp;MID(タスク実績csv元!C3113,SEARCH(":",タスク実績csv元!C3113),999),タスクDB!K:K,タスクDB!A:A)</f>
        <v>{1364ffab-d0f2-41d6-9eab-c1e1da536e69}</v>
      </c>
      <c r="B3113" s="11">
        <f>タスク実績csv元!A3113</f>
        <v>44907</v>
      </c>
      <c r="C3113" s="54">
        <f>タスク実績csv元!F3113</f>
        <v>0.6875</v>
      </c>
      <c r="D3113" s="54">
        <f>タスク実績csv元!E3113</f>
        <v>0.63541666666666663</v>
      </c>
      <c r="E3113" t="str">
        <f>タスク実績csv元!I3113&amp;""</f>
        <v/>
      </c>
      <c r="F3113" t="str">
        <f>タスク実績csv元!D3113</f>
        <v>ガバナ状況整理</v>
      </c>
      <c r="G3113" t="str">
        <f t="shared" si="48"/>
        <v>INSERT INTO task_achivement(task_no,achive_date,end_time,start_time,task_detail,memo)VALUES('{1364ffab-d0f2-41d6-9eab-c1e1da536e69}','2022/12/12','2022/12/12 16:30:00','2022/12/12 15:15:00','','ガバナ状況整理');</v>
      </c>
    </row>
    <row r="3114" spans="1:7">
      <c r="A3114" s="48" t="str">
        <f>_xlfn.XLOOKUP(_xlfn.XLOOKUP(MID(タスク実績csv元!C3114,1,SEARCH(":",タスク実績csv元!C3114)-1),リスト!F:F,リスト!G:G)&amp;MID(タスク実績csv元!C3114,SEARCH(":",タスク実績csv元!C3114),999),タスクDB!K:K,タスクDB!A:A)</f>
        <v>{fa1d15a7-0fa5-46a0-b2a9-9b86fd9480ff}</v>
      </c>
      <c r="B3114" s="11">
        <f>タスク実績csv元!A3114</f>
        <v>44907</v>
      </c>
      <c r="C3114" s="54">
        <f>タスク実績csv元!F3114</f>
        <v>0.75</v>
      </c>
      <c r="D3114" s="54">
        <f>タスク実績csv元!E3114</f>
        <v>0.6875</v>
      </c>
      <c r="E3114" t="str">
        <f>タスク実績csv元!I3114&amp;""</f>
        <v/>
      </c>
      <c r="F3114" t="str">
        <f>タスク実績csv元!D3114</f>
        <v>疎通情報整理</v>
      </c>
      <c r="G3114" t="str">
        <f t="shared" si="48"/>
        <v>INSERT INTO task_achivement(task_no,achive_date,end_time,start_time,task_detail,memo)VALUES('{fa1d15a7-0fa5-46a0-b2a9-9b86fd9480ff}','2022/12/12','2022/12/12 18:00:00','2022/12/12 16:30:00','','疎通情報整理');</v>
      </c>
    </row>
    <row r="3115" spans="1:7">
      <c r="A3115" s="48" t="str">
        <f>_xlfn.XLOOKUP(_xlfn.XLOOKUP(MID(タスク実績csv元!C3115,1,SEARCH(":",タスク実績csv元!C3115)-1),リスト!F:F,リスト!G:G)&amp;MID(タスク実績csv元!C3115,SEARCH(":",タスク実績csv元!C3115),999),タスクDB!K:K,タスクDB!A:A)</f>
        <v>{fa1d15a7-0fa5-46a0-b2a9-9b86fd9480ff}</v>
      </c>
      <c r="B3115" s="11">
        <f>タスク実績csv元!A3115</f>
        <v>44907</v>
      </c>
      <c r="C3115" s="54">
        <f>タスク実績csv元!F3115</f>
        <v>0.91666666666666663</v>
      </c>
      <c r="D3115" s="54">
        <f>タスク実績csv元!E3115</f>
        <v>0.875</v>
      </c>
      <c r="E3115" t="str">
        <f>タスク実績csv元!I3115&amp;""</f>
        <v/>
      </c>
      <c r="F3115" t="str">
        <f>タスク実績csv元!D3115</f>
        <v>疎通情報整理</v>
      </c>
      <c r="G3115" t="str">
        <f t="shared" si="48"/>
        <v>INSERT INTO task_achivement(task_no,achive_date,end_time,start_time,task_detail,memo)VALUES('{fa1d15a7-0fa5-46a0-b2a9-9b86fd9480ff}','2022/12/12','2022/12/12 22:00:00','2022/12/12 21:00:00','','疎通情報整理');</v>
      </c>
    </row>
    <row r="3116" spans="1:7">
      <c r="A3116" s="48" t="str">
        <f>_xlfn.XLOOKUP(_xlfn.XLOOKUP(MID(タスク実績csv元!C3116,1,SEARCH(":",タスク実績csv元!C3116)-1),リスト!F:F,リスト!G:G)&amp;MID(タスク実績csv元!C3116,SEARCH(":",タスク実績csv元!C3116),999),タスクDB!K:K,タスクDB!A:A)</f>
        <v>{fa1d15a7-0fa5-46a0-b2a9-9b86fd9480ff}</v>
      </c>
      <c r="B3116" s="11">
        <f>タスク実績csv元!A3116</f>
        <v>44908</v>
      </c>
      <c r="C3116" s="54">
        <f>タスク実績csv元!F3116</f>
        <v>0.125</v>
      </c>
      <c r="D3116" s="54">
        <f>タスク実績csv元!E3116</f>
        <v>0</v>
      </c>
      <c r="E3116" t="str">
        <f>タスク実績csv元!I3116&amp;""</f>
        <v/>
      </c>
      <c r="F3116" t="str">
        <f>タスク実績csv元!D3116</f>
        <v>疎通情報整理</v>
      </c>
      <c r="G3116" t="str">
        <f t="shared" si="48"/>
        <v>INSERT INTO task_achivement(task_no,achive_date,end_time,start_time,task_detail,memo)VALUES('{fa1d15a7-0fa5-46a0-b2a9-9b86fd9480ff}','2022/12/13','2022/12/13 03:00:00','2022/12/13 00:00:00','','疎通情報整理');</v>
      </c>
    </row>
    <row r="3117" spans="1:7">
      <c r="A3117" s="48" t="str">
        <f>_xlfn.XLOOKUP(_xlfn.XLOOKUP(MID(タスク実績csv元!C3117,1,SEARCH(":",タスク実績csv元!C3117)-1),リスト!F:F,リスト!G:G)&amp;MID(タスク実績csv元!C3117,SEARCH(":",タスク実績csv元!C3117),999),タスクDB!K:K,タスクDB!A:A)</f>
        <v>{eccefbf1-a852-44a0-af6a-c2c31b42f737}</v>
      </c>
      <c r="B3117" s="11">
        <f>タスク実績csv元!A3117</f>
        <v>44908</v>
      </c>
      <c r="C3117" s="54">
        <f>タスク実績csv元!F3117</f>
        <v>0.39583333333333331</v>
      </c>
      <c r="D3117" s="54">
        <f>タスク実績csv元!E3117</f>
        <v>0.38541666666666669</v>
      </c>
      <c r="E3117" t="str">
        <f>タスク実績csv元!I3117&amp;""</f>
        <v/>
      </c>
      <c r="F3117" t="str">
        <f>タスク実績csv元!D3117</f>
        <v>朝会</v>
      </c>
      <c r="G3117" t="str">
        <f t="shared" si="48"/>
        <v>INSERT INTO task_achivement(task_no,achive_date,end_time,start_time,task_detail,memo)VALUES('{eccefbf1-a852-44a0-af6a-c2c31b42f737}','2022/12/13','2022/12/13 09:30:00','2022/12/13 09:15:00','','朝会');</v>
      </c>
    </row>
    <row r="3118" spans="1:7">
      <c r="A3118" s="48" t="str">
        <f>_xlfn.XLOOKUP(_xlfn.XLOOKUP(MID(タスク実績csv元!C3118,1,SEARCH(":",タスク実績csv元!C3118)-1),リスト!F:F,リスト!G:G)&amp;MID(タスク実績csv元!C3118,SEARCH(":",タスク実績csv元!C3118),999),タスクDB!K:K,タスクDB!A:A)</f>
        <v>{8bf29be6-00eb-4704-99d7-d935cf00aff3}</v>
      </c>
      <c r="B3118" s="11">
        <f>タスク実績csv元!A3118</f>
        <v>44908</v>
      </c>
      <c r="C3118" s="54">
        <f>タスク実績csv元!F3118</f>
        <v>0.45833333333333331</v>
      </c>
      <c r="D3118" s="54">
        <f>タスク実績csv元!E3118</f>
        <v>0.39583333333333331</v>
      </c>
      <c r="E3118" t="str">
        <f>タスク実績csv元!I3118&amp;""</f>
        <v/>
      </c>
      <c r="F3118" t="str">
        <f>タスク実績csv元!D3118</f>
        <v>3社定例打ち合わせ</v>
      </c>
      <c r="G3118" t="str">
        <f t="shared" si="48"/>
        <v>INSERT INTO task_achivement(task_no,achive_date,end_time,start_time,task_detail,memo)VALUES('{8bf29be6-00eb-4704-99d7-d935cf00aff3}','2022/12/13','2022/12/13 11:00:00','2022/12/13 09:30:00','','3社定例打ち合わせ');</v>
      </c>
    </row>
    <row r="3119" spans="1:7">
      <c r="A3119" s="48" t="str">
        <f>_xlfn.XLOOKUP(_xlfn.XLOOKUP(MID(タスク実績csv元!C3119,1,SEARCH(":",タスク実績csv元!C3119)-1),リスト!F:F,リスト!G:G)&amp;MID(タスク実績csv元!C3119,SEARCH(":",タスク実績csv元!C3119),999),タスクDB!K:K,タスクDB!A:A)</f>
        <v>{4c39d40d-b35f-4cfa-b549-6c5de24454e2}</v>
      </c>
      <c r="B3119" s="11">
        <f>タスク実績csv元!A3119</f>
        <v>44908</v>
      </c>
      <c r="C3119" s="54">
        <f>タスク実績csv元!F3119</f>
        <v>0.40625</v>
      </c>
      <c r="D3119" s="54">
        <f>タスク実績csv元!E3119</f>
        <v>0.39583333333333331</v>
      </c>
      <c r="E3119" t="str">
        <f>タスク実績csv元!I3119&amp;""</f>
        <v/>
      </c>
      <c r="F3119" t="str">
        <f>タスク実績csv元!D3119</f>
        <v>朝会</v>
      </c>
      <c r="G3119" t="str">
        <f t="shared" si="48"/>
        <v>INSERT INTO task_achivement(task_no,achive_date,end_time,start_time,task_detail,memo)VALUES('{4c39d40d-b35f-4cfa-b549-6c5de24454e2}','2022/12/13','2022/12/13 09:45:00','2022/12/13 09:30:00','','朝会');</v>
      </c>
    </row>
    <row r="3120" spans="1:7">
      <c r="A3120" s="48" t="str">
        <f>_xlfn.XLOOKUP(_xlfn.XLOOKUP(MID(タスク実績csv元!C3120,1,SEARCH(":",タスク実績csv元!C3120)-1),リスト!F:F,リスト!G:G)&amp;MID(タスク実績csv元!C3120,SEARCH(":",タスク実績csv元!C3120),999),タスクDB!K:K,タスクDB!A:A)</f>
        <v>{1364ffab-d0f2-41d6-9eab-c1e1da536e69}</v>
      </c>
      <c r="B3120" s="11">
        <f>タスク実績csv元!A3120</f>
        <v>44908</v>
      </c>
      <c r="C3120" s="54">
        <f>タスク実績csv元!F3120</f>
        <v>0.47916666666666669</v>
      </c>
      <c r="D3120" s="54">
        <f>タスク実績csv元!E3120</f>
        <v>0.45833333333333331</v>
      </c>
      <c r="E3120" t="str">
        <f>タスク実績csv元!I3120&amp;""</f>
        <v/>
      </c>
      <c r="F3120" t="str">
        <f>タスク実績csv元!D3120</f>
        <v>配電内部確認打ち合わせ(中村さん)</v>
      </c>
      <c r="G3120" t="str">
        <f t="shared" si="48"/>
        <v>INSERT INTO task_achivement(task_no,achive_date,end_time,start_time,task_detail,memo)VALUES('{1364ffab-d0f2-41d6-9eab-c1e1da536e69}','2022/12/13','2022/12/13 11:30:00','2022/12/13 11:00:00','','配電内部確認打ち合わせ(中村さん)');</v>
      </c>
    </row>
    <row r="3121" spans="1:7">
      <c r="A3121" s="48" t="str">
        <f>_xlfn.XLOOKUP(_xlfn.XLOOKUP(MID(タスク実績csv元!C3121,1,SEARCH(":",タスク実績csv元!C3121)-1),リスト!F:F,リスト!G:G)&amp;MID(タスク実績csv元!C3121,SEARCH(":",タスク実績csv元!C3121),999),タスクDB!K:K,タスクDB!A:A)</f>
        <v>{1364ffab-d0f2-41d6-9eab-c1e1da536e69}</v>
      </c>
      <c r="B3121" s="11">
        <f>タスク実績csv元!A3121</f>
        <v>44908</v>
      </c>
      <c r="C3121" s="54">
        <f>タスク実績csv元!F3121</f>
        <v>0.5</v>
      </c>
      <c r="D3121" s="54">
        <f>タスク実績csv元!E3121</f>
        <v>0.47916666666666669</v>
      </c>
      <c r="E3121" t="str">
        <f>タスク実績csv元!I3121&amp;""</f>
        <v/>
      </c>
      <c r="F3121" t="str">
        <f>タスク実績csv元!D3121</f>
        <v>ガバナ状況報告</v>
      </c>
      <c r="G3121" t="str">
        <f t="shared" si="48"/>
        <v>INSERT INTO task_achivement(task_no,achive_date,end_time,start_time,task_detail,memo)VALUES('{1364ffab-d0f2-41d6-9eab-c1e1da536e69}','2022/12/13','2022/12/13 12:00:00','2022/12/13 11:30:00','','ガバナ状況報告');</v>
      </c>
    </row>
    <row r="3122" spans="1:7">
      <c r="A3122" s="48" t="str">
        <f>_xlfn.XLOOKUP(_xlfn.XLOOKUP(MID(タスク実績csv元!C3122,1,SEARCH(":",タスク実績csv元!C3122)-1),リスト!F:F,リスト!G:G)&amp;MID(タスク実績csv元!C3122,SEARCH(":",タスク実績csv元!C3122),999),タスクDB!K:K,タスクDB!A:A)</f>
        <v>{fa1d15a7-0fa5-46a0-b2a9-9b86fd9480ff}</v>
      </c>
      <c r="B3122" s="11">
        <f>タスク実績csv元!A3122</f>
        <v>44908</v>
      </c>
      <c r="C3122" s="54">
        <f>タスク実績csv元!F3122</f>
        <v>0.5625</v>
      </c>
      <c r="D3122" s="54">
        <f>タスク実績csv元!E3122</f>
        <v>0.54166666666666663</v>
      </c>
      <c r="E3122" t="str">
        <f>タスク実績csv元!I3122&amp;""</f>
        <v/>
      </c>
      <c r="F3122" t="str">
        <f>タスク実績csv元!D3122</f>
        <v>疎通情報整理</v>
      </c>
      <c r="G3122" t="str">
        <f t="shared" si="48"/>
        <v>INSERT INTO task_achivement(task_no,achive_date,end_time,start_time,task_detail,memo)VALUES('{fa1d15a7-0fa5-46a0-b2a9-9b86fd9480ff}','2022/12/13','2022/12/13 13:30:00','2022/12/13 13:00:00','','疎通情報整理');</v>
      </c>
    </row>
    <row r="3123" spans="1:7">
      <c r="A3123" s="48" t="str">
        <f>_xlfn.XLOOKUP(_xlfn.XLOOKUP(MID(タスク実績csv元!C3123,1,SEARCH(":",タスク実績csv元!C3123)-1),リスト!F:F,リスト!G:G)&amp;MID(タスク実績csv元!C3123,SEARCH(":",タスク実績csv元!C3123),999),タスクDB!K:K,タスクDB!A:A)</f>
        <v>{3c725e9b-a684-46d8-88fb-086261f2dbe6}</v>
      </c>
      <c r="B3123" s="11">
        <f>タスク実績csv元!A3123</f>
        <v>44908</v>
      </c>
      <c r="C3123" s="54">
        <f>タスク実績csv元!F3123</f>
        <v>0.58333333333333337</v>
      </c>
      <c r="D3123" s="54">
        <f>タスク実績csv元!E3123</f>
        <v>0.5625</v>
      </c>
      <c r="E3123" t="str">
        <f>タスク実績csv元!I3123&amp;""</f>
        <v/>
      </c>
      <c r="F3123" t="str">
        <f>タスク実績csv元!D3123</f>
        <v>TA講評</v>
      </c>
      <c r="G3123" t="str">
        <f t="shared" si="48"/>
        <v>INSERT INTO task_achivement(task_no,achive_date,end_time,start_time,task_detail,memo)VALUES('{3c725e9b-a684-46d8-88fb-086261f2dbe6}','2022/12/13','2022/12/13 14:00:00','2022/12/13 13:30:00','','TA講評');</v>
      </c>
    </row>
    <row r="3124" spans="1:7">
      <c r="A3124" s="48" t="str">
        <f>_xlfn.XLOOKUP(_xlfn.XLOOKUP(MID(タスク実績csv元!C3124,1,SEARCH(":",タスク実績csv元!C3124)-1),リスト!F:F,リスト!G:G)&amp;MID(タスク実績csv元!C3124,SEARCH(":",タスク実績csv元!C3124),999),タスクDB!K:K,タスクDB!A:A)</f>
        <v>{3c725e9b-a684-46d8-88fb-086261f2dbe6}</v>
      </c>
      <c r="B3124" s="11">
        <f>タスク実績csv元!A3124</f>
        <v>44908</v>
      </c>
      <c r="C3124" s="54">
        <f>タスク実績csv元!F3124</f>
        <v>0.60416666666666663</v>
      </c>
      <c r="D3124" s="54">
        <f>タスク実績csv元!E3124</f>
        <v>0.58333333333333337</v>
      </c>
      <c r="E3124" t="str">
        <f>タスク実績csv元!I3124&amp;""</f>
        <v/>
      </c>
      <c r="F3124" t="str">
        <f>タスク実績csv元!D3124</f>
        <v>TA振り返り</v>
      </c>
      <c r="G3124" t="str">
        <f t="shared" si="48"/>
        <v>INSERT INTO task_achivement(task_no,achive_date,end_time,start_time,task_detail,memo)VALUES('{3c725e9b-a684-46d8-88fb-086261f2dbe6}','2022/12/13','2022/12/13 14:30:00','2022/12/13 14:00:00','','TA振り返り');</v>
      </c>
    </row>
    <row r="3125" spans="1:7">
      <c r="A3125" s="48" t="str">
        <f>_xlfn.XLOOKUP(_xlfn.XLOOKUP(MID(タスク実績csv元!C3125,1,SEARCH(":",タスク実績csv元!C3125)-1),リスト!F:F,リスト!G:G)&amp;MID(タスク実績csv元!C3125,SEARCH(":",タスク実績csv元!C3125),999),タスクDB!K:K,タスクDB!A:A)</f>
        <v>{1364ffab-d0f2-41d6-9eab-c1e1da536e69}</v>
      </c>
      <c r="B3125" s="11">
        <f>タスク実績csv元!A3125</f>
        <v>44908</v>
      </c>
      <c r="C3125" s="54">
        <f>タスク実績csv元!F3125</f>
        <v>0.64583333333333337</v>
      </c>
      <c r="D3125" s="54">
        <f>タスク実績csv元!E3125</f>
        <v>0.60416666666666663</v>
      </c>
      <c r="E3125" t="str">
        <f>タスク実績csv元!I3125&amp;""</f>
        <v/>
      </c>
      <c r="F3125" t="str">
        <f>タスク実績csv元!D3125</f>
        <v>ガバナ状況報告</v>
      </c>
      <c r="G3125" t="str">
        <f t="shared" si="48"/>
        <v>INSERT INTO task_achivement(task_no,achive_date,end_time,start_time,task_detail,memo)VALUES('{1364ffab-d0f2-41d6-9eab-c1e1da536e69}','2022/12/13','2022/12/13 15:30:00','2022/12/13 14:30:00','','ガバナ状況報告');</v>
      </c>
    </row>
    <row r="3126" spans="1:7">
      <c r="A3126" s="48" t="str">
        <f>_xlfn.XLOOKUP(_xlfn.XLOOKUP(MID(タスク実績csv元!C3126,1,SEARCH(":",タスク実績csv元!C3126)-1),リスト!F:F,リスト!G:G)&amp;MID(タスク実績csv元!C3126,SEARCH(":",タスク実績csv元!C3126),999),タスクDB!K:K,タスクDB!A:A)</f>
        <v>{fa1d15a7-0fa5-46a0-b2a9-9b86fd9480ff}</v>
      </c>
      <c r="B3126" s="11">
        <f>タスク実績csv元!A3126</f>
        <v>44908</v>
      </c>
      <c r="C3126" s="54">
        <f>タスク実績csv元!F3126</f>
        <v>0.66666666666666663</v>
      </c>
      <c r="D3126" s="54">
        <f>タスク実績csv元!E3126</f>
        <v>0.64583333333333337</v>
      </c>
      <c r="E3126" t="str">
        <f>タスク実績csv元!I3126&amp;""</f>
        <v/>
      </c>
      <c r="F3126" t="str">
        <f>タスク実績csv元!D3126</f>
        <v>状況整理</v>
      </c>
      <c r="G3126" t="str">
        <f t="shared" si="48"/>
        <v>INSERT INTO task_achivement(task_no,achive_date,end_time,start_time,task_detail,memo)VALUES('{fa1d15a7-0fa5-46a0-b2a9-9b86fd9480ff}','2022/12/13','2022/12/13 16:00:00','2022/12/13 15:30:00','','状況整理');</v>
      </c>
    </row>
    <row r="3127" spans="1:7">
      <c r="A3127" s="48" t="str">
        <f>_xlfn.XLOOKUP(_xlfn.XLOOKUP(MID(タスク実績csv元!C3127,1,SEARCH(":",タスク実績csv元!C3127)-1),リスト!F:F,リスト!G:G)&amp;MID(タスク実績csv元!C3127,SEARCH(":",タスク実績csv元!C3127),999),タスクDB!K:K,タスクDB!A:A)</f>
        <v>{1364ffab-d0f2-41d6-9eab-c1e1da536e69}</v>
      </c>
      <c r="B3127" s="11">
        <f>タスク実績csv元!A3127</f>
        <v>44908</v>
      </c>
      <c r="C3127" s="54">
        <f>タスク実績csv元!F3127</f>
        <v>0.70833333333333337</v>
      </c>
      <c r="D3127" s="54">
        <f>タスク実績csv元!E3127</f>
        <v>0.66666666666666663</v>
      </c>
      <c r="E3127" t="str">
        <f>タスク実績csv元!I3127&amp;""</f>
        <v/>
      </c>
      <c r="F3127" t="str">
        <f>タスク実績csv元!D3127</f>
        <v>夕会</v>
      </c>
      <c r="G3127" t="str">
        <f t="shared" si="48"/>
        <v>INSERT INTO task_achivement(task_no,achive_date,end_time,start_time,task_detail,memo)VALUES('{1364ffab-d0f2-41d6-9eab-c1e1da536e69}','2022/12/13','2022/12/13 17:00:00','2022/12/13 16:00:00','','夕会');</v>
      </c>
    </row>
    <row r="3128" spans="1:7">
      <c r="A3128" s="48" t="str">
        <f>_xlfn.XLOOKUP(_xlfn.XLOOKUP(MID(タスク実績csv元!C3128,1,SEARCH(":",タスク実績csv元!C3128)-1),リスト!F:F,リスト!G:G)&amp;MID(タスク実績csv元!C3128,SEARCH(":",タスク実績csv元!C3128),999),タスクDB!K:K,タスクDB!A:A)</f>
        <v>{fa1d15a7-0fa5-46a0-b2a9-9b86fd9480ff}</v>
      </c>
      <c r="B3128" s="11">
        <f>タスク実績csv元!A3128</f>
        <v>44908</v>
      </c>
      <c r="C3128" s="54">
        <f>タスク実績csv元!F3128</f>
        <v>0.72916666666666663</v>
      </c>
      <c r="D3128" s="54">
        <f>タスク実績csv元!E3128</f>
        <v>0.70833333333333337</v>
      </c>
      <c r="E3128" t="str">
        <f>タスク実績csv元!I3128&amp;""</f>
        <v/>
      </c>
      <c r="F3128" t="str">
        <f>タスク実績csv元!D3128</f>
        <v>状況整理</v>
      </c>
      <c r="G3128" t="str">
        <f t="shared" si="48"/>
        <v>INSERT INTO task_achivement(task_no,achive_date,end_time,start_time,task_detail,memo)VALUES('{fa1d15a7-0fa5-46a0-b2a9-9b86fd9480ff}','2022/12/13','2022/12/13 17:30:00','2022/12/13 17:00:00','','状況整理');</v>
      </c>
    </row>
    <row r="3129" spans="1:7">
      <c r="A3129" s="48" t="str">
        <f>_xlfn.XLOOKUP(_xlfn.XLOOKUP(MID(タスク実績csv元!C3129,1,SEARCH(":",タスク実績csv元!C3129)-1),リスト!F:F,リスト!G:G)&amp;MID(タスク実績csv元!C3129,SEARCH(":",タスク実績csv元!C3129),999),タスクDB!K:K,タスクDB!A:A)</f>
        <v>{8bf29be6-00eb-4704-99d7-d935cf00aff3}</v>
      </c>
      <c r="B3129" s="11">
        <f>タスク実績csv元!A3129</f>
        <v>44908</v>
      </c>
      <c r="C3129" s="54">
        <f>タスク実績csv元!F3129</f>
        <v>0.75</v>
      </c>
      <c r="D3129" s="54">
        <f>タスク実績csv元!E3129</f>
        <v>0.72916666666666663</v>
      </c>
      <c r="E3129" t="str">
        <f>タスク実績csv元!I3129&amp;""</f>
        <v/>
      </c>
      <c r="F3129" t="str">
        <f>タスク実績csv元!D3129</f>
        <v>MDGの疎通エラー確認</v>
      </c>
      <c r="G3129" t="str">
        <f t="shared" si="48"/>
        <v>INSERT INTO task_achivement(task_no,achive_date,end_time,start_time,task_detail,memo)VALUES('{8bf29be6-00eb-4704-99d7-d935cf00aff3}','2022/12/13','2022/12/13 18:00:00','2022/12/13 17:30:00','','MDGの疎通エラー確認');</v>
      </c>
    </row>
    <row r="3130" spans="1:7">
      <c r="A3130" s="48" t="str">
        <f>_xlfn.XLOOKUP(_xlfn.XLOOKUP(MID(タスク実績csv元!C3130,1,SEARCH(":",タスク実績csv元!C3130)-1),リスト!F:F,リスト!G:G)&amp;MID(タスク実績csv元!C3130,SEARCH(":",タスク実績csv元!C3130),999),タスクDB!K:K,タスクDB!A:A)</f>
        <v>{eccefbf1-a852-44a0-af6a-c2c31b42f737}</v>
      </c>
      <c r="B3130" s="11">
        <f>タスク実績csv元!A3130</f>
        <v>44908</v>
      </c>
      <c r="C3130" s="54">
        <f>タスク実績csv元!F3130</f>
        <v>0.82291666666666663</v>
      </c>
      <c r="D3130" s="54">
        <f>タスク実績csv元!E3130</f>
        <v>0.75</v>
      </c>
      <c r="E3130" t="str">
        <f>タスク実績csv元!I3130&amp;""</f>
        <v/>
      </c>
      <c r="F3130" t="str">
        <f>タスク実績csv元!D3130</f>
        <v>課題確認(永嶋さん)</v>
      </c>
      <c r="G3130" t="str">
        <f t="shared" si="48"/>
        <v>INSERT INTO task_achivement(task_no,achive_date,end_time,start_time,task_detail,memo)VALUES('{eccefbf1-a852-44a0-af6a-c2c31b42f737}','2022/12/13','2022/12/13 19:45:00','2022/12/13 18:00:00','','課題確認(永嶋さん)');</v>
      </c>
    </row>
    <row r="3131" spans="1:7">
      <c r="A3131" s="48" t="str">
        <f>_xlfn.XLOOKUP(_xlfn.XLOOKUP(MID(タスク実績csv元!C3131,1,SEARCH(":",タスク実績csv元!C3131)-1),リスト!F:F,リスト!G:G)&amp;MID(タスク実績csv元!C3131,SEARCH(":",タスク実績csv元!C3131),999),タスクDB!K:K,タスクDB!A:A)</f>
        <v>{1364ffab-d0f2-41d6-9eab-c1e1da536e69}</v>
      </c>
      <c r="B3131" s="11">
        <f>タスク実績csv元!A3131</f>
        <v>44909</v>
      </c>
      <c r="C3131" s="54">
        <f>タスク実績csv元!F3131</f>
        <v>0.41666666666666669</v>
      </c>
      <c r="D3131" s="54">
        <f>タスク実績csv元!E3131</f>
        <v>0.40625</v>
      </c>
      <c r="E3131" t="str">
        <f>タスク実績csv元!I3131&amp;""</f>
        <v/>
      </c>
      <c r="F3131" t="str">
        <f>タスク実績csv元!D3131</f>
        <v>ガバナ制限サポート問い合わせ対応</v>
      </c>
      <c r="G3131" t="str">
        <f t="shared" si="48"/>
        <v>INSERT INTO task_achivement(task_no,achive_date,end_time,start_time,task_detail,memo)VALUES('{1364ffab-d0f2-41d6-9eab-c1e1da536e69}','2022/12/14','2022/12/14 10:00:00','2022/12/14 09:45:00','','ガバナ制限サポート問い合わせ対応');</v>
      </c>
    </row>
    <row r="3132" spans="1:7">
      <c r="A3132" s="48" t="str">
        <f>_xlfn.XLOOKUP(_xlfn.XLOOKUP(MID(タスク実績csv元!C3132,1,SEARCH(":",タスク実績csv元!C3132)-1),リスト!F:F,リスト!G:G)&amp;MID(タスク実績csv元!C3132,SEARCH(":",タスク実績csv元!C3132),999),タスクDB!K:K,タスクDB!A:A)</f>
        <v>{d558c39a-04d7-4b94-8247-991c2a1d9010}</v>
      </c>
      <c r="B3132" s="11">
        <f>タスク実績csv元!A3132</f>
        <v>44909</v>
      </c>
      <c r="C3132" s="54">
        <f>タスク実績csv元!F3132</f>
        <v>0.46527777777777773</v>
      </c>
      <c r="D3132" s="54">
        <f>タスク実績csv元!E3132</f>
        <v>0.41666666666666669</v>
      </c>
      <c r="E3132" t="str">
        <f>タスク実績csv元!I3132&amp;""</f>
        <v/>
      </c>
      <c r="F3132" t="str">
        <f>タスク実績csv元!D3132</f>
        <v>MDGWebService確認</v>
      </c>
      <c r="G3132" t="str">
        <f t="shared" si="48"/>
        <v>INSERT INTO task_achivement(task_no,achive_date,end_time,start_time,task_detail,memo)VALUES('{d558c39a-04d7-4b94-8247-991c2a1d9010}','2022/12/14','2022/12/14 11:10:00','2022/12/14 10:00:00','','MDGWebService確認');</v>
      </c>
    </row>
    <row r="3133" spans="1:7">
      <c r="A3133" s="48" t="str">
        <f>_xlfn.XLOOKUP(_xlfn.XLOOKUP(MID(タスク実績csv元!C3133,1,SEARCH(":",タスク実績csv元!C3133)-1),リスト!F:F,リスト!G:G)&amp;MID(タスク実績csv元!C3133,SEARCH(":",タスク実績csv元!C3133),999),タスクDB!K:K,タスクDB!A:A)</f>
        <v>{d558c39a-04d7-4b94-8247-991c2a1d9010}</v>
      </c>
      <c r="B3133" s="11">
        <f>タスク実績csv元!A3133</f>
        <v>44909</v>
      </c>
      <c r="C3133" s="54">
        <f>タスク実績csv元!F3133</f>
        <v>0.5</v>
      </c>
      <c r="D3133" s="54">
        <f>タスク実績csv元!E3133</f>
        <v>0.46527777777777773</v>
      </c>
      <c r="E3133" t="str">
        <f>タスク実績csv元!I3133&amp;""</f>
        <v/>
      </c>
      <c r="F3133" t="str">
        <f>タスク実績csv元!D3133</f>
        <v>残課題整理</v>
      </c>
      <c r="G3133" t="str">
        <f t="shared" si="48"/>
        <v>INSERT INTO task_achivement(task_no,achive_date,end_time,start_time,task_detail,memo)VALUES('{d558c39a-04d7-4b94-8247-991c2a1d9010}','2022/12/14','2022/12/14 12:00:00','2022/12/14 11:10:00','','残課題整理');</v>
      </c>
    </row>
    <row r="3134" spans="1:7">
      <c r="A3134" s="48" t="str">
        <f>_xlfn.XLOOKUP(_xlfn.XLOOKUP(MID(タスク実績csv元!C3134,1,SEARCH(":",タスク実績csv元!C3134)-1),リスト!F:F,リスト!G:G)&amp;MID(タスク実績csv元!C3134,SEARCH(":",タスク実績csv元!C3134),999),タスクDB!K:K,タスクDB!A:A)</f>
        <v>{eccefbf1-a852-44a0-af6a-c2c31b42f737}</v>
      </c>
      <c r="B3134" s="11">
        <f>タスク実績csv元!A3134</f>
        <v>44909</v>
      </c>
      <c r="C3134" s="54">
        <f>タスク実績csv元!F3134</f>
        <v>0.58333333333333337</v>
      </c>
      <c r="D3134" s="54">
        <f>タスク実績csv元!E3134</f>
        <v>0.54166666666666663</v>
      </c>
      <c r="E3134" t="str">
        <f>タスク実績csv元!I3134&amp;""</f>
        <v/>
      </c>
      <c r="F3134" t="str">
        <f>タスク実績csv元!D3134</f>
        <v>課題確認打合せ(木幡)</v>
      </c>
      <c r="G3134" t="str">
        <f t="shared" si="48"/>
        <v>INSERT INTO task_achivement(task_no,achive_date,end_time,start_time,task_detail,memo)VALUES('{eccefbf1-a852-44a0-af6a-c2c31b42f737}','2022/12/14','2022/12/14 14:00:00','2022/12/14 13:00:00','','課題確認打合せ(木幡)');</v>
      </c>
    </row>
    <row r="3135" spans="1:7">
      <c r="A3135" s="48" t="str">
        <f>_xlfn.XLOOKUP(_xlfn.XLOOKUP(MID(タスク実績csv元!C3135,1,SEARCH(":",タスク実績csv元!C3135)-1),リスト!F:F,リスト!G:G)&amp;MID(タスク実績csv元!C3135,SEARCH(":",タスク実績csv元!C3135),999),タスクDB!K:K,タスクDB!A:A)</f>
        <v>{d0d80a67-6f4b-4c2c-8010-bd45acbcca47}</v>
      </c>
      <c r="B3135" s="11">
        <f>タスク実績csv元!A3135</f>
        <v>44909</v>
      </c>
      <c r="C3135" s="54">
        <f>タスク実績csv元!F3135</f>
        <v>0.60416666666666663</v>
      </c>
      <c r="D3135" s="54">
        <f>タスク実績csv元!E3135</f>
        <v>0.58333333333333337</v>
      </c>
      <c r="E3135" t="str">
        <f>タスク実績csv元!I3135&amp;""</f>
        <v/>
      </c>
      <c r="F3135" t="str">
        <f>タスク実績csv元!D3135</f>
        <v>プロジェクト定例報告資料</v>
      </c>
      <c r="G3135" t="str">
        <f t="shared" si="48"/>
        <v>INSERT INTO task_achivement(task_no,achive_date,end_time,start_time,task_detail,memo)VALUES('{d0d80a67-6f4b-4c2c-8010-bd45acbcca47}','2022/12/14','2022/12/14 14:30:00','2022/12/14 14:00:00','','プロジェクト定例報告資料');</v>
      </c>
    </row>
    <row r="3136" spans="1:7">
      <c r="A3136" s="48" t="str">
        <f>_xlfn.XLOOKUP(_xlfn.XLOOKUP(MID(タスク実績csv元!C3136,1,SEARCH(":",タスク実績csv元!C3136)-1),リスト!F:F,リスト!G:G)&amp;MID(タスク実績csv元!C3136,SEARCH(":",タスク実績csv元!C3136),999),タスクDB!K:K,タスクDB!A:A)</f>
        <v>{8bf29be6-00eb-4704-99d7-d935cf00aff3}</v>
      </c>
      <c r="B3136" s="11">
        <f>タスク実績csv元!A3136</f>
        <v>44909</v>
      </c>
      <c r="C3136" s="54">
        <f>タスク実績csv元!F3136</f>
        <v>0.64583333333333337</v>
      </c>
      <c r="D3136" s="54">
        <f>タスク実績csv元!E3136</f>
        <v>0.60416666666666663</v>
      </c>
      <c r="E3136" t="str">
        <f>タスク実績csv元!I3136&amp;""</f>
        <v/>
      </c>
      <c r="F3136" t="str">
        <f>タスク実績csv元!D3136</f>
        <v>MDGWebService確認</v>
      </c>
      <c r="G3136" t="str">
        <f t="shared" si="48"/>
        <v>INSERT INTO task_achivement(task_no,achive_date,end_time,start_time,task_detail,memo)VALUES('{8bf29be6-00eb-4704-99d7-d935cf00aff3}','2022/12/14','2022/12/14 15:30:00','2022/12/14 14:30:00','','MDGWebService確認');</v>
      </c>
    </row>
    <row r="3137" spans="1:7">
      <c r="A3137" s="48" t="str">
        <f>_xlfn.XLOOKUP(_xlfn.XLOOKUP(MID(タスク実績csv元!C3137,1,SEARCH(":",タスク実績csv元!C3137)-1),リスト!F:F,リスト!G:G)&amp;MID(タスク実績csv元!C3137,SEARCH(":",タスク実績csv元!C3137),999),タスクDB!K:K,タスクDB!A:A)</f>
        <v>{fa1d15a7-0fa5-46a0-b2a9-9b86fd9480ff}</v>
      </c>
      <c r="B3137" s="11">
        <f>タスク実績csv元!A3137</f>
        <v>44909</v>
      </c>
      <c r="C3137" s="54">
        <f>タスク実績csv元!F3137</f>
        <v>0.66666666666666663</v>
      </c>
      <c r="D3137" s="54">
        <f>タスク実績csv元!E3137</f>
        <v>0.64583333333333337</v>
      </c>
      <c r="E3137" t="str">
        <f>タスク実績csv元!I3137&amp;""</f>
        <v/>
      </c>
      <c r="F3137" t="str">
        <f>タスク実績csv元!D3137</f>
        <v>課題整理</v>
      </c>
      <c r="G3137" t="str">
        <f t="shared" si="48"/>
        <v>INSERT INTO task_achivement(task_no,achive_date,end_time,start_time,task_detail,memo)VALUES('{fa1d15a7-0fa5-46a0-b2a9-9b86fd9480ff}','2022/12/14','2022/12/14 16:00:00','2022/12/14 15:30:00','','課題整理');</v>
      </c>
    </row>
    <row r="3138" spans="1:7">
      <c r="A3138" s="48" t="str">
        <f>_xlfn.XLOOKUP(_xlfn.XLOOKUP(MID(タスク実績csv元!C3138,1,SEARCH(":",タスク実績csv元!C3138)-1),リスト!F:F,リスト!G:G)&amp;MID(タスク実績csv元!C3138,SEARCH(":",タスク実績csv元!C3138),999),タスクDB!K:K,タスクDB!A:A)</f>
        <v>{3c725e9b-a684-46d8-88fb-086261f2dbe6}</v>
      </c>
      <c r="B3138" s="11">
        <f>タスク実績csv元!A3138</f>
        <v>44909</v>
      </c>
      <c r="C3138" s="54">
        <f>タスク実績csv元!F3138</f>
        <v>0.70833333333333337</v>
      </c>
      <c r="D3138" s="54">
        <f>タスク実績csv元!E3138</f>
        <v>0.66666666666666663</v>
      </c>
      <c r="E3138" t="str">
        <f>タスク実績csv元!I3138&amp;""</f>
        <v/>
      </c>
      <c r="F3138" t="str">
        <f>タスク実績csv元!D3138</f>
        <v>メンタルヘルス研修</v>
      </c>
      <c r="G3138" t="str">
        <f t="shared" si="48"/>
        <v>INSERT INTO task_achivement(task_no,achive_date,end_time,start_time,task_detail,memo)VALUES('{3c725e9b-a684-46d8-88fb-086261f2dbe6}','2022/12/14','2022/12/14 17:00:00','2022/12/14 16:00:00','','メンタルヘルス研修');</v>
      </c>
    </row>
    <row r="3139" spans="1:7">
      <c r="A3139" s="48" t="str">
        <f>_xlfn.XLOOKUP(_xlfn.XLOOKUP(MID(タスク実績csv元!C3139,1,SEARCH(":",タスク実績csv元!C3139)-1),リスト!F:F,リスト!G:G)&amp;MID(タスク実績csv元!C3139,SEARCH(":",タスク実績csv元!C3139),999),タスクDB!K:K,タスクDB!A:A)</f>
        <v>{eccefbf1-a852-44a0-af6a-c2c31b42f737}</v>
      </c>
      <c r="B3139" s="11">
        <f>タスク実績csv元!A3139</f>
        <v>44909</v>
      </c>
      <c r="C3139" s="54">
        <f>タスク実績csv元!F3139</f>
        <v>0.72916666666666663</v>
      </c>
      <c r="D3139" s="54">
        <f>タスク実績csv元!E3139</f>
        <v>0.70833333333333337</v>
      </c>
      <c r="E3139" t="str">
        <f>タスク実績csv元!I3139&amp;""</f>
        <v/>
      </c>
      <c r="F3139" t="str">
        <f>タスク実績csv元!D3139</f>
        <v>週次進捗（事前）</v>
      </c>
      <c r="G3139" t="str">
        <f t="shared" ref="G3139:G3202" si="49">IF(B3139=0,"","INSERT INTO task_achivement("&amp;$A$1&amp;","&amp;$B$1&amp;","&amp;$C$1&amp;","&amp;$D$1&amp;","&amp;$E$1&amp;","&amp;$F$1&amp;")VALUES('"&amp;A3139&amp;"',"&amp;IF(B3139="","null","'"&amp;TEXT(B3139,"yyyy/MM/dd")&amp;"'")&amp;","&amp;IF(C3139="","null","'"&amp;TEXT(B3139,"yyyy/MM/dd")&amp;" "&amp;TEXT(C3139,"HH:mm:ss")&amp;"'")&amp;","&amp;IF(D3139="","null","'"&amp;TEXT(B3139,"yyyy/MM/dd")&amp;" "&amp;TEXT(D3139,"HH:mm:ss")&amp;"'")&amp;",'"&amp;E3139&amp;"','"&amp;F3139&amp;"');")</f>
        <v>INSERT INTO task_achivement(task_no,achive_date,end_time,start_time,task_detail,memo)VALUES('{eccefbf1-a852-44a0-af6a-c2c31b42f737}','2022/12/14','2022/12/14 17:30:00','2022/12/14 17:00:00','','週次進捗（事前）');</v>
      </c>
    </row>
    <row r="3140" spans="1:7">
      <c r="A3140" s="48" t="str">
        <f>_xlfn.XLOOKUP(_xlfn.XLOOKUP(MID(タスク実績csv元!C3140,1,SEARCH(":",タスク実績csv元!C3140)-1),リスト!F:F,リスト!G:G)&amp;MID(タスク実績csv元!C3140,SEARCH(":",タスク実績csv元!C3140),999),タスクDB!K:K,タスクDB!A:A)</f>
        <v>{eccefbf1-a852-44a0-af6a-c2c31b42f737}</v>
      </c>
      <c r="B3140" s="11">
        <f>タスク実績csv元!A3140</f>
        <v>44909</v>
      </c>
      <c r="C3140" s="54">
        <f>タスク実績csv元!F3140</f>
        <v>0.77083333333333337</v>
      </c>
      <c r="D3140" s="54">
        <f>タスク実績csv元!E3140</f>
        <v>0.72916666666666663</v>
      </c>
      <c r="E3140" t="str">
        <f>タスク実績csv元!I3140&amp;""</f>
        <v/>
      </c>
      <c r="F3140" t="str">
        <f>タスク実績csv元!D3140</f>
        <v>技術相談(原田)</v>
      </c>
      <c r="G3140" t="str">
        <f t="shared" si="49"/>
        <v>INSERT INTO task_achivement(task_no,achive_date,end_time,start_time,task_detail,memo)VALUES('{eccefbf1-a852-44a0-af6a-c2c31b42f737}','2022/12/14','2022/12/14 18:30:00','2022/12/14 17:30:00','','技術相談(原田)');</v>
      </c>
    </row>
    <row r="3141" spans="1:7">
      <c r="A3141" s="48" t="str">
        <f>_xlfn.XLOOKUP(_xlfn.XLOOKUP(MID(タスク実績csv元!C3141,1,SEARCH(":",タスク実績csv元!C3141)-1),リスト!F:F,リスト!G:G)&amp;MID(タスク実績csv元!C3141,SEARCH(":",タスク実績csv元!C3141),999),タスクDB!K:K,タスクDB!A:A)</f>
        <v>{fa1d15a7-0fa5-46a0-b2a9-9b86fd9480ff}</v>
      </c>
      <c r="B3141" s="11">
        <f>タスク実績csv元!A3141</f>
        <v>44909</v>
      </c>
      <c r="C3141" s="54">
        <f>タスク実績csv元!F3141</f>
        <v>0.83333333333333337</v>
      </c>
      <c r="D3141" s="54">
        <f>タスク実績csv元!E3141</f>
        <v>0.77083333333333337</v>
      </c>
      <c r="E3141" t="str">
        <f>タスク実績csv元!I3141&amp;""</f>
        <v/>
      </c>
      <c r="F3141" t="str">
        <f>タスク実績csv元!D3141</f>
        <v>SOTC020のインターフェースについて</v>
      </c>
      <c r="G3141" t="str">
        <f t="shared" si="49"/>
        <v>INSERT INTO task_achivement(task_no,achive_date,end_time,start_time,task_detail,memo)VALUES('{fa1d15a7-0fa5-46a0-b2a9-9b86fd9480ff}','2022/12/14','2022/12/14 20:00:00','2022/12/14 18:30:00','','SOTC020のインターフェースについて');</v>
      </c>
    </row>
    <row r="3142" spans="1:7">
      <c r="A3142" s="48" t="str">
        <f>_xlfn.XLOOKUP(_xlfn.XLOOKUP(MID(タスク実績csv元!C3142,1,SEARCH(":",タスク実績csv元!C3142)-1),リスト!F:F,リスト!G:G)&amp;MID(タスク実績csv元!C3142,SEARCH(":",タスク実績csv元!C3142),999),タスクDB!K:K,タスクDB!A:A)</f>
        <v>{eccefbf1-a852-44a0-af6a-c2c31b42f737}</v>
      </c>
      <c r="B3142" s="11">
        <f>タスク実績csv元!A3142</f>
        <v>44910</v>
      </c>
      <c r="C3142" s="54">
        <f>タスク実績csv元!F3142</f>
        <v>0.39583333333333331</v>
      </c>
      <c r="D3142" s="54">
        <f>タスク実績csv元!E3142</f>
        <v>0.38541666666666669</v>
      </c>
      <c r="E3142" t="str">
        <f>タスク実績csv元!I3142&amp;""</f>
        <v/>
      </c>
      <c r="F3142" t="str">
        <f>タスク実績csv元!D3142</f>
        <v>朝会</v>
      </c>
      <c r="G3142" t="str">
        <f t="shared" si="49"/>
        <v>INSERT INTO task_achivement(task_no,achive_date,end_time,start_time,task_detail,memo)VALUES('{eccefbf1-a852-44a0-af6a-c2c31b42f737}','2022/12/15','2022/12/15 09:30:00','2022/12/15 09:15:00','','朝会');</v>
      </c>
    </row>
    <row r="3143" spans="1:7">
      <c r="A3143" s="48" t="str">
        <f>_xlfn.XLOOKUP(_xlfn.XLOOKUP(MID(タスク実績csv元!C3143,1,SEARCH(":",タスク実績csv元!C3143)-1),リスト!F:F,リスト!G:G)&amp;MID(タスク実績csv元!C3143,SEARCH(":",タスク実績csv元!C3143),999),タスクDB!K:K,タスクDB!A:A)</f>
        <v>{eccefbf1-a852-44a0-af6a-c2c31b42f737}</v>
      </c>
      <c r="B3143" s="11">
        <f>タスク実績csv元!A3143</f>
        <v>44910</v>
      </c>
      <c r="C3143" s="54">
        <f>タスク実績csv元!F3143</f>
        <v>0.4375</v>
      </c>
      <c r="D3143" s="54">
        <f>タスク実績csv元!E3143</f>
        <v>0.39583333333333331</v>
      </c>
      <c r="E3143" t="str">
        <f>タスク実績csv元!I3143&amp;""</f>
        <v/>
      </c>
      <c r="F3143" t="str">
        <f>タスク実績csv元!D3143</f>
        <v>SOTC010/020の作業振出</v>
      </c>
      <c r="G3143" t="str">
        <f t="shared" si="49"/>
        <v>INSERT INTO task_achivement(task_no,achive_date,end_time,start_time,task_detail,memo)VALUES('{eccefbf1-a852-44a0-af6a-c2c31b42f737}','2022/12/15','2022/12/15 10:30:00','2022/12/15 09:30:00','','SOTC010/020の作業振出');</v>
      </c>
    </row>
    <row r="3144" spans="1:7">
      <c r="A3144" s="48" t="str">
        <f>_xlfn.XLOOKUP(_xlfn.XLOOKUP(MID(タスク実績csv元!C3144,1,SEARCH(":",タスク実績csv元!C3144)-1),リスト!F:F,リスト!G:G)&amp;MID(タスク実績csv元!C3144,SEARCH(":",タスク実績csv元!C3144),999),タスクDB!K:K,タスクDB!A:A)</f>
        <v>{4c39d40d-b35f-4cfa-b549-6c5de24454e2}</v>
      </c>
      <c r="B3144" s="11">
        <f>タスク実績csv元!A3144</f>
        <v>44910</v>
      </c>
      <c r="C3144" s="54">
        <f>タスク実績csv元!F3144</f>
        <v>0.40625</v>
      </c>
      <c r="D3144" s="54">
        <f>タスク実績csv元!E3144</f>
        <v>0.39583333333333331</v>
      </c>
      <c r="E3144" t="str">
        <f>タスク実績csv元!I3144&amp;""</f>
        <v/>
      </c>
      <c r="F3144" t="str">
        <f>タスク実績csv元!D3144</f>
        <v>朝会</v>
      </c>
      <c r="G3144" t="str">
        <f t="shared" si="49"/>
        <v>INSERT INTO task_achivement(task_no,achive_date,end_time,start_time,task_detail,memo)VALUES('{4c39d40d-b35f-4cfa-b549-6c5de24454e2}','2022/12/15','2022/12/15 09:45:00','2022/12/15 09:30:00','','朝会');</v>
      </c>
    </row>
    <row r="3145" spans="1:7">
      <c r="A3145" s="48" t="str">
        <f>_xlfn.XLOOKUP(_xlfn.XLOOKUP(MID(タスク実績csv元!C3145,1,SEARCH(":",タスク実績csv元!C3145)-1),リスト!F:F,リスト!G:G)&amp;MID(タスク実績csv元!C3145,SEARCH(":",タスク実績csv元!C3145),999),タスクDB!K:K,タスクDB!A:A)</f>
        <v>{1364ffab-d0f2-41d6-9eab-c1e1da536e69}</v>
      </c>
      <c r="B3145" s="11">
        <f>タスク実績csv元!A3145</f>
        <v>44910</v>
      </c>
      <c r="C3145" s="54">
        <f>タスク実績csv元!F3145</f>
        <v>0.44791666666666669</v>
      </c>
      <c r="D3145" s="54">
        <f>タスク実績csv元!E3145</f>
        <v>0.4375</v>
      </c>
      <c r="E3145" t="str">
        <f>タスク実績csv元!I3145&amp;""</f>
        <v/>
      </c>
      <c r="F3145" t="str">
        <f>タスク実績csv元!D3145</f>
        <v>調査（KANSAI_TD_IPPAN-395 最適化実行時のエラー理由についてご教示ください）</v>
      </c>
      <c r="G3145" t="str">
        <f t="shared" si="49"/>
        <v>INSERT INTO task_achivement(task_no,achive_date,end_time,start_time,task_detail,memo)VALUES('{1364ffab-d0f2-41d6-9eab-c1e1da536e69}','2022/12/15','2022/12/15 10:45:00','2022/12/15 10:30:00','','調査（KANSAI_TD_IPPAN-395 最適化実行時のエラー理由についてご教示ください）');</v>
      </c>
    </row>
    <row r="3146" spans="1:7">
      <c r="A3146" s="48" t="str">
        <f>_xlfn.XLOOKUP(_xlfn.XLOOKUP(MID(タスク実績csv元!C3146,1,SEARCH(":",タスク実績csv元!C3146)-1),リスト!F:F,リスト!G:G)&amp;MID(タスク実績csv元!C3146,SEARCH(":",タスク実績csv元!C3146),999),タスクDB!K:K,タスクDB!A:A)</f>
        <v>{3c725e9b-a684-46d8-88fb-086261f2dbe6}</v>
      </c>
      <c r="B3146" s="11">
        <f>タスク実績csv元!A3146</f>
        <v>44910</v>
      </c>
      <c r="C3146" s="54">
        <f>タスク実績csv元!F3146</f>
        <v>0.45833333333333331</v>
      </c>
      <c r="D3146" s="54">
        <f>タスク実績csv元!E3146</f>
        <v>0.44791666666666669</v>
      </c>
      <c r="E3146" t="str">
        <f>タスク実績csv元!I3146&amp;""</f>
        <v/>
      </c>
      <c r="F3146" t="str">
        <f>タスク実績csv元!D3146</f>
        <v>管理整理</v>
      </c>
      <c r="G3146" t="str">
        <f t="shared" si="49"/>
        <v>INSERT INTO task_achivement(task_no,achive_date,end_time,start_time,task_detail,memo)VALUES('{3c725e9b-a684-46d8-88fb-086261f2dbe6}','2022/12/15','2022/12/15 11:00:00','2022/12/15 10:45:00','','管理整理');</v>
      </c>
    </row>
    <row r="3147" spans="1:7">
      <c r="A3147" s="48" t="str">
        <f>_xlfn.XLOOKUP(_xlfn.XLOOKUP(MID(タスク実績csv元!C3147,1,SEARCH(":",タスク実績csv元!C3147)-1),リスト!F:F,リスト!G:G)&amp;MID(タスク実績csv元!C3147,SEARCH(":",タスク実績csv元!C3147),999),タスクDB!K:K,タスクDB!A:A)</f>
        <v>{1364ffab-d0f2-41d6-9eab-c1e1da536e69}</v>
      </c>
      <c r="B3147" s="11">
        <f>タスク実績csv元!A3147</f>
        <v>44910</v>
      </c>
      <c r="C3147" s="54">
        <f>タスク実績csv元!F3147</f>
        <v>0.5</v>
      </c>
      <c r="D3147" s="54">
        <f>タスク実績csv元!E3147</f>
        <v>0.45833333333333331</v>
      </c>
      <c r="E3147" t="str">
        <f>タスク実績csv元!I3147&amp;""</f>
        <v/>
      </c>
      <c r="F3147" t="str">
        <f>タスク実績csv元!D3147</f>
        <v>検針合同打合せ</v>
      </c>
      <c r="G3147" t="str">
        <f t="shared" si="49"/>
        <v>INSERT INTO task_achivement(task_no,achive_date,end_time,start_time,task_detail,memo)VALUES('{1364ffab-d0f2-41d6-9eab-c1e1da536e69}','2022/12/15','2022/12/15 12:00:00','2022/12/15 11:00:00','','検針合同打合せ');</v>
      </c>
    </row>
    <row r="3148" spans="1:7">
      <c r="A3148" s="48" t="str">
        <f>_xlfn.XLOOKUP(_xlfn.XLOOKUP(MID(タスク実績csv元!C3148,1,SEARCH(":",タスク実績csv元!C3148)-1),リスト!F:F,リスト!G:G)&amp;MID(タスク実績csv元!C3148,SEARCH(":",タスク実績csv元!C3148),999),タスクDB!K:K,タスクDB!A:A)</f>
        <v>{8bf29be6-00eb-4704-99d7-d935cf00aff3}</v>
      </c>
      <c r="B3148" s="11">
        <f>タスク実績csv元!A3148</f>
        <v>44910</v>
      </c>
      <c r="C3148" s="54">
        <f>タスク実績csv元!F3148</f>
        <v>0.625</v>
      </c>
      <c r="D3148" s="54">
        <f>タスク実績csv元!E3148</f>
        <v>0.54166666666666663</v>
      </c>
      <c r="E3148" t="str">
        <f>タスク実績csv元!I3148&amp;""</f>
        <v/>
      </c>
      <c r="F3148" t="str">
        <f>タスク実績csv元!D3148</f>
        <v>業務定例</v>
      </c>
      <c r="G3148" t="str">
        <f t="shared" si="49"/>
        <v>INSERT INTO task_achivement(task_no,achive_date,end_time,start_time,task_detail,memo)VALUES('{8bf29be6-00eb-4704-99d7-d935cf00aff3}','2022/12/15','2022/12/15 15:00:00','2022/12/15 13:00:00','','業務定例');</v>
      </c>
    </row>
    <row r="3149" spans="1:7">
      <c r="A3149" s="48" t="str">
        <f>_xlfn.XLOOKUP(_xlfn.XLOOKUP(MID(タスク実績csv元!C3149,1,SEARCH(":",タスク実績csv元!C3149)-1),リスト!F:F,リスト!G:G)&amp;MID(タスク実績csv元!C3149,SEARCH(":",タスク実績csv元!C3149),999),タスクDB!K:K,タスクDB!A:A)</f>
        <v>{8bf29be6-00eb-4704-99d7-d935cf00aff3}</v>
      </c>
      <c r="B3149" s="11">
        <f>タスク実績csv元!A3149</f>
        <v>44910</v>
      </c>
      <c r="C3149" s="54">
        <f>タスク実績csv元!F3149</f>
        <v>0.66666666666666663</v>
      </c>
      <c r="D3149" s="54">
        <f>タスク実績csv元!E3149</f>
        <v>0.625</v>
      </c>
      <c r="E3149" t="str">
        <f>タスク実績csv元!I3149&amp;""</f>
        <v/>
      </c>
      <c r="F3149" t="str">
        <f>タスク実績csv元!D3149</f>
        <v>3社定例打ち合わせ</v>
      </c>
      <c r="G3149" t="str">
        <f t="shared" si="49"/>
        <v>INSERT INTO task_achivement(task_no,achive_date,end_time,start_time,task_detail,memo)VALUES('{8bf29be6-00eb-4704-99d7-d935cf00aff3}','2022/12/15','2022/12/15 16:00:00','2022/12/15 15:00:00','','3社定例打ち合わせ');</v>
      </c>
    </row>
    <row r="3150" spans="1:7">
      <c r="A3150" s="48" t="str">
        <f>_xlfn.XLOOKUP(_xlfn.XLOOKUP(MID(タスク実績csv元!C3150,1,SEARCH(":",タスク実績csv元!C3150)-1),リスト!F:F,リスト!G:G)&amp;MID(タスク実績csv元!C3150,SEARCH(":",タスク実績csv元!C3150),999),タスクDB!K:K,タスクDB!A:A)</f>
        <v>{1364ffab-d0f2-41d6-9eab-c1e1da536e69}</v>
      </c>
      <c r="B3150" s="11">
        <f>タスク実績csv元!A3150</f>
        <v>44910</v>
      </c>
      <c r="C3150" s="54">
        <f>タスク実績csv元!F3150</f>
        <v>0.6875</v>
      </c>
      <c r="D3150" s="54">
        <f>タスク実績csv元!E3150</f>
        <v>0.66666666666666663</v>
      </c>
      <c r="E3150" t="str">
        <f>タスク実績csv元!I3150&amp;""</f>
        <v/>
      </c>
      <c r="F3150" t="str">
        <f>タスク実績csv元!D3150</f>
        <v>夕会</v>
      </c>
      <c r="G3150" t="str">
        <f t="shared" si="49"/>
        <v>INSERT INTO task_achivement(task_no,achive_date,end_time,start_time,task_detail,memo)VALUES('{1364ffab-d0f2-41d6-9eab-c1e1da536e69}','2022/12/15','2022/12/15 16:30:00','2022/12/15 16:00:00','','夕会');</v>
      </c>
    </row>
    <row r="3151" spans="1:7">
      <c r="A3151" s="48" t="str">
        <f>_xlfn.XLOOKUP(_xlfn.XLOOKUP(MID(タスク実績csv元!C3151,1,SEARCH(":",タスク実績csv元!C3151)-1),リスト!F:F,リスト!G:G)&amp;MID(タスク実績csv元!C3151,SEARCH(":",タスク実績csv元!C3151),999),タスクDB!K:K,タスクDB!A:A)</f>
        <v>{fa1d15a7-0fa5-46a0-b2a9-9b86fd9480ff}</v>
      </c>
      <c r="B3151" s="11">
        <f>タスク実績csv元!A3151</f>
        <v>44910</v>
      </c>
      <c r="C3151" s="54">
        <f>タスク実績csv元!F3151</f>
        <v>0.70833333333333337</v>
      </c>
      <c r="D3151" s="54">
        <f>タスク実績csv元!E3151</f>
        <v>0.6875</v>
      </c>
      <c r="E3151" t="str">
        <f>タスク実績csv元!I3151&amp;""</f>
        <v/>
      </c>
      <c r="F3151" t="str">
        <f>タスク実績csv元!D3151</f>
        <v>状況整理</v>
      </c>
      <c r="G3151" t="str">
        <f t="shared" si="49"/>
        <v>INSERT INTO task_achivement(task_no,achive_date,end_time,start_time,task_detail,memo)VALUES('{fa1d15a7-0fa5-46a0-b2a9-9b86fd9480ff}','2022/12/15','2022/12/15 17:00:00','2022/12/15 16:30:00','','状況整理');</v>
      </c>
    </row>
    <row r="3152" spans="1:7">
      <c r="A3152" s="48" t="str">
        <f>_xlfn.XLOOKUP(_xlfn.XLOOKUP(MID(タスク実績csv元!C3152,1,SEARCH(":",タスク実績csv元!C3152)-1),リスト!F:F,リスト!G:G)&amp;MID(タスク実績csv元!C3152,SEARCH(":",タスク実績csv元!C3152),999),タスクDB!K:K,タスクDB!A:A)</f>
        <v>{8bf29be6-00eb-4704-99d7-d935cf00aff3}</v>
      </c>
      <c r="B3152" s="11">
        <f>タスク実績csv元!A3152</f>
        <v>44910</v>
      </c>
      <c r="C3152" s="54">
        <f>タスク実績csv元!F3152</f>
        <v>0.75</v>
      </c>
      <c r="D3152" s="54">
        <f>タスク実績csv元!E3152</f>
        <v>0.70833333333333337</v>
      </c>
      <c r="E3152" t="str">
        <f>タスク実績csv元!I3152&amp;""</f>
        <v/>
      </c>
      <c r="F3152" t="str">
        <f>タスク実績csv元!D3152</f>
        <v>シスメックス定例報告</v>
      </c>
      <c r="G3152" t="str">
        <f t="shared" si="49"/>
        <v>INSERT INTO task_achivement(task_no,achive_date,end_time,start_time,task_detail,memo)VALUES('{8bf29be6-00eb-4704-99d7-d935cf00aff3}','2022/12/15','2022/12/15 18:00:00','2022/12/15 17:00:00','','シスメックス定例報告');</v>
      </c>
    </row>
    <row r="3153" spans="1:7">
      <c r="A3153" s="48" t="str">
        <f>_xlfn.XLOOKUP(_xlfn.XLOOKUP(MID(タスク実績csv元!C3153,1,SEARCH(":",タスク実績csv元!C3153)-1),リスト!F:F,リスト!G:G)&amp;MID(タスク実績csv元!C3153,SEARCH(":",タスク実績csv元!C3153),999),タスクDB!K:K,タスクDB!A:A)</f>
        <v>{eccefbf1-a852-44a0-af6a-c2c31b42f737}</v>
      </c>
      <c r="B3153" s="11">
        <f>タスク実績csv元!A3153</f>
        <v>44911</v>
      </c>
      <c r="C3153" s="54">
        <f>タスク実績csv元!F3153</f>
        <v>0.39583333333333331</v>
      </c>
      <c r="D3153" s="54">
        <f>タスク実績csv元!E3153</f>
        <v>0.38541666666666669</v>
      </c>
      <c r="E3153" t="str">
        <f>タスク実績csv元!I3153&amp;""</f>
        <v/>
      </c>
      <c r="F3153" t="str">
        <f>タスク実績csv元!D3153</f>
        <v>朝会</v>
      </c>
      <c r="G3153" t="str">
        <f t="shared" si="49"/>
        <v>INSERT INTO task_achivement(task_no,achive_date,end_time,start_time,task_detail,memo)VALUES('{eccefbf1-a852-44a0-af6a-c2c31b42f737}','2022/12/16','2022/12/16 09:30:00','2022/12/16 09:15:00','','朝会');</v>
      </c>
    </row>
    <row r="3154" spans="1:7">
      <c r="A3154" s="48" t="str">
        <f>_xlfn.XLOOKUP(_xlfn.XLOOKUP(MID(タスク実績csv元!C3154,1,SEARCH(":",タスク実績csv元!C3154)-1),リスト!F:F,リスト!G:G)&amp;MID(タスク実績csv元!C3154,SEARCH(":",タスク実績csv元!C3154),999),タスクDB!K:K,タスクDB!A:A)</f>
        <v>{4c39d40d-b35f-4cfa-b549-6c5de24454e2}</v>
      </c>
      <c r="B3154" s="11">
        <f>タスク実績csv元!A3154</f>
        <v>44911</v>
      </c>
      <c r="C3154" s="54">
        <f>タスク実績csv元!F3154</f>
        <v>0.40625</v>
      </c>
      <c r="D3154" s="54">
        <f>タスク実績csv元!E3154</f>
        <v>0.39583333333333331</v>
      </c>
      <c r="E3154" t="str">
        <f>タスク実績csv元!I3154&amp;""</f>
        <v/>
      </c>
      <c r="F3154" t="str">
        <f>タスク実績csv元!D3154</f>
        <v>朝会</v>
      </c>
      <c r="G3154" t="str">
        <f t="shared" si="49"/>
        <v>INSERT INTO task_achivement(task_no,achive_date,end_time,start_time,task_detail,memo)VALUES('{4c39d40d-b35f-4cfa-b549-6c5de24454e2}','2022/12/16','2022/12/16 09:45:00','2022/12/16 09:30:00','','朝会');</v>
      </c>
    </row>
    <row r="3155" spans="1:7">
      <c r="A3155" s="48" t="str">
        <f>_xlfn.XLOOKUP(_xlfn.XLOOKUP(MID(タスク実績csv元!C3155,1,SEARCH(":",タスク実績csv元!C3155)-1),リスト!F:F,リスト!G:G)&amp;MID(タスク実績csv元!C3155,SEARCH(":",タスク実績csv元!C3155),999),タスクDB!K:K,タスクDB!A:A)</f>
        <v>{1364ffab-d0f2-41d6-9eab-c1e1da536e69}</v>
      </c>
      <c r="B3155" s="11">
        <f>タスク実績csv元!A3155</f>
        <v>44911</v>
      </c>
      <c r="C3155" s="54">
        <f>タスク実績csv元!F3155</f>
        <v>0.4236111111111111</v>
      </c>
      <c r="D3155" s="54">
        <f>タスク実績csv元!E3155</f>
        <v>0.40625</v>
      </c>
      <c r="E3155" t="str">
        <f>タスク実績csv元!I3155&amp;""</f>
        <v/>
      </c>
      <c r="F3155" t="str">
        <f>タスク実績csv元!D3155</f>
        <v>課題整理</v>
      </c>
      <c r="G3155" t="str">
        <f t="shared" si="49"/>
        <v>INSERT INTO task_achivement(task_no,achive_date,end_time,start_time,task_detail,memo)VALUES('{1364ffab-d0f2-41d6-9eab-c1e1da536e69}','2022/12/16','2022/12/16 10:10:00','2022/12/16 09:45:00','','課題整理');</v>
      </c>
    </row>
    <row r="3156" spans="1:7">
      <c r="A3156" s="48" t="str">
        <f>_xlfn.XLOOKUP(_xlfn.XLOOKUP(MID(タスク実績csv元!C3156,1,SEARCH(":",タスク実績csv元!C3156)-1),リスト!F:F,リスト!G:G)&amp;MID(タスク実績csv元!C3156,SEARCH(":",タスク実績csv元!C3156),999),タスクDB!K:K,タスクDB!A:A)</f>
        <v>{fa1d15a7-0fa5-46a0-b2a9-9b86fd9480ff}</v>
      </c>
      <c r="B3156" s="11">
        <f>タスク実績csv元!A3156</f>
        <v>44911</v>
      </c>
      <c r="C3156" s="54">
        <f>タスク実績csv元!F3156</f>
        <v>0.45833333333333331</v>
      </c>
      <c r="D3156" s="54">
        <f>タスク実績csv元!E3156</f>
        <v>0.4236111111111111</v>
      </c>
      <c r="E3156" t="str">
        <f>タスク実績csv元!I3156&amp;""</f>
        <v/>
      </c>
      <c r="F3156" t="str">
        <f>タスク実績csv元!D3156</f>
        <v>WSDLについて内部打合せ</v>
      </c>
      <c r="G3156" t="str">
        <f t="shared" si="49"/>
        <v>INSERT INTO task_achivement(task_no,achive_date,end_time,start_time,task_detail,memo)VALUES('{fa1d15a7-0fa5-46a0-b2a9-9b86fd9480ff}','2022/12/16','2022/12/16 11:00:00','2022/12/16 10:10:00','','WSDLについて内部打合せ');</v>
      </c>
    </row>
    <row r="3157" spans="1:7">
      <c r="A3157" s="48" t="str">
        <f>_xlfn.XLOOKUP(_xlfn.XLOOKUP(MID(タスク実績csv元!C3157,1,SEARCH(":",タスク実績csv元!C3157)-1),リスト!F:F,リスト!G:G)&amp;MID(タスク実績csv元!C3157,SEARCH(":",タスク実績csv元!C3157),999),タスクDB!K:K,タスクDB!A:A)</f>
        <v>{fa1d15a7-0fa5-46a0-b2a9-9b86fd9480ff}</v>
      </c>
      <c r="B3157" s="11">
        <f>タスク実績csv元!A3157</f>
        <v>44911</v>
      </c>
      <c r="C3157" s="54">
        <f>タスク実績csv元!F3157</f>
        <v>0.47916666666666669</v>
      </c>
      <c r="D3157" s="54">
        <f>タスク実績csv元!E3157</f>
        <v>0.45833333333333331</v>
      </c>
      <c r="E3157" t="str">
        <f>タスク実績csv元!I3157&amp;""</f>
        <v/>
      </c>
      <c r="F3157" t="str">
        <f>タスク実績csv元!D3157</f>
        <v>状況整理</v>
      </c>
      <c r="G3157" t="str">
        <f t="shared" si="49"/>
        <v>INSERT INTO task_achivement(task_no,achive_date,end_time,start_time,task_detail,memo)VALUES('{fa1d15a7-0fa5-46a0-b2a9-9b86fd9480ff}','2022/12/16','2022/12/16 11:30:00','2022/12/16 11:00:00','','状況整理');</v>
      </c>
    </row>
    <row r="3158" spans="1:7">
      <c r="A3158" s="48" t="str">
        <f>_xlfn.XLOOKUP(_xlfn.XLOOKUP(MID(タスク実績csv元!C3158,1,SEARCH(":",タスク実績csv元!C3158)-1),リスト!F:F,リスト!G:G)&amp;MID(タスク実績csv元!C3158,SEARCH(":",タスク実績csv元!C3158),999),タスクDB!K:K,タスクDB!A:A)</f>
        <v>{fa1d15a7-0fa5-46a0-b2a9-9b86fd9480ff}</v>
      </c>
      <c r="B3158" s="11">
        <f>タスク実績csv元!A3158</f>
        <v>44911</v>
      </c>
      <c r="C3158" s="54">
        <f>タスク実績csv元!F3158</f>
        <v>0.5</v>
      </c>
      <c r="D3158" s="54">
        <f>タスク実績csv元!E3158</f>
        <v>0.47916666666666669</v>
      </c>
      <c r="E3158" t="str">
        <f>タスク実績csv元!I3158&amp;""</f>
        <v/>
      </c>
      <c r="F3158" t="str">
        <f>タスク実績csv元!D3158</f>
        <v>SITに向けての調整</v>
      </c>
      <c r="G3158" t="str">
        <f t="shared" si="49"/>
        <v>INSERT INTO task_achivement(task_no,achive_date,end_time,start_time,task_detail,memo)VALUES('{fa1d15a7-0fa5-46a0-b2a9-9b86fd9480ff}','2022/12/16','2022/12/16 12:00:00','2022/12/16 11:30:00','','SITに向けての調整');</v>
      </c>
    </row>
    <row r="3159" spans="1:7">
      <c r="A3159" s="48" t="str">
        <f>_xlfn.XLOOKUP(_xlfn.XLOOKUP(MID(タスク実績csv元!C3159,1,SEARCH(":",タスク実績csv元!C3159)-1),リスト!F:F,リスト!G:G)&amp;MID(タスク実績csv元!C3159,SEARCH(":",タスク実績csv元!C3159),999),タスクDB!K:K,タスクDB!A:A)</f>
        <v>{fa1d15a7-0fa5-46a0-b2a9-9b86fd9480ff}</v>
      </c>
      <c r="B3159" s="11">
        <f>タスク実績csv元!A3159</f>
        <v>44911</v>
      </c>
      <c r="C3159" s="54">
        <f>タスク実績csv元!F3159</f>
        <v>0.65625</v>
      </c>
      <c r="D3159" s="54">
        <f>タスク実績csv元!E3159</f>
        <v>0.54166666666666663</v>
      </c>
      <c r="E3159" t="str">
        <f>タスク実績csv元!I3159&amp;""</f>
        <v/>
      </c>
      <c r="F3159" t="str">
        <f>タスク実績csv元!D3159</f>
        <v>SITに向けての調整</v>
      </c>
      <c r="G3159" t="str">
        <f t="shared" si="49"/>
        <v>INSERT INTO task_achivement(task_no,achive_date,end_time,start_time,task_detail,memo)VALUES('{fa1d15a7-0fa5-46a0-b2a9-9b86fd9480ff}','2022/12/16','2022/12/16 15:45:00','2022/12/16 13:00:00','','SITに向けての調整');</v>
      </c>
    </row>
    <row r="3160" spans="1:7">
      <c r="A3160" s="48" t="str">
        <f>_xlfn.XLOOKUP(_xlfn.XLOOKUP(MID(タスク実績csv元!C3160,1,SEARCH(":",タスク実績csv元!C3160)-1),リスト!F:F,リスト!G:G)&amp;MID(タスク実績csv元!C3160,SEARCH(":",タスク実績csv元!C3160),999),タスクDB!K:K,タスクDB!A:A)</f>
        <v>{66749018-e2da-40b7-980c-350ad871434b}</v>
      </c>
      <c r="B3160" s="11">
        <f>タスク実績csv元!A3160</f>
        <v>44911</v>
      </c>
      <c r="C3160" s="54">
        <f>タスク実績csv元!F3160</f>
        <v>0.66666666666666663</v>
      </c>
      <c r="D3160" s="54">
        <f>タスク実績csv元!E3160</f>
        <v>0.65625</v>
      </c>
      <c r="E3160" t="str">
        <f>タスク実績csv元!I3160&amp;""</f>
        <v/>
      </c>
      <c r="F3160" t="str">
        <f>タスク実績csv元!D3160</f>
        <v>対応必要情報の確認</v>
      </c>
      <c r="G3160" t="str">
        <f t="shared" si="49"/>
        <v>INSERT INTO task_achivement(task_no,achive_date,end_time,start_time,task_detail,memo)VALUES('{66749018-e2da-40b7-980c-350ad871434b}','2022/12/16','2022/12/16 16:00:00','2022/12/16 15:45:00','','対応必要情報の確認');</v>
      </c>
    </row>
    <row r="3161" spans="1:7">
      <c r="A3161" s="48" t="str">
        <f>_xlfn.XLOOKUP(_xlfn.XLOOKUP(MID(タスク実績csv元!C3161,1,SEARCH(":",タスク実績csv元!C3161)-1),リスト!F:F,リスト!G:G)&amp;MID(タスク実績csv元!C3161,SEARCH(":",タスク実績csv元!C3161),999),タスクDB!K:K,タスクDB!A:A)</f>
        <v>{fa1d15a7-0fa5-46a0-b2a9-9b86fd9480ff}</v>
      </c>
      <c r="B3161" s="11">
        <f>タスク実績csv元!A3161</f>
        <v>44911</v>
      </c>
      <c r="C3161" s="54">
        <f>タスク実績csv元!F3161</f>
        <v>0.69791666666666663</v>
      </c>
      <c r="D3161" s="54">
        <f>タスク実績csv元!E3161</f>
        <v>0.66666666666666663</v>
      </c>
      <c r="E3161" t="str">
        <f>タスク実績csv元!I3161&amp;""</f>
        <v/>
      </c>
      <c r="F3161" t="str">
        <f>タスク実績csv元!D3161</f>
        <v>SAP通信エラーの確認</v>
      </c>
      <c r="G3161" t="str">
        <f t="shared" si="49"/>
        <v>INSERT INTO task_achivement(task_no,achive_date,end_time,start_time,task_detail,memo)VALUES('{fa1d15a7-0fa5-46a0-b2a9-9b86fd9480ff}','2022/12/16','2022/12/16 16:45:00','2022/12/16 16:00:00','','SAP通信エラーの確認');</v>
      </c>
    </row>
    <row r="3162" spans="1:7">
      <c r="A3162" s="48" t="str">
        <f>_xlfn.XLOOKUP(_xlfn.XLOOKUP(MID(タスク実績csv元!C3162,1,SEARCH(":",タスク実績csv元!C3162)-1),リスト!F:F,リスト!G:G)&amp;MID(タスク実績csv元!C3162,SEARCH(":",タスク実績csv元!C3162),999),タスクDB!K:K,タスクDB!A:A)</f>
        <v>{66749018-e2da-40b7-980c-350ad871434b}</v>
      </c>
      <c r="B3162" s="11">
        <f>タスク実績csv元!A3162</f>
        <v>44911</v>
      </c>
      <c r="C3162" s="54">
        <f>タスク実績csv元!F3162</f>
        <v>0.70833333333333337</v>
      </c>
      <c r="D3162" s="54">
        <f>タスク実績csv元!E3162</f>
        <v>0.69791666666666663</v>
      </c>
      <c r="E3162" t="str">
        <f>タスク実績csv元!I3162&amp;""</f>
        <v/>
      </c>
      <c r="F3162" t="str">
        <f>タスク実績csv元!D3162</f>
        <v>対応必要情報の確認</v>
      </c>
      <c r="G3162" t="str">
        <f t="shared" si="49"/>
        <v>INSERT INTO task_achivement(task_no,achive_date,end_time,start_time,task_detail,memo)VALUES('{66749018-e2da-40b7-980c-350ad871434b}','2022/12/16','2022/12/16 17:00:00','2022/12/16 16:45:00','','対応必要情報の確認');</v>
      </c>
    </row>
    <row r="3163" spans="1:7">
      <c r="A3163" s="48" t="str">
        <f>_xlfn.XLOOKUP(_xlfn.XLOOKUP(MID(タスク実績csv元!C3163,1,SEARCH(":",タスク実績csv元!C3163)-1),リスト!F:F,リスト!G:G)&amp;MID(タスク実績csv元!C3163,SEARCH(":",タスク実績csv元!C3163),999),タスクDB!K:K,タスクDB!A:A)</f>
        <v>{fa1d15a7-0fa5-46a0-b2a9-9b86fd9480ff}</v>
      </c>
      <c r="B3163" s="11">
        <f>タスク実績csv元!A3163</f>
        <v>44911</v>
      </c>
      <c r="C3163" s="54">
        <f>タスク実績csv元!F3163</f>
        <v>0.77083333333333337</v>
      </c>
      <c r="D3163" s="54">
        <f>タスク実績csv元!E3163</f>
        <v>0.70833333333333337</v>
      </c>
      <c r="E3163" t="str">
        <f>タスク実績csv元!I3163&amp;""</f>
        <v/>
      </c>
      <c r="F3163" t="str">
        <f>タスク実績csv元!D3163</f>
        <v>SAP通信エラーの打ち合わせ</v>
      </c>
      <c r="G3163" t="str">
        <f t="shared" si="49"/>
        <v>INSERT INTO task_achivement(task_no,achive_date,end_time,start_time,task_detail,memo)VALUES('{fa1d15a7-0fa5-46a0-b2a9-9b86fd9480ff}','2022/12/16','2022/12/16 18:30:00','2022/12/16 17:00:00','','SAP通信エラーの打ち合わせ');</v>
      </c>
    </row>
    <row r="3164" spans="1:7">
      <c r="A3164" s="48" t="str">
        <f>_xlfn.XLOOKUP(_xlfn.XLOOKUP(MID(タスク実績csv元!C3164,1,SEARCH(":",タスク実績csv元!C3164)-1),リスト!F:F,リスト!G:G)&amp;MID(タスク実績csv元!C3164,SEARCH(":",タスク実績csv元!C3164),999),タスクDB!K:K,タスクDB!A:A)</f>
        <v>{1364ffab-d0f2-41d6-9eab-c1e1da536e69}</v>
      </c>
      <c r="B3164" s="11">
        <f>タスク実績csv元!A3164</f>
        <v>44913</v>
      </c>
      <c r="C3164" s="54">
        <f>タスク実績csv元!F3164</f>
        <v>0.4375</v>
      </c>
      <c r="D3164" s="54">
        <f>タスク実績csv元!E3164</f>
        <v>0.4236111111111111</v>
      </c>
      <c r="E3164" t="str">
        <f>タスク実績csv元!I3164&amp;""</f>
        <v/>
      </c>
      <c r="F3164" t="str">
        <f>タスク実績csv元!D3164</f>
        <v>レポート確認</v>
      </c>
      <c r="G3164" t="str">
        <f t="shared" si="49"/>
        <v>INSERT INTO task_achivement(task_no,achive_date,end_time,start_time,task_detail,memo)VALUES('{1364ffab-d0f2-41d6-9eab-c1e1da536e69}','2022/12/18','2022/12/18 10:30:00','2022/12/18 10:10:00','','レポート確認');</v>
      </c>
    </row>
    <row r="3165" spans="1:7">
      <c r="A3165" s="48" t="str">
        <f>_xlfn.XLOOKUP(_xlfn.XLOOKUP(MID(タスク実績csv元!C3165,1,SEARCH(":",タスク実績csv元!C3165)-1),リスト!F:F,リスト!G:G)&amp;MID(タスク実績csv元!C3165,SEARCH(":",タスク実績csv元!C3165),999),タスクDB!K:K,タスクDB!A:A)</f>
        <v>{1263c9c7-f2db-40e4-b080-2fb8ab6865d9}</v>
      </c>
      <c r="B3165" s="11">
        <f>タスク実績csv元!A3165</f>
        <v>44913</v>
      </c>
      <c r="C3165" s="54">
        <f>タスク実績csv元!F3165</f>
        <v>0.5</v>
      </c>
      <c r="D3165" s="54">
        <f>タスク実績csv元!E3165</f>
        <v>0.4375</v>
      </c>
      <c r="E3165" t="str">
        <f>タスク実績csv元!I3165&amp;""</f>
        <v/>
      </c>
      <c r="F3165" t="str">
        <f>タスク実績csv元!D3165</f>
        <v>勉強</v>
      </c>
      <c r="G3165" t="str">
        <f t="shared" si="49"/>
        <v>INSERT INTO task_achivement(task_no,achive_date,end_time,start_time,task_detail,memo)VALUES('{1263c9c7-f2db-40e4-b080-2fb8ab6865d9}','2022/12/18','2022/12/18 12:00:00','2022/12/18 10:30:00','','勉強');</v>
      </c>
    </row>
    <row r="3166" spans="1:7">
      <c r="A3166" s="48" t="str">
        <f>_xlfn.XLOOKUP(_xlfn.XLOOKUP(MID(タスク実績csv元!C3166,1,SEARCH(":",タスク実績csv元!C3166)-1),リスト!F:F,リスト!G:G)&amp;MID(タスク実績csv元!C3166,SEARCH(":",タスク実績csv元!C3166),999),タスクDB!K:K,タスクDB!A:A)</f>
        <v>{fa1d15a7-0fa5-46a0-b2a9-9b86fd9480ff}</v>
      </c>
      <c r="B3166" s="11">
        <f>タスク実績csv元!A3166</f>
        <v>44913</v>
      </c>
      <c r="C3166" s="54">
        <f>タスク実績csv元!F3166</f>
        <v>0.95833333333333337</v>
      </c>
      <c r="D3166" s="54">
        <f>タスク実績csv元!E3166</f>
        <v>0.9375</v>
      </c>
      <c r="E3166" t="str">
        <f>タスク実績csv元!I3166&amp;""</f>
        <v/>
      </c>
      <c r="F3166" t="str">
        <f>タスク実績csv元!D3166</f>
        <v>状況整理(SPTP010接続部分整理)</v>
      </c>
      <c r="G3166" t="str">
        <f t="shared" si="49"/>
        <v>INSERT INTO task_achivement(task_no,achive_date,end_time,start_time,task_detail,memo)VALUES('{fa1d15a7-0fa5-46a0-b2a9-9b86fd9480ff}','2022/12/18','2022/12/18 23:00:00','2022/12/18 22:30:00','','状況整理(SPTP010接続部分整理)');</v>
      </c>
    </row>
    <row r="3167" spans="1:7">
      <c r="A3167" s="48" t="str">
        <f>_xlfn.XLOOKUP(_xlfn.XLOOKUP(MID(タスク実績csv元!C3167,1,SEARCH(":",タスク実績csv元!C3167)-1),リスト!F:F,リスト!G:G)&amp;MID(タスク実績csv元!C3167,SEARCH(":",タスク実績csv元!C3167),999),タスクDB!K:K,タスクDB!A:A)</f>
        <v>{fa1d15a7-0fa5-46a0-b2a9-9b86fd9480ff}</v>
      </c>
      <c r="B3167" s="11">
        <f>タスク実績csv元!A3167</f>
        <v>44913</v>
      </c>
      <c r="C3167" s="54">
        <f>タスク実績csv元!F3167</f>
        <v>0.96875</v>
      </c>
      <c r="D3167" s="54">
        <f>タスク実績csv元!E3167</f>
        <v>0.95833333333333337</v>
      </c>
      <c r="E3167" t="str">
        <f>タスク実績csv元!I3167&amp;""</f>
        <v/>
      </c>
      <c r="F3167" t="str">
        <f>タスク実績csv元!D3167</f>
        <v>SWTD010確認</v>
      </c>
      <c r="G3167" t="str">
        <f t="shared" si="49"/>
        <v>INSERT INTO task_achivement(task_no,achive_date,end_time,start_time,task_detail,memo)VALUES('{fa1d15a7-0fa5-46a0-b2a9-9b86fd9480ff}','2022/12/18','2022/12/18 23:15:00','2022/12/18 23:00:00','','SWTD010確認');</v>
      </c>
    </row>
    <row r="3168" spans="1:7">
      <c r="A3168" s="48" t="str">
        <f>_xlfn.XLOOKUP(_xlfn.XLOOKUP(MID(タスク実績csv元!C3168,1,SEARCH(":",タスク実績csv元!C3168)-1),リスト!F:F,リスト!G:G)&amp;MID(タスク実績csv元!C3168,SEARCH(":",タスク実績csv元!C3168),999),タスクDB!K:K,タスクDB!A:A)</f>
        <v>{fa1d15a7-0fa5-46a0-b2a9-9b86fd9480ff}</v>
      </c>
      <c r="B3168" s="11">
        <f>タスク実績csv元!A3168</f>
        <v>44913</v>
      </c>
      <c r="C3168" s="54">
        <f>タスク実績csv元!F3168</f>
        <v>0.97916666666666663</v>
      </c>
      <c r="D3168" s="54">
        <f>タスク実績csv元!E3168</f>
        <v>0.96875</v>
      </c>
      <c r="E3168" t="str">
        <f>タスク実績csv元!I3168&amp;""</f>
        <v/>
      </c>
      <c r="F3168" t="str">
        <f>タスク実績csv元!D3168</f>
        <v>SOTC060確認</v>
      </c>
      <c r="G3168" t="str">
        <f t="shared" si="49"/>
        <v>INSERT INTO task_achivement(task_no,achive_date,end_time,start_time,task_detail,memo)VALUES('{fa1d15a7-0fa5-46a0-b2a9-9b86fd9480ff}','2022/12/18','2022/12/18 23:30:00','2022/12/18 23:15:00','','SOTC060確認');</v>
      </c>
    </row>
    <row r="3169" spans="1:7">
      <c r="A3169" s="48" t="str">
        <f>_xlfn.XLOOKUP(_xlfn.XLOOKUP(MID(タスク実績csv元!C3169,1,SEARCH(":",タスク実績csv元!C3169)-1),リスト!F:F,リスト!G:G)&amp;MID(タスク実績csv元!C3169,SEARCH(":",タスク実績csv元!C3169),999),タスクDB!K:K,タスクDB!A:A)</f>
        <v>{fa1d15a7-0fa5-46a0-b2a9-9b86fd9480ff}</v>
      </c>
      <c r="B3169" s="11">
        <f>タスク実績csv元!A3169</f>
        <v>44914</v>
      </c>
      <c r="C3169" s="54">
        <f>タスク実績csv元!F3169</f>
        <v>0.38541666666666669</v>
      </c>
      <c r="D3169" s="54">
        <f>タスク実績csv元!E3169</f>
        <v>0.375</v>
      </c>
      <c r="E3169" t="str">
        <f>タスク実績csv元!I3169&amp;""</f>
        <v/>
      </c>
      <c r="F3169" t="str">
        <f>タスク実績csv元!D3169</f>
        <v>SOTC020実行テスト</v>
      </c>
      <c r="G3169" t="str">
        <f t="shared" si="49"/>
        <v>INSERT INTO task_achivement(task_no,achive_date,end_time,start_time,task_detail,memo)VALUES('{fa1d15a7-0fa5-46a0-b2a9-9b86fd9480ff}','2022/12/19','2022/12/19 09:15:00','2022/12/19 09:00:00','','SOTC020実行テスト');</v>
      </c>
    </row>
    <row r="3170" spans="1:7">
      <c r="A3170" s="48" t="str">
        <f>_xlfn.XLOOKUP(_xlfn.XLOOKUP(MID(タスク実績csv元!C3170,1,SEARCH(":",タスク実績csv元!C3170)-1),リスト!F:F,リスト!G:G)&amp;MID(タスク実績csv元!C3170,SEARCH(":",タスク実績csv元!C3170),999),タスクDB!K:K,タスクDB!A:A)</f>
        <v>{eccefbf1-a852-44a0-af6a-c2c31b42f737}</v>
      </c>
      <c r="B3170" s="11">
        <f>タスク実績csv元!A3170</f>
        <v>44914</v>
      </c>
      <c r="C3170" s="54">
        <f>タスク実績csv元!F3170</f>
        <v>0.39583333333333331</v>
      </c>
      <c r="D3170" s="54">
        <f>タスク実績csv元!E3170</f>
        <v>0.38541666666666669</v>
      </c>
      <c r="E3170" t="str">
        <f>タスク実績csv元!I3170&amp;""</f>
        <v/>
      </c>
      <c r="F3170" t="str">
        <f>タスク実績csv元!D3170</f>
        <v>朝会</v>
      </c>
      <c r="G3170" t="str">
        <f t="shared" si="49"/>
        <v>INSERT INTO task_achivement(task_no,achive_date,end_time,start_time,task_detail,memo)VALUES('{eccefbf1-a852-44a0-af6a-c2c31b42f737}','2022/12/19','2022/12/19 09:30:00','2022/12/19 09:15:00','','朝会');</v>
      </c>
    </row>
    <row r="3171" spans="1:7">
      <c r="A3171" s="48" t="str">
        <f>_xlfn.XLOOKUP(_xlfn.XLOOKUP(MID(タスク実績csv元!C3171,1,SEARCH(":",タスク実績csv元!C3171)-1),リスト!F:F,リスト!G:G)&amp;MID(タスク実績csv元!C3171,SEARCH(":",タスク実績csv元!C3171),999),タスクDB!K:K,タスクDB!A:A)</f>
        <v>{fa1d15a7-0fa5-46a0-b2a9-9b86fd9480ff}</v>
      </c>
      <c r="B3171" s="11">
        <f>タスク実績csv元!A3171</f>
        <v>44914</v>
      </c>
      <c r="C3171" s="54">
        <f>タスク実績csv元!F3171</f>
        <v>0.41666666666666669</v>
      </c>
      <c r="D3171" s="54">
        <f>タスク実績csv元!E3171</f>
        <v>0.39583333333333331</v>
      </c>
      <c r="E3171" t="str">
        <f>タスク実績csv元!I3171&amp;""</f>
        <v/>
      </c>
      <c r="F3171" t="str">
        <f>タスク実績csv元!D3171</f>
        <v>プレSIT準備(SOTC010)</v>
      </c>
      <c r="G3171" t="str">
        <f t="shared" si="49"/>
        <v>INSERT INTO task_achivement(task_no,achive_date,end_time,start_time,task_detail,memo)VALUES('{fa1d15a7-0fa5-46a0-b2a9-9b86fd9480ff}','2022/12/19','2022/12/19 10:00:00','2022/12/19 09:30:00','','プレSIT準備(SOTC010)');</v>
      </c>
    </row>
    <row r="3172" spans="1:7">
      <c r="A3172" s="48" t="str">
        <f>_xlfn.XLOOKUP(_xlfn.XLOOKUP(MID(タスク実績csv元!C3172,1,SEARCH(":",タスク実績csv元!C3172)-1),リスト!F:F,リスト!G:G)&amp;MID(タスク実績csv元!C3172,SEARCH(":",タスク実績csv元!C3172),999),タスクDB!K:K,タスクDB!A:A)</f>
        <v>{4c39d40d-b35f-4cfa-b549-6c5de24454e2}</v>
      </c>
      <c r="B3172" s="11">
        <f>タスク実績csv元!A3172</f>
        <v>44914</v>
      </c>
      <c r="C3172" s="54">
        <f>タスク実績csv元!F3172</f>
        <v>0.45833333333333331</v>
      </c>
      <c r="D3172" s="54">
        <f>タスク実績csv元!E3172</f>
        <v>0.41666666666666669</v>
      </c>
      <c r="E3172" t="str">
        <f>タスク実績csv元!I3172&amp;""</f>
        <v/>
      </c>
      <c r="F3172" t="str">
        <f>タスク実績csv元!D3172</f>
        <v>チームMTG</v>
      </c>
      <c r="G3172" t="str">
        <f t="shared" si="49"/>
        <v>INSERT INTO task_achivement(task_no,achive_date,end_time,start_time,task_detail,memo)VALUES('{4c39d40d-b35f-4cfa-b549-6c5de24454e2}','2022/12/19','2022/12/19 11:00:00','2022/12/19 10:00:00','','チームMTG');</v>
      </c>
    </row>
    <row r="3173" spans="1:7">
      <c r="A3173" s="48" t="str">
        <f>_xlfn.XLOOKUP(_xlfn.XLOOKUP(MID(タスク実績csv元!C3173,1,SEARCH(":",タスク実績csv元!C3173)-1),リスト!F:F,リスト!G:G)&amp;MID(タスク実績csv元!C3173,SEARCH(":",タスク実績csv元!C3173),999),タスクDB!K:K,タスクDB!A:A)</f>
        <v>{eccefbf1-a852-44a0-af6a-c2c31b42f737}</v>
      </c>
      <c r="B3173" s="11">
        <f>タスク実績csv元!A3173</f>
        <v>44914</v>
      </c>
      <c r="C3173" s="54">
        <f>タスク実績csv元!F3173</f>
        <v>0.5</v>
      </c>
      <c r="D3173" s="54">
        <f>タスク実績csv元!E3173</f>
        <v>0.45833333333333331</v>
      </c>
      <c r="E3173" t="str">
        <f>タスク実績csv元!I3173&amp;""</f>
        <v/>
      </c>
      <c r="F3173" t="str">
        <f>タスク実績csv元!D3173</f>
        <v>リーダー会議</v>
      </c>
      <c r="G3173" t="str">
        <f t="shared" si="49"/>
        <v>INSERT INTO task_achivement(task_no,achive_date,end_time,start_time,task_detail,memo)VALUES('{eccefbf1-a852-44a0-af6a-c2c31b42f737}','2022/12/19','2022/12/19 12:00:00','2022/12/19 11:00:00','','リーダー会議');</v>
      </c>
    </row>
    <row r="3174" spans="1:7">
      <c r="A3174" s="48" t="str">
        <f>_xlfn.XLOOKUP(_xlfn.XLOOKUP(MID(タスク実績csv元!C3174,1,SEARCH(":",タスク実績csv元!C3174)-1),リスト!F:F,リスト!G:G)&amp;MID(タスク実績csv元!C3174,SEARCH(":",タスク実績csv元!C3174),999),タスクDB!K:K,タスクDB!A:A)</f>
        <v>{fa1d15a7-0fa5-46a0-b2a9-9b86fd9480ff}</v>
      </c>
      <c r="B3174" s="11">
        <f>タスク実績csv元!A3174</f>
        <v>44914</v>
      </c>
      <c r="C3174" s="54">
        <f>タスク実績csv元!F3174</f>
        <v>0.51736111111111105</v>
      </c>
      <c r="D3174" s="54">
        <f>タスク実績csv元!E3174</f>
        <v>0.5</v>
      </c>
      <c r="E3174" t="str">
        <f>タスク実績csv元!I3174&amp;""</f>
        <v/>
      </c>
      <c r="F3174" t="str">
        <f>タスク実績csv元!D3174</f>
        <v>プレSIT実行(SOTC010)</v>
      </c>
      <c r="G3174" t="str">
        <f t="shared" si="49"/>
        <v>INSERT INTO task_achivement(task_no,achive_date,end_time,start_time,task_detail,memo)VALUES('{fa1d15a7-0fa5-46a0-b2a9-9b86fd9480ff}','2022/12/19','2022/12/19 12:25:00','2022/12/19 12:00:00','','プレSIT実行(SOTC010)');</v>
      </c>
    </row>
    <row r="3175" spans="1:7">
      <c r="A3175" s="48" t="str">
        <f>_xlfn.XLOOKUP(_xlfn.XLOOKUP(MID(タスク実績csv元!C3175,1,SEARCH(":",タスク実績csv元!C3175)-1),リスト!F:F,リスト!G:G)&amp;MID(タスク実績csv元!C3175,SEARCH(":",タスク実績csv元!C3175),999),タスクDB!K:K,タスクDB!A:A)</f>
        <v>{1364ffab-d0f2-41d6-9eab-c1e1da536e69}</v>
      </c>
      <c r="B3175" s="11">
        <f>タスク実績csv元!A3175</f>
        <v>44914</v>
      </c>
      <c r="C3175" s="54">
        <f>タスク実績csv元!F3175</f>
        <v>0.52430555555555558</v>
      </c>
      <c r="D3175" s="54">
        <f>タスク実績csv元!E3175</f>
        <v>0.51736111111111105</v>
      </c>
      <c r="E3175" t="str">
        <f>タスク実績csv元!I3175&amp;""</f>
        <v/>
      </c>
      <c r="F3175" t="str">
        <f>タスク実績csv元!D3175</f>
        <v>エラー調査(KANSAI_TD_IPPAN-398)</v>
      </c>
      <c r="G3175" t="str">
        <f t="shared" si="49"/>
        <v>INSERT INTO task_achivement(task_no,achive_date,end_time,start_time,task_detail,memo)VALUES('{1364ffab-d0f2-41d6-9eab-c1e1da536e69}','2022/12/19','2022/12/19 12:35:00','2022/12/19 12:25:00','','エラー調査(KANSAI_TD_IPPAN-398)');</v>
      </c>
    </row>
    <row r="3176" spans="1:7">
      <c r="A3176" s="48" t="str">
        <f>_xlfn.XLOOKUP(_xlfn.XLOOKUP(MID(タスク実績csv元!C3176,1,SEARCH(":",タスク実績csv元!C3176)-1),リスト!F:F,リスト!G:G)&amp;MID(タスク実績csv元!C3176,SEARCH(":",タスク実績csv元!C3176),999),タスクDB!K:K,タスクDB!A:A)</f>
        <v>{eccefbf1-a852-44a0-af6a-c2c31b42f737}</v>
      </c>
      <c r="B3176" s="11">
        <f>タスク実績csv元!A3176</f>
        <v>44914</v>
      </c>
      <c r="C3176" s="54">
        <f>タスク実績csv元!F3176</f>
        <v>0.58333333333333337</v>
      </c>
      <c r="D3176" s="54">
        <f>タスク実績csv元!E3176</f>
        <v>0.54166666666666663</v>
      </c>
      <c r="E3176" t="str">
        <f>タスク実績csv元!I3176&amp;""</f>
        <v/>
      </c>
      <c r="F3176" t="str">
        <f>タスク実績csv元!D3176</f>
        <v>得意先登録方法について確認</v>
      </c>
      <c r="G3176" t="str">
        <f t="shared" si="49"/>
        <v>INSERT INTO task_achivement(task_no,achive_date,end_time,start_time,task_detail,memo)VALUES('{eccefbf1-a852-44a0-af6a-c2c31b42f737}','2022/12/19','2022/12/19 14:00:00','2022/12/19 13:00:00','','得意先登録方法について確認');</v>
      </c>
    </row>
    <row r="3177" spans="1:7">
      <c r="A3177" s="48" t="str">
        <f>_xlfn.XLOOKUP(_xlfn.XLOOKUP(MID(タスク実績csv元!C3177,1,SEARCH(":",タスク実績csv元!C3177)-1),リスト!F:F,リスト!G:G)&amp;MID(タスク実績csv元!C3177,SEARCH(":",タスク実績csv元!C3177),999),タスクDB!K:K,タスクDB!A:A)</f>
        <v>{fa1d15a7-0fa5-46a0-b2a9-9b86fd9480ff}</v>
      </c>
      <c r="B3177" s="11">
        <f>タスク実績csv元!A3177</f>
        <v>44914</v>
      </c>
      <c r="C3177" s="54">
        <f>タスク実績csv元!F3177</f>
        <v>0.60416666666666663</v>
      </c>
      <c r="D3177" s="54">
        <f>タスク実績csv元!E3177</f>
        <v>0.58333333333333337</v>
      </c>
      <c r="E3177" t="str">
        <f>タスク実績csv元!I3177&amp;""</f>
        <v/>
      </c>
      <c r="F3177" t="str">
        <f>タスク実績csv元!D3177</f>
        <v>得意先登録</v>
      </c>
      <c r="G3177" t="str">
        <f t="shared" si="49"/>
        <v>INSERT INTO task_achivement(task_no,achive_date,end_time,start_time,task_detail,memo)VALUES('{fa1d15a7-0fa5-46a0-b2a9-9b86fd9480ff}','2022/12/19','2022/12/19 14:30:00','2022/12/19 14:00:00','','得意先登録');</v>
      </c>
    </row>
    <row r="3178" spans="1:7">
      <c r="A3178" s="48" t="str">
        <f>_xlfn.XLOOKUP(_xlfn.XLOOKUP(MID(タスク実績csv元!C3178,1,SEARCH(":",タスク実績csv元!C3178)-1),リスト!F:F,リスト!G:G)&amp;MID(タスク実績csv元!C3178,SEARCH(":",タスク実績csv元!C3178),999),タスクDB!K:K,タスクDB!A:A)</f>
        <v>{1364ffab-d0f2-41d6-9eab-c1e1da536e69}</v>
      </c>
      <c r="B3178" s="11">
        <f>タスク実績csv元!A3178</f>
        <v>44914</v>
      </c>
      <c r="C3178" s="54">
        <f>タスク実績csv元!F3178</f>
        <v>0.625</v>
      </c>
      <c r="D3178" s="54">
        <f>タスク実績csv元!E3178</f>
        <v>0.60416666666666663</v>
      </c>
      <c r="E3178" t="str">
        <f>タスク実績csv元!I3178&amp;""</f>
        <v/>
      </c>
      <c r="F3178" t="str">
        <f>タスク実績csv元!D3178</f>
        <v>対応</v>
      </c>
      <c r="G3178" t="str">
        <f t="shared" si="49"/>
        <v>INSERT INTO task_achivement(task_no,achive_date,end_time,start_time,task_detail,memo)VALUES('{1364ffab-d0f2-41d6-9eab-c1e1da536e69}','2022/12/19','2022/12/19 15:00:00','2022/12/19 14:30:00','','対応');</v>
      </c>
    </row>
    <row r="3179" spans="1:7">
      <c r="A3179" s="48" t="str">
        <f>_xlfn.XLOOKUP(_xlfn.XLOOKUP(MID(タスク実績csv元!C3179,1,SEARCH(":",タスク実績csv元!C3179)-1),リスト!F:F,リスト!G:G)&amp;MID(タスク実績csv元!C3179,SEARCH(":",タスク実績csv元!C3179),999),タスクDB!K:K,タスクDB!A:A)</f>
        <v>{eccefbf1-a852-44a0-af6a-c2c31b42f737}</v>
      </c>
      <c r="B3179" s="11">
        <f>タスク実績csv元!A3179</f>
        <v>44914</v>
      </c>
      <c r="C3179" s="54">
        <f>タスク実績csv元!F3179</f>
        <v>0.64583333333333337</v>
      </c>
      <c r="D3179" s="54">
        <f>タスク実績csv元!E3179</f>
        <v>0.625</v>
      </c>
      <c r="E3179" t="str">
        <f>タスク実績csv元!I3179&amp;""</f>
        <v/>
      </c>
      <c r="F3179" t="str">
        <f>タスク実績csv元!D3179</f>
        <v>プレSIT状況確認</v>
      </c>
      <c r="G3179" t="str">
        <f t="shared" si="49"/>
        <v>INSERT INTO task_achivement(task_no,achive_date,end_time,start_time,task_detail,memo)VALUES('{eccefbf1-a852-44a0-af6a-c2c31b42f737}','2022/12/19','2022/12/19 15:30:00','2022/12/19 15:00:00','','プレSIT状況確認');</v>
      </c>
    </row>
    <row r="3180" spans="1:7">
      <c r="A3180" s="48" t="str">
        <f>_xlfn.XLOOKUP(_xlfn.XLOOKUP(MID(タスク実績csv元!C3180,1,SEARCH(":",タスク実績csv元!C3180)-1),リスト!F:F,リスト!G:G)&amp;MID(タスク実績csv元!C3180,SEARCH(":",タスク実績csv元!C3180),999),タスクDB!K:K,タスクDB!A:A)</f>
        <v>{eccefbf1-a852-44a0-af6a-c2c31b42f737}</v>
      </c>
      <c r="B3180" s="11">
        <f>タスク実績csv元!A3180</f>
        <v>44914</v>
      </c>
      <c r="C3180" s="54">
        <f>タスク実績csv元!F3180</f>
        <v>0.66666666666666663</v>
      </c>
      <c r="D3180" s="54">
        <f>タスク実績csv元!E3180</f>
        <v>0.64583333333333337</v>
      </c>
      <c r="E3180" t="str">
        <f>タスク実績csv元!I3180&amp;""</f>
        <v/>
      </c>
      <c r="F3180" t="str">
        <f>タスク実績csv元!D3180</f>
        <v>品目マスタ通信のエラー確認</v>
      </c>
      <c r="G3180" t="str">
        <f t="shared" si="49"/>
        <v>INSERT INTO task_achivement(task_no,achive_date,end_time,start_time,task_detail,memo)VALUES('{eccefbf1-a852-44a0-af6a-c2c31b42f737}','2022/12/19','2022/12/19 16:00:00','2022/12/19 15:30:00','','品目マスタ通信のエラー確認');</v>
      </c>
    </row>
    <row r="3181" spans="1:7">
      <c r="A3181" s="48" t="str">
        <f>_xlfn.XLOOKUP(_xlfn.XLOOKUP(MID(タスク実績csv元!C3181,1,SEARCH(":",タスク実績csv元!C3181)-1),リスト!F:F,リスト!G:G)&amp;MID(タスク実績csv元!C3181,SEARCH(":",タスク実績csv元!C3181),999),タスクDB!K:K,タスクDB!A:A)</f>
        <v>{eccefbf1-a852-44a0-af6a-c2c31b42f737}</v>
      </c>
      <c r="B3181" s="11">
        <f>タスク実績csv元!A3181</f>
        <v>44914</v>
      </c>
      <c r="C3181" s="54">
        <f>タスク実績csv元!F3181</f>
        <v>0.6875</v>
      </c>
      <c r="D3181" s="54">
        <f>タスク実績csv元!E3181</f>
        <v>0.66666666666666663</v>
      </c>
      <c r="E3181" t="str">
        <f>タスク実績csv元!I3181&amp;""</f>
        <v/>
      </c>
      <c r="F3181" t="str">
        <f>タスク実績csv元!D3181</f>
        <v>出荷(単独)の対応について打ち合わせ(永嶋)</v>
      </c>
      <c r="G3181" t="str">
        <f t="shared" si="49"/>
        <v>INSERT INTO task_achivement(task_no,achive_date,end_time,start_time,task_detail,memo)VALUES('{eccefbf1-a852-44a0-af6a-c2c31b42f737}','2022/12/19','2022/12/19 16:30:00','2022/12/19 16:00:00','','出荷(単独)の対応について打ち合わせ(永嶋)');</v>
      </c>
    </row>
    <row r="3182" spans="1:7">
      <c r="A3182" s="48" t="str">
        <f>_xlfn.XLOOKUP(_xlfn.XLOOKUP(MID(タスク実績csv元!C3182,1,SEARCH(":",タスク実績csv元!C3182)-1),リスト!F:F,リスト!G:G)&amp;MID(タスク実績csv元!C3182,SEARCH(":",タスク実績csv元!C3182),999),タスクDB!K:K,タスクDB!A:A)</f>
        <v>{fa1d15a7-0fa5-46a0-b2a9-9b86fd9480ff}</v>
      </c>
      <c r="B3182" s="11">
        <f>タスク実績csv元!A3182</f>
        <v>44914</v>
      </c>
      <c r="C3182" s="54">
        <f>タスク実績csv元!F3182</f>
        <v>0.72916666666666663</v>
      </c>
      <c r="D3182" s="54">
        <f>タスク実績csv元!E3182</f>
        <v>0.6875</v>
      </c>
      <c r="E3182" t="str">
        <f>タスク実績csv元!I3182&amp;""</f>
        <v/>
      </c>
      <c r="F3182" t="str">
        <f>タスク実績csv元!D3182</f>
        <v>SOTC010のXML連携調査</v>
      </c>
      <c r="G3182" t="str">
        <f t="shared" si="49"/>
        <v>INSERT INTO task_achivement(task_no,achive_date,end_time,start_time,task_detail,memo)VALUES('{fa1d15a7-0fa5-46a0-b2a9-9b86fd9480ff}','2022/12/19','2022/12/19 17:30:00','2022/12/19 16:30:00','','SOTC010のXML連携調査');</v>
      </c>
    </row>
    <row r="3183" spans="1:7">
      <c r="A3183" s="48" t="str">
        <f>_xlfn.XLOOKUP(_xlfn.XLOOKUP(MID(タスク実績csv元!C3183,1,SEARCH(":",タスク実績csv元!C3183)-1),リスト!F:F,リスト!G:G)&amp;MID(タスク実績csv元!C3183,SEARCH(":",タスク実績csv元!C3183),999),タスクDB!K:K,タスクDB!A:A)</f>
        <v>{fa1d15a7-0fa5-46a0-b2a9-9b86fd9480ff}</v>
      </c>
      <c r="B3183" s="11">
        <f>タスク実績csv元!A3183</f>
        <v>44914</v>
      </c>
      <c r="C3183" s="54">
        <f>タスク実績csv元!F3183</f>
        <v>0.75</v>
      </c>
      <c r="D3183" s="54">
        <f>タスク実績csv元!E3183</f>
        <v>0.72916666666666663</v>
      </c>
      <c r="E3183" t="str">
        <f>タスク実績csv元!I3183&amp;""</f>
        <v/>
      </c>
      <c r="F3183" t="str">
        <f>タスク実績csv元!D3183</f>
        <v>品目マスタ通信のエラー確認</v>
      </c>
      <c r="G3183" t="str">
        <f t="shared" si="49"/>
        <v>INSERT INTO task_achivement(task_no,achive_date,end_time,start_time,task_detail,memo)VALUES('{fa1d15a7-0fa5-46a0-b2a9-9b86fd9480ff}','2022/12/19','2022/12/19 18:00:00','2022/12/19 17:30:00','','品目マスタ通信のエラー確認');</v>
      </c>
    </row>
    <row r="3184" spans="1:7">
      <c r="A3184" s="48" t="str">
        <f>_xlfn.XLOOKUP(_xlfn.XLOOKUP(MID(タスク実績csv元!C3184,1,SEARCH(":",タスク実績csv元!C3184)-1),リスト!F:F,リスト!G:G)&amp;MID(タスク実績csv元!C3184,SEARCH(":",タスク実績csv元!C3184),999),タスクDB!K:K,タスクDB!A:A)</f>
        <v>{1364ffab-d0f2-41d6-9eab-c1e1da536e69}</v>
      </c>
      <c r="B3184" s="11">
        <f>タスク実績csv元!A3184</f>
        <v>44915</v>
      </c>
      <c r="C3184" s="54">
        <f>タスク実績csv元!F3184</f>
        <v>0.10416666666666667</v>
      </c>
      <c r="D3184" s="54">
        <f>タスク実績csv元!E3184</f>
        <v>3.4722222222222224E-2</v>
      </c>
      <c r="E3184" t="str">
        <f>タスク実績csv元!I3184&amp;""</f>
        <v/>
      </c>
      <c r="F3184" t="str">
        <f>タスク実績csv元!D3184</f>
        <v>課題対応</v>
      </c>
      <c r="G3184" t="str">
        <f t="shared" si="49"/>
        <v>INSERT INTO task_achivement(task_no,achive_date,end_time,start_time,task_detail,memo)VALUES('{1364ffab-d0f2-41d6-9eab-c1e1da536e69}','2022/12/20','2022/12/20 02:30:00','2022/12/20 00:50:00','','課題対応');</v>
      </c>
    </row>
    <row r="3185" spans="1:7">
      <c r="A3185" s="48" t="str">
        <f>_xlfn.XLOOKUP(_xlfn.XLOOKUP(MID(タスク実績csv元!C3185,1,SEARCH(":",タスク実績csv元!C3185)-1),リスト!F:F,リスト!G:G)&amp;MID(タスク実績csv元!C3185,SEARCH(":",タスク実績csv元!C3185),999),タスクDB!K:K,タスクDB!A:A)</f>
        <v>{fa1d15a7-0fa5-46a0-b2a9-9b86fd9480ff}</v>
      </c>
      <c r="B3185" s="11">
        <f>タスク実績csv元!A3185</f>
        <v>44915</v>
      </c>
      <c r="C3185" s="54">
        <f>タスク実績csv元!F3185</f>
        <v>0.14583333333333334</v>
      </c>
      <c r="D3185" s="54">
        <f>タスク実績csv元!E3185</f>
        <v>0.10416666666666667</v>
      </c>
      <c r="E3185" t="str">
        <f>タスク実績csv元!I3185&amp;""</f>
        <v/>
      </c>
      <c r="F3185" t="str">
        <f>タスク実績csv元!D3185</f>
        <v>SAP接続エラー確認</v>
      </c>
      <c r="G3185" t="str">
        <f t="shared" si="49"/>
        <v>INSERT INTO task_achivement(task_no,achive_date,end_time,start_time,task_detail,memo)VALUES('{fa1d15a7-0fa5-46a0-b2a9-9b86fd9480ff}','2022/12/20','2022/12/20 03:30:00','2022/12/20 02:30:00','','SAP接続エラー確認');</v>
      </c>
    </row>
    <row r="3186" spans="1:7">
      <c r="A3186" s="48" t="str">
        <f>_xlfn.XLOOKUP(_xlfn.XLOOKUP(MID(タスク実績csv元!C3186,1,SEARCH(":",タスク実績csv元!C3186)-1),リスト!F:F,リスト!G:G)&amp;MID(タスク実績csv元!C3186,SEARCH(":",タスク実績csv元!C3186),999),タスクDB!K:K,タスクDB!A:A)</f>
        <v>{eccefbf1-a852-44a0-af6a-c2c31b42f737}</v>
      </c>
      <c r="B3186" s="11">
        <f>タスク実績csv元!A3186</f>
        <v>44915</v>
      </c>
      <c r="C3186" s="54">
        <f>タスク実績csv元!F3186</f>
        <v>0.39583333333333331</v>
      </c>
      <c r="D3186" s="54">
        <f>タスク実績csv元!E3186</f>
        <v>0.38541666666666669</v>
      </c>
      <c r="E3186" t="str">
        <f>タスク実績csv元!I3186&amp;""</f>
        <v/>
      </c>
      <c r="F3186" t="str">
        <f>タスク実績csv元!D3186</f>
        <v>朝会</v>
      </c>
      <c r="G3186" t="str">
        <f t="shared" si="49"/>
        <v>INSERT INTO task_achivement(task_no,achive_date,end_time,start_time,task_detail,memo)VALUES('{eccefbf1-a852-44a0-af6a-c2c31b42f737}','2022/12/20','2022/12/20 09:30:00','2022/12/20 09:15:00','','朝会');</v>
      </c>
    </row>
    <row r="3187" spans="1:7">
      <c r="A3187" s="48" t="str">
        <f>_xlfn.XLOOKUP(_xlfn.XLOOKUP(MID(タスク実績csv元!C3187,1,SEARCH(":",タスク実績csv元!C3187)-1),リスト!F:F,リスト!G:G)&amp;MID(タスク実績csv元!C3187,SEARCH(":",タスク実績csv元!C3187),999),タスクDB!K:K,タスクDB!A:A)</f>
        <v>{1364ffab-d0f2-41d6-9eab-c1e1da536e69}</v>
      </c>
      <c r="B3187" s="11">
        <f>タスク実績csv元!A3187</f>
        <v>44915</v>
      </c>
      <c r="C3187" s="54">
        <f>タスク実績csv元!F3187</f>
        <v>0.40625</v>
      </c>
      <c r="D3187" s="54">
        <f>タスク実績csv元!E3187</f>
        <v>0.39583333333333331</v>
      </c>
      <c r="E3187" t="str">
        <f>タスク実績csv元!I3187&amp;""</f>
        <v/>
      </c>
      <c r="F3187" t="str">
        <f>タスク実績csv元!D3187</f>
        <v>電話対応</v>
      </c>
      <c r="G3187" t="str">
        <f t="shared" si="49"/>
        <v>INSERT INTO task_achivement(task_no,achive_date,end_time,start_time,task_detail,memo)VALUES('{1364ffab-d0f2-41d6-9eab-c1e1da536e69}','2022/12/20','2022/12/20 09:45:00','2022/12/20 09:30:00','','電話対応');</v>
      </c>
    </row>
    <row r="3188" spans="1:7">
      <c r="A3188" s="48" t="str">
        <f>_xlfn.XLOOKUP(_xlfn.XLOOKUP(MID(タスク実績csv元!C3188,1,SEARCH(":",タスク実績csv元!C3188)-1),リスト!F:F,リスト!G:G)&amp;MID(タスク実績csv元!C3188,SEARCH(":",タスク実績csv元!C3188),999),タスクDB!K:K,タスクDB!A:A)</f>
        <v>{eccefbf1-a852-44a0-af6a-c2c31b42f737}</v>
      </c>
      <c r="B3188" s="11">
        <f>タスク実績csv元!A3188</f>
        <v>44915</v>
      </c>
      <c r="C3188" s="54">
        <f>タスク実績csv元!F3188</f>
        <v>0.42708333333333331</v>
      </c>
      <c r="D3188" s="54">
        <f>タスク実績csv元!E3188</f>
        <v>0.40625</v>
      </c>
      <c r="E3188" t="str">
        <f>タスク実績csv元!I3188&amp;""</f>
        <v/>
      </c>
      <c r="F3188" t="str">
        <f>タスク実績csv元!D3188</f>
        <v>状況整理</v>
      </c>
      <c r="G3188" t="str">
        <f t="shared" si="49"/>
        <v>INSERT INTO task_achivement(task_no,achive_date,end_time,start_time,task_detail,memo)VALUES('{eccefbf1-a852-44a0-af6a-c2c31b42f737}','2022/12/20','2022/12/20 10:15:00','2022/12/20 09:45:00','','状況整理');</v>
      </c>
    </row>
    <row r="3189" spans="1:7">
      <c r="A3189" s="48" t="str">
        <f>_xlfn.XLOOKUP(_xlfn.XLOOKUP(MID(タスク実績csv元!C3189,1,SEARCH(":",タスク実績csv元!C3189)-1),リスト!F:F,リスト!G:G)&amp;MID(タスク実績csv元!C3189,SEARCH(":",タスク実績csv元!C3189),999),タスクDB!K:K,タスクDB!A:A)</f>
        <v>{fa1d15a7-0fa5-46a0-b2a9-9b86fd9480ff}</v>
      </c>
      <c r="B3189" s="11">
        <f>タスク実績csv元!A3189</f>
        <v>44915</v>
      </c>
      <c r="C3189" s="54">
        <f>タスク実績csv元!F3189</f>
        <v>0.4513888888888889</v>
      </c>
      <c r="D3189" s="54">
        <f>タスク実績csv元!E3189</f>
        <v>0.42708333333333331</v>
      </c>
      <c r="E3189" t="str">
        <f>タスク実績csv元!I3189&amp;""</f>
        <v/>
      </c>
      <c r="F3189" t="str">
        <f>タスク実績csv元!D3189</f>
        <v>上長報告整理</v>
      </c>
      <c r="G3189" t="str">
        <f t="shared" si="49"/>
        <v>INSERT INTO task_achivement(task_no,achive_date,end_time,start_time,task_detail,memo)VALUES('{fa1d15a7-0fa5-46a0-b2a9-9b86fd9480ff}','2022/12/20','2022/12/20 10:50:00','2022/12/20 10:15:00','','上長報告整理');</v>
      </c>
    </row>
    <row r="3190" spans="1:7">
      <c r="A3190" s="48" t="str">
        <f>_xlfn.XLOOKUP(_xlfn.XLOOKUP(MID(タスク実績csv元!C3190,1,SEARCH(":",タスク実績csv元!C3190)-1),リスト!F:F,リスト!G:G)&amp;MID(タスク実績csv元!C3190,SEARCH(":",タスク実績csv元!C3190),999),タスクDB!K:K,タスクDB!A:A)</f>
        <v>{fa1d15a7-0fa5-46a0-b2a9-9b86fd9480ff}</v>
      </c>
      <c r="B3190" s="11">
        <f>タスク実績csv元!A3190</f>
        <v>44915</v>
      </c>
      <c r="C3190" s="54">
        <f>タスク実績csv元!F3190</f>
        <v>0.45833333333333331</v>
      </c>
      <c r="D3190" s="54">
        <f>タスク実績csv元!E3190</f>
        <v>0.4513888888888889</v>
      </c>
      <c r="E3190" t="str">
        <f>タスク実績csv元!I3190&amp;""</f>
        <v/>
      </c>
      <c r="F3190" t="str">
        <f>タスク実績csv元!D3190</f>
        <v>SOTC050品目の疎通エラー対応</v>
      </c>
      <c r="G3190" t="str">
        <f t="shared" si="49"/>
        <v>INSERT INTO task_achivement(task_no,achive_date,end_time,start_time,task_detail,memo)VALUES('{fa1d15a7-0fa5-46a0-b2a9-9b86fd9480ff}','2022/12/20','2022/12/20 11:00:00','2022/12/20 10:50:00','','SOTC050品目の疎通エラー対応');</v>
      </c>
    </row>
    <row r="3191" spans="1:7">
      <c r="A3191" s="48" t="str">
        <f>_xlfn.XLOOKUP(_xlfn.XLOOKUP(MID(タスク実績csv元!C3191,1,SEARCH(":",タスク実績csv元!C3191)-1),リスト!F:F,リスト!G:G)&amp;MID(タスク実績csv元!C3191,SEARCH(":",タスク実績csv元!C3191),999),タスクDB!K:K,タスクDB!A:A)</f>
        <v>{fa1d15a7-0fa5-46a0-b2a9-9b86fd9480ff}</v>
      </c>
      <c r="B3191" s="11">
        <f>タスク実績csv元!A3191</f>
        <v>44915</v>
      </c>
      <c r="C3191" s="54">
        <f>タスク実績csv元!F3191</f>
        <v>0.47916666666666669</v>
      </c>
      <c r="D3191" s="54">
        <f>タスク実績csv元!E3191</f>
        <v>0.45833333333333331</v>
      </c>
      <c r="E3191" t="str">
        <f>タスク実績csv元!I3191&amp;""</f>
        <v/>
      </c>
      <c r="F3191" t="str">
        <f>タスク実績csv元!D3191</f>
        <v>上長報告整理</v>
      </c>
      <c r="G3191" t="str">
        <f t="shared" si="49"/>
        <v>INSERT INTO task_achivement(task_no,achive_date,end_time,start_time,task_detail,memo)VALUES('{fa1d15a7-0fa5-46a0-b2a9-9b86fd9480ff}','2022/12/20','2022/12/20 11:30:00','2022/12/20 11:00:00','','上長報告整理');</v>
      </c>
    </row>
    <row r="3192" spans="1:7">
      <c r="A3192" s="48" t="str">
        <f>_xlfn.XLOOKUP(_xlfn.XLOOKUP(MID(タスク実績csv元!C3192,1,SEARCH(":",タスク実績csv元!C3192)-1),リスト!F:F,リスト!G:G)&amp;MID(タスク実績csv元!C3192,SEARCH(":",タスク実績csv元!C3192),999),タスクDB!K:K,タスクDB!A:A)</f>
        <v>{4c39d40d-b35f-4cfa-b549-6c5de24454e2}</v>
      </c>
      <c r="B3192" s="11">
        <f>タスク実績csv元!A3192</f>
        <v>44915</v>
      </c>
      <c r="C3192" s="54">
        <f>タスク実績csv元!F3192</f>
        <v>0.52083333333333337</v>
      </c>
      <c r="D3192" s="54">
        <f>タスク実績csv元!E3192</f>
        <v>0.47916666666666669</v>
      </c>
      <c r="E3192" t="str">
        <f>タスク実績csv元!I3192&amp;""</f>
        <v/>
      </c>
      <c r="F3192" t="str">
        <f>タスク実績csv元!D3192</f>
        <v>上長相談</v>
      </c>
      <c r="G3192" t="str">
        <f t="shared" si="49"/>
        <v>INSERT INTO task_achivement(task_no,achive_date,end_time,start_time,task_detail,memo)VALUES('{4c39d40d-b35f-4cfa-b549-6c5de24454e2}','2022/12/20','2022/12/20 12:30:00','2022/12/20 11:30:00','','上長相談');</v>
      </c>
    </row>
    <row r="3193" spans="1:7">
      <c r="A3193" s="48" t="str">
        <f>_xlfn.XLOOKUP(_xlfn.XLOOKUP(MID(タスク実績csv元!C3193,1,SEARCH(":",タスク実績csv元!C3193)-1),リスト!F:F,リスト!G:G)&amp;MID(タスク実績csv元!C3193,SEARCH(":",タスク実績csv元!C3193),999),タスクDB!K:K,タスクDB!A:A)</f>
        <v>{8bf29be6-00eb-4704-99d7-d935cf00aff3}</v>
      </c>
      <c r="B3193" s="11">
        <f>タスク実績csv元!A3193</f>
        <v>44915</v>
      </c>
      <c r="C3193" s="54">
        <f>タスク実績csv元!F3193</f>
        <v>0.58333333333333337</v>
      </c>
      <c r="D3193" s="54">
        <f>タスク実績csv元!E3193</f>
        <v>0.54166666666666663</v>
      </c>
      <c r="E3193" t="str">
        <f>タスク実績csv元!I3193&amp;""</f>
        <v/>
      </c>
      <c r="F3193" t="str">
        <f>タスク実績csv元!D3193</f>
        <v>MDG打ち合わせ</v>
      </c>
      <c r="G3193" t="str">
        <f t="shared" si="49"/>
        <v>INSERT INTO task_achivement(task_no,achive_date,end_time,start_time,task_detail,memo)VALUES('{8bf29be6-00eb-4704-99d7-d935cf00aff3}','2022/12/20','2022/12/20 14:00:00','2022/12/20 13:00:00','','MDG打ち合わせ');</v>
      </c>
    </row>
    <row r="3194" spans="1:7">
      <c r="A3194" s="48" t="str">
        <f>_xlfn.XLOOKUP(_xlfn.XLOOKUP(MID(タスク実績csv元!C3194,1,SEARCH(":",タスク実績csv元!C3194)-1),リスト!F:F,リスト!G:G)&amp;MID(タスク実績csv元!C3194,SEARCH(":",タスク実績csv元!C3194),999),タスクDB!K:K,タスクDB!A:A)</f>
        <v>{1364ffab-d0f2-41d6-9eab-c1e1da536e69}</v>
      </c>
      <c r="B3194" s="11">
        <f>タスク実績csv元!A3194</f>
        <v>44915</v>
      </c>
      <c r="C3194" s="54">
        <f>タスク実績csv元!F3194</f>
        <v>0.60763888888888895</v>
      </c>
      <c r="D3194" s="54">
        <f>タスク実績csv元!E3194</f>
        <v>0.58333333333333337</v>
      </c>
      <c r="E3194" t="str">
        <f>タスク実績csv元!I3194&amp;""</f>
        <v/>
      </c>
      <c r="F3194" t="str">
        <f>タスク実績csv元!D3194</f>
        <v>本番エラー対応(DS再起動問題)</v>
      </c>
      <c r="G3194" t="str">
        <f t="shared" si="49"/>
        <v>INSERT INTO task_achivement(task_no,achive_date,end_time,start_time,task_detail,memo)VALUES('{1364ffab-d0f2-41d6-9eab-c1e1da536e69}','2022/12/20','2022/12/20 14:35:00','2022/12/20 14:00:00','','本番エラー対応(DS再起動問題)');</v>
      </c>
    </row>
    <row r="3195" spans="1:7">
      <c r="A3195" s="48" t="str">
        <f>_xlfn.XLOOKUP(_xlfn.XLOOKUP(MID(タスク実績csv元!C3195,1,SEARCH(":",タスク実績csv元!C3195)-1),リスト!F:F,リスト!G:G)&amp;MID(タスク実績csv元!C3195,SEARCH(":",タスク実績csv元!C3195),999),タスクDB!K:K,タスクDB!A:A)</f>
        <v>{1364ffab-d0f2-41d6-9eab-c1e1da536e69}</v>
      </c>
      <c r="B3195" s="11">
        <f>タスク実績csv元!A3195</f>
        <v>44915</v>
      </c>
      <c r="C3195" s="54">
        <f>タスク実績csv元!F3195</f>
        <v>0.64583333333333337</v>
      </c>
      <c r="D3195" s="54">
        <f>タスク実績csv元!E3195</f>
        <v>0.60763888888888895</v>
      </c>
      <c r="E3195" t="str">
        <f>タスク実績csv元!I3195&amp;""</f>
        <v/>
      </c>
      <c r="F3195" t="str">
        <f>タスク実績csv元!D3195</f>
        <v>夕会</v>
      </c>
      <c r="G3195" t="str">
        <f t="shared" si="49"/>
        <v>INSERT INTO task_achivement(task_no,achive_date,end_time,start_time,task_detail,memo)VALUES('{1364ffab-d0f2-41d6-9eab-c1e1da536e69}','2022/12/20','2022/12/20 15:30:00','2022/12/20 14:35:00','','夕会');</v>
      </c>
    </row>
    <row r="3196" spans="1:7">
      <c r="A3196" s="48" t="str">
        <f>_xlfn.XLOOKUP(_xlfn.XLOOKUP(MID(タスク実績csv元!C3196,1,SEARCH(":",タスク実績csv元!C3196)-1),リスト!F:F,リスト!G:G)&amp;MID(タスク実績csv元!C3196,SEARCH(":",タスク実績csv元!C3196),999),タスクDB!K:K,タスクDB!A:A)</f>
        <v>{fa1d15a7-0fa5-46a0-b2a9-9b86fd9480ff}</v>
      </c>
      <c r="B3196" s="11">
        <f>タスク実績csv元!A3196</f>
        <v>44915</v>
      </c>
      <c r="C3196" s="54">
        <f>タスク実績csv元!F3196</f>
        <v>0.66666666666666663</v>
      </c>
      <c r="D3196" s="54">
        <f>タスク実績csv元!E3196</f>
        <v>0.64583333333333337</v>
      </c>
      <c r="E3196" t="str">
        <f>タスク実績csv元!I3196&amp;""</f>
        <v/>
      </c>
      <c r="F3196" t="str">
        <f>タスク実績csv元!D3196</f>
        <v>状況整理</v>
      </c>
      <c r="G3196" t="str">
        <f t="shared" si="49"/>
        <v>INSERT INTO task_achivement(task_no,achive_date,end_time,start_time,task_detail,memo)VALUES('{fa1d15a7-0fa5-46a0-b2a9-9b86fd9480ff}','2022/12/20','2022/12/20 16:00:00','2022/12/20 15:30:00','','状況整理');</v>
      </c>
    </row>
    <row r="3197" spans="1:7">
      <c r="A3197" s="48" t="str">
        <f>_xlfn.XLOOKUP(_xlfn.XLOOKUP(MID(タスク実績csv元!C3197,1,SEARCH(":",タスク実績csv元!C3197)-1),リスト!F:F,リスト!G:G)&amp;MID(タスク実績csv元!C3197,SEARCH(":",タスク実績csv元!C3197),999),タスクDB!K:K,タスクDB!A:A)</f>
        <v>{8bf29be6-00eb-4704-99d7-d935cf00aff3}</v>
      </c>
      <c r="B3197" s="11">
        <f>タスク実績csv元!A3197</f>
        <v>44915</v>
      </c>
      <c r="C3197" s="54">
        <f>タスク実績csv元!F3197</f>
        <v>0.70833333333333337</v>
      </c>
      <c r="D3197" s="54">
        <f>タスク実績csv元!E3197</f>
        <v>0.66666666666666663</v>
      </c>
      <c r="E3197" t="str">
        <f>タスク実績csv元!I3197&amp;""</f>
        <v/>
      </c>
      <c r="F3197" t="str">
        <f>タスク実績csv元!D3197</f>
        <v>業務(サービス担当)打ち合わせ</v>
      </c>
      <c r="G3197" t="str">
        <f t="shared" si="49"/>
        <v>INSERT INTO task_achivement(task_no,achive_date,end_time,start_time,task_detail,memo)VALUES('{8bf29be6-00eb-4704-99d7-d935cf00aff3}','2022/12/20','2022/12/20 17:00:00','2022/12/20 16:00:00','','業務(サービス担当)打ち合わせ');</v>
      </c>
    </row>
    <row r="3198" spans="1:7">
      <c r="A3198" s="48" t="str">
        <f>_xlfn.XLOOKUP(_xlfn.XLOOKUP(MID(タスク実績csv元!C3198,1,SEARCH(":",タスク実績csv元!C3198)-1),リスト!F:F,リスト!G:G)&amp;MID(タスク実績csv元!C3198,SEARCH(":",タスク実績csv元!C3198),999),タスクDB!K:K,タスクDB!A:A)</f>
        <v>{8bf29be6-00eb-4704-99d7-d935cf00aff3}</v>
      </c>
      <c r="B3198" s="11">
        <f>タスク実績csv元!A3198</f>
        <v>44915</v>
      </c>
      <c r="C3198" s="54">
        <f>タスク実績csv元!F3198</f>
        <v>0.77083333333333337</v>
      </c>
      <c r="D3198" s="54">
        <f>タスク実績csv元!E3198</f>
        <v>0.70833333333333337</v>
      </c>
      <c r="E3198" t="str">
        <f>タスク実績csv元!I3198&amp;""</f>
        <v/>
      </c>
      <c r="F3198" t="str">
        <f>タスク実績csv元!D3198</f>
        <v>SAP連携打ち合わせ</v>
      </c>
      <c r="G3198" t="str">
        <f t="shared" si="49"/>
        <v>INSERT INTO task_achivement(task_no,achive_date,end_time,start_time,task_detail,memo)VALUES('{8bf29be6-00eb-4704-99d7-d935cf00aff3}','2022/12/20','2022/12/20 18:30:00','2022/12/20 17:00:00','','SAP連携打ち合わせ');</v>
      </c>
    </row>
    <row r="3199" spans="1:7">
      <c r="A3199" s="48" t="str">
        <f>_xlfn.XLOOKUP(_xlfn.XLOOKUP(MID(タスク実績csv元!C3199,1,SEARCH(":",タスク実績csv元!C3199)-1),リスト!F:F,リスト!G:G)&amp;MID(タスク実績csv元!C3199,SEARCH(":",タスク実績csv元!C3199),999),タスクDB!K:K,タスクDB!A:A)</f>
        <v>{fa1d15a7-0fa5-46a0-b2a9-9b86fd9480ff}</v>
      </c>
      <c r="B3199" s="11">
        <f>タスク実績csv元!A3199</f>
        <v>44915</v>
      </c>
      <c r="C3199" s="54">
        <f>タスク実績csv元!F3199</f>
        <v>0.8125</v>
      </c>
      <c r="D3199" s="54">
        <f>タスク実績csv元!E3199</f>
        <v>0.77083333333333337</v>
      </c>
      <c r="E3199" t="str">
        <f>タスク実績csv元!I3199&amp;""</f>
        <v/>
      </c>
      <c r="F3199" t="str">
        <f>タスク実績csv元!D3199</f>
        <v>HULFT問い合わせ対応</v>
      </c>
      <c r="G3199" t="str">
        <f t="shared" si="49"/>
        <v>INSERT INTO task_achivement(task_no,achive_date,end_time,start_time,task_detail,memo)VALUES('{fa1d15a7-0fa5-46a0-b2a9-9b86fd9480ff}','2022/12/20','2022/12/20 19:30:00','2022/12/20 18:30:00','','HULFT問い合わせ対応');</v>
      </c>
    </row>
    <row r="3200" spans="1:7">
      <c r="A3200" s="48" t="str">
        <f>_xlfn.XLOOKUP(_xlfn.XLOOKUP(MID(タスク実績csv元!C3200,1,SEARCH(":",タスク実績csv元!C3200)-1),リスト!F:F,リスト!G:G)&amp;MID(タスク実績csv元!C3200,SEARCH(":",タスク実績csv元!C3200),999),タスクDB!K:K,タスクDB!A:A)</f>
        <v>{fa1d15a7-0fa5-46a0-b2a9-9b86fd9480ff}</v>
      </c>
      <c r="B3200" s="11">
        <f>タスク実績csv元!A3200</f>
        <v>44915</v>
      </c>
      <c r="C3200" s="54">
        <f>タスク実績csv元!F3200</f>
        <v>0.97916666666666663</v>
      </c>
      <c r="D3200" s="54">
        <f>タスク実績csv元!E3200</f>
        <v>0.91666666666666663</v>
      </c>
      <c r="E3200" t="str">
        <f>タスク実績csv元!I3200&amp;""</f>
        <v/>
      </c>
      <c r="F3200" t="str">
        <f>タスク実績csv元!D3200</f>
        <v>課題状況整理</v>
      </c>
      <c r="G3200" t="str">
        <f t="shared" si="49"/>
        <v>INSERT INTO task_achivement(task_no,achive_date,end_time,start_time,task_detail,memo)VALUES('{fa1d15a7-0fa5-46a0-b2a9-9b86fd9480ff}','2022/12/20','2022/12/20 23:30:00','2022/12/20 22:00:00','','課題状況整理');</v>
      </c>
    </row>
    <row r="3201" spans="1:7">
      <c r="A3201" s="48" t="str">
        <f>_xlfn.XLOOKUP(_xlfn.XLOOKUP(MID(タスク実績csv元!C3201,1,SEARCH(":",タスク実績csv元!C3201)-1),リスト!F:F,リスト!G:G)&amp;MID(タスク実績csv元!C3201,SEARCH(":",タスク実績csv元!C3201),999),タスクDB!K:K,タスクDB!A:A)</f>
        <v>{eccefbf1-a852-44a0-af6a-c2c31b42f737}</v>
      </c>
      <c r="B3201" s="11">
        <f>タスク実績csv元!A3201</f>
        <v>44916</v>
      </c>
      <c r="C3201" s="54">
        <f>タスク実績csv元!F3201</f>
        <v>0.39583333333333331</v>
      </c>
      <c r="D3201" s="54">
        <f>タスク実績csv元!E3201</f>
        <v>0.38541666666666669</v>
      </c>
      <c r="E3201" t="str">
        <f>タスク実績csv元!I3201&amp;""</f>
        <v/>
      </c>
      <c r="F3201" t="str">
        <f>タスク実績csv元!D3201</f>
        <v>朝会</v>
      </c>
      <c r="G3201" t="str">
        <f t="shared" si="49"/>
        <v>INSERT INTO task_achivement(task_no,achive_date,end_time,start_time,task_detail,memo)VALUES('{eccefbf1-a852-44a0-af6a-c2c31b42f737}','2022/12/21','2022/12/21 09:30:00','2022/12/21 09:15:00','','朝会');</v>
      </c>
    </row>
    <row r="3202" spans="1:7">
      <c r="A3202" s="48" t="str">
        <f>_xlfn.XLOOKUP(_xlfn.XLOOKUP(MID(タスク実績csv元!C3202,1,SEARCH(":",タスク実績csv元!C3202)-1),リスト!F:F,リスト!G:G)&amp;MID(タスク実績csv元!C3202,SEARCH(":",タスク実績csv元!C3202),999),タスクDB!K:K,タスクDB!A:A)</f>
        <v>{fa1d15a7-0fa5-46a0-b2a9-9b86fd9480ff}</v>
      </c>
      <c r="B3202" s="11">
        <f>タスク実績csv元!A3202</f>
        <v>44916</v>
      </c>
      <c r="C3202" s="54">
        <f>タスク実績csv元!F3202</f>
        <v>0.40625</v>
      </c>
      <c r="D3202" s="54">
        <f>タスク実績csv元!E3202</f>
        <v>0.39583333333333331</v>
      </c>
      <c r="E3202" t="str">
        <f>タスク実績csv元!I3202&amp;""</f>
        <v/>
      </c>
      <c r="F3202" t="str">
        <f>タスク実績csv元!D3202</f>
        <v>HULFT問い合わせ対応</v>
      </c>
      <c r="G3202" t="str">
        <f t="shared" si="49"/>
        <v>INSERT INTO task_achivement(task_no,achive_date,end_time,start_time,task_detail,memo)VALUES('{fa1d15a7-0fa5-46a0-b2a9-9b86fd9480ff}','2022/12/21','2022/12/21 09:45:00','2022/12/21 09:30:00','','HULFT問い合わせ対応');</v>
      </c>
    </row>
    <row r="3203" spans="1:7">
      <c r="A3203" s="48" t="str">
        <f>_xlfn.XLOOKUP(_xlfn.XLOOKUP(MID(タスク実績csv元!C3203,1,SEARCH(":",タスク実績csv元!C3203)-1),リスト!F:F,リスト!G:G)&amp;MID(タスク実績csv元!C3203,SEARCH(":",タスク実績csv元!C3203),999),タスクDB!K:K,タスクDB!A:A)</f>
        <v>{fa1d15a7-0fa5-46a0-b2a9-9b86fd9480ff}</v>
      </c>
      <c r="B3203" s="11">
        <f>タスク実績csv元!A3203</f>
        <v>44916</v>
      </c>
      <c r="C3203" s="54">
        <f>タスク実績csv元!F3203</f>
        <v>0.41666666666666669</v>
      </c>
      <c r="D3203" s="54">
        <f>タスク実績csv元!E3203</f>
        <v>0.40625</v>
      </c>
      <c r="E3203" t="str">
        <f>タスク実績csv元!I3203&amp;""</f>
        <v/>
      </c>
      <c r="F3203" t="str">
        <f>タスク実績csv元!D3203</f>
        <v>SRTR010の仕様確認</v>
      </c>
      <c r="G3203" t="str">
        <f t="shared" ref="G3203:G3266" si="50">IF(B3203=0,"","INSERT INTO task_achivement("&amp;$A$1&amp;","&amp;$B$1&amp;","&amp;$C$1&amp;","&amp;$D$1&amp;","&amp;$E$1&amp;","&amp;$F$1&amp;")VALUES('"&amp;A3203&amp;"',"&amp;IF(B3203="","null","'"&amp;TEXT(B3203,"yyyy/MM/dd")&amp;"'")&amp;","&amp;IF(C3203="","null","'"&amp;TEXT(B3203,"yyyy/MM/dd")&amp;" "&amp;TEXT(C3203,"HH:mm:ss")&amp;"'")&amp;","&amp;IF(D3203="","null","'"&amp;TEXT(B3203,"yyyy/MM/dd")&amp;" "&amp;TEXT(D3203,"HH:mm:ss")&amp;"'")&amp;",'"&amp;E3203&amp;"','"&amp;F3203&amp;"');")</f>
        <v>INSERT INTO task_achivement(task_no,achive_date,end_time,start_time,task_detail,memo)VALUES('{fa1d15a7-0fa5-46a0-b2a9-9b86fd9480ff}','2022/12/21','2022/12/21 10:00:00','2022/12/21 09:45:00','','SRTR010の仕様確認');</v>
      </c>
    </row>
    <row r="3204" spans="1:7">
      <c r="A3204" s="48" t="str">
        <f>_xlfn.XLOOKUP(_xlfn.XLOOKUP(MID(タスク実績csv元!C3204,1,SEARCH(":",タスク実績csv元!C3204)-1),リスト!F:F,リスト!G:G)&amp;MID(タスク実績csv元!C3204,SEARCH(":",タスク実績csv元!C3204),999),タスクDB!K:K,タスクDB!A:A)</f>
        <v>{1364ffab-d0f2-41d6-9eab-c1e1da536e69}</v>
      </c>
      <c r="B3204" s="11">
        <f>タスク実績csv元!A3204</f>
        <v>44916</v>
      </c>
      <c r="C3204" s="54">
        <f>タスク実績csv元!F3204</f>
        <v>0.47916666666666669</v>
      </c>
      <c r="D3204" s="54">
        <f>タスク実績csv元!E3204</f>
        <v>0.41666666666666669</v>
      </c>
      <c r="E3204" t="str">
        <f>タスク実績csv元!I3204&amp;""</f>
        <v/>
      </c>
      <c r="F3204" t="str">
        <f>タスク実績csv元!D3204</f>
        <v>定例打合せ</v>
      </c>
      <c r="G3204" t="str">
        <f t="shared" si="50"/>
        <v>INSERT INTO task_achivement(task_no,achive_date,end_time,start_time,task_detail,memo)VALUES('{1364ffab-d0f2-41d6-9eab-c1e1da536e69}','2022/12/21','2022/12/21 11:30:00','2022/12/21 10:00:00','','定例打合せ');</v>
      </c>
    </row>
    <row r="3205" spans="1:7">
      <c r="A3205" s="48" t="str">
        <f>_xlfn.XLOOKUP(_xlfn.XLOOKUP(MID(タスク実績csv元!C3205,1,SEARCH(":",タスク実績csv元!C3205)-1),リスト!F:F,リスト!G:G)&amp;MID(タスク実績csv元!C3205,SEARCH(":",タスク実績csv元!C3205),999),タスクDB!K:K,タスクDB!A:A)</f>
        <v>{fa1d15a7-0fa5-46a0-b2a9-9b86fd9480ff}</v>
      </c>
      <c r="B3205" s="11">
        <f>タスク実績csv元!A3205</f>
        <v>44916</v>
      </c>
      <c r="C3205" s="54">
        <f>タスク実績csv元!F3205</f>
        <v>0.5</v>
      </c>
      <c r="D3205" s="54">
        <f>タスク実績csv元!E3205</f>
        <v>0.47916666666666669</v>
      </c>
      <c r="E3205" t="str">
        <f>タスク実績csv元!I3205&amp;""</f>
        <v/>
      </c>
      <c r="F3205" t="str">
        <f>タスク実績csv元!D3205</f>
        <v>状況整理</v>
      </c>
      <c r="G3205" t="str">
        <f t="shared" si="50"/>
        <v>INSERT INTO task_achivement(task_no,achive_date,end_time,start_time,task_detail,memo)VALUES('{fa1d15a7-0fa5-46a0-b2a9-9b86fd9480ff}','2022/12/21','2022/12/21 12:00:00','2022/12/21 11:30:00','','状況整理');</v>
      </c>
    </row>
    <row r="3206" spans="1:7">
      <c r="A3206" s="48" t="str">
        <f>_xlfn.XLOOKUP(_xlfn.XLOOKUP(MID(タスク実績csv元!C3206,1,SEARCH(":",タスク実績csv元!C3206)-1),リスト!F:F,リスト!G:G)&amp;MID(タスク実績csv元!C3206,SEARCH(":",タスク実績csv元!C3206),999),タスクDB!K:K,タスクDB!A:A)</f>
        <v>{8bf29be6-00eb-4704-99d7-d935cf00aff3}</v>
      </c>
      <c r="B3206" s="11">
        <f>タスク実績csv元!A3206</f>
        <v>44916</v>
      </c>
      <c r="C3206" s="54">
        <f>タスク実績csv元!F3206</f>
        <v>0.60416666666666663</v>
      </c>
      <c r="D3206" s="54">
        <f>タスク実績csv元!E3206</f>
        <v>0.54166666666666663</v>
      </c>
      <c r="E3206" t="str">
        <f>タスク実績csv元!I3206&amp;""</f>
        <v/>
      </c>
      <c r="F3206" t="str">
        <f>タスク実績csv元!D3206</f>
        <v>PTP打ち合わせ</v>
      </c>
      <c r="G3206" t="str">
        <f t="shared" si="50"/>
        <v>INSERT INTO task_achivement(task_no,achive_date,end_time,start_time,task_detail,memo)VALUES('{8bf29be6-00eb-4704-99d7-d935cf00aff3}','2022/12/21','2022/12/21 14:30:00','2022/12/21 13:00:00','','PTP打ち合わせ');</v>
      </c>
    </row>
    <row r="3207" spans="1:7">
      <c r="A3207" s="48" t="str">
        <f>_xlfn.XLOOKUP(_xlfn.XLOOKUP(MID(タスク実績csv元!C3207,1,SEARCH(":",タスク実績csv元!C3207)-1),リスト!F:F,リスト!G:G)&amp;MID(タスク実績csv元!C3207,SEARCH(":",タスク実績csv元!C3207),999),タスクDB!K:K,タスクDB!A:A)</f>
        <v>{8bf29be6-00eb-4704-99d7-d935cf00aff3}</v>
      </c>
      <c r="B3207" s="11">
        <f>タスク実績csv元!A3207</f>
        <v>44916</v>
      </c>
      <c r="C3207" s="54">
        <f>タスク実績csv元!F3207</f>
        <v>0.625</v>
      </c>
      <c r="D3207" s="54">
        <f>タスク実績csv元!E3207</f>
        <v>0.60416666666666663</v>
      </c>
      <c r="E3207" t="str">
        <f>タスク実績csv元!I3207&amp;""</f>
        <v/>
      </c>
      <c r="F3207" t="str">
        <f>タスク実績csv元!D3207</f>
        <v>3社定例打ち合わせ</v>
      </c>
      <c r="G3207" t="str">
        <f t="shared" si="50"/>
        <v>INSERT INTO task_achivement(task_no,achive_date,end_time,start_time,task_detail,memo)VALUES('{8bf29be6-00eb-4704-99d7-d935cf00aff3}','2022/12/21','2022/12/21 15:00:00','2022/12/21 14:30:00','','3社定例打ち合わせ');</v>
      </c>
    </row>
    <row r="3208" spans="1:7">
      <c r="A3208" s="48" t="str">
        <f>_xlfn.XLOOKUP(_xlfn.XLOOKUP(MID(タスク実績csv元!C3208,1,SEARCH(":",タスク実績csv元!C3208)-1),リスト!F:F,リスト!G:G)&amp;MID(タスク実績csv元!C3208,SEARCH(":",タスク実績csv元!C3208),999),タスクDB!K:K,タスクDB!A:A)</f>
        <v>{66749018-e2da-40b7-980c-350ad871434b}</v>
      </c>
      <c r="B3208" s="11">
        <f>タスク実績csv元!A3208</f>
        <v>44916</v>
      </c>
      <c r="C3208" s="54">
        <f>タスク実績csv元!F3208</f>
        <v>0.64583333333333337</v>
      </c>
      <c r="D3208" s="54">
        <f>タスク実績csv元!E3208</f>
        <v>0.625</v>
      </c>
      <c r="E3208" t="str">
        <f>タスク実績csv元!I3208&amp;""</f>
        <v/>
      </c>
      <c r="F3208" t="str">
        <f>タスク実績csv元!D3208</f>
        <v>テスト範囲調整打ち合わせ(内部)</v>
      </c>
      <c r="G3208" t="str">
        <f t="shared" si="50"/>
        <v>INSERT INTO task_achivement(task_no,achive_date,end_time,start_time,task_detail,memo)VALUES('{66749018-e2da-40b7-980c-350ad871434b}','2022/12/21','2022/12/21 15:30:00','2022/12/21 15:00:00','','テスト範囲調整打ち合わせ(内部)');</v>
      </c>
    </row>
    <row r="3209" spans="1:7">
      <c r="A3209" s="48" t="str">
        <f>_xlfn.XLOOKUP(_xlfn.XLOOKUP(MID(タスク実績csv元!C3209,1,SEARCH(":",タスク実績csv元!C3209)-1),リスト!F:F,リスト!G:G)&amp;MID(タスク実績csv元!C3209,SEARCH(":",タスク実績csv元!C3209),999),タスクDB!K:K,タスクDB!A:A)</f>
        <v>{fa1d15a7-0fa5-46a0-b2a9-9b86fd9480ff}</v>
      </c>
      <c r="B3209" s="11">
        <f>タスク実績csv元!A3209</f>
        <v>44916</v>
      </c>
      <c r="C3209" s="54">
        <f>タスク実績csv元!F3209</f>
        <v>0.66666666666666663</v>
      </c>
      <c r="D3209" s="54">
        <f>タスク実績csv元!E3209</f>
        <v>0.64583333333333337</v>
      </c>
      <c r="E3209" t="str">
        <f>タスク実績csv元!I3209&amp;""</f>
        <v/>
      </c>
      <c r="F3209" t="str">
        <f>タスク実績csv元!D3209</f>
        <v>HULFT問い合わせ対応</v>
      </c>
      <c r="G3209" t="str">
        <f t="shared" si="50"/>
        <v>INSERT INTO task_achivement(task_no,achive_date,end_time,start_time,task_detail,memo)VALUES('{fa1d15a7-0fa5-46a0-b2a9-9b86fd9480ff}','2022/12/21','2022/12/21 16:00:00','2022/12/21 15:30:00','','HULFT問い合わせ対応');</v>
      </c>
    </row>
    <row r="3210" spans="1:7">
      <c r="A3210" s="48" t="str">
        <f>_xlfn.XLOOKUP(_xlfn.XLOOKUP(MID(タスク実績csv元!C3210,1,SEARCH(":",タスク実績csv元!C3210)-1),リスト!F:F,リスト!G:G)&amp;MID(タスク実績csv元!C3210,SEARCH(":",タスク実績csv元!C3210),999),タスクDB!K:K,タスクDB!A:A)</f>
        <v>{1364ffab-d0f2-41d6-9eab-c1e1da536e69}</v>
      </c>
      <c r="B3210" s="11">
        <f>タスク実績csv元!A3210</f>
        <v>44916</v>
      </c>
      <c r="C3210" s="54">
        <f>タスク実績csv元!F3210</f>
        <v>0.6875</v>
      </c>
      <c r="D3210" s="54">
        <f>タスク実績csv元!E3210</f>
        <v>0.66666666666666663</v>
      </c>
      <c r="E3210" t="str">
        <f>タスク実績csv元!I3210&amp;""</f>
        <v/>
      </c>
      <c r="F3210" t="str">
        <f>タスク実績csv元!D3210</f>
        <v>テスト範囲調整打ち合わせ</v>
      </c>
      <c r="G3210" t="str">
        <f t="shared" si="50"/>
        <v>INSERT INTO task_achivement(task_no,achive_date,end_time,start_time,task_detail,memo)VALUES('{1364ffab-d0f2-41d6-9eab-c1e1da536e69}','2022/12/21','2022/12/21 16:30:00','2022/12/21 16:00:00','','テスト範囲調整打ち合わせ');</v>
      </c>
    </row>
    <row r="3211" spans="1:7">
      <c r="A3211" s="48" t="str">
        <f>_xlfn.XLOOKUP(_xlfn.XLOOKUP(MID(タスク実績csv元!C3211,1,SEARCH(":",タスク実績csv元!C3211)-1),リスト!F:F,リスト!G:G)&amp;MID(タスク実績csv元!C3211,SEARCH(":",タスク実績csv元!C3211),999),タスクDB!K:K,タスクDB!A:A)</f>
        <v>{fa1d15a7-0fa5-46a0-b2a9-9b86fd9480ff}</v>
      </c>
      <c r="B3211" s="11">
        <f>タスク実績csv元!A3211</f>
        <v>44916</v>
      </c>
      <c r="C3211" s="54">
        <f>タスク実績csv元!F3211</f>
        <v>0.70833333333333337</v>
      </c>
      <c r="D3211" s="54">
        <f>タスク実績csv元!E3211</f>
        <v>0.6875</v>
      </c>
      <c r="E3211" t="str">
        <f>タスク実績csv元!I3211&amp;""</f>
        <v/>
      </c>
      <c r="F3211" t="str">
        <f>タスク実績csv元!D3211</f>
        <v>定例事前資料作成</v>
      </c>
      <c r="G3211" t="str">
        <f t="shared" si="50"/>
        <v>INSERT INTO task_achivement(task_no,achive_date,end_time,start_time,task_detail,memo)VALUES('{fa1d15a7-0fa5-46a0-b2a9-9b86fd9480ff}','2022/12/21','2022/12/21 17:00:00','2022/12/21 16:30:00','','定例事前資料作成');</v>
      </c>
    </row>
    <row r="3212" spans="1:7">
      <c r="A3212" s="48" t="str">
        <f>_xlfn.XLOOKUP(_xlfn.XLOOKUP(MID(タスク実績csv元!C3212,1,SEARCH(":",タスク実績csv元!C3212)-1),リスト!F:F,リスト!G:G)&amp;MID(タスク実績csv元!C3212,SEARCH(":",タスク実績csv元!C3212),999),タスクDB!K:K,タスクDB!A:A)</f>
        <v>{eccefbf1-a852-44a0-af6a-c2c31b42f737}</v>
      </c>
      <c r="B3212" s="11">
        <f>タスク実績csv元!A3212</f>
        <v>44916</v>
      </c>
      <c r="C3212" s="54">
        <f>タスク実績csv元!F3212</f>
        <v>0.72916666666666663</v>
      </c>
      <c r="D3212" s="54">
        <f>タスク実績csv元!E3212</f>
        <v>0.70833333333333337</v>
      </c>
      <c r="E3212" t="str">
        <f>タスク実績csv元!I3212&amp;""</f>
        <v/>
      </c>
      <c r="F3212" t="str">
        <f>タスク実績csv元!D3212</f>
        <v>定例事前打ち合わせ</v>
      </c>
      <c r="G3212" t="str">
        <f t="shared" si="50"/>
        <v>INSERT INTO task_achivement(task_no,achive_date,end_time,start_time,task_detail,memo)VALUES('{eccefbf1-a852-44a0-af6a-c2c31b42f737}','2022/12/21','2022/12/21 17:30:00','2022/12/21 17:00:00','','定例事前打ち合わせ');</v>
      </c>
    </row>
    <row r="3213" spans="1:7">
      <c r="A3213" s="48" t="str">
        <f>_xlfn.XLOOKUP(_xlfn.XLOOKUP(MID(タスク実績csv元!C3213,1,SEARCH(":",タスク実績csv元!C3213)-1),リスト!F:F,リスト!G:G)&amp;MID(タスク実績csv元!C3213,SEARCH(":",タスク実績csv元!C3213),999),タスクDB!K:K,タスクDB!A:A)</f>
        <v>{eccefbf1-a852-44a0-af6a-c2c31b42f737}</v>
      </c>
      <c r="B3213" s="11">
        <f>タスク実績csv元!A3213</f>
        <v>44916</v>
      </c>
      <c r="C3213" s="54">
        <f>タスク実績csv元!F3213</f>
        <v>0.75</v>
      </c>
      <c r="D3213" s="54">
        <f>タスク実績csv元!E3213</f>
        <v>0.72916666666666663</v>
      </c>
      <c r="E3213" t="str">
        <f>タスク実績csv元!I3213&amp;""</f>
        <v/>
      </c>
      <c r="F3213" t="str">
        <f>タスク実績csv元!D3213</f>
        <v>得意先内結確認</v>
      </c>
      <c r="G3213" t="str">
        <f t="shared" si="50"/>
        <v>INSERT INTO task_achivement(task_no,achive_date,end_time,start_time,task_detail,memo)VALUES('{eccefbf1-a852-44a0-af6a-c2c31b42f737}','2022/12/21','2022/12/21 18:00:00','2022/12/21 17:30:00','','得意先内結確認');</v>
      </c>
    </row>
    <row r="3214" spans="1:7">
      <c r="A3214" s="48" t="str">
        <f>_xlfn.XLOOKUP(_xlfn.XLOOKUP(MID(タスク実績csv元!C3214,1,SEARCH(":",タスク実績csv元!C3214)-1),リスト!F:F,リスト!G:G)&amp;MID(タスク実績csv元!C3214,SEARCH(":",タスク実績csv元!C3214),999),タスクDB!K:K,タスクDB!A:A)</f>
        <v>{fa1d15a7-0fa5-46a0-b2a9-9b86fd9480ff}</v>
      </c>
      <c r="B3214" s="11">
        <f>タスク実績csv元!A3214</f>
        <v>44916</v>
      </c>
      <c r="C3214" s="54">
        <f>タスク実績csv元!F3214</f>
        <v>0.99305555555555547</v>
      </c>
      <c r="D3214" s="54">
        <f>タスク実績csv元!E3214</f>
        <v>0.91666666666666663</v>
      </c>
      <c r="E3214" t="str">
        <f>タスク実績csv元!I3214&amp;""</f>
        <v/>
      </c>
      <c r="F3214" t="str">
        <f>タスク実績csv元!D3214</f>
        <v>SAP連携整理(アウトバウンド)</v>
      </c>
      <c r="G3214" t="str">
        <f t="shared" si="50"/>
        <v>INSERT INTO task_achivement(task_no,achive_date,end_time,start_time,task_detail,memo)VALUES('{fa1d15a7-0fa5-46a0-b2a9-9b86fd9480ff}','2022/12/21','2022/12/21 23:50:00','2022/12/21 22:00:00','','SAP連携整理(アウトバウンド)');</v>
      </c>
    </row>
    <row r="3215" spans="1:7">
      <c r="A3215" s="48" t="str">
        <f>_xlfn.XLOOKUP(_xlfn.XLOOKUP(MID(タスク実績csv元!C3215,1,SEARCH(":",タスク実績csv元!C3215)-1),リスト!F:F,リスト!G:G)&amp;MID(タスク実績csv元!C3215,SEARCH(":",タスク実績csv元!C3215),999),タスクDB!K:K,タスクDB!A:A)</f>
        <v>{fa1d15a7-0fa5-46a0-b2a9-9b86fd9480ff}</v>
      </c>
      <c r="B3215" s="11">
        <f>タスク実績csv元!A3215</f>
        <v>44917</v>
      </c>
      <c r="C3215" s="54">
        <f>タスク実績csv元!F3215</f>
        <v>6.25E-2</v>
      </c>
      <c r="D3215" s="54">
        <f>タスク実績csv元!E3215</f>
        <v>0</v>
      </c>
      <c r="E3215" t="str">
        <f>タスク実績csv元!I3215&amp;""</f>
        <v/>
      </c>
      <c r="F3215" t="str">
        <f>タスク実績csv元!D3215</f>
        <v>SAP連携整理(アウトバウンド)</v>
      </c>
      <c r="G3215" t="str">
        <f t="shared" si="50"/>
        <v>INSERT INTO task_achivement(task_no,achive_date,end_time,start_time,task_detail,memo)VALUES('{fa1d15a7-0fa5-46a0-b2a9-9b86fd9480ff}','2022/12/22','2022/12/22 01:30:00','2022/12/22 00:00:00','','SAP連携整理(アウトバウンド)');</v>
      </c>
    </row>
    <row r="3216" spans="1:7">
      <c r="A3216" s="48" t="str">
        <f>_xlfn.XLOOKUP(_xlfn.XLOOKUP(MID(タスク実績csv元!C3216,1,SEARCH(":",タスク実績csv元!C3216)-1),リスト!F:F,リスト!G:G)&amp;MID(タスク実績csv元!C3216,SEARCH(":",タスク実績csv元!C3216),999),タスクDB!K:K,タスクDB!A:A)</f>
        <v>{fa1d15a7-0fa5-46a0-b2a9-9b86fd9480ff}</v>
      </c>
      <c r="B3216" s="11">
        <f>タスク実績csv元!A3216</f>
        <v>44917</v>
      </c>
      <c r="C3216" s="54">
        <f>タスク実績csv元!F3216</f>
        <v>8.3333333333333329E-2</v>
      </c>
      <c r="D3216" s="54">
        <f>タスク実績csv元!E3216</f>
        <v>6.25E-2</v>
      </c>
      <c r="E3216" t="str">
        <f>タスク実績csv元!I3216&amp;""</f>
        <v/>
      </c>
      <c r="F3216" t="str">
        <f>タスク実績csv元!D3216</f>
        <v>SAP連携整理(インバウンド)</v>
      </c>
      <c r="G3216" t="str">
        <f t="shared" si="50"/>
        <v>INSERT INTO task_achivement(task_no,achive_date,end_time,start_time,task_detail,memo)VALUES('{fa1d15a7-0fa5-46a0-b2a9-9b86fd9480ff}','2022/12/22','2022/12/22 02:00:00','2022/12/22 01:30:00','','SAP連携整理(インバウンド)');</v>
      </c>
    </row>
    <row r="3217" spans="1:7">
      <c r="A3217" s="48" t="str">
        <f>_xlfn.XLOOKUP(_xlfn.XLOOKUP(MID(タスク実績csv元!C3217,1,SEARCH(":",タスク実績csv元!C3217)-1),リスト!F:F,リスト!G:G)&amp;MID(タスク実績csv元!C3217,SEARCH(":",タスク実績csv元!C3217),999),タスクDB!K:K,タスクDB!A:A)</f>
        <v>{eccefbf1-a852-44a0-af6a-c2c31b42f737}</v>
      </c>
      <c r="B3217" s="11">
        <f>タスク実績csv元!A3217</f>
        <v>44917</v>
      </c>
      <c r="C3217" s="54">
        <f>タスク実績csv元!F3217</f>
        <v>0.39583333333333331</v>
      </c>
      <c r="D3217" s="54">
        <f>タスク実績csv元!E3217</f>
        <v>0.38541666666666669</v>
      </c>
      <c r="E3217" t="str">
        <f>タスク実績csv元!I3217&amp;""</f>
        <v/>
      </c>
      <c r="F3217" t="str">
        <f>タスク実績csv元!D3217</f>
        <v>朝会</v>
      </c>
      <c r="G3217" t="str">
        <f t="shared" si="50"/>
        <v>INSERT INTO task_achivement(task_no,achive_date,end_time,start_time,task_detail,memo)VALUES('{eccefbf1-a852-44a0-af6a-c2c31b42f737}','2022/12/22','2022/12/22 09:30:00','2022/12/22 09:15:00','','朝会');</v>
      </c>
    </row>
    <row r="3218" spans="1:7">
      <c r="A3218" s="48" t="str">
        <f>_xlfn.XLOOKUP(_xlfn.XLOOKUP(MID(タスク実績csv元!C3218,1,SEARCH(":",タスク実績csv元!C3218)-1),リスト!F:F,リスト!G:G)&amp;MID(タスク実績csv元!C3218,SEARCH(":",タスク実績csv元!C3218),999),タスクDB!K:K,タスクDB!A:A)</f>
        <v>{4c39d40d-b35f-4cfa-b549-6c5de24454e2}</v>
      </c>
      <c r="B3218" s="11">
        <f>タスク実績csv元!A3218</f>
        <v>44917</v>
      </c>
      <c r="C3218" s="54">
        <f>タスク実績csv元!F3218</f>
        <v>0.40625</v>
      </c>
      <c r="D3218" s="54">
        <f>タスク実績csv元!E3218</f>
        <v>0.39583333333333331</v>
      </c>
      <c r="E3218" t="str">
        <f>タスク実績csv元!I3218&amp;""</f>
        <v/>
      </c>
      <c r="F3218" t="str">
        <f>タスク実績csv元!D3218</f>
        <v>朝会</v>
      </c>
      <c r="G3218" t="str">
        <f t="shared" si="50"/>
        <v>INSERT INTO task_achivement(task_no,achive_date,end_time,start_time,task_detail,memo)VALUES('{4c39d40d-b35f-4cfa-b549-6c5de24454e2}','2022/12/22','2022/12/22 09:45:00','2022/12/22 09:30:00','','朝会');</v>
      </c>
    </row>
    <row r="3219" spans="1:7">
      <c r="A3219" s="48" t="str">
        <f>_xlfn.XLOOKUP(_xlfn.XLOOKUP(MID(タスク実績csv元!C3219,1,SEARCH(":",タスク実績csv元!C3219)-1),リスト!F:F,リスト!G:G)&amp;MID(タスク実績csv元!C3219,SEARCH(":",タスク実績csv元!C3219),999),タスクDB!K:K,タスクDB!A:A)</f>
        <v>{d0d80a67-6f4b-4c2c-8010-bd45acbcca47}</v>
      </c>
      <c r="B3219" s="11">
        <f>タスク実績csv元!A3219</f>
        <v>44917</v>
      </c>
      <c r="C3219" s="54">
        <f>タスク実績csv元!F3219</f>
        <v>0.41666666666666669</v>
      </c>
      <c r="D3219" s="54">
        <f>タスク実績csv元!E3219</f>
        <v>0.40625</v>
      </c>
      <c r="E3219" t="str">
        <f>タスク実績csv元!I3219&amp;""</f>
        <v/>
      </c>
      <c r="F3219" t="str">
        <f>タスク実績csv元!D3219</f>
        <v>課題整理</v>
      </c>
      <c r="G3219" t="str">
        <f t="shared" si="50"/>
        <v>INSERT INTO task_achivement(task_no,achive_date,end_time,start_time,task_detail,memo)VALUES('{d0d80a67-6f4b-4c2c-8010-bd45acbcca47}','2022/12/22','2022/12/22 10:00:00','2022/12/22 09:45:00','','課題整理');</v>
      </c>
    </row>
    <row r="3220" spans="1:7">
      <c r="A3220" s="48" t="str">
        <f>_xlfn.XLOOKUP(_xlfn.XLOOKUP(MID(タスク実績csv元!C3220,1,SEARCH(":",タスク実績csv元!C3220)-1),リスト!F:F,リスト!G:G)&amp;MID(タスク実績csv元!C3220,SEARCH(":",タスク実績csv元!C3220),999),タスクDB!K:K,タスクDB!A:A)</f>
        <v>{8bf29be6-00eb-4704-99d7-d935cf00aff3}</v>
      </c>
      <c r="B3220" s="11">
        <f>タスク実績csv元!A3220</f>
        <v>44917</v>
      </c>
      <c r="C3220" s="54">
        <f>タスク実績csv元!F3220</f>
        <v>0.4375</v>
      </c>
      <c r="D3220" s="54">
        <f>タスク実績csv元!E3220</f>
        <v>0.41666666666666669</v>
      </c>
      <c r="E3220" t="str">
        <f>タスク実績csv元!I3220&amp;""</f>
        <v/>
      </c>
      <c r="F3220" t="str">
        <f>タスク実績csv元!D3220</f>
        <v>今西塾</v>
      </c>
      <c r="G3220" t="str">
        <f t="shared" si="50"/>
        <v>INSERT INTO task_achivement(task_no,achive_date,end_time,start_time,task_detail,memo)VALUES('{8bf29be6-00eb-4704-99d7-d935cf00aff3}','2022/12/22','2022/12/22 10:30:00','2022/12/22 10:00:00','','今西塾');</v>
      </c>
    </row>
    <row r="3221" spans="1:7">
      <c r="A3221" s="48" t="str">
        <f>_xlfn.XLOOKUP(_xlfn.XLOOKUP(MID(タスク実績csv元!C3221,1,SEARCH(":",タスク実績csv元!C3221)-1),リスト!F:F,リスト!G:G)&amp;MID(タスク実績csv元!C3221,SEARCH(":",タスク実績csv元!C3221),999),タスクDB!K:K,タスクDB!A:A)</f>
        <v>{1364ffab-d0f2-41d6-9eab-c1e1da536e69}</v>
      </c>
      <c r="B3221" s="11">
        <f>タスク実績csv元!A3221</f>
        <v>44917</v>
      </c>
      <c r="C3221" s="54">
        <f>タスク実績csv元!F3221</f>
        <v>0.45833333333333331</v>
      </c>
      <c r="D3221" s="54">
        <f>タスク実績csv元!E3221</f>
        <v>0.4375</v>
      </c>
      <c r="E3221" t="str">
        <f>タスク実績csv元!I3221&amp;""</f>
        <v/>
      </c>
      <c r="F3221" t="str">
        <f>タスク実績csv元!D3221</f>
        <v>レポート対応・バンドル対応打ち合わせ</v>
      </c>
      <c r="G3221" t="str">
        <f t="shared" si="50"/>
        <v>INSERT INTO task_achivement(task_no,achive_date,end_time,start_time,task_detail,memo)VALUES('{1364ffab-d0f2-41d6-9eab-c1e1da536e69}','2022/12/22','2022/12/22 11:00:00','2022/12/22 10:30:00','','レポート対応・バンドル対応打ち合わせ');</v>
      </c>
    </row>
    <row r="3222" spans="1:7">
      <c r="A3222" s="48" t="str">
        <f>_xlfn.XLOOKUP(_xlfn.XLOOKUP(MID(タスク実績csv元!C3222,1,SEARCH(":",タスク実績csv元!C3222)-1),リスト!F:F,リスト!G:G)&amp;MID(タスク実績csv元!C3222,SEARCH(":",タスク実績csv元!C3222),999),タスクDB!K:K,タスクDB!A:A)</f>
        <v>{fa1d15a7-0fa5-46a0-b2a9-9b86fd9480ff}</v>
      </c>
      <c r="B3222" s="11">
        <f>タスク実績csv元!A3222</f>
        <v>44917</v>
      </c>
      <c r="C3222" s="54">
        <f>タスク実績csv元!F3222</f>
        <v>0.5</v>
      </c>
      <c r="D3222" s="54">
        <f>タスク実績csv元!E3222</f>
        <v>0.45833333333333331</v>
      </c>
      <c r="E3222" t="str">
        <f>タスク実績csv元!I3222&amp;""</f>
        <v/>
      </c>
      <c r="F3222" t="str">
        <f>タスク実績csv元!D3222</f>
        <v>プレSIT(SOTC030のテストデータ作成)</v>
      </c>
      <c r="G3222" t="str">
        <f t="shared" si="50"/>
        <v>INSERT INTO task_achivement(task_no,achive_date,end_time,start_time,task_detail,memo)VALUES('{fa1d15a7-0fa5-46a0-b2a9-9b86fd9480ff}','2022/12/22','2022/12/22 12:00:00','2022/12/22 11:00:00','','プレSIT(SOTC030のテストデータ作成)');</v>
      </c>
    </row>
    <row r="3223" spans="1:7">
      <c r="A3223" s="48" t="str">
        <f>_xlfn.XLOOKUP(_xlfn.XLOOKUP(MID(タスク実績csv元!C3223,1,SEARCH(":",タスク実績csv元!C3223)-1),リスト!F:F,リスト!G:G)&amp;MID(タスク実績csv元!C3223,SEARCH(":",タスク実績csv元!C3223),999),タスクDB!K:K,タスクDB!A:A)</f>
        <v>{8bf29be6-00eb-4704-99d7-d935cf00aff3}</v>
      </c>
      <c r="B3223" s="11">
        <f>タスク実績csv元!A3223</f>
        <v>44917</v>
      </c>
      <c r="C3223" s="54">
        <f>タスク実績csv元!F3223</f>
        <v>0.58333333333333337</v>
      </c>
      <c r="D3223" s="54">
        <f>タスク実績csv元!E3223</f>
        <v>0.54166666666666663</v>
      </c>
      <c r="E3223" t="str">
        <f>タスク実績csv元!I3223&amp;""</f>
        <v/>
      </c>
      <c r="F3223" t="str">
        <f>タスク実績csv元!D3223</f>
        <v>情ソ-テラスカイ定例</v>
      </c>
      <c r="G3223" t="str">
        <f t="shared" si="50"/>
        <v>INSERT INTO task_achivement(task_no,achive_date,end_time,start_time,task_detail,memo)VALUES('{8bf29be6-00eb-4704-99d7-d935cf00aff3}','2022/12/22','2022/12/22 14:00:00','2022/12/22 13:00:00','','情ソ-テラスカイ定例');</v>
      </c>
    </row>
    <row r="3224" spans="1:7">
      <c r="A3224" s="48" t="str">
        <f>_xlfn.XLOOKUP(_xlfn.XLOOKUP(MID(タスク実績csv元!C3224,1,SEARCH(":",タスク実績csv元!C3224)-1),リスト!F:F,リスト!G:G)&amp;MID(タスク実績csv元!C3224,SEARCH(":",タスク実績csv元!C3224),999),タスクDB!K:K,タスクDB!A:A)</f>
        <v>{fa1d15a7-0fa5-46a0-b2a9-9b86fd9480ff}</v>
      </c>
      <c r="B3224" s="11">
        <f>タスク実績csv元!A3224</f>
        <v>44917</v>
      </c>
      <c r="C3224" s="54">
        <f>タスク実績csv元!F3224</f>
        <v>0.625</v>
      </c>
      <c r="D3224" s="54">
        <f>タスク実績csv元!E3224</f>
        <v>0.58333333333333337</v>
      </c>
      <c r="E3224" t="str">
        <f>タスク実績csv元!I3224&amp;""</f>
        <v/>
      </c>
      <c r="F3224" t="str">
        <f>タスク実績csv元!D3224</f>
        <v>プレSIT(SOTC030のテストデータ確認)</v>
      </c>
      <c r="G3224" t="str">
        <f t="shared" si="50"/>
        <v>INSERT INTO task_achivement(task_no,achive_date,end_time,start_time,task_detail,memo)VALUES('{fa1d15a7-0fa5-46a0-b2a9-9b86fd9480ff}','2022/12/22','2022/12/22 15:00:00','2022/12/22 14:00:00','','プレSIT(SOTC030のテストデータ確認)');</v>
      </c>
    </row>
    <row r="3225" spans="1:7">
      <c r="A3225" s="48" t="str">
        <f>_xlfn.XLOOKUP(_xlfn.XLOOKUP(MID(タスク実績csv元!C3225,1,SEARCH(":",タスク実績csv元!C3225)-1),リスト!F:F,リスト!G:G)&amp;MID(タスク実績csv元!C3225,SEARCH(":",タスク実績csv元!C3225),999),タスクDB!K:K,タスクDB!A:A)</f>
        <v>{d0d80a67-6f4b-4c2c-8010-bd45acbcca47}</v>
      </c>
      <c r="B3225" s="11">
        <f>タスク実績csv元!A3225</f>
        <v>44917</v>
      </c>
      <c r="C3225" s="54">
        <f>タスク実績csv元!F3225</f>
        <v>0.64583333333333337</v>
      </c>
      <c r="D3225" s="54">
        <f>タスク実績csv元!E3225</f>
        <v>0.625</v>
      </c>
      <c r="E3225" t="str">
        <f>タスク実績csv元!I3225&amp;""</f>
        <v/>
      </c>
      <c r="F3225" t="str">
        <f>タスク実績csv元!D3225</f>
        <v>定例報告資料更新</v>
      </c>
      <c r="G3225" t="str">
        <f t="shared" si="50"/>
        <v>INSERT INTO task_achivement(task_no,achive_date,end_time,start_time,task_detail,memo)VALUES('{d0d80a67-6f4b-4c2c-8010-bd45acbcca47}','2022/12/22','2022/12/22 15:30:00','2022/12/22 15:00:00','','定例報告資料更新');</v>
      </c>
    </row>
    <row r="3226" spans="1:7">
      <c r="A3226" s="48" t="str">
        <f>_xlfn.XLOOKUP(_xlfn.XLOOKUP(MID(タスク実績csv元!C3226,1,SEARCH(":",タスク実績csv元!C3226)-1),リスト!F:F,リスト!G:G)&amp;MID(タスク実績csv元!C3226,SEARCH(":",タスク実績csv元!C3226),999),タスクDB!K:K,タスクDB!A:A)</f>
        <v>{fa1d15a7-0fa5-46a0-b2a9-9b86fd9480ff}</v>
      </c>
      <c r="B3226" s="11">
        <f>タスク実績csv元!A3226</f>
        <v>44917</v>
      </c>
      <c r="C3226" s="54">
        <f>タスク実績csv元!F3226</f>
        <v>0.66666666666666663</v>
      </c>
      <c r="D3226" s="54">
        <f>タスク実績csv元!E3226</f>
        <v>0.64583333333333337</v>
      </c>
      <c r="E3226" t="str">
        <f>タスク実績csv元!I3226&amp;""</f>
        <v/>
      </c>
      <c r="F3226" t="str">
        <f>タスク実績csv元!D3226</f>
        <v>プレSIT対応(メール連絡、HULFTサポート連絡)</v>
      </c>
      <c r="G3226" t="str">
        <f t="shared" si="50"/>
        <v>INSERT INTO task_achivement(task_no,achive_date,end_time,start_time,task_detail,memo)VALUES('{fa1d15a7-0fa5-46a0-b2a9-9b86fd9480ff}','2022/12/22','2022/12/22 16:00:00','2022/12/22 15:30:00','','プレSIT対応(メール連絡、HULFTサポート連絡)');</v>
      </c>
    </row>
    <row r="3227" spans="1:7">
      <c r="A3227" s="48" t="str">
        <f>_xlfn.XLOOKUP(_xlfn.XLOOKUP(MID(タスク実績csv元!C3227,1,SEARCH(":",タスク実績csv元!C3227)-1),リスト!F:F,リスト!G:G)&amp;MID(タスク実績csv元!C3227,SEARCH(":",タスク実績csv元!C3227),999),タスクDB!K:K,タスクDB!A:A)</f>
        <v>{1364ffab-d0f2-41d6-9eab-c1e1da536e69}</v>
      </c>
      <c r="B3227" s="11">
        <f>タスク実績csv元!A3227</f>
        <v>44917</v>
      </c>
      <c r="C3227" s="54">
        <f>タスク実績csv元!F3227</f>
        <v>0.6875</v>
      </c>
      <c r="D3227" s="54">
        <f>タスク実績csv元!E3227</f>
        <v>0.66666666666666663</v>
      </c>
      <c r="E3227" t="str">
        <f>タスク実績csv元!I3227&amp;""</f>
        <v/>
      </c>
      <c r="F3227" t="str">
        <f>タスク実績csv元!D3227</f>
        <v>夕会</v>
      </c>
      <c r="G3227" t="str">
        <f t="shared" si="50"/>
        <v>INSERT INTO task_achivement(task_no,achive_date,end_time,start_time,task_detail,memo)VALUES('{1364ffab-d0f2-41d6-9eab-c1e1da536e69}','2022/12/22','2022/12/22 16:30:00','2022/12/22 16:00:00','','夕会');</v>
      </c>
    </row>
    <row r="3228" spans="1:7">
      <c r="A3228" s="48" t="str">
        <f>_xlfn.XLOOKUP(_xlfn.XLOOKUP(MID(タスク実績csv元!C3228,1,SEARCH(":",タスク実績csv元!C3228)-1),リスト!F:F,リスト!G:G)&amp;MID(タスク実績csv元!C3228,SEARCH(":",タスク実績csv元!C3228),999),タスクDB!K:K,タスクDB!A:A)</f>
        <v>{1364ffab-d0f2-41d6-9eab-c1e1da536e69}</v>
      </c>
      <c r="B3228" s="11">
        <f>タスク実績csv元!A3228</f>
        <v>44917</v>
      </c>
      <c r="C3228" s="54">
        <f>タスク実績csv元!F3228</f>
        <v>0.70833333333333337</v>
      </c>
      <c r="D3228" s="54">
        <f>タスク実績csv元!E3228</f>
        <v>0.6875</v>
      </c>
      <c r="E3228" t="str">
        <f>タスク実績csv元!I3228&amp;""</f>
        <v/>
      </c>
      <c r="F3228" t="str">
        <f>タスク実績csv元!D3228</f>
        <v>Spring’23のヘルプ確認</v>
      </c>
      <c r="G3228" t="str">
        <f t="shared" si="50"/>
        <v>INSERT INTO task_achivement(task_no,achive_date,end_time,start_time,task_detail,memo)VALUES('{1364ffab-d0f2-41d6-9eab-c1e1da536e69}','2022/12/22','2022/12/22 17:00:00','2022/12/22 16:30:00','','Spring’23のヘルプ確認');</v>
      </c>
    </row>
    <row r="3229" spans="1:7">
      <c r="A3229" s="48" t="str">
        <f>_xlfn.XLOOKUP(_xlfn.XLOOKUP(MID(タスク実績csv元!C3229,1,SEARCH(":",タスク実績csv元!C3229)-1),リスト!F:F,リスト!G:G)&amp;MID(タスク実績csv元!C3229,SEARCH(":",タスク実績csv元!C3229),999),タスクDB!K:K,タスクDB!A:A)</f>
        <v>{8bf29be6-00eb-4704-99d7-d935cf00aff3}</v>
      </c>
      <c r="B3229" s="11">
        <f>タスク実績csv元!A3229</f>
        <v>44917</v>
      </c>
      <c r="C3229" s="54">
        <f>タスク実績csv元!F3229</f>
        <v>0.75</v>
      </c>
      <c r="D3229" s="54">
        <f>タスク実績csv元!E3229</f>
        <v>0.70833333333333337</v>
      </c>
      <c r="E3229" t="str">
        <f>タスク実績csv元!I3229&amp;""</f>
        <v/>
      </c>
      <c r="F3229" t="str">
        <f>タスク実績csv元!D3229</f>
        <v>定例報告会</v>
      </c>
      <c r="G3229" t="str">
        <f t="shared" si="50"/>
        <v>INSERT INTO task_achivement(task_no,achive_date,end_time,start_time,task_detail,memo)VALUES('{8bf29be6-00eb-4704-99d7-d935cf00aff3}','2022/12/22','2022/12/22 18:00:00','2022/12/22 17:00:00','','定例報告会');</v>
      </c>
    </row>
    <row r="3230" spans="1:7">
      <c r="A3230" s="48" t="str">
        <f>_xlfn.XLOOKUP(_xlfn.XLOOKUP(MID(タスク実績csv元!C3230,1,SEARCH(":",タスク実績csv元!C3230)-1),リスト!F:F,リスト!G:G)&amp;MID(タスク実績csv元!C3230,SEARCH(":",タスク実績csv元!C3230),999),タスクDB!K:K,タスクDB!A:A)</f>
        <v>{8bf29be6-00eb-4704-99d7-d935cf00aff3}</v>
      </c>
      <c r="B3230" s="11">
        <f>タスク実績csv元!A3230</f>
        <v>44918</v>
      </c>
      <c r="C3230" s="54">
        <f>タスク実績csv元!F3230</f>
        <v>0.41666666666666669</v>
      </c>
      <c r="D3230" s="54">
        <f>タスク実績csv元!E3230</f>
        <v>0.39583333333333331</v>
      </c>
      <c r="E3230" t="str">
        <f>タスク実績csv元!I3230&amp;""</f>
        <v/>
      </c>
      <c r="F3230" t="str">
        <f>タスク実績csv元!D3230</f>
        <v>プレSIT確認打ち合わせ</v>
      </c>
      <c r="G3230" t="str">
        <f t="shared" si="50"/>
        <v>INSERT INTO task_achivement(task_no,achive_date,end_time,start_time,task_detail,memo)VALUES('{8bf29be6-00eb-4704-99d7-d935cf00aff3}','2022/12/23','2022/12/23 10:00:00','2022/12/23 09:30:00','','プレSIT確認打ち合わせ');</v>
      </c>
    </row>
    <row r="3231" spans="1:7">
      <c r="A3231" s="48" t="str">
        <f>_xlfn.XLOOKUP(_xlfn.XLOOKUP(MID(タスク実績csv元!C3231,1,SEARCH(":",タスク実績csv元!C3231)-1),リスト!F:F,リスト!G:G)&amp;MID(タスク実績csv元!C3231,SEARCH(":",タスク実績csv元!C3231),999),タスクDB!K:K,タスクDB!A:A)</f>
        <v>{eccefbf1-a852-44a0-af6a-c2c31b42f737}</v>
      </c>
      <c r="B3231" s="11">
        <f>タスク実績csv元!A3231</f>
        <v>44918</v>
      </c>
      <c r="C3231" s="54">
        <f>タスク実績csv元!F3231</f>
        <v>0.42708333333333331</v>
      </c>
      <c r="D3231" s="54">
        <f>タスク実績csv元!E3231</f>
        <v>0.41666666666666669</v>
      </c>
      <c r="E3231" t="str">
        <f>タスク実績csv元!I3231&amp;""</f>
        <v/>
      </c>
      <c r="F3231" t="str">
        <f>タスク実績csv元!D3231</f>
        <v>内部確認打ち合わせ(永嶋)</v>
      </c>
      <c r="G3231" t="str">
        <f t="shared" si="50"/>
        <v>INSERT INTO task_achivement(task_no,achive_date,end_time,start_time,task_detail,memo)VALUES('{eccefbf1-a852-44a0-af6a-c2c31b42f737}','2022/12/23','2022/12/23 10:15:00','2022/12/23 10:00:00','','内部確認打ち合わせ(永嶋)');</v>
      </c>
    </row>
    <row r="3232" spans="1:7">
      <c r="A3232" s="48" t="str">
        <f>_xlfn.XLOOKUP(_xlfn.XLOOKUP(MID(タスク実績csv元!C3232,1,SEARCH(":",タスク実績csv元!C3232)-1),リスト!F:F,リスト!G:G)&amp;MID(タスク実績csv元!C3232,SEARCH(":",タスク実績csv元!C3232),999),タスクDB!K:K,タスクDB!A:A)</f>
        <v>{1364ffab-d0f2-41d6-9eab-c1e1da536e69}</v>
      </c>
      <c r="B3232" s="11">
        <f>タスク実績csv元!A3232</f>
        <v>44918</v>
      </c>
      <c r="C3232" s="54">
        <f>タスク実績csv元!F3232</f>
        <v>0.4375</v>
      </c>
      <c r="D3232" s="54">
        <f>タスク実績csv元!E3232</f>
        <v>0.42708333333333331</v>
      </c>
      <c r="E3232" t="str">
        <f>タスク実績csv元!I3232&amp;""</f>
        <v/>
      </c>
      <c r="F3232" t="str">
        <f>タスク実績csv元!D3232</f>
        <v>相談打ち合わせ(木村)</v>
      </c>
      <c r="G3232" t="str">
        <f t="shared" si="50"/>
        <v>INSERT INTO task_achivement(task_no,achive_date,end_time,start_time,task_detail,memo)VALUES('{1364ffab-d0f2-41d6-9eab-c1e1da536e69}','2022/12/23','2022/12/23 10:30:00','2022/12/23 10:15:00','','相談打ち合わせ(木村)');</v>
      </c>
    </row>
    <row r="3233" spans="1:7">
      <c r="A3233" s="48" t="str">
        <f>_xlfn.XLOOKUP(_xlfn.XLOOKUP(MID(タスク実績csv元!C3233,1,SEARCH(":",タスク実績csv元!C3233)-1),リスト!F:F,リスト!G:G)&amp;MID(タスク実績csv元!C3233,SEARCH(":",タスク実績csv元!C3233),999),タスクDB!K:K,タスクDB!A:A)</f>
        <v>{eccefbf1-a852-44a0-af6a-c2c31b42f737}</v>
      </c>
      <c r="B3233" s="11">
        <f>タスク実績csv元!A3233</f>
        <v>44918</v>
      </c>
      <c r="C3233" s="54">
        <f>タスク実績csv元!F3233</f>
        <v>0.45833333333333331</v>
      </c>
      <c r="D3233" s="54">
        <f>タスク実績csv元!E3233</f>
        <v>0.4375</v>
      </c>
      <c r="E3233" t="str">
        <f>タスク実績csv元!I3233&amp;""</f>
        <v/>
      </c>
      <c r="F3233" t="str">
        <f>タスク実績csv元!D3233</f>
        <v>内部確認打ち合わせ(木幡)</v>
      </c>
      <c r="G3233" t="str">
        <f t="shared" si="50"/>
        <v>INSERT INTO task_achivement(task_no,achive_date,end_time,start_time,task_detail,memo)VALUES('{eccefbf1-a852-44a0-af6a-c2c31b42f737}','2022/12/23','2022/12/23 11:00:00','2022/12/23 10:30:00','','内部確認打ち合わせ(木幡)');</v>
      </c>
    </row>
    <row r="3234" spans="1:7">
      <c r="A3234" s="48" t="str">
        <f>_xlfn.XLOOKUP(_xlfn.XLOOKUP(MID(タスク実績csv元!C3234,1,SEARCH(":",タスク実績csv元!C3234)-1),リスト!F:F,リスト!G:G)&amp;MID(タスク実績csv元!C3234,SEARCH(":",タスク実績csv元!C3234),999),タスクDB!K:K,タスクDB!A:A)</f>
        <v>{1364ffab-d0f2-41d6-9eab-c1e1da536e69}</v>
      </c>
      <c r="B3234" s="11">
        <f>タスク実績csv元!A3234</f>
        <v>44918</v>
      </c>
      <c r="C3234" s="54">
        <f>タスク実績csv元!F3234</f>
        <v>0.5</v>
      </c>
      <c r="D3234" s="54">
        <f>タスク実績csv元!E3234</f>
        <v>0.45833333333333331</v>
      </c>
      <c r="E3234" t="str">
        <f>タスク実績csv元!I3234&amp;""</f>
        <v/>
      </c>
      <c r="F3234" t="str">
        <f>タスク実績csv元!D3234</f>
        <v>検針合同打合せ</v>
      </c>
      <c r="G3234" t="str">
        <f t="shared" si="50"/>
        <v>INSERT INTO task_achivement(task_no,achive_date,end_time,start_time,task_detail,memo)VALUES('{1364ffab-d0f2-41d6-9eab-c1e1da536e69}','2022/12/23','2022/12/23 12:00:00','2022/12/23 11:00:00','','検針合同打合せ');</v>
      </c>
    </row>
    <row r="3235" spans="1:7">
      <c r="A3235" s="48" t="str">
        <f>_xlfn.XLOOKUP(_xlfn.XLOOKUP(MID(タスク実績csv元!C3235,1,SEARCH(":",タスク実績csv元!C3235)-1),リスト!F:F,リスト!G:G)&amp;MID(タスク実績csv元!C3235,SEARCH(":",タスク実績csv元!C3235),999),タスクDB!K:K,タスクDB!A:A)</f>
        <v>{fa1d15a7-0fa5-46a0-b2a9-9b86fd9480ff}</v>
      </c>
      <c r="B3235" s="11">
        <f>タスク実績csv元!A3235</f>
        <v>44918</v>
      </c>
      <c r="C3235" s="54">
        <f>タスク実績csv元!F3235</f>
        <v>0.66666666666666663</v>
      </c>
      <c r="D3235" s="54">
        <f>タスク実績csv元!E3235</f>
        <v>0.54166666666666663</v>
      </c>
      <c r="E3235" t="str">
        <f>タスク実績csv元!I3235&amp;""</f>
        <v/>
      </c>
      <c r="F3235" t="str">
        <f>タスク実績csv元!D3235</f>
        <v>SOTC030のエラー整理</v>
      </c>
      <c r="G3235" t="str">
        <f t="shared" si="50"/>
        <v>INSERT INTO task_achivement(task_no,achive_date,end_time,start_time,task_detail,memo)VALUES('{fa1d15a7-0fa5-46a0-b2a9-9b86fd9480ff}','2022/12/23','2022/12/23 16:00:00','2022/12/23 13:00:00','','SOTC030のエラー整理');</v>
      </c>
    </row>
    <row r="3236" spans="1:7">
      <c r="A3236" s="48" t="str">
        <f>_xlfn.XLOOKUP(_xlfn.XLOOKUP(MID(タスク実績csv元!C3236,1,SEARCH(":",タスク実績csv元!C3236)-1),リスト!F:F,リスト!G:G)&amp;MID(タスク実績csv元!C3236,SEARCH(":",タスク実績csv元!C3236),999),タスクDB!K:K,タスクDB!A:A)</f>
        <v>{1364ffab-d0f2-41d6-9eab-c1e1da536e69}</v>
      </c>
      <c r="B3236" s="11">
        <f>タスク実績csv元!A3236</f>
        <v>44918</v>
      </c>
      <c r="C3236" s="54">
        <f>タスク実績csv元!F3236</f>
        <v>0.6875</v>
      </c>
      <c r="D3236" s="54">
        <f>タスク実績csv元!E3236</f>
        <v>0.66666666666666663</v>
      </c>
      <c r="E3236" t="str">
        <f>タスク実績csv元!I3236&amp;""</f>
        <v/>
      </c>
      <c r="F3236" t="str">
        <f>タスク実績csv元!D3236</f>
        <v>夕会</v>
      </c>
      <c r="G3236" t="str">
        <f t="shared" si="50"/>
        <v>INSERT INTO task_achivement(task_no,achive_date,end_time,start_time,task_detail,memo)VALUES('{1364ffab-d0f2-41d6-9eab-c1e1da536e69}','2022/12/23','2022/12/23 16:30:00','2022/12/23 16:00:00','','夕会');</v>
      </c>
    </row>
    <row r="3237" spans="1:7">
      <c r="A3237" s="48" t="str">
        <f>_xlfn.XLOOKUP(_xlfn.XLOOKUP(MID(タスク実績csv元!C3237,1,SEARCH(":",タスク実績csv元!C3237)-1),リスト!F:F,リスト!G:G)&amp;MID(タスク実績csv元!C3237,SEARCH(":",タスク実績csv元!C3237),999),タスクDB!K:K,タスクDB!A:A)</f>
        <v>{fa1d15a7-0fa5-46a0-b2a9-9b86fd9480ff}</v>
      </c>
      <c r="B3237" s="11">
        <f>タスク実績csv元!A3237</f>
        <v>44918</v>
      </c>
      <c r="C3237" s="54">
        <f>タスク実績csv元!F3237</f>
        <v>0.70833333333333337</v>
      </c>
      <c r="D3237" s="54">
        <f>タスク実績csv元!E3237</f>
        <v>0.6875</v>
      </c>
      <c r="E3237" t="str">
        <f>タスク実績csv元!I3237&amp;""</f>
        <v/>
      </c>
      <c r="F3237" t="str">
        <f>タスク実績csv元!D3237</f>
        <v>SOTC030の営業所整理</v>
      </c>
      <c r="G3237" t="str">
        <f t="shared" si="50"/>
        <v>INSERT INTO task_achivement(task_no,achive_date,end_time,start_time,task_detail,memo)VALUES('{fa1d15a7-0fa5-46a0-b2a9-9b86fd9480ff}','2022/12/23','2022/12/23 17:00:00','2022/12/23 16:30:00','','SOTC030の営業所整理');</v>
      </c>
    </row>
    <row r="3238" spans="1:7">
      <c r="A3238" s="48" t="str">
        <f>_xlfn.XLOOKUP(_xlfn.XLOOKUP(MID(タスク実績csv元!C3238,1,SEARCH(":",タスク実績csv元!C3238)-1),リスト!F:F,リスト!G:G)&amp;MID(タスク実績csv元!C3238,SEARCH(":",タスク実績csv元!C3238),999),タスクDB!K:K,タスクDB!A:A)</f>
        <v>{4c39d40d-b35f-4cfa-b549-6c5de24454e2}</v>
      </c>
      <c r="B3238" s="11">
        <f>タスク実績csv元!A3238</f>
        <v>44918</v>
      </c>
      <c r="C3238" s="54">
        <f>タスク実績csv元!F3238</f>
        <v>0.75</v>
      </c>
      <c r="D3238" s="54">
        <f>タスク実績csv元!E3238</f>
        <v>0.70833333333333337</v>
      </c>
      <c r="E3238" t="str">
        <f>タスク実績csv元!I3238&amp;""</f>
        <v/>
      </c>
      <c r="F3238" t="str">
        <f>タスク実績csv元!D3238</f>
        <v>SAP連携相談</v>
      </c>
      <c r="G3238" t="str">
        <f t="shared" si="50"/>
        <v>INSERT INTO task_achivement(task_no,achive_date,end_time,start_time,task_detail,memo)VALUES('{4c39d40d-b35f-4cfa-b549-6c5de24454e2}','2022/12/23','2022/12/23 18:00:00','2022/12/23 17:00:00','','SAP連携相談');</v>
      </c>
    </row>
    <row r="3239" spans="1:7">
      <c r="A3239" s="48" t="str">
        <f>_xlfn.XLOOKUP(_xlfn.XLOOKUP(MID(タスク実績csv元!C3239,1,SEARCH(":",タスク実績csv元!C3239)-1),リスト!F:F,リスト!G:G)&amp;MID(タスク実績csv元!C3239,SEARCH(":",タスク実績csv元!C3239),999),タスクDB!K:K,タスクDB!A:A)</f>
        <v>{fa1d15a7-0fa5-46a0-b2a9-9b86fd9480ff}</v>
      </c>
      <c r="B3239" s="11">
        <f>タスク実績csv元!A3239</f>
        <v>44920</v>
      </c>
      <c r="C3239" s="54">
        <f>タスク実績csv元!F3239</f>
        <v>0.44791666666666669</v>
      </c>
      <c r="D3239" s="54">
        <f>タスク実績csv元!E3239</f>
        <v>0.4375</v>
      </c>
      <c r="E3239" t="str">
        <f>タスク実績csv元!I3239&amp;""</f>
        <v/>
      </c>
      <c r="F3239" t="str">
        <f>タスク実績csv元!D3239</f>
        <v>整理/設計(SOTC060)</v>
      </c>
      <c r="G3239" t="str">
        <f t="shared" si="50"/>
        <v>INSERT INTO task_achivement(task_no,achive_date,end_time,start_time,task_detail,memo)VALUES('{fa1d15a7-0fa5-46a0-b2a9-9b86fd9480ff}','2022/12/25','2022/12/25 10:45:00','2022/12/25 10:30:00','','整理/設計(SOTC060)');</v>
      </c>
    </row>
    <row r="3240" spans="1:7">
      <c r="A3240" s="48" t="str">
        <f>_xlfn.XLOOKUP(_xlfn.XLOOKUP(MID(タスク実績csv元!C3240,1,SEARCH(":",タスク実績csv元!C3240)-1),リスト!F:F,リスト!G:G)&amp;MID(タスク実績csv元!C3240,SEARCH(":",タスク実績csv元!C3240),999),タスクDB!K:K,タスクDB!A:A)</f>
        <v>{fa1d15a7-0fa5-46a0-b2a9-9b86fd9480ff}</v>
      </c>
      <c r="B3240" s="11">
        <f>タスク実績csv元!A3240</f>
        <v>44920</v>
      </c>
      <c r="C3240" s="54">
        <f>タスク実績csv元!F3240</f>
        <v>0.5</v>
      </c>
      <c r="D3240" s="54">
        <f>タスク実績csv元!E3240</f>
        <v>0.44791666666666669</v>
      </c>
      <c r="E3240" t="str">
        <f>タスク実績csv元!I3240&amp;""</f>
        <v/>
      </c>
      <c r="F3240" t="str">
        <f>タスク実績csv元!D3240</f>
        <v>整理/設計(SOTC080,090、SRTR010)</v>
      </c>
      <c r="G3240" t="str">
        <f t="shared" si="50"/>
        <v>INSERT INTO task_achivement(task_no,achive_date,end_time,start_time,task_detail,memo)VALUES('{fa1d15a7-0fa5-46a0-b2a9-9b86fd9480ff}','2022/12/25','2022/12/25 12:00:00','2022/12/25 10:45:00','','整理/設計(SOTC080,090、SRTR010)');</v>
      </c>
    </row>
    <row r="3241" spans="1:7">
      <c r="A3241" s="48" t="str">
        <f>_xlfn.XLOOKUP(_xlfn.XLOOKUP(MID(タスク実績csv元!C3241,1,SEARCH(":",タスク実績csv元!C3241)-1),リスト!F:F,リスト!G:G)&amp;MID(タスク実績csv元!C3241,SEARCH(":",タスク実績csv元!C3241),999),タスクDB!K:K,タスクDB!A:A)</f>
        <v>{fa1d15a7-0fa5-46a0-b2a9-9b86fd9480ff}</v>
      </c>
      <c r="B3241" s="11">
        <f>タスク実績csv元!A3241</f>
        <v>44920</v>
      </c>
      <c r="C3241" s="54">
        <f>タスク実績csv元!F3241</f>
        <v>0.92708333333333337</v>
      </c>
      <c r="D3241" s="54">
        <f>タスク実績csv元!E3241</f>
        <v>0.89583333333333337</v>
      </c>
      <c r="E3241" t="str">
        <f>タスク実績csv元!I3241&amp;""</f>
        <v/>
      </c>
      <c r="F3241" t="str">
        <f>タスク実績csv元!D3241</f>
        <v>SOTC030の整理</v>
      </c>
      <c r="G3241" t="str">
        <f t="shared" si="50"/>
        <v>INSERT INTO task_achivement(task_no,achive_date,end_time,start_time,task_detail,memo)VALUES('{fa1d15a7-0fa5-46a0-b2a9-9b86fd9480ff}','2022/12/25','2022/12/25 22:15:00','2022/12/25 21:30:00','','SOTC030の整理');</v>
      </c>
    </row>
    <row r="3242" spans="1:7">
      <c r="A3242" s="48" t="str">
        <f>_xlfn.XLOOKUP(_xlfn.XLOOKUP(MID(タスク実績csv元!C3242,1,SEARCH(":",タスク実績csv元!C3242)-1),リスト!F:F,リスト!G:G)&amp;MID(タスク実績csv元!C3242,SEARCH(":",タスク実績csv元!C3242),999),タスクDB!K:K,タスクDB!A:A)</f>
        <v>{fa1d15a7-0fa5-46a0-b2a9-9b86fd9480ff}</v>
      </c>
      <c r="B3242" s="11">
        <f>タスク実績csv元!A3242</f>
        <v>44920</v>
      </c>
      <c r="C3242" s="54">
        <f>タスク実績csv元!F3242</f>
        <v>0.94791666666666663</v>
      </c>
      <c r="D3242" s="54">
        <f>タスク実績csv元!E3242</f>
        <v>0.92708333333333337</v>
      </c>
      <c r="E3242" t="str">
        <f>タスク実績csv元!I3242&amp;""</f>
        <v/>
      </c>
      <c r="F3242" t="str">
        <f>タスク実績csv元!D3242</f>
        <v>課題整理</v>
      </c>
      <c r="G3242" t="str">
        <f t="shared" si="50"/>
        <v>INSERT INTO task_achivement(task_no,achive_date,end_time,start_time,task_detail,memo)VALUES('{fa1d15a7-0fa5-46a0-b2a9-9b86fd9480ff}','2022/12/25','2022/12/25 22:45:00','2022/12/25 22:15:00','','課題整理');</v>
      </c>
    </row>
    <row r="3243" spans="1:7">
      <c r="A3243" s="48" t="str">
        <f>_xlfn.XLOOKUP(_xlfn.XLOOKUP(MID(タスク実績csv元!C3243,1,SEARCH(":",タスク実績csv元!C3243)-1),リスト!F:F,リスト!G:G)&amp;MID(タスク実績csv元!C3243,SEARCH(":",タスク実績csv元!C3243),999),タスクDB!K:K,タスクDB!A:A)</f>
        <v>{eccefbf1-a852-44a0-af6a-c2c31b42f737}</v>
      </c>
      <c r="B3243" s="11">
        <f>タスク実績csv元!A3243</f>
        <v>44921</v>
      </c>
      <c r="C3243" s="54">
        <f>タスク実績csv元!F3243</f>
        <v>0.39583333333333331</v>
      </c>
      <c r="D3243" s="54">
        <f>タスク実績csv元!E3243</f>
        <v>0.38541666666666669</v>
      </c>
      <c r="E3243" t="str">
        <f>タスク実績csv元!I3243&amp;""</f>
        <v/>
      </c>
      <c r="F3243" t="str">
        <f>タスク実績csv元!D3243</f>
        <v>朝会</v>
      </c>
      <c r="G3243" t="str">
        <f t="shared" si="50"/>
        <v>INSERT INTO task_achivement(task_no,achive_date,end_time,start_time,task_detail,memo)VALUES('{eccefbf1-a852-44a0-af6a-c2c31b42f737}','2022/12/26','2022/12/26 09:30:00','2022/12/26 09:15:00','','朝会');</v>
      </c>
    </row>
    <row r="3244" spans="1:7">
      <c r="A3244" s="48" t="str">
        <f>_xlfn.XLOOKUP(_xlfn.XLOOKUP(MID(タスク実績csv元!C3244,1,SEARCH(":",タスク実績csv元!C3244)-1),リスト!F:F,リスト!G:G)&amp;MID(タスク実績csv元!C3244,SEARCH(":",タスク実績csv元!C3244),999),タスクDB!K:K,タスクDB!A:A)</f>
        <v>{1364ffab-d0f2-41d6-9eab-c1e1da536e69}</v>
      </c>
      <c r="B3244" s="11">
        <f>タスク実績csv元!A3244</f>
        <v>44921</v>
      </c>
      <c r="C3244" s="54">
        <f>タスク実績csv元!F3244</f>
        <v>0.41666666666666669</v>
      </c>
      <c r="D3244" s="54">
        <f>タスク実績csv元!E3244</f>
        <v>0.39583333333333331</v>
      </c>
      <c r="E3244" t="str">
        <f>タスク実績csv元!I3244&amp;""</f>
        <v/>
      </c>
      <c r="F3244" t="str">
        <f>タスク実績csv元!D3244</f>
        <v>レポート作成</v>
      </c>
      <c r="G3244" t="str">
        <f t="shared" si="50"/>
        <v>INSERT INTO task_achivement(task_no,achive_date,end_time,start_time,task_detail,memo)VALUES('{1364ffab-d0f2-41d6-9eab-c1e1da536e69}','2022/12/26','2022/12/26 10:00:00','2022/12/26 09:30:00','','レポート作成');</v>
      </c>
    </row>
    <row r="3245" spans="1:7">
      <c r="A3245" s="48" t="str">
        <f>_xlfn.XLOOKUP(_xlfn.XLOOKUP(MID(タスク実績csv元!C3245,1,SEARCH(":",タスク実績csv元!C3245)-1),リスト!F:F,リスト!G:G)&amp;MID(タスク実績csv元!C3245,SEARCH(":",タスク実績csv元!C3245),999),タスクDB!K:K,タスクDB!A:A)</f>
        <v>{4c39d40d-b35f-4cfa-b549-6c5de24454e2}</v>
      </c>
      <c r="B3245" s="11">
        <f>タスク実績csv元!A3245</f>
        <v>44921</v>
      </c>
      <c r="C3245" s="54">
        <f>タスク実績csv元!F3245</f>
        <v>0.45833333333333331</v>
      </c>
      <c r="D3245" s="54">
        <f>タスク実績csv元!E3245</f>
        <v>0.41666666666666669</v>
      </c>
      <c r="E3245" t="str">
        <f>タスク実績csv元!I3245&amp;""</f>
        <v/>
      </c>
      <c r="F3245" t="str">
        <f>タスク実績csv元!D3245</f>
        <v>チームMTG</v>
      </c>
      <c r="G3245" t="str">
        <f t="shared" si="50"/>
        <v>INSERT INTO task_achivement(task_no,achive_date,end_time,start_time,task_detail,memo)VALUES('{4c39d40d-b35f-4cfa-b549-6c5de24454e2}','2022/12/26','2022/12/26 11:00:00','2022/12/26 10:00:00','','チームMTG');</v>
      </c>
    </row>
    <row r="3246" spans="1:7">
      <c r="A3246" s="48" t="str">
        <f>_xlfn.XLOOKUP(_xlfn.XLOOKUP(MID(タスク実績csv元!C3246,1,SEARCH(":",タスク実績csv元!C3246)-1),リスト!F:F,リスト!G:G)&amp;MID(タスク実績csv元!C3246,SEARCH(":",タスク実績csv元!C3246),999),タスクDB!K:K,タスクDB!A:A)</f>
        <v>{8bf29be6-00eb-4704-99d7-d935cf00aff3}</v>
      </c>
      <c r="B3246" s="11">
        <f>タスク実績csv元!A3246</f>
        <v>44921</v>
      </c>
      <c r="C3246" s="54">
        <f>タスク実績csv元!F3246</f>
        <v>0.5</v>
      </c>
      <c r="D3246" s="54">
        <f>タスク実績csv元!E3246</f>
        <v>0.45833333333333331</v>
      </c>
      <c r="E3246" t="str">
        <f>タスク実績csv元!I3246&amp;""</f>
        <v/>
      </c>
      <c r="F3246" t="str">
        <f>タスク実績csv元!D3246</f>
        <v>プレSIT状況確認</v>
      </c>
      <c r="G3246" t="str">
        <f t="shared" si="50"/>
        <v>INSERT INTO task_achivement(task_no,achive_date,end_time,start_time,task_detail,memo)VALUES('{8bf29be6-00eb-4704-99d7-d935cf00aff3}','2022/12/26','2022/12/26 12:00:00','2022/12/26 11:00:00','','プレSIT状況確認');</v>
      </c>
    </row>
    <row r="3247" spans="1:7">
      <c r="A3247" s="48" t="str">
        <f>_xlfn.XLOOKUP(_xlfn.XLOOKUP(MID(タスク実績csv元!C3247,1,SEARCH(":",タスク実績csv元!C3247)-1),リスト!F:F,リスト!G:G)&amp;MID(タスク実績csv元!C3247,SEARCH(":",タスク実績csv元!C3247),999),タスクDB!K:K,タスクDB!A:A)</f>
        <v>{eccefbf1-a852-44a0-af6a-c2c31b42f737}</v>
      </c>
      <c r="B3247" s="11">
        <f>タスク実績csv元!A3247</f>
        <v>44921</v>
      </c>
      <c r="C3247" s="54">
        <f>タスク実績csv元!F3247</f>
        <v>0.58333333333333337</v>
      </c>
      <c r="D3247" s="54">
        <f>タスク実績csv元!E3247</f>
        <v>0.54166666666666663</v>
      </c>
      <c r="E3247" t="str">
        <f>タスク実績csv元!I3247&amp;""</f>
        <v/>
      </c>
      <c r="F3247" t="str">
        <f>タスク実績csv元!D3247</f>
        <v>リーダー会議</v>
      </c>
      <c r="G3247" t="str">
        <f t="shared" si="50"/>
        <v>INSERT INTO task_achivement(task_no,achive_date,end_time,start_time,task_detail,memo)VALUES('{eccefbf1-a852-44a0-af6a-c2c31b42f737}','2022/12/26','2022/12/26 14:00:00','2022/12/26 13:00:00','','リーダー会議');</v>
      </c>
    </row>
    <row r="3248" spans="1:7">
      <c r="A3248" s="48" t="str">
        <f>_xlfn.XLOOKUP(_xlfn.XLOOKUP(MID(タスク実績csv元!C3248,1,SEARCH(":",タスク実績csv元!C3248)-1),リスト!F:F,リスト!G:G)&amp;MID(タスク実績csv元!C3248,SEARCH(":",タスク実績csv元!C3248),999),タスクDB!K:K,タスクDB!A:A)</f>
        <v>{eccefbf1-a852-44a0-af6a-c2c31b42f737}</v>
      </c>
      <c r="B3248" s="11">
        <f>タスク実績csv元!A3248</f>
        <v>44921</v>
      </c>
      <c r="C3248" s="54">
        <f>タスク実績csv元!F3248</f>
        <v>0.66666666666666663</v>
      </c>
      <c r="D3248" s="54">
        <f>タスク実績csv元!E3248</f>
        <v>0.58333333333333337</v>
      </c>
      <c r="E3248" t="str">
        <f>タスク実績csv元!I3248&amp;""</f>
        <v/>
      </c>
      <c r="F3248" t="str">
        <f>タスク実績csv元!D3248</f>
        <v>状況整理(木幡)</v>
      </c>
      <c r="G3248" t="str">
        <f t="shared" si="50"/>
        <v>INSERT INTO task_achivement(task_no,achive_date,end_time,start_time,task_detail,memo)VALUES('{eccefbf1-a852-44a0-af6a-c2c31b42f737}','2022/12/26','2022/12/26 16:00:00','2022/12/26 14:00:00','','状況整理(木幡)');</v>
      </c>
    </row>
    <row r="3249" spans="1:7">
      <c r="A3249" s="48" t="str">
        <f>_xlfn.XLOOKUP(_xlfn.XLOOKUP(MID(タスク実績csv元!C3249,1,SEARCH(":",タスク実績csv元!C3249)-1),リスト!F:F,リスト!G:G)&amp;MID(タスク実績csv元!C3249,SEARCH(":",タスク実績csv元!C3249),999),タスクDB!K:K,タスクDB!A:A)</f>
        <v>{1364ffab-d0f2-41d6-9eab-c1e1da536e69}</v>
      </c>
      <c r="B3249" s="11">
        <f>タスク実績csv元!A3249</f>
        <v>44921</v>
      </c>
      <c r="C3249" s="54">
        <f>タスク実績csv元!F3249</f>
        <v>0.67708333333333337</v>
      </c>
      <c r="D3249" s="54">
        <f>タスク実績csv元!E3249</f>
        <v>0.66666666666666663</v>
      </c>
      <c r="E3249" t="str">
        <f>タスク実績csv元!I3249&amp;""</f>
        <v/>
      </c>
      <c r="F3249" t="str">
        <f>タスク実績csv元!D3249</f>
        <v>夕会</v>
      </c>
      <c r="G3249" t="str">
        <f t="shared" si="50"/>
        <v>INSERT INTO task_achivement(task_no,achive_date,end_time,start_time,task_detail,memo)VALUES('{1364ffab-d0f2-41d6-9eab-c1e1da536e69}','2022/12/26','2022/12/26 16:15:00','2022/12/26 16:00:00','','夕会');</v>
      </c>
    </row>
    <row r="3250" spans="1:7">
      <c r="A3250" s="48" t="str">
        <f>_xlfn.XLOOKUP(_xlfn.XLOOKUP(MID(タスク実績csv元!C3250,1,SEARCH(":",タスク実績csv元!C3250)-1),リスト!F:F,リスト!G:G)&amp;MID(タスク実績csv元!C3250,SEARCH(":",タスク実績csv元!C3250),999),タスクDB!K:K,タスクDB!A:A)</f>
        <v>{1364ffab-d0f2-41d6-9eab-c1e1da536e69}</v>
      </c>
      <c r="B3250" s="11">
        <f>タスク実績csv元!A3250</f>
        <v>44921</v>
      </c>
      <c r="C3250" s="54">
        <f>タスク実績csv元!F3250</f>
        <v>0.72916666666666663</v>
      </c>
      <c r="D3250" s="54">
        <f>タスク実績csv元!E3250</f>
        <v>0.67708333333333337</v>
      </c>
      <c r="E3250" t="str">
        <f>タスク実績csv元!I3250&amp;""</f>
        <v/>
      </c>
      <c r="F3250" t="str">
        <f>タスク実績csv元!D3250</f>
        <v>拡張ドメイン、ガバナ情報収集</v>
      </c>
      <c r="G3250" t="str">
        <f t="shared" si="50"/>
        <v>INSERT INTO task_achivement(task_no,achive_date,end_time,start_time,task_detail,memo)VALUES('{1364ffab-d0f2-41d6-9eab-c1e1da536e69}','2022/12/26','2022/12/26 17:30:00','2022/12/26 16:15:00','','拡張ドメイン、ガバナ情報収集');</v>
      </c>
    </row>
    <row r="3251" spans="1:7">
      <c r="A3251" s="48" t="str">
        <f>_xlfn.XLOOKUP(_xlfn.XLOOKUP(MID(タスク実績csv元!C3251,1,SEARCH(":",タスク実績csv元!C3251)-1),リスト!F:F,リスト!G:G)&amp;MID(タスク実績csv元!C3251,SEARCH(":",タスク実績csv元!C3251),999),タスクDB!K:K,タスクDB!A:A)</f>
        <v>{fa1d15a7-0fa5-46a0-b2a9-9b86fd9480ff}</v>
      </c>
      <c r="B3251" s="11">
        <f>タスク実績csv元!A3251</f>
        <v>44921</v>
      </c>
      <c r="C3251" s="54">
        <f>タスク実績csv元!F3251</f>
        <v>0.75</v>
      </c>
      <c r="D3251" s="54">
        <f>タスク実績csv元!E3251</f>
        <v>0.72916666666666663</v>
      </c>
      <c r="E3251" t="str">
        <f>タスク実績csv元!I3251&amp;""</f>
        <v/>
      </c>
      <c r="F3251" t="str">
        <f>タスク実績csv元!D3251</f>
        <v>HULFT問い合わせ対応</v>
      </c>
      <c r="G3251" t="str">
        <f t="shared" si="50"/>
        <v>INSERT INTO task_achivement(task_no,achive_date,end_time,start_time,task_detail,memo)VALUES('{fa1d15a7-0fa5-46a0-b2a9-9b86fd9480ff}','2022/12/26','2022/12/26 18:00:00','2022/12/26 17:30:00','','HULFT問い合わせ対応');</v>
      </c>
    </row>
    <row r="3252" spans="1:7">
      <c r="A3252" s="48" t="str">
        <f>_xlfn.XLOOKUP(_xlfn.XLOOKUP(MID(タスク実績csv元!C3252,1,SEARCH(":",タスク実績csv元!C3252)-1),リスト!F:F,リスト!G:G)&amp;MID(タスク実績csv元!C3252,SEARCH(":",タスク実績csv元!C3252),999),タスクDB!K:K,タスクDB!A:A)</f>
        <v>{eccefbf1-a852-44a0-af6a-c2c31b42f737}</v>
      </c>
      <c r="B3252" s="11">
        <f>タスク実績csv元!A3252</f>
        <v>44922</v>
      </c>
      <c r="C3252" s="54">
        <f>タスク実績csv元!F3252</f>
        <v>0.39583333333333331</v>
      </c>
      <c r="D3252" s="54">
        <f>タスク実績csv元!E3252</f>
        <v>0.38541666666666669</v>
      </c>
      <c r="E3252" t="str">
        <f>タスク実績csv元!I3252&amp;""</f>
        <v/>
      </c>
      <c r="F3252" t="str">
        <f>タスク実績csv元!D3252</f>
        <v>朝会</v>
      </c>
      <c r="G3252" t="str">
        <f t="shared" si="50"/>
        <v>INSERT INTO task_achivement(task_no,achive_date,end_time,start_time,task_detail,memo)VALUES('{eccefbf1-a852-44a0-af6a-c2c31b42f737}','2022/12/27','2022/12/27 09:30:00','2022/12/27 09:15:00','','朝会');</v>
      </c>
    </row>
    <row r="3253" spans="1:7">
      <c r="A3253" s="48" t="str">
        <f>_xlfn.XLOOKUP(_xlfn.XLOOKUP(MID(タスク実績csv元!C3253,1,SEARCH(":",タスク実績csv元!C3253)-1),リスト!F:F,リスト!G:G)&amp;MID(タスク実績csv元!C3253,SEARCH(":",タスク実績csv元!C3253),999),タスクDB!K:K,タスクDB!A:A)</f>
        <v>{d0d80a67-6f4b-4c2c-8010-bd45acbcca47}</v>
      </c>
      <c r="B3253" s="11">
        <f>タスク実績csv元!A3253</f>
        <v>44922</v>
      </c>
      <c r="C3253" s="54">
        <f>タスク実績csv元!F3253</f>
        <v>0.45833333333333331</v>
      </c>
      <c r="D3253" s="54">
        <f>タスク実績csv元!E3253</f>
        <v>0.39583333333333331</v>
      </c>
      <c r="E3253" t="str">
        <f>タスク実績csv元!I3253&amp;""</f>
        <v/>
      </c>
      <c r="F3253" t="str">
        <f>タスク実績csv元!D3253</f>
        <v>状況整理</v>
      </c>
      <c r="G3253" t="str">
        <f t="shared" si="50"/>
        <v>INSERT INTO task_achivement(task_no,achive_date,end_time,start_time,task_detail,memo)VALUES('{d0d80a67-6f4b-4c2c-8010-bd45acbcca47}','2022/12/27','2022/12/27 11:00:00','2022/12/27 09:30:00','','状況整理');</v>
      </c>
    </row>
    <row r="3254" spans="1:7">
      <c r="A3254" s="48" t="str">
        <f>_xlfn.XLOOKUP(_xlfn.XLOOKUP(MID(タスク実績csv元!C3254,1,SEARCH(":",タスク実績csv元!C3254)-1),リスト!F:F,リスト!G:G)&amp;MID(タスク実績csv元!C3254,SEARCH(":",タスク実績csv元!C3254),999),タスクDB!K:K,タスクDB!A:A)</f>
        <v>{fa1d15a7-0fa5-46a0-b2a9-9b86fd9480ff}</v>
      </c>
      <c r="B3254" s="11">
        <f>タスク実績csv元!A3254</f>
        <v>44922</v>
      </c>
      <c r="C3254" s="54">
        <f>タスク実績csv元!F3254</f>
        <v>0.48958333333333331</v>
      </c>
      <c r="D3254" s="54">
        <f>タスク実績csv元!E3254</f>
        <v>0.45833333333333331</v>
      </c>
      <c r="E3254" t="str">
        <f>タスク実績csv元!I3254&amp;""</f>
        <v/>
      </c>
      <c r="F3254" t="str">
        <f>タスク実績csv元!D3254</f>
        <v>SOTC030対応整理</v>
      </c>
      <c r="G3254" t="str">
        <f t="shared" si="50"/>
        <v>INSERT INTO task_achivement(task_no,achive_date,end_time,start_time,task_detail,memo)VALUES('{fa1d15a7-0fa5-46a0-b2a9-9b86fd9480ff}','2022/12/27','2022/12/27 11:45:00','2022/12/27 11:00:00','','SOTC030対応整理');</v>
      </c>
    </row>
    <row r="3255" spans="1:7">
      <c r="A3255" s="48" t="str">
        <f>_xlfn.XLOOKUP(_xlfn.XLOOKUP(MID(タスク実績csv元!C3255,1,SEARCH(":",タスク実績csv元!C3255)-1),リスト!F:F,リスト!G:G)&amp;MID(タスク実績csv元!C3255,SEARCH(":",タスク実績csv元!C3255),999),タスクDB!K:K,タスクDB!A:A)</f>
        <v>{fa1d15a7-0fa5-46a0-b2a9-9b86fd9480ff}</v>
      </c>
      <c r="B3255" s="11">
        <f>タスク実績csv元!A3255</f>
        <v>44922</v>
      </c>
      <c r="C3255" s="54">
        <f>タスク実績csv元!F3255</f>
        <v>0.57291666666666663</v>
      </c>
      <c r="D3255" s="54">
        <f>タスク実績csv元!E3255</f>
        <v>0.54166666666666663</v>
      </c>
      <c r="E3255" t="str">
        <f>タスク実績csv元!I3255&amp;""</f>
        <v/>
      </c>
      <c r="F3255" t="str">
        <f>タスク実績csv元!D3255</f>
        <v>SOTC030対応依頼(藤井)</v>
      </c>
      <c r="G3255" t="str">
        <f t="shared" si="50"/>
        <v>INSERT INTO task_achivement(task_no,achive_date,end_time,start_time,task_detail,memo)VALUES('{fa1d15a7-0fa5-46a0-b2a9-9b86fd9480ff}','2022/12/27','2022/12/27 13:45:00','2022/12/27 13:00:00','','SOTC030対応依頼(藤井)');</v>
      </c>
    </row>
    <row r="3256" spans="1:7">
      <c r="A3256" s="48" t="str">
        <f>_xlfn.XLOOKUP(_xlfn.XLOOKUP(MID(タスク実績csv元!C3256,1,SEARCH(":",タスク実績csv元!C3256)-1),リスト!F:F,リスト!G:G)&amp;MID(タスク実績csv元!C3256,SEARCH(":",タスク実績csv元!C3256),999),タスクDB!K:K,タスクDB!A:A)</f>
        <v>{fa1d15a7-0fa5-46a0-b2a9-9b86fd9480ff}</v>
      </c>
      <c r="B3256" s="11">
        <f>タスク実績csv元!A3256</f>
        <v>44922</v>
      </c>
      <c r="C3256" s="54">
        <f>タスク実績csv元!F3256</f>
        <v>0.60416666666666663</v>
      </c>
      <c r="D3256" s="54">
        <f>タスク実績csv元!E3256</f>
        <v>0.57291666666666663</v>
      </c>
      <c r="E3256" t="str">
        <f>タスク実績csv元!I3256&amp;""</f>
        <v/>
      </c>
      <c r="F3256" t="str">
        <f>タスク実績csv元!D3256</f>
        <v>SOTC010データ作成</v>
      </c>
      <c r="G3256" t="str">
        <f t="shared" si="50"/>
        <v>INSERT INTO task_achivement(task_no,achive_date,end_time,start_time,task_detail,memo)VALUES('{fa1d15a7-0fa5-46a0-b2a9-9b86fd9480ff}','2022/12/27','2022/12/27 14:30:00','2022/12/27 13:45:00','','SOTC010データ作成');</v>
      </c>
    </row>
    <row r="3257" spans="1:7">
      <c r="A3257" s="48" t="str">
        <f>_xlfn.XLOOKUP(_xlfn.XLOOKUP(MID(タスク実績csv元!C3257,1,SEARCH(":",タスク実績csv元!C3257)-1),リスト!F:F,リスト!G:G)&amp;MID(タスク実績csv元!C3257,SEARCH(":",タスク実績csv元!C3257),999),タスクDB!K:K,タスクDB!A:A)</f>
        <v>{fa1d15a7-0fa5-46a0-b2a9-9b86fd9480ff}</v>
      </c>
      <c r="B3257" s="11">
        <f>タスク実績csv元!A3257</f>
        <v>44922</v>
      </c>
      <c r="C3257" s="54">
        <f>タスク実績csv元!F3257</f>
        <v>0.625</v>
      </c>
      <c r="D3257" s="54">
        <f>タスク実績csv元!E3257</f>
        <v>0.60416666666666663</v>
      </c>
      <c r="E3257" t="str">
        <f>タスク実績csv元!I3257&amp;""</f>
        <v/>
      </c>
      <c r="F3257" t="str">
        <f>タスク実績csv元!D3257</f>
        <v>プレSIT(SOTC010/020/030)の対応</v>
      </c>
      <c r="G3257" t="str">
        <f t="shared" si="50"/>
        <v>INSERT INTO task_achivement(task_no,achive_date,end_time,start_time,task_detail,memo)VALUES('{fa1d15a7-0fa5-46a0-b2a9-9b86fd9480ff}','2022/12/27','2022/12/27 15:00:00','2022/12/27 14:30:00','','プレSIT(SOTC010/020/030)の対応');</v>
      </c>
    </row>
    <row r="3258" spans="1:7">
      <c r="A3258" s="48" t="str">
        <f>_xlfn.XLOOKUP(_xlfn.XLOOKUP(MID(タスク実績csv元!C3258,1,SEARCH(":",タスク実績csv元!C3258)-1),リスト!F:F,リスト!G:G)&amp;MID(タスク実績csv元!C3258,SEARCH(":",タスク実績csv元!C3258),999),タスクDB!K:K,タスクDB!A:A)</f>
        <v>{d0d80a67-6f4b-4c2c-8010-bd45acbcca47}</v>
      </c>
      <c r="B3258" s="11">
        <f>タスク実績csv元!A3258</f>
        <v>44922</v>
      </c>
      <c r="C3258" s="54">
        <f>タスク実績csv元!F3258</f>
        <v>0.64583333333333337</v>
      </c>
      <c r="D3258" s="54">
        <f>タスク実績csv元!E3258</f>
        <v>0.625</v>
      </c>
      <c r="E3258" t="str">
        <f>タスク実績csv元!I3258&amp;""</f>
        <v/>
      </c>
      <c r="F3258" t="str">
        <f>タスク実績csv元!D3258</f>
        <v>進捗報告資料作成</v>
      </c>
      <c r="G3258" t="str">
        <f t="shared" si="50"/>
        <v>INSERT INTO task_achivement(task_no,achive_date,end_time,start_time,task_detail,memo)VALUES('{d0d80a67-6f4b-4c2c-8010-bd45acbcca47}','2022/12/27','2022/12/27 15:30:00','2022/12/27 15:00:00','','進捗報告資料作成');</v>
      </c>
    </row>
    <row r="3259" spans="1:7">
      <c r="A3259" s="48" t="str">
        <f>_xlfn.XLOOKUP(_xlfn.XLOOKUP(MID(タスク実績csv元!C3259,1,SEARCH(":",タスク実績csv元!C3259)-1),リスト!F:F,リスト!G:G)&amp;MID(タスク実績csv元!C3259,SEARCH(":",タスク実績csv元!C3259),999),タスクDB!K:K,タスクDB!A:A)</f>
        <v>{d0d80a67-6f4b-4c2c-8010-bd45acbcca47}</v>
      </c>
      <c r="B3259" s="11">
        <f>タスク実績csv元!A3259</f>
        <v>44922</v>
      </c>
      <c r="C3259" s="54">
        <f>タスク実績csv元!F3259</f>
        <v>0.65625</v>
      </c>
      <c r="D3259" s="54">
        <f>タスク実績csv元!E3259</f>
        <v>0.64583333333333337</v>
      </c>
      <c r="E3259" t="str">
        <f>タスク実績csv元!I3259&amp;""</f>
        <v/>
      </c>
      <c r="F3259" t="str">
        <f>タスク実績csv元!D3259</f>
        <v>状況整理</v>
      </c>
      <c r="G3259" t="str">
        <f t="shared" si="50"/>
        <v>INSERT INTO task_achivement(task_no,achive_date,end_time,start_time,task_detail,memo)VALUES('{d0d80a67-6f4b-4c2c-8010-bd45acbcca47}','2022/12/27','2022/12/27 15:45:00','2022/12/27 15:30:00','','状況整理');</v>
      </c>
    </row>
    <row r="3260" spans="1:7">
      <c r="A3260" s="48" t="str">
        <f>_xlfn.XLOOKUP(_xlfn.XLOOKUP(MID(タスク実績csv元!C3260,1,SEARCH(":",タスク実績csv元!C3260)-1),リスト!F:F,リスト!G:G)&amp;MID(タスク実績csv元!C3260,SEARCH(":",タスク実績csv元!C3260),999),タスクDB!K:K,タスクDB!A:A)</f>
        <v>{fa1d15a7-0fa5-46a0-b2a9-9b86fd9480ff}</v>
      </c>
      <c r="B3260" s="11">
        <f>タスク実績csv元!A3260</f>
        <v>44922</v>
      </c>
      <c r="C3260" s="54">
        <f>タスク実績csv元!F3260</f>
        <v>0.66666666666666663</v>
      </c>
      <c r="D3260" s="54">
        <f>タスク実績csv元!E3260</f>
        <v>0.65625</v>
      </c>
      <c r="E3260" t="str">
        <f>タスク実績csv元!I3260&amp;""</f>
        <v/>
      </c>
      <c r="F3260" t="str">
        <f>タスク実績csv元!D3260</f>
        <v>品目マスタの取得コードについて</v>
      </c>
      <c r="G3260" t="str">
        <f t="shared" si="50"/>
        <v>INSERT INTO task_achivement(task_no,achive_date,end_time,start_time,task_detail,memo)VALUES('{fa1d15a7-0fa5-46a0-b2a9-9b86fd9480ff}','2022/12/27','2022/12/27 16:00:00','2022/12/27 15:45:00','','品目マスタの取得コードについて');</v>
      </c>
    </row>
    <row r="3261" spans="1:7">
      <c r="A3261" s="48" t="str">
        <f>_xlfn.XLOOKUP(_xlfn.XLOOKUP(MID(タスク実績csv元!C3261,1,SEARCH(":",タスク実績csv元!C3261)-1),リスト!F:F,リスト!G:G)&amp;MID(タスク実績csv元!C3261,SEARCH(":",タスク実績csv元!C3261),999),タスクDB!K:K,タスクDB!A:A)</f>
        <v>{8bf29be6-00eb-4704-99d7-d935cf00aff3}</v>
      </c>
      <c r="B3261" s="11">
        <f>タスク実績csv元!A3261</f>
        <v>44922</v>
      </c>
      <c r="C3261" s="54">
        <f>タスク実績csv元!F3261</f>
        <v>0.70833333333333337</v>
      </c>
      <c r="D3261" s="54">
        <f>タスク実績csv元!E3261</f>
        <v>0.66666666666666663</v>
      </c>
      <c r="E3261" t="str">
        <f>タスク実績csv元!I3261&amp;""</f>
        <v/>
      </c>
      <c r="F3261" t="str">
        <f>タスク実績csv元!D3261</f>
        <v>プレSIT状況報告</v>
      </c>
      <c r="G3261" t="str">
        <f t="shared" si="50"/>
        <v>INSERT INTO task_achivement(task_no,achive_date,end_time,start_time,task_detail,memo)VALUES('{8bf29be6-00eb-4704-99d7-d935cf00aff3}','2022/12/27','2022/12/27 17:00:00','2022/12/27 16:00:00','','プレSIT状況報告');</v>
      </c>
    </row>
    <row r="3262" spans="1:7">
      <c r="A3262" s="48" t="str">
        <f>_xlfn.XLOOKUP(_xlfn.XLOOKUP(MID(タスク実績csv元!C3262,1,SEARCH(":",タスク実績csv元!C3262)-1),リスト!F:F,リスト!G:G)&amp;MID(タスク実績csv元!C3262,SEARCH(":",タスク実績csv元!C3262),999),タスクDB!K:K,タスクDB!A:A)</f>
        <v>{eccefbf1-a852-44a0-af6a-c2c31b42f737}</v>
      </c>
      <c r="B3262" s="11">
        <f>タスク実績csv元!A3262</f>
        <v>44922</v>
      </c>
      <c r="C3262" s="54">
        <f>タスク実績csv元!F3262</f>
        <v>0.72916666666666663</v>
      </c>
      <c r="D3262" s="54">
        <f>タスク実績csv元!E3262</f>
        <v>0.70833333333333337</v>
      </c>
      <c r="E3262" t="str">
        <f>タスク実績csv元!I3262&amp;""</f>
        <v/>
      </c>
      <c r="F3262" t="str">
        <f>タスク実績csv元!D3262</f>
        <v>定例報告事前打ち合わせ</v>
      </c>
      <c r="G3262" t="str">
        <f t="shared" si="50"/>
        <v>INSERT INTO task_achivement(task_no,achive_date,end_time,start_time,task_detail,memo)VALUES('{eccefbf1-a852-44a0-af6a-c2c31b42f737}','2022/12/27','2022/12/27 17:30:00','2022/12/27 17:00:00','','定例報告事前打ち合わせ');</v>
      </c>
    </row>
    <row r="3263" spans="1:7">
      <c r="A3263" s="48" t="str">
        <f>_xlfn.XLOOKUP(_xlfn.XLOOKUP(MID(タスク実績csv元!C3263,1,SEARCH(":",タスク実績csv元!C3263)-1),リスト!F:F,リスト!G:G)&amp;MID(タスク実績csv元!C3263,SEARCH(":",タスク実績csv元!C3263),999),タスクDB!K:K,タスクDB!A:A)</f>
        <v>{fa1d15a7-0fa5-46a0-b2a9-9b86fd9480ff}</v>
      </c>
      <c r="B3263" s="11">
        <f>タスク実績csv元!A3263</f>
        <v>44922</v>
      </c>
      <c r="C3263" s="54">
        <f>タスク実績csv元!F3263</f>
        <v>0.75</v>
      </c>
      <c r="D3263" s="54">
        <f>タスク実績csv元!E3263</f>
        <v>0.72916666666666663</v>
      </c>
      <c r="E3263" t="str">
        <f>タスク実績csv元!I3263&amp;""</f>
        <v/>
      </c>
      <c r="F3263" t="str">
        <f>タスク実績csv元!D3263</f>
        <v>HULFT問い合わせ対応</v>
      </c>
      <c r="G3263" t="str">
        <f t="shared" si="50"/>
        <v>INSERT INTO task_achivement(task_no,achive_date,end_time,start_time,task_detail,memo)VALUES('{fa1d15a7-0fa5-46a0-b2a9-9b86fd9480ff}','2022/12/27','2022/12/27 18:00:00','2022/12/27 17:30:00','','HULFT問い合わせ対応');</v>
      </c>
    </row>
    <row r="3264" spans="1:7">
      <c r="A3264" s="48" t="str">
        <f>_xlfn.XLOOKUP(_xlfn.XLOOKUP(MID(タスク実績csv元!C3264,1,SEARCH(":",タスク実績csv元!C3264)-1),リスト!F:F,リスト!G:G)&amp;MID(タスク実績csv元!C3264,SEARCH(":",タスク実績csv元!C3264),999),タスクDB!K:K,タスクDB!A:A)</f>
        <v>{eccefbf1-a852-44a0-af6a-c2c31b42f737}</v>
      </c>
      <c r="B3264" s="11">
        <f>タスク実績csv元!A3264</f>
        <v>44923</v>
      </c>
      <c r="C3264" s="54">
        <f>タスク実績csv元!F3264</f>
        <v>0.39583333333333331</v>
      </c>
      <c r="D3264" s="54">
        <f>タスク実績csv元!E3264</f>
        <v>0.38541666666666669</v>
      </c>
      <c r="E3264" t="str">
        <f>タスク実績csv元!I3264&amp;""</f>
        <v/>
      </c>
      <c r="F3264" t="str">
        <f>タスク実績csv元!D3264</f>
        <v>朝会</v>
      </c>
      <c r="G3264" t="str">
        <f t="shared" si="50"/>
        <v>INSERT INTO task_achivement(task_no,achive_date,end_time,start_time,task_detail,memo)VALUES('{eccefbf1-a852-44a0-af6a-c2c31b42f737}','2022/12/28','2022/12/28 09:30:00','2022/12/28 09:15:00','','朝会');</v>
      </c>
    </row>
    <row r="3265" spans="1:7">
      <c r="A3265" s="48" t="str">
        <f>_xlfn.XLOOKUP(_xlfn.XLOOKUP(MID(タスク実績csv元!C3265,1,SEARCH(":",タスク実績csv元!C3265)-1),リスト!F:F,リスト!G:G)&amp;MID(タスク実績csv元!C3265,SEARCH(":",タスク実績csv元!C3265),999),タスクDB!K:K,タスクDB!A:A)</f>
        <v>{4c39d40d-b35f-4cfa-b549-6c5de24454e2}</v>
      </c>
      <c r="B3265" s="11">
        <f>タスク実績csv元!A3265</f>
        <v>44923</v>
      </c>
      <c r="C3265" s="54">
        <f>タスク実績csv元!F3265</f>
        <v>0.40625</v>
      </c>
      <c r="D3265" s="54">
        <f>タスク実績csv元!E3265</f>
        <v>0.39583333333333331</v>
      </c>
      <c r="E3265" t="str">
        <f>タスク実績csv元!I3265&amp;""</f>
        <v/>
      </c>
      <c r="F3265" t="str">
        <f>タスク実績csv元!D3265</f>
        <v>朝会</v>
      </c>
      <c r="G3265" t="str">
        <f t="shared" si="50"/>
        <v>INSERT INTO task_achivement(task_no,achive_date,end_time,start_time,task_detail,memo)VALUES('{4c39d40d-b35f-4cfa-b549-6c5de24454e2}','2022/12/28','2022/12/28 09:45:00','2022/12/28 09:30:00','','朝会');</v>
      </c>
    </row>
    <row r="3266" spans="1:7">
      <c r="A3266" s="48" t="str">
        <f>_xlfn.XLOOKUP(_xlfn.XLOOKUP(MID(タスク実績csv元!C3266,1,SEARCH(":",タスク実績csv元!C3266)-1),リスト!F:F,リスト!G:G)&amp;MID(タスク実績csv元!C3266,SEARCH(":",タスク実績csv元!C3266),999),タスクDB!K:K,タスクDB!A:A)</f>
        <v>{fa1d15a7-0fa5-46a0-b2a9-9b86fd9480ff}</v>
      </c>
      <c r="B3266" s="11">
        <f>タスク実績csv元!A3266</f>
        <v>44923</v>
      </c>
      <c r="C3266" s="54">
        <f>タスク実績csv元!F3266</f>
        <v>0.41666666666666669</v>
      </c>
      <c r="D3266" s="54">
        <f>タスク実績csv元!E3266</f>
        <v>0.40625</v>
      </c>
      <c r="E3266" t="str">
        <f>タスク実績csv元!I3266&amp;""</f>
        <v/>
      </c>
      <c r="F3266" t="str">
        <f>タスク実績csv元!D3266</f>
        <v>SAP連携状況報告(荒川)</v>
      </c>
      <c r="G3266" t="str">
        <f t="shared" si="50"/>
        <v>INSERT INTO task_achivement(task_no,achive_date,end_time,start_time,task_detail,memo)VALUES('{fa1d15a7-0fa5-46a0-b2a9-9b86fd9480ff}','2022/12/28','2022/12/28 10:00:00','2022/12/28 09:45:00','','SAP連携状況報告(荒川)');</v>
      </c>
    </row>
    <row r="3267" spans="1:7">
      <c r="A3267" s="48" t="str">
        <f>_xlfn.XLOOKUP(_xlfn.XLOOKUP(MID(タスク実績csv元!C3267,1,SEARCH(":",タスク実績csv元!C3267)-1),リスト!F:F,リスト!G:G)&amp;MID(タスク実績csv元!C3267,SEARCH(":",タスク実績csv元!C3267),999),タスクDB!K:K,タスクDB!A:A)</f>
        <v>{1364ffab-d0f2-41d6-9eab-c1e1da536e69}</v>
      </c>
      <c r="B3267" s="11">
        <f>タスク実績csv元!A3267</f>
        <v>44923</v>
      </c>
      <c r="C3267" s="54">
        <f>タスク実績csv元!F3267</f>
        <v>0.47916666666666669</v>
      </c>
      <c r="D3267" s="54">
        <f>タスク実績csv元!E3267</f>
        <v>0.41666666666666669</v>
      </c>
      <c r="E3267" t="str">
        <f>タスク実績csv元!I3267&amp;""</f>
        <v/>
      </c>
      <c r="F3267" t="str">
        <f>タスク実績csv元!D3267</f>
        <v>定例打合せ</v>
      </c>
      <c r="G3267" t="str">
        <f t="shared" ref="G3267:G3330" si="51">IF(B3267=0,"","INSERT INTO task_achivement("&amp;$A$1&amp;","&amp;$B$1&amp;","&amp;$C$1&amp;","&amp;$D$1&amp;","&amp;$E$1&amp;","&amp;$F$1&amp;")VALUES('"&amp;A3267&amp;"',"&amp;IF(B3267="","null","'"&amp;TEXT(B3267,"yyyy/MM/dd")&amp;"'")&amp;","&amp;IF(C3267="","null","'"&amp;TEXT(B3267,"yyyy/MM/dd")&amp;" "&amp;TEXT(C3267,"HH:mm:ss")&amp;"'")&amp;","&amp;IF(D3267="","null","'"&amp;TEXT(B3267,"yyyy/MM/dd")&amp;" "&amp;TEXT(D3267,"HH:mm:ss")&amp;"'")&amp;",'"&amp;E3267&amp;"','"&amp;F3267&amp;"');")</f>
        <v>INSERT INTO task_achivement(task_no,achive_date,end_time,start_time,task_detail,memo)VALUES('{1364ffab-d0f2-41d6-9eab-c1e1da536e69}','2022/12/28','2022/12/28 11:30:00','2022/12/28 10:00:00','','定例打合せ');</v>
      </c>
    </row>
    <row r="3268" spans="1:7">
      <c r="A3268" s="48" t="str">
        <f>_xlfn.XLOOKUP(_xlfn.XLOOKUP(MID(タスク実績csv元!C3268,1,SEARCH(":",タスク実績csv元!C3268)-1),リスト!F:F,リスト!G:G)&amp;MID(タスク実績csv元!C3268,SEARCH(":",タスク実績csv元!C3268),999),タスクDB!K:K,タスクDB!A:A)</f>
        <v>{8bf29be6-00eb-4704-99d7-d935cf00aff3}</v>
      </c>
      <c r="B3268" s="11">
        <f>タスク実績csv元!A3268</f>
        <v>44923</v>
      </c>
      <c r="C3268" s="54">
        <f>タスク実績csv元!F3268</f>
        <v>0.5</v>
      </c>
      <c r="D3268" s="54">
        <f>タスク実績csv元!E3268</f>
        <v>0.47916666666666669</v>
      </c>
      <c r="E3268" t="str">
        <f>タスク実績csv元!I3268&amp;""</f>
        <v/>
      </c>
      <c r="F3268" t="str">
        <f>タスク実績csv元!D3268</f>
        <v>SAP連携状況報告</v>
      </c>
      <c r="G3268" t="str">
        <f t="shared" si="51"/>
        <v>INSERT INTO task_achivement(task_no,achive_date,end_time,start_time,task_detail,memo)VALUES('{8bf29be6-00eb-4704-99d7-d935cf00aff3}','2022/12/28','2022/12/28 12:00:00','2022/12/28 11:30:00','','SAP連携状況報告');</v>
      </c>
    </row>
    <row r="3269" spans="1:7">
      <c r="A3269" s="48" t="str">
        <f>_xlfn.XLOOKUP(_xlfn.XLOOKUP(MID(タスク実績csv元!C3269,1,SEARCH(":",タスク実績csv元!C3269)-1),リスト!F:F,リスト!G:G)&amp;MID(タスク実績csv元!C3269,SEARCH(":",タスク実績csv元!C3269),999),タスクDB!K:K,タスクDB!A:A)</f>
        <v>{eccefbf1-a852-44a0-af6a-c2c31b42f737}</v>
      </c>
      <c r="B3269" s="11">
        <f>タスク実績csv元!A3269</f>
        <v>44923</v>
      </c>
      <c r="C3269" s="54">
        <f>タスク実績csv元!F3269</f>
        <v>0.5625</v>
      </c>
      <c r="D3269" s="54">
        <f>タスク実績csv元!E3269</f>
        <v>0.54166666666666663</v>
      </c>
      <c r="E3269" t="str">
        <f>タスク実績csv元!I3269&amp;""</f>
        <v/>
      </c>
      <c r="F3269" t="str">
        <f>タスク実績csv元!D3269</f>
        <v>連携状況確認</v>
      </c>
      <c r="G3269" t="str">
        <f t="shared" si="51"/>
        <v>INSERT INTO task_achivement(task_no,achive_date,end_time,start_time,task_detail,memo)VALUES('{eccefbf1-a852-44a0-af6a-c2c31b42f737}','2022/12/28','2022/12/28 13:30:00','2022/12/28 13:00:00','','連携状況確認');</v>
      </c>
    </row>
    <row r="3270" spans="1:7">
      <c r="A3270" s="48" t="str">
        <f>_xlfn.XLOOKUP(_xlfn.XLOOKUP(MID(タスク実績csv元!C3270,1,SEARCH(":",タスク実績csv元!C3270)-1),リスト!F:F,リスト!G:G)&amp;MID(タスク実績csv元!C3270,SEARCH(":",タスク実績csv元!C3270),999),タスクDB!K:K,タスクDB!A:A)</f>
        <v>{fa1d15a7-0fa5-46a0-b2a9-9b86fd9480ff}</v>
      </c>
      <c r="B3270" s="11">
        <f>タスク実績csv元!A3270</f>
        <v>44923</v>
      </c>
      <c r="C3270" s="54">
        <f>タスク実績csv元!F3270</f>
        <v>0.60416666666666663</v>
      </c>
      <c r="D3270" s="54">
        <f>タスク実績csv元!E3270</f>
        <v>0.5625</v>
      </c>
      <c r="E3270" t="str">
        <f>タスク実績csv元!I3270&amp;""</f>
        <v/>
      </c>
      <c r="F3270" t="str">
        <f>タスク実績csv元!D3270</f>
        <v>課題整理</v>
      </c>
      <c r="G3270" t="str">
        <f t="shared" si="51"/>
        <v>INSERT INTO task_achivement(task_no,achive_date,end_time,start_time,task_detail,memo)VALUES('{fa1d15a7-0fa5-46a0-b2a9-9b86fd9480ff}','2022/12/28','2022/12/28 14:30:00','2022/12/28 13:30:00','','課題整理');</v>
      </c>
    </row>
    <row r="3271" spans="1:7">
      <c r="A3271" s="48" t="str">
        <f>_xlfn.XLOOKUP(_xlfn.XLOOKUP(MID(タスク実績csv元!C3271,1,SEARCH(":",タスク実績csv元!C3271)-1),リスト!F:F,リスト!G:G)&amp;MID(タスク実績csv元!C3271,SEARCH(":",タスク実績csv元!C3271),999),タスクDB!K:K,タスクDB!A:A)</f>
        <v>{404c47ef-477f-4814-bce1-01a384331bed}</v>
      </c>
      <c r="B3271" s="11">
        <f>タスク実績csv元!A3271</f>
        <v>44923</v>
      </c>
      <c r="C3271" s="54">
        <f>タスク実績csv元!F3271</f>
        <v>0.66666666666666663</v>
      </c>
      <c r="D3271" s="54">
        <f>タスク実績csv元!E3271</f>
        <v>0.60416666666666663</v>
      </c>
      <c r="E3271" t="str">
        <f>タスク実績csv元!I3271&amp;""</f>
        <v/>
      </c>
      <c r="F3271" t="str">
        <f>タスク実績csv元!D3271</f>
        <v>中間報告資料作成</v>
      </c>
      <c r="G3271" t="str">
        <f t="shared" si="51"/>
        <v>INSERT INTO task_achivement(task_no,achive_date,end_time,start_time,task_detail,memo)VALUES('{404c47ef-477f-4814-bce1-01a384331bed}','2022/12/28','2022/12/28 16:00:00','2022/12/28 14:30:00','','中間報告資料作成');</v>
      </c>
    </row>
    <row r="3272" spans="1:7">
      <c r="A3272" s="48" t="str">
        <f>_xlfn.XLOOKUP(_xlfn.XLOOKUP(MID(タスク実績csv元!C3272,1,SEARCH(":",タスク実績csv元!C3272)-1),リスト!F:F,リスト!G:G)&amp;MID(タスク実績csv元!C3272,SEARCH(":",タスク実績csv元!C3272),999),タスクDB!K:K,タスクDB!A:A)</f>
        <v>{1364ffab-d0f2-41d6-9eab-c1e1da536e69}</v>
      </c>
      <c r="B3272" s="11">
        <f>タスク実績csv元!A3272</f>
        <v>44923</v>
      </c>
      <c r="C3272" s="54">
        <f>タスク実績csv元!F3272</f>
        <v>0.6875</v>
      </c>
      <c r="D3272" s="54">
        <f>タスク実績csv元!E3272</f>
        <v>0.66666666666666663</v>
      </c>
      <c r="E3272" t="str">
        <f>タスク実績csv元!I3272&amp;""</f>
        <v/>
      </c>
      <c r="F3272" t="str">
        <f>タスク実績csv元!D3272</f>
        <v>夕会</v>
      </c>
      <c r="G3272" t="str">
        <f t="shared" si="51"/>
        <v>INSERT INTO task_achivement(task_no,achive_date,end_time,start_time,task_detail,memo)VALUES('{1364ffab-d0f2-41d6-9eab-c1e1da536e69}','2022/12/28','2022/12/28 16:30:00','2022/12/28 16:00:00','','夕会');</v>
      </c>
    </row>
    <row r="3273" spans="1:7">
      <c r="A3273" s="48" t="str">
        <f>_xlfn.XLOOKUP(_xlfn.XLOOKUP(MID(タスク実績csv元!C3273,1,SEARCH(":",タスク実績csv元!C3273)-1),リスト!F:F,リスト!G:G)&amp;MID(タスク実績csv元!C3273,SEARCH(":",タスク実績csv元!C3273),999),タスクDB!K:K,タスクDB!A:A)</f>
        <v>{fa1d15a7-0fa5-46a0-b2a9-9b86fd9480ff}</v>
      </c>
      <c r="B3273" s="11">
        <f>タスク実績csv元!A3273</f>
        <v>44925</v>
      </c>
      <c r="C3273" s="54">
        <f>タスク実績csv元!F3273</f>
        <v>0.5</v>
      </c>
      <c r="D3273" s="54">
        <f>タスク実績csv元!E3273</f>
        <v>0.45833333333333331</v>
      </c>
      <c r="E3273" t="str">
        <f>タスク実績csv元!I3273&amp;""</f>
        <v/>
      </c>
      <c r="F3273" t="str">
        <f>タスク実績csv元!D3273</f>
        <v>全体仕様把握</v>
      </c>
      <c r="G3273" t="str">
        <f t="shared" si="51"/>
        <v>INSERT INTO task_achivement(task_no,achive_date,end_time,start_time,task_detail,memo)VALUES('{fa1d15a7-0fa5-46a0-b2a9-9b86fd9480ff}','2022/12/30','2022/12/30 12:00:00','2022/12/30 11:00:00','','全体仕様把握');</v>
      </c>
    </row>
    <row r="3274" spans="1:7">
      <c r="A3274" s="48" t="str">
        <f>_xlfn.XLOOKUP(_xlfn.XLOOKUP(MID(タスク実績csv元!C3274,1,SEARCH(":",タスク実績csv元!C3274)-1),リスト!F:F,リスト!G:G)&amp;MID(タスク実績csv元!C3274,SEARCH(":",タスク実績csv元!C3274),999),タスクDB!K:K,タスクDB!A:A)</f>
        <v>{fa1d15a7-0fa5-46a0-b2a9-9b86fd9480ff}</v>
      </c>
      <c r="B3274" s="11">
        <f>タスク実績csv元!A3274</f>
        <v>44928</v>
      </c>
      <c r="C3274" s="54">
        <f>タスク実績csv元!F3274</f>
        <v>0.97916666666666663</v>
      </c>
      <c r="D3274" s="54">
        <f>タスク実績csv元!E3274</f>
        <v>0.91666666666666663</v>
      </c>
      <c r="E3274" t="str">
        <f>タスク実績csv元!I3274&amp;""</f>
        <v/>
      </c>
      <c r="F3274" t="str">
        <f>タスク実績csv元!D3274</f>
        <v>全体仕様把握</v>
      </c>
      <c r="G3274" t="str">
        <f t="shared" si="51"/>
        <v>INSERT INTO task_achivement(task_no,achive_date,end_time,start_time,task_detail,memo)VALUES('{fa1d15a7-0fa5-46a0-b2a9-9b86fd9480ff}','2023/01/02','2023/01/02 23:30:00','2023/01/02 22:00:00','','全体仕様把握');</v>
      </c>
    </row>
    <row r="3275" spans="1:7">
      <c r="A3275" s="48" t="str">
        <f>_xlfn.XLOOKUP(_xlfn.XLOOKUP(MID(タスク実績csv元!C3275,1,SEARCH(":",タスク実績csv元!C3275)-1),リスト!F:F,リスト!G:G)&amp;MID(タスク実績csv元!C3275,SEARCH(":",タスク実績csv元!C3275),999),タスクDB!K:K,タスクDB!A:A)</f>
        <v>{1364ffab-d0f2-41d6-9eab-c1e1da536e69}</v>
      </c>
      <c r="B3275" s="11">
        <f>タスク実績csv元!A3275</f>
        <v>44929</v>
      </c>
      <c r="C3275" s="54">
        <f>タスク実績csv元!F3275</f>
        <v>0.625</v>
      </c>
      <c r="D3275" s="54">
        <f>タスク実績csv元!E3275</f>
        <v>0.61458333333333337</v>
      </c>
      <c r="E3275" t="str">
        <f>タスク実績csv元!I3275&amp;""</f>
        <v/>
      </c>
      <c r="F3275" t="str">
        <f>タスク実績csv元!D3275</f>
        <v>レポート対応</v>
      </c>
      <c r="G3275" t="str">
        <f t="shared" si="51"/>
        <v>INSERT INTO task_achivement(task_no,achive_date,end_time,start_time,task_detail,memo)VALUES('{1364ffab-d0f2-41d6-9eab-c1e1da536e69}','2023/01/03','2023/01/03 15:00:00','2023/01/03 14:45:00','','レポート対応');</v>
      </c>
    </row>
    <row r="3276" spans="1:7">
      <c r="A3276" s="48" t="str">
        <f>_xlfn.XLOOKUP(_xlfn.XLOOKUP(MID(タスク実績csv元!C3276,1,SEARCH(":",タスク実績csv元!C3276)-1),リスト!F:F,リスト!G:G)&amp;MID(タスク実績csv元!C3276,SEARCH(":",タスク実績csv元!C3276),999),タスクDB!K:K,タスクDB!A:A)</f>
        <v>{fa1d15a7-0fa5-46a0-b2a9-9b86fd9480ff}</v>
      </c>
      <c r="B3276" s="11">
        <f>タスク実績csv元!A3276</f>
        <v>44929</v>
      </c>
      <c r="C3276" s="54">
        <f>タスク実績csv元!F3276</f>
        <v>0.65625</v>
      </c>
      <c r="D3276" s="54">
        <f>タスク実績csv元!E3276</f>
        <v>0.625</v>
      </c>
      <c r="E3276" t="str">
        <f>タスク実績csv元!I3276&amp;""</f>
        <v/>
      </c>
      <c r="F3276" t="str">
        <f>タスク実績csv元!D3276</f>
        <v>品目確認</v>
      </c>
      <c r="G3276" t="str">
        <f t="shared" si="51"/>
        <v>INSERT INTO task_achivement(task_no,achive_date,end_time,start_time,task_detail,memo)VALUES('{fa1d15a7-0fa5-46a0-b2a9-9b86fd9480ff}','2023/01/03','2023/01/03 15:45:00','2023/01/03 15:00:00','','品目確認');</v>
      </c>
    </row>
    <row r="3277" spans="1:7">
      <c r="A3277" s="48" t="str">
        <f>_xlfn.XLOOKUP(_xlfn.XLOOKUP(MID(タスク実績csv元!C3277,1,SEARCH(":",タスク実績csv元!C3277)-1),リスト!F:F,リスト!G:G)&amp;MID(タスク実績csv元!C3277,SEARCH(":",タスク実績csv元!C3277),999),タスクDB!K:K,タスクDB!A:A)</f>
        <v>{fa1d15a7-0fa5-46a0-b2a9-9b86fd9480ff}</v>
      </c>
      <c r="B3277" s="11">
        <f>タスク実績csv元!A3277</f>
        <v>44929</v>
      </c>
      <c r="C3277" s="54">
        <f>タスク実績csv元!F3277</f>
        <v>0.70833333333333337</v>
      </c>
      <c r="D3277" s="54">
        <f>タスク実績csv元!E3277</f>
        <v>0.65625</v>
      </c>
      <c r="E3277" t="str">
        <f>タスク実績csv元!I3277&amp;""</f>
        <v/>
      </c>
      <c r="F3277" t="str">
        <f>タスク実績csv元!D3277</f>
        <v>SOTC010～030の変更時考慮設計</v>
      </c>
      <c r="G3277" t="str">
        <f t="shared" si="51"/>
        <v>INSERT INTO task_achivement(task_no,achive_date,end_time,start_time,task_detail,memo)VALUES('{fa1d15a7-0fa5-46a0-b2a9-9b86fd9480ff}','2023/01/03','2023/01/03 17:00:00','2023/01/03 15:45:00','','SOTC010～030の変更時考慮設計');</v>
      </c>
    </row>
    <row r="3278" spans="1:7">
      <c r="A3278" s="48" t="str">
        <f>_xlfn.XLOOKUP(_xlfn.XLOOKUP(MID(タスク実績csv元!C3278,1,SEARCH(":",タスク実績csv元!C3278)-1),リスト!F:F,リスト!G:G)&amp;MID(タスク実績csv元!C3278,SEARCH(":",タスク実績csv元!C3278),999),タスクDB!K:K,タスクDB!A:A)</f>
        <v>{fa1d15a7-0fa5-46a0-b2a9-9b86fd9480ff}</v>
      </c>
      <c r="B3278" s="11">
        <f>タスク実績csv元!A3278</f>
        <v>44929</v>
      </c>
      <c r="C3278" s="54">
        <f>タスク実績csv元!F3278</f>
        <v>0.91666666666666663</v>
      </c>
      <c r="D3278" s="54">
        <f>タスク実績csv元!E3278</f>
        <v>0.89583333333333337</v>
      </c>
      <c r="E3278" t="str">
        <f>タスク実績csv元!I3278&amp;""</f>
        <v/>
      </c>
      <c r="F3278" t="str">
        <f>タスク実績csv元!D3278</f>
        <v>SOTC010～030の変更時考慮設計</v>
      </c>
      <c r="G3278" t="str">
        <f t="shared" si="51"/>
        <v>INSERT INTO task_achivement(task_no,achive_date,end_time,start_time,task_detail,memo)VALUES('{fa1d15a7-0fa5-46a0-b2a9-9b86fd9480ff}','2023/01/03','2023/01/03 22:00:00','2023/01/03 21:30:00','','SOTC010～030の変更時考慮設計');</v>
      </c>
    </row>
    <row r="3279" spans="1:7">
      <c r="A3279" s="48" t="str">
        <f>_xlfn.XLOOKUP(_xlfn.XLOOKUP(MID(タスク実績csv元!C3279,1,SEARCH(":",タスク実績csv元!C3279)-1),リスト!F:F,リスト!G:G)&amp;MID(タスク実績csv元!C3279,SEARCH(":",タスク実績csv元!C3279),999),タスクDB!K:K,タスクDB!A:A)</f>
        <v>{fa1d15a7-0fa5-46a0-b2a9-9b86fd9480ff}</v>
      </c>
      <c r="B3279" s="11">
        <f>タスク実績csv元!A3279</f>
        <v>44930</v>
      </c>
      <c r="C3279" s="54">
        <f>タスク実績csv元!F3279</f>
        <v>0.45833333333333331</v>
      </c>
      <c r="D3279" s="54">
        <f>タスク実績csv元!E3279</f>
        <v>0.43055555555555558</v>
      </c>
      <c r="E3279" t="str">
        <f>タスク実績csv元!I3279&amp;""</f>
        <v/>
      </c>
      <c r="F3279" t="str">
        <f>タスク実績csv元!D3279</f>
        <v>SOTC010～030の変更時考慮設計</v>
      </c>
      <c r="G3279" t="str">
        <f t="shared" si="51"/>
        <v>INSERT INTO task_achivement(task_no,achive_date,end_time,start_time,task_detail,memo)VALUES('{fa1d15a7-0fa5-46a0-b2a9-9b86fd9480ff}','2023/01/04','2023/01/04 11:00:00','2023/01/04 10:20:00','','SOTC010～030の変更時考慮設計');</v>
      </c>
    </row>
    <row r="3280" spans="1:7">
      <c r="A3280" s="48" t="str">
        <f>_xlfn.XLOOKUP(_xlfn.XLOOKUP(MID(タスク実績csv元!C3280,1,SEARCH(":",タスク実績csv元!C3280)-1),リスト!F:F,リスト!G:G)&amp;MID(タスク実績csv元!C3280,SEARCH(":",タスク実績csv元!C3280),999),タスクDB!K:K,タスクDB!A:A)</f>
        <v>{fa1d15a7-0fa5-46a0-b2a9-9b86fd9480ff}</v>
      </c>
      <c r="B3280" s="11">
        <f>タスク実績csv元!A3280</f>
        <v>44930</v>
      </c>
      <c r="C3280" s="54">
        <f>タスク実績csv元!F3280</f>
        <v>0.4861111111111111</v>
      </c>
      <c r="D3280" s="54">
        <f>タスク実績csv元!E3280</f>
        <v>0.45833333333333331</v>
      </c>
      <c r="E3280" t="str">
        <f>タスク実績csv元!I3280&amp;""</f>
        <v/>
      </c>
      <c r="F3280" t="str">
        <f>タスク実績csv元!D3280</f>
        <v>OROP010設計</v>
      </c>
      <c r="G3280" t="str">
        <f t="shared" si="51"/>
        <v>INSERT INTO task_achivement(task_no,achive_date,end_time,start_time,task_detail,memo)VALUES('{fa1d15a7-0fa5-46a0-b2a9-9b86fd9480ff}','2023/01/04','2023/01/04 11:40:00','2023/01/04 11:00:00','','OROP010設計');</v>
      </c>
    </row>
    <row r="3281" spans="1:7">
      <c r="A3281" s="48" t="str">
        <f>_xlfn.XLOOKUP(_xlfn.XLOOKUP(MID(タスク実績csv元!C3281,1,SEARCH(":",タスク実績csv元!C3281)-1),リスト!F:F,リスト!G:G)&amp;MID(タスク実績csv元!C3281,SEARCH(":",タスク実績csv元!C3281),999),タスクDB!K:K,タスクDB!A:A)</f>
        <v>{4c39d40d-b35f-4cfa-b549-6c5de24454e2}</v>
      </c>
      <c r="B3281" s="11">
        <f>タスク実績csv元!A3281</f>
        <v>44931</v>
      </c>
      <c r="C3281" s="54">
        <f>タスク実績csv元!F3281</f>
        <v>0.40625</v>
      </c>
      <c r="D3281" s="54">
        <f>タスク実績csv元!E3281</f>
        <v>0.39583333333333331</v>
      </c>
      <c r="E3281" t="str">
        <f>タスク実績csv元!I3281&amp;""</f>
        <v/>
      </c>
      <c r="F3281" t="str">
        <f>タスク実績csv元!D3281</f>
        <v>朝礼</v>
      </c>
      <c r="G3281" t="str">
        <f t="shared" si="51"/>
        <v>INSERT INTO task_achivement(task_no,achive_date,end_time,start_time,task_detail,memo)VALUES('{4c39d40d-b35f-4cfa-b549-6c5de24454e2}','2023/01/05','2023/01/05 09:45:00','2023/01/05 09:30:00','','朝礼');</v>
      </c>
    </row>
    <row r="3282" spans="1:7">
      <c r="A3282" s="48" t="str">
        <f>_xlfn.XLOOKUP(_xlfn.XLOOKUP(MID(タスク実績csv元!C3282,1,SEARCH(":",タスク実績csv元!C3282)-1),リスト!F:F,リスト!G:G)&amp;MID(タスク実績csv元!C3282,SEARCH(":",タスク実績csv元!C3282),999),タスクDB!K:K,タスクDB!A:A)</f>
        <v>{1364ffab-d0f2-41d6-9eab-c1e1da536e69}</v>
      </c>
      <c r="B3282" s="11">
        <f>タスク実績csv元!A3282</f>
        <v>44931</v>
      </c>
      <c r="C3282" s="54">
        <f>タスク実績csv元!F3282</f>
        <v>0.4375</v>
      </c>
      <c r="D3282" s="54">
        <f>タスク実績csv元!E3282</f>
        <v>0.40625</v>
      </c>
      <c r="E3282" t="str">
        <f>タスク実績csv元!I3282&amp;""</f>
        <v/>
      </c>
      <c r="F3282" t="str">
        <f>タスク実績csv元!D3282</f>
        <v>レポート対応</v>
      </c>
      <c r="G3282" t="str">
        <f t="shared" si="51"/>
        <v>INSERT INTO task_achivement(task_no,achive_date,end_time,start_time,task_detail,memo)VALUES('{1364ffab-d0f2-41d6-9eab-c1e1da536e69}','2023/01/05','2023/01/05 10:30:00','2023/01/05 09:45:00','','レポート対応');</v>
      </c>
    </row>
    <row r="3283" spans="1:7">
      <c r="A3283" s="48" t="str">
        <f>_xlfn.XLOOKUP(_xlfn.XLOOKUP(MID(タスク実績csv元!C3283,1,SEARCH(":",タスク実績csv元!C3283)-1),リスト!F:F,リスト!G:G)&amp;MID(タスク実績csv元!C3283,SEARCH(":",タスク実績csv元!C3283),999),タスクDB!K:K,タスクDB!A:A)</f>
        <v>{eccefbf1-a852-44a0-af6a-c2c31b42f737}</v>
      </c>
      <c r="B3283" s="11">
        <f>タスク実績csv元!A3283</f>
        <v>44931</v>
      </c>
      <c r="C3283" s="54">
        <f>タスク実績csv元!F3283</f>
        <v>0.46527777777777773</v>
      </c>
      <c r="D3283" s="54">
        <f>タスク実績csv元!E3283</f>
        <v>0.4375</v>
      </c>
      <c r="E3283" t="str">
        <f>タスク実績csv元!I3283&amp;""</f>
        <v/>
      </c>
      <c r="F3283" t="str">
        <f>タスク実績csv元!D3283</f>
        <v>得意先業務フロー見直し整理</v>
      </c>
      <c r="G3283" t="str">
        <f t="shared" si="51"/>
        <v>INSERT INTO task_achivement(task_no,achive_date,end_time,start_time,task_detail,memo)VALUES('{eccefbf1-a852-44a0-af6a-c2c31b42f737}','2023/01/05','2023/01/05 11:10:00','2023/01/05 10:30:00','','得意先業務フロー見直し整理');</v>
      </c>
    </row>
    <row r="3284" spans="1:7">
      <c r="A3284" s="48" t="str">
        <f>_xlfn.XLOOKUP(_xlfn.XLOOKUP(MID(タスク実績csv元!C3284,1,SEARCH(":",タスク実績csv元!C3284)-1),リスト!F:F,リスト!G:G)&amp;MID(タスク実績csv元!C3284,SEARCH(":",タスク実績csv元!C3284),999),タスクDB!K:K,タスクDB!A:A)</f>
        <v>{fa1d15a7-0fa5-46a0-b2a9-9b86fd9480ff}</v>
      </c>
      <c r="B3284" s="11">
        <f>タスク実績csv元!A3284</f>
        <v>44931</v>
      </c>
      <c r="C3284" s="54">
        <f>タスク実績csv元!F3284</f>
        <v>0.47916666666666669</v>
      </c>
      <c r="D3284" s="54">
        <f>タスク実績csv元!E3284</f>
        <v>0.46527777777777773</v>
      </c>
      <c r="E3284" t="str">
        <f>タスク実績csv元!I3284&amp;""</f>
        <v/>
      </c>
      <c r="F3284" t="str">
        <f>タスク実績csv元!D3284</f>
        <v>課題整理</v>
      </c>
      <c r="G3284" t="str">
        <f t="shared" si="51"/>
        <v>INSERT INTO task_achivement(task_no,achive_date,end_time,start_time,task_detail,memo)VALUES('{fa1d15a7-0fa5-46a0-b2a9-9b86fd9480ff}','2023/01/05','2023/01/05 11:30:00','2023/01/05 11:10:00','','課題整理');</v>
      </c>
    </row>
    <row r="3285" spans="1:7">
      <c r="A3285" s="48" t="str">
        <f>_xlfn.XLOOKUP(_xlfn.XLOOKUP(MID(タスク実績csv元!C3285,1,SEARCH(":",タスク実績csv元!C3285)-1),リスト!F:F,リスト!G:G)&amp;MID(タスク実績csv元!C3285,SEARCH(":",タスク実績csv元!C3285),999),タスクDB!K:K,タスクDB!A:A)</f>
        <v>{fa1d15a7-0fa5-46a0-b2a9-9b86fd9480ff}</v>
      </c>
      <c r="B3285" s="11">
        <f>タスク実績csv元!A3285</f>
        <v>44931</v>
      </c>
      <c r="C3285" s="54">
        <f>タスク実績csv元!F3285</f>
        <v>0.48958333333333331</v>
      </c>
      <c r="D3285" s="54">
        <f>タスク実績csv元!E3285</f>
        <v>0.47916666666666669</v>
      </c>
      <c r="E3285" t="str">
        <f>タスク実績csv元!I3285&amp;""</f>
        <v/>
      </c>
      <c r="F3285" t="str">
        <f>タスク実績csv元!D3285</f>
        <v>HULFT問い合わせ対応</v>
      </c>
      <c r="G3285" t="str">
        <f t="shared" si="51"/>
        <v>INSERT INTO task_achivement(task_no,achive_date,end_time,start_time,task_detail,memo)VALUES('{fa1d15a7-0fa5-46a0-b2a9-9b86fd9480ff}','2023/01/05','2023/01/05 11:45:00','2023/01/05 11:30:00','','HULFT問い合わせ対応');</v>
      </c>
    </row>
    <row r="3286" spans="1:7">
      <c r="A3286" s="48" t="str">
        <f>_xlfn.XLOOKUP(_xlfn.XLOOKUP(MID(タスク実績csv元!C3286,1,SEARCH(":",タスク実績csv元!C3286)-1),リスト!F:F,リスト!G:G)&amp;MID(タスク実績csv元!C3286,SEARCH(":",タスク実績csv元!C3286),999),タスクDB!K:K,タスクDB!A:A)</f>
        <v>{fa1d15a7-0fa5-46a0-b2a9-9b86fd9480ff}</v>
      </c>
      <c r="B3286" s="11">
        <f>タスク実績csv元!A3286</f>
        <v>44931</v>
      </c>
      <c r="C3286" s="54">
        <f>タスク実績csv元!F3286</f>
        <v>0.5</v>
      </c>
      <c r="D3286" s="54">
        <f>タスク実績csv元!E3286</f>
        <v>0.48958333333333331</v>
      </c>
      <c r="E3286" t="str">
        <f>タスク実績csv元!I3286&amp;""</f>
        <v/>
      </c>
      <c r="F3286" t="str">
        <f>タスク実績csv元!D3286</f>
        <v>プレSIT進捗資料作成</v>
      </c>
      <c r="G3286" t="str">
        <f t="shared" si="51"/>
        <v>INSERT INTO task_achivement(task_no,achive_date,end_time,start_time,task_detail,memo)VALUES('{fa1d15a7-0fa5-46a0-b2a9-9b86fd9480ff}','2023/01/05','2023/01/05 12:00:00','2023/01/05 11:45:00','','プレSIT進捗資料作成');</v>
      </c>
    </row>
    <row r="3287" spans="1:7">
      <c r="A3287" s="48" t="str">
        <f>_xlfn.XLOOKUP(_xlfn.XLOOKUP(MID(タスク実績csv元!C3287,1,SEARCH(":",タスク実績csv元!C3287)-1),リスト!F:F,リスト!G:G)&amp;MID(タスク実績csv元!C3287,SEARCH(":",タスク実績csv元!C3287),999),タスクDB!K:K,タスクDB!A:A)</f>
        <v>{fa1d15a7-0fa5-46a0-b2a9-9b86fd9480ff}</v>
      </c>
      <c r="B3287" s="11">
        <f>タスク実績csv元!A3287</f>
        <v>44931</v>
      </c>
      <c r="C3287" s="54">
        <f>タスク実績csv元!F3287</f>
        <v>0.64583333333333337</v>
      </c>
      <c r="D3287" s="54">
        <f>タスク実績csv元!E3287</f>
        <v>0.54166666666666663</v>
      </c>
      <c r="E3287" t="str">
        <f>タスク実績csv元!I3287&amp;""</f>
        <v/>
      </c>
      <c r="F3287" t="str">
        <f>タスク実績csv元!D3287</f>
        <v>OROP010設計</v>
      </c>
      <c r="G3287" t="str">
        <f t="shared" si="51"/>
        <v>INSERT INTO task_achivement(task_no,achive_date,end_time,start_time,task_detail,memo)VALUES('{fa1d15a7-0fa5-46a0-b2a9-9b86fd9480ff}','2023/01/05','2023/01/05 15:30:00','2023/01/05 13:00:00','','OROP010設計');</v>
      </c>
    </row>
    <row r="3288" spans="1:7">
      <c r="A3288" s="48" t="str">
        <f>_xlfn.XLOOKUP(_xlfn.XLOOKUP(MID(タスク実績csv元!C3288,1,SEARCH(":",タスク実績csv元!C3288)-1),リスト!F:F,リスト!G:G)&amp;MID(タスク実績csv元!C3288,SEARCH(":",タスク実績csv元!C3288),999),タスクDB!K:K,タスクDB!A:A)</f>
        <v>{eccefbf1-a852-44a0-af6a-c2c31b42f737}</v>
      </c>
      <c r="B3288" s="11">
        <f>タスク実績csv元!A3288</f>
        <v>44931</v>
      </c>
      <c r="C3288" s="54">
        <f>タスク実績csv元!F3288</f>
        <v>0.67708333333333337</v>
      </c>
      <c r="D3288" s="54">
        <f>タスク実績csv元!E3288</f>
        <v>0.64583333333333337</v>
      </c>
      <c r="E3288" t="str">
        <f>タスク実績csv元!I3288&amp;""</f>
        <v/>
      </c>
      <c r="F3288" t="str">
        <f>タスク実績csv元!D3288</f>
        <v>プレSIT状況確認</v>
      </c>
      <c r="G3288" t="str">
        <f t="shared" si="51"/>
        <v>INSERT INTO task_achivement(task_no,achive_date,end_time,start_time,task_detail,memo)VALUES('{eccefbf1-a852-44a0-af6a-c2c31b42f737}','2023/01/05','2023/01/05 16:15:00','2023/01/05 15:30:00','','プレSIT状況確認');</v>
      </c>
    </row>
    <row r="3289" spans="1:7">
      <c r="A3289" s="48" t="str">
        <f>_xlfn.XLOOKUP(_xlfn.XLOOKUP(MID(タスク実績csv元!C3289,1,SEARCH(":",タスク実績csv元!C3289)-1),リスト!F:F,リスト!G:G)&amp;MID(タスク実績csv元!C3289,SEARCH(":",タスク実績csv元!C3289),999),タスクDB!K:K,タスクDB!A:A)</f>
        <v>{fa1d15a7-0fa5-46a0-b2a9-9b86fd9480ff}</v>
      </c>
      <c r="B3289" s="11">
        <f>タスク実績csv元!A3289</f>
        <v>44931</v>
      </c>
      <c r="C3289" s="54">
        <f>タスク実績csv元!F3289</f>
        <v>0.6875</v>
      </c>
      <c r="D3289" s="54">
        <f>タスク実績csv元!E3289</f>
        <v>0.67708333333333337</v>
      </c>
      <c r="E3289" t="str">
        <f>タスク実績csv元!I3289&amp;""</f>
        <v/>
      </c>
      <c r="F3289" t="str">
        <f>タスク実績csv元!D3289</f>
        <v>打ち合わせ結果整理</v>
      </c>
      <c r="G3289" t="str">
        <f t="shared" si="51"/>
        <v>INSERT INTO task_achivement(task_no,achive_date,end_time,start_time,task_detail,memo)VALUES('{fa1d15a7-0fa5-46a0-b2a9-9b86fd9480ff}','2023/01/05','2023/01/05 16:30:00','2023/01/05 16:15:00','','打ち合わせ結果整理');</v>
      </c>
    </row>
    <row r="3290" spans="1:7">
      <c r="A3290" s="48" t="str">
        <f>_xlfn.XLOOKUP(_xlfn.XLOOKUP(MID(タスク実績csv元!C3290,1,SEARCH(":",タスク実績csv元!C3290)-1),リスト!F:F,リスト!G:G)&amp;MID(タスク実績csv元!C3290,SEARCH(":",タスク実績csv元!C3290),999),タスクDB!K:K,タスクDB!A:A)</f>
        <v>{3c725e9b-a684-46d8-88fb-086261f2dbe6}</v>
      </c>
      <c r="B3290" s="11">
        <f>タスク実績csv元!A3290</f>
        <v>44931</v>
      </c>
      <c r="C3290" s="54">
        <f>タスク実績csv元!F3290</f>
        <v>0.75</v>
      </c>
      <c r="D3290" s="54">
        <f>タスク実績csv元!E3290</f>
        <v>0.6875</v>
      </c>
      <c r="E3290" t="str">
        <f>タスク実績csv元!I3290&amp;""</f>
        <v/>
      </c>
      <c r="F3290" t="str">
        <f>タスク実績csv元!D3290</f>
        <v>初詣</v>
      </c>
      <c r="G3290" t="str">
        <f t="shared" si="51"/>
        <v>INSERT INTO task_achivement(task_no,achive_date,end_time,start_time,task_detail,memo)VALUES('{3c725e9b-a684-46d8-88fb-086261f2dbe6}','2023/01/05','2023/01/05 18:00:00','2023/01/05 16:30:00','','初詣');</v>
      </c>
    </row>
    <row r="3291" spans="1:7">
      <c r="A3291" s="48" t="str">
        <f>_xlfn.XLOOKUP(_xlfn.XLOOKUP(MID(タスク実績csv元!C3291,1,SEARCH(":",タスク実績csv元!C3291)-1),リスト!F:F,リスト!G:G)&amp;MID(タスク実績csv元!C3291,SEARCH(":",タスク実績csv元!C3291),999),タスクDB!K:K,タスクDB!A:A)</f>
        <v>{1364ffab-d0f2-41d6-9eab-c1e1da536e69}</v>
      </c>
      <c r="B3291" s="11">
        <f>タスク実績csv元!A3291</f>
        <v>44932</v>
      </c>
      <c r="C3291" s="54">
        <f>タスク実績csv元!F3291</f>
        <v>0.4375</v>
      </c>
      <c r="D3291" s="54">
        <f>タスク実績csv元!E3291</f>
        <v>0.39583333333333331</v>
      </c>
      <c r="E3291" t="str">
        <f>タスク実績csv元!I3291&amp;""</f>
        <v/>
      </c>
      <c r="F3291" t="str">
        <f>タスク実績csv元!D3291</f>
        <v>レポート,データ投入準備</v>
      </c>
      <c r="G3291" t="str">
        <f t="shared" si="51"/>
        <v>INSERT INTO task_achivement(task_no,achive_date,end_time,start_time,task_detail,memo)VALUES('{1364ffab-d0f2-41d6-9eab-c1e1da536e69}','2023/01/06','2023/01/06 10:30:00','2023/01/06 09:30:00','','レポート,データ投入準備');</v>
      </c>
    </row>
    <row r="3292" spans="1:7">
      <c r="A3292" s="48" t="str">
        <f>_xlfn.XLOOKUP(_xlfn.XLOOKUP(MID(タスク実績csv元!C3292,1,SEARCH(":",タスク実績csv元!C3292)-1),リスト!F:F,リスト!G:G)&amp;MID(タスク実績csv元!C3292,SEARCH(":",タスク実績csv元!C3292),999),タスクDB!K:K,タスクDB!A:A)</f>
        <v>{fa1d15a7-0fa5-46a0-b2a9-9b86fd9480ff}</v>
      </c>
      <c r="B3292" s="11">
        <f>タスク実績csv元!A3292</f>
        <v>44932</v>
      </c>
      <c r="C3292" s="54">
        <f>タスク実績csv元!F3292</f>
        <v>0.5</v>
      </c>
      <c r="D3292" s="54">
        <f>タスク実績csv元!E3292</f>
        <v>0.4375</v>
      </c>
      <c r="E3292" t="str">
        <f>タスク実績csv元!I3292&amp;""</f>
        <v/>
      </c>
      <c r="F3292" t="str">
        <f>タスク実績csv元!D3292</f>
        <v>状況整理</v>
      </c>
      <c r="G3292" t="str">
        <f t="shared" si="51"/>
        <v>INSERT INTO task_achivement(task_no,achive_date,end_time,start_time,task_detail,memo)VALUES('{fa1d15a7-0fa5-46a0-b2a9-9b86fd9480ff}','2023/01/06','2023/01/06 12:00:00','2023/01/06 10:30:00','','状況整理');</v>
      </c>
    </row>
    <row r="3293" spans="1:7">
      <c r="A3293" s="48" t="str">
        <f>_xlfn.XLOOKUP(_xlfn.XLOOKUP(MID(タスク実績csv元!C3293,1,SEARCH(":",タスク実績csv元!C3293)-1),リスト!F:F,リスト!G:G)&amp;MID(タスク実績csv元!C3293,SEARCH(":",タスク実績csv元!C3293),999),タスクDB!K:K,タスクDB!A:A)</f>
        <v>{fa1d15a7-0fa5-46a0-b2a9-9b86fd9480ff}</v>
      </c>
      <c r="B3293" s="11">
        <f>タスク実績csv元!A3293</f>
        <v>44932</v>
      </c>
      <c r="C3293" s="54">
        <f>タスク実績csv元!F3293</f>
        <v>0.55208333333333337</v>
      </c>
      <c r="D3293" s="54">
        <f>タスク実績csv元!E3293</f>
        <v>0.54166666666666663</v>
      </c>
      <c r="E3293" t="str">
        <f>タスク実績csv元!I3293&amp;""</f>
        <v/>
      </c>
      <c r="F3293" t="str">
        <f>タスク実績csv元!D3293</f>
        <v>作業振り(相馬)</v>
      </c>
      <c r="G3293" t="str">
        <f t="shared" si="51"/>
        <v>INSERT INTO task_achivement(task_no,achive_date,end_time,start_time,task_detail,memo)VALUES('{fa1d15a7-0fa5-46a0-b2a9-9b86fd9480ff}','2023/01/06','2023/01/06 13:15:00','2023/01/06 13:00:00','','作業振り(相馬)');</v>
      </c>
    </row>
    <row r="3294" spans="1:7">
      <c r="A3294" s="48" t="str">
        <f>_xlfn.XLOOKUP(_xlfn.XLOOKUP(MID(タスク実績csv元!C3294,1,SEARCH(":",タスク実績csv元!C3294)-1),リスト!F:F,リスト!G:G)&amp;MID(タスク実績csv元!C3294,SEARCH(":",タスク実績csv元!C3294),999),タスクDB!K:K,タスクDB!A:A)</f>
        <v>{fa1d15a7-0fa5-46a0-b2a9-9b86fd9480ff}</v>
      </c>
      <c r="B3294" s="11">
        <f>タスク実績csv元!A3294</f>
        <v>44932</v>
      </c>
      <c r="C3294" s="54">
        <f>タスク実績csv元!F3294</f>
        <v>0.57291666666666663</v>
      </c>
      <c r="D3294" s="54">
        <f>タスク実績csv元!E3294</f>
        <v>0.55208333333333337</v>
      </c>
      <c r="E3294" t="str">
        <f>タスク実績csv元!I3294&amp;""</f>
        <v/>
      </c>
      <c r="F3294" t="str">
        <f>タスク実績csv元!D3294</f>
        <v>SRTR010のエラー確認</v>
      </c>
      <c r="G3294" t="str">
        <f t="shared" si="51"/>
        <v>INSERT INTO task_achivement(task_no,achive_date,end_time,start_time,task_detail,memo)VALUES('{fa1d15a7-0fa5-46a0-b2a9-9b86fd9480ff}','2023/01/06','2023/01/06 13:45:00','2023/01/06 13:15:00','','SRTR010のエラー確認');</v>
      </c>
    </row>
    <row r="3295" spans="1:7">
      <c r="A3295" s="48" t="str">
        <f>_xlfn.XLOOKUP(_xlfn.XLOOKUP(MID(タスク実績csv元!C3295,1,SEARCH(":",タスク実績csv元!C3295)-1),リスト!F:F,リスト!G:G)&amp;MID(タスク実績csv元!C3295,SEARCH(":",タスク実績csv元!C3295),999),タスクDB!K:K,タスクDB!A:A)</f>
        <v>{fa1d15a7-0fa5-46a0-b2a9-9b86fd9480ff}</v>
      </c>
      <c r="B3295" s="11">
        <f>タスク実績csv元!A3295</f>
        <v>44932</v>
      </c>
      <c r="C3295" s="54">
        <f>タスク実績csv元!F3295</f>
        <v>0.60416666666666663</v>
      </c>
      <c r="D3295" s="54">
        <f>タスク実績csv元!E3295</f>
        <v>0.57291666666666663</v>
      </c>
      <c r="E3295" t="str">
        <f>タスク実績csv元!I3295&amp;""</f>
        <v/>
      </c>
      <c r="F3295" t="str">
        <f>タスク実績csv元!D3295</f>
        <v>SRTR010の作業依頼</v>
      </c>
      <c r="G3295" t="str">
        <f t="shared" si="51"/>
        <v>INSERT INTO task_achivement(task_no,achive_date,end_time,start_time,task_detail,memo)VALUES('{fa1d15a7-0fa5-46a0-b2a9-9b86fd9480ff}','2023/01/06','2023/01/06 14:30:00','2023/01/06 13:45:00','','SRTR010の作業依頼');</v>
      </c>
    </row>
    <row r="3296" spans="1:7">
      <c r="A3296" s="48" t="str">
        <f>_xlfn.XLOOKUP(_xlfn.XLOOKUP(MID(タスク実績csv元!C3296,1,SEARCH(":",タスク実績csv元!C3296)-1),リスト!F:F,リスト!G:G)&amp;MID(タスク実績csv元!C3296,SEARCH(":",タスク実績csv元!C3296),999),タスクDB!K:K,タスクDB!A:A)</f>
        <v>{fa1d15a7-0fa5-46a0-b2a9-9b86fd9480ff}</v>
      </c>
      <c r="B3296" s="11">
        <f>タスク実績csv元!A3296</f>
        <v>44932</v>
      </c>
      <c r="C3296" s="54">
        <f>タスク実績csv元!F3296</f>
        <v>0.66666666666666663</v>
      </c>
      <c r="D3296" s="54">
        <f>タスク実績csv元!E3296</f>
        <v>0.60416666666666663</v>
      </c>
      <c r="E3296" t="str">
        <f>タスク実績csv元!I3296&amp;""</f>
        <v/>
      </c>
      <c r="F3296" t="str">
        <f>タスク実績csv元!D3296</f>
        <v>OROP010設計</v>
      </c>
      <c r="G3296" t="str">
        <f t="shared" si="51"/>
        <v>INSERT INTO task_achivement(task_no,achive_date,end_time,start_time,task_detail,memo)VALUES('{fa1d15a7-0fa5-46a0-b2a9-9b86fd9480ff}','2023/01/06','2023/01/06 16:00:00','2023/01/06 14:30:00','','OROP010設計');</v>
      </c>
    </row>
    <row r="3297" spans="1:7">
      <c r="A3297" s="48" t="str">
        <f>_xlfn.XLOOKUP(_xlfn.XLOOKUP(MID(タスク実績csv元!C3297,1,SEARCH(":",タスク実績csv元!C3297)-1),リスト!F:F,リスト!G:G)&amp;MID(タスク実績csv元!C3297,SEARCH(":",タスク実績csv元!C3297),999),タスクDB!K:K,タスクDB!A:A)</f>
        <v>{1364ffab-d0f2-41d6-9eab-c1e1da536e69}</v>
      </c>
      <c r="B3297" s="11">
        <f>タスク実績csv元!A3297</f>
        <v>44932</v>
      </c>
      <c r="C3297" s="54">
        <f>タスク実績csv元!F3297</f>
        <v>0.67708333333333337</v>
      </c>
      <c r="D3297" s="54">
        <f>タスク実績csv元!E3297</f>
        <v>0.66666666666666663</v>
      </c>
      <c r="E3297" t="str">
        <f>タスク実績csv元!I3297&amp;""</f>
        <v/>
      </c>
      <c r="F3297" t="str">
        <f>タスク実績csv元!D3297</f>
        <v>レポート対応</v>
      </c>
      <c r="G3297" t="str">
        <f t="shared" si="51"/>
        <v>INSERT INTO task_achivement(task_no,achive_date,end_time,start_time,task_detail,memo)VALUES('{1364ffab-d0f2-41d6-9eab-c1e1da536e69}','2023/01/06','2023/01/06 16:15:00','2023/01/06 16:00:00','','レポート対応');</v>
      </c>
    </row>
    <row r="3298" spans="1:7">
      <c r="A3298" s="48" t="str">
        <f>_xlfn.XLOOKUP(_xlfn.XLOOKUP(MID(タスク実績csv元!C3298,1,SEARCH(":",タスク実績csv元!C3298)-1),リスト!F:F,リスト!G:G)&amp;MID(タスク実績csv元!C3298,SEARCH(":",タスク実績csv元!C3298),999),タスクDB!K:K,タスクDB!A:A)</f>
        <v>{1364ffab-d0f2-41d6-9eab-c1e1da536e69}</v>
      </c>
      <c r="B3298" s="11">
        <f>タスク実績csv元!A3298</f>
        <v>44932</v>
      </c>
      <c r="C3298" s="54">
        <f>タスク実績csv元!F3298</f>
        <v>0.70833333333333337</v>
      </c>
      <c r="D3298" s="54">
        <f>タスク実績csv元!E3298</f>
        <v>0.67708333333333337</v>
      </c>
      <c r="E3298" t="str">
        <f>タスク実績csv元!I3298&amp;""</f>
        <v/>
      </c>
      <c r="F3298" t="str">
        <f>タスク実績csv元!D3298</f>
        <v>ガバナ制限調査</v>
      </c>
      <c r="G3298" t="str">
        <f t="shared" si="51"/>
        <v>INSERT INTO task_achivement(task_no,achive_date,end_time,start_time,task_detail,memo)VALUES('{1364ffab-d0f2-41d6-9eab-c1e1da536e69}','2023/01/06','2023/01/06 17:00:00','2023/01/06 16:15:00','','ガバナ制限調査');</v>
      </c>
    </row>
    <row r="3299" spans="1:7">
      <c r="A3299" s="48" t="str">
        <f>_xlfn.XLOOKUP(_xlfn.XLOOKUP(MID(タスク実績csv元!C3299,1,SEARCH(":",タスク実績csv元!C3299)-1),リスト!F:F,リスト!G:G)&amp;MID(タスク実績csv元!C3299,SEARCH(":",タスク実績csv元!C3299),999),タスクDB!K:K,タスクDB!A:A)</f>
        <v>{fa1d15a7-0fa5-46a0-b2a9-9b86fd9480ff}</v>
      </c>
      <c r="B3299" s="11">
        <f>タスク実績csv元!A3299</f>
        <v>44932</v>
      </c>
      <c r="C3299" s="54">
        <f>タスク実績csv元!F3299</f>
        <v>0.75</v>
      </c>
      <c r="D3299" s="54">
        <f>タスク実績csv元!E3299</f>
        <v>0.70833333333333337</v>
      </c>
      <c r="E3299" t="str">
        <f>タスク実績csv元!I3299&amp;""</f>
        <v/>
      </c>
      <c r="F3299" t="str">
        <f>タスク実績csv元!D3299</f>
        <v>OROP010設計</v>
      </c>
      <c r="G3299" t="str">
        <f t="shared" si="51"/>
        <v>INSERT INTO task_achivement(task_no,achive_date,end_time,start_time,task_detail,memo)VALUES('{fa1d15a7-0fa5-46a0-b2a9-9b86fd9480ff}','2023/01/06','2023/01/06 18:00:00','2023/01/06 17:00:00','','OROP010設計');</v>
      </c>
    </row>
    <row r="3300" spans="1:7">
      <c r="A3300" s="48" t="str">
        <f>_xlfn.XLOOKUP(_xlfn.XLOOKUP(MID(タスク実績csv元!C3300,1,SEARCH(":",タスク実績csv元!C3300)-1),リスト!F:F,リスト!G:G)&amp;MID(タスク実績csv元!C3300,SEARCH(":",タスク実績csv元!C3300),999),タスクDB!K:K,タスクDB!A:A)</f>
        <v>{fa1d15a7-0fa5-46a0-b2a9-9b86fd9480ff}</v>
      </c>
      <c r="B3300" s="11">
        <f>タスク実績csv元!A3300</f>
        <v>44934</v>
      </c>
      <c r="C3300" s="54">
        <f>タスク実績csv元!F3300</f>
        <v>0.5</v>
      </c>
      <c r="D3300" s="54">
        <f>タスク実績csv元!E3300</f>
        <v>0.41666666666666669</v>
      </c>
      <c r="E3300" t="str">
        <f>タスク実績csv元!I3300&amp;""</f>
        <v/>
      </c>
      <c r="F3300" t="str">
        <f>タスク実績csv元!D3300</f>
        <v>OROP010設計</v>
      </c>
      <c r="G3300" t="str">
        <f t="shared" si="51"/>
        <v>INSERT INTO task_achivement(task_no,achive_date,end_time,start_time,task_detail,memo)VALUES('{fa1d15a7-0fa5-46a0-b2a9-9b86fd9480ff}','2023/01/08','2023/01/08 12:00:00','2023/01/08 10:00:00','','OROP010設計');</v>
      </c>
    </row>
    <row r="3301" spans="1:7">
      <c r="A3301" s="48" t="str">
        <f>_xlfn.XLOOKUP(_xlfn.XLOOKUP(MID(タスク実績csv元!C3301,1,SEARCH(":",タスク実績csv元!C3301)-1),リスト!F:F,リスト!G:G)&amp;MID(タスク実績csv元!C3301,SEARCH(":",タスク実績csv元!C3301),999),タスクDB!K:K,タスクDB!A:A)</f>
        <v>{fa1d15a7-0fa5-46a0-b2a9-9b86fd9480ff}</v>
      </c>
      <c r="B3301" s="11">
        <f>タスク実績csv元!A3301</f>
        <v>44934</v>
      </c>
      <c r="C3301" s="54">
        <f>タスク実績csv元!F3301</f>
        <v>0.95833333333333337</v>
      </c>
      <c r="D3301" s="54">
        <f>タスク実績csv元!E3301</f>
        <v>0.91666666666666663</v>
      </c>
      <c r="E3301" t="str">
        <f>タスク実績csv元!I3301&amp;""</f>
        <v/>
      </c>
      <c r="F3301" t="str">
        <f>タスク実績csv元!D3301</f>
        <v>OROP010設計</v>
      </c>
      <c r="G3301" t="str">
        <f t="shared" si="51"/>
        <v>INSERT INTO task_achivement(task_no,achive_date,end_time,start_time,task_detail,memo)VALUES('{fa1d15a7-0fa5-46a0-b2a9-9b86fd9480ff}','2023/01/08','2023/01/08 23:00:00','2023/01/08 22:00:00','','OROP010設計');</v>
      </c>
    </row>
    <row r="3302" spans="1:7">
      <c r="A3302" s="48" t="str">
        <f>_xlfn.XLOOKUP(_xlfn.XLOOKUP(MID(タスク実績csv元!C3302,1,SEARCH(":",タスク実績csv元!C3302)-1),リスト!F:F,リスト!G:G)&amp;MID(タスク実績csv元!C3302,SEARCH(":",タスク実績csv元!C3302),999),タスクDB!K:K,タスクDB!A:A)</f>
        <v>{fa1d15a7-0fa5-46a0-b2a9-9b86fd9480ff}</v>
      </c>
      <c r="B3302" s="11">
        <f>タスク実績csv元!A3302</f>
        <v>44935</v>
      </c>
      <c r="C3302" s="54">
        <f>タスク実績csv元!F3302</f>
        <v>0.63541666666666663</v>
      </c>
      <c r="D3302" s="54">
        <f>タスク実績csv元!E3302</f>
        <v>0.58333333333333337</v>
      </c>
      <c r="E3302" t="str">
        <f>タスク実績csv元!I3302&amp;""</f>
        <v/>
      </c>
      <c r="F3302" t="str">
        <f>タスク実績csv元!D3302</f>
        <v>OROP010設計</v>
      </c>
      <c r="G3302" t="str">
        <f t="shared" si="51"/>
        <v>INSERT INTO task_achivement(task_no,achive_date,end_time,start_time,task_detail,memo)VALUES('{fa1d15a7-0fa5-46a0-b2a9-9b86fd9480ff}','2023/01/09','2023/01/09 15:15:00','2023/01/09 14:00:00','','OROP010設計');</v>
      </c>
    </row>
    <row r="3303" spans="1:7">
      <c r="A3303" s="48" t="str">
        <f>_xlfn.XLOOKUP(_xlfn.XLOOKUP(MID(タスク実績csv元!C3303,1,SEARCH(":",タスク実績csv元!C3303)-1),リスト!F:F,リスト!G:G)&amp;MID(タスク実績csv元!C3303,SEARCH(":",タスク実績csv元!C3303),999),タスクDB!K:K,タスクDB!A:A)</f>
        <v>{1263c9c7-f2db-40e4-b080-2fb8ab6865d9}</v>
      </c>
      <c r="B3303" s="11">
        <f>タスク実績csv元!A3303</f>
        <v>44935</v>
      </c>
      <c r="C3303" s="54">
        <f>タスク実績csv元!F3303</f>
        <v>0.66666666666666663</v>
      </c>
      <c r="D3303" s="54">
        <f>タスク実績csv元!E3303</f>
        <v>0.63541666666666663</v>
      </c>
      <c r="E3303" t="str">
        <f>タスク実績csv元!I3303&amp;""</f>
        <v/>
      </c>
      <c r="F3303" t="str">
        <f>タスク実績csv元!D3303</f>
        <v>勉強</v>
      </c>
      <c r="G3303" t="str">
        <f t="shared" si="51"/>
        <v>INSERT INTO task_achivement(task_no,achive_date,end_time,start_time,task_detail,memo)VALUES('{1263c9c7-f2db-40e4-b080-2fb8ab6865d9}','2023/01/09','2023/01/09 16:00:00','2023/01/09 15:15:00','','勉強');</v>
      </c>
    </row>
    <row r="3304" spans="1:7">
      <c r="A3304" s="48" t="str">
        <f>_xlfn.XLOOKUP(_xlfn.XLOOKUP(MID(タスク実績csv元!C3304,1,SEARCH(":",タスク実績csv元!C3304)-1),リスト!F:F,リスト!G:G)&amp;MID(タスク実績csv元!C3304,SEARCH(":",タスク実績csv元!C3304),999),タスクDB!K:K,タスクDB!A:A)</f>
        <v>{eccefbf1-a852-44a0-af6a-c2c31b42f737}</v>
      </c>
      <c r="B3304" s="11">
        <f>タスク実績csv元!A3304</f>
        <v>44936</v>
      </c>
      <c r="C3304" s="54">
        <f>タスク実績csv元!F3304</f>
        <v>0.39583333333333331</v>
      </c>
      <c r="D3304" s="54">
        <f>タスク実績csv元!E3304</f>
        <v>0.38541666666666669</v>
      </c>
      <c r="E3304" t="str">
        <f>タスク実績csv元!I3304&amp;""</f>
        <v/>
      </c>
      <c r="F3304" t="str">
        <f>タスク実績csv元!D3304</f>
        <v>朝会</v>
      </c>
      <c r="G3304" t="str">
        <f t="shared" si="51"/>
        <v>INSERT INTO task_achivement(task_no,achive_date,end_time,start_time,task_detail,memo)VALUES('{eccefbf1-a852-44a0-af6a-c2c31b42f737}','2023/01/10','2023/01/10 09:30:00','2023/01/10 09:15:00','','朝会');</v>
      </c>
    </row>
    <row r="3305" spans="1:7">
      <c r="A3305" s="48" t="str">
        <f>_xlfn.XLOOKUP(_xlfn.XLOOKUP(MID(タスク実績csv元!C3305,1,SEARCH(":",タスク実績csv元!C3305)-1),リスト!F:F,リスト!G:G)&amp;MID(タスク実績csv元!C3305,SEARCH(":",タスク実績csv元!C3305),999),タスクDB!K:K,タスクDB!A:A)</f>
        <v>{8bf29be6-00eb-4704-99d7-d935cf00aff3}</v>
      </c>
      <c r="B3305" s="11">
        <f>タスク実績csv元!A3305</f>
        <v>44936</v>
      </c>
      <c r="C3305" s="54">
        <f>タスク実績csv元!F3305</f>
        <v>0.41666666666666669</v>
      </c>
      <c r="D3305" s="54">
        <f>タスク実績csv元!E3305</f>
        <v>0.39583333333333331</v>
      </c>
      <c r="E3305" t="str">
        <f>タスク実績csv元!I3305&amp;""</f>
        <v/>
      </c>
      <c r="F3305" t="str">
        <f>タスク実績csv元!D3305</f>
        <v>EY定例</v>
      </c>
      <c r="G3305" t="str">
        <f t="shared" si="51"/>
        <v>INSERT INTO task_achivement(task_no,achive_date,end_time,start_time,task_detail,memo)VALUES('{8bf29be6-00eb-4704-99d7-d935cf00aff3}','2023/01/10','2023/01/10 10:00:00','2023/01/10 09:30:00','','EY定例');</v>
      </c>
    </row>
    <row r="3306" spans="1:7">
      <c r="A3306" s="48" t="str">
        <f>_xlfn.XLOOKUP(_xlfn.XLOOKUP(MID(タスク実績csv元!C3306,1,SEARCH(":",タスク実績csv元!C3306)-1),リスト!F:F,リスト!G:G)&amp;MID(タスク実績csv元!C3306,SEARCH(":",タスク実績csv元!C3306),999),タスクDB!K:K,タスクDB!A:A)</f>
        <v>{4c39d40d-b35f-4cfa-b549-6c5de24454e2}</v>
      </c>
      <c r="B3306" s="11">
        <f>タスク実績csv元!A3306</f>
        <v>44936</v>
      </c>
      <c r="C3306" s="54">
        <f>タスク実績csv元!F3306</f>
        <v>0.45833333333333331</v>
      </c>
      <c r="D3306" s="54">
        <f>タスク実績csv元!E3306</f>
        <v>0.41666666666666669</v>
      </c>
      <c r="E3306" t="str">
        <f>タスク実績csv元!I3306&amp;""</f>
        <v/>
      </c>
      <c r="F3306" t="str">
        <f>タスク実績csv元!D3306</f>
        <v>チームMTG</v>
      </c>
      <c r="G3306" t="str">
        <f t="shared" si="51"/>
        <v>INSERT INTO task_achivement(task_no,achive_date,end_time,start_time,task_detail,memo)VALUES('{4c39d40d-b35f-4cfa-b549-6c5de24454e2}','2023/01/10','2023/01/10 11:00:00','2023/01/10 10:00:00','','チームMTG');</v>
      </c>
    </row>
    <row r="3307" spans="1:7">
      <c r="A3307" s="48" t="str">
        <f>_xlfn.XLOOKUP(_xlfn.XLOOKUP(MID(タスク実績csv元!C3307,1,SEARCH(":",タスク実績csv元!C3307)-1),リスト!F:F,リスト!G:G)&amp;MID(タスク実績csv元!C3307,SEARCH(":",タスク実績csv元!C3307),999),タスクDB!K:K,タスクDB!A:A)</f>
        <v>{eccefbf1-a852-44a0-af6a-c2c31b42f737}</v>
      </c>
      <c r="B3307" s="11">
        <f>タスク実績csv元!A3307</f>
        <v>44936</v>
      </c>
      <c r="C3307" s="54">
        <f>タスク実績csv元!F3307</f>
        <v>0.5</v>
      </c>
      <c r="D3307" s="54">
        <f>タスク実績csv元!E3307</f>
        <v>0.45833333333333331</v>
      </c>
      <c r="E3307" t="str">
        <f>タスク実績csv元!I3307&amp;""</f>
        <v/>
      </c>
      <c r="F3307" t="str">
        <f>タスク実績csv元!D3307</f>
        <v>社内全体打合せ</v>
      </c>
      <c r="G3307" t="str">
        <f t="shared" si="51"/>
        <v>INSERT INTO task_achivement(task_no,achive_date,end_time,start_time,task_detail,memo)VALUES('{eccefbf1-a852-44a0-af6a-c2c31b42f737}','2023/01/10','2023/01/10 12:00:00','2023/01/10 11:00:00','','社内全体打合せ');</v>
      </c>
    </row>
    <row r="3308" spans="1:7">
      <c r="A3308" s="48" t="str">
        <f>_xlfn.XLOOKUP(_xlfn.XLOOKUP(MID(タスク実績csv元!C3308,1,SEARCH(":",タスク実績csv元!C3308)-1),リスト!F:F,リスト!G:G)&amp;MID(タスク実績csv元!C3308,SEARCH(":",タスク実績csv元!C3308),999),タスクDB!K:K,タスクDB!A:A)</f>
        <v>{eccefbf1-a852-44a0-af6a-c2c31b42f737}</v>
      </c>
      <c r="B3308" s="11">
        <f>タスク実績csv元!A3308</f>
        <v>44936</v>
      </c>
      <c r="C3308" s="54">
        <f>タスク実績csv元!F3308</f>
        <v>0.58333333333333337</v>
      </c>
      <c r="D3308" s="54">
        <f>タスク実績csv元!E3308</f>
        <v>0.54166666666666663</v>
      </c>
      <c r="E3308" t="str">
        <f>タスク実績csv元!I3308&amp;""</f>
        <v/>
      </c>
      <c r="F3308" t="str">
        <f>タスク実績csv元!D3308</f>
        <v>連携個別打合せ</v>
      </c>
      <c r="G3308" t="str">
        <f t="shared" si="51"/>
        <v>INSERT INTO task_achivement(task_no,achive_date,end_time,start_time,task_detail,memo)VALUES('{eccefbf1-a852-44a0-af6a-c2c31b42f737}','2023/01/10','2023/01/10 14:00:00','2023/01/10 13:00:00','','連携個別打合せ');</v>
      </c>
    </row>
    <row r="3309" spans="1:7">
      <c r="A3309" s="48" t="str">
        <f>_xlfn.XLOOKUP(_xlfn.XLOOKUP(MID(タスク実績csv元!C3309,1,SEARCH(":",タスク実績csv元!C3309)-1),リスト!F:F,リスト!G:G)&amp;MID(タスク実績csv元!C3309,SEARCH(":",タスク実績csv元!C3309),999),タスクDB!K:K,タスクDB!A:A)</f>
        <v>{fa1d15a7-0fa5-46a0-b2a9-9b86fd9480ff}</v>
      </c>
      <c r="B3309" s="11">
        <f>タスク実績csv元!A3309</f>
        <v>44936</v>
      </c>
      <c r="C3309" s="54">
        <f>タスク実績csv元!F3309</f>
        <v>0.625</v>
      </c>
      <c r="D3309" s="54">
        <f>タスク実績csv元!E3309</f>
        <v>0.58333333333333337</v>
      </c>
      <c r="E3309" t="str">
        <f>タスク実績csv元!I3309&amp;""</f>
        <v/>
      </c>
      <c r="F3309" t="str">
        <f>タスク実績csv元!D3309</f>
        <v>課題整理</v>
      </c>
      <c r="G3309" t="str">
        <f t="shared" si="51"/>
        <v>INSERT INTO task_achivement(task_no,achive_date,end_time,start_time,task_detail,memo)VALUES('{fa1d15a7-0fa5-46a0-b2a9-9b86fd9480ff}','2023/01/10','2023/01/10 15:00:00','2023/01/10 14:00:00','','課題整理');</v>
      </c>
    </row>
    <row r="3310" spans="1:7">
      <c r="A3310" s="48" t="str">
        <f>_xlfn.XLOOKUP(_xlfn.XLOOKUP(MID(タスク実績csv元!C3310,1,SEARCH(":",タスク実績csv元!C3310)-1),リスト!F:F,リスト!G:G)&amp;MID(タスク実績csv元!C3310,SEARCH(":",タスク実績csv元!C3310),999),タスクDB!K:K,タスクDB!A:A)</f>
        <v>{8bf29be6-00eb-4704-99d7-d935cf00aff3}</v>
      </c>
      <c r="B3310" s="11">
        <f>タスク実績csv元!A3310</f>
        <v>44936</v>
      </c>
      <c r="C3310" s="54">
        <f>タスク実績csv元!F3310</f>
        <v>0.64583333333333337</v>
      </c>
      <c r="D3310" s="54">
        <f>タスク実績csv元!E3310</f>
        <v>0.625</v>
      </c>
      <c r="E3310" t="str">
        <f>タスク実績csv元!I3310&amp;""</f>
        <v/>
      </c>
      <c r="F3310" t="str">
        <f>タスク実績csv元!D3310</f>
        <v>SAP連携打合せ</v>
      </c>
      <c r="G3310" t="str">
        <f t="shared" si="51"/>
        <v>INSERT INTO task_achivement(task_no,achive_date,end_time,start_time,task_detail,memo)VALUES('{8bf29be6-00eb-4704-99d7-d935cf00aff3}','2023/01/10','2023/01/10 15:30:00','2023/01/10 15:00:00','','SAP連携打合せ');</v>
      </c>
    </row>
    <row r="3311" spans="1:7">
      <c r="A3311" s="48" t="str">
        <f>_xlfn.XLOOKUP(_xlfn.XLOOKUP(MID(タスク実績csv元!C3311,1,SEARCH(":",タスク実績csv元!C3311)-1),リスト!F:F,リスト!G:G)&amp;MID(タスク実績csv元!C3311,SEARCH(":",タスク実績csv元!C3311),999),タスクDB!K:K,タスクDB!A:A)</f>
        <v>{eccefbf1-a852-44a0-af6a-c2c31b42f737}</v>
      </c>
      <c r="B3311" s="11">
        <f>タスク実績csv元!A3311</f>
        <v>44936</v>
      </c>
      <c r="C3311" s="54">
        <f>タスク実績csv元!F3311</f>
        <v>0.66666666666666663</v>
      </c>
      <c r="D3311" s="54">
        <f>タスク実績csv元!E3311</f>
        <v>0.64583333333333337</v>
      </c>
      <c r="E3311" t="str">
        <f>タスク実績csv元!I3311&amp;""</f>
        <v/>
      </c>
      <c r="F3311" t="str">
        <f>タスク実績csv元!D3311</f>
        <v>得意先変更設計レビュー</v>
      </c>
      <c r="G3311" t="str">
        <f t="shared" si="51"/>
        <v>INSERT INTO task_achivement(task_no,achive_date,end_time,start_time,task_detail,memo)VALUES('{eccefbf1-a852-44a0-af6a-c2c31b42f737}','2023/01/10','2023/01/10 16:00:00','2023/01/10 15:30:00','','得意先変更設計レビュー');</v>
      </c>
    </row>
    <row r="3312" spans="1:7">
      <c r="A3312" s="48" t="str">
        <f>_xlfn.XLOOKUP(_xlfn.XLOOKUP(MID(タスク実績csv元!C3312,1,SEARCH(":",タスク実績csv元!C3312)-1),リスト!F:F,リスト!G:G)&amp;MID(タスク実績csv元!C3312,SEARCH(":",タスク実績csv元!C3312),999),タスクDB!K:K,タスクDB!A:A)</f>
        <v>{1364ffab-d0f2-41d6-9eab-c1e1da536e69}</v>
      </c>
      <c r="B3312" s="11">
        <f>タスク実績csv元!A3312</f>
        <v>44936</v>
      </c>
      <c r="C3312" s="54">
        <f>タスク実績csv元!F3312</f>
        <v>0.69791666666666663</v>
      </c>
      <c r="D3312" s="54">
        <f>タスク実績csv元!E3312</f>
        <v>0.66666666666666663</v>
      </c>
      <c r="E3312" t="str">
        <f>タスク実績csv元!I3312&amp;""</f>
        <v/>
      </c>
      <c r="F3312" t="str">
        <f>タスク実績csv元!D3312</f>
        <v>夕会</v>
      </c>
      <c r="G3312" t="str">
        <f t="shared" si="51"/>
        <v>INSERT INTO task_achivement(task_no,achive_date,end_time,start_time,task_detail,memo)VALUES('{1364ffab-d0f2-41d6-9eab-c1e1da536e69}','2023/01/10','2023/01/10 16:45:00','2023/01/10 16:00:00','','夕会');</v>
      </c>
    </row>
    <row r="3313" spans="1:7">
      <c r="A3313" s="48" t="str">
        <f>_xlfn.XLOOKUP(_xlfn.XLOOKUP(MID(タスク実績csv元!C3313,1,SEARCH(":",タスク実績csv元!C3313)-1),リスト!F:F,リスト!G:G)&amp;MID(タスク実績csv元!C3313,SEARCH(":",タスク実績csv元!C3313),999),タスクDB!K:K,タスクDB!A:A)</f>
        <v>{eccefbf1-a852-44a0-af6a-c2c31b42f737}</v>
      </c>
      <c r="B3313" s="11">
        <f>タスク実績csv元!A3313</f>
        <v>44936</v>
      </c>
      <c r="C3313" s="54">
        <f>タスク実績csv元!F3313</f>
        <v>0.72916666666666663</v>
      </c>
      <c r="D3313" s="54">
        <f>タスク実績csv元!E3313</f>
        <v>0.69791666666666663</v>
      </c>
      <c r="E3313" t="str">
        <f>タスク実績csv元!I3313&amp;""</f>
        <v/>
      </c>
      <c r="F3313" t="str">
        <f>タスク実績csv元!D3313</f>
        <v>得意先変更設計</v>
      </c>
      <c r="G3313" t="str">
        <f t="shared" si="51"/>
        <v>INSERT INTO task_achivement(task_no,achive_date,end_time,start_time,task_detail,memo)VALUES('{eccefbf1-a852-44a0-af6a-c2c31b42f737}','2023/01/10','2023/01/10 17:30:00','2023/01/10 16:45:00','','得意先変更設計');</v>
      </c>
    </row>
    <row r="3314" spans="1:7">
      <c r="A3314" s="48" t="str">
        <f>_xlfn.XLOOKUP(_xlfn.XLOOKUP(MID(タスク実績csv元!C3314,1,SEARCH(":",タスク実績csv元!C3314)-1),リスト!F:F,リスト!G:G)&amp;MID(タスク実績csv元!C3314,SEARCH(":",タスク実績csv元!C3314),999),タスクDB!K:K,タスクDB!A:A)</f>
        <v>{fa1d15a7-0fa5-46a0-b2a9-9b86fd9480ff}</v>
      </c>
      <c r="B3314" s="11">
        <f>タスク実績csv元!A3314</f>
        <v>44936</v>
      </c>
      <c r="C3314" s="54">
        <f>タスク実績csv元!F3314</f>
        <v>0.75</v>
      </c>
      <c r="D3314" s="54">
        <f>タスク実績csv元!E3314</f>
        <v>0.72916666666666663</v>
      </c>
      <c r="E3314" t="str">
        <f>タスク実績csv元!I3314&amp;""</f>
        <v/>
      </c>
      <c r="F3314" t="str">
        <f>タスク実績csv元!D3314</f>
        <v>得意先設計</v>
      </c>
      <c r="G3314" t="str">
        <f t="shared" si="51"/>
        <v>INSERT INTO task_achivement(task_no,achive_date,end_time,start_time,task_detail,memo)VALUES('{fa1d15a7-0fa5-46a0-b2a9-9b86fd9480ff}','2023/01/10','2023/01/10 18:00:00','2023/01/10 17:30:00','','得意先設計');</v>
      </c>
    </row>
    <row r="3315" spans="1:7">
      <c r="A3315" s="48" t="str">
        <f>_xlfn.XLOOKUP(_xlfn.XLOOKUP(MID(タスク実績csv元!C3315,1,SEARCH(":",タスク実績csv元!C3315)-1),リスト!F:F,リスト!G:G)&amp;MID(タスク実績csv元!C3315,SEARCH(":",タスク実績csv元!C3315),999),タスクDB!K:K,タスクDB!A:A)</f>
        <v>{fa1d15a7-0fa5-46a0-b2a9-9b86fd9480ff}</v>
      </c>
      <c r="B3315" s="11">
        <f>タスク実績csv元!A3315</f>
        <v>44936</v>
      </c>
      <c r="C3315" s="54">
        <f>タスク実績csv元!F3315</f>
        <v>0.92361111111111116</v>
      </c>
      <c r="D3315" s="54">
        <f>タスク実績csv元!E3315</f>
        <v>0.86458333333333337</v>
      </c>
      <c r="E3315" t="str">
        <f>タスク実績csv元!I3315&amp;""</f>
        <v/>
      </c>
      <c r="F3315" t="str">
        <f>タスク実績csv元!D3315</f>
        <v>得意先設計</v>
      </c>
      <c r="G3315" t="str">
        <f t="shared" si="51"/>
        <v>INSERT INTO task_achivement(task_no,achive_date,end_time,start_time,task_detail,memo)VALUES('{fa1d15a7-0fa5-46a0-b2a9-9b86fd9480ff}','2023/01/10','2023/01/10 22:10:00','2023/01/10 20:45:00','','得意先設計');</v>
      </c>
    </row>
    <row r="3316" spans="1:7">
      <c r="A3316" s="48" t="str">
        <f>_xlfn.XLOOKUP(_xlfn.XLOOKUP(MID(タスク実績csv元!C3316,1,SEARCH(":",タスク実績csv元!C3316)-1),リスト!F:F,リスト!G:G)&amp;MID(タスク実績csv元!C3316,SEARCH(":",タスク実績csv元!C3316),999),タスクDB!K:K,タスクDB!A:A)</f>
        <v>{eccefbf1-a852-44a0-af6a-c2c31b42f737}</v>
      </c>
      <c r="B3316" s="11">
        <f>タスク実績csv元!A3316</f>
        <v>44937</v>
      </c>
      <c r="C3316" s="54">
        <f>タスク実績csv元!F3316</f>
        <v>0.39583333333333331</v>
      </c>
      <c r="D3316" s="54">
        <f>タスク実績csv元!E3316</f>
        <v>0.38541666666666669</v>
      </c>
      <c r="E3316" t="str">
        <f>タスク実績csv元!I3316&amp;""</f>
        <v/>
      </c>
      <c r="F3316" t="str">
        <f>タスク実績csv元!D3316</f>
        <v>朝会</v>
      </c>
      <c r="G3316" t="str">
        <f t="shared" si="51"/>
        <v>INSERT INTO task_achivement(task_no,achive_date,end_time,start_time,task_detail,memo)VALUES('{eccefbf1-a852-44a0-af6a-c2c31b42f737}','2023/01/11','2023/01/11 09:30:00','2023/01/11 09:15:00','','朝会');</v>
      </c>
    </row>
    <row r="3317" spans="1:7">
      <c r="A3317" s="48" t="str">
        <f>_xlfn.XLOOKUP(_xlfn.XLOOKUP(MID(タスク実績csv元!C3317,1,SEARCH(":",タスク実績csv元!C3317)-1),リスト!F:F,リスト!G:G)&amp;MID(タスク実績csv元!C3317,SEARCH(":",タスク実績csv元!C3317),999),タスクDB!K:K,タスクDB!A:A)</f>
        <v>{4c39d40d-b35f-4cfa-b549-6c5de24454e2}</v>
      </c>
      <c r="B3317" s="11">
        <f>タスク実績csv元!A3317</f>
        <v>44937</v>
      </c>
      <c r="C3317" s="54">
        <f>タスク実績csv元!F3317</f>
        <v>0.40625</v>
      </c>
      <c r="D3317" s="54">
        <f>タスク実績csv元!E3317</f>
        <v>0.39583333333333331</v>
      </c>
      <c r="E3317" t="str">
        <f>タスク実績csv元!I3317&amp;""</f>
        <v/>
      </c>
      <c r="F3317" t="str">
        <f>タスク実績csv元!D3317</f>
        <v>朝会</v>
      </c>
      <c r="G3317" t="str">
        <f t="shared" si="51"/>
        <v>INSERT INTO task_achivement(task_no,achive_date,end_time,start_time,task_detail,memo)VALUES('{4c39d40d-b35f-4cfa-b549-6c5de24454e2}','2023/01/11','2023/01/11 09:45:00','2023/01/11 09:30:00','','朝会');</v>
      </c>
    </row>
    <row r="3318" spans="1:7">
      <c r="A3318" s="48" t="str">
        <f>_xlfn.XLOOKUP(_xlfn.XLOOKUP(MID(タスク実績csv元!C3318,1,SEARCH(":",タスク実績csv元!C3318)-1),リスト!F:F,リスト!G:G)&amp;MID(タスク実績csv元!C3318,SEARCH(":",タスク実績csv元!C3318),999),タスクDB!K:K,タスクDB!A:A)</f>
        <v>{fa1d15a7-0fa5-46a0-b2a9-9b86fd9480ff}</v>
      </c>
      <c r="B3318" s="11">
        <f>タスク実績csv元!A3318</f>
        <v>44937</v>
      </c>
      <c r="C3318" s="54">
        <f>タスク実績csv元!F3318</f>
        <v>0.41666666666666669</v>
      </c>
      <c r="D3318" s="54">
        <f>タスク実績csv元!E3318</f>
        <v>0.40625</v>
      </c>
      <c r="E3318" t="str">
        <f>タスク実績csv元!I3318&amp;""</f>
        <v/>
      </c>
      <c r="F3318" t="str">
        <f>タスク実績csv元!D3318</f>
        <v>SAP連携問合せ</v>
      </c>
      <c r="G3318" t="str">
        <f t="shared" si="51"/>
        <v>INSERT INTO task_achivement(task_no,achive_date,end_time,start_time,task_detail,memo)VALUES('{fa1d15a7-0fa5-46a0-b2a9-9b86fd9480ff}','2023/01/11','2023/01/11 10:00:00','2023/01/11 09:45:00','','SAP連携問合せ');</v>
      </c>
    </row>
    <row r="3319" spans="1:7">
      <c r="A3319" s="48" t="str">
        <f>_xlfn.XLOOKUP(_xlfn.XLOOKUP(MID(タスク実績csv元!C3319,1,SEARCH(":",タスク実績csv元!C3319)-1),リスト!F:F,リスト!G:G)&amp;MID(タスク実績csv元!C3319,SEARCH(":",タスク実績csv元!C3319),999),タスクDB!K:K,タスクDB!A:A)</f>
        <v>{fa1d15a7-0fa5-46a0-b2a9-9b86fd9480ff}</v>
      </c>
      <c r="B3319" s="11">
        <f>タスク実績csv元!A3319</f>
        <v>44937</v>
      </c>
      <c r="C3319" s="54">
        <f>タスク実績csv元!F3319</f>
        <v>0.45833333333333331</v>
      </c>
      <c r="D3319" s="54">
        <f>タスク実績csv元!E3319</f>
        <v>0.41666666666666669</v>
      </c>
      <c r="E3319" t="str">
        <f>タスク実績csv元!I3319&amp;""</f>
        <v/>
      </c>
      <c r="F3319" t="str">
        <f>タスク実績csv元!D3319</f>
        <v>得意先変更設計内部レビュー(木幡)</v>
      </c>
      <c r="G3319" t="str">
        <f t="shared" si="51"/>
        <v>INSERT INTO task_achivement(task_no,achive_date,end_time,start_time,task_detail,memo)VALUES('{fa1d15a7-0fa5-46a0-b2a9-9b86fd9480ff}','2023/01/11','2023/01/11 11:00:00','2023/01/11 10:00:00','','得意先変更設計内部レビュー(木幡)');</v>
      </c>
    </row>
    <row r="3320" spans="1:7">
      <c r="A3320" s="48" t="str">
        <f>_xlfn.XLOOKUP(_xlfn.XLOOKUP(MID(タスク実績csv元!C3320,1,SEARCH(":",タスク実績csv元!C3320)-1),リスト!F:F,リスト!G:G)&amp;MID(タスク実績csv元!C3320,SEARCH(":",タスク実績csv元!C3320),999),タスクDB!K:K,タスクDB!A:A)</f>
        <v>{fa1d15a7-0fa5-46a0-b2a9-9b86fd9480ff}</v>
      </c>
      <c r="B3320" s="11">
        <f>タスク実績csv元!A3320</f>
        <v>44937</v>
      </c>
      <c r="C3320" s="54">
        <f>タスク実績csv元!F3320</f>
        <v>0.48958333333333331</v>
      </c>
      <c r="D3320" s="54">
        <f>タスク実績csv元!E3320</f>
        <v>0.45833333333333331</v>
      </c>
      <c r="E3320" t="str">
        <f>タスク実績csv元!I3320&amp;""</f>
        <v/>
      </c>
      <c r="F3320" t="str">
        <f>タスク実績csv元!D3320</f>
        <v>得意先変更対応依頼</v>
      </c>
      <c r="G3320" t="str">
        <f t="shared" si="51"/>
        <v>INSERT INTO task_achivement(task_no,achive_date,end_time,start_time,task_detail,memo)VALUES('{fa1d15a7-0fa5-46a0-b2a9-9b86fd9480ff}','2023/01/11','2023/01/11 11:45:00','2023/01/11 11:00:00','','得意先変更対応依頼');</v>
      </c>
    </row>
    <row r="3321" spans="1:7">
      <c r="A3321" s="48" t="str">
        <f>_xlfn.XLOOKUP(_xlfn.XLOOKUP(MID(タスク実績csv元!C3321,1,SEARCH(":",タスク実績csv元!C3321)-1),リスト!F:F,リスト!G:G)&amp;MID(タスク実績csv元!C3321,SEARCH(":",タスク実績csv元!C3321),999),タスクDB!K:K,タスクDB!A:A)</f>
        <v>{1364ffab-d0f2-41d6-9eab-c1e1da536e69}</v>
      </c>
      <c r="B3321" s="11">
        <f>タスク実績csv元!A3321</f>
        <v>44937</v>
      </c>
      <c r="C3321" s="54">
        <f>タスク実績csv元!F3321</f>
        <v>0.5</v>
      </c>
      <c r="D3321" s="54">
        <f>タスク実績csv元!E3321</f>
        <v>0.48958333333333331</v>
      </c>
      <c r="E3321" t="str">
        <f>タスク実績csv元!I3321&amp;""</f>
        <v/>
      </c>
      <c r="F3321" t="str">
        <f>タスク実績csv元!D3321</f>
        <v>検針確認回答</v>
      </c>
      <c r="G3321" t="str">
        <f t="shared" si="51"/>
        <v>INSERT INTO task_achivement(task_no,achive_date,end_time,start_time,task_detail,memo)VALUES('{1364ffab-d0f2-41d6-9eab-c1e1da536e69}','2023/01/11','2023/01/11 12:00:00','2023/01/11 11:45:00','','検針確認回答');</v>
      </c>
    </row>
    <row r="3322" spans="1:7">
      <c r="A3322" s="48" t="str">
        <f>_xlfn.XLOOKUP(_xlfn.XLOOKUP(MID(タスク実績csv元!C3322,1,SEARCH(":",タスク実績csv元!C3322)-1),リスト!F:F,リスト!G:G)&amp;MID(タスク実績csv元!C3322,SEARCH(":",タスク実績csv元!C3322),999),タスクDB!K:K,タスクDB!A:A)</f>
        <v>{8bf29be6-00eb-4704-99d7-d935cf00aff3}</v>
      </c>
      <c r="B3322" s="11">
        <f>タスク実績csv元!A3322</f>
        <v>44937</v>
      </c>
      <c r="C3322" s="54">
        <f>タスク実績csv元!F3322</f>
        <v>0.60416666666666663</v>
      </c>
      <c r="D3322" s="54">
        <f>タスク実績csv元!E3322</f>
        <v>0.54166666666666663</v>
      </c>
      <c r="E3322" t="str">
        <f>タスク実績csv元!I3322&amp;""</f>
        <v/>
      </c>
      <c r="F3322" t="str">
        <f>タスク実績csv元!D3322</f>
        <v>PTP打ち合わせ</v>
      </c>
      <c r="G3322" t="str">
        <f t="shared" si="51"/>
        <v>INSERT INTO task_achivement(task_no,achive_date,end_time,start_time,task_detail,memo)VALUES('{8bf29be6-00eb-4704-99d7-d935cf00aff3}','2023/01/11','2023/01/11 14:30:00','2023/01/11 13:00:00','','PTP打ち合わせ');</v>
      </c>
    </row>
    <row r="3323" spans="1:7">
      <c r="A3323" s="48" t="str">
        <f>_xlfn.XLOOKUP(_xlfn.XLOOKUP(MID(タスク実績csv元!C3323,1,SEARCH(":",タスク実績csv元!C3323)-1),リスト!F:F,リスト!G:G)&amp;MID(タスク実績csv元!C3323,SEARCH(":",タスク実績csv元!C3323),999),タスクDB!K:K,タスクDB!A:A)</f>
        <v>{fa1d15a7-0fa5-46a0-b2a9-9b86fd9480ff}</v>
      </c>
      <c r="B3323" s="11">
        <f>タスク実績csv元!A3323</f>
        <v>44937</v>
      </c>
      <c r="C3323" s="54">
        <f>タスク実績csv元!F3323</f>
        <v>0.61458333333333337</v>
      </c>
      <c r="D3323" s="54">
        <f>タスク実績csv元!E3323</f>
        <v>0.60416666666666663</v>
      </c>
      <c r="E3323" t="str">
        <f>タスク実績csv元!I3323&amp;""</f>
        <v/>
      </c>
      <c r="F3323" t="str">
        <f>タスク実績csv元!D3323</f>
        <v>OROP010設計対応</v>
      </c>
      <c r="G3323" t="str">
        <f t="shared" si="51"/>
        <v>INSERT INTO task_achivement(task_no,achive_date,end_time,start_time,task_detail,memo)VALUES('{fa1d15a7-0fa5-46a0-b2a9-9b86fd9480ff}','2023/01/11','2023/01/11 14:45:00','2023/01/11 14:30:00','','OROP010設計対応');</v>
      </c>
    </row>
    <row r="3324" spans="1:7">
      <c r="A3324" s="48" t="str">
        <f>_xlfn.XLOOKUP(_xlfn.XLOOKUP(MID(タスク実績csv元!C3324,1,SEARCH(":",タスク実績csv元!C3324)-1),リスト!F:F,リスト!G:G)&amp;MID(タスク実績csv元!C3324,SEARCH(":",タスク実績csv元!C3324),999),タスクDB!K:K,タスクDB!A:A)</f>
        <v>{1364ffab-d0f2-41d6-9eab-c1e1da536e69}</v>
      </c>
      <c r="B3324" s="11">
        <f>タスク実績csv元!A3324</f>
        <v>44937</v>
      </c>
      <c r="C3324" s="54">
        <f>タスク実績csv元!F3324</f>
        <v>0.625</v>
      </c>
      <c r="D3324" s="54">
        <f>タスク実績csv元!E3324</f>
        <v>0.61458333333333337</v>
      </c>
      <c r="E3324" t="str">
        <f>タスク実績csv元!I3324&amp;""</f>
        <v/>
      </c>
      <c r="F3324" t="str">
        <f>タスク実績csv元!D3324</f>
        <v>ガバナ制限</v>
      </c>
      <c r="G3324" t="str">
        <f t="shared" si="51"/>
        <v>INSERT INTO task_achivement(task_no,achive_date,end_time,start_time,task_detail,memo)VALUES('{1364ffab-d0f2-41d6-9eab-c1e1da536e69}','2023/01/11','2023/01/11 15:00:00','2023/01/11 14:45:00','','ガバナ制限');</v>
      </c>
    </row>
    <row r="3325" spans="1:7">
      <c r="A3325" s="48" t="str">
        <f>_xlfn.XLOOKUP(_xlfn.XLOOKUP(MID(タスク実績csv元!C3325,1,SEARCH(":",タスク実績csv元!C3325)-1),リスト!F:F,リスト!G:G)&amp;MID(タスク実績csv元!C3325,SEARCH(":",タスク実績csv元!C3325),999),タスクDB!K:K,タスクDB!A:A)</f>
        <v>{eccefbf1-a852-44a0-af6a-c2c31b42f737}</v>
      </c>
      <c r="B3325" s="11">
        <f>タスク実績csv元!A3325</f>
        <v>44937</v>
      </c>
      <c r="C3325" s="54">
        <f>タスク実績csv元!F3325</f>
        <v>0.64583333333333337</v>
      </c>
      <c r="D3325" s="54">
        <f>タスク実績csv元!E3325</f>
        <v>0.625</v>
      </c>
      <c r="E3325" t="str">
        <f>タスク実績csv元!I3325&amp;""</f>
        <v/>
      </c>
      <c r="F3325" t="str">
        <f>タスク実績csv元!D3325</f>
        <v>受注OP改修打ち合わせ</v>
      </c>
      <c r="G3325" t="str">
        <f t="shared" si="51"/>
        <v>INSERT INTO task_achivement(task_no,achive_date,end_time,start_time,task_detail,memo)VALUES('{eccefbf1-a852-44a0-af6a-c2c31b42f737}','2023/01/11','2023/01/11 15:30:00','2023/01/11 15:00:00','','受注OP改修打ち合わせ');</v>
      </c>
    </row>
    <row r="3326" spans="1:7">
      <c r="A3326" s="48" t="str">
        <f>_xlfn.XLOOKUP(_xlfn.XLOOKUP(MID(タスク実績csv元!C3326,1,SEARCH(":",タスク実績csv元!C3326)-1),リスト!F:F,リスト!G:G)&amp;MID(タスク実績csv元!C3326,SEARCH(":",タスク実績csv元!C3326),999),タスクDB!K:K,タスクDB!A:A)</f>
        <v>{8bf29be6-00eb-4704-99d7-d935cf00aff3}</v>
      </c>
      <c r="B3326" s="11">
        <f>タスク実績csv元!A3326</f>
        <v>44937</v>
      </c>
      <c r="C3326" s="54">
        <f>タスク実績csv元!F3326</f>
        <v>0.66666666666666663</v>
      </c>
      <c r="D3326" s="54">
        <f>タスク実績csv元!E3326</f>
        <v>0.64583333333333337</v>
      </c>
      <c r="E3326" t="str">
        <f>タスク実績csv元!I3326&amp;""</f>
        <v/>
      </c>
      <c r="F3326" t="str">
        <f>タスク実績csv元!D3326</f>
        <v>SAP連携打ち合わせ</v>
      </c>
      <c r="G3326" t="str">
        <f t="shared" si="51"/>
        <v>INSERT INTO task_achivement(task_no,achive_date,end_time,start_time,task_detail,memo)VALUES('{8bf29be6-00eb-4704-99d7-d935cf00aff3}','2023/01/11','2023/01/11 16:00:00','2023/01/11 15:30:00','','SAP連携打ち合わせ');</v>
      </c>
    </row>
    <row r="3327" spans="1:7">
      <c r="A3327" s="48" t="str">
        <f>_xlfn.XLOOKUP(_xlfn.XLOOKUP(MID(タスク実績csv元!C3327,1,SEARCH(":",タスク実績csv元!C3327)-1),リスト!F:F,リスト!G:G)&amp;MID(タスク実績csv元!C3327,SEARCH(":",タスク実績csv元!C3327),999),タスクDB!K:K,タスクDB!A:A)</f>
        <v>{fa1d15a7-0fa5-46a0-b2a9-9b86fd9480ff}</v>
      </c>
      <c r="B3327" s="11">
        <f>タスク実績csv元!A3327</f>
        <v>44937</v>
      </c>
      <c r="C3327" s="54">
        <f>タスク実績csv元!F3327</f>
        <v>0.6875</v>
      </c>
      <c r="D3327" s="54">
        <f>タスク実績csv元!E3327</f>
        <v>0.66666666666666663</v>
      </c>
      <c r="E3327" t="str">
        <f>タスク実績csv元!I3327&amp;""</f>
        <v/>
      </c>
      <c r="F3327" t="str">
        <f>タスク実績csv元!D3327</f>
        <v>SAP連携整理</v>
      </c>
      <c r="G3327" t="str">
        <f t="shared" si="51"/>
        <v>INSERT INTO task_achivement(task_no,achive_date,end_time,start_time,task_detail,memo)VALUES('{fa1d15a7-0fa5-46a0-b2a9-9b86fd9480ff}','2023/01/11','2023/01/11 16:30:00','2023/01/11 16:00:00','','SAP連携整理');</v>
      </c>
    </row>
    <row r="3328" spans="1:7">
      <c r="A3328" s="48" t="str">
        <f>_xlfn.XLOOKUP(_xlfn.XLOOKUP(MID(タスク実績csv元!C3328,1,SEARCH(":",タスク実績csv元!C3328)-1),リスト!F:F,リスト!G:G)&amp;MID(タスク実績csv元!C3328,SEARCH(":",タスク実績csv元!C3328),999),タスクDB!K:K,タスクDB!A:A)</f>
        <v>{fa1d15a7-0fa5-46a0-b2a9-9b86fd9480ff}</v>
      </c>
      <c r="B3328" s="11">
        <f>タスク実績csv元!A3328</f>
        <v>44937</v>
      </c>
      <c r="C3328" s="54">
        <f>タスク実績csv元!F3328</f>
        <v>0.70833333333333337</v>
      </c>
      <c r="D3328" s="54">
        <f>タスク実績csv元!E3328</f>
        <v>0.6875</v>
      </c>
      <c r="E3328" t="str">
        <f>タスク実績csv元!I3328&amp;""</f>
        <v/>
      </c>
      <c r="F3328" t="str">
        <f>タスク実績csv元!D3328</f>
        <v>SITのWBS整理</v>
      </c>
      <c r="G3328" t="str">
        <f t="shared" si="51"/>
        <v>INSERT INTO task_achivement(task_no,achive_date,end_time,start_time,task_detail,memo)VALUES('{fa1d15a7-0fa5-46a0-b2a9-9b86fd9480ff}','2023/01/11','2023/01/11 17:00:00','2023/01/11 16:30:00','','SITのWBS整理');</v>
      </c>
    </row>
    <row r="3329" spans="1:7">
      <c r="A3329" s="48" t="str">
        <f>_xlfn.XLOOKUP(_xlfn.XLOOKUP(MID(タスク実績csv元!C3329,1,SEARCH(":",タスク実績csv元!C3329)-1),リスト!F:F,リスト!G:G)&amp;MID(タスク実績csv元!C3329,SEARCH(":",タスク実績csv元!C3329),999),タスクDB!K:K,タスクDB!A:A)</f>
        <v>{eccefbf1-a852-44a0-af6a-c2c31b42f737}</v>
      </c>
      <c r="B3329" s="11">
        <f>タスク実績csv元!A3329</f>
        <v>44937</v>
      </c>
      <c r="C3329" s="54">
        <f>タスク実績csv元!F3329</f>
        <v>0.72916666666666663</v>
      </c>
      <c r="D3329" s="54">
        <f>タスク実績csv元!E3329</f>
        <v>0.70833333333333337</v>
      </c>
      <c r="E3329" t="str">
        <f>タスク実績csv元!I3329&amp;""</f>
        <v/>
      </c>
      <c r="F3329" t="str">
        <f>タスク実績csv元!D3329</f>
        <v>事前確認打ち合わせ</v>
      </c>
      <c r="G3329" t="str">
        <f t="shared" si="51"/>
        <v>INSERT INTO task_achivement(task_no,achive_date,end_time,start_time,task_detail,memo)VALUES('{eccefbf1-a852-44a0-af6a-c2c31b42f737}','2023/01/11','2023/01/11 17:30:00','2023/01/11 17:00:00','','事前確認打ち合わせ');</v>
      </c>
    </row>
    <row r="3330" spans="1:7">
      <c r="A3330" s="48" t="str">
        <f>_xlfn.XLOOKUP(_xlfn.XLOOKUP(MID(タスク実績csv元!C3330,1,SEARCH(":",タスク実績csv元!C3330)-1),リスト!F:F,リスト!G:G)&amp;MID(タスク実績csv元!C3330,SEARCH(":",タスク実績csv元!C3330),999),タスクDB!K:K,タスクDB!A:A)</f>
        <v>{eccefbf1-a852-44a0-af6a-c2c31b42f737}</v>
      </c>
      <c r="B3330" s="11">
        <f>タスク実績csv元!A3330</f>
        <v>44937</v>
      </c>
      <c r="C3330" s="54">
        <f>タスク実績csv元!F3330</f>
        <v>0.75</v>
      </c>
      <c r="D3330" s="54">
        <f>タスク実績csv元!E3330</f>
        <v>0.72916666666666663</v>
      </c>
      <c r="E3330" t="str">
        <f>タスク実績csv元!I3330&amp;""</f>
        <v/>
      </c>
      <c r="F3330" t="str">
        <f>タスク実績csv元!D3330</f>
        <v>全体内部打合せ</v>
      </c>
      <c r="G3330" t="str">
        <f t="shared" si="51"/>
        <v>INSERT INTO task_achivement(task_no,achive_date,end_time,start_time,task_detail,memo)VALUES('{eccefbf1-a852-44a0-af6a-c2c31b42f737}','2023/01/11','2023/01/11 18:00:00','2023/01/11 17:30:00','','全体内部打合せ');</v>
      </c>
    </row>
    <row r="3331" spans="1:7">
      <c r="A3331" s="48" t="str">
        <f>_xlfn.XLOOKUP(_xlfn.XLOOKUP(MID(タスク実績csv元!C3331,1,SEARCH(":",タスク実績csv元!C3331)-1),リスト!F:F,リスト!G:G)&amp;MID(タスク実績csv元!C3331,SEARCH(":",タスク実績csv元!C3331),999),タスクDB!K:K,タスクDB!A:A)</f>
        <v>{fa1d15a7-0fa5-46a0-b2a9-9b86fd9480ff}</v>
      </c>
      <c r="B3331" s="11">
        <f>タスク実績csv元!A3331</f>
        <v>44937</v>
      </c>
      <c r="C3331" s="54">
        <f>タスク実績csv元!F3331</f>
        <v>0.97916666666666663</v>
      </c>
      <c r="D3331" s="54">
        <f>タスク実績csv元!E3331</f>
        <v>0.91666666666666663</v>
      </c>
      <c r="E3331" t="str">
        <f>タスク実績csv元!I3331&amp;""</f>
        <v/>
      </c>
      <c r="F3331" t="str">
        <f>タスク実績csv元!D3331</f>
        <v>SITのWBS整理</v>
      </c>
      <c r="G3331" t="str">
        <f t="shared" ref="G3331:G3394" si="52">IF(B3331=0,"","INSERT INTO task_achivement("&amp;$A$1&amp;","&amp;$B$1&amp;","&amp;$C$1&amp;","&amp;$D$1&amp;","&amp;$E$1&amp;","&amp;$F$1&amp;")VALUES('"&amp;A3331&amp;"',"&amp;IF(B3331="","null","'"&amp;TEXT(B3331,"yyyy/MM/dd")&amp;"'")&amp;","&amp;IF(C3331="","null","'"&amp;TEXT(B3331,"yyyy/MM/dd")&amp;" "&amp;TEXT(C3331,"HH:mm:ss")&amp;"'")&amp;","&amp;IF(D3331="","null","'"&amp;TEXT(B3331,"yyyy/MM/dd")&amp;" "&amp;TEXT(D3331,"HH:mm:ss")&amp;"'")&amp;",'"&amp;E3331&amp;"','"&amp;F3331&amp;"');")</f>
        <v>INSERT INTO task_achivement(task_no,achive_date,end_time,start_time,task_detail,memo)VALUES('{fa1d15a7-0fa5-46a0-b2a9-9b86fd9480ff}','2023/01/11','2023/01/11 23:30:00','2023/01/11 22:00:00','','SITのWBS整理');</v>
      </c>
    </row>
    <row r="3332" spans="1:7">
      <c r="A3332" s="48" t="str">
        <f>_xlfn.XLOOKUP(_xlfn.XLOOKUP(MID(タスク実績csv元!C3332,1,SEARCH(":",タスク実績csv元!C3332)-1),リスト!F:F,リスト!G:G)&amp;MID(タスク実績csv元!C3332,SEARCH(":",タスク実績csv元!C3332),999),タスクDB!K:K,タスクDB!A:A)</f>
        <v>{eccefbf1-a852-44a0-af6a-c2c31b42f737}</v>
      </c>
      <c r="B3332" s="11">
        <f>タスク実績csv元!A3332</f>
        <v>44938</v>
      </c>
      <c r="C3332" s="54">
        <f>タスク実績csv元!F3332</f>
        <v>0.40625</v>
      </c>
      <c r="D3332" s="54">
        <f>タスク実績csv元!E3332</f>
        <v>0.38541666666666669</v>
      </c>
      <c r="E3332" t="str">
        <f>タスク実績csv元!I3332&amp;""</f>
        <v/>
      </c>
      <c r="F3332" t="str">
        <f>タスク実績csv元!D3332</f>
        <v>朝会</v>
      </c>
      <c r="G3332" t="str">
        <f t="shared" si="52"/>
        <v>INSERT INTO task_achivement(task_no,achive_date,end_time,start_time,task_detail,memo)VALUES('{eccefbf1-a852-44a0-af6a-c2c31b42f737}','2023/01/12','2023/01/12 09:45:00','2023/01/12 09:15:00','','朝会');</v>
      </c>
    </row>
    <row r="3333" spans="1:7">
      <c r="A3333" s="48" t="str">
        <f>_xlfn.XLOOKUP(_xlfn.XLOOKUP(MID(タスク実績csv元!C3333,1,SEARCH(":",タスク実績csv元!C3333)-1),リスト!F:F,リスト!G:G)&amp;MID(タスク実績csv元!C3333,SEARCH(":",タスク実績csv元!C3333),999),タスクDB!K:K,タスクDB!A:A)</f>
        <v>{fa1d15a7-0fa5-46a0-b2a9-9b86fd9480ff}</v>
      </c>
      <c r="B3333" s="11">
        <f>タスク実績csv元!A3333</f>
        <v>44938</v>
      </c>
      <c r="C3333" s="54">
        <f>タスク実績csv元!F3333</f>
        <v>0.41666666666666669</v>
      </c>
      <c r="D3333" s="54">
        <f>タスク実績csv元!E3333</f>
        <v>0.40625</v>
      </c>
      <c r="E3333" t="str">
        <f>タスク実績csv元!I3333&amp;""</f>
        <v/>
      </c>
      <c r="F3333" t="str">
        <f>タスク実績csv元!D3333</f>
        <v>課題整理</v>
      </c>
      <c r="G3333" t="str">
        <f t="shared" si="52"/>
        <v>INSERT INTO task_achivement(task_no,achive_date,end_time,start_time,task_detail,memo)VALUES('{fa1d15a7-0fa5-46a0-b2a9-9b86fd9480ff}','2023/01/12','2023/01/12 10:00:00','2023/01/12 09:45:00','','課題整理');</v>
      </c>
    </row>
    <row r="3334" spans="1:7">
      <c r="A3334" s="48" t="str">
        <f>_xlfn.XLOOKUP(_xlfn.XLOOKUP(MID(タスク実績csv元!C3334,1,SEARCH(":",タスク実績csv元!C3334)-1),リスト!F:F,リスト!G:G)&amp;MID(タスク実績csv元!C3334,SEARCH(":",タスク実績csv元!C3334),999),タスクDB!K:K,タスクDB!A:A)</f>
        <v>{8bf29be6-00eb-4704-99d7-d935cf00aff3}</v>
      </c>
      <c r="B3334" s="11">
        <f>タスク実績csv元!A3334</f>
        <v>44938</v>
      </c>
      <c r="C3334" s="54">
        <f>タスク実績csv元!F3334</f>
        <v>0.45833333333333331</v>
      </c>
      <c r="D3334" s="54">
        <f>タスク実績csv元!E3334</f>
        <v>0.41666666666666669</v>
      </c>
      <c r="E3334" t="str">
        <f>タスク実績csv元!I3334&amp;""</f>
        <v/>
      </c>
      <c r="F3334" t="str">
        <f>タスク実績csv元!D3334</f>
        <v>今西塾</v>
      </c>
      <c r="G3334" t="str">
        <f t="shared" si="52"/>
        <v>INSERT INTO task_achivement(task_no,achive_date,end_time,start_time,task_detail,memo)VALUES('{8bf29be6-00eb-4704-99d7-d935cf00aff3}','2023/01/12','2023/01/12 11:00:00','2023/01/12 10:00:00','','今西塾');</v>
      </c>
    </row>
    <row r="3335" spans="1:7">
      <c r="A3335" s="48" t="str">
        <f>_xlfn.XLOOKUP(_xlfn.XLOOKUP(MID(タスク実績csv元!C3335,1,SEARCH(":",タスク実績csv元!C3335)-1),リスト!F:F,リスト!G:G)&amp;MID(タスク実績csv元!C3335,SEARCH(":",タスク実績csv元!C3335),999),タスクDB!K:K,タスクDB!A:A)</f>
        <v>{1364ffab-d0f2-41d6-9eab-c1e1da536e69}</v>
      </c>
      <c r="B3335" s="11">
        <f>タスク実績csv元!A3335</f>
        <v>44938</v>
      </c>
      <c r="C3335" s="54">
        <f>タスク実績csv元!F3335</f>
        <v>0.47916666666666669</v>
      </c>
      <c r="D3335" s="54">
        <f>タスク実績csv元!E3335</f>
        <v>0.45833333333333331</v>
      </c>
      <c r="E3335" t="str">
        <f>タスク実績csv元!I3335&amp;""</f>
        <v/>
      </c>
      <c r="F3335" t="str">
        <f>タスク実績csv元!D3335</f>
        <v>検針合同打合せ</v>
      </c>
      <c r="G3335" t="str">
        <f t="shared" si="52"/>
        <v>INSERT INTO task_achivement(task_no,achive_date,end_time,start_time,task_detail,memo)VALUES('{1364ffab-d0f2-41d6-9eab-c1e1da536e69}','2023/01/12','2023/01/12 11:30:00','2023/01/12 11:00:00','','検針合同打合せ');</v>
      </c>
    </row>
    <row r="3336" spans="1:7">
      <c r="A3336" s="48" t="str">
        <f>_xlfn.XLOOKUP(_xlfn.XLOOKUP(MID(タスク実績csv元!C3336,1,SEARCH(":",タスク実績csv元!C3336)-1),リスト!F:F,リスト!G:G)&amp;MID(タスク実績csv元!C3336,SEARCH(":",タスク実績csv元!C3336),999),タスクDB!K:K,タスクDB!A:A)</f>
        <v>{eccefbf1-a852-44a0-af6a-c2c31b42f737}</v>
      </c>
      <c r="B3336" s="11">
        <f>タスク実績csv元!A3336</f>
        <v>44938</v>
      </c>
      <c r="C3336" s="54">
        <f>タスク実績csv元!F3336</f>
        <v>0.5</v>
      </c>
      <c r="D3336" s="54">
        <f>タスク実績csv元!E3336</f>
        <v>0.47916666666666669</v>
      </c>
      <c r="E3336" t="str">
        <f>タスク実績csv元!I3336&amp;""</f>
        <v/>
      </c>
      <c r="F3336" t="str">
        <f>タスク実績csv元!D3336</f>
        <v>原田さん状況確認</v>
      </c>
      <c r="G3336" t="str">
        <f t="shared" si="52"/>
        <v>INSERT INTO task_achivement(task_no,achive_date,end_time,start_time,task_detail,memo)VALUES('{eccefbf1-a852-44a0-af6a-c2c31b42f737}','2023/01/12','2023/01/12 12:00:00','2023/01/12 11:30:00','','原田さん状況確認');</v>
      </c>
    </row>
    <row r="3337" spans="1:7">
      <c r="A3337" s="48" t="str">
        <f>_xlfn.XLOOKUP(_xlfn.XLOOKUP(MID(タスク実績csv元!C3337,1,SEARCH(":",タスク実績csv元!C3337)-1),リスト!F:F,リスト!G:G)&amp;MID(タスク実績csv元!C3337,SEARCH(":",タスク実績csv元!C3337),999),タスクDB!K:K,タスクDB!A:A)</f>
        <v>{fa1d15a7-0fa5-46a0-b2a9-9b86fd9480ff}</v>
      </c>
      <c r="B3337" s="11">
        <f>タスク実績csv元!A3337</f>
        <v>44938</v>
      </c>
      <c r="C3337" s="54">
        <f>タスク実績csv元!F3337</f>
        <v>0.55208333333333337</v>
      </c>
      <c r="D3337" s="54">
        <f>タスク実績csv元!E3337</f>
        <v>0.5</v>
      </c>
      <c r="E3337" t="str">
        <f>タスク実績csv元!I3337&amp;""</f>
        <v/>
      </c>
      <c r="F3337" t="str">
        <f>タスク実績csv元!D3337</f>
        <v>残課題整理</v>
      </c>
      <c r="G3337" t="str">
        <f t="shared" si="52"/>
        <v>INSERT INTO task_achivement(task_no,achive_date,end_time,start_time,task_detail,memo)VALUES('{fa1d15a7-0fa5-46a0-b2a9-9b86fd9480ff}','2023/01/12','2023/01/12 13:15:00','2023/01/12 12:00:00','','残課題整理');</v>
      </c>
    </row>
    <row r="3338" spans="1:7">
      <c r="A3338" s="48" t="str">
        <f>_xlfn.XLOOKUP(_xlfn.XLOOKUP(MID(タスク実績csv元!C3338,1,SEARCH(":",タスク実績csv元!C3338)-1),リスト!F:F,リスト!G:G)&amp;MID(タスク実績csv元!C3338,SEARCH(":",タスク実績csv元!C3338),999),タスクDB!K:K,タスクDB!A:A)</f>
        <v>{eccefbf1-a852-44a0-af6a-c2c31b42f737}</v>
      </c>
      <c r="B3338" s="11">
        <f>タスク実績csv元!A3338</f>
        <v>44938</v>
      </c>
      <c r="C3338" s="54">
        <f>タスク実績csv元!F3338</f>
        <v>0.57291666666666663</v>
      </c>
      <c r="D3338" s="54">
        <f>タスク実績csv元!E3338</f>
        <v>0.55208333333333337</v>
      </c>
      <c r="E3338" t="str">
        <f>タスク実績csv元!I3338&amp;""</f>
        <v/>
      </c>
      <c r="F3338" t="str">
        <f>タスク実績csv元!D3338</f>
        <v>SITの動き方簡易確認</v>
      </c>
      <c r="G3338" t="str">
        <f t="shared" si="52"/>
        <v>INSERT INTO task_achivement(task_no,achive_date,end_time,start_time,task_detail,memo)VALUES('{eccefbf1-a852-44a0-af6a-c2c31b42f737}','2023/01/12','2023/01/12 13:45:00','2023/01/12 13:15:00','','SITの動き方簡易確認');</v>
      </c>
    </row>
    <row r="3339" spans="1:7">
      <c r="A3339" s="48" t="str">
        <f>_xlfn.XLOOKUP(_xlfn.XLOOKUP(MID(タスク実績csv元!C3339,1,SEARCH(":",タスク実績csv元!C3339)-1),リスト!F:F,リスト!G:G)&amp;MID(タスク実績csv元!C3339,SEARCH(":",タスク実績csv元!C3339),999),タスクDB!K:K,タスクDB!A:A)</f>
        <v>{fa1d15a7-0fa5-46a0-b2a9-9b86fd9480ff}</v>
      </c>
      <c r="B3339" s="11">
        <f>タスク実績csv元!A3339</f>
        <v>44938</v>
      </c>
      <c r="C3339" s="54">
        <f>タスク実績csv元!F3339</f>
        <v>0.59375</v>
      </c>
      <c r="D3339" s="54">
        <f>タスク実績csv元!E3339</f>
        <v>0.57291666666666663</v>
      </c>
      <c r="E3339" t="str">
        <f>タスク実績csv元!I3339&amp;""</f>
        <v/>
      </c>
      <c r="F3339" t="str">
        <f>タスク実績csv元!D3339</f>
        <v>SITのWBS整理</v>
      </c>
      <c r="G3339" t="str">
        <f t="shared" si="52"/>
        <v>INSERT INTO task_achivement(task_no,achive_date,end_time,start_time,task_detail,memo)VALUES('{fa1d15a7-0fa5-46a0-b2a9-9b86fd9480ff}','2023/01/12','2023/01/12 14:15:00','2023/01/12 13:45:00','','SITのWBS整理');</v>
      </c>
    </row>
    <row r="3340" spans="1:7">
      <c r="A3340" s="48" t="str">
        <f>_xlfn.XLOOKUP(_xlfn.XLOOKUP(MID(タスク実績csv元!C3340,1,SEARCH(":",タスク実績csv元!C3340)-1),リスト!F:F,リスト!G:G)&amp;MID(タスク実績csv元!C3340,SEARCH(":",タスク実績csv元!C3340),999),タスクDB!K:K,タスクDB!A:A)</f>
        <v>{404c47ef-477f-4814-bce1-01a384331bed}</v>
      </c>
      <c r="B3340" s="11">
        <f>タスク実績csv元!A3340</f>
        <v>44938</v>
      </c>
      <c r="C3340" s="54">
        <f>タスク実績csv元!F3340</f>
        <v>0.625</v>
      </c>
      <c r="D3340" s="54">
        <f>タスク実績csv元!E3340</f>
        <v>0.60416666666666663</v>
      </c>
      <c r="E3340" t="str">
        <f>タスク実績csv元!I3340&amp;""</f>
        <v/>
      </c>
      <c r="F3340" t="str">
        <f>タスク実績csv元!D3340</f>
        <v>面談</v>
      </c>
      <c r="G3340" t="str">
        <f t="shared" si="52"/>
        <v>INSERT INTO task_achivement(task_no,achive_date,end_time,start_time,task_detail,memo)VALUES('{404c47ef-477f-4814-bce1-01a384331bed}','2023/01/12','2023/01/12 15:00:00','2023/01/12 14:30:00','','面談');</v>
      </c>
    </row>
    <row r="3341" spans="1:7">
      <c r="A3341" s="48" t="str">
        <f>_xlfn.XLOOKUP(_xlfn.XLOOKUP(MID(タスク実績csv元!C3341,1,SEARCH(":",タスク実績csv元!C3341)-1),リスト!F:F,リスト!G:G)&amp;MID(タスク実績csv元!C3341,SEARCH(":",タスク実績csv元!C3341),999),タスクDB!K:K,タスクDB!A:A)</f>
        <v>{8bf29be6-00eb-4704-99d7-d935cf00aff3}</v>
      </c>
      <c r="B3341" s="11">
        <f>タスク実績csv元!A3341</f>
        <v>44938</v>
      </c>
      <c r="C3341" s="54">
        <f>タスク実績csv元!F3341</f>
        <v>0.6875</v>
      </c>
      <c r="D3341" s="54">
        <f>タスク実績csv元!E3341</f>
        <v>0.625</v>
      </c>
      <c r="E3341" t="str">
        <f>タスク実績csv元!I3341&amp;""</f>
        <v/>
      </c>
      <c r="F3341" t="str">
        <f>タスク実績csv元!D3341</f>
        <v>3社定例打ち合わせ</v>
      </c>
      <c r="G3341" t="str">
        <f t="shared" si="52"/>
        <v>INSERT INTO task_achivement(task_no,achive_date,end_time,start_time,task_detail,memo)VALUES('{8bf29be6-00eb-4704-99d7-d935cf00aff3}','2023/01/12','2023/01/12 16:30:00','2023/01/12 15:00:00','','3社定例打ち合わせ');</v>
      </c>
    </row>
    <row r="3342" spans="1:7">
      <c r="A3342" s="48" t="str">
        <f>_xlfn.XLOOKUP(_xlfn.XLOOKUP(MID(タスク実績csv元!C3342,1,SEARCH(":",タスク実績csv元!C3342)-1),リスト!F:F,リスト!G:G)&amp;MID(タスク実績csv元!C3342,SEARCH(":",タスク実績csv元!C3342),999),タスクDB!K:K,タスクDB!A:A)</f>
        <v>{fa1d15a7-0fa5-46a0-b2a9-9b86fd9480ff}</v>
      </c>
      <c r="B3342" s="11">
        <f>タスク実績csv元!A3342</f>
        <v>44938</v>
      </c>
      <c r="C3342" s="54">
        <f>タスク実績csv元!F3342</f>
        <v>0.70833333333333337</v>
      </c>
      <c r="D3342" s="54">
        <f>タスク実績csv元!E3342</f>
        <v>0.6875</v>
      </c>
      <c r="E3342" t="str">
        <f>タスク実績csv元!I3342&amp;""</f>
        <v/>
      </c>
      <c r="F3342" t="str">
        <f>タスク実績csv元!D3342</f>
        <v>課題整理</v>
      </c>
      <c r="G3342" t="str">
        <f t="shared" si="52"/>
        <v>INSERT INTO task_achivement(task_no,achive_date,end_time,start_time,task_detail,memo)VALUES('{fa1d15a7-0fa5-46a0-b2a9-9b86fd9480ff}','2023/01/12','2023/01/12 17:00:00','2023/01/12 16:30:00','','課題整理');</v>
      </c>
    </row>
    <row r="3343" spans="1:7">
      <c r="A3343" s="48" t="str">
        <f>_xlfn.XLOOKUP(_xlfn.XLOOKUP(MID(タスク実績csv元!C3343,1,SEARCH(":",タスク実績csv元!C3343)-1),リスト!F:F,リスト!G:G)&amp;MID(タスク実績csv元!C3343,SEARCH(":",タスク実績csv元!C3343),999),タスクDB!K:K,タスクDB!A:A)</f>
        <v>{8bf29be6-00eb-4704-99d7-d935cf00aff3}</v>
      </c>
      <c r="B3343" s="11">
        <f>タスク実績csv元!A3343</f>
        <v>44938</v>
      </c>
      <c r="C3343" s="54">
        <f>タスク実績csv元!F3343</f>
        <v>0.72916666666666663</v>
      </c>
      <c r="D3343" s="54">
        <f>タスク実績csv元!E3343</f>
        <v>0.70833333333333337</v>
      </c>
      <c r="E3343" t="str">
        <f>タスク実績csv元!I3343&amp;""</f>
        <v/>
      </c>
      <c r="F3343" t="str">
        <f>タスク実績csv元!D3343</f>
        <v>定例報告</v>
      </c>
      <c r="G3343" t="str">
        <f t="shared" si="52"/>
        <v>INSERT INTO task_achivement(task_no,achive_date,end_time,start_time,task_detail,memo)VALUES('{8bf29be6-00eb-4704-99d7-d935cf00aff3}','2023/01/12','2023/01/12 17:30:00','2023/01/12 17:00:00','','定例報告');</v>
      </c>
    </row>
    <row r="3344" spans="1:7">
      <c r="A3344" s="48" t="str">
        <f>_xlfn.XLOOKUP(_xlfn.XLOOKUP(MID(タスク実績csv元!C3344,1,SEARCH(":",タスク実績csv元!C3344)-1),リスト!F:F,リスト!G:G)&amp;MID(タスク実績csv元!C3344,SEARCH(":",タスク実績csv元!C3344),999),タスクDB!K:K,タスクDB!A:A)</f>
        <v>{eccefbf1-a852-44a0-af6a-c2c31b42f737}</v>
      </c>
      <c r="B3344" s="11">
        <f>タスク実績csv元!A3344</f>
        <v>44938</v>
      </c>
      <c r="C3344" s="54">
        <f>タスク実績csv元!F3344</f>
        <v>0.77083333333333337</v>
      </c>
      <c r="D3344" s="54">
        <f>タスク実績csv元!E3344</f>
        <v>0.72916666666666663</v>
      </c>
      <c r="E3344" t="str">
        <f>タスク実績csv元!I3344&amp;""</f>
        <v/>
      </c>
      <c r="F3344" t="str">
        <f>タスク実績csv元!D3344</f>
        <v>内部打合せ(永嶋)</v>
      </c>
      <c r="G3344" t="str">
        <f t="shared" si="52"/>
        <v>INSERT INTO task_achivement(task_no,achive_date,end_time,start_time,task_detail,memo)VALUES('{eccefbf1-a852-44a0-af6a-c2c31b42f737}','2023/01/12','2023/01/12 18:30:00','2023/01/12 17:30:00','','内部打合せ(永嶋)');</v>
      </c>
    </row>
    <row r="3345" spans="1:7">
      <c r="A3345" s="48" t="str">
        <f>_xlfn.XLOOKUP(_xlfn.XLOOKUP(MID(タスク実績csv元!C3345,1,SEARCH(":",タスク実績csv元!C3345)-1),リスト!F:F,リスト!G:G)&amp;MID(タスク実績csv元!C3345,SEARCH(":",タスク実績csv元!C3345),999),タスクDB!K:K,タスクDB!A:A)</f>
        <v>{eccefbf1-a852-44a0-af6a-c2c31b42f737}</v>
      </c>
      <c r="B3345" s="11">
        <f>タスク実績csv元!A3345</f>
        <v>44938</v>
      </c>
      <c r="C3345" s="54">
        <f>タスク実績csv元!F3345</f>
        <v>0.8125</v>
      </c>
      <c r="D3345" s="54">
        <f>タスク実績csv元!E3345</f>
        <v>0.77083333333333337</v>
      </c>
      <c r="E3345" t="str">
        <f>タスク実績csv元!I3345&amp;""</f>
        <v/>
      </c>
      <c r="F3345" t="str">
        <f>タスク実績csv元!D3345</f>
        <v>内部打合せ(木幡)</v>
      </c>
      <c r="G3345" t="str">
        <f t="shared" si="52"/>
        <v>INSERT INTO task_achivement(task_no,achive_date,end_time,start_time,task_detail,memo)VALUES('{eccefbf1-a852-44a0-af6a-c2c31b42f737}','2023/01/12','2023/01/12 19:30:00','2023/01/12 18:30:00','','内部打合せ(木幡)');</v>
      </c>
    </row>
    <row r="3346" spans="1:7">
      <c r="A3346" s="48" t="str">
        <f>_xlfn.XLOOKUP(_xlfn.XLOOKUP(MID(タスク実績csv元!C3346,1,SEARCH(":",タスク実績csv元!C3346)-1),リスト!F:F,リスト!G:G)&amp;MID(タスク実績csv元!C3346,SEARCH(":",タスク実績csv元!C3346),999),タスクDB!K:K,タスクDB!A:A)</f>
        <v>{eccefbf1-a852-44a0-af6a-c2c31b42f737}</v>
      </c>
      <c r="B3346" s="11">
        <f>タスク実績csv元!A3346</f>
        <v>44939</v>
      </c>
      <c r="C3346" s="54">
        <f>タスク実績csv元!F3346</f>
        <v>0.39583333333333331</v>
      </c>
      <c r="D3346" s="54">
        <f>タスク実績csv元!E3346</f>
        <v>0.38541666666666669</v>
      </c>
      <c r="E3346" t="str">
        <f>タスク実績csv元!I3346&amp;""</f>
        <v/>
      </c>
      <c r="F3346" t="str">
        <f>タスク実績csv元!D3346</f>
        <v>朝会</v>
      </c>
      <c r="G3346" t="str">
        <f t="shared" si="52"/>
        <v>INSERT INTO task_achivement(task_no,achive_date,end_time,start_time,task_detail,memo)VALUES('{eccefbf1-a852-44a0-af6a-c2c31b42f737}','2023/01/13','2023/01/13 09:30:00','2023/01/13 09:15:00','','朝会');</v>
      </c>
    </row>
    <row r="3347" spans="1:7">
      <c r="A3347" s="48" t="str">
        <f>_xlfn.XLOOKUP(_xlfn.XLOOKUP(MID(タスク実績csv元!C3347,1,SEARCH(":",タスク実績csv元!C3347)-1),リスト!F:F,リスト!G:G)&amp;MID(タスク実績csv元!C3347,SEARCH(":",タスク実績csv元!C3347),999),タスクDB!K:K,タスクDB!A:A)</f>
        <v>{4c39d40d-b35f-4cfa-b549-6c5de24454e2}</v>
      </c>
      <c r="B3347" s="11">
        <f>タスク実績csv元!A3347</f>
        <v>44939</v>
      </c>
      <c r="C3347" s="54">
        <f>タスク実績csv元!F3347</f>
        <v>0.40625</v>
      </c>
      <c r="D3347" s="54">
        <f>タスク実績csv元!E3347</f>
        <v>0.39583333333333331</v>
      </c>
      <c r="E3347" t="str">
        <f>タスク実績csv元!I3347&amp;""</f>
        <v/>
      </c>
      <c r="F3347" t="str">
        <f>タスク実績csv元!D3347</f>
        <v>朝会</v>
      </c>
      <c r="G3347" t="str">
        <f t="shared" si="52"/>
        <v>INSERT INTO task_achivement(task_no,achive_date,end_time,start_time,task_detail,memo)VALUES('{4c39d40d-b35f-4cfa-b549-6c5de24454e2}','2023/01/13','2023/01/13 09:45:00','2023/01/13 09:30:00','','朝会');</v>
      </c>
    </row>
    <row r="3348" spans="1:7">
      <c r="A3348" s="48" t="str">
        <f>_xlfn.XLOOKUP(_xlfn.XLOOKUP(MID(タスク実績csv元!C3348,1,SEARCH(":",タスク実績csv元!C3348)-1),リスト!F:F,リスト!G:G)&amp;MID(タスク実績csv元!C3348,SEARCH(":",タスク実績csv元!C3348),999),タスクDB!K:K,タスクDB!A:A)</f>
        <v>{fa1d15a7-0fa5-46a0-b2a9-9b86fd9480ff}</v>
      </c>
      <c r="B3348" s="11">
        <f>タスク実績csv元!A3348</f>
        <v>44939</v>
      </c>
      <c r="C3348" s="54">
        <f>タスク実績csv元!F3348</f>
        <v>0.4375</v>
      </c>
      <c r="D3348" s="54">
        <f>タスク実績csv元!E3348</f>
        <v>0.40625</v>
      </c>
      <c r="E3348" t="str">
        <f>タスク実績csv元!I3348&amp;""</f>
        <v/>
      </c>
      <c r="F3348" t="str">
        <f>タスク実績csv元!D3348</f>
        <v>画面起動制御の対応</v>
      </c>
      <c r="G3348" t="str">
        <f t="shared" si="52"/>
        <v>INSERT INTO task_achivement(task_no,achive_date,end_time,start_time,task_detail,memo)VALUES('{fa1d15a7-0fa5-46a0-b2a9-9b86fd9480ff}','2023/01/13','2023/01/13 10:30:00','2023/01/13 09:45:00','','画面起動制御の対応');</v>
      </c>
    </row>
    <row r="3349" spans="1:7">
      <c r="A3349" s="48" t="str">
        <f>_xlfn.XLOOKUP(_xlfn.XLOOKUP(MID(タスク実績csv元!C3349,1,SEARCH(":",タスク実績csv元!C3349)-1),リスト!F:F,リスト!G:G)&amp;MID(タスク実績csv元!C3349,SEARCH(":",タスク実績csv元!C3349),999),タスクDB!K:K,タスクDB!A:A)</f>
        <v>{eccefbf1-a852-44a0-af6a-c2c31b42f737}</v>
      </c>
      <c r="B3349" s="11">
        <f>タスク実績csv元!A3349</f>
        <v>44939</v>
      </c>
      <c r="C3349" s="54">
        <f>タスク実績csv元!F3349</f>
        <v>0.45833333333333331</v>
      </c>
      <c r="D3349" s="54">
        <f>タスク実績csv元!E3349</f>
        <v>0.4375</v>
      </c>
      <c r="E3349" t="str">
        <f>タスク実績csv元!I3349&amp;""</f>
        <v/>
      </c>
      <c r="F3349" t="str">
        <f>タスク実績csv元!D3349</f>
        <v>追加要員について（議事/課題状況管理要員)</v>
      </c>
      <c r="G3349" t="str">
        <f t="shared" si="52"/>
        <v>INSERT INTO task_achivement(task_no,achive_date,end_time,start_time,task_detail,memo)VALUES('{eccefbf1-a852-44a0-af6a-c2c31b42f737}','2023/01/13','2023/01/13 11:00:00','2023/01/13 10:30:00','','追加要員について（議事/課題状況管理要員)');</v>
      </c>
    </row>
    <row r="3350" spans="1:7">
      <c r="A3350" s="48" t="str">
        <f>_xlfn.XLOOKUP(_xlfn.XLOOKUP(MID(タスク実績csv元!C3350,1,SEARCH(":",タスク実績csv元!C3350)-1),リスト!F:F,リスト!G:G)&amp;MID(タスク実績csv元!C3350,SEARCH(":",タスク実績csv元!C3350),999),タスクDB!K:K,タスクDB!A:A)</f>
        <v>{eccefbf1-a852-44a0-af6a-c2c31b42f737}</v>
      </c>
      <c r="B3350" s="11">
        <f>タスク実績csv元!A3350</f>
        <v>44939</v>
      </c>
      <c r="C3350" s="54">
        <f>タスク実績csv元!F3350</f>
        <v>0.5</v>
      </c>
      <c r="D3350" s="54">
        <f>タスク実績csv元!E3350</f>
        <v>0.45833333333333331</v>
      </c>
      <c r="E3350" t="str">
        <f>タスク実績csv元!I3350&amp;""</f>
        <v/>
      </c>
      <c r="F3350" t="str">
        <f>タスク実績csv元!D3350</f>
        <v>SOTC080/090の状況整理</v>
      </c>
      <c r="G3350" t="str">
        <f t="shared" si="52"/>
        <v>INSERT INTO task_achivement(task_no,achive_date,end_time,start_time,task_detail,memo)VALUES('{eccefbf1-a852-44a0-af6a-c2c31b42f737}','2023/01/13','2023/01/13 12:00:00','2023/01/13 11:00:00','','SOTC080/090の状況整理');</v>
      </c>
    </row>
    <row r="3351" spans="1:7">
      <c r="A3351" s="48" t="str">
        <f>_xlfn.XLOOKUP(_xlfn.XLOOKUP(MID(タスク実績csv元!C3351,1,SEARCH(":",タスク実績csv元!C3351)-1),リスト!F:F,リスト!G:G)&amp;MID(タスク実績csv元!C3351,SEARCH(":",タスク実績csv元!C3351),999),タスクDB!K:K,タスクDB!A:A)</f>
        <v>{fa1d15a7-0fa5-46a0-b2a9-9b86fd9480ff}</v>
      </c>
      <c r="B3351" s="11">
        <f>タスク実績csv元!A3351</f>
        <v>44939</v>
      </c>
      <c r="C3351" s="54">
        <f>タスク実績csv元!F3351</f>
        <v>0.58333333333333337</v>
      </c>
      <c r="D3351" s="54">
        <f>タスク実績csv元!E3351</f>
        <v>0.54166666666666663</v>
      </c>
      <c r="E3351" t="str">
        <f>タスク実績csv元!I3351&amp;""</f>
        <v/>
      </c>
      <c r="F3351" t="str">
        <f>タスク実績csv元!D3351</f>
        <v>環境セットアップ確認事項チェック</v>
      </c>
      <c r="G3351" t="str">
        <f t="shared" si="52"/>
        <v>INSERT INTO task_achivement(task_no,achive_date,end_time,start_time,task_detail,memo)VALUES('{fa1d15a7-0fa5-46a0-b2a9-9b86fd9480ff}','2023/01/13','2023/01/13 14:00:00','2023/01/13 13:00:00','','環境セットアップ確認事項チェック');</v>
      </c>
    </row>
    <row r="3352" spans="1:7">
      <c r="A3352" s="48" t="str">
        <f>_xlfn.XLOOKUP(_xlfn.XLOOKUP(MID(タスク実績csv元!C3352,1,SEARCH(":",タスク実績csv元!C3352)-1),リスト!F:F,リスト!G:G)&amp;MID(タスク実績csv元!C3352,SEARCH(":",タスク実績csv元!C3352),999),タスクDB!K:K,タスクDB!A:A)</f>
        <v>{eccefbf1-a852-44a0-af6a-c2c31b42f737}</v>
      </c>
      <c r="B3352" s="11">
        <f>タスク実績csv元!A3352</f>
        <v>44939</v>
      </c>
      <c r="C3352" s="54">
        <f>タスク実績csv元!F3352</f>
        <v>0.625</v>
      </c>
      <c r="D3352" s="54">
        <f>タスク実績csv元!E3352</f>
        <v>0.58333333333333337</v>
      </c>
      <c r="E3352" t="str">
        <f>タスク実績csv元!I3352&amp;""</f>
        <v/>
      </c>
      <c r="F3352" t="str">
        <f>タスク実績csv元!D3352</f>
        <v>環境セットアップ内部打合せ</v>
      </c>
      <c r="G3352" t="str">
        <f t="shared" si="52"/>
        <v>INSERT INTO task_achivement(task_no,achive_date,end_time,start_time,task_detail,memo)VALUES('{eccefbf1-a852-44a0-af6a-c2c31b42f737}','2023/01/13','2023/01/13 15:00:00','2023/01/13 14:00:00','','環境セットアップ内部打合せ');</v>
      </c>
    </row>
    <row r="3353" spans="1:7">
      <c r="A3353" s="48" t="str">
        <f>_xlfn.XLOOKUP(_xlfn.XLOOKUP(MID(タスク実績csv元!C3353,1,SEARCH(":",タスク実績csv元!C3353)-1),リスト!F:F,リスト!G:G)&amp;MID(タスク実績csv元!C3353,SEARCH(":",タスク実績csv元!C3353),999),タスクDB!K:K,タスクDB!A:A)</f>
        <v>{fa1d15a7-0fa5-46a0-b2a9-9b86fd9480ff}</v>
      </c>
      <c r="B3353" s="11">
        <f>タスク実績csv元!A3353</f>
        <v>44939</v>
      </c>
      <c r="C3353" s="54">
        <f>タスク実績csv元!F3353</f>
        <v>0.64583333333333337</v>
      </c>
      <c r="D3353" s="54">
        <f>タスク実績csv元!E3353</f>
        <v>0.625</v>
      </c>
      <c r="E3353" t="str">
        <f>タスク実績csv元!I3353&amp;""</f>
        <v/>
      </c>
      <c r="F3353" t="str">
        <f>タスク実績csv元!D3353</f>
        <v>与信の連携方式検討</v>
      </c>
      <c r="G3353" t="str">
        <f t="shared" si="52"/>
        <v>INSERT INTO task_achivement(task_no,achive_date,end_time,start_time,task_detail,memo)VALUES('{fa1d15a7-0fa5-46a0-b2a9-9b86fd9480ff}','2023/01/13','2023/01/13 15:30:00','2023/01/13 15:00:00','','与信の連携方式検討');</v>
      </c>
    </row>
    <row r="3354" spans="1:7">
      <c r="A3354" s="48" t="str">
        <f>_xlfn.XLOOKUP(_xlfn.XLOOKUP(MID(タスク実績csv元!C3354,1,SEARCH(":",タスク実績csv元!C3354)-1),リスト!F:F,リスト!G:G)&amp;MID(タスク実績csv元!C3354,SEARCH(":",タスク実績csv元!C3354),999),タスクDB!K:K,タスクDB!A:A)</f>
        <v>{eccefbf1-a852-44a0-af6a-c2c31b42f737}</v>
      </c>
      <c r="B3354" s="11">
        <f>タスク実績csv元!A3354</f>
        <v>44939</v>
      </c>
      <c r="C3354" s="54">
        <f>タスク実績csv元!F3354</f>
        <v>0.67361111111111116</v>
      </c>
      <c r="D3354" s="54">
        <f>タスク実績csv元!E3354</f>
        <v>0.64583333333333337</v>
      </c>
      <c r="E3354" t="str">
        <f>タスク実績csv元!I3354&amp;""</f>
        <v/>
      </c>
      <c r="F3354" t="str">
        <f>タスク実績csv元!D3354</f>
        <v>与信の連携方式検討</v>
      </c>
      <c r="G3354" t="str">
        <f t="shared" si="52"/>
        <v>INSERT INTO task_achivement(task_no,achive_date,end_time,start_time,task_detail,memo)VALUES('{eccefbf1-a852-44a0-af6a-c2c31b42f737}','2023/01/13','2023/01/13 16:10:00','2023/01/13 15:30:00','','与信の連携方式検討');</v>
      </c>
    </row>
    <row r="3355" spans="1:7">
      <c r="A3355" s="48" t="str">
        <f>_xlfn.XLOOKUP(_xlfn.XLOOKUP(MID(タスク実績csv元!C3355,1,SEARCH(":",タスク実績csv元!C3355)-1),リスト!F:F,リスト!G:G)&amp;MID(タスク実績csv元!C3355,SEARCH(":",タスク実績csv元!C3355),999),タスクDB!K:K,タスクDB!A:A)</f>
        <v>{1364ffab-d0f2-41d6-9eab-c1e1da536e69}</v>
      </c>
      <c r="B3355" s="11">
        <f>タスク実績csv元!A3355</f>
        <v>44939</v>
      </c>
      <c r="C3355" s="54">
        <f>タスク実績csv元!F3355</f>
        <v>0.6875</v>
      </c>
      <c r="D3355" s="54">
        <f>タスク実績csv元!E3355</f>
        <v>0.67361111111111116</v>
      </c>
      <c r="E3355" t="str">
        <f>タスク実績csv元!I3355&amp;""</f>
        <v/>
      </c>
      <c r="F3355" t="str">
        <f>タスク実績csv元!D3355</f>
        <v>夕会</v>
      </c>
      <c r="G3355" t="str">
        <f t="shared" si="52"/>
        <v>INSERT INTO task_achivement(task_no,achive_date,end_time,start_time,task_detail,memo)VALUES('{1364ffab-d0f2-41d6-9eab-c1e1da536e69}','2023/01/13','2023/01/13 16:30:00','2023/01/13 16:10:00','','夕会');</v>
      </c>
    </row>
    <row r="3356" spans="1:7">
      <c r="A3356" s="48" t="str">
        <f>_xlfn.XLOOKUP(_xlfn.XLOOKUP(MID(タスク実績csv元!C3356,1,SEARCH(":",タスク実績csv元!C3356)-1),リスト!F:F,リスト!G:G)&amp;MID(タスク実績csv元!C3356,SEARCH(":",タスク実績csv元!C3356),999),タスクDB!K:K,タスクDB!A:A)</f>
        <v>{1364ffab-d0f2-41d6-9eab-c1e1da536e69}</v>
      </c>
      <c r="B3356" s="11">
        <f>タスク実績csv元!A3356</f>
        <v>44939</v>
      </c>
      <c r="C3356" s="54">
        <f>タスク実績csv元!F3356</f>
        <v>0.70833333333333337</v>
      </c>
      <c r="D3356" s="54">
        <f>タスク実績csv元!E3356</f>
        <v>0.6875</v>
      </c>
      <c r="E3356" t="str">
        <f>タスク実績csv元!I3356&amp;""</f>
        <v/>
      </c>
      <c r="F3356" t="str">
        <f>タスク実績csv元!D3356</f>
        <v>問い合わせ対応</v>
      </c>
      <c r="G3356" t="str">
        <f t="shared" si="52"/>
        <v>INSERT INTO task_achivement(task_no,achive_date,end_time,start_time,task_detail,memo)VALUES('{1364ffab-d0f2-41d6-9eab-c1e1da536e69}','2023/01/13','2023/01/13 17:00:00','2023/01/13 16:30:00','','問い合わせ対応');</v>
      </c>
    </row>
    <row r="3357" spans="1:7">
      <c r="A3357" s="48" t="str">
        <f>_xlfn.XLOOKUP(_xlfn.XLOOKUP(MID(タスク実績csv元!C3357,1,SEARCH(":",タスク実績csv元!C3357)-1),リスト!F:F,リスト!G:G)&amp;MID(タスク実績csv元!C3357,SEARCH(":",タスク実績csv元!C3357),999),タスクDB!K:K,タスクDB!A:A)</f>
        <v>{eccefbf1-a852-44a0-af6a-c2c31b42f737}</v>
      </c>
      <c r="B3357" s="11">
        <f>タスク実績csv元!A3357</f>
        <v>44939</v>
      </c>
      <c r="C3357" s="54">
        <f>タスク実績csv元!F3357</f>
        <v>0.75</v>
      </c>
      <c r="D3357" s="54">
        <f>タスク実績csv元!E3357</f>
        <v>0.70833333333333337</v>
      </c>
      <c r="E3357" t="str">
        <f>タスク実績csv元!I3357&amp;""</f>
        <v/>
      </c>
      <c r="F3357" t="str">
        <f>タスク実績csv元!D3357</f>
        <v>SITシナリオ確認</v>
      </c>
      <c r="G3357" t="str">
        <f t="shared" si="52"/>
        <v>INSERT INTO task_achivement(task_no,achive_date,end_time,start_time,task_detail,memo)VALUES('{eccefbf1-a852-44a0-af6a-c2c31b42f737}','2023/01/13','2023/01/13 18:00:00','2023/01/13 17:00:00','','SITシナリオ確認');</v>
      </c>
    </row>
    <row r="3358" spans="1:7">
      <c r="A3358" s="48" t="str">
        <f>_xlfn.XLOOKUP(_xlfn.XLOOKUP(MID(タスク実績csv元!C3358,1,SEARCH(":",タスク実績csv元!C3358)-1),リスト!F:F,リスト!G:G)&amp;MID(タスク実績csv元!C3358,SEARCH(":",タスク実績csv元!C3358),999),タスクDB!K:K,タスクDB!A:A)</f>
        <v>{8bf29be6-00eb-4704-99d7-d935cf00aff3}</v>
      </c>
      <c r="B3358" s="11">
        <f>タスク実績csv元!A3358</f>
        <v>44939</v>
      </c>
      <c r="C3358" s="54">
        <f>タスク実績csv元!F3358</f>
        <v>0.78125</v>
      </c>
      <c r="D3358" s="54">
        <f>タスク実績csv元!E3358</f>
        <v>0.75</v>
      </c>
      <c r="E3358" t="str">
        <f>タスク実績csv元!I3358&amp;""</f>
        <v/>
      </c>
      <c r="F3358" t="str">
        <f>タスク実績csv元!D3358</f>
        <v>SAP通信エラーヒアリング</v>
      </c>
      <c r="G3358" t="str">
        <f t="shared" si="52"/>
        <v>INSERT INTO task_achivement(task_no,achive_date,end_time,start_time,task_detail,memo)VALUES('{8bf29be6-00eb-4704-99d7-d935cf00aff3}','2023/01/13','2023/01/13 18:45:00','2023/01/13 18:00:00','','SAP通信エラーヒアリング');</v>
      </c>
    </row>
    <row r="3359" spans="1:7">
      <c r="A3359" s="48" t="str">
        <f>_xlfn.XLOOKUP(_xlfn.XLOOKUP(MID(タスク実績csv元!C3359,1,SEARCH(":",タスク実績csv元!C3359)-1),リスト!F:F,リスト!G:G)&amp;MID(タスク実績csv元!C3359,SEARCH(":",タスク実績csv元!C3359),999),タスクDB!K:K,タスクDB!A:A)</f>
        <v>{1364ffab-d0f2-41d6-9eab-c1e1da536e69}</v>
      </c>
      <c r="B3359" s="11">
        <f>タスク実績csv元!A3359</f>
        <v>44939</v>
      </c>
      <c r="C3359" s="54">
        <f>タスク実績csv元!F3359</f>
        <v>0.79166666666666663</v>
      </c>
      <c r="D3359" s="54">
        <f>タスク実績csv元!E3359</f>
        <v>0.78125</v>
      </c>
      <c r="E3359" t="str">
        <f>タスク実績csv元!I3359&amp;""</f>
        <v/>
      </c>
      <c r="F3359" t="str">
        <f>タスク実績csv元!D3359</f>
        <v>電柱エラー対応</v>
      </c>
      <c r="G3359" t="str">
        <f t="shared" si="52"/>
        <v>INSERT INTO task_achivement(task_no,achive_date,end_time,start_time,task_detail,memo)VALUES('{1364ffab-d0f2-41d6-9eab-c1e1da536e69}','2023/01/13','2023/01/13 19:00:00','2023/01/13 18:45:00','','電柱エラー対応');</v>
      </c>
    </row>
    <row r="3360" spans="1:7">
      <c r="A3360" s="48" t="str">
        <f>_xlfn.XLOOKUP(_xlfn.XLOOKUP(MID(タスク実績csv元!C3360,1,SEARCH(":",タスク実績csv元!C3360)-1),リスト!F:F,リスト!G:G)&amp;MID(タスク実績csv元!C3360,SEARCH(":",タスク実績csv元!C3360),999),タスクDB!K:K,タスクDB!A:A)</f>
        <v>{fa1d15a7-0fa5-46a0-b2a9-9b86fd9480ff}</v>
      </c>
      <c r="B3360" s="11">
        <f>タスク実績csv元!A3360</f>
        <v>44940</v>
      </c>
      <c r="C3360" s="54">
        <f>タスク実績csv元!F3360</f>
        <v>0.6875</v>
      </c>
      <c r="D3360" s="54">
        <f>タスク実績csv元!E3360</f>
        <v>0.67708333333333337</v>
      </c>
      <c r="E3360" t="str">
        <f>タスク実績csv元!I3360&amp;""</f>
        <v/>
      </c>
      <c r="F3360" t="str">
        <f>タスク実績csv元!D3360</f>
        <v>SOTC010対応</v>
      </c>
      <c r="G3360" t="str">
        <f t="shared" si="52"/>
        <v>INSERT INTO task_achivement(task_no,achive_date,end_time,start_time,task_detail,memo)VALUES('{fa1d15a7-0fa5-46a0-b2a9-9b86fd9480ff}','2023/01/14','2023/01/14 16:30:00','2023/01/14 16:15:00','','SOTC010対応');</v>
      </c>
    </row>
    <row r="3361" spans="1:7">
      <c r="A3361" s="48" t="str">
        <f>_xlfn.XLOOKUP(_xlfn.XLOOKUP(MID(タスク実績csv元!C3361,1,SEARCH(":",タスク実績csv元!C3361)-1),リスト!F:F,リスト!G:G)&amp;MID(タスク実績csv元!C3361,SEARCH(":",タスク実績csv元!C3361),999),タスクDB!K:K,タスクDB!A:A)</f>
        <v>{fa1d15a7-0fa5-46a0-b2a9-9b86fd9480ff}</v>
      </c>
      <c r="B3361" s="11">
        <f>タスク実績csv元!A3361</f>
        <v>44940</v>
      </c>
      <c r="C3361" s="54">
        <f>タスク実績csv元!F3361</f>
        <v>0.75</v>
      </c>
      <c r="D3361" s="54">
        <f>タスク実績csv元!E3361</f>
        <v>0.6875</v>
      </c>
      <c r="E3361" t="str">
        <f>タスク実績csv元!I3361&amp;""</f>
        <v/>
      </c>
      <c r="F3361" t="str">
        <f>タスク実績csv元!D3361</f>
        <v>SAP連携エラー対応</v>
      </c>
      <c r="G3361" t="str">
        <f t="shared" si="52"/>
        <v>INSERT INTO task_achivement(task_no,achive_date,end_time,start_time,task_detail,memo)VALUES('{fa1d15a7-0fa5-46a0-b2a9-9b86fd9480ff}','2023/01/14','2023/01/14 18:00:00','2023/01/14 16:30:00','','SAP連携エラー対応');</v>
      </c>
    </row>
    <row r="3362" spans="1:7">
      <c r="A3362" s="48" t="str">
        <f>_xlfn.XLOOKUP(_xlfn.XLOOKUP(MID(タスク実績csv元!C3362,1,SEARCH(":",タスク実績csv元!C3362)-1),リスト!F:F,リスト!G:G)&amp;MID(タスク実績csv元!C3362,SEARCH(":",タスク実績csv元!C3362),999),タスクDB!K:K,タスクDB!A:A)</f>
        <v>{1364ffab-d0f2-41d6-9eab-c1e1da536e69}</v>
      </c>
      <c r="B3362" s="11">
        <f>タスク実績csv元!A3362</f>
        <v>44941</v>
      </c>
      <c r="C3362" s="54">
        <f>タスク実績csv元!F3362</f>
        <v>0.92708333333333337</v>
      </c>
      <c r="D3362" s="54">
        <f>タスク実績csv元!E3362</f>
        <v>0.88541666666666663</v>
      </c>
      <c r="E3362" t="str">
        <f>タスク実績csv元!I3362&amp;""</f>
        <v/>
      </c>
      <c r="F3362" t="str">
        <f>タスク実績csv元!D3362</f>
        <v>電柱エラー対応</v>
      </c>
      <c r="G3362" t="str">
        <f t="shared" si="52"/>
        <v>INSERT INTO task_achivement(task_no,achive_date,end_time,start_time,task_detail,memo)VALUES('{1364ffab-d0f2-41d6-9eab-c1e1da536e69}','2023/01/15','2023/01/15 22:15:00','2023/01/15 21:15:00','','電柱エラー対応');</v>
      </c>
    </row>
    <row r="3363" spans="1:7">
      <c r="A3363" s="48" t="str">
        <f>_xlfn.XLOOKUP(_xlfn.XLOOKUP(MID(タスク実績csv元!C3363,1,SEARCH(":",タスク実績csv元!C3363)-1),リスト!F:F,リスト!G:G)&amp;MID(タスク実績csv元!C3363,SEARCH(":",タスク実績csv元!C3363),999),タスクDB!K:K,タスクDB!A:A)</f>
        <v>{fa1d15a7-0fa5-46a0-b2a9-9b86fd9480ff}</v>
      </c>
      <c r="B3363" s="11">
        <f>タスク実績csv元!A3363</f>
        <v>44941</v>
      </c>
      <c r="C3363" s="54">
        <f>タスク実績csv元!F3363</f>
        <v>0.95833333333333337</v>
      </c>
      <c r="D3363" s="54">
        <f>タスク実績csv元!E3363</f>
        <v>0.92708333333333337</v>
      </c>
      <c r="E3363" t="str">
        <f>タスク実績csv元!I3363&amp;""</f>
        <v/>
      </c>
      <c r="F3363" t="str">
        <f>タスク実績csv元!D3363</f>
        <v>SIT準備</v>
      </c>
      <c r="G3363" t="str">
        <f t="shared" si="52"/>
        <v>INSERT INTO task_achivement(task_no,achive_date,end_time,start_time,task_detail,memo)VALUES('{fa1d15a7-0fa5-46a0-b2a9-9b86fd9480ff}','2023/01/15','2023/01/15 23:00:00','2023/01/15 22:15:00','','SIT準備');</v>
      </c>
    </row>
    <row r="3364" spans="1:7">
      <c r="A3364" s="48" t="str">
        <f>_xlfn.XLOOKUP(_xlfn.XLOOKUP(MID(タスク実績csv元!C3364,1,SEARCH(":",タスク実績csv元!C3364)-1),リスト!F:F,リスト!G:G)&amp;MID(タスク実績csv元!C3364,SEARCH(":",タスク実績csv元!C3364),999),タスクDB!K:K,タスクDB!A:A)</f>
        <v>{3c725e9b-a684-46d8-88fb-086261f2dbe6}</v>
      </c>
      <c r="B3364" s="11">
        <f>タスク実績csv元!A3364</f>
        <v>44942</v>
      </c>
      <c r="C3364" s="54">
        <f>タスク実績csv元!F3364</f>
        <v>0.40625</v>
      </c>
      <c r="D3364" s="54">
        <f>タスク実績csv元!E3364</f>
        <v>0.39583333333333331</v>
      </c>
      <c r="E3364" t="str">
        <f>タスク実績csv元!I3364&amp;""</f>
        <v/>
      </c>
      <c r="F3364" t="str">
        <f>タスク実績csv元!D3364</f>
        <v>週次状況整理</v>
      </c>
      <c r="G3364" t="str">
        <f t="shared" si="52"/>
        <v>INSERT INTO task_achivement(task_no,achive_date,end_time,start_time,task_detail,memo)VALUES('{3c725e9b-a684-46d8-88fb-086261f2dbe6}','2023/01/16','2023/01/16 09:45:00','2023/01/16 09:30:00','','週次状況整理');</v>
      </c>
    </row>
    <row r="3365" spans="1:7">
      <c r="A3365" s="48" t="str">
        <f>_xlfn.XLOOKUP(_xlfn.XLOOKUP(MID(タスク実績csv元!C3365,1,SEARCH(":",タスク実績csv元!C3365)-1),リスト!F:F,リスト!G:G)&amp;MID(タスク実績csv元!C3365,SEARCH(":",タスク実績csv元!C3365),999),タスクDB!K:K,タスクDB!A:A)</f>
        <v>{1364ffab-d0f2-41d6-9eab-c1e1da536e69}</v>
      </c>
      <c r="B3365" s="11">
        <f>タスク実績csv元!A3365</f>
        <v>44942</v>
      </c>
      <c r="C3365" s="54">
        <f>タスク実績csv元!F3365</f>
        <v>0.41666666666666669</v>
      </c>
      <c r="D3365" s="54">
        <f>タスク実績csv元!E3365</f>
        <v>0.40625</v>
      </c>
      <c r="E3365" t="str">
        <f>タスク実績csv元!I3365&amp;""</f>
        <v/>
      </c>
      <c r="F3365" t="str">
        <f>タスク実績csv元!D3365</f>
        <v>電柱エラー対応</v>
      </c>
      <c r="G3365" t="str">
        <f t="shared" si="52"/>
        <v>INSERT INTO task_achivement(task_no,achive_date,end_time,start_time,task_detail,memo)VALUES('{1364ffab-d0f2-41d6-9eab-c1e1da536e69}','2023/01/16','2023/01/16 10:00:00','2023/01/16 09:45:00','','電柱エラー対応');</v>
      </c>
    </row>
    <row r="3366" spans="1:7">
      <c r="A3366" s="48" t="str">
        <f>_xlfn.XLOOKUP(_xlfn.XLOOKUP(MID(タスク実績csv元!C3366,1,SEARCH(":",タスク実績csv元!C3366)-1),リスト!F:F,リスト!G:G)&amp;MID(タスク実績csv元!C3366,SEARCH(":",タスク実績csv元!C3366),999),タスクDB!K:K,タスクDB!A:A)</f>
        <v>{4c39d40d-b35f-4cfa-b549-6c5de24454e2}</v>
      </c>
      <c r="B3366" s="11">
        <f>タスク実績csv元!A3366</f>
        <v>44942</v>
      </c>
      <c r="C3366" s="54">
        <f>タスク実績csv元!F3366</f>
        <v>0.45833333333333331</v>
      </c>
      <c r="D3366" s="54">
        <f>タスク実績csv元!E3366</f>
        <v>0.41666666666666669</v>
      </c>
      <c r="E3366" t="str">
        <f>タスク実績csv元!I3366&amp;""</f>
        <v/>
      </c>
      <c r="F3366" t="str">
        <f>タスク実績csv元!D3366</f>
        <v>チームMTG</v>
      </c>
      <c r="G3366" t="str">
        <f t="shared" si="52"/>
        <v>INSERT INTO task_achivement(task_no,achive_date,end_time,start_time,task_detail,memo)VALUES('{4c39d40d-b35f-4cfa-b549-6c5de24454e2}','2023/01/16','2023/01/16 11:00:00','2023/01/16 10:00:00','','チームMTG');</v>
      </c>
    </row>
    <row r="3367" spans="1:7">
      <c r="A3367" s="48" t="str">
        <f>_xlfn.XLOOKUP(_xlfn.XLOOKUP(MID(タスク実績csv元!C3367,1,SEARCH(":",タスク実績csv元!C3367)-1),リスト!F:F,リスト!G:G)&amp;MID(タスク実績csv元!C3367,SEARCH(":",タスク実績csv元!C3367),999),タスクDB!K:K,タスクDB!A:A)</f>
        <v>{1364ffab-d0f2-41d6-9eab-c1e1da536e69}</v>
      </c>
      <c r="B3367" s="11">
        <f>タスク実績csv元!A3367</f>
        <v>44942</v>
      </c>
      <c r="C3367" s="54">
        <f>タスク実績csv元!F3367</f>
        <v>0.47916666666666669</v>
      </c>
      <c r="D3367" s="54">
        <f>タスク実績csv元!E3367</f>
        <v>0.45833333333333331</v>
      </c>
      <c r="E3367" t="str">
        <f>タスク実績csv元!I3367&amp;""</f>
        <v/>
      </c>
      <c r="F3367" t="str">
        <f>タスク実績csv元!D3367</f>
        <v>電柱エラー対応</v>
      </c>
      <c r="G3367" t="str">
        <f t="shared" si="52"/>
        <v>INSERT INTO task_achivement(task_no,achive_date,end_time,start_time,task_detail,memo)VALUES('{1364ffab-d0f2-41d6-9eab-c1e1da536e69}','2023/01/16','2023/01/16 11:30:00','2023/01/16 11:00:00','','電柱エラー対応');</v>
      </c>
    </row>
    <row r="3368" spans="1:7">
      <c r="A3368" s="48" t="str">
        <f>_xlfn.XLOOKUP(_xlfn.XLOOKUP(MID(タスク実績csv元!C3368,1,SEARCH(":",タスク実績csv元!C3368)-1),リスト!F:F,リスト!G:G)&amp;MID(タスク実績csv元!C3368,SEARCH(":",タスク実績csv元!C3368),999),タスクDB!K:K,タスクDB!A:A)</f>
        <v>{fa1d15a7-0fa5-46a0-b2a9-9b86fd9480ff}</v>
      </c>
      <c r="B3368" s="11">
        <f>タスク実績csv元!A3368</f>
        <v>44942</v>
      </c>
      <c r="C3368" s="54">
        <f>タスク実績csv元!F3368</f>
        <v>0.5</v>
      </c>
      <c r="D3368" s="54">
        <f>タスク実績csv元!E3368</f>
        <v>0.47916666666666669</v>
      </c>
      <c r="E3368" t="str">
        <f>タスク実績csv元!I3368&amp;""</f>
        <v/>
      </c>
      <c r="F3368" t="str">
        <f>タスク実績csv元!D3368</f>
        <v>SIT準備</v>
      </c>
      <c r="G3368" t="str">
        <f t="shared" si="52"/>
        <v>INSERT INTO task_achivement(task_no,achive_date,end_time,start_time,task_detail,memo)VALUES('{fa1d15a7-0fa5-46a0-b2a9-9b86fd9480ff}','2023/01/16','2023/01/16 12:00:00','2023/01/16 11:30:00','','SIT準備');</v>
      </c>
    </row>
    <row r="3369" spans="1:7">
      <c r="A3369" s="48" t="str">
        <f>_xlfn.XLOOKUP(_xlfn.XLOOKUP(MID(タスク実績csv元!C3369,1,SEARCH(":",タスク実績csv元!C3369)-1),リスト!F:F,リスト!G:G)&amp;MID(タスク実績csv元!C3369,SEARCH(":",タスク実績csv元!C3369),999),タスクDB!K:K,タスクDB!A:A)</f>
        <v>{fa1d15a7-0fa5-46a0-b2a9-9b86fd9480ff}</v>
      </c>
      <c r="B3369" s="11">
        <f>タスク実績csv元!A3369</f>
        <v>44942</v>
      </c>
      <c r="C3369" s="54">
        <f>タスク実績csv元!F3369</f>
        <v>0.58333333333333337</v>
      </c>
      <c r="D3369" s="54">
        <f>タスク実績csv元!E3369</f>
        <v>0.54166666666666663</v>
      </c>
      <c r="E3369" t="str">
        <f>タスク実績csv元!I3369&amp;""</f>
        <v/>
      </c>
      <c r="F3369" t="str">
        <f>タスク実績csv元!D3369</f>
        <v>SIT準備</v>
      </c>
      <c r="G3369" t="str">
        <f t="shared" si="52"/>
        <v>INSERT INTO task_achivement(task_no,achive_date,end_time,start_time,task_detail,memo)VALUES('{fa1d15a7-0fa5-46a0-b2a9-9b86fd9480ff}','2023/01/16','2023/01/16 14:00:00','2023/01/16 13:00:00','','SIT準備');</v>
      </c>
    </row>
    <row r="3370" spans="1:7">
      <c r="A3370" s="48" t="str">
        <f>_xlfn.XLOOKUP(_xlfn.XLOOKUP(MID(タスク実績csv元!C3370,1,SEARCH(":",タスク実績csv元!C3370)-1),リスト!F:F,リスト!G:G)&amp;MID(タスク実績csv元!C3370,SEARCH(":",タスク実績csv元!C3370),999),タスクDB!K:K,タスクDB!A:A)</f>
        <v>{eccefbf1-a852-44a0-af6a-c2c31b42f737}</v>
      </c>
      <c r="B3370" s="11">
        <f>タスク実績csv元!A3370</f>
        <v>44942</v>
      </c>
      <c r="C3370" s="54">
        <f>タスク実績csv元!F3370</f>
        <v>0.625</v>
      </c>
      <c r="D3370" s="54">
        <f>タスク実績csv元!E3370</f>
        <v>0.58333333333333337</v>
      </c>
      <c r="E3370" t="str">
        <f>タスク実績csv元!I3370&amp;""</f>
        <v/>
      </c>
      <c r="F3370" t="str">
        <f>タスク実績csv元!D3370</f>
        <v>SITシナリオ確認</v>
      </c>
      <c r="G3370" t="str">
        <f t="shared" si="52"/>
        <v>INSERT INTO task_achivement(task_no,achive_date,end_time,start_time,task_detail,memo)VALUES('{eccefbf1-a852-44a0-af6a-c2c31b42f737}','2023/01/16','2023/01/16 15:00:00','2023/01/16 14:00:00','','SITシナリオ確認');</v>
      </c>
    </row>
    <row r="3371" spans="1:7">
      <c r="A3371" s="48" t="str">
        <f>_xlfn.XLOOKUP(_xlfn.XLOOKUP(MID(タスク実績csv元!C3371,1,SEARCH(":",タスク実績csv元!C3371)-1),リスト!F:F,リスト!G:G)&amp;MID(タスク実績csv元!C3371,SEARCH(":",タスク実績csv元!C3371),999),タスクDB!K:K,タスクDB!A:A)</f>
        <v>{8bf29be6-00eb-4704-99d7-d935cf00aff3}</v>
      </c>
      <c r="B3371" s="11">
        <f>タスク実績csv元!A3371</f>
        <v>44942</v>
      </c>
      <c r="C3371" s="54">
        <f>タスク実績csv元!F3371</f>
        <v>0.66666666666666663</v>
      </c>
      <c r="D3371" s="54">
        <f>タスク実績csv元!E3371</f>
        <v>0.625</v>
      </c>
      <c r="E3371" t="str">
        <f>タスク実績csv元!I3371&amp;""</f>
        <v/>
      </c>
      <c r="F3371" t="str">
        <f>タスク実績csv元!D3371</f>
        <v>SAP通信状況連携/SITシナリオ方針検討</v>
      </c>
      <c r="G3371" t="str">
        <f t="shared" si="52"/>
        <v>INSERT INTO task_achivement(task_no,achive_date,end_time,start_time,task_detail,memo)VALUES('{8bf29be6-00eb-4704-99d7-d935cf00aff3}','2023/01/16','2023/01/16 16:00:00','2023/01/16 15:00:00','','SAP通信状況連携/SITシナリオ方針検討');</v>
      </c>
    </row>
    <row r="3372" spans="1:7">
      <c r="A3372" s="48" t="str">
        <f>_xlfn.XLOOKUP(_xlfn.XLOOKUP(MID(タスク実績csv元!C3372,1,SEARCH(":",タスク実績csv元!C3372)-1),リスト!F:F,リスト!G:G)&amp;MID(タスク実績csv元!C3372,SEARCH(":",タスク実績csv元!C3372),999),タスクDB!K:K,タスクDB!A:A)</f>
        <v>{eccefbf1-a852-44a0-af6a-c2c31b42f737}</v>
      </c>
      <c r="B3372" s="11">
        <f>タスク実績csv元!A3372</f>
        <v>44942</v>
      </c>
      <c r="C3372" s="54">
        <f>タスク実績csv元!F3372</f>
        <v>0.6875</v>
      </c>
      <c r="D3372" s="54">
        <f>タスク実績csv元!E3372</f>
        <v>0.66666666666666663</v>
      </c>
      <c r="E3372" t="str">
        <f>タスク実績csv元!I3372&amp;""</f>
        <v/>
      </c>
      <c r="F3372" t="str">
        <f>タスク実績csv元!D3372</f>
        <v>SAP連携エラー打合せ資料整理</v>
      </c>
      <c r="G3372" t="str">
        <f t="shared" si="52"/>
        <v>INSERT INTO task_achivement(task_no,achive_date,end_time,start_time,task_detail,memo)VALUES('{eccefbf1-a852-44a0-af6a-c2c31b42f737}','2023/01/16','2023/01/16 16:30:00','2023/01/16 16:00:00','','SAP連携エラー打合せ資料整理');</v>
      </c>
    </row>
    <row r="3373" spans="1:7">
      <c r="A3373" s="48" t="str">
        <f>_xlfn.XLOOKUP(_xlfn.XLOOKUP(MID(タスク実績csv元!C3373,1,SEARCH(":",タスク実績csv元!C3373)-1),リスト!F:F,リスト!G:G)&amp;MID(タスク実績csv元!C3373,SEARCH(":",タスク実績csv元!C3373),999),タスクDB!K:K,タスクDB!A:A)</f>
        <v>{8bf29be6-00eb-4704-99d7-d935cf00aff3}</v>
      </c>
      <c r="B3373" s="11">
        <f>タスク実績csv元!A3373</f>
        <v>44942</v>
      </c>
      <c r="C3373" s="54">
        <f>タスク実績csv元!F3373</f>
        <v>0.71875</v>
      </c>
      <c r="D3373" s="54">
        <f>タスク実績csv元!E3373</f>
        <v>0.6875</v>
      </c>
      <c r="E3373" t="str">
        <f>タスク実績csv元!I3373&amp;""</f>
        <v/>
      </c>
      <c r="F3373" t="str">
        <f>タスク実績csv元!D3373</f>
        <v>SAP連携エラー打合せ</v>
      </c>
      <c r="G3373" t="str">
        <f t="shared" si="52"/>
        <v>INSERT INTO task_achivement(task_no,achive_date,end_time,start_time,task_detail,memo)VALUES('{8bf29be6-00eb-4704-99d7-d935cf00aff3}','2023/01/16','2023/01/16 17:15:00','2023/01/16 16:30:00','','SAP連携エラー打合せ');</v>
      </c>
    </row>
    <row r="3374" spans="1:7">
      <c r="A3374" s="48" t="str">
        <f>_xlfn.XLOOKUP(_xlfn.XLOOKUP(MID(タスク実績csv元!C3374,1,SEARCH(":",タスク実績csv元!C3374)-1),リスト!F:F,リスト!G:G)&amp;MID(タスク実績csv元!C3374,SEARCH(":",タスク実績csv元!C3374),999),タスクDB!K:K,タスクDB!A:A)</f>
        <v>{eccefbf1-a852-44a0-af6a-c2c31b42f737}</v>
      </c>
      <c r="B3374" s="11">
        <f>タスク実績csv元!A3374</f>
        <v>44942</v>
      </c>
      <c r="C3374" s="54">
        <f>タスク実績csv元!F3374</f>
        <v>0.72916666666666663</v>
      </c>
      <c r="D3374" s="54">
        <f>タスク実績csv元!E3374</f>
        <v>0.71875</v>
      </c>
      <c r="E3374" t="str">
        <f>タスク実績csv元!I3374&amp;""</f>
        <v/>
      </c>
      <c r="F3374" t="str">
        <f>タスク実績csv元!D3374</f>
        <v>SAP連携エラー内部確認</v>
      </c>
      <c r="G3374" t="str">
        <f t="shared" si="52"/>
        <v>INSERT INTO task_achivement(task_no,achive_date,end_time,start_time,task_detail,memo)VALUES('{eccefbf1-a852-44a0-af6a-c2c31b42f737}','2023/01/16','2023/01/16 17:30:00','2023/01/16 17:15:00','','SAP連携エラー内部確認');</v>
      </c>
    </row>
    <row r="3375" spans="1:7">
      <c r="A3375" s="48" t="str">
        <f>_xlfn.XLOOKUP(_xlfn.XLOOKUP(MID(タスク実績csv元!C3375,1,SEARCH(":",タスク実績csv元!C3375)-1),リスト!F:F,リスト!G:G)&amp;MID(タスク実績csv元!C3375,SEARCH(":",タスク実績csv元!C3375),999),タスクDB!K:K,タスクDB!A:A)</f>
        <v>{1364ffab-d0f2-41d6-9eab-c1e1da536e69}</v>
      </c>
      <c r="B3375" s="11">
        <f>タスク実績csv元!A3375</f>
        <v>44942</v>
      </c>
      <c r="C3375" s="54">
        <f>タスク実績csv元!F3375</f>
        <v>0.73958333333333337</v>
      </c>
      <c r="D3375" s="54">
        <f>タスク実績csv元!E3375</f>
        <v>0.72916666666666663</v>
      </c>
      <c r="E3375" t="str">
        <f>タスク実績csv元!I3375&amp;""</f>
        <v/>
      </c>
      <c r="F3375" t="str">
        <f>タスク実績csv元!D3375</f>
        <v>電柱エラー対応</v>
      </c>
      <c r="G3375" t="str">
        <f t="shared" si="52"/>
        <v>INSERT INTO task_achivement(task_no,achive_date,end_time,start_time,task_detail,memo)VALUES('{1364ffab-d0f2-41d6-9eab-c1e1da536e69}','2023/01/16','2023/01/16 17:45:00','2023/01/16 17:30:00','','電柱エラー対応');</v>
      </c>
    </row>
    <row r="3376" spans="1:7">
      <c r="A3376" s="48" t="str">
        <f>_xlfn.XLOOKUP(_xlfn.XLOOKUP(MID(タスク実績csv元!C3376,1,SEARCH(":",タスク実績csv元!C3376)-1),リスト!F:F,リスト!G:G)&amp;MID(タスク実績csv元!C3376,SEARCH(":",タスク実績csv元!C3376),999),タスクDB!K:K,タスクDB!A:A)</f>
        <v>{fa1d15a7-0fa5-46a0-b2a9-9b86fd9480ff}</v>
      </c>
      <c r="B3376" s="11">
        <f>タスク実績csv元!A3376</f>
        <v>44942</v>
      </c>
      <c r="C3376" s="54">
        <f>タスク実績csv元!F3376</f>
        <v>0.89583333333333337</v>
      </c>
      <c r="D3376" s="54">
        <f>タスク実績csv元!E3376</f>
        <v>0.84722222222222221</v>
      </c>
      <c r="E3376" t="str">
        <f>タスク実績csv元!I3376&amp;""</f>
        <v/>
      </c>
      <c r="F3376" t="str">
        <f>タスク実績csv元!D3376</f>
        <v>SAP連携エラー状況整理・サポート連携</v>
      </c>
      <c r="G3376" t="str">
        <f t="shared" si="52"/>
        <v>INSERT INTO task_achivement(task_no,achive_date,end_time,start_time,task_detail,memo)VALUES('{fa1d15a7-0fa5-46a0-b2a9-9b86fd9480ff}','2023/01/16','2023/01/16 21:30:00','2023/01/16 20:20:00','','SAP連携エラー状況整理・サポート連携');</v>
      </c>
    </row>
    <row r="3377" spans="1:7">
      <c r="A3377" s="48" t="str">
        <f>_xlfn.XLOOKUP(_xlfn.XLOOKUP(MID(タスク実績csv元!C3377,1,SEARCH(":",タスク実績csv元!C3377)-1),リスト!F:F,リスト!G:G)&amp;MID(タスク実績csv元!C3377,SEARCH(":",タスク実績csv元!C3377),999),タスクDB!K:K,タスクDB!A:A)</f>
        <v>{eccefbf1-a852-44a0-af6a-c2c31b42f737}</v>
      </c>
      <c r="B3377" s="11">
        <f>タスク実績csv元!A3377</f>
        <v>44943</v>
      </c>
      <c r="C3377" s="54">
        <f>タスク実績csv元!F3377</f>
        <v>0.39583333333333331</v>
      </c>
      <c r="D3377" s="54">
        <f>タスク実績csv元!E3377</f>
        <v>0.38541666666666669</v>
      </c>
      <c r="E3377" t="str">
        <f>タスク実績csv元!I3377&amp;""</f>
        <v/>
      </c>
      <c r="F3377" t="str">
        <f>タスク実績csv元!D3377</f>
        <v>朝会</v>
      </c>
      <c r="G3377" t="str">
        <f t="shared" si="52"/>
        <v>INSERT INTO task_achivement(task_no,achive_date,end_time,start_time,task_detail,memo)VALUES('{eccefbf1-a852-44a0-af6a-c2c31b42f737}','2023/01/17','2023/01/17 09:30:00','2023/01/17 09:15:00','','朝会');</v>
      </c>
    </row>
    <row r="3378" spans="1:7">
      <c r="A3378" s="48" t="str">
        <f>_xlfn.XLOOKUP(_xlfn.XLOOKUP(MID(タスク実績csv元!C3378,1,SEARCH(":",タスク実績csv元!C3378)-1),リスト!F:F,リスト!G:G)&amp;MID(タスク実績csv元!C3378,SEARCH(":",タスク実績csv元!C3378),999),タスクDB!K:K,タスクDB!A:A)</f>
        <v>{8bf29be6-00eb-4704-99d7-d935cf00aff3}</v>
      </c>
      <c r="B3378" s="11">
        <f>タスク実績csv元!A3378</f>
        <v>44943</v>
      </c>
      <c r="C3378" s="54">
        <f>タスク実績csv元!F3378</f>
        <v>0.42708333333333331</v>
      </c>
      <c r="D3378" s="54">
        <f>タスク実績csv元!E3378</f>
        <v>0.39583333333333331</v>
      </c>
      <c r="E3378" t="str">
        <f>タスク実績csv元!I3378&amp;""</f>
        <v/>
      </c>
      <c r="F3378" t="str">
        <f>タスク実績csv元!D3378</f>
        <v>3社定例打ち合わせ</v>
      </c>
      <c r="G3378" t="str">
        <f t="shared" si="52"/>
        <v>INSERT INTO task_achivement(task_no,achive_date,end_time,start_time,task_detail,memo)VALUES('{8bf29be6-00eb-4704-99d7-d935cf00aff3}','2023/01/17','2023/01/17 10:15:00','2023/01/17 09:30:00','','3社定例打ち合わせ');</v>
      </c>
    </row>
    <row r="3379" spans="1:7">
      <c r="A3379" s="48" t="str">
        <f>_xlfn.XLOOKUP(_xlfn.XLOOKUP(MID(タスク実績csv元!C3379,1,SEARCH(":",タスク実績csv元!C3379)-1),リスト!F:F,リスト!G:G)&amp;MID(タスク実績csv元!C3379,SEARCH(":",タスク実績csv元!C3379),999),タスクDB!K:K,タスクDB!A:A)</f>
        <v>{fa1d15a7-0fa5-46a0-b2a9-9b86fd9480ff}</v>
      </c>
      <c r="B3379" s="11">
        <f>タスク実績csv元!A3379</f>
        <v>44943</v>
      </c>
      <c r="C3379" s="54">
        <f>タスク実績csv元!F3379</f>
        <v>0.45833333333333331</v>
      </c>
      <c r="D3379" s="54">
        <f>タスク実績csv元!E3379</f>
        <v>0.42708333333333331</v>
      </c>
      <c r="E3379" t="str">
        <f>タスク実績csv元!I3379&amp;""</f>
        <v/>
      </c>
      <c r="F3379" t="str">
        <f>タスク実績csv元!D3379</f>
        <v>品目取込確認, 取引先連携確認</v>
      </c>
      <c r="G3379" t="str">
        <f t="shared" si="52"/>
        <v>INSERT INTO task_achivement(task_no,achive_date,end_time,start_time,task_detail,memo)VALUES('{fa1d15a7-0fa5-46a0-b2a9-9b86fd9480ff}','2023/01/17','2023/01/17 11:00:00','2023/01/17 10:15:00','','品目取込確認, 取引先連携確認');</v>
      </c>
    </row>
    <row r="3380" spans="1:7">
      <c r="A3380" s="48" t="str">
        <f>_xlfn.XLOOKUP(_xlfn.XLOOKUP(MID(タスク実績csv元!C3380,1,SEARCH(":",タスク実績csv元!C3380)-1),リスト!F:F,リスト!G:G)&amp;MID(タスク実績csv元!C3380,SEARCH(":",タスク実績csv元!C3380),999),タスクDB!K:K,タスクDB!A:A)</f>
        <v>{58914bdf-a1fd-459a-854b-231f94bcb8b8}</v>
      </c>
      <c r="B3380" s="11">
        <f>タスク実績csv元!A3380</f>
        <v>44943</v>
      </c>
      <c r="C3380" s="54">
        <f>タスク実績csv元!F3380</f>
        <v>0.75</v>
      </c>
      <c r="D3380" s="54">
        <f>タスク実績csv元!E3380</f>
        <v>0.54166666666666663</v>
      </c>
      <c r="E3380" t="str">
        <f>タスク実績csv元!I3380&amp;""</f>
        <v/>
      </c>
      <c r="F3380" t="str">
        <f>タスク実績csv元!D3380</f>
        <v>午後休</v>
      </c>
      <c r="G3380" t="str">
        <f t="shared" si="52"/>
        <v>INSERT INTO task_achivement(task_no,achive_date,end_time,start_time,task_detail,memo)VALUES('{58914bdf-a1fd-459a-854b-231f94bcb8b8}','2023/01/17','2023/01/17 18:00:00','2023/01/17 13:00:00','','午後休');</v>
      </c>
    </row>
    <row r="3381" spans="1:7">
      <c r="A3381" s="48" t="str">
        <f>_xlfn.XLOOKUP(_xlfn.XLOOKUP(MID(タスク実績csv元!C3381,1,SEARCH(":",タスク実績csv元!C3381)-1),リスト!F:F,リスト!G:G)&amp;MID(タスク実績csv元!C3381,SEARCH(":",タスク実績csv元!C3381),999),タスクDB!K:K,タスクDB!A:A)</f>
        <v>{1364ffab-d0f2-41d6-9eab-c1e1da536e69}</v>
      </c>
      <c r="B3381" s="11">
        <f>タスク実績csv元!A3381</f>
        <v>44943</v>
      </c>
      <c r="C3381" s="54">
        <f>タスク実績csv元!F3381</f>
        <v>0.9375</v>
      </c>
      <c r="D3381" s="54">
        <f>タスク実績csv元!E3381</f>
        <v>0.88541666666666663</v>
      </c>
      <c r="E3381" t="str">
        <f>タスク実績csv元!I3381&amp;""</f>
        <v/>
      </c>
      <c r="F3381" t="str">
        <f>タスク実績csv元!D3381</f>
        <v>バックアップ用スクリプト作成</v>
      </c>
      <c r="G3381" t="str">
        <f t="shared" si="52"/>
        <v>INSERT INTO task_achivement(task_no,achive_date,end_time,start_time,task_detail,memo)VALUES('{1364ffab-d0f2-41d6-9eab-c1e1da536e69}','2023/01/17','2023/01/17 22:30:00','2023/01/17 21:15:00','','バックアップ用スクリプト作成');</v>
      </c>
    </row>
    <row r="3382" spans="1:7">
      <c r="A3382" s="48" t="str">
        <f>_xlfn.XLOOKUP(_xlfn.XLOOKUP(MID(タスク実績csv元!C3382,1,SEARCH(":",タスク実績csv元!C3382)-1),リスト!F:F,リスト!G:G)&amp;MID(タスク実績csv元!C3382,SEARCH(":",タスク実績csv元!C3382),999),タスクDB!K:K,タスクDB!A:A)</f>
        <v>{fa1d15a7-0fa5-46a0-b2a9-9b86fd9480ff}</v>
      </c>
      <c r="B3382" s="11">
        <f>タスク実績csv元!A3382</f>
        <v>44943</v>
      </c>
      <c r="C3382" s="54">
        <f>タスク実績csv元!F3382</f>
        <v>0.96875</v>
      </c>
      <c r="D3382" s="54">
        <f>タスク実績csv元!E3382</f>
        <v>0.9375</v>
      </c>
      <c r="E3382" t="str">
        <f>タスク実績csv元!I3382&amp;""</f>
        <v/>
      </c>
      <c r="F3382" t="str">
        <f>タスク実績csv元!D3382</f>
        <v>品目連携データ確認</v>
      </c>
      <c r="G3382" t="str">
        <f t="shared" si="52"/>
        <v>INSERT INTO task_achivement(task_no,achive_date,end_time,start_time,task_detail,memo)VALUES('{fa1d15a7-0fa5-46a0-b2a9-9b86fd9480ff}','2023/01/17','2023/01/17 23:15:00','2023/01/17 22:30:00','','品目連携データ確認');</v>
      </c>
    </row>
    <row r="3383" spans="1:7">
      <c r="A3383" s="48" t="str">
        <f>_xlfn.XLOOKUP(_xlfn.XLOOKUP(MID(タスク実績csv元!C3383,1,SEARCH(":",タスク実績csv元!C3383)-1),リスト!F:F,リスト!G:G)&amp;MID(タスク実績csv元!C3383,SEARCH(":",タスク実績csv元!C3383),999),タスクDB!K:K,タスクDB!A:A)</f>
        <v>{1364ffab-d0f2-41d6-9eab-c1e1da536e69}</v>
      </c>
      <c r="B3383" s="11">
        <f>タスク実績csv元!A3383</f>
        <v>44944</v>
      </c>
      <c r="C3383" s="54">
        <f>タスク実績csv元!F3383</f>
        <v>0.45833333333333331</v>
      </c>
      <c r="D3383" s="54">
        <f>タスク実績csv元!E3383</f>
        <v>0.39583333333333331</v>
      </c>
      <c r="E3383" t="str">
        <f>タスク実績csv元!I3383&amp;""</f>
        <v/>
      </c>
      <c r="F3383" t="str">
        <f>タスク実績csv元!D3383</f>
        <v>バックアップ用スクリプトの実施</v>
      </c>
      <c r="G3383" t="str">
        <f t="shared" si="52"/>
        <v>INSERT INTO task_achivement(task_no,achive_date,end_time,start_time,task_detail,memo)VALUES('{1364ffab-d0f2-41d6-9eab-c1e1da536e69}','2023/01/18','2023/01/18 11:00:00','2023/01/18 09:30:00','','バックアップ用スクリプトの実施');</v>
      </c>
    </row>
    <row r="3384" spans="1:7">
      <c r="A3384" s="48" t="str">
        <f>_xlfn.XLOOKUP(_xlfn.XLOOKUP(MID(タスク実績csv元!C3384,1,SEARCH(":",タスク実績csv元!C3384)-1),リスト!F:F,リスト!G:G)&amp;MID(タスク実績csv元!C3384,SEARCH(":",タスク実績csv元!C3384),999),タスクDB!K:K,タスクDB!A:A)</f>
        <v>{fa1d15a7-0fa5-46a0-b2a9-9b86fd9480ff}</v>
      </c>
      <c r="B3384" s="11">
        <f>タスク実績csv元!A3384</f>
        <v>44944</v>
      </c>
      <c r="C3384" s="54">
        <f>タスク実績csv元!F3384</f>
        <v>0.47916666666666669</v>
      </c>
      <c r="D3384" s="54">
        <f>タスク実績csv元!E3384</f>
        <v>0.45833333333333331</v>
      </c>
      <c r="E3384" t="str">
        <f>タスク実績csv元!I3384&amp;""</f>
        <v/>
      </c>
      <c r="F3384" t="str">
        <f>タスク実績csv元!D3384</f>
        <v>SITのWBS整理</v>
      </c>
      <c r="G3384" t="str">
        <f t="shared" si="52"/>
        <v>INSERT INTO task_achivement(task_no,achive_date,end_time,start_time,task_detail,memo)VALUES('{fa1d15a7-0fa5-46a0-b2a9-9b86fd9480ff}','2023/01/18','2023/01/18 11:30:00','2023/01/18 11:00:00','','SITのWBS整理');</v>
      </c>
    </row>
    <row r="3385" spans="1:7">
      <c r="A3385" s="48" t="str">
        <f>_xlfn.XLOOKUP(_xlfn.XLOOKUP(MID(タスク実績csv元!C3385,1,SEARCH(":",タスク実績csv元!C3385)-1),リスト!F:F,リスト!G:G)&amp;MID(タスク実績csv元!C3385,SEARCH(":",タスク実績csv元!C3385),999),タスクDB!K:K,タスクDB!A:A)</f>
        <v>{1364ffab-d0f2-41d6-9eab-c1e1da536e69}</v>
      </c>
      <c r="B3385" s="11">
        <f>タスク実績csv元!A3385</f>
        <v>44944</v>
      </c>
      <c r="C3385" s="54">
        <f>タスク実績csv元!F3385</f>
        <v>0.5</v>
      </c>
      <c r="D3385" s="54">
        <f>タスク実績csv元!E3385</f>
        <v>0.47916666666666669</v>
      </c>
      <c r="E3385" t="str">
        <f>タスク実績csv元!I3385&amp;""</f>
        <v/>
      </c>
      <c r="F3385" t="str">
        <f>タスク実績csv元!D3385</f>
        <v>移動</v>
      </c>
      <c r="G3385" t="str">
        <f t="shared" si="52"/>
        <v>INSERT INTO task_achivement(task_no,achive_date,end_time,start_time,task_detail,memo)VALUES('{1364ffab-d0f2-41d6-9eab-c1e1da536e69}','2023/01/18','2023/01/18 12:00:00','2023/01/18 11:30:00','','移動');</v>
      </c>
    </row>
    <row r="3386" spans="1:7">
      <c r="A3386" s="48" t="str">
        <f>_xlfn.XLOOKUP(_xlfn.XLOOKUP(MID(タスク実績csv元!C3386,1,SEARCH(":",タスク実績csv元!C3386)-1),リスト!F:F,リスト!G:G)&amp;MID(タスク実績csv元!C3386,SEARCH(":",タスク実績csv元!C3386),999),タスクDB!K:K,タスクDB!A:A)</f>
        <v>{8bf29be6-00eb-4704-99d7-d935cf00aff3}</v>
      </c>
      <c r="B3386" s="11">
        <f>タスク実績csv元!A3386</f>
        <v>44944</v>
      </c>
      <c r="C3386" s="54">
        <f>タスク実績csv元!F3386</f>
        <v>0.60416666666666663</v>
      </c>
      <c r="D3386" s="54">
        <f>タスク実績csv元!E3386</f>
        <v>0.54166666666666663</v>
      </c>
      <c r="E3386" t="str">
        <f>タスク実績csv元!I3386&amp;""</f>
        <v/>
      </c>
      <c r="F3386" t="str">
        <f>タスク実績csv元!D3386</f>
        <v>PTP打ち合わせ</v>
      </c>
      <c r="G3386" t="str">
        <f t="shared" si="52"/>
        <v>INSERT INTO task_achivement(task_no,achive_date,end_time,start_time,task_detail,memo)VALUES('{8bf29be6-00eb-4704-99d7-d935cf00aff3}','2023/01/18','2023/01/18 14:30:00','2023/01/18 13:00:00','','PTP打ち合わせ');</v>
      </c>
    </row>
    <row r="3387" spans="1:7">
      <c r="A3387" s="48" t="str">
        <f>_xlfn.XLOOKUP(_xlfn.XLOOKUP(MID(タスク実績csv元!C3387,1,SEARCH(":",タスク実績csv元!C3387)-1),リスト!F:F,リスト!G:G)&amp;MID(タスク実績csv元!C3387,SEARCH(":",タスク実績csv元!C3387),999),タスクDB!K:K,タスクDB!A:A)</f>
        <v>{8bf29be6-00eb-4704-99d7-d935cf00aff3}</v>
      </c>
      <c r="B3387" s="11">
        <f>タスク実績csv元!A3387</f>
        <v>44944</v>
      </c>
      <c r="C3387" s="54">
        <f>タスク実績csv元!F3387</f>
        <v>0.625</v>
      </c>
      <c r="D3387" s="54">
        <f>タスク実績csv元!E3387</f>
        <v>0.60416666666666663</v>
      </c>
      <c r="E3387" t="str">
        <f>タスク実績csv元!I3387&amp;""</f>
        <v/>
      </c>
      <c r="F3387" t="str">
        <f>タスク実績csv元!D3387</f>
        <v>SIT進め方打合せ</v>
      </c>
      <c r="G3387" t="str">
        <f t="shared" si="52"/>
        <v>INSERT INTO task_achivement(task_no,achive_date,end_time,start_time,task_detail,memo)VALUES('{8bf29be6-00eb-4704-99d7-d935cf00aff3}','2023/01/18','2023/01/18 15:00:00','2023/01/18 14:30:00','','SIT進め方打合せ');</v>
      </c>
    </row>
    <row r="3388" spans="1:7">
      <c r="A3388" s="48" t="str">
        <f>_xlfn.XLOOKUP(_xlfn.XLOOKUP(MID(タスク実績csv元!C3388,1,SEARCH(":",タスク実績csv元!C3388)-1),リスト!F:F,リスト!G:G)&amp;MID(タスク実績csv元!C3388,SEARCH(":",タスク実績csv元!C3388),999),タスクDB!K:K,タスクDB!A:A)</f>
        <v>{fa1d15a7-0fa5-46a0-b2a9-9b86fd9480ff}</v>
      </c>
      <c r="B3388" s="11">
        <f>タスク実績csv元!A3388</f>
        <v>44944</v>
      </c>
      <c r="C3388" s="54">
        <f>タスク実績csv元!F3388</f>
        <v>0.65625</v>
      </c>
      <c r="D3388" s="54">
        <f>タスク実績csv元!E3388</f>
        <v>0.625</v>
      </c>
      <c r="E3388" t="str">
        <f>タスク実績csv元!I3388&amp;""</f>
        <v/>
      </c>
      <c r="F3388" t="str">
        <f>タスク実績csv元!D3388</f>
        <v>SIT整理</v>
      </c>
      <c r="G3388" t="str">
        <f t="shared" si="52"/>
        <v>INSERT INTO task_achivement(task_no,achive_date,end_time,start_time,task_detail,memo)VALUES('{fa1d15a7-0fa5-46a0-b2a9-9b86fd9480ff}','2023/01/18','2023/01/18 15:45:00','2023/01/18 15:00:00','','SIT整理');</v>
      </c>
    </row>
    <row r="3389" spans="1:7">
      <c r="A3389" s="48" t="str">
        <f>_xlfn.XLOOKUP(_xlfn.XLOOKUP(MID(タスク実績csv元!C3389,1,SEARCH(":",タスク実績csv元!C3389)-1),リスト!F:F,リスト!G:G)&amp;MID(タスク実績csv元!C3389,SEARCH(":",タスク実績csv元!C3389),999),タスクDB!K:K,タスクDB!A:A)</f>
        <v>{fa1d15a7-0fa5-46a0-b2a9-9b86fd9480ff}</v>
      </c>
      <c r="B3389" s="11">
        <f>タスク実績csv元!A3389</f>
        <v>44944</v>
      </c>
      <c r="C3389" s="54">
        <f>タスク実績csv元!F3389</f>
        <v>0.66666666666666663</v>
      </c>
      <c r="D3389" s="54">
        <f>タスク実績csv元!E3389</f>
        <v>0.65625</v>
      </c>
      <c r="E3389" t="str">
        <f>タスク実績csv元!I3389&amp;""</f>
        <v/>
      </c>
      <c r="F3389" t="str">
        <f>タスク実績csv元!D3389</f>
        <v>定例進捗資料の作成</v>
      </c>
      <c r="G3389" t="str">
        <f t="shared" si="52"/>
        <v>INSERT INTO task_achivement(task_no,achive_date,end_time,start_time,task_detail,memo)VALUES('{fa1d15a7-0fa5-46a0-b2a9-9b86fd9480ff}','2023/01/18','2023/01/18 16:00:00','2023/01/18 15:45:00','','定例進捗資料の作成');</v>
      </c>
    </row>
    <row r="3390" spans="1:7">
      <c r="A3390" s="48" t="str">
        <f>_xlfn.XLOOKUP(_xlfn.XLOOKUP(MID(タスク実績csv元!C3390,1,SEARCH(":",タスク実績csv元!C3390)-1),リスト!F:F,リスト!G:G)&amp;MID(タスク実績csv元!C3390,SEARCH(":",タスク実績csv元!C3390),999),タスクDB!K:K,タスクDB!A:A)</f>
        <v>{1364ffab-d0f2-41d6-9eab-c1e1da536e69}</v>
      </c>
      <c r="B3390" s="11">
        <f>タスク実績csv元!A3390</f>
        <v>44944</v>
      </c>
      <c r="C3390" s="54">
        <f>タスク実績csv元!F3390</f>
        <v>0.6875</v>
      </c>
      <c r="D3390" s="54">
        <f>タスク実績csv元!E3390</f>
        <v>0.66666666666666663</v>
      </c>
      <c r="E3390" t="str">
        <f>タスク実績csv元!I3390&amp;""</f>
        <v/>
      </c>
      <c r="F3390" t="str">
        <f>タスク実績csv元!D3390</f>
        <v>夕会</v>
      </c>
      <c r="G3390" t="str">
        <f t="shared" si="52"/>
        <v>INSERT INTO task_achivement(task_no,achive_date,end_time,start_time,task_detail,memo)VALUES('{1364ffab-d0f2-41d6-9eab-c1e1da536e69}','2023/01/18','2023/01/18 16:30:00','2023/01/18 16:00:00','','夕会');</v>
      </c>
    </row>
    <row r="3391" spans="1:7">
      <c r="A3391" s="48" t="str">
        <f>_xlfn.XLOOKUP(_xlfn.XLOOKUP(MID(タスク実績csv元!C3391,1,SEARCH(":",タスク実績csv元!C3391)-1),リスト!F:F,リスト!G:G)&amp;MID(タスク実績csv元!C3391,SEARCH(":",タスク実績csv元!C3391),999),タスクDB!K:K,タスクDB!A:A)</f>
        <v>{eccefbf1-a852-44a0-af6a-c2c31b42f737}</v>
      </c>
      <c r="B3391" s="11">
        <f>タスク実績csv元!A3391</f>
        <v>44944</v>
      </c>
      <c r="C3391" s="54">
        <f>タスク実績csv元!F3391</f>
        <v>0.75</v>
      </c>
      <c r="D3391" s="54">
        <f>タスク実績csv元!E3391</f>
        <v>0.70833333333333337</v>
      </c>
      <c r="E3391" t="str">
        <f>タスク実績csv元!I3391&amp;""</f>
        <v/>
      </c>
      <c r="F3391" t="str">
        <f>タスク実績csv元!D3391</f>
        <v>定例事前打ち合わせ</v>
      </c>
      <c r="G3391" t="str">
        <f t="shared" si="52"/>
        <v>INSERT INTO task_achivement(task_no,achive_date,end_time,start_time,task_detail,memo)VALUES('{eccefbf1-a852-44a0-af6a-c2c31b42f737}','2023/01/18','2023/01/18 18:00:00','2023/01/18 17:00:00','','定例事前打ち合わせ');</v>
      </c>
    </row>
    <row r="3392" spans="1:7">
      <c r="A3392" s="48" t="str">
        <f>_xlfn.XLOOKUP(_xlfn.XLOOKUP(MID(タスク実績csv元!C3392,1,SEARCH(":",タスク実績csv元!C3392)-1),リスト!F:F,リスト!G:G)&amp;MID(タスク実績csv元!C3392,SEARCH(":",タスク実績csv元!C3392),999),タスクDB!K:K,タスクDB!A:A)</f>
        <v>{eccefbf1-a852-44a0-af6a-c2c31b42f737}</v>
      </c>
      <c r="B3392" s="11">
        <f>タスク実績csv元!A3392</f>
        <v>44944</v>
      </c>
      <c r="C3392" s="54">
        <f>タスク実績csv元!F3392</f>
        <v>0.79166666666666663</v>
      </c>
      <c r="D3392" s="54">
        <f>タスク実績csv元!E3392</f>
        <v>0.75</v>
      </c>
      <c r="E3392" t="str">
        <f>タスク実績csv元!I3392&amp;""</f>
        <v/>
      </c>
      <c r="F3392" t="str">
        <f>タスク実績csv元!D3392</f>
        <v>連携状況共有打ち合わせ</v>
      </c>
      <c r="G3392" t="str">
        <f t="shared" si="52"/>
        <v>INSERT INTO task_achivement(task_no,achive_date,end_time,start_time,task_detail,memo)VALUES('{eccefbf1-a852-44a0-af6a-c2c31b42f737}','2023/01/18','2023/01/18 19:00:00','2023/01/18 18:00:00','','連携状況共有打ち合わせ');</v>
      </c>
    </row>
    <row r="3393" spans="1:7">
      <c r="A3393" s="48" t="str">
        <f>_xlfn.XLOOKUP(_xlfn.XLOOKUP(MID(タスク実績csv元!C3393,1,SEARCH(":",タスク実績csv元!C3393)-1),リスト!F:F,リスト!G:G)&amp;MID(タスク実績csv元!C3393,SEARCH(":",タスク実績csv元!C3393),999),タスクDB!K:K,タスクDB!A:A)</f>
        <v>{eccefbf1-a852-44a0-af6a-c2c31b42f737}</v>
      </c>
      <c r="B3393" s="11">
        <f>タスク実績csv元!A3393</f>
        <v>44944</v>
      </c>
      <c r="C3393" s="54">
        <f>タスク実績csv元!F3393</f>
        <v>0.82291666666666663</v>
      </c>
      <c r="D3393" s="54">
        <f>タスク実績csv元!E3393</f>
        <v>0.79166666666666663</v>
      </c>
      <c r="E3393" t="str">
        <f>タスク実績csv元!I3393&amp;""</f>
        <v/>
      </c>
      <c r="F3393" t="str">
        <f>タスク実績csv元!D3393</f>
        <v>作業整理（木幡)</v>
      </c>
      <c r="G3393" t="str">
        <f t="shared" si="52"/>
        <v>INSERT INTO task_achivement(task_no,achive_date,end_time,start_time,task_detail,memo)VALUES('{eccefbf1-a852-44a0-af6a-c2c31b42f737}','2023/01/18','2023/01/18 19:45:00','2023/01/18 19:00:00','','作業整理（木幡)');</v>
      </c>
    </row>
    <row r="3394" spans="1:7">
      <c r="A3394" s="48" t="str">
        <f>_xlfn.XLOOKUP(_xlfn.XLOOKUP(MID(タスク実績csv元!C3394,1,SEARCH(":",タスク実績csv元!C3394)-1),リスト!F:F,リスト!G:G)&amp;MID(タスク実績csv元!C3394,SEARCH(":",タスク実績csv元!C3394),999),タスクDB!K:K,タスクDB!A:A)</f>
        <v>{1364ffab-d0f2-41d6-9eab-c1e1da536e69}</v>
      </c>
      <c r="B3394" s="11">
        <f>タスク実績csv元!A3394</f>
        <v>44944</v>
      </c>
      <c r="C3394" s="54">
        <f>タスク実績csv元!F3394</f>
        <v>0.95833333333333337</v>
      </c>
      <c r="D3394" s="54">
        <f>タスク実績csv元!E3394</f>
        <v>0.93055555555555547</v>
      </c>
      <c r="E3394" t="str">
        <f>タスク実績csv元!I3394&amp;""</f>
        <v/>
      </c>
      <c r="F3394" t="str">
        <f>タスク実績csv元!D3394</f>
        <v>ガバナ整理、拡張ドメイン確認</v>
      </c>
      <c r="G3394" t="str">
        <f t="shared" si="52"/>
        <v>INSERT INTO task_achivement(task_no,achive_date,end_time,start_time,task_detail,memo)VALUES('{1364ffab-d0f2-41d6-9eab-c1e1da536e69}','2023/01/18','2023/01/18 23:00:00','2023/01/18 22:20:00','','ガバナ整理、拡張ドメイン確認');</v>
      </c>
    </row>
    <row r="3395" spans="1:7">
      <c r="A3395" s="48" t="str">
        <f>_xlfn.XLOOKUP(_xlfn.XLOOKUP(MID(タスク実績csv元!C3395,1,SEARCH(":",タスク実績csv元!C3395)-1),リスト!F:F,リスト!G:G)&amp;MID(タスク実績csv元!C3395,SEARCH(":",タスク実績csv元!C3395),999),タスクDB!K:K,タスクDB!A:A)</f>
        <v>{eccefbf1-a852-44a0-af6a-c2c31b42f737}</v>
      </c>
      <c r="B3395" s="11">
        <f>タスク実績csv元!A3395</f>
        <v>44945</v>
      </c>
      <c r="C3395" s="54">
        <f>タスク実績csv元!F3395</f>
        <v>0.39583333333333331</v>
      </c>
      <c r="D3395" s="54">
        <f>タスク実績csv元!E3395</f>
        <v>0.38541666666666669</v>
      </c>
      <c r="E3395" t="str">
        <f>タスク実績csv元!I3395&amp;""</f>
        <v/>
      </c>
      <c r="F3395" t="str">
        <f>タスク実績csv元!D3395</f>
        <v>朝会</v>
      </c>
      <c r="G3395" t="str">
        <f t="shared" ref="G3395:G3458" si="53">IF(B3395=0,"","INSERT INTO task_achivement("&amp;$A$1&amp;","&amp;$B$1&amp;","&amp;$C$1&amp;","&amp;$D$1&amp;","&amp;$E$1&amp;","&amp;$F$1&amp;")VALUES('"&amp;A3395&amp;"',"&amp;IF(B3395="","null","'"&amp;TEXT(B3395,"yyyy/MM/dd")&amp;"'")&amp;","&amp;IF(C3395="","null","'"&amp;TEXT(B3395,"yyyy/MM/dd")&amp;" "&amp;TEXT(C3395,"HH:mm:ss")&amp;"'")&amp;","&amp;IF(D3395="","null","'"&amp;TEXT(B3395,"yyyy/MM/dd")&amp;" "&amp;TEXT(D3395,"HH:mm:ss")&amp;"'")&amp;",'"&amp;E3395&amp;"','"&amp;F3395&amp;"');")</f>
        <v>INSERT INTO task_achivement(task_no,achive_date,end_time,start_time,task_detail,memo)VALUES('{eccefbf1-a852-44a0-af6a-c2c31b42f737}','2023/01/19','2023/01/19 09:30:00','2023/01/19 09:15:00','','朝会');</v>
      </c>
    </row>
    <row r="3396" spans="1:7">
      <c r="A3396" s="48" t="str">
        <f>_xlfn.XLOOKUP(_xlfn.XLOOKUP(MID(タスク実績csv元!C3396,1,SEARCH(":",タスク実績csv元!C3396)-1),リスト!F:F,リスト!G:G)&amp;MID(タスク実績csv元!C3396,SEARCH(":",タスク実績csv元!C3396),999),タスクDB!K:K,タスクDB!A:A)</f>
        <v>{4c39d40d-b35f-4cfa-b549-6c5de24454e2}</v>
      </c>
      <c r="B3396" s="11">
        <f>タスク実績csv元!A3396</f>
        <v>44945</v>
      </c>
      <c r="C3396" s="54">
        <f>タスク実績csv元!F3396</f>
        <v>0.41666666666666669</v>
      </c>
      <c r="D3396" s="54">
        <f>タスク実績csv元!E3396</f>
        <v>0.39583333333333331</v>
      </c>
      <c r="E3396" t="str">
        <f>タスク実績csv元!I3396&amp;""</f>
        <v/>
      </c>
      <c r="F3396" t="str">
        <f>タスク実績csv元!D3396</f>
        <v>朝会</v>
      </c>
      <c r="G3396" t="str">
        <f t="shared" si="53"/>
        <v>INSERT INTO task_achivement(task_no,achive_date,end_time,start_time,task_detail,memo)VALUES('{4c39d40d-b35f-4cfa-b549-6c5de24454e2}','2023/01/19','2023/01/19 10:00:00','2023/01/19 09:30:00','','朝会');</v>
      </c>
    </row>
    <row r="3397" spans="1:7">
      <c r="A3397" s="48" t="str">
        <f>_xlfn.XLOOKUP(_xlfn.XLOOKUP(MID(タスク実績csv元!C3397,1,SEARCH(":",タスク実績csv元!C3397)-1),リスト!F:F,リスト!G:G)&amp;MID(タスク実績csv元!C3397,SEARCH(":",タスク実績csv元!C3397),999),タスクDB!K:K,タスクDB!A:A)</f>
        <v>{fa1d15a7-0fa5-46a0-b2a9-9b86fd9480ff}</v>
      </c>
      <c r="B3397" s="11">
        <f>タスク実績csv元!A3397</f>
        <v>44945</v>
      </c>
      <c r="C3397" s="54">
        <f>タスク実績csv元!F3397</f>
        <v>0.42708333333333331</v>
      </c>
      <c r="D3397" s="54">
        <f>タスク実績csv元!E3397</f>
        <v>0.41666666666666669</v>
      </c>
      <c r="E3397" t="str">
        <f>タスク実績csv元!I3397&amp;""</f>
        <v/>
      </c>
      <c r="F3397" t="str">
        <f>タスク実績csv元!D3397</f>
        <v>アジェンダ作成</v>
      </c>
      <c r="G3397" t="str">
        <f t="shared" si="53"/>
        <v>INSERT INTO task_achivement(task_no,achive_date,end_time,start_time,task_detail,memo)VALUES('{fa1d15a7-0fa5-46a0-b2a9-9b86fd9480ff}','2023/01/19','2023/01/19 10:15:00','2023/01/19 10:00:00','','アジェンダ作成');</v>
      </c>
    </row>
    <row r="3398" spans="1:7">
      <c r="A3398" s="48" t="str">
        <f>_xlfn.XLOOKUP(_xlfn.XLOOKUP(MID(タスク実績csv元!C3398,1,SEARCH(":",タスク実績csv元!C3398)-1),リスト!F:F,リスト!G:G)&amp;MID(タスク実績csv元!C3398,SEARCH(":",タスク実績csv元!C3398),999),タスクDB!K:K,タスクDB!A:A)</f>
        <v>{fa1d15a7-0fa5-46a0-b2a9-9b86fd9480ff}</v>
      </c>
      <c r="B3398" s="11">
        <f>タスク実績csv元!A3398</f>
        <v>44945</v>
      </c>
      <c r="C3398" s="54">
        <f>タスク実績csv元!F3398</f>
        <v>0.4375</v>
      </c>
      <c r="D3398" s="54">
        <f>タスク実績csv元!E3398</f>
        <v>0.42708333333333331</v>
      </c>
      <c r="E3398" t="str">
        <f>タスク実績csv元!I3398&amp;""</f>
        <v/>
      </c>
      <c r="F3398" t="str">
        <f>タスク実績csv元!D3398</f>
        <v>SAP連携エラー対応</v>
      </c>
      <c r="G3398" t="str">
        <f t="shared" si="53"/>
        <v>INSERT INTO task_achivement(task_no,achive_date,end_time,start_time,task_detail,memo)VALUES('{fa1d15a7-0fa5-46a0-b2a9-9b86fd9480ff}','2023/01/19','2023/01/19 10:30:00','2023/01/19 10:15:00','','SAP連携エラー対応');</v>
      </c>
    </row>
    <row r="3399" spans="1:7">
      <c r="A3399" s="48" t="str">
        <f>_xlfn.XLOOKUP(_xlfn.XLOOKUP(MID(タスク実績csv元!C3399,1,SEARCH(":",タスク実績csv元!C3399)-1),リスト!F:F,リスト!G:G)&amp;MID(タスク実績csv元!C3399,SEARCH(":",タスク実績csv元!C3399),999),タスクDB!K:K,タスクDB!A:A)</f>
        <v>{1364ffab-d0f2-41d6-9eab-c1e1da536e69}</v>
      </c>
      <c r="B3399" s="11">
        <f>タスク実績csv元!A3399</f>
        <v>44945</v>
      </c>
      <c r="C3399" s="54">
        <f>タスク実績csv元!F3399</f>
        <v>0.45833333333333331</v>
      </c>
      <c r="D3399" s="54">
        <f>タスク実績csv元!E3399</f>
        <v>0.4375</v>
      </c>
      <c r="E3399" t="str">
        <f>タスク実績csv元!I3399&amp;""</f>
        <v/>
      </c>
      <c r="F3399" t="str">
        <f>タスク実績csv元!D3399</f>
        <v>ガバナ整理</v>
      </c>
      <c r="G3399" t="str">
        <f t="shared" si="53"/>
        <v>INSERT INTO task_achivement(task_no,achive_date,end_time,start_time,task_detail,memo)VALUES('{1364ffab-d0f2-41d6-9eab-c1e1da536e69}','2023/01/19','2023/01/19 11:00:00','2023/01/19 10:30:00','','ガバナ整理');</v>
      </c>
    </row>
    <row r="3400" spans="1:7">
      <c r="A3400" s="48" t="str">
        <f>_xlfn.XLOOKUP(_xlfn.XLOOKUP(MID(タスク実績csv元!C3400,1,SEARCH(":",タスク実績csv元!C3400)-1),リスト!F:F,リスト!G:G)&amp;MID(タスク実績csv元!C3400,SEARCH(":",タスク実績csv元!C3400),999),タスクDB!K:K,タスクDB!A:A)</f>
        <v>{fa1d15a7-0fa5-46a0-b2a9-9b86fd9480ff}</v>
      </c>
      <c r="B3400" s="11">
        <f>タスク実績csv元!A3400</f>
        <v>44945</v>
      </c>
      <c r="C3400" s="54">
        <f>タスク実績csv元!F3400</f>
        <v>0.5</v>
      </c>
      <c r="D3400" s="54">
        <f>タスク実績csv元!E3400</f>
        <v>0.45833333333333331</v>
      </c>
      <c r="E3400" t="str">
        <f>タスク実績csv元!I3400&amp;""</f>
        <v/>
      </c>
      <c r="F3400" t="str">
        <f>タスク実績csv元!D3400</f>
        <v>プレSIT（品目取込確認）</v>
      </c>
      <c r="G3400" t="str">
        <f t="shared" si="53"/>
        <v>INSERT INTO task_achivement(task_no,achive_date,end_time,start_time,task_detail,memo)VALUES('{fa1d15a7-0fa5-46a0-b2a9-9b86fd9480ff}','2023/01/19','2023/01/19 12:00:00','2023/01/19 11:00:00','','プレSIT（品目取込確認）');</v>
      </c>
    </row>
    <row r="3401" spans="1:7">
      <c r="A3401" s="48" t="str">
        <f>_xlfn.XLOOKUP(_xlfn.XLOOKUP(MID(タスク実績csv元!C3401,1,SEARCH(":",タスク実績csv元!C3401)-1),リスト!F:F,リスト!G:G)&amp;MID(タスク実績csv元!C3401,SEARCH(":",タスク実績csv元!C3401),999),タスクDB!K:K,タスクDB!A:A)</f>
        <v>{8bf29be6-00eb-4704-99d7-d935cf00aff3}</v>
      </c>
      <c r="B3401" s="11">
        <f>タスク実績csv元!A3401</f>
        <v>44945</v>
      </c>
      <c r="C3401" s="54">
        <f>タスク実績csv元!F3401</f>
        <v>0.58333333333333337</v>
      </c>
      <c r="D3401" s="54">
        <f>タスク実績csv元!E3401</f>
        <v>0.54166666666666663</v>
      </c>
      <c r="E3401" t="str">
        <f>タスク実績csv元!I3401&amp;""</f>
        <v/>
      </c>
      <c r="F3401" t="str">
        <f>タスク実績csv元!D3401</f>
        <v>WTD打ち合わせ</v>
      </c>
      <c r="G3401" t="str">
        <f t="shared" si="53"/>
        <v>INSERT INTO task_achivement(task_no,achive_date,end_time,start_time,task_detail,memo)VALUES('{8bf29be6-00eb-4704-99d7-d935cf00aff3}','2023/01/19','2023/01/19 14:00:00','2023/01/19 13:00:00','','WTD打ち合わせ');</v>
      </c>
    </row>
    <row r="3402" spans="1:7">
      <c r="A3402" s="48" t="str">
        <f>_xlfn.XLOOKUP(_xlfn.XLOOKUP(MID(タスク実績csv元!C3402,1,SEARCH(":",タスク実績csv元!C3402)-1),リスト!F:F,リスト!G:G)&amp;MID(タスク実績csv元!C3402,SEARCH(":",タスク実績csv元!C3402),999),タスクDB!K:K,タスクDB!A:A)</f>
        <v>{fa1d15a7-0fa5-46a0-b2a9-9b86fd9480ff}</v>
      </c>
      <c r="B3402" s="11">
        <f>タスク実績csv元!A3402</f>
        <v>44945</v>
      </c>
      <c r="C3402" s="54">
        <f>タスク実績csv元!F3402</f>
        <v>0.625</v>
      </c>
      <c r="D3402" s="54">
        <f>タスク実績csv元!E3402</f>
        <v>0.58333333333333337</v>
      </c>
      <c r="E3402" t="str">
        <f>タスク実績csv元!I3402&amp;""</f>
        <v/>
      </c>
      <c r="F3402" t="str">
        <f>タスク実績csv元!D3402</f>
        <v>プレSIT準備</v>
      </c>
      <c r="G3402" t="str">
        <f t="shared" si="53"/>
        <v>INSERT INTO task_achivement(task_no,achive_date,end_time,start_time,task_detail,memo)VALUES('{fa1d15a7-0fa5-46a0-b2a9-9b86fd9480ff}','2023/01/19','2023/01/19 15:00:00','2023/01/19 14:00:00','','プレSIT準備');</v>
      </c>
    </row>
    <row r="3403" spans="1:7">
      <c r="A3403" s="48" t="str">
        <f>_xlfn.XLOOKUP(_xlfn.XLOOKUP(MID(タスク実績csv元!C3403,1,SEARCH(":",タスク実績csv元!C3403)-1),リスト!F:F,リスト!G:G)&amp;MID(タスク実績csv元!C3403,SEARCH(":",タスク実績csv元!C3403),999),タスクDB!K:K,タスクDB!A:A)</f>
        <v>{8bf29be6-00eb-4704-99d7-d935cf00aff3}</v>
      </c>
      <c r="B3403" s="11">
        <f>タスク実績csv元!A3403</f>
        <v>44945</v>
      </c>
      <c r="C3403" s="54">
        <f>タスク実績csv元!F3403</f>
        <v>0.65625</v>
      </c>
      <c r="D3403" s="54">
        <f>タスク実績csv元!E3403</f>
        <v>0.625</v>
      </c>
      <c r="E3403" t="str">
        <f>タスク実績csv元!I3403&amp;""</f>
        <v/>
      </c>
      <c r="F3403" t="str">
        <f>タスク実績csv元!D3403</f>
        <v>3社定例打ち合わせ</v>
      </c>
      <c r="G3403" t="str">
        <f t="shared" si="53"/>
        <v>INSERT INTO task_achivement(task_no,achive_date,end_time,start_time,task_detail,memo)VALUES('{8bf29be6-00eb-4704-99d7-d935cf00aff3}','2023/01/19','2023/01/19 15:45:00','2023/01/19 15:00:00','','3社定例打ち合わせ');</v>
      </c>
    </row>
    <row r="3404" spans="1:7">
      <c r="A3404" s="48" t="str">
        <f>_xlfn.XLOOKUP(_xlfn.XLOOKUP(MID(タスク実績csv元!C3404,1,SEARCH(":",タスク実績csv元!C3404)-1),リスト!F:F,リスト!G:G)&amp;MID(タスク実績csv元!C3404,SEARCH(":",タスク実績csv元!C3404),999),タスクDB!K:K,タスクDB!A:A)</f>
        <v>{fa1d15a7-0fa5-46a0-b2a9-9b86fd9480ff}</v>
      </c>
      <c r="B3404" s="11">
        <f>タスク実績csv元!A3404</f>
        <v>44945</v>
      </c>
      <c r="C3404" s="54">
        <f>タスク実績csv元!F3404</f>
        <v>0.66666666666666663</v>
      </c>
      <c r="D3404" s="54">
        <f>タスク実績csv元!E3404</f>
        <v>0.65625</v>
      </c>
      <c r="E3404" t="str">
        <f>タスク実績csv元!I3404&amp;""</f>
        <v/>
      </c>
      <c r="F3404" t="str">
        <f>タスク実績csv元!D3404</f>
        <v>プレSIT準備(品目)</v>
      </c>
      <c r="G3404" t="str">
        <f t="shared" si="53"/>
        <v>INSERT INTO task_achivement(task_no,achive_date,end_time,start_time,task_detail,memo)VALUES('{fa1d15a7-0fa5-46a0-b2a9-9b86fd9480ff}','2023/01/19','2023/01/19 16:00:00','2023/01/19 15:45:00','','プレSIT準備(品目)');</v>
      </c>
    </row>
    <row r="3405" spans="1:7">
      <c r="A3405" s="48" t="str">
        <f>_xlfn.XLOOKUP(_xlfn.XLOOKUP(MID(タスク実績csv元!C3405,1,SEARCH(":",タスク実績csv元!C3405)-1),リスト!F:F,リスト!G:G)&amp;MID(タスク実績csv元!C3405,SEARCH(":",タスク実績csv元!C3405),999),タスクDB!K:K,タスクDB!A:A)</f>
        <v>{1364ffab-d0f2-41d6-9eab-c1e1da536e69}</v>
      </c>
      <c r="B3405" s="11">
        <f>タスク実績csv元!A3405</f>
        <v>44945</v>
      </c>
      <c r="C3405" s="54">
        <f>タスク実績csv元!F3405</f>
        <v>0.6875</v>
      </c>
      <c r="D3405" s="54">
        <f>タスク実績csv元!E3405</f>
        <v>0.66666666666666663</v>
      </c>
      <c r="E3405" t="str">
        <f>タスク実績csv元!I3405&amp;""</f>
        <v/>
      </c>
      <c r="F3405" t="str">
        <f>タスク実績csv元!D3405</f>
        <v>夕会</v>
      </c>
      <c r="G3405" t="str">
        <f t="shared" si="53"/>
        <v>INSERT INTO task_achivement(task_no,achive_date,end_time,start_time,task_detail,memo)VALUES('{1364ffab-d0f2-41d6-9eab-c1e1da536e69}','2023/01/19','2023/01/19 16:30:00','2023/01/19 16:00:00','','夕会');</v>
      </c>
    </row>
    <row r="3406" spans="1:7">
      <c r="A3406" s="48" t="str">
        <f>_xlfn.XLOOKUP(_xlfn.XLOOKUP(MID(タスク実績csv元!C3406,1,SEARCH(":",タスク実績csv元!C3406)-1),リスト!F:F,リスト!G:G)&amp;MID(タスク実績csv元!C3406,SEARCH(":",タスク実績csv元!C3406),999),タスクDB!K:K,タスクDB!A:A)</f>
        <v>{fa1d15a7-0fa5-46a0-b2a9-9b86fd9480ff}</v>
      </c>
      <c r="B3406" s="11">
        <f>タスク実績csv元!A3406</f>
        <v>44945</v>
      </c>
      <c r="C3406" s="54">
        <f>タスク実績csv元!F3406</f>
        <v>0.69791666666666663</v>
      </c>
      <c r="D3406" s="54">
        <f>タスク実績csv元!E3406</f>
        <v>0.6875</v>
      </c>
      <c r="E3406" t="str">
        <f>タスク実績csv元!I3406&amp;""</f>
        <v/>
      </c>
      <c r="F3406" t="str">
        <f>タスク実績csv元!D3406</f>
        <v>SAPエラー資料整理</v>
      </c>
      <c r="G3406" t="str">
        <f t="shared" si="53"/>
        <v>INSERT INTO task_achivement(task_no,achive_date,end_time,start_time,task_detail,memo)VALUES('{fa1d15a7-0fa5-46a0-b2a9-9b86fd9480ff}','2023/01/19','2023/01/19 16:45:00','2023/01/19 16:30:00','','SAPエラー資料整理');</v>
      </c>
    </row>
    <row r="3407" spans="1:7">
      <c r="A3407" s="48" t="str">
        <f>_xlfn.XLOOKUP(_xlfn.XLOOKUP(MID(タスク実績csv元!C3407,1,SEARCH(":",タスク実績csv元!C3407)-1),リスト!F:F,リスト!G:G)&amp;MID(タスク実績csv元!C3407,SEARCH(":",タスク実績csv元!C3407),999),タスクDB!K:K,タスクDB!A:A)</f>
        <v>{1364ffab-d0f2-41d6-9eab-c1e1da536e69}</v>
      </c>
      <c r="B3407" s="11">
        <f>タスク実績csv元!A3407</f>
        <v>44945</v>
      </c>
      <c r="C3407" s="54">
        <f>タスク実績csv元!F3407</f>
        <v>0.70833333333333337</v>
      </c>
      <c r="D3407" s="54">
        <f>タスク実績csv元!E3407</f>
        <v>0.69791666666666663</v>
      </c>
      <c r="E3407" t="str">
        <f>タスク実績csv元!I3407&amp;""</f>
        <v/>
      </c>
      <c r="F3407" t="str">
        <f>タスク実績csv元!D3407</f>
        <v>新増設プロトタイプ作成用環境のセットアップ</v>
      </c>
      <c r="G3407" t="str">
        <f t="shared" si="53"/>
        <v>INSERT INTO task_achivement(task_no,achive_date,end_time,start_time,task_detail,memo)VALUES('{1364ffab-d0f2-41d6-9eab-c1e1da536e69}','2023/01/19','2023/01/19 17:00:00','2023/01/19 16:45:00','','新増設プロトタイプ作成用環境のセットアップ');</v>
      </c>
    </row>
    <row r="3408" spans="1:7">
      <c r="A3408" s="48" t="str">
        <f>_xlfn.XLOOKUP(_xlfn.XLOOKUP(MID(タスク実績csv元!C3408,1,SEARCH(":",タスク実績csv元!C3408)-1),リスト!F:F,リスト!G:G)&amp;MID(タスク実績csv元!C3408,SEARCH(":",タスク実績csv元!C3408),999),タスクDB!K:K,タスクDB!A:A)</f>
        <v>{8bf29be6-00eb-4704-99d7-d935cf00aff3}</v>
      </c>
      <c r="B3408" s="11">
        <f>タスク実績csv元!A3408</f>
        <v>44945</v>
      </c>
      <c r="C3408" s="54">
        <f>タスク実績csv元!F3408</f>
        <v>0.73611111111111116</v>
      </c>
      <c r="D3408" s="54">
        <f>タスク実績csv元!E3408</f>
        <v>0.70833333333333337</v>
      </c>
      <c r="E3408" t="str">
        <f>タスク実績csv元!I3408&amp;""</f>
        <v/>
      </c>
      <c r="F3408" t="str">
        <f>タスク実績csv元!D3408</f>
        <v>定例報告会</v>
      </c>
      <c r="G3408" t="str">
        <f t="shared" si="53"/>
        <v>INSERT INTO task_achivement(task_no,achive_date,end_time,start_time,task_detail,memo)VALUES('{8bf29be6-00eb-4704-99d7-d935cf00aff3}','2023/01/19','2023/01/19 17:40:00','2023/01/19 17:00:00','','定例報告会');</v>
      </c>
    </row>
    <row r="3409" spans="1:7">
      <c r="A3409" s="48" t="str">
        <f>_xlfn.XLOOKUP(_xlfn.XLOOKUP(MID(タスク実績csv元!C3409,1,SEARCH(":",タスク実績csv元!C3409)-1),リスト!F:F,リスト!G:G)&amp;MID(タスク実績csv元!C3409,SEARCH(":",タスク実績csv元!C3409),999),タスクDB!K:K,タスクDB!A:A)</f>
        <v>{1364ffab-d0f2-41d6-9eab-c1e1da536e69}</v>
      </c>
      <c r="B3409" s="11">
        <f>タスク実績csv元!A3409</f>
        <v>44945</v>
      </c>
      <c r="C3409" s="54">
        <f>タスク実績csv元!F3409</f>
        <v>0.75</v>
      </c>
      <c r="D3409" s="54">
        <f>タスク実績csv元!E3409</f>
        <v>0.73611111111111116</v>
      </c>
      <c r="E3409" t="str">
        <f>タスク実績csv元!I3409&amp;""</f>
        <v/>
      </c>
      <c r="F3409" t="str">
        <f>タスク実績csv元!D3409</f>
        <v>新増設プロトタイプ作成用環境のセットアップ</v>
      </c>
      <c r="G3409" t="str">
        <f t="shared" si="53"/>
        <v>INSERT INTO task_achivement(task_no,achive_date,end_time,start_time,task_detail,memo)VALUES('{1364ffab-d0f2-41d6-9eab-c1e1da536e69}','2023/01/19','2023/01/19 18:00:00','2023/01/19 17:40:00','','新増設プロトタイプ作成用環境のセットアップ');</v>
      </c>
    </row>
    <row r="3410" spans="1:7">
      <c r="A3410" s="48" t="str">
        <f>_xlfn.XLOOKUP(_xlfn.XLOOKUP(MID(タスク実績csv元!C3410,1,SEARCH(":",タスク実績csv元!C3410)-1),リスト!F:F,リスト!G:G)&amp;MID(タスク実績csv元!C3410,SEARCH(":",タスク実績csv元!C3410),999),タスクDB!K:K,タスクDB!A:A)</f>
        <v>{eccefbf1-a852-44a0-af6a-c2c31b42f737}</v>
      </c>
      <c r="B3410" s="11">
        <f>タスク実績csv元!A3410</f>
        <v>44945</v>
      </c>
      <c r="C3410" s="54">
        <f>タスク実績csv元!F3410</f>
        <v>0.79166666666666663</v>
      </c>
      <c r="D3410" s="54">
        <f>タスク実績csv元!E3410</f>
        <v>0.75</v>
      </c>
      <c r="E3410" t="str">
        <f>タスク実績csv元!I3410&amp;""</f>
        <v/>
      </c>
      <c r="F3410" t="str">
        <f>タスク実績csv元!D3410</f>
        <v>SAPエラー事前内部確認</v>
      </c>
      <c r="G3410" t="str">
        <f t="shared" si="53"/>
        <v>INSERT INTO task_achivement(task_no,achive_date,end_time,start_time,task_detail,memo)VALUES('{eccefbf1-a852-44a0-af6a-c2c31b42f737}','2023/01/19','2023/01/19 19:00:00','2023/01/19 18:00:00','','SAPエラー事前内部確認');</v>
      </c>
    </row>
    <row r="3411" spans="1:7">
      <c r="A3411" s="48" t="str">
        <f>_xlfn.XLOOKUP(_xlfn.XLOOKUP(MID(タスク実績csv元!C3411,1,SEARCH(":",タスク実績csv元!C3411)-1),リスト!F:F,リスト!G:G)&amp;MID(タスク実績csv元!C3411,SEARCH(":",タスク実績csv元!C3411),999),タスクDB!K:K,タスクDB!A:A)</f>
        <v>{1364ffab-d0f2-41d6-9eab-c1e1da536e69}</v>
      </c>
      <c r="B3411" s="11">
        <f>タスク実績csv元!A3411</f>
        <v>44945</v>
      </c>
      <c r="C3411" s="54">
        <f>タスク実績csv元!F3411</f>
        <v>0.91666666666666663</v>
      </c>
      <c r="D3411" s="54">
        <f>タスク実績csv元!E3411</f>
        <v>0.875</v>
      </c>
      <c r="E3411" t="str">
        <f>タスク実績csv元!I3411&amp;""</f>
        <v/>
      </c>
      <c r="F3411" t="str">
        <f>タスク実績csv元!D3411</f>
        <v>新増設プロトタイプ作成用環境のセットアップ</v>
      </c>
      <c r="G3411" t="str">
        <f t="shared" si="53"/>
        <v>INSERT INTO task_achivement(task_no,achive_date,end_time,start_time,task_detail,memo)VALUES('{1364ffab-d0f2-41d6-9eab-c1e1da536e69}','2023/01/19','2023/01/19 22:00:00','2023/01/19 21:00:00','','新増設プロトタイプ作成用環境のセットアップ');</v>
      </c>
    </row>
    <row r="3412" spans="1:7">
      <c r="A3412" s="48" t="str">
        <f>_xlfn.XLOOKUP(_xlfn.XLOOKUP(MID(タスク実績csv元!C3412,1,SEARCH(":",タスク実績csv元!C3412)-1),リスト!F:F,リスト!G:G)&amp;MID(タスク実績csv元!C3412,SEARCH(":",タスク実績csv元!C3412),999),タスクDB!K:K,タスクDB!A:A)</f>
        <v>{8bf29be6-00eb-4704-99d7-d935cf00aff3}</v>
      </c>
      <c r="B3412" s="11">
        <f>タスク実績csv元!A3412</f>
        <v>44946</v>
      </c>
      <c r="C3412" s="54">
        <f>タスク実績csv元!F3412</f>
        <v>0.39583333333333331</v>
      </c>
      <c r="D3412" s="54">
        <f>タスク実績csv元!E3412</f>
        <v>0.375</v>
      </c>
      <c r="E3412" t="str">
        <f>タスク実績csv元!I3412&amp;""</f>
        <v/>
      </c>
      <c r="F3412" t="str">
        <f>タスク実績csv元!D3412</f>
        <v>SAPエラー打合せ</v>
      </c>
      <c r="G3412" t="str">
        <f t="shared" si="53"/>
        <v>INSERT INTO task_achivement(task_no,achive_date,end_time,start_time,task_detail,memo)VALUES('{8bf29be6-00eb-4704-99d7-d935cf00aff3}','2023/01/20','2023/01/20 09:30:00','2023/01/20 09:00:00','','SAPエラー打合せ');</v>
      </c>
    </row>
    <row r="3413" spans="1:7">
      <c r="A3413" s="48" t="str">
        <f>_xlfn.XLOOKUP(_xlfn.XLOOKUP(MID(タスク実績csv元!C3413,1,SEARCH(":",タスク実績csv元!C3413)-1),リスト!F:F,リスト!G:G)&amp;MID(タスク実績csv元!C3413,SEARCH(":",タスク実績csv元!C3413),999),タスクDB!K:K,タスクDB!A:A)</f>
        <v>{4c39d40d-b35f-4cfa-b549-6c5de24454e2}</v>
      </c>
      <c r="B3413" s="11">
        <f>タスク実績csv元!A3413</f>
        <v>44946</v>
      </c>
      <c r="C3413" s="54">
        <f>タスク実績csv元!F3413</f>
        <v>0.40625</v>
      </c>
      <c r="D3413" s="54">
        <f>タスク実績csv元!E3413</f>
        <v>0.39583333333333331</v>
      </c>
      <c r="E3413" t="str">
        <f>タスク実績csv元!I3413&amp;""</f>
        <v/>
      </c>
      <c r="F3413" t="str">
        <f>タスク実績csv元!D3413</f>
        <v>朝会</v>
      </c>
      <c r="G3413" t="str">
        <f t="shared" si="53"/>
        <v>INSERT INTO task_achivement(task_no,achive_date,end_time,start_time,task_detail,memo)VALUES('{4c39d40d-b35f-4cfa-b549-6c5de24454e2}','2023/01/20','2023/01/20 09:45:00','2023/01/20 09:30:00','','朝会');</v>
      </c>
    </row>
    <row r="3414" spans="1:7">
      <c r="A3414" s="48" t="str">
        <f>_xlfn.XLOOKUP(_xlfn.XLOOKUP(MID(タスク実績csv元!C3414,1,SEARCH(":",タスク実績csv元!C3414)-1),リスト!F:F,リスト!G:G)&amp;MID(タスク実績csv元!C3414,SEARCH(":",タスク実績csv元!C3414),999),タスクDB!K:K,タスクDB!A:A)</f>
        <v>{eccefbf1-a852-44a0-af6a-c2c31b42f737}</v>
      </c>
      <c r="B3414" s="11">
        <f>タスク実績csv元!A3414</f>
        <v>44946</v>
      </c>
      <c r="C3414" s="54">
        <f>タスク実績csv元!F3414</f>
        <v>0.4375</v>
      </c>
      <c r="D3414" s="54">
        <f>タスク実績csv元!E3414</f>
        <v>0.40625</v>
      </c>
      <c r="E3414" t="str">
        <f>タスク実績csv元!I3414&amp;""</f>
        <v/>
      </c>
      <c r="F3414" t="str">
        <f>タスク実績csv元!D3414</f>
        <v>プレSIT状況確認(SOTC080)</v>
      </c>
      <c r="G3414" t="str">
        <f t="shared" si="53"/>
        <v>INSERT INTO task_achivement(task_no,achive_date,end_time,start_time,task_detail,memo)VALUES('{eccefbf1-a852-44a0-af6a-c2c31b42f737}','2023/01/20','2023/01/20 10:30:00','2023/01/20 09:45:00','','プレSIT状況確認(SOTC080)');</v>
      </c>
    </row>
    <row r="3415" spans="1:7">
      <c r="A3415" s="48" t="str">
        <f>_xlfn.XLOOKUP(_xlfn.XLOOKUP(MID(タスク実績csv元!C3415,1,SEARCH(":",タスク実績csv元!C3415)-1),リスト!F:F,リスト!G:G)&amp;MID(タスク実績csv元!C3415,SEARCH(":",タスク実績csv元!C3415),999),タスクDB!K:K,タスクDB!A:A)</f>
        <v>{174424ef-9069-4fbb-b50f-0cbcb928f44d}</v>
      </c>
      <c r="B3415" s="11">
        <f>タスク実績csv元!A3415</f>
        <v>44946</v>
      </c>
      <c r="C3415" s="54">
        <f>タスク実績csv元!F3415</f>
        <v>0.5</v>
      </c>
      <c r="D3415" s="54">
        <f>タスク実績csv元!E3415</f>
        <v>0.4375</v>
      </c>
      <c r="E3415" t="str">
        <f>タスク実績csv元!I3415&amp;""</f>
        <v/>
      </c>
      <c r="F3415" t="str">
        <f>タスク実績csv元!D3415</f>
        <v>引き継ぎ打合せ</v>
      </c>
      <c r="G3415" t="str">
        <f t="shared" si="53"/>
        <v>INSERT INTO task_achivement(task_no,achive_date,end_time,start_time,task_detail,memo)VALUES('{174424ef-9069-4fbb-b50f-0cbcb928f44d}','2023/01/20','2023/01/20 12:00:00','2023/01/20 10:30:00','','引き継ぎ打合せ');</v>
      </c>
    </row>
    <row r="3416" spans="1:7">
      <c r="A3416" s="48" t="str">
        <f>_xlfn.XLOOKUP(_xlfn.XLOOKUP(MID(タスク実績csv元!C3416,1,SEARCH(":",タスク実績csv元!C3416)-1),リスト!F:F,リスト!G:G)&amp;MID(タスク実績csv元!C3416,SEARCH(":",タスク実績csv元!C3416),999),タスクDB!K:K,タスクDB!A:A)</f>
        <v>{1364ffab-d0f2-41d6-9eab-c1e1da536e69}</v>
      </c>
      <c r="B3416" s="11">
        <f>タスク実績csv元!A3416</f>
        <v>44946</v>
      </c>
      <c r="C3416" s="54">
        <f>タスク実績csv元!F3416</f>
        <v>0.58333333333333337</v>
      </c>
      <c r="D3416" s="54">
        <f>タスク実績csv元!E3416</f>
        <v>0.54166666666666663</v>
      </c>
      <c r="E3416" t="str">
        <f>タスク実績csv元!I3416&amp;""</f>
        <v/>
      </c>
      <c r="F3416" t="str">
        <f>タスク実績csv元!D3416</f>
        <v>新増設プロトタイプ作成用環境のセットアップ</v>
      </c>
      <c r="G3416" t="str">
        <f t="shared" si="53"/>
        <v>INSERT INTO task_achivement(task_no,achive_date,end_time,start_time,task_detail,memo)VALUES('{1364ffab-d0f2-41d6-9eab-c1e1da536e69}','2023/01/20','2023/01/20 14:00:00','2023/01/20 13:00:00','','新増設プロトタイプ作成用環境のセットアップ');</v>
      </c>
    </row>
    <row r="3417" spans="1:7">
      <c r="A3417" s="48" t="str">
        <f>_xlfn.XLOOKUP(_xlfn.XLOOKUP(MID(タスク実績csv元!C3417,1,SEARCH(":",タスク実績csv元!C3417)-1),リスト!F:F,リスト!G:G)&amp;MID(タスク実績csv元!C3417,SEARCH(":",タスク実績csv元!C3417),999),タスクDB!K:K,タスクDB!A:A)</f>
        <v>{fa1d15a7-0fa5-46a0-b2a9-9b86fd9480ff}</v>
      </c>
      <c r="B3417" s="11">
        <f>タスク実績csv元!A3417</f>
        <v>44946</v>
      </c>
      <c r="C3417" s="54">
        <f>タスク実績csv元!F3417</f>
        <v>0.60416666666666663</v>
      </c>
      <c r="D3417" s="54">
        <f>タスク実績csv元!E3417</f>
        <v>0.58333333333333337</v>
      </c>
      <c r="E3417" t="str">
        <f>タスク実績csv元!I3417&amp;""</f>
        <v/>
      </c>
      <c r="F3417" t="str">
        <f>タスク実績csv元!D3417</f>
        <v>SAP連携エラー検証実施</v>
      </c>
      <c r="G3417" t="str">
        <f t="shared" si="53"/>
        <v>INSERT INTO task_achivement(task_no,achive_date,end_time,start_time,task_detail,memo)VALUES('{fa1d15a7-0fa5-46a0-b2a9-9b86fd9480ff}','2023/01/20','2023/01/20 14:30:00','2023/01/20 14:00:00','','SAP連携エラー検証実施');</v>
      </c>
    </row>
    <row r="3418" spans="1:7">
      <c r="A3418" s="48" t="str">
        <f>_xlfn.XLOOKUP(_xlfn.XLOOKUP(MID(タスク実績csv元!C3418,1,SEARCH(":",タスク実績csv元!C3418)-1),リスト!F:F,リスト!G:G)&amp;MID(タスク実績csv元!C3418,SEARCH(":",タスク実績csv元!C3418),999),タスクDB!K:K,タスクDB!A:A)</f>
        <v>{fa1d15a7-0fa5-46a0-b2a9-9b86fd9480ff}</v>
      </c>
      <c r="B3418" s="11">
        <f>タスク実績csv元!A3418</f>
        <v>44946</v>
      </c>
      <c r="C3418" s="54">
        <f>タスク実績csv元!F3418</f>
        <v>0.64583333333333337</v>
      </c>
      <c r="D3418" s="54">
        <f>タスク実績csv元!E3418</f>
        <v>0.60416666666666663</v>
      </c>
      <c r="E3418" t="str">
        <f>タスク実績csv元!I3418&amp;""</f>
        <v/>
      </c>
      <c r="F3418" t="str">
        <f>タスク実績csv元!D3418</f>
        <v>プレSIT(SOTC010)対応</v>
      </c>
      <c r="G3418" t="str">
        <f t="shared" si="53"/>
        <v>INSERT INTO task_achivement(task_no,achive_date,end_time,start_time,task_detail,memo)VALUES('{fa1d15a7-0fa5-46a0-b2a9-9b86fd9480ff}','2023/01/20','2023/01/20 15:30:00','2023/01/20 14:30:00','','プレSIT(SOTC010)対応');</v>
      </c>
    </row>
    <row r="3419" spans="1:7">
      <c r="A3419" s="48" t="str">
        <f>_xlfn.XLOOKUP(_xlfn.XLOOKUP(MID(タスク実績csv元!C3419,1,SEARCH(":",タスク実績csv元!C3419)-1),リスト!F:F,リスト!G:G)&amp;MID(タスク実績csv元!C3419,SEARCH(":",タスク実績csv元!C3419),999),タスクDB!K:K,タスクDB!A:A)</f>
        <v>{3c725e9b-a684-46d8-88fb-086261f2dbe6}</v>
      </c>
      <c r="B3419" s="11">
        <f>タスク実績csv元!A3419</f>
        <v>44946</v>
      </c>
      <c r="C3419" s="54">
        <f>タスク実績csv元!F3419</f>
        <v>0.66666666666666663</v>
      </c>
      <c r="D3419" s="54">
        <f>タスク実績csv元!E3419</f>
        <v>0.64583333333333337</v>
      </c>
      <c r="E3419" t="str">
        <f>タスク実績csv元!I3419&amp;""</f>
        <v/>
      </c>
      <c r="F3419" t="str">
        <f>タスク実績csv元!D3419</f>
        <v>週次整理</v>
      </c>
      <c r="G3419" t="str">
        <f t="shared" si="53"/>
        <v>INSERT INTO task_achivement(task_no,achive_date,end_time,start_time,task_detail,memo)VALUES('{3c725e9b-a684-46d8-88fb-086261f2dbe6}','2023/01/20','2023/01/20 16:00:00','2023/01/20 15:30:00','','週次整理');</v>
      </c>
    </row>
    <row r="3420" spans="1:7">
      <c r="A3420" s="48" t="str">
        <f>_xlfn.XLOOKUP(_xlfn.XLOOKUP(MID(タスク実績csv元!C3420,1,SEARCH(":",タスク実績csv元!C3420)-1),リスト!F:F,リスト!G:G)&amp;MID(タスク実績csv元!C3420,SEARCH(":",タスク実績csv元!C3420),999),タスクDB!K:K,タスクDB!A:A)</f>
        <v>{eccefbf1-a852-44a0-af6a-c2c31b42f737}</v>
      </c>
      <c r="B3420" s="11">
        <f>タスク実績csv元!A3420</f>
        <v>44946</v>
      </c>
      <c r="C3420" s="54">
        <f>タスク実績csv元!F3420</f>
        <v>0.70833333333333337</v>
      </c>
      <c r="D3420" s="54">
        <f>タスク実績csv元!E3420</f>
        <v>0.66666666666666663</v>
      </c>
      <c r="E3420" t="str">
        <f>タスク実績csv元!I3420&amp;""</f>
        <v/>
      </c>
      <c r="F3420" t="str">
        <f>タスク実績csv元!D3420</f>
        <v>状況確認</v>
      </c>
      <c r="G3420" t="str">
        <f t="shared" si="53"/>
        <v>INSERT INTO task_achivement(task_no,achive_date,end_time,start_time,task_detail,memo)VALUES('{eccefbf1-a852-44a0-af6a-c2c31b42f737}','2023/01/20','2023/01/20 17:00:00','2023/01/20 16:00:00','','状況確認');</v>
      </c>
    </row>
    <row r="3421" spans="1:7">
      <c r="A3421" s="48" t="str">
        <f>_xlfn.XLOOKUP(_xlfn.XLOOKUP(MID(タスク実績csv元!C3421,1,SEARCH(":",タスク実績csv元!C3421)-1),リスト!F:F,リスト!G:G)&amp;MID(タスク実績csv元!C3421,SEARCH(":",タスク実績csv元!C3421),999),タスクDB!K:K,タスクDB!A:A)</f>
        <v>{eccefbf1-a852-44a0-af6a-c2c31b42f737}</v>
      </c>
      <c r="B3421" s="11">
        <f>タスク実績csv元!A3421</f>
        <v>44946</v>
      </c>
      <c r="C3421" s="54">
        <f>タスク実績csv元!F3421</f>
        <v>0.72916666666666663</v>
      </c>
      <c r="D3421" s="54">
        <f>タスク実績csv元!E3421</f>
        <v>0.70833333333333337</v>
      </c>
      <c r="E3421" t="str">
        <f>タスク実績csv元!I3421&amp;""</f>
        <v/>
      </c>
      <c r="F3421" t="str">
        <f>タスク実績csv元!D3421</f>
        <v>内部振り返り</v>
      </c>
      <c r="G3421" t="str">
        <f t="shared" si="53"/>
        <v>INSERT INTO task_achivement(task_no,achive_date,end_time,start_time,task_detail,memo)VALUES('{eccefbf1-a852-44a0-af6a-c2c31b42f737}','2023/01/20','2023/01/20 17:30:00','2023/01/20 17:00:00','','内部振り返り');</v>
      </c>
    </row>
    <row r="3422" spans="1:7">
      <c r="A3422" s="48" t="str">
        <f>_xlfn.XLOOKUP(_xlfn.XLOOKUP(MID(タスク実績csv元!C3422,1,SEARCH(":",タスク実績csv元!C3422)-1),リスト!F:F,リスト!G:G)&amp;MID(タスク実績csv元!C3422,SEARCH(":",タスク実績csv元!C3422),999),タスクDB!K:K,タスクDB!A:A)</f>
        <v>{fa1d15a7-0fa5-46a0-b2a9-9b86fd9480ff}</v>
      </c>
      <c r="B3422" s="11">
        <f>タスク実績csv元!A3422</f>
        <v>44946</v>
      </c>
      <c r="C3422" s="54">
        <f>タスク実績csv元!F3422</f>
        <v>0.99305555555555547</v>
      </c>
      <c r="D3422" s="54">
        <f>タスク実績csv元!E3422</f>
        <v>0.9375</v>
      </c>
      <c r="E3422" t="str">
        <f>タスク実績csv元!I3422&amp;""</f>
        <v/>
      </c>
      <c r="F3422" t="str">
        <f>タスク実績csv元!D3422</f>
        <v>SIT整理</v>
      </c>
      <c r="G3422" t="str">
        <f t="shared" si="53"/>
        <v>INSERT INTO task_achivement(task_no,achive_date,end_time,start_time,task_detail,memo)VALUES('{fa1d15a7-0fa5-46a0-b2a9-9b86fd9480ff}','2023/01/20','2023/01/20 23:50:00','2023/01/20 22:30:00','','SIT整理');</v>
      </c>
    </row>
    <row r="3423" spans="1:7">
      <c r="A3423" s="48" t="str">
        <f>_xlfn.XLOOKUP(_xlfn.XLOOKUP(MID(タスク実績csv元!C3423,1,SEARCH(":",タスク実績csv元!C3423)-1),リスト!F:F,リスト!G:G)&amp;MID(タスク実績csv元!C3423,SEARCH(":",タスク実績csv元!C3423),999),タスクDB!K:K,タスクDB!A:A)</f>
        <v>{fa1d15a7-0fa5-46a0-b2a9-9b86fd9480ff}</v>
      </c>
      <c r="B3423" s="11">
        <f>タスク実績csv元!A3423</f>
        <v>44947</v>
      </c>
      <c r="C3423" s="54">
        <f>タスク実績csv元!F3423</f>
        <v>4.1666666666666664E-2</v>
      </c>
      <c r="D3423" s="54">
        <f>タスク実績csv元!E3423</f>
        <v>0</v>
      </c>
      <c r="E3423" t="str">
        <f>タスク実績csv元!I3423&amp;""</f>
        <v/>
      </c>
      <c r="F3423" t="str">
        <f>タスク実績csv元!D3423</f>
        <v>SIT整理</v>
      </c>
      <c r="G3423" t="str">
        <f t="shared" si="53"/>
        <v>INSERT INTO task_achivement(task_no,achive_date,end_time,start_time,task_detail,memo)VALUES('{fa1d15a7-0fa5-46a0-b2a9-9b86fd9480ff}','2023/01/21','2023/01/21 01:00:00','2023/01/21 00:00:00','','SIT整理');</v>
      </c>
    </row>
    <row r="3424" spans="1:7">
      <c r="A3424" s="48" t="str">
        <f>_xlfn.XLOOKUP(_xlfn.XLOOKUP(MID(タスク実績csv元!C3424,1,SEARCH(":",タスク実績csv元!C3424)-1),リスト!F:F,リスト!G:G)&amp;MID(タスク実績csv元!C3424,SEARCH(":",タスク実績csv元!C3424),999),タスクDB!K:K,タスクDB!A:A)</f>
        <v>{3c725e9b-a684-46d8-88fb-086261f2dbe6}</v>
      </c>
      <c r="B3424" s="11">
        <f>タスク実績csv元!A3424</f>
        <v>44949</v>
      </c>
      <c r="C3424" s="54">
        <f>タスク実績csv元!F3424</f>
        <v>0.40625</v>
      </c>
      <c r="D3424" s="54">
        <f>タスク実績csv元!E3424</f>
        <v>0.39583333333333331</v>
      </c>
      <c r="E3424" t="str">
        <f>タスク実績csv元!I3424&amp;""</f>
        <v/>
      </c>
      <c r="F3424" t="str">
        <f>タスク実績csv元!D3424</f>
        <v>週次整理</v>
      </c>
      <c r="G3424" t="str">
        <f t="shared" si="53"/>
        <v>INSERT INTO task_achivement(task_no,achive_date,end_time,start_time,task_detail,memo)VALUES('{3c725e9b-a684-46d8-88fb-086261f2dbe6}','2023/01/23','2023/01/23 09:45:00','2023/01/23 09:30:00','','週次整理');</v>
      </c>
    </row>
    <row r="3425" spans="1:7">
      <c r="A3425" s="48" t="str">
        <f>_xlfn.XLOOKUP(_xlfn.XLOOKUP(MID(タスク実績csv元!C3425,1,SEARCH(":",タスク実績csv元!C3425)-1),リスト!F:F,リスト!G:G)&amp;MID(タスク実績csv元!C3425,SEARCH(":",タスク実績csv元!C3425),999),タスクDB!K:K,タスクDB!A:A)</f>
        <v>{fa1d15a7-0fa5-46a0-b2a9-9b86fd9480ff}</v>
      </c>
      <c r="B3425" s="11">
        <f>タスク実績csv元!A3425</f>
        <v>44949</v>
      </c>
      <c r="C3425" s="54">
        <f>タスク実績csv元!F3425</f>
        <v>0.41666666666666669</v>
      </c>
      <c r="D3425" s="54">
        <f>タスク実績csv元!E3425</f>
        <v>0.40625</v>
      </c>
      <c r="E3425" t="str">
        <f>タスク実績csv元!I3425&amp;""</f>
        <v/>
      </c>
      <c r="F3425" t="str">
        <f>タスク実績csv元!D3425</f>
        <v>プレSIT(SOTC050_品目連携)</v>
      </c>
      <c r="G3425" t="str">
        <f t="shared" si="53"/>
        <v>INSERT INTO task_achivement(task_no,achive_date,end_time,start_time,task_detail,memo)VALUES('{fa1d15a7-0fa5-46a0-b2a9-9b86fd9480ff}','2023/01/23','2023/01/23 10:00:00','2023/01/23 09:45:00','','プレSIT(SOTC050_品目連携)');</v>
      </c>
    </row>
    <row r="3426" spans="1:7">
      <c r="A3426" s="48" t="str">
        <f>_xlfn.XLOOKUP(_xlfn.XLOOKUP(MID(タスク実績csv元!C3426,1,SEARCH(":",タスク実績csv元!C3426)-1),リスト!F:F,リスト!G:G)&amp;MID(タスク実績csv元!C3426,SEARCH(":",タスク実績csv元!C3426),999),タスクDB!K:K,タスクDB!A:A)</f>
        <v>{4c39d40d-b35f-4cfa-b549-6c5de24454e2}</v>
      </c>
      <c r="B3426" s="11">
        <f>タスク実績csv元!A3426</f>
        <v>44949</v>
      </c>
      <c r="C3426" s="54">
        <f>タスク実績csv元!F3426</f>
        <v>0.45833333333333331</v>
      </c>
      <c r="D3426" s="54">
        <f>タスク実績csv元!E3426</f>
        <v>0.41666666666666669</v>
      </c>
      <c r="E3426" t="str">
        <f>タスク実績csv元!I3426&amp;""</f>
        <v/>
      </c>
      <c r="F3426" t="str">
        <f>タスク実績csv元!D3426</f>
        <v>チームMTG</v>
      </c>
      <c r="G3426" t="str">
        <f t="shared" si="53"/>
        <v>INSERT INTO task_achivement(task_no,achive_date,end_time,start_time,task_detail,memo)VALUES('{4c39d40d-b35f-4cfa-b549-6c5de24454e2}','2023/01/23','2023/01/23 11:00:00','2023/01/23 10:00:00','','チームMTG');</v>
      </c>
    </row>
    <row r="3427" spans="1:7">
      <c r="A3427" s="48" t="str">
        <f>_xlfn.XLOOKUP(_xlfn.XLOOKUP(MID(タスク実績csv元!C3427,1,SEARCH(":",タスク実績csv元!C3427)-1),リスト!F:F,リスト!G:G)&amp;MID(タスク実績csv元!C3427,SEARCH(":",タスク実績csv元!C3427),999),タスクDB!K:K,タスクDB!A:A)</f>
        <v>{eccefbf1-a852-44a0-af6a-c2c31b42f737}</v>
      </c>
      <c r="B3427" s="11">
        <f>タスク実績csv元!A3427</f>
        <v>44949</v>
      </c>
      <c r="C3427" s="54">
        <f>タスク実績csv元!F3427</f>
        <v>0.47916666666666669</v>
      </c>
      <c r="D3427" s="54">
        <f>タスク実績csv元!E3427</f>
        <v>0.45833333333333331</v>
      </c>
      <c r="E3427" t="str">
        <f>タスク実績csv元!I3427&amp;""</f>
        <v/>
      </c>
      <c r="F3427" t="str">
        <f>タスク実績csv元!D3427</f>
        <v>プレSIT(SD契約, 品目)</v>
      </c>
      <c r="G3427" t="str">
        <f t="shared" si="53"/>
        <v>INSERT INTO task_achivement(task_no,achive_date,end_time,start_time,task_detail,memo)VALUES('{eccefbf1-a852-44a0-af6a-c2c31b42f737}','2023/01/23','2023/01/23 11:30:00','2023/01/23 11:00:00','','プレSIT(SD契約, 品目)');</v>
      </c>
    </row>
    <row r="3428" spans="1:7">
      <c r="A3428" s="48" t="str">
        <f>_xlfn.XLOOKUP(_xlfn.XLOOKUP(MID(タスク実績csv元!C3428,1,SEARCH(":",タスク実績csv元!C3428)-1),リスト!F:F,リスト!G:G)&amp;MID(タスク実績csv元!C3428,SEARCH(":",タスク実績csv元!C3428),999),タスクDB!K:K,タスクDB!A:A)</f>
        <v>{fa1d15a7-0fa5-46a0-b2a9-9b86fd9480ff}</v>
      </c>
      <c r="B3428" s="11">
        <f>タスク実績csv元!A3428</f>
        <v>44949</v>
      </c>
      <c r="C3428" s="54">
        <f>タスク実績csv元!F3428</f>
        <v>0.5</v>
      </c>
      <c r="D3428" s="54">
        <f>タスク実績csv元!E3428</f>
        <v>0.47916666666666669</v>
      </c>
      <c r="E3428" t="str">
        <f>タスク実績csv元!I3428&amp;""</f>
        <v/>
      </c>
      <c r="F3428" t="str">
        <f>タスク実績csv元!D3428</f>
        <v>品目連携整理</v>
      </c>
      <c r="G3428" t="str">
        <f t="shared" si="53"/>
        <v>INSERT INTO task_achivement(task_no,achive_date,end_time,start_time,task_detail,memo)VALUES('{fa1d15a7-0fa5-46a0-b2a9-9b86fd9480ff}','2023/01/23','2023/01/23 12:00:00','2023/01/23 11:30:00','','品目連携整理');</v>
      </c>
    </row>
    <row r="3429" spans="1:7">
      <c r="A3429" s="48" t="str">
        <f>_xlfn.XLOOKUP(_xlfn.XLOOKUP(MID(タスク実績csv元!C3429,1,SEARCH(":",タスク実績csv元!C3429)-1),リスト!F:F,リスト!G:G)&amp;MID(タスク実績csv元!C3429,SEARCH(":",タスク実績csv元!C3429),999),タスクDB!K:K,タスクDB!A:A)</f>
        <v>{8bf29be6-00eb-4704-99d7-d935cf00aff3}</v>
      </c>
      <c r="B3429" s="11">
        <f>タスク実績csv元!A3429</f>
        <v>44949</v>
      </c>
      <c r="C3429" s="54">
        <f>タスク実績csv元!F3429</f>
        <v>0.58333333333333337</v>
      </c>
      <c r="D3429" s="54">
        <f>タスク実績csv元!E3429</f>
        <v>0.54166666666666663</v>
      </c>
      <c r="E3429" t="str">
        <f>タスク実績csv元!I3429&amp;""</f>
        <v/>
      </c>
      <c r="F3429" t="str">
        <f>タスク実績csv元!D3429</f>
        <v>プレSIT(MDG得意先連携)</v>
      </c>
      <c r="G3429" t="str">
        <f t="shared" si="53"/>
        <v>INSERT INTO task_achivement(task_no,achive_date,end_time,start_time,task_detail,memo)VALUES('{8bf29be6-00eb-4704-99d7-d935cf00aff3}','2023/01/23','2023/01/23 14:00:00','2023/01/23 13:00:00','','プレSIT(MDG得意先連携)');</v>
      </c>
    </row>
    <row r="3430" spans="1:7">
      <c r="A3430" s="48" t="str">
        <f>_xlfn.XLOOKUP(_xlfn.XLOOKUP(MID(タスク実績csv元!C3430,1,SEARCH(":",タスク実績csv元!C3430)-1),リスト!F:F,リスト!G:G)&amp;MID(タスク実績csv元!C3430,SEARCH(":",タスク実績csv元!C3430),999),タスクDB!K:K,タスクDB!A:A)</f>
        <v>{fa1d15a7-0fa5-46a0-b2a9-9b86fd9480ff}</v>
      </c>
      <c r="B3430" s="11">
        <f>タスク実績csv元!A3430</f>
        <v>44949</v>
      </c>
      <c r="C3430" s="54">
        <f>タスク実績csv元!F3430</f>
        <v>0.65625</v>
      </c>
      <c r="D3430" s="54">
        <f>タスク実績csv元!E3430</f>
        <v>0.58333333333333337</v>
      </c>
      <c r="E3430" t="str">
        <f>タスク実績csv元!I3430&amp;""</f>
        <v/>
      </c>
      <c r="F3430" t="str">
        <f>タスク実績csv元!D3430</f>
        <v>品目連携整理/価格取込確認</v>
      </c>
      <c r="G3430" t="str">
        <f t="shared" si="53"/>
        <v>INSERT INTO task_achivement(task_no,achive_date,end_time,start_time,task_detail,memo)VALUES('{fa1d15a7-0fa5-46a0-b2a9-9b86fd9480ff}','2023/01/23','2023/01/23 15:45:00','2023/01/23 14:00:00','','品目連携整理/価格取込確認');</v>
      </c>
    </row>
    <row r="3431" spans="1:7">
      <c r="A3431" s="48" t="str">
        <f>_xlfn.XLOOKUP(_xlfn.XLOOKUP(MID(タスク実績csv元!C3431,1,SEARCH(":",タスク実績csv元!C3431)-1),リスト!F:F,リスト!G:G)&amp;MID(タスク実績csv元!C3431,SEARCH(":",タスク実績csv元!C3431),999),タスクDB!K:K,タスクDB!A:A)</f>
        <v>{fa1d15a7-0fa5-46a0-b2a9-9b86fd9480ff}</v>
      </c>
      <c r="B3431" s="11">
        <f>タスク実績csv元!A3431</f>
        <v>44949</v>
      </c>
      <c r="C3431" s="54">
        <f>タスク実績csv元!F3431</f>
        <v>0.66666666666666663</v>
      </c>
      <c r="D3431" s="54">
        <f>タスク実績csv元!E3431</f>
        <v>0.65625</v>
      </c>
      <c r="E3431" t="str">
        <f>タスク実績csv元!I3431&amp;""</f>
        <v/>
      </c>
      <c r="F3431" t="str">
        <f>タスク実績csv元!D3431</f>
        <v>課題対応(SYSMEX_TS-1910 N件一括連携)</v>
      </c>
      <c r="G3431" t="str">
        <f t="shared" si="53"/>
        <v>INSERT INTO task_achivement(task_no,achive_date,end_time,start_time,task_detail,memo)VALUES('{fa1d15a7-0fa5-46a0-b2a9-9b86fd9480ff}','2023/01/23','2023/01/23 16:00:00','2023/01/23 15:45:00','','課題対応(SYSMEX_TS-1910 N件一括連携)');</v>
      </c>
    </row>
    <row r="3432" spans="1:7">
      <c r="A3432" s="48" t="str">
        <f>_xlfn.XLOOKUP(_xlfn.XLOOKUP(MID(タスク実績csv元!C3432,1,SEARCH(":",タスク実績csv元!C3432)-1),リスト!F:F,リスト!G:G)&amp;MID(タスク実績csv元!C3432,SEARCH(":",タスク実績csv元!C3432),999),タスクDB!K:K,タスクDB!A:A)</f>
        <v>{1364ffab-d0f2-41d6-9eab-c1e1da536e69}</v>
      </c>
      <c r="B3432" s="11">
        <f>タスク実績csv元!A3432</f>
        <v>44949</v>
      </c>
      <c r="C3432" s="54">
        <f>タスク実績csv元!F3432</f>
        <v>0.6875</v>
      </c>
      <c r="D3432" s="54">
        <f>タスク実績csv元!E3432</f>
        <v>0.66666666666666663</v>
      </c>
      <c r="E3432" t="str">
        <f>タスク実績csv元!I3432&amp;""</f>
        <v/>
      </c>
      <c r="F3432" t="str">
        <f>タスク実績csv元!D3432</f>
        <v>夕会</v>
      </c>
      <c r="G3432" t="str">
        <f t="shared" si="53"/>
        <v>INSERT INTO task_achivement(task_no,achive_date,end_time,start_time,task_detail,memo)VALUES('{1364ffab-d0f2-41d6-9eab-c1e1da536e69}','2023/01/23','2023/01/23 16:30:00','2023/01/23 16:00:00','','夕会');</v>
      </c>
    </row>
    <row r="3433" spans="1:7">
      <c r="A3433" s="48" t="str">
        <f>_xlfn.XLOOKUP(_xlfn.XLOOKUP(MID(タスク実績csv元!C3433,1,SEARCH(":",タスク実績csv元!C3433)-1),リスト!F:F,リスト!G:G)&amp;MID(タスク実績csv元!C3433,SEARCH(":",タスク実績csv元!C3433),999),タスクDB!K:K,タスクDB!A:A)</f>
        <v>{fa1d15a7-0fa5-46a0-b2a9-9b86fd9480ff}</v>
      </c>
      <c r="B3433" s="11">
        <f>タスク実績csv元!A3433</f>
        <v>44949</v>
      </c>
      <c r="C3433" s="54">
        <f>タスク実績csv元!F3433</f>
        <v>0.70833333333333337</v>
      </c>
      <c r="D3433" s="54">
        <f>タスク実績csv元!E3433</f>
        <v>0.6875</v>
      </c>
      <c r="E3433" t="str">
        <f>タスク実績csv元!I3433&amp;""</f>
        <v/>
      </c>
      <c r="F3433" t="str">
        <f>タスク実績csv元!D3433</f>
        <v>プレSIT(得意先_MDG/SRTR010のデータ確認依頼)</v>
      </c>
      <c r="G3433" t="str">
        <f t="shared" si="53"/>
        <v>INSERT INTO task_achivement(task_no,achive_date,end_time,start_time,task_detail,memo)VALUES('{fa1d15a7-0fa5-46a0-b2a9-9b86fd9480ff}','2023/01/23','2023/01/23 17:00:00','2023/01/23 16:30:00','','プレSIT(得意先_MDG/SRTR010のデータ確認依頼)');</v>
      </c>
    </row>
    <row r="3434" spans="1:7">
      <c r="A3434" s="48" t="str">
        <f>_xlfn.XLOOKUP(_xlfn.XLOOKUP(MID(タスク実績csv元!C3434,1,SEARCH(":",タスク実績csv元!C3434)-1),リスト!F:F,リスト!G:G)&amp;MID(タスク実績csv元!C3434,SEARCH(":",タスク実績csv元!C3434),999),タスクDB!K:K,タスクDB!A:A)</f>
        <v>{a408d1d0-5a8d-4eb6-94c5-b96fcadc8e0a}</v>
      </c>
      <c r="B3434" s="11">
        <f>タスク実績csv元!A3434</f>
        <v>44949</v>
      </c>
      <c r="C3434" s="54">
        <f>タスク実績csv元!F3434</f>
        <v>0.75</v>
      </c>
      <c r="D3434" s="54">
        <f>タスク実績csv元!E3434</f>
        <v>0.70833333333333337</v>
      </c>
      <c r="E3434" t="str">
        <f>タスク実績csv元!I3434&amp;""</f>
        <v/>
      </c>
      <c r="F3434" t="str">
        <f>タスク実績csv元!D3434</f>
        <v>PTPシナリオ(2-1-2)作成</v>
      </c>
      <c r="G3434" t="str">
        <f t="shared" si="53"/>
        <v>INSERT INTO task_achivement(task_no,achive_date,end_time,start_time,task_detail,memo)VALUES('{a408d1d0-5a8d-4eb6-94c5-b96fcadc8e0a}','2023/01/23','2023/01/23 18:00:00','2023/01/23 17:00:00','','PTPシナリオ(2-1-2)作成');</v>
      </c>
    </row>
    <row r="3435" spans="1:7">
      <c r="A3435" s="48" t="str">
        <f>_xlfn.XLOOKUP(_xlfn.XLOOKUP(MID(タスク実績csv元!C3435,1,SEARCH(":",タスク実績csv元!C3435)-1),リスト!F:F,リスト!G:G)&amp;MID(タスク実績csv元!C3435,SEARCH(":",タスク実績csv元!C3435),999),タスクDB!K:K,タスクDB!A:A)</f>
        <v>{eccefbf1-a852-44a0-af6a-c2c31b42f737}</v>
      </c>
      <c r="B3435" s="11">
        <f>タスク実績csv元!A3435</f>
        <v>44950</v>
      </c>
      <c r="C3435" s="54">
        <f>タスク実績csv元!F3435</f>
        <v>0.39583333333333331</v>
      </c>
      <c r="D3435" s="54">
        <f>タスク実績csv元!E3435</f>
        <v>0.38541666666666669</v>
      </c>
      <c r="E3435" t="str">
        <f>タスク実績csv元!I3435&amp;""</f>
        <v/>
      </c>
      <c r="F3435" t="str">
        <f>タスク実績csv元!D3435</f>
        <v>朝会</v>
      </c>
      <c r="G3435" t="str">
        <f t="shared" si="53"/>
        <v>INSERT INTO task_achivement(task_no,achive_date,end_time,start_time,task_detail,memo)VALUES('{eccefbf1-a852-44a0-af6a-c2c31b42f737}','2023/01/24','2023/01/24 09:30:00','2023/01/24 09:15:00','','朝会');</v>
      </c>
    </row>
    <row r="3436" spans="1:7">
      <c r="A3436" s="48" t="str">
        <f>_xlfn.XLOOKUP(_xlfn.XLOOKUP(MID(タスク実績csv元!C3436,1,SEARCH(":",タスク実績csv元!C3436)-1),リスト!F:F,リスト!G:G)&amp;MID(タスク実績csv元!C3436,SEARCH(":",タスク実績csv元!C3436),999),タスクDB!K:K,タスクDB!A:A)</f>
        <v>{4c39d40d-b35f-4cfa-b549-6c5de24454e2}</v>
      </c>
      <c r="B3436" s="11">
        <f>タスク実績csv元!A3436</f>
        <v>44950</v>
      </c>
      <c r="C3436" s="54">
        <f>タスク実績csv元!F3436</f>
        <v>0.40625</v>
      </c>
      <c r="D3436" s="54">
        <f>タスク実績csv元!E3436</f>
        <v>0.39583333333333331</v>
      </c>
      <c r="E3436" t="str">
        <f>タスク実績csv元!I3436&amp;""</f>
        <v/>
      </c>
      <c r="F3436" t="str">
        <f>タスク実績csv元!D3436</f>
        <v>朝会</v>
      </c>
      <c r="G3436" t="str">
        <f t="shared" si="53"/>
        <v>INSERT INTO task_achivement(task_no,achive_date,end_time,start_time,task_detail,memo)VALUES('{4c39d40d-b35f-4cfa-b549-6c5de24454e2}','2023/01/24','2023/01/24 09:45:00','2023/01/24 09:30:00','','朝会');</v>
      </c>
    </row>
    <row r="3437" spans="1:7">
      <c r="A3437" s="48" t="str">
        <f>_xlfn.XLOOKUP(_xlfn.XLOOKUP(MID(タスク実績csv元!C3437,1,SEARCH(":",タスク実績csv元!C3437)-1),リスト!F:F,リスト!G:G)&amp;MID(タスク実績csv元!C3437,SEARCH(":",タスク実績csv元!C3437),999),タスクDB!K:K,タスクDB!A:A)</f>
        <v>{fa1d15a7-0fa5-46a0-b2a9-9b86fd9480ff}</v>
      </c>
      <c r="B3437" s="11">
        <f>タスク実績csv元!A3437</f>
        <v>44950</v>
      </c>
      <c r="C3437" s="54">
        <f>タスク実績csv元!F3437</f>
        <v>0.41666666666666669</v>
      </c>
      <c r="D3437" s="54">
        <f>タスク実績csv元!E3437</f>
        <v>0.40625</v>
      </c>
      <c r="E3437" t="str">
        <f>タスク実績csv元!I3437&amp;""</f>
        <v/>
      </c>
      <c r="F3437" t="str">
        <f>タスク実績csv元!D3437</f>
        <v>プレSIT(SRTR010)</v>
      </c>
      <c r="G3437" t="str">
        <f t="shared" si="53"/>
        <v>INSERT INTO task_achivement(task_no,achive_date,end_time,start_time,task_detail,memo)VALUES('{fa1d15a7-0fa5-46a0-b2a9-9b86fd9480ff}','2023/01/24','2023/01/24 10:00:00','2023/01/24 09:45:00','','プレSIT(SRTR010)');</v>
      </c>
    </row>
    <row r="3438" spans="1:7">
      <c r="A3438" s="48" t="str">
        <f>_xlfn.XLOOKUP(_xlfn.XLOOKUP(MID(タスク実績csv元!C3438,1,SEARCH(":",タスク実績csv元!C3438)-1),リスト!F:F,リスト!G:G)&amp;MID(タスク実績csv元!C3438,SEARCH(":",タスク実績csv元!C3438),999),タスクDB!K:K,タスクDB!A:A)</f>
        <v>{8bf29be6-00eb-4704-99d7-d935cf00aff3}</v>
      </c>
      <c r="B3438" s="11">
        <f>タスク実績csv元!A3438</f>
        <v>44950</v>
      </c>
      <c r="C3438" s="54">
        <f>タスク実績csv元!F3438</f>
        <v>0.45833333333333331</v>
      </c>
      <c r="D3438" s="54">
        <f>タスク実績csv元!E3438</f>
        <v>0.41666666666666669</v>
      </c>
      <c r="E3438" t="str">
        <f>タスク実績csv元!I3438&amp;""</f>
        <v/>
      </c>
      <c r="F3438" t="str">
        <f>タスク実績csv元!D3438</f>
        <v>3社定例打ち合わせ</v>
      </c>
      <c r="G3438" t="str">
        <f t="shared" si="53"/>
        <v>INSERT INTO task_achivement(task_no,achive_date,end_time,start_time,task_detail,memo)VALUES('{8bf29be6-00eb-4704-99d7-d935cf00aff3}','2023/01/24','2023/01/24 11:00:00','2023/01/24 10:00:00','','3社定例打ち合わせ');</v>
      </c>
    </row>
    <row r="3439" spans="1:7">
      <c r="A3439" s="48" t="str">
        <f>_xlfn.XLOOKUP(_xlfn.XLOOKUP(MID(タスク実績csv元!C3439,1,SEARCH(":",タスク実績csv元!C3439)-1),リスト!F:F,リスト!G:G)&amp;MID(タスク実績csv元!C3439,SEARCH(":",タスク実績csv元!C3439),999),タスクDB!K:K,タスクDB!A:A)</f>
        <v>{eccefbf1-a852-44a0-af6a-c2c31b42f737}</v>
      </c>
      <c r="B3439" s="11">
        <f>タスク実績csv元!A3439</f>
        <v>44950</v>
      </c>
      <c r="C3439" s="54">
        <f>タスク実績csv元!F3439</f>
        <v>0.48958333333333331</v>
      </c>
      <c r="D3439" s="54">
        <f>タスク実績csv元!E3439</f>
        <v>0.45833333333333331</v>
      </c>
      <c r="E3439" t="str">
        <f>タスク実績csv元!I3439&amp;""</f>
        <v/>
      </c>
      <c r="F3439" t="str">
        <f>タスク実績csv元!D3439</f>
        <v>内部状況連携打ち合わせ(全体見直し)</v>
      </c>
      <c r="G3439" t="str">
        <f t="shared" si="53"/>
        <v>INSERT INTO task_achivement(task_no,achive_date,end_time,start_time,task_detail,memo)VALUES('{eccefbf1-a852-44a0-af6a-c2c31b42f737}','2023/01/24','2023/01/24 11:45:00','2023/01/24 11:00:00','','内部状況連携打ち合わせ(全体見直し)');</v>
      </c>
    </row>
    <row r="3440" spans="1:7">
      <c r="A3440" s="48" t="str">
        <f>_xlfn.XLOOKUP(_xlfn.XLOOKUP(MID(タスク実績csv元!C3440,1,SEARCH(":",タスク実績csv元!C3440)-1),リスト!F:F,リスト!G:G)&amp;MID(タスク実績csv元!C3440,SEARCH(":",タスク実績csv元!C3440),999),タスクDB!K:K,タスクDB!A:A)</f>
        <v>{fa1d15a7-0fa5-46a0-b2a9-9b86fd9480ff}</v>
      </c>
      <c r="B3440" s="11">
        <f>タスク実績csv元!A3440</f>
        <v>44950</v>
      </c>
      <c r="C3440" s="54">
        <f>タスク実績csv元!F3440</f>
        <v>0.5</v>
      </c>
      <c r="D3440" s="54">
        <f>タスク実績csv元!E3440</f>
        <v>0.48958333333333331</v>
      </c>
      <c r="E3440" t="str">
        <f>タスク実績csv元!I3440&amp;""</f>
        <v/>
      </c>
      <c r="F3440" t="str">
        <f>タスク実績csv元!D3440</f>
        <v>課題状況整理</v>
      </c>
      <c r="G3440" t="str">
        <f t="shared" si="53"/>
        <v>INSERT INTO task_achivement(task_no,achive_date,end_time,start_time,task_detail,memo)VALUES('{fa1d15a7-0fa5-46a0-b2a9-9b86fd9480ff}','2023/01/24','2023/01/24 12:00:00','2023/01/24 11:45:00','','課題状況整理');</v>
      </c>
    </row>
    <row r="3441" spans="1:7">
      <c r="A3441" s="48" t="str">
        <f>_xlfn.XLOOKUP(_xlfn.XLOOKUP(MID(タスク実績csv元!C3441,1,SEARCH(":",タスク実績csv元!C3441)-1),リスト!F:F,リスト!G:G)&amp;MID(タスク実績csv元!C3441,SEARCH(":",タスク実績csv元!C3441),999),タスクDB!K:K,タスクDB!A:A)</f>
        <v>{8bf29be6-00eb-4704-99d7-d935cf00aff3}</v>
      </c>
      <c r="B3441" s="11">
        <f>タスク実績csv元!A3441</f>
        <v>44950</v>
      </c>
      <c r="C3441" s="54">
        <f>タスク実績csv元!F3441</f>
        <v>0.59375</v>
      </c>
      <c r="D3441" s="54">
        <f>タスク実績csv元!E3441</f>
        <v>0.54166666666666663</v>
      </c>
      <c r="E3441" t="str">
        <f>タスク実績csv元!I3441&amp;""</f>
        <v/>
      </c>
      <c r="F3441" t="str">
        <f>タスク実績csv元!D3441</f>
        <v>MDG連携確認打ち合わせ</v>
      </c>
      <c r="G3441" t="str">
        <f t="shared" si="53"/>
        <v>INSERT INTO task_achivement(task_no,achive_date,end_time,start_time,task_detail,memo)VALUES('{8bf29be6-00eb-4704-99d7-d935cf00aff3}','2023/01/24','2023/01/24 14:15:00','2023/01/24 13:00:00','','MDG連携確認打ち合わせ');</v>
      </c>
    </row>
    <row r="3442" spans="1:7">
      <c r="A3442" s="48" t="str">
        <f>_xlfn.XLOOKUP(_xlfn.XLOOKUP(MID(タスク実績csv元!C3442,1,SEARCH(":",タスク実績csv元!C3442)-1),リスト!F:F,リスト!G:G)&amp;MID(タスク実績csv元!C3442,SEARCH(":",タスク実績csv元!C3442),999),タスクDB!K:K,タスクDB!A:A)</f>
        <v>{fa1d15a7-0fa5-46a0-b2a9-9b86fd9480ff}</v>
      </c>
      <c r="B3442" s="11">
        <f>タスク実績csv元!A3442</f>
        <v>44950</v>
      </c>
      <c r="C3442" s="54">
        <f>タスク実績csv元!F3442</f>
        <v>0.625</v>
      </c>
      <c r="D3442" s="54">
        <f>タスク実績csv元!E3442</f>
        <v>0.59375</v>
      </c>
      <c r="E3442" t="str">
        <f>タスク実績csv元!I3442&amp;""</f>
        <v/>
      </c>
      <c r="F3442" t="str">
        <f>タスク実績csv元!D3442</f>
        <v>プレSIT(品目情報整理)</v>
      </c>
      <c r="G3442" t="str">
        <f t="shared" si="53"/>
        <v>INSERT INTO task_achivement(task_no,achive_date,end_time,start_time,task_detail,memo)VALUES('{fa1d15a7-0fa5-46a0-b2a9-9b86fd9480ff}','2023/01/24','2023/01/24 15:00:00','2023/01/24 14:15:00','','プレSIT(品目情報整理)');</v>
      </c>
    </row>
    <row r="3443" spans="1:7">
      <c r="A3443" s="48" t="str">
        <f>_xlfn.XLOOKUP(_xlfn.XLOOKUP(MID(タスク実績csv元!C3443,1,SEARCH(":",タスク実績csv元!C3443)-1),リスト!F:F,リスト!G:G)&amp;MID(タスク実績csv元!C3443,SEARCH(":",タスク実績csv元!C3443),999),タスクDB!K:K,タスクDB!A:A)</f>
        <v>{fa1d15a7-0fa5-46a0-b2a9-9b86fd9480ff}</v>
      </c>
      <c r="B3443" s="11">
        <f>タスク実績csv元!A3443</f>
        <v>44950</v>
      </c>
      <c r="C3443" s="54">
        <f>タスク実績csv元!F3443</f>
        <v>0.64583333333333337</v>
      </c>
      <c r="D3443" s="54">
        <f>タスク実績csv元!E3443</f>
        <v>0.625</v>
      </c>
      <c r="E3443" t="str">
        <f>タスク実績csv元!I3443&amp;""</f>
        <v/>
      </c>
      <c r="F3443" t="str">
        <f>タスク実績csv元!D3443</f>
        <v>MDG連携再実施</v>
      </c>
      <c r="G3443" t="str">
        <f t="shared" si="53"/>
        <v>INSERT INTO task_achivement(task_no,achive_date,end_time,start_time,task_detail,memo)VALUES('{fa1d15a7-0fa5-46a0-b2a9-9b86fd9480ff}','2023/01/24','2023/01/24 15:30:00','2023/01/24 15:00:00','','MDG連携再実施');</v>
      </c>
    </row>
    <row r="3444" spans="1:7">
      <c r="A3444" s="48" t="str">
        <f>_xlfn.XLOOKUP(_xlfn.XLOOKUP(MID(タスク実績csv元!C3444,1,SEARCH(":",タスク実績csv元!C3444)-1),リスト!F:F,リスト!G:G)&amp;MID(タスク実績csv元!C3444,SEARCH(":",タスク実績csv元!C3444),999),タスクDB!K:K,タスクDB!A:A)</f>
        <v>{a408d1d0-5a8d-4eb6-94c5-b96fcadc8e0a}</v>
      </c>
      <c r="B3444" s="11">
        <f>タスク実績csv元!A3444</f>
        <v>44950</v>
      </c>
      <c r="C3444" s="54">
        <f>タスク実績csv元!F3444</f>
        <v>0.66666666666666663</v>
      </c>
      <c r="D3444" s="54">
        <f>タスク実績csv元!E3444</f>
        <v>0.64583333333333337</v>
      </c>
      <c r="E3444" t="str">
        <f>タスク実績csv元!I3444&amp;""</f>
        <v/>
      </c>
      <c r="F3444" t="str">
        <f>タスク実績csv元!D3444</f>
        <v>PTPシナリオ(2-1-2)作成</v>
      </c>
      <c r="G3444" t="str">
        <f t="shared" si="53"/>
        <v>INSERT INTO task_achivement(task_no,achive_date,end_time,start_time,task_detail,memo)VALUES('{a408d1d0-5a8d-4eb6-94c5-b96fcadc8e0a}','2023/01/24','2023/01/24 16:00:00','2023/01/24 15:30:00','','PTPシナリオ(2-1-2)作成');</v>
      </c>
    </row>
    <row r="3445" spans="1:7">
      <c r="A3445" s="48" t="str">
        <f>_xlfn.XLOOKUP(_xlfn.XLOOKUP(MID(タスク実績csv元!C3445,1,SEARCH(":",タスク実績csv元!C3445)-1),リスト!F:F,リスト!G:G)&amp;MID(タスク実績csv元!C3445,SEARCH(":",タスク実績csv元!C3445),999),タスクDB!K:K,タスクDB!A:A)</f>
        <v>{1364ffab-d0f2-41d6-9eab-c1e1da536e69}</v>
      </c>
      <c r="B3445" s="11">
        <f>タスク実績csv元!A3445</f>
        <v>44950</v>
      </c>
      <c r="C3445" s="54">
        <f>タスク実績csv元!F3445</f>
        <v>0.6875</v>
      </c>
      <c r="D3445" s="54">
        <f>タスク実績csv元!E3445</f>
        <v>0.66666666666666663</v>
      </c>
      <c r="E3445" t="str">
        <f>タスク実績csv元!I3445&amp;""</f>
        <v/>
      </c>
      <c r="F3445" t="str">
        <f>タスク実績csv元!D3445</f>
        <v>夕会</v>
      </c>
      <c r="G3445" t="str">
        <f t="shared" si="53"/>
        <v>INSERT INTO task_achivement(task_no,achive_date,end_time,start_time,task_detail,memo)VALUES('{1364ffab-d0f2-41d6-9eab-c1e1da536e69}','2023/01/24','2023/01/24 16:30:00','2023/01/24 16:00:00','','夕会');</v>
      </c>
    </row>
    <row r="3446" spans="1:7">
      <c r="A3446" s="48" t="str">
        <f>_xlfn.XLOOKUP(_xlfn.XLOOKUP(MID(タスク実績csv元!C3446,1,SEARCH(":",タスク実績csv元!C3446)-1),リスト!F:F,リスト!G:G)&amp;MID(タスク実績csv元!C3446,SEARCH(":",タスク実績csv元!C3446),999),タスクDB!K:K,タスクDB!A:A)</f>
        <v>{a408d1d0-5a8d-4eb6-94c5-b96fcadc8e0a}</v>
      </c>
      <c r="B3446" s="11">
        <f>タスク実績csv元!A3446</f>
        <v>44950</v>
      </c>
      <c r="C3446" s="54">
        <f>タスク実績csv元!F3446</f>
        <v>0.70833333333333337</v>
      </c>
      <c r="D3446" s="54">
        <f>タスク実績csv元!E3446</f>
        <v>0.6875</v>
      </c>
      <c r="E3446" t="str">
        <f>タスク実績csv元!I3446&amp;""</f>
        <v/>
      </c>
      <c r="F3446" t="str">
        <f>タスク実績csv元!D3446</f>
        <v>PTPシナリオ(2-1-2)作成</v>
      </c>
      <c r="G3446" t="str">
        <f t="shared" si="53"/>
        <v>INSERT INTO task_achivement(task_no,achive_date,end_time,start_time,task_detail,memo)VALUES('{a408d1d0-5a8d-4eb6-94c5-b96fcadc8e0a}','2023/01/24','2023/01/24 17:00:00','2023/01/24 16:30:00','','PTPシナリオ(2-1-2)作成');</v>
      </c>
    </row>
    <row r="3447" spans="1:7">
      <c r="A3447" s="48" t="str">
        <f>_xlfn.XLOOKUP(_xlfn.XLOOKUP(MID(タスク実績csv元!C3447,1,SEARCH(":",タスク実績csv元!C3447)-1),リスト!F:F,リスト!G:G)&amp;MID(タスク実績csv元!C3447,SEARCH(":",タスク実績csv元!C3447),999),タスクDB!K:K,タスクDB!A:A)</f>
        <v>{eccefbf1-a852-44a0-af6a-c2c31b42f737}</v>
      </c>
      <c r="B3447" s="11">
        <f>タスク実績csv元!A3447</f>
        <v>44950</v>
      </c>
      <c r="C3447" s="54">
        <f>タスク実績csv元!F3447</f>
        <v>0.72916666666666663</v>
      </c>
      <c r="D3447" s="54">
        <f>タスク実績csv元!E3447</f>
        <v>0.70833333333333337</v>
      </c>
      <c r="E3447" t="str">
        <f>タスク実績csv元!I3447&amp;""</f>
        <v/>
      </c>
      <c r="F3447" t="str">
        <f>タスク実績csv元!D3447</f>
        <v>SIT進め方打合せ</v>
      </c>
      <c r="G3447" t="str">
        <f t="shared" si="53"/>
        <v>INSERT INTO task_achivement(task_no,achive_date,end_time,start_time,task_detail,memo)VALUES('{eccefbf1-a852-44a0-af6a-c2c31b42f737}','2023/01/24','2023/01/24 17:30:00','2023/01/24 17:00:00','','SIT進め方打合せ');</v>
      </c>
    </row>
    <row r="3448" spans="1:7">
      <c r="A3448" s="48" t="str">
        <f>_xlfn.XLOOKUP(_xlfn.XLOOKUP(MID(タスク実績csv元!C3448,1,SEARCH(":",タスク実績csv元!C3448)-1),リスト!F:F,リスト!G:G)&amp;MID(タスク実績csv元!C3448,SEARCH(":",タスク実績csv元!C3448),999),タスクDB!K:K,タスクDB!A:A)</f>
        <v>{a408d1d0-5a8d-4eb6-94c5-b96fcadc8e0a}</v>
      </c>
      <c r="B3448" s="11">
        <f>タスク実績csv元!A3448</f>
        <v>44950</v>
      </c>
      <c r="C3448" s="54">
        <f>タスク実績csv元!F3448</f>
        <v>0.75</v>
      </c>
      <c r="D3448" s="54">
        <f>タスク実績csv元!E3448</f>
        <v>0.72916666666666663</v>
      </c>
      <c r="E3448" t="str">
        <f>タスク実績csv元!I3448&amp;""</f>
        <v/>
      </c>
      <c r="F3448" t="str">
        <f>タスク実績csv元!D3448</f>
        <v>PTPシナリオ(2-1-2)作成</v>
      </c>
      <c r="G3448" t="str">
        <f t="shared" si="53"/>
        <v>INSERT INTO task_achivement(task_no,achive_date,end_time,start_time,task_detail,memo)VALUES('{a408d1d0-5a8d-4eb6-94c5-b96fcadc8e0a}','2023/01/24','2023/01/24 18:00:00','2023/01/24 17:30:00','','PTPシナリオ(2-1-2)作成');</v>
      </c>
    </row>
    <row r="3449" spans="1:7">
      <c r="A3449" s="48" t="str">
        <f>_xlfn.XLOOKUP(_xlfn.XLOOKUP(MID(タスク実績csv元!C3449,1,SEARCH(":",タスク実績csv元!C3449)-1),リスト!F:F,リスト!G:G)&amp;MID(タスク実績csv元!C3449,SEARCH(":",タスク実績csv元!C3449),999),タスクDB!K:K,タスクDB!A:A)</f>
        <v>{eccefbf1-a852-44a0-af6a-c2c31b42f737}</v>
      </c>
      <c r="B3449" s="11">
        <f>タスク実績csv元!A3449</f>
        <v>44950</v>
      </c>
      <c r="C3449" s="54">
        <f>タスク実績csv元!F3449</f>
        <v>0.77083333333333337</v>
      </c>
      <c r="D3449" s="54">
        <f>タスク実績csv元!E3449</f>
        <v>0.75</v>
      </c>
      <c r="E3449" t="str">
        <f>タスク実績csv元!I3449&amp;""</f>
        <v/>
      </c>
      <c r="F3449" t="str">
        <f>タスク実績csv元!D3449</f>
        <v>状況確認(木幡)</v>
      </c>
      <c r="G3449" t="str">
        <f t="shared" si="53"/>
        <v>INSERT INTO task_achivement(task_no,achive_date,end_time,start_time,task_detail,memo)VALUES('{eccefbf1-a852-44a0-af6a-c2c31b42f737}','2023/01/24','2023/01/24 18:30:00','2023/01/24 18:00:00','','状況確認(木幡)');</v>
      </c>
    </row>
    <row r="3450" spans="1:7">
      <c r="A3450" s="48" t="str">
        <f>_xlfn.XLOOKUP(_xlfn.XLOOKUP(MID(タスク実績csv元!C3450,1,SEARCH(":",タスク実績csv元!C3450)-1),リスト!F:F,リスト!G:G)&amp;MID(タスク実績csv元!C3450,SEARCH(":",タスク実績csv元!C3450),999),タスクDB!K:K,タスクDB!A:A)</f>
        <v>{a408d1d0-5a8d-4eb6-94c5-b96fcadc8e0a}</v>
      </c>
      <c r="B3450" s="11">
        <f>タスク実績csv元!A3450</f>
        <v>44950</v>
      </c>
      <c r="C3450" s="54">
        <f>タスク実績csv元!F3450</f>
        <v>0.89583333333333337</v>
      </c>
      <c r="D3450" s="54">
        <f>タスク実績csv元!E3450</f>
        <v>0.875</v>
      </c>
      <c r="E3450" t="str">
        <f>タスク実績csv元!I3450&amp;""</f>
        <v/>
      </c>
      <c r="F3450" t="str">
        <f>タスク実績csv元!D3450</f>
        <v>PTPシナリオ(2-1-2)作成</v>
      </c>
      <c r="G3450" t="str">
        <f t="shared" si="53"/>
        <v>INSERT INTO task_achivement(task_no,achive_date,end_time,start_time,task_detail,memo)VALUES('{a408d1d0-5a8d-4eb6-94c5-b96fcadc8e0a}','2023/01/24','2023/01/24 21:30:00','2023/01/24 21:00:00','','PTPシナリオ(2-1-2)作成');</v>
      </c>
    </row>
    <row r="3451" spans="1:7">
      <c r="A3451" s="48" t="str">
        <f>_xlfn.XLOOKUP(_xlfn.XLOOKUP(MID(タスク実績csv元!C3451,1,SEARCH(":",タスク実績csv元!C3451)-1),リスト!F:F,リスト!G:G)&amp;MID(タスク実績csv元!C3451,SEARCH(":",タスク実績csv元!C3451),999),タスクDB!K:K,タスクDB!A:A)</f>
        <v>{4c39d40d-b35f-4cfa-b549-6c5de24454e2}</v>
      </c>
      <c r="B3451" s="11">
        <f>タスク実績csv元!A3451</f>
        <v>44951</v>
      </c>
      <c r="C3451" s="54">
        <f>タスク実績csv元!F3451</f>
        <v>0.40625</v>
      </c>
      <c r="D3451" s="54">
        <f>タスク実績csv元!E3451</f>
        <v>0.39583333333333331</v>
      </c>
      <c r="E3451" t="str">
        <f>タスク実績csv元!I3451&amp;""</f>
        <v/>
      </c>
      <c r="F3451" t="str">
        <f>タスク実績csv元!D3451</f>
        <v>朝会</v>
      </c>
      <c r="G3451" t="str">
        <f t="shared" si="53"/>
        <v>INSERT INTO task_achivement(task_no,achive_date,end_time,start_time,task_detail,memo)VALUES('{4c39d40d-b35f-4cfa-b549-6c5de24454e2}','2023/01/25','2023/01/25 09:45:00','2023/01/25 09:30:00','','朝会');</v>
      </c>
    </row>
    <row r="3452" spans="1:7">
      <c r="A3452" s="48" t="str">
        <f>_xlfn.XLOOKUP(_xlfn.XLOOKUP(MID(タスク実績csv元!C3452,1,SEARCH(":",タスク実績csv元!C3452)-1),リスト!F:F,リスト!G:G)&amp;MID(タスク実績csv元!C3452,SEARCH(":",タスク実績csv元!C3452),999),タスクDB!K:K,タスクDB!A:A)</f>
        <v>{fa1d15a7-0fa5-46a0-b2a9-9b86fd9480ff}</v>
      </c>
      <c r="B3452" s="11">
        <f>タスク実績csv元!A3452</f>
        <v>44951</v>
      </c>
      <c r="C3452" s="54">
        <f>タスク実績csv元!F3452</f>
        <v>0.41666666666666669</v>
      </c>
      <c r="D3452" s="54">
        <f>タスク実績csv元!E3452</f>
        <v>0.40625</v>
      </c>
      <c r="E3452" t="str">
        <f>タスク実績csv元!I3452&amp;""</f>
        <v/>
      </c>
      <c r="F3452" t="str">
        <f>タスク実績csv元!D3452</f>
        <v>プレSIT(品目情報整理)</v>
      </c>
      <c r="G3452" t="str">
        <f t="shared" si="53"/>
        <v>INSERT INTO task_achivement(task_no,achive_date,end_time,start_time,task_detail,memo)VALUES('{fa1d15a7-0fa5-46a0-b2a9-9b86fd9480ff}','2023/01/25','2023/01/25 10:00:00','2023/01/25 09:45:00','','プレSIT(品目情報整理)');</v>
      </c>
    </row>
    <row r="3453" spans="1:7">
      <c r="A3453" s="48" t="str">
        <f>_xlfn.XLOOKUP(_xlfn.XLOOKUP(MID(タスク実績csv元!C3453,1,SEARCH(":",タスク実績csv元!C3453)-1),リスト!F:F,リスト!G:G)&amp;MID(タスク実績csv元!C3453,SEARCH(":",タスク実績csv元!C3453),999),タスクDB!K:K,タスクDB!A:A)</f>
        <v>{1364ffab-d0f2-41d6-9eab-c1e1da536e69}</v>
      </c>
      <c r="B3453" s="11">
        <f>タスク実績csv元!A3453</f>
        <v>44951</v>
      </c>
      <c r="C3453" s="54">
        <f>タスク実績csv元!F3453</f>
        <v>0.44791666666666669</v>
      </c>
      <c r="D3453" s="54">
        <f>タスク実績csv元!E3453</f>
        <v>0.41666666666666669</v>
      </c>
      <c r="E3453" t="str">
        <f>タスク実績csv元!I3453&amp;""</f>
        <v/>
      </c>
      <c r="F3453" t="str">
        <f>タスク実績csv元!D3453</f>
        <v>定例打合せ</v>
      </c>
      <c r="G3453" t="str">
        <f t="shared" si="53"/>
        <v>INSERT INTO task_achivement(task_no,achive_date,end_time,start_time,task_detail,memo)VALUES('{1364ffab-d0f2-41d6-9eab-c1e1da536e69}','2023/01/25','2023/01/25 10:45:00','2023/01/25 10:00:00','','定例打合せ');</v>
      </c>
    </row>
    <row r="3454" spans="1:7">
      <c r="A3454" s="48" t="str">
        <f>_xlfn.XLOOKUP(_xlfn.XLOOKUP(MID(タスク実績csv元!C3454,1,SEARCH(":",タスク実績csv元!C3454)-1),リスト!F:F,リスト!G:G)&amp;MID(タスク実績csv元!C3454,SEARCH(":",タスク実績csv元!C3454),999),タスクDB!K:K,タスクDB!A:A)</f>
        <v>{fa1d15a7-0fa5-46a0-b2a9-9b86fd9480ff}</v>
      </c>
      <c r="B3454" s="11">
        <f>タスク実績csv元!A3454</f>
        <v>44951</v>
      </c>
      <c r="C3454" s="54">
        <f>タスク実績csv元!F3454</f>
        <v>0.46875</v>
      </c>
      <c r="D3454" s="54">
        <f>タスク実績csv元!E3454</f>
        <v>0.44791666666666669</v>
      </c>
      <c r="E3454" t="str">
        <f>タスク実績csv元!I3454&amp;""</f>
        <v/>
      </c>
      <c r="F3454" t="str">
        <f>タスク実績csv元!D3454</f>
        <v>プレSIT(品目情報整理)</v>
      </c>
      <c r="G3454" t="str">
        <f t="shared" si="53"/>
        <v>INSERT INTO task_achivement(task_no,achive_date,end_time,start_time,task_detail,memo)VALUES('{fa1d15a7-0fa5-46a0-b2a9-9b86fd9480ff}','2023/01/25','2023/01/25 11:15:00','2023/01/25 10:45:00','','プレSIT(品目情報整理)');</v>
      </c>
    </row>
    <row r="3455" spans="1:7">
      <c r="A3455" s="48" t="str">
        <f>_xlfn.XLOOKUP(_xlfn.XLOOKUP(MID(タスク実績csv元!C3455,1,SEARCH(":",タスク実績csv元!C3455)-1),リスト!F:F,リスト!G:G)&amp;MID(タスク実績csv元!C3455,SEARCH(":",タスク実績csv元!C3455),999),タスクDB!K:K,タスクDB!A:A)</f>
        <v>{fa1d15a7-0fa5-46a0-b2a9-9b86fd9480ff}</v>
      </c>
      <c r="B3455" s="11">
        <f>タスク実績csv元!A3455</f>
        <v>44951</v>
      </c>
      <c r="C3455" s="54">
        <f>タスク実績csv元!F3455</f>
        <v>0.47916666666666669</v>
      </c>
      <c r="D3455" s="54">
        <f>タスク実績csv元!E3455</f>
        <v>0.46875</v>
      </c>
      <c r="E3455" t="str">
        <f>タスク実績csv元!I3455&amp;""</f>
        <v/>
      </c>
      <c r="F3455" t="str">
        <f>タスク実績csv元!D3455</f>
        <v>MDGのHULFT問い合わせ対応</v>
      </c>
      <c r="G3455" t="str">
        <f t="shared" si="53"/>
        <v>INSERT INTO task_achivement(task_no,achive_date,end_time,start_time,task_detail,memo)VALUES('{fa1d15a7-0fa5-46a0-b2a9-9b86fd9480ff}','2023/01/25','2023/01/25 11:30:00','2023/01/25 11:15:00','','MDGのHULFT問い合わせ対応');</v>
      </c>
    </row>
    <row r="3456" spans="1:7">
      <c r="A3456" s="48" t="str">
        <f>_xlfn.XLOOKUP(_xlfn.XLOOKUP(MID(タスク実績csv元!C3456,1,SEARCH(":",タスク実績csv元!C3456)-1),リスト!F:F,リスト!G:G)&amp;MID(タスク実績csv元!C3456,SEARCH(":",タスク実績csv元!C3456),999),タスクDB!K:K,タスクDB!A:A)</f>
        <v>{8bf29be6-00eb-4704-99d7-d935cf00aff3}</v>
      </c>
      <c r="B3456" s="11">
        <f>タスク実績csv元!A3456</f>
        <v>44951</v>
      </c>
      <c r="C3456" s="54">
        <f>タスク実績csv元!F3456</f>
        <v>0.5</v>
      </c>
      <c r="D3456" s="54">
        <f>タスク実績csv元!E3456</f>
        <v>0.47916666666666669</v>
      </c>
      <c r="E3456" t="str">
        <f>タスク実績csv元!I3456&amp;""</f>
        <v/>
      </c>
      <c r="F3456" t="str">
        <f>タスク実績csv元!D3456</f>
        <v>PTP_SITキックオフ</v>
      </c>
      <c r="G3456" t="str">
        <f t="shared" si="53"/>
        <v>INSERT INTO task_achivement(task_no,achive_date,end_time,start_time,task_detail,memo)VALUES('{8bf29be6-00eb-4704-99d7-d935cf00aff3}','2023/01/25','2023/01/25 12:00:00','2023/01/25 11:30:00','','PTP_SITキックオフ');</v>
      </c>
    </row>
    <row r="3457" spans="1:7">
      <c r="A3457" s="48" t="str">
        <f>_xlfn.XLOOKUP(_xlfn.XLOOKUP(MID(タスク実績csv元!C3457,1,SEARCH(":",タスク実績csv元!C3457)-1),リスト!F:F,リスト!G:G)&amp;MID(タスク実績csv元!C3457,SEARCH(":",タスク実績csv元!C3457),999),タスクDB!K:K,タスクDB!A:A)</f>
        <v>{8bf29be6-00eb-4704-99d7-d935cf00aff3}</v>
      </c>
      <c r="B3457" s="11">
        <f>タスク実績csv元!A3457</f>
        <v>44951</v>
      </c>
      <c r="C3457" s="54">
        <f>タスク実績csv元!F3457</f>
        <v>0.58333333333333337</v>
      </c>
      <c r="D3457" s="54">
        <f>タスク実績csv元!E3457</f>
        <v>0.54166666666666663</v>
      </c>
      <c r="E3457" t="str">
        <f>タスク実績csv元!I3457&amp;""</f>
        <v/>
      </c>
      <c r="F3457" t="str">
        <f>タスク実績csv元!D3457</f>
        <v>PTP定例</v>
      </c>
      <c r="G3457" t="str">
        <f t="shared" si="53"/>
        <v>INSERT INTO task_achivement(task_no,achive_date,end_time,start_time,task_detail,memo)VALUES('{8bf29be6-00eb-4704-99d7-d935cf00aff3}','2023/01/25','2023/01/25 14:00:00','2023/01/25 13:00:00','','PTP定例');</v>
      </c>
    </row>
    <row r="3458" spans="1:7">
      <c r="A3458" s="48" t="str">
        <f>_xlfn.XLOOKUP(_xlfn.XLOOKUP(MID(タスク実績csv元!C3458,1,SEARCH(":",タスク実績csv元!C3458)-1),リスト!F:F,リスト!G:G)&amp;MID(タスク実績csv元!C3458,SEARCH(":",タスク実績csv元!C3458),999),タスクDB!K:K,タスクDB!A:A)</f>
        <v>{55b7e8b0-b3fd-40ca-ae88-05da1bdf35f8}</v>
      </c>
      <c r="B3458" s="11">
        <f>タスク実績csv元!A3458</f>
        <v>44951</v>
      </c>
      <c r="C3458" s="54">
        <f>タスク実績csv元!F3458</f>
        <v>0.625</v>
      </c>
      <c r="D3458" s="54">
        <f>タスク実績csv元!E3458</f>
        <v>0.58333333333333337</v>
      </c>
      <c r="E3458" t="str">
        <f>タスク実績csv元!I3458&amp;""</f>
        <v/>
      </c>
      <c r="F3458" t="str">
        <f>タスク実績csv元!D3458</f>
        <v>WBS整理</v>
      </c>
      <c r="G3458" t="str">
        <f t="shared" si="53"/>
        <v>INSERT INTO task_achivement(task_no,achive_date,end_time,start_time,task_detail,memo)VALUES('{55b7e8b0-b3fd-40ca-ae88-05da1bdf35f8}','2023/01/25','2023/01/25 15:00:00','2023/01/25 14:00:00','','WBS整理');</v>
      </c>
    </row>
    <row r="3459" spans="1:7">
      <c r="A3459" s="48" t="str">
        <f>_xlfn.XLOOKUP(_xlfn.XLOOKUP(MID(タスク実績csv元!C3459,1,SEARCH(":",タスク実績csv元!C3459)-1),リスト!F:F,リスト!G:G)&amp;MID(タスク実績csv元!C3459,SEARCH(":",タスク実績csv元!C3459),999),タスクDB!K:K,タスクDB!A:A)</f>
        <v>{8bf29be6-00eb-4704-99d7-d935cf00aff3}</v>
      </c>
      <c r="B3459" s="11">
        <f>タスク実績csv元!A3459</f>
        <v>44951</v>
      </c>
      <c r="C3459" s="54">
        <f>タスク実績csv元!F3459</f>
        <v>0.64583333333333337</v>
      </c>
      <c r="D3459" s="54">
        <f>タスク実績csv元!E3459</f>
        <v>0.625</v>
      </c>
      <c r="E3459" t="str">
        <f>タスク実績csv元!I3459&amp;""</f>
        <v/>
      </c>
      <c r="F3459" t="str">
        <f>タスク実績csv元!D3459</f>
        <v>MDG連携確認打ち合わせ</v>
      </c>
      <c r="G3459" t="str">
        <f t="shared" ref="G3459:G3522" si="54">IF(B3459=0,"","INSERT INTO task_achivement("&amp;$A$1&amp;","&amp;$B$1&amp;","&amp;$C$1&amp;","&amp;$D$1&amp;","&amp;$E$1&amp;","&amp;$F$1&amp;")VALUES('"&amp;A3459&amp;"',"&amp;IF(B3459="","null","'"&amp;TEXT(B3459,"yyyy/MM/dd")&amp;"'")&amp;","&amp;IF(C3459="","null","'"&amp;TEXT(B3459,"yyyy/MM/dd")&amp;" "&amp;TEXT(C3459,"HH:mm:ss")&amp;"'")&amp;","&amp;IF(D3459="","null","'"&amp;TEXT(B3459,"yyyy/MM/dd")&amp;" "&amp;TEXT(D3459,"HH:mm:ss")&amp;"'")&amp;",'"&amp;E3459&amp;"','"&amp;F3459&amp;"');")</f>
        <v>INSERT INTO task_achivement(task_no,achive_date,end_time,start_time,task_detail,memo)VALUES('{8bf29be6-00eb-4704-99d7-d935cf00aff3}','2023/01/25','2023/01/25 15:30:00','2023/01/25 15:00:00','','MDG連携確認打ち合わせ');</v>
      </c>
    </row>
    <row r="3460" spans="1:7">
      <c r="A3460" s="48" t="str">
        <f>_xlfn.XLOOKUP(_xlfn.XLOOKUP(MID(タスク実績csv元!C3460,1,SEARCH(":",タスク実績csv元!C3460)-1),リスト!F:F,リスト!G:G)&amp;MID(タスク実績csv元!C3460,SEARCH(":",タスク実績csv元!C3460),999),タスクDB!K:K,タスクDB!A:A)</f>
        <v>{8bf29be6-00eb-4704-99d7-d935cf00aff3}</v>
      </c>
      <c r="B3460" s="11">
        <f>タスク実績csv元!A3460</f>
        <v>44951</v>
      </c>
      <c r="C3460" s="54">
        <f>タスク実績csv元!F3460</f>
        <v>0.67708333333333337</v>
      </c>
      <c r="D3460" s="54">
        <f>タスク実績csv元!E3460</f>
        <v>0.64583333333333337</v>
      </c>
      <c r="E3460" t="str">
        <f>タスク実績csv元!I3460&amp;""</f>
        <v/>
      </c>
      <c r="F3460" t="str">
        <f>タスク実績csv元!D3460</f>
        <v>品目マスタ確認打ち合わせ</v>
      </c>
      <c r="G3460" t="str">
        <f t="shared" si="54"/>
        <v>INSERT INTO task_achivement(task_no,achive_date,end_time,start_time,task_detail,memo)VALUES('{8bf29be6-00eb-4704-99d7-d935cf00aff3}','2023/01/25','2023/01/25 16:15:00','2023/01/25 15:30:00','','品目マスタ確認打ち合わせ');</v>
      </c>
    </row>
    <row r="3461" spans="1:7">
      <c r="A3461" s="48" t="str">
        <f>_xlfn.XLOOKUP(_xlfn.XLOOKUP(MID(タスク実績csv元!C3461,1,SEARCH(":",タスク実績csv元!C3461)-1),リスト!F:F,リスト!G:G)&amp;MID(タスク実績csv元!C3461,SEARCH(":",タスク実績csv元!C3461),999),タスクDB!K:K,タスクDB!A:A)</f>
        <v>{fa1d15a7-0fa5-46a0-b2a9-9b86fd9480ff}</v>
      </c>
      <c r="B3461" s="11">
        <f>タスク実績csv元!A3461</f>
        <v>44951</v>
      </c>
      <c r="C3461" s="54">
        <f>タスク実績csv元!F3461</f>
        <v>0.69791666666666663</v>
      </c>
      <c r="D3461" s="54">
        <f>タスク実績csv元!E3461</f>
        <v>0.67708333333333337</v>
      </c>
      <c r="E3461" t="str">
        <f>タスク実績csv元!I3461&amp;""</f>
        <v/>
      </c>
      <c r="F3461" t="str">
        <f>タスク実績csv元!D3461</f>
        <v>品目マスタ項目確認整理</v>
      </c>
      <c r="G3461" t="str">
        <f t="shared" si="54"/>
        <v>INSERT INTO task_achivement(task_no,achive_date,end_time,start_time,task_detail,memo)VALUES('{fa1d15a7-0fa5-46a0-b2a9-9b86fd9480ff}','2023/01/25','2023/01/25 16:45:00','2023/01/25 16:15:00','','品目マスタ項目確認整理');</v>
      </c>
    </row>
    <row r="3462" spans="1:7">
      <c r="A3462" s="48" t="str">
        <f>_xlfn.XLOOKUP(_xlfn.XLOOKUP(MID(タスク実績csv元!C3462,1,SEARCH(":",タスク実績csv元!C3462)-1),リスト!F:F,リスト!G:G)&amp;MID(タスク実績csv元!C3462,SEARCH(":",タスク実績csv元!C3462),999),タスクDB!K:K,タスクDB!A:A)</f>
        <v>{eccefbf1-a852-44a0-af6a-c2c31b42f737}</v>
      </c>
      <c r="B3462" s="11">
        <f>タスク実績csv元!A3462</f>
        <v>44951</v>
      </c>
      <c r="C3462" s="54">
        <f>タスク実績csv元!F3462</f>
        <v>0.70833333333333337</v>
      </c>
      <c r="D3462" s="54">
        <f>タスク実績csv元!E3462</f>
        <v>0.69791666666666663</v>
      </c>
      <c r="E3462" t="str">
        <f>タスク実績csv元!I3462&amp;""</f>
        <v/>
      </c>
      <c r="F3462" t="str">
        <f>タスク実績csv元!D3462</f>
        <v>SOTC080/090の状況打ち合わせ</v>
      </c>
      <c r="G3462" t="str">
        <f t="shared" si="54"/>
        <v>INSERT INTO task_achivement(task_no,achive_date,end_time,start_time,task_detail,memo)VALUES('{eccefbf1-a852-44a0-af6a-c2c31b42f737}','2023/01/25','2023/01/25 17:00:00','2023/01/25 16:45:00','','SOTC080/090の状況打ち合わせ');</v>
      </c>
    </row>
    <row r="3463" spans="1:7">
      <c r="A3463" s="48" t="str">
        <f>_xlfn.XLOOKUP(_xlfn.XLOOKUP(MID(タスク実績csv元!C3463,1,SEARCH(":",タスク実績csv元!C3463)-1),リスト!F:F,リスト!G:G)&amp;MID(タスク実績csv元!C3463,SEARCH(":",タスク実績csv元!C3463),999),タスクDB!K:K,タスクDB!A:A)</f>
        <v>{eccefbf1-a852-44a0-af6a-c2c31b42f737}</v>
      </c>
      <c r="B3463" s="11">
        <f>タスク実績csv元!A3463</f>
        <v>44951</v>
      </c>
      <c r="C3463" s="54">
        <f>タスク実績csv元!F3463</f>
        <v>0.72916666666666663</v>
      </c>
      <c r="D3463" s="54">
        <f>タスク実績csv元!E3463</f>
        <v>0.70833333333333337</v>
      </c>
      <c r="E3463" t="str">
        <f>タスク実績csv元!I3463&amp;""</f>
        <v/>
      </c>
      <c r="F3463" t="str">
        <f>タスク実績csv元!D3463</f>
        <v>定例事前打ち合わせ</v>
      </c>
      <c r="G3463" t="str">
        <f t="shared" si="54"/>
        <v>INSERT INTO task_achivement(task_no,achive_date,end_time,start_time,task_detail,memo)VALUES('{eccefbf1-a852-44a0-af6a-c2c31b42f737}','2023/01/25','2023/01/25 17:30:00','2023/01/25 17:00:00','','定例事前打ち合わせ');</v>
      </c>
    </row>
    <row r="3464" spans="1:7">
      <c r="A3464" s="48" t="str">
        <f>_xlfn.XLOOKUP(_xlfn.XLOOKUP(MID(タスク実績csv元!C3464,1,SEARCH(":",タスク実績csv元!C3464)-1),リスト!F:F,リスト!G:G)&amp;MID(タスク実績csv元!C3464,SEARCH(":",タスク実績csv元!C3464),999),タスクDB!K:K,タスクDB!A:A)</f>
        <v>{fa1d15a7-0fa5-46a0-b2a9-9b86fd9480ff}</v>
      </c>
      <c r="B3464" s="11">
        <f>タスク実績csv元!A3464</f>
        <v>44951</v>
      </c>
      <c r="C3464" s="54">
        <f>タスク実績csv元!F3464</f>
        <v>0.75</v>
      </c>
      <c r="D3464" s="54">
        <f>タスク実績csv元!E3464</f>
        <v>0.72916666666666663</v>
      </c>
      <c r="E3464" t="str">
        <f>タスク実績csv元!I3464&amp;""</f>
        <v/>
      </c>
      <c r="F3464" t="str">
        <f>タスク実績csv元!D3464</f>
        <v>品目マスタ項目確認整理</v>
      </c>
      <c r="G3464" t="str">
        <f t="shared" si="54"/>
        <v>INSERT INTO task_achivement(task_no,achive_date,end_time,start_time,task_detail,memo)VALUES('{fa1d15a7-0fa5-46a0-b2a9-9b86fd9480ff}','2023/01/25','2023/01/25 18:00:00','2023/01/25 17:30:00','','品目マスタ項目確認整理');</v>
      </c>
    </row>
    <row r="3465" spans="1:7">
      <c r="A3465" s="48" t="str">
        <f>_xlfn.XLOOKUP(_xlfn.XLOOKUP(MID(タスク実績csv元!C3465,1,SEARCH(":",タスク実績csv元!C3465)-1),リスト!F:F,リスト!G:G)&amp;MID(タスク実績csv元!C3465,SEARCH(":",タスク実績csv元!C3465),999),タスクDB!K:K,タスクDB!A:A)</f>
        <v>{fa1d15a7-0fa5-46a0-b2a9-9b86fd9480ff}</v>
      </c>
      <c r="B3465" s="11">
        <f>タスク実績csv元!A3465</f>
        <v>44951</v>
      </c>
      <c r="C3465" s="54">
        <f>タスク実績csv元!F3465</f>
        <v>0.90625</v>
      </c>
      <c r="D3465" s="54">
        <f>タスク実績csv元!E3465</f>
        <v>0.88541666666666663</v>
      </c>
      <c r="E3465" t="str">
        <f>タスク実績csv元!I3465&amp;""</f>
        <v/>
      </c>
      <c r="F3465" t="str">
        <f>タスク実績csv元!D3465</f>
        <v>品目マスタ項目確認整理</v>
      </c>
      <c r="G3465" t="str">
        <f t="shared" si="54"/>
        <v>INSERT INTO task_achivement(task_no,achive_date,end_time,start_time,task_detail,memo)VALUES('{fa1d15a7-0fa5-46a0-b2a9-9b86fd9480ff}','2023/01/25','2023/01/25 21:45:00','2023/01/25 21:15:00','','品目マスタ項目確認整理');</v>
      </c>
    </row>
    <row r="3466" spans="1:7">
      <c r="A3466" s="48" t="str">
        <f>_xlfn.XLOOKUP(_xlfn.XLOOKUP(MID(タスク実績csv元!C3466,1,SEARCH(":",タスク実績csv元!C3466)-1),リスト!F:F,リスト!G:G)&amp;MID(タスク実績csv元!C3466,SEARCH(":",タスク実績csv元!C3466),999),タスクDB!K:K,タスクDB!A:A)</f>
        <v>{fa1d15a7-0fa5-46a0-b2a9-9b86fd9480ff}</v>
      </c>
      <c r="B3466" s="11">
        <f>タスク実績csv元!A3466</f>
        <v>44951</v>
      </c>
      <c r="C3466" s="54">
        <f>タスク実績csv元!F3466</f>
        <v>0.92708333333333337</v>
      </c>
      <c r="D3466" s="54">
        <f>タスク実績csv元!E3466</f>
        <v>0.90625</v>
      </c>
      <c r="E3466" t="str">
        <f>タスク実績csv元!I3466&amp;""</f>
        <v/>
      </c>
      <c r="F3466" t="str">
        <f>タスク実績csv元!D3466</f>
        <v>画面起動制御の対応(SYSMEX_BPM_FAULT_TS-87)</v>
      </c>
      <c r="G3466" t="str">
        <f t="shared" si="54"/>
        <v>INSERT INTO task_achivement(task_no,achive_date,end_time,start_time,task_detail,memo)VALUES('{fa1d15a7-0fa5-46a0-b2a9-9b86fd9480ff}','2023/01/25','2023/01/25 22:15:00','2023/01/25 21:45:00','','画面起動制御の対応(SYSMEX_BPM_FAULT_TS-87)');</v>
      </c>
    </row>
    <row r="3467" spans="1:7">
      <c r="A3467" s="48" t="str">
        <f>_xlfn.XLOOKUP(_xlfn.XLOOKUP(MID(タスク実績csv元!C3467,1,SEARCH(":",タスク実績csv元!C3467)-1),リスト!F:F,リスト!G:G)&amp;MID(タスク実績csv元!C3467,SEARCH(":",タスク実績csv元!C3467),999),タスクDB!K:K,タスクDB!A:A)</f>
        <v>{d0d80a67-6f4b-4c2c-8010-bd45acbcca47}</v>
      </c>
      <c r="B3467" s="11">
        <f>タスク実績csv元!A3467</f>
        <v>44951</v>
      </c>
      <c r="C3467" s="54">
        <f>タスク実績csv元!F3467</f>
        <v>0.95138888888888884</v>
      </c>
      <c r="D3467" s="54">
        <f>タスク実績csv元!E3467</f>
        <v>0.92708333333333337</v>
      </c>
      <c r="E3467" t="str">
        <f>タスク実績csv元!I3467&amp;""</f>
        <v/>
      </c>
      <c r="F3467" t="str">
        <f>タスク実績csv元!D3467</f>
        <v>全体整理(課題整理、メール残整理)</v>
      </c>
      <c r="G3467" t="str">
        <f t="shared" si="54"/>
        <v>INSERT INTO task_achivement(task_no,achive_date,end_time,start_time,task_detail,memo)VALUES('{d0d80a67-6f4b-4c2c-8010-bd45acbcca47}','2023/01/25','2023/01/25 22:50:00','2023/01/25 22:15:00','','全体整理(課題整理、メール残整理)');</v>
      </c>
    </row>
    <row r="3468" spans="1:7">
      <c r="A3468" s="48" t="str">
        <f>_xlfn.XLOOKUP(_xlfn.XLOOKUP(MID(タスク実績csv元!C3468,1,SEARCH(":",タスク実績csv元!C3468)-1),リスト!F:F,リスト!G:G)&amp;MID(タスク実績csv元!C3468,SEARCH(":",タスク実績csv元!C3468),999),タスクDB!K:K,タスクDB!A:A)</f>
        <v>{eccefbf1-a852-44a0-af6a-c2c31b42f737}</v>
      </c>
      <c r="B3468" s="11">
        <f>タスク実績csv元!A3468</f>
        <v>44952</v>
      </c>
      <c r="C3468" s="54">
        <f>タスク実績csv元!F3468</f>
        <v>0.39583333333333331</v>
      </c>
      <c r="D3468" s="54">
        <f>タスク実績csv元!E3468</f>
        <v>0.38541666666666669</v>
      </c>
      <c r="E3468" t="str">
        <f>タスク実績csv元!I3468&amp;""</f>
        <v/>
      </c>
      <c r="F3468" t="str">
        <f>タスク実績csv元!D3468</f>
        <v>朝会</v>
      </c>
      <c r="G3468" t="str">
        <f t="shared" si="54"/>
        <v>INSERT INTO task_achivement(task_no,achive_date,end_time,start_time,task_detail,memo)VALUES('{eccefbf1-a852-44a0-af6a-c2c31b42f737}','2023/01/26','2023/01/26 09:30:00','2023/01/26 09:15:00','','朝会');</v>
      </c>
    </row>
    <row r="3469" spans="1:7">
      <c r="A3469" s="48" t="str">
        <f>_xlfn.XLOOKUP(_xlfn.XLOOKUP(MID(タスク実績csv元!C3469,1,SEARCH(":",タスク実績csv元!C3469)-1),リスト!F:F,リスト!G:G)&amp;MID(タスク実績csv元!C3469,SEARCH(":",タスク実績csv元!C3469),999),タスクDB!K:K,タスクDB!A:A)</f>
        <v>{4c39d40d-b35f-4cfa-b549-6c5de24454e2}</v>
      </c>
      <c r="B3469" s="11">
        <f>タスク実績csv元!A3469</f>
        <v>44952</v>
      </c>
      <c r="C3469" s="54">
        <f>タスク実績csv元!F3469</f>
        <v>0.40625</v>
      </c>
      <c r="D3469" s="54">
        <f>タスク実績csv元!E3469</f>
        <v>0.39583333333333331</v>
      </c>
      <c r="E3469" t="str">
        <f>タスク実績csv元!I3469&amp;""</f>
        <v/>
      </c>
      <c r="F3469" t="str">
        <f>タスク実績csv元!D3469</f>
        <v>朝会</v>
      </c>
      <c r="G3469" t="str">
        <f t="shared" si="54"/>
        <v>INSERT INTO task_achivement(task_no,achive_date,end_time,start_time,task_detail,memo)VALUES('{4c39d40d-b35f-4cfa-b549-6c5de24454e2}','2023/01/26','2023/01/26 09:45:00','2023/01/26 09:30:00','','朝会');</v>
      </c>
    </row>
    <row r="3470" spans="1:7">
      <c r="A3470" s="48" t="str">
        <f>_xlfn.XLOOKUP(_xlfn.XLOOKUP(MID(タスク実績csv元!C3470,1,SEARCH(":",タスク実績csv元!C3470)-1),リスト!F:F,リスト!G:G)&amp;MID(タスク実績csv元!C3470,SEARCH(":",タスク実績csv元!C3470),999),タスクDB!K:K,タスクDB!A:A)</f>
        <v>{eccefbf1-a852-44a0-af6a-c2c31b42f737}</v>
      </c>
      <c r="B3470" s="11">
        <f>タスク実績csv元!A3470</f>
        <v>44952</v>
      </c>
      <c r="C3470" s="54">
        <f>タスク実績csv元!F3470</f>
        <v>0.41666666666666669</v>
      </c>
      <c r="D3470" s="54">
        <f>タスク実績csv元!E3470</f>
        <v>0.40625</v>
      </c>
      <c r="E3470" t="str">
        <f>タスク実績csv元!I3470&amp;""</f>
        <v/>
      </c>
      <c r="F3470" t="str">
        <f>タスク実績csv元!D3470</f>
        <v>内部確認</v>
      </c>
      <c r="G3470" t="str">
        <f t="shared" si="54"/>
        <v>INSERT INTO task_achivement(task_no,achive_date,end_time,start_time,task_detail,memo)VALUES('{eccefbf1-a852-44a0-af6a-c2c31b42f737}','2023/01/26','2023/01/26 10:00:00','2023/01/26 09:45:00','','内部確認');</v>
      </c>
    </row>
    <row r="3471" spans="1:7">
      <c r="A3471" s="48" t="str">
        <f>_xlfn.XLOOKUP(_xlfn.XLOOKUP(MID(タスク実績csv元!C3471,1,SEARCH(":",タスク実績csv元!C3471)-1),リスト!F:F,リスト!G:G)&amp;MID(タスク実績csv元!C3471,SEARCH(":",タスク実績csv元!C3471),999),タスクDB!K:K,タスクDB!A:A)</f>
        <v>{fa1d15a7-0fa5-46a0-b2a9-9b86fd9480ff}</v>
      </c>
      <c r="B3471" s="11">
        <f>タスク実績csv元!A3471</f>
        <v>44952</v>
      </c>
      <c r="C3471" s="54">
        <f>タスク実績csv元!F3471</f>
        <v>0.45833333333333331</v>
      </c>
      <c r="D3471" s="54">
        <f>タスク実績csv元!E3471</f>
        <v>0.41666666666666669</v>
      </c>
      <c r="E3471" t="str">
        <f>タスク実績csv元!I3471&amp;""</f>
        <v/>
      </c>
      <c r="F3471" t="str">
        <f>タスク実績csv元!D3471</f>
        <v>プレSIT(SRTR010対応)</v>
      </c>
      <c r="G3471" t="str">
        <f t="shared" si="54"/>
        <v>INSERT INTO task_achivement(task_no,achive_date,end_time,start_time,task_detail,memo)VALUES('{fa1d15a7-0fa5-46a0-b2a9-9b86fd9480ff}','2023/01/26','2023/01/26 11:00:00','2023/01/26 10:00:00','','プレSIT(SRTR010対応)');</v>
      </c>
    </row>
    <row r="3472" spans="1:7">
      <c r="A3472" s="48" t="str">
        <f>_xlfn.XLOOKUP(_xlfn.XLOOKUP(MID(タスク実績csv元!C3472,1,SEARCH(":",タスク実績csv元!C3472)-1),リスト!F:F,リスト!G:G)&amp;MID(タスク実績csv元!C3472,SEARCH(":",タスク実績csv元!C3472),999),タスクDB!K:K,タスクDB!A:A)</f>
        <v>{55b7e8b0-b3fd-40ca-ae88-05da1bdf35f8}</v>
      </c>
      <c r="B3472" s="11">
        <f>タスク実績csv元!A3472</f>
        <v>44952</v>
      </c>
      <c r="C3472" s="54">
        <f>タスク実績csv元!F3472</f>
        <v>0.47916666666666669</v>
      </c>
      <c r="D3472" s="54">
        <f>タスク実績csv元!E3472</f>
        <v>0.45833333333333331</v>
      </c>
      <c r="E3472" t="str">
        <f>タスク実績csv元!I3472&amp;""</f>
        <v/>
      </c>
      <c r="F3472" t="str">
        <f>タスク実績csv元!D3472</f>
        <v>OTCシナリオ状況整理</v>
      </c>
      <c r="G3472" t="str">
        <f t="shared" si="54"/>
        <v>INSERT INTO task_achivement(task_no,achive_date,end_time,start_time,task_detail,memo)VALUES('{55b7e8b0-b3fd-40ca-ae88-05da1bdf35f8}','2023/01/26','2023/01/26 11:30:00','2023/01/26 11:00:00','','OTCシナリオ状況整理');</v>
      </c>
    </row>
    <row r="3473" spans="1:7">
      <c r="A3473" s="48" t="str">
        <f>_xlfn.XLOOKUP(_xlfn.XLOOKUP(MID(タスク実績csv元!C3473,1,SEARCH(":",タスク実績csv元!C3473)-1),リスト!F:F,リスト!G:G)&amp;MID(タスク実績csv元!C3473,SEARCH(":",タスク実績csv元!C3473),999),タスクDB!K:K,タスクDB!A:A)</f>
        <v>{d0d80a67-6f4b-4c2c-8010-bd45acbcca47}</v>
      </c>
      <c r="B3473" s="11">
        <f>タスク実績csv元!A3473</f>
        <v>44952</v>
      </c>
      <c r="C3473" s="54">
        <f>タスク実績csv元!F3473</f>
        <v>0.5</v>
      </c>
      <c r="D3473" s="54">
        <f>タスク実績csv元!E3473</f>
        <v>0.47916666666666669</v>
      </c>
      <c r="E3473" t="str">
        <f>タスク実績csv元!I3473&amp;""</f>
        <v/>
      </c>
      <c r="F3473" t="str">
        <f>タスク実績csv元!D3473</f>
        <v>定例進捗資料の作成</v>
      </c>
      <c r="G3473" t="str">
        <f t="shared" si="54"/>
        <v>INSERT INTO task_achivement(task_no,achive_date,end_time,start_time,task_detail,memo)VALUES('{d0d80a67-6f4b-4c2c-8010-bd45acbcca47}','2023/01/26','2023/01/26 12:00:00','2023/01/26 11:30:00','','定例進捗資料の作成');</v>
      </c>
    </row>
    <row r="3474" spans="1:7">
      <c r="A3474" s="48" t="str">
        <f>_xlfn.XLOOKUP(_xlfn.XLOOKUP(MID(タスク実績csv元!C3474,1,SEARCH(":",タスク実績csv元!C3474)-1),リスト!F:F,リスト!G:G)&amp;MID(タスク実績csv元!C3474,SEARCH(":",タスク実績csv元!C3474),999),タスクDB!K:K,タスクDB!A:A)</f>
        <v>{eccefbf1-a852-44a0-af6a-c2c31b42f737}</v>
      </c>
      <c r="B3474" s="11">
        <f>タスク実績csv元!A3474</f>
        <v>44952</v>
      </c>
      <c r="C3474" s="54">
        <f>タスク実績csv元!F3474</f>
        <v>0.58333333333333337</v>
      </c>
      <c r="D3474" s="54">
        <f>タスク実績csv元!E3474</f>
        <v>0.54166666666666663</v>
      </c>
      <c r="E3474" t="str">
        <f>タスク実績csv元!I3474&amp;""</f>
        <v/>
      </c>
      <c r="F3474" t="str">
        <f>タスク実績csv元!D3474</f>
        <v>状況確認打ち合わせ</v>
      </c>
      <c r="G3474" t="str">
        <f t="shared" si="54"/>
        <v>INSERT INTO task_achivement(task_no,achive_date,end_time,start_time,task_detail,memo)VALUES('{eccefbf1-a852-44a0-af6a-c2c31b42f737}','2023/01/26','2023/01/26 14:00:00','2023/01/26 13:00:00','','状況確認打ち合わせ');</v>
      </c>
    </row>
    <row r="3475" spans="1:7">
      <c r="A3475" s="48" t="str">
        <f>_xlfn.XLOOKUP(_xlfn.XLOOKUP(MID(タスク実績csv元!C3475,1,SEARCH(":",タスク実績csv元!C3475)-1),リスト!F:F,リスト!G:G)&amp;MID(タスク実績csv元!C3475,SEARCH(":",タスク実績csv元!C3475),999),タスクDB!K:K,タスクDB!A:A)</f>
        <v>{d0d80a67-6f4b-4c2c-8010-bd45acbcca47}</v>
      </c>
      <c r="B3475" s="11">
        <f>タスク実績csv元!A3475</f>
        <v>44952</v>
      </c>
      <c r="C3475" s="54">
        <f>タスク実績csv元!F3475</f>
        <v>0.60416666666666663</v>
      </c>
      <c r="D3475" s="54">
        <f>タスク実績csv元!E3475</f>
        <v>0.58333333333333337</v>
      </c>
      <c r="E3475" t="str">
        <f>タスク実績csv元!I3475&amp;""</f>
        <v/>
      </c>
      <c r="F3475" t="str">
        <f>タスク実績csv元!D3475</f>
        <v>連携状況整理</v>
      </c>
      <c r="G3475" t="str">
        <f t="shared" si="54"/>
        <v>INSERT INTO task_achivement(task_no,achive_date,end_time,start_time,task_detail,memo)VALUES('{d0d80a67-6f4b-4c2c-8010-bd45acbcca47}','2023/01/26','2023/01/26 14:30:00','2023/01/26 14:00:00','','連携状況整理');</v>
      </c>
    </row>
    <row r="3476" spans="1:7">
      <c r="A3476" s="48" t="str">
        <f>_xlfn.XLOOKUP(_xlfn.XLOOKUP(MID(タスク実績csv元!C3476,1,SEARCH(":",タスク実績csv元!C3476)-1),リスト!F:F,リスト!G:G)&amp;MID(タスク実績csv元!C3476,SEARCH(":",タスク実績csv元!C3476),999),タスクDB!K:K,タスクDB!A:A)</f>
        <v>{a408d1d0-5a8d-4eb6-94c5-b96fcadc8e0a}</v>
      </c>
      <c r="B3476" s="11">
        <f>タスク実績csv元!A3476</f>
        <v>44952</v>
      </c>
      <c r="C3476" s="54">
        <f>タスク実績csv元!F3476</f>
        <v>0.625</v>
      </c>
      <c r="D3476" s="54">
        <f>タスク実績csv元!E3476</f>
        <v>0.60416666666666663</v>
      </c>
      <c r="E3476" t="str">
        <f>タスク実績csv元!I3476&amp;""</f>
        <v/>
      </c>
      <c r="F3476" t="str">
        <f>タスク実績csv元!D3476</f>
        <v>PTPシナリオ(2-1-2)作成</v>
      </c>
      <c r="G3476" t="str">
        <f t="shared" si="54"/>
        <v>INSERT INTO task_achivement(task_no,achive_date,end_time,start_time,task_detail,memo)VALUES('{a408d1d0-5a8d-4eb6-94c5-b96fcadc8e0a}','2023/01/26','2023/01/26 15:00:00','2023/01/26 14:30:00','','PTPシナリオ(2-1-2)作成');</v>
      </c>
    </row>
    <row r="3477" spans="1:7">
      <c r="A3477" s="48" t="str">
        <f>_xlfn.XLOOKUP(_xlfn.XLOOKUP(MID(タスク実績csv元!C3477,1,SEARCH(":",タスク実績csv元!C3477)-1),リスト!F:F,リスト!G:G)&amp;MID(タスク実績csv元!C3477,SEARCH(":",タスク実績csv元!C3477),999),タスクDB!K:K,タスクDB!A:A)</f>
        <v>{8bf29be6-00eb-4704-99d7-d935cf00aff3}</v>
      </c>
      <c r="B3477" s="11">
        <f>タスク実績csv元!A3477</f>
        <v>44952</v>
      </c>
      <c r="C3477" s="54">
        <f>タスク実績csv元!F3477</f>
        <v>0.66666666666666663</v>
      </c>
      <c r="D3477" s="54">
        <f>タスク実績csv元!E3477</f>
        <v>0.625</v>
      </c>
      <c r="E3477" t="str">
        <f>タスク実績csv元!I3477&amp;""</f>
        <v/>
      </c>
      <c r="F3477" t="str">
        <f>タスク実績csv元!D3477</f>
        <v>3社定例打ち合わせ</v>
      </c>
      <c r="G3477" t="str">
        <f t="shared" si="54"/>
        <v>INSERT INTO task_achivement(task_no,achive_date,end_time,start_time,task_detail,memo)VALUES('{8bf29be6-00eb-4704-99d7-d935cf00aff3}','2023/01/26','2023/01/26 16:00:00','2023/01/26 15:00:00','','3社定例打ち合わせ');</v>
      </c>
    </row>
    <row r="3478" spans="1:7">
      <c r="A3478" s="48" t="str">
        <f>_xlfn.XLOOKUP(_xlfn.XLOOKUP(MID(タスク実績csv元!C3478,1,SEARCH(":",タスク実績csv元!C3478)-1),リスト!F:F,リスト!G:G)&amp;MID(タスク実績csv元!C3478,SEARCH(":",タスク実績csv元!C3478),999),タスクDB!K:K,タスクDB!A:A)</f>
        <v>{fa1d15a7-0fa5-46a0-b2a9-9b86fd9480ff}</v>
      </c>
      <c r="B3478" s="11">
        <f>タスク実績csv元!A3478</f>
        <v>44952</v>
      </c>
      <c r="C3478" s="54">
        <f>タスク実績csv元!F3478</f>
        <v>0.70833333333333337</v>
      </c>
      <c r="D3478" s="54">
        <f>タスク実績csv元!E3478</f>
        <v>0.66666666666666663</v>
      </c>
      <c r="E3478" t="str">
        <f>タスク実績csv元!I3478&amp;""</f>
        <v/>
      </c>
      <c r="F3478" t="str">
        <f>タスク実績csv元!D3478</f>
        <v>HULFT問い合わせ対応</v>
      </c>
      <c r="G3478" t="str">
        <f t="shared" si="54"/>
        <v>INSERT INTO task_achivement(task_no,achive_date,end_time,start_time,task_detail,memo)VALUES('{fa1d15a7-0fa5-46a0-b2a9-9b86fd9480ff}','2023/01/26','2023/01/26 17:00:00','2023/01/26 16:00:00','','HULFT問い合わせ対応');</v>
      </c>
    </row>
    <row r="3479" spans="1:7">
      <c r="A3479" s="48" t="str">
        <f>_xlfn.XLOOKUP(_xlfn.XLOOKUP(MID(タスク実績csv元!C3479,1,SEARCH(":",タスク実績csv元!C3479)-1),リスト!F:F,リスト!G:G)&amp;MID(タスク実績csv元!C3479,SEARCH(":",タスク実績csv元!C3479),999),タスクDB!K:K,タスクDB!A:A)</f>
        <v>{8bf29be6-00eb-4704-99d7-d935cf00aff3}</v>
      </c>
      <c r="B3479" s="11">
        <f>タスク実績csv元!A3479</f>
        <v>44952</v>
      </c>
      <c r="C3479" s="54">
        <f>タスク実績csv元!F3479</f>
        <v>0.72916666666666663</v>
      </c>
      <c r="D3479" s="54">
        <f>タスク実績csv元!E3479</f>
        <v>0.70833333333333337</v>
      </c>
      <c r="E3479" t="str">
        <f>タスク実績csv元!I3479&amp;""</f>
        <v/>
      </c>
      <c r="F3479" t="str">
        <f>タスク実績csv元!D3479</f>
        <v>定例報告</v>
      </c>
      <c r="G3479" t="str">
        <f t="shared" si="54"/>
        <v>INSERT INTO task_achivement(task_no,achive_date,end_time,start_time,task_detail,memo)VALUES('{8bf29be6-00eb-4704-99d7-d935cf00aff3}','2023/01/26','2023/01/26 17:30:00','2023/01/26 17:00:00','','定例報告');</v>
      </c>
    </row>
    <row r="3480" spans="1:7">
      <c r="A3480" s="48" t="str">
        <f>_xlfn.XLOOKUP(_xlfn.XLOOKUP(MID(タスク実績csv元!C3480,1,SEARCH(":",タスク実績csv元!C3480)-1),リスト!F:F,リスト!G:G)&amp;MID(タスク実績csv元!C3480,SEARCH(":",タスク実績csv元!C3480),999),タスクDB!K:K,タスクDB!A:A)</f>
        <v>{fa1d15a7-0fa5-46a0-b2a9-9b86fd9480ff}</v>
      </c>
      <c r="B3480" s="11">
        <f>タスク実績csv元!A3480</f>
        <v>44952</v>
      </c>
      <c r="C3480" s="54">
        <f>タスク実績csv元!F3480</f>
        <v>0.75</v>
      </c>
      <c r="D3480" s="54">
        <f>タスク実績csv元!E3480</f>
        <v>0.72916666666666663</v>
      </c>
      <c r="E3480" t="str">
        <f>タスク実績csv元!I3480&amp;""</f>
        <v/>
      </c>
      <c r="F3480" t="str">
        <f>タスク実績csv元!D3480</f>
        <v>HULFT問い合わせ対応</v>
      </c>
      <c r="G3480" t="str">
        <f t="shared" si="54"/>
        <v>INSERT INTO task_achivement(task_no,achive_date,end_time,start_time,task_detail,memo)VALUES('{fa1d15a7-0fa5-46a0-b2a9-9b86fd9480ff}','2023/01/26','2023/01/26 18:00:00','2023/01/26 17:30:00','','HULFT問い合わせ対応');</v>
      </c>
    </row>
    <row r="3481" spans="1:7">
      <c r="A3481" s="48" t="str">
        <f>_xlfn.XLOOKUP(_xlfn.XLOOKUP(MID(タスク実績csv元!C3481,1,SEARCH(":",タスク実績csv元!C3481)-1),リスト!F:F,リスト!G:G)&amp;MID(タスク実績csv元!C3481,SEARCH(":",タスク実績csv元!C3481),999),タスクDB!K:K,タスクDB!A:A)</f>
        <v>{eccefbf1-a852-44a0-af6a-c2c31b42f737}</v>
      </c>
      <c r="B3481" s="11">
        <f>タスク実績csv元!A3481</f>
        <v>44952</v>
      </c>
      <c r="C3481" s="54">
        <f>タスク実績csv元!F3481</f>
        <v>0.79166666666666663</v>
      </c>
      <c r="D3481" s="54">
        <f>タスク実績csv元!E3481</f>
        <v>0.75</v>
      </c>
      <c r="E3481" t="str">
        <f>タスク実績csv元!I3481&amp;""</f>
        <v/>
      </c>
      <c r="F3481" t="str">
        <f>タスク実績csv元!D3481</f>
        <v>プロジェクト管理相談打ち合わせ</v>
      </c>
      <c r="G3481" t="str">
        <f t="shared" si="54"/>
        <v>INSERT INTO task_achivement(task_no,achive_date,end_time,start_time,task_detail,memo)VALUES('{eccefbf1-a852-44a0-af6a-c2c31b42f737}','2023/01/26','2023/01/26 19:00:00','2023/01/26 18:00:00','','プロジェクト管理相談打ち合わせ');</v>
      </c>
    </row>
    <row r="3482" spans="1:7">
      <c r="A3482" s="48" t="str">
        <f>_xlfn.XLOOKUP(_xlfn.XLOOKUP(MID(タスク実績csv元!C3482,1,SEARCH(":",タスク実績csv元!C3482)-1),リスト!F:F,リスト!G:G)&amp;MID(タスク実績csv元!C3482,SEARCH(":",タスク実績csv元!C3482),999),タスクDB!K:K,タスクDB!A:A)</f>
        <v>{8bf29be6-00eb-4704-99d7-d935cf00aff3}</v>
      </c>
      <c r="B3482" s="11">
        <f>タスク実績csv元!A3482</f>
        <v>44953</v>
      </c>
      <c r="C3482" s="54">
        <f>タスク実績csv元!F3482</f>
        <v>0.41666666666666669</v>
      </c>
      <c r="D3482" s="54">
        <f>タスク実績csv元!E3482</f>
        <v>0.375</v>
      </c>
      <c r="E3482" t="str">
        <f>タスク実績csv元!I3482&amp;""</f>
        <v/>
      </c>
      <c r="F3482" t="str">
        <f>タスク実績csv元!D3482</f>
        <v>CRM→S/4変更に伴うSVG連携の改修打ち合わせ</v>
      </c>
      <c r="G3482" t="str">
        <f t="shared" si="54"/>
        <v>INSERT INTO task_achivement(task_no,achive_date,end_time,start_time,task_detail,memo)VALUES('{8bf29be6-00eb-4704-99d7-d935cf00aff3}','2023/01/27','2023/01/27 10:00:00','2023/01/27 09:00:00','','CRM→S/4変更に伴うSVG連携の改修打ち合わせ');</v>
      </c>
    </row>
    <row r="3483" spans="1:7">
      <c r="A3483" s="48" t="str">
        <f>_xlfn.XLOOKUP(_xlfn.XLOOKUP(MID(タスク実績csv元!C3483,1,SEARCH(":",タスク実績csv元!C3483)-1),リスト!F:F,リスト!G:G)&amp;MID(タスク実績csv元!C3483,SEARCH(":",タスク実績csv元!C3483),999),タスクDB!K:K,タスクDB!A:A)</f>
        <v>{eccefbf1-a852-44a0-af6a-c2c31b42f737}</v>
      </c>
      <c r="B3483" s="11">
        <f>タスク実績csv元!A3483</f>
        <v>44953</v>
      </c>
      <c r="C3483" s="54">
        <f>タスク実績csv元!F3483</f>
        <v>0.4375</v>
      </c>
      <c r="D3483" s="54">
        <f>タスク実績csv元!E3483</f>
        <v>0.41666666666666669</v>
      </c>
      <c r="E3483" t="str">
        <f>タスク実績csv元!I3483&amp;""</f>
        <v/>
      </c>
      <c r="F3483" t="str">
        <f>タスク実績csv元!D3483</f>
        <v>課題相談(荒川)</v>
      </c>
      <c r="G3483" t="str">
        <f t="shared" si="54"/>
        <v>INSERT INTO task_achivement(task_no,achive_date,end_time,start_time,task_detail,memo)VALUES('{eccefbf1-a852-44a0-af6a-c2c31b42f737}','2023/01/27','2023/01/27 10:30:00','2023/01/27 10:00:00','','課題相談(荒川)');</v>
      </c>
    </row>
    <row r="3484" spans="1:7">
      <c r="A3484" s="48" t="str">
        <f>_xlfn.XLOOKUP(_xlfn.XLOOKUP(MID(タスク実績csv元!C3484,1,SEARCH(":",タスク実績csv元!C3484)-1),リスト!F:F,リスト!G:G)&amp;MID(タスク実績csv元!C3484,SEARCH(":",タスク実績csv元!C3484),999),タスクDB!K:K,タスクDB!A:A)</f>
        <v>{1364ffab-d0f2-41d6-9eab-c1e1da536e69}</v>
      </c>
      <c r="B3484" s="11">
        <f>タスク実績csv元!A3484</f>
        <v>44953</v>
      </c>
      <c r="C3484" s="54">
        <f>タスク実績csv元!F3484</f>
        <v>0.5</v>
      </c>
      <c r="D3484" s="54">
        <f>タスク実績csv元!E3484</f>
        <v>0.4375</v>
      </c>
      <c r="E3484" t="str">
        <f>タスク実績csv元!I3484&amp;""</f>
        <v/>
      </c>
      <c r="F3484" t="str">
        <f>タスク実績csv元!D3484</f>
        <v>引き継ぎ打合せ</v>
      </c>
      <c r="G3484" t="str">
        <f t="shared" si="54"/>
        <v>INSERT INTO task_achivement(task_no,achive_date,end_time,start_time,task_detail,memo)VALUES('{1364ffab-d0f2-41d6-9eab-c1e1da536e69}','2023/01/27','2023/01/27 12:00:00','2023/01/27 10:30:00','','引き継ぎ打合せ');</v>
      </c>
    </row>
    <row r="3485" spans="1:7">
      <c r="A3485" s="48" t="str">
        <f>_xlfn.XLOOKUP(_xlfn.XLOOKUP(MID(タスク実績csv元!C3485,1,SEARCH(":",タスク実績csv元!C3485)-1),リスト!F:F,リスト!G:G)&amp;MID(タスク実績csv元!C3485,SEARCH(":",タスク実績csv元!C3485),999),タスクDB!K:K,タスクDB!A:A)</f>
        <v>{eccefbf1-a852-44a0-af6a-c2c31b42f737}</v>
      </c>
      <c r="B3485" s="11">
        <f>タスク実績csv元!A3485</f>
        <v>44953</v>
      </c>
      <c r="C3485" s="54">
        <f>タスク実績csv元!F3485</f>
        <v>0.55208333333333337</v>
      </c>
      <c r="D3485" s="54">
        <f>タスク実績csv元!E3485</f>
        <v>0.54166666666666663</v>
      </c>
      <c r="E3485" t="str">
        <f>タスク実績csv元!I3485&amp;""</f>
        <v/>
      </c>
      <c r="F3485" t="str">
        <f>タスク実績csv元!D3485</f>
        <v>ボタン連携確認(藤井)</v>
      </c>
      <c r="G3485" t="str">
        <f t="shared" si="54"/>
        <v>INSERT INTO task_achivement(task_no,achive_date,end_time,start_time,task_detail,memo)VALUES('{eccefbf1-a852-44a0-af6a-c2c31b42f737}','2023/01/27','2023/01/27 13:15:00','2023/01/27 13:00:00','','ボタン連携確認(藤井)');</v>
      </c>
    </row>
    <row r="3486" spans="1:7">
      <c r="A3486" s="48" t="str">
        <f>_xlfn.XLOOKUP(_xlfn.XLOOKUP(MID(タスク実績csv元!C3486,1,SEARCH(":",タスク実績csv元!C3486)-1),リスト!F:F,リスト!G:G)&amp;MID(タスク実績csv元!C3486,SEARCH(":",タスク実績csv元!C3486),999),タスクDB!K:K,タスクDB!A:A)</f>
        <v>{eccefbf1-a852-44a0-af6a-c2c31b42f737}</v>
      </c>
      <c r="B3486" s="11">
        <f>タスク実績csv元!A3486</f>
        <v>44953</v>
      </c>
      <c r="C3486" s="54">
        <f>タスク実績csv元!F3486</f>
        <v>0.5625</v>
      </c>
      <c r="D3486" s="54">
        <f>タスク実績csv元!E3486</f>
        <v>0.55208333333333337</v>
      </c>
      <c r="E3486" t="str">
        <f>タスク実績csv元!I3486&amp;""</f>
        <v/>
      </c>
      <c r="F3486" t="str">
        <f>タスク実績csv元!D3486</f>
        <v>状況確認(木幡)</v>
      </c>
      <c r="G3486" t="str">
        <f t="shared" si="54"/>
        <v>INSERT INTO task_achivement(task_no,achive_date,end_time,start_time,task_detail,memo)VALUES('{eccefbf1-a852-44a0-af6a-c2c31b42f737}','2023/01/27','2023/01/27 13:30:00','2023/01/27 13:15:00','','状況確認(木幡)');</v>
      </c>
    </row>
    <row r="3487" spans="1:7">
      <c r="A3487" s="48" t="str">
        <f>_xlfn.XLOOKUP(_xlfn.XLOOKUP(MID(タスク実績csv元!C3487,1,SEARCH(":",タスク実績csv元!C3487)-1),リスト!F:F,リスト!G:G)&amp;MID(タスク実績csv元!C3487,SEARCH(":",タスク実績csv元!C3487),999),タスクDB!K:K,タスクDB!A:A)</f>
        <v>{fa1d15a7-0fa5-46a0-b2a9-9b86fd9480ff}</v>
      </c>
      <c r="B3487" s="11">
        <f>タスク実績csv元!A3487</f>
        <v>44953</v>
      </c>
      <c r="C3487" s="54">
        <f>タスク実績csv元!F3487</f>
        <v>0.58333333333333337</v>
      </c>
      <c r="D3487" s="54">
        <f>タスク実績csv元!E3487</f>
        <v>0.5625</v>
      </c>
      <c r="E3487" t="str">
        <f>タスク実績csv元!I3487&amp;""</f>
        <v/>
      </c>
      <c r="F3487" t="str">
        <f>タスク実績csv元!D3487</f>
        <v>HULFT連携エラー打合せ準備</v>
      </c>
      <c r="G3487" t="str">
        <f t="shared" si="54"/>
        <v>INSERT INTO task_achivement(task_no,achive_date,end_time,start_time,task_detail,memo)VALUES('{fa1d15a7-0fa5-46a0-b2a9-9b86fd9480ff}','2023/01/27','2023/01/27 14:00:00','2023/01/27 13:30:00','','HULFT連携エラー打合せ準備');</v>
      </c>
    </row>
    <row r="3488" spans="1:7">
      <c r="A3488" s="48" t="str">
        <f>_xlfn.XLOOKUP(_xlfn.XLOOKUP(MID(タスク実績csv元!C3488,1,SEARCH(":",タスク実績csv元!C3488)-1),リスト!F:F,リスト!G:G)&amp;MID(タスク実績csv元!C3488,SEARCH(":",タスク実績csv元!C3488),999),タスクDB!K:K,タスクDB!A:A)</f>
        <v>{eccefbf1-a852-44a0-af6a-c2c31b42f737}</v>
      </c>
      <c r="B3488" s="11">
        <f>タスク実績csv元!A3488</f>
        <v>44953</v>
      </c>
      <c r="C3488" s="54">
        <f>タスク実績csv元!F3488</f>
        <v>0.60416666666666663</v>
      </c>
      <c r="D3488" s="54">
        <f>タスク実績csv元!E3488</f>
        <v>0.58333333333333337</v>
      </c>
      <c r="E3488" t="str">
        <f>タスク実績csv元!I3488&amp;""</f>
        <v/>
      </c>
      <c r="F3488" t="str">
        <f>タスク実績csv元!D3488</f>
        <v>HULFT連携エラー確認打ち合わせ(DSC運用チーム)</v>
      </c>
      <c r="G3488" t="str">
        <f t="shared" si="54"/>
        <v>INSERT INTO task_achivement(task_no,achive_date,end_time,start_time,task_detail,memo)VALUES('{eccefbf1-a852-44a0-af6a-c2c31b42f737}','2023/01/27','2023/01/27 14:30:00','2023/01/27 14:00:00','','HULFT連携エラー確認打ち合わせ(DSC運用チーム)');</v>
      </c>
    </row>
    <row r="3489" spans="1:7">
      <c r="A3489" s="48" t="str">
        <f>_xlfn.XLOOKUP(_xlfn.XLOOKUP(MID(タスク実績csv元!C3489,1,SEARCH(":",タスク実績csv元!C3489)-1),リスト!F:F,リスト!G:G)&amp;MID(タスク実績csv元!C3489,SEARCH(":",タスク実績csv元!C3489),999),タスクDB!K:K,タスクDB!A:A)</f>
        <v>{55b7e8b0-b3fd-40ca-ae88-05da1bdf35f8}</v>
      </c>
      <c r="B3489" s="11">
        <f>タスク実績csv元!A3489</f>
        <v>44953</v>
      </c>
      <c r="C3489" s="54">
        <f>タスク実績csv元!F3489</f>
        <v>0.625</v>
      </c>
      <c r="D3489" s="54">
        <f>タスク実績csv元!E3489</f>
        <v>0.60416666666666663</v>
      </c>
      <c r="E3489" t="str">
        <f>タスク実績csv元!I3489&amp;""</f>
        <v/>
      </c>
      <c r="F3489" t="str">
        <f>タスク実績csv元!D3489</f>
        <v>WBS整理</v>
      </c>
      <c r="G3489" t="str">
        <f t="shared" si="54"/>
        <v>INSERT INTO task_achivement(task_no,achive_date,end_time,start_time,task_detail,memo)VALUES('{55b7e8b0-b3fd-40ca-ae88-05da1bdf35f8}','2023/01/27','2023/01/27 15:00:00','2023/01/27 14:30:00','','WBS整理');</v>
      </c>
    </row>
    <row r="3490" spans="1:7">
      <c r="A3490" s="48" t="str">
        <f>_xlfn.XLOOKUP(_xlfn.XLOOKUP(MID(タスク実績csv元!C3490,1,SEARCH(":",タスク実績csv元!C3490)-1),リスト!F:F,リスト!G:G)&amp;MID(タスク実績csv元!C3490,SEARCH(":",タスク実績csv元!C3490),999),タスクDB!K:K,タスクDB!A:A)</f>
        <v>{4c39d40d-b35f-4cfa-b549-6c5de24454e2}</v>
      </c>
      <c r="B3490" s="11">
        <f>タスク実績csv元!A3490</f>
        <v>44953</v>
      </c>
      <c r="C3490" s="54">
        <f>タスク実績csv元!F3490</f>
        <v>0.6875</v>
      </c>
      <c r="D3490" s="54">
        <f>タスク実績csv元!E3490</f>
        <v>0.625</v>
      </c>
      <c r="E3490" t="str">
        <f>タスク実績csv元!I3490&amp;""</f>
        <v/>
      </c>
      <c r="F3490" t="str">
        <f>タスク実績csv元!D3490</f>
        <v>西日本全体会議</v>
      </c>
      <c r="G3490" t="str">
        <f t="shared" si="54"/>
        <v>INSERT INTO task_achivement(task_no,achive_date,end_time,start_time,task_detail,memo)VALUES('{4c39d40d-b35f-4cfa-b549-6c5de24454e2}','2023/01/27','2023/01/27 16:30:00','2023/01/27 15:00:00','','西日本全体会議');</v>
      </c>
    </row>
    <row r="3491" spans="1:7">
      <c r="A3491" s="48" t="str">
        <f>_xlfn.XLOOKUP(_xlfn.XLOOKUP(MID(タスク実績csv元!C3491,1,SEARCH(":",タスク実績csv元!C3491)-1),リスト!F:F,リスト!G:G)&amp;MID(タスク実績csv元!C3491,SEARCH(":",タスク実績csv元!C3491),999),タスクDB!K:K,タスクDB!A:A)</f>
        <v>{1364ffab-d0f2-41d6-9eab-c1e1da536e69}</v>
      </c>
      <c r="B3491" s="11">
        <f>タスク実績csv元!A3491</f>
        <v>44953</v>
      </c>
      <c r="C3491" s="54">
        <f>タスク実績csv元!F3491</f>
        <v>0.70833333333333337</v>
      </c>
      <c r="D3491" s="54">
        <f>タスク実績csv元!E3491</f>
        <v>0.6875</v>
      </c>
      <c r="E3491" t="str">
        <f>タスク実績csv元!I3491&amp;""</f>
        <v/>
      </c>
      <c r="F3491" t="str">
        <f>タスク実績csv元!D3491</f>
        <v>検針合同打合せ</v>
      </c>
      <c r="G3491" t="str">
        <f t="shared" si="54"/>
        <v>INSERT INTO task_achivement(task_no,achive_date,end_time,start_time,task_detail,memo)VALUES('{1364ffab-d0f2-41d6-9eab-c1e1da536e69}','2023/01/27','2023/01/27 17:00:00','2023/01/27 16:30:00','','検針合同打合せ');</v>
      </c>
    </row>
    <row r="3492" spans="1:7">
      <c r="A3492" s="48" t="str">
        <f>_xlfn.XLOOKUP(_xlfn.XLOOKUP(MID(タスク実績csv元!C3492,1,SEARCH(":",タスク実績csv元!C3492)-1),リスト!F:F,リスト!G:G)&amp;MID(タスク実績csv元!C3492,SEARCH(":",タスク実績csv元!C3492),999),タスクDB!K:K,タスクDB!A:A)</f>
        <v>{fa1d15a7-0fa5-46a0-b2a9-9b86fd9480ff}</v>
      </c>
      <c r="B3492" s="11">
        <f>タスク実績csv元!A3492</f>
        <v>44953</v>
      </c>
      <c r="C3492" s="54">
        <f>タスク実績csv元!F3492</f>
        <v>0.75</v>
      </c>
      <c r="D3492" s="54">
        <f>タスク実績csv元!E3492</f>
        <v>0.70833333333333337</v>
      </c>
      <c r="E3492" t="str">
        <f>タスク実績csv元!I3492&amp;""</f>
        <v/>
      </c>
      <c r="F3492" t="str">
        <f>タスク実績csv元!D3492</f>
        <v>HULFT連携エラー打合せ準備</v>
      </c>
      <c r="G3492" t="str">
        <f t="shared" si="54"/>
        <v>INSERT INTO task_achivement(task_no,achive_date,end_time,start_time,task_detail,memo)VALUES('{fa1d15a7-0fa5-46a0-b2a9-9b86fd9480ff}','2023/01/27','2023/01/27 18:00:00','2023/01/27 17:00:00','','HULFT連携エラー打合せ準備');</v>
      </c>
    </row>
    <row r="3493" spans="1:7">
      <c r="A3493" s="48" t="str">
        <f>_xlfn.XLOOKUP(_xlfn.XLOOKUP(MID(タスク実績csv元!C3493,1,SEARCH(":",タスク実績csv元!C3493)-1),リスト!F:F,リスト!G:G)&amp;MID(タスク実績csv元!C3493,SEARCH(":",タスク実績csv元!C3493),999),タスクDB!K:K,タスクDB!A:A)</f>
        <v>{fa1d15a7-0fa5-46a0-b2a9-9b86fd9480ff}</v>
      </c>
      <c r="B3493" s="11">
        <f>タスク実績csv元!A3493</f>
        <v>44953</v>
      </c>
      <c r="C3493" s="54">
        <f>タスク実績csv元!F3493</f>
        <v>0.9375</v>
      </c>
      <c r="D3493" s="54">
        <f>タスク実績csv元!E3493</f>
        <v>0.89583333333333337</v>
      </c>
      <c r="E3493" t="str">
        <f>タスク実績csv元!I3493&amp;""</f>
        <v/>
      </c>
      <c r="F3493" t="str">
        <f>タスク実績csv元!D3493</f>
        <v>プレSIT(品目情報整理)</v>
      </c>
      <c r="G3493" t="str">
        <f t="shared" si="54"/>
        <v>INSERT INTO task_achivement(task_no,achive_date,end_time,start_time,task_detail,memo)VALUES('{fa1d15a7-0fa5-46a0-b2a9-9b86fd9480ff}','2023/01/27','2023/01/27 22:30:00','2023/01/27 21:30:00','','プレSIT(品目情報整理)');</v>
      </c>
    </row>
    <row r="3494" spans="1:7">
      <c r="A3494" s="48" t="str">
        <f>_xlfn.XLOOKUP(_xlfn.XLOOKUP(MID(タスク実績csv元!C3494,1,SEARCH(":",タスク実績csv元!C3494)-1),リスト!F:F,リスト!G:G)&amp;MID(タスク実績csv元!C3494,SEARCH(":",タスク実績csv元!C3494),999),タスクDB!K:K,タスクDB!A:A)</f>
        <v>{55b7e8b0-b3fd-40ca-ae88-05da1bdf35f8}</v>
      </c>
      <c r="B3494" s="11">
        <f>タスク実績csv元!A3494</f>
        <v>44954</v>
      </c>
      <c r="C3494" s="54">
        <f>タスク実績csv元!F3494</f>
        <v>0.62847222222222221</v>
      </c>
      <c r="D3494" s="54">
        <f>タスク実績csv元!E3494</f>
        <v>0.58680555555555558</v>
      </c>
      <c r="E3494" t="str">
        <f>タスク実績csv元!I3494&amp;""</f>
        <v/>
      </c>
      <c r="F3494" t="str">
        <f>タスク実績csv元!D3494</f>
        <v>WBS管理</v>
      </c>
      <c r="G3494" t="str">
        <f t="shared" si="54"/>
        <v>INSERT INTO task_achivement(task_no,achive_date,end_time,start_time,task_detail,memo)VALUES('{55b7e8b0-b3fd-40ca-ae88-05da1bdf35f8}','2023/01/28','2023/01/28 15:05:00','2023/01/28 14:05:00','','WBS管理');</v>
      </c>
    </row>
    <row r="3495" spans="1:7">
      <c r="A3495" s="48" t="str">
        <f>_xlfn.XLOOKUP(_xlfn.XLOOKUP(MID(タスク実績csv元!C3495,1,SEARCH(":",タスク実績csv元!C3495)-1),リスト!F:F,リスト!G:G)&amp;MID(タスク実績csv元!C3495,SEARCH(":",タスク実績csv元!C3495),999),タスクDB!K:K,タスクDB!A:A)</f>
        <v>{eccefbf1-a852-44a0-af6a-c2c31b42f737}</v>
      </c>
      <c r="B3495" s="11">
        <f>タスク実績csv元!A3495</f>
        <v>44956</v>
      </c>
      <c r="C3495" s="54">
        <f>タスク実績csv元!F3495</f>
        <v>0.39583333333333331</v>
      </c>
      <c r="D3495" s="54">
        <f>タスク実績csv元!E3495</f>
        <v>0.38541666666666669</v>
      </c>
      <c r="E3495" t="str">
        <f>タスク実績csv元!I3495&amp;""</f>
        <v/>
      </c>
      <c r="F3495" t="str">
        <f>タスク実績csv元!D3495</f>
        <v>朝会</v>
      </c>
      <c r="G3495" t="str">
        <f t="shared" si="54"/>
        <v>INSERT INTO task_achivement(task_no,achive_date,end_time,start_time,task_detail,memo)VALUES('{eccefbf1-a852-44a0-af6a-c2c31b42f737}','2023/01/30','2023/01/30 09:30:00','2023/01/30 09:15:00','','朝会');</v>
      </c>
    </row>
    <row r="3496" spans="1:7">
      <c r="A3496" s="48" t="str">
        <f>_xlfn.XLOOKUP(_xlfn.XLOOKUP(MID(タスク実績csv元!C3496,1,SEARCH(":",タスク実績csv元!C3496)-1),リスト!F:F,リスト!G:G)&amp;MID(タスク実績csv元!C3496,SEARCH(":",タスク実績csv元!C3496),999),タスクDB!K:K,タスクDB!A:A)</f>
        <v>{3c725e9b-a684-46d8-88fb-086261f2dbe6}</v>
      </c>
      <c r="B3496" s="11">
        <f>タスク実績csv元!A3496</f>
        <v>44956</v>
      </c>
      <c r="C3496" s="54">
        <f>タスク実績csv元!F3496</f>
        <v>0.40625</v>
      </c>
      <c r="D3496" s="54">
        <f>タスク実績csv元!E3496</f>
        <v>0.39583333333333331</v>
      </c>
      <c r="E3496" t="str">
        <f>タスク実績csv元!I3496&amp;""</f>
        <v/>
      </c>
      <c r="F3496" t="str">
        <f>タスク実績csv元!D3496</f>
        <v>週次整理</v>
      </c>
      <c r="G3496" t="str">
        <f t="shared" si="54"/>
        <v>INSERT INTO task_achivement(task_no,achive_date,end_time,start_time,task_detail,memo)VALUES('{3c725e9b-a684-46d8-88fb-086261f2dbe6}','2023/01/30','2023/01/30 09:45:00','2023/01/30 09:30:00','','週次整理');</v>
      </c>
    </row>
    <row r="3497" spans="1:7">
      <c r="A3497" s="48" t="str">
        <f>_xlfn.XLOOKUP(_xlfn.XLOOKUP(MID(タスク実績csv元!C3497,1,SEARCH(":",タスク実績csv元!C3497)-1),リスト!F:F,リスト!G:G)&amp;MID(タスク実績csv元!C3497,SEARCH(":",タスク実績csv元!C3497),999),タスクDB!K:K,タスクDB!A:A)</f>
        <v>{d0d80a67-6f4b-4c2c-8010-bd45acbcca47}</v>
      </c>
      <c r="B3497" s="11">
        <f>タスク実績csv元!A3497</f>
        <v>44956</v>
      </c>
      <c r="C3497" s="54">
        <f>タスク実績csv元!F3497</f>
        <v>0.41666666666666669</v>
      </c>
      <c r="D3497" s="54">
        <f>タスク実績csv元!E3497</f>
        <v>0.40625</v>
      </c>
      <c r="E3497" t="str">
        <f>タスク実績csv元!I3497&amp;""</f>
        <v/>
      </c>
      <c r="F3497" t="str">
        <f>タスク実績csv元!D3497</f>
        <v>課題整理</v>
      </c>
      <c r="G3497" t="str">
        <f t="shared" si="54"/>
        <v>INSERT INTO task_achivement(task_no,achive_date,end_time,start_time,task_detail,memo)VALUES('{d0d80a67-6f4b-4c2c-8010-bd45acbcca47}','2023/01/30','2023/01/30 10:00:00','2023/01/30 09:45:00','','課題整理');</v>
      </c>
    </row>
    <row r="3498" spans="1:7">
      <c r="A3498" s="48" t="str">
        <f>_xlfn.XLOOKUP(_xlfn.XLOOKUP(MID(タスク実績csv元!C3498,1,SEARCH(":",タスク実績csv元!C3498)-1),リスト!F:F,リスト!G:G)&amp;MID(タスク実績csv元!C3498,SEARCH(":",タスク実績csv元!C3498),999),タスクDB!K:K,タスクDB!A:A)</f>
        <v>{4c39d40d-b35f-4cfa-b549-6c5de24454e2}</v>
      </c>
      <c r="B3498" s="11">
        <f>タスク実績csv元!A3498</f>
        <v>44956</v>
      </c>
      <c r="C3498" s="54">
        <f>タスク実績csv元!F3498</f>
        <v>0.45833333333333331</v>
      </c>
      <c r="D3498" s="54">
        <f>タスク実績csv元!E3498</f>
        <v>0.41666666666666669</v>
      </c>
      <c r="E3498" t="str">
        <f>タスク実績csv元!I3498&amp;""</f>
        <v/>
      </c>
      <c r="F3498" t="str">
        <f>タスク実績csv元!D3498</f>
        <v>チームMTG</v>
      </c>
      <c r="G3498" t="str">
        <f t="shared" si="54"/>
        <v>INSERT INTO task_achivement(task_no,achive_date,end_time,start_time,task_detail,memo)VALUES('{4c39d40d-b35f-4cfa-b549-6c5de24454e2}','2023/01/30','2023/01/30 11:00:00','2023/01/30 10:00:00','','チームMTG');</v>
      </c>
    </row>
    <row r="3499" spans="1:7">
      <c r="A3499" s="48" t="str">
        <f>_xlfn.XLOOKUP(_xlfn.XLOOKUP(MID(タスク実績csv元!C3499,1,SEARCH(":",タスク実績csv元!C3499)-1),リスト!F:F,リスト!G:G)&amp;MID(タスク実績csv元!C3499,SEARCH(":",タスク実績csv元!C3499),999),タスクDB!K:K,タスクDB!A:A)</f>
        <v>{eccefbf1-a852-44a0-af6a-c2c31b42f737}</v>
      </c>
      <c r="B3499" s="11">
        <f>タスク実績csv元!A3499</f>
        <v>44956</v>
      </c>
      <c r="C3499" s="54">
        <f>タスク実績csv元!F3499</f>
        <v>0.5</v>
      </c>
      <c r="D3499" s="54">
        <f>タスク実績csv元!E3499</f>
        <v>0.45833333333333331</v>
      </c>
      <c r="E3499" t="str">
        <f>タスク実績csv元!I3499&amp;""</f>
        <v/>
      </c>
      <c r="F3499" t="str">
        <f>タスク実績csv元!D3499</f>
        <v>リーダー会議</v>
      </c>
      <c r="G3499" t="str">
        <f t="shared" si="54"/>
        <v>INSERT INTO task_achivement(task_no,achive_date,end_time,start_time,task_detail,memo)VALUES('{eccefbf1-a852-44a0-af6a-c2c31b42f737}','2023/01/30','2023/01/30 12:00:00','2023/01/30 11:00:00','','リーダー会議');</v>
      </c>
    </row>
    <row r="3500" spans="1:7">
      <c r="A3500" s="48" t="str">
        <f>_xlfn.XLOOKUP(_xlfn.XLOOKUP(MID(タスク実績csv元!C3500,1,SEARCH(":",タスク実績csv元!C3500)-1),リスト!F:F,リスト!G:G)&amp;MID(タスク実績csv元!C3500,SEARCH(":",タスク実績csv元!C3500),999),タスクDB!K:K,タスクDB!A:A)</f>
        <v>{eccefbf1-a852-44a0-af6a-c2c31b42f737}</v>
      </c>
      <c r="B3500" s="11">
        <f>タスク実績csv元!A3500</f>
        <v>44956</v>
      </c>
      <c r="C3500" s="54">
        <f>タスク実績csv元!F3500</f>
        <v>0.58333333333333337</v>
      </c>
      <c r="D3500" s="54">
        <f>タスク実績csv元!E3500</f>
        <v>0.54166666666666663</v>
      </c>
      <c r="E3500" t="str">
        <f>タスク実績csv元!I3500&amp;""</f>
        <v/>
      </c>
      <c r="F3500" t="str">
        <f>タスク実績csv元!D3500</f>
        <v>SOTC080状況連携</v>
      </c>
      <c r="G3500" t="str">
        <f t="shared" si="54"/>
        <v>INSERT INTO task_achivement(task_no,achive_date,end_time,start_time,task_detail,memo)VALUES('{eccefbf1-a852-44a0-af6a-c2c31b42f737}','2023/01/30','2023/01/30 14:00:00','2023/01/30 13:00:00','','SOTC080状況連携');</v>
      </c>
    </row>
    <row r="3501" spans="1:7">
      <c r="A3501" s="48" t="str">
        <f>_xlfn.XLOOKUP(_xlfn.XLOOKUP(MID(タスク実績csv元!C3501,1,SEARCH(":",タスク実績csv元!C3501)-1),リスト!F:F,リスト!G:G)&amp;MID(タスク実績csv元!C3501,SEARCH(":",タスク実績csv元!C3501),999),タスクDB!K:K,タスクDB!A:A)</f>
        <v>{1364ffab-d0f2-41d6-9eab-c1e1da536e69}</v>
      </c>
      <c r="B3501" s="11">
        <f>タスク実績csv元!A3501</f>
        <v>44956</v>
      </c>
      <c r="C3501" s="54">
        <f>タスク実績csv元!F3501</f>
        <v>0.61458333333333337</v>
      </c>
      <c r="D3501" s="54">
        <f>タスク実績csv元!E3501</f>
        <v>0.58333333333333337</v>
      </c>
      <c r="E3501" t="str">
        <f>タスク実績csv元!I3501&amp;""</f>
        <v/>
      </c>
      <c r="F3501" t="str">
        <f>タスク実績csv元!D3501</f>
        <v>夕会</v>
      </c>
      <c r="G3501" t="str">
        <f t="shared" si="54"/>
        <v>INSERT INTO task_achivement(task_no,achive_date,end_time,start_time,task_detail,memo)VALUES('{1364ffab-d0f2-41d6-9eab-c1e1da536e69}','2023/01/30','2023/01/30 14:45:00','2023/01/30 14:00:00','','夕会');</v>
      </c>
    </row>
    <row r="3502" spans="1:7">
      <c r="A3502" s="48" t="str">
        <f>_xlfn.XLOOKUP(_xlfn.XLOOKUP(MID(タスク実績csv元!C3502,1,SEARCH(":",タスク実績csv元!C3502)-1),リスト!F:F,リスト!G:G)&amp;MID(タスク実績csv元!C3502,SEARCH(":",タスク実績csv元!C3502),999),タスクDB!K:K,タスクDB!A:A)</f>
        <v>{55b7e8b0-b3fd-40ca-ae88-05da1bdf35f8}</v>
      </c>
      <c r="B3502" s="11">
        <f>タスク実績csv元!A3502</f>
        <v>44956</v>
      </c>
      <c r="C3502" s="54">
        <f>タスク実績csv元!F3502</f>
        <v>0.6875</v>
      </c>
      <c r="D3502" s="54">
        <f>タスク実績csv元!E3502</f>
        <v>0.61458333333333337</v>
      </c>
      <c r="E3502" t="str">
        <f>タスク実績csv元!I3502&amp;""</f>
        <v/>
      </c>
      <c r="F3502" t="str">
        <f>タスク実績csv元!D3502</f>
        <v>WBS整理</v>
      </c>
      <c r="G3502" t="str">
        <f t="shared" si="54"/>
        <v>INSERT INTO task_achivement(task_no,achive_date,end_time,start_time,task_detail,memo)VALUES('{55b7e8b0-b3fd-40ca-ae88-05da1bdf35f8}','2023/01/30','2023/01/30 16:30:00','2023/01/30 14:45:00','','WBS整理');</v>
      </c>
    </row>
    <row r="3503" spans="1:7">
      <c r="A3503" s="48" t="str">
        <f>_xlfn.XLOOKUP(_xlfn.XLOOKUP(MID(タスク実績csv元!C3503,1,SEARCH(":",タスク実績csv元!C3503)-1),リスト!F:F,リスト!G:G)&amp;MID(タスク実績csv元!C3503,SEARCH(":",タスク実績csv元!C3503),999),タスクDB!K:K,タスクDB!A:A)</f>
        <v>{eccefbf1-a852-44a0-af6a-c2c31b42f737}</v>
      </c>
      <c r="B3503" s="11">
        <f>タスク実績csv元!A3503</f>
        <v>44956</v>
      </c>
      <c r="C3503" s="54">
        <f>タスク実績csv元!F3503</f>
        <v>0.70833333333333337</v>
      </c>
      <c r="D3503" s="54">
        <f>タスク実績csv元!E3503</f>
        <v>0.6875</v>
      </c>
      <c r="E3503" t="str">
        <f>タスク実績csv元!I3503&amp;""</f>
        <v/>
      </c>
      <c r="F3503" t="str">
        <f>タスク実績csv元!D3503</f>
        <v>SOTC080内容連携</v>
      </c>
      <c r="G3503" t="str">
        <f t="shared" si="54"/>
        <v>INSERT INTO task_achivement(task_no,achive_date,end_time,start_time,task_detail,memo)VALUES('{eccefbf1-a852-44a0-af6a-c2c31b42f737}','2023/01/30','2023/01/30 17:00:00','2023/01/30 16:30:00','','SOTC080内容連携');</v>
      </c>
    </row>
    <row r="3504" spans="1:7">
      <c r="A3504" s="48" t="str">
        <f>_xlfn.XLOOKUP(_xlfn.XLOOKUP(MID(タスク実績csv元!C3504,1,SEARCH(":",タスク実績csv元!C3504)-1),リスト!F:F,リスト!G:G)&amp;MID(タスク実績csv元!C3504,SEARCH(":",タスク実績csv元!C3504),999),タスクDB!K:K,タスクDB!A:A)</f>
        <v>{eccefbf1-a852-44a0-af6a-c2c31b42f737}</v>
      </c>
      <c r="B3504" s="11">
        <f>タスク実績csv元!A3504</f>
        <v>44956</v>
      </c>
      <c r="C3504" s="54">
        <f>タスク実績csv元!F3504</f>
        <v>0.78125</v>
      </c>
      <c r="D3504" s="54">
        <f>タスク実績csv元!E3504</f>
        <v>0.70833333333333337</v>
      </c>
      <c r="E3504" t="str">
        <f>タスク実績csv元!I3504&amp;""</f>
        <v/>
      </c>
      <c r="F3504" t="str">
        <f>タスク実績csv元!D3504</f>
        <v>SIT進め方内部打合せ</v>
      </c>
      <c r="G3504" t="str">
        <f t="shared" si="54"/>
        <v>INSERT INTO task_achivement(task_no,achive_date,end_time,start_time,task_detail,memo)VALUES('{eccefbf1-a852-44a0-af6a-c2c31b42f737}','2023/01/30','2023/01/30 18:45:00','2023/01/30 17:00:00','','SIT進め方内部打合せ');</v>
      </c>
    </row>
    <row r="3505" spans="1:7">
      <c r="A3505" s="48" t="str">
        <f>_xlfn.XLOOKUP(_xlfn.XLOOKUP(MID(タスク実績csv元!C3505,1,SEARCH(":",タスク実績csv元!C3505)-1),リスト!F:F,リスト!G:G)&amp;MID(タスク実績csv元!C3505,SEARCH(":",タスク実績csv元!C3505),999),タスクDB!K:K,タスクDB!A:A)</f>
        <v>{55b7e8b0-b3fd-40ca-ae88-05da1bdf35f8}</v>
      </c>
      <c r="B3505" s="11">
        <f>タスク実績csv元!A3505</f>
        <v>44956</v>
      </c>
      <c r="C3505" s="54">
        <f>タスク実績csv元!F3505</f>
        <v>0.94791666666666663</v>
      </c>
      <c r="D3505" s="54">
        <f>タスク実績csv元!E3505</f>
        <v>0.92708333333333337</v>
      </c>
      <c r="E3505" t="str">
        <f>タスク実績csv元!I3505&amp;""</f>
        <v/>
      </c>
      <c r="F3505" t="str">
        <f>タスク実績csv元!D3505</f>
        <v>HULFTサポート問い合わせ対応</v>
      </c>
      <c r="G3505" t="str">
        <f t="shared" si="54"/>
        <v>INSERT INTO task_achivement(task_no,achive_date,end_time,start_time,task_detail,memo)VALUES('{55b7e8b0-b3fd-40ca-ae88-05da1bdf35f8}','2023/01/30','2023/01/30 22:45:00','2023/01/30 22:15:00','','HULFTサポート問い合わせ対応');</v>
      </c>
    </row>
    <row r="3506" spans="1:7">
      <c r="A3506" s="48" t="str">
        <f>_xlfn.XLOOKUP(_xlfn.XLOOKUP(MID(タスク実績csv元!C3506,1,SEARCH(":",タスク実績csv元!C3506)-1),リスト!F:F,リスト!G:G)&amp;MID(タスク実績csv元!C3506,SEARCH(":",タスク実績csv元!C3506),999),タスクDB!K:K,タスクDB!A:A)</f>
        <v>{55b7e8b0-b3fd-40ca-ae88-05da1bdf35f8}</v>
      </c>
      <c r="B3506" s="11">
        <f>タスク実績csv元!A3506</f>
        <v>44956</v>
      </c>
      <c r="C3506" s="54">
        <f>タスク実績csv元!F3506</f>
        <v>0.98958333333333337</v>
      </c>
      <c r="D3506" s="54">
        <f>タスク実績csv元!E3506</f>
        <v>0.94791666666666663</v>
      </c>
      <c r="E3506" t="str">
        <f>タスク実績csv元!I3506&amp;""</f>
        <v/>
      </c>
      <c r="F3506" t="str">
        <f>タスク実績csv元!D3506</f>
        <v>WBS整理</v>
      </c>
      <c r="G3506" t="str">
        <f t="shared" si="54"/>
        <v>INSERT INTO task_achivement(task_no,achive_date,end_time,start_time,task_detail,memo)VALUES('{55b7e8b0-b3fd-40ca-ae88-05da1bdf35f8}','2023/01/30','2023/01/30 23:45:00','2023/01/30 22:45:00','','WBS整理');</v>
      </c>
    </row>
    <row r="3507" spans="1:7">
      <c r="A3507" s="48" t="str">
        <f>_xlfn.XLOOKUP(_xlfn.XLOOKUP(MID(タスク実績csv元!C3507,1,SEARCH(":",タスク実績csv元!C3507)-1),リスト!F:F,リスト!G:G)&amp;MID(タスク実績csv元!C3507,SEARCH(":",タスク実績csv元!C3507),999),タスクDB!K:K,タスクDB!A:A)</f>
        <v>{eccefbf1-a852-44a0-af6a-c2c31b42f737}</v>
      </c>
      <c r="B3507" s="11">
        <f>タスク実績csv元!A3507</f>
        <v>44957</v>
      </c>
      <c r="C3507" s="54">
        <f>タスク実績csv元!F3507</f>
        <v>0.39583333333333331</v>
      </c>
      <c r="D3507" s="54">
        <f>タスク実績csv元!E3507</f>
        <v>0.38541666666666669</v>
      </c>
      <c r="E3507" t="str">
        <f>タスク実績csv元!I3507&amp;""</f>
        <v/>
      </c>
      <c r="F3507" t="str">
        <f>タスク実績csv元!D3507</f>
        <v>朝会</v>
      </c>
      <c r="G3507" t="str">
        <f t="shared" si="54"/>
        <v>INSERT INTO task_achivement(task_no,achive_date,end_time,start_time,task_detail,memo)VALUES('{eccefbf1-a852-44a0-af6a-c2c31b42f737}','2023/01/31','2023/01/31 09:30:00','2023/01/31 09:15:00','','朝会');</v>
      </c>
    </row>
    <row r="3508" spans="1:7">
      <c r="A3508" s="48" t="str">
        <f>_xlfn.XLOOKUP(_xlfn.XLOOKUP(MID(タスク実績csv元!C3508,1,SEARCH(":",タスク実績csv元!C3508)-1),リスト!F:F,リスト!G:G)&amp;MID(タスク実績csv元!C3508,SEARCH(":",タスク実績csv元!C3508),999),タスクDB!K:K,タスクDB!A:A)</f>
        <v>{4c39d40d-b35f-4cfa-b549-6c5de24454e2}</v>
      </c>
      <c r="B3508" s="11">
        <f>タスク実績csv元!A3508</f>
        <v>44957</v>
      </c>
      <c r="C3508" s="54">
        <f>タスク実績csv元!F3508</f>
        <v>0.40625</v>
      </c>
      <c r="D3508" s="54">
        <f>タスク実績csv元!E3508</f>
        <v>0.39583333333333331</v>
      </c>
      <c r="E3508" t="str">
        <f>タスク実績csv元!I3508&amp;""</f>
        <v/>
      </c>
      <c r="F3508" t="str">
        <f>タスク実績csv元!D3508</f>
        <v>朝会</v>
      </c>
      <c r="G3508" t="str">
        <f t="shared" si="54"/>
        <v>INSERT INTO task_achivement(task_no,achive_date,end_time,start_time,task_detail,memo)VALUES('{4c39d40d-b35f-4cfa-b549-6c5de24454e2}','2023/01/31','2023/01/31 09:45:00','2023/01/31 09:30:00','','朝会');</v>
      </c>
    </row>
    <row r="3509" spans="1:7">
      <c r="A3509" s="48" t="str">
        <f>_xlfn.XLOOKUP(_xlfn.XLOOKUP(MID(タスク実績csv元!C3509,1,SEARCH(":",タスク実績csv元!C3509)-1),リスト!F:F,リスト!G:G)&amp;MID(タスク実績csv元!C3509,SEARCH(":",タスク実績csv元!C3509),999),タスクDB!K:K,タスクDB!A:A)</f>
        <v>{fa1d15a7-0fa5-46a0-b2a9-9b86fd9480ff}</v>
      </c>
      <c r="B3509" s="11">
        <f>タスク実績csv元!A3509</f>
        <v>44957</v>
      </c>
      <c r="C3509" s="54">
        <f>タスク実績csv元!F3509</f>
        <v>0.41666666666666669</v>
      </c>
      <c r="D3509" s="54">
        <f>タスク実績csv元!E3509</f>
        <v>0.40625</v>
      </c>
      <c r="E3509" t="str">
        <f>タスク実績csv元!I3509&amp;""</f>
        <v/>
      </c>
      <c r="F3509" t="str">
        <f>タスク実績csv元!D3509</f>
        <v>HULFTサポート状況整理</v>
      </c>
      <c r="G3509" t="str">
        <f t="shared" si="54"/>
        <v>INSERT INTO task_achivement(task_no,achive_date,end_time,start_time,task_detail,memo)VALUES('{fa1d15a7-0fa5-46a0-b2a9-9b86fd9480ff}','2023/01/31','2023/01/31 10:00:00','2023/01/31 09:45:00','','HULFTサポート状況整理');</v>
      </c>
    </row>
    <row r="3510" spans="1:7">
      <c r="A3510" s="48" t="str">
        <f>_xlfn.XLOOKUP(_xlfn.XLOOKUP(MID(タスク実績csv元!C3510,1,SEARCH(":",タスク実績csv元!C3510)-1),リスト!F:F,リスト!G:G)&amp;MID(タスク実績csv元!C3510,SEARCH(":",タスク実績csv元!C3510),999),タスクDB!K:K,タスクDB!A:A)</f>
        <v>{8bf29be6-00eb-4704-99d7-d935cf00aff3}</v>
      </c>
      <c r="B3510" s="11">
        <f>タスク実績csv元!A3510</f>
        <v>44957</v>
      </c>
      <c r="C3510" s="54">
        <f>タスク実績csv元!F3510</f>
        <v>0.45833333333333331</v>
      </c>
      <c r="D3510" s="54">
        <f>タスク実績csv元!E3510</f>
        <v>0.41666666666666669</v>
      </c>
      <c r="E3510" t="str">
        <f>タスク実績csv元!I3510&amp;""</f>
        <v/>
      </c>
      <c r="F3510" t="str">
        <f>タスク実績csv元!D3510</f>
        <v>3社定例打ち合わせ</v>
      </c>
      <c r="G3510" t="str">
        <f t="shared" si="54"/>
        <v>INSERT INTO task_achivement(task_no,achive_date,end_time,start_time,task_detail,memo)VALUES('{8bf29be6-00eb-4704-99d7-d935cf00aff3}','2023/01/31','2023/01/31 11:00:00','2023/01/31 10:00:00','','3社定例打ち合わせ');</v>
      </c>
    </row>
    <row r="3511" spans="1:7">
      <c r="A3511" s="48" t="str">
        <f>_xlfn.XLOOKUP(_xlfn.XLOOKUP(MID(タスク実績csv元!C3511,1,SEARCH(":",タスク実績csv元!C3511)-1),リスト!F:F,リスト!G:G)&amp;MID(タスク実績csv元!C3511,SEARCH(":",タスク実績csv元!C3511),999),タスクDB!K:K,タスクDB!A:A)</f>
        <v>{55b7e8b0-b3fd-40ca-ae88-05da1bdf35f8}</v>
      </c>
      <c r="B3511" s="11">
        <f>タスク実績csv元!A3511</f>
        <v>44957</v>
      </c>
      <c r="C3511" s="54">
        <f>タスク実績csv元!F3511</f>
        <v>0.47916666666666669</v>
      </c>
      <c r="D3511" s="54">
        <f>タスク実績csv元!E3511</f>
        <v>0.45833333333333331</v>
      </c>
      <c r="E3511" t="str">
        <f>タスク実績csv元!I3511&amp;""</f>
        <v/>
      </c>
      <c r="F3511" t="str">
        <f>タスク実績csv元!D3511</f>
        <v>課題整理</v>
      </c>
      <c r="G3511" t="str">
        <f t="shared" si="54"/>
        <v>INSERT INTO task_achivement(task_no,achive_date,end_time,start_time,task_detail,memo)VALUES('{55b7e8b0-b3fd-40ca-ae88-05da1bdf35f8}','2023/01/31','2023/01/31 11:30:00','2023/01/31 11:00:00','','課題整理');</v>
      </c>
    </row>
    <row r="3512" spans="1:7">
      <c r="A3512" s="48" t="str">
        <f>_xlfn.XLOOKUP(_xlfn.XLOOKUP(MID(タスク実績csv元!C3512,1,SEARCH(":",タスク実績csv元!C3512)-1),リスト!F:F,リスト!G:G)&amp;MID(タスク実績csv元!C3512,SEARCH(":",タスク実績csv元!C3512),999),タスクDB!K:K,タスクDB!A:A)</f>
        <v>{fa1d15a7-0fa5-46a0-b2a9-9b86fd9480ff}</v>
      </c>
      <c r="B3512" s="11">
        <f>タスク実績csv元!A3512</f>
        <v>44957</v>
      </c>
      <c r="C3512" s="54">
        <f>タスク実績csv元!F3512</f>
        <v>0.5</v>
      </c>
      <c r="D3512" s="54">
        <f>タスク実績csv元!E3512</f>
        <v>0.47916666666666669</v>
      </c>
      <c r="E3512" t="str">
        <f>タスク実績csv元!I3512&amp;""</f>
        <v/>
      </c>
      <c r="F3512" t="str">
        <f>タスク実績csv元!D3512</f>
        <v>プレSIT(MDG連携再テスト)</v>
      </c>
      <c r="G3512" t="str">
        <f t="shared" si="54"/>
        <v>INSERT INTO task_achivement(task_no,achive_date,end_time,start_time,task_detail,memo)VALUES('{fa1d15a7-0fa5-46a0-b2a9-9b86fd9480ff}','2023/01/31','2023/01/31 12:00:00','2023/01/31 11:30:00','','プレSIT(MDG連携再テスト)');</v>
      </c>
    </row>
    <row r="3513" spans="1:7">
      <c r="A3513" s="48" t="str">
        <f>_xlfn.XLOOKUP(_xlfn.XLOOKUP(MID(タスク実績csv元!C3513,1,SEARCH(":",タスク実績csv元!C3513)-1),リスト!F:F,リスト!G:G)&amp;MID(タスク実績csv元!C3513,SEARCH(":",タスク実績csv元!C3513),999),タスクDB!K:K,タスクDB!A:A)</f>
        <v>{55b7e8b0-b3fd-40ca-ae88-05da1bdf35f8}</v>
      </c>
      <c r="B3513" s="11">
        <f>タスク実績csv元!A3513</f>
        <v>44957</v>
      </c>
      <c r="C3513" s="54">
        <f>タスク実績csv元!F3513</f>
        <v>0.58333333333333337</v>
      </c>
      <c r="D3513" s="54">
        <f>タスク実績csv元!E3513</f>
        <v>0.54166666666666663</v>
      </c>
      <c r="E3513" t="str">
        <f>タスク実績csv元!I3513&amp;""</f>
        <v/>
      </c>
      <c r="F3513" t="str">
        <f>タスク実績csv元!D3513</f>
        <v>課題整理</v>
      </c>
      <c r="G3513" t="str">
        <f t="shared" si="54"/>
        <v>INSERT INTO task_achivement(task_no,achive_date,end_time,start_time,task_detail,memo)VALUES('{55b7e8b0-b3fd-40ca-ae88-05da1bdf35f8}','2023/01/31','2023/01/31 14:00:00','2023/01/31 13:00:00','','課題整理');</v>
      </c>
    </row>
    <row r="3514" spans="1:7">
      <c r="A3514" s="48" t="str">
        <f>_xlfn.XLOOKUP(_xlfn.XLOOKUP(MID(タスク実績csv元!C3514,1,SEARCH(":",タスク実績csv元!C3514)-1),リスト!F:F,リスト!G:G)&amp;MID(タスク実績csv元!C3514,SEARCH(":",タスク実績csv元!C3514),999),タスクDB!K:K,タスクDB!A:A)</f>
        <v>{8bf29be6-00eb-4704-99d7-d935cf00aff3}</v>
      </c>
      <c r="B3514" s="11">
        <f>タスク実績csv元!A3514</f>
        <v>44957</v>
      </c>
      <c r="C3514" s="54">
        <f>タスク実績csv元!F3514</f>
        <v>0.625</v>
      </c>
      <c r="D3514" s="54">
        <f>タスク実績csv元!E3514</f>
        <v>0.58333333333333337</v>
      </c>
      <c r="E3514" t="str">
        <f>タスク実績csv元!I3514&amp;""</f>
        <v/>
      </c>
      <c r="F3514" t="str">
        <f>タスク実績csv元!D3514</f>
        <v>得意先3社確認打ち合わせ</v>
      </c>
      <c r="G3514" t="str">
        <f t="shared" si="54"/>
        <v>INSERT INTO task_achivement(task_no,achive_date,end_time,start_time,task_detail,memo)VALUES('{8bf29be6-00eb-4704-99d7-d935cf00aff3}','2023/01/31','2023/01/31 15:00:00','2023/01/31 14:00:00','','得意先3社確認打ち合わせ');</v>
      </c>
    </row>
    <row r="3515" spans="1:7">
      <c r="A3515" s="48" t="str">
        <f>_xlfn.XLOOKUP(_xlfn.XLOOKUP(MID(タスク実績csv元!C3515,1,SEARCH(":",タスク実績csv元!C3515)-1),リスト!F:F,リスト!G:G)&amp;MID(タスク実績csv元!C3515,SEARCH(":",タスク実績csv元!C3515),999),タスクDB!K:K,タスクDB!A:A)</f>
        <v>{fa1d15a7-0fa5-46a0-b2a9-9b86fd9480ff}</v>
      </c>
      <c r="B3515" s="11">
        <f>タスク実績csv元!A3515</f>
        <v>44957</v>
      </c>
      <c r="C3515" s="54">
        <f>タスク実績csv元!F3515</f>
        <v>0.66666666666666663</v>
      </c>
      <c r="D3515" s="54">
        <f>タスク実績csv元!E3515</f>
        <v>0.625</v>
      </c>
      <c r="E3515" t="str">
        <f>タスク実績csv元!I3515&amp;""</f>
        <v/>
      </c>
      <c r="F3515" t="str">
        <f>タスク実績csv元!D3515</f>
        <v>プレSIT(MDG連携再テスト)</v>
      </c>
      <c r="G3515" t="str">
        <f t="shared" si="54"/>
        <v>INSERT INTO task_achivement(task_no,achive_date,end_time,start_time,task_detail,memo)VALUES('{fa1d15a7-0fa5-46a0-b2a9-9b86fd9480ff}','2023/01/31','2023/01/31 16:00:00','2023/01/31 15:00:00','','プレSIT(MDG連携再テスト)');</v>
      </c>
    </row>
    <row r="3516" spans="1:7">
      <c r="A3516" s="48" t="str">
        <f>_xlfn.XLOOKUP(_xlfn.XLOOKUP(MID(タスク実績csv元!C3516,1,SEARCH(":",タスク実績csv元!C3516)-1),リスト!F:F,リスト!G:G)&amp;MID(タスク実績csv元!C3516,SEARCH(":",タスク実績csv元!C3516),999),タスクDB!K:K,タスクDB!A:A)</f>
        <v>{1364ffab-d0f2-41d6-9eab-c1e1da536e69}</v>
      </c>
      <c r="B3516" s="11">
        <f>タスク実績csv元!A3516</f>
        <v>44957</v>
      </c>
      <c r="C3516" s="54">
        <f>タスク実績csv元!F3516</f>
        <v>0.6875</v>
      </c>
      <c r="D3516" s="54">
        <f>タスク実績csv元!E3516</f>
        <v>0.66666666666666663</v>
      </c>
      <c r="E3516" t="str">
        <f>タスク実績csv元!I3516&amp;""</f>
        <v/>
      </c>
      <c r="F3516" t="str">
        <f>タスク実績csv元!D3516</f>
        <v>夕会</v>
      </c>
      <c r="G3516" t="str">
        <f t="shared" si="54"/>
        <v>INSERT INTO task_achivement(task_no,achive_date,end_time,start_time,task_detail,memo)VALUES('{1364ffab-d0f2-41d6-9eab-c1e1da536e69}','2023/01/31','2023/01/31 16:30:00','2023/01/31 16:00:00','','夕会');</v>
      </c>
    </row>
    <row r="3517" spans="1:7">
      <c r="A3517" s="48" t="str">
        <f>_xlfn.XLOOKUP(_xlfn.XLOOKUP(MID(タスク実績csv元!C3517,1,SEARCH(":",タスク実績csv元!C3517)-1),リスト!F:F,リスト!G:G)&amp;MID(タスク実績csv元!C3517,SEARCH(":",タスク実績csv元!C3517),999),タスクDB!K:K,タスクDB!A:A)</f>
        <v>{1364ffab-d0f2-41d6-9eab-c1e1da536e69}</v>
      </c>
      <c r="B3517" s="11">
        <f>タスク実績csv元!A3517</f>
        <v>44957</v>
      </c>
      <c r="C3517" s="54">
        <f>タスク実績csv元!F3517</f>
        <v>0.70833333333333337</v>
      </c>
      <c r="D3517" s="54">
        <f>タスク実績csv元!E3517</f>
        <v>0.6875</v>
      </c>
      <c r="E3517" t="str">
        <f>タスク実績csv元!I3517&amp;""</f>
        <v/>
      </c>
      <c r="F3517" t="str">
        <f>タスク実績csv元!D3517</f>
        <v>課題対応</v>
      </c>
      <c r="G3517" t="str">
        <f t="shared" si="54"/>
        <v>INSERT INTO task_achivement(task_no,achive_date,end_time,start_time,task_detail,memo)VALUES('{1364ffab-d0f2-41d6-9eab-c1e1da536e69}','2023/01/31','2023/01/31 17:00:00','2023/01/31 16:30:00','','課題対応');</v>
      </c>
    </row>
    <row r="3518" spans="1:7">
      <c r="A3518" s="48" t="str">
        <f>_xlfn.XLOOKUP(_xlfn.XLOOKUP(MID(タスク実績csv元!C3518,1,SEARCH(":",タスク実績csv元!C3518)-1),リスト!F:F,リスト!G:G)&amp;MID(タスク実績csv元!C3518,SEARCH(":",タスク実績csv元!C3518),999),タスクDB!K:K,タスクDB!A:A)</f>
        <v>{8bf29be6-00eb-4704-99d7-d935cf00aff3}</v>
      </c>
      <c r="B3518" s="11">
        <f>タスク実績csv元!A3518</f>
        <v>44957</v>
      </c>
      <c r="C3518" s="54">
        <f>タスク実績csv元!F3518</f>
        <v>0.75</v>
      </c>
      <c r="D3518" s="54">
        <f>タスク実績csv元!E3518</f>
        <v>0.70833333333333337</v>
      </c>
      <c r="E3518" t="str">
        <f>タスク実績csv元!I3518&amp;""</f>
        <v/>
      </c>
      <c r="F3518" t="str">
        <f>タスク実績csv元!D3518</f>
        <v>SIT進め方打合せ</v>
      </c>
      <c r="G3518" t="str">
        <f t="shared" si="54"/>
        <v>INSERT INTO task_achivement(task_no,achive_date,end_time,start_time,task_detail,memo)VALUES('{8bf29be6-00eb-4704-99d7-d935cf00aff3}','2023/01/31','2023/01/31 18:00:00','2023/01/31 17:00:00','','SIT進め方打合せ');</v>
      </c>
    </row>
    <row r="3519" spans="1:7">
      <c r="A3519" s="48" t="str">
        <f>_xlfn.XLOOKUP(_xlfn.XLOOKUP(MID(タスク実績csv元!C3519,1,SEARCH(":",タスク実績csv元!C3519)-1),リスト!F:F,リスト!G:G)&amp;MID(タスク実績csv元!C3519,SEARCH(":",タスク実績csv元!C3519),999),タスクDB!K:K,タスクDB!A:A)</f>
        <v>{eccefbf1-a852-44a0-af6a-c2c31b42f737}</v>
      </c>
      <c r="B3519" s="11">
        <f>タスク実績csv元!A3519</f>
        <v>44957</v>
      </c>
      <c r="C3519" s="54">
        <f>タスク実績csv元!F3519</f>
        <v>0.76041666666666663</v>
      </c>
      <c r="D3519" s="54">
        <f>タスク実績csv元!E3519</f>
        <v>0.75</v>
      </c>
      <c r="E3519" t="str">
        <f>タスク実績csv元!I3519&amp;""</f>
        <v/>
      </c>
      <c r="F3519" t="str">
        <f>タスク実績csv元!D3519</f>
        <v>夕会</v>
      </c>
      <c r="G3519" t="str">
        <f t="shared" si="54"/>
        <v>INSERT INTO task_achivement(task_no,achive_date,end_time,start_time,task_detail,memo)VALUES('{eccefbf1-a852-44a0-af6a-c2c31b42f737}','2023/01/31','2023/01/31 18:15:00','2023/01/31 18:00:00','','夕会');</v>
      </c>
    </row>
    <row r="3520" spans="1:7">
      <c r="A3520" s="48" t="str">
        <f>_xlfn.XLOOKUP(_xlfn.XLOOKUP(MID(タスク実績csv元!C3520,1,SEARCH(":",タスク実績csv元!C3520)-1),リスト!F:F,リスト!G:G)&amp;MID(タスク実績csv元!C3520,SEARCH(":",タスク実績csv元!C3520),999),タスクDB!K:K,タスクDB!A:A)</f>
        <v>{eccefbf1-a852-44a0-af6a-c2c31b42f737}</v>
      </c>
      <c r="B3520" s="11">
        <f>タスク実績csv元!A3520</f>
        <v>44957</v>
      </c>
      <c r="C3520" s="54">
        <f>タスク実績csv元!F3520</f>
        <v>0.8125</v>
      </c>
      <c r="D3520" s="54">
        <f>タスク実績csv元!E3520</f>
        <v>0.76041666666666663</v>
      </c>
      <c r="E3520" t="str">
        <f>タスク実績csv元!I3520&amp;""</f>
        <v/>
      </c>
      <c r="F3520" t="str">
        <f>タスク実績csv元!D3520</f>
        <v>連携backlog課題棚卸</v>
      </c>
      <c r="G3520" t="str">
        <f t="shared" si="54"/>
        <v>INSERT INTO task_achivement(task_no,achive_date,end_time,start_time,task_detail,memo)VALUES('{eccefbf1-a852-44a0-af6a-c2c31b42f737}','2023/01/31','2023/01/31 19:30:00','2023/01/31 18:15:00','','連携backlog課題棚卸');</v>
      </c>
    </row>
    <row r="3521" spans="1:7">
      <c r="A3521" s="48" t="str">
        <f>_xlfn.XLOOKUP(_xlfn.XLOOKUP(MID(タスク実績csv元!C3521,1,SEARCH(":",タスク実績csv元!C3521)-1),リスト!F:F,リスト!G:G)&amp;MID(タスク実績csv元!C3521,SEARCH(":",タスク実績csv元!C3521),999),タスクDB!K:K,タスクDB!A:A)</f>
        <v>{eccefbf1-a852-44a0-af6a-c2c31b42f737}</v>
      </c>
      <c r="B3521" s="11">
        <f>タスク実績csv元!A3521</f>
        <v>44958</v>
      </c>
      <c r="C3521" s="54">
        <f>タスク実績csv元!F3521</f>
        <v>0.39583333333333331</v>
      </c>
      <c r="D3521" s="54">
        <f>タスク実績csv元!E3521</f>
        <v>0.38541666666666669</v>
      </c>
      <c r="E3521" t="str">
        <f>タスク実績csv元!I3521&amp;""</f>
        <v/>
      </c>
      <c r="F3521" t="str">
        <f>タスク実績csv元!D3521</f>
        <v>朝会</v>
      </c>
      <c r="G3521" t="str">
        <f t="shared" si="54"/>
        <v>INSERT INTO task_achivement(task_no,achive_date,end_time,start_time,task_detail,memo)VALUES('{eccefbf1-a852-44a0-af6a-c2c31b42f737}','2023/02/01','2023/02/01 09:30:00','2023/02/01 09:15:00','','朝会');</v>
      </c>
    </row>
    <row r="3522" spans="1:7">
      <c r="A3522" s="48" t="str">
        <f>_xlfn.XLOOKUP(_xlfn.XLOOKUP(MID(タスク実績csv元!C3522,1,SEARCH(":",タスク実績csv元!C3522)-1),リスト!F:F,リスト!G:G)&amp;MID(タスク実績csv元!C3522,SEARCH(":",タスク実績csv元!C3522),999),タスクDB!K:K,タスクDB!A:A)</f>
        <v>{4c39d40d-b35f-4cfa-b549-6c5de24454e2}</v>
      </c>
      <c r="B3522" s="11">
        <f>タスク実績csv元!A3522</f>
        <v>44958</v>
      </c>
      <c r="C3522" s="54">
        <f>タスク実績csv元!F3522</f>
        <v>0.40625</v>
      </c>
      <c r="D3522" s="54">
        <f>タスク実績csv元!E3522</f>
        <v>0.39583333333333331</v>
      </c>
      <c r="E3522" t="str">
        <f>タスク実績csv元!I3522&amp;""</f>
        <v/>
      </c>
      <c r="F3522" t="str">
        <f>タスク実績csv元!D3522</f>
        <v>朝会</v>
      </c>
      <c r="G3522" t="str">
        <f t="shared" si="54"/>
        <v>INSERT INTO task_achivement(task_no,achive_date,end_time,start_time,task_detail,memo)VALUES('{4c39d40d-b35f-4cfa-b549-6c5de24454e2}','2023/02/01','2023/02/01 09:45:00','2023/02/01 09:30:00','','朝会');</v>
      </c>
    </row>
    <row r="3523" spans="1:7">
      <c r="A3523" s="48" t="str">
        <f>_xlfn.XLOOKUP(_xlfn.XLOOKUP(MID(タスク実績csv元!C3523,1,SEARCH(":",タスク実績csv元!C3523)-1),リスト!F:F,リスト!G:G)&amp;MID(タスク実績csv元!C3523,SEARCH(":",タスク実績csv元!C3523),999),タスクDB!K:K,タスクDB!A:A)</f>
        <v>{1364ffab-d0f2-41d6-9eab-c1e1da536e69}</v>
      </c>
      <c r="B3523" s="11">
        <f>タスク実績csv元!A3523</f>
        <v>44958</v>
      </c>
      <c r="C3523" s="54">
        <f>タスク実績csv元!F3523</f>
        <v>0.41666666666666669</v>
      </c>
      <c r="D3523" s="54">
        <f>タスク実績csv元!E3523</f>
        <v>0.40625</v>
      </c>
      <c r="E3523" t="str">
        <f>タスク実績csv元!I3523&amp;""</f>
        <v/>
      </c>
      <c r="F3523" t="str">
        <f>タスク実績csv元!D3523</f>
        <v>課題整理</v>
      </c>
      <c r="G3523" t="str">
        <f t="shared" ref="G3523:G3586" si="55">IF(B3523=0,"","INSERT INTO task_achivement("&amp;$A$1&amp;","&amp;$B$1&amp;","&amp;$C$1&amp;","&amp;$D$1&amp;","&amp;$E$1&amp;","&amp;$F$1&amp;")VALUES('"&amp;A3523&amp;"',"&amp;IF(B3523="","null","'"&amp;TEXT(B3523,"yyyy/MM/dd")&amp;"'")&amp;","&amp;IF(C3523="","null","'"&amp;TEXT(B3523,"yyyy/MM/dd")&amp;" "&amp;TEXT(C3523,"HH:mm:ss")&amp;"'")&amp;","&amp;IF(D3523="","null","'"&amp;TEXT(B3523,"yyyy/MM/dd")&amp;" "&amp;TEXT(D3523,"HH:mm:ss")&amp;"'")&amp;",'"&amp;E3523&amp;"','"&amp;F3523&amp;"');")</f>
        <v>INSERT INTO task_achivement(task_no,achive_date,end_time,start_time,task_detail,memo)VALUES('{1364ffab-d0f2-41d6-9eab-c1e1da536e69}','2023/02/01','2023/02/01 10:00:00','2023/02/01 09:45:00','','課題整理');</v>
      </c>
    </row>
    <row r="3524" spans="1:7">
      <c r="A3524" s="48" t="str">
        <f>_xlfn.XLOOKUP(_xlfn.XLOOKUP(MID(タスク実績csv元!C3524,1,SEARCH(":",タスク実績csv元!C3524)-1),リスト!F:F,リスト!G:G)&amp;MID(タスク実績csv元!C3524,SEARCH(":",タスク実績csv元!C3524),999),タスクDB!K:K,タスクDB!A:A)</f>
        <v>{1364ffab-d0f2-41d6-9eab-c1e1da536e69}</v>
      </c>
      <c r="B3524" s="11">
        <f>タスク実績csv元!A3524</f>
        <v>44958</v>
      </c>
      <c r="C3524" s="54">
        <f>タスク実績csv元!F3524</f>
        <v>0.44791666666666669</v>
      </c>
      <c r="D3524" s="54">
        <f>タスク実績csv元!E3524</f>
        <v>0.41666666666666669</v>
      </c>
      <c r="E3524" t="str">
        <f>タスク実績csv元!I3524&amp;""</f>
        <v/>
      </c>
      <c r="F3524" t="str">
        <f>タスク実績csv元!D3524</f>
        <v>定例打合せ</v>
      </c>
      <c r="G3524" t="str">
        <f t="shared" si="55"/>
        <v>INSERT INTO task_achivement(task_no,achive_date,end_time,start_time,task_detail,memo)VALUES('{1364ffab-d0f2-41d6-9eab-c1e1da536e69}','2023/02/01','2023/02/01 10:45:00','2023/02/01 10:00:00','','定例打合せ');</v>
      </c>
    </row>
    <row r="3525" spans="1:7">
      <c r="A3525" s="48" t="str">
        <f>_xlfn.XLOOKUP(_xlfn.XLOOKUP(MID(タスク実績csv元!C3525,1,SEARCH(":",タスク実績csv元!C3525)-1),リスト!F:F,リスト!G:G)&amp;MID(タスク実績csv元!C3525,SEARCH(":",タスク実績csv元!C3525),999),タスクDB!K:K,タスクDB!A:A)</f>
        <v>{eccefbf1-a852-44a0-af6a-c2c31b42f737}</v>
      </c>
      <c r="B3525" s="11">
        <f>タスク実績csv元!A3525</f>
        <v>44958</v>
      </c>
      <c r="C3525" s="54">
        <f>タスク実績csv元!F3525</f>
        <v>0.46527777777777773</v>
      </c>
      <c r="D3525" s="54">
        <f>タスク実績csv元!E3525</f>
        <v>0.44791666666666669</v>
      </c>
      <c r="E3525" t="str">
        <f>タスク実績csv元!I3525&amp;""</f>
        <v/>
      </c>
      <c r="F3525" t="str">
        <f>タスク実績csv元!D3525</f>
        <v>SIT環境準備打ち合わせ(原田)</v>
      </c>
      <c r="G3525" t="str">
        <f t="shared" si="55"/>
        <v>INSERT INTO task_achivement(task_no,achive_date,end_time,start_time,task_detail,memo)VALUES('{eccefbf1-a852-44a0-af6a-c2c31b42f737}','2023/02/01','2023/02/01 11:10:00','2023/02/01 10:45:00','','SIT環境準備打ち合わせ(原田)');</v>
      </c>
    </row>
    <row r="3526" spans="1:7">
      <c r="A3526" s="48" t="str">
        <f>_xlfn.XLOOKUP(_xlfn.XLOOKUP(MID(タスク実績csv元!C3526,1,SEARCH(":",タスク実績csv元!C3526)-1),リスト!F:F,リスト!G:G)&amp;MID(タスク実績csv元!C3526,SEARCH(":",タスク実績csv元!C3526),999),タスクDB!K:K,タスクDB!A:A)</f>
        <v>{fa1d15a7-0fa5-46a0-b2a9-9b86fd9480ff}</v>
      </c>
      <c r="B3526" s="11">
        <f>タスク実績csv元!A3526</f>
        <v>44958</v>
      </c>
      <c r="C3526" s="54">
        <f>タスク実績csv元!F3526</f>
        <v>0.5</v>
      </c>
      <c r="D3526" s="54">
        <f>タスク実績csv元!E3526</f>
        <v>0.46527777777777773</v>
      </c>
      <c r="E3526" t="str">
        <f>タスク実績csv元!I3526&amp;""</f>
        <v/>
      </c>
      <c r="F3526" t="str">
        <f>タスク実績csv元!D3526</f>
        <v>プレSIT(SRTR010)</v>
      </c>
      <c r="G3526" t="str">
        <f t="shared" si="55"/>
        <v>INSERT INTO task_achivement(task_no,achive_date,end_time,start_time,task_detail,memo)VALUES('{fa1d15a7-0fa5-46a0-b2a9-9b86fd9480ff}','2023/02/01','2023/02/01 12:00:00','2023/02/01 11:10:00','','プレSIT(SRTR010)');</v>
      </c>
    </row>
    <row r="3527" spans="1:7">
      <c r="A3527" s="48" t="str">
        <f>_xlfn.XLOOKUP(_xlfn.XLOOKUP(MID(タスク実績csv元!C3527,1,SEARCH(":",タスク実績csv元!C3527)-1),リスト!F:F,リスト!G:G)&amp;MID(タスク実績csv元!C3527,SEARCH(":",タスク実績csv元!C3527),999),タスクDB!K:K,タスクDB!A:A)</f>
        <v>{8bf29be6-00eb-4704-99d7-d935cf00aff3}</v>
      </c>
      <c r="B3527" s="11">
        <f>タスク実績csv元!A3527</f>
        <v>44958</v>
      </c>
      <c r="C3527" s="54">
        <f>タスク実績csv元!F3527</f>
        <v>0.58333333333333337</v>
      </c>
      <c r="D3527" s="54">
        <f>タスク実績csv元!E3527</f>
        <v>0.54166666666666663</v>
      </c>
      <c r="E3527" t="str">
        <f>タスク実績csv元!I3527&amp;""</f>
        <v/>
      </c>
      <c r="F3527" t="str">
        <f>タスク実績csv元!D3527</f>
        <v>PTP定例</v>
      </c>
      <c r="G3527" t="str">
        <f t="shared" si="55"/>
        <v>INSERT INTO task_achivement(task_no,achive_date,end_time,start_time,task_detail,memo)VALUES('{8bf29be6-00eb-4704-99d7-d935cf00aff3}','2023/02/01','2023/02/01 14:00:00','2023/02/01 13:00:00','','PTP定例');</v>
      </c>
    </row>
    <row r="3528" spans="1:7">
      <c r="A3528" s="48" t="str">
        <f>_xlfn.XLOOKUP(_xlfn.XLOOKUP(MID(タスク実績csv元!C3528,1,SEARCH(":",タスク実績csv元!C3528)-1),リスト!F:F,リスト!G:G)&amp;MID(タスク実績csv元!C3528,SEARCH(":",タスク実績csv元!C3528),999),タスクDB!K:K,タスクDB!A:A)</f>
        <v>{fa1d15a7-0fa5-46a0-b2a9-9b86fd9480ff}</v>
      </c>
      <c r="B3528" s="11">
        <f>タスク実績csv元!A3528</f>
        <v>44958</v>
      </c>
      <c r="C3528" s="54">
        <f>タスク実績csv元!F3528</f>
        <v>0.60416666666666663</v>
      </c>
      <c r="D3528" s="54">
        <f>タスク実績csv元!E3528</f>
        <v>0.58333333333333337</v>
      </c>
      <c r="E3528" t="str">
        <f>タスク実績csv元!I3528&amp;""</f>
        <v/>
      </c>
      <c r="F3528" t="str">
        <f>タスク実績csv元!D3528</f>
        <v>PTP対応整理</v>
      </c>
      <c r="G3528" t="str">
        <f t="shared" si="55"/>
        <v>INSERT INTO task_achivement(task_no,achive_date,end_time,start_time,task_detail,memo)VALUES('{fa1d15a7-0fa5-46a0-b2a9-9b86fd9480ff}','2023/02/01','2023/02/01 14:30:00','2023/02/01 14:00:00','','PTP対応整理');</v>
      </c>
    </row>
    <row r="3529" spans="1:7">
      <c r="A3529" s="48" t="str">
        <f>_xlfn.XLOOKUP(_xlfn.XLOOKUP(MID(タスク実績csv元!C3529,1,SEARCH(":",タスク実績csv元!C3529)-1),リスト!F:F,リスト!G:G)&amp;MID(タスク実績csv元!C3529,SEARCH(":",タスク実績csv元!C3529),999),タスクDB!K:K,タスクDB!A:A)</f>
        <v>{d0d80a67-6f4b-4c2c-8010-bd45acbcca47}</v>
      </c>
      <c r="B3529" s="11">
        <f>タスク実績csv元!A3529</f>
        <v>44958</v>
      </c>
      <c r="C3529" s="54">
        <f>タスク実績csv元!F3529</f>
        <v>0.625</v>
      </c>
      <c r="D3529" s="54">
        <f>タスク実績csv元!E3529</f>
        <v>0.60416666666666663</v>
      </c>
      <c r="E3529" t="str">
        <f>タスク実績csv元!I3529&amp;""</f>
        <v/>
      </c>
      <c r="F3529" t="str">
        <f>タスク実績csv元!D3529</f>
        <v>定例報告資料更新</v>
      </c>
      <c r="G3529" t="str">
        <f t="shared" si="55"/>
        <v>INSERT INTO task_achivement(task_no,achive_date,end_time,start_time,task_detail,memo)VALUES('{d0d80a67-6f4b-4c2c-8010-bd45acbcca47}','2023/02/01','2023/02/01 15:00:00','2023/02/01 14:30:00','','定例報告資料更新');</v>
      </c>
    </row>
    <row r="3530" spans="1:7">
      <c r="A3530" s="48" t="str">
        <f>_xlfn.XLOOKUP(_xlfn.XLOOKUP(MID(タスク実績csv元!C3530,1,SEARCH(":",タスク実績csv元!C3530)-1),リスト!F:F,リスト!G:G)&amp;MID(タスク実績csv元!C3530,SEARCH(":",タスク実績csv元!C3530),999),タスクDB!K:K,タスクDB!A:A)</f>
        <v>{eccefbf1-a852-44a0-af6a-c2c31b42f737}</v>
      </c>
      <c r="B3530" s="11">
        <f>タスク実績csv元!A3530</f>
        <v>44958</v>
      </c>
      <c r="C3530" s="54">
        <f>タスク実績csv元!F3530</f>
        <v>0.66666666666666663</v>
      </c>
      <c r="D3530" s="54">
        <f>タスク実績csv元!E3530</f>
        <v>0.625</v>
      </c>
      <c r="E3530" t="str">
        <f>タスク実績csv元!I3530&amp;""</f>
        <v/>
      </c>
      <c r="F3530" t="str">
        <f>タスク実績csv元!D3530</f>
        <v>SOTC080内容連携</v>
      </c>
      <c r="G3530" t="str">
        <f t="shared" si="55"/>
        <v>INSERT INTO task_achivement(task_no,achive_date,end_time,start_time,task_detail,memo)VALUES('{eccefbf1-a852-44a0-af6a-c2c31b42f737}','2023/02/01','2023/02/01 16:00:00','2023/02/01 15:00:00','','SOTC080内容連携');</v>
      </c>
    </row>
    <row r="3531" spans="1:7">
      <c r="A3531" s="48" t="str">
        <f>_xlfn.XLOOKUP(_xlfn.XLOOKUP(MID(タスク実績csv元!C3531,1,SEARCH(":",タスク実績csv元!C3531)-1),リスト!F:F,リスト!G:G)&amp;MID(タスク実績csv元!C3531,SEARCH(":",タスク実績csv元!C3531),999),タスクDB!K:K,タスクDB!A:A)</f>
        <v>{fa1d15a7-0fa5-46a0-b2a9-9b86fd9480ff}</v>
      </c>
      <c r="B3531" s="11">
        <f>タスク実績csv元!A3531</f>
        <v>44958</v>
      </c>
      <c r="C3531" s="54">
        <f>タスク実績csv元!F3531</f>
        <v>0.67361111111111116</v>
      </c>
      <c r="D3531" s="54">
        <f>タスク実績csv元!E3531</f>
        <v>0.66666666666666663</v>
      </c>
      <c r="E3531" t="str">
        <f>タスク実績csv元!I3531&amp;""</f>
        <v/>
      </c>
      <c r="F3531" t="str">
        <f>タスク実績csv元!D3531</f>
        <v>SRTR010のデータ確認</v>
      </c>
      <c r="G3531" t="str">
        <f t="shared" si="55"/>
        <v>INSERT INTO task_achivement(task_no,achive_date,end_time,start_time,task_detail,memo)VALUES('{fa1d15a7-0fa5-46a0-b2a9-9b86fd9480ff}','2023/02/01','2023/02/01 16:10:00','2023/02/01 16:00:00','','SRTR010のデータ確認');</v>
      </c>
    </row>
    <row r="3532" spans="1:7">
      <c r="A3532" s="48" t="str">
        <f>_xlfn.XLOOKUP(_xlfn.XLOOKUP(MID(タスク実績csv元!C3532,1,SEARCH(":",タスク実績csv元!C3532)-1),リスト!F:F,リスト!G:G)&amp;MID(タスク実績csv元!C3532,SEARCH(":",タスク実績csv元!C3532),999),タスクDB!K:K,タスクDB!A:A)</f>
        <v>{fa1d15a7-0fa5-46a0-b2a9-9b86fd9480ff}</v>
      </c>
      <c r="B3532" s="11">
        <f>タスク実績csv元!A3532</f>
        <v>44958</v>
      </c>
      <c r="C3532" s="54">
        <f>タスク実績csv元!F3532</f>
        <v>0.6875</v>
      </c>
      <c r="D3532" s="54">
        <f>タスク実績csv元!E3532</f>
        <v>0.67361111111111116</v>
      </c>
      <c r="E3532" t="str">
        <f>タスク実績csv元!I3532&amp;""</f>
        <v/>
      </c>
      <c r="F3532" t="str">
        <f>タスク実績csv元!D3532</f>
        <v>プレSIT(MDG連携再テスト)</v>
      </c>
      <c r="G3532" t="str">
        <f t="shared" si="55"/>
        <v>INSERT INTO task_achivement(task_no,achive_date,end_time,start_time,task_detail,memo)VALUES('{fa1d15a7-0fa5-46a0-b2a9-9b86fd9480ff}','2023/02/01','2023/02/01 16:30:00','2023/02/01 16:10:00','','プレSIT(MDG連携再テスト)');</v>
      </c>
    </row>
    <row r="3533" spans="1:7">
      <c r="A3533" s="48" t="str">
        <f>_xlfn.XLOOKUP(_xlfn.XLOOKUP(MID(タスク実績csv元!C3533,1,SEARCH(":",タスク実績csv元!C3533)-1),リスト!F:F,リスト!G:G)&amp;MID(タスク実績csv元!C3533,SEARCH(":",タスク実績csv元!C3533),999),タスクDB!K:K,タスクDB!A:A)</f>
        <v>{eccefbf1-a852-44a0-af6a-c2c31b42f737}</v>
      </c>
      <c r="B3533" s="11">
        <f>タスク実績csv元!A3533</f>
        <v>44958</v>
      </c>
      <c r="C3533" s="54">
        <f>タスク実績csv元!F3533</f>
        <v>0.70833333333333337</v>
      </c>
      <c r="D3533" s="54">
        <f>タスク実績csv元!E3533</f>
        <v>0.6875</v>
      </c>
      <c r="E3533" t="str">
        <f>タスク実績csv元!I3533&amp;""</f>
        <v/>
      </c>
      <c r="F3533" t="str">
        <f>タスク実績csv元!D3533</f>
        <v>品目オブジェクトデータ整備</v>
      </c>
      <c r="G3533" t="str">
        <f t="shared" si="55"/>
        <v>INSERT INTO task_achivement(task_no,achive_date,end_time,start_time,task_detail,memo)VALUES('{eccefbf1-a852-44a0-af6a-c2c31b42f737}','2023/02/01','2023/02/01 17:00:00','2023/02/01 16:30:00','','品目オブジェクトデータ整備');</v>
      </c>
    </row>
    <row r="3534" spans="1:7">
      <c r="A3534" s="48" t="str">
        <f>_xlfn.XLOOKUP(_xlfn.XLOOKUP(MID(タスク実績csv元!C3534,1,SEARCH(":",タスク実績csv元!C3534)-1),リスト!F:F,リスト!G:G)&amp;MID(タスク実績csv元!C3534,SEARCH(":",タスク実績csv元!C3534),999),タスクDB!K:K,タスクDB!A:A)</f>
        <v>{eccefbf1-a852-44a0-af6a-c2c31b42f737}</v>
      </c>
      <c r="B3534" s="11">
        <f>タスク実績csv元!A3534</f>
        <v>44958</v>
      </c>
      <c r="C3534" s="54">
        <f>タスク実績csv元!F3534</f>
        <v>0.72916666666666663</v>
      </c>
      <c r="D3534" s="54">
        <f>タスク実績csv元!E3534</f>
        <v>0.70833333333333337</v>
      </c>
      <c r="E3534" t="str">
        <f>タスク実績csv元!I3534&amp;""</f>
        <v/>
      </c>
      <c r="F3534" t="str">
        <f>タスク実績csv元!D3534</f>
        <v>定例事前打ち合わせ</v>
      </c>
      <c r="G3534" t="str">
        <f t="shared" si="55"/>
        <v>INSERT INTO task_achivement(task_no,achive_date,end_time,start_time,task_detail,memo)VALUES('{eccefbf1-a852-44a0-af6a-c2c31b42f737}','2023/02/01','2023/02/01 17:30:00','2023/02/01 17:00:00','','定例事前打ち合わせ');</v>
      </c>
    </row>
    <row r="3535" spans="1:7">
      <c r="A3535" s="48" t="str">
        <f>_xlfn.XLOOKUP(_xlfn.XLOOKUP(MID(タスク実績csv元!C3535,1,SEARCH(":",タスク実績csv元!C3535)-1),リスト!F:F,リスト!G:G)&amp;MID(タスク実績csv元!C3535,SEARCH(":",タスク実績csv元!C3535),999),タスクDB!K:K,タスクDB!A:A)</f>
        <v>{fa1d15a7-0fa5-46a0-b2a9-9b86fd9480ff}</v>
      </c>
      <c r="B3535" s="11">
        <f>タスク実績csv元!A3535</f>
        <v>44958</v>
      </c>
      <c r="C3535" s="54">
        <f>タスク実績csv元!F3535</f>
        <v>0.76388888888888884</v>
      </c>
      <c r="D3535" s="54">
        <f>タスク実績csv元!E3535</f>
        <v>0.72916666666666663</v>
      </c>
      <c r="E3535" t="str">
        <f>タスク実績csv元!I3535&amp;""</f>
        <v/>
      </c>
      <c r="F3535" t="str">
        <f>タスク実績csv元!D3535</f>
        <v>品目データ確認</v>
      </c>
      <c r="G3535" t="str">
        <f t="shared" si="55"/>
        <v>INSERT INTO task_achivement(task_no,achive_date,end_time,start_time,task_detail,memo)VALUES('{fa1d15a7-0fa5-46a0-b2a9-9b86fd9480ff}','2023/02/01','2023/02/01 18:20:00','2023/02/01 17:30:00','','品目データ確認');</v>
      </c>
    </row>
    <row r="3536" spans="1:7">
      <c r="A3536" s="48" t="str">
        <f>_xlfn.XLOOKUP(_xlfn.XLOOKUP(MID(タスク実績csv元!C3536,1,SEARCH(":",タスク実績csv元!C3536)-1),リスト!F:F,リスト!G:G)&amp;MID(タスク実績csv元!C3536,SEARCH(":",タスク実績csv元!C3536),999),タスクDB!K:K,タスクDB!A:A)</f>
        <v>{eccefbf1-a852-44a0-af6a-c2c31b42f737}</v>
      </c>
      <c r="B3536" s="11">
        <f>タスク実績csv元!A3536</f>
        <v>44958</v>
      </c>
      <c r="C3536" s="54">
        <f>タスク実績csv元!F3536</f>
        <v>0.77777777777777779</v>
      </c>
      <c r="D3536" s="54">
        <f>タスク実績csv元!E3536</f>
        <v>0.76388888888888884</v>
      </c>
      <c r="E3536" t="str">
        <f>タスク実績csv元!I3536&amp;""</f>
        <v/>
      </c>
      <c r="F3536" t="str">
        <f>タスク実績csv元!D3536</f>
        <v>夕会</v>
      </c>
      <c r="G3536" t="str">
        <f t="shared" si="55"/>
        <v>INSERT INTO task_achivement(task_no,achive_date,end_time,start_time,task_detail,memo)VALUES('{eccefbf1-a852-44a0-af6a-c2c31b42f737}','2023/02/01','2023/02/01 18:40:00','2023/02/01 18:20:00','','夕会');</v>
      </c>
    </row>
    <row r="3537" spans="1:7">
      <c r="A3537" s="48" t="str">
        <f>_xlfn.XLOOKUP(_xlfn.XLOOKUP(MID(タスク実績csv元!C3537,1,SEARCH(":",タスク実績csv元!C3537)-1),リスト!F:F,リスト!G:G)&amp;MID(タスク実績csv元!C3537,SEARCH(":",タスク実績csv元!C3537),999),タスクDB!K:K,タスクDB!A:A)</f>
        <v>{eccefbf1-a852-44a0-af6a-c2c31b42f737}</v>
      </c>
      <c r="B3537" s="11">
        <f>タスク実績csv元!A3537</f>
        <v>44958</v>
      </c>
      <c r="C3537" s="54">
        <f>タスク実績csv元!F3537</f>
        <v>0.79166666666666663</v>
      </c>
      <c r="D3537" s="54">
        <f>タスク実績csv元!E3537</f>
        <v>0.77777777777777779</v>
      </c>
      <c r="E3537" t="str">
        <f>タスク実績csv元!I3537&amp;""</f>
        <v/>
      </c>
      <c r="F3537" t="str">
        <f>タスク実績csv元!D3537</f>
        <v>PTPテスト進め方確認(木幡)</v>
      </c>
      <c r="G3537" t="str">
        <f t="shared" si="55"/>
        <v>INSERT INTO task_achivement(task_no,achive_date,end_time,start_time,task_detail,memo)VALUES('{eccefbf1-a852-44a0-af6a-c2c31b42f737}','2023/02/01','2023/02/01 19:00:00','2023/02/01 18:40:00','','PTPテスト進め方確認(木幡)');</v>
      </c>
    </row>
    <row r="3538" spans="1:7">
      <c r="A3538" s="48" t="str">
        <f>_xlfn.XLOOKUP(_xlfn.XLOOKUP(MID(タスク実績csv元!C3538,1,SEARCH(":",タスク実績csv元!C3538)-1),リスト!F:F,リスト!G:G)&amp;MID(タスク実績csv元!C3538,SEARCH(":",タスク実績csv元!C3538),999),タスクDB!K:K,タスクDB!A:A)</f>
        <v>{fa1d15a7-0fa5-46a0-b2a9-9b86fd9480ff}</v>
      </c>
      <c r="B3538" s="11">
        <f>タスク実績csv元!A3538</f>
        <v>44958</v>
      </c>
      <c r="C3538" s="54">
        <f>タスク実績csv元!F3538</f>
        <v>0.80208333333333337</v>
      </c>
      <c r="D3538" s="54">
        <f>タスク実績csv元!E3538</f>
        <v>0.79166666666666663</v>
      </c>
      <c r="E3538" t="str">
        <f>タスク実績csv元!I3538&amp;""</f>
        <v/>
      </c>
      <c r="F3538" t="str">
        <f>タスク実績csv元!D3538</f>
        <v>品目追加課題登録(SYSMEX_TS-2125)</v>
      </c>
      <c r="G3538" t="str">
        <f t="shared" si="55"/>
        <v>INSERT INTO task_achivement(task_no,achive_date,end_time,start_time,task_detail,memo)VALUES('{fa1d15a7-0fa5-46a0-b2a9-9b86fd9480ff}','2023/02/01','2023/02/01 19:15:00','2023/02/01 19:00:00','','品目追加課題登録(SYSMEX_TS-2125)');</v>
      </c>
    </row>
    <row r="3539" spans="1:7">
      <c r="A3539" s="48" t="str">
        <f>_xlfn.XLOOKUP(_xlfn.XLOOKUP(MID(タスク実績csv元!C3539,1,SEARCH(":",タスク実績csv元!C3539)-1),リスト!F:F,リスト!G:G)&amp;MID(タスク実績csv元!C3539,SEARCH(":",タスク実績csv元!C3539),999),タスクDB!K:K,タスクDB!A:A)</f>
        <v>{fa1d15a7-0fa5-46a0-b2a9-9b86fd9480ff}</v>
      </c>
      <c r="B3539" s="11">
        <f>タスク実績csv元!A3539</f>
        <v>44958</v>
      </c>
      <c r="C3539" s="54">
        <f>タスク実績csv元!F3539</f>
        <v>0.8125</v>
      </c>
      <c r="D3539" s="54">
        <f>タスク実績csv元!E3539</f>
        <v>0.80208333333333337</v>
      </c>
      <c r="E3539" t="str">
        <f>タスク実績csv元!I3539&amp;""</f>
        <v/>
      </c>
      <c r="F3539" t="str">
        <f>タスク実績csv元!D3539</f>
        <v>HULFT問い合わせ対応(MDG連携)</v>
      </c>
      <c r="G3539" t="str">
        <f t="shared" si="55"/>
        <v>INSERT INTO task_achivement(task_no,achive_date,end_time,start_time,task_detail,memo)VALUES('{fa1d15a7-0fa5-46a0-b2a9-9b86fd9480ff}','2023/02/01','2023/02/01 19:30:00','2023/02/01 19:15:00','','HULFT問い合わせ対応(MDG連携)');</v>
      </c>
    </row>
    <row r="3540" spans="1:7">
      <c r="A3540" s="48" t="str">
        <f>_xlfn.XLOOKUP(_xlfn.XLOOKUP(MID(タスク実績csv元!C3540,1,SEARCH(":",タスク実績csv元!C3540)-1),リスト!F:F,リスト!G:G)&amp;MID(タスク実績csv元!C3540,SEARCH(":",タスク実績csv元!C3540),999),タスクDB!K:K,タスクDB!A:A)</f>
        <v>{58914bdf-a1fd-459a-854b-231f94bcb8b8}</v>
      </c>
      <c r="B3540" s="11">
        <f>タスク実績csv元!A3540</f>
        <v>44959</v>
      </c>
      <c r="C3540" s="54">
        <f>タスク実績csv元!F3540</f>
        <v>0.5</v>
      </c>
      <c r="D3540" s="54">
        <f>タスク実績csv元!E3540</f>
        <v>0.39583333333333331</v>
      </c>
      <c r="E3540" t="str">
        <f>タスク実績csv元!I3540&amp;""</f>
        <v/>
      </c>
      <c r="F3540" t="str">
        <f>タスク実績csv元!D3540</f>
        <v>午前休</v>
      </c>
      <c r="G3540" t="str">
        <f t="shared" si="55"/>
        <v>INSERT INTO task_achivement(task_no,achive_date,end_time,start_time,task_detail,memo)VALUES('{58914bdf-a1fd-459a-854b-231f94bcb8b8}','2023/02/02','2023/02/02 12:00:00','2023/02/02 09:30:00','','午前休');</v>
      </c>
    </row>
    <row r="3541" spans="1:7">
      <c r="A3541" s="48" t="str">
        <f>_xlfn.XLOOKUP(_xlfn.XLOOKUP(MID(タスク実績csv元!C3541,1,SEARCH(":",タスク実績csv元!C3541)-1),リスト!F:F,リスト!G:G)&amp;MID(タスク実績csv元!C3541,SEARCH(":",タスク実績csv元!C3541),999),タスクDB!K:K,タスクDB!A:A)</f>
        <v>{fa1d15a7-0fa5-46a0-b2a9-9b86fd9480ff}</v>
      </c>
      <c r="B3541" s="11">
        <f>タスク実績csv元!A3541</f>
        <v>44959</v>
      </c>
      <c r="C3541" s="54">
        <f>タスク実績csv元!F3541</f>
        <v>0.57291666666666663</v>
      </c>
      <c r="D3541" s="54">
        <f>タスク実績csv元!E3541</f>
        <v>0.54166666666666663</v>
      </c>
      <c r="E3541" t="str">
        <f>タスク実績csv元!I3541&amp;""</f>
        <v/>
      </c>
      <c r="F3541" t="str">
        <f>タスク実績csv元!D3541</f>
        <v>HULFT問い合わせ対応(MDG連携)</v>
      </c>
      <c r="G3541" t="str">
        <f t="shared" si="55"/>
        <v>INSERT INTO task_achivement(task_no,achive_date,end_time,start_time,task_detail,memo)VALUES('{fa1d15a7-0fa5-46a0-b2a9-9b86fd9480ff}','2023/02/02','2023/02/02 13:45:00','2023/02/02 13:00:00','','HULFT問い合わせ対応(MDG連携)');</v>
      </c>
    </row>
    <row r="3542" spans="1:7">
      <c r="A3542" s="48" t="str">
        <f>_xlfn.XLOOKUP(_xlfn.XLOOKUP(MID(タスク実績csv元!C3542,1,SEARCH(":",タスク実績csv元!C3542)-1),リスト!F:F,リスト!G:G)&amp;MID(タスク実績csv元!C3542,SEARCH(":",タスク実績csv元!C3542),999),タスクDB!K:K,タスクDB!A:A)</f>
        <v>{fa1d15a7-0fa5-46a0-b2a9-9b86fd9480ff}</v>
      </c>
      <c r="B3542" s="11">
        <f>タスク実績csv元!A3542</f>
        <v>44959</v>
      </c>
      <c r="C3542" s="54">
        <f>タスク実績csv元!F3542</f>
        <v>0.58333333333333337</v>
      </c>
      <c r="D3542" s="54">
        <f>タスク実績csv元!E3542</f>
        <v>0.57291666666666663</v>
      </c>
      <c r="E3542" t="str">
        <f>タスク実績csv元!I3542&amp;""</f>
        <v/>
      </c>
      <c r="F3542" t="str">
        <f>タスク実績csv元!D3542</f>
        <v>品目対応</v>
      </c>
      <c r="G3542" t="str">
        <f t="shared" si="55"/>
        <v>INSERT INTO task_achivement(task_no,achive_date,end_time,start_time,task_detail,memo)VALUES('{fa1d15a7-0fa5-46a0-b2a9-9b86fd9480ff}','2023/02/02','2023/02/02 14:00:00','2023/02/02 13:45:00','','品目対応');</v>
      </c>
    </row>
    <row r="3543" spans="1:7">
      <c r="A3543" s="48" t="str">
        <f>_xlfn.XLOOKUP(_xlfn.XLOOKUP(MID(タスク実績csv元!C3543,1,SEARCH(":",タスク実績csv元!C3543)-1),リスト!F:F,リスト!G:G)&amp;MID(タスク実績csv元!C3543,SEARCH(":",タスク実績csv元!C3543),999),タスクDB!K:K,タスクDB!A:A)</f>
        <v>{55b7e8b0-b3fd-40ca-ae88-05da1bdf35f8}</v>
      </c>
      <c r="B3543" s="11">
        <f>タスク実績csv元!A3543</f>
        <v>44959</v>
      </c>
      <c r="C3543" s="54">
        <f>タスク実績csv元!F3543</f>
        <v>0.60416666666666663</v>
      </c>
      <c r="D3543" s="54">
        <f>タスク実績csv元!E3543</f>
        <v>0.58333333333333337</v>
      </c>
      <c r="E3543" t="str">
        <f>タスク実績csv元!I3543&amp;""</f>
        <v/>
      </c>
      <c r="F3543" t="str">
        <f>タスク実績csv元!D3543</f>
        <v>SIT1環境確認</v>
      </c>
      <c r="G3543" t="str">
        <f t="shared" si="55"/>
        <v>INSERT INTO task_achivement(task_no,achive_date,end_time,start_time,task_detail,memo)VALUES('{55b7e8b0-b3fd-40ca-ae88-05da1bdf35f8}','2023/02/02','2023/02/02 14:30:00','2023/02/02 14:00:00','','SIT1環境確認');</v>
      </c>
    </row>
    <row r="3544" spans="1:7">
      <c r="A3544" s="48" t="str">
        <f>_xlfn.XLOOKUP(_xlfn.XLOOKUP(MID(タスク実績csv元!C3544,1,SEARCH(":",タスク実績csv元!C3544)-1),リスト!F:F,リスト!G:G)&amp;MID(タスク実績csv元!C3544,SEARCH(":",タスク実績csv元!C3544),999),タスクDB!K:K,タスクDB!A:A)</f>
        <v>{8bf29be6-00eb-4704-99d7-d935cf00aff3}</v>
      </c>
      <c r="B3544" s="11">
        <f>タスク実績csv元!A3544</f>
        <v>44959</v>
      </c>
      <c r="C3544" s="54">
        <f>タスク実績csv元!F3544</f>
        <v>0.66666666666666663</v>
      </c>
      <c r="D3544" s="54">
        <f>タスク実績csv元!E3544</f>
        <v>0.625</v>
      </c>
      <c r="E3544" t="str">
        <f>タスク実績csv元!I3544&amp;""</f>
        <v/>
      </c>
      <c r="F3544" t="str">
        <f>タスク実績csv元!D3544</f>
        <v>3社定例打ち合わせ</v>
      </c>
      <c r="G3544" t="str">
        <f t="shared" si="55"/>
        <v>INSERT INTO task_achivement(task_no,achive_date,end_time,start_time,task_detail,memo)VALUES('{8bf29be6-00eb-4704-99d7-d935cf00aff3}','2023/02/02','2023/02/02 16:00:00','2023/02/02 15:00:00','','3社定例打ち合わせ');</v>
      </c>
    </row>
    <row r="3545" spans="1:7">
      <c r="A3545" s="48" t="str">
        <f>_xlfn.XLOOKUP(_xlfn.XLOOKUP(MID(タスク実績csv元!C3545,1,SEARCH(":",タスク実績csv元!C3545)-1),リスト!F:F,リスト!G:G)&amp;MID(タスク実績csv元!C3545,SEARCH(":",タスク実績csv元!C3545),999),タスクDB!K:K,タスクDB!A:A)</f>
        <v>{1364ffab-d0f2-41d6-9eab-c1e1da536e69}</v>
      </c>
      <c r="B3545" s="11">
        <f>タスク実績csv元!A3545</f>
        <v>44959</v>
      </c>
      <c r="C3545" s="54">
        <f>タスク実績csv元!F3545</f>
        <v>0.6875</v>
      </c>
      <c r="D3545" s="54">
        <f>タスク実績csv元!E3545</f>
        <v>0.66666666666666663</v>
      </c>
      <c r="E3545" t="str">
        <f>タスク実績csv元!I3545&amp;""</f>
        <v/>
      </c>
      <c r="F3545" t="str">
        <f>タスク実績csv元!D3545</f>
        <v>夕会</v>
      </c>
      <c r="G3545" t="str">
        <f t="shared" si="55"/>
        <v>INSERT INTO task_achivement(task_no,achive_date,end_time,start_time,task_detail,memo)VALUES('{1364ffab-d0f2-41d6-9eab-c1e1da536e69}','2023/02/02','2023/02/02 16:30:00','2023/02/02 16:00:00','','夕会');</v>
      </c>
    </row>
    <row r="3546" spans="1:7">
      <c r="A3546" s="48" t="str">
        <f>_xlfn.XLOOKUP(_xlfn.XLOOKUP(MID(タスク実績csv元!C3546,1,SEARCH(":",タスク実績csv元!C3546)-1),リスト!F:F,リスト!G:G)&amp;MID(タスク実績csv元!C3546,SEARCH(":",タスク実績csv元!C3546),999),タスクDB!K:K,タスクDB!A:A)</f>
        <v>{55b7e8b0-b3fd-40ca-ae88-05da1bdf35f8}</v>
      </c>
      <c r="B3546" s="11">
        <f>タスク実績csv元!A3546</f>
        <v>44959</v>
      </c>
      <c r="C3546" s="54">
        <f>タスク実績csv元!F3546</f>
        <v>0.70833333333333337</v>
      </c>
      <c r="D3546" s="54">
        <f>タスク実績csv元!E3546</f>
        <v>0.6875</v>
      </c>
      <c r="E3546" t="str">
        <f>タスク実績csv元!I3546&amp;""</f>
        <v/>
      </c>
      <c r="F3546" t="str">
        <f>タスク実績csv元!D3546</f>
        <v>課題登録</v>
      </c>
      <c r="G3546" t="str">
        <f t="shared" si="55"/>
        <v>INSERT INTO task_achivement(task_no,achive_date,end_time,start_time,task_detail,memo)VALUES('{55b7e8b0-b3fd-40ca-ae88-05da1bdf35f8}','2023/02/02','2023/02/02 17:00:00','2023/02/02 16:30:00','','課題登録');</v>
      </c>
    </row>
    <row r="3547" spans="1:7">
      <c r="A3547" s="48" t="str">
        <f>_xlfn.XLOOKUP(_xlfn.XLOOKUP(MID(タスク実績csv元!C3547,1,SEARCH(":",タスク実績csv元!C3547)-1),リスト!F:F,リスト!G:G)&amp;MID(タスク実績csv元!C3547,SEARCH(":",タスク実績csv元!C3547),999),タスクDB!K:K,タスクDB!A:A)</f>
        <v>{8bf29be6-00eb-4704-99d7-d935cf00aff3}</v>
      </c>
      <c r="B3547" s="11">
        <f>タスク実績csv元!A3547</f>
        <v>44959</v>
      </c>
      <c r="C3547" s="54">
        <f>タスク実績csv元!F3547</f>
        <v>0.75</v>
      </c>
      <c r="D3547" s="54">
        <f>タスク実績csv元!E3547</f>
        <v>0.70833333333333337</v>
      </c>
      <c r="E3547" t="str">
        <f>タスク実績csv元!I3547&amp;""</f>
        <v/>
      </c>
      <c r="F3547" t="str">
        <f>タスク実績csv元!D3547</f>
        <v>定例報告打合せ</v>
      </c>
      <c r="G3547" t="str">
        <f t="shared" si="55"/>
        <v>INSERT INTO task_achivement(task_no,achive_date,end_time,start_time,task_detail,memo)VALUES('{8bf29be6-00eb-4704-99d7-d935cf00aff3}','2023/02/02','2023/02/02 18:00:00','2023/02/02 17:00:00','','定例報告打合せ');</v>
      </c>
    </row>
    <row r="3548" spans="1:7">
      <c r="A3548" s="48" t="str">
        <f>_xlfn.XLOOKUP(_xlfn.XLOOKUP(MID(タスク実績csv元!C3548,1,SEARCH(":",タスク実績csv元!C3548)-1),リスト!F:F,リスト!G:G)&amp;MID(タスク実績csv元!C3548,SEARCH(":",タスク実績csv元!C3548),999),タスクDB!K:K,タスクDB!A:A)</f>
        <v>{eccefbf1-a852-44a0-af6a-c2c31b42f737}</v>
      </c>
      <c r="B3548" s="11">
        <f>タスク実績csv元!A3548</f>
        <v>44959</v>
      </c>
      <c r="C3548" s="54">
        <f>タスク実績csv元!F3548</f>
        <v>0.77083333333333337</v>
      </c>
      <c r="D3548" s="54">
        <f>タスク実績csv元!E3548</f>
        <v>0.75</v>
      </c>
      <c r="E3548" t="str">
        <f>タスク実績csv元!I3548&amp;""</f>
        <v/>
      </c>
      <c r="F3548" t="str">
        <f>タスク実績csv元!D3548</f>
        <v>夕会</v>
      </c>
      <c r="G3548" t="str">
        <f t="shared" si="55"/>
        <v>INSERT INTO task_achivement(task_no,achive_date,end_time,start_time,task_detail,memo)VALUES('{eccefbf1-a852-44a0-af6a-c2c31b42f737}','2023/02/02','2023/02/02 18:30:00','2023/02/02 18:00:00','','夕会');</v>
      </c>
    </row>
    <row r="3549" spans="1:7">
      <c r="A3549" s="48" t="str">
        <f>_xlfn.XLOOKUP(_xlfn.XLOOKUP(MID(タスク実績csv元!C3549,1,SEARCH(":",タスク実績csv元!C3549)-1),リスト!F:F,リスト!G:G)&amp;MID(タスク実績csv元!C3549,SEARCH(":",タスク実績csv元!C3549),999),タスクDB!K:K,タスクDB!A:A)</f>
        <v>{8bf29be6-00eb-4704-99d7-d935cf00aff3}</v>
      </c>
      <c r="B3549" s="11">
        <f>タスク実績csv元!A3549</f>
        <v>44960</v>
      </c>
      <c r="C3549" s="54">
        <f>タスク実績csv元!F3549</f>
        <v>0.41666666666666669</v>
      </c>
      <c r="D3549" s="54">
        <f>タスク実績csv元!E3549</f>
        <v>0.375</v>
      </c>
      <c r="E3549" t="str">
        <f>タスク実績csv元!I3549&amp;""</f>
        <v/>
      </c>
      <c r="F3549" t="str">
        <f>タスク実績csv元!D3549</f>
        <v>SVG打ち合わせ</v>
      </c>
      <c r="G3549" t="str">
        <f t="shared" si="55"/>
        <v>INSERT INTO task_achivement(task_no,achive_date,end_time,start_time,task_detail,memo)VALUES('{8bf29be6-00eb-4704-99d7-d935cf00aff3}','2023/02/03','2023/02/03 10:00:00','2023/02/03 09:00:00','','SVG打ち合わせ');</v>
      </c>
    </row>
    <row r="3550" spans="1:7">
      <c r="A3550" s="48" t="str">
        <f>_xlfn.XLOOKUP(_xlfn.XLOOKUP(MID(タスク実績csv元!C3550,1,SEARCH(":",タスク実績csv元!C3550)-1),リスト!F:F,リスト!G:G)&amp;MID(タスク実績csv元!C3550,SEARCH(":",タスク実績csv元!C3550),999),タスクDB!K:K,タスクDB!A:A)</f>
        <v>{1364ffab-d0f2-41d6-9eab-c1e1da536e69}</v>
      </c>
      <c r="B3550" s="11">
        <f>タスク実績csv元!A3550</f>
        <v>44960</v>
      </c>
      <c r="C3550" s="54">
        <f>タスク実績csv元!F3550</f>
        <v>0.42708333333333331</v>
      </c>
      <c r="D3550" s="54">
        <f>タスク実績csv元!E3550</f>
        <v>0.41666666666666669</v>
      </c>
      <c r="E3550" t="str">
        <f>タスク実績csv元!I3550&amp;""</f>
        <v/>
      </c>
      <c r="F3550" t="str">
        <f>タスク実績csv元!D3550</f>
        <v>状況整理</v>
      </c>
      <c r="G3550" t="str">
        <f t="shared" si="55"/>
        <v>INSERT INTO task_achivement(task_no,achive_date,end_time,start_time,task_detail,memo)VALUES('{1364ffab-d0f2-41d6-9eab-c1e1da536e69}','2023/02/03','2023/02/03 10:15:00','2023/02/03 10:00:00','','状況整理');</v>
      </c>
    </row>
    <row r="3551" spans="1:7">
      <c r="A3551" s="48" t="str">
        <f>_xlfn.XLOOKUP(_xlfn.XLOOKUP(MID(タスク実績csv元!C3551,1,SEARCH(":",タスク実績csv元!C3551)-1),リスト!F:F,リスト!G:G)&amp;MID(タスク実績csv元!C3551,SEARCH(":",タスク実績csv元!C3551),999),タスクDB!K:K,タスクDB!A:A)</f>
        <v>{1364ffab-d0f2-41d6-9eab-c1e1da536e69}</v>
      </c>
      <c r="B3551" s="11">
        <f>タスク実績csv元!A3551</f>
        <v>44960</v>
      </c>
      <c r="C3551" s="54">
        <f>タスク実績csv元!F3551</f>
        <v>0.5</v>
      </c>
      <c r="D3551" s="54">
        <f>タスク実績csv元!E3551</f>
        <v>0.42708333333333331</v>
      </c>
      <c r="E3551" t="str">
        <f>タスク実績csv元!I3551&amp;""</f>
        <v/>
      </c>
      <c r="F3551" t="str">
        <f>タスク実績csv元!D3551</f>
        <v>引き継ぎ打合せ</v>
      </c>
      <c r="G3551" t="str">
        <f t="shared" si="55"/>
        <v>INSERT INTO task_achivement(task_no,achive_date,end_time,start_time,task_detail,memo)VALUES('{1364ffab-d0f2-41d6-9eab-c1e1da536e69}','2023/02/03','2023/02/03 12:00:00','2023/02/03 10:15:00','','引き継ぎ打合せ');</v>
      </c>
    </row>
    <row r="3552" spans="1:7">
      <c r="A3552" s="48" t="str">
        <f>_xlfn.XLOOKUP(_xlfn.XLOOKUP(MID(タスク実績csv元!C3552,1,SEARCH(":",タスク実績csv元!C3552)-1),リスト!F:F,リスト!G:G)&amp;MID(タスク実績csv元!C3552,SEARCH(":",タスク実績csv元!C3552),999),タスクDB!K:K,タスクDB!A:A)</f>
        <v>{8bf29be6-00eb-4704-99d7-d935cf00aff3}</v>
      </c>
      <c r="B3552" s="11">
        <f>タスク実績csv元!A3552</f>
        <v>44960</v>
      </c>
      <c r="C3552" s="54">
        <f>タスク実績csv元!F3552</f>
        <v>0.625</v>
      </c>
      <c r="D3552" s="54">
        <f>タスク実績csv元!E3552</f>
        <v>0.54166666666666663</v>
      </c>
      <c r="E3552" t="str">
        <f>タスク実績csv元!I3552&amp;""</f>
        <v/>
      </c>
      <c r="F3552" t="str">
        <f>タスク実績csv元!D3552</f>
        <v>要件再整理</v>
      </c>
      <c r="G3552" t="str">
        <f t="shared" si="55"/>
        <v>INSERT INTO task_achivement(task_no,achive_date,end_time,start_time,task_detail,memo)VALUES('{8bf29be6-00eb-4704-99d7-d935cf00aff3}','2023/02/03','2023/02/03 15:00:00','2023/02/03 13:00:00','','要件再整理');</v>
      </c>
    </row>
    <row r="3553" spans="1:7">
      <c r="A3553" s="48" t="str">
        <f>_xlfn.XLOOKUP(_xlfn.XLOOKUP(MID(タスク実績csv元!C3553,1,SEARCH(":",タスク実績csv元!C3553)-1),リスト!F:F,リスト!G:G)&amp;MID(タスク実績csv元!C3553,SEARCH(":",タスク実績csv元!C3553),999),タスクDB!K:K,タスクDB!A:A)</f>
        <v>{55b7e8b0-b3fd-40ca-ae88-05da1bdf35f8}</v>
      </c>
      <c r="B3553" s="11">
        <f>タスク実績csv元!A3553</f>
        <v>44960</v>
      </c>
      <c r="C3553" s="54">
        <f>タスク実績csv元!F3553</f>
        <v>0.66666666666666663</v>
      </c>
      <c r="D3553" s="54">
        <f>タスク実績csv元!E3553</f>
        <v>0.625</v>
      </c>
      <c r="E3553" t="str">
        <f>タスク実績csv元!I3553&amp;""</f>
        <v/>
      </c>
      <c r="F3553" t="str">
        <f>タスク実績csv元!D3553</f>
        <v>状況整理</v>
      </c>
      <c r="G3553" t="str">
        <f t="shared" si="55"/>
        <v>INSERT INTO task_achivement(task_no,achive_date,end_time,start_time,task_detail,memo)VALUES('{55b7e8b0-b3fd-40ca-ae88-05da1bdf35f8}','2023/02/03','2023/02/03 16:00:00','2023/02/03 15:00:00','','状況整理');</v>
      </c>
    </row>
    <row r="3554" spans="1:7">
      <c r="A3554" s="48" t="str">
        <f>_xlfn.XLOOKUP(_xlfn.XLOOKUP(MID(タスク実績csv元!C3554,1,SEARCH(":",タスク実績csv元!C3554)-1),リスト!F:F,リスト!G:G)&amp;MID(タスク実績csv元!C3554,SEARCH(":",タスク実績csv元!C3554),999),タスクDB!K:K,タスクDB!A:A)</f>
        <v>{eccefbf1-a852-44a0-af6a-c2c31b42f737}</v>
      </c>
      <c r="B3554" s="11">
        <f>タスク実績csv元!A3554</f>
        <v>44960</v>
      </c>
      <c r="C3554" s="54">
        <f>タスク実績csv元!F3554</f>
        <v>0.6875</v>
      </c>
      <c r="D3554" s="54">
        <f>タスク実績csv元!E3554</f>
        <v>0.66666666666666663</v>
      </c>
      <c r="E3554" t="str">
        <f>タスク実績csv元!I3554&amp;""</f>
        <v/>
      </c>
      <c r="F3554" t="str">
        <f>タスク実績csv元!D3554</f>
        <v>品目整理</v>
      </c>
      <c r="G3554" t="str">
        <f t="shared" si="55"/>
        <v>INSERT INTO task_achivement(task_no,achive_date,end_time,start_time,task_detail,memo)VALUES('{eccefbf1-a852-44a0-af6a-c2c31b42f737}','2023/02/03','2023/02/03 16:30:00','2023/02/03 16:00:00','','品目整理');</v>
      </c>
    </row>
    <row r="3555" spans="1:7">
      <c r="A3555" s="48" t="str">
        <f>_xlfn.XLOOKUP(_xlfn.XLOOKUP(MID(タスク実績csv元!C3555,1,SEARCH(":",タスク実績csv元!C3555)-1),リスト!F:F,リスト!G:G)&amp;MID(タスク実績csv元!C3555,SEARCH(":",タスク実績csv元!C3555),999),タスクDB!K:K,タスクDB!A:A)</f>
        <v>{1364ffab-d0f2-41d6-9eab-c1e1da536e69}</v>
      </c>
      <c r="B3555" s="11">
        <f>タスク実績csv元!A3555</f>
        <v>44960</v>
      </c>
      <c r="C3555" s="54">
        <f>タスク実績csv元!F3555</f>
        <v>0.70833333333333337</v>
      </c>
      <c r="D3555" s="54">
        <f>タスク実績csv元!E3555</f>
        <v>0.6875</v>
      </c>
      <c r="E3555" t="str">
        <f>タスク実績csv元!I3555&amp;""</f>
        <v/>
      </c>
      <c r="F3555" t="str">
        <f>タスク実績csv元!D3555</f>
        <v>検針合同打合せ</v>
      </c>
      <c r="G3555" t="str">
        <f t="shared" si="55"/>
        <v>INSERT INTO task_achivement(task_no,achive_date,end_time,start_time,task_detail,memo)VALUES('{1364ffab-d0f2-41d6-9eab-c1e1da536e69}','2023/02/03','2023/02/03 17:00:00','2023/02/03 16:30:00','','検針合同打合せ');</v>
      </c>
    </row>
    <row r="3556" spans="1:7">
      <c r="A3556" s="48" t="str">
        <f>_xlfn.XLOOKUP(_xlfn.XLOOKUP(MID(タスク実績csv元!C3556,1,SEARCH(":",タスク実績csv元!C3556)-1),リスト!F:F,リスト!G:G)&amp;MID(タスク実績csv元!C3556,SEARCH(":",タスク実績csv元!C3556),999),タスクDB!K:K,タスクDB!A:A)</f>
        <v>{eccefbf1-a852-44a0-af6a-c2c31b42f737}</v>
      </c>
      <c r="B3556" s="11">
        <f>タスク実績csv元!A3556</f>
        <v>44960</v>
      </c>
      <c r="C3556" s="54">
        <f>タスク実績csv元!F3556</f>
        <v>0.72916666666666663</v>
      </c>
      <c r="D3556" s="54">
        <f>タスク実績csv元!E3556</f>
        <v>0.70833333333333337</v>
      </c>
      <c r="E3556" t="str">
        <f>タスク実績csv元!I3556&amp;""</f>
        <v/>
      </c>
      <c r="F3556" t="str">
        <f>タスク実績csv元!D3556</f>
        <v>全体打合せ</v>
      </c>
      <c r="G3556" t="str">
        <f t="shared" si="55"/>
        <v>INSERT INTO task_achivement(task_no,achive_date,end_time,start_time,task_detail,memo)VALUES('{eccefbf1-a852-44a0-af6a-c2c31b42f737}','2023/02/03','2023/02/03 17:30:00','2023/02/03 17:00:00','','全体打合せ');</v>
      </c>
    </row>
    <row r="3557" spans="1:7">
      <c r="A3557" s="48" t="str">
        <f>_xlfn.XLOOKUP(_xlfn.XLOOKUP(MID(タスク実績csv元!C3557,1,SEARCH(":",タスク実績csv元!C3557)-1),リスト!F:F,リスト!G:G)&amp;MID(タスク実績csv元!C3557,SEARCH(":",タスク実績csv元!C3557),999),タスクDB!K:K,タスクDB!A:A)</f>
        <v>{1364ffab-d0f2-41d6-9eab-c1e1da536e69}</v>
      </c>
      <c r="B3557" s="11">
        <f>タスク実績csv元!A3557</f>
        <v>44960</v>
      </c>
      <c r="C3557" s="54">
        <f>タスク実績csv元!F3557</f>
        <v>0.75</v>
      </c>
      <c r="D3557" s="54">
        <f>タスク実績csv元!E3557</f>
        <v>0.72916666666666663</v>
      </c>
      <c r="E3557" t="str">
        <f>タスク実績csv元!I3557&amp;""</f>
        <v/>
      </c>
      <c r="F3557" t="str">
        <f>タスク実績csv元!D3557</f>
        <v>関サ本店ユーザ登録対応</v>
      </c>
      <c r="G3557" t="str">
        <f t="shared" si="55"/>
        <v>INSERT INTO task_achivement(task_no,achive_date,end_time,start_time,task_detail,memo)VALUES('{1364ffab-d0f2-41d6-9eab-c1e1da536e69}','2023/02/03','2023/02/03 18:00:00','2023/02/03 17:30:00','','関サ本店ユーザ登録対応');</v>
      </c>
    </row>
    <row r="3558" spans="1:7">
      <c r="A3558" s="48" t="str">
        <f>_xlfn.XLOOKUP(_xlfn.XLOOKUP(MID(タスク実績csv元!C3558,1,SEARCH(":",タスク実績csv元!C3558)-1),リスト!F:F,リスト!G:G)&amp;MID(タスク実績csv元!C3558,SEARCH(":",タスク実績csv元!C3558),999),タスクDB!K:K,タスクDB!A:A)</f>
        <v>{ade6759c-c49d-4967-b7c0-ec93e9f5f44a}</v>
      </c>
      <c r="B3558" s="11">
        <f>タスク実績csv元!A3558</f>
        <v>44963</v>
      </c>
      <c r="C3558" s="54">
        <f>タスク実績csv元!F3558</f>
        <v>0.40625</v>
      </c>
      <c r="D3558" s="54">
        <f>タスク実績csv元!E3558</f>
        <v>0.38541666666666669</v>
      </c>
      <c r="E3558" t="str">
        <f>タスク実績csv元!I3558&amp;""</f>
        <v/>
      </c>
      <c r="F3558" t="str">
        <f>タスク実績csv元!D3558</f>
        <v>ユーザ情報登録エラー対応(IPPAN-411)</v>
      </c>
      <c r="G3558" t="str">
        <f t="shared" si="55"/>
        <v>INSERT INTO task_achivement(task_no,achive_date,end_time,start_time,task_detail,memo)VALUES('{ade6759c-c49d-4967-b7c0-ec93e9f5f44a}','2023/02/06','2023/02/06 09:45:00','2023/02/06 09:15:00','','ユーザ情報登録エラー対応(IPPAN-411)');</v>
      </c>
    </row>
    <row r="3559" spans="1:7">
      <c r="A3559" s="48" t="str">
        <f>_xlfn.XLOOKUP(_xlfn.XLOOKUP(MID(タスク実績csv元!C3559,1,SEARCH(":",タスク実績csv元!C3559)-1),リスト!F:F,リスト!G:G)&amp;MID(タスク実績csv元!C3559,SEARCH(":",タスク実績csv元!C3559),999),タスクDB!K:K,タスクDB!A:A)</f>
        <v>{3c725e9b-a684-46d8-88fb-086261f2dbe6}</v>
      </c>
      <c r="B3559" s="11">
        <f>タスク実績csv元!A3559</f>
        <v>44963</v>
      </c>
      <c r="C3559" s="54">
        <f>タスク実績csv元!F3559</f>
        <v>0.41666666666666669</v>
      </c>
      <c r="D3559" s="54">
        <f>タスク実績csv元!E3559</f>
        <v>0.40625</v>
      </c>
      <c r="E3559" t="str">
        <f>タスク実績csv元!I3559&amp;""</f>
        <v/>
      </c>
      <c r="F3559" t="str">
        <f>タスク実績csv元!D3559</f>
        <v>週次報告整理</v>
      </c>
      <c r="G3559" t="str">
        <f t="shared" si="55"/>
        <v>INSERT INTO task_achivement(task_no,achive_date,end_time,start_time,task_detail,memo)VALUES('{3c725e9b-a684-46d8-88fb-086261f2dbe6}','2023/02/06','2023/02/06 10:00:00','2023/02/06 09:45:00','','週次報告整理');</v>
      </c>
    </row>
    <row r="3560" spans="1:7">
      <c r="A3560" s="48" t="str">
        <f>_xlfn.XLOOKUP(_xlfn.XLOOKUP(MID(タスク実績csv元!C3560,1,SEARCH(":",タスク実績csv元!C3560)-1),リスト!F:F,リスト!G:G)&amp;MID(タスク実績csv元!C3560,SEARCH(":",タスク実績csv元!C3560),999),タスクDB!K:K,タスクDB!A:A)</f>
        <v>{4c39d40d-b35f-4cfa-b549-6c5de24454e2}</v>
      </c>
      <c r="B3560" s="11">
        <f>タスク実績csv元!A3560</f>
        <v>44963</v>
      </c>
      <c r="C3560" s="54">
        <f>タスク実績csv元!F3560</f>
        <v>0.45833333333333331</v>
      </c>
      <c r="D3560" s="54">
        <f>タスク実績csv元!E3560</f>
        <v>0.41666666666666669</v>
      </c>
      <c r="E3560" t="str">
        <f>タスク実績csv元!I3560&amp;""</f>
        <v/>
      </c>
      <c r="F3560" t="str">
        <f>タスク実績csv元!D3560</f>
        <v>チームMTG</v>
      </c>
      <c r="G3560" t="str">
        <f t="shared" si="55"/>
        <v>INSERT INTO task_achivement(task_no,achive_date,end_time,start_time,task_detail,memo)VALUES('{4c39d40d-b35f-4cfa-b549-6c5de24454e2}','2023/02/06','2023/02/06 11:00:00','2023/02/06 10:00:00','','チームMTG');</v>
      </c>
    </row>
    <row r="3561" spans="1:7">
      <c r="A3561" s="48" t="str">
        <f>_xlfn.XLOOKUP(_xlfn.XLOOKUP(MID(タスク実績csv元!C3561,1,SEARCH(":",タスク実績csv元!C3561)-1),リスト!F:F,リスト!G:G)&amp;MID(タスク実績csv元!C3561,SEARCH(":",タスク実績csv元!C3561),999),タスクDB!K:K,タスクDB!A:A)</f>
        <v>{ade6759c-c49d-4967-b7c0-ec93e9f5f44a}</v>
      </c>
      <c r="B3561" s="11">
        <f>タスク実績csv元!A3561</f>
        <v>44963</v>
      </c>
      <c r="C3561" s="54">
        <f>タスク実績csv元!F3561</f>
        <v>0.47916666666666669</v>
      </c>
      <c r="D3561" s="54">
        <f>タスク実績csv元!E3561</f>
        <v>0.45833333333333331</v>
      </c>
      <c r="E3561" t="str">
        <f>タスク実績csv元!I3561&amp;""</f>
        <v/>
      </c>
      <c r="F3561" t="str">
        <f>タスク実績csv元!D3561</f>
        <v>ユーザ情報登録エラー対応(IPPAN-411)</v>
      </c>
      <c r="G3561" t="str">
        <f t="shared" si="55"/>
        <v>INSERT INTO task_achivement(task_no,achive_date,end_time,start_time,task_detail,memo)VALUES('{ade6759c-c49d-4967-b7c0-ec93e9f5f44a}','2023/02/06','2023/02/06 11:30:00','2023/02/06 11:00:00','','ユーザ情報登録エラー対応(IPPAN-411)');</v>
      </c>
    </row>
    <row r="3562" spans="1:7">
      <c r="A3562" s="48" t="str">
        <f>_xlfn.XLOOKUP(_xlfn.XLOOKUP(MID(タスク実績csv元!C3562,1,SEARCH(":",タスク実績csv元!C3562)-1),リスト!F:F,リスト!G:G)&amp;MID(タスク実績csv元!C3562,SEARCH(":",タスク実績csv元!C3562),999),タスクDB!K:K,タスクDB!A:A)</f>
        <v>{eccefbf1-a852-44a0-af6a-c2c31b42f737}</v>
      </c>
      <c r="B3562" s="11">
        <f>タスク実績csv元!A3562</f>
        <v>44963</v>
      </c>
      <c r="C3562" s="54">
        <f>タスク実績csv元!F3562</f>
        <v>0.5</v>
      </c>
      <c r="D3562" s="54">
        <f>タスク実績csv元!E3562</f>
        <v>0.47916666666666669</v>
      </c>
      <c r="E3562" t="str">
        <f>タスク実績csv元!I3562&amp;""</f>
        <v/>
      </c>
      <c r="F3562" t="str">
        <f>タスク実績csv元!D3562</f>
        <v>リーダー会議</v>
      </c>
      <c r="G3562" t="str">
        <f t="shared" si="55"/>
        <v>INSERT INTO task_achivement(task_no,achive_date,end_time,start_time,task_detail,memo)VALUES('{eccefbf1-a852-44a0-af6a-c2c31b42f737}','2023/02/06','2023/02/06 12:00:00','2023/02/06 11:30:00','','リーダー会議');</v>
      </c>
    </row>
    <row r="3563" spans="1:7">
      <c r="A3563" s="48" t="str">
        <f>_xlfn.XLOOKUP(_xlfn.XLOOKUP(MID(タスク実績csv元!C3563,1,SEARCH(":",タスク実績csv元!C3563)-1),リスト!F:F,リスト!G:G)&amp;MID(タスク実績csv元!C3563,SEARCH(":",タスク実績csv元!C3563),999),タスクDB!K:K,タスクDB!A:A)</f>
        <v>{eccefbf1-a852-44a0-af6a-c2c31b42f737}</v>
      </c>
      <c r="B3563" s="11">
        <f>タスク実績csv元!A3563</f>
        <v>44963</v>
      </c>
      <c r="C3563" s="54">
        <f>タスク実績csv元!F3563</f>
        <v>0.5625</v>
      </c>
      <c r="D3563" s="54">
        <f>タスク実績csv元!E3563</f>
        <v>0.54166666666666663</v>
      </c>
      <c r="E3563" t="str">
        <f>タスク実績csv元!I3563&amp;""</f>
        <v/>
      </c>
      <c r="F3563" t="str">
        <f>タスク実績csv元!D3563</f>
        <v>要件再整理キックオフ</v>
      </c>
      <c r="G3563" t="str">
        <f t="shared" si="55"/>
        <v>INSERT INTO task_achivement(task_no,achive_date,end_time,start_time,task_detail,memo)VALUES('{eccefbf1-a852-44a0-af6a-c2c31b42f737}','2023/02/06','2023/02/06 13:30:00','2023/02/06 13:00:00','','要件再整理キックオフ');</v>
      </c>
    </row>
    <row r="3564" spans="1:7">
      <c r="A3564" s="48" t="str">
        <f>_xlfn.XLOOKUP(_xlfn.XLOOKUP(MID(タスク実績csv元!C3564,1,SEARCH(":",タスク実績csv元!C3564)-1),リスト!F:F,リスト!G:G)&amp;MID(タスク実績csv元!C3564,SEARCH(":",タスク実績csv元!C3564),999),タスクDB!K:K,タスクDB!A:A)</f>
        <v>{f7743e70-6368-4409-842a-d4969ce91fd1}</v>
      </c>
      <c r="B3564" s="11">
        <f>タスク実績csv元!A3564</f>
        <v>44963</v>
      </c>
      <c r="C3564" s="54">
        <f>タスク実績csv元!F3564</f>
        <v>0.58333333333333337</v>
      </c>
      <c r="D3564" s="54">
        <f>タスク実績csv元!E3564</f>
        <v>0.5625</v>
      </c>
      <c r="E3564" t="str">
        <f>タスク実績csv元!I3564&amp;""</f>
        <v/>
      </c>
      <c r="F3564" t="str">
        <f>タスク実績csv元!D3564</f>
        <v>利用項目整理</v>
      </c>
      <c r="G3564" t="str">
        <f t="shared" si="55"/>
        <v>INSERT INTO task_achivement(task_no,achive_date,end_time,start_time,task_detail,memo)VALUES('{f7743e70-6368-4409-842a-d4969ce91fd1}','2023/02/06','2023/02/06 14:00:00','2023/02/06 13:30:00','','利用項目整理');</v>
      </c>
    </row>
    <row r="3565" spans="1:7">
      <c r="A3565" s="48" t="str">
        <f>_xlfn.XLOOKUP(_xlfn.XLOOKUP(MID(タスク実績csv元!C3565,1,SEARCH(":",タスク実績csv元!C3565)-1),リスト!F:F,リスト!G:G)&amp;MID(タスク実績csv元!C3565,SEARCH(":",タスク実績csv元!C3565),999),タスクDB!K:K,タスクDB!A:A)</f>
        <v>{fa1d15a7-0fa5-46a0-b2a9-9b86fd9480ff}</v>
      </c>
      <c r="B3565" s="11">
        <f>タスク実績csv元!A3565</f>
        <v>44963</v>
      </c>
      <c r="C3565" s="54">
        <f>タスク実績csv元!F3565</f>
        <v>0.59375</v>
      </c>
      <c r="D3565" s="54">
        <f>タスク実績csv元!E3565</f>
        <v>0.58333333333333337</v>
      </c>
      <c r="E3565" t="str">
        <f>タスク実績csv元!I3565&amp;""</f>
        <v/>
      </c>
      <c r="F3565" t="str">
        <f>タスク実績csv元!D3565</f>
        <v>HULFT問い合わせ対応(MDG連携)</v>
      </c>
      <c r="G3565" t="str">
        <f t="shared" si="55"/>
        <v>INSERT INTO task_achivement(task_no,achive_date,end_time,start_time,task_detail,memo)VALUES('{fa1d15a7-0fa5-46a0-b2a9-9b86fd9480ff}','2023/02/06','2023/02/06 14:15:00','2023/02/06 14:00:00','','HULFT問い合わせ対応(MDG連携)');</v>
      </c>
    </row>
    <row r="3566" spans="1:7">
      <c r="A3566" s="48" t="str">
        <f>_xlfn.XLOOKUP(_xlfn.XLOOKUP(MID(タスク実績csv元!C3566,1,SEARCH(":",タスク実績csv元!C3566)-1),リスト!F:F,リスト!G:G)&amp;MID(タスク実績csv元!C3566,SEARCH(":",タスク実績csv元!C3566),999),タスクDB!K:K,タスクDB!A:A)</f>
        <v>{eccefbf1-a852-44a0-af6a-c2c31b42f737}</v>
      </c>
      <c r="B3566" s="11">
        <f>タスク実績csv元!A3566</f>
        <v>44963</v>
      </c>
      <c r="C3566" s="54">
        <f>タスク実績csv元!F3566</f>
        <v>0.61458333333333337</v>
      </c>
      <c r="D3566" s="54">
        <f>タスク実績csv元!E3566</f>
        <v>0.59375</v>
      </c>
      <c r="E3566" t="str">
        <f>タスク実績csv元!I3566&amp;""</f>
        <v/>
      </c>
      <c r="F3566" t="str">
        <f>タスク実績csv元!D3566</f>
        <v>要件再整理</v>
      </c>
      <c r="G3566" t="str">
        <f t="shared" si="55"/>
        <v>INSERT INTO task_achivement(task_no,achive_date,end_time,start_time,task_detail,memo)VALUES('{eccefbf1-a852-44a0-af6a-c2c31b42f737}','2023/02/06','2023/02/06 14:45:00','2023/02/06 14:15:00','','要件再整理');</v>
      </c>
    </row>
    <row r="3567" spans="1:7">
      <c r="A3567" s="48" t="str">
        <f>_xlfn.XLOOKUP(_xlfn.XLOOKUP(MID(タスク実績csv元!C3567,1,SEARCH(":",タスク実績csv元!C3567)-1),リスト!F:F,リスト!G:G)&amp;MID(タスク実績csv元!C3567,SEARCH(":",タスク実績csv元!C3567),999),タスクDB!K:K,タスクDB!A:A)</f>
        <v>{fa1d15a7-0fa5-46a0-b2a9-9b86fd9480ff}</v>
      </c>
      <c r="B3567" s="11">
        <f>タスク実績csv元!A3567</f>
        <v>44963</v>
      </c>
      <c r="C3567" s="54">
        <f>タスク実績csv元!F3567</f>
        <v>0.65625</v>
      </c>
      <c r="D3567" s="54">
        <f>タスク実績csv元!E3567</f>
        <v>0.61458333333333337</v>
      </c>
      <c r="E3567" t="str">
        <f>タスク実績csv元!I3567&amp;""</f>
        <v/>
      </c>
      <c r="F3567" t="str">
        <f>タスク実績csv元!D3567</f>
        <v>得意先連携整理</v>
      </c>
      <c r="G3567" t="str">
        <f t="shared" si="55"/>
        <v>INSERT INTO task_achivement(task_no,achive_date,end_time,start_time,task_detail,memo)VALUES('{fa1d15a7-0fa5-46a0-b2a9-9b86fd9480ff}','2023/02/06','2023/02/06 15:45:00','2023/02/06 14:45:00','','得意先連携整理');</v>
      </c>
    </row>
    <row r="3568" spans="1:7">
      <c r="A3568" s="48" t="str">
        <f>_xlfn.XLOOKUP(_xlfn.XLOOKUP(MID(タスク実績csv元!C3568,1,SEARCH(":",タスク実績csv元!C3568)-1),リスト!F:F,リスト!G:G)&amp;MID(タスク実績csv元!C3568,SEARCH(":",タスク実績csv元!C3568),999),タスクDB!K:K,タスクDB!A:A)</f>
        <v>{1364ffab-d0f2-41d6-9eab-c1e1da536e69}</v>
      </c>
      <c r="B3568" s="11">
        <f>タスク実績csv元!A3568</f>
        <v>44963</v>
      </c>
      <c r="C3568" s="54">
        <f>タスク実績csv元!F3568</f>
        <v>0.6875</v>
      </c>
      <c r="D3568" s="54">
        <f>タスク実績csv元!E3568</f>
        <v>0.65625</v>
      </c>
      <c r="E3568" t="str">
        <f>タスク実績csv元!I3568&amp;""</f>
        <v/>
      </c>
      <c r="F3568" t="str">
        <f>タスク実績csv元!D3568</f>
        <v>夕会</v>
      </c>
      <c r="G3568" t="str">
        <f t="shared" si="55"/>
        <v>INSERT INTO task_achivement(task_no,achive_date,end_time,start_time,task_detail,memo)VALUES('{1364ffab-d0f2-41d6-9eab-c1e1da536e69}','2023/02/06','2023/02/06 16:30:00','2023/02/06 15:45:00','','夕会');</v>
      </c>
    </row>
    <row r="3569" spans="1:7">
      <c r="A3569" s="48" t="str">
        <f>_xlfn.XLOOKUP(_xlfn.XLOOKUP(MID(タスク実績csv元!C3569,1,SEARCH(":",タスク実績csv元!C3569)-1),リスト!F:F,リスト!G:G)&amp;MID(タスク実績csv元!C3569,SEARCH(":",タスク実績csv元!C3569),999),タスクDB!K:K,タスクDB!A:A)</f>
        <v>{eccefbf1-a852-44a0-af6a-c2c31b42f737}</v>
      </c>
      <c r="B3569" s="11">
        <f>タスク実績csv元!A3569</f>
        <v>44963</v>
      </c>
      <c r="C3569" s="54">
        <f>タスク実績csv元!F3569</f>
        <v>0.73958333333333337</v>
      </c>
      <c r="D3569" s="54">
        <f>タスク実績csv元!E3569</f>
        <v>0.6875</v>
      </c>
      <c r="E3569" t="str">
        <f>タスク実績csv元!I3569&amp;""</f>
        <v/>
      </c>
      <c r="F3569" t="str">
        <f>タスク実績csv元!D3569</f>
        <v>状況確認</v>
      </c>
      <c r="G3569" t="str">
        <f t="shared" si="55"/>
        <v>INSERT INTO task_achivement(task_no,achive_date,end_time,start_time,task_detail,memo)VALUES('{eccefbf1-a852-44a0-af6a-c2c31b42f737}','2023/02/06','2023/02/06 17:45:00','2023/02/06 16:30:00','','状況確認');</v>
      </c>
    </row>
    <row r="3570" spans="1:7">
      <c r="A3570" s="48" t="str">
        <f>_xlfn.XLOOKUP(_xlfn.XLOOKUP(MID(タスク実績csv元!C3570,1,SEARCH(":",タスク実績csv元!C3570)-1),リスト!F:F,リスト!G:G)&amp;MID(タスク実績csv元!C3570,SEARCH(":",タスク実績csv元!C3570),999),タスクDB!K:K,タスクDB!A:A)</f>
        <v>{2679a26b-2abb-4854-961e-5c8d9ef16f8e}</v>
      </c>
      <c r="B3570" s="11">
        <f>タスク実績csv元!A3570</f>
        <v>44963</v>
      </c>
      <c r="C3570" s="54">
        <f>タスク実績csv元!F3570</f>
        <v>0.75</v>
      </c>
      <c r="D3570" s="54">
        <f>タスク実績csv元!E3570</f>
        <v>0.73958333333333337</v>
      </c>
      <c r="E3570" t="str">
        <f>タスク実績csv元!I3570&amp;""</f>
        <v/>
      </c>
      <c r="F3570" t="str">
        <f>タスク実績csv元!D3570</f>
        <v>整理</v>
      </c>
      <c r="G3570" t="str">
        <f t="shared" si="55"/>
        <v>INSERT INTO task_achivement(task_no,achive_date,end_time,start_time,task_detail,memo)VALUES('{2679a26b-2abb-4854-961e-5c8d9ef16f8e}','2023/02/06','2023/02/06 18:00:00','2023/02/06 17:45:00','','整理');</v>
      </c>
    </row>
    <row r="3571" spans="1:7">
      <c r="A3571" s="48" t="str">
        <f>_xlfn.XLOOKUP(_xlfn.XLOOKUP(MID(タスク実績csv元!C3571,1,SEARCH(":",タスク実績csv元!C3571)-1),リスト!F:F,リスト!G:G)&amp;MID(タスク実績csv元!C3571,SEARCH(":",タスク実績csv元!C3571),999),タスクDB!K:K,タスクDB!A:A)</f>
        <v>{eccefbf1-a852-44a0-af6a-c2c31b42f737}</v>
      </c>
      <c r="B3571" s="11">
        <f>タスク実績csv元!A3571</f>
        <v>44963</v>
      </c>
      <c r="C3571" s="54">
        <f>タスク実績csv元!F3571</f>
        <v>0.8125</v>
      </c>
      <c r="D3571" s="54">
        <f>タスク実績csv元!E3571</f>
        <v>0.75</v>
      </c>
      <c r="E3571" t="str">
        <f>タスク実績csv元!I3571&amp;""</f>
        <v/>
      </c>
      <c r="F3571" t="str">
        <f>タスク実績csv元!D3571</f>
        <v>夕会</v>
      </c>
      <c r="G3571" t="str">
        <f t="shared" si="55"/>
        <v>INSERT INTO task_achivement(task_no,achive_date,end_time,start_time,task_detail,memo)VALUES('{eccefbf1-a852-44a0-af6a-c2c31b42f737}','2023/02/06','2023/02/06 19:30:00','2023/02/06 18:00:00','','夕会');</v>
      </c>
    </row>
    <row r="3572" spans="1:7">
      <c r="A3572" s="48" t="str">
        <f>_xlfn.XLOOKUP(_xlfn.XLOOKUP(MID(タスク実績csv元!C3572,1,SEARCH(":",タスク実績csv元!C3572)-1),リスト!F:F,リスト!G:G)&amp;MID(タスク実績csv元!C3572,SEARCH(":",タスク実績csv元!C3572),999),タスクDB!K:K,タスクDB!A:A)</f>
        <v>{4c39d40d-b35f-4cfa-b549-6c5de24454e2}</v>
      </c>
      <c r="B3572" s="11">
        <f>タスク実績csv元!A3572</f>
        <v>44964</v>
      </c>
      <c r="C3572" s="54">
        <f>タスク実績csv元!F3572</f>
        <v>0.40625</v>
      </c>
      <c r="D3572" s="54">
        <f>タスク実績csv元!E3572</f>
        <v>0.39583333333333331</v>
      </c>
      <c r="E3572" t="str">
        <f>タスク実績csv元!I3572&amp;""</f>
        <v/>
      </c>
      <c r="F3572" t="str">
        <f>タスク実績csv元!D3572</f>
        <v>朝会</v>
      </c>
      <c r="G3572" t="str">
        <f t="shared" si="55"/>
        <v>INSERT INTO task_achivement(task_no,achive_date,end_time,start_time,task_detail,memo)VALUES('{4c39d40d-b35f-4cfa-b549-6c5de24454e2}','2023/02/07','2023/02/07 09:45:00','2023/02/07 09:30:00','','朝会');</v>
      </c>
    </row>
    <row r="3573" spans="1:7">
      <c r="A3573" s="48" t="str">
        <f>_xlfn.XLOOKUP(_xlfn.XLOOKUP(MID(タスク実績csv元!C3573,1,SEARCH(":",タスク実績csv元!C3573)-1),リスト!F:F,リスト!G:G)&amp;MID(タスク実績csv元!C3573,SEARCH(":",タスク実績csv元!C3573),999),タスクDB!K:K,タスクDB!A:A)</f>
        <v>{fa1d15a7-0fa5-46a0-b2a9-9b86fd9480ff}</v>
      </c>
      <c r="B3573" s="11">
        <f>タスク実績csv元!A3573</f>
        <v>44964</v>
      </c>
      <c r="C3573" s="54">
        <f>タスク実績csv元!F3573</f>
        <v>0.41666666666666669</v>
      </c>
      <c r="D3573" s="54">
        <f>タスク実績csv元!E3573</f>
        <v>0.40625</v>
      </c>
      <c r="E3573" t="str">
        <f>タスク実績csv元!I3573&amp;""</f>
        <v/>
      </c>
      <c r="F3573" t="str">
        <f>タスク実績csv元!D3573</f>
        <v>HULFT問い合わせ対応(MDG連携)</v>
      </c>
      <c r="G3573" t="str">
        <f t="shared" si="55"/>
        <v>INSERT INTO task_achivement(task_no,achive_date,end_time,start_time,task_detail,memo)VALUES('{fa1d15a7-0fa5-46a0-b2a9-9b86fd9480ff}','2023/02/07','2023/02/07 10:00:00','2023/02/07 09:45:00','','HULFT問い合わせ対応(MDG連携)');</v>
      </c>
    </row>
    <row r="3574" spans="1:7">
      <c r="A3574" s="48" t="str">
        <f>_xlfn.XLOOKUP(_xlfn.XLOOKUP(MID(タスク実績csv元!C3574,1,SEARCH(":",タスク実績csv元!C3574)-1),リスト!F:F,リスト!G:G)&amp;MID(タスク実績csv元!C3574,SEARCH(":",タスク実績csv元!C3574),999),タスクDB!K:K,タスクDB!A:A)</f>
        <v>{8bf29be6-00eb-4704-99d7-d935cf00aff3}</v>
      </c>
      <c r="B3574" s="11">
        <f>タスク実績csv元!A3574</f>
        <v>44964</v>
      </c>
      <c r="C3574" s="54">
        <f>タスク実績csv元!F3574</f>
        <v>0.45833333333333331</v>
      </c>
      <c r="D3574" s="54">
        <f>タスク実績csv元!E3574</f>
        <v>0.41666666666666669</v>
      </c>
      <c r="E3574" t="str">
        <f>タスク実績csv元!I3574&amp;""</f>
        <v/>
      </c>
      <c r="F3574" t="str">
        <f>タスク実績csv元!D3574</f>
        <v>3社定例打ち合わせ</v>
      </c>
      <c r="G3574" t="str">
        <f t="shared" si="55"/>
        <v>INSERT INTO task_achivement(task_no,achive_date,end_time,start_time,task_detail,memo)VALUES('{8bf29be6-00eb-4704-99d7-d935cf00aff3}','2023/02/07','2023/02/07 11:00:00','2023/02/07 10:00:00','','3社定例打ち合わせ');</v>
      </c>
    </row>
    <row r="3575" spans="1:7">
      <c r="A3575" s="48" t="str">
        <f>_xlfn.XLOOKUP(_xlfn.XLOOKUP(MID(タスク実績csv元!C3575,1,SEARCH(":",タスク実績csv元!C3575)-1),リスト!F:F,リスト!G:G)&amp;MID(タスク実績csv元!C3575,SEARCH(":",タスク実績csv元!C3575),999),タスクDB!K:K,タスクDB!A:A)</f>
        <v>{2679a26b-2abb-4854-961e-5c8d9ef16f8e}</v>
      </c>
      <c r="B3575" s="11">
        <f>タスク実績csv元!A3575</f>
        <v>44964</v>
      </c>
      <c r="C3575" s="54">
        <f>タスク実績csv元!F3575</f>
        <v>0.47916666666666669</v>
      </c>
      <c r="D3575" s="54">
        <f>タスク実績csv元!E3575</f>
        <v>0.45833333333333331</v>
      </c>
      <c r="E3575" t="str">
        <f>タスク実績csv元!I3575&amp;""</f>
        <v/>
      </c>
      <c r="F3575" t="str">
        <f>タスク実績csv元!D3575</f>
        <v>状況整理</v>
      </c>
      <c r="G3575" t="str">
        <f t="shared" si="55"/>
        <v>INSERT INTO task_achivement(task_no,achive_date,end_time,start_time,task_detail,memo)VALUES('{2679a26b-2abb-4854-961e-5c8d9ef16f8e}','2023/02/07','2023/02/07 11:30:00','2023/02/07 11:00:00','','状況整理');</v>
      </c>
    </row>
    <row r="3576" spans="1:7">
      <c r="A3576" s="48" t="str">
        <f>_xlfn.XLOOKUP(_xlfn.XLOOKUP(MID(タスク実績csv元!C3576,1,SEARCH(":",タスク実績csv元!C3576)-1),リスト!F:F,リスト!G:G)&amp;MID(タスク実績csv元!C3576,SEARCH(":",タスク実績csv元!C3576),999),タスクDB!K:K,タスクDB!A:A)</f>
        <v>{fa1d15a7-0fa5-46a0-b2a9-9b86fd9480ff}</v>
      </c>
      <c r="B3576" s="11">
        <f>タスク実績csv元!A3576</f>
        <v>44964</v>
      </c>
      <c r="C3576" s="54">
        <f>タスク実績csv元!F3576</f>
        <v>0.5</v>
      </c>
      <c r="D3576" s="54">
        <f>タスク実績csv元!E3576</f>
        <v>0.47916666666666669</v>
      </c>
      <c r="E3576" t="str">
        <f>タスク実績csv元!I3576&amp;""</f>
        <v/>
      </c>
      <c r="F3576" t="str">
        <f>タスク実績csv元!D3576</f>
        <v>SPTP030の修正整理</v>
      </c>
      <c r="G3576" t="str">
        <f t="shared" si="55"/>
        <v>INSERT INTO task_achivement(task_no,achive_date,end_time,start_time,task_detail,memo)VALUES('{fa1d15a7-0fa5-46a0-b2a9-9b86fd9480ff}','2023/02/07','2023/02/07 12:00:00','2023/02/07 11:30:00','','SPTP030の修正整理');</v>
      </c>
    </row>
    <row r="3577" spans="1:7">
      <c r="A3577" s="48" t="str">
        <f>_xlfn.XLOOKUP(_xlfn.XLOOKUP(MID(タスク実績csv元!C3577,1,SEARCH(":",タスク実績csv元!C3577)-1),リスト!F:F,リスト!G:G)&amp;MID(タスク実績csv元!C3577,SEARCH(":",タスク実績csv元!C3577),999),タスクDB!K:K,タスクDB!A:A)</f>
        <v>{f7743e70-6368-4409-842a-d4969ce91fd1}</v>
      </c>
      <c r="B3577" s="11">
        <f>タスク実績csv元!A3577</f>
        <v>44964</v>
      </c>
      <c r="C3577" s="54">
        <f>タスク実績csv元!F3577</f>
        <v>0.67708333333333337</v>
      </c>
      <c r="D3577" s="54">
        <f>タスク実績csv元!E3577</f>
        <v>0.54166666666666663</v>
      </c>
      <c r="E3577" t="str">
        <f>タスク実績csv元!I3577&amp;""</f>
        <v/>
      </c>
      <c r="F3577" t="str">
        <f>タスク実績csv元!D3577</f>
        <v>状況整理</v>
      </c>
      <c r="G3577" t="str">
        <f t="shared" si="55"/>
        <v>INSERT INTO task_achivement(task_no,achive_date,end_time,start_time,task_detail,memo)VALUES('{f7743e70-6368-4409-842a-d4969ce91fd1}','2023/02/07','2023/02/07 16:15:00','2023/02/07 13:00:00','','状況整理');</v>
      </c>
    </row>
    <row r="3578" spans="1:7">
      <c r="A3578" s="48" t="str">
        <f>_xlfn.XLOOKUP(_xlfn.XLOOKUP(MID(タスク実績csv元!C3578,1,SEARCH(":",タスク実績csv元!C3578)-1),リスト!F:F,リスト!G:G)&amp;MID(タスク実績csv元!C3578,SEARCH(":",タスク実績csv元!C3578),999),タスクDB!K:K,タスクDB!A:A)</f>
        <v>{eccefbf1-a852-44a0-af6a-c2c31b42f737}</v>
      </c>
      <c r="B3578" s="11">
        <f>タスク実績csv元!A3578</f>
        <v>44964</v>
      </c>
      <c r="C3578" s="54">
        <f>タスク実績csv元!F3578</f>
        <v>0.70833333333333337</v>
      </c>
      <c r="D3578" s="54">
        <f>タスク実績csv元!E3578</f>
        <v>0.67708333333333337</v>
      </c>
      <c r="E3578" t="str">
        <f>タスク実績csv元!I3578&amp;""</f>
        <v/>
      </c>
      <c r="F3578" t="str">
        <f>タスク実績csv元!D3578</f>
        <v>状況確認</v>
      </c>
      <c r="G3578" t="str">
        <f t="shared" si="55"/>
        <v>INSERT INTO task_achivement(task_no,achive_date,end_time,start_time,task_detail,memo)VALUES('{eccefbf1-a852-44a0-af6a-c2c31b42f737}','2023/02/07','2023/02/07 17:00:00','2023/02/07 16:15:00','','状況確認');</v>
      </c>
    </row>
    <row r="3579" spans="1:7">
      <c r="A3579" s="48" t="str">
        <f>_xlfn.XLOOKUP(_xlfn.XLOOKUP(MID(タスク実績csv元!C3579,1,SEARCH(":",タスク実績csv元!C3579)-1),リスト!F:F,リスト!G:G)&amp;MID(タスク実績csv元!C3579,SEARCH(":",タスク実績csv元!C3579),999),タスクDB!K:K,タスクDB!A:A)</f>
        <v>{8bf29be6-00eb-4704-99d7-d935cf00aff3}</v>
      </c>
      <c r="B3579" s="11">
        <f>タスク実績csv元!A3579</f>
        <v>44964</v>
      </c>
      <c r="C3579" s="54">
        <f>タスク実績csv元!F3579</f>
        <v>0.75</v>
      </c>
      <c r="D3579" s="54">
        <f>タスク実績csv元!E3579</f>
        <v>0.70833333333333337</v>
      </c>
      <c r="E3579" t="str">
        <f>タスク実績csv元!I3579&amp;""</f>
        <v/>
      </c>
      <c r="F3579" t="str">
        <f>タスク実績csv元!D3579</f>
        <v>SIT進め方打合せ</v>
      </c>
      <c r="G3579" t="str">
        <f t="shared" si="55"/>
        <v>INSERT INTO task_achivement(task_no,achive_date,end_time,start_time,task_detail,memo)VALUES('{8bf29be6-00eb-4704-99d7-d935cf00aff3}','2023/02/07','2023/02/07 18:00:00','2023/02/07 17:00:00','','SIT進め方打合せ');</v>
      </c>
    </row>
    <row r="3580" spans="1:7">
      <c r="A3580" s="48" t="str">
        <f>_xlfn.XLOOKUP(_xlfn.XLOOKUP(MID(タスク実績csv元!C3580,1,SEARCH(":",タスク実績csv元!C3580)-1),リスト!F:F,リスト!G:G)&amp;MID(タスク実績csv元!C3580,SEARCH(":",タスク実績csv元!C3580),999),タスクDB!K:K,タスクDB!A:A)</f>
        <v>{eccefbf1-a852-44a0-af6a-c2c31b42f737}</v>
      </c>
      <c r="B3580" s="11">
        <f>タスク実績csv元!A3580</f>
        <v>44964</v>
      </c>
      <c r="C3580" s="54">
        <f>タスク実績csv元!F3580</f>
        <v>0.8125</v>
      </c>
      <c r="D3580" s="54">
        <f>タスク実績csv元!E3580</f>
        <v>0.75</v>
      </c>
      <c r="E3580" t="str">
        <f>タスク実績csv元!I3580&amp;""</f>
        <v/>
      </c>
      <c r="F3580" t="str">
        <f>タスク実績csv元!D3580</f>
        <v>夕会</v>
      </c>
      <c r="G3580" t="str">
        <f t="shared" si="55"/>
        <v>INSERT INTO task_achivement(task_no,achive_date,end_time,start_time,task_detail,memo)VALUES('{eccefbf1-a852-44a0-af6a-c2c31b42f737}','2023/02/07','2023/02/07 19:30:00','2023/02/07 18:00:00','','夕会');</v>
      </c>
    </row>
    <row r="3581" spans="1:7">
      <c r="A3581" s="48" t="str">
        <f>_xlfn.XLOOKUP(_xlfn.XLOOKUP(MID(タスク実績csv元!C3581,1,SEARCH(":",タスク実績csv元!C3581)-1),リスト!F:F,リスト!G:G)&amp;MID(タスク実績csv元!C3581,SEARCH(":",タスク実績csv元!C3581),999),タスクDB!K:K,タスクDB!A:A)</f>
        <v>{ade6759c-c49d-4967-b7c0-ec93e9f5f44a}</v>
      </c>
      <c r="B3581" s="11">
        <f>タスク実績csv元!A3581</f>
        <v>44965</v>
      </c>
      <c r="C3581" s="54">
        <f>タスク実績csv元!F3581</f>
        <v>0.41666666666666669</v>
      </c>
      <c r="D3581" s="54">
        <f>タスク実績csv元!E3581</f>
        <v>0.39583333333333331</v>
      </c>
      <c r="E3581" t="str">
        <f>タスク実績csv元!I3581&amp;""</f>
        <v/>
      </c>
      <c r="F3581" t="str">
        <f>タスク実績csv元!D3581</f>
        <v>ユーザ情報登録エラー対応(IPPAN-411)</v>
      </c>
      <c r="G3581" t="str">
        <f t="shared" si="55"/>
        <v>INSERT INTO task_achivement(task_no,achive_date,end_time,start_time,task_detail,memo)VALUES('{ade6759c-c49d-4967-b7c0-ec93e9f5f44a}','2023/02/08','2023/02/08 10:00:00','2023/02/08 09:30:00','','ユーザ情報登録エラー対応(IPPAN-411)');</v>
      </c>
    </row>
    <row r="3582" spans="1:7">
      <c r="A3582" s="48" t="str">
        <f>_xlfn.XLOOKUP(_xlfn.XLOOKUP(MID(タスク実績csv元!C3582,1,SEARCH(":",タスク実績csv元!C3582)-1),リスト!F:F,リスト!G:G)&amp;MID(タスク実績csv元!C3582,SEARCH(":",タスク実績csv元!C3582),999),タスクDB!K:K,タスクDB!A:A)</f>
        <v>{1364ffab-d0f2-41d6-9eab-c1e1da536e69}</v>
      </c>
      <c r="B3582" s="11">
        <f>タスク実績csv元!A3582</f>
        <v>44965</v>
      </c>
      <c r="C3582" s="54">
        <f>タスク実績csv元!F3582</f>
        <v>0.45833333333333331</v>
      </c>
      <c r="D3582" s="54">
        <f>タスク実績csv元!E3582</f>
        <v>0.41666666666666669</v>
      </c>
      <c r="E3582" t="str">
        <f>タスク実績csv元!I3582&amp;""</f>
        <v/>
      </c>
      <c r="F3582" t="str">
        <f>タスク実績csv元!D3582</f>
        <v>定例打合せ</v>
      </c>
      <c r="G3582" t="str">
        <f t="shared" si="55"/>
        <v>INSERT INTO task_achivement(task_no,achive_date,end_time,start_time,task_detail,memo)VALUES('{1364ffab-d0f2-41d6-9eab-c1e1da536e69}','2023/02/08','2023/02/08 11:00:00','2023/02/08 10:00:00','','定例打合せ');</v>
      </c>
    </row>
    <row r="3583" spans="1:7">
      <c r="A3583" s="48" t="str">
        <f>_xlfn.XLOOKUP(_xlfn.XLOOKUP(MID(タスク実績csv元!C3583,1,SEARCH(":",タスク実績csv元!C3583)-1),リスト!F:F,リスト!G:G)&amp;MID(タスク実績csv元!C3583,SEARCH(":",タスク実績csv元!C3583),999),タスクDB!K:K,タスクDB!A:A)</f>
        <v>{eccefbf1-a852-44a0-af6a-c2c31b42f737}</v>
      </c>
      <c r="B3583" s="11">
        <f>タスク実績csv元!A3583</f>
        <v>44965</v>
      </c>
      <c r="C3583" s="54">
        <f>タスク実績csv元!F3583</f>
        <v>0.5</v>
      </c>
      <c r="D3583" s="54">
        <f>タスク実績csv元!E3583</f>
        <v>0.45833333333333331</v>
      </c>
      <c r="E3583" t="str">
        <f>タスク実績csv元!I3583&amp;""</f>
        <v/>
      </c>
      <c r="F3583" t="str">
        <f>タスク実績csv元!D3583</f>
        <v>要件再整理(デモプレ)</v>
      </c>
      <c r="G3583" t="str">
        <f t="shared" si="55"/>
        <v>INSERT INTO task_achivement(task_no,achive_date,end_time,start_time,task_detail,memo)VALUES('{eccefbf1-a852-44a0-af6a-c2c31b42f737}','2023/02/08','2023/02/08 12:00:00','2023/02/08 11:00:00','','要件再整理(デモプレ)');</v>
      </c>
    </row>
    <row r="3584" spans="1:7">
      <c r="A3584" s="48" t="str">
        <f>_xlfn.XLOOKUP(_xlfn.XLOOKUP(MID(タスク実績csv元!C3584,1,SEARCH(":",タスク実績csv元!C3584)-1),リスト!F:F,リスト!G:G)&amp;MID(タスク実績csv元!C3584,SEARCH(":",タスク実績csv元!C3584),999),タスクDB!K:K,タスクDB!A:A)</f>
        <v>{eccefbf1-a852-44a0-af6a-c2c31b42f737}</v>
      </c>
      <c r="B3584" s="11">
        <f>タスク実績csv元!A3584</f>
        <v>44965</v>
      </c>
      <c r="C3584" s="54">
        <f>タスク実績csv元!F3584</f>
        <v>0.58333333333333337</v>
      </c>
      <c r="D3584" s="54">
        <f>タスク実績csv元!E3584</f>
        <v>0.54166666666666663</v>
      </c>
      <c r="E3584" t="str">
        <f>タスク実績csv元!I3584&amp;""</f>
        <v/>
      </c>
      <c r="F3584" t="str">
        <f>タスク実績csv元!D3584</f>
        <v>要件再整理(デモプレ)</v>
      </c>
      <c r="G3584" t="str">
        <f t="shared" si="55"/>
        <v>INSERT INTO task_achivement(task_no,achive_date,end_time,start_time,task_detail,memo)VALUES('{eccefbf1-a852-44a0-af6a-c2c31b42f737}','2023/02/08','2023/02/08 14:00:00','2023/02/08 13:00:00','','要件再整理(デモプレ)');</v>
      </c>
    </row>
    <row r="3585" spans="1:7">
      <c r="A3585" s="48" t="str">
        <f>_xlfn.XLOOKUP(_xlfn.XLOOKUP(MID(タスク実績csv元!C3585,1,SEARCH(":",タスク実績csv元!C3585)-1),リスト!F:F,リスト!G:G)&amp;MID(タスク実績csv元!C3585,SEARCH(":",タスク実績csv元!C3585),999),タスクDB!K:K,タスクDB!A:A)</f>
        <v>{2679a26b-2abb-4854-961e-5c8d9ef16f8e}</v>
      </c>
      <c r="B3585" s="11">
        <f>タスク実績csv元!A3585</f>
        <v>44965</v>
      </c>
      <c r="C3585" s="54">
        <f>タスク実績csv元!F3585</f>
        <v>0.61458333333333337</v>
      </c>
      <c r="D3585" s="54">
        <f>タスク実績csv元!E3585</f>
        <v>0.58333333333333337</v>
      </c>
      <c r="E3585" t="str">
        <f>タスク実績csv元!I3585&amp;""</f>
        <v/>
      </c>
      <c r="F3585" t="str">
        <f>タスク実績csv元!D3585</f>
        <v>情報整理</v>
      </c>
      <c r="G3585" t="str">
        <f t="shared" si="55"/>
        <v>INSERT INTO task_achivement(task_no,achive_date,end_time,start_time,task_detail,memo)VALUES('{2679a26b-2abb-4854-961e-5c8d9ef16f8e}','2023/02/08','2023/02/08 14:45:00','2023/02/08 14:00:00','','情報整理');</v>
      </c>
    </row>
    <row r="3586" spans="1:7">
      <c r="A3586" s="48" t="str">
        <f>_xlfn.XLOOKUP(_xlfn.XLOOKUP(MID(タスク実績csv元!C3586,1,SEARCH(":",タスク実績csv元!C3586)-1),リスト!F:F,リスト!G:G)&amp;MID(タスク実績csv元!C3586,SEARCH(":",タスク実績csv元!C3586),999),タスクDB!K:K,タスクDB!A:A)</f>
        <v>{d0d80a67-6f4b-4c2c-8010-bd45acbcca47}</v>
      </c>
      <c r="B3586" s="11">
        <f>タスク実績csv元!A3586</f>
        <v>44965</v>
      </c>
      <c r="C3586" s="54">
        <f>タスク実績csv元!F3586</f>
        <v>0.625</v>
      </c>
      <c r="D3586" s="54">
        <f>タスク実績csv元!E3586</f>
        <v>0.61458333333333337</v>
      </c>
      <c r="E3586" t="str">
        <f>タスク実績csv元!I3586&amp;""</f>
        <v/>
      </c>
      <c r="F3586" t="str">
        <f>タスク実績csv元!D3586</f>
        <v>定例報告資料作成</v>
      </c>
      <c r="G3586" t="str">
        <f t="shared" si="55"/>
        <v>INSERT INTO task_achivement(task_no,achive_date,end_time,start_time,task_detail,memo)VALUES('{d0d80a67-6f4b-4c2c-8010-bd45acbcca47}','2023/02/08','2023/02/08 15:00:00','2023/02/08 14:45:00','','定例報告資料作成');</v>
      </c>
    </row>
    <row r="3587" spans="1:7">
      <c r="A3587" s="48" t="str">
        <f>_xlfn.XLOOKUP(_xlfn.XLOOKUP(MID(タスク実績csv元!C3587,1,SEARCH(":",タスク実績csv元!C3587)-1),リスト!F:F,リスト!G:G)&amp;MID(タスク実績csv元!C3587,SEARCH(":",タスク実績csv元!C3587),999),タスクDB!K:K,タスクDB!A:A)</f>
        <v>{eccefbf1-a852-44a0-af6a-c2c31b42f737}</v>
      </c>
      <c r="B3587" s="11">
        <f>タスク実績csv元!A3587</f>
        <v>44965</v>
      </c>
      <c r="C3587" s="54">
        <f>タスク実績csv元!F3587</f>
        <v>0.66666666666666663</v>
      </c>
      <c r="D3587" s="54">
        <f>タスク実績csv元!E3587</f>
        <v>0.625</v>
      </c>
      <c r="E3587" t="str">
        <f>タスク実績csv元!I3587&amp;""</f>
        <v/>
      </c>
      <c r="F3587" t="str">
        <f>タスク実績csv元!D3587</f>
        <v>要件再整理(デモプレ)</v>
      </c>
      <c r="G3587" t="str">
        <f t="shared" ref="G3587:G3650" si="56">IF(B3587=0,"","INSERT INTO task_achivement("&amp;$A$1&amp;","&amp;$B$1&amp;","&amp;$C$1&amp;","&amp;$D$1&amp;","&amp;$E$1&amp;","&amp;$F$1&amp;")VALUES('"&amp;A3587&amp;"',"&amp;IF(B3587="","null","'"&amp;TEXT(B3587,"yyyy/MM/dd")&amp;"'")&amp;","&amp;IF(C3587="","null","'"&amp;TEXT(B3587,"yyyy/MM/dd")&amp;" "&amp;TEXT(C3587,"HH:mm:ss")&amp;"'")&amp;","&amp;IF(D3587="","null","'"&amp;TEXT(B3587,"yyyy/MM/dd")&amp;" "&amp;TEXT(D3587,"HH:mm:ss")&amp;"'")&amp;",'"&amp;E3587&amp;"','"&amp;F3587&amp;"');")</f>
        <v>INSERT INTO task_achivement(task_no,achive_date,end_time,start_time,task_detail,memo)VALUES('{eccefbf1-a852-44a0-af6a-c2c31b42f737}','2023/02/08','2023/02/08 16:00:00','2023/02/08 15:00:00','','要件再整理(デモプレ)');</v>
      </c>
    </row>
    <row r="3588" spans="1:7">
      <c r="A3588" s="48" t="str">
        <f>_xlfn.XLOOKUP(_xlfn.XLOOKUP(MID(タスク実績csv元!C3588,1,SEARCH(":",タスク実績csv元!C3588)-1),リスト!F:F,リスト!G:G)&amp;MID(タスク実績csv元!C3588,SEARCH(":",タスク実績csv元!C3588),999),タスクDB!K:K,タスクDB!A:A)</f>
        <v>{2679a26b-2abb-4854-961e-5c8d9ef16f8e}</v>
      </c>
      <c r="B3588" s="11">
        <f>タスク実績csv元!A3588</f>
        <v>44965</v>
      </c>
      <c r="C3588" s="54">
        <f>タスク実績csv元!F3588</f>
        <v>0.70833333333333337</v>
      </c>
      <c r="D3588" s="54">
        <f>タスク実績csv元!E3588</f>
        <v>0.66666666666666663</v>
      </c>
      <c r="E3588" t="str">
        <f>タスク実績csv元!I3588&amp;""</f>
        <v/>
      </c>
      <c r="F3588" t="str">
        <f>タスク実績csv元!D3588</f>
        <v>整理</v>
      </c>
      <c r="G3588" t="str">
        <f t="shared" si="56"/>
        <v>INSERT INTO task_achivement(task_no,achive_date,end_time,start_time,task_detail,memo)VALUES('{2679a26b-2abb-4854-961e-5c8d9ef16f8e}','2023/02/08','2023/02/08 17:00:00','2023/02/08 16:00:00','','整理');</v>
      </c>
    </row>
    <row r="3589" spans="1:7">
      <c r="A3589" s="48" t="str">
        <f>_xlfn.XLOOKUP(_xlfn.XLOOKUP(MID(タスク実績csv元!C3589,1,SEARCH(":",タスク実績csv元!C3589)-1),リスト!F:F,リスト!G:G)&amp;MID(タスク実績csv元!C3589,SEARCH(":",タスク実績csv元!C3589),999),タスクDB!K:K,タスクDB!A:A)</f>
        <v>{eccefbf1-a852-44a0-af6a-c2c31b42f737}</v>
      </c>
      <c r="B3589" s="11">
        <f>タスク実績csv元!A3589</f>
        <v>44965</v>
      </c>
      <c r="C3589" s="54">
        <f>タスク実績csv元!F3589</f>
        <v>0.72916666666666663</v>
      </c>
      <c r="D3589" s="54">
        <f>タスク実績csv元!E3589</f>
        <v>0.70833333333333337</v>
      </c>
      <c r="E3589" t="str">
        <f>タスク実績csv元!I3589&amp;""</f>
        <v/>
      </c>
      <c r="F3589" t="str">
        <f>タスク実績csv元!D3589</f>
        <v>定例事前打ち合わせ</v>
      </c>
      <c r="G3589" t="str">
        <f t="shared" si="56"/>
        <v>INSERT INTO task_achivement(task_no,achive_date,end_time,start_time,task_detail,memo)VALUES('{eccefbf1-a852-44a0-af6a-c2c31b42f737}','2023/02/08','2023/02/08 17:30:00','2023/02/08 17:00:00','','定例事前打ち合わせ');</v>
      </c>
    </row>
    <row r="3590" spans="1:7">
      <c r="A3590" s="48" t="str">
        <f>_xlfn.XLOOKUP(_xlfn.XLOOKUP(MID(タスク実績csv元!C3590,1,SEARCH(":",タスク実績csv元!C3590)-1),リスト!F:F,リスト!G:G)&amp;MID(タスク実績csv元!C3590,SEARCH(":",タスク実績csv元!C3590),999),タスクDB!K:K,タスクDB!A:A)</f>
        <v>{1364ffab-d0f2-41d6-9eab-c1e1da536e69}</v>
      </c>
      <c r="B3590" s="11">
        <f>タスク実績csv元!A3590</f>
        <v>44965</v>
      </c>
      <c r="C3590" s="54">
        <f>タスク実績csv元!F3590</f>
        <v>0.73958333333333337</v>
      </c>
      <c r="D3590" s="54">
        <f>タスク実績csv元!E3590</f>
        <v>0.72916666666666663</v>
      </c>
      <c r="E3590" t="str">
        <f>タスク実績csv元!I3590&amp;""</f>
        <v/>
      </c>
      <c r="F3590" t="str">
        <f>タスク実績csv元!D3590</f>
        <v>partial環境ユーザ登録</v>
      </c>
      <c r="G3590" t="str">
        <f t="shared" si="56"/>
        <v>INSERT INTO task_achivement(task_no,achive_date,end_time,start_time,task_detail,memo)VALUES('{1364ffab-d0f2-41d6-9eab-c1e1da536e69}','2023/02/08','2023/02/08 17:45:00','2023/02/08 17:30:00','','partial環境ユーザ登録');</v>
      </c>
    </row>
    <row r="3591" spans="1:7">
      <c r="A3591" s="48" t="str">
        <f>_xlfn.XLOOKUP(_xlfn.XLOOKUP(MID(タスク実績csv元!C3591,1,SEARCH(":",タスク実績csv元!C3591)-1),リスト!F:F,リスト!G:G)&amp;MID(タスク実績csv元!C3591,SEARCH(":",タスク実績csv元!C3591),999),タスクDB!K:K,タスクDB!A:A)</f>
        <v>{eccefbf1-a852-44a0-af6a-c2c31b42f737}</v>
      </c>
      <c r="B3591" s="11">
        <f>タスク実績csv元!A3591</f>
        <v>44965</v>
      </c>
      <c r="C3591" s="54">
        <f>タスク実績csv元!F3591</f>
        <v>0.81944444444444453</v>
      </c>
      <c r="D3591" s="54">
        <f>タスク実績csv元!E3591</f>
        <v>0.73958333333333337</v>
      </c>
      <c r="E3591" t="str">
        <f>タスク実績csv元!I3591&amp;""</f>
        <v/>
      </c>
      <c r="F3591" t="str">
        <f>タスク実績csv元!D3591</f>
        <v>要件再整理(デモプレ)</v>
      </c>
      <c r="G3591" t="str">
        <f t="shared" si="56"/>
        <v>INSERT INTO task_achivement(task_no,achive_date,end_time,start_time,task_detail,memo)VALUES('{eccefbf1-a852-44a0-af6a-c2c31b42f737}','2023/02/08','2023/02/08 19:40:00','2023/02/08 17:45:00','','要件再整理(デモプレ)');</v>
      </c>
    </row>
    <row r="3592" spans="1:7">
      <c r="A3592" s="48" t="str">
        <f>_xlfn.XLOOKUP(_xlfn.XLOOKUP(MID(タスク実績csv元!C3592,1,SEARCH(":",タスク実績csv元!C3592)-1),リスト!F:F,リスト!G:G)&amp;MID(タスク実績csv元!C3592,SEARCH(":",タスク実績csv元!C3592),999),タスクDB!K:K,タスクDB!A:A)</f>
        <v>{fa1d15a7-0fa5-46a0-b2a9-9b86fd9480ff}</v>
      </c>
      <c r="B3592" s="11">
        <f>タスク実績csv元!A3592</f>
        <v>44965</v>
      </c>
      <c r="C3592" s="54">
        <f>タスク実績csv元!F3592</f>
        <v>0.83333333333333337</v>
      </c>
      <c r="D3592" s="54">
        <f>タスク実績csv元!E3592</f>
        <v>0.81944444444444453</v>
      </c>
      <c r="E3592" t="str">
        <f>タスク実績csv元!I3592&amp;""</f>
        <v/>
      </c>
      <c r="F3592" t="str">
        <f>タスク実績csv元!D3592</f>
        <v>Webサービスエラーの構成図作成</v>
      </c>
      <c r="G3592" t="str">
        <f t="shared" si="56"/>
        <v>INSERT INTO task_achivement(task_no,achive_date,end_time,start_time,task_detail,memo)VALUES('{fa1d15a7-0fa5-46a0-b2a9-9b86fd9480ff}','2023/02/08','2023/02/08 20:00:00','2023/02/08 19:40:00','','Webサービスエラーの構成図作成');</v>
      </c>
    </row>
    <row r="3593" spans="1:7">
      <c r="A3593" s="48" t="str">
        <f>_xlfn.XLOOKUP(_xlfn.XLOOKUP(MID(タスク実績csv元!C3593,1,SEARCH(":",タスク実績csv元!C3593)-1),リスト!F:F,リスト!G:G)&amp;MID(タスク実績csv元!C3593,SEARCH(":",タスク実績csv元!C3593),999),タスクDB!K:K,タスクDB!A:A)</f>
        <v>{fa1d15a7-0fa5-46a0-b2a9-9b86fd9480ff}</v>
      </c>
      <c r="B3593" s="11">
        <f>タスク実績csv元!A3593</f>
        <v>44965</v>
      </c>
      <c r="C3593" s="54">
        <f>タスク実績csv元!F3593</f>
        <v>0.94444444444444453</v>
      </c>
      <c r="D3593" s="54">
        <f>タスク実績csv元!E3593</f>
        <v>0.92708333333333337</v>
      </c>
      <c r="E3593" t="str">
        <f>タスク実績csv元!I3593&amp;""</f>
        <v/>
      </c>
      <c r="F3593" t="str">
        <f>タスク実績csv元!D3593</f>
        <v>Webサービスエラーの構成図作成</v>
      </c>
      <c r="G3593" t="str">
        <f t="shared" si="56"/>
        <v>INSERT INTO task_achivement(task_no,achive_date,end_time,start_time,task_detail,memo)VALUES('{fa1d15a7-0fa5-46a0-b2a9-9b86fd9480ff}','2023/02/08','2023/02/08 22:40:00','2023/02/08 22:15:00','','Webサービスエラーの構成図作成');</v>
      </c>
    </row>
    <row r="3594" spans="1:7">
      <c r="A3594" s="48" t="str">
        <f>_xlfn.XLOOKUP(_xlfn.XLOOKUP(MID(タスク実績csv元!C3594,1,SEARCH(":",タスク実績csv元!C3594)-1),リスト!F:F,リスト!G:G)&amp;MID(タスク実績csv元!C3594,SEARCH(":",タスク実績csv元!C3594),999),タスクDB!K:K,タスクDB!A:A)</f>
        <v>{55b7e8b0-b3fd-40ca-ae88-05da1bdf35f8}</v>
      </c>
      <c r="B3594" s="11">
        <f>タスク実績csv元!A3594</f>
        <v>44965</v>
      </c>
      <c r="C3594" s="54">
        <f>タスク実績csv元!F3594</f>
        <v>0.95833333333333337</v>
      </c>
      <c r="D3594" s="54">
        <f>タスク実績csv元!E3594</f>
        <v>0.94444444444444453</v>
      </c>
      <c r="E3594" t="str">
        <f>タスク実績csv元!I3594&amp;""</f>
        <v/>
      </c>
      <c r="F3594" t="str">
        <f>タスク実績csv元!D3594</f>
        <v>エビデンス確認</v>
      </c>
      <c r="G3594" t="str">
        <f t="shared" si="56"/>
        <v>INSERT INTO task_achivement(task_no,achive_date,end_time,start_time,task_detail,memo)VALUES('{55b7e8b0-b3fd-40ca-ae88-05da1bdf35f8}','2023/02/08','2023/02/08 23:00:00','2023/02/08 22:40:00','','エビデンス確認');</v>
      </c>
    </row>
    <row r="3595" spans="1:7">
      <c r="A3595" s="48" t="str">
        <f>_xlfn.XLOOKUP(_xlfn.XLOOKUP(MID(タスク実績csv元!C3595,1,SEARCH(":",タスク実績csv元!C3595)-1),リスト!F:F,リスト!G:G)&amp;MID(タスク実績csv元!C3595,SEARCH(":",タスク実績csv元!C3595),999),タスクDB!K:K,タスクDB!A:A)</f>
        <v>{4c39d40d-b35f-4cfa-b549-6c5de24454e2}</v>
      </c>
      <c r="B3595" s="11">
        <f>タスク実績csv元!A3595</f>
        <v>44966</v>
      </c>
      <c r="C3595" s="54">
        <f>タスク実績csv元!F3595</f>
        <v>0.40625</v>
      </c>
      <c r="D3595" s="54">
        <f>タスク実績csv元!E3595</f>
        <v>0.39583333333333331</v>
      </c>
      <c r="E3595" t="str">
        <f>タスク実績csv元!I3595&amp;""</f>
        <v/>
      </c>
      <c r="F3595" t="str">
        <f>タスク実績csv元!D3595</f>
        <v>朝会</v>
      </c>
      <c r="G3595" t="str">
        <f t="shared" si="56"/>
        <v>INSERT INTO task_achivement(task_no,achive_date,end_time,start_time,task_detail,memo)VALUES('{4c39d40d-b35f-4cfa-b549-6c5de24454e2}','2023/02/09','2023/02/09 09:45:00','2023/02/09 09:30:00','','朝会');</v>
      </c>
    </row>
    <row r="3596" spans="1:7">
      <c r="A3596" s="48" t="str">
        <f>_xlfn.XLOOKUP(_xlfn.XLOOKUP(MID(タスク実績csv元!C3596,1,SEARCH(":",タスク実績csv元!C3596)-1),リスト!F:F,リスト!G:G)&amp;MID(タスク実績csv元!C3596,SEARCH(":",タスク実績csv元!C3596),999),タスクDB!K:K,タスクDB!A:A)</f>
        <v>{fa1d15a7-0fa5-46a0-b2a9-9b86fd9480ff}</v>
      </c>
      <c r="B3596" s="11">
        <f>タスク実績csv元!A3596</f>
        <v>44966</v>
      </c>
      <c r="C3596" s="54">
        <f>タスク実績csv元!F3596</f>
        <v>0.41666666666666669</v>
      </c>
      <c r="D3596" s="54">
        <f>タスク実績csv元!E3596</f>
        <v>0.40625</v>
      </c>
      <c r="E3596" t="str">
        <f>タスク実績csv元!I3596&amp;""</f>
        <v/>
      </c>
      <c r="F3596" t="str">
        <f>タスク実績csv元!D3596</f>
        <v>デモのステップに併せた連携実行リスト整理</v>
      </c>
      <c r="G3596" t="str">
        <f t="shared" si="56"/>
        <v>INSERT INTO task_achivement(task_no,achive_date,end_time,start_time,task_detail,memo)VALUES('{fa1d15a7-0fa5-46a0-b2a9-9b86fd9480ff}','2023/02/09','2023/02/09 10:00:00','2023/02/09 09:45:00','','デモのステップに併せた連携実行リスト整理');</v>
      </c>
    </row>
    <row r="3597" spans="1:7">
      <c r="A3597" s="48" t="str">
        <f>_xlfn.XLOOKUP(_xlfn.XLOOKUP(MID(タスク実績csv元!C3597,1,SEARCH(":",タスク実績csv元!C3597)-1),リスト!F:F,リスト!G:G)&amp;MID(タスク実績csv元!C3597,SEARCH(":",タスク実績csv元!C3597),999),タスクDB!K:K,タスクDB!A:A)</f>
        <v>{8bf29be6-00eb-4704-99d7-d935cf00aff3}</v>
      </c>
      <c r="B3597" s="11">
        <f>タスク実績csv元!A3597</f>
        <v>44966</v>
      </c>
      <c r="C3597" s="54">
        <f>タスク実績csv元!F3597</f>
        <v>0.45833333333333331</v>
      </c>
      <c r="D3597" s="54">
        <f>タスク実績csv元!E3597</f>
        <v>0.41666666666666669</v>
      </c>
      <c r="E3597" t="str">
        <f>タスク実績csv元!I3597&amp;""</f>
        <v/>
      </c>
      <c r="F3597" t="str">
        <f>タスク実績csv元!D3597</f>
        <v>業務打ち合わせ(今西塾)</v>
      </c>
      <c r="G3597" t="str">
        <f t="shared" si="56"/>
        <v>INSERT INTO task_achivement(task_no,achive_date,end_time,start_time,task_detail,memo)VALUES('{8bf29be6-00eb-4704-99d7-d935cf00aff3}','2023/02/09','2023/02/09 11:00:00','2023/02/09 10:00:00','','業務打ち合わせ(今西塾)');</v>
      </c>
    </row>
    <row r="3598" spans="1:7">
      <c r="A3598" s="48" t="str">
        <f>_xlfn.XLOOKUP(_xlfn.XLOOKUP(MID(タスク実績csv元!C3598,1,SEARCH(":",タスク実績csv元!C3598)-1),リスト!F:F,リスト!G:G)&amp;MID(タスク実績csv元!C3598,SEARCH(":",タスク実績csv元!C3598),999),タスクDB!K:K,タスクDB!A:A)</f>
        <v>{fa1d15a7-0fa5-46a0-b2a9-9b86fd9480ff}</v>
      </c>
      <c r="B3598" s="11">
        <f>タスク実績csv元!A3598</f>
        <v>44966</v>
      </c>
      <c r="C3598" s="54">
        <f>タスク実績csv元!F3598</f>
        <v>0.5</v>
      </c>
      <c r="D3598" s="54">
        <f>タスク実績csv元!E3598</f>
        <v>0.45833333333333331</v>
      </c>
      <c r="E3598" t="str">
        <f>タスク実績csv元!I3598&amp;""</f>
        <v/>
      </c>
      <c r="F3598" t="str">
        <f>タスク実績csv元!D3598</f>
        <v>デモのステップに併せた連携実行リスト整理</v>
      </c>
      <c r="G3598" t="str">
        <f t="shared" si="56"/>
        <v>INSERT INTO task_achivement(task_no,achive_date,end_time,start_time,task_detail,memo)VALUES('{fa1d15a7-0fa5-46a0-b2a9-9b86fd9480ff}','2023/02/09','2023/02/09 12:00:00','2023/02/09 11:00:00','','デモのステップに併せた連携実行リスト整理');</v>
      </c>
    </row>
    <row r="3599" spans="1:7">
      <c r="A3599" s="48" t="str">
        <f>_xlfn.XLOOKUP(_xlfn.XLOOKUP(MID(タスク実績csv元!C3599,1,SEARCH(":",タスク実績csv元!C3599)-1),リスト!F:F,リスト!G:G)&amp;MID(タスク実績csv元!C3599,SEARCH(":",タスク実績csv元!C3599),999),タスクDB!K:K,タスクDB!A:A)</f>
        <v>{2679a26b-2abb-4854-961e-5c8d9ef16f8e}</v>
      </c>
      <c r="B3599" s="11">
        <f>タスク実績csv元!A3599</f>
        <v>44966</v>
      </c>
      <c r="C3599" s="54">
        <f>タスク実績csv元!F3599</f>
        <v>0.58333333333333337</v>
      </c>
      <c r="D3599" s="54">
        <f>タスク実績csv元!E3599</f>
        <v>0.54166666666666663</v>
      </c>
      <c r="E3599" t="str">
        <f>タスク実績csv元!I3599&amp;""</f>
        <v/>
      </c>
      <c r="F3599" t="str">
        <f>タスク実績csv元!D3599</f>
        <v>整理</v>
      </c>
      <c r="G3599" t="str">
        <f t="shared" si="56"/>
        <v>INSERT INTO task_achivement(task_no,achive_date,end_time,start_time,task_detail,memo)VALUES('{2679a26b-2abb-4854-961e-5c8d9ef16f8e}','2023/02/09','2023/02/09 14:00:00','2023/02/09 13:00:00','','整理');</v>
      </c>
    </row>
    <row r="3600" spans="1:7">
      <c r="A3600" s="48" t="str">
        <f>_xlfn.XLOOKUP(_xlfn.XLOOKUP(MID(タスク実績csv元!C3600,1,SEARCH(":",タスク実績csv元!C3600)-1),リスト!F:F,リスト!G:G)&amp;MID(タスク実績csv元!C3600,SEARCH(":",タスク実績csv元!C3600),999),タスクDB!K:K,タスクDB!A:A)</f>
        <v>{8bf29be6-00eb-4704-99d7-d935cf00aff3}</v>
      </c>
      <c r="B3600" s="11">
        <f>タスク実績csv元!A3600</f>
        <v>44966</v>
      </c>
      <c r="C3600" s="54">
        <f>タスク実績csv元!F3600</f>
        <v>0.625</v>
      </c>
      <c r="D3600" s="54">
        <f>タスク実績csv元!E3600</f>
        <v>0.58333333333333337</v>
      </c>
      <c r="E3600" t="str">
        <f>タスク実績csv元!I3600&amp;""</f>
        <v/>
      </c>
      <c r="F3600" t="str">
        <f>タスク実績csv元!D3600</f>
        <v>要件再整理(デモ)</v>
      </c>
      <c r="G3600" t="str">
        <f t="shared" si="56"/>
        <v>INSERT INTO task_achivement(task_no,achive_date,end_time,start_time,task_detail,memo)VALUES('{8bf29be6-00eb-4704-99d7-d935cf00aff3}','2023/02/09','2023/02/09 15:00:00','2023/02/09 14:00:00','','要件再整理(デモ)');</v>
      </c>
    </row>
    <row r="3601" spans="1:7">
      <c r="A3601" s="48" t="str">
        <f>_xlfn.XLOOKUP(_xlfn.XLOOKUP(MID(タスク実績csv元!C3601,1,SEARCH(":",タスク実績csv元!C3601)-1),リスト!F:F,リスト!G:G)&amp;MID(タスク実績csv元!C3601,SEARCH(":",タスク実績csv元!C3601),999),タスクDB!K:K,タスクDB!A:A)</f>
        <v>{8bf29be6-00eb-4704-99d7-d935cf00aff3}</v>
      </c>
      <c r="B3601" s="11">
        <f>タスク実績csv元!A3601</f>
        <v>44966</v>
      </c>
      <c r="C3601" s="54">
        <f>タスク実績csv元!F3601</f>
        <v>0.66666666666666663</v>
      </c>
      <c r="D3601" s="54">
        <f>タスク実績csv元!E3601</f>
        <v>0.625</v>
      </c>
      <c r="E3601" t="str">
        <f>タスク実績csv元!I3601&amp;""</f>
        <v/>
      </c>
      <c r="F3601" t="str">
        <f>タスク実績csv元!D3601</f>
        <v>3社定例打ち合わせ</v>
      </c>
      <c r="G3601" t="str">
        <f t="shared" si="56"/>
        <v>INSERT INTO task_achivement(task_no,achive_date,end_time,start_time,task_detail,memo)VALUES('{8bf29be6-00eb-4704-99d7-d935cf00aff3}','2023/02/09','2023/02/09 16:00:00','2023/02/09 15:00:00','','3社定例打ち合わせ');</v>
      </c>
    </row>
    <row r="3602" spans="1:7">
      <c r="A3602" s="48" t="str">
        <f>_xlfn.XLOOKUP(_xlfn.XLOOKUP(MID(タスク実績csv元!C3602,1,SEARCH(":",タスク実績csv元!C3602)-1),リスト!F:F,リスト!G:G)&amp;MID(タスク実績csv元!C3602,SEARCH(":",タスク実績csv元!C3602),999),タスクDB!K:K,タスクDB!A:A)</f>
        <v>{1364ffab-d0f2-41d6-9eab-c1e1da536e69}</v>
      </c>
      <c r="B3602" s="11">
        <f>タスク実績csv元!A3602</f>
        <v>44966</v>
      </c>
      <c r="C3602" s="54">
        <f>タスク実績csv元!F3602</f>
        <v>0.6875</v>
      </c>
      <c r="D3602" s="54">
        <f>タスク実績csv元!E3602</f>
        <v>0.66666666666666663</v>
      </c>
      <c r="E3602" t="str">
        <f>タスク実績csv元!I3602&amp;""</f>
        <v/>
      </c>
      <c r="F3602" t="str">
        <f>タスク実績csv元!D3602</f>
        <v>夕会</v>
      </c>
      <c r="G3602" t="str">
        <f t="shared" si="56"/>
        <v>INSERT INTO task_achivement(task_no,achive_date,end_time,start_time,task_detail,memo)VALUES('{1364ffab-d0f2-41d6-9eab-c1e1da536e69}','2023/02/09','2023/02/09 16:30:00','2023/02/09 16:00:00','','夕会');</v>
      </c>
    </row>
    <row r="3603" spans="1:7">
      <c r="A3603" s="48" t="str">
        <f>_xlfn.XLOOKUP(_xlfn.XLOOKUP(MID(タスク実績csv元!C3603,1,SEARCH(":",タスク実績csv元!C3603)-1),リスト!F:F,リスト!G:G)&amp;MID(タスク実績csv元!C3603,SEARCH(":",タスク実績csv元!C3603),999),タスクDB!K:K,タスクDB!A:A)</f>
        <v>{8bf29be6-00eb-4704-99d7-d935cf00aff3}</v>
      </c>
      <c r="B3603" s="11">
        <f>タスク実績csv元!A3603</f>
        <v>44966</v>
      </c>
      <c r="C3603" s="54">
        <f>タスク実績csv元!F3603</f>
        <v>0.75</v>
      </c>
      <c r="D3603" s="54">
        <f>タスク実績csv元!E3603</f>
        <v>0.70833333333333337</v>
      </c>
      <c r="E3603" t="str">
        <f>タスク実績csv元!I3603&amp;""</f>
        <v/>
      </c>
      <c r="F3603" t="str">
        <f>タスク実績csv元!D3603</f>
        <v>週次定例報告</v>
      </c>
      <c r="G3603" t="str">
        <f t="shared" si="56"/>
        <v>INSERT INTO task_achivement(task_no,achive_date,end_time,start_time,task_detail,memo)VALUES('{8bf29be6-00eb-4704-99d7-d935cf00aff3}','2023/02/09','2023/02/09 18:00:00','2023/02/09 17:00:00','','週次定例報告');</v>
      </c>
    </row>
    <row r="3604" spans="1:7">
      <c r="A3604" s="48" t="str">
        <f>_xlfn.XLOOKUP(_xlfn.XLOOKUP(MID(タスク実績csv元!C3604,1,SEARCH(":",タスク実績csv元!C3604)-1),リスト!F:F,リスト!G:G)&amp;MID(タスク実績csv元!C3604,SEARCH(":",タスク実績csv元!C3604),999),タスクDB!K:K,タスクDB!A:A)</f>
        <v>{eccefbf1-a852-44a0-af6a-c2c31b42f737}</v>
      </c>
      <c r="B3604" s="11">
        <f>タスク実績csv元!A3604</f>
        <v>44966</v>
      </c>
      <c r="C3604" s="54">
        <f>タスク実績csv元!F3604</f>
        <v>0.77083333333333337</v>
      </c>
      <c r="D3604" s="54">
        <f>タスク実績csv元!E3604</f>
        <v>0.75</v>
      </c>
      <c r="E3604" t="str">
        <f>タスク実績csv元!I3604&amp;""</f>
        <v/>
      </c>
      <c r="F3604" t="str">
        <f>タスク実績csv元!D3604</f>
        <v>夕会(要件再整理業務フローレビュー)</v>
      </c>
      <c r="G3604" t="str">
        <f t="shared" si="56"/>
        <v>INSERT INTO task_achivement(task_no,achive_date,end_time,start_time,task_detail,memo)VALUES('{eccefbf1-a852-44a0-af6a-c2c31b42f737}','2023/02/09','2023/02/09 18:30:00','2023/02/09 18:00:00','','夕会(要件再整理業務フローレビュー)');</v>
      </c>
    </row>
    <row r="3605" spans="1:7">
      <c r="A3605" s="48" t="str">
        <f>_xlfn.XLOOKUP(_xlfn.XLOOKUP(MID(タスク実績csv元!C3605,1,SEARCH(":",タスク実績csv元!C3605)-1),リスト!F:F,リスト!G:G)&amp;MID(タスク実績csv元!C3605,SEARCH(":",タスク実績csv元!C3605),999),タスクDB!K:K,タスクDB!A:A)</f>
        <v>{2679a26b-2abb-4854-961e-5c8d9ef16f8e}</v>
      </c>
      <c r="B3605" s="11">
        <f>タスク実績csv元!A3605</f>
        <v>44966</v>
      </c>
      <c r="C3605" s="54">
        <f>タスク実績csv元!F3605</f>
        <v>0.78125</v>
      </c>
      <c r="D3605" s="54">
        <f>タスク実績csv元!E3605</f>
        <v>0.77083333333333337</v>
      </c>
      <c r="E3605" t="str">
        <f>タスク実績csv元!I3605&amp;""</f>
        <v/>
      </c>
      <c r="F3605" t="str">
        <f>タスク実績csv元!D3605</f>
        <v>整理</v>
      </c>
      <c r="G3605" t="str">
        <f t="shared" si="56"/>
        <v>INSERT INTO task_achivement(task_no,achive_date,end_time,start_time,task_detail,memo)VALUES('{2679a26b-2abb-4854-961e-5c8d9ef16f8e}','2023/02/09','2023/02/09 18:45:00','2023/02/09 18:30:00','','整理');</v>
      </c>
    </row>
    <row r="3606" spans="1:7">
      <c r="A3606" s="48" t="str">
        <f>_xlfn.XLOOKUP(_xlfn.XLOOKUP(MID(タスク実績csv元!C3606,1,SEARCH(":",タスク実績csv元!C3606)-1),リスト!F:F,リスト!G:G)&amp;MID(タスク実績csv元!C3606,SEARCH(":",タスク実績csv元!C3606),999),タスクDB!K:K,タスクDB!A:A)</f>
        <v>{fa1d15a7-0fa5-46a0-b2a9-9b86fd9480ff}</v>
      </c>
      <c r="B3606" s="11">
        <f>タスク実績csv元!A3606</f>
        <v>44966</v>
      </c>
      <c r="C3606" s="54">
        <f>タスク実績csv元!F3606</f>
        <v>0.79166666666666663</v>
      </c>
      <c r="D3606" s="54">
        <f>タスク実績csv元!E3606</f>
        <v>0.78125</v>
      </c>
      <c r="E3606" t="str">
        <f>タスク実績csv元!I3606&amp;""</f>
        <v/>
      </c>
      <c r="F3606" t="str">
        <f>タスク実績csv元!D3606</f>
        <v>HULFT連携エラー対応準備</v>
      </c>
      <c r="G3606" t="str">
        <f t="shared" si="56"/>
        <v>INSERT INTO task_achivement(task_no,achive_date,end_time,start_time,task_detail,memo)VALUES('{fa1d15a7-0fa5-46a0-b2a9-9b86fd9480ff}','2023/02/09','2023/02/09 19:00:00','2023/02/09 18:45:00','','HULFT連携エラー対応準備');</v>
      </c>
    </row>
    <row r="3607" spans="1:7">
      <c r="A3607" s="48" t="str">
        <f>_xlfn.XLOOKUP(_xlfn.XLOOKUP(MID(タスク実績csv元!C3607,1,SEARCH(":",タスク実績csv元!C3607)-1),リスト!F:F,リスト!G:G)&amp;MID(タスク実績csv元!C3607,SEARCH(":",タスク実績csv元!C3607),999),タスクDB!K:K,タスクDB!A:A)</f>
        <v>{8bf29be6-00eb-4704-99d7-d935cf00aff3}</v>
      </c>
      <c r="B3607" s="11">
        <f>タスク実績csv元!A3607</f>
        <v>44966</v>
      </c>
      <c r="C3607" s="54">
        <f>タスク実績csv元!F3607</f>
        <v>0.83333333333333337</v>
      </c>
      <c r="D3607" s="54">
        <f>タスク実績csv元!E3607</f>
        <v>0.79166666666666663</v>
      </c>
      <c r="E3607" t="str">
        <f>タスク実績csv元!I3607&amp;""</f>
        <v/>
      </c>
      <c r="F3607" t="str">
        <f>タスク実績csv元!D3607</f>
        <v>HULFT連携エラー対応打ち合わせ</v>
      </c>
      <c r="G3607" t="str">
        <f t="shared" si="56"/>
        <v>INSERT INTO task_achivement(task_no,achive_date,end_time,start_time,task_detail,memo)VALUES('{8bf29be6-00eb-4704-99d7-d935cf00aff3}','2023/02/09','2023/02/09 20:00:00','2023/02/09 19:00:00','','HULFT連携エラー対応打ち合わせ');</v>
      </c>
    </row>
    <row r="3608" spans="1:7">
      <c r="A3608" s="48" t="str">
        <f>_xlfn.XLOOKUP(_xlfn.XLOOKUP(MID(タスク実績csv元!C3608,1,SEARCH(":",タスク実績csv元!C3608)-1),リスト!F:F,リスト!G:G)&amp;MID(タスク実績csv元!C3608,SEARCH(":",タスク実績csv元!C3608),999),タスクDB!K:K,タスクDB!A:A)</f>
        <v>{fa1d15a7-0fa5-46a0-b2a9-9b86fd9480ff}</v>
      </c>
      <c r="B3608" s="11">
        <f>タスク実績csv元!A3608</f>
        <v>44966</v>
      </c>
      <c r="C3608" s="54">
        <f>タスク実績csv元!F3608</f>
        <v>0.95833333333333337</v>
      </c>
      <c r="D3608" s="54">
        <f>タスク実績csv元!E3608</f>
        <v>0.9375</v>
      </c>
      <c r="E3608" t="str">
        <f>タスク実績csv元!I3608&amp;""</f>
        <v/>
      </c>
      <c r="F3608" t="str">
        <f>タスク実績csv元!D3608</f>
        <v>HULFT連携エラー対応報告</v>
      </c>
      <c r="G3608" t="str">
        <f t="shared" si="56"/>
        <v>INSERT INTO task_achivement(task_no,achive_date,end_time,start_time,task_detail,memo)VALUES('{fa1d15a7-0fa5-46a0-b2a9-9b86fd9480ff}','2023/02/09','2023/02/09 23:00:00','2023/02/09 22:30:00','','HULFT連携エラー対応報告');</v>
      </c>
    </row>
    <row r="3609" spans="1:7">
      <c r="A3609" s="48" t="str">
        <f>_xlfn.XLOOKUP(_xlfn.XLOOKUP(MID(タスク実績csv元!C3609,1,SEARCH(":",タスク実績csv元!C3609)-1),リスト!F:F,リスト!G:G)&amp;MID(タスク実績csv元!C3609,SEARCH(":",タスク実績csv元!C3609),999),タスクDB!K:K,タスクDB!A:A)</f>
        <v>{2679a26b-2abb-4854-961e-5c8d9ef16f8e}</v>
      </c>
      <c r="B3609" s="11">
        <f>タスク実績csv元!A3609</f>
        <v>44966</v>
      </c>
      <c r="C3609" s="54">
        <f>タスク実績csv元!F3609</f>
        <v>0.99305555555555547</v>
      </c>
      <c r="D3609" s="54">
        <f>タスク実績csv元!E3609</f>
        <v>0.95833333333333337</v>
      </c>
      <c r="E3609" t="str">
        <f>タスク実績csv元!I3609&amp;""</f>
        <v/>
      </c>
      <c r="F3609" t="str">
        <f>タスク実績csv元!D3609</f>
        <v>状況整理</v>
      </c>
      <c r="G3609" t="str">
        <f t="shared" si="56"/>
        <v>INSERT INTO task_achivement(task_no,achive_date,end_time,start_time,task_detail,memo)VALUES('{2679a26b-2abb-4854-961e-5c8d9ef16f8e}','2023/02/09','2023/02/09 23:50:00','2023/02/09 23:00:00','','状況整理');</v>
      </c>
    </row>
    <row r="3610" spans="1:7">
      <c r="A3610" s="48" t="str">
        <f>_xlfn.XLOOKUP(_xlfn.XLOOKUP(MID(タスク実績csv元!C3610,1,SEARCH(":",タスク実績csv元!C3610)-1),リスト!F:F,リスト!G:G)&amp;MID(タスク実績csv元!C3610,SEARCH(":",タスク実績csv元!C3610),999),タスクDB!K:K,タスクDB!A:A)</f>
        <v>{fa1d15a7-0fa5-46a0-b2a9-9b86fd9480ff}</v>
      </c>
      <c r="B3610" s="11">
        <f>タスク実績csv元!A3610</f>
        <v>44967</v>
      </c>
      <c r="C3610" s="54">
        <f>タスク実績csv元!F3610</f>
        <v>6.25E-2</v>
      </c>
      <c r="D3610" s="54">
        <f>タスク実績csv元!E3610</f>
        <v>0</v>
      </c>
      <c r="E3610" t="str">
        <f>タスク実績csv元!I3610&amp;""</f>
        <v/>
      </c>
      <c r="F3610" t="str">
        <f>タスク実績csv元!D3610</f>
        <v>Webサービスエラーの構成図作成</v>
      </c>
      <c r="G3610" t="str">
        <f t="shared" si="56"/>
        <v>INSERT INTO task_achivement(task_no,achive_date,end_time,start_time,task_detail,memo)VALUES('{fa1d15a7-0fa5-46a0-b2a9-9b86fd9480ff}','2023/02/10','2023/02/10 01:30:00','2023/02/10 00:00:00','','Webサービスエラーの構成図作成');</v>
      </c>
    </row>
    <row r="3611" spans="1:7">
      <c r="A3611" s="48" t="str">
        <f>_xlfn.XLOOKUP(_xlfn.XLOOKUP(MID(タスク実績csv元!C3611,1,SEARCH(":",タスク実績csv元!C3611)-1),リスト!F:F,リスト!G:G)&amp;MID(タスク実績csv元!C3611,SEARCH(":",タスク実績csv元!C3611),999),タスクDB!K:K,タスクDB!A:A)</f>
        <v>{8bf29be6-00eb-4704-99d7-d935cf00aff3}</v>
      </c>
      <c r="B3611" s="11">
        <f>タスク実績csv元!A3611</f>
        <v>44967</v>
      </c>
      <c r="C3611" s="54">
        <f>タスク実績csv元!F3611</f>
        <v>0.41666666666666669</v>
      </c>
      <c r="D3611" s="54">
        <f>タスク実績csv元!E3611</f>
        <v>0.375</v>
      </c>
      <c r="E3611" t="str">
        <f>タスク実績csv元!I3611&amp;""</f>
        <v/>
      </c>
      <c r="F3611" t="str">
        <f>タスク実績csv元!D3611</f>
        <v>SVG打ち合わせ</v>
      </c>
      <c r="G3611" t="str">
        <f t="shared" si="56"/>
        <v>INSERT INTO task_achivement(task_no,achive_date,end_time,start_time,task_detail,memo)VALUES('{8bf29be6-00eb-4704-99d7-d935cf00aff3}','2023/02/10','2023/02/10 10:00:00','2023/02/10 09:00:00','','SVG打ち合わせ');</v>
      </c>
    </row>
    <row r="3612" spans="1:7">
      <c r="A3612" s="48" t="str">
        <f>_xlfn.XLOOKUP(_xlfn.XLOOKUP(MID(タスク実績csv元!C3612,1,SEARCH(":",タスク実績csv元!C3612)-1),リスト!F:F,リスト!G:G)&amp;MID(タスク実績csv元!C3612,SEARCH(":",タスク実績csv元!C3612),999),タスクDB!K:K,タスクDB!A:A)</f>
        <v>{174424ef-9069-4fbb-b50f-0cbcb928f44d}</v>
      </c>
      <c r="B3612" s="11">
        <f>タスク実績csv元!A3612</f>
        <v>44967</v>
      </c>
      <c r="C3612" s="54">
        <f>タスク実績csv元!F3612</f>
        <v>0.5</v>
      </c>
      <c r="D3612" s="54">
        <f>タスク実績csv元!E3612</f>
        <v>0.41666666666666669</v>
      </c>
      <c r="E3612" t="str">
        <f>タスク実績csv元!I3612&amp;""</f>
        <v/>
      </c>
      <c r="F3612" t="str">
        <f>タスク実績csv元!D3612</f>
        <v>引き継ぎ打合せ</v>
      </c>
      <c r="G3612" t="str">
        <f t="shared" si="56"/>
        <v>INSERT INTO task_achivement(task_no,achive_date,end_time,start_time,task_detail,memo)VALUES('{174424ef-9069-4fbb-b50f-0cbcb928f44d}','2023/02/10','2023/02/10 12:00:00','2023/02/10 10:00:00','','引き継ぎ打合せ');</v>
      </c>
    </row>
    <row r="3613" spans="1:7">
      <c r="A3613" s="48" t="str">
        <f>_xlfn.XLOOKUP(_xlfn.XLOOKUP(MID(タスク実績csv元!C3613,1,SEARCH(":",タスク実績csv元!C3613)-1),リスト!F:F,リスト!G:G)&amp;MID(タスク実績csv元!C3613,SEARCH(":",タスク実績csv元!C3613),999),タスクDB!K:K,タスクDB!A:A)</f>
        <v>{8bf29be6-00eb-4704-99d7-d935cf00aff3}</v>
      </c>
      <c r="B3613" s="11">
        <f>タスク実績csv元!A3613</f>
        <v>44967</v>
      </c>
      <c r="C3613" s="54">
        <f>タスク実績csv元!F3613</f>
        <v>0.625</v>
      </c>
      <c r="D3613" s="54">
        <f>タスク実績csv元!E3613</f>
        <v>0.54166666666666663</v>
      </c>
      <c r="E3613" t="str">
        <f>タスク実績csv元!I3613&amp;""</f>
        <v/>
      </c>
      <c r="F3613" t="str">
        <f>タスク実績csv元!D3613</f>
        <v>要件再整理</v>
      </c>
      <c r="G3613" t="str">
        <f t="shared" si="56"/>
        <v>INSERT INTO task_achivement(task_no,achive_date,end_time,start_time,task_detail,memo)VALUES('{8bf29be6-00eb-4704-99d7-d935cf00aff3}','2023/02/10','2023/02/10 15:00:00','2023/02/10 13:00:00','','要件再整理');</v>
      </c>
    </row>
    <row r="3614" spans="1:7">
      <c r="A3614" s="48" t="str">
        <f>_xlfn.XLOOKUP(_xlfn.XLOOKUP(MID(タスク実績csv元!C3614,1,SEARCH(":",タスク実績csv元!C3614)-1),リスト!F:F,リスト!G:G)&amp;MID(タスク実績csv元!C3614,SEARCH(":",タスク実績csv元!C3614),999),タスクDB!K:K,タスクDB!A:A)</f>
        <v>{2679a26b-2abb-4854-961e-5c8d9ef16f8e}</v>
      </c>
      <c r="B3614" s="11">
        <f>タスク実績csv元!A3614</f>
        <v>44967</v>
      </c>
      <c r="C3614" s="54">
        <f>タスク実績csv元!F3614</f>
        <v>0.66666666666666663</v>
      </c>
      <c r="D3614" s="54">
        <f>タスク実績csv元!E3614</f>
        <v>0.625</v>
      </c>
      <c r="E3614" t="str">
        <f>タスク実績csv元!I3614&amp;""</f>
        <v/>
      </c>
      <c r="F3614" t="str">
        <f>タスク実績csv元!D3614</f>
        <v>品目マスタ情報整理</v>
      </c>
      <c r="G3614" t="str">
        <f t="shared" si="56"/>
        <v>INSERT INTO task_achivement(task_no,achive_date,end_time,start_time,task_detail,memo)VALUES('{2679a26b-2abb-4854-961e-5c8d9ef16f8e}','2023/02/10','2023/02/10 16:00:00','2023/02/10 15:00:00','','品目マスタ情報整理');</v>
      </c>
    </row>
    <row r="3615" spans="1:7">
      <c r="A3615" s="48" t="str">
        <f>_xlfn.XLOOKUP(_xlfn.XLOOKUP(MID(タスク実績csv元!C3615,1,SEARCH(":",タスク実績csv元!C3615)-1),リスト!F:F,リスト!G:G)&amp;MID(タスク実績csv元!C3615,SEARCH(":",タスク実績csv元!C3615),999),タスクDB!K:K,タスクDB!A:A)</f>
        <v>{1364ffab-d0f2-41d6-9eab-c1e1da536e69}</v>
      </c>
      <c r="B3615" s="11">
        <f>タスク実績csv元!A3615</f>
        <v>44967</v>
      </c>
      <c r="C3615" s="54">
        <f>タスク実績csv元!F3615</f>
        <v>0.6875</v>
      </c>
      <c r="D3615" s="54">
        <f>タスク実績csv元!E3615</f>
        <v>0.66666666666666663</v>
      </c>
      <c r="E3615" t="str">
        <f>タスク実績csv元!I3615&amp;""</f>
        <v/>
      </c>
      <c r="F3615" t="str">
        <f>タスク実績csv元!D3615</f>
        <v>夕会</v>
      </c>
      <c r="G3615" t="str">
        <f t="shared" si="56"/>
        <v>INSERT INTO task_achivement(task_no,achive_date,end_time,start_time,task_detail,memo)VALUES('{1364ffab-d0f2-41d6-9eab-c1e1da536e69}','2023/02/10','2023/02/10 16:30:00','2023/02/10 16:00:00','','夕会');</v>
      </c>
    </row>
    <row r="3616" spans="1:7">
      <c r="A3616" s="48" t="str">
        <f>_xlfn.XLOOKUP(_xlfn.XLOOKUP(MID(タスク実績csv元!C3616,1,SEARCH(":",タスク実績csv元!C3616)-1),リスト!F:F,リスト!G:G)&amp;MID(タスク実績csv元!C3616,SEARCH(":",タスク実績csv元!C3616),999),タスクDB!K:K,タスクDB!A:A)</f>
        <v>{1364ffab-d0f2-41d6-9eab-c1e1da536e69}</v>
      </c>
      <c r="B3616" s="11">
        <f>タスク実績csv元!A3616</f>
        <v>44967</v>
      </c>
      <c r="C3616" s="54">
        <f>タスク実績csv元!F3616</f>
        <v>0.70833333333333337</v>
      </c>
      <c r="D3616" s="54">
        <f>タスク実績csv元!E3616</f>
        <v>0.6875</v>
      </c>
      <c r="E3616" t="str">
        <f>タスク実績csv元!I3616&amp;""</f>
        <v/>
      </c>
      <c r="F3616" t="str">
        <f>タスク実績csv元!D3616</f>
        <v>検針合同打合せ</v>
      </c>
      <c r="G3616" t="str">
        <f t="shared" si="56"/>
        <v>INSERT INTO task_achivement(task_no,achive_date,end_time,start_time,task_detail,memo)VALUES('{1364ffab-d0f2-41d6-9eab-c1e1da536e69}','2023/02/10','2023/02/10 17:00:00','2023/02/10 16:30:00','','検針合同打合せ');</v>
      </c>
    </row>
    <row r="3617" spans="1:7">
      <c r="A3617" s="48" t="str">
        <f>_xlfn.XLOOKUP(_xlfn.XLOOKUP(MID(タスク実績csv元!C3617,1,SEARCH(":",タスク実績csv元!C3617)-1),リスト!F:F,リスト!G:G)&amp;MID(タスク実績csv元!C3617,SEARCH(":",タスク実績csv元!C3617),999),タスクDB!K:K,タスクDB!A:A)</f>
        <v>{eccefbf1-a852-44a0-af6a-c2c31b42f737}</v>
      </c>
      <c r="B3617" s="11">
        <f>タスク実績csv元!A3617</f>
        <v>44967</v>
      </c>
      <c r="C3617" s="54">
        <f>タスク実績csv元!F3617</f>
        <v>0.77083333333333337</v>
      </c>
      <c r="D3617" s="54">
        <f>タスク実績csv元!E3617</f>
        <v>0.75</v>
      </c>
      <c r="E3617" t="str">
        <f>タスク実績csv元!I3617&amp;""</f>
        <v/>
      </c>
      <c r="F3617" t="str">
        <f>タスク実績csv元!D3617</f>
        <v>夕会</v>
      </c>
      <c r="G3617" t="str">
        <f t="shared" si="56"/>
        <v>INSERT INTO task_achivement(task_no,achive_date,end_time,start_time,task_detail,memo)VALUES('{eccefbf1-a852-44a0-af6a-c2c31b42f737}','2023/02/10','2023/02/10 18:30:00','2023/02/10 18:00:00','','夕会');</v>
      </c>
    </row>
    <row r="3618" spans="1:7">
      <c r="A3618" s="48" t="str">
        <f>_xlfn.XLOOKUP(_xlfn.XLOOKUP(MID(タスク実績csv元!C3618,1,SEARCH(":",タスク実績csv元!C3618)-1),リスト!F:F,リスト!G:G)&amp;MID(タスク実績csv元!C3618,SEARCH(":",タスク実績csv元!C3618),999),タスクDB!K:K,タスクDB!A:A)</f>
        <v>{eccefbf1-a852-44a0-af6a-c2c31b42f737}</v>
      </c>
      <c r="B3618" s="11">
        <f>タスク実績csv元!A3618</f>
        <v>44967</v>
      </c>
      <c r="C3618" s="54">
        <f>タスク実績csv元!F3618</f>
        <v>0.8125</v>
      </c>
      <c r="D3618" s="54">
        <f>タスク実績csv元!E3618</f>
        <v>0.77083333333333337</v>
      </c>
      <c r="E3618" t="str">
        <f>タスク実績csv元!I3618&amp;""</f>
        <v/>
      </c>
      <c r="F3618" t="str">
        <f>タスク実績csv元!D3618</f>
        <v>品目マスタ状況確認</v>
      </c>
      <c r="G3618" t="str">
        <f t="shared" si="56"/>
        <v>INSERT INTO task_achivement(task_no,achive_date,end_time,start_time,task_detail,memo)VALUES('{eccefbf1-a852-44a0-af6a-c2c31b42f737}','2023/02/10','2023/02/10 19:30:00','2023/02/10 18:30:00','','品目マスタ状況確認');</v>
      </c>
    </row>
    <row r="3619" spans="1:7">
      <c r="A3619" s="48" t="str">
        <f>_xlfn.XLOOKUP(_xlfn.XLOOKUP(MID(タスク実績csv元!C3619,1,SEARCH(":",タスク実績csv元!C3619)-1),リスト!F:F,リスト!G:G)&amp;MID(タスク実績csv元!C3619,SEARCH(":",タスク実績csv元!C3619),999),タスクDB!K:K,タスクDB!A:A)</f>
        <v>{55b7e8b0-b3fd-40ca-ae88-05da1bdf35f8}</v>
      </c>
      <c r="B3619" s="11">
        <f>タスク実績csv元!A3619</f>
        <v>44969</v>
      </c>
      <c r="C3619" s="54">
        <f>タスク実績csv元!F3619</f>
        <v>0.40277777777777773</v>
      </c>
      <c r="D3619" s="54">
        <f>タスク実績csv元!E3619</f>
        <v>0.39583333333333331</v>
      </c>
      <c r="E3619" t="str">
        <f>タスク実績csv元!I3619&amp;""</f>
        <v/>
      </c>
      <c r="F3619" t="str">
        <f>タスク実績csv元!D3619</f>
        <v>WBS見直し</v>
      </c>
      <c r="G3619" t="str">
        <f t="shared" si="56"/>
        <v>INSERT INTO task_achivement(task_no,achive_date,end_time,start_time,task_detail,memo)VALUES('{55b7e8b0-b3fd-40ca-ae88-05da1bdf35f8}','2023/02/12','2023/02/12 09:40:00','2023/02/12 09:30:00','','WBS見直し');</v>
      </c>
    </row>
    <row r="3620" spans="1:7">
      <c r="A3620" s="48" t="str">
        <f>_xlfn.XLOOKUP(_xlfn.XLOOKUP(MID(タスク実績csv元!C3620,1,SEARCH(":",タスク実績csv元!C3620)-1),リスト!F:F,リスト!G:G)&amp;MID(タスク実績csv元!C3620,SEARCH(":",タスク実績csv元!C3620),999),タスクDB!K:K,タスクDB!A:A)</f>
        <v>{1364ffab-d0f2-41d6-9eab-c1e1da536e69}</v>
      </c>
      <c r="B3620" s="11">
        <f>タスク実績csv元!A3620</f>
        <v>44969</v>
      </c>
      <c r="C3620" s="54">
        <f>タスク実績csv元!F3620</f>
        <v>0.41666666666666669</v>
      </c>
      <c r="D3620" s="54">
        <f>タスク実績csv元!E3620</f>
        <v>0.40277777777777773</v>
      </c>
      <c r="E3620" t="str">
        <f>タスク実績csv元!I3620&amp;""</f>
        <v/>
      </c>
      <c r="F3620" t="str">
        <f>タスク実績csv元!D3620</f>
        <v>基本設計のシステム構成図修正</v>
      </c>
      <c r="G3620" t="str">
        <f t="shared" si="56"/>
        <v>INSERT INTO task_achivement(task_no,achive_date,end_time,start_time,task_detail,memo)VALUES('{1364ffab-d0f2-41d6-9eab-c1e1da536e69}','2023/02/12','2023/02/12 10:00:00','2023/02/12 09:40:00','','基本設計のシステム構成図修正');</v>
      </c>
    </row>
    <row r="3621" spans="1:7">
      <c r="A3621" s="48" t="str">
        <f>_xlfn.XLOOKUP(_xlfn.XLOOKUP(MID(タスク実績csv元!C3621,1,SEARCH(":",タスク実績csv元!C3621)-1),リスト!F:F,リスト!G:G)&amp;MID(タスク実績csv元!C3621,SEARCH(":",タスク実績csv元!C3621),999),タスクDB!K:K,タスクDB!A:A)</f>
        <v>{ade6759c-c49d-4967-b7c0-ec93e9f5f44a}</v>
      </c>
      <c r="B3621" s="11">
        <f>タスク実績csv元!A3621</f>
        <v>44969</v>
      </c>
      <c r="C3621" s="54">
        <f>タスク実績csv元!F3621</f>
        <v>0.4375</v>
      </c>
      <c r="D3621" s="54">
        <f>タスク実績csv元!E3621</f>
        <v>0.41666666666666669</v>
      </c>
      <c r="E3621" t="str">
        <f>タスク実績csv元!I3621&amp;""</f>
        <v/>
      </c>
      <c r="F3621" t="str">
        <f>タスク実績csv元!D3621</f>
        <v>課題問合せ回答(IPPAN-411)</v>
      </c>
      <c r="G3621" t="str">
        <f t="shared" si="56"/>
        <v>INSERT INTO task_achivement(task_no,achive_date,end_time,start_time,task_detail,memo)VALUES('{ade6759c-c49d-4967-b7c0-ec93e9f5f44a}','2023/02/12','2023/02/12 10:30:00','2023/02/12 10:00:00','','課題問合せ回答(IPPAN-411)');</v>
      </c>
    </row>
    <row r="3622" spans="1:7">
      <c r="A3622" s="48" t="str">
        <f>_xlfn.XLOOKUP(_xlfn.XLOOKUP(MID(タスク実績csv元!C3622,1,SEARCH(":",タスク実績csv元!C3622)-1),リスト!F:F,リスト!G:G)&amp;MID(タスク実績csv元!C3622,SEARCH(":",タスク実績csv元!C3622),999),タスクDB!K:K,タスクDB!A:A)</f>
        <v>{fa1d15a7-0fa5-46a0-b2a9-9b86fd9480ff}</v>
      </c>
      <c r="B3622" s="11">
        <f>タスク実績csv元!A3622</f>
        <v>44969</v>
      </c>
      <c r="C3622" s="54">
        <f>タスク実績csv元!F3622</f>
        <v>0.45833333333333331</v>
      </c>
      <c r="D3622" s="54">
        <f>タスク実績csv元!E3622</f>
        <v>0.4375</v>
      </c>
      <c r="E3622" t="str">
        <f>タスク実績csv元!I3622&amp;""</f>
        <v/>
      </c>
      <c r="F3622" t="str">
        <f>タスク実績csv元!D3622</f>
        <v>HULFT連携エラー対応報告</v>
      </c>
      <c r="G3622" t="str">
        <f t="shared" si="56"/>
        <v>INSERT INTO task_achivement(task_no,achive_date,end_time,start_time,task_detail,memo)VALUES('{fa1d15a7-0fa5-46a0-b2a9-9b86fd9480ff}','2023/02/12','2023/02/12 11:00:00','2023/02/12 10:30:00','','HULFT連携エラー対応報告');</v>
      </c>
    </row>
    <row r="3623" spans="1:7">
      <c r="A3623" s="48" t="str">
        <f>_xlfn.XLOOKUP(_xlfn.XLOOKUP(MID(タスク実績csv元!C3623,1,SEARCH(":",タスク実績csv元!C3623)-1),リスト!F:F,リスト!G:G)&amp;MID(タスク実績csv元!C3623,SEARCH(":",タスク実績csv元!C3623),999),タスクDB!K:K,タスクDB!A:A)</f>
        <v>{3c725e9b-a684-46d8-88fb-086261f2dbe6}</v>
      </c>
      <c r="B3623" s="11">
        <f>タスク実績csv元!A3623</f>
        <v>44970</v>
      </c>
      <c r="C3623" s="54">
        <f>タスク実績csv元!F3623</f>
        <v>0.41666666666666669</v>
      </c>
      <c r="D3623" s="54">
        <f>タスク実績csv元!E3623</f>
        <v>0.39583333333333331</v>
      </c>
      <c r="E3623" t="str">
        <f>タスク実績csv元!I3623&amp;""</f>
        <v/>
      </c>
      <c r="F3623" t="str">
        <f>タスク実績csv元!D3623</f>
        <v>週次報告整理</v>
      </c>
      <c r="G3623" t="str">
        <f t="shared" si="56"/>
        <v>INSERT INTO task_achivement(task_no,achive_date,end_time,start_time,task_detail,memo)VALUES('{3c725e9b-a684-46d8-88fb-086261f2dbe6}','2023/02/13','2023/02/13 10:00:00','2023/02/13 09:30:00','','週次報告整理');</v>
      </c>
    </row>
    <row r="3624" spans="1:7">
      <c r="A3624" s="48" t="str">
        <f>_xlfn.XLOOKUP(_xlfn.XLOOKUP(MID(タスク実績csv元!C3624,1,SEARCH(":",タスク実績csv元!C3624)-1),リスト!F:F,リスト!G:G)&amp;MID(タスク実績csv元!C3624,SEARCH(":",タスク実績csv元!C3624),999),タスクDB!K:K,タスクDB!A:A)</f>
        <v>{4c39d40d-b35f-4cfa-b549-6c5de24454e2}</v>
      </c>
      <c r="B3624" s="11">
        <f>タスク実績csv元!A3624</f>
        <v>44970</v>
      </c>
      <c r="C3624" s="54">
        <f>タスク実績csv元!F3624</f>
        <v>0.45833333333333331</v>
      </c>
      <c r="D3624" s="54">
        <f>タスク実績csv元!E3624</f>
        <v>0.41666666666666669</v>
      </c>
      <c r="E3624" t="str">
        <f>タスク実績csv元!I3624&amp;""</f>
        <v/>
      </c>
      <c r="F3624" t="str">
        <f>タスク実績csv元!D3624</f>
        <v>チームMTG</v>
      </c>
      <c r="G3624" t="str">
        <f t="shared" si="56"/>
        <v>INSERT INTO task_achivement(task_no,achive_date,end_time,start_time,task_detail,memo)VALUES('{4c39d40d-b35f-4cfa-b549-6c5de24454e2}','2023/02/13','2023/02/13 11:00:00','2023/02/13 10:00:00','','チームMTG');</v>
      </c>
    </row>
    <row r="3625" spans="1:7">
      <c r="A3625" s="48" t="str">
        <f>_xlfn.XLOOKUP(_xlfn.XLOOKUP(MID(タスク実績csv元!C3625,1,SEARCH(":",タスク実績csv元!C3625)-1),リスト!F:F,リスト!G:G)&amp;MID(タスク実績csv元!C3625,SEARCH(":",タスク実績csv元!C3625),999),タスクDB!K:K,タスクDB!A:A)</f>
        <v>{2679a26b-2abb-4854-961e-5c8d9ef16f8e}</v>
      </c>
      <c r="B3625" s="11">
        <f>タスク実績csv元!A3625</f>
        <v>44970</v>
      </c>
      <c r="C3625" s="54">
        <f>タスク実績csv元!F3625</f>
        <v>0.5</v>
      </c>
      <c r="D3625" s="54">
        <f>タスク実績csv元!E3625</f>
        <v>0.45833333333333331</v>
      </c>
      <c r="E3625" t="str">
        <f>タスク実績csv元!I3625&amp;""</f>
        <v/>
      </c>
      <c r="F3625" t="str">
        <f>タスク実績csv元!D3625</f>
        <v>資料整理</v>
      </c>
      <c r="G3625" t="str">
        <f t="shared" si="56"/>
        <v>INSERT INTO task_achivement(task_no,achive_date,end_time,start_time,task_detail,memo)VALUES('{2679a26b-2abb-4854-961e-5c8d9ef16f8e}','2023/02/13','2023/02/13 12:00:00','2023/02/13 11:00:00','','資料整理');</v>
      </c>
    </row>
    <row r="3626" spans="1:7">
      <c r="A3626" s="48" t="str">
        <f>_xlfn.XLOOKUP(_xlfn.XLOOKUP(MID(タスク実績csv元!C3626,1,SEARCH(":",タスク実績csv元!C3626)-1),リスト!F:F,リスト!G:G)&amp;MID(タスク実績csv元!C3626,SEARCH(":",タスク実績csv元!C3626),999),タスクDB!K:K,タスクDB!A:A)</f>
        <v>{8bf29be6-00eb-4704-99d7-d935cf00aff3}</v>
      </c>
      <c r="B3626" s="11">
        <f>タスク実績csv元!A3626</f>
        <v>44970</v>
      </c>
      <c r="C3626" s="54">
        <f>タスク実績csv元!F3626</f>
        <v>0.58333333333333337</v>
      </c>
      <c r="D3626" s="54">
        <f>タスク実績csv元!E3626</f>
        <v>0.54166666666666663</v>
      </c>
      <c r="E3626" t="str">
        <f>タスク実績csv元!I3626&amp;""</f>
        <v/>
      </c>
      <c r="F3626" t="str">
        <f>タスク実績csv元!D3626</f>
        <v>SWTD打ち合わせ</v>
      </c>
      <c r="G3626" t="str">
        <f t="shared" si="56"/>
        <v>INSERT INTO task_achivement(task_no,achive_date,end_time,start_time,task_detail,memo)VALUES('{8bf29be6-00eb-4704-99d7-d935cf00aff3}','2023/02/13','2023/02/13 14:00:00','2023/02/13 13:00:00','','SWTD打ち合わせ');</v>
      </c>
    </row>
    <row r="3627" spans="1:7">
      <c r="A3627" s="48" t="str">
        <f>_xlfn.XLOOKUP(_xlfn.XLOOKUP(MID(タスク実績csv元!C3627,1,SEARCH(":",タスク実績csv元!C3627)-1),リスト!F:F,リスト!G:G)&amp;MID(タスク実績csv元!C3627,SEARCH(":",タスク実績csv元!C3627),999),タスクDB!K:K,タスクDB!A:A)</f>
        <v>{8bf29be6-00eb-4704-99d7-d935cf00aff3}</v>
      </c>
      <c r="B3627" s="11">
        <f>タスク実績csv元!A3627</f>
        <v>44970</v>
      </c>
      <c r="C3627" s="54">
        <f>タスク実績csv元!F3627</f>
        <v>0.625</v>
      </c>
      <c r="D3627" s="54">
        <f>タスク実績csv元!E3627</f>
        <v>0.58333333333333337</v>
      </c>
      <c r="E3627" t="str">
        <f>タスク実績csv元!I3627&amp;""</f>
        <v/>
      </c>
      <c r="F3627" t="str">
        <f>タスク実績csv元!D3627</f>
        <v>SWTD010設計レビュー</v>
      </c>
      <c r="G3627" t="str">
        <f t="shared" si="56"/>
        <v>INSERT INTO task_achivement(task_no,achive_date,end_time,start_time,task_detail,memo)VALUES('{8bf29be6-00eb-4704-99d7-d935cf00aff3}','2023/02/13','2023/02/13 15:00:00','2023/02/13 14:00:00','','SWTD010設計レビュー');</v>
      </c>
    </row>
    <row r="3628" spans="1:7">
      <c r="A3628" s="48" t="str">
        <f>_xlfn.XLOOKUP(_xlfn.XLOOKUP(MID(タスク実績csv元!C3628,1,SEARCH(":",タスク実績csv元!C3628)-1),リスト!F:F,リスト!G:G)&amp;MID(タスク実績csv元!C3628,SEARCH(":",タスク実績csv元!C3628),999),タスクDB!K:K,タスクDB!A:A)</f>
        <v>{174424ef-9069-4fbb-b50f-0cbcb928f44d}</v>
      </c>
      <c r="B3628" s="11">
        <f>タスク実績csv元!A3628</f>
        <v>44970</v>
      </c>
      <c r="C3628" s="54">
        <f>タスク実績csv元!F3628</f>
        <v>0.64583333333333337</v>
      </c>
      <c r="D3628" s="54">
        <f>タスク実績csv元!E3628</f>
        <v>0.625</v>
      </c>
      <c r="E3628" t="str">
        <f>タスク実績csv元!I3628&amp;""</f>
        <v/>
      </c>
      <c r="F3628" t="str">
        <f>タスク実績csv元!D3628</f>
        <v>引継ぎQA対応</v>
      </c>
      <c r="G3628" t="str">
        <f t="shared" si="56"/>
        <v>INSERT INTO task_achivement(task_no,achive_date,end_time,start_time,task_detail,memo)VALUES('{174424ef-9069-4fbb-b50f-0cbcb928f44d}','2023/02/13','2023/02/13 15:30:00','2023/02/13 15:00:00','','引継ぎQA対応');</v>
      </c>
    </row>
    <row r="3629" spans="1:7">
      <c r="A3629" s="48" t="str">
        <f>_xlfn.XLOOKUP(_xlfn.XLOOKUP(MID(タスク実績csv元!C3629,1,SEARCH(":",タスク実績csv元!C3629)-1),リスト!F:F,リスト!G:G)&amp;MID(タスク実績csv元!C3629,SEARCH(":",タスク実績csv元!C3629),999),タスクDB!K:K,タスクDB!A:A)</f>
        <v>{f7743e70-6368-4409-842a-d4969ce91fd1}</v>
      </c>
      <c r="B3629" s="11">
        <f>タスク実績csv元!A3629</f>
        <v>44970</v>
      </c>
      <c r="C3629" s="54">
        <f>タスク実績csv元!F3629</f>
        <v>0.66666666666666663</v>
      </c>
      <c r="D3629" s="54">
        <f>タスク実績csv元!E3629</f>
        <v>0.64583333333333337</v>
      </c>
      <c r="E3629" t="str">
        <f>タスク実績csv元!I3629&amp;""</f>
        <v/>
      </c>
      <c r="F3629" t="str">
        <f>タスク実績csv元!D3629</f>
        <v>整理</v>
      </c>
      <c r="G3629" t="str">
        <f t="shared" si="56"/>
        <v>INSERT INTO task_achivement(task_no,achive_date,end_time,start_time,task_detail,memo)VALUES('{f7743e70-6368-4409-842a-d4969ce91fd1}','2023/02/13','2023/02/13 16:00:00','2023/02/13 15:30:00','','整理');</v>
      </c>
    </row>
    <row r="3630" spans="1:7">
      <c r="A3630" s="48" t="str">
        <f>_xlfn.XLOOKUP(_xlfn.XLOOKUP(MID(タスク実績csv元!C3630,1,SEARCH(":",タスク実績csv元!C3630)-1),リスト!F:F,リスト!G:G)&amp;MID(タスク実績csv元!C3630,SEARCH(":",タスク実績csv元!C3630),999),タスクDB!K:K,タスクDB!A:A)</f>
        <v>{1364ffab-d0f2-41d6-9eab-c1e1da536e69}</v>
      </c>
      <c r="B3630" s="11">
        <f>タスク実績csv元!A3630</f>
        <v>44970</v>
      </c>
      <c r="C3630" s="54">
        <f>タスク実績csv元!F3630</f>
        <v>0.6875</v>
      </c>
      <c r="D3630" s="54">
        <f>タスク実績csv元!E3630</f>
        <v>0.66666666666666663</v>
      </c>
      <c r="E3630" t="str">
        <f>タスク実績csv元!I3630&amp;""</f>
        <v/>
      </c>
      <c r="F3630" t="str">
        <f>タスク実績csv元!D3630</f>
        <v>夕会</v>
      </c>
      <c r="G3630" t="str">
        <f t="shared" si="56"/>
        <v>INSERT INTO task_achivement(task_no,achive_date,end_time,start_time,task_detail,memo)VALUES('{1364ffab-d0f2-41d6-9eab-c1e1da536e69}','2023/02/13','2023/02/13 16:30:00','2023/02/13 16:00:00','','夕会');</v>
      </c>
    </row>
    <row r="3631" spans="1:7">
      <c r="A3631" s="48" t="str">
        <f>_xlfn.XLOOKUP(_xlfn.XLOOKUP(MID(タスク実績csv元!C3631,1,SEARCH(":",タスク実績csv元!C3631)-1),リスト!F:F,リスト!G:G)&amp;MID(タスク実績csv元!C3631,SEARCH(":",タスク実績csv元!C3631),999),タスクDB!K:K,タスクDB!A:A)</f>
        <v>{1364ffab-d0f2-41d6-9eab-c1e1da536e69}</v>
      </c>
      <c r="B3631" s="11">
        <f>タスク実績csv元!A3631</f>
        <v>44970</v>
      </c>
      <c r="C3631" s="54">
        <f>タスク実績csv元!F3631</f>
        <v>0.69791666666666663</v>
      </c>
      <c r="D3631" s="54">
        <f>タスク実績csv元!E3631</f>
        <v>0.6875</v>
      </c>
      <c r="E3631" t="str">
        <f>タスク実績csv元!I3631&amp;""</f>
        <v/>
      </c>
      <c r="F3631" t="str">
        <f>タスク実績csv元!D3631</f>
        <v>証明書更新手順作成</v>
      </c>
      <c r="G3631" t="str">
        <f t="shared" si="56"/>
        <v>INSERT INTO task_achivement(task_no,achive_date,end_time,start_time,task_detail,memo)VALUES('{1364ffab-d0f2-41d6-9eab-c1e1da536e69}','2023/02/13','2023/02/13 16:45:00','2023/02/13 16:30:00','','証明書更新手順作成');</v>
      </c>
    </row>
    <row r="3632" spans="1:7">
      <c r="A3632" s="48" t="str">
        <f>_xlfn.XLOOKUP(_xlfn.XLOOKUP(MID(タスク実績csv元!C3632,1,SEARCH(":",タスク実績csv元!C3632)-1),リスト!F:F,リスト!G:G)&amp;MID(タスク実績csv元!C3632,SEARCH(":",タスク実績csv元!C3632),999),タスクDB!K:K,タスクDB!A:A)</f>
        <v>{ade6759c-c49d-4967-b7c0-ec93e9f5f44a}</v>
      </c>
      <c r="B3632" s="11">
        <f>タスク実績csv元!A3632</f>
        <v>44970</v>
      </c>
      <c r="C3632" s="54">
        <f>タスク実績csv元!F3632</f>
        <v>0.70833333333333337</v>
      </c>
      <c r="D3632" s="54">
        <f>タスク実績csv元!E3632</f>
        <v>0.69791666666666663</v>
      </c>
      <c r="E3632" t="str">
        <f>タスク実績csv元!I3632&amp;""</f>
        <v/>
      </c>
      <c r="F3632" t="str">
        <f>タスク実績csv元!D3632</f>
        <v>設計修正</v>
      </c>
      <c r="G3632" t="str">
        <f t="shared" si="56"/>
        <v>INSERT INTO task_achivement(task_no,achive_date,end_time,start_time,task_detail,memo)VALUES('{ade6759c-c49d-4967-b7c0-ec93e9f5f44a}','2023/02/13','2023/02/13 17:00:00','2023/02/13 16:45:00','','設計修正');</v>
      </c>
    </row>
    <row r="3633" spans="1:7">
      <c r="A3633" s="48" t="str">
        <f>_xlfn.XLOOKUP(_xlfn.XLOOKUP(MID(タスク実績csv元!C3633,1,SEARCH(":",タスク実績csv元!C3633)-1),リスト!F:F,リスト!G:G)&amp;MID(タスク実績csv元!C3633,SEARCH(":",タスク実績csv元!C3633),999),タスクDB!K:K,タスクDB!A:A)</f>
        <v>{f7743e70-6368-4409-842a-d4969ce91fd1}</v>
      </c>
      <c r="B3633" s="11">
        <f>タスク実績csv元!A3633</f>
        <v>44970</v>
      </c>
      <c r="C3633" s="54">
        <f>タスク実績csv元!F3633</f>
        <v>0.72916666666666663</v>
      </c>
      <c r="D3633" s="54">
        <f>タスク実績csv元!E3633</f>
        <v>0.70833333333333337</v>
      </c>
      <c r="E3633" t="str">
        <f>タスク実績csv元!I3633&amp;""</f>
        <v/>
      </c>
      <c r="F3633" t="str">
        <f>タスク実績csv元!D3633</f>
        <v>整理</v>
      </c>
      <c r="G3633" t="str">
        <f t="shared" si="56"/>
        <v>INSERT INTO task_achivement(task_no,achive_date,end_time,start_time,task_detail,memo)VALUES('{f7743e70-6368-4409-842a-d4969ce91fd1}','2023/02/13','2023/02/13 17:30:00','2023/02/13 17:00:00','','整理');</v>
      </c>
    </row>
    <row r="3634" spans="1:7">
      <c r="A3634" s="48" t="str">
        <f>_xlfn.XLOOKUP(_xlfn.XLOOKUP(MID(タスク実績csv元!C3634,1,SEARCH(":",タスク実績csv元!C3634)-1),リスト!F:F,リスト!G:G)&amp;MID(タスク実績csv元!C3634,SEARCH(":",タスク実績csv元!C3634),999),タスクDB!K:K,タスクDB!A:A)</f>
        <v>{eccefbf1-a852-44a0-af6a-c2c31b42f737}</v>
      </c>
      <c r="B3634" s="11">
        <f>タスク実績csv元!A3634</f>
        <v>44970</v>
      </c>
      <c r="C3634" s="54">
        <f>タスク実績csv元!F3634</f>
        <v>0.77083333333333337</v>
      </c>
      <c r="D3634" s="54">
        <f>タスク実績csv元!E3634</f>
        <v>0.72916666666666663</v>
      </c>
      <c r="E3634" t="str">
        <f>タスク実績csv元!I3634&amp;""</f>
        <v/>
      </c>
      <c r="F3634" t="str">
        <f>タスク実績csv元!D3634</f>
        <v>夕会</v>
      </c>
      <c r="G3634" t="str">
        <f t="shared" si="56"/>
        <v>INSERT INTO task_achivement(task_no,achive_date,end_time,start_time,task_detail,memo)VALUES('{eccefbf1-a852-44a0-af6a-c2c31b42f737}','2023/02/13','2023/02/13 18:30:00','2023/02/13 17:30:00','','夕会');</v>
      </c>
    </row>
    <row r="3635" spans="1:7">
      <c r="A3635" s="48" t="str">
        <f>_xlfn.XLOOKUP(_xlfn.XLOOKUP(MID(タスク実績csv元!C3635,1,SEARCH(":",タスク実績csv元!C3635)-1),リスト!F:F,リスト!G:G)&amp;MID(タスク実績csv元!C3635,SEARCH(":",タスク実績csv元!C3635),999),タスクDB!K:K,タスクDB!A:A)</f>
        <v>{4c39d40d-b35f-4cfa-b549-6c5de24454e2}</v>
      </c>
      <c r="B3635" s="11">
        <f>タスク実績csv元!A3635</f>
        <v>44971</v>
      </c>
      <c r="C3635" s="54">
        <f>タスク実績csv元!F3635</f>
        <v>0.41666666666666669</v>
      </c>
      <c r="D3635" s="54">
        <f>タスク実績csv元!E3635</f>
        <v>0.39583333333333331</v>
      </c>
      <c r="E3635" t="str">
        <f>タスク実績csv元!I3635&amp;""</f>
        <v/>
      </c>
      <c r="F3635" t="str">
        <f>タスク実績csv元!D3635</f>
        <v>朝会</v>
      </c>
      <c r="G3635" t="str">
        <f t="shared" si="56"/>
        <v>INSERT INTO task_achivement(task_no,achive_date,end_time,start_time,task_detail,memo)VALUES('{4c39d40d-b35f-4cfa-b549-6c5de24454e2}','2023/02/14','2023/02/14 10:00:00','2023/02/14 09:30:00','','朝会');</v>
      </c>
    </row>
    <row r="3636" spans="1:7">
      <c r="A3636" s="48" t="str">
        <f>_xlfn.XLOOKUP(_xlfn.XLOOKUP(MID(タスク実績csv元!C3636,1,SEARCH(":",タスク実績csv元!C3636)-1),リスト!F:F,リスト!G:G)&amp;MID(タスク実績csv元!C3636,SEARCH(":",タスク実績csv元!C3636),999),タスクDB!K:K,タスクDB!A:A)</f>
        <v>{8bf29be6-00eb-4704-99d7-d935cf00aff3}</v>
      </c>
      <c r="B3636" s="11">
        <f>タスク実績csv元!A3636</f>
        <v>44971</v>
      </c>
      <c r="C3636" s="54">
        <f>タスク実績csv元!F3636</f>
        <v>0.45833333333333331</v>
      </c>
      <c r="D3636" s="54">
        <f>タスク実績csv元!E3636</f>
        <v>0.41666666666666669</v>
      </c>
      <c r="E3636" t="str">
        <f>タスク実績csv元!I3636&amp;""</f>
        <v/>
      </c>
      <c r="F3636" t="str">
        <f>タスク実績csv元!D3636</f>
        <v>3社定例打ち合わせ</v>
      </c>
      <c r="G3636" t="str">
        <f t="shared" si="56"/>
        <v>INSERT INTO task_achivement(task_no,achive_date,end_time,start_time,task_detail,memo)VALUES('{8bf29be6-00eb-4704-99d7-d935cf00aff3}','2023/02/14','2023/02/14 11:00:00','2023/02/14 10:00:00','','3社定例打ち合わせ');</v>
      </c>
    </row>
    <row r="3637" spans="1:7">
      <c r="A3637" s="48" t="str">
        <f>_xlfn.XLOOKUP(_xlfn.XLOOKUP(MID(タスク実績csv元!C3637,1,SEARCH(":",タスク実績csv元!C3637)-1),リスト!F:F,リスト!G:G)&amp;MID(タスク実績csv元!C3637,SEARCH(":",タスク実績csv元!C3637),999),タスクDB!K:K,タスクDB!A:A)</f>
        <v>{fa1d15a7-0fa5-46a0-b2a9-9b86fd9480ff}</v>
      </c>
      <c r="B3637" s="11">
        <f>タスク実績csv元!A3637</f>
        <v>44971</v>
      </c>
      <c r="C3637" s="54">
        <f>タスク実績csv元!F3637</f>
        <v>0.47916666666666669</v>
      </c>
      <c r="D3637" s="54">
        <f>タスク実績csv元!E3637</f>
        <v>0.45833333333333331</v>
      </c>
      <c r="E3637" t="str">
        <f>タスク実績csv元!I3637&amp;""</f>
        <v/>
      </c>
      <c r="F3637" t="str">
        <f>タスク実績csv元!D3637</f>
        <v>HULFT連携エラー対応調整</v>
      </c>
      <c r="G3637" t="str">
        <f t="shared" si="56"/>
        <v>INSERT INTO task_achivement(task_no,achive_date,end_time,start_time,task_detail,memo)VALUES('{fa1d15a7-0fa5-46a0-b2a9-9b86fd9480ff}','2023/02/14','2023/02/14 11:30:00','2023/02/14 11:00:00','','HULFT連携エラー対応調整');</v>
      </c>
    </row>
    <row r="3638" spans="1:7">
      <c r="A3638" s="48" t="str">
        <f>_xlfn.XLOOKUP(_xlfn.XLOOKUP(MID(タスク実績csv元!C3638,1,SEARCH(":",タスク実績csv元!C3638)-1),リスト!F:F,リスト!G:G)&amp;MID(タスク実績csv元!C3638,SEARCH(":",タスク実績csv元!C3638),999),タスクDB!K:K,タスクDB!A:A)</f>
        <v>{eccefbf1-a852-44a0-af6a-c2c31b42f737}</v>
      </c>
      <c r="B3638" s="11">
        <f>タスク実績csv元!A3638</f>
        <v>44971</v>
      </c>
      <c r="C3638" s="54">
        <f>タスク実績csv元!F3638</f>
        <v>0.5</v>
      </c>
      <c r="D3638" s="54">
        <f>タスク実績csv元!E3638</f>
        <v>0.47916666666666669</v>
      </c>
      <c r="E3638" t="str">
        <f>タスク実績csv元!I3638&amp;""</f>
        <v/>
      </c>
      <c r="F3638" t="str">
        <f>タスク実績csv元!D3638</f>
        <v>SOTC010改修依頼打合せ(原田)</v>
      </c>
      <c r="G3638" t="str">
        <f t="shared" si="56"/>
        <v>INSERT INTO task_achivement(task_no,achive_date,end_time,start_time,task_detail,memo)VALUES('{eccefbf1-a852-44a0-af6a-c2c31b42f737}','2023/02/14','2023/02/14 12:00:00','2023/02/14 11:30:00','','SOTC010改修依頼打合せ(原田)');</v>
      </c>
    </row>
    <row r="3639" spans="1:7">
      <c r="A3639" s="48" t="str">
        <f>_xlfn.XLOOKUP(_xlfn.XLOOKUP(MID(タスク実績csv元!C3639,1,SEARCH(":",タスク実績csv元!C3639)-1),リスト!F:F,リスト!G:G)&amp;MID(タスク実績csv元!C3639,SEARCH(":",タスク実績csv元!C3639),999),タスクDB!K:K,タスクDB!A:A)</f>
        <v>{eccefbf1-a852-44a0-af6a-c2c31b42f737}</v>
      </c>
      <c r="B3639" s="11">
        <f>タスク実績csv元!A3639</f>
        <v>44971</v>
      </c>
      <c r="C3639" s="54">
        <f>タスク実績csv元!F3639</f>
        <v>0.58333333333333337</v>
      </c>
      <c r="D3639" s="54">
        <f>タスク実績csv元!E3639</f>
        <v>0.54166666666666663</v>
      </c>
      <c r="E3639" t="str">
        <f>タスク実績csv元!I3639&amp;""</f>
        <v/>
      </c>
      <c r="F3639" t="str">
        <f>タスク実績csv元!D3639</f>
        <v>SIT課題確認(SPTP020項目修正, SOTC090構造修正)</v>
      </c>
      <c r="G3639" t="str">
        <f t="shared" si="56"/>
        <v>INSERT INTO task_achivement(task_no,achive_date,end_time,start_time,task_detail,memo)VALUES('{eccefbf1-a852-44a0-af6a-c2c31b42f737}','2023/02/14','2023/02/14 14:00:00','2023/02/14 13:00:00','','SIT課題確認(SPTP020項目修正, SOTC090構造修正)');</v>
      </c>
    </row>
    <row r="3640" spans="1:7">
      <c r="A3640" s="48" t="str">
        <f>_xlfn.XLOOKUP(_xlfn.XLOOKUP(MID(タスク実績csv元!C3640,1,SEARCH(":",タスク実績csv元!C3640)-1),リスト!F:F,リスト!G:G)&amp;MID(タスク実績csv元!C3640,SEARCH(":",タスク実績csv元!C3640),999),タスクDB!K:K,タスクDB!A:A)</f>
        <v>{55b7e8b0-b3fd-40ca-ae88-05da1bdf35f8}</v>
      </c>
      <c r="B3640" s="11">
        <f>タスク実績csv元!A3640</f>
        <v>44971</v>
      </c>
      <c r="C3640" s="54">
        <f>タスク実績csv元!F3640</f>
        <v>0.625</v>
      </c>
      <c r="D3640" s="54">
        <f>タスク実績csv元!E3640</f>
        <v>0.58333333333333337</v>
      </c>
      <c r="E3640" t="str">
        <f>タスク実績csv元!I3640&amp;""</f>
        <v/>
      </c>
      <c r="F3640" t="str">
        <f>タスク実績csv元!D3640</f>
        <v>SIT課題状況整理</v>
      </c>
      <c r="G3640" t="str">
        <f t="shared" si="56"/>
        <v>INSERT INTO task_achivement(task_no,achive_date,end_time,start_time,task_detail,memo)VALUES('{55b7e8b0-b3fd-40ca-ae88-05da1bdf35f8}','2023/02/14','2023/02/14 15:00:00','2023/02/14 14:00:00','','SIT課題状況整理');</v>
      </c>
    </row>
    <row r="3641" spans="1:7">
      <c r="A3641" s="48" t="str">
        <f>_xlfn.XLOOKUP(_xlfn.XLOOKUP(MID(タスク実績csv元!C3641,1,SEARCH(":",タスク実績csv元!C3641)-1),リスト!F:F,リスト!G:G)&amp;MID(タスク実績csv元!C3641,SEARCH(":",タスク実績csv元!C3641),999),タスクDB!K:K,タスクDB!A:A)</f>
        <v>{eccefbf1-a852-44a0-af6a-c2c31b42f737}</v>
      </c>
      <c r="B3641" s="11">
        <f>タスク実績csv元!A3641</f>
        <v>44971</v>
      </c>
      <c r="C3641" s="54">
        <f>タスク実績csv元!F3641</f>
        <v>0.6875</v>
      </c>
      <c r="D3641" s="54">
        <f>タスク実績csv元!E3641</f>
        <v>0.625</v>
      </c>
      <c r="E3641" t="str">
        <f>タスク実績csv元!I3641&amp;""</f>
        <v/>
      </c>
      <c r="F3641" t="str">
        <f>タスク実績csv元!D3641</f>
        <v>SIT状況連携(永嶋)</v>
      </c>
      <c r="G3641" t="str">
        <f t="shared" si="56"/>
        <v>INSERT INTO task_achivement(task_no,achive_date,end_time,start_time,task_detail,memo)VALUES('{eccefbf1-a852-44a0-af6a-c2c31b42f737}','2023/02/14','2023/02/14 16:30:00','2023/02/14 15:00:00','','SIT状況連携(永嶋)');</v>
      </c>
    </row>
    <row r="3642" spans="1:7">
      <c r="A3642" s="48" t="str">
        <f>_xlfn.XLOOKUP(_xlfn.XLOOKUP(MID(タスク実績csv元!C3642,1,SEARCH(":",タスク実績csv元!C3642)-1),リスト!F:F,リスト!G:G)&amp;MID(タスク実績csv元!C3642,SEARCH(":",タスク実績csv元!C3642),999),タスクDB!K:K,タスクDB!A:A)</f>
        <v>{55b7e8b0-b3fd-40ca-ae88-05da1bdf35f8}</v>
      </c>
      <c r="B3642" s="11">
        <f>タスク実績csv元!A3642</f>
        <v>44971</v>
      </c>
      <c r="C3642" s="54">
        <f>タスク実績csv元!F3642</f>
        <v>0.75</v>
      </c>
      <c r="D3642" s="54">
        <f>タスク実績csv元!E3642</f>
        <v>0.6875</v>
      </c>
      <c r="E3642" t="str">
        <f>タスク実績csv元!I3642&amp;""</f>
        <v/>
      </c>
      <c r="F3642" t="str">
        <f>タスク実績csv元!D3642</f>
        <v>OTCシナリオ数再確認</v>
      </c>
      <c r="G3642" t="str">
        <f t="shared" si="56"/>
        <v>INSERT INTO task_achivement(task_no,achive_date,end_time,start_time,task_detail,memo)VALUES('{55b7e8b0-b3fd-40ca-ae88-05da1bdf35f8}','2023/02/14','2023/02/14 18:00:00','2023/02/14 16:30:00','','OTCシナリオ数再確認');</v>
      </c>
    </row>
    <row r="3643" spans="1:7">
      <c r="A3643" s="48" t="str">
        <f>_xlfn.XLOOKUP(_xlfn.XLOOKUP(MID(タスク実績csv元!C3643,1,SEARCH(":",タスク実績csv元!C3643)-1),リスト!F:F,リスト!G:G)&amp;MID(タスク実績csv元!C3643,SEARCH(":",タスク実績csv元!C3643),999),タスクDB!K:K,タスクDB!A:A)</f>
        <v>{eccefbf1-a852-44a0-af6a-c2c31b42f737}</v>
      </c>
      <c r="B3643" s="11">
        <f>タスク実績csv元!A3643</f>
        <v>44971</v>
      </c>
      <c r="C3643" s="54">
        <f>タスク実績csv元!F3643</f>
        <v>0.8125</v>
      </c>
      <c r="D3643" s="54">
        <f>タスク実績csv元!E3643</f>
        <v>0.75</v>
      </c>
      <c r="E3643" t="str">
        <f>タスク実績csv元!I3643&amp;""</f>
        <v/>
      </c>
      <c r="F3643" t="str">
        <f>タスク実績csv元!D3643</f>
        <v>SIT状況確認(木幡、永嶋)</v>
      </c>
      <c r="G3643" t="str">
        <f t="shared" si="56"/>
        <v>INSERT INTO task_achivement(task_no,achive_date,end_time,start_time,task_detail,memo)VALUES('{eccefbf1-a852-44a0-af6a-c2c31b42f737}','2023/02/14','2023/02/14 19:30:00','2023/02/14 18:00:00','','SIT状況確認(木幡、永嶋)');</v>
      </c>
    </row>
    <row r="3644" spans="1:7">
      <c r="A3644" s="48" t="str">
        <f>_xlfn.XLOOKUP(_xlfn.XLOOKUP(MID(タスク実績csv元!C3644,1,SEARCH(":",タスク実績csv元!C3644)-1),リスト!F:F,リスト!G:G)&amp;MID(タスク実績csv元!C3644,SEARCH(":",タスク実績csv元!C3644),999),タスクDB!K:K,タスクDB!A:A)</f>
        <v>{eccefbf1-a852-44a0-af6a-c2c31b42f737}</v>
      </c>
      <c r="B3644" s="11">
        <f>タスク実績csv元!A3644</f>
        <v>44971</v>
      </c>
      <c r="C3644" s="54">
        <f>タスク実績csv元!F3644</f>
        <v>0.85416666666666663</v>
      </c>
      <c r="D3644" s="54">
        <f>タスク実績csv元!E3644</f>
        <v>0.8125</v>
      </c>
      <c r="E3644" t="str">
        <f>タスク実績csv元!I3644&amp;""</f>
        <v/>
      </c>
      <c r="F3644" t="str">
        <f>タスク実績csv元!D3644</f>
        <v>SIT進め方相談(永嶋)</v>
      </c>
      <c r="G3644" t="str">
        <f t="shared" si="56"/>
        <v>INSERT INTO task_achivement(task_no,achive_date,end_time,start_time,task_detail,memo)VALUES('{eccefbf1-a852-44a0-af6a-c2c31b42f737}','2023/02/14','2023/02/14 20:30:00','2023/02/14 19:30:00','','SIT進め方相談(永嶋)');</v>
      </c>
    </row>
    <row r="3645" spans="1:7">
      <c r="A3645" s="48" t="str">
        <f>_xlfn.XLOOKUP(_xlfn.XLOOKUP(MID(タスク実績csv元!C3645,1,SEARCH(":",タスク実績csv元!C3645)-1),リスト!F:F,リスト!G:G)&amp;MID(タスク実績csv元!C3645,SEARCH(":",タスク実績csv元!C3645),999),タスクDB!K:K,タスクDB!A:A)</f>
        <v>{4c39d40d-b35f-4cfa-b549-6c5de24454e2}</v>
      </c>
      <c r="B3645" s="11">
        <f>タスク実績csv元!A3645</f>
        <v>44972</v>
      </c>
      <c r="C3645" s="54">
        <f>タスク実績csv元!F3645</f>
        <v>0.40625</v>
      </c>
      <c r="D3645" s="54">
        <f>タスク実績csv元!E3645</f>
        <v>0.39583333333333331</v>
      </c>
      <c r="E3645" t="str">
        <f>タスク実績csv元!I3645&amp;""</f>
        <v/>
      </c>
      <c r="F3645" t="str">
        <f>タスク実績csv元!D3645</f>
        <v>朝会</v>
      </c>
      <c r="G3645" t="str">
        <f t="shared" si="56"/>
        <v>INSERT INTO task_achivement(task_no,achive_date,end_time,start_time,task_detail,memo)VALUES('{4c39d40d-b35f-4cfa-b549-6c5de24454e2}','2023/02/15','2023/02/15 09:45:00','2023/02/15 09:30:00','','朝会');</v>
      </c>
    </row>
    <row r="3646" spans="1:7">
      <c r="A3646" s="48" t="str">
        <f>_xlfn.XLOOKUP(_xlfn.XLOOKUP(MID(タスク実績csv元!C3646,1,SEARCH(":",タスク実績csv元!C3646)-1),リスト!F:F,リスト!G:G)&amp;MID(タスク実績csv元!C3646,SEARCH(":",タスク実績csv元!C3646),999),タスクDB!K:K,タスクDB!A:A)</f>
        <v>{ade6759c-c49d-4967-b7c0-ec93e9f5f44a}</v>
      </c>
      <c r="B3646" s="11">
        <f>タスク実績csv元!A3646</f>
        <v>44972</v>
      </c>
      <c r="C3646" s="54">
        <f>タスク実績csv元!F3646</f>
        <v>0.41666666666666669</v>
      </c>
      <c r="D3646" s="54">
        <f>タスク実績csv元!E3646</f>
        <v>0.40625</v>
      </c>
      <c r="E3646" t="str">
        <f>タスク実績csv元!I3646&amp;""</f>
        <v/>
      </c>
      <c r="F3646" t="str">
        <f>タスク実績csv元!D3646</f>
        <v>課題問合せ回答(IPPAN-411)</v>
      </c>
      <c r="G3646" t="str">
        <f t="shared" si="56"/>
        <v>INSERT INTO task_achivement(task_no,achive_date,end_time,start_time,task_detail,memo)VALUES('{ade6759c-c49d-4967-b7c0-ec93e9f5f44a}','2023/02/15','2023/02/15 10:00:00','2023/02/15 09:45:00','','課題問合せ回答(IPPAN-411)');</v>
      </c>
    </row>
    <row r="3647" spans="1:7">
      <c r="A3647" s="48" t="str">
        <f>_xlfn.XLOOKUP(_xlfn.XLOOKUP(MID(タスク実績csv元!C3647,1,SEARCH(":",タスク実績csv元!C3647)-1),リスト!F:F,リスト!G:G)&amp;MID(タスク実績csv元!C3647,SEARCH(":",タスク実績csv元!C3647),999),タスクDB!K:K,タスクDB!A:A)</f>
        <v>{eccefbf1-a852-44a0-af6a-c2c31b42f737}</v>
      </c>
      <c r="B3647" s="11">
        <f>タスク実績csv元!A3647</f>
        <v>44972</v>
      </c>
      <c r="C3647" s="54">
        <f>タスク実績csv元!F3647</f>
        <v>0.45833333333333331</v>
      </c>
      <c r="D3647" s="54">
        <f>タスク実績csv元!E3647</f>
        <v>0.41666666666666669</v>
      </c>
      <c r="E3647" t="str">
        <f>タスク実績csv元!I3647&amp;""</f>
        <v/>
      </c>
      <c r="F3647" t="str">
        <f>タスク実績csv元!D3647</f>
        <v>SIT状況連携(市川)</v>
      </c>
      <c r="G3647" t="str">
        <f t="shared" si="56"/>
        <v>INSERT INTO task_achivement(task_no,achive_date,end_time,start_time,task_detail,memo)VALUES('{eccefbf1-a852-44a0-af6a-c2c31b42f737}','2023/02/15','2023/02/15 11:00:00','2023/02/15 10:00:00','','SIT状況連携(市川)');</v>
      </c>
    </row>
    <row r="3648" spans="1:7">
      <c r="A3648" s="48" t="str">
        <f>_xlfn.XLOOKUP(_xlfn.XLOOKUP(MID(タスク実績csv元!C3648,1,SEARCH(":",タスク実績csv元!C3648)-1),リスト!F:F,リスト!G:G)&amp;MID(タスク実績csv元!C3648,SEARCH(":",タスク実績csv元!C3648),999),タスクDB!K:K,タスクDB!A:A)</f>
        <v>{eccefbf1-a852-44a0-af6a-c2c31b42f737}</v>
      </c>
      <c r="B3648" s="11">
        <f>タスク実績csv元!A3648</f>
        <v>44972</v>
      </c>
      <c r="C3648" s="54">
        <f>タスク実績csv元!F3648</f>
        <v>0.5</v>
      </c>
      <c r="D3648" s="54">
        <f>タスク実績csv元!E3648</f>
        <v>0.45833333333333331</v>
      </c>
      <c r="E3648" t="str">
        <f>タスク実績csv元!I3648&amp;""</f>
        <v/>
      </c>
      <c r="F3648" t="str">
        <f>タスク実績csv元!D3648</f>
        <v>設計レビュー</v>
      </c>
      <c r="G3648" t="str">
        <f t="shared" si="56"/>
        <v>INSERT INTO task_achivement(task_no,achive_date,end_time,start_time,task_detail,memo)VALUES('{eccefbf1-a852-44a0-af6a-c2c31b42f737}','2023/02/15','2023/02/15 12:00:00','2023/02/15 11:00:00','','設計レビュー');</v>
      </c>
    </row>
    <row r="3649" spans="1:7">
      <c r="A3649" s="48" t="str">
        <f>_xlfn.XLOOKUP(_xlfn.XLOOKUP(MID(タスク実績csv元!C3649,1,SEARCH(":",タスク実績csv元!C3649)-1),リスト!F:F,リスト!G:G)&amp;MID(タスク実績csv元!C3649,SEARCH(":",タスク実績csv元!C3649),999),タスクDB!K:K,タスクDB!A:A)</f>
        <v>{8bf29be6-00eb-4704-99d7-d935cf00aff3}</v>
      </c>
      <c r="B3649" s="11">
        <f>タスク実績csv元!A3649</f>
        <v>44972</v>
      </c>
      <c r="C3649" s="54">
        <f>タスク実績csv元!F3649</f>
        <v>0.58333333333333337</v>
      </c>
      <c r="D3649" s="54">
        <f>タスク実績csv元!E3649</f>
        <v>0.54166666666666663</v>
      </c>
      <c r="E3649" t="str">
        <f>タスク実績csv元!I3649&amp;""</f>
        <v/>
      </c>
      <c r="F3649" t="str">
        <f>タスク実績csv元!D3649</f>
        <v>PTP定例打合せ</v>
      </c>
      <c r="G3649" t="str">
        <f t="shared" si="56"/>
        <v>INSERT INTO task_achivement(task_no,achive_date,end_time,start_time,task_detail,memo)VALUES('{8bf29be6-00eb-4704-99d7-d935cf00aff3}','2023/02/15','2023/02/15 14:00:00','2023/02/15 13:00:00','','PTP定例打合せ');</v>
      </c>
    </row>
    <row r="3650" spans="1:7">
      <c r="A3650" s="48" t="str">
        <f>_xlfn.XLOOKUP(_xlfn.XLOOKUP(MID(タスク実績csv元!C3650,1,SEARCH(":",タスク実績csv元!C3650)-1),リスト!F:F,リスト!G:G)&amp;MID(タスク実績csv元!C3650,SEARCH(":",タスク実績csv元!C3650),999),タスクDB!K:K,タスクDB!A:A)</f>
        <v>{fa1d15a7-0fa5-46a0-b2a9-9b86fd9480ff}</v>
      </c>
      <c r="B3650" s="11">
        <f>タスク実績csv元!A3650</f>
        <v>44972</v>
      </c>
      <c r="C3650" s="54">
        <f>タスク実績csv元!F3650</f>
        <v>0.64583333333333337</v>
      </c>
      <c r="D3650" s="54">
        <f>タスク実績csv元!E3650</f>
        <v>0.58333333333333337</v>
      </c>
      <c r="E3650" t="str">
        <f>タスク実績csv元!I3650&amp;""</f>
        <v/>
      </c>
      <c r="F3650" t="str">
        <f>タスク実績csv元!D3650</f>
        <v>SPTP020(営業)の設計見直し</v>
      </c>
      <c r="G3650" t="str">
        <f t="shared" si="56"/>
        <v>INSERT INTO task_achivement(task_no,achive_date,end_time,start_time,task_detail,memo)VALUES('{fa1d15a7-0fa5-46a0-b2a9-9b86fd9480ff}','2023/02/15','2023/02/15 15:30:00','2023/02/15 14:00:00','','SPTP020(営業)の設計見直し');</v>
      </c>
    </row>
    <row r="3651" spans="1:7">
      <c r="A3651" s="48" t="str">
        <f>_xlfn.XLOOKUP(_xlfn.XLOOKUP(MID(タスク実績csv元!C3651,1,SEARCH(":",タスク実績csv元!C3651)-1),リスト!F:F,リスト!G:G)&amp;MID(タスク実績csv元!C3651,SEARCH(":",タスク実績csv元!C3651),999),タスクDB!K:K,タスクDB!A:A)</f>
        <v>{eccefbf1-a852-44a0-af6a-c2c31b42f737}</v>
      </c>
      <c r="B3651" s="11">
        <f>タスク実績csv元!A3651</f>
        <v>44972</v>
      </c>
      <c r="C3651" s="54">
        <f>タスク実績csv元!F3651</f>
        <v>0.66666666666666663</v>
      </c>
      <c r="D3651" s="54">
        <f>タスク実績csv元!E3651</f>
        <v>0.64583333333333337</v>
      </c>
      <c r="E3651" t="str">
        <f>タスク実績csv元!I3651&amp;""</f>
        <v/>
      </c>
      <c r="F3651" t="str">
        <f>タスク実績csv元!D3651</f>
        <v>進め方検討打ち合わせ</v>
      </c>
      <c r="G3651" t="str">
        <f t="shared" ref="G3651:G3714" si="57">IF(B3651=0,"","INSERT INTO task_achivement("&amp;$A$1&amp;","&amp;$B$1&amp;","&amp;$C$1&amp;","&amp;$D$1&amp;","&amp;$E$1&amp;","&amp;$F$1&amp;")VALUES('"&amp;A3651&amp;"',"&amp;IF(B3651="","null","'"&amp;TEXT(B3651,"yyyy/MM/dd")&amp;"'")&amp;","&amp;IF(C3651="","null","'"&amp;TEXT(B3651,"yyyy/MM/dd")&amp;" "&amp;TEXT(C3651,"HH:mm:ss")&amp;"'")&amp;","&amp;IF(D3651="","null","'"&amp;TEXT(B3651,"yyyy/MM/dd")&amp;" "&amp;TEXT(D3651,"HH:mm:ss")&amp;"'")&amp;",'"&amp;E3651&amp;"','"&amp;F3651&amp;"');")</f>
        <v>INSERT INTO task_achivement(task_no,achive_date,end_time,start_time,task_detail,memo)VALUES('{eccefbf1-a852-44a0-af6a-c2c31b42f737}','2023/02/15','2023/02/15 16:00:00','2023/02/15 15:30:00','','進め方検討打ち合わせ');</v>
      </c>
    </row>
    <row r="3652" spans="1:7">
      <c r="A3652" s="48" t="str">
        <f>_xlfn.XLOOKUP(_xlfn.XLOOKUP(MID(タスク実績csv元!C3652,1,SEARCH(":",タスク実績csv元!C3652)-1),リスト!F:F,リスト!G:G)&amp;MID(タスク実績csv元!C3652,SEARCH(":",タスク実績csv元!C3652),999),タスクDB!K:K,タスクDB!A:A)</f>
        <v>{eccefbf1-a852-44a0-af6a-c2c31b42f737}</v>
      </c>
      <c r="B3652" s="11">
        <f>タスク実績csv元!A3652</f>
        <v>44972</v>
      </c>
      <c r="C3652" s="54">
        <f>タスク実績csv元!F3652</f>
        <v>0.72916666666666663</v>
      </c>
      <c r="D3652" s="54">
        <f>タスク実績csv元!E3652</f>
        <v>0.66666666666666663</v>
      </c>
      <c r="E3652" t="str">
        <f>タスク実績csv元!I3652&amp;""</f>
        <v/>
      </c>
      <c r="F3652" t="str">
        <f>タスク実績csv元!D3652</f>
        <v>プレデモ</v>
      </c>
      <c r="G3652" t="str">
        <f t="shared" si="57"/>
        <v>INSERT INTO task_achivement(task_no,achive_date,end_time,start_time,task_detail,memo)VALUES('{eccefbf1-a852-44a0-af6a-c2c31b42f737}','2023/02/15','2023/02/15 17:30:00','2023/02/15 16:00:00','','プレデモ');</v>
      </c>
    </row>
    <row r="3653" spans="1:7">
      <c r="A3653" s="48" t="str">
        <f>_xlfn.XLOOKUP(_xlfn.XLOOKUP(MID(タスク実績csv元!C3653,1,SEARCH(":",タスク実績csv元!C3653)-1),リスト!F:F,リスト!G:G)&amp;MID(タスク実績csv元!C3653,SEARCH(":",タスク実績csv元!C3653),999),タスクDB!K:K,タスクDB!A:A)</f>
        <v>{8bf29be6-00eb-4704-99d7-d935cf00aff3}</v>
      </c>
      <c r="B3653" s="11">
        <f>タスク実績csv元!A3653</f>
        <v>44972</v>
      </c>
      <c r="C3653" s="54">
        <f>タスク実績csv元!F3653</f>
        <v>0.75</v>
      </c>
      <c r="D3653" s="54">
        <f>タスク実績csv元!E3653</f>
        <v>0.72916666666666663</v>
      </c>
      <c r="E3653" t="str">
        <f>タスク実績csv元!I3653&amp;""</f>
        <v/>
      </c>
      <c r="F3653" t="str">
        <f>タスク実績csv元!D3653</f>
        <v>SIT方針(OTC)</v>
      </c>
      <c r="G3653" t="str">
        <f t="shared" si="57"/>
        <v>INSERT INTO task_achivement(task_no,achive_date,end_time,start_time,task_detail,memo)VALUES('{8bf29be6-00eb-4704-99d7-d935cf00aff3}','2023/02/15','2023/02/15 18:00:00','2023/02/15 17:30:00','','SIT方針(OTC)');</v>
      </c>
    </row>
    <row r="3654" spans="1:7">
      <c r="A3654" s="48" t="str">
        <f>_xlfn.XLOOKUP(_xlfn.XLOOKUP(MID(タスク実績csv元!C3654,1,SEARCH(":",タスク実績csv元!C3654)-1),リスト!F:F,リスト!G:G)&amp;MID(タスク実績csv元!C3654,SEARCH(":",タスク実績csv元!C3654),999),タスクDB!K:K,タスクDB!A:A)</f>
        <v>{eccefbf1-a852-44a0-af6a-c2c31b42f737}</v>
      </c>
      <c r="B3654" s="11">
        <f>タスク実績csv元!A3654</f>
        <v>44972</v>
      </c>
      <c r="C3654" s="54">
        <f>タスク実績csv元!F3654</f>
        <v>0.79166666666666663</v>
      </c>
      <c r="D3654" s="54">
        <f>タスク実績csv元!E3654</f>
        <v>0.75</v>
      </c>
      <c r="E3654" t="str">
        <f>タスク実績csv元!I3654&amp;""</f>
        <v/>
      </c>
      <c r="F3654" t="str">
        <f>タスク実績csv元!D3654</f>
        <v>プレデモ</v>
      </c>
      <c r="G3654" t="str">
        <f t="shared" si="57"/>
        <v>INSERT INTO task_achivement(task_no,achive_date,end_time,start_time,task_detail,memo)VALUES('{eccefbf1-a852-44a0-af6a-c2c31b42f737}','2023/02/15','2023/02/15 19:00:00','2023/02/15 18:00:00','','プレデモ');</v>
      </c>
    </row>
    <row r="3655" spans="1:7">
      <c r="A3655" s="48" t="str">
        <f>_xlfn.XLOOKUP(_xlfn.XLOOKUP(MID(タスク実績csv元!C3655,1,SEARCH(":",タスク実績csv元!C3655)-1),リスト!F:F,リスト!G:G)&amp;MID(タスク実績csv元!C3655,SEARCH(":",タスク実績csv元!C3655),999),タスクDB!K:K,タスクDB!A:A)</f>
        <v>{fa1d15a7-0fa5-46a0-b2a9-9b86fd9480ff}</v>
      </c>
      <c r="B3655" s="11">
        <f>タスク実績csv元!A3655</f>
        <v>44972</v>
      </c>
      <c r="C3655" s="54">
        <f>タスク実績csv元!F3655</f>
        <v>0.83333333333333337</v>
      </c>
      <c r="D3655" s="54">
        <f>タスク実績csv元!E3655</f>
        <v>0.79166666666666663</v>
      </c>
      <c r="E3655" t="str">
        <f>タスク実績csv元!I3655&amp;""</f>
        <v/>
      </c>
      <c r="F3655" t="str">
        <f>タスク実績csv元!D3655</f>
        <v>SPTP020(営業)の設計見直し</v>
      </c>
      <c r="G3655" t="str">
        <f t="shared" si="57"/>
        <v>INSERT INTO task_achivement(task_no,achive_date,end_time,start_time,task_detail,memo)VALUES('{fa1d15a7-0fa5-46a0-b2a9-9b86fd9480ff}','2023/02/15','2023/02/15 20:00:00','2023/02/15 19:00:00','','SPTP020(営業)の設計見直し');</v>
      </c>
    </row>
    <row r="3656" spans="1:7">
      <c r="A3656" s="48" t="str">
        <f>_xlfn.XLOOKUP(_xlfn.XLOOKUP(MID(タスク実績csv元!C3656,1,SEARCH(":",タスク実績csv元!C3656)-1),リスト!F:F,リスト!G:G)&amp;MID(タスク実績csv元!C3656,SEARCH(":",タスク実績csv元!C3656),999),タスクDB!K:K,タスクDB!A:A)</f>
        <v>{fa1d15a7-0fa5-46a0-b2a9-9b86fd9480ff}</v>
      </c>
      <c r="B3656" s="11">
        <f>タスク実績csv元!A3656</f>
        <v>44973</v>
      </c>
      <c r="C3656" s="54">
        <f>タスク実績csv元!F3656</f>
        <v>0.45833333333333331</v>
      </c>
      <c r="D3656" s="54">
        <f>タスク実績csv元!E3656</f>
        <v>0.39583333333333331</v>
      </c>
      <c r="E3656" t="str">
        <f>タスク実績csv元!I3656&amp;""</f>
        <v/>
      </c>
      <c r="F3656" t="str">
        <f>タスク実績csv元!D3656</f>
        <v>SPTP020(営業)の設計見直し</v>
      </c>
      <c r="G3656" t="str">
        <f t="shared" si="57"/>
        <v>INSERT INTO task_achivement(task_no,achive_date,end_time,start_time,task_detail,memo)VALUES('{fa1d15a7-0fa5-46a0-b2a9-9b86fd9480ff}','2023/02/16','2023/02/16 11:00:00','2023/02/16 09:30:00','','SPTP020(営業)の設計見直し');</v>
      </c>
    </row>
    <row r="3657" spans="1:7">
      <c r="A3657" s="48" t="str">
        <f>_xlfn.XLOOKUP(_xlfn.XLOOKUP(MID(タスク実績csv元!C3657,1,SEARCH(":",タスク実績csv元!C3657)-1),リスト!F:F,リスト!G:G)&amp;MID(タスク実績csv元!C3657,SEARCH(":",タスク実績csv元!C3657),999),タスクDB!K:K,タスクDB!A:A)</f>
        <v>{eccefbf1-a852-44a0-af6a-c2c31b42f737}</v>
      </c>
      <c r="B3657" s="11">
        <f>タスク実績csv元!A3657</f>
        <v>44973</v>
      </c>
      <c r="C3657" s="54">
        <f>タスク実績csv元!F3657</f>
        <v>0.5</v>
      </c>
      <c r="D3657" s="54">
        <f>タスク実績csv元!E3657</f>
        <v>0.45833333333333331</v>
      </c>
      <c r="E3657" t="str">
        <f>タスク実績csv元!I3657&amp;""</f>
        <v/>
      </c>
      <c r="F3657" t="str">
        <f>タスク実績csv元!D3657</f>
        <v>SIT進め方(市川)</v>
      </c>
      <c r="G3657" t="str">
        <f t="shared" si="57"/>
        <v>INSERT INTO task_achivement(task_no,achive_date,end_time,start_time,task_detail,memo)VALUES('{eccefbf1-a852-44a0-af6a-c2c31b42f737}','2023/02/16','2023/02/16 12:00:00','2023/02/16 11:00:00','','SIT進め方(市川)');</v>
      </c>
    </row>
    <row r="3658" spans="1:7">
      <c r="A3658" s="48" t="str">
        <f>_xlfn.XLOOKUP(_xlfn.XLOOKUP(MID(タスク実績csv元!C3658,1,SEARCH(":",タスク実績csv元!C3658)-1),リスト!F:F,リスト!G:G)&amp;MID(タスク実績csv元!C3658,SEARCH(":",タスク実績csv元!C3658),999),タスクDB!K:K,タスクDB!A:A)</f>
        <v>{8bf29be6-00eb-4704-99d7-d935cf00aff3}</v>
      </c>
      <c r="B3658" s="11">
        <f>タスク実績csv元!A3658</f>
        <v>44973</v>
      </c>
      <c r="C3658" s="54">
        <f>タスク実績csv元!F3658</f>
        <v>0.625</v>
      </c>
      <c r="D3658" s="54">
        <f>タスク実績csv元!E3658</f>
        <v>0.54166666666666663</v>
      </c>
      <c r="E3658" t="str">
        <f>タスク実績csv元!I3658&amp;""</f>
        <v/>
      </c>
      <c r="F3658" t="str">
        <f>タスク実績csv元!D3658</f>
        <v>要件再整理</v>
      </c>
      <c r="G3658" t="str">
        <f t="shared" si="57"/>
        <v>INSERT INTO task_achivement(task_no,achive_date,end_time,start_time,task_detail,memo)VALUES('{8bf29be6-00eb-4704-99d7-d935cf00aff3}','2023/02/16','2023/02/16 15:00:00','2023/02/16 13:00:00','','要件再整理');</v>
      </c>
    </row>
    <row r="3659" spans="1:7">
      <c r="A3659" s="48" t="str">
        <f>_xlfn.XLOOKUP(_xlfn.XLOOKUP(MID(タスク実績csv元!C3659,1,SEARCH(":",タスク実績csv元!C3659)-1),リスト!F:F,リスト!G:G)&amp;MID(タスク実績csv元!C3659,SEARCH(":",タスク実績csv元!C3659),999),タスクDB!K:K,タスクDB!A:A)</f>
        <v>{8bf29be6-00eb-4704-99d7-d935cf00aff3}</v>
      </c>
      <c r="B3659" s="11">
        <f>タスク実績csv元!A3659</f>
        <v>44973</v>
      </c>
      <c r="C3659" s="54">
        <f>タスク実績csv元!F3659</f>
        <v>0.66666666666666663</v>
      </c>
      <c r="D3659" s="54">
        <f>タスク実績csv元!E3659</f>
        <v>0.625</v>
      </c>
      <c r="E3659" t="str">
        <f>タスク実績csv元!I3659&amp;""</f>
        <v/>
      </c>
      <c r="F3659" t="str">
        <f>タスク実績csv元!D3659</f>
        <v>3社定例打ち合わせ</v>
      </c>
      <c r="G3659" t="str">
        <f t="shared" si="57"/>
        <v>INSERT INTO task_achivement(task_no,achive_date,end_time,start_time,task_detail,memo)VALUES('{8bf29be6-00eb-4704-99d7-d935cf00aff3}','2023/02/16','2023/02/16 16:00:00','2023/02/16 15:00:00','','3社定例打ち合わせ');</v>
      </c>
    </row>
    <row r="3660" spans="1:7">
      <c r="A3660" s="48" t="str">
        <f>_xlfn.XLOOKUP(_xlfn.XLOOKUP(MID(タスク実績csv元!C3660,1,SEARCH(":",タスク実績csv元!C3660)-1),リスト!F:F,リスト!G:G)&amp;MID(タスク実績csv元!C3660,SEARCH(":",タスク実績csv元!C3660),999),タスクDB!K:K,タスクDB!A:A)</f>
        <v>{1364ffab-d0f2-41d6-9eab-c1e1da536e69}</v>
      </c>
      <c r="B3660" s="11">
        <f>タスク実績csv元!A3660</f>
        <v>44973</v>
      </c>
      <c r="C3660" s="54">
        <f>タスク実績csv元!F3660</f>
        <v>0.6875</v>
      </c>
      <c r="D3660" s="54">
        <f>タスク実績csv元!E3660</f>
        <v>0.66666666666666663</v>
      </c>
      <c r="E3660" t="str">
        <f>タスク実績csv元!I3660&amp;""</f>
        <v/>
      </c>
      <c r="F3660" t="str">
        <f>タスク実績csv元!D3660</f>
        <v>夕会</v>
      </c>
      <c r="G3660" t="str">
        <f t="shared" si="57"/>
        <v>INSERT INTO task_achivement(task_no,achive_date,end_time,start_time,task_detail,memo)VALUES('{1364ffab-d0f2-41d6-9eab-c1e1da536e69}','2023/02/16','2023/02/16 16:30:00','2023/02/16 16:00:00','','夕会');</v>
      </c>
    </row>
    <row r="3661" spans="1:7">
      <c r="A3661" s="48" t="str">
        <f>_xlfn.XLOOKUP(_xlfn.XLOOKUP(MID(タスク実績csv元!C3661,1,SEARCH(":",タスク実績csv元!C3661)-1),リスト!F:F,リスト!G:G)&amp;MID(タスク実績csv元!C3661,SEARCH(":",タスク実績csv元!C3661),999),タスクDB!K:K,タスクDB!A:A)</f>
        <v>{fa1d15a7-0fa5-46a0-b2a9-9b86fd9480ff}</v>
      </c>
      <c r="B3661" s="11">
        <f>タスク実績csv元!A3661</f>
        <v>44973</v>
      </c>
      <c r="C3661" s="54">
        <f>タスク実績csv元!F3661</f>
        <v>0.70833333333333337</v>
      </c>
      <c r="D3661" s="54">
        <f>タスク実績csv元!E3661</f>
        <v>0.6875</v>
      </c>
      <c r="E3661" t="str">
        <f>タスク実績csv元!I3661&amp;""</f>
        <v/>
      </c>
      <c r="F3661" t="str">
        <f>タスク実績csv元!D3661</f>
        <v>内部整理</v>
      </c>
      <c r="G3661" t="str">
        <f t="shared" si="57"/>
        <v>INSERT INTO task_achivement(task_no,achive_date,end_time,start_time,task_detail,memo)VALUES('{fa1d15a7-0fa5-46a0-b2a9-9b86fd9480ff}','2023/02/16','2023/02/16 17:00:00','2023/02/16 16:30:00','','内部整理');</v>
      </c>
    </row>
    <row r="3662" spans="1:7">
      <c r="A3662" s="48" t="str">
        <f>_xlfn.XLOOKUP(_xlfn.XLOOKUP(MID(タスク実績csv元!C3662,1,SEARCH(":",タスク実績csv元!C3662)-1),リスト!F:F,リスト!G:G)&amp;MID(タスク実績csv元!C3662,SEARCH(":",タスク実績csv元!C3662),999),タスクDB!K:K,タスクDB!A:A)</f>
        <v>{8bf29be6-00eb-4704-99d7-d935cf00aff3}</v>
      </c>
      <c r="B3662" s="11">
        <f>タスク実績csv元!A3662</f>
        <v>44973</v>
      </c>
      <c r="C3662" s="54">
        <f>タスク実績csv元!F3662</f>
        <v>0.72916666666666663</v>
      </c>
      <c r="D3662" s="54">
        <f>タスク実績csv元!E3662</f>
        <v>0.70833333333333337</v>
      </c>
      <c r="E3662" t="str">
        <f>タスク実績csv元!I3662&amp;""</f>
        <v/>
      </c>
      <c r="F3662" t="str">
        <f>タスク実績csv元!D3662</f>
        <v>定例進捗報告</v>
      </c>
      <c r="G3662" t="str">
        <f t="shared" si="57"/>
        <v>INSERT INTO task_achivement(task_no,achive_date,end_time,start_time,task_detail,memo)VALUES('{8bf29be6-00eb-4704-99d7-d935cf00aff3}','2023/02/16','2023/02/16 17:30:00','2023/02/16 17:00:00','','定例進捗報告');</v>
      </c>
    </row>
    <row r="3663" spans="1:7">
      <c r="A3663" s="48" t="str">
        <f>_xlfn.XLOOKUP(_xlfn.XLOOKUP(MID(タスク実績csv元!C3663,1,SEARCH(":",タスク実績csv元!C3663)-1),リスト!F:F,リスト!G:G)&amp;MID(タスク実績csv元!C3663,SEARCH(":",タスク実績csv元!C3663),999),タスクDB!K:K,タスクDB!A:A)</f>
        <v>{eccefbf1-a852-44a0-af6a-c2c31b42f737}</v>
      </c>
      <c r="B3663" s="11">
        <f>タスク実績csv元!A3663</f>
        <v>44973</v>
      </c>
      <c r="C3663" s="54">
        <f>タスク実績csv元!F3663</f>
        <v>0.75</v>
      </c>
      <c r="D3663" s="54">
        <f>タスク実績csv元!E3663</f>
        <v>0.72916666666666663</v>
      </c>
      <c r="E3663" t="str">
        <f>タスク実績csv元!I3663&amp;""</f>
        <v/>
      </c>
      <c r="F3663" t="str">
        <f>タスク実績csv元!D3663</f>
        <v>マスタ情報確認打ち合わせ(田中)</v>
      </c>
      <c r="G3663" t="str">
        <f t="shared" si="57"/>
        <v>INSERT INTO task_achivement(task_no,achive_date,end_time,start_time,task_detail,memo)VALUES('{eccefbf1-a852-44a0-af6a-c2c31b42f737}','2023/02/16','2023/02/16 18:00:00','2023/02/16 17:30:00','','マスタ情報確認打ち合わせ(田中)');</v>
      </c>
    </row>
    <row r="3664" spans="1:7">
      <c r="A3664" s="48" t="str">
        <f>_xlfn.XLOOKUP(_xlfn.XLOOKUP(MID(タスク実績csv元!C3664,1,SEARCH(":",タスク実績csv元!C3664)-1),リスト!F:F,リスト!G:G)&amp;MID(タスク実績csv元!C3664,SEARCH(":",タスク実績csv元!C3664),999),タスクDB!K:K,タスクDB!A:A)</f>
        <v>{eccefbf1-a852-44a0-af6a-c2c31b42f737}</v>
      </c>
      <c r="B3664" s="11">
        <f>タスク実績csv元!A3664</f>
        <v>44973</v>
      </c>
      <c r="C3664" s="54">
        <f>タスク実績csv元!F3664</f>
        <v>0.77083333333333337</v>
      </c>
      <c r="D3664" s="54">
        <f>タスク実績csv元!E3664</f>
        <v>0.75</v>
      </c>
      <c r="E3664" t="str">
        <f>タスク実績csv元!I3664&amp;""</f>
        <v/>
      </c>
      <c r="F3664" t="str">
        <f>タスク実績csv元!D3664</f>
        <v>夕会</v>
      </c>
      <c r="G3664" t="str">
        <f t="shared" si="57"/>
        <v>INSERT INTO task_achivement(task_no,achive_date,end_time,start_time,task_detail,memo)VALUES('{eccefbf1-a852-44a0-af6a-c2c31b42f737}','2023/02/16','2023/02/16 18:30:00','2023/02/16 18:00:00','','夕会');</v>
      </c>
    </row>
    <row r="3665" spans="1:7">
      <c r="A3665" s="48" t="str">
        <f>_xlfn.XLOOKUP(_xlfn.XLOOKUP(MID(タスク実績csv元!C3665,1,SEARCH(":",タスク実績csv元!C3665)-1),リスト!F:F,リスト!G:G)&amp;MID(タスク実績csv元!C3665,SEARCH(":",タスク実績csv元!C3665),999),タスクDB!K:K,タスクDB!A:A)</f>
        <v>{eccefbf1-a852-44a0-af6a-c2c31b42f737}</v>
      </c>
      <c r="B3665" s="11">
        <f>タスク実績csv元!A3665</f>
        <v>44973</v>
      </c>
      <c r="C3665" s="54">
        <f>タスク実績csv元!F3665</f>
        <v>0.78125</v>
      </c>
      <c r="D3665" s="54">
        <f>タスク実績csv元!E3665</f>
        <v>0.77083333333333337</v>
      </c>
      <c r="E3665" t="str">
        <f>タスク実績csv元!I3665&amp;""</f>
        <v/>
      </c>
      <c r="F3665" t="str">
        <f>タスク実績csv元!D3665</f>
        <v>マスタ情報確認打ち合わせ(田中)</v>
      </c>
      <c r="G3665" t="str">
        <f t="shared" si="57"/>
        <v>INSERT INTO task_achivement(task_no,achive_date,end_time,start_time,task_detail,memo)VALUES('{eccefbf1-a852-44a0-af6a-c2c31b42f737}','2023/02/16','2023/02/16 18:45:00','2023/02/16 18:30:00','','マスタ情報確認打ち合わせ(田中)');</v>
      </c>
    </row>
    <row r="3666" spans="1:7">
      <c r="A3666" s="48" t="str">
        <f>_xlfn.XLOOKUP(_xlfn.XLOOKUP(MID(タスク実績csv元!C3666,1,SEARCH(":",タスク実績csv元!C3666)-1),リスト!F:F,リスト!G:G)&amp;MID(タスク実績csv元!C3666,SEARCH(":",タスク実績csv元!C3666),999),タスクDB!K:K,タスクDB!A:A)</f>
        <v>{eccefbf1-a852-44a0-af6a-c2c31b42f737}</v>
      </c>
      <c r="B3666" s="11">
        <f>タスク実績csv元!A3666</f>
        <v>44973</v>
      </c>
      <c r="C3666" s="54">
        <f>タスク実績csv元!F3666</f>
        <v>0.8125</v>
      </c>
      <c r="D3666" s="54">
        <f>タスク実績csv元!E3666</f>
        <v>0.78125</v>
      </c>
      <c r="E3666" t="str">
        <f>タスク実績csv元!I3666&amp;""</f>
        <v/>
      </c>
      <c r="F3666" t="str">
        <f>タスク実績csv元!D3666</f>
        <v>状況確認(木幡)</v>
      </c>
      <c r="G3666" t="str">
        <f t="shared" si="57"/>
        <v>INSERT INTO task_achivement(task_no,achive_date,end_time,start_time,task_detail,memo)VALUES('{eccefbf1-a852-44a0-af6a-c2c31b42f737}','2023/02/16','2023/02/16 19:30:00','2023/02/16 18:45:00','','状況確認(木幡)');</v>
      </c>
    </row>
    <row r="3667" spans="1:7">
      <c r="A3667" s="48" t="str">
        <f>_xlfn.XLOOKUP(_xlfn.XLOOKUP(MID(タスク実績csv元!C3667,1,SEARCH(":",タスク実績csv元!C3667)-1),リスト!F:F,リスト!G:G)&amp;MID(タスク実績csv元!C3667,SEARCH(":",タスク実績csv元!C3667),999),タスクDB!K:K,タスクDB!A:A)</f>
        <v>{fa1d15a7-0fa5-46a0-b2a9-9b86fd9480ff}</v>
      </c>
      <c r="B3667" s="11">
        <f>タスク実績csv元!A3667</f>
        <v>44973</v>
      </c>
      <c r="C3667" s="54">
        <f>タスク実績csv元!F3667</f>
        <v>0.96527777777777779</v>
      </c>
      <c r="D3667" s="54">
        <f>タスク実績csv元!E3667</f>
        <v>0.94444444444444453</v>
      </c>
      <c r="E3667" t="str">
        <f>タスク実績csv元!I3667&amp;""</f>
        <v/>
      </c>
      <c r="F3667" t="str">
        <f>タスク実績csv元!D3667</f>
        <v>原田さん確認事項のチェック、原田さんへの作業振出内容整理(SOTC010関連)</v>
      </c>
      <c r="G3667" t="str">
        <f t="shared" si="57"/>
        <v>INSERT INTO task_achivement(task_no,achive_date,end_time,start_time,task_detail,memo)VALUES('{fa1d15a7-0fa5-46a0-b2a9-9b86fd9480ff}','2023/02/16','2023/02/16 23:10:00','2023/02/16 22:40:00','','原田さん確認事項のチェック、原田さんへの作業振出内容整理(SOTC010関連)');</v>
      </c>
    </row>
    <row r="3668" spans="1:7">
      <c r="A3668" s="48" t="str">
        <f>_xlfn.XLOOKUP(_xlfn.XLOOKUP(MID(タスク実績csv元!C3668,1,SEARCH(":",タスク実績csv元!C3668)-1),リスト!F:F,リスト!G:G)&amp;MID(タスク実績csv元!C3668,SEARCH(":",タスク実績csv元!C3668),999),タスクDB!K:K,タスクDB!A:A)</f>
        <v>{dd475b3d-2f3e-4445-b121-8d4b2750cc2a}</v>
      </c>
      <c r="B3668" s="11">
        <f>タスク実績csv元!A3668</f>
        <v>44973</v>
      </c>
      <c r="C3668" s="54">
        <f>タスク実績csv元!F3668</f>
        <v>0.98958333333333337</v>
      </c>
      <c r="D3668" s="54">
        <f>タスク実績csv元!E3668</f>
        <v>0.96527777777777779</v>
      </c>
      <c r="E3668" t="str">
        <f>タスク実績csv元!I3668&amp;""</f>
        <v/>
      </c>
      <c r="F3668" t="str">
        <f>タスク実績csv元!D3668</f>
        <v>設計整理</v>
      </c>
      <c r="G3668" t="str">
        <f t="shared" si="57"/>
        <v>INSERT INTO task_achivement(task_no,achive_date,end_time,start_time,task_detail,memo)VALUES('{dd475b3d-2f3e-4445-b121-8d4b2750cc2a}','2023/02/16','2023/02/16 23:45:00','2023/02/16 23:10:00','','設計整理');</v>
      </c>
    </row>
    <row r="3669" spans="1:7">
      <c r="A3669" s="48" t="str">
        <f>_xlfn.XLOOKUP(_xlfn.XLOOKUP(MID(タスク実績csv元!C3669,1,SEARCH(":",タスク実績csv元!C3669)-1),リスト!F:F,リスト!G:G)&amp;MID(タスク実績csv元!C3669,SEARCH(":",タスク実績csv元!C3669),999),タスクDB!K:K,タスクDB!A:A)</f>
        <v>{55b7e8b0-b3fd-40ca-ae88-05da1bdf35f8}</v>
      </c>
      <c r="B3669" s="11">
        <f>タスク実績csv元!A3669</f>
        <v>44973</v>
      </c>
      <c r="C3669" s="54">
        <f>タスク実績csv元!F3669</f>
        <v>1</v>
      </c>
      <c r="D3669" s="54">
        <f>タスク実績csv元!E3669</f>
        <v>0.98958333333333337</v>
      </c>
      <c r="E3669" t="str">
        <f>タスク実績csv元!I3669&amp;""</f>
        <v/>
      </c>
      <c r="F3669" t="str">
        <f>タスク実績csv元!D3669</f>
        <v>PTP014の仕入先受信の実行結果確認</v>
      </c>
      <c r="G3669" t="str">
        <f t="shared" si="57"/>
        <v>INSERT INTO task_achivement(task_no,achive_date,end_time,start_time,task_detail,memo)VALUES('{55b7e8b0-b3fd-40ca-ae88-05da1bdf35f8}','2023/02/16','2023/02/16 00:00:00','2023/02/16 23:45:00','','PTP014の仕入先受信の実行結果確認');</v>
      </c>
    </row>
    <row r="3670" spans="1:7">
      <c r="A3670" s="48" t="str">
        <f>_xlfn.XLOOKUP(_xlfn.XLOOKUP(MID(タスク実績csv元!C3670,1,SEARCH(":",タスク実績csv元!C3670)-1),リスト!F:F,リスト!G:G)&amp;MID(タスク実績csv元!C3670,SEARCH(":",タスク実績csv元!C3670),999),タスクDB!K:K,タスクDB!A:A)</f>
        <v>{dd475b3d-2f3e-4445-b121-8d4b2750cc2a}</v>
      </c>
      <c r="B3670" s="11">
        <f>タスク実績csv元!A3670</f>
        <v>44974</v>
      </c>
      <c r="C3670" s="54">
        <f>タスク実績csv元!F3670</f>
        <v>2.0833333333333332E-2</v>
      </c>
      <c r="D3670" s="54">
        <f>タスク実績csv元!E3670</f>
        <v>0</v>
      </c>
      <c r="E3670" t="str">
        <f>タスク実績csv元!I3670&amp;""</f>
        <v/>
      </c>
      <c r="F3670" t="str">
        <f>タスク実績csv元!D3670</f>
        <v>状況整理</v>
      </c>
      <c r="G3670" t="str">
        <f t="shared" si="57"/>
        <v>INSERT INTO task_achivement(task_no,achive_date,end_time,start_time,task_detail,memo)VALUES('{dd475b3d-2f3e-4445-b121-8d4b2750cc2a}','2023/02/17','2023/02/17 00:30:00','2023/02/17 00:00:00','','状況整理');</v>
      </c>
    </row>
    <row r="3671" spans="1:7">
      <c r="A3671" s="48" t="str">
        <f>_xlfn.XLOOKUP(_xlfn.XLOOKUP(MID(タスク実績csv元!C3671,1,SEARCH(":",タスク実績csv元!C3671)-1),リスト!F:F,リスト!G:G)&amp;MID(タスク実績csv元!C3671,SEARCH(":",タスク実績csv元!C3671),999),タスクDB!K:K,タスクDB!A:A)</f>
        <v>{ade6759c-c49d-4967-b7c0-ec93e9f5f44a}</v>
      </c>
      <c r="B3671" s="11">
        <f>タスク実績csv元!A3671</f>
        <v>44974</v>
      </c>
      <c r="C3671" s="54">
        <f>タスク実績csv元!F3671</f>
        <v>7.2916666666666671E-2</v>
      </c>
      <c r="D3671" s="54">
        <f>タスク実績csv元!E3671</f>
        <v>3.125E-2</v>
      </c>
      <c r="E3671" t="str">
        <f>タスク実績csv元!I3671&amp;""</f>
        <v/>
      </c>
      <c r="F3671" t="str">
        <f>タスク実績csv元!D3671</f>
        <v>課題対応</v>
      </c>
      <c r="G3671" t="str">
        <f t="shared" si="57"/>
        <v>INSERT INTO task_achivement(task_no,achive_date,end_time,start_time,task_detail,memo)VALUES('{ade6759c-c49d-4967-b7c0-ec93e9f5f44a}','2023/02/17','2023/02/17 01:45:00','2023/02/17 00:45:00','','課題対応');</v>
      </c>
    </row>
    <row r="3672" spans="1:7">
      <c r="A3672" s="48" t="str">
        <f>_xlfn.XLOOKUP(_xlfn.XLOOKUP(MID(タスク実績csv元!C3672,1,SEARCH(":",タスク実績csv元!C3672)-1),リスト!F:F,リスト!G:G)&amp;MID(タスク実績csv元!C3672,SEARCH(":",タスク実績csv元!C3672),999),タスクDB!K:K,タスクDB!A:A)</f>
        <v>{8bf29be6-00eb-4704-99d7-d935cf00aff3}</v>
      </c>
      <c r="B3672" s="11">
        <f>タスク実績csv元!A3672</f>
        <v>44974</v>
      </c>
      <c r="C3672" s="54">
        <f>タスク実績csv元!F3672</f>
        <v>0.41666666666666669</v>
      </c>
      <c r="D3672" s="54">
        <f>タスク実績csv元!E3672</f>
        <v>0.375</v>
      </c>
      <c r="E3672" t="str">
        <f>タスク実績csv元!I3672&amp;""</f>
        <v/>
      </c>
      <c r="F3672" t="str">
        <f>タスク実績csv元!D3672</f>
        <v>SVG打ち合わせ</v>
      </c>
      <c r="G3672" t="str">
        <f t="shared" si="57"/>
        <v>INSERT INTO task_achivement(task_no,achive_date,end_time,start_time,task_detail,memo)VALUES('{8bf29be6-00eb-4704-99d7-d935cf00aff3}','2023/02/17','2023/02/17 10:00:00','2023/02/17 09:00:00','','SVG打ち合わせ');</v>
      </c>
    </row>
    <row r="3673" spans="1:7">
      <c r="A3673" s="48" t="str">
        <f>_xlfn.XLOOKUP(_xlfn.XLOOKUP(MID(タスク実績csv元!C3673,1,SEARCH(":",タスク実績csv元!C3673)-1),リスト!F:F,リスト!G:G)&amp;MID(タスク実績csv元!C3673,SEARCH(":",タスク実績csv元!C3673),999),タスクDB!K:K,タスクDB!A:A)</f>
        <v>{8bf29be6-00eb-4704-99d7-d935cf00aff3}</v>
      </c>
      <c r="B3673" s="11">
        <f>タスク実績csv元!A3673</f>
        <v>44974</v>
      </c>
      <c r="C3673" s="54">
        <f>タスク実績csv元!F3673</f>
        <v>0.5</v>
      </c>
      <c r="D3673" s="54">
        <f>タスク実績csv元!E3673</f>
        <v>0.41666666666666669</v>
      </c>
      <c r="E3673" t="str">
        <f>タスク実績csv元!I3673&amp;""</f>
        <v/>
      </c>
      <c r="F3673" t="str">
        <f>タスク実績csv元!D3673</f>
        <v>サービス契約関連課題残確認</v>
      </c>
      <c r="G3673" t="str">
        <f t="shared" si="57"/>
        <v>INSERT INTO task_achivement(task_no,achive_date,end_time,start_time,task_detail,memo)VALUES('{8bf29be6-00eb-4704-99d7-d935cf00aff3}','2023/02/17','2023/02/17 12:00:00','2023/02/17 10:00:00','','サービス契約関連課題残確認');</v>
      </c>
    </row>
    <row r="3674" spans="1:7">
      <c r="A3674" s="48" t="str">
        <f>_xlfn.XLOOKUP(_xlfn.XLOOKUP(MID(タスク実績csv元!C3674,1,SEARCH(":",タスク実績csv元!C3674)-1),リスト!F:F,リスト!G:G)&amp;MID(タスク実績csv元!C3674,SEARCH(":",タスク実績csv元!C3674),999),タスクDB!K:K,タスクDB!A:A)</f>
        <v>{8bf29be6-00eb-4704-99d7-d935cf00aff3}</v>
      </c>
      <c r="B3674" s="11">
        <f>タスク実績csv元!A3674</f>
        <v>44974</v>
      </c>
      <c r="C3674" s="54">
        <f>タスク実績csv元!F3674</f>
        <v>0.5625</v>
      </c>
      <c r="D3674" s="54">
        <f>タスク実績csv元!E3674</f>
        <v>0.54166666666666663</v>
      </c>
      <c r="E3674" t="str">
        <f>タスク実績csv元!I3674&amp;""</f>
        <v/>
      </c>
      <c r="F3674" t="str">
        <f>タスク実績csv元!D3674</f>
        <v>サービス契約関連課題残確認</v>
      </c>
      <c r="G3674" t="str">
        <f t="shared" si="57"/>
        <v>INSERT INTO task_achivement(task_no,achive_date,end_time,start_time,task_detail,memo)VALUES('{8bf29be6-00eb-4704-99d7-d935cf00aff3}','2023/02/17','2023/02/17 13:30:00','2023/02/17 13:00:00','','サービス契約関連課題残確認');</v>
      </c>
    </row>
    <row r="3675" spans="1:7">
      <c r="A3675" s="48" t="str">
        <f>_xlfn.XLOOKUP(_xlfn.XLOOKUP(MID(タスク実績csv元!C3675,1,SEARCH(":",タスク実績csv元!C3675)-1),リスト!F:F,リスト!G:G)&amp;MID(タスク実績csv元!C3675,SEARCH(":",タスク実績csv元!C3675),999),タスクDB!K:K,タスクDB!A:A)</f>
        <v>{55b7e8b0-b3fd-40ca-ae88-05da1bdf35f8}</v>
      </c>
      <c r="B3675" s="11">
        <f>タスク実績csv元!A3675</f>
        <v>44974</v>
      </c>
      <c r="C3675" s="54">
        <f>タスク実績csv元!F3675</f>
        <v>0.58333333333333337</v>
      </c>
      <c r="D3675" s="54">
        <f>タスク実績csv元!E3675</f>
        <v>0.5625</v>
      </c>
      <c r="E3675" t="str">
        <f>タスク実績csv元!I3675&amp;""</f>
        <v/>
      </c>
      <c r="F3675" t="str">
        <f>タスク実績csv元!D3675</f>
        <v>PTP014の仕入先受信の実行結果確認</v>
      </c>
      <c r="G3675" t="str">
        <f t="shared" si="57"/>
        <v>INSERT INTO task_achivement(task_no,achive_date,end_time,start_time,task_detail,memo)VALUES('{55b7e8b0-b3fd-40ca-ae88-05da1bdf35f8}','2023/02/17','2023/02/17 14:00:00','2023/02/17 13:30:00','','PTP014の仕入先受信の実行結果確認');</v>
      </c>
    </row>
    <row r="3676" spans="1:7">
      <c r="A3676" s="48" t="str">
        <f>_xlfn.XLOOKUP(_xlfn.XLOOKUP(MID(タスク実績csv元!C3676,1,SEARCH(":",タスク実績csv元!C3676)-1),リスト!F:F,リスト!G:G)&amp;MID(タスク実績csv元!C3676,SEARCH(":",タスク実績csv元!C3676),999),タスクDB!K:K,タスクDB!A:A)</f>
        <v>{8bf29be6-00eb-4704-99d7-d935cf00aff3}</v>
      </c>
      <c r="B3676" s="11">
        <f>タスク実績csv元!A3676</f>
        <v>44974</v>
      </c>
      <c r="C3676" s="54">
        <f>タスク実績csv元!F3676</f>
        <v>0.625</v>
      </c>
      <c r="D3676" s="54">
        <f>タスク実績csv元!E3676</f>
        <v>0.58333333333333337</v>
      </c>
      <c r="E3676" t="str">
        <f>タスク実績csv元!I3676&amp;""</f>
        <v/>
      </c>
      <c r="F3676" t="str">
        <f>タスク実績csv元!D3676</f>
        <v>サービス契約関連課題残確認</v>
      </c>
      <c r="G3676" t="str">
        <f t="shared" si="57"/>
        <v>INSERT INTO task_achivement(task_no,achive_date,end_time,start_time,task_detail,memo)VALUES('{8bf29be6-00eb-4704-99d7-d935cf00aff3}','2023/02/17','2023/02/17 15:00:00','2023/02/17 14:00:00','','サービス契約関連課題残確認');</v>
      </c>
    </row>
    <row r="3677" spans="1:7">
      <c r="A3677" s="48" t="str">
        <f>_xlfn.XLOOKUP(_xlfn.XLOOKUP(MID(タスク実績csv元!C3677,1,SEARCH(":",タスク実績csv元!C3677)-1),リスト!F:F,リスト!G:G)&amp;MID(タスク実績csv元!C3677,SEARCH(":",タスク実績csv元!C3677),999),タスクDB!K:K,タスクDB!A:A)</f>
        <v>{fa1d15a7-0fa5-46a0-b2a9-9b86fd9480ff}</v>
      </c>
      <c r="B3677" s="11">
        <f>タスク実績csv元!A3677</f>
        <v>44974</v>
      </c>
      <c r="C3677" s="54">
        <f>タスク実績csv元!F3677</f>
        <v>0.64583333333333337</v>
      </c>
      <c r="D3677" s="54">
        <f>タスク実績csv元!E3677</f>
        <v>0.625</v>
      </c>
      <c r="E3677" t="str">
        <f>タスク実績csv元!I3677&amp;""</f>
        <v/>
      </c>
      <c r="F3677" t="str">
        <f>タスク実績csv元!D3677</f>
        <v>HULFT連携エラー対応</v>
      </c>
      <c r="G3677" t="str">
        <f t="shared" si="57"/>
        <v>INSERT INTO task_achivement(task_no,achive_date,end_time,start_time,task_detail,memo)VALUES('{fa1d15a7-0fa5-46a0-b2a9-9b86fd9480ff}','2023/02/17','2023/02/17 15:30:00','2023/02/17 15:00:00','','HULFT連携エラー対応');</v>
      </c>
    </row>
    <row r="3678" spans="1:7">
      <c r="A3678" s="48" t="str">
        <f>_xlfn.XLOOKUP(_xlfn.XLOOKUP(MID(タスク実績csv元!C3678,1,SEARCH(":",タスク実績csv元!C3678)-1),リスト!F:F,リスト!G:G)&amp;MID(タスク実績csv元!C3678,SEARCH(":",タスク実績csv元!C3678),999),タスクDB!K:K,タスクDB!A:A)</f>
        <v>{eccefbf1-a852-44a0-af6a-c2c31b42f737}</v>
      </c>
      <c r="B3678" s="11">
        <f>タスク実績csv元!A3678</f>
        <v>44974</v>
      </c>
      <c r="C3678" s="54">
        <f>タスク実績csv元!F3678</f>
        <v>0.66666666666666663</v>
      </c>
      <c r="D3678" s="54">
        <f>タスク実績csv元!E3678</f>
        <v>0.64583333333333337</v>
      </c>
      <c r="E3678" t="str">
        <f>タスク実績csv元!I3678&amp;""</f>
        <v/>
      </c>
      <c r="F3678" t="str">
        <f>タスク実績csv元!D3678</f>
        <v>SIT状況確認(市川)</v>
      </c>
      <c r="G3678" t="str">
        <f t="shared" si="57"/>
        <v>INSERT INTO task_achivement(task_no,achive_date,end_time,start_time,task_detail,memo)VALUES('{eccefbf1-a852-44a0-af6a-c2c31b42f737}','2023/02/17','2023/02/17 16:00:00','2023/02/17 15:30:00','','SIT状況確認(市川)');</v>
      </c>
    </row>
    <row r="3679" spans="1:7">
      <c r="A3679" s="48" t="str">
        <f>_xlfn.XLOOKUP(_xlfn.XLOOKUP(MID(タスク実績csv元!C3679,1,SEARCH(":",タスク実績csv元!C3679)-1),リスト!F:F,リスト!G:G)&amp;MID(タスク実績csv元!C3679,SEARCH(":",タスク実績csv元!C3679),999),タスクDB!K:K,タスクDB!A:A)</f>
        <v>{eccefbf1-a852-44a0-af6a-c2c31b42f737}</v>
      </c>
      <c r="B3679" s="11">
        <f>タスク実績csv元!A3679</f>
        <v>44974</v>
      </c>
      <c r="C3679" s="54">
        <f>タスク実績csv元!F3679</f>
        <v>0.72916666666666663</v>
      </c>
      <c r="D3679" s="54">
        <f>タスク実績csv元!E3679</f>
        <v>0.66666666666666663</v>
      </c>
      <c r="E3679" t="str">
        <f>タスク実績csv元!I3679&amp;""</f>
        <v/>
      </c>
      <c r="F3679" t="str">
        <f>タスク実績csv元!D3679</f>
        <v>要件再整理(進め方確認、仕入先マスタの支払条件項目の確認)</v>
      </c>
      <c r="G3679" t="str">
        <f t="shared" si="57"/>
        <v>INSERT INTO task_achivement(task_no,achive_date,end_time,start_time,task_detail,memo)VALUES('{eccefbf1-a852-44a0-af6a-c2c31b42f737}','2023/02/17','2023/02/17 17:30:00','2023/02/17 16:00:00','','要件再整理(進め方確認、仕入先マスタの支払条件項目の確認)');</v>
      </c>
    </row>
    <row r="3680" spans="1:7">
      <c r="A3680" s="48" t="str">
        <f>_xlfn.XLOOKUP(_xlfn.XLOOKUP(MID(タスク実績csv元!C3680,1,SEARCH(":",タスク実績csv元!C3680)-1),リスト!F:F,リスト!G:G)&amp;MID(タスク実績csv元!C3680,SEARCH(":",タスク実績csv元!C3680),999),タスクDB!K:K,タスクDB!A:A)</f>
        <v>{55b7e8b0-b3fd-40ca-ae88-05da1bdf35f8}</v>
      </c>
      <c r="B3680" s="11">
        <f>タスク実績csv元!A3680</f>
        <v>44974</v>
      </c>
      <c r="C3680" s="54">
        <f>タスク実績csv元!F3680</f>
        <v>0.79166666666666663</v>
      </c>
      <c r="D3680" s="54">
        <f>タスク実績csv元!E3680</f>
        <v>0.72916666666666663</v>
      </c>
      <c r="E3680" t="str">
        <f>タスク実績csv元!I3680&amp;""</f>
        <v/>
      </c>
      <c r="F3680" t="str">
        <f>タスク実績csv元!D3680</f>
        <v>連携データレビュー</v>
      </c>
      <c r="G3680" t="str">
        <f t="shared" si="57"/>
        <v>INSERT INTO task_achivement(task_no,achive_date,end_time,start_time,task_detail,memo)VALUES('{55b7e8b0-b3fd-40ca-ae88-05da1bdf35f8}','2023/02/17','2023/02/17 19:00:00','2023/02/17 17:30:00','','連携データレビュー');</v>
      </c>
    </row>
    <row r="3681" spans="1:7">
      <c r="A3681" s="48" t="str">
        <f>_xlfn.XLOOKUP(_xlfn.XLOOKUP(MID(タスク実績csv元!C3681,1,SEARCH(":",タスク実績csv元!C3681)-1),リスト!F:F,リスト!G:G)&amp;MID(タスク実績csv元!C3681,SEARCH(":",タスク実績csv元!C3681),999),タスクDB!K:K,タスクDB!A:A)</f>
        <v>{55b7e8b0-b3fd-40ca-ae88-05da1bdf35f8}</v>
      </c>
      <c r="B3681" s="11">
        <f>タスク実績csv元!A3681</f>
        <v>44976</v>
      </c>
      <c r="C3681" s="54">
        <f>タスク実績csv元!F3681</f>
        <v>1</v>
      </c>
      <c r="D3681" s="54">
        <f>タスク実績csv元!E3681</f>
        <v>0.96875</v>
      </c>
      <c r="E3681" t="str">
        <f>タスク実績csv元!I3681&amp;""</f>
        <v/>
      </c>
      <c r="F3681" t="str">
        <f>タスク実績csv元!D3681</f>
        <v>仕入先マスタ受信修正(設計確認)</v>
      </c>
      <c r="G3681" t="str">
        <f t="shared" si="57"/>
        <v>INSERT INTO task_achivement(task_no,achive_date,end_time,start_time,task_detail,memo)VALUES('{55b7e8b0-b3fd-40ca-ae88-05da1bdf35f8}','2023/02/19','2023/02/19 00:00:00','2023/02/19 23:15:00','','仕入先マスタ受信修正(設計確認)');</v>
      </c>
    </row>
    <row r="3682" spans="1:7">
      <c r="A3682" s="48" t="str">
        <f>_xlfn.XLOOKUP(_xlfn.XLOOKUP(MID(タスク実績csv元!C3682,1,SEARCH(":",タスク実績csv元!C3682)-1),リスト!F:F,リスト!G:G)&amp;MID(タスク実績csv元!C3682,SEARCH(":",タスク実績csv元!C3682),999),タスクDB!K:K,タスクDB!A:A)</f>
        <v>{55b7e8b0-b3fd-40ca-ae88-05da1bdf35f8}</v>
      </c>
      <c r="B3682" s="11">
        <f>タスク実績csv元!A3682</f>
        <v>44977</v>
      </c>
      <c r="C3682" s="54">
        <f>タスク実績csv元!F3682</f>
        <v>6.25E-2</v>
      </c>
      <c r="D3682" s="54">
        <f>タスク実績csv元!E3682</f>
        <v>0</v>
      </c>
      <c r="E3682" t="str">
        <f>タスク実績csv元!I3682&amp;""</f>
        <v/>
      </c>
      <c r="F3682" t="str">
        <f>タスク実績csv元!D3682</f>
        <v>仕入先マスタ受信修正(設計確認)</v>
      </c>
      <c r="G3682" t="str">
        <f t="shared" si="57"/>
        <v>INSERT INTO task_achivement(task_no,achive_date,end_time,start_time,task_detail,memo)VALUES('{55b7e8b0-b3fd-40ca-ae88-05da1bdf35f8}','2023/02/20','2023/02/20 01:30:00','2023/02/20 00:00:00','','仕入先マスタ受信修正(設計確認)');</v>
      </c>
    </row>
    <row r="3683" spans="1:7">
      <c r="A3683" s="48" t="str">
        <f>_xlfn.XLOOKUP(_xlfn.XLOOKUP(MID(タスク実績csv元!C3683,1,SEARCH(":",タスク実績csv元!C3683)-1),リスト!F:F,リスト!G:G)&amp;MID(タスク実績csv元!C3683,SEARCH(":",タスク実績csv元!C3683),999),タスクDB!K:K,タスクDB!A:A)</f>
        <v>{55b7e8b0-b3fd-40ca-ae88-05da1bdf35f8}</v>
      </c>
      <c r="B3683" s="11">
        <f>タスク実績csv元!A3683</f>
        <v>44977</v>
      </c>
      <c r="C3683" s="54">
        <f>タスク実績csv元!F3683</f>
        <v>8.3333333333333329E-2</v>
      </c>
      <c r="D3683" s="54">
        <f>タスク実績csv元!E3683</f>
        <v>6.25E-2</v>
      </c>
      <c r="E3683" t="str">
        <f>タスク実績csv元!I3683&amp;""</f>
        <v/>
      </c>
      <c r="F3683" t="str">
        <f>タスク実績csv元!D3683</f>
        <v>SPTP020(緊急修正)</v>
      </c>
      <c r="G3683" t="str">
        <f t="shared" si="57"/>
        <v>INSERT INTO task_achivement(task_no,achive_date,end_time,start_time,task_detail,memo)VALUES('{55b7e8b0-b3fd-40ca-ae88-05da1bdf35f8}','2023/02/20','2023/02/20 02:00:00','2023/02/20 01:30:00','','SPTP020(緊急修正)');</v>
      </c>
    </row>
    <row r="3684" spans="1:7">
      <c r="A3684" s="48" t="str">
        <f>_xlfn.XLOOKUP(_xlfn.XLOOKUP(MID(タスク実績csv元!C3684,1,SEARCH(":",タスク実績csv元!C3684)-1),リスト!F:F,リスト!G:G)&amp;MID(タスク実績csv元!C3684,SEARCH(":",タスク実績csv元!C3684),999),タスクDB!K:K,タスクDB!A:A)</f>
        <v>{2679a26b-2abb-4854-961e-5c8d9ef16f8e}</v>
      </c>
      <c r="B3684" s="11">
        <f>タスク実績csv元!A3684</f>
        <v>44977</v>
      </c>
      <c r="C3684" s="54">
        <f>タスク実績csv元!F3684</f>
        <v>0.125</v>
      </c>
      <c r="D3684" s="54">
        <f>タスク実績csv元!E3684</f>
        <v>8.3333333333333329E-2</v>
      </c>
      <c r="E3684" t="str">
        <f>タスク実績csv元!I3684&amp;""</f>
        <v/>
      </c>
      <c r="F3684" t="str">
        <f>タスク実績csv元!D3684</f>
        <v>受領資料確認</v>
      </c>
      <c r="G3684" t="str">
        <f t="shared" si="57"/>
        <v>INSERT INTO task_achivement(task_no,achive_date,end_time,start_time,task_detail,memo)VALUES('{2679a26b-2abb-4854-961e-5c8d9ef16f8e}','2023/02/20','2023/02/20 03:00:00','2023/02/20 02:00:00','','受領資料確認');</v>
      </c>
    </row>
    <row r="3685" spans="1:7">
      <c r="A3685" s="48" t="str">
        <f>_xlfn.XLOOKUP(_xlfn.XLOOKUP(MID(タスク実績csv元!C3685,1,SEARCH(":",タスク実績csv元!C3685)-1),リスト!F:F,リスト!G:G)&amp;MID(タスク実績csv元!C3685,SEARCH(":",タスク実績csv元!C3685),999),タスクDB!K:K,タスクDB!A:A)</f>
        <v>{fa1d15a7-0fa5-46a0-b2a9-9b86fd9480ff}</v>
      </c>
      <c r="B3685" s="11">
        <f>タスク実績csv元!A3685</f>
        <v>44977</v>
      </c>
      <c r="C3685" s="54">
        <f>タスク実績csv元!F3685</f>
        <v>0.40625</v>
      </c>
      <c r="D3685" s="54">
        <f>タスク実績csv元!E3685</f>
        <v>0.39583333333333331</v>
      </c>
      <c r="E3685" t="str">
        <f>タスク実績csv元!I3685&amp;""</f>
        <v/>
      </c>
      <c r="F3685" t="str">
        <f>タスク実績csv元!D3685</f>
        <v>HULFT連携エラー対応</v>
      </c>
      <c r="G3685" t="str">
        <f t="shared" si="57"/>
        <v>INSERT INTO task_achivement(task_no,achive_date,end_time,start_time,task_detail,memo)VALUES('{fa1d15a7-0fa5-46a0-b2a9-9b86fd9480ff}','2023/02/20','2023/02/20 09:45:00','2023/02/20 09:30:00','','HULFT連携エラー対応');</v>
      </c>
    </row>
    <row r="3686" spans="1:7">
      <c r="A3686" s="48" t="str">
        <f>_xlfn.XLOOKUP(_xlfn.XLOOKUP(MID(タスク実績csv元!C3686,1,SEARCH(":",タスク実績csv元!C3686)-1),リスト!F:F,リスト!G:G)&amp;MID(タスク実績csv元!C3686,SEARCH(":",タスク実績csv元!C3686),999),タスクDB!K:K,タスクDB!A:A)</f>
        <v>{3c725e9b-a684-46d8-88fb-086261f2dbe6}</v>
      </c>
      <c r="B3686" s="11">
        <f>タスク実績csv元!A3686</f>
        <v>44977</v>
      </c>
      <c r="C3686" s="54">
        <f>タスク実績csv元!F3686</f>
        <v>0.41666666666666669</v>
      </c>
      <c r="D3686" s="54">
        <f>タスク実績csv元!E3686</f>
        <v>0.40625</v>
      </c>
      <c r="E3686" t="str">
        <f>タスク実績csv元!I3686&amp;""</f>
        <v/>
      </c>
      <c r="F3686" t="str">
        <f>タスク実績csv元!D3686</f>
        <v>週次状況整理</v>
      </c>
      <c r="G3686" t="str">
        <f t="shared" si="57"/>
        <v>INSERT INTO task_achivement(task_no,achive_date,end_time,start_time,task_detail,memo)VALUES('{3c725e9b-a684-46d8-88fb-086261f2dbe6}','2023/02/20','2023/02/20 10:00:00','2023/02/20 09:45:00','','週次状況整理');</v>
      </c>
    </row>
    <row r="3687" spans="1:7">
      <c r="A3687" s="48" t="str">
        <f>_xlfn.XLOOKUP(_xlfn.XLOOKUP(MID(タスク実績csv元!C3687,1,SEARCH(":",タスク実績csv元!C3687)-1),リスト!F:F,リスト!G:G)&amp;MID(タスク実績csv元!C3687,SEARCH(":",タスク実績csv元!C3687),999),タスクDB!K:K,タスクDB!A:A)</f>
        <v>{4c39d40d-b35f-4cfa-b549-6c5de24454e2}</v>
      </c>
      <c r="B3687" s="11">
        <f>タスク実績csv元!A3687</f>
        <v>44977</v>
      </c>
      <c r="C3687" s="54">
        <f>タスク実績csv元!F3687</f>
        <v>0.42708333333333331</v>
      </c>
      <c r="D3687" s="54">
        <f>タスク実績csv元!E3687</f>
        <v>0.41666666666666669</v>
      </c>
      <c r="E3687" t="str">
        <f>タスク実績csv元!I3687&amp;""</f>
        <v/>
      </c>
      <c r="F3687" t="str">
        <f>タスク実績csv元!D3687</f>
        <v>チームMTG</v>
      </c>
      <c r="G3687" t="str">
        <f t="shared" si="57"/>
        <v>INSERT INTO task_achivement(task_no,achive_date,end_time,start_time,task_detail,memo)VALUES('{4c39d40d-b35f-4cfa-b549-6c5de24454e2}','2023/02/20','2023/02/20 10:15:00','2023/02/20 10:00:00','','チームMTG');</v>
      </c>
    </row>
    <row r="3688" spans="1:7">
      <c r="A3688" s="48" t="str">
        <f>_xlfn.XLOOKUP(_xlfn.XLOOKUP(MID(タスク実績csv元!C3688,1,SEARCH(":",タスク実績csv元!C3688)-1),リスト!F:F,リスト!G:G)&amp;MID(タスク実績csv元!C3688,SEARCH(":",タスク実績csv元!C3688),999),タスクDB!K:K,タスクDB!A:A)</f>
        <v>{404c47ef-477f-4814-bce1-01a384331bed}</v>
      </c>
      <c r="B3688" s="11">
        <f>タスク実績csv元!A3688</f>
        <v>44977</v>
      </c>
      <c r="C3688" s="54">
        <f>タスク実績csv元!F3688</f>
        <v>0.4375</v>
      </c>
      <c r="D3688" s="54">
        <f>タスク実績csv元!E3688</f>
        <v>0.42708333333333331</v>
      </c>
      <c r="E3688" t="str">
        <f>タスク実績csv元!I3688&amp;""</f>
        <v/>
      </c>
      <c r="F3688" t="str">
        <f>タスク実績csv元!D3688</f>
        <v>最終面談</v>
      </c>
      <c r="G3688" t="str">
        <f t="shared" si="57"/>
        <v>INSERT INTO task_achivement(task_no,achive_date,end_time,start_time,task_detail,memo)VALUES('{404c47ef-477f-4814-bce1-01a384331bed}','2023/02/20','2023/02/20 10:30:00','2023/02/20 10:15:00','','最終面談');</v>
      </c>
    </row>
    <row r="3689" spans="1:7">
      <c r="A3689" s="48" t="str">
        <f>_xlfn.XLOOKUP(_xlfn.XLOOKUP(MID(タスク実績csv元!C3689,1,SEARCH(":",タスク実績csv元!C3689)-1),リスト!F:F,リスト!G:G)&amp;MID(タスク実績csv元!C3689,SEARCH(":",タスク実績csv元!C3689),999),タスクDB!K:K,タスクDB!A:A)</f>
        <v>{4c39d40d-b35f-4cfa-b549-6c5de24454e2}</v>
      </c>
      <c r="B3689" s="11">
        <f>タスク実績csv元!A3689</f>
        <v>44977</v>
      </c>
      <c r="C3689" s="54">
        <f>タスク実績csv元!F3689</f>
        <v>0.45833333333333331</v>
      </c>
      <c r="D3689" s="54">
        <f>タスク実績csv元!E3689</f>
        <v>0.4375</v>
      </c>
      <c r="E3689" t="str">
        <f>タスク実績csv元!I3689&amp;""</f>
        <v/>
      </c>
      <c r="F3689" t="str">
        <f>タスク実績csv元!D3689</f>
        <v>チームMTG</v>
      </c>
      <c r="G3689" t="str">
        <f t="shared" si="57"/>
        <v>INSERT INTO task_achivement(task_no,achive_date,end_time,start_time,task_detail,memo)VALUES('{4c39d40d-b35f-4cfa-b549-6c5de24454e2}','2023/02/20','2023/02/20 11:00:00','2023/02/20 10:30:00','','チームMTG');</v>
      </c>
    </row>
    <row r="3690" spans="1:7">
      <c r="A3690" s="48" t="str">
        <f>_xlfn.XLOOKUP(_xlfn.XLOOKUP(MID(タスク実績csv元!C3690,1,SEARCH(":",タスク実績csv元!C3690)-1),リスト!F:F,リスト!G:G)&amp;MID(タスク実績csv元!C3690,SEARCH(":",タスク実績csv元!C3690),999),タスクDB!K:K,タスクDB!A:A)</f>
        <v>{eccefbf1-a852-44a0-af6a-c2c31b42f737}</v>
      </c>
      <c r="B3690" s="11">
        <f>タスク実績csv元!A3690</f>
        <v>44977</v>
      </c>
      <c r="C3690" s="54">
        <f>タスク実績csv元!F3690</f>
        <v>0.5</v>
      </c>
      <c r="D3690" s="54">
        <f>タスク実績csv元!E3690</f>
        <v>0.45833333333333331</v>
      </c>
      <c r="E3690" t="str">
        <f>タスク実績csv元!I3690&amp;""</f>
        <v/>
      </c>
      <c r="F3690" t="str">
        <f>タスク実績csv元!D3690</f>
        <v>SITデータレビュー</v>
      </c>
      <c r="G3690" t="str">
        <f t="shared" si="57"/>
        <v>INSERT INTO task_achivement(task_no,achive_date,end_time,start_time,task_detail,memo)VALUES('{eccefbf1-a852-44a0-af6a-c2c31b42f737}','2023/02/20','2023/02/20 12:00:00','2023/02/20 11:00:00','','SITデータレビュー');</v>
      </c>
    </row>
    <row r="3691" spans="1:7">
      <c r="A3691" s="48" t="str">
        <f>_xlfn.XLOOKUP(_xlfn.XLOOKUP(MID(タスク実績csv元!C3691,1,SEARCH(":",タスク実績csv元!C3691)-1),リスト!F:F,リスト!G:G)&amp;MID(タスク実績csv元!C3691,SEARCH(":",タスク実績csv元!C3691),999),タスクDB!K:K,タスクDB!A:A)</f>
        <v>{eccefbf1-a852-44a0-af6a-c2c31b42f737}</v>
      </c>
      <c r="B3691" s="11">
        <f>タスク実績csv元!A3691</f>
        <v>44977</v>
      </c>
      <c r="C3691" s="54">
        <f>タスク実績csv元!F3691</f>
        <v>0.58333333333333337</v>
      </c>
      <c r="D3691" s="54">
        <f>タスク実績csv元!E3691</f>
        <v>0.54166666666666663</v>
      </c>
      <c r="E3691" t="str">
        <f>タスク実績csv元!I3691&amp;""</f>
        <v/>
      </c>
      <c r="F3691" t="str">
        <f>タスク実績csv元!D3691</f>
        <v>進捗確認(木幡)</v>
      </c>
      <c r="G3691" t="str">
        <f t="shared" si="57"/>
        <v>INSERT INTO task_achivement(task_no,achive_date,end_time,start_time,task_detail,memo)VALUES('{eccefbf1-a852-44a0-af6a-c2c31b42f737}','2023/02/20','2023/02/20 14:00:00','2023/02/20 13:00:00','','進捗確認(木幡)');</v>
      </c>
    </row>
    <row r="3692" spans="1:7">
      <c r="A3692" s="48" t="str">
        <f>_xlfn.XLOOKUP(_xlfn.XLOOKUP(MID(タスク実績csv元!C3692,1,SEARCH(":",タスク実績csv元!C3692)-1),リスト!F:F,リスト!G:G)&amp;MID(タスク実績csv元!C3692,SEARCH(":",タスク実績csv元!C3692),999),タスクDB!K:K,タスクDB!A:A)</f>
        <v>{55b7e8b0-b3fd-40ca-ae88-05da1bdf35f8}</v>
      </c>
      <c r="B3692" s="11">
        <f>タスク実績csv元!A3692</f>
        <v>44977</v>
      </c>
      <c r="C3692" s="54">
        <f>タスク実績csv元!F3692</f>
        <v>0.64583333333333337</v>
      </c>
      <c r="D3692" s="54">
        <f>タスク実績csv元!E3692</f>
        <v>0.58333333333333337</v>
      </c>
      <c r="E3692" t="str">
        <f>タスク実績csv元!I3692&amp;""</f>
        <v/>
      </c>
      <c r="F3692" t="str">
        <f>タスク実績csv元!D3692</f>
        <v>状況整理</v>
      </c>
      <c r="G3692" t="str">
        <f t="shared" si="57"/>
        <v>INSERT INTO task_achivement(task_no,achive_date,end_time,start_time,task_detail,memo)VALUES('{55b7e8b0-b3fd-40ca-ae88-05da1bdf35f8}','2023/02/20','2023/02/20 15:30:00','2023/02/20 14:00:00','','状況整理');</v>
      </c>
    </row>
    <row r="3693" spans="1:7">
      <c r="A3693" s="48" t="str">
        <f>_xlfn.XLOOKUP(_xlfn.XLOOKUP(MID(タスク実績csv元!C3693,1,SEARCH(":",タスク実績csv元!C3693)-1),リスト!F:F,リスト!G:G)&amp;MID(タスク実績csv元!C3693,SEARCH(":",タスク実績csv元!C3693),999),タスクDB!K:K,タスクDB!A:A)</f>
        <v>{fa1d15a7-0fa5-46a0-b2a9-9b86fd9480ff}</v>
      </c>
      <c r="B3693" s="11">
        <f>タスク実績csv元!A3693</f>
        <v>44977</v>
      </c>
      <c r="C3693" s="54">
        <f>タスク実績csv元!F3693</f>
        <v>0.66666666666666663</v>
      </c>
      <c r="D3693" s="54">
        <f>タスク実績csv元!E3693</f>
        <v>0.64583333333333337</v>
      </c>
      <c r="E3693" t="str">
        <f>タスク実績csv元!I3693&amp;""</f>
        <v/>
      </c>
      <c r="F3693" t="str">
        <f>タスク実績csv元!D3693</f>
        <v>HULFT連携エラー再検証</v>
      </c>
      <c r="G3693" t="str">
        <f t="shared" si="57"/>
        <v>INSERT INTO task_achivement(task_no,achive_date,end_time,start_time,task_detail,memo)VALUES('{fa1d15a7-0fa5-46a0-b2a9-9b86fd9480ff}','2023/02/20','2023/02/20 16:00:00','2023/02/20 15:30:00','','HULFT連携エラー再検証');</v>
      </c>
    </row>
    <row r="3694" spans="1:7">
      <c r="A3694" s="48" t="str">
        <f>_xlfn.XLOOKUP(_xlfn.XLOOKUP(MID(タスク実績csv元!C3694,1,SEARCH(":",タスク実績csv元!C3694)-1),リスト!F:F,リスト!G:G)&amp;MID(タスク実績csv元!C3694,SEARCH(":",タスク実績csv元!C3694),999),タスクDB!K:K,タスクDB!A:A)</f>
        <v>{1364ffab-d0f2-41d6-9eab-c1e1da536e69}</v>
      </c>
      <c r="B3694" s="11">
        <f>タスク実績csv元!A3694</f>
        <v>44977</v>
      </c>
      <c r="C3694" s="54">
        <f>タスク実績csv元!F3694</f>
        <v>0.6875</v>
      </c>
      <c r="D3694" s="54">
        <f>タスク実績csv元!E3694</f>
        <v>0.66666666666666663</v>
      </c>
      <c r="E3694" t="str">
        <f>タスク実績csv元!I3694&amp;""</f>
        <v/>
      </c>
      <c r="F3694" t="str">
        <f>タスク実績csv元!D3694</f>
        <v>夕会</v>
      </c>
      <c r="G3694" t="str">
        <f t="shared" si="57"/>
        <v>INSERT INTO task_achivement(task_no,achive_date,end_time,start_time,task_detail,memo)VALUES('{1364ffab-d0f2-41d6-9eab-c1e1da536e69}','2023/02/20','2023/02/20 16:30:00','2023/02/20 16:00:00','','夕会');</v>
      </c>
    </row>
    <row r="3695" spans="1:7">
      <c r="A3695" s="48" t="str">
        <f>_xlfn.XLOOKUP(_xlfn.XLOOKUP(MID(タスク実績csv元!C3695,1,SEARCH(":",タスク実績csv元!C3695)-1),リスト!F:F,リスト!G:G)&amp;MID(タスク実績csv元!C3695,SEARCH(":",タスク実績csv元!C3695),999),タスクDB!K:K,タスクDB!A:A)</f>
        <v>{fa1d15a7-0fa5-46a0-b2a9-9b86fd9480ff}</v>
      </c>
      <c r="B3695" s="11">
        <f>タスク実績csv元!A3695</f>
        <v>44977</v>
      </c>
      <c r="C3695" s="54">
        <f>タスク実績csv元!F3695</f>
        <v>0.70833333333333337</v>
      </c>
      <c r="D3695" s="54">
        <f>タスク実績csv元!E3695</f>
        <v>0.6875</v>
      </c>
      <c r="E3695" t="str">
        <f>タスク実績csv元!I3695&amp;""</f>
        <v/>
      </c>
      <c r="F3695" t="str">
        <f>タスク実績csv元!D3695</f>
        <v>残課題整理</v>
      </c>
      <c r="G3695" t="str">
        <f t="shared" si="57"/>
        <v>INSERT INTO task_achivement(task_no,achive_date,end_time,start_time,task_detail,memo)VALUES('{fa1d15a7-0fa5-46a0-b2a9-9b86fd9480ff}','2023/02/20','2023/02/20 17:00:00','2023/02/20 16:30:00','','残課題整理');</v>
      </c>
    </row>
    <row r="3696" spans="1:7">
      <c r="A3696" s="48" t="str">
        <f>_xlfn.XLOOKUP(_xlfn.XLOOKUP(MID(タスク実績csv元!C3696,1,SEARCH(":",タスク実績csv元!C3696)-1),リスト!F:F,リスト!G:G)&amp;MID(タスク実績csv元!C3696,SEARCH(":",タスク実績csv元!C3696),999),タスクDB!K:K,タスクDB!A:A)</f>
        <v>{fa1d15a7-0fa5-46a0-b2a9-9b86fd9480ff}</v>
      </c>
      <c r="B3696" s="11">
        <f>タスク実績csv元!A3696</f>
        <v>44977</v>
      </c>
      <c r="C3696" s="54">
        <f>タスク実績csv元!F3696</f>
        <v>0.72916666666666663</v>
      </c>
      <c r="D3696" s="54">
        <f>タスク実績csv元!E3696</f>
        <v>0.70833333333333337</v>
      </c>
      <c r="E3696" t="str">
        <f>タスク実績csv元!I3696&amp;""</f>
        <v/>
      </c>
      <c r="F3696" t="str">
        <f>タスク実績csv元!D3696</f>
        <v>定例進捗報告資料作成</v>
      </c>
      <c r="G3696" t="str">
        <f t="shared" si="57"/>
        <v>INSERT INTO task_achivement(task_no,achive_date,end_time,start_time,task_detail,memo)VALUES('{fa1d15a7-0fa5-46a0-b2a9-9b86fd9480ff}','2023/02/20','2023/02/20 17:30:00','2023/02/20 17:00:00','','定例進捗報告資料作成');</v>
      </c>
    </row>
    <row r="3697" spans="1:7">
      <c r="A3697" s="48" t="str">
        <f>_xlfn.XLOOKUP(_xlfn.XLOOKUP(MID(タスク実績csv元!C3697,1,SEARCH(":",タスク実績csv元!C3697)-1),リスト!F:F,リスト!G:G)&amp;MID(タスク実績csv元!C3697,SEARCH(":",タスク実績csv元!C3697),999),タスクDB!K:K,タスクDB!A:A)</f>
        <v>{55b7e8b0-b3fd-40ca-ae88-05da1bdf35f8}</v>
      </c>
      <c r="B3697" s="11">
        <f>タスク実績csv元!A3697</f>
        <v>44977</v>
      </c>
      <c r="C3697" s="54">
        <f>タスク実績csv元!F3697</f>
        <v>0.75</v>
      </c>
      <c r="D3697" s="54">
        <f>タスク実績csv元!E3697</f>
        <v>0.72916666666666663</v>
      </c>
      <c r="E3697" t="str">
        <f>タスク実績csv元!I3697&amp;""</f>
        <v/>
      </c>
      <c r="F3697" t="str">
        <f>タスク実績csv元!D3697</f>
        <v>SPTP020(サービス)修正確認</v>
      </c>
      <c r="G3697" t="str">
        <f t="shared" si="57"/>
        <v>INSERT INTO task_achivement(task_no,achive_date,end_time,start_time,task_detail,memo)VALUES('{55b7e8b0-b3fd-40ca-ae88-05da1bdf35f8}','2023/02/20','2023/02/20 18:00:00','2023/02/20 17:30:00','','SPTP020(サービス)修正確認');</v>
      </c>
    </row>
    <row r="3698" spans="1:7">
      <c r="A3698" s="48" t="str">
        <f>_xlfn.XLOOKUP(_xlfn.XLOOKUP(MID(タスク実績csv元!C3698,1,SEARCH(":",タスク実績csv元!C3698)-1),リスト!F:F,リスト!G:G)&amp;MID(タスク実績csv元!C3698,SEARCH(":",タスク実績csv元!C3698),999),タスクDB!K:K,タスクDB!A:A)</f>
        <v>{eccefbf1-a852-44a0-af6a-c2c31b42f737}</v>
      </c>
      <c r="B3698" s="11">
        <f>タスク実績csv元!A3698</f>
        <v>44977</v>
      </c>
      <c r="C3698" s="54">
        <f>タスク実績csv元!F3698</f>
        <v>0.79166666666666663</v>
      </c>
      <c r="D3698" s="54">
        <f>タスク実績csv元!E3698</f>
        <v>0.75</v>
      </c>
      <c r="E3698" t="str">
        <f>タスク実績csv元!I3698&amp;""</f>
        <v/>
      </c>
      <c r="F3698" t="str">
        <f>タスク実績csv元!D3698</f>
        <v>夕会</v>
      </c>
      <c r="G3698" t="str">
        <f t="shared" si="57"/>
        <v>INSERT INTO task_achivement(task_no,achive_date,end_time,start_time,task_detail,memo)VALUES('{eccefbf1-a852-44a0-af6a-c2c31b42f737}','2023/02/20','2023/02/20 19:00:00','2023/02/20 18:00:00','','夕会');</v>
      </c>
    </row>
    <row r="3699" spans="1:7">
      <c r="A3699" s="48" t="str">
        <f>_xlfn.XLOOKUP(_xlfn.XLOOKUP(MID(タスク実績csv元!C3699,1,SEARCH(":",タスク実績csv元!C3699)-1),リスト!F:F,リスト!G:G)&amp;MID(タスク実績csv元!C3699,SEARCH(":",タスク実績csv元!C3699),999),タスクDB!K:K,タスクDB!A:A)</f>
        <v>{fa1d15a7-0fa5-46a0-b2a9-9b86fd9480ff}</v>
      </c>
      <c r="B3699" s="11">
        <f>タスク実績csv元!A3699</f>
        <v>44978</v>
      </c>
      <c r="C3699" s="54">
        <f>タスク実績csv元!F3699</f>
        <v>3.125E-2</v>
      </c>
      <c r="D3699" s="54">
        <f>タスク実績csv元!E3699</f>
        <v>0</v>
      </c>
      <c r="E3699" t="str">
        <f>タスク実績csv元!I3699&amp;""</f>
        <v/>
      </c>
      <c r="F3699" t="str">
        <f>タスク実績csv元!D3699</f>
        <v>画面-連携テーブルつながり資料テンプレート</v>
      </c>
      <c r="G3699" t="str">
        <f t="shared" si="57"/>
        <v>INSERT INTO task_achivement(task_no,achive_date,end_time,start_time,task_detail,memo)VALUES('{fa1d15a7-0fa5-46a0-b2a9-9b86fd9480ff}','2023/02/21','2023/02/21 00:45:00','2023/02/21 00:00:00','','画面-連携テーブルつながり資料テンプレート');</v>
      </c>
    </row>
    <row r="3700" spans="1:7">
      <c r="A3700" s="48" t="str">
        <f>_xlfn.XLOOKUP(_xlfn.XLOOKUP(MID(タスク実績csv元!C3700,1,SEARCH(":",タスク実績csv元!C3700)-1),リスト!F:F,リスト!G:G)&amp;MID(タスク実績csv元!C3700,SEARCH(":",タスク実績csv元!C3700),999),タスクDB!K:K,タスクDB!A:A)</f>
        <v>{fa1d15a7-0fa5-46a0-b2a9-9b86fd9480ff}</v>
      </c>
      <c r="B3700" s="11">
        <f>タスク実績csv元!A3700</f>
        <v>44978</v>
      </c>
      <c r="C3700" s="54">
        <f>タスク実績csv元!F3700</f>
        <v>6.25E-2</v>
      </c>
      <c r="D3700" s="54">
        <f>タスク実績csv元!E3700</f>
        <v>0</v>
      </c>
      <c r="E3700" t="str">
        <f>タスク実績csv元!I3700&amp;""</f>
        <v/>
      </c>
      <c r="F3700" t="str">
        <f>タスク実績csv元!D3700</f>
        <v>連携インターフェース仕様書改定(SF送信IFの利用画面記載)</v>
      </c>
      <c r="G3700" t="str">
        <f t="shared" si="57"/>
        <v>INSERT INTO task_achivement(task_no,achive_date,end_time,start_time,task_detail,memo)VALUES('{fa1d15a7-0fa5-46a0-b2a9-9b86fd9480ff}','2023/02/21','2023/02/21 01:30:00','2023/02/21 00:00:00','','連携インターフェース仕様書改定(SF送信IFの利用画面記載)');</v>
      </c>
    </row>
    <row r="3701" spans="1:7">
      <c r="A3701" s="48" t="str">
        <f>_xlfn.XLOOKUP(_xlfn.XLOOKUP(MID(タスク実績csv元!C3701,1,SEARCH(":",タスク実績csv元!C3701)-1),リスト!F:F,リスト!G:G)&amp;MID(タスク実績csv元!C3701,SEARCH(":",タスク実績csv元!C3701),999),タスクDB!K:K,タスクDB!A:A)</f>
        <v>{2679a26b-2abb-4854-961e-5c8d9ef16f8e}</v>
      </c>
      <c r="B3701" s="11">
        <f>タスク実績csv元!A3701</f>
        <v>44978</v>
      </c>
      <c r="C3701" s="54">
        <f>タスク実績csv元!F3701</f>
        <v>5.2083333333333336E-2</v>
      </c>
      <c r="D3701" s="54">
        <f>タスク実績csv元!E3701</f>
        <v>3.125E-2</v>
      </c>
      <c r="E3701" t="str">
        <f>タスク実績csv元!I3701&amp;""</f>
        <v/>
      </c>
      <c r="F3701" t="str">
        <f>タスク実績csv元!D3701</f>
        <v>資料整理</v>
      </c>
      <c r="G3701" t="str">
        <f t="shared" si="57"/>
        <v>INSERT INTO task_achivement(task_no,achive_date,end_time,start_time,task_detail,memo)VALUES('{2679a26b-2abb-4854-961e-5c8d9ef16f8e}','2023/02/21','2023/02/21 01:15:00','2023/02/21 00:45:00','','資料整理');</v>
      </c>
    </row>
    <row r="3702" spans="1:7">
      <c r="A3702" s="48" t="str">
        <f>_xlfn.XLOOKUP(_xlfn.XLOOKUP(MID(タスク実績csv元!C3702,1,SEARCH(":",タスク実績csv元!C3702)-1),リスト!F:F,リスト!G:G)&amp;MID(タスク実績csv元!C3702,SEARCH(":",タスク実績csv元!C3702),999),タスクDB!K:K,タスクDB!A:A)</f>
        <v>{3c725e9b-a684-46d8-88fb-086261f2dbe6}</v>
      </c>
      <c r="B3702" s="11">
        <f>タスク実績csv元!A3702</f>
        <v>44978</v>
      </c>
      <c r="C3702" s="54">
        <f>タスク実績csv元!F3702</f>
        <v>0.41666666666666669</v>
      </c>
      <c r="D3702" s="54">
        <f>タスク実績csv元!E3702</f>
        <v>0.39583333333333331</v>
      </c>
      <c r="E3702" t="str">
        <f>タスク実績csv元!I3702&amp;""</f>
        <v/>
      </c>
      <c r="F3702" t="str">
        <f>タスク実績csv元!D3702</f>
        <v>腹痛ダウン</v>
      </c>
      <c r="G3702" t="str">
        <f t="shared" si="57"/>
        <v>INSERT INTO task_achivement(task_no,achive_date,end_time,start_time,task_detail,memo)VALUES('{3c725e9b-a684-46d8-88fb-086261f2dbe6}','2023/02/21','2023/02/21 10:00:00','2023/02/21 09:30:00','','腹痛ダウン');</v>
      </c>
    </row>
    <row r="3703" spans="1:7">
      <c r="A3703" s="48" t="str">
        <f>_xlfn.XLOOKUP(_xlfn.XLOOKUP(MID(タスク実績csv元!C3703,1,SEARCH(":",タスク実績csv元!C3703)-1),リスト!F:F,リスト!G:G)&amp;MID(タスク実績csv元!C3703,SEARCH(":",タスク実績csv元!C3703),999),タスクDB!K:K,タスクDB!A:A)</f>
        <v>{8bf29be6-00eb-4704-99d7-d935cf00aff3}</v>
      </c>
      <c r="B3703" s="11">
        <f>タスク実績csv元!A3703</f>
        <v>44978</v>
      </c>
      <c r="C3703" s="54">
        <f>タスク実績csv元!F3703</f>
        <v>0.45833333333333331</v>
      </c>
      <c r="D3703" s="54">
        <f>タスク実績csv元!E3703</f>
        <v>0.41666666666666669</v>
      </c>
      <c r="E3703" t="str">
        <f>タスク実績csv元!I3703&amp;""</f>
        <v/>
      </c>
      <c r="F3703" t="str">
        <f>タスク実績csv元!D3703</f>
        <v>3社定例打ち合わせ</v>
      </c>
      <c r="G3703" t="str">
        <f t="shared" si="57"/>
        <v>INSERT INTO task_achivement(task_no,achive_date,end_time,start_time,task_detail,memo)VALUES('{8bf29be6-00eb-4704-99d7-d935cf00aff3}','2023/02/21','2023/02/21 11:00:00','2023/02/21 10:00:00','','3社定例打ち合わせ');</v>
      </c>
    </row>
    <row r="3704" spans="1:7">
      <c r="A3704" s="48" t="str">
        <f>_xlfn.XLOOKUP(_xlfn.XLOOKUP(MID(タスク実績csv元!C3704,1,SEARCH(":",タスク実績csv元!C3704)-1),リスト!F:F,リスト!G:G)&amp;MID(タスク実績csv元!C3704,SEARCH(":",タスク実績csv元!C3704),999),タスクDB!K:K,タスクDB!A:A)</f>
        <v>{eccefbf1-a852-44a0-af6a-c2c31b42f737}</v>
      </c>
      <c r="B3704" s="11">
        <f>タスク実績csv元!A3704</f>
        <v>44978</v>
      </c>
      <c r="C3704" s="54">
        <f>タスク実績csv元!F3704</f>
        <v>0.5</v>
      </c>
      <c r="D3704" s="54">
        <f>タスク実績csv元!E3704</f>
        <v>0.45833333333333331</v>
      </c>
      <c r="E3704" t="str">
        <f>タスク実績csv元!I3704&amp;""</f>
        <v/>
      </c>
      <c r="F3704" t="str">
        <f>タスク実績csv元!D3704</f>
        <v>状況整理(永嶋)</v>
      </c>
      <c r="G3704" t="str">
        <f t="shared" si="57"/>
        <v>INSERT INTO task_achivement(task_no,achive_date,end_time,start_time,task_detail,memo)VALUES('{eccefbf1-a852-44a0-af6a-c2c31b42f737}','2023/02/21','2023/02/21 12:00:00','2023/02/21 11:00:00','','状況整理(永嶋)');</v>
      </c>
    </row>
    <row r="3705" spans="1:7">
      <c r="A3705" s="48" t="str">
        <f>_xlfn.XLOOKUP(_xlfn.XLOOKUP(MID(タスク実績csv元!C3705,1,SEARCH(":",タスク実績csv元!C3705)-1),リスト!F:F,リスト!G:G)&amp;MID(タスク実績csv元!C3705,SEARCH(":",タスク実績csv元!C3705),999),タスクDB!K:K,タスクDB!A:A)</f>
        <v>{8bf29be6-00eb-4704-99d7-d935cf00aff3}</v>
      </c>
      <c r="B3705" s="11">
        <f>タスク実績csv元!A3705</f>
        <v>44978</v>
      </c>
      <c r="C3705" s="54">
        <f>タスク実績csv元!F3705</f>
        <v>0.55555555555555558</v>
      </c>
      <c r="D3705" s="54">
        <f>タスク実績csv元!E3705</f>
        <v>0.54166666666666663</v>
      </c>
      <c r="E3705" t="str">
        <f>タスク実績csv元!I3705&amp;""</f>
        <v/>
      </c>
      <c r="F3705" t="str">
        <f>タスク実績csv元!D3705</f>
        <v>定例進捗報告</v>
      </c>
      <c r="G3705" t="str">
        <f t="shared" si="57"/>
        <v>INSERT INTO task_achivement(task_no,achive_date,end_time,start_time,task_detail,memo)VALUES('{8bf29be6-00eb-4704-99d7-d935cf00aff3}','2023/02/21','2023/02/21 13:20:00','2023/02/21 13:00:00','','定例進捗報告');</v>
      </c>
    </row>
    <row r="3706" spans="1:7">
      <c r="A3706" s="48" t="str">
        <f>_xlfn.XLOOKUP(_xlfn.XLOOKUP(MID(タスク実績csv元!C3706,1,SEARCH(":",タスク実績csv元!C3706)-1),リスト!F:F,リスト!G:G)&amp;MID(タスク実績csv元!C3706,SEARCH(":",タスク実績csv元!C3706),999),タスクDB!K:K,タスクDB!A:A)</f>
        <v>{eccefbf1-a852-44a0-af6a-c2c31b42f737}</v>
      </c>
      <c r="B3706" s="11">
        <f>タスク実績csv元!A3706</f>
        <v>44978</v>
      </c>
      <c r="C3706" s="54">
        <f>タスク実績csv元!F3706</f>
        <v>0.5625</v>
      </c>
      <c r="D3706" s="54">
        <f>タスク実績csv元!E3706</f>
        <v>0.55555555555555558</v>
      </c>
      <c r="E3706" t="str">
        <f>タスク実績csv元!I3706&amp;""</f>
        <v/>
      </c>
      <c r="F3706" t="str">
        <f>タスク実績csv元!D3706</f>
        <v>HUFLT連携エラー(ヘッダー)(原田)</v>
      </c>
      <c r="G3706" t="str">
        <f t="shared" si="57"/>
        <v>INSERT INTO task_achivement(task_no,achive_date,end_time,start_time,task_detail,memo)VALUES('{eccefbf1-a852-44a0-af6a-c2c31b42f737}','2023/02/21','2023/02/21 13:30:00','2023/02/21 13:20:00','','HUFLT連携エラー(ヘッダー)(原田)');</v>
      </c>
    </row>
    <row r="3707" spans="1:7">
      <c r="A3707" s="48" t="str">
        <f>_xlfn.XLOOKUP(_xlfn.XLOOKUP(MID(タスク実績csv元!C3707,1,SEARCH(":",タスク実績csv元!C3707)-1),リスト!F:F,リスト!G:G)&amp;MID(タスク実績csv元!C3707,SEARCH(":",タスク実績csv元!C3707),999),タスクDB!K:K,タスクDB!A:A)</f>
        <v>{eccefbf1-a852-44a0-af6a-c2c31b42f737}</v>
      </c>
      <c r="B3707" s="11">
        <f>タスク実績csv元!A3707</f>
        <v>44978</v>
      </c>
      <c r="C3707" s="54">
        <f>タスク実績csv元!F3707</f>
        <v>0.61458333333333337</v>
      </c>
      <c r="D3707" s="54">
        <f>タスク実績csv元!E3707</f>
        <v>0.5625</v>
      </c>
      <c r="E3707" t="str">
        <f>タスク実績csv元!I3707&amp;""</f>
        <v/>
      </c>
      <c r="F3707" t="str">
        <f>タスク実績csv元!D3707</f>
        <v>画面-連携の繋がり確認依頼(福井、斎藤)</v>
      </c>
      <c r="G3707" t="str">
        <f t="shared" si="57"/>
        <v>INSERT INTO task_achivement(task_no,achive_date,end_time,start_time,task_detail,memo)VALUES('{eccefbf1-a852-44a0-af6a-c2c31b42f737}','2023/02/21','2023/02/21 14:45:00','2023/02/21 13:30:00','','画面-連携の繋がり確認依頼(福井、斎藤)');</v>
      </c>
    </row>
    <row r="3708" spans="1:7">
      <c r="A3708" s="48" t="str">
        <f>_xlfn.XLOOKUP(_xlfn.XLOOKUP(MID(タスク実績csv元!C3708,1,SEARCH(":",タスク実績csv元!C3708)-1),リスト!F:F,リスト!G:G)&amp;MID(タスク実績csv元!C3708,SEARCH(":",タスク実績csv元!C3708),999),タスクDB!K:K,タスクDB!A:A)</f>
        <v>{55b7e8b0-b3fd-40ca-ae88-05da1bdf35f8}</v>
      </c>
      <c r="B3708" s="11">
        <f>タスク実績csv元!A3708</f>
        <v>44978</v>
      </c>
      <c r="C3708" s="54">
        <f>タスク実績csv元!F3708</f>
        <v>0.625</v>
      </c>
      <c r="D3708" s="54">
        <f>タスク実績csv元!E3708</f>
        <v>0.61458333333333337</v>
      </c>
      <c r="E3708" t="str">
        <f>タスク実績csv元!I3708&amp;""</f>
        <v/>
      </c>
      <c r="F3708" t="str">
        <f>タスク実績csv元!D3708</f>
        <v>PTP再送対応</v>
      </c>
      <c r="G3708" t="str">
        <f t="shared" si="57"/>
        <v>INSERT INTO task_achivement(task_no,achive_date,end_time,start_time,task_detail,memo)VALUES('{55b7e8b0-b3fd-40ca-ae88-05da1bdf35f8}','2023/02/21','2023/02/21 15:00:00','2023/02/21 14:45:00','','PTP再送対応');</v>
      </c>
    </row>
    <row r="3709" spans="1:7">
      <c r="A3709" s="48" t="str">
        <f>_xlfn.XLOOKUP(_xlfn.XLOOKUP(MID(タスク実績csv元!C3709,1,SEARCH(":",タスク実績csv元!C3709)-1),リスト!F:F,リスト!G:G)&amp;MID(タスク実績csv元!C3709,SEARCH(":",タスク実績csv元!C3709),999),タスクDB!K:K,タスクDB!A:A)</f>
        <v>{8bf29be6-00eb-4704-99d7-d935cf00aff3}</v>
      </c>
      <c r="B3709" s="11">
        <f>タスク実績csv元!A3709</f>
        <v>44978</v>
      </c>
      <c r="C3709" s="54">
        <f>タスク実績csv元!F3709</f>
        <v>0.64583333333333337</v>
      </c>
      <c r="D3709" s="54">
        <f>タスク実績csv元!E3709</f>
        <v>0.625</v>
      </c>
      <c r="E3709" t="str">
        <f>タスク実績csv元!I3709&amp;""</f>
        <v/>
      </c>
      <c r="F3709" t="str">
        <f>タスク実績csv元!D3709</f>
        <v>SVMX打ち合わせ</v>
      </c>
      <c r="G3709" t="str">
        <f t="shared" si="57"/>
        <v>INSERT INTO task_achivement(task_no,achive_date,end_time,start_time,task_detail,memo)VALUES('{8bf29be6-00eb-4704-99d7-d935cf00aff3}','2023/02/21','2023/02/21 15:30:00','2023/02/21 15:00:00','','SVMX打ち合わせ');</v>
      </c>
    </row>
    <row r="3710" spans="1:7">
      <c r="A3710" s="48" t="str">
        <f>_xlfn.XLOOKUP(_xlfn.XLOOKUP(MID(タスク実績csv元!C3710,1,SEARCH(":",タスク実績csv元!C3710)-1),リスト!F:F,リスト!G:G)&amp;MID(タスク実績csv元!C3710,SEARCH(":",タスク実績csv元!C3710),999),タスクDB!K:K,タスクDB!A:A)</f>
        <v>{55b7e8b0-b3fd-40ca-ae88-05da1bdf35f8}</v>
      </c>
      <c r="B3710" s="11">
        <f>タスク実績csv元!A3710</f>
        <v>44978</v>
      </c>
      <c r="C3710" s="54">
        <f>タスク実績csv元!F3710</f>
        <v>0.66666666666666663</v>
      </c>
      <c r="D3710" s="54">
        <f>タスク実績csv元!E3710</f>
        <v>0.64583333333333337</v>
      </c>
      <c r="E3710" t="str">
        <f>タスク実績csv元!I3710&amp;""</f>
        <v/>
      </c>
      <c r="F3710" t="str">
        <f>タスク実績csv元!D3710</f>
        <v>PTP再送対応</v>
      </c>
      <c r="G3710" t="str">
        <f t="shared" si="57"/>
        <v>INSERT INTO task_achivement(task_no,achive_date,end_time,start_time,task_detail,memo)VALUES('{55b7e8b0-b3fd-40ca-ae88-05da1bdf35f8}','2023/02/21','2023/02/21 16:00:00','2023/02/21 15:30:00','','PTP再送対応');</v>
      </c>
    </row>
    <row r="3711" spans="1:7">
      <c r="A3711" s="48" t="str">
        <f>_xlfn.XLOOKUP(_xlfn.XLOOKUP(MID(タスク実績csv元!C3711,1,SEARCH(":",タスク実績csv元!C3711)-1),リスト!F:F,リスト!G:G)&amp;MID(タスク実績csv元!C3711,SEARCH(":",タスク実績csv元!C3711),999),タスクDB!K:K,タスクDB!A:A)</f>
        <v>{55b7e8b0-b3fd-40ca-ae88-05da1bdf35f8}</v>
      </c>
      <c r="B3711" s="11">
        <f>タスク実績csv元!A3711</f>
        <v>44978</v>
      </c>
      <c r="C3711" s="54">
        <f>タスク実績csv元!F3711</f>
        <v>0.70833333333333337</v>
      </c>
      <c r="D3711" s="54">
        <f>タスク実績csv元!E3711</f>
        <v>0.66666666666666663</v>
      </c>
      <c r="E3711" t="str">
        <f>タスク実績csv元!I3711&amp;""</f>
        <v/>
      </c>
      <c r="F3711" t="str">
        <f>タスク実績csv元!D3711</f>
        <v>SPTP020(サービス)修正確認</v>
      </c>
      <c r="G3711" t="str">
        <f t="shared" si="57"/>
        <v>INSERT INTO task_achivement(task_no,achive_date,end_time,start_time,task_detail,memo)VALUES('{55b7e8b0-b3fd-40ca-ae88-05da1bdf35f8}','2023/02/21','2023/02/21 17:00:00','2023/02/21 16:00:00','','SPTP020(サービス)修正確認');</v>
      </c>
    </row>
    <row r="3712" spans="1:7">
      <c r="A3712" s="48" t="str">
        <f>_xlfn.XLOOKUP(_xlfn.XLOOKUP(MID(タスク実績csv元!C3712,1,SEARCH(":",タスク実績csv元!C3712)-1),リスト!F:F,リスト!G:G)&amp;MID(タスク実績csv元!C3712,SEARCH(":",タスク実績csv元!C3712),999),タスクDB!K:K,タスクDB!A:A)</f>
        <v>{8bf29be6-00eb-4704-99d7-d935cf00aff3}</v>
      </c>
      <c r="B3712" s="11">
        <f>タスク実績csv元!A3712</f>
        <v>44978</v>
      </c>
      <c r="C3712" s="54">
        <f>タスク実績csv元!F3712</f>
        <v>0.72916666666666663</v>
      </c>
      <c r="D3712" s="54">
        <f>タスク実績csv元!E3712</f>
        <v>0.70833333333333337</v>
      </c>
      <c r="E3712" t="str">
        <f>タスク実績csv元!I3712&amp;""</f>
        <v/>
      </c>
      <c r="F3712" t="str">
        <f>タスク実績csv元!D3712</f>
        <v>SIT進捗確認</v>
      </c>
      <c r="G3712" t="str">
        <f t="shared" si="57"/>
        <v>INSERT INTO task_achivement(task_no,achive_date,end_time,start_time,task_detail,memo)VALUES('{8bf29be6-00eb-4704-99d7-d935cf00aff3}','2023/02/21','2023/02/21 17:30:00','2023/02/21 17:00:00','','SIT進捗確認');</v>
      </c>
    </row>
    <row r="3713" spans="1:7">
      <c r="A3713" s="48" t="str">
        <f>_xlfn.XLOOKUP(_xlfn.XLOOKUP(MID(タスク実績csv元!C3713,1,SEARCH(":",タスク実績csv元!C3713)-1),リスト!F:F,リスト!G:G)&amp;MID(タスク実績csv元!C3713,SEARCH(":",タスク実績csv元!C3713),999),タスクDB!K:K,タスクDB!A:A)</f>
        <v>{55b7e8b0-b3fd-40ca-ae88-05da1bdf35f8}</v>
      </c>
      <c r="B3713" s="11">
        <f>タスク実績csv元!A3713</f>
        <v>44978</v>
      </c>
      <c r="C3713" s="54">
        <f>タスク実績csv元!F3713</f>
        <v>0.75</v>
      </c>
      <c r="D3713" s="54">
        <f>タスク実績csv元!E3713</f>
        <v>0.72916666666666663</v>
      </c>
      <c r="E3713" t="str">
        <f>タスク実績csv元!I3713&amp;""</f>
        <v/>
      </c>
      <c r="F3713" t="str">
        <f>タスク実績csv元!D3713</f>
        <v>SPTP020(サービス)修正確認</v>
      </c>
      <c r="G3713" t="str">
        <f t="shared" si="57"/>
        <v>INSERT INTO task_achivement(task_no,achive_date,end_time,start_time,task_detail,memo)VALUES('{55b7e8b0-b3fd-40ca-ae88-05da1bdf35f8}','2023/02/21','2023/02/21 18:00:00','2023/02/21 17:30:00','','SPTP020(サービス)修正確認');</v>
      </c>
    </row>
    <row r="3714" spans="1:7">
      <c r="A3714" s="48" t="str">
        <f>_xlfn.XLOOKUP(_xlfn.XLOOKUP(MID(タスク実績csv元!C3714,1,SEARCH(":",タスク実績csv元!C3714)-1),リスト!F:F,リスト!G:G)&amp;MID(タスク実績csv元!C3714,SEARCH(":",タスク実績csv元!C3714),999),タスクDB!K:K,タスクDB!A:A)</f>
        <v>{eccefbf1-a852-44a0-af6a-c2c31b42f737}</v>
      </c>
      <c r="B3714" s="11">
        <f>タスク実績csv元!A3714</f>
        <v>44978</v>
      </c>
      <c r="C3714" s="54">
        <f>タスク実績csv元!F3714</f>
        <v>0.80208333333333337</v>
      </c>
      <c r="D3714" s="54">
        <f>タスク実績csv元!E3714</f>
        <v>0.75</v>
      </c>
      <c r="E3714" t="str">
        <f>タスク実績csv元!I3714&amp;""</f>
        <v/>
      </c>
      <c r="F3714" t="str">
        <f>タスク実績csv元!D3714</f>
        <v>夕会</v>
      </c>
      <c r="G3714" t="str">
        <f t="shared" si="57"/>
        <v>INSERT INTO task_achivement(task_no,achive_date,end_time,start_time,task_detail,memo)VALUES('{eccefbf1-a852-44a0-af6a-c2c31b42f737}','2023/02/21','2023/02/21 19:15:00','2023/02/21 18:00:00','','夕会');</v>
      </c>
    </row>
    <row r="3715" spans="1:7">
      <c r="A3715" s="48" t="str">
        <f>_xlfn.XLOOKUP(_xlfn.XLOOKUP(MID(タスク実績csv元!C3715,1,SEARCH(":",タスク実績csv元!C3715)-1),リスト!F:F,リスト!G:G)&amp;MID(タスク実績csv元!C3715,SEARCH(":",タスク実績csv元!C3715),999),タスクDB!K:K,タスクDB!A:A)</f>
        <v>{fa1d15a7-0fa5-46a0-b2a9-9b86fd9480ff}</v>
      </c>
      <c r="B3715" s="11">
        <f>タスク実績csv元!A3715</f>
        <v>44978</v>
      </c>
      <c r="C3715" s="54">
        <f>タスク実績csv元!F3715</f>
        <v>1</v>
      </c>
      <c r="D3715" s="54">
        <f>タスク実績csv元!E3715</f>
        <v>0.95833333333333337</v>
      </c>
      <c r="E3715" t="str">
        <f>タスク実績csv元!I3715&amp;""</f>
        <v/>
      </c>
      <c r="F3715" t="str">
        <f>タスク実績csv元!D3715</f>
        <v>連携インターフェース仕様書改定(SF送信IFの利用画面記載)</v>
      </c>
      <c r="G3715" t="str">
        <f t="shared" ref="G3715:G3778" si="58">IF(B3715=0,"","INSERT INTO task_achivement("&amp;$A$1&amp;","&amp;$B$1&amp;","&amp;$C$1&amp;","&amp;$D$1&amp;","&amp;$E$1&amp;","&amp;$F$1&amp;")VALUES('"&amp;A3715&amp;"',"&amp;IF(B3715="","null","'"&amp;TEXT(B3715,"yyyy/MM/dd")&amp;"'")&amp;","&amp;IF(C3715="","null","'"&amp;TEXT(B3715,"yyyy/MM/dd")&amp;" "&amp;TEXT(C3715,"HH:mm:ss")&amp;"'")&amp;","&amp;IF(D3715="","null","'"&amp;TEXT(B3715,"yyyy/MM/dd")&amp;" "&amp;TEXT(D3715,"HH:mm:ss")&amp;"'")&amp;",'"&amp;E3715&amp;"','"&amp;F3715&amp;"');")</f>
        <v>INSERT INTO task_achivement(task_no,achive_date,end_time,start_time,task_detail,memo)VALUES('{fa1d15a7-0fa5-46a0-b2a9-9b86fd9480ff}','2023/02/21','2023/02/21 00:00:00','2023/02/21 23:00:00','','連携インターフェース仕様書改定(SF送信IFの利用画面記載)');</v>
      </c>
    </row>
    <row r="3716" spans="1:7">
      <c r="A3716" s="48" t="str">
        <f>_xlfn.XLOOKUP(_xlfn.XLOOKUP(MID(タスク実績csv元!C3716,1,SEARCH(":",タスク実績csv元!C3716)-1),リスト!F:F,リスト!G:G)&amp;MID(タスク実績csv元!C3716,SEARCH(":",タスク実績csv元!C3716),999),タスクDB!K:K,タスクDB!A:A)</f>
        <v>{4c39d40d-b35f-4cfa-b549-6c5de24454e2}</v>
      </c>
      <c r="B3716" s="11">
        <f>タスク実績csv元!A3716</f>
        <v>44979</v>
      </c>
      <c r="C3716" s="54">
        <f>タスク実績csv元!F3716</f>
        <v>0.40277777777777773</v>
      </c>
      <c r="D3716" s="54">
        <f>タスク実績csv元!E3716</f>
        <v>0.39583333333333331</v>
      </c>
      <c r="E3716" t="str">
        <f>タスク実績csv元!I3716&amp;""</f>
        <v/>
      </c>
      <c r="F3716" t="str">
        <f>タスク実績csv元!D3716</f>
        <v>朝会</v>
      </c>
      <c r="G3716" t="str">
        <f t="shared" si="58"/>
        <v>INSERT INTO task_achivement(task_no,achive_date,end_time,start_time,task_detail,memo)VALUES('{4c39d40d-b35f-4cfa-b549-6c5de24454e2}','2023/02/22','2023/02/22 09:40:00','2023/02/22 09:30:00','','朝会');</v>
      </c>
    </row>
    <row r="3717" spans="1:7">
      <c r="A3717" s="48" t="str">
        <f>_xlfn.XLOOKUP(_xlfn.XLOOKUP(MID(タスク実績csv元!C3717,1,SEARCH(":",タスク実績csv元!C3717)-1),リスト!F:F,リスト!G:G)&amp;MID(タスク実績csv元!C3717,SEARCH(":",タスク実績csv元!C3717),999),タスクDB!K:K,タスクDB!A:A)</f>
        <v>{eccefbf1-a852-44a0-af6a-c2c31b42f737}</v>
      </c>
      <c r="B3717" s="11">
        <f>タスク実績csv元!A3717</f>
        <v>44979</v>
      </c>
      <c r="C3717" s="54">
        <f>タスク実績csv元!F3717</f>
        <v>0.41666666666666669</v>
      </c>
      <c r="D3717" s="54">
        <f>タスク実績csv元!E3717</f>
        <v>0.40277777777777773</v>
      </c>
      <c r="E3717" t="str">
        <f>タスク実績csv元!I3717&amp;""</f>
        <v/>
      </c>
      <c r="F3717" t="str">
        <f>タスク実績csv元!D3717</f>
        <v>状況確認(木幡)</v>
      </c>
      <c r="G3717" t="str">
        <f t="shared" si="58"/>
        <v>INSERT INTO task_achivement(task_no,achive_date,end_time,start_time,task_detail,memo)VALUES('{eccefbf1-a852-44a0-af6a-c2c31b42f737}','2023/02/22','2023/02/22 10:00:00','2023/02/22 09:40:00','','状況確認(木幡)');</v>
      </c>
    </row>
    <row r="3718" spans="1:7">
      <c r="A3718" s="48" t="str">
        <f>_xlfn.XLOOKUP(_xlfn.XLOOKUP(MID(タスク実績csv元!C3718,1,SEARCH(":",タスク実績csv元!C3718)-1),リスト!F:F,リスト!G:G)&amp;MID(タスク実績csv元!C3718,SEARCH(":",タスク実績csv元!C3718),999),タスクDB!K:K,タスクDB!A:A)</f>
        <v>{1364ffab-d0f2-41d6-9eab-c1e1da536e69}</v>
      </c>
      <c r="B3718" s="11">
        <f>タスク実績csv元!A3718</f>
        <v>44979</v>
      </c>
      <c r="C3718" s="54">
        <f>タスク実績csv元!F3718</f>
        <v>0.4375</v>
      </c>
      <c r="D3718" s="54">
        <f>タスク実績csv元!E3718</f>
        <v>0.41666666666666669</v>
      </c>
      <c r="E3718" t="str">
        <f>タスク実績csv元!I3718&amp;""</f>
        <v/>
      </c>
      <c r="F3718" t="str">
        <f>タスク実績csv元!D3718</f>
        <v>定例打合せ</v>
      </c>
      <c r="G3718" t="str">
        <f t="shared" si="58"/>
        <v>INSERT INTO task_achivement(task_no,achive_date,end_time,start_time,task_detail,memo)VALUES('{1364ffab-d0f2-41d6-9eab-c1e1da536e69}','2023/02/22','2023/02/22 10:30:00','2023/02/22 10:00:00','','定例打合せ');</v>
      </c>
    </row>
    <row r="3719" spans="1:7">
      <c r="A3719" s="48" t="str">
        <f>_xlfn.XLOOKUP(_xlfn.XLOOKUP(MID(タスク実績csv元!C3719,1,SEARCH(":",タスク実績csv元!C3719)-1),リスト!F:F,リスト!G:G)&amp;MID(タスク実績csv元!C3719,SEARCH(":",タスク実績csv元!C3719),999),タスクDB!K:K,タスクDB!A:A)</f>
        <v>{eccefbf1-a852-44a0-af6a-c2c31b42f737}</v>
      </c>
      <c r="B3719" s="11">
        <f>タスク実績csv元!A3719</f>
        <v>44979</v>
      </c>
      <c r="C3719" s="54">
        <f>タスク実績csv元!F3719</f>
        <v>0.45833333333333331</v>
      </c>
      <c r="D3719" s="54">
        <f>タスク実績csv元!E3719</f>
        <v>0.4375</v>
      </c>
      <c r="E3719" t="str">
        <f>タスク実績csv元!I3719&amp;""</f>
        <v/>
      </c>
      <c r="F3719" t="str">
        <f>タスク実績csv元!D3719</f>
        <v>PTP020(サービス)の項目追加対応依頼(長谷川)</v>
      </c>
      <c r="G3719" t="str">
        <f t="shared" si="58"/>
        <v>INSERT INTO task_achivement(task_no,achive_date,end_time,start_time,task_detail,memo)VALUES('{eccefbf1-a852-44a0-af6a-c2c31b42f737}','2023/02/22','2023/02/22 11:00:00','2023/02/22 10:30:00','','PTP020(サービス)の項目追加対応依頼(長谷川)');</v>
      </c>
    </row>
    <row r="3720" spans="1:7">
      <c r="A3720" s="48" t="str">
        <f>_xlfn.XLOOKUP(_xlfn.XLOOKUP(MID(タスク実績csv元!C3720,1,SEARCH(":",タスク実績csv元!C3720)-1),リスト!F:F,リスト!G:G)&amp;MID(タスク実績csv元!C3720,SEARCH(":",タスク実績csv元!C3720),999),タスクDB!K:K,タスクDB!A:A)</f>
        <v>{55b7e8b0-b3fd-40ca-ae88-05da1bdf35f8}</v>
      </c>
      <c r="B3720" s="11">
        <f>タスク実績csv元!A3720</f>
        <v>44979</v>
      </c>
      <c r="C3720" s="54">
        <f>タスク実績csv元!F3720</f>
        <v>0.46875</v>
      </c>
      <c r="D3720" s="54">
        <f>タスク実績csv元!E3720</f>
        <v>0.45833333333333331</v>
      </c>
      <c r="E3720" t="str">
        <f>タスク実績csv元!I3720&amp;""</f>
        <v/>
      </c>
      <c r="F3720" t="str">
        <f>タスク実績csv元!D3720</f>
        <v>課題確認(SYSMEX_TS-2165 購入品発注(サービス)の指図書指定の構造確認及び確定)</v>
      </c>
      <c r="G3720" t="str">
        <f t="shared" si="58"/>
        <v>INSERT INTO task_achivement(task_no,achive_date,end_time,start_time,task_detail,memo)VALUES('{55b7e8b0-b3fd-40ca-ae88-05da1bdf35f8}','2023/02/22','2023/02/22 11:15:00','2023/02/22 11:00:00','','課題確認(SYSMEX_TS-2165 購入品発注(サービス)の指図書指定の構造確認及び確定)');</v>
      </c>
    </row>
    <row r="3721" spans="1:7">
      <c r="A3721" s="48" t="str">
        <f>_xlfn.XLOOKUP(_xlfn.XLOOKUP(MID(タスク実績csv元!C3721,1,SEARCH(":",タスク実績csv元!C3721)-1),リスト!F:F,リスト!G:G)&amp;MID(タスク実績csv元!C3721,SEARCH(":",タスク実績csv元!C3721),999),タスクDB!K:K,タスクDB!A:A)</f>
        <v>{3c725e9b-a684-46d8-88fb-086261f2dbe6}</v>
      </c>
      <c r="B3721" s="11">
        <f>タスク実績csv元!A3721</f>
        <v>44979</v>
      </c>
      <c r="C3721" s="54">
        <f>タスク実績csv元!F3721</f>
        <v>0.47916666666666669</v>
      </c>
      <c r="D3721" s="54">
        <f>タスク実績csv元!E3721</f>
        <v>0.46875</v>
      </c>
      <c r="E3721" t="str">
        <f>タスク実績csv元!I3721&amp;""</f>
        <v/>
      </c>
      <c r="F3721" t="str">
        <f>タスク実績csv元!D3721</f>
        <v>3月予定整理</v>
      </c>
      <c r="G3721" t="str">
        <f t="shared" si="58"/>
        <v>INSERT INTO task_achivement(task_no,achive_date,end_time,start_time,task_detail,memo)VALUES('{3c725e9b-a684-46d8-88fb-086261f2dbe6}','2023/02/22','2023/02/22 11:30:00','2023/02/22 11:15:00','','3月予定整理');</v>
      </c>
    </row>
    <row r="3722" spans="1:7">
      <c r="A3722" s="48" t="str">
        <f>_xlfn.XLOOKUP(_xlfn.XLOOKUP(MID(タスク実績csv元!C3722,1,SEARCH(":",タスク実績csv元!C3722)-1),リスト!F:F,リスト!G:G)&amp;MID(タスク実績csv元!C3722,SEARCH(":",タスク実績csv元!C3722),999),タスクDB!K:K,タスクDB!A:A)</f>
        <v>{d0d80a67-6f4b-4c2c-8010-bd45acbcca47}</v>
      </c>
      <c r="B3722" s="11">
        <f>タスク実績csv元!A3722</f>
        <v>44979</v>
      </c>
      <c r="C3722" s="54">
        <f>タスク実績csv元!F3722</f>
        <v>0.5</v>
      </c>
      <c r="D3722" s="54">
        <f>タスク実績csv元!E3722</f>
        <v>0.47916666666666669</v>
      </c>
      <c r="E3722" t="str">
        <f>タスク実績csv元!I3722&amp;""</f>
        <v/>
      </c>
      <c r="F3722" t="str">
        <f>タスク実績csv元!D3722</f>
        <v>状況整理</v>
      </c>
      <c r="G3722" t="str">
        <f t="shared" si="58"/>
        <v>INSERT INTO task_achivement(task_no,achive_date,end_time,start_time,task_detail,memo)VALUES('{d0d80a67-6f4b-4c2c-8010-bd45acbcca47}','2023/02/22','2023/02/22 12:00:00','2023/02/22 11:30:00','','状況整理');</v>
      </c>
    </row>
    <row r="3723" spans="1:7">
      <c r="A3723" s="48" t="str">
        <f>_xlfn.XLOOKUP(_xlfn.XLOOKUP(MID(タスク実績csv元!C3723,1,SEARCH(":",タスク実績csv元!C3723)-1),リスト!F:F,リスト!G:G)&amp;MID(タスク実績csv元!C3723,SEARCH(":",タスク実績csv元!C3723),999),タスクDB!K:K,タスクDB!A:A)</f>
        <v>{eccefbf1-a852-44a0-af6a-c2c31b42f737}</v>
      </c>
      <c r="B3723" s="11">
        <f>タスク実績csv元!A3723</f>
        <v>44979</v>
      </c>
      <c r="C3723" s="54">
        <f>タスク実績csv元!F3723</f>
        <v>0.58333333333333337</v>
      </c>
      <c r="D3723" s="54">
        <f>タスク実績csv元!E3723</f>
        <v>0.54166666666666663</v>
      </c>
      <c r="E3723" t="str">
        <f>タスク実績csv元!I3723&amp;""</f>
        <v/>
      </c>
      <c r="F3723" t="str">
        <f>タスク実績csv元!D3723</f>
        <v>SIT進め方相談(市川)</v>
      </c>
      <c r="G3723" t="str">
        <f t="shared" si="58"/>
        <v>INSERT INTO task_achivement(task_no,achive_date,end_time,start_time,task_detail,memo)VALUES('{eccefbf1-a852-44a0-af6a-c2c31b42f737}','2023/02/22','2023/02/22 14:00:00','2023/02/22 13:00:00','','SIT進め方相談(市川)');</v>
      </c>
    </row>
    <row r="3724" spans="1:7">
      <c r="A3724" s="48" t="str">
        <f>_xlfn.XLOOKUP(_xlfn.XLOOKUP(MID(タスク実績csv元!C3724,1,SEARCH(":",タスク実績csv元!C3724)-1),リスト!F:F,リスト!G:G)&amp;MID(タスク実績csv元!C3724,SEARCH(":",タスク実績csv元!C3724),999),タスクDB!K:K,タスクDB!A:A)</f>
        <v>{55b7e8b0-b3fd-40ca-ae88-05da1bdf35f8}</v>
      </c>
      <c r="B3724" s="11">
        <f>タスク実績csv元!A3724</f>
        <v>44979</v>
      </c>
      <c r="C3724" s="54">
        <f>タスク実績csv元!F3724</f>
        <v>0.60416666666666663</v>
      </c>
      <c r="D3724" s="54">
        <f>タスク実績csv元!E3724</f>
        <v>0.58333333333333337</v>
      </c>
      <c r="E3724" t="str">
        <f>タスク実績csv元!I3724&amp;""</f>
        <v/>
      </c>
      <c r="F3724" t="str">
        <f>タスク実績csv元!D3724</f>
        <v>SPTP020の通常購買残シナリオ実施</v>
      </c>
      <c r="G3724" t="str">
        <f t="shared" si="58"/>
        <v>INSERT INTO task_achivement(task_no,achive_date,end_time,start_time,task_detail,memo)VALUES('{55b7e8b0-b3fd-40ca-ae88-05da1bdf35f8}','2023/02/22','2023/02/22 14:30:00','2023/02/22 14:00:00','','SPTP020の通常購買残シナリオ実施');</v>
      </c>
    </row>
    <row r="3725" spans="1:7">
      <c r="A3725" s="48" t="str">
        <f>_xlfn.XLOOKUP(_xlfn.XLOOKUP(MID(タスク実績csv元!C3725,1,SEARCH(":",タスク実績csv元!C3725)-1),リスト!F:F,リスト!G:G)&amp;MID(タスク実績csv元!C3725,SEARCH(":",タスク実績csv元!C3725),999),タスクDB!K:K,タスクDB!A:A)</f>
        <v>{2679a26b-2abb-4854-961e-5c8d9ef16f8e}</v>
      </c>
      <c r="B3725" s="11">
        <f>タスク実績csv元!A3725</f>
        <v>44979</v>
      </c>
      <c r="C3725" s="54">
        <f>タスク実績csv元!F3725</f>
        <v>0.625</v>
      </c>
      <c r="D3725" s="54">
        <f>タスク実績csv元!E3725</f>
        <v>0.60416666666666663</v>
      </c>
      <c r="E3725" t="str">
        <f>タスク実績csv元!I3725&amp;""</f>
        <v/>
      </c>
      <c r="F3725" t="str">
        <f>タスク実績csv元!D3725</f>
        <v>整理</v>
      </c>
      <c r="G3725" t="str">
        <f t="shared" si="58"/>
        <v>INSERT INTO task_achivement(task_no,achive_date,end_time,start_time,task_detail,memo)VALUES('{2679a26b-2abb-4854-961e-5c8d9ef16f8e}','2023/02/22','2023/02/22 15:00:00','2023/02/22 14:30:00','','整理');</v>
      </c>
    </row>
    <row r="3726" spans="1:7">
      <c r="A3726" s="48" t="str">
        <f>_xlfn.XLOOKUP(_xlfn.XLOOKUP(MID(タスク実績csv元!C3726,1,SEARCH(":",タスク実績csv元!C3726)-1),リスト!F:F,リスト!G:G)&amp;MID(タスク実績csv元!C3726,SEARCH(":",タスク実績csv元!C3726),999),タスクDB!K:K,タスクDB!A:A)</f>
        <v>{eccefbf1-a852-44a0-af6a-c2c31b42f737}</v>
      </c>
      <c r="B3726" s="11">
        <f>タスク実績csv元!A3726</f>
        <v>44979</v>
      </c>
      <c r="C3726" s="54">
        <f>タスク実績csv元!F3726</f>
        <v>0.66666666666666663</v>
      </c>
      <c r="D3726" s="54">
        <f>タスク実績csv元!E3726</f>
        <v>0.625</v>
      </c>
      <c r="E3726" t="str">
        <f>タスク実績csv元!I3726&amp;""</f>
        <v/>
      </c>
      <c r="F3726" t="str">
        <f>タスク実績csv元!D3726</f>
        <v>画面-連携繋がりレビュー(福井, 齋藤)</v>
      </c>
      <c r="G3726" t="str">
        <f t="shared" si="58"/>
        <v>INSERT INTO task_achivement(task_no,achive_date,end_time,start_time,task_detail,memo)VALUES('{eccefbf1-a852-44a0-af6a-c2c31b42f737}','2023/02/22','2023/02/22 16:00:00','2023/02/22 15:00:00','','画面-連携繋がりレビュー(福井, 齋藤)');</v>
      </c>
    </row>
    <row r="3727" spans="1:7">
      <c r="A3727" s="48" t="str">
        <f>_xlfn.XLOOKUP(_xlfn.XLOOKUP(MID(タスク実績csv元!C3727,1,SEARCH(":",タスク実績csv元!C3727)-1),リスト!F:F,リスト!G:G)&amp;MID(タスク実績csv元!C3727,SEARCH(":",タスク実績csv元!C3727),999),タスクDB!K:K,タスクDB!A:A)</f>
        <v>{eccefbf1-a852-44a0-af6a-c2c31b42f737}</v>
      </c>
      <c r="B3727" s="11">
        <f>タスク実績csv元!A3727</f>
        <v>44979</v>
      </c>
      <c r="C3727" s="54">
        <f>タスク実績csv元!F3727</f>
        <v>0.70833333333333337</v>
      </c>
      <c r="D3727" s="54">
        <f>タスク実績csv元!E3727</f>
        <v>0.66666666666666663</v>
      </c>
      <c r="E3727" t="str">
        <f>タスク実績csv元!I3727&amp;""</f>
        <v/>
      </c>
      <c r="F3727" t="str">
        <f>タスク実績csv元!D3727</f>
        <v>MDG連携状況確認</v>
      </c>
      <c r="G3727" t="str">
        <f t="shared" si="58"/>
        <v>INSERT INTO task_achivement(task_no,achive_date,end_time,start_time,task_detail,memo)VALUES('{eccefbf1-a852-44a0-af6a-c2c31b42f737}','2023/02/22','2023/02/22 17:00:00','2023/02/22 16:00:00','','MDG連携状況確認');</v>
      </c>
    </row>
    <row r="3728" spans="1:7">
      <c r="A3728" s="48" t="str">
        <f>_xlfn.XLOOKUP(_xlfn.XLOOKUP(MID(タスク実績csv元!C3728,1,SEARCH(":",タスク実績csv元!C3728)-1),リスト!F:F,リスト!G:G)&amp;MID(タスク実績csv元!C3728,SEARCH(":",タスク実績csv元!C3728),999),タスクDB!K:K,タスクDB!A:A)</f>
        <v>{1364ffab-d0f2-41d6-9eab-c1e1da536e69}</v>
      </c>
      <c r="B3728" s="11">
        <f>タスク実績csv元!A3728</f>
        <v>44979</v>
      </c>
      <c r="C3728" s="54">
        <f>タスク実績csv元!F3728</f>
        <v>0.72916666666666663</v>
      </c>
      <c r="D3728" s="54">
        <f>タスク実績csv元!E3728</f>
        <v>0.70833333333333337</v>
      </c>
      <c r="E3728" t="str">
        <f>タスク実績csv元!I3728&amp;""</f>
        <v/>
      </c>
      <c r="F3728" t="str">
        <f>タスク実績csv元!D3728</f>
        <v>検針合同打合せ</v>
      </c>
      <c r="G3728" t="str">
        <f t="shared" si="58"/>
        <v>INSERT INTO task_achivement(task_no,achive_date,end_time,start_time,task_detail,memo)VALUES('{1364ffab-d0f2-41d6-9eab-c1e1da536e69}','2023/02/22','2023/02/22 17:30:00','2023/02/22 17:00:00','','検針合同打合せ');</v>
      </c>
    </row>
    <row r="3729" spans="1:7">
      <c r="A3729" s="48" t="str">
        <f>_xlfn.XLOOKUP(_xlfn.XLOOKUP(MID(タスク実績csv元!C3729,1,SEARCH(":",タスク実績csv元!C3729)-1),リスト!F:F,リスト!G:G)&amp;MID(タスク実績csv元!C3729,SEARCH(":",タスク実績csv元!C3729),999),タスクDB!K:K,タスクDB!A:A)</f>
        <v>{2679a26b-2abb-4854-961e-5c8d9ef16f8e}</v>
      </c>
      <c r="B3729" s="11">
        <f>タスク実績csv元!A3729</f>
        <v>44979</v>
      </c>
      <c r="C3729" s="54">
        <f>タスク実績csv元!F3729</f>
        <v>0.75</v>
      </c>
      <c r="D3729" s="54">
        <f>タスク実績csv元!E3729</f>
        <v>0.72916666666666663</v>
      </c>
      <c r="E3729" t="str">
        <f>タスク実績csv元!I3729&amp;""</f>
        <v/>
      </c>
      <c r="F3729" t="str">
        <f>タスク実績csv元!D3729</f>
        <v>整理</v>
      </c>
      <c r="G3729" t="str">
        <f t="shared" si="58"/>
        <v>INSERT INTO task_achivement(task_no,achive_date,end_time,start_time,task_detail,memo)VALUES('{2679a26b-2abb-4854-961e-5c8d9ef16f8e}','2023/02/22','2023/02/22 18:00:00','2023/02/22 17:30:00','','整理');</v>
      </c>
    </row>
    <row r="3730" spans="1:7">
      <c r="A3730" s="48" t="str">
        <f>_xlfn.XLOOKUP(_xlfn.XLOOKUP(MID(タスク実績csv元!C3730,1,SEARCH(":",タスク実績csv元!C3730)-1),リスト!F:F,リスト!G:G)&amp;MID(タスク実績csv元!C3730,SEARCH(":",タスク実績csv元!C3730),999),タスクDB!K:K,タスクDB!A:A)</f>
        <v>{eccefbf1-a852-44a0-af6a-c2c31b42f737}</v>
      </c>
      <c r="B3730" s="11">
        <f>タスク実績csv元!A3730</f>
        <v>44979</v>
      </c>
      <c r="C3730" s="54">
        <f>タスク実績csv元!F3730</f>
        <v>0.77083333333333337</v>
      </c>
      <c r="D3730" s="54">
        <f>タスク実績csv元!E3730</f>
        <v>0.75</v>
      </c>
      <c r="E3730" t="str">
        <f>タスク実績csv元!I3730&amp;""</f>
        <v/>
      </c>
      <c r="F3730" t="str">
        <f>タスク実績csv元!D3730</f>
        <v>状況整理(木幡)</v>
      </c>
      <c r="G3730" t="str">
        <f t="shared" si="58"/>
        <v>INSERT INTO task_achivement(task_no,achive_date,end_time,start_time,task_detail,memo)VALUES('{eccefbf1-a852-44a0-af6a-c2c31b42f737}','2023/02/22','2023/02/22 18:30:00','2023/02/22 18:00:00','','状況整理(木幡)');</v>
      </c>
    </row>
    <row r="3731" spans="1:7">
      <c r="A3731" s="48" t="str">
        <f>_xlfn.XLOOKUP(_xlfn.XLOOKUP(MID(タスク実績csv元!C3731,1,SEARCH(":",タスク実績csv元!C3731)-1),リスト!F:F,リスト!G:G)&amp;MID(タスク実績csv元!C3731,SEARCH(":",タスク実績csv元!C3731),999),タスクDB!K:K,タスクDB!A:A)</f>
        <v>{55b7e8b0-b3fd-40ca-ae88-05da1bdf35f8}</v>
      </c>
      <c r="B3731" s="11">
        <f>タスク実績csv元!A3731</f>
        <v>44979</v>
      </c>
      <c r="C3731" s="54">
        <f>タスク実績csv元!F3731</f>
        <v>0.98958333333333337</v>
      </c>
      <c r="D3731" s="54">
        <f>タスク実績csv元!E3731</f>
        <v>0.95833333333333337</v>
      </c>
      <c r="E3731" t="str">
        <f>タスク実績csv元!I3731&amp;""</f>
        <v/>
      </c>
      <c r="F3731" t="str">
        <f>タスク実績csv元!D3731</f>
        <v>SPTP020(サービス)のソース修正</v>
      </c>
      <c r="G3731" t="str">
        <f t="shared" si="58"/>
        <v>INSERT INTO task_achivement(task_no,achive_date,end_time,start_time,task_detail,memo)VALUES('{55b7e8b0-b3fd-40ca-ae88-05da1bdf35f8}','2023/02/22','2023/02/22 23:45:00','2023/02/22 23:00:00','','SPTP020(サービス)のソース修正');</v>
      </c>
    </row>
    <row r="3732" spans="1:7">
      <c r="A3732" s="48" t="str">
        <f>_xlfn.XLOOKUP(_xlfn.XLOOKUP(MID(タスク実績csv元!C3732,1,SEARCH(":",タスク実績csv元!C3732)-1),リスト!F:F,リスト!G:G)&amp;MID(タスク実績csv元!C3732,SEARCH(":",タスク実績csv元!C3732),999),タスクDB!K:K,タスクDB!A:A)</f>
        <v>{55b7e8b0-b3fd-40ca-ae88-05da1bdf35f8}</v>
      </c>
      <c r="B3732" s="11">
        <f>タスク実績csv元!A3732</f>
        <v>44979</v>
      </c>
      <c r="C3732" s="54">
        <f>タスク実績csv元!F3732</f>
        <v>1</v>
      </c>
      <c r="D3732" s="54">
        <f>タスク実績csv元!E3732</f>
        <v>0.98958333333333337</v>
      </c>
      <c r="E3732" t="str">
        <f>タスク実績csv元!I3732&amp;""</f>
        <v/>
      </c>
      <c r="F3732" t="str">
        <f>タスク実績csv元!D3732</f>
        <v>WBS引き直し</v>
      </c>
      <c r="G3732" t="str">
        <f t="shared" si="58"/>
        <v>INSERT INTO task_achivement(task_no,achive_date,end_time,start_time,task_detail,memo)VALUES('{55b7e8b0-b3fd-40ca-ae88-05da1bdf35f8}','2023/02/22','2023/02/22 00:00:00','2023/02/22 23:45:00','','WBS引き直し');</v>
      </c>
    </row>
    <row r="3733" spans="1:7">
      <c r="A3733" s="48" t="str">
        <f>_xlfn.XLOOKUP(_xlfn.XLOOKUP(MID(タスク実績csv元!C3733,1,SEARCH(":",タスク実績csv元!C3733)-1),リスト!F:F,リスト!G:G)&amp;MID(タスク実績csv元!C3733,SEARCH(":",タスク実績csv元!C3733),999),タスクDB!K:K,タスクDB!A:A)</f>
        <v>{e163f8ce-f438-4d94-9a3e-22e2f2488607}</v>
      </c>
      <c r="B3733" s="11">
        <f>タスク実績csv元!A3733</f>
        <v>44980</v>
      </c>
      <c r="C3733" s="54">
        <f>タスク実績csv元!F3733</f>
        <v>1.0416666666666666E-2</v>
      </c>
      <c r="D3733" s="54">
        <f>タスク実績csv元!E3733</f>
        <v>0</v>
      </c>
      <c r="E3733" t="str">
        <f>タスク実績csv元!I3733&amp;""</f>
        <v/>
      </c>
      <c r="F3733" t="str">
        <f>タスク実績csv元!D3733</f>
        <v>成果物確認</v>
      </c>
      <c r="G3733" t="str">
        <f t="shared" si="58"/>
        <v>INSERT INTO task_achivement(task_no,achive_date,end_time,start_time,task_detail,memo)VALUES('{e163f8ce-f438-4d94-9a3e-22e2f2488607}','2023/02/23','2023/02/23 00:15:00','2023/02/23 00:00:00','','成果物確認');</v>
      </c>
    </row>
    <row r="3734" spans="1:7">
      <c r="A3734" s="48" t="str">
        <f>_xlfn.XLOOKUP(_xlfn.XLOOKUP(MID(タスク実績csv元!C3734,1,SEARCH(":",タスク実績csv元!C3734)-1),リスト!F:F,リスト!G:G)&amp;MID(タスク実績csv元!C3734,SEARCH(":",タスク実績csv元!C3734),999),タスクDB!K:K,タスクDB!A:A)</f>
        <v>{fa1d15a7-0fa5-46a0-b2a9-9b86fd9480ff}</v>
      </c>
      <c r="B3734" s="11">
        <f>タスク実績csv元!A3734</f>
        <v>44980</v>
      </c>
      <c r="C3734" s="54">
        <f>タスク実績csv元!F3734</f>
        <v>2.0833333333333332E-2</v>
      </c>
      <c r="D3734" s="54">
        <f>タスク実績csv元!E3734</f>
        <v>1.0416666666666666E-2</v>
      </c>
      <c r="E3734" t="str">
        <f>タスク実績csv元!I3734&amp;""</f>
        <v/>
      </c>
      <c r="F3734" t="str">
        <f>タスク実績csv元!D3734</f>
        <v>MDG連携Header確認依頼メール送信</v>
      </c>
      <c r="G3734" t="str">
        <f t="shared" si="58"/>
        <v>INSERT INTO task_achivement(task_no,achive_date,end_time,start_time,task_detail,memo)VALUES('{fa1d15a7-0fa5-46a0-b2a9-9b86fd9480ff}','2023/02/23','2023/02/23 00:30:00','2023/02/23 00:15:00','','MDG連携Header確認依頼メール送信');</v>
      </c>
    </row>
    <row r="3735" spans="1:7">
      <c r="A3735" s="48" t="str">
        <f>_xlfn.XLOOKUP(_xlfn.XLOOKUP(MID(タスク実績csv元!C3735,1,SEARCH(":",タスク実績csv元!C3735)-1),リスト!F:F,リスト!G:G)&amp;MID(タスク実績csv元!C3735,SEARCH(":",タスク実績csv元!C3735),999),タスクDB!K:K,タスクDB!A:A)</f>
        <v>{ade6759c-c49d-4967-b7c0-ec93e9f5f44a}</v>
      </c>
      <c r="B3735" s="11">
        <f>タスク実績csv元!A3735</f>
        <v>44980</v>
      </c>
      <c r="C3735" s="54">
        <f>タスク実績csv元!F3735</f>
        <v>7.2916666666666671E-2</v>
      </c>
      <c r="D3735" s="54">
        <f>タスク実績csv元!E3735</f>
        <v>2.0833333333333332E-2</v>
      </c>
      <c r="E3735" t="str">
        <f>タスク実績csv元!I3735&amp;""</f>
        <v/>
      </c>
      <c r="F3735" t="str">
        <f>タスク実績csv元!D3735</f>
        <v>対応</v>
      </c>
      <c r="G3735" t="str">
        <f t="shared" si="58"/>
        <v>INSERT INTO task_achivement(task_no,achive_date,end_time,start_time,task_detail,memo)VALUES('{ade6759c-c49d-4967-b7c0-ec93e9f5f44a}','2023/02/23','2023/02/23 01:45:00','2023/02/23 00:30:00','','対応');</v>
      </c>
    </row>
    <row r="3736" spans="1:7">
      <c r="A3736" s="48" t="str">
        <f>_xlfn.XLOOKUP(_xlfn.XLOOKUP(MID(タスク実績csv元!C3736,1,SEARCH(":",タスク実績csv元!C3736)-1),リスト!F:F,リスト!G:G)&amp;MID(タスク実績csv元!C3736,SEARCH(":",タスク実績csv元!C3736),999),タスクDB!K:K,タスクDB!A:A)</f>
        <v>{d0d80a67-6f4b-4c2c-8010-bd45acbcca47}</v>
      </c>
      <c r="B3736" s="11">
        <f>タスク実績csv元!A3736</f>
        <v>44980</v>
      </c>
      <c r="C3736" s="54">
        <f>タスク実績csv元!F3736</f>
        <v>1</v>
      </c>
      <c r="D3736" s="54">
        <f>タスク実績csv元!E3736</f>
        <v>0.97916666666666663</v>
      </c>
      <c r="E3736" t="str">
        <f>タスク実績csv元!I3736&amp;""</f>
        <v/>
      </c>
      <c r="F3736" t="str">
        <f>タスク実績csv元!D3736</f>
        <v>メール整理</v>
      </c>
      <c r="G3736" t="str">
        <f t="shared" si="58"/>
        <v>INSERT INTO task_achivement(task_no,achive_date,end_time,start_time,task_detail,memo)VALUES('{d0d80a67-6f4b-4c2c-8010-bd45acbcca47}','2023/02/23','2023/02/23 00:00:00','2023/02/23 23:30:00','','メール整理');</v>
      </c>
    </row>
    <row r="3737" spans="1:7">
      <c r="A3737" s="48" t="str">
        <f>_xlfn.XLOOKUP(_xlfn.XLOOKUP(MID(タスク実績csv元!C3737,1,SEARCH(":",タスク実績csv元!C3737)-1),リスト!F:F,リスト!G:G)&amp;MID(タスク実績csv元!C3737,SEARCH(":",タスク実績csv元!C3737),999),タスクDB!K:K,タスクDB!A:A)</f>
        <v>{d0d80a67-6f4b-4c2c-8010-bd45acbcca47}</v>
      </c>
      <c r="B3737" s="11">
        <f>タスク実績csv元!A3737</f>
        <v>44981</v>
      </c>
      <c r="C3737" s="54">
        <f>タスク実績csv元!F3737</f>
        <v>2.0833333333333332E-2</v>
      </c>
      <c r="D3737" s="54">
        <f>タスク実績csv元!E3737</f>
        <v>0</v>
      </c>
      <c r="E3737" t="str">
        <f>タスク実績csv元!I3737&amp;""</f>
        <v/>
      </c>
      <c r="F3737" t="str">
        <f>タスク実績csv元!D3737</f>
        <v>メール整理</v>
      </c>
      <c r="G3737" t="str">
        <f t="shared" si="58"/>
        <v>INSERT INTO task_achivement(task_no,achive_date,end_time,start_time,task_detail,memo)VALUES('{d0d80a67-6f4b-4c2c-8010-bd45acbcca47}','2023/02/24','2023/02/24 00:30:00','2023/02/24 00:00:00','','メール整理');</v>
      </c>
    </row>
    <row r="3738" spans="1:7">
      <c r="A3738" s="48" t="str">
        <f>_xlfn.XLOOKUP(_xlfn.XLOOKUP(MID(タスク実績csv元!C3738,1,SEARCH(":",タスク実績csv元!C3738)-1),リスト!F:F,リスト!G:G)&amp;MID(タスク実績csv元!C3738,SEARCH(":",タスク実績csv元!C3738),999),タスクDB!K:K,タスクDB!A:A)</f>
        <v>{2679a26b-2abb-4854-961e-5c8d9ef16f8e}</v>
      </c>
      <c r="B3738" s="11">
        <f>タスク実績csv元!A3738</f>
        <v>44981</v>
      </c>
      <c r="C3738" s="54">
        <f>タスク実績csv元!F3738</f>
        <v>6.25E-2</v>
      </c>
      <c r="D3738" s="54">
        <f>タスク実績csv元!E3738</f>
        <v>2.0833333333333332E-2</v>
      </c>
      <c r="E3738" t="str">
        <f>タスク実績csv元!I3738&amp;""</f>
        <v/>
      </c>
      <c r="F3738" t="str">
        <f>タスク実績csv元!D3738</f>
        <v>整理</v>
      </c>
      <c r="G3738" t="str">
        <f t="shared" si="58"/>
        <v>INSERT INTO task_achivement(task_no,achive_date,end_time,start_time,task_detail,memo)VALUES('{2679a26b-2abb-4854-961e-5c8d9ef16f8e}','2023/02/24','2023/02/24 01:30:00','2023/02/24 00:30:00','','整理');</v>
      </c>
    </row>
    <row r="3739" spans="1:7">
      <c r="A3739" s="48" t="str">
        <f>_xlfn.XLOOKUP(_xlfn.XLOOKUP(MID(タスク実績csv元!C3739,1,SEARCH(":",タスク実績csv元!C3739)-1),リスト!F:F,リスト!G:G)&amp;MID(タスク実績csv元!C3739,SEARCH(":",タスク実績csv元!C3739),999),タスクDB!K:K,タスクDB!A:A)</f>
        <v>{4c39d40d-b35f-4cfa-b549-6c5de24454e2}</v>
      </c>
      <c r="B3739" s="11">
        <f>タスク実績csv元!A3739</f>
        <v>44981</v>
      </c>
      <c r="C3739" s="54">
        <f>タスク実績csv元!F3739</f>
        <v>0.40277777777777773</v>
      </c>
      <c r="D3739" s="54">
        <f>タスク実績csv元!E3739</f>
        <v>0.39583333333333331</v>
      </c>
      <c r="E3739" t="str">
        <f>タスク実績csv元!I3739&amp;""</f>
        <v/>
      </c>
      <c r="F3739" t="str">
        <f>タスク実績csv元!D3739</f>
        <v>朝会</v>
      </c>
      <c r="G3739" t="str">
        <f t="shared" si="58"/>
        <v>INSERT INTO task_achivement(task_no,achive_date,end_time,start_time,task_detail,memo)VALUES('{4c39d40d-b35f-4cfa-b549-6c5de24454e2}','2023/02/24','2023/02/24 09:40:00','2023/02/24 09:30:00','','朝会');</v>
      </c>
    </row>
    <row r="3740" spans="1:7">
      <c r="A3740" s="48" t="str">
        <f>_xlfn.XLOOKUP(_xlfn.XLOOKUP(MID(タスク実績csv元!C3740,1,SEARCH(":",タスク実績csv元!C3740)-1),リスト!F:F,リスト!G:G)&amp;MID(タスク実績csv元!C3740,SEARCH(":",タスク実績csv元!C3740),999),タスクDB!K:K,タスクDB!A:A)</f>
        <v>{2679a26b-2abb-4854-961e-5c8d9ef16f8e}</v>
      </c>
      <c r="B3740" s="11">
        <f>タスク実績csv元!A3740</f>
        <v>44981</v>
      </c>
      <c r="C3740" s="54">
        <f>タスク実績csv元!F3740</f>
        <v>0.41666666666666669</v>
      </c>
      <c r="D3740" s="54">
        <f>タスク実績csv元!E3740</f>
        <v>0.40277777777777773</v>
      </c>
      <c r="E3740" t="str">
        <f>タスク実績csv元!I3740&amp;""</f>
        <v/>
      </c>
      <c r="F3740" t="str">
        <f>タスク実績csv元!D3740</f>
        <v>整理</v>
      </c>
      <c r="G3740" t="str">
        <f t="shared" si="58"/>
        <v>INSERT INTO task_achivement(task_no,achive_date,end_time,start_time,task_detail,memo)VALUES('{2679a26b-2abb-4854-961e-5c8d9ef16f8e}','2023/02/24','2023/02/24 10:00:00','2023/02/24 09:40:00','','整理');</v>
      </c>
    </row>
    <row r="3741" spans="1:7">
      <c r="A3741" s="48" t="str">
        <f>_xlfn.XLOOKUP(_xlfn.XLOOKUP(MID(タスク実績csv元!C3741,1,SEARCH(":",タスク実績csv元!C3741)-1),リスト!F:F,リスト!G:G)&amp;MID(タスク実績csv元!C3741,SEARCH(":",タスク実績csv元!C3741),999),タスクDB!K:K,タスクDB!A:A)</f>
        <v>{1364ffab-d0f2-41d6-9eab-c1e1da536e69}</v>
      </c>
      <c r="B3741" s="11">
        <f>タスク実績csv元!A3741</f>
        <v>44981</v>
      </c>
      <c r="C3741" s="54">
        <f>タスク実績csv元!F3741</f>
        <v>0.5</v>
      </c>
      <c r="D3741" s="54">
        <f>タスク実績csv元!E3741</f>
        <v>0.41666666666666669</v>
      </c>
      <c r="E3741" t="str">
        <f>タスク実績csv元!I3741&amp;""</f>
        <v/>
      </c>
      <c r="F3741" t="str">
        <f>タスク実績csv元!D3741</f>
        <v>引継ぎ説明</v>
      </c>
      <c r="G3741" t="str">
        <f t="shared" si="58"/>
        <v>INSERT INTO task_achivement(task_no,achive_date,end_time,start_time,task_detail,memo)VALUES('{1364ffab-d0f2-41d6-9eab-c1e1da536e69}','2023/02/24','2023/02/24 12:00:00','2023/02/24 10:00:00','','引継ぎ説明');</v>
      </c>
    </row>
    <row r="3742" spans="1:7">
      <c r="A3742" s="48" t="str">
        <f>_xlfn.XLOOKUP(_xlfn.XLOOKUP(MID(タスク実績csv元!C3742,1,SEARCH(":",タスク実績csv元!C3742)-1),リスト!F:F,リスト!G:G)&amp;MID(タスク実績csv元!C3742,SEARCH(":",タスク実績csv元!C3742),999),タスクDB!K:K,タスクDB!A:A)</f>
        <v>{8bf29be6-00eb-4704-99d7-d935cf00aff3}</v>
      </c>
      <c r="B3742" s="11">
        <f>タスク実績csv元!A3742</f>
        <v>44981</v>
      </c>
      <c r="C3742" s="54">
        <f>タスク実績csv元!F3742</f>
        <v>0.58333333333333337</v>
      </c>
      <c r="D3742" s="54">
        <f>タスク実績csv元!E3742</f>
        <v>0.54166666666666663</v>
      </c>
      <c r="E3742" t="str">
        <f>タスク実績csv元!I3742&amp;""</f>
        <v/>
      </c>
      <c r="F3742" t="str">
        <f>タスク実績csv元!D3742</f>
        <v>3社定例打ち合わせ</v>
      </c>
      <c r="G3742" t="str">
        <f t="shared" si="58"/>
        <v>INSERT INTO task_achivement(task_no,achive_date,end_time,start_time,task_detail,memo)VALUES('{8bf29be6-00eb-4704-99d7-d935cf00aff3}','2023/02/24','2023/02/24 14:00:00','2023/02/24 13:00:00','','3社定例打ち合わせ');</v>
      </c>
    </row>
    <row r="3743" spans="1:7">
      <c r="A3743" s="48" t="str">
        <f>_xlfn.XLOOKUP(_xlfn.XLOOKUP(MID(タスク実績csv元!C3743,1,SEARCH(":",タスク実績csv元!C3743)-1),リスト!F:F,リスト!G:G)&amp;MID(タスク実績csv元!C3743,SEARCH(":",タスク実績csv元!C3743),999),タスクDB!K:K,タスクDB!A:A)</f>
        <v>{55b7e8b0-b3fd-40ca-ae88-05da1bdf35f8}</v>
      </c>
      <c r="B3743" s="11">
        <f>タスク実績csv元!A3743</f>
        <v>44981</v>
      </c>
      <c r="C3743" s="54">
        <f>タスク実績csv元!F3743</f>
        <v>0.625</v>
      </c>
      <c r="D3743" s="54">
        <f>タスク実績csv元!E3743</f>
        <v>0.58333333333333337</v>
      </c>
      <c r="E3743" t="str">
        <f>タスク実績csv元!I3743&amp;""</f>
        <v/>
      </c>
      <c r="F3743" t="str">
        <f>タスク実績csv元!D3743</f>
        <v>PTP014シナリオ実施</v>
      </c>
      <c r="G3743" t="str">
        <f t="shared" si="58"/>
        <v>INSERT INTO task_achivement(task_no,achive_date,end_time,start_time,task_detail,memo)VALUES('{55b7e8b0-b3fd-40ca-ae88-05da1bdf35f8}','2023/02/24','2023/02/24 15:00:00','2023/02/24 14:00:00','','PTP014シナリオ実施');</v>
      </c>
    </row>
    <row r="3744" spans="1:7">
      <c r="A3744" s="48" t="str">
        <f>_xlfn.XLOOKUP(_xlfn.XLOOKUP(MID(タスク実績csv元!C3744,1,SEARCH(":",タスク実績csv元!C3744)-1),リスト!F:F,リスト!G:G)&amp;MID(タスク実績csv元!C3744,SEARCH(":",タスク実績csv元!C3744),999),タスクDB!K:K,タスクDB!A:A)</f>
        <v>{eccefbf1-a852-44a0-af6a-c2c31b42f737}</v>
      </c>
      <c r="B3744" s="11">
        <f>タスク実績csv元!A3744</f>
        <v>44981</v>
      </c>
      <c r="C3744" s="54">
        <f>タスク実績csv元!F3744</f>
        <v>0.75</v>
      </c>
      <c r="D3744" s="54">
        <f>タスク実績csv元!E3744</f>
        <v>0.625</v>
      </c>
      <c r="E3744" t="str">
        <f>タスク実績csv元!I3744&amp;""</f>
        <v/>
      </c>
      <c r="F3744" t="str">
        <f>タスク実績csv元!D3744</f>
        <v>要件再整理打ち合わせ(現行BPMとCRM(SF)の案件データ関連業務の確認)</v>
      </c>
      <c r="G3744" t="str">
        <f t="shared" si="58"/>
        <v>INSERT INTO task_achivement(task_no,achive_date,end_time,start_time,task_detail,memo)VALUES('{eccefbf1-a852-44a0-af6a-c2c31b42f737}','2023/02/24','2023/02/24 18:00:00','2023/02/24 15:00:00','','要件再整理打ち合わせ(現行BPMとCRM(SF)の案件データ関連業務の確認)');</v>
      </c>
    </row>
    <row r="3745" spans="1:7">
      <c r="A3745" s="48" t="str">
        <f>_xlfn.XLOOKUP(_xlfn.XLOOKUP(MID(タスク実績csv元!C3745,1,SEARCH(":",タスク実績csv元!C3745)-1),リスト!F:F,リスト!G:G)&amp;MID(タスク実績csv元!C3745,SEARCH(":",タスク実績csv元!C3745),999),タスクDB!K:K,タスクDB!A:A)</f>
        <v>{eccefbf1-a852-44a0-af6a-c2c31b42f737}</v>
      </c>
      <c r="B3745" s="11">
        <f>タスク実績csv元!A3745</f>
        <v>44981</v>
      </c>
      <c r="C3745" s="54">
        <f>タスク実績csv元!F3745</f>
        <v>0.79166666666666663</v>
      </c>
      <c r="D3745" s="54">
        <f>タスク実績csv元!E3745</f>
        <v>0.75</v>
      </c>
      <c r="E3745" t="str">
        <f>タスク実績csv元!I3745&amp;""</f>
        <v/>
      </c>
      <c r="F3745" t="str">
        <f>タスク実績csv元!D3745</f>
        <v>夕会</v>
      </c>
      <c r="G3745" t="str">
        <f t="shared" si="58"/>
        <v>INSERT INTO task_achivement(task_no,achive_date,end_time,start_time,task_detail,memo)VALUES('{eccefbf1-a852-44a0-af6a-c2c31b42f737}','2023/02/24','2023/02/24 19:00:00','2023/02/24 18:00:00','','夕会');</v>
      </c>
    </row>
    <row r="3746" spans="1:7">
      <c r="A3746" s="48" t="str">
        <f>_xlfn.XLOOKUP(_xlfn.XLOOKUP(MID(タスク実績csv元!C3746,1,SEARCH(":",タスク実績csv元!C3746)-1),リスト!F:F,リスト!G:G)&amp;MID(タスク実績csv元!C3746,SEARCH(":",タスク実績csv元!C3746),999),タスクDB!K:K,タスクDB!A:A)</f>
        <v>{55b7e8b0-b3fd-40ca-ae88-05da1bdf35f8}</v>
      </c>
      <c r="B3746" s="11">
        <f>タスク実績csv元!A3746</f>
        <v>44981</v>
      </c>
      <c r="C3746" s="54">
        <f>タスク実績csv元!F3746</f>
        <v>0.8125</v>
      </c>
      <c r="D3746" s="54">
        <f>タスク実績csv元!E3746</f>
        <v>0.79166666666666663</v>
      </c>
      <c r="E3746" t="str">
        <f>タスク実績csv元!I3746&amp;""</f>
        <v/>
      </c>
      <c r="F3746" t="str">
        <f>タスク実績csv元!D3746</f>
        <v>最終状況確認(SPTP020の営業修正再確認)</v>
      </c>
      <c r="G3746" t="str">
        <f t="shared" si="58"/>
        <v>INSERT INTO task_achivement(task_no,achive_date,end_time,start_time,task_detail,memo)VALUES('{55b7e8b0-b3fd-40ca-ae88-05da1bdf35f8}','2023/02/24','2023/02/24 19:30:00','2023/02/24 19:00:00','','最終状況確認(SPTP020の営業修正再確認)');</v>
      </c>
    </row>
    <row r="3747" spans="1:7">
      <c r="A3747" s="48" t="str">
        <f>_xlfn.XLOOKUP(_xlfn.XLOOKUP(MID(タスク実績csv元!C3747,1,SEARCH(":",タスク実績csv元!C3747)-1),リスト!F:F,リスト!G:G)&amp;MID(タスク実績csv元!C3747,SEARCH(":",タスク実績csv元!C3747),999),タスクDB!K:K,タスクDB!A:A)</f>
        <v>{e163f8ce-f438-4d94-9a3e-22e2f2488607}</v>
      </c>
      <c r="B3747" s="11">
        <f>タスク実績csv元!A3747</f>
        <v>44982</v>
      </c>
      <c r="C3747" s="54">
        <f>タスク実績csv元!F3747</f>
        <v>0.88541666666666663</v>
      </c>
      <c r="D3747" s="54">
        <f>タスク実績csv元!E3747</f>
        <v>0.86805555555555547</v>
      </c>
      <c r="E3747" t="str">
        <f>タスク実績csv元!I3747&amp;""</f>
        <v/>
      </c>
      <c r="F3747" t="str">
        <f>タスク実績csv元!D3747</f>
        <v>成果物確認</v>
      </c>
      <c r="G3747" t="str">
        <f t="shared" si="58"/>
        <v>INSERT INTO task_achivement(task_no,achive_date,end_time,start_time,task_detail,memo)VALUES('{e163f8ce-f438-4d94-9a3e-22e2f2488607}','2023/02/25','2023/02/25 21:15:00','2023/02/25 20:50:00','','成果物確認');</v>
      </c>
    </row>
    <row r="3748" spans="1:7">
      <c r="A3748" s="48" t="str">
        <f>_xlfn.XLOOKUP(_xlfn.XLOOKUP(MID(タスク実績csv元!C3748,1,SEARCH(":",タスク実績csv元!C3748)-1),リスト!F:F,リスト!G:G)&amp;MID(タスク実績csv元!C3748,SEARCH(":",タスク実績csv元!C3748),999),タスクDB!K:K,タスクDB!A:A)</f>
        <v>{55b7e8b0-b3fd-40ca-ae88-05da1bdf35f8}</v>
      </c>
      <c r="B3748" s="11">
        <f>タスク実績csv元!A3748</f>
        <v>44982</v>
      </c>
      <c r="C3748" s="54">
        <f>タスク実績csv元!F3748</f>
        <v>0.94791666666666663</v>
      </c>
      <c r="D3748" s="54">
        <f>タスク実績csv元!E3748</f>
        <v>0.88541666666666663</v>
      </c>
      <c r="E3748" t="str">
        <f>タスク実績csv元!I3748&amp;""</f>
        <v/>
      </c>
      <c r="F3748" t="str">
        <f>タスク実績csv元!D3748</f>
        <v>SIT計画資料の更新</v>
      </c>
      <c r="G3748" t="str">
        <f t="shared" si="58"/>
        <v>INSERT INTO task_achivement(task_no,achive_date,end_time,start_time,task_detail,memo)VALUES('{55b7e8b0-b3fd-40ca-ae88-05da1bdf35f8}','2023/02/25','2023/02/25 22:45:00','2023/02/25 21:15:00','','SIT計画資料の更新');</v>
      </c>
    </row>
    <row r="3749" spans="1:7">
      <c r="A3749" s="48" t="str">
        <f>_xlfn.XLOOKUP(_xlfn.XLOOKUP(MID(タスク実績csv元!C3749,1,SEARCH(":",タスク実績csv元!C3749)-1),リスト!F:F,リスト!G:G)&amp;MID(タスク実績csv元!C3749,SEARCH(":",タスク実績csv元!C3749),999),タスクDB!K:K,タスクDB!A:A)</f>
        <v>{2679a26b-2abb-4854-961e-5c8d9ef16f8e}</v>
      </c>
      <c r="B3749" s="11">
        <f>タスク実績csv元!A3749</f>
        <v>44983</v>
      </c>
      <c r="C3749" s="54">
        <f>タスク実績csv元!F3749</f>
        <v>0.8125</v>
      </c>
      <c r="D3749" s="54">
        <f>タスク実績csv元!E3749</f>
        <v>0.76388888888888884</v>
      </c>
      <c r="E3749" t="str">
        <f>タスク実績csv元!I3749&amp;""</f>
        <v/>
      </c>
      <c r="F3749" t="str">
        <f>タスク実績csv元!D3749</f>
        <v>整理</v>
      </c>
      <c r="G3749" t="str">
        <f t="shared" si="58"/>
        <v>INSERT INTO task_achivement(task_no,achive_date,end_time,start_time,task_detail,memo)VALUES('{2679a26b-2abb-4854-961e-5c8d9ef16f8e}','2023/02/26','2023/02/26 19:30:00','2023/02/26 18:20:00','','整理');</v>
      </c>
    </row>
    <row r="3750" spans="1:7">
      <c r="A3750" s="48" t="str">
        <f>_xlfn.XLOOKUP(_xlfn.XLOOKUP(MID(タスク実績csv元!C3750,1,SEARCH(":",タスク実績csv元!C3750)-1),リスト!F:F,リスト!G:G)&amp;MID(タスク実績csv元!C3750,SEARCH(":",タスク実績csv元!C3750),999),タスクDB!K:K,タスクDB!A:A)</f>
        <v>{2679a26b-2abb-4854-961e-5c8d9ef16f8e}</v>
      </c>
      <c r="B3750" s="11">
        <f>タスク実績csv元!A3750</f>
        <v>44983</v>
      </c>
      <c r="C3750" s="54">
        <f>タスク実績csv元!F3750</f>
        <v>1</v>
      </c>
      <c r="D3750" s="54">
        <f>タスク実績csv元!E3750</f>
        <v>0.95833333333333337</v>
      </c>
      <c r="E3750" t="str">
        <f>タスク実績csv元!I3750&amp;""</f>
        <v/>
      </c>
      <c r="F3750" t="str">
        <f>タスク実績csv元!D3750</f>
        <v>整理</v>
      </c>
      <c r="G3750" t="str">
        <f t="shared" si="58"/>
        <v>INSERT INTO task_achivement(task_no,achive_date,end_time,start_time,task_detail,memo)VALUES('{2679a26b-2abb-4854-961e-5c8d9ef16f8e}','2023/02/26','2023/02/26 00:00:00','2023/02/26 23:00:00','','整理');</v>
      </c>
    </row>
    <row r="3751" spans="1:7">
      <c r="A3751" s="48" t="str">
        <f>_xlfn.XLOOKUP(_xlfn.XLOOKUP(MID(タスク実績csv元!C3751,1,SEARCH(":",タスク実績csv元!C3751)-1),リスト!F:F,リスト!G:G)&amp;MID(タスク実績csv元!C3751,SEARCH(":",タスク実績csv元!C3751),999),タスクDB!K:K,タスクDB!A:A)</f>
        <v>{2679a26b-2abb-4854-961e-5c8d9ef16f8e}</v>
      </c>
      <c r="B3751" s="11">
        <f>タスク実績csv元!A3751</f>
        <v>44984</v>
      </c>
      <c r="C3751" s="54">
        <f>タスク実績csv元!F3751</f>
        <v>6.25E-2</v>
      </c>
      <c r="D3751" s="54">
        <f>タスク実績csv元!E3751</f>
        <v>0</v>
      </c>
      <c r="E3751" t="str">
        <f>タスク実績csv元!I3751&amp;""</f>
        <v/>
      </c>
      <c r="F3751" t="str">
        <f>タスク実績csv元!D3751</f>
        <v>整理</v>
      </c>
      <c r="G3751" t="str">
        <f t="shared" si="58"/>
        <v>INSERT INTO task_achivement(task_no,achive_date,end_time,start_time,task_detail,memo)VALUES('{2679a26b-2abb-4854-961e-5c8d9ef16f8e}','2023/02/27','2023/02/27 01:30:00','2023/02/27 00:00:00','','整理');</v>
      </c>
    </row>
    <row r="3752" spans="1:7">
      <c r="A3752" s="48" t="str">
        <f>_xlfn.XLOOKUP(_xlfn.XLOOKUP(MID(タスク実績csv元!C3752,1,SEARCH(":",タスク実績csv元!C3752)-1),リスト!F:F,リスト!G:G)&amp;MID(タスク実績csv元!C3752,SEARCH(":",タスク実績csv元!C3752),999),タスクDB!K:K,タスクDB!A:A)</f>
        <v>{3c725e9b-a684-46d8-88fb-086261f2dbe6}</v>
      </c>
      <c r="B3752" s="11">
        <f>タスク実績csv元!A3752</f>
        <v>44984</v>
      </c>
      <c r="C3752" s="54">
        <f>タスク実績csv元!F3752</f>
        <v>0.10416666666666667</v>
      </c>
      <c r="D3752" s="54">
        <f>タスク実績csv元!E3752</f>
        <v>8.3333333333333329E-2</v>
      </c>
      <c r="E3752" t="str">
        <f>タスク実績csv元!I3752&amp;""</f>
        <v/>
      </c>
      <c r="F3752" t="str">
        <f>タスク実績csv元!D3752</f>
        <v>全体整理</v>
      </c>
      <c r="G3752" t="str">
        <f t="shared" si="58"/>
        <v>INSERT INTO task_achivement(task_no,achive_date,end_time,start_time,task_detail,memo)VALUES('{3c725e9b-a684-46d8-88fb-086261f2dbe6}','2023/02/27','2023/02/27 02:30:00','2023/02/27 02:00:00','','全体整理');</v>
      </c>
    </row>
    <row r="3753" spans="1:7">
      <c r="A3753" s="48" t="str">
        <f>_xlfn.XLOOKUP(_xlfn.XLOOKUP(MID(タスク実績csv元!C3753,1,SEARCH(":",タスク実績csv元!C3753)-1),リスト!F:F,リスト!G:G)&amp;MID(タスク実績csv元!C3753,SEARCH(":",タスク実績csv元!C3753),999),タスクDB!K:K,タスクDB!A:A)</f>
        <v>{ade6759c-c49d-4967-b7c0-ec93e9f5f44a}</v>
      </c>
      <c r="B3753" s="11">
        <f>タスク実績csv元!A3753</f>
        <v>44984</v>
      </c>
      <c r="C3753" s="54">
        <f>タスク実績csv元!F3753</f>
        <v>0.14583333333333334</v>
      </c>
      <c r="D3753" s="54">
        <f>タスク実績csv元!E3753</f>
        <v>0.10416666666666667</v>
      </c>
      <c r="E3753" t="str">
        <f>タスク実績csv元!I3753&amp;""</f>
        <v/>
      </c>
      <c r="F3753" t="str">
        <f>タスク実績csv元!D3753</f>
        <v>ソース修正</v>
      </c>
      <c r="G3753" t="str">
        <f t="shared" si="58"/>
        <v>INSERT INTO task_achivement(task_no,achive_date,end_time,start_time,task_detail,memo)VALUES('{ade6759c-c49d-4967-b7c0-ec93e9f5f44a}','2023/02/27','2023/02/27 03:30:00','2023/02/27 02:30:00','','ソース修正');</v>
      </c>
    </row>
    <row r="3754" spans="1:7">
      <c r="A3754" s="48" t="str">
        <f>_xlfn.XLOOKUP(_xlfn.XLOOKUP(MID(タスク実績csv元!C3754,1,SEARCH(":",タスク実績csv元!C3754)-1),リスト!F:F,リスト!G:G)&amp;MID(タスク実績csv元!C3754,SEARCH(":",タスク実績csv元!C3754),999),タスクDB!K:K,タスクDB!A:A)</f>
        <v>{fa1d15a7-0fa5-46a0-b2a9-9b86fd9480ff}</v>
      </c>
      <c r="B3754" s="11">
        <f>タスク実績csv元!A3754</f>
        <v>44984</v>
      </c>
      <c r="C3754" s="54">
        <f>タスク実績csv元!F3754</f>
        <v>0.41666666666666669</v>
      </c>
      <c r="D3754" s="54">
        <f>タスク実績csv元!E3754</f>
        <v>0.39583333333333331</v>
      </c>
      <c r="E3754" t="str">
        <f>タスク実績csv元!I3754&amp;""</f>
        <v/>
      </c>
      <c r="F3754" t="str">
        <f>タスク実績csv元!D3754</f>
        <v>MDG連携エラー確認(SOTC010確認)</v>
      </c>
      <c r="G3754" t="str">
        <f t="shared" si="58"/>
        <v>INSERT INTO task_achivement(task_no,achive_date,end_time,start_time,task_detail,memo)VALUES('{fa1d15a7-0fa5-46a0-b2a9-9b86fd9480ff}','2023/02/27','2023/02/27 10:00:00','2023/02/27 09:30:00','','MDG連携エラー確認(SOTC010確認)');</v>
      </c>
    </row>
    <row r="3755" spans="1:7">
      <c r="A3755" s="48" t="str">
        <f>_xlfn.XLOOKUP(_xlfn.XLOOKUP(MID(タスク実績csv元!C3755,1,SEARCH(":",タスク実績csv元!C3755)-1),リスト!F:F,リスト!G:G)&amp;MID(タスク実績csv元!C3755,SEARCH(":",タスク実績csv元!C3755),999),タスクDB!K:K,タスクDB!A:A)</f>
        <v>{fa1d15a7-0fa5-46a0-b2a9-9b86fd9480ff}</v>
      </c>
      <c r="B3755" s="11">
        <f>タスク実績csv元!A3755</f>
        <v>44984</v>
      </c>
      <c r="C3755" s="54">
        <f>タスク実績csv元!F3755</f>
        <v>0.41666666666666669</v>
      </c>
      <c r="D3755" s="54">
        <f>タスク実績csv元!E3755</f>
        <v>0.40625</v>
      </c>
      <c r="E3755" t="str">
        <f>タスク実績csv元!I3755&amp;""</f>
        <v/>
      </c>
      <c r="F3755" t="str">
        <f>タスク実績csv元!D3755</f>
        <v>SPTP030の再設計(Idoc定義エラーが発生中)</v>
      </c>
      <c r="G3755" t="str">
        <f t="shared" si="58"/>
        <v>INSERT INTO task_achivement(task_no,achive_date,end_time,start_time,task_detail,memo)VALUES('{fa1d15a7-0fa5-46a0-b2a9-9b86fd9480ff}','2023/02/27','2023/02/27 10:00:00','2023/02/27 09:45:00','','SPTP030の再設計(Idoc定義エラーが発生中)');</v>
      </c>
    </row>
    <row r="3756" spans="1:7">
      <c r="A3756" s="48" t="str">
        <f>_xlfn.XLOOKUP(_xlfn.XLOOKUP(MID(タスク実績csv元!C3756,1,SEARCH(":",タスク実績csv元!C3756)-1),リスト!F:F,リスト!G:G)&amp;MID(タスク実績csv元!C3756,SEARCH(":",タスク実績csv元!C3756),999),タスクDB!K:K,タスクDB!A:A)</f>
        <v>{4c39d40d-b35f-4cfa-b549-6c5de24454e2}</v>
      </c>
      <c r="B3756" s="11">
        <f>タスク実績csv元!A3756</f>
        <v>44984</v>
      </c>
      <c r="C3756" s="54">
        <f>タスク実績csv元!F3756</f>
        <v>0.45833333333333331</v>
      </c>
      <c r="D3756" s="54">
        <f>タスク実績csv元!E3756</f>
        <v>0.41666666666666669</v>
      </c>
      <c r="E3756" t="str">
        <f>タスク実績csv元!I3756&amp;""</f>
        <v/>
      </c>
      <c r="F3756" t="str">
        <f>タスク実績csv元!D3756</f>
        <v>チームMTG</v>
      </c>
      <c r="G3756" t="str">
        <f t="shared" si="58"/>
        <v>INSERT INTO task_achivement(task_no,achive_date,end_time,start_time,task_detail,memo)VALUES('{4c39d40d-b35f-4cfa-b549-6c5de24454e2}','2023/02/27','2023/02/27 11:00:00','2023/02/27 10:00:00','','チームMTG');</v>
      </c>
    </row>
    <row r="3757" spans="1:7">
      <c r="A3757" s="48" t="str">
        <f>_xlfn.XLOOKUP(_xlfn.XLOOKUP(MID(タスク実績csv元!C3757,1,SEARCH(":",タスク実績csv元!C3757)-1),リスト!F:F,リスト!G:G)&amp;MID(タスク実績csv元!C3757,SEARCH(":",タスク実績csv元!C3757),999),タスクDB!K:K,タスクDB!A:A)</f>
        <v>{eccefbf1-a852-44a0-af6a-c2c31b42f737}</v>
      </c>
      <c r="B3757" s="11">
        <f>タスク実績csv元!A3757</f>
        <v>44984</v>
      </c>
      <c r="C3757" s="54">
        <f>タスク実績csv元!F3757</f>
        <v>0.5</v>
      </c>
      <c r="D3757" s="54">
        <f>タスク実績csv元!E3757</f>
        <v>0.45833333333333331</v>
      </c>
      <c r="E3757" t="str">
        <f>タスク実績csv元!I3757&amp;""</f>
        <v/>
      </c>
      <c r="F3757" t="str">
        <f>タスク実績csv元!D3757</f>
        <v>品目マスタ整理結果連携</v>
      </c>
      <c r="G3757" t="str">
        <f t="shared" si="58"/>
        <v>INSERT INTO task_achivement(task_no,achive_date,end_time,start_time,task_detail,memo)VALUES('{eccefbf1-a852-44a0-af6a-c2c31b42f737}','2023/02/27','2023/02/27 12:00:00','2023/02/27 11:00:00','','品目マスタ整理結果連携');</v>
      </c>
    </row>
    <row r="3758" spans="1:7">
      <c r="A3758" s="48" t="str">
        <f>_xlfn.XLOOKUP(_xlfn.XLOOKUP(MID(タスク実績csv元!C3758,1,SEARCH(":",タスク実績csv元!C3758)-1),リスト!F:F,リスト!G:G)&amp;MID(タスク実績csv元!C3758,SEARCH(":",タスク実績csv元!C3758),999),タスクDB!K:K,タスクDB!A:A)</f>
        <v>{8bf29be6-00eb-4704-99d7-d935cf00aff3}</v>
      </c>
      <c r="B3758" s="11">
        <f>タスク実績csv元!A3758</f>
        <v>44984</v>
      </c>
      <c r="C3758" s="54">
        <f>タスク実績csv元!F3758</f>
        <v>0.58333333333333337</v>
      </c>
      <c r="D3758" s="54">
        <f>タスク実績csv元!E3758</f>
        <v>0.54166666666666663</v>
      </c>
      <c r="E3758" t="str">
        <f>タスク実績csv元!I3758&amp;""</f>
        <v/>
      </c>
      <c r="F3758" t="str">
        <f>タスク実績csv元!D3758</f>
        <v>WTDレビュー</v>
      </c>
      <c r="G3758" t="str">
        <f t="shared" si="58"/>
        <v>INSERT INTO task_achivement(task_no,achive_date,end_time,start_time,task_detail,memo)VALUES('{8bf29be6-00eb-4704-99d7-d935cf00aff3}','2023/02/27','2023/02/27 14:00:00','2023/02/27 13:00:00','','WTDレビュー');</v>
      </c>
    </row>
    <row r="3759" spans="1:7">
      <c r="A3759" s="48" t="str">
        <f>_xlfn.XLOOKUP(_xlfn.XLOOKUP(MID(タスク実績csv元!C3759,1,SEARCH(":",タスク実績csv元!C3759)-1),リスト!F:F,リスト!G:G)&amp;MID(タスク実績csv元!C3759,SEARCH(":",タスク実績csv元!C3759),999),タスクDB!K:K,タスクDB!A:A)</f>
        <v>{eccefbf1-a852-44a0-af6a-c2c31b42f737}</v>
      </c>
      <c r="B3759" s="11">
        <f>タスク実績csv元!A3759</f>
        <v>44984</v>
      </c>
      <c r="C3759" s="54">
        <f>タスク実績csv元!F3759</f>
        <v>0.625</v>
      </c>
      <c r="D3759" s="54">
        <f>タスク実績csv元!E3759</f>
        <v>0.58333333333333337</v>
      </c>
      <c r="E3759" t="str">
        <f>タスク実績csv元!I3759&amp;""</f>
        <v/>
      </c>
      <c r="F3759" t="str">
        <f>タスク実績csv元!D3759</f>
        <v>SIT進め方打合せ(福井)</v>
      </c>
      <c r="G3759" t="str">
        <f t="shared" si="58"/>
        <v>INSERT INTO task_achivement(task_no,achive_date,end_time,start_time,task_detail,memo)VALUES('{eccefbf1-a852-44a0-af6a-c2c31b42f737}','2023/02/27','2023/02/27 15:00:00','2023/02/27 14:00:00','','SIT進め方打合せ(福井)');</v>
      </c>
    </row>
    <row r="3760" spans="1:7">
      <c r="A3760" s="48" t="str">
        <f>_xlfn.XLOOKUP(_xlfn.XLOOKUP(MID(タスク実績csv元!C3760,1,SEARCH(":",タスク実績csv元!C3760)-1),リスト!F:F,リスト!G:G)&amp;MID(タスク実績csv元!C3760,SEARCH(":",タスク実績csv元!C3760),999),タスクDB!K:K,タスクDB!A:A)</f>
        <v>{55b7e8b0-b3fd-40ca-ae88-05da1bdf35f8}</v>
      </c>
      <c r="B3760" s="11">
        <f>タスク実績csv元!A3760</f>
        <v>44984</v>
      </c>
      <c r="C3760" s="54">
        <f>タスク実績csv元!F3760</f>
        <v>0.64583333333333337</v>
      </c>
      <c r="D3760" s="54">
        <f>タスク実績csv元!E3760</f>
        <v>0.625</v>
      </c>
      <c r="E3760" t="str">
        <f>タスク実績csv元!I3760&amp;""</f>
        <v/>
      </c>
      <c r="F3760" t="str">
        <f>タスク実績csv元!D3760</f>
        <v>SPTP020の役務購買エラー確認</v>
      </c>
      <c r="G3760" t="str">
        <f t="shared" si="58"/>
        <v>INSERT INTO task_achivement(task_no,achive_date,end_time,start_time,task_detail,memo)VALUES('{55b7e8b0-b3fd-40ca-ae88-05da1bdf35f8}','2023/02/27','2023/02/27 15:30:00','2023/02/27 15:00:00','','SPTP020の役務購買エラー確認');</v>
      </c>
    </row>
    <row r="3761" spans="1:7">
      <c r="A3761" s="48" t="str">
        <f>_xlfn.XLOOKUP(_xlfn.XLOOKUP(MID(タスク実績csv元!C3761,1,SEARCH(":",タスク実績csv元!C3761)-1),リスト!F:F,リスト!G:G)&amp;MID(タスク実績csv元!C3761,SEARCH(":",タスク実績csv元!C3761),999),タスクDB!K:K,タスクDB!A:A)</f>
        <v>{2679a26b-2abb-4854-961e-5c8d9ef16f8e}</v>
      </c>
      <c r="B3761" s="11">
        <f>タスク実績csv元!A3761</f>
        <v>44984</v>
      </c>
      <c r="C3761" s="54">
        <f>タスク実績csv元!F3761</f>
        <v>0.6875</v>
      </c>
      <c r="D3761" s="54">
        <f>タスク実績csv元!E3761</f>
        <v>0.64583333333333337</v>
      </c>
      <c r="E3761" t="str">
        <f>タスク実績csv元!I3761&amp;""</f>
        <v/>
      </c>
      <c r="F3761" t="str">
        <f>タスク実績csv元!D3761</f>
        <v>課題起票</v>
      </c>
      <c r="G3761" t="str">
        <f t="shared" si="58"/>
        <v>INSERT INTO task_achivement(task_no,achive_date,end_time,start_time,task_detail,memo)VALUES('{2679a26b-2abb-4854-961e-5c8d9ef16f8e}','2023/02/27','2023/02/27 16:30:00','2023/02/27 15:30:00','','課題起票');</v>
      </c>
    </row>
    <row r="3762" spans="1:7">
      <c r="A3762" s="48" t="str">
        <f>_xlfn.XLOOKUP(_xlfn.XLOOKUP(MID(タスク実績csv元!C3762,1,SEARCH(":",タスク実績csv元!C3762)-1),リスト!F:F,リスト!G:G)&amp;MID(タスク実績csv元!C3762,SEARCH(":",タスク実績csv元!C3762),999),タスクDB!K:K,タスクDB!A:A)</f>
        <v>{eccefbf1-a852-44a0-af6a-c2c31b42f737}</v>
      </c>
      <c r="B3762" s="11">
        <f>タスク実績csv元!A3762</f>
        <v>44984</v>
      </c>
      <c r="C3762" s="54">
        <f>タスク実績csv元!F3762</f>
        <v>0.70833333333333337</v>
      </c>
      <c r="D3762" s="54">
        <f>タスク実績csv元!E3762</f>
        <v>0.6875</v>
      </c>
      <c r="E3762" t="str">
        <f>タスク実績csv元!I3762&amp;""</f>
        <v/>
      </c>
      <c r="F3762" t="str">
        <f>タスク実績csv元!D3762</f>
        <v>SOTC080のプレSIT結果連携</v>
      </c>
      <c r="G3762" t="str">
        <f t="shared" si="58"/>
        <v>INSERT INTO task_achivement(task_no,achive_date,end_time,start_time,task_detail,memo)VALUES('{eccefbf1-a852-44a0-af6a-c2c31b42f737}','2023/02/27','2023/02/27 17:00:00','2023/02/27 16:30:00','','SOTC080のプレSIT結果連携');</v>
      </c>
    </row>
    <row r="3763" spans="1:7">
      <c r="A3763" s="48" t="str">
        <f>_xlfn.XLOOKUP(_xlfn.XLOOKUP(MID(タスク実績csv元!C3763,1,SEARCH(":",タスク実績csv元!C3763)-1),リスト!F:F,リスト!G:G)&amp;MID(タスク実績csv元!C3763,SEARCH(":",タスク実績csv元!C3763),999),タスクDB!K:K,タスクDB!A:A)</f>
        <v>{eccefbf1-a852-44a0-af6a-c2c31b42f737}</v>
      </c>
      <c r="B3763" s="11">
        <f>タスク実績csv元!A3763</f>
        <v>44984</v>
      </c>
      <c r="C3763" s="54">
        <f>タスク実績csv元!F3763</f>
        <v>0.71875</v>
      </c>
      <c r="D3763" s="54">
        <f>タスク実績csv元!E3763</f>
        <v>0.70833333333333337</v>
      </c>
      <c r="E3763" t="str">
        <f>タスク実績csv元!I3763&amp;""</f>
        <v/>
      </c>
      <c r="F3763" t="str">
        <f>タスク実績csv元!D3763</f>
        <v>状況確認(原田)</v>
      </c>
      <c r="G3763" t="str">
        <f t="shared" si="58"/>
        <v>INSERT INTO task_achivement(task_no,achive_date,end_time,start_time,task_detail,memo)VALUES('{eccefbf1-a852-44a0-af6a-c2c31b42f737}','2023/02/27','2023/02/27 17:15:00','2023/02/27 17:00:00','','状況確認(原田)');</v>
      </c>
    </row>
    <row r="3764" spans="1:7">
      <c r="A3764" s="48" t="str">
        <f>_xlfn.XLOOKUP(_xlfn.XLOOKUP(MID(タスク実績csv元!C3764,1,SEARCH(":",タスク実績csv元!C3764)-1),リスト!F:F,リスト!G:G)&amp;MID(タスク実績csv元!C3764,SEARCH(":",タスク実績csv元!C3764),999),タスクDB!K:K,タスクDB!A:A)</f>
        <v>{eccefbf1-a852-44a0-af6a-c2c31b42f737}</v>
      </c>
      <c r="B3764" s="11">
        <f>タスク実績csv元!A3764</f>
        <v>44984</v>
      </c>
      <c r="C3764" s="54">
        <f>タスク実績csv元!F3764</f>
        <v>0.76041666666666663</v>
      </c>
      <c r="D3764" s="54">
        <f>タスク実績csv元!E3764</f>
        <v>0.71875</v>
      </c>
      <c r="E3764" t="str">
        <f>タスク実績csv元!I3764&amp;""</f>
        <v/>
      </c>
      <c r="F3764" t="str">
        <f>タスク実績csv元!D3764</f>
        <v>夕会</v>
      </c>
      <c r="G3764" t="str">
        <f t="shared" si="58"/>
        <v>INSERT INTO task_achivement(task_no,achive_date,end_time,start_time,task_detail,memo)VALUES('{eccefbf1-a852-44a0-af6a-c2c31b42f737}','2023/02/27','2023/02/27 18:15:00','2023/02/27 17:15:00','','夕会');</v>
      </c>
    </row>
    <row r="3765" spans="1:7">
      <c r="A3765" s="48" t="str">
        <f>_xlfn.XLOOKUP(_xlfn.XLOOKUP(MID(タスク実績csv元!C3765,1,SEARCH(":",タスク実績csv元!C3765)-1),リスト!F:F,リスト!G:G)&amp;MID(タスク実績csv元!C3765,SEARCH(":",タスク実績csv元!C3765),999),タスクDB!K:K,タスクDB!A:A)</f>
        <v>{ade6759c-c49d-4967-b7c0-ec93e9f5f44a}</v>
      </c>
      <c r="B3765" s="11">
        <f>タスク実績csv元!A3765</f>
        <v>44984</v>
      </c>
      <c r="C3765" s="54">
        <f>タスク実績csv元!F3765</f>
        <v>0.96875</v>
      </c>
      <c r="D3765" s="54">
        <f>タスク実績csv元!E3765</f>
        <v>0.94791666666666663</v>
      </c>
      <c r="E3765" t="str">
        <f>タスク実績csv元!I3765&amp;""</f>
        <v/>
      </c>
      <c r="F3765" t="str">
        <f>タスク実績csv元!D3765</f>
        <v>対応</v>
      </c>
      <c r="G3765" t="str">
        <f t="shared" si="58"/>
        <v>INSERT INTO task_achivement(task_no,achive_date,end_time,start_time,task_detail,memo)VALUES('{ade6759c-c49d-4967-b7c0-ec93e9f5f44a}','2023/02/27','2023/02/27 23:15:00','2023/02/27 22:45:00','','対応');</v>
      </c>
    </row>
    <row r="3766" spans="1:7">
      <c r="A3766" s="48" t="str">
        <f>_xlfn.XLOOKUP(_xlfn.XLOOKUP(MID(タスク実績csv元!C3766,1,SEARCH(":",タスク実績csv元!C3766)-1),リスト!F:F,リスト!G:G)&amp;MID(タスク実績csv元!C3766,SEARCH(":",タスク実績csv元!C3766),999),タスクDB!K:K,タスクDB!A:A)</f>
        <v>{1364ffab-d0f2-41d6-9eab-c1e1da536e69}</v>
      </c>
      <c r="B3766" s="11">
        <f>タスク実績csv元!A3766</f>
        <v>44984</v>
      </c>
      <c r="C3766" s="54">
        <f>タスク実績csv元!F3766</f>
        <v>0.97222222222222221</v>
      </c>
      <c r="D3766" s="54">
        <f>タスク実績csv元!E3766</f>
        <v>0.96875</v>
      </c>
      <c r="E3766" t="str">
        <f>タスク実績csv元!I3766&amp;""</f>
        <v/>
      </c>
      <c r="F3766" t="str">
        <f>タスク実績csv元!D3766</f>
        <v>課題回答</v>
      </c>
      <c r="G3766" t="str">
        <f t="shared" si="58"/>
        <v>INSERT INTO task_achivement(task_no,achive_date,end_time,start_time,task_detail,memo)VALUES('{1364ffab-d0f2-41d6-9eab-c1e1da536e69}','2023/02/27','2023/02/27 23:20:00','2023/02/27 23:15:00','','課題回答');</v>
      </c>
    </row>
    <row r="3767" spans="1:7">
      <c r="A3767" s="48" t="str">
        <f>_xlfn.XLOOKUP(_xlfn.XLOOKUP(MID(タスク実績csv元!C3767,1,SEARCH(":",タスク実績csv元!C3767)-1),リスト!F:F,リスト!G:G)&amp;MID(タスク実績csv元!C3767,SEARCH(":",タスク実績csv元!C3767),999),タスクDB!K:K,タスクDB!A:A)</f>
        <v>{f7743e70-6368-4409-842a-d4969ce91fd1}</v>
      </c>
      <c r="B3767" s="11">
        <f>タスク実績csv元!A3767</f>
        <v>44985</v>
      </c>
      <c r="C3767" s="54">
        <f>タスク実績csv元!F3767</f>
        <v>3.125E-2</v>
      </c>
      <c r="D3767" s="54">
        <f>タスク実績csv元!E3767</f>
        <v>0</v>
      </c>
      <c r="E3767" t="str">
        <f>タスク実績csv元!I3767&amp;""</f>
        <v/>
      </c>
      <c r="F3767" t="str">
        <f>タスク実績csv元!D3767</f>
        <v>項目整理</v>
      </c>
      <c r="G3767" t="str">
        <f t="shared" si="58"/>
        <v>INSERT INTO task_achivement(task_no,achive_date,end_time,start_time,task_detail,memo)VALUES('{f7743e70-6368-4409-842a-d4969ce91fd1}','2023/02/28','2023/02/28 00:45:00','2023/02/28 00:00:00','','項目整理');</v>
      </c>
    </row>
    <row r="3768" spans="1:7">
      <c r="A3768" s="48" t="str">
        <f>_xlfn.XLOOKUP(_xlfn.XLOOKUP(MID(タスク実績csv元!C3768,1,SEARCH(":",タスク実績csv元!C3768)-1),リスト!F:F,リスト!G:G)&amp;MID(タスク実績csv元!C3768,SEARCH(":",タスク実績csv元!C3768),999),タスクDB!K:K,タスクDB!A:A)</f>
        <v>{f7743e70-6368-4409-842a-d4969ce91fd1}</v>
      </c>
      <c r="B3768" s="11">
        <f>タスク実績csv元!A3768</f>
        <v>44985</v>
      </c>
      <c r="C3768" s="54">
        <f>タスク実績csv元!F3768</f>
        <v>8.3333333333333329E-2</v>
      </c>
      <c r="D3768" s="54">
        <f>タスク実績csv元!E3768</f>
        <v>0</v>
      </c>
      <c r="E3768" t="str">
        <f>タスク実績csv元!I3768&amp;""</f>
        <v/>
      </c>
      <c r="F3768" t="str">
        <f>タスク実績csv元!D3768</f>
        <v>項目整理</v>
      </c>
      <c r="G3768" t="str">
        <f t="shared" si="58"/>
        <v>INSERT INTO task_achivement(task_no,achive_date,end_time,start_time,task_detail,memo)VALUES('{f7743e70-6368-4409-842a-d4969ce91fd1}','2023/02/28','2023/02/28 02:00:00','2023/02/28 00:00:00','','項目整理');</v>
      </c>
    </row>
    <row r="3769" spans="1:7">
      <c r="A3769" s="48" t="str">
        <f>_xlfn.XLOOKUP(_xlfn.XLOOKUP(MID(タスク実績csv元!C3769,1,SEARCH(":",タスク実績csv元!C3769)-1),リスト!F:F,リスト!G:G)&amp;MID(タスク実績csv元!C3769,SEARCH(":",タスク実績csv元!C3769),999),タスクDB!K:K,タスクDB!A:A)</f>
        <v>{4c39d40d-b35f-4cfa-b549-6c5de24454e2}</v>
      </c>
      <c r="B3769" s="11">
        <f>タスク実績csv元!A3769</f>
        <v>44985</v>
      </c>
      <c r="C3769" s="54">
        <f>タスク実績csv元!F3769</f>
        <v>0.40625</v>
      </c>
      <c r="D3769" s="54">
        <f>タスク実績csv元!E3769</f>
        <v>0.39583333333333331</v>
      </c>
      <c r="E3769" t="str">
        <f>タスク実績csv元!I3769&amp;""</f>
        <v/>
      </c>
      <c r="F3769" t="str">
        <f>タスク実績csv元!D3769</f>
        <v>朝会</v>
      </c>
      <c r="G3769" t="str">
        <f t="shared" si="58"/>
        <v>INSERT INTO task_achivement(task_no,achive_date,end_time,start_time,task_detail,memo)VALUES('{4c39d40d-b35f-4cfa-b549-6c5de24454e2}','2023/02/28','2023/02/28 09:45:00','2023/02/28 09:30:00','','朝会');</v>
      </c>
    </row>
    <row r="3770" spans="1:7">
      <c r="A3770" s="48" t="str">
        <f>_xlfn.XLOOKUP(_xlfn.XLOOKUP(MID(タスク実績csv元!C3770,1,SEARCH(":",タスク実績csv元!C3770)-1),リスト!F:F,リスト!G:G)&amp;MID(タスク実績csv元!C3770,SEARCH(":",タスク実績csv元!C3770),999),タスクDB!K:K,タスクDB!A:A)</f>
        <v>{8bf29be6-00eb-4704-99d7-d935cf00aff3}</v>
      </c>
      <c r="B3770" s="11">
        <f>タスク実績csv元!A3770</f>
        <v>44985</v>
      </c>
      <c r="C3770" s="54">
        <f>タスク実績csv元!F3770</f>
        <v>0.45833333333333331</v>
      </c>
      <c r="D3770" s="54">
        <f>タスク実績csv元!E3770</f>
        <v>0.41666666666666669</v>
      </c>
      <c r="E3770" t="str">
        <f>タスク実績csv元!I3770&amp;""</f>
        <v/>
      </c>
      <c r="F3770" t="str">
        <f>タスク実績csv元!D3770</f>
        <v>3社定例打ち合わせ</v>
      </c>
      <c r="G3770" t="str">
        <f t="shared" si="58"/>
        <v>INSERT INTO task_achivement(task_no,achive_date,end_time,start_time,task_detail,memo)VALUES('{8bf29be6-00eb-4704-99d7-d935cf00aff3}','2023/02/28','2023/02/28 11:00:00','2023/02/28 10:00:00','','3社定例打ち合わせ');</v>
      </c>
    </row>
    <row r="3771" spans="1:7">
      <c r="A3771" s="48" t="str">
        <f>_xlfn.XLOOKUP(_xlfn.XLOOKUP(MID(タスク実績csv元!C3771,1,SEARCH(":",タスク実績csv元!C3771)-1),リスト!F:F,リスト!G:G)&amp;MID(タスク実績csv元!C3771,SEARCH(":",タスク実績csv元!C3771),999),タスクDB!K:K,タスクDB!A:A)</f>
        <v>{eccefbf1-a852-44a0-af6a-c2c31b42f737}</v>
      </c>
      <c r="B3771" s="11">
        <f>タスク実績csv元!A3771</f>
        <v>44985</v>
      </c>
      <c r="C3771" s="54">
        <f>タスク実績csv元!F3771</f>
        <v>0.47916666666666669</v>
      </c>
      <c r="D3771" s="54">
        <f>タスク実績csv元!E3771</f>
        <v>0.45833333333333331</v>
      </c>
      <c r="E3771" t="str">
        <f>タスク実績csv元!I3771&amp;""</f>
        <v/>
      </c>
      <c r="F3771" t="str">
        <f>タスク実績csv元!D3771</f>
        <v>状況整理(木幡)</v>
      </c>
      <c r="G3771" t="str">
        <f t="shared" si="58"/>
        <v>INSERT INTO task_achivement(task_no,achive_date,end_time,start_time,task_detail,memo)VALUES('{eccefbf1-a852-44a0-af6a-c2c31b42f737}','2023/02/28','2023/02/28 11:30:00','2023/02/28 11:00:00','','状況整理(木幡)');</v>
      </c>
    </row>
    <row r="3772" spans="1:7">
      <c r="A3772" s="48" t="str">
        <f>_xlfn.XLOOKUP(_xlfn.XLOOKUP(MID(タスク実績csv元!C3772,1,SEARCH(":",タスク実績csv元!C3772)-1),リスト!F:F,リスト!G:G)&amp;MID(タスク実績csv元!C3772,SEARCH(":",タスク実績csv元!C3772),999),タスクDB!K:K,タスクDB!A:A)</f>
        <v>{eccefbf1-a852-44a0-af6a-c2c31b42f737}</v>
      </c>
      <c r="B3772" s="11">
        <f>タスク実績csv元!A3772</f>
        <v>44985</v>
      </c>
      <c r="C3772" s="54">
        <f>タスク実績csv元!F3772</f>
        <v>0.50694444444444442</v>
      </c>
      <c r="D3772" s="54">
        <f>タスク実績csv元!E3772</f>
        <v>0.47916666666666669</v>
      </c>
      <c r="E3772" t="str">
        <f>タスク実績csv元!I3772&amp;""</f>
        <v/>
      </c>
      <c r="F3772" t="str">
        <f>タスク実績csv元!D3772</f>
        <v>状況整理(永嶋)</v>
      </c>
      <c r="G3772" t="str">
        <f t="shared" si="58"/>
        <v>INSERT INTO task_achivement(task_no,achive_date,end_time,start_time,task_detail,memo)VALUES('{eccefbf1-a852-44a0-af6a-c2c31b42f737}','2023/02/28','2023/02/28 12:10:00','2023/02/28 11:30:00','','状況整理(永嶋)');</v>
      </c>
    </row>
    <row r="3773" spans="1:7">
      <c r="A3773" s="48" t="str">
        <f>_xlfn.XLOOKUP(_xlfn.XLOOKUP(MID(タスク実績csv元!C3773,1,SEARCH(":",タスク実績csv元!C3773)-1),リスト!F:F,リスト!G:G)&amp;MID(タスク実績csv元!C3773,SEARCH(":",タスク実績csv元!C3773),999),タスクDB!K:K,タスクDB!A:A)</f>
        <v>{2679a26b-2abb-4854-961e-5c8d9ef16f8e}</v>
      </c>
      <c r="B3773" s="11">
        <f>タスク実績csv元!A3773</f>
        <v>44985</v>
      </c>
      <c r="C3773" s="54">
        <f>タスク実績csv元!F3773</f>
        <v>0.5625</v>
      </c>
      <c r="D3773" s="54">
        <f>タスク実績csv元!E3773</f>
        <v>0.54166666666666663</v>
      </c>
      <c r="E3773" t="str">
        <f>タスク実績csv元!I3773&amp;""</f>
        <v/>
      </c>
      <c r="F3773" t="str">
        <f>タスク実績csv元!D3773</f>
        <v>利用箇所調査結果、整理</v>
      </c>
      <c r="G3773" t="str">
        <f t="shared" si="58"/>
        <v>INSERT INTO task_achivement(task_no,achive_date,end_time,start_time,task_detail,memo)VALUES('{2679a26b-2abb-4854-961e-5c8d9ef16f8e}','2023/02/28','2023/02/28 13:30:00','2023/02/28 13:00:00','','利用箇所調査結果、整理');</v>
      </c>
    </row>
    <row r="3774" spans="1:7">
      <c r="A3774" s="48" t="str">
        <f>_xlfn.XLOOKUP(_xlfn.XLOOKUP(MID(タスク実績csv元!C3774,1,SEARCH(":",タスク実績csv元!C3774)-1),リスト!F:F,リスト!G:G)&amp;MID(タスク実績csv元!C3774,SEARCH(":",タスク実績csv元!C3774),999),タスクDB!K:K,タスクDB!A:A)</f>
        <v>{eccefbf1-a852-44a0-af6a-c2c31b42f737}</v>
      </c>
      <c r="B3774" s="11">
        <f>タスク実績csv元!A3774</f>
        <v>44985</v>
      </c>
      <c r="C3774" s="54">
        <f>タスク実績csv元!F3774</f>
        <v>0.59375</v>
      </c>
      <c r="D3774" s="54">
        <f>タスク実績csv元!E3774</f>
        <v>0.5625</v>
      </c>
      <c r="E3774" t="str">
        <f>タスク実績csv元!I3774&amp;""</f>
        <v/>
      </c>
      <c r="F3774" t="str">
        <f>タスク実績csv元!D3774</f>
        <v>dev15データ洗い替え対応について</v>
      </c>
      <c r="G3774" t="str">
        <f t="shared" si="58"/>
        <v>INSERT INTO task_achivement(task_no,achive_date,end_time,start_time,task_detail,memo)VALUES('{eccefbf1-a852-44a0-af6a-c2c31b42f737}','2023/02/28','2023/02/28 14:15:00','2023/02/28 13:30:00','','dev15データ洗い替え対応について');</v>
      </c>
    </row>
    <row r="3775" spans="1:7">
      <c r="A3775" s="48" t="str">
        <f>_xlfn.XLOOKUP(_xlfn.XLOOKUP(MID(タスク実績csv元!C3775,1,SEARCH(":",タスク実績csv元!C3775)-1),リスト!F:F,リスト!G:G)&amp;MID(タスク実績csv元!C3775,SEARCH(":",タスク実績csv元!C3775),999),タスクDB!K:K,タスクDB!A:A)</f>
        <v>{2679a26b-2abb-4854-961e-5c8d9ef16f8e}</v>
      </c>
      <c r="B3775" s="11">
        <f>タスク実績csv元!A3775</f>
        <v>44985</v>
      </c>
      <c r="C3775" s="54">
        <f>タスク実績csv元!F3775</f>
        <v>0.60416666666666663</v>
      </c>
      <c r="D3775" s="54">
        <f>タスク実績csv元!E3775</f>
        <v>0.59375</v>
      </c>
      <c r="E3775" t="str">
        <f>タスク実績csv元!I3775&amp;""</f>
        <v/>
      </c>
      <c r="F3775" t="str">
        <f>タスク実績csv元!D3775</f>
        <v>利用箇所調査結果、整理</v>
      </c>
      <c r="G3775" t="str">
        <f t="shared" si="58"/>
        <v>INSERT INTO task_achivement(task_no,achive_date,end_time,start_time,task_detail,memo)VALUES('{2679a26b-2abb-4854-961e-5c8d9ef16f8e}','2023/02/28','2023/02/28 14:30:00','2023/02/28 14:15:00','','利用箇所調査結果、整理');</v>
      </c>
    </row>
    <row r="3776" spans="1:7">
      <c r="A3776" s="48" t="str">
        <f>_xlfn.XLOOKUP(_xlfn.XLOOKUP(MID(タスク実績csv元!C3776,1,SEARCH(":",タスク実績csv元!C3776)-1),リスト!F:F,リスト!G:G)&amp;MID(タスク実績csv元!C3776,SEARCH(":",タスク実績csv元!C3776),999),タスクDB!K:K,タスクDB!A:A)</f>
        <v>{fa1d15a7-0fa5-46a0-b2a9-9b86fd9480ff}</v>
      </c>
      <c r="B3776" s="11">
        <f>タスク実績csv元!A3776</f>
        <v>44985</v>
      </c>
      <c r="C3776" s="54">
        <f>タスク実績csv元!F3776</f>
        <v>0.64583333333333337</v>
      </c>
      <c r="D3776" s="54">
        <f>タスク実績csv元!E3776</f>
        <v>0.60416666666666663</v>
      </c>
      <c r="E3776" t="str">
        <f>タスク実績csv元!I3776&amp;""</f>
        <v/>
      </c>
      <c r="F3776" t="str">
        <f>タスク実績csv元!D3776</f>
        <v>SPTP030(従業員立替)整理</v>
      </c>
      <c r="G3776" t="str">
        <f t="shared" si="58"/>
        <v>INSERT INTO task_achivement(task_no,achive_date,end_time,start_time,task_detail,memo)VALUES('{fa1d15a7-0fa5-46a0-b2a9-9b86fd9480ff}','2023/02/28','2023/02/28 15:30:00','2023/02/28 14:30:00','','SPTP030(従業員立替)整理');</v>
      </c>
    </row>
    <row r="3777" spans="1:7">
      <c r="A3777" s="48" t="str">
        <f>_xlfn.XLOOKUP(_xlfn.XLOOKUP(MID(タスク実績csv元!C3777,1,SEARCH(":",タスク実績csv元!C3777)-1),リスト!F:F,リスト!G:G)&amp;MID(タスク実績csv元!C3777,SEARCH(":",タスク実績csv元!C3777),999),タスクDB!K:K,タスクDB!A:A)</f>
        <v>{eccefbf1-a852-44a0-af6a-c2c31b42f737}</v>
      </c>
      <c r="B3777" s="11">
        <f>タスク実績csv元!A3777</f>
        <v>44985</v>
      </c>
      <c r="C3777" s="54">
        <f>タスク実績csv元!F3777</f>
        <v>0.70833333333333337</v>
      </c>
      <c r="D3777" s="54">
        <f>タスク実績csv元!E3777</f>
        <v>0.64583333333333337</v>
      </c>
      <c r="E3777" t="str">
        <f>タスク実績csv元!I3777&amp;""</f>
        <v/>
      </c>
      <c r="F3777" t="str">
        <f>タスク実績csv元!D3777</f>
        <v>状況確認(永嶋)</v>
      </c>
      <c r="G3777" t="str">
        <f t="shared" si="58"/>
        <v>INSERT INTO task_achivement(task_no,achive_date,end_time,start_time,task_detail,memo)VALUES('{eccefbf1-a852-44a0-af6a-c2c31b42f737}','2023/02/28','2023/02/28 17:00:00','2023/02/28 15:30:00','','状況確認(永嶋)');</v>
      </c>
    </row>
    <row r="3778" spans="1:7">
      <c r="A3778" s="48" t="str">
        <f>_xlfn.XLOOKUP(_xlfn.XLOOKUP(MID(タスク実績csv元!C3778,1,SEARCH(":",タスク実績csv元!C3778)-1),リスト!F:F,リスト!G:G)&amp;MID(タスク実績csv元!C3778,SEARCH(":",タスク実績csv元!C3778),999),タスクDB!K:K,タスクDB!A:A)</f>
        <v>{d0d80a67-6f4b-4c2c-8010-bd45acbcca47}</v>
      </c>
      <c r="B3778" s="11">
        <f>タスク実績csv元!A3778</f>
        <v>44985</v>
      </c>
      <c r="C3778" s="54">
        <f>タスク実績csv元!F3778</f>
        <v>0.75</v>
      </c>
      <c r="D3778" s="54">
        <f>タスク実績csv元!E3778</f>
        <v>0.70833333333333337</v>
      </c>
      <c r="E3778" t="str">
        <f>タスク実績csv元!I3778&amp;""</f>
        <v/>
      </c>
      <c r="F3778" t="str">
        <f>タスク実績csv元!D3778</f>
        <v>状況整理</v>
      </c>
      <c r="G3778" t="str">
        <f t="shared" si="58"/>
        <v>INSERT INTO task_achivement(task_no,achive_date,end_time,start_time,task_detail,memo)VALUES('{d0d80a67-6f4b-4c2c-8010-bd45acbcca47}','2023/02/28','2023/02/28 18:00:00','2023/02/28 17:00:00','','状況整理');</v>
      </c>
    </row>
    <row r="3779" spans="1:7">
      <c r="A3779" s="48" t="str">
        <f>_xlfn.XLOOKUP(_xlfn.XLOOKUP(MID(タスク実績csv元!C3779,1,SEARCH(":",タスク実績csv元!C3779)-1),リスト!F:F,リスト!G:G)&amp;MID(タスク実績csv元!C3779,SEARCH(":",タスク実績csv元!C3779),999),タスクDB!K:K,タスクDB!A:A)</f>
        <v>{55b7e8b0-b3fd-40ca-ae88-05da1bdf35f8}</v>
      </c>
      <c r="B3779" s="11">
        <f>タスク実績csv元!A3779</f>
        <v>44985</v>
      </c>
      <c r="C3779" s="54">
        <f>タスク実績csv元!F3779</f>
        <v>0.94097222222222221</v>
      </c>
      <c r="D3779" s="54">
        <f>タスク実績csv元!E3779</f>
        <v>0.92708333333333337</v>
      </c>
      <c r="E3779" t="str">
        <f>タスク実績csv元!I3779&amp;""</f>
        <v/>
      </c>
      <c r="F3779" t="str">
        <f>タスク実績csv元!D3779</f>
        <v>PTP状況整理</v>
      </c>
      <c r="G3779" t="str">
        <f t="shared" ref="G3779:G3842" si="59">IF(B3779=0,"","INSERT INTO task_achivement("&amp;$A$1&amp;","&amp;$B$1&amp;","&amp;$C$1&amp;","&amp;$D$1&amp;","&amp;$E$1&amp;","&amp;$F$1&amp;")VALUES('"&amp;A3779&amp;"',"&amp;IF(B3779="","null","'"&amp;TEXT(B3779,"yyyy/MM/dd")&amp;"'")&amp;","&amp;IF(C3779="","null","'"&amp;TEXT(B3779,"yyyy/MM/dd")&amp;" "&amp;TEXT(C3779,"HH:mm:ss")&amp;"'")&amp;","&amp;IF(D3779="","null","'"&amp;TEXT(B3779,"yyyy/MM/dd")&amp;" "&amp;TEXT(D3779,"HH:mm:ss")&amp;"'")&amp;",'"&amp;E3779&amp;"','"&amp;F3779&amp;"');")</f>
        <v>INSERT INTO task_achivement(task_no,achive_date,end_time,start_time,task_detail,memo)VALUES('{55b7e8b0-b3fd-40ca-ae88-05da1bdf35f8}','2023/02/28','2023/02/28 22:35:00','2023/02/28 22:15:00','','PTP状況整理');</v>
      </c>
    </row>
    <row r="3780" spans="1:7">
      <c r="A3780" s="48" t="str">
        <f>_xlfn.XLOOKUP(_xlfn.XLOOKUP(MID(タスク実績csv元!C3780,1,SEARCH(":",タスク実績csv元!C3780)-1),リスト!F:F,リスト!G:G)&amp;MID(タスク実績csv元!C3780,SEARCH(":",タスク実績csv元!C3780),999),タスクDB!K:K,タスクDB!A:A)</f>
        <v>{2679a26b-2abb-4854-961e-5c8d9ef16f8e}</v>
      </c>
      <c r="B3780" s="11">
        <f>タスク実績csv元!A3780</f>
        <v>44985</v>
      </c>
      <c r="C3780" s="54">
        <f>タスク実績csv元!F3780</f>
        <v>0.98263888888888884</v>
      </c>
      <c r="D3780" s="54">
        <f>タスク実績csv元!E3780</f>
        <v>0.94097222222222221</v>
      </c>
      <c r="E3780" t="str">
        <f>タスク実績csv元!I3780&amp;""</f>
        <v/>
      </c>
      <c r="F3780" t="str">
        <f>タスク実績csv元!D3780</f>
        <v>項目変更一覧を作成</v>
      </c>
      <c r="G3780" t="str">
        <f t="shared" si="59"/>
        <v>INSERT INTO task_achivement(task_no,achive_date,end_time,start_time,task_detail,memo)VALUES('{2679a26b-2abb-4854-961e-5c8d9ef16f8e}','2023/02/28','2023/02/28 23:35:00','2023/02/28 22:35:00','','項目変更一覧を作成');</v>
      </c>
    </row>
    <row r="3781" spans="1:7">
      <c r="A3781" s="48" t="str">
        <f>_xlfn.XLOOKUP(_xlfn.XLOOKUP(MID(タスク実績csv元!C3781,1,SEARCH(":",タスク実績csv元!C3781)-1),リスト!F:F,リスト!G:G)&amp;MID(タスク実績csv元!C3781,SEARCH(":",タスク実績csv元!C3781),999),タスクDB!K:K,タスクDB!A:A)</f>
        <v>{f7743e70-6368-4409-842a-d4969ce91fd1}</v>
      </c>
      <c r="B3781" s="11">
        <f>タスク実績csv元!A3781</f>
        <v>44985</v>
      </c>
      <c r="C3781" s="54">
        <f>タスク実績csv元!F3781</f>
        <v>1</v>
      </c>
      <c r="D3781" s="54">
        <f>タスク実績csv元!E3781</f>
        <v>0.98263888888888884</v>
      </c>
      <c r="E3781" t="str">
        <f>タスク実績csv元!I3781&amp;""</f>
        <v/>
      </c>
      <c r="F3781" t="str">
        <f>タスク実績csv元!D3781</f>
        <v>項目整理</v>
      </c>
      <c r="G3781" t="str">
        <f t="shared" si="59"/>
        <v>INSERT INTO task_achivement(task_no,achive_date,end_time,start_time,task_detail,memo)VALUES('{f7743e70-6368-4409-842a-d4969ce91fd1}','2023/02/28','2023/02/28 00:00:00','2023/02/28 23:35:00','','項目整理');</v>
      </c>
    </row>
    <row r="3782" spans="1:7">
      <c r="A3782" s="48" t="str">
        <f>_xlfn.XLOOKUP(_xlfn.XLOOKUP(MID(タスク実績csv元!C3782,1,SEARCH(":",タスク実績csv元!C3782)-1),リスト!F:F,リスト!G:G)&amp;MID(タスク実績csv元!C3782,SEARCH(":",タスク実績csv元!C3782),999),タスクDB!K:K,タスクDB!A:A)</f>
        <v>{1364ffab-d0f2-41d6-9eab-c1e1da536e69}</v>
      </c>
      <c r="B3782" s="11">
        <f>タスク実績csv元!A3782</f>
        <v>44986</v>
      </c>
      <c r="C3782" s="54">
        <f>タスク実績csv元!F3782</f>
        <v>0.40625</v>
      </c>
      <c r="D3782" s="54">
        <f>タスク実績csv元!E3782</f>
        <v>0.39583333333333331</v>
      </c>
      <c r="E3782" t="str">
        <f>タスク実績csv元!I3782&amp;""</f>
        <v/>
      </c>
      <c r="F3782" t="str">
        <f>タスク実績csv元!D3782</f>
        <v>状況整理</v>
      </c>
      <c r="G3782" t="str">
        <f t="shared" si="59"/>
        <v>INSERT INTO task_achivement(task_no,achive_date,end_time,start_time,task_detail,memo)VALUES('{1364ffab-d0f2-41d6-9eab-c1e1da536e69}','2023/03/01','2023/03/01 09:45:00','2023/03/01 09:30:00','','状況整理');</v>
      </c>
    </row>
    <row r="3783" spans="1:7">
      <c r="A3783" s="48" t="str">
        <f>_xlfn.XLOOKUP(_xlfn.XLOOKUP(MID(タスク実績csv元!C3783,1,SEARCH(":",タスク実績csv元!C3783)-1),リスト!F:F,リスト!G:G)&amp;MID(タスク実績csv元!C3783,SEARCH(":",タスク実績csv元!C3783),999),タスクDB!K:K,タスクDB!A:A)</f>
        <v>{fa1d15a7-0fa5-46a0-b2a9-9b86fd9480ff}</v>
      </c>
      <c r="B3783" s="11">
        <f>タスク実績csv元!A3783</f>
        <v>44986</v>
      </c>
      <c r="C3783" s="54">
        <f>タスク実績csv元!F3783</f>
        <v>0.41666666666666669</v>
      </c>
      <c r="D3783" s="54">
        <f>タスク実績csv元!E3783</f>
        <v>0.40625</v>
      </c>
      <c r="E3783" t="str">
        <f>タスク実績csv元!I3783&amp;""</f>
        <v/>
      </c>
      <c r="F3783" t="str">
        <f>タスク実績csv元!D3783</f>
        <v>状況整理</v>
      </c>
      <c r="G3783" t="str">
        <f t="shared" si="59"/>
        <v>INSERT INTO task_achivement(task_no,achive_date,end_time,start_time,task_detail,memo)VALUES('{fa1d15a7-0fa5-46a0-b2a9-9b86fd9480ff}','2023/03/01','2023/03/01 10:00:00','2023/03/01 09:45:00','','状況整理');</v>
      </c>
    </row>
    <row r="3784" spans="1:7">
      <c r="A3784" s="48" t="str">
        <f>_xlfn.XLOOKUP(_xlfn.XLOOKUP(MID(タスク実績csv元!C3784,1,SEARCH(":",タスク実績csv元!C3784)-1),リスト!F:F,リスト!G:G)&amp;MID(タスク実績csv元!C3784,SEARCH(":",タスク実績csv元!C3784),999),タスクDB!K:K,タスクDB!A:A)</f>
        <v>{1364ffab-d0f2-41d6-9eab-c1e1da536e69}</v>
      </c>
      <c r="B3784" s="11">
        <f>タスク実績csv元!A3784</f>
        <v>44986</v>
      </c>
      <c r="C3784" s="54">
        <f>タスク実績csv元!F3784</f>
        <v>0.47916666666666669</v>
      </c>
      <c r="D3784" s="54">
        <f>タスク実績csv元!E3784</f>
        <v>0.41666666666666669</v>
      </c>
      <c r="E3784" t="str">
        <f>タスク実績csv元!I3784&amp;""</f>
        <v/>
      </c>
      <c r="F3784" t="str">
        <f>タスク実績csv元!D3784</f>
        <v>打合せ</v>
      </c>
      <c r="G3784" t="str">
        <f t="shared" si="59"/>
        <v>INSERT INTO task_achivement(task_no,achive_date,end_time,start_time,task_detail,memo)VALUES('{1364ffab-d0f2-41d6-9eab-c1e1da536e69}','2023/03/01','2023/03/01 11:30:00','2023/03/01 10:00:00','','打合せ');</v>
      </c>
    </row>
    <row r="3785" spans="1:7">
      <c r="A3785" s="48" t="str">
        <f>_xlfn.XLOOKUP(_xlfn.XLOOKUP(MID(タスク実績csv元!C3785,1,SEARCH(":",タスク実績csv元!C3785)-1),リスト!F:F,リスト!G:G)&amp;MID(タスク実績csv元!C3785,SEARCH(":",タスク実績csv元!C3785),999),タスクDB!K:K,タスクDB!A:A)</f>
        <v>{eccefbf1-a852-44a0-af6a-c2c31b42f737}</v>
      </c>
      <c r="B3785" s="11">
        <f>タスク実績csv元!A3785</f>
        <v>44986</v>
      </c>
      <c r="C3785" s="54">
        <f>タスク実績csv元!F3785</f>
        <v>0.5</v>
      </c>
      <c r="D3785" s="54">
        <f>タスク実績csv元!E3785</f>
        <v>0.47916666666666669</v>
      </c>
      <c r="E3785" t="str">
        <f>タスク実績csv元!I3785&amp;""</f>
        <v/>
      </c>
      <c r="F3785" t="str">
        <f>タスク実績csv元!D3785</f>
        <v>要件再整理打合せ(申請画面の確認)</v>
      </c>
      <c r="G3785" t="str">
        <f t="shared" si="59"/>
        <v>INSERT INTO task_achivement(task_no,achive_date,end_time,start_time,task_detail,memo)VALUES('{eccefbf1-a852-44a0-af6a-c2c31b42f737}','2023/03/01','2023/03/01 12:00:00','2023/03/01 11:30:00','','要件再整理打合せ(申請画面の確認)');</v>
      </c>
    </row>
    <row r="3786" spans="1:7">
      <c r="A3786" s="48" t="str">
        <f>_xlfn.XLOOKUP(_xlfn.XLOOKUP(MID(タスク実績csv元!C3786,1,SEARCH(":",タスク実績csv元!C3786)-1),リスト!F:F,リスト!G:G)&amp;MID(タスク実績csv元!C3786,SEARCH(":",タスク実績csv元!C3786),999),タスクDB!K:K,タスクDB!A:A)</f>
        <v>{8bf29be6-00eb-4704-99d7-d935cf00aff3}</v>
      </c>
      <c r="B3786" s="11">
        <f>タスク実績csv元!A3786</f>
        <v>44986</v>
      </c>
      <c r="C3786" s="54">
        <f>タスク実績csv元!F3786</f>
        <v>0.58333333333333337</v>
      </c>
      <c r="D3786" s="54">
        <f>タスク実績csv元!E3786</f>
        <v>0.54166666666666663</v>
      </c>
      <c r="E3786" t="str">
        <f>タスク実績csv元!I3786&amp;""</f>
        <v/>
      </c>
      <c r="F3786" t="str">
        <f>タスク実績csv元!D3786</f>
        <v>PTP定例</v>
      </c>
      <c r="G3786" t="str">
        <f t="shared" si="59"/>
        <v>INSERT INTO task_achivement(task_no,achive_date,end_time,start_time,task_detail,memo)VALUES('{8bf29be6-00eb-4704-99d7-d935cf00aff3}','2023/03/01','2023/03/01 14:00:00','2023/03/01 13:00:00','','PTP定例');</v>
      </c>
    </row>
    <row r="3787" spans="1:7">
      <c r="A3787" s="48" t="str">
        <f>_xlfn.XLOOKUP(_xlfn.XLOOKUP(MID(タスク実績csv元!C3787,1,SEARCH(":",タスク実績csv元!C3787)-1),リスト!F:F,リスト!G:G)&amp;MID(タスク実績csv元!C3787,SEARCH(":",タスク実績csv元!C3787),999),タスクDB!K:K,タスクDB!A:A)</f>
        <v>{2679a26b-2abb-4854-961e-5c8d9ef16f8e}</v>
      </c>
      <c r="B3787" s="11">
        <f>タスク実績csv元!A3787</f>
        <v>44986</v>
      </c>
      <c r="C3787" s="54">
        <f>タスク実績csv元!F3787</f>
        <v>0.60416666666666663</v>
      </c>
      <c r="D3787" s="54">
        <f>タスク実績csv元!E3787</f>
        <v>0.58333333333333337</v>
      </c>
      <c r="E3787" t="str">
        <f>タスク実績csv元!I3787&amp;""</f>
        <v/>
      </c>
      <c r="F3787" t="str">
        <f>タスク実績csv元!D3787</f>
        <v>項目変更</v>
      </c>
      <c r="G3787" t="str">
        <f t="shared" si="59"/>
        <v>INSERT INTO task_achivement(task_no,achive_date,end_time,start_time,task_detail,memo)VALUES('{2679a26b-2abb-4854-961e-5c8d9ef16f8e}','2023/03/01','2023/03/01 14:30:00','2023/03/01 14:00:00','','項目変更');</v>
      </c>
    </row>
    <row r="3788" spans="1:7">
      <c r="A3788" s="48" t="str">
        <f>_xlfn.XLOOKUP(_xlfn.XLOOKUP(MID(タスク実績csv元!C3788,1,SEARCH(":",タスク実績csv元!C3788)-1),リスト!F:F,リスト!G:G)&amp;MID(タスク実績csv元!C3788,SEARCH(":",タスク実績csv元!C3788),999),タスクDB!K:K,タスクDB!A:A)</f>
        <v>{eccefbf1-a852-44a0-af6a-c2c31b42f737}</v>
      </c>
      <c r="B3788" s="11">
        <f>タスク実績csv元!A3788</f>
        <v>44986</v>
      </c>
      <c r="C3788" s="54">
        <f>タスク実績csv元!F3788</f>
        <v>0.63541666666666663</v>
      </c>
      <c r="D3788" s="54">
        <f>タスク実績csv元!E3788</f>
        <v>0.60416666666666663</v>
      </c>
      <c r="E3788" t="str">
        <f>タスク実績csv元!I3788&amp;""</f>
        <v/>
      </c>
      <c r="F3788" t="str">
        <f>タスク実績csv元!D3788</f>
        <v>作業説明(齋藤)</v>
      </c>
      <c r="G3788" t="str">
        <f t="shared" si="59"/>
        <v>INSERT INTO task_achivement(task_no,achive_date,end_time,start_time,task_detail,memo)VALUES('{eccefbf1-a852-44a0-af6a-c2c31b42f737}','2023/03/01','2023/03/01 15:15:00','2023/03/01 14:30:00','','作業説明(齋藤)');</v>
      </c>
    </row>
    <row r="3789" spans="1:7">
      <c r="A3789" s="48" t="str">
        <f>_xlfn.XLOOKUP(_xlfn.XLOOKUP(MID(タスク実績csv元!C3789,1,SEARCH(":",タスク実績csv元!C3789)-1),リスト!F:F,リスト!G:G)&amp;MID(タスク実績csv元!C3789,SEARCH(":",タスク実績csv元!C3789),999),タスクDB!K:K,タスクDB!A:A)</f>
        <v>{eccefbf1-a852-44a0-af6a-c2c31b42f737}</v>
      </c>
      <c r="B3789" s="11">
        <f>タスク実績csv元!A3789</f>
        <v>44986</v>
      </c>
      <c r="C3789" s="54">
        <f>タスク実績csv元!F3789</f>
        <v>0.66666666666666663</v>
      </c>
      <c r="D3789" s="54">
        <f>タスク実績csv元!E3789</f>
        <v>0.63541666666666663</v>
      </c>
      <c r="E3789" t="str">
        <f>タスク実績csv元!I3789&amp;""</f>
        <v/>
      </c>
      <c r="F3789" t="str">
        <f>タスク実績csv元!D3789</f>
        <v>状況説明(福井)</v>
      </c>
      <c r="G3789" t="str">
        <f t="shared" si="59"/>
        <v>INSERT INTO task_achivement(task_no,achive_date,end_time,start_time,task_detail,memo)VALUES('{eccefbf1-a852-44a0-af6a-c2c31b42f737}','2023/03/01','2023/03/01 16:00:00','2023/03/01 15:15:00','','状況説明(福井)');</v>
      </c>
    </row>
    <row r="3790" spans="1:7">
      <c r="A3790" s="48" t="str">
        <f>_xlfn.XLOOKUP(_xlfn.XLOOKUP(MID(タスク実績csv元!C3790,1,SEARCH(":",タスク実績csv元!C3790)-1),リスト!F:F,リスト!G:G)&amp;MID(タスク実績csv元!C3790,SEARCH(":",タスク実績csv元!C3790),999),タスクDB!K:K,タスクDB!A:A)</f>
        <v>{eccefbf1-a852-44a0-af6a-c2c31b42f737}</v>
      </c>
      <c r="B3790" s="11">
        <f>タスク実績csv元!A3790</f>
        <v>44986</v>
      </c>
      <c r="C3790" s="54">
        <f>タスク実績csv元!F3790</f>
        <v>0.70833333333333337</v>
      </c>
      <c r="D3790" s="54">
        <f>タスク実績csv元!E3790</f>
        <v>0.66666666666666663</v>
      </c>
      <c r="E3790" t="str">
        <f>タスク実績csv元!I3790&amp;""</f>
        <v/>
      </c>
      <c r="F3790" t="str">
        <f>タスク実績csv元!D3790</f>
        <v>体制整理(永嶋)</v>
      </c>
      <c r="G3790" t="str">
        <f t="shared" si="59"/>
        <v>INSERT INTO task_achivement(task_no,achive_date,end_time,start_time,task_detail,memo)VALUES('{eccefbf1-a852-44a0-af6a-c2c31b42f737}','2023/03/01','2023/03/01 17:00:00','2023/03/01 16:00:00','','体制整理(永嶋)');</v>
      </c>
    </row>
    <row r="3791" spans="1:7">
      <c r="A3791" s="48" t="str">
        <f>_xlfn.XLOOKUP(_xlfn.XLOOKUP(MID(タスク実績csv元!C3791,1,SEARCH(":",タスク実績csv元!C3791)-1),リスト!F:F,リスト!G:G)&amp;MID(タスク実績csv元!C3791,SEARCH(":",タスク実績csv元!C3791),999),タスクDB!K:K,タスクDB!A:A)</f>
        <v>{eccefbf1-a852-44a0-af6a-c2c31b42f737}</v>
      </c>
      <c r="B3791" s="11">
        <f>タスク実績csv元!A3791</f>
        <v>44986</v>
      </c>
      <c r="C3791" s="54">
        <f>タスク実績csv元!F3791</f>
        <v>0.72916666666666663</v>
      </c>
      <c r="D3791" s="54">
        <f>タスク実績csv元!E3791</f>
        <v>0.70833333333333337</v>
      </c>
      <c r="E3791" t="str">
        <f>タスク実績csv元!I3791&amp;""</f>
        <v/>
      </c>
      <c r="F3791" t="str">
        <f>タスク実績csv元!D3791</f>
        <v>事前確認打ち合わせ</v>
      </c>
      <c r="G3791" t="str">
        <f t="shared" si="59"/>
        <v>INSERT INTO task_achivement(task_no,achive_date,end_time,start_time,task_detail,memo)VALUES('{eccefbf1-a852-44a0-af6a-c2c31b42f737}','2023/03/01','2023/03/01 17:30:00','2023/03/01 17:00:00','','事前確認打ち合わせ');</v>
      </c>
    </row>
    <row r="3792" spans="1:7">
      <c r="A3792" s="48" t="str">
        <f>_xlfn.XLOOKUP(_xlfn.XLOOKUP(MID(タスク実績csv元!C3792,1,SEARCH(":",タスク実績csv元!C3792)-1),リスト!F:F,リスト!G:G)&amp;MID(タスク実績csv元!C3792,SEARCH(":",タスク実績csv元!C3792),999),タスクDB!K:K,タスクDB!A:A)</f>
        <v>{eccefbf1-a852-44a0-af6a-c2c31b42f737}</v>
      </c>
      <c r="B3792" s="11">
        <f>タスク実績csv元!A3792</f>
        <v>44986</v>
      </c>
      <c r="C3792" s="54">
        <f>タスク実績csv元!F3792</f>
        <v>0.79166666666666663</v>
      </c>
      <c r="D3792" s="54">
        <f>タスク実績csv元!E3792</f>
        <v>0.72916666666666663</v>
      </c>
      <c r="E3792" t="str">
        <f>タスク実績csv元!I3792&amp;""</f>
        <v/>
      </c>
      <c r="F3792" t="str">
        <f>タスク実績csv元!D3792</f>
        <v>要件再整理</v>
      </c>
      <c r="G3792" t="str">
        <f t="shared" si="59"/>
        <v>INSERT INTO task_achivement(task_no,achive_date,end_time,start_time,task_detail,memo)VALUES('{eccefbf1-a852-44a0-af6a-c2c31b42f737}','2023/03/01','2023/03/01 19:00:00','2023/03/01 17:30:00','','要件再整理');</v>
      </c>
    </row>
    <row r="3793" spans="1:7">
      <c r="A3793" s="48" t="str">
        <f>_xlfn.XLOOKUP(_xlfn.XLOOKUP(MID(タスク実績csv元!C3793,1,SEARCH(":",タスク実績csv元!C3793)-1),リスト!F:F,リスト!G:G)&amp;MID(タスク実績csv元!C3793,SEARCH(":",タスク実績csv元!C3793),999),タスクDB!K:K,タスクDB!A:A)</f>
        <v>{55b7e8b0-b3fd-40ca-ae88-05da1bdf35f8}</v>
      </c>
      <c r="B3793" s="11">
        <f>タスク実績csv元!A3793</f>
        <v>44986</v>
      </c>
      <c r="C3793" s="54">
        <f>タスク実績csv元!F3793</f>
        <v>0.82291666666666663</v>
      </c>
      <c r="D3793" s="54">
        <f>タスク実績csv元!E3793</f>
        <v>0.79166666666666663</v>
      </c>
      <c r="E3793" t="str">
        <f>タスク実績csv元!I3793&amp;""</f>
        <v/>
      </c>
      <c r="F3793" t="str">
        <f>タスク実績csv元!D3793</f>
        <v>SPTP020再実行</v>
      </c>
      <c r="G3793" t="str">
        <f t="shared" si="59"/>
        <v>INSERT INTO task_achivement(task_no,achive_date,end_time,start_time,task_detail,memo)VALUES('{55b7e8b0-b3fd-40ca-ae88-05da1bdf35f8}','2023/03/01','2023/03/01 19:45:00','2023/03/01 19:00:00','','SPTP020再実行');</v>
      </c>
    </row>
    <row r="3794" spans="1:7">
      <c r="A3794" s="48" t="str">
        <f>_xlfn.XLOOKUP(_xlfn.XLOOKUP(MID(タスク実績csv元!C3794,1,SEARCH(":",タスク実績csv元!C3794)-1),リスト!F:F,リスト!G:G)&amp;MID(タスク実績csv元!C3794,SEARCH(":",タスク実績csv元!C3794),999),タスクDB!K:K,タスクDB!A:A)</f>
        <v>{4c39d40d-b35f-4cfa-b549-6c5de24454e2}</v>
      </c>
      <c r="B3794" s="11">
        <f>タスク実績csv元!A3794</f>
        <v>44987</v>
      </c>
      <c r="C3794" s="54">
        <f>タスク実績csv元!F3794</f>
        <v>0.40625</v>
      </c>
      <c r="D3794" s="54">
        <f>タスク実績csv元!E3794</f>
        <v>0.39583333333333331</v>
      </c>
      <c r="E3794" t="str">
        <f>タスク実績csv元!I3794&amp;""</f>
        <v/>
      </c>
      <c r="F3794" t="str">
        <f>タスク実績csv元!D3794</f>
        <v>朝会</v>
      </c>
      <c r="G3794" t="str">
        <f t="shared" si="59"/>
        <v>INSERT INTO task_achivement(task_no,achive_date,end_time,start_time,task_detail,memo)VALUES('{4c39d40d-b35f-4cfa-b549-6c5de24454e2}','2023/03/02','2023/03/02 09:45:00','2023/03/02 09:30:00','','朝会');</v>
      </c>
    </row>
    <row r="3795" spans="1:7">
      <c r="A3795" s="48" t="str">
        <f>_xlfn.XLOOKUP(_xlfn.XLOOKUP(MID(タスク実績csv元!C3795,1,SEARCH(":",タスク実績csv元!C3795)-1),リスト!F:F,リスト!G:G)&amp;MID(タスク実績csv元!C3795,SEARCH(":",タスク実績csv元!C3795),999),タスクDB!K:K,タスクDB!A:A)</f>
        <v>{eccefbf1-a852-44a0-af6a-c2c31b42f737}</v>
      </c>
      <c r="B3795" s="11">
        <f>タスク実績csv元!A3795</f>
        <v>44987</v>
      </c>
      <c r="C3795" s="54">
        <f>タスク実績csv元!F3795</f>
        <v>0.41666666666666669</v>
      </c>
      <c r="D3795" s="54">
        <f>タスク実績csv元!E3795</f>
        <v>0.40625</v>
      </c>
      <c r="E3795" t="str">
        <f>タスク実績csv元!I3795&amp;""</f>
        <v/>
      </c>
      <c r="F3795" t="str">
        <f>タスク実績csv元!D3795</f>
        <v>状況確認(木幡)</v>
      </c>
      <c r="G3795" t="str">
        <f t="shared" si="59"/>
        <v>INSERT INTO task_achivement(task_no,achive_date,end_time,start_time,task_detail,memo)VALUES('{eccefbf1-a852-44a0-af6a-c2c31b42f737}','2023/03/02','2023/03/02 10:00:00','2023/03/02 09:45:00','','状況確認(木幡)');</v>
      </c>
    </row>
    <row r="3796" spans="1:7">
      <c r="A3796" s="48" t="str">
        <f>_xlfn.XLOOKUP(_xlfn.XLOOKUP(MID(タスク実績csv元!C3796,1,SEARCH(":",タスク実績csv元!C3796)-1),リスト!F:F,リスト!G:G)&amp;MID(タスク実績csv元!C3796,SEARCH(":",タスク実績csv元!C3796),999),タスクDB!K:K,タスクDB!A:A)</f>
        <v>{8bf29be6-00eb-4704-99d7-d935cf00aff3}</v>
      </c>
      <c r="B3796" s="11">
        <f>タスク実績csv元!A3796</f>
        <v>44987</v>
      </c>
      <c r="C3796" s="54">
        <f>タスク実績csv元!F3796</f>
        <v>0.42708333333333331</v>
      </c>
      <c r="D3796" s="54">
        <f>タスク実績csv元!E3796</f>
        <v>0.41666666666666669</v>
      </c>
      <c r="E3796" t="str">
        <f>タスク実績csv元!I3796&amp;""</f>
        <v/>
      </c>
      <c r="F3796" t="str">
        <f>タスク実績csv元!D3796</f>
        <v>今西塾</v>
      </c>
      <c r="G3796" t="str">
        <f t="shared" si="59"/>
        <v>INSERT INTO task_achivement(task_no,achive_date,end_time,start_time,task_detail,memo)VALUES('{8bf29be6-00eb-4704-99d7-d935cf00aff3}','2023/03/02','2023/03/02 10:15:00','2023/03/02 10:00:00','','今西塾');</v>
      </c>
    </row>
    <row r="3797" spans="1:7">
      <c r="A3797" s="48" t="str">
        <f>_xlfn.XLOOKUP(_xlfn.XLOOKUP(MID(タスク実績csv元!C3797,1,SEARCH(":",タスク実績csv元!C3797)-1),リスト!F:F,リスト!G:G)&amp;MID(タスク実績csv元!C3797,SEARCH(":",タスク実績csv元!C3797),999),タスクDB!K:K,タスクDB!A:A)</f>
        <v>{eccefbf1-a852-44a0-af6a-c2c31b42f737}</v>
      </c>
      <c r="B3797" s="11">
        <f>タスク実績csv元!A3797</f>
        <v>44987</v>
      </c>
      <c r="C3797" s="54">
        <f>タスク実績csv元!F3797</f>
        <v>0.45833333333333331</v>
      </c>
      <c r="D3797" s="54">
        <f>タスク実績csv元!E3797</f>
        <v>0.42708333333333331</v>
      </c>
      <c r="E3797" t="str">
        <f>タスク実績csv元!I3797&amp;""</f>
        <v/>
      </c>
      <c r="F3797" t="str">
        <f>タスク実績csv元!D3797</f>
        <v>状況確認(原田)</v>
      </c>
      <c r="G3797" t="str">
        <f t="shared" si="59"/>
        <v>INSERT INTO task_achivement(task_no,achive_date,end_time,start_time,task_detail,memo)VALUES('{eccefbf1-a852-44a0-af6a-c2c31b42f737}','2023/03/02','2023/03/02 11:00:00','2023/03/02 10:15:00','','状況確認(原田)');</v>
      </c>
    </row>
    <row r="3798" spans="1:7">
      <c r="A3798" s="48" t="str">
        <f>_xlfn.XLOOKUP(_xlfn.XLOOKUP(MID(タスク実績csv元!C3798,1,SEARCH(":",タスク実績csv元!C3798)-1),リスト!F:F,リスト!G:G)&amp;MID(タスク実績csv元!C3798,SEARCH(":",タスク実績csv元!C3798),999),タスクDB!K:K,タスクDB!A:A)</f>
        <v>{eccefbf1-a852-44a0-af6a-c2c31b42f737}</v>
      </c>
      <c r="B3798" s="11">
        <f>タスク実績csv元!A3798</f>
        <v>44987</v>
      </c>
      <c r="C3798" s="54">
        <f>タスク実績csv元!F3798</f>
        <v>0.5</v>
      </c>
      <c r="D3798" s="54">
        <f>タスク実績csv元!E3798</f>
        <v>0.45833333333333331</v>
      </c>
      <c r="E3798" t="str">
        <f>タスク実績csv元!I3798&amp;""</f>
        <v/>
      </c>
      <c r="F3798" t="str">
        <f>タスク実績csv元!D3798</f>
        <v>WTD情報連携</v>
      </c>
      <c r="G3798" t="str">
        <f t="shared" si="59"/>
        <v>INSERT INTO task_achivement(task_no,achive_date,end_time,start_time,task_detail,memo)VALUES('{eccefbf1-a852-44a0-af6a-c2c31b42f737}','2023/03/02','2023/03/02 12:00:00','2023/03/02 11:00:00','','WTD情報連携');</v>
      </c>
    </row>
    <row r="3799" spans="1:7">
      <c r="A3799" s="48" t="str">
        <f>_xlfn.XLOOKUP(_xlfn.XLOOKUP(MID(タスク実績csv元!C3799,1,SEARCH(":",タスク実績csv元!C3799)-1),リスト!F:F,リスト!G:G)&amp;MID(タスク実績csv元!C3799,SEARCH(":",タスク実績csv元!C3799),999),タスクDB!K:K,タスクDB!A:A)</f>
        <v>{fa1d15a7-0fa5-46a0-b2a9-9b86fd9480ff}</v>
      </c>
      <c r="B3799" s="11">
        <f>タスク実績csv元!A3799</f>
        <v>44987</v>
      </c>
      <c r="C3799" s="54">
        <f>タスク実績csv元!F3799</f>
        <v>0.625</v>
      </c>
      <c r="D3799" s="54">
        <f>タスク実績csv元!E3799</f>
        <v>0.54166666666666663</v>
      </c>
      <c r="E3799" t="str">
        <f>タスク実績csv元!I3799&amp;""</f>
        <v/>
      </c>
      <c r="F3799" t="str">
        <f>タスク実績csv元!D3799</f>
        <v>SOTC010改修依頼整理</v>
      </c>
      <c r="G3799" t="str">
        <f t="shared" si="59"/>
        <v>INSERT INTO task_achivement(task_no,achive_date,end_time,start_time,task_detail,memo)VALUES('{fa1d15a7-0fa5-46a0-b2a9-9b86fd9480ff}','2023/03/02','2023/03/02 15:00:00','2023/03/02 13:00:00','','SOTC010改修依頼整理');</v>
      </c>
    </row>
    <row r="3800" spans="1:7">
      <c r="A3800" s="48" t="str">
        <f>_xlfn.XLOOKUP(_xlfn.XLOOKUP(MID(タスク実績csv元!C3800,1,SEARCH(":",タスク実績csv元!C3800)-1),リスト!F:F,リスト!G:G)&amp;MID(タスク実績csv元!C3800,SEARCH(":",タスク実績csv元!C3800),999),タスクDB!K:K,タスクDB!A:A)</f>
        <v>{8bf29be6-00eb-4704-99d7-d935cf00aff3}</v>
      </c>
      <c r="B3800" s="11">
        <f>タスク実績csv元!A3800</f>
        <v>44987</v>
      </c>
      <c r="C3800" s="54">
        <f>タスク実績csv元!F3800</f>
        <v>0.66666666666666663</v>
      </c>
      <c r="D3800" s="54">
        <f>タスク実績csv元!E3800</f>
        <v>0.625</v>
      </c>
      <c r="E3800" t="str">
        <f>タスク実績csv元!I3800&amp;""</f>
        <v/>
      </c>
      <c r="F3800" t="str">
        <f>タスク実績csv元!D3800</f>
        <v>3社定例打ち合わせ</v>
      </c>
      <c r="G3800" t="str">
        <f t="shared" si="59"/>
        <v>INSERT INTO task_achivement(task_no,achive_date,end_time,start_time,task_detail,memo)VALUES('{8bf29be6-00eb-4704-99d7-d935cf00aff3}','2023/03/02','2023/03/02 16:00:00','2023/03/02 15:00:00','','3社定例打ち合わせ');</v>
      </c>
    </row>
    <row r="3801" spans="1:7">
      <c r="A3801" s="48" t="str">
        <f>_xlfn.XLOOKUP(_xlfn.XLOOKUP(MID(タスク実績csv元!C3801,1,SEARCH(":",タスク実績csv元!C3801)-1),リスト!F:F,リスト!G:G)&amp;MID(タスク実績csv元!C3801,SEARCH(":",タスク実績csv元!C3801),999),タスクDB!K:K,タスクDB!A:A)</f>
        <v>{8bf29be6-00eb-4704-99d7-d935cf00aff3}</v>
      </c>
      <c r="B3801" s="11">
        <f>タスク実績csv元!A3801</f>
        <v>44987</v>
      </c>
      <c r="C3801" s="54">
        <f>タスク実績csv元!F3801</f>
        <v>0.6875</v>
      </c>
      <c r="D3801" s="54">
        <f>タスク実績csv元!E3801</f>
        <v>0.66666666666666663</v>
      </c>
      <c r="E3801" t="str">
        <f>タスク実績csv元!I3801&amp;""</f>
        <v/>
      </c>
      <c r="F3801" t="str">
        <f>タスク実績csv元!D3801</f>
        <v>MDG連携エラー打合せ</v>
      </c>
      <c r="G3801" t="str">
        <f t="shared" si="59"/>
        <v>INSERT INTO task_achivement(task_no,achive_date,end_time,start_time,task_detail,memo)VALUES('{8bf29be6-00eb-4704-99d7-d935cf00aff3}','2023/03/02','2023/03/02 16:30:00','2023/03/02 16:00:00','','MDG連携エラー打合せ');</v>
      </c>
    </row>
    <row r="3802" spans="1:7">
      <c r="A3802" s="48" t="str">
        <f>_xlfn.XLOOKUP(_xlfn.XLOOKUP(MID(タスク実績csv元!C3802,1,SEARCH(":",タスク実績csv元!C3802)-1),リスト!F:F,リスト!G:G)&amp;MID(タスク実績csv元!C3802,SEARCH(":",タスク実績csv元!C3802),999),タスクDB!K:K,タスクDB!A:A)</f>
        <v>{fa1d15a7-0fa5-46a0-b2a9-9b86fd9480ff}</v>
      </c>
      <c r="B3802" s="11">
        <f>タスク実績csv元!A3802</f>
        <v>44987</v>
      </c>
      <c r="C3802" s="54">
        <f>タスク実績csv元!F3802</f>
        <v>0.70833333333333337</v>
      </c>
      <c r="D3802" s="54">
        <f>タスク実績csv元!E3802</f>
        <v>0.6875</v>
      </c>
      <c r="E3802" t="str">
        <f>タスク実績csv元!I3802&amp;""</f>
        <v/>
      </c>
      <c r="F3802" t="str">
        <f>タスク実績csv元!D3802</f>
        <v>状況整理</v>
      </c>
      <c r="G3802" t="str">
        <f t="shared" si="59"/>
        <v>INSERT INTO task_achivement(task_no,achive_date,end_time,start_time,task_detail,memo)VALUES('{fa1d15a7-0fa5-46a0-b2a9-9b86fd9480ff}','2023/03/02','2023/03/02 17:00:00','2023/03/02 16:30:00','','状況整理');</v>
      </c>
    </row>
    <row r="3803" spans="1:7">
      <c r="A3803" s="48" t="str">
        <f>_xlfn.XLOOKUP(_xlfn.XLOOKUP(MID(タスク実績csv元!C3803,1,SEARCH(":",タスク実績csv元!C3803)-1),リスト!F:F,リスト!G:G)&amp;MID(タスク実績csv元!C3803,SEARCH(":",タスク実績csv元!C3803),999),タスクDB!K:K,タスクDB!A:A)</f>
        <v>{8bf29be6-00eb-4704-99d7-d935cf00aff3}</v>
      </c>
      <c r="B3803" s="11">
        <f>タスク実績csv元!A3803</f>
        <v>44987</v>
      </c>
      <c r="C3803" s="54">
        <f>タスク実績csv元!F3803</f>
        <v>0.72916666666666663</v>
      </c>
      <c r="D3803" s="54">
        <f>タスク実績csv元!E3803</f>
        <v>0.70833333333333337</v>
      </c>
      <c r="E3803" t="str">
        <f>タスク実績csv元!I3803&amp;""</f>
        <v/>
      </c>
      <c r="F3803" t="str">
        <f>タスク実績csv元!D3803</f>
        <v>定例報告</v>
      </c>
      <c r="G3803" t="str">
        <f t="shared" si="59"/>
        <v>INSERT INTO task_achivement(task_no,achive_date,end_time,start_time,task_detail,memo)VALUES('{8bf29be6-00eb-4704-99d7-d935cf00aff3}','2023/03/02','2023/03/02 17:30:00','2023/03/02 17:00:00','','定例報告');</v>
      </c>
    </row>
    <row r="3804" spans="1:7">
      <c r="A3804" s="48" t="str">
        <f>_xlfn.XLOOKUP(_xlfn.XLOOKUP(MID(タスク実績csv元!C3804,1,SEARCH(":",タスク実績csv元!C3804)-1),リスト!F:F,リスト!G:G)&amp;MID(タスク実績csv元!C3804,SEARCH(":",タスク実績csv元!C3804),999),タスクDB!K:K,タスクDB!A:A)</f>
        <v>{fa1d15a7-0fa5-46a0-b2a9-9b86fd9480ff}</v>
      </c>
      <c r="B3804" s="11">
        <f>タスク実績csv元!A3804</f>
        <v>44987</v>
      </c>
      <c r="C3804" s="54">
        <f>タスク実績csv元!F3804</f>
        <v>0.75</v>
      </c>
      <c r="D3804" s="54">
        <f>タスク実績csv元!E3804</f>
        <v>0.72916666666666663</v>
      </c>
      <c r="E3804" t="str">
        <f>タスク実績csv元!I3804&amp;""</f>
        <v/>
      </c>
      <c r="F3804" t="str">
        <f>タスク実績csv元!D3804</f>
        <v>状況整理</v>
      </c>
      <c r="G3804" t="str">
        <f t="shared" si="59"/>
        <v>INSERT INTO task_achivement(task_no,achive_date,end_time,start_time,task_detail,memo)VALUES('{fa1d15a7-0fa5-46a0-b2a9-9b86fd9480ff}','2023/03/02','2023/03/02 18:00:00','2023/03/02 17:30:00','','状況整理');</v>
      </c>
    </row>
    <row r="3805" spans="1:7">
      <c r="A3805" s="48" t="str">
        <f>_xlfn.XLOOKUP(_xlfn.XLOOKUP(MID(タスク実績csv元!C3805,1,SEARCH(":",タスク実績csv元!C3805)-1),リスト!F:F,リスト!G:G)&amp;MID(タスク実績csv元!C3805,SEARCH(":",タスク実績csv元!C3805),999),タスクDB!K:K,タスクDB!A:A)</f>
        <v>{eccefbf1-a852-44a0-af6a-c2c31b42f737}</v>
      </c>
      <c r="B3805" s="11">
        <f>タスク実績csv元!A3805</f>
        <v>44987</v>
      </c>
      <c r="C3805" s="54">
        <f>タスク実績csv元!F3805</f>
        <v>0.79166666666666663</v>
      </c>
      <c r="D3805" s="54">
        <f>タスク実績csv元!E3805</f>
        <v>0.75</v>
      </c>
      <c r="E3805" t="str">
        <f>タスク実績csv元!I3805&amp;""</f>
        <v/>
      </c>
      <c r="F3805" t="str">
        <f>タスク実績csv元!D3805</f>
        <v>夕会</v>
      </c>
      <c r="G3805" t="str">
        <f t="shared" si="59"/>
        <v>INSERT INTO task_achivement(task_no,achive_date,end_time,start_time,task_detail,memo)VALUES('{eccefbf1-a852-44a0-af6a-c2c31b42f737}','2023/03/02','2023/03/02 19:00:00','2023/03/02 18:00:00','','夕会');</v>
      </c>
    </row>
    <row r="3806" spans="1:7">
      <c r="A3806" s="48" t="str">
        <f>_xlfn.XLOOKUP(_xlfn.XLOOKUP(MID(タスク実績csv元!C3806,1,SEARCH(":",タスク実績csv元!C3806)-1),リスト!F:F,リスト!G:G)&amp;MID(タスク実績csv元!C3806,SEARCH(":",タスク実績csv元!C3806),999),タスクDB!K:K,タスクDB!A:A)</f>
        <v>{1364ffab-d0f2-41d6-9eab-c1e1da536e69}</v>
      </c>
      <c r="B3806" s="11">
        <f>タスク実績csv元!A3806</f>
        <v>44988</v>
      </c>
      <c r="C3806" s="54">
        <f>タスク実績csv元!F3806</f>
        <v>0.41666666666666669</v>
      </c>
      <c r="D3806" s="54">
        <f>タスク実績csv元!E3806</f>
        <v>0.39583333333333331</v>
      </c>
      <c r="E3806" t="str">
        <f>タスク実績csv元!I3806&amp;""</f>
        <v/>
      </c>
      <c r="F3806" t="str">
        <f>タスク実績csv元!D3806</f>
        <v>状況整理</v>
      </c>
      <c r="G3806" t="str">
        <f t="shared" si="59"/>
        <v>INSERT INTO task_achivement(task_no,achive_date,end_time,start_time,task_detail,memo)VALUES('{1364ffab-d0f2-41d6-9eab-c1e1da536e69}','2023/03/03','2023/03/03 10:00:00','2023/03/03 09:30:00','','状況整理');</v>
      </c>
    </row>
    <row r="3807" spans="1:7">
      <c r="A3807" s="48" t="str">
        <f>_xlfn.XLOOKUP(_xlfn.XLOOKUP(MID(タスク実績csv元!C3807,1,SEARCH(":",タスク実績csv元!C3807)-1),リスト!F:F,リスト!G:G)&amp;MID(タスク実績csv元!C3807,SEARCH(":",タスク実績csv元!C3807),999),タスクDB!K:K,タスクDB!A:A)</f>
        <v>{174424ef-9069-4fbb-b50f-0cbcb928f44d}</v>
      </c>
      <c r="B3807" s="11">
        <f>タスク実績csv元!A3807</f>
        <v>44988</v>
      </c>
      <c r="C3807" s="54">
        <f>タスク実績csv元!F3807</f>
        <v>0.5</v>
      </c>
      <c r="D3807" s="54">
        <f>タスク実績csv元!E3807</f>
        <v>0.41666666666666669</v>
      </c>
      <c r="E3807" t="str">
        <f>タスク実績csv元!I3807&amp;""</f>
        <v/>
      </c>
      <c r="F3807" t="str">
        <f>タスク実績csv元!D3807</f>
        <v>引継ぎ説明打ち合わせ</v>
      </c>
      <c r="G3807" t="str">
        <f t="shared" si="59"/>
        <v>INSERT INTO task_achivement(task_no,achive_date,end_time,start_time,task_detail,memo)VALUES('{174424ef-9069-4fbb-b50f-0cbcb928f44d}','2023/03/03','2023/03/03 12:00:00','2023/03/03 10:00:00','','引継ぎ説明打ち合わせ');</v>
      </c>
    </row>
    <row r="3808" spans="1:7">
      <c r="A3808" s="48" t="str">
        <f>_xlfn.XLOOKUP(_xlfn.XLOOKUP(MID(タスク実績csv元!C3808,1,SEARCH(":",タスク実績csv元!C3808)-1),リスト!F:F,リスト!G:G)&amp;MID(タスク実績csv元!C3808,SEARCH(":",タスク実績csv元!C3808),999),タスクDB!K:K,タスクDB!A:A)</f>
        <v>{55b7e8b0-b3fd-40ca-ae88-05da1bdf35f8}</v>
      </c>
      <c r="B3808" s="11">
        <f>タスク実績csv元!A3808</f>
        <v>44988</v>
      </c>
      <c r="C3808" s="54">
        <f>タスク実績csv元!F3808</f>
        <v>0.57291666666666663</v>
      </c>
      <c r="D3808" s="54">
        <f>タスク実績csv元!E3808</f>
        <v>0.54166666666666663</v>
      </c>
      <c r="E3808" t="str">
        <f>タスク実績csv元!I3808&amp;""</f>
        <v/>
      </c>
      <c r="F3808" t="str">
        <f>タスク実績csv元!D3808</f>
        <v>SIT環境確認</v>
      </c>
      <c r="G3808" t="str">
        <f t="shared" si="59"/>
        <v>INSERT INTO task_achivement(task_no,achive_date,end_time,start_time,task_detail,memo)VALUES('{55b7e8b0-b3fd-40ca-ae88-05da1bdf35f8}','2023/03/03','2023/03/03 13:45:00','2023/03/03 13:00:00','','SIT環境確認');</v>
      </c>
    </row>
    <row r="3809" spans="1:7">
      <c r="A3809" s="48" t="str">
        <f>_xlfn.XLOOKUP(_xlfn.XLOOKUP(MID(タスク実績csv元!C3809,1,SEARCH(":",タスク実績csv元!C3809)-1),リスト!F:F,リスト!G:G)&amp;MID(タスク実績csv元!C3809,SEARCH(":",タスク実績csv元!C3809),999),タスクDB!K:K,タスクDB!A:A)</f>
        <v>{2679a26b-2abb-4854-961e-5c8d9ef16f8e}</v>
      </c>
      <c r="B3809" s="11">
        <f>タスク実績csv元!A3809</f>
        <v>44988</v>
      </c>
      <c r="C3809" s="54">
        <f>タスク実績csv元!F3809</f>
        <v>0.625</v>
      </c>
      <c r="D3809" s="54">
        <f>タスク実績csv元!E3809</f>
        <v>0.57291666666666663</v>
      </c>
      <c r="E3809" t="str">
        <f>タスク実績csv元!I3809&amp;""</f>
        <v/>
      </c>
      <c r="F3809" t="str">
        <f>タスク実績csv元!D3809</f>
        <v>連携設計書修正</v>
      </c>
      <c r="G3809" t="str">
        <f t="shared" si="59"/>
        <v>INSERT INTO task_achivement(task_no,achive_date,end_time,start_time,task_detail,memo)VALUES('{2679a26b-2abb-4854-961e-5c8d9ef16f8e}','2023/03/03','2023/03/03 15:00:00','2023/03/03 13:45:00','','連携設計書修正');</v>
      </c>
    </row>
    <row r="3810" spans="1:7">
      <c r="A3810" s="48" t="str">
        <f>_xlfn.XLOOKUP(_xlfn.XLOOKUP(MID(タスク実績csv元!C3810,1,SEARCH(":",タスク実績csv元!C3810)-1),リスト!F:F,リスト!G:G)&amp;MID(タスク実績csv元!C3810,SEARCH(":",タスク実績csv元!C3810),999),タスクDB!K:K,タスクDB!A:A)</f>
        <v>{55b7e8b0-b3fd-40ca-ae88-05da1bdf35f8}</v>
      </c>
      <c r="B3810" s="11">
        <f>タスク実績csv元!A3810</f>
        <v>44988</v>
      </c>
      <c r="C3810" s="54">
        <f>タスク実績csv元!F3810</f>
        <v>0.66666666666666663</v>
      </c>
      <c r="D3810" s="54">
        <f>タスク実績csv元!E3810</f>
        <v>0.625</v>
      </c>
      <c r="E3810" t="str">
        <f>タスク実績csv元!I3810&amp;""</f>
        <v/>
      </c>
      <c r="F3810" t="str">
        <f>タスク実績csv元!D3810</f>
        <v>作業整理(木幡)</v>
      </c>
      <c r="G3810" t="str">
        <f t="shared" si="59"/>
        <v>INSERT INTO task_achivement(task_no,achive_date,end_time,start_time,task_detail,memo)VALUES('{55b7e8b0-b3fd-40ca-ae88-05da1bdf35f8}','2023/03/03','2023/03/03 16:00:00','2023/03/03 15:00:00','','作業整理(木幡)');</v>
      </c>
    </row>
    <row r="3811" spans="1:7">
      <c r="A3811" s="48" t="str">
        <f>_xlfn.XLOOKUP(_xlfn.XLOOKUP(MID(タスク実績csv元!C3811,1,SEARCH(":",タスク実績csv元!C3811)-1),リスト!F:F,リスト!G:G)&amp;MID(タスク実績csv元!C3811,SEARCH(":",タスク実績csv元!C3811),999),タスクDB!K:K,タスクDB!A:A)</f>
        <v>{fa1d15a7-0fa5-46a0-b2a9-9b86fd9480ff}</v>
      </c>
      <c r="B3811" s="11">
        <f>タスク実績csv元!A3811</f>
        <v>44988</v>
      </c>
      <c r="C3811" s="54">
        <f>タスク実績csv元!F3811</f>
        <v>0.70833333333333337</v>
      </c>
      <c r="D3811" s="54">
        <f>タスク実績csv元!E3811</f>
        <v>0.66666666666666663</v>
      </c>
      <c r="E3811" t="str">
        <f>タスク実績csv元!I3811&amp;""</f>
        <v/>
      </c>
      <c r="F3811" t="str">
        <f>タスク実績csv元!D3811</f>
        <v>MDG連携整理/全体状況整理</v>
      </c>
      <c r="G3811" t="str">
        <f t="shared" si="59"/>
        <v>INSERT INTO task_achivement(task_no,achive_date,end_time,start_time,task_detail,memo)VALUES('{fa1d15a7-0fa5-46a0-b2a9-9b86fd9480ff}','2023/03/03','2023/03/03 17:00:00','2023/03/03 16:00:00','','MDG連携整理/全体状況整理');</v>
      </c>
    </row>
    <row r="3812" spans="1:7">
      <c r="A3812" s="48" t="str">
        <f>_xlfn.XLOOKUP(_xlfn.XLOOKUP(MID(タスク実績csv元!C3812,1,SEARCH(":",タスク実績csv元!C3812)-1),リスト!F:F,リスト!G:G)&amp;MID(タスク実績csv元!C3812,SEARCH(":",タスク実績csv元!C3812),999),タスクDB!K:K,タスクDB!A:A)</f>
        <v>{eccefbf1-a852-44a0-af6a-c2c31b42f737}</v>
      </c>
      <c r="B3812" s="11">
        <f>タスク実績csv元!A3812</f>
        <v>44988</v>
      </c>
      <c r="C3812" s="54">
        <f>タスク実績csv元!F3812</f>
        <v>0.75</v>
      </c>
      <c r="D3812" s="54">
        <f>タスク実績csv元!E3812</f>
        <v>0.70833333333333337</v>
      </c>
      <c r="E3812" t="str">
        <f>タスク実績csv元!I3812&amp;""</f>
        <v/>
      </c>
      <c r="F3812" t="str">
        <f>タスク実績csv元!D3812</f>
        <v>SITデータ作成連携(市川、福井)</v>
      </c>
      <c r="G3812" t="str">
        <f t="shared" si="59"/>
        <v>INSERT INTO task_achivement(task_no,achive_date,end_time,start_time,task_detail,memo)VALUES('{eccefbf1-a852-44a0-af6a-c2c31b42f737}','2023/03/03','2023/03/03 18:00:00','2023/03/03 17:00:00','','SITデータ作成連携(市川、福井)');</v>
      </c>
    </row>
    <row r="3813" spans="1:7">
      <c r="A3813" s="48" t="str">
        <f>_xlfn.XLOOKUP(_xlfn.XLOOKUP(MID(タスク実績csv元!C3813,1,SEARCH(":",タスク実績csv元!C3813)-1),リスト!F:F,リスト!G:G)&amp;MID(タスク実績csv元!C3813,SEARCH(":",タスク実績csv元!C3813),999),タスクDB!K:K,タスクDB!A:A)</f>
        <v>{eccefbf1-a852-44a0-af6a-c2c31b42f737}</v>
      </c>
      <c r="B3813" s="11">
        <f>タスク実績csv元!A3813</f>
        <v>44988</v>
      </c>
      <c r="C3813" s="54">
        <f>タスク実績csv元!F3813</f>
        <v>0.79166666666666663</v>
      </c>
      <c r="D3813" s="54">
        <f>タスク実績csv元!E3813</f>
        <v>0.75</v>
      </c>
      <c r="E3813" t="str">
        <f>タスク実績csv元!I3813&amp;""</f>
        <v/>
      </c>
      <c r="F3813" t="str">
        <f>タスク実績csv元!D3813</f>
        <v>夕会</v>
      </c>
      <c r="G3813" t="str">
        <f t="shared" si="59"/>
        <v>INSERT INTO task_achivement(task_no,achive_date,end_time,start_time,task_detail,memo)VALUES('{eccefbf1-a852-44a0-af6a-c2c31b42f737}','2023/03/03','2023/03/03 19:00:00','2023/03/03 18:00:00','','夕会');</v>
      </c>
    </row>
    <row r="3814" spans="1:7">
      <c r="A3814" s="48" t="str">
        <f>_xlfn.XLOOKUP(_xlfn.XLOOKUP(MID(タスク実績csv元!C3814,1,SEARCH(":",タスク実績csv元!C3814)-1),リスト!F:F,リスト!G:G)&amp;MID(タスク実績csv元!C3814,SEARCH(":",タスク実績csv元!C3814),999),タスクDB!K:K,タスクDB!A:A)</f>
        <v>{1364ffab-d0f2-41d6-9eab-c1e1da536e69}</v>
      </c>
      <c r="B3814" s="11">
        <f>タスク実績csv元!A3814</f>
        <v>44990</v>
      </c>
      <c r="C3814" s="54">
        <f>タスク実績csv元!F3814</f>
        <v>0.64583333333333337</v>
      </c>
      <c r="D3814" s="54">
        <f>タスク実績csv元!E3814</f>
        <v>0.63541666666666663</v>
      </c>
      <c r="E3814" t="str">
        <f>タスク実績csv元!I3814&amp;""</f>
        <v/>
      </c>
      <c r="F3814" t="str">
        <f>タスク実績csv元!D3814</f>
        <v>リリース整理</v>
      </c>
      <c r="G3814" t="str">
        <f t="shared" si="59"/>
        <v>INSERT INTO task_achivement(task_no,achive_date,end_time,start_time,task_detail,memo)VALUES('{1364ffab-d0f2-41d6-9eab-c1e1da536e69}','2023/03/05','2023/03/05 15:30:00','2023/03/05 15:15:00','','リリース整理');</v>
      </c>
    </row>
    <row r="3815" spans="1:7">
      <c r="A3815" s="48" t="str">
        <f>_xlfn.XLOOKUP(_xlfn.XLOOKUP(MID(タスク実績csv元!C3815,1,SEARCH(":",タスク実績csv元!C3815)-1),リスト!F:F,リスト!G:G)&amp;MID(タスク実績csv元!C3815,SEARCH(":",タスク実績csv元!C3815),999),タスクDB!K:K,タスクDB!A:A)</f>
        <v>{55b7e8b0-b3fd-40ca-ae88-05da1bdf35f8}</v>
      </c>
      <c r="B3815" s="11">
        <f>タスク実績csv元!A3815</f>
        <v>44990</v>
      </c>
      <c r="C3815" s="54">
        <f>タスク実績csv元!F3815</f>
        <v>0.66666666666666663</v>
      </c>
      <c r="D3815" s="54">
        <f>タスク実績csv元!E3815</f>
        <v>0.64583333333333337</v>
      </c>
      <c r="E3815" t="str">
        <f>タスク実績csv元!I3815&amp;""</f>
        <v/>
      </c>
      <c r="F3815" t="str">
        <f>タスク実績csv元!D3815</f>
        <v>作成データ確認</v>
      </c>
      <c r="G3815" t="str">
        <f t="shared" si="59"/>
        <v>INSERT INTO task_achivement(task_no,achive_date,end_time,start_time,task_detail,memo)VALUES('{55b7e8b0-b3fd-40ca-ae88-05da1bdf35f8}','2023/03/05','2023/03/05 16:00:00','2023/03/05 15:30:00','','作成データ確認');</v>
      </c>
    </row>
    <row r="3816" spans="1:7">
      <c r="A3816" s="48" t="str">
        <f>_xlfn.XLOOKUP(_xlfn.XLOOKUP(MID(タスク実績csv元!C3816,1,SEARCH(":",タスク実績csv元!C3816)-1),リスト!F:F,リスト!G:G)&amp;MID(タスク実績csv元!C3816,SEARCH(":",タスク実績csv元!C3816),999),タスクDB!K:K,タスクDB!A:A)</f>
        <v>{fa1d15a7-0fa5-46a0-b2a9-9b86fd9480ff}</v>
      </c>
      <c r="B3816" s="11">
        <f>タスク実績csv元!A3816</f>
        <v>44990</v>
      </c>
      <c r="C3816" s="54">
        <f>タスク実績csv元!F3816</f>
        <v>0.70833333333333337</v>
      </c>
      <c r="D3816" s="54">
        <f>タスク実績csv元!E3816</f>
        <v>0.66666666666666663</v>
      </c>
      <c r="E3816" t="str">
        <f>タスク実績csv元!I3816&amp;""</f>
        <v/>
      </c>
      <c r="F3816" t="str">
        <f>タスク実績csv元!D3816</f>
        <v>Salesforce連携インターフェース方式概要設計書改定</v>
      </c>
      <c r="G3816" t="str">
        <f t="shared" si="59"/>
        <v>INSERT INTO task_achivement(task_no,achive_date,end_time,start_time,task_detail,memo)VALUES('{fa1d15a7-0fa5-46a0-b2a9-9b86fd9480ff}','2023/03/05','2023/03/05 17:00:00','2023/03/05 16:00:00','','Salesforce連携インターフェース方式概要設計書改定');</v>
      </c>
    </row>
    <row r="3817" spans="1:7">
      <c r="A3817" s="48" t="str">
        <f>_xlfn.XLOOKUP(_xlfn.XLOOKUP(MID(タスク実績csv元!C3817,1,SEARCH(":",タスク実績csv元!C3817)-1),リスト!F:F,リスト!G:G)&amp;MID(タスク実績csv元!C3817,SEARCH(":",タスク実績csv元!C3817),999),タスクDB!K:K,タスクDB!A:A)</f>
        <v>{55b7e8b0-b3fd-40ca-ae88-05da1bdf35f8}</v>
      </c>
      <c r="B3817" s="11">
        <f>タスク実績csv元!A3817</f>
        <v>44990</v>
      </c>
      <c r="C3817" s="54">
        <f>タスク実績csv元!F3817</f>
        <v>0.90972222222222221</v>
      </c>
      <c r="D3817" s="54">
        <f>タスク実績csv元!E3817</f>
        <v>0.88888888888888884</v>
      </c>
      <c r="E3817" t="str">
        <f>タスク実績csv元!I3817&amp;""</f>
        <v/>
      </c>
      <c r="F3817" t="str">
        <f>タスク実績csv元!D3817</f>
        <v>データ確認</v>
      </c>
      <c r="G3817" t="str">
        <f t="shared" si="59"/>
        <v>INSERT INTO task_achivement(task_no,achive_date,end_time,start_time,task_detail,memo)VALUES('{55b7e8b0-b3fd-40ca-ae88-05da1bdf35f8}','2023/03/05','2023/03/05 21:50:00','2023/03/05 21:20:00','','データ確認');</v>
      </c>
    </row>
    <row r="3818" spans="1:7">
      <c r="A3818" s="48" t="str">
        <f>_xlfn.XLOOKUP(_xlfn.XLOOKUP(MID(タスク実績csv元!C3818,1,SEARCH(":",タスク実績csv元!C3818)-1),リスト!F:F,リスト!G:G)&amp;MID(タスク実績csv元!C3818,SEARCH(":",タスク実績csv元!C3818),999),タスクDB!K:K,タスクDB!A:A)</f>
        <v>{fa1d15a7-0fa5-46a0-b2a9-9b86fd9480ff}</v>
      </c>
      <c r="B3818" s="11">
        <f>タスク実績csv元!A3818</f>
        <v>44990</v>
      </c>
      <c r="C3818" s="54">
        <f>タスク実績csv元!F3818</f>
        <v>0.97916666666666663</v>
      </c>
      <c r="D3818" s="54">
        <f>タスク実績csv元!E3818</f>
        <v>0.9375</v>
      </c>
      <c r="E3818" t="str">
        <f>タスク実績csv元!I3818&amp;""</f>
        <v/>
      </c>
      <c r="F3818" t="str">
        <f>タスク実績csv元!D3818</f>
        <v>Salesforce連携インターフェース方式概要設計書改定</v>
      </c>
      <c r="G3818" t="str">
        <f t="shared" si="59"/>
        <v>INSERT INTO task_achivement(task_no,achive_date,end_time,start_time,task_detail,memo)VALUES('{fa1d15a7-0fa5-46a0-b2a9-9b86fd9480ff}','2023/03/05','2023/03/05 23:30:00','2023/03/05 22:30:00','','Salesforce連携インターフェース方式概要設計書改定');</v>
      </c>
    </row>
    <row r="3819" spans="1:7">
      <c r="A3819" s="48" t="str">
        <f>_xlfn.XLOOKUP(_xlfn.XLOOKUP(MID(タスク実績csv元!C3819,1,SEARCH(":",タスク実績csv元!C3819)-1),リスト!F:F,リスト!G:G)&amp;MID(タスク実績csv元!C3819,SEARCH(":",タスク実績csv元!C3819),999),タスクDB!K:K,タスクDB!A:A)</f>
        <v>{55b7e8b0-b3fd-40ca-ae88-05da1bdf35f8}</v>
      </c>
      <c r="B3819" s="11">
        <f>タスク実績csv元!A3819</f>
        <v>44991</v>
      </c>
      <c r="C3819" s="54">
        <f>タスク実績csv元!F3819</f>
        <v>0.40625</v>
      </c>
      <c r="D3819" s="54">
        <f>タスク実績csv元!E3819</f>
        <v>0.39583333333333331</v>
      </c>
      <c r="E3819" t="str">
        <f>タスク実績csv元!I3819&amp;""</f>
        <v/>
      </c>
      <c r="F3819" t="str">
        <f>タスク実績csv元!D3819</f>
        <v>データ再送</v>
      </c>
      <c r="G3819" t="str">
        <f t="shared" si="59"/>
        <v>INSERT INTO task_achivement(task_no,achive_date,end_time,start_time,task_detail,memo)VALUES('{55b7e8b0-b3fd-40ca-ae88-05da1bdf35f8}','2023/03/06','2023/03/06 09:45:00','2023/03/06 09:30:00','','データ再送');</v>
      </c>
    </row>
    <row r="3820" spans="1:7">
      <c r="A3820" s="48" t="str">
        <f>_xlfn.XLOOKUP(_xlfn.XLOOKUP(MID(タスク実績csv元!C3820,1,SEARCH(":",タスク実績csv元!C3820)-1),リスト!F:F,リスト!G:G)&amp;MID(タスク実績csv元!C3820,SEARCH(":",タスク実績csv元!C3820),999),タスクDB!K:K,タスクDB!A:A)</f>
        <v>{3c725e9b-a684-46d8-88fb-086261f2dbe6}</v>
      </c>
      <c r="B3820" s="11">
        <f>タスク実績csv元!A3820</f>
        <v>44991</v>
      </c>
      <c r="C3820" s="54">
        <f>タスク実績csv元!F3820</f>
        <v>0.41666666666666669</v>
      </c>
      <c r="D3820" s="54">
        <f>タスク実績csv元!E3820</f>
        <v>0.40625</v>
      </c>
      <c r="E3820" t="str">
        <f>タスク実績csv元!I3820&amp;""</f>
        <v/>
      </c>
      <c r="F3820" t="str">
        <f>タスク実績csv元!D3820</f>
        <v>週次整理</v>
      </c>
      <c r="G3820" t="str">
        <f t="shared" si="59"/>
        <v>INSERT INTO task_achivement(task_no,achive_date,end_time,start_time,task_detail,memo)VALUES('{3c725e9b-a684-46d8-88fb-086261f2dbe6}','2023/03/06','2023/03/06 10:00:00','2023/03/06 09:45:00','','週次整理');</v>
      </c>
    </row>
    <row r="3821" spans="1:7">
      <c r="A3821" s="48" t="str">
        <f>_xlfn.XLOOKUP(_xlfn.XLOOKUP(MID(タスク実績csv元!C3821,1,SEARCH(":",タスク実績csv元!C3821)-1),リスト!F:F,リスト!G:G)&amp;MID(タスク実績csv元!C3821,SEARCH(":",タスク実績csv元!C3821),999),タスクDB!K:K,タスクDB!A:A)</f>
        <v>{4c39d40d-b35f-4cfa-b549-6c5de24454e2}</v>
      </c>
      <c r="B3821" s="11">
        <f>タスク実績csv元!A3821</f>
        <v>44991</v>
      </c>
      <c r="C3821" s="54">
        <f>タスク実績csv元!F3821</f>
        <v>0.45833333333333331</v>
      </c>
      <c r="D3821" s="54">
        <f>タスク実績csv元!E3821</f>
        <v>0.41666666666666669</v>
      </c>
      <c r="E3821" t="str">
        <f>タスク実績csv元!I3821&amp;""</f>
        <v/>
      </c>
      <c r="F3821" t="str">
        <f>タスク実績csv元!D3821</f>
        <v>チームMTG</v>
      </c>
      <c r="G3821" t="str">
        <f t="shared" si="59"/>
        <v>INSERT INTO task_achivement(task_no,achive_date,end_time,start_time,task_detail,memo)VALUES('{4c39d40d-b35f-4cfa-b549-6c5de24454e2}','2023/03/06','2023/03/06 11:00:00','2023/03/06 10:00:00','','チームMTG');</v>
      </c>
    </row>
    <row r="3822" spans="1:7">
      <c r="A3822" s="48" t="str">
        <f>_xlfn.XLOOKUP(_xlfn.XLOOKUP(MID(タスク実績csv元!C3822,1,SEARCH(":",タスク実績csv元!C3822)-1),リスト!F:F,リスト!G:G)&amp;MID(タスク実績csv元!C3822,SEARCH(":",タスク実績csv元!C3822),999),タスクDB!K:K,タスクDB!A:A)</f>
        <v>{55b7e8b0-b3fd-40ca-ae88-05da1bdf35f8}</v>
      </c>
      <c r="B3822" s="11">
        <f>タスク実績csv元!A3822</f>
        <v>44991</v>
      </c>
      <c r="C3822" s="54">
        <f>タスク実績csv元!F3822</f>
        <v>0.5</v>
      </c>
      <c r="D3822" s="54">
        <f>タスク実績csv元!E3822</f>
        <v>0.45833333333333331</v>
      </c>
      <c r="E3822" t="str">
        <f>タスク実績csv元!I3822&amp;""</f>
        <v/>
      </c>
      <c r="F3822" t="str">
        <f>タスク実績csv元!D3822</f>
        <v>WBS見直し</v>
      </c>
      <c r="G3822" t="str">
        <f t="shared" si="59"/>
        <v>INSERT INTO task_achivement(task_no,achive_date,end_time,start_time,task_detail,memo)VALUES('{55b7e8b0-b3fd-40ca-ae88-05da1bdf35f8}','2023/03/06','2023/03/06 12:00:00','2023/03/06 11:00:00','','WBS見直し');</v>
      </c>
    </row>
    <row r="3823" spans="1:7">
      <c r="A3823" s="48" t="str">
        <f>_xlfn.XLOOKUP(_xlfn.XLOOKUP(MID(タスク実績csv元!C3823,1,SEARCH(":",タスク実績csv元!C3823)-1),リスト!F:F,リスト!G:G)&amp;MID(タスク実績csv元!C3823,SEARCH(":",タスク実績csv元!C3823),999),タスクDB!K:K,タスクDB!A:A)</f>
        <v>{a408d1d0-5a8d-4eb6-94c5-b96fcadc8e0a}</v>
      </c>
      <c r="B3823" s="11">
        <f>タスク実績csv元!A3823</f>
        <v>44991</v>
      </c>
      <c r="C3823" s="54">
        <f>タスク実績csv元!F3823</f>
        <v>0.63541666666666663</v>
      </c>
      <c r="D3823" s="54">
        <f>タスク実績csv元!E3823</f>
        <v>0.54166666666666663</v>
      </c>
      <c r="E3823" t="str">
        <f>タスク実績csv元!I3823&amp;""</f>
        <v/>
      </c>
      <c r="F3823" t="str">
        <f>タスク実績csv元!D3823</f>
        <v>従業員立替シナリオ作成</v>
      </c>
      <c r="G3823" t="str">
        <f t="shared" si="59"/>
        <v>INSERT INTO task_achivement(task_no,achive_date,end_time,start_time,task_detail,memo)VALUES('{a408d1d0-5a8d-4eb6-94c5-b96fcadc8e0a}','2023/03/06','2023/03/06 15:15:00','2023/03/06 13:00:00','','従業員立替シナリオ作成');</v>
      </c>
    </row>
    <row r="3824" spans="1:7">
      <c r="A3824" s="48" t="str">
        <f>_xlfn.XLOOKUP(_xlfn.XLOOKUP(MID(タスク実績csv元!C3824,1,SEARCH(":",タスク実績csv元!C3824)-1),リスト!F:F,リスト!G:G)&amp;MID(タスク実績csv元!C3824,SEARCH(":",タスク実績csv元!C3824),999),タスクDB!K:K,タスクDB!A:A)</f>
        <v>{55b7e8b0-b3fd-40ca-ae88-05da1bdf35f8}</v>
      </c>
      <c r="B3824" s="11">
        <f>タスク実績csv元!A3824</f>
        <v>44991</v>
      </c>
      <c r="C3824" s="54">
        <f>タスク実績csv元!F3824</f>
        <v>0.66666666666666663</v>
      </c>
      <c r="D3824" s="54">
        <f>タスク実績csv元!E3824</f>
        <v>0.63541666666666663</v>
      </c>
      <c r="E3824" t="str">
        <f>タスク実績csv元!I3824&amp;""</f>
        <v/>
      </c>
      <c r="F3824" t="str">
        <f>タスク実績csv元!D3824</f>
        <v>SPTP020の再送対応</v>
      </c>
      <c r="G3824" t="str">
        <f t="shared" si="59"/>
        <v>INSERT INTO task_achivement(task_no,achive_date,end_time,start_time,task_detail,memo)VALUES('{55b7e8b0-b3fd-40ca-ae88-05da1bdf35f8}','2023/03/06','2023/03/06 16:00:00','2023/03/06 15:15:00','','SPTP020の再送対応');</v>
      </c>
    </row>
    <row r="3825" spans="1:7">
      <c r="A3825" s="48" t="str">
        <f>_xlfn.XLOOKUP(_xlfn.XLOOKUP(MID(タスク実績csv元!C3825,1,SEARCH(":",タスク実績csv元!C3825)-1),リスト!F:F,リスト!G:G)&amp;MID(タスク実績csv元!C3825,SEARCH(":",タスク実績csv元!C3825),999),タスクDB!K:K,タスクDB!A:A)</f>
        <v>{1364ffab-d0f2-41d6-9eab-c1e1da536e69}</v>
      </c>
      <c r="B3825" s="11">
        <f>タスク実績csv元!A3825</f>
        <v>44991</v>
      </c>
      <c r="C3825" s="54">
        <f>タスク実績csv元!F3825</f>
        <v>0.6875</v>
      </c>
      <c r="D3825" s="54">
        <f>タスク実績csv元!E3825</f>
        <v>0.66666666666666663</v>
      </c>
      <c r="E3825" t="str">
        <f>タスク実績csv元!I3825&amp;""</f>
        <v/>
      </c>
      <c r="F3825" t="str">
        <f>タスク実績csv元!D3825</f>
        <v>夕会</v>
      </c>
      <c r="G3825" t="str">
        <f t="shared" si="59"/>
        <v>INSERT INTO task_achivement(task_no,achive_date,end_time,start_time,task_detail,memo)VALUES('{1364ffab-d0f2-41d6-9eab-c1e1da536e69}','2023/03/06','2023/03/06 16:30:00','2023/03/06 16:00:00','','夕会');</v>
      </c>
    </row>
    <row r="3826" spans="1:7">
      <c r="A3826" s="48" t="str">
        <f>_xlfn.XLOOKUP(_xlfn.XLOOKUP(MID(タスク実績csv元!C3826,1,SEARCH(":",タスク実績csv元!C3826)-1),リスト!F:F,リスト!G:G)&amp;MID(タスク実績csv元!C3826,SEARCH(":",タスク実績csv元!C3826),999),タスクDB!K:K,タスクDB!A:A)</f>
        <v>{fa1d15a7-0fa5-46a0-b2a9-9b86fd9480ff}</v>
      </c>
      <c r="B3826" s="11">
        <f>タスク実績csv元!A3826</f>
        <v>44991</v>
      </c>
      <c r="C3826" s="54">
        <f>タスク実績csv元!F3826</f>
        <v>0.75</v>
      </c>
      <c r="D3826" s="54">
        <f>タスク実績csv元!E3826</f>
        <v>0.6875</v>
      </c>
      <c r="E3826" t="str">
        <f>タスク実績csv元!I3826&amp;""</f>
        <v/>
      </c>
      <c r="F3826" t="str">
        <f>タスク実績csv元!D3826</f>
        <v>SOTC080再設計</v>
      </c>
      <c r="G3826" t="str">
        <f t="shared" si="59"/>
        <v>INSERT INTO task_achivement(task_no,achive_date,end_time,start_time,task_detail,memo)VALUES('{fa1d15a7-0fa5-46a0-b2a9-9b86fd9480ff}','2023/03/06','2023/03/06 18:00:00','2023/03/06 16:30:00','','SOTC080再設計');</v>
      </c>
    </row>
    <row r="3827" spans="1:7">
      <c r="A3827" s="48" t="str">
        <f>_xlfn.XLOOKUP(_xlfn.XLOOKUP(MID(タスク実績csv元!C3827,1,SEARCH(":",タスク実績csv元!C3827)-1),リスト!F:F,リスト!G:G)&amp;MID(タスク実績csv元!C3827,SEARCH(":",タスク実績csv元!C3827),999),タスクDB!K:K,タスクDB!A:A)</f>
        <v>{fa1d15a7-0fa5-46a0-b2a9-9b86fd9480ff}</v>
      </c>
      <c r="B3827" s="11">
        <f>タスク実績csv元!A3827</f>
        <v>44991</v>
      </c>
      <c r="C3827" s="54">
        <f>タスク実績csv元!F3827</f>
        <v>0.97916666666666663</v>
      </c>
      <c r="D3827" s="54">
        <f>タスク実績csv元!E3827</f>
        <v>0.92361111111111116</v>
      </c>
      <c r="E3827" t="str">
        <f>タスク実績csv元!I3827&amp;""</f>
        <v/>
      </c>
      <c r="F3827" t="str">
        <f>タスク実績csv元!D3827</f>
        <v>SOTC080再設計</v>
      </c>
      <c r="G3827" t="str">
        <f t="shared" si="59"/>
        <v>INSERT INTO task_achivement(task_no,achive_date,end_time,start_time,task_detail,memo)VALUES('{fa1d15a7-0fa5-46a0-b2a9-9b86fd9480ff}','2023/03/06','2023/03/06 23:30:00','2023/03/06 22:10:00','','SOTC080再設計');</v>
      </c>
    </row>
    <row r="3828" spans="1:7">
      <c r="A3828" s="48" t="str">
        <f>_xlfn.XLOOKUP(_xlfn.XLOOKUP(MID(タスク実績csv元!C3828,1,SEARCH(":",タスク実績csv元!C3828)-1),リスト!F:F,リスト!G:G)&amp;MID(タスク実績csv元!C3828,SEARCH(":",タスク実績csv元!C3828),999),タスクDB!K:K,タスクDB!A:A)</f>
        <v>{fa1d15a7-0fa5-46a0-b2a9-9b86fd9480ff}</v>
      </c>
      <c r="B3828" s="11">
        <f>タスク実績csv元!A3828</f>
        <v>44992</v>
      </c>
      <c r="C3828" s="54">
        <f>タスク実績csv元!F3828</f>
        <v>8.3333333333333329E-2</v>
      </c>
      <c r="D3828" s="54">
        <f>タスク実績csv元!E3828</f>
        <v>0</v>
      </c>
      <c r="E3828" t="str">
        <f>タスク実績csv元!I3828&amp;""</f>
        <v/>
      </c>
      <c r="F3828" t="str">
        <f>タスク実績csv元!D3828</f>
        <v>データ構造整理</v>
      </c>
      <c r="G3828" t="str">
        <f t="shared" si="59"/>
        <v>INSERT INTO task_achivement(task_no,achive_date,end_time,start_time,task_detail,memo)VALUES('{fa1d15a7-0fa5-46a0-b2a9-9b86fd9480ff}','2023/03/07','2023/03/07 02:00:00','2023/03/07 00:00:00','','データ構造整理');</v>
      </c>
    </row>
    <row r="3829" spans="1:7">
      <c r="A3829" s="48" t="str">
        <f>_xlfn.XLOOKUP(_xlfn.XLOOKUP(MID(タスク実績csv元!C3829,1,SEARCH(":",タスク実績csv元!C3829)-1),リスト!F:F,リスト!G:G)&amp;MID(タスク実績csv元!C3829,SEARCH(":",タスク実績csv元!C3829),999),タスクDB!K:K,タスクDB!A:A)</f>
        <v>{3c725e9b-a684-46d8-88fb-086261f2dbe6}</v>
      </c>
      <c r="B3829" s="11">
        <f>タスク実績csv元!A3829</f>
        <v>44992</v>
      </c>
      <c r="C3829" s="54">
        <f>タスク実績csv元!F3829</f>
        <v>0.40625</v>
      </c>
      <c r="D3829" s="54">
        <f>タスク実績csv元!E3829</f>
        <v>0.39583333333333331</v>
      </c>
      <c r="E3829" t="str">
        <f>タスク実績csv元!I3829&amp;""</f>
        <v/>
      </c>
      <c r="F3829" t="str">
        <f>タスク実績csv元!D3829</f>
        <v>状況整理</v>
      </c>
      <c r="G3829" t="str">
        <f t="shared" si="59"/>
        <v>INSERT INTO task_achivement(task_no,achive_date,end_time,start_time,task_detail,memo)VALUES('{3c725e9b-a684-46d8-88fb-086261f2dbe6}','2023/03/07','2023/03/07 09:45:00','2023/03/07 09:30:00','','状況整理');</v>
      </c>
    </row>
    <row r="3830" spans="1:7">
      <c r="A3830" s="48" t="str">
        <f>_xlfn.XLOOKUP(_xlfn.XLOOKUP(MID(タスク実績csv元!C3830,1,SEARCH(":",タスク実績csv元!C3830)-1),リスト!F:F,リスト!G:G)&amp;MID(タスク実績csv元!C3830,SEARCH(":",タスク実績csv元!C3830),999),タスクDB!K:K,タスクDB!A:A)</f>
        <v>{4c39d40d-b35f-4cfa-b549-6c5de24454e2}</v>
      </c>
      <c r="B3830" s="11">
        <f>タスク実績csv元!A3830</f>
        <v>44992</v>
      </c>
      <c r="C3830" s="54">
        <f>タスク実績csv元!F3830</f>
        <v>0.41666666666666669</v>
      </c>
      <c r="D3830" s="54">
        <f>タスク実績csv元!E3830</f>
        <v>0.40625</v>
      </c>
      <c r="E3830" t="str">
        <f>タスク実績csv元!I3830&amp;""</f>
        <v/>
      </c>
      <c r="F3830" t="str">
        <f>タスク実績csv元!D3830</f>
        <v>朝会</v>
      </c>
      <c r="G3830" t="str">
        <f t="shared" si="59"/>
        <v>INSERT INTO task_achivement(task_no,achive_date,end_time,start_time,task_detail,memo)VALUES('{4c39d40d-b35f-4cfa-b549-6c5de24454e2}','2023/03/07','2023/03/07 10:00:00','2023/03/07 09:45:00','','朝会');</v>
      </c>
    </row>
    <row r="3831" spans="1:7">
      <c r="A3831" s="48" t="str">
        <f>_xlfn.XLOOKUP(_xlfn.XLOOKUP(MID(タスク実績csv元!C3831,1,SEARCH(":",タスク実績csv元!C3831)-1),リスト!F:F,リスト!G:G)&amp;MID(タスク実績csv元!C3831,SEARCH(":",タスク実績csv元!C3831),999),タスクDB!K:K,タスクDB!A:A)</f>
        <v>{8bf29be6-00eb-4704-99d7-d935cf00aff3}</v>
      </c>
      <c r="B3831" s="11">
        <f>タスク実績csv元!A3831</f>
        <v>44992</v>
      </c>
      <c r="C3831" s="54">
        <f>タスク実績csv元!F3831</f>
        <v>0.45833333333333331</v>
      </c>
      <c r="D3831" s="54">
        <f>タスク実績csv元!E3831</f>
        <v>0.41666666666666669</v>
      </c>
      <c r="E3831" t="str">
        <f>タスク実績csv元!I3831&amp;""</f>
        <v/>
      </c>
      <c r="F3831" t="str">
        <f>タスク実績csv元!D3831</f>
        <v>3社定例打ち合わせ</v>
      </c>
      <c r="G3831" t="str">
        <f t="shared" si="59"/>
        <v>INSERT INTO task_achivement(task_no,achive_date,end_time,start_time,task_detail,memo)VALUES('{8bf29be6-00eb-4704-99d7-d935cf00aff3}','2023/03/07','2023/03/07 11:00:00','2023/03/07 10:00:00','','3社定例打ち合わせ');</v>
      </c>
    </row>
    <row r="3832" spans="1:7">
      <c r="A3832" s="48" t="str">
        <f>_xlfn.XLOOKUP(_xlfn.XLOOKUP(MID(タスク実績csv元!C3832,1,SEARCH(":",タスク実績csv元!C3832)-1),リスト!F:F,リスト!G:G)&amp;MID(タスク実績csv元!C3832,SEARCH(":",タスク実績csv元!C3832),999),タスクDB!K:K,タスクDB!A:A)</f>
        <v>{eccefbf1-a852-44a0-af6a-c2c31b42f737}</v>
      </c>
      <c r="B3832" s="11">
        <f>タスク実績csv元!A3832</f>
        <v>44992</v>
      </c>
      <c r="C3832" s="54">
        <f>タスク実績csv元!F3832</f>
        <v>0.5</v>
      </c>
      <c r="D3832" s="54">
        <f>タスク実績csv元!E3832</f>
        <v>0.45833333333333331</v>
      </c>
      <c r="E3832" t="str">
        <f>タスク実績csv元!I3832&amp;""</f>
        <v/>
      </c>
      <c r="F3832" t="str">
        <f>タスク実績csv元!D3832</f>
        <v>SITシナリオ確認、SOTC080確認(木幡)</v>
      </c>
      <c r="G3832" t="str">
        <f t="shared" si="59"/>
        <v>INSERT INTO task_achivement(task_no,achive_date,end_time,start_time,task_detail,memo)VALUES('{eccefbf1-a852-44a0-af6a-c2c31b42f737}','2023/03/07','2023/03/07 12:00:00','2023/03/07 11:00:00','','SITシナリオ確認、SOTC080確認(木幡)');</v>
      </c>
    </row>
    <row r="3833" spans="1:7">
      <c r="A3833" s="48" t="str">
        <f>_xlfn.XLOOKUP(_xlfn.XLOOKUP(MID(タスク実績csv元!C3833,1,SEARCH(":",タスク実績csv元!C3833)-1),リスト!F:F,リスト!G:G)&amp;MID(タスク実績csv元!C3833,SEARCH(":",タスク実績csv元!C3833),999),タスクDB!K:K,タスクDB!A:A)</f>
        <v>{eccefbf1-a852-44a0-af6a-c2c31b42f737}</v>
      </c>
      <c r="B3833" s="11">
        <f>タスク実績csv元!A3833</f>
        <v>44992</v>
      </c>
      <c r="C3833" s="54">
        <f>タスク実績csv元!F3833</f>
        <v>0.57291666666666663</v>
      </c>
      <c r="D3833" s="54">
        <f>タスク実績csv元!E3833</f>
        <v>0.54166666666666663</v>
      </c>
      <c r="E3833" t="str">
        <f>タスク実績csv元!I3833&amp;""</f>
        <v/>
      </c>
      <c r="F3833" t="str">
        <f>タスク実績csv元!D3833</f>
        <v>データ構造整理</v>
      </c>
      <c r="G3833" t="str">
        <f t="shared" si="59"/>
        <v>INSERT INTO task_achivement(task_no,achive_date,end_time,start_time,task_detail,memo)VALUES('{eccefbf1-a852-44a0-af6a-c2c31b42f737}','2023/03/07','2023/03/07 13:45:00','2023/03/07 13:00:00','','データ構造整理');</v>
      </c>
    </row>
    <row r="3834" spans="1:7">
      <c r="A3834" s="48" t="str">
        <f>_xlfn.XLOOKUP(_xlfn.XLOOKUP(MID(タスク実績csv元!C3834,1,SEARCH(":",タスク実績csv元!C3834)-1),リスト!F:F,リスト!G:G)&amp;MID(タスク実績csv元!C3834,SEARCH(":",タスク実績csv元!C3834),999),タスクDB!K:K,タスクDB!A:A)</f>
        <v>{eccefbf1-a852-44a0-af6a-c2c31b42f737}</v>
      </c>
      <c r="B3834" s="11">
        <f>タスク実績csv元!A3834</f>
        <v>44992</v>
      </c>
      <c r="C3834" s="54">
        <f>タスク実績csv元!F3834</f>
        <v>0.625</v>
      </c>
      <c r="D3834" s="54">
        <f>タスク実績csv元!E3834</f>
        <v>0.57291666666666663</v>
      </c>
      <c r="E3834" t="str">
        <f>タスク実績csv元!I3834&amp;""</f>
        <v/>
      </c>
      <c r="F3834" t="str">
        <f>タスク実績csv元!D3834</f>
        <v>SIT状況共有、エビデンス取得依頼(福井)</v>
      </c>
      <c r="G3834" t="str">
        <f t="shared" si="59"/>
        <v>INSERT INTO task_achivement(task_no,achive_date,end_time,start_time,task_detail,memo)VALUES('{eccefbf1-a852-44a0-af6a-c2c31b42f737}','2023/03/07','2023/03/07 15:00:00','2023/03/07 13:45:00','','SIT状況共有、エビデンス取得依頼(福井)');</v>
      </c>
    </row>
    <row r="3835" spans="1:7">
      <c r="A3835" s="48" t="str">
        <f>_xlfn.XLOOKUP(_xlfn.XLOOKUP(MID(タスク実績csv元!C3835,1,SEARCH(":",タスク実績csv元!C3835)-1),リスト!F:F,リスト!G:G)&amp;MID(タスク実績csv元!C3835,SEARCH(":",タスク実績csv元!C3835),999),タスクDB!K:K,タスクDB!A:A)</f>
        <v>{1364ffab-d0f2-41d6-9eab-c1e1da536e69}</v>
      </c>
      <c r="B3835" s="11">
        <f>タスク実績csv元!A3835</f>
        <v>44992</v>
      </c>
      <c r="C3835" s="54">
        <f>タスク実績csv元!F3835</f>
        <v>0.66666666666666663</v>
      </c>
      <c r="D3835" s="54">
        <f>タスク実績csv元!E3835</f>
        <v>0.625</v>
      </c>
      <c r="E3835" t="str">
        <f>タスク実績csv元!I3835&amp;""</f>
        <v/>
      </c>
      <c r="F3835" t="str">
        <f>タスク実績csv元!D3835</f>
        <v>データコピー打ち合わせ</v>
      </c>
      <c r="G3835" t="str">
        <f t="shared" si="59"/>
        <v>INSERT INTO task_achivement(task_no,achive_date,end_time,start_time,task_detail,memo)VALUES('{1364ffab-d0f2-41d6-9eab-c1e1da536e69}','2023/03/07','2023/03/07 16:00:00','2023/03/07 15:00:00','','データコピー打ち合わせ');</v>
      </c>
    </row>
    <row r="3836" spans="1:7">
      <c r="A3836" s="48" t="str">
        <f>_xlfn.XLOOKUP(_xlfn.XLOOKUP(MID(タスク実績csv元!C3836,1,SEARCH(":",タスク実績csv元!C3836)-1),リスト!F:F,リスト!G:G)&amp;MID(タスク実績csv元!C3836,SEARCH(":",タスク実績csv元!C3836),999),タスクDB!K:K,タスクDB!A:A)</f>
        <v>{eccefbf1-a852-44a0-af6a-c2c31b42f737}</v>
      </c>
      <c r="B3836" s="11">
        <f>タスク実績csv元!A3836</f>
        <v>44992</v>
      </c>
      <c r="C3836" s="54">
        <f>タスク実績csv元!F3836</f>
        <v>0.69791666666666663</v>
      </c>
      <c r="D3836" s="54">
        <f>タスク実績csv元!E3836</f>
        <v>0.66666666666666663</v>
      </c>
      <c r="E3836" t="str">
        <f>タスク実績csv元!I3836&amp;""</f>
        <v/>
      </c>
      <c r="F3836" t="str">
        <f>タスク実績csv元!D3836</f>
        <v>原田さんとの状況確認(SOTC010のデータセットについて)</v>
      </c>
      <c r="G3836" t="str">
        <f t="shared" si="59"/>
        <v>INSERT INTO task_achivement(task_no,achive_date,end_time,start_time,task_detail,memo)VALUES('{eccefbf1-a852-44a0-af6a-c2c31b42f737}','2023/03/07','2023/03/07 16:45:00','2023/03/07 16:00:00','','原田さんとの状況確認(SOTC010のデータセットについて)');</v>
      </c>
    </row>
    <row r="3837" spans="1:7">
      <c r="A3837" s="48" t="str">
        <f>_xlfn.XLOOKUP(_xlfn.XLOOKUP(MID(タスク実績csv元!C3837,1,SEARCH(":",タスク実績csv元!C3837)-1),リスト!F:F,リスト!G:G)&amp;MID(タスク実績csv元!C3837,SEARCH(":",タスク実績csv元!C3837),999),タスクDB!K:K,タスクDB!A:A)</f>
        <v>{fa1d15a7-0fa5-46a0-b2a9-9b86fd9480ff}</v>
      </c>
      <c r="B3837" s="11">
        <f>タスク実績csv元!A3837</f>
        <v>44992</v>
      </c>
      <c r="C3837" s="54">
        <f>タスク実績csv元!F3837</f>
        <v>0.70833333333333337</v>
      </c>
      <c r="D3837" s="54">
        <f>タスク実績csv元!E3837</f>
        <v>0.69791666666666663</v>
      </c>
      <c r="E3837" t="str">
        <f>タスク実績csv元!I3837&amp;""</f>
        <v/>
      </c>
      <c r="F3837" t="str">
        <f>タスク実績csv元!D3837</f>
        <v>SOTC080再設計</v>
      </c>
      <c r="G3837" t="str">
        <f t="shared" si="59"/>
        <v>INSERT INTO task_achivement(task_no,achive_date,end_time,start_time,task_detail,memo)VALUES('{fa1d15a7-0fa5-46a0-b2a9-9b86fd9480ff}','2023/03/07','2023/03/07 17:00:00','2023/03/07 16:45:00','','SOTC080再設計');</v>
      </c>
    </row>
    <row r="3838" spans="1:7">
      <c r="A3838" s="48" t="str">
        <f>_xlfn.XLOOKUP(_xlfn.XLOOKUP(MID(タスク実績csv元!C3838,1,SEARCH(":",タスク実績csv元!C3838)-1),リスト!F:F,リスト!G:G)&amp;MID(タスク実績csv元!C3838,SEARCH(":",タスク実績csv元!C3838),999),タスクDB!K:K,タスクDB!A:A)</f>
        <v>{8bf29be6-00eb-4704-99d7-d935cf00aff3}</v>
      </c>
      <c r="B3838" s="11">
        <f>タスク実績csv元!A3838</f>
        <v>44992</v>
      </c>
      <c r="C3838" s="54">
        <f>タスク実績csv元!F3838</f>
        <v>0.73958333333333337</v>
      </c>
      <c r="D3838" s="54">
        <f>タスク実績csv元!E3838</f>
        <v>0.70833333333333337</v>
      </c>
      <c r="E3838" t="str">
        <f>タスク実績csv元!I3838&amp;""</f>
        <v/>
      </c>
      <c r="F3838" t="str">
        <f>タスク実績csv元!D3838</f>
        <v>SIT状況報告</v>
      </c>
      <c r="G3838" t="str">
        <f t="shared" si="59"/>
        <v>INSERT INTO task_achivement(task_no,achive_date,end_time,start_time,task_detail,memo)VALUES('{8bf29be6-00eb-4704-99d7-d935cf00aff3}','2023/03/07','2023/03/07 17:45:00','2023/03/07 17:00:00','','SIT状況報告');</v>
      </c>
    </row>
    <row r="3839" spans="1:7">
      <c r="A3839" s="48" t="str">
        <f>_xlfn.XLOOKUP(_xlfn.XLOOKUP(MID(タスク実績csv元!C3839,1,SEARCH(":",タスク実績csv元!C3839)-1),リスト!F:F,リスト!G:G)&amp;MID(タスク実績csv元!C3839,SEARCH(":",タスク実績csv元!C3839),999),タスクDB!K:K,タスクDB!A:A)</f>
        <v>{fa1d15a7-0fa5-46a0-b2a9-9b86fd9480ff}</v>
      </c>
      <c r="B3839" s="11">
        <f>タスク実績csv元!A3839</f>
        <v>44992</v>
      </c>
      <c r="C3839" s="54">
        <f>タスク実績csv元!F3839</f>
        <v>0.77083333333333337</v>
      </c>
      <c r="D3839" s="54">
        <f>タスク実績csv元!E3839</f>
        <v>0.73958333333333337</v>
      </c>
      <c r="E3839" t="str">
        <f>タスク実績csv元!I3839&amp;""</f>
        <v/>
      </c>
      <c r="F3839" t="str">
        <f>タスク実績csv元!D3839</f>
        <v>HULFT作業依頼整理</v>
      </c>
      <c r="G3839" t="str">
        <f t="shared" si="59"/>
        <v>INSERT INTO task_achivement(task_no,achive_date,end_time,start_time,task_detail,memo)VALUES('{fa1d15a7-0fa5-46a0-b2a9-9b86fd9480ff}','2023/03/07','2023/03/07 18:30:00','2023/03/07 17:45:00','','HULFT作業依頼整理');</v>
      </c>
    </row>
    <row r="3840" spans="1:7">
      <c r="A3840" s="48" t="str">
        <f>_xlfn.XLOOKUP(_xlfn.XLOOKUP(MID(タスク実績csv元!C3840,1,SEARCH(":",タスク実績csv元!C3840)-1),リスト!F:F,リスト!G:G)&amp;MID(タスク実績csv元!C3840,SEARCH(":",タスク実績csv元!C3840),999),タスクDB!K:K,タスクDB!A:A)</f>
        <v>{fa1d15a7-0fa5-46a0-b2a9-9b86fd9480ff}</v>
      </c>
      <c r="B3840" s="11">
        <f>タスク実績csv元!A3840</f>
        <v>44992</v>
      </c>
      <c r="C3840" s="54">
        <f>タスク実績csv元!F3840</f>
        <v>0.86458333333333337</v>
      </c>
      <c r="D3840" s="54">
        <f>タスク実績csv元!E3840</f>
        <v>0.83333333333333337</v>
      </c>
      <c r="E3840" t="str">
        <f>タスク実績csv元!I3840&amp;""</f>
        <v/>
      </c>
      <c r="F3840" t="str">
        <f>タスク実績csv元!D3840</f>
        <v>SPTP030(従業員立替)再設計</v>
      </c>
      <c r="G3840" t="str">
        <f t="shared" si="59"/>
        <v>INSERT INTO task_achivement(task_no,achive_date,end_time,start_time,task_detail,memo)VALUES('{fa1d15a7-0fa5-46a0-b2a9-9b86fd9480ff}','2023/03/07','2023/03/07 20:45:00','2023/03/07 20:00:00','','SPTP030(従業員立替)再設計');</v>
      </c>
    </row>
    <row r="3841" spans="1:7">
      <c r="A3841" s="48" t="str">
        <f>_xlfn.XLOOKUP(_xlfn.XLOOKUP(MID(タスク実績csv元!C3841,1,SEARCH(":",タスク実績csv元!C3841)-1),リスト!F:F,リスト!G:G)&amp;MID(タスク実績csv元!C3841,SEARCH(":",タスク実績csv元!C3841),999),タスクDB!K:K,タスクDB!A:A)</f>
        <v>{fa1d15a7-0fa5-46a0-b2a9-9b86fd9480ff}</v>
      </c>
      <c r="B3841" s="11">
        <f>タスク実績csv元!A3841</f>
        <v>44992</v>
      </c>
      <c r="C3841" s="54">
        <f>タスク実績csv元!F3841</f>
        <v>0.91666666666666663</v>
      </c>
      <c r="D3841" s="54">
        <f>タスク実績csv元!E3841</f>
        <v>0.88541666666666663</v>
      </c>
      <c r="E3841" t="str">
        <f>タスク実績csv元!I3841&amp;""</f>
        <v/>
      </c>
      <c r="F3841" t="str">
        <f>タスク実績csv元!D3841</f>
        <v>SPTP030(従業員立替)再設計</v>
      </c>
      <c r="G3841" t="str">
        <f t="shared" si="59"/>
        <v>INSERT INTO task_achivement(task_no,achive_date,end_time,start_time,task_detail,memo)VALUES('{fa1d15a7-0fa5-46a0-b2a9-9b86fd9480ff}','2023/03/07','2023/03/07 22:00:00','2023/03/07 21:15:00','','SPTP030(従業員立替)再設計');</v>
      </c>
    </row>
    <row r="3842" spans="1:7">
      <c r="A3842" s="48" t="str">
        <f>_xlfn.XLOOKUP(_xlfn.XLOOKUP(MID(タスク実績csv元!C3842,1,SEARCH(":",タスク実績csv元!C3842)-1),リスト!F:F,リスト!G:G)&amp;MID(タスク実績csv元!C3842,SEARCH(":",タスク実績csv元!C3842),999),タスクDB!K:K,タスクDB!A:A)</f>
        <v>{d6dd5ea2-1ba0-4a81-b7f9-392596660667}</v>
      </c>
      <c r="B3842" s="11">
        <f>タスク実績csv元!A3842</f>
        <v>44993</v>
      </c>
      <c r="C3842" s="54">
        <f>タスク実績csv元!F3842</f>
        <v>0.4375</v>
      </c>
      <c r="D3842" s="54">
        <f>タスク実績csv元!E3842</f>
        <v>0.39583333333333331</v>
      </c>
      <c r="E3842" t="str">
        <f>タスク実績csv元!I3842&amp;""</f>
        <v/>
      </c>
      <c r="F3842" t="str">
        <f>タスク実績csv元!D3842</f>
        <v>本番リリース対応</v>
      </c>
      <c r="G3842" t="str">
        <f t="shared" si="59"/>
        <v>INSERT INTO task_achivement(task_no,achive_date,end_time,start_time,task_detail,memo)VALUES('{d6dd5ea2-1ba0-4a81-b7f9-392596660667}','2023/03/08','2023/03/08 10:30:00','2023/03/08 09:30:00','','本番リリース対応');</v>
      </c>
    </row>
    <row r="3843" spans="1:7">
      <c r="A3843" s="48" t="str">
        <f>_xlfn.XLOOKUP(_xlfn.XLOOKUP(MID(タスク実績csv元!C3843,1,SEARCH(":",タスク実績csv元!C3843)-1),リスト!F:F,リスト!G:G)&amp;MID(タスク実績csv元!C3843,SEARCH(":",タスク実績csv元!C3843),999),タスクDB!K:K,タスクDB!A:A)</f>
        <v>{1364ffab-d0f2-41d6-9eab-c1e1da536e69}</v>
      </c>
      <c r="B3843" s="11">
        <f>タスク実績csv元!A3843</f>
        <v>44993</v>
      </c>
      <c r="C3843" s="54">
        <f>タスク実績csv元!F3843</f>
        <v>0.5</v>
      </c>
      <c r="D3843" s="54">
        <f>タスク実績csv元!E3843</f>
        <v>0.4375</v>
      </c>
      <c r="E3843" t="str">
        <f>タスク実績csv元!I3843&amp;""</f>
        <v/>
      </c>
      <c r="F3843" t="str">
        <f>タスク実績csv元!D3843</f>
        <v>課題回答</v>
      </c>
      <c r="G3843" t="str">
        <f t="shared" ref="G3843:G3906" si="60">IF(B3843=0,"","INSERT INTO task_achivement("&amp;$A$1&amp;","&amp;$B$1&amp;","&amp;$C$1&amp;","&amp;$D$1&amp;","&amp;$E$1&amp;","&amp;$F$1&amp;")VALUES('"&amp;A3843&amp;"',"&amp;IF(B3843="","null","'"&amp;TEXT(B3843,"yyyy/MM/dd")&amp;"'")&amp;","&amp;IF(C3843="","null","'"&amp;TEXT(B3843,"yyyy/MM/dd")&amp;" "&amp;TEXT(C3843,"HH:mm:ss")&amp;"'")&amp;","&amp;IF(D3843="","null","'"&amp;TEXT(B3843,"yyyy/MM/dd")&amp;" "&amp;TEXT(D3843,"HH:mm:ss")&amp;"'")&amp;",'"&amp;E3843&amp;"','"&amp;F3843&amp;"');")</f>
        <v>INSERT INTO task_achivement(task_no,achive_date,end_time,start_time,task_detail,memo)VALUES('{1364ffab-d0f2-41d6-9eab-c1e1da536e69}','2023/03/08','2023/03/08 12:00:00','2023/03/08 10:30:00','','課題回答');</v>
      </c>
    </row>
    <row r="3844" spans="1:7">
      <c r="A3844" s="48" t="str">
        <f>_xlfn.XLOOKUP(_xlfn.XLOOKUP(MID(タスク実績csv元!C3844,1,SEARCH(":",タスク実績csv元!C3844)-1),リスト!F:F,リスト!G:G)&amp;MID(タスク実績csv元!C3844,SEARCH(":",タスク実績csv元!C3844),999),タスクDB!K:K,タスクDB!A:A)</f>
        <v>{a408d1d0-5a8d-4eb6-94c5-b96fcadc8e0a}</v>
      </c>
      <c r="B3844" s="11">
        <f>タスク実績csv元!A3844</f>
        <v>44993</v>
      </c>
      <c r="C3844" s="54">
        <f>タスク実績csv元!F3844</f>
        <v>0.60416666666666663</v>
      </c>
      <c r="D3844" s="54">
        <f>タスク実績csv元!E3844</f>
        <v>0.54166666666666663</v>
      </c>
      <c r="E3844" t="str">
        <f>タスク実績csv元!I3844&amp;""</f>
        <v/>
      </c>
      <c r="F3844" t="str">
        <f>タスク実績csv元!D3844</f>
        <v>シナリオレビュー</v>
      </c>
      <c r="G3844" t="str">
        <f t="shared" si="60"/>
        <v>INSERT INTO task_achivement(task_no,achive_date,end_time,start_time,task_detail,memo)VALUES('{a408d1d0-5a8d-4eb6-94c5-b96fcadc8e0a}','2023/03/08','2023/03/08 14:30:00','2023/03/08 13:00:00','','シナリオレビュー');</v>
      </c>
    </row>
    <row r="3845" spans="1:7">
      <c r="A3845" s="48" t="str">
        <f>_xlfn.XLOOKUP(_xlfn.XLOOKUP(MID(タスク実績csv元!C3845,1,SEARCH(":",タスク実績csv元!C3845)-1),リスト!F:F,リスト!G:G)&amp;MID(タスク実績csv元!C3845,SEARCH(":",タスク実績csv元!C3845),999),タスクDB!K:K,タスクDB!A:A)</f>
        <v>{fa1d15a7-0fa5-46a0-b2a9-9b86fd9480ff}</v>
      </c>
      <c r="B3845" s="11">
        <f>タスク実績csv元!A3845</f>
        <v>44993</v>
      </c>
      <c r="C3845" s="54">
        <f>タスク実績csv元!F3845</f>
        <v>0.625</v>
      </c>
      <c r="D3845" s="54">
        <f>タスク実績csv元!E3845</f>
        <v>0.60416666666666663</v>
      </c>
      <c r="E3845" t="str">
        <f>タスク実績csv元!I3845&amp;""</f>
        <v/>
      </c>
      <c r="F3845" t="str">
        <f>タスク実績csv元!D3845</f>
        <v>HULFT問い合わせ確認</v>
      </c>
      <c r="G3845" t="str">
        <f t="shared" si="60"/>
        <v>INSERT INTO task_achivement(task_no,achive_date,end_time,start_time,task_detail,memo)VALUES('{fa1d15a7-0fa5-46a0-b2a9-9b86fd9480ff}','2023/03/08','2023/03/08 15:00:00','2023/03/08 14:30:00','','HULFT問い合わせ確認');</v>
      </c>
    </row>
    <row r="3846" spans="1:7">
      <c r="A3846" s="48" t="str">
        <f>_xlfn.XLOOKUP(_xlfn.XLOOKUP(MID(タスク実績csv元!C3846,1,SEARCH(":",タスク実績csv元!C3846)-1),リスト!F:F,リスト!G:G)&amp;MID(タスク実績csv元!C3846,SEARCH(":",タスク実績csv元!C3846),999),タスクDB!K:K,タスクDB!A:A)</f>
        <v>{eccefbf1-a852-44a0-af6a-c2c31b42f737}</v>
      </c>
      <c r="B3846" s="11">
        <f>タスク実績csv元!A3846</f>
        <v>44993</v>
      </c>
      <c r="C3846" s="54">
        <f>タスク実績csv元!F3846</f>
        <v>0.6875</v>
      </c>
      <c r="D3846" s="54">
        <f>タスク実績csv元!E3846</f>
        <v>0.625</v>
      </c>
      <c r="E3846" t="str">
        <f>タスク実績csv元!I3846&amp;""</f>
        <v/>
      </c>
      <c r="F3846" t="str">
        <f>タスク実績csv元!D3846</f>
        <v>SWTD状況連携(福井)</v>
      </c>
      <c r="G3846" t="str">
        <f t="shared" si="60"/>
        <v>INSERT INTO task_achivement(task_no,achive_date,end_time,start_time,task_detail,memo)VALUES('{eccefbf1-a852-44a0-af6a-c2c31b42f737}','2023/03/08','2023/03/08 16:30:00','2023/03/08 15:00:00','','SWTD状況連携(福井)');</v>
      </c>
    </row>
    <row r="3847" spans="1:7">
      <c r="A3847" s="48" t="str">
        <f>_xlfn.XLOOKUP(_xlfn.XLOOKUP(MID(タスク実績csv元!C3847,1,SEARCH(":",タスク実績csv元!C3847)-1),リスト!F:F,リスト!G:G)&amp;MID(タスク実績csv元!C3847,SEARCH(":",タスク実績csv元!C3847),999),タスクDB!K:K,タスクDB!A:A)</f>
        <v>{fa1d15a7-0fa5-46a0-b2a9-9b86fd9480ff}</v>
      </c>
      <c r="B3847" s="11">
        <f>タスク実績csv元!A3847</f>
        <v>44993</v>
      </c>
      <c r="C3847" s="54">
        <f>タスク実績csv元!F3847</f>
        <v>0.70833333333333337</v>
      </c>
      <c r="D3847" s="54">
        <f>タスク実績csv元!E3847</f>
        <v>0.6875</v>
      </c>
      <c r="E3847" t="str">
        <f>タスク実績csv元!I3847&amp;""</f>
        <v/>
      </c>
      <c r="F3847" t="str">
        <f>タスク実績csv元!D3847</f>
        <v>メール対応</v>
      </c>
      <c r="G3847" t="str">
        <f t="shared" si="60"/>
        <v>INSERT INTO task_achivement(task_no,achive_date,end_time,start_time,task_detail,memo)VALUES('{fa1d15a7-0fa5-46a0-b2a9-9b86fd9480ff}','2023/03/08','2023/03/08 17:00:00','2023/03/08 16:30:00','','メール対応');</v>
      </c>
    </row>
    <row r="3848" spans="1:7">
      <c r="A3848" s="48" t="str">
        <f>_xlfn.XLOOKUP(_xlfn.XLOOKUP(MID(タスク実績csv元!C3848,1,SEARCH(":",タスク実績csv元!C3848)-1),リスト!F:F,リスト!G:G)&amp;MID(タスク実績csv元!C3848,SEARCH(":",タスク実績csv元!C3848),999),タスクDB!K:K,タスクDB!A:A)</f>
        <v>{eccefbf1-a852-44a0-af6a-c2c31b42f737}</v>
      </c>
      <c r="B3848" s="11">
        <f>タスク実績csv元!A3848</f>
        <v>44993</v>
      </c>
      <c r="C3848" s="54">
        <f>タスク実績csv元!F3848</f>
        <v>0.75</v>
      </c>
      <c r="D3848" s="54">
        <f>タスク実績csv元!E3848</f>
        <v>0.70833333333333337</v>
      </c>
      <c r="E3848" t="str">
        <f>タスク実績csv元!I3848&amp;""</f>
        <v/>
      </c>
      <c r="F3848" t="str">
        <f>タスク実績csv元!D3848</f>
        <v>状況確認(木幡)</v>
      </c>
      <c r="G3848" t="str">
        <f t="shared" si="60"/>
        <v>INSERT INTO task_achivement(task_no,achive_date,end_time,start_time,task_detail,memo)VALUES('{eccefbf1-a852-44a0-af6a-c2c31b42f737}','2023/03/08','2023/03/08 18:00:00','2023/03/08 17:00:00','','状況確認(木幡)');</v>
      </c>
    </row>
    <row r="3849" spans="1:7">
      <c r="A3849" s="48" t="str">
        <f>_xlfn.XLOOKUP(_xlfn.XLOOKUP(MID(タスク実績csv元!C3849,1,SEARCH(":",タスク実績csv元!C3849)-1),リスト!F:F,リスト!G:G)&amp;MID(タスク実績csv元!C3849,SEARCH(":",タスク実績csv元!C3849),999),タスクDB!K:K,タスクDB!A:A)</f>
        <v>{eccefbf1-a852-44a0-af6a-c2c31b42f737}</v>
      </c>
      <c r="B3849" s="11">
        <f>タスク実績csv元!A3849</f>
        <v>44993</v>
      </c>
      <c r="C3849" s="54">
        <f>タスク実績csv元!F3849</f>
        <v>0.79166666666666663</v>
      </c>
      <c r="D3849" s="54">
        <f>タスク実績csv元!E3849</f>
        <v>0.75</v>
      </c>
      <c r="E3849" t="str">
        <f>タスク実績csv元!I3849&amp;""</f>
        <v/>
      </c>
      <c r="F3849" t="str">
        <f>タスク実績csv元!D3849</f>
        <v>夕会</v>
      </c>
      <c r="G3849" t="str">
        <f t="shared" si="60"/>
        <v>INSERT INTO task_achivement(task_no,achive_date,end_time,start_time,task_detail,memo)VALUES('{eccefbf1-a852-44a0-af6a-c2c31b42f737}','2023/03/08','2023/03/08 19:00:00','2023/03/08 18:00:00','','夕会');</v>
      </c>
    </row>
    <row r="3850" spans="1:7">
      <c r="A3850" s="48" t="str">
        <f>_xlfn.XLOOKUP(_xlfn.XLOOKUP(MID(タスク実績csv元!C3850,1,SEARCH(":",タスク実績csv元!C3850)-1),リスト!F:F,リスト!G:G)&amp;MID(タスク実績csv元!C3850,SEARCH(":",タスク実績csv元!C3850),999),タスクDB!K:K,タスクDB!A:A)</f>
        <v>{eccefbf1-a852-44a0-af6a-c2c31b42f737}</v>
      </c>
      <c r="B3850" s="11">
        <f>タスク実績csv元!A3850</f>
        <v>44993</v>
      </c>
      <c r="C3850" s="54">
        <f>タスク実績csv元!F3850</f>
        <v>0.83333333333333337</v>
      </c>
      <c r="D3850" s="54">
        <f>タスク実績csv元!E3850</f>
        <v>0.79166666666666663</v>
      </c>
      <c r="E3850" t="str">
        <f>タスク実績csv元!I3850&amp;""</f>
        <v/>
      </c>
      <c r="F3850" t="str">
        <f>タスク実績csv元!D3850</f>
        <v>画面設計書レビュー観点打ち合わせ</v>
      </c>
      <c r="G3850" t="str">
        <f t="shared" si="60"/>
        <v>INSERT INTO task_achivement(task_no,achive_date,end_time,start_time,task_detail,memo)VALUES('{eccefbf1-a852-44a0-af6a-c2c31b42f737}','2023/03/08','2023/03/08 20:00:00','2023/03/08 19:00:00','','画面設計書レビュー観点打ち合わせ');</v>
      </c>
    </row>
    <row r="3851" spans="1:7">
      <c r="A3851" s="48" t="str">
        <f>_xlfn.XLOOKUP(_xlfn.XLOOKUP(MID(タスク実績csv元!C3851,1,SEARCH(":",タスク実績csv元!C3851)-1),リスト!F:F,リスト!G:G)&amp;MID(タスク実績csv元!C3851,SEARCH(":",タスク実績csv元!C3851),999),タスクDB!K:K,タスクDB!A:A)</f>
        <v>{d6dd5ea2-1ba0-4a81-b7f9-392596660667}</v>
      </c>
      <c r="B3851" s="11">
        <f>タスク実績csv元!A3851</f>
        <v>44993</v>
      </c>
      <c r="C3851" s="54">
        <f>タスク実績csv元!F3851</f>
        <v>1</v>
      </c>
      <c r="D3851" s="54">
        <f>タスク実績csv元!E3851</f>
        <v>0.95833333333333337</v>
      </c>
      <c r="E3851" t="str">
        <f>タスク実績csv元!I3851&amp;""</f>
        <v/>
      </c>
      <c r="F3851" t="str">
        <f>タスク実績csv元!D3851</f>
        <v>データコピー準備</v>
      </c>
      <c r="G3851" t="str">
        <f t="shared" si="60"/>
        <v>INSERT INTO task_achivement(task_no,achive_date,end_time,start_time,task_detail,memo)VALUES('{d6dd5ea2-1ba0-4a81-b7f9-392596660667}','2023/03/08','2023/03/08 00:00:00','2023/03/08 23:00:00','','データコピー準備');</v>
      </c>
    </row>
    <row r="3852" spans="1:7">
      <c r="A3852" s="48" t="str">
        <f>_xlfn.XLOOKUP(_xlfn.XLOOKUP(MID(タスク実績csv元!C3852,1,SEARCH(":",タスク実績csv元!C3852)-1),リスト!F:F,リスト!G:G)&amp;MID(タスク実績csv元!C3852,SEARCH(":",タスク実績csv元!C3852),999),タスクDB!K:K,タスクDB!A:A)</f>
        <v>{d6dd5ea2-1ba0-4a81-b7f9-392596660667}</v>
      </c>
      <c r="B3852" s="11">
        <f>タスク実績csv元!A3852</f>
        <v>44994</v>
      </c>
      <c r="C3852" s="54">
        <f>タスク実績csv元!F3852</f>
        <v>4.1666666666666664E-2</v>
      </c>
      <c r="D3852" s="54">
        <f>タスク実績csv元!E3852</f>
        <v>0</v>
      </c>
      <c r="E3852" t="str">
        <f>タスク実績csv元!I3852&amp;""</f>
        <v/>
      </c>
      <c r="F3852" t="str">
        <f>タスク実績csv元!D3852</f>
        <v>データコピー準備</v>
      </c>
      <c r="G3852" t="str">
        <f t="shared" si="60"/>
        <v>INSERT INTO task_achivement(task_no,achive_date,end_time,start_time,task_detail,memo)VALUES('{d6dd5ea2-1ba0-4a81-b7f9-392596660667}','2023/03/09','2023/03/09 01:00:00','2023/03/09 00:00:00','','データコピー準備');</v>
      </c>
    </row>
    <row r="3853" spans="1:7">
      <c r="A3853" s="48" t="str">
        <f>_xlfn.XLOOKUP(_xlfn.XLOOKUP(MID(タスク実績csv元!C3853,1,SEARCH(":",タスク実績csv元!C3853)-1),リスト!F:F,リスト!G:G)&amp;MID(タスク実績csv元!C3853,SEARCH(":",タスク実績csv元!C3853),999),タスクDB!K:K,タスクDB!A:A)</f>
        <v>{58914bdf-a1fd-459a-854b-231f94bcb8b8}</v>
      </c>
      <c r="B3853" s="11">
        <f>タスク実績csv元!A3853</f>
        <v>44994</v>
      </c>
      <c r="C3853" s="54">
        <f>タスク実績csv元!F3853</f>
        <v>0.5</v>
      </c>
      <c r="D3853" s="54">
        <f>タスク実績csv元!E3853</f>
        <v>0.39583333333333331</v>
      </c>
      <c r="E3853" t="str">
        <f>タスク実績csv元!I3853&amp;""</f>
        <v/>
      </c>
      <c r="F3853" t="str">
        <f>タスク実績csv元!D3853</f>
        <v>有給</v>
      </c>
      <c r="G3853" t="str">
        <f t="shared" si="60"/>
        <v>INSERT INTO task_achivement(task_no,achive_date,end_time,start_time,task_detail,memo)VALUES('{58914bdf-a1fd-459a-854b-231f94bcb8b8}','2023/03/09','2023/03/09 12:00:00','2023/03/09 09:30:00','','有給');</v>
      </c>
    </row>
    <row r="3854" spans="1:7">
      <c r="A3854" s="48" t="str">
        <f>_xlfn.XLOOKUP(_xlfn.XLOOKUP(MID(タスク実績csv元!C3854,1,SEARCH(":",タスク実績csv元!C3854)-1),リスト!F:F,リスト!G:G)&amp;MID(タスク実績csv元!C3854,SEARCH(":",タスク実績csv元!C3854),999),タスクDB!K:K,タスクDB!A:A)</f>
        <v>{58914bdf-a1fd-459a-854b-231f94bcb8b8}</v>
      </c>
      <c r="B3854" s="11">
        <f>タスク実績csv元!A3854</f>
        <v>44994</v>
      </c>
      <c r="C3854" s="54">
        <f>タスク実績csv元!F3854</f>
        <v>0.75</v>
      </c>
      <c r="D3854" s="54">
        <f>タスク実績csv元!E3854</f>
        <v>0.54166666666666663</v>
      </c>
      <c r="E3854" t="str">
        <f>タスク実績csv元!I3854&amp;""</f>
        <v/>
      </c>
      <c r="F3854" t="str">
        <f>タスク実績csv元!D3854</f>
        <v>有給</v>
      </c>
      <c r="G3854" t="str">
        <f t="shared" si="60"/>
        <v>INSERT INTO task_achivement(task_no,achive_date,end_time,start_time,task_detail,memo)VALUES('{58914bdf-a1fd-459a-854b-231f94bcb8b8}','2023/03/09','2023/03/09 18:00:00','2023/03/09 13:00:00','','有給');</v>
      </c>
    </row>
    <row r="3855" spans="1:7">
      <c r="A3855" s="48" t="str">
        <f>_xlfn.XLOOKUP(_xlfn.XLOOKUP(MID(タスク実績csv元!C3855,1,SEARCH(":",タスク実績csv元!C3855)-1),リスト!F:F,リスト!G:G)&amp;MID(タスク実績csv元!C3855,SEARCH(":",タスク実績csv元!C3855),999),タスクDB!K:K,タスクDB!A:A)</f>
        <v>{d6dd5ea2-1ba0-4a81-b7f9-392596660667}</v>
      </c>
      <c r="B3855" s="11">
        <f>タスク実績csv元!A3855</f>
        <v>44995</v>
      </c>
      <c r="C3855" s="54">
        <f>タスク実績csv元!F3855</f>
        <v>0.375</v>
      </c>
      <c r="D3855" s="54">
        <f>タスク実績csv元!E3855</f>
        <v>0.30208333333333331</v>
      </c>
      <c r="E3855" t="str">
        <f>タスク実績csv元!I3855&amp;""</f>
        <v/>
      </c>
      <c r="F3855" t="str">
        <f>タスク実績csv元!D3855</f>
        <v>データコピー</v>
      </c>
      <c r="G3855" t="str">
        <f t="shared" si="60"/>
        <v>INSERT INTO task_achivement(task_no,achive_date,end_time,start_time,task_detail,memo)VALUES('{d6dd5ea2-1ba0-4a81-b7f9-392596660667}','2023/03/10','2023/03/10 09:00:00','2023/03/10 07:15:00','','データコピー');</v>
      </c>
    </row>
    <row r="3856" spans="1:7">
      <c r="A3856" s="48" t="str">
        <f>_xlfn.XLOOKUP(_xlfn.XLOOKUP(MID(タスク実績csv元!C3856,1,SEARCH(":",タスク実績csv元!C3856)-1),リスト!F:F,リスト!G:G)&amp;MID(タスク実績csv元!C3856,SEARCH(":",タスク実績csv元!C3856),999),タスクDB!K:K,タスクDB!A:A)</f>
        <v>{d0d80a67-6f4b-4c2c-8010-bd45acbcca47}</v>
      </c>
      <c r="B3856" s="11">
        <f>タスク実績csv元!A3856</f>
        <v>44995</v>
      </c>
      <c r="C3856" s="54">
        <f>タスク実績csv元!F3856</f>
        <v>0.40625</v>
      </c>
      <c r="D3856" s="54">
        <f>タスク実績csv元!E3856</f>
        <v>0.39583333333333331</v>
      </c>
      <c r="E3856" t="str">
        <f>タスク実績csv元!I3856&amp;""</f>
        <v/>
      </c>
      <c r="F3856" t="str">
        <f>タスク実績csv元!D3856</f>
        <v>状況把握</v>
      </c>
      <c r="G3856" t="str">
        <f t="shared" si="60"/>
        <v>INSERT INTO task_achivement(task_no,achive_date,end_time,start_time,task_detail,memo)VALUES('{d0d80a67-6f4b-4c2c-8010-bd45acbcca47}','2023/03/10','2023/03/10 09:45:00','2023/03/10 09:30:00','','状況把握');</v>
      </c>
    </row>
    <row r="3857" spans="1:7">
      <c r="A3857" s="48" t="str">
        <f>_xlfn.XLOOKUP(_xlfn.XLOOKUP(MID(タスク実績csv元!C3857,1,SEARCH(":",タスク実績csv元!C3857)-1),リスト!F:F,リスト!G:G)&amp;MID(タスク実績csv元!C3857,SEARCH(":",タスク実績csv元!C3857),999),タスクDB!K:K,タスクDB!A:A)</f>
        <v>{4c39d40d-b35f-4cfa-b549-6c5de24454e2}</v>
      </c>
      <c r="B3857" s="11">
        <f>タスク実績csv元!A3857</f>
        <v>44995</v>
      </c>
      <c r="C3857" s="54">
        <f>タスク実績csv元!F3857</f>
        <v>0.41666666666666669</v>
      </c>
      <c r="D3857" s="54">
        <f>タスク実績csv元!E3857</f>
        <v>0.40625</v>
      </c>
      <c r="E3857" t="str">
        <f>タスク実績csv元!I3857&amp;""</f>
        <v/>
      </c>
      <c r="F3857" t="str">
        <f>タスク実績csv元!D3857</f>
        <v>朝会</v>
      </c>
      <c r="G3857" t="str">
        <f t="shared" si="60"/>
        <v>INSERT INTO task_achivement(task_no,achive_date,end_time,start_time,task_detail,memo)VALUES('{4c39d40d-b35f-4cfa-b549-6c5de24454e2}','2023/03/10','2023/03/10 10:00:00','2023/03/10 09:45:00','','朝会');</v>
      </c>
    </row>
    <row r="3858" spans="1:7">
      <c r="A3858" s="48" t="str">
        <f>_xlfn.XLOOKUP(_xlfn.XLOOKUP(MID(タスク実績csv元!C3858,1,SEARCH(":",タスク実績csv元!C3858)-1),リスト!F:F,リスト!G:G)&amp;MID(タスク実績csv元!C3858,SEARCH(":",タスク実績csv元!C3858),999),タスクDB!K:K,タスクDB!A:A)</f>
        <v>{174424ef-9069-4fbb-b50f-0cbcb928f44d}</v>
      </c>
      <c r="B3858" s="11">
        <f>タスク実績csv元!A3858</f>
        <v>44995</v>
      </c>
      <c r="C3858" s="54">
        <f>タスク実績csv元!F3858</f>
        <v>0.5</v>
      </c>
      <c r="D3858" s="54">
        <f>タスク実績csv元!E3858</f>
        <v>0.41666666666666669</v>
      </c>
      <c r="E3858" t="str">
        <f>タスク実績csv元!I3858&amp;""</f>
        <v/>
      </c>
      <c r="F3858" t="str">
        <f>タスク実績csv元!D3858</f>
        <v>引き継ぎ打合せ</v>
      </c>
      <c r="G3858" t="str">
        <f t="shared" si="60"/>
        <v>INSERT INTO task_achivement(task_no,achive_date,end_time,start_time,task_detail,memo)VALUES('{174424ef-9069-4fbb-b50f-0cbcb928f44d}','2023/03/10','2023/03/10 12:00:00','2023/03/10 10:00:00','','引き継ぎ打合せ');</v>
      </c>
    </row>
    <row r="3859" spans="1:7">
      <c r="A3859" s="48" t="str">
        <f>_xlfn.XLOOKUP(_xlfn.XLOOKUP(MID(タスク実績csv元!C3859,1,SEARCH(":",タスク実績csv元!C3859)-1),リスト!F:F,リスト!G:G)&amp;MID(タスク実績csv元!C3859,SEARCH(":",タスク実績csv元!C3859),999),タスクDB!K:K,タスクDB!A:A)</f>
        <v>{8bf29be6-00eb-4704-99d7-d935cf00aff3}</v>
      </c>
      <c r="B3859" s="11">
        <f>タスク実績csv元!A3859</f>
        <v>44995</v>
      </c>
      <c r="C3859" s="54">
        <f>タスク実績csv元!F3859</f>
        <v>0.625</v>
      </c>
      <c r="D3859" s="54">
        <f>タスク実績csv元!E3859</f>
        <v>0.54166666666666663</v>
      </c>
      <c r="E3859" t="str">
        <f>タスク実績csv元!I3859&amp;""</f>
        <v/>
      </c>
      <c r="F3859" t="str">
        <f>タスク実績csv元!D3859</f>
        <v>要件整理</v>
      </c>
      <c r="G3859" t="str">
        <f t="shared" si="60"/>
        <v>INSERT INTO task_achivement(task_no,achive_date,end_time,start_time,task_detail,memo)VALUES('{8bf29be6-00eb-4704-99d7-d935cf00aff3}','2023/03/10','2023/03/10 15:00:00','2023/03/10 13:00:00','','要件整理');</v>
      </c>
    </row>
    <row r="3860" spans="1:7">
      <c r="A3860" s="48" t="str">
        <f>_xlfn.XLOOKUP(_xlfn.XLOOKUP(MID(タスク実績csv元!C3860,1,SEARCH(":",タスク実績csv元!C3860)-1),リスト!F:F,リスト!G:G)&amp;MID(タスク実績csv元!C3860,SEARCH(":",タスク実績csv元!C3860),999),タスクDB!K:K,タスクDB!A:A)</f>
        <v>{fa1d15a7-0fa5-46a0-b2a9-9b86fd9480ff}</v>
      </c>
      <c r="B3860" s="11">
        <f>タスク実績csv元!A3860</f>
        <v>44995</v>
      </c>
      <c r="C3860" s="54">
        <f>タスク実績csv元!F3860</f>
        <v>0.65625</v>
      </c>
      <c r="D3860" s="54">
        <f>タスク実績csv元!E3860</f>
        <v>0.625</v>
      </c>
      <c r="E3860" t="str">
        <f>タスク実績csv元!I3860&amp;""</f>
        <v/>
      </c>
      <c r="F3860" t="str">
        <f>タスク実績csv元!D3860</f>
        <v>MDG連携エラー対応(追加質問)</v>
      </c>
      <c r="G3860" t="str">
        <f t="shared" si="60"/>
        <v>INSERT INTO task_achivement(task_no,achive_date,end_time,start_time,task_detail,memo)VALUES('{fa1d15a7-0fa5-46a0-b2a9-9b86fd9480ff}','2023/03/10','2023/03/10 15:45:00','2023/03/10 15:00:00','','MDG連携エラー対応(追加質問)');</v>
      </c>
    </row>
    <row r="3861" spans="1:7">
      <c r="A3861" s="48" t="str">
        <f>_xlfn.XLOOKUP(_xlfn.XLOOKUP(MID(タスク実績csv元!C3861,1,SEARCH(":",タスク実績csv元!C3861)-1),リスト!F:F,リスト!G:G)&amp;MID(タスク実績csv元!C3861,SEARCH(":",タスク実績csv元!C3861),999),タスクDB!K:K,タスクDB!A:A)</f>
        <v>{fa1d15a7-0fa5-46a0-b2a9-9b86fd9480ff}</v>
      </c>
      <c r="B3861" s="11">
        <f>タスク実績csv元!A3861</f>
        <v>44995</v>
      </c>
      <c r="C3861" s="54">
        <f>タスク実績csv元!F3861</f>
        <v>0.66666666666666663</v>
      </c>
      <c r="D3861" s="54">
        <f>タスク実績csv元!E3861</f>
        <v>0.65625</v>
      </c>
      <c r="E3861" t="str">
        <f>タスク実績csv元!I3861&amp;""</f>
        <v/>
      </c>
      <c r="F3861" t="str">
        <f>タスク実績csv元!D3861</f>
        <v>メール整理</v>
      </c>
      <c r="G3861" t="str">
        <f t="shared" si="60"/>
        <v>INSERT INTO task_achivement(task_no,achive_date,end_time,start_time,task_detail,memo)VALUES('{fa1d15a7-0fa5-46a0-b2a9-9b86fd9480ff}','2023/03/10','2023/03/10 16:00:00','2023/03/10 15:45:00','','メール整理');</v>
      </c>
    </row>
    <row r="3862" spans="1:7">
      <c r="A3862" s="48" t="str">
        <f>_xlfn.XLOOKUP(_xlfn.XLOOKUP(MID(タスク実績csv元!C3862,1,SEARCH(":",タスク実績csv元!C3862)-1),リスト!F:F,リスト!G:G)&amp;MID(タスク実績csv元!C3862,SEARCH(":",タスク実績csv元!C3862),999),タスクDB!K:K,タスクDB!A:A)</f>
        <v>{1364ffab-d0f2-41d6-9eab-c1e1da536e69}</v>
      </c>
      <c r="B3862" s="11">
        <f>タスク実績csv元!A3862</f>
        <v>44995</v>
      </c>
      <c r="C3862" s="54">
        <f>タスク実績csv元!F3862</f>
        <v>0.6875</v>
      </c>
      <c r="D3862" s="54">
        <f>タスク実績csv元!E3862</f>
        <v>0.66666666666666663</v>
      </c>
      <c r="E3862" t="str">
        <f>タスク実績csv元!I3862&amp;""</f>
        <v/>
      </c>
      <c r="F3862" t="str">
        <f>タスク実績csv元!D3862</f>
        <v>夕会</v>
      </c>
      <c r="G3862" t="str">
        <f t="shared" si="60"/>
        <v>INSERT INTO task_achivement(task_no,achive_date,end_time,start_time,task_detail,memo)VALUES('{1364ffab-d0f2-41d6-9eab-c1e1da536e69}','2023/03/10','2023/03/10 16:30:00','2023/03/10 16:00:00','','夕会');</v>
      </c>
    </row>
    <row r="3863" spans="1:7">
      <c r="A3863" s="48" t="str">
        <f>_xlfn.XLOOKUP(_xlfn.XLOOKUP(MID(タスク実績csv元!C3863,1,SEARCH(":",タスク実績csv元!C3863)-1),リスト!F:F,リスト!G:G)&amp;MID(タスク実績csv元!C3863,SEARCH(":",タスク実績csv元!C3863),999),タスクDB!K:K,タスクDB!A:A)</f>
        <v>{1364ffab-d0f2-41d6-9eab-c1e1da536e69}</v>
      </c>
      <c r="B3863" s="11">
        <f>タスク実績csv元!A3863</f>
        <v>44995</v>
      </c>
      <c r="C3863" s="54">
        <f>タスク実績csv元!F3863</f>
        <v>0.70833333333333337</v>
      </c>
      <c r="D3863" s="54">
        <f>タスク実績csv元!E3863</f>
        <v>0.6875</v>
      </c>
      <c r="E3863" t="str">
        <f>タスク実績csv元!I3863&amp;""</f>
        <v/>
      </c>
      <c r="F3863" t="str">
        <f>タスク実績csv元!D3863</f>
        <v>検針合同打合せ</v>
      </c>
      <c r="G3863" t="str">
        <f t="shared" si="60"/>
        <v>INSERT INTO task_achivement(task_no,achive_date,end_time,start_time,task_detail,memo)VALUES('{1364ffab-d0f2-41d6-9eab-c1e1da536e69}','2023/03/10','2023/03/10 17:00:00','2023/03/10 16:30:00','','検針合同打合せ');</v>
      </c>
    </row>
    <row r="3864" spans="1:7">
      <c r="A3864" s="48" t="str">
        <f>_xlfn.XLOOKUP(_xlfn.XLOOKUP(MID(タスク実績csv元!C3864,1,SEARCH(":",タスク実績csv元!C3864)-1),リスト!F:F,リスト!G:G)&amp;MID(タスク実績csv元!C3864,SEARCH(":",タスク実績csv元!C3864),999),タスクDB!K:K,タスクDB!A:A)</f>
        <v>{eccefbf1-a852-44a0-af6a-c2c31b42f737}</v>
      </c>
      <c r="B3864" s="11">
        <f>タスク実績csv元!A3864</f>
        <v>44995</v>
      </c>
      <c r="C3864" s="54">
        <f>タスク実績csv元!F3864</f>
        <v>0.75</v>
      </c>
      <c r="D3864" s="54">
        <f>タスク実績csv元!E3864</f>
        <v>0.70833333333333337</v>
      </c>
      <c r="E3864" t="str">
        <f>タスク実績csv元!I3864&amp;""</f>
        <v/>
      </c>
      <c r="F3864" t="str">
        <f>タスク実績csv元!D3864</f>
        <v>状況確認(木幡)</v>
      </c>
      <c r="G3864" t="str">
        <f t="shared" si="60"/>
        <v>INSERT INTO task_achivement(task_no,achive_date,end_time,start_time,task_detail,memo)VALUES('{eccefbf1-a852-44a0-af6a-c2c31b42f737}','2023/03/10','2023/03/10 18:00:00','2023/03/10 17:00:00','','状況確認(木幡)');</v>
      </c>
    </row>
    <row r="3865" spans="1:7">
      <c r="A3865" s="48" t="str">
        <f>_xlfn.XLOOKUP(_xlfn.XLOOKUP(MID(タスク実績csv元!C3865,1,SEARCH(":",タスク実績csv元!C3865)-1),リスト!F:F,リスト!G:G)&amp;MID(タスク実績csv元!C3865,SEARCH(":",タスク実績csv元!C3865),999),タスクDB!K:K,タスクDB!A:A)</f>
        <v>{fa1d15a7-0fa5-46a0-b2a9-9b86fd9480ff}</v>
      </c>
      <c r="B3865" s="11">
        <f>タスク実績csv元!A3865</f>
        <v>44996</v>
      </c>
      <c r="C3865" s="54">
        <f>タスク実績csv元!F3865</f>
        <v>0.4375</v>
      </c>
      <c r="D3865" s="54">
        <f>タスク実績csv元!E3865</f>
        <v>0.41666666666666669</v>
      </c>
      <c r="E3865" t="str">
        <f>タスク実績csv元!I3865&amp;""</f>
        <v/>
      </c>
      <c r="F3865" t="str">
        <f>タスク実績csv元!D3865</f>
        <v>MDG連携エラー検討(SOTC020の外部ネットワーク利用)</v>
      </c>
      <c r="G3865" t="str">
        <f t="shared" si="60"/>
        <v>INSERT INTO task_achivement(task_no,achive_date,end_time,start_time,task_detail,memo)VALUES('{fa1d15a7-0fa5-46a0-b2a9-9b86fd9480ff}','2023/03/11','2023/03/11 10:30:00','2023/03/11 10:00:00','','MDG連携エラー検討(SOTC020の外部ネットワーク利用)');</v>
      </c>
    </row>
    <row r="3866" spans="1:7">
      <c r="A3866" s="48" t="str">
        <f>_xlfn.XLOOKUP(_xlfn.XLOOKUP(MID(タスク実績csv元!C3866,1,SEARCH(":",タスク実績csv元!C3866)-1),リスト!F:F,リスト!G:G)&amp;MID(タスク実績csv元!C3866,SEARCH(":",タスク実績csv元!C3866),999),タスクDB!K:K,タスクDB!A:A)</f>
        <v>{1364ffab-d0f2-41d6-9eab-c1e1da536e69}</v>
      </c>
      <c r="B3866" s="11">
        <f>タスク実績csv元!A3866</f>
        <v>44996</v>
      </c>
      <c r="C3866" s="54">
        <f>タスク実績csv元!F3866</f>
        <v>0.45833333333333331</v>
      </c>
      <c r="D3866" s="54">
        <f>タスク実績csv元!E3866</f>
        <v>0.4375</v>
      </c>
      <c r="E3866" t="str">
        <f>タスク実績csv元!I3866&amp;""</f>
        <v/>
      </c>
      <c r="F3866" t="str">
        <f>タスク実績csv元!D3866</f>
        <v>KANSAI_TD_IPPAN-417、KANSAI_TD_IPPAN-422</v>
      </c>
      <c r="G3866" t="str">
        <f t="shared" si="60"/>
        <v>INSERT INTO task_achivement(task_no,achive_date,end_time,start_time,task_detail,memo)VALUES('{1364ffab-d0f2-41d6-9eab-c1e1da536e69}','2023/03/11','2023/03/11 11:00:00','2023/03/11 10:30:00','','KANSAI_TD_IPPAN-417、KANSAI_TD_IPPAN-422');</v>
      </c>
    </row>
    <row r="3867" spans="1:7">
      <c r="A3867" s="48" t="str">
        <f>_xlfn.XLOOKUP(_xlfn.XLOOKUP(MID(タスク実績csv元!C3867,1,SEARCH(":",タスク実績csv元!C3867)-1),リスト!F:F,リスト!G:G)&amp;MID(タスク実績csv元!C3867,SEARCH(":",タスク実績csv元!C3867),999),タスクDB!K:K,タスクDB!A:A)</f>
        <v>{3c725e9b-a684-46d8-88fb-086261f2dbe6}</v>
      </c>
      <c r="B3867" s="11">
        <f>タスク実績csv元!A3867</f>
        <v>44996</v>
      </c>
      <c r="C3867" s="54">
        <f>タスク実績csv元!F3867</f>
        <v>0.5</v>
      </c>
      <c r="D3867" s="54">
        <f>タスク実績csv元!E3867</f>
        <v>0.45833333333333331</v>
      </c>
      <c r="E3867" t="str">
        <f>タスク実績csv元!I3867&amp;""</f>
        <v/>
      </c>
      <c r="F3867" t="str">
        <f>タスク実績csv元!D3867</f>
        <v>就労状況整理</v>
      </c>
      <c r="G3867" t="str">
        <f t="shared" si="60"/>
        <v>INSERT INTO task_achivement(task_no,achive_date,end_time,start_time,task_detail,memo)VALUES('{3c725e9b-a684-46d8-88fb-086261f2dbe6}','2023/03/11','2023/03/11 12:00:00','2023/03/11 11:00:00','','就労状況整理');</v>
      </c>
    </row>
    <row r="3868" spans="1:7">
      <c r="A3868" s="48" t="str">
        <f>_xlfn.XLOOKUP(_xlfn.XLOOKUP(MID(タスク実績csv元!C3868,1,SEARCH(":",タスク実績csv元!C3868)-1),リスト!F:F,リスト!G:G)&amp;MID(タスク実績csv元!C3868,SEARCH(":",タスク実績csv元!C3868),999),タスクDB!K:K,タスクDB!A:A)</f>
        <v>{2679a26b-2abb-4854-961e-5c8d9ef16f8e}</v>
      </c>
      <c r="B3868" s="11">
        <f>タスク実績csv元!A3868</f>
        <v>44997</v>
      </c>
      <c r="C3868" s="54">
        <f>タスク実績csv元!F3868</f>
        <v>0.97569444444444453</v>
      </c>
      <c r="D3868" s="54">
        <f>タスク実績csv元!E3868</f>
        <v>0.93402777777777779</v>
      </c>
      <c r="E3868" t="str">
        <f>タスク実績csv元!I3868&amp;""</f>
        <v/>
      </c>
      <c r="F3868" t="str">
        <f>タスク実績csv元!D3868</f>
        <v>連携スクリプト修正</v>
      </c>
      <c r="G3868" t="str">
        <f t="shared" si="60"/>
        <v>INSERT INTO task_achivement(task_no,achive_date,end_time,start_time,task_detail,memo)VALUES('{2679a26b-2abb-4854-961e-5c8d9ef16f8e}','2023/03/12','2023/03/12 23:25:00','2023/03/12 22:25:00','','連携スクリプト修正');</v>
      </c>
    </row>
    <row r="3869" spans="1:7">
      <c r="A3869" s="48" t="str">
        <f>_xlfn.XLOOKUP(_xlfn.XLOOKUP(MID(タスク実績csv元!C3869,1,SEARCH(":",タスク実績csv元!C3869)-1),リスト!F:F,リスト!G:G)&amp;MID(タスク実績csv元!C3869,SEARCH(":",タスク実績csv元!C3869),999),タスクDB!K:K,タスクDB!A:A)</f>
        <v>{1364ffab-d0f2-41d6-9eab-c1e1da536e69}</v>
      </c>
      <c r="B3869" s="11">
        <f>タスク実績csv元!A3869</f>
        <v>44997</v>
      </c>
      <c r="C3869" s="54">
        <f>タスク実績csv元!F3869</f>
        <v>0.98958333333333337</v>
      </c>
      <c r="D3869" s="54">
        <f>タスク実績csv元!E3869</f>
        <v>0.97569444444444453</v>
      </c>
      <c r="E3869" t="str">
        <f>タスク実績csv元!I3869&amp;""</f>
        <v/>
      </c>
      <c r="F3869" t="str">
        <f>タスク実績csv元!D3869</f>
        <v>調査</v>
      </c>
      <c r="G3869" t="str">
        <f t="shared" si="60"/>
        <v>INSERT INTO task_achivement(task_no,achive_date,end_time,start_time,task_detail,memo)VALUES('{1364ffab-d0f2-41d6-9eab-c1e1da536e69}','2023/03/12','2023/03/12 23:45:00','2023/03/12 23:25:00','','調査');</v>
      </c>
    </row>
    <row r="3870" spans="1:7">
      <c r="A3870" s="48" t="str">
        <f>_xlfn.XLOOKUP(_xlfn.XLOOKUP(MID(タスク実績csv元!C3870,1,SEARCH(":",タスク実績csv元!C3870)-1),リスト!F:F,リスト!G:G)&amp;MID(タスク実績csv元!C3870,SEARCH(":",タスク実績csv元!C3870),999),タスクDB!K:K,タスクDB!A:A)</f>
        <v>{3c725e9b-a684-46d8-88fb-086261f2dbe6}</v>
      </c>
      <c r="B3870" s="11">
        <f>タスク実績csv元!A3870</f>
        <v>44998</v>
      </c>
      <c r="C3870" s="54">
        <f>タスク実績csv元!F3870</f>
        <v>0.41666666666666669</v>
      </c>
      <c r="D3870" s="54">
        <f>タスク実績csv元!E3870</f>
        <v>0.39583333333333331</v>
      </c>
      <c r="E3870" t="str">
        <f>タスク実績csv元!I3870&amp;""</f>
        <v/>
      </c>
      <c r="F3870" t="str">
        <f>タスク実績csv元!D3870</f>
        <v>週次整理</v>
      </c>
      <c r="G3870" t="str">
        <f t="shared" si="60"/>
        <v>INSERT INTO task_achivement(task_no,achive_date,end_time,start_time,task_detail,memo)VALUES('{3c725e9b-a684-46d8-88fb-086261f2dbe6}','2023/03/13','2023/03/13 10:00:00','2023/03/13 09:30:00','','週次整理');</v>
      </c>
    </row>
    <row r="3871" spans="1:7">
      <c r="A3871" s="48" t="str">
        <f>_xlfn.XLOOKUP(_xlfn.XLOOKUP(MID(タスク実績csv元!C3871,1,SEARCH(":",タスク実績csv元!C3871)-1),リスト!F:F,リスト!G:G)&amp;MID(タスク実績csv元!C3871,SEARCH(":",タスク実績csv元!C3871),999),タスクDB!K:K,タスクDB!A:A)</f>
        <v>{4c39d40d-b35f-4cfa-b549-6c5de24454e2}</v>
      </c>
      <c r="B3871" s="11">
        <f>タスク実績csv元!A3871</f>
        <v>44998</v>
      </c>
      <c r="C3871" s="54">
        <f>タスク実績csv元!F3871</f>
        <v>0.45833333333333331</v>
      </c>
      <c r="D3871" s="54">
        <f>タスク実績csv元!E3871</f>
        <v>0.41666666666666669</v>
      </c>
      <c r="E3871" t="str">
        <f>タスク実績csv元!I3871&amp;""</f>
        <v/>
      </c>
      <c r="F3871" t="str">
        <f>タスク実績csv元!D3871</f>
        <v>チームMTG</v>
      </c>
      <c r="G3871" t="str">
        <f t="shared" si="60"/>
        <v>INSERT INTO task_achivement(task_no,achive_date,end_time,start_time,task_detail,memo)VALUES('{4c39d40d-b35f-4cfa-b549-6c5de24454e2}','2023/03/13','2023/03/13 11:00:00','2023/03/13 10:00:00','','チームMTG');</v>
      </c>
    </row>
    <row r="3872" spans="1:7">
      <c r="A3872" s="48" t="str">
        <f>_xlfn.XLOOKUP(_xlfn.XLOOKUP(MID(タスク実績csv元!C3872,1,SEARCH(":",タスク実績csv元!C3872)-1),リスト!F:F,リスト!G:G)&amp;MID(タスク実績csv元!C3872,SEARCH(":",タスク実績csv元!C3872),999),タスクDB!K:K,タスクDB!A:A)</f>
        <v>{eccefbf1-a852-44a0-af6a-c2c31b42f737}</v>
      </c>
      <c r="B3872" s="11">
        <f>タスク実績csv元!A3872</f>
        <v>44998</v>
      </c>
      <c r="C3872" s="54">
        <f>タスク実績csv元!F3872</f>
        <v>0.5</v>
      </c>
      <c r="D3872" s="54">
        <f>タスク実績csv元!E3872</f>
        <v>0.45833333333333331</v>
      </c>
      <c r="E3872" t="str">
        <f>タスク実績csv元!I3872&amp;""</f>
        <v/>
      </c>
      <c r="F3872" t="str">
        <f>タスク実績csv元!D3872</f>
        <v>作業振出(齋藤)(WTDソース修正)</v>
      </c>
      <c r="G3872" t="str">
        <f t="shared" si="60"/>
        <v>INSERT INTO task_achivement(task_no,achive_date,end_time,start_time,task_detail,memo)VALUES('{eccefbf1-a852-44a0-af6a-c2c31b42f737}','2023/03/13','2023/03/13 12:00:00','2023/03/13 11:00:00','','作業振出(齋藤)(WTDソース修正)');</v>
      </c>
    </row>
    <row r="3873" spans="1:7">
      <c r="A3873" s="48" t="str">
        <f>_xlfn.XLOOKUP(_xlfn.XLOOKUP(MID(タスク実績csv元!C3873,1,SEARCH(":",タスク実績csv元!C3873)-1),リスト!F:F,リスト!G:G)&amp;MID(タスク実績csv元!C3873,SEARCH(":",タスク実績csv元!C3873),999),タスクDB!K:K,タスクDB!A:A)</f>
        <v>{eccefbf1-a852-44a0-af6a-c2c31b42f737}</v>
      </c>
      <c r="B3873" s="11">
        <f>タスク実績csv元!A3873</f>
        <v>44998</v>
      </c>
      <c r="C3873" s="54">
        <f>タスク実績csv元!F3873</f>
        <v>0.58333333333333337</v>
      </c>
      <c r="D3873" s="54">
        <f>タスク実績csv元!E3873</f>
        <v>0.54166666666666663</v>
      </c>
      <c r="E3873" t="str">
        <f>タスク実績csv元!I3873&amp;""</f>
        <v/>
      </c>
      <c r="F3873" t="str">
        <f>タスク実績csv元!D3873</f>
        <v>状況確認(原田)</v>
      </c>
      <c r="G3873" t="str">
        <f t="shared" si="60"/>
        <v>INSERT INTO task_achivement(task_no,achive_date,end_time,start_time,task_detail,memo)VALUES('{eccefbf1-a852-44a0-af6a-c2c31b42f737}','2023/03/13','2023/03/13 14:00:00','2023/03/13 13:00:00','','状況確認(原田)');</v>
      </c>
    </row>
    <row r="3874" spans="1:7">
      <c r="A3874" s="48" t="str">
        <f>_xlfn.XLOOKUP(_xlfn.XLOOKUP(MID(タスク実績csv元!C3874,1,SEARCH(":",タスク実績csv元!C3874)-1),リスト!F:F,リスト!G:G)&amp;MID(タスク実績csv元!C3874,SEARCH(":",タスク実績csv元!C3874),999),タスクDB!K:K,タスクDB!A:A)</f>
        <v>{fa1d15a7-0fa5-46a0-b2a9-9b86fd9480ff}</v>
      </c>
      <c r="B3874" s="11">
        <f>タスク実績csv元!A3874</f>
        <v>44998</v>
      </c>
      <c r="C3874" s="54">
        <f>タスク実績csv元!F3874</f>
        <v>0.625</v>
      </c>
      <c r="D3874" s="54">
        <f>タスク実績csv元!E3874</f>
        <v>0.58333333333333337</v>
      </c>
      <c r="E3874" t="str">
        <f>タスク実績csv元!I3874&amp;""</f>
        <v/>
      </c>
      <c r="F3874" t="str">
        <f>タスク実績csv元!D3874</f>
        <v>MDG連携エラーの各種メール報告など対応</v>
      </c>
      <c r="G3874" t="str">
        <f t="shared" si="60"/>
        <v>INSERT INTO task_achivement(task_no,achive_date,end_time,start_time,task_detail,memo)VALUES('{fa1d15a7-0fa5-46a0-b2a9-9b86fd9480ff}','2023/03/13','2023/03/13 15:00:00','2023/03/13 14:00:00','','MDG連携エラーの各種メール報告など対応');</v>
      </c>
    </row>
    <row r="3875" spans="1:7">
      <c r="A3875" s="48" t="str">
        <f>_xlfn.XLOOKUP(_xlfn.XLOOKUP(MID(タスク実績csv元!C3875,1,SEARCH(":",タスク実績csv元!C3875)-1),リスト!F:F,リスト!G:G)&amp;MID(タスク実績csv元!C3875,SEARCH(":",タスク実績csv元!C3875),999),タスクDB!K:K,タスクDB!A:A)</f>
        <v>{fa1d15a7-0fa5-46a0-b2a9-9b86fd9480ff}</v>
      </c>
      <c r="B3875" s="11">
        <f>タスク実績csv元!A3875</f>
        <v>44998</v>
      </c>
      <c r="C3875" s="54">
        <f>タスク実績csv元!F3875</f>
        <v>0.66666666666666663</v>
      </c>
      <c r="D3875" s="54">
        <f>タスク実績csv元!E3875</f>
        <v>0.625</v>
      </c>
      <c r="E3875" t="str">
        <f>タスク実績csv元!I3875&amp;""</f>
        <v/>
      </c>
      <c r="F3875" t="str">
        <f>タスク実績csv元!D3875</f>
        <v>SOTC080再設計</v>
      </c>
      <c r="G3875" t="str">
        <f t="shared" si="60"/>
        <v>INSERT INTO task_achivement(task_no,achive_date,end_time,start_time,task_detail,memo)VALUES('{fa1d15a7-0fa5-46a0-b2a9-9b86fd9480ff}','2023/03/13','2023/03/13 16:00:00','2023/03/13 15:00:00','','SOTC080再設計');</v>
      </c>
    </row>
    <row r="3876" spans="1:7">
      <c r="A3876" s="48" t="str">
        <f>_xlfn.XLOOKUP(_xlfn.XLOOKUP(MID(タスク実績csv元!C3876,1,SEARCH(":",タスク実績csv元!C3876)-1),リスト!F:F,リスト!G:G)&amp;MID(タスク実績csv元!C3876,SEARCH(":",タスク実績csv元!C3876),999),タスクDB!K:K,タスクDB!A:A)</f>
        <v>{fa1d15a7-0fa5-46a0-b2a9-9b86fd9480ff}</v>
      </c>
      <c r="B3876" s="11">
        <f>タスク実績csv元!A3876</f>
        <v>44998</v>
      </c>
      <c r="C3876" s="54">
        <f>タスク実績csv元!F3876</f>
        <v>0.6875</v>
      </c>
      <c r="D3876" s="54">
        <f>タスク実績csv元!E3876</f>
        <v>0.66666666666666663</v>
      </c>
      <c r="E3876" t="str">
        <f>タスク実績csv元!I3876&amp;""</f>
        <v/>
      </c>
      <c r="F3876" t="str">
        <f>タスク実績csv元!D3876</f>
        <v>SOTC080再設計</v>
      </c>
      <c r="G3876" t="str">
        <f t="shared" si="60"/>
        <v>INSERT INTO task_achivement(task_no,achive_date,end_time,start_time,task_detail,memo)VALUES('{fa1d15a7-0fa5-46a0-b2a9-9b86fd9480ff}','2023/03/13','2023/03/13 16:30:00','2023/03/13 16:00:00','','SOTC080再設計');</v>
      </c>
    </row>
    <row r="3877" spans="1:7">
      <c r="A3877" s="48" t="str">
        <f>_xlfn.XLOOKUP(_xlfn.XLOOKUP(MID(タスク実績csv元!C3877,1,SEARCH(":",タスク実績csv元!C3877)-1),リスト!F:F,リスト!G:G)&amp;MID(タスク実績csv元!C3877,SEARCH(":",タスク実績csv元!C3877),999),タスクDB!K:K,タスクDB!A:A)</f>
        <v>{fa1d15a7-0fa5-46a0-b2a9-9b86fd9480ff}</v>
      </c>
      <c r="B3877" s="11">
        <f>タスク実績csv元!A3877</f>
        <v>44998</v>
      </c>
      <c r="C3877" s="54">
        <f>タスク実績csv元!F3877</f>
        <v>0.77083333333333337</v>
      </c>
      <c r="D3877" s="54">
        <f>タスク実績csv元!E3877</f>
        <v>0.75</v>
      </c>
      <c r="E3877" t="str">
        <f>タスク実績csv元!I3877&amp;""</f>
        <v/>
      </c>
      <c r="F3877" t="str">
        <f>タスク実績csv元!D3877</f>
        <v>品目修正</v>
      </c>
      <c r="G3877" t="str">
        <f t="shared" si="60"/>
        <v>INSERT INTO task_achivement(task_no,achive_date,end_time,start_time,task_detail,memo)VALUES('{fa1d15a7-0fa5-46a0-b2a9-9b86fd9480ff}','2023/03/13','2023/03/13 18:30:00','2023/03/13 18:00:00','','品目修正');</v>
      </c>
    </row>
    <row r="3878" spans="1:7">
      <c r="A3878" s="48" t="str">
        <f>_xlfn.XLOOKUP(_xlfn.XLOOKUP(MID(タスク実績csv元!C3878,1,SEARCH(":",タスク実績csv元!C3878)-1),リスト!F:F,リスト!G:G)&amp;MID(タスク実績csv元!C3878,SEARCH(":",タスク実績csv元!C3878),999),タスクDB!K:K,タスクDB!A:A)</f>
        <v>{fa1d15a7-0fa5-46a0-b2a9-9b86fd9480ff}</v>
      </c>
      <c r="B3878" s="11">
        <f>タスク実績csv元!A3878</f>
        <v>44998</v>
      </c>
      <c r="C3878" s="54">
        <f>タスク実績csv元!F3878</f>
        <v>0.9375</v>
      </c>
      <c r="D3878" s="54">
        <f>タスク実績csv元!E3878</f>
        <v>0.89583333333333337</v>
      </c>
      <c r="E3878" t="str">
        <f>タスク実績csv元!I3878&amp;""</f>
        <v/>
      </c>
      <c r="F3878" t="str">
        <f>タスク実績csv元!D3878</f>
        <v>SOTC080再設計</v>
      </c>
      <c r="G3878" t="str">
        <f t="shared" si="60"/>
        <v>INSERT INTO task_achivement(task_no,achive_date,end_time,start_time,task_detail,memo)VALUES('{fa1d15a7-0fa5-46a0-b2a9-9b86fd9480ff}','2023/03/13','2023/03/13 22:30:00','2023/03/13 21:30:00','','SOTC080再設計');</v>
      </c>
    </row>
    <row r="3879" spans="1:7">
      <c r="A3879" s="48" t="str">
        <f>_xlfn.XLOOKUP(_xlfn.XLOOKUP(MID(タスク実績csv元!C3879,1,SEARCH(":",タスク実績csv元!C3879)-1),リスト!F:F,リスト!G:G)&amp;MID(タスク実績csv元!C3879,SEARCH(":",タスク実績csv元!C3879),999),タスクDB!K:K,タスクDB!A:A)</f>
        <v>{fa1d15a7-0fa5-46a0-b2a9-9b86fd9480ff}</v>
      </c>
      <c r="B3879" s="11">
        <f>タスク実績csv元!A3879</f>
        <v>44998</v>
      </c>
      <c r="C3879" s="54">
        <f>タスク実績csv元!F3879</f>
        <v>0.95833333333333337</v>
      </c>
      <c r="D3879" s="54">
        <f>タスク実績csv元!E3879</f>
        <v>0.9375</v>
      </c>
      <c r="E3879" t="str">
        <f>タスク実績csv元!I3879&amp;""</f>
        <v/>
      </c>
      <c r="F3879" t="str">
        <f>タスク実績csv元!D3879</f>
        <v>品目修正</v>
      </c>
      <c r="G3879" t="str">
        <f t="shared" si="60"/>
        <v>INSERT INTO task_achivement(task_no,achive_date,end_time,start_time,task_detail,memo)VALUES('{fa1d15a7-0fa5-46a0-b2a9-9b86fd9480ff}','2023/03/13','2023/03/13 23:00:00','2023/03/13 22:30:00','','品目修正');</v>
      </c>
    </row>
    <row r="3880" spans="1:7">
      <c r="A3880" s="48" t="str">
        <f>_xlfn.XLOOKUP(_xlfn.XLOOKUP(MID(タスク実績csv元!C3880,1,SEARCH(":",タスク実績csv元!C3880)-1),リスト!F:F,リスト!G:G)&amp;MID(タスク実績csv元!C3880,SEARCH(":",タスク実績csv元!C3880),999),タスクDB!K:K,タスクDB!A:A)</f>
        <v>{fa1d15a7-0fa5-46a0-b2a9-9b86fd9480ff}</v>
      </c>
      <c r="B3880" s="11">
        <f>タスク実績csv元!A3880</f>
        <v>44998</v>
      </c>
      <c r="C3880" s="54">
        <f>タスク実績csv元!F3880</f>
        <v>1</v>
      </c>
      <c r="D3880" s="54">
        <f>タスク実績csv元!E3880</f>
        <v>0.97916666666666663</v>
      </c>
      <c r="E3880" t="str">
        <f>タスク実績csv元!I3880&amp;""</f>
        <v/>
      </c>
      <c r="F3880" t="str">
        <f>タスク実績csv元!D3880</f>
        <v>SOTC080再設計</v>
      </c>
      <c r="G3880" t="str">
        <f t="shared" si="60"/>
        <v>INSERT INTO task_achivement(task_no,achive_date,end_time,start_time,task_detail,memo)VALUES('{fa1d15a7-0fa5-46a0-b2a9-9b86fd9480ff}','2023/03/13','2023/03/13 00:00:00','2023/03/13 23:30:00','','SOTC080再設計');</v>
      </c>
    </row>
    <row r="3881" spans="1:7">
      <c r="A3881" s="48" t="str">
        <f>_xlfn.XLOOKUP(_xlfn.XLOOKUP(MID(タスク実績csv元!C3881,1,SEARCH(":",タスク実績csv元!C3881)-1),リスト!F:F,リスト!G:G)&amp;MID(タスク実績csv元!C3881,SEARCH(":",タスク実績csv元!C3881),999),タスクDB!K:K,タスクDB!A:A)</f>
        <v>{fa1d15a7-0fa5-46a0-b2a9-9b86fd9480ff}</v>
      </c>
      <c r="B3881" s="11">
        <f>タスク実績csv元!A3881</f>
        <v>44999</v>
      </c>
      <c r="C3881" s="54">
        <f>タスク実績csv元!F3881</f>
        <v>6.25E-2</v>
      </c>
      <c r="D3881" s="54">
        <f>タスク実績csv元!E3881</f>
        <v>0</v>
      </c>
      <c r="E3881" t="str">
        <f>タスク実績csv元!I3881&amp;""</f>
        <v/>
      </c>
      <c r="F3881" t="str">
        <f>タスク実績csv元!D3881</f>
        <v>SOTC080再設計</v>
      </c>
      <c r="G3881" t="str">
        <f t="shared" si="60"/>
        <v>INSERT INTO task_achivement(task_no,achive_date,end_time,start_time,task_detail,memo)VALUES('{fa1d15a7-0fa5-46a0-b2a9-9b86fd9480ff}','2023/03/14','2023/03/14 01:30:00','2023/03/14 00:00:00','','SOTC080再設計');</v>
      </c>
    </row>
    <row r="3882" spans="1:7">
      <c r="A3882" s="48" t="str">
        <f>_xlfn.XLOOKUP(_xlfn.XLOOKUP(MID(タスク実績csv元!C3882,1,SEARCH(":",タスク実績csv元!C3882)-1),リスト!F:F,リスト!G:G)&amp;MID(タスク実績csv元!C3882,SEARCH(":",タスク実績csv元!C3882),999),タスクDB!K:K,タスクDB!A:A)</f>
        <v>{d0d80a67-6f4b-4c2c-8010-bd45acbcca47}</v>
      </c>
      <c r="B3882" s="11">
        <f>タスク実績csv元!A3882</f>
        <v>44999</v>
      </c>
      <c r="C3882" s="54">
        <f>タスク実績csv元!F3882</f>
        <v>0.40625</v>
      </c>
      <c r="D3882" s="54">
        <f>タスク実績csv元!E3882</f>
        <v>0.39583333333333331</v>
      </c>
      <c r="E3882" t="str">
        <f>タスク実績csv元!I3882&amp;""</f>
        <v/>
      </c>
      <c r="F3882" t="str">
        <f>タスク実績csv元!D3882</f>
        <v>メール確認</v>
      </c>
      <c r="G3882" t="str">
        <f t="shared" si="60"/>
        <v>INSERT INTO task_achivement(task_no,achive_date,end_time,start_time,task_detail,memo)VALUES('{d0d80a67-6f4b-4c2c-8010-bd45acbcca47}','2023/03/14','2023/03/14 09:45:00','2023/03/14 09:30:00','','メール確認');</v>
      </c>
    </row>
    <row r="3883" spans="1:7">
      <c r="A3883" s="48" t="str">
        <f>_xlfn.XLOOKUP(_xlfn.XLOOKUP(MID(タスク実績csv元!C3883,1,SEARCH(":",タスク実績csv元!C3883)-1),リスト!F:F,リスト!G:G)&amp;MID(タスク実績csv元!C3883,SEARCH(":",タスク実績csv元!C3883),999),タスクDB!K:K,タスクDB!A:A)</f>
        <v>{4c39d40d-b35f-4cfa-b549-6c5de24454e2}</v>
      </c>
      <c r="B3883" s="11">
        <f>タスク実績csv元!A3883</f>
        <v>44999</v>
      </c>
      <c r="C3883" s="54">
        <f>タスク実績csv元!F3883</f>
        <v>0.41666666666666669</v>
      </c>
      <c r="D3883" s="54">
        <f>タスク実績csv元!E3883</f>
        <v>0.40625</v>
      </c>
      <c r="E3883" t="str">
        <f>タスク実績csv元!I3883&amp;""</f>
        <v/>
      </c>
      <c r="F3883" t="str">
        <f>タスク実績csv元!D3883</f>
        <v>朝会</v>
      </c>
      <c r="G3883" t="str">
        <f t="shared" si="60"/>
        <v>INSERT INTO task_achivement(task_no,achive_date,end_time,start_time,task_detail,memo)VALUES('{4c39d40d-b35f-4cfa-b549-6c5de24454e2}','2023/03/14','2023/03/14 10:00:00','2023/03/14 09:45:00','','朝会');</v>
      </c>
    </row>
    <row r="3884" spans="1:7">
      <c r="A3884" s="48" t="str">
        <f>_xlfn.XLOOKUP(_xlfn.XLOOKUP(MID(タスク実績csv元!C3884,1,SEARCH(":",タスク実績csv元!C3884)-1),リスト!F:F,リスト!G:G)&amp;MID(タスク実績csv元!C3884,SEARCH(":",タスク実績csv元!C3884),999),タスクDB!K:K,タスクDB!A:A)</f>
        <v>{8bf29be6-00eb-4704-99d7-d935cf00aff3}</v>
      </c>
      <c r="B3884" s="11">
        <f>タスク実績csv元!A3884</f>
        <v>44999</v>
      </c>
      <c r="C3884" s="54">
        <f>タスク実績csv元!F3884</f>
        <v>0.45833333333333331</v>
      </c>
      <c r="D3884" s="54">
        <f>タスク実績csv元!E3884</f>
        <v>0.41666666666666669</v>
      </c>
      <c r="E3884" t="str">
        <f>タスク実績csv元!I3884&amp;""</f>
        <v/>
      </c>
      <c r="F3884" t="str">
        <f>タスク実績csv元!D3884</f>
        <v>3社定例打ち合わせ</v>
      </c>
      <c r="G3884" t="str">
        <f t="shared" si="60"/>
        <v>INSERT INTO task_achivement(task_no,achive_date,end_time,start_time,task_detail,memo)VALUES('{8bf29be6-00eb-4704-99d7-d935cf00aff3}','2023/03/14','2023/03/14 11:00:00','2023/03/14 10:00:00','','3社定例打ち合わせ');</v>
      </c>
    </row>
    <row r="3885" spans="1:7">
      <c r="A3885" s="48" t="str">
        <f>_xlfn.XLOOKUP(_xlfn.XLOOKUP(MID(タスク実績csv元!C3885,1,SEARCH(":",タスク実績csv元!C3885)-1),リスト!F:F,リスト!G:G)&amp;MID(タスク実績csv元!C3885,SEARCH(":",タスク実績csv元!C3885),999),タスクDB!K:K,タスクDB!A:A)</f>
        <v>{eccefbf1-a852-44a0-af6a-c2c31b42f737}</v>
      </c>
      <c r="B3885" s="11">
        <f>タスク実績csv元!A3885</f>
        <v>44999</v>
      </c>
      <c r="C3885" s="54">
        <f>タスク実績csv元!F3885</f>
        <v>0.5</v>
      </c>
      <c r="D3885" s="54">
        <f>タスク実績csv元!E3885</f>
        <v>0.45833333333333331</v>
      </c>
      <c r="E3885" t="str">
        <f>タスク実績csv元!I3885&amp;""</f>
        <v/>
      </c>
      <c r="F3885" t="str">
        <f>タスク実績csv元!D3885</f>
        <v>WTD状況確認(福井)</v>
      </c>
      <c r="G3885" t="str">
        <f t="shared" si="60"/>
        <v>INSERT INTO task_achivement(task_no,achive_date,end_time,start_time,task_detail,memo)VALUES('{eccefbf1-a852-44a0-af6a-c2c31b42f737}','2023/03/14','2023/03/14 12:00:00','2023/03/14 11:00:00','','WTD状況確認(福井)');</v>
      </c>
    </row>
    <row r="3886" spans="1:7">
      <c r="A3886" s="48" t="str">
        <f>_xlfn.XLOOKUP(_xlfn.XLOOKUP(MID(タスク実績csv元!C3886,1,SEARCH(":",タスク実績csv元!C3886)-1),リスト!F:F,リスト!G:G)&amp;MID(タスク実績csv元!C3886,SEARCH(":",タスク実績csv元!C3886),999),タスクDB!K:K,タスクDB!A:A)</f>
        <v>{fa1d15a7-0fa5-46a0-b2a9-9b86fd9480ff}</v>
      </c>
      <c r="B3886" s="11">
        <f>タスク実績csv元!A3886</f>
        <v>44999</v>
      </c>
      <c r="C3886" s="54">
        <f>タスク実績csv元!F3886</f>
        <v>0.5625</v>
      </c>
      <c r="D3886" s="54">
        <f>タスク実績csv元!E3886</f>
        <v>0.54166666666666663</v>
      </c>
      <c r="E3886" t="str">
        <f>タスク実績csv元!I3886&amp;""</f>
        <v/>
      </c>
      <c r="F3886" t="str">
        <f>タスク実績csv元!D3886</f>
        <v>SOTC080再設計</v>
      </c>
      <c r="G3886" t="str">
        <f t="shared" si="60"/>
        <v>INSERT INTO task_achivement(task_no,achive_date,end_time,start_time,task_detail,memo)VALUES('{fa1d15a7-0fa5-46a0-b2a9-9b86fd9480ff}','2023/03/14','2023/03/14 13:30:00','2023/03/14 13:00:00','','SOTC080再設計');</v>
      </c>
    </row>
    <row r="3887" spans="1:7">
      <c r="A3887" s="48" t="str">
        <f>_xlfn.XLOOKUP(_xlfn.XLOOKUP(MID(タスク実績csv元!C3887,1,SEARCH(":",タスク実績csv元!C3887)-1),リスト!F:F,リスト!G:G)&amp;MID(タスク実績csv元!C3887,SEARCH(":",タスク実績csv元!C3887),999),タスクDB!K:K,タスクDB!A:A)</f>
        <v>{eccefbf1-a852-44a0-af6a-c2c31b42f737}</v>
      </c>
      <c r="B3887" s="11">
        <f>タスク実績csv元!A3887</f>
        <v>44999</v>
      </c>
      <c r="C3887" s="54">
        <f>タスク実績csv元!F3887</f>
        <v>0.625</v>
      </c>
      <c r="D3887" s="54">
        <f>タスク実績csv元!E3887</f>
        <v>0.5625</v>
      </c>
      <c r="E3887" t="str">
        <f>タスク実績csv元!I3887&amp;""</f>
        <v/>
      </c>
      <c r="F3887" t="str">
        <f>タスク実績csv元!D3887</f>
        <v>状況確認(木幡)(SOTC080のデータ、シナリオ確認)</v>
      </c>
      <c r="G3887" t="str">
        <f t="shared" si="60"/>
        <v>INSERT INTO task_achivement(task_no,achive_date,end_time,start_time,task_detail,memo)VALUES('{eccefbf1-a852-44a0-af6a-c2c31b42f737}','2023/03/14','2023/03/14 15:00:00','2023/03/14 13:30:00','','状況確認(木幡)(SOTC080のデータ、シナリオ確認)');</v>
      </c>
    </row>
    <row r="3888" spans="1:7">
      <c r="A3888" s="48" t="str">
        <f>_xlfn.XLOOKUP(_xlfn.XLOOKUP(MID(タスク実績csv元!C3888,1,SEARCH(":",タスク実績csv元!C3888)-1),リスト!F:F,リスト!G:G)&amp;MID(タスク実績csv元!C3888,SEARCH(":",タスク実績csv元!C3888),999),タスクDB!K:K,タスクDB!A:A)</f>
        <v>{fa1d15a7-0fa5-46a0-b2a9-9b86fd9480ff}</v>
      </c>
      <c r="B3888" s="11">
        <f>タスク実績csv元!A3888</f>
        <v>44999</v>
      </c>
      <c r="C3888" s="54">
        <f>タスク実績csv元!F3888</f>
        <v>0.66666666666666663</v>
      </c>
      <c r="D3888" s="54">
        <f>タスク実績csv元!E3888</f>
        <v>0.625</v>
      </c>
      <c r="E3888" t="str">
        <f>タスク実績csv元!I3888&amp;""</f>
        <v/>
      </c>
      <c r="F3888" t="str">
        <f>タスク実績csv元!D3888</f>
        <v>MDG連携エラーの各種メール報告など対応</v>
      </c>
      <c r="G3888" t="str">
        <f t="shared" si="60"/>
        <v>INSERT INTO task_achivement(task_no,achive_date,end_time,start_time,task_detail,memo)VALUES('{fa1d15a7-0fa5-46a0-b2a9-9b86fd9480ff}','2023/03/14','2023/03/14 16:00:00','2023/03/14 15:00:00','','MDG連携エラーの各種メール報告など対応');</v>
      </c>
    </row>
    <row r="3889" spans="1:7">
      <c r="A3889" s="48" t="str">
        <f>_xlfn.XLOOKUP(_xlfn.XLOOKUP(MID(タスク実績csv元!C3889,1,SEARCH(":",タスク実績csv元!C3889)-1),リスト!F:F,リスト!G:G)&amp;MID(タスク実績csv元!C3889,SEARCH(":",タスク実績csv元!C3889),999),タスクDB!K:K,タスクDB!A:A)</f>
        <v>{eccefbf1-a852-44a0-af6a-c2c31b42f737}</v>
      </c>
      <c r="B3889" s="11">
        <f>タスク実績csv元!A3889</f>
        <v>44999</v>
      </c>
      <c r="C3889" s="54">
        <f>タスク実績csv元!F3889</f>
        <v>0.70833333333333337</v>
      </c>
      <c r="D3889" s="54">
        <f>タスク実績csv元!E3889</f>
        <v>0.66666666666666663</v>
      </c>
      <c r="E3889" t="str">
        <f>タスク実績csv元!I3889&amp;""</f>
        <v/>
      </c>
      <c r="F3889" t="str">
        <f>タスク実績csv元!D3889</f>
        <v>状況確認(永嶋)</v>
      </c>
      <c r="G3889" t="str">
        <f t="shared" si="60"/>
        <v>INSERT INTO task_achivement(task_no,achive_date,end_time,start_time,task_detail,memo)VALUES('{eccefbf1-a852-44a0-af6a-c2c31b42f737}','2023/03/14','2023/03/14 17:00:00','2023/03/14 16:00:00','','状況確認(永嶋)');</v>
      </c>
    </row>
    <row r="3890" spans="1:7">
      <c r="A3890" s="48" t="str">
        <f>_xlfn.XLOOKUP(_xlfn.XLOOKUP(MID(タスク実績csv元!C3890,1,SEARCH(":",タスク実績csv元!C3890)-1),リスト!F:F,リスト!G:G)&amp;MID(タスク実績csv元!C3890,SEARCH(":",タスク実績csv元!C3890),999),タスクDB!K:K,タスクDB!A:A)</f>
        <v>{8bf29be6-00eb-4704-99d7-d935cf00aff3}</v>
      </c>
      <c r="B3890" s="11">
        <f>タスク実績csv元!A3890</f>
        <v>44999</v>
      </c>
      <c r="C3890" s="54">
        <f>タスク実績csv元!F3890</f>
        <v>0.73958333333333337</v>
      </c>
      <c r="D3890" s="54">
        <f>タスク実績csv元!E3890</f>
        <v>0.70833333333333337</v>
      </c>
      <c r="E3890" t="str">
        <f>タスク実績csv元!I3890&amp;""</f>
        <v/>
      </c>
      <c r="F3890" t="str">
        <f>タスク実績csv元!D3890</f>
        <v>SIT進め方打合せ</v>
      </c>
      <c r="G3890" t="str">
        <f t="shared" si="60"/>
        <v>INSERT INTO task_achivement(task_no,achive_date,end_time,start_time,task_detail,memo)VALUES('{8bf29be6-00eb-4704-99d7-d935cf00aff3}','2023/03/14','2023/03/14 17:45:00','2023/03/14 17:00:00','','SIT進め方打合せ');</v>
      </c>
    </row>
    <row r="3891" spans="1:7">
      <c r="A3891" s="48" t="str">
        <f>_xlfn.XLOOKUP(_xlfn.XLOOKUP(MID(タスク実績csv元!C3891,1,SEARCH(":",タスク実績csv元!C3891)-1),リスト!F:F,リスト!G:G)&amp;MID(タスク実績csv元!C3891,SEARCH(":",タスク実績csv元!C3891),999),タスクDB!K:K,タスクDB!A:A)</f>
        <v>{eccefbf1-a852-44a0-af6a-c2c31b42f737}</v>
      </c>
      <c r="B3891" s="11">
        <f>タスク実績csv元!A3891</f>
        <v>44999</v>
      </c>
      <c r="C3891" s="54">
        <f>タスク実績csv元!F3891</f>
        <v>0.79166666666666663</v>
      </c>
      <c r="D3891" s="54">
        <f>タスク実績csv元!E3891</f>
        <v>0.75</v>
      </c>
      <c r="E3891" t="str">
        <f>タスク実績csv元!I3891&amp;""</f>
        <v/>
      </c>
      <c r="F3891" t="str">
        <f>タスク実績csv元!D3891</f>
        <v>夕会</v>
      </c>
      <c r="G3891" t="str">
        <f t="shared" si="60"/>
        <v>INSERT INTO task_achivement(task_no,achive_date,end_time,start_time,task_detail,memo)VALUES('{eccefbf1-a852-44a0-af6a-c2c31b42f737}','2023/03/14','2023/03/14 19:00:00','2023/03/14 18:00:00','','夕会');</v>
      </c>
    </row>
    <row r="3892" spans="1:7">
      <c r="A3892" s="48" t="str">
        <f>_xlfn.XLOOKUP(_xlfn.XLOOKUP(MID(タスク実績csv元!C3892,1,SEARCH(":",タスク実績csv元!C3892)-1),リスト!F:F,リスト!G:G)&amp;MID(タスク実績csv元!C3892,SEARCH(":",タスク実績csv元!C3892),999),タスクDB!K:K,タスクDB!A:A)</f>
        <v>{fa1d15a7-0fa5-46a0-b2a9-9b86fd9480ff}</v>
      </c>
      <c r="B3892" s="11">
        <f>タスク実績csv元!A3892</f>
        <v>44999</v>
      </c>
      <c r="C3892" s="54">
        <f>タスク実績csv元!F3892</f>
        <v>0.95833333333333337</v>
      </c>
      <c r="D3892" s="54">
        <f>タスク実績csv元!E3892</f>
        <v>0.91666666666666663</v>
      </c>
      <c r="E3892" t="str">
        <f>タスク実績csv元!I3892&amp;""</f>
        <v/>
      </c>
      <c r="F3892" t="str">
        <f>タスク実績csv元!D3892</f>
        <v>SOTC080再設計</v>
      </c>
      <c r="G3892" t="str">
        <f t="shared" si="60"/>
        <v>INSERT INTO task_achivement(task_no,achive_date,end_time,start_time,task_detail,memo)VALUES('{fa1d15a7-0fa5-46a0-b2a9-9b86fd9480ff}','2023/03/14','2023/03/14 23:00:00','2023/03/14 22:00:00','','SOTC080再設計');</v>
      </c>
    </row>
    <row r="3893" spans="1:7">
      <c r="A3893" s="48" t="str">
        <f>_xlfn.XLOOKUP(_xlfn.XLOOKUP(MID(タスク実績csv元!C3893,1,SEARCH(":",タスク実績csv元!C3893)-1),リスト!F:F,リスト!G:G)&amp;MID(タスク実績csv元!C3893,SEARCH(":",タスク実績csv元!C3893),999),タスクDB!K:K,タスクDB!A:A)</f>
        <v>{d0d80a67-6f4b-4c2c-8010-bd45acbcca47}</v>
      </c>
      <c r="B3893" s="11">
        <f>タスク実績csv元!A3893</f>
        <v>45000</v>
      </c>
      <c r="C3893" s="54">
        <f>タスク実績csv元!F3893</f>
        <v>0.40625</v>
      </c>
      <c r="D3893" s="54">
        <f>タスク実績csv元!E3893</f>
        <v>0.39583333333333331</v>
      </c>
      <c r="E3893" t="str">
        <f>タスク実績csv元!I3893&amp;""</f>
        <v/>
      </c>
      <c r="F3893" t="str">
        <f>タスク実績csv元!D3893</f>
        <v>メール整理</v>
      </c>
      <c r="G3893" t="str">
        <f t="shared" si="60"/>
        <v>INSERT INTO task_achivement(task_no,achive_date,end_time,start_time,task_detail,memo)VALUES('{d0d80a67-6f4b-4c2c-8010-bd45acbcca47}','2023/03/15','2023/03/15 09:45:00','2023/03/15 09:30:00','','メール整理');</v>
      </c>
    </row>
    <row r="3894" spans="1:7">
      <c r="A3894" s="48" t="str">
        <f>_xlfn.XLOOKUP(_xlfn.XLOOKUP(MID(タスク実績csv元!C3894,1,SEARCH(":",タスク実績csv元!C3894)-1),リスト!F:F,リスト!G:G)&amp;MID(タスク実績csv元!C3894,SEARCH(":",タスク実績csv元!C3894),999),タスクDB!K:K,タスクDB!A:A)</f>
        <v>{4c39d40d-b35f-4cfa-b549-6c5de24454e2}</v>
      </c>
      <c r="B3894" s="11">
        <f>タスク実績csv元!A3894</f>
        <v>45000</v>
      </c>
      <c r="C3894" s="54">
        <f>タスク実績csv元!F3894</f>
        <v>0.41666666666666669</v>
      </c>
      <c r="D3894" s="54">
        <f>タスク実績csv元!E3894</f>
        <v>0.40625</v>
      </c>
      <c r="E3894" t="str">
        <f>タスク実績csv元!I3894&amp;""</f>
        <v/>
      </c>
      <c r="F3894" t="str">
        <f>タスク実績csv元!D3894</f>
        <v>朝会</v>
      </c>
      <c r="G3894" t="str">
        <f t="shared" si="60"/>
        <v>INSERT INTO task_achivement(task_no,achive_date,end_time,start_time,task_detail,memo)VALUES('{4c39d40d-b35f-4cfa-b549-6c5de24454e2}','2023/03/15','2023/03/15 10:00:00','2023/03/15 09:45:00','','朝会');</v>
      </c>
    </row>
    <row r="3895" spans="1:7">
      <c r="A3895" s="48" t="str">
        <f>_xlfn.XLOOKUP(_xlfn.XLOOKUP(MID(タスク実績csv元!C3895,1,SEARCH(":",タスク実績csv元!C3895)-1),リスト!F:F,リスト!G:G)&amp;MID(タスク実績csv元!C3895,SEARCH(":",タスク実績csv元!C3895),999),タスクDB!K:K,タスクDB!A:A)</f>
        <v>{f7743e70-6368-4409-842a-d4969ce91fd1}</v>
      </c>
      <c r="B3895" s="11">
        <f>タスク実績csv元!A3895</f>
        <v>45000</v>
      </c>
      <c r="C3895" s="54">
        <f>タスク実績csv元!F3895</f>
        <v>0.4513888888888889</v>
      </c>
      <c r="D3895" s="54">
        <f>タスク実績csv元!E3895</f>
        <v>0.41666666666666669</v>
      </c>
      <c r="E3895" t="str">
        <f>タスク実績csv元!I3895&amp;""</f>
        <v/>
      </c>
      <c r="F3895" t="str">
        <f>タスク実績csv元!D3895</f>
        <v>得意先の情報整理</v>
      </c>
      <c r="G3895" t="str">
        <f t="shared" si="60"/>
        <v>INSERT INTO task_achivement(task_no,achive_date,end_time,start_time,task_detail,memo)VALUES('{f7743e70-6368-4409-842a-d4969ce91fd1}','2023/03/15','2023/03/15 10:50:00','2023/03/15 10:00:00','','得意先の情報整理');</v>
      </c>
    </row>
    <row r="3896" spans="1:7">
      <c r="A3896" s="48" t="str">
        <f>_xlfn.XLOOKUP(_xlfn.XLOOKUP(MID(タスク実績csv元!C3896,1,SEARCH(":",タスク実績csv元!C3896)-1),リスト!F:F,リスト!G:G)&amp;MID(タスク実績csv元!C3896,SEARCH(":",タスク実績csv元!C3896),999),タスクDB!K:K,タスクDB!A:A)</f>
        <v>{fa1d15a7-0fa5-46a0-b2a9-9b86fd9480ff}</v>
      </c>
      <c r="B3896" s="11">
        <f>タスク実績csv元!A3896</f>
        <v>45000</v>
      </c>
      <c r="C3896" s="54">
        <f>タスク実績csv元!F3896</f>
        <v>0.45833333333333331</v>
      </c>
      <c r="D3896" s="54">
        <f>タスク実績csv元!E3896</f>
        <v>0.4513888888888889</v>
      </c>
      <c r="E3896" t="str">
        <f>タスク実績csv元!I3896&amp;""</f>
        <v/>
      </c>
      <c r="F3896" t="str">
        <f>タスク実績csv元!D3896</f>
        <v>仕入先の変更連携時の挙動チェック</v>
      </c>
      <c r="G3896" t="str">
        <f t="shared" si="60"/>
        <v>INSERT INTO task_achivement(task_no,achive_date,end_time,start_time,task_detail,memo)VALUES('{fa1d15a7-0fa5-46a0-b2a9-9b86fd9480ff}','2023/03/15','2023/03/15 11:00:00','2023/03/15 10:50:00','','仕入先の変更連携時の挙動チェック');</v>
      </c>
    </row>
    <row r="3897" spans="1:7">
      <c r="A3897" s="48" t="str">
        <f>_xlfn.XLOOKUP(_xlfn.XLOOKUP(MID(タスク実績csv元!C3897,1,SEARCH(":",タスク実績csv元!C3897)-1),リスト!F:F,リスト!G:G)&amp;MID(タスク実績csv元!C3897,SEARCH(":",タスク実績csv元!C3897),999),タスクDB!K:K,タスクDB!A:A)</f>
        <v>{eccefbf1-a852-44a0-af6a-c2c31b42f737}</v>
      </c>
      <c r="B3897" s="11">
        <f>タスク実績csv元!A3897</f>
        <v>45000</v>
      </c>
      <c r="C3897" s="54">
        <f>タスク実績csv元!F3897</f>
        <v>0.5</v>
      </c>
      <c r="D3897" s="54">
        <f>タスク実績csv元!E3897</f>
        <v>0.45833333333333331</v>
      </c>
      <c r="E3897" t="str">
        <f>タスク実績csv元!I3897&amp;""</f>
        <v/>
      </c>
      <c r="F3897" t="str">
        <f>タスク実績csv元!D3897</f>
        <v>得意先ヒアリング</v>
      </c>
      <c r="G3897" t="str">
        <f t="shared" si="60"/>
        <v>INSERT INTO task_achivement(task_no,achive_date,end_time,start_time,task_detail,memo)VALUES('{eccefbf1-a852-44a0-af6a-c2c31b42f737}','2023/03/15','2023/03/15 12:00:00','2023/03/15 11:00:00','','得意先ヒアリング');</v>
      </c>
    </row>
    <row r="3898" spans="1:7">
      <c r="A3898" s="48" t="str">
        <f>_xlfn.XLOOKUP(_xlfn.XLOOKUP(MID(タスク実績csv元!C3898,1,SEARCH(":",タスク実績csv元!C3898)-1),リスト!F:F,リスト!G:G)&amp;MID(タスク実績csv元!C3898,SEARCH(":",タスク実績csv元!C3898),999),タスクDB!K:K,タスクDB!A:A)</f>
        <v>{55b7e8b0-b3fd-40ca-ae88-05da1bdf35f8}</v>
      </c>
      <c r="B3898" s="11">
        <f>タスク実績csv元!A3898</f>
        <v>45000</v>
      </c>
      <c r="C3898" s="54">
        <f>タスク実績csv元!F3898</f>
        <v>0.5625</v>
      </c>
      <c r="D3898" s="54">
        <f>タスク実績csv元!E3898</f>
        <v>0.54166666666666663</v>
      </c>
      <c r="E3898" t="str">
        <f>タスク実績csv元!I3898&amp;""</f>
        <v/>
      </c>
      <c r="F3898" t="str">
        <f>タスク実績csv元!D3898</f>
        <v>仕入先の変更連携時の挙動チェック</v>
      </c>
      <c r="G3898" t="str">
        <f t="shared" si="60"/>
        <v>INSERT INTO task_achivement(task_no,achive_date,end_time,start_time,task_detail,memo)VALUES('{55b7e8b0-b3fd-40ca-ae88-05da1bdf35f8}','2023/03/15','2023/03/15 13:30:00','2023/03/15 13:00:00','','仕入先の変更連携時の挙動チェック');</v>
      </c>
    </row>
    <row r="3899" spans="1:7">
      <c r="A3899" s="48" t="str">
        <f>_xlfn.XLOOKUP(_xlfn.XLOOKUP(MID(タスク実績csv元!C3899,1,SEARCH(":",タスク実績csv元!C3899)-1),リスト!F:F,リスト!G:G)&amp;MID(タスク実績csv元!C3899,SEARCH(":",タスク実績csv元!C3899),999),タスクDB!K:K,タスクDB!A:A)</f>
        <v>{eccefbf1-a852-44a0-af6a-c2c31b42f737}</v>
      </c>
      <c r="B3899" s="11">
        <f>タスク実績csv元!A3899</f>
        <v>45000</v>
      </c>
      <c r="C3899" s="54">
        <f>タスク実績csv元!F3899</f>
        <v>0.58333333333333337</v>
      </c>
      <c r="D3899" s="54">
        <f>タスク実績csv元!E3899</f>
        <v>0.5625</v>
      </c>
      <c r="E3899" t="str">
        <f>タスク実績csv元!I3899&amp;""</f>
        <v/>
      </c>
      <c r="F3899" t="str">
        <f>タスク実績csv元!D3899</f>
        <v>大型案件進捗</v>
      </c>
      <c r="G3899" t="str">
        <f t="shared" si="60"/>
        <v>INSERT INTO task_achivement(task_no,achive_date,end_time,start_time,task_detail,memo)VALUES('{eccefbf1-a852-44a0-af6a-c2c31b42f737}','2023/03/15','2023/03/15 14:00:00','2023/03/15 13:30:00','','大型案件進捗');</v>
      </c>
    </row>
    <row r="3900" spans="1:7">
      <c r="A3900" s="48" t="str">
        <f>_xlfn.XLOOKUP(_xlfn.XLOOKUP(MID(タスク実績csv元!C3900,1,SEARCH(":",タスク実績csv元!C3900)-1),リスト!F:F,リスト!G:G)&amp;MID(タスク実績csv元!C3900,SEARCH(":",タスク実績csv元!C3900),999),タスクDB!K:K,タスクDB!A:A)</f>
        <v>{8bf29be6-00eb-4704-99d7-d935cf00aff3}</v>
      </c>
      <c r="B3900" s="11">
        <f>タスク実績csv元!A3900</f>
        <v>45000</v>
      </c>
      <c r="C3900" s="54">
        <f>タスク実績csv元!F3900</f>
        <v>0.60416666666666663</v>
      </c>
      <c r="D3900" s="54">
        <f>タスク実績csv元!E3900</f>
        <v>0.58333333333333337</v>
      </c>
      <c r="E3900" t="str">
        <f>タスク実績csv元!I3900&amp;""</f>
        <v/>
      </c>
      <c r="F3900" t="str">
        <f>タスク実績csv元!D3900</f>
        <v>PTP定例</v>
      </c>
      <c r="G3900" t="str">
        <f t="shared" si="60"/>
        <v>INSERT INTO task_achivement(task_no,achive_date,end_time,start_time,task_detail,memo)VALUES('{8bf29be6-00eb-4704-99d7-d935cf00aff3}','2023/03/15','2023/03/15 14:30:00','2023/03/15 14:00:00','','PTP定例');</v>
      </c>
    </row>
    <row r="3901" spans="1:7">
      <c r="A3901" s="48" t="str">
        <f>_xlfn.XLOOKUP(_xlfn.XLOOKUP(MID(タスク実績csv元!C3901,1,SEARCH(":",タスク実績csv元!C3901)-1),リスト!F:F,リスト!G:G)&amp;MID(タスク実績csv元!C3901,SEARCH(":",タスク実績csv元!C3901),999),タスクDB!K:K,タスクDB!A:A)</f>
        <v>{eccefbf1-a852-44a0-af6a-c2c31b42f737}</v>
      </c>
      <c r="B3901" s="11">
        <f>タスク実績csv元!A3901</f>
        <v>45000</v>
      </c>
      <c r="C3901" s="54">
        <f>タスク実績csv元!F3901</f>
        <v>0.63541666666666663</v>
      </c>
      <c r="D3901" s="54">
        <f>タスク実績csv元!E3901</f>
        <v>0.60416666666666663</v>
      </c>
      <c r="E3901" t="str">
        <f>タスク実績csv元!I3901&amp;""</f>
        <v/>
      </c>
      <c r="F3901" t="str">
        <f>タスク実績csv元!D3901</f>
        <v>状況確認(木幡)</v>
      </c>
      <c r="G3901" t="str">
        <f t="shared" si="60"/>
        <v>INSERT INTO task_achivement(task_no,achive_date,end_time,start_time,task_detail,memo)VALUES('{eccefbf1-a852-44a0-af6a-c2c31b42f737}','2023/03/15','2023/03/15 15:15:00','2023/03/15 14:30:00','','状況確認(木幡)');</v>
      </c>
    </row>
    <row r="3902" spans="1:7">
      <c r="A3902" s="48" t="str">
        <f>_xlfn.XLOOKUP(_xlfn.XLOOKUP(MID(タスク実績csv元!C3902,1,SEARCH(":",タスク実績csv元!C3902)-1),リスト!F:F,リスト!G:G)&amp;MID(タスク実績csv元!C3902,SEARCH(":",タスク実績csv元!C3902),999),タスクDB!K:K,タスクDB!A:A)</f>
        <v>{eccefbf1-a852-44a0-af6a-c2c31b42f737}</v>
      </c>
      <c r="B3902" s="11">
        <f>タスク実績csv元!A3902</f>
        <v>45000</v>
      </c>
      <c r="C3902" s="54">
        <f>タスク実績csv元!F3902</f>
        <v>0.6875</v>
      </c>
      <c r="D3902" s="54">
        <f>タスク実績csv元!E3902</f>
        <v>0.63541666666666663</v>
      </c>
      <c r="E3902" t="str">
        <f>タスク実績csv元!I3902&amp;""</f>
        <v/>
      </c>
      <c r="F3902" t="str">
        <f>タスク実績csv元!D3902</f>
        <v>状況確認(福井)</v>
      </c>
      <c r="G3902" t="str">
        <f t="shared" si="60"/>
        <v>INSERT INTO task_achivement(task_no,achive_date,end_time,start_time,task_detail,memo)VALUES('{eccefbf1-a852-44a0-af6a-c2c31b42f737}','2023/03/15','2023/03/15 16:30:00','2023/03/15 15:15:00','','状況確認(福井)');</v>
      </c>
    </row>
    <row r="3903" spans="1:7">
      <c r="A3903" s="48" t="str">
        <f>_xlfn.XLOOKUP(_xlfn.XLOOKUP(MID(タスク実績csv元!C3903,1,SEARCH(":",タスク実績csv元!C3903)-1),リスト!F:F,リスト!G:G)&amp;MID(タスク実績csv元!C3903,SEARCH(":",タスク実績csv元!C3903),999),タスクDB!K:K,タスクDB!A:A)</f>
        <v>{eccefbf1-a852-44a0-af6a-c2c31b42f737}</v>
      </c>
      <c r="B3903" s="11">
        <f>タスク実績csv元!A3903</f>
        <v>45000</v>
      </c>
      <c r="C3903" s="54">
        <f>タスク実績csv元!F3903</f>
        <v>0.69791666666666663</v>
      </c>
      <c r="D3903" s="54">
        <f>タスク実績csv元!E3903</f>
        <v>0.6875</v>
      </c>
      <c r="E3903" t="str">
        <f>タスク実績csv元!I3903&amp;""</f>
        <v/>
      </c>
      <c r="F3903" t="str">
        <f>タスク実績csv元!D3903</f>
        <v>定例進捗資料の作成</v>
      </c>
      <c r="G3903" t="str">
        <f t="shared" si="60"/>
        <v>INSERT INTO task_achivement(task_no,achive_date,end_time,start_time,task_detail,memo)VALUES('{eccefbf1-a852-44a0-af6a-c2c31b42f737}','2023/03/15','2023/03/15 16:45:00','2023/03/15 16:30:00','','定例進捗資料の作成');</v>
      </c>
    </row>
    <row r="3904" spans="1:7">
      <c r="A3904" s="48" t="str">
        <f>_xlfn.XLOOKUP(_xlfn.XLOOKUP(MID(タスク実績csv元!C3904,1,SEARCH(":",タスク実績csv元!C3904)-1),リスト!F:F,リスト!G:G)&amp;MID(タスク実績csv元!C3904,SEARCH(":",タスク実績csv元!C3904),999),タスクDB!K:K,タスクDB!A:A)</f>
        <v>{fa1d15a7-0fa5-46a0-b2a9-9b86fd9480ff}</v>
      </c>
      <c r="B3904" s="11">
        <f>タスク実績csv元!A3904</f>
        <v>45000</v>
      </c>
      <c r="C3904" s="54">
        <f>タスク実績csv元!F3904</f>
        <v>0.70833333333333337</v>
      </c>
      <c r="D3904" s="54">
        <f>タスク実績csv元!E3904</f>
        <v>0.69791666666666663</v>
      </c>
      <c r="E3904" t="str">
        <f>タスク実績csv元!I3904&amp;""</f>
        <v/>
      </c>
      <c r="F3904" t="str">
        <f>タスク実績csv元!D3904</f>
        <v>SOTC080再設計</v>
      </c>
      <c r="G3904" t="str">
        <f t="shared" si="60"/>
        <v>INSERT INTO task_achivement(task_no,achive_date,end_time,start_time,task_detail,memo)VALUES('{fa1d15a7-0fa5-46a0-b2a9-9b86fd9480ff}','2023/03/15','2023/03/15 17:00:00','2023/03/15 16:45:00','','SOTC080再設計');</v>
      </c>
    </row>
    <row r="3905" spans="1:7">
      <c r="A3905" s="48" t="str">
        <f>_xlfn.XLOOKUP(_xlfn.XLOOKUP(MID(タスク実績csv元!C3905,1,SEARCH(":",タスク実績csv元!C3905)-1),リスト!F:F,リスト!G:G)&amp;MID(タスク実績csv元!C3905,SEARCH(":",タスク実績csv元!C3905),999),タスクDB!K:K,タスクDB!A:A)</f>
        <v>{eccefbf1-a852-44a0-af6a-c2c31b42f737}</v>
      </c>
      <c r="B3905" s="11">
        <f>タスク実績csv元!A3905</f>
        <v>45000</v>
      </c>
      <c r="C3905" s="54">
        <f>タスク実績csv元!F3905</f>
        <v>0.72916666666666663</v>
      </c>
      <c r="D3905" s="54">
        <f>タスク実績csv元!E3905</f>
        <v>0.70833333333333337</v>
      </c>
      <c r="E3905" t="str">
        <f>タスク実績csv元!I3905&amp;""</f>
        <v/>
      </c>
      <c r="F3905" t="str">
        <f>タスク実績csv元!D3905</f>
        <v>定例進捗事前確認打ち合わせ</v>
      </c>
      <c r="G3905" t="str">
        <f t="shared" si="60"/>
        <v>INSERT INTO task_achivement(task_no,achive_date,end_time,start_time,task_detail,memo)VALUES('{eccefbf1-a852-44a0-af6a-c2c31b42f737}','2023/03/15','2023/03/15 17:30:00','2023/03/15 17:00:00','','定例進捗事前確認打ち合わせ');</v>
      </c>
    </row>
    <row r="3906" spans="1:7">
      <c r="A3906" s="48" t="str">
        <f>_xlfn.XLOOKUP(_xlfn.XLOOKUP(MID(タスク実績csv元!C3906,1,SEARCH(":",タスク実績csv元!C3906)-1),リスト!F:F,リスト!G:G)&amp;MID(タスク実績csv元!C3906,SEARCH(":",タスク実績csv元!C3906),999),タスクDB!K:K,タスクDB!A:A)</f>
        <v>{eccefbf1-a852-44a0-af6a-c2c31b42f737}</v>
      </c>
      <c r="B3906" s="11">
        <f>タスク実績csv元!A3906</f>
        <v>45000</v>
      </c>
      <c r="C3906" s="54">
        <f>タスク実績csv元!F3906</f>
        <v>0.77083333333333337</v>
      </c>
      <c r="D3906" s="54">
        <f>タスク実績csv元!E3906</f>
        <v>0.72916666666666663</v>
      </c>
      <c r="E3906" t="str">
        <f>タスク実績csv元!I3906&amp;""</f>
        <v/>
      </c>
      <c r="F3906" t="str">
        <f>タスク実績csv元!D3906</f>
        <v>SD契約連携の設計確認</v>
      </c>
      <c r="G3906" t="str">
        <f t="shared" si="60"/>
        <v>INSERT INTO task_achivement(task_no,achive_date,end_time,start_time,task_detail,memo)VALUES('{eccefbf1-a852-44a0-af6a-c2c31b42f737}','2023/03/15','2023/03/15 18:30:00','2023/03/15 17:30:00','','SD契約連携の設計確認');</v>
      </c>
    </row>
    <row r="3907" spans="1:7">
      <c r="A3907" s="48" t="str">
        <f>_xlfn.XLOOKUP(_xlfn.XLOOKUP(MID(タスク実績csv元!C3907,1,SEARCH(":",タスク実績csv元!C3907)-1),リスト!F:F,リスト!G:G)&amp;MID(タスク実績csv元!C3907,SEARCH(":",タスク実績csv元!C3907),999),タスクDB!K:K,タスクDB!A:A)</f>
        <v>{fa1d15a7-0fa5-46a0-b2a9-9b86fd9480ff}</v>
      </c>
      <c r="B3907" s="11">
        <f>タスク実績csv元!A3907</f>
        <v>45000</v>
      </c>
      <c r="C3907" s="54">
        <f>タスク実績csv元!F3907</f>
        <v>0.8125</v>
      </c>
      <c r="D3907" s="54">
        <f>タスク実績csv元!E3907</f>
        <v>0.77083333333333337</v>
      </c>
      <c r="E3907" t="str">
        <f>タスク実績csv元!I3907&amp;""</f>
        <v/>
      </c>
      <c r="F3907" t="str">
        <f>タスク実績csv元!D3907</f>
        <v>SOTC080の暫定実装用の設計</v>
      </c>
      <c r="G3907" t="str">
        <f t="shared" ref="G3907:G3970" si="61">IF(B3907=0,"","INSERT INTO task_achivement("&amp;$A$1&amp;","&amp;$B$1&amp;","&amp;$C$1&amp;","&amp;$D$1&amp;","&amp;$E$1&amp;","&amp;$F$1&amp;")VALUES('"&amp;A3907&amp;"',"&amp;IF(B3907="","null","'"&amp;TEXT(B3907,"yyyy/MM/dd")&amp;"'")&amp;","&amp;IF(C3907="","null","'"&amp;TEXT(B3907,"yyyy/MM/dd")&amp;" "&amp;TEXT(C3907,"HH:mm:ss")&amp;"'")&amp;","&amp;IF(D3907="","null","'"&amp;TEXT(B3907,"yyyy/MM/dd")&amp;" "&amp;TEXT(D3907,"HH:mm:ss")&amp;"'")&amp;",'"&amp;E3907&amp;"','"&amp;F3907&amp;"');")</f>
        <v>INSERT INTO task_achivement(task_no,achive_date,end_time,start_time,task_detail,memo)VALUES('{fa1d15a7-0fa5-46a0-b2a9-9b86fd9480ff}','2023/03/15','2023/03/15 19:30:00','2023/03/15 18:30:00','','SOTC080の暫定実装用の設計');</v>
      </c>
    </row>
    <row r="3908" spans="1:7">
      <c r="A3908" s="48" t="str">
        <f>_xlfn.XLOOKUP(_xlfn.XLOOKUP(MID(タスク実績csv元!C3908,1,SEARCH(":",タスク実績csv元!C3908)-1),リスト!F:F,リスト!G:G)&amp;MID(タスク実績csv元!C3908,SEARCH(":",タスク実績csv元!C3908),999),タスクDB!K:K,タスクDB!A:A)</f>
        <v>{fa1d15a7-0fa5-46a0-b2a9-9b86fd9480ff}</v>
      </c>
      <c r="B3908" s="11">
        <f>タスク実績csv元!A3908</f>
        <v>45001</v>
      </c>
      <c r="C3908" s="54">
        <f>タスク実績csv元!F3908</f>
        <v>0.41666666666666669</v>
      </c>
      <c r="D3908" s="54">
        <f>タスク実績csv元!E3908</f>
        <v>0.39583333333333331</v>
      </c>
      <c r="E3908" t="str">
        <f>タスク実績csv元!I3908&amp;""</f>
        <v/>
      </c>
      <c r="F3908" t="str">
        <f>タスク実績csv元!D3908</f>
        <v>状況整理・メール整理</v>
      </c>
      <c r="G3908" t="str">
        <f t="shared" si="61"/>
        <v>INSERT INTO task_achivement(task_no,achive_date,end_time,start_time,task_detail,memo)VALUES('{fa1d15a7-0fa5-46a0-b2a9-9b86fd9480ff}','2023/03/16','2023/03/16 10:00:00','2023/03/16 09:30:00','','状況整理・メール整理');</v>
      </c>
    </row>
    <row r="3909" spans="1:7">
      <c r="A3909" s="48" t="str">
        <f>_xlfn.XLOOKUP(_xlfn.XLOOKUP(MID(タスク実績csv元!C3909,1,SEARCH(":",タスク実績csv元!C3909)-1),リスト!F:F,リスト!G:G)&amp;MID(タスク実績csv元!C3909,SEARCH(":",タスク実績csv元!C3909),999),タスクDB!K:K,タスクDB!A:A)</f>
        <v>{55b7e8b0-b3fd-40ca-ae88-05da1bdf35f8}</v>
      </c>
      <c r="B3909" s="11">
        <f>タスク実績csv元!A3909</f>
        <v>45001</v>
      </c>
      <c r="C3909" s="54">
        <f>タスク実績csv元!F3909</f>
        <v>0.4375</v>
      </c>
      <c r="D3909" s="54">
        <f>タスク実績csv元!E3909</f>
        <v>0.41666666666666669</v>
      </c>
      <c r="E3909" t="str">
        <f>タスク実績csv元!I3909&amp;""</f>
        <v/>
      </c>
      <c r="F3909" t="str">
        <f>タスク実績csv元!D3909</f>
        <v>品目受信結果を確認</v>
      </c>
      <c r="G3909" t="str">
        <f t="shared" si="61"/>
        <v>INSERT INTO task_achivement(task_no,achive_date,end_time,start_time,task_detail,memo)VALUES('{55b7e8b0-b3fd-40ca-ae88-05da1bdf35f8}','2023/03/16','2023/03/16 10:30:00','2023/03/16 10:00:00','','品目受信結果を確認');</v>
      </c>
    </row>
    <row r="3910" spans="1:7">
      <c r="A3910" s="48" t="str">
        <f>_xlfn.XLOOKUP(_xlfn.XLOOKUP(MID(タスク実績csv元!C3910,1,SEARCH(":",タスク実績csv元!C3910)-1),リスト!F:F,リスト!G:G)&amp;MID(タスク実績csv元!C3910,SEARCH(":",タスク実績csv元!C3910),999),タスクDB!K:K,タスクDB!A:A)</f>
        <v>{eccefbf1-a852-44a0-af6a-c2c31b42f737}</v>
      </c>
      <c r="B3910" s="11">
        <f>タスク実績csv元!A3910</f>
        <v>45001</v>
      </c>
      <c r="C3910" s="54">
        <f>タスク実績csv元!F3910</f>
        <v>0.47916666666666669</v>
      </c>
      <c r="D3910" s="54">
        <f>タスク実績csv元!E3910</f>
        <v>0.4375</v>
      </c>
      <c r="E3910" t="str">
        <f>タスク実績csv元!I3910&amp;""</f>
        <v/>
      </c>
      <c r="F3910" t="str">
        <f>タスク実績csv元!D3910</f>
        <v>状況確認(木幡)(得意先連携シナリオ確認)</v>
      </c>
      <c r="G3910" t="str">
        <f t="shared" si="61"/>
        <v>INSERT INTO task_achivement(task_no,achive_date,end_time,start_time,task_detail,memo)VALUES('{eccefbf1-a852-44a0-af6a-c2c31b42f737}','2023/03/16','2023/03/16 11:30:00','2023/03/16 10:30:00','','状況確認(木幡)(得意先連携シナリオ確認)');</v>
      </c>
    </row>
    <row r="3911" spans="1:7">
      <c r="A3911" s="48" t="str">
        <f>_xlfn.XLOOKUP(_xlfn.XLOOKUP(MID(タスク実績csv元!C3911,1,SEARCH(":",タスク実績csv元!C3911)-1),リスト!F:F,リスト!G:G)&amp;MID(タスク実績csv元!C3911,SEARCH(":",タスク実績csv元!C3911),999),タスクDB!K:K,タスクDB!A:A)</f>
        <v>{eccefbf1-a852-44a0-af6a-c2c31b42f737}</v>
      </c>
      <c r="B3911" s="11">
        <f>タスク実績csv元!A3911</f>
        <v>45001</v>
      </c>
      <c r="C3911" s="54">
        <f>タスク実績csv元!F3911</f>
        <v>0.5</v>
      </c>
      <c r="D3911" s="54">
        <f>タスク実績csv元!E3911</f>
        <v>0.47916666666666669</v>
      </c>
      <c r="E3911" t="str">
        <f>タスク実績csv元!I3911&amp;""</f>
        <v/>
      </c>
      <c r="F3911" t="str">
        <f>タスク実績csv元!D3911</f>
        <v>品目受信SIT結果確認(福井)</v>
      </c>
      <c r="G3911" t="str">
        <f t="shared" si="61"/>
        <v>INSERT INTO task_achivement(task_no,achive_date,end_time,start_time,task_detail,memo)VALUES('{eccefbf1-a852-44a0-af6a-c2c31b42f737}','2023/03/16','2023/03/16 12:00:00','2023/03/16 11:30:00','','品目受信SIT結果確認(福井)');</v>
      </c>
    </row>
    <row r="3912" spans="1:7">
      <c r="A3912" s="48" t="str">
        <f>_xlfn.XLOOKUP(_xlfn.XLOOKUP(MID(タスク実績csv元!C3912,1,SEARCH(":",タスク実績csv元!C3912)-1),リスト!F:F,リスト!G:G)&amp;MID(タスク実績csv元!C3912,SEARCH(":",タスク実績csv元!C3912),999),タスクDB!K:K,タスクDB!A:A)</f>
        <v>{55b7e8b0-b3fd-40ca-ae88-05da1bdf35f8}</v>
      </c>
      <c r="B3912" s="11">
        <f>タスク実績csv元!A3912</f>
        <v>45001</v>
      </c>
      <c r="C3912" s="54">
        <f>タスク実績csv元!F3912</f>
        <v>0.625</v>
      </c>
      <c r="D3912" s="54">
        <f>タスク実績csv元!E3912</f>
        <v>0.54166666666666663</v>
      </c>
      <c r="E3912" t="str">
        <f>タスク実績csv元!I3912&amp;""</f>
        <v/>
      </c>
      <c r="F3912" t="str">
        <f>タスク実績csv元!D3912</f>
        <v>品目受信結果を確認</v>
      </c>
      <c r="G3912" t="str">
        <f t="shared" si="61"/>
        <v>INSERT INTO task_achivement(task_no,achive_date,end_time,start_time,task_detail,memo)VALUES('{55b7e8b0-b3fd-40ca-ae88-05da1bdf35f8}','2023/03/16','2023/03/16 15:00:00','2023/03/16 13:00:00','','品目受信結果を確認');</v>
      </c>
    </row>
    <row r="3913" spans="1:7">
      <c r="A3913" s="48" t="str">
        <f>_xlfn.XLOOKUP(_xlfn.XLOOKUP(MID(タスク実績csv元!C3913,1,SEARCH(":",タスク実績csv元!C3913)-1),リスト!F:F,リスト!G:G)&amp;MID(タスク実績csv元!C3913,SEARCH(":",タスク実績csv元!C3913),999),タスクDB!K:K,タスクDB!A:A)</f>
        <v>{8bf29be6-00eb-4704-99d7-d935cf00aff3}</v>
      </c>
      <c r="B3913" s="11">
        <f>タスク実績csv元!A3913</f>
        <v>45001</v>
      </c>
      <c r="C3913" s="54">
        <f>タスク実績csv元!F3913</f>
        <v>0.66666666666666663</v>
      </c>
      <c r="D3913" s="54">
        <f>タスク実績csv元!E3913</f>
        <v>0.625</v>
      </c>
      <c r="E3913" t="str">
        <f>タスク実績csv元!I3913&amp;""</f>
        <v/>
      </c>
      <c r="F3913" t="str">
        <f>タスク実績csv元!D3913</f>
        <v>3社定例打ち合わせ</v>
      </c>
      <c r="G3913" t="str">
        <f t="shared" si="61"/>
        <v>INSERT INTO task_achivement(task_no,achive_date,end_time,start_time,task_detail,memo)VALUES('{8bf29be6-00eb-4704-99d7-d935cf00aff3}','2023/03/16','2023/03/16 16:00:00','2023/03/16 15:00:00','','3社定例打ち合わせ');</v>
      </c>
    </row>
    <row r="3914" spans="1:7">
      <c r="A3914" s="48" t="str">
        <f>_xlfn.XLOOKUP(_xlfn.XLOOKUP(MID(タスク実績csv元!C3914,1,SEARCH(":",タスク実績csv元!C3914)-1),リスト!F:F,リスト!G:G)&amp;MID(タスク実績csv元!C3914,SEARCH(":",タスク実績csv元!C3914),999),タスクDB!K:K,タスクDB!A:A)</f>
        <v>{1364ffab-d0f2-41d6-9eab-c1e1da536e69}</v>
      </c>
      <c r="B3914" s="11">
        <f>タスク実績csv元!A3914</f>
        <v>45001</v>
      </c>
      <c r="C3914" s="54">
        <f>タスク実績csv元!F3914</f>
        <v>0.6875</v>
      </c>
      <c r="D3914" s="54">
        <f>タスク実績csv元!E3914</f>
        <v>0.66666666666666663</v>
      </c>
      <c r="E3914" t="str">
        <f>タスク実績csv元!I3914&amp;""</f>
        <v/>
      </c>
      <c r="F3914" t="str">
        <f>タスク実績csv元!D3914</f>
        <v>夕会</v>
      </c>
      <c r="G3914" t="str">
        <f t="shared" si="61"/>
        <v>INSERT INTO task_achivement(task_no,achive_date,end_time,start_time,task_detail,memo)VALUES('{1364ffab-d0f2-41d6-9eab-c1e1da536e69}','2023/03/16','2023/03/16 16:30:00','2023/03/16 16:00:00','','夕会');</v>
      </c>
    </row>
    <row r="3915" spans="1:7">
      <c r="A3915" s="48" t="str">
        <f>_xlfn.XLOOKUP(_xlfn.XLOOKUP(MID(タスク実績csv元!C3915,1,SEARCH(":",タスク実績csv元!C3915)-1),リスト!F:F,リスト!G:G)&amp;MID(タスク実績csv元!C3915,SEARCH(":",タスク実績csv元!C3915),999),タスクDB!K:K,タスクDB!A:A)</f>
        <v>{1364ffab-d0f2-41d6-9eab-c1e1da536e69}</v>
      </c>
      <c r="B3915" s="11">
        <f>タスク実績csv元!A3915</f>
        <v>45001</v>
      </c>
      <c r="C3915" s="54">
        <f>タスク実績csv元!F3915</f>
        <v>0.70833333333333337</v>
      </c>
      <c r="D3915" s="54">
        <f>タスク実績csv元!E3915</f>
        <v>0.6875</v>
      </c>
      <c r="E3915" t="str">
        <f>タスク実績csv元!I3915&amp;""</f>
        <v/>
      </c>
      <c r="F3915" t="str">
        <f>タスク実績csv元!D3915</f>
        <v>検針合同打合せ</v>
      </c>
      <c r="G3915" t="str">
        <f t="shared" si="61"/>
        <v>INSERT INTO task_achivement(task_no,achive_date,end_time,start_time,task_detail,memo)VALUES('{1364ffab-d0f2-41d6-9eab-c1e1da536e69}','2023/03/16','2023/03/16 17:00:00','2023/03/16 16:30:00','','検針合同打合せ');</v>
      </c>
    </row>
    <row r="3916" spans="1:7">
      <c r="A3916" s="48" t="str">
        <f>_xlfn.XLOOKUP(_xlfn.XLOOKUP(MID(タスク実績csv元!C3916,1,SEARCH(":",タスク実績csv元!C3916)-1),リスト!F:F,リスト!G:G)&amp;MID(タスク実績csv元!C3916,SEARCH(":",タスク実績csv元!C3916),999),タスクDB!K:K,タスクDB!A:A)</f>
        <v>{8bf29be6-00eb-4704-99d7-d935cf00aff3}</v>
      </c>
      <c r="B3916" s="11">
        <f>タスク実績csv元!A3916</f>
        <v>45001</v>
      </c>
      <c r="C3916" s="54">
        <f>タスク実績csv元!F3916</f>
        <v>0.73958333333333337</v>
      </c>
      <c r="D3916" s="54">
        <f>タスク実績csv元!E3916</f>
        <v>0.70833333333333337</v>
      </c>
      <c r="E3916" t="str">
        <f>タスク実績csv元!I3916&amp;""</f>
        <v/>
      </c>
      <c r="F3916" t="str">
        <f>タスク実績csv元!D3916</f>
        <v>定例進捗報告</v>
      </c>
      <c r="G3916" t="str">
        <f t="shared" si="61"/>
        <v>INSERT INTO task_achivement(task_no,achive_date,end_time,start_time,task_detail,memo)VALUES('{8bf29be6-00eb-4704-99d7-d935cf00aff3}','2023/03/16','2023/03/16 17:45:00','2023/03/16 17:00:00','','定例進捗報告');</v>
      </c>
    </row>
    <row r="3917" spans="1:7">
      <c r="A3917" s="48" t="str">
        <f>_xlfn.XLOOKUP(_xlfn.XLOOKUP(MID(タスク実績csv元!C3917,1,SEARCH(":",タスク実績csv元!C3917)-1),リスト!F:F,リスト!G:G)&amp;MID(タスク実績csv元!C3917,SEARCH(":",タスク実績csv元!C3917),999),タスクDB!K:K,タスクDB!A:A)</f>
        <v>{eccefbf1-a852-44a0-af6a-c2c31b42f737}</v>
      </c>
      <c r="B3917" s="11">
        <f>タスク実績csv元!A3917</f>
        <v>45001</v>
      </c>
      <c r="C3917" s="54">
        <f>タスク実績csv元!F3917</f>
        <v>0.75</v>
      </c>
      <c r="D3917" s="54">
        <f>タスク実績csv元!E3917</f>
        <v>0.73958333333333337</v>
      </c>
      <c r="E3917" t="str">
        <f>タスク実績csv元!I3917&amp;""</f>
        <v/>
      </c>
      <c r="F3917" t="str">
        <f>タスク実績csv元!D3917</f>
        <v>打合せ振り返り(木幡)</v>
      </c>
      <c r="G3917" t="str">
        <f t="shared" si="61"/>
        <v>INSERT INTO task_achivement(task_no,achive_date,end_time,start_time,task_detail,memo)VALUES('{eccefbf1-a852-44a0-af6a-c2c31b42f737}','2023/03/16','2023/03/16 18:00:00','2023/03/16 17:45:00','','打合せ振り返り(木幡)');</v>
      </c>
    </row>
    <row r="3918" spans="1:7">
      <c r="A3918" s="48" t="str">
        <f>_xlfn.XLOOKUP(_xlfn.XLOOKUP(MID(タスク実績csv元!C3918,1,SEARCH(":",タスク実績csv元!C3918)-1),リスト!F:F,リスト!G:G)&amp;MID(タスク実績csv元!C3918,SEARCH(":",タスク実績csv元!C3918),999),タスクDB!K:K,タスクDB!A:A)</f>
        <v>{eccefbf1-a852-44a0-af6a-c2c31b42f737}</v>
      </c>
      <c r="B3918" s="11">
        <f>タスク実績csv元!A3918</f>
        <v>45001</v>
      </c>
      <c r="C3918" s="54">
        <f>タスク実績csv元!F3918</f>
        <v>0.77083333333333337</v>
      </c>
      <c r="D3918" s="54">
        <f>タスク実績csv元!E3918</f>
        <v>0.75</v>
      </c>
      <c r="E3918" t="str">
        <f>タスク実績csv元!I3918&amp;""</f>
        <v/>
      </c>
      <c r="F3918" t="str">
        <f>タスク実績csv元!D3918</f>
        <v>夕会</v>
      </c>
      <c r="G3918" t="str">
        <f t="shared" si="61"/>
        <v>INSERT INTO task_achivement(task_no,achive_date,end_time,start_time,task_detail,memo)VALUES('{eccefbf1-a852-44a0-af6a-c2c31b42f737}','2023/03/16','2023/03/16 18:30:00','2023/03/16 18:00:00','','夕会');</v>
      </c>
    </row>
    <row r="3919" spans="1:7">
      <c r="A3919" s="48" t="str">
        <f>_xlfn.XLOOKUP(_xlfn.XLOOKUP(MID(タスク実績csv元!C3919,1,SEARCH(":",タスク実績csv元!C3919)-1),リスト!F:F,リスト!G:G)&amp;MID(タスク実績csv元!C3919,SEARCH(":",タスク実績csv元!C3919),999),タスクDB!K:K,タスクDB!A:A)</f>
        <v>{55b7e8b0-b3fd-40ca-ae88-05da1bdf35f8}</v>
      </c>
      <c r="B3919" s="11">
        <f>タスク実績csv元!A3919</f>
        <v>45001</v>
      </c>
      <c r="C3919" s="54">
        <f>タスク実績csv元!F3919</f>
        <v>0.9375</v>
      </c>
      <c r="D3919" s="54">
        <f>タスク実績csv元!E3919</f>
        <v>0.91666666666666663</v>
      </c>
      <c r="E3919" t="str">
        <f>タスク実績csv元!I3919&amp;""</f>
        <v/>
      </c>
      <c r="F3919" t="str">
        <f>タスク実績csv元!D3919</f>
        <v>品目ソース確認</v>
      </c>
      <c r="G3919" t="str">
        <f t="shared" si="61"/>
        <v>INSERT INTO task_achivement(task_no,achive_date,end_time,start_time,task_detail,memo)VALUES('{55b7e8b0-b3fd-40ca-ae88-05da1bdf35f8}','2023/03/16','2023/03/16 22:30:00','2023/03/16 22:00:00','','品目ソース確認');</v>
      </c>
    </row>
    <row r="3920" spans="1:7">
      <c r="A3920" s="48" t="str">
        <f>_xlfn.XLOOKUP(_xlfn.XLOOKUP(MID(タスク実績csv元!C3920,1,SEARCH(":",タスク実績csv元!C3920)-1),リスト!F:F,リスト!G:G)&amp;MID(タスク実績csv元!C3920,SEARCH(":",タスク実績csv元!C3920),999),タスクDB!K:K,タスクDB!A:A)</f>
        <v>{d0d80a67-6f4b-4c2c-8010-bd45acbcca47}</v>
      </c>
      <c r="B3920" s="11">
        <f>タスク実績csv元!A3920</f>
        <v>45001</v>
      </c>
      <c r="C3920" s="54">
        <f>タスク実績csv元!F3920</f>
        <v>0.95833333333333337</v>
      </c>
      <c r="D3920" s="54">
        <f>タスク実績csv元!E3920</f>
        <v>0.9375</v>
      </c>
      <c r="E3920" t="str">
        <f>タスク実績csv元!I3920&amp;""</f>
        <v/>
      </c>
      <c r="F3920" t="str">
        <f>タスク実績csv元!D3920</f>
        <v>メール返信</v>
      </c>
      <c r="G3920" t="str">
        <f t="shared" si="61"/>
        <v>INSERT INTO task_achivement(task_no,achive_date,end_time,start_time,task_detail,memo)VALUES('{d0d80a67-6f4b-4c2c-8010-bd45acbcca47}','2023/03/16','2023/03/16 23:00:00','2023/03/16 22:30:00','','メール返信');</v>
      </c>
    </row>
    <row r="3921" spans="1:7">
      <c r="A3921" s="48" t="str">
        <f>_xlfn.XLOOKUP(_xlfn.XLOOKUP(MID(タスク実績csv元!C3921,1,SEARCH(":",タスク実績csv元!C3921)-1),リスト!F:F,リスト!G:G)&amp;MID(タスク実績csv元!C3921,SEARCH(":",タスク実績csv元!C3921),999),タスクDB!K:K,タスクDB!A:A)</f>
        <v>{d0d80a67-6f4b-4c2c-8010-bd45acbcca47}</v>
      </c>
      <c r="B3921" s="11">
        <f>タスク実績csv元!A3921</f>
        <v>45006</v>
      </c>
      <c r="C3921" s="54">
        <f>タスク実績csv元!F3921</f>
        <v>0.41666666666666669</v>
      </c>
      <c r="D3921" s="54">
        <f>タスク実績csv元!E3921</f>
        <v>0.39583333333333331</v>
      </c>
      <c r="E3921" t="str">
        <f>タスク実績csv元!I3921&amp;""</f>
        <v/>
      </c>
      <c r="F3921" t="str">
        <f>タスク実績csv元!D3921</f>
        <v>状況整理</v>
      </c>
      <c r="G3921" t="str">
        <f t="shared" si="61"/>
        <v>INSERT INTO task_achivement(task_no,achive_date,end_time,start_time,task_detail,memo)VALUES('{d0d80a67-6f4b-4c2c-8010-bd45acbcca47}','2023/03/21','2023/03/21 10:00:00','2023/03/21 09:30:00','','状況整理');</v>
      </c>
    </row>
    <row r="3922" spans="1:7">
      <c r="A3922" s="48" t="str">
        <f>_xlfn.XLOOKUP(_xlfn.XLOOKUP(MID(タスク実績csv元!C3922,1,SEARCH(":",タスク実績csv元!C3922)-1),リスト!F:F,リスト!G:G)&amp;MID(タスク実績csv元!C3922,SEARCH(":",タスク実績csv元!C3922),999),タスクDB!K:K,タスクDB!A:A)</f>
        <v>{55b7e8b0-b3fd-40ca-ae88-05da1bdf35f8}</v>
      </c>
      <c r="B3922" s="11">
        <f>タスク実績csv元!A3922</f>
        <v>45006</v>
      </c>
      <c r="C3922" s="54">
        <f>タスク実績csv元!F3922</f>
        <v>0.45833333333333331</v>
      </c>
      <c r="D3922" s="54">
        <f>タスク実績csv元!E3922</f>
        <v>0.41666666666666669</v>
      </c>
      <c r="E3922" t="str">
        <f>タスク実績csv元!I3922&amp;""</f>
        <v/>
      </c>
      <c r="F3922" t="str">
        <f>タスク実績csv元!D3922</f>
        <v>品目受信結果確認</v>
      </c>
      <c r="G3922" t="str">
        <f t="shared" si="61"/>
        <v>INSERT INTO task_achivement(task_no,achive_date,end_time,start_time,task_detail,memo)VALUES('{55b7e8b0-b3fd-40ca-ae88-05da1bdf35f8}','2023/03/21','2023/03/21 11:00:00','2023/03/21 10:00:00','','品目受信結果確認');</v>
      </c>
    </row>
    <row r="3923" spans="1:7">
      <c r="A3923" s="48" t="str">
        <f>_xlfn.XLOOKUP(_xlfn.XLOOKUP(MID(タスク実績csv元!C3923,1,SEARCH(":",タスク実績csv元!C3923)-1),リスト!F:F,リスト!G:G)&amp;MID(タスク実績csv元!C3923,SEARCH(":",タスク実績csv元!C3923),999),タスクDB!K:K,タスクDB!A:A)</f>
        <v>{d0d80a67-6f4b-4c2c-8010-bd45acbcca47}</v>
      </c>
      <c r="B3923" s="11">
        <f>タスク実績csv元!A3923</f>
        <v>45007</v>
      </c>
      <c r="C3923" s="54">
        <f>タスク実績csv元!F3923</f>
        <v>0.40625</v>
      </c>
      <c r="D3923" s="54">
        <f>タスク実績csv元!E3923</f>
        <v>0.39583333333333331</v>
      </c>
      <c r="E3923" t="str">
        <f>タスク実績csv元!I3923&amp;""</f>
        <v/>
      </c>
      <c r="F3923" t="str">
        <f>タスク実績csv元!D3923</f>
        <v>状況整理</v>
      </c>
      <c r="G3923" t="str">
        <f t="shared" si="61"/>
        <v>INSERT INTO task_achivement(task_no,achive_date,end_time,start_time,task_detail,memo)VALUES('{d0d80a67-6f4b-4c2c-8010-bd45acbcca47}','2023/03/22','2023/03/22 09:45:00','2023/03/22 09:30:00','','状況整理');</v>
      </c>
    </row>
    <row r="3924" spans="1:7">
      <c r="A3924" s="48" t="str">
        <f>_xlfn.XLOOKUP(_xlfn.XLOOKUP(MID(タスク実績csv元!C3924,1,SEARCH(":",タスク実績csv元!C3924)-1),リスト!F:F,リスト!G:G)&amp;MID(タスク実績csv元!C3924,SEARCH(":",タスク実績csv元!C3924),999),タスクDB!K:K,タスクDB!A:A)</f>
        <v>{4c39d40d-b35f-4cfa-b549-6c5de24454e2}</v>
      </c>
      <c r="B3924" s="11">
        <f>タスク実績csv元!A3924</f>
        <v>45007</v>
      </c>
      <c r="C3924" s="54">
        <f>タスク実績csv元!F3924</f>
        <v>0.41666666666666669</v>
      </c>
      <c r="D3924" s="54">
        <f>タスク実績csv元!E3924</f>
        <v>0.40625</v>
      </c>
      <c r="E3924" t="str">
        <f>タスク実績csv元!I3924&amp;""</f>
        <v/>
      </c>
      <c r="F3924" t="str">
        <f>タスク実績csv元!D3924</f>
        <v>朝会</v>
      </c>
      <c r="G3924" t="str">
        <f t="shared" si="61"/>
        <v>INSERT INTO task_achivement(task_no,achive_date,end_time,start_time,task_detail,memo)VALUES('{4c39d40d-b35f-4cfa-b549-6c5de24454e2}','2023/03/22','2023/03/22 10:00:00','2023/03/22 09:45:00','','朝会');</v>
      </c>
    </row>
    <row r="3925" spans="1:7">
      <c r="A3925" s="48" t="str">
        <f>_xlfn.XLOOKUP(_xlfn.XLOOKUP(MID(タスク実績csv元!C3925,1,SEARCH(":",タスク実績csv元!C3925)-1),リスト!F:F,リスト!G:G)&amp;MID(タスク実績csv元!C3925,SEARCH(":",タスク実績csv元!C3925),999),タスクDB!K:K,タスクDB!A:A)</f>
        <v>{eccefbf1-a852-44a0-af6a-c2c31b42f737}</v>
      </c>
      <c r="B3925" s="11">
        <f>タスク実績csv元!A3925</f>
        <v>45007</v>
      </c>
      <c r="C3925" s="54">
        <f>タスク実績csv元!F3925</f>
        <v>0.45833333333333331</v>
      </c>
      <c r="D3925" s="54">
        <f>タスク実績csv元!E3925</f>
        <v>0.41666666666666669</v>
      </c>
      <c r="E3925" t="str">
        <f>タスク実績csv元!I3925&amp;""</f>
        <v/>
      </c>
      <c r="F3925" t="str">
        <f>タスク実績csv元!D3925</f>
        <v>状況共有(木幡)</v>
      </c>
      <c r="G3925" t="str">
        <f t="shared" si="61"/>
        <v>INSERT INTO task_achivement(task_no,achive_date,end_time,start_time,task_detail,memo)VALUES('{eccefbf1-a852-44a0-af6a-c2c31b42f737}','2023/03/22','2023/03/22 11:00:00','2023/03/22 10:00:00','','状況共有(木幡)');</v>
      </c>
    </row>
    <row r="3926" spans="1:7">
      <c r="A3926" s="48" t="str">
        <f>_xlfn.XLOOKUP(_xlfn.XLOOKUP(MID(タスク実績csv元!C3926,1,SEARCH(":",タスク実績csv元!C3926)-1),リスト!F:F,リスト!G:G)&amp;MID(タスク実績csv元!C3926,SEARCH(":",タスク実績csv元!C3926),999),タスクDB!K:K,タスクDB!A:A)</f>
        <v>{eccefbf1-a852-44a0-af6a-c2c31b42f737}</v>
      </c>
      <c r="B3926" s="11">
        <f>タスク実績csv元!A3926</f>
        <v>45007</v>
      </c>
      <c r="C3926" s="54">
        <f>タスク実績csv元!F3926</f>
        <v>0.5</v>
      </c>
      <c r="D3926" s="54">
        <f>タスク実績csv元!E3926</f>
        <v>0.45833333333333331</v>
      </c>
      <c r="E3926" t="str">
        <f>タスク実績csv元!I3926&amp;""</f>
        <v/>
      </c>
      <c r="F3926" t="str">
        <f>タスク実績csv元!D3926</f>
        <v>作業説明(齋藤)</v>
      </c>
      <c r="G3926" t="str">
        <f t="shared" si="61"/>
        <v>INSERT INTO task_achivement(task_no,achive_date,end_time,start_time,task_detail,memo)VALUES('{eccefbf1-a852-44a0-af6a-c2c31b42f737}','2023/03/22','2023/03/22 12:00:00','2023/03/22 11:00:00','','作業説明(齋藤)');</v>
      </c>
    </row>
    <row r="3927" spans="1:7">
      <c r="A3927" s="48" t="str">
        <f>_xlfn.XLOOKUP(_xlfn.XLOOKUP(MID(タスク実績csv元!C3927,1,SEARCH(":",タスク実績csv元!C3927)-1),リスト!F:F,リスト!G:G)&amp;MID(タスク実績csv元!C3927,SEARCH(":",タスク実績csv元!C3927),999),タスクDB!K:K,タスクDB!A:A)</f>
        <v>{8bf29be6-00eb-4704-99d7-d935cf00aff3}</v>
      </c>
      <c r="B3927" s="11">
        <f>タスク実績csv元!A3927</f>
        <v>45007</v>
      </c>
      <c r="C3927" s="54">
        <f>タスク実績csv元!F3927</f>
        <v>0.5625</v>
      </c>
      <c r="D3927" s="54">
        <f>タスク実績csv元!E3927</f>
        <v>0.54166666666666663</v>
      </c>
      <c r="E3927" t="str">
        <f>タスク実績csv元!I3927&amp;""</f>
        <v/>
      </c>
      <c r="F3927" t="str">
        <f>タスク実績csv元!D3927</f>
        <v>SVMX打ち合わせ</v>
      </c>
      <c r="G3927" t="str">
        <f t="shared" si="61"/>
        <v>INSERT INTO task_achivement(task_no,achive_date,end_time,start_time,task_detail,memo)VALUES('{8bf29be6-00eb-4704-99d7-d935cf00aff3}','2023/03/22','2023/03/22 13:30:00','2023/03/22 13:00:00','','SVMX打ち合わせ');</v>
      </c>
    </row>
    <row r="3928" spans="1:7">
      <c r="A3928" s="48" t="str">
        <f>_xlfn.XLOOKUP(_xlfn.XLOOKUP(MID(タスク実績csv元!C3928,1,SEARCH(":",タスク実績csv元!C3928)-1),リスト!F:F,リスト!G:G)&amp;MID(タスク実績csv元!C3928,SEARCH(":",タスク実績csv元!C3928),999),タスクDB!K:K,タスクDB!A:A)</f>
        <v>{eccefbf1-a852-44a0-af6a-c2c31b42f737}</v>
      </c>
      <c r="B3928" s="11">
        <f>タスク実績csv元!A3928</f>
        <v>45007</v>
      </c>
      <c r="C3928" s="54">
        <f>タスク実績csv元!F3928</f>
        <v>0.60416666666666663</v>
      </c>
      <c r="D3928" s="54">
        <f>タスク実績csv元!E3928</f>
        <v>0.5625</v>
      </c>
      <c r="E3928" t="str">
        <f>タスク実績csv元!I3928&amp;""</f>
        <v/>
      </c>
      <c r="F3928" t="str">
        <f>タスク実績csv元!D3928</f>
        <v>状況共有(福井)</v>
      </c>
      <c r="G3928" t="str">
        <f t="shared" si="61"/>
        <v>INSERT INTO task_achivement(task_no,achive_date,end_time,start_time,task_detail,memo)VALUES('{eccefbf1-a852-44a0-af6a-c2c31b42f737}','2023/03/22','2023/03/22 14:30:00','2023/03/22 13:30:00','','状況共有(福井)');</v>
      </c>
    </row>
    <row r="3929" spans="1:7">
      <c r="A3929" s="48" t="str">
        <f>_xlfn.XLOOKUP(_xlfn.XLOOKUP(MID(タスク実績csv元!C3929,1,SEARCH(":",タスク実績csv元!C3929)-1),リスト!F:F,リスト!G:G)&amp;MID(タスク実績csv元!C3929,SEARCH(":",タスク実績csv元!C3929),999),タスクDB!K:K,タスクDB!A:A)</f>
        <v>{55b7e8b0-b3fd-40ca-ae88-05da1bdf35f8}</v>
      </c>
      <c r="B3929" s="11">
        <f>タスク実績csv元!A3929</f>
        <v>45007</v>
      </c>
      <c r="C3929" s="54">
        <f>タスク実績csv元!F3929</f>
        <v>0.64583333333333337</v>
      </c>
      <c r="D3929" s="54">
        <f>タスク実績csv元!E3929</f>
        <v>0.60416666666666663</v>
      </c>
      <c r="E3929" t="str">
        <f>タスク実績csv元!I3929&amp;""</f>
        <v/>
      </c>
      <c r="F3929" t="str">
        <f>タスク実績csv元!D3929</f>
        <v>品目受信結果調査</v>
      </c>
      <c r="G3929" t="str">
        <f t="shared" si="61"/>
        <v>INSERT INTO task_achivement(task_no,achive_date,end_time,start_time,task_detail,memo)VALUES('{55b7e8b0-b3fd-40ca-ae88-05da1bdf35f8}','2023/03/22','2023/03/22 15:30:00','2023/03/22 14:30:00','','品目受信結果調査');</v>
      </c>
    </row>
    <row r="3930" spans="1:7">
      <c r="A3930" s="48" t="str">
        <f>_xlfn.XLOOKUP(_xlfn.XLOOKUP(MID(タスク実績csv元!C3930,1,SEARCH(":",タスク実績csv元!C3930)-1),リスト!F:F,リスト!G:G)&amp;MID(タスク実績csv元!C3930,SEARCH(":",タスク実績csv元!C3930),999),タスクDB!K:K,タスクDB!A:A)</f>
        <v>{eccefbf1-a852-44a0-af6a-c2c31b42f737}</v>
      </c>
      <c r="B3930" s="11">
        <f>タスク実績csv元!A3930</f>
        <v>45007</v>
      </c>
      <c r="C3930" s="54">
        <f>タスク実績csv元!F3930</f>
        <v>0.70833333333333337</v>
      </c>
      <c r="D3930" s="54">
        <f>タスク実績csv元!E3930</f>
        <v>0.64583333333333337</v>
      </c>
      <c r="E3930" t="str">
        <f>タスク実績csv元!I3930&amp;""</f>
        <v/>
      </c>
      <c r="F3930" t="str">
        <f>タスク実績csv元!D3930</f>
        <v>DataSpiderのSAP連携仕組み説明(福井、斎藤)</v>
      </c>
      <c r="G3930" t="str">
        <f t="shared" si="61"/>
        <v>INSERT INTO task_achivement(task_no,achive_date,end_time,start_time,task_detail,memo)VALUES('{eccefbf1-a852-44a0-af6a-c2c31b42f737}','2023/03/22','2023/03/22 17:00:00','2023/03/22 15:30:00','','DataSpiderのSAP連携仕組み説明(福井、斎藤)');</v>
      </c>
    </row>
    <row r="3931" spans="1:7">
      <c r="A3931" s="48" t="str">
        <f>_xlfn.XLOOKUP(_xlfn.XLOOKUP(MID(タスク実績csv元!C3931,1,SEARCH(":",タスク実績csv元!C3931)-1),リスト!F:F,リスト!G:G)&amp;MID(タスク実績csv元!C3931,SEARCH(":",タスク実績csv元!C3931),999),タスクDB!K:K,タスクDB!A:A)</f>
        <v>{55b7e8b0-b3fd-40ca-ae88-05da1bdf35f8}</v>
      </c>
      <c r="B3931" s="11">
        <f>タスク実績csv元!A3931</f>
        <v>45007</v>
      </c>
      <c r="C3931" s="54">
        <f>タスク実績csv元!F3931</f>
        <v>0.71875</v>
      </c>
      <c r="D3931" s="54">
        <f>タスク実績csv元!E3931</f>
        <v>0.70833333333333337</v>
      </c>
      <c r="E3931" t="str">
        <f>タスク実績csv元!I3931&amp;""</f>
        <v/>
      </c>
      <c r="F3931" t="str">
        <f>タスク実績csv元!D3931</f>
        <v>品目の結果調査</v>
      </c>
      <c r="G3931" t="str">
        <f t="shared" si="61"/>
        <v>INSERT INTO task_achivement(task_no,achive_date,end_time,start_time,task_detail,memo)VALUES('{55b7e8b0-b3fd-40ca-ae88-05da1bdf35f8}','2023/03/22','2023/03/22 17:15:00','2023/03/22 17:00:00','','品目の結果調査');</v>
      </c>
    </row>
    <row r="3932" spans="1:7">
      <c r="A3932" s="48" t="str">
        <f>_xlfn.XLOOKUP(_xlfn.XLOOKUP(MID(タスク実績csv元!C3932,1,SEARCH(":",タスク実績csv元!C3932)-1),リスト!F:F,リスト!G:G)&amp;MID(タスク実績csv元!C3932,SEARCH(":",タスク実績csv元!C3932),999),タスクDB!K:K,タスクDB!A:A)</f>
        <v>{eccefbf1-a852-44a0-af6a-c2c31b42f737}</v>
      </c>
      <c r="B3932" s="11">
        <f>タスク実績csv元!A3932</f>
        <v>45007</v>
      </c>
      <c r="C3932" s="54">
        <f>タスク実績csv元!F3932</f>
        <v>0.75</v>
      </c>
      <c r="D3932" s="54">
        <f>タスク実績csv元!E3932</f>
        <v>0.71875</v>
      </c>
      <c r="E3932" t="str">
        <f>タスク実績csv元!I3932&amp;""</f>
        <v/>
      </c>
      <c r="F3932" t="str">
        <f>タスク実績csv元!D3932</f>
        <v>夕会</v>
      </c>
      <c r="G3932" t="str">
        <f t="shared" si="61"/>
        <v>INSERT INTO task_achivement(task_no,achive_date,end_time,start_time,task_detail,memo)VALUES('{eccefbf1-a852-44a0-af6a-c2c31b42f737}','2023/03/22','2023/03/22 18:00:00','2023/03/22 17:15:00','','夕会');</v>
      </c>
    </row>
    <row r="3933" spans="1:7">
      <c r="A3933" s="48" t="str">
        <f>_xlfn.XLOOKUP(_xlfn.XLOOKUP(MID(タスク実績csv元!C3933,1,SEARCH(":",タスク実績csv元!C3933)-1),リスト!F:F,リスト!G:G)&amp;MID(タスク実績csv元!C3933,SEARCH(":",タスク実績csv元!C3933),999),タスクDB!K:K,タスクDB!A:A)</f>
        <v>{55b7e8b0-b3fd-40ca-ae88-05da1bdf35f8}</v>
      </c>
      <c r="B3933" s="11">
        <f>タスク実績csv元!A3933</f>
        <v>45007</v>
      </c>
      <c r="C3933" s="54">
        <f>タスク実績csv元!F3933</f>
        <v>0.85416666666666663</v>
      </c>
      <c r="D3933" s="54">
        <f>タスク実績csv元!E3933</f>
        <v>0.78472222222222221</v>
      </c>
      <c r="E3933" t="str">
        <f>タスク実績csv元!I3933&amp;""</f>
        <v/>
      </c>
      <c r="F3933" t="str">
        <f>タスク実績csv元!D3933</f>
        <v>品目の結果対応</v>
      </c>
      <c r="G3933" t="str">
        <f t="shared" si="61"/>
        <v>INSERT INTO task_achivement(task_no,achive_date,end_time,start_time,task_detail,memo)VALUES('{55b7e8b0-b3fd-40ca-ae88-05da1bdf35f8}','2023/03/22','2023/03/22 20:30:00','2023/03/22 18:50:00','','品目の結果対応');</v>
      </c>
    </row>
    <row r="3934" spans="1:7">
      <c r="A3934" s="48" t="str">
        <f>_xlfn.XLOOKUP(_xlfn.XLOOKUP(MID(タスク実績csv元!C3934,1,SEARCH(":",タスク実績csv元!C3934)-1),リスト!F:F,リスト!G:G)&amp;MID(タスク実績csv元!C3934,SEARCH(":",タスク実績csv元!C3934),999),タスクDB!K:K,タスクDB!A:A)</f>
        <v>{55b7e8b0-b3fd-40ca-ae88-05da1bdf35f8}</v>
      </c>
      <c r="B3934" s="11">
        <f>タスク実績csv元!A3934</f>
        <v>45008</v>
      </c>
      <c r="C3934" s="54">
        <f>タスク実績csv元!F3934</f>
        <v>0.40625</v>
      </c>
      <c r="D3934" s="54">
        <f>タスク実績csv元!E3934</f>
        <v>0.39583333333333331</v>
      </c>
      <c r="E3934" t="str">
        <f>タスク実績csv元!I3934&amp;""</f>
        <v/>
      </c>
      <c r="F3934" t="str">
        <f>タスク実績csv元!D3934</f>
        <v>品目の結果連絡メール整理</v>
      </c>
      <c r="G3934" t="str">
        <f t="shared" si="61"/>
        <v>INSERT INTO task_achivement(task_no,achive_date,end_time,start_time,task_detail,memo)VALUES('{55b7e8b0-b3fd-40ca-ae88-05da1bdf35f8}','2023/03/23','2023/03/23 09:45:00','2023/03/23 09:30:00','','品目の結果連絡メール整理');</v>
      </c>
    </row>
    <row r="3935" spans="1:7">
      <c r="A3935" s="48" t="str">
        <f>_xlfn.XLOOKUP(_xlfn.XLOOKUP(MID(タスク実績csv元!C3935,1,SEARCH(":",タスク実績csv元!C3935)-1),リスト!F:F,リスト!G:G)&amp;MID(タスク実績csv元!C3935,SEARCH(":",タスク実績csv元!C3935),999),タスクDB!K:K,タスクDB!A:A)</f>
        <v>{4c39d40d-b35f-4cfa-b549-6c5de24454e2}</v>
      </c>
      <c r="B3935" s="11">
        <f>タスク実績csv元!A3935</f>
        <v>45008</v>
      </c>
      <c r="C3935" s="54">
        <f>タスク実績csv元!F3935</f>
        <v>0.41666666666666669</v>
      </c>
      <c r="D3935" s="54">
        <f>タスク実績csv元!E3935</f>
        <v>0.40625</v>
      </c>
      <c r="E3935" t="str">
        <f>タスク実績csv元!I3935&amp;""</f>
        <v/>
      </c>
      <c r="F3935" t="str">
        <f>タスク実績csv元!D3935</f>
        <v>朝会</v>
      </c>
      <c r="G3935" t="str">
        <f t="shared" si="61"/>
        <v>INSERT INTO task_achivement(task_no,achive_date,end_time,start_time,task_detail,memo)VALUES('{4c39d40d-b35f-4cfa-b549-6c5de24454e2}','2023/03/23','2023/03/23 10:00:00','2023/03/23 09:45:00','','朝会');</v>
      </c>
    </row>
    <row r="3936" spans="1:7">
      <c r="A3936" s="48" t="str">
        <f>_xlfn.XLOOKUP(_xlfn.XLOOKUP(MID(タスク実績csv元!C3936,1,SEARCH(":",タスク実績csv元!C3936)-1),リスト!F:F,リスト!G:G)&amp;MID(タスク実績csv元!C3936,SEARCH(":",タスク実績csv元!C3936),999),タスクDB!K:K,タスクDB!A:A)</f>
        <v>{fa1d15a7-0fa5-46a0-b2a9-9b86fd9480ff}</v>
      </c>
      <c r="B3936" s="11">
        <f>タスク実績csv元!A3936</f>
        <v>45008</v>
      </c>
      <c r="C3936" s="54">
        <f>タスク実績csv元!F3936</f>
        <v>0.45833333333333331</v>
      </c>
      <c r="D3936" s="54">
        <f>タスク実績csv元!E3936</f>
        <v>0.41666666666666669</v>
      </c>
      <c r="E3936" t="str">
        <f>タスク実績csv元!I3936&amp;""</f>
        <v/>
      </c>
      <c r="F3936" t="str">
        <f>タスク実績csv元!D3936</f>
        <v>SOTC080再設計</v>
      </c>
      <c r="G3936" t="str">
        <f t="shared" si="61"/>
        <v>INSERT INTO task_achivement(task_no,achive_date,end_time,start_time,task_detail,memo)VALUES('{fa1d15a7-0fa5-46a0-b2a9-9b86fd9480ff}','2023/03/23','2023/03/23 11:00:00','2023/03/23 10:00:00','','SOTC080再設計');</v>
      </c>
    </row>
    <row r="3937" spans="1:7">
      <c r="A3937" s="48" t="str">
        <f>_xlfn.XLOOKUP(_xlfn.XLOOKUP(MID(タスク実績csv元!C3937,1,SEARCH(":",タスク実績csv元!C3937)-1),リスト!F:F,リスト!G:G)&amp;MID(タスク実績csv元!C3937,SEARCH(":",タスク実績csv元!C3937),999),タスクDB!K:K,タスクDB!A:A)</f>
        <v>{eccefbf1-a852-44a0-af6a-c2c31b42f737}</v>
      </c>
      <c r="B3937" s="11">
        <f>タスク実績csv元!A3937</f>
        <v>45008</v>
      </c>
      <c r="C3937" s="54">
        <f>タスク実績csv元!F3937</f>
        <v>0.5</v>
      </c>
      <c r="D3937" s="54">
        <f>タスク実績csv元!E3937</f>
        <v>0.45833333333333331</v>
      </c>
      <c r="E3937" t="str">
        <f>タスク実績csv元!I3937&amp;""</f>
        <v/>
      </c>
      <c r="F3937" t="str">
        <f>タスク実績csv元!D3937</f>
        <v>品目の状況確認(永嶋)</v>
      </c>
      <c r="G3937" t="str">
        <f t="shared" si="61"/>
        <v>INSERT INTO task_achivement(task_no,achive_date,end_time,start_time,task_detail,memo)VALUES('{eccefbf1-a852-44a0-af6a-c2c31b42f737}','2023/03/23','2023/03/23 12:00:00','2023/03/23 11:00:00','','品目の状況確認(永嶋)');</v>
      </c>
    </row>
    <row r="3938" spans="1:7">
      <c r="A3938" s="48" t="str">
        <f>_xlfn.XLOOKUP(_xlfn.XLOOKUP(MID(タスク実績csv元!C3938,1,SEARCH(":",タスク実績csv元!C3938)-1),リスト!F:F,リスト!G:G)&amp;MID(タスク実績csv元!C3938,SEARCH(":",タスク実績csv元!C3938),999),タスクDB!K:K,タスクDB!A:A)</f>
        <v>{8bf29be6-00eb-4704-99d7-d935cf00aff3}</v>
      </c>
      <c r="B3938" s="11">
        <f>タスク実績csv元!A3938</f>
        <v>45008</v>
      </c>
      <c r="C3938" s="54">
        <f>タスク実績csv元!F3938</f>
        <v>0.57291666666666663</v>
      </c>
      <c r="D3938" s="54">
        <f>タスク実績csv元!E3938</f>
        <v>0.54166666666666663</v>
      </c>
      <c r="E3938" t="str">
        <f>タスク実績csv元!I3938&amp;""</f>
        <v/>
      </c>
      <c r="F3938" t="str">
        <f>タスク実績csv元!D3938</f>
        <v>品目の確認(今西)</v>
      </c>
      <c r="G3938" t="str">
        <f t="shared" si="61"/>
        <v>INSERT INTO task_achivement(task_no,achive_date,end_time,start_time,task_detail,memo)VALUES('{8bf29be6-00eb-4704-99d7-d935cf00aff3}','2023/03/23','2023/03/23 13:45:00','2023/03/23 13:00:00','','品目の確認(今西)');</v>
      </c>
    </row>
    <row r="3939" spans="1:7">
      <c r="A3939" s="48" t="str">
        <f>_xlfn.XLOOKUP(_xlfn.XLOOKUP(MID(タスク実績csv元!C3939,1,SEARCH(":",タスク実績csv元!C3939)-1),リスト!F:F,リスト!G:G)&amp;MID(タスク実績csv元!C3939,SEARCH(":",タスク実績csv元!C3939),999),タスクDB!K:K,タスクDB!A:A)</f>
        <v>{2679a26b-2abb-4854-961e-5c8d9ef16f8e}</v>
      </c>
      <c r="B3939" s="11">
        <f>タスク実績csv元!A3939</f>
        <v>45008</v>
      </c>
      <c r="C3939" s="54">
        <f>タスク実績csv元!F3939</f>
        <v>0.60416666666666663</v>
      </c>
      <c r="D3939" s="54">
        <f>タスク実績csv元!E3939</f>
        <v>0.57291666666666663</v>
      </c>
      <c r="E3939" t="str">
        <f>タスク実績csv元!I3939&amp;""</f>
        <v/>
      </c>
      <c r="F3939" t="str">
        <f>タスク実績csv元!D3939</f>
        <v>最新設計修正</v>
      </c>
      <c r="G3939" t="str">
        <f t="shared" si="61"/>
        <v>INSERT INTO task_achivement(task_no,achive_date,end_time,start_time,task_detail,memo)VALUES('{2679a26b-2abb-4854-961e-5c8d9ef16f8e}','2023/03/23','2023/03/23 14:30:00','2023/03/23 13:45:00','','最新設計修正');</v>
      </c>
    </row>
    <row r="3940" spans="1:7">
      <c r="A3940" s="48" t="str">
        <f>_xlfn.XLOOKUP(_xlfn.XLOOKUP(MID(タスク実績csv元!C3940,1,SEARCH(":",タスク実績csv元!C3940)-1),リスト!F:F,リスト!G:G)&amp;MID(タスク実績csv元!C3940,SEARCH(":",タスク実績csv元!C3940),999),タスクDB!K:K,タスクDB!A:A)</f>
        <v>{eccefbf1-a852-44a0-af6a-c2c31b42f737}</v>
      </c>
      <c r="B3940" s="11">
        <f>タスク実績csv元!A3940</f>
        <v>45008</v>
      </c>
      <c r="C3940" s="54">
        <f>タスク実績csv元!F3940</f>
        <v>0.625</v>
      </c>
      <c r="D3940" s="54">
        <f>タスク実績csv元!E3940</f>
        <v>0.60416666666666663</v>
      </c>
      <c r="E3940" t="str">
        <f>タスク実績csv元!I3940&amp;""</f>
        <v/>
      </c>
      <c r="F3940" t="str">
        <f>タスク実績csv元!D3940</f>
        <v>品目の修正依頼(小椋)</v>
      </c>
      <c r="G3940" t="str">
        <f t="shared" si="61"/>
        <v>INSERT INTO task_achivement(task_no,achive_date,end_time,start_time,task_detail,memo)VALUES('{eccefbf1-a852-44a0-af6a-c2c31b42f737}','2023/03/23','2023/03/23 15:00:00','2023/03/23 14:30:00','','品目の修正依頼(小椋)');</v>
      </c>
    </row>
    <row r="3941" spans="1:7">
      <c r="A3941" s="48" t="str">
        <f>_xlfn.XLOOKUP(_xlfn.XLOOKUP(MID(タスク実績csv元!C3941,1,SEARCH(":",タスク実績csv元!C3941)-1),リスト!F:F,リスト!G:G)&amp;MID(タスク実績csv元!C3941,SEARCH(":",タスク実績csv元!C3941),999),タスクDB!K:K,タスクDB!A:A)</f>
        <v>{8bf29be6-00eb-4704-99d7-d935cf00aff3}</v>
      </c>
      <c r="B3941" s="11">
        <f>タスク実績csv元!A3941</f>
        <v>45008</v>
      </c>
      <c r="C3941" s="54">
        <f>タスク実績csv元!F3941</f>
        <v>0.66666666666666663</v>
      </c>
      <c r="D3941" s="54">
        <f>タスク実績csv元!E3941</f>
        <v>0.625</v>
      </c>
      <c r="E3941" t="str">
        <f>タスク実績csv元!I3941&amp;""</f>
        <v/>
      </c>
      <c r="F3941" t="str">
        <f>タスク実績csv元!D3941</f>
        <v>3社定例打ち合わせ</v>
      </c>
      <c r="G3941" t="str">
        <f t="shared" si="61"/>
        <v>INSERT INTO task_achivement(task_no,achive_date,end_time,start_time,task_detail,memo)VALUES('{8bf29be6-00eb-4704-99d7-d935cf00aff3}','2023/03/23','2023/03/23 16:00:00','2023/03/23 15:00:00','','3社定例打ち合わせ');</v>
      </c>
    </row>
    <row r="3942" spans="1:7">
      <c r="A3942" s="48" t="str">
        <f>_xlfn.XLOOKUP(_xlfn.XLOOKUP(MID(タスク実績csv元!C3942,1,SEARCH(":",タスク実績csv元!C3942)-1),リスト!F:F,リスト!G:G)&amp;MID(タスク実績csv元!C3942,SEARCH(":",タスク実績csv元!C3942),999),タスクDB!K:K,タスクDB!A:A)</f>
        <v>{eccefbf1-a852-44a0-af6a-c2c31b42f737}</v>
      </c>
      <c r="B3942" s="11">
        <f>タスク実績csv元!A3942</f>
        <v>45008</v>
      </c>
      <c r="C3942" s="54">
        <f>タスク実績csv元!F3942</f>
        <v>0.70833333333333337</v>
      </c>
      <c r="D3942" s="54">
        <f>タスク実績csv元!E3942</f>
        <v>0.66666666666666663</v>
      </c>
      <c r="E3942" t="str">
        <f>タスク実績csv元!I3942&amp;""</f>
        <v/>
      </c>
      <c r="F3942" t="str">
        <f>タスク実績csv元!D3942</f>
        <v>状況共有(福井)</v>
      </c>
      <c r="G3942" t="str">
        <f t="shared" si="61"/>
        <v>INSERT INTO task_achivement(task_no,achive_date,end_time,start_time,task_detail,memo)VALUES('{eccefbf1-a852-44a0-af6a-c2c31b42f737}','2023/03/23','2023/03/23 17:00:00','2023/03/23 16:00:00','','状況共有(福井)');</v>
      </c>
    </row>
    <row r="3943" spans="1:7">
      <c r="A3943" s="48" t="str">
        <f>_xlfn.XLOOKUP(_xlfn.XLOOKUP(MID(タスク実績csv元!C3943,1,SEARCH(":",タスク実績csv元!C3943)-1),リスト!F:F,リスト!G:G)&amp;MID(タスク実績csv元!C3943,SEARCH(":",タスク実績csv元!C3943),999),タスクDB!K:K,タスクDB!A:A)</f>
        <v>{8bf29be6-00eb-4704-99d7-d935cf00aff3}</v>
      </c>
      <c r="B3943" s="11">
        <f>タスク実績csv元!A3943</f>
        <v>45008</v>
      </c>
      <c r="C3943" s="54">
        <f>タスク実績csv元!F3943</f>
        <v>0.72916666666666663</v>
      </c>
      <c r="D3943" s="54">
        <f>タスク実績csv元!E3943</f>
        <v>0.70833333333333337</v>
      </c>
      <c r="E3943" t="str">
        <f>タスク実績csv元!I3943&amp;""</f>
        <v/>
      </c>
      <c r="F3943" t="str">
        <f>タスク実績csv元!D3943</f>
        <v>週次報告</v>
      </c>
      <c r="G3943" t="str">
        <f t="shared" si="61"/>
        <v>INSERT INTO task_achivement(task_no,achive_date,end_time,start_time,task_detail,memo)VALUES('{8bf29be6-00eb-4704-99d7-d935cf00aff3}','2023/03/23','2023/03/23 17:30:00','2023/03/23 17:00:00','','週次報告');</v>
      </c>
    </row>
    <row r="3944" spans="1:7">
      <c r="A3944" s="48" t="str">
        <f>_xlfn.XLOOKUP(_xlfn.XLOOKUP(MID(タスク実績csv元!C3944,1,SEARCH(":",タスク実績csv元!C3944)-1),リスト!F:F,リスト!G:G)&amp;MID(タスク実績csv元!C3944,SEARCH(":",タスク実績csv元!C3944),999),タスクDB!K:K,タスクDB!A:A)</f>
        <v>{eccefbf1-a852-44a0-af6a-c2c31b42f737}</v>
      </c>
      <c r="B3944" s="11">
        <f>タスク実績csv元!A3944</f>
        <v>45008</v>
      </c>
      <c r="C3944" s="54">
        <f>タスク実績csv元!F3944</f>
        <v>0.77083333333333337</v>
      </c>
      <c r="D3944" s="54">
        <f>タスク実績csv元!E3944</f>
        <v>0.72916666666666663</v>
      </c>
      <c r="E3944" t="str">
        <f>タスク実績csv元!I3944&amp;""</f>
        <v/>
      </c>
      <c r="F3944" t="str">
        <f>タスク実績csv元!D3944</f>
        <v>状況共有(福井)</v>
      </c>
      <c r="G3944" t="str">
        <f t="shared" si="61"/>
        <v>INSERT INTO task_achivement(task_no,achive_date,end_time,start_time,task_detail,memo)VALUES('{eccefbf1-a852-44a0-af6a-c2c31b42f737}','2023/03/23','2023/03/23 18:30:00','2023/03/23 17:30:00','','状況共有(福井)');</v>
      </c>
    </row>
    <row r="3945" spans="1:7">
      <c r="A3945" s="48" t="str">
        <f>_xlfn.XLOOKUP(_xlfn.XLOOKUP(MID(タスク実績csv元!C3945,1,SEARCH(":",タスク実績csv元!C3945)-1),リスト!F:F,リスト!G:G)&amp;MID(タスク実績csv元!C3945,SEARCH(":",タスク実績csv元!C3945),999),タスクDB!K:K,タスクDB!A:A)</f>
        <v>{174424ef-9069-4fbb-b50f-0cbcb928f44d}</v>
      </c>
      <c r="B3945" s="11">
        <f>タスク実績csv元!A3945</f>
        <v>45008</v>
      </c>
      <c r="C3945" s="54">
        <f>タスク実績csv元!F3945</f>
        <v>1</v>
      </c>
      <c r="D3945" s="54">
        <f>タスク実績csv元!E3945</f>
        <v>0.97916666666666663</v>
      </c>
      <c r="E3945" t="str">
        <f>タスク実績csv元!I3945&amp;""</f>
        <v/>
      </c>
      <c r="F3945" t="str">
        <f>タスク実績csv元!D3945</f>
        <v>資料作成</v>
      </c>
      <c r="G3945" t="str">
        <f t="shared" si="61"/>
        <v>INSERT INTO task_achivement(task_no,achive_date,end_time,start_time,task_detail,memo)VALUES('{174424ef-9069-4fbb-b50f-0cbcb928f44d}','2023/03/23','2023/03/23 00:00:00','2023/03/23 23:30:00','','資料作成');</v>
      </c>
    </row>
    <row r="3946" spans="1:7">
      <c r="A3946" s="48" t="str">
        <f>_xlfn.XLOOKUP(_xlfn.XLOOKUP(MID(タスク実績csv元!C3946,1,SEARCH(":",タスク実績csv元!C3946)-1),リスト!F:F,リスト!G:G)&amp;MID(タスク実績csv元!C3946,SEARCH(":",タスク実績csv元!C3946),999),タスクDB!K:K,タスクDB!A:A)</f>
        <v>{174424ef-9069-4fbb-b50f-0cbcb928f44d}</v>
      </c>
      <c r="B3946" s="11">
        <f>タスク実績csv元!A3946</f>
        <v>45009</v>
      </c>
      <c r="C3946" s="54">
        <f>タスク実績csv元!F3946</f>
        <v>4.1666666666666664E-2</v>
      </c>
      <c r="D3946" s="54">
        <f>タスク実績csv元!E3946</f>
        <v>0</v>
      </c>
      <c r="E3946" t="str">
        <f>タスク実績csv元!I3946&amp;""</f>
        <v/>
      </c>
      <c r="F3946" t="str">
        <f>タスク実績csv元!D3946</f>
        <v>資料作成</v>
      </c>
      <c r="G3946" t="str">
        <f t="shared" si="61"/>
        <v>INSERT INTO task_achivement(task_no,achive_date,end_time,start_time,task_detail,memo)VALUES('{174424ef-9069-4fbb-b50f-0cbcb928f44d}','2023/03/24','2023/03/24 01:00:00','2023/03/24 00:00:00','','資料作成');</v>
      </c>
    </row>
    <row r="3947" spans="1:7">
      <c r="A3947" s="48" t="str">
        <f>_xlfn.XLOOKUP(_xlfn.XLOOKUP(MID(タスク実績csv元!C3947,1,SEARCH(":",タスク実績csv元!C3947)-1),リスト!F:F,リスト!G:G)&amp;MID(タスク実績csv元!C3947,SEARCH(":",タスク実績csv元!C3947),999),タスクDB!K:K,タスクDB!A:A)</f>
        <v>{2679a26b-2abb-4854-961e-5c8d9ef16f8e}</v>
      </c>
      <c r="B3947" s="11">
        <f>タスク実績csv元!A3947</f>
        <v>45009</v>
      </c>
      <c r="C3947" s="54">
        <f>タスク実績csv元!F3947</f>
        <v>6.25E-2</v>
      </c>
      <c r="D3947" s="54">
        <f>タスク実績csv元!E3947</f>
        <v>4.1666666666666664E-2</v>
      </c>
      <c r="E3947" t="str">
        <f>タスク実績csv元!I3947&amp;""</f>
        <v/>
      </c>
      <c r="F3947" t="str">
        <f>タスク実績csv元!D3947</f>
        <v>連携修正</v>
      </c>
      <c r="G3947" t="str">
        <f t="shared" si="61"/>
        <v>INSERT INTO task_achivement(task_no,achive_date,end_time,start_time,task_detail,memo)VALUES('{2679a26b-2abb-4854-961e-5c8d9ef16f8e}','2023/03/24','2023/03/24 01:30:00','2023/03/24 01:00:00','','連携修正');</v>
      </c>
    </row>
    <row r="3948" spans="1:7">
      <c r="A3948" s="48" t="str">
        <f>_xlfn.XLOOKUP(_xlfn.XLOOKUP(MID(タスク実績csv元!C3948,1,SEARCH(":",タスク実績csv元!C3948)-1),リスト!F:F,リスト!G:G)&amp;MID(タスク実績csv元!C3948,SEARCH(":",タスク実績csv元!C3948),999),タスクDB!K:K,タスクDB!A:A)</f>
        <v>{2679a26b-2abb-4854-961e-5c8d9ef16f8e}</v>
      </c>
      <c r="B3948" s="11">
        <f>タスク実績csv元!A3948</f>
        <v>45009</v>
      </c>
      <c r="C3948" s="54">
        <f>タスク実績csv元!F3948</f>
        <v>0.40625</v>
      </c>
      <c r="D3948" s="54">
        <f>タスク実績csv元!E3948</f>
        <v>0.39583333333333331</v>
      </c>
      <c r="E3948" t="str">
        <f>タスク実績csv元!I3948&amp;""</f>
        <v/>
      </c>
      <c r="F3948" t="str">
        <f>タスク実績csv元!D3948</f>
        <v>連携再実行</v>
      </c>
      <c r="G3948" t="str">
        <f t="shared" si="61"/>
        <v>INSERT INTO task_achivement(task_no,achive_date,end_time,start_time,task_detail,memo)VALUES('{2679a26b-2abb-4854-961e-5c8d9ef16f8e}','2023/03/24','2023/03/24 09:45:00','2023/03/24 09:30:00','','連携再実行');</v>
      </c>
    </row>
    <row r="3949" spans="1:7">
      <c r="A3949" s="48" t="str">
        <f>_xlfn.XLOOKUP(_xlfn.XLOOKUP(MID(タスク実績csv元!C3949,1,SEARCH(":",タスク実績csv元!C3949)-1),リスト!F:F,リスト!G:G)&amp;MID(タスク実績csv元!C3949,SEARCH(":",タスク実績csv元!C3949),999),タスクDB!K:K,タスクDB!A:A)</f>
        <v>{4c39d40d-b35f-4cfa-b549-6c5de24454e2}</v>
      </c>
      <c r="B3949" s="11">
        <f>タスク実績csv元!A3949</f>
        <v>45009</v>
      </c>
      <c r="C3949" s="54">
        <f>タスク実績csv元!F3949</f>
        <v>0.41666666666666669</v>
      </c>
      <c r="D3949" s="54">
        <f>タスク実績csv元!E3949</f>
        <v>0.40625</v>
      </c>
      <c r="E3949" t="str">
        <f>タスク実績csv元!I3949&amp;""</f>
        <v/>
      </c>
      <c r="F3949" t="str">
        <f>タスク実績csv元!D3949</f>
        <v>朝会</v>
      </c>
      <c r="G3949" t="str">
        <f t="shared" si="61"/>
        <v>INSERT INTO task_achivement(task_no,achive_date,end_time,start_time,task_detail,memo)VALUES('{4c39d40d-b35f-4cfa-b549-6c5de24454e2}','2023/03/24','2023/03/24 10:00:00','2023/03/24 09:45:00','','朝会');</v>
      </c>
    </row>
    <row r="3950" spans="1:7">
      <c r="A3950" s="48" t="str">
        <f>_xlfn.XLOOKUP(_xlfn.XLOOKUP(MID(タスク実績csv元!C3950,1,SEARCH(":",タスク実績csv元!C3950)-1),リスト!F:F,リスト!G:G)&amp;MID(タスク実績csv元!C3950,SEARCH(":",タスク実績csv元!C3950),999),タスクDB!K:K,タスクDB!A:A)</f>
        <v>{1364ffab-d0f2-41d6-9eab-c1e1da536e69}</v>
      </c>
      <c r="B3950" s="11">
        <f>タスク実績csv元!A3950</f>
        <v>45009</v>
      </c>
      <c r="C3950" s="54">
        <f>タスク実績csv元!F3950</f>
        <v>0.5</v>
      </c>
      <c r="D3950" s="54">
        <f>タスク実績csv元!E3950</f>
        <v>0.41666666666666669</v>
      </c>
      <c r="E3950" t="str">
        <f>タスク実績csv元!I3950&amp;""</f>
        <v/>
      </c>
      <c r="F3950" t="str">
        <f>タスク実績csv元!D3950</f>
        <v>引き継ぎ打合せ</v>
      </c>
      <c r="G3950" t="str">
        <f t="shared" si="61"/>
        <v>INSERT INTO task_achivement(task_no,achive_date,end_time,start_time,task_detail,memo)VALUES('{1364ffab-d0f2-41d6-9eab-c1e1da536e69}','2023/03/24','2023/03/24 12:00:00','2023/03/24 10:00:00','','引き継ぎ打合せ');</v>
      </c>
    </row>
    <row r="3951" spans="1:7">
      <c r="A3951" s="48" t="str">
        <f>_xlfn.XLOOKUP(_xlfn.XLOOKUP(MID(タスク実績csv元!C3951,1,SEARCH(":",タスク実績csv元!C3951)-1),リスト!F:F,リスト!G:G)&amp;MID(タスク実績csv元!C3951,SEARCH(":",タスク実績csv元!C3951),999),タスクDB!K:K,タスクDB!A:A)</f>
        <v>{eccefbf1-a852-44a0-af6a-c2c31b42f737}</v>
      </c>
      <c r="B3951" s="11">
        <f>タスク実績csv元!A3951</f>
        <v>45009</v>
      </c>
      <c r="C3951" s="54">
        <f>タスク実績csv元!F3951</f>
        <v>0.55208333333333337</v>
      </c>
      <c r="D3951" s="54">
        <f>タスク実績csv元!E3951</f>
        <v>0.54166666666666663</v>
      </c>
      <c r="E3951" t="str">
        <f>タスク実績csv元!I3951&amp;""</f>
        <v/>
      </c>
      <c r="F3951" t="str">
        <f>タスク実績csv元!D3951</f>
        <v>状況確認(木幡)</v>
      </c>
      <c r="G3951" t="str">
        <f t="shared" si="61"/>
        <v>INSERT INTO task_achivement(task_no,achive_date,end_time,start_time,task_detail,memo)VALUES('{eccefbf1-a852-44a0-af6a-c2c31b42f737}','2023/03/24','2023/03/24 13:15:00','2023/03/24 13:00:00','','状況確認(木幡)');</v>
      </c>
    </row>
    <row r="3952" spans="1:7">
      <c r="A3952" s="48" t="str">
        <f>_xlfn.XLOOKUP(_xlfn.XLOOKUP(MID(タスク実績csv元!C3952,1,SEARCH(":",タスク実績csv元!C3952)-1),リスト!F:F,リスト!G:G)&amp;MID(タスク実績csv元!C3952,SEARCH(":",タスク実績csv元!C3952),999),タスクDB!K:K,タスクDB!A:A)</f>
        <v>{eccefbf1-a852-44a0-af6a-c2c31b42f737}</v>
      </c>
      <c r="B3952" s="11">
        <f>タスク実績csv元!A3952</f>
        <v>45009</v>
      </c>
      <c r="C3952" s="54">
        <f>タスク実績csv元!F3952</f>
        <v>0.64583333333333337</v>
      </c>
      <c r="D3952" s="54">
        <f>タスク実績csv元!E3952</f>
        <v>0.55208333333333337</v>
      </c>
      <c r="E3952" t="str">
        <f>タスク実績csv元!I3952&amp;""</f>
        <v/>
      </c>
      <c r="F3952" t="str">
        <f>タスク実績csv元!D3952</f>
        <v>状況確認(福井)</v>
      </c>
      <c r="G3952" t="str">
        <f t="shared" si="61"/>
        <v>INSERT INTO task_achivement(task_no,achive_date,end_time,start_time,task_detail,memo)VALUES('{eccefbf1-a852-44a0-af6a-c2c31b42f737}','2023/03/24','2023/03/24 15:30:00','2023/03/24 13:15:00','','状況確認(福井)');</v>
      </c>
    </row>
    <row r="3953" spans="1:7">
      <c r="A3953" s="48" t="str">
        <f>_xlfn.XLOOKUP(_xlfn.XLOOKUP(MID(タスク実績csv元!C3953,1,SEARCH(":",タスク実績csv元!C3953)-1),リスト!F:F,リスト!G:G)&amp;MID(タスク実績csv元!C3953,SEARCH(":",タスク実績csv元!C3953),999),タスクDB!K:K,タスクDB!A:A)</f>
        <v>{55b7e8b0-b3fd-40ca-ae88-05da1bdf35f8}</v>
      </c>
      <c r="B3953" s="11">
        <f>タスク実績csv元!A3953</f>
        <v>45009</v>
      </c>
      <c r="C3953" s="54">
        <f>タスク実績csv元!F3953</f>
        <v>0.6875</v>
      </c>
      <c r="D3953" s="54">
        <f>タスク実績csv元!E3953</f>
        <v>0.64583333333333337</v>
      </c>
      <c r="E3953" t="str">
        <f>タスク実績csv元!I3953&amp;""</f>
        <v/>
      </c>
      <c r="F3953" t="str">
        <f>タスク実績csv元!D3953</f>
        <v>WBS再整理</v>
      </c>
      <c r="G3953" t="str">
        <f t="shared" si="61"/>
        <v>INSERT INTO task_achivement(task_no,achive_date,end_time,start_time,task_detail,memo)VALUES('{55b7e8b0-b3fd-40ca-ae88-05da1bdf35f8}','2023/03/24','2023/03/24 16:30:00','2023/03/24 15:30:00','','WBS再整理');</v>
      </c>
    </row>
    <row r="3954" spans="1:7">
      <c r="A3954" s="48" t="str">
        <f>_xlfn.XLOOKUP(_xlfn.XLOOKUP(MID(タスク実績csv元!C3954,1,SEARCH(":",タスク実績csv元!C3954)-1),リスト!F:F,リスト!G:G)&amp;MID(タスク実績csv元!C3954,SEARCH(":",タスク実績csv元!C3954),999),タスクDB!K:K,タスクDB!A:A)</f>
        <v>{1364ffab-d0f2-41d6-9eab-c1e1da536e69}</v>
      </c>
      <c r="B3954" s="11">
        <f>タスク実績csv元!A3954</f>
        <v>45009</v>
      </c>
      <c r="C3954" s="54">
        <f>タスク実績csv元!F3954</f>
        <v>0.70833333333333337</v>
      </c>
      <c r="D3954" s="54">
        <f>タスク実績csv元!E3954</f>
        <v>0.6875</v>
      </c>
      <c r="E3954" t="str">
        <f>タスク実績csv元!I3954&amp;""</f>
        <v/>
      </c>
      <c r="F3954" t="str">
        <f>タスク実績csv元!D3954</f>
        <v>検針合同打合せ</v>
      </c>
      <c r="G3954" t="str">
        <f t="shared" si="61"/>
        <v>INSERT INTO task_achivement(task_no,achive_date,end_time,start_time,task_detail,memo)VALUES('{1364ffab-d0f2-41d6-9eab-c1e1da536e69}','2023/03/24','2023/03/24 17:00:00','2023/03/24 16:30:00','','検針合同打合せ');</v>
      </c>
    </row>
    <row r="3955" spans="1:7">
      <c r="A3955" s="48" t="str">
        <f>_xlfn.XLOOKUP(_xlfn.XLOOKUP(MID(タスク実績csv元!C3955,1,SEARCH(":",タスク実績csv元!C3955)-1),リスト!F:F,リスト!G:G)&amp;MID(タスク実績csv元!C3955,SEARCH(":",タスク実績csv元!C3955),999),タスクDB!K:K,タスクDB!A:A)</f>
        <v>{4c39d40d-b35f-4cfa-b549-6c5de24454e2}</v>
      </c>
      <c r="B3955" s="11">
        <f>タスク実績csv元!A3955</f>
        <v>45009</v>
      </c>
      <c r="C3955" s="54">
        <f>タスク実績csv元!F3955</f>
        <v>0.75</v>
      </c>
      <c r="D3955" s="54">
        <f>タスク実績csv元!E3955</f>
        <v>0.70833333333333337</v>
      </c>
      <c r="E3955" t="str">
        <f>タスク実績csv元!I3955&amp;""</f>
        <v/>
      </c>
      <c r="F3955" t="str">
        <f>タスク実績csv元!D3955</f>
        <v>全社キックオフ(CI統括)</v>
      </c>
      <c r="G3955" t="str">
        <f t="shared" si="61"/>
        <v>INSERT INTO task_achivement(task_no,achive_date,end_time,start_time,task_detail,memo)VALUES('{4c39d40d-b35f-4cfa-b549-6c5de24454e2}','2023/03/24','2023/03/24 18:00:00','2023/03/24 17:00:00','','全社キックオフ(CI統括)');</v>
      </c>
    </row>
    <row r="3956" spans="1:7">
      <c r="A3956" s="48" t="str">
        <f>_xlfn.XLOOKUP(_xlfn.XLOOKUP(MID(タスク実績csv元!C3956,1,SEARCH(":",タスク実績csv元!C3956)-1),リスト!F:F,リスト!G:G)&amp;MID(タスク実績csv元!C3956,SEARCH(":",タスク実績csv元!C3956),999),タスクDB!K:K,タスクDB!A:A)</f>
        <v>{55b7e8b0-b3fd-40ca-ae88-05da1bdf35f8}</v>
      </c>
      <c r="B3956" s="11">
        <f>タスク実績csv元!A3956</f>
        <v>45010</v>
      </c>
      <c r="C3956" s="54">
        <f>タスク実績csv元!F3956</f>
        <v>1</v>
      </c>
      <c r="D3956" s="54">
        <f>タスク実績csv元!E3956</f>
        <v>0.95833333333333337</v>
      </c>
      <c r="E3956" t="str">
        <f>タスク実績csv元!I3956&amp;""</f>
        <v/>
      </c>
      <c r="F3956" t="str">
        <f>タスク実績csv元!D3956</f>
        <v>WBS引き直し,SIT計画改定</v>
      </c>
      <c r="G3956" t="str">
        <f t="shared" si="61"/>
        <v>INSERT INTO task_achivement(task_no,achive_date,end_time,start_time,task_detail,memo)VALUES('{55b7e8b0-b3fd-40ca-ae88-05da1bdf35f8}','2023/03/25','2023/03/25 00:00:00','2023/03/25 23:00:00','','WBS引き直し,SIT計画改定');</v>
      </c>
    </row>
    <row r="3957" spans="1:7">
      <c r="A3957" s="48" t="str">
        <f>_xlfn.XLOOKUP(_xlfn.XLOOKUP(MID(タスク実績csv元!C3957,1,SEARCH(":",タスク実績csv元!C3957)-1),リスト!F:F,リスト!G:G)&amp;MID(タスク実績csv元!C3957,SEARCH(":",タスク実績csv元!C3957),999),タスクDB!K:K,タスクDB!A:A)</f>
        <v>{58914bdf-a1fd-459a-854b-231f94bcb8b8}</v>
      </c>
      <c r="B3957" s="11">
        <f>タスク実績csv元!A3957</f>
        <v>45012</v>
      </c>
      <c r="C3957" s="54">
        <f>タスク実績csv元!F3957</f>
        <v>0.5</v>
      </c>
      <c r="D3957" s="54">
        <f>タスク実績csv元!E3957</f>
        <v>0.39583333333333331</v>
      </c>
      <c r="E3957" t="str">
        <f>タスク実績csv元!I3957&amp;""</f>
        <v/>
      </c>
      <c r="F3957" t="str">
        <f>タスク実績csv元!D3957</f>
        <v>有給(体調不良)</v>
      </c>
      <c r="G3957" t="str">
        <f t="shared" si="61"/>
        <v>INSERT INTO task_achivement(task_no,achive_date,end_time,start_time,task_detail,memo)VALUES('{58914bdf-a1fd-459a-854b-231f94bcb8b8}','2023/03/27','2023/03/27 12:00:00','2023/03/27 09:30:00','','有給(体調不良)');</v>
      </c>
    </row>
    <row r="3958" spans="1:7">
      <c r="A3958" s="48" t="str">
        <f>_xlfn.XLOOKUP(_xlfn.XLOOKUP(MID(タスク実績csv元!C3958,1,SEARCH(":",タスク実績csv元!C3958)-1),リスト!F:F,リスト!G:G)&amp;MID(タスク実績csv元!C3958,SEARCH(":",タスク実績csv元!C3958),999),タスクDB!K:K,タスクDB!A:A)</f>
        <v>{58914bdf-a1fd-459a-854b-231f94bcb8b8}</v>
      </c>
      <c r="B3958" s="11">
        <f>タスク実績csv元!A3958</f>
        <v>45012</v>
      </c>
      <c r="C3958" s="54">
        <f>タスク実績csv元!F3958</f>
        <v>0.75</v>
      </c>
      <c r="D3958" s="54">
        <f>タスク実績csv元!E3958</f>
        <v>0.54166666666666663</v>
      </c>
      <c r="E3958" t="str">
        <f>タスク実績csv元!I3958&amp;""</f>
        <v/>
      </c>
      <c r="F3958" t="str">
        <f>タスク実績csv元!D3958</f>
        <v>有給(体調不良)</v>
      </c>
      <c r="G3958" t="str">
        <f t="shared" si="61"/>
        <v>INSERT INTO task_achivement(task_no,achive_date,end_time,start_time,task_detail,memo)VALUES('{58914bdf-a1fd-459a-854b-231f94bcb8b8}','2023/03/27','2023/03/27 18:00:00','2023/03/27 13:00:00','','有給(体調不良)');</v>
      </c>
    </row>
    <row r="3959" spans="1:7">
      <c r="A3959" s="48" t="str">
        <f>_xlfn.XLOOKUP(_xlfn.XLOOKUP(MID(タスク実績csv元!C3959,1,SEARCH(":",タスク実績csv元!C3959)-1),リスト!F:F,リスト!G:G)&amp;MID(タスク実績csv元!C3959,SEARCH(":",タスク実績csv元!C3959),999),タスクDB!K:K,タスクDB!A:A)</f>
        <v>{55b7e8b0-b3fd-40ca-ae88-05da1bdf35f8}</v>
      </c>
      <c r="B3959" s="11">
        <f>タスク実績csv元!A3959</f>
        <v>45012</v>
      </c>
      <c r="C3959" s="54">
        <f>タスク実績csv元!F3959</f>
        <v>0.91666666666666663</v>
      </c>
      <c r="D3959" s="54">
        <f>タスク実績csv元!E3959</f>
        <v>0.875</v>
      </c>
      <c r="E3959" t="str">
        <f>タスク実績csv元!I3959&amp;""</f>
        <v/>
      </c>
      <c r="F3959" t="str">
        <f>タスク実績csv元!D3959</f>
        <v>SPTP030ソース修正</v>
      </c>
      <c r="G3959" t="str">
        <f t="shared" si="61"/>
        <v>INSERT INTO task_achivement(task_no,achive_date,end_time,start_time,task_detail,memo)VALUES('{55b7e8b0-b3fd-40ca-ae88-05da1bdf35f8}','2023/03/27','2023/03/27 22:00:00','2023/03/27 21:00:00','','SPTP030ソース修正');</v>
      </c>
    </row>
    <row r="3960" spans="1:7">
      <c r="A3960" s="48" t="str">
        <f>_xlfn.XLOOKUP(_xlfn.XLOOKUP(MID(タスク実績csv元!C3960,1,SEARCH(":",タスク実績csv元!C3960)-1),リスト!F:F,リスト!G:G)&amp;MID(タスク実績csv元!C3960,SEARCH(":",タスク実績csv元!C3960),999),タスクDB!K:K,タスクDB!A:A)</f>
        <v>{55b7e8b0-b3fd-40ca-ae88-05da1bdf35f8}</v>
      </c>
      <c r="B3960" s="11">
        <f>タスク実績csv元!A3960</f>
        <v>45013</v>
      </c>
      <c r="C3960" s="54">
        <f>タスク実績csv元!F3960</f>
        <v>8.3333333333333329E-2</v>
      </c>
      <c r="D3960" s="54">
        <f>タスク実績csv元!E3960</f>
        <v>0</v>
      </c>
      <c r="E3960" t="str">
        <f>タスク実績csv元!I3960&amp;""</f>
        <v/>
      </c>
      <c r="F3960" t="str">
        <f>タスク実績csv元!D3960</f>
        <v>SPTP030ソース修正</v>
      </c>
      <c r="G3960" t="str">
        <f t="shared" si="61"/>
        <v>INSERT INTO task_achivement(task_no,achive_date,end_time,start_time,task_detail,memo)VALUES('{55b7e8b0-b3fd-40ca-ae88-05da1bdf35f8}','2023/03/28','2023/03/28 02:00:00','2023/03/28 00:00:00','','SPTP030ソース修正');</v>
      </c>
    </row>
    <row r="3961" spans="1:7">
      <c r="A3961" s="48" t="str">
        <f>_xlfn.XLOOKUP(_xlfn.XLOOKUP(MID(タスク実績csv元!C3961,1,SEARCH(":",タスク実績csv元!C3961)-1),リスト!F:F,リスト!G:G)&amp;MID(タスク実績csv元!C3961,SEARCH(":",タスク実績csv元!C3961),999),タスクDB!K:K,タスクDB!A:A)</f>
        <v>{d0d80a67-6f4b-4c2c-8010-bd45acbcca47}</v>
      </c>
      <c r="B3961" s="11">
        <f>タスク実績csv元!A3961</f>
        <v>45013</v>
      </c>
      <c r="C3961" s="54">
        <f>タスク実績csv元!F3961</f>
        <v>0.40625</v>
      </c>
      <c r="D3961" s="54">
        <f>タスク実績csv元!E3961</f>
        <v>0.39583333333333331</v>
      </c>
      <c r="E3961" t="str">
        <f>タスク実績csv元!I3961&amp;""</f>
        <v/>
      </c>
      <c r="F3961" t="str">
        <f>タスク実績csv元!D3961</f>
        <v>状況整理</v>
      </c>
      <c r="G3961" t="str">
        <f t="shared" si="61"/>
        <v>INSERT INTO task_achivement(task_no,achive_date,end_time,start_time,task_detail,memo)VALUES('{d0d80a67-6f4b-4c2c-8010-bd45acbcca47}','2023/03/28','2023/03/28 09:45:00','2023/03/28 09:30:00','','状況整理');</v>
      </c>
    </row>
    <row r="3962" spans="1:7">
      <c r="A3962" s="48" t="str">
        <f>_xlfn.XLOOKUP(_xlfn.XLOOKUP(MID(タスク実績csv元!C3962,1,SEARCH(":",タスク実績csv元!C3962)-1),リスト!F:F,リスト!G:G)&amp;MID(タスク実績csv元!C3962,SEARCH(":",タスク実績csv元!C3962),999),タスクDB!K:K,タスクDB!A:A)</f>
        <v>{4c39d40d-b35f-4cfa-b549-6c5de24454e2}</v>
      </c>
      <c r="B3962" s="11">
        <f>タスク実績csv元!A3962</f>
        <v>45013</v>
      </c>
      <c r="C3962" s="54">
        <f>タスク実績csv元!F3962</f>
        <v>0.41666666666666669</v>
      </c>
      <c r="D3962" s="54">
        <f>タスク実績csv元!E3962</f>
        <v>0.40625</v>
      </c>
      <c r="E3962" t="str">
        <f>タスク実績csv元!I3962&amp;""</f>
        <v/>
      </c>
      <c r="F3962" t="str">
        <f>タスク実績csv元!D3962</f>
        <v>朝会</v>
      </c>
      <c r="G3962" t="str">
        <f t="shared" si="61"/>
        <v>INSERT INTO task_achivement(task_no,achive_date,end_time,start_time,task_detail,memo)VALUES('{4c39d40d-b35f-4cfa-b549-6c5de24454e2}','2023/03/28','2023/03/28 10:00:00','2023/03/28 09:45:00','','朝会');</v>
      </c>
    </row>
    <row r="3963" spans="1:7">
      <c r="A3963" s="48" t="str">
        <f>_xlfn.XLOOKUP(_xlfn.XLOOKUP(MID(タスク実績csv元!C3963,1,SEARCH(":",タスク実績csv元!C3963)-1),リスト!F:F,リスト!G:G)&amp;MID(タスク実績csv元!C3963,SEARCH(":",タスク実績csv元!C3963),999),タスクDB!K:K,タスクDB!A:A)</f>
        <v>{8bf29be6-00eb-4704-99d7-d935cf00aff3}</v>
      </c>
      <c r="B3963" s="11">
        <f>タスク実績csv元!A3963</f>
        <v>45013</v>
      </c>
      <c r="C3963" s="54">
        <f>タスク実績csv元!F3963</f>
        <v>0.45833333333333331</v>
      </c>
      <c r="D3963" s="54">
        <f>タスク実績csv元!E3963</f>
        <v>0.41666666666666669</v>
      </c>
      <c r="E3963" t="str">
        <f>タスク実績csv元!I3963&amp;""</f>
        <v/>
      </c>
      <c r="F3963" t="str">
        <f>タスク実績csv元!D3963</f>
        <v>3社定例打ち合わせ</v>
      </c>
      <c r="G3963" t="str">
        <f t="shared" si="61"/>
        <v>INSERT INTO task_achivement(task_no,achive_date,end_time,start_time,task_detail,memo)VALUES('{8bf29be6-00eb-4704-99d7-d935cf00aff3}','2023/03/28','2023/03/28 11:00:00','2023/03/28 10:00:00','','3社定例打ち合わせ');</v>
      </c>
    </row>
    <row r="3964" spans="1:7">
      <c r="A3964" s="48" t="str">
        <f>_xlfn.XLOOKUP(_xlfn.XLOOKUP(MID(タスク実績csv元!C3964,1,SEARCH(":",タスク実績csv元!C3964)-1),リスト!F:F,リスト!G:G)&amp;MID(タスク実績csv元!C3964,SEARCH(":",タスク実績csv元!C3964),999),タスクDB!K:K,タスクDB!A:A)</f>
        <v>{eccefbf1-a852-44a0-af6a-c2c31b42f737}</v>
      </c>
      <c r="B3964" s="11">
        <f>タスク実績csv元!A3964</f>
        <v>45013</v>
      </c>
      <c r="C3964" s="54">
        <f>タスク実績csv元!F3964</f>
        <v>0.5</v>
      </c>
      <c r="D3964" s="54">
        <f>タスク実績csv元!E3964</f>
        <v>0.45833333333333331</v>
      </c>
      <c r="E3964" t="str">
        <f>タスク実績csv元!I3964&amp;""</f>
        <v/>
      </c>
      <c r="F3964" t="str">
        <f>タスク実績csv元!D3964</f>
        <v>状況確認(福井)</v>
      </c>
      <c r="G3964" t="str">
        <f t="shared" si="61"/>
        <v>INSERT INTO task_achivement(task_no,achive_date,end_time,start_time,task_detail,memo)VALUES('{eccefbf1-a852-44a0-af6a-c2c31b42f737}','2023/03/28','2023/03/28 12:00:00','2023/03/28 11:00:00','','状況確認(福井)');</v>
      </c>
    </row>
    <row r="3965" spans="1:7">
      <c r="A3965" s="48" t="str">
        <f>_xlfn.XLOOKUP(_xlfn.XLOOKUP(MID(タスク実績csv元!C3965,1,SEARCH(":",タスク実績csv元!C3965)-1),リスト!F:F,リスト!G:G)&amp;MID(タスク実績csv元!C3965,SEARCH(":",タスク実績csv元!C3965),999),タスクDB!K:K,タスクDB!A:A)</f>
        <v>{eccefbf1-a852-44a0-af6a-c2c31b42f737}</v>
      </c>
      <c r="B3965" s="11">
        <f>タスク実績csv元!A3965</f>
        <v>45013</v>
      </c>
      <c r="C3965" s="54">
        <f>タスク実績csv元!F3965</f>
        <v>0.5625</v>
      </c>
      <c r="D3965" s="54">
        <f>タスク実績csv元!E3965</f>
        <v>0.54166666666666663</v>
      </c>
      <c r="E3965" t="str">
        <f>タスク実績csv元!I3965&amp;""</f>
        <v/>
      </c>
      <c r="F3965" t="str">
        <f>タスク実績csv元!D3965</f>
        <v>状況確認(木幡)</v>
      </c>
      <c r="G3965" t="str">
        <f t="shared" si="61"/>
        <v>INSERT INTO task_achivement(task_no,achive_date,end_time,start_time,task_detail,memo)VALUES('{eccefbf1-a852-44a0-af6a-c2c31b42f737}','2023/03/28','2023/03/28 13:30:00','2023/03/28 13:00:00','','状況確認(木幡)');</v>
      </c>
    </row>
    <row r="3966" spans="1:7">
      <c r="A3966" s="48" t="str">
        <f>_xlfn.XLOOKUP(_xlfn.XLOOKUP(MID(タスク実績csv元!C3966,1,SEARCH(":",タスク実績csv元!C3966)-1),リスト!F:F,リスト!G:G)&amp;MID(タスク実績csv元!C3966,SEARCH(":",タスク実績csv元!C3966),999),タスクDB!K:K,タスクDB!A:A)</f>
        <v>{55b7e8b0-b3fd-40ca-ae88-05da1bdf35f8}</v>
      </c>
      <c r="B3966" s="11">
        <f>タスク実績csv元!A3966</f>
        <v>45013</v>
      </c>
      <c r="C3966" s="54">
        <f>タスク実績csv元!F3966</f>
        <v>0.60416666666666663</v>
      </c>
      <c r="D3966" s="54">
        <f>タスク実績csv元!E3966</f>
        <v>0.5625</v>
      </c>
      <c r="E3966" t="str">
        <f>タスク実績csv元!I3966&amp;""</f>
        <v/>
      </c>
      <c r="F3966" t="str">
        <f>タスク実績csv元!D3966</f>
        <v>SPTP030シナリオ実施</v>
      </c>
      <c r="G3966" t="str">
        <f t="shared" si="61"/>
        <v>INSERT INTO task_achivement(task_no,achive_date,end_time,start_time,task_detail,memo)VALUES('{55b7e8b0-b3fd-40ca-ae88-05da1bdf35f8}','2023/03/28','2023/03/28 14:30:00','2023/03/28 13:30:00','','SPTP030シナリオ実施');</v>
      </c>
    </row>
    <row r="3967" spans="1:7">
      <c r="A3967" s="48" t="str">
        <f>_xlfn.XLOOKUP(_xlfn.XLOOKUP(MID(タスク実績csv元!C3967,1,SEARCH(":",タスク実績csv元!C3967)-1),リスト!F:F,リスト!G:G)&amp;MID(タスク実績csv元!C3967,SEARCH(":",タスク実績csv元!C3967),999),タスクDB!K:K,タスクDB!A:A)</f>
        <v>{eccefbf1-a852-44a0-af6a-c2c31b42f737}</v>
      </c>
      <c r="B3967" s="11">
        <f>タスク実績csv元!A3967</f>
        <v>45013</v>
      </c>
      <c r="C3967" s="54">
        <f>タスク実績csv元!F3967</f>
        <v>0.625</v>
      </c>
      <c r="D3967" s="54">
        <f>タスク実績csv元!E3967</f>
        <v>0.60416666666666663</v>
      </c>
      <c r="E3967" t="str">
        <f>タスク実績csv元!I3967&amp;""</f>
        <v/>
      </c>
      <c r="F3967" t="str">
        <f>タスク実績csv元!D3967</f>
        <v>状況確認(福井)</v>
      </c>
      <c r="G3967" t="str">
        <f t="shared" si="61"/>
        <v>INSERT INTO task_achivement(task_no,achive_date,end_time,start_time,task_detail,memo)VALUES('{eccefbf1-a852-44a0-af6a-c2c31b42f737}','2023/03/28','2023/03/28 15:00:00','2023/03/28 14:30:00','','状況確認(福井)');</v>
      </c>
    </row>
    <row r="3968" spans="1:7">
      <c r="A3968" s="48" t="str">
        <f>_xlfn.XLOOKUP(_xlfn.XLOOKUP(MID(タスク実績csv元!C3968,1,SEARCH(":",タスク実績csv元!C3968)-1),リスト!F:F,リスト!G:G)&amp;MID(タスク実績csv元!C3968,SEARCH(":",タスク実績csv元!C3968),999),タスクDB!K:K,タスクDB!A:A)</f>
        <v>{8bf29be6-00eb-4704-99d7-d935cf00aff3}</v>
      </c>
      <c r="B3968" s="11">
        <f>タスク実績csv元!A3968</f>
        <v>45013</v>
      </c>
      <c r="C3968" s="54">
        <f>タスク実績csv元!F3968</f>
        <v>0.64583333333333337</v>
      </c>
      <c r="D3968" s="54">
        <f>タスク実績csv元!E3968</f>
        <v>0.625</v>
      </c>
      <c r="E3968" t="str">
        <f>タスク実績csv元!I3968&amp;""</f>
        <v/>
      </c>
      <c r="F3968" t="str">
        <f>タスク実績csv元!D3968</f>
        <v>SVMX打ち合わせ</v>
      </c>
      <c r="G3968" t="str">
        <f t="shared" si="61"/>
        <v>INSERT INTO task_achivement(task_no,achive_date,end_time,start_time,task_detail,memo)VALUES('{8bf29be6-00eb-4704-99d7-d935cf00aff3}','2023/03/28','2023/03/28 15:30:00','2023/03/28 15:00:00','','SVMX打ち合わせ');</v>
      </c>
    </row>
    <row r="3969" spans="1:7">
      <c r="A3969" s="48" t="str">
        <f>_xlfn.XLOOKUP(_xlfn.XLOOKUP(MID(タスク実績csv元!C3969,1,SEARCH(":",タスク実績csv元!C3969)-1),リスト!F:F,リスト!G:G)&amp;MID(タスク実績csv元!C3969,SEARCH(":",タスク実績csv元!C3969),999),タスクDB!K:K,タスクDB!A:A)</f>
        <v>{eccefbf1-a852-44a0-af6a-c2c31b42f737}</v>
      </c>
      <c r="B3969" s="11">
        <f>タスク実績csv元!A3969</f>
        <v>45013</v>
      </c>
      <c r="C3969" s="54">
        <f>タスク実績csv元!F3969</f>
        <v>0.66666666666666663</v>
      </c>
      <c r="D3969" s="54">
        <f>タスク実績csv元!E3969</f>
        <v>0.64583333333333337</v>
      </c>
      <c r="E3969" t="str">
        <f>タスク実績csv元!I3969&amp;""</f>
        <v/>
      </c>
      <c r="F3969" t="str">
        <f>タスク実績csv元!D3969</f>
        <v>振り返り(永嶋)</v>
      </c>
      <c r="G3969" t="str">
        <f t="shared" si="61"/>
        <v>INSERT INTO task_achivement(task_no,achive_date,end_time,start_time,task_detail,memo)VALUES('{eccefbf1-a852-44a0-af6a-c2c31b42f737}','2023/03/28','2023/03/28 16:00:00','2023/03/28 15:30:00','','振り返り(永嶋)');</v>
      </c>
    </row>
    <row r="3970" spans="1:7">
      <c r="A3970" s="48" t="str">
        <f>_xlfn.XLOOKUP(_xlfn.XLOOKUP(MID(タスク実績csv元!C3970,1,SEARCH(":",タスク実績csv元!C3970)-1),リスト!F:F,リスト!G:G)&amp;MID(タスク実績csv元!C3970,SEARCH(":",タスク実績csv元!C3970),999),タスクDB!K:K,タスクDB!A:A)</f>
        <v>{1364ffab-d0f2-41d6-9eab-c1e1da536e69}</v>
      </c>
      <c r="B3970" s="11">
        <f>タスク実績csv元!A3970</f>
        <v>45013</v>
      </c>
      <c r="C3970" s="54">
        <f>タスク実績csv元!F3970</f>
        <v>0.6875</v>
      </c>
      <c r="D3970" s="54">
        <f>タスク実績csv元!E3970</f>
        <v>0.66666666666666663</v>
      </c>
      <c r="E3970" t="str">
        <f>タスク実績csv元!I3970&amp;""</f>
        <v/>
      </c>
      <c r="F3970" t="str">
        <f>タスク実績csv元!D3970</f>
        <v>夕会</v>
      </c>
      <c r="G3970" t="str">
        <f t="shared" si="61"/>
        <v>INSERT INTO task_achivement(task_no,achive_date,end_time,start_time,task_detail,memo)VALUES('{1364ffab-d0f2-41d6-9eab-c1e1da536e69}','2023/03/28','2023/03/28 16:30:00','2023/03/28 16:00:00','','夕会');</v>
      </c>
    </row>
    <row r="3971" spans="1:7">
      <c r="A3971" s="48" t="str">
        <f>_xlfn.XLOOKUP(_xlfn.XLOOKUP(MID(タスク実績csv元!C3971,1,SEARCH(":",タスク実績csv元!C3971)-1),リスト!F:F,リスト!G:G)&amp;MID(タスク実績csv元!C3971,SEARCH(":",タスク実績csv元!C3971),999),タスクDB!K:K,タスクDB!A:A)</f>
        <v>{eccefbf1-a852-44a0-af6a-c2c31b42f737}</v>
      </c>
      <c r="B3971" s="11">
        <f>タスク実績csv元!A3971</f>
        <v>45013</v>
      </c>
      <c r="C3971" s="54">
        <f>タスク実績csv元!F3971</f>
        <v>0.70833333333333337</v>
      </c>
      <c r="D3971" s="54">
        <f>タスク実績csv元!E3971</f>
        <v>0.6875</v>
      </c>
      <c r="E3971" t="str">
        <f>タスク実績csv元!I3971&amp;""</f>
        <v/>
      </c>
      <c r="F3971" t="str">
        <f>タスク実績csv元!D3971</f>
        <v>状況確認(福井)</v>
      </c>
      <c r="G3971" t="str">
        <f t="shared" ref="G3971:G4034" si="62">IF(B3971=0,"","INSERT INTO task_achivement("&amp;$A$1&amp;","&amp;$B$1&amp;","&amp;$C$1&amp;","&amp;$D$1&amp;","&amp;$E$1&amp;","&amp;$F$1&amp;")VALUES('"&amp;A3971&amp;"',"&amp;IF(B3971="","null","'"&amp;TEXT(B3971,"yyyy/MM/dd")&amp;"'")&amp;","&amp;IF(C3971="","null","'"&amp;TEXT(B3971,"yyyy/MM/dd")&amp;" "&amp;TEXT(C3971,"HH:mm:ss")&amp;"'")&amp;","&amp;IF(D3971="","null","'"&amp;TEXT(B3971,"yyyy/MM/dd")&amp;" "&amp;TEXT(D3971,"HH:mm:ss")&amp;"'")&amp;",'"&amp;E3971&amp;"','"&amp;F3971&amp;"');")</f>
        <v>INSERT INTO task_achivement(task_no,achive_date,end_time,start_time,task_detail,memo)VALUES('{eccefbf1-a852-44a0-af6a-c2c31b42f737}','2023/03/28','2023/03/28 17:00:00','2023/03/28 16:30:00','','状況確認(福井)');</v>
      </c>
    </row>
    <row r="3972" spans="1:7">
      <c r="A3972" s="48" t="str">
        <f>_xlfn.XLOOKUP(_xlfn.XLOOKUP(MID(タスク実績csv元!C3972,1,SEARCH(":",タスク実績csv元!C3972)-1),リスト!F:F,リスト!G:G)&amp;MID(タスク実績csv元!C3972,SEARCH(":",タスク実績csv元!C3972),999),タスクDB!K:K,タスクDB!A:A)</f>
        <v>{8bf29be6-00eb-4704-99d7-d935cf00aff3}</v>
      </c>
      <c r="B3972" s="11">
        <f>タスク実績csv元!A3972</f>
        <v>45013</v>
      </c>
      <c r="C3972" s="54">
        <f>タスク実績csv元!F3972</f>
        <v>0.73958333333333337</v>
      </c>
      <c r="D3972" s="54">
        <f>タスク実績csv元!E3972</f>
        <v>0.70833333333333337</v>
      </c>
      <c r="E3972" t="str">
        <f>タスク実績csv元!I3972&amp;""</f>
        <v/>
      </c>
      <c r="F3972" t="str">
        <f>タスク実績csv元!D3972</f>
        <v>SIT進捗確認打合せ</v>
      </c>
      <c r="G3972" t="str">
        <f t="shared" si="62"/>
        <v>INSERT INTO task_achivement(task_no,achive_date,end_time,start_time,task_detail,memo)VALUES('{8bf29be6-00eb-4704-99d7-d935cf00aff3}','2023/03/28','2023/03/28 17:45:00','2023/03/28 17:00:00','','SIT進捗確認打合せ');</v>
      </c>
    </row>
    <row r="3973" spans="1:7">
      <c r="A3973" s="48" t="str">
        <f>_xlfn.XLOOKUP(_xlfn.XLOOKUP(MID(タスク実績csv元!C3973,1,SEARCH(":",タスク実績csv元!C3973)-1),リスト!F:F,リスト!G:G)&amp;MID(タスク実績csv元!C3973,SEARCH(":",タスク実績csv元!C3973),999),タスクDB!K:K,タスクDB!A:A)</f>
        <v>{55b7e8b0-b3fd-40ca-ae88-05da1bdf35f8}</v>
      </c>
      <c r="B3973" s="11">
        <f>タスク実績csv元!A3973</f>
        <v>45013</v>
      </c>
      <c r="C3973" s="54">
        <f>タスク実績csv元!F3973</f>
        <v>0.75</v>
      </c>
      <c r="D3973" s="54">
        <f>タスク実績csv元!E3973</f>
        <v>0.73958333333333337</v>
      </c>
      <c r="E3973" t="str">
        <f>タスク実績csv元!I3973&amp;""</f>
        <v/>
      </c>
      <c r="F3973" t="str">
        <f>タスク実績csv元!D3973</f>
        <v>状況整理</v>
      </c>
      <c r="G3973" t="str">
        <f t="shared" si="62"/>
        <v>INSERT INTO task_achivement(task_no,achive_date,end_time,start_time,task_detail,memo)VALUES('{55b7e8b0-b3fd-40ca-ae88-05da1bdf35f8}','2023/03/28','2023/03/28 18:00:00','2023/03/28 17:45:00','','状況整理');</v>
      </c>
    </row>
    <row r="3974" spans="1:7">
      <c r="A3974" s="48" t="str">
        <f>_xlfn.XLOOKUP(_xlfn.XLOOKUP(MID(タスク実績csv元!C3974,1,SEARCH(":",タスク実績csv元!C3974)-1),リスト!F:F,リスト!G:G)&amp;MID(タスク実績csv元!C3974,SEARCH(":",タスク実績csv元!C3974),999),タスクDB!K:K,タスクDB!A:A)</f>
        <v>{3c725e9b-a684-46d8-88fb-086261f2dbe6}</v>
      </c>
      <c r="B3974" s="11">
        <f>タスク実績csv元!A3974</f>
        <v>45014</v>
      </c>
      <c r="C3974" s="54">
        <f>タスク実績csv元!F3974</f>
        <v>0.41666666666666669</v>
      </c>
      <c r="D3974" s="54">
        <f>タスク実績csv元!E3974</f>
        <v>0.39583333333333331</v>
      </c>
      <c r="E3974" t="str">
        <f>タスク実績csv元!I3974&amp;""</f>
        <v/>
      </c>
      <c r="F3974" t="str">
        <f>タスク実績csv元!D3974</f>
        <v>電車遅延</v>
      </c>
      <c r="G3974" t="str">
        <f t="shared" si="62"/>
        <v>INSERT INTO task_achivement(task_no,achive_date,end_time,start_time,task_detail,memo)VALUES('{3c725e9b-a684-46d8-88fb-086261f2dbe6}','2023/03/29','2023/03/29 10:00:00','2023/03/29 09:30:00','','電車遅延');</v>
      </c>
    </row>
    <row r="3975" spans="1:7">
      <c r="A3975" s="48" t="str">
        <f>_xlfn.XLOOKUP(_xlfn.XLOOKUP(MID(タスク実績csv元!C3975,1,SEARCH(":",タスク実績csv元!C3975)-1),リスト!F:F,リスト!G:G)&amp;MID(タスク実績csv元!C3975,SEARCH(":",タスク実績csv元!C3975),999),タスクDB!K:K,タスクDB!A:A)</f>
        <v>{eccefbf1-a852-44a0-af6a-c2c31b42f737}</v>
      </c>
      <c r="B3975" s="11">
        <f>タスク実績csv元!A3975</f>
        <v>45014</v>
      </c>
      <c r="C3975" s="54">
        <f>タスク実績csv元!F3975</f>
        <v>0.45833333333333331</v>
      </c>
      <c r="D3975" s="54">
        <f>タスク実績csv元!E3975</f>
        <v>0.41666666666666669</v>
      </c>
      <c r="E3975" t="str">
        <f>タスク実績csv元!I3975&amp;""</f>
        <v/>
      </c>
      <c r="F3975" t="str">
        <f>タスク実績csv元!D3975</f>
        <v>週次進捗（事前）</v>
      </c>
      <c r="G3975" t="str">
        <f t="shared" si="62"/>
        <v>INSERT INTO task_achivement(task_no,achive_date,end_time,start_time,task_detail,memo)VALUES('{eccefbf1-a852-44a0-af6a-c2c31b42f737}','2023/03/29','2023/03/29 11:00:00','2023/03/29 10:00:00','','週次進捗（事前）');</v>
      </c>
    </row>
    <row r="3976" spans="1:7">
      <c r="A3976" s="48" t="str">
        <f>_xlfn.XLOOKUP(_xlfn.XLOOKUP(MID(タスク実績csv元!C3976,1,SEARCH(":",タスク実績csv元!C3976)-1),リスト!F:F,リスト!G:G)&amp;MID(タスク実績csv元!C3976,SEARCH(":",タスク実績csv元!C3976),999),タスクDB!K:K,タスクDB!A:A)</f>
        <v>{8bf29be6-00eb-4704-99d7-d935cf00aff3}</v>
      </c>
      <c r="B3976" s="11">
        <f>タスク実績csv元!A3976</f>
        <v>45014</v>
      </c>
      <c r="C3976" s="54">
        <f>タスク実績csv元!F3976</f>
        <v>0.47916666666666669</v>
      </c>
      <c r="D3976" s="54">
        <f>タスク実績csv元!E3976</f>
        <v>0.45833333333333331</v>
      </c>
      <c r="E3976" t="str">
        <f>タスク実績csv元!I3976&amp;""</f>
        <v/>
      </c>
      <c r="F3976" t="str">
        <f>タスク実績csv元!D3976</f>
        <v>週次報告</v>
      </c>
      <c r="G3976" t="str">
        <f t="shared" si="62"/>
        <v>INSERT INTO task_achivement(task_no,achive_date,end_time,start_time,task_detail,memo)VALUES('{8bf29be6-00eb-4704-99d7-d935cf00aff3}','2023/03/29','2023/03/29 11:30:00','2023/03/29 11:00:00','','週次報告');</v>
      </c>
    </row>
    <row r="3977" spans="1:7">
      <c r="A3977" s="48" t="str">
        <f>_xlfn.XLOOKUP(_xlfn.XLOOKUP(MID(タスク実績csv元!C3977,1,SEARCH(":",タスク実績csv元!C3977)-1),リスト!F:F,リスト!G:G)&amp;MID(タスク実績csv元!C3977,SEARCH(":",タスク実績csv元!C3977),999),タスクDB!K:K,タスクDB!A:A)</f>
        <v>{eccefbf1-a852-44a0-af6a-c2c31b42f737}</v>
      </c>
      <c r="B3977" s="11">
        <f>タスク実績csv元!A3977</f>
        <v>45014</v>
      </c>
      <c r="C3977" s="54">
        <f>タスク実績csv元!F3977</f>
        <v>0.5</v>
      </c>
      <c r="D3977" s="54">
        <f>タスク実績csv元!E3977</f>
        <v>0.47916666666666669</v>
      </c>
      <c r="E3977" t="str">
        <f>タスク実績csv元!I3977&amp;""</f>
        <v/>
      </c>
      <c r="F3977" t="str">
        <f>タスク実績csv元!D3977</f>
        <v>状況確認(福井、原田)</v>
      </c>
      <c r="G3977" t="str">
        <f t="shared" si="62"/>
        <v>INSERT INTO task_achivement(task_no,achive_date,end_time,start_time,task_detail,memo)VALUES('{eccefbf1-a852-44a0-af6a-c2c31b42f737}','2023/03/29','2023/03/29 12:00:00','2023/03/29 11:30:00','','状況確認(福井、原田)');</v>
      </c>
    </row>
    <row r="3978" spans="1:7">
      <c r="A3978" s="48" t="str">
        <f>_xlfn.XLOOKUP(_xlfn.XLOOKUP(MID(タスク実績csv元!C3978,1,SEARCH(":",タスク実績csv元!C3978)-1),リスト!F:F,リスト!G:G)&amp;MID(タスク実績csv元!C3978,SEARCH(":",タスク実績csv元!C3978),999),タスクDB!K:K,タスクDB!A:A)</f>
        <v>{55b7e8b0-b3fd-40ca-ae88-05da1bdf35f8}</v>
      </c>
      <c r="B3978" s="11">
        <f>タスク実績csv元!A3978</f>
        <v>45014</v>
      </c>
      <c r="C3978" s="54">
        <f>タスク実績csv元!F3978</f>
        <v>0.5625</v>
      </c>
      <c r="D3978" s="54">
        <f>タスク実績csv元!E3978</f>
        <v>0.54166666666666663</v>
      </c>
      <c r="E3978" t="str">
        <f>タスク実績csv元!I3978&amp;""</f>
        <v/>
      </c>
      <c r="F3978" t="str">
        <f>タスク実績csv元!D3978</f>
        <v>SPTP030のSIT実施</v>
      </c>
      <c r="G3978" t="str">
        <f t="shared" si="62"/>
        <v>INSERT INTO task_achivement(task_no,achive_date,end_time,start_time,task_detail,memo)VALUES('{55b7e8b0-b3fd-40ca-ae88-05da1bdf35f8}','2023/03/29','2023/03/29 13:30:00','2023/03/29 13:00:00','','SPTP030のSIT実施');</v>
      </c>
    </row>
    <row r="3979" spans="1:7">
      <c r="A3979" s="48" t="str">
        <f>_xlfn.XLOOKUP(_xlfn.XLOOKUP(MID(タスク実績csv元!C3979,1,SEARCH(":",タスク実績csv元!C3979)-1),リスト!F:F,リスト!G:G)&amp;MID(タスク実績csv元!C3979,SEARCH(":",タスク実績csv元!C3979),999),タスクDB!K:K,タスクDB!A:A)</f>
        <v>{55b7e8b0-b3fd-40ca-ae88-05da1bdf35f8}</v>
      </c>
      <c r="B3979" s="11">
        <f>タスク実績csv元!A3979</f>
        <v>45014</v>
      </c>
      <c r="C3979" s="54">
        <f>タスク実績csv元!F3979</f>
        <v>0.60416666666666663</v>
      </c>
      <c r="D3979" s="54">
        <f>タスク実績csv元!E3979</f>
        <v>0.5625</v>
      </c>
      <c r="E3979" t="str">
        <f>タスク実績csv元!I3979&amp;""</f>
        <v/>
      </c>
      <c r="F3979" t="str">
        <f>タスク実績csv元!D3979</f>
        <v>顧客マスタのMDG送信対応</v>
      </c>
      <c r="G3979" t="str">
        <f t="shared" si="62"/>
        <v>INSERT INTO task_achivement(task_no,achive_date,end_time,start_time,task_detail,memo)VALUES('{55b7e8b0-b3fd-40ca-ae88-05da1bdf35f8}','2023/03/29','2023/03/29 14:30:00','2023/03/29 13:30:00','','顧客マスタのMDG送信対応');</v>
      </c>
    </row>
    <row r="3980" spans="1:7">
      <c r="A3980" s="48" t="str">
        <f>_xlfn.XLOOKUP(_xlfn.XLOOKUP(MID(タスク実績csv元!C3980,1,SEARCH(":",タスク実績csv元!C3980)-1),リスト!F:F,リスト!G:G)&amp;MID(タスク実績csv元!C3980,SEARCH(":",タスク実績csv元!C3980),999),タスクDB!K:K,タスクDB!A:A)</f>
        <v>{eccefbf1-a852-44a0-af6a-c2c31b42f737}</v>
      </c>
      <c r="B3980" s="11">
        <f>タスク実績csv元!A3980</f>
        <v>45014</v>
      </c>
      <c r="C3980" s="54">
        <f>タスク実績csv元!F3980</f>
        <v>0.67708333333333337</v>
      </c>
      <c r="D3980" s="54">
        <f>タスク実績csv元!E3980</f>
        <v>0.60416666666666663</v>
      </c>
      <c r="E3980" t="str">
        <f>タスク実績csv元!I3980&amp;""</f>
        <v/>
      </c>
      <c r="F3980" t="str">
        <f>タスク実績csv元!D3980</f>
        <v>SOTC080の再設計依頼(小椋)</v>
      </c>
      <c r="G3980" t="str">
        <f t="shared" si="62"/>
        <v>INSERT INTO task_achivement(task_no,achive_date,end_time,start_time,task_detail,memo)VALUES('{eccefbf1-a852-44a0-af6a-c2c31b42f737}','2023/03/29','2023/03/29 16:15:00','2023/03/29 14:30:00','','SOTC080の再設計依頼(小椋)');</v>
      </c>
    </row>
    <row r="3981" spans="1:7">
      <c r="A3981" s="48" t="str">
        <f>_xlfn.XLOOKUP(_xlfn.XLOOKUP(MID(タスク実績csv元!C3981,1,SEARCH(":",タスク実績csv元!C3981)-1),リスト!F:F,リスト!G:G)&amp;MID(タスク実績csv元!C3981,SEARCH(":",タスク実績csv元!C3981),999),タスクDB!K:K,タスクDB!A:A)</f>
        <v>{eccefbf1-a852-44a0-af6a-c2c31b42f737}</v>
      </c>
      <c r="B3981" s="11">
        <f>タスク実績csv元!A3981</f>
        <v>45014</v>
      </c>
      <c r="C3981" s="54">
        <f>タスク実績csv元!F3981</f>
        <v>0.72916666666666663</v>
      </c>
      <c r="D3981" s="54">
        <f>タスク実績csv元!E3981</f>
        <v>0.67708333333333337</v>
      </c>
      <c r="E3981" t="str">
        <f>タスク実績csv元!I3981&amp;""</f>
        <v/>
      </c>
      <c r="F3981" t="str">
        <f>タスク実績csv元!D3981</f>
        <v>状況共有(永嶋)</v>
      </c>
      <c r="G3981" t="str">
        <f t="shared" si="62"/>
        <v>INSERT INTO task_achivement(task_no,achive_date,end_time,start_time,task_detail,memo)VALUES('{eccefbf1-a852-44a0-af6a-c2c31b42f737}','2023/03/29','2023/03/29 17:30:00','2023/03/29 16:15:00','','状況共有(永嶋)');</v>
      </c>
    </row>
    <row r="3982" spans="1:7">
      <c r="A3982" s="48" t="str">
        <f>_xlfn.XLOOKUP(_xlfn.XLOOKUP(MID(タスク実績csv元!C3982,1,SEARCH(":",タスク実績csv元!C3982)-1),リスト!F:F,リスト!G:G)&amp;MID(タスク実績csv元!C3982,SEARCH(":",タスク実績csv元!C3982),999),タスクDB!K:K,タスクDB!A:A)</f>
        <v>{eccefbf1-a852-44a0-af6a-c2c31b42f737}</v>
      </c>
      <c r="B3982" s="11">
        <f>タスク実績csv元!A3982</f>
        <v>45014</v>
      </c>
      <c r="C3982" s="54">
        <f>タスク実績csv元!F3982</f>
        <v>0.75</v>
      </c>
      <c r="D3982" s="54">
        <f>タスク実績csv元!E3982</f>
        <v>0.72916666666666663</v>
      </c>
      <c r="E3982" t="str">
        <f>タスク実績csv元!I3982&amp;""</f>
        <v/>
      </c>
      <c r="F3982" t="str">
        <f>タスク実績csv元!D3982</f>
        <v>状況確認(木幡)</v>
      </c>
      <c r="G3982" t="str">
        <f t="shared" si="62"/>
        <v>INSERT INTO task_achivement(task_no,achive_date,end_time,start_time,task_detail,memo)VALUES('{eccefbf1-a852-44a0-af6a-c2c31b42f737}','2023/03/29','2023/03/29 18:00:00','2023/03/29 17:30:00','','状況確認(木幡)');</v>
      </c>
    </row>
    <row r="3983" spans="1:7">
      <c r="A3983" s="48" t="str">
        <f>_xlfn.XLOOKUP(_xlfn.XLOOKUP(MID(タスク実績csv元!C3983,1,SEARCH(":",タスク実績csv元!C3983)-1),リスト!F:F,リスト!G:G)&amp;MID(タスク実績csv元!C3983,SEARCH(":",タスク実績csv元!C3983),999),タスクDB!K:K,タスクDB!A:A)</f>
        <v>{55b7e8b0-b3fd-40ca-ae88-05da1bdf35f8}</v>
      </c>
      <c r="B3983" s="11">
        <f>タスク実績csv元!A3983</f>
        <v>45014</v>
      </c>
      <c r="C3983" s="54">
        <f>タスク実績csv元!F3983</f>
        <v>0.77083333333333337</v>
      </c>
      <c r="D3983" s="54">
        <f>タスク実績csv元!E3983</f>
        <v>0.75</v>
      </c>
      <c r="E3983" t="str">
        <f>タスク実績csv元!I3983&amp;""</f>
        <v/>
      </c>
      <c r="F3983" t="str">
        <f>タスク実績csv元!D3983</f>
        <v>WBS引き直し</v>
      </c>
      <c r="G3983" t="str">
        <f t="shared" si="62"/>
        <v>INSERT INTO task_achivement(task_no,achive_date,end_time,start_time,task_detail,memo)VALUES('{55b7e8b0-b3fd-40ca-ae88-05da1bdf35f8}','2023/03/29','2023/03/29 18:30:00','2023/03/29 18:00:00','','WBS引き直し');</v>
      </c>
    </row>
    <row r="3984" spans="1:7">
      <c r="A3984" s="48" t="str">
        <f>_xlfn.XLOOKUP(_xlfn.XLOOKUP(MID(タスク実績csv元!C3984,1,SEARCH(":",タスク実績csv元!C3984)-1),リスト!F:F,リスト!G:G)&amp;MID(タスク実績csv元!C3984,SEARCH(":",タスク実績csv元!C3984),999),タスクDB!K:K,タスクDB!A:A)</f>
        <v>{eccefbf1-a852-44a0-af6a-c2c31b42f737}</v>
      </c>
      <c r="B3984" s="11">
        <f>タスク実績csv元!A3984</f>
        <v>45014</v>
      </c>
      <c r="C3984" s="54">
        <f>タスク実績csv元!F3984</f>
        <v>0.80208333333333337</v>
      </c>
      <c r="D3984" s="54">
        <f>タスク実績csv元!E3984</f>
        <v>0.77083333333333337</v>
      </c>
      <c r="E3984" t="str">
        <f>タスク実績csv元!I3984&amp;""</f>
        <v/>
      </c>
      <c r="F3984" t="str">
        <f>タスク実績csv元!D3984</f>
        <v>SOTC030SIT実行確認(福井)</v>
      </c>
      <c r="G3984" t="str">
        <f t="shared" si="62"/>
        <v>INSERT INTO task_achivement(task_no,achive_date,end_time,start_time,task_detail,memo)VALUES('{eccefbf1-a852-44a0-af6a-c2c31b42f737}','2023/03/29','2023/03/29 19:15:00','2023/03/29 18:30:00','','SOTC030SIT実行確認(福井)');</v>
      </c>
    </row>
    <row r="3985" spans="1:7">
      <c r="A3985" s="48" t="str">
        <f>_xlfn.XLOOKUP(_xlfn.XLOOKUP(MID(タスク実績csv元!C3985,1,SEARCH(":",タスク実績csv元!C3985)-1),リスト!F:F,リスト!G:G)&amp;MID(タスク実績csv元!C3985,SEARCH(":",タスク実績csv元!C3985),999),タスクDB!K:K,タスクDB!A:A)</f>
        <v>{55b7e8b0-b3fd-40ca-ae88-05da1bdf35f8}</v>
      </c>
      <c r="B3985" s="11">
        <f>タスク実績csv元!A3985</f>
        <v>45014</v>
      </c>
      <c r="C3985" s="54">
        <f>タスク実績csv元!F3985</f>
        <v>0.8125</v>
      </c>
      <c r="D3985" s="54">
        <f>タスク実績csv元!E3985</f>
        <v>0.80208333333333337</v>
      </c>
      <c r="E3985" t="str">
        <f>タスク実績csv元!I3985&amp;""</f>
        <v/>
      </c>
      <c r="F3985" t="str">
        <f>タスク実績csv元!D3985</f>
        <v>WBS引き直し</v>
      </c>
      <c r="G3985" t="str">
        <f t="shared" si="62"/>
        <v>INSERT INTO task_achivement(task_no,achive_date,end_time,start_time,task_detail,memo)VALUES('{55b7e8b0-b3fd-40ca-ae88-05da1bdf35f8}','2023/03/29','2023/03/29 19:30:00','2023/03/29 19:15:00','','WBS引き直し');</v>
      </c>
    </row>
    <row r="3986" spans="1:7">
      <c r="A3986" s="48" t="str">
        <f>_xlfn.XLOOKUP(_xlfn.XLOOKUP(MID(タスク実績csv元!C3986,1,SEARCH(":",タスク実績csv元!C3986)-1),リスト!F:F,リスト!G:G)&amp;MID(タスク実績csv元!C3986,SEARCH(":",タスク実績csv元!C3986),999),タスクDB!K:K,タスクDB!A:A)</f>
        <v>{55b7e8b0-b3fd-40ca-ae88-05da1bdf35f8}</v>
      </c>
      <c r="B3986" s="11">
        <f>タスク実績csv元!A3986</f>
        <v>45014</v>
      </c>
      <c r="C3986" s="54">
        <f>タスク実績csv元!F3986</f>
        <v>1</v>
      </c>
      <c r="D3986" s="54">
        <f>タスク実績csv元!E3986</f>
        <v>0.97916666666666663</v>
      </c>
      <c r="E3986" t="str">
        <f>タスク実績csv元!I3986&amp;""</f>
        <v/>
      </c>
      <c r="F3986" t="str">
        <f>タスク実績csv元!D3986</f>
        <v>SOTC060(価格)実施結果確認</v>
      </c>
      <c r="G3986" t="str">
        <f t="shared" si="62"/>
        <v>INSERT INTO task_achivement(task_no,achive_date,end_time,start_time,task_detail,memo)VALUES('{55b7e8b0-b3fd-40ca-ae88-05da1bdf35f8}','2023/03/29','2023/03/29 00:00:00','2023/03/29 23:30:00','','SOTC060(価格)実施結果確認');</v>
      </c>
    </row>
    <row r="3987" spans="1:7">
      <c r="A3987" s="48" t="str">
        <f>_xlfn.XLOOKUP(_xlfn.XLOOKUP(MID(タスク実績csv元!C3987,1,SEARCH(":",タスク実績csv元!C3987)-1),リスト!F:F,リスト!G:G)&amp;MID(タスク実績csv元!C3987,SEARCH(":",タスク実績csv元!C3987),999),タスクDB!K:K,タスクDB!A:A)</f>
        <v>{55b7e8b0-b3fd-40ca-ae88-05da1bdf35f8}</v>
      </c>
      <c r="B3987" s="11">
        <f>タスク実績csv元!A3987</f>
        <v>45015</v>
      </c>
      <c r="C3987" s="54">
        <f>タスク実績csv元!F3987</f>
        <v>2.0833333333333332E-2</v>
      </c>
      <c r="D3987" s="54">
        <f>タスク実績csv元!E3987</f>
        <v>0</v>
      </c>
      <c r="E3987" t="str">
        <f>タスク実績csv元!I3987&amp;""</f>
        <v/>
      </c>
      <c r="F3987" t="str">
        <f>タスク実績csv元!D3987</f>
        <v>SOTC060(価格)実施結果確認</v>
      </c>
      <c r="G3987" t="str">
        <f t="shared" si="62"/>
        <v>INSERT INTO task_achivement(task_no,achive_date,end_time,start_time,task_detail,memo)VALUES('{55b7e8b0-b3fd-40ca-ae88-05da1bdf35f8}','2023/03/30','2023/03/30 00:30:00','2023/03/30 00:00:00','','SOTC060(価格)実施結果確認');</v>
      </c>
    </row>
    <row r="3988" spans="1:7">
      <c r="A3988" s="48" t="str">
        <f>_xlfn.XLOOKUP(_xlfn.XLOOKUP(MID(タスク実績csv元!C3988,1,SEARCH(":",タスク実績csv元!C3988)-1),リスト!F:F,リスト!G:G)&amp;MID(タスク実績csv元!C3988,SEARCH(":",タスク実績csv元!C3988),999),タスクDB!K:K,タスクDB!A:A)</f>
        <v>{55b7e8b0-b3fd-40ca-ae88-05da1bdf35f8}</v>
      </c>
      <c r="B3988" s="11">
        <f>タスク実績csv元!A3988</f>
        <v>45015</v>
      </c>
      <c r="C3988" s="54">
        <f>タスク実績csv元!F3988</f>
        <v>0.40625</v>
      </c>
      <c r="D3988" s="54">
        <f>タスク実績csv元!E3988</f>
        <v>0.39583333333333331</v>
      </c>
      <c r="E3988" t="str">
        <f>タスク実績csv元!I3988&amp;""</f>
        <v/>
      </c>
      <c r="F3988" t="str">
        <f>タスク実績csv元!D3988</f>
        <v>状況・メール確認</v>
      </c>
      <c r="G3988" t="str">
        <f t="shared" si="62"/>
        <v>INSERT INTO task_achivement(task_no,achive_date,end_time,start_time,task_detail,memo)VALUES('{55b7e8b0-b3fd-40ca-ae88-05da1bdf35f8}','2023/03/30','2023/03/30 09:45:00','2023/03/30 09:30:00','','状況・メール確認');</v>
      </c>
    </row>
    <row r="3989" spans="1:7">
      <c r="A3989" s="48" t="str">
        <f>_xlfn.XLOOKUP(_xlfn.XLOOKUP(MID(タスク実績csv元!C3989,1,SEARCH(":",タスク実績csv元!C3989)-1),リスト!F:F,リスト!G:G)&amp;MID(タスク実績csv元!C3989,SEARCH(":",タスク実績csv元!C3989),999),タスクDB!K:K,タスクDB!A:A)</f>
        <v>{4c39d40d-b35f-4cfa-b549-6c5de24454e2}</v>
      </c>
      <c r="B3989" s="11">
        <f>タスク実績csv元!A3989</f>
        <v>45015</v>
      </c>
      <c r="C3989" s="54">
        <f>タスク実績csv元!F3989</f>
        <v>0.41666666666666669</v>
      </c>
      <c r="D3989" s="54">
        <f>タスク実績csv元!E3989</f>
        <v>0.40625</v>
      </c>
      <c r="E3989" t="str">
        <f>タスク実績csv元!I3989&amp;""</f>
        <v/>
      </c>
      <c r="F3989" t="str">
        <f>タスク実績csv元!D3989</f>
        <v>朝会</v>
      </c>
      <c r="G3989" t="str">
        <f t="shared" si="62"/>
        <v>INSERT INTO task_achivement(task_no,achive_date,end_time,start_time,task_detail,memo)VALUES('{4c39d40d-b35f-4cfa-b549-6c5de24454e2}','2023/03/30','2023/03/30 10:00:00','2023/03/30 09:45:00','','朝会');</v>
      </c>
    </row>
    <row r="3990" spans="1:7">
      <c r="A3990" s="48" t="str">
        <f>_xlfn.XLOOKUP(_xlfn.XLOOKUP(MID(タスク実績csv元!C3990,1,SEARCH(":",タスク実績csv元!C3990)-1),リスト!F:F,リスト!G:G)&amp;MID(タスク実績csv元!C3990,SEARCH(":",タスク実績csv元!C3990),999),タスクDB!K:K,タスクDB!A:A)</f>
        <v>{eccefbf1-a852-44a0-af6a-c2c31b42f737}</v>
      </c>
      <c r="B3990" s="11">
        <f>タスク実績csv元!A3990</f>
        <v>45015</v>
      </c>
      <c r="C3990" s="54">
        <f>タスク実績csv元!F3990</f>
        <v>0.45833333333333331</v>
      </c>
      <c r="D3990" s="54">
        <f>タスク実績csv元!E3990</f>
        <v>0.41666666666666669</v>
      </c>
      <c r="E3990" t="str">
        <f>タスク実績csv元!I3990&amp;""</f>
        <v/>
      </c>
      <c r="F3990" t="str">
        <f>タスク実績csv元!D3990</f>
        <v>作業説明(齋藤)</v>
      </c>
      <c r="G3990" t="str">
        <f t="shared" si="62"/>
        <v>INSERT INTO task_achivement(task_no,achive_date,end_time,start_time,task_detail,memo)VALUES('{eccefbf1-a852-44a0-af6a-c2c31b42f737}','2023/03/30','2023/03/30 11:00:00','2023/03/30 10:00:00','','作業説明(齋藤)');</v>
      </c>
    </row>
    <row r="3991" spans="1:7">
      <c r="A3991" s="48" t="str">
        <f>_xlfn.XLOOKUP(_xlfn.XLOOKUP(MID(タスク実績csv元!C3991,1,SEARCH(":",タスク実績csv元!C3991)-1),リスト!F:F,リスト!G:G)&amp;MID(タスク実績csv元!C3991,SEARCH(":",タスク実績csv元!C3991),999),タスクDB!K:K,タスクDB!A:A)</f>
        <v>{fa1d15a7-0fa5-46a0-b2a9-9b86fd9480ff}</v>
      </c>
      <c r="B3991" s="11">
        <f>タスク実績csv元!A3991</f>
        <v>45015</v>
      </c>
      <c r="C3991" s="54">
        <f>タスク実績csv元!F3991</f>
        <v>0.5</v>
      </c>
      <c r="D3991" s="54">
        <f>タスク実績csv元!E3991</f>
        <v>0.45833333333333331</v>
      </c>
      <c r="E3991" t="str">
        <f>タスク実績csv元!I3991&amp;""</f>
        <v/>
      </c>
      <c r="F3991" t="str">
        <f>タスク実績csv元!D3991</f>
        <v>MDG連携エラーについての調査</v>
      </c>
      <c r="G3991" t="str">
        <f t="shared" si="62"/>
        <v>INSERT INTO task_achivement(task_no,achive_date,end_time,start_time,task_detail,memo)VALUES('{fa1d15a7-0fa5-46a0-b2a9-9b86fd9480ff}','2023/03/30','2023/03/30 12:00:00','2023/03/30 11:00:00','','MDG連携エラーについての調査');</v>
      </c>
    </row>
    <row r="3992" spans="1:7">
      <c r="A3992" s="48" t="str">
        <f>_xlfn.XLOOKUP(_xlfn.XLOOKUP(MID(タスク実績csv元!C3992,1,SEARCH(":",タスク実績csv元!C3992)-1),リスト!F:F,リスト!G:G)&amp;MID(タスク実績csv元!C3992,SEARCH(":",タスク実績csv元!C3992),999),タスクDB!K:K,タスクDB!A:A)</f>
        <v>{636a09be-af0c-4c3f-a241-084fdb54db90}</v>
      </c>
      <c r="B3992" s="11">
        <f>タスク実績csv元!A3992</f>
        <v>45015</v>
      </c>
      <c r="C3992" s="54">
        <f>タスク実績csv元!F3992</f>
        <v>0.5625</v>
      </c>
      <c r="D3992" s="54">
        <f>タスク実績csv元!E3992</f>
        <v>0.54166666666666663</v>
      </c>
      <c r="E3992" t="str">
        <f>タスク実績csv元!I3992&amp;""</f>
        <v/>
      </c>
      <c r="F3992" t="str">
        <f>タスク実績csv元!D3992</f>
        <v>資格更新</v>
      </c>
      <c r="G3992" t="str">
        <f t="shared" si="62"/>
        <v>INSERT INTO task_achivement(task_no,achive_date,end_time,start_time,task_detail,memo)VALUES('{636a09be-af0c-4c3f-a241-084fdb54db90}','2023/03/30','2023/03/30 13:30:00','2023/03/30 13:00:00','','資格更新');</v>
      </c>
    </row>
    <row r="3993" spans="1:7">
      <c r="A3993" s="48" t="str">
        <f>_xlfn.XLOOKUP(_xlfn.XLOOKUP(MID(タスク実績csv元!C3993,1,SEARCH(":",タスク実績csv元!C3993)-1),リスト!F:F,リスト!G:G)&amp;MID(タスク実績csv元!C3993,SEARCH(":",タスク実績csv元!C3993),999),タスクDB!K:K,タスクDB!A:A)</f>
        <v>{a408d1d0-5a8d-4eb6-94c5-b96fcadc8e0a}</v>
      </c>
      <c r="B3993" s="11">
        <f>タスク実績csv元!A3993</f>
        <v>45015</v>
      </c>
      <c r="C3993" s="54">
        <f>タスク実績csv元!F3993</f>
        <v>0.58333333333333337</v>
      </c>
      <c r="D3993" s="54">
        <f>タスク実績csv元!E3993</f>
        <v>0.5625</v>
      </c>
      <c r="E3993" t="str">
        <f>タスク実績csv元!I3993&amp;""</f>
        <v/>
      </c>
      <c r="F3993" t="str">
        <f>タスク実績csv元!D3993</f>
        <v>機器販売(OTC-200-001)</v>
      </c>
      <c r="G3993" t="str">
        <f t="shared" si="62"/>
        <v>INSERT INTO task_achivement(task_no,achive_date,end_time,start_time,task_detail,memo)VALUES('{a408d1d0-5a8d-4eb6-94c5-b96fcadc8e0a}','2023/03/30','2023/03/30 14:00:00','2023/03/30 13:30:00','','機器販売(OTC-200-001)');</v>
      </c>
    </row>
    <row r="3994" spans="1:7">
      <c r="A3994" s="48" t="str">
        <f>_xlfn.XLOOKUP(_xlfn.XLOOKUP(MID(タスク実績csv元!C3994,1,SEARCH(":",タスク実績csv元!C3994)-1),リスト!F:F,リスト!G:G)&amp;MID(タスク実績csv元!C3994,SEARCH(":",タスク実績csv元!C3994),999),タスクDB!K:K,タスクDB!A:A)</f>
        <v>{404c47ef-477f-4814-bce1-01a384331bed}</v>
      </c>
      <c r="B3994" s="11">
        <f>タスク実績csv元!A3994</f>
        <v>45015</v>
      </c>
      <c r="C3994" s="54">
        <f>タスク実績csv元!F3994</f>
        <v>0.625</v>
      </c>
      <c r="D3994" s="54">
        <f>タスク実績csv元!E3994</f>
        <v>0.58333333333333337</v>
      </c>
      <c r="E3994" t="str">
        <f>タスク実績csv元!I3994&amp;""</f>
        <v/>
      </c>
      <c r="F3994" t="str">
        <f>タスク実績csv元!D3994</f>
        <v>全社キックオフ</v>
      </c>
      <c r="G3994" t="str">
        <f t="shared" si="62"/>
        <v>INSERT INTO task_achivement(task_no,achive_date,end_time,start_time,task_detail,memo)VALUES('{404c47ef-477f-4814-bce1-01a384331bed}','2023/03/30','2023/03/30 15:00:00','2023/03/30 14:00:00','','全社キックオフ');</v>
      </c>
    </row>
    <row r="3995" spans="1:7">
      <c r="A3995" s="48" t="str">
        <f>_xlfn.XLOOKUP(_xlfn.XLOOKUP(MID(タスク実績csv元!C3995,1,SEARCH(":",タスク実績csv元!C3995)-1),リスト!F:F,リスト!G:G)&amp;MID(タスク実績csv元!C3995,SEARCH(":",タスク実績csv元!C3995),999),タスクDB!K:K,タスクDB!A:A)</f>
        <v>{8bf29be6-00eb-4704-99d7-d935cf00aff3}</v>
      </c>
      <c r="B3995" s="11">
        <f>タスク実績csv元!A3995</f>
        <v>45015</v>
      </c>
      <c r="C3995" s="54">
        <f>タスク実績csv元!F3995</f>
        <v>0.66666666666666663</v>
      </c>
      <c r="D3995" s="54">
        <f>タスク実績csv元!E3995</f>
        <v>0.625</v>
      </c>
      <c r="E3995" t="str">
        <f>タスク実績csv元!I3995&amp;""</f>
        <v/>
      </c>
      <c r="F3995" t="str">
        <f>タスク実績csv元!D3995</f>
        <v>3社定例打ち合わせ</v>
      </c>
      <c r="G3995" t="str">
        <f t="shared" si="62"/>
        <v>INSERT INTO task_achivement(task_no,achive_date,end_time,start_time,task_detail,memo)VALUES('{8bf29be6-00eb-4704-99d7-d935cf00aff3}','2023/03/30','2023/03/30 16:00:00','2023/03/30 15:00:00','','3社定例打ち合わせ');</v>
      </c>
    </row>
    <row r="3996" spans="1:7">
      <c r="A3996" s="48" t="str">
        <f>_xlfn.XLOOKUP(_xlfn.XLOOKUP(MID(タスク実績csv元!C3996,1,SEARCH(":",タスク実績csv元!C3996)-1),リスト!F:F,リスト!G:G)&amp;MID(タスク実績csv元!C3996,SEARCH(":",タスク実績csv元!C3996),999),タスクDB!K:K,タスクDB!A:A)</f>
        <v>{404c47ef-477f-4814-bce1-01a384331bed}</v>
      </c>
      <c r="B3996" s="11">
        <f>タスク実績csv元!A3996</f>
        <v>45015</v>
      </c>
      <c r="C3996" s="54">
        <f>タスク実績csv元!F3996</f>
        <v>0.73958333333333337</v>
      </c>
      <c r="D3996" s="54">
        <f>タスク実績csv元!E3996</f>
        <v>0.66666666666666663</v>
      </c>
      <c r="E3996" t="str">
        <f>タスク実績csv元!I3996&amp;""</f>
        <v/>
      </c>
      <c r="F3996" t="str">
        <f>タスク実績csv元!D3996</f>
        <v>全社キックオフ</v>
      </c>
      <c r="G3996" t="str">
        <f t="shared" si="62"/>
        <v>INSERT INTO task_achivement(task_no,achive_date,end_time,start_time,task_detail,memo)VALUES('{404c47ef-477f-4814-bce1-01a384331bed}','2023/03/30','2023/03/30 17:45:00','2023/03/30 16:00:00','','全社キックオフ');</v>
      </c>
    </row>
    <row r="3997" spans="1:7">
      <c r="A3997" s="48" t="str">
        <f>_xlfn.XLOOKUP(_xlfn.XLOOKUP(MID(タスク実績csv元!C3997,1,SEARCH(":",タスク実績csv元!C3997)-1),リスト!F:F,リスト!G:G)&amp;MID(タスク実績csv元!C3997,SEARCH(":",タスク実績csv元!C3997),999),タスクDB!K:K,タスクDB!A:A)</f>
        <v>{eccefbf1-a852-44a0-af6a-c2c31b42f737}</v>
      </c>
      <c r="B3997" s="11">
        <f>タスク実績csv元!A3997</f>
        <v>45015</v>
      </c>
      <c r="C3997" s="54">
        <f>タスク実績csv元!F3997</f>
        <v>0.77083333333333337</v>
      </c>
      <c r="D3997" s="54">
        <f>タスク実績csv元!E3997</f>
        <v>0.73958333333333337</v>
      </c>
      <c r="E3997" t="str">
        <f>タスク実績csv元!I3997&amp;""</f>
        <v/>
      </c>
      <c r="F3997" t="str">
        <f>タスク実績csv元!D3997</f>
        <v>状況連携(木幡)</v>
      </c>
      <c r="G3997" t="str">
        <f t="shared" si="62"/>
        <v>INSERT INTO task_achivement(task_no,achive_date,end_time,start_time,task_detail,memo)VALUES('{eccefbf1-a852-44a0-af6a-c2c31b42f737}','2023/03/30','2023/03/30 18:30:00','2023/03/30 17:45:00','','状況連携(木幡)');</v>
      </c>
    </row>
    <row r="3998" spans="1:7">
      <c r="A3998" s="48" t="str">
        <f>_xlfn.XLOOKUP(_xlfn.XLOOKUP(MID(タスク実績csv元!C3998,1,SEARCH(":",タスク実績csv元!C3998)-1),リスト!F:F,リスト!G:G)&amp;MID(タスク実績csv元!C3998,SEARCH(":",タスク実績csv元!C3998),999),タスクDB!K:K,タスクDB!A:A)</f>
        <v>{d0d80a67-6f4b-4c2c-8010-bd45acbcca47}</v>
      </c>
      <c r="B3998" s="11">
        <f>タスク実績csv元!A3998</f>
        <v>45016</v>
      </c>
      <c r="C3998" s="54">
        <f>タスク実績csv元!F3998</f>
        <v>0.40625</v>
      </c>
      <c r="D3998" s="54">
        <f>タスク実績csv元!E3998</f>
        <v>0.39583333333333331</v>
      </c>
      <c r="E3998" t="str">
        <f>タスク実績csv元!I3998&amp;""</f>
        <v/>
      </c>
      <c r="F3998" t="str">
        <f>タスク実績csv元!D3998</f>
        <v>メール確認</v>
      </c>
      <c r="G3998" t="str">
        <f t="shared" si="62"/>
        <v>INSERT INTO task_achivement(task_no,achive_date,end_time,start_time,task_detail,memo)VALUES('{d0d80a67-6f4b-4c2c-8010-bd45acbcca47}','2023/03/31','2023/03/31 09:45:00','2023/03/31 09:30:00','','メール確認');</v>
      </c>
    </row>
    <row r="3999" spans="1:7">
      <c r="A3999" s="48" t="str">
        <f>_xlfn.XLOOKUP(_xlfn.XLOOKUP(MID(タスク実績csv元!C3999,1,SEARCH(":",タスク実績csv元!C3999)-1),リスト!F:F,リスト!G:G)&amp;MID(タスク実績csv元!C3999,SEARCH(":",タスク実績csv元!C3999),999),タスクDB!K:K,タスクDB!A:A)</f>
        <v>{4c39d40d-b35f-4cfa-b549-6c5de24454e2}</v>
      </c>
      <c r="B3999" s="11">
        <f>タスク実績csv元!A3999</f>
        <v>45016</v>
      </c>
      <c r="C3999" s="54">
        <f>タスク実績csv元!F3999</f>
        <v>0.41666666666666669</v>
      </c>
      <c r="D3999" s="54">
        <f>タスク実績csv元!E3999</f>
        <v>0.40625</v>
      </c>
      <c r="E3999" t="str">
        <f>タスク実績csv元!I3999&amp;""</f>
        <v/>
      </c>
      <c r="F3999" t="str">
        <f>タスク実績csv元!D3999</f>
        <v>朝会</v>
      </c>
      <c r="G3999" t="str">
        <f t="shared" si="62"/>
        <v>INSERT INTO task_achivement(task_no,achive_date,end_time,start_time,task_detail,memo)VALUES('{4c39d40d-b35f-4cfa-b549-6c5de24454e2}','2023/03/31','2023/03/31 10:00:00','2023/03/31 09:45:00','','朝会');</v>
      </c>
    </row>
    <row r="4000" spans="1:7">
      <c r="A4000" s="48" t="str">
        <f>_xlfn.XLOOKUP(_xlfn.XLOOKUP(MID(タスク実績csv元!C4000,1,SEARCH(":",タスク実績csv元!C4000)-1),リスト!F:F,リスト!G:G)&amp;MID(タスク実績csv元!C4000,SEARCH(":",タスク実績csv元!C4000),999),タスクDB!K:K,タスクDB!A:A)</f>
        <v>{1364ffab-d0f2-41d6-9eab-c1e1da536e69}</v>
      </c>
      <c r="B4000" s="11">
        <f>タスク実績csv元!A4000</f>
        <v>45016</v>
      </c>
      <c r="C4000" s="54">
        <f>タスク実績csv元!F4000</f>
        <v>0.45833333333333331</v>
      </c>
      <c r="D4000" s="54">
        <f>タスク実績csv元!E4000</f>
        <v>0.41666666666666669</v>
      </c>
      <c r="E4000" t="str">
        <f>タスク実績csv元!I4000&amp;""</f>
        <v/>
      </c>
      <c r="F4000" t="str">
        <f>タスク実績csv元!D4000</f>
        <v>引き継ぎ打合せ</v>
      </c>
      <c r="G4000" t="str">
        <f t="shared" si="62"/>
        <v>INSERT INTO task_achivement(task_no,achive_date,end_time,start_time,task_detail,memo)VALUES('{1364ffab-d0f2-41d6-9eab-c1e1da536e69}','2023/03/31','2023/03/31 11:00:00','2023/03/31 10:00:00','','引き継ぎ打合せ');</v>
      </c>
    </row>
    <row r="4001" spans="1:7">
      <c r="A4001" s="48" t="str">
        <f>_xlfn.XLOOKUP(_xlfn.XLOOKUP(MID(タスク実績csv元!C4001,1,SEARCH(":",タスク実績csv元!C4001)-1),リスト!F:F,リスト!G:G)&amp;MID(タスク実績csv元!C4001,SEARCH(":",タスク実績csv元!C4001),999),タスクDB!K:K,タスクDB!A:A)</f>
        <v>{a408d1d0-5a8d-4eb6-94c5-b96fcadc8e0a}</v>
      </c>
      <c r="B4001" s="11">
        <f>タスク実績csv元!A4001</f>
        <v>45016</v>
      </c>
      <c r="C4001" s="54">
        <f>タスク実績csv元!F4001</f>
        <v>0.5</v>
      </c>
      <c r="D4001" s="54">
        <f>タスク実績csv元!E4001</f>
        <v>0.45833333333333331</v>
      </c>
      <c r="E4001" t="str">
        <f>タスク実績csv元!I4001&amp;""</f>
        <v/>
      </c>
      <c r="F4001" t="str">
        <f>タスク実績csv元!D4001</f>
        <v>機器販売(OTC-200-001)</v>
      </c>
      <c r="G4001" t="str">
        <f t="shared" si="62"/>
        <v>INSERT INTO task_achivement(task_no,achive_date,end_time,start_time,task_detail,memo)VALUES('{a408d1d0-5a8d-4eb6-94c5-b96fcadc8e0a}','2023/03/31','2023/03/31 12:00:00','2023/03/31 11:00:00','','機器販売(OTC-200-001)');</v>
      </c>
    </row>
    <row r="4002" spans="1:7">
      <c r="A4002" s="48" t="str">
        <f>_xlfn.XLOOKUP(_xlfn.XLOOKUP(MID(タスク実績csv元!C4002,1,SEARCH(":",タスク実績csv元!C4002)-1),リスト!F:F,リスト!G:G)&amp;MID(タスク実績csv元!C4002,SEARCH(":",タスク実績csv元!C4002),999),タスクDB!K:K,タスクDB!A:A)</f>
        <v>{eccefbf1-a852-44a0-af6a-c2c31b42f737}</v>
      </c>
      <c r="B4002" s="11">
        <f>タスク実績csv元!A4002</f>
        <v>45016</v>
      </c>
      <c r="C4002" s="54">
        <f>タスク実績csv元!F4002</f>
        <v>0.61458333333333337</v>
      </c>
      <c r="D4002" s="54">
        <f>タスク実績csv元!E4002</f>
        <v>0.54166666666666663</v>
      </c>
      <c r="E4002" t="str">
        <f>タスク実績csv元!I4002&amp;""</f>
        <v/>
      </c>
      <c r="F4002" t="str">
        <f>タスク実績csv元!D4002</f>
        <v>SOTC080状況確認</v>
      </c>
      <c r="G4002" t="str">
        <f t="shared" si="62"/>
        <v>INSERT INTO task_achivement(task_no,achive_date,end_time,start_time,task_detail,memo)VALUES('{eccefbf1-a852-44a0-af6a-c2c31b42f737}','2023/03/31','2023/03/31 14:45:00','2023/03/31 13:00:00','','SOTC080状況確認');</v>
      </c>
    </row>
    <row r="4003" spans="1:7">
      <c r="A4003" s="48" t="str">
        <f>_xlfn.XLOOKUP(_xlfn.XLOOKUP(MID(タスク実績csv元!C4003,1,SEARCH(":",タスク実績csv元!C4003)-1),リスト!F:F,リスト!G:G)&amp;MID(タスク実績csv元!C4003,SEARCH(":",タスク実績csv元!C4003),999),タスクDB!K:K,タスクDB!A:A)</f>
        <v>{fa1d15a7-0fa5-46a0-b2a9-9b86fd9480ff}</v>
      </c>
      <c r="B4003" s="11">
        <f>タスク実績csv元!A4003</f>
        <v>45016</v>
      </c>
      <c r="C4003" s="54">
        <f>タスク実績csv元!F4003</f>
        <v>0.625</v>
      </c>
      <c r="D4003" s="54">
        <f>タスク実績csv元!E4003</f>
        <v>0.61458333333333337</v>
      </c>
      <c r="E4003" t="str">
        <f>タスク実績csv元!I4003&amp;""</f>
        <v/>
      </c>
      <c r="F4003" t="str">
        <f>タスク実績csv元!D4003</f>
        <v>SOTC030確認回答(福井)</v>
      </c>
      <c r="G4003" t="str">
        <f t="shared" si="62"/>
        <v>INSERT INTO task_achivement(task_no,achive_date,end_time,start_time,task_detail,memo)VALUES('{fa1d15a7-0fa5-46a0-b2a9-9b86fd9480ff}','2023/03/31','2023/03/31 15:00:00','2023/03/31 14:45:00','','SOTC030確認回答(福井)');</v>
      </c>
    </row>
    <row r="4004" spans="1:7">
      <c r="A4004" s="48" t="str">
        <f>_xlfn.XLOOKUP(_xlfn.XLOOKUP(MID(タスク実績csv元!C4004,1,SEARCH(":",タスク実績csv元!C4004)-1),リスト!F:F,リスト!G:G)&amp;MID(タスク実績csv元!C4004,SEARCH(":",タスク実績csv元!C4004),999),タスクDB!K:K,タスクDB!A:A)</f>
        <v>{eccefbf1-a852-44a0-af6a-c2c31b42f737}</v>
      </c>
      <c r="B4004" s="11">
        <f>タスク実績csv元!A4004</f>
        <v>45016</v>
      </c>
      <c r="C4004" s="54">
        <f>タスク実績csv元!F4004</f>
        <v>0.66666666666666663</v>
      </c>
      <c r="D4004" s="54">
        <f>タスク実績csv元!E4004</f>
        <v>0.625</v>
      </c>
      <c r="E4004" t="str">
        <f>タスク実績csv元!I4004&amp;""</f>
        <v/>
      </c>
      <c r="F4004" t="str">
        <f>タスク実績csv元!D4004</f>
        <v>SIT1シナリオ作成相談</v>
      </c>
      <c r="G4004" t="str">
        <f t="shared" si="62"/>
        <v>INSERT INTO task_achivement(task_no,achive_date,end_time,start_time,task_detail,memo)VALUES('{eccefbf1-a852-44a0-af6a-c2c31b42f737}','2023/03/31','2023/03/31 16:00:00','2023/03/31 15:00:00','','SIT1シナリオ作成相談');</v>
      </c>
    </row>
    <row r="4005" spans="1:7">
      <c r="A4005" s="48" t="str">
        <f>_xlfn.XLOOKUP(_xlfn.XLOOKUP(MID(タスク実績csv元!C4005,1,SEARCH(":",タスク実績csv元!C4005)-1),リスト!F:F,リスト!G:G)&amp;MID(タスク実績csv元!C4005,SEARCH(":",タスク実績csv元!C4005),999),タスクDB!K:K,タスクDB!A:A)</f>
        <v>{eccefbf1-a852-44a0-af6a-c2c31b42f737}</v>
      </c>
      <c r="B4005" s="11">
        <f>タスク実績csv元!A4005</f>
        <v>45016</v>
      </c>
      <c r="C4005" s="54">
        <f>タスク実績csv元!F4005</f>
        <v>0.70833333333333337</v>
      </c>
      <c r="D4005" s="54">
        <f>タスク実績csv元!E4005</f>
        <v>0.66666666666666663</v>
      </c>
      <c r="E4005" t="str">
        <f>タスク実績csv元!I4005&amp;""</f>
        <v/>
      </c>
      <c r="F4005" t="str">
        <f>タスク実績csv元!D4005</f>
        <v>SOTC020実行確認(齋藤)</v>
      </c>
      <c r="G4005" t="str">
        <f t="shared" si="62"/>
        <v>INSERT INTO task_achivement(task_no,achive_date,end_time,start_time,task_detail,memo)VALUES('{eccefbf1-a852-44a0-af6a-c2c31b42f737}','2023/03/31','2023/03/31 17:00:00','2023/03/31 16:00:00','','SOTC020実行確認(齋藤)');</v>
      </c>
    </row>
    <row r="4006" spans="1:7">
      <c r="A4006" s="48" t="str">
        <f>_xlfn.XLOOKUP(_xlfn.XLOOKUP(MID(タスク実績csv元!C4006,1,SEARCH(":",タスク実績csv元!C4006)-1),リスト!F:F,リスト!G:G)&amp;MID(タスク実績csv元!C4006,SEARCH(":",タスク実績csv元!C4006),999),タスクDB!K:K,タスクDB!A:A)</f>
        <v>{55b7e8b0-b3fd-40ca-ae88-05da1bdf35f8}</v>
      </c>
      <c r="B4006" s="11">
        <f>タスク実績csv元!A4006</f>
        <v>45016</v>
      </c>
      <c r="C4006" s="54">
        <f>タスク実績csv元!F4006</f>
        <v>0.75</v>
      </c>
      <c r="D4006" s="54">
        <f>タスク実績csv元!E4006</f>
        <v>0.70833333333333337</v>
      </c>
      <c r="E4006" t="str">
        <f>タスク実績csv元!I4006&amp;""</f>
        <v/>
      </c>
      <c r="F4006" t="str">
        <f>タスク実績csv元!D4006</f>
        <v>SOTC030データ確認</v>
      </c>
      <c r="G4006" t="str">
        <f t="shared" si="62"/>
        <v>INSERT INTO task_achivement(task_no,achive_date,end_time,start_time,task_detail,memo)VALUES('{55b7e8b0-b3fd-40ca-ae88-05da1bdf35f8}','2023/03/31','2023/03/31 18:00:00','2023/03/31 17:00:00','','SOTC030データ確認');</v>
      </c>
    </row>
    <row r="4007" spans="1:7">
      <c r="A4007" s="48" t="str">
        <f>_xlfn.XLOOKUP(_xlfn.XLOOKUP(MID(タスク実績csv元!C4007,1,SEARCH(":",タスク実績csv元!C4007)-1),リスト!F:F,リスト!G:G)&amp;MID(タスク実績csv元!C4007,SEARCH(":",タスク実績csv元!C4007),999),タスクDB!K:K,タスクDB!A:A)</f>
        <v>{55b7e8b0-b3fd-40ca-ae88-05da1bdf35f8}</v>
      </c>
      <c r="B4007" s="11">
        <f>タスク実績csv元!A4007</f>
        <v>45018</v>
      </c>
      <c r="C4007" s="54">
        <f>タスク実績csv元!F4007</f>
        <v>0.47222222222222227</v>
      </c>
      <c r="D4007" s="54">
        <f>タスク実績csv元!E4007</f>
        <v>0.45833333333333331</v>
      </c>
      <c r="E4007" t="str">
        <f>タスク実績csv元!I4007&amp;""</f>
        <v/>
      </c>
      <c r="F4007" t="str">
        <f>タスク実績csv元!D4007</f>
        <v>SOTC030データ確認</v>
      </c>
      <c r="G4007" t="str">
        <f t="shared" si="62"/>
        <v>INSERT INTO task_achivement(task_no,achive_date,end_time,start_time,task_detail,memo)VALUES('{55b7e8b0-b3fd-40ca-ae88-05da1bdf35f8}','2023/04/02','2023/04/02 11:20:00','2023/04/02 11:00:00','','SOTC030データ確認');</v>
      </c>
    </row>
    <row r="4008" spans="1:7">
      <c r="A4008" s="48" t="str">
        <f>_xlfn.XLOOKUP(_xlfn.XLOOKUP(MID(タスク実績csv元!C4008,1,SEARCH(":",タスク実績csv元!C4008)-1),リスト!F:F,リスト!G:G)&amp;MID(タスク実績csv元!C4008,SEARCH(":",タスク実績csv元!C4008),999),タスクDB!K:K,タスクDB!A:A)</f>
        <v>{fa1d15a7-0fa5-46a0-b2a9-9b86fd9480ff}</v>
      </c>
      <c r="B4008" s="11">
        <f>タスク実績csv元!A4008</f>
        <v>45018</v>
      </c>
      <c r="C4008" s="54">
        <f>タスク実績csv元!F4008</f>
        <v>0.5</v>
      </c>
      <c r="D4008" s="54">
        <f>タスク実績csv元!E4008</f>
        <v>0.47222222222222227</v>
      </c>
      <c r="E4008" t="str">
        <f>タスク実績csv元!I4008&amp;""</f>
        <v/>
      </c>
      <c r="F4008" t="str">
        <f>タスク実績csv元!D4008</f>
        <v>SOTC080の確認事項投げ</v>
      </c>
      <c r="G4008" t="str">
        <f t="shared" si="62"/>
        <v>INSERT INTO task_achivement(task_no,achive_date,end_time,start_time,task_detail,memo)VALUES('{fa1d15a7-0fa5-46a0-b2a9-9b86fd9480ff}','2023/04/02','2023/04/02 12:00:00','2023/04/02 11:20:00','','SOTC080の確認事項投げ');</v>
      </c>
    </row>
    <row r="4009" spans="1:7">
      <c r="A4009" s="48" t="str">
        <f>_xlfn.XLOOKUP(_xlfn.XLOOKUP(MID(タスク実績csv元!C4009,1,SEARCH(":",タスク実績csv元!C4009)-1),リスト!F:F,リスト!G:G)&amp;MID(タスク実績csv元!C4009,SEARCH(":",タスク実績csv元!C4009),999),タスクDB!K:K,タスクDB!A:A)</f>
        <v>{3c725e9b-a684-46d8-88fb-086261f2dbe6}</v>
      </c>
      <c r="B4009" s="11">
        <f>タスク実績csv元!A4009</f>
        <v>45019</v>
      </c>
      <c r="C4009" s="54">
        <f>タスク実績csv元!F4009</f>
        <v>0.41666666666666669</v>
      </c>
      <c r="D4009" s="54">
        <f>タスク実績csv元!E4009</f>
        <v>0.39583333333333331</v>
      </c>
      <c r="E4009" t="str">
        <f>タスク実績csv元!I4009&amp;""</f>
        <v/>
      </c>
      <c r="F4009" t="str">
        <f>タスク実績csv元!D4009</f>
        <v>4月稼働整理</v>
      </c>
      <c r="G4009" t="str">
        <f t="shared" si="62"/>
        <v>INSERT INTO task_achivement(task_no,achive_date,end_time,start_time,task_detail,memo)VALUES('{3c725e9b-a684-46d8-88fb-086261f2dbe6}','2023/04/03','2023/04/03 10:00:00','2023/04/03 09:30:00','','4月稼働整理');</v>
      </c>
    </row>
    <row r="4010" spans="1:7">
      <c r="A4010" s="48" t="str">
        <f>_xlfn.XLOOKUP(_xlfn.XLOOKUP(MID(タスク実績csv元!C4010,1,SEARCH(":",タスク実績csv元!C4010)-1),リスト!F:F,リスト!G:G)&amp;MID(タスク実績csv元!C4010,SEARCH(":",タスク実績csv元!C4010),999),タスクDB!K:K,タスクDB!A:A)</f>
        <v>{4c39d40d-b35f-4cfa-b549-6c5de24454e2}</v>
      </c>
      <c r="B4010" s="11">
        <f>タスク実績csv元!A4010</f>
        <v>45019</v>
      </c>
      <c r="C4010" s="54">
        <f>タスク実績csv元!F4010</f>
        <v>0.45833333333333331</v>
      </c>
      <c r="D4010" s="54">
        <f>タスク実績csv元!E4010</f>
        <v>0.41666666666666669</v>
      </c>
      <c r="E4010" t="str">
        <f>タスク実績csv元!I4010&amp;""</f>
        <v/>
      </c>
      <c r="F4010" t="str">
        <f>タスク実績csv元!D4010</f>
        <v>チームMTG</v>
      </c>
      <c r="G4010" t="str">
        <f t="shared" si="62"/>
        <v>INSERT INTO task_achivement(task_no,achive_date,end_time,start_time,task_detail,memo)VALUES('{4c39d40d-b35f-4cfa-b549-6c5de24454e2}','2023/04/03','2023/04/03 11:00:00','2023/04/03 10:00:00','','チームMTG');</v>
      </c>
    </row>
    <row r="4011" spans="1:7">
      <c r="A4011" s="48" t="str">
        <f>_xlfn.XLOOKUP(_xlfn.XLOOKUP(MID(タスク実績csv元!C4011,1,SEARCH(":",タスク実績csv元!C4011)-1),リスト!F:F,リスト!G:G)&amp;MID(タスク実績csv元!C4011,SEARCH(":",タスク実績csv元!C4011),999),タスクDB!K:K,タスクDB!A:A)</f>
        <v>{55b7e8b0-b3fd-40ca-ae88-05da1bdf35f8}</v>
      </c>
      <c r="B4011" s="11">
        <f>タスク実績csv元!A4011</f>
        <v>45019</v>
      </c>
      <c r="C4011" s="54">
        <f>タスク実績csv元!F4011</f>
        <v>0.5</v>
      </c>
      <c r="D4011" s="54">
        <f>タスク実績csv元!E4011</f>
        <v>0.45833333333333331</v>
      </c>
      <c r="E4011" t="str">
        <f>タスク実績csv元!I4011&amp;""</f>
        <v/>
      </c>
      <c r="F4011" t="str">
        <f>タスク実績csv元!D4011</f>
        <v>SIT実施フォロー(SOTC030データ送信)</v>
      </c>
      <c r="G4011" t="str">
        <f t="shared" si="62"/>
        <v>INSERT INTO task_achivement(task_no,achive_date,end_time,start_time,task_detail,memo)VALUES('{55b7e8b0-b3fd-40ca-ae88-05da1bdf35f8}','2023/04/03','2023/04/03 12:00:00','2023/04/03 11:00:00','','SIT実施フォロー(SOTC030データ送信)');</v>
      </c>
    </row>
    <row r="4012" spans="1:7">
      <c r="A4012" s="48" t="str">
        <f>_xlfn.XLOOKUP(_xlfn.XLOOKUP(MID(タスク実績csv元!C4012,1,SEARCH(":",タスク実績csv元!C4012)-1),リスト!F:F,リスト!G:G)&amp;MID(タスク実績csv元!C4012,SEARCH(":",タスク実績csv元!C4012),999),タスクDB!K:K,タスクDB!A:A)</f>
        <v>{a408d1d0-5a8d-4eb6-94c5-b96fcadc8e0a}</v>
      </c>
      <c r="B4012" s="11">
        <f>タスク実績csv元!A4012</f>
        <v>45019</v>
      </c>
      <c r="C4012" s="54">
        <f>タスク実績csv元!F4012</f>
        <v>0.5625</v>
      </c>
      <c r="D4012" s="54">
        <f>タスク実績csv元!E4012</f>
        <v>0.54166666666666663</v>
      </c>
      <c r="E4012" t="str">
        <f>タスク実績csv元!I4012&amp;""</f>
        <v/>
      </c>
      <c r="F4012" t="str">
        <f>タスク実績csv元!D4012</f>
        <v>機器販売(OTC-200-001)</v>
      </c>
      <c r="G4012" t="str">
        <f t="shared" si="62"/>
        <v>INSERT INTO task_achivement(task_no,achive_date,end_time,start_time,task_detail,memo)VALUES('{a408d1d0-5a8d-4eb6-94c5-b96fcadc8e0a}','2023/04/03','2023/04/03 13:30:00','2023/04/03 13:00:00','','機器販売(OTC-200-001)');</v>
      </c>
    </row>
    <row r="4013" spans="1:7">
      <c r="A4013" s="48" t="str">
        <f>_xlfn.XLOOKUP(_xlfn.XLOOKUP(MID(タスク実績csv元!C4013,1,SEARCH(":",タスク実績csv元!C4013)-1),リスト!F:F,リスト!G:G)&amp;MID(タスク実績csv元!C4013,SEARCH(":",タスク実績csv元!C4013),999),タスクDB!K:K,タスクDB!A:A)</f>
        <v>{eccefbf1-a852-44a0-af6a-c2c31b42f737}</v>
      </c>
      <c r="B4013" s="11">
        <f>タスク実績csv元!A4013</f>
        <v>45019</v>
      </c>
      <c r="C4013" s="54">
        <f>タスク実績csv元!F4013</f>
        <v>0.58333333333333337</v>
      </c>
      <c r="D4013" s="54">
        <f>タスク実績csv元!E4013</f>
        <v>0.5625</v>
      </c>
      <c r="E4013" t="str">
        <f>タスク実績csv元!I4013&amp;""</f>
        <v/>
      </c>
      <c r="F4013" t="str">
        <f>タスク実績csv元!D4013</f>
        <v>状況確認(木幡)</v>
      </c>
      <c r="G4013" t="str">
        <f t="shared" si="62"/>
        <v>INSERT INTO task_achivement(task_no,achive_date,end_time,start_time,task_detail,memo)VALUES('{eccefbf1-a852-44a0-af6a-c2c31b42f737}','2023/04/03','2023/04/03 14:00:00','2023/04/03 13:30:00','','状況確認(木幡)');</v>
      </c>
    </row>
    <row r="4014" spans="1:7">
      <c r="A4014" s="48" t="str">
        <f>_xlfn.XLOOKUP(_xlfn.XLOOKUP(MID(タスク実績csv元!C4014,1,SEARCH(":",タスク実績csv元!C4014)-1),リスト!F:F,リスト!G:G)&amp;MID(タスク実績csv元!C4014,SEARCH(":",タスク実績csv元!C4014),999),タスクDB!K:K,タスクDB!A:A)</f>
        <v>{d0d80a67-6f4b-4c2c-8010-bd45acbcca47}</v>
      </c>
      <c r="B4014" s="11">
        <f>タスク実績csv元!A4014</f>
        <v>45019</v>
      </c>
      <c r="C4014" s="54">
        <f>タスク実績csv元!F4014</f>
        <v>0.59375</v>
      </c>
      <c r="D4014" s="54">
        <f>タスク実績csv元!E4014</f>
        <v>0.58333333333333337</v>
      </c>
      <c r="E4014" t="str">
        <f>タスク実績csv元!I4014&amp;""</f>
        <v/>
      </c>
      <c r="F4014" t="str">
        <f>タスク実績csv元!D4014</f>
        <v>SIT遅れ状況整理</v>
      </c>
      <c r="G4014" t="str">
        <f t="shared" si="62"/>
        <v>INSERT INTO task_achivement(task_no,achive_date,end_time,start_time,task_detail,memo)VALUES('{d0d80a67-6f4b-4c2c-8010-bd45acbcca47}','2023/04/03','2023/04/03 14:15:00','2023/04/03 14:00:00','','SIT遅れ状況整理');</v>
      </c>
    </row>
    <row r="4015" spans="1:7">
      <c r="A4015" s="48" t="str">
        <f>_xlfn.XLOOKUP(_xlfn.XLOOKUP(MID(タスク実績csv元!C4015,1,SEARCH(":",タスク実績csv元!C4015)-1),リスト!F:F,リスト!G:G)&amp;MID(タスク実績csv元!C4015,SEARCH(":",タスク実績csv元!C4015),999),タスクDB!K:K,タスクDB!A:A)</f>
        <v>{55b7e8b0-b3fd-40ca-ae88-05da1bdf35f8}</v>
      </c>
      <c r="B4015" s="11">
        <f>タスク実績csv元!A4015</f>
        <v>45019</v>
      </c>
      <c r="C4015" s="54">
        <f>タスク実績csv元!F4015</f>
        <v>0.625</v>
      </c>
      <c r="D4015" s="54">
        <f>タスク実績csv元!E4015</f>
        <v>0.59375</v>
      </c>
      <c r="E4015" t="str">
        <f>タスク実績csv元!I4015&amp;""</f>
        <v/>
      </c>
      <c r="F4015" t="str">
        <f>タスク実績csv元!D4015</f>
        <v>SIT実施フォロー(SOTC030データ送信)</v>
      </c>
      <c r="G4015" t="str">
        <f t="shared" si="62"/>
        <v>INSERT INTO task_achivement(task_no,achive_date,end_time,start_time,task_detail,memo)VALUES('{55b7e8b0-b3fd-40ca-ae88-05da1bdf35f8}','2023/04/03','2023/04/03 15:00:00','2023/04/03 14:15:00','','SIT実施フォロー(SOTC030データ送信)');</v>
      </c>
    </row>
    <row r="4016" spans="1:7">
      <c r="A4016" s="48" t="str">
        <f>_xlfn.XLOOKUP(_xlfn.XLOOKUP(MID(タスク実績csv元!C4016,1,SEARCH(":",タスク実績csv元!C4016)-1),リスト!F:F,リスト!G:G)&amp;MID(タスク実績csv元!C4016,SEARCH(":",タスク実績csv元!C4016),999),タスクDB!K:K,タスクDB!A:A)</f>
        <v>{eccefbf1-a852-44a0-af6a-c2c31b42f737}</v>
      </c>
      <c r="B4016" s="11">
        <f>タスク実績csv元!A4016</f>
        <v>45019</v>
      </c>
      <c r="C4016" s="54">
        <f>タスク実績csv元!F4016</f>
        <v>0.67708333333333337</v>
      </c>
      <c r="D4016" s="54">
        <f>タスク実績csv元!E4016</f>
        <v>0.625</v>
      </c>
      <c r="E4016" t="str">
        <f>タスク実績csv元!I4016&amp;""</f>
        <v/>
      </c>
      <c r="F4016" t="str">
        <f>タスク実績csv元!D4016</f>
        <v>SIT遅れ状況整理</v>
      </c>
      <c r="G4016" t="str">
        <f t="shared" si="62"/>
        <v>INSERT INTO task_achivement(task_no,achive_date,end_time,start_time,task_detail,memo)VALUES('{eccefbf1-a852-44a0-af6a-c2c31b42f737}','2023/04/03','2023/04/03 16:15:00','2023/04/03 15:00:00','','SIT遅れ状況整理');</v>
      </c>
    </row>
    <row r="4017" spans="1:7">
      <c r="A4017" s="48" t="str">
        <f>_xlfn.XLOOKUP(_xlfn.XLOOKUP(MID(タスク実績csv元!C4017,1,SEARCH(":",タスク実績csv元!C4017)-1),リスト!F:F,リスト!G:G)&amp;MID(タスク実績csv元!C4017,SEARCH(":",タスク実績csv元!C4017),999),タスクDB!K:K,タスクDB!A:A)</f>
        <v>{a408d1d0-5a8d-4eb6-94c5-b96fcadc8e0a}</v>
      </c>
      <c r="B4017" s="11">
        <f>タスク実績csv元!A4017</f>
        <v>45019</v>
      </c>
      <c r="C4017" s="54">
        <f>タスク実績csv元!F4017</f>
        <v>0.75</v>
      </c>
      <c r="D4017" s="54">
        <f>タスク実績csv元!E4017</f>
        <v>0.67708333333333337</v>
      </c>
      <c r="E4017" t="str">
        <f>タスク実績csv元!I4017&amp;""</f>
        <v/>
      </c>
      <c r="F4017" t="str">
        <f>タスク実績csv元!D4017</f>
        <v>機器販売(OTC-200-001)</v>
      </c>
      <c r="G4017" t="str">
        <f t="shared" si="62"/>
        <v>INSERT INTO task_achivement(task_no,achive_date,end_time,start_time,task_detail,memo)VALUES('{a408d1d0-5a8d-4eb6-94c5-b96fcadc8e0a}','2023/04/03','2023/04/03 18:00:00','2023/04/03 16:15:00','','機器販売(OTC-200-001)');</v>
      </c>
    </row>
    <row r="4018" spans="1:7">
      <c r="A4018" s="48" t="str">
        <f>_xlfn.XLOOKUP(_xlfn.XLOOKUP(MID(タスク実績csv元!C4018,1,SEARCH(":",タスク実績csv元!C4018)-1),リスト!F:F,リスト!G:G)&amp;MID(タスク実績csv元!C4018,SEARCH(":",タスク実績csv元!C4018),999),タスクDB!K:K,タスクDB!A:A)</f>
        <v>{a408d1d0-5a8d-4eb6-94c5-b96fcadc8e0a}</v>
      </c>
      <c r="B4018" s="11">
        <f>タスク実績csv元!A4018</f>
        <v>45019</v>
      </c>
      <c r="C4018" s="54">
        <f>タスク実績csv元!F4018</f>
        <v>0.90625</v>
      </c>
      <c r="D4018" s="54">
        <f>タスク実績csv元!E4018</f>
        <v>0.83333333333333337</v>
      </c>
      <c r="E4018" t="str">
        <f>タスク実績csv元!I4018&amp;""</f>
        <v/>
      </c>
      <c r="F4018" t="str">
        <f>タスク実績csv元!D4018</f>
        <v>機器販売(OTC-200-001)</v>
      </c>
      <c r="G4018" t="str">
        <f t="shared" si="62"/>
        <v>INSERT INTO task_achivement(task_no,achive_date,end_time,start_time,task_detail,memo)VALUES('{a408d1d0-5a8d-4eb6-94c5-b96fcadc8e0a}','2023/04/03','2023/04/03 21:45:00','2023/04/03 20:00:00','','機器販売(OTC-200-001)');</v>
      </c>
    </row>
    <row r="4019" spans="1:7">
      <c r="A4019" s="48" t="str">
        <f>_xlfn.XLOOKUP(_xlfn.XLOOKUP(MID(タスク実績csv元!C4019,1,SEARCH(":",タスク実績csv元!C4019)-1),リスト!F:F,リスト!G:G)&amp;MID(タスク実績csv元!C4019,SEARCH(":",タスク実績csv元!C4019),999),タスクDB!K:K,タスクDB!A:A)</f>
        <v>{a408d1d0-5a8d-4eb6-94c5-b96fcadc8e0a}</v>
      </c>
      <c r="B4019" s="11">
        <f>タスク実績csv元!A4019</f>
        <v>45019</v>
      </c>
      <c r="C4019" s="54">
        <f>タスク実績csv元!F4019</f>
        <v>1</v>
      </c>
      <c r="D4019" s="54">
        <f>タスク実績csv元!E4019</f>
        <v>0.97916666666666663</v>
      </c>
      <c r="E4019" t="str">
        <f>タスク実績csv元!I4019&amp;""</f>
        <v/>
      </c>
      <c r="F4019" t="str">
        <f>タスク実績csv元!D4019</f>
        <v>機器販売(OTC-200-001)</v>
      </c>
      <c r="G4019" t="str">
        <f t="shared" si="62"/>
        <v>INSERT INTO task_achivement(task_no,achive_date,end_time,start_time,task_detail,memo)VALUES('{a408d1d0-5a8d-4eb6-94c5-b96fcadc8e0a}','2023/04/03','2023/04/03 00:00:00','2023/04/03 23:30:00','','機器販売(OTC-200-001)');</v>
      </c>
    </row>
    <row r="4020" spans="1:7">
      <c r="A4020" s="48" t="str">
        <f>_xlfn.XLOOKUP(_xlfn.XLOOKUP(MID(タスク実績csv元!C4020,1,SEARCH(":",タスク実績csv元!C4020)-1),リスト!F:F,リスト!G:G)&amp;MID(タスク実績csv元!C4020,SEARCH(":",タスク実績csv元!C4020),999),タスクDB!K:K,タスクDB!A:A)</f>
        <v>{a408d1d0-5a8d-4eb6-94c5-b96fcadc8e0a}</v>
      </c>
      <c r="B4020" s="11">
        <f>タスク実績csv元!A4020</f>
        <v>45020</v>
      </c>
      <c r="C4020" s="54">
        <f>タスク実績csv元!F4020</f>
        <v>0.10416666666666667</v>
      </c>
      <c r="D4020" s="54">
        <f>タスク実績csv元!E4020</f>
        <v>0</v>
      </c>
      <c r="E4020" t="str">
        <f>タスク実績csv元!I4020&amp;""</f>
        <v/>
      </c>
      <c r="F4020" t="str">
        <f>タスク実績csv元!D4020</f>
        <v>機器販売(OTC-200-001)</v>
      </c>
      <c r="G4020" t="str">
        <f t="shared" si="62"/>
        <v>INSERT INTO task_achivement(task_no,achive_date,end_time,start_time,task_detail,memo)VALUES('{a408d1d0-5a8d-4eb6-94c5-b96fcadc8e0a}','2023/04/04','2023/04/04 02:30:00','2023/04/04 00:00:00','','機器販売(OTC-200-001)');</v>
      </c>
    </row>
    <row r="4021" spans="1:7">
      <c r="A4021" s="48" t="str">
        <f>_xlfn.XLOOKUP(_xlfn.XLOOKUP(MID(タスク実績csv元!C4021,1,SEARCH(":",タスク実績csv元!C4021)-1),リスト!F:F,リスト!G:G)&amp;MID(タスク実績csv元!C4021,SEARCH(":",タスク実績csv元!C4021),999),タスクDB!K:K,タスクDB!A:A)</f>
        <v>{eccefbf1-a852-44a0-af6a-c2c31b42f737}</v>
      </c>
      <c r="B4021" s="11">
        <f>タスク実績csv元!A4021</f>
        <v>45020</v>
      </c>
      <c r="C4021" s="54">
        <f>タスク実績csv元!F4021</f>
        <v>0.41666666666666669</v>
      </c>
      <c r="D4021" s="54">
        <f>タスク実績csv元!E4021</f>
        <v>0.39583333333333331</v>
      </c>
      <c r="E4021" t="str">
        <f>タスク実績csv元!I4021&amp;""</f>
        <v/>
      </c>
      <c r="F4021" t="str">
        <f>タスク実績csv元!D4021</f>
        <v>状況連携(永嶋)</v>
      </c>
      <c r="G4021" t="str">
        <f t="shared" si="62"/>
        <v>INSERT INTO task_achivement(task_no,achive_date,end_time,start_time,task_detail,memo)VALUES('{eccefbf1-a852-44a0-af6a-c2c31b42f737}','2023/04/04','2023/04/04 10:00:00','2023/04/04 09:30:00','','状況連携(永嶋)');</v>
      </c>
    </row>
    <row r="4022" spans="1:7">
      <c r="A4022" s="48" t="str">
        <f>_xlfn.XLOOKUP(_xlfn.XLOOKUP(MID(タスク実績csv元!C4022,1,SEARCH(":",タスク実績csv元!C4022)-1),リスト!F:F,リスト!G:G)&amp;MID(タスク実績csv元!C4022,SEARCH(":",タスク実績csv元!C4022),999),タスクDB!K:K,タスクDB!A:A)</f>
        <v>{8bf29be6-00eb-4704-99d7-d935cf00aff3}</v>
      </c>
      <c r="B4022" s="11">
        <f>タスク実績csv元!A4022</f>
        <v>45020</v>
      </c>
      <c r="C4022" s="54">
        <f>タスク実績csv元!F4022</f>
        <v>0.45833333333333331</v>
      </c>
      <c r="D4022" s="54">
        <f>タスク実績csv元!E4022</f>
        <v>0.41666666666666669</v>
      </c>
      <c r="E4022" t="str">
        <f>タスク実績csv元!I4022&amp;""</f>
        <v/>
      </c>
      <c r="F4022" t="str">
        <f>タスク実績csv元!D4022</f>
        <v>3社定例打ち合わせ</v>
      </c>
      <c r="G4022" t="str">
        <f t="shared" si="62"/>
        <v>INSERT INTO task_achivement(task_no,achive_date,end_time,start_time,task_detail,memo)VALUES('{8bf29be6-00eb-4704-99d7-d935cf00aff3}','2023/04/04','2023/04/04 11:00:00','2023/04/04 10:00:00','','3社定例打ち合わせ');</v>
      </c>
    </row>
    <row r="4023" spans="1:7">
      <c r="A4023" s="48" t="str">
        <f>_xlfn.XLOOKUP(_xlfn.XLOOKUP(MID(タスク実績csv元!C4023,1,SEARCH(":",タスク実績csv元!C4023)-1),リスト!F:F,リスト!G:G)&amp;MID(タスク実績csv元!C4023,SEARCH(":",タスク実績csv元!C4023),999),タスクDB!K:K,タスクDB!A:A)</f>
        <v>{d0d80a67-6f4b-4c2c-8010-bd45acbcca47}</v>
      </c>
      <c r="B4023" s="11">
        <f>タスク実績csv元!A4023</f>
        <v>45020</v>
      </c>
      <c r="C4023" s="54">
        <f>タスク実績csv元!F4023</f>
        <v>0.47916666666666669</v>
      </c>
      <c r="D4023" s="54">
        <f>タスク実績csv元!E4023</f>
        <v>0.45833333333333331</v>
      </c>
      <c r="E4023" t="str">
        <f>タスク実績csv元!I4023&amp;""</f>
        <v/>
      </c>
      <c r="F4023" t="str">
        <f>タスク実績csv元!D4023</f>
        <v>状況整理</v>
      </c>
      <c r="G4023" t="str">
        <f t="shared" si="62"/>
        <v>INSERT INTO task_achivement(task_no,achive_date,end_time,start_time,task_detail,memo)VALUES('{d0d80a67-6f4b-4c2c-8010-bd45acbcca47}','2023/04/04','2023/04/04 11:30:00','2023/04/04 11:00:00','','状況整理');</v>
      </c>
    </row>
    <row r="4024" spans="1:7">
      <c r="A4024" s="48" t="str">
        <f>_xlfn.XLOOKUP(_xlfn.XLOOKUP(MID(タスク実績csv元!C4024,1,SEARCH(":",タスク実績csv元!C4024)-1),リスト!F:F,リスト!G:G)&amp;MID(タスク実績csv元!C4024,SEARCH(":",タスク実績csv元!C4024),999),タスクDB!K:K,タスクDB!A:A)</f>
        <v>{fa1d15a7-0fa5-46a0-b2a9-9b86fd9480ff}</v>
      </c>
      <c r="B4024" s="11">
        <f>タスク実績csv元!A4024</f>
        <v>45020</v>
      </c>
      <c r="C4024" s="54">
        <f>タスク実績csv元!F4024</f>
        <v>0.5</v>
      </c>
      <c r="D4024" s="54">
        <f>タスク実績csv元!E4024</f>
        <v>0.47916666666666669</v>
      </c>
      <c r="E4024" t="str">
        <f>タスク実績csv元!I4024&amp;""</f>
        <v/>
      </c>
      <c r="F4024" t="str">
        <f>タスク実績csv元!D4024</f>
        <v>MDG連携エラーのフォロー依頼</v>
      </c>
      <c r="G4024" t="str">
        <f t="shared" si="62"/>
        <v>INSERT INTO task_achivement(task_no,achive_date,end_time,start_time,task_detail,memo)VALUES('{fa1d15a7-0fa5-46a0-b2a9-9b86fd9480ff}','2023/04/04','2023/04/04 12:00:00','2023/04/04 11:30:00','','MDG連携エラーのフォロー依頼');</v>
      </c>
    </row>
    <row r="4025" spans="1:7">
      <c r="A4025" s="48" t="str">
        <f>_xlfn.XLOOKUP(_xlfn.XLOOKUP(MID(タスク実績csv元!C4025,1,SEARCH(":",タスク実績csv元!C4025)-1),リスト!F:F,リスト!G:G)&amp;MID(タスク実績csv元!C4025,SEARCH(":",タスク実績csv元!C4025),999),タスクDB!K:K,タスクDB!A:A)</f>
        <v>{eccefbf1-a852-44a0-af6a-c2c31b42f737}</v>
      </c>
      <c r="B4025" s="11">
        <f>タスク実績csv元!A4025</f>
        <v>45020</v>
      </c>
      <c r="C4025" s="54">
        <f>タスク実績csv元!F4025</f>
        <v>0.625</v>
      </c>
      <c r="D4025" s="54">
        <f>タスク実績csv元!E4025</f>
        <v>0.54166666666666663</v>
      </c>
      <c r="E4025" t="str">
        <f>タスク実績csv元!I4025&amp;""</f>
        <v/>
      </c>
      <c r="F4025" t="str">
        <f>タスク実績csv元!D4025</f>
        <v>SIT実施依頼説明(福井)(OTC-200-001機器販売)</v>
      </c>
      <c r="G4025" t="str">
        <f t="shared" si="62"/>
        <v>INSERT INTO task_achivement(task_no,achive_date,end_time,start_time,task_detail,memo)VALUES('{eccefbf1-a852-44a0-af6a-c2c31b42f737}','2023/04/04','2023/04/04 15:00:00','2023/04/04 13:00:00','','SIT実施依頼説明(福井)(OTC-200-001機器販売)');</v>
      </c>
    </row>
    <row r="4026" spans="1:7">
      <c r="A4026" s="48" t="str">
        <f>_xlfn.XLOOKUP(_xlfn.XLOOKUP(MID(タスク実績csv元!C4026,1,SEARCH(":",タスク実績csv元!C4026)-1),リスト!F:F,リスト!G:G)&amp;MID(タスク実績csv元!C4026,SEARCH(":",タスク実績csv元!C4026),999),タスクDB!K:K,タスクDB!A:A)</f>
        <v>{8bf29be6-00eb-4704-99d7-d935cf00aff3}</v>
      </c>
      <c r="B4026" s="11">
        <f>タスク実績csv元!A4026</f>
        <v>45020</v>
      </c>
      <c r="C4026" s="54">
        <f>タスク実績csv元!F4026</f>
        <v>0.64583333333333337</v>
      </c>
      <c r="D4026" s="54">
        <f>タスク実績csv元!E4026</f>
        <v>0.625</v>
      </c>
      <c r="E4026" t="str">
        <f>タスク実績csv元!I4026&amp;""</f>
        <v/>
      </c>
      <c r="F4026" t="str">
        <f>タスク実績csv元!D4026</f>
        <v>SVMX打ち合わせ</v>
      </c>
      <c r="G4026" t="str">
        <f t="shared" si="62"/>
        <v>INSERT INTO task_achivement(task_no,achive_date,end_time,start_time,task_detail,memo)VALUES('{8bf29be6-00eb-4704-99d7-d935cf00aff3}','2023/04/04','2023/04/04 15:30:00','2023/04/04 15:00:00','','SVMX打ち合わせ');</v>
      </c>
    </row>
    <row r="4027" spans="1:7">
      <c r="A4027" s="48" t="str">
        <f>_xlfn.XLOOKUP(_xlfn.XLOOKUP(MID(タスク実績csv元!C4027,1,SEARCH(":",タスク実績csv元!C4027)-1),リスト!F:F,リスト!G:G)&amp;MID(タスク実績csv元!C4027,SEARCH(":",タスク実績csv元!C4027),999),タスクDB!K:K,タスクDB!A:A)</f>
        <v>{eccefbf1-a852-44a0-af6a-c2c31b42f737}</v>
      </c>
      <c r="B4027" s="11">
        <f>タスク実績csv元!A4027</f>
        <v>45020</v>
      </c>
      <c r="C4027" s="54">
        <f>タスク実績csv元!F4027</f>
        <v>0.66666666666666663</v>
      </c>
      <c r="D4027" s="54">
        <f>タスク実績csv元!E4027</f>
        <v>0.64583333333333337</v>
      </c>
      <c r="E4027" t="str">
        <f>タスク実績csv元!I4027&amp;""</f>
        <v/>
      </c>
      <c r="F4027" t="str">
        <f>タスク実績csv元!D4027</f>
        <v>状況連携(木幡)</v>
      </c>
      <c r="G4027" t="str">
        <f t="shared" si="62"/>
        <v>INSERT INTO task_achivement(task_no,achive_date,end_time,start_time,task_detail,memo)VALUES('{eccefbf1-a852-44a0-af6a-c2c31b42f737}','2023/04/04','2023/04/04 16:00:00','2023/04/04 15:30:00','','状況連携(木幡)');</v>
      </c>
    </row>
    <row r="4028" spans="1:7">
      <c r="A4028" s="48" t="str">
        <f>_xlfn.XLOOKUP(_xlfn.XLOOKUP(MID(タスク実績csv元!C4028,1,SEARCH(":",タスク実績csv元!C4028)-1),リスト!F:F,リスト!G:G)&amp;MID(タスク実績csv元!C4028,SEARCH(":",タスク実績csv元!C4028),999),タスクDB!K:K,タスクDB!A:A)</f>
        <v>{1364ffab-d0f2-41d6-9eab-c1e1da536e69}</v>
      </c>
      <c r="B4028" s="11">
        <f>タスク実績csv元!A4028</f>
        <v>45020</v>
      </c>
      <c r="C4028" s="54">
        <f>タスク実績csv元!F4028</f>
        <v>0.6875</v>
      </c>
      <c r="D4028" s="54">
        <f>タスク実績csv元!E4028</f>
        <v>0.66666666666666663</v>
      </c>
      <c r="E4028" t="str">
        <f>タスク実績csv元!I4028&amp;""</f>
        <v/>
      </c>
      <c r="F4028" t="str">
        <f>タスク実績csv元!D4028</f>
        <v>夕会</v>
      </c>
      <c r="G4028" t="str">
        <f t="shared" si="62"/>
        <v>INSERT INTO task_achivement(task_no,achive_date,end_time,start_time,task_detail,memo)VALUES('{1364ffab-d0f2-41d6-9eab-c1e1da536e69}','2023/04/04','2023/04/04 16:30:00','2023/04/04 16:00:00','','夕会');</v>
      </c>
    </row>
    <row r="4029" spans="1:7">
      <c r="A4029" s="48" t="str">
        <f>_xlfn.XLOOKUP(_xlfn.XLOOKUP(MID(タスク実績csv元!C4029,1,SEARCH(":",タスク実績csv元!C4029)-1),リスト!F:F,リスト!G:G)&amp;MID(タスク実績csv元!C4029,SEARCH(":",タスク実績csv元!C4029),999),タスクDB!K:K,タスクDB!A:A)</f>
        <v>{eccefbf1-a852-44a0-af6a-c2c31b42f737}</v>
      </c>
      <c r="B4029" s="11">
        <f>タスク実績csv元!A4029</f>
        <v>45020</v>
      </c>
      <c r="C4029" s="54">
        <f>タスク実績csv元!F4029</f>
        <v>0.70833333333333337</v>
      </c>
      <c r="D4029" s="54">
        <f>タスク実績csv元!E4029</f>
        <v>0.6875</v>
      </c>
      <c r="E4029" t="str">
        <f>タスク実績csv元!I4029&amp;""</f>
        <v/>
      </c>
      <c r="F4029" t="str">
        <f>タスク実績csv元!D4029</f>
        <v>状況連携(木幡)</v>
      </c>
      <c r="G4029" t="str">
        <f t="shared" si="62"/>
        <v>INSERT INTO task_achivement(task_no,achive_date,end_time,start_time,task_detail,memo)VALUES('{eccefbf1-a852-44a0-af6a-c2c31b42f737}','2023/04/04','2023/04/04 17:00:00','2023/04/04 16:30:00','','状況連携(木幡)');</v>
      </c>
    </row>
    <row r="4030" spans="1:7">
      <c r="A4030" s="48" t="str">
        <f>_xlfn.XLOOKUP(_xlfn.XLOOKUP(MID(タスク実績csv元!C4030,1,SEARCH(":",タスク実績csv元!C4030)-1),リスト!F:F,リスト!G:G)&amp;MID(タスク実績csv元!C4030,SEARCH(":",タスク実績csv元!C4030),999),タスクDB!K:K,タスクDB!A:A)</f>
        <v>{8bf29be6-00eb-4704-99d7-d935cf00aff3}</v>
      </c>
      <c r="B4030" s="11">
        <f>タスク実績csv元!A4030</f>
        <v>45020</v>
      </c>
      <c r="C4030" s="54">
        <f>タスク実績csv元!F4030</f>
        <v>0.72916666666666663</v>
      </c>
      <c r="D4030" s="54">
        <f>タスク実績csv元!E4030</f>
        <v>0.70833333333333337</v>
      </c>
      <c r="E4030" t="str">
        <f>タスク実績csv元!I4030&amp;""</f>
        <v/>
      </c>
      <c r="F4030" t="str">
        <f>タスク実績csv元!D4030</f>
        <v>SIT進捗確認</v>
      </c>
      <c r="G4030" t="str">
        <f t="shared" si="62"/>
        <v>INSERT INTO task_achivement(task_no,achive_date,end_time,start_time,task_detail,memo)VALUES('{8bf29be6-00eb-4704-99d7-d935cf00aff3}','2023/04/04','2023/04/04 17:30:00','2023/04/04 17:00:00','','SIT進捗確認');</v>
      </c>
    </row>
    <row r="4031" spans="1:7">
      <c r="A4031" s="48" t="str">
        <f>_xlfn.XLOOKUP(_xlfn.XLOOKUP(MID(タスク実績csv元!C4031,1,SEARCH(":",タスク実績csv元!C4031)-1),リスト!F:F,リスト!G:G)&amp;MID(タスク実績csv元!C4031,SEARCH(":",タスク実績csv元!C4031),999),タスクDB!K:K,タスクDB!A:A)</f>
        <v>{fa1d15a7-0fa5-46a0-b2a9-9b86fd9480ff}</v>
      </c>
      <c r="B4031" s="11">
        <f>タスク実績csv元!A4031</f>
        <v>45020</v>
      </c>
      <c r="C4031" s="54">
        <f>タスク実績csv元!F4031</f>
        <v>0.95833333333333337</v>
      </c>
      <c r="D4031" s="54">
        <f>タスク実績csv元!E4031</f>
        <v>0.91666666666666663</v>
      </c>
      <c r="E4031" t="str">
        <f>タスク実績csv元!I4031&amp;""</f>
        <v/>
      </c>
      <c r="F4031" t="str">
        <f>タスク実績csv元!D4031</f>
        <v>SOTC020変換処理ヘルプ</v>
      </c>
      <c r="G4031" t="str">
        <f t="shared" si="62"/>
        <v>INSERT INTO task_achivement(task_no,achive_date,end_time,start_time,task_detail,memo)VALUES('{fa1d15a7-0fa5-46a0-b2a9-9b86fd9480ff}','2023/04/04','2023/04/04 23:00:00','2023/04/04 22:00:00','','SOTC020変換処理ヘルプ');</v>
      </c>
    </row>
    <row r="4032" spans="1:7">
      <c r="A4032" s="48" t="str">
        <f>_xlfn.XLOOKUP(_xlfn.XLOOKUP(MID(タスク実績csv元!C4032,1,SEARCH(":",タスク実績csv元!C4032)-1),リスト!F:F,リスト!G:G)&amp;MID(タスク実績csv元!C4032,SEARCH(":",タスク実績csv元!C4032),999),タスクDB!K:K,タスクDB!A:A)</f>
        <v>{55b7e8b0-b3fd-40ca-ae88-05da1bdf35f8}</v>
      </c>
      <c r="B4032" s="11">
        <f>タスク実績csv元!A4032</f>
        <v>45020</v>
      </c>
      <c r="C4032" s="54">
        <f>タスク実績csv元!F4032</f>
        <v>0.97916666666666663</v>
      </c>
      <c r="D4032" s="54">
        <f>タスク実績csv元!E4032</f>
        <v>0.95833333333333337</v>
      </c>
      <c r="E4032" t="str">
        <f>タスク実績csv元!I4032&amp;""</f>
        <v/>
      </c>
      <c r="F4032" t="str">
        <f>タスク実績csv元!D4032</f>
        <v>OTC-200-010のNagurさん質問調査(InstalledProductsが作成されない)</v>
      </c>
      <c r="G4032" t="str">
        <f t="shared" si="62"/>
        <v>INSERT INTO task_achivement(task_no,achive_date,end_time,start_time,task_detail,memo)VALUES('{55b7e8b0-b3fd-40ca-ae88-05da1bdf35f8}','2023/04/04','2023/04/04 23:30:00','2023/04/04 23:00:00','','OTC-200-010のNagurさん質問調査(InstalledProductsが作成されない)');</v>
      </c>
    </row>
    <row r="4033" spans="1:7">
      <c r="A4033" s="48" t="str">
        <f>_xlfn.XLOOKUP(_xlfn.XLOOKUP(MID(タスク実績csv元!C4033,1,SEARCH(":",タスク実績csv元!C4033)-1),リスト!F:F,リスト!G:G)&amp;MID(タスク実績csv元!C4033,SEARCH(":",タスク実績csv元!C4033),999),タスクDB!K:K,タスクDB!A:A)</f>
        <v>{55b7e8b0-b3fd-40ca-ae88-05da1bdf35f8}</v>
      </c>
      <c r="B4033" s="11">
        <f>タスク実績csv元!A4033</f>
        <v>45020</v>
      </c>
      <c r="C4033" s="54">
        <f>タスク実績csv元!F4033</f>
        <v>1</v>
      </c>
      <c r="D4033" s="54">
        <f>タスク実績csv元!E4033</f>
        <v>0.97916666666666663</v>
      </c>
      <c r="E4033" t="str">
        <f>タスク実績csv元!I4033&amp;""</f>
        <v/>
      </c>
      <c r="F4033" t="str">
        <f>タスク実績csv元!D4033</f>
        <v>PTP実施(PTP-000-015従業員立替)</v>
      </c>
      <c r="G4033" t="str">
        <f t="shared" si="62"/>
        <v>INSERT INTO task_achivement(task_no,achive_date,end_time,start_time,task_detail,memo)VALUES('{55b7e8b0-b3fd-40ca-ae88-05da1bdf35f8}','2023/04/04','2023/04/04 00:00:00','2023/04/04 23:30:00','','PTP実施(PTP-000-015従業員立替)');</v>
      </c>
    </row>
    <row r="4034" spans="1:7">
      <c r="A4034" s="48" t="str">
        <f>_xlfn.XLOOKUP(_xlfn.XLOOKUP(MID(タスク実績csv元!C4034,1,SEARCH(":",タスク実績csv元!C4034)-1),リスト!F:F,リスト!G:G)&amp;MID(タスク実績csv元!C4034,SEARCH(":",タスク実績csv元!C4034),999),タスクDB!K:K,タスクDB!A:A)</f>
        <v>{d0d80a67-6f4b-4c2c-8010-bd45acbcca47}</v>
      </c>
      <c r="B4034" s="11">
        <f>タスク実績csv元!A4034</f>
        <v>45021</v>
      </c>
      <c r="C4034" s="54">
        <f>タスク実績csv元!F4034</f>
        <v>0.40625</v>
      </c>
      <c r="D4034" s="54">
        <f>タスク実績csv元!E4034</f>
        <v>0.39583333333333331</v>
      </c>
      <c r="E4034" t="str">
        <f>タスク実績csv元!I4034&amp;""</f>
        <v/>
      </c>
      <c r="F4034" t="str">
        <f>タスク実績csv元!D4034</f>
        <v>状況整理</v>
      </c>
      <c r="G4034" t="str">
        <f t="shared" si="62"/>
        <v>INSERT INTO task_achivement(task_no,achive_date,end_time,start_time,task_detail,memo)VALUES('{d0d80a67-6f4b-4c2c-8010-bd45acbcca47}','2023/04/05','2023/04/05 09:45:00','2023/04/05 09:30:00','','状況整理');</v>
      </c>
    </row>
    <row r="4035" spans="1:7">
      <c r="A4035" s="48" t="str">
        <f>_xlfn.XLOOKUP(_xlfn.XLOOKUP(MID(タスク実績csv元!C4035,1,SEARCH(":",タスク実績csv元!C4035)-1),リスト!F:F,リスト!G:G)&amp;MID(タスク実績csv元!C4035,SEARCH(":",タスク実績csv元!C4035),999),タスクDB!K:K,タスクDB!A:A)</f>
        <v>{4c39d40d-b35f-4cfa-b549-6c5de24454e2}</v>
      </c>
      <c r="B4035" s="11">
        <f>タスク実績csv元!A4035</f>
        <v>45021</v>
      </c>
      <c r="C4035" s="54">
        <f>タスク実績csv元!F4035</f>
        <v>0.41666666666666669</v>
      </c>
      <c r="D4035" s="54">
        <f>タスク実績csv元!E4035</f>
        <v>0.40625</v>
      </c>
      <c r="E4035" t="str">
        <f>タスク実績csv元!I4035&amp;""</f>
        <v/>
      </c>
      <c r="F4035" t="str">
        <f>タスク実績csv元!D4035</f>
        <v>朝会</v>
      </c>
      <c r="G4035" t="str">
        <f t="shared" ref="G4035:G4098" si="63">IF(B4035=0,"","INSERT INTO task_achivement("&amp;$A$1&amp;","&amp;$B$1&amp;","&amp;$C$1&amp;","&amp;$D$1&amp;","&amp;$E$1&amp;","&amp;$F$1&amp;")VALUES('"&amp;A4035&amp;"',"&amp;IF(B4035="","null","'"&amp;TEXT(B4035,"yyyy/MM/dd")&amp;"'")&amp;","&amp;IF(C4035="","null","'"&amp;TEXT(B4035,"yyyy/MM/dd")&amp;" "&amp;TEXT(C4035,"HH:mm:ss")&amp;"'")&amp;","&amp;IF(D4035="","null","'"&amp;TEXT(B4035,"yyyy/MM/dd")&amp;" "&amp;TEXT(D4035,"HH:mm:ss")&amp;"'")&amp;",'"&amp;E4035&amp;"','"&amp;F4035&amp;"');")</f>
        <v>INSERT INTO task_achivement(task_no,achive_date,end_time,start_time,task_detail,memo)VALUES('{4c39d40d-b35f-4cfa-b549-6c5de24454e2}','2023/04/05','2023/04/05 10:00:00','2023/04/05 09:45:00','','朝会');</v>
      </c>
    </row>
    <row r="4036" spans="1:7">
      <c r="A4036" s="48" t="str">
        <f>_xlfn.XLOOKUP(_xlfn.XLOOKUP(MID(タスク実績csv元!C4036,1,SEARCH(":",タスク実績csv元!C4036)-1),リスト!F:F,リスト!G:G)&amp;MID(タスク実績csv元!C4036,SEARCH(":",タスク実績csv元!C4036),999),タスクDB!K:K,タスクDB!A:A)</f>
        <v>{eccefbf1-a852-44a0-af6a-c2c31b42f737}</v>
      </c>
      <c r="B4036" s="11">
        <f>タスク実績csv元!A4036</f>
        <v>45021</v>
      </c>
      <c r="C4036" s="54">
        <f>タスク実績csv元!F4036</f>
        <v>0.43055555555555558</v>
      </c>
      <c r="D4036" s="54">
        <f>タスク実績csv元!E4036</f>
        <v>0.41666666666666669</v>
      </c>
      <c r="E4036" t="str">
        <f>タスク実績csv元!I4036&amp;""</f>
        <v/>
      </c>
      <c r="F4036" t="str">
        <f>タスク実績csv元!D4036</f>
        <v>SOTC020変換処理ヘルプ(齋藤)</v>
      </c>
      <c r="G4036" t="str">
        <f t="shared" si="63"/>
        <v>INSERT INTO task_achivement(task_no,achive_date,end_time,start_time,task_detail,memo)VALUES('{eccefbf1-a852-44a0-af6a-c2c31b42f737}','2023/04/05','2023/04/05 10:20:00','2023/04/05 10:00:00','','SOTC020変換処理ヘルプ(齋藤)');</v>
      </c>
    </row>
    <row r="4037" spans="1:7">
      <c r="A4037" s="48" t="str">
        <f>_xlfn.XLOOKUP(_xlfn.XLOOKUP(MID(タスク実績csv元!C4037,1,SEARCH(":",タスク実績csv元!C4037)-1),リスト!F:F,リスト!G:G)&amp;MID(タスク実績csv元!C4037,SEARCH(":",タスク実績csv元!C4037),999),タスクDB!K:K,タスクDB!A:A)</f>
        <v>{eccefbf1-a852-44a0-af6a-c2c31b42f737}</v>
      </c>
      <c r="B4037" s="11">
        <f>タスク実績csv元!A4037</f>
        <v>45021</v>
      </c>
      <c r="C4037" s="54">
        <f>タスク実績csv元!F4037</f>
        <v>0.44444444444444442</v>
      </c>
      <c r="D4037" s="54">
        <f>タスク実績csv元!E4037</f>
        <v>0.43055555555555558</v>
      </c>
      <c r="E4037" t="str">
        <f>タスク実績csv元!I4037&amp;""</f>
        <v/>
      </c>
      <c r="F4037" t="str">
        <f>タスク実績csv元!D4037</f>
        <v>MDG連携対応相談(原田)</v>
      </c>
      <c r="G4037" t="str">
        <f t="shared" si="63"/>
        <v>INSERT INTO task_achivement(task_no,achive_date,end_time,start_time,task_detail,memo)VALUES('{eccefbf1-a852-44a0-af6a-c2c31b42f737}','2023/04/05','2023/04/05 10:40:00','2023/04/05 10:20:00','','MDG連携対応相談(原田)');</v>
      </c>
    </row>
    <row r="4038" spans="1:7">
      <c r="A4038" s="48" t="str">
        <f>_xlfn.XLOOKUP(_xlfn.XLOOKUP(MID(タスク実績csv元!C4038,1,SEARCH(":",タスク実績csv元!C4038)-1),リスト!F:F,リスト!G:G)&amp;MID(タスク実績csv元!C4038,SEARCH(":",タスク実績csv元!C4038),999),タスクDB!K:K,タスクDB!A:A)</f>
        <v>{a408d1d0-5a8d-4eb6-94c5-b96fcadc8e0a}</v>
      </c>
      <c r="B4038" s="11">
        <f>タスク実績csv元!A4038</f>
        <v>45021</v>
      </c>
      <c r="C4038" s="54">
        <f>タスク実績csv元!F4038</f>
        <v>0.45833333333333331</v>
      </c>
      <c r="D4038" s="54">
        <f>タスク実績csv元!E4038</f>
        <v>0.44444444444444442</v>
      </c>
      <c r="E4038" t="str">
        <f>タスク実績csv元!I4038&amp;""</f>
        <v/>
      </c>
      <c r="F4038" t="str">
        <f>タスク実績csv元!D4038</f>
        <v>機器販売(OTC-200-001)</v>
      </c>
      <c r="G4038" t="str">
        <f t="shared" si="63"/>
        <v>INSERT INTO task_achivement(task_no,achive_date,end_time,start_time,task_detail,memo)VALUES('{a408d1d0-5a8d-4eb6-94c5-b96fcadc8e0a}','2023/04/05','2023/04/05 11:00:00','2023/04/05 10:40:00','','機器販売(OTC-200-001)');</v>
      </c>
    </row>
    <row r="4039" spans="1:7">
      <c r="A4039" s="48" t="str">
        <f>_xlfn.XLOOKUP(_xlfn.XLOOKUP(MID(タスク実績csv元!C4039,1,SEARCH(":",タスク実績csv元!C4039)-1),リスト!F:F,リスト!G:G)&amp;MID(タスク実績csv元!C4039,SEARCH(":",タスク実績csv元!C4039),999),タスクDB!K:K,タスクDB!A:A)</f>
        <v>{174424ef-9069-4fbb-b50f-0cbcb928f44d}</v>
      </c>
      <c r="B4039" s="11">
        <f>タスク実績csv元!A4039</f>
        <v>45021</v>
      </c>
      <c r="C4039" s="54">
        <f>タスク実績csv元!F4039</f>
        <v>0.47916666666666669</v>
      </c>
      <c r="D4039" s="54">
        <f>タスク実績csv元!E4039</f>
        <v>0.45833333333333331</v>
      </c>
      <c r="E4039" t="str">
        <f>タスク実績csv元!I4039&amp;""</f>
        <v/>
      </c>
      <c r="F4039" t="str">
        <f>タスク実績csv元!D4039</f>
        <v>定例打合せ</v>
      </c>
      <c r="G4039" t="str">
        <f t="shared" si="63"/>
        <v>INSERT INTO task_achivement(task_no,achive_date,end_time,start_time,task_detail,memo)VALUES('{174424ef-9069-4fbb-b50f-0cbcb928f44d}','2023/04/05','2023/04/05 11:30:00','2023/04/05 11:00:00','','定例打合せ');</v>
      </c>
    </row>
    <row r="4040" spans="1:7">
      <c r="A4040" s="48" t="str">
        <f>_xlfn.XLOOKUP(_xlfn.XLOOKUP(MID(タスク実績csv元!C4040,1,SEARCH(":",タスク実績csv元!C4040)-1),リスト!F:F,リスト!G:G)&amp;MID(タスク実績csv元!C4040,SEARCH(":",タスク実績csv元!C4040),999),タスクDB!K:K,タスクDB!A:A)</f>
        <v>{fa1d15a7-0fa5-46a0-b2a9-9b86fd9480ff}</v>
      </c>
      <c r="B4040" s="11">
        <f>タスク実績csv元!A4040</f>
        <v>45021</v>
      </c>
      <c r="C4040" s="54">
        <f>タスク実績csv元!F4040</f>
        <v>0.625</v>
      </c>
      <c r="D4040" s="54">
        <f>タスク実績csv元!E4040</f>
        <v>0.54166666666666663</v>
      </c>
      <c r="E4040" t="str">
        <f>タスク実績csv元!I4040&amp;""</f>
        <v/>
      </c>
      <c r="F4040" t="str">
        <f>タスク実績csv元!D4040</f>
        <v>受注OP状況整理</v>
      </c>
      <c r="G4040" t="str">
        <f t="shared" si="63"/>
        <v>INSERT INTO task_achivement(task_no,achive_date,end_time,start_time,task_detail,memo)VALUES('{fa1d15a7-0fa5-46a0-b2a9-9b86fd9480ff}','2023/04/05','2023/04/05 15:00:00','2023/04/05 13:00:00','','受注OP状況整理');</v>
      </c>
    </row>
    <row r="4041" spans="1:7">
      <c r="A4041" s="48" t="str">
        <f>_xlfn.XLOOKUP(_xlfn.XLOOKUP(MID(タスク実績csv元!C4041,1,SEARCH(":",タスク実績csv元!C4041)-1),リスト!F:F,リスト!G:G)&amp;MID(タスク実績csv元!C4041,SEARCH(":",タスク実績csv元!C4041),999),タスクDB!K:K,タスクDB!A:A)</f>
        <v>{174424ef-9069-4fbb-b50f-0cbcb928f44d}</v>
      </c>
      <c r="B4041" s="11">
        <f>タスク実績csv元!A4041</f>
        <v>45021</v>
      </c>
      <c r="C4041" s="54">
        <f>タスク実績csv元!F4041</f>
        <v>0.55208333333333337</v>
      </c>
      <c r="D4041" s="54">
        <f>タスク実績csv元!E4041</f>
        <v>0.54166666666666663</v>
      </c>
      <c r="E4041" t="str">
        <f>タスク実績csv元!I4041&amp;""</f>
        <v/>
      </c>
      <c r="F4041" t="str">
        <f>タスク実績csv元!D4041</f>
        <v>開発端末調整(木村)</v>
      </c>
      <c r="G4041" t="str">
        <f t="shared" si="63"/>
        <v>INSERT INTO task_achivement(task_no,achive_date,end_time,start_time,task_detail,memo)VALUES('{174424ef-9069-4fbb-b50f-0cbcb928f44d}','2023/04/05','2023/04/05 13:15:00','2023/04/05 13:00:00','','開発端末調整(木村)');</v>
      </c>
    </row>
    <row r="4042" spans="1:7">
      <c r="A4042" s="48" t="str">
        <f>_xlfn.XLOOKUP(_xlfn.XLOOKUP(MID(タスク実績csv元!C4042,1,SEARCH(":",タスク実績csv元!C4042)-1),リスト!F:F,リスト!G:G)&amp;MID(タスク実績csv元!C4042,SEARCH(":",タスク実績csv元!C4042),999),タスクDB!K:K,タスクDB!A:A)</f>
        <v>{a408d1d0-5a8d-4eb6-94c5-b96fcadc8e0a}</v>
      </c>
      <c r="B4042" s="11">
        <f>タスク実績csv元!A4042</f>
        <v>45021</v>
      </c>
      <c r="C4042" s="54">
        <f>タスク実績csv元!F4042</f>
        <v>0.57291666666666663</v>
      </c>
      <c r="D4042" s="54">
        <f>タスク実績csv元!E4042</f>
        <v>0.55208333333333337</v>
      </c>
      <c r="E4042" t="str">
        <f>タスク実績csv元!I4042&amp;""</f>
        <v/>
      </c>
      <c r="F4042" t="str">
        <f>タスク実績csv元!D4042</f>
        <v>機器販売(OTC-200-001)</v>
      </c>
      <c r="G4042" t="str">
        <f t="shared" si="63"/>
        <v>INSERT INTO task_achivement(task_no,achive_date,end_time,start_time,task_detail,memo)VALUES('{a408d1d0-5a8d-4eb6-94c5-b96fcadc8e0a}','2023/04/05','2023/04/05 13:45:00','2023/04/05 13:15:00','','機器販売(OTC-200-001)');</v>
      </c>
    </row>
    <row r="4043" spans="1:7">
      <c r="A4043" s="48" t="str">
        <f>_xlfn.XLOOKUP(_xlfn.XLOOKUP(MID(タスク実績csv元!C4043,1,SEARCH(":",タスク実績csv元!C4043)-1),リスト!F:F,リスト!G:G)&amp;MID(タスク実績csv元!C4043,SEARCH(":",タスク実績csv元!C4043),999),タスクDB!K:K,タスクDB!A:A)</f>
        <v>{55b7e8b0-b3fd-40ca-ae88-05da1bdf35f8}</v>
      </c>
      <c r="B4043" s="11">
        <f>タスク実績csv元!A4043</f>
        <v>45021</v>
      </c>
      <c r="C4043" s="54">
        <f>タスク実績csv元!F4043</f>
        <v>0.60416666666666663</v>
      </c>
      <c r="D4043" s="54">
        <f>タスク実績csv元!E4043</f>
        <v>0.57291666666666663</v>
      </c>
      <c r="E4043" t="str">
        <f>タスク実績csv元!I4043&amp;""</f>
        <v/>
      </c>
      <c r="F4043" t="str">
        <f>タスク実績csv元!D4043</f>
        <v>SIT1環境確認(福井, 小椋)</v>
      </c>
      <c r="G4043" t="str">
        <f t="shared" si="63"/>
        <v>INSERT INTO task_achivement(task_no,achive_date,end_time,start_time,task_detail,memo)VALUES('{55b7e8b0-b3fd-40ca-ae88-05da1bdf35f8}','2023/04/05','2023/04/05 14:30:00','2023/04/05 13:45:00','','SIT1環境確認(福井, 小椋)');</v>
      </c>
    </row>
    <row r="4044" spans="1:7">
      <c r="A4044" s="48" t="str">
        <f>_xlfn.XLOOKUP(_xlfn.XLOOKUP(MID(タスク実績csv元!C4044,1,SEARCH(":",タスク実績csv元!C4044)-1),リスト!F:F,リスト!G:G)&amp;MID(タスク実績csv元!C4044,SEARCH(":",タスク実績csv元!C4044),999),タスクDB!K:K,タスクDB!A:A)</f>
        <v>{a408d1d0-5a8d-4eb6-94c5-b96fcadc8e0a}</v>
      </c>
      <c r="B4044" s="11">
        <f>タスク実績csv元!A4044</f>
        <v>45021</v>
      </c>
      <c r="C4044" s="54">
        <f>タスク実績csv元!F4044</f>
        <v>0.65625</v>
      </c>
      <c r="D4044" s="54">
        <f>タスク実績csv元!E4044</f>
        <v>0.60416666666666663</v>
      </c>
      <c r="E4044" t="str">
        <f>タスク実績csv元!I4044&amp;""</f>
        <v/>
      </c>
      <c r="F4044" t="str">
        <f>タスク実績csv元!D4044</f>
        <v>機器販売(OTC-200-001)</v>
      </c>
      <c r="G4044" t="str">
        <f t="shared" si="63"/>
        <v>INSERT INTO task_achivement(task_no,achive_date,end_time,start_time,task_detail,memo)VALUES('{a408d1d0-5a8d-4eb6-94c5-b96fcadc8e0a}','2023/04/05','2023/04/05 15:45:00','2023/04/05 14:30:00','','機器販売(OTC-200-001)');</v>
      </c>
    </row>
    <row r="4045" spans="1:7">
      <c r="A4045" s="48" t="str">
        <f>_xlfn.XLOOKUP(_xlfn.XLOOKUP(MID(タスク実績csv元!C4045,1,SEARCH(":",タスク実績csv元!C4045)-1),リスト!F:F,リスト!G:G)&amp;MID(タスク実績csv元!C4045,SEARCH(":",タスク実績csv元!C4045),999),タスクDB!K:K,タスクDB!A:A)</f>
        <v>{55b7e8b0-b3fd-40ca-ae88-05da1bdf35f8}</v>
      </c>
      <c r="B4045" s="11">
        <f>タスク実績csv元!A4045</f>
        <v>45021</v>
      </c>
      <c r="C4045" s="54">
        <f>タスク実績csv元!F4045</f>
        <v>0.6875</v>
      </c>
      <c r="D4045" s="54">
        <f>タスク実績csv元!E4045</f>
        <v>0.65625</v>
      </c>
      <c r="E4045" t="str">
        <f>タスク実績csv元!I4045&amp;""</f>
        <v/>
      </c>
      <c r="F4045" t="str">
        <f>タスク実績csv元!D4045</f>
        <v>状況整理</v>
      </c>
      <c r="G4045" t="str">
        <f t="shared" si="63"/>
        <v>INSERT INTO task_achivement(task_no,achive_date,end_time,start_time,task_detail,memo)VALUES('{55b7e8b0-b3fd-40ca-ae88-05da1bdf35f8}','2023/04/05','2023/04/05 16:30:00','2023/04/05 15:45:00','','状況整理');</v>
      </c>
    </row>
    <row r="4046" spans="1:7">
      <c r="A4046" s="48" t="str">
        <f>_xlfn.XLOOKUP(_xlfn.XLOOKUP(MID(タスク実績csv元!C4046,1,SEARCH(":",タスク実績csv元!C4046)-1),リスト!F:F,リスト!G:G)&amp;MID(タスク実績csv元!C4046,SEARCH(":",タスク実績csv元!C4046),999),タスクDB!K:K,タスクDB!A:A)</f>
        <v>{fa1d15a7-0fa5-46a0-b2a9-9b86fd9480ff}</v>
      </c>
      <c r="B4046" s="11">
        <f>タスク実績csv元!A4046</f>
        <v>45021</v>
      </c>
      <c r="C4046" s="54">
        <f>タスク実績csv元!F4046</f>
        <v>0.72916666666666663</v>
      </c>
      <c r="D4046" s="54">
        <f>タスク実績csv元!E4046</f>
        <v>0.6875</v>
      </c>
      <c r="E4046" t="str">
        <f>タスク実績csv元!I4046&amp;""</f>
        <v/>
      </c>
      <c r="F4046" t="str">
        <f>タスク実績csv元!D4046</f>
        <v>受注OP状況整理</v>
      </c>
      <c r="G4046" t="str">
        <f t="shared" si="63"/>
        <v>INSERT INTO task_achivement(task_no,achive_date,end_time,start_time,task_detail,memo)VALUES('{fa1d15a7-0fa5-46a0-b2a9-9b86fd9480ff}','2023/04/05','2023/04/05 17:30:00','2023/04/05 16:30:00','','受注OP状況整理');</v>
      </c>
    </row>
    <row r="4047" spans="1:7">
      <c r="A4047" s="48" t="str">
        <f>_xlfn.XLOOKUP(_xlfn.XLOOKUP(MID(タスク実績csv元!C4047,1,SEARCH(":",タスク実績csv元!C4047)-1),リスト!F:F,リスト!G:G)&amp;MID(タスク実績csv元!C4047,SEARCH(":",タスク実績csv元!C4047),999),タスクDB!K:K,タスクDB!A:A)</f>
        <v>{8bf29be6-00eb-4704-99d7-d935cf00aff3}</v>
      </c>
      <c r="B4047" s="11">
        <f>タスク実績csv元!A4047</f>
        <v>45021</v>
      </c>
      <c r="C4047" s="54">
        <f>タスク実績csv元!F4047</f>
        <v>0.75</v>
      </c>
      <c r="D4047" s="54">
        <f>タスク実績csv元!E4047</f>
        <v>0.72916666666666663</v>
      </c>
      <c r="E4047" t="str">
        <f>タスク実績csv元!I4047&amp;""</f>
        <v/>
      </c>
      <c r="F4047" t="str">
        <f>タスク実績csv元!D4047</f>
        <v>受注OP定例打合せ</v>
      </c>
      <c r="G4047" t="str">
        <f t="shared" si="63"/>
        <v>INSERT INTO task_achivement(task_no,achive_date,end_time,start_time,task_detail,memo)VALUES('{8bf29be6-00eb-4704-99d7-d935cf00aff3}','2023/04/05','2023/04/05 18:00:00','2023/04/05 17:30:00','','受注OP定例打合せ');</v>
      </c>
    </row>
    <row r="4048" spans="1:7">
      <c r="A4048" s="48" t="str">
        <f>_xlfn.XLOOKUP(_xlfn.XLOOKUP(MID(タスク実績csv元!C4048,1,SEARCH(":",タスク実績csv元!C4048)-1),リスト!F:F,リスト!G:G)&amp;MID(タスク実績csv元!C4048,SEARCH(":",タスク実績csv元!C4048),999),タスクDB!K:K,タスクDB!A:A)</f>
        <v>{eccefbf1-a852-44a0-af6a-c2c31b42f737}</v>
      </c>
      <c r="B4048" s="11">
        <f>タスク実績csv元!A4048</f>
        <v>45021</v>
      </c>
      <c r="C4048" s="54">
        <f>タスク実績csv元!F4048</f>
        <v>0.77083333333333337</v>
      </c>
      <c r="D4048" s="54">
        <f>タスク実績csv元!E4048</f>
        <v>0.75</v>
      </c>
      <c r="E4048" t="str">
        <f>タスク実績csv元!I4048&amp;""</f>
        <v/>
      </c>
      <c r="F4048" t="str">
        <f>タスク実績csv元!D4048</f>
        <v>レコードロックエラー相談(小椋)</v>
      </c>
      <c r="G4048" t="str">
        <f t="shared" si="63"/>
        <v>INSERT INTO task_achivement(task_no,achive_date,end_time,start_time,task_detail,memo)VALUES('{eccefbf1-a852-44a0-af6a-c2c31b42f737}','2023/04/05','2023/04/05 18:30:00','2023/04/05 18:00:00','','レコードロックエラー相談(小椋)');</v>
      </c>
    </row>
    <row r="4049" spans="1:7">
      <c r="A4049" s="48" t="str">
        <f>_xlfn.XLOOKUP(_xlfn.XLOOKUP(MID(タスク実績csv元!C4049,1,SEARCH(":",タスク実績csv元!C4049)-1),リスト!F:F,リスト!G:G)&amp;MID(タスク実績csv元!C4049,SEARCH(":",タスク実績csv元!C4049),999),タスクDB!K:K,タスクDB!A:A)</f>
        <v>{d0d80a67-6f4b-4c2c-8010-bd45acbcca47}</v>
      </c>
      <c r="B4049" s="11">
        <f>タスク実績csv元!A4049</f>
        <v>45021</v>
      </c>
      <c r="C4049" s="54">
        <f>タスク実績csv元!F4049</f>
        <v>0.79166666666666663</v>
      </c>
      <c r="D4049" s="54">
        <f>タスク実績csv元!E4049</f>
        <v>0.77083333333333337</v>
      </c>
      <c r="E4049" t="str">
        <f>タスク実績csv元!I4049&amp;""</f>
        <v/>
      </c>
      <c r="F4049" t="str">
        <f>タスク実績csv元!D4049</f>
        <v>状況整理(市川、高山)</v>
      </c>
      <c r="G4049" t="str">
        <f t="shared" si="63"/>
        <v>INSERT INTO task_achivement(task_no,achive_date,end_time,start_time,task_detail,memo)VALUES('{d0d80a67-6f4b-4c2c-8010-bd45acbcca47}','2023/04/05','2023/04/05 19:00:00','2023/04/05 18:30:00','','状況整理(市川、高山)');</v>
      </c>
    </row>
    <row r="4050" spans="1:7">
      <c r="A4050" s="48" t="str">
        <f>_xlfn.XLOOKUP(_xlfn.XLOOKUP(MID(タスク実績csv元!C4050,1,SEARCH(":",タスク実績csv元!C4050)-1),リスト!F:F,リスト!G:G)&amp;MID(タスク実績csv元!C4050,SEARCH(":",タスク実績csv元!C4050),999),タスクDB!K:K,タスクDB!A:A)</f>
        <v>{d0d80a67-6f4b-4c2c-8010-bd45acbcca47}</v>
      </c>
      <c r="B4050" s="11">
        <f>タスク実績csv元!A4050</f>
        <v>45022</v>
      </c>
      <c r="C4050" s="54">
        <f>タスク実績csv元!F4050</f>
        <v>0.4375</v>
      </c>
      <c r="D4050" s="54">
        <f>タスク実績csv元!E4050</f>
        <v>0.42708333333333331</v>
      </c>
      <c r="E4050" t="str">
        <f>タスク実績csv元!I4050&amp;""</f>
        <v/>
      </c>
      <c r="F4050" t="str">
        <f>タスク実績csv元!D4050</f>
        <v>メール確認</v>
      </c>
      <c r="G4050" t="str">
        <f t="shared" si="63"/>
        <v>INSERT INTO task_achivement(task_no,achive_date,end_time,start_time,task_detail,memo)VALUES('{d0d80a67-6f4b-4c2c-8010-bd45acbcca47}','2023/04/06','2023/04/06 10:30:00','2023/04/06 10:15:00','','メール確認');</v>
      </c>
    </row>
    <row r="4051" spans="1:7">
      <c r="A4051" s="48" t="str">
        <f>_xlfn.XLOOKUP(_xlfn.XLOOKUP(MID(タスク実績csv元!C4051,1,SEARCH(":",タスク実績csv元!C4051)-1),リスト!F:F,リスト!G:G)&amp;MID(タスク実績csv元!C4051,SEARCH(":",タスク実績csv元!C4051),999),タスクDB!K:K,タスクDB!A:A)</f>
        <v>{eccefbf1-a852-44a0-af6a-c2c31b42f737}</v>
      </c>
      <c r="B4051" s="11">
        <f>タスク実績csv元!A4051</f>
        <v>45022</v>
      </c>
      <c r="C4051" s="54">
        <f>タスク実績csv元!F4051</f>
        <v>0.44791666666666669</v>
      </c>
      <c r="D4051" s="54">
        <f>タスク実績csv元!E4051</f>
        <v>0.4375</v>
      </c>
      <c r="E4051" t="str">
        <f>タスク実績csv元!I4051&amp;""</f>
        <v>messageIDを手動付けして送ってもらう</v>
      </c>
      <c r="F4051" t="str">
        <f>タスク実績csv元!D4051</f>
        <v>MDG連携エラー作業依頼(原田)</v>
      </c>
      <c r="G4051" t="str">
        <f t="shared" si="63"/>
        <v>INSERT INTO task_achivement(task_no,achive_date,end_time,start_time,task_detail,memo)VALUES('{eccefbf1-a852-44a0-af6a-c2c31b42f737}','2023/04/06','2023/04/06 10:45:00','2023/04/06 10:30:00','messageIDを手動付けして送ってもらう','MDG連携エラー作業依頼(原田)');</v>
      </c>
    </row>
    <row r="4052" spans="1:7">
      <c r="A4052" s="48" t="str">
        <f>_xlfn.XLOOKUP(_xlfn.XLOOKUP(MID(タスク実績csv元!C4052,1,SEARCH(":",タスク実績csv元!C4052)-1),リスト!F:F,リスト!G:G)&amp;MID(タスク実績csv元!C4052,SEARCH(":",タスク実績csv元!C4052),999),タスクDB!K:K,タスクDB!A:A)</f>
        <v>{eccefbf1-a852-44a0-af6a-c2c31b42f737}</v>
      </c>
      <c r="B4052" s="11">
        <f>タスク実績csv元!A4052</f>
        <v>45022</v>
      </c>
      <c r="C4052" s="54">
        <f>タスク実績csv元!F4052</f>
        <v>0.46875</v>
      </c>
      <c r="D4052" s="54">
        <f>タスク実績csv元!E4052</f>
        <v>0.44791666666666669</v>
      </c>
      <c r="E4052" t="str">
        <f>タスク実績csv元!I4052&amp;""</f>
        <v>ログ残しがいい感じでない。案件明細へのエラー結果下記戻しは要件未確定のため、一旦削除</v>
      </c>
      <c r="F4052" t="str">
        <f>タスク実績csv元!D4052</f>
        <v>SOTC080改修相談(小椋)</v>
      </c>
      <c r="G4052" t="str">
        <f t="shared" si="63"/>
        <v>INSERT INTO task_achivement(task_no,achive_date,end_time,start_time,task_detail,memo)VALUES('{eccefbf1-a852-44a0-af6a-c2c31b42f737}','2023/04/06','2023/04/06 11:15:00','2023/04/06 10:45:00','ログ残しがいい感じでない。案件明細へのエラー結果下記戻しは要件未確定のため、一旦削除','SOTC080改修相談(小椋)');</v>
      </c>
    </row>
    <row r="4053" spans="1:7">
      <c r="A4053" s="48" t="str">
        <f>_xlfn.XLOOKUP(_xlfn.XLOOKUP(MID(タスク実績csv元!C4053,1,SEARCH(":",タスク実績csv元!C4053)-1),リスト!F:F,リスト!G:G)&amp;MID(タスク実績csv元!C4053,SEARCH(":",タスク実績csv元!C4053),999),タスクDB!K:K,タスクDB!A:A)</f>
        <v>{1364ffab-d0f2-41d6-9eab-c1e1da536e69}</v>
      </c>
      <c r="B4053" s="11">
        <f>タスク実績csv元!A4053</f>
        <v>45022</v>
      </c>
      <c r="C4053" s="54">
        <f>タスク実績csv元!F4053</f>
        <v>0.47916666666666669</v>
      </c>
      <c r="D4053" s="54">
        <f>タスク実績csv元!E4053</f>
        <v>0.46875</v>
      </c>
      <c r="E4053" t="str">
        <f>タスク実績csv元!I4053&amp;""</f>
        <v/>
      </c>
      <c r="F4053" t="str">
        <f>タスク実績csv元!D4053</f>
        <v>エラー確認</v>
      </c>
      <c r="G4053" t="str">
        <f t="shared" si="63"/>
        <v>INSERT INTO task_achivement(task_no,achive_date,end_time,start_time,task_detail,memo)VALUES('{1364ffab-d0f2-41d6-9eab-c1e1da536e69}','2023/04/06','2023/04/06 11:30:00','2023/04/06 11:15:00','','エラー確認');</v>
      </c>
    </row>
    <row r="4054" spans="1:7">
      <c r="A4054" s="48" t="str">
        <f>_xlfn.XLOOKUP(_xlfn.XLOOKUP(MID(タスク実績csv元!C4054,1,SEARCH(":",タスク実績csv元!C4054)-1),リスト!F:F,リスト!G:G)&amp;MID(タスク実績csv元!C4054,SEARCH(":",タスク実績csv元!C4054),999),タスクDB!K:K,タスクDB!A:A)</f>
        <v>{55b7e8b0-b3fd-40ca-ae88-05da1bdf35f8}</v>
      </c>
      <c r="B4054" s="11">
        <f>タスク実績csv元!A4054</f>
        <v>45022</v>
      </c>
      <c r="C4054" s="54">
        <f>タスク実績csv元!F4054</f>
        <v>0.5</v>
      </c>
      <c r="D4054" s="54">
        <f>タスク実績csv元!E4054</f>
        <v>0.47916666666666669</v>
      </c>
      <c r="E4054" t="str">
        <f>タスク実績csv元!I4054&amp;""</f>
        <v/>
      </c>
      <c r="F4054" t="str">
        <f>タスク実績csv元!D4054</f>
        <v>状況整理</v>
      </c>
      <c r="G4054" t="str">
        <f t="shared" si="63"/>
        <v>INSERT INTO task_achivement(task_no,achive_date,end_time,start_time,task_detail,memo)VALUES('{55b7e8b0-b3fd-40ca-ae88-05da1bdf35f8}','2023/04/06','2023/04/06 12:00:00','2023/04/06 11:30:00','','状況整理');</v>
      </c>
    </row>
    <row r="4055" spans="1:7">
      <c r="A4055" s="48" t="str">
        <f>_xlfn.XLOOKUP(_xlfn.XLOOKUP(MID(タスク実績csv元!C4055,1,SEARCH(":",タスク実績csv元!C4055)-1),リスト!F:F,リスト!G:G)&amp;MID(タスク実績csv元!C4055,SEARCH(":",タスク実績csv元!C4055),999),タスクDB!K:K,タスクDB!A:A)</f>
        <v>{eccefbf1-a852-44a0-af6a-c2c31b42f737}</v>
      </c>
      <c r="B4055" s="11">
        <f>タスク実績csv元!A4055</f>
        <v>45022</v>
      </c>
      <c r="C4055" s="54">
        <f>タスク実績csv元!F4055</f>
        <v>0.5625</v>
      </c>
      <c r="D4055" s="54">
        <f>タスク実績csv元!E4055</f>
        <v>0.54166666666666663</v>
      </c>
      <c r="E4055" t="str">
        <f>タスク実績csv元!I4055&amp;""</f>
        <v/>
      </c>
      <c r="F4055" t="str">
        <f>タスク実績csv元!D4055</f>
        <v>SIT実施打ち合わせ(福井)</v>
      </c>
      <c r="G4055" t="str">
        <f t="shared" si="63"/>
        <v>INSERT INTO task_achivement(task_no,achive_date,end_time,start_time,task_detail,memo)VALUES('{eccefbf1-a852-44a0-af6a-c2c31b42f737}','2023/04/06','2023/04/06 13:30:00','2023/04/06 13:00:00','','SIT実施打ち合わせ(福井)');</v>
      </c>
    </row>
    <row r="4056" spans="1:7">
      <c r="A4056" s="48" t="str">
        <f>_xlfn.XLOOKUP(_xlfn.XLOOKUP(MID(タスク実績csv元!C4056,1,SEARCH(":",タスク実績csv元!C4056)-1),リスト!F:F,リスト!G:G)&amp;MID(タスク実績csv元!C4056,SEARCH(":",タスク実績csv元!C4056),999),タスクDB!K:K,タスクDB!A:A)</f>
        <v>{eccefbf1-a852-44a0-af6a-c2c31b42f737}</v>
      </c>
      <c r="B4056" s="11">
        <f>タスク実績csv元!A4056</f>
        <v>45022</v>
      </c>
      <c r="C4056" s="54">
        <f>タスク実績csv元!F4056</f>
        <v>0.58333333333333337</v>
      </c>
      <c r="D4056" s="54">
        <f>タスク実績csv元!E4056</f>
        <v>0.5625</v>
      </c>
      <c r="E4056" t="str">
        <f>タスク実績csv元!I4056&amp;""</f>
        <v/>
      </c>
      <c r="F4056" t="str">
        <f>タスク実績csv元!D4056</f>
        <v>定例事前打ち合わせ</v>
      </c>
      <c r="G4056" t="str">
        <f t="shared" si="63"/>
        <v>INSERT INTO task_achivement(task_no,achive_date,end_time,start_time,task_detail,memo)VALUES('{eccefbf1-a852-44a0-af6a-c2c31b42f737}','2023/04/06','2023/04/06 14:00:00','2023/04/06 13:30:00','','定例事前打ち合わせ');</v>
      </c>
    </row>
    <row r="4057" spans="1:7">
      <c r="A4057" s="48" t="str">
        <f>_xlfn.XLOOKUP(_xlfn.XLOOKUP(MID(タスク実績csv元!C4057,1,SEARCH(":",タスク実績csv元!C4057)-1),リスト!F:F,リスト!G:G)&amp;MID(タスク実績csv元!C4057,SEARCH(":",タスク実績csv元!C4057),999),タスクDB!K:K,タスクDB!A:A)</f>
        <v>{eccefbf1-a852-44a0-af6a-c2c31b42f737}</v>
      </c>
      <c r="B4057" s="11">
        <f>タスク実績csv元!A4057</f>
        <v>45022</v>
      </c>
      <c r="C4057" s="54">
        <f>タスク実績csv元!F4057</f>
        <v>0.625</v>
      </c>
      <c r="D4057" s="54">
        <f>タスク実績csv元!E4057</f>
        <v>0.58333333333333337</v>
      </c>
      <c r="E4057" t="str">
        <f>タスク実績csv元!I4057&amp;""</f>
        <v/>
      </c>
      <c r="F4057" t="str">
        <f>タスク実績csv元!D4057</f>
        <v>SIT実施打ち合わせ(福井)</v>
      </c>
      <c r="G4057" t="str">
        <f t="shared" si="63"/>
        <v>INSERT INTO task_achivement(task_no,achive_date,end_time,start_time,task_detail,memo)VALUES('{eccefbf1-a852-44a0-af6a-c2c31b42f737}','2023/04/06','2023/04/06 15:00:00','2023/04/06 14:00:00','','SIT実施打ち合わせ(福井)');</v>
      </c>
    </row>
    <row r="4058" spans="1:7">
      <c r="A4058" s="48" t="str">
        <f>_xlfn.XLOOKUP(_xlfn.XLOOKUP(MID(タスク実績csv元!C4058,1,SEARCH(":",タスク実績csv元!C4058)-1),リスト!F:F,リスト!G:G)&amp;MID(タスク実績csv元!C4058,SEARCH(":",タスク実績csv元!C4058),999),タスクDB!K:K,タスクDB!A:A)</f>
        <v>{8bf29be6-00eb-4704-99d7-d935cf00aff3}</v>
      </c>
      <c r="B4058" s="11">
        <f>タスク実績csv元!A4058</f>
        <v>45022</v>
      </c>
      <c r="C4058" s="54">
        <f>タスク実績csv元!F4058</f>
        <v>0.66666666666666663</v>
      </c>
      <c r="D4058" s="54">
        <f>タスク実績csv元!E4058</f>
        <v>0.625</v>
      </c>
      <c r="E4058" t="str">
        <f>タスク実績csv元!I4058&amp;""</f>
        <v/>
      </c>
      <c r="F4058" t="str">
        <f>タスク実績csv元!D4058</f>
        <v>3社定例打合せ</v>
      </c>
      <c r="G4058" t="str">
        <f t="shared" si="63"/>
        <v>INSERT INTO task_achivement(task_no,achive_date,end_time,start_time,task_detail,memo)VALUES('{8bf29be6-00eb-4704-99d7-d935cf00aff3}','2023/04/06','2023/04/06 16:00:00','2023/04/06 15:00:00','','3社定例打合せ');</v>
      </c>
    </row>
    <row r="4059" spans="1:7">
      <c r="A4059" s="48" t="str">
        <f>_xlfn.XLOOKUP(_xlfn.XLOOKUP(MID(タスク実績csv元!C4059,1,SEARCH(":",タスク実績csv元!C4059)-1),リスト!F:F,リスト!G:G)&amp;MID(タスク実績csv元!C4059,SEARCH(":",タスク実績csv元!C4059),999),タスクDB!K:K,タスクDB!A:A)</f>
        <v>{1364ffab-d0f2-41d6-9eab-c1e1da536e69}</v>
      </c>
      <c r="B4059" s="11">
        <f>タスク実績csv元!A4059</f>
        <v>45022</v>
      </c>
      <c r="C4059" s="54">
        <f>タスク実績csv元!F4059</f>
        <v>0.6875</v>
      </c>
      <c r="D4059" s="54">
        <f>タスク実績csv元!E4059</f>
        <v>0.66666666666666663</v>
      </c>
      <c r="E4059" t="str">
        <f>タスク実績csv元!I4059&amp;""</f>
        <v/>
      </c>
      <c r="F4059" t="str">
        <f>タスク実績csv元!D4059</f>
        <v>夕会</v>
      </c>
      <c r="G4059" t="str">
        <f t="shared" si="63"/>
        <v>INSERT INTO task_achivement(task_no,achive_date,end_time,start_time,task_detail,memo)VALUES('{1364ffab-d0f2-41d6-9eab-c1e1da536e69}','2023/04/06','2023/04/06 16:30:00','2023/04/06 16:00:00','','夕会');</v>
      </c>
    </row>
    <row r="4060" spans="1:7">
      <c r="A4060" s="48" t="str">
        <f>_xlfn.XLOOKUP(_xlfn.XLOOKUP(MID(タスク実績csv元!C4060,1,SEARCH(":",タスク実績csv元!C4060)-1),リスト!F:F,リスト!G:G)&amp;MID(タスク実績csv元!C4060,SEARCH(":",タスク実績csv元!C4060),999),タスクDB!K:K,タスクDB!A:A)</f>
        <v>{d0d80a67-6f4b-4c2c-8010-bd45acbcca47}</v>
      </c>
      <c r="B4060" s="11">
        <f>タスク実績csv元!A4060</f>
        <v>45022</v>
      </c>
      <c r="C4060" s="54">
        <f>タスク実績csv元!F4060</f>
        <v>0.70833333333333337</v>
      </c>
      <c r="D4060" s="54">
        <f>タスク実績csv元!E4060</f>
        <v>0.6875</v>
      </c>
      <c r="E4060" t="str">
        <f>タスク実績csv元!I4060&amp;""</f>
        <v/>
      </c>
      <c r="F4060" t="str">
        <f>タスク実績csv元!D4060</f>
        <v>状況整理</v>
      </c>
      <c r="G4060" t="str">
        <f t="shared" si="63"/>
        <v>INSERT INTO task_achivement(task_no,achive_date,end_time,start_time,task_detail,memo)VALUES('{d0d80a67-6f4b-4c2c-8010-bd45acbcca47}','2023/04/06','2023/04/06 17:00:00','2023/04/06 16:30:00','','状況整理');</v>
      </c>
    </row>
    <row r="4061" spans="1:7">
      <c r="A4061" s="48" t="str">
        <f>_xlfn.XLOOKUP(_xlfn.XLOOKUP(MID(タスク実績csv元!C4061,1,SEARCH(":",タスク実績csv元!C4061)-1),リスト!F:F,リスト!G:G)&amp;MID(タスク実績csv元!C4061,SEARCH(":",タスク実績csv元!C4061),999),タスクDB!K:K,タスクDB!A:A)</f>
        <v>{8bf29be6-00eb-4704-99d7-d935cf00aff3}</v>
      </c>
      <c r="B4061" s="11">
        <f>タスク実績csv元!A4061</f>
        <v>45022</v>
      </c>
      <c r="C4061" s="54">
        <f>タスク実績csv元!F4061</f>
        <v>0.73958333333333337</v>
      </c>
      <c r="D4061" s="54">
        <f>タスク実績csv元!E4061</f>
        <v>0.70833333333333337</v>
      </c>
      <c r="E4061" t="str">
        <f>タスク実績csv元!I4061&amp;""</f>
        <v/>
      </c>
      <c r="F4061" t="str">
        <f>タスク実績csv元!D4061</f>
        <v>週次進捗報告</v>
      </c>
      <c r="G4061" t="str">
        <f t="shared" si="63"/>
        <v>INSERT INTO task_achivement(task_no,achive_date,end_time,start_time,task_detail,memo)VALUES('{8bf29be6-00eb-4704-99d7-d935cf00aff3}','2023/04/06','2023/04/06 17:45:00','2023/04/06 17:00:00','','週次進捗報告');</v>
      </c>
    </row>
    <row r="4062" spans="1:7">
      <c r="A4062" s="48" t="str">
        <f>_xlfn.XLOOKUP(_xlfn.XLOOKUP(MID(タスク実績csv元!C4062,1,SEARCH(":",タスク実績csv元!C4062)-1),リスト!F:F,リスト!G:G)&amp;MID(タスク実績csv元!C4062,SEARCH(":",タスク実績csv元!C4062),999),タスクDB!K:K,タスクDB!A:A)</f>
        <v>{eccefbf1-a852-44a0-af6a-c2c31b42f737}</v>
      </c>
      <c r="B4062" s="11">
        <f>タスク実績csv元!A4062</f>
        <v>45022</v>
      </c>
      <c r="C4062" s="54">
        <f>タスク実績csv元!F4062</f>
        <v>0.79166666666666663</v>
      </c>
      <c r="D4062" s="54">
        <f>タスク実績csv元!E4062</f>
        <v>0.73958333333333337</v>
      </c>
      <c r="E4062" t="str">
        <f>タスク実績csv元!I4062&amp;""</f>
        <v/>
      </c>
      <c r="F4062" t="str">
        <f>タスク実績csv元!D4062</f>
        <v>得意先マスタ状況確認</v>
      </c>
      <c r="G4062" t="str">
        <f t="shared" si="63"/>
        <v>INSERT INTO task_achivement(task_no,achive_date,end_time,start_time,task_detail,memo)VALUES('{eccefbf1-a852-44a0-af6a-c2c31b42f737}','2023/04/06','2023/04/06 19:00:00','2023/04/06 17:45:00','','得意先マスタ状況確認');</v>
      </c>
    </row>
    <row r="4063" spans="1:7">
      <c r="A4063" s="48" t="str">
        <f>_xlfn.XLOOKUP(_xlfn.XLOOKUP(MID(タスク実績csv元!C4063,1,SEARCH(":",タスク実績csv元!C4063)-1),リスト!F:F,リスト!G:G)&amp;MID(タスク実績csv元!C4063,SEARCH(":",タスク実績csv元!C4063),999),タスクDB!K:K,タスクDB!A:A)</f>
        <v>{58914bdf-a1fd-459a-854b-231f94bcb8b8}</v>
      </c>
      <c r="B4063" s="11">
        <f>タスク実績csv元!A4063</f>
        <v>45023</v>
      </c>
      <c r="C4063" s="54">
        <f>タスク実績csv元!F4063</f>
        <v>0.5</v>
      </c>
      <c r="D4063" s="54">
        <f>タスク実績csv元!E4063</f>
        <v>0.39583333333333331</v>
      </c>
      <c r="E4063" t="str">
        <f>タスク実績csv元!I4063&amp;""</f>
        <v/>
      </c>
      <c r="F4063" t="str">
        <f>タスク実績csv元!D4063</f>
        <v>体調不良</v>
      </c>
      <c r="G4063" t="str">
        <f t="shared" si="63"/>
        <v>INSERT INTO task_achivement(task_no,achive_date,end_time,start_time,task_detail,memo)VALUES('{58914bdf-a1fd-459a-854b-231f94bcb8b8}','2023/04/07','2023/04/07 12:00:00','2023/04/07 09:30:00','','体調不良');</v>
      </c>
    </row>
    <row r="4064" spans="1:7">
      <c r="A4064" s="48" t="str">
        <f>_xlfn.XLOOKUP(_xlfn.XLOOKUP(MID(タスク実績csv元!C4064,1,SEARCH(":",タスク実績csv元!C4064)-1),リスト!F:F,リスト!G:G)&amp;MID(タスク実績csv元!C4064,SEARCH(":",タスク実績csv元!C4064),999),タスクDB!K:K,タスクDB!A:A)</f>
        <v>{58914bdf-a1fd-459a-854b-231f94bcb8b8}</v>
      </c>
      <c r="B4064" s="11">
        <f>タスク実績csv元!A4064</f>
        <v>45023</v>
      </c>
      <c r="C4064" s="54">
        <f>タスク実績csv元!F4064</f>
        <v>0.75</v>
      </c>
      <c r="D4064" s="54">
        <f>タスク実績csv元!E4064</f>
        <v>0.54166666666666663</v>
      </c>
      <c r="E4064" t="str">
        <f>タスク実績csv元!I4064&amp;""</f>
        <v/>
      </c>
      <c r="F4064" t="str">
        <f>タスク実績csv元!D4064</f>
        <v>体調不良</v>
      </c>
      <c r="G4064" t="str">
        <f t="shared" si="63"/>
        <v>INSERT INTO task_achivement(task_no,achive_date,end_time,start_time,task_detail,memo)VALUES('{58914bdf-a1fd-459a-854b-231f94bcb8b8}','2023/04/07','2023/04/07 18:00:00','2023/04/07 13:00:00','','体調不良');</v>
      </c>
    </row>
    <row r="4065" spans="1:7">
      <c r="A4065" s="48" t="str">
        <f>_xlfn.XLOOKUP(_xlfn.XLOOKUP(MID(タスク実績csv元!C4065,1,SEARCH(":",タスク実績csv元!C4065)-1),リスト!F:F,リスト!G:G)&amp;MID(タスク実績csv元!C4065,SEARCH(":",タスク実績csv元!C4065),999),タスクDB!K:K,タスクDB!A:A)</f>
        <v>{d0d80a67-6f4b-4c2c-8010-bd45acbcca47}</v>
      </c>
      <c r="B4065" s="11">
        <f>タスク実績csv元!A4065</f>
        <v>45024</v>
      </c>
      <c r="C4065" s="54">
        <f>タスク実績csv元!F4065</f>
        <v>0.70833333333333337</v>
      </c>
      <c r="D4065" s="54">
        <f>タスク実績csv元!E4065</f>
        <v>0.63541666666666663</v>
      </c>
      <c r="E4065" t="str">
        <f>タスク実績csv元!I4065&amp;""</f>
        <v/>
      </c>
      <c r="F4065" t="str">
        <f>タスク実績csv元!D4065</f>
        <v>全体整理</v>
      </c>
      <c r="G4065" t="str">
        <f t="shared" si="63"/>
        <v>INSERT INTO task_achivement(task_no,achive_date,end_time,start_time,task_detail,memo)VALUES('{d0d80a67-6f4b-4c2c-8010-bd45acbcca47}','2023/04/08','2023/04/08 17:00:00','2023/04/08 15:15:00','','全体整理');</v>
      </c>
    </row>
    <row r="4066" spans="1:7">
      <c r="A4066" s="48" t="str">
        <f>_xlfn.XLOOKUP(_xlfn.XLOOKUP(MID(タスク実績csv元!C4066,1,SEARCH(":",タスク実績csv元!C4066)-1),リスト!F:F,リスト!G:G)&amp;MID(タスク実績csv元!C4066,SEARCH(":",タスク実績csv元!C4066),999),タスクDB!K:K,タスクDB!A:A)</f>
        <v>{55b7e8b0-b3fd-40ca-ae88-05da1bdf35f8}</v>
      </c>
      <c r="B4066" s="11">
        <f>タスク実績csv元!A4066</f>
        <v>45025</v>
      </c>
      <c r="C4066" s="54">
        <f>タスク実績csv元!F4066</f>
        <v>0.98611111111111116</v>
      </c>
      <c r="D4066" s="54">
        <f>タスク実績csv元!E4066</f>
        <v>0.92361111111111116</v>
      </c>
      <c r="E4066" t="str">
        <f>タスク実績csv元!I4066&amp;""</f>
        <v/>
      </c>
      <c r="F4066" t="str">
        <f>タスク実績csv元!D4066</f>
        <v>PTP実施(PTP-000-015従業員立替)</v>
      </c>
      <c r="G4066" t="str">
        <f t="shared" si="63"/>
        <v>INSERT INTO task_achivement(task_no,achive_date,end_time,start_time,task_detail,memo)VALUES('{55b7e8b0-b3fd-40ca-ae88-05da1bdf35f8}','2023/04/09','2023/04/09 23:40:00','2023/04/09 22:10:00','','PTP実施(PTP-000-015従業員立替)');</v>
      </c>
    </row>
    <row r="4067" spans="1:7">
      <c r="A4067" s="48" t="str">
        <f>_xlfn.XLOOKUP(_xlfn.XLOOKUP(MID(タスク実績csv元!C4067,1,SEARCH(":",タスク実績csv元!C4067)-1),リスト!F:F,リスト!G:G)&amp;MID(タスク実績csv元!C4067,SEARCH(":",タスク実績csv元!C4067),999),タスクDB!K:K,タスクDB!A:A)</f>
        <v>{fa1d15a7-0fa5-46a0-b2a9-9b86fd9480ff}</v>
      </c>
      <c r="B4067" s="11">
        <f>タスク実績csv元!A4067</f>
        <v>45025</v>
      </c>
      <c r="C4067" s="54">
        <f>タスク実績csv元!F4067</f>
        <v>1</v>
      </c>
      <c r="D4067" s="54">
        <f>タスク実績csv元!E4067</f>
        <v>0.98611111111111116</v>
      </c>
      <c r="E4067" t="str">
        <f>タスク実績csv元!I4067&amp;""</f>
        <v/>
      </c>
      <c r="F4067" t="str">
        <f>タスク実績csv元!D4067</f>
        <v>SOTC020レビュー(齋藤)</v>
      </c>
      <c r="G4067" t="str">
        <f t="shared" si="63"/>
        <v>INSERT INTO task_achivement(task_no,achive_date,end_time,start_time,task_detail,memo)VALUES('{fa1d15a7-0fa5-46a0-b2a9-9b86fd9480ff}','2023/04/09','2023/04/09 00:00:00','2023/04/09 23:40:00','','SOTC020レビュー(齋藤)');</v>
      </c>
    </row>
    <row r="4068" spans="1:7">
      <c r="A4068" s="48" t="str">
        <f>_xlfn.XLOOKUP(_xlfn.XLOOKUP(MID(タスク実績csv元!C4068,1,SEARCH(":",タスク実績csv元!C4068)-1),リスト!F:F,リスト!G:G)&amp;MID(タスク実績csv元!C4068,SEARCH(":",タスク実績csv元!C4068),999),タスクDB!K:K,タスクDB!A:A)</f>
        <v>{fa1d15a7-0fa5-46a0-b2a9-9b86fd9480ff}</v>
      </c>
      <c r="B4068" s="11">
        <f>タスク実績csv元!A4068</f>
        <v>45026</v>
      </c>
      <c r="C4068" s="54">
        <f>タスク実績csv元!F4068</f>
        <v>2.0833333333333332E-2</v>
      </c>
      <c r="D4068" s="54">
        <f>タスク実績csv元!E4068</f>
        <v>0</v>
      </c>
      <c r="E4068" t="str">
        <f>タスク実績csv元!I4068&amp;""</f>
        <v/>
      </c>
      <c r="F4068" t="str">
        <f>タスク実績csv元!D4068</f>
        <v>SOTC080レビュー(小椋)</v>
      </c>
      <c r="G4068" t="str">
        <f t="shared" si="63"/>
        <v>INSERT INTO task_achivement(task_no,achive_date,end_time,start_time,task_detail,memo)VALUES('{fa1d15a7-0fa5-46a0-b2a9-9b86fd9480ff}','2023/04/10','2023/04/10 00:30:00','2023/04/10 00:00:00','','SOTC080レビュー(小椋)');</v>
      </c>
    </row>
    <row r="4069" spans="1:7">
      <c r="A4069" s="48" t="str">
        <f>_xlfn.XLOOKUP(_xlfn.XLOOKUP(MID(タスク実績csv元!C4069,1,SEARCH(":",タスク実績csv元!C4069)-1),リスト!F:F,リスト!G:G)&amp;MID(タスク実績csv元!C4069,SEARCH(":",タスク実績csv元!C4069),999),タスクDB!K:K,タスクDB!A:A)</f>
        <v>{1364ffab-d0f2-41d6-9eab-c1e1da536e69}</v>
      </c>
      <c r="B4069" s="11">
        <f>タスク実績csv元!A4069</f>
        <v>45026</v>
      </c>
      <c r="C4069" s="54">
        <f>タスク実績csv元!F4069</f>
        <v>0.40625</v>
      </c>
      <c r="D4069" s="54">
        <f>タスク実績csv元!E4069</f>
        <v>0.39583333333333331</v>
      </c>
      <c r="E4069" t="str">
        <f>タスク実績csv元!I4069&amp;""</f>
        <v/>
      </c>
      <c r="F4069" t="str">
        <f>タスク実績csv元!D4069</f>
        <v>エラー対応(KANSAI_TD_IPPAN-411 H272214_FSユーザー情報送信の異常終了について)</v>
      </c>
      <c r="G4069" t="str">
        <f t="shared" si="63"/>
        <v>INSERT INTO task_achivement(task_no,achive_date,end_time,start_time,task_detail,memo)VALUES('{1364ffab-d0f2-41d6-9eab-c1e1da536e69}','2023/04/10','2023/04/10 09:45:00','2023/04/10 09:30:00','','エラー対応(KANSAI_TD_IPPAN-411 H272214_FSユーザー情報送信の異常終了について)');</v>
      </c>
    </row>
    <row r="4070" spans="1:7">
      <c r="A4070" s="48" t="str">
        <f>_xlfn.XLOOKUP(_xlfn.XLOOKUP(MID(タスク実績csv元!C4070,1,SEARCH(":",タスク実績csv元!C4070)-1),リスト!F:F,リスト!G:G)&amp;MID(タスク実績csv元!C4070,SEARCH(":",タスク実績csv元!C4070),999),タスクDB!K:K,タスクDB!A:A)</f>
        <v>{55b7e8b0-b3fd-40ca-ae88-05da1bdf35f8}</v>
      </c>
      <c r="B4070" s="11">
        <f>タスク実績csv元!A4070</f>
        <v>45026</v>
      </c>
      <c r="C4070" s="54">
        <f>タスク実績csv元!F4070</f>
        <v>0.41666666666666669</v>
      </c>
      <c r="D4070" s="54">
        <f>タスク実績csv元!E4070</f>
        <v>0.40625</v>
      </c>
      <c r="E4070" t="str">
        <f>タスク実績csv元!I4070&amp;""</f>
        <v/>
      </c>
      <c r="F4070" t="str">
        <f>タスク実績csv元!D4070</f>
        <v>SPTP030連携実施</v>
      </c>
      <c r="G4070" t="str">
        <f t="shared" si="63"/>
        <v>INSERT INTO task_achivement(task_no,achive_date,end_time,start_time,task_detail,memo)VALUES('{55b7e8b0-b3fd-40ca-ae88-05da1bdf35f8}','2023/04/10','2023/04/10 10:00:00','2023/04/10 09:45:00','','SPTP030連携実施');</v>
      </c>
    </row>
    <row r="4071" spans="1:7">
      <c r="A4071" s="48" t="str">
        <f>_xlfn.XLOOKUP(_xlfn.XLOOKUP(MID(タスク実績csv元!C4071,1,SEARCH(":",タスク実績csv元!C4071)-1),リスト!F:F,リスト!G:G)&amp;MID(タスク実績csv元!C4071,SEARCH(":",タスク実績csv元!C4071),999),タスクDB!K:K,タスクDB!A:A)</f>
        <v>{eccefbf1-a852-44a0-af6a-c2c31b42f737}</v>
      </c>
      <c r="B4071" s="11">
        <f>タスク実績csv元!A4071</f>
        <v>45026</v>
      </c>
      <c r="C4071" s="54">
        <f>タスク実績csv元!F4071</f>
        <v>0.46875</v>
      </c>
      <c r="D4071" s="54">
        <f>タスク実績csv元!E4071</f>
        <v>0.41666666666666669</v>
      </c>
      <c r="E4071" t="str">
        <f>タスク実績csv元!I4071&amp;""</f>
        <v/>
      </c>
      <c r="F4071" t="str">
        <f>タスク実績csv元!D4071</f>
        <v>全体PJ把握(全員)</v>
      </c>
      <c r="G4071" t="str">
        <f t="shared" si="63"/>
        <v>INSERT INTO task_achivement(task_no,achive_date,end_time,start_time,task_detail,memo)VALUES('{eccefbf1-a852-44a0-af6a-c2c31b42f737}','2023/04/10','2023/04/10 11:15:00','2023/04/10 10:00:00','','全体PJ把握(全員)');</v>
      </c>
    </row>
    <row r="4072" spans="1:7">
      <c r="A4072" s="48" t="str">
        <f>_xlfn.XLOOKUP(_xlfn.XLOOKUP(MID(タスク実績csv元!C4072,1,SEARCH(":",タスク実績csv元!C4072)-1),リスト!F:F,リスト!G:G)&amp;MID(タスク実績csv元!C4072,SEARCH(":",タスク実績csv元!C4072),999),タスクDB!K:K,タスクDB!A:A)</f>
        <v>{3c725e9b-a684-46d8-88fb-086261f2dbe6}</v>
      </c>
      <c r="B4072" s="11">
        <f>タスク実績csv元!A4072</f>
        <v>45026</v>
      </c>
      <c r="C4072" s="54">
        <f>タスク実績csv元!F4072</f>
        <v>0.47916666666666669</v>
      </c>
      <c r="D4072" s="54">
        <f>タスク実績csv元!E4072</f>
        <v>0.46875</v>
      </c>
      <c r="E4072" t="str">
        <f>タスク実績csv元!I4072&amp;""</f>
        <v/>
      </c>
      <c r="F4072" t="str">
        <f>タスク実績csv元!D4072</f>
        <v>証明書更新</v>
      </c>
      <c r="G4072" t="str">
        <f t="shared" si="63"/>
        <v>INSERT INTO task_achivement(task_no,achive_date,end_time,start_time,task_detail,memo)VALUES('{3c725e9b-a684-46d8-88fb-086261f2dbe6}','2023/04/10','2023/04/10 11:30:00','2023/04/10 11:15:00','','証明書更新');</v>
      </c>
    </row>
    <row r="4073" spans="1:7">
      <c r="A4073" s="48" t="str">
        <f>_xlfn.XLOOKUP(_xlfn.XLOOKUP(MID(タスク実績csv元!C4073,1,SEARCH(":",タスク実績csv元!C4073)-1),リスト!F:F,リスト!G:G)&amp;MID(タスク実績csv元!C4073,SEARCH(":",タスク実績csv元!C4073),999),タスクDB!K:K,タスクDB!A:A)</f>
        <v>{1364ffab-d0f2-41d6-9eab-c1e1da536e69}</v>
      </c>
      <c r="B4073" s="11">
        <f>タスク実績csv元!A4073</f>
        <v>45026</v>
      </c>
      <c r="C4073" s="54">
        <f>タスク実績csv元!F4073</f>
        <v>0.48958333333333331</v>
      </c>
      <c r="D4073" s="54">
        <f>タスク実績csv元!E4073</f>
        <v>0.47916666666666669</v>
      </c>
      <c r="E4073" t="str">
        <f>タスク実績csv元!I4073&amp;""</f>
        <v/>
      </c>
      <c r="F4073" t="str">
        <f>タスク実績csv元!D4073</f>
        <v>木村君作業依頼</v>
      </c>
      <c r="G4073" t="str">
        <f t="shared" si="63"/>
        <v>INSERT INTO task_achivement(task_no,achive_date,end_time,start_time,task_detail,memo)VALUES('{1364ffab-d0f2-41d6-9eab-c1e1da536e69}','2023/04/10','2023/04/10 11:45:00','2023/04/10 11:30:00','','木村君作業依頼');</v>
      </c>
    </row>
    <row r="4074" spans="1:7">
      <c r="A4074" s="48" t="str">
        <f>_xlfn.XLOOKUP(_xlfn.XLOOKUP(MID(タスク実績csv元!C4074,1,SEARCH(":",タスク実績csv元!C4074)-1),リスト!F:F,リスト!G:G)&amp;MID(タスク実績csv元!C4074,SEARCH(":",タスク実績csv元!C4074),999),タスクDB!K:K,タスクDB!A:A)</f>
        <v>{fa1d15a7-0fa5-46a0-b2a9-9b86fd9480ff}</v>
      </c>
      <c r="B4074" s="11">
        <f>タスク実績csv元!A4074</f>
        <v>45026</v>
      </c>
      <c r="C4074" s="54">
        <f>タスク実績csv元!F4074</f>
        <v>0.5</v>
      </c>
      <c r="D4074" s="54">
        <f>タスク実績csv元!E4074</f>
        <v>0.48958333333333331</v>
      </c>
      <c r="E4074" t="str">
        <f>タスク実績csv元!I4074&amp;""</f>
        <v/>
      </c>
      <c r="F4074" t="str">
        <f>タスク実績csv元!D4074</f>
        <v>共通設計部分の整理依頼(小椋)</v>
      </c>
      <c r="G4074" t="str">
        <f t="shared" si="63"/>
        <v>INSERT INTO task_achivement(task_no,achive_date,end_time,start_time,task_detail,memo)VALUES('{fa1d15a7-0fa5-46a0-b2a9-9b86fd9480ff}','2023/04/10','2023/04/10 12:00:00','2023/04/10 11:45:00','','共通設計部分の整理依頼(小椋)');</v>
      </c>
    </row>
    <row r="4075" spans="1:7">
      <c r="A4075" s="48" t="str">
        <f>_xlfn.XLOOKUP(_xlfn.XLOOKUP(MID(タスク実績csv元!C4075,1,SEARCH(":",タスク実績csv元!C4075)-1),リスト!F:F,リスト!G:G)&amp;MID(タスク実績csv元!C4075,SEARCH(":",タスク実績csv元!C4075),999),タスクDB!K:K,タスクDB!A:A)</f>
        <v>{1364ffab-d0f2-41d6-9eab-c1e1da536e69}</v>
      </c>
      <c r="B4075" s="11">
        <f>タスク実績csv元!A4075</f>
        <v>45026</v>
      </c>
      <c r="C4075" s="54">
        <f>タスク実績csv元!F4075</f>
        <v>0.57638888888888895</v>
      </c>
      <c r="D4075" s="54">
        <f>タスク実績csv元!E4075</f>
        <v>0.54166666666666663</v>
      </c>
      <c r="E4075" t="str">
        <f>タスク実績csv元!I4075&amp;""</f>
        <v/>
      </c>
      <c r="F4075" t="str">
        <f>タスク実績csv元!D4075</f>
        <v>木村君作業依頼(KANSAI_TD_IPPAN-432 H271Z05_FieldServiceログ取得の異常終了)</v>
      </c>
      <c r="G4075" t="str">
        <f t="shared" si="63"/>
        <v>INSERT INTO task_achivement(task_no,achive_date,end_time,start_time,task_detail,memo)VALUES('{1364ffab-d0f2-41d6-9eab-c1e1da536e69}','2023/04/10','2023/04/10 13:50:00','2023/04/10 13:00:00','','木村君作業依頼(KANSAI_TD_IPPAN-432 H271Z05_FieldServiceログ取得の異常終了)');</v>
      </c>
    </row>
    <row r="4076" spans="1:7">
      <c r="A4076" s="48" t="str">
        <f>_xlfn.XLOOKUP(_xlfn.XLOOKUP(MID(タスク実績csv元!C4076,1,SEARCH(":",タスク実績csv元!C4076)-1),リスト!F:F,リスト!G:G)&amp;MID(タスク実績csv元!C4076,SEARCH(":",タスク実績csv元!C4076),999),タスクDB!K:K,タスクDB!A:A)</f>
        <v>{eccefbf1-a852-44a0-af6a-c2c31b42f737}</v>
      </c>
      <c r="B4076" s="11">
        <f>タスク実績csv元!A4076</f>
        <v>45026</v>
      </c>
      <c r="C4076" s="54">
        <f>タスク実績csv元!F4076</f>
        <v>0.8125</v>
      </c>
      <c r="D4076" s="54">
        <f>タスク実績csv元!E4076</f>
        <v>0.57638888888888895</v>
      </c>
      <c r="E4076" t="str">
        <f>タスク実績csv元!I4076&amp;""</f>
        <v/>
      </c>
      <c r="F4076" t="str">
        <f>タスク実績csv元!D4076</f>
        <v>全体PJ把握・整理(高山、松原)</v>
      </c>
      <c r="G4076" t="str">
        <f t="shared" si="63"/>
        <v>INSERT INTO task_achivement(task_no,achive_date,end_time,start_time,task_detail,memo)VALUES('{eccefbf1-a852-44a0-af6a-c2c31b42f737}','2023/04/10','2023/04/10 19:30:00','2023/04/10 13:50:00','','全体PJ把握・整理(高山、松原)');</v>
      </c>
    </row>
    <row r="4077" spans="1:7">
      <c r="A4077" s="48" t="str">
        <f>_xlfn.XLOOKUP(_xlfn.XLOOKUP(MID(タスク実績csv元!C4077,1,SEARCH(":",タスク実績csv元!C4077)-1),リスト!F:F,リスト!G:G)&amp;MID(タスク実績csv元!C4077,SEARCH(":",タスク実績csv元!C4077),999),タスクDB!K:K,タスクDB!A:A)</f>
        <v>{d0d80a67-6f4b-4c2c-8010-bd45acbcca47}</v>
      </c>
      <c r="B4077" s="11">
        <f>タスク実績csv元!A4077</f>
        <v>45027</v>
      </c>
      <c r="C4077" s="54">
        <f>タスク実績csv元!F4077</f>
        <v>0.40625</v>
      </c>
      <c r="D4077" s="54">
        <f>タスク実績csv元!E4077</f>
        <v>0.39583333333333331</v>
      </c>
      <c r="E4077" t="str">
        <f>タスク実績csv元!I4077&amp;""</f>
        <v/>
      </c>
      <c r="F4077" t="str">
        <f>タスク実績csv元!D4077</f>
        <v>メール確認</v>
      </c>
      <c r="G4077" t="str">
        <f t="shared" si="63"/>
        <v>INSERT INTO task_achivement(task_no,achive_date,end_time,start_time,task_detail,memo)VALUES('{d0d80a67-6f4b-4c2c-8010-bd45acbcca47}','2023/04/11','2023/04/11 09:45:00','2023/04/11 09:30:00','','メール確認');</v>
      </c>
    </row>
    <row r="4078" spans="1:7">
      <c r="A4078" s="48" t="str">
        <f>_xlfn.XLOOKUP(_xlfn.XLOOKUP(MID(タスク実績csv元!C4078,1,SEARCH(":",タスク実績csv元!C4078)-1),リスト!F:F,リスト!G:G)&amp;MID(タスク実績csv元!C4078,SEARCH(":",タスク実績csv元!C4078),999),タスクDB!K:K,タスクDB!A:A)</f>
        <v>{4c39d40d-b35f-4cfa-b549-6c5de24454e2}</v>
      </c>
      <c r="B4078" s="11">
        <f>タスク実績csv元!A4078</f>
        <v>45027</v>
      </c>
      <c r="C4078" s="54">
        <f>タスク実績csv元!F4078</f>
        <v>0.41666666666666669</v>
      </c>
      <c r="D4078" s="54">
        <f>タスク実績csv元!E4078</f>
        <v>0.40625</v>
      </c>
      <c r="E4078" t="str">
        <f>タスク実績csv元!I4078&amp;""</f>
        <v/>
      </c>
      <c r="F4078" t="str">
        <f>タスク実績csv元!D4078</f>
        <v>朝会</v>
      </c>
      <c r="G4078" t="str">
        <f t="shared" si="63"/>
        <v>INSERT INTO task_achivement(task_no,achive_date,end_time,start_time,task_detail,memo)VALUES('{4c39d40d-b35f-4cfa-b549-6c5de24454e2}','2023/04/11','2023/04/11 10:00:00','2023/04/11 09:45:00','','朝会');</v>
      </c>
    </row>
    <row r="4079" spans="1:7">
      <c r="A4079" s="48" t="str">
        <f>_xlfn.XLOOKUP(_xlfn.XLOOKUP(MID(タスク実績csv元!C4079,1,SEARCH(":",タスク実績csv元!C4079)-1),リスト!F:F,リスト!G:G)&amp;MID(タスク実績csv元!C4079,SEARCH(":",タスク実績csv元!C4079),999),タスクDB!K:K,タスクDB!A:A)</f>
        <v>{8bf29be6-00eb-4704-99d7-d935cf00aff3}</v>
      </c>
      <c r="B4079" s="11">
        <f>タスク実績csv元!A4079</f>
        <v>45027</v>
      </c>
      <c r="C4079" s="54">
        <f>タスク実績csv元!F4079</f>
        <v>0.45833333333333331</v>
      </c>
      <c r="D4079" s="54">
        <f>タスク実績csv元!E4079</f>
        <v>0.41666666666666669</v>
      </c>
      <c r="E4079" t="str">
        <f>タスク実績csv元!I4079&amp;""</f>
        <v/>
      </c>
      <c r="F4079" t="str">
        <f>タスク実績csv元!D4079</f>
        <v>3社定例</v>
      </c>
      <c r="G4079" t="str">
        <f t="shared" si="63"/>
        <v>INSERT INTO task_achivement(task_no,achive_date,end_time,start_time,task_detail,memo)VALUES('{8bf29be6-00eb-4704-99d7-d935cf00aff3}','2023/04/11','2023/04/11 11:00:00','2023/04/11 10:00:00','','3社定例');</v>
      </c>
    </row>
    <row r="4080" spans="1:7">
      <c r="A4080" s="48" t="str">
        <f>_xlfn.XLOOKUP(_xlfn.XLOOKUP(MID(タスク実績csv元!C4080,1,SEARCH(":",タスク実績csv元!C4080)-1),リスト!F:F,リスト!G:G)&amp;MID(タスク実績csv元!C4080,SEARCH(":",タスク実績csv元!C4080),999),タスクDB!K:K,タスクDB!A:A)</f>
        <v>{eccefbf1-a852-44a0-af6a-c2c31b42f737}</v>
      </c>
      <c r="B4080" s="11">
        <f>タスク実績csv元!A4080</f>
        <v>45027</v>
      </c>
      <c r="C4080" s="54">
        <f>タスク実績csv元!F4080</f>
        <v>0.4861111111111111</v>
      </c>
      <c r="D4080" s="54">
        <f>タスク実績csv元!E4080</f>
        <v>0.45833333333333331</v>
      </c>
      <c r="E4080" t="str">
        <f>タスク実績csv元!I4080&amp;""</f>
        <v/>
      </c>
      <c r="F4080" t="str">
        <f>タスク実績csv元!D4080</f>
        <v>状況共有(SITメンバー全員)</v>
      </c>
      <c r="G4080" t="str">
        <f t="shared" si="63"/>
        <v>INSERT INTO task_achivement(task_no,achive_date,end_time,start_time,task_detail,memo)VALUES('{eccefbf1-a852-44a0-af6a-c2c31b42f737}','2023/04/11','2023/04/11 11:40:00','2023/04/11 11:00:00','','状況共有(SITメンバー全員)');</v>
      </c>
    </row>
    <row r="4081" spans="1:7">
      <c r="A4081" s="48" t="str">
        <f>_xlfn.XLOOKUP(_xlfn.XLOOKUP(MID(タスク実績csv元!C4081,1,SEARCH(":",タスク実績csv元!C4081)-1),リスト!F:F,リスト!G:G)&amp;MID(タスク実績csv元!C4081,SEARCH(":",タスク実績csv元!C4081),999),タスクDB!K:K,タスクDB!A:A)</f>
        <v>{eccefbf1-a852-44a0-af6a-c2c31b42f737}</v>
      </c>
      <c r="B4081" s="11">
        <f>タスク実績csv元!A4081</f>
        <v>45027</v>
      </c>
      <c r="C4081" s="54">
        <f>タスク実績csv元!F4081</f>
        <v>0.5</v>
      </c>
      <c r="D4081" s="54">
        <f>タスク実績csv元!E4081</f>
        <v>0.4861111111111111</v>
      </c>
      <c r="E4081" t="str">
        <f>タスク実績csv元!I4081&amp;""</f>
        <v/>
      </c>
      <c r="F4081" t="str">
        <f>タスク実績csv元!D4081</f>
        <v>共有処理整理状況確認(小椋)</v>
      </c>
      <c r="G4081" t="str">
        <f t="shared" si="63"/>
        <v>INSERT INTO task_achivement(task_no,achive_date,end_time,start_time,task_detail,memo)VALUES('{eccefbf1-a852-44a0-af6a-c2c31b42f737}','2023/04/11','2023/04/11 12:00:00','2023/04/11 11:40:00','','共有処理整理状況確認(小椋)');</v>
      </c>
    </row>
    <row r="4082" spans="1:7">
      <c r="A4082" s="48" t="str">
        <f>_xlfn.XLOOKUP(_xlfn.XLOOKUP(MID(タスク実績csv元!C4082,1,SEARCH(":",タスク実績csv元!C4082)-1),リスト!F:F,リスト!G:G)&amp;MID(タスク実績csv元!C4082,SEARCH(":",タスク実績csv元!C4082),999),タスクDB!K:K,タスクDB!A:A)</f>
        <v>{4c39d40d-b35f-4cfa-b549-6c5de24454e2}</v>
      </c>
      <c r="B4082" s="11">
        <f>タスク実績csv元!A4082</f>
        <v>45027</v>
      </c>
      <c r="C4082" s="54">
        <f>タスク実績csv元!F4082</f>
        <v>0.5625</v>
      </c>
      <c r="D4082" s="54">
        <f>タスク実績csv元!E4082</f>
        <v>0.54166666666666663</v>
      </c>
      <c r="E4082" t="str">
        <f>タスク実績csv元!I4082&amp;""</f>
        <v/>
      </c>
      <c r="F4082" t="str">
        <f>タスク実績csv元!D4082</f>
        <v>期初面談(高山)</v>
      </c>
      <c r="G4082" t="str">
        <f t="shared" si="63"/>
        <v>INSERT INTO task_achivement(task_no,achive_date,end_time,start_time,task_detail,memo)VALUES('{4c39d40d-b35f-4cfa-b549-6c5de24454e2}','2023/04/11','2023/04/11 13:30:00','2023/04/11 13:00:00','','期初面談(高山)');</v>
      </c>
    </row>
    <row r="4083" spans="1:7">
      <c r="A4083" s="48" t="str">
        <f>_xlfn.XLOOKUP(_xlfn.XLOOKUP(MID(タスク実績csv元!C4083,1,SEARCH(":",タスク実績csv元!C4083)-1),リスト!F:F,リスト!G:G)&amp;MID(タスク実績csv元!C4083,SEARCH(":",タスク実績csv元!C4083),999),タスクDB!K:K,タスクDB!A:A)</f>
        <v>{1364ffab-d0f2-41d6-9eab-c1e1da536e69}</v>
      </c>
      <c r="B4083" s="11">
        <f>タスク実績csv元!A4083</f>
        <v>45027</v>
      </c>
      <c r="C4083" s="54">
        <f>タスク実績csv元!F4083</f>
        <v>0.57291666666666663</v>
      </c>
      <c r="D4083" s="54">
        <f>タスク実績csv元!E4083</f>
        <v>0.5625</v>
      </c>
      <c r="E4083" t="str">
        <f>タスク実績csv元!I4083&amp;""</f>
        <v/>
      </c>
      <c r="F4083" t="str">
        <f>タスク実績csv元!D4083</f>
        <v>課題対応(KANSAI_TD_IPPAN-431 H271Z01_FS添付ファイル削除の異常終了)</v>
      </c>
      <c r="G4083" t="str">
        <f t="shared" si="63"/>
        <v>INSERT INTO task_achivement(task_no,achive_date,end_time,start_time,task_detail,memo)VALUES('{1364ffab-d0f2-41d6-9eab-c1e1da536e69}','2023/04/11','2023/04/11 13:45:00','2023/04/11 13:30:00','','課題対応(KANSAI_TD_IPPAN-431 H271Z01_FS添付ファイル削除の異常終了)');</v>
      </c>
    </row>
    <row r="4084" spans="1:7">
      <c r="A4084" s="48" t="str">
        <f>_xlfn.XLOOKUP(_xlfn.XLOOKUP(MID(タスク実績csv元!C4084,1,SEARCH(":",タスク実績csv元!C4084)-1),リスト!F:F,リスト!G:G)&amp;MID(タスク実績csv元!C4084,SEARCH(":",タスク実績csv元!C4084),999),タスクDB!K:K,タスクDB!A:A)</f>
        <v>{eccefbf1-a852-44a0-af6a-c2c31b42f737}</v>
      </c>
      <c r="B4084" s="11">
        <f>タスク実績csv元!A4084</f>
        <v>45027</v>
      </c>
      <c r="C4084" s="54">
        <f>タスク実績csv元!F4084</f>
        <v>0.59375</v>
      </c>
      <c r="D4084" s="54">
        <f>タスク実績csv元!E4084</f>
        <v>0.57291666666666663</v>
      </c>
      <c r="E4084" t="str">
        <f>タスク実績csv元!I4084&amp;""</f>
        <v/>
      </c>
      <c r="F4084" t="str">
        <f>タスク実績csv元!D4084</f>
        <v>作業依頼(原田)</v>
      </c>
      <c r="G4084" t="str">
        <f t="shared" si="63"/>
        <v>INSERT INTO task_achivement(task_no,achive_date,end_time,start_time,task_detail,memo)VALUES('{eccefbf1-a852-44a0-af6a-c2c31b42f737}','2023/04/11','2023/04/11 14:15:00','2023/04/11 13:45:00','','作業依頼(原田)');</v>
      </c>
    </row>
    <row r="4085" spans="1:7">
      <c r="A4085" s="48" t="str">
        <f>_xlfn.XLOOKUP(_xlfn.XLOOKUP(MID(タスク実績csv元!C4085,1,SEARCH(":",タスク実績csv元!C4085)-1),リスト!F:F,リスト!G:G)&amp;MID(タスク実績csv元!C4085,SEARCH(":",タスク実績csv元!C4085),999),タスクDB!K:K,タスクDB!A:A)</f>
        <v>{eccefbf1-a852-44a0-af6a-c2c31b42f737}</v>
      </c>
      <c r="B4085" s="11">
        <f>タスク実績csv元!A4085</f>
        <v>45027</v>
      </c>
      <c r="C4085" s="54">
        <f>タスク実績csv元!F4085</f>
        <v>0.625</v>
      </c>
      <c r="D4085" s="54">
        <f>タスク実績csv元!E4085</f>
        <v>0.59375</v>
      </c>
      <c r="E4085" t="str">
        <f>タスク実績csv元!I4085&amp;""</f>
        <v/>
      </c>
      <c r="F4085" t="str">
        <f>タスク実績csv元!D4085</f>
        <v>作業依頼(福井)</v>
      </c>
      <c r="G4085" t="str">
        <f t="shared" si="63"/>
        <v>INSERT INTO task_achivement(task_no,achive_date,end_time,start_time,task_detail,memo)VALUES('{eccefbf1-a852-44a0-af6a-c2c31b42f737}','2023/04/11','2023/04/11 15:00:00','2023/04/11 14:15:00','','作業依頼(福井)');</v>
      </c>
    </row>
    <row r="4086" spans="1:7">
      <c r="A4086" s="48" t="str">
        <f>_xlfn.XLOOKUP(_xlfn.XLOOKUP(MID(タスク実績csv元!C4086,1,SEARCH(":",タスク実績csv元!C4086)-1),リスト!F:F,リスト!G:G)&amp;MID(タスク実績csv元!C4086,SEARCH(":",タスク実績csv元!C4086),999),タスクDB!K:K,タスクDB!A:A)</f>
        <v>{1364ffab-d0f2-41d6-9eab-c1e1da536e69}</v>
      </c>
      <c r="B4086" s="11">
        <f>タスク実績csv元!A4086</f>
        <v>45027</v>
      </c>
      <c r="C4086" s="54">
        <f>タスク実績csv元!F4086</f>
        <v>0.64583333333333337</v>
      </c>
      <c r="D4086" s="54">
        <f>タスク実績csv元!E4086</f>
        <v>0.625</v>
      </c>
      <c r="E4086" t="str">
        <f>タスク実績csv元!I4086&amp;""</f>
        <v/>
      </c>
      <c r="F4086" t="str">
        <f>タスク実績csv元!D4086</f>
        <v>保守作業対応</v>
      </c>
      <c r="G4086" t="str">
        <f t="shared" si="63"/>
        <v>INSERT INTO task_achivement(task_no,achive_date,end_time,start_time,task_detail,memo)VALUES('{1364ffab-d0f2-41d6-9eab-c1e1da536e69}','2023/04/11','2023/04/11 15:30:00','2023/04/11 15:00:00','','保守作業対応');</v>
      </c>
    </row>
    <row r="4087" spans="1:7">
      <c r="A4087" s="48" t="str">
        <f>_xlfn.XLOOKUP(_xlfn.XLOOKUP(MID(タスク実績csv元!C4087,1,SEARCH(":",タスク実績csv元!C4087)-1),リスト!F:F,リスト!G:G)&amp;MID(タスク実績csv元!C4087,SEARCH(":",タスク実績csv元!C4087),999),タスクDB!K:K,タスクDB!A:A)</f>
        <v>{eccefbf1-a852-44a0-af6a-c2c31b42f737}</v>
      </c>
      <c r="B4087" s="11">
        <f>タスク実績csv元!A4087</f>
        <v>45027</v>
      </c>
      <c r="C4087" s="54">
        <f>タスク実績csv元!F4087</f>
        <v>0.66666666666666663</v>
      </c>
      <c r="D4087" s="54">
        <f>タスク実績csv元!E4087</f>
        <v>0.64583333333333337</v>
      </c>
      <c r="E4087" t="str">
        <f>タスク実績csv元!I4087&amp;""</f>
        <v/>
      </c>
      <c r="F4087" t="str">
        <f>タスク実績csv元!D4087</f>
        <v>デモ事前打ち合わせ</v>
      </c>
      <c r="G4087" t="str">
        <f t="shared" si="63"/>
        <v>INSERT INTO task_achivement(task_no,achive_date,end_time,start_time,task_detail,memo)VALUES('{eccefbf1-a852-44a0-af6a-c2c31b42f737}','2023/04/11','2023/04/11 16:00:00','2023/04/11 15:30:00','','デモ事前打ち合わせ');</v>
      </c>
    </row>
    <row r="4088" spans="1:7">
      <c r="A4088" s="48" t="str">
        <f>_xlfn.XLOOKUP(_xlfn.XLOOKUP(MID(タスク実績csv元!C4088,1,SEARCH(":",タスク実績csv元!C4088)-1),リスト!F:F,リスト!G:G)&amp;MID(タスク実績csv元!C4088,SEARCH(":",タスク実績csv元!C4088),999),タスクDB!K:K,タスクDB!A:A)</f>
        <v>{eccefbf1-a852-44a0-af6a-c2c31b42f737}</v>
      </c>
      <c r="B4088" s="11">
        <f>タスク実績csv元!A4088</f>
        <v>45027</v>
      </c>
      <c r="C4088" s="54">
        <f>タスク実績csv元!F4088</f>
        <v>0.70833333333333337</v>
      </c>
      <c r="D4088" s="54">
        <f>タスク実績csv元!E4088</f>
        <v>0.66666666666666663</v>
      </c>
      <c r="E4088" t="str">
        <f>タスク実績csv元!I4088&amp;""</f>
        <v/>
      </c>
      <c r="F4088" t="str">
        <f>タスク実績csv元!D4088</f>
        <v>デモ</v>
      </c>
      <c r="G4088" t="str">
        <f t="shared" si="63"/>
        <v>INSERT INTO task_achivement(task_no,achive_date,end_time,start_time,task_detail,memo)VALUES('{eccefbf1-a852-44a0-af6a-c2c31b42f737}','2023/04/11','2023/04/11 17:00:00','2023/04/11 16:00:00','','デモ');</v>
      </c>
    </row>
    <row r="4089" spans="1:7">
      <c r="A4089" s="48" t="str">
        <f>_xlfn.XLOOKUP(_xlfn.XLOOKUP(MID(タスク実績csv元!C4089,1,SEARCH(":",タスク実績csv元!C4089)-1),リスト!F:F,リスト!G:G)&amp;MID(タスク実績csv元!C4089,SEARCH(":",タスク実績csv元!C4089),999),タスクDB!K:K,タスクDB!A:A)</f>
        <v>{8bf29be6-00eb-4704-99d7-d935cf00aff3}</v>
      </c>
      <c r="B4089" s="11">
        <f>タスク実績csv元!A4089</f>
        <v>45027</v>
      </c>
      <c r="C4089" s="54">
        <f>タスク実績csv元!F4089</f>
        <v>0.72916666666666663</v>
      </c>
      <c r="D4089" s="54">
        <f>タスク実績csv元!E4089</f>
        <v>0.70833333333333337</v>
      </c>
      <c r="E4089" t="str">
        <f>タスク実績csv元!I4089&amp;""</f>
        <v/>
      </c>
      <c r="F4089" t="str">
        <f>タスク実績csv元!D4089</f>
        <v>SIT進捗打合せ</v>
      </c>
      <c r="G4089" t="str">
        <f t="shared" si="63"/>
        <v>INSERT INTO task_achivement(task_no,achive_date,end_time,start_time,task_detail,memo)VALUES('{8bf29be6-00eb-4704-99d7-d935cf00aff3}','2023/04/11','2023/04/11 17:30:00','2023/04/11 17:00:00','','SIT進捗打合せ');</v>
      </c>
    </row>
    <row r="4090" spans="1:7">
      <c r="A4090" s="48" t="str">
        <f>_xlfn.XLOOKUP(_xlfn.XLOOKUP(MID(タスク実績csv元!C4090,1,SEARCH(":",タスク実績csv元!C4090)-1),リスト!F:F,リスト!G:G)&amp;MID(タスク実績csv元!C4090,SEARCH(":",タスク実績csv元!C4090),999),タスクDB!K:K,タスクDB!A:A)</f>
        <v>{eccefbf1-a852-44a0-af6a-c2c31b42f737}</v>
      </c>
      <c r="B4090" s="11">
        <f>タスク実績csv元!A4090</f>
        <v>45027</v>
      </c>
      <c r="C4090" s="54">
        <f>タスク実績csv元!F4090</f>
        <v>0.75</v>
      </c>
      <c r="D4090" s="54">
        <f>タスク実績csv元!E4090</f>
        <v>0.72916666666666663</v>
      </c>
      <c r="E4090" t="str">
        <f>タスク実績csv元!I4090&amp;""</f>
        <v/>
      </c>
      <c r="F4090" t="str">
        <f>タスク実績csv元!D4090</f>
        <v>デモ</v>
      </c>
      <c r="G4090" t="str">
        <f t="shared" si="63"/>
        <v>INSERT INTO task_achivement(task_no,achive_date,end_time,start_time,task_detail,memo)VALUES('{eccefbf1-a852-44a0-af6a-c2c31b42f737}','2023/04/11','2023/04/11 18:00:00','2023/04/11 17:30:00','','デモ');</v>
      </c>
    </row>
    <row r="4091" spans="1:7">
      <c r="A4091" s="48" t="str">
        <f>_xlfn.XLOOKUP(_xlfn.XLOOKUP(MID(タスク実績csv元!C4091,1,SEARCH(":",タスク実績csv元!C4091)-1),リスト!F:F,リスト!G:G)&amp;MID(タスク実績csv元!C4091,SEARCH(":",タスク実績csv元!C4091),999),タスクDB!K:K,タスクDB!A:A)</f>
        <v>{174424ef-9069-4fbb-b50f-0cbcb928f44d}</v>
      </c>
      <c r="B4091" s="11">
        <f>タスク実績csv元!A4091</f>
        <v>45027</v>
      </c>
      <c r="C4091" s="54">
        <f>タスク実績csv元!F4091</f>
        <v>0.86458333333333337</v>
      </c>
      <c r="D4091" s="54">
        <f>タスク実績csv元!E4091</f>
        <v>0.85416666666666663</v>
      </c>
      <c r="E4091" t="str">
        <f>タスク実績csv元!I4091&amp;""</f>
        <v/>
      </c>
      <c r="F4091" t="str">
        <f>タスク実績csv元!D4091</f>
        <v>準備</v>
      </c>
      <c r="G4091" t="str">
        <f t="shared" si="63"/>
        <v>INSERT INTO task_achivement(task_no,achive_date,end_time,start_time,task_detail,memo)VALUES('{174424ef-9069-4fbb-b50f-0cbcb928f44d}','2023/04/11','2023/04/11 20:45:00','2023/04/11 20:30:00','','準備');</v>
      </c>
    </row>
    <row r="4092" spans="1:7">
      <c r="A4092" s="48" t="str">
        <f>_xlfn.XLOOKUP(_xlfn.XLOOKUP(MID(タスク実績csv元!C4092,1,SEARCH(":",タスク実績csv元!C4092)-1),リスト!F:F,リスト!G:G)&amp;MID(タスク実績csv元!C4092,SEARCH(":",タスク実績csv元!C4092),999),タスクDB!K:K,タスクDB!A:A)</f>
        <v>{55b7e8b0-b3fd-40ca-ae88-05da1bdf35f8}</v>
      </c>
      <c r="B4092" s="11">
        <f>タスク実績csv元!A4092</f>
        <v>45027</v>
      </c>
      <c r="C4092" s="54">
        <f>タスク実績csv元!F4092</f>
        <v>0.88541666666666663</v>
      </c>
      <c r="D4092" s="54">
        <f>タスク実績csv元!E4092</f>
        <v>0.86458333333333337</v>
      </c>
      <c r="E4092" t="str">
        <f>タスク実績csv元!I4092&amp;""</f>
        <v/>
      </c>
      <c r="F4092" t="str">
        <f>タスク実績csv元!D4092</f>
        <v>PTP実施(PTP-000-015従業員立替)</v>
      </c>
      <c r="G4092" t="str">
        <f t="shared" si="63"/>
        <v>INSERT INTO task_achivement(task_no,achive_date,end_time,start_time,task_detail,memo)VALUES('{55b7e8b0-b3fd-40ca-ae88-05da1bdf35f8}','2023/04/11','2023/04/11 21:15:00','2023/04/11 20:45:00','','PTP実施(PTP-000-015従業員立替)');</v>
      </c>
    </row>
    <row r="4093" spans="1:7">
      <c r="A4093" s="48" t="str">
        <f>_xlfn.XLOOKUP(_xlfn.XLOOKUP(MID(タスク実績csv元!C4093,1,SEARCH(":",タスク実績csv元!C4093)-1),リスト!F:F,リスト!G:G)&amp;MID(タスク実績csv元!C4093,SEARCH(":",タスク実績csv元!C4093),999),タスクDB!K:K,タスクDB!A:A)</f>
        <v>{d0d80a67-6f4b-4c2c-8010-bd45acbcca47}</v>
      </c>
      <c r="B4093" s="11">
        <f>タスク実績csv元!A4093</f>
        <v>45028</v>
      </c>
      <c r="C4093" s="54">
        <f>タスク実績csv元!F4093</f>
        <v>0.40625</v>
      </c>
      <c r="D4093" s="54">
        <f>タスク実績csv元!E4093</f>
        <v>0.39583333333333331</v>
      </c>
      <c r="E4093" t="str">
        <f>タスク実績csv元!I4093&amp;""</f>
        <v/>
      </c>
      <c r="F4093" t="str">
        <f>タスク実績csv元!D4093</f>
        <v>メール確認</v>
      </c>
      <c r="G4093" t="str">
        <f t="shared" si="63"/>
        <v>INSERT INTO task_achivement(task_no,achive_date,end_time,start_time,task_detail,memo)VALUES('{d0d80a67-6f4b-4c2c-8010-bd45acbcca47}','2023/04/12','2023/04/12 09:45:00','2023/04/12 09:30:00','','メール確認');</v>
      </c>
    </row>
    <row r="4094" spans="1:7">
      <c r="A4094" s="48" t="str">
        <f>_xlfn.XLOOKUP(_xlfn.XLOOKUP(MID(タスク実績csv元!C4094,1,SEARCH(":",タスク実績csv元!C4094)-1),リスト!F:F,リスト!G:G)&amp;MID(タスク実績csv元!C4094,SEARCH(":",タスク実績csv元!C4094),999),タスクDB!K:K,タスクDB!A:A)</f>
        <v>{4c39d40d-b35f-4cfa-b549-6c5de24454e2}</v>
      </c>
      <c r="B4094" s="11">
        <f>タスク実績csv元!A4094</f>
        <v>45028</v>
      </c>
      <c r="C4094" s="54">
        <f>タスク実績csv元!F4094</f>
        <v>0.41666666666666669</v>
      </c>
      <c r="D4094" s="54">
        <f>タスク実績csv元!E4094</f>
        <v>0.40625</v>
      </c>
      <c r="E4094" t="str">
        <f>タスク実績csv元!I4094&amp;""</f>
        <v/>
      </c>
      <c r="F4094" t="str">
        <f>タスク実績csv元!D4094</f>
        <v>朝会</v>
      </c>
      <c r="G4094" t="str">
        <f t="shared" si="63"/>
        <v>INSERT INTO task_achivement(task_no,achive_date,end_time,start_time,task_detail,memo)VALUES('{4c39d40d-b35f-4cfa-b549-6c5de24454e2}','2023/04/12','2023/04/12 10:00:00','2023/04/12 09:45:00','','朝会');</v>
      </c>
    </row>
    <row r="4095" spans="1:7">
      <c r="A4095" s="48" t="str">
        <f>_xlfn.XLOOKUP(_xlfn.XLOOKUP(MID(タスク実績csv元!C4095,1,SEARCH(":",タスク実績csv元!C4095)-1),リスト!F:F,リスト!G:G)&amp;MID(タスク実績csv元!C4095,SEARCH(":",タスク実績csv元!C4095),999),タスクDB!K:K,タスクDB!A:A)</f>
        <v>{1364ffab-d0f2-41d6-9eab-c1e1da536e69}</v>
      </c>
      <c r="B4095" s="11">
        <f>タスク実績csv元!A4095</f>
        <v>45028</v>
      </c>
      <c r="C4095" s="54">
        <f>タスク実績csv元!F4095</f>
        <v>0.45833333333333331</v>
      </c>
      <c r="D4095" s="54">
        <f>タスク実績csv元!E4095</f>
        <v>0.41666666666666669</v>
      </c>
      <c r="E4095" t="str">
        <f>タスク実績csv元!I4095&amp;""</f>
        <v/>
      </c>
      <c r="F4095" t="str">
        <f>タスク実績csv元!D4095</f>
        <v>課題対応</v>
      </c>
      <c r="G4095" t="str">
        <f t="shared" si="63"/>
        <v>INSERT INTO task_achivement(task_no,achive_date,end_time,start_time,task_detail,memo)VALUES('{1364ffab-d0f2-41d6-9eab-c1e1da536e69}','2023/04/12','2023/04/12 11:00:00','2023/04/12 10:00:00','','課題対応');</v>
      </c>
    </row>
    <row r="4096" spans="1:7">
      <c r="A4096" s="48" t="str">
        <f>_xlfn.XLOOKUP(_xlfn.XLOOKUP(MID(タスク実績csv元!C4096,1,SEARCH(":",タスク実績csv元!C4096)-1),リスト!F:F,リスト!G:G)&amp;MID(タスク実績csv元!C4096,SEARCH(":",タスク実績csv元!C4096),999),タスクDB!K:K,タスクDB!A:A)</f>
        <v>{fa1d15a7-0fa5-46a0-b2a9-9b86fd9480ff}</v>
      </c>
      <c r="B4096" s="11">
        <f>タスク実績csv元!A4096</f>
        <v>45028</v>
      </c>
      <c r="C4096" s="54">
        <f>タスク実績csv元!F4096</f>
        <v>0.47916666666666669</v>
      </c>
      <c r="D4096" s="54">
        <f>タスク実績csv元!E4096</f>
        <v>0.45833333333333331</v>
      </c>
      <c r="E4096" t="str">
        <f>タスク実績csv元!I4096&amp;""</f>
        <v/>
      </c>
      <c r="F4096" t="str">
        <f>タスク実績csv元!D4096</f>
        <v>メール返信</v>
      </c>
      <c r="G4096" t="str">
        <f t="shared" si="63"/>
        <v>INSERT INTO task_achivement(task_no,achive_date,end_time,start_time,task_detail,memo)VALUES('{fa1d15a7-0fa5-46a0-b2a9-9b86fd9480ff}','2023/04/12','2023/04/12 11:30:00','2023/04/12 11:00:00','','メール返信');</v>
      </c>
    </row>
    <row r="4097" spans="1:7">
      <c r="A4097" s="48" t="str">
        <f>_xlfn.XLOOKUP(_xlfn.XLOOKUP(MID(タスク実績csv元!C4097,1,SEARCH(":",タスク実績csv元!C4097)-1),リスト!F:F,リスト!G:G)&amp;MID(タスク実績csv元!C4097,SEARCH(":",タスク実績csv元!C4097),999),タスクDB!K:K,タスクDB!A:A)</f>
        <v>{174424ef-9069-4fbb-b50f-0cbcb928f44d}</v>
      </c>
      <c r="B4097" s="11">
        <f>タスク実績csv元!A4097</f>
        <v>45028</v>
      </c>
      <c r="C4097" s="54">
        <f>タスク実績csv元!F4097</f>
        <v>0.58333333333333337</v>
      </c>
      <c r="D4097" s="54">
        <f>タスク実績csv元!E4097</f>
        <v>0.54166666666666663</v>
      </c>
      <c r="E4097" t="str">
        <f>タスク実績csv元!I4097&amp;""</f>
        <v/>
      </c>
      <c r="F4097" t="str">
        <f>タスク実績csv元!D4097</f>
        <v>打合せ</v>
      </c>
      <c r="G4097" t="str">
        <f t="shared" si="63"/>
        <v>INSERT INTO task_achivement(task_no,achive_date,end_time,start_time,task_detail,memo)VALUES('{174424ef-9069-4fbb-b50f-0cbcb928f44d}','2023/04/12','2023/04/12 14:00:00','2023/04/12 13:00:00','','打合せ');</v>
      </c>
    </row>
    <row r="4098" spans="1:7">
      <c r="A4098" s="48" t="str">
        <f>_xlfn.XLOOKUP(_xlfn.XLOOKUP(MID(タスク実績csv元!C4098,1,SEARCH(":",タスク実績csv元!C4098)-1),リスト!F:F,リスト!G:G)&amp;MID(タスク実績csv元!C4098,SEARCH(":",タスク実績csv元!C4098),999),タスクDB!K:K,タスクDB!A:A)</f>
        <v>{eccefbf1-a852-44a0-af6a-c2c31b42f737}</v>
      </c>
      <c r="B4098" s="11">
        <f>タスク実績csv元!A4098</f>
        <v>45028</v>
      </c>
      <c r="C4098" s="54">
        <f>タスク実績csv元!F4098</f>
        <v>0.61458333333333337</v>
      </c>
      <c r="D4098" s="54">
        <f>タスク実績csv元!E4098</f>
        <v>0.58333333333333337</v>
      </c>
      <c r="E4098" t="str">
        <f>タスク実績csv元!I4098&amp;""</f>
        <v/>
      </c>
      <c r="F4098" t="str">
        <f>タスク実績csv元!D4098</f>
        <v>状況確認(木幡)</v>
      </c>
      <c r="G4098" t="str">
        <f t="shared" si="63"/>
        <v>INSERT INTO task_achivement(task_no,achive_date,end_time,start_time,task_detail,memo)VALUES('{eccefbf1-a852-44a0-af6a-c2c31b42f737}','2023/04/12','2023/04/12 14:45:00','2023/04/12 14:00:00','','状況確認(木幡)');</v>
      </c>
    </row>
    <row r="4099" spans="1:7">
      <c r="A4099" s="48" t="str">
        <f>_xlfn.XLOOKUP(_xlfn.XLOOKUP(MID(タスク実績csv元!C4099,1,SEARCH(":",タスク実績csv元!C4099)-1),リスト!F:F,リスト!G:G)&amp;MID(タスク実績csv元!C4099,SEARCH(":",タスク実績csv元!C4099),999),タスクDB!K:K,タスクDB!A:A)</f>
        <v>{1364ffab-d0f2-41d6-9eab-c1e1da536e69}</v>
      </c>
      <c r="B4099" s="11">
        <f>タスク実績csv元!A4099</f>
        <v>45028</v>
      </c>
      <c r="C4099" s="54">
        <f>タスク実績csv元!F4099</f>
        <v>0.625</v>
      </c>
      <c r="D4099" s="54">
        <f>タスク実績csv元!E4099</f>
        <v>0.61458333333333337</v>
      </c>
      <c r="E4099" t="str">
        <f>タスク実績csv元!I4099&amp;""</f>
        <v/>
      </c>
      <c r="F4099" t="str">
        <f>タスク実績csv元!D4099</f>
        <v>課題整理</v>
      </c>
      <c r="G4099" t="str">
        <f t="shared" ref="G4099:G4162" si="64">IF(B4099=0,"","INSERT INTO task_achivement("&amp;$A$1&amp;","&amp;$B$1&amp;","&amp;$C$1&amp;","&amp;$D$1&amp;","&amp;$E$1&amp;","&amp;$F$1&amp;")VALUES('"&amp;A4099&amp;"',"&amp;IF(B4099="","null","'"&amp;TEXT(B4099,"yyyy/MM/dd")&amp;"'")&amp;","&amp;IF(C4099="","null","'"&amp;TEXT(B4099,"yyyy/MM/dd")&amp;" "&amp;TEXT(C4099,"HH:mm:ss")&amp;"'")&amp;","&amp;IF(D4099="","null","'"&amp;TEXT(B4099,"yyyy/MM/dd")&amp;" "&amp;TEXT(D4099,"HH:mm:ss")&amp;"'")&amp;",'"&amp;E4099&amp;"','"&amp;F4099&amp;"');")</f>
        <v>INSERT INTO task_achivement(task_no,achive_date,end_time,start_time,task_detail,memo)VALUES('{1364ffab-d0f2-41d6-9eab-c1e1da536e69}','2023/04/12','2023/04/12 15:00:00','2023/04/12 14:45:00','','課題整理');</v>
      </c>
    </row>
    <row r="4100" spans="1:7">
      <c r="A4100" s="48" t="str">
        <f>_xlfn.XLOOKUP(_xlfn.XLOOKUP(MID(タスク実績csv元!C4100,1,SEARCH(":",タスク実績csv元!C4100)-1),リスト!F:F,リスト!G:G)&amp;MID(タスク実績csv元!C4100,SEARCH(":",タスク実績csv元!C4100),999),タスクDB!K:K,タスクDB!A:A)</f>
        <v>{eccefbf1-a852-44a0-af6a-c2c31b42f737}</v>
      </c>
      <c r="B4100" s="11">
        <f>タスク実績csv元!A4100</f>
        <v>45028</v>
      </c>
      <c r="C4100" s="54">
        <f>タスク実績csv元!F4100</f>
        <v>0.70833333333333337</v>
      </c>
      <c r="D4100" s="54">
        <f>タスク実績csv元!E4100</f>
        <v>0.625</v>
      </c>
      <c r="E4100" t="str">
        <f>タスク実績csv元!I4100&amp;""</f>
        <v/>
      </c>
      <c r="F4100" t="str">
        <f>タスク実績csv元!D4100</f>
        <v>デモ</v>
      </c>
      <c r="G4100" t="str">
        <f t="shared" si="64"/>
        <v>INSERT INTO task_achivement(task_no,achive_date,end_time,start_time,task_detail,memo)VALUES('{eccefbf1-a852-44a0-af6a-c2c31b42f737}','2023/04/12','2023/04/12 17:00:00','2023/04/12 15:00:00','','デモ');</v>
      </c>
    </row>
    <row r="4101" spans="1:7">
      <c r="A4101" s="48" t="str">
        <f>_xlfn.XLOOKUP(_xlfn.XLOOKUP(MID(タスク実績csv元!C4101,1,SEARCH(":",タスク実績csv元!C4101)-1),リスト!F:F,リスト!G:G)&amp;MID(タスク実績csv元!C4101,SEARCH(":",タスク実績csv元!C4101),999),タスクDB!K:K,タスクDB!A:A)</f>
        <v>{57c15cf3-7344-4d0a-8f15-310ba940f976}</v>
      </c>
      <c r="B4101" s="11">
        <f>タスク実績csv元!A4101</f>
        <v>45028</v>
      </c>
      <c r="C4101" s="54">
        <f>タスク実績csv元!F4101</f>
        <v>0.75</v>
      </c>
      <c r="D4101" s="54">
        <f>タスク実績csv元!E4101</f>
        <v>0.70833333333333337</v>
      </c>
      <c r="E4101" t="str">
        <f>タスク実績csv元!I4101&amp;""</f>
        <v/>
      </c>
      <c r="F4101" t="str">
        <f>タスク実績csv元!D4101</f>
        <v>プロジェクトにおける担務と見積WS改修</v>
      </c>
      <c r="G4101" t="str">
        <f t="shared" si="64"/>
        <v>INSERT INTO task_achivement(task_no,achive_date,end_time,start_time,task_detail,memo)VALUES('{57c15cf3-7344-4d0a-8f15-310ba940f976}','2023/04/12','2023/04/12 18:00:00','2023/04/12 17:00:00','','プロジェクトにおける担務と見積WS改修');</v>
      </c>
    </row>
    <row r="4102" spans="1:7">
      <c r="A4102" s="48" t="str">
        <f>_xlfn.XLOOKUP(_xlfn.XLOOKUP(MID(タスク実績csv元!C4102,1,SEARCH(":",タスク実績csv元!C4102)-1),リスト!F:F,リスト!G:G)&amp;MID(タスク実績csv元!C4102,SEARCH(":",タスク実績csv元!C4102),999),タスクDB!K:K,タスクDB!A:A)</f>
        <v>{55b7e8b0-b3fd-40ca-ae88-05da1bdf35f8}</v>
      </c>
      <c r="B4102" s="11">
        <f>タスク実績csv元!A4102</f>
        <v>45028</v>
      </c>
      <c r="C4102" s="54">
        <f>タスク実績csv元!F4102</f>
        <v>0.76388888888888884</v>
      </c>
      <c r="D4102" s="54">
        <f>タスク実績csv元!E4102</f>
        <v>0.75</v>
      </c>
      <c r="E4102" t="str">
        <f>タスク実績csv元!I4102&amp;""</f>
        <v/>
      </c>
      <c r="F4102" t="str">
        <f>タスク実績csv元!D4102</f>
        <v>進め方検討</v>
      </c>
      <c r="G4102" t="str">
        <f t="shared" si="64"/>
        <v>INSERT INTO task_achivement(task_no,achive_date,end_time,start_time,task_detail,memo)VALUES('{55b7e8b0-b3fd-40ca-ae88-05da1bdf35f8}','2023/04/12','2023/04/12 18:20:00','2023/04/12 18:00:00','','進め方検討');</v>
      </c>
    </row>
    <row r="4103" spans="1:7">
      <c r="A4103" s="48" t="str">
        <f>_xlfn.XLOOKUP(_xlfn.XLOOKUP(MID(タスク実績csv元!C4103,1,SEARCH(":",タスク実績csv元!C4103)-1),リスト!F:F,リスト!G:G)&amp;MID(タスク実績csv元!C4103,SEARCH(":",タスク実績csv元!C4103),999),タスクDB!K:K,タスクDB!A:A)</f>
        <v>{eccefbf1-a852-44a0-af6a-c2c31b42f737}</v>
      </c>
      <c r="B4103" s="11">
        <f>タスク実績csv元!A4103</f>
        <v>45028</v>
      </c>
      <c r="C4103" s="54">
        <f>タスク実績csv元!F4103</f>
        <v>0.78125</v>
      </c>
      <c r="D4103" s="54">
        <f>タスク実績csv元!E4103</f>
        <v>0.76388888888888884</v>
      </c>
      <c r="E4103" t="str">
        <f>タスク実績csv元!I4103&amp;""</f>
        <v/>
      </c>
      <c r="F4103" t="str">
        <f>タスク実績csv元!D4103</f>
        <v>進め方相談(市川、高山)</v>
      </c>
      <c r="G4103" t="str">
        <f t="shared" si="64"/>
        <v>INSERT INTO task_achivement(task_no,achive_date,end_time,start_time,task_detail,memo)VALUES('{eccefbf1-a852-44a0-af6a-c2c31b42f737}','2023/04/12','2023/04/12 18:45:00','2023/04/12 18:20:00','','進め方相談(市川、高山)');</v>
      </c>
    </row>
    <row r="4104" spans="1:7">
      <c r="A4104" s="48" t="str">
        <f>_xlfn.XLOOKUP(_xlfn.XLOOKUP(MID(タスク実績csv元!C4104,1,SEARCH(":",タスク実績csv元!C4104)-1),リスト!F:F,リスト!G:G)&amp;MID(タスク実績csv元!C4104,SEARCH(":",タスク実績csv元!C4104),999),タスクDB!K:K,タスクDB!A:A)</f>
        <v>{eccefbf1-a852-44a0-af6a-c2c31b42f737}</v>
      </c>
      <c r="B4104" s="11">
        <f>タスク実績csv元!A4104</f>
        <v>45028</v>
      </c>
      <c r="C4104" s="54">
        <f>タスク実績csv元!F4104</f>
        <v>0.8125</v>
      </c>
      <c r="D4104" s="54">
        <f>タスク実績csv元!E4104</f>
        <v>0.78125</v>
      </c>
      <c r="E4104" t="str">
        <f>タスク実績csv元!I4104&amp;""</f>
        <v/>
      </c>
      <c r="F4104" t="str">
        <f>タスク実績csv元!D4104</f>
        <v>状況確認(木幡)</v>
      </c>
      <c r="G4104" t="str">
        <f t="shared" si="64"/>
        <v>INSERT INTO task_achivement(task_no,achive_date,end_time,start_time,task_detail,memo)VALUES('{eccefbf1-a852-44a0-af6a-c2c31b42f737}','2023/04/12','2023/04/12 19:30:00','2023/04/12 18:45:00','','状況確認(木幡)');</v>
      </c>
    </row>
    <row r="4105" spans="1:7">
      <c r="A4105" s="48" t="str">
        <f>_xlfn.XLOOKUP(_xlfn.XLOOKUP(MID(タスク実績csv元!C4105,1,SEARCH(":",タスク実績csv元!C4105)-1),リスト!F:F,リスト!G:G)&amp;MID(タスク実績csv元!C4105,SEARCH(":",タスク実績csv元!C4105),999),タスクDB!K:K,タスクDB!A:A)</f>
        <v>{d0d80a67-6f4b-4c2c-8010-bd45acbcca47}</v>
      </c>
      <c r="B4105" s="11">
        <f>タスク実績csv元!A4105</f>
        <v>45029</v>
      </c>
      <c r="C4105" s="54">
        <f>タスク実績csv元!F4105</f>
        <v>0.52083333333333337</v>
      </c>
      <c r="D4105" s="54">
        <f>タスク実績csv元!E4105</f>
        <v>0.5</v>
      </c>
      <c r="E4105" t="str">
        <f>タスク実績csv元!I4105&amp;""</f>
        <v/>
      </c>
      <c r="F4105" t="str">
        <f>タスク実績csv元!D4105</f>
        <v>メール確認</v>
      </c>
      <c r="G4105" t="str">
        <f t="shared" si="64"/>
        <v>INSERT INTO task_achivement(task_no,achive_date,end_time,start_time,task_detail,memo)VALUES('{d0d80a67-6f4b-4c2c-8010-bd45acbcca47}','2023/04/13','2023/04/13 12:30:00','2023/04/13 12:00:00','','メール確認');</v>
      </c>
    </row>
    <row r="4106" spans="1:7">
      <c r="A4106" s="48" t="str">
        <f>_xlfn.XLOOKUP(_xlfn.XLOOKUP(MID(タスク実績csv元!C4106,1,SEARCH(":",タスク実績csv元!C4106)-1),リスト!F:F,リスト!G:G)&amp;MID(タスク実績csv元!C4106,SEARCH(":",タスク実績csv元!C4106),999),タスクDB!K:K,タスクDB!A:A)</f>
        <v>{55b7e8b0-b3fd-40ca-ae88-05da1bdf35f8}</v>
      </c>
      <c r="B4106" s="11">
        <f>タスク実績csv元!A4106</f>
        <v>45029</v>
      </c>
      <c r="C4106" s="54">
        <f>タスク実績csv元!F4106</f>
        <v>0.54166666666666663</v>
      </c>
      <c r="D4106" s="54">
        <f>タスク実績csv元!E4106</f>
        <v>0.52083333333333337</v>
      </c>
      <c r="E4106" t="str">
        <f>タスク実績csv元!I4106&amp;""</f>
        <v/>
      </c>
      <c r="F4106" t="str">
        <f>タスク実績csv元!D4106</f>
        <v>機器販売(OTC-200-001)の状況確認</v>
      </c>
      <c r="G4106" t="str">
        <f t="shared" si="64"/>
        <v>INSERT INTO task_achivement(task_no,achive_date,end_time,start_time,task_detail,memo)VALUES('{55b7e8b0-b3fd-40ca-ae88-05da1bdf35f8}','2023/04/13','2023/04/13 13:00:00','2023/04/13 12:30:00','','機器販売(OTC-200-001)の状況確認');</v>
      </c>
    </row>
    <row r="4107" spans="1:7">
      <c r="A4107" s="48" t="str">
        <f>_xlfn.XLOOKUP(_xlfn.XLOOKUP(MID(タスク実績csv元!C4107,1,SEARCH(":",タスク実績csv元!C4107)-1),リスト!F:F,リスト!G:G)&amp;MID(タスク実績csv元!C4107,SEARCH(":",タスク実績csv元!C4107),999),タスクDB!K:K,タスクDB!A:A)</f>
        <v>{1364ffab-d0f2-41d6-9eab-c1e1da536e69}</v>
      </c>
      <c r="B4107" s="11">
        <f>タスク実績csv元!A4107</f>
        <v>45029</v>
      </c>
      <c r="C4107" s="54">
        <f>タスク実績csv元!F4107</f>
        <v>0.58333333333333337</v>
      </c>
      <c r="D4107" s="54">
        <f>タスク実績csv元!E4107</f>
        <v>0.54166666666666663</v>
      </c>
      <c r="E4107" t="str">
        <f>タスク実績csv元!I4107&amp;""</f>
        <v>残課題6件の状況説明</v>
      </c>
      <c r="F4107" t="str">
        <f>タスク実績csv元!D4107</f>
        <v>木村君への状況共有</v>
      </c>
      <c r="G4107" t="str">
        <f t="shared" si="64"/>
        <v>INSERT INTO task_achivement(task_no,achive_date,end_time,start_time,task_detail,memo)VALUES('{1364ffab-d0f2-41d6-9eab-c1e1da536e69}','2023/04/13','2023/04/13 14:00:00','2023/04/13 13:00:00','残課題6件の状況説明','木村君への状況共有');</v>
      </c>
    </row>
    <row r="4108" spans="1:7">
      <c r="A4108" s="48" t="str">
        <f>_xlfn.XLOOKUP(_xlfn.XLOOKUP(MID(タスク実績csv元!C4108,1,SEARCH(":",タスク実績csv元!C4108)-1),リスト!F:F,リスト!G:G)&amp;MID(タスク実績csv元!C4108,SEARCH(":",タスク実績csv元!C4108),999),タスクDB!K:K,タスクDB!A:A)</f>
        <v>{eccefbf1-a852-44a0-af6a-c2c31b42f737}</v>
      </c>
      <c r="B4108" s="11">
        <f>タスク実績csv元!A4108</f>
        <v>45029</v>
      </c>
      <c r="C4108" s="54">
        <f>タスク実績csv元!F4108</f>
        <v>0.625</v>
      </c>
      <c r="D4108" s="54">
        <f>タスク実績csv元!E4108</f>
        <v>0.58333333333333337</v>
      </c>
      <c r="E4108" t="str">
        <f>タスク実績csv元!I4108&amp;""</f>
        <v>SWTD確認、SITの進め方調整</v>
      </c>
      <c r="F4108" t="str">
        <f>タスク実績csv元!D4108</f>
        <v>状況確認・作業依頼(福井)</v>
      </c>
      <c r="G4108" t="str">
        <f t="shared" si="64"/>
        <v>INSERT INTO task_achivement(task_no,achive_date,end_time,start_time,task_detail,memo)VALUES('{eccefbf1-a852-44a0-af6a-c2c31b42f737}','2023/04/13','2023/04/13 15:00:00','2023/04/13 14:00:00','SWTD確認、SITの進め方調整','状況確認・作業依頼(福井)');</v>
      </c>
    </row>
    <row r="4109" spans="1:7">
      <c r="A4109" s="48" t="str">
        <f>_xlfn.XLOOKUP(_xlfn.XLOOKUP(MID(タスク実績csv元!C4109,1,SEARCH(":",タスク実績csv元!C4109)-1),リスト!F:F,リスト!G:G)&amp;MID(タスク実績csv元!C4109,SEARCH(":",タスク実績csv元!C4109),999),タスクDB!K:K,タスクDB!A:A)</f>
        <v>{8bf29be6-00eb-4704-99d7-d935cf00aff3}</v>
      </c>
      <c r="B4109" s="11">
        <f>タスク実績csv元!A4109</f>
        <v>45029</v>
      </c>
      <c r="C4109" s="54">
        <f>タスク実績csv元!F4109</f>
        <v>0.66666666666666663</v>
      </c>
      <c r="D4109" s="54">
        <f>タスク実績csv元!E4109</f>
        <v>0.625</v>
      </c>
      <c r="E4109" t="str">
        <f>タスク実績csv元!I4109&amp;""</f>
        <v/>
      </c>
      <c r="F4109" t="str">
        <f>タスク実績csv元!D4109</f>
        <v>3社定例</v>
      </c>
      <c r="G4109" t="str">
        <f t="shared" si="64"/>
        <v>INSERT INTO task_achivement(task_no,achive_date,end_time,start_time,task_detail,memo)VALUES('{8bf29be6-00eb-4704-99d7-d935cf00aff3}','2023/04/13','2023/04/13 16:00:00','2023/04/13 15:00:00','','3社定例');</v>
      </c>
    </row>
    <row r="4110" spans="1:7">
      <c r="A4110" s="48" t="str">
        <f>_xlfn.XLOOKUP(_xlfn.XLOOKUP(MID(タスク実績csv元!C4110,1,SEARCH(":",タスク実績csv元!C4110)-1),リスト!F:F,リスト!G:G)&amp;MID(タスク実績csv元!C4110,SEARCH(":",タスク実績csv元!C4110),999),タスクDB!K:K,タスクDB!A:A)</f>
        <v>{eccefbf1-a852-44a0-af6a-c2c31b42f737}</v>
      </c>
      <c r="B4110" s="11">
        <f>タスク実績csv元!A4110</f>
        <v>45029</v>
      </c>
      <c r="C4110" s="54">
        <f>タスク実績csv元!F4110</f>
        <v>0.75</v>
      </c>
      <c r="D4110" s="54">
        <f>タスク実績csv元!E4110</f>
        <v>0.66666666666666663</v>
      </c>
      <c r="E4110" t="str">
        <f>タスク実績csv元!I4110&amp;""</f>
        <v/>
      </c>
      <c r="F4110" t="str">
        <f>タスク実績csv元!D4110</f>
        <v>デモ</v>
      </c>
      <c r="G4110" t="str">
        <f t="shared" si="64"/>
        <v>INSERT INTO task_achivement(task_no,achive_date,end_time,start_time,task_detail,memo)VALUES('{eccefbf1-a852-44a0-af6a-c2c31b42f737}','2023/04/13','2023/04/13 18:00:00','2023/04/13 16:00:00','','デモ');</v>
      </c>
    </row>
    <row r="4111" spans="1:7">
      <c r="A4111" s="48" t="str">
        <f>_xlfn.XLOOKUP(_xlfn.XLOOKUP(MID(タスク実績csv元!C4111,1,SEARCH(":",タスク実績csv元!C4111)-1),リスト!F:F,リスト!G:G)&amp;MID(タスク実績csv元!C4111,SEARCH(":",タスク実績csv元!C4111),999),タスクDB!K:K,タスクDB!A:A)</f>
        <v>{fa1d15a7-0fa5-46a0-b2a9-9b86fd9480ff}</v>
      </c>
      <c r="B4111" s="11">
        <f>タスク実績csv元!A4111</f>
        <v>45029</v>
      </c>
      <c r="C4111" s="54">
        <f>タスク実績csv元!F4111</f>
        <v>0.90625</v>
      </c>
      <c r="D4111" s="54">
        <f>タスク実績csv元!E4111</f>
        <v>0.88194444444444453</v>
      </c>
      <c r="E4111" t="str">
        <f>タスク実績csv元!I4111&amp;""</f>
        <v/>
      </c>
      <c r="F4111" t="str">
        <f>タスク実績csv元!D4111</f>
        <v>SWTDの状況確認</v>
      </c>
      <c r="G4111" t="str">
        <f t="shared" si="64"/>
        <v>INSERT INTO task_achivement(task_no,achive_date,end_time,start_time,task_detail,memo)VALUES('{fa1d15a7-0fa5-46a0-b2a9-9b86fd9480ff}','2023/04/13','2023/04/13 21:45:00','2023/04/13 21:10:00','','SWTDの状況確認');</v>
      </c>
    </row>
    <row r="4112" spans="1:7">
      <c r="A4112" s="48" t="str">
        <f>_xlfn.XLOOKUP(_xlfn.XLOOKUP(MID(タスク実績csv元!C4112,1,SEARCH(":",タスク実績csv元!C4112)-1),リスト!F:F,リスト!G:G)&amp;MID(タスク実績csv元!C4112,SEARCH(":",タスク実績csv元!C4112),999),タスクDB!K:K,タスクDB!A:A)</f>
        <v>{1364ffab-d0f2-41d6-9eab-c1e1da536e69}</v>
      </c>
      <c r="B4112" s="11">
        <f>タスク実績csv元!A4112</f>
        <v>45029</v>
      </c>
      <c r="C4112" s="54">
        <f>タスク実績csv元!F4112</f>
        <v>0.95833333333333337</v>
      </c>
      <c r="D4112" s="54">
        <f>タスク実績csv元!E4112</f>
        <v>0.90625</v>
      </c>
      <c r="E4112" t="str">
        <f>タスク実績csv元!I4112&amp;""</f>
        <v/>
      </c>
      <c r="F4112" t="str">
        <f>タスク実績csv元!D4112</f>
        <v>エラー対応(KANSAI_TD_IPPAN-434 (4/13)H272214_FSユーザー情報送信の異常終了について)</v>
      </c>
      <c r="G4112" t="str">
        <f t="shared" si="64"/>
        <v>INSERT INTO task_achivement(task_no,achive_date,end_time,start_time,task_detail,memo)VALUES('{1364ffab-d0f2-41d6-9eab-c1e1da536e69}','2023/04/13','2023/04/13 23:00:00','2023/04/13 21:45:00','','エラー対応(KANSAI_TD_IPPAN-434 (4/13)H272214_FSユーザー情報送信の異常終了について)');</v>
      </c>
    </row>
    <row r="4113" spans="1:7">
      <c r="A4113" s="48" t="str">
        <f>_xlfn.XLOOKUP(_xlfn.XLOOKUP(MID(タスク実績csv元!C4113,1,SEARCH(":",タスク実績csv元!C4113)-1),リスト!F:F,リスト!G:G)&amp;MID(タスク実績csv元!C4113,SEARCH(":",タスク実績csv元!C4113),999),タスクDB!K:K,タスクDB!A:A)</f>
        <v>{1364ffab-d0f2-41d6-9eab-c1e1da536e69}</v>
      </c>
      <c r="B4113" s="11">
        <f>タスク実績csv元!A4113</f>
        <v>45029</v>
      </c>
      <c r="C4113" s="54">
        <f>タスク実績csv元!F4113</f>
        <v>0.97916666666666663</v>
      </c>
      <c r="D4113" s="54">
        <f>タスク実績csv元!E4113</f>
        <v>0.95833333333333337</v>
      </c>
      <c r="E4113" t="str">
        <f>タスク実績csv元!I4113&amp;""</f>
        <v/>
      </c>
      <c r="F4113" t="str">
        <f>タスク実績csv元!D4113</f>
        <v>作業工数見積もりの確認</v>
      </c>
      <c r="G4113" t="str">
        <f t="shared" si="64"/>
        <v>INSERT INTO task_achivement(task_no,achive_date,end_time,start_time,task_detail,memo)VALUES('{1364ffab-d0f2-41d6-9eab-c1e1da536e69}','2023/04/13','2023/04/13 23:30:00','2023/04/13 23:00:00','','作業工数見積もりの確認');</v>
      </c>
    </row>
    <row r="4114" spans="1:7">
      <c r="A4114" s="48" t="str">
        <f>_xlfn.XLOOKUP(_xlfn.XLOOKUP(MID(タスク実績csv元!C4114,1,SEARCH(":",タスク実績csv元!C4114)-1),リスト!F:F,リスト!G:G)&amp;MID(タスク実績csv元!C4114,SEARCH(":",タスク実績csv元!C4114),999),タスクDB!K:K,タスクDB!A:A)</f>
        <v>{1364ffab-d0f2-41d6-9eab-c1e1da536e69}</v>
      </c>
      <c r="B4114" s="11">
        <f>タスク実績csv元!A4114</f>
        <v>45030</v>
      </c>
      <c r="C4114" s="54">
        <f>タスク実績csv元!F4114</f>
        <v>0.40625</v>
      </c>
      <c r="D4114" s="54">
        <f>タスク実績csv元!E4114</f>
        <v>0.39583333333333331</v>
      </c>
      <c r="E4114" t="str">
        <f>タスク実績csv元!I4114&amp;""</f>
        <v/>
      </c>
      <c r="F4114" t="str">
        <f>タスク実績csv元!D4114</f>
        <v>作業整理</v>
      </c>
      <c r="G4114" t="str">
        <f t="shared" si="64"/>
        <v>INSERT INTO task_achivement(task_no,achive_date,end_time,start_time,task_detail,memo)VALUES('{1364ffab-d0f2-41d6-9eab-c1e1da536e69}','2023/04/14','2023/04/14 09:45:00','2023/04/14 09:30:00','','作業整理');</v>
      </c>
    </row>
    <row r="4115" spans="1:7">
      <c r="A4115" s="48" t="str">
        <f>_xlfn.XLOOKUP(_xlfn.XLOOKUP(MID(タスク実績csv元!C4115,1,SEARCH(":",タスク実績csv元!C4115)-1),リスト!F:F,リスト!G:G)&amp;MID(タスク実績csv元!C4115,SEARCH(":",タスク実績csv元!C4115),999),タスクDB!K:K,タスクDB!A:A)</f>
        <v>{4c39d40d-b35f-4cfa-b549-6c5de24454e2}</v>
      </c>
      <c r="B4115" s="11">
        <f>タスク実績csv元!A4115</f>
        <v>45030</v>
      </c>
      <c r="C4115" s="54">
        <f>タスク実績csv元!F4115</f>
        <v>0.41666666666666669</v>
      </c>
      <c r="D4115" s="54">
        <f>タスク実績csv元!E4115</f>
        <v>0.40625</v>
      </c>
      <c r="E4115" t="str">
        <f>タスク実績csv元!I4115&amp;""</f>
        <v/>
      </c>
      <c r="F4115" t="str">
        <f>タスク実績csv元!D4115</f>
        <v>朝会</v>
      </c>
      <c r="G4115" t="str">
        <f t="shared" si="64"/>
        <v>INSERT INTO task_achivement(task_no,achive_date,end_time,start_time,task_detail,memo)VALUES('{4c39d40d-b35f-4cfa-b549-6c5de24454e2}','2023/04/14','2023/04/14 10:00:00','2023/04/14 09:45:00','','朝会');</v>
      </c>
    </row>
    <row r="4116" spans="1:7">
      <c r="A4116" s="48" t="str">
        <f>_xlfn.XLOOKUP(_xlfn.XLOOKUP(MID(タスク実績csv元!C4116,1,SEARCH(":",タスク実績csv元!C4116)-1),リスト!F:F,リスト!G:G)&amp;MID(タスク実績csv元!C4116,SEARCH(":",タスク実績csv元!C4116),999),タスクDB!K:K,タスクDB!A:A)</f>
        <v>{1364ffab-d0f2-41d6-9eab-c1e1da536e69}</v>
      </c>
      <c r="B4116" s="11">
        <f>タスク実績csv元!A4116</f>
        <v>45030</v>
      </c>
      <c r="C4116" s="54">
        <f>タスク実績csv元!F4116</f>
        <v>0.42708333333333331</v>
      </c>
      <c r="D4116" s="54">
        <f>タスク実績csv元!E4116</f>
        <v>0.41666666666666669</v>
      </c>
      <c r="E4116" t="str">
        <f>タスク実績csv元!I4116&amp;""</f>
        <v/>
      </c>
      <c r="F4116" t="str">
        <f>タスク実績csv元!D4116</f>
        <v>整理</v>
      </c>
      <c r="G4116" t="str">
        <f t="shared" si="64"/>
        <v>INSERT INTO task_achivement(task_no,achive_date,end_time,start_time,task_detail,memo)VALUES('{1364ffab-d0f2-41d6-9eab-c1e1da536e69}','2023/04/14','2023/04/14 10:15:00','2023/04/14 10:00:00','','整理');</v>
      </c>
    </row>
    <row r="4117" spans="1:7">
      <c r="A4117" s="48" t="str">
        <f>_xlfn.XLOOKUP(_xlfn.XLOOKUP(MID(タスク実績csv元!C4117,1,SEARCH(":",タスク実績csv元!C4117)-1),リスト!F:F,リスト!G:G)&amp;MID(タスク実績csv元!C4117,SEARCH(":",タスク実績csv元!C4117),999),タスクDB!K:K,タスクDB!A:A)</f>
        <v>{fa1d15a7-0fa5-46a0-b2a9-9b86fd9480ff}</v>
      </c>
      <c r="B4117" s="11">
        <f>タスク実績csv元!A4117</f>
        <v>45030</v>
      </c>
      <c r="C4117" s="54">
        <f>タスク実績csv元!F4117</f>
        <v>0.4375</v>
      </c>
      <c r="D4117" s="54">
        <f>タスク実績csv元!E4117</f>
        <v>0.42708333333333331</v>
      </c>
      <c r="E4117" t="str">
        <f>タスク実績csv元!I4117&amp;""</f>
        <v/>
      </c>
      <c r="F4117" t="str">
        <f>タスク実績csv元!D4117</f>
        <v>品目マスタ内容確認</v>
      </c>
      <c r="G4117" t="str">
        <f t="shared" si="64"/>
        <v>INSERT INTO task_achivement(task_no,achive_date,end_time,start_time,task_detail,memo)VALUES('{fa1d15a7-0fa5-46a0-b2a9-9b86fd9480ff}','2023/04/14','2023/04/14 10:30:00','2023/04/14 10:15:00','','品目マスタ内容確認');</v>
      </c>
    </row>
    <row r="4118" spans="1:7">
      <c r="A4118" s="48" t="str">
        <f>_xlfn.XLOOKUP(_xlfn.XLOOKUP(MID(タスク実績csv元!C4118,1,SEARCH(":",タスク実績csv元!C4118)-1),リスト!F:F,リスト!G:G)&amp;MID(タスク実績csv元!C4118,SEARCH(":",タスク実績csv元!C4118),999),タスクDB!K:K,タスクDB!A:A)</f>
        <v>{8bf29be6-00eb-4704-99d7-d935cf00aff3}</v>
      </c>
      <c r="B4118" s="11">
        <f>タスク実績csv元!A4118</f>
        <v>45030</v>
      </c>
      <c r="C4118" s="54">
        <f>タスク実績csv元!F4118</f>
        <v>0.5</v>
      </c>
      <c r="D4118" s="54">
        <f>タスク実績csv元!E4118</f>
        <v>0.4375</v>
      </c>
      <c r="E4118" t="str">
        <f>タスク実績csv元!I4118&amp;""</f>
        <v/>
      </c>
      <c r="F4118" t="str">
        <f>タスク実績csv元!D4118</f>
        <v>SVMX定例(品目マスタ説明)</v>
      </c>
      <c r="G4118" t="str">
        <f t="shared" si="64"/>
        <v>INSERT INTO task_achivement(task_no,achive_date,end_time,start_time,task_detail,memo)VALUES('{8bf29be6-00eb-4704-99d7-d935cf00aff3}','2023/04/14','2023/04/14 12:00:00','2023/04/14 10:30:00','','SVMX定例(品目マスタ説明)');</v>
      </c>
    </row>
    <row r="4119" spans="1:7">
      <c r="A4119" s="48" t="str">
        <f>_xlfn.XLOOKUP(_xlfn.XLOOKUP(MID(タスク実績csv元!C4119,1,SEARCH(":",タスク実績csv元!C4119)-1),リスト!F:F,リスト!G:G)&amp;MID(タスク実績csv元!C4119,SEARCH(":",タスク実績csv元!C4119),999),タスクDB!K:K,タスクDB!A:A)</f>
        <v>{eccefbf1-a852-44a0-af6a-c2c31b42f737}</v>
      </c>
      <c r="B4119" s="11">
        <f>タスク実績csv元!A4119</f>
        <v>45030</v>
      </c>
      <c r="C4119" s="54">
        <f>タスク実績csv元!F4119</f>
        <v>0.58333333333333337</v>
      </c>
      <c r="D4119" s="54">
        <f>タスク実績csv元!E4119</f>
        <v>0.54166666666666663</v>
      </c>
      <c r="E4119" t="str">
        <f>タスク実績csv元!I4119&amp;""</f>
        <v/>
      </c>
      <c r="F4119" t="str">
        <f>タスク実績csv元!D4119</f>
        <v>作業確認(小椋)</v>
      </c>
      <c r="G4119" t="str">
        <f t="shared" si="64"/>
        <v>INSERT INTO task_achivement(task_no,achive_date,end_time,start_time,task_detail,memo)VALUES('{eccefbf1-a852-44a0-af6a-c2c31b42f737}','2023/04/14','2023/04/14 14:00:00','2023/04/14 13:00:00','','作業確認(小椋)');</v>
      </c>
    </row>
    <row r="4120" spans="1:7">
      <c r="A4120" s="48" t="str">
        <f>_xlfn.XLOOKUP(_xlfn.XLOOKUP(MID(タスク実績csv元!C4120,1,SEARCH(":",タスク実績csv元!C4120)-1),リスト!F:F,リスト!G:G)&amp;MID(タスク実績csv元!C4120,SEARCH(":",タスク実績csv元!C4120),999),タスクDB!K:K,タスクDB!A:A)</f>
        <v>{1364ffab-d0f2-41d6-9eab-c1e1da536e69}</v>
      </c>
      <c r="B4120" s="11">
        <f>タスク実績csv元!A4120</f>
        <v>45030</v>
      </c>
      <c r="C4120" s="54">
        <f>タスク実績csv元!F4120</f>
        <v>0.625</v>
      </c>
      <c r="D4120" s="54">
        <f>タスク実績csv元!E4120</f>
        <v>0.58333333333333337</v>
      </c>
      <c r="E4120" t="str">
        <f>タスク実績csv元!I4120&amp;""</f>
        <v/>
      </c>
      <c r="F4120" t="str">
        <f>タスク実績csv元!D4120</f>
        <v>認識合わせ(木村)</v>
      </c>
      <c r="G4120" t="str">
        <f t="shared" si="64"/>
        <v>INSERT INTO task_achivement(task_no,achive_date,end_time,start_time,task_detail,memo)VALUES('{1364ffab-d0f2-41d6-9eab-c1e1da536e69}','2023/04/14','2023/04/14 15:00:00','2023/04/14 14:00:00','','認識合わせ(木村)');</v>
      </c>
    </row>
    <row r="4121" spans="1:7">
      <c r="A4121" s="48" t="str">
        <f>_xlfn.XLOOKUP(_xlfn.XLOOKUP(MID(タスク実績csv元!C4121,1,SEARCH(":",タスク実績csv元!C4121)-1),リスト!F:F,リスト!G:G)&amp;MID(タスク実績csv元!C4121,SEARCH(":",タスク実績csv元!C4121),999),タスクDB!K:K,タスクDB!A:A)</f>
        <v>{404c47ef-477f-4814-bce1-01a384331bed}</v>
      </c>
      <c r="B4121" s="11">
        <f>タスク実績csv元!A4121</f>
        <v>45030</v>
      </c>
      <c r="C4121" s="54">
        <f>タスク実績csv元!F4121</f>
        <v>0.66666666666666663</v>
      </c>
      <c r="D4121" s="54">
        <f>タスク実績csv元!E4121</f>
        <v>0.625</v>
      </c>
      <c r="E4121" t="str">
        <f>タスク実績csv元!I4121&amp;""</f>
        <v/>
      </c>
      <c r="F4121" t="str">
        <f>タスク実績csv元!D4121</f>
        <v>全社キックオフ(Mgr)</v>
      </c>
      <c r="G4121" t="str">
        <f t="shared" si="64"/>
        <v>INSERT INTO task_achivement(task_no,achive_date,end_time,start_time,task_detail,memo)VALUES('{404c47ef-477f-4814-bce1-01a384331bed}','2023/04/14','2023/04/14 16:00:00','2023/04/14 15:00:00','','全社キックオフ(Mgr)');</v>
      </c>
    </row>
    <row r="4122" spans="1:7">
      <c r="A4122" s="48" t="str">
        <f>_xlfn.XLOOKUP(_xlfn.XLOOKUP(MID(タスク実績csv元!C4122,1,SEARCH(":",タスク実績csv元!C4122)-1),リスト!F:F,リスト!G:G)&amp;MID(タスク実績csv元!C4122,SEARCH(":",タスク実績csv元!C4122),999),タスクDB!K:K,タスクDB!A:A)</f>
        <v>{1364ffab-d0f2-41d6-9eab-c1e1da536e69}</v>
      </c>
      <c r="B4122" s="11">
        <f>タスク実績csv元!A4122</f>
        <v>45030</v>
      </c>
      <c r="C4122" s="54">
        <f>タスク実績csv元!F4122</f>
        <v>0.68055555555555547</v>
      </c>
      <c r="D4122" s="54">
        <f>タスク実績csv元!E4122</f>
        <v>0.66666666666666663</v>
      </c>
      <c r="E4122" t="str">
        <f>タスク実績csv元!I4122&amp;""</f>
        <v/>
      </c>
      <c r="F4122" t="str">
        <f>タスク実績csv元!D4122</f>
        <v>エラー対応(KANSAI_TD_IPPAN-434 (4/13)H272214_FSユーザー情報送信の異常終了について)</v>
      </c>
      <c r="G4122" t="str">
        <f t="shared" si="64"/>
        <v>INSERT INTO task_achivement(task_no,achive_date,end_time,start_time,task_detail,memo)VALUES('{1364ffab-d0f2-41d6-9eab-c1e1da536e69}','2023/04/14','2023/04/14 16:20:00','2023/04/14 16:00:00','','エラー対応(KANSAI_TD_IPPAN-434 (4/13)H272214_FSユーザー情報送信の異常終了について)');</v>
      </c>
    </row>
    <row r="4123" spans="1:7">
      <c r="A4123" s="48" t="str">
        <f>_xlfn.XLOOKUP(_xlfn.XLOOKUP(MID(タスク実績csv元!C4123,1,SEARCH(":",タスク実績csv元!C4123)-1),リスト!F:F,リスト!G:G)&amp;MID(タスク実績csv元!C4123,SEARCH(":",タスク実績csv元!C4123),999),タスクDB!K:K,タスクDB!A:A)</f>
        <v>{404c47ef-477f-4814-bce1-01a384331bed}</v>
      </c>
      <c r="B4123" s="11">
        <f>タスク実績csv元!A4123</f>
        <v>45030</v>
      </c>
      <c r="C4123" s="54">
        <f>タスク実績csv元!F4123</f>
        <v>0.70833333333333337</v>
      </c>
      <c r="D4123" s="54">
        <f>タスク実績csv元!E4123</f>
        <v>0.68055555555555547</v>
      </c>
      <c r="E4123" t="str">
        <f>タスク実績csv元!I4123&amp;""</f>
        <v/>
      </c>
      <c r="F4123" t="str">
        <f>タスク実績csv元!D4123</f>
        <v>全社キックオフ(Mgr)</v>
      </c>
      <c r="G4123" t="str">
        <f t="shared" si="64"/>
        <v>INSERT INTO task_achivement(task_no,achive_date,end_time,start_time,task_detail,memo)VALUES('{404c47ef-477f-4814-bce1-01a384331bed}','2023/04/14','2023/04/14 17:00:00','2023/04/14 16:20:00','','全社キックオフ(Mgr)');</v>
      </c>
    </row>
    <row r="4124" spans="1:7">
      <c r="A4124" s="48" t="str">
        <f>_xlfn.XLOOKUP(_xlfn.XLOOKUP(MID(タスク実績csv元!C4124,1,SEARCH(":",タスク実績csv元!C4124)-1),リスト!F:F,リスト!G:G)&amp;MID(タスク実績csv元!C4124,SEARCH(":",タスク実績csv元!C4124),999),タスクDB!K:K,タスクDB!A:A)</f>
        <v>{d0d80a67-6f4b-4c2c-8010-bd45acbcca47}</v>
      </c>
      <c r="B4124" s="11">
        <f>タスク実績csv元!A4124</f>
        <v>45033</v>
      </c>
      <c r="C4124" s="54">
        <f>タスク実績csv元!F4124</f>
        <v>0.14583333333333334</v>
      </c>
      <c r="D4124" s="54">
        <f>タスク実績csv元!E4124</f>
        <v>0.10416666666666667</v>
      </c>
      <c r="E4124" t="str">
        <f>タスク実績csv元!I4124&amp;""</f>
        <v/>
      </c>
      <c r="F4124" t="str">
        <f>タスク実績csv元!D4124</f>
        <v>状況・要員整理</v>
      </c>
      <c r="G4124" t="str">
        <f t="shared" si="64"/>
        <v>INSERT INTO task_achivement(task_no,achive_date,end_time,start_time,task_detail,memo)VALUES('{d0d80a67-6f4b-4c2c-8010-bd45acbcca47}','2023/04/17','2023/04/17 03:30:00','2023/04/17 02:30:00','','状況・要員整理');</v>
      </c>
    </row>
    <row r="4125" spans="1:7">
      <c r="A4125" s="48" t="str">
        <f>_xlfn.XLOOKUP(_xlfn.XLOOKUP(MID(タスク実績csv元!C4125,1,SEARCH(":",タスク実績csv元!C4125)-1),リスト!F:F,リスト!G:G)&amp;MID(タスク実績csv元!C4125,SEARCH(":",タスク実績csv元!C4125),999),タスクDB!K:K,タスクDB!A:A)</f>
        <v>{3c725e9b-a684-46d8-88fb-086261f2dbe6}</v>
      </c>
      <c r="B4125" s="11">
        <f>タスク実績csv元!A4125</f>
        <v>45033</v>
      </c>
      <c r="C4125" s="54">
        <f>タスク実績csv元!F4125</f>
        <v>0.40625</v>
      </c>
      <c r="D4125" s="54">
        <f>タスク実績csv元!E4125</f>
        <v>0.39583333333333331</v>
      </c>
      <c r="E4125" t="str">
        <f>タスク実績csv元!I4125&amp;""</f>
        <v/>
      </c>
      <c r="F4125" t="str">
        <f>タスク実績csv元!D4125</f>
        <v>週次整理</v>
      </c>
      <c r="G4125" t="str">
        <f t="shared" si="64"/>
        <v>INSERT INTO task_achivement(task_no,achive_date,end_time,start_time,task_detail,memo)VALUES('{3c725e9b-a684-46d8-88fb-086261f2dbe6}','2023/04/17','2023/04/17 09:45:00','2023/04/17 09:30:00','','週次整理');</v>
      </c>
    </row>
    <row r="4126" spans="1:7">
      <c r="A4126" s="48" t="str">
        <f>_xlfn.XLOOKUP(_xlfn.XLOOKUP(MID(タスク実績csv元!C4126,1,SEARCH(":",タスク実績csv元!C4126)-1),リスト!F:F,リスト!G:G)&amp;MID(タスク実績csv元!C4126,SEARCH(":",タスク実績csv元!C4126),999),タスクDB!K:K,タスクDB!A:A)</f>
        <v>{fa1d15a7-0fa5-46a0-b2a9-9b86fd9480ff}</v>
      </c>
      <c r="B4126" s="11">
        <f>タスク実績csv元!A4126</f>
        <v>45033</v>
      </c>
      <c r="C4126" s="54">
        <f>タスク実績csv元!F4126</f>
        <v>0.41666666666666669</v>
      </c>
      <c r="D4126" s="54">
        <f>タスク実績csv元!E4126</f>
        <v>0.40625</v>
      </c>
      <c r="E4126" t="str">
        <f>タスク実績csv元!I4126&amp;""</f>
        <v/>
      </c>
      <c r="F4126" t="str">
        <f>タスク実績csv元!D4126</f>
        <v>SOTC020状況整理</v>
      </c>
      <c r="G4126" t="str">
        <f t="shared" si="64"/>
        <v>INSERT INTO task_achivement(task_no,achive_date,end_time,start_time,task_detail,memo)VALUES('{fa1d15a7-0fa5-46a0-b2a9-9b86fd9480ff}','2023/04/17','2023/04/17 10:00:00','2023/04/17 09:45:00','','SOTC020状況整理');</v>
      </c>
    </row>
    <row r="4127" spans="1:7">
      <c r="A4127" s="48" t="str">
        <f>_xlfn.XLOOKUP(_xlfn.XLOOKUP(MID(タスク実績csv元!C4127,1,SEARCH(":",タスク実績csv元!C4127)-1),リスト!F:F,リスト!G:G)&amp;MID(タスク実績csv元!C4127,SEARCH(":",タスク実績csv元!C4127),999),タスクDB!K:K,タスクDB!A:A)</f>
        <v>{3c725e9b-a684-46d8-88fb-086261f2dbe6}</v>
      </c>
      <c r="B4127" s="11">
        <f>タスク実績csv元!A4127</f>
        <v>45033</v>
      </c>
      <c r="C4127" s="54">
        <f>タスク実績csv元!F4127</f>
        <v>0.4375</v>
      </c>
      <c r="D4127" s="54">
        <f>タスク実績csv元!E4127</f>
        <v>0.41666666666666669</v>
      </c>
      <c r="E4127" t="str">
        <f>タスク実績csv元!I4127&amp;""</f>
        <v/>
      </c>
      <c r="F4127" t="str">
        <f>タスク実績csv元!D4127</f>
        <v>コンプラ研修</v>
      </c>
      <c r="G4127" t="str">
        <f t="shared" si="64"/>
        <v>INSERT INTO task_achivement(task_no,achive_date,end_time,start_time,task_detail,memo)VALUES('{3c725e9b-a684-46d8-88fb-086261f2dbe6}','2023/04/17','2023/04/17 10:30:00','2023/04/17 10:00:00','','コンプラ研修');</v>
      </c>
    </row>
    <row r="4128" spans="1:7">
      <c r="A4128" s="48" t="str">
        <f>_xlfn.XLOOKUP(_xlfn.XLOOKUP(MID(タスク実績csv元!C4128,1,SEARCH(":",タスク実績csv元!C4128)-1),リスト!F:F,リスト!G:G)&amp;MID(タスク実績csv元!C4128,SEARCH(":",タスク実績csv元!C4128),999),タスクDB!K:K,タスクDB!A:A)</f>
        <v>{fa1d15a7-0fa5-46a0-b2a9-9b86fd9480ff}</v>
      </c>
      <c r="B4128" s="11">
        <f>タスク実績csv元!A4128</f>
        <v>45033</v>
      </c>
      <c r="C4128" s="54">
        <f>タスク実績csv元!F4128</f>
        <v>0.45833333333333331</v>
      </c>
      <c r="D4128" s="54">
        <f>タスク実績csv元!E4128</f>
        <v>0.4375</v>
      </c>
      <c r="E4128" t="str">
        <f>タスク実績csv元!I4128&amp;""</f>
        <v/>
      </c>
      <c r="F4128" t="str">
        <f>タスク実績csv元!D4128</f>
        <v>全体整理、MDG連携のメール対応</v>
      </c>
      <c r="G4128" t="str">
        <f t="shared" si="64"/>
        <v>INSERT INTO task_achivement(task_no,achive_date,end_time,start_time,task_detail,memo)VALUES('{fa1d15a7-0fa5-46a0-b2a9-9b86fd9480ff}','2023/04/17','2023/04/17 11:00:00','2023/04/17 10:30:00','','全体整理、MDG連携のメール対応');</v>
      </c>
    </row>
    <row r="4129" spans="1:7">
      <c r="A4129" s="48" t="str">
        <f>_xlfn.XLOOKUP(_xlfn.XLOOKUP(MID(タスク実績csv元!C4129,1,SEARCH(":",タスク実績csv元!C4129)-1),リスト!F:F,リスト!G:G)&amp;MID(タスク実績csv元!C4129,SEARCH(":",タスク実績csv元!C4129),999),タスクDB!K:K,タスクDB!A:A)</f>
        <v>{fa1d15a7-0fa5-46a0-b2a9-9b86fd9480ff}</v>
      </c>
      <c r="B4129" s="11">
        <f>タスク実績csv元!A4129</f>
        <v>45033</v>
      </c>
      <c r="C4129" s="54">
        <f>タスク実績csv元!F4129</f>
        <v>0.47916666666666669</v>
      </c>
      <c r="D4129" s="54">
        <f>タスク実績csv元!E4129</f>
        <v>0.45833333333333331</v>
      </c>
      <c r="E4129" t="str">
        <f>タスク実績csv元!I4129&amp;""</f>
        <v/>
      </c>
      <c r="F4129" t="str">
        <f>タスク実績csv元!D4129</f>
        <v>業務フロー確認</v>
      </c>
      <c r="G4129" t="str">
        <f t="shared" si="64"/>
        <v>INSERT INTO task_achivement(task_no,achive_date,end_time,start_time,task_detail,memo)VALUES('{fa1d15a7-0fa5-46a0-b2a9-9b86fd9480ff}','2023/04/17','2023/04/17 11:30:00','2023/04/17 11:00:00','','業務フロー確認');</v>
      </c>
    </row>
    <row r="4130" spans="1:7">
      <c r="A4130" s="48" t="str">
        <f>_xlfn.XLOOKUP(_xlfn.XLOOKUP(MID(タスク実績csv元!C4130,1,SEARCH(":",タスク実績csv元!C4130)-1),リスト!F:F,リスト!G:G)&amp;MID(タスク実績csv元!C4130,SEARCH(":",タスク実績csv元!C4130),999),タスクDB!K:K,タスクDB!A:A)</f>
        <v>{1364ffab-d0f2-41d6-9eab-c1e1da536e69}</v>
      </c>
      <c r="B4130" s="11">
        <f>タスク実績csv元!A4130</f>
        <v>45033</v>
      </c>
      <c r="C4130" s="54">
        <f>タスク実績csv元!F4130</f>
        <v>0.48958333333333331</v>
      </c>
      <c r="D4130" s="54">
        <f>タスク実績csv元!E4130</f>
        <v>0.47916666666666669</v>
      </c>
      <c r="E4130" t="str">
        <f>タスク実績csv元!I4130&amp;""</f>
        <v/>
      </c>
      <c r="F4130" t="str">
        <f>タスク実績csv元!D4130</f>
        <v>エラー対応(KANSAI_TD_IPPAN-432 H271Z05_FieldServiceログ取得の異常終了)</v>
      </c>
      <c r="G4130" t="str">
        <f t="shared" si="64"/>
        <v>INSERT INTO task_achivement(task_no,achive_date,end_time,start_time,task_detail,memo)VALUES('{1364ffab-d0f2-41d6-9eab-c1e1da536e69}','2023/04/17','2023/04/17 11:45:00','2023/04/17 11:30:00','','エラー対応(KANSAI_TD_IPPAN-432 H271Z05_FieldServiceログ取得の異常終了)');</v>
      </c>
    </row>
    <row r="4131" spans="1:7">
      <c r="A4131" s="48" t="str">
        <f>_xlfn.XLOOKUP(_xlfn.XLOOKUP(MID(タスク実績csv元!C4131,1,SEARCH(":",タスク実績csv元!C4131)-1),リスト!F:F,リスト!G:G)&amp;MID(タスク実績csv元!C4131,SEARCH(":",タスク実績csv元!C4131),999),タスクDB!K:K,タスクDB!A:A)</f>
        <v>{55b7e8b0-b3fd-40ca-ae88-05da1bdf35f8}</v>
      </c>
      <c r="B4131" s="11">
        <f>タスク実績csv元!A4131</f>
        <v>45033</v>
      </c>
      <c r="C4131" s="54">
        <f>タスク実績csv元!F4131</f>
        <v>0.5</v>
      </c>
      <c r="D4131" s="54">
        <f>タスク実績csv元!E4131</f>
        <v>0.48958333333333331</v>
      </c>
      <c r="E4131" t="str">
        <f>タスク実績csv元!I4131&amp;""</f>
        <v/>
      </c>
      <c r="F4131" t="str">
        <f>タスク実績csv元!D4131</f>
        <v>業務フロー確認</v>
      </c>
      <c r="G4131" t="str">
        <f t="shared" si="64"/>
        <v>INSERT INTO task_achivement(task_no,achive_date,end_time,start_time,task_detail,memo)VALUES('{55b7e8b0-b3fd-40ca-ae88-05da1bdf35f8}','2023/04/17','2023/04/17 12:00:00','2023/04/17 11:45:00','','業務フロー確認');</v>
      </c>
    </row>
    <row r="4132" spans="1:7">
      <c r="A4132" s="48" t="str">
        <f>_xlfn.XLOOKUP(_xlfn.XLOOKUP(MID(タスク実績csv元!C4132,1,SEARCH(":",タスク実績csv元!C4132)-1),リスト!F:F,リスト!G:G)&amp;MID(タスク実績csv元!C4132,SEARCH(":",タスク実績csv元!C4132),999),タスクDB!K:K,タスクDB!A:A)</f>
        <v>{55b7e8b0-b3fd-40ca-ae88-05da1bdf35f8}</v>
      </c>
      <c r="B4132" s="11">
        <f>タスク実績csv元!A4132</f>
        <v>45033</v>
      </c>
      <c r="C4132" s="54">
        <f>タスク実績csv元!F4132</f>
        <v>0.5625</v>
      </c>
      <c r="D4132" s="54">
        <f>タスク実績csv元!E4132</f>
        <v>0.54166666666666663</v>
      </c>
      <c r="E4132" t="str">
        <f>タスク実績csv元!I4132&amp;""</f>
        <v/>
      </c>
      <c r="F4132" t="str">
        <f>タスク実績csv元!D4132</f>
        <v>業務フロー確認</v>
      </c>
      <c r="G4132" t="str">
        <f t="shared" si="64"/>
        <v>INSERT INTO task_achivement(task_no,achive_date,end_time,start_time,task_detail,memo)VALUES('{55b7e8b0-b3fd-40ca-ae88-05da1bdf35f8}','2023/04/17','2023/04/17 13:30:00','2023/04/17 13:00:00','','業務フロー確認');</v>
      </c>
    </row>
    <row r="4133" spans="1:7">
      <c r="A4133" s="48" t="str">
        <f>_xlfn.XLOOKUP(_xlfn.XLOOKUP(MID(タスク実績csv元!C4133,1,SEARCH(":",タスク実績csv元!C4133)-1),リスト!F:F,リスト!G:G)&amp;MID(タスク実績csv元!C4133,SEARCH(":",タスク実績csv元!C4133),999),タスクDB!K:K,タスクDB!A:A)</f>
        <v>{fa1d15a7-0fa5-46a0-b2a9-9b86fd9480ff}</v>
      </c>
      <c r="B4133" s="11">
        <f>タスク実績csv元!A4133</f>
        <v>45033</v>
      </c>
      <c r="C4133" s="54">
        <f>タスク実績csv元!F4133</f>
        <v>0.58333333333333337</v>
      </c>
      <c r="D4133" s="54">
        <f>タスク実績csv元!E4133</f>
        <v>0.5625</v>
      </c>
      <c r="E4133" t="str">
        <f>タスク実績csv元!I4133&amp;""</f>
        <v/>
      </c>
      <c r="F4133" t="str">
        <f>タスク実績csv元!D4133</f>
        <v>1次開発時の連携共通処理確認</v>
      </c>
      <c r="G4133" t="str">
        <f t="shared" si="64"/>
        <v>INSERT INTO task_achivement(task_no,achive_date,end_time,start_time,task_detail,memo)VALUES('{fa1d15a7-0fa5-46a0-b2a9-9b86fd9480ff}','2023/04/17','2023/04/17 14:00:00','2023/04/17 13:30:00','','1次開発時の連携共通処理確認');</v>
      </c>
    </row>
    <row r="4134" spans="1:7">
      <c r="A4134" s="48" t="str">
        <f>_xlfn.XLOOKUP(_xlfn.XLOOKUP(MID(タスク実績csv元!C4134,1,SEARCH(":",タスク実績csv元!C4134)-1),リスト!F:F,リスト!G:G)&amp;MID(タスク実績csv元!C4134,SEARCH(":",タスク実績csv元!C4134),999),タスクDB!K:K,タスクDB!A:A)</f>
        <v>{1364ffab-d0f2-41d6-9eab-c1e1da536e69}</v>
      </c>
      <c r="B4134" s="11">
        <f>タスク実績csv元!A4134</f>
        <v>45033</v>
      </c>
      <c r="C4134" s="54">
        <f>タスク実績csv元!F4134</f>
        <v>0.625</v>
      </c>
      <c r="D4134" s="54">
        <f>タスク実績csv元!E4134</f>
        <v>0.58333333333333337</v>
      </c>
      <c r="E4134" t="str">
        <f>タスク実績csv元!I4134&amp;""</f>
        <v/>
      </c>
      <c r="F4134" t="str">
        <f>タスク実績csv元!D4134</f>
        <v>作業状況確認、説明(木村)</v>
      </c>
      <c r="G4134" t="str">
        <f t="shared" si="64"/>
        <v>INSERT INTO task_achivement(task_no,achive_date,end_time,start_time,task_detail,memo)VALUES('{1364ffab-d0f2-41d6-9eab-c1e1da536e69}','2023/04/17','2023/04/17 15:00:00','2023/04/17 14:00:00','','作業状況確認、説明(木村)');</v>
      </c>
    </row>
    <row r="4135" spans="1:7">
      <c r="A4135" s="48" t="str">
        <f>_xlfn.XLOOKUP(_xlfn.XLOOKUP(MID(タスク実績csv元!C4135,1,SEARCH(":",タスク実績csv元!C4135)-1),リスト!F:F,リスト!G:G)&amp;MID(タスク実績csv元!C4135,SEARCH(":",タスク実績csv元!C4135),999),タスクDB!K:K,タスクDB!A:A)</f>
        <v>{fa1d15a7-0fa5-46a0-b2a9-9b86fd9480ff}</v>
      </c>
      <c r="B4135" s="11">
        <f>タスク実績csv元!A4135</f>
        <v>45033</v>
      </c>
      <c r="C4135" s="54">
        <f>タスク実績csv元!F4135</f>
        <v>0.66666666666666663</v>
      </c>
      <c r="D4135" s="54">
        <f>タスク実績csv元!E4135</f>
        <v>0.625</v>
      </c>
      <c r="E4135" t="str">
        <f>タスク実績csv元!I4135&amp;""</f>
        <v/>
      </c>
      <c r="F4135" t="str">
        <f>タスク実績csv元!D4135</f>
        <v>共通処理内容の確認</v>
      </c>
      <c r="G4135" t="str">
        <f t="shared" si="64"/>
        <v>INSERT INTO task_achivement(task_no,achive_date,end_time,start_time,task_detail,memo)VALUES('{fa1d15a7-0fa5-46a0-b2a9-9b86fd9480ff}','2023/04/17','2023/04/17 16:00:00','2023/04/17 15:00:00','','共通処理内容の確認');</v>
      </c>
    </row>
    <row r="4136" spans="1:7">
      <c r="A4136" s="48" t="str">
        <f>_xlfn.XLOOKUP(_xlfn.XLOOKUP(MID(タスク実績csv元!C4136,1,SEARCH(":",タスク実績csv元!C4136)-1),リスト!F:F,リスト!G:G)&amp;MID(タスク実績csv元!C4136,SEARCH(":",タスク実績csv元!C4136),999),タスクDB!K:K,タスクDB!A:A)</f>
        <v>{1364ffab-d0f2-41d6-9eab-c1e1da536e69}</v>
      </c>
      <c r="B4136" s="11">
        <f>タスク実績csv元!A4136</f>
        <v>45033</v>
      </c>
      <c r="C4136" s="54">
        <f>タスク実績csv元!F4136</f>
        <v>0.6875</v>
      </c>
      <c r="D4136" s="54">
        <f>タスク実績csv元!E4136</f>
        <v>0.66666666666666663</v>
      </c>
      <c r="E4136" t="str">
        <f>タスク実績csv元!I4136&amp;""</f>
        <v/>
      </c>
      <c r="F4136" t="str">
        <f>タスク実績csv元!D4136</f>
        <v>夕会</v>
      </c>
      <c r="G4136" t="str">
        <f t="shared" si="64"/>
        <v>INSERT INTO task_achivement(task_no,achive_date,end_time,start_time,task_detail,memo)VALUES('{1364ffab-d0f2-41d6-9eab-c1e1da536e69}','2023/04/17','2023/04/17 16:30:00','2023/04/17 16:00:00','','夕会');</v>
      </c>
    </row>
    <row r="4137" spans="1:7">
      <c r="A4137" s="48" t="str">
        <f>_xlfn.XLOOKUP(_xlfn.XLOOKUP(MID(タスク実績csv元!C4137,1,SEARCH(":",タスク実績csv元!C4137)-1),リスト!F:F,リスト!G:G)&amp;MID(タスク実績csv元!C4137,SEARCH(":",タスク実績csv元!C4137),999),タスクDB!K:K,タスクDB!A:A)</f>
        <v>{eccefbf1-a852-44a0-af6a-c2c31b42f737}</v>
      </c>
      <c r="B4137" s="11">
        <f>タスク実績csv元!A4137</f>
        <v>45033</v>
      </c>
      <c r="C4137" s="54">
        <f>タスク実績csv元!F4137</f>
        <v>0.71875</v>
      </c>
      <c r="D4137" s="54">
        <f>タスク実績csv元!E4137</f>
        <v>0.6875</v>
      </c>
      <c r="E4137" t="str">
        <f>タスク実績csv元!I4137&amp;""</f>
        <v/>
      </c>
      <c r="F4137" t="str">
        <f>タスク実績csv元!D4137</f>
        <v>状況確認</v>
      </c>
      <c r="G4137" t="str">
        <f t="shared" si="64"/>
        <v>INSERT INTO task_achivement(task_no,achive_date,end_time,start_time,task_detail,memo)VALUES('{eccefbf1-a852-44a0-af6a-c2c31b42f737}','2023/04/17','2023/04/17 17:15:00','2023/04/17 16:30:00','','状況確認');</v>
      </c>
    </row>
    <row r="4138" spans="1:7">
      <c r="A4138" s="48" t="str">
        <f>_xlfn.XLOOKUP(_xlfn.XLOOKUP(MID(タスク実績csv元!C4138,1,SEARCH(":",タスク実績csv元!C4138)-1),リスト!F:F,リスト!G:G)&amp;MID(タスク実績csv元!C4138,SEARCH(":",タスク実績csv元!C4138),999),タスクDB!K:K,タスクDB!A:A)</f>
        <v>{55b7e8b0-b3fd-40ca-ae88-05da1bdf35f8}</v>
      </c>
      <c r="B4138" s="11">
        <f>タスク実績csv元!A4138</f>
        <v>45033</v>
      </c>
      <c r="C4138" s="54">
        <f>タスク実績csv元!F4138</f>
        <v>0.75</v>
      </c>
      <c r="D4138" s="54">
        <f>タスク実績csv元!E4138</f>
        <v>0.71875</v>
      </c>
      <c r="E4138" t="str">
        <f>タスク実績csv元!I4138&amp;""</f>
        <v/>
      </c>
      <c r="F4138" t="str">
        <f>タスク実績csv元!D4138</f>
        <v>業務フロー確認</v>
      </c>
      <c r="G4138" t="str">
        <f t="shared" si="64"/>
        <v>INSERT INTO task_achivement(task_no,achive_date,end_time,start_time,task_detail,memo)VALUES('{55b7e8b0-b3fd-40ca-ae88-05da1bdf35f8}','2023/04/17','2023/04/17 18:00:00','2023/04/17 17:15:00','','業務フロー確認');</v>
      </c>
    </row>
    <row r="4139" spans="1:7">
      <c r="A4139" s="48" t="str">
        <f>_xlfn.XLOOKUP(_xlfn.XLOOKUP(MID(タスク実績csv元!C4139,1,SEARCH(":",タスク実績csv元!C4139)-1),リスト!F:F,リスト!G:G)&amp;MID(タスク実績csv元!C4139,SEARCH(":",タスク実績csv元!C4139),999),タスクDB!K:K,タスクDB!A:A)</f>
        <v>{d0d80a67-6f4b-4c2c-8010-bd45acbcca47}</v>
      </c>
      <c r="B4139" s="11">
        <f>タスク実績csv元!A4139</f>
        <v>45034</v>
      </c>
      <c r="C4139" s="54">
        <f>タスク実績csv元!F4139</f>
        <v>0.40625</v>
      </c>
      <c r="D4139" s="54">
        <f>タスク実績csv元!E4139</f>
        <v>0.39583333333333331</v>
      </c>
      <c r="E4139" t="str">
        <f>タスク実績csv元!I4139&amp;""</f>
        <v/>
      </c>
      <c r="F4139" t="str">
        <f>タスク実績csv元!D4139</f>
        <v>メール確認</v>
      </c>
      <c r="G4139" t="str">
        <f t="shared" si="64"/>
        <v>INSERT INTO task_achivement(task_no,achive_date,end_time,start_time,task_detail,memo)VALUES('{d0d80a67-6f4b-4c2c-8010-bd45acbcca47}','2023/04/18','2023/04/18 09:45:00','2023/04/18 09:30:00','','メール確認');</v>
      </c>
    </row>
    <row r="4140" spans="1:7">
      <c r="A4140" s="48" t="str">
        <f>_xlfn.XLOOKUP(_xlfn.XLOOKUP(MID(タスク実績csv元!C4140,1,SEARCH(":",タスク実績csv元!C4140)-1),リスト!F:F,リスト!G:G)&amp;MID(タスク実績csv元!C4140,SEARCH(":",タスク実績csv元!C4140),999),タスクDB!K:K,タスクDB!A:A)</f>
        <v>{1364ffab-d0f2-41d6-9eab-c1e1da536e69}</v>
      </c>
      <c r="B4140" s="11">
        <f>タスク実績csv元!A4140</f>
        <v>45034</v>
      </c>
      <c r="C4140" s="54">
        <f>タスク実績csv元!F4140</f>
        <v>0.41666666666666669</v>
      </c>
      <c r="D4140" s="54">
        <f>タスク実績csv元!E4140</f>
        <v>0.40625</v>
      </c>
      <c r="E4140" t="str">
        <f>タスク実績csv元!I4140&amp;""</f>
        <v/>
      </c>
      <c r="F4140" t="str">
        <f>タスク実績csv元!D4140</f>
        <v>課題返答</v>
      </c>
      <c r="G4140" t="str">
        <f t="shared" si="64"/>
        <v>INSERT INTO task_achivement(task_no,achive_date,end_time,start_time,task_detail,memo)VALUES('{1364ffab-d0f2-41d6-9eab-c1e1da536e69}','2023/04/18','2023/04/18 10:00:00','2023/04/18 09:45:00','','課題返答');</v>
      </c>
    </row>
    <row r="4141" spans="1:7">
      <c r="A4141" s="48" t="str">
        <f>_xlfn.XLOOKUP(_xlfn.XLOOKUP(MID(タスク実績csv元!C4141,1,SEARCH(":",タスク実績csv元!C4141)-1),リスト!F:F,リスト!G:G)&amp;MID(タスク実績csv元!C4141,SEARCH(":",タスク実績csv元!C4141),999),タスクDB!K:K,タスクDB!A:A)</f>
        <v>{8bf29be6-00eb-4704-99d7-d935cf00aff3}</v>
      </c>
      <c r="B4141" s="11">
        <f>タスク実績csv元!A4141</f>
        <v>45034</v>
      </c>
      <c r="C4141" s="54">
        <f>タスク実績csv元!F4141</f>
        <v>0.45833333333333331</v>
      </c>
      <c r="D4141" s="54">
        <f>タスク実績csv元!E4141</f>
        <v>0.41666666666666669</v>
      </c>
      <c r="E4141" t="str">
        <f>タスク実績csv元!I4141&amp;""</f>
        <v/>
      </c>
      <c r="F4141" t="str">
        <f>タスク実績csv元!D4141</f>
        <v>3社定例</v>
      </c>
      <c r="G4141" t="str">
        <f t="shared" si="64"/>
        <v>INSERT INTO task_achivement(task_no,achive_date,end_time,start_time,task_detail,memo)VALUES('{8bf29be6-00eb-4704-99d7-d935cf00aff3}','2023/04/18','2023/04/18 11:00:00','2023/04/18 10:00:00','','3社定例');</v>
      </c>
    </row>
    <row r="4142" spans="1:7">
      <c r="A4142" s="48" t="str">
        <f>_xlfn.XLOOKUP(_xlfn.XLOOKUP(MID(タスク実績csv元!C4142,1,SEARCH(":",タスク実績csv元!C4142)-1),リスト!F:F,リスト!G:G)&amp;MID(タスク実績csv元!C4142,SEARCH(":",タスク実績csv元!C4142),999),タスクDB!K:K,タスクDB!A:A)</f>
        <v>{8bf29be6-00eb-4704-99d7-d935cf00aff3}</v>
      </c>
      <c r="B4142" s="11">
        <f>タスク実績csv元!A4142</f>
        <v>45034</v>
      </c>
      <c r="C4142" s="54">
        <f>タスク実績csv元!F4142</f>
        <v>0.5</v>
      </c>
      <c r="D4142" s="54">
        <f>タスク実績csv元!E4142</f>
        <v>0.45833333333333331</v>
      </c>
      <c r="E4142" t="str">
        <f>タスク実績csv元!I4142&amp;""</f>
        <v/>
      </c>
      <c r="F4142" t="str">
        <f>タスク実績csv元!D4142</f>
        <v>情シレクチャー</v>
      </c>
      <c r="G4142" t="str">
        <f t="shared" si="64"/>
        <v>INSERT INTO task_achivement(task_no,achive_date,end_time,start_time,task_detail,memo)VALUES('{8bf29be6-00eb-4704-99d7-d935cf00aff3}','2023/04/18','2023/04/18 12:00:00','2023/04/18 11:00:00','','情シレクチャー');</v>
      </c>
    </row>
    <row r="4143" spans="1:7">
      <c r="A4143" s="48" t="str">
        <f>_xlfn.XLOOKUP(_xlfn.XLOOKUP(MID(タスク実績csv元!C4143,1,SEARCH(":",タスク実績csv元!C4143)-1),リスト!F:F,リスト!G:G)&amp;MID(タスク実績csv元!C4143,SEARCH(":",タスク実績csv元!C4143),999),タスクDB!K:K,タスクDB!A:A)</f>
        <v>{1364ffab-d0f2-41d6-9eab-c1e1da536e69}</v>
      </c>
      <c r="B4143" s="11">
        <f>タスク実績csv元!A4143</f>
        <v>45034</v>
      </c>
      <c r="C4143" s="54">
        <f>タスク実績csv元!F4143</f>
        <v>0.5625</v>
      </c>
      <c r="D4143" s="54">
        <f>タスク実績csv元!E4143</f>
        <v>0.54166666666666663</v>
      </c>
      <c r="E4143" t="str">
        <f>タスク実績csv元!I4143&amp;""</f>
        <v/>
      </c>
      <c r="F4143" t="str">
        <f>タスク実績csv元!D4143</f>
        <v>課題対応説明</v>
      </c>
      <c r="G4143" t="str">
        <f t="shared" si="64"/>
        <v>INSERT INTO task_achivement(task_no,achive_date,end_time,start_time,task_detail,memo)VALUES('{1364ffab-d0f2-41d6-9eab-c1e1da536e69}','2023/04/18','2023/04/18 13:30:00','2023/04/18 13:00:00','','課題対応説明');</v>
      </c>
    </row>
    <row r="4144" spans="1:7">
      <c r="A4144" s="48" t="str">
        <f>_xlfn.XLOOKUP(_xlfn.XLOOKUP(MID(タスク実績csv元!C4144,1,SEARCH(":",タスク実績csv元!C4144)-1),リスト!F:F,リスト!G:G)&amp;MID(タスク実績csv元!C4144,SEARCH(":",タスク実績csv元!C4144),999),タスクDB!K:K,タスクDB!A:A)</f>
        <v>{eccefbf1-a852-44a0-af6a-c2c31b42f737}</v>
      </c>
      <c r="B4144" s="11">
        <f>タスク実績csv元!A4144</f>
        <v>45034</v>
      </c>
      <c r="C4144" s="54">
        <f>タスク実績csv元!F4144</f>
        <v>0.58333333333333337</v>
      </c>
      <c r="D4144" s="54">
        <f>タスク実績csv元!E4144</f>
        <v>0.5625</v>
      </c>
      <c r="E4144" t="str">
        <f>タスク実績csv元!I4144&amp;""</f>
        <v/>
      </c>
      <c r="F4144" t="str">
        <f>タスク実績csv元!D4144</f>
        <v>移行概要説明(小椋)</v>
      </c>
      <c r="G4144" t="str">
        <f t="shared" si="64"/>
        <v>INSERT INTO task_achivement(task_no,achive_date,end_time,start_time,task_detail,memo)VALUES('{eccefbf1-a852-44a0-af6a-c2c31b42f737}','2023/04/18','2023/04/18 14:00:00','2023/04/18 13:30:00','','移行概要説明(小椋)');</v>
      </c>
    </row>
    <row r="4145" spans="1:7">
      <c r="A4145" s="48" t="str">
        <f>_xlfn.XLOOKUP(_xlfn.XLOOKUP(MID(タスク実績csv元!C4145,1,SEARCH(":",タスク実績csv元!C4145)-1),リスト!F:F,リスト!G:G)&amp;MID(タスク実績csv元!C4145,SEARCH(":",タスク実績csv元!C4145),999),タスクDB!K:K,タスクDB!A:A)</f>
        <v>{8bf29be6-00eb-4704-99d7-d935cf00aff3}</v>
      </c>
      <c r="B4145" s="11">
        <f>タスク実績csv元!A4145</f>
        <v>45034</v>
      </c>
      <c r="C4145" s="54">
        <f>タスク実績csv元!F4145</f>
        <v>0.75</v>
      </c>
      <c r="D4145" s="54">
        <f>タスク実績csv元!E4145</f>
        <v>0.58333333333333337</v>
      </c>
      <c r="E4145" t="str">
        <f>タスク実績csv元!I4145&amp;""</f>
        <v/>
      </c>
      <c r="F4145" t="str">
        <f>タスク実績csv元!D4145</f>
        <v>情シレクチャー</v>
      </c>
      <c r="G4145" t="str">
        <f t="shared" si="64"/>
        <v>INSERT INTO task_achivement(task_no,achive_date,end_time,start_time,task_detail,memo)VALUES('{8bf29be6-00eb-4704-99d7-d935cf00aff3}','2023/04/18','2023/04/18 18:00:00','2023/04/18 14:00:00','','情シレクチャー');</v>
      </c>
    </row>
    <row r="4146" spans="1:7">
      <c r="A4146" s="48" t="str">
        <f>_xlfn.XLOOKUP(_xlfn.XLOOKUP(MID(タスク実績csv元!C4146,1,SEARCH(":",タスク実績csv元!C4146)-1),リスト!F:F,リスト!G:G)&amp;MID(タスク実績csv元!C4146,SEARCH(":",タスク実績csv元!C4146),999),タスクDB!K:K,タスクDB!A:A)</f>
        <v>{d0d80a67-6f4b-4c2c-8010-bd45acbcca47}</v>
      </c>
      <c r="B4146" s="11">
        <f>タスク実績csv元!A4146</f>
        <v>45034</v>
      </c>
      <c r="C4146" s="54">
        <f>タスク実績csv元!F4146</f>
        <v>0.94791666666666663</v>
      </c>
      <c r="D4146" s="54">
        <f>タスク実績csv元!E4146</f>
        <v>0.91666666666666663</v>
      </c>
      <c r="E4146" t="str">
        <f>タスク実績csv元!I4146&amp;""</f>
        <v/>
      </c>
      <c r="F4146" t="str">
        <f>タスク実績csv元!D4146</f>
        <v>状況整理</v>
      </c>
      <c r="G4146" t="str">
        <f t="shared" si="64"/>
        <v>INSERT INTO task_achivement(task_no,achive_date,end_time,start_time,task_detail,memo)VALUES('{d0d80a67-6f4b-4c2c-8010-bd45acbcca47}','2023/04/18','2023/04/18 22:45:00','2023/04/18 22:00:00','','状況整理');</v>
      </c>
    </row>
    <row r="4147" spans="1:7">
      <c r="A4147" s="48" t="str">
        <f>_xlfn.XLOOKUP(_xlfn.XLOOKUP(MID(タスク実績csv元!C4147,1,SEARCH(":",タスク実績csv元!C4147)-1),リスト!F:F,リスト!G:G)&amp;MID(タスク実績csv元!C4147,SEARCH(":",タスク実績csv元!C4147),999),タスクDB!K:K,タスクDB!A:A)</f>
        <v>{fa1d15a7-0fa5-46a0-b2a9-9b86fd9480ff}</v>
      </c>
      <c r="B4147" s="11">
        <f>タスク実績csv元!A4147</f>
        <v>45034</v>
      </c>
      <c r="C4147" s="54">
        <f>タスク実績csv元!F4147</f>
        <v>1</v>
      </c>
      <c r="D4147" s="54">
        <f>タスク実績csv元!E4147</f>
        <v>0.94791666666666663</v>
      </c>
      <c r="E4147" t="str">
        <f>タスク実績csv元!I4147&amp;""</f>
        <v/>
      </c>
      <c r="F4147" t="str">
        <f>タスク実績csv元!D4147</f>
        <v>連携概要設計書を改定</v>
      </c>
      <c r="G4147" t="str">
        <f t="shared" si="64"/>
        <v>INSERT INTO task_achivement(task_no,achive_date,end_time,start_time,task_detail,memo)VALUES('{fa1d15a7-0fa5-46a0-b2a9-9b86fd9480ff}','2023/04/18','2023/04/18 00:00:00','2023/04/18 22:45:00','','連携概要設計書を改定');</v>
      </c>
    </row>
    <row r="4148" spans="1:7">
      <c r="A4148" s="48" t="str">
        <f>_xlfn.XLOOKUP(_xlfn.XLOOKUP(MID(タスク実績csv元!C4148,1,SEARCH(":",タスク実績csv元!C4148)-1),リスト!F:F,リスト!G:G)&amp;MID(タスク実績csv元!C4148,SEARCH(":",タスク実績csv元!C4148),999),タスクDB!K:K,タスクDB!A:A)</f>
        <v>{1364ffab-d0f2-41d6-9eab-c1e1da536e69}</v>
      </c>
      <c r="B4148" s="11">
        <f>タスク実績csv元!A4148</f>
        <v>45035</v>
      </c>
      <c r="C4148" s="54">
        <f>タスク実績csv元!F4148</f>
        <v>0.41666666666666669</v>
      </c>
      <c r="D4148" s="54">
        <f>タスク実績csv元!E4148</f>
        <v>0.39583333333333331</v>
      </c>
      <c r="E4148" t="str">
        <f>タスク実績csv元!I4148&amp;""</f>
        <v/>
      </c>
      <c r="F4148" t="str">
        <f>タスク実績csv元!D4148</f>
        <v>ユーザ連携エラー確認(KANSAI_TD_IPPAN-435 (4/19)H272214_FSユーザー情報送信の異常終了について)</v>
      </c>
      <c r="G4148" t="str">
        <f t="shared" si="64"/>
        <v>INSERT INTO task_achivement(task_no,achive_date,end_time,start_time,task_detail,memo)VALUES('{1364ffab-d0f2-41d6-9eab-c1e1da536e69}','2023/04/19','2023/04/19 10:00:00','2023/04/19 09:30:00','','ユーザ連携エラー確認(KANSAI_TD_IPPAN-435 (4/19)H272214_FSユーザー情報送信の異常終了について)');</v>
      </c>
    </row>
    <row r="4149" spans="1:7">
      <c r="A4149" s="48" t="str">
        <f>_xlfn.XLOOKUP(_xlfn.XLOOKUP(MID(タスク実績csv元!C4149,1,SEARCH(":",タスク実績csv元!C4149)-1),リスト!F:F,リスト!G:G)&amp;MID(タスク実績csv元!C4149,SEARCH(":",タスク実績csv元!C4149),999),タスクDB!K:K,タスクDB!A:A)</f>
        <v>{1364ffab-d0f2-41d6-9eab-c1e1da536e69}</v>
      </c>
      <c r="B4149" s="11">
        <f>タスク実績csv元!A4149</f>
        <v>45035</v>
      </c>
      <c r="C4149" s="54">
        <f>タスク実績csv元!F4149</f>
        <v>0.54166666666666663</v>
      </c>
      <c r="D4149" s="54">
        <f>タスク実績csv元!E4149</f>
        <v>0.41666666666666669</v>
      </c>
      <c r="E4149" t="str">
        <f>タスク実績csv元!I4149&amp;""</f>
        <v/>
      </c>
      <c r="F4149" t="str">
        <f>タスク実績csv元!D4149</f>
        <v>暫定対応リリース(KANSAI_TD_IPPAN-432 H271Z05_FieldServiceログ取得の異常終了)</v>
      </c>
      <c r="G4149" t="str">
        <f t="shared" si="64"/>
        <v>INSERT INTO task_achivement(task_no,achive_date,end_time,start_time,task_detail,memo)VALUES('{1364ffab-d0f2-41d6-9eab-c1e1da536e69}','2023/04/19','2023/04/19 13:00:00','2023/04/19 10:00:00','','暫定対応リリース(KANSAI_TD_IPPAN-432 H271Z05_FieldServiceログ取得の異常終了)');</v>
      </c>
    </row>
    <row r="4150" spans="1:7">
      <c r="A4150" s="48" t="str">
        <f>_xlfn.XLOOKUP(_xlfn.XLOOKUP(MID(タスク実績csv元!C4150,1,SEARCH(":",タスク実績csv元!C4150)-1),リスト!F:F,リスト!G:G)&amp;MID(タスク実績csv元!C4150,SEARCH(":",タスク実績csv元!C4150),999),タスクDB!K:K,タスクDB!A:A)</f>
        <v>{1364ffab-d0f2-41d6-9eab-c1e1da536e69}</v>
      </c>
      <c r="B4150" s="11">
        <f>タスク実績csv元!A4150</f>
        <v>45035</v>
      </c>
      <c r="C4150" s="54">
        <f>タスク実績csv元!F4150</f>
        <v>0.57291666666666663</v>
      </c>
      <c r="D4150" s="54">
        <f>タスク実績csv元!E4150</f>
        <v>0.54166666666666663</v>
      </c>
      <c r="E4150" t="str">
        <f>タスク実績csv元!I4150&amp;""</f>
        <v/>
      </c>
      <c r="F4150" t="str">
        <f>タスク実績csv元!D4150</f>
        <v>移動</v>
      </c>
      <c r="G4150" t="str">
        <f t="shared" si="64"/>
        <v>INSERT INTO task_achivement(task_no,achive_date,end_time,start_time,task_detail,memo)VALUES('{1364ffab-d0f2-41d6-9eab-c1e1da536e69}','2023/04/19','2023/04/19 13:45:00','2023/04/19 13:00:00','','移動');</v>
      </c>
    </row>
    <row r="4151" spans="1:7">
      <c r="A4151" s="48" t="str">
        <f>_xlfn.XLOOKUP(_xlfn.XLOOKUP(MID(タスク実績csv元!C4151,1,SEARCH(":",タスク実績csv元!C4151)-1),リスト!F:F,リスト!G:G)&amp;MID(タスク実績csv元!C4151,SEARCH(":",タスク実績csv元!C4151),999),タスクDB!K:K,タスクDB!A:A)</f>
        <v>{eccefbf1-a852-44a0-af6a-c2c31b42f737}</v>
      </c>
      <c r="B4151" s="11">
        <f>タスク実績csv元!A4151</f>
        <v>45035</v>
      </c>
      <c r="C4151" s="54">
        <f>タスク実績csv元!F4151</f>
        <v>0.58333333333333337</v>
      </c>
      <c r="D4151" s="54">
        <f>タスク実績csv元!E4151</f>
        <v>0.57291666666666663</v>
      </c>
      <c r="E4151" t="str">
        <f>タスク実績csv元!I4151&amp;""</f>
        <v/>
      </c>
      <c r="F4151" t="str">
        <f>タスク実績csv元!D4151</f>
        <v>シナリオ確認</v>
      </c>
      <c r="G4151" t="str">
        <f t="shared" si="64"/>
        <v>INSERT INTO task_achivement(task_no,achive_date,end_time,start_time,task_detail,memo)VALUES('{eccefbf1-a852-44a0-af6a-c2c31b42f737}','2023/04/19','2023/04/19 14:00:00','2023/04/19 13:45:00','','シナリオ確認');</v>
      </c>
    </row>
    <row r="4152" spans="1:7">
      <c r="A4152" s="48" t="str">
        <f>_xlfn.XLOOKUP(_xlfn.XLOOKUP(MID(タスク実績csv元!C4152,1,SEARCH(":",タスク実績csv元!C4152)-1),リスト!F:F,リスト!G:G)&amp;MID(タスク実績csv元!C4152,SEARCH(":",タスク実績csv元!C4152),999),タスクDB!K:K,タスクDB!A:A)</f>
        <v>{eccefbf1-a852-44a0-af6a-c2c31b42f737}</v>
      </c>
      <c r="B4152" s="11">
        <f>タスク実績csv元!A4152</f>
        <v>45035</v>
      </c>
      <c r="C4152" s="54">
        <f>タスク実績csv元!F4152</f>
        <v>0.70833333333333337</v>
      </c>
      <c r="D4152" s="54">
        <f>タスク実績csv元!E4152</f>
        <v>0.58333333333333337</v>
      </c>
      <c r="E4152" t="str">
        <f>タスク実績csv元!I4152&amp;""</f>
        <v/>
      </c>
      <c r="F4152" t="str">
        <f>タスク実績csv元!D4152</f>
        <v>デモ</v>
      </c>
      <c r="G4152" t="str">
        <f t="shared" si="64"/>
        <v>INSERT INTO task_achivement(task_no,achive_date,end_time,start_time,task_detail,memo)VALUES('{eccefbf1-a852-44a0-af6a-c2c31b42f737}','2023/04/19','2023/04/19 17:00:00','2023/04/19 14:00:00','','デモ');</v>
      </c>
    </row>
    <row r="4153" spans="1:7">
      <c r="A4153" s="48" t="str">
        <f>_xlfn.XLOOKUP(_xlfn.XLOOKUP(MID(タスク実績csv元!C4153,1,SEARCH(":",タスク実績csv元!C4153)-1),リスト!F:F,リスト!G:G)&amp;MID(タスク実績csv元!C4153,SEARCH(":",タスク実績csv元!C4153),999),タスクDB!K:K,タスクDB!A:A)</f>
        <v>{eccefbf1-a852-44a0-af6a-c2c31b42f737}</v>
      </c>
      <c r="B4153" s="11">
        <f>タスク実績csv元!A4153</f>
        <v>45035</v>
      </c>
      <c r="C4153" s="54">
        <f>タスク実績csv元!F4153</f>
        <v>0.8125</v>
      </c>
      <c r="D4153" s="54">
        <f>タスク実績csv元!E4153</f>
        <v>0.70833333333333337</v>
      </c>
      <c r="E4153" t="str">
        <f>タスク実績csv元!I4153&amp;""</f>
        <v/>
      </c>
      <c r="F4153" t="str">
        <f>タスク実績csv元!D4153</f>
        <v>進め方相談(全体)</v>
      </c>
      <c r="G4153" t="str">
        <f t="shared" si="64"/>
        <v>INSERT INTO task_achivement(task_no,achive_date,end_time,start_time,task_detail,memo)VALUES('{eccefbf1-a852-44a0-af6a-c2c31b42f737}','2023/04/19','2023/04/19 19:30:00','2023/04/19 17:00:00','','進め方相談(全体)');</v>
      </c>
    </row>
    <row r="4154" spans="1:7">
      <c r="A4154" s="48" t="str">
        <f>_xlfn.XLOOKUP(_xlfn.XLOOKUP(MID(タスク実績csv元!C4154,1,SEARCH(":",タスク実績csv元!C4154)-1),リスト!F:F,リスト!G:G)&amp;MID(タスク実績csv元!C4154,SEARCH(":",タスク実績csv元!C4154),999),タスクDB!K:K,タスクDB!A:A)</f>
        <v>{fa1d15a7-0fa5-46a0-b2a9-9b86fd9480ff}</v>
      </c>
      <c r="B4154" s="11">
        <f>タスク実績csv元!A4154</f>
        <v>45036</v>
      </c>
      <c r="C4154" s="54">
        <f>タスク実績csv元!F4154</f>
        <v>7.2916666666666671E-2</v>
      </c>
      <c r="D4154" s="54">
        <f>タスク実績csv元!E4154</f>
        <v>0</v>
      </c>
      <c r="E4154" t="str">
        <f>タスク実績csv元!I4154&amp;""</f>
        <v/>
      </c>
      <c r="F4154" t="str">
        <f>タスク実績csv元!D4154</f>
        <v>OROP010見直し</v>
      </c>
      <c r="G4154" t="str">
        <f t="shared" si="64"/>
        <v>INSERT INTO task_achivement(task_no,achive_date,end_time,start_time,task_detail,memo)VALUES('{fa1d15a7-0fa5-46a0-b2a9-9b86fd9480ff}','2023/04/20','2023/04/20 01:45:00','2023/04/20 00:00:00','','OROP010見直し');</v>
      </c>
    </row>
    <row r="4155" spans="1:7">
      <c r="A4155" s="48" t="str">
        <f>_xlfn.XLOOKUP(_xlfn.XLOOKUP(MID(タスク実績csv元!C4155,1,SEARCH(":",タスク実績csv元!C4155)-1),リスト!F:F,リスト!G:G)&amp;MID(タスク実績csv元!C4155,SEARCH(":",タスク実績csv元!C4155),999),タスクDB!K:K,タスクDB!A:A)</f>
        <v>{d0d80a67-6f4b-4c2c-8010-bd45acbcca47}</v>
      </c>
      <c r="B4155" s="11">
        <f>タスク実績csv元!A4155</f>
        <v>45036</v>
      </c>
      <c r="C4155" s="54">
        <f>タスク実績csv元!F4155</f>
        <v>0.41666666666666669</v>
      </c>
      <c r="D4155" s="54">
        <f>タスク実績csv元!E4155</f>
        <v>0.39583333333333331</v>
      </c>
      <c r="E4155" t="str">
        <f>タスク実績csv元!I4155&amp;""</f>
        <v/>
      </c>
      <c r="F4155" t="str">
        <f>タスク実績csv元!D4155</f>
        <v>メール対応</v>
      </c>
      <c r="G4155" t="str">
        <f t="shared" si="64"/>
        <v>INSERT INTO task_achivement(task_no,achive_date,end_time,start_time,task_detail,memo)VALUES('{d0d80a67-6f4b-4c2c-8010-bd45acbcca47}','2023/04/20','2023/04/20 10:00:00','2023/04/20 09:30:00','','メール対応');</v>
      </c>
    </row>
    <row r="4156" spans="1:7">
      <c r="A4156" s="48" t="str">
        <f>_xlfn.XLOOKUP(_xlfn.XLOOKUP(MID(タスク実績csv元!C4156,1,SEARCH(":",タスク実績csv元!C4156)-1),リスト!F:F,リスト!G:G)&amp;MID(タスク実績csv元!C4156,SEARCH(":",タスク実績csv元!C4156),999),タスクDB!K:K,タスクDB!A:A)</f>
        <v>{8bf29be6-00eb-4704-99d7-d935cf00aff3}</v>
      </c>
      <c r="B4156" s="11">
        <f>タスク実績csv元!A4156</f>
        <v>45036</v>
      </c>
      <c r="C4156" s="54">
        <f>タスク実績csv元!F4156</f>
        <v>0.5</v>
      </c>
      <c r="D4156" s="54">
        <f>タスク実績csv元!E4156</f>
        <v>0.41666666666666669</v>
      </c>
      <c r="E4156" t="str">
        <f>タスク実績csv元!I4156&amp;""</f>
        <v/>
      </c>
      <c r="F4156" t="str">
        <f>タスク実績csv元!D4156</f>
        <v>業務Tヒアリング</v>
      </c>
      <c r="G4156" t="str">
        <f t="shared" si="64"/>
        <v>INSERT INTO task_achivement(task_no,achive_date,end_time,start_time,task_detail,memo)VALUES('{8bf29be6-00eb-4704-99d7-d935cf00aff3}','2023/04/20','2023/04/20 12:00:00','2023/04/20 10:00:00','','業務Tヒアリング');</v>
      </c>
    </row>
    <row r="4157" spans="1:7">
      <c r="A4157" s="48" t="str">
        <f>_xlfn.XLOOKUP(_xlfn.XLOOKUP(MID(タスク実績csv元!C4157,1,SEARCH(":",タスク実績csv元!C4157)-1),リスト!F:F,リスト!G:G)&amp;MID(タスク実績csv元!C4157,SEARCH(":",タスク実績csv元!C4157),999),タスクDB!K:K,タスクDB!A:A)</f>
        <v>{8bf29be6-00eb-4704-99d7-d935cf00aff3}</v>
      </c>
      <c r="B4157" s="11">
        <f>タスク実績csv元!A4157</f>
        <v>45036</v>
      </c>
      <c r="C4157" s="54">
        <f>タスク実績csv元!F4157</f>
        <v>0.625</v>
      </c>
      <c r="D4157" s="54">
        <f>タスク実績csv元!E4157</f>
        <v>0.54166666666666663</v>
      </c>
      <c r="E4157" t="str">
        <f>タスク実績csv元!I4157&amp;""</f>
        <v/>
      </c>
      <c r="F4157" t="str">
        <f>タスク実績csv元!D4157</f>
        <v>業務Tヒアリング</v>
      </c>
      <c r="G4157" t="str">
        <f t="shared" si="64"/>
        <v>INSERT INTO task_achivement(task_no,achive_date,end_time,start_time,task_detail,memo)VALUES('{8bf29be6-00eb-4704-99d7-d935cf00aff3}','2023/04/20','2023/04/20 15:00:00','2023/04/20 13:00:00','','業務Tヒアリング');</v>
      </c>
    </row>
    <row r="4158" spans="1:7">
      <c r="A4158" s="48" t="str">
        <f>_xlfn.XLOOKUP(_xlfn.XLOOKUP(MID(タスク実績csv元!C4158,1,SEARCH(":",タスク実績csv元!C4158)-1),リスト!F:F,リスト!G:G)&amp;MID(タスク実績csv元!C4158,SEARCH(":",タスク実績csv元!C4158),999),タスクDB!K:K,タスクDB!A:A)</f>
        <v>{8bf29be6-00eb-4704-99d7-d935cf00aff3}</v>
      </c>
      <c r="B4158" s="11">
        <f>タスク実績csv元!A4158</f>
        <v>45036</v>
      </c>
      <c r="C4158" s="54">
        <f>タスク実績csv元!F4158</f>
        <v>0.65277777777777779</v>
      </c>
      <c r="D4158" s="54">
        <f>タスク実績csv元!E4158</f>
        <v>0.625</v>
      </c>
      <c r="E4158" t="str">
        <f>タスク実績csv元!I4158&amp;""</f>
        <v/>
      </c>
      <c r="F4158" t="str">
        <f>タスク実績csv元!D4158</f>
        <v>3社定例</v>
      </c>
      <c r="G4158" t="str">
        <f t="shared" si="64"/>
        <v>INSERT INTO task_achivement(task_no,achive_date,end_time,start_time,task_detail,memo)VALUES('{8bf29be6-00eb-4704-99d7-d935cf00aff3}','2023/04/20','2023/04/20 15:40:00','2023/04/20 15:00:00','','3社定例');</v>
      </c>
    </row>
    <row r="4159" spans="1:7">
      <c r="A4159" s="48" t="str">
        <f>_xlfn.XLOOKUP(_xlfn.XLOOKUP(MID(タスク実績csv元!C4159,1,SEARCH(":",タスク実績csv元!C4159)-1),リスト!F:F,リスト!G:G)&amp;MID(タスク実績csv元!C4159,SEARCH(":",タスク実績csv元!C4159),999),タスクDB!K:K,タスクDB!A:A)</f>
        <v>{8bf29be6-00eb-4704-99d7-d935cf00aff3}</v>
      </c>
      <c r="B4159" s="11">
        <f>タスク実績csv元!A4159</f>
        <v>45036</v>
      </c>
      <c r="C4159" s="54">
        <f>タスク実績csv元!F4159</f>
        <v>0.70833333333333337</v>
      </c>
      <c r="D4159" s="54">
        <f>タスク実績csv元!E4159</f>
        <v>0.65277777777777779</v>
      </c>
      <c r="E4159" t="str">
        <f>タスク実績csv元!I4159&amp;""</f>
        <v/>
      </c>
      <c r="F4159" t="str">
        <f>タスク実績csv元!D4159</f>
        <v>業務Tヒアリング</v>
      </c>
      <c r="G4159" t="str">
        <f t="shared" si="64"/>
        <v>INSERT INTO task_achivement(task_no,achive_date,end_time,start_time,task_detail,memo)VALUES('{8bf29be6-00eb-4704-99d7-d935cf00aff3}','2023/04/20','2023/04/20 17:00:00','2023/04/20 15:40:00','','業務Tヒアリング');</v>
      </c>
    </row>
    <row r="4160" spans="1:7">
      <c r="A4160" s="48" t="str">
        <f>_xlfn.XLOOKUP(_xlfn.XLOOKUP(MID(タスク実績csv元!C4160,1,SEARCH(":",タスク実績csv元!C4160)-1),リスト!F:F,リスト!G:G)&amp;MID(タスク実績csv元!C4160,SEARCH(":",タスク実績csv元!C4160),999),タスクDB!K:K,タスクDB!A:A)</f>
        <v>{1364ffab-d0f2-41d6-9eab-c1e1da536e69}</v>
      </c>
      <c r="B4160" s="11">
        <f>タスク実績csv元!A4160</f>
        <v>45036</v>
      </c>
      <c r="C4160" s="54">
        <f>タスク実績csv元!F4160</f>
        <v>0.75</v>
      </c>
      <c r="D4160" s="54">
        <f>タスク実績csv元!E4160</f>
        <v>0.70833333333333337</v>
      </c>
      <c r="E4160" t="str">
        <f>タスク実績csv元!I4160&amp;""</f>
        <v/>
      </c>
      <c r="F4160" t="str">
        <f>タスク実績csv元!D4160</f>
        <v>状況確認打ち合わせ(木村)</v>
      </c>
      <c r="G4160" t="str">
        <f t="shared" si="64"/>
        <v>INSERT INTO task_achivement(task_no,achive_date,end_time,start_time,task_detail,memo)VALUES('{1364ffab-d0f2-41d6-9eab-c1e1da536e69}','2023/04/20','2023/04/20 18:00:00','2023/04/20 17:00:00','','状況確認打ち合わせ(木村)');</v>
      </c>
    </row>
    <row r="4161" spans="1:7">
      <c r="A4161" s="48" t="str">
        <f>_xlfn.XLOOKUP(_xlfn.XLOOKUP(MID(タスク実績csv元!C4161,1,SEARCH(":",タスク実績csv元!C4161)-1),リスト!F:F,リスト!G:G)&amp;MID(タスク実績csv元!C4161,SEARCH(":",タスク実績csv元!C4161),999),タスクDB!K:K,タスクDB!A:A)</f>
        <v>{58914bdf-a1fd-459a-854b-231f94bcb8b8}</v>
      </c>
      <c r="B4161" s="11">
        <f>タスク実績csv元!A4161</f>
        <v>45037</v>
      </c>
      <c r="C4161" s="54">
        <f>タスク実績csv元!F4161</f>
        <v>0.5</v>
      </c>
      <c r="D4161" s="54">
        <f>タスク実績csv元!E4161</f>
        <v>0.39583333333333331</v>
      </c>
      <c r="E4161" t="str">
        <f>タスク実績csv元!I4161&amp;""</f>
        <v/>
      </c>
      <c r="F4161" t="str">
        <f>タスク実績csv元!D4161</f>
        <v>有給</v>
      </c>
      <c r="G4161" t="str">
        <f t="shared" si="64"/>
        <v>INSERT INTO task_achivement(task_no,achive_date,end_time,start_time,task_detail,memo)VALUES('{58914bdf-a1fd-459a-854b-231f94bcb8b8}','2023/04/21','2023/04/21 12:00:00','2023/04/21 09:30:00','','有給');</v>
      </c>
    </row>
    <row r="4162" spans="1:7">
      <c r="A4162" s="48" t="str">
        <f>_xlfn.XLOOKUP(_xlfn.XLOOKUP(MID(タスク実績csv元!C4162,1,SEARCH(":",タスク実績csv元!C4162)-1),リスト!F:F,リスト!G:G)&amp;MID(タスク実績csv元!C4162,SEARCH(":",タスク実績csv元!C4162),999),タスクDB!K:K,タスクDB!A:A)</f>
        <v>{58914bdf-a1fd-459a-854b-231f94bcb8b8}</v>
      </c>
      <c r="B4162" s="11">
        <f>タスク実績csv元!A4162</f>
        <v>45037</v>
      </c>
      <c r="C4162" s="54">
        <f>タスク実績csv元!F4162</f>
        <v>0.75</v>
      </c>
      <c r="D4162" s="54">
        <f>タスク実績csv元!E4162</f>
        <v>0.54166666666666663</v>
      </c>
      <c r="E4162" t="str">
        <f>タスク実績csv元!I4162&amp;""</f>
        <v/>
      </c>
      <c r="F4162" t="str">
        <f>タスク実績csv元!D4162</f>
        <v>有給</v>
      </c>
      <c r="G4162" t="str">
        <f t="shared" si="64"/>
        <v>INSERT INTO task_achivement(task_no,achive_date,end_time,start_time,task_detail,memo)VALUES('{58914bdf-a1fd-459a-854b-231f94bcb8b8}','2023/04/21','2023/04/21 18:00:00','2023/04/21 13:00:00','','有給');</v>
      </c>
    </row>
    <row r="4163" spans="1:7">
      <c r="A4163" s="48" t="str">
        <f>_xlfn.XLOOKUP(_xlfn.XLOOKUP(MID(タスク実績csv元!C4163,1,SEARCH(":",タスク実績csv元!C4163)-1),リスト!F:F,リスト!G:G)&amp;MID(タスク実績csv元!C4163,SEARCH(":",タスク実績csv元!C4163),999),タスクDB!K:K,タスクDB!A:A)</f>
        <v>{d0d80a67-6f4b-4c2c-8010-bd45acbcca47}</v>
      </c>
      <c r="B4163" s="11">
        <f>タスク実績csv元!A4163</f>
        <v>45039</v>
      </c>
      <c r="C4163" s="54">
        <f>タスク実績csv元!F4163</f>
        <v>0.42708333333333331</v>
      </c>
      <c r="D4163" s="54">
        <f>タスク実績csv元!E4163</f>
        <v>0.39583333333333331</v>
      </c>
      <c r="E4163" t="str">
        <f>タスク実績csv元!I4163&amp;""</f>
        <v/>
      </c>
      <c r="F4163" t="str">
        <f>タスク実績csv元!D4163</f>
        <v>業務ヒアリング録画確認</v>
      </c>
      <c r="G4163" t="str">
        <f t="shared" ref="G4163:G4226" si="65">IF(B4163=0,"","INSERT INTO task_achivement("&amp;$A$1&amp;","&amp;$B$1&amp;","&amp;$C$1&amp;","&amp;$D$1&amp;","&amp;$E$1&amp;","&amp;$F$1&amp;")VALUES('"&amp;A4163&amp;"',"&amp;IF(B4163="","null","'"&amp;TEXT(B4163,"yyyy/MM/dd")&amp;"'")&amp;","&amp;IF(C4163="","null","'"&amp;TEXT(B4163,"yyyy/MM/dd")&amp;" "&amp;TEXT(C4163,"HH:mm:ss")&amp;"'")&amp;","&amp;IF(D4163="","null","'"&amp;TEXT(B4163,"yyyy/MM/dd")&amp;" "&amp;TEXT(D4163,"HH:mm:ss")&amp;"'")&amp;",'"&amp;E4163&amp;"','"&amp;F4163&amp;"');")</f>
        <v>INSERT INTO task_achivement(task_no,achive_date,end_time,start_time,task_detail,memo)VALUES('{d0d80a67-6f4b-4c2c-8010-bd45acbcca47}','2023/04/23','2023/04/23 10:15:00','2023/04/23 09:30:00','','業務ヒアリング録画確認');</v>
      </c>
    </row>
    <row r="4164" spans="1:7">
      <c r="A4164" s="48" t="str">
        <f>_xlfn.XLOOKUP(_xlfn.XLOOKUP(MID(タスク実績csv元!C4164,1,SEARCH(":",タスク実績csv元!C4164)-1),リスト!F:F,リスト!G:G)&amp;MID(タスク実績csv元!C4164,SEARCH(":",タスク実績csv元!C4164),999),タスクDB!K:K,タスクDB!A:A)</f>
        <v>{404c47ef-477f-4814-bce1-01a384331bed}</v>
      </c>
      <c r="B4164" s="11">
        <f>タスク実績csv元!A4164</f>
        <v>45039</v>
      </c>
      <c r="C4164" s="54">
        <f>タスク実績csv元!F4164</f>
        <v>0.44791666666666669</v>
      </c>
      <c r="D4164" s="54">
        <f>タスク実績csv元!E4164</f>
        <v>0.42708333333333331</v>
      </c>
      <c r="E4164" t="str">
        <f>タスク実績csv元!I4164&amp;""</f>
        <v/>
      </c>
      <c r="F4164" t="str">
        <f>タスク実績csv元!D4164</f>
        <v>個人キックオフ資料作成</v>
      </c>
      <c r="G4164" t="str">
        <f t="shared" si="65"/>
        <v>INSERT INTO task_achivement(task_no,achive_date,end_time,start_time,task_detail,memo)VALUES('{404c47ef-477f-4814-bce1-01a384331bed}','2023/04/23','2023/04/23 10:45:00','2023/04/23 10:15:00','','個人キックオフ資料作成');</v>
      </c>
    </row>
    <row r="4165" spans="1:7">
      <c r="A4165" s="48" t="str">
        <f>_xlfn.XLOOKUP(_xlfn.XLOOKUP(MID(タスク実績csv元!C4165,1,SEARCH(":",タスク実績csv元!C4165)-1),リスト!F:F,リスト!G:G)&amp;MID(タスク実績csv元!C4165,SEARCH(":",タスク実績csv元!C4165),999),タスクDB!K:K,タスクDB!A:A)</f>
        <v>{d0d80a67-6f4b-4c2c-8010-bd45acbcca47}</v>
      </c>
      <c r="B4165" s="11">
        <f>タスク実績csv元!A4165</f>
        <v>45039</v>
      </c>
      <c r="C4165" s="54">
        <f>タスク実績csv元!F4165</f>
        <v>0.48958333333333331</v>
      </c>
      <c r="D4165" s="54">
        <f>タスク実績csv元!E4165</f>
        <v>0.44791666666666669</v>
      </c>
      <c r="E4165" t="str">
        <f>タスク実績csv元!I4165&amp;""</f>
        <v/>
      </c>
      <c r="F4165" t="str">
        <f>タスク実績csv元!D4165</f>
        <v>状況整理</v>
      </c>
      <c r="G4165" t="str">
        <f t="shared" si="65"/>
        <v>INSERT INTO task_achivement(task_no,achive_date,end_time,start_time,task_detail,memo)VALUES('{d0d80a67-6f4b-4c2c-8010-bd45acbcca47}','2023/04/23','2023/04/23 11:45:00','2023/04/23 10:45:00','','状況整理');</v>
      </c>
    </row>
    <row r="4166" spans="1:7">
      <c r="A4166" s="48" t="str">
        <f>_xlfn.XLOOKUP(_xlfn.XLOOKUP(MID(タスク実績csv元!C4166,1,SEARCH(":",タスク実績csv元!C4166)-1),リスト!F:F,リスト!G:G)&amp;MID(タスク実績csv元!C4166,SEARCH(":",タスク実績csv元!C4166),999),タスクDB!K:K,タスクDB!A:A)</f>
        <v>{d0d80a67-6f4b-4c2c-8010-bd45acbcca47}</v>
      </c>
      <c r="B4166" s="11">
        <f>タスク実績csv元!A4166</f>
        <v>45040</v>
      </c>
      <c r="C4166" s="54">
        <f>タスク実績csv元!F4166</f>
        <v>0.40625</v>
      </c>
      <c r="D4166" s="54">
        <f>タスク実績csv元!E4166</f>
        <v>0.39583333333333331</v>
      </c>
      <c r="E4166" t="str">
        <f>タスク実績csv元!I4166&amp;""</f>
        <v/>
      </c>
      <c r="F4166" t="str">
        <f>タスク実績csv元!D4166</f>
        <v>状況整理</v>
      </c>
      <c r="G4166" t="str">
        <f t="shared" si="65"/>
        <v>INSERT INTO task_achivement(task_no,achive_date,end_time,start_time,task_detail,memo)VALUES('{d0d80a67-6f4b-4c2c-8010-bd45acbcca47}','2023/04/24','2023/04/24 09:45:00','2023/04/24 09:30:00','','状況整理');</v>
      </c>
    </row>
    <row r="4167" spans="1:7">
      <c r="A4167" s="48" t="str">
        <f>_xlfn.XLOOKUP(_xlfn.XLOOKUP(MID(タスク実績csv元!C4167,1,SEARCH(":",タスク実績csv元!C4167)-1),リスト!F:F,リスト!G:G)&amp;MID(タスク実績csv元!C4167,SEARCH(":",タスク実績csv元!C4167),999),タスクDB!K:K,タスクDB!A:A)</f>
        <v>{3c725e9b-a684-46d8-88fb-086261f2dbe6}</v>
      </c>
      <c r="B4167" s="11">
        <f>タスク実績csv元!A4167</f>
        <v>45040</v>
      </c>
      <c r="C4167" s="54">
        <f>タスク実績csv元!F4167</f>
        <v>0.41666666666666669</v>
      </c>
      <c r="D4167" s="54">
        <f>タスク実績csv元!E4167</f>
        <v>0.40625</v>
      </c>
      <c r="E4167" t="str">
        <f>タスク実績csv元!I4167&amp;""</f>
        <v/>
      </c>
      <c r="F4167" t="str">
        <f>タスク実績csv元!D4167</f>
        <v>週次整理</v>
      </c>
      <c r="G4167" t="str">
        <f t="shared" si="65"/>
        <v>INSERT INTO task_achivement(task_no,achive_date,end_time,start_time,task_detail,memo)VALUES('{3c725e9b-a684-46d8-88fb-086261f2dbe6}','2023/04/24','2023/04/24 10:00:00','2023/04/24 09:45:00','','週次整理');</v>
      </c>
    </row>
    <row r="4168" spans="1:7">
      <c r="A4168" s="48" t="str">
        <f>_xlfn.XLOOKUP(_xlfn.XLOOKUP(MID(タスク実績csv元!C4168,1,SEARCH(":",タスク実績csv元!C4168)-1),リスト!F:F,リスト!G:G)&amp;MID(タスク実績csv元!C4168,SEARCH(":",タスク実績csv元!C4168),999),タスクDB!K:K,タスクDB!A:A)</f>
        <v>{4c39d40d-b35f-4cfa-b549-6c5de24454e2}</v>
      </c>
      <c r="B4168" s="11">
        <f>タスク実績csv元!A4168</f>
        <v>45040</v>
      </c>
      <c r="C4168" s="54">
        <f>タスク実績csv元!F4168</f>
        <v>0.45833333333333331</v>
      </c>
      <c r="D4168" s="54">
        <f>タスク実績csv元!E4168</f>
        <v>0.41666666666666669</v>
      </c>
      <c r="E4168" t="str">
        <f>タスク実績csv元!I4168&amp;""</f>
        <v/>
      </c>
      <c r="F4168" t="str">
        <f>タスク実績csv元!D4168</f>
        <v>チームMTG</v>
      </c>
      <c r="G4168" t="str">
        <f t="shared" si="65"/>
        <v>INSERT INTO task_achivement(task_no,achive_date,end_time,start_time,task_detail,memo)VALUES('{4c39d40d-b35f-4cfa-b549-6c5de24454e2}','2023/04/24','2023/04/24 11:00:00','2023/04/24 10:00:00','','チームMTG');</v>
      </c>
    </row>
    <row r="4169" spans="1:7">
      <c r="A4169" s="48" t="str">
        <f>_xlfn.XLOOKUP(_xlfn.XLOOKUP(MID(タスク実績csv元!C4169,1,SEARCH(":",タスク実績csv元!C4169)-1),リスト!F:F,リスト!G:G)&amp;MID(タスク実績csv元!C4169,SEARCH(":",タスク実績csv元!C4169),999),タスクDB!K:K,タスクDB!A:A)</f>
        <v>{eccefbf1-a852-44a0-af6a-c2c31b42f737}</v>
      </c>
      <c r="B4169" s="11">
        <f>タスク実績csv元!A4169</f>
        <v>45040</v>
      </c>
      <c r="C4169" s="54">
        <f>タスク実績csv元!F4169</f>
        <v>0.47916666666666669</v>
      </c>
      <c r="D4169" s="54">
        <f>タスク実績csv元!E4169</f>
        <v>0.45833333333333331</v>
      </c>
      <c r="E4169" t="str">
        <f>タスク実績csv元!I4169&amp;""</f>
        <v>IF一覧の状況とプレSIT(SOTC070)の状況確認</v>
      </c>
      <c r="F4169" t="str">
        <f>タスク実績csv元!D4169</f>
        <v>状況確認(木幡)</v>
      </c>
      <c r="G4169" t="str">
        <f t="shared" si="65"/>
        <v>INSERT INTO task_achivement(task_no,achive_date,end_time,start_time,task_detail,memo)VALUES('{eccefbf1-a852-44a0-af6a-c2c31b42f737}','2023/04/24','2023/04/24 11:30:00','2023/04/24 11:00:00','IF一覧の状況とプレSIT(SOTC070)の状況確認','状況確認(木幡)');</v>
      </c>
    </row>
    <row r="4170" spans="1:7">
      <c r="A4170" s="48" t="str">
        <f>_xlfn.XLOOKUP(_xlfn.XLOOKUP(MID(タスク実績csv元!C4170,1,SEARCH(":",タスク実績csv元!C4170)-1),リスト!F:F,リスト!G:G)&amp;MID(タスク実績csv元!C4170,SEARCH(":",タスク実績csv元!C4170),999),タスクDB!K:K,タスクDB!A:A)</f>
        <v>{fa1d15a7-0fa5-46a0-b2a9-9b86fd9480ff}</v>
      </c>
      <c r="B4170" s="11">
        <f>タスク実績csv元!A4170</f>
        <v>45040</v>
      </c>
      <c r="C4170" s="54">
        <f>タスク実績csv元!F4170</f>
        <v>0.53125</v>
      </c>
      <c r="D4170" s="54">
        <f>タスク実績csv元!E4170</f>
        <v>0.47916666666666669</v>
      </c>
      <c r="E4170" t="str">
        <f>タスク実績csv元!I4170&amp;""</f>
        <v/>
      </c>
      <c r="F4170" t="str">
        <f>タスク実績csv元!D4170</f>
        <v>残作業整理</v>
      </c>
      <c r="G4170" t="str">
        <f t="shared" si="65"/>
        <v>INSERT INTO task_achivement(task_no,achive_date,end_time,start_time,task_detail,memo)VALUES('{fa1d15a7-0fa5-46a0-b2a9-9b86fd9480ff}','2023/04/24','2023/04/24 12:45:00','2023/04/24 11:30:00','','残作業整理');</v>
      </c>
    </row>
    <row r="4171" spans="1:7">
      <c r="A4171" s="48" t="str">
        <f>_xlfn.XLOOKUP(_xlfn.XLOOKUP(MID(タスク実績csv元!C4171,1,SEARCH(":",タスク実績csv元!C4171)-1),リスト!F:F,リスト!G:G)&amp;MID(タスク実績csv元!C4171,SEARCH(":",タスク実績csv元!C4171),999),タスクDB!K:K,タスクDB!A:A)</f>
        <v>{eccefbf1-a852-44a0-af6a-c2c31b42f737}</v>
      </c>
      <c r="B4171" s="11">
        <f>タスク実績csv元!A4171</f>
        <v>45040</v>
      </c>
      <c r="C4171" s="54">
        <f>タスク実績csv元!F4171</f>
        <v>0.58333333333333337</v>
      </c>
      <c r="D4171" s="54">
        <f>タスク実績csv元!E4171</f>
        <v>0.54166666666666663</v>
      </c>
      <c r="E4171" t="str">
        <f>タスク実績csv元!I4171&amp;""</f>
        <v>リース契約のシナリオ作成状況確認と5月からの体制連絡</v>
      </c>
      <c r="F4171" t="str">
        <f>タスク実績csv元!D4171</f>
        <v>状況確認(福井)</v>
      </c>
      <c r="G4171" t="str">
        <f t="shared" si="65"/>
        <v>INSERT INTO task_achivement(task_no,achive_date,end_time,start_time,task_detail,memo)VALUES('{eccefbf1-a852-44a0-af6a-c2c31b42f737}','2023/04/24','2023/04/24 14:00:00','2023/04/24 13:00:00','リース契約のシナリオ作成状況確認と5月からの体制連絡','状況確認(福井)');</v>
      </c>
    </row>
    <row r="4172" spans="1:7">
      <c r="A4172" s="48" t="str">
        <f>_xlfn.XLOOKUP(_xlfn.XLOOKUP(MID(タスク実績csv元!C4172,1,SEARCH(":",タスク実績csv元!C4172)-1),リスト!F:F,リスト!G:G)&amp;MID(タスク実績csv元!C4172,SEARCH(":",タスク実績csv元!C4172),999),タスクDB!K:K,タスクDB!A:A)</f>
        <v>{eccefbf1-a852-44a0-af6a-c2c31b42f737}</v>
      </c>
      <c r="B4172" s="11">
        <f>タスク実績csv元!A4172</f>
        <v>45040</v>
      </c>
      <c r="C4172" s="54">
        <f>タスク実績csv元!F4172</f>
        <v>0.64583333333333337</v>
      </c>
      <c r="D4172" s="54">
        <f>タスク実績csv元!E4172</f>
        <v>0.58333333333333337</v>
      </c>
      <c r="E4172" t="str">
        <f>タスク実績csv元!I4172&amp;""</f>
        <v/>
      </c>
      <c r="F4172" t="str">
        <f>タスク実績csv元!D4172</f>
        <v>会議体確認、既存資料確認</v>
      </c>
      <c r="G4172" t="str">
        <f t="shared" si="65"/>
        <v>INSERT INTO task_achivement(task_no,achive_date,end_time,start_time,task_detail,memo)VALUES('{eccefbf1-a852-44a0-af6a-c2c31b42f737}','2023/04/24','2023/04/24 15:30:00','2023/04/24 14:00:00','','会議体確認、既存資料確認');</v>
      </c>
    </row>
    <row r="4173" spans="1:7">
      <c r="A4173" s="48" t="str">
        <f>_xlfn.XLOOKUP(_xlfn.XLOOKUP(MID(タスク実績csv元!C4173,1,SEARCH(":",タスク実績csv元!C4173)-1),リスト!F:F,リスト!G:G)&amp;MID(タスク実績csv元!C4173,SEARCH(":",タスク実績csv元!C4173),999),タスクDB!K:K,タスクDB!A:A)</f>
        <v>{eccefbf1-a852-44a0-af6a-c2c31b42f737}</v>
      </c>
      <c r="B4173" s="11">
        <f>タスク実績csv元!A4173</f>
        <v>45040</v>
      </c>
      <c r="C4173" s="54">
        <f>タスク実績csv元!F4173</f>
        <v>0.66666666666666663</v>
      </c>
      <c r="D4173" s="54">
        <f>タスク実績csv元!E4173</f>
        <v>0.64583333333333337</v>
      </c>
      <c r="E4173" t="str">
        <f>タスク実績csv元!I4173&amp;""</f>
        <v/>
      </c>
      <c r="F4173" t="str">
        <f>タスク実績csv元!D4173</f>
        <v>状況確認(原田)</v>
      </c>
      <c r="G4173" t="str">
        <f t="shared" si="65"/>
        <v>INSERT INTO task_achivement(task_no,achive_date,end_time,start_time,task_detail,memo)VALUES('{eccefbf1-a852-44a0-af6a-c2c31b42f737}','2023/04/24','2023/04/24 16:00:00','2023/04/24 15:30:00','','状況確認(原田)');</v>
      </c>
    </row>
    <row r="4174" spans="1:7">
      <c r="A4174" s="48" t="str">
        <f>_xlfn.XLOOKUP(_xlfn.XLOOKUP(MID(タスク実績csv元!C4174,1,SEARCH(":",タスク実績csv元!C4174)-1),リスト!F:F,リスト!G:G)&amp;MID(タスク実績csv元!C4174,SEARCH(":",タスク実績csv元!C4174),999),タスクDB!K:K,タスクDB!A:A)</f>
        <v>{1364ffab-d0f2-41d6-9eab-c1e1da536e69}</v>
      </c>
      <c r="B4174" s="11">
        <f>タスク実績csv元!A4174</f>
        <v>45040</v>
      </c>
      <c r="C4174" s="54">
        <f>タスク実績csv元!F4174</f>
        <v>0.69791666666666663</v>
      </c>
      <c r="D4174" s="54">
        <f>タスク実績csv元!E4174</f>
        <v>0.66666666666666663</v>
      </c>
      <c r="E4174" t="str">
        <f>タスク実績csv元!I4174&amp;""</f>
        <v/>
      </c>
      <c r="F4174" t="str">
        <f>タスク実績csv元!D4174</f>
        <v>夕会</v>
      </c>
      <c r="G4174" t="str">
        <f t="shared" si="65"/>
        <v>INSERT INTO task_achivement(task_no,achive_date,end_time,start_time,task_detail,memo)VALUES('{1364ffab-d0f2-41d6-9eab-c1e1da536e69}','2023/04/24','2023/04/24 16:45:00','2023/04/24 16:00:00','','夕会');</v>
      </c>
    </row>
    <row r="4175" spans="1:7">
      <c r="A4175" s="48" t="str">
        <f>_xlfn.XLOOKUP(_xlfn.XLOOKUP(MID(タスク実績csv元!C4175,1,SEARCH(":",タスク実績csv元!C4175)-1),リスト!F:F,リスト!G:G)&amp;MID(タスク実績csv元!C4175,SEARCH(":",タスク実績csv元!C4175),999),タスクDB!K:K,タスクDB!A:A)</f>
        <v>{fa1d15a7-0fa5-46a0-b2a9-9b86fd9480ff}</v>
      </c>
      <c r="B4175" s="11">
        <f>タスク実績csv元!A4175</f>
        <v>45040</v>
      </c>
      <c r="C4175" s="54">
        <f>タスク実績csv元!F4175</f>
        <v>0.75</v>
      </c>
      <c r="D4175" s="54">
        <f>タスク実績csv元!E4175</f>
        <v>0.69791666666666663</v>
      </c>
      <c r="E4175" t="str">
        <f>タスク実績csv元!I4175&amp;""</f>
        <v/>
      </c>
      <c r="F4175" t="str">
        <f>タスク実績csv元!D4175</f>
        <v>全体整理</v>
      </c>
      <c r="G4175" t="str">
        <f t="shared" si="65"/>
        <v>INSERT INTO task_achivement(task_no,achive_date,end_time,start_time,task_detail,memo)VALUES('{fa1d15a7-0fa5-46a0-b2a9-9b86fd9480ff}','2023/04/24','2023/04/24 18:00:00','2023/04/24 16:45:00','','全体整理');</v>
      </c>
    </row>
    <row r="4176" spans="1:7">
      <c r="A4176" s="48" t="str">
        <f>_xlfn.XLOOKUP(_xlfn.XLOOKUP(MID(タスク実績csv元!C4176,1,SEARCH(":",タスク実績csv元!C4176)-1),リスト!F:F,リスト!G:G)&amp;MID(タスク実績csv元!C4176,SEARCH(":",タスク実績csv元!C4176),999),タスクDB!K:K,タスクDB!A:A)</f>
        <v>{fa1d15a7-0fa5-46a0-b2a9-9b86fd9480ff}</v>
      </c>
      <c r="B4176" s="11">
        <f>タスク実績csv元!A4176</f>
        <v>45040</v>
      </c>
      <c r="C4176" s="54">
        <f>タスク実績csv元!F4176</f>
        <v>0.92708333333333337</v>
      </c>
      <c r="D4176" s="54">
        <f>タスク実績csv元!E4176</f>
        <v>0.84375</v>
      </c>
      <c r="E4176" t="str">
        <f>タスク実績csv元!I4176&amp;""</f>
        <v/>
      </c>
      <c r="F4176" t="str">
        <f>タスク実績csv元!D4176</f>
        <v>共通処理設計の下地作成</v>
      </c>
      <c r="G4176" t="str">
        <f t="shared" si="65"/>
        <v>INSERT INTO task_achivement(task_no,achive_date,end_time,start_time,task_detail,memo)VALUES('{fa1d15a7-0fa5-46a0-b2a9-9b86fd9480ff}','2023/04/24','2023/04/24 22:15:00','2023/04/24 20:15:00','','共通処理設計の下地作成');</v>
      </c>
    </row>
    <row r="4177" spans="1:7">
      <c r="A4177" s="48" t="str">
        <f>_xlfn.XLOOKUP(_xlfn.XLOOKUP(MID(タスク実績csv元!C4177,1,SEARCH(":",タスク実績csv元!C4177)-1),リスト!F:F,リスト!G:G)&amp;MID(タスク実績csv元!C4177,SEARCH(":",タスク実績csv元!C4177),999),タスクDB!K:K,タスクDB!A:A)</f>
        <v>{55b7e8b0-b3fd-40ca-ae88-05da1bdf35f8}</v>
      </c>
      <c r="B4177" s="11">
        <f>タスク実績csv元!A4177</f>
        <v>45040</v>
      </c>
      <c r="C4177" s="54">
        <f>タスク実績csv元!F4177</f>
        <v>1</v>
      </c>
      <c r="D4177" s="54">
        <f>タスク実績csv元!E4177</f>
        <v>0.96180555555555547</v>
      </c>
      <c r="E4177" t="str">
        <f>タスク実績csv元!I4177&amp;""</f>
        <v/>
      </c>
      <c r="F4177" t="str">
        <f>タスク実績csv元!D4177</f>
        <v>出荷連携のデータ確認</v>
      </c>
      <c r="G4177" t="str">
        <f t="shared" si="65"/>
        <v>INSERT INTO task_achivement(task_no,achive_date,end_time,start_time,task_detail,memo)VALUES('{55b7e8b0-b3fd-40ca-ae88-05da1bdf35f8}','2023/04/24','2023/04/24 00:00:00','2023/04/24 23:05:00','','出荷連携のデータ確認');</v>
      </c>
    </row>
    <row r="4178" spans="1:7">
      <c r="A4178" s="48" t="str">
        <f>_xlfn.XLOOKUP(_xlfn.XLOOKUP(MID(タスク実績csv元!C4178,1,SEARCH(":",タスク実績csv元!C4178)-1),リスト!F:F,リスト!G:G)&amp;MID(タスク実績csv元!C4178,SEARCH(":",タスク実績csv元!C4178),999),タスクDB!K:K,タスクDB!A:A)</f>
        <v>{55b7e8b0-b3fd-40ca-ae88-05da1bdf35f8}</v>
      </c>
      <c r="B4178" s="11">
        <f>タスク実績csv元!A4178</f>
        <v>45041</v>
      </c>
      <c r="C4178" s="54">
        <f>タスク実績csv元!F4178</f>
        <v>1.3888888888888888E-2</v>
      </c>
      <c r="D4178" s="54">
        <f>タスク実績csv元!E4178</f>
        <v>0</v>
      </c>
      <c r="E4178" t="str">
        <f>タスク実績csv元!I4178&amp;""</f>
        <v/>
      </c>
      <c r="F4178" t="str">
        <f>タスク実績csv元!D4178</f>
        <v>出荷連携のデータ確認</v>
      </c>
      <c r="G4178" t="str">
        <f t="shared" si="65"/>
        <v>INSERT INTO task_achivement(task_no,achive_date,end_time,start_time,task_detail,memo)VALUES('{55b7e8b0-b3fd-40ca-ae88-05da1bdf35f8}','2023/04/25','2023/04/25 00:20:00','2023/04/25 00:00:00','','出荷連携のデータ確認');</v>
      </c>
    </row>
    <row r="4179" spans="1:7">
      <c r="A4179" s="48" t="str">
        <f>_xlfn.XLOOKUP(_xlfn.XLOOKUP(MID(タスク実績csv元!C4179,1,SEARCH(":",タスク実績csv元!C4179)-1),リスト!F:F,リスト!G:G)&amp;MID(タスク実績csv元!C4179,SEARCH(":",タスク実績csv元!C4179),999),タスクDB!K:K,タスクDB!A:A)</f>
        <v>{fa1d15a7-0fa5-46a0-b2a9-9b86fd9480ff}</v>
      </c>
      <c r="B4179" s="11">
        <f>タスク実績csv元!A4179</f>
        <v>45041</v>
      </c>
      <c r="C4179" s="54">
        <f>タスク実績csv元!F4179</f>
        <v>2.7777777777777776E-2</v>
      </c>
      <c r="D4179" s="54">
        <f>タスク実績csv元!E4179</f>
        <v>1.3888888888888888E-2</v>
      </c>
      <c r="E4179" t="str">
        <f>タスク実績csv元!I4179&amp;""</f>
        <v/>
      </c>
      <c r="F4179" t="str">
        <f>タスク実績csv元!D4179</f>
        <v>全体整理</v>
      </c>
      <c r="G4179" t="str">
        <f t="shared" si="65"/>
        <v>INSERT INTO task_achivement(task_no,achive_date,end_time,start_time,task_detail,memo)VALUES('{fa1d15a7-0fa5-46a0-b2a9-9b86fd9480ff}','2023/04/25','2023/04/25 00:40:00','2023/04/25 00:20:00','','全体整理');</v>
      </c>
    </row>
    <row r="4180" spans="1:7">
      <c r="A4180" s="48" t="str">
        <f>_xlfn.XLOOKUP(_xlfn.XLOOKUP(MID(タスク実績csv元!C4180,1,SEARCH(":",タスク実績csv元!C4180)-1),リスト!F:F,リスト!G:G)&amp;MID(タスク実績csv元!C4180,SEARCH(":",タスク実績csv元!C4180),999),タスクDB!K:K,タスクDB!A:A)</f>
        <v>{fa1d15a7-0fa5-46a0-b2a9-9b86fd9480ff}</v>
      </c>
      <c r="B4180" s="11">
        <f>タスク実績csv元!A4180</f>
        <v>45041</v>
      </c>
      <c r="C4180" s="54">
        <f>タスク実績csv元!F4180</f>
        <v>0.40625</v>
      </c>
      <c r="D4180" s="54">
        <f>タスク実績csv元!E4180</f>
        <v>0.39583333333333331</v>
      </c>
      <c r="E4180" t="str">
        <f>タスク実績csv元!I4180&amp;""</f>
        <v/>
      </c>
      <c r="F4180" t="str">
        <f>タスク実績csv元!D4180</f>
        <v>全体整理</v>
      </c>
      <c r="G4180" t="str">
        <f t="shared" si="65"/>
        <v>INSERT INTO task_achivement(task_no,achive_date,end_time,start_time,task_detail,memo)VALUES('{fa1d15a7-0fa5-46a0-b2a9-9b86fd9480ff}','2023/04/25','2023/04/25 09:45:00','2023/04/25 09:30:00','','全体整理');</v>
      </c>
    </row>
    <row r="4181" spans="1:7">
      <c r="A4181" s="48" t="str">
        <f>_xlfn.XLOOKUP(_xlfn.XLOOKUP(MID(タスク実績csv元!C4181,1,SEARCH(":",タスク実績csv元!C4181)-1),リスト!F:F,リスト!G:G)&amp;MID(タスク実績csv元!C4181,SEARCH(":",タスク実績csv元!C4181),999),タスクDB!K:K,タスクDB!A:A)</f>
        <v>{4c39d40d-b35f-4cfa-b549-6c5de24454e2}</v>
      </c>
      <c r="B4181" s="11">
        <f>タスク実績csv元!A4181</f>
        <v>45041</v>
      </c>
      <c r="C4181" s="54">
        <f>タスク実績csv元!F4181</f>
        <v>0.41666666666666669</v>
      </c>
      <c r="D4181" s="54">
        <f>タスク実績csv元!E4181</f>
        <v>0.40625</v>
      </c>
      <c r="E4181" t="str">
        <f>タスク実績csv元!I4181&amp;""</f>
        <v/>
      </c>
      <c r="F4181" t="str">
        <f>タスク実績csv元!D4181</f>
        <v>朝会</v>
      </c>
      <c r="G4181" t="str">
        <f t="shared" si="65"/>
        <v>INSERT INTO task_achivement(task_no,achive_date,end_time,start_time,task_detail,memo)VALUES('{4c39d40d-b35f-4cfa-b549-6c5de24454e2}','2023/04/25','2023/04/25 10:00:00','2023/04/25 09:45:00','','朝会');</v>
      </c>
    </row>
    <row r="4182" spans="1:7">
      <c r="A4182" s="48" t="str">
        <f>_xlfn.XLOOKUP(_xlfn.XLOOKUP(MID(タスク実績csv元!C4182,1,SEARCH(":",タスク実績csv元!C4182)-1),リスト!F:F,リスト!G:G)&amp;MID(タスク実績csv元!C4182,SEARCH(":",タスク実績csv元!C4182),999),タスクDB!K:K,タスクDB!A:A)</f>
        <v>{8bf29be6-00eb-4704-99d7-d935cf00aff3}</v>
      </c>
      <c r="B4182" s="11">
        <f>タスク実績csv元!A4182</f>
        <v>45041</v>
      </c>
      <c r="C4182" s="54">
        <f>タスク実績csv元!F4182</f>
        <v>0.4375</v>
      </c>
      <c r="D4182" s="54">
        <f>タスク実績csv元!E4182</f>
        <v>0.41666666666666669</v>
      </c>
      <c r="E4182" t="str">
        <f>タスク実績csv元!I4182&amp;""</f>
        <v/>
      </c>
      <c r="F4182" t="str">
        <f>タスク実績csv元!D4182</f>
        <v>3社定例</v>
      </c>
      <c r="G4182" t="str">
        <f t="shared" si="65"/>
        <v>INSERT INTO task_achivement(task_no,achive_date,end_time,start_time,task_detail,memo)VALUES('{8bf29be6-00eb-4704-99d7-d935cf00aff3}','2023/04/25','2023/04/25 10:30:00','2023/04/25 10:00:00','','3社定例');</v>
      </c>
    </row>
    <row r="4183" spans="1:7">
      <c r="A4183" s="48" t="str">
        <f>_xlfn.XLOOKUP(_xlfn.XLOOKUP(MID(タスク実績csv元!C4183,1,SEARCH(":",タスク実績csv元!C4183)-1),リスト!F:F,リスト!G:G)&amp;MID(タスク実績csv元!C4183,SEARCH(":",タスク実績csv元!C4183),999),タスクDB!K:K,タスクDB!A:A)</f>
        <v>{fa1d15a7-0fa5-46a0-b2a9-9b86fd9480ff}</v>
      </c>
      <c r="B4183" s="11">
        <f>タスク実績csv元!A4183</f>
        <v>45041</v>
      </c>
      <c r="C4183" s="54">
        <f>タスク実績csv元!F4183</f>
        <v>0.45833333333333331</v>
      </c>
      <c r="D4183" s="54">
        <f>タスク実績csv元!E4183</f>
        <v>0.4375</v>
      </c>
      <c r="E4183" t="str">
        <f>タスク実績csv元!I4183&amp;""</f>
        <v/>
      </c>
      <c r="F4183" t="str">
        <f>タスク実績csv元!D4183</f>
        <v>状況整理</v>
      </c>
      <c r="G4183" t="str">
        <f t="shared" si="65"/>
        <v>INSERT INTO task_achivement(task_no,achive_date,end_time,start_time,task_detail,memo)VALUES('{fa1d15a7-0fa5-46a0-b2a9-9b86fd9480ff}','2023/04/25','2023/04/25 11:00:00','2023/04/25 10:30:00','','状況整理');</v>
      </c>
    </row>
    <row r="4184" spans="1:7">
      <c r="A4184" s="48" t="str">
        <f>_xlfn.XLOOKUP(_xlfn.XLOOKUP(MID(タスク実績csv元!C4184,1,SEARCH(":",タスク実績csv元!C4184)-1),リスト!F:F,リスト!G:G)&amp;MID(タスク実績csv元!C4184,SEARCH(":",タスク実績csv元!C4184),999),タスクDB!K:K,タスクDB!A:A)</f>
        <v>{eccefbf1-a852-44a0-af6a-c2c31b42f737}</v>
      </c>
      <c r="B4184" s="11">
        <f>タスク実績csv元!A4184</f>
        <v>45041</v>
      </c>
      <c r="C4184" s="54">
        <f>タスク実績csv元!F4184</f>
        <v>0.5</v>
      </c>
      <c r="D4184" s="54">
        <f>タスク実績csv元!E4184</f>
        <v>0.45833333333333331</v>
      </c>
      <c r="E4184" t="str">
        <f>タスク実績csv元!I4184&amp;""</f>
        <v/>
      </c>
      <c r="F4184" t="str">
        <f>タスク実績csv元!D4184</f>
        <v>連携チーム状況共有(高山)</v>
      </c>
      <c r="G4184" t="str">
        <f t="shared" si="65"/>
        <v>INSERT INTO task_achivement(task_no,achive_date,end_time,start_time,task_detail,memo)VALUES('{eccefbf1-a852-44a0-af6a-c2c31b42f737}','2023/04/25','2023/04/25 12:00:00','2023/04/25 11:00:00','','連携チーム状況共有(高山)');</v>
      </c>
    </row>
    <row r="4185" spans="1:7">
      <c r="A4185" s="48" t="str">
        <f>_xlfn.XLOOKUP(_xlfn.XLOOKUP(MID(タスク実績csv元!C4185,1,SEARCH(":",タスク実績csv元!C4185)-1),リスト!F:F,リスト!G:G)&amp;MID(タスク実績csv元!C4185,SEARCH(":",タスク実績csv元!C4185),999),タスクDB!K:K,タスクDB!A:A)</f>
        <v>{eccefbf1-a852-44a0-af6a-c2c31b42f737}</v>
      </c>
      <c r="B4185" s="11">
        <f>タスク実績csv元!A4185</f>
        <v>45041</v>
      </c>
      <c r="C4185" s="54">
        <f>タスク実績csv元!F4185</f>
        <v>0.58333333333333337</v>
      </c>
      <c r="D4185" s="54">
        <f>タスク実績csv元!E4185</f>
        <v>0.54166666666666663</v>
      </c>
      <c r="E4185" t="str">
        <f>タスク実績csv元!I4185&amp;""</f>
        <v/>
      </c>
      <c r="F4185" t="str">
        <f>タスク実績csv元!D4185</f>
        <v>状況確認(木幡、福井)</v>
      </c>
      <c r="G4185" t="str">
        <f t="shared" si="65"/>
        <v>INSERT INTO task_achivement(task_no,achive_date,end_time,start_time,task_detail,memo)VALUES('{eccefbf1-a852-44a0-af6a-c2c31b42f737}','2023/04/25','2023/04/25 14:00:00','2023/04/25 13:00:00','','状況確認(木幡、福井)');</v>
      </c>
    </row>
    <row r="4186" spans="1:7">
      <c r="A4186" s="48" t="str">
        <f>_xlfn.XLOOKUP(_xlfn.XLOOKUP(MID(タスク実績csv元!C4186,1,SEARCH(":",タスク実績csv元!C4186)-1),リスト!F:F,リスト!G:G)&amp;MID(タスク実績csv元!C4186,SEARCH(":",タスク実績csv元!C4186),999),タスクDB!K:K,タスクDB!A:A)</f>
        <v>{eccefbf1-a852-44a0-af6a-c2c31b42f737}</v>
      </c>
      <c r="B4186" s="11">
        <f>タスク実績csv元!A4186</f>
        <v>45041</v>
      </c>
      <c r="C4186" s="54">
        <f>タスク実績csv元!F4186</f>
        <v>0.625</v>
      </c>
      <c r="D4186" s="54">
        <f>タスク実績csv元!E4186</f>
        <v>0.58333333333333337</v>
      </c>
      <c r="E4186" t="str">
        <f>タスク実績csv元!I4186&amp;""</f>
        <v/>
      </c>
      <c r="F4186" t="str">
        <f>タスク実績csv元!D4186</f>
        <v>共通処理設計の確認(原田)</v>
      </c>
      <c r="G4186" t="str">
        <f t="shared" si="65"/>
        <v>INSERT INTO task_achivement(task_no,achive_date,end_time,start_time,task_detail,memo)VALUES('{eccefbf1-a852-44a0-af6a-c2c31b42f737}','2023/04/25','2023/04/25 15:00:00','2023/04/25 14:00:00','','共通処理設計の確認(原田)');</v>
      </c>
    </row>
    <row r="4187" spans="1:7">
      <c r="A4187" s="48" t="str">
        <f>_xlfn.XLOOKUP(_xlfn.XLOOKUP(MID(タスク実績csv元!C4187,1,SEARCH(":",タスク実績csv元!C4187)-1),リスト!F:F,リスト!G:G)&amp;MID(タスク実績csv元!C4187,SEARCH(":",タスク実績csv元!C4187),999),タスクDB!K:K,タスクDB!A:A)</f>
        <v>{8bf29be6-00eb-4704-99d7-d935cf00aff3}</v>
      </c>
      <c r="B4187" s="11">
        <f>タスク実績csv元!A4187</f>
        <v>45041</v>
      </c>
      <c r="C4187" s="54">
        <f>タスク実績csv元!F4187</f>
        <v>0.64583333333333337</v>
      </c>
      <c r="D4187" s="54">
        <f>タスク実績csv元!E4187</f>
        <v>0.625</v>
      </c>
      <c r="E4187" t="str">
        <f>タスク実績csv元!I4187&amp;""</f>
        <v/>
      </c>
      <c r="F4187" t="str">
        <f>タスク実績csv元!D4187</f>
        <v>SVMX定例</v>
      </c>
      <c r="G4187" t="str">
        <f t="shared" si="65"/>
        <v>INSERT INTO task_achivement(task_no,achive_date,end_time,start_time,task_detail,memo)VALUES('{8bf29be6-00eb-4704-99d7-d935cf00aff3}','2023/04/25','2023/04/25 15:30:00','2023/04/25 15:00:00','','SVMX定例');</v>
      </c>
    </row>
    <row r="4188" spans="1:7">
      <c r="A4188" s="48" t="str">
        <f>_xlfn.XLOOKUP(_xlfn.XLOOKUP(MID(タスク実績csv元!C4188,1,SEARCH(":",タスク実績csv元!C4188)-1),リスト!F:F,リスト!G:G)&amp;MID(タスク実績csv元!C4188,SEARCH(":",タスク実績csv元!C4188),999),タスクDB!K:K,タスクDB!A:A)</f>
        <v>{eccefbf1-a852-44a0-af6a-c2c31b42f737}</v>
      </c>
      <c r="B4188" s="11">
        <f>タスク実績csv元!A4188</f>
        <v>45041</v>
      </c>
      <c r="C4188" s="54">
        <f>タスク実績csv元!F4188</f>
        <v>0.66666666666666663</v>
      </c>
      <c r="D4188" s="54">
        <f>タスク実績csv元!E4188</f>
        <v>0.64583333333333337</v>
      </c>
      <c r="E4188" t="str">
        <f>タスク実績csv元!I4188&amp;""</f>
        <v/>
      </c>
      <c r="F4188" t="str">
        <f>タスク実績csv元!D4188</f>
        <v>振り返り(高山)</v>
      </c>
      <c r="G4188" t="str">
        <f t="shared" si="65"/>
        <v>INSERT INTO task_achivement(task_no,achive_date,end_time,start_time,task_detail,memo)VALUES('{eccefbf1-a852-44a0-af6a-c2c31b42f737}','2023/04/25','2023/04/25 16:00:00','2023/04/25 15:30:00','','振り返り(高山)');</v>
      </c>
    </row>
    <row r="4189" spans="1:7">
      <c r="A4189" s="48" t="str">
        <f>_xlfn.XLOOKUP(_xlfn.XLOOKUP(MID(タスク実績csv元!C4189,1,SEARCH(":",タスク実績csv元!C4189)-1),リスト!F:F,リスト!G:G)&amp;MID(タスク実績csv元!C4189,SEARCH(":",タスク実績csv元!C4189),999),タスクDB!K:K,タスクDB!A:A)</f>
        <v>{fa1d15a7-0fa5-46a0-b2a9-9b86fd9480ff}</v>
      </c>
      <c r="B4189" s="11">
        <f>タスク実績csv元!A4189</f>
        <v>45041</v>
      </c>
      <c r="C4189" s="54">
        <f>タスク実績csv元!F4189</f>
        <v>0.6875</v>
      </c>
      <c r="D4189" s="54">
        <f>タスク実績csv元!E4189</f>
        <v>0.66666666666666663</v>
      </c>
      <c r="E4189" t="str">
        <f>タスク実績csv元!I4189&amp;""</f>
        <v/>
      </c>
      <c r="F4189" t="str">
        <f>タスク実績csv元!D4189</f>
        <v>OROP010フォーマット見直し</v>
      </c>
      <c r="G4189" t="str">
        <f t="shared" si="65"/>
        <v>INSERT INTO task_achivement(task_no,achive_date,end_time,start_time,task_detail,memo)VALUES('{fa1d15a7-0fa5-46a0-b2a9-9b86fd9480ff}','2023/04/25','2023/04/25 16:30:00','2023/04/25 16:00:00','','OROP010フォーマット見直し');</v>
      </c>
    </row>
    <row r="4190" spans="1:7">
      <c r="A4190" s="48" t="str">
        <f>_xlfn.XLOOKUP(_xlfn.XLOOKUP(MID(タスク実績csv元!C4190,1,SEARCH(":",タスク実績csv元!C4190)-1),リスト!F:F,リスト!G:G)&amp;MID(タスク実績csv元!C4190,SEARCH(":",タスク実績csv元!C4190),999),タスクDB!K:K,タスクDB!A:A)</f>
        <v>{d0d80a67-6f4b-4c2c-8010-bd45acbcca47}</v>
      </c>
      <c r="B4190" s="11">
        <f>タスク実績csv元!A4190</f>
        <v>45041</v>
      </c>
      <c r="C4190" s="54">
        <f>タスク実績csv元!F4190</f>
        <v>0.71875</v>
      </c>
      <c r="D4190" s="54">
        <f>タスク実績csv元!E4190</f>
        <v>0.6875</v>
      </c>
      <c r="E4190" t="str">
        <f>タスク実績csv元!I4190&amp;""</f>
        <v/>
      </c>
      <c r="F4190" t="str">
        <f>タスク実績csv元!D4190</f>
        <v>SVN再チェックアウト</v>
      </c>
      <c r="G4190" t="str">
        <f t="shared" si="65"/>
        <v>INSERT INTO task_achivement(task_no,achive_date,end_time,start_time,task_detail,memo)VALUES('{d0d80a67-6f4b-4c2c-8010-bd45acbcca47}','2023/04/25','2023/04/25 17:15:00','2023/04/25 16:30:00','','SVN再チェックアウト');</v>
      </c>
    </row>
    <row r="4191" spans="1:7">
      <c r="A4191" s="48" t="str">
        <f>_xlfn.XLOOKUP(_xlfn.XLOOKUP(MID(タスク実績csv元!C4191,1,SEARCH(":",タスク実績csv元!C4191)-1),リスト!F:F,リスト!G:G)&amp;MID(タスク実績csv元!C4191,SEARCH(":",タスク実績csv元!C4191),999),タスクDB!K:K,タスクDB!A:A)</f>
        <v>{fa1d15a7-0fa5-46a0-b2a9-9b86fd9480ff}</v>
      </c>
      <c r="B4191" s="11">
        <f>タスク実績csv元!A4191</f>
        <v>45041</v>
      </c>
      <c r="C4191" s="54">
        <f>タスク実績csv元!F4191</f>
        <v>0.95833333333333337</v>
      </c>
      <c r="D4191" s="54">
        <f>タスク実績csv元!E4191</f>
        <v>0.9375</v>
      </c>
      <c r="E4191" t="str">
        <f>タスク実績csv元!I4191&amp;""</f>
        <v/>
      </c>
      <c r="F4191" t="str">
        <f>タスク実績csv元!D4191</f>
        <v>MDG連携エラー対応(追加質問)</v>
      </c>
      <c r="G4191" t="str">
        <f t="shared" si="65"/>
        <v>INSERT INTO task_achivement(task_no,achive_date,end_time,start_time,task_detail,memo)VALUES('{fa1d15a7-0fa5-46a0-b2a9-9b86fd9480ff}','2023/04/25','2023/04/25 23:00:00','2023/04/25 22:30:00','','MDG連携エラー対応(追加質問)');</v>
      </c>
    </row>
    <row r="4192" spans="1:7">
      <c r="A4192" s="48" t="str">
        <f>_xlfn.XLOOKUP(_xlfn.XLOOKUP(MID(タスク実績csv元!C4192,1,SEARCH(":",タスク実績csv元!C4192)-1),リスト!F:F,リスト!G:G)&amp;MID(タスク実績csv元!C4192,SEARCH(":",タスク実績csv元!C4192),999),タスクDB!K:K,タスクDB!A:A)</f>
        <v>{fa1d15a7-0fa5-46a0-b2a9-9b86fd9480ff}</v>
      </c>
      <c r="B4192" s="11">
        <f>タスク実績csv元!A4192</f>
        <v>45041</v>
      </c>
      <c r="C4192" s="54">
        <f>タスク実績csv元!F4192</f>
        <v>1</v>
      </c>
      <c r="D4192" s="54">
        <f>タスク実績csv元!E4192</f>
        <v>0.95833333333333337</v>
      </c>
      <c r="E4192" t="str">
        <f>タスク実績csv元!I4192&amp;""</f>
        <v/>
      </c>
      <c r="F4192" t="str">
        <f>タスク実績csv元!D4192</f>
        <v>OROP010フォーマット見直し</v>
      </c>
      <c r="G4192" t="str">
        <f t="shared" si="65"/>
        <v>INSERT INTO task_achivement(task_no,achive_date,end_time,start_time,task_detail,memo)VALUES('{fa1d15a7-0fa5-46a0-b2a9-9b86fd9480ff}','2023/04/25','2023/04/25 00:00:00','2023/04/25 23:00:00','','OROP010フォーマット見直し');</v>
      </c>
    </row>
    <row r="4193" spans="1:7">
      <c r="A4193" s="48" t="str">
        <f>_xlfn.XLOOKUP(_xlfn.XLOOKUP(MID(タスク実績csv元!C4193,1,SEARCH(":",タスク実績csv元!C4193)-1),リスト!F:F,リスト!G:G)&amp;MID(タスク実績csv元!C4193,SEARCH(":",タスク実績csv元!C4193),999),タスクDB!K:K,タスクDB!A:A)</f>
        <v>{fa1d15a7-0fa5-46a0-b2a9-9b86fd9480ff}</v>
      </c>
      <c r="B4193" s="11">
        <f>タスク実績csv元!A4193</f>
        <v>45042</v>
      </c>
      <c r="C4193" s="54">
        <f>タスク実績csv元!F4193</f>
        <v>2.0833333333333332E-2</v>
      </c>
      <c r="D4193" s="54">
        <f>タスク実績csv元!E4193</f>
        <v>0</v>
      </c>
      <c r="E4193" t="str">
        <f>タスク実績csv元!I4193&amp;""</f>
        <v/>
      </c>
      <c r="F4193" t="str">
        <f>タスク実績csv元!D4193</f>
        <v>既存影響一覧のシート更新</v>
      </c>
      <c r="G4193" t="str">
        <f t="shared" si="65"/>
        <v>INSERT INTO task_achivement(task_no,achive_date,end_time,start_time,task_detail,memo)VALUES('{fa1d15a7-0fa5-46a0-b2a9-9b86fd9480ff}','2023/04/26','2023/04/26 00:30:00','2023/04/26 00:00:00','','既存影響一覧のシート更新');</v>
      </c>
    </row>
    <row r="4194" spans="1:7">
      <c r="A4194" s="48" t="str">
        <f>_xlfn.XLOOKUP(_xlfn.XLOOKUP(MID(タスク実績csv元!C4194,1,SEARCH(":",タスク実績csv元!C4194)-1),リスト!F:F,リスト!G:G)&amp;MID(タスク実績csv元!C4194,SEARCH(":",タスク実績csv元!C4194),999),タスクDB!K:K,タスクDB!A:A)</f>
        <v>{d0d80a67-6f4b-4c2c-8010-bd45acbcca47}</v>
      </c>
      <c r="B4194" s="11">
        <f>タスク実績csv元!A4194</f>
        <v>45042</v>
      </c>
      <c r="C4194" s="54">
        <f>タスク実績csv元!F4194</f>
        <v>0.40625</v>
      </c>
      <c r="D4194" s="54">
        <f>タスク実績csv元!E4194</f>
        <v>0.38541666666666669</v>
      </c>
      <c r="E4194" t="str">
        <f>タスク実績csv元!I4194&amp;""</f>
        <v/>
      </c>
      <c r="F4194" t="str">
        <f>タスク実績csv元!D4194</f>
        <v>OROP010固定長対応の整理</v>
      </c>
      <c r="G4194" t="str">
        <f t="shared" si="65"/>
        <v>INSERT INTO task_achivement(task_no,achive_date,end_time,start_time,task_detail,memo)VALUES('{d0d80a67-6f4b-4c2c-8010-bd45acbcca47}','2023/04/26','2023/04/26 09:45:00','2023/04/26 09:15:00','','OROP010固定長対応の整理');</v>
      </c>
    </row>
    <row r="4195" spans="1:7">
      <c r="A4195" s="48" t="str">
        <f>_xlfn.XLOOKUP(_xlfn.XLOOKUP(MID(タスク実績csv元!C4195,1,SEARCH(":",タスク実績csv元!C4195)-1),リスト!F:F,リスト!G:G)&amp;MID(タスク実績csv元!C4195,SEARCH(":",タスク実績csv元!C4195),999),タスクDB!K:K,タスクDB!A:A)</f>
        <v>{d0d80a67-6f4b-4c2c-8010-bd45acbcca47}</v>
      </c>
      <c r="B4195" s="11">
        <f>タスク実績csv元!A4195</f>
        <v>45042</v>
      </c>
      <c r="C4195" s="54">
        <f>タスク実績csv元!F4195</f>
        <v>0.41666666666666669</v>
      </c>
      <c r="D4195" s="54">
        <f>タスク実績csv元!E4195</f>
        <v>0.40625</v>
      </c>
      <c r="E4195" t="str">
        <f>タスク実績csv元!I4195&amp;""</f>
        <v/>
      </c>
      <c r="F4195" t="str">
        <f>タスク実績csv元!D4195</f>
        <v>メール回答</v>
      </c>
      <c r="G4195" t="str">
        <f t="shared" si="65"/>
        <v>INSERT INTO task_achivement(task_no,achive_date,end_time,start_time,task_detail,memo)VALUES('{d0d80a67-6f4b-4c2c-8010-bd45acbcca47}','2023/04/26','2023/04/26 10:00:00','2023/04/26 09:45:00','','メール回答');</v>
      </c>
    </row>
    <row r="4196" spans="1:7">
      <c r="A4196" s="48" t="str">
        <f>_xlfn.XLOOKUP(_xlfn.XLOOKUP(MID(タスク実績csv元!C4196,1,SEARCH(":",タスク実績csv元!C4196)-1),リスト!F:F,リスト!G:G)&amp;MID(タスク実績csv元!C4196,SEARCH(":",タスク実績csv元!C4196),999),タスクDB!K:K,タスクDB!A:A)</f>
        <v>{eccefbf1-a852-44a0-af6a-c2c31b42f737}</v>
      </c>
      <c r="B4196" s="11">
        <f>タスク実績csv元!A4196</f>
        <v>45042</v>
      </c>
      <c r="C4196" s="54">
        <f>タスク実績csv元!F4196</f>
        <v>0.45833333333333331</v>
      </c>
      <c r="D4196" s="54">
        <f>タスク実績csv元!E4196</f>
        <v>0.41666666666666669</v>
      </c>
      <c r="E4196" t="str">
        <f>タスク実績csv元!I4196&amp;""</f>
        <v>SVG030はSOQLはNagurさんで作っていたが、タイムアウトを起こすので、中間DBを利用したSQL実装にTerraskyで提案して行っていた。そのため、設計確認が必要と認識されている。</v>
      </c>
      <c r="F4196" t="str">
        <f>タスク実績csv元!D4196</f>
        <v>SVG連携の状況確認(木幡、高山)</v>
      </c>
      <c r="G4196" t="str">
        <f t="shared" si="65"/>
        <v>INSERT INTO task_achivement(task_no,achive_date,end_time,start_time,task_detail,memo)VALUES('{eccefbf1-a852-44a0-af6a-c2c31b42f737}','2023/04/26','2023/04/26 11:00:00','2023/04/26 10:00:00','SVG030はSOQLはNagurさんで作っていたが、タイムアウトを起こすので、中間DBを利用したSQL実装にTerraskyで提案して行っていた。そのため、設計確認が必要と認識されている。','SVG連携の状況確認(木幡、高山)');</v>
      </c>
    </row>
    <row r="4197" spans="1:7">
      <c r="A4197" s="48" t="str">
        <f>_xlfn.XLOOKUP(_xlfn.XLOOKUP(MID(タスク実績csv元!C4197,1,SEARCH(":",タスク実績csv元!C4197)-1),リスト!F:F,リスト!G:G)&amp;MID(タスク実績csv元!C4197,SEARCH(":",タスク実績csv元!C4197),999),タスクDB!K:K,タスクDB!A:A)</f>
        <v>{174424ef-9069-4fbb-b50f-0cbcb928f44d}</v>
      </c>
      <c r="B4197" s="11">
        <f>タスク実績csv元!A4197</f>
        <v>45042</v>
      </c>
      <c r="C4197" s="54">
        <f>タスク実績csv元!F4197</f>
        <v>0.5</v>
      </c>
      <c r="D4197" s="54">
        <f>タスク実績csv元!E4197</f>
        <v>0.45833333333333331</v>
      </c>
      <c r="E4197" t="str">
        <f>タスク実績csv元!I4197&amp;""</f>
        <v>ユーザ連携エラー(関サ役職有⇔無エラー)の実演</v>
      </c>
      <c r="F4197" t="str">
        <f>タスク実績csv元!D4197</f>
        <v>引継ぎ打ち合わせ</v>
      </c>
      <c r="G4197" t="str">
        <f t="shared" si="65"/>
        <v>INSERT INTO task_achivement(task_no,achive_date,end_time,start_time,task_detail,memo)VALUES('{174424ef-9069-4fbb-b50f-0cbcb928f44d}','2023/04/26','2023/04/26 12:00:00','2023/04/26 11:00:00','ユーザ連携エラー(関サ役職有⇔無エラー)の実演','引継ぎ打ち合わせ');</v>
      </c>
    </row>
    <row r="4198" spans="1:7">
      <c r="A4198" s="48" t="str">
        <f>_xlfn.XLOOKUP(_xlfn.XLOOKUP(MID(タスク実績csv元!C4198,1,SEARCH(":",タスク実績csv元!C4198)-1),リスト!F:F,リスト!G:G)&amp;MID(タスク実績csv元!C4198,SEARCH(":",タスク実績csv元!C4198),999),タスクDB!K:K,タスクDB!A:A)</f>
        <v>{fa1d15a7-0fa5-46a0-b2a9-9b86fd9480ff}</v>
      </c>
      <c r="B4198" s="11">
        <f>タスク実績csv元!A4198</f>
        <v>45042</v>
      </c>
      <c r="C4198" s="54">
        <f>タスク実績csv元!F4198</f>
        <v>0.5625</v>
      </c>
      <c r="D4198" s="54">
        <f>タスク実績csv元!E4198</f>
        <v>0.54166666666666663</v>
      </c>
      <c r="E4198" t="str">
        <f>タスク実績csv元!I4198&amp;""</f>
        <v/>
      </c>
      <c r="F4198" t="str">
        <f>タスク実績csv元!D4198</f>
        <v>MDG連携エラー対応(製品部に質問)</v>
      </c>
      <c r="G4198" t="str">
        <f t="shared" si="65"/>
        <v>INSERT INTO task_achivement(task_no,achive_date,end_time,start_time,task_detail,memo)VALUES('{fa1d15a7-0fa5-46a0-b2a9-9b86fd9480ff}','2023/04/26','2023/04/26 13:30:00','2023/04/26 13:00:00','','MDG連携エラー対応(製品部に質問)');</v>
      </c>
    </row>
    <row r="4199" spans="1:7">
      <c r="A4199" s="48" t="str">
        <f>_xlfn.XLOOKUP(_xlfn.XLOOKUP(MID(タスク実績csv元!C4199,1,SEARCH(":",タスク実績csv元!C4199)-1),リスト!F:F,リスト!G:G)&amp;MID(タスク実績csv元!C4199,SEARCH(":",タスク実績csv元!C4199),999),タスクDB!K:K,タスクDB!A:A)</f>
        <v>{eccefbf1-a852-44a0-af6a-c2c31b42f737}</v>
      </c>
      <c r="B4199" s="11">
        <f>タスク実績csv元!A4199</f>
        <v>45042</v>
      </c>
      <c r="C4199" s="54">
        <f>タスク実績csv元!F4199</f>
        <v>0.64583333333333337</v>
      </c>
      <c r="D4199" s="54">
        <f>タスク実績csv元!E4199</f>
        <v>0.5625</v>
      </c>
      <c r="E4199" t="str">
        <f>タスク実績csv元!I4199&amp;""</f>
        <v>SIT1シナリオ状況確認、得意先調査の依頼、知識共有</v>
      </c>
      <c r="F4199" t="str">
        <f>タスク実績csv元!D4199</f>
        <v>作業依頼、状況確認(福井)</v>
      </c>
      <c r="G4199" t="str">
        <f t="shared" si="65"/>
        <v>INSERT INTO task_achivement(task_no,achive_date,end_time,start_time,task_detail,memo)VALUES('{eccefbf1-a852-44a0-af6a-c2c31b42f737}','2023/04/26','2023/04/26 15:30:00','2023/04/26 13:30:00','SIT1シナリオ状況確認、得意先調査の依頼、知識共有','作業依頼、状況確認(福井)');</v>
      </c>
    </row>
    <row r="4200" spans="1:7">
      <c r="A4200" s="48" t="str">
        <f>_xlfn.XLOOKUP(_xlfn.XLOOKUP(MID(タスク実績csv元!C4200,1,SEARCH(":",タスク実績csv元!C4200)-1),リスト!F:F,リスト!G:G)&amp;MID(タスク実績csv元!C4200,SEARCH(":",タスク実績csv元!C4200),999),タスクDB!K:K,タスクDB!A:A)</f>
        <v>{fa1d15a7-0fa5-46a0-b2a9-9b86fd9480ff}</v>
      </c>
      <c r="B4200" s="11">
        <f>タスク実績csv元!A4200</f>
        <v>45042</v>
      </c>
      <c r="C4200" s="54">
        <f>タスク実績csv元!F4200</f>
        <v>0.66666666666666663</v>
      </c>
      <c r="D4200" s="54">
        <f>タスク実績csv元!E4200</f>
        <v>0.64583333333333337</v>
      </c>
      <c r="E4200" t="str">
        <f>タスク実績csv元!I4200&amp;""</f>
        <v/>
      </c>
      <c r="F4200" t="str">
        <f>タスク実績csv元!D4200</f>
        <v>MDG連携エラー検証</v>
      </c>
      <c r="G4200" t="str">
        <f t="shared" si="65"/>
        <v>INSERT INTO task_achivement(task_no,achive_date,end_time,start_time,task_detail,memo)VALUES('{fa1d15a7-0fa5-46a0-b2a9-9b86fd9480ff}','2023/04/26','2023/04/26 16:00:00','2023/04/26 15:30:00','','MDG連携エラー検証');</v>
      </c>
    </row>
    <row r="4201" spans="1:7">
      <c r="A4201" s="48" t="str">
        <f>_xlfn.XLOOKUP(_xlfn.XLOOKUP(MID(タスク実績csv元!C4201,1,SEARCH(":",タスク実績csv元!C4201)-1),リスト!F:F,リスト!G:G)&amp;MID(タスク実績csv元!C4201,SEARCH(":",タスク実績csv元!C4201),999),タスクDB!K:K,タスクDB!A:A)</f>
        <v>{eccefbf1-a852-44a0-af6a-c2c31b42f737}</v>
      </c>
      <c r="B4201" s="11">
        <f>タスク実績csv元!A4201</f>
        <v>45042</v>
      </c>
      <c r="C4201" s="54">
        <f>タスク実績csv元!F4201</f>
        <v>0.79166666666666663</v>
      </c>
      <c r="D4201" s="54">
        <f>タスク実績csv元!E4201</f>
        <v>0.66666666666666663</v>
      </c>
      <c r="E4201" t="str">
        <f>タスク実績csv元!I4201&amp;""</f>
        <v>市川さん抜け、EYへの調整内容整理、全体スケジュール感整理</v>
      </c>
      <c r="F4201" t="str">
        <f>タスク実績csv元!D4201</f>
        <v>進め方打合せ(高山、松原)</v>
      </c>
      <c r="G4201" t="str">
        <f t="shared" si="65"/>
        <v>INSERT INTO task_achivement(task_no,achive_date,end_time,start_time,task_detail,memo)VALUES('{eccefbf1-a852-44a0-af6a-c2c31b42f737}','2023/04/26','2023/04/26 19:00:00','2023/04/26 16:00:00','市川さん抜け、EYへの調整内容整理、全体スケジュール感整理','進め方打合せ(高山、松原)');</v>
      </c>
    </row>
    <row r="4202" spans="1:7">
      <c r="A4202" s="48" t="str">
        <f>_xlfn.XLOOKUP(_xlfn.XLOOKUP(MID(タスク実績csv元!C4202,1,SEARCH(":",タスク実績csv元!C4202)-1),リスト!F:F,リスト!G:G)&amp;MID(タスク実績csv元!C4202,SEARCH(":",タスク実績csv元!C4202),999),タスクDB!K:K,タスクDB!A:A)</f>
        <v>{fa1d15a7-0fa5-46a0-b2a9-9b86fd9480ff}</v>
      </c>
      <c r="B4202" s="11">
        <f>タスク実績csv元!A4202</f>
        <v>45042</v>
      </c>
      <c r="C4202" s="54">
        <f>タスク実績csv元!F4202</f>
        <v>0.8125</v>
      </c>
      <c r="D4202" s="54">
        <f>タスク実績csv元!E4202</f>
        <v>0.79166666666666663</v>
      </c>
      <c r="E4202" t="str">
        <f>タスク実績csv元!I4202&amp;""</f>
        <v/>
      </c>
      <c r="F4202" t="str">
        <f>タスク実績csv元!D4202</f>
        <v>OROP010固定長対応の調査</v>
      </c>
      <c r="G4202" t="str">
        <f t="shared" si="65"/>
        <v>INSERT INTO task_achivement(task_no,achive_date,end_time,start_time,task_detail,memo)VALUES('{fa1d15a7-0fa5-46a0-b2a9-9b86fd9480ff}','2023/04/26','2023/04/26 19:30:00','2023/04/26 19:00:00','','OROP010固定長対応の調査');</v>
      </c>
    </row>
    <row r="4203" spans="1:7">
      <c r="A4203" s="48" t="str">
        <f>_xlfn.XLOOKUP(_xlfn.XLOOKUP(MID(タスク実績csv元!C4203,1,SEARCH(":",タスク実績csv元!C4203)-1),リスト!F:F,リスト!G:G)&amp;MID(タスク実績csv元!C4203,SEARCH(":",タスク実績csv元!C4203),999),タスクDB!K:K,タスクDB!A:A)</f>
        <v>{eccefbf1-a852-44a0-af6a-c2c31b42f737}</v>
      </c>
      <c r="B4203" s="11">
        <f>タスク実績csv元!A4203</f>
        <v>45042</v>
      </c>
      <c r="C4203" s="54">
        <f>タスク実績csv元!F4203</f>
        <v>0.85416666666666663</v>
      </c>
      <c r="D4203" s="54">
        <f>タスク実績csv元!E4203</f>
        <v>0.8125</v>
      </c>
      <c r="E4203" t="str">
        <f>タスク実績csv元!I4203&amp;""</f>
        <v/>
      </c>
      <c r="F4203" t="str">
        <f>タスク実績csv元!D4203</f>
        <v>進め方(高山)</v>
      </c>
      <c r="G4203" t="str">
        <f t="shared" si="65"/>
        <v>INSERT INTO task_achivement(task_no,achive_date,end_time,start_time,task_detail,memo)VALUES('{eccefbf1-a852-44a0-af6a-c2c31b42f737}','2023/04/26','2023/04/26 20:30:00','2023/04/26 19:30:00','','進め方(高山)');</v>
      </c>
    </row>
    <row r="4204" spans="1:7">
      <c r="A4204" s="48" t="str">
        <f>_xlfn.XLOOKUP(_xlfn.XLOOKUP(MID(タスク実績csv元!C4204,1,SEARCH(":",タスク実績csv元!C4204)-1),リスト!F:F,リスト!G:G)&amp;MID(タスク実績csv元!C4204,SEARCH(":",タスク実績csv元!C4204),999),タスクDB!K:K,タスクDB!A:A)</f>
        <v>{d0d80a67-6f4b-4c2c-8010-bd45acbcca47}</v>
      </c>
      <c r="B4204" s="11">
        <f>タスク実績csv元!A4204</f>
        <v>45043</v>
      </c>
      <c r="C4204" s="54">
        <f>タスク実績csv元!F4204</f>
        <v>0.40625</v>
      </c>
      <c r="D4204" s="54">
        <f>タスク実績csv元!E4204</f>
        <v>0.39583333333333331</v>
      </c>
      <c r="E4204" t="str">
        <f>タスク実績csv元!I4204&amp;""</f>
        <v/>
      </c>
      <c r="F4204" t="str">
        <f>タスク実績csv元!D4204</f>
        <v>メール整理</v>
      </c>
      <c r="G4204" t="str">
        <f t="shared" si="65"/>
        <v>INSERT INTO task_achivement(task_no,achive_date,end_time,start_time,task_detail,memo)VALUES('{d0d80a67-6f4b-4c2c-8010-bd45acbcca47}','2023/04/27','2023/04/27 09:45:00','2023/04/27 09:30:00','','メール整理');</v>
      </c>
    </row>
    <row r="4205" spans="1:7">
      <c r="A4205" s="48" t="str">
        <f>_xlfn.XLOOKUP(_xlfn.XLOOKUP(MID(タスク実績csv元!C4205,1,SEARCH(":",タスク実績csv元!C4205)-1),リスト!F:F,リスト!G:G)&amp;MID(タスク実績csv元!C4205,SEARCH(":",タスク実績csv元!C4205),999),タスクDB!K:K,タスクDB!A:A)</f>
        <v>{4c39d40d-b35f-4cfa-b549-6c5de24454e2}</v>
      </c>
      <c r="B4205" s="11">
        <f>タスク実績csv元!A4205</f>
        <v>45043</v>
      </c>
      <c r="C4205" s="54">
        <f>タスク実績csv元!F4205</f>
        <v>0.41666666666666669</v>
      </c>
      <c r="D4205" s="54">
        <f>タスク実績csv元!E4205</f>
        <v>0.40625</v>
      </c>
      <c r="E4205" t="str">
        <f>タスク実績csv元!I4205&amp;""</f>
        <v/>
      </c>
      <c r="F4205" t="str">
        <f>タスク実績csv元!D4205</f>
        <v>朝会</v>
      </c>
      <c r="G4205" t="str">
        <f t="shared" si="65"/>
        <v>INSERT INTO task_achivement(task_no,achive_date,end_time,start_time,task_detail,memo)VALUES('{4c39d40d-b35f-4cfa-b549-6c5de24454e2}','2023/04/27','2023/04/27 10:00:00','2023/04/27 09:45:00','','朝会');</v>
      </c>
    </row>
    <row r="4206" spans="1:7">
      <c r="A4206" s="48" t="str">
        <f>_xlfn.XLOOKUP(_xlfn.XLOOKUP(MID(タスク実績csv元!C4206,1,SEARCH(":",タスク実績csv元!C4206)-1),リスト!F:F,リスト!G:G)&amp;MID(タスク実績csv元!C4206,SEARCH(":",タスク実績csv元!C4206),999),タスクDB!K:K,タスクDB!A:A)</f>
        <v>{eccefbf1-a852-44a0-af6a-c2c31b42f737}</v>
      </c>
      <c r="B4206" s="11">
        <f>タスク実績csv元!A4206</f>
        <v>45043</v>
      </c>
      <c r="C4206" s="54">
        <f>タスク実績csv元!F4206</f>
        <v>0.45833333333333331</v>
      </c>
      <c r="D4206" s="54">
        <f>タスク実績csv元!E4206</f>
        <v>0.41666666666666669</v>
      </c>
      <c r="E4206" t="str">
        <f>タスク実績csv元!I4206&amp;""</f>
        <v/>
      </c>
      <c r="F4206" t="str">
        <f>タスク実績csv元!D4206</f>
        <v>MDG連携エラー検証打ち合わせ(原田)</v>
      </c>
      <c r="G4206" t="str">
        <f t="shared" si="65"/>
        <v>INSERT INTO task_achivement(task_no,achive_date,end_time,start_time,task_detail,memo)VALUES('{eccefbf1-a852-44a0-af6a-c2c31b42f737}','2023/04/27','2023/04/27 11:00:00','2023/04/27 10:00:00','','MDG連携エラー検証打ち合わせ(原田)');</v>
      </c>
    </row>
    <row r="4207" spans="1:7">
      <c r="A4207" s="48" t="str">
        <f>_xlfn.XLOOKUP(_xlfn.XLOOKUP(MID(タスク実績csv元!C4207,1,SEARCH(":",タスク実績csv元!C4207)-1),リスト!F:F,リスト!G:G)&amp;MID(タスク実績csv元!C4207,SEARCH(":",タスク実績csv元!C4207),999),タスクDB!K:K,タスクDB!A:A)</f>
        <v>{404c47ef-477f-4814-bce1-01a384331bed}</v>
      </c>
      <c r="B4207" s="11">
        <f>タスク実績csv元!A4207</f>
        <v>45043</v>
      </c>
      <c r="C4207" s="54">
        <f>タスク実績csv元!F4207</f>
        <v>0.5</v>
      </c>
      <c r="D4207" s="54">
        <f>タスク実績csv元!E4207</f>
        <v>0.45833333333333331</v>
      </c>
      <c r="E4207" t="str">
        <f>タスク実績csv元!I4207&amp;""</f>
        <v/>
      </c>
      <c r="F4207" t="str">
        <f>タスク実績csv元!D4207</f>
        <v>個人キックオフ資料作成</v>
      </c>
      <c r="G4207" t="str">
        <f t="shared" si="65"/>
        <v>INSERT INTO task_achivement(task_no,achive_date,end_time,start_time,task_detail,memo)VALUES('{404c47ef-477f-4814-bce1-01a384331bed}','2023/04/27','2023/04/27 12:00:00','2023/04/27 11:00:00','','個人キックオフ資料作成');</v>
      </c>
    </row>
    <row r="4208" spans="1:7">
      <c r="A4208" s="48" t="str">
        <f>_xlfn.XLOOKUP(_xlfn.XLOOKUP(MID(タスク実績csv元!C4208,1,SEARCH(":",タスク実績csv元!C4208)-1),リスト!F:F,リスト!G:G)&amp;MID(タスク実績csv元!C4208,SEARCH(":",タスク実績csv元!C4208),999),タスクDB!K:K,タスクDB!A:A)</f>
        <v>{4c39d40d-b35f-4cfa-b549-6c5de24454e2}</v>
      </c>
      <c r="B4208" s="11">
        <f>タスク実績csv元!A4208</f>
        <v>45043</v>
      </c>
      <c r="C4208" s="54">
        <f>タスク実績csv元!F4208</f>
        <v>0.625</v>
      </c>
      <c r="D4208" s="54">
        <f>タスク実績csv元!E4208</f>
        <v>0.54166666666666663</v>
      </c>
      <c r="E4208" t="str">
        <f>タスク実績csv元!I4208&amp;""</f>
        <v/>
      </c>
      <c r="F4208" t="str">
        <f>タスク実績csv元!D4208</f>
        <v>個人キックオフ</v>
      </c>
      <c r="G4208" t="str">
        <f t="shared" si="65"/>
        <v>INSERT INTO task_achivement(task_no,achive_date,end_time,start_time,task_detail,memo)VALUES('{4c39d40d-b35f-4cfa-b549-6c5de24454e2}','2023/04/27','2023/04/27 15:00:00','2023/04/27 13:00:00','','個人キックオフ');</v>
      </c>
    </row>
    <row r="4209" spans="1:7">
      <c r="A4209" s="48" t="str">
        <f>_xlfn.XLOOKUP(_xlfn.XLOOKUP(MID(タスク実績csv元!C4209,1,SEARCH(":",タスク実績csv元!C4209)-1),リスト!F:F,リスト!G:G)&amp;MID(タスク実績csv元!C4209,SEARCH(":",タスク実績csv元!C4209),999),タスクDB!K:K,タスクDB!A:A)</f>
        <v>{8bf29be6-00eb-4704-99d7-d935cf00aff3}</v>
      </c>
      <c r="B4209" s="11">
        <f>タスク実績csv元!A4209</f>
        <v>45043</v>
      </c>
      <c r="C4209" s="54">
        <f>タスク実績csv元!F4209</f>
        <v>0.66666666666666663</v>
      </c>
      <c r="D4209" s="54">
        <f>タスク実績csv元!E4209</f>
        <v>0.625</v>
      </c>
      <c r="E4209" t="str">
        <f>タスク実績csv元!I4209&amp;""</f>
        <v/>
      </c>
      <c r="F4209" t="str">
        <f>タスク実績csv元!D4209</f>
        <v>3社定例</v>
      </c>
      <c r="G4209" t="str">
        <f t="shared" si="65"/>
        <v>INSERT INTO task_achivement(task_no,achive_date,end_time,start_time,task_detail,memo)VALUES('{8bf29be6-00eb-4704-99d7-d935cf00aff3}','2023/04/27','2023/04/27 16:00:00','2023/04/27 15:00:00','','3社定例');</v>
      </c>
    </row>
    <row r="4210" spans="1:7">
      <c r="A4210" s="48" t="str">
        <f>_xlfn.XLOOKUP(_xlfn.XLOOKUP(MID(タスク実績csv元!C4210,1,SEARCH(":",タスク実績csv元!C4210)-1),リスト!F:F,リスト!G:G)&amp;MID(タスク実績csv元!C4210,SEARCH(":",タスク実績csv元!C4210),999),タスクDB!K:K,タスクDB!A:A)</f>
        <v>{4c39d40d-b35f-4cfa-b549-6c5de24454e2}</v>
      </c>
      <c r="B4210" s="11">
        <f>タスク実績csv元!A4210</f>
        <v>45043</v>
      </c>
      <c r="C4210" s="54">
        <f>タスク実績csv元!F4210</f>
        <v>0.70833333333333337</v>
      </c>
      <c r="D4210" s="54">
        <f>タスク実績csv元!E4210</f>
        <v>0.66666666666666663</v>
      </c>
      <c r="E4210" t="str">
        <f>タスク実績csv元!I4210&amp;""</f>
        <v/>
      </c>
      <c r="F4210" t="str">
        <f>タスク実績csv元!D4210</f>
        <v>個人キックオフ</v>
      </c>
      <c r="G4210" t="str">
        <f t="shared" si="65"/>
        <v>INSERT INTO task_achivement(task_no,achive_date,end_time,start_time,task_detail,memo)VALUES('{4c39d40d-b35f-4cfa-b549-6c5de24454e2}','2023/04/27','2023/04/27 17:00:00','2023/04/27 16:00:00','','個人キックオフ');</v>
      </c>
    </row>
    <row r="4211" spans="1:7">
      <c r="A4211" s="48" t="str">
        <f>_xlfn.XLOOKUP(_xlfn.XLOOKUP(MID(タスク実績csv元!C4211,1,SEARCH(":",タスク実績csv元!C4211)-1),リスト!F:F,リスト!G:G)&amp;MID(タスク実績csv元!C4211,SEARCH(":",タスク実績csv元!C4211),999),タスクDB!K:K,タスクDB!A:A)</f>
        <v>{8bf29be6-00eb-4704-99d7-d935cf00aff3}</v>
      </c>
      <c r="B4211" s="11">
        <f>タスク実績csv元!A4211</f>
        <v>45043</v>
      </c>
      <c r="C4211" s="54">
        <f>タスク実績csv元!F4211</f>
        <v>0.75</v>
      </c>
      <c r="D4211" s="54">
        <f>タスク実績csv元!E4211</f>
        <v>0.70833333333333337</v>
      </c>
      <c r="E4211" t="str">
        <f>タスク実績csv元!I4211&amp;""</f>
        <v/>
      </c>
      <c r="F4211" t="str">
        <f>タスク実績csv元!D4211</f>
        <v>週次報告</v>
      </c>
      <c r="G4211" t="str">
        <f t="shared" si="65"/>
        <v>INSERT INTO task_achivement(task_no,achive_date,end_time,start_time,task_detail,memo)VALUES('{8bf29be6-00eb-4704-99d7-d935cf00aff3}','2023/04/27','2023/04/27 18:00:00','2023/04/27 17:00:00','','週次報告');</v>
      </c>
    </row>
    <row r="4212" spans="1:7">
      <c r="A4212" s="48" t="str">
        <f>_xlfn.XLOOKUP(_xlfn.XLOOKUP(MID(タスク実績csv元!C4212,1,SEARCH(":",タスク実績csv元!C4212)-1),リスト!F:F,リスト!G:G)&amp;MID(タスク実績csv元!C4212,SEARCH(":",タスク実績csv元!C4212),999),タスクDB!K:K,タスクDB!A:A)</f>
        <v>{eccefbf1-a852-44a0-af6a-c2c31b42f737}</v>
      </c>
      <c r="B4212" s="11">
        <f>タスク実績csv元!A4212</f>
        <v>45043</v>
      </c>
      <c r="C4212" s="54">
        <f>タスク実績csv元!F4212</f>
        <v>0.77083333333333337</v>
      </c>
      <c r="D4212" s="54">
        <f>タスク実績csv元!E4212</f>
        <v>0.75</v>
      </c>
      <c r="E4212" t="str">
        <f>タスク実績csv元!I4212&amp;""</f>
        <v/>
      </c>
      <c r="F4212" t="str">
        <f>タスク実績csv元!D4212</f>
        <v>得意先整理質問(福井)</v>
      </c>
      <c r="G4212" t="str">
        <f t="shared" si="65"/>
        <v>INSERT INTO task_achivement(task_no,achive_date,end_time,start_time,task_detail,memo)VALUES('{eccefbf1-a852-44a0-af6a-c2c31b42f737}','2023/04/27','2023/04/27 18:30:00','2023/04/27 18:00:00','','得意先整理質問(福井)');</v>
      </c>
    </row>
    <row r="4213" spans="1:7">
      <c r="A4213" s="48" t="str">
        <f>_xlfn.XLOOKUP(_xlfn.XLOOKUP(MID(タスク実績csv元!C4213,1,SEARCH(":",タスク実績csv元!C4213)-1),リスト!F:F,リスト!G:G)&amp;MID(タスク実績csv元!C4213,SEARCH(":",タスク実績csv元!C4213),999),タスクDB!K:K,タスクDB!A:A)</f>
        <v>{eccefbf1-a852-44a0-af6a-c2c31b42f737}</v>
      </c>
      <c r="B4213" s="11">
        <f>タスク実績csv元!A4213</f>
        <v>45043</v>
      </c>
      <c r="C4213" s="54">
        <f>タスク実績csv元!F4213</f>
        <v>0.79166666666666663</v>
      </c>
      <c r="D4213" s="54">
        <f>タスク実績csv元!E4213</f>
        <v>0.77083333333333337</v>
      </c>
      <c r="E4213" t="str">
        <f>タスク実績csv元!I4213&amp;""</f>
        <v>成果物一覧と納品予定日の整理</v>
      </c>
      <c r="F4213" t="str">
        <f>タスク実績csv元!D4213</f>
        <v>状況整理(高山、松原)</v>
      </c>
      <c r="G4213" t="str">
        <f t="shared" si="65"/>
        <v>INSERT INTO task_achivement(task_no,achive_date,end_time,start_time,task_detail,memo)VALUES('{eccefbf1-a852-44a0-af6a-c2c31b42f737}','2023/04/27','2023/04/27 19:00:00','2023/04/27 18:30:00','成果物一覧と納品予定日の整理','状況整理(高山、松原)');</v>
      </c>
    </row>
    <row r="4214" spans="1:7">
      <c r="A4214" s="48" t="str">
        <f>_xlfn.XLOOKUP(_xlfn.XLOOKUP(MID(タスク実績csv元!C4214,1,SEARCH(":",タスク実績csv元!C4214)-1),リスト!F:F,リスト!G:G)&amp;MID(タスク実績csv元!C4214,SEARCH(":",タスク実績csv元!C4214),999),タスクDB!K:K,タスクDB!A:A)</f>
        <v>{3c725e9b-a684-46d8-88fb-086261f2dbe6}</v>
      </c>
      <c r="B4214" s="11">
        <f>タスク実績csv元!A4214</f>
        <v>45044</v>
      </c>
      <c r="C4214" s="54">
        <f>タスク実績csv元!F4214</f>
        <v>0.40625</v>
      </c>
      <c r="D4214" s="54">
        <f>タスク実績csv元!E4214</f>
        <v>0.39583333333333331</v>
      </c>
      <c r="E4214" t="str">
        <f>タスク実績csv元!I4214&amp;""</f>
        <v/>
      </c>
      <c r="F4214" t="str">
        <f>タスク実績csv元!D4214</f>
        <v>勤務整理</v>
      </c>
      <c r="G4214" t="str">
        <f t="shared" si="65"/>
        <v>INSERT INTO task_achivement(task_no,achive_date,end_time,start_time,task_detail,memo)VALUES('{3c725e9b-a684-46d8-88fb-086261f2dbe6}','2023/04/28','2023/04/28 09:45:00','2023/04/28 09:30:00','','勤務整理');</v>
      </c>
    </row>
    <row r="4215" spans="1:7">
      <c r="A4215" s="48" t="str">
        <f>_xlfn.XLOOKUP(_xlfn.XLOOKUP(MID(タスク実績csv元!C4215,1,SEARCH(":",タスク実績csv元!C4215)-1),リスト!F:F,リスト!G:G)&amp;MID(タスク実績csv元!C4215,SEARCH(":",タスク実績csv元!C4215),999),タスクDB!K:K,タスクDB!A:A)</f>
        <v>{4c39d40d-b35f-4cfa-b549-6c5de24454e2}</v>
      </c>
      <c r="B4215" s="11">
        <f>タスク実績csv元!A4215</f>
        <v>45044</v>
      </c>
      <c r="C4215" s="54">
        <f>タスク実績csv元!F4215</f>
        <v>0.41666666666666669</v>
      </c>
      <c r="D4215" s="54">
        <f>タスク実績csv元!E4215</f>
        <v>0.40625</v>
      </c>
      <c r="E4215" t="str">
        <f>タスク実績csv元!I4215&amp;""</f>
        <v/>
      </c>
      <c r="F4215" t="str">
        <f>タスク実績csv元!D4215</f>
        <v>朝会</v>
      </c>
      <c r="G4215" t="str">
        <f t="shared" si="65"/>
        <v>INSERT INTO task_achivement(task_no,achive_date,end_time,start_time,task_detail,memo)VALUES('{4c39d40d-b35f-4cfa-b549-6c5de24454e2}','2023/04/28','2023/04/28 10:00:00','2023/04/28 09:45:00','','朝会');</v>
      </c>
    </row>
    <row r="4216" spans="1:7">
      <c r="A4216" s="48" t="str">
        <f>_xlfn.XLOOKUP(_xlfn.XLOOKUP(MID(タスク実績csv元!C4216,1,SEARCH(":",タスク実績csv元!C4216)-1),リスト!F:F,リスト!G:G)&amp;MID(タスク実績csv元!C4216,SEARCH(":",タスク実績csv元!C4216),999),タスクDB!K:K,タスクDB!A:A)</f>
        <v>{eccefbf1-a852-44a0-af6a-c2c31b42f737}</v>
      </c>
      <c r="B4216" s="11">
        <f>タスク実績csv元!A4216</f>
        <v>45044</v>
      </c>
      <c r="C4216" s="54">
        <f>タスク実績csv元!F4216</f>
        <v>0.45833333333333331</v>
      </c>
      <c r="D4216" s="54">
        <f>タスク実績csv元!E4216</f>
        <v>0.41666666666666669</v>
      </c>
      <c r="E4216" t="str">
        <f>タスク実績csv元!I4216&amp;""</f>
        <v/>
      </c>
      <c r="F4216" t="str">
        <f>タスク実績csv元!D4216</f>
        <v>得意先整理打合せ</v>
      </c>
      <c r="G4216" t="str">
        <f t="shared" si="65"/>
        <v>INSERT INTO task_achivement(task_no,achive_date,end_time,start_time,task_detail,memo)VALUES('{eccefbf1-a852-44a0-af6a-c2c31b42f737}','2023/04/28','2023/04/28 11:00:00','2023/04/28 10:00:00','','得意先整理打合せ');</v>
      </c>
    </row>
    <row r="4217" spans="1:7">
      <c r="A4217" s="48" t="str">
        <f>_xlfn.XLOOKUP(_xlfn.XLOOKUP(MID(タスク実績csv元!C4217,1,SEARCH(":",タスク実績csv元!C4217)-1),リスト!F:F,リスト!G:G)&amp;MID(タスク実績csv元!C4217,SEARCH(":",タスク実績csv元!C4217),999),タスクDB!K:K,タスクDB!A:A)</f>
        <v>{1364ffab-d0f2-41d6-9eab-c1e1da536e69}</v>
      </c>
      <c r="B4217" s="11">
        <f>タスク実績csv元!A4217</f>
        <v>45044</v>
      </c>
      <c r="C4217" s="54">
        <f>タスク実績csv元!F4217</f>
        <v>0.47916666666666669</v>
      </c>
      <c r="D4217" s="54">
        <f>タスク実績csv元!E4217</f>
        <v>0.45833333333333331</v>
      </c>
      <c r="E4217" t="str">
        <f>タスク実績csv元!I4217&amp;""</f>
        <v/>
      </c>
      <c r="F4217" t="str">
        <f>タスク実績csv元!D4217</f>
        <v>保守対応打ち合わせ(木村)</v>
      </c>
      <c r="G4217" t="str">
        <f t="shared" si="65"/>
        <v>INSERT INTO task_achivement(task_no,achive_date,end_time,start_time,task_detail,memo)VALUES('{1364ffab-d0f2-41d6-9eab-c1e1da536e69}','2023/04/28','2023/04/28 11:30:00','2023/04/28 11:00:00','','保守対応打ち合わせ(木村)');</v>
      </c>
    </row>
    <row r="4218" spans="1:7">
      <c r="A4218" s="48" t="str">
        <f>_xlfn.XLOOKUP(_xlfn.XLOOKUP(MID(タスク実績csv元!C4218,1,SEARCH(":",タスク実績csv元!C4218)-1),リスト!F:F,リスト!G:G)&amp;MID(タスク実績csv元!C4218,SEARCH(":",タスク実績csv元!C4218),999),タスクDB!K:K,タスクDB!A:A)</f>
        <v>{fa1d15a7-0fa5-46a0-b2a9-9b86fd9480ff}</v>
      </c>
      <c r="B4218" s="11">
        <f>タスク実績csv元!A4218</f>
        <v>45044</v>
      </c>
      <c r="C4218" s="54">
        <f>タスク実績csv元!F4218</f>
        <v>0.5</v>
      </c>
      <c r="D4218" s="54">
        <f>タスク実績csv元!E4218</f>
        <v>0.47916666666666669</v>
      </c>
      <c r="E4218" t="str">
        <f>タスク実績csv元!I4218&amp;""</f>
        <v/>
      </c>
      <c r="F4218" t="str">
        <f>タスク実績csv元!D4218</f>
        <v>SOTC100/110の整理</v>
      </c>
      <c r="G4218" t="str">
        <f t="shared" si="65"/>
        <v>INSERT INTO task_achivement(task_no,achive_date,end_time,start_time,task_detail,memo)VALUES('{fa1d15a7-0fa5-46a0-b2a9-9b86fd9480ff}','2023/04/28','2023/04/28 12:00:00','2023/04/28 11:30:00','','SOTC100/110の整理');</v>
      </c>
    </row>
    <row r="4219" spans="1:7">
      <c r="A4219" s="48" t="str">
        <f>_xlfn.XLOOKUP(_xlfn.XLOOKUP(MID(タスク実績csv元!C4219,1,SEARCH(":",タスク実績csv元!C4219)-1),リスト!F:F,リスト!G:G)&amp;MID(タスク実績csv元!C4219,SEARCH(":",タスク実績csv元!C4219),999),タスクDB!K:K,タスクDB!A:A)</f>
        <v>{4c39d40d-b35f-4cfa-b549-6c5de24454e2}</v>
      </c>
      <c r="B4219" s="11">
        <f>タスク実績csv元!A4219</f>
        <v>45044</v>
      </c>
      <c r="C4219" s="54">
        <f>タスク実績csv元!F4219</f>
        <v>0.72916666666666663</v>
      </c>
      <c r="D4219" s="54">
        <f>タスク実績csv元!E4219</f>
        <v>0.54166666666666663</v>
      </c>
      <c r="E4219" t="str">
        <f>タスク実績csv元!I4219&amp;""</f>
        <v/>
      </c>
      <c r="F4219" t="str">
        <f>タスク実績csv元!D4219</f>
        <v>個人キックオフ</v>
      </c>
      <c r="G4219" t="str">
        <f t="shared" si="65"/>
        <v>INSERT INTO task_achivement(task_no,achive_date,end_time,start_time,task_detail,memo)VALUES('{4c39d40d-b35f-4cfa-b549-6c5de24454e2}','2023/04/28','2023/04/28 17:30:00','2023/04/28 13:00:00','','個人キックオフ');</v>
      </c>
    </row>
    <row r="4220" spans="1:7">
      <c r="A4220" s="48" t="str">
        <f>_xlfn.XLOOKUP(_xlfn.XLOOKUP(MID(タスク実績csv元!C4220,1,SEARCH(":",タスク実績csv元!C4220)-1),リスト!F:F,リスト!G:G)&amp;MID(タスク実績csv元!C4220,SEARCH(":",タスク実績csv元!C4220),999),タスクDB!K:K,タスクDB!A:A)</f>
        <v>{fa1d15a7-0fa5-46a0-b2a9-9b86fd9480ff}</v>
      </c>
      <c r="B4220" s="11">
        <f>タスク実績csv元!A4220</f>
        <v>45044</v>
      </c>
      <c r="C4220" s="54">
        <f>タスク実績csv元!F4220</f>
        <v>0.75</v>
      </c>
      <c r="D4220" s="54">
        <f>タスク実績csv元!E4220</f>
        <v>0.72916666666666663</v>
      </c>
      <c r="E4220" t="str">
        <f>タスク実績csv元!I4220&amp;""</f>
        <v/>
      </c>
      <c r="F4220" t="str">
        <f>タスク実績csv元!D4220</f>
        <v>既存CRMのデータ確認</v>
      </c>
      <c r="G4220" t="str">
        <f t="shared" si="65"/>
        <v>INSERT INTO task_achivement(task_no,achive_date,end_time,start_time,task_detail,memo)VALUES('{fa1d15a7-0fa5-46a0-b2a9-9b86fd9480ff}','2023/04/28','2023/04/28 18:00:00','2023/04/28 17:30:00','','既存CRMのデータ確認');</v>
      </c>
    </row>
    <row r="4221" spans="1:7">
      <c r="A4221" s="48" t="str">
        <f>_xlfn.XLOOKUP(_xlfn.XLOOKUP(MID(タスク実績csv元!C4221,1,SEARCH(":",タスク実績csv元!C4221)-1),リスト!F:F,リスト!G:G)&amp;MID(タスク実績csv元!C4221,SEARCH(":",タスク実績csv元!C4221),999),タスクDB!K:K,タスクDB!A:A)</f>
        <v>{d0d80a67-6f4b-4c2c-8010-bd45acbcca47}</v>
      </c>
      <c r="B4221" s="11">
        <f>タスク実績csv元!A4221</f>
        <v>45046</v>
      </c>
      <c r="C4221" s="54">
        <f>タスク実績csv元!F4221</f>
        <v>0.57291666666666663</v>
      </c>
      <c r="D4221" s="54">
        <f>タスク実績csv元!E4221</f>
        <v>0.5625</v>
      </c>
      <c r="E4221" t="str">
        <f>タスク実績csv元!I4221&amp;""</f>
        <v/>
      </c>
      <c r="F4221" t="str">
        <f>タスク実績csv元!D4221</f>
        <v>メール整理</v>
      </c>
      <c r="G4221" t="str">
        <f t="shared" si="65"/>
        <v>INSERT INTO task_achivement(task_no,achive_date,end_time,start_time,task_detail,memo)VALUES('{d0d80a67-6f4b-4c2c-8010-bd45acbcca47}','2023/04/30','2023/04/30 13:45:00','2023/04/30 13:30:00','','メール整理');</v>
      </c>
    </row>
    <row r="4222" spans="1:7">
      <c r="A4222" s="48" t="str">
        <f>_xlfn.XLOOKUP(_xlfn.XLOOKUP(MID(タスク実績csv元!C4222,1,SEARCH(":",タスク実績csv元!C4222)-1),リスト!F:F,リスト!G:G)&amp;MID(タスク実績csv元!C4222,SEARCH(":",タスク実績csv元!C4222),999),タスクDB!K:K,タスクDB!A:A)</f>
        <v>{55b7e8b0-b3fd-40ca-ae88-05da1bdf35f8}</v>
      </c>
      <c r="B4222" s="11">
        <f>タスク実績csv元!A4222</f>
        <v>45046</v>
      </c>
      <c r="C4222" s="54">
        <f>タスク実績csv元!F4222</f>
        <v>0.625</v>
      </c>
      <c r="D4222" s="54">
        <f>タスク実績csv元!E4222</f>
        <v>0.57291666666666663</v>
      </c>
      <c r="E4222" t="str">
        <f>タスク実績csv元!I4222&amp;""</f>
        <v/>
      </c>
      <c r="F4222" t="str">
        <f>タスク実績csv元!D4222</f>
        <v>SIT整理(SOTC080整理)</v>
      </c>
      <c r="G4222" t="str">
        <f t="shared" si="65"/>
        <v>INSERT INTO task_achivement(task_no,achive_date,end_time,start_time,task_detail,memo)VALUES('{55b7e8b0-b3fd-40ca-ae88-05da1bdf35f8}','2023/04/30','2023/04/30 15:00:00','2023/04/30 13:45:00','','SIT整理(SOTC080整理)');</v>
      </c>
    </row>
    <row r="4223" spans="1:7">
      <c r="A4223" s="48" t="str">
        <f>_xlfn.XLOOKUP(_xlfn.XLOOKUP(MID(タスク実績csv元!C4223,1,SEARCH(":",タスク実績csv元!C4223)-1),リスト!F:F,リスト!G:G)&amp;MID(タスク実績csv元!C4223,SEARCH(":",タスク実績csv元!C4223),999),タスクDB!K:K,タスクDB!A:A)</f>
        <v>{55b7e8b0-b3fd-40ca-ae88-05da1bdf35f8}</v>
      </c>
      <c r="B4223" s="11">
        <f>タスク実績csv元!A4223</f>
        <v>45046</v>
      </c>
      <c r="C4223" s="54">
        <f>タスク実績csv元!F4223</f>
        <v>0.72916666666666663</v>
      </c>
      <c r="D4223" s="54">
        <f>タスク実績csv元!E4223</f>
        <v>0.66666666666666663</v>
      </c>
      <c r="E4223" t="str">
        <f>タスク実績csv元!I4223&amp;""</f>
        <v/>
      </c>
      <c r="F4223" t="str">
        <f>タスク実績csv元!D4223</f>
        <v>SIT整理(SOTC080整理)</v>
      </c>
      <c r="G4223" t="str">
        <f t="shared" si="65"/>
        <v>INSERT INTO task_achivement(task_no,achive_date,end_time,start_time,task_detail,memo)VALUES('{55b7e8b0-b3fd-40ca-ae88-05da1bdf35f8}','2023/04/30','2023/04/30 17:30:00','2023/04/30 16:00:00','','SIT整理(SOTC080整理)');</v>
      </c>
    </row>
    <row r="4224" spans="1:7">
      <c r="A4224" s="48" t="str">
        <f>_xlfn.XLOOKUP(_xlfn.XLOOKUP(MID(タスク実績csv元!C4224,1,SEARCH(":",タスク実績csv元!C4224)-1),リスト!F:F,リスト!G:G)&amp;MID(タスク実績csv元!C4224,SEARCH(":",タスク実績csv元!C4224),999),タスクDB!K:K,タスクDB!A:A)</f>
        <v>{2524c41d-332f-4953-81c6-acb27b5f47ab}</v>
      </c>
      <c r="B4224" s="11">
        <f>タスク実績csv元!A4224</f>
        <v>45046</v>
      </c>
      <c r="C4224" s="54">
        <f>タスク実績csv元!F4224</f>
        <v>1</v>
      </c>
      <c r="D4224" s="54">
        <f>タスク実績csv元!E4224</f>
        <v>0.95833333333333337</v>
      </c>
      <c r="E4224" t="str">
        <f>タスク実績csv元!I4224&amp;""</f>
        <v/>
      </c>
      <c r="F4224" t="str">
        <f>タスク実績csv元!D4224</f>
        <v>WSDL/Soap調査</v>
      </c>
      <c r="G4224" t="str">
        <f t="shared" si="65"/>
        <v>INSERT INTO task_achivement(task_no,achive_date,end_time,start_time,task_detail,memo)VALUES('{2524c41d-332f-4953-81c6-acb27b5f47ab}','2023/04/30','2023/04/30 00:00:00','2023/04/30 23:00:00','','WSDL/Soap調査');</v>
      </c>
    </row>
    <row r="4225" spans="1:7">
      <c r="A4225" s="48" t="str">
        <f>_xlfn.XLOOKUP(_xlfn.XLOOKUP(MID(タスク実績csv元!C4225,1,SEARCH(":",タスク実績csv元!C4225)-1),リスト!F:F,リスト!G:G)&amp;MID(タスク実績csv元!C4225,SEARCH(":",タスク実績csv元!C4225),999),タスクDB!K:K,タスクDB!A:A)</f>
        <v>{2524c41d-332f-4953-81c6-acb27b5f47ab}</v>
      </c>
      <c r="B4225" s="11">
        <f>タスク実績csv元!A4225</f>
        <v>45047</v>
      </c>
      <c r="C4225" s="54">
        <f>タスク実績csv元!F4225</f>
        <v>3.4722222222222224E-2</v>
      </c>
      <c r="D4225" s="54">
        <f>タスク実績csv元!E4225</f>
        <v>0</v>
      </c>
      <c r="E4225" t="str">
        <f>タスク実績csv元!I4225&amp;""</f>
        <v/>
      </c>
      <c r="F4225" t="str">
        <f>タスク実績csv元!D4225</f>
        <v>WSDL/Soap調査</v>
      </c>
      <c r="G4225" t="str">
        <f t="shared" si="65"/>
        <v>INSERT INTO task_achivement(task_no,achive_date,end_time,start_time,task_detail,memo)VALUES('{2524c41d-332f-4953-81c6-acb27b5f47ab}','2023/05/01','2023/05/01 00:50:00','2023/05/01 00:00:00','','WSDL/Soap調査');</v>
      </c>
    </row>
    <row r="4226" spans="1:7">
      <c r="A4226" s="48" t="str">
        <f>_xlfn.XLOOKUP(_xlfn.XLOOKUP(MID(タスク実績csv元!C4226,1,SEARCH(":",タスク実績csv元!C4226)-1),リスト!F:F,リスト!G:G)&amp;MID(タスク実績csv元!C4226,SEARCH(":",タスク実績csv元!C4226),999),タスクDB!K:K,タスクDB!A:A)</f>
        <v>{2524c41d-332f-4953-81c6-acb27b5f47ab}</v>
      </c>
      <c r="B4226" s="11">
        <f>タスク実績csv元!A4226</f>
        <v>45047</v>
      </c>
      <c r="C4226" s="54">
        <f>タスク実績csv元!F4226</f>
        <v>7.2916666666666671E-2</v>
      </c>
      <c r="D4226" s="54">
        <f>タスク実績csv元!E4226</f>
        <v>3.4722222222222224E-2</v>
      </c>
      <c r="E4226" t="str">
        <f>タスク実績csv元!I4226&amp;""</f>
        <v/>
      </c>
      <c r="F4226" t="str">
        <f>タスク実績csv元!D4226</f>
        <v>フロー整理</v>
      </c>
      <c r="G4226" t="str">
        <f t="shared" si="65"/>
        <v>INSERT INTO task_achivement(task_no,achive_date,end_time,start_time,task_detail,memo)VALUES('{2524c41d-332f-4953-81c6-acb27b5f47ab}','2023/05/01','2023/05/01 01:45:00','2023/05/01 00:50:00','','フロー整理');</v>
      </c>
    </row>
    <row r="4227" spans="1:7">
      <c r="A4227" s="48" t="str">
        <f>_xlfn.XLOOKUP(_xlfn.XLOOKUP(MID(タスク実績csv元!C4227,1,SEARCH(":",タスク実績csv元!C4227)-1),リスト!F:F,リスト!G:G)&amp;MID(タスク実績csv元!C4227,SEARCH(":",タスク実績csv元!C4227),999),タスクDB!K:K,タスクDB!A:A)</f>
        <v>{8bf29be6-00eb-4704-99d7-d935cf00aff3}</v>
      </c>
      <c r="B4227" s="11">
        <f>タスク実績csv元!A4227</f>
        <v>45047</v>
      </c>
      <c r="C4227" s="54">
        <f>タスク実績csv元!F4227</f>
        <v>0.4375</v>
      </c>
      <c r="D4227" s="54">
        <f>タスク実績csv元!E4227</f>
        <v>0.375</v>
      </c>
      <c r="E4227" t="str">
        <f>タスク実績csv元!I4227&amp;""</f>
        <v>全体状況確認、EY(S/4)状況共有、テラスカイ(SF)状況共有</v>
      </c>
      <c r="F4227" t="str">
        <f>タスク実績csv元!D4227</f>
        <v>EY訪問</v>
      </c>
      <c r="G4227" t="str">
        <f t="shared" ref="G4227:G4290" si="66">IF(B4227=0,"","INSERT INTO task_achivement("&amp;$A$1&amp;","&amp;$B$1&amp;","&amp;$C$1&amp;","&amp;$D$1&amp;","&amp;$E$1&amp;","&amp;$F$1&amp;")VALUES('"&amp;A4227&amp;"',"&amp;IF(B4227="","null","'"&amp;TEXT(B4227,"yyyy/MM/dd")&amp;"'")&amp;","&amp;IF(C4227="","null","'"&amp;TEXT(B4227,"yyyy/MM/dd")&amp;" "&amp;TEXT(C4227,"HH:mm:ss")&amp;"'")&amp;","&amp;IF(D4227="","null","'"&amp;TEXT(B4227,"yyyy/MM/dd")&amp;" "&amp;TEXT(D4227,"HH:mm:ss")&amp;"'")&amp;",'"&amp;E4227&amp;"','"&amp;F4227&amp;"');")</f>
        <v>INSERT INTO task_achivement(task_no,achive_date,end_time,start_time,task_detail,memo)VALUES('{8bf29be6-00eb-4704-99d7-d935cf00aff3}','2023/05/01','2023/05/01 10:30:00','2023/05/01 09:00:00','全体状況確認、EY(S/4)状況共有、テラスカイ(SF)状況共有','EY訪問');</v>
      </c>
    </row>
    <row r="4228" spans="1:7">
      <c r="A4228" s="48" t="str">
        <f>_xlfn.XLOOKUP(_xlfn.XLOOKUP(MID(タスク実績csv元!C4228,1,SEARCH(":",タスク実績csv元!C4228)-1),リスト!F:F,リスト!G:G)&amp;MID(タスク実績csv元!C4228,SEARCH(":",タスク実績csv元!C4228),999),タスクDB!K:K,タスクDB!A:A)</f>
        <v>{8bf29be6-00eb-4704-99d7-d935cf00aff3}</v>
      </c>
      <c r="B4228" s="11">
        <f>タスク実績csv元!A4228</f>
        <v>45047</v>
      </c>
      <c r="C4228" s="54">
        <f>タスク実績csv元!F4228</f>
        <v>0.5</v>
      </c>
      <c r="D4228" s="54">
        <f>タスク実績csv元!E4228</f>
        <v>0.4375</v>
      </c>
      <c r="E4228" t="str">
        <f>タスク実績csv元!I4228&amp;""</f>
        <v>SIT2シナリオ一覧確認</v>
      </c>
      <c r="F4228" t="str">
        <f>タスク実績csv元!D4228</f>
        <v>EY訪問</v>
      </c>
      <c r="G4228" t="str">
        <f t="shared" si="66"/>
        <v>INSERT INTO task_achivement(task_no,achive_date,end_time,start_time,task_detail,memo)VALUES('{8bf29be6-00eb-4704-99d7-d935cf00aff3}','2023/05/01','2023/05/01 12:00:00','2023/05/01 10:30:00','SIT2シナリオ一覧確認','EY訪問');</v>
      </c>
    </row>
    <row r="4229" spans="1:7">
      <c r="A4229" s="48" t="str">
        <f>_xlfn.XLOOKUP(_xlfn.XLOOKUP(MID(タスク実績csv元!C4229,1,SEARCH(":",タスク実績csv元!C4229)-1),リスト!F:F,リスト!G:G)&amp;MID(タスク実績csv元!C4229,SEARCH(":",タスク実績csv元!C4229),999),タスクDB!K:K,タスクDB!A:A)</f>
        <v>{8bf29be6-00eb-4704-99d7-d935cf00aff3}</v>
      </c>
      <c r="B4229" s="11">
        <f>タスク実績csv元!A4229</f>
        <v>45047</v>
      </c>
      <c r="C4229" s="54">
        <f>タスク実績csv元!F4229</f>
        <v>0.66666666666666663</v>
      </c>
      <c r="D4229" s="54">
        <f>タスク実績csv元!E4229</f>
        <v>0.54166666666666663</v>
      </c>
      <c r="E4229" t="str">
        <f>タスク実績csv元!I4229&amp;""</f>
        <v>SIT2完了までの大線表を作成</v>
      </c>
      <c r="F4229" t="str">
        <f>タスク実績csv元!D4229</f>
        <v>EY訪問</v>
      </c>
      <c r="G4229" t="str">
        <f t="shared" si="66"/>
        <v>INSERT INTO task_achivement(task_no,achive_date,end_time,start_time,task_detail,memo)VALUES('{8bf29be6-00eb-4704-99d7-d935cf00aff3}','2023/05/01','2023/05/01 16:00:00','2023/05/01 13:00:00','SIT2完了までの大線表を作成','EY訪問');</v>
      </c>
    </row>
    <row r="4230" spans="1:7">
      <c r="A4230" s="48" t="str">
        <f>_xlfn.XLOOKUP(_xlfn.XLOOKUP(MID(タスク実績csv元!C4230,1,SEARCH(":",タスク実績csv元!C4230)-1),リスト!F:F,リスト!G:G)&amp;MID(タスク実績csv元!C4230,SEARCH(":",タスク実績csv元!C4230),999),タスクDB!K:K,タスクDB!A:A)</f>
        <v>{8bf29be6-00eb-4704-99d7-d935cf00aff3}</v>
      </c>
      <c r="B4230" s="11">
        <f>タスク実績csv元!A4230</f>
        <v>45047</v>
      </c>
      <c r="C4230" s="54">
        <f>タスク実績csv元!F4230</f>
        <v>0.70833333333333337</v>
      </c>
      <c r="D4230" s="54">
        <f>タスク実績csv元!E4230</f>
        <v>0.66666666666666663</v>
      </c>
      <c r="E4230" t="str">
        <f>タスク実績csv元!I4230&amp;""</f>
        <v>大線表、SIT1のコミュニケーション改善の共有</v>
      </c>
      <c r="F4230" t="str">
        <f>タスク実績csv元!D4230</f>
        <v>EY訪問</v>
      </c>
      <c r="G4230" t="str">
        <f t="shared" si="66"/>
        <v>INSERT INTO task_achivement(task_no,achive_date,end_time,start_time,task_detail,memo)VALUES('{8bf29be6-00eb-4704-99d7-d935cf00aff3}','2023/05/01','2023/05/01 17:00:00','2023/05/01 16:00:00','大線表、SIT1のコミュニケーション改善の共有','EY訪問');</v>
      </c>
    </row>
    <row r="4231" spans="1:7">
      <c r="A4231" s="48" t="str">
        <f>_xlfn.XLOOKUP(_xlfn.XLOOKUP(MID(タスク実績csv元!C4231,1,SEARCH(":",タスク実績csv元!C4231)-1),リスト!F:F,リスト!G:G)&amp;MID(タスク実績csv元!C4231,SEARCH(":",タスク実績csv元!C4231),999),タスクDB!K:K,タスクDB!A:A)</f>
        <v>{eccefbf1-a852-44a0-af6a-c2c31b42f737}</v>
      </c>
      <c r="B4231" s="11">
        <f>タスク実績csv元!A4231</f>
        <v>45047</v>
      </c>
      <c r="C4231" s="54">
        <f>タスク実績csv元!F4231</f>
        <v>0.79166666666666663</v>
      </c>
      <c r="D4231" s="54">
        <f>タスク実績csv元!E4231</f>
        <v>0.70833333333333337</v>
      </c>
      <c r="E4231" t="str">
        <f>タスク実績csv元!I4231&amp;""</f>
        <v/>
      </c>
      <c r="F4231" t="str">
        <f>タスク実績csv元!D4231</f>
        <v>今後の進め方</v>
      </c>
      <c r="G4231" t="str">
        <f t="shared" si="66"/>
        <v>INSERT INTO task_achivement(task_no,achive_date,end_time,start_time,task_detail,memo)VALUES('{eccefbf1-a852-44a0-af6a-c2c31b42f737}','2023/05/01','2023/05/01 19:00:00','2023/05/01 17:00:00','','今後の進め方');</v>
      </c>
    </row>
    <row r="4232" spans="1:7">
      <c r="A4232" s="48" t="str">
        <f>_xlfn.XLOOKUP(_xlfn.XLOOKUP(MID(タスク実績csv元!C4232,1,SEARCH(":",タスク実績csv元!C4232)-1),リスト!F:F,リスト!G:G)&amp;MID(タスク実績csv元!C4232,SEARCH(":",タスク実績csv元!C4232),999),タスクDB!K:K,タスクDB!A:A)</f>
        <v>{d0d80a67-6f4b-4c2c-8010-bd45acbcca47}</v>
      </c>
      <c r="B4232" s="11">
        <f>タスク実績csv元!A4232</f>
        <v>45048</v>
      </c>
      <c r="C4232" s="54">
        <f>タスク実績csv元!F4232</f>
        <v>0.40625</v>
      </c>
      <c r="D4232" s="54">
        <f>タスク実績csv元!E4232</f>
        <v>0.39583333333333331</v>
      </c>
      <c r="E4232" t="str">
        <f>タスク実績csv元!I4232&amp;""</f>
        <v/>
      </c>
      <c r="F4232" t="str">
        <f>タスク実績csv元!D4232</f>
        <v>状況整理</v>
      </c>
      <c r="G4232" t="str">
        <f t="shared" si="66"/>
        <v>INSERT INTO task_achivement(task_no,achive_date,end_time,start_time,task_detail,memo)VALUES('{d0d80a67-6f4b-4c2c-8010-bd45acbcca47}','2023/05/02','2023/05/02 09:45:00','2023/05/02 09:30:00','','状況整理');</v>
      </c>
    </row>
    <row r="4233" spans="1:7">
      <c r="A4233" s="48" t="str">
        <f>_xlfn.XLOOKUP(_xlfn.XLOOKUP(MID(タスク実績csv元!C4233,1,SEARCH(":",タスク実績csv元!C4233)-1),リスト!F:F,リスト!G:G)&amp;MID(タスク実績csv元!C4233,SEARCH(":",タスク実績csv元!C4233),999),タスクDB!K:K,タスクDB!A:A)</f>
        <v>{2524c41d-332f-4953-81c6-acb27b5f47ab}</v>
      </c>
      <c r="B4233" s="11">
        <f>タスク実績csv元!A4233</f>
        <v>45048</v>
      </c>
      <c r="C4233" s="54">
        <f>タスク実績csv元!F4233</f>
        <v>0.45833333333333331</v>
      </c>
      <c r="D4233" s="54">
        <f>タスク実績csv元!E4233</f>
        <v>0.40625</v>
      </c>
      <c r="E4233" t="str">
        <f>タスク実績csv元!I4233&amp;""</f>
        <v/>
      </c>
      <c r="F4233" t="str">
        <f>タスク実績csv元!D4233</f>
        <v>得意先状況整理</v>
      </c>
      <c r="G4233" t="str">
        <f t="shared" si="66"/>
        <v>INSERT INTO task_achivement(task_no,achive_date,end_time,start_time,task_detail,memo)VALUES('{2524c41d-332f-4953-81c6-acb27b5f47ab}','2023/05/02','2023/05/02 11:00:00','2023/05/02 09:45:00','','得意先状況整理');</v>
      </c>
    </row>
    <row r="4234" spans="1:7">
      <c r="A4234" s="48" t="str">
        <f>_xlfn.XLOOKUP(_xlfn.XLOOKUP(MID(タスク実績csv元!C4234,1,SEARCH(":",タスク実績csv元!C4234)-1),リスト!F:F,リスト!G:G)&amp;MID(タスク実績csv元!C4234,SEARCH(":",タスク実績csv元!C4234),999),タスクDB!K:K,タスクDB!A:A)</f>
        <v>{55b7e8b0-b3fd-40ca-ae88-05da1bdf35f8}</v>
      </c>
      <c r="B4234" s="11">
        <f>タスク実績csv元!A4234</f>
        <v>45048</v>
      </c>
      <c r="C4234" s="54">
        <f>タスク実績csv元!F4234</f>
        <v>0.46527777777777773</v>
      </c>
      <c r="D4234" s="54">
        <f>タスク実績csv元!E4234</f>
        <v>0.45833333333333331</v>
      </c>
      <c r="E4234" t="str">
        <f>タスク実績csv元!I4234&amp;""</f>
        <v/>
      </c>
      <c r="F4234" t="str">
        <f>タスク実績csv元!D4234</f>
        <v>WBS整理</v>
      </c>
      <c r="G4234" t="str">
        <f t="shared" si="66"/>
        <v>INSERT INTO task_achivement(task_no,achive_date,end_time,start_time,task_detail,memo)VALUES('{55b7e8b0-b3fd-40ca-ae88-05da1bdf35f8}','2023/05/02','2023/05/02 11:10:00','2023/05/02 11:00:00','','WBS整理');</v>
      </c>
    </row>
    <row r="4235" spans="1:7">
      <c r="A4235" s="48" t="str">
        <f>_xlfn.XLOOKUP(_xlfn.XLOOKUP(MID(タスク実績csv元!C4235,1,SEARCH(":",タスク実績csv元!C4235)-1),リスト!F:F,リスト!G:G)&amp;MID(タスク実績csv元!C4235,SEARCH(":",タスク実績csv元!C4235),999),タスクDB!K:K,タスクDB!A:A)</f>
        <v>{1364ffab-d0f2-41d6-9eab-c1e1da536e69}</v>
      </c>
      <c r="B4235" s="11">
        <f>タスク実績csv元!A4235</f>
        <v>45048</v>
      </c>
      <c r="C4235" s="54">
        <f>タスク実績csv元!F4235</f>
        <v>0.4861111111111111</v>
      </c>
      <c r="D4235" s="54">
        <f>タスク実績csv元!E4235</f>
        <v>0.46527777777777773</v>
      </c>
      <c r="E4235" t="str">
        <f>タスク実績csv元!I4235&amp;""</f>
        <v/>
      </c>
      <c r="F4235" t="str">
        <f>タスク実績csv元!D4235</f>
        <v>H271Z01のフォロー</v>
      </c>
      <c r="G4235" t="str">
        <f t="shared" si="66"/>
        <v>INSERT INTO task_achivement(task_no,achive_date,end_time,start_time,task_detail,memo)VALUES('{1364ffab-d0f2-41d6-9eab-c1e1da536e69}','2023/05/02','2023/05/02 11:40:00','2023/05/02 11:10:00','','H271Z01のフォロー');</v>
      </c>
    </row>
    <row r="4236" spans="1:7">
      <c r="A4236" s="48" t="str">
        <f>_xlfn.XLOOKUP(_xlfn.XLOOKUP(MID(タスク実績csv元!C4236,1,SEARCH(":",タスク実績csv元!C4236)-1),リスト!F:F,リスト!G:G)&amp;MID(タスク実績csv元!C4236,SEARCH(":",タスク実績csv元!C4236),999),タスクDB!K:K,タスクDB!A:A)</f>
        <v>{55b7e8b0-b3fd-40ca-ae88-05da1bdf35f8}</v>
      </c>
      <c r="B4236" s="11">
        <f>タスク実績csv元!A4236</f>
        <v>45048</v>
      </c>
      <c r="C4236" s="54">
        <f>タスク実績csv元!F4236</f>
        <v>0.5</v>
      </c>
      <c r="D4236" s="54">
        <f>タスク実績csv元!E4236</f>
        <v>0.4861111111111111</v>
      </c>
      <c r="E4236" t="str">
        <f>タスク実績csv元!I4236&amp;""</f>
        <v/>
      </c>
      <c r="F4236" t="str">
        <f>タスク実績csv元!D4236</f>
        <v>WBS整理</v>
      </c>
      <c r="G4236" t="str">
        <f t="shared" si="66"/>
        <v>INSERT INTO task_achivement(task_no,achive_date,end_time,start_time,task_detail,memo)VALUES('{55b7e8b0-b3fd-40ca-ae88-05da1bdf35f8}','2023/05/02','2023/05/02 12:00:00','2023/05/02 11:40:00','','WBS整理');</v>
      </c>
    </row>
    <row r="4237" spans="1:7">
      <c r="A4237" s="48" t="str">
        <f>_xlfn.XLOOKUP(_xlfn.XLOOKUP(MID(タスク実績csv元!C4237,1,SEARCH(":",タスク実績csv元!C4237)-1),リスト!F:F,リスト!G:G)&amp;MID(タスク実績csv元!C4237,SEARCH(":",タスク実績csv元!C4237),999),タスクDB!K:K,タスクDB!A:A)</f>
        <v>{8bf29be6-00eb-4704-99d7-d935cf00aff3}</v>
      </c>
      <c r="B4237" s="11">
        <f>タスク実績csv元!A4237</f>
        <v>45048</v>
      </c>
      <c r="C4237" s="54">
        <f>タスク実績csv元!F4237</f>
        <v>0.625</v>
      </c>
      <c r="D4237" s="54">
        <f>タスク実績csv元!E4237</f>
        <v>0.54166666666666663</v>
      </c>
      <c r="E4237" t="str">
        <f>タスク実績csv元!I4237&amp;""</f>
        <v>既存システム連携の影響確認、5/8の業務への進め方打合せの内容事前確認</v>
      </c>
      <c r="F4237" t="str">
        <f>タスク実績csv元!D4237</f>
        <v>シスメックス来訪</v>
      </c>
      <c r="G4237" t="str">
        <f t="shared" si="66"/>
        <v>INSERT INTO task_achivement(task_no,achive_date,end_time,start_time,task_detail,memo)VALUES('{8bf29be6-00eb-4704-99d7-d935cf00aff3}','2023/05/02','2023/05/02 15:00:00','2023/05/02 13:00:00','既存システム連携の影響確認、5/8の業務への進め方打合せの内容事前確認','シスメックス来訪');</v>
      </c>
    </row>
    <row r="4238" spans="1:7">
      <c r="A4238" s="48" t="str">
        <f>_xlfn.XLOOKUP(_xlfn.XLOOKUP(MID(タスク実績csv元!C4238,1,SEARCH(":",タスク実績csv元!C4238)-1),リスト!F:F,リスト!G:G)&amp;MID(タスク実績csv元!C4238,SEARCH(":",タスク実績csv元!C4238),999),タスクDB!K:K,タスクDB!A:A)</f>
        <v>{8bf29be6-00eb-4704-99d7-d935cf00aff3}</v>
      </c>
      <c r="B4238" s="11">
        <f>タスク実績csv元!A4238</f>
        <v>45048</v>
      </c>
      <c r="C4238" s="54">
        <f>タスク実績csv元!F4238</f>
        <v>0.72916666666666663</v>
      </c>
      <c r="D4238" s="54">
        <f>タスク実績csv元!E4238</f>
        <v>0.625</v>
      </c>
      <c r="E4238" t="str">
        <f>タスク実績csv元!I4238&amp;""</f>
        <v>その他状況確認・質問など</v>
      </c>
      <c r="F4238" t="str">
        <f>タスク実績csv元!D4238</f>
        <v>シスメックス来訪</v>
      </c>
      <c r="G4238" t="str">
        <f t="shared" si="66"/>
        <v>INSERT INTO task_achivement(task_no,achive_date,end_time,start_time,task_detail,memo)VALUES('{8bf29be6-00eb-4704-99d7-d935cf00aff3}','2023/05/02','2023/05/02 17:30:00','2023/05/02 15:00:00','その他状況確認・質問など','シスメックス来訪');</v>
      </c>
    </row>
    <row r="4239" spans="1:7">
      <c r="A4239" s="48" t="str">
        <f>_xlfn.XLOOKUP(_xlfn.XLOOKUP(MID(タスク実績csv元!C4239,1,SEARCH(":",タスク実績csv元!C4239)-1),リスト!F:F,リスト!G:G)&amp;MID(タスク実績csv元!C4239,SEARCH(":",タスク実績csv元!C4239),999),タスクDB!K:K,タスクDB!A:A)</f>
        <v>{eccefbf1-a852-44a0-af6a-c2c31b42f737}</v>
      </c>
      <c r="B4239" s="11">
        <f>タスク実績csv元!A4239</f>
        <v>45048</v>
      </c>
      <c r="C4239" s="54">
        <f>タスク実績csv元!F4239</f>
        <v>0.83333333333333337</v>
      </c>
      <c r="D4239" s="54">
        <f>タスク実績csv元!E4239</f>
        <v>0.72916666666666663</v>
      </c>
      <c r="E4239" t="str">
        <f>タスク実績csv元!I4239&amp;""</f>
        <v/>
      </c>
      <c r="F4239" t="str">
        <f>タスク実績csv元!D4239</f>
        <v>状況整理(マスタ、mitoco追加改修)</v>
      </c>
      <c r="G4239" t="str">
        <f t="shared" si="66"/>
        <v>INSERT INTO task_achivement(task_no,achive_date,end_time,start_time,task_detail,memo)VALUES('{eccefbf1-a852-44a0-af6a-c2c31b42f737}','2023/05/02','2023/05/02 20:00:00','2023/05/02 17:30:00','','状況整理(マスタ、mitoco追加改修)');</v>
      </c>
    </row>
    <row r="4240" spans="1:7">
      <c r="A4240" s="48" t="str">
        <f>_xlfn.XLOOKUP(_xlfn.XLOOKUP(MID(タスク実績csv元!C4240,1,SEARCH(":",タスク実績csv元!C4240)-1),リスト!F:F,リスト!G:G)&amp;MID(タスク実績csv元!C4240,SEARCH(":",タスク実績csv元!C4240),999),タスクDB!K:K,タスクDB!A:A)</f>
        <v>{55b7e8b0-b3fd-40ca-ae88-05da1bdf35f8}</v>
      </c>
      <c r="B4240" s="11">
        <f>タスク実績csv元!A4240</f>
        <v>45050</v>
      </c>
      <c r="C4240" s="54">
        <f>タスク実績csv元!F4240</f>
        <v>0.50347222222222221</v>
      </c>
      <c r="D4240" s="54">
        <f>タスク実績csv元!E4240</f>
        <v>0.43055555555555558</v>
      </c>
      <c r="E4240" t="str">
        <f>タスク実績csv元!I4240&amp;""</f>
        <v/>
      </c>
      <c r="F4240" t="str">
        <f>タスク実績csv元!D4240</f>
        <v>WBS整理</v>
      </c>
      <c r="G4240" t="str">
        <f t="shared" si="66"/>
        <v>INSERT INTO task_achivement(task_no,achive_date,end_time,start_time,task_detail,memo)VALUES('{55b7e8b0-b3fd-40ca-ae88-05da1bdf35f8}','2023/05/04','2023/05/04 12:05:00','2023/05/04 10:20:00','','WBS整理');</v>
      </c>
    </row>
    <row r="4241" spans="1:7">
      <c r="A4241" s="48" t="str">
        <f>_xlfn.XLOOKUP(_xlfn.XLOOKUP(MID(タスク実績csv元!C4241,1,SEARCH(":",タスク実績csv元!C4241)-1),リスト!F:F,リスト!G:G)&amp;MID(タスク実績csv元!C4241,SEARCH(":",タスク実績csv元!C4241),999),タスクDB!K:K,タスクDB!A:A)</f>
        <v>{338f36a4-0ec4-4c7a-a780-fc501070f75a}</v>
      </c>
      <c r="B4241" s="11">
        <f>タスク実績csv元!A4241</f>
        <v>45050</v>
      </c>
      <c r="C4241" s="54">
        <f>タスク実績csv元!F4241</f>
        <v>0.97916666666666663</v>
      </c>
      <c r="D4241" s="54">
        <f>タスク実績csv元!E4241</f>
        <v>0.91666666666666663</v>
      </c>
      <c r="E4241" t="str">
        <f>タスク実績csv元!I4241&amp;""</f>
        <v/>
      </c>
      <c r="F4241" t="str">
        <f>タスク実績csv元!D4241</f>
        <v>SOTC080のデータ確認(機器販売/リース)</v>
      </c>
      <c r="G4241" t="str">
        <f t="shared" si="66"/>
        <v>INSERT INTO task_achivement(task_no,achive_date,end_time,start_time,task_detail,memo)VALUES('{338f36a4-0ec4-4c7a-a780-fc501070f75a}','2023/05/04','2023/05/04 23:30:00','2023/05/04 22:00:00','','SOTC080のデータ確認(機器販売/リース)');</v>
      </c>
    </row>
    <row r="4242" spans="1:7">
      <c r="A4242" s="48" t="str">
        <f>_xlfn.XLOOKUP(_xlfn.XLOOKUP(MID(タスク実績csv元!C4242,1,SEARCH(":",タスク実績csv元!C4242)-1),リスト!F:F,リスト!G:G)&amp;MID(タスク実績csv元!C4242,SEARCH(":",タスク実績csv元!C4242),999),タスクDB!K:K,タスクDB!A:A)</f>
        <v>{1364ffab-d0f2-41d6-9eab-c1e1da536e69}</v>
      </c>
      <c r="B4242" s="11">
        <f>タスク実績csv元!A4242</f>
        <v>45052</v>
      </c>
      <c r="C4242" s="54">
        <f>タスク実績csv元!F4242</f>
        <v>0.63888888888888895</v>
      </c>
      <c r="D4242" s="54">
        <f>タスク実績csv元!E4242</f>
        <v>0.625</v>
      </c>
      <c r="E4242" t="str">
        <f>タスク実績csv元!I4242&amp;""</f>
        <v/>
      </c>
      <c r="F4242" t="str">
        <f>タスク実績csv元!D4242</f>
        <v>ソースレビュー</v>
      </c>
      <c r="G4242" t="str">
        <f t="shared" si="66"/>
        <v>INSERT INTO task_achivement(task_no,achive_date,end_time,start_time,task_detail,memo)VALUES('{1364ffab-d0f2-41d6-9eab-c1e1da536e69}','2023/05/06','2023/05/06 15:20:00','2023/05/06 15:00:00','','ソースレビュー');</v>
      </c>
    </row>
    <row r="4243" spans="1:7">
      <c r="A4243" s="48" t="str">
        <f>_xlfn.XLOOKUP(_xlfn.XLOOKUP(MID(タスク実績csv元!C4243,1,SEARCH(":",タスク実績csv元!C4243)-1),リスト!F:F,リスト!G:G)&amp;MID(タスク実績csv元!C4243,SEARCH(":",タスク実績csv元!C4243),999),タスクDB!K:K,タスクDB!A:A)</f>
        <v>{fa1d15a7-0fa5-46a0-b2a9-9b86fd9480ff}</v>
      </c>
      <c r="B4243" s="11">
        <f>タスク実績csv元!A4243</f>
        <v>45052</v>
      </c>
      <c r="C4243" s="54">
        <f>タスク実績csv元!F4243</f>
        <v>0.69444444444444453</v>
      </c>
      <c r="D4243" s="54">
        <f>タスク実績csv元!E4243</f>
        <v>0.63888888888888895</v>
      </c>
      <c r="E4243" t="str">
        <f>タスク実績csv元!I4243&amp;""</f>
        <v/>
      </c>
      <c r="F4243" t="str">
        <f>タスク実績csv元!D4243</f>
        <v>出荷実績/売上実績の既存処理把握</v>
      </c>
      <c r="G4243" t="str">
        <f t="shared" si="66"/>
        <v>INSERT INTO task_achivement(task_no,achive_date,end_time,start_time,task_detail,memo)VALUES('{fa1d15a7-0fa5-46a0-b2a9-9b86fd9480ff}','2023/05/06','2023/05/06 16:40:00','2023/05/06 15:20:00','','出荷実績/売上実績の既存処理把握');</v>
      </c>
    </row>
    <row r="4244" spans="1:7">
      <c r="A4244" s="48" t="str">
        <f>_xlfn.XLOOKUP(_xlfn.XLOOKUP(MID(タスク実績csv元!C4244,1,SEARCH(":",タスク実績csv元!C4244)-1),リスト!F:F,リスト!G:G)&amp;MID(タスク実績csv元!C4244,SEARCH(":",タスク実績csv元!C4244),999),タスクDB!K:K,タスクDB!A:A)</f>
        <v>{fa1d15a7-0fa5-46a0-b2a9-9b86fd9480ff}</v>
      </c>
      <c r="B4244" s="11">
        <f>タスク実績csv元!A4244</f>
        <v>45052</v>
      </c>
      <c r="C4244" s="54">
        <f>タスク実績csv元!F4244</f>
        <v>0.70486111111111116</v>
      </c>
      <c r="D4244" s="54">
        <f>タスク実績csv元!E4244</f>
        <v>0.69444444444444453</v>
      </c>
      <c r="E4244" t="str">
        <f>タスク実績csv元!I4244&amp;""</f>
        <v/>
      </c>
      <c r="F4244" t="str">
        <f>タスク実績csv元!D4244</f>
        <v>SVG改修案確認</v>
      </c>
      <c r="G4244" t="str">
        <f t="shared" si="66"/>
        <v>INSERT INTO task_achivement(task_no,achive_date,end_time,start_time,task_detail,memo)VALUES('{fa1d15a7-0fa5-46a0-b2a9-9b86fd9480ff}','2023/05/06','2023/05/06 16:55:00','2023/05/06 16:40:00','','SVG改修案確認');</v>
      </c>
    </row>
    <row r="4245" spans="1:7">
      <c r="A4245" s="48" t="str">
        <f>_xlfn.XLOOKUP(_xlfn.XLOOKUP(MID(タスク実績csv元!C4245,1,SEARCH(":",タスク実績csv元!C4245)-1),リスト!F:F,リスト!G:G)&amp;MID(タスク実績csv元!C4245,SEARCH(":",タスク実績csv元!C4245),999),タスクDB!K:K,タスクDB!A:A)</f>
        <v>{fa1d15a7-0fa5-46a0-b2a9-9b86fd9480ff}</v>
      </c>
      <c r="B4245" s="11">
        <f>タスク実績csv元!A4245</f>
        <v>45053</v>
      </c>
      <c r="C4245" s="54">
        <f>タスク実績csv元!F4245</f>
        <v>0.42708333333333331</v>
      </c>
      <c r="D4245" s="54">
        <f>タスク実績csv元!E4245</f>
        <v>0.41666666666666669</v>
      </c>
      <c r="E4245" t="str">
        <f>タスク実績csv元!I4245&amp;""</f>
        <v/>
      </c>
      <c r="F4245" t="str">
        <f>タスク実績csv元!D4245</f>
        <v>SVG対応返答</v>
      </c>
      <c r="G4245" t="str">
        <f t="shared" si="66"/>
        <v>INSERT INTO task_achivement(task_no,achive_date,end_time,start_time,task_detail,memo)VALUES('{fa1d15a7-0fa5-46a0-b2a9-9b86fd9480ff}','2023/05/07','2023/05/07 10:15:00','2023/05/07 10:00:00','','SVG対応返答');</v>
      </c>
    </row>
    <row r="4246" spans="1:7">
      <c r="A4246" s="48" t="str">
        <f>_xlfn.XLOOKUP(_xlfn.XLOOKUP(MID(タスク実績csv元!C4246,1,SEARCH(":",タスク実績csv元!C4246)-1),リスト!F:F,リスト!G:G)&amp;MID(タスク実績csv元!C4246,SEARCH(":",タスク実績csv元!C4246),999),タスクDB!K:K,タスクDB!A:A)</f>
        <v>{55b7e8b0-b3fd-40ca-ae88-05da1bdf35f8}</v>
      </c>
      <c r="B4246" s="11">
        <f>タスク実績csv元!A4246</f>
        <v>45053</v>
      </c>
      <c r="C4246" s="54">
        <f>タスク実績csv元!F4246</f>
        <v>0.46875</v>
      </c>
      <c r="D4246" s="54">
        <f>タスク実績csv元!E4246</f>
        <v>0.42708333333333331</v>
      </c>
      <c r="E4246" t="str">
        <f>タスク実績csv元!I4246&amp;""</f>
        <v/>
      </c>
      <c r="F4246" t="str">
        <f>タスク実績csv元!D4246</f>
        <v>リース契約整理</v>
      </c>
      <c r="G4246" t="str">
        <f t="shared" si="66"/>
        <v>INSERT INTO task_achivement(task_no,achive_date,end_time,start_time,task_detail,memo)VALUES('{55b7e8b0-b3fd-40ca-ae88-05da1bdf35f8}','2023/05/07','2023/05/07 11:15:00','2023/05/07 10:15:00','','リース契約整理');</v>
      </c>
    </row>
    <row r="4247" spans="1:7">
      <c r="A4247" s="48" t="str">
        <f>_xlfn.XLOOKUP(_xlfn.XLOOKUP(MID(タスク実績csv元!C4247,1,SEARCH(":",タスク実績csv元!C4247)-1),リスト!F:F,リスト!G:G)&amp;MID(タスク実績csv元!C4247,SEARCH(":",タスク実績csv元!C4247),999),タスクDB!K:K,タスクDB!A:A)</f>
        <v>{338f36a4-0ec4-4c7a-a780-fc501070f75a}</v>
      </c>
      <c r="B4247" s="11">
        <f>タスク実績csv元!A4247</f>
        <v>45053</v>
      </c>
      <c r="C4247" s="54">
        <f>タスク実績csv元!F4247</f>
        <v>0.48958333333333331</v>
      </c>
      <c r="D4247" s="54">
        <f>タスク実績csv元!E4247</f>
        <v>0.46875</v>
      </c>
      <c r="E4247" t="str">
        <f>タスク実績csv元!I4247&amp;""</f>
        <v/>
      </c>
      <c r="F4247" t="str">
        <f>タスク実績csv元!D4247</f>
        <v>SOTC080修正</v>
      </c>
      <c r="G4247" t="str">
        <f t="shared" si="66"/>
        <v>INSERT INTO task_achivement(task_no,achive_date,end_time,start_time,task_detail,memo)VALUES('{338f36a4-0ec4-4c7a-a780-fc501070f75a}','2023/05/07','2023/05/07 11:45:00','2023/05/07 11:15:00','','SOTC080修正');</v>
      </c>
    </row>
    <row r="4248" spans="1:7">
      <c r="A4248" s="48" t="str">
        <f>_xlfn.XLOOKUP(_xlfn.XLOOKUP(MID(タスク実績csv元!C4248,1,SEARCH(":",タスク実績csv元!C4248)-1),リスト!F:F,リスト!G:G)&amp;MID(タスク実績csv元!C4248,SEARCH(":",タスク実績csv元!C4248),999),タスクDB!K:K,タスクDB!A:A)</f>
        <v>{3c725e9b-a684-46d8-88fb-086261f2dbe6}</v>
      </c>
      <c r="B4248" s="11">
        <f>タスク実績csv元!A4248</f>
        <v>45054</v>
      </c>
      <c r="C4248" s="54">
        <f>タスク実績csv元!F4248</f>
        <v>0.40625</v>
      </c>
      <c r="D4248" s="54">
        <f>タスク実績csv元!E4248</f>
        <v>0.39583333333333331</v>
      </c>
      <c r="E4248" t="str">
        <f>タスク実績csv元!I4248&amp;""</f>
        <v/>
      </c>
      <c r="F4248" t="str">
        <f>タスク実績csv元!D4248</f>
        <v>週次整理</v>
      </c>
      <c r="G4248" t="str">
        <f t="shared" si="66"/>
        <v>INSERT INTO task_achivement(task_no,achive_date,end_time,start_time,task_detail,memo)VALUES('{3c725e9b-a684-46d8-88fb-086261f2dbe6}','2023/05/08','2023/05/08 09:45:00','2023/05/08 09:30:00','','週次整理');</v>
      </c>
    </row>
    <row r="4249" spans="1:7">
      <c r="A4249" s="48" t="str">
        <f>_xlfn.XLOOKUP(_xlfn.XLOOKUP(MID(タスク実績csv元!C4249,1,SEARCH(":",タスク実績csv元!C4249)-1),リスト!F:F,リスト!G:G)&amp;MID(タスク実績csv元!C4249,SEARCH(":",タスク実績csv元!C4249),999),タスクDB!K:K,タスクDB!A:A)</f>
        <v>{fa1d15a7-0fa5-46a0-b2a9-9b86fd9480ff}</v>
      </c>
      <c r="B4249" s="11">
        <f>タスク実績csv元!A4249</f>
        <v>45054</v>
      </c>
      <c r="C4249" s="54">
        <f>タスク実績csv元!F4249</f>
        <v>0.41666666666666669</v>
      </c>
      <c r="D4249" s="54">
        <f>タスク実績csv元!E4249</f>
        <v>0.40625</v>
      </c>
      <c r="E4249" t="str">
        <f>タスク実績csv元!I4249&amp;""</f>
        <v/>
      </c>
      <c r="F4249" t="str">
        <f>タスク実績csv元!D4249</f>
        <v>メール対応</v>
      </c>
      <c r="G4249" t="str">
        <f t="shared" si="66"/>
        <v>INSERT INTO task_achivement(task_no,achive_date,end_time,start_time,task_detail,memo)VALUES('{fa1d15a7-0fa5-46a0-b2a9-9b86fd9480ff}','2023/05/08','2023/05/08 10:00:00','2023/05/08 09:45:00','','メール対応');</v>
      </c>
    </row>
    <row r="4250" spans="1:7">
      <c r="A4250" s="48" t="str">
        <f>_xlfn.XLOOKUP(_xlfn.XLOOKUP(MID(タスク実績csv元!C4250,1,SEARCH(":",タスク実績csv元!C4250)-1),リスト!F:F,リスト!G:G)&amp;MID(タスク実績csv元!C4250,SEARCH(":",タスク実績csv元!C4250),999),タスクDB!K:K,タスクDB!A:A)</f>
        <v>{4c39d40d-b35f-4cfa-b549-6c5de24454e2}</v>
      </c>
      <c r="B4250" s="11">
        <f>タスク実績csv元!A4250</f>
        <v>45054</v>
      </c>
      <c r="C4250" s="54">
        <f>タスク実績csv元!F4250</f>
        <v>0.45833333333333331</v>
      </c>
      <c r="D4250" s="54">
        <f>タスク実績csv元!E4250</f>
        <v>0.41666666666666669</v>
      </c>
      <c r="E4250" t="str">
        <f>タスク実績csv元!I4250&amp;""</f>
        <v/>
      </c>
      <c r="F4250" t="str">
        <f>タスク実績csv元!D4250</f>
        <v>チームMTG</v>
      </c>
      <c r="G4250" t="str">
        <f t="shared" si="66"/>
        <v>INSERT INTO task_achivement(task_no,achive_date,end_time,start_time,task_detail,memo)VALUES('{4c39d40d-b35f-4cfa-b549-6c5de24454e2}','2023/05/08','2023/05/08 11:00:00','2023/05/08 10:00:00','','チームMTG');</v>
      </c>
    </row>
    <row r="4251" spans="1:7">
      <c r="A4251" s="48" t="str">
        <f>_xlfn.XLOOKUP(_xlfn.XLOOKUP(MID(タスク実績csv元!C4251,1,SEARCH(":",タスク実績csv元!C4251)-1),リスト!F:F,リスト!G:G)&amp;MID(タスク実績csv元!C4251,SEARCH(":",タスク実績csv元!C4251),999),タスクDB!K:K,タスクDB!A:A)</f>
        <v>{eccefbf1-a852-44a0-af6a-c2c31b42f737}</v>
      </c>
      <c r="B4251" s="11">
        <f>タスク実績csv元!A4251</f>
        <v>45054</v>
      </c>
      <c r="C4251" s="54">
        <f>タスク実績csv元!F4251</f>
        <v>0.47916666666666669</v>
      </c>
      <c r="D4251" s="54">
        <f>タスク実績csv元!E4251</f>
        <v>0.45833333333333331</v>
      </c>
      <c r="E4251" t="str">
        <f>タスク実績csv元!I4251&amp;""</f>
        <v/>
      </c>
      <c r="F4251" t="str">
        <f>タスク実績csv元!D4251</f>
        <v>得意先情報連絡(高山)</v>
      </c>
      <c r="G4251" t="str">
        <f t="shared" si="66"/>
        <v>INSERT INTO task_achivement(task_no,achive_date,end_time,start_time,task_detail,memo)VALUES('{eccefbf1-a852-44a0-af6a-c2c31b42f737}','2023/05/08','2023/05/08 11:30:00','2023/05/08 11:00:00','','得意先情報連絡(高山)');</v>
      </c>
    </row>
    <row r="4252" spans="1:7">
      <c r="A4252" s="48" t="str">
        <f>_xlfn.XLOOKUP(_xlfn.XLOOKUP(MID(タスク実績csv元!C4252,1,SEARCH(":",タスク実績csv元!C4252)-1),リスト!F:F,リスト!G:G)&amp;MID(タスク実績csv元!C4252,SEARCH(":",タスク実績csv元!C4252),999),タスクDB!K:K,タスクDB!A:A)</f>
        <v>{eccefbf1-a852-44a0-af6a-c2c31b42f737}</v>
      </c>
      <c r="B4252" s="11">
        <f>タスク実績csv元!A4252</f>
        <v>45054</v>
      </c>
      <c r="C4252" s="54">
        <f>タスク実績csv元!F4252</f>
        <v>0.5</v>
      </c>
      <c r="D4252" s="54">
        <f>タスク実績csv元!E4252</f>
        <v>0.47916666666666669</v>
      </c>
      <c r="E4252" t="str">
        <f>タスク実績csv元!I4252&amp;""</f>
        <v/>
      </c>
      <c r="F4252" t="str">
        <f>タスク実績csv元!D4252</f>
        <v>状況確認(木幡)</v>
      </c>
      <c r="G4252" t="str">
        <f t="shared" si="66"/>
        <v>INSERT INTO task_achivement(task_no,achive_date,end_time,start_time,task_detail,memo)VALUES('{eccefbf1-a852-44a0-af6a-c2c31b42f737}','2023/05/08','2023/05/08 12:00:00','2023/05/08 11:30:00','','状況確認(木幡)');</v>
      </c>
    </row>
    <row r="4253" spans="1:7">
      <c r="A4253" s="48" t="str">
        <f>_xlfn.XLOOKUP(_xlfn.XLOOKUP(MID(タスク実績csv元!C4253,1,SEARCH(":",タスク実績csv元!C4253)-1),リスト!F:F,リスト!G:G)&amp;MID(タスク実績csv元!C4253,SEARCH(":",タスク実績csv元!C4253),999),タスクDB!K:K,タスクDB!A:A)</f>
        <v>{eccefbf1-a852-44a0-af6a-c2c31b42f737}</v>
      </c>
      <c r="B4253" s="11">
        <f>タスク実績csv元!A4253</f>
        <v>45054</v>
      </c>
      <c r="C4253" s="54">
        <f>タスク実績csv元!F4253</f>
        <v>0.58333333333333337</v>
      </c>
      <c r="D4253" s="54">
        <f>タスク実績csv元!E4253</f>
        <v>0.54166666666666663</v>
      </c>
      <c r="E4253" t="str">
        <f>タスク実績csv元!I4253&amp;""</f>
        <v/>
      </c>
      <c r="F4253" t="str">
        <f>タスク実績csv元!D4253</f>
        <v>得意先情報まとめ作業について(福井)</v>
      </c>
      <c r="G4253" t="str">
        <f t="shared" si="66"/>
        <v>INSERT INTO task_achivement(task_no,achive_date,end_time,start_time,task_detail,memo)VALUES('{eccefbf1-a852-44a0-af6a-c2c31b42f737}','2023/05/08','2023/05/08 14:00:00','2023/05/08 13:00:00','','得意先情報まとめ作業について(福井)');</v>
      </c>
    </row>
    <row r="4254" spans="1:7">
      <c r="A4254" s="48" t="str">
        <f>_xlfn.XLOOKUP(_xlfn.XLOOKUP(MID(タスク実績csv元!C4254,1,SEARCH(":",タスク実績csv元!C4254)-1),リスト!F:F,リスト!G:G)&amp;MID(タスク実績csv元!C4254,SEARCH(":",タスク実績csv元!C4254),999),タスクDB!K:K,タスクDB!A:A)</f>
        <v>{8bf29be6-00eb-4704-99d7-d935cf00aff3}</v>
      </c>
      <c r="B4254" s="11">
        <f>タスク実績csv元!A4254</f>
        <v>45054</v>
      </c>
      <c r="C4254" s="54">
        <f>タスク実績csv元!F4254</f>
        <v>0.60416666666666663</v>
      </c>
      <c r="D4254" s="54">
        <f>タスク実績csv元!E4254</f>
        <v>0.58333333333333337</v>
      </c>
      <c r="E4254" t="str">
        <f>タスク実績csv元!I4254&amp;""</f>
        <v/>
      </c>
      <c r="F4254" t="str">
        <f>タスク実績csv元!D4254</f>
        <v>MDG連携エラー(平田)</v>
      </c>
      <c r="G4254" t="str">
        <f t="shared" si="66"/>
        <v>INSERT INTO task_achivement(task_no,achive_date,end_time,start_time,task_detail,memo)VALUES('{8bf29be6-00eb-4704-99d7-d935cf00aff3}','2023/05/08','2023/05/08 14:30:00','2023/05/08 14:00:00','','MDG連携エラー(平田)');</v>
      </c>
    </row>
    <row r="4255" spans="1:7">
      <c r="A4255" s="48" t="str">
        <f>_xlfn.XLOOKUP(_xlfn.XLOOKUP(MID(タスク実績csv元!C4255,1,SEARCH(":",タスク実績csv元!C4255)-1),リスト!F:F,リスト!G:G)&amp;MID(タスク実績csv元!C4255,SEARCH(":",タスク実績csv元!C4255),999),タスクDB!K:K,タスクDB!A:A)</f>
        <v>{eccefbf1-a852-44a0-af6a-c2c31b42f737}</v>
      </c>
      <c r="B4255" s="11">
        <f>タスク実績csv元!A4255</f>
        <v>45054</v>
      </c>
      <c r="C4255" s="54">
        <f>タスク実績csv元!F4255</f>
        <v>0.64583333333333337</v>
      </c>
      <c r="D4255" s="54">
        <f>タスク実績csv元!E4255</f>
        <v>0.60416666666666663</v>
      </c>
      <c r="E4255" t="str">
        <f>タスク実績csv元!I4255&amp;""</f>
        <v/>
      </c>
      <c r="F4255" t="str">
        <f>タスク実績csv元!D4255</f>
        <v>状況確認(原田)</v>
      </c>
      <c r="G4255" t="str">
        <f t="shared" si="66"/>
        <v>INSERT INTO task_achivement(task_no,achive_date,end_time,start_time,task_detail,memo)VALUES('{eccefbf1-a852-44a0-af6a-c2c31b42f737}','2023/05/08','2023/05/08 15:30:00','2023/05/08 14:30:00','','状況確認(原田)');</v>
      </c>
    </row>
    <row r="4256" spans="1:7">
      <c r="A4256" s="48" t="str">
        <f>_xlfn.XLOOKUP(_xlfn.XLOOKUP(MID(タスク実績csv元!C4256,1,SEARCH(":",タスク実績csv元!C4256)-1),リスト!F:F,リスト!G:G)&amp;MID(タスク実績csv元!C4256,SEARCH(":",タスク実績csv元!C4256),999),タスクDB!K:K,タスクDB!A:A)</f>
        <v>{eccefbf1-a852-44a0-af6a-c2c31b42f737}</v>
      </c>
      <c r="B4256" s="11">
        <f>タスク実績csv元!A4256</f>
        <v>45054</v>
      </c>
      <c r="C4256" s="54">
        <f>タスク実績csv元!F4256</f>
        <v>0.66666666666666663</v>
      </c>
      <c r="D4256" s="54">
        <f>タスク実績csv元!E4256</f>
        <v>0.64583333333333337</v>
      </c>
      <c r="E4256" t="str">
        <f>タスク実績csv元!I4256&amp;""</f>
        <v/>
      </c>
      <c r="F4256" t="str">
        <f>タスク実績csv元!D4256</f>
        <v>SITについて(福井)</v>
      </c>
      <c r="G4256" t="str">
        <f t="shared" si="66"/>
        <v>INSERT INTO task_achivement(task_no,achive_date,end_time,start_time,task_detail,memo)VALUES('{eccefbf1-a852-44a0-af6a-c2c31b42f737}','2023/05/08','2023/05/08 16:00:00','2023/05/08 15:30:00','','SITについて(福井)');</v>
      </c>
    </row>
    <row r="4257" spans="1:7">
      <c r="A4257" s="48" t="str">
        <f>_xlfn.XLOOKUP(_xlfn.XLOOKUP(MID(タスク実績csv元!C4257,1,SEARCH(":",タスク実績csv元!C4257)-1),リスト!F:F,リスト!G:G)&amp;MID(タスク実績csv元!C4257,SEARCH(":",タスク実績csv元!C4257),999),タスクDB!K:K,タスクDB!A:A)</f>
        <v>{1364ffab-d0f2-41d6-9eab-c1e1da536e69}</v>
      </c>
      <c r="B4257" s="11">
        <f>タスク実績csv元!A4257</f>
        <v>45054</v>
      </c>
      <c r="C4257" s="54">
        <f>タスク実績csv元!F4257</f>
        <v>0.6875</v>
      </c>
      <c r="D4257" s="54">
        <f>タスク実績csv元!E4257</f>
        <v>0.66666666666666663</v>
      </c>
      <c r="E4257" t="str">
        <f>タスク実績csv元!I4257&amp;""</f>
        <v/>
      </c>
      <c r="F4257" t="str">
        <f>タスク実績csv元!D4257</f>
        <v>夕会</v>
      </c>
      <c r="G4257" t="str">
        <f t="shared" si="66"/>
        <v>INSERT INTO task_achivement(task_no,achive_date,end_time,start_time,task_detail,memo)VALUES('{1364ffab-d0f2-41d6-9eab-c1e1da536e69}','2023/05/08','2023/05/08 16:30:00','2023/05/08 16:00:00','','夕会');</v>
      </c>
    </row>
    <row r="4258" spans="1:7">
      <c r="A4258" s="48" t="str">
        <f>_xlfn.XLOOKUP(_xlfn.XLOOKUP(MID(タスク実績csv元!C4258,1,SEARCH(":",タスク実績csv元!C4258)-1),リスト!F:F,リスト!G:G)&amp;MID(タスク実績csv元!C4258,SEARCH(":",タスク実績csv元!C4258),999),タスクDB!K:K,タスクDB!A:A)</f>
        <v>{8bf29be6-00eb-4704-99d7-d935cf00aff3}</v>
      </c>
      <c r="B4258" s="11">
        <f>タスク実績csv元!A4258</f>
        <v>45054</v>
      </c>
      <c r="C4258" s="54">
        <f>タスク実績csv元!F4258</f>
        <v>0.72222222222222221</v>
      </c>
      <c r="D4258" s="54">
        <f>タスク実績csv元!E4258</f>
        <v>0.6875</v>
      </c>
      <c r="E4258" t="str">
        <f>タスク実績csv元!I4258&amp;""</f>
        <v/>
      </c>
      <c r="F4258" t="str">
        <f>タスク実績csv元!D4258</f>
        <v>シスメックス(業務T 要件再整理スケジュール説明)</v>
      </c>
      <c r="G4258" t="str">
        <f t="shared" si="66"/>
        <v>INSERT INTO task_achivement(task_no,achive_date,end_time,start_time,task_detail,memo)VALUES('{8bf29be6-00eb-4704-99d7-d935cf00aff3}','2023/05/08','2023/05/08 17:20:00','2023/05/08 16:30:00','','シスメックス(業務T 要件再整理スケジュール説明)');</v>
      </c>
    </row>
    <row r="4259" spans="1:7">
      <c r="A4259" s="48" t="str">
        <f>_xlfn.XLOOKUP(_xlfn.XLOOKUP(MID(タスク実績csv元!C4259,1,SEARCH(":",タスク実績csv元!C4259)-1),リスト!F:F,リスト!G:G)&amp;MID(タスク実績csv元!C4259,SEARCH(":",タスク実績csv元!C4259),999),タスクDB!K:K,タスクDB!A:A)</f>
        <v>{55b7e8b0-b3fd-40ca-ae88-05da1bdf35f8}</v>
      </c>
      <c r="B4259" s="11">
        <f>タスク実績csv元!A4259</f>
        <v>45054</v>
      </c>
      <c r="C4259" s="54">
        <f>タスク実績csv元!F4259</f>
        <v>0.75</v>
      </c>
      <c r="D4259" s="54">
        <f>タスク実績csv元!E4259</f>
        <v>0.72222222222222221</v>
      </c>
      <c r="E4259" t="str">
        <f>タスク実績csv元!I4259&amp;""</f>
        <v/>
      </c>
      <c r="F4259" t="str">
        <f>タスク実績csv元!D4259</f>
        <v>得意先登録</v>
      </c>
      <c r="G4259" t="str">
        <f t="shared" si="66"/>
        <v>INSERT INTO task_achivement(task_no,achive_date,end_time,start_time,task_detail,memo)VALUES('{55b7e8b0-b3fd-40ca-ae88-05da1bdf35f8}','2023/05/08','2023/05/08 18:00:00','2023/05/08 17:20:00','','得意先登録');</v>
      </c>
    </row>
    <row r="4260" spans="1:7">
      <c r="A4260" s="48" t="str">
        <f>_xlfn.XLOOKUP(_xlfn.XLOOKUP(MID(タスク実績csv元!C4260,1,SEARCH(":",タスク実績csv元!C4260)-1),リスト!F:F,リスト!G:G)&amp;MID(タスク実績csv元!C4260,SEARCH(":",タスク実績csv元!C4260),999),タスクDB!K:K,タスクDB!A:A)</f>
        <v>{55b7e8b0-b3fd-40ca-ae88-05da1bdf35f8}</v>
      </c>
      <c r="B4260" s="11">
        <f>タスク実績csv元!A4260</f>
        <v>45054</v>
      </c>
      <c r="C4260" s="54">
        <f>タスク実績csv元!F4260</f>
        <v>0.81944444444444453</v>
      </c>
      <c r="D4260" s="54">
        <f>タスク実績csv元!E4260</f>
        <v>0.8125</v>
      </c>
      <c r="E4260" t="str">
        <f>タスク実績csv元!I4260&amp;""</f>
        <v/>
      </c>
      <c r="F4260" t="str">
        <f>タスク実績csv元!D4260</f>
        <v>得意先登録</v>
      </c>
      <c r="G4260" t="str">
        <f t="shared" si="66"/>
        <v>INSERT INTO task_achivement(task_no,achive_date,end_time,start_time,task_detail,memo)VALUES('{55b7e8b0-b3fd-40ca-ae88-05da1bdf35f8}','2023/05/08','2023/05/08 19:40:00','2023/05/08 19:30:00','','得意先登録');</v>
      </c>
    </row>
    <row r="4261" spans="1:7">
      <c r="A4261" s="48" t="str">
        <f>_xlfn.XLOOKUP(_xlfn.XLOOKUP(MID(タスク実績csv元!C4261,1,SEARCH(":",タスク実績csv元!C4261)-1),リスト!F:F,リスト!G:G)&amp;MID(タスク実績csv元!C4261,SEARCH(":",タスク実績csv元!C4261),999),タスクDB!K:K,タスクDB!A:A)</f>
        <v>{55b7e8b0-b3fd-40ca-ae88-05da1bdf35f8}</v>
      </c>
      <c r="B4261" s="11">
        <f>タスク実績csv元!A4261</f>
        <v>45054</v>
      </c>
      <c r="C4261" s="54">
        <f>タスク実績csv元!F4261</f>
        <v>0.86805555555555547</v>
      </c>
      <c r="D4261" s="54">
        <f>タスク実績csv元!E4261</f>
        <v>0.84375</v>
      </c>
      <c r="E4261" t="str">
        <f>タスク実績csv元!I4261&amp;""</f>
        <v/>
      </c>
      <c r="F4261" t="str">
        <f>タスク実績csv元!D4261</f>
        <v>得意先登録</v>
      </c>
      <c r="G4261" t="str">
        <f t="shared" si="66"/>
        <v>INSERT INTO task_achivement(task_no,achive_date,end_time,start_time,task_detail,memo)VALUES('{55b7e8b0-b3fd-40ca-ae88-05da1bdf35f8}','2023/05/08','2023/05/08 20:50:00','2023/05/08 20:15:00','','得意先登録');</v>
      </c>
    </row>
    <row r="4262" spans="1:7">
      <c r="A4262" s="48" t="str">
        <f>_xlfn.XLOOKUP(_xlfn.XLOOKUP(MID(タスク実績csv元!C4262,1,SEARCH(":",タスク実績csv元!C4262)-1),リスト!F:F,リスト!G:G)&amp;MID(タスク実績csv元!C4262,SEARCH(":",タスク実績csv元!C4262),999),タスクDB!K:K,タスクDB!A:A)</f>
        <v>{1364ffab-d0f2-41d6-9eab-c1e1da536e69}</v>
      </c>
      <c r="B4262" s="11">
        <f>タスク実績csv元!A4262</f>
        <v>45054</v>
      </c>
      <c r="C4262" s="54">
        <f>タスク実績csv元!F4262</f>
        <v>0.88194444444444453</v>
      </c>
      <c r="D4262" s="54">
        <f>タスク実績csv元!E4262</f>
        <v>0.86805555555555547</v>
      </c>
      <c r="E4262" t="str">
        <f>タスク実績csv元!I4262&amp;""</f>
        <v/>
      </c>
      <c r="F4262" t="str">
        <f>タスク実績csv元!D4262</f>
        <v>スクリプトレビュー</v>
      </c>
      <c r="G4262" t="str">
        <f t="shared" si="66"/>
        <v>INSERT INTO task_achivement(task_no,achive_date,end_time,start_time,task_detail,memo)VALUES('{1364ffab-d0f2-41d6-9eab-c1e1da536e69}','2023/05/08','2023/05/08 21:10:00','2023/05/08 20:50:00','','スクリプトレビュー');</v>
      </c>
    </row>
    <row r="4263" spans="1:7">
      <c r="A4263" s="48" t="str">
        <f>_xlfn.XLOOKUP(_xlfn.XLOOKUP(MID(タスク実績csv元!C4263,1,SEARCH(":",タスク実績csv元!C4263)-1),リスト!F:F,リスト!G:G)&amp;MID(タスク実績csv元!C4263,SEARCH(":",タスク実績csv元!C4263),999),タスクDB!K:K,タスクDB!A:A)</f>
        <v>{338f36a4-0ec4-4c7a-a780-fc501070f75a}</v>
      </c>
      <c r="B4263" s="11">
        <f>タスク実績csv元!A4263</f>
        <v>45054</v>
      </c>
      <c r="C4263" s="54">
        <f>タスク実績csv元!F4263</f>
        <v>0.9375</v>
      </c>
      <c r="D4263" s="54">
        <f>タスク実績csv元!E4263</f>
        <v>0.89583333333333337</v>
      </c>
      <c r="E4263" t="str">
        <f>タスク実績csv元!I4263&amp;""</f>
        <v/>
      </c>
      <c r="F4263" t="str">
        <f>タスク実績csv元!D4263</f>
        <v>機器販売(SOTC080)</v>
      </c>
      <c r="G4263" t="str">
        <f t="shared" si="66"/>
        <v>INSERT INTO task_achivement(task_no,achive_date,end_time,start_time,task_detail,memo)VALUES('{338f36a4-0ec4-4c7a-a780-fc501070f75a}','2023/05/08','2023/05/08 22:30:00','2023/05/08 21:30:00','','機器販売(SOTC080)');</v>
      </c>
    </row>
    <row r="4264" spans="1:7">
      <c r="A4264" s="48" t="str">
        <f>_xlfn.XLOOKUP(_xlfn.XLOOKUP(MID(タスク実績csv元!C4264,1,SEARCH(":",タスク実績csv元!C4264)-1),リスト!F:F,リスト!G:G)&amp;MID(タスク実績csv元!C4264,SEARCH(":",タスク実績csv元!C4264),999),タスクDB!K:K,タスクDB!A:A)</f>
        <v>{fa1d15a7-0fa5-46a0-b2a9-9b86fd9480ff}</v>
      </c>
      <c r="B4264" s="11">
        <f>タスク実績csv元!A4264</f>
        <v>45054</v>
      </c>
      <c r="C4264" s="54">
        <f>タスク実績csv元!F4264</f>
        <v>0.94791666666666663</v>
      </c>
      <c r="D4264" s="54">
        <f>タスク実績csv元!E4264</f>
        <v>0.9375</v>
      </c>
      <c r="E4264" t="str">
        <f>タスク実績csv元!I4264&amp;""</f>
        <v/>
      </c>
      <c r="F4264" t="str">
        <f>タスク実績csv元!D4264</f>
        <v>得意先情報整理</v>
      </c>
      <c r="G4264" t="str">
        <f t="shared" si="66"/>
        <v>INSERT INTO task_achivement(task_no,achive_date,end_time,start_time,task_detail,memo)VALUES('{fa1d15a7-0fa5-46a0-b2a9-9b86fd9480ff}','2023/05/08','2023/05/08 22:45:00','2023/05/08 22:30:00','','得意先情報整理');</v>
      </c>
    </row>
    <row r="4265" spans="1:7">
      <c r="A4265" s="48" t="str">
        <f>_xlfn.XLOOKUP(_xlfn.XLOOKUP(MID(タスク実績csv元!C4265,1,SEARCH(":",タスク実績csv元!C4265)-1),リスト!F:F,リスト!G:G)&amp;MID(タスク実績csv元!C4265,SEARCH(":",タスク実績csv元!C4265),999),タスクDB!K:K,タスクDB!A:A)</f>
        <v>{338f36a4-0ec4-4c7a-a780-fc501070f75a}</v>
      </c>
      <c r="B4265" s="11">
        <f>タスク実績csv元!A4265</f>
        <v>45054</v>
      </c>
      <c r="C4265" s="54">
        <f>タスク実績csv元!F4265</f>
        <v>0.95833333333333337</v>
      </c>
      <c r="D4265" s="54">
        <f>タスク実績csv元!E4265</f>
        <v>0.94791666666666663</v>
      </c>
      <c r="E4265" t="str">
        <f>タスク実績csv元!I4265&amp;""</f>
        <v/>
      </c>
      <c r="F4265" t="str">
        <f>タスク実績csv元!D4265</f>
        <v>機器販売(SOTC080)</v>
      </c>
      <c r="G4265" t="str">
        <f t="shared" si="66"/>
        <v>INSERT INTO task_achivement(task_no,achive_date,end_time,start_time,task_detail,memo)VALUES('{338f36a4-0ec4-4c7a-a780-fc501070f75a}','2023/05/08','2023/05/08 23:00:00','2023/05/08 22:45:00','','機器販売(SOTC080)');</v>
      </c>
    </row>
    <row r="4266" spans="1:7">
      <c r="A4266" s="48" t="str">
        <f>_xlfn.XLOOKUP(_xlfn.XLOOKUP(MID(タスク実績csv元!C4266,1,SEARCH(":",タスク実績csv元!C4266)-1),リスト!F:F,リスト!G:G)&amp;MID(タスク実績csv元!C4266,SEARCH(":",タスク実績csv元!C4266),999),タスクDB!K:K,タスクDB!A:A)</f>
        <v>{338f36a4-0ec4-4c7a-a780-fc501070f75a}</v>
      </c>
      <c r="B4266" s="11">
        <f>タスク実績csv元!A4266</f>
        <v>45055</v>
      </c>
      <c r="C4266" s="54">
        <f>タスク実績csv元!F4266</f>
        <v>0.40625</v>
      </c>
      <c r="D4266" s="54">
        <f>タスク実績csv元!E4266</f>
        <v>0.39583333333333331</v>
      </c>
      <c r="E4266" t="str">
        <f>タスク実績csv元!I4266&amp;""</f>
        <v/>
      </c>
      <c r="F4266" t="str">
        <f>タスク実績csv元!D4266</f>
        <v>機器販売(SOTC080)</v>
      </c>
      <c r="G4266" t="str">
        <f t="shared" si="66"/>
        <v>INSERT INTO task_achivement(task_no,achive_date,end_time,start_time,task_detail,memo)VALUES('{338f36a4-0ec4-4c7a-a780-fc501070f75a}','2023/05/09','2023/05/09 09:45:00','2023/05/09 09:30:00','','機器販売(SOTC080)');</v>
      </c>
    </row>
    <row r="4267" spans="1:7">
      <c r="A4267" s="48" t="str">
        <f>_xlfn.XLOOKUP(_xlfn.XLOOKUP(MID(タスク実績csv元!C4267,1,SEARCH(":",タスク実績csv元!C4267)-1),リスト!F:F,リスト!G:G)&amp;MID(タスク実績csv元!C4267,SEARCH(":",タスク実績csv元!C4267),999),タスクDB!K:K,タスクDB!A:A)</f>
        <v>{4c39d40d-b35f-4cfa-b549-6c5de24454e2}</v>
      </c>
      <c r="B4267" s="11">
        <f>タスク実績csv元!A4267</f>
        <v>45055</v>
      </c>
      <c r="C4267" s="54">
        <f>タスク実績csv元!F4267</f>
        <v>0.41666666666666669</v>
      </c>
      <c r="D4267" s="54">
        <f>タスク実績csv元!E4267</f>
        <v>0.40625</v>
      </c>
      <c r="E4267" t="str">
        <f>タスク実績csv元!I4267&amp;""</f>
        <v/>
      </c>
      <c r="F4267" t="str">
        <f>タスク実績csv元!D4267</f>
        <v>朝会</v>
      </c>
      <c r="G4267" t="str">
        <f t="shared" si="66"/>
        <v>INSERT INTO task_achivement(task_no,achive_date,end_time,start_time,task_detail,memo)VALUES('{4c39d40d-b35f-4cfa-b549-6c5de24454e2}','2023/05/09','2023/05/09 10:00:00','2023/05/09 09:45:00','','朝会');</v>
      </c>
    </row>
    <row r="4268" spans="1:7">
      <c r="A4268" s="48" t="str">
        <f>_xlfn.XLOOKUP(_xlfn.XLOOKUP(MID(タスク実績csv元!C4268,1,SEARCH(":",タスク実績csv元!C4268)-1),リスト!F:F,リスト!G:G)&amp;MID(タスク実績csv元!C4268,SEARCH(":",タスク実績csv元!C4268),999),タスクDB!K:K,タスクDB!A:A)</f>
        <v>{8bf29be6-00eb-4704-99d7-d935cf00aff3}</v>
      </c>
      <c r="B4268" s="11">
        <f>タスク実績csv元!A4268</f>
        <v>45055</v>
      </c>
      <c r="C4268" s="54">
        <f>タスク実績csv元!F4268</f>
        <v>0.45833333333333331</v>
      </c>
      <c r="D4268" s="54">
        <f>タスク実績csv元!E4268</f>
        <v>0.41666666666666669</v>
      </c>
      <c r="E4268" t="str">
        <f>タスク実績csv元!I4268&amp;""</f>
        <v>得意先の会社間取引登録について、SIT状況</v>
      </c>
      <c r="F4268" t="str">
        <f>タスク実績csv元!D4268</f>
        <v>3社定例</v>
      </c>
      <c r="G4268" t="str">
        <f t="shared" si="66"/>
        <v>INSERT INTO task_achivement(task_no,achive_date,end_time,start_time,task_detail,memo)VALUES('{8bf29be6-00eb-4704-99d7-d935cf00aff3}','2023/05/09','2023/05/09 11:00:00','2023/05/09 10:00:00','得意先の会社間取引登録について、SIT状況','3社定例');</v>
      </c>
    </row>
    <row r="4269" spans="1:7">
      <c r="A4269" s="48" t="str">
        <f>_xlfn.XLOOKUP(_xlfn.XLOOKUP(MID(タスク実績csv元!C4269,1,SEARCH(":",タスク実績csv元!C4269)-1),リスト!F:F,リスト!G:G)&amp;MID(タスク実績csv元!C4269,SEARCH(":",タスク実績csv元!C4269),999),タスクDB!K:K,タスクDB!A:A)</f>
        <v>{8bf29be6-00eb-4704-99d7-d935cf00aff3}</v>
      </c>
      <c r="B4269" s="11">
        <f>タスク実績csv元!A4269</f>
        <v>45055</v>
      </c>
      <c r="C4269" s="54">
        <f>タスク実績csv元!F4269</f>
        <v>0.5</v>
      </c>
      <c r="D4269" s="54">
        <f>タスク実績csv元!E4269</f>
        <v>0.45833333333333331</v>
      </c>
      <c r="E4269" t="str">
        <f>タスク実績csv元!I4269&amp;""</f>
        <v/>
      </c>
      <c r="F4269" t="str">
        <f>タスク実績csv元!D4269</f>
        <v>SWTD(ERP060)の課題対応(SYSMEX-4170)</v>
      </c>
      <c r="G4269" t="str">
        <f t="shared" si="66"/>
        <v>INSERT INTO task_achivement(task_no,achive_date,end_time,start_time,task_detail,memo)VALUES('{8bf29be6-00eb-4704-99d7-d935cf00aff3}','2023/05/09','2023/05/09 12:00:00','2023/05/09 11:00:00','','SWTD(ERP060)の課題対応(SYSMEX-4170)');</v>
      </c>
    </row>
    <row r="4270" spans="1:7">
      <c r="A4270" s="48" t="str">
        <f>_xlfn.XLOOKUP(_xlfn.XLOOKUP(MID(タスク実績csv元!C4270,1,SEARCH(":",タスク実績csv元!C4270)-1),リスト!F:F,リスト!G:G)&amp;MID(タスク実績csv元!C4270,SEARCH(":",タスク実績csv元!C4270),999),タスクDB!K:K,タスクDB!A:A)</f>
        <v>{fa1d15a7-0fa5-46a0-b2a9-9b86fd9480ff}</v>
      </c>
      <c r="B4270" s="11">
        <f>タスク実績csv元!A4270</f>
        <v>45055</v>
      </c>
      <c r="C4270" s="54">
        <f>タスク実績csv元!F4270</f>
        <v>0.58333333333333337</v>
      </c>
      <c r="D4270" s="54">
        <f>タスク実績csv元!E4270</f>
        <v>0.54166666666666663</v>
      </c>
      <c r="E4270" t="str">
        <f>タスク実績csv元!I4270&amp;""</f>
        <v/>
      </c>
      <c r="F4270" t="str">
        <f>タスク実績csv元!D4270</f>
        <v>SOTC100検証</v>
      </c>
      <c r="G4270" t="str">
        <f t="shared" si="66"/>
        <v>INSERT INTO task_achivement(task_no,achive_date,end_time,start_time,task_detail,memo)VALUES('{fa1d15a7-0fa5-46a0-b2a9-9b86fd9480ff}','2023/05/09','2023/05/09 14:00:00','2023/05/09 13:00:00','','SOTC100検証');</v>
      </c>
    </row>
    <row r="4271" spans="1:7">
      <c r="A4271" s="48" t="str">
        <f>_xlfn.XLOOKUP(_xlfn.XLOOKUP(MID(タスク実績csv元!C4271,1,SEARCH(":",タスク実績csv元!C4271)-1),リスト!F:F,リスト!G:G)&amp;MID(タスク実績csv元!C4271,SEARCH(":",タスク実績csv元!C4271),999),タスクDB!K:K,タスクDB!A:A)</f>
        <v>{8bf29be6-00eb-4704-99d7-d935cf00aff3}</v>
      </c>
      <c r="B4271" s="11">
        <f>タスク実績csv元!A4271</f>
        <v>45055</v>
      </c>
      <c r="C4271" s="54">
        <f>タスク実績csv元!F4271</f>
        <v>0.60416666666666663</v>
      </c>
      <c r="D4271" s="54">
        <f>タスク実績csv元!E4271</f>
        <v>0.58333333333333337</v>
      </c>
      <c r="E4271" t="str">
        <f>タスク実績csv元!I4271&amp;""</f>
        <v/>
      </c>
      <c r="F4271" t="str">
        <f>タスク実績csv元!D4271</f>
        <v>MDG連携エラー</v>
      </c>
      <c r="G4271" t="str">
        <f t="shared" si="66"/>
        <v>INSERT INTO task_achivement(task_no,achive_date,end_time,start_time,task_detail,memo)VALUES('{8bf29be6-00eb-4704-99d7-d935cf00aff3}','2023/05/09','2023/05/09 14:30:00','2023/05/09 14:00:00','','MDG連携エラー');</v>
      </c>
    </row>
    <row r="4272" spans="1:7">
      <c r="A4272" s="48" t="str">
        <f>_xlfn.XLOOKUP(_xlfn.XLOOKUP(MID(タスク実績csv元!C4272,1,SEARCH(":",タスク実績csv元!C4272)-1),リスト!F:F,リスト!G:G)&amp;MID(タスク実績csv元!C4272,SEARCH(":",タスク実績csv元!C4272),999),タスクDB!K:K,タスクDB!A:A)</f>
        <v>{8bf29be6-00eb-4704-99d7-d935cf00aff3}</v>
      </c>
      <c r="B4272" s="11">
        <f>タスク実績csv元!A4272</f>
        <v>45055</v>
      </c>
      <c r="C4272" s="54">
        <f>タスク実績csv元!F4272</f>
        <v>0.66666666666666663</v>
      </c>
      <c r="D4272" s="54">
        <f>タスク実績csv元!E4272</f>
        <v>0.625</v>
      </c>
      <c r="E4272" t="str">
        <f>タスク実績csv元!I4272&amp;""</f>
        <v/>
      </c>
      <c r="F4272" t="str">
        <f>タスク実績csv元!D4272</f>
        <v>SVMX定例</v>
      </c>
      <c r="G4272" t="str">
        <f t="shared" si="66"/>
        <v>INSERT INTO task_achivement(task_no,achive_date,end_time,start_time,task_detail,memo)VALUES('{8bf29be6-00eb-4704-99d7-d935cf00aff3}','2023/05/09','2023/05/09 16:00:00','2023/05/09 15:00:00','','SVMX定例');</v>
      </c>
    </row>
    <row r="4273" spans="1:7">
      <c r="A4273" s="48" t="str">
        <f>_xlfn.XLOOKUP(_xlfn.XLOOKUP(MID(タスク実績csv元!C4273,1,SEARCH(":",タスク実績csv元!C4273)-1),リスト!F:F,リスト!G:G)&amp;MID(タスク実績csv元!C4273,SEARCH(":",タスク実績csv元!C4273),999),タスクDB!K:K,タスクDB!A:A)</f>
        <v>{eccefbf1-a852-44a0-af6a-c2c31b42f737}</v>
      </c>
      <c r="B4273" s="11">
        <f>タスク実績csv元!A4273</f>
        <v>45055</v>
      </c>
      <c r="C4273" s="54">
        <f>タスク実績csv元!F4273</f>
        <v>0.70833333333333337</v>
      </c>
      <c r="D4273" s="54">
        <f>タスク実績csv元!E4273</f>
        <v>0.66666666666666663</v>
      </c>
      <c r="E4273" t="str">
        <f>タスク実績csv元!I4273&amp;""</f>
        <v>メモコンポーネントについて</v>
      </c>
      <c r="F4273" t="str">
        <f>タスク実績csv元!D4273</f>
        <v>連携共通処理見直し</v>
      </c>
      <c r="G4273" t="str">
        <f t="shared" si="66"/>
        <v>INSERT INTO task_achivement(task_no,achive_date,end_time,start_time,task_detail,memo)VALUES('{eccefbf1-a852-44a0-af6a-c2c31b42f737}','2023/05/09','2023/05/09 17:00:00','2023/05/09 16:00:00','メモコンポーネントについて','連携共通処理見直し');</v>
      </c>
    </row>
    <row r="4274" spans="1:7">
      <c r="A4274" s="48" t="str">
        <f>_xlfn.XLOOKUP(_xlfn.XLOOKUP(MID(タスク実績csv元!C4274,1,SEARCH(":",タスク実績csv元!C4274)-1),リスト!F:F,リスト!G:G)&amp;MID(タスク実績csv元!C4274,SEARCH(":",タスク実績csv元!C4274),999),タスクDB!K:K,タスクDB!A:A)</f>
        <v>{eccefbf1-a852-44a0-af6a-c2c31b42f737}</v>
      </c>
      <c r="B4274" s="11">
        <f>タスク実績csv元!A4274</f>
        <v>45055</v>
      </c>
      <c r="C4274" s="54">
        <f>タスク実績csv元!F4274</f>
        <v>0.89583333333333337</v>
      </c>
      <c r="D4274" s="54">
        <f>タスク実績csv元!E4274</f>
        <v>0.70833333333333337</v>
      </c>
      <c r="E4274" t="str">
        <f>タスク実績csv元!I4274&amp;""</f>
        <v/>
      </c>
      <c r="F4274" t="str">
        <f>タスク実績csv元!D4274</f>
        <v>得意先整理</v>
      </c>
      <c r="G4274" t="str">
        <f t="shared" si="66"/>
        <v>INSERT INTO task_achivement(task_no,achive_date,end_time,start_time,task_detail,memo)VALUES('{eccefbf1-a852-44a0-af6a-c2c31b42f737}','2023/05/09','2023/05/09 21:30:00','2023/05/09 17:00:00','','得意先整理');</v>
      </c>
    </row>
    <row r="4275" spans="1:7">
      <c r="A4275" s="48" t="str">
        <f>_xlfn.XLOOKUP(_xlfn.XLOOKUP(MID(タスク実績csv元!C4275,1,SEARCH(":",タスク実績csv元!C4275)-1),リスト!F:F,リスト!G:G)&amp;MID(タスク実績csv元!C4275,SEARCH(":",タスク実績csv元!C4275),999),タスクDB!K:K,タスクDB!A:A)</f>
        <v>{338f36a4-0ec4-4c7a-a780-fc501070f75a}</v>
      </c>
      <c r="B4275" s="11">
        <f>タスク実績csv元!A4275</f>
        <v>45055</v>
      </c>
      <c r="C4275" s="54">
        <f>タスク実績csv元!F4275</f>
        <v>1</v>
      </c>
      <c r="D4275" s="54">
        <f>タスク実績csv元!E4275</f>
        <v>0.98958333333333337</v>
      </c>
      <c r="E4275" t="str">
        <f>タスク実績csv元!I4275&amp;""</f>
        <v/>
      </c>
      <c r="F4275" t="str">
        <f>タスク実績csv元!D4275</f>
        <v>機器販売(SOTC080)</v>
      </c>
      <c r="G4275" t="str">
        <f t="shared" si="66"/>
        <v>INSERT INTO task_achivement(task_no,achive_date,end_time,start_time,task_detail,memo)VALUES('{338f36a4-0ec4-4c7a-a780-fc501070f75a}','2023/05/09','2023/05/09 00:00:00','2023/05/09 23:45:00','','機器販売(SOTC080)');</v>
      </c>
    </row>
    <row r="4276" spans="1:7">
      <c r="A4276" s="48" t="str">
        <f>_xlfn.XLOOKUP(_xlfn.XLOOKUP(MID(タスク実績csv元!C4276,1,SEARCH(":",タスク実績csv元!C4276)-1),リスト!F:F,リスト!G:G)&amp;MID(タスク実績csv元!C4276,SEARCH(":",タスク実績csv元!C4276),999),タスクDB!K:K,タスクDB!A:A)</f>
        <v>{338f36a4-0ec4-4c7a-a780-fc501070f75a}</v>
      </c>
      <c r="B4276" s="11">
        <f>タスク実績csv元!A4276</f>
        <v>45056</v>
      </c>
      <c r="C4276" s="54">
        <f>タスク実績csv元!F4276</f>
        <v>3.4722222222222224E-2</v>
      </c>
      <c r="D4276" s="54">
        <f>タスク実績csv元!E4276</f>
        <v>0</v>
      </c>
      <c r="E4276" t="str">
        <f>タスク実績csv元!I4276&amp;""</f>
        <v/>
      </c>
      <c r="F4276" t="str">
        <f>タスク実績csv元!D4276</f>
        <v>機器販売(SOTC080)</v>
      </c>
      <c r="G4276" t="str">
        <f t="shared" si="66"/>
        <v>INSERT INTO task_achivement(task_no,achive_date,end_time,start_time,task_detail,memo)VALUES('{338f36a4-0ec4-4c7a-a780-fc501070f75a}','2023/05/10','2023/05/10 00:50:00','2023/05/10 00:00:00','','機器販売(SOTC080)');</v>
      </c>
    </row>
    <row r="4277" spans="1:7">
      <c r="A4277" s="48" t="str">
        <f>_xlfn.XLOOKUP(_xlfn.XLOOKUP(MID(タスク実績csv元!C4277,1,SEARCH(":",タスク実績csv元!C4277)-1),リスト!F:F,リスト!G:G)&amp;MID(タスク実績csv元!C4277,SEARCH(":",タスク実績csv元!C4277),999),タスクDB!K:K,タスクDB!A:A)</f>
        <v>{fa1d15a7-0fa5-46a0-b2a9-9b86fd9480ff}</v>
      </c>
      <c r="B4277" s="11">
        <f>タスク実績csv元!A4277</f>
        <v>45056</v>
      </c>
      <c r="C4277" s="54">
        <f>タスク実績csv元!F4277</f>
        <v>0.10416666666666667</v>
      </c>
      <c r="D4277" s="54">
        <f>タスク実績csv元!E4277</f>
        <v>3.4722222222222224E-2</v>
      </c>
      <c r="E4277" t="str">
        <f>タスク実績csv元!I4277&amp;""</f>
        <v/>
      </c>
      <c r="F4277" t="str">
        <f>タスク実績csv元!D4277</f>
        <v>SOTC100設計</v>
      </c>
      <c r="G4277" t="str">
        <f t="shared" si="66"/>
        <v>INSERT INTO task_achivement(task_no,achive_date,end_time,start_time,task_detail,memo)VALUES('{fa1d15a7-0fa5-46a0-b2a9-9b86fd9480ff}','2023/05/10','2023/05/10 02:30:00','2023/05/10 00:50:00','','SOTC100設計');</v>
      </c>
    </row>
    <row r="4278" spans="1:7">
      <c r="A4278" s="48" t="str">
        <f>_xlfn.XLOOKUP(_xlfn.XLOOKUP(MID(タスク実績csv元!C4278,1,SEARCH(":",タスク実績csv元!C4278)-1),リスト!F:F,リスト!G:G)&amp;MID(タスク実績csv元!C4278,SEARCH(":",タスク実績csv元!C4278),999),タスクDB!K:K,タスクDB!A:A)</f>
        <v>{d0d80a67-6f4b-4c2c-8010-bd45acbcca47}</v>
      </c>
      <c r="B4278" s="11">
        <f>タスク実績csv元!A4278</f>
        <v>45056</v>
      </c>
      <c r="C4278" s="54">
        <f>タスク実績csv元!F4278</f>
        <v>0.40625</v>
      </c>
      <c r="D4278" s="54">
        <f>タスク実績csv元!E4278</f>
        <v>0.39583333333333331</v>
      </c>
      <c r="E4278" t="str">
        <f>タスク実績csv元!I4278&amp;""</f>
        <v/>
      </c>
      <c r="F4278" t="str">
        <f>タスク実績csv元!D4278</f>
        <v>メール整理</v>
      </c>
      <c r="G4278" t="str">
        <f t="shared" si="66"/>
        <v>INSERT INTO task_achivement(task_no,achive_date,end_time,start_time,task_detail,memo)VALUES('{d0d80a67-6f4b-4c2c-8010-bd45acbcca47}','2023/05/10','2023/05/10 09:45:00','2023/05/10 09:30:00','','メール整理');</v>
      </c>
    </row>
    <row r="4279" spans="1:7">
      <c r="A4279" s="48" t="str">
        <f>_xlfn.XLOOKUP(_xlfn.XLOOKUP(MID(タスク実績csv元!C4279,1,SEARCH(":",タスク実績csv元!C4279)-1),リスト!F:F,リスト!G:G)&amp;MID(タスク実績csv元!C4279,SEARCH(":",タスク実績csv元!C4279),999),タスクDB!K:K,タスクDB!A:A)</f>
        <v>{4c39d40d-b35f-4cfa-b549-6c5de24454e2}</v>
      </c>
      <c r="B4279" s="11">
        <f>タスク実績csv元!A4279</f>
        <v>45056</v>
      </c>
      <c r="C4279" s="54">
        <f>タスク実績csv元!F4279</f>
        <v>0.41666666666666669</v>
      </c>
      <c r="D4279" s="54">
        <f>タスク実績csv元!E4279</f>
        <v>0.40625</v>
      </c>
      <c r="E4279" t="str">
        <f>タスク実績csv元!I4279&amp;""</f>
        <v/>
      </c>
      <c r="F4279" t="str">
        <f>タスク実績csv元!D4279</f>
        <v>朝会</v>
      </c>
      <c r="G4279" t="str">
        <f t="shared" si="66"/>
        <v>INSERT INTO task_achivement(task_no,achive_date,end_time,start_time,task_detail,memo)VALUES('{4c39d40d-b35f-4cfa-b549-6c5de24454e2}','2023/05/10','2023/05/10 10:00:00','2023/05/10 09:45:00','','朝会');</v>
      </c>
    </row>
    <row r="4280" spans="1:7">
      <c r="A4280" s="48" t="str">
        <f>_xlfn.XLOOKUP(_xlfn.XLOOKUP(MID(タスク実績csv元!C4280,1,SEARCH(":",タスク実績csv元!C4280)-1),リスト!F:F,リスト!G:G)&amp;MID(タスク実績csv元!C4280,SEARCH(":",タスク実績csv元!C4280),999),タスクDB!K:K,タスクDB!A:A)</f>
        <v>{eccefbf1-a852-44a0-af6a-c2c31b42f737}</v>
      </c>
      <c r="B4280" s="11">
        <f>タスク実績csv元!A4280</f>
        <v>45056</v>
      </c>
      <c r="C4280" s="54">
        <f>タスク実績csv元!F4280</f>
        <v>0.44791666666666669</v>
      </c>
      <c r="D4280" s="54">
        <f>タスク実績csv元!E4280</f>
        <v>0.41666666666666669</v>
      </c>
      <c r="E4280" t="str">
        <f>タスク実績csv元!I4280&amp;""</f>
        <v/>
      </c>
      <c r="F4280" t="str">
        <f>タスク実績csv元!D4280</f>
        <v>SIT進め方相談(高山)</v>
      </c>
      <c r="G4280" t="str">
        <f t="shared" si="66"/>
        <v>INSERT INTO task_achivement(task_no,achive_date,end_time,start_time,task_detail,memo)VALUES('{eccefbf1-a852-44a0-af6a-c2c31b42f737}','2023/05/10','2023/05/10 10:45:00','2023/05/10 10:00:00','','SIT進め方相談(高山)');</v>
      </c>
    </row>
    <row r="4281" spans="1:7">
      <c r="A4281" s="48" t="str">
        <f>_xlfn.XLOOKUP(_xlfn.XLOOKUP(MID(タスク実績csv元!C4281,1,SEARCH(":",タスク実績csv元!C4281)-1),リスト!F:F,リスト!G:G)&amp;MID(タスク実績csv元!C4281,SEARCH(":",タスク実績csv元!C4281),999),タスクDB!K:K,タスクDB!A:A)</f>
        <v>{1364ffab-d0f2-41d6-9eab-c1e1da536e69}</v>
      </c>
      <c r="B4281" s="11">
        <f>タスク実績csv元!A4281</f>
        <v>45056</v>
      </c>
      <c r="C4281" s="54">
        <f>タスク実績csv元!F4281</f>
        <v>0.46875</v>
      </c>
      <c r="D4281" s="54">
        <f>タスク実績csv元!E4281</f>
        <v>0.44791666666666669</v>
      </c>
      <c r="E4281" t="str">
        <f>タスク実績csv元!I4281&amp;""</f>
        <v/>
      </c>
      <c r="F4281" t="str">
        <f>タスク実績csv元!D4281</f>
        <v>フォロー打合せ(木村)</v>
      </c>
      <c r="G4281" t="str">
        <f t="shared" si="66"/>
        <v>INSERT INTO task_achivement(task_no,achive_date,end_time,start_time,task_detail,memo)VALUES('{1364ffab-d0f2-41d6-9eab-c1e1da536e69}','2023/05/10','2023/05/10 11:15:00','2023/05/10 10:45:00','','フォロー打合せ(木村)');</v>
      </c>
    </row>
    <row r="4282" spans="1:7">
      <c r="A4282" s="48" t="str">
        <f>_xlfn.XLOOKUP(_xlfn.XLOOKUP(MID(タスク実績csv元!C4282,1,SEARCH(":",タスク実績csv元!C4282)-1),リスト!F:F,リスト!G:G)&amp;MID(タスク実績csv元!C4282,SEARCH(":",タスク実績csv元!C4282),999),タスクDB!K:K,タスクDB!A:A)</f>
        <v>{fa1d15a7-0fa5-46a0-b2a9-9b86fd9480ff}</v>
      </c>
      <c r="B4282" s="11">
        <f>タスク実績csv元!A4282</f>
        <v>45056</v>
      </c>
      <c r="C4282" s="54">
        <f>タスク実績csv元!F4282</f>
        <v>0.5</v>
      </c>
      <c r="D4282" s="54">
        <f>タスク実績csv元!E4282</f>
        <v>0.46875</v>
      </c>
      <c r="E4282" t="str">
        <f>タスク実績csv元!I4282&amp;""</f>
        <v/>
      </c>
      <c r="F4282" t="str">
        <f>タスク実績csv元!D4282</f>
        <v>SOTC100設計</v>
      </c>
      <c r="G4282" t="str">
        <f t="shared" si="66"/>
        <v>INSERT INTO task_achivement(task_no,achive_date,end_time,start_time,task_detail,memo)VALUES('{fa1d15a7-0fa5-46a0-b2a9-9b86fd9480ff}','2023/05/10','2023/05/10 12:00:00','2023/05/10 11:15:00','','SOTC100設計');</v>
      </c>
    </row>
    <row r="4283" spans="1:7">
      <c r="A4283" s="48" t="str">
        <f>_xlfn.XLOOKUP(_xlfn.XLOOKUP(MID(タスク実績csv元!C4283,1,SEARCH(":",タスク実績csv元!C4283)-1),リスト!F:F,リスト!G:G)&amp;MID(タスク実績csv元!C4283,SEARCH(":",タスク実績csv元!C4283),999),タスクDB!K:K,タスクDB!A:A)</f>
        <v>{8bf29be6-00eb-4704-99d7-d935cf00aff3}</v>
      </c>
      <c r="B4283" s="11">
        <f>タスク実績csv元!A4283</f>
        <v>45056</v>
      </c>
      <c r="C4283" s="54">
        <f>タスク実績csv元!F4283</f>
        <v>0.58333333333333337</v>
      </c>
      <c r="D4283" s="54">
        <f>タスク実績csv元!E4283</f>
        <v>0.54166666666666663</v>
      </c>
      <c r="E4283" t="str">
        <f>タスク実績csv元!I4283&amp;""</f>
        <v/>
      </c>
      <c r="F4283" t="str">
        <f>タスク実績csv元!D4283</f>
        <v>PTP定例</v>
      </c>
      <c r="G4283" t="str">
        <f t="shared" si="66"/>
        <v>INSERT INTO task_achivement(task_no,achive_date,end_time,start_time,task_detail,memo)VALUES('{8bf29be6-00eb-4704-99d7-d935cf00aff3}','2023/05/10','2023/05/10 14:00:00','2023/05/10 13:00:00','','PTP定例');</v>
      </c>
    </row>
    <row r="4284" spans="1:7">
      <c r="A4284" s="48" t="str">
        <f>_xlfn.XLOOKUP(_xlfn.XLOOKUP(MID(タスク実績csv元!C4284,1,SEARCH(":",タスク実績csv元!C4284)-1),リスト!F:F,リスト!G:G)&amp;MID(タスク実績csv元!C4284,SEARCH(":",タスク実績csv元!C4284),999),タスクDB!K:K,タスクDB!A:A)</f>
        <v>{eccefbf1-a852-44a0-af6a-c2c31b42f737}</v>
      </c>
      <c r="B4284" s="11">
        <f>タスク実績csv元!A4284</f>
        <v>45056</v>
      </c>
      <c r="C4284" s="54">
        <f>タスク実績csv元!F4284</f>
        <v>0.625</v>
      </c>
      <c r="D4284" s="54">
        <f>タスク実績csv元!E4284</f>
        <v>0.58333333333333337</v>
      </c>
      <c r="E4284" t="str">
        <f>タスク実績csv元!I4284&amp;""</f>
        <v/>
      </c>
      <c r="F4284" t="str">
        <f>タスク実績csv元!D4284</f>
        <v>リースSIT/得意先</v>
      </c>
      <c r="G4284" t="str">
        <f t="shared" si="66"/>
        <v>INSERT INTO task_achivement(task_no,achive_date,end_time,start_time,task_detail,memo)VALUES('{eccefbf1-a852-44a0-af6a-c2c31b42f737}','2023/05/10','2023/05/10 15:00:00','2023/05/10 14:00:00','','リースSIT/得意先');</v>
      </c>
    </row>
    <row r="4285" spans="1:7">
      <c r="A4285" s="48" t="str">
        <f>_xlfn.XLOOKUP(_xlfn.XLOOKUP(MID(タスク実績csv元!C4285,1,SEARCH(":",タスク実績csv元!C4285)-1),リスト!F:F,リスト!G:G)&amp;MID(タスク実績csv元!C4285,SEARCH(":",タスク実績csv元!C4285),999),タスクDB!K:K,タスクDB!A:A)</f>
        <v>{8bf29be6-00eb-4704-99d7-d935cf00aff3}</v>
      </c>
      <c r="B4285" s="11">
        <f>タスク実績csv元!A4285</f>
        <v>45056</v>
      </c>
      <c r="C4285" s="54">
        <f>タスク実績csv元!F4285</f>
        <v>0.64583333333333337</v>
      </c>
      <c r="D4285" s="54">
        <f>タスク実績csv元!E4285</f>
        <v>0.625</v>
      </c>
      <c r="E4285" t="str">
        <f>タスク実績csv元!I4285&amp;""</f>
        <v/>
      </c>
      <c r="F4285" t="str">
        <f>タスク実績csv元!D4285</f>
        <v>MDG連携エラー</v>
      </c>
      <c r="G4285" t="str">
        <f t="shared" si="66"/>
        <v>INSERT INTO task_achivement(task_no,achive_date,end_time,start_time,task_detail,memo)VALUES('{8bf29be6-00eb-4704-99d7-d935cf00aff3}','2023/05/10','2023/05/10 15:30:00','2023/05/10 15:00:00','','MDG連携エラー');</v>
      </c>
    </row>
    <row r="4286" spans="1:7">
      <c r="A4286" s="48" t="str">
        <f>_xlfn.XLOOKUP(_xlfn.XLOOKUP(MID(タスク実績csv元!C4286,1,SEARCH(":",タスク実績csv元!C4286)-1),リスト!F:F,リスト!G:G)&amp;MID(タスク実績csv元!C4286,SEARCH(":",タスク実績csv元!C4286),999),タスクDB!K:K,タスクDB!A:A)</f>
        <v>{eccefbf1-a852-44a0-af6a-c2c31b42f737}</v>
      </c>
      <c r="B4286" s="11">
        <f>タスク実績csv元!A4286</f>
        <v>45056</v>
      </c>
      <c r="C4286" s="54">
        <f>タスク実績csv元!F4286</f>
        <v>0.66666666666666663</v>
      </c>
      <c r="D4286" s="54">
        <f>タスク実績csv元!E4286</f>
        <v>0.64583333333333337</v>
      </c>
      <c r="E4286" t="str">
        <f>タスク実績csv元!I4286&amp;""</f>
        <v/>
      </c>
      <c r="F4286" t="str">
        <f>タスク実績csv元!D4286</f>
        <v>検証内容相談(原田)</v>
      </c>
      <c r="G4286" t="str">
        <f t="shared" si="66"/>
        <v>INSERT INTO task_achivement(task_no,achive_date,end_time,start_time,task_detail,memo)VALUES('{eccefbf1-a852-44a0-af6a-c2c31b42f737}','2023/05/10','2023/05/10 16:00:00','2023/05/10 15:30:00','','検証内容相談(原田)');</v>
      </c>
    </row>
    <row r="4287" spans="1:7">
      <c r="A4287" s="48" t="str">
        <f>_xlfn.XLOOKUP(_xlfn.XLOOKUP(MID(タスク実績csv元!C4287,1,SEARCH(":",タスク実績csv元!C4287)-1),リスト!F:F,リスト!G:G)&amp;MID(タスク実績csv元!C4287,SEARCH(":",タスク実績csv元!C4287),999),タスクDB!K:K,タスクDB!A:A)</f>
        <v>{fa1d15a7-0fa5-46a0-b2a9-9b86fd9480ff}</v>
      </c>
      <c r="B4287" s="11">
        <f>タスク実績csv元!A4287</f>
        <v>45056</v>
      </c>
      <c r="C4287" s="54">
        <f>タスク実績csv元!F4287</f>
        <v>0.6875</v>
      </c>
      <c r="D4287" s="54">
        <f>タスク実績csv元!E4287</f>
        <v>0.66666666666666663</v>
      </c>
      <c r="E4287" t="str">
        <f>タスク実績csv元!I4287&amp;""</f>
        <v/>
      </c>
      <c r="F4287" t="str">
        <f>タスク実績csv元!D4287</f>
        <v>SOTC100設計</v>
      </c>
      <c r="G4287" t="str">
        <f t="shared" si="66"/>
        <v>INSERT INTO task_achivement(task_no,achive_date,end_time,start_time,task_detail,memo)VALUES('{fa1d15a7-0fa5-46a0-b2a9-9b86fd9480ff}','2023/05/10','2023/05/10 16:30:00','2023/05/10 16:00:00','','SOTC100設計');</v>
      </c>
    </row>
    <row r="4288" spans="1:7">
      <c r="A4288" s="48" t="str">
        <f>_xlfn.XLOOKUP(_xlfn.XLOOKUP(MID(タスク実績csv元!C4288,1,SEARCH(":",タスク実績csv元!C4288)-1),リスト!F:F,リスト!G:G)&amp;MID(タスク実績csv元!C4288,SEARCH(":",タスク実績csv元!C4288),999),タスクDB!K:K,タスクDB!A:A)</f>
        <v>{eccefbf1-a852-44a0-af6a-c2c31b42f737}</v>
      </c>
      <c r="B4288" s="11">
        <f>タスク実績csv元!A4288</f>
        <v>45056</v>
      </c>
      <c r="C4288" s="54">
        <f>タスク実績csv元!F4288</f>
        <v>0.70833333333333337</v>
      </c>
      <c r="D4288" s="54">
        <f>タスク実績csv元!E4288</f>
        <v>0.6875</v>
      </c>
      <c r="E4288" t="str">
        <f>タスク実績csv元!I4288&amp;""</f>
        <v>リースの画面でのデータ準備(提案承認が得意先の製品属性のせいでエラーとなる)</v>
      </c>
      <c r="F4288" t="str">
        <f>タスク実績csv元!D4288</f>
        <v>状況確認(福井)</v>
      </c>
      <c r="G4288" t="str">
        <f t="shared" si="66"/>
        <v>INSERT INTO task_achivement(task_no,achive_date,end_time,start_time,task_detail,memo)VALUES('{eccefbf1-a852-44a0-af6a-c2c31b42f737}','2023/05/10','2023/05/10 17:00:00','2023/05/10 16:30:00','リースの画面でのデータ準備(提案承認が得意先の製品属性のせいでエラーとなる)','状況確認(福井)');</v>
      </c>
    </row>
    <row r="4289" spans="1:7">
      <c r="A4289" s="48" t="str">
        <f>_xlfn.XLOOKUP(_xlfn.XLOOKUP(MID(タスク実績csv元!C4289,1,SEARCH(":",タスク実績csv元!C4289)-1),リスト!F:F,リスト!G:G)&amp;MID(タスク実績csv元!C4289,SEARCH(":",タスク実績csv元!C4289),999),タスクDB!K:K,タスクDB!A:A)</f>
        <v>{eccefbf1-a852-44a0-af6a-c2c31b42f737}</v>
      </c>
      <c r="B4289" s="11">
        <f>タスク実績csv元!A4289</f>
        <v>45056</v>
      </c>
      <c r="C4289" s="54">
        <f>タスク実績csv元!F4289</f>
        <v>0.75</v>
      </c>
      <c r="D4289" s="54">
        <f>タスク実績csv元!E4289</f>
        <v>0.70833333333333337</v>
      </c>
      <c r="E4289" t="str">
        <f>タスク実績csv元!I4289&amp;""</f>
        <v/>
      </c>
      <c r="F4289" t="str">
        <f>タスク実績csv元!D4289</f>
        <v>BPM端末利用確認(市川、高山、松崎)</v>
      </c>
      <c r="G4289" t="str">
        <f t="shared" si="66"/>
        <v>INSERT INTO task_achivement(task_no,achive_date,end_time,start_time,task_detail,memo)VALUES('{eccefbf1-a852-44a0-af6a-c2c31b42f737}','2023/05/10','2023/05/10 18:00:00','2023/05/10 17:00:00','','BPM端末利用確認(市川、高山、松崎)');</v>
      </c>
    </row>
    <row r="4290" spans="1:7">
      <c r="A4290" s="48" t="str">
        <f>_xlfn.XLOOKUP(_xlfn.XLOOKUP(MID(タスク実績csv元!C4290,1,SEARCH(":",タスク実績csv元!C4290)-1),リスト!F:F,リスト!G:G)&amp;MID(タスク実績csv元!C4290,SEARCH(":",タスク実績csv元!C4290),999),タスクDB!K:K,タスクDB!A:A)</f>
        <v>{d0d80a67-6f4b-4c2c-8010-bd45acbcca47}</v>
      </c>
      <c r="B4290" s="11">
        <f>タスク実績csv元!A4290</f>
        <v>45057</v>
      </c>
      <c r="C4290" s="54">
        <f>タスク実績csv元!F4290</f>
        <v>0.40625</v>
      </c>
      <c r="D4290" s="54">
        <f>タスク実績csv元!E4290</f>
        <v>0.39583333333333331</v>
      </c>
      <c r="E4290" t="str">
        <f>タスク実績csv元!I4290&amp;""</f>
        <v/>
      </c>
      <c r="F4290" t="str">
        <f>タスク実績csv元!D4290</f>
        <v>メール確認</v>
      </c>
      <c r="G4290" t="str">
        <f t="shared" si="66"/>
        <v>INSERT INTO task_achivement(task_no,achive_date,end_time,start_time,task_detail,memo)VALUES('{d0d80a67-6f4b-4c2c-8010-bd45acbcca47}','2023/05/11','2023/05/11 09:45:00','2023/05/11 09:30:00','','メール確認');</v>
      </c>
    </row>
    <row r="4291" spans="1:7">
      <c r="A4291" s="48" t="str">
        <f>_xlfn.XLOOKUP(_xlfn.XLOOKUP(MID(タスク実績csv元!C4291,1,SEARCH(":",タスク実績csv元!C4291)-1),リスト!F:F,リスト!G:G)&amp;MID(タスク実績csv元!C4291,SEARCH(":",タスク実績csv元!C4291),999),タスクDB!K:K,タスクDB!A:A)</f>
        <v>{4c39d40d-b35f-4cfa-b549-6c5de24454e2}</v>
      </c>
      <c r="B4291" s="11">
        <f>タスク実績csv元!A4291</f>
        <v>45057</v>
      </c>
      <c r="C4291" s="54">
        <f>タスク実績csv元!F4291</f>
        <v>0.41666666666666669</v>
      </c>
      <c r="D4291" s="54">
        <f>タスク実績csv元!E4291</f>
        <v>0.40625</v>
      </c>
      <c r="E4291" t="str">
        <f>タスク実績csv元!I4291&amp;""</f>
        <v/>
      </c>
      <c r="F4291" t="str">
        <f>タスク実績csv元!D4291</f>
        <v>朝会</v>
      </c>
      <c r="G4291" t="str">
        <f t="shared" ref="G4291:G4354" si="67">IF(B4291=0,"","INSERT INTO task_achivement("&amp;$A$1&amp;","&amp;$B$1&amp;","&amp;$C$1&amp;","&amp;$D$1&amp;","&amp;$E$1&amp;","&amp;$F$1&amp;")VALUES('"&amp;A4291&amp;"',"&amp;IF(B4291="","null","'"&amp;TEXT(B4291,"yyyy/MM/dd")&amp;"'")&amp;","&amp;IF(C4291="","null","'"&amp;TEXT(B4291,"yyyy/MM/dd")&amp;" "&amp;TEXT(C4291,"HH:mm:ss")&amp;"'")&amp;","&amp;IF(D4291="","null","'"&amp;TEXT(B4291,"yyyy/MM/dd")&amp;" "&amp;TEXT(D4291,"HH:mm:ss")&amp;"'")&amp;",'"&amp;E4291&amp;"','"&amp;F4291&amp;"');")</f>
        <v>INSERT INTO task_achivement(task_no,achive_date,end_time,start_time,task_detail,memo)VALUES('{4c39d40d-b35f-4cfa-b549-6c5de24454e2}','2023/05/11','2023/05/11 10:00:00','2023/05/11 09:45:00','','朝会');</v>
      </c>
    </row>
    <row r="4292" spans="1:7">
      <c r="A4292" s="48" t="str">
        <f>_xlfn.XLOOKUP(_xlfn.XLOOKUP(MID(タスク実績csv元!C4292,1,SEARCH(":",タスク実績csv元!C4292)-1),リスト!F:F,リスト!G:G)&amp;MID(タスク実績csv元!C4292,SEARCH(":",タスク実績csv元!C4292),999),タスクDB!K:K,タスクDB!A:A)</f>
        <v>{1364ffab-d0f2-41d6-9eab-c1e1da536e69}</v>
      </c>
      <c r="B4292" s="11">
        <f>タスク実績csv元!A4292</f>
        <v>45057</v>
      </c>
      <c r="C4292" s="54">
        <f>タスク実績csv元!F4292</f>
        <v>0.4375</v>
      </c>
      <c r="D4292" s="54">
        <f>タスク実績csv元!E4292</f>
        <v>0.41666666666666669</v>
      </c>
      <c r="E4292" t="str">
        <f>タスク実績csv元!I4292&amp;""</f>
        <v/>
      </c>
      <c r="F4292" t="str">
        <f>タスク実績csv元!D4292</f>
        <v>課題確認(木村)</v>
      </c>
      <c r="G4292" t="str">
        <f t="shared" si="67"/>
        <v>INSERT INTO task_achivement(task_no,achive_date,end_time,start_time,task_detail,memo)VALUES('{1364ffab-d0f2-41d6-9eab-c1e1da536e69}','2023/05/11','2023/05/11 10:30:00','2023/05/11 10:00:00','','課題確認(木村)');</v>
      </c>
    </row>
    <row r="4293" spans="1:7">
      <c r="A4293" s="48" t="str">
        <f>_xlfn.XLOOKUP(_xlfn.XLOOKUP(MID(タスク実績csv元!C4293,1,SEARCH(":",タスク実績csv元!C4293)-1),リスト!F:F,リスト!G:G)&amp;MID(タスク実績csv元!C4293,SEARCH(":",タスク実績csv元!C4293),999),タスクDB!K:K,タスクDB!A:A)</f>
        <v>{fa1d15a7-0fa5-46a0-b2a9-9b86fd9480ff}</v>
      </c>
      <c r="B4293" s="11">
        <f>タスク実績csv元!A4293</f>
        <v>45057</v>
      </c>
      <c r="C4293" s="54">
        <f>タスク実績csv元!F4293</f>
        <v>0.45833333333333331</v>
      </c>
      <c r="D4293" s="54">
        <f>タスク実績csv元!E4293</f>
        <v>0.4375</v>
      </c>
      <c r="E4293" t="str">
        <f>タスク実績csv元!I4293&amp;""</f>
        <v/>
      </c>
      <c r="F4293" t="str">
        <f>タスク実績csv元!D4293</f>
        <v>MDG連携エラー調査</v>
      </c>
      <c r="G4293" t="str">
        <f t="shared" si="67"/>
        <v>INSERT INTO task_achivement(task_no,achive_date,end_time,start_time,task_detail,memo)VALUES('{fa1d15a7-0fa5-46a0-b2a9-9b86fd9480ff}','2023/05/11','2023/05/11 11:00:00','2023/05/11 10:30:00','','MDG連携エラー調査');</v>
      </c>
    </row>
    <row r="4294" spans="1:7">
      <c r="A4294" s="48" t="str">
        <f>_xlfn.XLOOKUP(_xlfn.XLOOKUP(MID(タスク実績csv元!C4294,1,SEARCH(":",タスク実績csv元!C4294)-1),リスト!F:F,リスト!G:G)&amp;MID(タスク実績csv元!C4294,SEARCH(":",タスク実績csv元!C4294),999),タスクDB!K:K,タスクDB!A:A)</f>
        <v>{fa1d15a7-0fa5-46a0-b2a9-9b86fd9480ff}</v>
      </c>
      <c r="B4294" s="11">
        <f>タスク実績csv元!A4294</f>
        <v>45057</v>
      </c>
      <c r="C4294" s="54">
        <f>タスク実績csv元!F4294</f>
        <v>0.51041666666666663</v>
      </c>
      <c r="D4294" s="54">
        <f>タスク実績csv元!E4294</f>
        <v>0.45833333333333331</v>
      </c>
      <c r="E4294" t="str">
        <f>タスク実績csv元!I4294&amp;""</f>
        <v/>
      </c>
      <c r="F4294" t="str">
        <f>タスク実績csv元!D4294</f>
        <v>SOTC100設計</v>
      </c>
      <c r="G4294" t="str">
        <f t="shared" si="67"/>
        <v>INSERT INTO task_achivement(task_no,achive_date,end_time,start_time,task_detail,memo)VALUES('{fa1d15a7-0fa5-46a0-b2a9-9b86fd9480ff}','2023/05/11','2023/05/11 12:15:00','2023/05/11 11:00:00','','SOTC100設計');</v>
      </c>
    </row>
    <row r="4295" spans="1:7">
      <c r="A4295" s="48" t="str">
        <f>_xlfn.XLOOKUP(_xlfn.XLOOKUP(MID(タスク実績csv元!C4295,1,SEARCH(":",タスク実績csv元!C4295)-1),リスト!F:F,リスト!G:G)&amp;MID(タスク実績csv元!C4295,SEARCH(":",タスク実績csv元!C4295),999),タスクDB!K:K,タスクDB!A:A)</f>
        <v>{fa1d15a7-0fa5-46a0-b2a9-9b86fd9480ff}</v>
      </c>
      <c r="B4295" s="11">
        <f>タスク実績csv元!A4295</f>
        <v>45057</v>
      </c>
      <c r="C4295" s="54">
        <f>タスク実績csv元!F4295</f>
        <v>0.58333333333333337</v>
      </c>
      <c r="D4295" s="54">
        <f>タスク実績csv元!E4295</f>
        <v>0.53125</v>
      </c>
      <c r="E4295" t="str">
        <f>タスク実績csv元!I4295&amp;""</f>
        <v/>
      </c>
      <c r="F4295" t="str">
        <f>タスク実績csv元!D4295</f>
        <v>SOTC100設計</v>
      </c>
      <c r="G4295" t="str">
        <f t="shared" si="67"/>
        <v>INSERT INTO task_achivement(task_no,achive_date,end_time,start_time,task_detail,memo)VALUES('{fa1d15a7-0fa5-46a0-b2a9-9b86fd9480ff}','2023/05/11','2023/05/11 14:00:00','2023/05/11 12:45:00','','SOTC100設計');</v>
      </c>
    </row>
    <row r="4296" spans="1:7">
      <c r="A4296" s="48" t="str">
        <f>_xlfn.XLOOKUP(_xlfn.XLOOKUP(MID(タスク実績csv元!C4296,1,SEARCH(":",タスク実績csv元!C4296)-1),リスト!F:F,リスト!G:G)&amp;MID(タスク実績csv元!C4296,SEARCH(":",タスク実績csv元!C4296),999),タスクDB!K:K,タスクDB!A:A)</f>
        <v>{8bf29be6-00eb-4704-99d7-d935cf00aff3}</v>
      </c>
      <c r="B4296" s="11">
        <f>タスク実績csv元!A4296</f>
        <v>45057</v>
      </c>
      <c r="C4296" s="54">
        <f>タスク実績csv元!F4296</f>
        <v>0.625</v>
      </c>
      <c r="D4296" s="54">
        <f>タスク実績csv元!E4296</f>
        <v>0.58333333333333337</v>
      </c>
      <c r="E4296" t="str">
        <f>タスク実績csv元!I4296&amp;""</f>
        <v/>
      </c>
      <c r="F4296" t="str">
        <f>タスク実績csv元!D4296</f>
        <v>MDG連携エラーについての調査</v>
      </c>
      <c r="G4296" t="str">
        <f t="shared" si="67"/>
        <v>INSERT INTO task_achivement(task_no,achive_date,end_time,start_time,task_detail,memo)VALUES('{8bf29be6-00eb-4704-99d7-d935cf00aff3}','2023/05/11','2023/05/11 15:00:00','2023/05/11 14:00:00','','MDG連携エラーについての調査');</v>
      </c>
    </row>
    <row r="4297" spans="1:7">
      <c r="A4297" s="48" t="str">
        <f>_xlfn.XLOOKUP(_xlfn.XLOOKUP(MID(タスク実績csv元!C4297,1,SEARCH(":",タスク実績csv元!C4297)-1),リスト!F:F,リスト!G:G)&amp;MID(タスク実績csv元!C4297,SEARCH(":",タスク実績csv元!C4297),999),タスクDB!K:K,タスクDB!A:A)</f>
        <v>{8bf29be6-00eb-4704-99d7-d935cf00aff3}</v>
      </c>
      <c r="B4297" s="11">
        <f>タスク実績csv元!A4297</f>
        <v>45057</v>
      </c>
      <c r="C4297" s="54">
        <f>タスク実績csv元!F4297</f>
        <v>0.66666666666666663</v>
      </c>
      <c r="D4297" s="54">
        <f>タスク実績csv元!E4297</f>
        <v>0.625</v>
      </c>
      <c r="E4297" t="str">
        <f>タスク実績csv元!I4297&amp;""</f>
        <v/>
      </c>
      <c r="F4297" t="str">
        <f>タスク実績csv元!D4297</f>
        <v>3社定例</v>
      </c>
      <c r="G4297" t="str">
        <f t="shared" si="67"/>
        <v>INSERT INTO task_achivement(task_no,achive_date,end_time,start_time,task_detail,memo)VALUES('{8bf29be6-00eb-4704-99d7-d935cf00aff3}','2023/05/11','2023/05/11 16:00:00','2023/05/11 15:00:00','','3社定例');</v>
      </c>
    </row>
    <row r="4298" spans="1:7">
      <c r="A4298" s="48" t="str">
        <f>_xlfn.XLOOKUP(_xlfn.XLOOKUP(MID(タスク実績csv元!C4298,1,SEARCH(":",タスク実績csv元!C4298)-1),リスト!F:F,リスト!G:G)&amp;MID(タスク実績csv元!C4298,SEARCH(":",タスク実績csv元!C4298),999),タスクDB!K:K,タスクDB!A:A)</f>
        <v>{eccefbf1-a852-44a0-af6a-c2c31b42f737}</v>
      </c>
      <c r="B4298" s="11">
        <f>タスク実績csv元!A4298</f>
        <v>45057</v>
      </c>
      <c r="C4298" s="54">
        <f>タスク実績csv元!F4298</f>
        <v>0.70833333333333337</v>
      </c>
      <c r="D4298" s="54">
        <f>タスク実績csv元!E4298</f>
        <v>0.67708333333333337</v>
      </c>
      <c r="E4298" t="str">
        <f>タスク実績csv元!I4298&amp;""</f>
        <v/>
      </c>
      <c r="F4298" t="str">
        <f>タスク実績csv元!D4298</f>
        <v>得意先連携の対応確認(福井)</v>
      </c>
      <c r="G4298" t="str">
        <f t="shared" si="67"/>
        <v>INSERT INTO task_achivement(task_no,achive_date,end_time,start_time,task_detail,memo)VALUES('{eccefbf1-a852-44a0-af6a-c2c31b42f737}','2023/05/11','2023/05/11 17:00:00','2023/05/11 16:15:00','','得意先連携の対応確認(福井)');</v>
      </c>
    </row>
    <row r="4299" spans="1:7">
      <c r="A4299" s="48" t="str">
        <f>_xlfn.XLOOKUP(_xlfn.XLOOKUP(MID(タスク実績csv元!C4299,1,SEARCH(":",タスク実績csv元!C4299)-1),リスト!F:F,リスト!G:G)&amp;MID(タスク実績csv元!C4299,SEARCH(":",タスク実績csv元!C4299),999),タスクDB!K:K,タスクDB!A:A)</f>
        <v>{8bf29be6-00eb-4704-99d7-d935cf00aff3}</v>
      </c>
      <c r="B4299" s="11">
        <f>タスク実績csv元!A4299</f>
        <v>45057</v>
      </c>
      <c r="C4299" s="54">
        <f>タスク実績csv元!F4299</f>
        <v>0.75</v>
      </c>
      <c r="D4299" s="54">
        <f>タスク実績csv元!E4299</f>
        <v>0.70833333333333337</v>
      </c>
      <c r="E4299" t="str">
        <f>タスク実績csv元!I4299&amp;""</f>
        <v/>
      </c>
      <c r="F4299" t="str">
        <f>タスク実績csv元!D4299</f>
        <v>週次定例報告</v>
      </c>
      <c r="G4299" t="str">
        <f t="shared" si="67"/>
        <v>INSERT INTO task_achivement(task_no,achive_date,end_time,start_time,task_detail,memo)VALUES('{8bf29be6-00eb-4704-99d7-d935cf00aff3}','2023/05/11','2023/05/11 18:00:00','2023/05/11 17:00:00','','週次定例報告');</v>
      </c>
    </row>
    <row r="4300" spans="1:7">
      <c r="A4300" s="48" t="str">
        <f>_xlfn.XLOOKUP(_xlfn.XLOOKUP(MID(タスク実績csv元!C4300,1,SEARCH(":",タスク実績csv元!C4300)-1),リスト!F:F,リスト!G:G)&amp;MID(タスク実績csv元!C4300,SEARCH(":",タスク実績csv元!C4300),999),タスクDB!K:K,タスクDB!A:A)</f>
        <v>{55b7e8b0-b3fd-40ca-ae88-05da1bdf35f8}</v>
      </c>
      <c r="B4300" s="11">
        <f>タスク実績csv元!A4300</f>
        <v>45057</v>
      </c>
      <c r="C4300" s="54">
        <f>タスク実績csv元!F4300</f>
        <v>0.9375</v>
      </c>
      <c r="D4300" s="54">
        <f>タスク実績csv元!E4300</f>
        <v>0.85416666666666663</v>
      </c>
      <c r="E4300" t="str">
        <f>タスク実績csv元!I4300&amp;""</f>
        <v/>
      </c>
      <c r="F4300" t="str">
        <f>タスク実績csv元!D4300</f>
        <v>得意先の修正内容整理</v>
      </c>
      <c r="G4300" t="str">
        <f t="shared" si="67"/>
        <v>INSERT INTO task_achivement(task_no,achive_date,end_time,start_time,task_detail,memo)VALUES('{55b7e8b0-b3fd-40ca-ae88-05da1bdf35f8}','2023/05/11','2023/05/11 22:30:00','2023/05/11 20:30:00','','得意先の修正内容整理');</v>
      </c>
    </row>
    <row r="4301" spans="1:7">
      <c r="A4301" s="48" t="str">
        <f>_xlfn.XLOOKUP(_xlfn.XLOOKUP(MID(タスク実績csv元!C4301,1,SEARCH(":",タスク実績csv元!C4301)-1),リスト!F:F,リスト!G:G)&amp;MID(タスク実績csv元!C4301,SEARCH(":",タスク実績csv元!C4301),999),タスクDB!K:K,タスクDB!A:A)</f>
        <v>{eccefbf1-a852-44a0-af6a-c2c31b42f737}</v>
      </c>
      <c r="B4301" s="11">
        <f>タスク実績csv元!A4301</f>
        <v>45057</v>
      </c>
      <c r="C4301" s="54">
        <f>タスク実績csv元!F4301</f>
        <v>1</v>
      </c>
      <c r="D4301" s="54">
        <f>タスク実績csv元!E4301</f>
        <v>0.9375</v>
      </c>
      <c r="E4301" t="str">
        <f>タスク実績csv元!I4301&amp;""</f>
        <v/>
      </c>
      <c r="F4301" t="str">
        <f>タスク実績csv元!D4301</f>
        <v>得意先の状況連携(高山)</v>
      </c>
      <c r="G4301" t="str">
        <f t="shared" si="67"/>
        <v>INSERT INTO task_achivement(task_no,achive_date,end_time,start_time,task_detail,memo)VALUES('{eccefbf1-a852-44a0-af6a-c2c31b42f737}','2023/05/11','2023/05/11 00:00:00','2023/05/11 22:30:00','','得意先の状況連携(高山)');</v>
      </c>
    </row>
    <row r="4302" spans="1:7">
      <c r="A4302" s="48" t="str">
        <f>_xlfn.XLOOKUP(_xlfn.XLOOKUP(MID(タスク実績csv元!C4302,1,SEARCH(":",タスク実績csv元!C4302)-1),リスト!F:F,リスト!G:G)&amp;MID(タスク実績csv元!C4302,SEARCH(":",タスク実績csv元!C4302),999),タスクDB!K:K,タスクDB!A:A)</f>
        <v>{55b7e8b0-b3fd-40ca-ae88-05da1bdf35f8}</v>
      </c>
      <c r="B4302" s="11">
        <f>タスク実績csv元!A4302</f>
        <v>45058</v>
      </c>
      <c r="C4302" s="54">
        <f>タスク実績csv元!F4302</f>
        <v>6.25E-2</v>
      </c>
      <c r="D4302" s="54">
        <f>タスク実績csv元!E4302</f>
        <v>4.1666666666666664E-2</v>
      </c>
      <c r="E4302" t="str">
        <f>タスク実績csv元!I4302&amp;""</f>
        <v/>
      </c>
      <c r="F4302" t="str">
        <f>タスク実績csv元!D4302</f>
        <v>得意先連携修正の結果整理</v>
      </c>
      <c r="G4302" t="str">
        <f t="shared" si="67"/>
        <v>INSERT INTO task_achivement(task_no,achive_date,end_time,start_time,task_detail,memo)VALUES('{55b7e8b0-b3fd-40ca-ae88-05da1bdf35f8}','2023/05/12','2023/05/12 01:30:00','2023/05/12 01:00:00','','得意先連携修正の結果整理');</v>
      </c>
    </row>
    <row r="4303" spans="1:7">
      <c r="A4303" s="48" t="str">
        <f>_xlfn.XLOOKUP(_xlfn.XLOOKUP(MID(タスク実績csv元!C4303,1,SEARCH(":",タスク実績csv元!C4303)-1),リスト!F:F,リスト!G:G)&amp;MID(タスク実績csv元!C4303,SEARCH(":",タスク実績csv元!C4303),999),タスクDB!K:K,タスクDB!A:A)</f>
        <v>{fa1d15a7-0fa5-46a0-b2a9-9b86fd9480ff}</v>
      </c>
      <c r="B4303" s="11">
        <f>タスク実績csv元!A4303</f>
        <v>45058</v>
      </c>
      <c r="C4303" s="54">
        <f>タスク実績csv元!F4303</f>
        <v>0.125</v>
      </c>
      <c r="D4303" s="54">
        <f>タスク実績csv元!E4303</f>
        <v>6.25E-2</v>
      </c>
      <c r="E4303" t="str">
        <f>タスク実績csv元!I4303&amp;""</f>
        <v/>
      </c>
      <c r="F4303" t="str">
        <f>タスク実績csv元!D4303</f>
        <v>SOTC100設計</v>
      </c>
      <c r="G4303" t="str">
        <f t="shared" si="67"/>
        <v>INSERT INTO task_achivement(task_no,achive_date,end_time,start_time,task_detail,memo)VALUES('{fa1d15a7-0fa5-46a0-b2a9-9b86fd9480ff}','2023/05/12','2023/05/12 03:00:00','2023/05/12 01:30:00','','SOTC100設計');</v>
      </c>
    </row>
    <row r="4304" spans="1:7">
      <c r="A4304" s="48" t="str">
        <f>_xlfn.XLOOKUP(_xlfn.XLOOKUP(MID(タスク実績csv元!C4304,1,SEARCH(":",タスク実績csv元!C4304)-1),リスト!F:F,リスト!G:G)&amp;MID(タスク実績csv元!C4304,SEARCH(":",タスク実績csv元!C4304),999),タスクDB!K:K,タスクDB!A:A)</f>
        <v>{d0d80a67-6f4b-4c2c-8010-bd45acbcca47}</v>
      </c>
      <c r="B4304" s="11">
        <f>タスク実績csv元!A4304</f>
        <v>45058</v>
      </c>
      <c r="C4304" s="54">
        <f>タスク実績csv元!F4304</f>
        <v>0.41666666666666669</v>
      </c>
      <c r="D4304" s="54">
        <f>タスク実績csv元!E4304</f>
        <v>0.39583333333333331</v>
      </c>
      <c r="E4304" t="str">
        <f>タスク実績csv元!I4304&amp;""</f>
        <v/>
      </c>
      <c r="F4304" t="str">
        <f>タスク実績csv元!D4304</f>
        <v>メール整理</v>
      </c>
      <c r="G4304" t="str">
        <f t="shared" si="67"/>
        <v>INSERT INTO task_achivement(task_no,achive_date,end_time,start_time,task_detail,memo)VALUES('{d0d80a67-6f4b-4c2c-8010-bd45acbcca47}','2023/05/12','2023/05/12 10:00:00','2023/05/12 09:30:00','','メール整理');</v>
      </c>
    </row>
    <row r="4305" spans="1:7">
      <c r="A4305" s="48" t="str">
        <f>_xlfn.XLOOKUP(_xlfn.XLOOKUP(MID(タスク実績csv元!C4305,1,SEARCH(":",タスク実績csv元!C4305)-1),リスト!F:F,リスト!G:G)&amp;MID(タスク実績csv元!C4305,SEARCH(":",タスク実績csv元!C4305),999),タスクDB!K:K,タスクDB!A:A)</f>
        <v>{eccefbf1-a852-44a0-af6a-c2c31b42f737}</v>
      </c>
      <c r="B4305" s="11">
        <f>タスク実績csv元!A4305</f>
        <v>45058</v>
      </c>
      <c r="C4305" s="54">
        <f>タスク実績csv元!F4305</f>
        <v>0.45833333333333331</v>
      </c>
      <c r="D4305" s="54">
        <f>タスク実績csv元!E4305</f>
        <v>0.41666666666666669</v>
      </c>
      <c r="E4305" t="str">
        <f>タスク実績csv元!I4305&amp;""</f>
        <v/>
      </c>
      <c r="F4305" t="str">
        <f>タスク実績csv元!D4305</f>
        <v>得意先対応方針連携(福井)</v>
      </c>
      <c r="G4305" t="str">
        <f t="shared" si="67"/>
        <v>INSERT INTO task_achivement(task_no,achive_date,end_time,start_time,task_detail,memo)VALUES('{eccefbf1-a852-44a0-af6a-c2c31b42f737}','2023/05/12','2023/05/12 11:00:00','2023/05/12 10:00:00','','得意先対応方針連携(福井)');</v>
      </c>
    </row>
    <row r="4306" spans="1:7">
      <c r="A4306" s="48" t="str">
        <f>_xlfn.XLOOKUP(_xlfn.XLOOKUP(MID(タスク実績csv元!C4306,1,SEARCH(":",タスク実績csv元!C4306)-1),リスト!F:F,リスト!G:G)&amp;MID(タスク実績csv元!C4306,SEARCH(":",タスク実績csv元!C4306),999),タスクDB!K:K,タスクDB!A:A)</f>
        <v>{8bf29be6-00eb-4704-99d7-d935cf00aff3}</v>
      </c>
      <c r="B4306" s="11">
        <f>タスク実績csv元!A4306</f>
        <v>45058</v>
      </c>
      <c r="C4306" s="54">
        <f>タスク実績csv元!F4306</f>
        <v>0.66666666666666663</v>
      </c>
      <c r="D4306" s="54">
        <f>タスク実績csv元!E4306</f>
        <v>0.54166666666666663</v>
      </c>
      <c r="E4306" t="str">
        <f>タスク実績csv元!I4306&amp;""</f>
        <v/>
      </c>
      <c r="F4306" t="str">
        <f>タスク実績csv元!D4306</f>
        <v>業務要件再確認(WF、得意先)</v>
      </c>
      <c r="G4306" t="str">
        <f t="shared" si="67"/>
        <v>INSERT INTO task_achivement(task_no,achive_date,end_time,start_time,task_detail,memo)VALUES('{8bf29be6-00eb-4704-99d7-d935cf00aff3}','2023/05/12','2023/05/12 16:00:00','2023/05/12 13:00:00','','業務要件再確認(WF、得意先)');</v>
      </c>
    </row>
    <row r="4307" spans="1:7">
      <c r="A4307" s="48" t="str">
        <f>_xlfn.XLOOKUP(_xlfn.XLOOKUP(MID(タスク実績csv元!C4307,1,SEARCH(":",タスク実績csv元!C4307)-1),リスト!F:F,リスト!G:G)&amp;MID(タスク実績csv元!C4307,SEARCH(":",タスク実績csv元!C4307),999),タスクDB!K:K,タスクDB!A:A)</f>
        <v>{eccefbf1-a852-44a0-af6a-c2c31b42f737}</v>
      </c>
      <c r="B4307" s="11">
        <f>タスク実績csv元!A4307</f>
        <v>45058</v>
      </c>
      <c r="C4307" s="54">
        <f>タスク実績csv元!F4307</f>
        <v>0.75</v>
      </c>
      <c r="D4307" s="54">
        <f>タスク実績csv元!E4307</f>
        <v>0.6875</v>
      </c>
      <c r="E4307" t="str">
        <f>タスク実績csv元!I4307&amp;""</f>
        <v/>
      </c>
      <c r="F4307" t="str">
        <f>タスク実績csv元!D4307</f>
        <v>振り返り</v>
      </c>
      <c r="G4307" t="str">
        <f t="shared" si="67"/>
        <v>INSERT INTO task_achivement(task_no,achive_date,end_time,start_time,task_detail,memo)VALUES('{eccefbf1-a852-44a0-af6a-c2c31b42f737}','2023/05/12','2023/05/12 18:00:00','2023/05/12 16:30:00','','振り返り');</v>
      </c>
    </row>
    <row r="4308" spans="1:7">
      <c r="A4308" s="48" t="str">
        <f>_xlfn.XLOOKUP(_xlfn.XLOOKUP(MID(タスク実績csv元!C4308,1,SEARCH(":",タスク実績csv元!C4308)-1),リスト!F:F,リスト!G:G)&amp;MID(タスク実績csv元!C4308,SEARCH(":",タスク実績csv元!C4308),999),タスクDB!K:K,タスクDB!A:A)</f>
        <v>{55b7e8b0-b3fd-40ca-ae88-05da1bdf35f8}</v>
      </c>
      <c r="B4308" s="11">
        <f>タスク実績csv元!A4308</f>
        <v>45058</v>
      </c>
      <c r="C4308" s="54">
        <f>タスク実績csv元!F4308</f>
        <v>0.77083333333333337</v>
      </c>
      <c r="D4308" s="54">
        <f>タスク実績csv元!E4308</f>
        <v>0.75</v>
      </c>
      <c r="E4308" t="str">
        <f>タスク実績csv元!I4308&amp;""</f>
        <v/>
      </c>
      <c r="F4308" t="str">
        <f>タスク実績csv元!D4308</f>
        <v>得意先再送整理(福井)</v>
      </c>
      <c r="G4308" t="str">
        <f t="shared" si="67"/>
        <v>INSERT INTO task_achivement(task_no,achive_date,end_time,start_time,task_detail,memo)VALUES('{55b7e8b0-b3fd-40ca-ae88-05da1bdf35f8}','2023/05/12','2023/05/12 18:30:00','2023/05/12 18:00:00','','得意先再送整理(福井)');</v>
      </c>
    </row>
    <row r="4309" spans="1:7">
      <c r="A4309" s="48" t="str">
        <f>_xlfn.XLOOKUP(_xlfn.XLOOKUP(MID(タスク実績csv元!C4309,1,SEARCH(":",タスク実績csv元!C4309)-1),リスト!F:F,リスト!G:G)&amp;MID(タスク実績csv元!C4309,SEARCH(":",タスク実績csv元!C4309),999),タスクDB!K:K,タスクDB!A:A)</f>
        <v>{338f36a4-0ec4-4c7a-a780-fc501070f75a}</v>
      </c>
      <c r="B4309" s="11">
        <f>タスク実績csv元!A4309</f>
        <v>45059</v>
      </c>
      <c r="C4309" s="54">
        <f>タスク実績csv元!F4309</f>
        <v>0.66666666666666663</v>
      </c>
      <c r="D4309" s="54">
        <f>タスク実績csv元!E4309</f>
        <v>0.59027777777777779</v>
      </c>
      <c r="E4309" t="str">
        <f>タスク実績csv元!I4309&amp;""</f>
        <v/>
      </c>
      <c r="F4309" t="str">
        <f>タスク実績csv元!D4309</f>
        <v>出荷依頼データ作成</v>
      </c>
      <c r="G4309" t="str">
        <f t="shared" si="67"/>
        <v>INSERT INTO task_achivement(task_no,achive_date,end_time,start_time,task_detail,memo)VALUES('{338f36a4-0ec4-4c7a-a780-fc501070f75a}','2023/05/13','2023/05/13 16:00:00','2023/05/13 14:10:00','','出荷依頼データ作成');</v>
      </c>
    </row>
    <row r="4310" spans="1:7">
      <c r="A4310" s="48" t="str">
        <f>_xlfn.XLOOKUP(_xlfn.XLOOKUP(MID(タスク実績csv元!C4310,1,SEARCH(":",タスク実績csv元!C4310)-1),リスト!F:F,リスト!G:G)&amp;MID(タスク実績csv元!C4310,SEARCH(":",タスク実績csv元!C4310),999),タスクDB!K:K,タスクDB!A:A)</f>
        <v>{338f36a4-0ec4-4c7a-a780-fc501070f75a}</v>
      </c>
      <c r="B4310" s="11">
        <f>タスク実績csv元!A4310</f>
        <v>45060</v>
      </c>
      <c r="C4310" s="54">
        <f>タスク実績csv元!F4310</f>
        <v>0.45833333333333331</v>
      </c>
      <c r="D4310" s="54">
        <f>タスク実績csv元!E4310</f>
        <v>0.39583333333333331</v>
      </c>
      <c r="E4310" t="str">
        <f>タスク実績csv元!I4310&amp;""</f>
        <v/>
      </c>
      <c r="F4310" t="str">
        <f>タスク実績csv元!D4310</f>
        <v>出荷依頼データ作成(機器販売まで)</v>
      </c>
      <c r="G4310" t="str">
        <f t="shared" si="67"/>
        <v>INSERT INTO task_achivement(task_no,achive_date,end_time,start_time,task_detail,memo)VALUES('{338f36a4-0ec4-4c7a-a780-fc501070f75a}','2023/05/14','2023/05/14 11:00:00','2023/05/14 09:30:00','','出荷依頼データ作成(機器販売まで)');</v>
      </c>
    </row>
    <row r="4311" spans="1:7">
      <c r="A4311" s="48" t="str">
        <f>_xlfn.XLOOKUP(_xlfn.XLOOKUP(MID(タスク実績csv元!C4311,1,SEARCH(":",タスク実績csv元!C4311)-1),リスト!F:F,リスト!G:G)&amp;MID(タスク実績csv元!C4311,SEARCH(":",タスク実績csv元!C4311),999),タスクDB!K:K,タスクDB!A:A)</f>
        <v>{fa1d15a7-0fa5-46a0-b2a9-9b86fd9480ff}</v>
      </c>
      <c r="B4311" s="11">
        <f>タスク実績csv元!A4311</f>
        <v>45060</v>
      </c>
      <c r="C4311" s="54">
        <f>タスク実績csv元!F4311</f>
        <v>0.5</v>
      </c>
      <c r="D4311" s="54">
        <f>タスク実績csv元!E4311</f>
        <v>0.45833333333333331</v>
      </c>
      <c r="E4311" t="str">
        <f>タスク実績csv元!I4311&amp;""</f>
        <v/>
      </c>
      <c r="F4311" t="str">
        <f>タスク実績csv元!D4311</f>
        <v>マッピング情報整理依頼資料整理</v>
      </c>
      <c r="G4311" t="str">
        <f t="shared" si="67"/>
        <v>INSERT INTO task_achivement(task_no,achive_date,end_time,start_time,task_detail,memo)VALUES('{fa1d15a7-0fa5-46a0-b2a9-9b86fd9480ff}','2023/05/14','2023/05/14 12:00:00','2023/05/14 11:00:00','','マッピング情報整理依頼資料整理');</v>
      </c>
    </row>
    <row r="4312" spans="1:7">
      <c r="A4312" s="48" t="str">
        <f>_xlfn.XLOOKUP(_xlfn.XLOOKUP(MID(タスク実績csv元!C4312,1,SEARCH(":",タスク実績csv元!C4312)-1),リスト!F:F,リスト!G:G)&amp;MID(タスク実績csv元!C4312,SEARCH(":",タスク実績csv元!C4312),999),タスクDB!K:K,タスクDB!A:A)</f>
        <v>{fa1d15a7-0fa5-46a0-b2a9-9b86fd9480ff}</v>
      </c>
      <c r="B4312" s="11">
        <f>タスク実績csv元!A4312</f>
        <v>45061</v>
      </c>
      <c r="C4312" s="54">
        <f>タスク実績csv元!F4312</f>
        <v>2.0833333333333332E-2</v>
      </c>
      <c r="D4312" s="54">
        <f>タスク実績csv元!E4312</f>
        <v>0</v>
      </c>
      <c r="E4312" t="str">
        <f>タスク実績csv元!I4312&amp;""</f>
        <v/>
      </c>
      <c r="F4312" t="str">
        <f>タスク実績csv元!D4312</f>
        <v>会社間取引得意先の考慮追加見積</v>
      </c>
      <c r="G4312" t="str">
        <f t="shared" si="67"/>
        <v>INSERT INTO task_achivement(task_no,achive_date,end_time,start_time,task_detail,memo)VALUES('{fa1d15a7-0fa5-46a0-b2a9-9b86fd9480ff}','2023/05/15','2023/05/15 00:30:00','2023/05/15 00:00:00','','会社間取引得意先の考慮追加見積');</v>
      </c>
    </row>
    <row r="4313" spans="1:7">
      <c r="A4313" s="48" t="str">
        <f>_xlfn.XLOOKUP(_xlfn.XLOOKUP(MID(タスク実績csv元!C4313,1,SEARCH(":",タスク実績csv元!C4313)-1),リスト!F:F,リスト!G:G)&amp;MID(タスク実績csv元!C4313,SEARCH(":",タスク実績csv元!C4313),999),タスクDB!K:K,タスクDB!A:A)</f>
        <v>{fa1d15a7-0fa5-46a0-b2a9-9b86fd9480ff}</v>
      </c>
      <c r="B4313" s="11">
        <f>タスク実績csv元!A4313</f>
        <v>45061</v>
      </c>
      <c r="C4313" s="54">
        <f>タスク実績csv元!F4313</f>
        <v>6.9444444444444434E-2</v>
      </c>
      <c r="D4313" s="54">
        <f>タスク実績csv元!E4313</f>
        <v>2.0833333333333332E-2</v>
      </c>
      <c r="E4313" t="str">
        <f>タスク実績csv元!I4313&amp;""</f>
        <v/>
      </c>
      <c r="F4313" t="str">
        <f>タスク実績csv元!D4313</f>
        <v>項目移送表最新比較の手順整理</v>
      </c>
      <c r="G4313" t="str">
        <f t="shared" si="67"/>
        <v>INSERT INTO task_achivement(task_no,achive_date,end_time,start_time,task_detail,memo)VALUES('{fa1d15a7-0fa5-46a0-b2a9-9b86fd9480ff}','2023/05/15','2023/05/15 01:40:00','2023/05/15 00:30:00','','項目移送表最新比較の手順整理');</v>
      </c>
    </row>
    <row r="4314" spans="1:7">
      <c r="A4314" s="48" t="str">
        <f>_xlfn.XLOOKUP(_xlfn.XLOOKUP(MID(タスク実績csv元!C4314,1,SEARCH(":",タスク実績csv元!C4314)-1),リスト!F:F,リスト!G:G)&amp;MID(タスク実績csv元!C4314,SEARCH(":",タスク実績csv元!C4314),999),タスクDB!K:K,タスクDB!A:A)</f>
        <v>{338f36a4-0ec4-4c7a-a780-fc501070f75a}</v>
      </c>
      <c r="B4314" s="11">
        <f>タスク実績csv元!A4314</f>
        <v>45061</v>
      </c>
      <c r="C4314" s="54">
        <f>タスク実績csv元!F4314</f>
        <v>0.40625</v>
      </c>
      <c r="D4314" s="54">
        <f>タスク実績csv元!E4314</f>
        <v>0.39583333333333331</v>
      </c>
      <c r="E4314" t="str">
        <f>タスク実績csv元!I4314&amp;""</f>
        <v/>
      </c>
      <c r="F4314" t="str">
        <f>タスク実績csv元!D4314</f>
        <v>OROP010連携実施</v>
      </c>
      <c r="G4314" t="str">
        <f t="shared" si="67"/>
        <v>INSERT INTO task_achivement(task_no,achive_date,end_time,start_time,task_detail,memo)VALUES('{338f36a4-0ec4-4c7a-a780-fc501070f75a}','2023/05/15','2023/05/15 09:45:00','2023/05/15 09:30:00','','OROP010連携実施');</v>
      </c>
    </row>
    <row r="4315" spans="1:7">
      <c r="A4315" s="48" t="str">
        <f>_xlfn.XLOOKUP(_xlfn.XLOOKUP(MID(タスク実績csv元!C4315,1,SEARCH(":",タスク実績csv元!C4315)-1),リスト!F:F,リスト!G:G)&amp;MID(タスク実績csv元!C4315,SEARCH(":",タスク実績csv元!C4315),999),タスクDB!K:K,タスクDB!A:A)</f>
        <v>{eccefbf1-a852-44a0-af6a-c2c31b42f737}</v>
      </c>
      <c r="B4315" s="11">
        <f>タスク実績csv元!A4315</f>
        <v>45061</v>
      </c>
      <c r="C4315" s="54">
        <f>タスク実績csv元!F4315</f>
        <v>0.4375</v>
      </c>
      <c r="D4315" s="54">
        <f>タスク実績csv元!E4315</f>
        <v>0.40625</v>
      </c>
      <c r="E4315" t="str">
        <f>タスク実績csv元!I4315&amp;""</f>
        <v>Soapヘッダーが見えない件について、Javaなどで見えるかを確認するように調整</v>
      </c>
      <c r="F4315" t="str">
        <f>タスク実績csv元!D4315</f>
        <v>MDG連携エラー対応相談(高山、長谷川、原田)</v>
      </c>
      <c r="G4315" t="str">
        <f t="shared" si="67"/>
        <v>INSERT INTO task_achivement(task_no,achive_date,end_time,start_time,task_detail,memo)VALUES('{eccefbf1-a852-44a0-af6a-c2c31b42f737}','2023/05/15','2023/05/15 10:30:00','2023/05/15 09:45:00','Soapヘッダーが見えない件について、Javaなどで見えるかを確認するように調整','MDG連携エラー対応相談(高山、長谷川、原田)');</v>
      </c>
    </row>
    <row r="4316" spans="1:7">
      <c r="A4316" s="48" t="str">
        <f>_xlfn.XLOOKUP(_xlfn.XLOOKUP(MID(タスク実績csv元!C4316,1,SEARCH(":",タスク実績csv元!C4316)-1),リスト!F:F,リスト!G:G)&amp;MID(タスク実績csv元!C4316,SEARCH(":",タスク実績csv元!C4316),999),タスクDB!K:K,タスクDB!A:A)</f>
        <v>{4c39d40d-b35f-4cfa-b549-6c5de24454e2}</v>
      </c>
      <c r="B4316" s="11">
        <f>タスク実績csv元!A4316</f>
        <v>45061</v>
      </c>
      <c r="C4316" s="54">
        <f>タスク実績csv元!F4316</f>
        <v>0.45833333333333331</v>
      </c>
      <c r="D4316" s="54">
        <f>タスク実績csv元!E4316</f>
        <v>0.4375</v>
      </c>
      <c r="E4316" t="str">
        <f>タスク実績csv元!I4316&amp;""</f>
        <v/>
      </c>
      <c r="F4316" t="str">
        <f>タスク実績csv元!D4316</f>
        <v>チームMTG</v>
      </c>
      <c r="G4316" t="str">
        <f t="shared" si="67"/>
        <v>INSERT INTO task_achivement(task_no,achive_date,end_time,start_time,task_detail,memo)VALUES('{4c39d40d-b35f-4cfa-b549-6c5de24454e2}','2023/05/15','2023/05/15 11:00:00','2023/05/15 10:30:00','','チームMTG');</v>
      </c>
    </row>
    <row r="4317" spans="1:7">
      <c r="A4317" s="48" t="str">
        <f>_xlfn.XLOOKUP(_xlfn.XLOOKUP(MID(タスク実績csv元!C4317,1,SEARCH(":",タスク実績csv元!C4317)-1),リスト!F:F,リスト!G:G)&amp;MID(タスク実績csv元!C4317,SEARCH(":",タスク実績csv元!C4317),999),タスクDB!K:K,タスクDB!A:A)</f>
        <v>{eccefbf1-a852-44a0-af6a-c2c31b42f737}</v>
      </c>
      <c r="B4317" s="11">
        <f>タスク実績csv元!A4317</f>
        <v>45061</v>
      </c>
      <c r="C4317" s="54">
        <f>タスク実績csv元!F4317</f>
        <v>0.47916666666666669</v>
      </c>
      <c r="D4317" s="54">
        <f>タスク実績csv元!E4317</f>
        <v>0.45833333333333331</v>
      </c>
      <c r="E4317" t="str">
        <f>タスク実績csv元!I4317&amp;""</f>
        <v/>
      </c>
      <c r="F4317" t="str">
        <f>タスク実績csv元!D4317</f>
        <v>状況確認(木幡)</v>
      </c>
      <c r="G4317" t="str">
        <f t="shared" si="67"/>
        <v>INSERT INTO task_achivement(task_no,achive_date,end_time,start_time,task_detail,memo)VALUES('{eccefbf1-a852-44a0-af6a-c2c31b42f737}','2023/05/15','2023/05/15 11:30:00','2023/05/15 11:00:00','','状況確認(木幡)');</v>
      </c>
    </row>
    <row r="4318" spans="1:7">
      <c r="A4318" s="48" t="str">
        <f>_xlfn.XLOOKUP(_xlfn.XLOOKUP(MID(タスク実績csv元!C4318,1,SEARCH(":",タスク実績csv元!C4318)-1),リスト!F:F,リスト!G:G)&amp;MID(タスク実績csv元!C4318,SEARCH(":",タスク実績csv元!C4318),999),タスクDB!K:K,タスクDB!A:A)</f>
        <v>{338f36a4-0ec4-4c7a-a780-fc501070f75a}</v>
      </c>
      <c r="B4318" s="11">
        <f>タスク実績csv元!A4318</f>
        <v>45061</v>
      </c>
      <c r="C4318" s="54">
        <f>タスク実績csv元!F4318</f>
        <v>0.5</v>
      </c>
      <c r="D4318" s="54">
        <f>タスク実績csv元!E4318</f>
        <v>0.47916666666666669</v>
      </c>
      <c r="E4318" t="str">
        <f>タスク実績csv元!I4318&amp;""</f>
        <v>HUFLTのエンコードエラー発生(ver1.4の設定変更依頼でファイル変換を無しに設定)</v>
      </c>
      <c r="F4318" t="str">
        <f>タスク実績csv元!D4318</f>
        <v>OROP010連携実施</v>
      </c>
      <c r="G4318" t="str">
        <f t="shared" si="67"/>
        <v>INSERT INTO task_achivement(task_no,achive_date,end_time,start_time,task_detail,memo)VALUES('{338f36a4-0ec4-4c7a-a780-fc501070f75a}','2023/05/15','2023/05/15 12:00:00','2023/05/15 11:30:00','HUFLTのエンコードエラー発生(ver1.4の設定変更依頼でファイル変換を無しに設定)','OROP010連携実施');</v>
      </c>
    </row>
    <row r="4319" spans="1:7">
      <c r="A4319" s="48" t="str">
        <f>_xlfn.XLOOKUP(_xlfn.XLOOKUP(MID(タスク実績csv元!C4319,1,SEARCH(":",タスク実績csv元!C4319)-1),リスト!F:F,リスト!G:G)&amp;MID(タスク実績csv元!C4319,SEARCH(":",タスク実績csv元!C4319),999),タスクDB!K:K,タスクDB!A:A)</f>
        <v>{338f36a4-0ec4-4c7a-a780-fc501070f75a}</v>
      </c>
      <c r="B4319" s="11">
        <f>タスク実績csv元!A4319</f>
        <v>45061</v>
      </c>
      <c r="C4319" s="54">
        <f>タスク実績csv元!F4319</f>
        <v>0.64583333333333337</v>
      </c>
      <c r="D4319" s="54">
        <f>タスク実績csv元!E4319</f>
        <v>0.54166666666666663</v>
      </c>
      <c r="E4319" t="str">
        <f>タスク実績csv元!I4319&amp;""</f>
        <v/>
      </c>
      <c r="F4319" t="str">
        <f>タスク実績csv元!D4319</f>
        <v>OROP010連携実施</v>
      </c>
      <c r="G4319" t="str">
        <f t="shared" si="67"/>
        <v>INSERT INTO task_achivement(task_no,achive_date,end_time,start_time,task_detail,memo)VALUES('{338f36a4-0ec4-4c7a-a780-fc501070f75a}','2023/05/15','2023/05/15 15:30:00','2023/05/15 13:00:00','','OROP010連携実施');</v>
      </c>
    </row>
    <row r="4320" spans="1:7">
      <c r="A4320" s="48" t="str">
        <f>_xlfn.XLOOKUP(_xlfn.XLOOKUP(MID(タスク実績csv元!C4320,1,SEARCH(":",タスク実績csv元!C4320)-1),リスト!F:F,リスト!G:G)&amp;MID(タスク実績csv元!C4320,SEARCH(":",タスク実績csv元!C4320),999),タスクDB!K:K,タスクDB!A:A)</f>
        <v>{338f36a4-0ec4-4c7a-a780-fc501070f75a}</v>
      </c>
      <c r="B4320" s="11">
        <f>タスク実績csv元!A4320</f>
        <v>45061</v>
      </c>
      <c r="C4320" s="54">
        <f>タスク実績csv元!F4320</f>
        <v>0.70833333333333337</v>
      </c>
      <c r="D4320" s="54">
        <f>タスク実績csv元!E4320</f>
        <v>0.64583333333333337</v>
      </c>
      <c r="E4320" t="str">
        <f>タスク実績csv元!I4320&amp;""</f>
        <v/>
      </c>
      <c r="F4320" t="str">
        <f>タスク実績csv元!D4320</f>
        <v>OROP010連携実施(リース)</v>
      </c>
      <c r="G4320" t="str">
        <f t="shared" si="67"/>
        <v>INSERT INTO task_achivement(task_no,achive_date,end_time,start_time,task_detail,memo)VALUES('{338f36a4-0ec4-4c7a-a780-fc501070f75a}','2023/05/15','2023/05/15 17:00:00','2023/05/15 15:30:00','','OROP010連携実施(リース)');</v>
      </c>
    </row>
    <row r="4321" spans="1:7">
      <c r="A4321" s="48" t="str">
        <f>_xlfn.XLOOKUP(_xlfn.XLOOKUP(MID(タスク実績csv元!C4321,1,SEARCH(":",タスク実績csv元!C4321)-1),リスト!F:F,リスト!G:G)&amp;MID(タスク実績csv元!C4321,SEARCH(":",タスク実績csv元!C4321),999),タスクDB!K:K,タスクDB!A:A)</f>
        <v>{eccefbf1-a852-44a0-af6a-c2c31b42f737}</v>
      </c>
      <c r="B4321" s="11">
        <f>タスク実績csv元!A4321</f>
        <v>45061</v>
      </c>
      <c r="C4321" s="54">
        <f>タスク実績csv元!F4321</f>
        <v>0.79166666666666663</v>
      </c>
      <c r="D4321" s="54">
        <f>タスク実績csv元!E4321</f>
        <v>0.70833333333333337</v>
      </c>
      <c r="E4321" t="str">
        <f>タスク実績csv元!I4321&amp;""</f>
        <v>SWTDの残状況確認、リースのデータ準備確認</v>
      </c>
      <c r="F4321" t="str">
        <f>タスク実績csv元!D4321</f>
        <v>状況確認(福井)</v>
      </c>
      <c r="G4321" t="str">
        <f t="shared" si="67"/>
        <v>INSERT INTO task_achivement(task_no,achive_date,end_time,start_time,task_detail,memo)VALUES('{eccefbf1-a852-44a0-af6a-c2c31b42f737}','2023/05/15','2023/05/15 19:00:00','2023/05/15 17:00:00','SWTDの残状況確認、リースのデータ準備確認','状況確認(福井)');</v>
      </c>
    </row>
    <row r="4322" spans="1:7">
      <c r="A4322" s="48" t="str">
        <f>_xlfn.XLOOKUP(_xlfn.XLOOKUP(MID(タスク実績csv元!C4322,1,SEARCH(":",タスク実績csv元!C4322)-1),リスト!F:F,リスト!G:G)&amp;MID(タスク実績csv元!C4322,SEARCH(":",タスク実績csv元!C4322),999),タスクDB!K:K,タスクDB!A:A)</f>
        <v>{fa1d15a7-0fa5-46a0-b2a9-9b86fd9480ff}</v>
      </c>
      <c r="B4322" s="11">
        <f>タスク実績csv元!A4322</f>
        <v>45061</v>
      </c>
      <c r="C4322" s="54">
        <f>タスク実績csv元!F4322</f>
        <v>0.89583333333333337</v>
      </c>
      <c r="D4322" s="54">
        <f>タスク実績csv元!E4322</f>
        <v>0.875</v>
      </c>
      <c r="E4322" t="str">
        <f>タスク実績csv元!I4322&amp;""</f>
        <v/>
      </c>
      <c r="F4322" t="str">
        <f>タスク実績csv元!D4322</f>
        <v>得意先の会社間取引見積</v>
      </c>
      <c r="G4322" t="str">
        <f t="shared" si="67"/>
        <v>INSERT INTO task_achivement(task_no,achive_date,end_time,start_time,task_detail,memo)VALUES('{fa1d15a7-0fa5-46a0-b2a9-9b86fd9480ff}','2023/05/15','2023/05/15 21:30:00','2023/05/15 21:00:00','','得意先の会社間取引見積');</v>
      </c>
    </row>
    <row r="4323" spans="1:7">
      <c r="A4323" s="48" t="str">
        <f>_xlfn.XLOOKUP(_xlfn.XLOOKUP(MID(タスク実績csv元!C4323,1,SEARCH(":",タスク実績csv元!C4323)-1),リスト!F:F,リスト!G:G)&amp;MID(タスク実績csv元!C4323,SEARCH(":",タスク実績csv元!C4323),999),タスクDB!K:K,タスクDB!A:A)</f>
        <v>{fa1d15a7-0fa5-46a0-b2a9-9b86fd9480ff}</v>
      </c>
      <c r="B4323" s="11">
        <f>タスク実績csv元!A4323</f>
        <v>45061</v>
      </c>
      <c r="C4323" s="54">
        <f>タスク実績csv元!F4323</f>
        <v>1</v>
      </c>
      <c r="D4323" s="54">
        <f>タスク実績csv元!E4323</f>
        <v>0.89583333333333337</v>
      </c>
      <c r="E4323" t="str">
        <f>タスク実績csv元!I4323&amp;""</f>
        <v/>
      </c>
      <c r="F4323" t="str">
        <f>タスク実績csv元!D4323</f>
        <v>SOTC110再設計</v>
      </c>
      <c r="G4323" t="str">
        <f t="shared" si="67"/>
        <v>INSERT INTO task_achivement(task_no,achive_date,end_time,start_time,task_detail,memo)VALUES('{fa1d15a7-0fa5-46a0-b2a9-9b86fd9480ff}','2023/05/15','2023/05/15 00:00:00','2023/05/15 21:30:00','','SOTC110再設計');</v>
      </c>
    </row>
    <row r="4324" spans="1:7">
      <c r="A4324" s="48" t="str">
        <f>_xlfn.XLOOKUP(_xlfn.XLOOKUP(MID(タスク実績csv元!C4324,1,SEARCH(":",タスク実績csv元!C4324)-1),リスト!F:F,リスト!G:G)&amp;MID(タスク実績csv元!C4324,SEARCH(":",タスク実績csv元!C4324),999),タスクDB!K:K,タスクDB!A:A)</f>
        <v>{d0d80a67-6f4b-4c2c-8010-bd45acbcca47}</v>
      </c>
      <c r="B4324" s="11">
        <f>タスク実績csv元!A4324</f>
        <v>45062</v>
      </c>
      <c r="C4324" s="54">
        <f>タスク実績csv元!F4324</f>
        <v>0.40625</v>
      </c>
      <c r="D4324" s="54">
        <f>タスク実績csv元!E4324</f>
        <v>0.39583333333333331</v>
      </c>
      <c r="E4324" t="str">
        <f>タスク実績csv元!I4324&amp;""</f>
        <v/>
      </c>
      <c r="F4324" t="str">
        <f>タスク実績csv元!D4324</f>
        <v>メール整理</v>
      </c>
      <c r="G4324" t="str">
        <f t="shared" si="67"/>
        <v>INSERT INTO task_achivement(task_no,achive_date,end_time,start_time,task_detail,memo)VALUES('{d0d80a67-6f4b-4c2c-8010-bd45acbcca47}','2023/05/16','2023/05/16 09:45:00','2023/05/16 09:30:00','','メール整理');</v>
      </c>
    </row>
    <row r="4325" spans="1:7">
      <c r="A4325" s="48" t="str">
        <f>_xlfn.XLOOKUP(_xlfn.XLOOKUP(MID(タスク実績csv元!C4325,1,SEARCH(":",タスク実績csv元!C4325)-1),リスト!F:F,リスト!G:G)&amp;MID(タスク実績csv元!C4325,SEARCH(":",タスク実績csv元!C4325),999),タスクDB!K:K,タスクDB!A:A)</f>
        <v>{4c39d40d-b35f-4cfa-b549-6c5de24454e2}</v>
      </c>
      <c r="B4325" s="11">
        <f>タスク実績csv元!A4325</f>
        <v>45062</v>
      </c>
      <c r="C4325" s="54">
        <f>タスク実績csv元!F4325</f>
        <v>0.41666666666666669</v>
      </c>
      <c r="D4325" s="54">
        <f>タスク実績csv元!E4325</f>
        <v>0.40625</v>
      </c>
      <c r="E4325" t="str">
        <f>タスク実績csv元!I4325&amp;""</f>
        <v/>
      </c>
      <c r="F4325" t="str">
        <f>タスク実績csv元!D4325</f>
        <v>チームMTG</v>
      </c>
      <c r="G4325" t="str">
        <f t="shared" si="67"/>
        <v>INSERT INTO task_achivement(task_no,achive_date,end_time,start_time,task_detail,memo)VALUES('{4c39d40d-b35f-4cfa-b549-6c5de24454e2}','2023/05/16','2023/05/16 10:00:00','2023/05/16 09:45:00','','チームMTG');</v>
      </c>
    </row>
    <row r="4326" spans="1:7">
      <c r="A4326" s="48" t="str">
        <f>_xlfn.XLOOKUP(_xlfn.XLOOKUP(MID(タスク実績csv元!C4326,1,SEARCH(":",タスク実績csv元!C4326)-1),リスト!F:F,リスト!G:G)&amp;MID(タスク実績csv元!C4326,SEARCH(":",タスク実績csv元!C4326),999),タスクDB!K:K,タスクDB!A:A)</f>
        <v>{8bf29be6-00eb-4704-99d7-d935cf00aff3}</v>
      </c>
      <c r="B4326" s="11">
        <f>タスク実績csv元!A4326</f>
        <v>45062</v>
      </c>
      <c r="C4326" s="54">
        <f>タスク実績csv元!F4326</f>
        <v>0.45833333333333331</v>
      </c>
      <c r="D4326" s="54">
        <f>タスク実績csv元!E4326</f>
        <v>0.41666666666666669</v>
      </c>
      <c r="E4326" t="str">
        <f>タスク実績csv元!I4326&amp;""</f>
        <v/>
      </c>
      <c r="F4326" t="str">
        <f>タスク実績csv元!D4326</f>
        <v>3社定例(OTC)</v>
      </c>
      <c r="G4326" t="str">
        <f t="shared" si="67"/>
        <v>INSERT INTO task_achivement(task_no,achive_date,end_time,start_time,task_detail,memo)VALUES('{8bf29be6-00eb-4704-99d7-d935cf00aff3}','2023/05/16','2023/05/16 11:00:00','2023/05/16 10:00:00','','3社定例(OTC)');</v>
      </c>
    </row>
    <row r="4327" spans="1:7">
      <c r="A4327" s="48" t="str">
        <f>_xlfn.XLOOKUP(_xlfn.XLOOKUP(MID(タスク実績csv元!C4327,1,SEARCH(":",タスク実績csv元!C4327)-1),リスト!F:F,リスト!G:G)&amp;MID(タスク実績csv元!C4327,SEARCH(":",タスク実績csv元!C4327),999),タスクDB!K:K,タスクDB!A:A)</f>
        <v>{eccefbf1-a852-44a0-af6a-c2c31b42f737}</v>
      </c>
      <c r="B4327" s="11">
        <f>タスク実績csv元!A4327</f>
        <v>45062</v>
      </c>
      <c r="C4327" s="54">
        <f>タスク実績csv元!F4327</f>
        <v>0.5</v>
      </c>
      <c r="D4327" s="54">
        <f>タスク実績csv元!E4327</f>
        <v>0.45833333333333331</v>
      </c>
      <c r="E4327" t="str">
        <f>タスク実績csv元!I4327&amp;""</f>
        <v/>
      </c>
      <c r="F4327" t="str">
        <f>タスク実績csv元!D4327</f>
        <v>SWTD010/SOTC070/SOTC090説明打ち合わせ</v>
      </c>
      <c r="G4327" t="str">
        <f t="shared" si="67"/>
        <v>INSERT INTO task_achivement(task_no,achive_date,end_time,start_time,task_detail,memo)VALUES('{eccefbf1-a852-44a0-af6a-c2c31b42f737}','2023/05/16','2023/05/16 12:00:00','2023/05/16 11:00:00','','SWTD010/SOTC070/SOTC090説明打ち合わせ');</v>
      </c>
    </row>
    <row r="4328" spans="1:7">
      <c r="A4328" s="48" t="str">
        <f>_xlfn.XLOOKUP(_xlfn.XLOOKUP(MID(タスク実績csv元!C4328,1,SEARCH(":",タスク実績csv元!C4328)-1),リスト!F:F,リスト!G:G)&amp;MID(タスク実績csv元!C4328,SEARCH(":",タスク実績csv元!C4328),999),タスクDB!K:K,タスクDB!A:A)</f>
        <v>{8bf29be6-00eb-4704-99d7-d935cf00aff3}</v>
      </c>
      <c r="B4328" s="11">
        <f>タスク実績csv元!A4328</f>
        <v>45062</v>
      </c>
      <c r="C4328" s="54">
        <f>タスク実績csv元!F4328</f>
        <v>0.58333333333333337</v>
      </c>
      <c r="D4328" s="54">
        <f>タスク実績csv元!E4328</f>
        <v>0.54166666666666663</v>
      </c>
      <c r="E4328" t="str">
        <f>タスク実績csv元!I4328&amp;""</f>
        <v/>
      </c>
      <c r="F4328" t="str">
        <f>タスク実績csv元!D4328</f>
        <v>MDG連携エラー打ち合わせ</v>
      </c>
      <c r="G4328" t="str">
        <f t="shared" si="67"/>
        <v>INSERT INTO task_achivement(task_no,achive_date,end_time,start_time,task_detail,memo)VALUES('{8bf29be6-00eb-4704-99d7-d935cf00aff3}','2023/05/16','2023/05/16 14:00:00','2023/05/16 13:00:00','','MDG連携エラー打ち合わせ');</v>
      </c>
    </row>
    <row r="4329" spans="1:7">
      <c r="A4329" s="48" t="str">
        <f>_xlfn.XLOOKUP(_xlfn.XLOOKUP(MID(タスク実績csv元!C4329,1,SEARCH(":",タスク実績csv元!C4329)-1),リスト!F:F,リスト!G:G)&amp;MID(タスク実績csv元!C4329,SEARCH(":",タスク実績csv元!C4329),999),タスクDB!K:K,タスクDB!A:A)</f>
        <v>{eccefbf1-a852-44a0-af6a-c2c31b42f737}</v>
      </c>
      <c r="B4329" s="11">
        <f>タスク実績csv元!A4329</f>
        <v>45062</v>
      </c>
      <c r="C4329" s="54">
        <f>タスク実績csv元!F4329</f>
        <v>0.60416666666666663</v>
      </c>
      <c r="D4329" s="54">
        <f>タスク実績csv元!E4329</f>
        <v>0.58333333333333337</v>
      </c>
      <c r="E4329" t="str">
        <f>タスク実績csv元!I4329&amp;""</f>
        <v/>
      </c>
      <c r="F4329" t="str">
        <f>タスク実績csv元!D4329</f>
        <v>MDG連携エラー打合せ振り返り(長谷川、高山、原田)</v>
      </c>
      <c r="G4329" t="str">
        <f t="shared" si="67"/>
        <v>INSERT INTO task_achivement(task_no,achive_date,end_time,start_time,task_detail,memo)VALUES('{eccefbf1-a852-44a0-af6a-c2c31b42f737}','2023/05/16','2023/05/16 14:30:00','2023/05/16 14:00:00','','MDG連携エラー打合せ振り返り(長谷川、高山、原田)');</v>
      </c>
    </row>
    <row r="4330" spans="1:7">
      <c r="A4330" s="48" t="str">
        <f>_xlfn.XLOOKUP(_xlfn.XLOOKUP(MID(タスク実績csv元!C4330,1,SEARCH(":",タスク実績csv元!C4330)-1),リスト!F:F,リスト!G:G)&amp;MID(タスク実績csv元!C4330,SEARCH(":",タスク実績csv元!C4330),999),タスクDB!K:K,タスクDB!A:A)</f>
        <v>{fa1d15a7-0fa5-46a0-b2a9-9b86fd9480ff}</v>
      </c>
      <c r="B4330" s="11">
        <f>タスク実績csv元!A4330</f>
        <v>45062</v>
      </c>
      <c r="C4330" s="54">
        <f>タスク実績csv元!F4330</f>
        <v>0.625</v>
      </c>
      <c r="D4330" s="54">
        <f>タスク実績csv元!E4330</f>
        <v>0.60416666666666663</v>
      </c>
      <c r="E4330" t="str">
        <f>タスク実績csv元!I4330&amp;""</f>
        <v/>
      </c>
      <c r="F4330" t="str">
        <f>タスク実績csv元!D4330</f>
        <v>SOTC110再設計</v>
      </c>
      <c r="G4330" t="str">
        <f t="shared" si="67"/>
        <v>INSERT INTO task_achivement(task_no,achive_date,end_time,start_time,task_detail,memo)VALUES('{fa1d15a7-0fa5-46a0-b2a9-9b86fd9480ff}','2023/05/16','2023/05/16 15:00:00','2023/05/16 14:30:00','','SOTC110再設計');</v>
      </c>
    </row>
    <row r="4331" spans="1:7">
      <c r="A4331" s="48" t="str">
        <f>_xlfn.XLOOKUP(_xlfn.XLOOKUP(MID(タスク実績csv元!C4331,1,SEARCH(":",タスク実績csv元!C4331)-1),リスト!F:F,リスト!G:G)&amp;MID(タスク実績csv元!C4331,SEARCH(":",タスク実績csv元!C4331),999),タスクDB!K:K,タスクDB!A:A)</f>
        <v>{8bf29be6-00eb-4704-99d7-d935cf00aff3}</v>
      </c>
      <c r="B4331" s="11">
        <f>タスク実績csv元!A4331</f>
        <v>45062</v>
      </c>
      <c r="C4331" s="54">
        <f>タスク実績csv元!F4331</f>
        <v>0.66666666666666663</v>
      </c>
      <c r="D4331" s="54">
        <f>タスク実績csv元!E4331</f>
        <v>0.625</v>
      </c>
      <c r="E4331" t="str">
        <f>タスク実績csv元!I4331&amp;""</f>
        <v/>
      </c>
      <c r="F4331" t="str">
        <f>タスク実績csv元!D4331</f>
        <v>SVMX定例</v>
      </c>
      <c r="G4331" t="str">
        <f t="shared" si="67"/>
        <v>INSERT INTO task_achivement(task_no,achive_date,end_time,start_time,task_detail,memo)VALUES('{8bf29be6-00eb-4704-99d7-d935cf00aff3}','2023/05/16','2023/05/16 16:00:00','2023/05/16 15:00:00','','SVMX定例');</v>
      </c>
    </row>
    <row r="4332" spans="1:7">
      <c r="A4332" s="48" t="str">
        <f>_xlfn.XLOOKUP(_xlfn.XLOOKUP(MID(タスク実績csv元!C4332,1,SEARCH(":",タスク実績csv元!C4332)-1),リスト!F:F,リスト!G:G)&amp;MID(タスク実績csv元!C4332,SEARCH(":",タスク実績csv元!C4332),999),タスクDB!K:K,タスクDB!A:A)</f>
        <v>{eccefbf1-a852-44a0-af6a-c2c31b42f737}</v>
      </c>
      <c r="B4332" s="11">
        <f>タスク実績csv元!A4332</f>
        <v>45062</v>
      </c>
      <c r="C4332" s="54">
        <f>タスク実績csv元!F4332</f>
        <v>0.75</v>
      </c>
      <c r="D4332" s="54">
        <f>タスク実績csv元!E4332</f>
        <v>0.66666666666666663</v>
      </c>
      <c r="E4332" t="str">
        <f>タスク実績csv元!I4332&amp;""</f>
        <v/>
      </c>
      <c r="F4332" t="str">
        <f>タスク実績csv元!D4332</f>
        <v>リース契約データ送信打合せ(福井)</v>
      </c>
      <c r="G4332" t="str">
        <f t="shared" si="67"/>
        <v>INSERT INTO task_achivement(task_no,achive_date,end_time,start_time,task_detail,memo)VALUES('{eccefbf1-a852-44a0-af6a-c2c31b42f737}','2023/05/16','2023/05/16 18:00:00','2023/05/16 16:00:00','','リース契約データ送信打合せ(福井)');</v>
      </c>
    </row>
    <row r="4333" spans="1:7">
      <c r="A4333" s="48" t="str">
        <f>_xlfn.XLOOKUP(_xlfn.XLOOKUP(MID(タスク実績csv元!C4333,1,SEARCH(":",タスク実績csv元!C4333)-1),リスト!F:F,リスト!G:G)&amp;MID(タスク実績csv元!C4333,SEARCH(":",タスク実績csv元!C4333),999),タスクDB!K:K,タスクDB!A:A)</f>
        <v>{eccefbf1-a852-44a0-af6a-c2c31b42f737}</v>
      </c>
      <c r="B4333" s="11">
        <f>タスク実績csv元!A4333</f>
        <v>45062</v>
      </c>
      <c r="C4333" s="54">
        <f>タスク実績csv元!F4333</f>
        <v>0.84375</v>
      </c>
      <c r="D4333" s="54">
        <f>タスク実績csv元!E4333</f>
        <v>0.75</v>
      </c>
      <c r="E4333" t="str">
        <f>タスク実績csv元!I4333&amp;""</f>
        <v/>
      </c>
      <c r="F4333" t="str">
        <f>タスク実績csv元!D4333</f>
        <v>SIT2環境構築(高山、市川、小椋)</v>
      </c>
      <c r="G4333" t="str">
        <f t="shared" si="67"/>
        <v>INSERT INTO task_achivement(task_no,achive_date,end_time,start_time,task_detail,memo)VALUES('{eccefbf1-a852-44a0-af6a-c2c31b42f737}','2023/05/16','2023/05/16 20:15:00','2023/05/16 18:00:00','','SIT2環境構築(高山、市川、小椋)');</v>
      </c>
    </row>
    <row r="4334" spans="1:7">
      <c r="A4334" s="48" t="str">
        <f>_xlfn.XLOOKUP(_xlfn.XLOOKUP(MID(タスク実績csv元!C4334,1,SEARCH(":",タスク実績csv元!C4334)-1),リスト!F:F,リスト!G:G)&amp;MID(タスク実績csv元!C4334,SEARCH(":",タスク実績csv元!C4334),999),タスクDB!K:K,タスクDB!A:A)</f>
        <v>{fa1d15a7-0fa5-46a0-b2a9-9b86fd9480ff}</v>
      </c>
      <c r="B4334" s="11">
        <f>タスク実績csv元!A4334</f>
        <v>45062</v>
      </c>
      <c r="C4334" s="54">
        <f>タスク実績csv元!F4334</f>
        <v>1</v>
      </c>
      <c r="D4334" s="54">
        <f>タスク実績csv元!E4334</f>
        <v>0.9375</v>
      </c>
      <c r="E4334" t="str">
        <f>タスク実績csv元!I4334&amp;""</f>
        <v/>
      </c>
      <c r="F4334" t="str">
        <f>タスク実績csv元!D4334</f>
        <v>SOTC100設計</v>
      </c>
      <c r="G4334" t="str">
        <f t="shared" si="67"/>
        <v>INSERT INTO task_achivement(task_no,achive_date,end_time,start_time,task_detail,memo)VALUES('{fa1d15a7-0fa5-46a0-b2a9-9b86fd9480ff}','2023/05/16','2023/05/16 00:00:00','2023/05/16 22:30:00','','SOTC100設計');</v>
      </c>
    </row>
    <row r="4335" spans="1:7">
      <c r="A4335" s="48" t="str">
        <f>_xlfn.XLOOKUP(_xlfn.XLOOKUP(MID(タスク実績csv元!C4335,1,SEARCH(":",タスク実績csv元!C4335)-1),リスト!F:F,リスト!G:G)&amp;MID(タスク実績csv元!C4335,SEARCH(":",タスク実績csv元!C4335),999),タスクDB!K:K,タスクDB!A:A)</f>
        <v>{fa1d15a7-0fa5-46a0-b2a9-9b86fd9480ff}</v>
      </c>
      <c r="B4335" s="11">
        <f>タスク実績csv元!A4335</f>
        <v>45063</v>
      </c>
      <c r="C4335" s="54">
        <f>タスク実績csv元!F4335</f>
        <v>7.2916666666666671E-2</v>
      </c>
      <c r="D4335" s="54">
        <f>タスク実績csv元!E4335</f>
        <v>0</v>
      </c>
      <c r="E4335" t="str">
        <f>タスク実績csv元!I4335&amp;""</f>
        <v/>
      </c>
      <c r="F4335" t="str">
        <f>タスク実績csv元!D4335</f>
        <v>SOTC100設計</v>
      </c>
      <c r="G4335" t="str">
        <f t="shared" si="67"/>
        <v>INSERT INTO task_achivement(task_no,achive_date,end_time,start_time,task_detail,memo)VALUES('{fa1d15a7-0fa5-46a0-b2a9-9b86fd9480ff}','2023/05/17','2023/05/17 01:45:00','2023/05/17 00:00:00','','SOTC100設計');</v>
      </c>
    </row>
    <row r="4336" spans="1:7">
      <c r="A4336" s="48" t="str">
        <f>_xlfn.XLOOKUP(_xlfn.XLOOKUP(MID(タスク実績csv元!C4336,1,SEARCH(":",タスク実績csv元!C4336)-1),リスト!F:F,リスト!G:G)&amp;MID(タスク実績csv元!C4336,SEARCH(":",タスク実績csv元!C4336),999),タスクDB!K:K,タスクDB!A:A)</f>
        <v>{d0d80a67-6f4b-4c2c-8010-bd45acbcca47}</v>
      </c>
      <c r="B4336" s="11">
        <f>タスク実績csv元!A4336</f>
        <v>45063</v>
      </c>
      <c r="C4336" s="54">
        <f>タスク実績csv元!F4336</f>
        <v>0.41666666666666669</v>
      </c>
      <c r="D4336" s="54">
        <f>タスク実績csv元!E4336</f>
        <v>0.40625</v>
      </c>
      <c r="E4336" t="str">
        <f>タスク実績csv元!I4336&amp;""</f>
        <v/>
      </c>
      <c r="F4336" t="str">
        <f>タスク実績csv元!D4336</f>
        <v>メール整理</v>
      </c>
      <c r="G4336" t="str">
        <f t="shared" si="67"/>
        <v>INSERT INTO task_achivement(task_no,achive_date,end_time,start_time,task_detail,memo)VALUES('{d0d80a67-6f4b-4c2c-8010-bd45acbcca47}','2023/05/17','2023/05/17 10:00:00','2023/05/17 09:45:00','','メール整理');</v>
      </c>
    </row>
    <row r="4337" spans="1:7">
      <c r="A4337" s="48" t="str">
        <f>_xlfn.XLOOKUP(_xlfn.XLOOKUP(MID(タスク実績csv元!C4337,1,SEARCH(":",タスク実績csv元!C4337)-1),リスト!F:F,リスト!G:G)&amp;MID(タスク実績csv元!C4337,SEARCH(":",タスク実績csv元!C4337),999),タスクDB!K:K,タスクDB!A:A)</f>
        <v>{fa1d15a7-0fa5-46a0-b2a9-9b86fd9480ff}</v>
      </c>
      <c r="B4337" s="11">
        <f>タスク実績csv元!A4337</f>
        <v>45063</v>
      </c>
      <c r="C4337" s="54">
        <f>タスク実績csv元!F4337</f>
        <v>0.45833333333333331</v>
      </c>
      <c r="D4337" s="54">
        <f>タスク実績csv元!E4337</f>
        <v>0.41666666666666669</v>
      </c>
      <c r="E4337" t="str">
        <f>タスク実績csv元!I4337&amp;""</f>
        <v/>
      </c>
      <c r="F4337" t="str">
        <f>タスク実績csv元!D4337</f>
        <v>SOTC100設計</v>
      </c>
      <c r="G4337" t="str">
        <f t="shared" si="67"/>
        <v>INSERT INTO task_achivement(task_no,achive_date,end_time,start_time,task_detail,memo)VALUES('{fa1d15a7-0fa5-46a0-b2a9-9b86fd9480ff}','2023/05/17','2023/05/17 11:00:00','2023/05/17 10:00:00','','SOTC100設計');</v>
      </c>
    </row>
    <row r="4338" spans="1:7">
      <c r="A4338" s="48" t="str">
        <f>_xlfn.XLOOKUP(_xlfn.XLOOKUP(MID(タスク実績csv元!C4338,1,SEARCH(":",タスク実績csv元!C4338)-1),リスト!F:F,リスト!G:G)&amp;MID(タスク実績csv元!C4338,SEARCH(":",タスク実績csv元!C4338),999),タスクDB!K:K,タスクDB!A:A)</f>
        <v>{eccefbf1-a852-44a0-af6a-c2c31b42f737}</v>
      </c>
      <c r="B4338" s="11">
        <f>タスク実績csv元!A4338</f>
        <v>45063</v>
      </c>
      <c r="C4338" s="54">
        <f>タスク実績csv元!F4338</f>
        <v>0.47916666666666669</v>
      </c>
      <c r="D4338" s="54">
        <f>タスク実績csv元!E4338</f>
        <v>0.45833333333333331</v>
      </c>
      <c r="E4338" t="str">
        <f>タスク実績csv元!I4338&amp;""</f>
        <v>SWTD010の実装依頼。SOTC010の今後進め方</v>
      </c>
      <c r="F4338" t="str">
        <f>タスク実績csv元!D4338</f>
        <v>原田さんへの作業依頼</v>
      </c>
      <c r="G4338" t="str">
        <f t="shared" si="67"/>
        <v>INSERT INTO task_achivement(task_no,achive_date,end_time,start_time,task_detail,memo)VALUES('{eccefbf1-a852-44a0-af6a-c2c31b42f737}','2023/05/17','2023/05/17 11:30:00','2023/05/17 11:00:00','SWTD010の実装依頼。SOTC010の今後進め方','原田さんへの作業依頼');</v>
      </c>
    </row>
    <row r="4339" spans="1:7">
      <c r="A4339" s="48" t="str">
        <f>_xlfn.XLOOKUP(_xlfn.XLOOKUP(MID(タスク実績csv元!C4339,1,SEARCH(":",タスク実績csv元!C4339)-1),リスト!F:F,リスト!G:G)&amp;MID(タスク実績csv元!C4339,SEARCH(":",タスク実績csv元!C4339),999),タスクDB!K:K,タスクDB!A:A)</f>
        <v>{fa1d15a7-0fa5-46a0-b2a9-9b86fd9480ff}</v>
      </c>
      <c r="B4339" s="11">
        <f>タスク実績csv元!A4339</f>
        <v>45063</v>
      </c>
      <c r="C4339" s="54">
        <f>タスク実績csv元!F4339</f>
        <v>0.5</v>
      </c>
      <c r="D4339" s="54">
        <f>タスク実績csv元!E4339</f>
        <v>0.47916666666666669</v>
      </c>
      <c r="E4339" t="str">
        <f>タスク実績csv元!I4339&amp;""</f>
        <v/>
      </c>
      <c r="F4339" t="str">
        <f>タスク実績csv元!D4339</f>
        <v>SOTC100設計</v>
      </c>
      <c r="G4339" t="str">
        <f t="shared" si="67"/>
        <v>INSERT INTO task_achivement(task_no,achive_date,end_time,start_time,task_detail,memo)VALUES('{fa1d15a7-0fa5-46a0-b2a9-9b86fd9480ff}','2023/05/17','2023/05/17 12:00:00','2023/05/17 11:30:00','','SOTC100設計');</v>
      </c>
    </row>
    <row r="4340" spans="1:7">
      <c r="A4340" s="48" t="str">
        <f>_xlfn.XLOOKUP(_xlfn.XLOOKUP(MID(タスク実績csv元!C4340,1,SEARCH(":",タスク実績csv元!C4340)-1),リスト!F:F,リスト!G:G)&amp;MID(タスク実績csv元!C4340,SEARCH(":",タスク実績csv元!C4340),999),タスクDB!K:K,タスクDB!A:A)</f>
        <v>{3c725e9b-a684-46d8-88fb-086261f2dbe6}</v>
      </c>
      <c r="B4340" s="11">
        <f>タスク実績csv元!A4340</f>
        <v>45063</v>
      </c>
      <c r="C4340" s="54">
        <f>タスク実績csv元!F4340</f>
        <v>0.57291666666666663</v>
      </c>
      <c r="D4340" s="54">
        <f>タスク実績csv元!E4340</f>
        <v>0.54166666666666663</v>
      </c>
      <c r="E4340" t="str">
        <f>タスク実績csv元!I4340&amp;""</f>
        <v/>
      </c>
      <c r="F4340" t="str">
        <f>タスク実績csv元!D4340</f>
        <v>教育研修説明</v>
      </c>
      <c r="G4340" t="str">
        <f t="shared" si="67"/>
        <v>INSERT INTO task_achivement(task_no,achive_date,end_time,start_time,task_detail,memo)VALUES('{3c725e9b-a684-46d8-88fb-086261f2dbe6}','2023/05/17','2023/05/17 13:45:00','2023/05/17 13:00:00','','教育研修説明');</v>
      </c>
    </row>
    <row r="4341" spans="1:7">
      <c r="A4341" s="48" t="str">
        <f>_xlfn.XLOOKUP(_xlfn.XLOOKUP(MID(タスク実績csv元!C4341,1,SEARCH(":",タスク実績csv元!C4341)-1),リスト!F:F,リスト!G:G)&amp;MID(タスク実績csv元!C4341,SEARCH(":",タスク実績csv元!C4341),999),タスクDB!K:K,タスクDB!A:A)</f>
        <v>{fa1d15a7-0fa5-46a0-b2a9-9b86fd9480ff}</v>
      </c>
      <c r="B4341" s="11">
        <f>タスク実績csv元!A4341</f>
        <v>45063</v>
      </c>
      <c r="C4341" s="54">
        <f>タスク実績csv元!F4341</f>
        <v>0.625</v>
      </c>
      <c r="D4341" s="54">
        <f>タスク実績csv元!E4341</f>
        <v>0.57291666666666663</v>
      </c>
      <c r="E4341" t="str">
        <f>タスク実績csv元!I4341&amp;""</f>
        <v/>
      </c>
      <c r="F4341" t="str">
        <f>タスク実績csv元!D4341</f>
        <v>MDG連携エラー対応</v>
      </c>
      <c r="G4341" t="str">
        <f t="shared" si="67"/>
        <v>INSERT INTO task_achivement(task_no,achive_date,end_time,start_time,task_detail,memo)VALUES('{fa1d15a7-0fa5-46a0-b2a9-9b86fd9480ff}','2023/05/17','2023/05/17 15:00:00','2023/05/17 13:45:00','','MDG連携エラー対応');</v>
      </c>
    </row>
    <row r="4342" spans="1:7">
      <c r="A4342" s="48" t="str">
        <f>_xlfn.XLOOKUP(_xlfn.XLOOKUP(MID(タスク実績csv元!C4342,1,SEARCH(":",タスク実績csv元!C4342)-1),リスト!F:F,リスト!G:G)&amp;MID(タスク実績csv元!C4342,SEARCH(":",タスク実績csv元!C4342),999),タスクDB!K:K,タスクDB!A:A)</f>
        <v>{55b7e8b0-b3fd-40ca-ae88-05da1bdf35f8}</v>
      </c>
      <c r="B4342" s="11">
        <f>タスク実績csv元!A4342</f>
        <v>45063</v>
      </c>
      <c r="C4342" s="54">
        <f>タスク実績csv元!F4342</f>
        <v>0.64583333333333337</v>
      </c>
      <c r="D4342" s="54">
        <f>タスク実績csv元!E4342</f>
        <v>0.625</v>
      </c>
      <c r="E4342" t="str">
        <f>タスク実績csv元!I4342&amp;""</f>
        <v/>
      </c>
      <c r="F4342" t="str">
        <f>タスク実績csv元!D4342</f>
        <v>リースのエラーについて確認</v>
      </c>
      <c r="G4342" t="str">
        <f t="shared" si="67"/>
        <v>INSERT INTO task_achivement(task_no,achive_date,end_time,start_time,task_detail,memo)VALUES('{55b7e8b0-b3fd-40ca-ae88-05da1bdf35f8}','2023/05/17','2023/05/17 15:30:00','2023/05/17 15:00:00','','リースのエラーについて確認');</v>
      </c>
    </row>
    <row r="4343" spans="1:7">
      <c r="A4343" s="48" t="str">
        <f>_xlfn.XLOOKUP(_xlfn.XLOOKUP(MID(タスク実績csv元!C4343,1,SEARCH(":",タスク実績csv元!C4343)-1),リスト!F:F,リスト!G:G)&amp;MID(タスク実績csv元!C4343,SEARCH(":",タスク実績csv元!C4343),999),タスクDB!K:K,タスクDB!A:A)</f>
        <v>{fa1d15a7-0fa5-46a0-b2a9-9b86fd9480ff}</v>
      </c>
      <c r="B4343" s="11">
        <f>タスク実績csv元!A4343</f>
        <v>45063</v>
      </c>
      <c r="C4343" s="54">
        <f>タスク実績csv元!F4343</f>
        <v>0.66666666666666663</v>
      </c>
      <c r="D4343" s="54">
        <f>タスク実績csv元!E4343</f>
        <v>0.64583333333333337</v>
      </c>
      <c r="E4343" t="str">
        <f>タスク実績csv元!I4343&amp;""</f>
        <v/>
      </c>
      <c r="F4343" t="str">
        <f>タスク実績csv元!D4343</f>
        <v>SOTC100設計</v>
      </c>
      <c r="G4343" t="str">
        <f t="shared" si="67"/>
        <v>INSERT INTO task_achivement(task_no,achive_date,end_time,start_time,task_detail,memo)VALUES('{fa1d15a7-0fa5-46a0-b2a9-9b86fd9480ff}','2023/05/17','2023/05/17 16:00:00','2023/05/17 15:30:00','','SOTC100設計');</v>
      </c>
    </row>
    <row r="4344" spans="1:7">
      <c r="A4344" s="48" t="str">
        <f>_xlfn.XLOOKUP(_xlfn.XLOOKUP(MID(タスク実績csv元!C4344,1,SEARCH(":",タスク実績csv元!C4344)-1),リスト!F:F,リスト!G:G)&amp;MID(タスク実績csv元!C4344,SEARCH(":",タスク実績csv元!C4344),999),タスクDB!K:K,タスクDB!A:A)</f>
        <v>{eccefbf1-a852-44a0-af6a-c2c31b42f737}</v>
      </c>
      <c r="B4344" s="11">
        <f>タスク実績csv元!A4344</f>
        <v>45063</v>
      </c>
      <c r="C4344" s="54">
        <f>タスク実績csv元!F4344</f>
        <v>0.70833333333333337</v>
      </c>
      <c r="D4344" s="54">
        <f>タスク実績csv元!E4344</f>
        <v>0.66666666666666663</v>
      </c>
      <c r="E4344" t="str">
        <f>タスク実績csv元!I4344&amp;""</f>
        <v>請求回数、請求開始日など</v>
      </c>
      <c r="F4344" t="str">
        <f>タスク実績csv元!D4344</f>
        <v>リース連携の調査</v>
      </c>
      <c r="G4344" t="str">
        <f t="shared" si="67"/>
        <v>INSERT INTO task_achivement(task_no,achive_date,end_time,start_time,task_detail,memo)VALUES('{eccefbf1-a852-44a0-af6a-c2c31b42f737}','2023/05/17','2023/05/17 17:00:00','2023/05/17 16:00:00','請求回数、請求開始日など','リース連携の調査');</v>
      </c>
    </row>
    <row r="4345" spans="1:7">
      <c r="A4345" s="48" t="str">
        <f>_xlfn.XLOOKUP(_xlfn.XLOOKUP(MID(タスク実績csv元!C4345,1,SEARCH(":",タスク実績csv元!C4345)-1),リスト!F:F,リスト!G:G)&amp;MID(タスク実績csv元!C4345,SEARCH(":",タスク実績csv元!C4345),999),タスクDB!K:K,タスクDB!A:A)</f>
        <v>{1364ffab-d0f2-41d6-9eab-c1e1da536e69}</v>
      </c>
      <c r="B4345" s="11">
        <f>タスク実績csv元!A4345</f>
        <v>45063</v>
      </c>
      <c r="C4345" s="54">
        <f>タスク実績csv元!F4345</f>
        <v>0.75</v>
      </c>
      <c r="D4345" s="54">
        <f>タスク実績csv元!E4345</f>
        <v>0.70833333333333337</v>
      </c>
      <c r="E4345" t="str">
        <f>タスク実績csv元!I4345&amp;""</f>
        <v/>
      </c>
      <c r="F4345" t="str">
        <f>タスク実績csv元!D4345</f>
        <v>課題対応相談(木村)</v>
      </c>
      <c r="G4345" t="str">
        <f t="shared" si="67"/>
        <v>INSERT INTO task_achivement(task_no,achive_date,end_time,start_time,task_detail,memo)VALUES('{1364ffab-d0f2-41d6-9eab-c1e1da536e69}','2023/05/17','2023/05/17 18:00:00','2023/05/17 17:00:00','','課題対応相談(木村)');</v>
      </c>
    </row>
    <row r="4346" spans="1:7">
      <c r="A4346" s="48" t="str">
        <f>_xlfn.XLOOKUP(_xlfn.XLOOKUP(MID(タスク実績csv元!C4346,1,SEARCH(":",タスク実績csv元!C4346)-1),リスト!F:F,リスト!G:G)&amp;MID(タスク実績csv元!C4346,SEARCH(":",タスク実績csv元!C4346),999),タスクDB!K:K,タスクDB!A:A)</f>
        <v>{1364ffab-d0f2-41d6-9eab-c1e1da536e69}</v>
      </c>
      <c r="B4346" s="11">
        <f>タスク実績csv元!A4346</f>
        <v>45063</v>
      </c>
      <c r="C4346" s="54">
        <f>タスク実績csv元!F4346</f>
        <v>0.77083333333333337</v>
      </c>
      <c r="D4346" s="54">
        <f>タスク実績csv元!E4346</f>
        <v>0.75</v>
      </c>
      <c r="E4346" t="str">
        <f>タスク実績csv元!I4346&amp;""</f>
        <v/>
      </c>
      <c r="F4346" t="str">
        <f>タスク実績csv元!D4346</f>
        <v>修正内容検討</v>
      </c>
      <c r="G4346" t="str">
        <f t="shared" si="67"/>
        <v>INSERT INTO task_achivement(task_no,achive_date,end_time,start_time,task_detail,memo)VALUES('{1364ffab-d0f2-41d6-9eab-c1e1da536e69}','2023/05/17','2023/05/17 18:30:00','2023/05/17 18:00:00','','修正内容検討');</v>
      </c>
    </row>
    <row r="4347" spans="1:7">
      <c r="A4347" s="48" t="str">
        <f>_xlfn.XLOOKUP(_xlfn.XLOOKUP(MID(タスク実績csv元!C4347,1,SEARCH(":",タスク実績csv元!C4347)-1),リスト!F:F,リスト!G:G)&amp;MID(タスク実績csv元!C4347,SEARCH(":",タスク実績csv元!C4347),999),タスクDB!K:K,タスクDB!A:A)</f>
        <v>{eccefbf1-a852-44a0-af6a-c2c31b42f737}</v>
      </c>
      <c r="B4347" s="11">
        <f>タスク実績csv元!A4347</f>
        <v>45063</v>
      </c>
      <c r="C4347" s="54">
        <f>タスク実績csv元!F4347</f>
        <v>0.83333333333333337</v>
      </c>
      <c r="D4347" s="54">
        <f>タスク実績csv元!E4347</f>
        <v>0.77083333333333337</v>
      </c>
      <c r="E4347" t="str">
        <f>タスク実績csv元!I4347&amp;""</f>
        <v>出荷の機器と消耗品の分類、</v>
      </c>
      <c r="F4347" t="str">
        <f>タスク実績csv元!D4347</f>
        <v>追加要望検討打ち合わせ(高山、松原、長谷川)</v>
      </c>
      <c r="G4347" t="str">
        <f t="shared" si="67"/>
        <v>INSERT INTO task_achivement(task_no,achive_date,end_time,start_time,task_detail,memo)VALUES('{eccefbf1-a852-44a0-af6a-c2c31b42f737}','2023/05/17','2023/05/17 20:00:00','2023/05/17 18:30:00','出荷の機器と消耗品の分類、','追加要望検討打ち合わせ(高山、松原、長谷川)');</v>
      </c>
    </row>
    <row r="4348" spans="1:7">
      <c r="A4348" s="48" t="str">
        <f>_xlfn.XLOOKUP(_xlfn.XLOOKUP(MID(タスク実績csv元!C4348,1,SEARCH(":",タスク実績csv元!C4348)-1),リスト!F:F,リスト!G:G)&amp;MID(タスク実績csv元!C4348,SEARCH(":",タスク実績csv元!C4348),999),タスクDB!K:K,タスクDB!A:A)</f>
        <v>{1364ffab-d0f2-41d6-9eab-c1e1da536e69}</v>
      </c>
      <c r="B4348" s="11">
        <f>タスク実績csv元!A4348</f>
        <v>45064</v>
      </c>
      <c r="C4348" s="54">
        <f>タスク実績csv元!F4348</f>
        <v>0.10416666666666667</v>
      </c>
      <c r="D4348" s="54">
        <f>タスク実績csv元!E4348</f>
        <v>8.3333333333333329E-2</v>
      </c>
      <c r="E4348" t="str">
        <f>タスク実績csv元!I4348&amp;""</f>
        <v/>
      </c>
      <c r="F4348" t="str">
        <f>タスク実績csv元!D4348</f>
        <v>修正内容検討</v>
      </c>
      <c r="G4348" t="str">
        <f t="shared" si="67"/>
        <v>INSERT INTO task_achivement(task_no,achive_date,end_time,start_time,task_detail,memo)VALUES('{1364ffab-d0f2-41d6-9eab-c1e1da536e69}','2023/05/18','2023/05/18 02:30:00','2023/05/18 02:00:00','','修正内容検討');</v>
      </c>
    </row>
    <row r="4349" spans="1:7">
      <c r="A4349" s="48" t="str">
        <f>_xlfn.XLOOKUP(_xlfn.XLOOKUP(MID(タスク実績csv元!C4349,1,SEARCH(":",タスク実績csv元!C4349)-1),リスト!F:F,リスト!G:G)&amp;MID(タスク実績csv元!C4349,SEARCH(":",タスク実績csv元!C4349),999),タスクDB!K:K,タスクDB!A:A)</f>
        <v>{fa1d15a7-0fa5-46a0-b2a9-9b86fd9480ff}</v>
      </c>
      <c r="B4349" s="11">
        <f>タスク実績csv元!A4349</f>
        <v>45064</v>
      </c>
      <c r="C4349" s="54">
        <f>タスク実績csv元!F4349</f>
        <v>0.14583333333333334</v>
      </c>
      <c r="D4349" s="54">
        <f>タスク実績csv元!E4349</f>
        <v>0.10416666666666667</v>
      </c>
      <c r="E4349" t="str">
        <f>タスク実績csv元!I4349&amp;""</f>
        <v/>
      </c>
      <c r="F4349" t="str">
        <f>タスク実績csv元!D4349</f>
        <v>SOTC100設計</v>
      </c>
      <c r="G4349" t="str">
        <f t="shared" si="67"/>
        <v>INSERT INTO task_achivement(task_no,achive_date,end_time,start_time,task_detail,memo)VALUES('{fa1d15a7-0fa5-46a0-b2a9-9b86fd9480ff}','2023/05/18','2023/05/18 03:30:00','2023/05/18 02:30:00','','SOTC100設計');</v>
      </c>
    </row>
    <row r="4350" spans="1:7">
      <c r="A4350" s="48" t="str">
        <f>_xlfn.XLOOKUP(_xlfn.XLOOKUP(MID(タスク実績csv元!C4350,1,SEARCH(":",タスク実績csv元!C4350)-1),リスト!F:F,リスト!G:G)&amp;MID(タスク実績csv元!C4350,SEARCH(":",タスク実績csv元!C4350),999),タスクDB!K:K,タスクDB!A:A)</f>
        <v>{d0d80a67-6f4b-4c2c-8010-bd45acbcca47}</v>
      </c>
      <c r="B4350" s="11">
        <f>タスク実績csv元!A4350</f>
        <v>45064</v>
      </c>
      <c r="C4350" s="54">
        <f>タスク実績csv元!F4350</f>
        <v>0.16666666666666666</v>
      </c>
      <c r="D4350" s="54">
        <f>タスク実績csv元!E4350</f>
        <v>0.14583333333333334</v>
      </c>
      <c r="E4350" t="str">
        <f>タスク実績csv元!I4350&amp;""</f>
        <v/>
      </c>
      <c r="F4350" t="str">
        <f>タスク実績csv元!D4350</f>
        <v>状況整理(WBS更新)</v>
      </c>
      <c r="G4350" t="str">
        <f t="shared" si="67"/>
        <v>INSERT INTO task_achivement(task_no,achive_date,end_time,start_time,task_detail,memo)VALUES('{d0d80a67-6f4b-4c2c-8010-bd45acbcca47}','2023/05/18','2023/05/18 04:00:00','2023/05/18 03:30:00','','状況整理(WBS更新)');</v>
      </c>
    </row>
    <row r="4351" spans="1:7">
      <c r="A4351" s="48" t="str">
        <f>_xlfn.XLOOKUP(_xlfn.XLOOKUP(MID(タスク実績csv元!C4351,1,SEARCH(":",タスク実績csv元!C4351)-1),リスト!F:F,リスト!G:G)&amp;MID(タスク実績csv元!C4351,SEARCH(":",タスク実績csv元!C4351),999),タスクDB!K:K,タスクDB!A:A)</f>
        <v>{55b7e8b0-b3fd-40ca-ae88-05da1bdf35f8}</v>
      </c>
      <c r="B4351" s="11">
        <f>タスク実績csv元!A4351</f>
        <v>45064</v>
      </c>
      <c r="C4351" s="54">
        <f>タスク実績csv元!F4351</f>
        <v>0.4375</v>
      </c>
      <c r="D4351" s="54">
        <f>タスク実績csv元!E4351</f>
        <v>0.39583333333333331</v>
      </c>
      <c r="E4351" t="str">
        <f>タスク実績csv元!I4351&amp;""</f>
        <v>リースの請求回数など、出荷実績のシリアル、出荷日?について</v>
      </c>
      <c r="F4351" t="str">
        <f>タスク実績csv元!D4351</f>
        <v>項目セットの確認</v>
      </c>
      <c r="G4351" t="str">
        <f t="shared" si="67"/>
        <v>INSERT INTO task_achivement(task_no,achive_date,end_time,start_time,task_detail,memo)VALUES('{55b7e8b0-b3fd-40ca-ae88-05da1bdf35f8}','2023/05/18','2023/05/18 10:30:00','2023/05/18 09:30:00','リースの請求回数など、出荷実績のシリアル、出荷日?について','項目セットの確認');</v>
      </c>
    </row>
    <row r="4352" spans="1:7">
      <c r="A4352" s="48" t="str">
        <f>_xlfn.XLOOKUP(_xlfn.XLOOKUP(MID(タスク実績csv元!C4352,1,SEARCH(":",タスク実績csv元!C4352)-1),リスト!F:F,リスト!G:G)&amp;MID(タスク実績csv元!C4352,SEARCH(":",タスク実績csv元!C4352),999),タスクDB!K:K,タスクDB!A:A)</f>
        <v>{fa1d15a7-0fa5-46a0-b2a9-9b86fd9480ff}</v>
      </c>
      <c r="B4352" s="11">
        <f>タスク実績csv元!A4352</f>
        <v>45064</v>
      </c>
      <c r="C4352" s="54">
        <f>タスク実績csv元!F4352</f>
        <v>0.47916666666666669</v>
      </c>
      <c r="D4352" s="54">
        <f>タスク実績csv元!E4352</f>
        <v>0.4375</v>
      </c>
      <c r="E4352" t="str">
        <f>タスク実績csv元!I4352&amp;""</f>
        <v/>
      </c>
      <c r="F4352" t="str">
        <f>タスク実績csv元!D4352</f>
        <v>MDG連携確認店整理</v>
      </c>
      <c r="G4352" t="str">
        <f t="shared" si="67"/>
        <v>INSERT INTO task_achivement(task_no,achive_date,end_time,start_time,task_detail,memo)VALUES('{fa1d15a7-0fa5-46a0-b2a9-9b86fd9480ff}','2023/05/18','2023/05/18 11:30:00','2023/05/18 10:30:00','','MDG連携確認店整理');</v>
      </c>
    </row>
    <row r="4353" spans="1:7">
      <c r="A4353" s="48" t="str">
        <f>_xlfn.XLOOKUP(_xlfn.XLOOKUP(MID(タスク実績csv元!C4353,1,SEARCH(":",タスク実績csv元!C4353)-1),リスト!F:F,リスト!G:G)&amp;MID(タスク実績csv元!C4353,SEARCH(":",タスク実績csv元!C4353),999),タスクDB!K:K,タスクDB!A:A)</f>
        <v>{8bf29be6-00eb-4704-99d7-d935cf00aff3}</v>
      </c>
      <c r="B4353" s="11">
        <f>タスク実績csv元!A4353</f>
        <v>45064</v>
      </c>
      <c r="C4353" s="54">
        <f>タスク実績csv元!F4353</f>
        <v>0.58333333333333337</v>
      </c>
      <c r="D4353" s="54">
        <f>タスク実績csv元!E4353</f>
        <v>0.54166666666666663</v>
      </c>
      <c r="E4353" t="str">
        <f>タスク実績csv元!I4353&amp;""</f>
        <v/>
      </c>
      <c r="F4353" t="str">
        <f>タスク実績csv元!D4353</f>
        <v>WTDのSIT1実施調整</v>
      </c>
      <c r="G4353" t="str">
        <f t="shared" si="67"/>
        <v>INSERT INTO task_achivement(task_no,achive_date,end_time,start_time,task_detail,memo)VALUES('{8bf29be6-00eb-4704-99d7-d935cf00aff3}','2023/05/18','2023/05/18 14:00:00','2023/05/18 13:00:00','','WTDのSIT1実施調整');</v>
      </c>
    </row>
    <row r="4354" spans="1:7">
      <c r="A4354" s="48" t="str">
        <f>_xlfn.XLOOKUP(_xlfn.XLOOKUP(MID(タスク実績csv元!C4354,1,SEARCH(":",タスク実績csv元!C4354)-1),リスト!F:F,リスト!G:G)&amp;MID(タスク実績csv元!C4354,SEARCH(":",タスク実績csv元!C4354),999),タスクDB!K:K,タスクDB!A:A)</f>
        <v>{8bf29be6-00eb-4704-99d7-d935cf00aff3}</v>
      </c>
      <c r="B4354" s="11">
        <f>タスク実績csv元!A4354</f>
        <v>45064</v>
      </c>
      <c r="C4354" s="54">
        <f>タスク実績csv元!F4354</f>
        <v>0.61111111111111105</v>
      </c>
      <c r="D4354" s="54">
        <f>タスク実績csv元!E4354</f>
        <v>0.58333333333333337</v>
      </c>
      <c r="E4354" t="str">
        <f>タスク実績csv元!I4354&amp;""</f>
        <v/>
      </c>
      <c r="F4354" t="str">
        <f>タスク実績csv元!D4354</f>
        <v>MDG連携のセット仕様確認(SOTC010)</v>
      </c>
      <c r="G4354" t="str">
        <f t="shared" si="67"/>
        <v>INSERT INTO task_achivement(task_no,achive_date,end_time,start_time,task_detail,memo)VALUES('{8bf29be6-00eb-4704-99d7-d935cf00aff3}','2023/05/18','2023/05/18 14:40:00','2023/05/18 14:00:00','','MDG連携のセット仕様確認(SOTC010)');</v>
      </c>
    </row>
    <row r="4355" spans="1:7">
      <c r="A4355" s="48" t="str">
        <f>_xlfn.XLOOKUP(_xlfn.XLOOKUP(MID(タスク実績csv元!C4355,1,SEARCH(":",タスク実績csv元!C4355)-1),リスト!F:F,リスト!G:G)&amp;MID(タスク実績csv元!C4355,SEARCH(":",タスク実績csv元!C4355),999),タスクDB!K:K,タスクDB!A:A)</f>
        <v>{fa1d15a7-0fa5-46a0-b2a9-9b86fd9480ff}</v>
      </c>
      <c r="B4355" s="11">
        <f>タスク実績csv元!A4355</f>
        <v>45064</v>
      </c>
      <c r="C4355" s="54">
        <f>タスク実績csv元!F4355</f>
        <v>0.625</v>
      </c>
      <c r="D4355" s="54">
        <f>タスク実績csv元!E4355</f>
        <v>0.61111111111111105</v>
      </c>
      <c r="E4355" t="str">
        <f>タスク実績csv元!I4355&amp;""</f>
        <v/>
      </c>
      <c r="F4355" t="str">
        <f>タスク実績csv元!D4355</f>
        <v>SOTC110設計</v>
      </c>
      <c r="G4355" t="str">
        <f t="shared" ref="G4355:G4418" si="68">IF(B4355=0,"","INSERT INTO task_achivement("&amp;$A$1&amp;","&amp;$B$1&amp;","&amp;$C$1&amp;","&amp;$D$1&amp;","&amp;$E$1&amp;","&amp;$F$1&amp;")VALUES('"&amp;A4355&amp;"',"&amp;IF(B4355="","null","'"&amp;TEXT(B4355,"yyyy/MM/dd")&amp;"'")&amp;","&amp;IF(C4355="","null","'"&amp;TEXT(B4355,"yyyy/MM/dd")&amp;" "&amp;TEXT(C4355,"HH:mm:ss")&amp;"'")&amp;","&amp;IF(D4355="","null","'"&amp;TEXT(B4355,"yyyy/MM/dd")&amp;" "&amp;TEXT(D4355,"HH:mm:ss")&amp;"'")&amp;",'"&amp;E4355&amp;"','"&amp;F4355&amp;"');")</f>
        <v>INSERT INTO task_achivement(task_no,achive_date,end_time,start_time,task_detail,memo)VALUES('{fa1d15a7-0fa5-46a0-b2a9-9b86fd9480ff}','2023/05/18','2023/05/18 15:00:00','2023/05/18 14:40:00','','SOTC110設計');</v>
      </c>
    </row>
    <row r="4356" spans="1:7">
      <c r="A4356" s="48" t="str">
        <f>_xlfn.XLOOKUP(_xlfn.XLOOKUP(MID(タスク実績csv元!C4356,1,SEARCH(":",タスク実績csv元!C4356)-1),リスト!F:F,リスト!G:G)&amp;MID(タスク実績csv元!C4356,SEARCH(":",タスク実績csv元!C4356),999),タスクDB!K:K,タスクDB!A:A)</f>
        <v>{8bf29be6-00eb-4704-99d7-d935cf00aff3}</v>
      </c>
      <c r="B4356" s="11">
        <f>タスク実績csv元!A4356</f>
        <v>45064</v>
      </c>
      <c r="C4356" s="54">
        <f>タスク実績csv元!F4356</f>
        <v>0.66666666666666663</v>
      </c>
      <c r="D4356" s="54">
        <f>タスク実績csv元!E4356</f>
        <v>0.625</v>
      </c>
      <c r="E4356" t="str">
        <f>タスク実績csv元!I4356&amp;""</f>
        <v/>
      </c>
      <c r="F4356" t="str">
        <f>タスク実績csv元!D4356</f>
        <v>3社定例</v>
      </c>
      <c r="G4356" t="str">
        <f t="shared" si="68"/>
        <v>INSERT INTO task_achivement(task_no,achive_date,end_time,start_time,task_detail,memo)VALUES('{8bf29be6-00eb-4704-99d7-d935cf00aff3}','2023/05/18','2023/05/18 16:00:00','2023/05/18 15:00:00','','3社定例');</v>
      </c>
    </row>
    <row r="4357" spans="1:7">
      <c r="A4357" s="48" t="str">
        <f>_xlfn.XLOOKUP(_xlfn.XLOOKUP(MID(タスク実績csv元!C4357,1,SEARCH(":",タスク実績csv元!C4357)-1),リスト!F:F,リスト!G:G)&amp;MID(タスク実績csv元!C4357,SEARCH(":",タスク実績csv元!C4357),999),タスクDB!K:K,タスクDB!A:A)</f>
        <v>{8bf29be6-00eb-4704-99d7-d935cf00aff3}</v>
      </c>
      <c r="B4357" s="11">
        <f>タスク実績csv元!A4357</f>
        <v>45064</v>
      </c>
      <c r="C4357" s="54">
        <f>タスク実績csv元!F4357</f>
        <v>0.70833333333333337</v>
      </c>
      <c r="D4357" s="54">
        <f>タスク実績csv元!E4357</f>
        <v>0.66666666666666663</v>
      </c>
      <c r="E4357" t="str">
        <f>タスク実績csv元!I4357&amp;""</f>
        <v>納品用標準添付品で受注残の通知、出荷の機器/消耗品の扱い分離、出荷先の紐づけ抽出</v>
      </c>
      <c r="F4357" t="str">
        <f>タスク実績csv元!D4357</f>
        <v>業務の追加要望確認</v>
      </c>
      <c r="G4357" t="str">
        <f t="shared" si="68"/>
        <v>INSERT INTO task_achivement(task_no,achive_date,end_time,start_time,task_detail,memo)VALUES('{8bf29be6-00eb-4704-99d7-d935cf00aff3}','2023/05/18','2023/05/18 17:00:00','2023/05/18 16:00:00','納品用標準添付品で受注残の通知、出荷の機器/消耗品の扱い分離、出荷先の紐づけ抽出','業務の追加要望確認');</v>
      </c>
    </row>
    <row r="4358" spans="1:7">
      <c r="A4358" s="48" t="str">
        <f>_xlfn.XLOOKUP(_xlfn.XLOOKUP(MID(タスク実績csv元!C4358,1,SEARCH(":",タスク実績csv元!C4358)-1),リスト!F:F,リスト!G:G)&amp;MID(タスク実績csv元!C4358,SEARCH(":",タスク実績csv元!C4358),999),タスクDB!K:K,タスクDB!A:A)</f>
        <v>{eccefbf1-a852-44a0-af6a-c2c31b42f737}</v>
      </c>
      <c r="B4358" s="11">
        <f>タスク実績csv元!A4358</f>
        <v>45064</v>
      </c>
      <c r="C4358" s="54">
        <f>タスク実績csv元!F4358</f>
        <v>0.80208333333333337</v>
      </c>
      <c r="D4358" s="54">
        <f>タスク実績csv元!E4358</f>
        <v>0.70833333333333337</v>
      </c>
      <c r="E4358" t="str">
        <f>タスク実績csv元!I4358&amp;""</f>
        <v/>
      </c>
      <c r="F4358" t="str">
        <f>タスク実績csv元!D4358</f>
        <v>追加要望の振り返り</v>
      </c>
      <c r="G4358" t="str">
        <f t="shared" si="68"/>
        <v>INSERT INTO task_achivement(task_no,achive_date,end_time,start_time,task_detail,memo)VALUES('{eccefbf1-a852-44a0-af6a-c2c31b42f737}','2023/05/18','2023/05/18 19:15:00','2023/05/18 17:00:00','','追加要望の振り返り');</v>
      </c>
    </row>
    <row r="4359" spans="1:7">
      <c r="A4359" s="48" t="str">
        <f>_xlfn.XLOOKUP(_xlfn.XLOOKUP(MID(タスク実績csv元!C4359,1,SEARCH(":",タスク実績csv元!C4359)-1),リスト!F:F,リスト!G:G)&amp;MID(タスク実績csv元!C4359,SEARCH(":",タスク実績csv元!C4359),999),タスクDB!K:K,タスクDB!A:A)</f>
        <v>{d0d80a67-6f4b-4c2c-8010-bd45acbcca47}</v>
      </c>
      <c r="B4359" s="11">
        <f>タスク実績csv元!A4359</f>
        <v>45064</v>
      </c>
      <c r="C4359" s="54">
        <f>タスク実績csv元!F4359</f>
        <v>0.92708333333333337</v>
      </c>
      <c r="D4359" s="54">
        <f>タスク実績csv元!E4359</f>
        <v>0.91666666666666663</v>
      </c>
      <c r="E4359" t="str">
        <f>タスク実績csv元!I4359&amp;""</f>
        <v/>
      </c>
      <c r="F4359" t="str">
        <f>タスク実績csv元!D4359</f>
        <v>メール整理</v>
      </c>
      <c r="G4359" t="str">
        <f t="shared" si="68"/>
        <v>INSERT INTO task_achivement(task_no,achive_date,end_time,start_time,task_detail,memo)VALUES('{d0d80a67-6f4b-4c2c-8010-bd45acbcca47}','2023/05/18','2023/05/18 22:15:00','2023/05/18 22:00:00','','メール整理');</v>
      </c>
    </row>
    <row r="4360" spans="1:7">
      <c r="A4360" s="48" t="str">
        <f>_xlfn.XLOOKUP(_xlfn.XLOOKUP(MID(タスク実績csv元!C4360,1,SEARCH(":",タスク実績csv元!C4360)-1),リスト!F:F,リスト!G:G)&amp;MID(タスク実績csv元!C4360,SEARCH(":",タスク実績csv元!C4360),999),タスクDB!K:K,タスクDB!A:A)</f>
        <v>{e9af7cbe-8372-4897-9c5c-b82bef4b5901}</v>
      </c>
      <c r="B4360" s="11">
        <f>タスク実績csv元!A4360</f>
        <v>45064</v>
      </c>
      <c r="C4360" s="54">
        <f>タスク実績csv元!F4360</f>
        <v>0.94444444444444453</v>
      </c>
      <c r="D4360" s="54">
        <f>タスク実績csv元!E4360</f>
        <v>0.92708333333333337</v>
      </c>
      <c r="E4360" t="str">
        <f>タスク実績csv元!I4360&amp;""</f>
        <v/>
      </c>
      <c r="F4360" t="str">
        <f>タスク実績csv元!D4360</f>
        <v>出荷関連の整理</v>
      </c>
      <c r="G4360" t="str">
        <f t="shared" si="68"/>
        <v>INSERT INTO task_achivement(task_no,achive_date,end_time,start_time,task_detail,memo)VALUES('{e9af7cbe-8372-4897-9c5c-b82bef4b5901}','2023/05/18','2023/05/18 22:40:00','2023/05/18 22:15:00','','出荷関連の整理');</v>
      </c>
    </row>
    <row r="4361" spans="1:7">
      <c r="A4361" s="48" t="str">
        <f>_xlfn.XLOOKUP(_xlfn.XLOOKUP(MID(タスク実績csv元!C4361,1,SEARCH(":",タスク実績csv元!C4361)-1),リスト!F:F,リスト!G:G)&amp;MID(タスク実績csv元!C4361,SEARCH(":",タスク実績csv元!C4361),999),タスクDB!K:K,タスクDB!A:A)</f>
        <v>{fa1d15a7-0fa5-46a0-b2a9-9b86fd9480ff}</v>
      </c>
      <c r="B4361" s="11">
        <f>タスク実績csv元!A4361</f>
        <v>45064</v>
      </c>
      <c r="C4361" s="54">
        <f>タスク実績csv元!F4361</f>
        <v>0.96875</v>
      </c>
      <c r="D4361" s="54">
        <f>タスク実績csv元!E4361</f>
        <v>0.94444444444444453</v>
      </c>
      <c r="E4361" t="str">
        <f>タスク実績csv元!I4361&amp;""</f>
        <v/>
      </c>
      <c r="F4361" t="str">
        <f>タスク実績csv元!D4361</f>
        <v>SOTC110設計</v>
      </c>
      <c r="G4361" t="str">
        <f t="shared" si="68"/>
        <v>INSERT INTO task_achivement(task_no,achive_date,end_time,start_time,task_detail,memo)VALUES('{fa1d15a7-0fa5-46a0-b2a9-9b86fd9480ff}','2023/05/18','2023/05/18 23:15:00','2023/05/18 22:40:00','','SOTC110設計');</v>
      </c>
    </row>
    <row r="4362" spans="1:7">
      <c r="A4362" s="48" t="str">
        <f>_xlfn.XLOOKUP(_xlfn.XLOOKUP(MID(タスク実績csv元!C4362,1,SEARCH(":",タスク実績csv元!C4362)-1),リスト!F:F,リスト!G:G)&amp;MID(タスク実績csv元!C4362,SEARCH(":",タスク実績csv元!C4362),999),タスクDB!K:K,タスクDB!A:A)</f>
        <v>{fa1d15a7-0fa5-46a0-b2a9-9b86fd9480ff}</v>
      </c>
      <c r="B4362" s="11">
        <f>タスク実績csv元!A4362</f>
        <v>45064</v>
      </c>
      <c r="C4362" s="54">
        <f>タスク実績csv元!F4362</f>
        <v>1</v>
      </c>
      <c r="D4362" s="54">
        <f>タスク実績csv元!E4362</f>
        <v>0.97916666666666663</v>
      </c>
      <c r="E4362" t="str">
        <f>タスク実績csv元!I4362&amp;""</f>
        <v/>
      </c>
      <c r="F4362" t="str">
        <f>タスク実績csv元!D4362</f>
        <v>SOTC110設計</v>
      </c>
      <c r="G4362" t="str">
        <f t="shared" si="68"/>
        <v>INSERT INTO task_achivement(task_no,achive_date,end_time,start_time,task_detail,memo)VALUES('{fa1d15a7-0fa5-46a0-b2a9-9b86fd9480ff}','2023/05/18','2023/05/18 00:00:00','2023/05/18 23:30:00','','SOTC110設計');</v>
      </c>
    </row>
    <row r="4363" spans="1:7">
      <c r="A4363" s="48" t="str">
        <f>_xlfn.XLOOKUP(_xlfn.XLOOKUP(MID(タスク実績csv元!C4363,1,SEARCH(":",タスク実績csv元!C4363)-1),リスト!F:F,リスト!G:G)&amp;MID(タスク実績csv元!C4363,SEARCH(":",タスク実績csv元!C4363),999),タスクDB!K:K,タスクDB!A:A)</f>
        <v>{fa1d15a7-0fa5-46a0-b2a9-9b86fd9480ff}</v>
      </c>
      <c r="B4363" s="11">
        <f>タスク実績csv元!A4363</f>
        <v>45065</v>
      </c>
      <c r="C4363" s="54">
        <f>タスク実績csv元!F4363</f>
        <v>7.2916666666666671E-2</v>
      </c>
      <c r="D4363" s="54">
        <f>タスク実績csv元!E4363</f>
        <v>0</v>
      </c>
      <c r="E4363" t="str">
        <f>タスク実績csv元!I4363&amp;""</f>
        <v/>
      </c>
      <c r="F4363" t="str">
        <f>タスク実績csv元!D4363</f>
        <v>SOTC110設計</v>
      </c>
      <c r="G4363" t="str">
        <f t="shared" si="68"/>
        <v>INSERT INTO task_achivement(task_no,achive_date,end_time,start_time,task_detail,memo)VALUES('{fa1d15a7-0fa5-46a0-b2a9-9b86fd9480ff}','2023/05/19','2023/05/19 01:45:00','2023/05/19 00:00:00','','SOTC110設計');</v>
      </c>
    </row>
    <row r="4364" spans="1:7">
      <c r="A4364" s="48" t="str">
        <f>_xlfn.XLOOKUP(_xlfn.XLOOKUP(MID(タスク実績csv元!C4364,1,SEARCH(":",タスク実績csv元!C4364)-1),リスト!F:F,リスト!G:G)&amp;MID(タスク実績csv元!C4364,SEARCH(":",タスク実績csv元!C4364),999),タスクDB!K:K,タスクDB!A:A)</f>
        <v>{d0d80a67-6f4b-4c2c-8010-bd45acbcca47}</v>
      </c>
      <c r="B4364" s="11">
        <f>タスク実績csv元!A4364</f>
        <v>45065</v>
      </c>
      <c r="C4364" s="54">
        <f>タスク実績csv元!F4364</f>
        <v>0.45833333333333331</v>
      </c>
      <c r="D4364" s="54">
        <f>タスク実績csv元!E4364</f>
        <v>0.4375</v>
      </c>
      <c r="E4364" t="str">
        <f>タスク実績csv元!I4364&amp;""</f>
        <v/>
      </c>
      <c r="F4364" t="str">
        <f>タスク実績csv元!D4364</f>
        <v>メール整理</v>
      </c>
      <c r="G4364" t="str">
        <f t="shared" si="68"/>
        <v>INSERT INTO task_achivement(task_no,achive_date,end_time,start_time,task_detail,memo)VALUES('{d0d80a67-6f4b-4c2c-8010-bd45acbcca47}','2023/05/19','2023/05/19 11:00:00','2023/05/19 10:30:00','','メール整理');</v>
      </c>
    </row>
    <row r="4365" spans="1:7">
      <c r="A4365" s="48" t="str">
        <f>_xlfn.XLOOKUP(_xlfn.XLOOKUP(MID(タスク実績csv元!C4365,1,SEARCH(":",タスク実績csv元!C4365)-1),リスト!F:F,リスト!G:G)&amp;MID(タスク実績csv元!C4365,SEARCH(":",タスク実績csv元!C4365),999),タスクDB!K:K,タスクDB!A:A)</f>
        <v>{8bf29be6-00eb-4704-99d7-d935cf00aff3}</v>
      </c>
      <c r="B4365" s="11">
        <f>タスク実績csv元!A4365</f>
        <v>45065</v>
      </c>
      <c r="C4365" s="54">
        <f>タスク実績csv元!F4365</f>
        <v>0.48958333333333331</v>
      </c>
      <c r="D4365" s="54">
        <f>タスク実績csv元!E4365</f>
        <v>0.45833333333333331</v>
      </c>
      <c r="E4365" t="str">
        <f>タスク実績csv元!I4365&amp;""</f>
        <v/>
      </c>
      <c r="F4365" t="str">
        <f>タスク実績csv元!D4365</f>
        <v>週次定例報告</v>
      </c>
      <c r="G4365" t="str">
        <f t="shared" si="68"/>
        <v>INSERT INTO task_achivement(task_no,achive_date,end_time,start_time,task_detail,memo)VALUES('{8bf29be6-00eb-4704-99d7-d935cf00aff3}','2023/05/19','2023/05/19 11:45:00','2023/05/19 11:00:00','','週次定例報告');</v>
      </c>
    </row>
    <row r="4366" spans="1:7">
      <c r="A4366" s="48" t="str">
        <f>_xlfn.XLOOKUP(_xlfn.XLOOKUP(MID(タスク実績csv元!C4366,1,SEARCH(":",タスク実績csv元!C4366)-1),リスト!F:F,リスト!G:G)&amp;MID(タスク実績csv元!C4366,SEARCH(":",タスク実績csv元!C4366),999),タスクDB!K:K,タスクDB!A:A)</f>
        <v>{fa1d15a7-0fa5-46a0-b2a9-9b86fd9480ff}</v>
      </c>
      <c r="B4366" s="11">
        <f>タスク実績csv元!A4366</f>
        <v>45065</v>
      </c>
      <c r="C4366" s="54">
        <f>タスク実績csv元!F4366</f>
        <v>0.5</v>
      </c>
      <c r="D4366" s="54">
        <f>タスク実績csv元!E4366</f>
        <v>0.48958333333333331</v>
      </c>
      <c r="E4366" t="str">
        <f>タスク実績csv元!I4366&amp;""</f>
        <v/>
      </c>
      <c r="F4366" t="str">
        <f>タスク実績csv元!D4366</f>
        <v>SOTC110設計</v>
      </c>
      <c r="G4366" t="str">
        <f t="shared" si="68"/>
        <v>INSERT INTO task_achivement(task_no,achive_date,end_time,start_time,task_detail,memo)VALUES('{fa1d15a7-0fa5-46a0-b2a9-9b86fd9480ff}','2023/05/19','2023/05/19 12:00:00','2023/05/19 11:45:00','','SOTC110設計');</v>
      </c>
    </row>
    <row r="4367" spans="1:7">
      <c r="A4367" s="48" t="str">
        <f>_xlfn.XLOOKUP(_xlfn.XLOOKUP(MID(タスク実績csv元!C4367,1,SEARCH(":",タスク実績csv元!C4367)-1),リスト!F:F,リスト!G:G)&amp;MID(タスク実績csv元!C4367,SEARCH(":",タスク実績csv元!C4367),999),タスクDB!K:K,タスクDB!A:A)</f>
        <v>{e9af7cbe-8372-4897-9c5c-b82bef4b5901}</v>
      </c>
      <c r="B4367" s="11">
        <f>タスク実績csv元!A4367</f>
        <v>45065</v>
      </c>
      <c r="C4367" s="54">
        <f>タスク実績csv元!F4367</f>
        <v>0.70833333333333337</v>
      </c>
      <c r="D4367" s="54">
        <f>タスク実績csv元!E4367</f>
        <v>0.54166666666666663</v>
      </c>
      <c r="E4367" t="str">
        <f>タスク実績csv元!I4367&amp;""</f>
        <v>項目確認、画面構成確認</v>
      </c>
      <c r="F4367" t="str">
        <f>タスク実績csv元!D4367</f>
        <v>得意先2回目</v>
      </c>
      <c r="G4367" t="str">
        <f t="shared" si="68"/>
        <v>INSERT INTO task_achivement(task_no,achive_date,end_time,start_time,task_detail,memo)VALUES('{e9af7cbe-8372-4897-9c5c-b82bef4b5901}','2023/05/19','2023/05/19 17:00:00','2023/05/19 13:00:00','項目確認、画面構成確認','得意先2回目');</v>
      </c>
    </row>
    <row r="4368" spans="1:7">
      <c r="A4368" s="48" t="str">
        <f>_xlfn.XLOOKUP(_xlfn.XLOOKUP(MID(タスク実績csv元!C4368,1,SEARCH(":",タスク実績csv元!C4368)-1),リスト!F:F,リスト!G:G)&amp;MID(タスク実績csv元!C4368,SEARCH(":",タスク実績csv元!C4368),999),タスクDB!K:K,タスクDB!A:A)</f>
        <v>{eccefbf1-a852-44a0-af6a-c2c31b42f737}</v>
      </c>
      <c r="B4368" s="11">
        <f>タスク実績csv元!A4368</f>
        <v>45065</v>
      </c>
      <c r="C4368" s="54">
        <f>タスク実績csv元!F4368</f>
        <v>0.75</v>
      </c>
      <c r="D4368" s="54">
        <f>タスク実績csv元!E4368</f>
        <v>0.70833333333333337</v>
      </c>
      <c r="E4368" t="str">
        <f>タスク実績csv元!I4368&amp;""</f>
        <v/>
      </c>
      <c r="F4368" t="str">
        <f>タスク実績csv元!D4368</f>
        <v>振り返り</v>
      </c>
      <c r="G4368" t="str">
        <f t="shared" si="68"/>
        <v>INSERT INTO task_achivement(task_no,achive_date,end_time,start_time,task_detail,memo)VALUES('{eccefbf1-a852-44a0-af6a-c2c31b42f737}','2023/05/19','2023/05/19 18:00:00','2023/05/19 17:00:00','','振り返り');</v>
      </c>
    </row>
    <row r="4369" spans="1:7">
      <c r="A4369" s="48" t="str">
        <f>_xlfn.XLOOKUP(_xlfn.XLOOKUP(MID(タスク実績csv元!C4369,1,SEARCH(":",タスク実績csv元!C4369)-1),リスト!F:F,リスト!G:G)&amp;MID(タスク実績csv元!C4369,SEARCH(":",タスク実績csv元!C4369),999),タスクDB!K:K,タスクDB!A:A)</f>
        <v>{fa1d15a7-0fa5-46a0-b2a9-9b86fd9480ff}</v>
      </c>
      <c r="B4369" s="11">
        <f>タスク実績csv元!A4369</f>
        <v>45065</v>
      </c>
      <c r="C4369" s="54">
        <f>タスク実績csv元!F4369</f>
        <v>1</v>
      </c>
      <c r="D4369" s="54">
        <f>タスク実績csv元!E4369</f>
        <v>0.99305555555555547</v>
      </c>
      <c r="E4369" t="str">
        <f>タスク実績csv元!I4369&amp;""</f>
        <v/>
      </c>
      <c r="F4369" t="str">
        <f>タスク実績csv元!D4369</f>
        <v>SOTC110設計</v>
      </c>
      <c r="G4369" t="str">
        <f t="shared" si="68"/>
        <v>INSERT INTO task_achivement(task_no,achive_date,end_time,start_time,task_detail,memo)VALUES('{fa1d15a7-0fa5-46a0-b2a9-9b86fd9480ff}','2023/05/19','2023/05/19 00:00:00','2023/05/19 23:50:00','','SOTC110設計');</v>
      </c>
    </row>
    <row r="4370" spans="1:7">
      <c r="A4370" s="48" t="str">
        <f>_xlfn.XLOOKUP(_xlfn.XLOOKUP(MID(タスク実績csv元!C4370,1,SEARCH(":",タスク実績csv元!C4370)-1),リスト!F:F,リスト!G:G)&amp;MID(タスク実績csv元!C4370,SEARCH(":",タスク実績csv元!C4370),999),タスクDB!K:K,タスクDB!A:A)</f>
        <v>{fa1d15a7-0fa5-46a0-b2a9-9b86fd9480ff}</v>
      </c>
      <c r="B4370" s="11">
        <f>タスク実績csv元!A4370</f>
        <v>45066</v>
      </c>
      <c r="C4370" s="54">
        <f>タスク実績csv元!F4370</f>
        <v>1.3888888888888888E-2</v>
      </c>
      <c r="D4370" s="54">
        <f>タスク実績csv元!E4370</f>
        <v>0</v>
      </c>
      <c r="E4370" t="str">
        <f>タスク実績csv元!I4370&amp;""</f>
        <v/>
      </c>
      <c r="F4370" t="str">
        <f>タスク実績csv元!D4370</f>
        <v>SOTC110設計</v>
      </c>
      <c r="G4370" t="str">
        <f t="shared" si="68"/>
        <v>INSERT INTO task_achivement(task_no,achive_date,end_time,start_time,task_detail,memo)VALUES('{fa1d15a7-0fa5-46a0-b2a9-9b86fd9480ff}','2023/05/20','2023/05/20 00:20:00','2023/05/20 00:00:00','','SOTC110設計');</v>
      </c>
    </row>
    <row r="4371" spans="1:7">
      <c r="A4371" s="48" t="str">
        <f>_xlfn.XLOOKUP(_xlfn.XLOOKUP(MID(タスク実績csv元!C4371,1,SEARCH(":",タスク実績csv元!C4371)-1),リスト!F:F,リスト!G:G)&amp;MID(タスク実績csv元!C4371,SEARCH(":",タスク実績csv元!C4371),999),タスクDB!K:K,タスクDB!A:A)</f>
        <v>{fa1d15a7-0fa5-46a0-b2a9-9b86fd9480ff}</v>
      </c>
      <c r="B4371" s="11">
        <f>タスク実績csv元!A4371</f>
        <v>45066</v>
      </c>
      <c r="C4371" s="54">
        <f>タスク実績csv元!F4371</f>
        <v>8.3333333333333329E-2</v>
      </c>
      <c r="D4371" s="54">
        <f>タスク実績csv元!E4371</f>
        <v>1.3888888888888888E-2</v>
      </c>
      <c r="E4371" t="str">
        <f>タスク実績csv元!I4371&amp;""</f>
        <v/>
      </c>
      <c r="F4371" t="str">
        <f>タスク実績csv元!D4371</f>
        <v>SOTC100実装</v>
      </c>
      <c r="G4371" t="str">
        <f t="shared" si="68"/>
        <v>INSERT INTO task_achivement(task_no,achive_date,end_time,start_time,task_detail,memo)VALUES('{fa1d15a7-0fa5-46a0-b2a9-9b86fd9480ff}','2023/05/20','2023/05/20 02:00:00','2023/05/20 00:20:00','','SOTC100実装');</v>
      </c>
    </row>
    <row r="4372" spans="1:7">
      <c r="A4372" s="48" t="str">
        <f>_xlfn.XLOOKUP(_xlfn.XLOOKUP(MID(タスク実績csv元!C4372,1,SEARCH(":",タスク実績csv元!C4372)-1),リスト!F:F,リスト!G:G)&amp;MID(タスク実績csv元!C4372,SEARCH(":",タスク実績csv元!C4372),999),タスクDB!K:K,タスクDB!A:A)</f>
        <v>{fa1d15a7-0fa5-46a0-b2a9-9b86fd9480ff}</v>
      </c>
      <c r="B4372" s="11">
        <f>タスク実績csv元!A4372</f>
        <v>45067</v>
      </c>
      <c r="C4372" s="54">
        <f>タスク実績csv元!F4372</f>
        <v>0.94444444444444453</v>
      </c>
      <c r="D4372" s="54">
        <f>タスク実績csv元!E4372</f>
        <v>0.91666666666666663</v>
      </c>
      <c r="E4372" t="str">
        <f>タスク実績csv元!I4372&amp;""</f>
        <v/>
      </c>
      <c r="F4372" t="str">
        <f>タスク実績csv元!D4372</f>
        <v>SOTC100実装</v>
      </c>
      <c r="G4372" t="str">
        <f t="shared" si="68"/>
        <v>INSERT INTO task_achivement(task_no,achive_date,end_time,start_time,task_detail,memo)VALUES('{fa1d15a7-0fa5-46a0-b2a9-9b86fd9480ff}','2023/05/21','2023/05/21 22:40:00','2023/05/21 22:00:00','','SOTC100実装');</v>
      </c>
    </row>
    <row r="4373" spans="1:7">
      <c r="A4373" s="48" t="str">
        <f>_xlfn.XLOOKUP(_xlfn.XLOOKUP(MID(タスク実績csv元!C4373,1,SEARCH(":",タスク実績csv元!C4373)-1),リスト!F:F,リスト!G:G)&amp;MID(タスク実績csv元!C4373,SEARCH(":",タスク実績csv元!C4373),999),タスクDB!K:K,タスクDB!A:A)</f>
        <v>{fa1d15a7-0fa5-46a0-b2a9-9b86fd9480ff}</v>
      </c>
      <c r="B4373" s="11">
        <f>タスク実績csv元!A4373</f>
        <v>45067</v>
      </c>
      <c r="C4373" s="54">
        <f>タスク実績csv元!F4373</f>
        <v>1</v>
      </c>
      <c r="D4373" s="54">
        <f>タスク実績csv元!E4373</f>
        <v>0.99305555555555547</v>
      </c>
      <c r="E4373" t="str">
        <f>タスク実績csv元!I4373&amp;""</f>
        <v/>
      </c>
      <c r="F4373" t="str">
        <f>タスク実績csv元!D4373</f>
        <v>SOTC100実装</v>
      </c>
      <c r="G4373" t="str">
        <f t="shared" si="68"/>
        <v>INSERT INTO task_achivement(task_no,achive_date,end_time,start_time,task_detail,memo)VALUES('{fa1d15a7-0fa5-46a0-b2a9-9b86fd9480ff}','2023/05/21','2023/05/21 00:00:00','2023/05/21 23:50:00','','SOTC100実装');</v>
      </c>
    </row>
    <row r="4374" spans="1:7">
      <c r="A4374" s="48" t="str">
        <f>_xlfn.XLOOKUP(_xlfn.XLOOKUP(MID(タスク実績csv元!C4374,1,SEARCH(":",タスク実績csv元!C4374)-1),リスト!F:F,リスト!G:G)&amp;MID(タスク実績csv元!C4374,SEARCH(":",タスク実績csv元!C4374),999),タスクDB!K:K,タスクDB!A:A)</f>
        <v>{fa1d15a7-0fa5-46a0-b2a9-9b86fd9480ff}</v>
      </c>
      <c r="B4374" s="11">
        <f>タスク実績csv元!A4374</f>
        <v>45068</v>
      </c>
      <c r="C4374" s="54">
        <f>タスク実績csv元!F4374</f>
        <v>8.3333333333333329E-2</v>
      </c>
      <c r="D4374" s="54">
        <f>タスク実績csv元!E4374</f>
        <v>0</v>
      </c>
      <c r="E4374" t="str">
        <f>タスク実績csv元!I4374&amp;""</f>
        <v/>
      </c>
      <c r="F4374" t="str">
        <f>タスク実績csv元!D4374</f>
        <v>SOTC100実装</v>
      </c>
      <c r="G4374" t="str">
        <f t="shared" si="68"/>
        <v>INSERT INTO task_achivement(task_no,achive_date,end_time,start_time,task_detail,memo)VALUES('{fa1d15a7-0fa5-46a0-b2a9-9b86fd9480ff}','2023/05/22','2023/05/22 02:00:00','2023/05/22 00:00:00','','SOTC100実装');</v>
      </c>
    </row>
    <row r="4375" spans="1:7">
      <c r="A4375" s="48" t="str">
        <f>_xlfn.XLOOKUP(_xlfn.XLOOKUP(MID(タスク実績csv元!C4375,1,SEARCH(":",タスク実績csv元!C4375)-1),リスト!F:F,リスト!G:G)&amp;MID(タスク実績csv元!C4375,SEARCH(":",タスク実績csv元!C4375),999),タスクDB!K:K,タスクDB!A:A)</f>
        <v>{fa1d15a7-0fa5-46a0-b2a9-9b86fd9480ff}</v>
      </c>
      <c r="B4375" s="11">
        <f>タスク実績csv元!A4375</f>
        <v>45068</v>
      </c>
      <c r="C4375" s="54">
        <f>タスク実績csv元!F4375</f>
        <v>0.41666666666666669</v>
      </c>
      <c r="D4375" s="54">
        <f>タスク実績csv元!E4375</f>
        <v>0.39583333333333331</v>
      </c>
      <c r="E4375" t="str">
        <f>タスク実績csv元!I4375&amp;""</f>
        <v/>
      </c>
      <c r="F4375" t="str">
        <f>タスク実績csv元!D4375</f>
        <v>SOTC100実装</v>
      </c>
      <c r="G4375" t="str">
        <f t="shared" si="68"/>
        <v>INSERT INTO task_achivement(task_no,achive_date,end_time,start_time,task_detail,memo)VALUES('{fa1d15a7-0fa5-46a0-b2a9-9b86fd9480ff}','2023/05/22','2023/05/22 10:00:00','2023/05/22 09:30:00','','SOTC100実装');</v>
      </c>
    </row>
    <row r="4376" spans="1:7">
      <c r="A4376" s="48" t="str">
        <f>_xlfn.XLOOKUP(_xlfn.XLOOKUP(MID(タスク実績csv元!C4376,1,SEARCH(":",タスク実績csv元!C4376)-1),リスト!F:F,リスト!G:G)&amp;MID(タスク実績csv元!C4376,SEARCH(":",タスク実績csv元!C4376),999),タスクDB!K:K,タスクDB!A:A)</f>
        <v>{4c39d40d-b35f-4cfa-b549-6c5de24454e2}</v>
      </c>
      <c r="B4376" s="11">
        <f>タスク実績csv元!A4376</f>
        <v>45068</v>
      </c>
      <c r="C4376" s="54">
        <f>タスク実績csv元!F4376</f>
        <v>0.45833333333333331</v>
      </c>
      <c r="D4376" s="54">
        <f>タスク実績csv元!E4376</f>
        <v>0.41666666666666669</v>
      </c>
      <c r="E4376" t="str">
        <f>タスク実績csv元!I4376&amp;""</f>
        <v/>
      </c>
      <c r="F4376" t="str">
        <f>タスク実績csv元!D4376</f>
        <v>チームMTG</v>
      </c>
      <c r="G4376" t="str">
        <f t="shared" si="68"/>
        <v>INSERT INTO task_achivement(task_no,achive_date,end_time,start_time,task_detail,memo)VALUES('{4c39d40d-b35f-4cfa-b549-6c5de24454e2}','2023/05/22','2023/05/22 11:00:00','2023/05/22 10:00:00','','チームMTG');</v>
      </c>
    </row>
    <row r="4377" spans="1:7">
      <c r="A4377" s="48" t="str">
        <f>_xlfn.XLOOKUP(_xlfn.XLOOKUP(MID(タスク実績csv元!C4377,1,SEARCH(":",タスク実績csv元!C4377)-1),リスト!F:F,リスト!G:G)&amp;MID(タスク実績csv元!C4377,SEARCH(":",タスク実績csv元!C4377),999),タスクDB!K:K,タスクDB!A:A)</f>
        <v>{d0d80a67-6f4b-4c2c-8010-bd45acbcca47}</v>
      </c>
      <c r="B4377" s="11">
        <f>タスク実績csv元!A4377</f>
        <v>45068</v>
      </c>
      <c r="C4377" s="54">
        <f>タスク実績csv元!F4377</f>
        <v>0.46527777777777773</v>
      </c>
      <c r="D4377" s="54">
        <f>タスク実績csv元!E4377</f>
        <v>0.45833333333333331</v>
      </c>
      <c r="E4377" t="str">
        <f>タスク実績csv元!I4377&amp;""</f>
        <v/>
      </c>
      <c r="F4377" t="str">
        <f>タスク実績csv元!D4377</f>
        <v>MDGメールやり取り</v>
      </c>
      <c r="G4377" t="str">
        <f t="shared" si="68"/>
        <v>INSERT INTO task_achivement(task_no,achive_date,end_time,start_time,task_detail,memo)VALUES('{d0d80a67-6f4b-4c2c-8010-bd45acbcca47}','2023/05/22','2023/05/22 11:10:00','2023/05/22 11:00:00','','MDGメールやり取り');</v>
      </c>
    </row>
    <row r="4378" spans="1:7">
      <c r="A4378" s="48" t="str">
        <f>_xlfn.XLOOKUP(_xlfn.XLOOKUP(MID(タスク実績csv元!C4378,1,SEARCH(":",タスク実績csv元!C4378)-1),リスト!F:F,リスト!G:G)&amp;MID(タスク実績csv元!C4378,SEARCH(":",タスク実績csv元!C4378),999),タスクDB!K:K,タスクDB!A:A)</f>
        <v>{fa1d15a7-0fa5-46a0-b2a9-9b86fd9480ff}</v>
      </c>
      <c r="B4378" s="11">
        <f>タスク実績csv元!A4378</f>
        <v>45068</v>
      </c>
      <c r="C4378" s="54">
        <f>タスク実績csv元!F4378</f>
        <v>0.5</v>
      </c>
      <c r="D4378" s="54">
        <f>タスク実績csv元!E4378</f>
        <v>0.46527777777777773</v>
      </c>
      <c r="E4378" t="str">
        <f>タスク実績csv元!I4378&amp;""</f>
        <v/>
      </c>
      <c r="F4378" t="str">
        <f>タスク実績csv元!D4378</f>
        <v>SOTC100実装</v>
      </c>
      <c r="G4378" t="str">
        <f t="shared" si="68"/>
        <v>INSERT INTO task_achivement(task_no,achive_date,end_time,start_time,task_detail,memo)VALUES('{fa1d15a7-0fa5-46a0-b2a9-9b86fd9480ff}','2023/05/22','2023/05/22 12:00:00','2023/05/22 11:10:00','','SOTC100実装');</v>
      </c>
    </row>
    <row r="4379" spans="1:7">
      <c r="A4379" s="48" t="str">
        <f>_xlfn.XLOOKUP(_xlfn.XLOOKUP(MID(タスク実績csv元!C4379,1,SEARCH(":",タスク実績csv元!C4379)-1),リスト!F:F,リスト!G:G)&amp;MID(タスク実績csv元!C4379,SEARCH(":",タスク実績csv元!C4379),999),タスクDB!K:K,タスクDB!A:A)</f>
        <v>{eccefbf1-a852-44a0-af6a-c2c31b42f737}</v>
      </c>
      <c r="B4379" s="11">
        <f>タスク実績csv元!A4379</f>
        <v>45068</v>
      </c>
      <c r="C4379" s="54">
        <f>タスク実績csv元!F4379</f>
        <v>0.59375</v>
      </c>
      <c r="D4379" s="54">
        <f>タスク実績csv元!E4379</f>
        <v>0.54166666666666663</v>
      </c>
      <c r="E4379" t="str">
        <f>タスク実績csv元!I4379&amp;""</f>
        <v/>
      </c>
      <c r="F4379" t="str">
        <f>タスク実績csv元!D4379</f>
        <v>MDG改修内容整理(原田)</v>
      </c>
      <c r="G4379" t="str">
        <f t="shared" si="68"/>
        <v>INSERT INTO task_achivement(task_no,achive_date,end_time,start_time,task_detail,memo)VALUES('{eccefbf1-a852-44a0-af6a-c2c31b42f737}','2023/05/22','2023/05/22 14:15:00','2023/05/22 13:00:00','','MDG改修内容整理(原田)');</v>
      </c>
    </row>
    <row r="4380" spans="1:7">
      <c r="A4380" s="48" t="str">
        <f>_xlfn.XLOOKUP(_xlfn.XLOOKUP(MID(タスク実績csv元!C4380,1,SEARCH(":",タスク実績csv元!C4380)-1),リスト!F:F,リスト!G:G)&amp;MID(タスク実績csv元!C4380,SEARCH(":",タスク実績csv元!C4380),999),タスクDB!K:K,タスクDB!A:A)</f>
        <v>{eccefbf1-a852-44a0-af6a-c2c31b42f737}</v>
      </c>
      <c r="B4380" s="11">
        <f>タスク実績csv元!A4380</f>
        <v>45068</v>
      </c>
      <c r="C4380" s="54">
        <f>タスク実績csv元!F4380</f>
        <v>0.67708333333333337</v>
      </c>
      <c r="D4380" s="54">
        <f>タスク実績csv元!E4380</f>
        <v>0.59375</v>
      </c>
      <c r="E4380" t="str">
        <f>タスク実績csv元!I4380&amp;""</f>
        <v/>
      </c>
      <c r="F4380" t="str">
        <f>タスク実績csv元!D4380</f>
        <v>状況確認、作業依頼(福田)</v>
      </c>
      <c r="G4380" t="str">
        <f t="shared" si="68"/>
        <v>INSERT INTO task_achivement(task_no,achive_date,end_time,start_time,task_detail,memo)VALUES('{eccefbf1-a852-44a0-af6a-c2c31b42f737}','2023/05/22','2023/05/22 16:15:00','2023/05/22 14:15:00','','状況確認、作業依頼(福田)');</v>
      </c>
    </row>
    <row r="4381" spans="1:7">
      <c r="A4381" s="48" t="str">
        <f>_xlfn.XLOOKUP(_xlfn.XLOOKUP(MID(タスク実績csv元!C4381,1,SEARCH(":",タスク実績csv元!C4381)-1),リスト!F:F,リスト!G:G)&amp;MID(タスク実績csv元!C4381,SEARCH(":",タスク実績csv元!C4381),999),タスクDB!K:K,タスクDB!A:A)</f>
        <v>{fa1d15a7-0fa5-46a0-b2a9-9b86fd9480ff}</v>
      </c>
      <c r="B4381" s="11">
        <f>タスク実績csv元!A4381</f>
        <v>45068</v>
      </c>
      <c r="C4381" s="54">
        <f>タスク実績csv元!F4381</f>
        <v>0.74305555555555547</v>
      </c>
      <c r="D4381" s="54">
        <f>タスク実績csv元!E4381</f>
        <v>0.67708333333333337</v>
      </c>
      <c r="E4381" t="str">
        <f>タスク実績csv元!I4381&amp;""</f>
        <v/>
      </c>
      <c r="F4381" t="str">
        <f>タスク実績csv元!D4381</f>
        <v>SOTC100実装</v>
      </c>
      <c r="G4381" t="str">
        <f t="shared" si="68"/>
        <v>INSERT INTO task_achivement(task_no,achive_date,end_time,start_time,task_detail,memo)VALUES('{fa1d15a7-0fa5-46a0-b2a9-9b86fd9480ff}','2023/05/22','2023/05/22 17:50:00','2023/05/22 16:15:00','','SOTC100実装');</v>
      </c>
    </row>
    <row r="4382" spans="1:7">
      <c r="A4382" s="48" t="str">
        <f>_xlfn.XLOOKUP(_xlfn.XLOOKUP(MID(タスク実績csv元!C4382,1,SEARCH(":",タスク実績csv元!C4382)-1),リスト!F:F,リスト!G:G)&amp;MID(タスク実績csv元!C4382,SEARCH(":",タスク実績csv元!C4382),999),タスクDB!K:K,タスクDB!A:A)</f>
        <v>{d0d80a67-6f4b-4c2c-8010-bd45acbcca47}</v>
      </c>
      <c r="B4382" s="11">
        <f>タスク実績csv元!A4382</f>
        <v>45068</v>
      </c>
      <c r="C4382" s="54">
        <f>タスク実績csv元!F4382</f>
        <v>0.75</v>
      </c>
      <c r="D4382" s="54">
        <f>タスク実績csv元!E4382</f>
        <v>0.74305555555555547</v>
      </c>
      <c r="E4382" t="str">
        <f>タスク実績csv元!I4382&amp;""</f>
        <v/>
      </c>
      <c r="F4382" t="str">
        <f>タスク実績csv元!D4382</f>
        <v>ER確認</v>
      </c>
      <c r="G4382" t="str">
        <f t="shared" si="68"/>
        <v>INSERT INTO task_achivement(task_no,achive_date,end_time,start_time,task_detail,memo)VALUES('{d0d80a67-6f4b-4c2c-8010-bd45acbcca47}','2023/05/22','2023/05/22 18:00:00','2023/05/22 17:50:00','','ER確認');</v>
      </c>
    </row>
    <row r="4383" spans="1:7">
      <c r="A4383" s="48" t="str">
        <f>_xlfn.XLOOKUP(_xlfn.XLOOKUP(MID(タスク実績csv元!C4383,1,SEARCH(":",タスク実績csv元!C4383)-1),リスト!F:F,リスト!G:G)&amp;MID(タスク実績csv元!C4383,SEARCH(":",タスク実績csv元!C4383),999),タスクDB!K:K,タスクDB!A:A)</f>
        <v>{d0d80a67-6f4b-4c2c-8010-bd45acbcca47}</v>
      </c>
      <c r="B4383" s="11">
        <f>タスク実績csv元!A4383</f>
        <v>45068</v>
      </c>
      <c r="C4383" s="54">
        <f>タスク実績csv元!F4383</f>
        <v>0.9375</v>
      </c>
      <c r="D4383" s="54">
        <f>タスク実績csv元!E4383</f>
        <v>0.92708333333333337</v>
      </c>
      <c r="E4383" t="str">
        <f>タスク実績csv元!I4383&amp;""</f>
        <v/>
      </c>
      <c r="F4383" t="str">
        <f>タスク実績csv元!D4383</f>
        <v>ER確認</v>
      </c>
      <c r="G4383" t="str">
        <f t="shared" si="68"/>
        <v>INSERT INTO task_achivement(task_no,achive_date,end_time,start_time,task_detail,memo)VALUES('{d0d80a67-6f4b-4c2c-8010-bd45acbcca47}','2023/05/22','2023/05/22 22:30:00','2023/05/22 22:15:00','','ER確認');</v>
      </c>
    </row>
    <row r="4384" spans="1:7">
      <c r="A4384" s="48" t="str">
        <f>_xlfn.XLOOKUP(_xlfn.XLOOKUP(MID(タスク実績csv元!C4384,1,SEARCH(":",タスク実績csv元!C4384)-1),リスト!F:F,リスト!G:G)&amp;MID(タスク実績csv元!C4384,SEARCH(":",タスク実績csv元!C4384),999),タスクDB!K:K,タスクDB!A:A)</f>
        <v>{fa1d15a7-0fa5-46a0-b2a9-9b86fd9480ff}</v>
      </c>
      <c r="B4384" s="11">
        <f>タスク実績csv元!A4384</f>
        <v>45068</v>
      </c>
      <c r="C4384" s="54">
        <f>タスク実績csv元!F4384</f>
        <v>1</v>
      </c>
      <c r="D4384" s="54">
        <f>タスク実績csv元!E4384</f>
        <v>0.97916666666666663</v>
      </c>
      <c r="E4384" t="str">
        <f>タスク実績csv元!I4384&amp;""</f>
        <v/>
      </c>
      <c r="F4384" t="str">
        <f>タスク実績csv元!D4384</f>
        <v>得意先残課題整理</v>
      </c>
      <c r="G4384" t="str">
        <f t="shared" si="68"/>
        <v>INSERT INTO task_achivement(task_no,achive_date,end_time,start_time,task_detail,memo)VALUES('{fa1d15a7-0fa5-46a0-b2a9-9b86fd9480ff}','2023/05/22','2023/05/22 00:00:00','2023/05/22 23:30:00','','得意先残課題整理');</v>
      </c>
    </row>
    <row r="4385" spans="1:7">
      <c r="A4385" s="48" t="str">
        <f>_xlfn.XLOOKUP(_xlfn.XLOOKUP(MID(タスク実績csv元!C4385,1,SEARCH(":",タスク実績csv元!C4385)-1),リスト!F:F,リスト!G:G)&amp;MID(タスク実績csv元!C4385,SEARCH(":",タスク実績csv元!C4385),999),タスクDB!K:K,タスクDB!A:A)</f>
        <v>{fa1d15a7-0fa5-46a0-b2a9-9b86fd9480ff}</v>
      </c>
      <c r="B4385" s="11">
        <f>タスク実績csv元!A4385</f>
        <v>45069</v>
      </c>
      <c r="C4385" s="54">
        <f>タスク実績csv元!F4385</f>
        <v>8.3333333333333329E-2</v>
      </c>
      <c r="D4385" s="54">
        <f>タスク実績csv元!E4385</f>
        <v>0</v>
      </c>
      <c r="E4385" t="str">
        <f>タスク実績csv元!I4385&amp;""</f>
        <v/>
      </c>
      <c r="F4385" t="str">
        <f>タスク実績csv元!D4385</f>
        <v>得意先残課題整理</v>
      </c>
      <c r="G4385" t="str">
        <f t="shared" si="68"/>
        <v>INSERT INTO task_achivement(task_no,achive_date,end_time,start_time,task_detail,memo)VALUES('{fa1d15a7-0fa5-46a0-b2a9-9b86fd9480ff}','2023/05/23','2023/05/23 02:00:00','2023/05/23 00:00:00','','得意先残課題整理');</v>
      </c>
    </row>
    <row r="4386" spans="1:7">
      <c r="A4386" s="48" t="str">
        <f>_xlfn.XLOOKUP(_xlfn.XLOOKUP(MID(タスク実績csv元!C4386,1,SEARCH(":",タスク実績csv元!C4386)-1),リスト!F:F,リスト!G:G)&amp;MID(タスク実績csv元!C4386,SEARCH(":",タスク実績csv元!C4386),999),タスクDB!K:K,タスクDB!A:A)</f>
        <v>{d0d80a67-6f4b-4c2c-8010-bd45acbcca47}</v>
      </c>
      <c r="B4386" s="11">
        <f>タスク実績csv元!A4386</f>
        <v>45069</v>
      </c>
      <c r="C4386" s="54">
        <f>タスク実績csv元!F4386</f>
        <v>0.40625</v>
      </c>
      <c r="D4386" s="54">
        <f>タスク実績csv元!E4386</f>
        <v>0.39583333333333331</v>
      </c>
      <c r="E4386" t="str">
        <f>タスク実績csv元!I4386&amp;""</f>
        <v/>
      </c>
      <c r="F4386" t="str">
        <f>タスク実績csv元!D4386</f>
        <v>メール整理</v>
      </c>
      <c r="G4386" t="str">
        <f t="shared" si="68"/>
        <v>INSERT INTO task_achivement(task_no,achive_date,end_time,start_time,task_detail,memo)VALUES('{d0d80a67-6f4b-4c2c-8010-bd45acbcca47}','2023/05/23','2023/05/23 09:45:00','2023/05/23 09:30:00','','メール整理');</v>
      </c>
    </row>
    <row r="4387" spans="1:7">
      <c r="A4387" s="48" t="str">
        <f>_xlfn.XLOOKUP(_xlfn.XLOOKUP(MID(タスク実績csv元!C4387,1,SEARCH(":",タスク実績csv元!C4387)-1),リスト!F:F,リスト!G:G)&amp;MID(タスク実績csv元!C4387,SEARCH(":",タスク実績csv元!C4387),999),タスクDB!K:K,タスクDB!A:A)</f>
        <v>{4c39d40d-b35f-4cfa-b549-6c5de24454e2}</v>
      </c>
      <c r="B4387" s="11">
        <f>タスク実績csv元!A4387</f>
        <v>45069</v>
      </c>
      <c r="C4387" s="54">
        <f>タスク実績csv元!F4387</f>
        <v>0.41666666666666669</v>
      </c>
      <c r="D4387" s="54">
        <f>タスク実績csv元!E4387</f>
        <v>0.40625</v>
      </c>
      <c r="E4387" t="str">
        <f>タスク実績csv元!I4387&amp;""</f>
        <v/>
      </c>
      <c r="F4387" t="str">
        <f>タスク実績csv元!D4387</f>
        <v>朝会</v>
      </c>
      <c r="G4387" t="str">
        <f t="shared" si="68"/>
        <v>INSERT INTO task_achivement(task_no,achive_date,end_time,start_time,task_detail,memo)VALUES('{4c39d40d-b35f-4cfa-b549-6c5de24454e2}','2023/05/23','2023/05/23 10:00:00','2023/05/23 09:45:00','','朝会');</v>
      </c>
    </row>
    <row r="4388" spans="1:7">
      <c r="A4388" s="48" t="str">
        <f>_xlfn.XLOOKUP(_xlfn.XLOOKUP(MID(タスク実績csv元!C4388,1,SEARCH(":",タスク実績csv元!C4388)-1),リスト!F:F,リスト!G:G)&amp;MID(タスク実績csv元!C4388,SEARCH(":",タスク実績csv元!C4388),999),タスクDB!K:K,タスクDB!A:A)</f>
        <v>{8bf29be6-00eb-4704-99d7-d935cf00aff3}</v>
      </c>
      <c r="B4388" s="11">
        <f>タスク実績csv元!A4388</f>
        <v>45069</v>
      </c>
      <c r="C4388" s="54">
        <f>タスク実績csv元!F4388</f>
        <v>0.45833333333333331</v>
      </c>
      <c r="D4388" s="54">
        <f>タスク実績csv元!E4388</f>
        <v>0.41666666666666669</v>
      </c>
      <c r="E4388" t="str">
        <f>タスク実績csv元!I4388&amp;""</f>
        <v/>
      </c>
      <c r="F4388" t="str">
        <f>タスク実績csv元!D4388</f>
        <v>3社定例</v>
      </c>
      <c r="G4388" t="str">
        <f t="shared" si="68"/>
        <v>INSERT INTO task_achivement(task_no,achive_date,end_time,start_time,task_detail,memo)VALUES('{8bf29be6-00eb-4704-99d7-d935cf00aff3}','2023/05/23','2023/05/23 11:00:00','2023/05/23 10:00:00','','3社定例');</v>
      </c>
    </row>
    <row r="4389" spans="1:7">
      <c r="A4389" s="48" t="str">
        <f>_xlfn.XLOOKUP(_xlfn.XLOOKUP(MID(タスク実績csv元!C4389,1,SEARCH(":",タスク実績csv元!C4389)-1),リスト!F:F,リスト!G:G)&amp;MID(タスク実績csv元!C4389,SEARCH(":",タスク実績csv元!C4389),999),タスクDB!K:K,タスクDB!A:A)</f>
        <v>{fa1d15a7-0fa5-46a0-b2a9-9b86fd9480ff}</v>
      </c>
      <c r="B4389" s="11">
        <f>タスク実績csv元!A4389</f>
        <v>45069</v>
      </c>
      <c r="C4389" s="54">
        <f>タスク実績csv元!F4389</f>
        <v>0.5</v>
      </c>
      <c r="D4389" s="54">
        <f>タスク実績csv元!E4389</f>
        <v>0.45833333333333331</v>
      </c>
      <c r="E4389" t="str">
        <f>タスク実績csv元!I4389&amp;""</f>
        <v/>
      </c>
      <c r="F4389" t="str">
        <f>タスク実績csv元!D4389</f>
        <v>SOTC110実装</v>
      </c>
      <c r="G4389" t="str">
        <f t="shared" si="68"/>
        <v>INSERT INTO task_achivement(task_no,achive_date,end_time,start_time,task_detail,memo)VALUES('{fa1d15a7-0fa5-46a0-b2a9-9b86fd9480ff}','2023/05/23','2023/05/23 12:00:00','2023/05/23 11:00:00','','SOTC110実装');</v>
      </c>
    </row>
    <row r="4390" spans="1:7">
      <c r="A4390" s="48" t="str">
        <f>_xlfn.XLOOKUP(_xlfn.XLOOKUP(MID(タスク実績csv元!C4390,1,SEARCH(":",タスク実績csv元!C4390)-1),リスト!F:F,リスト!G:G)&amp;MID(タスク実績csv元!C4390,SEARCH(":",タスク実績csv元!C4390),999),タスクDB!K:K,タスクDB!A:A)</f>
        <v>{eccefbf1-a852-44a0-af6a-c2c31b42f737}</v>
      </c>
      <c r="B4390" s="11">
        <f>タスク実績csv元!A4390</f>
        <v>45069</v>
      </c>
      <c r="C4390" s="54">
        <f>タスク実績csv元!F4390</f>
        <v>0.61458333333333337</v>
      </c>
      <c r="D4390" s="54">
        <f>タスク実績csv元!E4390</f>
        <v>0.54166666666666663</v>
      </c>
      <c r="E4390" t="str">
        <f>タスク実績csv元!I4390&amp;""</f>
        <v/>
      </c>
      <c r="F4390" t="str">
        <f>タスク実績csv元!D4390</f>
        <v>得意先連携の残課題連携(高山、長谷川)</v>
      </c>
      <c r="G4390" t="str">
        <f t="shared" si="68"/>
        <v>INSERT INTO task_achivement(task_no,achive_date,end_time,start_time,task_detail,memo)VALUES('{eccefbf1-a852-44a0-af6a-c2c31b42f737}','2023/05/23','2023/05/23 14:45:00','2023/05/23 13:00:00','','得意先連携の残課題連携(高山、長谷川)');</v>
      </c>
    </row>
    <row r="4391" spans="1:7">
      <c r="A4391" s="48" t="str">
        <f>_xlfn.XLOOKUP(_xlfn.XLOOKUP(MID(タスク実績csv元!C4391,1,SEARCH(":",タスク実績csv元!C4391)-1),リスト!F:F,リスト!G:G)&amp;MID(タスク実績csv元!C4391,SEARCH(":",タスク実績csv元!C4391),999),タスクDB!K:K,タスクDB!A:A)</f>
        <v>{fa1d15a7-0fa5-46a0-b2a9-9b86fd9480ff}</v>
      </c>
      <c r="B4391" s="11">
        <f>タスク実績csv元!A4391</f>
        <v>45069</v>
      </c>
      <c r="C4391" s="54">
        <f>タスク実績csv元!F4391</f>
        <v>0.625</v>
      </c>
      <c r="D4391" s="54">
        <f>タスク実績csv元!E4391</f>
        <v>0.61458333333333337</v>
      </c>
      <c r="E4391" t="str">
        <f>タスク実績csv元!I4391&amp;""</f>
        <v/>
      </c>
      <c r="F4391" t="str">
        <f>タスク実績csv元!D4391</f>
        <v>SOTC110実装</v>
      </c>
      <c r="G4391" t="str">
        <f t="shared" si="68"/>
        <v>INSERT INTO task_achivement(task_no,achive_date,end_time,start_time,task_detail,memo)VALUES('{fa1d15a7-0fa5-46a0-b2a9-9b86fd9480ff}','2023/05/23','2023/05/23 15:00:00','2023/05/23 14:45:00','','SOTC110実装');</v>
      </c>
    </row>
    <row r="4392" spans="1:7">
      <c r="A4392" s="48" t="str">
        <f>_xlfn.XLOOKUP(_xlfn.XLOOKUP(MID(タスク実績csv元!C4392,1,SEARCH(":",タスク実績csv元!C4392)-1),リスト!F:F,リスト!G:G)&amp;MID(タスク実績csv元!C4392,SEARCH(":",タスク実績csv元!C4392),999),タスクDB!K:K,タスクDB!A:A)</f>
        <v>{8bf29be6-00eb-4704-99d7-d935cf00aff3}</v>
      </c>
      <c r="B4392" s="11">
        <f>タスク実績csv元!A4392</f>
        <v>45069</v>
      </c>
      <c r="C4392" s="54">
        <f>タスク実績csv元!F4392</f>
        <v>0.64583333333333337</v>
      </c>
      <c r="D4392" s="54">
        <f>タスク実績csv元!E4392</f>
        <v>0.625</v>
      </c>
      <c r="E4392" t="str">
        <f>タスク実績csv元!I4392&amp;""</f>
        <v/>
      </c>
      <c r="F4392" t="str">
        <f>タスク実績csv元!D4392</f>
        <v>3社定例</v>
      </c>
      <c r="G4392" t="str">
        <f t="shared" si="68"/>
        <v>INSERT INTO task_achivement(task_no,achive_date,end_time,start_time,task_detail,memo)VALUES('{8bf29be6-00eb-4704-99d7-d935cf00aff3}','2023/05/23','2023/05/23 15:30:00','2023/05/23 15:00:00','','3社定例');</v>
      </c>
    </row>
    <row r="4393" spans="1:7">
      <c r="A4393" s="48" t="str">
        <f>_xlfn.XLOOKUP(_xlfn.XLOOKUP(MID(タスク実績csv元!C4393,1,SEARCH(":",タスク実績csv元!C4393)-1),リスト!F:F,リスト!G:G)&amp;MID(タスク実績csv元!C4393,SEARCH(":",タスク実績csv元!C4393),999),タスクDB!K:K,タスクDB!A:A)</f>
        <v>{1364ffab-d0f2-41d6-9eab-c1e1da536e69}</v>
      </c>
      <c r="B4393" s="11">
        <f>タスク実績csv元!A4393</f>
        <v>45069</v>
      </c>
      <c r="C4393" s="54">
        <f>タスク実績csv元!F4393</f>
        <v>0.66666666666666663</v>
      </c>
      <c r="D4393" s="54">
        <f>タスク実績csv元!E4393</f>
        <v>0.64583333333333337</v>
      </c>
      <c r="E4393" t="str">
        <f>タスク実績csv元!I4393&amp;""</f>
        <v/>
      </c>
      <c r="F4393" t="str">
        <f>タスク実績csv元!D4393</f>
        <v>フォロー対応(木村)</v>
      </c>
      <c r="G4393" t="str">
        <f t="shared" si="68"/>
        <v>INSERT INTO task_achivement(task_no,achive_date,end_time,start_time,task_detail,memo)VALUES('{1364ffab-d0f2-41d6-9eab-c1e1da536e69}','2023/05/23','2023/05/23 16:00:00','2023/05/23 15:30:00','','フォロー対応(木村)');</v>
      </c>
    </row>
    <row r="4394" spans="1:7">
      <c r="A4394" s="48" t="str">
        <f>_xlfn.XLOOKUP(_xlfn.XLOOKUP(MID(タスク実績csv元!C4394,1,SEARCH(":",タスク実績csv元!C4394)-1),リスト!F:F,リスト!G:G)&amp;MID(タスク実績csv元!C4394,SEARCH(":",タスク実績csv元!C4394),999),タスクDB!K:K,タスクDB!A:A)</f>
        <v>{fa1d15a7-0fa5-46a0-b2a9-9b86fd9480ff}</v>
      </c>
      <c r="B4394" s="11">
        <f>タスク実績csv元!A4394</f>
        <v>45069</v>
      </c>
      <c r="C4394" s="54">
        <f>タスク実績csv元!F4394</f>
        <v>0.70833333333333337</v>
      </c>
      <c r="D4394" s="54">
        <f>タスク実績csv元!E4394</f>
        <v>0.66666666666666663</v>
      </c>
      <c r="E4394" t="str">
        <f>タスク実績csv元!I4394&amp;""</f>
        <v/>
      </c>
      <c r="F4394" t="str">
        <f>タスク実績csv元!D4394</f>
        <v>SOTC110実装</v>
      </c>
      <c r="G4394" t="str">
        <f t="shared" si="68"/>
        <v>INSERT INTO task_achivement(task_no,achive_date,end_time,start_time,task_detail,memo)VALUES('{fa1d15a7-0fa5-46a0-b2a9-9b86fd9480ff}','2023/05/23','2023/05/23 17:00:00','2023/05/23 16:00:00','','SOTC110実装');</v>
      </c>
    </row>
    <row r="4395" spans="1:7">
      <c r="A4395" s="48" t="str">
        <f>_xlfn.XLOOKUP(_xlfn.XLOOKUP(MID(タスク実績csv元!C4395,1,SEARCH(":",タスク実績csv元!C4395)-1),リスト!F:F,リスト!G:G)&amp;MID(タスク実績csv元!C4395,SEARCH(":",タスク実績csv元!C4395),999),タスクDB!K:K,タスクDB!A:A)</f>
        <v>{fa1d15a7-0fa5-46a0-b2a9-9b86fd9480ff}</v>
      </c>
      <c r="B4395" s="11">
        <f>タスク実績csv元!A4395</f>
        <v>45069</v>
      </c>
      <c r="C4395" s="54">
        <f>タスク実績csv元!F4395</f>
        <v>0.91666666666666663</v>
      </c>
      <c r="D4395" s="54">
        <f>タスク実績csv元!E4395</f>
        <v>0.89583333333333337</v>
      </c>
      <c r="E4395" t="str">
        <f>タスク実績csv元!I4395&amp;""</f>
        <v/>
      </c>
      <c r="F4395" t="str">
        <f>タスク実績csv元!D4395</f>
        <v>SWTD020設計確認</v>
      </c>
      <c r="G4395" t="str">
        <f t="shared" si="68"/>
        <v>INSERT INTO task_achivement(task_no,achive_date,end_time,start_time,task_detail,memo)VALUES('{fa1d15a7-0fa5-46a0-b2a9-9b86fd9480ff}','2023/05/23','2023/05/23 22:00:00','2023/05/23 21:30:00','','SWTD020設計確認');</v>
      </c>
    </row>
    <row r="4396" spans="1:7">
      <c r="A4396" s="48" t="str">
        <f>_xlfn.XLOOKUP(_xlfn.XLOOKUP(MID(タスク実績csv元!C4396,1,SEARCH(":",タスク実績csv元!C4396)-1),リスト!F:F,リスト!G:G)&amp;MID(タスク実績csv元!C4396,SEARCH(":",タスク実績csv元!C4396),999),タスクDB!K:K,タスクDB!A:A)</f>
        <v>{fa1d15a7-0fa5-46a0-b2a9-9b86fd9480ff}</v>
      </c>
      <c r="B4396" s="11">
        <f>タスク実績csv元!A4396</f>
        <v>45069</v>
      </c>
      <c r="C4396" s="54">
        <f>タスク実績csv元!F4396</f>
        <v>0.95833333333333337</v>
      </c>
      <c r="D4396" s="54">
        <f>タスク実績csv元!E4396</f>
        <v>0.91666666666666663</v>
      </c>
      <c r="E4396" t="str">
        <f>タスク実績csv元!I4396&amp;""</f>
        <v/>
      </c>
      <c r="F4396" t="str">
        <f>タスク実績csv元!D4396</f>
        <v>SOTC110実装</v>
      </c>
      <c r="G4396" t="str">
        <f t="shared" si="68"/>
        <v>INSERT INTO task_achivement(task_no,achive_date,end_time,start_time,task_detail,memo)VALUES('{fa1d15a7-0fa5-46a0-b2a9-9b86fd9480ff}','2023/05/23','2023/05/23 23:00:00','2023/05/23 22:00:00','','SOTC110実装');</v>
      </c>
    </row>
    <row r="4397" spans="1:7">
      <c r="A4397" s="48" t="str">
        <f>_xlfn.XLOOKUP(_xlfn.XLOOKUP(MID(タスク実績csv元!C4397,1,SEARCH(":",タスク実績csv元!C4397)-1),リスト!F:F,リスト!G:G)&amp;MID(タスク実績csv元!C4397,SEARCH(":",タスク実績csv元!C4397),999),タスクDB!K:K,タスクDB!A:A)</f>
        <v>{d0d80a67-6f4b-4c2c-8010-bd45acbcca47}</v>
      </c>
      <c r="B4397" s="11">
        <f>タスク実績csv元!A4397</f>
        <v>45070</v>
      </c>
      <c r="C4397" s="54">
        <f>タスク実績csv元!F4397</f>
        <v>0.40625</v>
      </c>
      <c r="D4397" s="54">
        <f>タスク実績csv元!E4397</f>
        <v>0.39583333333333331</v>
      </c>
      <c r="E4397" t="str">
        <f>タスク実績csv元!I4397&amp;""</f>
        <v/>
      </c>
      <c r="F4397" t="str">
        <f>タスク実績csv元!D4397</f>
        <v>メール確認</v>
      </c>
      <c r="G4397" t="str">
        <f t="shared" si="68"/>
        <v>INSERT INTO task_achivement(task_no,achive_date,end_time,start_time,task_detail,memo)VALUES('{d0d80a67-6f4b-4c2c-8010-bd45acbcca47}','2023/05/24','2023/05/24 09:45:00','2023/05/24 09:30:00','','メール確認');</v>
      </c>
    </row>
    <row r="4398" spans="1:7">
      <c r="A4398" s="48" t="str">
        <f>_xlfn.XLOOKUP(_xlfn.XLOOKUP(MID(タスク実績csv元!C4398,1,SEARCH(":",タスク実績csv元!C4398)-1),リスト!F:F,リスト!G:G)&amp;MID(タスク実績csv元!C4398,SEARCH(":",タスク実績csv元!C4398),999),タスクDB!K:K,タスクDB!A:A)</f>
        <v>{4c39d40d-b35f-4cfa-b549-6c5de24454e2}</v>
      </c>
      <c r="B4398" s="11">
        <f>タスク実績csv元!A4398</f>
        <v>45070</v>
      </c>
      <c r="C4398" s="54">
        <f>タスク実績csv元!F4398</f>
        <v>0.41666666666666669</v>
      </c>
      <c r="D4398" s="54">
        <f>タスク実績csv元!E4398</f>
        <v>0.40625</v>
      </c>
      <c r="E4398" t="str">
        <f>タスク実績csv元!I4398&amp;""</f>
        <v/>
      </c>
      <c r="F4398" t="str">
        <f>タスク実績csv元!D4398</f>
        <v>朝会</v>
      </c>
      <c r="G4398" t="str">
        <f t="shared" si="68"/>
        <v>INSERT INTO task_achivement(task_no,achive_date,end_time,start_time,task_detail,memo)VALUES('{4c39d40d-b35f-4cfa-b549-6c5de24454e2}','2023/05/24','2023/05/24 10:00:00','2023/05/24 09:45:00','','朝会');</v>
      </c>
    </row>
    <row r="4399" spans="1:7">
      <c r="A4399" s="48" t="str">
        <f>_xlfn.XLOOKUP(_xlfn.XLOOKUP(MID(タスク実績csv元!C4399,1,SEARCH(":",タスク実績csv元!C4399)-1),リスト!F:F,リスト!G:G)&amp;MID(タスク実績csv元!C4399,SEARCH(":",タスク実績csv元!C4399),999),タスクDB!K:K,タスクDB!A:A)</f>
        <v>{fa1d15a7-0fa5-46a0-b2a9-9b86fd9480ff}</v>
      </c>
      <c r="B4399" s="11">
        <f>タスク実績csv元!A4399</f>
        <v>45070</v>
      </c>
      <c r="C4399" s="54">
        <f>タスク実績csv元!F4399</f>
        <v>0.45833333333333331</v>
      </c>
      <c r="D4399" s="54">
        <f>タスク実績csv元!E4399</f>
        <v>0.41666666666666669</v>
      </c>
      <c r="E4399" t="str">
        <f>タスク実績csv元!I4399&amp;""</f>
        <v/>
      </c>
      <c r="F4399" t="str">
        <f>タスク実績csv元!D4399</f>
        <v>SOTC110実装</v>
      </c>
      <c r="G4399" t="str">
        <f t="shared" si="68"/>
        <v>INSERT INTO task_achivement(task_no,achive_date,end_time,start_time,task_detail,memo)VALUES('{fa1d15a7-0fa5-46a0-b2a9-9b86fd9480ff}','2023/05/24','2023/05/24 11:00:00','2023/05/24 10:00:00','','SOTC110実装');</v>
      </c>
    </row>
    <row r="4400" spans="1:7">
      <c r="A4400" s="48" t="str">
        <f>_xlfn.XLOOKUP(_xlfn.XLOOKUP(MID(タスク実績csv元!C4400,1,SEARCH(":",タスク実績csv元!C4400)-1),リスト!F:F,リスト!G:G)&amp;MID(タスク実績csv元!C4400,SEARCH(":",タスク実績csv元!C4400),999),タスクDB!K:K,タスクDB!A:A)</f>
        <v>{eccefbf1-a852-44a0-af6a-c2c31b42f737}</v>
      </c>
      <c r="B4400" s="11">
        <f>タスク実績csv元!A4400</f>
        <v>45070</v>
      </c>
      <c r="C4400" s="54">
        <f>タスク実績csv元!F4400</f>
        <v>0.50347222222222221</v>
      </c>
      <c r="D4400" s="54">
        <f>タスク実績csv元!E4400</f>
        <v>0.45833333333333331</v>
      </c>
      <c r="E4400" t="str">
        <f>タスク実績csv元!I4400&amp;""</f>
        <v/>
      </c>
      <c r="F4400" t="str">
        <f>タスク実績csv元!D4400</f>
        <v>状況確認(福井)</v>
      </c>
      <c r="G4400" t="str">
        <f t="shared" si="68"/>
        <v>INSERT INTO task_achivement(task_no,achive_date,end_time,start_time,task_detail,memo)VALUES('{eccefbf1-a852-44a0-af6a-c2c31b42f737}','2023/05/24','2023/05/24 12:05:00','2023/05/24 11:00:00','','状況確認(福井)');</v>
      </c>
    </row>
    <row r="4401" spans="1:7">
      <c r="A4401" s="48" t="str">
        <f>_xlfn.XLOOKUP(_xlfn.XLOOKUP(MID(タスク実績csv元!C4401,1,SEARCH(":",タスク実績csv元!C4401)-1),リスト!F:F,リスト!G:G)&amp;MID(タスク実績csv元!C4401,SEARCH(":",タスク実績csv元!C4401),999),タスクDB!K:K,タスクDB!A:A)</f>
        <v>{eccefbf1-a852-44a0-af6a-c2c31b42f737}</v>
      </c>
      <c r="B4401" s="11">
        <f>タスク実績csv元!A4401</f>
        <v>45070</v>
      </c>
      <c r="C4401" s="54">
        <f>タスク実績csv元!F4401</f>
        <v>0.58333333333333337</v>
      </c>
      <c r="D4401" s="54">
        <f>タスク実績csv元!E4401</f>
        <v>0.54166666666666663</v>
      </c>
      <c r="E4401" t="str">
        <f>タスク実績csv元!I4401&amp;""</f>
        <v/>
      </c>
      <c r="F4401" t="str">
        <f>タスク実績csv元!D4401</f>
        <v>状況確認(福井)</v>
      </c>
      <c r="G4401" t="str">
        <f t="shared" si="68"/>
        <v>INSERT INTO task_achivement(task_no,achive_date,end_time,start_time,task_detail,memo)VALUES('{eccefbf1-a852-44a0-af6a-c2c31b42f737}','2023/05/24','2023/05/24 14:00:00','2023/05/24 13:00:00','','状況確認(福井)');</v>
      </c>
    </row>
    <row r="4402" spans="1:7">
      <c r="A4402" s="48" t="str">
        <f>_xlfn.XLOOKUP(_xlfn.XLOOKUP(MID(タスク実績csv元!C4402,1,SEARCH(":",タスク実績csv元!C4402)-1),リスト!F:F,リスト!G:G)&amp;MID(タスク実績csv元!C4402,SEARCH(":",タスク実績csv元!C4402),999),タスクDB!K:K,タスクDB!A:A)</f>
        <v>{8bf29be6-00eb-4704-99d7-d935cf00aff3}</v>
      </c>
      <c r="B4402" s="11">
        <f>タスク実績csv元!A4402</f>
        <v>45070</v>
      </c>
      <c r="C4402" s="54">
        <f>タスク実績csv元!F4402</f>
        <v>0.64583333333333337</v>
      </c>
      <c r="D4402" s="54">
        <f>タスク実績csv元!E4402</f>
        <v>0.58333333333333337</v>
      </c>
      <c r="E4402" t="str">
        <f>タスク実績csv元!I4402&amp;""</f>
        <v/>
      </c>
      <c r="F4402" t="str">
        <f>タスク実績csv元!D4402</f>
        <v>得意先連携のSIT2に向けての改修内容確認</v>
      </c>
      <c r="G4402" t="str">
        <f t="shared" si="68"/>
        <v>INSERT INTO task_achivement(task_no,achive_date,end_time,start_time,task_detail,memo)VALUES('{8bf29be6-00eb-4704-99d7-d935cf00aff3}','2023/05/24','2023/05/24 15:30:00','2023/05/24 14:00:00','','得意先連携のSIT2に向けての改修内容確認');</v>
      </c>
    </row>
    <row r="4403" spans="1:7">
      <c r="A4403" s="48" t="str">
        <f>_xlfn.XLOOKUP(_xlfn.XLOOKUP(MID(タスク実績csv元!C4403,1,SEARCH(":",タスク実績csv元!C4403)-1),リスト!F:F,リスト!G:G)&amp;MID(タスク実績csv元!C4403,SEARCH(":",タスク実績csv元!C4403),999),タスクDB!K:K,タスクDB!A:A)</f>
        <v>{d0d80a67-6f4b-4c2c-8010-bd45acbcca47}</v>
      </c>
      <c r="B4403" s="11">
        <f>タスク実績csv元!A4403</f>
        <v>45070</v>
      </c>
      <c r="C4403" s="54">
        <f>タスク実績csv元!F4403</f>
        <v>0.66666666666666663</v>
      </c>
      <c r="D4403" s="54">
        <f>タスク実績csv元!E4403</f>
        <v>0.64583333333333337</v>
      </c>
      <c r="E4403" t="str">
        <f>タスク実績csv元!I4403&amp;""</f>
        <v/>
      </c>
      <c r="F4403" t="str">
        <f>タスク実績csv元!D4403</f>
        <v>打ち合わせ結果整理</v>
      </c>
      <c r="G4403" t="str">
        <f t="shared" si="68"/>
        <v>INSERT INTO task_achivement(task_no,achive_date,end_time,start_time,task_detail,memo)VALUES('{d0d80a67-6f4b-4c2c-8010-bd45acbcca47}','2023/05/24','2023/05/24 16:00:00','2023/05/24 15:30:00','','打ち合わせ結果整理');</v>
      </c>
    </row>
    <row r="4404" spans="1:7">
      <c r="A4404" s="48" t="str">
        <f>_xlfn.XLOOKUP(_xlfn.XLOOKUP(MID(タスク実績csv元!C4404,1,SEARCH(":",タスク実績csv元!C4404)-1),リスト!F:F,リスト!G:G)&amp;MID(タスク実績csv元!C4404,SEARCH(":",タスク実績csv元!C4404),999),タスクDB!K:K,タスクDB!A:A)</f>
        <v>{eccefbf1-a852-44a0-af6a-c2c31b42f737}</v>
      </c>
      <c r="B4404" s="11">
        <f>タスク実績csv元!A4404</f>
        <v>45070</v>
      </c>
      <c r="C4404" s="54">
        <f>タスク実績csv元!F4404</f>
        <v>0.69791666666666663</v>
      </c>
      <c r="D4404" s="54">
        <f>タスク実績csv元!E4404</f>
        <v>0.66666666666666663</v>
      </c>
      <c r="E4404" t="str">
        <f>タスク実績csv元!I4404&amp;""</f>
        <v/>
      </c>
      <c r="F4404" t="str">
        <f>タスク実績csv元!D4404</f>
        <v>原田さんへの作業依頼(SOTC010、SWTD020)</v>
      </c>
      <c r="G4404" t="str">
        <f t="shared" si="68"/>
        <v>INSERT INTO task_achivement(task_no,achive_date,end_time,start_time,task_detail,memo)VALUES('{eccefbf1-a852-44a0-af6a-c2c31b42f737}','2023/05/24','2023/05/24 16:45:00','2023/05/24 16:00:00','','原田さんへの作業依頼(SOTC010、SWTD020)');</v>
      </c>
    </row>
    <row r="4405" spans="1:7">
      <c r="A4405" s="48" t="str">
        <f>_xlfn.XLOOKUP(_xlfn.XLOOKUP(MID(タスク実績csv元!C4405,1,SEARCH(":",タスク実績csv元!C4405)-1),リスト!F:F,リスト!G:G)&amp;MID(タスク実績csv元!C4405,SEARCH(":",タスク実績csv元!C4405),999),タスクDB!K:K,タスクDB!A:A)</f>
        <v>{eccefbf1-a852-44a0-af6a-c2c31b42f737}</v>
      </c>
      <c r="B4405" s="11">
        <f>タスク実績csv元!A4405</f>
        <v>45070</v>
      </c>
      <c r="C4405" s="54">
        <f>タスク実績csv元!F4405</f>
        <v>0.72916666666666663</v>
      </c>
      <c r="D4405" s="54">
        <f>タスク実績csv元!E4405</f>
        <v>0.69791666666666663</v>
      </c>
      <c r="E4405" t="str">
        <f>タスク実績csv元!I4405&amp;""</f>
        <v/>
      </c>
      <c r="F4405" t="str">
        <f>タスク実績csv元!D4405</f>
        <v>状況確認(福井)</v>
      </c>
      <c r="G4405" t="str">
        <f t="shared" si="68"/>
        <v>INSERT INTO task_achivement(task_no,achive_date,end_time,start_time,task_detail,memo)VALUES('{eccefbf1-a852-44a0-af6a-c2c31b42f737}','2023/05/24','2023/05/24 17:30:00','2023/05/24 16:45:00','','状況確認(福井)');</v>
      </c>
    </row>
    <row r="4406" spans="1:7">
      <c r="A4406" s="48" t="str">
        <f>_xlfn.XLOOKUP(_xlfn.XLOOKUP(MID(タスク実績csv元!C4406,1,SEARCH(":",タスク実績csv元!C4406)-1),リスト!F:F,リスト!G:G)&amp;MID(タスク実績csv元!C4406,SEARCH(":",タスク実績csv元!C4406),999),タスクDB!K:K,タスクDB!A:A)</f>
        <v>{fa1d15a7-0fa5-46a0-b2a9-9b86fd9480ff}</v>
      </c>
      <c r="B4406" s="11">
        <f>タスク実績csv元!A4406</f>
        <v>45070</v>
      </c>
      <c r="C4406" s="54">
        <f>タスク実績csv元!F4406</f>
        <v>0.76041666666666663</v>
      </c>
      <c r="D4406" s="54">
        <f>タスク実績csv元!E4406</f>
        <v>0.72916666666666663</v>
      </c>
      <c r="E4406" t="str">
        <f>タスク実績csv元!I4406&amp;""</f>
        <v/>
      </c>
      <c r="F4406" t="str">
        <f>タスク実績csv元!D4406</f>
        <v>SOTC110実装</v>
      </c>
      <c r="G4406" t="str">
        <f t="shared" si="68"/>
        <v>INSERT INTO task_achivement(task_no,achive_date,end_time,start_time,task_detail,memo)VALUES('{fa1d15a7-0fa5-46a0-b2a9-9b86fd9480ff}','2023/05/24','2023/05/24 18:15:00','2023/05/24 17:30:00','','SOTC110実装');</v>
      </c>
    </row>
    <row r="4407" spans="1:7">
      <c r="A4407" s="48" t="str">
        <f>_xlfn.XLOOKUP(_xlfn.XLOOKUP(MID(タスク実績csv元!C4407,1,SEARCH(":",タスク実績csv元!C4407)-1),リスト!F:F,リスト!G:G)&amp;MID(タスク実績csv元!C4407,SEARCH(":",タスク実績csv元!C4407),999),タスクDB!K:K,タスクDB!A:A)</f>
        <v>{eccefbf1-a852-44a0-af6a-c2c31b42f737}</v>
      </c>
      <c r="B4407" s="11">
        <f>タスク実績csv元!A4407</f>
        <v>45070</v>
      </c>
      <c r="C4407" s="54">
        <f>タスク実績csv元!F4407</f>
        <v>0.85416666666666663</v>
      </c>
      <c r="D4407" s="54">
        <f>タスク実績csv元!E4407</f>
        <v>0.76041666666666663</v>
      </c>
      <c r="E4407" t="str">
        <f>タスク実績csv元!I4407&amp;""</f>
        <v/>
      </c>
      <c r="F4407" t="str">
        <f>タスク実績csv元!D4407</f>
        <v>得意先打ち合わせ結果共有(高山、長谷川)</v>
      </c>
      <c r="G4407" t="str">
        <f t="shared" si="68"/>
        <v>INSERT INTO task_achivement(task_no,achive_date,end_time,start_time,task_detail,memo)VALUES('{eccefbf1-a852-44a0-af6a-c2c31b42f737}','2023/05/24','2023/05/24 20:30:00','2023/05/24 18:15:00','','得意先打ち合わせ結果共有(高山、長谷川)');</v>
      </c>
    </row>
    <row r="4408" spans="1:7">
      <c r="A4408" s="48" t="str">
        <f>_xlfn.XLOOKUP(_xlfn.XLOOKUP(MID(タスク実績csv元!C4408,1,SEARCH(":",タスク実績csv元!C4408)-1),リスト!F:F,リスト!G:G)&amp;MID(タスク実績csv元!C4408,SEARCH(":",タスク実績csv元!C4408),999),タスクDB!K:K,タスクDB!A:A)</f>
        <v>{eccefbf1-a852-44a0-af6a-c2c31b42f737}</v>
      </c>
      <c r="B4408" s="11">
        <f>タスク実績csv元!A4408</f>
        <v>45071</v>
      </c>
      <c r="C4408" s="54">
        <f>タスク実績csv元!F4408</f>
        <v>9.375E-2</v>
      </c>
      <c r="D4408" s="54">
        <f>タスク実績csv元!E4408</f>
        <v>0</v>
      </c>
      <c r="E4408" t="str">
        <f>タスク実績csv元!I4408&amp;""</f>
        <v/>
      </c>
      <c r="F4408" t="str">
        <f>タスク実績csv元!D4408</f>
        <v>SOTC110実装</v>
      </c>
      <c r="G4408" t="str">
        <f t="shared" si="68"/>
        <v>INSERT INTO task_achivement(task_no,achive_date,end_time,start_time,task_detail,memo)VALUES('{eccefbf1-a852-44a0-af6a-c2c31b42f737}','2023/05/25','2023/05/25 02:15:00','2023/05/25 00:00:00','','SOTC110実装');</v>
      </c>
    </row>
    <row r="4409" spans="1:7">
      <c r="A4409" s="48" t="str">
        <f>_xlfn.XLOOKUP(_xlfn.XLOOKUP(MID(タスク実績csv元!C4409,1,SEARCH(":",タスク実績csv元!C4409)-1),リスト!F:F,リスト!G:G)&amp;MID(タスク実績csv元!C4409,SEARCH(":",タスク実績csv元!C4409),999),タスクDB!K:K,タスクDB!A:A)</f>
        <v>{d0d80a67-6f4b-4c2c-8010-bd45acbcca47}</v>
      </c>
      <c r="B4409" s="11">
        <f>タスク実績csv元!A4409</f>
        <v>45071</v>
      </c>
      <c r="C4409" s="54">
        <f>タスク実績csv元!F4409</f>
        <v>0.41666666666666669</v>
      </c>
      <c r="D4409" s="54">
        <f>タスク実績csv元!E4409</f>
        <v>0.39583333333333331</v>
      </c>
      <c r="E4409" t="str">
        <f>タスク実績csv元!I4409&amp;""</f>
        <v/>
      </c>
      <c r="F4409" t="str">
        <f>タスク実績csv元!D4409</f>
        <v>得意先打ち合わせ結果メール送付</v>
      </c>
      <c r="G4409" t="str">
        <f t="shared" si="68"/>
        <v>INSERT INTO task_achivement(task_no,achive_date,end_time,start_time,task_detail,memo)VALUES('{d0d80a67-6f4b-4c2c-8010-bd45acbcca47}','2023/05/25','2023/05/25 10:00:00','2023/05/25 09:30:00','','得意先打ち合わせ結果メール送付');</v>
      </c>
    </row>
    <row r="4410" spans="1:7">
      <c r="A4410" s="48" t="str">
        <f>_xlfn.XLOOKUP(_xlfn.XLOOKUP(MID(タスク実績csv元!C4410,1,SEARCH(":",タスク実績csv元!C4410)-1),リスト!F:F,リスト!G:G)&amp;MID(タスク実績csv元!C4410,SEARCH(":",タスク実績csv元!C4410),999),タスクDB!K:K,タスクDB!A:A)</f>
        <v>{e9af7cbe-8372-4897-9c5c-b82bef4b5901}</v>
      </c>
      <c r="B4410" s="11">
        <f>タスク実績csv元!A4410</f>
        <v>45071</v>
      </c>
      <c r="C4410" s="54">
        <f>タスク実績csv元!F4410</f>
        <v>0.5</v>
      </c>
      <c r="D4410" s="54">
        <f>タスク実績csv元!E4410</f>
        <v>0.41666666666666669</v>
      </c>
      <c r="E4410" t="str">
        <f>タスク実績csv元!I4410&amp;""</f>
        <v/>
      </c>
      <c r="F4410" t="str">
        <f>タスク実績csv元!D4410</f>
        <v>要件再整理(品目)</v>
      </c>
      <c r="G4410" t="str">
        <f t="shared" si="68"/>
        <v>INSERT INTO task_achivement(task_no,achive_date,end_time,start_time,task_detail,memo)VALUES('{e9af7cbe-8372-4897-9c5c-b82bef4b5901}','2023/05/25','2023/05/25 12:00:00','2023/05/25 10:00:00','','要件再整理(品目)');</v>
      </c>
    </row>
    <row r="4411" spans="1:7">
      <c r="A4411" s="48" t="str">
        <f>_xlfn.XLOOKUP(_xlfn.XLOOKUP(MID(タスク実績csv元!C4411,1,SEARCH(":",タスク実績csv元!C4411)-1),リスト!F:F,リスト!G:G)&amp;MID(タスク実績csv元!C4411,SEARCH(":",タスク実績csv元!C4411),999),タスクDB!K:K,タスクDB!A:A)</f>
        <v>{eccefbf1-a852-44a0-af6a-c2c31b42f737}</v>
      </c>
      <c r="B4411" s="11">
        <f>タスク実績csv元!A4411</f>
        <v>45071</v>
      </c>
      <c r="C4411" s="54">
        <f>タスク実績csv元!F4411</f>
        <v>0.5625</v>
      </c>
      <c r="D4411" s="54">
        <f>タスク実績csv元!E4411</f>
        <v>0.54166666666666663</v>
      </c>
      <c r="E4411" t="str">
        <f>タスク実績csv元!I4411&amp;""</f>
        <v/>
      </c>
      <c r="F4411" t="str">
        <f>タスク実績csv元!D4411</f>
        <v>要件再整理振り返り(高山、松原)</v>
      </c>
      <c r="G4411" t="str">
        <f t="shared" si="68"/>
        <v>INSERT INTO task_achivement(task_no,achive_date,end_time,start_time,task_detail,memo)VALUES('{eccefbf1-a852-44a0-af6a-c2c31b42f737}','2023/05/25','2023/05/25 13:30:00','2023/05/25 13:00:00','','要件再整理振り返り(高山、松原)');</v>
      </c>
    </row>
    <row r="4412" spans="1:7">
      <c r="A4412" s="48" t="str">
        <f>_xlfn.XLOOKUP(_xlfn.XLOOKUP(MID(タスク実績csv元!C4412,1,SEARCH(":",タスク実績csv元!C4412)-1),リスト!F:F,リスト!G:G)&amp;MID(タスク実績csv元!C4412,SEARCH(":",タスク実績csv元!C4412),999),タスクDB!K:K,タスクDB!A:A)</f>
        <v>{eccefbf1-a852-44a0-af6a-c2c31b42f737}</v>
      </c>
      <c r="B4412" s="11">
        <f>タスク実績csv元!A4412</f>
        <v>45071</v>
      </c>
      <c r="C4412" s="54">
        <f>タスク実績csv元!F4412</f>
        <v>0.625</v>
      </c>
      <c r="D4412" s="54">
        <f>タスク実績csv元!E4412</f>
        <v>0.5625</v>
      </c>
      <c r="E4412" t="str">
        <f>タスク実績csv元!I4412&amp;""</f>
        <v/>
      </c>
      <c r="F4412" t="str">
        <f>タスク実績csv元!D4412</f>
        <v>SOTC110実装</v>
      </c>
      <c r="G4412" t="str">
        <f t="shared" si="68"/>
        <v>INSERT INTO task_achivement(task_no,achive_date,end_time,start_time,task_detail,memo)VALUES('{eccefbf1-a852-44a0-af6a-c2c31b42f737}','2023/05/25','2023/05/25 15:00:00','2023/05/25 13:30:00','','SOTC110実装');</v>
      </c>
    </row>
    <row r="4413" spans="1:7">
      <c r="A4413" s="48" t="str">
        <f>_xlfn.XLOOKUP(_xlfn.XLOOKUP(MID(タスク実績csv元!C4413,1,SEARCH(":",タスク実績csv元!C4413)-1),リスト!F:F,リスト!G:G)&amp;MID(タスク実績csv元!C4413,SEARCH(":",タスク実績csv元!C4413),999),タスクDB!K:K,タスクDB!A:A)</f>
        <v>{8bf29be6-00eb-4704-99d7-d935cf00aff3}</v>
      </c>
      <c r="B4413" s="11">
        <f>タスク実績csv元!A4413</f>
        <v>45071</v>
      </c>
      <c r="C4413" s="54">
        <f>タスク実績csv元!F4413</f>
        <v>0.66666666666666663</v>
      </c>
      <c r="D4413" s="54">
        <f>タスク実績csv元!E4413</f>
        <v>0.625</v>
      </c>
      <c r="E4413" t="str">
        <f>タスク実績csv元!I4413&amp;""</f>
        <v/>
      </c>
      <c r="F4413" t="str">
        <f>タスク実績csv元!D4413</f>
        <v>3社定例</v>
      </c>
      <c r="G4413" t="str">
        <f t="shared" si="68"/>
        <v>INSERT INTO task_achivement(task_no,achive_date,end_time,start_time,task_detail,memo)VALUES('{8bf29be6-00eb-4704-99d7-d935cf00aff3}','2023/05/25','2023/05/25 16:00:00','2023/05/25 15:00:00','','3社定例');</v>
      </c>
    </row>
    <row r="4414" spans="1:7">
      <c r="A4414" s="48" t="str">
        <f>_xlfn.XLOOKUP(_xlfn.XLOOKUP(MID(タスク実績csv元!C4414,1,SEARCH(":",タスク実績csv元!C4414)-1),リスト!F:F,リスト!G:G)&amp;MID(タスク実績csv元!C4414,SEARCH(":",タスク実績csv元!C4414),999),タスクDB!K:K,タスクDB!A:A)</f>
        <v>{eccefbf1-a852-44a0-af6a-c2c31b42f737}</v>
      </c>
      <c r="B4414" s="11">
        <f>タスク実績csv元!A4414</f>
        <v>45071</v>
      </c>
      <c r="C4414" s="54">
        <f>タスク実績csv元!F4414</f>
        <v>0.6875</v>
      </c>
      <c r="D4414" s="54">
        <f>タスク実績csv元!E4414</f>
        <v>0.66666666666666663</v>
      </c>
      <c r="E4414" t="str">
        <f>タスク実績csv元!I4414&amp;""</f>
        <v/>
      </c>
      <c r="F4414" t="str">
        <f>タスク実績csv元!D4414</f>
        <v>SOTC110実装</v>
      </c>
      <c r="G4414" t="str">
        <f t="shared" si="68"/>
        <v>INSERT INTO task_achivement(task_no,achive_date,end_time,start_time,task_detail,memo)VALUES('{eccefbf1-a852-44a0-af6a-c2c31b42f737}','2023/05/25','2023/05/25 16:30:00','2023/05/25 16:00:00','','SOTC110実装');</v>
      </c>
    </row>
    <row r="4415" spans="1:7">
      <c r="A4415" s="48" t="str">
        <f>_xlfn.XLOOKUP(_xlfn.XLOOKUP(MID(タスク実績csv元!C4415,1,SEARCH(":",タスク実績csv元!C4415)-1),リスト!F:F,リスト!G:G)&amp;MID(タスク実績csv元!C4415,SEARCH(":",タスク実績csv元!C4415),999),タスクDB!K:K,タスクDB!A:A)</f>
        <v>{55b7e8b0-b3fd-40ca-ae88-05da1bdf35f8}</v>
      </c>
      <c r="B4415" s="11">
        <f>タスク実績csv元!A4415</f>
        <v>45071</v>
      </c>
      <c r="C4415" s="54">
        <f>タスク実績csv元!F4415</f>
        <v>0.72916666666666663</v>
      </c>
      <c r="D4415" s="54">
        <f>タスク実績csv元!E4415</f>
        <v>0.6875</v>
      </c>
      <c r="E4415" t="str">
        <f>タスク実績csv元!I4415&amp;""</f>
        <v/>
      </c>
      <c r="F4415" t="str">
        <f>タスク実績csv元!D4415</f>
        <v>WBS担当再考</v>
      </c>
      <c r="G4415" t="str">
        <f t="shared" si="68"/>
        <v>INSERT INTO task_achivement(task_no,achive_date,end_time,start_time,task_detail,memo)VALUES('{55b7e8b0-b3fd-40ca-ae88-05da1bdf35f8}','2023/05/25','2023/05/25 17:30:00','2023/05/25 16:30:00','','WBS担当再考');</v>
      </c>
    </row>
    <row r="4416" spans="1:7">
      <c r="A4416" s="48" t="str">
        <f>_xlfn.XLOOKUP(_xlfn.XLOOKUP(MID(タスク実績csv元!C4416,1,SEARCH(":",タスク実績csv元!C4416)-1),リスト!F:F,リスト!G:G)&amp;MID(タスク実績csv元!C4416,SEARCH(":",タスク実績csv元!C4416),999),タスクDB!K:K,タスクDB!A:A)</f>
        <v>{4c39d40d-b35f-4cfa-b549-6c5de24454e2}</v>
      </c>
      <c r="B4416" s="11">
        <f>タスク実績csv元!A4416</f>
        <v>45071</v>
      </c>
      <c r="C4416" s="54">
        <f>タスク実績csv元!F4416</f>
        <v>0.75</v>
      </c>
      <c r="D4416" s="54">
        <f>タスク実績csv元!E4416</f>
        <v>0.72916666666666663</v>
      </c>
      <c r="E4416" t="str">
        <f>タスク実績csv元!I4416&amp;""</f>
        <v/>
      </c>
      <c r="F4416" t="str">
        <f>タスク実績csv元!D4416</f>
        <v>新人顔合わせ</v>
      </c>
      <c r="G4416" t="str">
        <f t="shared" si="68"/>
        <v>INSERT INTO task_achivement(task_no,achive_date,end_time,start_time,task_detail,memo)VALUES('{4c39d40d-b35f-4cfa-b549-6c5de24454e2}','2023/05/25','2023/05/25 18:00:00','2023/05/25 17:30:00','','新人顔合わせ');</v>
      </c>
    </row>
    <row r="4417" spans="1:7">
      <c r="A4417" s="48" t="str">
        <f>_xlfn.XLOOKUP(_xlfn.XLOOKUP(MID(タスク実績csv元!C4417,1,SEARCH(":",タスク実績csv元!C4417)-1),リスト!F:F,リスト!G:G)&amp;MID(タスク実績csv元!C4417,SEARCH(":",タスク実績csv元!C4417),999),タスクDB!K:K,タスクDB!A:A)</f>
        <v>{fa1d15a7-0fa5-46a0-b2a9-9b86fd9480ff}</v>
      </c>
      <c r="B4417" s="11">
        <f>タスク実績csv元!A4417</f>
        <v>45072</v>
      </c>
      <c r="C4417" s="54">
        <f>タスク実績csv元!F4417</f>
        <v>0.19791666666666666</v>
      </c>
      <c r="D4417" s="54">
        <f>タスク実績csv元!E4417</f>
        <v>0.16666666666666666</v>
      </c>
      <c r="E4417" t="str">
        <f>タスク実績csv元!I4417&amp;""</f>
        <v/>
      </c>
      <c r="F4417" t="str">
        <f>タスク実績csv元!D4417</f>
        <v>OROP010設計修正</v>
      </c>
      <c r="G4417" t="str">
        <f t="shared" si="68"/>
        <v>INSERT INTO task_achivement(task_no,achive_date,end_time,start_time,task_detail,memo)VALUES('{fa1d15a7-0fa5-46a0-b2a9-9b86fd9480ff}','2023/05/26','2023/05/26 04:45:00','2023/05/26 04:00:00','','OROP010設計修正');</v>
      </c>
    </row>
    <row r="4418" spans="1:7">
      <c r="A4418" s="48" t="str">
        <f>_xlfn.XLOOKUP(_xlfn.XLOOKUP(MID(タスク実績csv元!C4418,1,SEARCH(":",タスク実績csv元!C4418)-1),リスト!F:F,リスト!G:G)&amp;MID(タスク実績csv元!C4418,SEARCH(":",タスク実績csv元!C4418),999),タスクDB!K:K,タスクDB!A:A)</f>
        <v>{fa1d15a7-0fa5-46a0-b2a9-9b86fd9480ff}</v>
      </c>
      <c r="B4418" s="11">
        <f>タスク実績csv元!A4418</f>
        <v>45072</v>
      </c>
      <c r="C4418" s="54">
        <f>タスク実績csv元!F4418</f>
        <v>0.33333333333333331</v>
      </c>
      <c r="D4418" s="54">
        <f>タスク実績csv元!E4418</f>
        <v>0.29166666666666669</v>
      </c>
      <c r="E4418" t="str">
        <f>タスク実績csv元!I4418&amp;""</f>
        <v/>
      </c>
      <c r="F4418" t="str">
        <f>タスク実績csv元!D4418</f>
        <v>得意先連携の設計</v>
      </c>
      <c r="G4418" t="str">
        <f t="shared" si="68"/>
        <v>INSERT INTO task_achivement(task_no,achive_date,end_time,start_time,task_detail,memo)VALUES('{fa1d15a7-0fa5-46a0-b2a9-9b86fd9480ff}','2023/05/26','2023/05/26 08:00:00','2023/05/26 07:00:00','','得意先連携の設計');</v>
      </c>
    </row>
    <row r="4419" spans="1:7">
      <c r="A4419" s="48" t="str">
        <f>_xlfn.XLOOKUP(_xlfn.XLOOKUP(MID(タスク実績csv元!C4419,1,SEARCH(":",タスク実績csv元!C4419)-1),リスト!F:F,リスト!G:G)&amp;MID(タスク実績csv元!C4419,SEARCH(":",タスク実績csv元!C4419),999),タスクDB!K:K,タスクDB!A:A)</f>
        <v>{fa1d15a7-0fa5-46a0-b2a9-9b86fd9480ff}</v>
      </c>
      <c r="B4419" s="11">
        <f>タスク実績csv元!A4419</f>
        <v>45072</v>
      </c>
      <c r="C4419" s="54">
        <f>タスク実績csv元!F4419</f>
        <v>0.38541666666666669</v>
      </c>
      <c r="D4419" s="54">
        <f>タスク実績csv元!E4419</f>
        <v>0.375</v>
      </c>
      <c r="E4419" t="str">
        <f>タスク実績csv元!I4419&amp;""</f>
        <v/>
      </c>
      <c r="F4419" t="str">
        <f>タスク実績csv元!D4419</f>
        <v>OROP010設計修正</v>
      </c>
      <c r="G4419" t="str">
        <f t="shared" ref="G4419:G4482" si="69">IF(B4419=0,"","INSERT INTO task_achivement("&amp;$A$1&amp;","&amp;$B$1&amp;","&amp;$C$1&amp;","&amp;$D$1&amp;","&amp;$E$1&amp;","&amp;$F$1&amp;")VALUES('"&amp;A4419&amp;"',"&amp;IF(B4419="","null","'"&amp;TEXT(B4419,"yyyy/MM/dd")&amp;"'")&amp;","&amp;IF(C4419="","null","'"&amp;TEXT(B4419,"yyyy/MM/dd")&amp;" "&amp;TEXT(C4419,"HH:mm:ss")&amp;"'")&amp;","&amp;IF(D4419="","null","'"&amp;TEXT(B4419,"yyyy/MM/dd")&amp;" "&amp;TEXT(D4419,"HH:mm:ss")&amp;"'")&amp;",'"&amp;E4419&amp;"','"&amp;F4419&amp;"');")</f>
        <v>INSERT INTO task_achivement(task_no,achive_date,end_time,start_time,task_detail,memo)VALUES('{fa1d15a7-0fa5-46a0-b2a9-9b86fd9480ff}','2023/05/26','2023/05/26 09:15:00','2023/05/26 09:00:00','','OROP010設計修正');</v>
      </c>
    </row>
    <row r="4420" spans="1:7">
      <c r="A4420" s="48" t="str">
        <f>_xlfn.XLOOKUP(_xlfn.XLOOKUP(MID(タスク実績csv元!C4420,1,SEARCH(":",タスク実績csv元!C4420)-1),リスト!F:F,リスト!G:G)&amp;MID(タスク実績csv元!C4420,SEARCH(":",タスク実績csv元!C4420),999),タスクDB!K:K,タスクDB!A:A)</f>
        <v>{55b7e8b0-b3fd-40ca-ae88-05da1bdf35f8}</v>
      </c>
      <c r="B4420" s="11">
        <f>タスク実績csv元!A4420</f>
        <v>45072</v>
      </c>
      <c r="C4420" s="54">
        <f>タスク実績csv元!F4420</f>
        <v>0.41666666666666669</v>
      </c>
      <c r="D4420" s="54">
        <f>タスク実績csv元!E4420</f>
        <v>0.38541666666666669</v>
      </c>
      <c r="E4420" t="str">
        <f>タスク実績csv元!I4420&amp;""</f>
        <v/>
      </c>
      <c r="F4420" t="str">
        <f>タスク実績csv元!D4420</f>
        <v>WBS担当再考</v>
      </c>
      <c r="G4420" t="str">
        <f t="shared" si="69"/>
        <v>INSERT INTO task_achivement(task_no,achive_date,end_time,start_time,task_detail,memo)VALUES('{55b7e8b0-b3fd-40ca-ae88-05da1bdf35f8}','2023/05/26','2023/05/26 10:00:00','2023/05/26 09:15:00','','WBS担当再考');</v>
      </c>
    </row>
    <row r="4421" spans="1:7">
      <c r="A4421" s="48" t="str">
        <f>_xlfn.XLOOKUP(_xlfn.XLOOKUP(MID(タスク実績csv元!C4421,1,SEARCH(":",タスク実績csv元!C4421)-1),リスト!F:F,リスト!G:G)&amp;MID(タスク実績csv元!C4421,SEARCH(":",タスク実績csv元!C4421),999),タスクDB!K:K,タスクDB!A:A)</f>
        <v>{eccefbf1-a852-44a0-af6a-c2c31b42f737}</v>
      </c>
      <c r="B4421" s="11">
        <f>タスク実績csv元!A4421</f>
        <v>45072</v>
      </c>
      <c r="C4421" s="54">
        <f>タスク実績csv元!F4421</f>
        <v>0.45833333333333331</v>
      </c>
      <c r="D4421" s="54">
        <f>タスク実績csv元!E4421</f>
        <v>0.41666666666666669</v>
      </c>
      <c r="E4421" t="str">
        <f>タスク実績csv元!I4421&amp;""</f>
        <v/>
      </c>
      <c r="F4421" t="str">
        <f>タスク実績csv元!D4421</f>
        <v>SIT状況連携(小林)</v>
      </c>
      <c r="G4421" t="str">
        <f t="shared" si="69"/>
        <v>INSERT INTO task_achivement(task_no,achive_date,end_time,start_time,task_detail,memo)VALUES('{eccefbf1-a852-44a0-af6a-c2c31b42f737}','2023/05/26','2023/05/26 11:00:00','2023/05/26 10:00:00','','SIT状況連携(小林)');</v>
      </c>
    </row>
    <row r="4422" spans="1:7">
      <c r="A4422" s="48" t="str">
        <f>_xlfn.XLOOKUP(_xlfn.XLOOKUP(MID(タスク実績csv元!C4422,1,SEARCH(":",タスク実績csv元!C4422)-1),リスト!F:F,リスト!G:G)&amp;MID(タスク実績csv元!C4422,SEARCH(":",タスク実績csv元!C4422),999),タスクDB!K:K,タスクDB!A:A)</f>
        <v>{8bf29be6-00eb-4704-99d7-d935cf00aff3}</v>
      </c>
      <c r="B4422" s="11">
        <f>タスク実績csv元!A4422</f>
        <v>45072</v>
      </c>
      <c r="C4422" s="54">
        <f>タスク実績csv元!F4422</f>
        <v>0.5</v>
      </c>
      <c r="D4422" s="54">
        <f>タスク実績csv元!E4422</f>
        <v>0.45833333333333331</v>
      </c>
      <c r="E4422" t="str">
        <f>タスク実績csv元!I4422&amp;""</f>
        <v/>
      </c>
      <c r="F4422" t="str">
        <f>タスク実績csv元!D4422</f>
        <v>週次報告</v>
      </c>
      <c r="G4422" t="str">
        <f t="shared" si="69"/>
        <v>INSERT INTO task_achivement(task_no,achive_date,end_time,start_time,task_detail,memo)VALUES('{8bf29be6-00eb-4704-99d7-d935cf00aff3}','2023/05/26','2023/05/26 12:00:00','2023/05/26 11:00:00','','週次報告');</v>
      </c>
    </row>
    <row r="4423" spans="1:7">
      <c r="A4423" s="48" t="str">
        <f>_xlfn.XLOOKUP(_xlfn.XLOOKUP(MID(タスク実績csv元!C4423,1,SEARCH(":",タスク実績csv元!C4423)-1),リスト!F:F,リスト!G:G)&amp;MID(タスク実績csv元!C4423,SEARCH(":",タスク実績csv元!C4423),999),タスクDB!K:K,タスクDB!A:A)</f>
        <v>{8bf29be6-00eb-4704-99d7-d935cf00aff3}</v>
      </c>
      <c r="B4423" s="11">
        <f>タスク実績csv元!A4423</f>
        <v>45072</v>
      </c>
      <c r="C4423" s="54">
        <f>タスク実績csv元!F4423</f>
        <v>0.625</v>
      </c>
      <c r="D4423" s="54">
        <f>タスク実績csv元!E4423</f>
        <v>0.54166666666666663</v>
      </c>
      <c r="E4423" t="str">
        <f>タスク実績csv元!I4423&amp;""</f>
        <v/>
      </c>
      <c r="F4423" t="str">
        <f>タスク実績csv元!D4423</f>
        <v>要件再整理(信用調査、得意先)</v>
      </c>
      <c r="G4423" t="str">
        <f t="shared" si="69"/>
        <v>INSERT INTO task_achivement(task_no,achive_date,end_time,start_time,task_detail,memo)VALUES('{8bf29be6-00eb-4704-99d7-d935cf00aff3}','2023/05/26','2023/05/26 15:00:00','2023/05/26 13:00:00','','要件再整理(信用調査、得意先)');</v>
      </c>
    </row>
    <row r="4424" spans="1:7">
      <c r="A4424" s="48" t="str">
        <f>_xlfn.XLOOKUP(_xlfn.XLOOKUP(MID(タスク実績csv元!C4424,1,SEARCH(":",タスク実績csv元!C4424)-1),リスト!F:F,リスト!G:G)&amp;MID(タスク実績csv元!C4424,SEARCH(":",タスク実績csv元!C4424),999),タスクDB!K:K,タスクDB!A:A)</f>
        <v>{55b7e8b0-b3fd-40ca-ae88-05da1bdf35f8}</v>
      </c>
      <c r="B4424" s="11">
        <f>タスク実績csv元!A4424</f>
        <v>45072</v>
      </c>
      <c r="C4424" s="54">
        <f>タスク実績csv元!F4424</f>
        <v>0.64583333333333337</v>
      </c>
      <c r="D4424" s="54">
        <f>タスク実績csv元!E4424</f>
        <v>0.625</v>
      </c>
      <c r="E4424" t="str">
        <f>タスク実績csv元!I4424&amp;""</f>
        <v/>
      </c>
      <c r="F4424" t="str">
        <f>タスク実績csv元!D4424</f>
        <v>得意先連携シナリオ訂正(SIT2シナリオ準備)</v>
      </c>
      <c r="G4424" t="str">
        <f t="shared" si="69"/>
        <v>INSERT INTO task_achivement(task_no,achive_date,end_time,start_time,task_detail,memo)VALUES('{55b7e8b0-b3fd-40ca-ae88-05da1bdf35f8}','2023/05/26','2023/05/26 15:30:00','2023/05/26 15:00:00','','得意先連携シナリオ訂正(SIT2シナリオ準備)');</v>
      </c>
    </row>
    <row r="4425" spans="1:7">
      <c r="A4425" s="48" t="str">
        <f>_xlfn.XLOOKUP(_xlfn.XLOOKUP(MID(タスク実績csv元!C4425,1,SEARCH(":",タスク実績csv元!C4425)-1),リスト!F:F,リスト!G:G)&amp;MID(タスク実績csv元!C4425,SEARCH(":",タスク実績csv元!C4425),999),タスクDB!K:K,タスクDB!A:A)</f>
        <v>{8bf29be6-00eb-4704-99d7-d935cf00aff3}</v>
      </c>
      <c r="B4425" s="11">
        <f>タスク実績csv元!A4425</f>
        <v>45072</v>
      </c>
      <c r="C4425" s="54">
        <f>タスク実績csv元!F4425</f>
        <v>0.70833333333333337</v>
      </c>
      <c r="D4425" s="54">
        <f>タスク実績csv元!E4425</f>
        <v>0.64583333333333337</v>
      </c>
      <c r="E4425" t="str">
        <f>タスク実績csv元!I4425&amp;""</f>
        <v/>
      </c>
      <c r="F4425" t="str">
        <f>タスク実績csv元!D4425</f>
        <v>要件再整理(信用調査、得意先)</v>
      </c>
      <c r="G4425" t="str">
        <f t="shared" si="69"/>
        <v>INSERT INTO task_achivement(task_no,achive_date,end_time,start_time,task_detail,memo)VALUES('{8bf29be6-00eb-4704-99d7-d935cf00aff3}','2023/05/26','2023/05/26 17:00:00','2023/05/26 15:30:00','','要件再整理(信用調査、得意先)');</v>
      </c>
    </row>
    <row r="4426" spans="1:7">
      <c r="A4426" s="48" t="str">
        <f>_xlfn.XLOOKUP(_xlfn.XLOOKUP(MID(タスク実績csv元!C4426,1,SEARCH(":",タスク実績csv元!C4426)-1),リスト!F:F,リスト!G:G)&amp;MID(タスク実績csv元!C4426,SEARCH(":",タスク実績csv元!C4426),999),タスクDB!K:K,タスクDB!A:A)</f>
        <v>{55b7e8b0-b3fd-40ca-ae88-05da1bdf35f8}</v>
      </c>
      <c r="B4426" s="11">
        <f>タスク実績csv元!A4426</f>
        <v>45072</v>
      </c>
      <c r="C4426" s="54">
        <f>タスク実績csv元!F4426</f>
        <v>0.71875</v>
      </c>
      <c r="D4426" s="54">
        <f>タスク実績csv元!E4426</f>
        <v>0.70833333333333337</v>
      </c>
      <c r="E4426" t="str">
        <f>タスク実績csv元!I4426&amp;""</f>
        <v/>
      </c>
      <c r="F4426" t="str">
        <f>タスク実績csv元!D4426</f>
        <v>得意先連携シナリオ訂正(SIT2シナリオ準備)</v>
      </c>
      <c r="G4426" t="str">
        <f t="shared" si="69"/>
        <v>INSERT INTO task_achivement(task_no,achive_date,end_time,start_time,task_detail,memo)VALUES('{55b7e8b0-b3fd-40ca-ae88-05da1bdf35f8}','2023/05/26','2023/05/26 17:15:00','2023/05/26 17:00:00','','得意先連携シナリオ訂正(SIT2シナリオ準備)');</v>
      </c>
    </row>
    <row r="4427" spans="1:7">
      <c r="A4427" s="48" t="str">
        <f>_xlfn.XLOOKUP(_xlfn.XLOOKUP(MID(タスク実績csv元!C4427,1,SEARCH(":",タスク実績csv元!C4427)-1),リスト!F:F,リスト!G:G)&amp;MID(タスク実績csv元!C4427,SEARCH(":",タスク実績csv元!C4427),999),タスクDB!K:K,タスクDB!A:A)</f>
        <v>{eccefbf1-a852-44a0-af6a-c2c31b42f737}</v>
      </c>
      <c r="B4427" s="11">
        <f>タスク実績csv元!A4427</f>
        <v>45072</v>
      </c>
      <c r="C4427" s="54">
        <f>タスク実績csv元!F4427</f>
        <v>0.77083333333333337</v>
      </c>
      <c r="D4427" s="54">
        <f>タスク実績csv元!E4427</f>
        <v>0.71875</v>
      </c>
      <c r="E4427" t="str">
        <f>タスク実績csv元!I4427&amp;""</f>
        <v/>
      </c>
      <c r="F4427" t="str">
        <f>タスク実績csv元!D4427</f>
        <v>要件再整理振り返り</v>
      </c>
      <c r="G4427" t="str">
        <f t="shared" si="69"/>
        <v>INSERT INTO task_achivement(task_no,achive_date,end_time,start_time,task_detail,memo)VALUES('{eccefbf1-a852-44a0-af6a-c2c31b42f737}','2023/05/26','2023/05/26 18:30:00','2023/05/26 17:15:00','','要件再整理振り返り');</v>
      </c>
    </row>
    <row r="4428" spans="1:7">
      <c r="A4428" s="48" t="str">
        <f>_xlfn.XLOOKUP(_xlfn.XLOOKUP(MID(タスク実績csv元!C4428,1,SEARCH(":",タスク実績csv元!C4428)-1),リスト!F:F,リスト!G:G)&amp;MID(タスク実績csv元!C4428,SEARCH(":",タスク実績csv元!C4428),999),タスクDB!K:K,タスクDB!A:A)</f>
        <v>{55b7e8b0-b3fd-40ca-ae88-05da1bdf35f8}</v>
      </c>
      <c r="B4428" s="11">
        <f>タスク実績csv元!A4428</f>
        <v>45074</v>
      </c>
      <c r="C4428" s="54">
        <f>タスク実績csv元!F4428</f>
        <v>0.97916666666666663</v>
      </c>
      <c r="D4428" s="54">
        <f>タスク実績csv元!E4428</f>
        <v>0.95833333333333337</v>
      </c>
      <c r="E4428" t="str">
        <f>タスク実績csv元!I4428&amp;""</f>
        <v/>
      </c>
      <c r="F4428" t="str">
        <f>タスク実績csv元!D4428</f>
        <v>シナリオ整理</v>
      </c>
      <c r="G4428" t="str">
        <f t="shared" si="69"/>
        <v>INSERT INTO task_achivement(task_no,achive_date,end_time,start_time,task_detail,memo)VALUES('{55b7e8b0-b3fd-40ca-ae88-05da1bdf35f8}','2023/05/28','2023/05/28 23:30:00','2023/05/28 23:00:00','','シナリオ整理');</v>
      </c>
    </row>
    <row r="4429" spans="1:7">
      <c r="A4429" s="48" t="str">
        <f>_xlfn.XLOOKUP(_xlfn.XLOOKUP(MID(タスク実績csv元!C4429,1,SEARCH(":",タスク実績csv元!C4429)-1),リスト!F:F,リスト!G:G)&amp;MID(タスク実績csv元!C4429,SEARCH(":",タスク実績csv元!C4429),999),タスクDB!K:K,タスクDB!A:A)</f>
        <v>{d0d80a67-6f4b-4c2c-8010-bd45acbcca47}</v>
      </c>
      <c r="B4429" s="11">
        <f>タスク実績csv元!A4429</f>
        <v>45075</v>
      </c>
      <c r="C4429" s="54">
        <f>タスク実績csv元!F4429</f>
        <v>0.41666666666666669</v>
      </c>
      <c r="D4429" s="54">
        <f>タスク実績csv元!E4429</f>
        <v>0.39583333333333331</v>
      </c>
      <c r="E4429" t="str">
        <f>タスク実績csv元!I4429&amp;""</f>
        <v/>
      </c>
      <c r="F4429" t="str">
        <f>タスク実績csv元!D4429</f>
        <v>メール整理</v>
      </c>
      <c r="G4429" t="str">
        <f t="shared" si="69"/>
        <v>INSERT INTO task_achivement(task_no,achive_date,end_time,start_time,task_detail,memo)VALUES('{d0d80a67-6f4b-4c2c-8010-bd45acbcca47}','2023/05/29','2023/05/29 10:00:00','2023/05/29 09:30:00','','メール整理');</v>
      </c>
    </row>
    <row r="4430" spans="1:7">
      <c r="A4430" s="48" t="str">
        <f>_xlfn.XLOOKUP(_xlfn.XLOOKUP(MID(タスク実績csv元!C4430,1,SEARCH(":",タスク実績csv元!C4430)-1),リスト!F:F,リスト!G:G)&amp;MID(タスク実績csv元!C4430,SEARCH(":",タスク実績csv元!C4430),999),タスクDB!K:K,タスクDB!A:A)</f>
        <v>{4c39d40d-b35f-4cfa-b549-6c5de24454e2}</v>
      </c>
      <c r="B4430" s="11">
        <f>タスク実績csv元!A4430</f>
        <v>45075</v>
      </c>
      <c r="C4430" s="54">
        <f>タスク実績csv元!F4430</f>
        <v>0.45833333333333331</v>
      </c>
      <c r="D4430" s="54">
        <f>タスク実績csv元!E4430</f>
        <v>0.41666666666666669</v>
      </c>
      <c r="E4430" t="str">
        <f>タスク実績csv元!I4430&amp;""</f>
        <v/>
      </c>
      <c r="F4430" t="str">
        <f>タスク実績csv元!D4430</f>
        <v>チームMTG</v>
      </c>
      <c r="G4430" t="str">
        <f t="shared" si="69"/>
        <v>INSERT INTO task_achivement(task_no,achive_date,end_time,start_time,task_detail,memo)VALUES('{4c39d40d-b35f-4cfa-b549-6c5de24454e2}','2023/05/29','2023/05/29 11:00:00','2023/05/29 10:00:00','','チームMTG');</v>
      </c>
    </row>
    <row r="4431" spans="1:7">
      <c r="A4431" s="48" t="str">
        <f>_xlfn.XLOOKUP(_xlfn.XLOOKUP(MID(タスク実績csv元!C4431,1,SEARCH(":",タスク実績csv元!C4431)-1),リスト!F:F,リスト!G:G)&amp;MID(タスク実績csv元!C4431,SEARCH(":",タスク実績csv元!C4431),999),タスクDB!K:K,タスクDB!A:A)</f>
        <v>{eccefbf1-a852-44a0-af6a-c2c31b42f737}</v>
      </c>
      <c r="B4431" s="11">
        <f>タスク実績csv元!A4431</f>
        <v>45075</v>
      </c>
      <c r="C4431" s="54">
        <f>タスク実績csv元!F4431</f>
        <v>0.58333333333333337</v>
      </c>
      <c r="D4431" s="54">
        <f>タスク実績csv元!E4431</f>
        <v>0.54166666666666663</v>
      </c>
      <c r="E4431" t="str">
        <f>タスク実績csv元!I4431&amp;""</f>
        <v/>
      </c>
      <c r="F4431" t="str">
        <f>タスク実績csv元!D4431</f>
        <v>SIT状況説明(小林、福井)</v>
      </c>
      <c r="G4431" t="str">
        <f t="shared" si="69"/>
        <v>INSERT INTO task_achivement(task_no,achive_date,end_time,start_time,task_detail,memo)VALUES('{eccefbf1-a852-44a0-af6a-c2c31b42f737}','2023/05/29','2023/05/29 14:00:00','2023/05/29 13:00:00','','SIT状況説明(小林、福井)');</v>
      </c>
    </row>
    <row r="4432" spans="1:7">
      <c r="A4432" s="48" t="str">
        <f>_xlfn.XLOOKUP(_xlfn.XLOOKUP(MID(タスク実績csv元!C4432,1,SEARCH(":",タスク実績csv元!C4432)-1),リスト!F:F,リスト!G:G)&amp;MID(タスク実績csv元!C4432,SEARCH(":",タスク実績csv元!C4432),999),タスクDB!K:K,タスクDB!A:A)</f>
        <v>{8bf29be6-00eb-4704-99d7-d935cf00aff3}</v>
      </c>
      <c r="B4432" s="11">
        <f>タスク実績csv元!A4432</f>
        <v>45075</v>
      </c>
      <c r="C4432" s="54">
        <f>タスク実績csv元!F4432</f>
        <v>0.60416666666666663</v>
      </c>
      <c r="D4432" s="54">
        <f>タスク実績csv元!E4432</f>
        <v>0.58333333333333337</v>
      </c>
      <c r="E4432" t="str">
        <f>タスク実績csv元!I4432&amp;""</f>
        <v/>
      </c>
      <c r="F4432" t="str">
        <f>タスク実績csv元!D4432</f>
        <v>MDG連携打ち合わせ</v>
      </c>
      <c r="G4432" t="str">
        <f t="shared" si="69"/>
        <v>INSERT INTO task_achivement(task_no,achive_date,end_time,start_time,task_detail,memo)VALUES('{8bf29be6-00eb-4704-99d7-d935cf00aff3}','2023/05/29','2023/05/29 14:30:00','2023/05/29 14:00:00','','MDG連携打ち合わせ');</v>
      </c>
    </row>
    <row r="4433" spans="1:7">
      <c r="A4433" s="48" t="str">
        <f>_xlfn.XLOOKUP(_xlfn.XLOOKUP(MID(タスク実績csv元!C4433,1,SEARCH(":",タスク実績csv元!C4433)-1),リスト!F:F,リスト!G:G)&amp;MID(タスク実績csv元!C4433,SEARCH(":",タスク実績csv元!C4433),999),タスクDB!K:K,タスクDB!A:A)</f>
        <v>{eccefbf1-a852-44a0-af6a-c2c31b42f737}</v>
      </c>
      <c r="B4433" s="11">
        <f>タスク実績csv元!A4433</f>
        <v>45075</v>
      </c>
      <c r="C4433" s="54">
        <f>タスク実績csv元!F4433</f>
        <v>0.625</v>
      </c>
      <c r="D4433" s="54">
        <f>タスク実績csv元!E4433</f>
        <v>0.60416666666666663</v>
      </c>
      <c r="E4433" t="str">
        <f>タスク実績csv元!I4433&amp;""</f>
        <v/>
      </c>
      <c r="F4433" t="str">
        <f>タスク実績csv元!D4433</f>
        <v>状況確認(原田)</v>
      </c>
      <c r="G4433" t="str">
        <f t="shared" si="69"/>
        <v>INSERT INTO task_achivement(task_no,achive_date,end_time,start_time,task_detail,memo)VALUES('{eccefbf1-a852-44a0-af6a-c2c31b42f737}','2023/05/29','2023/05/29 15:00:00','2023/05/29 14:30:00','','状況確認(原田)');</v>
      </c>
    </row>
    <row r="4434" spans="1:7">
      <c r="A4434" s="48" t="str">
        <f>_xlfn.XLOOKUP(_xlfn.XLOOKUP(MID(タスク実績csv元!C4434,1,SEARCH(":",タスク実績csv元!C4434)-1),リスト!F:F,リスト!G:G)&amp;MID(タスク実績csv元!C4434,SEARCH(":",タスク実績csv元!C4434),999),タスクDB!K:K,タスクDB!A:A)</f>
        <v>{eccefbf1-a852-44a0-af6a-c2c31b42f737}</v>
      </c>
      <c r="B4434" s="11">
        <f>タスク実績csv元!A4434</f>
        <v>45075</v>
      </c>
      <c r="C4434" s="54">
        <f>タスク実績csv元!F4434</f>
        <v>0.70833333333333337</v>
      </c>
      <c r="D4434" s="54">
        <f>タスク実績csv元!E4434</f>
        <v>0.625</v>
      </c>
      <c r="E4434" t="str">
        <f>タスク実績csv元!I4434&amp;""</f>
        <v/>
      </c>
      <c r="F4434" t="str">
        <f>タスク実績csv元!D4434</f>
        <v>SIT状況説明(小林、福井)</v>
      </c>
      <c r="G4434" t="str">
        <f t="shared" si="69"/>
        <v>INSERT INTO task_achivement(task_no,achive_date,end_time,start_time,task_detail,memo)VALUES('{eccefbf1-a852-44a0-af6a-c2c31b42f737}','2023/05/29','2023/05/29 17:00:00','2023/05/29 15:00:00','','SIT状況説明(小林、福井)');</v>
      </c>
    </row>
    <row r="4435" spans="1:7">
      <c r="A4435" s="48" t="str">
        <f>_xlfn.XLOOKUP(_xlfn.XLOOKUP(MID(タスク実績csv元!C4435,1,SEARCH(":",タスク実績csv元!C4435)-1),リスト!F:F,リスト!G:G)&amp;MID(タスク実績csv元!C4435,SEARCH(":",タスク実績csv元!C4435),999),タスクDB!K:K,タスクDB!A:A)</f>
        <v>{eccefbf1-a852-44a0-af6a-c2c31b42f737}</v>
      </c>
      <c r="B4435" s="11">
        <f>タスク実績csv元!A4435</f>
        <v>45075</v>
      </c>
      <c r="C4435" s="54">
        <f>タスク実績csv元!F4435</f>
        <v>0.79166666666666663</v>
      </c>
      <c r="D4435" s="54">
        <f>タスク実績csv元!E4435</f>
        <v>0.70833333333333337</v>
      </c>
      <c r="E4435" t="str">
        <f>タスク実績csv元!I4435&amp;""</f>
        <v/>
      </c>
      <c r="F4435" t="str">
        <f>タスク実績csv元!D4435</f>
        <v>技術方針相談打ち合わせ</v>
      </c>
      <c r="G4435" t="str">
        <f t="shared" si="69"/>
        <v>INSERT INTO task_achivement(task_no,achive_date,end_time,start_time,task_detail,memo)VALUES('{eccefbf1-a852-44a0-af6a-c2c31b42f737}','2023/05/29','2023/05/29 19:00:00','2023/05/29 17:00:00','','技術方針相談打ち合わせ');</v>
      </c>
    </row>
    <row r="4436" spans="1:7">
      <c r="A4436" s="48" t="str">
        <f>_xlfn.XLOOKUP(_xlfn.XLOOKUP(MID(タスク実績csv元!C4436,1,SEARCH(":",タスク実績csv元!C4436)-1),リスト!F:F,リスト!G:G)&amp;MID(タスク実績csv元!C4436,SEARCH(":",タスク実績csv元!C4436),999),タスクDB!K:K,タスクDB!A:A)</f>
        <v>{d0d80a67-6f4b-4c2c-8010-bd45acbcca47}</v>
      </c>
      <c r="B4436" s="11">
        <f>タスク実績csv元!A4436</f>
        <v>45076</v>
      </c>
      <c r="C4436" s="54">
        <f>タスク実績csv元!F4436</f>
        <v>0.40625</v>
      </c>
      <c r="D4436" s="54">
        <f>タスク実績csv元!E4436</f>
        <v>0.39583333333333331</v>
      </c>
      <c r="E4436" t="str">
        <f>タスク実績csv元!I4436&amp;""</f>
        <v/>
      </c>
      <c r="F4436" t="str">
        <f>タスク実績csv元!D4436</f>
        <v>メール確認</v>
      </c>
      <c r="G4436" t="str">
        <f t="shared" si="69"/>
        <v>INSERT INTO task_achivement(task_no,achive_date,end_time,start_time,task_detail,memo)VALUES('{d0d80a67-6f4b-4c2c-8010-bd45acbcca47}','2023/05/30','2023/05/30 09:45:00','2023/05/30 09:30:00','','メール確認');</v>
      </c>
    </row>
    <row r="4437" spans="1:7">
      <c r="A4437" s="48" t="str">
        <f>_xlfn.XLOOKUP(_xlfn.XLOOKUP(MID(タスク実績csv元!C4437,1,SEARCH(":",タスク実績csv元!C4437)-1),リスト!F:F,リスト!G:G)&amp;MID(タスク実績csv元!C4437,SEARCH(":",タスク実績csv元!C4437),999),タスクDB!K:K,タスクDB!A:A)</f>
        <v>{4c39d40d-b35f-4cfa-b549-6c5de24454e2}</v>
      </c>
      <c r="B4437" s="11">
        <f>タスク実績csv元!A4437</f>
        <v>45076</v>
      </c>
      <c r="C4437" s="54">
        <f>タスク実績csv元!F4437</f>
        <v>0.41666666666666669</v>
      </c>
      <c r="D4437" s="54">
        <f>タスク実績csv元!E4437</f>
        <v>0.40625</v>
      </c>
      <c r="E4437" t="str">
        <f>タスク実績csv元!I4437&amp;""</f>
        <v/>
      </c>
      <c r="F4437" t="str">
        <f>タスク実績csv元!D4437</f>
        <v>朝会</v>
      </c>
      <c r="G4437" t="str">
        <f t="shared" si="69"/>
        <v>INSERT INTO task_achivement(task_no,achive_date,end_time,start_time,task_detail,memo)VALUES('{4c39d40d-b35f-4cfa-b549-6c5de24454e2}','2023/05/30','2023/05/30 10:00:00','2023/05/30 09:45:00','','朝会');</v>
      </c>
    </row>
    <row r="4438" spans="1:7">
      <c r="A4438" s="48" t="str">
        <f>_xlfn.XLOOKUP(_xlfn.XLOOKUP(MID(タスク実績csv元!C4438,1,SEARCH(":",タスク実績csv元!C4438)-1),リスト!F:F,リスト!G:G)&amp;MID(タスク実績csv元!C4438,SEARCH(":",タスク実績csv元!C4438),999),タスクDB!K:K,タスクDB!A:A)</f>
        <v>{8bf29be6-00eb-4704-99d7-d935cf00aff3}</v>
      </c>
      <c r="B4438" s="11">
        <f>タスク実績csv元!A4438</f>
        <v>45076</v>
      </c>
      <c r="C4438" s="54">
        <f>タスク実績csv元!F4438</f>
        <v>0.45833333333333331</v>
      </c>
      <c r="D4438" s="54">
        <f>タスク実績csv元!E4438</f>
        <v>0.41666666666666669</v>
      </c>
      <c r="E4438" t="str">
        <f>タスク実績csv元!I4438&amp;""</f>
        <v/>
      </c>
      <c r="F4438" t="str">
        <f>タスク実績csv元!D4438</f>
        <v>3社定例</v>
      </c>
      <c r="G4438" t="str">
        <f t="shared" si="69"/>
        <v>INSERT INTO task_achivement(task_no,achive_date,end_time,start_time,task_detail,memo)VALUES('{8bf29be6-00eb-4704-99d7-d935cf00aff3}','2023/05/30','2023/05/30 11:00:00','2023/05/30 10:00:00','','3社定例');</v>
      </c>
    </row>
    <row r="4439" spans="1:7">
      <c r="A4439" s="48" t="str">
        <f>_xlfn.XLOOKUP(_xlfn.XLOOKUP(MID(タスク実績csv元!C4439,1,SEARCH(":",タスク実績csv元!C4439)-1),リスト!F:F,リスト!G:G)&amp;MID(タスク実績csv元!C4439,SEARCH(":",タスク実績csv元!C4439),999),タスクDB!K:K,タスクDB!A:A)</f>
        <v>{fa1d15a7-0fa5-46a0-b2a9-9b86fd9480ff}</v>
      </c>
      <c r="B4439" s="11">
        <f>タスク実績csv元!A4439</f>
        <v>45076</v>
      </c>
      <c r="C4439" s="54">
        <f>タスク実績csv元!F4439</f>
        <v>0.5</v>
      </c>
      <c r="D4439" s="54">
        <f>タスク実績csv元!E4439</f>
        <v>0.45833333333333331</v>
      </c>
      <c r="E4439" t="str">
        <f>タスク実績csv元!I4439&amp;""</f>
        <v/>
      </c>
      <c r="F4439" t="str">
        <f>タスク実績csv元!D4439</f>
        <v>得意先連携再設計</v>
      </c>
      <c r="G4439" t="str">
        <f t="shared" si="69"/>
        <v>INSERT INTO task_achivement(task_no,achive_date,end_time,start_time,task_detail,memo)VALUES('{fa1d15a7-0fa5-46a0-b2a9-9b86fd9480ff}','2023/05/30','2023/05/30 12:00:00','2023/05/30 11:00:00','','得意先連携再設計');</v>
      </c>
    </row>
    <row r="4440" spans="1:7">
      <c r="A4440" s="48" t="str">
        <f>_xlfn.XLOOKUP(_xlfn.XLOOKUP(MID(タスク実績csv元!C4440,1,SEARCH(":",タスク実績csv元!C4440)-1),リスト!F:F,リスト!G:G)&amp;MID(タスク実績csv元!C4440,SEARCH(":",タスク実績csv元!C4440),999),タスクDB!K:K,タスクDB!A:A)</f>
        <v>{fa1d15a7-0fa5-46a0-b2a9-9b86fd9480ff}</v>
      </c>
      <c r="B4440" s="11">
        <f>タスク実績csv元!A4440</f>
        <v>45076</v>
      </c>
      <c r="C4440" s="54">
        <f>タスク実績csv元!F4440</f>
        <v>0.625</v>
      </c>
      <c r="D4440" s="54">
        <f>タスク実績csv元!E4440</f>
        <v>0.54166666666666663</v>
      </c>
      <c r="E4440" t="str">
        <f>タスク実績csv元!I4440&amp;""</f>
        <v/>
      </c>
      <c r="F4440" t="str">
        <f>タスク実績csv元!D4440</f>
        <v>得意先連携再設計</v>
      </c>
      <c r="G4440" t="str">
        <f t="shared" si="69"/>
        <v>INSERT INTO task_achivement(task_no,achive_date,end_time,start_time,task_detail,memo)VALUES('{fa1d15a7-0fa5-46a0-b2a9-9b86fd9480ff}','2023/05/30','2023/05/30 15:00:00','2023/05/30 13:00:00','','得意先連携再設計');</v>
      </c>
    </row>
    <row r="4441" spans="1:7">
      <c r="A4441" s="48" t="str">
        <f>_xlfn.XLOOKUP(_xlfn.XLOOKUP(MID(タスク実績csv元!C4441,1,SEARCH(":",タスク実績csv元!C4441)-1),リスト!F:F,リスト!G:G)&amp;MID(タスク実績csv元!C4441,SEARCH(":",タスク実績csv元!C4441),999),タスクDB!K:K,タスクDB!A:A)</f>
        <v>{8bf29be6-00eb-4704-99d7-d935cf00aff3}</v>
      </c>
      <c r="B4441" s="11">
        <f>タスク実績csv元!A4441</f>
        <v>45076</v>
      </c>
      <c r="C4441" s="54">
        <f>タスク実績csv元!F4441</f>
        <v>0.66666666666666663</v>
      </c>
      <c r="D4441" s="54">
        <f>タスク実績csv元!E4441</f>
        <v>0.625</v>
      </c>
      <c r="E4441" t="str">
        <f>タスク実績csv元!I4441&amp;""</f>
        <v/>
      </c>
      <c r="F4441" t="str">
        <f>タスク実績csv元!D4441</f>
        <v>SVMX定例</v>
      </c>
      <c r="G4441" t="str">
        <f t="shared" si="69"/>
        <v>INSERT INTO task_achivement(task_no,achive_date,end_time,start_time,task_detail,memo)VALUES('{8bf29be6-00eb-4704-99d7-d935cf00aff3}','2023/05/30','2023/05/30 16:00:00','2023/05/30 15:00:00','','SVMX定例');</v>
      </c>
    </row>
    <row r="4442" spans="1:7">
      <c r="A4442" s="48" t="str">
        <f>_xlfn.XLOOKUP(_xlfn.XLOOKUP(MID(タスク実績csv元!C4442,1,SEARCH(":",タスク実績csv元!C4442)-1),リスト!F:F,リスト!G:G)&amp;MID(タスク実績csv元!C4442,SEARCH(":",タスク実績csv元!C4442),999),タスクDB!K:K,タスクDB!A:A)</f>
        <v>{eccefbf1-a852-44a0-af6a-c2c31b42f737}</v>
      </c>
      <c r="B4442" s="11">
        <f>タスク実績csv元!A4442</f>
        <v>45076</v>
      </c>
      <c r="C4442" s="54">
        <f>タスク実績csv元!F4442</f>
        <v>0.72916666666666663</v>
      </c>
      <c r="D4442" s="54">
        <f>タスク実績csv元!E4442</f>
        <v>0.66666666666666663</v>
      </c>
      <c r="E4442" t="str">
        <f>タスク実績csv元!I4442&amp;""</f>
        <v/>
      </c>
      <c r="F4442" t="str">
        <f>タスク実績csv元!D4442</f>
        <v>SIT説明(小林)</v>
      </c>
      <c r="G4442" t="str">
        <f t="shared" si="69"/>
        <v>INSERT INTO task_achivement(task_no,achive_date,end_time,start_time,task_detail,memo)VALUES('{eccefbf1-a852-44a0-af6a-c2c31b42f737}','2023/05/30','2023/05/30 17:30:00','2023/05/30 16:00:00','','SIT説明(小林)');</v>
      </c>
    </row>
    <row r="4443" spans="1:7">
      <c r="A4443" s="48" t="str">
        <f>_xlfn.XLOOKUP(_xlfn.XLOOKUP(MID(タスク実績csv元!C4443,1,SEARCH(":",タスク実績csv元!C4443)-1),リスト!F:F,リスト!G:G)&amp;MID(タスク実績csv元!C4443,SEARCH(":",タスク実績csv元!C4443),999),タスクDB!K:K,タスクDB!A:A)</f>
        <v>{1364ffab-d0f2-41d6-9eab-c1e1da536e69}</v>
      </c>
      <c r="B4443" s="11">
        <f>タスク実績csv元!A4443</f>
        <v>45076</v>
      </c>
      <c r="C4443" s="54">
        <f>タスク実績csv元!F4443</f>
        <v>0.75</v>
      </c>
      <c r="D4443" s="54">
        <f>タスク実績csv元!E4443</f>
        <v>0.72916666666666663</v>
      </c>
      <c r="E4443" t="str">
        <f>タスク実績csv元!I4443&amp;""</f>
        <v/>
      </c>
      <c r="F4443" t="str">
        <f>タスク実績csv元!D4443</f>
        <v>ユーザ連携エラーパターン確認</v>
      </c>
      <c r="G4443" t="str">
        <f t="shared" si="69"/>
        <v>INSERT INTO task_achivement(task_no,achive_date,end_time,start_time,task_detail,memo)VALUES('{1364ffab-d0f2-41d6-9eab-c1e1da536e69}','2023/05/30','2023/05/30 18:00:00','2023/05/30 17:30:00','','ユーザ連携エラーパターン確認');</v>
      </c>
    </row>
    <row r="4444" spans="1:7">
      <c r="A4444" s="48" t="str">
        <f>_xlfn.XLOOKUP(_xlfn.XLOOKUP(MID(タスク実績csv元!C4444,1,SEARCH(":",タスク実績csv元!C4444)-1),リスト!F:F,リスト!G:G)&amp;MID(タスク実績csv元!C4444,SEARCH(":",タスク実績csv元!C4444),999),タスクDB!K:K,タスクDB!A:A)</f>
        <v>{55b7e8b0-b3fd-40ca-ae88-05da1bdf35f8}</v>
      </c>
      <c r="B4444" s="11">
        <f>タスク実績csv元!A4444</f>
        <v>45076</v>
      </c>
      <c r="C4444" s="54">
        <f>タスク実績csv元!F4444</f>
        <v>0.90625</v>
      </c>
      <c r="D4444" s="54">
        <f>タスク実績csv元!E4444</f>
        <v>0.875</v>
      </c>
      <c r="E4444" t="str">
        <f>タスク実績csv元!I4444&amp;""</f>
        <v/>
      </c>
      <c r="F4444" t="str">
        <f>タスク実績csv元!D4444</f>
        <v>SIT結果整理</v>
      </c>
      <c r="G4444" t="str">
        <f t="shared" si="69"/>
        <v>INSERT INTO task_achivement(task_no,achive_date,end_time,start_time,task_detail,memo)VALUES('{55b7e8b0-b3fd-40ca-ae88-05da1bdf35f8}','2023/05/30','2023/05/30 21:45:00','2023/05/30 21:00:00','','SIT結果整理');</v>
      </c>
    </row>
    <row r="4445" spans="1:7">
      <c r="A4445" s="48" t="str">
        <f>_xlfn.XLOOKUP(_xlfn.XLOOKUP(MID(タスク実績csv元!C4445,1,SEARCH(":",タスク実績csv元!C4445)-1),リスト!F:F,リスト!G:G)&amp;MID(タスク実績csv元!C4445,SEARCH(":",タスク実績csv元!C4445),999),タスクDB!K:K,タスクDB!A:A)</f>
        <v>{d0d80a67-6f4b-4c2c-8010-bd45acbcca47}</v>
      </c>
      <c r="B4445" s="11">
        <f>タスク実績csv元!A4445</f>
        <v>45077</v>
      </c>
      <c r="C4445" s="54">
        <f>タスク実績csv元!F4445</f>
        <v>0.40625</v>
      </c>
      <c r="D4445" s="54">
        <f>タスク実績csv元!E4445</f>
        <v>0.39583333333333331</v>
      </c>
      <c r="E4445" t="str">
        <f>タスク実績csv元!I4445&amp;""</f>
        <v/>
      </c>
      <c r="F4445" t="str">
        <f>タスク実績csv元!D4445</f>
        <v>メール整理</v>
      </c>
      <c r="G4445" t="str">
        <f t="shared" si="69"/>
        <v>INSERT INTO task_achivement(task_no,achive_date,end_time,start_time,task_detail,memo)VALUES('{d0d80a67-6f4b-4c2c-8010-bd45acbcca47}','2023/05/31','2023/05/31 09:45:00','2023/05/31 09:30:00','','メール整理');</v>
      </c>
    </row>
    <row r="4446" spans="1:7">
      <c r="A4446" s="48" t="str">
        <f>_xlfn.XLOOKUP(_xlfn.XLOOKUP(MID(タスク実績csv元!C4446,1,SEARCH(":",タスク実績csv元!C4446)-1),リスト!F:F,リスト!G:G)&amp;MID(タスク実績csv元!C4446,SEARCH(":",タスク実績csv元!C4446),999),タスクDB!K:K,タスクDB!A:A)</f>
        <v>{4c39d40d-b35f-4cfa-b549-6c5de24454e2}</v>
      </c>
      <c r="B4446" s="11">
        <f>タスク実績csv元!A4446</f>
        <v>45077</v>
      </c>
      <c r="C4446" s="54">
        <f>タスク実績csv元!F4446</f>
        <v>0.41666666666666669</v>
      </c>
      <c r="D4446" s="54">
        <f>タスク実績csv元!E4446</f>
        <v>0.40625</v>
      </c>
      <c r="E4446" t="str">
        <f>タスク実績csv元!I4446&amp;""</f>
        <v/>
      </c>
      <c r="F4446" t="str">
        <f>タスク実績csv元!D4446</f>
        <v>朝会</v>
      </c>
      <c r="G4446" t="str">
        <f t="shared" si="69"/>
        <v>INSERT INTO task_achivement(task_no,achive_date,end_time,start_time,task_detail,memo)VALUES('{4c39d40d-b35f-4cfa-b549-6c5de24454e2}','2023/05/31','2023/05/31 10:00:00','2023/05/31 09:45:00','','朝会');</v>
      </c>
    </row>
    <row r="4447" spans="1:7">
      <c r="A4447" s="48" t="str">
        <f>_xlfn.XLOOKUP(_xlfn.XLOOKUP(MID(タスク実績csv元!C4447,1,SEARCH(":",タスク実績csv元!C4447)-1),リスト!F:F,リスト!G:G)&amp;MID(タスク実績csv元!C4447,SEARCH(":",タスク実績csv元!C4447),999),タスクDB!K:K,タスクDB!A:A)</f>
        <v>{eccefbf1-a852-44a0-af6a-c2c31b42f737}</v>
      </c>
      <c r="B4447" s="11">
        <f>タスク実績csv元!A4447</f>
        <v>45077</v>
      </c>
      <c r="C4447" s="54">
        <f>タスク実績csv元!F4447</f>
        <v>0.5</v>
      </c>
      <c r="D4447" s="54">
        <f>タスク実績csv元!E4447</f>
        <v>0.41666666666666669</v>
      </c>
      <c r="E4447" t="str">
        <f>タスク実績csv元!I4447&amp;""</f>
        <v/>
      </c>
      <c r="F4447" t="str">
        <f>タスク実績csv元!D4447</f>
        <v>PTPシナリオレビュー</v>
      </c>
      <c r="G4447" t="str">
        <f t="shared" si="69"/>
        <v>INSERT INTO task_achivement(task_no,achive_date,end_time,start_time,task_detail,memo)VALUES('{eccefbf1-a852-44a0-af6a-c2c31b42f737}','2023/05/31','2023/05/31 12:00:00','2023/05/31 10:00:00','','PTPシナリオレビュー');</v>
      </c>
    </row>
    <row r="4448" spans="1:7">
      <c r="A4448" s="48" t="str">
        <f>_xlfn.XLOOKUP(_xlfn.XLOOKUP(MID(タスク実績csv元!C4448,1,SEARCH(":",タスク実績csv元!C4448)-1),リスト!F:F,リスト!G:G)&amp;MID(タスク実績csv元!C4448,SEARCH(":",タスク実績csv元!C4448),999),タスクDB!K:K,タスクDB!A:A)</f>
        <v>{e9af7cbe-8372-4897-9c5c-b82bef4b5901}</v>
      </c>
      <c r="B4448" s="11">
        <f>タスク実績csv元!A4448</f>
        <v>45077</v>
      </c>
      <c r="C4448" s="54">
        <f>タスク実績csv元!F4448</f>
        <v>0.60416666666666663</v>
      </c>
      <c r="D4448" s="54">
        <f>タスク実績csv元!E4448</f>
        <v>0.54166666666666663</v>
      </c>
      <c r="E4448" t="str">
        <f>タスク実績csv元!I4448&amp;""</f>
        <v/>
      </c>
      <c r="F4448" t="str">
        <f>タスク実績csv元!D4448</f>
        <v>要件再整理(出荷の追加要望対応)</v>
      </c>
      <c r="G4448" t="str">
        <f t="shared" si="69"/>
        <v>INSERT INTO task_achivement(task_no,achive_date,end_time,start_time,task_detail,memo)VALUES('{e9af7cbe-8372-4897-9c5c-b82bef4b5901}','2023/05/31','2023/05/31 14:30:00','2023/05/31 13:00:00','','要件再整理(出荷の追加要望対応)');</v>
      </c>
    </row>
    <row r="4449" spans="1:7">
      <c r="A4449" s="48" t="str">
        <f>_xlfn.XLOOKUP(_xlfn.XLOOKUP(MID(タスク実績csv元!C4449,1,SEARCH(":",タスク実績csv元!C4449)-1),リスト!F:F,リスト!G:G)&amp;MID(タスク実績csv元!C4449,SEARCH(":",タスク実績csv元!C4449),999),タスクDB!K:K,タスクDB!A:A)</f>
        <v>{fa1d15a7-0fa5-46a0-b2a9-9b86fd9480ff}</v>
      </c>
      <c r="B4449" s="11">
        <f>タスク実績csv元!A4449</f>
        <v>45077</v>
      </c>
      <c r="C4449" s="54">
        <f>タスク実績csv元!F4449</f>
        <v>0.625</v>
      </c>
      <c r="D4449" s="54">
        <f>タスク実績csv元!E4449</f>
        <v>0.60416666666666663</v>
      </c>
      <c r="E4449" t="str">
        <f>タスク実績csv元!I4449&amp;""</f>
        <v/>
      </c>
      <c r="F4449" t="str">
        <f>タスク実績csv元!D4449</f>
        <v>得意先連携再設計</v>
      </c>
      <c r="G4449" t="str">
        <f t="shared" si="69"/>
        <v>INSERT INTO task_achivement(task_no,achive_date,end_time,start_time,task_detail,memo)VALUES('{fa1d15a7-0fa5-46a0-b2a9-9b86fd9480ff}','2023/05/31','2023/05/31 15:00:00','2023/05/31 14:30:00','','得意先連携再設計');</v>
      </c>
    </row>
    <row r="4450" spans="1:7">
      <c r="A4450" s="48" t="str">
        <f>_xlfn.XLOOKUP(_xlfn.XLOOKUP(MID(タスク実績csv元!C4450,1,SEARCH(":",タスク実績csv元!C4450)-1),リスト!F:F,リスト!G:G)&amp;MID(タスク実績csv元!C4450,SEARCH(":",タスク実績csv元!C4450),999),タスクDB!K:K,タスクDB!A:A)</f>
        <v>{eccefbf1-a852-44a0-af6a-c2c31b42f737}</v>
      </c>
      <c r="B4450" s="11">
        <f>タスク実績csv元!A4450</f>
        <v>45077</v>
      </c>
      <c r="C4450" s="54">
        <f>タスク実績csv元!F4450</f>
        <v>0.70833333333333337</v>
      </c>
      <c r="D4450" s="54">
        <f>タスク実績csv元!E4450</f>
        <v>0.625</v>
      </c>
      <c r="E4450" t="str">
        <f>タスク実績csv元!I4450&amp;""</f>
        <v/>
      </c>
      <c r="F4450" t="str">
        <f>タスク実績csv元!D4450</f>
        <v>得意先機能整理確認(高山、荒川、長谷川）</v>
      </c>
      <c r="G4450" t="str">
        <f t="shared" si="69"/>
        <v>INSERT INTO task_achivement(task_no,achive_date,end_time,start_time,task_detail,memo)VALUES('{eccefbf1-a852-44a0-af6a-c2c31b42f737}','2023/05/31','2023/05/31 17:00:00','2023/05/31 15:00:00','','得意先機能整理確認(高山、荒川、長谷川）');</v>
      </c>
    </row>
    <row r="4451" spans="1:7">
      <c r="A4451" s="48" t="str">
        <f>_xlfn.XLOOKUP(_xlfn.XLOOKUP(MID(タスク実績csv元!C4451,1,SEARCH(":",タスク実績csv元!C4451)-1),リスト!F:F,リスト!G:G)&amp;MID(タスク実績csv元!C4451,SEARCH(":",タスク実績csv元!C4451),999),タスクDB!K:K,タスクDB!A:A)</f>
        <v>{eccefbf1-a852-44a0-af6a-c2c31b42f737}</v>
      </c>
      <c r="B4451" s="11">
        <f>タスク実績csv元!A4451</f>
        <v>45077</v>
      </c>
      <c r="C4451" s="54">
        <f>タスク実績csv元!F4451</f>
        <v>0.75</v>
      </c>
      <c r="D4451" s="54">
        <f>タスク実績csv元!E4451</f>
        <v>0.70833333333333337</v>
      </c>
      <c r="E4451" t="str">
        <f>タスク実績csv元!I4451&amp;""</f>
        <v>SOTC100/110を使ってのDSC習熟依頼</v>
      </c>
      <c r="F4451" t="str">
        <f>タスク実績csv元!D4451</f>
        <v>状況確認、作業依頼(福井)</v>
      </c>
      <c r="G4451" t="str">
        <f t="shared" si="69"/>
        <v>INSERT INTO task_achivement(task_no,achive_date,end_time,start_time,task_detail,memo)VALUES('{eccefbf1-a852-44a0-af6a-c2c31b42f737}','2023/05/31','2023/05/31 18:00:00','2023/05/31 17:00:00','SOTC100/110を使ってのDSC習熟依頼','状況確認、作業依頼(福井)');</v>
      </c>
    </row>
    <row r="4452" spans="1:7">
      <c r="A4452" s="48" t="str">
        <f>_xlfn.XLOOKUP(_xlfn.XLOOKUP(MID(タスク実績csv元!C4452,1,SEARCH(":",タスク実績csv元!C4452)-1),リスト!F:F,リスト!G:G)&amp;MID(タスク実績csv元!C4452,SEARCH(":",タスク実績csv元!C4452),999),タスクDB!K:K,タスクDB!A:A)</f>
        <v>{d0d80a67-6f4b-4c2c-8010-bd45acbcca47}</v>
      </c>
      <c r="B4452" s="11">
        <f>タスク実績csv元!A4452</f>
        <v>45077</v>
      </c>
      <c r="C4452" s="54">
        <f>タスク実績csv元!F4452</f>
        <v>0.77083333333333337</v>
      </c>
      <c r="D4452" s="54">
        <f>タスク実績csv元!E4452</f>
        <v>0.75</v>
      </c>
      <c r="E4452" t="str">
        <f>タスク実績csv元!I4452&amp;""</f>
        <v/>
      </c>
      <c r="F4452" t="str">
        <f>タスク実績csv元!D4452</f>
        <v>メール対応</v>
      </c>
      <c r="G4452" t="str">
        <f t="shared" si="69"/>
        <v>INSERT INTO task_achivement(task_no,achive_date,end_time,start_time,task_detail,memo)VALUES('{d0d80a67-6f4b-4c2c-8010-bd45acbcca47}','2023/05/31','2023/05/31 18:30:00','2023/05/31 18:00:00','','メール対応');</v>
      </c>
    </row>
    <row r="4453" spans="1:7">
      <c r="A4453" s="48" t="str">
        <f>_xlfn.XLOOKUP(_xlfn.XLOOKUP(MID(タスク実績csv元!C4453,1,SEARCH(":",タスク実績csv元!C4453)-1),リスト!F:F,リスト!G:G)&amp;MID(タスク実績csv元!C4453,SEARCH(":",タスク実績csv元!C4453),999),タスクDB!K:K,タスクDB!A:A)</f>
        <v>{eccefbf1-a852-44a0-af6a-c2c31b42f737}</v>
      </c>
      <c r="B4453" s="11">
        <f>タスク実績csv元!A4453</f>
        <v>45077</v>
      </c>
      <c r="C4453" s="54">
        <f>タスク実績csv元!F4453</f>
        <v>0.79166666666666663</v>
      </c>
      <c r="D4453" s="54">
        <f>タスク実績csv元!E4453</f>
        <v>0.77083333333333337</v>
      </c>
      <c r="E4453" t="str">
        <f>タスク実績csv元!I4453&amp;""</f>
        <v/>
      </c>
      <c r="F4453" t="str">
        <f>タスク実績csv元!D4453</f>
        <v>状況確認、作業依頼(福井)</v>
      </c>
      <c r="G4453" t="str">
        <f t="shared" si="69"/>
        <v>INSERT INTO task_achivement(task_no,achive_date,end_time,start_time,task_detail,memo)VALUES('{eccefbf1-a852-44a0-af6a-c2c31b42f737}','2023/05/31','2023/05/31 19:00:00','2023/05/31 18:30:00','','状況確認、作業依頼(福井)');</v>
      </c>
    </row>
    <row r="4454" spans="1:7">
      <c r="A4454" s="48" t="str">
        <f>_xlfn.XLOOKUP(_xlfn.XLOOKUP(MID(タスク実績csv元!C4454,1,SEARCH(":",タスク実績csv元!C4454)-1),リスト!F:F,リスト!G:G)&amp;MID(タスク実績csv元!C4454,SEARCH(":",タスク実績csv元!C4454),999),タスクDB!K:K,タスクDB!A:A)</f>
        <v>{fa1d15a7-0fa5-46a0-b2a9-9b86fd9480ff}</v>
      </c>
      <c r="B4454" s="11">
        <f>タスク実績csv元!A4454</f>
        <v>45077</v>
      </c>
      <c r="C4454" s="54">
        <f>タスク実績csv元!F4454</f>
        <v>0.875</v>
      </c>
      <c r="D4454" s="54">
        <f>タスク実績csv元!E4454</f>
        <v>0.84375</v>
      </c>
      <c r="E4454" t="str">
        <f>タスク実績csv元!I4454&amp;""</f>
        <v/>
      </c>
      <c r="F4454" t="str">
        <f>タスク実績csv元!D4454</f>
        <v>MDG連携関連対応</v>
      </c>
      <c r="G4454" t="str">
        <f t="shared" si="69"/>
        <v>INSERT INTO task_achivement(task_no,achive_date,end_time,start_time,task_detail,memo)VALUES('{fa1d15a7-0fa5-46a0-b2a9-9b86fd9480ff}','2023/05/31','2023/05/31 21:00:00','2023/05/31 20:15:00','','MDG連携関連対応');</v>
      </c>
    </row>
    <row r="4455" spans="1:7">
      <c r="A4455" s="48" t="str">
        <f>_xlfn.XLOOKUP(_xlfn.XLOOKUP(MID(タスク実績csv元!C4455,1,SEARCH(":",タスク実績csv元!C4455)-1),リスト!F:F,リスト!G:G)&amp;MID(タスク実績csv元!C4455,SEARCH(":",タスク実績csv元!C4455),999),タスクDB!K:K,タスクDB!A:A)</f>
        <v>{d0d80a67-6f4b-4c2c-8010-bd45acbcca47}</v>
      </c>
      <c r="B4455" s="11">
        <f>タスク実績csv元!A4455</f>
        <v>45078</v>
      </c>
      <c r="C4455" s="54">
        <f>タスク実績csv元!F4455</f>
        <v>0.40625</v>
      </c>
      <c r="D4455" s="54">
        <f>タスク実績csv元!E4455</f>
        <v>0.39583333333333331</v>
      </c>
      <c r="E4455" t="str">
        <f>タスク実績csv元!I4455&amp;""</f>
        <v/>
      </c>
      <c r="F4455" t="str">
        <f>タスク実績csv元!D4455</f>
        <v>メール整理</v>
      </c>
      <c r="G4455" t="str">
        <f t="shared" si="69"/>
        <v>INSERT INTO task_achivement(task_no,achive_date,end_time,start_time,task_detail,memo)VALUES('{d0d80a67-6f4b-4c2c-8010-bd45acbcca47}','2023/06/01','2023/06/01 09:45:00','2023/06/01 09:30:00','','メール整理');</v>
      </c>
    </row>
    <row r="4456" spans="1:7">
      <c r="A4456" s="48" t="str">
        <f>_xlfn.XLOOKUP(_xlfn.XLOOKUP(MID(タスク実績csv元!C4456,1,SEARCH(":",タスク実績csv元!C4456)-1),リスト!F:F,リスト!G:G)&amp;MID(タスク実績csv元!C4456,SEARCH(":",タスク実績csv元!C4456),999),タスクDB!K:K,タスクDB!A:A)</f>
        <v>{4c39d40d-b35f-4cfa-b549-6c5de24454e2}</v>
      </c>
      <c r="B4456" s="11">
        <f>タスク実績csv元!A4456</f>
        <v>45078</v>
      </c>
      <c r="C4456" s="54">
        <f>タスク実績csv元!F4456</f>
        <v>0.41666666666666669</v>
      </c>
      <c r="D4456" s="54">
        <f>タスク実績csv元!E4456</f>
        <v>0.40625</v>
      </c>
      <c r="E4456" t="str">
        <f>タスク実績csv元!I4456&amp;""</f>
        <v/>
      </c>
      <c r="F4456" t="str">
        <f>タスク実績csv元!D4456</f>
        <v>朝会</v>
      </c>
      <c r="G4456" t="str">
        <f t="shared" si="69"/>
        <v>INSERT INTO task_achivement(task_no,achive_date,end_time,start_time,task_detail,memo)VALUES('{4c39d40d-b35f-4cfa-b549-6c5de24454e2}','2023/06/01','2023/06/01 10:00:00','2023/06/01 09:45:00','','朝会');</v>
      </c>
    </row>
    <row r="4457" spans="1:7">
      <c r="A4457" s="48" t="str">
        <f>_xlfn.XLOOKUP(_xlfn.XLOOKUP(MID(タスク実績csv元!C4457,1,SEARCH(":",タスク実績csv元!C4457)-1),リスト!F:F,リスト!G:G)&amp;MID(タスク実績csv元!C4457,SEARCH(":",タスク実績csv元!C4457),999),タスクDB!K:K,タスクDB!A:A)</f>
        <v>{e9af7cbe-8372-4897-9c5c-b82bef4b5901}</v>
      </c>
      <c r="B4457" s="11">
        <f>タスク実績csv元!A4457</f>
        <v>45078</v>
      </c>
      <c r="C4457" s="54">
        <f>タスク実績csv元!F4457</f>
        <v>0.5</v>
      </c>
      <c r="D4457" s="54">
        <f>タスク実績csv元!E4457</f>
        <v>0.41666666666666669</v>
      </c>
      <c r="E4457" t="str">
        <f>タスク実績csv元!I4457&amp;""</f>
        <v/>
      </c>
      <c r="F4457" t="str">
        <f>タスク実績csv元!D4457</f>
        <v>品目マスタ</v>
      </c>
      <c r="G4457" t="str">
        <f t="shared" si="69"/>
        <v>INSERT INTO task_achivement(task_no,achive_date,end_time,start_time,task_detail,memo)VALUES('{e9af7cbe-8372-4897-9c5c-b82bef4b5901}','2023/06/01','2023/06/01 12:00:00','2023/06/01 10:00:00','','品目マスタ');</v>
      </c>
    </row>
    <row r="4458" spans="1:7">
      <c r="A4458" s="48" t="str">
        <f>_xlfn.XLOOKUP(_xlfn.XLOOKUP(MID(タスク実績csv元!C4458,1,SEARCH(":",タスク実績csv元!C4458)-1),リスト!F:F,リスト!G:G)&amp;MID(タスク実績csv元!C4458,SEARCH(":",タスク実績csv元!C4458),999),タスクDB!K:K,タスクDB!A:A)</f>
        <v>{8bf29be6-00eb-4704-99d7-d935cf00aff3}</v>
      </c>
      <c r="B4458" s="11">
        <f>タスク実績csv元!A4458</f>
        <v>45078</v>
      </c>
      <c r="C4458" s="54">
        <f>タスク実績csv元!F4458</f>
        <v>0.58333333333333337</v>
      </c>
      <c r="D4458" s="54">
        <f>タスク実績csv元!E4458</f>
        <v>0.54166666666666663</v>
      </c>
      <c r="E4458" t="str">
        <f>タスク実績csv元!I4458&amp;""</f>
        <v/>
      </c>
      <c r="F4458" t="str">
        <f>タスク実績csv元!D4458</f>
        <v>PTP定例</v>
      </c>
      <c r="G4458" t="str">
        <f t="shared" si="69"/>
        <v>INSERT INTO task_achivement(task_no,achive_date,end_time,start_time,task_detail,memo)VALUES('{8bf29be6-00eb-4704-99d7-d935cf00aff3}','2023/06/01','2023/06/01 14:00:00','2023/06/01 13:00:00','','PTP定例');</v>
      </c>
    </row>
    <row r="4459" spans="1:7">
      <c r="A4459" s="48" t="str">
        <f>_xlfn.XLOOKUP(_xlfn.XLOOKUP(MID(タスク実績csv元!C4459,1,SEARCH(":",タスク実績csv元!C4459)-1),リスト!F:F,リスト!G:G)&amp;MID(タスク実績csv元!C4459,SEARCH(":",タスク実績csv元!C4459),999),タスクDB!K:K,タスクDB!A:A)</f>
        <v>{eccefbf1-a852-44a0-af6a-c2c31b42f737}</v>
      </c>
      <c r="B4459" s="11">
        <f>タスク実績csv元!A4459</f>
        <v>45078</v>
      </c>
      <c r="C4459" s="54">
        <f>タスク実績csv元!F4459</f>
        <v>0.625</v>
      </c>
      <c r="D4459" s="54">
        <f>タスク実績csv元!E4459</f>
        <v>0.58333333333333337</v>
      </c>
      <c r="E4459" t="str">
        <f>タスク実績csv元!I4459&amp;""</f>
        <v/>
      </c>
      <c r="F4459" t="str">
        <f>タスク実績csv元!D4459</f>
        <v>定例振り返り(福井)</v>
      </c>
      <c r="G4459" t="str">
        <f t="shared" si="69"/>
        <v>INSERT INTO task_achivement(task_no,achive_date,end_time,start_time,task_detail,memo)VALUES('{eccefbf1-a852-44a0-af6a-c2c31b42f737}','2023/06/01','2023/06/01 15:00:00','2023/06/01 14:00:00','','定例振り返り(福井)');</v>
      </c>
    </row>
    <row r="4460" spans="1:7">
      <c r="A4460" s="48" t="str">
        <f>_xlfn.XLOOKUP(_xlfn.XLOOKUP(MID(タスク実績csv元!C4460,1,SEARCH(":",タスク実績csv元!C4460)-1),リスト!F:F,リスト!G:G)&amp;MID(タスク実績csv元!C4460,SEARCH(":",タスク実績csv元!C4460),999),タスクDB!K:K,タスクDB!A:A)</f>
        <v>{55b7e8b0-b3fd-40ca-ae88-05da1bdf35f8}</v>
      </c>
      <c r="B4460" s="11">
        <f>タスク実績csv元!A4460</f>
        <v>45078</v>
      </c>
      <c r="C4460" s="54">
        <f>タスク実績csv元!F4460</f>
        <v>0.70833333333333337</v>
      </c>
      <c r="D4460" s="54">
        <f>タスク実績csv元!E4460</f>
        <v>0.625</v>
      </c>
      <c r="E4460" t="str">
        <f>タスク実績csv元!I4460&amp;""</f>
        <v/>
      </c>
      <c r="F4460" t="str">
        <f>タスク実績csv元!D4460</f>
        <v>共通データ整理について検討</v>
      </c>
      <c r="G4460" t="str">
        <f t="shared" si="69"/>
        <v>INSERT INTO task_achivement(task_no,achive_date,end_time,start_time,task_detail,memo)VALUES('{55b7e8b0-b3fd-40ca-ae88-05da1bdf35f8}','2023/06/01','2023/06/01 17:00:00','2023/06/01 15:00:00','','共通データ整理について検討');</v>
      </c>
    </row>
    <row r="4461" spans="1:7">
      <c r="A4461" s="48" t="str">
        <f>_xlfn.XLOOKUP(_xlfn.XLOOKUP(MID(タスク実績csv元!C4461,1,SEARCH(":",タスク実績csv元!C4461)-1),リスト!F:F,リスト!G:G)&amp;MID(タスク実績csv元!C4461,SEARCH(":",タスク実績csv元!C4461),999),タスクDB!K:K,タスクDB!A:A)</f>
        <v>{3c725e9b-a684-46d8-88fb-086261f2dbe6}</v>
      </c>
      <c r="B4461" s="11">
        <f>タスク実績csv元!A4461</f>
        <v>45078</v>
      </c>
      <c r="C4461" s="54">
        <f>タスク実績csv元!F4461</f>
        <v>0.75</v>
      </c>
      <c r="D4461" s="54">
        <f>タスク実績csv元!E4461</f>
        <v>0.70833333333333337</v>
      </c>
      <c r="E4461" t="str">
        <f>タスク実績csv元!I4461&amp;""</f>
        <v/>
      </c>
      <c r="F4461" t="str">
        <f>タスク実績csv元!D4461</f>
        <v>6月予定整理</v>
      </c>
      <c r="G4461" t="str">
        <f t="shared" si="69"/>
        <v>INSERT INTO task_achivement(task_no,achive_date,end_time,start_time,task_detail,memo)VALUES('{3c725e9b-a684-46d8-88fb-086261f2dbe6}','2023/06/01','2023/06/01 18:00:00','2023/06/01 17:00:00','','6月予定整理');</v>
      </c>
    </row>
    <row r="4462" spans="1:7">
      <c r="A4462" s="48" t="str">
        <f>_xlfn.XLOOKUP(_xlfn.XLOOKUP(MID(タスク実績csv元!C4462,1,SEARCH(":",タスク実績csv元!C4462)-1),リスト!F:F,リスト!G:G)&amp;MID(タスク実績csv元!C4462,SEARCH(":",タスク実績csv元!C4462),999),タスクDB!K:K,タスクDB!A:A)</f>
        <v>{d0d80a67-6f4b-4c2c-8010-bd45acbcca47}</v>
      </c>
      <c r="B4462" s="11">
        <f>タスク実績csv元!A4462</f>
        <v>45079</v>
      </c>
      <c r="C4462" s="54">
        <f>タスク実績csv元!F4462</f>
        <v>0.41666666666666669</v>
      </c>
      <c r="D4462" s="54">
        <f>タスク実績csv元!E4462</f>
        <v>0.39583333333333331</v>
      </c>
      <c r="E4462" t="str">
        <f>タスク実績csv元!I4462&amp;""</f>
        <v/>
      </c>
      <c r="F4462" t="str">
        <f>タスク実績csv元!D4462</f>
        <v>メール整理</v>
      </c>
      <c r="G4462" t="str">
        <f t="shared" si="69"/>
        <v>INSERT INTO task_achivement(task_no,achive_date,end_time,start_time,task_detail,memo)VALUES('{d0d80a67-6f4b-4c2c-8010-bd45acbcca47}','2023/06/02','2023/06/02 10:00:00','2023/06/02 09:30:00','','メール整理');</v>
      </c>
    </row>
    <row r="4463" spans="1:7">
      <c r="A4463" s="48" t="str">
        <f>_xlfn.XLOOKUP(_xlfn.XLOOKUP(MID(タスク実績csv元!C4463,1,SEARCH(":",タスク実績csv元!C4463)-1),リスト!F:F,リスト!G:G)&amp;MID(タスク実績csv元!C4463,SEARCH(":",タスク実績csv元!C4463),999),タスクDB!K:K,タスクDB!A:A)</f>
        <v>{fa1d15a7-0fa5-46a0-b2a9-9b86fd9480ff}</v>
      </c>
      <c r="B4463" s="11">
        <f>タスク実績csv元!A4463</f>
        <v>45079</v>
      </c>
      <c r="C4463" s="54">
        <f>タスク実績csv元!F4463</f>
        <v>0.45833333333333331</v>
      </c>
      <c r="D4463" s="54">
        <f>タスク実績csv元!E4463</f>
        <v>0.41666666666666669</v>
      </c>
      <c r="E4463" t="str">
        <f>タスク実績csv元!I4463&amp;""</f>
        <v/>
      </c>
      <c r="F4463" t="str">
        <f>タスク実績csv元!D4463</f>
        <v>MDG連携関連対応</v>
      </c>
      <c r="G4463" t="str">
        <f t="shared" si="69"/>
        <v>INSERT INTO task_achivement(task_no,achive_date,end_time,start_time,task_detail,memo)VALUES('{fa1d15a7-0fa5-46a0-b2a9-9b86fd9480ff}','2023/06/02','2023/06/02 11:00:00','2023/06/02 10:00:00','','MDG連携関連対応');</v>
      </c>
    </row>
    <row r="4464" spans="1:7">
      <c r="A4464" s="48" t="str">
        <f>_xlfn.XLOOKUP(_xlfn.XLOOKUP(MID(タスク実績csv元!C4464,1,SEARCH(":",タスク実績csv元!C4464)-1),リスト!F:F,リスト!G:G)&amp;MID(タスク実績csv元!C4464,SEARCH(":",タスク実績csv元!C4464),999),タスクDB!K:K,タスクDB!A:A)</f>
        <v>{8bf29be6-00eb-4704-99d7-d935cf00aff3}</v>
      </c>
      <c r="B4464" s="11">
        <f>タスク実績csv元!A4464</f>
        <v>45079</v>
      </c>
      <c r="C4464" s="54">
        <f>タスク実績csv元!F4464</f>
        <v>0.5</v>
      </c>
      <c r="D4464" s="54">
        <f>タスク実績csv元!E4464</f>
        <v>0.45833333333333331</v>
      </c>
      <c r="E4464" t="str">
        <f>タスク実績csv元!I4464&amp;""</f>
        <v/>
      </c>
      <c r="F4464" t="str">
        <f>タスク実績csv元!D4464</f>
        <v>週次報告</v>
      </c>
      <c r="G4464" t="str">
        <f t="shared" si="69"/>
        <v>INSERT INTO task_achivement(task_no,achive_date,end_time,start_time,task_detail,memo)VALUES('{8bf29be6-00eb-4704-99d7-d935cf00aff3}','2023/06/02','2023/06/02 12:00:00','2023/06/02 11:00:00','','週次報告');</v>
      </c>
    </row>
    <row r="4465" spans="1:7">
      <c r="A4465" s="48" t="str">
        <f>_xlfn.XLOOKUP(_xlfn.XLOOKUP(MID(タスク実績csv元!C4465,1,SEARCH(":",タスク実績csv元!C4465)-1),リスト!F:F,リスト!G:G)&amp;MID(タスク実績csv元!C4465,SEARCH(":",タスク実績csv元!C4465),999),タスクDB!K:K,タスクDB!A:A)</f>
        <v>{e9af7cbe-8372-4897-9c5c-b82bef4b5901}</v>
      </c>
      <c r="B4465" s="11">
        <f>タスク実績csv元!A4465</f>
        <v>45079</v>
      </c>
      <c r="C4465" s="54">
        <f>タスク実績csv元!F4465</f>
        <v>0.66666666666666663</v>
      </c>
      <c r="D4465" s="54">
        <f>タスク実績csv元!E4465</f>
        <v>0.54166666666666663</v>
      </c>
      <c r="E4465" t="str">
        <f>タスク実績csv元!I4465&amp;""</f>
        <v/>
      </c>
      <c r="F4465" t="str">
        <f>タスク実績csv元!D4465</f>
        <v>引当リクエスト</v>
      </c>
      <c r="G4465" t="str">
        <f t="shared" si="69"/>
        <v>INSERT INTO task_achivement(task_no,achive_date,end_time,start_time,task_detail,memo)VALUES('{e9af7cbe-8372-4897-9c5c-b82bef4b5901}','2023/06/02','2023/06/02 16:00:00','2023/06/02 13:00:00','','引当リクエスト');</v>
      </c>
    </row>
    <row r="4466" spans="1:7">
      <c r="A4466" s="48" t="str">
        <f>_xlfn.XLOOKUP(_xlfn.XLOOKUP(MID(タスク実績csv元!C4466,1,SEARCH(":",タスク実績csv元!C4466)-1),リスト!F:F,リスト!G:G)&amp;MID(タスク実績csv元!C4466,SEARCH(":",タスク実績csv元!C4466),999),タスクDB!K:K,タスクDB!A:A)</f>
        <v>{8bf29be6-00eb-4704-99d7-d935cf00aff3}</v>
      </c>
      <c r="B4466" s="11">
        <f>タスク実績csv元!A4466</f>
        <v>45079</v>
      </c>
      <c r="C4466" s="54">
        <f>タスク実績csv元!F4466</f>
        <v>0.70833333333333337</v>
      </c>
      <c r="D4466" s="54">
        <f>タスク実績csv元!E4466</f>
        <v>0.66666666666666663</v>
      </c>
      <c r="E4466" t="str">
        <f>タスク実績csv元!I4466&amp;""</f>
        <v/>
      </c>
      <c r="F4466" t="str">
        <f>タスク実績csv元!D4466</f>
        <v>PTPシナリオ業務確認</v>
      </c>
      <c r="G4466" t="str">
        <f t="shared" si="69"/>
        <v>INSERT INTO task_achivement(task_no,achive_date,end_time,start_time,task_detail,memo)VALUES('{8bf29be6-00eb-4704-99d7-d935cf00aff3}','2023/06/02','2023/06/02 17:00:00','2023/06/02 16:00:00','','PTPシナリオ業務確認');</v>
      </c>
    </row>
    <row r="4467" spans="1:7">
      <c r="A4467" s="48" t="str">
        <f>_xlfn.XLOOKUP(_xlfn.XLOOKUP(MID(タスク実績csv元!C4467,1,SEARCH(":",タスク実績csv元!C4467)-1),リスト!F:F,リスト!G:G)&amp;MID(タスク実績csv元!C4467,SEARCH(":",タスク実績csv元!C4467),999),タスクDB!K:K,タスクDB!A:A)</f>
        <v>{eccefbf1-a852-44a0-af6a-c2c31b42f737}</v>
      </c>
      <c r="B4467" s="11">
        <f>タスク実績csv元!A4467</f>
        <v>45079</v>
      </c>
      <c r="C4467" s="54">
        <f>タスク実績csv元!F4467</f>
        <v>0.75</v>
      </c>
      <c r="D4467" s="54">
        <f>タスク実績csv元!E4467</f>
        <v>0.70833333333333337</v>
      </c>
      <c r="E4467" t="str">
        <f>タスク実績csv元!I4467&amp;""</f>
        <v/>
      </c>
      <c r="F4467" t="str">
        <f>タスク実績csv元!D4467</f>
        <v>振り返り</v>
      </c>
      <c r="G4467" t="str">
        <f t="shared" si="69"/>
        <v>INSERT INTO task_achivement(task_no,achive_date,end_time,start_time,task_detail,memo)VALUES('{eccefbf1-a852-44a0-af6a-c2c31b42f737}','2023/06/02','2023/06/02 18:00:00','2023/06/02 17:00:00','','振り返り');</v>
      </c>
    </row>
    <row r="4468" spans="1:7">
      <c r="A4468" s="48" t="str">
        <f>_xlfn.XLOOKUP(_xlfn.XLOOKUP(MID(タスク実績csv元!C4468,1,SEARCH(":",タスク実績csv元!C4468)-1),リスト!F:F,リスト!G:G)&amp;MID(タスク実績csv元!C4468,SEARCH(":",タスク実績csv元!C4468),999),タスクDB!K:K,タスクDB!A:A)</f>
        <v>{d0d80a67-6f4b-4c2c-8010-bd45acbcca47}</v>
      </c>
      <c r="B4468" s="11">
        <f>タスク実績csv元!A4468</f>
        <v>45081</v>
      </c>
      <c r="C4468" s="54">
        <f>タスク実績csv元!F4468</f>
        <v>0.42708333333333331</v>
      </c>
      <c r="D4468" s="54">
        <f>タスク実績csv元!E4468</f>
        <v>0.40625</v>
      </c>
      <c r="E4468" t="str">
        <f>タスク実績csv元!I4468&amp;""</f>
        <v/>
      </c>
      <c r="F4468" t="str">
        <f>タスク実績csv元!D4468</f>
        <v>メール整理</v>
      </c>
      <c r="G4468" t="str">
        <f t="shared" si="69"/>
        <v>INSERT INTO task_achivement(task_no,achive_date,end_time,start_time,task_detail,memo)VALUES('{d0d80a67-6f4b-4c2c-8010-bd45acbcca47}','2023/06/04','2023/06/04 10:15:00','2023/06/04 09:45:00','','メール整理');</v>
      </c>
    </row>
    <row r="4469" spans="1:7">
      <c r="A4469" s="48" t="str">
        <f>_xlfn.XLOOKUP(_xlfn.XLOOKUP(MID(タスク実績csv元!C4469,1,SEARCH(":",タスク実績csv元!C4469)-1),リスト!F:F,リスト!G:G)&amp;MID(タスク実績csv元!C4469,SEARCH(":",タスク実績csv元!C4469),999),タスクDB!K:K,タスクDB!A:A)</f>
        <v>{d0d80a67-6f4b-4c2c-8010-bd45acbcca47}</v>
      </c>
      <c r="B4469" s="11">
        <f>タスク実績csv元!A4469</f>
        <v>45081</v>
      </c>
      <c r="C4469" s="54">
        <f>タスク実績csv元!F4469</f>
        <v>0.4375</v>
      </c>
      <c r="D4469" s="54">
        <f>タスク実績csv元!E4469</f>
        <v>0.42708333333333331</v>
      </c>
      <c r="E4469" t="str">
        <f>タスク実績csv元!I4469&amp;""</f>
        <v/>
      </c>
      <c r="F4469" t="str">
        <f>タスク実績csv元!D4469</f>
        <v>WBS転記</v>
      </c>
      <c r="G4469" t="str">
        <f t="shared" si="69"/>
        <v>INSERT INTO task_achivement(task_no,achive_date,end_time,start_time,task_detail,memo)VALUES('{d0d80a67-6f4b-4c2c-8010-bd45acbcca47}','2023/06/04','2023/06/04 10:30:00','2023/06/04 10:15:00','','WBS転記');</v>
      </c>
    </row>
    <row r="4470" spans="1:7">
      <c r="A4470" s="48" t="str">
        <f>_xlfn.XLOOKUP(_xlfn.XLOOKUP(MID(タスク実績csv元!C4470,1,SEARCH(":",タスク実績csv元!C4470)-1),リスト!F:F,リスト!G:G)&amp;MID(タスク実績csv元!C4470,SEARCH(":",タスク実績csv元!C4470),999),タスクDB!K:K,タスクDB!A:A)</f>
        <v>{d0d80a67-6f4b-4c2c-8010-bd45acbcca47}</v>
      </c>
      <c r="B4470" s="11">
        <f>タスク実績csv元!A4470</f>
        <v>45082</v>
      </c>
      <c r="C4470" s="54">
        <f>タスク実績csv元!F4470</f>
        <v>0.40625</v>
      </c>
      <c r="D4470" s="54">
        <f>タスク実績csv元!E4470</f>
        <v>0.39583333333333331</v>
      </c>
      <c r="E4470" t="str">
        <f>タスク実績csv元!I4470&amp;""</f>
        <v/>
      </c>
      <c r="F4470" t="str">
        <f>タスク実績csv元!D4470</f>
        <v>メール確認</v>
      </c>
      <c r="G4470" t="str">
        <f t="shared" si="69"/>
        <v>INSERT INTO task_achivement(task_no,achive_date,end_time,start_time,task_detail,memo)VALUES('{d0d80a67-6f4b-4c2c-8010-bd45acbcca47}','2023/06/05','2023/06/05 09:45:00','2023/06/05 09:30:00','','メール確認');</v>
      </c>
    </row>
    <row r="4471" spans="1:7">
      <c r="A4471" s="48" t="str">
        <f>_xlfn.XLOOKUP(_xlfn.XLOOKUP(MID(タスク実績csv元!C4471,1,SEARCH(":",タスク実績csv元!C4471)-1),リスト!F:F,リスト!G:G)&amp;MID(タスク実績csv元!C4471,SEARCH(":",タスク実績csv元!C4471),999),タスクDB!K:K,タスクDB!A:A)</f>
        <v>{3c725e9b-a684-46d8-88fb-086261f2dbe6}</v>
      </c>
      <c r="B4471" s="11">
        <f>タスク実績csv元!A4471</f>
        <v>45082</v>
      </c>
      <c r="C4471" s="54">
        <f>タスク実績csv元!F4471</f>
        <v>0.41666666666666669</v>
      </c>
      <c r="D4471" s="54">
        <f>タスク実績csv元!E4471</f>
        <v>0.40625</v>
      </c>
      <c r="E4471" t="str">
        <f>タスク実績csv元!I4471&amp;""</f>
        <v/>
      </c>
      <c r="F4471" t="str">
        <f>タスク実績csv元!D4471</f>
        <v>週次整理</v>
      </c>
      <c r="G4471" t="str">
        <f t="shared" si="69"/>
        <v>INSERT INTO task_achivement(task_no,achive_date,end_time,start_time,task_detail,memo)VALUES('{3c725e9b-a684-46d8-88fb-086261f2dbe6}','2023/06/05','2023/06/05 10:00:00','2023/06/05 09:45:00','','週次整理');</v>
      </c>
    </row>
    <row r="4472" spans="1:7">
      <c r="A4472" s="48" t="str">
        <f>_xlfn.XLOOKUP(_xlfn.XLOOKUP(MID(タスク実績csv元!C4472,1,SEARCH(":",タスク実績csv元!C4472)-1),リスト!F:F,リスト!G:G)&amp;MID(タスク実績csv元!C4472,SEARCH(":",タスク実績csv元!C4472),999),タスクDB!K:K,タスクDB!A:A)</f>
        <v>{4c39d40d-b35f-4cfa-b549-6c5de24454e2}</v>
      </c>
      <c r="B4472" s="11">
        <f>タスク実績csv元!A4472</f>
        <v>45082</v>
      </c>
      <c r="C4472" s="54">
        <f>タスク実績csv元!F4472</f>
        <v>0.45833333333333331</v>
      </c>
      <c r="D4472" s="54">
        <f>タスク実績csv元!E4472</f>
        <v>0.41666666666666669</v>
      </c>
      <c r="E4472" t="str">
        <f>タスク実績csv元!I4472&amp;""</f>
        <v/>
      </c>
      <c r="F4472" t="str">
        <f>タスク実績csv元!D4472</f>
        <v>チームMTG</v>
      </c>
      <c r="G4472" t="str">
        <f t="shared" si="69"/>
        <v>INSERT INTO task_achivement(task_no,achive_date,end_time,start_time,task_detail,memo)VALUES('{4c39d40d-b35f-4cfa-b549-6c5de24454e2}','2023/06/05','2023/06/05 11:00:00','2023/06/05 10:00:00','','チームMTG');</v>
      </c>
    </row>
    <row r="4473" spans="1:7">
      <c r="A4473" s="48" t="str">
        <f>_xlfn.XLOOKUP(_xlfn.XLOOKUP(MID(タスク実績csv元!C4473,1,SEARCH(":",タスク実績csv元!C4473)-1),リスト!F:F,リスト!G:G)&amp;MID(タスク実績csv元!C4473,SEARCH(":",タスク実績csv元!C4473),999),タスクDB!K:K,タスクDB!A:A)</f>
        <v>{55b7e8b0-b3fd-40ca-ae88-05da1bdf35f8}</v>
      </c>
      <c r="B4473" s="11">
        <f>タスク実績csv元!A4473</f>
        <v>45082</v>
      </c>
      <c r="C4473" s="54">
        <f>タスク実績csv元!F4473</f>
        <v>0.60416666666666663</v>
      </c>
      <c r="D4473" s="54">
        <f>タスク実績csv元!E4473</f>
        <v>0.51388888888888895</v>
      </c>
      <c r="E4473" t="str">
        <f>タスク実績csv元!I4473&amp;""</f>
        <v/>
      </c>
      <c r="F4473" t="str">
        <f>タスク実績csv元!D4473</f>
        <v>共通データ整理</v>
      </c>
      <c r="G4473" t="str">
        <f t="shared" si="69"/>
        <v>INSERT INTO task_achivement(task_no,achive_date,end_time,start_time,task_detail,memo)VALUES('{55b7e8b0-b3fd-40ca-ae88-05da1bdf35f8}','2023/06/05','2023/06/05 14:30:00','2023/06/05 12:20:00','','共通データ整理');</v>
      </c>
    </row>
    <row r="4474" spans="1:7">
      <c r="A4474" s="48" t="str">
        <f>_xlfn.XLOOKUP(_xlfn.XLOOKUP(MID(タスク実績csv元!C4474,1,SEARCH(":",タスク実績csv元!C4474)-1),リスト!F:F,リスト!G:G)&amp;MID(タスク実績csv元!C4474,SEARCH(":",タスク実績csv元!C4474),999),タスクDB!K:K,タスクDB!A:A)</f>
        <v>{eccefbf1-a852-44a0-af6a-c2c31b42f737}</v>
      </c>
      <c r="B4474" s="11">
        <f>タスク実績csv元!A4474</f>
        <v>45082</v>
      </c>
      <c r="C4474" s="54">
        <f>タスク実績csv元!F4474</f>
        <v>0.625</v>
      </c>
      <c r="D4474" s="54">
        <f>タスク実績csv元!E4474</f>
        <v>0.60416666666666663</v>
      </c>
      <c r="E4474" t="str">
        <f>タスク実績csv元!I4474&amp;""</f>
        <v/>
      </c>
      <c r="F4474" t="str">
        <f>タスク実績csv元!D4474</f>
        <v>要件再整理2チーム化説明</v>
      </c>
      <c r="G4474" t="str">
        <f t="shared" si="69"/>
        <v>INSERT INTO task_achivement(task_no,achive_date,end_time,start_time,task_detail,memo)VALUES('{eccefbf1-a852-44a0-af6a-c2c31b42f737}','2023/06/05','2023/06/05 15:00:00','2023/06/05 14:30:00','','要件再整理2チーム化説明');</v>
      </c>
    </row>
    <row r="4475" spans="1:7">
      <c r="A4475" s="48" t="str">
        <f>_xlfn.XLOOKUP(_xlfn.XLOOKUP(MID(タスク実績csv元!C4475,1,SEARCH(":",タスク実績csv元!C4475)-1),リスト!F:F,リスト!G:G)&amp;MID(タスク実績csv元!C4475,SEARCH(":",タスク実績csv元!C4475),999),タスクDB!K:K,タスクDB!A:A)</f>
        <v>{55b7e8b0-b3fd-40ca-ae88-05da1bdf35f8}</v>
      </c>
      <c r="B4475" s="11">
        <f>タスク実績csv元!A4475</f>
        <v>45082</v>
      </c>
      <c r="C4475" s="54">
        <f>タスク実績csv元!F4475</f>
        <v>0.66666666666666663</v>
      </c>
      <c r="D4475" s="54">
        <f>タスク実績csv元!E4475</f>
        <v>0.625</v>
      </c>
      <c r="E4475" t="str">
        <f>タスク実績csv元!I4475&amp;""</f>
        <v/>
      </c>
      <c r="F4475" t="str">
        <f>タスク実績csv元!D4475</f>
        <v>共通データ整理</v>
      </c>
      <c r="G4475" t="str">
        <f t="shared" si="69"/>
        <v>INSERT INTO task_achivement(task_no,achive_date,end_time,start_time,task_detail,memo)VALUES('{55b7e8b0-b3fd-40ca-ae88-05da1bdf35f8}','2023/06/05','2023/06/05 16:00:00','2023/06/05 15:00:00','','共通データ整理');</v>
      </c>
    </row>
    <row r="4476" spans="1:7">
      <c r="A4476" s="48" t="str">
        <f>_xlfn.XLOOKUP(_xlfn.XLOOKUP(MID(タスク実績csv元!C4476,1,SEARCH(":",タスク実績csv元!C4476)-1),リスト!F:F,リスト!G:G)&amp;MID(タスク実績csv元!C4476,SEARCH(":",タスク実績csv元!C4476),999),タスクDB!K:K,タスクDB!A:A)</f>
        <v>{1364ffab-d0f2-41d6-9eab-c1e1da536e69}</v>
      </c>
      <c r="B4476" s="11">
        <f>タスク実績csv元!A4476</f>
        <v>45082</v>
      </c>
      <c r="C4476" s="54">
        <f>タスク実績csv元!F4476</f>
        <v>0.6875</v>
      </c>
      <c r="D4476" s="54">
        <f>タスク実績csv元!E4476</f>
        <v>0.66666666666666663</v>
      </c>
      <c r="E4476" t="str">
        <f>タスク実績csv元!I4476&amp;""</f>
        <v/>
      </c>
      <c r="F4476" t="str">
        <f>タスク実績csv元!D4476</f>
        <v>夕会</v>
      </c>
      <c r="G4476" t="str">
        <f t="shared" si="69"/>
        <v>INSERT INTO task_achivement(task_no,achive_date,end_time,start_time,task_detail,memo)VALUES('{1364ffab-d0f2-41d6-9eab-c1e1da536e69}','2023/06/05','2023/06/05 16:30:00','2023/06/05 16:00:00','','夕会');</v>
      </c>
    </row>
    <row r="4477" spans="1:7">
      <c r="A4477" s="48" t="str">
        <f>_xlfn.XLOOKUP(_xlfn.XLOOKUP(MID(タスク実績csv元!C4477,1,SEARCH(":",タスク実績csv元!C4477)-1),リスト!F:F,リスト!G:G)&amp;MID(タスク実績csv元!C4477,SEARCH(":",タスク実績csv元!C4477),999),タスクDB!K:K,タスクDB!A:A)</f>
        <v>{eccefbf1-a852-44a0-af6a-c2c31b42f737}</v>
      </c>
      <c r="B4477" s="11">
        <f>タスク実績csv元!A4477</f>
        <v>45082</v>
      </c>
      <c r="C4477" s="54">
        <f>タスク実績csv元!F4477</f>
        <v>0.72916666666666663</v>
      </c>
      <c r="D4477" s="54">
        <f>タスク実績csv元!E4477</f>
        <v>0.6875</v>
      </c>
      <c r="E4477" t="str">
        <f>タスク実績csv元!I4477&amp;""</f>
        <v/>
      </c>
      <c r="F4477" t="str">
        <f>タスク実績csv元!D4477</f>
        <v>PTPシナリオ/データ確認</v>
      </c>
      <c r="G4477" t="str">
        <f t="shared" si="69"/>
        <v>INSERT INTO task_achivement(task_no,achive_date,end_time,start_time,task_detail,memo)VALUES('{eccefbf1-a852-44a0-af6a-c2c31b42f737}','2023/06/05','2023/06/05 17:30:00','2023/06/05 16:30:00','','PTPシナリオ/データ確認');</v>
      </c>
    </row>
    <row r="4478" spans="1:7">
      <c r="A4478" s="48" t="str">
        <f>_xlfn.XLOOKUP(_xlfn.XLOOKUP(MID(タスク実績csv元!C4478,1,SEARCH(":",タスク実績csv元!C4478)-1),リスト!F:F,リスト!G:G)&amp;MID(タスク実績csv元!C4478,SEARCH(":",タスク実績csv元!C4478),999),タスクDB!K:K,タスクDB!A:A)</f>
        <v>{eccefbf1-a852-44a0-af6a-c2c31b42f737}</v>
      </c>
      <c r="B4478" s="11">
        <f>タスク実績csv元!A4478</f>
        <v>45082</v>
      </c>
      <c r="C4478" s="54">
        <f>タスク実績csv元!F4478</f>
        <v>0.77777777777777779</v>
      </c>
      <c r="D4478" s="54">
        <f>タスク実績csv元!E4478</f>
        <v>0.72916666666666663</v>
      </c>
      <c r="E4478" t="str">
        <f>タスク実績csv元!I4478&amp;""</f>
        <v/>
      </c>
      <c r="F4478" t="str">
        <f>タスク実績csv元!D4478</f>
        <v>購入品発注(サービス)内部事前確認(荒川、高山、長谷川)</v>
      </c>
      <c r="G4478" t="str">
        <f t="shared" si="69"/>
        <v>INSERT INTO task_achivement(task_no,achive_date,end_time,start_time,task_detail,memo)VALUES('{eccefbf1-a852-44a0-af6a-c2c31b42f737}','2023/06/05','2023/06/05 18:40:00','2023/06/05 17:30:00','','購入品発注(サービス)内部事前確認(荒川、高山、長谷川)');</v>
      </c>
    </row>
    <row r="4479" spans="1:7">
      <c r="A4479" s="48" t="str">
        <f>_xlfn.XLOOKUP(_xlfn.XLOOKUP(MID(タスク実績csv元!C4479,1,SEARCH(":",タスク実績csv元!C4479)-1),リスト!F:F,リスト!G:G)&amp;MID(タスク実績csv元!C4479,SEARCH(":",タスク実績csv元!C4479),999),タスクDB!K:K,タスクDB!A:A)</f>
        <v>{55b7e8b0-b3fd-40ca-ae88-05da1bdf35f8}</v>
      </c>
      <c r="B4479" s="11">
        <f>タスク実績csv元!A4479</f>
        <v>45082</v>
      </c>
      <c r="C4479" s="54">
        <f>タスク実績csv元!F4479</f>
        <v>1</v>
      </c>
      <c r="D4479" s="54">
        <f>タスク実績csv元!E4479</f>
        <v>0.95833333333333337</v>
      </c>
      <c r="E4479" t="str">
        <f>タスク実績csv元!I4479&amp;""</f>
        <v/>
      </c>
      <c r="F4479" t="str">
        <f>タスク実績csv元!D4479</f>
        <v>共通データ整理</v>
      </c>
      <c r="G4479" t="str">
        <f t="shared" si="69"/>
        <v>INSERT INTO task_achivement(task_no,achive_date,end_time,start_time,task_detail,memo)VALUES('{55b7e8b0-b3fd-40ca-ae88-05da1bdf35f8}','2023/06/05','2023/06/05 00:00:00','2023/06/05 23:00:00','','共通データ整理');</v>
      </c>
    </row>
    <row r="4480" spans="1:7">
      <c r="A4480" s="48" t="str">
        <f>_xlfn.XLOOKUP(_xlfn.XLOOKUP(MID(タスク実績csv元!C4480,1,SEARCH(":",タスク実績csv元!C4480)-1),リスト!F:F,リスト!G:G)&amp;MID(タスク実績csv元!C4480,SEARCH(":",タスク実績csv元!C4480),999),タスクDB!K:K,タスクDB!A:A)</f>
        <v>{55b7e8b0-b3fd-40ca-ae88-05da1bdf35f8}</v>
      </c>
      <c r="B4480" s="11">
        <f>タスク実績csv元!A4480</f>
        <v>45083</v>
      </c>
      <c r="C4480" s="54">
        <f>タスク実績csv元!F4480</f>
        <v>4.1666666666666664E-2</v>
      </c>
      <c r="D4480" s="54">
        <f>タスク実績csv元!E4480</f>
        <v>0</v>
      </c>
      <c r="E4480" t="str">
        <f>タスク実績csv元!I4480&amp;""</f>
        <v/>
      </c>
      <c r="F4480" t="str">
        <f>タスク実績csv元!D4480</f>
        <v>共通データ整理</v>
      </c>
      <c r="G4480" t="str">
        <f t="shared" si="69"/>
        <v>INSERT INTO task_achivement(task_no,achive_date,end_time,start_time,task_detail,memo)VALUES('{55b7e8b0-b3fd-40ca-ae88-05da1bdf35f8}','2023/06/06','2023/06/06 01:00:00','2023/06/06 00:00:00','','共通データ整理');</v>
      </c>
    </row>
    <row r="4481" spans="1:7">
      <c r="A4481" s="48" t="str">
        <f>_xlfn.XLOOKUP(_xlfn.XLOOKUP(MID(タスク実績csv元!C4481,1,SEARCH(":",タスク実績csv元!C4481)-1),リスト!F:F,リスト!G:G)&amp;MID(タスク実績csv元!C4481,SEARCH(":",タスク実績csv元!C4481),999),タスクDB!K:K,タスクDB!A:A)</f>
        <v>{d0d80a67-6f4b-4c2c-8010-bd45acbcca47}</v>
      </c>
      <c r="B4481" s="11">
        <f>タスク実績csv元!A4481</f>
        <v>45083</v>
      </c>
      <c r="C4481" s="54">
        <f>タスク実績csv元!F4481</f>
        <v>0.40625</v>
      </c>
      <c r="D4481" s="54">
        <f>タスク実績csv元!E4481</f>
        <v>0.39583333333333331</v>
      </c>
      <c r="E4481" t="str">
        <f>タスク実績csv元!I4481&amp;""</f>
        <v/>
      </c>
      <c r="F4481" t="str">
        <f>タスク実績csv元!D4481</f>
        <v>メール整理</v>
      </c>
      <c r="G4481" t="str">
        <f t="shared" si="69"/>
        <v>INSERT INTO task_achivement(task_no,achive_date,end_time,start_time,task_detail,memo)VALUES('{d0d80a67-6f4b-4c2c-8010-bd45acbcca47}','2023/06/06','2023/06/06 09:45:00','2023/06/06 09:30:00','','メール整理');</v>
      </c>
    </row>
    <row r="4482" spans="1:7">
      <c r="A4482" s="48" t="str">
        <f>_xlfn.XLOOKUP(_xlfn.XLOOKUP(MID(タスク実績csv元!C4482,1,SEARCH(":",タスク実績csv元!C4482)-1),リスト!F:F,リスト!G:G)&amp;MID(タスク実績csv元!C4482,SEARCH(":",タスク実績csv元!C4482),999),タスクDB!K:K,タスクDB!A:A)</f>
        <v>{4c39d40d-b35f-4cfa-b549-6c5de24454e2}</v>
      </c>
      <c r="B4482" s="11">
        <f>タスク実績csv元!A4482</f>
        <v>45083</v>
      </c>
      <c r="C4482" s="54">
        <f>タスク実績csv元!F4482</f>
        <v>0.41666666666666669</v>
      </c>
      <c r="D4482" s="54">
        <f>タスク実績csv元!E4482</f>
        <v>0.40625</v>
      </c>
      <c r="E4482" t="str">
        <f>タスク実績csv元!I4482&amp;""</f>
        <v/>
      </c>
      <c r="F4482" t="str">
        <f>タスク実績csv元!D4482</f>
        <v>朝会</v>
      </c>
      <c r="G4482" t="str">
        <f t="shared" si="69"/>
        <v>INSERT INTO task_achivement(task_no,achive_date,end_time,start_time,task_detail,memo)VALUES('{4c39d40d-b35f-4cfa-b549-6c5de24454e2}','2023/06/06','2023/06/06 10:00:00','2023/06/06 09:45:00','','朝会');</v>
      </c>
    </row>
    <row r="4483" spans="1:7">
      <c r="A4483" s="48" t="str">
        <f>_xlfn.XLOOKUP(_xlfn.XLOOKUP(MID(タスク実績csv元!C4483,1,SEARCH(":",タスク実績csv元!C4483)-1),リスト!F:F,リスト!G:G)&amp;MID(タスク実績csv元!C4483,SEARCH(":",タスク実績csv元!C4483),999),タスクDB!K:K,タスクDB!A:A)</f>
        <v>{8bf29be6-00eb-4704-99d7-d935cf00aff3}</v>
      </c>
      <c r="B4483" s="11">
        <f>タスク実績csv元!A4483</f>
        <v>45083</v>
      </c>
      <c r="C4483" s="54">
        <f>タスク実績csv元!F4483</f>
        <v>0.45833333333333331</v>
      </c>
      <c r="D4483" s="54">
        <f>タスク実績csv元!E4483</f>
        <v>0.41666666666666669</v>
      </c>
      <c r="E4483" t="str">
        <f>タスク実績csv元!I4483&amp;""</f>
        <v/>
      </c>
      <c r="F4483" t="str">
        <f>タスク実績csv元!D4483</f>
        <v>3社定例</v>
      </c>
      <c r="G4483" t="str">
        <f t="shared" ref="G4483:G4546" si="70">IF(B4483=0,"","INSERT INTO task_achivement("&amp;$A$1&amp;","&amp;$B$1&amp;","&amp;$C$1&amp;","&amp;$D$1&amp;","&amp;$E$1&amp;","&amp;$F$1&amp;")VALUES('"&amp;A4483&amp;"',"&amp;IF(B4483="","null","'"&amp;TEXT(B4483,"yyyy/MM/dd")&amp;"'")&amp;","&amp;IF(C4483="","null","'"&amp;TEXT(B4483,"yyyy/MM/dd")&amp;" "&amp;TEXT(C4483,"HH:mm:ss")&amp;"'")&amp;","&amp;IF(D4483="","null","'"&amp;TEXT(B4483,"yyyy/MM/dd")&amp;" "&amp;TEXT(D4483,"HH:mm:ss")&amp;"'")&amp;",'"&amp;E4483&amp;"','"&amp;F4483&amp;"');")</f>
        <v>INSERT INTO task_achivement(task_no,achive_date,end_time,start_time,task_detail,memo)VALUES('{8bf29be6-00eb-4704-99d7-d935cf00aff3}','2023/06/06','2023/06/06 11:00:00','2023/06/06 10:00:00','','3社定例');</v>
      </c>
    </row>
    <row r="4484" spans="1:7">
      <c r="A4484" s="48" t="str">
        <f>_xlfn.XLOOKUP(_xlfn.XLOOKUP(MID(タスク実績csv元!C4484,1,SEARCH(":",タスク実績csv元!C4484)-1),リスト!F:F,リスト!G:G)&amp;MID(タスク実績csv元!C4484,SEARCH(":",タスク実績csv元!C4484),999),タスクDB!K:K,タスクDB!A:A)</f>
        <v>{eccefbf1-a852-44a0-af6a-c2c31b42f737}</v>
      </c>
      <c r="B4484" s="11">
        <f>タスク実績csv元!A4484</f>
        <v>45083</v>
      </c>
      <c r="C4484" s="54">
        <f>タスク実績csv元!F4484</f>
        <v>0.5</v>
      </c>
      <c r="D4484" s="54">
        <f>タスク実績csv元!E4484</f>
        <v>0.45833333333333331</v>
      </c>
      <c r="E4484" t="str">
        <f>タスク実績csv元!I4484&amp;""</f>
        <v/>
      </c>
      <c r="F4484" t="str">
        <f>タスク実績csv元!D4484</f>
        <v>MDG連携修正確認(原田)</v>
      </c>
      <c r="G4484" t="str">
        <f t="shared" si="70"/>
        <v>INSERT INTO task_achivement(task_no,achive_date,end_time,start_time,task_detail,memo)VALUES('{eccefbf1-a852-44a0-af6a-c2c31b42f737}','2023/06/06','2023/06/06 12:00:00','2023/06/06 11:00:00','','MDG連携修正確認(原田)');</v>
      </c>
    </row>
    <row r="4485" spans="1:7">
      <c r="A4485" s="48" t="str">
        <f>_xlfn.XLOOKUP(_xlfn.XLOOKUP(MID(タスク実績csv元!C4485,1,SEARCH(":",タスク実績csv元!C4485)-1),リスト!F:F,リスト!G:G)&amp;MID(タスク実績csv元!C4485,SEARCH(":",タスク実績csv元!C4485),999),タスクDB!K:K,タスクDB!A:A)</f>
        <v>{58914bdf-a1fd-459a-854b-231f94bcb8b8}</v>
      </c>
      <c r="B4485" s="11">
        <f>タスク実績csv元!A4485</f>
        <v>45083</v>
      </c>
      <c r="C4485" s="54">
        <f>タスク実績csv元!F4485</f>
        <v>0.58333333333333337</v>
      </c>
      <c r="D4485" s="54">
        <f>タスク実績csv元!E4485</f>
        <v>0.54166666666666663</v>
      </c>
      <c r="E4485" t="str">
        <f>タスク実績csv元!I4485&amp;""</f>
        <v/>
      </c>
      <c r="F4485" t="str">
        <f>タスク実績csv元!D4485</f>
        <v>通院(歯医者)</v>
      </c>
      <c r="G4485" t="str">
        <f t="shared" si="70"/>
        <v>INSERT INTO task_achivement(task_no,achive_date,end_time,start_time,task_detail,memo)VALUES('{58914bdf-a1fd-459a-854b-231f94bcb8b8}','2023/06/06','2023/06/06 14:00:00','2023/06/06 13:00:00','','通院(歯医者)');</v>
      </c>
    </row>
    <row r="4486" spans="1:7">
      <c r="A4486" s="48" t="str">
        <f>_xlfn.XLOOKUP(_xlfn.XLOOKUP(MID(タスク実績csv元!C4486,1,SEARCH(":",タスク実績csv元!C4486)-1),リスト!F:F,リスト!G:G)&amp;MID(タスク実績csv元!C4486,SEARCH(":",タスク実績csv元!C4486),999),タスクDB!K:K,タスクDB!A:A)</f>
        <v>{eccefbf1-a852-44a0-af6a-c2c31b42f737}</v>
      </c>
      <c r="B4486" s="11">
        <f>タスク実績csv元!A4486</f>
        <v>45083</v>
      </c>
      <c r="C4486" s="54">
        <f>タスク実績csv元!F4486</f>
        <v>0.625</v>
      </c>
      <c r="D4486" s="54">
        <f>タスク実績csv元!E4486</f>
        <v>0.58333333333333337</v>
      </c>
      <c r="E4486" t="str">
        <f>タスク実績csv元!I4486&amp;""</f>
        <v>PTPシナリオ/データレビュー</v>
      </c>
      <c r="F4486" t="str">
        <f>タスク実績csv元!D4486</f>
        <v>状況確認(福井、小林)</v>
      </c>
      <c r="G4486" t="str">
        <f t="shared" si="70"/>
        <v>INSERT INTO task_achivement(task_no,achive_date,end_time,start_time,task_detail,memo)VALUES('{eccefbf1-a852-44a0-af6a-c2c31b42f737}','2023/06/06','2023/06/06 15:00:00','2023/06/06 14:00:00','PTPシナリオ/データレビュー','状況確認(福井、小林)');</v>
      </c>
    </row>
    <row r="4487" spans="1:7">
      <c r="A4487" s="48" t="str">
        <f>_xlfn.XLOOKUP(_xlfn.XLOOKUP(MID(タスク実績csv元!C4487,1,SEARCH(":",タスク実績csv元!C4487)-1),リスト!F:F,リスト!G:G)&amp;MID(タスク実績csv元!C4487,SEARCH(":",タスク実績csv元!C4487),999),タスクDB!K:K,タスクDB!A:A)</f>
        <v>{8bf29be6-00eb-4704-99d7-d935cf00aff3}</v>
      </c>
      <c r="B4487" s="11">
        <f>タスク実績csv元!A4487</f>
        <v>45083</v>
      </c>
      <c r="C4487" s="54">
        <f>タスク実績csv元!F4487</f>
        <v>0.66666666666666663</v>
      </c>
      <c r="D4487" s="54">
        <f>タスク実績csv元!E4487</f>
        <v>0.625</v>
      </c>
      <c r="E4487" t="str">
        <f>タスク実績csv元!I4487&amp;""</f>
        <v/>
      </c>
      <c r="F4487" t="str">
        <f>タスク実績csv元!D4487</f>
        <v>SVMX定例</v>
      </c>
      <c r="G4487" t="str">
        <f t="shared" si="70"/>
        <v>INSERT INTO task_achivement(task_no,achive_date,end_time,start_time,task_detail,memo)VALUES('{8bf29be6-00eb-4704-99d7-d935cf00aff3}','2023/06/06','2023/06/06 16:00:00','2023/06/06 15:00:00','','SVMX定例');</v>
      </c>
    </row>
    <row r="4488" spans="1:7">
      <c r="A4488" s="48" t="str">
        <f>_xlfn.XLOOKUP(_xlfn.XLOOKUP(MID(タスク実績csv元!C4488,1,SEARCH(":",タスク実績csv元!C4488)-1),リスト!F:F,リスト!G:G)&amp;MID(タスク実績csv元!C4488,SEARCH(":",タスク実績csv元!C4488),999),タスクDB!K:K,タスクDB!A:A)</f>
        <v>{eccefbf1-a852-44a0-af6a-c2c31b42f737}</v>
      </c>
      <c r="B4488" s="11">
        <f>タスク実績csv元!A4488</f>
        <v>45083</v>
      </c>
      <c r="C4488" s="54">
        <f>タスク実績csv元!F4488</f>
        <v>0.72916666666666663</v>
      </c>
      <c r="D4488" s="54">
        <f>タスク実績csv元!E4488</f>
        <v>0.66666666666666663</v>
      </c>
      <c r="E4488" t="str">
        <f>タスク実績csv元!I4488&amp;""</f>
        <v/>
      </c>
      <c r="F4488" t="str">
        <f>タスク実績csv元!D4488</f>
        <v>状況確認(福井、小林)</v>
      </c>
      <c r="G4488" t="str">
        <f t="shared" si="70"/>
        <v>INSERT INTO task_achivement(task_no,achive_date,end_time,start_time,task_detail,memo)VALUES('{eccefbf1-a852-44a0-af6a-c2c31b42f737}','2023/06/06','2023/06/06 17:30:00','2023/06/06 16:00:00','','状況確認(福井、小林)');</v>
      </c>
    </row>
    <row r="4489" spans="1:7">
      <c r="A4489" s="48" t="str">
        <f>_xlfn.XLOOKUP(_xlfn.XLOOKUP(MID(タスク実績csv元!C4489,1,SEARCH(":",タスク実績csv元!C4489)-1),リスト!F:F,リスト!G:G)&amp;MID(タスク実績csv元!C4489,SEARCH(":",タスク実績csv元!C4489),999),タスクDB!K:K,タスクDB!A:A)</f>
        <v>{eccefbf1-a852-44a0-af6a-c2c31b42f737}</v>
      </c>
      <c r="B4489" s="11">
        <f>タスク実績csv元!A4489</f>
        <v>45083</v>
      </c>
      <c r="C4489" s="54">
        <f>タスク実績csv元!F4489</f>
        <v>0.77083333333333337</v>
      </c>
      <c r="D4489" s="54">
        <f>タスク実績csv元!E4489</f>
        <v>0.72916666666666663</v>
      </c>
      <c r="E4489" t="str">
        <f>タスク実績csv元!I4489&amp;""</f>
        <v/>
      </c>
      <c r="F4489" t="str">
        <f>タスク実績csv元!D4489</f>
        <v>販売情報登録の動き確認(荒川、高山、長谷川)</v>
      </c>
      <c r="G4489" t="str">
        <f t="shared" si="70"/>
        <v>INSERT INTO task_achivement(task_no,achive_date,end_time,start_time,task_detail,memo)VALUES('{eccefbf1-a852-44a0-af6a-c2c31b42f737}','2023/06/06','2023/06/06 18:30:00','2023/06/06 17:30:00','','販売情報登録の動き確認(荒川、高山、長谷川)');</v>
      </c>
    </row>
    <row r="4490" spans="1:7">
      <c r="A4490" s="48" t="str">
        <f>_xlfn.XLOOKUP(_xlfn.XLOOKUP(MID(タスク実績csv元!C4490,1,SEARCH(":",タスク実績csv元!C4490)-1),リスト!F:F,リスト!G:G)&amp;MID(タスク実績csv元!C4490,SEARCH(":",タスク実績csv元!C4490),999),タスクDB!K:K,タスクDB!A:A)</f>
        <v>{d0d80a67-6f4b-4c2c-8010-bd45acbcca47}</v>
      </c>
      <c r="B4490" s="11">
        <f>タスク実績csv元!A4490</f>
        <v>45083</v>
      </c>
      <c r="C4490" s="54">
        <f>タスク実績csv元!F4490</f>
        <v>0.875</v>
      </c>
      <c r="D4490" s="54">
        <f>タスク実績csv元!E4490</f>
        <v>0.86458333333333337</v>
      </c>
      <c r="E4490" t="str">
        <f>タスク実績csv元!I4490&amp;""</f>
        <v/>
      </c>
      <c r="F4490" t="str">
        <f>タスク実績csv元!D4490</f>
        <v>メール整理</v>
      </c>
      <c r="G4490" t="str">
        <f t="shared" si="70"/>
        <v>INSERT INTO task_achivement(task_no,achive_date,end_time,start_time,task_detail,memo)VALUES('{d0d80a67-6f4b-4c2c-8010-bd45acbcca47}','2023/06/06','2023/06/06 21:00:00','2023/06/06 20:45:00','','メール整理');</v>
      </c>
    </row>
    <row r="4491" spans="1:7">
      <c r="A4491" s="48" t="str">
        <f>_xlfn.XLOOKUP(_xlfn.XLOOKUP(MID(タスク実績csv元!C4491,1,SEARCH(":",タスク実績csv元!C4491)-1),リスト!F:F,リスト!G:G)&amp;MID(タスク実績csv元!C4491,SEARCH(":",タスク実績csv元!C4491),999),タスクDB!K:K,タスクDB!A:A)</f>
        <v>{55b7e8b0-b3fd-40ca-ae88-05da1bdf35f8}</v>
      </c>
      <c r="B4491" s="11">
        <f>タスク実績csv元!A4491</f>
        <v>45083</v>
      </c>
      <c r="C4491" s="54">
        <f>タスク実績csv元!F4491</f>
        <v>0.88541666666666663</v>
      </c>
      <c r="D4491" s="54">
        <f>タスク実績csv元!E4491</f>
        <v>0.875</v>
      </c>
      <c r="E4491" t="str">
        <f>タスク実績csv元!I4491&amp;""</f>
        <v/>
      </c>
      <c r="F4491" t="str">
        <f>タスク実績csv元!D4491</f>
        <v>共通データ整理</v>
      </c>
      <c r="G4491" t="str">
        <f t="shared" si="70"/>
        <v>INSERT INTO task_achivement(task_no,achive_date,end_time,start_time,task_detail,memo)VALUES('{55b7e8b0-b3fd-40ca-ae88-05da1bdf35f8}','2023/06/06','2023/06/06 21:15:00','2023/06/06 21:00:00','','共通データ整理');</v>
      </c>
    </row>
    <row r="4492" spans="1:7">
      <c r="A4492" s="48" t="str">
        <f>_xlfn.XLOOKUP(_xlfn.XLOOKUP(MID(タスク実績csv元!C4492,1,SEARCH(":",タスク実績csv元!C4492)-1),リスト!F:F,リスト!G:G)&amp;MID(タスク実績csv元!C4492,SEARCH(":",タスク実績csv元!C4492),999),タスクDB!K:K,タスクDB!A:A)</f>
        <v>{fa1d15a7-0fa5-46a0-b2a9-9b86fd9480ff}</v>
      </c>
      <c r="B4492" s="11">
        <f>タスク実績csv元!A4492</f>
        <v>45083</v>
      </c>
      <c r="C4492" s="54">
        <f>タスク実績csv元!F4492</f>
        <v>0.90625</v>
      </c>
      <c r="D4492" s="54">
        <f>タスク実績csv元!E4492</f>
        <v>0.88541666666666663</v>
      </c>
      <c r="E4492" t="str">
        <f>タスク実績csv元!I4492&amp;""</f>
        <v/>
      </c>
      <c r="F4492" t="str">
        <f>タスク実績csv元!D4492</f>
        <v>HULFT設定変更依頼</v>
      </c>
      <c r="G4492" t="str">
        <f t="shared" si="70"/>
        <v>INSERT INTO task_achivement(task_no,achive_date,end_time,start_time,task_detail,memo)VALUES('{fa1d15a7-0fa5-46a0-b2a9-9b86fd9480ff}','2023/06/06','2023/06/06 21:45:00','2023/06/06 21:15:00','','HULFT設定変更依頼');</v>
      </c>
    </row>
    <row r="4493" spans="1:7">
      <c r="A4493" s="48" t="str">
        <f>_xlfn.XLOOKUP(_xlfn.XLOOKUP(MID(タスク実績csv元!C4493,1,SEARCH(":",タスク実績csv元!C4493)-1),リスト!F:F,リスト!G:G)&amp;MID(タスク実績csv元!C4493,SEARCH(":",タスク実績csv元!C4493),999),タスクDB!K:K,タスクDB!A:A)</f>
        <v>{fa1d15a7-0fa5-46a0-b2a9-9b86fd9480ff}</v>
      </c>
      <c r="B4493" s="11">
        <f>タスク実績csv元!A4493</f>
        <v>45083</v>
      </c>
      <c r="C4493" s="54">
        <f>タスク実績csv元!F4493</f>
        <v>0.95833333333333337</v>
      </c>
      <c r="D4493" s="54">
        <f>タスク実績csv元!E4493</f>
        <v>0.90625</v>
      </c>
      <c r="E4493" t="str">
        <f>タスク実績csv元!I4493&amp;""</f>
        <v/>
      </c>
      <c r="F4493" t="str">
        <f>タスク実績csv元!D4493</f>
        <v>メール回答(MDG得意先、ジョブ設計、DSC環境設定についてなど)</v>
      </c>
      <c r="G4493" t="str">
        <f t="shared" si="70"/>
        <v>INSERT INTO task_achivement(task_no,achive_date,end_time,start_time,task_detail,memo)VALUES('{fa1d15a7-0fa5-46a0-b2a9-9b86fd9480ff}','2023/06/06','2023/06/06 23:00:00','2023/06/06 21:45:00','','メール回答(MDG得意先、ジョブ設計、DSC環境設定についてなど)');</v>
      </c>
    </row>
    <row r="4494" spans="1:7">
      <c r="A4494" s="48" t="str">
        <f>_xlfn.XLOOKUP(_xlfn.XLOOKUP(MID(タスク実績csv元!C4494,1,SEARCH(":",タスク実績csv元!C4494)-1),リスト!F:F,リスト!G:G)&amp;MID(タスク実績csv元!C4494,SEARCH(":",タスク実績csv元!C4494),999),タスクDB!K:K,タスクDB!A:A)</f>
        <v>{fa1d15a7-0fa5-46a0-b2a9-9b86fd9480ff}</v>
      </c>
      <c r="B4494" s="11">
        <f>タスク実績csv元!A4494</f>
        <v>45084</v>
      </c>
      <c r="C4494" s="54">
        <f>タスク実績csv元!F4494</f>
        <v>0.40625</v>
      </c>
      <c r="D4494" s="54">
        <f>タスク実績csv元!E4494</f>
        <v>0.39583333333333331</v>
      </c>
      <c r="E4494" t="str">
        <f>タスク実績csv元!I4494&amp;""</f>
        <v/>
      </c>
      <c r="F4494" t="str">
        <f>タスク実績csv元!D4494</f>
        <v>得意先連携再設計</v>
      </c>
      <c r="G4494" t="str">
        <f t="shared" si="70"/>
        <v>INSERT INTO task_achivement(task_no,achive_date,end_time,start_time,task_detail,memo)VALUES('{fa1d15a7-0fa5-46a0-b2a9-9b86fd9480ff}','2023/06/07','2023/06/07 09:45:00','2023/06/07 09:30:00','','得意先連携再設計');</v>
      </c>
    </row>
    <row r="4495" spans="1:7">
      <c r="A4495" s="48" t="str">
        <f>_xlfn.XLOOKUP(_xlfn.XLOOKUP(MID(タスク実績csv元!C4495,1,SEARCH(":",タスク実績csv元!C4495)-1),リスト!F:F,リスト!G:G)&amp;MID(タスク実績csv元!C4495,SEARCH(":",タスク実績csv元!C4495),999),タスクDB!K:K,タスクDB!A:A)</f>
        <v>{4c39d40d-b35f-4cfa-b549-6c5de24454e2}</v>
      </c>
      <c r="B4495" s="11">
        <f>タスク実績csv元!A4495</f>
        <v>45084</v>
      </c>
      <c r="C4495" s="54">
        <f>タスク実績csv元!F4495</f>
        <v>0.41666666666666669</v>
      </c>
      <c r="D4495" s="54">
        <f>タスク実績csv元!E4495</f>
        <v>0.40625</v>
      </c>
      <c r="E4495" t="str">
        <f>タスク実績csv元!I4495&amp;""</f>
        <v/>
      </c>
      <c r="F4495" t="str">
        <f>タスク実績csv元!D4495</f>
        <v>朝会</v>
      </c>
      <c r="G4495" t="str">
        <f t="shared" si="70"/>
        <v>INSERT INTO task_achivement(task_no,achive_date,end_time,start_time,task_detail,memo)VALUES('{4c39d40d-b35f-4cfa-b549-6c5de24454e2}','2023/06/07','2023/06/07 10:00:00','2023/06/07 09:45:00','','朝会');</v>
      </c>
    </row>
    <row r="4496" spans="1:7">
      <c r="A4496" s="48" t="str">
        <f>_xlfn.XLOOKUP(_xlfn.XLOOKUP(MID(タスク実績csv元!C4496,1,SEARCH(":",タスク実績csv元!C4496)-1),リスト!F:F,リスト!G:G)&amp;MID(タスク実績csv元!C4496,SEARCH(":",タスク実績csv元!C4496),999),タスクDB!K:K,タスクDB!A:A)</f>
        <v>{fa1d15a7-0fa5-46a0-b2a9-9b86fd9480ff}</v>
      </c>
      <c r="B4496" s="11">
        <f>タスク実績csv元!A4496</f>
        <v>45084</v>
      </c>
      <c r="C4496" s="54">
        <f>タスク実績csv元!F4496</f>
        <v>0.4375</v>
      </c>
      <c r="D4496" s="54">
        <f>タスク実績csv元!E4496</f>
        <v>0.41666666666666669</v>
      </c>
      <c r="E4496" t="str">
        <f>タスク実績csv元!I4496&amp;""</f>
        <v/>
      </c>
      <c r="F4496" t="str">
        <f>タスク実績csv元!D4496</f>
        <v>得意先連携再設計</v>
      </c>
      <c r="G4496" t="str">
        <f t="shared" si="70"/>
        <v>INSERT INTO task_achivement(task_no,achive_date,end_time,start_time,task_detail,memo)VALUES('{fa1d15a7-0fa5-46a0-b2a9-9b86fd9480ff}','2023/06/07','2023/06/07 10:30:00','2023/06/07 10:00:00','','得意先連携再設計');</v>
      </c>
    </row>
    <row r="4497" spans="1:7">
      <c r="A4497" s="48" t="str">
        <f>_xlfn.XLOOKUP(_xlfn.XLOOKUP(MID(タスク実績csv元!C4497,1,SEARCH(":",タスク実績csv元!C4497)-1),リスト!F:F,リスト!G:G)&amp;MID(タスク実績csv元!C4497,SEARCH(":",タスク実績csv元!C4497),999),タスクDB!K:K,タスクDB!A:A)</f>
        <v>{174424ef-9069-4fbb-b50f-0cbcb928f44d}</v>
      </c>
      <c r="B4497" s="11">
        <f>タスク実績csv元!A4497</f>
        <v>45084</v>
      </c>
      <c r="C4497" s="54">
        <f>タスク実績csv元!F4497</f>
        <v>0.5</v>
      </c>
      <c r="D4497" s="54">
        <f>タスク実績csv元!E4497</f>
        <v>0.4375</v>
      </c>
      <c r="E4497" t="str">
        <f>タスク実績csv元!I4497&amp;""</f>
        <v/>
      </c>
      <c r="F4497" t="str">
        <f>タスク実績csv元!D4497</f>
        <v>引継ぎ打ち合わせ</v>
      </c>
      <c r="G4497" t="str">
        <f t="shared" si="70"/>
        <v>INSERT INTO task_achivement(task_no,achive_date,end_time,start_time,task_detail,memo)VALUES('{174424ef-9069-4fbb-b50f-0cbcb928f44d}','2023/06/07','2023/06/07 12:00:00','2023/06/07 10:30:00','','引継ぎ打ち合わせ');</v>
      </c>
    </row>
    <row r="4498" spans="1:7">
      <c r="A4498" s="48" t="str">
        <f>_xlfn.XLOOKUP(_xlfn.XLOOKUP(MID(タスク実績csv元!C4498,1,SEARCH(":",タスク実績csv元!C4498)-1),リスト!F:F,リスト!G:G)&amp;MID(タスク実績csv元!C4498,SEARCH(":",タスク実績csv元!C4498),999),タスクDB!K:K,タスクDB!A:A)</f>
        <v>{8bf29be6-00eb-4704-99d7-d935cf00aff3}</v>
      </c>
      <c r="B4498" s="11">
        <f>タスク実績csv元!A4498</f>
        <v>45084</v>
      </c>
      <c r="C4498" s="54">
        <f>タスク実績csv元!F4498</f>
        <v>0.58333333333333337</v>
      </c>
      <c r="D4498" s="54">
        <f>タスク実績csv元!E4498</f>
        <v>0.54166666666666663</v>
      </c>
      <c r="E4498" t="str">
        <f>タスク実績csv元!I4498&amp;""</f>
        <v/>
      </c>
      <c r="F4498" t="str">
        <f>タスク実績csv元!D4498</f>
        <v>PTP定例打合せ</v>
      </c>
      <c r="G4498" t="str">
        <f t="shared" si="70"/>
        <v>INSERT INTO task_achivement(task_no,achive_date,end_time,start_time,task_detail,memo)VALUES('{8bf29be6-00eb-4704-99d7-d935cf00aff3}','2023/06/07','2023/06/07 14:00:00','2023/06/07 13:00:00','','PTP定例打合せ');</v>
      </c>
    </row>
    <row r="4499" spans="1:7">
      <c r="A4499" s="48" t="str">
        <f>_xlfn.XLOOKUP(_xlfn.XLOOKUP(MID(タスク実績csv元!C4499,1,SEARCH(":",タスク実績csv元!C4499)-1),リスト!F:F,リスト!G:G)&amp;MID(タスク実績csv元!C4499,SEARCH(":",タスク実績csv元!C4499),999),タスクDB!K:K,タスクDB!A:A)</f>
        <v>{eccefbf1-a852-44a0-af6a-c2c31b42f737}</v>
      </c>
      <c r="B4499" s="11">
        <f>タスク実績csv元!A4499</f>
        <v>45084</v>
      </c>
      <c r="C4499" s="54">
        <f>タスク実績csv元!F4499</f>
        <v>0.625</v>
      </c>
      <c r="D4499" s="54">
        <f>タスク実績csv元!E4499</f>
        <v>0.58333333333333337</v>
      </c>
      <c r="E4499" t="str">
        <f>タスク実績csv元!I4499&amp;""</f>
        <v/>
      </c>
      <c r="F4499" t="str">
        <f>タスク実績csv元!D4499</f>
        <v>SIT2状況確認(福井、小林)</v>
      </c>
      <c r="G4499" t="str">
        <f t="shared" si="70"/>
        <v>INSERT INTO task_achivement(task_no,achive_date,end_time,start_time,task_detail,memo)VALUES('{eccefbf1-a852-44a0-af6a-c2c31b42f737}','2023/06/07','2023/06/07 15:00:00','2023/06/07 14:00:00','','SIT2状況確認(福井、小林)');</v>
      </c>
    </row>
    <row r="4500" spans="1:7">
      <c r="A4500" s="48" t="str">
        <f>_xlfn.XLOOKUP(_xlfn.XLOOKUP(MID(タスク実績csv元!C4500,1,SEARCH(":",タスク実績csv元!C4500)-1),リスト!F:F,リスト!G:G)&amp;MID(タスク実績csv元!C4500,SEARCH(":",タスク実績csv元!C4500),999),タスクDB!K:K,タスクDB!A:A)</f>
        <v>{e9af7cbe-8372-4897-9c5c-b82bef4b5901}</v>
      </c>
      <c r="B4500" s="11">
        <f>タスク実績csv元!A4500</f>
        <v>45084</v>
      </c>
      <c r="C4500" s="54">
        <f>タスク実績csv元!F4500</f>
        <v>0.70833333333333337</v>
      </c>
      <c r="D4500" s="54">
        <f>タスク実績csv元!E4500</f>
        <v>0.625</v>
      </c>
      <c r="E4500" t="str">
        <f>タスク実績csv元!I4500&amp;""</f>
        <v/>
      </c>
      <c r="F4500" t="str">
        <f>タスク実績csv元!D4500</f>
        <v>引当リクエスト</v>
      </c>
      <c r="G4500" t="str">
        <f t="shared" si="70"/>
        <v>INSERT INTO task_achivement(task_no,achive_date,end_time,start_time,task_detail,memo)VALUES('{e9af7cbe-8372-4897-9c5c-b82bef4b5901}','2023/06/07','2023/06/07 17:00:00','2023/06/07 15:00:00','','引当リクエスト');</v>
      </c>
    </row>
    <row r="4501" spans="1:7">
      <c r="A4501" s="48" t="str">
        <f>_xlfn.XLOOKUP(_xlfn.XLOOKUP(MID(タスク実績csv元!C4501,1,SEARCH(":",タスク実績csv元!C4501)-1),リスト!F:F,リスト!G:G)&amp;MID(タスク実績csv元!C4501,SEARCH(":",タスク実績csv元!C4501),999),タスクDB!K:K,タスクDB!A:A)</f>
        <v>{8bf29be6-00eb-4704-99d7-d935cf00aff3}</v>
      </c>
      <c r="B4501" s="11">
        <f>タスク実績csv元!A4501</f>
        <v>45084</v>
      </c>
      <c r="C4501" s="54">
        <f>タスク実績csv元!F4501</f>
        <v>0.72916666666666663</v>
      </c>
      <c r="D4501" s="54">
        <f>タスク実績csv元!E4501</f>
        <v>0.70833333333333337</v>
      </c>
      <c r="E4501" t="str">
        <f>タスク実績csv元!I4501&amp;""</f>
        <v/>
      </c>
      <c r="F4501" t="str">
        <f>タスク実績csv元!D4501</f>
        <v>WTD定例打合せ</v>
      </c>
      <c r="G4501" t="str">
        <f t="shared" si="70"/>
        <v>INSERT INTO task_achivement(task_no,achive_date,end_time,start_time,task_detail,memo)VALUES('{8bf29be6-00eb-4704-99d7-d935cf00aff3}','2023/06/07','2023/06/07 17:30:00','2023/06/07 17:00:00','','WTD定例打合せ');</v>
      </c>
    </row>
    <row r="4502" spans="1:7">
      <c r="A4502" s="48" t="str">
        <f>_xlfn.XLOOKUP(_xlfn.XLOOKUP(MID(タスク実績csv元!C4502,1,SEARCH(":",タスク実績csv元!C4502)-1),リスト!F:F,リスト!G:G)&amp;MID(タスク実績csv元!C4502,SEARCH(":",タスク実績csv元!C4502),999),タスクDB!K:K,タスクDB!A:A)</f>
        <v>{eccefbf1-a852-44a0-af6a-c2c31b42f737}</v>
      </c>
      <c r="B4502" s="11">
        <f>タスク実績csv元!A4502</f>
        <v>45084</v>
      </c>
      <c r="C4502" s="54">
        <f>タスク実績csv元!F4502</f>
        <v>0.8125</v>
      </c>
      <c r="D4502" s="54">
        <f>タスク実績csv元!E4502</f>
        <v>0.72916666666666663</v>
      </c>
      <c r="E4502" t="str">
        <f>タスク実績csv元!I4502&amp;""</f>
        <v/>
      </c>
      <c r="F4502" t="str">
        <f>タスク実績csv元!D4502</f>
        <v>要件再整理(チーム間共有)</v>
      </c>
      <c r="G4502" t="str">
        <f t="shared" si="70"/>
        <v>INSERT INTO task_achivement(task_no,achive_date,end_time,start_time,task_detail,memo)VALUES('{eccefbf1-a852-44a0-af6a-c2c31b42f737}','2023/06/07','2023/06/07 19:30:00','2023/06/07 17:30:00','','要件再整理(チーム間共有)');</v>
      </c>
    </row>
    <row r="4503" spans="1:7">
      <c r="A4503" s="48" t="str">
        <f>_xlfn.XLOOKUP(_xlfn.XLOOKUP(MID(タスク実績csv元!C4503,1,SEARCH(":",タスク実績csv元!C4503)-1),リスト!F:F,リスト!G:G)&amp;MID(タスク実績csv元!C4503,SEARCH(":",タスク実績csv元!C4503),999),タスクDB!K:K,タスクDB!A:A)</f>
        <v>{fa1d15a7-0fa5-46a0-b2a9-9b86fd9480ff}</v>
      </c>
      <c r="B4503" s="11">
        <f>タスク実績csv元!A4503</f>
        <v>45084</v>
      </c>
      <c r="C4503" s="54">
        <f>タスク実績csv元!F4503</f>
        <v>0.85416666666666663</v>
      </c>
      <c r="D4503" s="54">
        <f>タスク実績csv元!E4503</f>
        <v>0.8125</v>
      </c>
      <c r="E4503" t="str">
        <f>タスク実績csv元!I4503&amp;""</f>
        <v/>
      </c>
      <c r="F4503" t="str">
        <f>タスク実績csv元!D4503</f>
        <v>得意先(S/4)連携の項目セット見直し</v>
      </c>
      <c r="G4503" t="str">
        <f t="shared" si="70"/>
        <v>INSERT INTO task_achivement(task_no,achive_date,end_time,start_time,task_detail,memo)VALUES('{fa1d15a7-0fa5-46a0-b2a9-9b86fd9480ff}','2023/06/07','2023/06/07 20:30:00','2023/06/07 19:30:00','','得意先(S/4)連携の項目セット見直し');</v>
      </c>
    </row>
    <row r="4504" spans="1:7">
      <c r="A4504" s="48" t="str">
        <f>_xlfn.XLOOKUP(_xlfn.XLOOKUP(MID(タスク実績csv元!C4504,1,SEARCH(":",タスク実績csv元!C4504)-1),リスト!F:F,リスト!G:G)&amp;MID(タスク実績csv元!C4504,SEARCH(":",タスク実績csv元!C4504),999),タスクDB!K:K,タスクDB!A:A)</f>
        <v>{d0d80a67-6f4b-4c2c-8010-bd45acbcca47}</v>
      </c>
      <c r="B4504" s="11">
        <f>タスク実績csv元!A4504</f>
        <v>45085</v>
      </c>
      <c r="C4504" s="54">
        <f>タスク実績csv元!F4504</f>
        <v>0.40625</v>
      </c>
      <c r="D4504" s="54">
        <f>タスク実績csv元!E4504</f>
        <v>0.39583333333333331</v>
      </c>
      <c r="E4504" t="str">
        <f>タスク実績csv元!I4504&amp;""</f>
        <v/>
      </c>
      <c r="F4504" t="str">
        <f>タスク実績csv元!D4504</f>
        <v>メール確認</v>
      </c>
      <c r="G4504" t="str">
        <f t="shared" si="70"/>
        <v>INSERT INTO task_achivement(task_no,achive_date,end_time,start_time,task_detail,memo)VALUES('{d0d80a67-6f4b-4c2c-8010-bd45acbcca47}','2023/06/08','2023/06/08 09:45:00','2023/06/08 09:30:00','','メール確認');</v>
      </c>
    </row>
    <row r="4505" spans="1:7">
      <c r="A4505" s="48" t="str">
        <f>_xlfn.XLOOKUP(_xlfn.XLOOKUP(MID(タスク実績csv元!C4505,1,SEARCH(":",タスク実績csv元!C4505)-1),リスト!F:F,リスト!G:G)&amp;MID(タスク実績csv元!C4505,SEARCH(":",タスク実績csv元!C4505),999),タスクDB!K:K,タスクDB!A:A)</f>
        <v>{4c39d40d-b35f-4cfa-b549-6c5de24454e2}</v>
      </c>
      <c r="B4505" s="11">
        <f>タスク実績csv元!A4505</f>
        <v>45085</v>
      </c>
      <c r="C4505" s="54">
        <f>タスク実績csv元!F4505</f>
        <v>0.41666666666666669</v>
      </c>
      <c r="D4505" s="54">
        <f>タスク実績csv元!E4505</f>
        <v>0.40625</v>
      </c>
      <c r="E4505" t="str">
        <f>タスク実績csv元!I4505&amp;""</f>
        <v/>
      </c>
      <c r="F4505" t="str">
        <f>タスク実績csv元!D4505</f>
        <v>朝会</v>
      </c>
      <c r="G4505" t="str">
        <f t="shared" si="70"/>
        <v>INSERT INTO task_achivement(task_no,achive_date,end_time,start_time,task_detail,memo)VALUES('{4c39d40d-b35f-4cfa-b549-6c5de24454e2}','2023/06/08','2023/06/08 10:00:00','2023/06/08 09:45:00','','朝会');</v>
      </c>
    </row>
    <row r="4506" spans="1:7">
      <c r="A4506" s="48" t="str">
        <f>_xlfn.XLOOKUP(_xlfn.XLOOKUP(MID(タスク実績csv元!C4506,1,SEARCH(":",タスク実績csv元!C4506)-1),リスト!F:F,リスト!G:G)&amp;MID(タスク実績csv元!C4506,SEARCH(":",タスク実績csv元!C4506),999),タスクDB!K:K,タスクDB!A:A)</f>
        <v>{fa1d15a7-0fa5-46a0-b2a9-9b86fd9480ff}</v>
      </c>
      <c r="B4506" s="11">
        <f>タスク実績csv元!A4506</f>
        <v>45085</v>
      </c>
      <c r="C4506" s="54">
        <f>タスク実績csv元!F4506</f>
        <v>0.46875</v>
      </c>
      <c r="D4506" s="54">
        <f>タスク実績csv元!E4506</f>
        <v>0.41666666666666669</v>
      </c>
      <c r="E4506" t="str">
        <f>タスク実績csv元!I4506&amp;""</f>
        <v/>
      </c>
      <c r="F4506" t="str">
        <f>タスク実績csv元!D4506</f>
        <v>SF→MDGの得意先改修データ確認</v>
      </c>
      <c r="G4506" t="str">
        <f t="shared" si="70"/>
        <v>INSERT INTO task_achivement(task_no,achive_date,end_time,start_time,task_detail,memo)VALUES('{fa1d15a7-0fa5-46a0-b2a9-9b86fd9480ff}','2023/06/08','2023/06/08 11:15:00','2023/06/08 10:00:00','','SF→MDGの得意先改修データ確認');</v>
      </c>
    </row>
    <row r="4507" spans="1:7">
      <c r="A4507" s="48" t="str">
        <f>_xlfn.XLOOKUP(_xlfn.XLOOKUP(MID(タスク実績csv元!C4507,1,SEARCH(":",タスク実績csv元!C4507)-1),リスト!F:F,リスト!G:G)&amp;MID(タスク実績csv元!C4507,SEARCH(":",タスク実績csv元!C4507),999),タスクDB!K:K,タスクDB!A:A)</f>
        <v>{fa1d15a7-0fa5-46a0-b2a9-9b86fd9480ff}</v>
      </c>
      <c r="B4507" s="11">
        <f>タスク実績csv元!A4507</f>
        <v>45085</v>
      </c>
      <c r="C4507" s="54">
        <f>タスク実績csv元!F4507</f>
        <v>0.47916666666666669</v>
      </c>
      <c r="D4507" s="54">
        <f>タスク実績csv元!E4507</f>
        <v>0.46875</v>
      </c>
      <c r="E4507" t="str">
        <f>タスク実績csv元!I4507&amp;""</f>
        <v/>
      </c>
      <c r="F4507" t="str">
        <f>タスク実績csv元!D4507</f>
        <v>SWTD040の状況確認</v>
      </c>
      <c r="G4507" t="str">
        <f t="shared" si="70"/>
        <v>INSERT INTO task_achivement(task_no,achive_date,end_time,start_time,task_detail,memo)VALUES('{fa1d15a7-0fa5-46a0-b2a9-9b86fd9480ff}','2023/06/08','2023/06/08 11:30:00','2023/06/08 11:15:00','','SWTD040の状況確認');</v>
      </c>
    </row>
    <row r="4508" spans="1:7">
      <c r="A4508" s="48" t="str">
        <f>_xlfn.XLOOKUP(_xlfn.XLOOKUP(MID(タスク実績csv元!C4508,1,SEARCH(":",タスク実績csv元!C4508)-1),リスト!F:F,リスト!G:G)&amp;MID(タスク実績csv元!C4508,SEARCH(":",タスク実績csv元!C4508),999),タスクDB!K:K,タスクDB!A:A)</f>
        <v>{fa1d15a7-0fa5-46a0-b2a9-9b86fd9480ff}</v>
      </c>
      <c r="B4508" s="11">
        <f>タスク実績csv元!A4508</f>
        <v>45085</v>
      </c>
      <c r="C4508" s="54">
        <f>タスク実績csv元!F4508</f>
        <v>0.57291666666666663</v>
      </c>
      <c r="D4508" s="54">
        <f>タスク実績csv元!E4508</f>
        <v>0.54166666666666663</v>
      </c>
      <c r="E4508" t="str">
        <f>タスク実績csv元!I4508&amp;""</f>
        <v/>
      </c>
      <c r="F4508" t="str">
        <f>タスク実績csv元!D4508</f>
        <v>SWTDのEICS状況確認</v>
      </c>
      <c r="G4508" t="str">
        <f t="shared" si="70"/>
        <v>INSERT INTO task_achivement(task_no,achive_date,end_time,start_time,task_detail,memo)VALUES('{fa1d15a7-0fa5-46a0-b2a9-9b86fd9480ff}','2023/06/08','2023/06/08 13:45:00','2023/06/08 13:00:00','','SWTDのEICS状況確認');</v>
      </c>
    </row>
    <row r="4509" spans="1:7">
      <c r="A4509" s="48" t="str">
        <f>_xlfn.XLOOKUP(_xlfn.XLOOKUP(MID(タスク実績csv元!C4509,1,SEARCH(":",タスク実績csv元!C4509)-1),リスト!F:F,リスト!G:G)&amp;MID(タスク実績csv元!C4509,SEARCH(":",タスク実績csv元!C4509),999),タスクDB!K:K,タスクDB!A:A)</f>
        <v>{fa1d15a7-0fa5-46a0-b2a9-9b86fd9480ff}</v>
      </c>
      <c r="B4509" s="11">
        <f>タスク実績csv元!A4509</f>
        <v>45085</v>
      </c>
      <c r="C4509" s="54">
        <f>タスク実績csv元!F4509</f>
        <v>0.625</v>
      </c>
      <c r="D4509" s="54">
        <f>タスク実績csv元!E4509</f>
        <v>0.57291666666666663</v>
      </c>
      <c r="E4509" t="str">
        <f>タスク実績csv元!I4509&amp;""</f>
        <v/>
      </c>
      <c r="F4509" t="str">
        <f>タスク実績csv元!D4509</f>
        <v>SOTC110：請求伝票対応の打ち合わせ(福井)</v>
      </c>
      <c r="G4509" t="str">
        <f t="shared" si="70"/>
        <v>INSERT INTO task_achivement(task_no,achive_date,end_time,start_time,task_detail,memo)VALUES('{fa1d15a7-0fa5-46a0-b2a9-9b86fd9480ff}','2023/06/08','2023/06/08 15:00:00','2023/06/08 13:45:00','','SOTC110：請求伝票対応の打ち合わせ(福井)');</v>
      </c>
    </row>
    <row r="4510" spans="1:7">
      <c r="A4510" s="48" t="str">
        <f>_xlfn.XLOOKUP(_xlfn.XLOOKUP(MID(タスク実績csv元!C4510,1,SEARCH(":",タスク実績csv元!C4510)-1),リスト!F:F,リスト!G:G)&amp;MID(タスク実績csv元!C4510,SEARCH(":",タスク実績csv元!C4510),999),タスクDB!K:K,タスクDB!A:A)</f>
        <v>{8bf29be6-00eb-4704-99d7-d935cf00aff3}</v>
      </c>
      <c r="B4510" s="11">
        <f>タスク実績csv元!A4510</f>
        <v>45085</v>
      </c>
      <c r="C4510" s="54">
        <f>タスク実績csv元!F4510</f>
        <v>0.66666666666666663</v>
      </c>
      <c r="D4510" s="54">
        <f>タスク実績csv元!E4510</f>
        <v>0.625</v>
      </c>
      <c r="E4510" t="str">
        <f>タスク実績csv元!I4510&amp;""</f>
        <v/>
      </c>
      <c r="F4510" t="str">
        <f>タスク実績csv元!D4510</f>
        <v>3社定例</v>
      </c>
      <c r="G4510" t="str">
        <f t="shared" si="70"/>
        <v>INSERT INTO task_achivement(task_no,achive_date,end_time,start_time,task_detail,memo)VALUES('{8bf29be6-00eb-4704-99d7-d935cf00aff3}','2023/06/08','2023/06/08 16:00:00','2023/06/08 15:00:00','','3社定例');</v>
      </c>
    </row>
    <row r="4511" spans="1:7">
      <c r="A4511" s="48" t="str">
        <f>_xlfn.XLOOKUP(_xlfn.XLOOKUP(MID(タスク実績csv元!C4511,1,SEARCH(":",タスク実績csv元!C4511)-1),リスト!F:F,リスト!G:G)&amp;MID(タスク実績csv元!C4511,SEARCH(":",タスク実績csv元!C4511),999),タスクDB!K:K,タスクDB!A:A)</f>
        <v>{fa1d15a7-0fa5-46a0-b2a9-9b86fd9480ff}</v>
      </c>
      <c r="B4511" s="11">
        <f>タスク実績csv元!A4511</f>
        <v>45085</v>
      </c>
      <c r="C4511" s="54">
        <f>タスク実績csv元!F4511</f>
        <v>0.70833333333333337</v>
      </c>
      <c r="D4511" s="54">
        <f>タスク実績csv元!E4511</f>
        <v>0.66666666666666663</v>
      </c>
      <c r="E4511" t="str">
        <f>タスク実績csv元!I4511&amp;""</f>
        <v/>
      </c>
      <c r="F4511" t="str">
        <f>タスク実績csv元!D4511</f>
        <v>請求伝票対応、項目変更管理確認</v>
      </c>
      <c r="G4511" t="str">
        <f t="shared" si="70"/>
        <v>INSERT INTO task_achivement(task_no,achive_date,end_time,start_time,task_detail,memo)VALUES('{fa1d15a7-0fa5-46a0-b2a9-9b86fd9480ff}','2023/06/08','2023/06/08 17:00:00','2023/06/08 16:00:00','','請求伝票対応、項目変更管理確認');</v>
      </c>
    </row>
    <row r="4512" spans="1:7">
      <c r="A4512" s="48" t="str">
        <f>_xlfn.XLOOKUP(_xlfn.XLOOKUP(MID(タスク実績csv元!C4512,1,SEARCH(":",タスク実績csv元!C4512)-1),リスト!F:F,リスト!G:G)&amp;MID(タスク実績csv元!C4512,SEARCH(":",タスク実績csv元!C4512),999),タスクDB!K:K,タスクDB!A:A)</f>
        <v>{fa1d15a7-0fa5-46a0-b2a9-9b86fd9480ff}</v>
      </c>
      <c r="B4512" s="11">
        <f>タスク実績csv元!A4512</f>
        <v>45085</v>
      </c>
      <c r="C4512" s="54">
        <f>タスク実績csv元!F4512</f>
        <v>0.75</v>
      </c>
      <c r="D4512" s="54">
        <f>タスク実績csv元!E4512</f>
        <v>0.70833333333333337</v>
      </c>
      <c r="E4512" t="str">
        <f>タスク実績csv元!I4512&amp;""</f>
        <v/>
      </c>
      <c r="F4512" t="str">
        <f>タスク実績csv元!D4512</f>
        <v>WTDEICSエラーの調査</v>
      </c>
      <c r="G4512" t="str">
        <f t="shared" si="70"/>
        <v>INSERT INTO task_achivement(task_no,achive_date,end_time,start_time,task_detail,memo)VALUES('{fa1d15a7-0fa5-46a0-b2a9-9b86fd9480ff}','2023/06/08','2023/06/08 18:00:00','2023/06/08 17:00:00','','WTDEICSエラーの調査');</v>
      </c>
    </row>
    <row r="4513" spans="1:7">
      <c r="A4513" s="48" t="str">
        <f>_xlfn.XLOOKUP(_xlfn.XLOOKUP(MID(タスク実績csv元!C4513,1,SEARCH(":",タスク実績csv元!C4513)-1),リスト!F:F,リスト!G:G)&amp;MID(タスク実績csv元!C4513,SEARCH(":",タスク実績csv元!C4513),999),タスクDB!K:K,タスクDB!A:A)</f>
        <v>{fa1d15a7-0fa5-46a0-b2a9-9b86fd9480ff}</v>
      </c>
      <c r="B4513" s="11">
        <f>タスク実績csv元!A4513</f>
        <v>45085</v>
      </c>
      <c r="C4513" s="54">
        <f>タスク実績csv元!F4513</f>
        <v>0.89583333333333337</v>
      </c>
      <c r="D4513" s="54">
        <f>タスク実績csv元!E4513</f>
        <v>0.88541666666666663</v>
      </c>
      <c r="E4513" t="str">
        <f>タスク実績csv元!I4513&amp;""</f>
        <v/>
      </c>
      <c r="F4513" t="str">
        <f>タスク実績csv元!D4513</f>
        <v>会社間購買フラグ、経費購買フラグの扱い確認</v>
      </c>
      <c r="G4513" t="str">
        <f t="shared" si="70"/>
        <v>INSERT INTO task_achivement(task_no,achive_date,end_time,start_time,task_detail,memo)VALUES('{fa1d15a7-0fa5-46a0-b2a9-9b86fd9480ff}','2023/06/08','2023/06/08 21:30:00','2023/06/08 21:15:00','','会社間購買フラグ、経費購買フラグの扱い確認');</v>
      </c>
    </row>
    <row r="4514" spans="1:7">
      <c r="A4514" s="48" t="str">
        <f>_xlfn.XLOOKUP(_xlfn.XLOOKUP(MID(タスク実績csv元!C4514,1,SEARCH(":",タスク実績csv元!C4514)-1),リスト!F:F,リスト!G:G)&amp;MID(タスク実績csv元!C4514,SEARCH(":",タスク実績csv元!C4514),999),タスクDB!K:K,タスクDB!A:A)</f>
        <v>{fa1d15a7-0fa5-46a0-b2a9-9b86fd9480ff}</v>
      </c>
      <c r="B4514" s="11">
        <f>タスク実績csv元!A4514</f>
        <v>45085</v>
      </c>
      <c r="C4514" s="54">
        <f>タスク実績csv元!F4514</f>
        <v>0.91666666666666663</v>
      </c>
      <c r="D4514" s="54">
        <f>タスク実績csv元!E4514</f>
        <v>0.89583333333333337</v>
      </c>
      <c r="E4514" t="str">
        <f>タスク実績csv元!I4514&amp;""</f>
        <v/>
      </c>
      <c r="F4514" t="str">
        <f>タスク実績csv元!D4514</f>
        <v>SOTC110のIdoc反映しなおし対応</v>
      </c>
      <c r="G4514" t="str">
        <f t="shared" si="70"/>
        <v>INSERT INTO task_achivement(task_no,achive_date,end_time,start_time,task_detail,memo)VALUES('{fa1d15a7-0fa5-46a0-b2a9-9b86fd9480ff}','2023/06/08','2023/06/08 22:00:00','2023/06/08 21:30:00','','SOTC110のIdoc反映しなおし対応');</v>
      </c>
    </row>
    <row r="4515" spans="1:7">
      <c r="A4515" s="48" t="str">
        <f>_xlfn.XLOOKUP(_xlfn.XLOOKUP(MID(タスク実績csv元!C4515,1,SEARCH(":",タスク実績csv元!C4515)-1),リスト!F:F,リスト!G:G)&amp;MID(タスク実績csv元!C4515,SEARCH(":",タスク実績csv元!C4515),999),タスクDB!K:K,タスクDB!A:A)</f>
        <v>{fa1d15a7-0fa5-46a0-b2a9-9b86fd9480ff}</v>
      </c>
      <c r="B4515" s="11">
        <f>タスク実績csv元!A4515</f>
        <v>45085</v>
      </c>
      <c r="C4515" s="54">
        <f>タスク実績csv元!F4515</f>
        <v>0.9375</v>
      </c>
      <c r="D4515" s="54">
        <f>タスク実績csv元!E4515</f>
        <v>0.91666666666666663</v>
      </c>
      <c r="E4515" t="str">
        <f>タスク実績csv元!I4515&amp;""</f>
        <v/>
      </c>
      <c r="F4515" t="str">
        <f>タスク実績csv元!D4515</f>
        <v>SWTD040設計確認</v>
      </c>
      <c r="G4515" t="str">
        <f t="shared" si="70"/>
        <v>INSERT INTO task_achivement(task_no,achive_date,end_time,start_time,task_detail,memo)VALUES('{fa1d15a7-0fa5-46a0-b2a9-9b86fd9480ff}','2023/06/08','2023/06/08 22:30:00','2023/06/08 22:00:00','','SWTD040設計確認');</v>
      </c>
    </row>
    <row r="4516" spans="1:7">
      <c r="A4516" s="48" t="str">
        <f>_xlfn.XLOOKUP(_xlfn.XLOOKUP(MID(タスク実績csv元!C4516,1,SEARCH(":",タスク実績csv元!C4516)-1),リスト!F:F,リスト!G:G)&amp;MID(タスク実績csv元!C4516,SEARCH(":",タスク実績csv元!C4516),999),タスクDB!K:K,タスクDB!A:A)</f>
        <v>{55b7e8b0-b3fd-40ca-ae88-05da1bdf35f8}</v>
      </c>
      <c r="B4516" s="11">
        <f>タスク実績csv元!A4516</f>
        <v>45085</v>
      </c>
      <c r="C4516" s="54">
        <f>タスク実績csv元!F4516</f>
        <v>0.97916666666666663</v>
      </c>
      <c r="D4516" s="54">
        <f>タスク実績csv元!E4516</f>
        <v>0.9375</v>
      </c>
      <c r="E4516" t="str">
        <f>タスク実績csv元!I4516&amp;""</f>
        <v/>
      </c>
      <c r="F4516" t="str">
        <f>タスク実績csv元!D4516</f>
        <v>SIT2環境確認</v>
      </c>
      <c r="G4516" t="str">
        <f t="shared" si="70"/>
        <v>INSERT INTO task_achivement(task_no,achive_date,end_time,start_time,task_detail,memo)VALUES('{55b7e8b0-b3fd-40ca-ae88-05da1bdf35f8}','2023/06/08','2023/06/08 23:30:00','2023/06/08 22:30:00','','SIT2環境確認');</v>
      </c>
    </row>
    <row r="4517" spans="1:7">
      <c r="A4517" s="48" t="str">
        <f>_xlfn.XLOOKUP(_xlfn.XLOOKUP(MID(タスク実績csv元!C4517,1,SEARCH(":",タスク実績csv元!C4517)-1),リスト!F:F,リスト!G:G)&amp;MID(タスク実績csv元!C4517,SEARCH(":",タスク実績csv元!C4517),999),タスクDB!K:K,タスクDB!A:A)</f>
        <v>{55b7e8b0-b3fd-40ca-ae88-05da1bdf35f8}</v>
      </c>
      <c r="B4517" s="11">
        <f>タスク実績csv元!A4517</f>
        <v>45086</v>
      </c>
      <c r="C4517" s="54">
        <f>タスク実績csv元!F4517</f>
        <v>0.41666666666666669</v>
      </c>
      <c r="D4517" s="54">
        <f>タスク実績csv元!E4517</f>
        <v>0.39583333333333331</v>
      </c>
      <c r="E4517" t="str">
        <f>タスク実績csv元!I4517&amp;""</f>
        <v/>
      </c>
      <c r="F4517" t="str">
        <f>タスク実績csv元!D4517</f>
        <v>状況整理</v>
      </c>
      <c r="G4517" t="str">
        <f t="shared" si="70"/>
        <v>INSERT INTO task_achivement(task_no,achive_date,end_time,start_time,task_detail,memo)VALUES('{55b7e8b0-b3fd-40ca-ae88-05da1bdf35f8}','2023/06/09','2023/06/09 10:00:00','2023/06/09 09:30:00','','状況整理');</v>
      </c>
    </row>
    <row r="4518" spans="1:7">
      <c r="A4518" s="48" t="str">
        <f>_xlfn.XLOOKUP(_xlfn.XLOOKUP(MID(タスク実績csv元!C4518,1,SEARCH(":",タスク実績csv元!C4518)-1),リスト!F:F,リスト!G:G)&amp;MID(タスク実績csv元!C4518,SEARCH(":",タスク実績csv元!C4518),999),タスクDB!K:K,タスクDB!A:A)</f>
        <v>{eccefbf1-a852-44a0-af6a-c2c31b42f737}</v>
      </c>
      <c r="B4518" s="11">
        <f>タスク実績csv元!A4518</f>
        <v>45086</v>
      </c>
      <c r="C4518" s="54">
        <f>タスク実績csv元!F4518</f>
        <v>0.45833333333333331</v>
      </c>
      <c r="D4518" s="54">
        <f>タスク実績csv元!E4518</f>
        <v>0.41666666666666669</v>
      </c>
      <c r="E4518" t="str">
        <f>タスク実績csv元!I4518&amp;""</f>
        <v/>
      </c>
      <c r="F4518" t="str">
        <f>タスク実績csv元!D4518</f>
        <v>SIT業務説明(小林)</v>
      </c>
      <c r="G4518" t="str">
        <f t="shared" si="70"/>
        <v>INSERT INTO task_achivement(task_no,achive_date,end_time,start_time,task_detail,memo)VALUES('{eccefbf1-a852-44a0-af6a-c2c31b42f737}','2023/06/09','2023/06/09 11:00:00','2023/06/09 10:00:00','','SIT業務説明(小林)');</v>
      </c>
    </row>
    <row r="4519" spans="1:7">
      <c r="A4519" s="48" t="str">
        <f>_xlfn.XLOOKUP(_xlfn.XLOOKUP(MID(タスク実績csv元!C4519,1,SEARCH(":",タスク実績csv元!C4519)-1),リスト!F:F,リスト!G:G)&amp;MID(タスク実績csv元!C4519,SEARCH(":",タスク実績csv元!C4519),999),タスクDB!K:K,タスクDB!A:A)</f>
        <v>{8bf29be6-00eb-4704-99d7-d935cf00aff3}</v>
      </c>
      <c r="B4519" s="11">
        <f>タスク実績csv元!A4519</f>
        <v>45086</v>
      </c>
      <c r="C4519" s="54">
        <f>タスク実績csv元!F4519</f>
        <v>0.5</v>
      </c>
      <c r="D4519" s="54">
        <f>タスク実績csv元!E4519</f>
        <v>0.45833333333333331</v>
      </c>
      <c r="E4519" t="str">
        <f>タスク実績csv元!I4519&amp;""</f>
        <v/>
      </c>
      <c r="F4519" t="str">
        <f>タスク実績csv元!D4519</f>
        <v>週次進捗</v>
      </c>
      <c r="G4519" t="str">
        <f t="shared" si="70"/>
        <v>INSERT INTO task_achivement(task_no,achive_date,end_time,start_time,task_detail,memo)VALUES('{8bf29be6-00eb-4704-99d7-d935cf00aff3}','2023/06/09','2023/06/09 12:00:00','2023/06/09 11:00:00','','週次進捗');</v>
      </c>
    </row>
    <row r="4520" spans="1:7">
      <c r="A4520" s="48" t="str">
        <f>_xlfn.XLOOKUP(_xlfn.XLOOKUP(MID(タスク実績csv元!C4520,1,SEARCH(":",タスク実績csv元!C4520)-1),リスト!F:F,リスト!G:G)&amp;MID(タスク実績csv元!C4520,SEARCH(":",タスク実績csv元!C4520),999),タスクDB!K:K,タスクDB!A:A)</f>
        <v>{e9af7cbe-8372-4897-9c5c-b82bef4b5901}</v>
      </c>
      <c r="B4520" s="11">
        <f>タスク実績csv元!A4520</f>
        <v>45086</v>
      </c>
      <c r="C4520" s="54">
        <f>タスク実績csv元!F4520</f>
        <v>0.70833333333333337</v>
      </c>
      <c r="D4520" s="54">
        <f>タスク実績csv元!E4520</f>
        <v>0.54166666666666663</v>
      </c>
      <c r="E4520" t="str">
        <f>タスク実績csv元!I4520&amp;""</f>
        <v/>
      </c>
      <c r="F4520" t="str">
        <f>タスク実績csv元!D4520</f>
        <v>要件整理</v>
      </c>
      <c r="G4520" t="str">
        <f t="shared" si="70"/>
        <v>INSERT INTO task_achivement(task_no,achive_date,end_time,start_time,task_detail,memo)VALUES('{e9af7cbe-8372-4897-9c5c-b82bef4b5901}','2023/06/09','2023/06/09 17:00:00','2023/06/09 13:00:00','','要件整理');</v>
      </c>
    </row>
    <row r="4521" spans="1:7">
      <c r="A4521" s="48" t="str">
        <f>_xlfn.XLOOKUP(_xlfn.XLOOKUP(MID(タスク実績csv元!C4521,1,SEARCH(":",タスク実績csv元!C4521)-1),リスト!F:F,リスト!G:G)&amp;MID(タスク実績csv元!C4521,SEARCH(":",タスク実績csv元!C4521),999),タスクDB!K:K,タスクDB!A:A)</f>
        <v>{eccefbf1-a852-44a0-af6a-c2c31b42f737}</v>
      </c>
      <c r="B4521" s="11">
        <f>タスク実績csv元!A4521</f>
        <v>45086</v>
      </c>
      <c r="C4521" s="54">
        <f>タスク実績csv元!F4521</f>
        <v>0.85416666666666663</v>
      </c>
      <c r="D4521" s="54">
        <f>タスク実績csv元!E4521</f>
        <v>0.70833333333333337</v>
      </c>
      <c r="E4521" t="str">
        <f>タスク実績csv元!I4521&amp;""</f>
        <v/>
      </c>
      <c r="F4521" t="str">
        <f>タスク実績csv元!D4521</f>
        <v>要件再整理(チーム間共有)</v>
      </c>
      <c r="G4521" t="str">
        <f t="shared" si="70"/>
        <v>INSERT INTO task_achivement(task_no,achive_date,end_time,start_time,task_detail,memo)VALUES('{eccefbf1-a852-44a0-af6a-c2c31b42f737}','2023/06/09','2023/06/09 20:30:00','2023/06/09 17:00:00','','要件再整理(チーム間共有)');</v>
      </c>
    </row>
    <row r="4522" spans="1:7">
      <c r="A4522" s="48" t="str">
        <f>_xlfn.XLOOKUP(_xlfn.XLOOKUP(MID(タスク実績csv元!C4522,1,SEARCH(":",タスク実績csv元!C4522)-1),リスト!F:F,リスト!G:G)&amp;MID(タスク実績csv元!C4522,SEARCH(":",タスク実績csv元!C4522),999),タスクDB!K:K,タスクDB!A:A)</f>
        <v>{1e616cae-b6c1-4b5a-9d51-7c4ff56c3461}</v>
      </c>
      <c r="B4522" s="11">
        <f>タスク実績csv元!A4522</f>
        <v>45088</v>
      </c>
      <c r="C4522" s="54">
        <f>タスク実績csv元!F4522</f>
        <v>0.5</v>
      </c>
      <c r="D4522" s="54">
        <f>タスク実績csv元!E4522</f>
        <v>0.42708333333333331</v>
      </c>
      <c r="E4522" t="str">
        <f>タスク実績csv元!I4522&amp;""</f>
        <v/>
      </c>
      <c r="F4522" t="str">
        <f>タスク実績csv元!D4522</f>
        <v>システム設計の謎を解く　改訂版</v>
      </c>
      <c r="G4522" t="str">
        <f t="shared" si="70"/>
        <v>INSERT INTO task_achivement(task_no,achive_date,end_time,start_time,task_detail,memo)VALUES('{1e616cae-b6c1-4b5a-9d51-7c4ff56c3461}','2023/06/11','2023/06/11 12:00:00','2023/06/11 10:15:00','','システム設計の謎を解く　改訂版');</v>
      </c>
    </row>
    <row r="4523" spans="1:7">
      <c r="A4523" s="48" t="str">
        <f>_xlfn.XLOOKUP(_xlfn.XLOOKUP(MID(タスク実績csv元!C4523,1,SEARCH(":",タスク実績csv元!C4523)-1),リスト!F:F,リスト!G:G)&amp;MID(タスク実績csv元!C4523,SEARCH(":",タスク実績csv元!C4523),999),タスクDB!K:K,タスクDB!A:A)</f>
        <v>{d0d80a67-6f4b-4c2c-8010-bd45acbcca47}</v>
      </c>
      <c r="B4523" s="11">
        <f>タスク実績csv元!A4523</f>
        <v>45089</v>
      </c>
      <c r="C4523" s="54">
        <f>タスク実績csv元!F4523</f>
        <v>0.41666666666666669</v>
      </c>
      <c r="D4523" s="54">
        <f>タスク実績csv元!E4523</f>
        <v>0.39583333333333331</v>
      </c>
      <c r="E4523" t="str">
        <f>タスク実績csv元!I4523&amp;""</f>
        <v/>
      </c>
      <c r="F4523" t="str">
        <f>タスク実績csv元!D4523</f>
        <v>メール確認</v>
      </c>
      <c r="G4523" t="str">
        <f t="shared" si="70"/>
        <v>INSERT INTO task_achivement(task_no,achive_date,end_time,start_time,task_detail,memo)VALUES('{d0d80a67-6f4b-4c2c-8010-bd45acbcca47}','2023/06/12','2023/06/12 10:00:00','2023/06/12 09:30:00','','メール確認');</v>
      </c>
    </row>
    <row r="4524" spans="1:7">
      <c r="A4524" s="48" t="str">
        <f>_xlfn.XLOOKUP(_xlfn.XLOOKUP(MID(タスク実績csv元!C4524,1,SEARCH(":",タスク実績csv元!C4524)-1),リスト!F:F,リスト!G:G)&amp;MID(タスク実績csv元!C4524,SEARCH(":",タスク実績csv元!C4524),999),タスクDB!K:K,タスクDB!A:A)</f>
        <v>{4c39d40d-b35f-4cfa-b549-6c5de24454e2}</v>
      </c>
      <c r="B4524" s="11">
        <f>タスク実績csv元!A4524</f>
        <v>45089</v>
      </c>
      <c r="C4524" s="54">
        <f>タスク実績csv元!F4524</f>
        <v>0.45833333333333331</v>
      </c>
      <c r="D4524" s="54">
        <f>タスク実績csv元!E4524</f>
        <v>0.41666666666666669</v>
      </c>
      <c r="E4524" t="str">
        <f>タスク実績csv元!I4524&amp;""</f>
        <v/>
      </c>
      <c r="F4524" t="str">
        <f>タスク実績csv元!D4524</f>
        <v>チームMTG</v>
      </c>
      <c r="G4524" t="str">
        <f t="shared" si="70"/>
        <v>INSERT INTO task_achivement(task_no,achive_date,end_time,start_time,task_detail,memo)VALUES('{4c39d40d-b35f-4cfa-b549-6c5de24454e2}','2023/06/12','2023/06/12 11:00:00','2023/06/12 10:00:00','','チームMTG');</v>
      </c>
    </row>
    <row r="4525" spans="1:7">
      <c r="A4525" s="48" t="str">
        <f>_xlfn.XLOOKUP(_xlfn.XLOOKUP(MID(タスク実績csv元!C4525,1,SEARCH(":",タスク実績csv元!C4525)-1),リスト!F:F,リスト!G:G)&amp;MID(タスク実績csv元!C4525,SEARCH(":",タスク実績csv元!C4525),999),タスクDB!K:K,タスクDB!A:A)</f>
        <v>{fa1d15a7-0fa5-46a0-b2a9-9b86fd9480ff}</v>
      </c>
      <c r="B4525" s="11">
        <f>タスク実績csv元!A4525</f>
        <v>45089</v>
      </c>
      <c r="C4525" s="54">
        <f>タスク実績csv元!F4525</f>
        <v>0.5</v>
      </c>
      <c r="D4525" s="54">
        <f>タスク実績csv元!E4525</f>
        <v>0.45833333333333331</v>
      </c>
      <c r="E4525" t="str">
        <f>タスク実績csv元!I4525&amp;""</f>
        <v>SIT2環境準備、SWTD030再設定、SOTC020の対応相談</v>
      </c>
      <c r="F4525" t="str">
        <f>タスク実績csv元!D4525</f>
        <v>連携作業依頼(原田)</v>
      </c>
      <c r="G4525" t="str">
        <f t="shared" si="70"/>
        <v>INSERT INTO task_achivement(task_no,achive_date,end_time,start_time,task_detail,memo)VALUES('{fa1d15a7-0fa5-46a0-b2a9-9b86fd9480ff}','2023/06/12','2023/06/12 12:00:00','2023/06/12 11:00:00','SIT2環境準備、SWTD030再設定、SOTC020の対応相談','連携作業依頼(原田)');</v>
      </c>
    </row>
    <row r="4526" spans="1:7">
      <c r="A4526" s="48" t="str">
        <f>_xlfn.XLOOKUP(_xlfn.XLOOKUP(MID(タスク実績csv元!C4526,1,SEARCH(":",タスク実績csv元!C4526)-1),リスト!F:F,リスト!G:G)&amp;MID(タスク実績csv元!C4526,SEARCH(":",タスク実績csv元!C4526),999),タスクDB!K:K,タスクDB!A:A)</f>
        <v>{55b7e8b0-b3fd-40ca-ae88-05da1bdf35f8}</v>
      </c>
      <c r="B4526" s="11">
        <f>タスク実績csv元!A4526</f>
        <v>45089</v>
      </c>
      <c r="C4526" s="54">
        <f>タスク実績csv元!F4526</f>
        <v>0.60416666666666663</v>
      </c>
      <c r="D4526" s="54">
        <f>タスク実績csv元!E4526</f>
        <v>0.54166666666666663</v>
      </c>
      <c r="E4526" t="str">
        <f>タスク実績csv元!I4526&amp;""</f>
        <v/>
      </c>
      <c r="F4526" t="str">
        <f>タスク実績csv元!D4526</f>
        <v>SIT2データ状況整理</v>
      </c>
      <c r="G4526" t="str">
        <f t="shared" si="70"/>
        <v>INSERT INTO task_achivement(task_no,achive_date,end_time,start_time,task_detail,memo)VALUES('{55b7e8b0-b3fd-40ca-ae88-05da1bdf35f8}','2023/06/12','2023/06/12 14:30:00','2023/06/12 13:00:00','','SIT2データ状況整理');</v>
      </c>
    </row>
    <row r="4527" spans="1:7">
      <c r="A4527" s="48" t="str">
        <f>_xlfn.XLOOKUP(_xlfn.XLOOKUP(MID(タスク実績csv元!C4527,1,SEARCH(":",タスク実績csv元!C4527)-1),リスト!F:F,リスト!G:G)&amp;MID(タスク実績csv元!C4527,SEARCH(":",タスク実績csv元!C4527),999),タスクDB!K:K,タスクDB!A:A)</f>
        <v>{fa1d15a7-0fa5-46a0-b2a9-9b86fd9480ff}</v>
      </c>
      <c r="B4527" s="11">
        <f>タスク実績csv元!A4527</f>
        <v>45089</v>
      </c>
      <c r="C4527" s="54">
        <f>タスク実績csv元!F4527</f>
        <v>0.625</v>
      </c>
      <c r="D4527" s="54">
        <f>タスク実績csv元!E4527</f>
        <v>0.60416666666666663</v>
      </c>
      <c r="E4527" t="str">
        <f>タスク実績csv元!I4527&amp;""</f>
        <v/>
      </c>
      <c r="F4527" t="str">
        <f>タスク実績csv元!D4527</f>
        <v>HULFT設定変更結果確認</v>
      </c>
      <c r="G4527" t="str">
        <f t="shared" si="70"/>
        <v>INSERT INTO task_achivement(task_no,achive_date,end_time,start_time,task_detail,memo)VALUES('{fa1d15a7-0fa5-46a0-b2a9-9b86fd9480ff}','2023/06/12','2023/06/12 15:00:00','2023/06/12 14:30:00','','HULFT設定変更結果確認');</v>
      </c>
    </row>
    <row r="4528" spans="1:7">
      <c r="A4528" s="48" t="str">
        <f>_xlfn.XLOOKUP(_xlfn.XLOOKUP(MID(タスク実績csv元!C4528,1,SEARCH(":",タスク実績csv元!C4528)-1),リスト!F:F,リスト!G:G)&amp;MID(タスク実績csv元!C4528,SEARCH(":",タスク実績csv元!C4528),999),タスクDB!K:K,タスクDB!A:A)</f>
        <v>{e9af7cbe-8372-4897-9c5c-b82bef4b5901}</v>
      </c>
      <c r="B4528" s="11">
        <f>タスク実績csv元!A4528</f>
        <v>45089</v>
      </c>
      <c r="C4528" s="54">
        <f>タスク実績csv元!F4528</f>
        <v>0.66666666666666663</v>
      </c>
      <c r="D4528" s="54">
        <f>タスク実績csv元!E4528</f>
        <v>0.625</v>
      </c>
      <c r="E4528" t="str">
        <f>タスク実績csv元!I4528&amp;""</f>
        <v/>
      </c>
      <c r="F4528" t="str">
        <f>タスク実績csv元!D4528</f>
        <v>購入品発注(サービス)</v>
      </c>
      <c r="G4528" t="str">
        <f t="shared" si="70"/>
        <v>INSERT INTO task_achivement(task_no,achive_date,end_time,start_time,task_detail,memo)VALUES('{e9af7cbe-8372-4897-9c5c-b82bef4b5901}','2023/06/12','2023/06/12 16:00:00','2023/06/12 15:00:00','','購入品発注(サービス)');</v>
      </c>
    </row>
    <row r="4529" spans="1:7">
      <c r="A4529" s="48" t="str">
        <f>_xlfn.XLOOKUP(_xlfn.XLOOKUP(MID(タスク実績csv元!C4529,1,SEARCH(":",タスク実績csv元!C4529)-1),リスト!F:F,リスト!G:G)&amp;MID(タスク実績csv元!C4529,SEARCH(":",タスク実績csv元!C4529),999),タスクDB!K:K,タスクDB!A:A)</f>
        <v>{fa1d15a7-0fa5-46a0-b2a9-9b86fd9480ff}</v>
      </c>
      <c r="B4529" s="11">
        <f>タスク実績csv元!A4529</f>
        <v>45089</v>
      </c>
      <c r="C4529" s="54">
        <f>タスク実績csv元!F4529</f>
        <v>0.6875</v>
      </c>
      <c r="D4529" s="54">
        <f>タスク実績csv元!E4529</f>
        <v>0.66666666666666663</v>
      </c>
      <c r="E4529" t="str">
        <f>タスク実績csv元!I4529&amp;""</f>
        <v/>
      </c>
      <c r="F4529" t="str">
        <f>タスク実績csv元!D4529</f>
        <v>MDG連携整理</v>
      </c>
      <c r="G4529" t="str">
        <f t="shared" si="70"/>
        <v>INSERT INTO task_achivement(task_no,achive_date,end_time,start_time,task_detail,memo)VALUES('{fa1d15a7-0fa5-46a0-b2a9-9b86fd9480ff}','2023/06/12','2023/06/12 16:30:00','2023/06/12 16:00:00','','MDG連携整理');</v>
      </c>
    </row>
    <row r="4530" spans="1:7">
      <c r="A4530" s="48" t="str">
        <f>_xlfn.XLOOKUP(_xlfn.XLOOKUP(MID(タスク実績csv元!C4530,1,SEARCH(":",タスク実績csv元!C4530)-1),リスト!F:F,リスト!G:G)&amp;MID(タスク実績csv元!C4530,SEARCH(":",タスク実績csv元!C4530),999),タスクDB!K:K,タスクDB!A:A)</f>
        <v>{eccefbf1-a852-44a0-af6a-c2c31b42f737}</v>
      </c>
      <c r="B4530" s="11">
        <f>タスク実績csv元!A4530</f>
        <v>45089</v>
      </c>
      <c r="C4530" s="54">
        <f>タスク実績csv元!F4530</f>
        <v>0.72916666666666663</v>
      </c>
      <c r="D4530" s="54">
        <f>タスク実績csv元!E4530</f>
        <v>0.6875</v>
      </c>
      <c r="E4530" t="str">
        <f>タスク実績csv元!I4530&amp;""</f>
        <v/>
      </c>
      <c r="F4530" t="str">
        <f>タスク実績csv元!D4530</f>
        <v>振り返り</v>
      </c>
      <c r="G4530" t="str">
        <f t="shared" si="70"/>
        <v>INSERT INTO task_achivement(task_no,achive_date,end_time,start_time,task_detail,memo)VALUES('{eccefbf1-a852-44a0-af6a-c2c31b42f737}','2023/06/12','2023/06/12 17:30:00','2023/06/12 16:30:00','','振り返り');</v>
      </c>
    </row>
    <row r="4531" spans="1:7">
      <c r="A4531" s="48" t="str">
        <f>_xlfn.XLOOKUP(_xlfn.XLOOKUP(MID(タスク実績csv元!C4531,1,SEARCH(":",タスク実績csv元!C4531)-1),リスト!F:F,リスト!G:G)&amp;MID(タスク実績csv元!C4531,SEARCH(":",タスク実績csv元!C4531),999),タスクDB!K:K,タスクDB!A:A)</f>
        <v>{fa1d15a7-0fa5-46a0-b2a9-9b86fd9480ff}</v>
      </c>
      <c r="B4531" s="11">
        <f>タスク実績csv元!A4531</f>
        <v>45089</v>
      </c>
      <c r="C4531" s="54">
        <f>タスク実績csv元!F4531</f>
        <v>0.75</v>
      </c>
      <c r="D4531" s="54">
        <f>タスク実績csv元!E4531</f>
        <v>0.72916666666666663</v>
      </c>
      <c r="E4531" t="str">
        <f>タスク実績csv元!I4531&amp;""</f>
        <v>従業員立替の仕入先、コンカー番号のミスリカバリーについて</v>
      </c>
      <c r="F4531" t="str">
        <f>タスク実績csv元!D4531</f>
        <v>PTP確認メール送信</v>
      </c>
      <c r="G4531" t="str">
        <f t="shared" si="70"/>
        <v>INSERT INTO task_achivement(task_no,achive_date,end_time,start_time,task_detail,memo)VALUES('{fa1d15a7-0fa5-46a0-b2a9-9b86fd9480ff}','2023/06/12','2023/06/12 18:00:00','2023/06/12 17:30:00','従業員立替の仕入先、コンカー番号のミスリカバリーについて','PTP確認メール送信');</v>
      </c>
    </row>
    <row r="4532" spans="1:7">
      <c r="A4532" s="48" t="str">
        <f>_xlfn.XLOOKUP(_xlfn.XLOOKUP(MID(タスク実績csv元!C4532,1,SEARCH(":",タスク実績csv元!C4532)-1),リスト!F:F,リスト!G:G)&amp;MID(タスク実績csv元!C4532,SEARCH(":",タスク実績csv元!C4532),999),タスクDB!K:K,タスクDB!A:A)</f>
        <v>{d0d80a67-6f4b-4c2c-8010-bd45acbcca47}</v>
      </c>
      <c r="B4532" s="11">
        <f>タスク実績csv元!A4532</f>
        <v>45090</v>
      </c>
      <c r="C4532" s="54">
        <f>タスク実績csv元!F4532</f>
        <v>0.40625</v>
      </c>
      <c r="D4532" s="54">
        <f>タスク実績csv元!E4532</f>
        <v>0.39583333333333331</v>
      </c>
      <c r="E4532" t="str">
        <f>タスク実績csv元!I4532&amp;""</f>
        <v/>
      </c>
      <c r="F4532" t="str">
        <f>タスク実績csv元!D4532</f>
        <v>メール確認</v>
      </c>
      <c r="G4532" t="str">
        <f t="shared" si="70"/>
        <v>INSERT INTO task_achivement(task_no,achive_date,end_time,start_time,task_detail,memo)VALUES('{d0d80a67-6f4b-4c2c-8010-bd45acbcca47}','2023/06/13','2023/06/13 09:45:00','2023/06/13 09:30:00','','メール確認');</v>
      </c>
    </row>
    <row r="4533" spans="1:7">
      <c r="A4533" s="48" t="str">
        <f>_xlfn.XLOOKUP(_xlfn.XLOOKUP(MID(タスク実績csv元!C4533,1,SEARCH(":",タスク実績csv元!C4533)-1),リスト!F:F,リスト!G:G)&amp;MID(タスク実績csv元!C4533,SEARCH(":",タスク実績csv元!C4533),999),タスクDB!K:K,タスクDB!A:A)</f>
        <v>{4c39d40d-b35f-4cfa-b549-6c5de24454e2}</v>
      </c>
      <c r="B4533" s="11">
        <f>タスク実績csv元!A4533</f>
        <v>45090</v>
      </c>
      <c r="C4533" s="54">
        <f>タスク実績csv元!F4533</f>
        <v>0.41666666666666669</v>
      </c>
      <c r="D4533" s="54">
        <f>タスク実績csv元!E4533</f>
        <v>0.40625</v>
      </c>
      <c r="E4533" t="str">
        <f>タスク実績csv元!I4533&amp;""</f>
        <v/>
      </c>
      <c r="F4533" t="str">
        <f>タスク実績csv元!D4533</f>
        <v>朝会</v>
      </c>
      <c r="G4533" t="str">
        <f t="shared" si="70"/>
        <v>INSERT INTO task_achivement(task_no,achive_date,end_time,start_time,task_detail,memo)VALUES('{4c39d40d-b35f-4cfa-b549-6c5de24454e2}','2023/06/13','2023/06/13 10:00:00','2023/06/13 09:45:00','','朝会');</v>
      </c>
    </row>
    <row r="4534" spans="1:7">
      <c r="A4534" s="48" t="str">
        <f>_xlfn.XLOOKUP(_xlfn.XLOOKUP(MID(タスク実績csv元!C4534,1,SEARCH(":",タスク実績csv元!C4534)-1),リスト!F:F,リスト!G:G)&amp;MID(タスク実績csv元!C4534,SEARCH(":",タスク実績csv元!C4534),999),タスクDB!K:K,タスクDB!A:A)</f>
        <v>{55b7e8b0-b3fd-40ca-ae88-05da1bdf35f8}</v>
      </c>
      <c r="B4534" s="11">
        <f>タスク実績csv元!A4534</f>
        <v>45090</v>
      </c>
      <c r="C4534" s="54">
        <f>タスク実績csv元!F4534</f>
        <v>0.5</v>
      </c>
      <c r="D4534" s="54">
        <f>タスク実績csv元!E4534</f>
        <v>0.41666666666666669</v>
      </c>
      <c r="E4534" t="str">
        <f>タスク実績csv元!I4534&amp;""</f>
        <v/>
      </c>
      <c r="F4534" t="str">
        <f>タスク実績csv元!D4534</f>
        <v>データ移行確認</v>
      </c>
      <c r="G4534" t="str">
        <f t="shared" si="70"/>
        <v>INSERT INTO task_achivement(task_no,achive_date,end_time,start_time,task_detail,memo)VALUES('{55b7e8b0-b3fd-40ca-ae88-05da1bdf35f8}','2023/06/13','2023/06/13 12:00:00','2023/06/13 10:00:00','','データ移行確認');</v>
      </c>
    </row>
    <row r="4535" spans="1:7">
      <c r="A4535" s="48" t="str">
        <f>_xlfn.XLOOKUP(_xlfn.XLOOKUP(MID(タスク実績csv元!C4535,1,SEARCH(":",タスク実績csv元!C4535)-1),リスト!F:F,リスト!G:G)&amp;MID(タスク実績csv元!C4535,SEARCH(":",タスク実績csv元!C4535),999),タスクDB!K:K,タスクDB!A:A)</f>
        <v>{58914bdf-a1fd-459a-854b-231f94bcb8b8}</v>
      </c>
      <c r="B4535" s="11">
        <f>タスク実績csv元!A4535</f>
        <v>45090</v>
      </c>
      <c r="C4535" s="54">
        <f>タスク実績csv元!F4535</f>
        <v>0.58333333333333337</v>
      </c>
      <c r="D4535" s="54">
        <f>タスク実績csv元!E4535</f>
        <v>0.54166666666666663</v>
      </c>
      <c r="E4535" t="str">
        <f>タスク実績csv元!I4535&amp;""</f>
        <v/>
      </c>
      <c r="F4535" t="str">
        <f>タスク実績csv元!D4535</f>
        <v>通院(歯医者)</v>
      </c>
      <c r="G4535" t="str">
        <f t="shared" si="70"/>
        <v>INSERT INTO task_achivement(task_no,achive_date,end_time,start_time,task_detail,memo)VALUES('{58914bdf-a1fd-459a-854b-231f94bcb8b8}','2023/06/13','2023/06/13 14:00:00','2023/06/13 13:00:00','','通院(歯医者)');</v>
      </c>
    </row>
    <row r="4536" spans="1:7">
      <c r="A4536" s="48" t="str">
        <f>_xlfn.XLOOKUP(_xlfn.XLOOKUP(MID(タスク実績csv元!C4536,1,SEARCH(":",タスク実績csv元!C4536)-1),リスト!F:F,リスト!G:G)&amp;MID(タスク実績csv元!C4536,SEARCH(":",タスク実績csv元!C4536),999),タスクDB!K:K,タスクDB!A:A)</f>
        <v>{eccefbf1-a852-44a0-af6a-c2c31b42f737}</v>
      </c>
      <c r="B4536" s="11">
        <f>タスク実績csv元!A4536</f>
        <v>45090</v>
      </c>
      <c r="C4536" s="54">
        <f>タスク実績csv元!F4536</f>
        <v>0.60416666666666663</v>
      </c>
      <c r="D4536" s="54">
        <f>タスク実績csv元!E4536</f>
        <v>0.58333333333333337</v>
      </c>
      <c r="E4536" t="str">
        <f>タスク実績csv元!I4536&amp;""</f>
        <v/>
      </c>
      <c r="F4536" t="str">
        <f>タスク実績csv元!D4536</f>
        <v>SOTC080/090説明(小林)</v>
      </c>
      <c r="G4536" t="str">
        <f t="shared" si="70"/>
        <v>INSERT INTO task_achivement(task_no,achive_date,end_time,start_time,task_detail,memo)VALUES('{eccefbf1-a852-44a0-af6a-c2c31b42f737}','2023/06/13','2023/06/13 14:30:00','2023/06/13 14:00:00','','SOTC080/090説明(小林)');</v>
      </c>
    </row>
    <row r="4537" spans="1:7">
      <c r="A4537" s="48" t="str">
        <f>_xlfn.XLOOKUP(_xlfn.XLOOKUP(MID(タスク実績csv元!C4537,1,SEARCH(":",タスク実績csv元!C4537)-1),リスト!F:F,リスト!G:G)&amp;MID(タスク実績csv元!C4537,SEARCH(":",タスク実績csv元!C4537),999),タスクDB!K:K,タスクDB!A:A)</f>
        <v>{fa1d15a7-0fa5-46a0-b2a9-9b86fd9480ff}</v>
      </c>
      <c r="B4537" s="11">
        <f>タスク実績csv元!A4537</f>
        <v>45090</v>
      </c>
      <c r="C4537" s="54">
        <f>タスク実績csv元!F4537</f>
        <v>0.625</v>
      </c>
      <c r="D4537" s="54">
        <f>タスク実績csv元!E4537</f>
        <v>0.60416666666666663</v>
      </c>
      <c r="E4537" t="str">
        <f>タスク実績csv元!I4537&amp;""</f>
        <v/>
      </c>
      <c r="F4537" t="str">
        <f>タスク実績csv元!D4537</f>
        <v>MDG(SOTC020)構造相談</v>
      </c>
      <c r="G4537" t="str">
        <f t="shared" si="70"/>
        <v>INSERT INTO task_achivement(task_no,achive_date,end_time,start_time,task_detail,memo)VALUES('{fa1d15a7-0fa5-46a0-b2a9-9b86fd9480ff}','2023/06/13','2023/06/13 15:00:00','2023/06/13 14:30:00','','MDG(SOTC020)構造相談');</v>
      </c>
    </row>
    <row r="4538" spans="1:7">
      <c r="A4538" s="48" t="str">
        <f>_xlfn.XLOOKUP(_xlfn.XLOOKUP(MID(タスク実績csv元!C4538,1,SEARCH(":",タスク実績csv元!C4538)-1),リスト!F:F,リスト!G:G)&amp;MID(タスク実績csv元!C4538,SEARCH(":",タスク実績csv元!C4538),999),タスクDB!K:K,タスクDB!A:A)</f>
        <v>{8bf29be6-00eb-4704-99d7-d935cf00aff3}</v>
      </c>
      <c r="B4538" s="11">
        <f>タスク実績csv元!A4538</f>
        <v>45090</v>
      </c>
      <c r="C4538" s="54">
        <f>タスク実績csv元!F4538</f>
        <v>0.66666666666666663</v>
      </c>
      <c r="D4538" s="54">
        <f>タスク実績csv元!E4538</f>
        <v>0.625</v>
      </c>
      <c r="E4538" t="str">
        <f>タスク実績csv元!I4538&amp;""</f>
        <v/>
      </c>
      <c r="F4538" t="str">
        <f>タスク実績csv元!D4538</f>
        <v>SVMX定例</v>
      </c>
      <c r="G4538" t="str">
        <f t="shared" si="70"/>
        <v>INSERT INTO task_achivement(task_no,achive_date,end_time,start_time,task_detail,memo)VALUES('{8bf29be6-00eb-4704-99d7-d935cf00aff3}','2023/06/13','2023/06/13 16:00:00','2023/06/13 15:00:00','','SVMX定例');</v>
      </c>
    </row>
    <row r="4539" spans="1:7">
      <c r="A4539" s="48" t="str">
        <f>_xlfn.XLOOKUP(_xlfn.XLOOKUP(MID(タスク実績csv元!C4539,1,SEARCH(":",タスク実績csv元!C4539)-1),リスト!F:F,リスト!G:G)&amp;MID(タスク実績csv元!C4539,SEARCH(":",タスク実績csv元!C4539),999),タスクDB!K:K,タスクDB!A:A)</f>
        <v>{e9af7cbe-8372-4897-9c5c-b82bef4b5901}</v>
      </c>
      <c r="B4539" s="11">
        <f>タスク実績csv元!A4539</f>
        <v>45090</v>
      </c>
      <c r="C4539" s="54">
        <f>タスク実績csv元!F4539</f>
        <v>0.70833333333333337</v>
      </c>
      <c r="D4539" s="54">
        <f>タスク実績csv元!E4539</f>
        <v>0.66666666666666663</v>
      </c>
      <c r="E4539" t="str">
        <f>タスク実績csv元!I4539&amp;""</f>
        <v/>
      </c>
      <c r="F4539" t="str">
        <f>タスク実績csv元!D4539</f>
        <v>得意先(画面確認)</v>
      </c>
      <c r="G4539" t="str">
        <f t="shared" si="70"/>
        <v>INSERT INTO task_achivement(task_no,achive_date,end_time,start_time,task_detail,memo)VALUES('{e9af7cbe-8372-4897-9c5c-b82bef4b5901}','2023/06/13','2023/06/13 17:00:00','2023/06/13 16:00:00','','得意先(画面確認)');</v>
      </c>
    </row>
    <row r="4540" spans="1:7">
      <c r="A4540" s="48" t="str">
        <f>_xlfn.XLOOKUP(_xlfn.XLOOKUP(MID(タスク実績csv元!C4540,1,SEARCH(":",タスク実績csv元!C4540)-1),リスト!F:F,リスト!G:G)&amp;MID(タスク実績csv元!C4540,SEARCH(":",タスク実績csv元!C4540),999),タスクDB!K:K,タスクDB!A:A)</f>
        <v>{d0d80a67-6f4b-4c2c-8010-bd45acbcca47}</v>
      </c>
      <c r="B4540" s="11">
        <f>タスク実績csv元!A4540</f>
        <v>45090</v>
      </c>
      <c r="C4540" s="54">
        <f>タスク実績csv元!F4540</f>
        <v>1</v>
      </c>
      <c r="D4540" s="54">
        <f>タスク実績csv元!E4540</f>
        <v>0.97916666666666663</v>
      </c>
      <c r="E4540" t="str">
        <f>タスク実績csv元!I4540&amp;""</f>
        <v/>
      </c>
      <c r="F4540" t="str">
        <f>タスク実績csv元!D4540</f>
        <v>メール確認</v>
      </c>
      <c r="G4540" t="str">
        <f t="shared" si="70"/>
        <v>INSERT INTO task_achivement(task_no,achive_date,end_time,start_time,task_detail,memo)VALUES('{d0d80a67-6f4b-4c2c-8010-bd45acbcca47}','2023/06/13','2023/06/13 00:00:00','2023/06/13 23:30:00','','メール確認');</v>
      </c>
    </row>
    <row r="4541" spans="1:7">
      <c r="A4541" s="48" t="str">
        <f>_xlfn.XLOOKUP(_xlfn.XLOOKUP(MID(タスク実績csv元!C4541,1,SEARCH(":",タスク実績csv元!C4541)-1),リスト!F:F,リスト!G:G)&amp;MID(タスク実績csv元!C4541,SEARCH(":",タスク実績csv元!C4541),999),タスクDB!K:K,タスクDB!A:A)</f>
        <v>{d0d80a67-6f4b-4c2c-8010-bd45acbcca47}</v>
      </c>
      <c r="B4541" s="11">
        <f>タスク実績csv元!A4541</f>
        <v>45091</v>
      </c>
      <c r="C4541" s="54">
        <f>タスク実績csv元!F4541</f>
        <v>2.0833333333333332E-2</v>
      </c>
      <c r="D4541" s="54">
        <f>タスク実績csv元!E4541</f>
        <v>0</v>
      </c>
      <c r="E4541" t="str">
        <f>タスク実績csv元!I4541&amp;""</f>
        <v/>
      </c>
      <c r="F4541" t="str">
        <f>タスク実績csv元!D4541</f>
        <v>メール確認</v>
      </c>
      <c r="G4541" t="str">
        <f t="shared" si="70"/>
        <v>INSERT INTO task_achivement(task_no,achive_date,end_time,start_time,task_detail,memo)VALUES('{d0d80a67-6f4b-4c2c-8010-bd45acbcca47}','2023/06/14','2023/06/14 00:30:00','2023/06/14 00:00:00','','メール確認');</v>
      </c>
    </row>
    <row r="4542" spans="1:7">
      <c r="A4542" s="48" t="str">
        <f>_xlfn.XLOOKUP(_xlfn.XLOOKUP(MID(タスク実績csv元!C4542,1,SEARCH(":",タスク実績csv元!C4542)-1),リスト!F:F,リスト!G:G)&amp;MID(タスク実績csv元!C4542,SEARCH(":",タスク実績csv元!C4542),999),タスクDB!K:K,タスクDB!A:A)</f>
        <v>{55b7e8b0-b3fd-40ca-ae88-05da1bdf35f8}</v>
      </c>
      <c r="B4542" s="11">
        <f>タスク実績csv元!A4542</f>
        <v>45091</v>
      </c>
      <c r="C4542" s="54">
        <f>タスク実績csv元!F4542</f>
        <v>0.10416666666666667</v>
      </c>
      <c r="D4542" s="54">
        <f>タスク実績csv元!E4542</f>
        <v>2.0833333333333332E-2</v>
      </c>
      <c r="E4542" t="str">
        <f>タスク実績csv元!I4542&amp;""</f>
        <v/>
      </c>
      <c r="F4542" t="str">
        <f>タスク実績csv元!D4542</f>
        <v>SITシナリオ改定(得意先)</v>
      </c>
      <c r="G4542" t="str">
        <f t="shared" si="70"/>
        <v>INSERT INTO task_achivement(task_no,achive_date,end_time,start_time,task_detail,memo)VALUES('{55b7e8b0-b3fd-40ca-ae88-05da1bdf35f8}','2023/06/14','2023/06/14 02:30:00','2023/06/14 00:30:00','','SITシナリオ改定(得意先)');</v>
      </c>
    </row>
    <row r="4543" spans="1:7">
      <c r="A4543" s="48" t="str">
        <f>_xlfn.XLOOKUP(_xlfn.XLOOKUP(MID(タスク実績csv元!C4543,1,SEARCH(":",タスク実績csv元!C4543)-1),リスト!F:F,リスト!G:G)&amp;MID(タスク実績csv元!C4543,SEARCH(":",タスク実績csv元!C4543),999),タスクDB!K:K,タスクDB!A:A)</f>
        <v>{d0d80a67-6f4b-4c2c-8010-bd45acbcca47}</v>
      </c>
      <c r="B4543" s="11">
        <f>タスク実績csv元!A4543</f>
        <v>45091</v>
      </c>
      <c r="C4543" s="54">
        <f>タスク実績csv元!F4543</f>
        <v>0.40625</v>
      </c>
      <c r="D4543" s="54">
        <f>タスク実績csv元!E4543</f>
        <v>0.39583333333333331</v>
      </c>
      <c r="E4543" t="str">
        <f>タスク実績csv元!I4543&amp;""</f>
        <v/>
      </c>
      <c r="F4543" t="str">
        <f>タスク実績csv元!D4543</f>
        <v>メール整理</v>
      </c>
      <c r="G4543" t="str">
        <f t="shared" si="70"/>
        <v>INSERT INTO task_achivement(task_no,achive_date,end_time,start_time,task_detail,memo)VALUES('{d0d80a67-6f4b-4c2c-8010-bd45acbcca47}','2023/06/14','2023/06/14 09:45:00','2023/06/14 09:30:00','','メール整理');</v>
      </c>
    </row>
    <row r="4544" spans="1:7">
      <c r="A4544" s="48" t="str">
        <f>_xlfn.XLOOKUP(_xlfn.XLOOKUP(MID(タスク実績csv元!C4544,1,SEARCH(":",タスク実績csv元!C4544)-1),リスト!F:F,リスト!G:G)&amp;MID(タスク実績csv元!C4544,SEARCH(":",タスク実績csv元!C4544),999),タスクDB!K:K,タスクDB!A:A)</f>
        <v>{4c39d40d-b35f-4cfa-b549-6c5de24454e2}</v>
      </c>
      <c r="B4544" s="11">
        <f>タスク実績csv元!A4544</f>
        <v>45091</v>
      </c>
      <c r="C4544" s="54">
        <f>タスク実績csv元!F4544</f>
        <v>0.41666666666666669</v>
      </c>
      <c r="D4544" s="54">
        <f>タスク実績csv元!E4544</f>
        <v>0.40625</v>
      </c>
      <c r="E4544" t="str">
        <f>タスク実績csv元!I4544&amp;""</f>
        <v/>
      </c>
      <c r="F4544" t="str">
        <f>タスク実績csv元!D4544</f>
        <v>朝会</v>
      </c>
      <c r="G4544" t="str">
        <f t="shared" si="70"/>
        <v>INSERT INTO task_achivement(task_no,achive_date,end_time,start_time,task_detail,memo)VALUES('{4c39d40d-b35f-4cfa-b549-6c5de24454e2}','2023/06/14','2023/06/14 10:00:00','2023/06/14 09:45:00','','朝会');</v>
      </c>
    </row>
    <row r="4545" spans="1:7">
      <c r="A4545" s="48" t="str">
        <f>_xlfn.XLOOKUP(_xlfn.XLOOKUP(MID(タスク実績csv元!C4545,1,SEARCH(":",タスク実績csv元!C4545)-1),リスト!F:F,リスト!G:G)&amp;MID(タスク実績csv元!C4545,SEARCH(":",タスク実績csv元!C4545),999),タスクDB!K:K,タスクDB!A:A)</f>
        <v>{eccefbf1-a852-44a0-af6a-c2c31b42f737}</v>
      </c>
      <c r="B4545" s="11">
        <f>タスク実績csv元!A4545</f>
        <v>45091</v>
      </c>
      <c r="C4545" s="54">
        <f>タスク実績csv元!F4545</f>
        <v>0.4375</v>
      </c>
      <c r="D4545" s="54">
        <f>タスク実績csv元!E4545</f>
        <v>0.41666666666666669</v>
      </c>
      <c r="E4545" t="str">
        <f>タスク実績csv元!I4545&amp;""</f>
        <v/>
      </c>
      <c r="F4545" t="str">
        <f>タスク実績csv元!D4545</f>
        <v>SOTC110打ち合わせ(福井)</v>
      </c>
      <c r="G4545" t="str">
        <f t="shared" si="70"/>
        <v>INSERT INTO task_achivement(task_no,achive_date,end_time,start_time,task_detail,memo)VALUES('{eccefbf1-a852-44a0-af6a-c2c31b42f737}','2023/06/14','2023/06/14 10:30:00','2023/06/14 10:00:00','','SOTC110打ち合わせ(福井)');</v>
      </c>
    </row>
    <row r="4546" spans="1:7">
      <c r="A4546" s="48" t="str">
        <f>_xlfn.XLOOKUP(_xlfn.XLOOKUP(MID(タスク実績csv元!C4546,1,SEARCH(":",タスク実績csv元!C4546)-1),リスト!F:F,リスト!G:G)&amp;MID(タスク実績csv元!C4546,SEARCH(":",タスク実績csv元!C4546),999),タスクDB!K:K,タスクDB!A:A)</f>
        <v>{1364ffab-d0f2-41d6-9eab-c1e1da536e69}</v>
      </c>
      <c r="B4546" s="11">
        <f>タスク実績csv元!A4546</f>
        <v>45091</v>
      </c>
      <c r="C4546" s="54">
        <f>タスク実績csv元!F4546</f>
        <v>0.5</v>
      </c>
      <c r="D4546" s="54">
        <f>タスク実績csv元!E4546</f>
        <v>0.4375</v>
      </c>
      <c r="E4546" t="str">
        <f>タスク実績csv元!I4546&amp;""</f>
        <v/>
      </c>
      <c r="F4546" t="str">
        <f>タスク実績csv元!D4546</f>
        <v>引継ぎ打ち合わせ</v>
      </c>
      <c r="G4546" t="str">
        <f t="shared" si="70"/>
        <v>INSERT INTO task_achivement(task_no,achive_date,end_time,start_time,task_detail,memo)VALUES('{1364ffab-d0f2-41d6-9eab-c1e1da536e69}','2023/06/14','2023/06/14 12:00:00','2023/06/14 10:30:00','','引継ぎ打ち合わせ');</v>
      </c>
    </row>
    <row r="4547" spans="1:7">
      <c r="A4547" s="48" t="str">
        <f>_xlfn.XLOOKUP(_xlfn.XLOOKUP(MID(タスク実績csv元!C4547,1,SEARCH(":",タスク実績csv元!C4547)-1),リスト!F:F,リスト!G:G)&amp;MID(タスク実績csv元!C4547,SEARCH(":",タスク実績csv元!C4547),999),タスクDB!K:K,タスクDB!A:A)</f>
        <v>{eccefbf1-a852-44a0-af6a-c2c31b42f737}</v>
      </c>
      <c r="B4547" s="11">
        <f>タスク実績csv元!A4547</f>
        <v>45091</v>
      </c>
      <c r="C4547" s="54">
        <f>タスク実績csv元!F4547</f>
        <v>0.61458333333333337</v>
      </c>
      <c r="D4547" s="54">
        <f>タスク実績csv元!E4547</f>
        <v>0.54166666666666663</v>
      </c>
      <c r="E4547" t="str">
        <f>タスク実績csv元!I4547&amp;""</f>
        <v/>
      </c>
      <c r="F4547" t="str">
        <f>タスク実績csv元!D4547</f>
        <v>購入品発注検討(荒川、高山)</v>
      </c>
      <c r="G4547" t="str">
        <f t="shared" ref="G4547:G4610" si="71">IF(B4547=0,"","INSERT INTO task_achivement("&amp;$A$1&amp;","&amp;$B$1&amp;","&amp;$C$1&amp;","&amp;$D$1&amp;","&amp;$E$1&amp;","&amp;$F$1&amp;")VALUES('"&amp;A4547&amp;"',"&amp;IF(B4547="","null","'"&amp;TEXT(B4547,"yyyy/MM/dd")&amp;"'")&amp;","&amp;IF(C4547="","null","'"&amp;TEXT(B4547,"yyyy/MM/dd")&amp;" "&amp;TEXT(C4547,"HH:mm:ss")&amp;"'")&amp;","&amp;IF(D4547="","null","'"&amp;TEXT(B4547,"yyyy/MM/dd")&amp;" "&amp;TEXT(D4547,"HH:mm:ss")&amp;"'")&amp;",'"&amp;E4547&amp;"','"&amp;F4547&amp;"');")</f>
        <v>INSERT INTO task_achivement(task_no,achive_date,end_time,start_time,task_detail,memo)VALUES('{eccefbf1-a852-44a0-af6a-c2c31b42f737}','2023/06/14','2023/06/14 14:45:00','2023/06/14 13:00:00','','購入品発注検討(荒川、高山)');</v>
      </c>
    </row>
    <row r="4548" spans="1:7">
      <c r="A4548" s="48" t="str">
        <f>_xlfn.XLOOKUP(_xlfn.XLOOKUP(MID(タスク実績csv元!C4548,1,SEARCH(":",タスク実績csv元!C4548)-1),リスト!F:F,リスト!G:G)&amp;MID(タスク実績csv元!C4548,SEARCH(":",タスク実績csv元!C4548),999),タスクDB!K:K,タスクDB!A:A)</f>
        <v>{d0d80a67-6f4b-4c2c-8010-bd45acbcca47}</v>
      </c>
      <c r="B4548" s="11">
        <f>タスク実績csv元!A4548</f>
        <v>45091</v>
      </c>
      <c r="C4548" s="54">
        <f>タスク実績csv元!F4548</f>
        <v>0.625</v>
      </c>
      <c r="D4548" s="54">
        <f>タスク実績csv元!E4548</f>
        <v>0.61458333333333337</v>
      </c>
      <c r="E4548" t="str">
        <f>タスク実績csv元!I4548&amp;""</f>
        <v/>
      </c>
      <c r="F4548" t="str">
        <f>タスク実績csv元!D4548</f>
        <v>メール対応</v>
      </c>
      <c r="G4548" t="str">
        <f t="shared" si="71"/>
        <v>INSERT INTO task_achivement(task_no,achive_date,end_time,start_time,task_detail,memo)VALUES('{d0d80a67-6f4b-4c2c-8010-bd45acbcca47}','2023/06/14','2023/06/14 15:00:00','2023/06/14 14:45:00','','メール対応');</v>
      </c>
    </row>
    <row r="4549" spans="1:7">
      <c r="A4549" s="48" t="str">
        <f>_xlfn.XLOOKUP(_xlfn.XLOOKUP(MID(タスク実績csv元!C4549,1,SEARCH(":",タスク実績csv元!C4549)-1),リスト!F:F,リスト!G:G)&amp;MID(タスク実績csv元!C4549,SEARCH(":",タスク実績csv元!C4549),999),タスクDB!K:K,タスクDB!A:A)</f>
        <v>{eccefbf1-a852-44a0-af6a-c2c31b42f737}</v>
      </c>
      <c r="B4549" s="11">
        <f>タスク実績csv元!A4549</f>
        <v>45091</v>
      </c>
      <c r="C4549" s="54">
        <f>タスク実績csv元!F4549</f>
        <v>0.6875</v>
      </c>
      <c r="D4549" s="54">
        <f>タスク実績csv元!E4549</f>
        <v>0.625</v>
      </c>
      <c r="E4549" t="str">
        <f>タスク実績csv元!I4549&amp;""</f>
        <v/>
      </c>
      <c r="F4549" t="str">
        <f>タスク実績csv元!D4549</f>
        <v>シナリオ説明(機器販売)(小林)</v>
      </c>
      <c r="G4549" t="str">
        <f t="shared" si="71"/>
        <v>INSERT INTO task_achivement(task_no,achive_date,end_time,start_time,task_detail,memo)VALUES('{eccefbf1-a852-44a0-af6a-c2c31b42f737}','2023/06/14','2023/06/14 16:30:00','2023/06/14 15:00:00','','シナリオ説明(機器販売)(小林)');</v>
      </c>
    </row>
    <row r="4550" spans="1:7">
      <c r="A4550" s="48" t="str">
        <f>_xlfn.XLOOKUP(_xlfn.XLOOKUP(MID(タスク実績csv元!C4550,1,SEARCH(":",タスク実績csv元!C4550)-1),リスト!F:F,リスト!G:G)&amp;MID(タスク実績csv元!C4550,SEARCH(":",タスク実績csv元!C4550),999),タスクDB!K:K,タスクDB!A:A)</f>
        <v>{55b7e8b0-b3fd-40ca-ae88-05da1bdf35f8}</v>
      </c>
      <c r="B4550" s="11">
        <f>タスク実績csv元!A4550</f>
        <v>45091</v>
      </c>
      <c r="C4550" s="54">
        <f>タスク実績csv元!F4550</f>
        <v>0.70833333333333337</v>
      </c>
      <c r="D4550" s="54">
        <f>タスク実績csv元!E4550</f>
        <v>0.6875</v>
      </c>
      <c r="E4550" t="str">
        <f>タスク実績csv元!I4550&amp;""</f>
        <v/>
      </c>
      <c r="F4550" t="str">
        <f>タスク実績csv元!D4550</f>
        <v>得意先シナリオ整理</v>
      </c>
      <c r="G4550" t="str">
        <f t="shared" si="71"/>
        <v>INSERT INTO task_achivement(task_no,achive_date,end_time,start_time,task_detail,memo)VALUES('{55b7e8b0-b3fd-40ca-ae88-05da1bdf35f8}','2023/06/14','2023/06/14 17:00:00','2023/06/14 16:30:00','','得意先シナリオ整理');</v>
      </c>
    </row>
    <row r="4551" spans="1:7">
      <c r="A4551" s="48" t="str">
        <f>_xlfn.XLOOKUP(_xlfn.XLOOKUP(MID(タスク実績csv元!C4551,1,SEARCH(":",タスク実績csv元!C4551)-1),リスト!F:F,リスト!G:G)&amp;MID(タスク実績csv元!C4551,SEARCH(":",タスク実績csv元!C4551),999),タスクDB!K:K,タスクDB!A:A)</f>
        <v>{8bf29be6-00eb-4704-99d7-d935cf00aff3}</v>
      </c>
      <c r="B4551" s="11">
        <f>タスク実績csv元!A4551</f>
        <v>45091</v>
      </c>
      <c r="C4551" s="54">
        <f>タスク実績csv元!F4551</f>
        <v>0.72916666666666663</v>
      </c>
      <c r="D4551" s="54">
        <f>タスク実績csv元!E4551</f>
        <v>0.70833333333333337</v>
      </c>
      <c r="E4551" t="str">
        <f>タスク実績csv元!I4551&amp;""</f>
        <v/>
      </c>
      <c r="F4551" t="str">
        <f>タスク実績csv元!D4551</f>
        <v>WTD定例打合せ</v>
      </c>
      <c r="G4551" t="str">
        <f t="shared" si="71"/>
        <v>INSERT INTO task_achivement(task_no,achive_date,end_time,start_time,task_detail,memo)VALUES('{8bf29be6-00eb-4704-99d7-d935cf00aff3}','2023/06/14','2023/06/14 17:30:00','2023/06/14 17:00:00','','WTD定例打合せ');</v>
      </c>
    </row>
    <row r="4552" spans="1:7">
      <c r="A4552" s="48" t="str">
        <f>_xlfn.XLOOKUP(_xlfn.XLOOKUP(MID(タスク実績csv元!C4552,1,SEARCH(":",タスク実績csv元!C4552)-1),リスト!F:F,リスト!G:G)&amp;MID(タスク実績csv元!C4552,SEARCH(":",タスク実績csv元!C4552),999),タスクDB!K:K,タスクDB!A:A)</f>
        <v>{eccefbf1-a852-44a0-af6a-c2c31b42f737}</v>
      </c>
      <c r="B4552" s="11">
        <f>タスク実績csv元!A4552</f>
        <v>45091</v>
      </c>
      <c r="C4552" s="54">
        <f>タスク実績csv元!F4552</f>
        <v>0.80208333333333337</v>
      </c>
      <c r="D4552" s="54">
        <f>タスク実績csv元!E4552</f>
        <v>0.72916666666666663</v>
      </c>
      <c r="E4552" t="str">
        <f>タスク実績csv元!I4552&amp;""</f>
        <v>アクセスコントロール、申請フロー</v>
      </c>
      <c r="F4552" t="str">
        <f>タスク実績csv元!D4552</f>
        <v>要件再整理振り返り(荒川、高山、松原)</v>
      </c>
      <c r="G4552" t="str">
        <f t="shared" si="71"/>
        <v>INSERT INTO task_achivement(task_no,achive_date,end_time,start_time,task_detail,memo)VALUES('{eccefbf1-a852-44a0-af6a-c2c31b42f737}','2023/06/14','2023/06/14 19:15:00','2023/06/14 17:30:00','アクセスコントロール、申請フロー','要件再整理振り返り(荒川、高山、松原)');</v>
      </c>
    </row>
    <row r="4553" spans="1:7">
      <c r="A4553" s="48" t="str">
        <f>_xlfn.XLOOKUP(_xlfn.XLOOKUP(MID(タスク実績csv元!C4553,1,SEARCH(":",タスク実績csv元!C4553)-1),リスト!F:F,リスト!G:G)&amp;MID(タスク実績csv元!C4553,SEARCH(":",タスク実績csv元!C4553),999),タスクDB!K:K,タスクDB!A:A)</f>
        <v>{d0d80a67-6f4b-4c2c-8010-bd45acbcca47}</v>
      </c>
      <c r="B4553" s="11">
        <f>タスク実績csv元!A4553</f>
        <v>45092</v>
      </c>
      <c r="C4553" s="54">
        <f>タスク実績csv元!F4553</f>
        <v>0.40625</v>
      </c>
      <c r="D4553" s="54">
        <f>タスク実績csv元!E4553</f>
        <v>0.39583333333333331</v>
      </c>
      <c r="E4553" t="str">
        <f>タスク実績csv元!I4553&amp;""</f>
        <v/>
      </c>
      <c r="F4553" t="str">
        <f>タスク実績csv元!D4553</f>
        <v>メール確認</v>
      </c>
      <c r="G4553" t="str">
        <f t="shared" si="71"/>
        <v>INSERT INTO task_achivement(task_no,achive_date,end_time,start_time,task_detail,memo)VALUES('{d0d80a67-6f4b-4c2c-8010-bd45acbcca47}','2023/06/15','2023/06/15 09:45:00','2023/06/15 09:30:00','','メール確認');</v>
      </c>
    </row>
    <row r="4554" spans="1:7">
      <c r="A4554" s="48" t="str">
        <f>_xlfn.XLOOKUP(_xlfn.XLOOKUP(MID(タスク実績csv元!C4554,1,SEARCH(":",タスク実績csv元!C4554)-1),リスト!F:F,リスト!G:G)&amp;MID(タスク実績csv元!C4554,SEARCH(":",タスク実績csv元!C4554),999),タスクDB!K:K,タスクDB!A:A)</f>
        <v>{4c39d40d-b35f-4cfa-b549-6c5de24454e2}</v>
      </c>
      <c r="B4554" s="11">
        <f>タスク実績csv元!A4554</f>
        <v>45092</v>
      </c>
      <c r="C4554" s="54">
        <f>タスク実績csv元!F4554</f>
        <v>0.41666666666666669</v>
      </c>
      <c r="D4554" s="54">
        <f>タスク実績csv元!E4554</f>
        <v>0.40625</v>
      </c>
      <c r="E4554" t="str">
        <f>タスク実績csv元!I4554&amp;""</f>
        <v/>
      </c>
      <c r="F4554" t="str">
        <f>タスク実績csv元!D4554</f>
        <v>朝会</v>
      </c>
      <c r="G4554" t="str">
        <f t="shared" si="71"/>
        <v>INSERT INTO task_achivement(task_no,achive_date,end_time,start_time,task_detail,memo)VALUES('{4c39d40d-b35f-4cfa-b549-6c5de24454e2}','2023/06/15','2023/06/15 10:00:00','2023/06/15 09:45:00','','朝会');</v>
      </c>
    </row>
    <row r="4555" spans="1:7">
      <c r="A4555" s="48" t="str">
        <f>_xlfn.XLOOKUP(_xlfn.XLOOKUP(MID(タスク実績csv元!C4555,1,SEARCH(":",タスク実績csv元!C4555)-1),リスト!F:F,リスト!G:G)&amp;MID(タスク実績csv元!C4555,SEARCH(":",タスク実績csv元!C4555),999),タスクDB!K:K,タスクDB!A:A)</f>
        <v>{eccefbf1-a852-44a0-af6a-c2c31b42f737}</v>
      </c>
      <c r="B4555" s="11">
        <f>タスク実績csv元!A4555</f>
        <v>45092</v>
      </c>
      <c r="C4555" s="54">
        <f>タスク実績csv元!F4555</f>
        <v>0.45833333333333331</v>
      </c>
      <c r="D4555" s="54">
        <f>タスク実績csv元!E4555</f>
        <v>0.41666666666666669</v>
      </c>
      <c r="E4555" t="str">
        <f>タスク実績csv元!I4555&amp;""</f>
        <v/>
      </c>
      <c r="F4555" t="str">
        <f>タスク実績csv元!D4555</f>
        <v>SIT2環境準備（小椋）</v>
      </c>
      <c r="G4555" t="str">
        <f t="shared" si="71"/>
        <v>INSERT INTO task_achivement(task_no,achive_date,end_time,start_time,task_detail,memo)VALUES('{eccefbf1-a852-44a0-af6a-c2c31b42f737}','2023/06/15','2023/06/15 11:00:00','2023/06/15 10:00:00','','SIT2環境準備（小椋）');</v>
      </c>
    </row>
    <row r="4556" spans="1:7">
      <c r="A4556" s="48" t="str">
        <f>_xlfn.XLOOKUP(_xlfn.XLOOKUP(MID(タスク実績csv元!C4556,1,SEARCH(":",タスク実績csv元!C4556)-1),リスト!F:F,リスト!G:G)&amp;MID(タスク実績csv元!C4556,SEARCH(":",タスク実績csv元!C4556),999),タスクDB!K:K,タスクDB!A:A)</f>
        <v>{55b7e8b0-b3fd-40ca-ae88-05da1bdf35f8}</v>
      </c>
      <c r="B4556" s="11">
        <f>タスク実績csv元!A4556</f>
        <v>45092</v>
      </c>
      <c r="C4556" s="54">
        <f>タスク実績csv元!F4556</f>
        <v>0.5</v>
      </c>
      <c r="D4556" s="54">
        <f>タスク実績csv元!E4556</f>
        <v>0.45833333333333331</v>
      </c>
      <c r="E4556" t="str">
        <f>タスク実績csv元!I4556&amp;""</f>
        <v/>
      </c>
      <c r="F4556" t="str">
        <f>タスク実績csv元!D4556</f>
        <v>SIT2データの確認(場所)</v>
      </c>
      <c r="G4556" t="str">
        <f t="shared" si="71"/>
        <v>INSERT INTO task_achivement(task_no,achive_date,end_time,start_time,task_detail,memo)VALUES('{55b7e8b0-b3fd-40ca-ae88-05da1bdf35f8}','2023/06/15','2023/06/15 12:00:00','2023/06/15 11:00:00','','SIT2データの確認(場所)');</v>
      </c>
    </row>
    <row r="4557" spans="1:7">
      <c r="A4557" s="48" t="str">
        <f>_xlfn.XLOOKUP(_xlfn.XLOOKUP(MID(タスク実績csv元!C4557,1,SEARCH(":",タスク実績csv元!C4557)-1),リスト!F:F,リスト!G:G)&amp;MID(タスク実績csv元!C4557,SEARCH(":",タスク実績csv元!C4557),999),タスクDB!K:K,タスクDB!A:A)</f>
        <v>{55b7e8b0-b3fd-40ca-ae88-05da1bdf35f8}</v>
      </c>
      <c r="B4557" s="11">
        <f>タスク実績csv元!A4557</f>
        <v>45092</v>
      </c>
      <c r="C4557" s="54">
        <f>タスク実績csv元!F4557</f>
        <v>0.58333333333333337</v>
      </c>
      <c r="D4557" s="54">
        <f>タスク実績csv元!E4557</f>
        <v>0.54166666666666663</v>
      </c>
      <c r="E4557" t="str">
        <f>タスク実績csv元!I4557&amp;""</f>
        <v>Partialの1万件制限</v>
      </c>
      <c r="F4557" t="str">
        <f>タスク実績csv元!D4557</f>
        <v>SIT2データの確認(場所)</v>
      </c>
      <c r="G4557" t="str">
        <f t="shared" si="71"/>
        <v>INSERT INTO task_achivement(task_no,achive_date,end_time,start_time,task_detail,memo)VALUES('{55b7e8b0-b3fd-40ca-ae88-05da1bdf35f8}','2023/06/15','2023/06/15 14:00:00','2023/06/15 13:00:00','Partialの1万件制限','SIT2データの確認(場所)');</v>
      </c>
    </row>
    <row r="4558" spans="1:7">
      <c r="A4558" s="48" t="str">
        <f>_xlfn.XLOOKUP(_xlfn.XLOOKUP(MID(タスク実績csv元!C4558,1,SEARCH(":",タスク実績csv元!C4558)-1),リスト!F:F,リスト!G:G)&amp;MID(タスク実績csv元!C4558,SEARCH(":",タスク実績csv元!C4558),999),タスクDB!K:K,タスクDB!A:A)</f>
        <v>{174424ef-9069-4fbb-b50f-0cbcb928f44d}</v>
      </c>
      <c r="B4558" s="11">
        <f>タスク実績csv元!A4558</f>
        <v>45092</v>
      </c>
      <c r="C4558" s="54">
        <f>タスク実績csv元!F4558</f>
        <v>0.625</v>
      </c>
      <c r="D4558" s="54">
        <f>タスク実績csv元!E4558</f>
        <v>0.58333333333333337</v>
      </c>
      <c r="E4558" t="str">
        <f>タスク実績csv元!I4558&amp;""</f>
        <v/>
      </c>
      <c r="F4558" t="str">
        <f>タスク実績csv元!D4558</f>
        <v>引継ぎの進め方(木村)</v>
      </c>
      <c r="G4558" t="str">
        <f t="shared" si="71"/>
        <v>INSERT INTO task_achivement(task_no,achive_date,end_time,start_time,task_detail,memo)VALUES('{174424ef-9069-4fbb-b50f-0cbcb928f44d}','2023/06/15','2023/06/15 15:00:00','2023/06/15 14:00:00','','引継ぎの進め方(木村)');</v>
      </c>
    </row>
    <row r="4559" spans="1:7">
      <c r="A4559" s="48" t="str">
        <f>_xlfn.XLOOKUP(_xlfn.XLOOKUP(MID(タスク実績csv元!C4559,1,SEARCH(":",タスク実績csv元!C4559)-1),リスト!F:F,リスト!G:G)&amp;MID(タスク実績csv元!C4559,SEARCH(":",タスク実績csv元!C4559),999),タスクDB!K:K,タスクDB!A:A)</f>
        <v>{8bf29be6-00eb-4704-99d7-d935cf00aff3}</v>
      </c>
      <c r="B4559" s="11">
        <f>タスク実績csv元!A4559</f>
        <v>45092</v>
      </c>
      <c r="C4559" s="54">
        <f>タスク実績csv元!F4559</f>
        <v>0.66666666666666663</v>
      </c>
      <c r="D4559" s="54">
        <f>タスク実績csv元!E4559</f>
        <v>0.625</v>
      </c>
      <c r="E4559" t="str">
        <f>タスク実績csv元!I4559&amp;""</f>
        <v/>
      </c>
      <c r="F4559" t="str">
        <f>タスク実績csv元!D4559</f>
        <v>OTC定例</v>
      </c>
      <c r="G4559" t="str">
        <f t="shared" si="71"/>
        <v>INSERT INTO task_achivement(task_no,achive_date,end_time,start_time,task_detail,memo)VALUES('{8bf29be6-00eb-4704-99d7-d935cf00aff3}','2023/06/15','2023/06/15 16:00:00','2023/06/15 15:00:00','','OTC定例');</v>
      </c>
    </row>
    <row r="4560" spans="1:7">
      <c r="A4560" s="48" t="str">
        <f>_xlfn.XLOOKUP(_xlfn.XLOOKUP(MID(タスク実績csv元!C4560,1,SEARCH(":",タスク実績csv元!C4560)-1),リスト!F:F,リスト!G:G)&amp;MID(タスク実績csv元!C4560,SEARCH(":",タスク実績csv元!C4560),999),タスクDB!K:K,タスクDB!A:A)</f>
        <v>{eccefbf1-a852-44a0-af6a-c2c31b42f737}</v>
      </c>
      <c r="B4560" s="11">
        <f>タスク実績csv元!A4560</f>
        <v>45092</v>
      </c>
      <c r="C4560" s="54">
        <f>タスク実績csv元!F4560</f>
        <v>0.6875</v>
      </c>
      <c r="D4560" s="54">
        <f>タスク実績csv元!E4560</f>
        <v>0.66666666666666663</v>
      </c>
      <c r="E4560" t="str">
        <f>タスク実績csv元!I4560&amp;""</f>
        <v/>
      </c>
      <c r="F4560" t="str">
        <f>タスク実績csv元!D4560</f>
        <v>出荷実績のタイミング変更について(高山、小椋)</v>
      </c>
      <c r="G4560" t="str">
        <f t="shared" si="71"/>
        <v>INSERT INTO task_achivement(task_no,achive_date,end_time,start_time,task_detail,memo)VALUES('{eccefbf1-a852-44a0-af6a-c2c31b42f737}','2023/06/15','2023/06/15 16:30:00','2023/06/15 16:00:00','','出荷実績のタイミング変更について(高山、小椋)');</v>
      </c>
    </row>
    <row r="4561" spans="1:7">
      <c r="A4561" s="48" t="str">
        <f>_xlfn.XLOOKUP(_xlfn.XLOOKUP(MID(タスク実績csv元!C4561,1,SEARCH(":",タスク実績csv元!C4561)-1),リスト!F:F,リスト!G:G)&amp;MID(タスク実績csv元!C4561,SEARCH(":",タスク実績csv元!C4561),999),タスクDB!K:K,タスクDB!A:A)</f>
        <v>{eccefbf1-a852-44a0-af6a-c2c31b42f737}</v>
      </c>
      <c r="B4561" s="11">
        <f>タスク実績csv元!A4561</f>
        <v>45092</v>
      </c>
      <c r="C4561" s="54">
        <f>タスク実績csv元!F4561</f>
        <v>0.72916666666666663</v>
      </c>
      <c r="D4561" s="54">
        <f>タスク実績csv元!E4561</f>
        <v>0.6875</v>
      </c>
      <c r="E4561" t="str">
        <f>タスク実績csv元!I4561&amp;""</f>
        <v>購入品発注(サービス)2回目</v>
      </c>
      <c r="F4561" t="str">
        <f>タスク実績csv元!D4561</f>
        <v>要件整理振り返り(荒川、高山)</v>
      </c>
      <c r="G4561" t="str">
        <f t="shared" si="71"/>
        <v>INSERT INTO task_achivement(task_no,achive_date,end_time,start_time,task_detail,memo)VALUES('{eccefbf1-a852-44a0-af6a-c2c31b42f737}','2023/06/15','2023/06/15 17:30:00','2023/06/15 16:30:00','購入品発注(サービス)2回目','要件整理振り返り(荒川、高山)');</v>
      </c>
    </row>
    <row r="4562" spans="1:7">
      <c r="A4562" s="48" t="str">
        <f>_xlfn.XLOOKUP(_xlfn.XLOOKUP(MID(タスク実績csv元!C4562,1,SEARCH(":",タスク実績csv元!C4562)-1),リスト!F:F,リスト!G:G)&amp;MID(タスク実績csv元!C4562,SEARCH(":",タスク実績csv元!C4562),999),タスクDB!K:K,タスクDB!A:A)</f>
        <v>{eccefbf1-a852-44a0-af6a-c2c31b42f737}</v>
      </c>
      <c r="B4562" s="11">
        <f>タスク実績csv元!A4562</f>
        <v>45092</v>
      </c>
      <c r="C4562" s="54">
        <f>タスク実績csv元!F4562</f>
        <v>0.79166666666666663</v>
      </c>
      <c r="D4562" s="54">
        <f>タスク実績csv元!E4562</f>
        <v>0.72916666666666663</v>
      </c>
      <c r="E4562" t="str">
        <f>タスク実績csv元!I4562&amp;""</f>
        <v/>
      </c>
      <c r="F4562" t="str">
        <f>タスク実績csv元!D4562</f>
        <v>振り返り確認(福井)</v>
      </c>
      <c r="G4562" t="str">
        <f t="shared" si="71"/>
        <v>INSERT INTO task_achivement(task_no,achive_date,end_time,start_time,task_detail,memo)VALUES('{eccefbf1-a852-44a0-af6a-c2c31b42f737}','2023/06/15','2023/06/15 19:00:00','2023/06/15 17:30:00','','振り返り確認(福井)');</v>
      </c>
    </row>
    <row r="4563" spans="1:7">
      <c r="A4563" s="48" t="str">
        <f>_xlfn.XLOOKUP(_xlfn.XLOOKUP(MID(タスク実績csv元!C4563,1,SEARCH(":",タスク実績csv元!C4563)-1),リスト!F:F,リスト!G:G)&amp;MID(タスク実績csv元!C4563,SEARCH(":",タスク実績csv元!C4563),999),タスクDB!K:K,タスクDB!A:A)</f>
        <v>{55b7e8b0-b3fd-40ca-ae88-05da1bdf35f8}</v>
      </c>
      <c r="B4563" s="11">
        <f>タスク実績csv元!A4563</f>
        <v>45092</v>
      </c>
      <c r="C4563" s="54">
        <f>タスク実績csv元!F4563</f>
        <v>0.98611111111111116</v>
      </c>
      <c r="D4563" s="54">
        <f>タスク実績csv元!E4563</f>
        <v>0.97222222222222221</v>
      </c>
      <c r="E4563" t="str">
        <f>タスク実績csv元!I4563&amp;""</f>
        <v/>
      </c>
      <c r="F4563" t="str">
        <f>タスク実績csv元!D4563</f>
        <v>得意先シナリオ整理</v>
      </c>
      <c r="G4563" t="str">
        <f t="shared" si="71"/>
        <v>INSERT INTO task_achivement(task_no,achive_date,end_time,start_time,task_detail,memo)VALUES('{55b7e8b0-b3fd-40ca-ae88-05da1bdf35f8}','2023/06/15','2023/06/15 23:40:00','2023/06/15 23:20:00','','得意先シナリオ整理');</v>
      </c>
    </row>
    <row r="4564" spans="1:7">
      <c r="A4564" s="48" t="str">
        <f>_xlfn.XLOOKUP(_xlfn.XLOOKUP(MID(タスク実績csv元!C4564,1,SEARCH(":",タスク実績csv元!C4564)-1),リスト!F:F,リスト!G:G)&amp;MID(タスク実績csv元!C4564,SEARCH(":",タスク実績csv元!C4564),999),タスクDB!K:K,タスクDB!A:A)</f>
        <v>{d0d80a67-6f4b-4c2c-8010-bd45acbcca47}</v>
      </c>
      <c r="B4564" s="11">
        <f>タスク実績csv元!A4564</f>
        <v>45093</v>
      </c>
      <c r="C4564" s="54">
        <f>タスク実績csv元!F4564</f>
        <v>0.41666666666666669</v>
      </c>
      <c r="D4564" s="54">
        <f>タスク実績csv元!E4564</f>
        <v>0.39583333333333331</v>
      </c>
      <c r="E4564" t="str">
        <f>タスク実績csv元!I4564&amp;""</f>
        <v/>
      </c>
      <c r="F4564" t="str">
        <f>タスク実績csv元!D4564</f>
        <v>メール確認</v>
      </c>
      <c r="G4564" t="str">
        <f t="shared" si="71"/>
        <v>INSERT INTO task_achivement(task_no,achive_date,end_time,start_time,task_detail,memo)VALUES('{d0d80a67-6f4b-4c2c-8010-bd45acbcca47}','2023/06/16','2023/06/16 10:00:00','2023/06/16 09:30:00','','メール確認');</v>
      </c>
    </row>
    <row r="4565" spans="1:7">
      <c r="A4565" s="48" t="str">
        <f>_xlfn.XLOOKUP(_xlfn.XLOOKUP(MID(タスク実績csv元!C4565,1,SEARCH(":",タスク実績csv元!C4565)-1),リスト!F:F,リスト!G:G)&amp;MID(タスク実績csv元!C4565,SEARCH(":",タスク実績csv元!C4565),999),タスクDB!K:K,タスクDB!A:A)</f>
        <v>{eccefbf1-a852-44a0-af6a-c2c31b42f737}</v>
      </c>
      <c r="B4565" s="11">
        <f>タスク実績csv元!A4565</f>
        <v>45093</v>
      </c>
      <c r="C4565" s="54">
        <f>タスク実績csv元!F4565</f>
        <v>0.45833333333333331</v>
      </c>
      <c r="D4565" s="54">
        <f>タスク実績csv元!E4565</f>
        <v>0.41666666666666669</v>
      </c>
      <c r="E4565" t="str">
        <f>タスク実績csv元!I4565&amp;""</f>
        <v>Header/Detailの分け。</v>
      </c>
      <c r="F4565" t="str">
        <f>タスク実績csv元!D4565</f>
        <v>購買発注関連の連携確認(荒川)</v>
      </c>
      <c r="G4565" t="str">
        <f t="shared" si="71"/>
        <v>INSERT INTO task_achivement(task_no,achive_date,end_time,start_time,task_detail,memo)VALUES('{eccefbf1-a852-44a0-af6a-c2c31b42f737}','2023/06/16','2023/06/16 11:00:00','2023/06/16 10:00:00','Header/Detailの分け。','購買発注関連の連携確認(荒川)');</v>
      </c>
    </row>
    <row r="4566" spans="1:7">
      <c r="A4566" s="48" t="str">
        <f>_xlfn.XLOOKUP(_xlfn.XLOOKUP(MID(タスク実績csv元!C4566,1,SEARCH(":",タスク実績csv元!C4566)-1),リスト!F:F,リスト!G:G)&amp;MID(タスク実績csv元!C4566,SEARCH(":",タスク実績csv元!C4566),999),タスクDB!K:K,タスクDB!A:A)</f>
        <v>{8bf29be6-00eb-4704-99d7-d935cf00aff3}</v>
      </c>
      <c r="B4566" s="11">
        <f>タスク実績csv元!A4566</f>
        <v>45093</v>
      </c>
      <c r="C4566" s="54">
        <f>タスク実績csv元!F4566</f>
        <v>0.48958333333333331</v>
      </c>
      <c r="D4566" s="54">
        <f>タスク実績csv元!E4566</f>
        <v>0.45833333333333331</v>
      </c>
      <c r="E4566" t="str">
        <f>タスク実績csv元!I4566&amp;""</f>
        <v/>
      </c>
      <c r="F4566" t="str">
        <f>タスク実績csv元!D4566</f>
        <v>週次進捗</v>
      </c>
      <c r="G4566" t="str">
        <f t="shared" si="71"/>
        <v>INSERT INTO task_achivement(task_no,achive_date,end_time,start_time,task_detail,memo)VALUES('{8bf29be6-00eb-4704-99d7-d935cf00aff3}','2023/06/16','2023/06/16 11:45:00','2023/06/16 11:00:00','','週次進捗');</v>
      </c>
    </row>
    <row r="4567" spans="1:7">
      <c r="A4567" s="48" t="str">
        <f>_xlfn.XLOOKUP(_xlfn.XLOOKUP(MID(タスク実績csv元!C4567,1,SEARCH(":",タスク実績csv元!C4567)-1),リスト!F:F,リスト!G:G)&amp;MID(タスク実績csv元!C4567,SEARCH(":",タスク実績csv元!C4567),999),タスクDB!K:K,タスクDB!A:A)</f>
        <v>{eccefbf1-a852-44a0-af6a-c2c31b42f737}</v>
      </c>
      <c r="B4567" s="11">
        <f>タスク実績csv元!A4567</f>
        <v>45093</v>
      </c>
      <c r="C4567" s="54">
        <f>タスク実績csv元!F4567</f>
        <v>0.5</v>
      </c>
      <c r="D4567" s="54">
        <f>タスク実績csv元!E4567</f>
        <v>0.48958333333333331</v>
      </c>
      <c r="E4567" t="str">
        <f>タスク実績csv元!I4567&amp;""</f>
        <v/>
      </c>
      <c r="F4567" t="str">
        <f>タスク実績csv元!D4567</f>
        <v>SIT2社内部署オブジェクト状況確認(小椋)</v>
      </c>
      <c r="G4567" t="str">
        <f t="shared" si="71"/>
        <v>INSERT INTO task_achivement(task_no,achive_date,end_time,start_time,task_detail,memo)VALUES('{eccefbf1-a852-44a0-af6a-c2c31b42f737}','2023/06/16','2023/06/16 12:00:00','2023/06/16 11:45:00','','SIT2社内部署オブジェクト状況確認(小椋)');</v>
      </c>
    </row>
    <row r="4568" spans="1:7">
      <c r="A4568" s="48" t="str">
        <f>_xlfn.XLOOKUP(_xlfn.XLOOKUP(MID(タスク実績csv元!C4568,1,SEARCH(":",タスク実績csv元!C4568)-1),リスト!F:F,リスト!G:G)&amp;MID(タスク実績csv元!C4568,SEARCH(":",タスク実績csv元!C4568),999),タスクDB!K:K,タスクDB!A:A)</f>
        <v>{e9af7cbe-8372-4897-9c5c-b82bef4b5901}</v>
      </c>
      <c r="B4568" s="11">
        <f>タスク実績csv元!A4568</f>
        <v>45093</v>
      </c>
      <c r="C4568" s="54">
        <f>タスク実績csv元!F4568</f>
        <v>0.64583333333333337</v>
      </c>
      <c r="D4568" s="54">
        <f>タスク実績csv元!E4568</f>
        <v>0.54166666666666663</v>
      </c>
      <c r="E4568" t="str">
        <f>タスク実績csv元!I4568&amp;""</f>
        <v/>
      </c>
      <c r="F4568" t="str">
        <f>タスク実績csv元!D4568</f>
        <v>権限、プロファイル</v>
      </c>
      <c r="G4568" t="str">
        <f t="shared" si="71"/>
        <v>INSERT INTO task_achivement(task_no,achive_date,end_time,start_time,task_detail,memo)VALUES('{e9af7cbe-8372-4897-9c5c-b82bef4b5901}','2023/06/16','2023/06/16 15:30:00','2023/06/16 13:00:00','','権限、プロファイル');</v>
      </c>
    </row>
    <row r="4569" spans="1:7">
      <c r="A4569" s="48" t="str">
        <f>_xlfn.XLOOKUP(_xlfn.XLOOKUP(MID(タスク実績csv元!C4569,1,SEARCH(":",タスク実績csv元!C4569)-1),リスト!F:F,リスト!G:G)&amp;MID(タスク実績csv元!C4569,SEARCH(":",タスク実績csv元!C4569),999),タスクDB!K:K,タスクDB!A:A)</f>
        <v>{55b7e8b0-b3fd-40ca-ae88-05da1bdf35f8}</v>
      </c>
      <c r="B4569" s="11">
        <f>タスク実績csv元!A4569</f>
        <v>45093</v>
      </c>
      <c r="C4569" s="54">
        <f>タスク実績csv元!F4569</f>
        <v>0.65625</v>
      </c>
      <c r="D4569" s="54">
        <f>タスク実績csv元!E4569</f>
        <v>0.64583333333333337</v>
      </c>
      <c r="E4569" t="str">
        <f>タスク実績csv元!I4569&amp;""</f>
        <v/>
      </c>
      <c r="F4569" t="str">
        <f>タスク実績csv元!D4569</f>
        <v>得意先シナリオ作成</v>
      </c>
      <c r="G4569" t="str">
        <f t="shared" si="71"/>
        <v>INSERT INTO task_achivement(task_no,achive_date,end_time,start_time,task_detail,memo)VALUES('{55b7e8b0-b3fd-40ca-ae88-05da1bdf35f8}','2023/06/16','2023/06/16 15:45:00','2023/06/16 15:30:00','','得意先シナリオ作成');</v>
      </c>
    </row>
    <row r="4570" spans="1:7">
      <c r="A4570" s="48" t="str">
        <f>_xlfn.XLOOKUP(_xlfn.XLOOKUP(MID(タスク実績csv元!C4570,1,SEARCH(":",タスク実績csv元!C4570)-1),リスト!F:F,リスト!G:G)&amp;MID(タスク実績csv元!C4570,SEARCH(":",タスク実績csv元!C4570),999),タスクDB!K:K,タスクDB!A:A)</f>
        <v>{eccefbf1-a852-44a0-af6a-c2c31b42f737}</v>
      </c>
      <c r="B4570" s="11">
        <f>タスク実績csv元!A4570</f>
        <v>45093</v>
      </c>
      <c r="C4570" s="54">
        <f>タスク実績csv元!F4570</f>
        <v>0.66666666666666663</v>
      </c>
      <c r="D4570" s="54">
        <f>タスク実績csv元!E4570</f>
        <v>0.65625</v>
      </c>
      <c r="E4570" t="str">
        <f>タスク実績csv元!I4570&amp;""</f>
        <v/>
      </c>
      <c r="F4570" t="str">
        <f>タスク実績csv元!D4570</f>
        <v>要件再整理振り返り(高山、荒川)</v>
      </c>
      <c r="G4570" t="str">
        <f t="shared" si="71"/>
        <v>INSERT INTO task_achivement(task_no,achive_date,end_time,start_time,task_detail,memo)VALUES('{eccefbf1-a852-44a0-af6a-c2c31b42f737}','2023/06/16','2023/06/16 16:00:00','2023/06/16 15:45:00','','要件再整理振り返り(高山、荒川)');</v>
      </c>
    </row>
    <row r="4571" spans="1:7">
      <c r="A4571" s="48" t="str">
        <f>_xlfn.XLOOKUP(_xlfn.XLOOKUP(MID(タスク実績csv元!C4571,1,SEARCH(":",タスク実績csv元!C4571)-1),リスト!F:F,リスト!G:G)&amp;MID(タスク実績csv元!C4571,SEARCH(":",タスク実績csv元!C4571),999),タスクDB!K:K,タスクDB!A:A)</f>
        <v>{55b7e8b0-b3fd-40ca-ae88-05da1bdf35f8}</v>
      </c>
      <c r="B4571" s="11">
        <f>タスク実績csv元!A4571</f>
        <v>45093</v>
      </c>
      <c r="C4571" s="54">
        <f>タスク実績csv元!F4571</f>
        <v>0.70833333333333337</v>
      </c>
      <c r="D4571" s="54">
        <f>タスク実績csv元!E4571</f>
        <v>0.66666666666666663</v>
      </c>
      <c r="E4571" t="str">
        <f>タスク実績csv元!I4571&amp;""</f>
        <v/>
      </c>
      <c r="F4571" t="str">
        <f>タスク実績csv元!D4571</f>
        <v>得意先シナリオ作成</v>
      </c>
      <c r="G4571" t="str">
        <f t="shared" si="71"/>
        <v>INSERT INTO task_achivement(task_no,achive_date,end_time,start_time,task_detail,memo)VALUES('{55b7e8b0-b3fd-40ca-ae88-05da1bdf35f8}','2023/06/16','2023/06/16 17:00:00','2023/06/16 16:00:00','','得意先シナリオ作成');</v>
      </c>
    </row>
    <row r="4572" spans="1:7">
      <c r="A4572" s="48" t="str">
        <f>_xlfn.XLOOKUP(_xlfn.XLOOKUP(MID(タスク実績csv元!C4572,1,SEARCH(":",タスク実績csv元!C4572)-1),リスト!F:F,リスト!G:G)&amp;MID(タスク実績csv元!C4572,SEARCH(":",タスク実績csv元!C4572),999),タスクDB!K:K,タスクDB!A:A)</f>
        <v>{eccefbf1-a852-44a0-af6a-c2c31b42f737}</v>
      </c>
      <c r="B4572" s="11">
        <f>タスク実績csv元!A4572</f>
        <v>45093</v>
      </c>
      <c r="C4572" s="54">
        <f>タスク実績csv元!F4572</f>
        <v>0.76041666666666663</v>
      </c>
      <c r="D4572" s="54">
        <f>タスク実績csv元!E4572</f>
        <v>0.70833333333333337</v>
      </c>
      <c r="E4572" t="str">
        <f>タスク実績csv元!I4572&amp;""</f>
        <v/>
      </c>
      <c r="F4572" t="str">
        <f>タスク実績csv元!D4572</f>
        <v>営業所、他社品の情報共有(荒川、高山)</v>
      </c>
      <c r="G4572" t="str">
        <f t="shared" si="71"/>
        <v>INSERT INTO task_achivement(task_no,achive_date,end_time,start_time,task_detail,memo)VALUES('{eccefbf1-a852-44a0-af6a-c2c31b42f737}','2023/06/16','2023/06/16 18:15:00','2023/06/16 17:00:00','','営業所、他社品の情報共有(荒川、高山)');</v>
      </c>
    </row>
    <row r="4573" spans="1:7">
      <c r="A4573" s="48" t="str">
        <f>_xlfn.XLOOKUP(_xlfn.XLOOKUP(MID(タスク実績csv元!C4573,1,SEARCH(":",タスク実績csv元!C4573)-1),リスト!F:F,リスト!G:G)&amp;MID(タスク実績csv元!C4573,SEARCH(":",タスク実績csv元!C4573),999),タスクDB!K:K,タスクDB!A:A)</f>
        <v>{55b7e8b0-b3fd-40ca-ae88-05da1bdf35f8}</v>
      </c>
      <c r="B4573" s="11">
        <f>タスク実績csv元!A4573</f>
        <v>45093</v>
      </c>
      <c r="C4573" s="54">
        <f>タスク実績csv元!F4573</f>
        <v>1</v>
      </c>
      <c r="D4573" s="54">
        <f>タスク実績csv元!E4573</f>
        <v>0.98611111111111116</v>
      </c>
      <c r="E4573" t="str">
        <f>タスク実績csv元!I4573&amp;""</f>
        <v/>
      </c>
      <c r="F4573" t="str">
        <f>タスク実績csv元!D4573</f>
        <v>得意先シナリオ作成</v>
      </c>
      <c r="G4573" t="str">
        <f t="shared" si="71"/>
        <v>INSERT INTO task_achivement(task_no,achive_date,end_time,start_time,task_detail,memo)VALUES('{55b7e8b0-b3fd-40ca-ae88-05da1bdf35f8}','2023/06/16','2023/06/16 00:00:00','2023/06/16 23:40:00','','得意先シナリオ作成');</v>
      </c>
    </row>
    <row r="4574" spans="1:7">
      <c r="A4574" s="48" t="str">
        <f>_xlfn.XLOOKUP(_xlfn.XLOOKUP(MID(タスク実績csv元!C4574,1,SEARCH(":",タスク実績csv元!C4574)-1),リスト!F:F,リスト!G:G)&amp;MID(タスク実績csv元!C4574,SEARCH(":",タスク実績csv元!C4574),999),タスクDB!K:K,タスクDB!A:A)</f>
        <v>{55b7e8b0-b3fd-40ca-ae88-05da1bdf35f8}</v>
      </c>
      <c r="B4574" s="11">
        <f>タスク実績csv元!A4574</f>
        <v>45094</v>
      </c>
      <c r="C4574" s="54">
        <f>タスク実績csv元!F4574</f>
        <v>8.3333333333333329E-2</v>
      </c>
      <c r="D4574" s="54">
        <f>タスク実績csv元!E4574</f>
        <v>0</v>
      </c>
      <c r="E4574" t="str">
        <f>タスク実績csv元!I4574&amp;""</f>
        <v/>
      </c>
      <c r="F4574" t="str">
        <f>タスク実績csv元!D4574</f>
        <v>得意先シナリオ作成</v>
      </c>
      <c r="G4574" t="str">
        <f t="shared" si="71"/>
        <v>INSERT INTO task_achivement(task_no,achive_date,end_time,start_time,task_detail,memo)VALUES('{55b7e8b0-b3fd-40ca-ae88-05da1bdf35f8}','2023/06/17','2023/06/17 02:00:00','2023/06/17 00:00:00','','得意先シナリオ作成');</v>
      </c>
    </row>
    <row r="4575" spans="1:7">
      <c r="A4575" s="48" t="str">
        <f>_xlfn.XLOOKUP(_xlfn.XLOOKUP(MID(タスク実績csv元!C4575,1,SEARCH(":",タスク実績csv元!C4575)-1),リスト!F:F,リスト!G:G)&amp;MID(タスク実績csv元!C4575,SEARCH(":",タスク実績csv元!C4575),999),タスクDB!K:K,タスクDB!A:A)</f>
        <v>{55b7e8b0-b3fd-40ca-ae88-05da1bdf35f8}</v>
      </c>
      <c r="B4575" s="11">
        <f>タスク実績csv元!A4575</f>
        <v>45095</v>
      </c>
      <c r="C4575" s="54">
        <f>タスク実績csv元!F4575</f>
        <v>2.0833333333333332E-2</v>
      </c>
      <c r="D4575" s="54">
        <f>タスク実績csv元!E4575</f>
        <v>0</v>
      </c>
      <c r="E4575" t="str">
        <f>タスク実績csv元!I4575&amp;""</f>
        <v/>
      </c>
      <c r="F4575" t="str">
        <f>タスク実績csv元!D4575</f>
        <v>得意先シナリオ作成</v>
      </c>
      <c r="G4575" t="str">
        <f t="shared" si="71"/>
        <v>INSERT INTO task_achivement(task_no,achive_date,end_time,start_time,task_detail,memo)VALUES('{55b7e8b0-b3fd-40ca-ae88-05da1bdf35f8}','2023/06/18','2023/06/18 00:30:00','2023/06/18 00:00:00','','得意先シナリオ作成');</v>
      </c>
    </row>
    <row r="4576" spans="1:7">
      <c r="A4576" s="48" t="str">
        <f>_xlfn.XLOOKUP(_xlfn.XLOOKUP(MID(タスク実績csv元!C4576,1,SEARCH(":",タスク実績csv元!C4576)-1),リスト!F:F,リスト!G:G)&amp;MID(タスク実績csv元!C4576,SEARCH(":",タスク実績csv元!C4576),999),タスクDB!K:K,タスクDB!A:A)</f>
        <v>{d0d80a67-6f4b-4c2c-8010-bd45acbcca47}</v>
      </c>
      <c r="B4576" s="11">
        <f>タスク実績csv元!A4576</f>
        <v>45095</v>
      </c>
      <c r="C4576" s="54">
        <f>タスク実績csv元!F4576</f>
        <v>5.5555555555555552E-2</v>
      </c>
      <c r="D4576" s="54">
        <f>タスク実績csv元!E4576</f>
        <v>2.0833333333333332E-2</v>
      </c>
      <c r="E4576" t="str">
        <f>タスク実績csv元!I4576&amp;""</f>
        <v/>
      </c>
      <c r="F4576" t="str">
        <f>タスク実績csv元!D4576</f>
        <v>backlog課題クローズ</v>
      </c>
      <c r="G4576" t="str">
        <f t="shared" si="71"/>
        <v>INSERT INTO task_achivement(task_no,achive_date,end_time,start_time,task_detail,memo)VALUES('{d0d80a67-6f4b-4c2c-8010-bd45acbcca47}','2023/06/18','2023/06/18 01:20:00','2023/06/18 00:30:00','','backlog課題クローズ');</v>
      </c>
    </row>
    <row r="4577" spans="1:7">
      <c r="A4577" s="48" t="str">
        <f>_xlfn.XLOOKUP(_xlfn.XLOOKUP(MID(タスク実績csv元!C4577,1,SEARCH(":",タスク実績csv元!C4577)-1),リスト!F:F,リスト!G:G)&amp;MID(タスク実績csv元!C4577,SEARCH(":",タスク実績csv元!C4577),999),タスクDB!K:K,タスクDB!A:A)</f>
        <v>{d0d80a67-6f4b-4c2c-8010-bd45acbcca47}</v>
      </c>
      <c r="B4577" s="11">
        <f>タスク実績csv元!A4577</f>
        <v>45095</v>
      </c>
      <c r="C4577" s="54">
        <f>タスク実績csv元!F4577</f>
        <v>8.3333333333333329E-2</v>
      </c>
      <c r="D4577" s="54">
        <f>タスク実績csv元!E4577</f>
        <v>5.5555555555555552E-2</v>
      </c>
      <c r="E4577" t="str">
        <f>タスク実績csv元!I4577&amp;""</f>
        <v/>
      </c>
      <c r="F4577" t="str">
        <f>タスク実績csv元!D4577</f>
        <v>backlog課題クローズ</v>
      </c>
      <c r="G4577" t="str">
        <f t="shared" si="71"/>
        <v>INSERT INTO task_achivement(task_no,achive_date,end_time,start_time,task_detail,memo)VALUES('{d0d80a67-6f4b-4c2c-8010-bd45acbcca47}','2023/06/18','2023/06/18 02:00:00','2023/06/18 01:20:00','','backlog課題クローズ');</v>
      </c>
    </row>
    <row r="4578" spans="1:7">
      <c r="A4578" s="48" t="str">
        <f>_xlfn.XLOOKUP(_xlfn.XLOOKUP(MID(タスク実績csv元!C4578,1,SEARCH(":",タスク実績csv元!C4578)-1),リスト!F:F,リスト!G:G)&amp;MID(タスク実績csv元!C4578,SEARCH(":",タスク実績csv元!C4578),999),タスクDB!K:K,タスクDB!A:A)</f>
        <v>{d0d80a67-6f4b-4c2c-8010-bd45acbcca47}</v>
      </c>
      <c r="B4578" s="11">
        <f>タスク実績csv元!A4578</f>
        <v>45096</v>
      </c>
      <c r="C4578" s="54">
        <f>タスク実績csv元!F4578</f>
        <v>0.40625</v>
      </c>
      <c r="D4578" s="54">
        <f>タスク実績csv元!E4578</f>
        <v>0.39583333333333331</v>
      </c>
      <c r="E4578" t="str">
        <f>タスク実績csv元!I4578&amp;""</f>
        <v/>
      </c>
      <c r="F4578" t="str">
        <f>タスク実績csv元!D4578</f>
        <v>メール確認</v>
      </c>
      <c r="G4578" t="str">
        <f t="shared" si="71"/>
        <v>INSERT INTO task_achivement(task_no,achive_date,end_time,start_time,task_detail,memo)VALUES('{d0d80a67-6f4b-4c2c-8010-bd45acbcca47}','2023/06/19','2023/06/19 09:45:00','2023/06/19 09:30:00','','メール確認');</v>
      </c>
    </row>
    <row r="4579" spans="1:7">
      <c r="A4579" s="48" t="str">
        <f>_xlfn.XLOOKUP(_xlfn.XLOOKUP(MID(タスク実績csv元!C4579,1,SEARCH(":",タスク実績csv元!C4579)-1),リスト!F:F,リスト!G:G)&amp;MID(タスク実績csv元!C4579,SEARCH(":",タスク実績csv元!C4579),999),タスクDB!K:K,タスクDB!A:A)</f>
        <v>{55b7e8b0-b3fd-40ca-ae88-05da1bdf35f8}</v>
      </c>
      <c r="B4579" s="11">
        <f>タスク実績csv元!A4579</f>
        <v>45096</v>
      </c>
      <c r="C4579" s="54">
        <f>タスク実績csv元!F4579</f>
        <v>0.41666666666666669</v>
      </c>
      <c r="D4579" s="54">
        <f>タスク実績csv元!E4579</f>
        <v>0.40625</v>
      </c>
      <c r="E4579" t="str">
        <f>タスク実績csv元!I4579&amp;""</f>
        <v/>
      </c>
      <c r="F4579" t="str">
        <f>タスク実績csv元!D4579</f>
        <v>SIT2環境の確認</v>
      </c>
      <c r="G4579" t="str">
        <f t="shared" si="71"/>
        <v>INSERT INTO task_achivement(task_no,achive_date,end_time,start_time,task_detail,memo)VALUES('{55b7e8b0-b3fd-40ca-ae88-05da1bdf35f8}','2023/06/19','2023/06/19 10:00:00','2023/06/19 09:45:00','','SIT2環境の確認');</v>
      </c>
    </row>
    <row r="4580" spans="1:7">
      <c r="A4580" s="48" t="str">
        <f>_xlfn.XLOOKUP(_xlfn.XLOOKUP(MID(タスク実績csv元!C4580,1,SEARCH(":",タスク実績csv元!C4580)-1),リスト!F:F,リスト!G:G)&amp;MID(タスク実績csv元!C4580,SEARCH(":",タスク実績csv元!C4580),999),タスクDB!K:K,タスクDB!A:A)</f>
        <v>{4c39d40d-b35f-4cfa-b549-6c5de24454e2}</v>
      </c>
      <c r="B4580" s="11">
        <f>タスク実績csv元!A4580</f>
        <v>45096</v>
      </c>
      <c r="C4580" s="54">
        <f>タスク実績csv元!F4580</f>
        <v>0.45833333333333331</v>
      </c>
      <c r="D4580" s="54">
        <f>タスク実績csv元!E4580</f>
        <v>0.41666666666666669</v>
      </c>
      <c r="E4580" t="str">
        <f>タスク実績csv元!I4580&amp;""</f>
        <v/>
      </c>
      <c r="F4580" t="str">
        <f>タスク実績csv元!D4580</f>
        <v>チームMTG</v>
      </c>
      <c r="G4580" t="str">
        <f t="shared" si="71"/>
        <v>INSERT INTO task_achivement(task_no,achive_date,end_time,start_time,task_detail,memo)VALUES('{4c39d40d-b35f-4cfa-b549-6c5de24454e2}','2023/06/19','2023/06/19 11:00:00','2023/06/19 10:00:00','','チームMTG');</v>
      </c>
    </row>
    <row r="4581" spans="1:7">
      <c r="A4581" s="48" t="str">
        <f>_xlfn.XLOOKUP(_xlfn.XLOOKUP(MID(タスク実績csv元!C4581,1,SEARCH(":",タスク実績csv元!C4581)-1),リスト!F:F,リスト!G:G)&amp;MID(タスク実績csv元!C4581,SEARCH(":",タスク実績csv元!C4581),999),タスクDB!K:K,タスクDB!A:A)</f>
        <v>{d0d80a67-6f4b-4c2c-8010-bd45acbcca47}</v>
      </c>
      <c r="B4581" s="11">
        <f>タスク実績csv元!A4581</f>
        <v>45096</v>
      </c>
      <c r="C4581" s="54">
        <f>タスク実績csv元!F4581</f>
        <v>0.5</v>
      </c>
      <c r="D4581" s="54">
        <f>タスク実績csv元!E4581</f>
        <v>0.45833333333333331</v>
      </c>
      <c r="E4581" t="str">
        <f>タスク実績csv元!I4581&amp;""</f>
        <v/>
      </c>
      <c r="F4581" t="str">
        <f>タスク実績csv元!D4581</f>
        <v>メール対応</v>
      </c>
      <c r="G4581" t="str">
        <f t="shared" si="71"/>
        <v>INSERT INTO task_achivement(task_no,achive_date,end_time,start_time,task_detail,memo)VALUES('{d0d80a67-6f4b-4c2c-8010-bd45acbcca47}','2023/06/19','2023/06/19 12:00:00','2023/06/19 11:00:00','','メール対応');</v>
      </c>
    </row>
    <row r="4582" spans="1:7">
      <c r="A4582" s="48" t="str">
        <f>_xlfn.XLOOKUP(_xlfn.XLOOKUP(MID(タスク実績csv元!C4582,1,SEARCH(":",タスク実績csv元!C4582)-1),リスト!F:F,リスト!G:G)&amp;MID(タスク実績csv元!C4582,SEARCH(":",タスク実績csv元!C4582),999),タスクDB!K:K,タスクDB!A:A)</f>
        <v>{eccefbf1-a852-44a0-af6a-c2c31b42f737}</v>
      </c>
      <c r="B4582" s="11">
        <f>タスク実績csv元!A4582</f>
        <v>45096</v>
      </c>
      <c r="C4582" s="54">
        <f>タスク実績csv元!F4582</f>
        <v>0.58333333333333337</v>
      </c>
      <c r="D4582" s="54">
        <f>タスク実績csv元!E4582</f>
        <v>0.54166666666666663</v>
      </c>
      <c r="E4582" t="str">
        <f>タスク実績csv元!I4582&amp;""</f>
        <v/>
      </c>
      <c r="F4582" t="str">
        <f>タスク実績csv元!D4582</f>
        <v>SIT2状況共有(福井)</v>
      </c>
      <c r="G4582" t="str">
        <f t="shared" si="71"/>
        <v>INSERT INTO task_achivement(task_no,achive_date,end_time,start_time,task_detail,memo)VALUES('{eccefbf1-a852-44a0-af6a-c2c31b42f737}','2023/06/19','2023/06/19 14:00:00','2023/06/19 13:00:00','','SIT2状況共有(福井)');</v>
      </c>
    </row>
    <row r="4583" spans="1:7">
      <c r="A4583" s="48" t="str">
        <f>_xlfn.XLOOKUP(_xlfn.XLOOKUP(MID(タスク実績csv元!C4583,1,SEARCH(":",タスク実績csv元!C4583)-1),リスト!F:F,リスト!G:G)&amp;MID(タスク実績csv元!C4583,SEARCH(":",タスク実績csv元!C4583),999),タスクDB!K:K,タスクDB!A:A)</f>
        <v>{eccefbf1-a852-44a0-af6a-c2c31b42f737}</v>
      </c>
      <c r="B4583" s="11">
        <f>タスク実績csv元!A4583</f>
        <v>45096</v>
      </c>
      <c r="C4583" s="54">
        <f>タスク実績csv元!F4583</f>
        <v>0.63541666666666663</v>
      </c>
      <c r="D4583" s="54">
        <f>タスク実績csv元!E4583</f>
        <v>0.58333333333333337</v>
      </c>
      <c r="E4583" t="str">
        <f>タスク実績csv元!I4583&amp;""</f>
        <v/>
      </c>
      <c r="F4583" t="str">
        <f>タスク実績csv元!D4583</f>
        <v>連携共通処理見直し(原田、小林)</v>
      </c>
      <c r="G4583" t="str">
        <f t="shared" si="71"/>
        <v>INSERT INTO task_achivement(task_no,achive_date,end_time,start_time,task_detail,memo)VALUES('{eccefbf1-a852-44a0-af6a-c2c31b42f737}','2023/06/19','2023/06/19 15:15:00','2023/06/19 14:00:00','','連携共通処理見直し(原田、小林)');</v>
      </c>
    </row>
    <row r="4584" spans="1:7">
      <c r="A4584" s="48" t="str">
        <f>_xlfn.XLOOKUP(_xlfn.XLOOKUP(MID(タスク実績csv元!C4584,1,SEARCH(":",タスク実績csv元!C4584)-1),リスト!F:F,リスト!G:G)&amp;MID(タスク実績csv元!C4584,SEARCH(":",タスク実績csv元!C4584),999),タスクDB!K:K,タスクDB!A:A)</f>
        <v>{d0d80a67-6f4b-4c2c-8010-bd45acbcca47}</v>
      </c>
      <c r="B4584" s="11">
        <f>タスク実績csv元!A4584</f>
        <v>45096</v>
      </c>
      <c r="C4584" s="54">
        <f>タスク実績csv元!F4584</f>
        <v>0.66666666666666663</v>
      </c>
      <c r="D4584" s="54">
        <f>タスク実績csv元!E4584</f>
        <v>0.63541666666666663</v>
      </c>
      <c r="E4584" t="str">
        <f>タスク実績csv元!I4584&amp;""</f>
        <v/>
      </c>
      <c r="F4584" t="str">
        <f>タスク実績csv元!D4584</f>
        <v>backlog返答、メール返答</v>
      </c>
      <c r="G4584" t="str">
        <f t="shared" si="71"/>
        <v>INSERT INTO task_achivement(task_no,achive_date,end_time,start_time,task_detail,memo)VALUES('{d0d80a67-6f4b-4c2c-8010-bd45acbcca47}','2023/06/19','2023/06/19 16:00:00','2023/06/19 15:15:00','','backlog返答、メール返答');</v>
      </c>
    </row>
    <row r="4585" spans="1:7">
      <c r="A4585" s="48" t="str">
        <f>_xlfn.XLOOKUP(_xlfn.XLOOKUP(MID(タスク実績csv元!C4585,1,SEARCH(":",タスク実績csv元!C4585)-1),リスト!F:F,リスト!G:G)&amp;MID(タスク実績csv元!C4585,SEARCH(":",タスク実績csv元!C4585),999),タスクDB!K:K,タスクDB!A:A)</f>
        <v>{338f36a4-0ec4-4c7a-a780-fc501070f75a}</v>
      </c>
      <c r="B4585" s="11">
        <f>タスク実績csv元!A4585</f>
        <v>45096</v>
      </c>
      <c r="C4585" s="54">
        <f>タスク実績csv元!F4585</f>
        <v>0.70833333333333337</v>
      </c>
      <c r="D4585" s="54">
        <f>タスク実績csv元!E4585</f>
        <v>0.66666666666666663</v>
      </c>
      <c r="E4585" t="str">
        <f>タスク実績csv元!I4585&amp;""</f>
        <v/>
      </c>
      <c r="F4585" t="str">
        <f>タスク実績csv元!D4585</f>
        <v>データ準備</v>
      </c>
      <c r="G4585" t="str">
        <f t="shared" si="71"/>
        <v>INSERT INTO task_achivement(task_no,achive_date,end_time,start_time,task_detail,memo)VALUES('{338f36a4-0ec4-4c7a-a780-fc501070f75a}','2023/06/19','2023/06/19 17:00:00','2023/06/19 16:00:00','','データ準備');</v>
      </c>
    </row>
    <row r="4586" spans="1:7">
      <c r="A4586" s="48" t="str">
        <f>_xlfn.XLOOKUP(_xlfn.XLOOKUP(MID(タスク実績csv元!C4586,1,SEARCH(":",タスク実績csv元!C4586)-1),リスト!F:F,リスト!G:G)&amp;MID(タスク実績csv元!C4586,SEARCH(":",タスク実績csv元!C4586),999),タスクDB!K:K,タスクDB!A:A)</f>
        <v>{eccefbf1-a852-44a0-af6a-c2c31b42f737}</v>
      </c>
      <c r="B4586" s="11">
        <f>タスク実績csv元!A4586</f>
        <v>45096</v>
      </c>
      <c r="C4586" s="54">
        <f>タスク実績csv元!F4586</f>
        <v>0.77083333333333337</v>
      </c>
      <c r="D4586" s="54">
        <f>タスク実績csv元!E4586</f>
        <v>0.70833333333333337</v>
      </c>
      <c r="E4586" t="str">
        <f>タスク実績csv元!I4586&amp;""</f>
        <v/>
      </c>
      <c r="F4586" t="str">
        <f>タスク実績csv元!D4586</f>
        <v>社内部署の状況整理(福井)</v>
      </c>
      <c r="G4586" t="str">
        <f t="shared" si="71"/>
        <v>INSERT INTO task_achivement(task_no,achive_date,end_time,start_time,task_detail,memo)VALUES('{eccefbf1-a852-44a0-af6a-c2c31b42f737}','2023/06/19','2023/06/19 18:30:00','2023/06/19 17:00:00','','社内部署の状況整理(福井)');</v>
      </c>
    </row>
    <row r="4587" spans="1:7">
      <c r="A4587" s="48" t="str">
        <f>_xlfn.XLOOKUP(_xlfn.XLOOKUP(MID(タスク実績csv元!C4587,1,SEARCH(":",タスク実績csv元!C4587)-1),リスト!F:F,リスト!G:G)&amp;MID(タスク実績csv元!C4587,SEARCH(":",タスク実績csv元!C4587),999),タスクDB!K:K,タスクDB!A:A)</f>
        <v>{338f36a4-0ec4-4c7a-a780-fc501070f75a}</v>
      </c>
      <c r="B4587" s="11">
        <f>タスク実績csv元!A4587</f>
        <v>45096</v>
      </c>
      <c r="C4587" s="54">
        <f>タスク実績csv元!F4587</f>
        <v>0.97916666666666663</v>
      </c>
      <c r="D4587" s="54">
        <f>タスク実績csv元!E4587</f>
        <v>0.9375</v>
      </c>
      <c r="E4587" t="str">
        <f>タスク実績csv元!I4587&amp;""</f>
        <v/>
      </c>
      <c r="F4587" t="str">
        <f>タスク実績csv元!D4587</f>
        <v>データ準備(施設～案件分野)</v>
      </c>
      <c r="G4587" t="str">
        <f t="shared" si="71"/>
        <v>INSERT INTO task_achivement(task_no,achive_date,end_time,start_time,task_detail,memo)VALUES('{338f36a4-0ec4-4c7a-a780-fc501070f75a}','2023/06/19','2023/06/19 23:30:00','2023/06/19 22:30:00','','データ準備(施設～案件分野)');</v>
      </c>
    </row>
    <row r="4588" spans="1:7">
      <c r="A4588" s="48" t="str">
        <f>_xlfn.XLOOKUP(_xlfn.XLOOKUP(MID(タスク実績csv元!C4588,1,SEARCH(":",タスク実績csv元!C4588)-1),リスト!F:F,リスト!G:G)&amp;MID(タスク実績csv元!C4588,SEARCH(":",タスク実績csv元!C4588),999),タスクDB!K:K,タスクDB!A:A)</f>
        <v>{fa1d15a7-0fa5-46a0-b2a9-9b86fd9480ff}</v>
      </c>
      <c r="B4588" s="11">
        <f>タスク実績csv元!A4588</f>
        <v>45096</v>
      </c>
      <c r="C4588" s="54">
        <f>タスク実績csv元!F4588</f>
        <v>1</v>
      </c>
      <c r="D4588" s="54">
        <f>タスク実績csv元!E4588</f>
        <v>0.97916666666666663</v>
      </c>
      <c r="E4588" t="str">
        <f>タスク実績csv元!I4588&amp;""</f>
        <v/>
      </c>
      <c r="F4588" t="str">
        <f>タスク実績csv元!D4588</f>
        <v>WTD状態確認</v>
      </c>
      <c r="G4588" t="str">
        <f t="shared" si="71"/>
        <v>INSERT INTO task_achivement(task_no,achive_date,end_time,start_time,task_detail,memo)VALUES('{fa1d15a7-0fa5-46a0-b2a9-9b86fd9480ff}','2023/06/19','2023/06/19 00:00:00','2023/06/19 23:30:00','','WTD状態確認');</v>
      </c>
    </row>
    <row r="4589" spans="1:7">
      <c r="A4589" s="48" t="str">
        <f>_xlfn.XLOOKUP(_xlfn.XLOOKUP(MID(タスク実績csv元!C4589,1,SEARCH(":",タスク実績csv元!C4589)-1),リスト!F:F,リスト!G:G)&amp;MID(タスク実績csv元!C4589,SEARCH(":",タスク実績csv元!C4589),999),タスクDB!K:K,タスクDB!A:A)</f>
        <v>{174424ef-9069-4fbb-b50f-0cbcb928f44d}</v>
      </c>
      <c r="B4589" s="11">
        <f>タスク実績csv元!A4589</f>
        <v>45097</v>
      </c>
      <c r="C4589" s="54">
        <f>タスク実績csv元!F4589</f>
        <v>1.0416666666666666E-2</v>
      </c>
      <c r="D4589" s="54">
        <f>タスク実績csv元!E4589</f>
        <v>0</v>
      </c>
      <c r="E4589" t="str">
        <f>タスク実績csv元!I4589&amp;""</f>
        <v/>
      </c>
      <c r="F4589" t="str">
        <f>タスク実績csv元!D4589</f>
        <v>打ち合わせ調整</v>
      </c>
      <c r="G4589" t="str">
        <f t="shared" si="71"/>
        <v>INSERT INTO task_achivement(task_no,achive_date,end_time,start_time,task_detail,memo)VALUES('{174424ef-9069-4fbb-b50f-0cbcb928f44d}','2023/06/20','2023/06/20 00:15:00','2023/06/20 00:00:00','','打ち合わせ調整');</v>
      </c>
    </row>
    <row r="4590" spans="1:7">
      <c r="A4590" s="48" t="str">
        <f>_xlfn.XLOOKUP(_xlfn.XLOOKUP(MID(タスク実績csv元!C4590,1,SEARCH(":",タスク実績csv元!C4590)-1),リスト!F:F,リスト!G:G)&amp;MID(タスク実績csv元!C4590,SEARCH(":",タスク実績csv元!C4590),999),タスクDB!K:K,タスクDB!A:A)</f>
        <v>{338f36a4-0ec4-4c7a-a780-fc501070f75a}</v>
      </c>
      <c r="B4590" s="11">
        <f>タスク実績csv元!A4590</f>
        <v>45097</v>
      </c>
      <c r="C4590" s="54">
        <f>タスク実績csv元!F4590</f>
        <v>4.1666666666666664E-2</v>
      </c>
      <c r="D4590" s="54">
        <f>タスク実績csv元!E4590</f>
        <v>1.0416666666666666E-2</v>
      </c>
      <c r="E4590" t="str">
        <f>タスク実績csv元!I4590&amp;""</f>
        <v/>
      </c>
      <c r="F4590" t="str">
        <f>タスク実績csv元!D4590</f>
        <v>得意先連携シナリオ実行</v>
      </c>
      <c r="G4590" t="str">
        <f t="shared" si="71"/>
        <v>INSERT INTO task_achivement(task_no,achive_date,end_time,start_time,task_detail,memo)VALUES('{338f36a4-0ec4-4c7a-a780-fc501070f75a}','2023/06/20','2023/06/20 01:00:00','2023/06/20 00:15:00','','得意先連携シナリオ実行');</v>
      </c>
    </row>
    <row r="4591" spans="1:7">
      <c r="A4591" s="48" t="str">
        <f>_xlfn.XLOOKUP(_xlfn.XLOOKUP(MID(タスク実績csv元!C4591,1,SEARCH(":",タスク実績csv元!C4591)-1),リスト!F:F,リスト!G:G)&amp;MID(タスク実績csv元!C4591,SEARCH(":",タスク実績csv元!C4591),999),タスクDB!K:K,タスクDB!A:A)</f>
        <v>{d0d80a67-6f4b-4c2c-8010-bd45acbcca47}</v>
      </c>
      <c r="B4591" s="11">
        <f>タスク実績csv元!A4591</f>
        <v>45097</v>
      </c>
      <c r="C4591" s="54">
        <f>タスク実績csv元!F4591</f>
        <v>0.40625</v>
      </c>
      <c r="D4591" s="54">
        <f>タスク実績csv元!E4591</f>
        <v>0.39583333333333331</v>
      </c>
      <c r="E4591" t="str">
        <f>タスク実績csv元!I4591&amp;""</f>
        <v/>
      </c>
      <c r="F4591" t="str">
        <f>タスク実績csv元!D4591</f>
        <v>メール整理</v>
      </c>
      <c r="G4591" t="str">
        <f t="shared" si="71"/>
        <v>INSERT INTO task_achivement(task_no,achive_date,end_time,start_time,task_detail,memo)VALUES('{d0d80a67-6f4b-4c2c-8010-bd45acbcca47}','2023/06/20','2023/06/20 09:45:00','2023/06/20 09:30:00','','メール整理');</v>
      </c>
    </row>
    <row r="4592" spans="1:7">
      <c r="A4592" s="48" t="str">
        <f>_xlfn.XLOOKUP(_xlfn.XLOOKUP(MID(タスク実績csv元!C4592,1,SEARCH(":",タスク実績csv元!C4592)-1),リスト!F:F,リスト!G:G)&amp;MID(タスク実績csv元!C4592,SEARCH(":",タスク実績csv元!C4592),999),タスクDB!K:K,タスクDB!A:A)</f>
        <v>{4c39d40d-b35f-4cfa-b549-6c5de24454e2}</v>
      </c>
      <c r="B4592" s="11">
        <f>タスク実績csv元!A4592</f>
        <v>45097</v>
      </c>
      <c r="C4592" s="54">
        <f>タスク実績csv元!F4592</f>
        <v>0.41666666666666669</v>
      </c>
      <c r="D4592" s="54">
        <f>タスク実績csv元!E4592</f>
        <v>0.40625</v>
      </c>
      <c r="E4592" t="str">
        <f>タスク実績csv元!I4592&amp;""</f>
        <v/>
      </c>
      <c r="F4592" t="str">
        <f>タスク実績csv元!D4592</f>
        <v>朝会</v>
      </c>
      <c r="G4592" t="str">
        <f t="shared" si="71"/>
        <v>INSERT INTO task_achivement(task_no,achive_date,end_time,start_time,task_detail,memo)VALUES('{4c39d40d-b35f-4cfa-b549-6c5de24454e2}','2023/06/20','2023/06/20 10:00:00','2023/06/20 09:45:00','','朝会');</v>
      </c>
    </row>
    <row r="4593" spans="1:7">
      <c r="A4593" s="48" t="str">
        <f>_xlfn.XLOOKUP(_xlfn.XLOOKUP(MID(タスク実績csv元!C4593,1,SEARCH(":",タスク実績csv元!C4593)-1),リスト!F:F,リスト!G:G)&amp;MID(タスク実績csv元!C4593,SEARCH(":",タスク実績csv元!C4593),999),タスクDB!K:K,タスクDB!A:A)</f>
        <v>{8bf29be6-00eb-4704-99d7-d935cf00aff3}</v>
      </c>
      <c r="B4593" s="11">
        <f>タスク実績csv元!A4593</f>
        <v>45097</v>
      </c>
      <c r="C4593" s="54">
        <f>タスク実績csv元!F4593</f>
        <v>0.45833333333333331</v>
      </c>
      <c r="D4593" s="54">
        <f>タスク実績csv元!E4593</f>
        <v>0.41666666666666669</v>
      </c>
      <c r="E4593" t="str">
        <f>タスク実績csv元!I4593&amp;""</f>
        <v/>
      </c>
      <c r="F4593" t="str">
        <f>タスク実績csv元!D4593</f>
        <v>3社定例(OTC)</v>
      </c>
      <c r="G4593" t="str">
        <f t="shared" si="71"/>
        <v>INSERT INTO task_achivement(task_no,achive_date,end_time,start_time,task_detail,memo)VALUES('{8bf29be6-00eb-4704-99d7-d935cf00aff3}','2023/06/20','2023/06/20 11:00:00','2023/06/20 10:00:00','','3社定例(OTC)');</v>
      </c>
    </row>
    <row r="4594" spans="1:7">
      <c r="A4594" s="48" t="str">
        <f>_xlfn.XLOOKUP(_xlfn.XLOOKUP(MID(タスク実績csv元!C4594,1,SEARCH(":",タスク実績csv元!C4594)-1),リスト!F:F,リスト!G:G)&amp;MID(タスク実績csv元!C4594,SEARCH(":",タスク実績csv元!C4594),999),タスクDB!K:K,タスクDB!A:A)</f>
        <v>{eccefbf1-a852-44a0-af6a-c2c31b42f737}</v>
      </c>
      <c r="B4594" s="11">
        <f>タスク実績csv元!A4594</f>
        <v>45097</v>
      </c>
      <c r="C4594" s="54">
        <f>タスク実績csv元!F4594</f>
        <v>0.47916666666666669</v>
      </c>
      <c r="D4594" s="54">
        <f>タスク実績csv元!E4594</f>
        <v>0.45833333333333331</v>
      </c>
      <c r="E4594" t="str">
        <f>タスク実績csv元!I4594&amp;""</f>
        <v/>
      </c>
      <c r="F4594" t="str">
        <f>タスク実績csv元!D4594</f>
        <v>環境エラー打合せ(小椋)</v>
      </c>
      <c r="G4594" t="str">
        <f t="shared" si="71"/>
        <v>INSERT INTO task_achivement(task_no,achive_date,end_time,start_time,task_detail,memo)VALUES('{eccefbf1-a852-44a0-af6a-c2c31b42f737}','2023/06/20','2023/06/20 11:30:00','2023/06/20 11:00:00','','環境エラー打合せ(小椋)');</v>
      </c>
    </row>
    <row r="4595" spans="1:7">
      <c r="A4595" s="48" t="str">
        <f>_xlfn.XLOOKUP(_xlfn.XLOOKUP(MID(タスク実績csv元!C4595,1,SEARCH(":",タスク実績csv元!C4595)-1),リスト!F:F,リスト!G:G)&amp;MID(タスク実績csv元!C4595,SEARCH(":",タスク実績csv元!C4595),999),タスクDB!K:K,タスクDB!A:A)</f>
        <v>{fa1d15a7-0fa5-46a0-b2a9-9b86fd9480ff}</v>
      </c>
      <c r="B4595" s="11">
        <f>タスク実績csv元!A4595</f>
        <v>45097</v>
      </c>
      <c r="C4595" s="54">
        <f>タスク実績csv元!F4595</f>
        <v>0.5</v>
      </c>
      <c r="D4595" s="54">
        <f>タスク実績csv元!E4595</f>
        <v>0.47916666666666669</v>
      </c>
      <c r="E4595" t="str">
        <f>タスク実績csv元!I4595&amp;""</f>
        <v/>
      </c>
      <c r="F4595" t="str">
        <f>タスク実績csv元!D4595</f>
        <v>WTD修正対応</v>
      </c>
      <c r="G4595" t="str">
        <f t="shared" si="71"/>
        <v>INSERT INTO task_achivement(task_no,achive_date,end_time,start_time,task_detail,memo)VALUES('{fa1d15a7-0fa5-46a0-b2a9-9b86fd9480ff}','2023/06/20','2023/06/20 12:00:00','2023/06/20 11:30:00','','WTD修正対応');</v>
      </c>
    </row>
    <row r="4596" spans="1:7">
      <c r="A4596" s="48" t="str">
        <f>_xlfn.XLOOKUP(_xlfn.XLOOKUP(MID(タスク実績csv元!C4596,1,SEARCH(":",タスク実績csv元!C4596)-1),リスト!F:F,リスト!G:G)&amp;MID(タスク実績csv元!C4596,SEARCH(":",タスク実績csv元!C4596),999),タスクDB!K:K,タスクDB!A:A)</f>
        <v>{d0d80a67-6f4b-4c2c-8010-bd45acbcca47}</v>
      </c>
      <c r="B4596" s="11">
        <f>タスク実績csv元!A4596</f>
        <v>45097</v>
      </c>
      <c r="C4596" s="54">
        <f>タスク実績csv元!F4596</f>
        <v>0.57291666666666663</v>
      </c>
      <c r="D4596" s="54">
        <f>タスク実績csv元!E4596</f>
        <v>0.54166666666666663</v>
      </c>
      <c r="E4596" t="str">
        <f>タスク実績csv元!I4596&amp;""</f>
        <v/>
      </c>
      <c r="F4596" t="str">
        <f>タスク実績csv元!D4596</f>
        <v>得意先関連QA回答</v>
      </c>
      <c r="G4596" t="str">
        <f t="shared" si="71"/>
        <v>INSERT INTO task_achivement(task_no,achive_date,end_time,start_time,task_detail,memo)VALUES('{d0d80a67-6f4b-4c2c-8010-bd45acbcca47}','2023/06/20','2023/06/20 13:45:00','2023/06/20 13:00:00','','得意先関連QA回答');</v>
      </c>
    </row>
    <row r="4597" spans="1:7">
      <c r="A4597" s="48" t="str">
        <f>_xlfn.XLOOKUP(_xlfn.XLOOKUP(MID(タスク実績csv元!C4597,1,SEARCH(":",タスク実績csv元!C4597)-1),リスト!F:F,リスト!G:G)&amp;MID(タスク実績csv元!C4597,SEARCH(":",タスク実績csv元!C4597),999),タスクDB!K:K,タスクDB!A:A)</f>
        <v>{fa1d15a7-0fa5-46a0-b2a9-9b86fd9480ff}</v>
      </c>
      <c r="B4597" s="11">
        <f>タスク実績csv元!A4597</f>
        <v>45097</v>
      </c>
      <c r="C4597" s="54">
        <f>タスク実績csv元!F4597</f>
        <v>0.59375</v>
      </c>
      <c r="D4597" s="54">
        <f>タスク実績csv元!E4597</f>
        <v>0.57291666666666663</v>
      </c>
      <c r="E4597" t="str">
        <f>タスク実績csv元!I4597&amp;""</f>
        <v/>
      </c>
      <c r="F4597" t="str">
        <f>タスク実績csv元!D4597</f>
        <v>SWTD040動作結果確認</v>
      </c>
      <c r="G4597" t="str">
        <f t="shared" si="71"/>
        <v>INSERT INTO task_achivement(task_no,achive_date,end_time,start_time,task_detail,memo)VALUES('{fa1d15a7-0fa5-46a0-b2a9-9b86fd9480ff}','2023/06/20','2023/06/20 14:15:00','2023/06/20 13:45:00','','SWTD040動作結果確認');</v>
      </c>
    </row>
    <row r="4598" spans="1:7">
      <c r="A4598" s="48" t="str">
        <f>_xlfn.XLOOKUP(_xlfn.XLOOKUP(MID(タスク実績csv元!C4598,1,SEARCH(":",タスク実績csv元!C4598)-1),リスト!F:F,リスト!G:G)&amp;MID(タスク実績csv元!C4598,SEARCH(":",タスク実績csv元!C4598),999),タスクDB!K:K,タスクDB!A:A)</f>
        <v>{55b7e8b0-b3fd-40ca-ae88-05da1bdf35f8}</v>
      </c>
      <c r="B4598" s="11">
        <f>タスク実績csv元!A4598</f>
        <v>45097</v>
      </c>
      <c r="C4598" s="54">
        <f>タスク実績csv元!F4598</f>
        <v>0.60416666666666663</v>
      </c>
      <c r="D4598" s="54">
        <f>タスク実績csv元!E4598</f>
        <v>0.59375</v>
      </c>
      <c r="E4598" t="str">
        <f>タスク実績csv元!I4598&amp;""</f>
        <v/>
      </c>
      <c r="F4598" t="str">
        <f>タスク実績csv元!D4598</f>
        <v>購買グループデータ対応</v>
      </c>
      <c r="G4598" t="str">
        <f t="shared" si="71"/>
        <v>INSERT INTO task_achivement(task_no,achive_date,end_time,start_time,task_detail,memo)VALUES('{55b7e8b0-b3fd-40ca-ae88-05da1bdf35f8}','2023/06/20','2023/06/20 14:30:00','2023/06/20 14:15:00','','購買グループデータ対応');</v>
      </c>
    </row>
    <row r="4599" spans="1:7">
      <c r="A4599" s="48" t="str">
        <f>_xlfn.XLOOKUP(_xlfn.XLOOKUP(MID(タスク実績csv元!C4599,1,SEARCH(":",タスク実績csv元!C4599)-1),リスト!F:F,リスト!G:G)&amp;MID(タスク実績csv元!C4599,SEARCH(":",タスク実績csv元!C4599),999),タスクDB!K:K,タスクDB!A:A)</f>
        <v>{fa1d15a7-0fa5-46a0-b2a9-9b86fd9480ff}</v>
      </c>
      <c r="B4599" s="11">
        <f>タスク実績csv元!A4599</f>
        <v>45097</v>
      </c>
      <c r="C4599" s="54">
        <f>タスク実績csv元!F4599</f>
        <v>0.625</v>
      </c>
      <c r="D4599" s="54">
        <f>タスク実績csv元!E4599</f>
        <v>0.60416666666666663</v>
      </c>
      <c r="E4599" t="str">
        <f>タスク実績csv元!I4599&amp;""</f>
        <v/>
      </c>
      <c r="F4599" t="str">
        <f>タスク実績csv元!D4599</f>
        <v>slack回答作業</v>
      </c>
      <c r="G4599" t="str">
        <f t="shared" si="71"/>
        <v>INSERT INTO task_achivement(task_no,achive_date,end_time,start_time,task_detail,memo)VALUES('{fa1d15a7-0fa5-46a0-b2a9-9b86fd9480ff}','2023/06/20','2023/06/20 15:00:00','2023/06/20 14:30:00','','slack回答作業');</v>
      </c>
    </row>
    <row r="4600" spans="1:7">
      <c r="A4600" s="48" t="str">
        <f>_xlfn.XLOOKUP(_xlfn.XLOOKUP(MID(タスク実績csv元!C4600,1,SEARCH(":",タスク実績csv元!C4600)-1),リスト!F:F,リスト!G:G)&amp;MID(タスク実績csv元!C4600,SEARCH(":",タスク実績csv元!C4600),999),タスクDB!K:K,タスクDB!A:A)</f>
        <v>{8bf29be6-00eb-4704-99d7-d935cf00aff3}</v>
      </c>
      <c r="B4600" s="11">
        <f>タスク実績csv元!A4600</f>
        <v>45097</v>
      </c>
      <c r="C4600" s="54">
        <f>タスク実績csv元!F4600</f>
        <v>0.66666666666666663</v>
      </c>
      <c r="D4600" s="54">
        <f>タスク実績csv元!E4600</f>
        <v>0.625</v>
      </c>
      <c r="E4600" t="str">
        <f>タスク実績csv元!I4600&amp;""</f>
        <v/>
      </c>
      <c r="F4600" t="str">
        <f>タスク実績csv元!D4600</f>
        <v>SVMX定例</v>
      </c>
      <c r="G4600" t="str">
        <f t="shared" si="71"/>
        <v>INSERT INTO task_achivement(task_no,achive_date,end_time,start_time,task_detail,memo)VALUES('{8bf29be6-00eb-4704-99d7-d935cf00aff3}','2023/06/20','2023/06/20 16:00:00','2023/06/20 15:00:00','','SVMX定例');</v>
      </c>
    </row>
    <row r="4601" spans="1:7">
      <c r="A4601" s="48" t="str">
        <f>_xlfn.XLOOKUP(_xlfn.XLOOKUP(MID(タスク実績csv元!C4601,1,SEARCH(":",タスク実績csv元!C4601)-1),リスト!F:F,リスト!G:G)&amp;MID(タスク実績csv元!C4601,SEARCH(":",タスク実績csv元!C4601),999),タスクDB!K:K,タスクDB!A:A)</f>
        <v>{338f36a4-0ec4-4c7a-a780-fc501070f75a}</v>
      </c>
      <c r="B4601" s="11">
        <f>タスク実績csv元!A4601</f>
        <v>45097</v>
      </c>
      <c r="C4601" s="54">
        <f>タスク実績csv元!F4601</f>
        <v>0.71875</v>
      </c>
      <c r="D4601" s="54">
        <f>タスク実績csv元!E4601</f>
        <v>0.70833333333333337</v>
      </c>
      <c r="E4601" t="str">
        <f>タスク実績csv元!I4601&amp;""</f>
        <v/>
      </c>
      <c r="F4601" t="str">
        <f>タスク実績csv元!D4601</f>
        <v>得意先関連整理</v>
      </c>
      <c r="G4601" t="str">
        <f t="shared" si="71"/>
        <v>INSERT INTO task_achivement(task_no,achive_date,end_time,start_time,task_detail,memo)VALUES('{338f36a4-0ec4-4c7a-a780-fc501070f75a}','2023/06/20','2023/06/20 17:15:00','2023/06/20 17:00:00','','得意先関連整理');</v>
      </c>
    </row>
    <row r="4602" spans="1:7">
      <c r="A4602" s="48" t="str">
        <f>_xlfn.XLOOKUP(_xlfn.XLOOKUP(MID(タスク実績csv元!C4602,1,SEARCH(":",タスク実績csv元!C4602)-1),リスト!F:F,リスト!G:G)&amp;MID(タスク実績csv元!C4602,SEARCH(":",タスク実績csv元!C4602),999),タスクDB!K:K,タスクDB!A:A)</f>
        <v>{fa1d15a7-0fa5-46a0-b2a9-9b86fd9480ff}</v>
      </c>
      <c r="B4602" s="11">
        <f>タスク実績csv元!A4602</f>
        <v>45097</v>
      </c>
      <c r="C4602" s="54">
        <f>タスク実績csv元!F4602</f>
        <v>0.77083333333333337</v>
      </c>
      <c r="D4602" s="54">
        <f>タスク実績csv元!E4602</f>
        <v>0.71875</v>
      </c>
      <c r="E4602" t="str">
        <f>タスク実績csv元!I4602&amp;""</f>
        <v/>
      </c>
      <c r="F4602" t="str">
        <f>タスク実績csv元!D4602</f>
        <v>売上品目について整理</v>
      </c>
      <c r="G4602" t="str">
        <f t="shared" si="71"/>
        <v>INSERT INTO task_achivement(task_no,achive_date,end_time,start_time,task_detail,memo)VALUES('{fa1d15a7-0fa5-46a0-b2a9-9b86fd9480ff}','2023/06/20','2023/06/20 18:30:00','2023/06/20 17:15:00','','売上品目について整理');</v>
      </c>
    </row>
    <row r="4603" spans="1:7">
      <c r="A4603" s="48" t="str">
        <f>_xlfn.XLOOKUP(_xlfn.XLOOKUP(MID(タスク実績csv元!C4603,1,SEARCH(":",タスク実績csv元!C4603)-1),リスト!F:F,リスト!G:G)&amp;MID(タスク実績csv元!C4603,SEARCH(":",タスク実績csv元!C4603),999),タスクDB!K:K,タスクDB!A:A)</f>
        <v>{fa1d15a7-0fa5-46a0-b2a9-9b86fd9480ff}</v>
      </c>
      <c r="B4603" s="11">
        <f>タスク実績csv元!A4603</f>
        <v>45097</v>
      </c>
      <c r="C4603" s="54">
        <f>タスク実績csv元!F4603</f>
        <v>0.91666666666666663</v>
      </c>
      <c r="D4603" s="54">
        <f>タスク実績csv元!E4603</f>
        <v>0.89583333333333337</v>
      </c>
      <c r="E4603" t="str">
        <f>タスク実績csv元!I4603&amp;""</f>
        <v/>
      </c>
      <c r="F4603" t="str">
        <f>タスク実績csv元!D4603</f>
        <v>売上品目について整理</v>
      </c>
      <c r="G4603" t="str">
        <f t="shared" si="71"/>
        <v>INSERT INTO task_achivement(task_no,achive_date,end_time,start_time,task_detail,memo)VALUES('{fa1d15a7-0fa5-46a0-b2a9-9b86fd9480ff}','2023/06/20','2023/06/20 22:00:00','2023/06/20 21:30:00','','売上品目について整理');</v>
      </c>
    </row>
    <row r="4604" spans="1:7">
      <c r="A4604" s="48" t="str">
        <f>_xlfn.XLOOKUP(_xlfn.XLOOKUP(MID(タスク実績csv元!C4604,1,SEARCH(":",タスク実績csv元!C4604)-1),リスト!F:F,リスト!G:G)&amp;MID(タスク実績csv元!C4604,SEARCH(":",タスク実績csv元!C4604),999),タスクDB!K:K,タスクDB!A:A)</f>
        <v>{338f36a4-0ec4-4c7a-a780-fc501070f75a}</v>
      </c>
      <c r="B4604" s="11">
        <f>タスク実績csv元!A4604</f>
        <v>45097</v>
      </c>
      <c r="C4604" s="54">
        <f>タスク実績csv元!F4604</f>
        <v>0.97916666666666663</v>
      </c>
      <c r="D4604" s="54">
        <f>タスク実績csv元!E4604</f>
        <v>0.91666666666666663</v>
      </c>
      <c r="E4604" t="str">
        <f>タスク実績csv元!I4604&amp;""</f>
        <v/>
      </c>
      <c r="F4604" t="str">
        <f>タスク実績csv元!D4604</f>
        <v>得意先関連整理</v>
      </c>
      <c r="G4604" t="str">
        <f t="shared" si="71"/>
        <v>INSERT INTO task_achivement(task_no,achive_date,end_time,start_time,task_detail,memo)VALUES('{338f36a4-0ec4-4c7a-a780-fc501070f75a}','2023/06/20','2023/06/20 23:30:00','2023/06/20 22:00:00','','得意先関連整理');</v>
      </c>
    </row>
    <row r="4605" spans="1:7">
      <c r="A4605" s="48" t="str">
        <f>_xlfn.XLOOKUP(_xlfn.XLOOKUP(MID(タスク実績csv元!C4605,1,SEARCH(":",タスク実績csv元!C4605)-1),リスト!F:F,リスト!G:G)&amp;MID(タスク実績csv元!C4605,SEARCH(":",タスク実績csv元!C4605),999),タスクDB!K:K,タスクDB!A:A)</f>
        <v>{fa1d15a7-0fa5-46a0-b2a9-9b86fd9480ff}</v>
      </c>
      <c r="B4605" s="11">
        <f>タスク実績csv元!A4605</f>
        <v>45097</v>
      </c>
      <c r="C4605" s="54">
        <f>タスク実績csv元!F4605</f>
        <v>1</v>
      </c>
      <c r="D4605" s="54">
        <f>タスク実績csv元!E4605</f>
        <v>0.97916666666666663</v>
      </c>
      <c r="E4605" t="str">
        <f>タスク実績csv元!I4605&amp;""</f>
        <v/>
      </c>
      <c r="F4605" t="str">
        <f>タスク実績csv元!D4605</f>
        <v>SWTD040確認</v>
      </c>
      <c r="G4605" t="str">
        <f t="shared" si="71"/>
        <v>INSERT INTO task_achivement(task_no,achive_date,end_time,start_time,task_detail,memo)VALUES('{fa1d15a7-0fa5-46a0-b2a9-9b86fd9480ff}','2023/06/20','2023/06/20 00:00:00','2023/06/20 23:30:00','','SWTD040確認');</v>
      </c>
    </row>
    <row r="4606" spans="1:7">
      <c r="A4606" s="48" t="str">
        <f>_xlfn.XLOOKUP(_xlfn.XLOOKUP(MID(タスク実績csv元!C4606,1,SEARCH(":",タスク実績csv元!C4606)-1),リスト!F:F,リスト!G:G)&amp;MID(タスク実績csv元!C4606,SEARCH(":",タスク実績csv元!C4606),999),タスクDB!K:K,タスクDB!A:A)</f>
        <v>{fa1d15a7-0fa5-46a0-b2a9-9b86fd9480ff}</v>
      </c>
      <c r="B4606" s="11">
        <f>タスク実績csv元!A4606</f>
        <v>45098</v>
      </c>
      <c r="C4606" s="54">
        <f>タスク実績csv元!F4606</f>
        <v>0.40625</v>
      </c>
      <c r="D4606" s="54">
        <f>タスク実績csv元!E4606</f>
        <v>0.39583333333333331</v>
      </c>
      <c r="E4606" t="str">
        <f>タスク実績csv元!I4606&amp;""</f>
        <v/>
      </c>
      <c r="F4606" t="str">
        <f>タスク実績csv元!D4606</f>
        <v>得意先セットの調査</v>
      </c>
      <c r="G4606" t="str">
        <f t="shared" si="71"/>
        <v>INSERT INTO task_achivement(task_no,achive_date,end_time,start_time,task_detail,memo)VALUES('{fa1d15a7-0fa5-46a0-b2a9-9b86fd9480ff}','2023/06/21','2023/06/21 09:45:00','2023/06/21 09:30:00','','得意先セットの調査');</v>
      </c>
    </row>
    <row r="4607" spans="1:7">
      <c r="A4607" s="48" t="str">
        <f>_xlfn.XLOOKUP(_xlfn.XLOOKUP(MID(タスク実績csv元!C4607,1,SEARCH(":",タスク実績csv元!C4607)-1),リスト!F:F,リスト!G:G)&amp;MID(タスク実績csv元!C4607,SEARCH(":",タスク実績csv元!C4607),999),タスクDB!K:K,タスクDB!A:A)</f>
        <v>{4c39d40d-b35f-4cfa-b549-6c5de24454e2}</v>
      </c>
      <c r="B4607" s="11">
        <f>タスク実績csv元!A4607</f>
        <v>45098</v>
      </c>
      <c r="C4607" s="54">
        <f>タスク実績csv元!F4607</f>
        <v>0.41666666666666669</v>
      </c>
      <c r="D4607" s="54">
        <f>タスク実績csv元!E4607</f>
        <v>0.40625</v>
      </c>
      <c r="E4607" t="str">
        <f>タスク実績csv元!I4607&amp;""</f>
        <v/>
      </c>
      <c r="F4607" t="str">
        <f>タスク実績csv元!D4607</f>
        <v>朝会</v>
      </c>
      <c r="G4607" t="str">
        <f t="shared" si="71"/>
        <v>INSERT INTO task_achivement(task_no,achive_date,end_time,start_time,task_detail,memo)VALUES('{4c39d40d-b35f-4cfa-b549-6c5de24454e2}','2023/06/21','2023/06/21 10:00:00','2023/06/21 09:45:00','','朝会');</v>
      </c>
    </row>
    <row r="4608" spans="1:7">
      <c r="A4608" s="48" t="str">
        <f>_xlfn.XLOOKUP(_xlfn.XLOOKUP(MID(タスク実績csv元!C4608,1,SEARCH(":",タスク実績csv元!C4608)-1),リスト!F:F,リスト!G:G)&amp;MID(タスク実績csv元!C4608,SEARCH(":",タスク実績csv元!C4608),999),タスクDB!K:K,タスクDB!A:A)</f>
        <v>{55b7e8b0-b3fd-40ca-ae88-05da1bdf35f8}</v>
      </c>
      <c r="B4608" s="11">
        <f>タスク実績csv元!A4608</f>
        <v>45098</v>
      </c>
      <c r="C4608" s="54">
        <f>タスク実績csv元!F4608</f>
        <v>0.4375</v>
      </c>
      <c r="D4608" s="54">
        <f>タスク実績csv元!E4608</f>
        <v>0.41666666666666669</v>
      </c>
      <c r="E4608" t="str">
        <f>タスク実績csv元!I4608&amp;""</f>
        <v/>
      </c>
      <c r="F4608" t="str">
        <f>タスク実績csv元!D4608</f>
        <v>得意先データ作成</v>
      </c>
      <c r="G4608" t="str">
        <f t="shared" si="71"/>
        <v>INSERT INTO task_achivement(task_no,achive_date,end_time,start_time,task_detail,memo)VALUES('{55b7e8b0-b3fd-40ca-ae88-05da1bdf35f8}','2023/06/21','2023/06/21 10:30:00','2023/06/21 10:00:00','','得意先データ作成');</v>
      </c>
    </row>
    <row r="4609" spans="1:7">
      <c r="A4609" s="48" t="str">
        <f>_xlfn.XLOOKUP(_xlfn.XLOOKUP(MID(タスク実績csv元!C4609,1,SEARCH(":",タスク実績csv元!C4609)-1),リスト!F:F,リスト!G:G)&amp;MID(タスク実績csv元!C4609,SEARCH(":",タスク実績csv元!C4609),999),タスクDB!K:K,タスクDB!A:A)</f>
        <v>{174424ef-9069-4fbb-b50f-0cbcb928f44d}</v>
      </c>
      <c r="B4609" s="11">
        <f>タスク実績csv元!A4609</f>
        <v>45098</v>
      </c>
      <c r="C4609" s="54">
        <f>タスク実績csv元!F4609</f>
        <v>0.5</v>
      </c>
      <c r="D4609" s="54">
        <f>タスク実績csv元!E4609</f>
        <v>0.4375</v>
      </c>
      <c r="E4609" t="str">
        <f>タスク実績csv元!I4609&amp;""</f>
        <v/>
      </c>
      <c r="F4609" t="str">
        <f>タスク実績csv元!D4609</f>
        <v>打合せ参加</v>
      </c>
      <c r="G4609" t="str">
        <f t="shared" si="71"/>
        <v>INSERT INTO task_achivement(task_no,achive_date,end_time,start_time,task_detail,memo)VALUES('{174424ef-9069-4fbb-b50f-0cbcb928f44d}','2023/06/21','2023/06/21 12:00:00','2023/06/21 10:30:00','','打合せ参加');</v>
      </c>
    </row>
    <row r="4610" spans="1:7">
      <c r="A4610" s="48" t="str">
        <f>_xlfn.XLOOKUP(_xlfn.XLOOKUP(MID(タスク実績csv元!C4610,1,SEARCH(":",タスク実績csv元!C4610)-1),リスト!F:F,リスト!G:G)&amp;MID(タスク実績csv元!C4610,SEARCH(":",タスク実績csv元!C4610),999),タスクDB!K:K,タスクDB!A:A)</f>
        <v>{8bf29be6-00eb-4704-99d7-d935cf00aff3}</v>
      </c>
      <c r="B4610" s="11">
        <f>タスク実績csv元!A4610</f>
        <v>45098</v>
      </c>
      <c r="C4610" s="54">
        <f>タスク実績csv元!F4610</f>
        <v>0.55208333333333337</v>
      </c>
      <c r="D4610" s="54">
        <f>タスク実績csv元!E4610</f>
        <v>0.54166666666666663</v>
      </c>
      <c r="E4610" t="str">
        <f>タスク実績csv元!I4610&amp;""</f>
        <v/>
      </c>
      <c r="F4610" t="str">
        <f>タスク実績csv元!D4610</f>
        <v>PTP打ち合わせ</v>
      </c>
      <c r="G4610" t="str">
        <f t="shared" si="71"/>
        <v>INSERT INTO task_achivement(task_no,achive_date,end_time,start_time,task_detail,memo)VALUES('{8bf29be6-00eb-4704-99d7-d935cf00aff3}','2023/06/21','2023/06/21 13:15:00','2023/06/21 13:00:00','','PTP打ち合わせ');</v>
      </c>
    </row>
    <row r="4611" spans="1:7">
      <c r="A4611" s="48" t="str">
        <f>_xlfn.XLOOKUP(_xlfn.XLOOKUP(MID(タスク実績csv元!C4611,1,SEARCH(":",タスク実績csv元!C4611)-1),リスト!F:F,リスト!G:G)&amp;MID(タスク実績csv元!C4611,SEARCH(":",タスク実績csv元!C4611),999),タスクDB!K:K,タスクDB!A:A)</f>
        <v>{eccefbf1-a852-44a0-af6a-c2c31b42f737}</v>
      </c>
      <c r="B4611" s="11">
        <f>タスク実績csv元!A4611</f>
        <v>45098</v>
      </c>
      <c r="C4611" s="54">
        <f>タスク実績csv元!F4611</f>
        <v>0.59375</v>
      </c>
      <c r="D4611" s="54">
        <f>タスク実績csv元!E4611</f>
        <v>0.55208333333333337</v>
      </c>
      <c r="E4611" t="str">
        <f>タスク実績csv元!I4611&amp;""</f>
        <v/>
      </c>
      <c r="F4611" t="str">
        <f>タスク実績csv元!D4611</f>
        <v>購入品発注の検討(荒川)</v>
      </c>
      <c r="G4611" t="str">
        <f t="shared" ref="G4611:G4674" si="72">IF(B4611=0,"","INSERT INTO task_achivement("&amp;$A$1&amp;","&amp;$B$1&amp;","&amp;$C$1&amp;","&amp;$D$1&amp;","&amp;$E$1&amp;","&amp;$F$1&amp;")VALUES('"&amp;A4611&amp;"',"&amp;IF(B4611="","null","'"&amp;TEXT(B4611,"yyyy/MM/dd")&amp;"'")&amp;","&amp;IF(C4611="","null","'"&amp;TEXT(B4611,"yyyy/MM/dd")&amp;" "&amp;TEXT(C4611,"HH:mm:ss")&amp;"'")&amp;","&amp;IF(D4611="","null","'"&amp;TEXT(B4611,"yyyy/MM/dd")&amp;" "&amp;TEXT(D4611,"HH:mm:ss")&amp;"'")&amp;",'"&amp;E4611&amp;"','"&amp;F4611&amp;"');")</f>
        <v>INSERT INTO task_achivement(task_no,achive_date,end_time,start_time,task_detail,memo)VALUES('{eccefbf1-a852-44a0-af6a-c2c31b42f737}','2023/06/21','2023/06/21 14:15:00','2023/06/21 13:15:00','','購入品発注の検討(荒川)');</v>
      </c>
    </row>
    <row r="4612" spans="1:7">
      <c r="A4612" s="48" t="str">
        <f>_xlfn.XLOOKUP(_xlfn.XLOOKUP(MID(タスク実績csv元!C4612,1,SEARCH(":",タスク実績csv元!C4612)-1),リスト!F:F,リスト!G:G)&amp;MID(タスク実績csv元!C4612,SEARCH(":",タスク実績csv元!C4612),999),タスクDB!K:K,タスクDB!A:A)</f>
        <v>{eccefbf1-a852-44a0-af6a-c2c31b42f737}</v>
      </c>
      <c r="B4612" s="11">
        <f>タスク実績csv元!A4612</f>
        <v>45098</v>
      </c>
      <c r="C4612" s="54">
        <f>タスク実績csv元!F4612</f>
        <v>0.60416666666666663</v>
      </c>
      <c r="D4612" s="54">
        <f>タスク実績csv元!E4612</f>
        <v>0.59375</v>
      </c>
      <c r="E4612" t="str">
        <f>タスク実績csv元!I4612&amp;""</f>
        <v/>
      </c>
      <c r="F4612" t="str">
        <f>タスク実績csv元!D4612</f>
        <v>購買グループのデータ投入依頼(小椋)</v>
      </c>
      <c r="G4612" t="str">
        <f t="shared" si="72"/>
        <v>INSERT INTO task_achivement(task_no,achive_date,end_time,start_time,task_detail,memo)VALUES('{eccefbf1-a852-44a0-af6a-c2c31b42f737}','2023/06/21','2023/06/21 14:30:00','2023/06/21 14:15:00','','購買グループのデータ投入依頼(小椋)');</v>
      </c>
    </row>
    <row r="4613" spans="1:7">
      <c r="A4613" s="48" t="str">
        <f>_xlfn.XLOOKUP(_xlfn.XLOOKUP(MID(タスク実績csv元!C4613,1,SEARCH(":",タスク実績csv元!C4613)-1),リスト!F:F,リスト!G:G)&amp;MID(タスク実績csv元!C4613,SEARCH(":",タスク実績csv元!C4613),999),タスクDB!K:K,タスクDB!A:A)</f>
        <v>{eccefbf1-a852-44a0-af6a-c2c31b42f737}</v>
      </c>
      <c r="B4613" s="11">
        <f>タスク実績csv元!A4613</f>
        <v>45098</v>
      </c>
      <c r="C4613" s="54">
        <f>タスク実績csv元!F4613</f>
        <v>0.625</v>
      </c>
      <c r="D4613" s="54">
        <f>タスク実績csv元!E4613</f>
        <v>0.60416666666666663</v>
      </c>
      <c r="E4613" t="str">
        <f>タスク実績csv元!I4613&amp;""</f>
        <v/>
      </c>
      <c r="F4613" t="str">
        <f>タスク実績csv元!D4613</f>
        <v>ファイルクリーナー2の仕様整理</v>
      </c>
      <c r="G4613" t="str">
        <f t="shared" si="72"/>
        <v>INSERT INTO task_achivement(task_no,achive_date,end_time,start_time,task_detail,memo)VALUES('{eccefbf1-a852-44a0-af6a-c2c31b42f737}','2023/06/21','2023/06/21 15:00:00','2023/06/21 14:30:00','','ファイルクリーナー2の仕様整理');</v>
      </c>
    </row>
    <row r="4614" spans="1:7">
      <c r="A4614" s="48" t="str">
        <f>_xlfn.XLOOKUP(_xlfn.XLOOKUP(MID(タスク実績csv元!C4614,1,SEARCH(":",タスク実績csv元!C4614)-1),リスト!F:F,リスト!G:G)&amp;MID(タスク実績csv元!C4614,SEARCH(":",タスク実績csv元!C4614),999),タスクDB!K:K,タスクDB!A:A)</f>
        <v>{e9af7cbe-8372-4897-9c5c-b82bef4b5901}</v>
      </c>
      <c r="B4614" s="11">
        <f>タスク実績csv元!A4614</f>
        <v>45098</v>
      </c>
      <c r="C4614" s="54">
        <f>タスク実績csv元!F4614</f>
        <v>0.70833333333333337</v>
      </c>
      <c r="D4614" s="54">
        <f>タスク実績csv元!E4614</f>
        <v>0.625</v>
      </c>
      <c r="E4614" t="str">
        <f>タスク実績csv元!I4614&amp;""</f>
        <v/>
      </c>
      <c r="F4614" t="str">
        <f>タスク実績csv元!D4614</f>
        <v>出荷/出荷(単独)</v>
      </c>
      <c r="G4614" t="str">
        <f t="shared" si="72"/>
        <v>INSERT INTO task_achivement(task_no,achive_date,end_time,start_time,task_detail,memo)VALUES('{e9af7cbe-8372-4897-9c5c-b82bef4b5901}','2023/06/21','2023/06/21 17:00:00','2023/06/21 15:00:00','','出荷/出荷(単独)');</v>
      </c>
    </row>
    <row r="4615" spans="1:7">
      <c r="A4615" s="48" t="str">
        <f>_xlfn.XLOOKUP(_xlfn.XLOOKUP(MID(タスク実績csv元!C4615,1,SEARCH(":",タスク実績csv元!C4615)-1),リスト!F:F,リスト!G:G)&amp;MID(タスク実績csv元!C4615,SEARCH(":",タスク実績csv元!C4615),999),タスクDB!K:K,タスクDB!A:A)</f>
        <v>{eccefbf1-a852-44a0-af6a-c2c31b42f737}</v>
      </c>
      <c r="B4615" s="11">
        <f>タスク実績csv元!A4615</f>
        <v>45098</v>
      </c>
      <c r="C4615" s="54">
        <f>タスク実績csv元!F4615</f>
        <v>0.76041666666666663</v>
      </c>
      <c r="D4615" s="54">
        <f>タスク実績csv元!E4615</f>
        <v>0.70833333333333337</v>
      </c>
      <c r="E4615" t="str">
        <f>タスク実績csv元!I4615&amp;""</f>
        <v/>
      </c>
      <c r="F4615" t="str">
        <f>タスク実績csv元!D4615</f>
        <v>振り返り</v>
      </c>
      <c r="G4615" t="str">
        <f t="shared" si="72"/>
        <v>INSERT INTO task_achivement(task_no,achive_date,end_time,start_time,task_detail,memo)VALUES('{eccefbf1-a852-44a0-af6a-c2c31b42f737}','2023/06/21','2023/06/21 18:15:00','2023/06/21 17:00:00','','振り返り');</v>
      </c>
    </row>
    <row r="4616" spans="1:7">
      <c r="A4616" s="48" t="str">
        <f>_xlfn.XLOOKUP(_xlfn.XLOOKUP(MID(タスク実績csv元!C4616,1,SEARCH(":",タスク実績csv元!C4616)-1),リスト!F:F,リスト!G:G)&amp;MID(タスク実績csv元!C4616,SEARCH(":",タスク実績csv元!C4616),999),タスクDB!K:K,タスクDB!A:A)</f>
        <v>{eccefbf1-a852-44a0-af6a-c2c31b42f737}</v>
      </c>
      <c r="B4616" s="11">
        <f>タスク実績csv元!A4616</f>
        <v>45098</v>
      </c>
      <c r="C4616" s="54">
        <f>タスク実績csv元!F4616</f>
        <v>0.80208333333333337</v>
      </c>
      <c r="D4616" s="54">
        <f>タスク実績csv元!E4616</f>
        <v>0.76041666666666663</v>
      </c>
      <c r="E4616" t="str">
        <f>タスク実績csv元!I4616&amp;""</f>
        <v/>
      </c>
      <c r="F4616" t="str">
        <f>タスク実績csv元!D4616</f>
        <v>状況共有(福井)</v>
      </c>
      <c r="G4616" t="str">
        <f t="shared" si="72"/>
        <v>INSERT INTO task_achivement(task_no,achive_date,end_time,start_time,task_detail,memo)VALUES('{eccefbf1-a852-44a0-af6a-c2c31b42f737}','2023/06/21','2023/06/21 19:15:00','2023/06/21 18:15:00','','状況共有(福井)');</v>
      </c>
    </row>
    <row r="4617" spans="1:7">
      <c r="A4617" s="48" t="str">
        <f>_xlfn.XLOOKUP(_xlfn.XLOOKUP(MID(タスク実績csv元!C4617,1,SEARCH(":",タスク実績csv元!C4617)-1),リスト!F:F,リスト!G:G)&amp;MID(タスク実績csv元!C4617,SEARCH(":",タスク実績csv元!C4617),999),タスクDB!K:K,タスクDB!A:A)</f>
        <v>{55b7e8b0-b3fd-40ca-ae88-05da1bdf35f8}</v>
      </c>
      <c r="B4617" s="11">
        <f>タスク実績csv元!A4617</f>
        <v>45098</v>
      </c>
      <c r="C4617" s="54">
        <f>タスク実績csv元!F4617</f>
        <v>1</v>
      </c>
      <c r="D4617" s="54">
        <f>タスク実績csv元!E4617</f>
        <v>0.95833333333333337</v>
      </c>
      <c r="E4617" t="str">
        <f>タスク実績csv元!I4617&amp;""</f>
        <v/>
      </c>
      <c r="F4617" t="str">
        <f>タスク実績csv元!D4617</f>
        <v>得意先データ作成</v>
      </c>
      <c r="G4617" t="str">
        <f t="shared" si="72"/>
        <v>INSERT INTO task_achivement(task_no,achive_date,end_time,start_time,task_detail,memo)VALUES('{55b7e8b0-b3fd-40ca-ae88-05da1bdf35f8}','2023/06/21','2023/06/21 00:00:00','2023/06/21 23:00:00','','得意先データ作成');</v>
      </c>
    </row>
    <row r="4618" spans="1:7">
      <c r="A4618" s="48" t="str">
        <f>_xlfn.XLOOKUP(_xlfn.XLOOKUP(MID(タスク実績csv元!C4618,1,SEARCH(":",タスク実績csv元!C4618)-1),リスト!F:F,リスト!G:G)&amp;MID(タスク実績csv元!C4618,SEARCH(":",タスク実績csv元!C4618),999),タスクDB!K:K,タスクDB!A:A)</f>
        <v>{55b7e8b0-b3fd-40ca-ae88-05da1bdf35f8}</v>
      </c>
      <c r="B4618" s="11">
        <f>タスク実績csv元!A4618</f>
        <v>45099</v>
      </c>
      <c r="C4618" s="54">
        <f>タスク実績csv元!F4618</f>
        <v>2.0833333333333332E-2</v>
      </c>
      <c r="D4618" s="54">
        <f>タスク実績csv元!E4618</f>
        <v>0</v>
      </c>
      <c r="E4618" t="str">
        <f>タスク実績csv元!I4618&amp;""</f>
        <v/>
      </c>
      <c r="F4618" t="str">
        <f>タスク実績csv元!D4618</f>
        <v>得意先データ作成</v>
      </c>
      <c r="G4618" t="str">
        <f t="shared" si="72"/>
        <v>INSERT INTO task_achivement(task_no,achive_date,end_time,start_time,task_detail,memo)VALUES('{55b7e8b0-b3fd-40ca-ae88-05da1bdf35f8}','2023/06/22','2023/06/22 00:30:00','2023/06/22 00:00:00','','得意先データ作成');</v>
      </c>
    </row>
    <row r="4619" spans="1:7">
      <c r="A4619" s="48" t="str">
        <f>_xlfn.XLOOKUP(_xlfn.XLOOKUP(MID(タスク実績csv元!C4619,1,SEARCH(":",タスク実績csv元!C4619)-1),リスト!F:F,リスト!G:G)&amp;MID(タスク実績csv元!C4619,SEARCH(":",タスク実績csv元!C4619),999),タスクDB!K:K,タスクDB!A:A)</f>
        <v>{d0d80a67-6f4b-4c2c-8010-bd45acbcca47}</v>
      </c>
      <c r="B4619" s="11">
        <f>タスク実績csv元!A4619</f>
        <v>45099</v>
      </c>
      <c r="C4619" s="54">
        <f>タスク実績csv元!F4619</f>
        <v>0.40625</v>
      </c>
      <c r="D4619" s="54">
        <f>タスク実績csv元!E4619</f>
        <v>0.39583333333333331</v>
      </c>
      <c r="E4619" t="str">
        <f>タスク実績csv元!I4619&amp;""</f>
        <v/>
      </c>
      <c r="F4619" t="str">
        <f>タスク実績csv元!D4619</f>
        <v>メール確認</v>
      </c>
      <c r="G4619" t="str">
        <f t="shared" si="72"/>
        <v>INSERT INTO task_achivement(task_no,achive_date,end_time,start_time,task_detail,memo)VALUES('{d0d80a67-6f4b-4c2c-8010-bd45acbcca47}','2023/06/22','2023/06/22 09:45:00','2023/06/22 09:30:00','','メール確認');</v>
      </c>
    </row>
    <row r="4620" spans="1:7">
      <c r="A4620" s="48" t="str">
        <f>_xlfn.XLOOKUP(_xlfn.XLOOKUP(MID(タスク実績csv元!C4620,1,SEARCH(":",タスク実績csv元!C4620)-1),リスト!F:F,リスト!G:G)&amp;MID(タスク実績csv元!C4620,SEARCH(":",タスク実績csv元!C4620),999),タスクDB!K:K,タスクDB!A:A)</f>
        <v>{fa1d15a7-0fa5-46a0-b2a9-9b86fd9480ff}</v>
      </c>
      <c r="B4620" s="11">
        <f>タスク実績csv元!A4620</f>
        <v>45099</v>
      </c>
      <c r="C4620" s="54">
        <f>タスク実績csv元!F4620</f>
        <v>0.41666666666666669</v>
      </c>
      <c r="D4620" s="54">
        <f>タスク実績csv元!E4620</f>
        <v>0.40625</v>
      </c>
      <c r="E4620" t="str">
        <f>タスク実績csv元!I4620&amp;""</f>
        <v/>
      </c>
      <c r="F4620" t="str">
        <f>タスク実績csv元!D4620</f>
        <v>SWTD030エラー確認</v>
      </c>
      <c r="G4620" t="str">
        <f t="shared" si="72"/>
        <v>INSERT INTO task_achivement(task_no,achive_date,end_time,start_time,task_detail,memo)VALUES('{fa1d15a7-0fa5-46a0-b2a9-9b86fd9480ff}','2023/06/22','2023/06/22 10:00:00','2023/06/22 09:45:00','','SWTD030エラー確認');</v>
      </c>
    </row>
    <row r="4621" spans="1:7">
      <c r="A4621" s="48" t="str">
        <f>_xlfn.XLOOKUP(_xlfn.XLOOKUP(MID(タスク実績csv元!C4621,1,SEARCH(":",タスク実績csv元!C4621)-1),リスト!F:F,リスト!G:G)&amp;MID(タスク実績csv元!C4621,SEARCH(":",タスク実績csv元!C4621),999),タスクDB!K:K,タスクDB!A:A)</f>
        <v>{338f36a4-0ec4-4c7a-a780-fc501070f75a}</v>
      </c>
      <c r="B4621" s="11">
        <f>タスク実績csv元!A4621</f>
        <v>45099</v>
      </c>
      <c r="C4621" s="54">
        <f>タスク実績csv元!F4621</f>
        <v>0.45833333333333331</v>
      </c>
      <c r="D4621" s="54">
        <f>タスク実績csv元!E4621</f>
        <v>0.41666666666666669</v>
      </c>
      <c r="E4621" t="str">
        <f>タスク実績csv元!I4621&amp;""</f>
        <v/>
      </c>
      <c r="F4621" t="str">
        <f>タスク実績csv元!D4621</f>
        <v>得意先データ作成</v>
      </c>
      <c r="G4621" t="str">
        <f t="shared" si="72"/>
        <v>INSERT INTO task_achivement(task_no,achive_date,end_time,start_time,task_detail,memo)VALUES('{338f36a4-0ec4-4c7a-a780-fc501070f75a}','2023/06/22','2023/06/22 11:00:00','2023/06/22 10:00:00','','得意先データ作成');</v>
      </c>
    </row>
    <row r="4622" spans="1:7">
      <c r="A4622" s="48" t="str">
        <f>_xlfn.XLOOKUP(_xlfn.XLOOKUP(MID(タスク実績csv元!C4622,1,SEARCH(":",タスク実績csv元!C4622)-1),リスト!F:F,リスト!G:G)&amp;MID(タスク実績csv元!C4622,SEARCH(":",タスク実績csv元!C4622),999),タスクDB!K:K,タスクDB!A:A)</f>
        <v>{174424ef-9069-4fbb-b50f-0cbcb928f44d}</v>
      </c>
      <c r="B4622" s="11">
        <f>タスク実績csv元!A4622</f>
        <v>45099</v>
      </c>
      <c r="C4622" s="54">
        <f>タスク実績csv元!F4622</f>
        <v>0.5</v>
      </c>
      <c r="D4622" s="54">
        <f>タスク実績csv元!E4622</f>
        <v>0.45833333333333331</v>
      </c>
      <c r="E4622" t="str">
        <f>タスク実績csv元!I4622&amp;""</f>
        <v/>
      </c>
      <c r="F4622" t="str">
        <f>タスク実績csv元!D4622</f>
        <v>木村君との進め方打合せ</v>
      </c>
      <c r="G4622" t="str">
        <f t="shared" si="72"/>
        <v>INSERT INTO task_achivement(task_no,achive_date,end_time,start_time,task_detail,memo)VALUES('{174424ef-9069-4fbb-b50f-0cbcb928f44d}','2023/06/22','2023/06/22 12:00:00','2023/06/22 11:00:00','','木村君との進め方打合せ');</v>
      </c>
    </row>
    <row r="4623" spans="1:7">
      <c r="A4623" s="48" t="str">
        <f>_xlfn.XLOOKUP(_xlfn.XLOOKUP(MID(タスク実績csv元!C4623,1,SEARCH(":",タスク実績csv元!C4623)-1),リスト!F:F,リスト!G:G)&amp;MID(タスク実績csv元!C4623,SEARCH(":",タスク実績csv元!C4623),999),タスクDB!K:K,タスクDB!A:A)</f>
        <v>{e9af7cbe-8372-4897-9c5c-b82bef4b5901}</v>
      </c>
      <c r="B4623" s="11">
        <f>タスク実績csv元!A4623</f>
        <v>45099</v>
      </c>
      <c r="C4623" s="54">
        <f>タスク実績csv元!F4623</f>
        <v>0.58333333333333337</v>
      </c>
      <c r="D4623" s="54">
        <f>タスク実績csv元!E4623</f>
        <v>0.54166666666666663</v>
      </c>
      <c r="E4623" t="str">
        <f>タスク実績csv元!I4623&amp;""</f>
        <v/>
      </c>
      <c r="F4623" t="str">
        <f>タスク実績csv元!D4623</f>
        <v>品目確認</v>
      </c>
      <c r="G4623" t="str">
        <f t="shared" si="72"/>
        <v>INSERT INTO task_achivement(task_no,achive_date,end_time,start_time,task_detail,memo)VALUES('{e9af7cbe-8372-4897-9c5c-b82bef4b5901}','2023/06/22','2023/06/22 14:00:00','2023/06/22 13:00:00','','品目確認');</v>
      </c>
    </row>
    <row r="4624" spans="1:7">
      <c r="A4624" s="48" t="str">
        <f>_xlfn.XLOOKUP(_xlfn.XLOOKUP(MID(タスク実績csv元!C4624,1,SEARCH(":",タスク実績csv元!C4624)-1),リスト!F:F,リスト!G:G)&amp;MID(タスク実績csv元!C4624,SEARCH(":",タスク実績csv元!C4624),999),タスクDB!K:K,タスクDB!A:A)</f>
        <v>{8bf29be6-00eb-4704-99d7-d935cf00aff3}</v>
      </c>
      <c r="B4624" s="11">
        <f>タスク実績csv元!A4624</f>
        <v>45099</v>
      </c>
      <c r="C4624" s="54">
        <f>タスク実績csv元!F4624</f>
        <v>0.625</v>
      </c>
      <c r="D4624" s="54">
        <f>タスク実績csv元!E4624</f>
        <v>0.58333333333333337</v>
      </c>
      <c r="E4624" t="str">
        <f>タスク実績csv元!I4624&amp;""</f>
        <v/>
      </c>
      <c r="F4624" t="str">
        <f>タスク実績csv元!D4624</f>
        <v>PTP定例</v>
      </c>
      <c r="G4624" t="str">
        <f t="shared" si="72"/>
        <v>INSERT INTO task_achivement(task_no,achive_date,end_time,start_time,task_detail,memo)VALUES('{8bf29be6-00eb-4704-99d7-d935cf00aff3}','2023/06/22','2023/06/22 15:00:00','2023/06/22 14:00:00','','PTP定例');</v>
      </c>
    </row>
    <row r="4625" spans="1:7">
      <c r="A4625" s="48" t="str">
        <f>_xlfn.XLOOKUP(_xlfn.XLOOKUP(MID(タスク実績csv元!C4625,1,SEARCH(":",タスク実績csv元!C4625)-1),リスト!F:F,リスト!G:G)&amp;MID(タスク実績csv元!C4625,SEARCH(":",タスク実績csv元!C4625),999),タスクDB!K:K,タスクDB!A:A)</f>
        <v>{8bf29be6-00eb-4704-99d7-d935cf00aff3}</v>
      </c>
      <c r="B4625" s="11">
        <f>タスク実績csv元!A4625</f>
        <v>45099</v>
      </c>
      <c r="C4625" s="54">
        <f>タスク実績csv元!F4625</f>
        <v>0.64583333333333337</v>
      </c>
      <c r="D4625" s="54">
        <f>タスク実績csv元!E4625</f>
        <v>0.625</v>
      </c>
      <c r="E4625" t="str">
        <f>タスク実績csv元!I4625&amp;""</f>
        <v/>
      </c>
      <c r="F4625" t="str">
        <f>タスク実績csv元!D4625</f>
        <v>OTC定例</v>
      </c>
      <c r="G4625" t="str">
        <f t="shared" si="72"/>
        <v>INSERT INTO task_achivement(task_no,achive_date,end_time,start_time,task_detail,memo)VALUES('{8bf29be6-00eb-4704-99d7-d935cf00aff3}','2023/06/22','2023/06/22 15:30:00','2023/06/22 15:00:00','','OTC定例');</v>
      </c>
    </row>
    <row r="4626" spans="1:7">
      <c r="A4626" s="48" t="str">
        <f>_xlfn.XLOOKUP(_xlfn.XLOOKUP(MID(タスク実績csv元!C4626,1,SEARCH(":",タスク実績csv元!C4626)-1),リスト!F:F,リスト!G:G)&amp;MID(タスク実績csv元!C4626,SEARCH(":",タスク実績csv元!C4626),999),タスクDB!K:K,タスクDB!A:A)</f>
        <v>{e9af7cbe-8372-4897-9c5c-b82bef4b5901}</v>
      </c>
      <c r="B4626" s="11">
        <f>タスク実績csv元!A4626</f>
        <v>45099</v>
      </c>
      <c r="C4626" s="54">
        <f>タスク実績csv元!F4626</f>
        <v>0.66666666666666663</v>
      </c>
      <c r="D4626" s="54">
        <f>タスク実績csv元!E4626</f>
        <v>0.64583333333333337</v>
      </c>
      <c r="E4626" t="str">
        <f>タスク実績csv元!I4626&amp;""</f>
        <v/>
      </c>
      <c r="F4626" t="str">
        <f>タスク実績csv元!D4626</f>
        <v>振り返り(リース絡み)</v>
      </c>
      <c r="G4626" t="str">
        <f t="shared" si="72"/>
        <v>INSERT INTO task_achivement(task_no,achive_date,end_time,start_time,task_detail,memo)VALUES('{e9af7cbe-8372-4897-9c5c-b82bef4b5901}','2023/06/22','2023/06/22 16:00:00','2023/06/22 15:30:00','','振り返り(リース絡み)');</v>
      </c>
    </row>
    <row r="4627" spans="1:7">
      <c r="A4627" s="48" t="str">
        <f>_xlfn.XLOOKUP(_xlfn.XLOOKUP(MID(タスク実績csv元!C4627,1,SEARCH(":",タスク実績csv元!C4627)-1),リスト!F:F,リスト!G:G)&amp;MID(タスク実績csv元!C4627,SEARCH(":",タスク実績csv元!C4627),999),タスクDB!K:K,タスクDB!A:A)</f>
        <v>{eccefbf1-a852-44a0-af6a-c2c31b42f737}</v>
      </c>
      <c r="B4627" s="11">
        <f>タスク実績csv元!A4627</f>
        <v>45099</v>
      </c>
      <c r="C4627" s="54">
        <f>タスク実績csv元!F4627</f>
        <v>0.70833333333333337</v>
      </c>
      <c r="D4627" s="54">
        <f>タスク実績csv元!E4627</f>
        <v>0.66666666666666663</v>
      </c>
      <c r="E4627" t="str">
        <f>タスク実績csv元!I4627&amp;""</f>
        <v/>
      </c>
      <c r="F4627" t="str">
        <f>タスク実績csv元!D4627</f>
        <v>得意先修正内容内部確認(高山,長谷川)</v>
      </c>
      <c r="G4627" t="str">
        <f t="shared" si="72"/>
        <v>INSERT INTO task_achivement(task_no,achive_date,end_time,start_time,task_detail,memo)VALUES('{eccefbf1-a852-44a0-af6a-c2c31b42f737}','2023/06/22','2023/06/22 17:00:00','2023/06/22 16:00:00','','得意先修正内容内部確認(高山,長谷川)');</v>
      </c>
    </row>
    <row r="4628" spans="1:7">
      <c r="A4628" s="48" t="str">
        <f>_xlfn.XLOOKUP(_xlfn.XLOOKUP(MID(タスク実績csv元!C4628,1,SEARCH(":",タスク実績csv元!C4628)-1),リスト!F:F,リスト!G:G)&amp;MID(タスク実績csv元!C4628,SEARCH(":",タスク実績csv元!C4628),999),タスクDB!K:K,タスクDB!A:A)</f>
        <v>{338f36a4-0ec4-4c7a-a780-fc501070f75a}</v>
      </c>
      <c r="B4628" s="11">
        <f>タスク実績csv元!A4628</f>
        <v>45099</v>
      </c>
      <c r="C4628" s="54">
        <f>タスク実績csv元!F4628</f>
        <v>0.75</v>
      </c>
      <c r="D4628" s="54">
        <f>タスク実績csv元!E4628</f>
        <v>0.70833333333333337</v>
      </c>
      <c r="E4628" t="str">
        <f>タスク実績csv元!I4628&amp;""</f>
        <v/>
      </c>
      <c r="F4628" t="str">
        <f>タスク実績csv元!D4628</f>
        <v>得意先データ作成</v>
      </c>
      <c r="G4628" t="str">
        <f t="shared" si="72"/>
        <v>INSERT INTO task_achivement(task_no,achive_date,end_time,start_time,task_detail,memo)VALUES('{338f36a4-0ec4-4c7a-a780-fc501070f75a}','2023/06/22','2023/06/22 18:00:00','2023/06/22 17:00:00','','得意先データ作成');</v>
      </c>
    </row>
    <row r="4629" spans="1:7">
      <c r="A4629" s="48" t="str">
        <f>_xlfn.XLOOKUP(_xlfn.XLOOKUP(MID(タスク実績csv元!C4629,1,SEARCH(":",タスク実績csv元!C4629)-1),リスト!F:F,リスト!G:G)&amp;MID(タスク実績csv元!C4629,SEARCH(":",タスク実績csv元!C4629),999),タスクDB!K:K,タスクDB!A:A)</f>
        <v>{d0d80a67-6f4b-4c2c-8010-bd45acbcca47}</v>
      </c>
      <c r="B4629" s="11">
        <f>タスク実績csv元!A4629</f>
        <v>45100</v>
      </c>
      <c r="C4629" s="54">
        <f>タスク実績csv元!F4629</f>
        <v>0.41666666666666669</v>
      </c>
      <c r="D4629" s="54">
        <f>タスク実績csv元!E4629</f>
        <v>0.39583333333333331</v>
      </c>
      <c r="E4629" t="str">
        <f>タスク実績csv元!I4629&amp;""</f>
        <v/>
      </c>
      <c r="F4629" t="str">
        <f>タスク実績csv元!D4629</f>
        <v>メール確認</v>
      </c>
      <c r="G4629" t="str">
        <f t="shared" si="72"/>
        <v>INSERT INTO task_achivement(task_no,achive_date,end_time,start_time,task_detail,memo)VALUES('{d0d80a67-6f4b-4c2c-8010-bd45acbcca47}','2023/06/23','2023/06/23 10:00:00','2023/06/23 09:30:00','','メール確認');</v>
      </c>
    </row>
    <row r="4630" spans="1:7">
      <c r="A4630" s="48" t="str">
        <f>_xlfn.XLOOKUP(_xlfn.XLOOKUP(MID(タスク実績csv元!C4630,1,SEARCH(":",タスク実績csv元!C4630)-1),リスト!F:F,リスト!G:G)&amp;MID(タスク実績csv元!C4630,SEARCH(":",タスク実績csv元!C4630),999),タスクDB!K:K,タスクDB!A:A)</f>
        <v>{eccefbf1-a852-44a0-af6a-c2c31b42f737}</v>
      </c>
      <c r="B4630" s="11">
        <f>タスク実績csv元!A4630</f>
        <v>45100</v>
      </c>
      <c r="C4630" s="54">
        <f>タスク実績csv元!F4630</f>
        <v>0.45833333333333331</v>
      </c>
      <c r="D4630" s="54">
        <f>タスク実績csv元!E4630</f>
        <v>0.41666666666666669</v>
      </c>
      <c r="E4630" t="str">
        <f>タスク実績csv元!I4630&amp;""</f>
        <v/>
      </c>
      <c r="F4630" t="str">
        <f>タスク実績csv元!D4630</f>
        <v>作業説明(小林)</v>
      </c>
      <c r="G4630" t="str">
        <f t="shared" si="72"/>
        <v>INSERT INTO task_achivement(task_no,achive_date,end_time,start_time,task_detail,memo)VALUES('{eccefbf1-a852-44a0-af6a-c2c31b42f737}','2023/06/23','2023/06/23 11:00:00','2023/06/23 10:00:00','','作業説明(小林)');</v>
      </c>
    </row>
    <row r="4631" spans="1:7">
      <c r="A4631" s="48" t="str">
        <f>_xlfn.XLOOKUP(_xlfn.XLOOKUP(MID(タスク実績csv元!C4631,1,SEARCH(":",タスク実績csv元!C4631)-1),リスト!F:F,リスト!G:G)&amp;MID(タスク実績csv元!C4631,SEARCH(":",タスク実績csv元!C4631),999),タスクDB!K:K,タスクDB!A:A)</f>
        <v>{8bf29be6-00eb-4704-99d7-d935cf00aff3}</v>
      </c>
      <c r="B4631" s="11">
        <f>タスク実績csv元!A4631</f>
        <v>45100</v>
      </c>
      <c r="C4631" s="54">
        <f>タスク実績csv元!F4631</f>
        <v>0.5</v>
      </c>
      <c r="D4631" s="54">
        <f>タスク実績csv元!E4631</f>
        <v>0.45833333333333331</v>
      </c>
      <c r="E4631" t="str">
        <f>タスク実績csv元!I4631&amp;""</f>
        <v/>
      </c>
      <c r="F4631" t="str">
        <f>タスク実績csv元!D4631</f>
        <v>週次報告</v>
      </c>
      <c r="G4631" t="str">
        <f t="shared" si="72"/>
        <v>INSERT INTO task_achivement(task_no,achive_date,end_time,start_time,task_detail,memo)VALUES('{8bf29be6-00eb-4704-99d7-d935cf00aff3}','2023/06/23','2023/06/23 12:00:00','2023/06/23 11:00:00','','週次報告');</v>
      </c>
    </row>
    <row r="4632" spans="1:7">
      <c r="A4632" s="48" t="str">
        <f>_xlfn.XLOOKUP(_xlfn.XLOOKUP(MID(タスク実績csv元!C4632,1,SEARCH(":",タスク実績csv元!C4632)-1),リスト!F:F,リスト!G:G)&amp;MID(タスク実績csv元!C4632,SEARCH(":",タスク実績csv元!C4632),999),タスクDB!K:K,タスクDB!A:A)</f>
        <v>{e9af7cbe-8372-4897-9c5c-b82bef4b5901}</v>
      </c>
      <c r="B4632" s="11">
        <f>タスク実績csv元!A4632</f>
        <v>45100</v>
      </c>
      <c r="C4632" s="54">
        <f>タスク実績csv元!F4632</f>
        <v>0.70833333333333337</v>
      </c>
      <c r="D4632" s="54">
        <f>タスク実績csv元!E4632</f>
        <v>0.54166666666666663</v>
      </c>
      <c r="E4632" t="str">
        <f>タスク実績csv元!I4632&amp;""</f>
        <v/>
      </c>
      <c r="F4632" t="str">
        <f>タスク実績csv元!D4632</f>
        <v>出荷、出荷(単独)</v>
      </c>
      <c r="G4632" t="str">
        <f t="shared" si="72"/>
        <v>INSERT INTO task_achivement(task_no,achive_date,end_time,start_time,task_detail,memo)VALUES('{e9af7cbe-8372-4897-9c5c-b82bef4b5901}','2023/06/23','2023/06/23 17:00:00','2023/06/23 13:00:00','','出荷、出荷(単独)');</v>
      </c>
    </row>
    <row r="4633" spans="1:7">
      <c r="A4633" s="48" t="str">
        <f>_xlfn.XLOOKUP(_xlfn.XLOOKUP(MID(タスク実績csv元!C4633,1,SEARCH(":",タスク実績csv元!C4633)-1),リスト!F:F,リスト!G:G)&amp;MID(タスク実績csv元!C4633,SEARCH(":",タスク実績csv元!C4633),999),タスクDB!K:K,タスクDB!A:A)</f>
        <v>{eccefbf1-a852-44a0-af6a-c2c31b42f737}</v>
      </c>
      <c r="B4633" s="11">
        <f>タスク実績csv元!A4633</f>
        <v>45100</v>
      </c>
      <c r="C4633" s="54">
        <f>タスク実績csv元!F4633</f>
        <v>0.77083333333333337</v>
      </c>
      <c r="D4633" s="54">
        <f>タスク実績csv元!E4633</f>
        <v>0.70833333333333337</v>
      </c>
      <c r="E4633" t="str">
        <f>タスク実績csv元!I4633&amp;""</f>
        <v/>
      </c>
      <c r="F4633" t="str">
        <f>タスク実績csv元!D4633</f>
        <v>振り返り</v>
      </c>
      <c r="G4633" t="str">
        <f t="shared" si="72"/>
        <v>INSERT INTO task_achivement(task_no,achive_date,end_time,start_time,task_detail,memo)VALUES('{eccefbf1-a852-44a0-af6a-c2c31b42f737}','2023/06/23','2023/06/23 18:30:00','2023/06/23 17:00:00','','振り返り');</v>
      </c>
    </row>
    <row r="4634" spans="1:7">
      <c r="A4634" s="48" t="str">
        <f>_xlfn.XLOOKUP(_xlfn.XLOOKUP(MID(タスク実績csv元!C4634,1,SEARCH(":",タスク実績csv元!C4634)-1),リスト!F:F,リスト!G:G)&amp;MID(タスク実績csv元!C4634,SEARCH(":",タスク実績csv元!C4634),999),タスクDB!K:K,タスクDB!A:A)</f>
        <v>{eccefbf1-a852-44a0-af6a-c2c31b42f737}</v>
      </c>
      <c r="B4634" s="11">
        <f>タスク実績csv元!A4634</f>
        <v>45100</v>
      </c>
      <c r="C4634" s="54">
        <f>タスク実績csv元!F4634</f>
        <v>0.8125</v>
      </c>
      <c r="D4634" s="54">
        <f>タスク実績csv元!E4634</f>
        <v>0.77083333333333337</v>
      </c>
      <c r="E4634" t="str">
        <f>タスク実績csv元!I4634&amp;""</f>
        <v/>
      </c>
      <c r="F4634" t="str">
        <f>タスク実績csv元!D4634</f>
        <v>得意先連携セット(高山、田中)</v>
      </c>
      <c r="G4634" t="str">
        <f t="shared" si="72"/>
        <v>INSERT INTO task_achivement(task_no,achive_date,end_time,start_time,task_detail,memo)VALUES('{eccefbf1-a852-44a0-af6a-c2c31b42f737}','2023/06/23','2023/06/23 19:30:00','2023/06/23 18:30:00','','得意先連携セット(高山、田中)');</v>
      </c>
    </row>
    <row r="4635" spans="1:7">
      <c r="A4635" s="48" t="str">
        <f>_xlfn.XLOOKUP(_xlfn.XLOOKUP(MID(タスク実績csv元!C4635,1,SEARCH(":",タスク実績csv元!C4635)-1),リスト!F:F,リスト!G:G)&amp;MID(タスク実績csv元!C4635,SEARCH(":",タスク実績csv元!C4635),999),タスクDB!K:K,タスクDB!A:A)</f>
        <v>{d0d80a67-6f4b-4c2c-8010-bd45acbcca47}</v>
      </c>
      <c r="B4635" s="11">
        <f>タスク実績csv元!A4635</f>
        <v>45101</v>
      </c>
      <c r="C4635" s="54">
        <f>タスク実績csv元!F4635</f>
        <v>0.60416666666666663</v>
      </c>
      <c r="D4635" s="54">
        <f>タスク実績csv元!E4635</f>
        <v>0.58333333333333337</v>
      </c>
      <c r="E4635" t="str">
        <f>タスク実績csv元!I4635&amp;""</f>
        <v/>
      </c>
      <c r="F4635" t="str">
        <f>タスク実績csv元!D4635</f>
        <v>状況整理</v>
      </c>
      <c r="G4635" t="str">
        <f t="shared" si="72"/>
        <v>INSERT INTO task_achivement(task_no,achive_date,end_time,start_time,task_detail,memo)VALUES('{d0d80a67-6f4b-4c2c-8010-bd45acbcca47}','2023/06/24','2023/06/24 14:30:00','2023/06/24 14:00:00','','状況整理');</v>
      </c>
    </row>
    <row r="4636" spans="1:7">
      <c r="A4636" s="48" t="str">
        <f>_xlfn.XLOOKUP(_xlfn.XLOOKUP(MID(タスク実績csv元!C4636,1,SEARCH(":",タスク実績csv元!C4636)-1),リスト!F:F,リスト!G:G)&amp;MID(タスク実績csv元!C4636,SEARCH(":",タスク実績csv元!C4636),999),タスクDB!K:K,タスクDB!A:A)</f>
        <v>{55b7e8b0-b3fd-40ca-ae88-05da1bdf35f8}</v>
      </c>
      <c r="B4636" s="11">
        <f>タスク実績csv元!A4636</f>
        <v>45101</v>
      </c>
      <c r="C4636" s="54">
        <f>タスク実績csv元!F4636</f>
        <v>0.625</v>
      </c>
      <c r="D4636" s="54">
        <f>タスク実績csv元!E4636</f>
        <v>0.60416666666666663</v>
      </c>
      <c r="E4636" t="str">
        <f>タスク実績csv元!I4636&amp;""</f>
        <v/>
      </c>
      <c r="F4636" t="str">
        <f>タスク実績csv元!D4636</f>
        <v>PTP障害整理</v>
      </c>
      <c r="G4636" t="str">
        <f t="shared" si="72"/>
        <v>INSERT INTO task_achivement(task_no,achive_date,end_time,start_time,task_detail,memo)VALUES('{55b7e8b0-b3fd-40ca-ae88-05da1bdf35f8}','2023/06/24','2023/06/24 15:00:00','2023/06/24 14:30:00','','PTP障害整理');</v>
      </c>
    </row>
    <row r="4637" spans="1:7">
      <c r="A4637" s="48" t="str">
        <f>_xlfn.XLOOKUP(_xlfn.XLOOKUP(MID(タスク実績csv元!C4637,1,SEARCH(":",タスク実績csv元!C4637)-1),リスト!F:F,リスト!G:G)&amp;MID(タスク実績csv元!C4637,SEARCH(":",タスク実績csv元!C4637),999),タスクDB!K:K,タスクDB!A:A)</f>
        <v>{55b7e8b0-b3fd-40ca-ae88-05da1bdf35f8}</v>
      </c>
      <c r="B4637" s="11">
        <f>タスク実績csv元!A4637</f>
        <v>45103</v>
      </c>
      <c r="C4637" s="54">
        <f>タスク実績csv元!F4637</f>
        <v>0.40625</v>
      </c>
      <c r="D4637" s="54">
        <f>タスク実績csv元!E4637</f>
        <v>0.39583333333333331</v>
      </c>
      <c r="E4637" t="str">
        <f>タスク実績csv元!I4637&amp;""</f>
        <v/>
      </c>
      <c r="F4637" t="str">
        <f>タスク実績csv元!D4637</f>
        <v>品目エラー対応</v>
      </c>
      <c r="G4637" t="str">
        <f t="shared" si="72"/>
        <v>INSERT INTO task_achivement(task_no,achive_date,end_time,start_time,task_detail,memo)VALUES('{55b7e8b0-b3fd-40ca-ae88-05da1bdf35f8}','2023/06/26','2023/06/26 09:45:00','2023/06/26 09:30:00','','品目エラー対応');</v>
      </c>
    </row>
    <row r="4638" spans="1:7">
      <c r="A4638" s="48" t="str">
        <f>_xlfn.XLOOKUP(_xlfn.XLOOKUP(MID(タスク実績csv元!C4638,1,SEARCH(":",タスク実績csv元!C4638)-1),リスト!F:F,リスト!G:G)&amp;MID(タスク実績csv元!C4638,SEARCH(":",タスク実績csv元!C4638),999),タスクDB!K:K,タスクDB!A:A)</f>
        <v>{3c725e9b-a684-46d8-88fb-086261f2dbe6}</v>
      </c>
      <c r="B4638" s="11">
        <f>タスク実績csv元!A4638</f>
        <v>45103</v>
      </c>
      <c r="C4638" s="54">
        <f>タスク実績csv元!F4638</f>
        <v>0.41666666666666669</v>
      </c>
      <c r="D4638" s="54">
        <f>タスク実績csv元!E4638</f>
        <v>0.40625</v>
      </c>
      <c r="E4638" t="str">
        <f>タスク実績csv元!I4638&amp;""</f>
        <v/>
      </c>
      <c r="F4638" t="str">
        <f>タスク実績csv元!D4638</f>
        <v>週次整理</v>
      </c>
      <c r="G4638" t="str">
        <f t="shared" si="72"/>
        <v>INSERT INTO task_achivement(task_no,achive_date,end_time,start_time,task_detail,memo)VALUES('{3c725e9b-a684-46d8-88fb-086261f2dbe6}','2023/06/26','2023/06/26 10:00:00','2023/06/26 09:45:00','','週次整理');</v>
      </c>
    </row>
    <row r="4639" spans="1:7">
      <c r="A4639" s="48" t="str">
        <f>_xlfn.XLOOKUP(_xlfn.XLOOKUP(MID(タスク実績csv元!C4639,1,SEARCH(":",タスク実績csv元!C4639)-1),リスト!F:F,リスト!G:G)&amp;MID(タスク実績csv元!C4639,SEARCH(":",タスク実績csv元!C4639),999),タスクDB!K:K,タスクDB!A:A)</f>
        <v>{4c39d40d-b35f-4cfa-b549-6c5de24454e2}</v>
      </c>
      <c r="B4639" s="11">
        <f>タスク実績csv元!A4639</f>
        <v>45103</v>
      </c>
      <c r="C4639" s="54">
        <f>タスク実績csv元!F4639</f>
        <v>0.45833333333333331</v>
      </c>
      <c r="D4639" s="54">
        <f>タスク実績csv元!E4639</f>
        <v>0.41666666666666669</v>
      </c>
      <c r="E4639" t="str">
        <f>タスク実績csv元!I4639&amp;""</f>
        <v/>
      </c>
      <c r="F4639" t="str">
        <f>タスク実績csv元!D4639</f>
        <v>チームMTG</v>
      </c>
      <c r="G4639" t="str">
        <f t="shared" si="72"/>
        <v>INSERT INTO task_achivement(task_no,achive_date,end_time,start_time,task_detail,memo)VALUES('{4c39d40d-b35f-4cfa-b549-6c5de24454e2}','2023/06/26','2023/06/26 11:00:00','2023/06/26 10:00:00','','チームMTG');</v>
      </c>
    </row>
    <row r="4640" spans="1:7">
      <c r="A4640" s="48" t="str">
        <f>_xlfn.XLOOKUP(_xlfn.XLOOKUP(MID(タスク実績csv元!C4640,1,SEARCH(":",タスク実績csv元!C4640)-1),リスト!F:F,リスト!G:G)&amp;MID(タスク実績csv元!C4640,SEARCH(":",タスク実績csv元!C4640),999),タスクDB!K:K,タスクDB!A:A)</f>
        <v>{eccefbf1-a852-44a0-af6a-c2c31b42f737}</v>
      </c>
      <c r="B4640" s="11">
        <f>タスク実績csv元!A4640</f>
        <v>45103</v>
      </c>
      <c r="C4640" s="54">
        <f>タスク実績csv元!F4640</f>
        <v>0.5</v>
      </c>
      <c r="D4640" s="54">
        <f>タスク実績csv元!E4640</f>
        <v>0.45833333333333331</v>
      </c>
      <c r="E4640" t="str">
        <f>タスク実績csv元!I4640&amp;""</f>
        <v/>
      </c>
      <c r="F4640" t="str">
        <f>タスク実績csv元!D4640</f>
        <v>SWTD010エラー確認(原田)</v>
      </c>
      <c r="G4640" t="str">
        <f t="shared" si="72"/>
        <v>INSERT INTO task_achivement(task_no,achive_date,end_time,start_time,task_detail,memo)VALUES('{eccefbf1-a852-44a0-af6a-c2c31b42f737}','2023/06/26','2023/06/26 12:00:00','2023/06/26 11:00:00','','SWTD010エラー確認(原田)');</v>
      </c>
    </row>
    <row r="4641" spans="1:7">
      <c r="A4641" s="48" t="str">
        <f>_xlfn.XLOOKUP(_xlfn.XLOOKUP(MID(タスク実績csv元!C4641,1,SEARCH(":",タスク実績csv元!C4641)-1),リスト!F:F,リスト!G:G)&amp;MID(タスク実績csv元!C4641,SEARCH(":",タスク実績csv元!C4641),999),タスクDB!K:K,タスクDB!A:A)</f>
        <v>{58914bdf-a1fd-459a-854b-231f94bcb8b8}</v>
      </c>
      <c r="B4641" s="11">
        <f>タスク実績csv元!A4641</f>
        <v>45103</v>
      </c>
      <c r="C4641" s="54">
        <f>タスク実績csv元!F4641</f>
        <v>0.58333333333333337</v>
      </c>
      <c r="D4641" s="54">
        <f>タスク実績csv元!E4641</f>
        <v>0.54166666666666663</v>
      </c>
      <c r="E4641" t="str">
        <f>タスク実績csv元!I4641&amp;""</f>
        <v/>
      </c>
      <c r="F4641" t="str">
        <f>タスク実績csv元!D4641</f>
        <v>通院(歯医者)</v>
      </c>
      <c r="G4641" t="str">
        <f t="shared" si="72"/>
        <v>INSERT INTO task_achivement(task_no,achive_date,end_time,start_time,task_detail,memo)VALUES('{58914bdf-a1fd-459a-854b-231f94bcb8b8}','2023/06/26','2023/06/26 14:00:00','2023/06/26 13:00:00','','通院(歯医者)');</v>
      </c>
    </row>
    <row r="4642" spans="1:7">
      <c r="A4642" s="48" t="str">
        <f>_xlfn.XLOOKUP(_xlfn.XLOOKUP(MID(タスク実績csv元!C4642,1,SEARCH(":",タスク実績csv元!C4642)-1),リスト!F:F,リスト!G:G)&amp;MID(タスク実績csv元!C4642,SEARCH(":",タスク実績csv元!C4642),999),タスクDB!K:K,タスクDB!A:A)</f>
        <v>{eccefbf1-a852-44a0-af6a-c2c31b42f737}</v>
      </c>
      <c r="B4642" s="11">
        <f>タスク実績csv元!A4642</f>
        <v>45103</v>
      </c>
      <c r="C4642" s="54">
        <f>タスク実績csv元!F4642</f>
        <v>0.625</v>
      </c>
      <c r="D4642" s="54">
        <f>タスク実績csv元!E4642</f>
        <v>0.58333333333333337</v>
      </c>
      <c r="E4642" t="str">
        <f>タスク実績csv元!I4642&amp;""</f>
        <v/>
      </c>
      <c r="F4642" t="str">
        <f>タスク実績csv元!D4642</f>
        <v>共通処理見直し(小林、原田)</v>
      </c>
      <c r="G4642" t="str">
        <f t="shared" si="72"/>
        <v>INSERT INTO task_achivement(task_no,achive_date,end_time,start_time,task_detail,memo)VALUES('{eccefbf1-a852-44a0-af6a-c2c31b42f737}','2023/06/26','2023/06/26 15:00:00','2023/06/26 14:00:00','','共通処理見直し(小林、原田)');</v>
      </c>
    </row>
    <row r="4643" spans="1:7">
      <c r="A4643" s="48" t="str">
        <f>_xlfn.XLOOKUP(_xlfn.XLOOKUP(MID(タスク実績csv元!C4643,1,SEARCH(":",タスク実績csv元!C4643)-1),リスト!F:F,リスト!G:G)&amp;MID(タスク実績csv元!C4643,SEARCH(":",タスク実績csv元!C4643),999),タスクDB!K:K,タスクDB!A:A)</f>
        <v>{eccefbf1-a852-44a0-af6a-c2c31b42f737}</v>
      </c>
      <c r="B4643" s="11">
        <f>タスク実績csv元!A4643</f>
        <v>45103</v>
      </c>
      <c r="C4643" s="54">
        <f>タスク実績csv元!F4643</f>
        <v>0.64583333333333337</v>
      </c>
      <c r="D4643" s="54">
        <f>タスク実績csv元!E4643</f>
        <v>0.625</v>
      </c>
      <c r="E4643" t="str">
        <f>タスク実績csv元!I4643&amp;""</f>
        <v/>
      </c>
      <c r="F4643" t="str">
        <f>タスク実績csv元!D4643</f>
        <v>D-pro本番リリース準備(松崎)</v>
      </c>
      <c r="G4643" t="str">
        <f t="shared" si="72"/>
        <v>INSERT INTO task_achivement(task_no,achive_date,end_time,start_time,task_detail,memo)VALUES('{eccefbf1-a852-44a0-af6a-c2c31b42f737}','2023/06/26','2023/06/26 15:30:00','2023/06/26 15:00:00','','D-pro本番リリース準備(松崎)');</v>
      </c>
    </row>
    <row r="4644" spans="1:7">
      <c r="A4644" s="48" t="str">
        <f>_xlfn.XLOOKUP(_xlfn.XLOOKUP(MID(タスク実績csv元!C4644,1,SEARCH(":",タスク実績csv元!C4644)-1),リスト!F:F,リスト!G:G)&amp;MID(タスク実績csv元!C4644,SEARCH(":",タスク実績csv元!C4644),999),タスクDB!K:K,タスクDB!A:A)</f>
        <v>{d0d80a67-6f4b-4c2c-8010-bd45acbcca47}</v>
      </c>
      <c r="B4644" s="11">
        <f>タスク実績csv元!A4644</f>
        <v>45103</v>
      </c>
      <c r="C4644" s="54">
        <f>タスク実績csv元!F4644</f>
        <v>0.66666666666666663</v>
      </c>
      <c r="D4644" s="54">
        <f>タスク実績csv元!E4644</f>
        <v>0.64583333333333337</v>
      </c>
      <c r="E4644" t="str">
        <f>タスク実績csv元!I4644&amp;""</f>
        <v/>
      </c>
      <c r="F4644" t="str">
        <f>タスク実績csv元!D4644</f>
        <v>D-pro本番リリース準備のサポート問い合わせ</v>
      </c>
      <c r="G4644" t="str">
        <f t="shared" si="72"/>
        <v>INSERT INTO task_achivement(task_no,achive_date,end_time,start_time,task_detail,memo)VALUES('{d0d80a67-6f4b-4c2c-8010-bd45acbcca47}','2023/06/26','2023/06/26 16:00:00','2023/06/26 15:30:00','','D-pro本番リリース準備のサポート問い合わせ');</v>
      </c>
    </row>
    <row r="4645" spans="1:7">
      <c r="A4645" s="48" t="str">
        <f>_xlfn.XLOOKUP(_xlfn.XLOOKUP(MID(タスク実績csv元!C4645,1,SEARCH(":",タスク実績csv元!C4645)-1),リスト!F:F,リスト!G:G)&amp;MID(タスク実績csv元!C4645,SEARCH(":",タスク実績csv元!C4645),999),タスクDB!K:K,タスクDB!A:A)</f>
        <v>{eccefbf1-a852-44a0-af6a-c2c31b42f737}</v>
      </c>
      <c r="B4645" s="11">
        <f>タスク実績csv元!A4645</f>
        <v>45103</v>
      </c>
      <c r="C4645" s="54">
        <f>タスク実績csv元!F4645</f>
        <v>0.70833333333333337</v>
      </c>
      <c r="D4645" s="54">
        <f>タスク実績csv元!E4645</f>
        <v>0.66666666666666663</v>
      </c>
      <c r="E4645" t="str">
        <f>タスク実績csv元!I4645&amp;""</f>
        <v/>
      </c>
      <c r="F4645" t="str">
        <f>タスク実績csv元!D4645</f>
        <v>得意先グループの調査</v>
      </c>
      <c r="G4645" t="str">
        <f t="shared" si="72"/>
        <v>INSERT INTO task_achivement(task_no,achive_date,end_time,start_time,task_detail,memo)VALUES('{eccefbf1-a852-44a0-af6a-c2c31b42f737}','2023/06/26','2023/06/26 17:00:00','2023/06/26 16:00:00','','得意先グループの調査');</v>
      </c>
    </row>
    <row r="4646" spans="1:7">
      <c r="A4646" s="48" t="str">
        <f>_xlfn.XLOOKUP(_xlfn.XLOOKUP(MID(タスク実績csv元!C4646,1,SEARCH(":",タスク実績csv元!C4646)-1),リスト!F:F,リスト!G:G)&amp;MID(タスク実績csv元!C4646,SEARCH(":",タスク実績csv元!C4646),999),タスクDB!K:K,タスクDB!A:A)</f>
        <v>{d0d80a67-6f4b-4c2c-8010-bd45acbcca47}</v>
      </c>
      <c r="B4646" s="11">
        <f>タスク実績csv元!A4646</f>
        <v>45103</v>
      </c>
      <c r="C4646" s="54">
        <f>タスク実績csv元!F4646</f>
        <v>0.91666666666666663</v>
      </c>
      <c r="D4646" s="54">
        <f>タスク実績csv元!E4646</f>
        <v>0.89583333333333337</v>
      </c>
      <c r="E4646" t="str">
        <f>タスク実績csv元!I4646&amp;""</f>
        <v/>
      </c>
      <c r="F4646" t="str">
        <f>タスク実績csv元!D4646</f>
        <v>回答</v>
      </c>
      <c r="G4646" t="str">
        <f t="shared" si="72"/>
        <v>INSERT INTO task_achivement(task_no,achive_date,end_time,start_time,task_detail,memo)VALUES('{d0d80a67-6f4b-4c2c-8010-bd45acbcca47}','2023/06/26','2023/06/26 22:00:00','2023/06/26 21:30:00','','回答');</v>
      </c>
    </row>
    <row r="4647" spans="1:7">
      <c r="A4647" s="48" t="str">
        <f>_xlfn.XLOOKUP(_xlfn.XLOOKUP(MID(タスク実績csv元!C4647,1,SEARCH(":",タスク実績csv元!C4647)-1),リスト!F:F,リスト!G:G)&amp;MID(タスク実績csv元!C4647,SEARCH(":",タスク実績csv元!C4647),999),タスクDB!K:K,タスクDB!A:A)</f>
        <v>{338f36a4-0ec4-4c7a-a780-fc501070f75a}</v>
      </c>
      <c r="B4647" s="11">
        <f>タスク実績csv元!A4647</f>
        <v>45103</v>
      </c>
      <c r="C4647" s="54">
        <f>タスク実績csv元!F4647</f>
        <v>0.97916666666666663</v>
      </c>
      <c r="D4647" s="54">
        <f>タスク実績csv元!E4647</f>
        <v>0.9375</v>
      </c>
      <c r="E4647" t="str">
        <f>タスク実績csv元!I4647&amp;""</f>
        <v/>
      </c>
      <c r="F4647" t="str">
        <f>タスク実績csv元!D4647</f>
        <v>得意先結果確認</v>
      </c>
      <c r="G4647" t="str">
        <f t="shared" si="72"/>
        <v>INSERT INTO task_achivement(task_no,achive_date,end_time,start_time,task_detail,memo)VALUES('{338f36a4-0ec4-4c7a-a780-fc501070f75a}','2023/06/26','2023/06/26 23:30:00','2023/06/26 22:30:00','','得意先結果確認');</v>
      </c>
    </row>
    <row r="4648" spans="1:7">
      <c r="A4648" s="48" t="str">
        <f>_xlfn.XLOOKUP(_xlfn.XLOOKUP(MID(タスク実績csv元!C4648,1,SEARCH(":",タスク実績csv元!C4648)-1),リスト!F:F,リスト!G:G)&amp;MID(タスク実績csv元!C4648,SEARCH(":",タスク実績csv元!C4648),999),タスクDB!K:K,タスクDB!A:A)</f>
        <v>{338f36a4-0ec4-4c7a-a780-fc501070f75a}</v>
      </c>
      <c r="B4648" s="11">
        <f>タスク実績csv元!A4648</f>
        <v>45103</v>
      </c>
      <c r="C4648" s="54">
        <f>タスク実績csv元!F4648</f>
        <v>1</v>
      </c>
      <c r="D4648" s="54">
        <f>タスク実績csv元!E4648</f>
        <v>0.97916666666666663</v>
      </c>
      <c r="E4648" t="str">
        <f>タスク実績csv元!I4648&amp;""</f>
        <v/>
      </c>
      <c r="F4648" t="str">
        <f>タスク実績csv元!D4648</f>
        <v>メール整理</v>
      </c>
      <c r="G4648" t="str">
        <f t="shared" si="72"/>
        <v>INSERT INTO task_achivement(task_no,achive_date,end_time,start_time,task_detail,memo)VALUES('{338f36a4-0ec4-4c7a-a780-fc501070f75a}','2023/06/26','2023/06/26 00:00:00','2023/06/26 23:30:00','','メール整理');</v>
      </c>
    </row>
    <row r="4649" spans="1:7">
      <c r="A4649" s="48" t="str">
        <f>_xlfn.XLOOKUP(_xlfn.XLOOKUP(MID(タスク実績csv元!C4649,1,SEARCH(":",タスク実績csv元!C4649)-1),リスト!F:F,リスト!G:G)&amp;MID(タスク実績csv元!C4649,SEARCH(":",タスク実績csv元!C4649),999),タスクDB!K:K,タスクDB!A:A)</f>
        <v>{338f36a4-0ec4-4c7a-a780-fc501070f75a}</v>
      </c>
      <c r="B4649" s="11">
        <f>タスク実績csv元!A4649</f>
        <v>45104</v>
      </c>
      <c r="C4649" s="54">
        <f>タスク実績csv元!F4649</f>
        <v>1.0416666666666666E-2</v>
      </c>
      <c r="D4649" s="54">
        <f>タスク実績csv元!E4649</f>
        <v>0</v>
      </c>
      <c r="E4649" t="str">
        <f>タスク実績csv元!I4649&amp;""</f>
        <v/>
      </c>
      <c r="F4649" t="str">
        <f>タスク実績csv元!D4649</f>
        <v>品目SITの状況確認</v>
      </c>
      <c r="G4649" t="str">
        <f t="shared" si="72"/>
        <v>INSERT INTO task_achivement(task_no,achive_date,end_time,start_time,task_detail,memo)VALUES('{338f36a4-0ec4-4c7a-a780-fc501070f75a}','2023/06/27','2023/06/27 00:15:00','2023/06/27 00:00:00','','品目SITの状況確認');</v>
      </c>
    </row>
    <row r="4650" spans="1:7">
      <c r="A4650" s="48" t="str">
        <f>_xlfn.XLOOKUP(_xlfn.XLOOKUP(MID(タスク実績csv元!C4650,1,SEARCH(":",タスク実績csv元!C4650)-1),リスト!F:F,リスト!G:G)&amp;MID(タスク実績csv元!C4650,SEARCH(":",タスク実績csv元!C4650),999),タスクDB!K:K,タスクDB!A:A)</f>
        <v>{d0d80a67-6f4b-4c2c-8010-bd45acbcca47}</v>
      </c>
      <c r="B4650" s="11">
        <f>タスク実績csv元!A4650</f>
        <v>45104</v>
      </c>
      <c r="C4650" s="54">
        <f>タスク実績csv元!F4650</f>
        <v>0.40625</v>
      </c>
      <c r="D4650" s="54">
        <f>タスク実績csv元!E4650</f>
        <v>0.39583333333333331</v>
      </c>
      <c r="E4650" t="str">
        <f>タスク実績csv元!I4650&amp;""</f>
        <v/>
      </c>
      <c r="F4650" t="str">
        <f>タスク実績csv元!D4650</f>
        <v>メール整理</v>
      </c>
      <c r="G4650" t="str">
        <f t="shared" si="72"/>
        <v>INSERT INTO task_achivement(task_no,achive_date,end_time,start_time,task_detail,memo)VALUES('{d0d80a67-6f4b-4c2c-8010-bd45acbcca47}','2023/06/27','2023/06/27 09:45:00','2023/06/27 09:30:00','','メール整理');</v>
      </c>
    </row>
    <row r="4651" spans="1:7">
      <c r="A4651" s="48" t="str">
        <f>_xlfn.XLOOKUP(_xlfn.XLOOKUP(MID(タスク実績csv元!C4651,1,SEARCH(":",タスク実績csv元!C4651)-1),リスト!F:F,リスト!G:G)&amp;MID(タスク実績csv元!C4651,SEARCH(":",タスク実績csv元!C4651),999),タスクDB!K:K,タスクDB!A:A)</f>
        <v>{4c39d40d-b35f-4cfa-b549-6c5de24454e2}</v>
      </c>
      <c r="B4651" s="11">
        <f>タスク実績csv元!A4651</f>
        <v>45104</v>
      </c>
      <c r="C4651" s="54">
        <f>タスク実績csv元!F4651</f>
        <v>0.41666666666666669</v>
      </c>
      <c r="D4651" s="54">
        <f>タスク実績csv元!E4651</f>
        <v>0.40625</v>
      </c>
      <c r="E4651" t="str">
        <f>タスク実績csv元!I4651&amp;""</f>
        <v/>
      </c>
      <c r="F4651" t="str">
        <f>タスク実績csv元!D4651</f>
        <v>朝会</v>
      </c>
      <c r="G4651" t="str">
        <f t="shared" si="72"/>
        <v>INSERT INTO task_achivement(task_no,achive_date,end_time,start_time,task_detail,memo)VALUES('{4c39d40d-b35f-4cfa-b549-6c5de24454e2}','2023/06/27','2023/06/27 10:00:00','2023/06/27 09:45:00','','朝会');</v>
      </c>
    </row>
    <row r="4652" spans="1:7">
      <c r="A4652" s="48" t="str">
        <f>_xlfn.XLOOKUP(_xlfn.XLOOKUP(MID(タスク実績csv元!C4652,1,SEARCH(":",タスク実績csv元!C4652)-1),リスト!F:F,リスト!G:G)&amp;MID(タスク実績csv元!C4652,SEARCH(":",タスク実績csv元!C4652),999),タスクDB!K:K,タスクDB!A:A)</f>
        <v>{8bf29be6-00eb-4704-99d7-d935cf00aff3}</v>
      </c>
      <c r="B4652" s="11">
        <f>タスク実績csv元!A4652</f>
        <v>45104</v>
      </c>
      <c r="C4652" s="54">
        <f>タスク実績csv元!F4652</f>
        <v>0.45833333333333331</v>
      </c>
      <c r="D4652" s="54">
        <f>タスク実績csv元!E4652</f>
        <v>0.41666666666666669</v>
      </c>
      <c r="E4652" t="str">
        <f>タスク実績csv元!I4652&amp;""</f>
        <v/>
      </c>
      <c r="F4652" t="str">
        <f>タスク実績csv元!D4652</f>
        <v>OTC定例</v>
      </c>
      <c r="G4652" t="str">
        <f t="shared" si="72"/>
        <v>INSERT INTO task_achivement(task_no,achive_date,end_time,start_time,task_detail,memo)VALUES('{8bf29be6-00eb-4704-99d7-d935cf00aff3}','2023/06/27','2023/06/27 11:00:00','2023/06/27 10:00:00','','OTC定例');</v>
      </c>
    </row>
    <row r="4653" spans="1:7">
      <c r="A4653" s="48" t="str">
        <f>_xlfn.XLOOKUP(_xlfn.XLOOKUP(MID(タスク実績csv元!C4653,1,SEARCH(":",タスク実績csv元!C4653)-1),リスト!F:F,リスト!G:G)&amp;MID(タスク実績csv元!C4653,SEARCH(":",タスク実績csv元!C4653),999),タスクDB!K:K,タスクDB!A:A)</f>
        <v>{eccefbf1-a852-44a0-af6a-c2c31b42f737}</v>
      </c>
      <c r="B4653" s="11">
        <f>タスク実績csv元!A4653</f>
        <v>45104</v>
      </c>
      <c r="C4653" s="54">
        <f>タスク実績csv元!F4653</f>
        <v>0.5</v>
      </c>
      <c r="D4653" s="54">
        <f>タスク実績csv元!E4653</f>
        <v>0.45833333333333331</v>
      </c>
      <c r="E4653" t="str">
        <f>タスク実績csv元!I4653&amp;""</f>
        <v>PTPのシナリオ実施、WTDの状況共有(SWTD010)</v>
      </c>
      <c r="F4653" t="str">
        <f>タスク実績csv元!D4653</f>
        <v>状況確認(福井)</v>
      </c>
      <c r="G4653" t="str">
        <f t="shared" si="72"/>
        <v>INSERT INTO task_achivement(task_no,achive_date,end_time,start_time,task_detail,memo)VALUES('{eccefbf1-a852-44a0-af6a-c2c31b42f737}','2023/06/27','2023/06/27 12:00:00','2023/06/27 11:00:00','PTPのシナリオ実施、WTDの状況共有(SWTD010)','状況確認(福井)');</v>
      </c>
    </row>
    <row r="4654" spans="1:7">
      <c r="A4654" s="48" t="str">
        <f>_xlfn.XLOOKUP(_xlfn.XLOOKUP(MID(タスク実績csv元!C4654,1,SEARCH(":",タスク実績csv元!C4654)-1),リスト!F:F,リスト!G:G)&amp;MID(タスク実績csv元!C4654,SEARCH(":",タスク実績csv元!C4654),999),タスクDB!K:K,タスクDB!A:A)</f>
        <v>{338f36a4-0ec4-4c7a-a780-fc501070f75a}</v>
      </c>
      <c r="B4654" s="11">
        <f>タスク実績csv元!A4654</f>
        <v>45104</v>
      </c>
      <c r="C4654" s="54">
        <f>タスク実績csv元!F4654</f>
        <v>0.58333333333333337</v>
      </c>
      <c r="D4654" s="54">
        <f>タスク実績csv元!E4654</f>
        <v>0.54166666666666663</v>
      </c>
      <c r="E4654" t="str">
        <f>タスク実績csv元!I4654&amp;""</f>
        <v/>
      </c>
      <c r="F4654" t="str">
        <f>タスク実績csv元!D4654</f>
        <v>得意先の実施</v>
      </c>
      <c r="G4654" t="str">
        <f t="shared" si="72"/>
        <v>INSERT INTO task_achivement(task_no,achive_date,end_time,start_time,task_detail,memo)VALUES('{338f36a4-0ec4-4c7a-a780-fc501070f75a}','2023/06/27','2023/06/27 14:00:00','2023/06/27 13:00:00','','得意先の実施');</v>
      </c>
    </row>
    <row r="4655" spans="1:7">
      <c r="A4655" s="48" t="str">
        <f>_xlfn.XLOOKUP(_xlfn.XLOOKUP(MID(タスク実績csv元!C4655,1,SEARCH(":",タスク実績csv元!C4655)-1),リスト!F:F,リスト!G:G)&amp;MID(タスク実績csv元!C4655,SEARCH(":",タスク実績csv元!C4655),999),タスクDB!K:K,タスクDB!A:A)</f>
        <v>{eccefbf1-a852-44a0-af6a-c2c31b42f737}</v>
      </c>
      <c r="B4655" s="11">
        <f>タスク実績csv元!A4655</f>
        <v>45104</v>
      </c>
      <c r="C4655" s="54">
        <f>タスク実績csv元!F4655</f>
        <v>0.625</v>
      </c>
      <c r="D4655" s="54">
        <f>タスク実績csv元!E4655</f>
        <v>0.58333333333333337</v>
      </c>
      <c r="E4655" t="str">
        <f>タスク実績csv元!I4655&amp;""</f>
        <v/>
      </c>
      <c r="F4655" t="str">
        <f>タスク実績csv元!D4655</f>
        <v>営業所調査について(福井)</v>
      </c>
      <c r="G4655" t="str">
        <f t="shared" si="72"/>
        <v>INSERT INTO task_achivement(task_no,achive_date,end_time,start_time,task_detail,memo)VALUES('{eccefbf1-a852-44a0-af6a-c2c31b42f737}','2023/06/27','2023/06/27 15:00:00','2023/06/27 14:00:00','','営業所調査について(福井)');</v>
      </c>
    </row>
    <row r="4656" spans="1:7">
      <c r="A4656" s="48" t="str">
        <f>_xlfn.XLOOKUP(_xlfn.XLOOKUP(MID(タスク実績csv元!C4656,1,SEARCH(":",タスク実績csv元!C4656)-1),リスト!F:F,リスト!G:G)&amp;MID(タスク実績csv元!C4656,SEARCH(":",タスク実績csv元!C4656),999),タスクDB!K:K,タスクDB!A:A)</f>
        <v>{8bf29be6-00eb-4704-99d7-d935cf00aff3}</v>
      </c>
      <c r="B4656" s="11">
        <f>タスク実績csv元!A4656</f>
        <v>45104</v>
      </c>
      <c r="C4656" s="54">
        <f>タスク実績csv元!F4656</f>
        <v>0.66666666666666663</v>
      </c>
      <c r="D4656" s="54">
        <f>タスク実績csv元!E4656</f>
        <v>0.625</v>
      </c>
      <c r="E4656" t="str">
        <f>タスク実績csv元!I4656&amp;""</f>
        <v/>
      </c>
      <c r="F4656" t="str">
        <f>タスク実績csv元!D4656</f>
        <v>SVMX定例</v>
      </c>
      <c r="G4656" t="str">
        <f t="shared" si="72"/>
        <v>INSERT INTO task_achivement(task_no,achive_date,end_time,start_time,task_detail,memo)VALUES('{8bf29be6-00eb-4704-99d7-d935cf00aff3}','2023/06/27','2023/06/27 16:00:00','2023/06/27 15:00:00','','SVMX定例');</v>
      </c>
    </row>
    <row r="4657" spans="1:7">
      <c r="A4657" s="48" t="str">
        <f>_xlfn.XLOOKUP(_xlfn.XLOOKUP(MID(タスク実績csv元!C4657,1,SEARCH(":",タスク実績csv元!C4657)-1),リスト!F:F,リスト!G:G)&amp;MID(タスク実績csv元!C4657,SEARCH(":",タスク実績csv元!C4657),999),タスクDB!K:K,タスクDB!A:A)</f>
        <v>{eccefbf1-a852-44a0-af6a-c2c31b42f737}</v>
      </c>
      <c r="B4657" s="11">
        <f>タスク実績csv元!A4657</f>
        <v>45104</v>
      </c>
      <c r="C4657" s="54">
        <f>タスク実績csv元!F4657</f>
        <v>0.77083333333333337</v>
      </c>
      <c r="D4657" s="54">
        <f>タスク実績csv元!E4657</f>
        <v>0.66666666666666663</v>
      </c>
      <c r="E4657" t="str">
        <f>タスク実績csv元!I4657&amp;""</f>
        <v>振替コードマスタ、納品用標準添付品</v>
      </c>
      <c r="F4657" t="str">
        <f>タスク実績csv元!D4657</f>
        <v>課題共有(荒川、高山、松原)</v>
      </c>
      <c r="G4657" t="str">
        <f t="shared" si="72"/>
        <v>INSERT INTO task_achivement(task_no,achive_date,end_time,start_time,task_detail,memo)VALUES('{eccefbf1-a852-44a0-af6a-c2c31b42f737}','2023/06/27','2023/06/27 18:30:00','2023/06/27 16:00:00','振替コードマスタ、納品用標準添付品','課題共有(荒川、高山、松原)');</v>
      </c>
    </row>
    <row r="4658" spans="1:7">
      <c r="A4658" s="48" t="str">
        <f>_xlfn.XLOOKUP(_xlfn.XLOOKUP(MID(タスク実績csv元!C4658,1,SEARCH(":",タスク実績csv元!C4658)-1),リスト!F:F,リスト!G:G)&amp;MID(タスク実績csv元!C4658,SEARCH(":",タスク実績csv元!C4658),999),タスクDB!K:K,タスクDB!A:A)</f>
        <v>{d0d80a67-6f4b-4c2c-8010-bd45acbcca47}</v>
      </c>
      <c r="B4658" s="11">
        <f>タスク実績csv元!A4658</f>
        <v>45104</v>
      </c>
      <c r="C4658" s="54">
        <f>タスク実績csv元!F4658</f>
        <v>0.97916666666666663</v>
      </c>
      <c r="D4658" s="54">
        <f>タスク実績csv元!E4658</f>
        <v>0.95833333333333337</v>
      </c>
      <c r="E4658" t="str">
        <f>タスク実績csv元!I4658&amp;""</f>
        <v/>
      </c>
      <c r="F4658" t="str">
        <f>タスク実績csv元!D4658</f>
        <v>SVMX打合せ残対応</v>
      </c>
      <c r="G4658" t="str">
        <f t="shared" si="72"/>
        <v>INSERT INTO task_achivement(task_no,achive_date,end_time,start_time,task_detail,memo)VALUES('{d0d80a67-6f4b-4c2c-8010-bd45acbcca47}','2023/06/27','2023/06/27 23:30:00','2023/06/27 23:00:00','','SVMX打合せ残対応');</v>
      </c>
    </row>
    <row r="4659" spans="1:7">
      <c r="A4659" s="48" t="str">
        <f>_xlfn.XLOOKUP(_xlfn.XLOOKUP(MID(タスク実績csv元!C4659,1,SEARCH(":",タスク実績csv元!C4659)-1),リスト!F:F,リスト!G:G)&amp;MID(タスク実績csv元!C4659,SEARCH(":",タスク実績csv元!C4659),999),タスクDB!K:K,タスクDB!A:A)</f>
        <v>{338f36a4-0ec4-4c7a-a780-fc501070f75a}</v>
      </c>
      <c r="B4659" s="11">
        <f>タスク実績csv元!A4659</f>
        <v>45104</v>
      </c>
      <c r="C4659" s="54">
        <f>タスク実績csv元!F4659</f>
        <v>1</v>
      </c>
      <c r="D4659" s="54">
        <f>タスク実績csv元!E4659</f>
        <v>0.97916666666666663</v>
      </c>
      <c r="E4659" t="str">
        <f>タスク実績csv元!I4659&amp;""</f>
        <v/>
      </c>
      <c r="F4659" t="str">
        <f>タスク実績csv元!D4659</f>
        <v>得意先の実施</v>
      </c>
      <c r="G4659" t="str">
        <f t="shared" si="72"/>
        <v>INSERT INTO task_achivement(task_no,achive_date,end_time,start_time,task_detail,memo)VALUES('{338f36a4-0ec4-4c7a-a780-fc501070f75a}','2023/06/27','2023/06/27 00:00:00','2023/06/27 23:30:00','','得意先の実施');</v>
      </c>
    </row>
    <row r="4660" spans="1:7">
      <c r="A4660" s="48" t="str">
        <f>_xlfn.XLOOKUP(_xlfn.XLOOKUP(MID(タスク実績csv元!C4660,1,SEARCH(":",タスク実績csv元!C4660)-1),リスト!F:F,リスト!G:G)&amp;MID(タスク実績csv元!C4660,SEARCH(":",タスク実績csv元!C4660),999),タスクDB!K:K,タスクDB!A:A)</f>
        <v>{338f36a4-0ec4-4c7a-a780-fc501070f75a}</v>
      </c>
      <c r="B4660" s="11">
        <f>タスク実績csv元!A4660</f>
        <v>45105</v>
      </c>
      <c r="C4660" s="54">
        <f>タスク実績csv元!F4660</f>
        <v>1.0416666666666666E-2</v>
      </c>
      <c r="D4660" s="54">
        <f>タスク実績csv元!E4660</f>
        <v>0</v>
      </c>
      <c r="E4660" t="str">
        <f>タスク実績csv元!I4660&amp;""</f>
        <v/>
      </c>
      <c r="F4660" t="str">
        <f>タスク実績csv元!D4660</f>
        <v>得意先の実施</v>
      </c>
      <c r="G4660" t="str">
        <f t="shared" si="72"/>
        <v>INSERT INTO task_achivement(task_no,achive_date,end_time,start_time,task_detail,memo)VALUES('{338f36a4-0ec4-4c7a-a780-fc501070f75a}','2023/06/28','2023/06/28 00:15:00','2023/06/28 00:00:00','','得意先の実施');</v>
      </c>
    </row>
    <row r="4661" spans="1:7">
      <c r="A4661" s="48" t="str">
        <f>_xlfn.XLOOKUP(_xlfn.XLOOKUP(MID(タスク実績csv元!C4661,1,SEARCH(":",タスク実績csv元!C4661)-1),リスト!F:F,リスト!G:G)&amp;MID(タスク実績csv元!C4661,SEARCH(":",タスク実績csv元!C4661),999),タスクDB!K:K,タスクDB!A:A)</f>
        <v>{58914bdf-a1fd-459a-854b-231f94bcb8b8}</v>
      </c>
      <c r="B4661" s="11">
        <f>タスク実績csv元!A4661</f>
        <v>45105</v>
      </c>
      <c r="C4661" s="54">
        <f>タスク実績csv元!F4661</f>
        <v>0.4375</v>
      </c>
      <c r="D4661" s="54">
        <f>タスク実績csv元!E4661</f>
        <v>0.39583333333333331</v>
      </c>
      <c r="E4661" t="str">
        <f>タスク実績csv元!I4661&amp;""</f>
        <v/>
      </c>
      <c r="F4661" t="str">
        <f>タスク実績csv元!D4661</f>
        <v>時間給(病欠)</v>
      </c>
      <c r="G4661" t="str">
        <f t="shared" si="72"/>
        <v>INSERT INTO task_achivement(task_no,achive_date,end_time,start_time,task_detail,memo)VALUES('{58914bdf-a1fd-459a-854b-231f94bcb8b8}','2023/06/28','2023/06/28 10:30:00','2023/06/28 09:30:00','','時間給(病欠)');</v>
      </c>
    </row>
    <row r="4662" spans="1:7">
      <c r="A4662" s="48" t="str">
        <f>_xlfn.XLOOKUP(_xlfn.XLOOKUP(MID(タスク実績csv元!C4662,1,SEARCH(":",タスク実績csv元!C4662)-1),リスト!F:F,リスト!G:G)&amp;MID(タスク実績csv元!C4662,SEARCH(":",タスク実績csv元!C4662),999),タスクDB!K:K,タスクDB!A:A)</f>
        <v>{174424ef-9069-4fbb-b50f-0cbcb928f44d}</v>
      </c>
      <c r="B4662" s="11">
        <f>タスク実績csv元!A4662</f>
        <v>45105</v>
      </c>
      <c r="C4662" s="54">
        <f>タスク実績csv元!F4662</f>
        <v>0.47916666666666669</v>
      </c>
      <c r="D4662" s="54">
        <f>タスク実績csv元!E4662</f>
        <v>0.4375</v>
      </c>
      <c r="E4662" t="str">
        <f>タスク実績csv元!I4662&amp;""</f>
        <v/>
      </c>
      <c r="F4662" t="str">
        <f>タスク実績csv元!D4662</f>
        <v>引継ぎ打ち合わせ</v>
      </c>
      <c r="G4662" t="str">
        <f t="shared" si="72"/>
        <v>INSERT INTO task_achivement(task_no,achive_date,end_time,start_time,task_detail,memo)VALUES('{174424ef-9069-4fbb-b50f-0cbcb928f44d}','2023/06/28','2023/06/28 11:30:00','2023/06/28 10:30:00','','引継ぎ打ち合わせ');</v>
      </c>
    </row>
    <row r="4663" spans="1:7">
      <c r="A4663" s="48" t="str">
        <f>_xlfn.XLOOKUP(_xlfn.XLOOKUP(MID(タスク実績csv元!C4663,1,SEARCH(":",タスク実績csv元!C4663)-1),リスト!F:F,リスト!G:G)&amp;MID(タスク実績csv元!C4663,SEARCH(":",タスク実績csv元!C4663),999),タスクDB!K:K,タスクDB!A:A)</f>
        <v>{fa1d15a7-0fa5-46a0-b2a9-9b86fd9480ff}</v>
      </c>
      <c r="B4663" s="11">
        <f>タスク実績csv元!A4663</f>
        <v>45105</v>
      </c>
      <c r="C4663" s="54">
        <f>タスク実績csv元!F4663</f>
        <v>0.5</v>
      </c>
      <c r="D4663" s="54">
        <f>タスク実績csv元!E4663</f>
        <v>0.47916666666666669</v>
      </c>
      <c r="E4663" t="str">
        <f>タスク実績csv元!I4663&amp;""</f>
        <v/>
      </c>
      <c r="F4663" t="str">
        <f>タスク実績csv元!D4663</f>
        <v>品目/得意先の確認残対応</v>
      </c>
      <c r="G4663" t="str">
        <f t="shared" si="72"/>
        <v>INSERT INTO task_achivement(task_no,achive_date,end_time,start_time,task_detail,memo)VALUES('{fa1d15a7-0fa5-46a0-b2a9-9b86fd9480ff}','2023/06/28','2023/06/28 12:00:00','2023/06/28 11:30:00','','品目/得意先の確認残対応');</v>
      </c>
    </row>
    <row r="4664" spans="1:7">
      <c r="A4664" s="48" t="str">
        <f>_xlfn.XLOOKUP(_xlfn.XLOOKUP(MID(タスク実績csv元!C4664,1,SEARCH(":",タスク実績csv元!C4664)-1),リスト!F:F,リスト!G:G)&amp;MID(タスク実績csv元!C4664,SEARCH(":",タスク実績csv元!C4664),999),タスクDB!K:K,タスクDB!A:A)</f>
        <v>{fa1d15a7-0fa5-46a0-b2a9-9b86fd9480ff}</v>
      </c>
      <c r="B4664" s="11">
        <f>タスク実績csv元!A4664</f>
        <v>45105</v>
      </c>
      <c r="C4664" s="54">
        <f>タスク実績csv元!F4664</f>
        <v>0.5625</v>
      </c>
      <c r="D4664" s="54">
        <f>タスク実績csv元!E4664</f>
        <v>0.54166666666666663</v>
      </c>
      <c r="E4664" t="str">
        <f>タスク実績csv元!I4664&amp;""</f>
        <v/>
      </c>
      <c r="F4664" t="str">
        <f>タスク実績csv元!D4664</f>
        <v>品目/得意先の確認残対応</v>
      </c>
      <c r="G4664" t="str">
        <f t="shared" si="72"/>
        <v>INSERT INTO task_achivement(task_no,achive_date,end_time,start_time,task_detail,memo)VALUES('{fa1d15a7-0fa5-46a0-b2a9-9b86fd9480ff}','2023/06/28','2023/06/28 13:30:00','2023/06/28 13:00:00','','品目/得意先の確認残対応');</v>
      </c>
    </row>
    <row r="4665" spans="1:7">
      <c r="A4665" s="48" t="str">
        <f>_xlfn.XLOOKUP(_xlfn.XLOOKUP(MID(タスク実績csv元!C4665,1,SEARCH(":",タスク実績csv元!C4665)-1),リスト!F:F,リスト!G:G)&amp;MID(タスク実績csv元!C4665,SEARCH(":",タスク実績csv元!C4665),999),タスクDB!K:K,タスクDB!A:A)</f>
        <v>{eccefbf1-a852-44a0-af6a-c2c31b42f737}</v>
      </c>
      <c r="B4665" s="11">
        <f>タスク実績csv元!A4665</f>
        <v>45105</v>
      </c>
      <c r="C4665" s="54">
        <f>タスク実績csv元!F4665</f>
        <v>0.625</v>
      </c>
      <c r="D4665" s="54">
        <f>タスク実績csv元!E4665</f>
        <v>0.5625</v>
      </c>
      <c r="E4665" t="str">
        <f>タスク実績csv元!I4665&amp;""</f>
        <v/>
      </c>
      <c r="F4665" t="str">
        <f>タスク実績csv元!D4665</f>
        <v>状況確認(福井)</v>
      </c>
      <c r="G4665" t="str">
        <f t="shared" si="72"/>
        <v>INSERT INTO task_achivement(task_no,achive_date,end_time,start_time,task_detail,memo)VALUES('{eccefbf1-a852-44a0-af6a-c2c31b42f737}','2023/06/28','2023/06/28 15:00:00','2023/06/28 13:30:00','','状況確認(福井)');</v>
      </c>
    </row>
    <row r="4666" spans="1:7">
      <c r="A4666" s="48" t="str">
        <f>_xlfn.XLOOKUP(_xlfn.XLOOKUP(MID(タスク実績csv元!C4666,1,SEARCH(":",タスク実績csv元!C4666)-1),リスト!F:F,リスト!G:G)&amp;MID(タスク実績csv元!C4666,SEARCH(":",タスク実績csv元!C4666),999),タスクDB!K:K,タスクDB!A:A)</f>
        <v>{e9af7cbe-8372-4897-9c5c-b82bef4b5901}</v>
      </c>
      <c r="B4666" s="11">
        <f>タスク実績csv元!A4666</f>
        <v>45105</v>
      </c>
      <c r="C4666" s="54">
        <f>タスク実績csv元!F4666</f>
        <v>0.70833333333333337</v>
      </c>
      <c r="D4666" s="54">
        <f>タスク実績csv元!E4666</f>
        <v>0.625</v>
      </c>
      <c r="E4666" t="str">
        <f>タスク実績csv元!I4666&amp;""</f>
        <v/>
      </c>
      <c r="F4666" t="str">
        <f>タスク実績csv元!D4666</f>
        <v>納品用標準添付品発注</v>
      </c>
      <c r="G4666" t="str">
        <f t="shared" si="72"/>
        <v>INSERT INTO task_achivement(task_no,achive_date,end_time,start_time,task_detail,memo)VALUES('{e9af7cbe-8372-4897-9c5c-b82bef4b5901}','2023/06/28','2023/06/28 17:00:00','2023/06/28 15:00:00','','納品用標準添付品発注');</v>
      </c>
    </row>
    <row r="4667" spans="1:7">
      <c r="A4667" s="48" t="str">
        <f>_xlfn.XLOOKUP(_xlfn.XLOOKUP(MID(タスク実績csv元!C4667,1,SEARCH(":",タスク実績csv元!C4667)-1),リスト!F:F,リスト!G:G)&amp;MID(タスク実績csv元!C4667,SEARCH(":",タスク実績csv元!C4667),999),タスクDB!K:K,タスクDB!A:A)</f>
        <v>{8bf29be6-00eb-4704-99d7-d935cf00aff3}</v>
      </c>
      <c r="B4667" s="11">
        <f>タスク実績csv元!A4667</f>
        <v>45105</v>
      </c>
      <c r="C4667" s="54">
        <f>タスク実績csv元!F4667</f>
        <v>0.72916666666666663</v>
      </c>
      <c r="D4667" s="54">
        <f>タスク実績csv元!E4667</f>
        <v>0.70833333333333337</v>
      </c>
      <c r="E4667" t="str">
        <f>タスク実績csv元!I4667&amp;""</f>
        <v/>
      </c>
      <c r="F4667" t="str">
        <f>タスク実績csv元!D4667</f>
        <v>WTD定例打合せ</v>
      </c>
      <c r="G4667" t="str">
        <f t="shared" si="72"/>
        <v>INSERT INTO task_achivement(task_no,achive_date,end_time,start_time,task_detail,memo)VALUES('{8bf29be6-00eb-4704-99d7-d935cf00aff3}','2023/06/28','2023/06/28 17:30:00','2023/06/28 17:00:00','','WTD定例打合せ');</v>
      </c>
    </row>
    <row r="4668" spans="1:7">
      <c r="A4668" s="48" t="str">
        <f>_xlfn.XLOOKUP(_xlfn.XLOOKUP(MID(タスク実績csv元!C4668,1,SEARCH(":",タスク実績csv元!C4668)-1),リスト!F:F,リスト!G:G)&amp;MID(タスク実績csv元!C4668,SEARCH(":",タスク実績csv元!C4668),999),タスクDB!K:K,タスクDB!A:A)</f>
        <v>{eccefbf1-a852-44a0-af6a-c2c31b42f737}</v>
      </c>
      <c r="B4668" s="11">
        <f>タスク実績csv元!A4668</f>
        <v>45105</v>
      </c>
      <c r="C4668" s="54">
        <f>タスク実績csv元!F4668</f>
        <v>0.79166666666666663</v>
      </c>
      <c r="D4668" s="54">
        <f>タスク実績csv元!E4668</f>
        <v>0.72916666666666663</v>
      </c>
      <c r="E4668" t="str">
        <f>タスク実績csv元!I4668&amp;""</f>
        <v/>
      </c>
      <c r="F4668" t="str">
        <f>タスク実績csv元!D4668</f>
        <v>振り返り</v>
      </c>
      <c r="G4668" t="str">
        <f t="shared" si="72"/>
        <v>INSERT INTO task_achivement(task_no,achive_date,end_time,start_time,task_detail,memo)VALUES('{eccefbf1-a852-44a0-af6a-c2c31b42f737}','2023/06/28','2023/06/28 19:00:00','2023/06/28 17:30:00','','振り返り');</v>
      </c>
    </row>
    <row r="4669" spans="1:7">
      <c r="A4669" s="48" t="str">
        <f>_xlfn.XLOOKUP(_xlfn.XLOOKUP(MID(タスク実績csv元!C4669,1,SEARCH(":",タスク実績csv元!C4669)-1),リスト!F:F,リスト!G:G)&amp;MID(タスク実績csv元!C4669,SEARCH(":",タスク実績csv元!C4669),999),タスクDB!K:K,タスクDB!A:A)</f>
        <v>{d0d80a67-6f4b-4c2c-8010-bd45acbcca47}</v>
      </c>
      <c r="B4669" s="11">
        <f>タスク実績csv元!A4669</f>
        <v>45106</v>
      </c>
      <c r="C4669" s="54">
        <f>タスク実績csv元!F4669</f>
        <v>0.42708333333333331</v>
      </c>
      <c r="D4669" s="54">
        <f>タスク実績csv元!E4669</f>
        <v>0.40625</v>
      </c>
      <c r="E4669" t="str">
        <f>タスク実績csv元!I4669&amp;""</f>
        <v/>
      </c>
      <c r="F4669" t="str">
        <f>タスク実績csv元!D4669</f>
        <v>メール確認</v>
      </c>
      <c r="G4669" t="str">
        <f t="shared" si="72"/>
        <v>INSERT INTO task_achivement(task_no,achive_date,end_time,start_time,task_detail,memo)VALUES('{d0d80a67-6f4b-4c2c-8010-bd45acbcca47}','2023/06/29','2023/06/29 10:15:00','2023/06/29 09:45:00','','メール確認');</v>
      </c>
    </row>
    <row r="4670" spans="1:7">
      <c r="A4670" s="48" t="str">
        <f>_xlfn.XLOOKUP(_xlfn.XLOOKUP(MID(タスク実績csv元!C4670,1,SEARCH(":",タスク実績csv元!C4670)-1),リスト!F:F,リスト!G:G)&amp;MID(タスク実績csv元!C4670,SEARCH(":",タスク実績csv元!C4670),999),タスクDB!K:K,タスクDB!A:A)</f>
        <v>{eccefbf1-a852-44a0-af6a-c2c31b42f737}</v>
      </c>
      <c r="B4670" s="11">
        <f>タスク実績csv元!A4670</f>
        <v>45106</v>
      </c>
      <c r="C4670" s="54">
        <f>タスク実績csv元!F4670</f>
        <v>0.46875</v>
      </c>
      <c r="D4670" s="54">
        <f>タスク実績csv元!E4670</f>
        <v>0.42708333333333331</v>
      </c>
      <c r="E4670" t="str">
        <f>タスク実績csv元!I4670&amp;""</f>
        <v/>
      </c>
      <c r="F4670" t="str">
        <f>タスク実績csv元!D4670</f>
        <v>連携共通処理の見直し</v>
      </c>
      <c r="G4670" t="str">
        <f t="shared" si="72"/>
        <v>INSERT INTO task_achivement(task_no,achive_date,end_time,start_time,task_detail,memo)VALUES('{eccefbf1-a852-44a0-af6a-c2c31b42f737}','2023/06/29','2023/06/29 11:15:00','2023/06/29 10:15:00','','連携共通処理の見直し');</v>
      </c>
    </row>
    <row r="4671" spans="1:7">
      <c r="A4671" s="48" t="str">
        <f>_xlfn.XLOOKUP(_xlfn.XLOOKUP(MID(タスク実績csv元!C4671,1,SEARCH(":",タスク実績csv元!C4671)-1),リスト!F:F,リスト!G:G)&amp;MID(タスク実績csv元!C4671,SEARCH(":",タスク実績csv元!C4671),999),タスクDB!K:K,タスクDB!A:A)</f>
        <v>{fa1d15a7-0fa5-46a0-b2a9-9b86fd9480ff}</v>
      </c>
      <c r="B4671" s="11">
        <f>タスク実績csv元!A4671</f>
        <v>45106</v>
      </c>
      <c r="C4671" s="54">
        <f>タスク実績csv元!F4671</f>
        <v>0.5</v>
      </c>
      <c r="D4671" s="54">
        <f>タスク実績csv元!E4671</f>
        <v>0.46875</v>
      </c>
      <c r="E4671" t="str">
        <f>タスク実績csv元!I4671&amp;""</f>
        <v>SYSMEX_BPM-556 CNA専用セット品についてSAP側で判別する項目があるか、判別することが可能か確認する</v>
      </c>
      <c r="F4671" t="str">
        <f>タスク実績csv元!D4671</f>
        <v>要件再整理残課題対応</v>
      </c>
      <c r="G4671" t="str">
        <f t="shared" si="72"/>
        <v>INSERT INTO task_achivement(task_no,achive_date,end_time,start_time,task_detail,memo)VALUES('{fa1d15a7-0fa5-46a0-b2a9-9b86fd9480ff}','2023/06/29','2023/06/29 12:00:00','2023/06/29 11:15:00','SYSMEX_BPM-556 CNA専用セット品についてSAP側で判別する項目があるか、判別することが可能か確認する','要件再整理残課題対応');</v>
      </c>
    </row>
    <row r="4672" spans="1:7">
      <c r="A4672" s="48" t="str">
        <f>_xlfn.XLOOKUP(_xlfn.XLOOKUP(MID(タスク実績csv元!C4672,1,SEARCH(":",タスク実績csv元!C4672)-1),リスト!F:F,リスト!G:G)&amp;MID(タスク実績csv元!C4672,SEARCH(":",タスク実績csv元!C4672),999),タスクDB!K:K,タスクDB!A:A)</f>
        <v>{fa1d15a7-0fa5-46a0-b2a9-9b86fd9480ff}</v>
      </c>
      <c r="B4672" s="11">
        <f>タスク実績csv元!A4672</f>
        <v>45106</v>
      </c>
      <c r="C4672" s="54">
        <f>タスク実績csv元!F4672</f>
        <v>0.59375</v>
      </c>
      <c r="D4672" s="54">
        <f>タスク実績csv元!E4672</f>
        <v>0.54166666666666663</v>
      </c>
      <c r="E4672" t="str">
        <f>タスク実績csv元!I4672&amp;""</f>
        <v/>
      </c>
      <c r="F4672" t="str">
        <f>タスク実績csv元!D4672</f>
        <v>要件再整理残課題対応</v>
      </c>
      <c r="G4672" t="str">
        <f t="shared" si="72"/>
        <v>INSERT INTO task_achivement(task_no,achive_date,end_time,start_time,task_detail,memo)VALUES('{fa1d15a7-0fa5-46a0-b2a9-9b86fd9480ff}','2023/06/29','2023/06/29 14:15:00','2023/06/29 13:00:00','','要件再整理残課題対応');</v>
      </c>
    </row>
    <row r="4673" spans="1:7">
      <c r="A4673" s="48" t="str">
        <f>_xlfn.XLOOKUP(_xlfn.XLOOKUP(MID(タスク実績csv元!C4673,1,SEARCH(":",タスク実績csv元!C4673)-1),リスト!F:F,リスト!G:G)&amp;MID(タスク実績csv元!C4673,SEARCH(":",タスク実績csv元!C4673),999),タスクDB!K:K,タスクDB!A:A)</f>
        <v>{fa1d15a7-0fa5-46a0-b2a9-9b86fd9480ff}</v>
      </c>
      <c r="B4673" s="11">
        <f>タスク実績csv元!A4673</f>
        <v>45106</v>
      </c>
      <c r="C4673" s="54">
        <f>タスク実績csv元!F4673</f>
        <v>0.625</v>
      </c>
      <c r="D4673" s="54">
        <f>タスク実績csv元!E4673</f>
        <v>0.59375</v>
      </c>
      <c r="E4673" t="str">
        <f>タスク実績csv元!I4673&amp;""</f>
        <v/>
      </c>
      <c r="F4673" t="str">
        <f>タスク実績csv元!D4673</f>
        <v>Endcustomer整理</v>
      </c>
      <c r="G4673" t="str">
        <f t="shared" si="72"/>
        <v>INSERT INTO task_achivement(task_no,achive_date,end_time,start_time,task_detail,memo)VALUES('{fa1d15a7-0fa5-46a0-b2a9-9b86fd9480ff}','2023/06/29','2023/06/29 15:00:00','2023/06/29 14:15:00','','Endcustomer整理');</v>
      </c>
    </row>
    <row r="4674" spans="1:7">
      <c r="A4674" s="48" t="str">
        <f>_xlfn.XLOOKUP(_xlfn.XLOOKUP(MID(タスク実績csv元!C4674,1,SEARCH(":",タスク実績csv元!C4674)-1),リスト!F:F,リスト!G:G)&amp;MID(タスク実績csv元!C4674,SEARCH(":",タスク実績csv元!C4674),999),タスクDB!K:K,タスクDB!A:A)</f>
        <v>{8bf29be6-00eb-4704-99d7-d935cf00aff3}</v>
      </c>
      <c r="B4674" s="11">
        <f>タスク実績csv元!A4674</f>
        <v>45106</v>
      </c>
      <c r="C4674" s="54">
        <f>タスク実績csv元!F4674</f>
        <v>0.66666666666666663</v>
      </c>
      <c r="D4674" s="54">
        <f>タスク実績csv元!E4674</f>
        <v>0.625</v>
      </c>
      <c r="E4674" t="str">
        <f>タスク実績csv元!I4674&amp;""</f>
        <v/>
      </c>
      <c r="F4674" t="str">
        <f>タスク実績csv元!D4674</f>
        <v>OTC定例</v>
      </c>
      <c r="G4674" t="str">
        <f t="shared" si="72"/>
        <v>INSERT INTO task_achivement(task_no,achive_date,end_time,start_time,task_detail,memo)VALUES('{8bf29be6-00eb-4704-99d7-d935cf00aff3}','2023/06/29','2023/06/29 16:00:00','2023/06/29 15:00:00','','OTC定例');</v>
      </c>
    </row>
    <row r="4675" spans="1:7">
      <c r="A4675" s="48" t="str">
        <f>_xlfn.XLOOKUP(_xlfn.XLOOKUP(MID(タスク実績csv元!C4675,1,SEARCH(":",タスク実績csv元!C4675)-1),リスト!F:F,リスト!G:G)&amp;MID(タスク実績csv元!C4675,SEARCH(":",タスク実績csv元!C4675),999),タスクDB!K:K,タスクDB!A:A)</f>
        <v>{fa1d15a7-0fa5-46a0-b2a9-9b86fd9480ff}</v>
      </c>
      <c r="B4675" s="11">
        <f>タスク実績csv元!A4675</f>
        <v>45106</v>
      </c>
      <c r="C4675" s="54">
        <f>タスク実績csv元!F4675</f>
        <v>0.70833333333333337</v>
      </c>
      <c r="D4675" s="54">
        <f>タスク実績csv元!E4675</f>
        <v>0.66666666666666663</v>
      </c>
      <c r="E4675" t="str">
        <f>タスク実績csv元!I4675&amp;""</f>
        <v/>
      </c>
      <c r="F4675" t="str">
        <f>タスク実績csv元!D4675</f>
        <v>Endcustomer整理</v>
      </c>
      <c r="G4675" t="str">
        <f t="shared" ref="G4675:G4738" si="73">IF(B4675=0,"","INSERT INTO task_achivement("&amp;$A$1&amp;","&amp;$B$1&amp;","&amp;$C$1&amp;","&amp;$D$1&amp;","&amp;$E$1&amp;","&amp;$F$1&amp;")VALUES('"&amp;A4675&amp;"',"&amp;IF(B4675="","null","'"&amp;TEXT(B4675,"yyyy/MM/dd")&amp;"'")&amp;","&amp;IF(C4675="","null","'"&amp;TEXT(B4675,"yyyy/MM/dd")&amp;" "&amp;TEXT(C4675,"HH:mm:ss")&amp;"'")&amp;","&amp;IF(D4675="","null","'"&amp;TEXT(B4675,"yyyy/MM/dd")&amp;" "&amp;TEXT(D4675,"HH:mm:ss")&amp;"'")&amp;",'"&amp;E4675&amp;"','"&amp;F4675&amp;"');")</f>
        <v>INSERT INTO task_achivement(task_no,achive_date,end_time,start_time,task_detail,memo)VALUES('{fa1d15a7-0fa5-46a0-b2a9-9b86fd9480ff}','2023/06/29','2023/06/29 17:00:00','2023/06/29 16:00:00','','Endcustomer整理');</v>
      </c>
    </row>
    <row r="4676" spans="1:7">
      <c r="A4676" s="48" t="str">
        <f>_xlfn.XLOOKUP(_xlfn.XLOOKUP(MID(タスク実績csv元!C4676,1,SEARCH(":",タスク実績csv元!C4676)-1),リスト!F:F,リスト!G:G)&amp;MID(タスク実績csv元!C4676,SEARCH(":",タスク実績csv元!C4676),999),タスクDB!K:K,タスクDB!A:A)</f>
        <v>{eccefbf1-a852-44a0-af6a-c2c31b42f737}</v>
      </c>
      <c r="B4676" s="11">
        <f>タスク実績csv元!A4676</f>
        <v>45106</v>
      </c>
      <c r="C4676" s="54">
        <f>タスク実績csv元!F4676</f>
        <v>0.89583333333333337</v>
      </c>
      <c r="D4676" s="54">
        <f>タスク実績csv元!E4676</f>
        <v>0.85416666666666663</v>
      </c>
      <c r="E4676" t="str">
        <f>タスク実績csv元!I4676&amp;""</f>
        <v/>
      </c>
      <c r="F4676" t="str">
        <f>タスク実績csv元!D4676</f>
        <v>週次定例内容</v>
      </c>
      <c r="G4676" t="str">
        <f t="shared" si="73"/>
        <v>INSERT INTO task_achivement(task_no,achive_date,end_time,start_time,task_detail,memo)VALUES('{eccefbf1-a852-44a0-af6a-c2c31b42f737}','2023/06/29','2023/06/29 21:30:00','2023/06/29 20:30:00','','週次定例内容');</v>
      </c>
    </row>
    <row r="4677" spans="1:7">
      <c r="A4677" s="48" t="str">
        <f>_xlfn.XLOOKUP(_xlfn.XLOOKUP(MID(タスク実績csv元!C4677,1,SEARCH(":",タスク実績csv元!C4677)-1),リスト!F:F,リスト!G:G)&amp;MID(タスク実績csv元!C4677,SEARCH(":",タスク実績csv元!C4677),999),タスクDB!K:K,タスクDB!A:A)</f>
        <v>{d0d80a67-6f4b-4c2c-8010-bd45acbcca47}</v>
      </c>
      <c r="B4677" s="11">
        <f>タスク実績csv元!A4677</f>
        <v>45107</v>
      </c>
      <c r="C4677" s="54">
        <f>タスク実績csv元!F4677</f>
        <v>0.40625</v>
      </c>
      <c r="D4677" s="54">
        <f>タスク実績csv元!E4677</f>
        <v>0.39583333333333331</v>
      </c>
      <c r="E4677" t="str">
        <f>タスク実績csv元!I4677&amp;""</f>
        <v/>
      </c>
      <c r="F4677" t="str">
        <f>タスク実績csv元!D4677</f>
        <v>メール確認</v>
      </c>
      <c r="G4677" t="str">
        <f t="shared" si="73"/>
        <v>INSERT INTO task_achivement(task_no,achive_date,end_time,start_time,task_detail,memo)VALUES('{d0d80a67-6f4b-4c2c-8010-bd45acbcca47}','2023/06/30','2023/06/30 09:45:00','2023/06/30 09:30:00','','メール確認');</v>
      </c>
    </row>
    <row r="4678" spans="1:7">
      <c r="A4678" s="48" t="str">
        <f>_xlfn.XLOOKUP(_xlfn.XLOOKUP(MID(タスク実績csv元!C4678,1,SEARCH(":",タスク実績csv元!C4678)-1),リスト!F:F,リスト!G:G)&amp;MID(タスク実績csv元!C4678,SEARCH(":",タスク実績csv元!C4678),999),タスクDB!K:K,タスクDB!A:A)</f>
        <v>{4c39d40d-b35f-4cfa-b549-6c5de24454e2}</v>
      </c>
      <c r="B4678" s="11">
        <f>タスク実績csv元!A4678</f>
        <v>45107</v>
      </c>
      <c r="C4678" s="54">
        <f>タスク実績csv元!F4678</f>
        <v>0.41666666666666669</v>
      </c>
      <c r="D4678" s="54">
        <f>タスク実績csv元!E4678</f>
        <v>0.40625</v>
      </c>
      <c r="E4678" t="str">
        <f>タスク実績csv元!I4678&amp;""</f>
        <v/>
      </c>
      <c r="F4678" t="str">
        <f>タスク実績csv元!D4678</f>
        <v>朝会</v>
      </c>
      <c r="G4678" t="str">
        <f t="shared" si="73"/>
        <v>INSERT INTO task_achivement(task_no,achive_date,end_time,start_time,task_detail,memo)VALUES('{4c39d40d-b35f-4cfa-b549-6c5de24454e2}','2023/06/30','2023/06/30 10:00:00','2023/06/30 09:45:00','','朝会');</v>
      </c>
    </row>
    <row r="4679" spans="1:7">
      <c r="A4679" s="48" t="str">
        <f>_xlfn.XLOOKUP(_xlfn.XLOOKUP(MID(タスク実績csv元!C4679,1,SEARCH(":",タスク実績csv元!C4679)-1),リスト!F:F,リスト!G:G)&amp;MID(タスク実績csv元!C4679,SEARCH(":",タスク実績csv元!C4679),999),タスクDB!K:K,タスクDB!A:A)</f>
        <v>{55b7e8b0-b3fd-40ca-ae88-05da1bdf35f8}</v>
      </c>
      <c r="B4679" s="11">
        <f>タスク実績csv元!A4679</f>
        <v>45107</v>
      </c>
      <c r="C4679" s="54">
        <f>タスク実績csv元!F4679</f>
        <v>0.45833333333333331</v>
      </c>
      <c r="D4679" s="54">
        <f>タスク実績csv元!E4679</f>
        <v>0.41666666666666669</v>
      </c>
      <c r="E4679" t="str">
        <f>タスク実績csv元!I4679&amp;""</f>
        <v/>
      </c>
      <c r="F4679" t="str">
        <f>タスク実績csv元!D4679</f>
        <v>シナリオ作成(OTC-200-080)</v>
      </c>
      <c r="G4679" t="str">
        <f t="shared" si="73"/>
        <v>INSERT INTO task_achivement(task_no,achive_date,end_time,start_time,task_detail,memo)VALUES('{55b7e8b0-b3fd-40ca-ae88-05da1bdf35f8}','2023/06/30','2023/06/30 11:00:00','2023/06/30 10:00:00','','シナリオ作成(OTC-200-080)');</v>
      </c>
    </row>
    <row r="4680" spans="1:7">
      <c r="A4680" s="48" t="str">
        <f>_xlfn.XLOOKUP(_xlfn.XLOOKUP(MID(タスク実績csv元!C4680,1,SEARCH(":",タスク実績csv元!C4680)-1),リスト!F:F,リスト!G:G)&amp;MID(タスク実績csv元!C4680,SEARCH(":",タスク実績csv元!C4680),999),タスクDB!K:K,タスクDB!A:A)</f>
        <v>{8bf29be6-00eb-4704-99d7-d935cf00aff3}</v>
      </c>
      <c r="B4680" s="11">
        <f>タスク実績csv元!A4680</f>
        <v>45107</v>
      </c>
      <c r="C4680" s="54">
        <f>タスク実績csv元!F4680</f>
        <v>0.5</v>
      </c>
      <c r="D4680" s="54">
        <f>タスク実績csv元!E4680</f>
        <v>0.45833333333333331</v>
      </c>
      <c r="E4680" t="str">
        <f>タスク実績csv元!I4680&amp;""</f>
        <v/>
      </c>
      <c r="F4680" t="str">
        <f>タスク実績csv元!D4680</f>
        <v>週次進捗</v>
      </c>
      <c r="G4680" t="str">
        <f t="shared" si="73"/>
        <v>INSERT INTO task_achivement(task_no,achive_date,end_time,start_time,task_detail,memo)VALUES('{8bf29be6-00eb-4704-99d7-d935cf00aff3}','2023/06/30','2023/06/30 12:00:00','2023/06/30 11:00:00','','週次進捗');</v>
      </c>
    </row>
    <row r="4681" spans="1:7">
      <c r="A4681" s="48" t="str">
        <f>_xlfn.XLOOKUP(_xlfn.XLOOKUP(MID(タスク実績csv元!C4681,1,SEARCH(":",タスク実績csv元!C4681)-1),リスト!F:F,リスト!G:G)&amp;MID(タスク実績csv元!C4681,SEARCH(":",タスク実績csv元!C4681),999),タスクDB!K:K,タスクDB!A:A)</f>
        <v>{e9af7cbe-8372-4897-9c5c-b82bef4b5901}</v>
      </c>
      <c r="B4681" s="11">
        <f>タスク実績csv元!A4681</f>
        <v>45107</v>
      </c>
      <c r="C4681" s="54">
        <f>タスク実績csv元!F4681</f>
        <v>0.70833333333333337</v>
      </c>
      <c r="D4681" s="54">
        <f>タスク実績csv元!E4681</f>
        <v>0.54166666666666663</v>
      </c>
      <c r="E4681" t="str">
        <f>タスク実績csv元!I4681&amp;""</f>
        <v/>
      </c>
      <c r="F4681" t="str">
        <f>タスク実績csv元!D4681</f>
        <v>納品用標準添付品発注</v>
      </c>
      <c r="G4681" t="str">
        <f t="shared" si="73"/>
        <v>INSERT INTO task_achivement(task_no,achive_date,end_time,start_time,task_detail,memo)VALUES('{e9af7cbe-8372-4897-9c5c-b82bef4b5901}','2023/06/30','2023/06/30 17:00:00','2023/06/30 13:00:00','','納品用標準添付品発注');</v>
      </c>
    </row>
    <row r="4682" spans="1:7">
      <c r="A4682" s="48" t="str">
        <f>_xlfn.XLOOKUP(_xlfn.XLOOKUP(MID(タスク実績csv元!C4682,1,SEARCH(":",タスク実績csv元!C4682)-1),リスト!F:F,リスト!G:G)&amp;MID(タスク実績csv元!C4682,SEARCH(":",タスク実績csv元!C4682),999),タスクDB!K:K,タスクDB!A:A)</f>
        <v>{eccefbf1-a852-44a0-af6a-c2c31b42f737}</v>
      </c>
      <c r="B4682" s="11">
        <f>タスク実績csv元!A4682</f>
        <v>45107</v>
      </c>
      <c r="C4682" s="54">
        <f>タスク実績csv元!F4682</f>
        <v>0.79166666666666663</v>
      </c>
      <c r="D4682" s="54">
        <f>タスク実績csv元!E4682</f>
        <v>0.70833333333333337</v>
      </c>
      <c r="E4682" t="str">
        <f>タスク実績csv元!I4682&amp;""</f>
        <v/>
      </c>
      <c r="F4682" t="str">
        <f>タスク実績csv元!D4682</f>
        <v>振り返り</v>
      </c>
      <c r="G4682" t="str">
        <f t="shared" si="73"/>
        <v>INSERT INTO task_achivement(task_no,achive_date,end_time,start_time,task_detail,memo)VALUES('{eccefbf1-a852-44a0-af6a-c2c31b42f737}','2023/06/30','2023/06/30 19:00:00','2023/06/30 17:00:00','','振り返り');</v>
      </c>
    </row>
    <row r="4683" spans="1:7">
      <c r="A4683" s="48" t="str">
        <f>_xlfn.XLOOKUP(_xlfn.XLOOKUP(MID(タスク実績csv元!C4683,1,SEARCH(":",タスク実績csv元!C4683)-1),リスト!F:F,リスト!G:G)&amp;MID(タスク実績csv元!C4683,SEARCH(":",タスク実績csv元!C4683),999),タスクDB!K:K,タスクDB!A:A)</f>
        <v>{d0d80a67-6f4b-4c2c-8010-bd45acbcca47}</v>
      </c>
      <c r="B4683" s="11">
        <f>タスク実績csv元!A4683</f>
        <v>45108</v>
      </c>
      <c r="C4683" s="54">
        <f>タスク実績csv元!F4683</f>
        <v>0.42708333333333331</v>
      </c>
      <c r="D4683" s="54">
        <f>タスク実績csv元!E4683</f>
        <v>0.40625</v>
      </c>
      <c r="E4683" t="str">
        <f>タスク実績csv元!I4683&amp;""</f>
        <v/>
      </c>
      <c r="F4683" t="str">
        <f>タスク実績csv元!D4683</f>
        <v>メール整理、受注OP頻度確認メール作成</v>
      </c>
      <c r="G4683" t="str">
        <f t="shared" si="73"/>
        <v>INSERT INTO task_achivement(task_no,achive_date,end_time,start_time,task_detail,memo)VALUES('{d0d80a67-6f4b-4c2c-8010-bd45acbcca47}','2023/07/01','2023/07/01 10:15:00','2023/07/01 09:45:00','','メール整理、受注OP頻度確認メール作成');</v>
      </c>
    </row>
    <row r="4684" spans="1:7">
      <c r="A4684" s="48" t="str">
        <f>_xlfn.XLOOKUP(_xlfn.XLOOKUP(MID(タスク実績csv元!C4684,1,SEARCH(":",タスク実績csv元!C4684)-1),リスト!F:F,リスト!G:G)&amp;MID(タスク実績csv元!C4684,SEARCH(":",タスク実績csv元!C4684),999),タスクDB!K:K,タスクDB!A:A)</f>
        <v>{55b7e8b0-b3fd-40ca-ae88-05da1bdf35f8}</v>
      </c>
      <c r="B4684" s="11">
        <f>タスク実績csv元!A4684</f>
        <v>45108</v>
      </c>
      <c r="C4684" s="54">
        <f>タスク実績csv元!F4684</f>
        <v>0.45833333333333331</v>
      </c>
      <c r="D4684" s="54">
        <f>タスク実績csv元!E4684</f>
        <v>0.42708333333333331</v>
      </c>
      <c r="E4684" t="str">
        <f>タスク実績csv元!I4684&amp;""</f>
        <v/>
      </c>
      <c r="F4684" t="str">
        <f>タスク実績csv元!D4684</f>
        <v>シナリオ作成(OTC-200-080)</v>
      </c>
      <c r="G4684" t="str">
        <f t="shared" si="73"/>
        <v>INSERT INTO task_achivement(task_no,achive_date,end_time,start_time,task_detail,memo)VALUES('{55b7e8b0-b3fd-40ca-ae88-05da1bdf35f8}','2023/07/01','2023/07/01 11:00:00','2023/07/01 10:15:00','','シナリオ作成(OTC-200-080)');</v>
      </c>
    </row>
    <row r="4685" spans="1:7">
      <c r="A4685" s="48" t="str">
        <f>_xlfn.XLOOKUP(_xlfn.XLOOKUP(MID(タスク実績csv元!C4685,1,SEARCH(":",タスク実績csv元!C4685)-1),リスト!F:F,リスト!G:G)&amp;MID(タスク実績csv元!C4685,SEARCH(":",タスク実績csv元!C4685),999),タスクDB!K:K,タスクDB!A:A)</f>
        <v>{3c725e9b-a684-46d8-88fb-086261f2dbe6}</v>
      </c>
      <c r="B4685" s="11">
        <f>タスク実績csv元!A4685</f>
        <v>45110</v>
      </c>
      <c r="C4685" s="54">
        <f>タスク実績csv元!F4685</f>
        <v>0.41666666666666669</v>
      </c>
      <c r="D4685" s="54">
        <f>タスク実績csv元!E4685</f>
        <v>0.39583333333333331</v>
      </c>
      <c r="E4685" t="str">
        <f>タスク実績csv元!I4685&amp;""</f>
        <v/>
      </c>
      <c r="F4685" t="str">
        <f>タスク実績csv元!D4685</f>
        <v>月次整理</v>
      </c>
      <c r="G4685" t="str">
        <f t="shared" si="73"/>
        <v>INSERT INTO task_achivement(task_no,achive_date,end_time,start_time,task_detail,memo)VALUES('{3c725e9b-a684-46d8-88fb-086261f2dbe6}','2023/07/03','2023/07/03 10:00:00','2023/07/03 09:30:00','','月次整理');</v>
      </c>
    </row>
    <row r="4686" spans="1:7">
      <c r="A4686" s="48" t="str">
        <f>_xlfn.XLOOKUP(_xlfn.XLOOKUP(MID(タスク実績csv元!C4686,1,SEARCH(":",タスク実績csv元!C4686)-1),リスト!F:F,リスト!G:G)&amp;MID(タスク実績csv元!C4686,SEARCH(":",タスク実績csv元!C4686),999),タスクDB!K:K,タスクDB!A:A)</f>
        <v>{4c39d40d-b35f-4cfa-b549-6c5de24454e2}</v>
      </c>
      <c r="B4686" s="11">
        <f>タスク実績csv元!A4686</f>
        <v>45110</v>
      </c>
      <c r="C4686" s="54">
        <f>タスク実績csv元!F4686</f>
        <v>0.45833333333333331</v>
      </c>
      <c r="D4686" s="54">
        <f>タスク実績csv元!E4686</f>
        <v>0.41666666666666669</v>
      </c>
      <c r="E4686" t="str">
        <f>タスク実績csv元!I4686&amp;""</f>
        <v/>
      </c>
      <c r="F4686" t="str">
        <f>タスク実績csv元!D4686</f>
        <v>チームMTG</v>
      </c>
      <c r="G4686" t="str">
        <f t="shared" si="73"/>
        <v>INSERT INTO task_achivement(task_no,achive_date,end_time,start_time,task_detail,memo)VALUES('{4c39d40d-b35f-4cfa-b549-6c5de24454e2}','2023/07/03','2023/07/03 11:00:00','2023/07/03 10:00:00','','チームMTG');</v>
      </c>
    </row>
    <row r="4687" spans="1:7">
      <c r="A4687" s="48" t="str">
        <f>_xlfn.XLOOKUP(_xlfn.XLOOKUP(MID(タスク実績csv元!C4687,1,SEARCH(":",タスク実績csv元!C4687)-1),リスト!F:F,リスト!G:G)&amp;MID(タスク実績csv元!C4687,SEARCH(":",タスク実績csv元!C4687),999),タスクDB!K:K,タスクDB!A:A)</f>
        <v>{d0d80a67-6f4b-4c2c-8010-bd45acbcca47}</v>
      </c>
      <c r="B4687" s="11">
        <f>タスク実績csv元!A4687</f>
        <v>45110</v>
      </c>
      <c r="C4687" s="54">
        <f>タスク実績csv元!F4687</f>
        <v>0.47916666666666669</v>
      </c>
      <c r="D4687" s="54">
        <f>タスク実績csv元!E4687</f>
        <v>0.45833333333333331</v>
      </c>
      <c r="E4687" t="str">
        <f>タスク実績csv元!I4687&amp;""</f>
        <v/>
      </c>
      <c r="F4687" t="str">
        <f>タスク実績csv元!D4687</f>
        <v>営業所対象確認</v>
      </c>
      <c r="G4687" t="str">
        <f t="shared" si="73"/>
        <v>INSERT INTO task_achivement(task_no,achive_date,end_time,start_time,task_detail,memo)VALUES('{d0d80a67-6f4b-4c2c-8010-bd45acbcca47}','2023/07/03','2023/07/03 11:30:00','2023/07/03 11:00:00','','営業所対象確認');</v>
      </c>
    </row>
    <row r="4688" spans="1:7">
      <c r="A4688" s="48" t="str">
        <f>_xlfn.XLOOKUP(_xlfn.XLOOKUP(MID(タスク実績csv元!C4688,1,SEARCH(":",タスク実績csv元!C4688)-1),リスト!F:F,リスト!G:G)&amp;MID(タスク実績csv元!C4688,SEARCH(":",タスク実績csv元!C4688),999),タスクDB!K:K,タスクDB!A:A)</f>
        <v>{eccefbf1-a852-44a0-af6a-c2c31b42f737}</v>
      </c>
      <c r="B4688" s="11">
        <f>タスク実績csv元!A4688</f>
        <v>45110</v>
      </c>
      <c r="C4688" s="54">
        <f>タスク実績csv元!F4688</f>
        <v>0.58333333333333337</v>
      </c>
      <c r="D4688" s="54">
        <f>タスク実績csv元!E4688</f>
        <v>0.54166666666666663</v>
      </c>
      <c r="E4688" t="str">
        <f>タスク実績csv元!I4688&amp;""</f>
        <v/>
      </c>
      <c r="F4688" t="str">
        <f>タスク実績csv元!D4688</f>
        <v>連携共通処理の見直し</v>
      </c>
      <c r="G4688" t="str">
        <f t="shared" si="73"/>
        <v>INSERT INTO task_achivement(task_no,achive_date,end_time,start_time,task_detail,memo)VALUES('{eccefbf1-a852-44a0-af6a-c2c31b42f737}','2023/07/03','2023/07/03 14:00:00','2023/07/03 13:00:00','','連携共通処理の見直し');</v>
      </c>
    </row>
    <row r="4689" spans="1:7">
      <c r="A4689" s="48" t="str">
        <f>_xlfn.XLOOKUP(_xlfn.XLOOKUP(MID(タスク実績csv元!C4689,1,SEARCH(":",タスク実績csv元!C4689)-1),リスト!F:F,リスト!G:G)&amp;MID(タスク実績csv元!C4689,SEARCH(":",タスク実績csv元!C4689),999),タスクDB!K:K,タスクDB!A:A)</f>
        <v>{fa1d15a7-0fa5-46a0-b2a9-9b86fd9480ff}</v>
      </c>
      <c r="B4689" s="11">
        <f>タスク実績csv元!A4689</f>
        <v>45110</v>
      </c>
      <c r="C4689" s="54">
        <f>タスク実績csv元!F4689</f>
        <v>0.625</v>
      </c>
      <c r="D4689" s="54">
        <f>タスク実績csv元!E4689</f>
        <v>0.58333333333333337</v>
      </c>
      <c r="E4689" t="str">
        <f>タスク実績csv元!I4689&amp;""</f>
        <v/>
      </c>
      <c r="F4689" t="str">
        <f>タスク実績csv元!D4689</f>
        <v>品目の結果確認</v>
      </c>
      <c r="G4689" t="str">
        <f t="shared" si="73"/>
        <v>INSERT INTO task_achivement(task_no,achive_date,end_time,start_time,task_detail,memo)VALUES('{fa1d15a7-0fa5-46a0-b2a9-9b86fd9480ff}','2023/07/03','2023/07/03 15:00:00','2023/07/03 14:00:00','','品目の結果確認');</v>
      </c>
    </row>
    <row r="4690" spans="1:7">
      <c r="A4690" s="48" t="str">
        <f>_xlfn.XLOOKUP(_xlfn.XLOOKUP(MID(タスク実績csv元!C4690,1,SEARCH(":",タスク実績csv元!C4690)-1),リスト!F:F,リスト!G:G)&amp;MID(タスク実績csv元!C4690,SEARCH(":",タスク実績csv元!C4690),999),タスクDB!K:K,タスクDB!A:A)</f>
        <v>{55b7e8b0-b3fd-40ca-ae88-05da1bdf35f8}</v>
      </c>
      <c r="B4690" s="11">
        <f>タスク実績csv元!A4690</f>
        <v>45110</v>
      </c>
      <c r="C4690" s="54">
        <f>タスク実績csv元!F4690</f>
        <v>0.6875</v>
      </c>
      <c r="D4690" s="54">
        <f>タスク実績csv元!E4690</f>
        <v>0.66666666666666663</v>
      </c>
      <c r="E4690" t="str">
        <f>タスク実績csv元!I4690&amp;""</f>
        <v/>
      </c>
      <c r="F4690" t="str">
        <f>タスク実績csv元!D4690</f>
        <v>シナリオ作成(OTC-200-080)</v>
      </c>
      <c r="G4690" t="str">
        <f t="shared" si="73"/>
        <v>INSERT INTO task_achivement(task_no,achive_date,end_time,start_time,task_detail,memo)VALUES('{55b7e8b0-b3fd-40ca-ae88-05da1bdf35f8}','2023/07/03','2023/07/03 16:30:00','2023/07/03 16:00:00','','シナリオ作成(OTC-200-080)');</v>
      </c>
    </row>
    <row r="4691" spans="1:7">
      <c r="A4691" s="48" t="str">
        <f>_xlfn.XLOOKUP(_xlfn.XLOOKUP(MID(タスク実績csv元!C4691,1,SEARCH(":",タスク実績csv元!C4691)-1),リスト!F:F,リスト!G:G)&amp;MID(タスク実績csv元!C4691,SEARCH(":",タスク実績csv元!C4691),999),タスクDB!K:K,タスクDB!A:A)</f>
        <v>{fa1d15a7-0fa5-46a0-b2a9-9b86fd9480ff}</v>
      </c>
      <c r="B4691" s="11">
        <f>タスク実績csv元!A4691</f>
        <v>45110</v>
      </c>
      <c r="C4691" s="54">
        <f>タスク実績csv元!F4691</f>
        <v>0.70833333333333337</v>
      </c>
      <c r="D4691" s="54">
        <f>タスク実績csv元!E4691</f>
        <v>0.6875</v>
      </c>
      <c r="E4691" t="str">
        <f>タスク実績csv元!I4691&amp;""</f>
        <v/>
      </c>
      <c r="F4691" t="str">
        <f>タスク実績csv元!D4691</f>
        <v>SWTD010設計確認</v>
      </c>
      <c r="G4691" t="str">
        <f t="shared" si="73"/>
        <v>INSERT INTO task_achivement(task_no,achive_date,end_time,start_time,task_detail,memo)VALUES('{fa1d15a7-0fa5-46a0-b2a9-9b86fd9480ff}','2023/07/03','2023/07/03 17:00:00','2023/07/03 16:30:00','','SWTD010設計確認');</v>
      </c>
    </row>
    <row r="4692" spans="1:7">
      <c r="A4692" s="48" t="str">
        <f>_xlfn.XLOOKUP(_xlfn.XLOOKUP(MID(タスク実績csv元!C4692,1,SEARCH(":",タスク実績csv元!C4692)-1),リスト!F:F,リスト!G:G)&amp;MID(タスク実績csv元!C4692,SEARCH(":",タスク実績csv元!C4692),999),タスクDB!K:K,タスクDB!A:A)</f>
        <v>{338f36a4-0ec4-4c7a-a780-fc501070f75a}</v>
      </c>
      <c r="B4692" s="11">
        <f>タスク実績csv元!A4692</f>
        <v>45110</v>
      </c>
      <c r="C4692" s="54">
        <f>タスク実績csv元!F4692</f>
        <v>0.75</v>
      </c>
      <c r="D4692" s="54">
        <f>タスク実績csv元!E4692</f>
        <v>0.70833333333333337</v>
      </c>
      <c r="E4692" t="str">
        <f>タスク実績csv元!I4692&amp;""</f>
        <v/>
      </c>
      <c r="F4692" t="str">
        <f>タスク実績csv元!D4692</f>
        <v>SOTC010のMDQ081用送信実行</v>
      </c>
      <c r="G4692" t="str">
        <f t="shared" si="73"/>
        <v>INSERT INTO task_achivement(task_no,achive_date,end_time,start_time,task_detail,memo)VALUES('{338f36a4-0ec4-4c7a-a780-fc501070f75a}','2023/07/03','2023/07/03 18:00:00','2023/07/03 17:00:00','','SOTC010のMDQ081用送信実行');</v>
      </c>
    </row>
    <row r="4693" spans="1:7">
      <c r="A4693" s="48" t="str">
        <f>_xlfn.XLOOKUP(_xlfn.XLOOKUP(MID(タスク実績csv元!C4693,1,SEARCH(":",タスク実績csv元!C4693)-1),リスト!F:F,リスト!G:G)&amp;MID(タスク実績csv元!C4693,SEARCH(":",タスク実績csv元!C4693),999),タスクDB!K:K,タスクDB!A:A)</f>
        <v>{338f36a4-0ec4-4c7a-a780-fc501070f75a}</v>
      </c>
      <c r="B4693" s="11">
        <f>タスク実績csv元!A4693</f>
        <v>45111</v>
      </c>
      <c r="C4693" s="54">
        <f>タスク実績csv元!F4693</f>
        <v>0.40625</v>
      </c>
      <c r="D4693" s="54">
        <f>タスク実績csv元!E4693</f>
        <v>0.39583333333333331</v>
      </c>
      <c r="E4693" t="str">
        <f>タスク実績csv元!I4693&amp;""</f>
        <v/>
      </c>
      <c r="F4693" t="str">
        <f>タスク実績csv元!D4693</f>
        <v>OTC-200-080（出荷連携）</v>
      </c>
      <c r="G4693" t="str">
        <f t="shared" si="73"/>
        <v>INSERT INTO task_achivement(task_no,achive_date,end_time,start_time,task_detail,memo)VALUES('{338f36a4-0ec4-4c7a-a780-fc501070f75a}','2023/07/04','2023/07/04 09:45:00','2023/07/04 09:30:00','','OTC-200-080（出荷連携）');</v>
      </c>
    </row>
    <row r="4694" spans="1:7">
      <c r="A4694" s="48" t="str">
        <f>_xlfn.XLOOKUP(_xlfn.XLOOKUP(MID(タスク実績csv元!C4694,1,SEARCH(":",タスク実績csv元!C4694)-1),リスト!F:F,リスト!G:G)&amp;MID(タスク実績csv元!C4694,SEARCH(":",タスク実績csv元!C4694),999),タスクDB!K:K,タスクDB!A:A)</f>
        <v>{4c39d40d-b35f-4cfa-b549-6c5de24454e2}</v>
      </c>
      <c r="B4694" s="11">
        <f>タスク実績csv元!A4694</f>
        <v>45111</v>
      </c>
      <c r="C4694" s="54">
        <f>タスク実績csv元!F4694</f>
        <v>0.41666666666666669</v>
      </c>
      <c r="D4694" s="54">
        <f>タスク実績csv元!E4694</f>
        <v>0.40625</v>
      </c>
      <c r="E4694" t="str">
        <f>タスク実績csv元!I4694&amp;""</f>
        <v/>
      </c>
      <c r="F4694" t="str">
        <f>タスク実績csv元!D4694</f>
        <v>朝会</v>
      </c>
      <c r="G4694" t="str">
        <f t="shared" si="73"/>
        <v>INSERT INTO task_achivement(task_no,achive_date,end_time,start_time,task_detail,memo)VALUES('{4c39d40d-b35f-4cfa-b549-6c5de24454e2}','2023/07/04','2023/07/04 10:00:00','2023/07/04 09:45:00','','朝会');</v>
      </c>
    </row>
    <row r="4695" spans="1:7">
      <c r="A4695" s="48" t="str">
        <f>_xlfn.XLOOKUP(_xlfn.XLOOKUP(MID(タスク実績csv元!C4695,1,SEARCH(":",タスク実績csv元!C4695)-1),リスト!F:F,リスト!G:G)&amp;MID(タスク実績csv元!C4695,SEARCH(":",タスク実績csv元!C4695),999),タスクDB!K:K,タスクDB!A:A)</f>
        <v>{8bf29be6-00eb-4704-99d7-d935cf00aff3}</v>
      </c>
      <c r="B4695" s="11">
        <f>タスク実績csv元!A4695</f>
        <v>45111</v>
      </c>
      <c r="C4695" s="54">
        <f>タスク実績csv元!F4695</f>
        <v>0.4375</v>
      </c>
      <c r="D4695" s="54">
        <f>タスク実績csv元!E4695</f>
        <v>0.41666666666666669</v>
      </c>
      <c r="E4695" t="str">
        <f>タスク実績csv元!I4695&amp;""</f>
        <v/>
      </c>
      <c r="F4695" t="str">
        <f>タスク実績csv元!D4695</f>
        <v>OTC定例</v>
      </c>
      <c r="G4695" t="str">
        <f t="shared" si="73"/>
        <v>INSERT INTO task_achivement(task_no,achive_date,end_time,start_time,task_detail,memo)VALUES('{8bf29be6-00eb-4704-99d7-d935cf00aff3}','2023/07/04','2023/07/04 10:30:00','2023/07/04 10:00:00','','OTC定例');</v>
      </c>
    </row>
    <row r="4696" spans="1:7">
      <c r="A4696" s="48" t="str">
        <f>_xlfn.XLOOKUP(_xlfn.XLOOKUP(MID(タスク実績csv元!C4696,1,SEARCH(":",タスク実績csv元!C4696)-1),リスト!F:F,リスト!G:G)&amp;MID(タスク実績csv元!C4696,SEARCH(":",タスク実績csv元!C4696),999),タスクDB!K:K,タスクDB!A:A)</f>
        <v>{3c725e9b-a684-46d8-88fb-086261f2dbe6}</v>
      </c>
      <c r="B4696" s="11">
        <f>タスク実績csv元!A4696</f>
        <v>45111</v>
      </c>
      <c r="C4696" s="54">
        <f>タスク実績csv元!F4696</f>
        <v>0.45833333333333331</v>
      </c>
      <c r="D4696" s="54">
        <f>タスク実績csv元!E4696</f>
        <v>0.4375</v>
      </c>
      <c r="E4696" t="str">
        <f>タスク実績csv元!I4696&amp;""</f>
        <v/>
      </c>
      <c r="F4696" t="str">
        <f>タスク実績csv元!D4696</f>
        <v>チーム発表アンケート</v>
      </c>
      <c r="G4696" t="str">
        <f t="shared" si="73"/>
        <v>INSERT INTO task_achivement(task_no,achive_date,end_time,start_time,task_detail,memo)VALUES('{3c725e9b-a684-46d8-88fb-086261f2dbe6}','2023/07/04','2023/07/04 11:00:00','2023/07/04 10:30:00','','チーム発表アンケート');</v>
      </c>
    </row>
    <row r="4697" spans="1:7">
      <c r="A4697" s="48" t="str">
        <f>_xlfn.XLOOKUP(_xlfn.XLOOKUP(MID(タスク実績csv元!C4697,1,SEARCH(":",タスク実績csv元!C4697)-1),リスト!F:F,リスト!G:G)&amp;MID(タスク実績csv元!C4697,SEARCH(":",タスク実績csv元!C4697),999),タスクDB!K:K,タスクDB!A:A)</f>
        <v>{eccefbf1-a852-44a0-af6a-c2c31b42f737}</v>
      </c>
      <c r="B4697" s="11">
        <f>タスク実績csv元!A4697</f>
        <v>45111</v>
      </c>
      <c r="C4697" s="54">
        <f>タスク実績csv元!F4697</f>
        <v>0.5</v>
      </c>
      <c r="D4697" s="54">
        <f>タスク実績csv元!E4697</f>
        <v>0.45833333333333331</v>
      </c>
      <c r="E4697" t="str">
        <f>タスク実績csv元!I4697&amp;""</f>
        <v/>
      </c>
      <c r="F4697" t="str">
        <f>タスク実績csv元!D4697</f>
        <v>状況確認(福井)</v>
      </c>
      <c r="G4697" t="str">
        <f t="shared" si="73"/>
        <v>INSERT INTO task_achivement(task_no,achive_date,end_time,start_time,task_detail,memo)VALUES('{eccefbf1-a852-44a0-af6a-c2c31b42f737}','2023/07/04','2023/07/04 12:00:00','2023/07/04 11:00:00','','状況確認(福井)');</v>
      </c>
    </row>
    <row r="4698" spans="1:7">
      <c r="A4698" s="48" t="str">
        <f>_xlfn.XLOOKUP(_xlfn.XLOOKUP(MID(タスク実績csv元!C4698,1,SEARCH(":",タスク実績csv元!C4698)-1),リスト!F:F,リスト!G:G)&amp;MID(タスク実績csv元!C4698,SEARCH(":",タスク実績csv元!C4698),999),タスクDB!K:K,タスクDB!A:A)</f>
        <v>{eccefbf1-a852-44a0-af6a-c2c31b42f737}</v>
      </c>
      <c r="B4698" s="11">
        <f>タスク実績csv元!A4698</f>
        <v>45111</v>
      </c>
      <c r="C4698" s="54">
        <f>タスク実績csv元!F4698</f>
        <v>0.5625</v>
      </c>
      <c r="D4698" s="54">
        <f>タスク実績csv元!E4698</f>
        <v>0.54166666666666663</v>
      </c>
      <c r="E4698" t="str">
        <f>タスク実績csv元!I4698&amp;""</f>
        <v/>
      </c>
      <c r="F4698" t="str">
        <f>タスク実績csv元!D4698</f>
        <v>SOTC090変更連絡(木幡)</v>
      </c>
      <c r="G4698" t="str">
        <f t="shared" si="73"/>
        <v>INSERT INTO task_achivement(task_no,achive_date,end_time,start_time,task_detail,memo)VALUES('{eccefbf1-a852-44a0-af6a-c2c31b42f737}','2023/07/04','2023/07/04 13:30:00','2023/07/04 13:00:00','','SOTC090変更連絡(木幡)');</v>
      </c>
    </row>
    <row r="4699" spans="1:7">
      <c r="A4699" s="48" t="str">
        <f>_xlfn.XLOOKUP(_xlfn.XLOOKUP(MID(タスク実績csv元!C4699,1,SEARCH(":",タスク実績csv元!C4699)-1),リスト!F:F,リスト!G:G)&amp;MID(タスク実績csv元!C4699,SEARCH(":",タスク実績csv元!C4699),999),タスクDB!K:K,タスクDB!A:A)</f>
        <v>{eccefbf1-a852-44a0-af6a-c2c31b42f737}</v>
      </c>
      <c r="B4699" s="11">
        <f>タスク実績csv元!A4699</f>
        <v>45111</v>
      </c>
      <c r="C4699" s="54">
        <f>タスク実績csv元!F4699</f>
        <v>0.58333333333333337</v>
      </c>
      <c r="D4699" s="54">
        <f>タスク実績csv元!E4699</f>
        <v>0.5625</v>
      </c>
      <c r="E4699" t="str">
        <f>タスク実績csv元!I4699&amp;""</f>
        <v/>
      </c>
      <c r="F4699" t="str">
        <f>タスク実績csv元!D4699</f>
        <v>新規合意書締結の連携質問(荒川)</v>
      </c>
      <c r="G4699" t="str">
        <f t="shared" si="73"/>
        <v>INSERT INTO task_achivement(task_no,achive_date,end_time,start_time,task_detail,memo)VALUES('{eccefbf1-a852-44a0-af6a-c2c31b42f737}','2023/07/04','2023/07/04 14:00:00','2023/07/04 13:30:00','','新規合意書締結の連携質問(荒川)');</v>
      </c>
    </row>
    <row r="4700" spans="1:7">
      <c r="A4700" s="48" t="str">
        <f>_xlfn.XLOOKUP(_xlfn.XLOOKUP(MID(タスク実績csv元!C4700,1,SEARCH(":",タスク実績csv元!C4700)-1),リスト!F:F,リスト!G:G)&amp;MID(タスク実績csv元!C4700,SEARCH(":",タスク実績csv元!C4700),999),タスクDB!K:K,タスクDB!A:A)</f>
        <v>{eccefbf1-a852-44a0-af6a-c2c31b42f737}</v>
      </c>
      <c r="B4700" s="11">
        <f>タスク実績csv元!A4700</f>
        <v>45111</v>
      </c>
      <c r="C4700" s="54">
        <f>タスク実績csv元!F4700</f>
        <v>0.625</v>
      </c>
      <c r="D4700" s="54">
        <f>タスク実績csv元!E4700</f>
        <v>0.58333333333333337</v>
      </c>
      <c r="E4700" t="str">
        <f>タスク実績csv元!I4700&amp;""</f>
        <v>SWTD010状況確認、SOTC010確認</v>
      </c>
      <c r="F4700" t="str">
        <f>タスク実績csv元!D4700</f>
        <v>状況確認(原田)</v>
      </c>
      <c r="G4700" t="str">
        <f t="shared" si="73"/>
        <v>INSERT INTO task_achivement(task_no,achive_date,end_time,start_time,task_detail,memo)VALUES('{eccefbf1-a852-44a0-af6a-c2c31b42f737}','2023/07/04','2023/07/04 15:00:00','2023/07/04 14:00:00','SWTD010状況確認、SOTC010確認','状況確認(原田)');</v>
      </c>
    </row>
    <row r="4701" spans="1:7">
      <c r="A4701" s="48" t="str">
        <f>_xlfn.XLOOKUP(_xlfn.XLOOKUP(MID(タスク実績csv元!C4701,1,SEARCH(":",タスク実績csv元!C4701)-1),リスト!F:F,リスト!G:G)&amp;MID(タスク実績csv元!C4701,SEARCH(":",タスク実績csv元!C4701),999),タスクDB!K:K,タスクDB!A:A)</f>
        <v>{fa1d15a7-0fa5-46a0-b2a9-9b86fd9480ff}</v>
      </c>
      <c r="B4701" s="11">
        <f>タスク実績csv元!A4701</f>
        <v>45111</v>
      </c>
      <c r="C4701" s="54">
        <f>タスク実績csv元!F4701</f>
        <v>0.64583333333333337</v>
      </c>
      <c r="D4701" s="54">
        <f>タスク実績csv元!E4701</f>
        <v>0.625</v>
      </c>
      <c r="E4701" t="str">
        <f>タスク実績csv元!I4701&amp;""</f>
        <v/>
      </c>
      <c r="F4701" t="str">
        <f>タスク実績csv元!D4701</f>
        <v>SWTD010の状況整理</v>
      </c>
      <c r="G4701" t="str">
        <f t="shared" si="73"/>
        <v>INSERT INTO task_achivement(task_no,achive_date,end_time,start_time,task_detail,memo)VALUES('{fa1d15a7-0fa5-46a0-b2a9-9b86fd9480ff}','2023/07/04','2023/07/04 15:30:00','2023/07/04 15:00:00','','SWTD010の状況整理');</v>
      </c>
    </row>
    <row r="4702" spans="1:7">
      <c r="A4702" s="48" t="str">
        <f>_xlfn.XLOOKUP(_xlfn.XLOOKUP(MID(タスク実績csv元!C4702,1,SEARCH(":",タスク実績csv元!C4702)-1),リスト!F:F,リスト!G:G)&amp;MID(タスク実績csv元!C4702,SEARCH(":",タスク実績csv元!C4702),999),タスクDB!K:K,タスクDB!A:A)</f>
        <v>{8bf29be6-00eb-4704-99d7-d935cf00aff3}</v>
      </c>
      <c r="B4702" s="11">
        <f>タスク実績csv元!A4702</f>
        <v>45111</v>
      </c>
      <c r="C4702" s="54">
        <f>タスク実績csv元!F4702</f>
        <v>0.66666666666666663</v>
      </c>
      <c r="D4702" s="54">
        <f>タスク実績csv元!E4702</f>
        <v>0.64583333333333337</v>
      </c>
      <c r="E4702" t="str">
        <f>タスク実績csv元!I4702&amp;""</f>
        <v/>
      </c>
      <c r="F4702" t="str">
        <f>タスク実績csv元!D4702</f>
        <v>SVMX定例</v>
      </c>
      <c r="G4702" t="str">
        <f t="shared" si="73"/>
        <v>INSERT INTO task_achivement(task_no,achive_date,end_time,start_time,task_detail,memo)VALUES('{8bf29be6-00eb-4704-99d7-d935cf00aff3}','2023/07/04','2023/07/04 16:00:00','2023/07/04 15:30:00','','SVMX定例');</v>
      </c>
    </row>
    <row r="4703" spans="1:7">
      <c r="A4703" s="48" t="str">
        <f>_xlfn.XLOOKUP(_xlfn.XLOOKUP(MID(タスク実績csv元!C4703,1,SEARCH(":",タスク実績csv元!C4703)-1),リスト!F:F,リスト!G:G)&amp;MID(タスク実績csv元!C4703,SEARCH(":",タスク実績csv元!C4703),999),タスクDB!K:K,タスクDB!A:A)</f>
        <v>{eccefbf1-a852-44a0-af6a-c2c31b42f737}</v>
      </c>
      <c r="B4703" s="11">
        <f>タスク実績csv元!A4703</f>
        <v>45111</v>
      </c>
      <c r="C4703" s="54">
        <f>タスク実績csv元!F4703</f>
        <v>0.69791666666666663</v>
      </c>
      <c r="D4703" s="54">
        <f>タスク実績csv元!E4703</f>
        <v>0.66666666666666663</v>
      </c>
      <c r="E4703" t="str">
        <f>タスク実績csv元!I4703&amp;""</f>
        <v/>
      </c>
      <c r="F4703" t="str">
        <f>タスク実績csv元!D4703</f>
        <v>試薬消耗品発注について(高山)</v>
      </c>
      <c r="G4703" t="str">
        <f t="shared" si="73"/>
        <v>INSERT INTO task_achivement(task_no,achive_date,end_time,start_time,task_detail,memo)VALUES('{eccefbf1-a852-44a0-af6a-c2c31b42f737}','2023/07/04','2023/07/04 16:45:00','2023/07/04 16:00:00','','試薬消耗品発注について(高山)');</v>
      </c>
    </row>
    <row r="4704" spans="1:7">
      <c r="A4704" s="48" t="str">
        <f>_xlfn.XLOOKUP(_xlfn.XLOOKUP(MID(タスク実績csv元!C4704,1,SEARCH(":",タスク実績csv元!C4704)-1),リスト!F:F,リスト!G:G)&amp;MID(タスク実績csv元!C4704,SEARCH(":",タスク実績csv元!C4704),999),タスクDB!K:K,タスクDB!A:A)</f>
        <v>{fa1d15a7-0fa5-46a0-b2a9-9b86fd9480ff}</v>
      </c>
      <c r="B4704" s="11">
        <f>タスク実績csv元!A4704</f>
        <v>45111</v>
      </c>
      <c r="C4704" s="54">
        <f>タスク実績csv元!F4704</f>
        <v>0.75</v>
      </c>
      <c r="D4704" s="54">
        <f>タスク実績csv元!E4704</f>
        <v>0.69791666666666663</v>
      </c>
      <c r="E4704" t="str">
        <f>タスク実績csv元!I4704&amp;""</f>
        <v/>
      </c>
      <c r="F4704" t="str">
        <f>タスク実績csv元!D4704</f>
        <v>得意先連携の整理</v>
      </c>
      <c r="G4704" t="str">
        <f t="shared" si="73"/>
        <v>INSERT INTO task_achivement(task_no,achive_date,end_time,start_time,task_detail,memo)VALUES('{fa1d15a7-0fa5-46a0-b2a9-9b86fd9480ff}','2023/07/04','2023/07/04 18:00:00','2023/07/04 16:45:00','','得意先連携の整理');</v>
      </c>
    </row>
    <row r="4705" spans="1:7">
      <c r="A4705" s="48" t="str">
        <f>_xlfn.XLOOKUP(_xlfn.XLOOKUP(MID(タスク実績csv元!C4705,1,SEARCH(":",タスク実績csv元!C4705)-1),リスト!F:F,リスト!G:G)&amp;MID(タスク実績csv元!C4705,SEARCH(":",タスク実績csv元!C4705),999),タスクDB!K:K,タスクDB!A:A)</f>
        <v>{d0d80a67-6f4b-4c2c-8010-bd45acbcca47}</v>
      </c>
      <c r="B4705" s="11">
        <f>タスク実績csv元!A4705</f>
        <v>45112</v>
      </c>
      <c r="C4705" s="54">
        <f>タスク実績csv元!F4705</f>
        <v>0.40625</v>
      </c>
      <c r="D4705" s="54">
        <f>タスク実績csv元!E4705</f>
        <v>0.39583333333333331</v>
      </c>
      <c r="E4705" t="str">
        <f>タスク実績csv元!I4705&amp;""</f>
        <v/>
      </c>
      <c r="F4705" t="str">
        <f>タスク実績csv元!D4705</f>
        <v>メール整理</v>
      </c>
      <c r="G4705" t="str">
        <f t="shared" si="73"/>
        <v>INSERT INTO task_achivement(task_no,achive_date,end_time,start_time,task_detail,memo)VALUES('{d0d80a67-6f4b-4c2c-8010-bd45acbcca47}','2023/07/05','2023/07/05 09:45:00','2023/07/05 09:30:00','','メール整理');</v>
      </c>
    </row>
    <row r="4706" spans="1:7">
      <c r="A4706" s="48" t="str">
        <f>_xlfn.XLOOKUP(_xlfn.XLOOKUP(MID(タスク実績csv元!C4706,1,SEARCH(":",タスク実績csv元!C4706)-1),リスト!F:F,リスト!G:G)&amp;MID(タスク実績csv元!C4706,SEARCH(":",タスク実績csv元!C4706),999),タスクDB!K:K,タスクDB!A:A)</f>
        <v>{4c39d40d-b35f-4cfa-b549-6c5de24454e2}</v>
      </c>
      <c r="B4706" s="11">
        <f>タスク実績csv元!A4706</f>
        <v>45112</v>
      </c>
      <c r="C4706" s="54">
        <f>タスク実績csv元!F4706</f>
        <v>0.41666666666666669</v>
      </c>
      <c r="D4706" s="54">
        <f>タスク実績csv元!E4706</f>
        <v>0.40625</v>
      </c>
      <c r="E4706" t="str">
        <f>タスク実績csv元!I4706&amp;""</f>
        <v/>
      </c>
      <c r="F4706" t="str">
        <f>タスク実績csv元!D4706</f>
        <v>朝会</v>
      </c>
      <c r="G4706" t="str">
        <f t="shared" si="73"/>
        <v>INSERT INTO task_achivement(task_no,achive_date,end_time,start_time,task_detail,memo)VALUES('{4c39d40d-b35f-4cfa-b549-6c5de24454e2}','2023/07/05','2023/07/05 10:00:00','2023/07/05 09:45:00','','朝会');</v>
      </c>
    </row>
    <row r="4707" spans="1:7">
      <c r="A4707" s="48" t="str">
        <f>_xlfn.XLOOKUP(_xlfn.XLOOKUP(MID(タスク実績csv元!C4707,1,SEARCH(":",タスク実績csv元!C4707)-1),リスト!F:F,リスト!G:G)&amp;MID(タスク実績csv元!C4707,SEARCH(":",タスク実績csv元!C4707),999),タスクDB!K:K,タスクDB!A:A)</f>
        <v>{fa1d15a7-0fa5-46a0-b2a9-9b86fd9480ff}</v>
      </c>
      <c r="B4707" s="11">
        <f>タスク実績csv元!A4707</f>
        <v>45112</v>
      </c>
      <c r="C4707" s="54">
        <f>タスク実績csv元!F4707</f>
        <v>0.4375</v>
      </c>
      <c r="D4707" s="54">
        <f>タスク実績csv元!E4707</f>
        <v>0.41666666666666669</v>
      </c>
      <c r="E4707" t="str">
        <f>タスク実績csv元!I4707&amp;""</f>
        <v/>
      </c>
      <c r="F4707" t="str">
        <f>タスク実績csv元!D4707</f>
        <v>得意先対応</v>
      </c>
      <c r="G4707" t="str">
        <f t="shared" si="73"/>
        <v>INSERT INTO task_achivement(task_no,achive_date,end_time,start_time,task_detail,memo)VALUES('{fa1d15a7-0fa5-46a0-b2a9-9b86fd9480ff}','2023/07/05','2023/07/05 10:30:00','2023/07/05 10:00:00','','得意先対応');</v>
      </c>
    </row>
    <row r="4708" spans="1:7">
      <c r="A4708" s="48" t="str">
        <f>_xlfn.XLOOKUP(_xlfn.XLOOKUP(MID(タスク実績csv元!C4708,1,SEARCH(":",タスク実績csv元!C4708)-1),リスト!F:F,リスト!G:G)&amp;MID(タスク実績csv元!C4708,SEARCH(":",タスク実績csv元!C4708),999),タスクDB!K:K,タスクDB!A:A)</f>
        <v>{4c39d40d-b35f-4cfa-b549-6c5de24454e2}</v>
      </c>
      <c r="B4708" s="11">
        <f>タスク実績csv元!A4708</f>
        <v>45112</v>
      </c>
      <c r="C4708" s="54">
        <f>タスク実績csv元!F4708</f>
        <v>0.45833333333333331</v>
      </c>
      <c r="D4708" s="54">
        <f>タスク実績csv元!E4708</f>
        <v>0.4375</v>
      </c>
      <c r="E4708" t="str">
        <f>タスク実績csv元!I4708&amp;""</f>
        <v/>
      </c>
      <c r="F4708" t="str">
        <f>タスク実績csv元!D4708</f>
        <v>1on1</v>
      </c>
      <c r="G4708" t="str">
        <f t="shared" si="73"/>
        <v>INSERT INTO task_achivement(task_no,achive_date,end_time,start_time,task_detail,memo)VALUES('{4c39d40d-b35f-4cfa-b549-6c5de24454e2}','2023/07/05','2023/07/05 11:00:00','2023/07/05 10:30:00','','1on1');</v>
      </c>
    </row>
    <row r="4709" spans="1:7">
      <c r="A4709" s="48" t="str">
        <f>_xlfn.XLOOKUP(_xlfn.XLOOKUP(MID(タスク実績csv元!C4709,1,SEARCH(":",タスク実績csv元!C4709)-1),リスト!F:F,リスト!G:G)&amp;MID(タスク実績csv元!C4709,SEARCH(":",タスク実績csv元!C4709),999),タスクDB!K:K,タスクDB!A:A)</f>
        <v>{fa1d15a7-0fa5-46a0-b2a9-9b86fd9480ff}</v>
      </c>
      <c r="B4709" s="11">
        <f>タスク実績csv元!A4709</f>
        <v>45112</v>
      </c>
      <c r="C4709" s="54">
        <f>タスク実績csv元!F4709</f>
        <v>0.47916666666666669</v>
      </c>
      <c r="D4709" s="54">
        <f>タスク実績csv元!E4709</f>
        <v>0.45833333333333331</v>
      </c>
      <c r="E4709" t="str">
        <f>タスク実績csv元!I4709&amp;""</f>
        <v/>
      </c>
      <c r="F4709" t="str">
        <f>タスク実績csv元!D4709</f>
        <v>SWTD010の実行確認</v>
      </c>
      <c r="G4709" t="str">
        <f t="shared" si="73"/>
        <v>INSERT INTO task_achivement(task_no,achive_date,end_time,start_time,task_detail,memo)VALUES('{fa1d15a7-0fa5-46a0-b2a9-9b86fd9480ff}','2023/07/05','2023/07/05 11:30:00','2023/07/05 11:00:00','','SWTD010の実行確認');</v>
      </c>
    </row>
    <row r="4710" spans="1:7">
      <c r="A4710" s="48" t="str">
        <f>_xlfn.XLOOKUP(_xlfn.XLOOKUP(MID(タスク実績csv元!C4710,1,SEARCH(":",タスク実績csv元!C4710)-1),リスト!F:F,リスト!G:G)&amp;MID(タスク実績csv元!C4710,SEARCH(":",タスク実績csv元!C4710),999),タスクDB!K:K,タスクDB!A:A)</f>
        <v>{fa1d15a7-0fa5-46a0-b2a9-9b86fd9480ff}</v>
      </c>
      <c r="B4710" s="11">
        <f>タスク実績csv元!A4710</f>
        <v>45112</v>
      </c>
      <c r="C4710" s="54">
        <f>タスク実績csv元!F4710</f>
        <v>0.5</v>
      </c>
      <c r="D4710" s="54">
        <f>タスク実績csv元!E4710</f>
        <v>0.47916666666666669</v>
      </c>
      <c r="E4710" t="str">
        <f>タスク実績csv元!I4710&amp;""</f>
        <v/>
      </c>
      <c r="F4710" t="str">
        <f>タスク実績csv元!D4710</f>
        <v>得意先整理</v>
      </c>
      <c r="G4710" t="str">
        <f t="shared" si="73"/>
        <v>INSERT INTO task_achivement(task_no,achive_date,end_time,start_time,task_detail,memo)VALUES('{fa1d15a7-0fa5-46a0-b2a9-9b86fd9480ff}','2023/07/05','2023/07/05 12:00:00','2023/07/05 11:30:00','','得意先整理');</v>
      </c>
    </row>
    <row r="4711" spans="1:7">
      <c r="A4711" s="48" t="str">
        <f>_xlfn.XLOOKUP(_xlfn.XLOOKUP(MID(タスク実績csv元!C4711,1,SEARCH(":",タスク実績csv元!C4711)-1),リスト!F:F,リスト!G:G)&amp;MID(タスク実績csv元!C4711,SEARCH(":",タスク実績csv元!C4711),999),タスクDB!K:K,タスクDB!A:A)</f>
        <v>{8bf29be6-00eb-4704-99d7-d935cf00aff3}</v>
      </c>
      <c r="B4711" s="11">
        <f>タスク実績csv元!A4711</f>
        <v>45112</v>
      </c>
      <c r="C4711" s="54">
        <f>タスク実績csv元!F4711</f>
        <v>0.5625</v>
      </c>
      <c r="D4711" s="54">
        <f>タスク実績csv元!E4711</f>
        <v>0.54166666666666663</v>
      </c>
      <c r="E4711" t="str">
        <f>タスク実績csv元!I4711&amp;""</f>
        <v/>
      </c>
      <c r="F4711" t="str">
        <f>タスク実績csv元!D4711</f>
        <v>PTP定例</v>
      </c>
      <c r="G4711" t="str">
        <f t="shared" si="73"/>
        <v>INSERT INTO task_achivement(task_no,achive_date,end_time,start_time,task_detail,memo)VALUES('{8bf29be6-00eb-4704-99d7-d935cf00aff3}','2023/07/05','2023/07/05 13:30:00','2023/07/05 13:00:00','','PTP定例');</v>
      </c>
    </row>
    <row r="4712" spans="1:7">
      <c r="A4712" s="48" t="str">
        <f>_xlfn.XLOOKUP(_xlfn.XLOOKUP(MID(タスク実績csv元!C4712,1,SEARCH(":",タスク実績csv元!C4712)-1),リスト!F:F,リスト!G:G)&amp;MID(タスク実績csv元!C4712,SEARCH(":",タスク実績csv元!C4712),999),タスクDB!K:K,タスクDB!A:A)</f>
        <v>{eccefbf1-a852-44a0-af6a-c2c31b42f737}</v>
      </c>
      <c r="B4712" s="11">
        <f>タスク実績csv元!A4712</f>
        <v>45112</v>
      </c>
      <c r="C4712" s="54">
        <f>タスク実績csv元!F4712</f>
        <v>0.58333333333333337</v>
      </c>
      <c r="D4712" s="54">
        <f>タスク実績csv元!E4712</f>
        <v>0.5625</v>
      </c>
      <c r="E4712" t="str">
        <f>タスク実績csv元!I4712&amp;""</f>
        <v/>
      </c>
      <c r="F4712" t="str">
        <f>タスク実績csv元!D4712</f>
        <v>定例振り返り(福井)</v>
      </c>
      <c r="G4712" t="str">
        <f t="shared" si="73"/>
        <v>INSERT INTO task_achivement(task_no,achive_date,end_time,start_time,task_detail,memo)VALUES('{eccefbf1-a852-44a0-af6a-c2c31b42f737}','2023/07/05','2023/07/05 14:00:00','2023/07/05 13:30:00','','定例振り返り(福井)');</v>
      </c>
    </row>
    <row r="4713" spans="1:7">
      <c r="A4713" s="48" t="str">
        <f>_xlfn.XLOOKUP(_xlfn.XLOOKUP(MID(タスク実績csv元!C4713,1,SEARCH(":",タスク実績csv元!C4713)-1),リスト!F:F,リスト!G:G)&amp;MID(タスク実績csv元!C4713,SEARCH(":",タスク実績csv元!C4713),999),タスクDB!K:K,タスクDB!A:A)</f>
        <v>{eccefbf1-a852-44a0-af6a-c2c31b42f737}</v>
      </c>
      <c r="B4713" s="11">
        <f>タスク実績csv元!A4713</f>
        <v>45112</v>
      </c>
      <c r="C4713" s="54">
        <f>タスク実績csv元!F4713</f>
        <v>0.61458333333333337</v>
      </c>
      <c r="D4713" s="54">
        <f>タスク実績csv元!E4713</f>
        <v>0.58333333333333337</v>
      </c>
      <c r="E4713" t="str">
        <f>タスク実績csv元!I4713&amp;""</f>
        <v/>
      </c>
      <c r="F4713" t="str">
        <f>タスク実績csv元!D4713</f>
        <v>連携の申請データスナップショットの方針変更(原田、福井)</v>
      </c>
      <c r="G4713" t="str">
        <f t="shared" si="73"/>
        <v>INSERT INTO task_achivement(task_no,achive_date,end_time,start_time,task_detail,memo)VALUES('{eccefbf1-a852-44a0-af6a-c2c31b42f737}','2023/07/05','2023/07/05 14:45:00','2023/07/05 14:00:00','','連携の申請データスナップショットの方針変更(原田、福井)');</v>
      </c>
    </row>
    <row r="4714" spans="1:7">
      <c r="A4714" s="48" t="str">
        <f>_xlfn.XLOOKUP(_xlfn.XLOOKUP(MID(タスク実績csv元!C4714,1,SEARCH(":",タスク実績csv元!C4714)-1),リスト!F:F,リスト!G:G)&amp;MID(タスク実績csv元!C4714,SEARCH(":",タスク実績csv元!C4714),999),タスクDB!K:K,タスクDB!A:A)</f>
        <v>{eccefbf1-a852-44a0-af6a-c2c31b42f737}</v>
      </c>
      <c r="B4714" s="11">
        <f>タスク実績csv元!A4714</f>
        <v>45112</v>
      </c>
      <c r="C4714" s="54">
        <f>タスク実績csv元!F4714</f>
        <v>0.625</v>
      </c>
      <c r="D4714" s="54">
        <f>タスク実績csv元!E4714</f>
        <v>0.61458333333333337</v>
      </c>
      <c r="E4714" t="str">
        <f>タスク実績csv元!I4714&amp;""</f>
        <v/>
      </c>
      <c r="F4714" t="str">
        <f>タスク実績csv元!D4714</f>
        <v>SOTC010の勘定グループの物理名変更対応依頼(原田)</v>
      </c>
      <c r="G4714" t="str">
        <f t="shared" si="73"/>
        <v>INSERT INTO task_achivement(task_no,achive_date,end_time,start_time,task_detail,memo)VALUES('{eccefbf1-a852-44a0-af6a-c2c31b42f737}','2023/07/05','2023/07/05 15:00:00','2023/07/05 14:45:00','','SOTC010の勘定グループの物理名変更対応依頼(原田)');</v>
      </c>
    </row>
    <row r="4715" spans="1:7">
      <c r="A4715" s="48" t="str">
        <f>_xlfn.XLOOKUP(_xlfn.XLOOKUP(MID(タスク実績csv元!C4715,1,SEARCH(":",タスク実績csv元!C4715)-1),リスト!F:F,リスト!G:G)&amp;MID(タスク実績csv元!C4715,SEARCH(":",タスク実績csv元!C4715),999),タスクDB!K:K,タスクDB!A:A)</f>
        <v>{e9af7cbe-8372-4897-9c5c-b82bef4b5901}</v>
      </c>
      <c r="B4715" s="11">
        <f>タスク実績csv元!A4715</f>
        <v>45112</v>
      </c>
      <c r="C4715" s="54">
        <f>タスク実績csv元!F4715</f>
        <v>0.70833333333333337</v>
      </c>
      <c r="D4715" s="54">
        <f>タスク実績csv元!E4715</f>
        <v>0.625</v>
      </c>
      <c r="E4715" t="str">
        <f>タスク実績csv元!I4715&amp;""</f>
        <v/>
      </c>
      <c r="F4715" t="str">
        <f>タスク実績csv元!D4715</f>
        <v>試薬消耗品発注(高山)</v>
      </c>
      <c r="G4715" t="str">
        <f t="shared" si="73"/>
        <v>INSERT INTO task_achivement(task_no,achive_date,end_time,start_time,task_detail,memo)VALUES('{e9af7cbe-8372-4897-9c5c-b82bef4b5901}','2023/07/05','2023/07/05 17:00:00','2023/07/05 15:00:00','','試薬消耗品発注(高山)');</v>
      </c>
    </row>
    <row r="4716" spans="1:7">
      <c r="A4716" s="48" t="str">
        <f>_xlfn.XLOOKUP(_xlfn.XLOOKUP(MID(タスク実績csv元!C4716,1,SEARCH(":",タスク実績csv元!C4716)-1),リスト!F:F,リスト!G:G)&amp;MID(タスク実績csv元!C4716,SEARCH(":",タスク実績csv元!C4716),999),タスクDB!K:K,タスクDB!A:A)</f>
        <v>{8bf29be6-00eb-4704-99d7-d935cf00aff3}</v>
      </c>
      <c r="B4716" s="11">
        <f>タスク実績csv元!A4716</f>
        <v>45112</v>
      </c>
      <c r="C4716" s="54">
        <f>タスク実績csv元!F4716</f>
        <v>0.72916666666666663</v>
      </c>
      <c r="D4716" s="54">
        <f>タスク実績csv元!E4716</f>
        <v>0.70833333333333337</v>
      </c>
      <c r="E4716" t="str">
        <f>タスク実績csv元!I4716&amp;""</f>
        <v/>
      </c>
      <c r="F4716" t="str">
        <f>タスク実績csv元!D4716</f>
        <v>WTD定例打合せ</v>
      </c>
      <c r="G4716" t="str">
        <f t="shared" si="73"/>
        <v>INSERT INTO task_achivement(task_no,achive_date,end_time,start_time,task_detail,memo)VALUES('{8bf29be6-00eb-4704-99d7-d935cf00aff3}','2023/07/05','2023/07/05 17:30:00','2023/07/05 17:00:00','','WTD定例打合せ');</v>
      </c>
    </row>
    <row r="4717" spans="1:7">
      <c r="A4717" s="48" t="str">
        <f>_xlfn.XLOOKUP(_xlfn.XLOOKUP(MID(タスク実績csv元!C4717,1,SEARCH(":",タスク実績csv元!C4717)-1),リスト!F:F,リスト!G:G)&amp;MID(タスク実績csv元!C4717,SEARCH(":",タスク実績csv元!C4717),999),タスクDB!K:K,タスクDB!A:A)</f>
        <v>{8bf29be6-00eb-4704-99d7-d935cf00aff3}</v>
      </c>
      <c r="B4717" s="11">
        <f>タスク実績csv元!A4717</f>
        <v>45112</v>
      </c>
      <c r="C4717" s="54">
        <f>タスク実績csv元!F4717</f>
        <v>0.875</v>
      </c>
      <c r="D4717" s="54">
        <f>タスク実績csv元!E4717</f>
        <v>0.72916666666666663</v>
      </c>
      <c r="E4717" t="str">
        <f>タスク実績csv元!I4717&amp;""</f>
        <v/>
      </c>
      <c r="F4717" t="str">
        <f>タスク実績csv元!D4717</f>
        <v>要件再整理振り返り</v>
      </c>
      <c r="G4717" t="str">
        <f t="shared" si="73"/>
        <v>INSERT INTO task_achivement(task_no,achive_date,end_time,start_time,task_detail,memo)VALUES('{8bf29be6-00eb-4704-99d7-d935cf00aff3}','2023/07/05','2023/07/05 21:00:00','2023/07/05 17:30:00','','要件再整理振り返り');</v>
      </c>
    </row>
    <row r="4718" spans="1:7">
      <c r="A4718" s="48" t="str">
        <f>_xlfn.XLOOKUP(_xlfn.XLOOKUP(MID(タスク実績csv元!C4718,1,SEARCH(":",タスク実績csv元!C4718)-1),リスト!F:F,リスト!G:G)&amp;MID(タスク実績csv元!C4718,SEARCH(":",タスク実績csv元!C4718),999),タスクDB!K:K,タスクDB!A:A)</f>
        <v>{d0d80a67-6f4b-4c2c-8010-bd45acbcca47}</v>
      </c>
      <c r="B4718" s="11">
        <f>タスク実績csv元!A4718</f>
        <v>45113</v>
      </c>
      <c r="C4718" s="54">
        <f>タスク実績csv元!F4718</f>
        <v>2.0833333333333332E-2</v>
      </c>
      <c r="D4718" s="54">
        <f>タスク実績csv元!E4718</f>
        <v>0</v>
      </c>
      <c r="E4718" t="str">
        <f>タスク実績csv元!I4718&amp;""</f>
        <v/>
      </c>
      <c r="F4718" t="str">
        <f>タスク実績csv元!D4718</f>
        <v>メール回答(連携ユーザのID変更)</v>
      </c>
      <c r="G4718" t="str">
        <f t="shared" si="73"/>
        <v>INSERT INTO task_achivement(task_no,achive_date,end_time,start_time,task_detail,memo)VALUES('{d0d80a67-6f4b-4c2c-8010-bd45acbcca47}','2023/07/06','2023/07/06 00:30:00','2023/07/06 00:00:00','','メール回答(連携ユーザのID変更)');</v>
      </c>
    </row>
    <row r="4719" spans="1:7">
      <c r="A4719" s="48" t="str">
        <f>_xlfn.XLOOKUP(_xlfn.XLOOKUP(MID(タスク実績csv元!C4719,1,SEARCH(":",タスク実績csv元!C4719)-1),リスト!F:F,リスト!G:G)&amp;MID(タスク実績csv元!C4719,SEARCH(":",タスク実績csv元!C4719),999),タスクDB!K:K,タスクDB!A:A)</f>
        <v>{fa1d15a7-0fa5-46a0-b2a9-9b86fd9480ff}</v>
      </c>
      <c r="B4719" s="11">
        <f>タスク実績csv元!A4719</f>
        <v>45113</v>
      </c>
      <c r="C4719" s="54">
        <f>タスク実績csv元!F4719</f>
        <v>4.1666666666666664E-2</v>
      </c>
      <c r="D4719" s="54">
        <f>タスク実績csv元!E4719</f>
        <v>2.0833333333333332E-2</v>
      </c>
      <c r="E4719" t="str">
        <f>タスク実績csv元!I4719&amp;""</f>
        <v/>
      </c>
      <c r="F4719" t="str">
        <f>タスク実績csv元!D4719</f>
        <v>SWTD010の解読</v>
      </c>
      <c r="G4719" t="str">
        <f t="shared" si="73"/>
        <v>INSERT INTO task_achivement(task_no,achive_date,end_time,start_time,task_detail,memo)VALUES('{fa1d15a7-0fa5-46a0-b2a9-9b86fd9480ff}','2023/07/06','2023/07/06 01:00:00','2023/07/06 00:30:00','','SWTD010の解読');</v>
      </c>
    </row>
    <row r="4720" spans="1:7">
      <c r="A4720" s="48" t="str">
        <f>_xlfn.XLOOKUP(_xlfn.XLOOKUP(MID(タスク実績csv元!C4720,1,SEARCH(":",タスク実績csv元!C4720)-1),リスト!F:F,リスト!G:G)&amp;MID(タスク実績csv元!C4720,SEARCH(":",タスク実績csv元!C4720),999),タスクDB!K:K,タスクDB!A:A)</f>
        <v>{d0d80a67-6f4b-4c2c-8010-bd45acbcca47}</v>
      </c>
      <c r="B4720" s="11">
        <f>タスク実績csv元!A4720</f>
        <v>45113</v>
      </c>
      <c r="C4720" s="54">
        <f>タスク実績csv元!F4720</f>
        <v>0.125</v>
      </c>
      <c r="D4720" s="54">
        <f>タスク実績csv元!E4720</f>
        <v>4.1666666666666664E-2</v>
      </c>
      <c r="E4720" t="str">
        <f>タスク実績csv元!I4720&amp;""</f>
        <v/>
      </c>
      <c r="F4720" t="str">
        <f>タスク実績csv元!D4720</f>
        <v>SVMX理解(運用マニュアル読込)</v>
      </c>
      <c r="G4720" t="str">
        <f t="shared" si="73"/>
        <v>INSERT INTO task_achivement(task_no,achive_date,end_time,start_time,task_detail,memo)VALUES('{d0d80a67-6f4b-4c2c-8010-bd45acbcca47}','2023/07/06','2023/07/06 03:00:00','2023/07/06 01:00:00','','SVMX理解(運用マニュアル読込)');</v>
      </c>
    </row>
    <row r="4721" spans="1:7">
      <c r="A4721" s="48" t="str">
        <f>_xlfn.XLOOKUP(_xlfn.XLOOKUP(MID(タスク実績csv元!C4721,1,SEARCH(":",タスク実績csv元!C4721)-1),リスト!F:F,リスト!G:G)&amp;MID(タスク実績csv元!C4721,SEARCH(":",タスク実績csv元!C4721),999),タスクDB!K:K,タスクDB!A:A)</f>
        <v>{d0d80a67-6f4b-4c2c-8010-bd45acbcca47}</v>
      </c>
      <c r="B4721" s="11">
        <f>タスク実績csv元!A4721</f>
        <v>45113</v>
      </c>
      <c r="C4721" s="54">
        <f>タスク実績csv元!F4721</f>
        <v>0.40625</v>
      </c>
      <c r="D4721" s="54">
        <f>タスク実績csv元!E4721</f>
        <v>0.39583333333333331</v>
      </c>
      <c r="E4721" t="str">
        <f>タスク実績csv元!I4721&amp;""</f>
        <v/>
      </c>
      <c r="F4721" t="str">
        <f>タスク実績csv元!D4721</f>
        <v>状況整理</v>
      </c>
      <c r="G4721" t="str">
        <f t="shared" si="73"/>
        <v>INSERT INTO task_achivement(task_no,achive_date,end_time,start_time,task_detail,memo)VALUES('{d0d80a67-6f4b-4c2c-8010-bd45acbcca47}','2023/07/06','2023/07/06 09:45:00','2023/07/06 09:30:00','','状況整理');</v>
      </c>
    </row>
    <row r="4722" spans="1:7">
      <c r="A4722" s="48" t="str">
        <f>_xlfn.XLOOKUP(_xlfn.XLOOKUP(MID(タスク実績csv元!C4722,1,SEARCH(":",タスク実績csv元!C4722)-1),リスト!F:F,リスト!G:G)&amp;MID(タスク実績csv元!C4722,SEARCH(":",タスク実績csv元!C4722),999),タスクDB!K:K,タスクDB!A:A)</f>
        <v>{4c39d40d-b35f-4cfa-b549-6c5de24454e2}</v>
      </c>
      <c r="B4722" s="11">
        <f>タスク実績csv元!A4722</f>
        <v>45113</v>
      </c>
      <c r="C4722" s="54">
        <f>タスク実績csv元!F4722</f>
        <v>0.41666666666666669</v>
      </c>
      <c r="D4722" s="54">
        <f>タスク実績csv元!E4722</f>
        <v>0.40625</v>
      </c>
      <c r="E4722" t="str">
        <f>タスク実績csv元!I4722&amp;""</f>
        <v/>
      </c>
      <c r="F4722" t="str">
        <f>タスク実績csv元!D4722</f>
        <v>朝会</v>
      </c>
      <c r="G4722" t="str">
        <f t="shared" si="73"/>
        <v>INSERT INTO task_achivement(task_no,achive_date,end_time,start_time,task_detail,memo)VALUES('{4c39d40d-b35f-4cfa-b549-6c5de24454e2}','2023/07/06','2023/07/06 10:00:00','2023/07/06 09:45:00','','朝会');</v>
      </c>
    </row>
    <row r="4723" spans="1:7">
      <c r="A4723" s="48" t="str">
        <f>_xlfn.XLOOKUP(_xlfn.XLOOKUP(MID(タスク実績csv元!C4723,1,SEARCH(":",タスク実績csv元!C4723)-1),リスト!F:F,リスト!G:G)&amp;MID(タスク実績csv元!C4723,SEARCH(":",タスク実績csv元!C4723),999),タスクDB!K:K,タスクDB!A:A)</f>
        <v>{e9af7cbe-8372-4897-9c5c-b82bef4b5901}</v>
      </c>
      <c r="B4723" s="11">
        <f>タスク実績csv元!A4723</f>
        <v>45113</v>
      </c>
      <c r="C4723" s="54">
        <f>タスク実績csv元!F4723</f>
        <v>0.5</v>
      </c>
      <c r="D4723" s="54">
        <f>タスク実績csv元!E4723</f>
        <v>0.41666666666666669</v>
      </c>
      <c r="E4723" t="str">
        <f>タスク実績csv元!I4723&amp;""</f>
        <v/>
      </c>
      <c r="F4723" t="str">
        <f>タスク実績csv元!D4723</f>
        <v>ナビ</v>
      </c>
      <c r="G4723" t="str">
        <f t="shared" si="73"/>
        <v>INSERT INTO task_achivement(task_no,achive_date,end_time,start_time,task_detail,memo)VALUES('{e9af7cbe-8372-4897-9c5c-b82bef4b5901}','2023/07/06','2023/07/06 12:00:00','2023/07/06 10:00:00','','ナビ');</v>
      </c>
    </row>
    <row r="4724" spans="1:7">
      <c r="A4724" s="48" t="str">
        <f>_xlfn.XLOOKUP(_xlfn.XLOOKUP(MID(タスク実績csv元!C4724,1,SEARCH(":",タスク実績csv元!C4724)-1),リスト!F:F,リスト!G:G)&amp;MID(タスク実績csv元!C4724,SEARCH(":",タスク実績csv元!C4724),999),タスクDB!K:K,タスクDB!A:A)</f>
        <v>{55b7e8b0-b3fd-40ca-ae88-05da1bdf35f8}</v>
      </c>
      <c r="B4724" s="11">
        <f>タスク実績csv元!A4724</f>
        <v>45113</v>
      </c>
      <c r="C4724" s="54">
        <f>タスク実績csv元!F4724</f>
        <v>0.5625</v>
      </c>
      <c r="D4724" s="54">
        <f>タスク実績csv元!E4724</f>
        <v>0.54166666666666663</v>
      </c>
      <c r="E4724" t="str">
        <f>タスク実績csv元!I4724&amp;""</f>
        <v/>
      </c>
      <c r="F4724" t="str">
        <f>タスク実績csv元!D4724</f>
        <v>エビデンス整理</v>
      </c>
      <c r="G4724" t="str">
        <f t="shared" si="73"/>
        <v>INSERT INTO task_achivement(task_no,achive_date,end_time,start_time,task_detail,memo)VALUES('{55b7e8b0-b3fd-40ca-ae88-05da1bdf35f8}','2023/07/06','2023/07/06 13:30:00','2023/07/06 13:00:00','','エビデンス整理');</v>
      </c>
    </row>
    <row r="4725" spans="1:7">
      <c r="A4725" s="48" t="str">
        <f>_xlfn.XLOOKUP(_xlfn.XLOOKUP(MID(タスク実績csv元!C4725,1,SEARCH(":",タスク実績csv元!C4725)-1),リスト!F:F,リスト!G:G)&amp;MID(タスク実績csv元!C4725,SEARCH(":",タスク実績csv元!C4725),999),タスクDB!K:K,タスクDB!A:A)</f>
        <v>{fa1d15a7-0fa5-46a0-b2a9-9b86fd9480ff}</v>
      </c>
      <c r="B4725" s="11">
        <f>タスク実績csv元!A4725</f>
        <v>45113</v>
      </c>
      <c r="C4725" s="54">
        <f>タスク実績csv元!F4725</f>
        <v>0.58333333333333337</v>
      </c>
      <c r="D4725" s="54">
        <f>タスク実績csv元!E4725</f>
        <v>0.5625</v>
      </c>
      <c r="E4725" t="str">
        <f>タスク実績csv元!I4725&amp;""</f>
        <v>SYSMEX_BPM-557 EndCustomerコードのSAP連携仕様についてEY社に確認する</v>
      </c>
      <c r="F4725" t="str">
        <f>タスク実績csv元!D4725</f>
        <v>Endcustomer問合せ</v>
      </c>
      <c r="G4725" t="str">
        <f t="shared" si="73"/>
        <v>INSERT INTO task_achivement(task_no,achive_date,end_time,start_time,task_detail,memo)VALUES('{fa1d15a7-0fa5-46a0-b2a9-9b86fd9480ff}','2023/07/06','2023/07/06 14:00:00','2023/07/06 13:30:00','SYSMEX_BPM-557 EndCustomerコードのSAP連携仕様についてEY社に確認する','Endcustomer問合せ');</v>
      </c>
    </row>
    <row r="4726" spans="1:7">
      <c r="A4726" s="48" t="str">
        <f>_xlfn.XLOOKUP(_xlfn.XLOOKUP(MID(タスク実績csv元!C4726,1,SEARCH(":",タスク実績csv元!C4726)-1),リスト!F:F,リスト!G:G)&amp;MID(タスク実績csv元!C4726,SEARCH(":",タスク実績csv元!C4726),999),タスクDB!K:K,タスクDB!A:A)</f>
        <v>{fa1d15a7-0fa5-46a0-b2a9-9b86fd9480ff}</v>
      </c>
      <c r="B4726" s="11">
        <f>タスク実績csv元!A4726</f>
        <v>45113</v>
      </c>
      <c r="C4726" s="54">
        <f>タスク実績csv元!F4726</f>
        <v>0.60416666666666663</v>
      </c>
      <c r="D4726" s="54">
        <f>タスク実績csv元!E4726</f>
        <v>0.58333333333333337</v>
      </c>
      <c r="E4726" t="str">
        <f>タスク実績csv元!I4726&amp;""</f>
        <v/>
      </c>
      <c r="F4726" t="str">
        <f>タスク実績csv元!D4726</f>
        <v>SVMX理解(運用マニュアル読込)</v>
      </c>
      <c r="G4726" t="str">
        <f t="shared" si="73"/>
        <v>INSERT INTO task_achivement(task_no,achive_date,end_time,start_time,task_detail,memo)VALUES('{fa1d15a7-0fa5-46a0-b2a9-9b86fd9480ff}','2023/07/06','2023/07/06 14:30:00','2023/07/06 14:00:00','','SVMX理解(運用マニュアル読込)');</v>
      </c>
    </row>
    <row r="4727" spans="1:7">
      <c r="A4727" s="48" t="str">
        <f>_xlfn.XLOOKUP(_xlfn.XLOOKUP(MID(タスク実績csv元!C4727,1,SEARCH(":",タスク実績csv元!C4727)-1),リスト!F:F,リスト!G:G)&amp;MID(タスク実績csv元!C4727,SEARCH(":",タスク実績csv元!C4727),999),タスクDB!K:K,タスクDB!A:A)</f>
        <v>{8bf29be6-00eb-4704-99d7-d935cf00aff3}</v>
      </c>
      <c r="B4727" s="11">
        <f>タスク実績csv元!A4727</f>
        <v>45113</v>
      </c>
      <c r="C4727" s="54">
        <f>タスク実績csv元!F4727</f>
        <v>0.66666666666666663</v>
      </c>
      <c r="D4727" s="54">
        <f>タスク実績csv元!E4727</f>
        <v>0.625</v>
      </c>
      <c r="E4727" t="str">
        <f>タスク実績csv元!I4727&amp;""</f>
        <v/>
      </c>
      <c r="F4727" t="str">
        <f>タスク実績csv元!D4727</f>
        <v>OTC定例</v>
      </c>
      <c r="G4727" t="str">
        <f t="shared" si="73"/>
        <v>INSERT INTO task_achivement(task_no,achive_date,end_time,start_time,task_detail,memo)VALUES('{8bf29be6-00eb-4704-99d7-d935cf00aff3}','2023/07/06','2023/07/06 16:00:00','2023/07/06 15:00:00','','OTC定例');</v>
      </c>
    </row>
    <row r="4728" spans="1:7">
      <c r="A4728" s="48" t="str">
        <f>_xlfn.XLOOKUP(_xlfn.XLOOKUP(MID(タスク実績csv元!C4728,1,SEARCH(":",タスク実績csv元!C4728)-1),リスト!F:F,リスト!G:G)&amp;MID(タスク実績csv元!C4728,SEARCH(":",タスク実績csv元!C4728),999),タスクDB!K:K,タスクDB!A:A)</f>
        <v>{eccefbf1-a852-44a0-af6a-c2c31b42f737}</v>
      </c>
      <c r="B4728" s="11">
        <f>タスク実績csv元!A4728</f>
        <v>45113</v>
      </c>
      <c r="C4728" s="54">
        <f>タスク実績csv元!F4728</f>
        <v>0.70833333333333337</v>
      </c>
      <c r="D4728" s="54">
        <f>タスク実績csv元!E4728</f>
        <v>0.66666666666666663</v>
      </c>
      <c r="E4728" t="str">
        <f>タスク実績csv元!I4728&amp;""</f>
        <v/>
      </c>
      <c r="F4728" t="str">
        <f>タスク実績csv元!D4728</f>
        <v>要件再整理振り返り(仕入先/購入品発注(営業))</v>
      </c>
      <c r="G4728" t="str">
        <f t="shared" si="73"/>
        <v>INSERT INTO task_achivement(task_no,achive_date,end_time,start_time,task_detail,memo)VALUES('{eccefbf1-a852-44a0-af6a-c2c31b42f737}','2023/07/06','2023/07/06 17:00:00','2023/07/06 16:00:00','','要件再整理振り返り(仕入先/購入品発注(営業))');</v>
      </c>
    </row>
    <row r="4729" spans="1:7">
      <c r="A4729" s="48" t="str">
        <f>_xlfn.XLOOKUP(_xlfn.XLOOKUP(MID(タスク実績csv元!C4729,1,SEARCH(":",タスク実績csv元!C4729)-1),リスト!F:F,リスト!G:G)&amp;MID(タスク実績csv元!C4729,SEARCH(":",タスク実績csv元!C4729),999),タスクDB!K:K,タスクDB!A:A)</f>
        <v>{fa1d15a7-0fa5-46a0-b2a9-9b86fd9480ff}</v>
      </c>
      <c r="B4729" s="11">
        <f>タスク実績csv元!A4729</f>
        <v>45113</v>
      </c>
      <c r="C4729" s="54">
        <f>タスク実績csv元!F4729</f>
        <v>0.72916666666666663</v>
      </c>
      <c r="D4729" s="54">
        <f>タスク実績csv元!E4729</f>
        <v>0.70833333333333337</v>
      </c>
      <c r="E4729" t="str">
        <f>タスク実績csv元!I4729&amp;""</f>
        <v/>
      </c>
      <c r="F4729" t="str">
        <f>タスク実績csv元!D4729</f>
        <v>SVMX理解(運用マニュアル読込)</v>
      </c>
      <c r="G4729" t="str">
        <f t="shared" si="73"/>
        <v>INSERT INTO task_achivement(task_no,achive_date,end_time,start_time,task_detail,memo)VALUES('{fa1d15a7-0fa5-46a0-b2a9-9b86fd9480ff}','2023/07/06','2023/07/06 17:30:00','2023/07/06 17:00:00','','SVMX理解(運用マニュアル読込)');</v>
      </c>
    </row>
    <row r="4730" spans="1:7">
      <c r="A4730" s="48" t="str">
        <f>_xlfn.XLOOKUP(_xlfn.XLOOKUP(MID(タスク実績csv元!C4730,1,SEARCH(":",タスク実績csv元!C4730)-1),リスト!F:F,リスト!G:G)&amp;MID(タスク実績csv元!C4730,SEARCH(":",タスク実績csv元!C4730),999),タスクDB!K:K,タスクDB!A:A)</f>
        <v>{fa1d15a7-0fa5-46a0-b2a9-9b86fd9480ff}</v>
      </c>
      <c r="B4730" s="11">
        <f>タスク実績csv元!A4730</f>
        <v>45113</v>
      </c>
      <c r="C4730" s="54">
        <f>タスク実績csv元!F4730</f>
        <v>1</v>
      </c>
      <c r="D4730" s="54">
        <f>タスク実績csv元!E4730</f>
        <v>0.95833333333333337</v>
      </c>
      <c r="E4730" t="str">
        <f>タスク実績csv元!I4730&amp;""</f>
        <v/>
      </c>
      <c r="F4730" t="str">
        <f>タスク実績csv元!D4730</f>
        <v>得意先整理</v>
      </c>
      <c r="G4730" t="str">
        <f t="shared" si="73"/>
        <v>INSERT INTO task_achivement(task_no,achive_date,end_time,start_time,task_detail,memo)VALUES('{fa1d15a7-0fa5-46a0-b2a9-9b86fd9480ff}','2023/07/06','2023/07/06 00:00:00','2023/07/06 23:00:00','','得意先整理');</v>
      </c>
    </row>
    <row r="4731" spans="1:7">
      <c r="A4731" s="48" t="str">
        <f>_xlfn.XLOOKUP(_xlfn.XLOOKUP(MID(タスク実績csv元!C4731,1,SEARCH(":",タスク実績csv元!C4731)-1),リスト!F:F,リスト!G:G)&amp;MID(タスク実績csv元!C4731,SEARCH(":",タスク実績csv元!C4731),999),タスクDB!K:K,タスクDB!A:A)</f>
        <v>{d0d80a67-6f4b-4c2c-8010-bd45acbcca47}</v>
      </c>
      <c r="B4731" s="11">
        <f>タスク実績csv元!A4731</f>
        <v>45114</v>
      </c>
      <c r="C4731" s="54">
        <f>タスク実績csv元!F4731</f>
        <v>0.40625</v>
      </c>
      <c r="D4731" s="54">
        <f>タスク実績csv元!E4731</f>
        <v>0.39583333333333331</v>
      </c>
      <c r="E4731" t="str">
        <f>タスク実績csv元!I4731&amp;""</f>
        <v/>
      </c>
      <c r="F4731" t="str">
        <f>タスク実績csv元!D4731</f>
        <v>メール確認</v>
      </c>
      <c r="G4731" t="str">
        <f t="shared" si="73"/>
        <v>INSERT INTO task_achivement(task_no,achive_date,end_time,start_time,task_detail,memo)VALUES('{d0d80a67-6f4b-4c2c-8010-bd45acbcca47}','2023/07/07','2023/07/07 09:45:00','2023/07/07 09:30:00','','メール確認');</v>
      </c>
    </row>
    <row r="4732" spans="1:7">
      <c r="A4732" s="48" t="str">
        <f>_xlfn.XLOOKUP(_xlfn.XLOOKUP(MID(タスク実績csv元!C4732,1,SEARCH(":",タスク実績csv元!C4732)-1),リスト!F:F,リスト!G:G)&amp;MID(タスク実績csv元!C4732,SEARCH(":",タスク実績csv元!C4732),999),タスクDB!K:K,タスクDB!A:A)</f>
        <v>{4c39d40d-b35f-4cfa-b549-6c5de24454e2}</v>
      </c>
      <c r="B4732" s="11">
        <f>タスク実績csv元!A4732</f>
        <v>45114</v>
      </c>
      <c r="C4732" s="54">
        <f>タスク実績csv元!F4732</f>
        <v>0.41666666666666669</v>
      </c>
      <c r="D4732" s="54">
        <f>タスク実績csv元!E4732</f>
        <v>0.40625</v>
      </c>
      <c r="E4732" t="str">
        <f>タスク実績csv元!I4732&amp;""</f>
        <v/>
      </c>
      <c r="F4732" t="str">
        <f>タスク実績csv元!D4732</f>
        <v>朝会</v>
      </c>
      <c r="G4732" t="str">
        <f t="shared" si="73"/>
        <v>INSERT INTO task_achivement(task_no,achive_date,end_time,start_time,task_detail,memo)VALUES('{4c39d40d-b35f-4cfa-b549-6c5de24454e2}','2023/07/07','2023/07/07 10:00:00','2023/07/07 09:45:00','','朝会');</v>
      </c>
    </row>
    <row r="4733" spans="1:7">
      <c r="A4733" s="48" t="str">
        <f>_xlfn.XLOOKUP(_xlfn.XLOOKUP(MID(タスク実績csv元!C4733,1,SEARCH(":",タスク実績csv元!C4733)-1),リスト!F:F,リスト!G:G)&amp;MID(タスク実績csv元!C4733,SEARCH(":",タスク実績csv元!C4733),999),タスクDB!K:K,タスクDB!A:A)</f>
        <v>{338f36a4-0ec4-4c7a-a780-fc501070f75a}</v>
      </c>
      <c r="B4733" s="11">
        <f>タスク実績csv元!A4733</f>
        <v>45114</v>
      </c>
      <c r="C4733" s="54">
        <f>タスク実績csv元!F4733</f>
        <v>0.45833333333333331</v>
      </c>
      <c r="D4733" s="54">
        <f>タスク実績csv元!E4733</f>
        <v>0.41666666666666669</v>
      </c>
      <c r="E4733" t="str">
        <f>タスク実績csv元!I4733&amp;""</f>
        <v/>
      </c>
      <c r="F4733" t="str">
        <f>タスク実績csv元!D4733</f>
        <v>得意先実施・整理</v>
      </c>
      <c r="G4733" t="str">
        <f t="shared" si="73"/>
        <v>INSERT INTO task_achivement(task_no,achive_date,end_time,start_time,task_detail,memo)VALUES('{338f36a4-0ec4-4c7a-a780-fc501070f75a}','2023/07/07','2023/07/07 11:00:00','2023/07/07 10:00:00','','得意先実施・整理');</v>
      </c>
    </row>
    <row r="4734" spans="1:7">
      <c r="A4734" s="48" t="str">
        <f>_xlfn.XLOOKUP(_xlfn.XLOOKUP(MID(タスク実績csv元!C4734,1,SEARCH(":",タスク実績csv元!C4734)-1),リスト!F:F,リスト!G:G)&amp;MID(タスク実績csv元!C4734,SEARCH(":",タスク実績csv元!C4734),999),タスクDB!K:K,タスクDB!A:A)</f>
        <v>{8bf29be6-00eb-4704-99d7-d935cf00aff3}</v>
      </c>
      <c r="B4734" s="11">
        <f>タスク実績csv元!A4734</f>
        <v>45114</v>
      </c>
      <c r="C4734" s="54">
        <f>タスク実績csv元!F4734</f>
        <v>0.5</v>
      </c>
      <c r="D4734" s="54">
        <f>タスク実績csv元!E4734</f>
        <v>0.45833333333333331</v>
      </c>
      <c r="E4734" t="str">
        <f>タスク実績csv元!I4734&amp;""</f>
        <v/>
      </c>
      <c r="F4734" t="str">
        <f>タスク実績csv元!D4734</f>
        <v>週次報告</v>
      </c>
      <c r="G4734" t="str">
        <f t="shared" si="73"/>
        <v>INSERT INTO task_achivement(task_no,achive_date,end_time,start_time,task_detail,memo)VALUES('{8bf29be6-00eb-4704-99d7-d935cf00aff3}','2023/07/07','2023/07/07 12:00:00','2023/07/07 11:00:00','','週次報告');</v>
      </c>
    </row>
    <row r="4735" spans="1:7">
      <c r="A4735" s="48" t="str">
        <f>_xlfn.XLOOKUP(_xlfn.XLOOKUP(MID(タスク実績csv元!C4735,1,SEARCH(":",タスク実績csv元!C4735)-1),リスト!F:F,リスト!G:G)&amp;MID(タスク実績csv元!C4735,SEARCH(":",タスク実績csv元!C4735),999),タスクDB!K:K,タスクDB!A:A)</f>
        <v>{e9af7cbe-8372-4897-9c5c-b82bef4b5901}</v>
      </c>
      <c r="B4735" s="11">
        <f>タスク実績csv元!A4735</f>
        <v>45114</v>
      </c>
      <c r="C4735" s="54">
        <f>タスク実績csv元!F4735</f>
        <v>0.66666666666666663</v>
      </c>
      <c r="D4735" s="54">
        <f>タスク実績csv元!E4735</f>
        <v>0.54166666666666663</v>
      </c>
      <c r="E4735" t="str">
        <f>タスク実績csv元!I4735&amp;""</f>
        <v/>
      </c>
      <c r="F4735" t="str">
        <f>タスク実績csv元!D4735</f>
        <v>試薬消耗品発注</v>
      </c>
      <c r="G4735" t="str">
        <f t="shared" si="73"/>
        <v>INSERT INTO task_achivement(task_no,achive_date,end_time,start_time,task_detail,memo)VALUES('{e9af7cbe-8372-4897-9c5c-b82bef4b5901}','2023/07/07','2023/07/07 16:00:00','2023/07/07 13:00:00','','試薬消耗品発注');</v>
      </c>
    </row>
    <row r="4736" spans="1:7">
      <c r="A4736" s="48" t="str">
        <f>_xlfn.XLOOKUP(_xlfn.XLOOKUP(MID(タスク実績csv元!C4736,1,SEARCH(":",タスク実績csv元!C4736)-1),リスト!F:F,リスト!G:G)&amp;MID(タスク実績csv元!C4736,SEARCH(":",タスク実績csv元!C4736),999),タスクDB!K:K,タスクDB!A:A)</f>
        <v>{338f36a4-0ec4-4c7a-a780-fc501070f75a}</v>
      </c>
      <c r="B4736" s="11">
        <f>タスク実績csv元!A4736</f>
        <v>45114</v>
      </c>
      <c r="C4736" s="54">
        <f>タスク実績csv元!F4736</f>
        <v>0.6875</v>
      </c>
      <c r="D4736" s="54">
        <f>タスク実績csv元!E4736</f>
        <v>0.66666666666666663</v>
      </c>
      <c r="E4736" t="str">
        <f>タスク実績csv元!I4736&amp;""</f>
        <v/>
      </c>
      <c r="F4736" t="str">
        <f>タスク実績csv元!D4736</f>
        <v>得意先実施・整理</v>
      </c>
      <c r="G4736" t="str">
        <f t="shared" si="73"/>
        <v>INSERT INTO task_achivement(task_no,achive_date,end_time,start_time,task_detail,memo)VALUES('{338f36a4-0ec4-4c7a-a780-fc501070f75a}','2023/07/07','2023/07/07 16:30:00','2023/07/07 16:00:00','','得意先実施・整理');</v>
      </c>
    </row>
    <row r="4737" spans="1:7">
      <c r="A4737" s="48" t="str">
        <f>_xlfn.XLOOKUP(_xlfn.XLOOKUP(MID(タスク実績csv元!C4737,1,SEARCH(":",タスク実績csv元!C4737)-1),リスト!F:F,リスト!G:G)&amp;MID(タスク実績csv元!C4737,SEARCH(":",タスク実績csv元!C4737),999),タスクDB!K:K,タスクDB!A:A)</f>
        <v>{eccefbf1-a852-44a0-af6a-c2c31b42f737}</v>
      </c>
      <c r="B4737" s="11">
        <f>タスク実績csv元!A4737</f>
        <v>45114</v>
      </c>
      <c r="C4737" s="54">
        <f>タスク実績csv元!F4737</f>
        <v>0.75</v>
      </c>
      <c r="D4737" s="54">
        <f>タスク実績csv元!E4737</f>
        <v>0.6875</v>
      </c>
      <c r="E4737" t="str">
        <f>タスク実績csv元!I4737&amp;""</f>
        <v/>
      </c>
      <c r="F4737" t="str">
        <f>タスク実績csv元!D4737</f>
        <v>振り返り</v>
      </c>
      <c r="G4737" t="str">
        <f t="shared" si="73"/>
        <v>INSERT INTO task_achivement(task_no,achive_date,end_time,start_time,task_detail,memo)VALUES('{eccefbf1-a852-44a0-af6a-c2c31b42f737}','2023/07/07','2023/07/07 18:00:00','2023/07/07 16:30:00','','振り返り');</v>
      </c>
    </row>
    <row r="4738" spans="1:7">
      <c r="A4738" s="48" t="str">
        <f>_xlfn.XLOOKUP(_xlfn.XLOOKUP(MID(タスク実績csv元!C4738,1,SEARCH(":",タスク実績csv元!C4738)-1),リスト!F:F,リスト!G:G)&amp;MID(タスク実績csv元!C4738,SEARCH(":",タスク実績csv元!C4738),999),タスクDB!K:K,タスクDB!A:A)</f>
        <v>{55b7e8b0-b3fd-40ca-ae88-05da1bdf35f8}</v>
      </c>
      <c r="B4738" s="11">
        <f>タスク実績csv元!A4738</f>
        <v>45114</v>
      </c>
      <c r="C4738" s="54">
        <f>タスク実績csv元!F4738</f>
        <v>0.77083333333333337</v>
      </c>
      <c r="D4738" s="54">
        <f>タスク実績csv元!E4738</f>
        <v>0.75</v>
      </c>
      <c r="E4738" t="str">
        <f>タスク実績csv元!I4738&amp;""</f>
        <v/>
      </c>
      <c r="F4738" t="str">
        <f>タスク実績csv元!D4738</f>
        <v>資料整理</v>
      </c>
      <c r="G4738" t="str">
        <f t="shared" si="73"/>
        <v>INSERT INTO task_achivement(task_no,achive_date,end_time,start_time,task_detail,memo)VALUES('{55b7e8b0-b3fd-40ca-ae88-05da1bdf35f8}','2023/07/07','2023/07/07 18:30:00','2023/07/07 18:00:00','','資料整理');</v>
      </c>
    </row>
    <row r="4739" spans="1:7">
      <c r="A4739" s="48" t="str">
        <f>_xlfn.XLOOKUP(_xlfn.XLOOKUP(MID(タスク実績csv元!C4739,1,SEARCH(":",タスク実績csv元!C4739)-1),リスト!F:F,リスト!G:G)&amp;MID(タスク実績csv元!C4739,SEARCH(":",タスク実績csv元!C4739),999),タスクDB!K:K,タスクDB!A:A)</f>
        <v>{eccefbf1-a852-44a0-af6a-c2c31b42f737}</v>
      </c>
      <c r="B4739" s="11">
        <f>タスク実績csv元!A4739</f>
        <v>45114</v>
      </c>
      <c r="C4739" s="54">
        <f>タスク実績csv元!F4739</f>
        <v>0.83333333333333337</v>
      </c>
      <c r="D4739" s="54">
        <f>タスク実績csv元!E4739</f>
        <v>0.77083333333333337</v>
      </c>
      <c r="E4739" t="str">
        <f>タスク実績csv元!I4739&amp;""</f>
        <v/>
      </c>
      <c r="F4739" t="str">
        <f>タスク実績csv元!D4739</f>
        <v>負荷調整</v>
      </c>
      <c r="G4739" t="str">
        <f t="shared" ref="G4739:G4802" si="74">IF(B4739=0,"","INSERT INTO task_achivement("&amp;$A$1&amp;","&amp;$B$1&amp;","&amp;$C$1&amp;","&amp;$D$1&amp;","&amp;$E$1&amp;","&amp;$F$1&amp;")VALUES('"&amp;A4739&amp;"',"&amp;IF(B4739="","null","'"&amp;TEXT(B4739,"yyyy/MM/dd")&amp;"'")&amp;","&amp;IF(C4739="","null","'"&amp;TEXT(B4739,"yyyy/MM/dd")&amp;" "&amp;TEXT(C4739,"HH:mm:ss")&amp;"'")&amp;","&amp;IF(D4739="","null","'"&amp;TEXT(B4739,"yyyy/MM/dd")&amp;" "&amp;TEXT(D4739,"HH:mm:ss")&amp;"'")&amp;",'"&amp;E4739&amp;"','"&amp;F4739&amp;"');")</f>
        <v>INSERT INTO task_achivement(task_no,achive_date,end_time,start_time,task_detail,memo)VALUES('{eccefbf1-a852-44a0-af6a-c2c31b42f737}','2023/07/07','2023/07/07 20:00:00','2023/07/07 18:30:00','','負荷調整');</v>
      </c>
    </row>
    <row r="4740" spans="1:7">
      <c r="A4740" s="48" t="str">
        <f>_xlfn.XLOOKUP(_xlfn.XLOOKUP(MID(タスク実績csv元!C4740,1,SEARCH(":",タスク実績csv元!C4740)-1),リスト!F:F,リスト!G:G)&amp;MID(タスク実績csv元!C4740,SEARCH(":",タスク実績csv元!C4740),999),タスクDB!K:K,タスクDB!A:A)</f>
        <v>{d0d80a67-6f4b-4c2c-8010-bd45acbcca47}</v>
      </c>
      <c r="B4740" s="11">
        <f>タスク実績csv元!A4740</f>
        <v>45117</v>
      </c>
      <c r="C4740" s="54">
        <f>タスク実績csv元!F4740</f>
        <v>0.40625</v>
      </c>
      <c r="D4740" s="54">
        <f>タスク実績csv元!E4740</f>
        <v>0.39583333333333331</v>
      </c>
      <c r="E4740" t="str">
        <f>タスク実績csv元!I4740&amp;""</f>
        <v/>
      </c>
      <c r="F4740" t="str">
        <f>タスク実績csv元!D4740</f>
        <v>メール確認</v>
      </c>
      <c r="G4740" t="str">
        <f t="shared" si="74"/>
        <v>INSERT INTO task_achivement(task_no,achive_date,end_time,start_time,task_detail,memo)VALUES('{d0d80a67-6f4b-4c2c-8010-bd45acbcca47}','2023/07/10','2023/07/10 09:45:00','2023/07/10 09:30:00','','メール確認');</v>
      </c>
    </row>
    <row r="4741" spans="1:7">
      <c r="A4741" s="48" t="str">
        <f>_xlfn.XLOOKUP(_xlfn.XLOOKUP(MID(タスク実績csv元!C4741,1,SEARCH(":",タスク実績csv元!C4741)-1),リスト!F:F,リスト!G:G)&amp;MID(タスク実績csv元!C4741,SEARCH(":",タスク実績csv元!C4741),999),タスクDB!K:K,タスクDB!A:A)</f>
        <v>{3c725e9b-a684-46d8-88fb-086261f2dbe6}</v>
      </c>
      <c r="B4741" s="11">
        <f>タスク実績csv元!A4741</f>
        <v>45117</v>
      </c>
      <c r="C4741" s="54">
        <f>タスク実績csv元!F4741</f>
        <v>0.41666666666666669</v>
      </c>
      <c r="D4741" s="54">
        <f>タスク実績csv元!E4741</f>
        <v>0.40625</v>
      </c>
      <c r="E4741" t="str">
        <f>タスク実績csv元!I4741&amp;""</f>
        <v/>
      </c>
      <c r="F4741" t="str">
        <f>タスク実績csv元!D4741</f>
        <v>週次整理</v>
      </c>
      <c r="G4741" t="str">
        <f t="shared" si="74"/>
        <v>INSERT INTO task_achivement(task_no,achive_date,end_time,start_time,task_detail,memo)VALUES('{3c725e9b-a684-46d8-88fb-086261f2dbe6}','2023/07/10','2023/07/10 10:00:00','2023/07/10 09:45:00','','週次整理');</v>
      </c>
    </row>
    <row r="4742" spans="1:7">
      <c r="A4742" s="48" t="str">
        <f>_xlfn.XLOOKUP(_xlfn.XLOOKUP(MID(タスク実績csv元!C4742,1,SEARCH(":",タスク実績csv元!C4742)-1),リスト!F:F,リスト!G:G)&amp;MID(タスク実績csv元!C4742,SEARCH(":",タスク実績csv元!C4742),999),タスクDB!K:K,タスクDB!A:A)</f>
        <v>{4c39d40d-b35f-4cfa-b549-6c5de24454e2}</v>
      </c>
      <c r="B4742" s="11">
        <f>タスク実績csv元!A4742</f>
        <v>45117</v>
      </c>
      <c r="C4742" s="54">
        <f>タスク実績csv元!F4742</f>
        <v>0.45833333333333331</v>
      </c>
      <c r="D4742" s="54">
        <f>タスク実績csv元!E4742</f>
        <v>0.41666666666666669</v>
      </c>
      <c r="E4742" t="str">
        <f>タスク実績csv元!I4742&amp;""</f>
        <v/>
      </c>
      <c r="F4742" t="str">
        <f>タスク実績csv元!D4742</f>
        <v>チームMTG</v>
      </c>
      <c r="G4742" t="str">
        <f t="shared" si="74"/>
        <v>INSERT INTO task_achivement(task_no,achive_date,end_time,start_time,task_detail,memo)VALUES('{4c39d40d-b35f-4cfa-b549-6c5de24454e2}','2023/07/10','2023/07/10 11:00:00','2023/07/10 10:00:00','','チームMTG');</v>
      </c>
    </row>
    <row r="4743" spans="1:7">
      <c r="A4743" s="48" t="str">
        <f>_xlfn.XLOOKUP(_xlfn.XLOOKUP(MID(タスク実績csv元!C4743,1,SEARCH(":",タスク実績csv元!C4743)-1),リスト!F:F,リスト!G:G)&amp;MID(タスク実績csv元!C4743,SEARCH(":",タスク実績csv元!C4743),999),タスクDB!K:K,タスクDB!A:A)</f>
        <v>{eccefbf1-a852-44a0-af6a-c2c31b42f737}</v>
      </c>
      <c r="B4743" s="11">
        <f>タスク実績csv元!A4743</f>
        <v>45117</v>
      </c>
      <c r="C4743" s="54">
        <f>タスク実績csv元!F4743</f>
        <v>0.5</v>
      </c>
      <c r="D4743" s="54">
        <f>タスク実績csv元!E4743</f>
        <v>0.45833333333333331</v>
      </c>
      <c r="E4743" t="str">
        <f>タスク実績csv元!I4743&amp;""</f>
        <v/>
      </c>
      <c r="F4743" t="str">
        <f>タスク実績csv元!D4743</f>
        <v>状況説明(小林)</v>
      </c>
      <c r="G4743" t="str">
        <f t="shared" si="74"/>
        <v>INSERT INTO task_achivement(task_no,achive_date,end_time,start_time,task_detail,memo)VALUES('{eccefbf1-a852-44a0-af6a-c2c31b42f737}','2023/07/10','2023/07/10 12:00:00','2023/07/10 11:00:00','','状況説明(小林)');</v>
      </c>
    </row>
    <row r="4744" spans="1:7">
      <c r="A4744" s="48" t="str">
        <f>_xlfn.XLOOKUP(_xlfn.XLOOKUP(MID(タスク実績csv元!C4744,1,SEARCH(":",タスク実績csv元!C4744)-1),リスト!F:F,リスト!G:G)&amp;MID(タスク実績csv元!C4744,SEARCH(":",タスク実績csv元!C4744),999),タスクDB!K:K,タスクDB!A:A)</f>
        <v>{58914bdf-a1fd-459a-854b-231f94bcb8b8}</v>
      </c>
      <c r="B4744" s="11">
        <f>タスク実績csv元!A4744</f>
        <v>45117</v>
      </c>
      <c r="C4744" s="54">
        <f>タスク実績csv元!F4744</f>
        <v>0.58333333333333337</v>
      </c>
      <c r="D4744" s="54">
        <f>タスク実績csv元!E4744</f>
        <v>0.54166666666666663</v>
      </c>
      <c r="E4744" t="str">
        <f>タスク実績csv元!I4744&amp;""</f>
        <v/>
      </c>
      <c r="F4744" t="str">
        <f>タスク実績csv元!D4744</f>
        <v>時間休(通院)</v>
      </c>
      <c r="G4744" t="str">
        <f t="shared" si="74"/>
        <v>INSERT INTO task_achivement(task_no,achive_date,end_time,start_time,task_detail,memo)VALUES('{58914bdf-a1fd-459a-854b-231f94bcb8b8}','2023/07/10','2023/07/10 14:00:00','2023/07/10 13:00:00','','時間休(通院)');</v>
      </c>
    </row>
    <row r="4745" spans="1:7">
      <c r="A4745" s="48" t="str">
        <f>_xlfn.XLOOKUP(_xlfn.XLOOKUP(MID(タスク実績csv元!C4745,1,SEARCH(":",タスク実績csv元!C4745)-1),リスト!F:F,リスト!G:G)&amp;MID(タスク実績csv元!C4745,SEARCH(":",タスク実績csv元!C4745),999),タスクDB!K:K,タスクDB!A:A)</f>
        <v>{338f36a4-0ec4-4c7a-a780-fc501070f75a}</v>
      </c>
      <c r="B4745" s="11">
        <f>タスク実績csv元!A4745</f>
        <v>45117</v>
      </c>
      <c r="C4745" s="54">
        <f>タスク実績csv元!F4745</f>
        <v>0.625</v>
      </c>
      <c r="D4745" s="54">
        <f>タスク実績csv元!E4745</f>
        <v>0.58333333333333337</v>
      </c>
      <c r="E4745" t="str">
        <f>タスク実績csv元!I4745&amp;""</f>
        <v/>
      </c>
      <c r="F4745" t="str">
        <f>タスク実績csv元!D4745</f>
        <v>得意先連携(Endcustomer)</v>
      </c>
      <c r="G4745" t="str">
        <f t="shared" si="74"/>
        <v>INSERT INTO task_achivement(task_no,achive_date,end_time,start_time,task_detail,memo)VALUES('{338f36a4-0ec4-4c7a-a780-fc501070f75a}','2023/07/10','2023/07/10 15:00:00','2023/07/10 14:00:00','','得意先連携(Endcustomer)');</v>
      </c>
    </row>
    <row r="4746" spans="1:7">
      <c r="A4746" s="48" t="str">
        <f>_xlfn.XLOOKUP(_xlfn.XLOOKUP(MID(タスク実績csv元!C4746,1,SEARCH(":",タスク実績csv元!C4746)-1),リスト!F:F,リスト!G:G)&amp;MID(タスク実績csv元!C4746,SEARCH(":",タスク実績csv元!C4746),999),タスクDB!K:K,タスクDB!A:A)</f>
        <v>{fa1d15a7-0fa5-46a0-b2a9-9b86fd9480ff}</v>
      </c>
      <c r="B4746" s="11">
        <f>タスク実績csv元!A4746</f>
        <v>45117</v>
      </c>
      <c r="C4746" s="54">
        <f>タスク実績csv元!F4746</f>
        <v>0.63541666666666663</v>
      </c>
      <c r="D4746" s="54">
        <f>タスク実績csv元!E4746</f>
        <v>0.625</v>
      </c>
      <c r="E4746" t="str">
        <f>タスク実績csv元!I4746&amp;""</f>
        <v/>
      </c>
      <c r="F4746" t="str">
        <f>タスク実績csv元!D4746</f>
        <v>得意先連携整理</v>
      </c>
      <c r="G4746" t="str">
        <f t="shared" si="74"/>
        <v>INSERT INTO task_achivement(task_no,achive_date,end_time,start_time,task_detail,memo)VALUES('{fa1d15a7-0fa5-46a0-b2a9-9b86fd9480ff}','2023/07/10','2023/07/10 15:15:00','2023/07/10 15:00:00','','得意先連携整理');</v>
      </c>
    </row>
    <row r="4747" spans="1:7">
      <c r="A4747" s="48" t="str">
        <f>_xlfn.XLOOKUP(_xlfn.XLOOKUP(MID(タスク実績csv元!C4747,1,SEARCH(":",タスク実績csv元!C4747)-1),リスト!F:F,リスト!G:G)&amp;MID(タスク実績csv元!C4747,SEARCH(":",タスク実績csv元!C4747),999),タスクDB!K:K,タスクDB!A:A)</f>
        <v>{55b7e8b0-b3fd-40ca-ae88-05da1bdf35f8}</v>
      </c>
      <c r="B4747" s="11">
        <f>タスク実績csv元!A4747</f>
        <v>45117</v>
      </c>
      <c r="C4747" s="54">
        <f>タスク実績csv元!F4747</f>
        <v>0.65625</v>
      </c>
      <c r="D4747" s="54">
        <f>タスク実績csv元!E4747</f>
        <v>0.63541666666666663</v>
      </c>
      <c r="E4747" t="str">
        <f>タスク実績csv元!I4747&amp;""</f>
        <v/>
      </c>
      <c r="F4747" t="str">
        <f>タスク実績csv元!D4747</f>
        <v>得意先連携設計修正(SOTC010)</v>
      </c>
      <c r="G4747" t="str">
        <f t="shared" si="74"/>
        <v>INSERT INTO task_achivement(task_no,achive_date,end_time,start_time,task_detail,memo)VALUES('{55b7e8b0-b3fd-40ca-ae88-05da1bdf35f8}','2023/07/10','2023/07/10 15:45:00','2023/07/10 15:15:00','','得意先連携設計修正(SOTC010)');</v>
      </c>
    </row>
    <row r="4748" spans="1:7">
      <c r="A4748" s="48" t="str">
        <f>_xlfn.XLOOKUP(_xlfn.XLOOKUP(MID(タスク実績csv元!C4748,1,SEARCH(":",タスク実績csv元!C4748)-1),リスト!F:F,リスト!G:G)&amp;MID(タスク実績csv元!C4748,SEARCH(":",タスク実績csv元!C4748),999),タスクDB!K:K,タスクDB!A:A)</f>
        <v>{eccefbf1-a852-44a0-af6a-c2c31b42f737}</v>
      </c>
      <c r="B4748" s="11">
        <f>タスク実績csv元!A4748</f>
        <v>45117</v>
      </c>
      <c r="C4748" s="54">
        <f>タスク実績csv元!F4748</f>
        <v>0.67708333333333337</v>
      </c>
      <c r="D4748" s="54">
        <f>タスク実績csv元!E4748</f>
        <v>0.65625</v>
      </c>
      <c r="E4748" t="str">
        <f>タスク実績csv元!I4748&amp;""</f>
        <v/>
      </c>
      <c r="F4748" t="str">
        <f>タスク実績csv元!D4748</f>
        <v>作業依頼(原田)</v>
      </c>
      <c r="G4748" t="str">
        <f t="shared" si="74"/>
        <v>INSERT INTO task_achivement(task_no,achive_date,end_time,start_time,task_detail,memo)VALUES('{eccefbf1-a852-44a0-af6a-c2c31b42f737}','2023/07/10','2023/07/10 16:15:00','2023/07/10 15:45:00','','作業依頼(原田)');</v>
      </c>
    </row>
    <row r="4749" spans="1:7">
      <c r="A4749" s="48" t="str">
        <f>_xlfn.XLOOKUP(_xlfn.XLOOKUP(MID(タスク実績csv元!C4749,1,SEARCH(":",タスク実績csv元!C4749)-1),リスト!F:F,リスト!G:G)&amp;MID(タスク実績csv元!C4749,SEARCH(":",タスク実績csv元!C4749),999),タスクDB!K:K,タスクDB!A:A)</f>
        <v>{55b7e8b0-b3fd-40ca-ae88-05da1bdf35f8}</v>
      </c>
      <c r="B4749" s="11">
        <f>タスク実績csv元!A4749</f>
        <v>45117</v>
      </c>
      <c r="C4749" s="54">
        <f>タスク実績csv元!F4749</f>
        <v>0.72916666666666663</v>
      </c>
      <c r="D4749" s="54">
        <f>タスク実績csv元!E4749</f>
        <v>0.67708333333333337</v>
      </c>
      <c r="E4749" t="str">
        <f>タスク実績csv元!I4749&amp;""</f>
        <v/>
      </c>
      <c r="F4749" t="str">
        <f>タスク実績csv元!D4749</f>
        <v>OQ(Lot1/2)の整理</v>
      </c>
      <c r="G4749" t="str">
        <f t="shared" si="74"/>
        <v>INSERT INTO task_achivement(task_no,achive_date,end_time,start_time,task_detail,memo)VALUES('{55b7e8b0-b3fd-40ca-ae88-05da1bdf35f8}','2023/07/10','2023/07/10 17:30:00','2023/07/10 16:15:00','','OQ(Lot1/2)の整理');</v>
      </c>
    </row>
    <row r="4750" spans="1:7">
      <c r="A4750" s="48" t="str">
        <f>_xlfn.XLOOKUP(_xlfn.XLOOKUP(MID(タスク実績csv元!C4750,1,SEARCH(":",タスク実績csv元!C4750)-1),リスト!F:F,リスト!G:G)&amp;MID(タスク実績csv元!C4750,SEARCH(":",タスク実績csv元!C4750),999),タスクDB!K:K,タスクDB!A:A)</f>
        <v>{338f36a4-0ec4-4c7a-a780-fc501070f75a}</v>
      </c>
      <c r="B4750" s="11">
        <f>タスク実績csv元!A4750</f>
        <v>45117</v>
      </c>
      <c r="C4750" s="54">
        <f>タスク実績csv元!F4750</f>
        <v>0.76041666666666663</v>
      </c>
      <c r="D4750" s="54">
        <f>タスク実績csv元!E4750</f>
        <v>0.72916666666666663</v>
      </c>
      <c r="E4750" t="str">
        <f>タスク実績csv元!I4750&amp;""</f>
        <v/>
      </c>
      <c r="F4750" t="str">
        <f>タスク実績csv元!D4750</f>
        <v>得意先連携(Endcustomer)</v>
      </c>
      <c r="G4750" t="str">
        <f t="shared" si="74"/>
        <v>INSERT INTO task_achivement(task_no,achive_date,end_time,start_time,task_detail,memo)VALUES('{338f36a4-0ec4-4c7a-a780-fc501070f75a}','2023/07/10','2023/07/10 18:15:00','2023/07/10 17:30:00','','得意先連携(Endcustomer)');</v>
      </c>
    </row>
    <row r="4751" spans="1:7">
      <c r="A4751" s="48" t="str">
        <f>_xlfn.XLOOKUP(_xlfn.XLOOKUP(MID(タスク実績csv元!C4751,1,SEARCH(":",タスク実績csv元!C4751)-1),リスト!F:F,リスト!G:G)&amp;MID(タスク実績csv元!C4751,SEARCH(":",タスク実績csv元!C4751),999),タスクDB!K:K,タスクDB!A:A)</f>
        <v>{fa1d15a7-0fa5-46a0-b2a9-9b86fd9480ff}</v>
      </c>
      <c r="B4751" s="11">
        <f>タスク実績csv元!A4751</f>
        <v>45117</v>
      </c>
      <c r="C4751" s="54">
        <f>タスク実績csv元!F4751</f>
        <v>0.90625</v>
      </c>
      <c r="D4751" s="54">
        <f>タスク実績csv元!E4751</f>
        <v>0.88541666666666663</v>
      </c>
      <c r="E4751" t="str">
        <f>タスク実績csv元!I4751&amp;""</f>
        <v/>
      </c>
      <c r="F4751" t="str">
        <f>タスク実績csv元!D4751</f>
        <v>出荷連携整理</v>
      </c>
      <c r="G4751" t="str">
        <f t="shared" si="74"/>
        <v>INSERT INTO task_achivement(task_no,achive_date,end_time,start_time,task_detail,memo)VALUES('{fa1d15a7-0fa5-46a0-b2a9-9b86fd9480ff}','2023/07/10','2023/07/10 21:45:00','2023/07/10 21:15:00','','出荷連携整理');</v>
      </c>
    </row>
    <row r="4752" spans="1:7">
      <c r="A4752" s="48" t="str">
        <f>_xlfn.XLOOKUP(_xlfn.XLOOKUP(MID(タスク実績csv元!C4752,1,SEARCH(":",タスク実績csv元!C4752)-1),リスト!F:F,リスト!G:G)&amp;MID(タスク実績csv元!C4752,SEARCH(":",タスク実績csv元!C4752),999),タスクDB!K:K,タスクDB!A:A)</f>
        <v>{fa1d15a7-0fa5-46a0-b2a9-9b86fd9480ff}</v>
      </c>
      <c r="B4752" s="11">
        <f>タスク実績csv元!A4752</f>
        <v>45118</v>
      </c>
      <c r="C4752" s="54">
        <f>タスク実績csv元!F4752</f>
        <v>0.40625</v>
      </c>
      <c r="D4752" s="54">
        <f>タスク実績csv元!E4752</f>
        <v>0.39583333333333331</v>
      </c>
      <c r="E4752" t="str">
        <f>タスク実績csv元!I4752&amp;""</f>
        <v/>
      </c>
      <c r="F4752" t="str">
        <f>タスク実績csv元!D4752</f>
        <v>OROP010再設計</v>
      </c>
      <c r="G4752" t="str">
        <f t="shared" si="74"/>
        <v>INSERT INTO task_achivement(task_no,achive_date,end_time,start_time,task_detail,memo)VALUES('{fa1d15a7-0fa5-46a0-b2a9-9b86fd9480ff}','2023/07/11','2023/07/11 09:45:00','2023/07/11 09:30:00','','OROP010再設計');</v>
      </c>
    </row>
    <row r="4753" spans="1:7">
      <c r="A4753" s="48" t="str">
        <f>_xlfn.XLOOKUP(_xlfn.XLOOKUP(MID(タスク実績csv元!C4753,1,SEARCH(":",タスク実績csv元!C4753)-1),リスト!F:F,リスト!G:G)&amp;MID(タスク実績csv元!C4753,SEARCH(":",タスク実績csv元!C4753),999),タスクDB!K:K,タスクDB!A:A)</f>
        <v>{4c39d40d-b35f-4cfa-b549-6c5de24454e2}</v>
      </c>
      <c r="B4753" s="11">
        <f>タスク実績csv元!A4753</f>
        <v>45118</v>
      </c>
      <c r="C4753" s="54">
        <f>タスク実績csv元!F4753</f>
        <v>0.41666666666666669</v>
      </c>
      <c r="D4753" s="54">
        <f>タスク実績csv元!E4753</f>
        <v>0.40625</v>
      </c>
      <c r="E4753" t="str">
        <f>タスク実績csv元!I4753&amp;""</f>
        <v/>
      </c>
      <c r="F4753" t="str">
        <f>タスク実績csv元!D4753</f>
        <v>朝会</v>
      </c>
      <c r="G4753" t="str">
        <f t="shared" si="74"/>
        <v>INSERT INTO task_achivement(task_no,achive_date,end_time,start_time,task_detail,memo)VALUES('{4c39d40d-b35f-4cfa-b549-6c5de24454e2}','2023/07/11','2023/07/11 10:00:00','2023/07/11 09:45:00','','朝会');</v>
      </c>
    </row>
    <row r="4754" spans="1:7">
      <c r="A4754" s="48" t="str">
        <f>_xlfn.XLOOKUP(_xlfn.XLOOKUP(MID(タスク実績csv元!C4754,1,SEARCH(":",タスク実績csv元!C4754)-1),リスト!F:F,リスト!G:G)&amp;MID(タスク実績csv元!C4754,SEARCH(":",タスク実績csv元!C4754),999),タスクDB!K:K,タスクDB!A:A)</f>
        <v>{8bf29be6-00eb-4704-99d7-d935cf00aff3}</v>
      </c>
      <c r="B4754" s="11">
        <f>タスク実績csv元!A4754</f>
        <v>45118</v>
      </c>
      <c r="C4754" s="54">
        <f>タスク実績csv元!F4754</f>
        <v>0.45833333333333331</v>
      </c>
      <c r="D4754" s="54">
        <f>タスク実績csv元!E4754</f>
        <v>0.41666666666666669</v>
      </c>
      <c r="E4754" t="str">
        <f>タスク実績csv元!I4754&amp;""</f>
        <v/>
      </c>
      <c r="F4754" t="str">
        <f>タスク実績csv元!D4754</f>
        <v>OTC定例</v>
      </c>
      <c r="G4754" t="str">
        <f t="shared" si="74"/>
        <v>INSERT INTO task_achivement(task_no,achive_date,end_time,start_time,task_detail,memo)VALUES('{8bf29be6-00eb-4704-99d7-d935cf00aff3}','2023/07/11','2023/07/11 11:00:00','2023/07/11 10:00:00','','OTC定例');</v>
      </c>
    </row>
    <row r="4755" spans="1:7">
      <c r="A4755" s="48" t="str">
        <f>_xlfn.XLOOKUP(_xlfn.XLOOKUP(MID(タスク実績csv元!C4755,1,SEARCH(":",タスク実績csv元!C4755)-1),リスト!F:F,リスト!G:G)&amp;MID(タスク実績csv元!C4755,SEARCH(":",タスク実績csv元!C4755),999),タスクDB!K:K,タスクDB!A:A)</f>
        <v>{fa1d15a7-0fa5-46a0-b2a9-9b86fd9480ff}</v>
      </c>
      <c r="B4755" s="11">
        <f>タスク実績csv元!A4755</f>
        <v>45118</v>
      </c>
      <c r="C4755" s="54">
        <f>タスク実績csv元!F4755</f>
        <v>0.47916666666666669</v>
      </c>
      <c r="D4755" s="54">
        <f>タスク実績csv元!E4755</f>
        <v>0.45833333333333331</v>
      </c>
      <c r="E4755" t="str">
        <f>タスク実績csv元!I4755&amp;""</f>
        <v/>
      </c>
      <c r="F4755" t="str">
        <f>タスク実績csv元!D4755</f>
        <v>OROP010再設計</v>
      </c>
      <c r="G4755" t="str">
        <f t="shared" si="74"/>
        <v>INSERT INTO task_achivement(task_no,achive_date,end_time,start_time,task_detail,memo)VALUES('{fa1d15a7-0fa5-46a0-b2a9-9b86fd9480ff}','2023/07/11','2023/07/11 11:30:00','2023/07/11 11:00:00','','OROP010再設計');</v>
      </c>
    </row>
    <row r="4756" spans="1:7">
      <c r="A4756" s="48" t="str">
        <f>_xlfn.XLOOKUP(_xlfn.XLOOKUP(MID(タスク実績csv元!C4756,1,SEARCH(":",タスク実績csv元!C4756)-1),リスト!F:F,リスト!G:G)&amp;MID(タスク実績csv元!C4756,SEARCH(":",タスク実績csv元!C4756),999),タスクDB!K:K,タスクDB!A:A)</f>
        <v>{eccefbf1-a852-44a0-af6a-c2c31b42f737}</v>
      </c>
      <c r="B4756" s="11">
        <f>タスク実績csv元!A4756</f>
        <v>45118</v>
      </c>
      <c r="C4756" s="54">
        <f>タスク実績csv元!F4756</f>
        <v>0.59375</v>
      </c>
      <c r="D4756" s="54">
        <f>タスク実績csv元!E4756</f>
        <v>0.54166666666666663</v>
      </c>
      <c r="E4756" t="str">
        <f>タスク実績csv元!I4756&amp;""</f>
        <v/>
      </c>
      <c r="F4756" t="str">
        <f>タスク実績csv元!D4756</f>
        <v>連携共通処理の見直し</v>
      </c>
      <c r="G4756" t="str">
        <f t="shared" si="74"/>
        <v>INSERT INTO task_achivement(task_no,achive_date,end_time,start_time,task_detail,memo)VALUES('{eccefbf1-a852-44a0-af6a-c2c31b42f737}','2023/07/11','2023/07/11 14:15:00','2023/07/11 13:00:00','','連携共通処理の見直し');</v>
      </c>
    </row>
    <row r="4757" spans="1:7">
      <c r="A4757" s="48" t="str">
        <f>_xlfn.XLOOKUP(_xlfn.XLOOKUP(MID(タスク実績csv元!C4757,1,SEARCH(":",タスク実績csv元!C4757)-1),リスト!F:F,リスト!G:G)&amp;MID(タスク実績csv元!C4757,SEARCH(":",タスク実績csv元!C4757),999),タスクDB!K:K,タスクDB!A:A)</f>
        <v>{eccefbf1-a852-44a0-af6a-c2c31b42f737}</v>
      </c>
      <c r="B4757" s="11">
        <f>タスク実績csv元!A4757</f>
        <v>45118</v>
      </c>
      <c r="C4757" s="54">
        <f>タスク実績csv元!F4757</f>
        <v>0.625</v>
      </c>
      <c r="D4757" s="54">
        <f>タスク実績csv元!E4757</f>
        <v>0.59375</v>
      </c>
      <c r="E4757" t="str">
        <f>タスク実績csv元!I4757&amp;""</f>
        <v/>
      </c>
      <c r="F4757" t="str">
        <f>タスク実績csv元!D4757</f>
        <v>状況共有(福井)</v>
      </c>
      <c r="G4757" t="str">
        <f t="shared" si="74"/>
        <v>INSERT INTO task_achivement(task_no,achive_date,end_time,start_time,task_detail,memo)VALUES('{eccefbf1-a852-44a0-af6a-c2c31b42f737}','2023/07/11','2023/07/11 15:00:00','2023/07/11 14:15:00','','状況共有(福井)');</v>
      </c>
    </row>
    <row r="4758" spans="1:7">
      <c r="A4758" s="48" t="str">
        <f>_xlfn.XLOOKUP(_xlfn.XLOOKUP(MID(タスク実績csv元!C4758,1,SEARCH(":",タスク実績csv元!C4758)-1),リスト!F:F,リスト!G:G)&amp;MID(タスク実績csv元!C4758,SEARCH(":",タスク実績csv元!C4758),999),タスクDB!K:K,タスクDB!A:A)</f>
        <v>{8bf29be6-00eb-4704-99d7-d935cf00aff3}</v>
      </c>
      <c r="B4758" s="11">
        <f>タスク実績csv元!A4758</f>
        <v>45118</v>
      </c>
      <c r="C4758" s="54">
        <f>タスク実績csv元!F4758</f>
        <v>0.64583333333333337</v>
      </c>
      <c r="D4758" s="54">
        <f>タスク実績csv元!E4758</f>
        <v>0.625</v>
      </c>
      <c r="E4758" t="str">
        <f>タスク実績csv元!I4758&amp;""</f>
        <v/>
      </c>
      <c r="F4758" t="str">
        <f>タスク実績csv元!D4758</f>
        <v>SVMX定例</v>
      </c>
      <c r="G4758" t="str">
        <f t="shared" si="74"/>
        <v>INSERT INTO task_achivement(task_no,achive_date,end_time,start_time,task_detail,memo)VALUES('{8bf29be6-00eb-4704-99d7-d935cf00aff3}','2023/07/11','2023/07/11 15:30:00','2023/07/11 15:00:00','','SVMX定例');</v>
      </c>
    </row>
    <row r="4759" spans="1:7">
      <c r="A4759" s="48" t="str">
        <f>_xlfn.XLOOKUP(_xlfn.XLOOKUP(MID(タスク実績csv元!C4759,1,SEARCH(":",タスク実績csv元!C4759)-1),リスト!F:F,リスト!G:G)&amp;MID(タスク実績csv元!C4759,SEARCH(":",タスク実績csv元!C4759),999),タスクDB!K:K,タスクDB!A:A)</f>
        <v>{eccefbf1-a852-44a0-af6a-c2c31b42f737}</v>
      </c>
      <c r="B4759" s="11">
        <f>タスク実績csv元!A4759</f>
        <v>45118</v>
      </c>
      <c r="C4759" s="54">
        <f>タスク実績csv元!F4759</f>
        <v>0.66666666666666663</v>
      </c>
      <c r="D4759" s="54">
        <f>タスク実績csv元!E4759</f>
        <v>0.64583333333333337</v>
      </c>
      <c r="E4759" t="str">
        <f>タスク実績csv元!I4759&amp;""</f>
        <v/>
      </c>
      <c r="F4759" t="str">
        <f>タスク実績csv元!D4759</f>
        <v>SIT2データパッチ依頼(小椋)</v>
      </c>
      <c r="G4759" t="str">
        <f t="shared" si="74"/>
        <v>INSERT INTO task_achivement(task_no,achive_date,end_time,start_time,task_detail,memo)VALUES('{eccefbf1-a852-44a0-af6a-c2c31b42f737}','2023/07/11','2023/07/11 16:00:00','2023/07/11 15:30:00','','SIT2データパッチ依頼(小椋)');</v>
      </c>
    </row>
    <row r="4760" spans="1:7">
      <c r="A4760" s="48" t="str">
        <f>_xlfn.XLOOKUP(_xlfn.XLOOKUP(MID(タスク実績csv元!C4760,1,SEARCH(":",タスク実績csv元!C4760)-1),リスト!F:F,リスト!G:G)&amp;MID(タスク実績csv元!C4760,SEARCH(":",タスク実績csv元!C4760),999),タスクDB!K:K,タスクDB!A:A)</f>
        <v>{eccefbf1-a852-44a0-af6a-c2c31b42f737}</v>
      </c>
      <c r="B4760" s="11">
        <f>タスク実績csv元!A4760</f>
        <v>45118</v>
      </c>
      <c r="C4760" s="54">
        <f>タスク実績csv元!F4760</f>
        <v>0.67708333333333337</v>
      </c>
      <c r="D4760" s="54">
        <f>タスク実績csv元!E4760</f>
        <v>0.66666666666666663</v>
      </c>
      <c r="E4760" t="str">
        <f>タスク実績csv元!I4760&amp;""</f>
        <v/>
      </c>
      <c r="F4760" t="str">
        <f>タスク実績csv元!D4760</f>
        <v>状況共有(成島)</v>
      </c>
      <c r="G4760" t="str">
        <f t="shared" si="74"/>
        <v>INSERT INTO task_achivement(task_no,achive_date,end_time,start_time,task_detail,memo)VALUES('{eccefbf1-a852-44a0-af6a-c2c31b42f737}','2023/07/11','2023/07/11 16:15:00','2023/07/11 16:00:00','','状況共有(成島)');</v>
      </c>
    </row>
    <row r="4761" spans="1:7">
      <c r="A4761" s="48" t="str">
        <f>_xlfn.XLOOKUP(_xlfn.XLOOKUP(MID(タスク実績csv元!C4761,1,SEARCH(":",タスク実績csv元!C4761)-1),リスト!F:F,リスト!G:G)&amp;MID(タスク実績csv元!C4761,SEARCH(":",タスク実績csv元!C4761),999),タスクDB!K:K,タスクDB!A:A)</f>
        <v>{eccefbf1-a852-44a0-af6a-c2c31b42f737}</v>
      </c>
      <c r="B4761" s="11">
        <f>タスク実績csv元!A4761</f>
        <v>45118</v>
      </c>
      <c r="C4761" s="54">
        <f>タスク実績csv元!F4761</f>
        <v>0.70833333333333337</v>
      </c>
      <c r="D4761" s="54">
        <f>タスク実績csv元!E4761</f>
        <v>0.67708333333333337</v>
      </c>
      <c r="E4761" t="str">
        <f>タスク実績csv元!I4761&amp;""</f>
        <v/>
      </c>
      <c r="F4761" t="str">
        <f>タスク実績csv元!D4761</f>
        <v>SIT2データパッチ依頼(小椋)</v>
      </c>
      <c r="G4761" t="str">
        <f t="shared" si="74"/>
        <v>INSERT INTO task_achivement(task_no,achive_date,end_time,start_time,task_detail,memo)VALUES('{eccefbf1-a852-44a0-af6a-c2c31b42f737}','2023/07/11','2023/07/11 17:00:00','2023/07/11 16:15:00','','SIT2データパッチ依頼(小椋)');</v>
      </c>
    </row>
    <row r="4762" spans="1:7">
      <c r="A4762" s="48" t="str">
        <f>_xlfn.XLOOKUP(_xlfn.XLOOKUP(MID(タスク実績csv元!C4762,1,SEARCH(":",タスク実績csv元!C4762)-1),リスト!F:F,リスト!G:G)&amp;MID(タスク実績csv元!C4762,SEARCH(":",タスク実績csv元!C4762),999),タスクDB!K:K,タスクDB!A:A)</f>
        <v>{eccefbf1-a852-44a0-af6a-c2c31b42f737}</v>
      </c>
      <c r="B4762" s="11">
        <f>タスク実績csv元!A4762</f>
        <v>45118</v>
      </c>
      <c r="C4762" s="54">
        <f>タスク実績csv元!F4762</f>
        <v>0.72916666666666663</v>
      </c>
      <c r="D4762" s="54">
        <f>タスク実績csv元!E4762</f>
        <v>0.70833333333333337</v>
      </c>
      <c r="E4762" t="str">
        <f>タスク実績csv元!I4762&amp;""</f>
        <v/>
      </c>
      <c r="F4762" t="str">
        <f>タスク実績csv元!D4762</f>
        <v>購買グループ、売上確定について(高山)</v>
      </c>
      <c r="G4762" t="str">
        <f t="shared" si="74"/>
        <v>INSERT INTO task_achivement(task_no,achive_date,end_time,start_time,task_detail,memo)VALUES('{eccefbf1-a852-44a0-af6a-c2c31b42f737}','2023/07/11','2023/07/11 17:30:00','2023/07/11 17:00:00','','購買グループ、売上確定について(高山)');</v>
      </c>
    </row>
    <row r="4763" spans="1:7">
      <c r="A4763" s="48" t="str">
        <f>_xlfn.XLOOKUP(_xlfn.XLOOKUP(MID(タスク実績csv元!C4763,1,SEARCH(":",タスク実績csv元!C4763)-1),リスト!F:F,リスト!G:G)&amp;MID(タスク実績csv元!C4763,SEARCH(":",タスク実績csv元!C4763),999),タスクDB!K:K,タスクDB!A:A)</f>
        <v>{eccefbf1-a852-44a0-af6a-c2c31b42f737}</v>
      </c>
      <c r="B4763" s="11">
        <f>タスク実績csv元!A4763</f>
        <v>45118</v>
      </c>
      <c r="C4763" s="54">
        <f>タスク実績csv元!F4763</f>
        <v>0.79166666666666663</v>
      </c>
      <c r="D4763" s="54">
        <f>タスク実績csv元!E4763</f>
        <v>0.72916666666666663</v>
      </c>
      <c r="E4763" t="str">
        <f>タスク実績csv元!I4763&amp;""</f>
        <v/>
      </c>
      <c r="F4763" t="str">
        <f>タスク実績csv元!D4763</f>
        <v>状況共有(福井)</v>
      </c>
      <c r="G4763" t="str">
        <f t="shared" si="74"/>
        <v>INSERT INTO task_achivement(task_no,achive_date,end_time,start_time,task_detail,memo)VALUES('{eccefbf1-a852-44a0-af6a-c2c31b42f737}','2023/07/11','2023/07/11 19:00:00','2023/07/11 17:30:00','','状況共有(福井)');</v>
      </c>
    </row>
    <row r="4764" spans="1:7">
      <c r="A4764" s="48" t="str">
        <f>_xlfn.XLOOKUP(_xlfn.XLOOKUP(MID(タスク実績csv元!C4764,1,SEARCH(":",タスク実績csv元!C4764)-1),リスト!F:F,リスト!G:G)&amp;MID(タスク実績csv元!C4764,SEARCH(":",タスク実績csv元!C4764),999),タスクDB!K:K,タスクDB!A:A)</f>
        <v>{d0d80a67-6f4b-4c2c-8010-bd45acbcca47}</v>
      </c>
      <c r="B4764" s="11">
        <f>タスク実績csv元!A4764</f>
        <v>45119</v>
      </c>
      <c r="C4764" s="54">
        <f>タスク実績csv元!F4764</f>
        <v>0.40625</v>
      </c>
      <c r="D4764" s="54">
        <f>タスク実績csv元!E4764</f>
        <v>0.39583333333333331</v>
      </c>
      <c r="E4764" t="str">
        <f>タスク実績csv元!I4764&amp;""</f>
        <v/>
      </c>
      <c r="F4764" t="str">
        <f>タスク実績csv元!D4764</f>
        <v>メール確認</v>
      </c>
      <c r="G4764" t="str">
        <f t="shared" si="74"/>
        <v>INSERT INTO task_achivement(task_no,achive_date,end_time,start_time,task_detail,memo)VALUES('{d0d80a67-6f4b-4c2c-8010-bd45acbcca47}','2023/07/12','2023/07/12 09:45:00','2023/07/12 09:30:00','','メール確認');</v>
      </c>
    </row>
    <row r="4765" spans="1:7">
      <c r="A4765" s="48" t="str">
        <f>_xlfn.XLOOKUP(_xlfn.XLOOKUP(MID(タスク実績csv元!C4765,1,SEARCH(":",タスク実績csv元!C4765)-1),リスト!F:F,リスト!G:G)&amp;MID(タスク実績csv元!C4765,SEARCH(":",タスク実績csv元!C4765),999),タスクDB!K:K,タスクDB!A:A)</f>
        <v>{4c39d40d-b35f-4cfa-b549-6c5de24454e2}</v>
      </c>
      <c r="B4765" s="11">
        <f>タスク実績csv元!A4765</f>
        <v>45119</v>
      </c>
      <c r="C4765" s="54">
        <f>タスク実績csv元!F4765</f>
        <v>0.41666666666666669</v>
      </c>
      <c r="D4765" s="54">
        <f>タスク実績csv元!E4765</f>
        <v>0.40625</v>
      </c>
      <c r="E4765" t="str">
        <f>タスク実績csv元!I4765&amp;""</f>
        <v/>
      </c>
      <c r="F4765" t="str">
        <f>タスク実績csv元!D4765</f>
        <v>朝会</v>
      </c>
      <c r="G4765" t="str">
        <f t="shared" si="74"/>
        <v>INSERT INTO task_achivement(task_no,achive_date,end_time,start_time,task_detail,memo)VALUES('{4c39d40d-b35f-4cfa-b549-6c5de24454e2}','2023/07/12','2023/07/12 10:00:00','2023/07/12 09:45:00','','朝会');</v>
      </c>
    </row>
    <row r="4766" spans="1:7">
      <c r="A4766" s="48" t="str">
        <f>_xlfn.XLOOKUP(_xlfn.XLOOKUP(MID(タスク実績csv元!C4766,1,SEARCH(":",タスク実績csv元!C4766)-1),リスト!F:F,リスト!G:G)&amp;MID(タスク実績csv元!C4766,SEARCH(":",タスク実績csv元!C4766),999),タスクDB!K:K,タスクDB!A:A)</f>
        <v>{eccefbf1-a852-44a0-af6a-c2c31b42f737}</v>
      </c>
      <c r="B4766" s="11">
        <f>タスク実績csv元!A4766</f>
        <v>45119</v>
      </c>
      <c r="C4766" s="54">
        <f>タスク実績csv元!F4766</f>
        <v>0.47916666666666669</v>
      </c>
      <c r="D4766" s="54">
        <f>タスク実績csv元!E4766</f>
        <v>0.41666666666666669</v>
      </c>
      <c r="E4766" t="str">
        <f>タスク実績csv元!I4766&amp;""</f>
        <v/>
      </c>
      <c r="F4766" t="str">
        <f>タスク実績csv元!D4766</f>
        <v>移行の状況確認(高山、荒川、小椋)</v>
      </c>
      <c r="G4766" t="str">
        <f t="shared" si="74"/>
        <v>INSERT INTO task_achivement(task_no,achive_date,end_time,start_time,task_detail,memo)VALUES('{eccefbf1-a852-44a0-af6a-c2c31b42f737}','2023/07/12','2023/07/12 11:30:00','2023/07/12 10:00:00','','移行の状況確認(高山、荒川、小椋)');</v>
      </c>
    </row>
    <row r="4767" spans="1:7">
      <c r="A4767" s="48" t="str">
        <f>_xlfn.XLOOKUP(_xlfn.XLOOKUP(MID(タスク実績csv元!C4767,1,SEARCH(":",タスク実績csv元!C4767)-1),リスト!F:F,リスト!G:G)&amp;MID(タスク実績csv元!C4767,SEARCH(":",タスク実績csv元!C4767),999),タスクDB!K:K,タスクDB!A:A)</f>
        <v>{338f36a4-0ec4-4c7a-a780-fc501070f75a}</v>
      </c>
      <c r="B4767" s="11">
        <f>タスク実績csv元!A4767</f>
        <v>45119</v>
      </c>
      <c r="C4767" s="54">
        <f>タスク実績csv元!F4767</f>
        <v>0.5</v>
      </c>
      <c r="D4767" s="54">
        <f>タスク実績csv元!E4767</f>
        <v>0.47916666666666669</v>
      </c>
      <c r="E4767" t="str">
        <f>タスク実績csv元!I4767&amp;""</f>
        <v/>
      </c>
      <c r="F4767" t="str">
        <f>タスク実績csv元!D4767</f>
        <v>得意先連携の修正</v>
      </c>
      <c r="G4767" t="str">
        <f t="shared" si="74"/>
        <v>INSERT INTO task_achivement(task_no,achive_date,end_time,start_time,task_detail,memo)VALUES('{338f36a4-0ec4-4c7a-a780-fc501070f75a}','2023/07/12','2023/07/12 12:00:00','2023/07/12 11:30:00','','得意先連携の修正');</v>
      </c>
    </row>
    <row r="4768" spans="1:7">
      <c r="A4768" s="48" t="str">
        <f>_xlfn.XLOOKUP(_xlfn.XLOOKUP(MID(タスク実績csv元!C4768,1,SEARCH(":",タスク実績csv元!C4768)-1),リスト!F:F,リスト!G:G)&amp;MID(タスク実績csv元!C4768,SEARCH(":",タスク実績csv元!C4768),999),タスクDB!K:K,タスクDB!A:A)</f>
        <v>{338f36a4-0ec4-4c7a-a780-fc501070f75a}</v>
      </c>
      <c r="B4768" s="11">
        <f>タスク実績csv元!A4768</f>
        <v>45119</v>
      </c>
      <c r="C4768" s="54">
        <f>タスク実績csv元!F4768</f>
        <v>0.625</v>
      </c>
      <c r="D4768" s="54">
        <f>タスク実績csv元!E4768</f>
        <v>0.54166666666666663</v>
      </c>
      <c r="E4768" t="str">
        <f>タスク実績csv元!I4768&amp;""</f>
        <v/>
      </c>
      <c r="F4768" t="str">
        <f>タスク実績csv元!D4768</f>
        <v>得意先連携の修正</v>
      </c>
      <c r="G4768" t="str">
        <f t="shared" si="74"/>
        <v>INSERT INTO task_achivement(task_no,achive_date,end_time,start_time,task_detail,memo)VALUES('{338f36a4-0ec4-4c7a-a780-fc501070f75a}','2023/07/12','2023/07/12 15:00:00','2023/07/12 13:00:00','','得意先連携の修正');</v>
      </c>
    </row>
    <row r="4769" spans="1:7">
      <c r="A4769" s="48" t="str">
        <f>_xlfn.XLOOKUP(_xlfn.XLOOKUP(MID(タスク実績csv元!C4769,1,SEARCH(":",タスク実績csv元!C4769)-1),リスト!F:F,リスト!G:G)&amp;MID(タスク実績csv元!C4769,SEARCH(":",タスク実績csv元!C4769),999),タスクDB!K:K,タスクDB!A:A)</f>
        <v>{e9af7cbe-8372-4897-9c5c-b82bef4b5901}</v>
      </c>
      <c r="B4769" s="11">
        <f>タスク実績csv元!A4769</f>
        <v>45119</v>
      </c>
      <c r="C4769" s="54">
        <f>タスク実績csv元!F4769</f>
        <v>0.70833333333333337</v>
      </c>
      <c r="D4769" s="54">
        <f>タスク実績csv元!E4769</f>
        <v>0.625</v>
      </c>
      <c r="E4769" t="str">
        <f>タスク実績csv元!I4769&amp;""</f>
        <v/>
      </c>
      <c r="F4769" t="str">
        <f>タスク実績csv元!D4769</f>
        <v>売上確定</v>
      </c>
      <c r="G4769" t="str">
        <f t="shared" si="74"/>
        <v>INSERT INTO task_achivement(task_no,achive_date,end_time,start_time,task_detail,memo)VALUES('{e9af7cbe-8372-4897-9c5c-b82bef4b5901}','2023/07/12','2023/07/12 17:00:00','2023/07/12 15:00:00','','売上確定');</v>
      </c>
    </row>
    <row r="4770" spans="1:7">
      <c r="A4770" s="48" t="str">
        <f>_xlfn.XLOOKUP(_xlfn.XLOOKUP(MID(タスク実績csv元!C4770,1,SEARCH(":",タスク実績csv元!C4770)-1),リスト!F:F,リスト!G:G)&amp;MID(タスク実績csv元!C4770,SEARCH(":",タスク実績csv元!C4770),999),タスクDB!K:K,タスクDB!A:A)</f>
        <v>{8bf29be6-00eb-4704-99d7-d935cf00aff3}</v>
      </c>
      <c r="B4770" s="11">
        <f>タスク実績csv元!A4770</f>
        <v>45119</v>
      </c>
      <c r="C4770" s="54">
        <f>タスク実績csv元!F4770</f>
        <v>0.72916666666666663</v>
      </c>
      <c r="D4770" s="54">
        <f>タスク実績csv元!E4770</f>
        <v>0.70833333333333337</v>
      </c>
      <c r="E4770" t="str">
        <f>タスク実績csv元!I4770&amp;""</f>
        <v/>
      </c>
      <c r="F4770" t="str">
        <f>タスク実績csv元!D4770</f>
        <v>WTD定例打合せ</v>
      </c>
      <c r="G4770" t="str">
        <f t="shared" si="74"/>
        <v>INSERT INTO task_achivement(task_no,achive_date,end_time,start_time,task_detail,memo)VALUES('{8bf29be6-00eb-4704-99d7-d935cf00aff3}','2023/07/12','2023/07/12 17:30:00','2023/07/12 17:00:00','','WTD定例打合せ');</v>
      </c>
    </row>
    <row r="4771" spans="1:7">
      <c r="A4771" s="48" t="str">
        <f>_xlfn.XLOOKUP(_xlfn.XLOOKUP(MID(タスク実績csv元!C4771,1,SEARCH(":",タスク実績csv元!C4771)-1),リスト!F:F,リスト!G:G)&amp;MID(タスク実績csv元!C4771,SEARCH(":",タスク実績csv元!C4771),999),タスクDB!K:K,タスクDB!A:A)</f>
        <v>{eccefbf1-a852-44a0-af6a-c2c31b42f737}</v>
      </c>
      <c r="B4771" s="11">
        <f>タスク実績csv元!A4771</f>
        <v>45119</v>
      </c>
      <c r="C4771" s="54">
        <f>タスク実績csv元!F4771</f>
        <v>0.76041666666666663</v>
      </c>
      <c r="D4771" s="54">
        <f>タスク実績csv元!E4771</f>
        <v>0.72916666666666663</v>
      </c>
      <c r="E4771" t="str">
        <f>タスク実績csv元!I4771&amp;""</f>
        <v/>
      </c>
      <c r="F4771" t="str">
        <f>タスク実績csv元!D4771</f>
        <v>振り返り(売上確定、購入品発注(サービス))</v>
      </c>
      <c r="G4771" t="str">
        <f t="shared" si="74"/>
        <v>INSERT INTO task_achivement(task_no,achive_date,end_time,start_time,task_detail,memo)VALUES('{eccefbf1-a852-44a0-af6a-c2c31b42f737}','2023/07/12','2023/07/12 18:15:00','2023/07/12 17:30:00','','振り返り(売上確定、購入品発注(サービス))');</v>
      </c>
    </row>
    <row r="4772" spans="1:7">
      <c r="A4772" s="48" t="str">
        <f>_xlfn.XLOOKUP(_xlfn.XLOOKUP(MID(タスク実績csv元!C4772,1,SEARCH(":",タスク実績csv元!C4772)-1),リスト!F:F,リスト!G:G)&amp;MID(タスク実績csv元!C4772,SEARCH(":",タスク実績csv元!C4772),999),タスクDB!K:K,タスクDB!A:A)</f>
        <v>{eccefbf1-a852-44a0-af6a-c2c31b42f737}</v>
      </c>
      <c r="B4772" s="11">
        <f>タスク実績csv元!A4772</f>
        <v>45119</v>
      </c>
      <c r="C4772" s="54">
        <f>タスク実績csv元!F4772</f>
        <v>0.80208333333333337</v>
      </c>
      <c r="D4772" s="54">
        <f>タスク実績csv元!E4772</f>
        <v>0.76041666666666663</v>
      </c>
      <c r="E4772" t="str">
        <f>タスク実績csv元!I4772&amp;""</f>
        <v/>
      </c>
      <c r="F4772" t="str">
        <f>タスク実績csv元!D4772</f>
        <v>購入品発注のデータセット修正確認(荒川、福井)</v>
      </c>
      <c r="G4772" t="str">
        <f t="shared" si="74"/>
        <v>INSERT INTO task_achivement(task_no,achive_date,end_time,start_time,task_detail,memo)VALUES('{eccefbf1-a852-44a0-af6a-c2c31b42f737}','2023/07/12','2023/07/12 19:15:00','2023/07/12 18:15:00','','購入品発注のデータセット修正確認(荒川、福井)');</v>
      </c>
    </row>
    <row r="4773" spans="1:7">
      <c r="A4773" s="48" t="str">
        <f>_xlfn.XLOOKUP(_xlfn.XLOOKUP(MID(タスク実績csv元!C4773,1,SEARCH(":",タスク実績csv元!C4773)-1),リスト!F:F,リスト!G:G)&amp;MID(タスク実績csv元!C4773,SEARCH(":",タスク実績csv元!C4773),999),タスクDB!K:K,タスクDB!A:A)</f>
        <v>{338f36a4-0ec4-4c7a-a780-fc501070f75a}</v>
      </c>
      <c r="B4773" s="11">
        <f>タスク実績csv元!A4773</f>
        <v>45119</v>
      </c>
      <c r="C4773" s="54">
        <f>タスク実績csv元!F4773</f>
        <v>0.875</v>
      </c>
      <c r="D4773" s="54">
        <f>タスク実績csv元!E4773</f>
        <v>0.86458333333333337</v>
      </c>
      <c r="E4773" t="str">
        <f>タスク実績csv元!I4773&amp;""</f>
        <v/>
      </c>
      <c r="F4773" t="str">
        <f>タスク実績csv元!D4773</f>
        <v>MDGSIT2テスト</v>
      </c>
      <c r="G4773" t="str">
        <f t="shared" si="74"/>
        <v>INSERT INTO task_achivement(task_no,achive_date,end_time,start_time,task_detail,memo)VALUES('{338f36a4-0ec4-4c7a-a780-fc501070f75a}','2023/07/12','2023/07/12 21:00:00','2023/07/12 20:45:00','','MDGSIT2テスト');</v>
      </c>
    </row>
    <row r="4774" spans="1:7">
      <c r="A4774" s="48" t="str">
        <f>_xlfn.XLOOKUP(_xlfn.XLOOKUP(MID(タスク実績csv元!C4774,1,SEARCH(":",タスク実績csv元!C4774)-1),リスト!F:F,リスト!G:G)&amp;MID(タスク実績csv元!C4774,SEARCH(":",タスク実績csv元!C4774),999),タスクDB!K:K,タスクDB!A:A)</f>
        <v>{fa1d15a7-0fa5-46a0-b2a9-9b86fd9480ff}</v>
      </c>
      <c r="B4774" s="11">
        <f>タスク実績csv元!A4774</f>
        <v>45119</v>
      </c>
      <c r="C4774" s="54">
        <f>タスク実績csv元!F4774</f>
        <v>0.89583333333333337</v>
      </c>
      <c r="D4774" s="54">
        <f>タスク実績csv元!E4774</f>
        <v>0.875</v>
      </c>
      <c r="E4774" t="str">
        <f>タスク実績csv元!I4774&amp;""</f>
        <v/>
      </c>
      <c r="F4774" t="str">
        <f>タスク実績csv元!D4774</f>
        <v>OROP010再設計</v>
      </c>
      <c r="G4774" t="str">
        <f t="shared" si="74"/>
        <v>INSERT INTO task_achivement(task_no,achive_date,end_time,start_time,task_detail,memo)VALUES('{fa1d15a7-0fa5-46a0-b2a9-9b86fd9480ff}','2023/07/12','2023/07/12 21:30:00','2023/07/12 21:00:00','','OROP010再設計');</v>
      </c>
    </row>
    <row r="4775" spans="1:7">
      <c r="A4775" s="48" t="str">
        <f>_xlfn.XLOOKUP(_xlfn.XLOOKUP(MID(タスク実績csv元!C4775,1,SEARCH(":",タスク実績csv元!C4775)-1),リスト!F:F,リスト!G:G)&amp;MID(タスク実績csv元!C4775,SEARCH(":",タスク実績csv元!C4775),999),タスクDB!K:K,タスクDB!A:A)</f>
        <v>{d0d80a67-6f4b-4c2c-8010-bd45acbcca47}</v>
      </c>
      <c r="B4775" s="11">
        <f>タスク実績csv元!A4775</f>
        <v>45120</v>
      </c>
      <c r="C4775" s="54">
        <f>タスク実績csv元!F4775</f>
        <v>0.40625</v>
      </c>
      <c r="D4775" s="54">
        <f>タスク実績csv元!E4775</f>
        <v>0.39583333333333331</v>
      </c>
      <c r="E4775" t="str">
        <f>タスク実績csv元!I4775&amp;""</f>
        <v/>
      </c>
      <c r="F4775" t="str">
        <f>タスク実績csv元!D4775</f>
        <v>メール確認</v>
      </c>
      <c r="G4775" t="str">
        <f t="shared" si="74"/>
        <v>INSERT INTO task_achivement(task_no,achive_date,end_time,start_time,task_detail,memo)VALUES('{d0d80a67-6f4b-4c2c-8010-bd45acbcca47}','2023/07/13','2023/07/13 09:45:00','2023/07/13 09:30:00','','メール確認');</v>
      </c>
    </row>
    <row r="4776" spans="1:7">
      <c r="A4776" s="48" t="str">
        <f>_xlfn.XLOOKUP(_xlfn.XLOOKUP(MID(タスク実績csv元!C4776,1,SEARCH(":",タスク実績csv元!C4776)-1),リスト!F:F,リスト!G:G)&amp;MID(タスク実績csv元!C4776,SEARCH(":",タスク実績csv元!C4776),999),タスクDB!K:K,タスクDB!A:A)</f>
        <v>{4c39d40d-b35f-4cfa-b549-6c5de24454e2}</v>
      </c>
      <c r="B4776" s="11">
        <f>タスク実績csv元!A4776</f>
        <v>45120</v>
      </c>
      <c r="C4776" s="54">
        <f>タスク実績csv元!F4776</f>
        <v>0.41666666666666669</v>
      </c>
      <c r="D4776" s="54">
        <f>タスク実績csv元!E4776</f>
        <v>0.40625</v>
      </c>
      <c r="E4776" t="str">
        <f>タスク実績csv元!I4776&amp;""</f>
        <v/>
      </c>
      <c r="F4776" t="str">
        <f>タスク実績csv元!D4776</f>
        <v>朝会</v>
      </c>
      <c r="G4776" t="str">
        <f t="shared" si="74"/>
        <v>INSERT INTO task_achivement(task_no,achive_date,end_time,start_time,task_detail,memo)VALUES('{4c39d40d-b35f-4cfa-b549-6c5de24454e2}','2023/07/13','2023/07/13 10:00:00','2023/07/13 09:45:00','','朝会');</v>
      </c>
    </row>
    <row r="4777" spans="1:7">
      <c r="A4777" s="48" t="str">
        <f>_xlfn.XLOOKUP(_xlfn.XLOOKUP(MID(タスク実績csv元!C4777,1,SEARCH(":",タスク実績csv元!C4777)-1),リスト!F:F,リスト!G:G)&amp;MID(タスク実績csv元!C4777,SEARCH(":",タスク実績csv元!C4777),999),タスクDB!K:K,タスクDB!A:A)</f>
        <v>{4c39d40d-b35f-4cfa-b549-6c5de24454e2}</v>
      </c>
      <c r="B4777" s="11">
        <f>タスク実績csv元!A4777</f>
        <v>45120</v>
      </c>
      <c r="C4777" s="54">
        <f>タスク実績csv元!F4777</f>
        <v>0.4375</v>
      </c>
      <c r="D4777" s="54">
        <f>タスク実績csv元!E4777</f>
        <v>0.41666666666666669</v>
      </c>
      <c r="E4777" t="str">
        <f>タスク実績csv元!I4777&amp;""</f>
        <v/>
      </c>
      <c r="F4777" t="str">
        <f>タスク実績csv元!D4777</f>
        <v>SWTD010進め方打合せ(成島、船本)</v>
      </c>
      <c r="G4777" t="str">
        <f t="shared" si="74"/>
        <v>INSERT INTO task_achivement(task_no,achive_date,end_time,start_time,task_detail,memo)VALUES('{4c39d40d-b35f-4cfa-b549-6c5de24454e2}','2023/07/13','2023/07/13 10:30:00','2023/07/13 10:00:00','','SWTD010進め方打合せ(成島、船本)');</v>
      </c>
    </row>
    <row r="4778" spans="1:7">
      <c r="A4778" s="48" t="str">
        <f>_xlfn.XLOOKUP(_xlfn.XLOOKUP(MID(タスク実績csv元!C4778,1,SEARCH(":",タスク実績csv元!C4778)-1),リスト!F:F,リスト!G:G)&amp;MID(タスク実績csv元!C4778,SEARCH(":",タスク実績csv元!C4778),999),タスクDB!K:K,タスクDB!A:A)</f>
        <v>{338f36a4-0ec4-4c7a-a780-fc501070f75a}</v>
      </c>
      <c r="B4778" s="11">
        <f>タスク実績csv元!A4778</f>
        <v>45120</v>
      </c>
      <c r="C4778" s="54">
        <f>タスク実績csv元!F4778</f>
        <v>0.5</v>
      </c>
      <c r="D4778" s="54">
        <f>タスク実績csv元!E4778</f>
        <v>0.4375</v>
      </c>
      <c r="E4778" t="str">
        <f>タスク実績csv元!I4778&amp;""</f>
        <v/>
      </c>
      <c r="F4778" t="str">
        <f>タスク実績csv元!D4778</f>
        <v>得意先連携の修正</v>
      </c>
      <c r="G4778" t="str">
        <f t="shared" si="74"/>
        <v>INSERT INTO task_achivement(task_no,achive_date,end_time,start_time,task_detail,memo)VALUES('{338f36a4-0ec4-4c7a-a780-fc501070f75a}','2023/07/13','2023/07/13 12:00:00','2023/07/13 10:30:00','','得意先連携の修正');</v>
      </c>
    </row>
    <row r="4779" spans="1:7">
      <c r="A4779" s="48" t="str">
        <f>_xlfn.XLOOKUP(_xlfn.XLOOKUP(MID(タスク実績csv元!C4779,1,SEARCH(":",タスク実績csv元!C4779)-1),リスト!F:F,リスト!G:G)&amp;MID(タスク実績csv元!C4779,SEARCH(":",タスク実績csv元!C4779),999),タスクDB!K:K,タスクDB!A:A)</f>
        <v>{338f36a4-0ec4-4c7a-a780-fc501070f75a}</v>
      </c>
      <c r="B4779" s="11">
        <f>タスク実績csv元!A4779</f>
        <v>45120</v>
      </c>
      <c r="C4779" s="54">
        <f>タスク実績csv元!F4779</f>
        <v>0.58333333333333337</v>
      </c>
      <c r="D4779" s="54">
        <f>タスク実績csv元!E4779</f>
        <v>0.54166666666666663</v>
      </c>
      <c r="E4779" t="str">
        <f>タスク実績csv元!I4779&amp;""</f>
        <v/>
      </c>
      <c r="F4779" t="str">
        <f>タスク実績csv元!D4779</f>
        <v>得意先連携の修正</v>
      </c>
      <c r="G4779" t="str">
        <f t="shared" si="74"/>
        <v>INSERT INTO task_achivement(task_no,achive_date,end_time,start_time,task_detail,memo)VALUES('{338f36a4-0ec4-4c7a-a780-fc501070f75a}','2023/07/13','2023/07/13 14:00:00','2023/07/13 13:00:00','','得意先連携の修正');</v>
      </c>
    </row>
    <row r="4780" spans="1:7">
      <c r="A4780" s="48" t="str">
        <f>_xlfn.XLOOKUP(_xlfn.XLOOKUP(MID(タスク実績csv元!C4780,1,SEARCH(":",タスク実績csv元!C4780)-1),リスト!F:F,リスト!G:G)&amp;MID(タスク実績csv元!C4780,SEARCH(":",タスク実績csv元!C4780),999),タスクDB!K:K,タスクDB!A:A)</f>
        <v>{4c39d40d-b35f-4cfa-b549-6c5de24454e2}</v>
      </c>
      <c r="B4780" s="11">
        <f>タスク実績csv元!A4780</f>
        <v>45120</v>
      </c>
      <c r="C4780" s="54">
        <f>タスク実績csv元!F4780</f>
        <v>0.60416666666666663</v>
      </c>
      <c r="D4780" s="54">
        <f>タスク実績csv元!E4780</f>
        <v>0.58333333333333337</v>
      </c>
      <c r="E4780" t="str">
        <f>タスク実績csv元!I4780&amp;""</f>
        <v/>
      </c>
      <c r="F4780" t="str">
        <f>タスク実績csv元!D4780</f>
        <v>関電フォロー(木村)</v>
      </c>
      <c r="G4780" t="str">
        <f t="shared" si="74"/>
        <v>INSERT INTO task_achivement(task_no,achive_date,end_time,start_time,task_detail,memo)VALUES('{4c39d40d-b35f-4cfa-b549-6c5de24454e2}','2023/07/13','2023/07/13 14:30:00','2023/07/13 14:00:00','','関電フォロー(木村)');</v>
      </c>
    </row>
    <row r="4781" spans="1:7">
      <c r="A4781" s="48" t="str">
        <f>_xlfn.XLOOKUP(_xlfn.XLOOKUP(MID(タスク実績csv元!C4781,1,SEARCH(":",タスク実績csv元!C4781)-1),リスト!F:F,リスト!G:G)&amp;MID(タスク実績csv元!C4781,SEARCH(":",タスク実績csv元!C4781),999),タスクDB!K:K,タスクDB!A:A)</f>
        <v>{338f36a4-0ec4-4c7a-a780-fc501070f75a}</v>
      </c>
      <c r="B4781" s="11">
        <f>タスク実績csv元!A4781</f>
        <v>45120</v>
      </c>
      <c r="C4781" s="54">
        <f>タスク実績csv元!F4781</f>
        <v>0.625</v>
      </c>
      <c r="D4781" s="54">
        <f>タスク実績csv元!E4781</f>
        <v>0.60416666666666663</v>
      </c>
      <c r="E4781" t="str">
        <f>タスク実績csv元!I4781&amp;""</f>
        <v/>
      </c>
      <c r="F4781" t="str">
        <f>タスク実績csv元!D4781</f>
        <v>得意先連携の実施</v>
      </c>
      <c r="G4781" t="str">
        <f t="shared" si="74"/>
        <v>INSERT INTO task_achivement(task_no,achive_date,end_time,start_time,task_detail,memo)VALUES('{338f36a4-0ec4-4c7a-a780-fc501070f75a}','2023/07/13','2023/07/13 15:00:00','2023/07/13 14:30:00','','得意先連携の実施');</v>
      </c>
    </row>
    <row r="4782" spans="1:7">
      <c r="A4782" s="48" t="str">
        <f>_xlfn.XLOOKUP(_xlfn.XLOOKUP(MID(タスク実績csv元!C4782,1,SEARCH(":",タスク実績csv元!C4782)-1),リスト!F:F,リスト!G:G)&amp;MID(タスク実績csv元!C4782,SEARCH(":",タスク実績csv元!C4782),999),タスクDB!K:K,タスクDB!A:A)</f>
        <v>{8bf29be6-00eb-4704-99d7-d935cf00aff3}</v>
      </c>
      <c r="B4782" s="11">
        <f>タスク実績csv元!A4782</f>
        <v>45120</v>
      </c>
      <c r="C4782" s="54">
        <f>タスク実績csv元!F4782</f>
        <v>0.64583333333333337</v>
      </c>
      <c r="D4782" s="54">
        <f>タスク実績csv元!E4782</f>
        <v>0.625</v>
      </c>
      <c r="E4782" t="str">
        <f>タスク実績csv元!I4782&amp;""</f>
        <v/>
      </c>
      <c r="F4782" t="str">
        <f>タスク実績csv元!D4782</f>
        <v>OTC定例</v>
      </c>
      <c r="G4782" t="str">
        <f t="shared" si="74"/>
        <v>INSERT INTO task_achivement(task_no,achive_date,end_time,start_time,task_detail,memo)VALUES('{8bf29be6-00eb-4704-99d7-d935cf00aff3}','2023/07/13','2023/07/13 15:30:00','2023/07/13 15:00:00','','OTC定例');</v>
      </c>
    </row>
    <row r="4783" spans="1:7">
      <c r="A4783" s="48" t="str">
        <f>_xlfn.XLOOKUP(_xlfn.XLOOKUP(MID(タスク実績csv元!C4783,1,SEARCH(":",タスク実績csv元!C4783)-1),リスト!F:F,リスト!G:G)&amp;MID(タスク実績csv元!C4783,SEARCH(":",タスク実績csv元!C4783),999),タスクDB!K:K,タスクDB!A:A)</f>
        <v>{338f36a4-0ec4-4c7a-a780-fc501070f75a}</v>
      </c>
      <c r="B4783" s="11">
        <f>タスク実績csv元!A4783</f>
        <v>45120</v>
      </c>
      <c r="C4783" s="54">
        <f>タスク実績csv元!F4783</f>
        <v>0.66666666666666663</v>
      </c>
      <c r="D4783" s="54">
        <f>タスク実績csv元!E4783</f>
        <v>0.64583333333333337</v>
      </c>
      <c r="E4783" t="str">
        <f>タスク実績csv元!I4783&amp;""</f>
        <v/>
      </c>
      <c r="F4783" t="str">
        <f>タスク実績csv元!D4783</f>
        <v>得意先連携の実施</v>
      </c>
      <c r="G4783" t="str">
        <f t="shared" si="74"/>
        <v>INSERT INTO task_achivement(task_no,achive_date,end_time,start_time,task_detail,memo)VALUES('{338f36a4-0ec4-4c7a-a780-fc501070f75a}','2023/07/13','2023/07/13 16:00:00','2023/07/13 15:30:00','','得意先連携の実施');</v>
      </c>
    </row>
    <row r="4784" spans="1:7">
      <c r="A4784" s="48" t="str">
        <f>_xlfn.XLOOKUP(_xlfn.XLOOKUP(MID(タスク実績csv元!C4784,1,SEARCH(":",タスク実績csv元!C4784)-1),リスト!F:F,リスト!G:G)&amp;MID(タスク実績csv元!C4784,SEARCH(":",タスク実績csv元!C4784),999),タスクDB!K:K,タスクDB!A:A)</f>
        <v>{8bf29be6-00eb-4704-99d7-d935cf00aff3}</v>
      </c>
      <c r="B4784" s="11">
        <f>タスク実績csv元!A4784</f>
        <v>45120</v>
      </c>
      <c r="C4784" s="54">
        <f>タスク実績csv元!F4784</f>
        <v>0.72916666666666663</v>
      </c>
      <c r="D4784" s="54">
        <f>タスク実績csv元!E4784</f>
        <v>0.66666666666666663</v>
      </c>
      <c r="E4784" t="str">
        <f>タスク実績csv元!I4784&amp;""</f>
        <v/>
      </c>
      <c r="F4784" t="str">
        <f>タスク実績csv元!D4784</f>
        <v>移行対応</v>
      </c>
      <c r="G4784" t="str">
        <f t="shared" si="74"/>
        <v>INSERT INTO task_achivement(task_no,achive_date,end_time,start_time,task_detail,memo)VALUES('{8bf29be6-00eb-4704-99d7-d935cf00aff3}','2023/07/13','2023/07/13 17:30:00','2023/07/13 16:00:00','','移行対応');</v>
      </c>
    </row>
    <row r="4785" spans="1:7">
      <c r="A4785" s="48" t="str">
        <f>_xlfn.XLOOKUP(_xlfn.XLOOKUP(MID(タスク実績csv元!C4785,1,SEARCH(":",タスク実績csv元!C4785)-1),リスト!F:F,リスト!G:G)&amp;MID(タスク実績csv元!C4785,SEARCH(":",タスク実績csv元!C4785),999),タスクDB!K:K,タスクDB!A:A)</f>
        <v>{fa1d15a7-0fa5-46a0-b2a9-9b86fd9480ff}</v>
      </c>
      <c r="B4785" s="11">
        <f>タスク実績csv元!A4785</f>
        <v>45120</v>
      </c>
      <c r="C4785" s="54">
        <f>タスク実績csv元!F4785</f>
        <v>0.90625</v>
      </c>
      <c r="D4785" s="54">
        <f>タスク実績csv元!E4785</f>
        <v>0.875</v>
      </c>
      <c r="E4785" t="str">
        <f>タスク実績csv元!I4785&amp;""</f>
        <v/>
      </c>
      <c r="F4785" t="str">
        <f>タスク実績csv元!D4785</f>
        <v>SPTP設計書レビュー</v>
      </c>
      <c r="G4785" t="str">
        <f t="shared" si="74"/>
        <v>INSERT INTO task_achivement(task_no,achive_date,end_time,start_time,task_detail,memo)VALUES('{fa1d15a7-0fa5-46a0-b2a9-9b86fd9480ff}','2023/07/13','2023/07/13 21:45:00','2023/07/13 21:00:00','','SPTP設計書レビュー');</v>
      </c>
    </row>
    <row r="4786" spans="1:7">
      <c r="A4786" s="48" t="str">
        <f>_xlfn.XLOOKUP(_xlfn.XLOOKUP(MID(タスク実績csv元!C4786,1,SEARCH(":",タスク実績csv元!C4786)-1),リスト!F:F,リスト!G:G)&amp;MID(タスク実績csv元!C4786,SEARCH(":",タスク実績csv元!C4786),999),タスクDB!K:K,タスクDB!A:A)</f>
        <v>{d0d80a67-6f4b-4c2c-8010-bd45acbcca47}</v>
      </c>
      <c r="B4786" s="11">
        <f>タスク実績csv元!A4786</f>
        <v>45121</v>
      </c>
      <c r="C4786" s="54">
        <f>タスク実績csv元!F4786</f>
        <v>0.40625</v>
      </c>
      <c r="D4786" s="54">
        <f>タスク実績csv元!E4786</f>
        <v>0.39583333333333331</v>
      </c>
      <c r="E4786" t="str">
        <f>タスク実績csv元!I4786&amp;""</f>
        <v/>
      </c>
      <c r="F4786" t="str">
        <f>タスク実績csv元!D4786</f>
        <v>メール確認</v>
      </c>
      <c r="G4786" t="str">
        <f t="shared" si="74"/>
        <v>INSERT INTO task_achivement(task_no,achive_date,end_time,start_time,task_detail,memo)VALUES('{d0d80a67-6f4b-4c2c-8010-bd45acbcca47}','2023/07/14','2023/07/14 09:45:00','2023/07/14 09:30:00','','メール確認');</v>
      </c>
    </row>
    <row r="4787" spans="1:7">
      <c r="A4787" s="48" t="str">
        <f>_xlfn.XLOOKUP(_xlfn.XLOOKUP(MID(タスク実績csv元!C4787,1,SEARCH(":",タスク実績csv元!C4787)-1),リスト!F:F,リスト!G:G)&amp;MID(タスク実績csv元!C4787,SEARCH(":",タスク実績csv元!C4787),999),タスクDB!K:K,タスクDB!A:A)</f>
        <v>{4c39d40d-b35f-4cfa-b549-6c5de24454e2}</v>
      </c>
      <c r="B4787" s="11">
        <f>タスク実績csv元!A4787</f>
        <v>45121</v>
      </c>
      <c r="C4787" s="54">
        <f>タスク実績csv元!F4787</f>
        <v>0.41666666666666669</v>
      </c>
      <c r="D4787" s="54">
        <f>タスク実績csv元!E4787</f>
        <v>0.40625</v>
      </c>
      <c r="E4787" t="str">
        <f>タスク実績csv元!I4787&amp;""</f>
        <v/>
      </c>
      <c r="F4787" t="str">
        <f>タスク実績csv元!D4787</f>
        <v>朝会</v>
      </c>
      <c r="G4787" t="str">
        <f t="shared" si="74"/>
        <v>INSERT INTO task_achivement(task_no,achive_date,end_time,start_time,task_detail,memo)VALUES('{4c39d40d-b35f-4cfa-b549-6c5de24454e2}','2023/07/14','2023/07/14 10:00:00','2023/07/14 09:45:00','','朝会');</v>
      </c>
    </row>
    <row r="4788" spans="1:7">
      <c r="A4788" s="48" t="str">
        <f>_xlfn.XLOOKUP(_xlfn.XLOOKUP(MID(タスク実績csv元!C4788,1,SEARCH(":",タスク実績csv元!C4788)-1),リスト!F:F,リスト!G:G)&amp;MID(タスク実績csv元!C4788,SEARCH(":",タスク実績csv元!C4788),999),タスクDB!K:K,タスクDB!A:A)</f>
        <v>{fa1d15a7-0fa5-46a0-b2a9-9b86fd9480ff}</v>
      </c>
      <c r="B4788" s="11">
        <f>タスク実績csv元!A4788</f>
        <v>45121</v>
      </c>
      <c r="C4788" s="54">
        <f>タスク実績csv元!F4788</f>
        <v>0.45833333333333331</v>
      </c>
      <c r="D4788" s="54">
        <f>タスク実績csv元!E4788</f>
        <v>0.41666666666666669</v>
      </c>
      <c r="E4788" t="str">
        <f>タスク実績csv元!I4788&amp;""</f>
        <v/>
      </c>
      <c r="F4788" t="str">
        <f>タスク実績csv元!D4788</f>
        <v>得意先の変更連絡内容を確認</v>
      </c>
      <c r="G4788" t="str">
        <f t="shared" si="74"/>
        <v>INSERT INTO task_achivement(task_no,achive_date,end_time,start_time,task_detail,memo)VALUES('{fa1d15a7-0fa5-46a0-b2a9-9b86fd9480ff}','2023/07/14','2023/07/14 11:00:00','2023/07/14 10:00:00','','得意先の変更連絡内容を確認');</v>
      </c>
    </row>
    <row r="4789" spans="1:7">
      <c r="A4789" s="48" t="str">
        <f>_xlfn.XLOOKUP(_xlfn.XLOOKUP(MID(タスク実績csv元!C4789,1,SEARCH(":",タスク実績csv元!C4789)-1),リスト!F:F,リスト!G:G)&amp;MID(タスク実績csv元!C4789,SEARCH(":",タスク実績csv元!C4789),999),タスクDB!K:K,タスクDB!A:A)</f>
        <v>{8bf29be6-00eb-4704-99d7-d935cf00aff3}</v>
      </c>
      <c r="B4789" s="11">
        <f>タスク実績csv元!A4789</f>
        <v>45121</v>
      </c>
      <c r="C4789" s="54">
        <f>タスク実績csv元!F4789</f>
        <v>0.5</v>
      </c>
      <c r="D4789" s="54">
        <f>タスク実績csv元!E4789</f>
        <v>0.45833333333333331</v>
      </c>
      <c r="E4789" t="str">
        <f>タスク実績csv元!I4789&amp;""</f>
        <v/>
      </c>
      <c r="F4789" t="str">
        <f>タスク実績csv元!D4789</f>
        <v>週次報告</v>
      </c>
      <c r="G4789" t="str">
        <f t="shared" si="74"/>
        <v>INSERT INTO task_achivement(task_no,achive_date,end_time,start_time,task_detail,memo)VALUES('{8bf29be6-00eb-4704-99d7-d935cf00aff3}','2023/07/14','2023/07/14 12:00:00','2023/07/14 11:00:00','','週次報告');</v>
      </c>
    </row>
    <row r="4790" spans="1:7">
      <c r="A4790" s="48" t="str">
        <f>_xlfn.XLOOKUP(_xlfn.XLOOKUP(MID(タスク実績csv元!C4790,1,SEARCH(":",タスク実績csv元!C4790)-1),リスト!F:F,リスト!G:G)&amp;MID(タスク実績csv元!C4790,SEARCH(":",タスク実績csv元!C4790),999),タスクDB!K:K,タスクDB!A:A)</f>
        <v>{eccefbf1-a852-44a0-af6a-c2c31b42f737}</v>
      </c>
      <c r="B4790" s="11">
        <f>タスク実績csv元!A4790</f>
        <v>45121</v>
      </c>
      <c r="C4790" s="54">
        <f>タスク実績csv元!F4790</f>
        <v>0.625</v>
      </c>
      <c r="D4790" s="54">
        <f>タスク実績csv元!E4790</f>
        <v>0.54166666666666663</v>
      </c>
      <c r="E4790" t="str">
        <f>タスク実績csv元!I4790&amp;""</f>
        <v/>
      </c>
      <c r="F4790" t="str">
        <f>タスク実績csv元!D4790</f>
        <v>共通処理の見直し(原田、小林)</v>
      </c>
      <c r="G4790" t="str">
        <f t="shared" si="74"/>
        <v>INSERT INTO task_achivement(task_no,achive_date,end_time,start_time,task_detail,memo)VALUES('{eccefbf1-a852-44a0-af6a-c2c31b42f737}','2023/07/14','2023/07/14 15:00:00','2023/07/14 13:00:00','','共通処理の見直し(原田、小林)');</v>
      </c>
    </row>
    <row r="4791" spans="1:7">
      <c r="A4791" s="48" t="str">
        <f>_xlfn.XLOOKUP(_xlfn.XLOOKUP(MID(タスク実績csv元!C4791,1,SEARCH(":",タスク実績csv元!C4791)-1),リスト!F:F,リスト!G:G)&amp;MID(タスク実績csv元!C4791,SEARCH(":",タスク実績csv元!C4791),999),タスクDB!K:K,タスクDB!A:A)</f>
        <v>{fa1d15a7-0fa5-46a0-b2a9-9b86fd9480ff}</v>
      </c>
      <c r="B4791" s="11">
        <f>タスク実績csv元!A4791</f>
        <v>45121</v>
      </c>
      <c r="C4791" s="54">
        <f>タスク実績csv元!F4791</f>
        <v>0.65625</v>
      </c>
      <c r="D4791" s="54">
        <f>タスク実績csv元!E4791</f>
        <v>0.625</v>
      </c>
      <c r="E4791" t="str">
        <f>タスク実績csv元!I4791&amp;""</f>
        <v/>
      </c>
      <c r="F4791" t="str">
        <f>タスク実績csv元!D4791</f>
        <v>メール回答、次作業整理</v>
      </c>
      <c r="G4791" t="str">
        <f t="shared" si="74"/>
        <v>INSERT INTO task_achivement(task_no,achive_date,end_time,start_time,task_detail,memo)VALUES('{fa1d15a7-0fa5-46a0-b2a9-9b86fd9480ff}','2023/07/14','2023/07/14 15:45:00','2023/07/14 15:00:00','','メール回答、次作業整理');</v>
      </c>
    </row>
    <row r="4792" spans="1:7">
      <c r="A4792" s="48" t="str">
        <f>_xlfn.XLOOKUP(_xlfn.XLOOKUP(MID(タスク実績csv元!C4792,1,SEARCH(":",タスク実績csv元!C4792)-1),リスト!F:F,リスト!G:G)&amp;MID(タスク実績csv元!C4792,SEARCH(":",タスク実績csv元!C4792),999),タスクDB!K:K,タスクDB!A:A)</f>
        <v>{fa1d15a7-0fa5-46a0-b2a9-9b86fd9480ff}</v>
      </c>
      <c r="B4792" s="11">
        <f>タスク実績csv元!A4792</f>
        <v>45121</v>
      </c>
      <c r="C4792" s="54">
        <f>タスク実績csv元!F4792</f>
        <v>0.72916666666666663</v>
      </c>
      <c r="D4792" s="54">
        <f>タスク実績csv元!E4792</f>
        <v>0.65625</v>
      </c>
      <c r="E4792" t="str">
        <f>タスク実績csv元!I4792&amp;""</f>
        <v/>
      </c>
      <c r="F4792" t="str">
        <f>タスク実績csv元!D4792</f>
        <v>連携タイミング資料の作成</v>
      </c>
      <c r="G4792" t="str">
        <f t="shared" si="74"/>
        <v>INSERT INTO task_achivement(task_no,achive_date,end_time,start_time,task_detail,memo)VALUES('{fa1d15a7-0fa5-46a0-b2a9-9b86fd9480ff}','2023/07/14','2023/07/14 17:30:00','2023/07/14 15:45:00','','連携タイミング資料の作成');</v>
      </c>
    </row>
    <row r="4793" spans="1:7">
      <c r="A4793" s="48" t="str">
        <f>_xlfn.XLOOKUP(_xlfn.XLOOKUP(MID(タスク実績csv元!C4793,1,SEARCH(":",タスク実績csv元!C4793)-1),リスト!F:F,リスト!G:G)&amp;MID(タスク実績csv元!C4793,SEARCH(":",タスク実績csv元!C4793),999),タスクDB!K:K,タスクDB!A:A)</f>
        <v>{eccefbf1-a852-44a0-af6a-c2c31b42f737}</v>
      </c>
      <c r="B4793" s="11">
        <f>タスク実績csv元!A4793</f>
        <v>45121</v>
      </c>
      <c r="C4793" s="54">
        <f>タスク実績csv元!F4793</f>
        <v>0.79166666666666663</v>
      </c>
      <c r="D4793" s="54">
        <f>タスク実績csv元!E4793</f>
        <v>0.72916666666666663</v>
      </c>
      <c r="E4793" t="str">
        <f>タスク実績csv元!I4793&amp;""</f>
        <v/>
      </c>
      <c r="F4793" t="str">
        <f>タスク実績csv元!D4793</f>
        <v>要件再整理振り返り(提案承認)</v>
      </c>
      <c r="G4793" t="str">
        <f t="shared" si="74"/>
        <v>INSERT INTO task_achivement(task_no,achive_date,end_time,start_time,task_detail,memo)VALUES('{eccefbf1-a852-44a0-af6a-c2c31b42f737}','2023/07/14','2023/07/14 19:00:00','2023/07/14 17:30:00','','要件再整理振り返り(提案承認)');</v>
      </c>
    </row>
    <row r="4794" spans="1:7">
      <c r="A4794" s="48" t="str">
        <f>_xlfn.XLOOKUP(_xlfn.XLOOKUP(MID(タスク実績csv元!C4794,1,SEARCH(":",タスク実績csv元!C4794)-1),リスト!F:F,リスト!G:G)&amp;MID(タスク実績csv元!C4794,SEARCH(":",タスク実績csv元!C4794),999),タスクDB!K:K,タスクDB!A:A)</f>
        <v>{fa1d15a7-0fa5-46a0-b2a9-9b86fd9480ff}</v>
      </c>
      <c r="B4794" s="11">
        <f>タスク実績csv元!A4794</f>
        <v>45124</v>
      </c>
      <c r="C4794" s="54">
        <f>タスク実績csv元!F4794</f>
        <v>0.47916666666666669</v>
      </c>
      <c r="D4794" s="54">
        <f>タスク実績csv元!E4794</f>
        <v>0.45833333333333331</v>
      </c>
      <c r="E4794" t="str">
        <f>タスク実績csv元!I4794&amp;""</f>
        <v/>
      </c>
      <c r="F4794" t="str">
        <f>タスク実績csv元!D4794</f>
        <v>OROP010修正</v>
      </c>
      <c r="G4794" t="str">
        <f t="shared" si="74"/>
        <v>INSERT INTO task_achivement(task_no,achive_date,end_time,start_time,task_detail,memo)VALUES('{fa1d15a7-0fa5-46a0-b2a9-9b86fd9480ff}','2023/07/17','2023/07/17 11:30:00','2023/07/17 11:00:00','','OROP010修正');</v>
      </c>
    </row>
    <row r="4795" spans="1:7">
      <c r="A4795" s="48" t="str">
        <f>_xlfn.XLOOKUP(_xlfn.XLOOKUP(MID(タスク実績csv元!C4795,1,SEARCH(":",タスク実績csv元!C4795)-1),リスト!F:F,リスト!G:G)&amp;MID(タスク実績csv元!C4795,SEARCH(":",タスク実績csv元!C4795),999),タスクDB!K:K,タスクDB!A:A)</f>
        <v>{fa1d15a7-0fa5-46a0-b2a9-9b86fd9480ff}</v>
      </c>
      <c r="B4795" s="11">
        <f>タスク実績csv元!A4795</f>
        <v>45124</v>
      </c>
      <c r="C4795" s="54">
        <f>タスク実績csv元!F4795</f>
        <v>0.96875</v>
      </c>
      <c r="D4795" s="54">
        <f>タスク実績csv元!E4795</f>
        <v>0.89583333333333337</v>
      </c>
      <c r="E4795" t="str">
        <f>タスク実績csv元!I4795&amp;""</f>
        <v/>
      </c>
      <c r="F4795" t="str">
        <f>タスク実績csv元!D4795</f>
        <v>連携タイミング資料の作成</v>
      </c>
      <c r="G4795" t="str">
        <f t="shared" si="74"/>
        <v>INSERT INTO task_achivement(task_no,achive_date,end_time,start_time,task_detail,memo)VALUES('{fa1d15a7-0fa5-46a0-b2a9-9b86fd9480ff}','2023/07/17','2023/07/17 23:15:00','2023/07/17 21:30:00','','連携タイミング資料の作成');</v>
      </c>
    </row>
    <row r="4796" spans="1:7">
      <c r="A4796" s="48" t="str">
        <f>_xlfn.XLOOKUP(_xlfn.XLOOKUP(MID(タスク実績csv元!C4796,1,SEARCH(":",タスク実績csv元!C4796)-1),リスト!F:F,リスト!G:G)&amp;MID(タスク実績csv元!C4796,SEARCH(":",タスク実績csv元!C4796),999),タスクDB!K:K,タスクDB!A:A)</f>
        <v>{d0d80a67-6f4b-4c2c-8010-bd45acbcca47}</v>
      </c>
      <c r="B4796" s="11">
        <f>タスク実績csv元!A4796</f>
        <v>45125</v>
      </c>
      <c r="C4796" s="54">
        <f>タスク実績csv元!F4796</f>
        <v>0.40625</v>
      </c>
      <c r="D4796" s="54">
        <f>タスク実績csv元!E4796</f>
        <v>0.39583333333333331</v>
      </c>
      <c r="E4796" t="str">
        <f>タスク実績csv元!I4796&amp;""</f>
        <v/>
      </c>
      <c r="F4796" t="str">
        <f>タスク実績csv元!D4796</f>
        <v>メール確認</v>
      </c>
      <c r="G4796" t="str">
        <f t="shared" si="74"/>
        <v>INSERT INTO task_achivement(task_no,achive_date,end_time,start_time,task_detail,memo)VALUES('{d0d80a67-6f4b-4c2c-8010-bd45acbcca47}','2023/07/18','2023/07/18 09:45:00','2023/07/18 09:30:00','','メール確認');</v>
      </c>
    </row>
    <row r="4797" spans="1:7">
      <c r="A4797" s="48" t="str">
        <f>_xlfn.XLOOKUP(_xlfn.XLOOKUP(MID(タスク実績csv元!C4797,1,SEARCH(":",タスク実績csv元!C4797)-1),リスト!F:F,リスト!G:G)&amp;MID(タスク実績csv元!C4797,SEARCH(":",タスク実績csv元!C4797),999),タスクDB!K:K,タスクDB!A:A)</f>
        <v>{338f36a4-0ec4-4c7a-a780-fc501070f75a}</v>
      </c>
      <c r="B4797" s="11">
        <f>タスク実績csv元!A4797</f>
        <v>45125</v>
      </c>
      <c r="C4797" s="54">
        <f>タスク実績csv元!F4797</f>
        <v>0.41666666666666669</v>
      </c>
      <c r="D4797" s="54">
        <f>タスク実績csv元!E4797</f>
        <v>0.40625</v>
      </c>
      <c r="E4797" t="str">
        <f>タスク実績csv元!I4797&amp;""</f>
        <v/>
      </c>
      <c r="F4797" t="str">
        <f>タスク実績csv元!D4797</f>
        <v>得意先連携のSIT2再実施</v>
      </c>
      <c r="G4797" t="str">
        <f t="shared" si="74"/>
        <v>INSERT INTO task_achivement(task_no,achive_date,end_time,start_time,task_detail,memo)VALUES('{338f36a4-0ec4-4c7a-a780-fc501070f75a}','2023/07/18','2023/07/18 10:00:00','2023/07/18 09:45:00','','得意先連携のSIT2再実施');</v>
      </c>
    </row>
    <row r="4798" spans="1:7">
      <c r="A4798" s="48" t="str">
        <f>_xlfn.XLOOKUP(_xlfn.XLOOKUP(MID(タスク実績csv元!C4798,1,SEARCH(":",タスク実績csv元!C4798)-1),リスト!F:F,リスト!G:G)&amp;MID(タスク実績csv元!C4798,SEARCH(":",タスク実績csv元!C4798),999),タスクDB!K:K,タスクDB!A:A)</f>
        <v>{8bf29be6-00eb-4704-99d7-d935cf00aff3}</v>
      </c>
      <c r="B4798" s="11">
        <f>タスク実績csv元!A4798</f>
        <v>45125</v>
      </c>
      <c r="C4798" s="54">
        <f>タスク実績csv元!F4798</f>
        <v>0.4375</v>
      </c>
      <c r="D4798" s="54">
        <f>タスク実績csv元!E4798</f>
        <v>0.41666666666666669</v>
      </c>
      <c r="E4798" t="str">
        <f>タスク実績csv元!I4798&amp;""</f>
        <v/>
      </c>
      <c r="F4798" t="str">
        <f>タスク実績csv元!D4798</f>
        <v>OTC定例</v>
      </c>
      <c r="G4798" t="str">
        <f t="shared" si="74"/>
        <v>INSERT INTO task_achivement(task_no,achive_date,end_time,start_time,task_detail,memo)VALUES('{8bf29be6-00eb-4704-99d7-d935cf00aff3}','2023/07/18','2023/07/18 10:30:00','2023/07/18 10:00:00','','OTC定例');</v>
      </c>
    </row>
    <row r="4799" spans="1:7">
      <c r="A4799" s="48" t="str">
        <f>_xlfn.XLOOKUP(_xlfn.XLOOKUP(MID(タスク実績csv元!C4799,1,SEARCH(":",タスク実績csv元!C4799)-1),リスト!F:F,リスト!G:G)&amp;MID(タスク実績csv元!C4799,SEARCH(":",タスク実績csv元!C4799),999),タスクDB!K:K,タスクDB!A:A)</f>
        <v>{4c39d40d-b35f-4cfa-b549-6c5de24454e2}</v>
      </c>
      <c r="B4799" s="11">
        <f>タスク実績csv元!A4799</f>
        <v>45125</v>
      </c>
      <c r="C4799" s="54">
        <f>タスク実績csv元!F4799</f>
        <v>0.47916666666666669</v>
      </c>
      <c r="D4799" s="54">
        <f>タスク実績csv元!E4799</f>
        <v>0.4375</v>
      </c>
      <c r="E4799" t="str">
        <f>タスク実績csv元!I4799&amp;""</f>
        <v/>
      </c>
      <c r="F4799" t="str">
        <f>タスク実績csv元!D4799</f>
        <v>チームMTG</v>
      </c>
      <c r="G4799" t="str">
        <f t="shared" si="74"/>
        <v>INSERT INTO task_achivement(task_no,achive_date,end_time,start_time,task_detail,memo)VALUES('{4c39d40d-b35f-4cfa-b549-6c5de24454e2}','2023/07/18','2023/07/18 11:30:00','2023/07/18 10:30:00','','チームMTG');</v>
      </c>
    </row>
    <row r="4800" spans="1:7">
      <c r="A4800" s="48" t="str">
        <f>_xlfn.XLOOKUP(_xlfn.XLOOKUP(MID(タスク実績csv元!C4800,1,SEARCH(":",タスク実績csv元!C4800)-1),リスト!F:F,リスト!G:G)&amp;MID(タスク実績csv元!C4800,SEARCH(":",タスク実績csv元!C4800),999),タスクDB!K:K,タスクDB!A:A)</f>
        <v>{fa1d15a7-0fa5-46a0-b2a9-9b86fd9480ff}</v>
      </c>
      <c r="B4800" s="11">
        <f>タスク実績csv元!A4800</f>
        <v>45125</v>
      </c>
      <c r="C4800" s="54">
        <f>タスク実績csv元!F4800</f>
        <v>0.5</v>
      </c>
      <c r="D4800" s="54">
        <f>タスク実績csv元!E4800</f>
        <v>0.47916666666666669</v>
      </c>
      <c r="E4800" t="str">
        <f>タスク実績csv元!I4800&amp;""</f>
        <v/>
      </c>
      <c r="F4800" t="str">
        <f>タスク実績csv元!D4800</f>
        <v>出荷絡みの整理</v>
      </c>
      <c r="G4800" t="str">
        <f t="shared" si="74"/>
        <v>INSERT INTO task_achivement(task_no,achive_date,end_time,start_time,task_detail,memo)VALUES('{fa1d15a7-0fa5-46a0-b2a9-9b86fd9480ff}','2023/07/18','2023/07/18 12:00:00','2023/07/18 11:30:00','','出荷絡みの整理');</v>
      </c>
    </row>
    <row r="4801" spans="1:7">
      <c r="A4801" s="48" t="str">
        <f>_xlfn.XLOOKUP(_xlfn.XLOOKUP(MID(タスク実績csv元!C4801,1,SEARCH(":",タスク実績csv元!C4801)-1),リスト!F:F,リスト!G:G)&amp;MID(タスク実績csv元!C4801,SEARCH(":",タスク実績csv元!C4801),999),タスクDB!K:K,タスクDB!A:A)</f>
        <v>{eccefbf1-a852-44a0-af6a-c2c31b42f737}</v>
      </c>
      <c r="B4801" s="11">
        <f>タスク実績csv元!A4801</f>
        <v>45125</v>
      </c>
      <c r="C4801" s="54">
        <f>タスク実績csv元!F4801</f>
        <v>0.59375</v>
      </c>
      <c r="D4801" s="54">
        <f>タスク実績csv元!E4801</f>
        <v>0.54166666666666663</v>
      </c>
      <c r="E4801" t="str">
        <f>タスク実績csv元!I4801&amp;""</f>
        <v/>
      </c>
      <c r="F4801" t="str">
        <f>タスク実績csv元!D4801</f>
        <v>出荷関連(画面/連携)の整理</v>
      </c>
      <c r="G4801" t="str">
        <f t="shared" si="74"/>
        <v>INSERT INTO task_achivement(task_no,achive_date,end_time,start_time,task_detail,memo)VALUES('{eccefbf1-a852-44a0-af6a-c2c31b42f737}','2023/07/18','2023/07/18 14:15:00','2023/07/18 13:00:00','','出荷関連(画面/連携)の整理');</v>
      </c>
    </row>
    <row r="4802" spans="1:7">
      <c r="A4802" s="48" t="str">
        <f>_xlfn.XLOOKUP(_xlfn.XLOOKUP(MID(タスク実績csv元!C4802,1,SEARCH(":",タスク実績csv元!C4802)-1),リスト!F:F,リスト!G:G)&amp;MID(タスク実績csv元!C4802,SEARCH(":",タスク実績csv元!C4802),999),タスクDB!K:K,タスクDB!A:A)</f>
        <v>{fa1d15a7-0fa5-46a0-b2a9-9b86fd9480ff}</v>
      </c>
      <c r="B4802" s="11">
        <f>タスク実績csv元!A4802</f>
        <v>45125</v>
      </c>
      <c r="C4802" s="54">
        <f>タスク実績csv元!F4802</f>
        <v>0.625</v>
      </c>
      <c r="D4802" s="54">
        <f>タスク実績csv元!E4802</f>
        <v>0.59375</v>
      </c>
      <c r="E4802" t="str">
        <f>タスク実績csv元!I4802&amp;""</f>
        <v/>
      </c>
      <c r="F4802" t="str">
        <f>タスク実績csv元!D4802</f>
        <v>OROP010実装、設計修正対応</v>
      </c>
      <c r="G4802" t="str">
        <f t="shared" si="74"/>
        <v>INSERT INTO task_achivement(task_no,achive_date,end_time,start_time,task_detail,memo)VALUES('{fa1d15a7-0fa5-46a0-b2a9-9b86fd9480ff}','2023/07/18','2023/07/18 15:00:00','2023/07/18 14:15:00','','OROP010実装、設計修正対応');</v>
      </c>
    </row>
    <row r="4803" spans="1:7">
      <c r="A4803" s="48" t="str">
        <f>_xlfn.XLOOKUP(_xlfn.XLOOKUP(MID(タスク実績csv元!C4803,1,SEARCH(":",タスク実績csv元!C4803)-1),リスト!F:F,リスト!G:G)&amp;MID(タスク実績csv元!C4803,SEARCH(":",タスク実績csv元!C4803),999),タスクDB!K:K,タスクDB!A:A)</f>
        <v>{8bf29be6-00eb-4704-99d7-d935cf00aff3}</v>
      </c>
      <c r="B4803" s="11">
        <f>タスク実績csv元!A4803</f>
        <v>45125</v>
      </c>
      <c r="C4803" s="54">
        <f>タスク実績csv元!F4803</f>
        <v>0.66666666666666663</v>
      </c>
      <c r="D4803" s="54">
        <f>タスク実績csv元!E4803</f>
        <v>0.625</v>
      </c>
      <c r="E4803" t="str">
        <f>タスク実績csv元!I4803&amp;""</f>
        <v/>
      </c>
      <c r="F4803" t="str">
        <f>タスク実績csv元!D4803</f>
        <v>SVMX定例</v>
      </c>
      <c r="G4803" t="str">
        <f t="shared" ref="G4803:G4866" si="75">IF(B4803=0,"","INSERT INTO task_achivement("&amp;$A$1&amp;","&amp;$B$1&amp;","&amp;$C$1&amp;","&amp;$D$1&amp;","&amp;$E$1&amp;","&amp;$F$1&amp;")VALUES('"&amp;A4803&amp;"',"&amp;IF(B4803="","null","'"&amp;TEXT(B4803,"yyyy/MM/dd")&amp;"'")&amp;","&amp;IF(C4803="","null","'"&amp;TEXT(B4803,"yyyy/MM/dd")&amp;" "&amp;TEXT(C4803,"HH:mm:ss")&amp;"'")&amp;","&amp;IF(D4803="","null","'"&amp;TEXT(B4803,"yyyy/MM/dd")&amp;" "&amp;TEXT(D4803,"HH:mm:ss")&amp;"'")&amp;",'"&amp;E4803&amp;"','"&amp;F4803&amp;"');")</f>
        <v>INSERT INTO task_achivement(task_no,achive_date,end_time,start_time,task_detail,memo)VALUES('{8bf29be6-00eb-4704-99d7-d935cf00aff3}','2023/07/18','2023/07/18 16:00:00','2023/07/18 15:00:00','','SVMX定例');</v>
      </c>
    </row>
    <row r="4804" spans="1:7">
      <c r="A4804" s="48" t="str">
        <f>_xlfn.XLOOKUP(_xlfn.XLOOKUP(MID(タスク実績csv元!C4804,1,SEARCH(":",タスク実績csv元!C4804)-1),リスト!F:F,リスト!G:G)&amp;MID(タスク実績csv元!C4804,SEARCH(":",タスク実績csv元!C4804),999),タスクDB!K:K,タスクDB!A:A)</f>
        <v>{338f36a4-0ec4-4c7a-a780-fc501070f75a}</v>
      </c>
      <c r="B4804" s="11">
        <f>タスク実績csv元!A4804</f>
        <v>45125</v>
      </c>
      <c r="C4804" s="54">
        <f>タスク実績csv元!F4804</f>
        <v>0.70833333333333337</v>
      </c>
      <c r="D4804" s="54">
        <f>タスク実績csv元!E4804</f>
        <v>0.66666666666666663</v>
      </c>
      <c r="E4804" t="str">
        <f>タスク実績csv元!I4804&amp;""</f>
        <v/>
      </c>
      <c r="F4804" t="str">
        <f>タスク実績csv元!D4804</f>
        <v>在庫転送連携の確認</v>
      </c>
      <c r="G4804" t="str">
        <f t="shared" si="75"/>
        <v>INSERT INTO task_achivement(task_no,achive_date,end_time,start_time,task_detail,memo)VALUES('{338f36a4-0ec4-4c7a-a780-fc501070f75a}','2023/07/18','2023/07/18 17:00:00','2023/07/18 16:00:00','','在庫転送連携の確認');</v>
      </c>
    </row>
    <row r="4805" spans="1:7">
      <c r="A4805" s="48" t="str">
        <f>_xlfn.XLOOKUP(_xlfn.XLOOKUP(MID(タスク実績csv元!C4805,1,SEARCH(":",タスク実績csv元!C4805)-1),リスト!F:F,リスト!G:G)&amp;MID(タスク実績csv元!C4805,SEARCH(":",タスク実績csv元!C4805),999),タスクDB!K:K,タスクDB!A:A)</f>
        <v>{fa1d15a7-0fa5-46a0-b2a9-9b86fd9480ff}</v>
      </c>
      <c r="B4805" s="11">
        <f>タスク実績csv元!A4805</f>
        <v>45125</v>
      </c>
      <c r="C4805" s="54">
        <f>タスク実績csv元!F4805</f>
        <v>0.77083333333333337</v>
      </c>
      <c r="D4805" s="54">
        <f>タスク実績csv元!E4805</f>
        <v>0.70833333333333337</v>
      </c>
      <c r="E4805" t="str">
        <f>タスク実績csv元!I4805&amp;""</f>
        <v/>
      </c>
      <c r="F4805" t="str">
        <f>タスク実績csv元!D4805</f>
        <v>連携タイミング資料レビュー(高山、荒川、松原、長谷川)</v>
      </c>
      <c r="G4805" t="str">
        <f t="shared" si="75"/>
        <v>INSERT INTO task_achivement(task_no,achive_date,end_time,start_time,task_detail,memo)VALUES('{fa1d15a7-0fa5-46a0-b2a9-9b86fd9480ff}','2023/07/18','2023/07/18 18:30:00','2023/07/18 17:00:00','','連携タイミング資料レビュー(高山、荒川、松原、長谷川)');</v>
      </c>
    </row>
    <row r="4806" spans="1:7">
      <c r="A4806" s="48" t="str">
        <f>_xlfn.XLOOKUP(_xlfn.XLOOKUP(MID(タスク実績csv元!C4806,1,SEARCH(":",タスク実績csv元!C4806)-1),リスト!F:F,リスト!G:G)&amp;MID(タスク実績csv元!C4806,SEARCH(":",タスク実績csv元!C4806),999),タスクDB!K:K,タスクDB!A:A)</f>
        <v>{55b7e8b0-b3fd-40ca-ae88-05da1bdf35f8}</v>
      </c>
      <c r="B4806" s="11">
        <f>タスク実績csv元!A4806</f>
        <v>45125</v>
      </c>
      <c r="C4806" s="54">
        <f>タスク実績csv元!F4806</f>
        <v>0.96875</v>
      </c>
      <c r="D4806" s="54">
        <f>タスク実績csv元!E4806</f>
        <v>0.94791666666666663</v>
      </c>
      <c r="E4806" t="str">
        <f>タスク実績csv元!I4806&amp;""</f>
        <v/>
      </c>
      <c r="F4806" t="str">
        <f>タスク実績csv元!D4806</f>
        <v>PTPのOQ1の対応</v>
      </c>
      <c r="G4806" t="str">
        <f t="shared" si="75"/>
        <v>INSERT INTO task_achivement(task_no,achive_date,end_time,start_time,task_detail,memo)VALUES('{55b7e8b0-b3fd-40ca-ae88-05da1bdf35f8}','2023/07/18','2023/07/18 23:15:00','2023/07/18 22:45:00','','PTPのOQ1の対応');</v>
      </c>
    </row>
    <row r="4807" spans="1:7">
      <c r="A4807" s="48" t="str">
        <f>_xlfn.XLOOKUP(_xlfn.XLOOKUP(MID(タスク実績csv元!C4807,1,SEARCH(":",タスク実績csv元!C4807)-1),リスト!F:F,リスト!G:G)&amp;MID(タスク実績csv元!C4807,SEARCH(":",タスク実績csv元!C4807),999),タスクDB!K:K,タスクDB!A:A)</f>
        <v>{fa1d15a7-0fa5-46a0-b2a9-9b86fd9480ff}</v>
      </c>
      <c r="B4807" s="11">
        <f>タスク実績csv元!A4807</f>
        <v>45125</v>
      </c>
      <c r="C4807" s="54">
        <f>タスク実績csv元!F4807</f>
        <v>1</v>
      </c>
      <c r="D4807" s="54">
        <f>タスク実績csv元!E4807</f>
        <v>0.96875</v>
      </c>
      <c r="E4807" t="str">
        <f>タスク実績csv元!I4807&amp;""</f>
        <v/>
      </c>
      <c r="F4807" t="str">
        <f>タスク実績csv元!D4807</f>
        <v>共通処理の残チェック実施</v>
      </c>
      <c r="G4807" t="str">
        <f t="shared" si="75"/>
        <v>INSERT INTO task_achivement(task_no,achive_date,end_time,start_time,task_detail,memo)VALUES('{fa1d15a7-0fa5-46a0-b2a9-9b86fd9480ff}','2023/07/18','2023/07/18 00:00:00','2023/07/18 23:15:00','','共通処理の残チェック実施');</v>
      </c>
    </row>
    <row r="4808" spans="1:7">
      <c r="A4808" s="48" t="str">
        <f>_xlfn.XLOOKUP(_xlfn.XLOOKUP(MID(タスク実績csv元!C4808,1,SEARCH(":",タスク実績csv元!C4808)-1),リスト!F:F,リスト!G:G)&amp;MID(タスク実績csv元!C4808,SEARCH(":",タスク実績csv元!C4808),999),タスクDB!K:K,タスクDB!A:A)</f>
        <v>{d0d80a67-6f4b-4c2c-8010-bd45acbcca47}</v>
      </c>
      <c r="B4808" s="11">
        <f>タスク実績csv元!A4808</f>
        <v>45126</v>
      </c>
      <c r="C4808" s="54">
        <f>タスク実績csv元!F4808</f>
        <v>0.40625</v>
      </c>
      <c r="D4808" s="54">
        <f>タスク実績csv元!E4808</f>
        <v>0.39583333333333331</v>
      </c>
      <c r="E4808" t="str">
        <f>タスク実績csv元!I4808&amp;""</f>
        <v/>
      </c>
      <c r="F4808" t="str">
        <f>タスク実績csv元!D4808</f>
        <v>メール確認</v>
      </c>
      <c r="G4808" t="str">
        <f t="shared" si="75"/>
        <v>INSERT INTO task_achivement(task_no,achive_date,end_time,start_time,task_detail,memo)VALUES('{d0d80a67-6f4b-4c2c-8010-bd45acbcca47}','2023/07/19','2023/07/19 09:45:00','2023/07/19 09:30:00','','メール確認');</v>
      </c>
    </row>
    <row r="4809" spans="1:7">
      <c r="A4809" s="48" t="str">
        <f>_xlfn.XLOOKUP(_xlfn.XLOOKUP(MID(タスク実績csv元!C4809,1,SEARCH(":",タスク実績csv元!C4809)-1),リスト!F:F,リスト!G:G)&amp;MID(タスク実績csv元!C4809,SEARCH(":",タスク実績csv元!C4809),999),タスクDB!K:K,タスクDB!A:A)</f>
        <v>{4c39d40d-b35f-4cfa-b549-6c5de24454e2}</v>
      </c>
      <c r="B4809" s="11">
        <f>タスク実績csv元!A4809</f>
        <v>45126</v>
      </c>
      <c r="C4809" s="54">
        <f>タスク実績csv元!F4809</f>
        <v>0.41666666666666669</v>
      </c>
      <c r="D4809" s="54">
        <f>タスク実績csv元!E4809</f>
        <v>0.40625</v>
      </c>
      <c r="E4809" t="str">
        <f>タスク実績csv元!I4809&amp;""</f>
        <v/>
      </c>
      <c r="F4809" t="str">
        <f>タスク実績csv元!D4809</f>
        <v>朝会</v>
      </c>
      <c r="G4809" t="str">
        <f t="shared" si="75"/>
        <v>INSERT INTO task_achivement(task_no,achive_date,end_time,start_time,task_detail,memo)VALUES('{4c39d40d-b35f-4cfa-b549-6c5de24454e2}','2023/07/19','2023/07/19 10:00:00','2023/07/19 09:45:00','','朝会');</v>
      </c>
    </row>
    <row r="4810" spans="1:7">
      <c r="A4810" s="48" t="str">
        <f>_xlfn.XLOOKUP(_xlfn.XLOOKUP(MID(タスク実績csv元!C4810,1,SEARCH(":",タスク実績csv元!C4810)-1),リスト!F:F,リスト!G:G)&amp;MID(タスク実績csv元!C4810,SEARCH(":",タスク実績csv元!C4810),999),タスクDB!K:K,タスクDB!A:A)</f>
        <v>{eccefbf1-a852-44a0-af6a-c2c31b42f737}</v>
      </c>
      <c r="B4810" s="11">
        <f>タスク実績csv元!A4810</f>
        <v>45126</v>
      </c>
      <c r="C4810" s="54">
        <f>タスク実績csv元!F4810</f>
        <v>0.47916666666666669</v>
      </c>
      <c r="D4810" s="54">
        <f>タスク実績csv元!E4810</f>
        <v>0.41666666666666669</v>
      </c>
      <c r="E4810" t="str">
        <f>タスク実績csv元!I4810&amp;""</f>
        <v/>
      </c>
      <c r="F4810" t="str">
        <f>タスク実績csv元!D4810</f>
        <v>PTP定例前共有(福井)</v>
      </c>
      <c r="G4810" t="str">
        <f t="shared" si="75"/>
        <v>INSERT INTO task_achivement(task_no,achive_date,end_time,start_time,task_detail,memo)VALUES('{eccefbf1-a852-44a0-af6a-c2c31b42f737}','2023/07/19','2023/07/19 11:30:00','2023/07/19 10:00:00','','PTP定例前共有(福井)');</v>
      </c>
    </row>
    <row r="4811" spans="1:7">
      <c r="A4811" s="48" t="str">
        <f>_xlfn.XLOOKUP(_xlfn.XLOOKUP(MID(タスク実績csv元!C4811,1,SEARCH(":",タスク実績csv元!C4811)-1),リスト!F:F,リスト!G:G)&amp;MID(タスク実績csv元!C4811,SEARCH(":",タスク実績csv元!C4811),999),タスクDB!K:K,タスクDB!A:A)</f>
        <v>{fa1d15a7-0fa5-46a0-b2a9-9b86fd9480ff}</v>
      </c>
      <c r="B4811" s="11">
        <f>タスク実績csv元!A4811</f>
        <v>45126</v>
      </c>
      <c r="C4811" s="54">
        <f>タスク実績csv元!F4811</f>
        <v>0.5</v>
      </c>
      <c r="D4811" s="54">
        <f>タスク実績csv元!E4811</f>
        <v>0.47916666666666669</v>
      </c>
      <c r="E4811" t="str">
        <f>タスク実績csv元!I4811&amp;""</f>
        <v/>
      </c>
      <c r="F4811" t="str">
        <f>タスク実績csv元!D4811</f>
        <v>mitoco申請No利用について</v>
      </c>
      <c r="G4811" t="str">
        <f t="shared" si="75"/>
        <v>INSERT INTO task_achivement(task_no,achive_date,end_time,start_time,task_detail,memo)VALUES('{fa1d15a7-0fa5-46a0-b2a9-9b86fd9480ff}','2023/07/19','2023/07/19 12:00:00','2023/07/19 11:30:00','','mitoco申請No利用について');</v>
      </c>
    </row>
    <row r="4812" spans="1:7">
      <c r="A4812" s="48" t="str">
        <f>_xlfn.XLOOKUP(_xlfn.XLOOKUP(MID(タスク実績csv元!C4812,1,SEARCH(":",タスク実績csv元!C4812)-1),リスト!F:F,リスト!G:G)&amp;MID(タスク実績csv元!C4812,SEARCH(":",タスク実績csv元!C4812),999),タスクDB!K:K,タスクDB!A:A)</f>
        <v>{58914bdf-a1fd-459a-854b-231f94bcb8b8}</v>
      </c>
      <c r="B4812" s="11">
        <f>タスク実績csv元!A4812</f>
        <v>45126</v>
      </c>
      <c r="C4812" s="54">
        <f>タスク実績csv元!F4812</f>
        <v>0.58333333333333337</v>
      </c>
      <c r="D4812" s="54">
        <f>タスク実績csv元!E4812</f>
        <v>0.54166666666666663</v>
      </c>
      <c r="E4812" t="str">
        <f>タスク実績csv元!I4812&amp;""</f>
        <v/>
      </c>
      <c r="F4812" t="str">
        <f>タスク実績csv元!D4812</f>
        <v>時間休(通院)</v>
      </c>
      <c r="G4812" t="str">
        <f t="shared" si="75"/>
        <v>INSERT INTO task_achivement(task_no,achive_date,end_time,start_time,task_detail,memo)VALUES('{58914bdf-a1fd-459a-854b-231f94bcb8b8}','2023/07/19','2023/07/19 14:00:00','2023/07/19 13:00:00','','時間休(通院)');</v>
      </c>
    </row>
    <row r="4813" spans="1:7">
      <c r="A4813" s="48" t="str">
        <f>_xlfn.XLOOKUP(_xlfn.XLOOKUP(MID(タスク実績csv元!C4813,1,SEARCH(":",タスク実績csv元!C4813)-1),リスト!F:F,リスト!G:G)&amp;MID(タスク実績csv元!C4813,SEARCH(":",タスク実績csv元!C4813),999),タスクDB!K:K,タスクDB!A:A)</f>
        <v>{d0d80a67-6f4b-4c2c-8010-bd45acbcca47}</v>
      </c>
      <c r="B4813" s="11">
        <f>タスク実績csv元!A4813</f>
        <v>45126</v>
      </c>
      <c r="C4813" s="54">
        <f>タスク実績csv元!F4813</f>
        <v>0.60416666666666663</v>
      </c>
      <c r="D4813" s="54">
        <f>タスク実績csv元!E4813</f>
        <v>0.58333333333333337</v>
      </c>
      <c r="E4813" t="str">
        <f>タスク実績csv元!I4813&amp;""</f>
        <v/>
      </c>
      <c r="F4813" t="str">
        <f>タスク実績csv元!D4813</f>
        <v>連携引継ぎ資料の確認</v>
      </c>
      <c r="G4813" t="str">
        <f t="shared" si="75"/>
        <v>INSERT INTO task_achivement(task_no,achive_date,end_time,start_time,task_detail,memo)VALUES('{d0d80a67-6f4b-4c2c-8010-bd45acbcca47}','2023/07/19','2023/07/19 14:30:00','2023/07/19 14:00:00','','連携引継ぎ資料の確認');</v>
      </c>
    </row>
    <row r="4814" spans="1:7">
      <c r="A4814" s="48" t="str">
        <f>_xlfn.XLOOKUP(_xlfn.XLOOKUP(MID(タスク実績csv元!C4814,1,SEARCH(":",タスク実績csv元!C4814)-1),リスト!F:F,リスト!G:G)&amp;MID(タスク実績csv元!C4814,SEARCH(":",タスク実績csv元!C4814),999),タスクDB!K:K,タスクDB!A:A)</f>
        <v>{338f36a4-0ec4-4c7a-a780-fc501070f75a}</v>
      </c>
      <c r="B4814" s="11">
        <f>タスク実績csv元!A4814</f>
        <v>45126</v>
      </c>
      <c r="C4814" s="54">
        <f>タスク実績csv元!F4814</f>
        <v>0.625</v>
      </c>
      <c r="D4814" s="54">
        <f>タスク実績csv元!E4814</f>
        <v>0.60416666666666663</v>
      </c>
      <c r="E4814" t="str">
        <f>タスク実績csv元!I4814&amp;""</f>
        <v/>
      </c>
      <c r="F4814" t="str">
        <f>タスク実績csv元!D4814</f>
        <v>SWTD030/040の実施結果確認</v>
      </c>
      <c r="G4814" t="str">
        <f t="shared" si="75"/>
        <v>INSERT INTO task_achivement(task_no,achive_date,end_time,start_time,task_detail,memo)VALUES('{338f36a4-0ec4-4c7a-a780-fc501070f75a}','2023/07/19','2023/07/19 15:00:00','2023/07/19 14:30:00','','SWTD030/040の実施結果確認');</v>
      </c>
    </row>
    <row r="4815" spans="1:7">
      <c r="A4815" s="48" t="str">
        <f>_xlfn.XLOOKUP(_xlfn.XLOOKUP(MID(タスク実績csv元!C4815,1,SEARCH(":",タスク実績csv元!C4815)-1),リスト!F:F,リスト!G:G)&amp;MID(タスク実績csv元!C4815,SEARCH(":",タスク実績csv元!C4815),999),タスクDB!K:K,タスクDB!A:A)</f>
        <v>{e9af7cbe-8372-4897-9c5c-b82bef4b5901}</v>
      </c>
      <c r="B4815" s="11">
        <f>タスク実績csv元!A4815</f>
        <v>45126</v>
      </c>
      <c r="C4815" s="54">
        <f>タスク実績csv元!F4815</f>
        <v>0.70833333333333337</v>
      </c>
      <c r="D4815" s="54">
        <f>タスク実績csv元!E4815</f>
        <v>0.625</v>
      </c>
      <c r="E4815" t="str">
        <f>タスク実績csv元!I4815&amp;""</f>
        <v/>
      </c>
      <c r="F4815" t="str">
        <f>タスク実績csv元!D4815</f>
        <v>提案承認</v>
      </c>
      <c r="G4815" t="str">
        <f t="shared" si="75"/>
        <v>INSERT INTO task_achivement(task_no,achive_date,end_time,start_time,task_detail,memo)VALUES('{e9af7cbe-8372-4897-9c5c-b82bef4b5901}','2023/07/19','2023/07/19 17:00:00','2023/07/19 15:00:00','','提案承認');</v>
      </c>
    </row>
    <row r="4816" spans="1:7">
      <c r="A4816" s="48" t="str">
        <f>_xlfn.XLOOKUP(_xlfn.XLOOKUP(MID(タスク実績csv元!C4816,1,SEARCH(":",タスク実績csv元!C4816)-1),リスト!F:F,リスト!G:G)&amp;MID(タスク実績csv元!C4816,SEARCH(":",タスク実績csv元!C4816),999),タスクDB!K:K,タスクDB!A:A)</f>
        <v>{8bf29be6-00eb-4704-99d7-d935cf00aff3}</v>
      </c>
      <c r="B4816" s="11">
        <f>タスク実績csv元!A4816</f>
        <v>45126</v>
      </c>
      <c r="C4816" s="54">
        <f>タスク実績csv元!F4816</f>
        <v>0.72916666666666663</v>
      </c>
      <c r="D4816" s="54">
        <f>タスク実績csv元!E4816</f>
        <v>0.70833333333333337</v>
      </c>
      <c r="E4816" t="str">
        <f>タスク実績csv元!I4816&amp;""</f>
        <v/>
      </c>
      <c r="F4816" t="str">
        <f>タスク実績csv元!D4816</f>
        <v>WTD定例打合せ</v>
      </c>
      <c r="G4816" t="str">
        <f t="shared" si="75"/>
        <v>INSERT INTO task_achivement(task_no,achive_date,end_time,start_time,task_detail,memo)VALUES('{8bf29be6-00eb-4704-99d7-d935cf00aff3}','2023/07/19','2023/07/19 17:30:00','2023/07/19 17:00:00','','WTD定例打合せ');</v>
      </c>
    </row>
    <row r="4817" spans="1:7">
      <c r="A4817" s="48" t="str">
        <f>_xlfn.XLOOKUP(_xlfn.XLOOKUP(MID(タスク実績csv元!C4817,1,SEARCH(":",タスク実績csv元!C4817)-1),リスト!F:F,リスト!G:G)&amp;MID(タスク実績csv元!C4817,SEARCH(":",タスク実績csv元!C4817),999),タスクDB!K:K,タスクDB!A:A)</f>
        <v>{eccefbf1-a852-44a0-af6a-c2c31b42f737}</v>
      </c>
      <c r="B4817" s="11">
        <f>タスク実績csv元!A4817</f>
        <v>45126</v>
      </c>
      <c r="C4817" s="54">
        <f>タスク実績csv元!F4817</f>
        <v>0.77083333333333337</v>
      </c>
      <c r="D4817" s="54">
        <f>タスク実績csv元!E4817</f>
        <v>0.72916666666666663</v>
      </c>
      <c r="E4817" t="str">
        <f>タスク実績csv元!I4817&amp;""</f>
        <v/>
      </c>
      <c r="F4817" t="str">
        <f>タスク実績csv元!D4817</f>
        <v>振り返り</v>
      </c>
      <c r="G4817" t="str">
        <f t="shared" si="75"/>
        <v>INSERT INTO task_achivement(task_no,achive_date,end_time,start_time,task_detail,memo)VALUES('{eccefbf1-a852-44a0-af6a-c2c31b42f737}','2023/07/19','2023/07/19 18:30:00','2023/07/19 17:30:00','','振り返り');</v>
      </c>
    </row>
    <row r="4818" spans="1:7">
      <c r="A4818" s="48" t="str">
        <f>_xlfn.XLOOKUP(_xlfn.XLOOKUP(MID(タスク実績csv元!C4818,1,SEARCH(":",タスク実績csv元!C4818)-1),リスト!F:F,リスト!G:G)&amp;MID(タスク実績csv元!C4818,SEARCH(":",タスク実績csv元!C4818),999),タスクDB!K:K,タスクDB!A:A)</f>
        <v>{338f36a4-0ec4-4c7a-a780-fc501070f75a}</v>
      </c>
      <c r="B4818" s="11">
        <f>タスク実績csv元!A4818</f>
        <v>45127</v>
      </c>
      <c r="C4818" s="54">
        <f>タスク実績csv元!F4818</f>
        <v>0.40625</v>
      </c>
      <c r="D4818" s="54">
        <f>タスク実績csv元!E4818</f>
        <v>0.39583333333333331</v>
      </c>
      <c r="E4818" t="str">
        <f>タスク実績csv元!I4818&amp;""</f>
        <v/>
      </c>
      <c r="F4818" t="str">
        <f>タスク実績csv元!D4818</f>
        <v>OTC-200-012(SOTC070)実施</v>
      </c>
      <c r="G4818" t="str">
        <f t="shared" si="75"/>
        <v>INSERT INTO task_achivement(task_no,achive_date,end_time,start_time,task_detail,memo)VALUES('{338f36a4-0ec4-4c7a-a780-fc501070f75a}','2023/07/20','2023/07/20 09:45:00','2023/07/20 09:30:00','','OTC-200-012(SOTC070)実施');</v>
      </c>
    </row>
    <row r="4819" spans="1:7">
      <c r="A4819" s="48" t="str">
        <f>_xlfn.XLOOKUP(_xlfn.XLOOKUP(MID(タスク実績csv元!C4819,1,SEARCH(":",タスク実績csv元!C4819)-1),リスト!F:F,リスト!G:G)&amp;MID(タスク実績csv元!C4819,SEARCH(":",タスク実績csv元!C4819),999),タスクDB!K:K,タスクDB!A:A)</f>
        <v>{4c39d40d-b35f-4cfa-b549-6c5de24454e2}</v>
      </c>
      <c r="B4819" s="11">
        <f>タスク実績csv元!A4819</f>
        <v>45127</v>
      </c>
      <c r="C4819" s="54">
        <f>タスク実績csv元!F4819</f>
        <v>0.41666666666666669</v>
      </c>
      <c r="D4819" s="54">
        <f>タスク実績csv元!E4819</f>
        <v>0.40625</v>
      </c>
      <c r="E4819" t="str">
        <f>タスク実績csv元!I4819&amp;""</f>
        <v/>
      </c>
      <c r="F4819" t="str">
        <f>タスク実績csv元!D4819</f>
        <v>朝会</v>
      </c>
      <c r="G4819" t="str">
        <f t="shared" si="75"/>
        <v>INSERT INTO task_achivement(task_no,achive_date,end_time,start_time,task_detail,memo)VALUES('{4c39d40d-b35f-4cfa-b549-6c5de24454e2}','2023/07/20','2023/07/20 10:00:00','2023/07/20 09:45:00','','朝会');</v>
      </c>
    </row>
    <row r="4820" spans="1:7">
      <c r="A4820" s="48" t="str">
        <f>_xlfn.XLOOKUP(_xlfn.XLOOKUP(MID(タスク実績csv元!C4820,1,SEARCH(":",タスク実績csv元!C4820)-1),リスト!F:F,リスト!G:G)&amp;MID(タスク実績csv元!C4820,SEARCH(":",タスク実績csv元!C4820),999),タスクDB!K:K,タスクDB!A:A)</f>
        <v>{fa1d15a7-0fa5-46a0-b2a9-9b86fd9480ff}</v>
      </c>
      <c r="B4820" s="11">
        <f>タスク実績csv元!A4820</f>
        <v>45127</v>
      </c>
      <c r="C4820" s="54">
        <f>タスク実績csv元!F4820</f>
        <v>0.5</v>
      </c>
      <c r="D4820" s="54">
        <f>タスク実績csv元!E4820</f>
        <v>0.41666666666666669</v>
      </c>
      <c r="E4820" t="str">
        <f>タスク実績csv元!I4820&amp;""</f>
        <v/>
      </c>
      <c r="F4820" t="str">
        <f>タスク実績csv元!D4820</f>
        <v>出荷関連業務の出荷元先セット整理</v>
      </c>
      <c r="G4820" t="str">
        <f t="shared" si="75"/>
        <v>INSERT INTO task_achivement(task_no,achive_date,end_time,start_time,task_detail,memo)VALUES('{fa1d15a7-0fa5-46a0-b2a9-9b86fd9480ff}','2023/07/20','2023/07/20 12:00:00','2023/07/20 10:00:00','','出荷関連業務の出荷元先セット整理');</v>
      </c>
    </row>
    <row r="4821" spans="1:7">
      <c r="A4821" s="48" t="str">
        <f>_xlfn.XLOOKUP(_xlfn.XLOOKUP(MID(タスク実績csv元!C4821,1,SEARCH(":",タスク実績csv元!C4821)-1),リスト!F:F,リスト!G:G)&amp;MID(タスク実績csv元!C4821,SEARCH(":",タスク実績csv元!C4821),999),タスクDB!K:K,タスクDB!A:A)</f>
        <v>{eccefbf1-a852-44a0-af6a-c2c31b42f737}</v>
      </c>
      <c r="B4821" s="11">
        <f>タスク実績csv元!A4821</f>
        <v>45127</v>
      </c>
      <c r="C4821" s="54">
        <f>タスク実績csv元!F4821</f>
        <v>0.58333333333333337</v>
      </c>
      <c r="D4821" s="54">
        <f>タスク実績csv元!E4821</f>
        <v>0.54166666666666663</v>
      </c>
      <c r="E4821" t="str">
        <f>タスク実績csv元!I4821&amp;""</f>
        <v/>
      </c>
      <c r="F4821" t="str">
        <f>タスク実績csv元!D4821</f>
        <v>連携共通処理の見直し(原田、小林)</v>
      </c>
      <c r="G4821" t="str">
        <f t="shared" si="75"/>
        <v>INSERT INTO task_achivement(task_no,achive_date,end_time,start_time,task_detail,memo)VALUES('{eccefbf1-a852-44a0-af6a-c2c31b42f737}','2023/07/20','2023/07/20 14:00:00','2023/07/20 13:00:00','','連携共通処理の見直し(原田、小林)');</v>
      </c>
    </row>
    <row r="4822" spans="1:7">
      <c r="A4822" s="48" t="str">
        <f>_xlfn.XLOOKUP(_xlfn.XLOOKUP(MID(タスク実績csv元!C4822,1,SEARCH(":",タスク実績csv元!C4822)-1),リスト!F:F,リスト!G:G)&amp;MID(タスク実績csv元!C4822,SEARCH(":",タスク実績csv元!C4822),999),タスクDB!K:K,タスクDB!A:A)</f>
        <v>{8bf29be6-00eb-4704-99d7-d935cf00aff3}</v>
      </c>
      <c r="B4822" s="11">
        <f>タスク実績csv元!A4822</f>
        <v>45127</v>
      </c>
      <c r="C4822" s="54">
        <f>タスク実績csv元!F4822</f>
        <v>0.625</v>
      </c>
      <c r="D4822" s="54">
        <f>タスク実績csv元!E4822</f>
        <v>0.58333333333333337</v>
      </c>
      <c r="E4822" t="str">
        <f>タスク実績csv元!I4822&amp;""</f>
        <v/>
      </c>
      <c r="F4822" t="str">
        <f>タスク実績csv元!D4822</f>
        <v>得意先の項目見直しについて</v>
      </c>
      <c r="G4822" t="str">
        <f t="shared" si="75"/>
        <v>INSERT INTO task_achivement(task_no,achive_date,end_time,start_time,task_detail,memo)VALUES('{8bf29be6-00eb-4704-99d7-d935cf00aff3}','2023/07/20','2023/07/20 15:00:00','2023/07/20 14:00:00','','得意先の項目見直しについて');</v>
      </c>
    </row>
    <row r="4823" spans="1:7">
      <c r="A4823" s="48" t="str">
        <f>_xlfn.XLOOKUP(_xlfn.XLOOKUP(MID(タスク実績csv元!C4823,1,SEARCH(":",タスク実績csv元!C4823)-1),リスト!F:F,リスト!G:G)&amp;MID(タスク実績csv元!C4823,SEARCH(":",タスク実績csv元!C4823),999),タスクDB!K:K,タスクDB!A:A)</f>
        <v>{8bf29be6-00eb-4704-99d7-d935cf00aff3}</v>
      </c>
      <c r="B4823" s="11">
        <f>タスク実績csv元!A4823</f>
        <v>45127</v>
      </c>
      <c r="C4823" s="54">
        <f>タスク実績csv元!F4823</f>
        <v>0.63888888888888895</v>
      </c>
      <c r="D4823" s="54">
        <f>タスク実績csv元!E4823</f>
        <v>0.625</v>
      </c>
      <c r="E4823" t="str">
        <f>タスク実績csv元!I4823&amp;""</f>
        <v/>
      </c>
      <c r="F4823" t="str">
        <f>タスク実績csv元!D4823</f>
        <v>OTC定例</v>
      </c>
      <c r="G4823" t="str">
        <f t="shared" si="75"/>
        <v>INSERT INTO task_achivement(task_no,achive_date,end_time,start_time,task_detail,memo)VALUES('{8bf29be6-00eb-4704-99d7-d935cf00aff3}','2023/07/20','2023/07/20 15:20:00','2023/07/20 15:00:00','','OTC定例');</v>
      </c>
    </row>
    <row r="4824" spans="1:7">
      <c r="A4824" s="48" t="str">
        <f>_xlfn.XLOOKUP(_xlfn.XLOOKUP(MID(タスク実績csv元!C4824,1,SEARCH(":",タスク実績csv元!C4824)-1),リスト!F:F,リスト!G:G)&amp;MID(タスク実績csv元!C4824,SEARCH(":",タスク実績csv元!C4824),999),タスクDB!K:K,タスクDB!A:A)</f>
        <v>{fa1d15a7-0fa5-46a0-b2a9-9b86fd9480ff}</v>
      </c>
      <c r="B4824" s="11">
        <f>タスク実績csv元!A4824</f>
        <v>45127</v>
      </c>
      <c r="C4824" s="54">
        <f>タスク実績csv元!F4824</f>
        <v>0.66666666666666663</v>
      </c>
      <c r="D4824" s="54">
        <f>タスク実績csv元!E4824</f>
        <v>0.63888888888888895</v>
      </c>
      <c r="E4824" t="str">
        <f>タスク実績csv元!I4824&amp;""</f>
        <v/>
      </c>
      <c r="F4824" t="str">
        <f>タスク実績csv元!D4824</f>
        <v>出荷関連業務の出荷元先セット整理</v>
      </c>
      <c r="G4824" t="str">
        <f t="shared" si="75"/>
        <v>INSERT INTO task_achivement(task_no,achive_date,end_time,start_time,task_detail,memo)VALUES('{fa1d15a7-0fa5-46a0-b2a9-9b86fd9480ff}','2023/07/20','2023/07/20 16:00:00','2023/07/20 15:20:00','','出荷関連業務の出荷元先セット整理');</v>
      </c>
    </row>
    <row r="4825" spans="1:7">
      <c r="A4825" s="48" t="str">
        <f>_xlfn.XLOOKUP(_xlfn.XLOOKUP(MID(タスク実績csv元!C4825,1,SEARCH(":",タスク実績csv元!C4825)-1),リスト!F:F,リスト!G:G)&amp;MID(タスク実績csv元!C4825,SEARCH(":",タスク実績csv元!C4825),999),タスクDB!K:K,タスクDB!A:A)</f>
        <v>{eccefbf1-a852-44a0-af6a-c2c31b42f737}</v>
      </c>
      <c r="B4825" s="11">
        <f>タスク実績csv元!A4825</f>
        <v>45127</v>
      </c>
      <c r="C4825" s="54">
        <f>タスク実績csv元!F4825</f>
        <v>0.79166666666666663</v>
      </c>
      <c r="D4825" s="54">
        <f>タスク実績csv元!E4825</f>
        <v>0.66666666666666663</v>
      </c>
      <c r="E4825" t="str">
        <f>タスク実績csv元!I4825&amp;""</f>
        <v/>
      </c>
      <c r="F4825" t="str">
        <f>タスク実績csv元!D4825</f>
        <v>要件再整理後の残確認(出荷、売上確定など)(高山、長谷川、荒川)</v>
      </c>
      <c r="G4825" t="str">
        <f t="shared" si="75"/>
        <v>INSERT INTO task_achivement(task_no,achive_date,end_time,start_time,task_detail,memo)VALUES('{eccefbf1-a852-44a0-af6a-c2c31b42f737}','2023/07/20','2023/07/20 19:00:00','2023/07/20 16:00:00','','要件再整理後の残確認(出荷、売上確定など)(高山、長谷川、荒川)');</v>
      </c>
    </row>
    <row r="4826" spans="1:7">
      <c r="A4826" s="48" t="str">
        <f>_xlfn.XLOOKUP(_xlfn.XLOOKUP(MID(タスク実績csv元!C4826,1,SEARCH(":",タスク実績csv元!C4826)-1),リスト!F:F,リスト!G:G)&amp;MID(タスク実績csv元!C4826,SEARCH(":",タスク実績csv元!C4826),999),タスクDB!K:K,タスクDB!A:A)</f>
        <v>{fa1d15a7-0fa5-46a0-b2a9-9b86fd9480ff}</v>
      </c>
      <c r="B4826" s="11">
        <f>タスク実績csv元!A4826</f>
        <v>45127</v>
      </c>
      <c r="C4826" s="54">
        <f>タスク実績csv元!F4826</f>
        <v>0.92708333333333337</v>
      </c>
      <c r="D4826" s="54">
        <f>タスク実績csv元!E4826</f>
        <v>0.89583333333333337</v>
      </c>
      <c r="E4826" t="str">
        <f>タスク実績csv元!I4826&amp;""</f>
        <v/>
      </c>
      <c r="F4826" t="str">
        <f>タスク実績csv元!D4826</f>
        <v>SPTP020実装レビュー</v>
      </c>
      <c r="G4826" t="str">
        <f t="shared" si="75"/>
        <v>INSERT INTO task_achivement(task_no,achive_date,end_time,start_time,task_detail,memo)VALUES('{fa1d15a7-0fa5-46a0-b2a9-9b86fd9480ff}','2023/07/20','2023/07/20 22:15:00','2023/07/20 21:30:00','','SPTP020実装レビュー');</v>
      </c>
    </row>
    <row r="4827" spans="1:7">
      <c r="A4827" s="48" t="str">
        <f>_xlfn.XLOOKUP(_xlfn.XLOOKUP(MID(タスク実績csv元!C4827,1,SEARCH(":",タスク実績csv元!C4827)-1),リスト!F:F,リスト!G:G)&amp;MID(タスク実績csv元!C4827,SEARCH(":",タスク実績csv元!C4827),999),タスクDB!K:K,タスクDB!A:A)</f>
        <v>{338f36a4-0ec4-4c7a-a780-fc501070f75a}</v>
      </c>
      <c r="B4827" s="11">
        <f>タスク実績csv元!A4827</f>
        <v>45127</v>
      </c>
      <c r="C4827" s="54">
        <f>タスク実績csv元!F4827</f>
        <v>0.97916666666666663</v>
      </c>
      <c r="D4827" s="54">
        <f>タスク実績csv元!E4827</f>
        <v>0.92708333333333337</v>
      </c>
      <c r="E4827" t="str">
        <f>タスク実績csv元!I4827&amp;""</f>
        <v/>
      </c>
      <c r="F4827" t="str">
        <f>タスク実績csv元!D4827</f>
        <v>SWTD070エラー調査</v>
      </c>
      <c r="G4827" t="str">
        <f t="shared" si="75"/>
        <v>INSERT INTO task_achivement(task_no,achive_date,end_time,start_time,task_detail,memo)VALUES('{338f36a4-0ec4-4c7a-a780-fc501070f75a}','2023/07/20','2023/07/20 23:30:00','2023/07/20 22:15:00','','SWTD070エラー調査');</v>
      </c>
    </row>
    <row r="4828" spans="1:7">
      <c r="A4828" s="48" t="str">
        <f>_xlfn.XLOOKUP(_xlfn.XLOOKUP(MID(タスク実績csv元!C4828,1,SEARCH(":",タスク実績csv元!C4828)-1),リスト!F:F,リスト!G:G)&amp;MID(タスク実績csv元!C4828,SEARCH(":",タスク実績csv元!C4828),999),タスクDB!K:K,タスクDB!A:A)</f>
        <v>{d0d80a67-6f4b-4c2c-8010-bd45acbcca47}</v>
      </c>
      <c r="B4828" s="11">
        <f>タスク実績csv元!A4828</f>
        <v>45128</v>
      </c>
      <c r="C4828" s="54">
        <f>タスク実績csv元!F4828</f>
        <v>4.1666666666666664E-2</v>
      </c>
      <c r="D4828" s="54">
        <f>タスク実績csv元!E4828</f>
        <v>0</v>
      </c>
      <c r="E4828" t="str">
        <f>タスク実績csv元!I4828&amp;""</f>
        <v/>
      </c>
      <c r="F4828" t="str">
        <f>タスク実績csv元!D4828</f>
        <v>メール確認</v>
      </c>
      <c r="G4828" t="str">
        <f t="shared" si="75"/>
        <v>INSERT INTO task_achivement(task_no,achive_date,end_time,start_time,task_detail,memo)VALUES('{d0d80a67-6f4b-4c2c-8010-bd45acbcca47}','2023/07/21','2023/07/21 01:00:00','2023/07/21 00:00:00','','メール確認');</v>
      </c>
    </row>
    <row r="4829" spans="1:7">
      <c r="A4829" s="48" t="str">
        <f>_xlfn.XLOOKUP(_xlfn.XLOOKUP(MID(タスク実績csv元!C4829,1,SEARCH(":",タスク実績csv元!C4829)-1),リスト!F:F,リスト!G:G)&amp;MID(タスク実績csv元!C4829,SEARCH(":",タスク実績csv元!C4829),999),タスクDB!K:K,タスクDB!A:A)</f>
        <v>{d0d80a67-6f4b-4c2c-8010-bd45acbcca47}</v>
      </c>
      <c r="B4829" s="11">
        <f>タスク実績csv元!A4829</f>
        <v>45128</v>
      </c>
      <c r="C4829" s="54">
        <f>タスク実績csv元!F4829</f>
        <v>0.40625</v>
      </c>
      <c r="D4829" s="54">
        <f>タスク実績csv元!E4829</f>
        <v>0.39583333333333331</v>
      </c>
      <c r="E4829" t="str">
        <f>タスク実績csv元!I4829&amp;""</f>
        <v/>
      </c>
      <c r="F4829" t="str">
        <f>タスク実績csv元!D4829</f>
        <v>メール確認</v>
      </c>
      <c r="G4829" t="str">
        <f t="shared" si="75"/>
        <v>INSERT INTO task_achivement(task_no,achive_date,end_time,start_time,task_detail,memo)VALUES('{d0d80a67-6f4b-4c2c-8010-bd45acbcca47}','2023/07/21','2023/07/21 09:45:00','2023/07/21 09:30:00','','メール確認');</v>
      </c>
    </row>
    <row r="4830" spans="1:7">
      <c r="A4830" s="48" t="str">
        <f>_xlfn.XLOOKUP(_xlfn.XLOOKUP(MID(タスク実績csv元!C4830,1,SEARCH(":",タスク実績csv元!C4830)-1),リスト!F:F,リスト!G:G)&amp;MID(タスク実績csv元!C4830,SEARCH(":",タスク実績csv元!C4830),999),タスクDB!K:K,タスクDB!A:A)</f>
        <v>{fa1d15a7-0fa5-46a0-b2a9-9b86fd9480ff}</v>
      </c>
      <c r="B4830" s="11">
        <f>タスク実績csv元!A4830</f>
        <v>45128</v>
      </c>
      <c r="C4830" s="54">
        <f>タスク実績csv元!F4830</f>
        <v>0.45833333333333331</v>
      </c>
      <c r="D4830" s="54">
        <f>タスク実績csv元!E4830</f>
        <v>0.40625</v>
      </c>
      <c r="E4830" t="str">
        <f>タスク実績csv元!I4830&amp;""</f>
        <v/>
      </c>
      <c r="F4830" t="str">
        <f>タスク実績csv元!D4830</f>
        <v>MDAS連携の把握</v>
      </c>
      <c r="G4830" t="str">
        <f t="shared" si="75"/>
        <v>INSERT INTO task_achivement(task_no,achive_date,end_time,start_time,task_detail,memo)VALUES('{fa1d15a7-0fa5-46a0-b2a9-9b86fd9480ff}','2023/07/21','2023/07/21 11:00:00','2023/07/21 09:45:00','','MDAS連携の把握');</v>
      </c>
    </row>
    <row r="4831" spans="1:7">
      <c r="A4831" s="48" t="str">
        <f>_xlfn.XLOOKUP(_xlfn.XLOOKUP(MID(タスク実績csv元!C4831,1,SEARCH(":",タスク実績csv元!C4831)-1),リスト!F:F,リスト!G:G)&amp;MID(タスク実績csv元!C4831,SEARCH(":",タスク実績csv元!C4831),999),タスクDB!K:K,タスクDB!A:A)</f>
        <v>{8bf29be6-00eb-4704-99d7-d935cf00aff3}</v>
      </c>
      <c r="B4831" s="11">
        <f>タスク実績csv元!A4831</f>
        <v>45128</v>
      </c>
      <c r="C4831" s="54">
        <f>タスク実績csv元!F4831</f>
        <v>0.5</v>
      </c>
      <c r="D4831" s="54">
        <f>タスク実績csv元!E4831</f>
        <v>0.45833333333333331</v>
      </c>
      <c r="E4831" t="str">
        <f>タスク実績csv元!I4831&amp;""</f>
        <v/>
      </c>
      <c r="F4831" t="str">
        <f>タスク実績csv元!D4831</f>
        <v>週次報告</v>
      </c>
      <c r="G4831" t="str">
        <f t="shared" si="75"/>
        <v>INSERT INTO task_achivement(task_no,achive_date,end_time,start_time,task_detail,memo)VALUES('{8bf29be6-00eb-4704-99d7-d935cf00aff3}','2023/07/21','2023/07/21 12:00:00','2023/07/21 11:00:00','','週次報告');</v>
      </c>
    </row>
    <row r="4832" spans="1:7">
      <c r="A4832" s="48" t="str">
        <f>_xlfn.XLOOKUP(_xlfn.XLOOKUP(MID(タスク実績csv元!C4832,1,SEARCH(":",タスク実績csv元!C4832)-1),リスト!F:F,リスト!G:G)&amp;MID(タスク実績csv元!C4832,SEARCH(":",タスク実績csv元!C4832),999),タスクDB!K:K,タスクDB!A:A)</f>
        <v>{e9af7cbe-8372-4897-9c5c-b82bef4b5901}</v>
      </c>
      <c r="B4832" s="11">
        <f>タスク実績csv元!A4832</f>
        <v>45128</v>
      </c>
      <c r="C4832" s="54">
        <f>タスク実績csv元!F4832</f>
        <v>0.68055555555555547</v>
      </c>
      <c r="D4832" s="54">
        <f>タスク実績csv元!E4832</f>
        <v>0.54166666666666663</v>
      </c>
      <c r="E4832" t="str">
        <f>タスク実績csv元!I4832&amp;""</f>
        <v/>
      </c>
      <c r="F4832" t="str">
        <f>タスク実績csv元!D4832</f>
        <v>売上確定、その他細かい確認</v>
      </c>
      <c r="G4832" t="str">
        <f t="shared" si="75"/>
        <v>INSERT INTO task_achivement(task_no,achive_date,end_time,start_time,task_detail,memo)VALUES('{e9af7cbe-8372-4897-9c5c-b82bef4b5901}','2023/07/21','2023/07/21 16:20:00','2023/07/21 13:00:00','','売上確定、その他細かい確認');</v>
      </c>
    </row>
    <row r="4833" spans="1:7">
      <c r="A4833" s="48" t="str">
        <f>_xlfn.XLOOKUP(_xlfn.XLOOKUP(MID(タスク実績csv元!C4833,1,SEARCH(":",タスク実績csv元!C4833)-1),リスト!F:F,リスト!G:G)&amp;MID(タスク実績csv元!C4833,SEARCH(":",タスク実績csv元!C4833),999),タスクDB!K:K,タスクDB!A:A)</f>
        <v>{eccefbf1-a852-44a0-af6a-c2c31b42f737}</v>
      </c>
      <c r="B4833" s="11">
        <f>タスク実績csv元!A4833</f>
        <v>45128</v>
      </c>
      <c r="C4833" s="54">
        <f>タスク実績csv元!F4833</f>
        <v>0.75</v>
      </c>
      <c r="D4833" s="54">
        <f>タスク実績csv元!E4833</f>
        <v>0.68055555555555547</v>
      </c>
      <c r="E4833" t="str">
        <f>タスク実績csv元!I4833&amp;""</f>
        <v/>
      </c>
      <c r="F4833" t="str">
        <f>タスク実績csv元!D4833</f>
        <v>振り返り(売上確定、新規合意書締結)</v>
      </c>
      <c r="G4833" t="str">
        <f t="shared" si="75"/>
        <v>INSERT INTO task_achivement(task_no,achive_date,end_time,start_time,task_detail,memo)VALUES('{eccefbf1-a852-44a0-af6a-c2c31b42f737}','2023/07/21','2023/07/21 18:00:00','2023/07/21 16:20:00','','振り返り(売上確定、新規合意書締結)');</v>
      </c>
    </row>
    <row r="4834" spans="1:7">
      <c r="A4834" s="48" t="str">
        <f>_xlfn.XLOOKUP(_xlfn.XLOOKUP(MID(タスク実績csv元!C4834,1,SEARCH(":",タスク実績csv元!C4834)-1),リスト!F:F,リスト!G:G)&amp;MID(タスク実績csv元!C4834,SEARCH(":",タスク実績csv元!C4834),999),タスクDB!K:K,タスクDB!A:A)</f>
        <v>{1e616cae-b6c1-4b5a-9d51-7c4ff56c3461}</v>
      </c>
      <c r="B4834" s="11">
        <f>タスク実績csv元!A4834</f>
        <v>45129</v>
      </c>
      <c r="C4834" s="54">
        <f>タスク実績csv元!F4834</f>
        <v>0.4375</v>
      </c>
      <c r="D4834" s="54">
        <f>タスク実績csv元!E4834</f>
        <v>0.41666666666666669</v>
      </c>
      <c r="E4834" t="str">
        <f>タスク実績csv元!I4834&amp;""</f>
        <v/>
      </c>
      <c r="F4834" t="str">
        <f>タスク実績csv元!D4834</f>
        <v>エンジニアなら知っておきたいシステム設計とドキュメント</v>
      </c>
      <c r="G4834" t="str">
        <f t="shared" si="75"/>
        <v>INSERT INTO task_achivement(task_no,achive_date,end_time,start_time,task_detail,memo)VALUES('{1e616cae-b6c1-4b5a-9d51-7c4ff56c3461}','2023/07/22','2023/07/22 10:30:00','2023/07/22 10:00:00','','エンジニアなら知っておきたいシステム設計とドキュメント');</v>
      </c>
    </row>
    <row r="4835" spans="1:7">
      <c r="A4835" s="48" t="str">
        <f>_xlfn.XLOOKUP(_xlfn.XLOOKUP(MID(タスク実績csv元!C4835,1,SEARCH(":",タスク実績csv元!C4835)-1),リスト!F:F,リスト!G:G)&amp;MID(タスク実績csv元!C4835,SEARCH(":",タスク実績csv元!C4835),999),タスクDB!K:K,タスクDB!A:A)</f>
        <v>{fa1d15a7-0fa5-46a0-b2a9-9b86fd9480ff}</v>
      </c>
      <c r="B4835" s="11">
        <f>タスク実績csv元!A4835</f>
        <v>45129</v>
      </c>
      <c r="C4835" s="54">
        <f>タスク実績csv元!F4835</f>
        <v>0.45833333333333331</v>
      </c>
      <c r="D4835" s="54">
        <f>タスク実績csv元!E4835</f>
        <v>0.4375</v>
      </c>
      <c r="E4835" t="str">
        <f>タスク実績csv元!I4835&amp;""</f>
        <v/>
      </c>
      <c r="F4835" t="str">
        <f>タスク実績csv元!D4835</f>
        <v>要件再整理で出た質問事項整理</v>
      </c>
      <c r="G4835" t="str">
        <f t="shared" si="75"/>
        <v>INSERT INTO task_achivement(task_no,achive_date,end_time,start_time,task_detail,memo)VALUES('{fa1d15a7-0fa5-46a0-b2a9-9b86fd9480ff}','2023/07/22','2023/07/22 11:00:00','2023/07/22 10:30:00','','要件再整理で出た質問事項整理');</v>
      </c>
    </row>
    <row r="4836" spans="1:7">
      <c r="A4836" s="48" t="str">
        <f>_xlfn.XLOOKUP(_xlfn.XLOOKUP(MID(タスク実績csv元!C4836,1,SEARCH(":",タスク実績csv元!C4836)-1),リスト!F:F,リスト!G:G)&amp;MID(タスク実績csv元!C4836,SEARCH(":",タスク実績csv元!C4836),999),タスクDB!K:K,タスクDB!A:A)</f>
        <v>{fa1d15a7-0fa5-46a0-b2a9-9b86fd9480ff}</v>
      </c>
      <c r="B4836" s="11">
        <f>タスク実績csv元!A4836</f>
        <v>45129</v>
      </c>
      <c r="C4836" s="54">
        <f>タスク実績csv元!F4836</f>
        <v>0.47916666666666669</v>
      </c>
      <c r="D4836" s="54">
        <f>タスク実績csv元!E4836</f>
        <v>0.45833333333333331</v>
      </c>
      <c r="E4836" t="str">
        <f>タスク実績csv元!I4836&amp;""</f>
        <v/>
      </c>
      <c r="F4836" t="str">
        <f>タスク実績csv元!D4836</f>
        <v>売上確定のセット仕様再確認</v>
      </c>
      <c r="G4836" t="str">
        <f t="shared" si="75"/>
        <v>INSERT INTO task_achivement(task_no,achive_date,end_time,start_time,task_detail,memo)VALUES('{fa1d15a7-0fa5-46a0-b2a9-9b86fd9480ff}','2023/07/22','2023/07/22 11:30:00','2023/07/22 11:00:00','','売上確定のセット仕様再確認');</v>
      </c>
    </row>
    <row r="4837" spans="1:7">
      <c r="A4837" s="48" t="str">
        <f>_xlfn.XLOOKUP(_xlfn.XLOOKUP(MID(タスク実績csv元!C4837,1,SEARCH(":",タスク実績csv元!C4837)-1),リスト!F:F,リスト!G:G)&amp;MID(タスク実績csv元!C4837,SEARCH(":",タスク実績csv元!C4837),999),タスクDB!K:K,タスクDB!A:A)</f>
        <v>{55b7e8b0-b3fd-40ca-ae88-05da1bdf35f8}</v>
      </c>
      <c r="B4837" s="11">
        <f>タスク実績csv元!A4837</f>
        <v>45129</v>
      </c>
      <c r="C4837" s="54">
        <f>タスク実績csv元!F4837</f>
        <v>0.5</v>
      </c>
      <c r="D4837" s="54">
        <f>タスク実績csv元!E4837</f>
        <v>0.47916666666666669</v>
      </c>
      <c r="E4837" t="str">
        <f>タスク実績csv元!I4837&amp;""</f>
        <v/>
      </c>
      <c r="F4837" t="str">
        <f>タスク実績csv元!D4837</f>
        <v>前値引きのシナリオ確認</v>
      </c>
      <c r="G4837" t="str">
        <f t="shared" si="75"/>
        <v>INSERT INTO task_achivement(task_no,achive_date,end_time,start_time,task_detail,memo)VALUES('{55b7e8b0-b3fd-40ca-ae88-05da1bdf35f8}','2023/07/22','2023/07/22 12:00:00','2023/07/22 11:30:00','','前値引きのシナリオ確認');</v>
      </c>
    </row>
    <row r="4838" spans="1:7">
      <c r="A4838" s="48" t="str">
        <f>_xlfn.XLOOKUP(_xlfn.XLOOKUP(MID(タスク実績csv元!C4838,1,SEARCH(":",タスク実績csv元!C4838)-1),リスト!F:F,リスト!G:G)&amp;MID(タスク実績csv元!C4838,SEARCH(":",タスク実績csv元!C4838),999),タスクDB!K:K,タスクDB!A:A)</f>
        <v>{fa1d15a7-0fa5-46a0-b2a9-9b86fd9480ff}</v>
      </c>
      <c r="B4838" s="11">
        <f>タスク実績csv元!A4838</f>
        <v>45130</v>
      </c>
      <c r="C4838" s="54">
        <f>タスク実績csv元!F4838</f>
        <v>0.5</v>
      </c>
      <c r="D4838" s="54">
        <f>タスク実績csv元!E4838</f>
        <v>0.41666666666666669</v>
      </c>
      <c r="E4838" t="str">
        <f>タスク実績csv元!I4838&amp;""</f>
        <v/>
      </c>
      <c r="F4838" t="str">
        <f>タスク実績csv元!D4838</f>
        <v>DSの挙動検証(価格表エントリーの検討、検証)</v>
      </c>
      <c r="G4838" t="str">
        <f t="shared" si="75"/>
        <v>INSERT INTO task_achivement(task_no,achive_date,end_time,start_time,task_detail,memo)VALUES('{fa1d15a7-0fa5-46a0-b2a9-9b86fd9480ff}','2023/07/23','2023/07/23 12:00:00','2023/07/23 10:00:00','','DSの挙動検証(価格表エントリーの検討、検証)');</v>
      </c>
    </row>
    <row r="4839" spans="1:7">
      <c r="A4839" s="48" t="str">
        <f>_xlfn.XLOOKUP(_xlfn.XLOOKUP(MID(タスク実績csv元!C4839,1,SEARCH(":",タスク実績csv元!C4839)-1),リスト!F:F,リスト!G:G)&amp;MID(タスク実績csv元!C4839,SEARCH(":",タスク実績csv元!C4839),999),タスクDB!K:K,タスクDB!A:A)</f>
        <v>{d0d80a67-6f4b-4c2c-8010-bd45acbcca47}</v>
      </c>
      <c r="B4839" s="11">
        <f>タスク実績csv元!A4839</f>
        <v>45131</v>
      </c>
      <c r="C4839" s="54">
        <f>タスク実績csv元!F4839</f>
        <v>0.40625</v>
      </c>
      <c r="D4839" s="54">
        <f>タスク実績csv元!E4839</f>
        <v>0.39583333333333331</v>
      </c>
      <c r="E4839" t="str">
        <f>タスク実績csv元!I4839&amp;""</f>
        <v/>
      </c>
      <c r="F4839" t="str">
        <f>タスク実績csv元!D4839</f>
        <v>メール確認</v>
      </c>
      <c r="G4839" t="str">
        <f t="shared" si="75"/>
        <v>INSERT INTO task_achivement(task_no,achive_date,end_time,start_time,task_detail,memo)VALUES('{d0d80a67-6f4b-4c2c-8010-bd45acbcca47}','2023/07/24','2023/07/24 09:45:00','2023/07/24 09:30:00','','メール確認');</v>
      </c>
    </row>
    <row r="4840" spans="1:7">
      <c r="A4840" s="48" t="str">
        <f>_xlfn.XLOOKUP(_xlfn.XLOOKUP(MID(タスク実績csv元!C4840,1,SEARCH(":",タスク実績csv元!C4840)-1),リスト!F:F,リスト!G:G)&amp;MID(タスク実績csv元!C4840,SEARCH(":",タスク実績csv元!C4840),999),タスクDB!K:K,タスクDB!A:A)</f>
        <v>{3c725e9b-a684-46d8-88fb-086261f2dbe6}</v>
      </c>
      <c r="B4840" s="11">
        <f>タスク実績csv元!A4840</f>
        <v>45131</v>
      </c>
      <c r="C4840" s="54">
        <f>タスク実績csv元!F4840</f>
        <v>0.41666666666666669</v>
      </c>
      <c r="D4840" s="54">
        <f>タスク実績csv元!E4840</f>
        <v>0.40625</v>
      </c>
      <c r="E4840" t="str">
        <f>タスク実績csv元!I4840&amp;""</f>
        <v/>
      </c>
      <c r="F4840" t="str">
        <f>タスク実績csv元!D4840</f>
        <v>プロ推テスト</v>
      </c>
      <c r="G4840" t="str">
        <f t="shared" si="75"/>
        <v>INSERT INTO task_achivement(task_no,achive_date,end_time,start_time,task_detail,memo)VALUES('{3c725e9b-a684-46d8-88fb-086261f2dbe6}','2023/07/24','2023/07/24 10:00:00','2023/07/24 09:45:00','','プロ推テスト');</v>
      </c>
    </row>
    <row r="4841" spans="1:7">
      <c r="A4841" s="48" t="str">
        <f>_xlfn.XLOOKUP(_xlfn.XLOOKUP(MID(タスク実績csv元!C4841,1,SEARCH(":",タスク実績csv元!C4841)-1),リスト!F:F,リスト!G:G)&amp;MID(タスク実績csv元!C4841,SEARCH(":",タスク実績csv元!C4841),999),タスクDB!K:K,タスクDB!A:A)</f>
        <v>{d0d80a67-6f4b-4c2c-8010-bd45acbcca47}</v>
      </c>
      <c r="B4841" s="11">
        <f>タスク実績csv元!A4841</f>
        <v>45131</v>
      </c>
      <c r="C4841" s="54">
        <f>タスク実績csv元!F4841</f>
        <v>0.4375</v>
      </c>
      <c r="D4841" s="54">
        <f>タスク実績csv元!E4841</f>
        <v>0.41666666666666669</v>
      </c>
      <c r="E4841" t="str">
        <f>タスク実績csv元!I4841&amp;""</f>
        <v/>
      </c>
      <c r="F4841" t="str">
        <f>タスク実績csv元!D4841</f>
        <v>内部調整対応</v>
      </c>
      <c r="G4841" t="str">
        <f t="shared" si="75"/>
        <v>INSERT INTO task_achivement(task_no,achive_date,end_time,start_time,task_detail,memo)VALUES('{d0d80a67-6f4b-4c2c-8010-bd45acbcca47}','2023/07/24','2023/07/24 10:30:00','2023/07/24 10:00:00','','内部調整対応');</v>
      </c>
    </row>
    <row r="4842" spans="1:7">
      <c r="A4842" s="48" t="str">
        <f>_xlfn.XLOOKUP(_xlfn.XLOOKUP(MID(タスク実績csv元!C4842,1,SEARCH(":",タスク実績csv元!C4842)-1),リスト!F:F,リスト!G:G)&amp;MID(タスク実績csv元!C4842,SEARCH(":",タスク実績csv元!C4842),999),タスクDB!K:K,タスクDB!A:A)</f>
        <v>{fa1d15a7-0fa5-46a0-b2a9-9b86fd9480ff}</v>
      </c>
      <c r="B4842" s="11">
        <f>タスク実績csv元!A4842</f>
        <v>45131</v>
      </c>
      <c r="C4842" s="54">
        <f>タスク実績csv元!F4842</f>
        <v>0.44791666666666669</v>
      </c>
      <c r="D4842" s="54">
        <f>タスク実績csv元!E4842</f>
        <v>0.4375</v>
      </c>
      <c r="E4842" t="str">
        <f>タスク実績csv元!I4842&amp;""</f>
        <v/>
      </c>
      <c r="F4842" t="str">
        <f>タスク実績csv元!D4842</f>
        <v>SPTP020レビュー</v>
      </c>
      <c r="G4842" t="str">
        <f t="shared" si="75"/>
        <v>INSERT INTO task_achivement(task_no,achive_date,end_time,start_time,task_detail,memo)VALUES('{fa1d15a7-0fa5-46a0-b2a9-9b86fd9480ff}','2023/07/24','2023/07/24 10:45:00','2023/07/24 10:30:00','','SPTP020レビュー');</v>
      </c>
    </row>
    <row r="4843" spans="1:7">
      <c r="A4843" s="48" t="str">
        <f>_xlfn.XLOOKUP(_xlfn.XLOOKUP(MID(タスク実績csv元!C4843,1,SEARCH(":",タスク実績csv元!C4843)-1),リスト!F:F,リスト!G:G)&amp;MID(タスク実績csv元!C4843,SEARCH(":",タスク実績csv元!C4843),999),タスクDB!K:K,タスクDB!A:A)</f>
        <v>{eccefbf1-a852-44a0-af6a-c2c31b42f737}</v>
      </c>
      <c r="B4843" s="11">
        <f>タスク実績csv元!A4843</f>
        <v>45131</v>
      </c>
      <c r="C4843" s="54">
        <f>タスク実績csv元!F4843</f>
        <v>0.51041666666666663</v>
      </c>
      <c r="D4843" s="54">
        <f>タスク実績csv元!E4843</f>
        <v>0.45833333333333331</v>
      </c>
      <c r="E4843" t="str">
        <f>タスク実績csv元!I4843&amp;""</f>
        <v/>
      </c>
      <c r="F4843" t="str">
        <f>タスク実績csv元!D4843</f>
        <v>売上確定設計修正(小林)</v>
      </c>
      <c r="G4843" t="str">
        <f t="shared" si="75"/>
        <v>INSERT INTO task_achivement(task_no,achive_date,end_time,start_time,task_detail,memo)VALUES('{eccefbf1-a852-44a0-af6a-c2c31b42f737}','2023/07/24','2023/07/24 12:15:00','2023/07/24 11:00:00','','売上確定設計修正(小林)');</v>
      </c>
    </row>
    <row r="4844" spans="1:7">
      <c r="A4844" s="48" t="str">
        <f>_xlfn.XLOOKUP(_xlfn.XLOOKUP(MID(タスク実績csv元!C4844,1,SEARCH(":",タスク実績csv元!C4844)-1),リスト!F:F,リスト!G:G)&amp;MID(タスク実績csv元!C4844,SEARCH(":",タスク実績csv元!C4844),999),タスクDB!K:K,タスクDB!A:A)</f>
        <v>{8bf29be6-00eb-4704-99d7-d935cf00aff3}</v>
      </c>
      <c r="B4844" s="11">
        <f>タスク実績csv元!A4844</f>
        <v>45131</v>
      </c>
      <c r="C4844" s="54">
        <f>タスク実績csv元!F4844</f>
        <v>0.5625</v>
      </c>
      <c r="D4844" s="54">
        <f>タスク実績csv元!E4844</f>
        <v>0.54166666666666663</v>
      </c>
      <c r="E4844" t="str">
        <f>タスク実績csv元!I4844&amp;""</f>
        <v/>
      </c>
      <c r="F4844" t="str">
        <f>タスク実績csv元!D4844</f>
        <v>SIT2状況確認(SOTC070、得意先)</v>
      </c>
      <c r="G4844" t="str">
        <f t="shared" si="75"/>
        <v>INSERT INTO task_achivement(task_no,achive_date,end_time,start_time,task_detail,memo)VALUES('{8bf29be6-00eb-4704-99d7-d935cf00aff3}','2023/07/24','2023/07/24 13:30:00','2023/07/24 13:00:00','','SIT2状況確認(SOTC070、得意先)');</v>
      </c>
    </row>
    <row r="4845" spans="1:7">
      <c r="A4845" s="48" t="str">
        <f>_xlfn.XLOOKUP(_xlfn.XLOOKUP(MID(タスク実績csv元!C4845,1,SEARCH(":",タスク実績csv元!C4845)-1),リスト!F:F,リスト!G:G)&amp;MID(タスク実績csv元!C4845,SEARCH(":",タスク実績csv元!C4845),999),タスクDB!K:K,タスクDB!A:A)</f>
        <v>{338f36a4-0ec4-4c7a-a780-fc501070f75a}</v>
      </c>
      <c r="B4845" s="11">
        <f>タスク実績csv元!A4845</f>
        <v>45131</v>
      </c>
      <c r="C4845" s="54">
        <f>タスク実績csv元!F4845</f>
        <v>0.58333333333333337</v>
      </c>
      <c r="D4845" s="54">
        <f>タスク実績csv元!E4845</f>
        <v>0.5625</v>
      </c>
      <c r="E4845" t="str">
        <f>タスク実績csv元!I4845&amp;""</f>
        <v/>
      </c>
      <c r="F4845" t="str">
        <f>タスク実績csv元!D4845</f>
        <v>得意先(S/4)新規連携</v>
      </c>
      <c r="G4845" t="str">
        <f t="shared" si="75"/>
        <v>INSERT INTO task_achivement(task_no,achive_date,end_time,start_time,task_detail,memo)VALUES('{338f36a4-0ec4-4c7a-a780-fc501070f75a}','2023/07/24','2023/07/24 14:00:00','2023/07/24 13:30:00','','得意先(S/4)新規連携');</v>
      </c>
    </row>
    <row r="4846" spans="1:7">
      <c r="A4846" s="48" t="str">
        <f>_xlfn.XLOOKUP(_xlfn.XLOOKUP(MID(タスク実績csv元!C4846,1,SEARCH(":",タスク実績csv元!C4846)-1),リスト!F:F,リスト!G:G)&amp;MID(タスク実績csv元!C4846,SEARCH(":",タスク実績csv元!C4846),999),タスクDB!K:K,タスクDB!A:A)</f>
        <v>{eccefbf1-a852-44a0-af6a-c2c31b42f737}</v>
      </c>
      <c r="B4846" s="11">
        <f>タスク実績csv元!A4846</f>
        <v>45131</v>
      </c>
      <c r="C4846" s="54">
        <f>タスク実績csv元!F4846</f>
        <v>0.64583333333333337</v>
      </c>
      <c r="D4846" s="54">
        <f>タスク実績csv元!E4846</f>
        <v>0.58333333333333337</v>
      </c>
      <c r="E4846" t="str">
        <f>タスク実績csv元!I4846&amp;""</f>
        <v/>
      </c>
      <c r="F4846" t="str">
        <f>タスク実績csv元!D4846</f>
        <v>従業員立替確認(福井)</v>
      </c>
      <c r="G4846" t="str">
        <f t="shared" si="75"/>
        <v>INSERT INTO task_achivement(task_no,achive_date,end_time,start_time,task_detail,memo)VALUES('{eccefbf1-a852-44a0-af6a-c2c31b42f737}','2023/07/24','2023/07/24 15:30:00','2023/07/24 14:00:00','','従業員立替確認(福井)');</v>
      </c>
    </row>
    <row r="4847" spans="1:7">
      <c r="A4847" s="48" t="str">
        <f>_xlfn.XLOOKUP(_xlfn.XLOOKUP(MID(タスク実績csv元!C4847,1,SEARCH(":",タスク実績csv元!C4847)-1),リスト!F:F,リスト!G:G)&amp;MID(タスク実績csv元!C4847,SEARCH(":",タスク実績csv元!C4847),999),タスクDB!K:K,タスクDB!A:A)</f>
        <v>{338f36a4-0ec4-4c7a-a780-fc501070f75a}</v>
      </c>
      <c r="B4847" s="11">
        <f>タスク実績csv元!A4847</f>
        <v>45131</v>
      </c>
      <c r="C4847" s="54">
        <f>タスク実績csv元!F4847</f>
        <v>0.70833333333333337</v>
      </c>
      <c r="D4847" s="54">
        <f>タスク実績csv元!E4847</f>
        <v>0.64583333333333337</v>
      </c>
      <c r="E4847" t="str">
        <f>タスク実績csv元!I4847&amp;""</f>
        <v/>
      </c>
      <c r="F4847" t="str">
        <f>タスク実績csv元!D4847</f>
        <v>得意先(S/4)新規連携</v>
      </c>
      <c r="G4847" t="str">
        <f t="shared" si="75"/>
        <v>INSERT INTO task_achivement(task_no,achive_date,end_time,start_time,task_detail,memo)VALUES('{338f36a4-0ec4-4c7a-a780-fc501070f75a}','2023/07/24','2023/07/24 17:00:00','2023/07/24 15:30:00','','得意先(S/4)新規連携');</v>
      </c>
    </row>
    <row r="4848" spans="1:7">
      <c r="A4848" s="48" t="str">
        <f>_xlfn.XLOOKUP(_xlfn.XLOOKUP(MID(タスク実績csv元!C4848,1,SEARCH(":",タスク実績csv元!C4848)-1),リスト!F:F,リスト!G:G)&amp;MID(タスク実績csv元!C4848,SEARCH(":",タスク実績csv元!C4848),999),タスクDB!K:K,タスクDB!A:A)</f>
        <v>{fa1d15a7-0fa5-46a0-b2a9-9b86fd9480ff}</v>
      </c>
      <c r="B4848" s="11">
        <f>タスク実績csv元!A4848</f>
        <v>45131</v>
      </c>
      <c r="C4848" s="54">
        <f>タスク実績csv元!F4848</f>
        <v>0.97222222222222221</v>
      </c>
      <c r="D4848" s="54">
        <f>タスク実績csv元!E4848</f>
        <v>0.93055555555555547</v>
      </c>
      <c r="E4848" t="str">
        <f>タスク実績csv元!I4848&amp;""</f>
        <v/>
      </c>
      <c r="F4848" t="str">
        <f>タスク実績csv元!D4848</f>
        <v>SOTC010の対応</v>
      </c>
      <c r="G4848" t="str">
        <f t="shared" si="75"/>
        <v>INSERT INTO task_achivement(task_no,achive_date,end_time,start_time,task_detail,memo)VALUES('{fa1d15a7-0fa5-46a0-b2a9-9b86fd9480ff}','2023/07/24','2023/07/24 23:20:00','2023/07/24 22:20:00','','SOTC010の対応');</v>
      </c>
    </row>
    <row r="4849" spans="1:7">
      <c r="A4849" s="48" t="str">
        <f>_xlfn.XLOOKUP(_xlfn.XLOOKUP(MID(タスク実績csv元!C4849,1,SEARCH(":",タスク実績csv元!C4849)-1),リスト!F:F,リスト!G:G)&amp;MID(タスク実績csv元!C4849,SEARCH(":",タスク実績csv元!C4849),999),タスクDB!K:K,タスクDB!A:A)</f>
        <v>{fa1d15a7-0fa5-46a0-b2a9-9b86fd9480ff}</v>
      </c>
      <c r="B4849" s="11">
        <f>タスク実績csv元!A4849</f>
        <v>45132</v>
      </c>
      <c r="C4849" s="54">
        <f>タスク実績csv元!F4849</f>
        <v>0.39583333333333331</v>
      </c>
      <c r="D4849" s="54">
        <f>タスク実績csv元!E4849</f>
        <v>0.32291666666666669</v>
      </c>
      <c r="E4849" t="str">
        <f>タスク実績csv元!I4849&amp;""</f>
        <v/>
      </c>
      <c r="F4849" t="str">
        <f>タスク実績csv元!D4849</f>
        <v>出荷関連業務の出荷元先セット整理</v>
      </c>
      <c r="G4849" t="str">
        <f t="shared" si="75"/>
        <v>INSERT INTO task_achivement(task_no,achive_date,end_time,start_time,task_detail,memo)VALUES('{fa1d15a7-0fa5-46a0-b2a9-9b86fd9480ff}','2023/07/25','2023/07/25 09:30:00','2023/07/25 07:45:00','','出荷関連業務の出荷元先セット整理');</v>
      </c>
    </row>
    <row r="4850" spans="1:7">
      <c r="A4850" s="48" t="str">
        <f>_xlfn.XLOOKUP(_xlfn.XLOOKUP(MID(タスク実績csv元!C4850,1,SEARCH(":",タスク実績csv元!C4850)-1),リスト!F:F,リスト!G:G)&amp;MID(タスク実績csv元!C4850,SEARCH(":",タスク実績csv元!C4850),999),タスクDB!K:K,タスクDB!A:A)</f>
        <v>{d0d80a67-6f4b-4c2c-8010-bd45acbcca47}</v>
      </c>
      <c r="B4850" s="11">
        <f>タスク実績csv元!A4850</f>
        <v>45132</v>
      </c>
      <c r="C4850" s="54">
        <f>タスク実績csv元!F4850</f>
        <v>0.40625</v>
      </c>
      <c r="D4850" s="54">
        <f>タスク実績csv元!E4850</f>
        <v>0.39583333333333331</v>
      </c>
      <c r="E4850" t="str">
        <f>タスク実績csv元!I4850&amp;""</f>
        <v/>
      </c>
      <c r="F4850" t="str">
        <f>タスク実績csv元!D4850</f>
        <v>メール確認</v>
      </c>
      <c r="G4850" t="str">
        <f t="shared" si="75"/>
        <v>INSERT INTO task_achivement(task_no,achive_date,end_time,start_time,task_detail,memo)VALUES('{d0d80a67-6f4b-4c2c-8010-bd45acbcca47}','2023/07/25','2023/07/25 09:45:00','2023/07/25 09:30:00','','メール確認');</v>
      </c>
    </row>
    <row r="4851" spans="1:7">
      <c r="A4851" s="48" t="str">
        <f>_xlfn.XLOOKUP(_xlfn.XLOOKUP(MID(タスク実績csv元!C4851,1,SEARCH(":",タスク実績csv元!C4851)-1),リスト!F:F,リスト!G:G)&amp;MID(タスク実績csv元!C4851,SEARCH(":",タスク実績csv元!C4851),999),タスクDB!K:K,タスクDB!A:A)</f>
        <v>{4c39d40d-b35f-4cfa-b549-6c5de24454e2}</v>
      </c>
      <c r="B4851" s="11">
        <f>タスク実績csv元!A4851</f>
        <v>45132</v>
      </c>
      <c r="C4851" s="54">
        <f>タスク実績csv元!F4851</f>
        <v>0.41666666666666669</v>
      </c>
      <c r="D4851" s="54">
        <f>タスク実績csv元!E4851</f>
        <v>0.40625</v>
      </c>
      <c r="E4851" t="str">
        <f>タスク実績csv元!I4851&amp;""</f>
        <v/>
      </c>
      <c r="F4851" t="str">
        <f>タスク実績csv元!D4851</f>
        <v>朝会</v>
      </c>
      <c r="G4851" t="str">
        <f t="shared" si="75"/>
        <v>INSERT INTO task_achivement(task_no,achive_date,end_time,start_time,task_detail,memo)VALUES('{4c39d40d-b35f-4cfa-b549-6c5de24454e2}','2023/07/25','2023/07/25 10:00:00','2023/07/25 09:45:00','','朝会');</v>
      </c>
    </row>
    <row r="4852" spans="1:7">
      <c r="A4852" s="48" t="str">
        <f>_xlfn.XLOOKUP(_xlfn.XLOOKUP(MID(タスク実績csv元!C4852,1,SEARCH(":",タスク実績csv元!C4852)-1),リスト!F:F,リスト!G:G)&amp;MID(タスク実績csv元!C4852,SEARCH(":",タスク実績csv元!C4852),999),タスクDB!K:K,タスクDB!A:A)</f>
        <v>{8bf29be6-00eb-4704-99d7-d935cf00aff3}</v>
      </c>
      <c r="B4852" s="11">
        <f>タスク実績csv元!A4852</f>
        <v>45132</v>
      </c>
      <c r="C4852" s="54">
        <f>タスク実績csv元!F4852</f>
        <v>0.45833333333333331</v>
      </c>
      <c r="D4852" s="54">
        <f>タスク実績csv元!E4852</f>
        <v>0.41666666666666669</v>
      </c>
      <c r="E4852" t="str">
        <f>タスク実績csv元!I4852&amp;""</f>
        <v/>
      </c>
      <c r="F4852" t="str">
        <f>タスク実績csv元!D4852</f>
        <v>OTC定例</v>
      </c>
      <c r="G4852" t="str">
        <f t="shared" si="75"/>
        <v>INSERT INTO task_achivement(task_no,achive_date,end_time,start_time,task_detail,memo)VALUES('{8bf29be6-00eb-4704-99d7-d935cf00aff3}','2023/07/25','2023/07/25 11:00:00','2023/07/25 10:00:00','','OTC定例');</v>
      </c>
    </row>
    <row r="4853" spans="1:7">
      <c r="A4853" s="48" t="str">
        <f>_xlfn.XLOOKUP(_xlfn.XLOOKUP(MID(タスク実績csv元!C4853,1,SEARCH(":",タスク実績csv元!C4853)-1),リスト!F:F,リスト!G:G)&amp;MID(タスク実績csv元!C4853,SEARCH(":",タスク実績csv元!C4853),999),タスクDB!K:K,タスクDB!A:A)</f>
        <v>{eccefbf1-a852-44a0-af6a-c2c31b42f737}</v>
      </c>
      <c r="B4853" s="11">
        <f>タスク実績csv元!A4853</f>
        <v>45132</v>
      </c>
      <c r="C4853" s="54">
        <f>タスク実績csv元!F4853</f>
        <v>0.51041666666666663</v>
      </c>
      <c r="D4853" s="54">
        <f>タスク実績csv元!E4853</f>
        <v>0.45833333333333331</v>
      </c>
      <c r="E4853" t="str">
        <f>タスク実績csv元!I4853&amp;""</f>
        <v/>
      </c>
      <c r="F4853" t="str">
        <f>タスク実績csv元!D4853</f>
        <v>出荷関連の確認(納品用標準添付品発注)(長谷川、高山)</v>
      </c>
      <c r="G4853" t="str">
        <f t="shared" si="75"/>
        <v>INSERT INTO task_achivement(task_no,achive_date,end_time,start_time,task_detail,memo)VALUES('{eccefbf1-a852-44a0-af6a-c2c31b42f737}','2023/07/25','2023/07/25 12:15:00','2023/07/25 11:00:00','','出荷関連の確認(納品用標準添付品発注)(長谷川、高山)');</v>
      </c>
    </row>
    <row r="4854" spans="1:7">
      <c r="A4854" s="48" t="str">
        <f>_xlfn.XLOOKUP(_xlfn.XLOOKUP(MID(タスク実績csv元!C4854,1,SEARCH(":",タスク実績csv元!C4854)-1),リスト!F:F,リスト!G:G)&amp;MID(タスク実績csv元!C4854,SEARCH(":",タスク実績csv元!C4854),999),タスクDB!K:K,タスクDB!A:A)</f>
        <v>{338f36a4-0ec4-4c7a-a780-fc501070f75a}</v>
      </c>
      <c r="B4854" s="11">
        <f>タスク実績csv元!A4854</f>
        <v>45132</v>
      </c>
      <c r="C4854" s="54">
        <f>タスク実績csv元!F4854</f>
        <v>0.5625</v>
      </c>
      <c r="D4854" s="54">
        <f>タスク実績csv元!E4854</f>
        <v>0.55208333333333337</v>
      </c>
      <c r="E4854" t="str">
        <f>タスク実績csv元!I4854&amp;""</f>
        <v/>
      </c>
      <c r="F4854" t="str">
        <f>タスク実績csv元!D4854</f>
        <v>SOTC070の実施結果確認</v>
      </c>
      <c r="G4854" t="str">
        <f t="shared" si="75"/>
        <v>INSERT INTO task_achivement(task_no,achive_date,end_time,start_time,task_detail,memo)VALUES('{338f36a4-0ec4-4c7a-a780-fc501070f75a}','2023/07/25','2023/07/25 13:30:00','2023/07/25 13:15:00','','SOTC070の実施結果確認');</v>
      </c>
    </row>
    <row r="4855" spans="1:7">
      <c r="A4855" s="48" t="str">
        <f>_xlfn.XLOOKUP(_xlfn.XLOOKUP(MID(タスク実績csv元!C4855,1,SEARCH(":",タスク実績csv元!C4855)-1),リスト!F:F,リスト!G:G)&amp;MID(タスク実績csv元!C4855,SEARCH(":",タスク実績csv元!C4855),999),タスクDB!K:K,タスクDB!A:A)</f>
        <v>{fa1d15a7-0fa5-46a0-b2a9-9b86fd9480ff}</v>
      </c>
      <c r="B4855" s="11">
        <f>タスク実績csv元!A4855</f>
        <v>45132</v>
      </c>
      <c r="C4855" s="54">
        <f>タスク実績csv元!F4855</f>
        <v>0.625</v>
      </c>
      <c r="D4855" s="54">
        <f>タスク実績csv元!E4855</f>
        <v>0.5625</v>
      </c>
      <c r="E4855" t="str">
        <f>タスク実績csv元!I4855&amp;""</f>
        <v/>
      </c>
      <c r="F4855" t="str">
        <f>タスク実績csv元!D4855</f>
        <v>出荷の連携設計整理</v>
      </c>
      <c r="G4855" t="str">
        <f t="shared" si="75"/>
        <v>INSERT INTO task_achivement(task_no,achive_date,end_time,start_time,task_detail,memo)VALUES('{fa1d15a7-0fa5-46a0-b2a9-9b86fd9480ff}','2023/07/25','2023/07/25 15:00:00','2023/07/25 13:30:00','','出荷の連携設計整理');</v>
      </c>
    </row>
    <row r="4856" spans="1:7">
      <c r="A4856" s="48" t="str">
        <f>_xlfn.XLOOKUP(_xlfn.XLOOKUP(MID(タスク実績csv元!C4856,1,SEARCH(":",タスク実績csv元!C4856)-1),リスト!F:F,リスト!G:G)&amp;MID(タスク実績csv元!C4856,SEARCH(":",タスク実績csv元!C4856),999),タスクDB!K:K,タスクDB!A:A)</f>
        <v>{8bf29be6-00eb-4704-99d7-d935cf00aff3}</v>
      </c>
      <c r="B4856" s="11">
        <f>タスク実績csv元!A4856</f>
        <v>45132</v>
      </c>
      <c r="C4856" s="54">
        <f>タスク実績csv元!F4856</f>
        <v>0.64583333333333337</v>
      </c>
      <c r="D4856" s="54">
        <f>タスク実績csv元!E4856</f>
        <v>0.625</v>
      </c>
      <c r="E4856" t="str">
        <f>タスク実績csv元!I4856&amp;""</f>
        <v/>
      </c>
      <c r="F4856" t="str">
        <f>タスク実績csv元!D4856</f>
        <v>SVMX定例</v>
      </c>
      <c r="G4856" t="str">
        <f t="shared" si="75"/>
        <v>INSERT INTO task_achivement(task_no,achive_date,end_time,start_time,task_detail,memo)VALUES('{8bf29be6-00eb-4704-99d7-d935cf00aff3}','2023/07/25','2023/07/25 15:30:00','2023/07/25 15:00:00','','SVMX定例');</v>
      </c>
    </row>
    <row r="4857" spans="1:7">
      <c r="A4857" s="48" t="str">
        <f>_xlfn.XLOOKUP(_xlfn.XLOOKUP(MID(タスク実績csv元!C4857,1,SEARCH(":",タスク実績csv元!C4857)-1),リスト!F:F,リスト!G:G)&amp;MID(タスク実績csv元!C4857,SEARCH(":",タスク実績csv元!C4857),999),タスクDB!K:K,タスクDB!A:A)</f>
        <v>{fa1d15a7-0fa5-46a0-b2a9-9b86fd9480ff}</v>
      </c>
      <c r="B4857" s="11">
        <f>タスク実績csv元!A4857</f>
        <v>45132</v>
      </c>
      <c r="C4857" s="54">
        <f>タスク実績csv元!F4857</f>
        <v>0.6875</v>
      </c>
      <c r="D4857" s="54">
        <f>タスク実績csv元!E4857</f>
        <v>0.64583333333333337</v>
      </c>
      <c r="E4857" t="str">
        <f>タスク実績csv元!I4857&amp;""</f>
        <v/>
      </c>
      <c r="F4857" t="str">
        <f>タスク実績csv元!D4857</f>
        <v>出荷の連携設計整理</v>
      </c>
      <c r="G4857" t="str">
        <f t="shared" si="75"/>
        <v>INSERT INTO task_achivement(task_no,achive_date,end_time,start_time,task_detail,memo)VALUES('{fa1d15a7-0fa5-46a0-b2a9-9b86fd9480ff}','2023/07/25','2023/07/25 16:30:00','2023/07/25 15:30:00','','出荷の連携設計整理');</v>
      </c>
    </row>
    <row r="4858" spans="1:7">
      <c r="A4858" s="48" t="str">
        <f>_xlfn.XLOOKUP(_xlfn.XLOOKUP(MID(タスク実績csv元!C4858,1,SEARCH(":",タスク実績csv元!C4858)-1),リスト!F:F,リスト!G:G)&amp;MID(タスク実績csv元!C4858,SEARCH(":",タスク実績csv元!C4858),999),タスクDB!K:K,タスクDB!A:A)</f>
        <v>{fa1d15a7-0fa5-46a0-b2a9-9b86fd9480ff}</v>
      </c>
      <c r="B4858" s="11">
        <f>タスク実績csv元!A4858</f>
        <v>45132</v>
      </c>
      <c r="C4858" s="54">
        <f>タスク実績csv元!F4858</f>
        <v>0.75</v>
      </c>
      <c r="D4858" s="54">
        <f>タスク実績csv元!E4858</f>
        <v>0.6875</v>
      </c>
      <c r="E4858" t="str">
        <f>タスク実績csv元!I4858&amp;""</f>
        <v/>
      </c>
      <c r="F4858" t="str">
        <f>タスク実績csv元!D4858</f>
        <v>共通処理の概要設計書改定</v>
      </c>
      <c r="G4858" t="str">
        <f t="shared" si="75"/>
        <v>INSERT INTO task_achivement(task_no,achive_date,end_time,start_time,task_detail,memo)VALUES('{fa1d15a7-0fa5-46a0-b2a9-9b86fd9480ff}','2023/07/25','2023/07/25 18:00:00','2023/07/25 16:30:00','','共通処理の概要設計書改定');</v>
      </c>
    </row>
    <row r="4859" spans="1:7">
      <c r="A4859" s="48" t="str">
        <f>_xlfn.XLOOKUP(_xlfn.XLOOKUP(MID(タスク実績csv元!C4859,1,SEARCH(":",タスク実績csv元!C4859)-1),リスト!F:F,リスト!G:G)&amp;MID(タスク実績csv元!C4859,SEARCH(":",タスク実績csv元!C4859),999),タスクDB!K:K,タスクDB!A:A)</f>
        <v>{eccefbf1-a852-44a0-af6a-c2c31b42f737}</v>
      </c>
      <c r="B4859" s="11">
        <f>タスク実績csv元!A4859</f>
        <v>45132</v>
      </c>
      <c r="C4859" s="54">
        <f>タスク実績csv元!F4859</f>
        <v>0.81944444444444453</v>
      </c>
      <c r="D4859" s="54">
        <f>タスク実績csv元!E4859</f>
        <v>0.80902777777777779</v>
      </c>
      <c r="E4859" t="str">
        <f>タスク実績csv元!I4859&amp;""</f>
        <v/>
      </c>
      <c r="F4859" t="str">
        <f>タスク実績csv元!D4859</f>
        <v>MDAS連携の確認(荒川)</v>
      </c>
      <c r="G4859" t="str">
        <f t="shared" si="75"/>
        <v>INSERT INTO task_achivement(task_no,achive_date,end_time,start_time,task_detail,memo)VALUES('{eccefbf1-a852-44a0-af6a-c2c31b42f737}','2023/07/25','2023/07/25 19:40:00','2023/07/25 19:25:00','','MDAS連携の確認(荒川)');</v>
      </c>
    </row>
    <row r="4860" spans="1:7">
      <c r="A4860" s="48" t="str">
        <f>_xlfn.XLOOKUP(_xlfn.XLOOKUP(MID(タスク実績csv元!C4860,1,SEARCH(":",タスク実績csv元!C4860)-1),リスト!F:F,リスト!G:G)&amp;MID(タスク実績csv元!C4860,SEARCH(":",タスク実績csv元!C4860),999),タスクDB!K:K,タスクDB!A:A)</f>
        <v>{338f36a4-0ec4-4c7a-a780-fc501070f75a}</v>
      </c>
      <c r="B4860" s="11">
        <f>タスク実績csv元!A4860</f>
        <v>45132</v>
      </c>
      <c r="C4860" s="54">
        <f>タスク実績csv元!F4860</f>
        <v>0.82986111111111116</v>
      </c>
      <c r="D4860" s="54">
        <f>タスク実績csv元!E4860</f>
        <v>0.81944444444444453</v>
      </c>
      <c r="E4860" t="str">
        <f>タスク実績csv元!I4860&amp;""</f>
        <v/>
      </c>
      <c r="F4860" t="str">
        <f>タスク実績csv元!D4860</f>
        <v>SOTC070の実施結果確認</v>
      </c>
      <c r="G4860" t="str">
        <f t="shared" si="75"/>
        <v>INSERT INTO task_achivement(task_no,achive_date,end_time,start_time,task_detail,memo)VALUES('{338f36a4-0ec4-4c7a-a780-fc501070f75a}','2023/07/25','2023/07/25 19:55:00','2023/07/25 19:40:00','','SOTC070の実施結果確認');</v>
      </c>
    </row>
    <row r="4861" spans="1:7">
      <c r="A4861" s="48" t="str">
        <f>_xlfn.XLOOKUP(_xlfn.XLOOKUP(MID(タスク実績csv元!C4861,1,SEARCH(":",タスク実績csv元!C4861)-1),リスト!F:F,リスト!G:G)&amp;MID(タスク実績csv元!C4861,SEARCH(":",タスク実績csv元!C4861),999),タスクDB!K:K,タスクDB!A:A)</f>
        <v>{d0d80a67-6f4b-4c2c-8010-bd45acbcca47}</v>
      </c>
      <c r="B4861" s="11">
        <f>タスク実績csv元!A4861</f>
        <v>45133</v>
      </c>
      <c r="C4861" s="54">
        <f>タスク実績csv元!F4861</f>
        <v>0.40625</v>
      </c>
      <c r="D4861" s="54">
        <f>タスク実績csv元!E4861</f>
        <v>0.39583333333333331</v>
      </c>
      <c r="E4861" t="str">
        <f>タスク実績csv元!I4861&amp;""</f>
        <v/>
      </c>
      <c r="F4861" t="str">
        <f>タスク実績csv元!D4861</f>
        <v>メール確認</v>
      </c>
      <c r="G4861" t="str">
        <f t="shared" si="75"/>
        <v>INSERT INTO task_achivement(task_no,achive_date,end_time,start_time,task_detail,memo)VALUES('{d0d80a67-6f4b-4c2c-8010-bd45acbcca47}','2023/07/26','2023/07/26 09:45:00','2023/07/26 09:30:00','','メール確認');</v>
      </c>
    </row>
    <row r="4862" spans="1:7">
      <c r="A4862" s="48" t="str">
        <f>_xlfn.XLOOKUP(_xlfn.XLOOKUP(MID(タスク実績csv元!C4862,1,SEARCH(":",タスク実績csv元!C4862)-1),リスト!F:F,リスト!G:G)&amp;MID(タスク実績csv元!C4862,SEARCH(":",タスク実績csv元!C4862),999),タスクDB!K:K,タスクDB!A:A)</f>
        <v>{4c39d40d-b35f-4cfa-b549-6c5de24454e2}</v>
      </c>
      <c r="B4862" s="11">
        <f>タスク実績csv元!A4862</f>
        <v>45133</v>
      </c>
      <c r="C4862" s="54">
        <f>タスク実績csv元!F4862</f>
        <v>0.41666666666666669</v>
      </c>
      <c r="D4862" s="54">
        <f>タスク実績csv元!E4862</f>
        <v>0.40625</v>
      </c>
      <c r="E4862" t="str">
        <f>タスク実績csv元!I4862&amp;""</f>
        <v/>
      </c>
      <c r="F4862" t="str">
        <f>タスク実績csv元!D4862</f>
        <v>朝会</v>
      </c>
      <c r="G4862" t="str">
        <f t="shared" si="75"/>
        <v>INSERT INTO task_achivement(task_no,achive_date,end_time,start_time,task_detail,memo)VALUES('{4c39d40d-b35f-4cfa-b549-6c5de24454e2}','2023/07/26','2023/07/26 10:00:00','2023/07/26 09:45:00','','朝会');</v>
      </c>
    </row>
    <row r="4863" spans="1:7">
      <c r="A4863" s="48" t="str">
        <f>_xlfn.XLOOKUP(_xlfn.XLOOKUP(MID(タスク実績csv元!C4863,1,SEARCH(":",タスク実績csv元!C4863)-1),リスト!F:F,リスト!G:G)&amp;MID(タスク実績csv元!C4863,SEARCH(":",タスク実績csv元!C4863),999),タスクDB!K:K,タスクDB!A:A)</f>
        <v>{eccefbf1-a852-44a0-af6a-c2c31b42f737}</v>
      </c>
      <c r="B4863" s="11">
        <f>タスク実績csv元!A4863</f>
        <v>45133</v>
      </c>
      <c r="C4863" s="54">
        <f>タスク実績csv元!F4863</f>
        <v>0.5</v>
      </c>
      <c r="D4863" s="54">
        <f>タスク実績csv元!E4863</f>
        <v>0.41666666666666669</v>
      </c>
      <c r="E4863" t="str">
        <f>タスク実績csv元!I4863&amp;""</f>
        <v/>
      </c>
      <c r="F4863" t="str">
        <f>タスク実績csv元!D4863</f>
        <v>購入品発注画面、連携打合せ(荒川、福井、小西、木谷)</v>
      </c>
      <c r="G4863" t="str">
        <f t="shared" si="75"/>
        <v>INSERT INTO task_achivement(task_no,achive_date,end_time,start_time,task_detail,memo)VALUES('{eccefbf1-a852-44a0-af6a-c2c31b42f737}','2023/07/26','2023/07/26 12:00:00','2023/07/26 10:00:00','','購入品発注画面、連携打合せ(荒川、福井、小西、木谷)');</v>
      </c>
    </row>
    <row r="4864" spans="1:7">
      <c r="A4864" s="48" t="str">
        <f>_xlfn.XLOOKUP(_xlfn.XLOOKUP(MID(タスク実績csv元!C4864,1,SEARCH(":",タスク実績csv元!C4864)-1),リスト!F:F,リスト!G:G)&amp;MID(タスク実績csv元!C4864,SEARCH(":",タスク実績csv元!C4864),999),タスクDB!K:K,タスクDB!A:A)</f>
        <v>{eccefbf1-a852-44a0-af6a-c2c31b42f737}</v>
      </c>
      <c r="B4864" s="11">
        <f>タスク実績csv元!A4864</f>
        <v>45133</v>
      </c>
      <c r="C4864" s="54">
        <f>タスク実績csv元!F4864</f>
        <v>0.625</v>
      </c>
      <c r="D4864" s="54">
        <f>タスク実績csv元!E4864</f>
        <v>0.54166666666666663</v>
      </c>
      <c r="E4864" t="str">
        <f>タスク実績csv元!I4864&amp;""</f>
        <v/>
      </c>
      <c r="F4864" t="str">
        <f>タスク実績csv元!D4864</f>
        <v>購入品発注/従業員立替の連携対応振り返り(福井)</v>
      </c>
      <c r="G4864" t="str">
        <f t="shared" si="75"/>
        <v>INSERT INTO task_achivement(task_no,achive_date,end_time,start_time,task_detail,memo)VALUES('{eccefbf1-a852-44a0-af6a-c2c31b42f737}','2023/07/26','2023/07/26 15:00:00','2023/07/26 13:00:00','','購入品発注/従業員立替の連携対応振り返り(福井)');</v>
      </c>
    </row>
    <row r="4865" spans="1:7">
      <c r="A4865" s="48" t="str">
        <f>_xlfn.XLOOKUP(_xlfn.XLOOKUP(MID(タスク実績csv元!C4865,1,SEARCH(":",タスク実績csv元!C4865)-1),リスト!F:F,リスト!G:G)&amp;MID(タスク実績csv元!C4865,SEARCH(":",タスク実績csv元!C4865),999),タスクDB!K:K,タスクDB!A:A)</f>
        <v>{e9af7cbe-8372-4897-9c5c-b82bef4b5901}</v>
      </c>
      <c r="B4865" s="11">
        <f>タスク実績csv元!A4865</f>
        <v>45133</v>
      </c>
      <c r="C4865" s="54">
        <f>タスク実績csv元!F4865</f>
        <v>0.70833333333333337</v>
      </c>
      <c r="D4865" s="54">
        <f>タスク実績csv元!E4865</f>
        <v>0.625</v>
      </c>
      <c r="E4865" t="str">
        <f>タスク実績csv元!I4865&amp;""</f>
        <v/>
      </c>
      <c r="F4865" t="str">
        <f>タスク実績csv元!D4865</f>
        <v>売上訂正</v>
      </c>
      <c r="G4865" t="str">
        <f t="shared" si="75"/>
        <v>INSERT INTO task_achivement(task_no,achive_date,end_time,start_time,task_detail,memo)VALUES('{e9af7cbe-8372-4897-9c5c-b82bef4b5901}','2023/07/26','2023/07/26 17:00:00','2023/07/26 15:00:00','','売上訂正');</v>
      </c>
    </row>
    <row r="4866" spans="1:7">
      <c r="A4866" s="48" t="str">
        <f>_xlfn.XLOOKUP(_xlfn.XLOOKUP(MID(タスク実績csv元!C4866,1,SEARCH(":",タスク実績csv元!C4866)-1),リスト!F:F,リスト!G:G)&amp;MID(タスク実績csv元!C4866,SEARCH(":",タスク実績csv元!C4866),999),タスクDB!K:K,タスクDB!A:A)</f>
        <v>{8bf29be6-00eb-4704-99d7-d935cf00aff3}</v>
      </c>
      <c r="B4866" s="11">
        <f>タスク実績csv元!A4866</f>
        <v>45133</v>
      </c>
      <c r="C4866" s="54">
        <f>タスク実績csv元!F4866</f>
        <v>0.72916666666666663</v>
      </c>
      <c r="D4866" s="54">
        <f>タスク実績csv元!E4866</f>
        <v>0.70833333333333337</v>
      </c>
      <c r="E4866" t="str">
        <f>タスク実績csv元!I4866&amp;""</f>
        <v/>
      </c>
      <c r="F4866" t="str">
        <f>タスク実績csv元!D4866</f>
        <v>WTD定例打合せ</v>
      </c>
      <c r="G4866" t="str">
        <f t="shared" si="75"/>
        <v>INSERT INTO task_achivement(task_no,achive_date,end_time,start_time,task_detail,memo)VALUES('{8bf29be6-00eb-4704-99d7-d935cf00aff3}','2023/07/26','2023/07/26 17:30:00','2023/07/26 17:00:00','','WTD定例打合せ');</v>
      </c>
    </row>
    <row r="4867" spans="1:7">
      <c r="A4867" s="48" t="str">
        <f>_xlfn.XLOOKUP(_xlfn.XLOOKUP(MID(タスク実績csv元!C4867,1,SEARCH(":",タスク実績csv元!C4867)-1),リスト!F:F,リスト!G:G)&amp;MID(タスク実績csv元!C4867,SEARCH(":",タスク実績csv元!C4867),999),タスクDB!K:K,タスクDB!A:A)</f>
        <v>{eccefbf1-a852-44a0-af6a-c2c31b42f737}</v>
      </c>
      <c r="B4867" s="11">
        <f>タスク実績csv元!A4867</f>
        <v>45133</v>
      </c>
      <c r="C4867" s="54">
        <f>タスク実績csv元!F4867</f>
        <v>0.75</v>
      </c>
      <c r="D4867" s="54">
        <f>タスク実績csv元!E4867</f>
        <v>0.72916666666666663</v>
      </c>
      <c r="E4867" t="str">
        <f>タスク実績csv元!I4867&amp;""</f>
        <v/>
      </c>
      <c r="F4867" t="str">
        <f>タスク実績csv元!D4867</f>
        <v>振り返り(売上訂正)</v>
      </c>
      <c r="G4867" t="str">
        <f t="shared" ref="G4867:G4930" si="76">IF(B4867=0,"","INSERT INTO task_achivement("&amp;$A$1&amp;","&amp;$B$1&amp;","&amp;$C$1&amp;","&amp;$D$1&amp;","&amp;$E$1&amp;","&amp;$F$1&amp;")VALUES('"&amp;A4867&amp;"',"&amp;IF(B4867="","null","'"&amp;TEXT(B4867,"yyyy/MM/dd")&amp;"'")&amp;","&amp;IF(C4867="","null","'"&amp;TEXT(B4867,"yyyy/MM/dd")&amp;" "&amp;TEXT(C4867,"HH:mm:ss")&amp;"'")&amp;","&amp;IF(D4867="","null","'"&amp;TEXT(B4867,"yyyy/MM/dd")&amp;" "&amp;TEXT(D4867,"HH:mm:ss")&amp;"'")&amp;",'"&amp;E4867&amp;"','"&amp;F4867&amp;"');")</f>
        <v>INSERT INTO task_achivement(task_no,achive_date,end_time,start_time,task_detail,memo)VALUES('{eccefbf1-a852-44a0-af6a-c2c31b42f737}','2023/07/26','2023/07/26 18:00:00','2023/07/26 17:30:00','','振り返り(売上訂正)');</v>
      </c>
    </row>
    <row r="4868" spans="1:7">
      <c r="A4868" s="48" t="str">
        <f>_xlfn.XLOOKUP(_xlfn.XLOOKUP(MID(タスク実績csv元!C4868,1,SEARCH(":",タスク実績csv元!C4868)-1),リスト!F:F,リスト!G:G)&amp;MID(タスク実績csv元!C4868,SEARCH(":",タスク実績csv元!C4868),999),タスクDB!K:K,タスクDB!A:A)</f>
        <v>{eccefbf1-a852-44a0-af6a-c2c31b42f737}</v>
      </c>
      <c r="B4868" s="11">
        <f>タスク実績csv元!A4868</f>
        <v>45133</v>
      </c>
      <c r="C4868" s="54">
        <f>タスク実績csv元!F4868</f>
        <v>0.77083333333333337</v>
      </c>
      <c r="D4868" s="54">
        <f>タスク実績csv元!E4868</f>
        <v>0.75</v>
      </c>
      <c r="E4868" t="str">
        <f>タスク実績csv元!I4868&amp;""</f>
        <v/>
      </c>
      <c r="F4868" t="str">
        <f>タスク実績csv元!D4868</f>
        <v>購入品発注のS/4否認時の想定確認(荒川)</v>
      </c>
      <c r="G4868" t="str">
        <f t="shared" si="76"/>
        <v>INSERT INTO task_achivement(task_no,achive_date,end_time,start_time,task_detail,memo)VALUES('{eccefbf1-a852-44a0-af6a-c2c31b42f737}','2023/07/26','2023/07/26 18:30:00','2023/07/26 18:00:00','','購入品発注のS/4否認時の想定確認(荒川)');</v>
      </c>
    </row>
    <row r="4869" spans="1:7">
      <c r="A4869" s="48" t="str">
        <f>_xlfn.XLOOKUP(_xlfn.XLOOKUP(MID(タスク実績csv元!C4869,1,SEARCH(":",タスク実績csv元!C4869)-1),リスト!F:F,リスト!G:G)&amp;MID(タスク実績csv元!C4869,SEARCH(":",タスク実績csv元!C4869),999),タスクDB!K:K,タスクDB!A:A)</f>
        <v>{eccefbf1-a852-44a0-af6a-c2c31b42f737}</v>
      </c>
      <c r="B4869" s="11">
        <f>タスク実績csv元!A4869</f>
        <v>45133</v>
      </c>
      <c r="C4869" s="54">
        <f>タスク実績csv元!F4869</f>
        <v>0.79166666666666663</v>
      </c>
      <c r="D4869" s="54">
        <f>タスク実績csv元!E4869</f>
        <v>0.77083333333333337</v>
      </c>
      <c r="E4869" t="str">
        <f>タスク実績csv元!I4869&amp;""</f>
        <v/>
      </c>
      <c r="F4869" t="str">
        <f>タスク実績csv元!D4869</f>
        <v>購買グループ登録依頼(小椋)</v>
      </c>
      <c r="G4869" t="str">
        <f t="shared" si="76"/>
        <v>INSERT INTO task_achivement(task_no,achive_date,end_time,start_time,task_detail,memo)VALUES('{eccefbf1-a852-44a0-af6a-c2c31b42f737}','2023/07/26','2023/07/26 19:00:00','2023/07/26 18:30:00','','購買グループ登録依頼(小椋)');</v>
      </c>
    </row>
    <row r="4870" spans="1:7">
      <c r="A4870" s="48" t="str">
        <f>_xlfn.XLOOKUP(_xlfn.XLOOKUP(MID(タスク実績csv元!C4870,1,SEARCH(":",タスク実績csv元!C4870)-1),リスト!F:F,リスト!G:G)&amp;MID(タスク実績csv元!C4870,SEARCH(":",タスク実績csv元!C4870),999),タスクDB!K:K,タスクDB!A:A)</f>
        <v>{d0d80a67-6f4b-4c2c-8010-bd45acbcca47}</v>
      </c>
      <c r="B4870" s="11">
        <f>タスク実績csv元!A4870</f>
        <v>45134</v>
      </c>
      <c r="C4870" s="54">
        <f>タスク実績csv元!F4870</f>
        <v>0.40625</v>
      </c>
      <c r="D4870" s="54">
        <f>タスク実績csv元!E4870</f>
        <v>0.39583333333333331</v>
      </c>
      <c r="E4870" t="str">
        <f>タスク実績csv元!I4870&amp;""</f>
        <v/>
      </c>
      <c r="F4870" t="str">
        <f>タスク実績csv元!D4870</f>
        <v>メール確認</v>
      </c>
      <c r="G4870" t="str">
        <f t="shared" si="76"/>
        <v>INSERT INTO task_achivement(task_no,achive_date,end_time,start_time,task_detail,memo)VALUES('{d0d80a67-6f4b-4c2c-8010-bd45acbcca47}','2023/07/27','2023/07/27 09:45:00','2023/07/27 09:30:00','','メール確認');</v>
      </c>
    </row>
    <row r="4871" spans="1:7">
      <c r="A4871" s="48" t="str">
        <f>_xlfn.XLOOKUP(_xlfn.XLOOKUP(MID(タスク実績csv元!C4871,1,SEARCH(":",タスク実績csv元!C4871)-1),リスト!F:F,リスト!G:G)&amp;MID(タスク実績csv元!C4871,SEARCH(":",タスク実績csv元!C4871),999),タスクDB!K:K,タスクDB!A:A)</f>
        <v>{4c39d40d-b35f-4cfa-b549-6c5de24454e2}</v>
      </c>
      <c r="B4871" s="11">
        <f>タスク実績csv元!A4871</f>
        <v>45134</v>
      </c>
      <c r="C4871" s="54">
        <f>タスク実績csv元!F4871</f>
        <v>0.41666666666666669</v>
      </c>
      <c r="D4871" s="54">
        <f>タスク実績csv元!E4871</f>
        <v>0.40625</v>
      </c>
      <c r="E4871" t="str">
        <f>タスク実績csv元!I4871&amp;""</f>
        <v/>
      </c>
      <c r="F4871" t="str">
        <f>タスク実績csv元!D4871</f>
        <v>朝会</v>
      </c>
      <c r="G4871" t="str">
        <f t="shared" si="76"/>
        <v>INSERT INTO task_achivement(task_no,achive_date,end_time,start_time,task_detail,memo)VALUES('{4c39d40d-b35f-4cfa-b549-6c5de24454e2}','2023/07/27','2023/07/27 10:00:00','2023/07/27 09:45:00','','朝会');</v>
      </c>
    </row>
    <row r="4872" spans="1:7">
      <c r="A4872" s="48" t="str">
        <f>_xlfn.XLOOKUP(_xlfn.XLOOKUP(MID(タスク実績csv元!C4872,1,SEARCH(":",タスク実績csv元!C4872)-1),リスト!F:F,リスト!G:G)&amp;MID(タスク実績csv元!C4872,SEARCH(":",タスク実績csv元!C4872),999),タスクDB!K:K,タスクDB!A:A)</f>
        <v>{eccefbf1-a852-44a0-af6a-c2c31b42f737}</v>
      </c>
      <c r="B4872" s="11">
        <f>タスク実績csv元!A4872</f>
        <v>45134</v>
      </c>
      <c r="C4872" s="54">
        <f>タスク実績csv元!F4872</f>
        <v>0.47916666666666669</v>
      </c>
      <c r="D4872" s="54">
        <f>タスク実績csv元!E4872</f>
        <v>0.41666666666666669</v>
      </c>
      <c r="E4872" t="str">
        <f>タスク実績csv元!I4872&amp;""</f>
        <v/>
      </c>
      <c r="F4872" t="str">
        <f>タスク実績csv元!D4872</f>
        <v>出荷関連質問(長谷川、高山)</v>
      </c>
      <c r="G4872" t="str">
        <f t="shared" si="76"/>
        <v>INSERT INTO task_achivement(task_no,achive_date,end_time,start_time,task_detail,memo)VALUES('{eccefbf1-a852-44a0-af6a-c2c31b42f737}','2023/07/27','2023/07/27 11:30:00','2023/07/27 10:00:00','','出荷関連質問(長谷川、高山)');</v>
      </c>
    </row>
    <row r="4873" spans="1:7">
      <c r="A4873" s="48" t="str">
        <f>_xlfn.XLOOKUP(_xlfn.XLOOKUP(MID(タスク実績csv元!C4873,1,SEARCH(":",タスク実績csv元!C4873)-1),リスト!F:F,リスト!G:G)&amp;MID(タスク実績csv元!C4873,SEARCH(":",タスク実績csv元!C4873),999),タスクDB!K:K,タスクDB!A:A)</f>
        <v>{338f36a4-0ec4-4c7a-a780-fc501070f75a}</v>
      </c>
      <c r="B4873" s="11">
        <f>タスク実績csv元!A4873</f>
        <v>45134</v>
      </c>
      <c r="C4873" s="54">
        <f>タスク実績csv元!F4873</f>
        <v>0.5</v>
      </c>
      <c r="D4873" s="54">
        <f>タスク実績csv元!E4873</f>
        <v>0.47916666666666669</v>
      </c>
      <c r="E4873" t="str">
        <f>タスク実績csv元!I4873&amp;""</f>
        <v/>
      </c>
      <c r="F4873" t="str">
        <f>タスク実績csv元!D4873</f>
        <v>得意先送信</v>
      </c>
      <c r="G4873" t="str">
        <f t="shared" si="76"/>
        <v>INSERT INTO task_achivement(task_no,achive_date,end_time,start_time,task_detail,memo)VALUES('{338f36a4-0ec4-4c7a-a780-fc501070f75a}','2023/07/27','2023/07/27 12:00:00','2023/07/27 11:30:00','','得意先送信');</v>
      </c>
    </row>
    <row r="4874" spans="1:7">
      <c r="A4874" s="48" t="str">
        <f>_xlfn.XLOOKUP(_xlfn.XLOOKUP(MID(タスク実績csv元!C4874,1,SEARCH(":",タスク実績csv元!C4874)-1),リスト!F:F,リスト!G:G)&amp;MID(タスク実績csv元!C4874,SEARCH(":",タスク実績csv元!C4874),999),タスクDB!K:K,タスクDB!A:A)</f>
        <v>{58914bdf-a1fd-459a-854b-231f94bcb8b8}</v>
      </c>
      <c r="B4874" s="11">
        <f>タスク実績csv元!A4874</f>
        <v>45134</v>
      </c>
      <c r="C4874" s="54">
        <f>タスク実績csv元!F4874</f>
        <v>0.58333333333333337</v>
      </c>
      <c r="D4874" s="54">
        <f>タスク実績csv元!E4874</f>
        <v>0.54166666666666663</v>
      </c>
      <c r="E4874" t="str">
        <f>タスク実績csv元!I4874&amp;""</f>
        <v/>
      </c>
      <c r="F4874" t="str">
        <f>タスク実績csv元!D4874</f>
        <v>通院(歯医者)</v>
      </c>
      <c r="G4874" t="str">
        <f t="shared" si="76"/>
        <v>INSERT INTO task_achivement(task_no,achive_date,end_time,start_time,task_detail,memo)VALUES('{58914bdf-a1fd-459a-854b-231f94bcb8b8}','2023/07/27','2023/07/27 14:00:00','2023/07/27 13:00:00','','通院(歯医者)');</v>
      </c>
    </row>
    <row r="4875" spans="1:7">
      <c r="A4875" s="48" t="str">
        <f>_xlfn.XLOOKUP(_xlfn.XLOOKUP(MID(タスク実績csv元!C4875,1,SEARCH(":",タスク実績csv元!C4875)-1),リスト!F:F,リスト!G:G)&amp;MID(タスク実績csv元!C4875,SEARCH(":",タスク実績csv元!C4875),999),タスクDB!K:K,タスクDB!A:A)</f>
        <v>{fa1d15a7-0fa5-46a0-b2a9-9b86fd9480ff}</v>
      </c>
      <c r="B4875" s="11">
        <f>タスク実績csv元!A4875</f>
        <v>45134</v>
      </c>
      <c r="C4875" s="54">
        <f>タスク実績csv元!F4875</f>
        <v>0.61458333333333337</v>
      </c>
      <c r="D4875" s="54">
        <f>タスク実績csv元!E4875</f>
        <v>0.58333333333333337</v>
      </c>
      <c r="E4875" t="str">
        <f>タスク実績csv元!I4875&amp;""</f>
        <v/>
      </c>
      <c r="F4875" t="str">
        <f>タスク実績csv元!D4875</f>
        <v>SWTD020の実行結果確認</v>
      </c>
      <c r="G4875" t="str">
        <f t="shared" si="76"/>
        <v>INSERT INTO task_achivement(task_no,achive_date,end_time,start_time,task_detail,memo)VALUES('{fa1d15a7-0fa5-46a0-b2a9-9b86fd9480ff}','2023/07/27','2023/07/27 14:45:00','2023/07/27 14:00:00','','SWTD020の実行結果確認');</v>
      </c>
    </row>
    <row r="4876" spans="1:7">
      <c r="A4876" s="48" t="str">
        <f>_xlfn.XLOOKUP(_xlfn.XLOOKUP(MID(タスク実績csv元!C4876,1,SEARCH(":",タスク実績csv元!C4876)-1),リスト!F:F,リスト!G:G)&amp;MID(タスク実績csv元!C4876,SEARCH(":",タスク実績csv元!C4876),999),タスクDB!K:K,タスクDB!A:A)</f>
        <v>{fa1d15a7-0fa5-46a0-b2a9-9b86fd9480ff}</v>
      </c>
      <c r="B4876" s="11">
        <f>タスク実績csv元!A4876</f>
        <v>45134</v>
      </c>
      <c r="C4876" s="54">
        <f>タスク実績csv元!F4876</f>
        <v>0.625</v>
      </c>
      <c r="D4876" s="54">
        <f>タスク実績csv元!E4876</f>
        <v>0.61458333333333337</v>
      </c>
      <c r="E4876" t="str">
        <f>タスク実績csv元!I4876&amp;""</f>
        <v/>
      </c>
      <c r="F4876" t="str">
        <f>タスク実績csv元!D4876</f>
        <v>品目状況確認</v>
      </c>
      <c r="G4876" t="str">
        <f t="shared" si="76"/>
        <v>INSERT INTO task_achivement(task_no,achive_date,end_time,start_time,task_detail,memo)VALUES('{fa1d15a7-0fa5-46a0-b2a9-9b86fd9480ff}','2023/07/27','2023/07/27 15:00:00','2023/07/27 14:45:00','','品目状況確認');</v>
      </c>
    </row>
    <row r="4877" spans="1:7">
      <c r="A4877" s="48" t="str">
        <f>_xlfn.XLOOKUP(_xlfn.XLOOKUP(MID(タスク実績csv元!C4877,1,SEARCH(":",タスク実績csv元!C4877)-1),リスト!F:F,リスト!G:G)&amp;MID(タスク実績csv元!C4877,SEARCH(":",タスク実績csv元!C4877),999),タスクDB!K:K,タスクDB!A:A)</f>
        <v>{8bf29be6-00eb-4704-99d7-d935cf00aff3}</v>
      </c>
      <c r="B4877" s="11">
        <f>タスク実績csv元!A4877</f>
        <v>45134</v>
      </c>
      <c r="C4877" s="54">
        <f>タスク実績csv元!F4877</f>
        <v>0.66666666666666663</v>
      </c>
      <c r="D4877" s="54">
        <f>タスク実績csv元!E4877</f>
        <v>0.625</v>
      </c>
      <c r="E4877" t="str">
        <f>タスク実績csv元!I4877&amp;""</f>
        <v/>
      </c>
      <c r="F4877" t="str">
        <f>タスク実績csv元!D4877</f>
        <v>OTC定例</v>
      </c>
      <c r="G4877" t="str">
        <f t="shared" si="76"/>
        <v>INSERT INTO task_achivement(task_no,achive_date,end_time,start_time,task_detail,memo)VALUES('{8bf29be6-00eb-4704-99d7-d935cf00aff3}','2023/07/27','2023/07/27 16:00:00','2023/07/27 15:00:00','','OTC定例');</v>
      </c>
    </row>
    <row r="4878" spans="1:7">
      <c r="A4878" s="48" t="str">
        <f>_xlfn.XLOOKUP(_xlfn.XLOOKUP(MID(タスク実績csv元!C4878,1,SEARCH(":",タスク実績csv元!C4878)-1),リスト!F:F,リスト!G:G)&amp;MID(タスク実績csv元!C4878,SEARCH(":",タスク実績csv元!C4878),999),タスクDB!K:K,タスクDB!A:A)</f>
        <v>{eccefbf1-a852-44a0-af6a-c2c31b42f737}</v>
      </c>
      <c r="B4878" s="11">
        <f>タスク実績csv元!A4878</f>
        <v>45134</v>
      </c>
      <c r="C4878" s="54">
        <f>タスク実績csv元!F4878</f>
        <v>0.6875</v>
      </c>
      <c r="D4878" s="54">
        <f>タスク実績csv元!E4878</f>
        <v>0.66666666666666663</v>
      </c>
      <c r="E4878" t="str">
        <f>タスク実績csv元!I4878&amp;""</f>
        <v/>
      </c>
      <c r="F4878" t="str">
        <f>タスク実績csv元!D4878</f>
        <v>振り返り(数量単位、SOTC070ログについて)</v>
      </c>
      <c r="G4878" t="str">
        <f t="shared" si="76"/>
        <v>INSERT INTO task_achivement(task_no,achive_date,end_time,start_time,task_detail,memo)VALUES('{eccefbf1-a852-44a0-af6a-c2c31b42f737}','2023/07/27','2023/07/27 16:30:00','2023/07/27 16:00:00','','振り返り(数量単位、SOTC070ログについて)');</v>
      </c>
    </row>
    <row r="4879" spans="1:7">
      <c r="A4879" s="48" t="str">
        <f>_xlfn.XLOOKUP(_xlfn.XLOOKUP(MID(タスク実績csv元!C4879,1,SEARCH(":",タスク実績csv元!C4879)-1),リスト!F:F,リスト!G:G)&amp;MID(タスク実績csv元!C4879,SEARCH(":",タスク実績csv元!C4879),999),タスクDB!K:K,タスクDB!A:A)</f>
        <v>{fa1d15a7-0fa5-46a0-b2a9-9b86fd9480ff}</v>
      </c>
      <c r="B4879" s="11">
        <f>タスク実績csv元!A4879</f>
        <v>45134</v>
      </c>
      <c r="C4879" s="54">
        <f>タスク実績csv元!F4879</f>
        <v>0.70833333333333337</v>
      </c>
      <c r="D4879" s="54">
        <f>タスク実績csv元!E4879</f>
        <v>0.6875</v>
      </c>
      <c r="E4879" t="str">
        <f>タスク実績csv元!I4879&amp;""</f>
        <v/>
      </c>
      <c r="F4879" t="str">
        <f>タスク実績csv元!D4879</f>
        <v>メール返し、SWTD020実行結果確認</v>
      </c>
      <c r="G4879" t="str">
        <f t="shared" si="76"/>
        <v>INSERT INTO task_achivement(task_no,achive_date,end_time,start_time,task_detail,memo)VALUES('{fa1d15a7-0fa5-46a0-b2a9-9b86fd9480ff}','2023/07/27','2023/07/27 17:00:00','2023/07/27 16:30:00','','メール返し、SWTD020実行結果確認');</v>
      </c>
    </row>
    <row r="4880" spans="1:7">
      <c r="A4880" s="48" t="str">
        <f>_xlfn.XLOOKUP(_xlfn.XLOOKUP(MID(タスク実績csv元!C4880,1,SEARCH(":",タスク実績csv元!C4880)-1),リスト!F:F,リスト!G:G)&amp;MID(タスク実績csv元!C4880,SEARCH(":",タスク実績csv元!C4880),999),タスクDB!K:K,タスクDB!A:A)</f>
        <v>{338f36a4-0ec4-4c7a-a780-fc501070f75a}</v>
      </c>
      <c r="B4880" s="11">
        <f>タスク実績csv元!A4880</f>
        <v>45134</v>
      </c>
      <c r="C4880" s="54">
        <f>タスク実績csv元!F4880</f>
        <v>0.71875</v>
      </c>
      <c r="D4880" s="54">
        <f>タスク実績csv元!E4880</f>
        <v>0.70833333333333337</v>
      </c>
      <c r="E4880" t="str">
        <f>タスク実績csv元!I4880&amp;""</f>
        <v/>
      </c>
      <c r="F4880" t="str">
        <f>タスク実績csv元!D4880</f>
        <v>OTC-200-080（出荷連携）</v>
      </c>
      <c r="G4880" t="str">
        <f t="shared" si="76"/>
        <v>INSERT INTO task_achivement(task_no,achive_date,end_time,start_time,task_detail,memo)VALUES('{338f36a4-0ec4-4c7a-a780-fc501070f75a}','2023/07/27','2023/07/27 17:15:00','2023/07/27 17:00:00','','OTC-200-080（出荷連携）');</v>
      </c>
    </row>
    <row r="4881" spans="1:7">
      <c r="A4881" s="48" t="str">
        <f>_xlfn.XLOOKUP(_xlfn.XLOOKUP(MID(タスク実績csv元!C4881,1,SEARCH(":",タスク実績csv元!C4881)-1),リスト!F:F,リスト!G:G)&amp;MID(タスク実績csv元!C4881,SEARCH(":",タスク実績csv元!C4881),999),タスクDB!K:K,タスクDB!A:A)</f>
        <v>{eccefbf1-a852-44a0-af6a-c2c31b42f737}</v>
      </c>
      <c r="B4881" s="11">
        <f>タスク実績csv元!A4881</f>
        <v>45134</v>
      </c>
      <c r="C4881" s="54">
        <f>タスク実績csv元!F4881</f>
        <v>0.77083333333333337</v>
      </c>
      <c r="D4881" s="54">
        <f>タスク実績csv元!E4881</f>
        <v>0.71875</v>
      </c>
      <c r="E4881" t="str">
        <f>タスク実績csv元!I4881&amp;""</f>
        <v/>
      </c>
      <c r="F4881" t="str">
        <f>タスク実績csv元!D4881</f>
        <v>内部振り返り(提案承認、数量単位)</v>
      </c>
      <c r="G4881" t="str">
        <f t="shared" si="76"/>
        <v>INSERT INTO task_achivement(task_no,achive_date,end_time,start_time,task_detail,memo)VALUES('{eccefbf1-a852-44a0-af6a-c2c31b42f737}','2023/07/27','2023/07/27 18:30:00','2023/07/27 17:15:00','','内部振り返り(提案承認、数量単位)');</v>
      </c>
    </row>
    <row r="4882" spans="1:7">
      <c r="A4882" s="48" t="str">
        <f>_xlfn.XLOOKUP(_xlfn.XLOOKUP(MID(タスク実績csv元!C4882,1,SEARCH(":",タスク実績csv元!C4882)-1),リスト!F:F,リスト!G:G)&amp;MID(タスク実績csv元!C4882,SEARCH(":",タスク実績csv元!C4882),999),タスクDB!K:K,タスクDB!A:A)</f>
        <v>{338f36a4-0ec4-4c7a-a780-fc501070f75a}</v>
      </c>
      <c r="B4882" s="11">
        <f>タスク実績csv元!A4882</f>
        <v>45134</v>
      </c>
      <c r="C4882" s="54">
        <f>タスク実績csv元!F4882</f>
        <v>1</v>
      </c>
      <c r="D4882" s="54">
        <f>タスク実績csv元!E4882</f>
        <v>0.95833333333333337</v>
      </c>
      <c r="E4882" t="str">
        <f>タスク実績csv元!I4882&amp;""</f>
        <v/>
      </c>
      <c r="F4882" t="str">
        <f>タスク実績csv元!D4882</f>
        <v>OTC-200-080（出荷連携）</v>
      </c>
      <c r="G4882" t="str">
        <f t="shared" si="76"/>
        <v>INSERT INTO task_achivement(task_no,achive_date,end_time,start_time,task_detail,memo)VALUES('{338f36a4-0ec4-4c7a-a780-fc501070f75a}','2023/07/27','2023/07/27 00:00:00','2023/07/27 23:00:00','','OTC-200-080（出荷連携）');</v>
      </c>
    </row>
    <row r="4883" spans="1:7">
      <c r="A4883" s="48" t="str">
        <f>_xlfn.XLOOKUP(_xlfn.XLOOKUP(MID(タスク実績csv元!C4883,1,SEARCH(":",タスク実績csv元!C4883)-1),リスト!F:F,リスト!G:G)&amp;MID(タスク実績csv元!C4883,SEARCH(":",タスク実績csv元!C4883),999),タスクDB!K:K,タスクDB!A:A)</f>
        <v>{338f36a4-0ec4-4c7a-a780-fc501070f75a}</v>
      </c>
      <c r="B4883" s="11">
        <f>タスク実績csv元!A4883</f>
        <v>45135</v>
      </c>
      <c r="C4883" s="54">
        <f>タスク実績csv元!F4883</f>
        <v>8.3333333333333329E-2</v>
      </c>
      <c r="D4883" s="54">
        <f>タスク実績csv元!E4883</f>
        <v>0</v>
      </c>
      <c r="E4883" t="str">
        <f>タスク実績csv元!I4883&amp;""</f>
        <v/>
      </c>
      <c r="F4883" t="str">
        <f>タスク実績csv元!D4883</f>
        <v>OTC-200-080（出荷連携）</v>
      </c>
      <c r="G4883" t="str">
        <f t="shared" si="76"/>
        <v>INSERT INTO task_achivement(task_no,achive_date,end_time,start_time,task_detail,memo)VALUES('{338f36a4-0ec4-4c7a-a780-fc501070f75a}','2023/07/28','2023/07/28 02:00:00','2023/07/28 00:00:00','','OTC-200-080（出荷連携）');</v>
      </c>
    </row>
    <row r="4884" spans="1:7">
      <c r="A4884" s="48" t="str">
        <f>_xlfn.XLOOKUP(_xlfn.XLOOKUP(MID(タスク実績csv元!C4884,1,SEARCH(":",タスク実績csv元!C4884)-1),リスト!F:F,リスト!G:G)&amp;MID(タスク実績csv元!C4884,SEARCH(":",タスク実績csv元!C4884),999),タスクDB!K:K,タスクDB!A:A)</f>
        <v>{55b7e8b0-b3fd-40ca-ae88-05da1bdf35f8}</v>
      </c>
      <c r="B4884" s="11">
        <f>タスク実績csv元!A4884</f>
        <v>45135</v>
      </c>
      <c r="C4884" s="54">
        <f>タスク実績csv元!F4884</f>
        <v>0.10416666666666667</v>
      </c>
      <c r="D4884" s="54">
        <f>タスク実績csv元!E4884</f>
        <v>8.3333333333333329E-2</v>
      </c>
      <c r="E4884" t="str">
        <f>タスク実績csv元!I4884&amp;""</f>
        <v/>
      </c>
      <c r="F4884" t="str">
        <f>タスク実績csv元!D4884</f>
        <v>PTP-200-044レビュー</v>
      </c>
      <c r="G4884" t="str">
        <f t="shared" si="76"/>
        <v>INSERT INTO task_achivement(task_no,achive_date,end_time,start_time,task_detail,memo)VALUES('{55b7e8b0-b3fd-40ca-ae88-05da1bdf35f8}','2023/07/28','2023/07/28 02:30:00','2023/07/28 02:00:00','','PTP-200-044レビュー');</v>
      </c>
    </row>
    <row r="4885" spans="1:7">
      <c r="A4885" s="48" t="str">
        <f>_xlfn.XLOOKUP(_xlfn.XLOOKUP(MID(タスク実績csv元!C4885,1,SEARCH(":",タスク実績csv元!C4885)-1),リスト!F:F,リスト!G:G)&amp;MID(タスク実績csv元!C4885,SEARCH(":",タスク実績csv元!C4885),999),タスクDB!K:K,タスクDB!A:A)</f>
        <v>{eccefbf1-a852-44a0-af6a-c2c31b42f737}</v>
      </c>
      <c r="B4885" s="11">
        <f>タスク実績csv元!A4885</f>
        <v>45135</v>
      </c>
      <c r="C4885" s="54">
        <f>タスク実績csv元!F4885</f>
        <v>0.45833333333333331</v>
      </c>
      <c r="D4885" s="54">
        <f>タスク実績csv元!E4885</f>
        <v>0.41666666666666669</v>
      </c>
      <c r="E4885" t="str">
        <f>タスク実績csv元!I4885&amp;""</f>
        <v/>
      </c>
      <c r="F4885" t="str">
        <f>タスク実績csv元!D4885</f>
        <v>PTP関連(福井)</v>
      </c>
      <c r="G4885" t="str">
        <f t="shared" si="76"/>
        <v>INSERT INTO task_achivement(task_no,achive_date,end_time,start_time,task_detail,memo)VALUES('{eccefbf1-a852-44a0-af6a-c2c31b42f737}','2023/07/28','2023/07/28 11:00:00','2023/07/28 10:00:00','','PTP関連(福井)');</v>
      </c>
    </row>
    <row r="4886" spans="1:7">
      <c r="A4886" s="48" t="str">
        <f>_xlfn.XLOOKUP(_xlfn.XLOOKUP(MID(タスク実績csv元!C4886,1,SEARCH(":",タスク実績csv元!C4886)-1),リスト!F:F,リスト!G:G)&amp;MID(タスク実績csv元!C4886,SEARCH(":",タスク実績csv元!C4886),999),タスクDB!K:K,タスクDB!A:A)</f>
        <v>{8bf29be6-00eb-4704-99d7-d935cf00aff3}</v>
      </c>
      <c r="B4886" s="11">
        <f>タスク実績csv元!A4886</f>
        <v>45135</v>
      </c>
      <c r="C4886" s="54">
        <f>タスク実績csv元!F4886</f>
        <v>0.5</v>
      </c>
      <c r="D4886" s="54">
        <f>タスク実績csv元!E4886</f>
        <v>0.45833333333333331</v>
      </c>
      <c r="E4886" t="str">
        <f>タスク実績csv元!I4886&amp;""</f>
        <v/>
      </c>
      <c r="F4886" t="str">
        <f>タスク実績csv元!D4886</f>
        <v>週次報告</v>
      </c>
      <c r="G4886" t="str">
        <f t="shared" si="76"/>
        <v>INSERT INTO task_achivement(task_no,achive_date,end_time,start_time,task_detail,memo)VALUES('{8bf29be6-00eb-4704-99d7-d935cf00aff3}','2023/07/28','2023/07/28 12:00:00','2023/07/28 11:00:00','','週次報告');</v>
      </c>
    </row>
    <row r="4887" spans="1:7">
      <c r="A4887" s="48" t="str">
        <f>_xlfn.XLOOKUP(_xlfn.XLOOKUP(MID(タスク実績csv元!C4887,1,SEARCH(":",タスク実績csv元!C4887)-1),リスト!F:F,リスト!G:G)&amp;MID(タスク実績csv元!C4887,SEARCH(":",タスク実績csv元!C4887),999),タスクDB!K:K,タスクDB!A:A)</f>
        <v>{e9af7cbe-8372-4897-9c5c-b82bef4b5901}</v>
      </c>
      <c r="B4887" s="11">
        <f>タスク実績csv元!A4887</f>
        <v>45135</v>
      </c>
      <c r="C4887" s="54">
        <f>タスク実績csv元!F4887</f>
        <v>0.69791666666666663</v>
      </c>
      <c r="D4887" s="54">
        <f>タスク実績csv元!E4887</f>
        <v>0.54166666666666663</v>
      </c>
      <c r="E4887" t="str">
        <f>タスク実績csv元!I4887&amp;""</f>
        <v/>
      </c>
      <c r="F4887" t="str">
        <f>タスク実績csv元!D4887</f>
        <v>リース中途解約、出荷関連</v>
      </c>
      <c r="G4887" t="str">
        <f t="shared" si="76"/>
        <v>INSERT INTO task_achivement(task_no,achive_date,end_time,start_time,task_detail,memo)VALUES('{e9af7cbe-8372-4897-9c5c-b82bef4b5901}','2023/07/28','2023/07/28 16:45:00','2023/07/28 13:00:00','','リース中途解約、出荷関連');</v>
      </c>
    </row>
    <row r="4888" spans="1:7">
      <c r="A4888" s="48" t="str">
        <f>_xlfn.XLOOKUP(_xlfn.XLOOKUP(MID(タスク実績csv元!C4888,1,SEARCH(":",タスク実績csv元!C4888)-1),リスト!F:F,リスト!G:G)&amp;MID(タスク実績csv元!C4888,SEARCH(":",タスク実績csv元!C4888),999),タスクDB!K:K,タスクDB!A:A)</f>
        <v>{eccefbf1-a852-44a0-af6a-c2c31b42f737}</v>
      </c>
      <c r="B4888" s="11">
        <f>タスク実績csv元!A4888</f>
        <v>45135</v>
      </c>
      <c r="C4888" s="54">
        <f>タスク実績csv元!F4888</f>
        <v>0.75</v>
      </c>
      <c r="D4888" s="54">
        <f>タスク実績csv元!E4888</f>
        <v>0.69791666666666663</v>
      </c>
      <c r="E4888" t="str">
        <f>タスク実績csv元!I4888&amp;""</f>
        <v/>
      </c>
      <c r="F4888" t="str">
        <f>タスク実績csv元!D4888</f>
        <v>振り返り</v>
      </c>
      <c r="G4888" t="str">
        <f t="shared" si="76"/>
        <v>INSERT INTO task_achivement(task_no,achive_date,end_time,start_time,task_detail,memo)VALUES('{eccefbf1-a852-44a0-af6a-c2c31b42f737}','2023/07/28','2023/07/28 18:00:00','2023/07/28 16:45:00','','振り返り');</v>
      </c>
    </row>
    <row r="4889" spans="1:7">
      <c r="A4889" s="48" t="str">
        <f>_xlfn.XLOOKUP(_xlfn.XLOOKUP(MID(タスク実績csv元!C4889,1,SEARCH(":",タスク実績csv元!C4889)-1),リスト!F:F,リスト!G:G)&amp;MID(タスク実績csv元!C4889,SEARCH(":",タスク実績csv元!C4889),999),タスクDB!K:K,タスクDB!A:A)</f>
        <v>{338f36a4-0ec4-4c7a-a780-fc501070f75a}</v>
      </c>
      <c r="B4889" s="11">
        <f>タスク実績csv元!A4889</f>
        <v>45136</v>
      </c>
      <c r="C4889" s="54">
        <f>タスク実績csv元!F4889</f>
        <v>0.42708333333333331</v>
      </c>
      <c r="D4889" s="54">
        <f>タスク実績csv元!E4889</f>
        <v>0.40625</v>
      </c>
      <c r="E4889" t="str">
        <f>タスク実績csv元!I4889&amp;""</f>
        <v/>
      </c>
      <c r="F4889" t="str">
        <f>タスク実績csv元!D4889</f>
        <v>OTC-200-080（出荷連携）</v>
      </c>
      <c r="G4889" t="str">
        <f t="shared" si="76"/>
        <v>INSERT INTO task_achivement(task_no,achive_date,end_time,start_time,task_detail,memo)VALUES('{338f36a4-0ec4-4c7a-a780-fc501070f75a}','2023/07/29','2023/07/29 10:15:00','2023/07/29 09:45:00','','OTC-200-080（出荷連携）');</v>
      </c>
    </row>
    <row r="4890" spans="1:7">
      <c r="A4890" s="48" t="str">
        <f>_xlfn.XLOOKUP(_xlfn.XLOOKUP(MID(タスク実績csv元!C4890,1,SEARCH(":",タスク実績csv元!C4890)-1),リスト!F:F,リスト!G:G)&amp;MID(タスク実績csv元!C4890,SEARCH(":",タスク実績csv元!C4890),999),タスクDB!K:K,タスクDB!A:A)</f>
        <v>{fa1d15a7-0fa5-46a0-b2a9-9b86fd9480ff}</v>
      </c>
      <c r="B4890" s="11">
        <f>タスク実績csv元!A4890</f>
        <v>45136</v>
      </c>
      <c r="C4890" s="54">
        <f>タスク実績csv元!F4890</f>
        <v>0.45833333333333331</v>
      </c>
      <c r="D4890" s="54">
        <f>タスク実績csv元!E4890</f>
        <v>0.42708333333333331</v>
      </c>
      <c r="E4890" t="str">
        <f>タスク実績csv元!I4890&amp;""</f>
        <v/>
      </c>
      <c r="F4890" t="str">
        <f>タスク実績csv元!D4890</f>
        <v>数量単位整理など</v>
      </c>
      <c r="G4890" t="str">
        <f t="shared" si="76"/>
        <v>INSERT INTO task_achivement(task_no,achive_date,end_time,start_time,task_detail,memo)VALUES('{fa1d15a7-0fa5-46a0-b2a9-9b86fd9480ff}','2023/07/29','2023/07/29 11:00:00','2023/07/29 10:15:00','','数量単位整理など');</v>
      </c>
    </row>
    <row r="4891" spans="1:7">
      <c r="A4891" s="48" t="str">
        <f>_xlfn.XLOOKUP(_xlfn.XLOOKUP(MID(タスク実績csv元!C4891,1,SEARCH(":",タスク実績csv元!C4891)-1),リスト!F:F,リスト!G:G)&amp;MID(タスク実績csv元!C4891,SEARCH(":",タスク実績csv元!C4891),999),タスクDB!K:K,タスクDB!A:A)</f>
        <v>{c0575f03-993a-4595-a462-85299070115a}</v>
      </c>
      <c r="B4891" s="11">
        <f>タスク実績csv元!A4891</f>
        <v>45136</v>
      </c>
      <c r="C4891" s="54">
        <f>タスク実績csv元!F4891</f>
        <v>0.5</v>
      </c>
      <c r="D4891" s="54">
        <f>タスク実績csv元!E4891</f>
        <v>0.45833333333333331</v>
      </c>
      <c r="E4891" t="str">
        <f>タスク実績csv元!I4891&amp;""</f>
        <v/>
      </c>
      <c r="F4891" t="str">
        <f>タスク実績csv元!D4891</f>
        <v>SOTC070のエラーログについて(概況把握)</v>
      </c>
      <c r="G4891" t="str">
        <f t="shared" si="76"/>
        <v>INSERT INTO task_achivement(task_no,achive_date,end_time,start_time,task_detail,memo)VALUES('{c0575f03-993a-4595-a462-85299070115a}','2023/07/29','2023/07/29 12:00:00','2023/07/29 11:00:00','','SOTC070のエラーログについて(概況把握)');</v>
      </c>
    </row>
    <row r="4892" spans="1:7">
      <c r="A4892" s="48" t="str">
        <f>_xlfn.XLOOKUP(_xlfn.XLOOKUP(MID(タスク実績csv元!C4892,1,SEARCH(":",タスク実績csv元!C4892)-1),リスト!F:F,リスト!G:G)&amp;MID(タスク実績csv元!C4892,SEARCH(":",タスク実績csv元!C4892),999),タスクDB!K:K,タスクDB!A:A)</f>
        <v>{c0575f03-993a-4595-a462-85299070115a}</v>
      </c>
      <c r="B4892" s="11">
        <f>タスク実績csv元!A4892</f>
        <v>45137</v>
      </c>
      <c r="C4892" s="54">
        <f>タスク実績csv元!F4892</f>
        <v>0.45833333333333331</v>
      </c>
      <c r="D4892" s="54">
        <f>タスク実績csv元!E4892</f>
        <v>0.375</v>
      </c>
      <c r="E4892" t="str">
        <f>タスク実績csv元!I4892&amp;""</f>
        <v/>
      </c>
      <c r="F4892" t="str">
        <f>タスク実績csv元!D4892</f>
        <v>SOTC070のエラーログについて(ERP把握)</v>
      </c>
      <c r="G4892" t="str">
        <f t="shared" si="76"/>
        <v>INSERT INTO task_achivement(task_no,achive_date,end_time,start_time,task_detail,memo)VALUES('{c0575f03-993a-4595-a462-85299070115a}','2023/07/30','2023/07/30 11:00:00','2023/07/30 09:00:00','','SOTC070のエラーログについて(ERP把握)');</v>
      </c>
    </row>
    <row r="4893" spans="1:7">
      <c r="A4893" s="48" t="str">
        <f>_xlfn.XLOOKUP(_xlfn.XLOOKUP(MID(タスク実績csv元!C4893,1,SEARCH(":",タスク実績csv元!C4893)-1),リスト!F:F,リスト!G:G)&amp;MID(タスク実績csv元!C4893,SEARCH(":",タスク実績csv元!C4893),999),タスクDB!K:K,タスクDB!A:A)</f>
        <v>{c0575f03-993a-4595-a462-85299070115a}</v>
      </c>
      <c r="B4893" s="11">
        <f>タスク実績csv元!A4893</f>
        <v>45138</v>
      </c>
      <c r="C4893" s="54">
        <f>タスク実績csv元!F4893</f>
        <v>0.5</v>
      </c>
      <c r="D4893" s="54">
        <f>タスク実績csv元!E4893</f>
        <v>0.39583333333333331</v>
      </c>
      <c r="E4893" t="str">
        <f>タスク実績csv元!I4893&amp;""</f>
        <v/>
      </c>
      <c r="F4893" t="str">
        <f>タスク実績csv元!D4893</f>
        <v>SOTC070のエラーログについて(SOTC070整理 ERP020範囲)</v>
      </c>
      <c r="G4893" t="str">
        <f t="shared" si="76"/>
        <v>INSERT INTO task_achivement(task_no,achive_date,end_time,start_time,task_detail,memo)VALUES('{c0575f03-993a-4595-a462-85299070115a}','2023/07/31','2023/07/31 12:00:00','2023/07/31 09:30:00','','SOTC070のエラーログについて(SOTC070整理 ERP020範囲)');</v>
      </c>
    </row>
    <row r="4894" spans="1:7">
      <c r="A4894" s="48" t="str">
        <f>_xlfn.XLOOKUP(_xlfn.XLOOKUP(MID(タスク実績csv元!C4894,1,SEARCH(":",タスク実績csv元!C4894)-1),リスト!F:F,リスト!G:G)&amp;MID(タスク実績csv元!C4894,SEARCH(":",タスク実績csv元!C4894),999),タスクDB!K:K,タスクDB!A:A)</f>
        <v>{c0575f03-993a-4595-a462-85299070115a}</v>
      </c>
      <c r="B4894" s="11">
        <f>タスク実績csv元!A4894</f>
        <v>45138</v>
      </c>
      <c r="C4894" s="54">
        <f>タスク実績csv元!F4894</f>
        <v>0.6875</v>
      </c>
      <c r="D4894" s="54">
        <f>タスク実績csv元!E4894</f>
        <v>0.54166666666666663</v>
      </c>
      <c r="E4894" t="str">
        <f>タスク実績csv元!I4894&amp;""</f>
        <v/>
      </c>
      <c r="F4894" t="str">
        <f>タスク実績csv元!D4894</f>
        <v>SOTC070のエラーログについて(SOTC070整理 ERP020範囲)</v>
      </c>
      <c r="G4894" t="str">
        <f t="shared" si="76"/>
        <v>INSERT INTO task_achivement(task_no,achive_date,end_time,start_time,task_detail,memo)VALUES('{c0575f03-993a-4595-a462-85299070115a}','2023/07/31','2023/07/31 16:30:00','2023/07/31 13:00:00','','SOTC070のエラーログについて(SOTC070整理 ERP020範囲)');</v>
      </c>
    </row>
    <row r="4895" spans="1:7">
      <c r="A4895" s="48" t="str">
        <f>_xlfn.XLOOKUP(_xlfn.XLOOKUP(MID(タスク実績csv元!C4895,1,SEARCH(":",タスク実績csv元!C4895)-1),リスト!F:F,リスト!G:G)&amp;MID(タスク実績csv元!C4895,SEARCH(":",タスク実績csv元!C4895),999),タスクDB!K:K,タスクDB!A:A)</f>
        <v>{c0575f03-993a-4595-a462-85299070115a}</v>
      </c>
      <c r="B4895" s="11">
        <f>タスク実績csv元!A4895</f>
        <v>45138</v>
      </c>
      <c r="C4895" s="54">
        <f>タスク実績csv元!F4895</f>
        <v>0.70833333333333337</v>
      </c>
      <c r="D4895" s="54">
        <f>タスク実績csv元!E4895</f>
        <v>0.6875</v>
      </c>
      <c r="E4895" t="str">
        <f>タスク実績csv元!I4895&amp;""</f>
        <v/>
      </c>
      <c r="F4895" t="str">
        <f>タスク実績csv元!D4895</f>
        <v>SOTC070のエラーログについて(SOTC070整理 ERP090範囲)</v>
      </c>
      <c r="G4895" t="str">
        <f t="shared" si="76"/>
        <v>INSERT INTO task_achivement(task_no,achive_date,end_time,start_time,task_detail,memo)VALUES('{c0575f03-993a-4595-a462-85299070115a}','2023/07/31','2023/07/31 17:00:00','2023/07/31 16:30:00','','SOTC070のエラーログについて(SOTC070整理 ERP090範囲)');</v>
      </c>
    </row>
    <row r="4896" spans="1:7">
      <c r="A4896" s="48" t="str">
        <f>_xlfn.XLOOKUP(_xlfn.XLOOKUP(MID(タスク実績csv元!C4896,1,SEARCH(":",タスク実績csv元!C4896)-1),リスト!F:F,リスト!G:G)&amp;MID(タスク実績csv元!C4896,SEARCH(":",タスク実績csv元!C4896),999),タスクDB!K:K,タスクDB!A:A)</f>
        <v>{c0575f03-993a-4595-a462-85299070115a}</v>
      </c>
      <c r="B4896" s="11">
        <f>タスク実績csv元!A4896</f>
        <v>45138</v>
      </c>
      <c r="C4896" s="54">
        <f>タスク実績csv元!F4896</f>
        <v>0.77083333333333337</v>
      </c>
      <c r="D4896" s="54">
        <f>タスク実績csv元!E4896</f>
        <v>0.75</v>
      </c>
      <c r="E4896" t="str">
        <f>タスク実績csv元!I4896&amp;""</f>
        <v/>
      </c>
      <c r="F4896" t="str">
        <f>タスク実績csv元!D4896</f>
        <v>SOTC070のエラーログについて(SOTC070整理 ERP090範囲)</v>
      </c>
      <c r="G4896" t="str">
        <f t="shared" si="76"/>
        <v>INSERT INTO task_achivement(task_no,achive_date,end_time,start_time,task_detail,memo)VALUES('{c0575f03-993a-4595-a462-85299070115a}','2023/07/31','2023/07/31 18:30:00','2023/07/31 18:00:00','','SOTC070のエラーログについて(SOTC070整理 ERP090範囲)');</v>
      </c>
    </row>
    <row r="4897" spans="1:7">
      <c r="A4897" s="48" t="str">
        <f>_xlfn.XLOOKUP(_xlfn.XLOOKUP(MID(タスク実績csv元!C4897,1,SEARCH(":",タスク実績csv元!C4897)-1),リスト!F:F,リスト!G:G)&amp;MID(タスク実績csv元!C4897,SEARCH(":",タスク実績csv元!C4897),999),タスクDB!K:K,タスクDB!A:A)</f>
        <v>{c0575f03-993a-4595-a462-85299070115a}</v>
      </c>
      <c r="B4897" s="11">
        <f>タスク実績csv元!A4897</f>
        <v>45138</v>
      </c>
      <c r="C4897" s="54">
        <f>タスク実績csv元!F4897</f>
        <v>0.875</v>
      </c>
      <c r="D4897" s="54">
        <f>タスク実績csv元!E4897</f>
        <v>0.80208333333333337</v>
      </c>
      <c r="E4897" t="str">
        <f>タスク実績csv元!I4897&amp;""</f>
        <v/>
      </c>
      <c r="F4897" t="str">
        <f>タスク実績csv元!D4897</f>
        <v>SOTC070のエラーログについて(SOTC070整理 ERP090範囲)</v>
      </c>
      <c r="G4897" t="str">
        <f t="shared" si="76"/>
        <v>INSERT INTO task_achivement(task_no,achive_date,end_time,start_time,task_detail,memo)VALUES('{c0575f03-993a-4595-a462-85299070115a}','2023/07/31','2023/07/31 21:00:00','2023/07/31 19:15:00','','SOTC070のエラーログについて(SOTC070整理 ERP090範囲)');</v>
      </c>
    </row>
    <row r="4898" spans="1:7">
      <c r="A4898" s="48" t="str">
        <f>_xlfn.XLOOKUP(_xlfn.XLOOKUP(MID(タスク実績csv元!C4898,1,SEARCH(":",タスク実績csv元!C4898)-1),リスト!F:F,リスト!G:G)&amp;MID(タスク実績csv元!C4898,SEARCH(":",タスク実績csv元!C4898),999),タスクDB!K:K,タスクDB!A:A)</f>
        <v>{c0575f03-993a-4595-a462-85299070115a}</v>
      </c>
      <c r="B4898" s="11">
        <f>タスク実績csv元!A4898</f>
        <v>45138</v>
      </c>
      <c r="C4898" s="54">
        <f>タスク実績csv元!F4898</f>
        <v>1</v>
      </c>
      <c r="D4898" s="54">
        <f>タスク実績csv元!E4898</f>
        <v>0.9375</v>
      </c>
      <c r="E4898" t="str">
        <f>タスク実績csv元!I4898&amp;""</f>
        <v/>
      </c>
      <c r="F4898" t="str">
        <f>タスク実績csv元!D4898</f>
        <v>SOTC070のエラーログについて(SOTC070整理 ERP090範囲)</v>
      </c>
      <c r="G4898" t="str">
        <f t="shared" si="76"/>
        <v>INSERT INTO task_achivement(task_no,achive_date,end_time,start_time,task_detail,memo)VALUES('{c0575f03-993a-4595-a462-85299070115a}','2023/07/31','2023/07/31 00:00:00','2023/07/31 22:30:00','','SOTC070のエラーログについて(SOTC070整理 ERP090範囲)');</v>
      </c>
    </row>
    <row r="4899" spans="1:7">
      <c r="A4899" s="48" t="str">
        <f>_xlfn.XLOOKUP(_xlfn.XLOOKUP(MID(タスク実績csv元!C4899,1,SEARCH(":",タスク実績csv元!C4899)-1),リスト!F:F,リスト!G:G)&amp;MID(タスク実績csv元!C4899,SEARCH(":",タスク実績csv元!C4899),999),タスクDB!K:K,タスクDB!A:A)</f>
        <v>{c0575f03-993a-4595-a462-85299070115a}</v>
      </c>
      <c r="B4899" s="11">
        <f>タスク実績csv元!A4899</f>
        <v>45139</v>
      </c>
      <c r="C4899" s="54">
        <f>タスク実績csv元!F4899</f>
        <v>7.2916666666666671E-2</v>
      </c>
      <c r="D4899" s="54">
        <f>タスク実績csv元!E4899</f>
        <v>0</v>
      </c>
      <c r="E4899" t="str">
        <f>タスク実績csv元!I4899&amp;""</f>
        <v/>
      </c>
      <c r="F4899" t="str">
        <f>タスク実績csv元!D4899</f>
        <v>SOTC070のエラーログについて(エラー内容調査)</v>
      </c>
      <c r="G4899" t="str">
        <f t="shared" si="76"/>
        <v>INSERT INTO task_achivement(task_no,achive_date,end_time,start_time,task_detail,memo)VALUES('{c0575f03-993a-4595-a462-85299070115a}','2023/08/01','2023/08/01 01:45:00','2023/08/01 00:00:00','','SOTC070のエラーログについて(エラー内容調査)');</v>
      </c>
    </row>
    <row r="4900" spans="1:7">
      <c r="A4900" s="48" t="str">
        <f>_xlfn.XLOOKUP(_xlfn.XLOOKUP(MID(タスク実績csv元!C4900,1,SEARCH(":",タスク実績csv元!C4900)-1),リスト!F:F,リスト!G:G)&amp;MID(タスク実績csv元!C4900,SEARCH(":",タスク実績csv元!C4900),999),タスクDB!K:K,タスクDB!A:A)</f>
        <v>{d0d80a67-6f4b-4c2c-8010-bd45acbcca47}</v>
      </c>
      <c r="B4900" s="11">
        <f>タスク実績csv元!A4900</f>
        <v>45139</v>
      </c>
      <c r="C4900" s="54">
        <f>タスク実績csv元!F4900</f>
        <v>8.3333333333333329E-2</v>
      </c>
      <c r="D4900" s="54">
        <f>タスク実績csv元!E4900</f>
        <v>7.2916666666666671E-2</v>
      </c>
      <c r="E4900" t="str">
        <f>タスク実績csv元!I4900&amp;""</f>
        <v/>
      </c>
      <c r="F4900" t="str">
        <f>タスク実績csv元!D4900</f>
        <v>メール確認</v>
      </c>
      <c r="G4900" t="str">
        <f t="shared" si="76"/>
        <v>INSERT INTO task_achivement(task_no,achive_date,end_time,start_time,task_detail,memo)VALUES('{d0d80a67-6f4b-4c2c-8010-bd45acbcca47}','2023/08/01','2023/08/01 02:00:00','2023/08/01 01:45:00','','メール確認');</v>
      </c>
    </row>
    <row r="4901" spans="1:7">
      <c r="A4901" s="48" t="str">
        <f>_xlfn.XLOOKUP(_xlfn.XLOOKUP(MID(タスク実績csv元!C4901,1,SEARCH(":",タスク実績csv元!C4901)-1),リスト!F:F,リスト!G:G)&amp;MID(タスク実績csv元!C4901,SEARCH(":",タスク実績csv元!C4901),999),タスクDB!K:K,タスクDB!A:A)</f>
        <v>{d0d80a67-6f4b-4c2c-8010-bd45acbcca47}</v>
      </c>
      <c r="B4901" s="11">
        <f>タスク実績csv元!A4901</f>
        <v>45139</v>
      </c>
      <c r="C4901" s="54">
        <f>タスク実績csv元!F4901</f>
        <v>0.41666666666666669</v>
      </c>
      <c r="D4901" s="54">
        <f>タスク実績csv元!E4901</f>
        <v>0.39583333333333331</v>
      </c>
      <c r="E4901" t="str">
        <f>タスク実績csv元!I4901&amp;""</f>
        <v/>
      </c>
      <c r="F4901" t="str">
        <f>タスク実績csv元!D4901</f>
        <v>メール確認</v>
      </c>
      <c r="G4901" t="str">
        <f t="shared" si="76"/>
        <v>INSERT INTO task_achivement(task_no,achive_date,end_time,start_time,task_detail,memo)VALUES('{d0d80a67-6f4b-4c2c-8010-bd45acbcca47}','2023/08/01','2023/08/01 10:00:00','2023/08/01 09:30:00','','メール確認');</v>
      </c>
    </row>
    <row r="4902" spans="1:7">
      <c r="A4902" s="48" t="str">
        <f>_xlfn.XLOOKUP(_xlfn.XLOOKUP(MID(タスク実績csv元!C4902,1,SEARCH(":",タスク実績csv元!C4902)-1),リスト!F:F,リスト!G:G)&amp;MID(タスク実績csv元!C4902,SEARCH(":",タスク実績csv元!C4902),999),タスクDB!K:K,タスクDB!A:A)</f>
        <v>{8bf29be6-00eb-4704-99d7-d935cf00aff3}</v>
      </c>
      <c r="B4902" s="11">
        <f>タスク実績csv元!A4902</f>
        <v>45139</v>
      </c>
      <c r="C4902" s="54">
        <f>タスク実績csv元!F4902</f>
        <v>0.45833333333333331</v>
      </c>
      <c r="D4902" s="54">
        <f>タスク実績csv元!E4902</f>
        <v>0.41666666666666669</v>
      </c>
      <c r="E4902" t="str">
        <f>タスク実績csv元!I4902&amp;""</f>
        <v/>
      </c>
      <c r="F4902" t="str">
        <f>タスク実績csv元!D4902</f>
        <v>OTC定例</v>
      </c>
      <c r="G4902" t="str">
        <f t="shared" si="76"/>
        <v>INSERT INTO task_achivement(task_no,achive_date,end_time,start_time,task_detail,memo)VALUES('{8bf29be6-00eb-4704-99d7-d935cf00aff3}','2023/08/01','2023/08/01 11:00:00','2023/08/01 10:00:00','','OTC定例');</v>
      </c>
    </row>
    <row r="4903" spans="1:7">
      <c r="A4903" s="48" t="str">
        <f>_xlfn.XLOOKUP(_xlfn.XLOOKUP(MID(タスク実績csv元!C4903,1,SEARCH(":",タスク実績csv元!C4903)-1),リスト!F:F,リスト!G:G)&amp;MID(タスク実績csv元!C4903,SEARCH(":",タスク実績csv元!C4903),999),タスクDB!K:K,タスクDB!A:A)</f>
        <v>{eccefbf1-a852-44a0-af6a-c2c31b42f737}</v>
      </c>
      <c r="B4903" s="11">
        <f>タスク実績csv元!A4903</f>
        <v>45139</v>
      </c>
      <c r="C4903" s="54">
        <f>タスク実績csv元!F4903</f>
        <v>0.5</v>
      </c>
      <c r="D4903" s="54">
        <f>タスク実績csv元!E4903</f>
        <v>0.45833333333333331</v>
      </c>
      <c r="E4903" t="str">
        <f>タスク実績csv元!I4903&amp;""</f>
        <v/>
      </c>
      <c r="F4903" t="str">
        <f>タスク実績csv元!D4903</f>
        <v>SOTC070の状況説明、作業依頼(原田、高山)</v>
      </c>
      <c r="G4903" t="str">
        <f t="shared" si="76"/>
        <v>INSERT INTO task_achivement(task_no,achive_date,end_time,start_time,task_detail,memo)VALUES('{eccefbf1-a852-44a0-af6a-c2c31b42f737}','2023/08/01','2023/08/01 12:00:00','2023/08/01 11:00:00','','SOTC070の状況説明、作業依頼(原田、高山)');</v>
      </c>
    </row>
    <row r="4904" spans="1:7">
      <c r="A4904" s="48" t="str">
        <f>_xlfn.XLOOKUP(_xlfn.XLOOKUP(MID(タスク実績csv元!C4904,1,SEARCH(":",タスク実績csv元!C4904)-1),リスト!F:F,リスト!G:G)&amp;MID(タスク実績csv元!C4904,SEARCH(":",タスク実績csv元!C4904),999),タスクDB!K:K,タスクDB!A:A)</f>
        <v>{eccefbf1-a852-44a0-af6a-c2c31b42f737}</v>
      </c>
      <c r="B4904" s="11">
        <f>タスク実績csv元!A4904</f>
        <v>45139</v>
      </c>
      <c r="C4904" s="54">
        <f>タスク実績csv元!F4904</f>
        <v>0.5625</v>
      </c>
      <c r="D4904" s="54">
        <f>タスク実績csv元!E4904</f>
        <v>0.54166666666666663</v>
      </c>
      <c r="E4904" t="str">
        <f>タスク実績csv元!I4904&amp;""</f>
        <v/>
      </c>
      <c r="F4904" t="str">
        <f>タスク実績csv元!D4904</f>
        <v>購入品発注対応(エラー対応)(荒川、福井)</v>
      </c>
      <c r="G4904" t="str">
        <f t="shared" si="76"/>
        <v>INSERT INTO task_achivement(task_no,achive_date,end_time,start_time,task_detail,memo)VALUES('{eccefbf1-a852-44a0-af6a-c2c31b42f737}','2023/08/01','2023/08/01 13:30:00','2023/08/01 13:00:00','','購入品発注対応(エラー対応)(荒川、福井)');</v>
      </c>
    </row>
    <row r="4905" spans="1:7">
      <c r="A4905" s="48" t="str">
        <f>_xlfn.XLOOKUP(_xlfn.XLOOKUP(MID(タスク実績csv元!C4905,1,SEARCH(":",タスク実績csv元!C4905)-1),リスト!F:F,リスト!G:G)&amp;MID(タスク実績csv元!C4905,SEARCH(":",タスク実績csv元!C4905),999),タスクDB!K:K,タスクDB!A:A)</f>
        <v>{eccefbf1-a852-44a0-af6a-c2c31b42f737}</v>
      </c>
      <c r="B4905" s="11">
        <f>タスク実績csv元!A4905</f>
        <v>45139</v>
      </c>
      <c r="C4905" s="54">
        <f>タスク実績csv元!F4905</f>
        <v>0.625</v>
      </c>
      <c r="D4905" s="54">
        <f>タスク実績csv元!E4905</f>
        <v>0.5625</v>
      </c>
      <c r="E4905" t="str">
        <f>タスク実績csv元!I4905&amp;""</f>
        <v/>
      </c>
      <c r="F4905" t="str">
        <f>タスク実績csv元!D4905</f>
        <v>PTP状況整理</v>
      </c>
      <c r="G4905" t="str">
        <f t="shared" si="76"/>
        <v>INSERT INTO task_achivement(task_no,achive_date,end_time,start_time,task_detail,memo)VALUES('{eccefbf1-a852-44a0-af6a-c2c31b42f737}','2023/08/01','2023/08/01 15:00:00','2023/08/01 13:30:00','','PTP状況整理');</v>
      </c>
    </row>
    <row r="4906" spans="1:7">
      <c r="A4906" s="48" t="str">
        <f>_xlfn.XLOOKUP(_xlfn.XLOOKUP(MID(タスク実績csv元!C4906,1,SEARCH(":",タスク実績csv元!C4906)-1),リスト!F:F,リスト!G:G)&amp;MID(タスク実績csv元!C4906,SEARCH(":",タスク実績csv元!C4906),999),タスクDB!K:K,タスクDB!A:A)</f>
        <v>{8bf29be6-00eb-4704-99d7-d935cf00aff3}</v>
      </c>
      <c r="B4906" s="11">
        <f>タスク実績csv元!A4906</f>
        <v>45139</v>
      </c>
      <c r="C4906" s="54">
        <f>タスク実績csv元!F4906</f>
        <v>0.63541666666666663</v>
      </c>
      <c r="D4906" s="54">
        <f>タスク実績csv元!E4906</f>
        <v>0.625</v>
      </c>
      <c r="E4906" t="str">
        <f>タスク実績csv元!I4906&amp;""</f>
        <v/>
      </c>
      <c r="F4906" t="str">
        <f>タスク実績csv元!D4906</f>
        <v>SVMX定例</v>
      </c>
      <c r="G4906" t="str">
        <f t="shared" si="76"/>
        <v>INSERT INTO task_achivement(task_no,achive_date,end_time,start_time,task_detail,memo)VALUES('{8bf29be6-00eb-4704-99d7-d935cf00aff3}','2023/08/01','2023/08/01 15:15:00','2023/08/01 15:00:00','','SVMX定例');</v>
      </c>
    </row>
    <row r="4907" spans="1:7">
      <c r="A4907" s="48" t="str">
        <f>_xlfn.XLOOKUP(_xlfn.XLOOKUP(MID(タスク実績csv元!C4907,1,SEARCH(":",タスク実績csv元!C4907)-1),リスト!F:F,リスト!G:G)&amp;MID(タスク実績csv元!C4907,SEARCH(":",タスク実績csv元!C4907),999),タスクDB!K:K,タスクDB!A:A)</f>
        <v>{55b7e8b0-b3fd-40ca-ae88-05da1bdf35f8}</v>
      </c>
      <c r="B4907" s="11">
        <f>タスク実績csv元!A4907</f>
        <v>45139</v>
      </c>
      <c r="C4907" s="54">
        <f>タスク実績csv元!F4907</f>
        <v>0.66666666666666663</v>
      </c>
      <c r="D4907" s="54">
        <f>タスク実績csv元!E4907</f>
        <v>0.64583333333333337</v>
      </c>
      <c r="E4907" t="str">
        <f>タスク実績csv元!I4907&amp;""</f>
        <v/>
      </c>
      <c r="F4907" t="str">
        <f>タスク実績csv元!D4907</f>
        <v>OTC-200-008(価格)シナリオ確認</v>
      </c>
      <c r="G4907" t="str">
        <f t="shared" si="76"/>
        <v>INSERT INTO task_achivement(task_no,achive_date,end_time,start_time,task_detail,memo)VALUES('{55b7e8b0-b3fd-40ca-ae88-05da1bdf35f8}','2023/08/01','2023/08/01 16:00:00','2023/08/01 15:30:00','','OTC-200-008(価格)シナリオ確認');</v>
      </c>
    </row>
    <row r="4908" spans="1:7">
      <c r="A4908" s="48" t="str">
        <f>_xlfn.XLOOKUP(_xlfn.XLOOKUP(MID(タスク実績csv元!C4908,1,SEARCH(":",タスク実績csv元!C4908)-1),リスト!F:F,リスト!G:G)&amp;MID(タスク実績csv元!C4908,SEARCH(":",タスク実績csv元!C4908),999),タスクDB!K:K,タスクDB!A:A)</f>
        <v>{eccefbf1-a852-44a0-af6a-c2c31b42f737}</v>
      </c>
      <c r="B4908" s="11">
        <f>タスク実績csv元!A4908</f>
        <v>45139</v>
      </c>
      <c r="C4908" s="54">
        <f>タスク実績csv元!F4908</f>
        <v>0.70833333333333337</v>
      </c>
      <c r="D4908" s="54">
        <f>タスク実績csv元!E4908</f>
        <v>0.66666666666666663</v>
      </c>
      <c r="E4908" t="str">
        <f>タスク実績csv元!I4908&amp;""</f>
        <v/>
      </c>
      <c r="F4908" t="str">
        <f>タスク実績csv元!D4908</f>
        <v>品目マスタについて(荒川、高山、松原）</v>
      </c>
      <c r="G4908" t="str">
        <f t="shared" si="76"/>
        <v>INSERT INTO task_achivement(task_no,achive_date,end_time,start_time,task_detail,memo)VALUES('{eccefbf1-a852-44a0-af6a-c2c31b42f737}','2023/08/01','2023/08/01 17:00:00','2023/08/01 16:00:00','','品目マスタについて(荒川、高山、松原）');</v>
      </c>
    </row>
    <row r="4909" spans="1:7">
      <c r="A4909" s="48" t="str">
        <f>_xlfn.XLOOKUP(_xlfn.XLOOKUP(MID(タスク実績csv元!C4909,1,SEARCH(":",タスク実績csv元!C4909)-1),リスト!F:F,リスト!G:G)&amp;MID(タスク実績csv元!C4909,SEARCH(":",タスク実績csv元!C4909),999),タスクDB!K:K,タスクDB!A:A)</f>
        <v>{fa1d15a7-0fa5-46a0-b2a9-9b86fd9480ff}</v>
      </c>
      <c r="B4909" s="11">
        <f>タスク実績csv元!A4909</f>
        <v>45140</v>
      </c>
      <c r="C4909" s="54">
        <f>タスク実績csv元!F4909</f>
        <v>0.47916666666666669</v>
      </c>
      <c r="D4909" s="54">
        <f>タスク実績csv元!E4909</f>
        <v>0.41666666666666669</v>
      </c>
      <c r="E4909" t="str">
        <f>タスク実績csv元!I4909&amp;""</f>
        <v/>
      </c>
      <c r="F4909" t="str">
        <f>タスク実績csv元!D4909</f>
        <v>価格の調査</v>
      </c>
      <c r="G4909" t="str">
        <f t="shared" si="76"/>
        <v>INSERT INTO task_achivement(task_no,achive_date,end_time,start_time,task_detail,memo)VALUES('{fa1d15a7-0fa5-46a0-b2a9-9b86fd9480ff}','2023/08/02','2023/08/02 11:30:00','2023/08/02 10:00:00','','価格の調査');</v>
      </c>
    </row>
    <row r="4910" spans="1:7">
      <c r="A4910" s="48" t="str">
        <f>_xlfn.XLOOKUP(_xlfn.XLOOKUP(MID(タスク実績csv元!C4910,1,SEARCH(":",タスク実績csv元!C4910)-1),リスト!F:F,リスト!G:G)&amp;MID(タスク実績csv元!C4910,SEARCH(":",タスク実績csv元!C4910),999),タスクDB!K:K,タスクDB!A:A)</f>
        <v>{fa1d15a7-0fa5-46a0-b2a9-9b86fd9480ff}</v>
      </c>
      <c r="B4910" s="11">
        <f>タスク実績csv元!A4910</f>
        <v>45140</v>
      </c>
      <c r="C4910" s="54">
        <f>タスク実績csv元!F4910</f>
        <v>0.5</v>
      </c>
      <c r="D4910" s="54">
        <f>タスク実績csv元!E4910</f>
        <v>0.47916666666666669</v>
      </c>
      <c r="E4910" t="str">
        <f>タスク実績csv元!I4910&amp;""</f>
        <v/>
      </c>
      <c r="F4910" t="str">
        <f>タスク実績csv元!D4910</f>
        <v>出荷関連設計(SOTC100見直し)</v>
      </c>
      <c r="G4910" t="str">
        <f t="shared" si="76"/>
        <v>INSERT INTO task_achivement(task_no,achive_date,end_time,start_time,task_detail,memo)VALUES('{fa1d15a7-0fa5-46a0-b2a9-9b86fd9480ff}','2023/08/02','2023/08/02 12:00:00','2023/08/02 11:30:00','','出荷関連設計(SOTC100見直し)');</v>
      </c>
    </row>
    <row r="4911" spans="1:7">
      <c r="A4911" s="48" t="str">
        <f>_xlfn.XLOOKUP(_xlfn.XLOOKUP(MID(タスク実績csv元!C4911,1,SEARCH(":",タスク実績csv元!C4911)-1),リスト!F:F,リスト!G:G)&amp;MID(タスク実績csv元!C4911,SEARCH(":",タスク実績csv元!C4911),999),タスクDB!K:K,タスクDB!A:A)</f>
        <v>{fa1d15a7-0fa5-46a0-b2a9-9b86fd9480ff}</v>
      </c>
      <c r="B4911" s="11">
        <f>タスク実績csv元!A4911</f>
        <v>45140</v>
      </c>
      <c r="C4911" s="54">
        <f>タスク実績csv元!F4911</f>
        <v>0.58333333333333337</v>
      </c>
      <c r="D4911" s="54">
        <f>タスク実績csv元!E4911</f>
        <v>0.54166666666666663</v>
      </c>
      <c r="E4911" t="str">
        <f>タスク実績csv元!I4911&amp;""</f>
        <v/>
      </c>
      <c r="F4911" t="str">
        <f>タスク実績csv元!D4911</f>
        <v>出荷関連設計(SOTC100見直し)</v>
      </c>
      <c r="G4911" t="str">
        <f t="shared" si="76"/>
        <v>INSERT INTO task_achivement(task_no,achive_date,end_time,start_time,task_detail,memo)VALUES('{fa1d15a7-0fa5-46a0-b2a9-9b86fd9480ff}','2023/08/02','2023/08/02 14:00:00','2023/08/02 13:00:00','','出荷関連設計(SOTC100見直し)');</v>
      </c>
    </row>
    <row r="4912" spans="1:7">
      <c r="A4912" s="48" t="str">
        <f>_xlfn.XLOOKUP(_xlfn.XLOOKUP(MID(タスク実績csv元!C4912,1,SEARCH(":",タスク実績csv元!C4912)-1),リスト!F:F,リスト!G:G)&amp;MID(タスク実績csv元!C4912,SEARCH(":",タスク実績csv元!C4912),999),タスクDB!K:K,タスクDB!A:A)</f>
        <v>{3bfae8e9-f157-4a93-8f07-ee8b8a40f008}</v>
      </c>
      <c r="B4912" s="11">
        <f>タスク実績csv元!A4912</f>
        <v>45140</v>
      </c>
      <c r="C4912" s="54">
        <f>タスク実績csv元!F4912</f>
        <v>0.63541666666666663</v>
      </c>
      <c r="D4912" s="54">
        <f>タスク実績csv元!E4912</f>
        <v>0.58333333333333337</v>
      </c>
      <c r="E4912" t="str">
        <f>タスク実績csv元!I4912&amp;""</f>
        <v/>
      </c>
      <c r="F4912" t="str">
        <f>タスク実績csv元!D4912</f>
        <v>プラントToBeのチェックと訂正対応</v>
      </c>
      <c r="G4912" t="str">
        <f t="shared" si="76"/>
        <v>INSERT INTO task_achivement(task_no,achive_date,end_time,start_time,task_detail,memo)VALUES('{3bfae8e9-f157-4a93-8f07-ee8b8a40f008}','2023/08/02','2023/08/02 15:15:00','2023/08/02 14:00:00','','プラントToBeのチェックと訂正対応');</v>
      </c>
    </row>
    <row r="4913" spans="1:7">
      <c r="A4913" s="48" t="str">
        <f>_xlfn.XLOOKUP(_xlfn.XLOOKUP(MID(タスク実績csv元!C4913,1,SEARCH(":",タスク実績csv元!C4913)-1),リスト!F:F,リスト!G:G)&amp;MID(タスク実績csv元!C4913,SEARCH(":",タスク実績csv元!C4913),999),タスクDB!K:K,タスクDB!A:A)</f>
        <v>{fa1d15a7-0fa5-46a0-b2a9-9b86fd9480ff}</v>
      </c>
      <c r="B4913" s="11">
        <f>タスク実績csv元!A4913</f>
        <v>45140</v>
      </c>
      <c r="C4913" s="54">
        <f>タスク実績csv元!F4913</f>
        <v>0.66666666666666663</v>
      </c>
      <c r="D4913" s="54">
        <f>タスク実績csv元!E4913</f>
        <v>0.63541666666666663</v>
      </c>
      <c r="E4913" t="str">
        <f>タスク実績csv元!I4913&amp;""</f>
        <v/>
      </c>
      <c r="F4913" t="str">
        <f>タスク実績csv元!D4913</f>
        <v>SOTC070正式設計</v>
      </c>
      <c r="G4913" t="str">
        <f t="shared" si="76"/>
        <v>INSERT INTO task_achivement(task_no,achive_date,end_time,start_time,task_detail,memo)VALUES('{fa1d15a7-0fa5-46a0-b2a9-9b86fd9480ff}','2023/08/02','2023/08/02 16:00:00','2023/08/02 15:15:00','','SOTC070正式設計');</v>
      </c>
    </row>
    <row r="4914" spans="1:7">
      <c r="A4914" s="48" t="str">
        <f>_xlfn.XLOOKUP(_xlfn.XLOOKUP(MID(タスク実績csv元!C4914,1,SEARCH(":",タスク実績csv元!C4914)-1),リスト!F:F,リスト!G:G)&amp;MID(タスク実績csv元!C4914,SEARCH(":",タスク実績csv元!C4914),999),タスクDB!K:K,タスクDB!A:A)</f>
        <v>{8bf29be6-00eb-4704-99d7-d935cf00aff3}</v>
      </c>
      <c r="B4914" s="11">
        <f>タスク実績csv元!A4914</f>
        <v>45140</v>
      </c>
      <c r="C4914" s="54">
        <f>タスク実績csv元!F4914</f>
        <v>0.70833333333333337</v>
      </c>
      <c r="D4914" s="54">
        <f>タスク実績csv元!E4914</f>
        <v>0.66666666666666663</v>
      </c>
      <c r="E4914" t="str">
        <f>タスク実績csv元!I4914&amp;""</f>
        <v/>
      </c>
      <c r="F4914" t="str">
        <f>タスク実績csv元!D4914</f>
        <v>サービスチームとの打合せ</v>
      </c>
      <c r="G4914" t="str">
        <f t="shared" si="76"/>
        <v>INSERT INTO task_achivement(task_no,achive_date,end_time,start_time,task_detail,memo)VALUES('{8bf29be6-00eb-4704-99d7-d935cf00aff3}','2023/08/02','2023/08/02 17:00:00','2023/08/02 16:00:00','','サービスチームとの打合せ');</v>
      </c>
    </row>
    <row r="4915" spans="1:7">
      <c r="A4915" s="48" t="str">
        <f>_xlfn.XLOOKUP(_xlfn.XLOOKUP(MID(タスク実績csv元!C4915,1,SEARCH(":",タスク実績csv元!C4915)-1),リスト!F:F,リスト!G:G)&amp;MID(タスク実績csv元!C4915,SEARCH(":",タスク実績csv元!C4915),999),タスクDB!K:K,タスクDB!A:A)</f>
        <v>{8bf29be6-00eb-4704-99d7-d935cf00aff3}</v>
      </c>
      <c r="B4915" s="11">
        <f>タスク実績csv元!A4915</f>
        <v>45140</v>
      </c>
      <c r="C4915" s="54">
        <f>タスク実績csv元!F4915</f>
        <v>0.72916666666666663</v>
      </c>
      <c r="D4915" s="54">
        <f>タスク実績csv元!E4915</f>
        <v>0.70833333333333337</v>
      </c>
      <c r="E4915" t="str">
        <f>タスク実績csv元!I4915&amp;""</f>
        <v/>
      </c>
      <c r="F4915" t="str">
        <f>タスク実績csv元!D4915</f>
        <v>WTD定例打合せ</v>
      </c>
      <c r="G4915" t="str">
        <f t="shared" si="76"/>
        <v>INSERT INTO task_achivement(task_no,achive_date,end_time,start_time,task_detail,memo)VALUES('{8bf29be6-00eb-4704-99d7-d935cf00aff3}','2023/08/02','2023/08/02 17:30:00','2023/08/02 17:00:00','','WTD定例打合せ');</v>
      </c>
    </row>
    <row r="4916" spans="1:7">
      <c r="A4916" s="48" t="str">
        <f>_xlfn.XLOOKUP(_xlfn.XLOOKUP(MID(タスク実績csv元!C4916,1,SEARCH(":",タスク実績csv元!C4916)-1),リスト!F:F,リスト!G:G)&amp;MID(タスク実績csv元!C4916,SEARCH(":",タスク実績csv元!C4916),999),タスクDB!K:K,タスクDB!A:A)</f>
        <v>{eccefbf1-a852-44a0-af6a-c2c31b42f737}</v>
      </c>
      <c r="B4916" s="11">
        <f>タスク実績csv元!A4916</f>
        <v>45140</v>
      </c>
      <c r="C4916" s="54">
        <f>タスク実績csv元!F4916</f>
        <v>0.79166666666666663</v>
      </c>
      <c r="D4916" s="54">
        <f>タスク実績csv元!E4916</f>
        <v>0.75</v>
      </c>
      <c r="E4916" t="str">
        <f>タスク実績csv元!I4916&amp;""</f>
        <v/>
      </c>
      <c r="F4916" t="str">
        <f>タスク実績csv元!D4916</f>
        <v>振り返り</v>
      </c>
      <c r="G4916" t="str">
        <f t="shared" si="76"/>
        <v>INSERT INTO task_achivement(task_no,achive_date,end_time,start_time,task_detail,memo)VALUES('{eccefbf1-a852-44a0-af6a-c2c31b42f737}','2023/08/02','2023/08/02 19:00:00','2023/08/02 18:00:00','','振り返り');</v>
      </c>
    </row>
    <row r="4917" spans="1:7">
      <c r="A4917" s="48" t="str">
        <f>_xlfn.XLOOKUP(_xlfn.XLOOKUP(MID(タスク実績csv元!C4917,1,SEARCH(":",タスク実績csv元!C4917)-1),リスト!F:F,リスト!G:G)&amp;MID(タスク実績csv元!C4917,SEARCH(":",タスク実績csv元!C4917),999),タスクDB!K:K,タスクDB!A:A)</f>
        <v>{d0d80a67-6f4b-4c2c-8010-bd45acbcca47}</v>
      </c>
      <c r="B4917" s="11">
        <f>タスク実績csv元!A4917</f>
        <v>45141</v>
      </c>
      <c r="C4917" s="54">
        <f>タスク実績csv元!F4917</f>
        <v>0.40625</v>
      </c>
      <c r="D4917" s="54">
        <f>タスク実績csv元!E4917</f>
        <v>0.39583333333333331</v>
      </c>
      <c r="E4917" t="str">
        <f>タスク実績csv元!I4917&amp;""</f>
        <v/>
      </c>
      <c r="F4917" t="str">
        <f>タスク実績csv元!D4917</f>
        <v>メール確認</v>
      </c>
      <c r="G4917" t="str">
        <f t="shared" si="76"/>
        <v>INSERT INTO task_achivement(task_no,achive_date,end_time,start_time,task_detail,memo)VALUES('{d0d80a67-6f4b-4c2c-8010-bd45acbcca47}','2023/08/03','2023/08/03 09:45:00','2023/08/03 09:30:00','','メール確認');</v>
      </c>
    </row>
    <row r="4918" spans="1:7">
      <c r="A4918" s="48" t="str">
        <f>_xlfn.XLOOKUP(_xlfn.XLOOKUP(MID(タスク実績csv元!C4918,1,SEARCH(":",タスク実績csv元!C4918)-1),リスト!F:F,リスト!G:G)&amp;MID(タスク実績csv元!C4918,SEARCH(":",タスク実績csv元!C4918),999),タスクDB!K:K,タスクDB!A:A)</f>
        <v>{4c39d40d-b35f-4cfa-b549-6c5de24454e2}</v>
      </c>
      <c r="B4918" s="11">
        <f>タスク実績csv元!A4918</f>
        <v>45141</v>
      </c>
      <c r="C4918" s="54">
        <f>タスク実績csv元!F4918</f>
        <v>0.41666666666666669</v>
      </c>
      <c r="D4918" s="54">
        <f>タスク実績csv元!E4918</f>
        <v>0.40625</v>
      </c>
      <c r="E4918" t="str">
        <f>タスク実績csv元!I4918&amp;""</f>
        <v/>
      </c>
      <c r="F4918" t="str">
        <f>タスク実績csv元!D4918</f>
        <v>朝会</v>
      </c>
      <c r="G4918" t="str">
        <f t="shared" si="76"/>
        <v>INSERT INTO task_achivement(task_no,achive_date,end_time,start_time,task_detail,memo)VALUES('{4c39d40d-b35f-4cfa-b549-6c5de24454e2}','2023/08/03','2023/08/03 10:00:00','2023/08/03 09:45:00','','朝会');</v>
      </c>
    </row>
    <row r="4919" spans="1:7">
      <c r="A4919" s="48" t="str">
        <f>_xlfn.XLOOKUP(_xlfn.XLOOKUP(MID(タスク実績csv元!C4919,1,SEARCH(":",タスク実績csv元!C4919)-1),リスト!F:F,リスト!G:G)&amp;MID(タスク実績csv元!C4919,SEARCH(":",タスク実績csv元!C4919),999),タスクDB!K:K,タスクDB!A:A)</f>
        <v>{8bf29be6-00eb-4704-99d7-d935cf00aff3}</v>
      </c>
      <c r="B4919" s="11">
        <f>タスク実績csv元!A4919</f>
        <v>45141</v>
      </c>
      <c r="C4919" s="54">
        <f>タスク実績csv元!F4919</f>
        <v>0.5</v>
      </c>
      <c r="D4919" s="54">
        <f>タスク実績csv元!E4919</f>
        <v>0.41666666666666669</v>
      </c>
      <c r="E4919" t="str">
        <f>タスク実績csv元!I4919&amp;""</f>
        <v/>
      </c>
      <c r="F4919" t="str">
        <f>タスク実績csv元!D4919</f>
        <v>成果物合意形成+連携処理一覧説明</v>
      </c>
      <c r="G4919" t="str">
        <f t="shared" si="76"/>
        <v>INSERT INTO task_achivement(task_no,achive_date,end_time,start_time,task_detail,memo)VALUES('{8bf29be6-00eb-4704-99d7-d935cf00aff3}','2023/08/03','2023/08/03 12:00:00','2023/08/03 10:00:00','','成果物合意形成+連携処理一覧説明');</v>
      </c>
    </row>
    <row r="4920" spans="1:7">
      <c r="A4920" s="48" t="str">
        <f>_xlfn.XLOOKUP(_xlfn.XLOOKUP(MID(タスク実績csv元!C4920,1,SEARCH(":",タスク実績csv元!C4920)-1),リスト!F:F,リスト!G:G)&amp;MID(タスク実績csv元!C4920,SEARCH(":",タスク実績csv元!C4920),999),タスクDB!K:K,タスクDB!A:A)</f>
        <v>{fa1d15a7-0fa5-46a0-b2a9-9b86fd9480ff}</v>
      </c>
      <c r="B4920" s="11">
        <f>タスク実績csv元!A4920</f>
        <v>45141</v>
      </c>
      <c r="C4920" s="54">
        <f>タスク実績csv元!F4920</f>
        <v>0.58333333333333337</v>
      </c>
      <c r="D4920" s="54">
        <f>タスク実績csv元!E4920</f>
        <v>0.54166666666666663</v>
      </c>
      <c r="E4920" t="str">
        <f>タスク実績csv元!I4920&amp;""</f>
        <v/>
      </c>
      <c r="F4920" t="str">
        <f>タスク実績csv元!D4920</f>
        <v>SOTC070正式設計</v>
      </c>
      <c r="G4920" t="str">
        <f t="shared" si="76"/>
        <v>INSERT INTO task_achivement(task_no,achive_date,end_time,start_time,task_detail,memo)VALUES('{fa1d15a7-0fa5-46a0-b2a9-9b86fd9480ff}','2023/08/03','2023/08/03 14:00:00','2023/08/03 13:00:00','','SOTC070正式設計');</v>
      </c>
    </row>
    <row r="4921" spans="1:7">
      <c r="A4921" s="48" t="str">
        <f>_xlfn.XLOOKUP(_xlfn.XLOOKUP(MID(タスク実績csv元!C4921,1,SEARCH(":",タスク実績csv元!C4921)-1),リスト!F:F,リスト!G:G)&amp;MID(タスク実績csv元!C4921,SEARCH(":",タスク実績csv元!C4921),999),タスクDB!K:K,タスクDB!A:A)</f>
        <v>{eccefbf1-a852-44a0-af6a-c2c31b42f737}</v>
      </c>
      <c r="B4921" s="11">
        <f>タスク実績csv元!A4921</f>
        <v>45141</v>
      </c>
      <c r="C4921" s="54">
        <f>タスク実績csv元!F4921</f>
        <v>0.625</v>
      </c>
      <c r="D4921" s="54">
        <f>タスク実績csv元!E4921</f>
        <v>0.58333333333333337</v>
      </c>
      <c r="E4921" t="str">
        <f>タスク実績csv元!I4921&amp;""</f>
        <v/>
      </c>
      <c r="F4921" t="str">
        <f>タスク実績csv元!D4921</f>
        <v>出荷関連整理(長谷川、高山)</v>
      </c>
      <c r="G4921" t="str">
        <f t="shared" si="76"/>
        <v>INSERT INTO task_achivement(task_no,achive_date,end_time,start_time,task_detail,memo)VALUES('{eccefbf1-a852-44a0-af6a-c2c31b42f737}','2023/08/03','2023/08/03 15:00:00','2023/08/03 14:00:00','','出荷関連整理(長谷川、高山)');</v>
      </c>
    </row>
    <row r="4922" spans="1:7">
      <c r="A4922" s="48" t="str">
        <f>_xlfn.XLOOKUP(_xlfn.XLOOKUP(MID(タスク実績csv元!C4922,1,SEARCH(":",タスク実績csv元!C4922)-1),リスト!F:F,リスト!G:G)&amp;MID(タスク実績csv元!C4922,SEARCH(":",タスク実績csv元!C4922),999),タスクDB!K:K,タスクDB!A:A)</f>
        <v>{8bf29be6-00eb-4704-99d7-d935cf00aff3}</v>
      </c>
      <c r="B4922" s="11">
        <f>タスク実績csv元!A4922</f>
        <v>45141</v>
      </c>
      <c r="C4922" s="54">
        <f>タスク実績csv元!F4922</f>
        <v>0.66666666666666663</v>
      </c>
      <c r="D4922" s="54">
        <f>タスク実績csv元!E4922</f>
        <v>0.625</v>
      </c>
      <c r="E4922" t="str">
        <f>タスク実績csv元!I4922&amp;""</f>
        <v/>
      </c>
      <c r="F4922" t="str">
        <f>タスク実績csv元!D4922</f>
        <v>OTC定例</v>
      </c>
      <c r="G4922" t="str">
        <f t="shared" si="76"/>
        <v>INSERT INTO task_achivement(task_no,achive_date,end_time,start_time,task_detail,memo)VALUES('{8bf29be6-00eb-4704-99d7-d935cf00aff3}','2023/08/03','2023/08/03 16:00:00','2023/08/03 15:00:00','','OTC定例');</v>
      </c>
    </row>
    <row r="4923" spans="1:7">
      <c r="A4923" s="48" t="str">
        <f>_xlfn.XLOOKUP(_xlfn.XLOOKUP(MID(タスク実績csv元!C4923,1,SEARCH(":",タスク実績csv元!C4923)-1),リスト!F:F,リスト!G:G)&amp;MID(タスク実績csv元!C4923,SEARCH(":",タスク実績csv元!C4923),999),タスクDB!K:K,タスクDB!A:A)</f>
        <v>{4c39d40d-b35f-4cfa-b549-6c5de24454e2}</v>
      </c>
      <c r="B4923" s="11">
        <f>タスク実績csv元!A4923</f>
        <v>45141</v>
      </c>
      <c r="C4923" s="54">
        <f>タスク実績csv元!F4923</f>
        <v>0.6875</v>
      </c>
      <c r="D4923" s="54">
        <f>タスク実績csv元!E4923</f>
        <v>0.66666666666666663</v>
      </c>
      <c r="E4923" t="str">
        <f>タスク実績csv元!I4923&amp;""</f>
        <v/>
      </c>
      <c r="F4923" t="str">
        <f>タスク実績csv元!D4923</f>
        <v>西日本全体会議</v>
      </c>
      <c r="G4923" t="str">
        <f t="shared" si="76"/>
        <v>INSERT INTO task_achivement(task_no,achive_date,end_time,start_time,task_detail,memo)VALUES('{4c39d40d-b35f-4cfa-b549-6c5de24454e2}','2023/08/03','2023/08/03 16:30:00','2023/08/03 16:00:00','','西日本全体会議');</v>
      </c>
    </row>
    <row r="4924" spans="1:7">
      <c r="A4924" s="48" t="str">
        <f>_xlfn.XLOOKUP(_xlfn.XLOOKUP(MID(タスク実績csv元!C4924,1,SEARCH(":",タスク実績csv元!C4924)-1),リスト!F:F,リスト!G:G)&amp;MID(タスク実績csv元!C4924,SEARCH(":",タスク実績csv元!C4924),999),タスクDB!K:K,タスクDB!A:A)</f>
        <v>{3c725e9b-a684-46d8-88fb-086261f2dbe6}</v>
      </c>
      <c r="B4924" s="11">
        <f>タスク実績csv元!A4924</f>
        <v>45141</v>
      </c>
      <c r="C4924" s="54">
        <f>タスク実績csv元!F4924</f>
        <v>0.73958333333333337</v>
      </c>
      <c r="D4924" s="54">
        <f>タスク実績csv元!E4924</f>
        <v>0.6875</v>
      </c>
      <c r="E4924" t="str">
        <f>タスク実績csv元!I4924&amp;""</f>
        <v/>
      </c>
      <c r="F4924" t="str">
        <f>タスク実績csv元!D4924</f>
        <v>関電フォロー(木村)</v>
      </c>
      <c r="G4924" t="str">
        <f t="shared" si="76"/>
        <v>INSERT INTO task_achivement(task_no,achive_date,end_time,start_time,task_detail,memo)VALUES('{3c725e9b-a684-46d8-88fb-086261f2dbe6}','2023/08/03','2023/08/03 17:45:00','2023/08/03 16:30:00','','関電フォロー(木村)');</v>
      </c>
    </row>
    <row r="4925" spans="1:7">
      <c r="A4925" s="48" t="str">
        <f>_xlfn.XLOOKUP(_xlfn.XLOOKUP(MID(タスク実績csv元!C4925,1,SEARCH(":",タスク実績csv元!C4925)-1),リスト!F:F,リスト!G:G)&amp;MID(タスク実績csv元!C4925,SEARCH(":",タスク実績csv元!C4925),999),タスクDB!K:K,タスクDB!A:A)</f>
        <v>{eccefbf1-a852-44a0-af6a-c2c31b42f737}</v>
      </c>
      <c r="B4925" s="11">
        <f>タスク実績csv元!A4925</f>
        <v>45141</v>
      </c>
      <c r="C4925" s="54">
        <f>タスク実績csv元!F4925</f>
        <v>0.75</v>
      </c>
      <c r="D4925" s="54">
        <f>タスク実績csv元!E4925</f>
        <v>0.73958333333333337</v>
      </c>
      <c r="E4925" t="str">
        <f>タスク実績csv元!I4925&amp;""</f>
        <v/>
      </c>
      <c r="F4925" t="str">
        <f>タスク実績csv元!D4925</f>
        <v>利益センターの対応打ち合わせ(荒川、小椋)</v>
      </c>
      <c r="G4925" t="str">
        <f t="shared" si="76"/>
        <v>INSERT INTO task_achivement(task_no,achive_date,end_time,start_time,task_detail,memo)VALUES('{eccefbf1-a852-44a0-af6a-c2c31b42f737}','2023/08/03','2023/08/03 18:00:00','2023/08/03 17:45:00','','利益センターの対応打ち合わせ(荒川、小椋)');</v>
      </c>
    </row>
    <row r="4926" spans="1:7">
      <c r="A4926" s="48" t="str">
        <f>_xlfn.XLOOKUP(_xlfn.XLOOKUP(MID(タスク実績csv元!C4926,1,SEARCH(":",タスク実績csv元!C4926)-1),リスト!F:F,リスト!G:G)&amp;MID(タスク実績csv元!C4926,SEARCH(":",タスク実績csv元!C4926),999),タスクDB!K:K,タスクDB!A:A)</f>
        <v>{fa1d15a7-0fa5-46a0-b2a9-9b86fd9480ff}</v>
      </c>
      <c r="B4926" s="11">
        <f>タスク実績csv元!A4926</f>
        <v>45141</v>
      </c>
      <c r="C4926" s="54">
        <f>タスク実績csv元!F4926</f>
        <v>0.78125</v>
      </c>
      <c r="D4926" s="54">
        <f>タスク実績csv元!E4926</f>
        <v>0.75</v>
      </c>
      <c r="E4926" t="str">
        <f>タスク実績csv元!I4926&amp;""</f>
        <v/>
      </c>
      <c r="F4926" t="str">
        <f>タスク実績csv元!D4926</f>
        <v>SOTC070正式設計</v>
      </c>
      <c r="G4926" t="str">
        <f t="shared" si="76"/>
        <v>INSERT INTO task_achivement(task_no,achive_date,end_time,start_time,task_detail,memo)VALUES('{fa1d15a7-0fa5-46a0-b2a9-9b86fd9480ff}','2023/08/03','2023/08/03 18:45:00','2023/08/03 18:00:00','','SOTC070正式設計');</v>
      </c>
    </row>
    <row r="4927" spans="1:7">
      <c r="A4927" s="48" t="str">
        <f>_xlfn.XLOOKUP(_xlfn.XLOOKUP(MID(タスク実績csv元!C4927,1,SEARCH(":",タスク実績csv元!C4927)-1),リスト!F:F,リスト!G:G)&amp;MID(タスク実績csv元!C4927,SEARCH(":",タスク実績csv元!C4927),999),タスクDB!K:K,タスクDB!A:A)</f>
        <v>{eccefbf1-a852-44a0-af6a-c2c31b42f737}</v>
      </c>
      <c r="B4927" s="11">
        <f>タスク実績csv元!A4927</f>
        <v>45141</v>
      </c>
      <c r="C4927" s="54">
        <f>タスク実績csv元!F4927</f>
        <v>0.85416666666666663</v>
      </c>
      <c r="D4927" s="54">
        <f>タスク実績csv元!E4927</f>
        <v>0.78125</v>
      </c>
      <c r="E4927" t="str">
        <f>タスク実績csv元!I4927&amp;""</f>
        <v/>
      </c>
      <c r="F4927" t="str">
        <f>タスク実績csv元!D4927</f>
        <v>出荷関連打ち合わせ(長谷川、高山)</v>
      </c>
      <c r="G4927" t="str">
        <f t="shared" si="76"/>
        <v>INSERT INTO task_achivement(task_no,achive_date,end_time,start_time,task_detail,memo)VALUES('{eccefbf1-a852-44a0-af6a-c2c31b42f737}','2023/08/03','2023/08/03 20:30:00','2023/08/03 18:45:00','','出荷関連打ち合わせ(長谷川、高山)');</v>
      </c>
    </row>
    <row r="4928" spans="1:7">
      <c r="A4928" s="48" t="str">
        <f>_xlfn.XLOOKUP(_xlfn.XLOOKUP(MID(タスク実績csv元!C4928,1,SEARCH(":",タスク実績csv元!C4928)-1),リスト!F:F,リスト!G:G)&amp;MID(タスク実績csv元!C4928,SEARCH(":",タスク実績csv元!C4928),999),タスクDB!K:K,タスクDB!A:A)</f>
        <v>{d0d80a67-6f4b-4c2c-8010-bd45acbcca47}</v>
      </c>
      <c r="B4928" s="11">
        <f>タスク実績csv元!A4928</f>
        <v>45142</v>
      </c>
      <c r="C4928" s="54">
        <f>タスク実績csv元!F4928</f>
        <v>0.41666666666666669</v>
      </c>
      <c r="D4928" s="54">
        <f>タスク実績csv元!E4928</f>
        <v>0.39583333333333331</v>
      </c>
      <c r="E4928" t="str">
        <f>タスク実績csv元!I4928&amp;""</f>
        <v/>
      </c>
      <c r="F4928" t="str">
        <f>タスク実績csv元!D4928</f>
        <v>メール確認</v>
      </c>
      <c r="G4928" t="str">
        <f t="shared" si="76"/>
        <v>INSERT INTO task_achivement(task_no,achive_date,end_time,start_time,task_detail,memo)VALUES('{d0d80a67-6f4b-4c2c-8010-bd45acbcca47}','2023/08/04','2023/08/04 10:00:00','2023/08/04 09:30:00','','メール確認');</v>
      </c>
    </row>
    <row r="4929" spans="1:7">
      <c r="A4929" s="48" t="str">
        <f>_xlfn.XLOOKUP(_xlfn.XLOOKUP(MID(タスク実績csv元!C4929,1,SEARCH(":",タスク実績csv元!C4929)-1),リスト!F:F,リスト!G:G)&amp;MID(タスク実績csv元!C4929,SEARCH(":",タスク実績csv元!C4929),999),タスクDB!K:K,タスクDB!A:A)</f>
        <v>{8bf29be6-00eb-4704-99d7-d935cf00aff3}</v>
      </c>
      <c r="B4929" s="11">
        <f>タスク実績csv元!A4929</f>
        <v>45142</v>
      </c>
      <c r="C4929" s="54">
        <f>タスク実績csv元!F4929</f>
        <v>0.42708333333333331</v>
      </c>
      <c r="D4929" s="54">
        <f>タスク実績csv元!E4929</f>
        <v>0.41666666666666669</v>
      </c>
      <c r="E4929" t="str">
        <f>タスク実績csv元!I4929&amp;""</f>
        <v/>
      </c>
      <c r="F4929" t="str">
        <f>タスク実績csv元!D4929</f>
        <v>PTP臨時打合せ(連携挙動確認)</v>
      </c>
      <c r="G4929" t="str">
        <f t="shared" si="76"/>
        <v>INSERT INTO task_achivement(task_no,achive_date,end_time,start_time,task_detail,memo)VALUES('{8bf29be6-00eb-4704-99d7-d935cf00aff3}','2023/08/04','2023/08/04 10:15:00','2023/08/04 10:00:00','','PTP臨時打合せ(連携挙動確認)');</v>
      </c>
    </row>
    <row r="4930" spans="1:7">
      <c r="A4930" s="48" t="str">
        <f>_xlfn.XLOOKUP(_xlfn.XLOOKUP(MID(タスク実績csv元!C4930,1,SEARCH(":",タスク実績csv元!C4930)-1),リスト!F:F,リスト!G:G)&amp;MID(タスク実績csv元!C4930,SEARCH(":",タスク実績csv元!C4930),999),タスクDB!K:K,タスクDB!A:A)</f>
        <v>{fa1d15a7-0fa5-46a0-b2a9-9b86fd9480ff}</v>
      </c>
      <c r="B4930" s="11">
        <f>タスク実績csv元!A4930</f>
        <v>45142</v>
      </c>
      <c r="C4930" s="54">
        <f>タスク実績csv元!F4930</f>
        <v>0.45833333333333331</v>
      </c>
      <c r="D4930" s="54">
        <f>タスク実績csv元!E4930</f>
        <v>0.42708333333333331</v>
      </c>
      <c r="E4930" t="str">
        <f>タスク実績csv元!I4930&amp;""</f>
        <v/>
      </c>
      <c r="F4930" t="str">
        <f>タスク実績csv元!D4930</f>
        <v>SOTC070正式設計</v>
      </c>
      <c r="G4930" t="str">
        <f t="shared" si="76"/>
        <v>INSERT INTO task_achivement(task_no,achive_date,end_time,start_time,task_detail,memo)VALUES('{fa1d15a7-0fa5-46a0-b2a9-9b86fd9480ff}','2023/08/04','2023/08/04 11:00:00','2023/08/04 10:15:00','','SOTC070正式設計');</v>
      </c>
    </row>
    <row r="4931" spans="1:7">
      <c r="A4931" s="48" t="str">
        <f>_xlfn.XLOOKUP(_xlfn.XLOOKUP(MID(タスク実績csv元!C4931,1,SEARCH(":",タスク実績csv元!C4931)-1),リスト!F:F,リスト!G:G)&amp;MID(タスク実績csv元!C4931,SEARCH(":",タスク実績csv元!C4931),999),タスクDB!K:K,タスクDB!A:A)</f>
        <v>{8bf29be6-00eb-4704-99d7-d935cf00aff3}</v>
      </c>
      <c r="B4931" s="11">
        <f>タスク実績csv元!A4931</f>
        <v>45142</v>
      </c>
      <c r="C4931" s="54">
        <f>タスク実績csv元!F4931</f>
        <v>0.5</v>
      </c>
      <c r="D4931" s="54">
        <f>タスク実績csv元!E4931</f>
        <v>0.45833333333333331</v>
      </c>
      <c r="E4931" t="str">
        <f>タスク実績csv元!I4931&amp;""</f>
        <v/>
      </c>
      <c r="F4931" t="str">
        <f>タスク実績csv元!D4931</f>
        <v>週次報告</v>
      </c>
      <c r="G4931" t="str">
        <f t="shared" ref="G4931:G4994" si="77">IF(B4931=0,"","INSERT INTO task_achivement("&amp;$A$1&amp;","&amp;$B$1&amp;","&amp;$C$1&amp;","&amp;$D$1&amp;","&amp;$E$1&amp;","&amp;$F$1&amp;")VALUES('"&amp;A4931&amp;"',"&amp;IF(B4931="","null","'"&amp;TEXT(B4931,"yyyy/MM/dd")&amp;"'")&amp;","&amp;IF(C4931="","null","'"&amp;TEXT(B4931,"yyyy/MM/dd")&amp;" "&amp;TEXT(C4931,"HH:mm:ss")&amp;"'")&amp;","&amp;IF(D4931="","null","'"&amp;TEXT(B4931,"yyyy/MM/dd")&amp;" "&amp;TEXT(D4931,"HH:mm:ss")&amp;"'")&amp;",'"&amp;E4931&amp;"','"&amp;F4931&amp;"');")</f>
        <v>INSERT INTO task_achivement(task_no,achive_date,end_time,start_time,task_detail,memo)VALUES('{8bf29be6-00eb-4704-99d7-d935cf00aff3}','2023/08/04','2023/08/04 12:00:00','2023/08/04 11:00:00','','週次報告');</v>
      </c>
    </row>
    <row r="4932" spans="1:7">
      <c r="A4932" s="48" t="str">
        <f>_xlfn.XLOOKUP(_xlfn.XLOOKUP(MID(タスク実績csv元!C4932,1,SEARCH(":",タスク実績csv元!C4932)-1),リスト!F:F,リスト!G:G)&amp;MID(タスク実績csv元!C4932,SEARCH(":",タスク実績csv元!C4932),999),タスクDB!K:K,タスクDB!A:A)</f>
        <v>{e9af7cbe-8372-4897-9c5c-b82bef4b5901}</v>
      </c>
      <c r="B4932" s="11">
        <f>タスク実績csv元!A4932</f>
        <v>45142</v>
      </c>
      <c r="C4932" s="54">
        <f>タスク実績csv元!F4932</f>
        <v>0.70833333333333337</v>
      </c>
      <c r="D4932" s="54">
        <f>タスク実績csv元!E4932</f>
        <v>0.54166666666666663</v>
      </c>
      <c r="E4932" t="str">
        <f>タスク実績csv元!I4932&amp;""</f>
        <v/>
      </c>
      <c r="F4932" t="str">
        <f>タスク実績csv元!D4932</f>
        <v>特別値引き・キャンペーン</v>
      </c>
      <c r="G4932" t="str">
        <f t="shared" si="77"/>
        <v>INSERT INTO task_achivement(task_no,achive_date,end_time,start_time,task_detail,memo)VALUES('{e9af7cbe-8372-4897-9c5c-b82bef4b5901}','2023/08/04','2023/08/04 17:00:00','2023/08/04 13:00:00','','特別値引き・キャンペーン');</v>
      </c>
    </row>
    <row r="4933" spans="1:7">
      <c r="A4933" s="48" t="str">
        <f>_xlfn.XLOOKUP(_xlfn.XLOOKUP(MID(タスク実績csv元!C4933,1,SEARCH(":",タスク実績csv元!C4933)-1),リスト!F:F,リスト!G:G)&amp;MID(タスク実績csv元!C4933,SEARCH(":",タスク実績csv元!C4933),999),タスクDB!K:K,タスクDB!A:A)</f>
        <v>{8bf29be6-00eb-4704-99d7-d935cf00aff3}</v>
      </c>
      <c r="B4933" s="11">
        <f>タスク実績csv元!A4933</f>
        <v>45142</v>
      </c>
      <c r="C4933" s="54">
        <f>タスク実績csv元!F4933</f>
        <v>0.72916666666666663</v>
      </c>
      <c r="D4933" s="54">
        <f>タスク実績csv元!E4933</f>
        <v>0.70833333333333337</v>
      </c>
      <c r="E4933" t="str">
        <f>タスク実績csv元!I4933&amp;""</f>
        <v/>
      </c>
      <c r="F4933" t="str">
        <f>タスク実績csv元!D4933</f>
        <v>PTPシナリオ確認(043, 044)</v>
      </c>
      <c r="G4933" t="str">
        <f t="shared" si="77"/>
        <v>INSERT INTO task_achivement(task_no,achive_date,end_time,start_time,task_detail,memo)VALUES('{8bf29be6-00eb-4704-99d7-d935cf00aff3}','2023/08/04','2023/08/04 17:30:00','2023/08/04 17:00:00','','PTPシナリオ確認(043, 044)');</v>
      </c>
    </row>
    <row r="4934" spans="1:7">
      <c r="A4934" s="48" t="str">
        <f>_xlfn.XLOOKUP(_xlfn.XLOOKUP(MID(タスク実績csv元!C4934,1,SEARCH(":",タスク実績csv元!C4934)-1),リスト!F:F,リスト!G:G)&amp;MID(タスク実績csv元!C4934,SEARCH(":",タスク実績csv元!C4934),999),タスクDB!K:K,タスクDB!A:A)</f>
        <v>{eccefbf1-a852-44a0-af6a-c2c31b42f737}</v>
      </c>
      <c r="B4934" s="11">
        <f>タスク実績csv元!A4934</f>
        <v>45142</v>
      </c>
      <c r="C4934" s="54">
        <f>タスク実績csv元!F4934</f>
        <v>0.79166666666666663</v>
      </c>
      <c r="D4934" s="54">
        <f>タスク実績csv元!E4934</f>
        <v>0.72916666666666663</v>
      </c>
      <c r="E4934" t="str">
        <f>タスク実績csv元!I4934&amp;""</f>
        <v/>
      </c>
      <c r="F4934" t="str">
        <f>タスク実績csv元!D4934</f>
        <v>振り返り(提案承認、特別値引き、キャンペーン)</v>
      </c>
      <c r="G4934" t="str">
        <f t="shared" si="77"/>
        <v>INSERT INTO task_achivement(task_no,achive_date,end_time,start_time,task_detail,memo)VALUES('{eccefbf1-a852-44a0-af6a-c2c31b42f737}','2023/08/04','2023/08/04 19:00:00','2023/08/04 17:30:00','','振り返り(提案承認、特別値引き、キャンペーン)');</v>
      </c>
    </row>
    <row r="4935" spans="1:7">
      <c r="A4935" s="48" t="str">
        <f>_xlfn.XLOOKUP(_xlfn.XLOOKUP(MID(タスク実績csv元!C4935,1,SEARCH(":",タスク実績csv元!C4935)-1),リスト!F:F,リスト!G:G)&amp;MID(タスク実績csv元!C4935,SEARCH(":",タスク実績csv元!C4935),999),タスクDB!K:K,タスクDB!A:A)</f>
        <v>{fa1d15a7-0fa5-46a0-b2a9-9b86fd9480ff}</v>
      </c>
      <c r="B4935" s="11">
        <f>タスク実績csv元!A4935</f>
        <v>45143</v>
      </c>
      <c r="C4935" s="54">
        <f>タスク実績csv元!F4935</f>
        <v>0.4375</v>
      </c>
      <c r="D4935" s="54">
        <f>タスク実績csv元!E4935</f>
        <v>0.38541666666666669</v>
      </c>
      <c r="E4935" t="str">
        <f>タスク実績csv元!I4935&amp;""</f>
        <v/>
      </c>
      <c r="F4935" t="str">
        <f>タスク実績csv元!D4935</f>
        <v>確認事項の整理、メール対応</v>
      </c>
      <c r="G4935" t="str">
        <f t="shared" si="77"/>
        <v>INSERT INTO task_achivement(task_no,achive_date,end_time,start_time,task_detail,memo)VALUES('{fa1d15a7-0fa5-46a0-b2a9-9b86fd9480ff}','2023/08/05','2023/08/05 10:30:00','2023/08/05 09:15:00','','確認事項の整理、メール対応');</v>
      </c>
    </row>
    <row r="4936" spans="1:7">
      <c r="A4936" s="48" t="str">
        <f>_xlfn.XLOOKUP(_xlfn.XLOOKUP(MID(タスク実績csv元!C4936,1,SEARCH(":",タスク実績csv元!C4936)-1),リスト!F:F,リスト!G:G)&amp;MID(タスク実績csv元!C4936,SEARCH(":",タスク実績csv元!C4936),999),タスクDB!K:K,タスクDB!A:A)</f>
        <v>{338f36a4-0ec4-4c7a-a780-fc501070f75a}</v>
      </c>
      <c r="B4936" s="11">
        <f>タスク実績csv元!A4936</f>
        <v>45143</v>
      </c>
      <c r="C4936" s="54">
        <f>タスク実績csv元!F4936</f>
        <v>0.45833333333333331</v>
      </c>
      <c r="D4936" s="54">
        <f>タスク実績csv元!E4936</f>
        <v>0.4375</v>
      </c>
      <c r="E4936" t="str">
        <f>タスク実績csv元!I4936&amp;""</f>
        <v/>
      </c>
      <c r="F4936" t="str">
        <f>タスク実績csv元!D4936</f>
        <v>SWTD020の実行</v>
      </c>
      <c r="G4936" t="str">
        <f t="shared" si="77"/>
        <v>INSERT INTO task_achivement(task_no,achive_date,end_time,start_time,task_detail,memo)VALUES('{338f36a4-0ec4-4c7a-a780-fc501070f75a}','2023/08/05','2023/08/05 11:00:00','2023/08/05 10:30:00','','SWTD020の実行');</v>
      </c>
    </row>
    <row r="4937" spans="1:7">
      <c r="A4937" s="48" t="str">
        <f>_xlfn.XLOOKUP(_xlfn.XLOOKUP(MID(タスク実績csv元!C4937,1,SEARCH(":",タスク実績csv元!C4937)-1),リスト!F:F,リスト!G:G)&amp;MID(タスク実績csv元!C4937,SEARCH(":",タスク実績csv元!C4937),999),タスクDB!K:K,タスクDB!A:A)</f>
        <v>{55b7e8b0-b3fd-40ca-ae88-05da1bdf35f8}</v>
      </c>
      <c r="B4937" s="11">
        <f>タスク実績csv元!A4937</f>
        <v>45144</v>
      </c>
      <c r="C4937" s="54">
        <f>タスク実績csv元!F4937</f>
        <v>0.41666666666666669</v>
      </c>
      <c r="D4937" s="54">
        <f>タスク実績csv元!E4937</f>
        <v>0.40625</v>
      </c>
      <c r="E4937" t="str">
        <f>タスク実績csv元!I4937&amp;""</f>
        <v/>
      </c>
      <c r="F4937" t="str">
        <f>タスク実績csv元!D4937</f>
        <v>SPTP015レビュー</v>
      </c>
      <c r="G4937" t="str">
        <f t="shared" si="77"/>
        <v>INSERT INTO task_achivement(task_no,achive_date,end_time,start_time,task_detail,memo)VALUES('{55b7e8b0-b3fd-40ca-ae88-05da1bdf35f8}','2023/08/06','2023/08/06 10:00:00','2023/08/06 09:45:00','','SPTP015レビュー');</v>
      </c>
    </row>
    <row r="4938" spans="1:7">
      <c r="A4938" s="48" t="str">
        <f>_xlfn.XLOOKUP(_xlfn.XLOOKUP(MID(タスク実績csv元!C4938,1,SEARCH(":",タスク実績csv元!C4938)-1),リスト!F:F,リスト!G:G)&amp;MID(タスク実績csv元!C4938,SEARCH(":",タスク実績csv元!C4938),999),タスクDB!K:K,タスクDB!A:A)</f>
        <v>{1e616cae-b6c1-4b5a-9d51-7c4ff56c3461}</v>
      </c>
      <c r="B4938" s="11">
        <f>タスク実績csv元!A4938</f>
        <v>45144</v>
      </c>
      <c r="C4938" s="54">
        <f>タスク実績csv元!F4938</f>
        <v>0.47916666666666669</v>
      </c>
      <c r="D4938" s="54">
        <f>タスク実績csv元!E4938</f>
        <v>0.41666666666666669</v>
      </c>
      <c r="E4938" t="str">
        <f>タスク実績csv元!I4938&amp;""</f>
        <v/>
      </c>
      <c r="F4938" t="str">
        <f>タスク実績csv元!D4938</f>
        <v>エンジニアなら知っておきたいシステム設計とドキュメント</v>
      </c>
      <c r="G4938" t="str">
        <f t="shared" si="77"/>
        <v>INSERT INTO task_achivement(task_no,achive_date,end_time,start_time,task_detail,memo)VALUES('{1e616cae-b6c1-4b5a-9d51-7c4ff56c3461}','2023/08/06','2023/08/06 11:30:00','2023/08/06 10:00:00','','エンジニアなら知っておきたいシステム設計とドキュメント');</v>
      </c>
    </row>
    <row r="4939" spans="1:7">
      <c r="A4939" s="48" t="str">
        <f>_xlfn.XLOOKUP(_xlfn.XLOOKUP(MID(タスク実績csv元!C4939,1,SEARCH(":",タスク実績csv元!C4939)-1),リスト!F:F,リスト!G:G)&amp;MID(タスク実績csv元!C4939,SEARCH(":",タスク実績csv元!C4939),999),タスクDB!K:K,タスクDB!A:A)</f>
        <v>{338f36a4-0ec4-4c7a-a780-fc501070f75a}</v>
      </c>
      <c r="B4939" s="11">
        <f>タスク実績csv元!A4939</f>
        <v>45145</v>
      </c>
      <c r="C4939" s="54">
        <f>タスク実績csv元!F4939</f>
        <v>0.30208333333333331</v>
      </c>
      <c r="D4939" s="54">
        <f>タスク実績csv元!E4939</f>
        <v>0.28125</v>
      </c>
      <c r="E4939" t="str">
        <f>タスク実績csv元!I4939&amp;""</f>
        <v/>
      </c>
      <c r="F4939" t="str">
        <f>タスク実績csv元!D4939</f>
        <v>SOTC070実施</v>
      </c>
      <c r="G4939" t="str">
        <f t="shared" si="77"/>
        <v>INSERT INTO task_achivement(task_no,achive_date,end_time,start_time,task_detail,memo)VALUES('{338f36a4-0ec4-4c7a-a780-fc501070f75a}','2023/08/07','2023/08/07 07:15:00','2023/08/07 06:45:00','','SOTC070実施');</v>
      </c>
    </row>
    <row r="4940" spans="1:7">
      <c r="A4940" s="48" t="str">
        <f>_xlfn.XLOOKUP(_xlfn.XLOOKUP(MID(タスク実績csv元!C4940,1,SEARCH(":",タスク実績csv元!C4940)-1),リスト!F:F,リスト!G:G)&amp;MID(タスク実績csv元!C4940,SEARCH(":",タスク実績csv元!C4940),999),タスクDB!K:K,タスクDB!A:A)</f>
        <v>{58914bdf-a1fd-459a-854b-231f94bcb8b8}</v>
      </c>
      <c r="B4940" s="11">
        <f>タスク実績csv元!A4940</f>
        <v>45145</v>
      </c>
      <c r="C4940" s="54">
        <f>タスク実績csv元!F4940</f>
        <v>0.5</v>
      </c>
      <c r="D4940" s="54">
        <f>タスク実績csv元!E4940</f>
        <v>0.39583333333333331</v>
      </c>
      <c r="E4940" t="str">
        <f>タスク実績csv元!I4940&amp;""</f>
        <v/>
      </c>
      <c r="F4940" t="str">
        <f>タスク実績csv元!D4940</f>
        <v>有給(夏季休暇)</v>
      </c>
      <c r="G4940" t="str">
        <f t="shared" si="77"/>
        <v>INSERT INTO task_achivement(task_no,achive_date,end_time,start_time,task_detail,memo)VALUES('{58914bdf-a1fd-459a-854b-231f94bcb8b8}','2023/08/07','2023/08/07 12:00:00','2023/08/07 09:30:00','','有給(夏季休暇)');</v>
      </c>
    </row>
    <row r="4941" spans="1:7">
      <c r="A4941" s="48" t="str">
        <f>_xlfn.XLOOKUP(_xlfn.XLOOKUP(MID(タスク実績csv元!C4941,1,SEARCH(":",タスク実績csv元!C4941)-1),リスト!F:F,リスト!G:G)&amp;MID(タスク実績csv元!C4941,SEARCH(":",タスク実績csv元!C4941),999),タスクDB!K:K,タスクDB!A:A)</f>
        <v>{58914bdf-a1fd-459a-854b-231f94bcb8b8}</v>
      </c>
      <c r="B4941" s="11">
        <f>タスク実績csv元!A4941</f>
        <v>45145</v>
      </c>
      <c r="C4941" s="54">
        <f>タスク実績csv元!F4941</f>
        <v>0.58333333333333337</v>
      </c>
      <c r="D4941" s="54">
        <f>タスク実績csv元!E4941</f>
        <v>0.54166666666666663</v>
      </c>
      <c r="E4941" t="str">
        <f>タスク実績csv元!I4941&amp;""</f>
        <v/>
      </c>
      <c r="F4941" t="str">
        <f>タスク実績csv元!D4941</f>
        <v>有給(夏季休暇)</v>
      </c>
      <c r="G4941" t="str">
        <f t="shared" si="77"/>
        <v>INSERT INTO task_achivement(task_no,achive_date,end_time,start_time,task_detail,memo)VALUES('{58914bdf-a1fd-459a-854b-231f94bcb8b8}','2023/08/07','2023/08/07 14:00:00','2023/08/07 13:00:00','','有給(夏季休暇)');</v>
      </c>
    </row>
    <row r="4942" spans="1:7">
      <c r="A4942" s="48" t="str">
        <f>_xlfn.XLOOKUP(_xlfn.XLOOKUP(MID(タスク実績csv元!C4942,1,SEARCH(":",タスク実績csv元!C4942)-1),リスト!F:F,リスト!G:G)&amp;MID(タスク実績csv元!C4942,SEARCH(":",タスク実績csv元!C4942),999),タスクDB!K:K,タスクDB!A:A)</f>
        <v>{8bf29be6-00eb-4704-99d7-d935cf00aff3}</v>
      </c>
      <c r="B4942" s="11">
        <f>タスク実績csv元!A4942</f>
        <v>45145</v>
      </c>
      <c r="C4942" s="54">
        <f>タスク実績csv元!F4942</f>
        <v>0.60416666666666663</v>
      </c>
      <c r="D4942" s="54">
        <f>タスク実績csv元!E4942</f>
        <v>0.58333333333333337</v>
      </c>
      <c r="E4942" t="str">
        <f>タスク実績csv元!I4942&amp;""</f>
        <v/>
      </c>
      <c r="F4942" t="str">
        <f>タスク実績csv元!D4942</f>
        <v>WTD打合せ</v>
      </c>
      <c r="G4942" t="str">
        <f t="shared" si="77"/>
        <v>INSERT INTO task_achivement(task_no,achive_date,end_time,start_time,task_detail,memo)VALUES('{8bf29be6-00eb-4704-99d7-d935cf00aff3}','2023/08/07','2023/08/07 14:30:00','2023/08/07 14:00:00','','WTD打合せ');</v>
      </c>
    </row>
    <row r="4943" spans="1:7">
      <c r="A4943" s="48" t="str">
        <f>_xlfn.XLOOKUP(_xlfn.XLOOKUP(MID(タスク実績csv元!C4943,1,SEARCH(":",タスク実績csv元!C4943)-1),リスト!F:F,リスト!G:G)&amp;MID(タスク実績csv元!C4943,SEARCH(":",タスク実績csv元!C4943),999),タスクDB!K:K,タスクDB!A:A)</f>
        <v>{58914bdf-a1fd-459a-854b-231f94bcb8b8}</v>
      </c>
      <c r="B4943" s="11">
        <f>タスク実績csv元!A4943</f>
        <v>45145</v>
      </c>
      <c r="C4943" s="54">
        <f>タスク実績csv元!F4943</f>
        <v>0.75</v>
      </c>
      <c r="D4943" s="54">
        <f>タスク実績csv元!E4943</f>
        <v>0.60416666666666663</v>
      </c>
      <c r="E4943" t="str">
        <f>タスク実績csv元!I4943&amp;""</f>
        <v/>
      </c>
      <c r="F4943" t="str">
        <f>タスク実績csv元!D4943</f>
        <v>有給(夏季休暇)</v>
      </c>
      <c r="G4943" t="str">
        <f t="shared" si="77"/>
        <v>INSERT INTO task_achivement(task_no,achive_date,end_time,start_time,task_detail,memo)VALUES('{58914bdf-a1fd-459a-854b-231f94bcb8b8}','2023/08/07','2023/08/07 18:00:00','2023/08/07 14:30:00','','有給(夏季休暇)');</v>
      </c>
    </row>
    <row r="4944" spans="1:7">
      <c r="A4944" s="48" t="str">
        <f>_xlfn.XLOOKUP(_xlfn.XLOOKUP(MID(タスク実績csv元!C4944,1,SEARCH(":",タスク実績csv元!C4944)-1),リスト!F:F,リスト!G:G)&amp;MID(タスク実績csv元!C4944,SEARCH(":",タスク実績csv元!C4944),999),タスクDB!K:K,タスクDB!A:A)</f>
        <v>{d0d80a67-6f4b-4c2c-8010-bd45acbcca47}</v>
      </c>
      <c r="B4944" s="11">
        <f>タスク実績csv元!A4944</f>
        <v>45146</v>
      </c>
      <c r="C4944" s="54">
        <f>タスク実績csv元!F4944</f>
        <v>0.40625</v>
      </c>
      <c r="D4944" s="54">
        <f>タスク実績csv元!E4944</f>
        <v>0.39583333333333331</v>
      </c>
      <c r="E4944" t="str">
        <f>タスク実績csv元!I4944&amp;""</f>
        <v/>
      </c>
      <c r="F4944" t="str">
        <f>タスク実績csv元!D4944</f>
        <v>メール確認</v>
      </c>
      <c r="G4944" t="str">
        <f t="shared" si="77"/>
        <v>INSERT INTO task_achivement(task_no,achive_date,end_time,start_time,task_detail,memo)VALUES('{d0d80a67-6f4b-4c2c-8010-bd45acbcca47}','2023/08/08','2023/08/08 09:45:00','2023/08/08 09:30:00','','メール確認');</v>
      </c>
    </row>
    <row r="4945" spans="1:7">
      <c r="A4945" s="48" t="str">
        <f>_xlfn.XLOOKUP(_xlfn.XLOOKUP(MID(タスク実績csv元!C4945,1,SEARCH(":",タスク実績csv元!C4945)-1),リスト!F:F,リスト!G:G)&amp;MID(タスク実績csv元!C4945,SEARCH(":",タスク実績csv元!C4945),999),タスクDB!K:K,タスクDB!A:A)</f>
        <v>{4c39d40d-b35f-4cfa-b549-6c5de24454e2}</v>
      </c>
      <c r="B4945" s="11">
        <f>タスク実績csv元!A4945</f>
        <v>45146</v>
      </c>
      <c r="C4945" s="54">
        <f>タスク実績csv元!F4945</f>
        <v>0.41666666666666669</v>
      </c>
      <c r="D4945" s="54">
        <f>タスク実績csv元!E4945</f>
        <v>0.40625</v>
      </c>
      <c r="E4945" t="str">
        <f>タスク実績csv元!I4945&amp;""</f>
        <v/>
      </c>
      <c r="F4945" t="str">
        <f>タスク実績csv元!D4945</f>
        <v>朝会</v>
      </c>
      <c r="G4945" t="str">
        <f t="shared" si="77"/>
        <v>INSERT INTO task_achivement(task_no,achive_date,end_time,start_time,task_detail,memo)VALUES('{4c39d40d-b35f-4cfa-b549-6c5de24454e2}','2023/08/08','2023/08/08 10:00:00','2023/08/08 09:45:00','','朝会');</v>
      </c>
    </row>
    <row r="4946" spans="1:7">
      <c r="A4946" s="48" t="str">
        <f>_xlfn.XLOOKUP(_xlfn.XLOOKUP(MID(タスク実績csv元!C4946,1,SEARCH(":",タスク実績csv元!C4946)-1),リスト!F:F,リスト!G:G)&amp;MID(タスク実績csv元!C4946,SEARCH(":",タスク実績csv元!C4946),999),タスクDB!K:K,タスクDB!A:A)</f>
        <v>{8bf29be6-00eb-4704-99d7-d935cf00aff3}</v>
      </c>
      <c r="B4946" s="11">
        <f>タスク実績csv元!A4946</f>
        <v>45146</v>
      </c>
      <c r="C4946" s="54">
        <f>タスク実績csv元!F4946</f>
        <v>0.45833333333333331</v>
      </c>
      <c r="D4946" s="54">
        <f>タスク実績csv元!E4946</f>
        <v>0.41666666666666669</v>
      </c>
      <c r="E4946" t="str">
        <f>タスク実績csv元!I4946&amp;""</f>
        <v/>
      </c>
      <c r="F4946" t="str">
        <f>タスク実績csv元!D4946</f>
        <v>OTC定例</v>
      </c>
      <c r="G4946" t="str">
        <f t="shared" si="77"/>
        <v>INSERT INTO task_achivement(task_no,achive_date,end_time,start_time,task_detail,memo)VALUES('{8bf29be6-00eb-4704-99d7-d935cf00aff3}','2023/08/08','2023/08/08 11:00:00','2023/08/08 10:00:00','','OTC定例');</v>
      </c>
    </row>
    <row r="4947" spans="1:7">
      <c r="A4947" s="48" t="str">
        <f>_xlfn.XLOOKUP(_xlfn.XLOOKUP(MID(タスク実績csv元!C4947,1,SEARCH(":",タスク実績csv元!C4947)-1),リスト!F:F,リスト!G:G)&amp;MID(タスク実績csv元!C4947,SEARCH(":",タスク実績csv元!C4947),999),タスクDB!K:K,タスクDB!A:A)</f>
        <v>{eccefbf1-a852-44a0-af6a-c2c31b42f737}</v>
      </c>
      <c r="B4947" s="11">
        <f>タスク実績csv元!A4947</f>
        <v>45146</v>
      </c>
      <c r="C4947" s="54">
        <f>タスク実績csv元!F4947</f>
        <v>0.5</v>
      </c>
      <c r="D4947" s="54">
        <f>タスク実績csv元!E4947</f>
        <v>0.45833333333333331</v>
      </c>
      <c r="E4947" t="str">
        <f>タスク実績csv元!I4947&amp;""</f>
        <v/>
      </c>
      <c r="F4947" t="str">
        <f>タスク実績csv元!D4947</f>
        <v>SOTC070改修相談(原田)</v>
      </c>
      <c r="G4947" t="str">
        <f t="shared" si="77"/>
        <v>INSERT INTO task_achivement(task_no,achive_date,end_time,start_time,task_detail,memo)VALUES('{eccefbf1-a852-44a0-af6a-c2c31b42f737}','2023/08/08','2023/08/08 12:00:00','2023/08/08 11:00:00','','SOTC070改修相談(原田)');</v>
      </c>
    </row>
    <row r="4948" spans="1:7">
      <c r="A4948" s="48" t="str">
        <f>_xlfn.XLOOKUP(_xlfn.XLOOKUP(MID(タスク実績csv元!C4948,1,SEARCH(":",タスク実績csv元!C4948)-1),リスト!F:F,リスト!G:G)&amp;MID(タスク実績csv元!C4948,SEARCH(":",タスク実績csv元!C4948),999),タスクDB!K:K,タスクDB!A:A)</f>
        <v>{eccefbf1-a852-44a0-af6a-c2c31b42f737}</v>
      </c>
      <c r="B4948" s="11">
        <f>タスク実績csv元!A4948</f>
        <v>45146</v>
      </c>
      <c r="C4948" s="54">
        <f>タスク実績csv元!F4948</f>
        <v>0.58333333333333337</v>
      </c>
      <c r="D4948" s="54">
        <f>タスク実績csv元!E4948</f>
        <v>0.54166666666666663</v>
      </c>
      <c r="E4948" t="str">
        <f>タスク実績csv元!I4948&amp;""</f>
        <v/>
      </c>
      <c r="F4948" t="str">
        <f>タスク実績csv元!D4948</f>
        <v>PTP状況確認(福井)</v>
      </c>
      <c r="G4948" t="str">
        <f t="shared" si="77"/>
        <v>INSERT INTO task_achivement(task_no,achive_date,end_time,start_time,task_detail,memo)VALUES('{eccefbf1-a852-44a0-af6a-c2c31b42f737}','2023/08/08','2023/08/08 14:00:00','2023/08/08 13:00:00','','PTP状況確認(福井)');</v>
      </c>
    </row>
    <row r="4949" spans="1:7">
      <c r="A4949" s="48" t="str">
        <f>_xlfn.XLOOKUP(_xlfn.XLOOKUP(MID(タスク実績csv元!C4949,1,SEARCH(":",タスク実績csv元!C4949)-1),リスト!F:F,リスト!G:G)&amp;MID(タスク実績csv元!C4949,SEARCH(":",タスク実績csv元!C4949),999),タスクDB!K:K,タスクDB!A:A)</f>
        <v>{4c39d40d-b35f-4cfa-b549-6c5de24454e2}</v>
      </c>
      <c r="B4949" s="11">
        <f>タスク実績csv元!A4949</f>
        <v>45146</v>
      </c>
      <c r="C4949" s="54">
        <f>タスク実績csv元!F4949</f>
        <v>0.625</v>
      </c>
      <c r="D4949" s="54">
        <f>タスク実績csv元!E4949</f>
        <v>0.58333333333333337</v>
      </c>
      <c r="E4949" t="str">
        <f>タスク実績csv元!I4949&amp;""</f>
        <v/>
      </c>
      <c r="F4949" t="str">
        <f>タスク実績csv元!D4949</f>
        <v>関電フォロー(木村)</v>
      </c>
      <c r="G4949" t="str">
        <f t="shared" si="77"/>
        <v>INSERT INTO task_achivement(task_no,achive_date,end_time,start_time,task_detail,memo)VALUES('{4c39d40d-b35f-4cfa-b549-6c5de24454e2}','2023/08/08','2023/08/08 15:00:00','2023/08/08 14:00:00','','関電フォロー(木村)');</v>
      </c>
    </row>
    <row r="4950" spans="1:7">
      <c r="A4950" s="48" t="str">
        <f>_xlfn.XLOOKUP(_xlfn.XLOOKUP(MID(タスク実績csv元!C4950,1,SEARCH(":",タスク実績csv元!C4950)-1),リスト!F:F,リスト!G:G)&amp;MID(タスク実績csv元!C4950,SEARCH(":",タスク実績csv元!C4950),999),タスクDB!K:K,タスクDB!A:A)</f>
        <v>{8bf29be6-00eb-4704-99d7-d935cf00aff3}</v>
      </c>
      <c r="B4950" s="11">
        <f>タスク実績csv元!A4950</f>
        <v>45146</v>
      </c>
      <c r="C4950" s="54">
        <f>タスク実績csv元!F4950</f>
        <v>0.66666666666666663</v>
      </c>
      <c r="D4950" s="54">
        <f>タスク実績csv元!E4950</f>
        <v>0.625</v>
      </c>
      <c r="E4950" t="str">
        <f>タスク実績csv元!I4950&amp;""</f>
        <v/>
      </c>
      <c r="F4950" t="str">
        <f>タスク実績csv元!D4950</f>
        <v>SVMX定例</v>
      </c>
      <c r="G4950" t="str">
        <f t="shared" si="77"/>
        <v>INSERT INTO task_achivement(task_no,achive_date,end_time,start_time,task_detail,memo)VALUES('{8bf29be6-00eb-4704-99d7-d935cf00aff3}','2023/08/08','2023/08/08 16:00:00','2023/08/08 15:00:00','','SVMX定例');</v>
      </c>
    </row>
    <row r="4951" spans="1:7">
      <c r="A4951" s="48" t="str">
        <f>_xlfn.XLOOKUP(_xlfn.XLOOKUP(MID(タスク実績csv元!C4951,1,SEARCH(":",タスク実績csv元!C4951)-1),リスト!F:F,リスト!G:G)&amp;MID(タスク実績csv元!C4951,SEARCH(":",タスク実績csv元!C4951),999),タスクDB!K:K,タスクDB!A:A)</f>
        <v>{fa1d15a7-0fa5-46a0-b2a9-9b86fd9480ff}</v>
      </c>
      <c r="B4951" s="11">
        <f>タスク実績csv元!A4951</f>
        <v>45146</v>
      </c>
      <c r="C4951" s="54">
        <f>タスク実績csv元!F4951</f>
        <v>0.6875</v>
      </c>
      <c r="D4951" s="54">
        <f>タスク実績csv元!E4951</f>
        <v>0.66666666666666663</v>
      </c>
      <c r="E4951" t="str">
        <f>タスク実績csv元!I4951&amp;""</f>
        <v/>
      </c>
      <c r="F4951" t="str">
        <f>タスク実績csv元!D4951</f>
        <v>PTP整理</v>
      </c>
      <c r="G4951" t="str">
        <f t="shared" si="77"/>
        <v>INSERT INTO task_achivement(task_no,achive_date,end_time,start_time,task_detail,memo)VALUES('{fa1d15a7-0fa5-46a0-b2a9-9b86fd9480ff}','2023/08/08','2023/08/08 16:30:00','2023/08/08 16:00:00','','PTP整理');</v>
      </c>
    </row>
    <row r="4952" spans="1:7">
      <c r="A4952" s="48" t="str">
        <f>_xlfn.XLOOKUP(_xlfn.XLOOKUP(MID(タスク実績csv元!C4952,1,SEARCH(":",タスク実績csv元!C4952)-1),リスト!F:F,リスト!G:G)&amp;MID(タスク実績csv元!C4952,SEARCH(":",タスク実績csv元!C4952),999),タスクDB!K:K,タスクDB!A:A)</f>
        <v>{fa1d15a7-0fa5-46a0-b2a9-9b86fd9480ff}</v>
      </c>
      <c r="B4952" s="11">
        <f>タスク実績csv元!A4952</f>
        <v>45146</v>
      </c>
      <c r="C4952" s="54">
        <f>タスク実績csv元!F4952</f>
        <v>0.70833333333333337</v>
      </c>
      <c r="D4952" s="54">
        <f>タスク実績csv元!E4952</f>
        <v>0.6875</v>
      </c>
      <c r="E4952" t="str">
        <f>タスク実績csv元!I4952&amp;""</f>
        <v/>
      </c>
      <c r="F4952" t="str">
        <f>タスク実績csv元!D4952</f>
        <v>価格問合せ整理(SYSMEX_BPM-599 BPMの品目マスタ連携でセットされている「定価」「仕切価格」の数量単位について)</v>
      </c>
      <c r="G4952" t="str">
        <f t="shared" si="77"/>
        <v>INSERT INTO task_achivement(task_no,achive_date,end_time,start_time,task_detail,memo)VALUES('{fa1d15a7-0fa5-46a0-b2a9-9b86fd9480ff}','2023/08/08','2023/08/08 17:00:00','2023/08/08 16:30:00','','価格問合せ整理(SYSMEX_BPM-599 BPMの品目マスタ連携でセットされている「定価」「仕切価格」の数量単位について)');</v>
      </c>
    </row>
    <row r="4953" spans="1:7">
      <c r="A4953" s="48" t="str">
        <f>_xlfn.XLOOKUP(_xlfn.XLOOKUP(MID(タスク実績csv元!C4953,1,SEARCH(":",タスク実績csv元!C4953)-1),リスト!F:F,リスト!G:G)&amp;MID(タスク実績csv元!C4953,SEARCH(":",タスク実績csv元!C4953),999),タスクDB!K:K,タスクDB!A:A)</f>
        <v>{55b7e8b0-b3fd-40ca-ae88-05da1bdf35f8}</v>
      </c>
      <c r="B4953" s="11">
        <f>タスク実績csv元!A4953</f>
        <v>45146</v>
      </c>
      <c r="C4953" s="54">
        <f>タスク実績csv元!F4953</f>
        <v>0.72916666666666663</v>
      </c>
      <c r="D4953" s="54">
        <f>タスク実績csv元!E4953</f>
        <v>0.70833333333333337</v>
      </c>
      <c r="E4953" t="str">
        <f>タスク実績csv元!I4953&amp;""</f>
        <v/>
      </c>
      <c r="F4953" t="str">
        <f>タスク実績csv元!D4953</f>
        <v>PTPシナリオレビュー</v>
      </c>
      <c r="G4953" t="str">
        <f t="shared" si="77"/>
        <v>INSERT INTO task_achivement(task_no,achive_date,end_time,start_time,task_detail,memo)VALUES('{55b7e8b0-b3fd-40ca-ae88-05da1bdf35f8}','2023/08/08','2023/08/08 17:30:00','2023/08/08 17:00:00','','PTPシナリオレビュー');</v>
      </c>
    </row>
    <row r="4954" spans="1:7">
      <c r="A4954" s="48" t="str">
        <f>_xlfn.XLOOKUP(_xlfn.XLOOKUP(MID(タスク実績csv元!C4954,1,SEARCH(":",タスク実績csv元!C4954)-1),リスト!F:F,リスト!G:G)&amp;MID(タスク実績csv元!C4954,SEARCH(":",タスク実績csv元!C4954),999),タスクDB!K:K,タスクDB!A:A)</f>
        <v>{fa1d15a7-0fa5-46a0-b2a9-9b86fd9480ff}</v>
      </c>
      <c r="B4954" s="11">
        <f>タスク実績csv元!A4954</f>
        <v>45146</v>
      </c>
      <c r="C4954" s="54">
        <f>タスク実績csv元!F4954</f>
        <v>0.75</v>
      </c>
      <c r="D4954" s="54">
        <f>タスク実績csv元!E4954</f>
        <v>0.72916666666666663</v>
      </c>
      <c r="E4954" t="str">
        <f>タスク実績csv元!I4954&amp;""</f>
        <v/>
      </c>
      <c r="F4954" t="str">
        <f>タスク実績csv元!D4954</f>
        <v>得意先連携整理</v>
      </c>
      <c r="G4954" t="str">
        <f t="shared" si="77"/>
        <v>INSERT INTO task_achivement(task_no,achive_date,end_time,start_time,task_detail,memo)VALUES('{fa1d15a7-0fa5-46a0-b2a9-9b86fd9480ff}','2023/08/08','2023/08/08 18:00:00','2023/08/08 17:30:00','','得意先連携整理');</v>
      </c>
    </row>
    <row r="4955" spans="1:7">
      <c r="A4955" s="48" t="str">
        <f>_xlfn.XLOOKUP(_xlfn.XLOOKUP(MID(タスク実績csv元!C4955,1,SEARCH(":",タスク実績csv元!C4955)-1),リスト!F:F,リスト!G:G)&amp;MID(タスク実績csv元!C4955,SEARCH(":",タスク実績csv元!C4955),999),タスクDB!K:K,タスクDB!A:A)</f>
        <v>{8bf29be6-00eb-4704-99d7-d935cf00aff3}</v>
      </c>
      <c r="B4955" s="11">
        <f>タスク実績csv元!A4955</f>
        <v>45147</v>
      </c>
      <c r="C4955" s="54">
        <f>タスク実績csv元!F4955</f>
        <v>0.41666666666666669</v>
      </c>
      <c r="D4955" s="54">
        <f>タスク実績csv元!E4955</f>
        <v>0.39583333333333331</v>
      </c>
      <c r="E4955" t="str">
        <f>タスク実績csv元!I4955&amp;""</f>
        <v/>
      </c>
      <c r="F4955" t="str">
        <f>タスク実績csv元!D4955</f>
        <v>ディザスタリカバリの打合せ</v>
      </c>
      <c r="G4955" t="str">
        <f t="shared" si="77"/>
        <v>INSERT INTO task_achivement(task_no,achive_date,end_time,start_time,task_detail,memo)VALUES('{8bf29be6-00eb-4704-99d7-d935cf00aff3}','2023/08/09','2023/08/09 10:00:00','2023/08/09 09:30:00','','ディザスタリカバリの打合せ');</v>
      </c>
    </row>
    <row r="4956" spans="1:7">
      <c r="A4956" s="48" t="str">
        <f>_xlfn.XLOOKUP(_xlfn.XLOOKUP(MID(タスク実績csv元!C4956,1,SEARCH(":",タスク実績csv元!C4956)-1),リスト!F:F,リスト!G:G)&amp;MID(タスク実績csv元!C4956,SEARCH(":",タスク実績csv元!C4956),999),タスクDB!K:K,タスクDB!A:A)</f>
        <v>{fa1d15a7-0fa5-46a0-b2a9-9b86fd9480ff}</v>
      </c>
      <c r="B4956" s="11">
        <f>タスク実績csv元!A4956</f>
        <v>45147</v>
      </c>
      <c r="C4956" s="54">
        <f>タスク実績csv元!F4956</f>
        <v>0.45833333333333331</v>
      </c>
      <c r="D4956" s="54">
        <f>タスク実績csv元!E4956</f>
        <v>0.41666666666666669</v>
      </c>
      <c r="E4956" t="str">
        <f>タスク実績csv元!I4956&amp;""</f>
        <v/>
      </c>
      <c r="F4956" t="str">
        <f>タスク実績csv元!D4956</f>
        <v>得意先連携の整理</v>
      </c>
      <c r="G4956" t="str">
        <f t="shared" si="77"/>
        <v>INSERT INTO task_achivement(task_no,achive_date,end_time,start_time,task_detail,memo)VALUES('{fa1d15a7-0fa5-46a0-b2a9-9b86fd9480ff}','2023/08/09','2023/08/09 11:00:00','2023/08/09 10:00:00','','得意先連携の整理');</v>
      </c>
    </row>
    <row r="4957" spans="1:7">
      <c r="A4957" s="48" t="str">
        <f>_xlfn.XLOOKUP(_xlfn.XLOOKUP(MID(タスク実績csv元!C4957,1,SEARCH(":",タスク実績csv元!C4957)-1),リスト!F:F,リスト!G:G)&amp;MID(タスク実績csv元!C4957,SEARCH(":",タスク実績csv元!C4957),999),タスクDB!K:K,タスクDB!A:A)</f>
        <v>{338f36a4-0ec4-4c7a-a780-fc501070f75a}</v>
      </c>
      <c r="B4957" s="11">
        <f>タスク実績csv元!A4957</f>
        <v>45147</v>
      </c>
      <c r="C4957" s="54">
        <f>タスク実績csv元!F4957</f>
        <v>0.5</v>
      </c>
      <c r="D4957" s="54">
        <f>タスク実績csv元!E4957</f>
        <v>0.45833333333333331</v>
      </c>
      <c r="E4957" t="str">
        <f>タスク実績csv元!I4957&amp;""</f>
        <v/>
      </c>
      <c r="F4957" t="str">
        <f>タスク実績csv元!D4957</f>
        <v>PTP相談(福井)</v>
      </c>
      <c r="G4957" t="str">
        <f t="shared" si="77"/>
        <v>INSERT INTO task_achivement(task_no,achive_date,end_time,start_time,task_detail,memo)VALUES('{338f36a4-0ec4-4c7a-a780-fc501070f75a}','2023/08/09','2023/08/09 12:00:00','2023/08/09 11:00:00','','PTP相談(福井)');</v>
      </c>
    </row>
    <row r="4958" spans="1:7">
      <c r="A4958" s="48" t="str">
        <f>_xlfn.XLOOKUP(_xlfn.XLOOKUP(MID(タスク実績csv元!C4958,1,SEARCH(":",タスク実績csv元!C4958)-1),リスト!F:F,リスト!G:G)&amp;MID(タスク実績csv元!C4958,SEARCH(":",タスク実績csv元!C4958),999),タスクDB!K:K,タスクDB!A:A)</f>
        <v>{8bf29be6-00eb-4704-99d7-d935cf00aff3}</v>
      </c>
      <c r="B4958" s="11">
        <f>タスク実績csv元!A4958</f>
        <v>45147</v>
      </c>
      <c r="C4958" s="54">
        <f>タスク実績csv元!F4958</f>
        <v>0.5625</v>
      </c>
      <c r="D4958" s="54">
        <f>タスク実績csv元!E4958</f>
        <v>0.54166666666666663</v>
      </c>
      <c r="E4958" t="str">
        <f>タスク実績csv元!I4958&amp;""</f>
        <v/>
      </c>
      <c r="F4958" t="str">
        <f>タスク実績csv元!D4958</f>
        <v>PTPシナリオ確認(043, 044)</v>
      </c>
      <c r="G4958" t="str">
        <f t="shared" si="77"/>
        <v>INSERT INTO task_achivement(task_no,achive_date,end_time,start_time,task_detail,memo)VALUES('{8bf29be6-00eb-4704-99d7-d935cf00aff3}','2023/08/09','2023/08/09 13:30:00','2023/08/09 13:00:00','','PTPシナリオ確認(043, 044)');</v>
      </c>
    </row>
    <row r="4959" spans="1:7">
      <c r="A4959" s="48" t="str">
        <f>_xlfn.XLOOKUP(_xlfn.XLOOKUP(MID(タスク実績csv元!C4959,1,SEARCH(":",タスク実績csv元!C4959)-1),リスト!F:F,リスト!G:G)&amp;MID(タスク実績csv元!C4959,SEARCH(":",タスク実績csv元!C4959),999),タスクDB!K:K,タスクDB!A:A)</f>
        <v>{eccefbf1-a852-44a0-af6a-c2c31b42f737}</v>
      </c>
      <c r="B4959" s="11">
        <f>タスク実績csv元!A4959</f>
        <v>45147</v>
      </c>
      <c r="C4959" s="54">
        <f>タスク実績csv元!F4959</f>
        <v>0.58333333333333337</v>
      </c>
      <c r="D4959" s="54">
        <f>タスク実績csv元!E4959</f>
        <v>0.5625</v>
      </c>
      <c r="E4959" t="str">
        <f>タスク実績csv元!I4959&amp;""</f>
        <v/>
      </c>
      <c r="F4959" t="str">
        <f>タスク実績csv元!D4959</f>
        <v>PTPシナリオ準備(福井)</v>
      </c>
      <c r="G4959" t="str">
        <f t="shared" si="77"/>
        <v>INSERT INTO task_achivement(task_no,achive_date,end_time,start_time,task_detail,memo)VALUES('{eccefbf1-a852-44a0-af6a-c2c31b42f737}','2023/08/09','2023/08/09 14:00:00','2023/08/09 13:30:00','','PTPシナリオ準備(福井)');</v>
      </c>
    </row>
    <row r="4960" spans="1:7">
      <c r="A4960" s="48" t="str">
        <f>_xlfn.XLOOKUP(_xlfn.XLOOKUP(MID(タスク実績csv元!C4960,1,SEARCH(":",タスク実績csv元!C4960)-1),リスト!F:F,リスト!G:G)&amp;MID(タスク実績csv元!C4960,SEARCH(":",タスク実績csv元!C4960),999),タスクDB!K:K,タスクDB!A:A)</f>
        <v>{fa1d15a7-0fa5-46a0-b2a9-9b86fd9480ff}</v>
      </c>
      <c r="B4960" s="11">
        <f>タスク実績csv元!A4960</f>
        <v>45147</v>
      </c>
      <c r="C4960" s="54">
        <f>タスク実績csv元!F4960</f>
        <v>0.60416666666666663</v>
      </c>
      <c r="D4960" s="54">
        <f>タスク実績csv元!E4960</f>
        <v>0.58333333333333337</v>
      </c>
      <c r="E4960" t="str">
        <f>タスク実績csv元!I4960&amp;""</f>
        <v/>
      </c>
      <c r="F4960" t="str">
        <f>タスク実績csv元!D4960</f>
        <v>得意先連携の整理</v>
      </c>
      <c r="G4960" t="str">
        <f t="shared" si="77"/>
        <v>INSERT INTO task_achivement(task_no,achive_date,end_time,start_time,task_detail,memo)VALUES('{fa1d15a7-0fa5-46a0-b2a9-9b86fd9480ff}','2023/08/09','2023/08/09 14:30:00','2023/08/09 14:00:00','','得意先連携の整理');</v>
      </c>
    </row>
    <row r="4961" spans="1:7">
      <c r="A4961" s="48" t="str">
        <f>_xlfn.XLOOKUP(_xlfn.XLOOKUP(MID(タスク実績csv元!C4961,1,SEARCH(":",タスク実績csv元!C4961)-1),リスト!F:F,リスト!G:G)&amp;MID(タスク実績csv元!C4961,SEARCH(":",タスク実績csv元!C4961),999),タスクDB!K:K,タスクDB!A:A)</f>
        <v>{fa1d15a7-0fa5-46a0-b2a9-9b86fd9480ff}</v>
      </c>
      <c r="B4961" s="11">
        <f>タスク実績csv元!A4961</f>
        <v>45147</v>
      </c>
      <c r="C4961" s="54">
        <f>タスク実績csv元!F4961</f>
        <v>0.625</v>
      </c>
      <c r="D4961" s="54">
        <f>タスク実績csv元!E4961</f>
        <v>0.60416666666666663</v>
      </c>
      <c r="E4961" t="str">
        <f>タスク実績csv元!I4961&amp;""</f>
        <v/>
      </c>
      <c r="F4961" t="str">
        <f>タスク実績csv元!D4961</f>
        <v>得意先連携修正</v>
      </c>
      <c r="G4961" t="str">
        <f t="shared" si="77"/>
        <v>INSERT INTO task_achivement(task_no,achive_date,end_time,start_time,task_detail,memo)VALUES('{fa1d15a7-0fa5-46a0-b2a9-9b86fd9480ff}','2023/08/09','2023/08/09 15:00:00','2023/08/09 14:30:00','','得意先連携修正');</v>
      </c>
    </row>
    <row r="4962" spans="1:7">
      <c r="A4962" s="48" t="str">
        <f>_xlfn.XLOOKUP(_xlfn.XLOOKUP(MID(タスク実績csv元!C4962,1,SEARCH(":",タスク実績csv元!C4962)-1),リスト!F:F,リスト!G:G)&amp;MID(タスク実績csv元!C4962,SEARCH(":",タスク実績csv元!C4962),999),タスクDB!K:K,タスクDB!A:A)</f>
        <v>{58914bdf-a1fd-459a-854b-231f94bcb8b8}</v>
      </c>
      <c r="B4962" s="11">
        <f>タスク実績csv元!A4962</f>
        <v>45147</v>
      </c>
      <c r="C4962" s="54">
        <f>タスク実績csv元!F4962</f>
        <v>0.66666666666666663</v>
      </c>
      <c r="D4962" s="54">
        <f>タスク実績csv元!E4962</f>
        <v>0.625</v>
      </c>
      <c r="E4962" t="str">
        <f>タスク実績csv元!I4962&amp;""</f>
        <v/>
      </c>
      <c r="F4962" t="str">
        <f>タスク実績csv元!D4962</f>
        <v>有給(携帯SIM問題)</v>
      </c>
      <c r="G4962" t="str">
        <f t="shared" si="77"/>
        <v>INSERT INTO task_achivement(task_no,achive_date,end_time,start_time,task_detail,memo)VALUES('{58914bdf-a1fd-459a-854b-231f94bcb8b8}','2023/08/09','2023/08/09 16:00:00','2023/08/09 15:00:00','','有給(携帯SIM問題)');</v>
      </c>
    </row>
    <row r="4963" spans="1:7">
      <c r="A4963" s="48" t="str">
        <f>_xlfn.XLOOKUP(_xlfn.XLOOKUP(MID(タスク実績csv元!C4963,1,SEARCH(":",タスク実績csv元!C4963)-1),リスト!F:F,リスト!G:G)&amp;MID(タスク実績csv元!C4963,SEARCH(":",タスク実績csv元!C4963),999),タスクDB!K:K,タスクDB!A:A)</f>
        <v>{fa1d15a7-0fa5-46a0-b2a9-9b86fd9480ff}</v>
      </c>
      <c r="B4963" s="11">
        <f>タスク実績csv元!A4963</f>
        <v>45147</v>
      </c>
      <c r="C4963" s="54">
        <f>タスク実績csv元!F4963</f>
        <v>0.70833333333333337</v>
      </c>
      <c r="D4963" s="54">
        <f>タスク実績csv元!E4963</f>
        <v>0.66666666666666663</v>
      </c>
      <c r="E4963" t="str">
        <f>タスク実績csv元!I4963&amp;""</f>
        <v/>
      </c>
      <c r="F4963" t="str">
        <f>タスク実績csv元!D4963</f>
        <v>品目価格の確認整理</v>
      </c>
      <c r="G4963" t="str">
        <f t="shared" si="77"/>
        <v>INSERT INTO task_achivement(task_no,achive_date,end_time,start_time,task_detail,memo)VALUES('{fa1d15a7-0fa5-46a0-b2a9-9b86fd9480ff}','2023/08/09','2023/08/09 17:00:00','2023/08/09 16:00:00','','品目価格の確認整理');</v>
      </c>
    </row>
    <row r="4964" spans="1:7">
      <c r="A4964" s="48" t="str">
        <f>_xlfn.XLOOKUP(_xlfn.XLOOKUP(MID(タスク実績csv元!C4964,1,SEARCH(":",タスク実績csv元!C4964)-1),リスト!F:F,リスト!G:G)&amp;MID(タスク実績csv元!C4964,SEARCH(":",タスク実績csv元!C4964),999),タスクDB!K:K,タスクDB!A:A)</f>
        <v>{3bfae8e9-f157-4a93-8f07-ee8b8a40f008}</v>
      </c>
      <c r="B4964" s="11">
        <f>タスク実績csv元!A4964</f>
        <v>45147</v>
      </c>
      <c r="C4964" s="54">
        <f>タスク実績csv元!F4964</f>
        <v>0.75</v>
      </c>
      <c r="D4964" s="54">
        <f>タスク実績csv元!E4964</f>
        <v>0.70833333333333337</v>
      </c>
      <c r="E4964" t="str">
        <f>タスク実績csv元!I4964&amp;""</f>
        <v/>
      </c>
      <c r="F4964" t="str">
        <f>タスク実績csv元!D4964</f>
        <v>移行作業洗い出し資料の確認</v>
      </c>
      <c r="G4964" t="str">
        <f t="shared" si="77"/>
        <v>INSERT INTO task_achivement(task_no,achive_date,end_time,start_time,task_detail,memo)VALUES('{3bfae8e9-f157-4a93-8f07-ee8b8a40f008}','2023/08/09','2023/08/09 18:00:00','2023/08/09 17:00:00','','移行作業洗い出し資料の確認');</v>
      </c>
    </row>
    <row r="4965" spans="1:7">
      <c r="A4965" s="48" t="str">
        <f>_xlfn.XLOOKUP(_xlfn.XLOOKUP(MID(タスク実績csv元!C4965,1,SEARCH(":",タスク実績csv元!C4965)-1),リスト!F:F,リスト!G:G)&amp;MID(タスク実績csv元!C4965,SEARCH(":",タスク実績csv元!C4965),999),タスクDB!K:K,タスクDB!A:A)</f>
        <v>{eccefbf1-a852-44a0-af6a-c2c31b42f737}</v>
      </c>
      <c r="B4965" s="11">
        <f>タスク実績csv元!A4965</f>
        <v>45147</v>
      </c>
      <c r="C4965" s="54">
        <f>タスク実績csv元!F4965</f>
        <v>0.79166666666666663</v>
      </c>
      <c r="D4965" s="54">
        <f>タスク実績csv元!E4965</f>
        <v>0.75</v>
      </c>
      <c r="E4965" t="str">
        <f>タスク実績csv元!I4965&amp;""</f>
        <v/>
      </c>
      <c r="F4965" t="str">
        <f>タスク実績csv元!D4965</f>
        <v>要件再整理振り返り(注文書出力)</v>
      </c>
      <c r="G4965" t="str">
        <f t="shared" si="77"/>
        <v>INSERT INTO task_achivement(task_no,achive_date,end_time,start_time,task_detail,memo)VALUES('{eccefbf1-a852-44a0-af6a-c2c31b42f737}','2023/08/09','2023/08/09 19:00:00','2023/08/09 18:00:00','','要件再整理振り返り(注文書出力)');</v>
      </c>
    </row>
    <row r="4966" spans="1:7">
      <c r="A4966" s="48" t="str">
        <f>_xlfn.XLOOKUP(_xlfn.XLOOKUP(MID(タスク実績csv元!C4966,1,SEARCH(":",タスク実績csv元!C4966)-1),リスト!F:F,リスト!G:G)&amp;MID(タスク実績csv元!C4966,SEARCH(":",タスク実績csv元!C4966),999),タスクDB!K:K,タスクDB!A:A)</f>
        <v>{55b7e8b0-b3fd-40ca-ae88-05da1bdf35f8}</v>
      </c>
      <c r="B4966" s="11">
        <f>タスク実績csv元!A4966</f>
        <v>45147</v>
      </c>
      <c r="C4966" s="54">
        <f>タスク実績csv元!F4966</f>
        <v>0.8125</v>
      </c>
      <c r="D4966" s="54">
        <f>タスク実績csv元!E4966</f>
        <v>0.79166666666666663</v>
      </c>
      <c r="E4966" t="str">
        <f>タスク実績csv元!I4966&amp;""</f>
        <v/>
      </c>
      <c r="F4966" t="str">
        <f>タスク実績csv元!D4966</f>
        <v>PTP画面実行時エラーレスポンス原因相談(福井)</v>
      </c>
      <c r="G4966" t="str">
        <f t="shared" si="77"/>
        <v>INSERT INTO task_achivement(task_no,achive_date,end_time,start_time,task_detail,memo)VALUES('{55b7e8b0-b3fd-40ca-ae88-05da1bdf35f8}','2023/08/09','2023/08/09 19:30:00','2023/08/09 19:00:00','','PTP画面実行時エラーレスポンス原因相談(福井)');</v>
      </c>
    </row>
    <row r="4967" spans="1:7">
      <c r="A4967" s="48" t="str">
        <f>_xlfn.XLOOKUP(_xlfn.XLOOKUP(MID(タスク実績csv元!C4967,1,SEARCH(":",タスク実績csv元!C4967)-1),リスト!F:F,リスト!G:G)&amp;MID(タスク実績csv元!C4967,SEARCH(":",タスク実績csv元!C4967),999),タスクDB!K:K,タスクDB!A:A)</f>
        <v>{8bf29be6-00eb-4704-99d7-d935cf00aff3}</v>
      </c>
      <c r="B4967" s="11">
        <f>タスク実績csv元!A4967</f>
        <v>45148</v>
      </c>
      <c r="C4967" s="54">
        <f>タスク実績csv元!F4967</f>
        <v>0.42708333333333331</v>
      </c>
      <c r="D4967" s="54">
        <f>タスク実績csv元!E4967</f>
        <v>0.39583333333333331</v>
      </c>
      <c r="E4967" t="str">
        <f>タスク実績csv元!I4967&amp;""</f>
        <v/>
      </c>
      <c r="F4967" t="str">
        <f>タスク実績csv元!D4967</f>
        <v>OTC(SVMXシナリオ)打合せ</v>
      </c>
      <c r="G4967" t="str">
        <f t="shared" si="77"/>
        <v>INSERT INTO task_achivement(task_no,achive_date,end_time,start_time,task_detail,memo)VALUES('{8bf29be6-00eb-4704-99d7-d935cf00aff3}','2023/08/10','2023/08/10 10:15:00','2023/08/10 09:30:00','','OTC(SVMXシナリオ)打合せ');</v>
      </c>
    </row>
    <row r="4968" spans="1:7">
      <c r="A4968" s="48" t="str">
        <f>_xlfn.XLOOKUP(_xlfn.XLOOKUP(MID(タスク実績csv元!C4968,1,SEARCH(":",タスク実績csv元!C4968)-1),リスト!F:F,リスト!G:G)&amp;MID(タスク実績csv元!C4968,SEARCH(":",タスク実績csv元!C4968),999),タスクDB!K:K,タスクDB!A:A)</f>
        <v>{fa1d15a7-0fa5-46a0-b2a9-9b86fd9480ff}</v>
      </c>
      <c r="B4968" s="11">
        <f>タスク実績csv元!A4968</f>
        <v>45148</v>
      </c>
      <c r="C4968" s="54">
        <f>タスク実績csv元!F4968</f>
        <v>0.44791666666666669</v>
      </c>
      <c r="D4968" s="54">
        <f>タスク実績csv元!E4968</f>
        <v>0.42708333333333331</v>
      </c>
      <c r="E4968" t="str">
        <f>タスク実績csv元!I4968&amp;""</f>
        <v/>
      </c>
      <c r="F4968" t="str">
        <f>タスク実績csv元!D4968</f>
        <v>SOTC070エラー対応</v>
      </c>
      <c r="G4968" t="str">
        <f t="shared" si="77"/>
        <v>INSERT INTO task_achivement(task_no,achive_date,end_time,start_time,task_detail,memo)VALUES('{fa1d15a7-0fa5-46a0-b2a9-9b86fd9480ff}','2023/08/10','2023/08/10 10:45:00','2023/08/10 10:15:00','','SOTC070エラー対応');</v>
      </c>
    </row>
    <row r="4969" spans="1:7">
      <c r="A4969" s="48" t="str">
        <f>_xlfn.XLOOKUP(_xlfn.XLOOKUP(MID(タスク実績csv元!C4969,1,SEARCH(":",タスク実績csv元!C4969)-1),リスト!F:F,リスト!G:G)&amp;MID(タスク実績csv元!C4969,SEARCH(":",タスク実績csv元!C4969),999),タスクDB!K:K,タスクDB!A:A)</f>
        <v>{fa1d15a7-0fa5-46a0-b2a9-9b86fd9480ff}</v>
      </c>
      <c r="B4969" s="11">
        <f>タスク実績csv元!A4969</f>
        <v>45148</v>
      </c>
      <c r="C4969" s="54">
        <f>タスク実績csv元!F4969</f>
        <v>0.46875</v>
      </c>
      <c r="D4969" s="54">
        <f>タスク実績csv元!E4969</f>
        <v>0.44791666666666669</v>
      </c>
      <c r="E4969" t="str">
        <f>タスク実績csv元!I4969&amp;""</f>
        <v/>
      </c>
      <c r="F4969" t="str">
        <f>タスク実績csv元!D4969</f>
        <v>SVGテスト実施時期検討</v>
      </c>
      <c r="G4969" t="str">
        <f t="shared" si="77"/>
        <v>INSERT INTO task_achivement(task_no,achive_date,end_time,start_time,task_detail,memo)VALUES('{fa1d15a7-0fa5-46a0-b2a9-9b86fd9480ff}','2023/08/10','2023/08/10 11:15:00','2023/08/10 10:45:00','','SVGテスト実施時期検討');</v>
      </c>
    </row>
    <row r="4970" spans="1:7">
      <c r="A4970" s="48" t="str">
        <f>_xlfn.XLOOKUP(_xlfn.XLOOKUP(MID(タスク実績csv元!C4970,1,SEARCH(":",タスク実績csv元!C4970)-1),リスト!F:F,リスト!G:G)&amp;MID(タスク実績csv元!C4970,SEARCH(":",タスク実績csv元!C4970),999),タスクDB!K:K,タスクDB!A:A)</f>
        <v>{55b7e8b0-b3fd-40ca-ae88-05da1bdf35f8}</v>
      </c>
      <c r="B4970" s="11">
        <f>タスク実績csv元!A4970</f>
        <v>45148</v>
      </c>
      <c r="C4970" s="54">
        <f>タスク実績csv元!F4970</f>
        <v>0.48958333333333331</v>
      </c>
      <c r="D4970" s="54">
        <f>タスク実績csv元!E4970</f>
        <v>0.46875</v>
      </c>
      <c r="E4970" t="str">
        <f>タスク実績csv元!I4970&amp;""</f>
        <v/>
      </c>
      <c r="F4970" t="str">
        <f>タスク実績csv元!D4970</f>
        <v>PTPエラーフォロー</v>
      </c>
      <c r="G4970" t="str">
        <f t="shared" si="77"/>
        <v>INSERT INTO task_achivement(task_no,achive_date,end_time,start_time,task_detail,memo)VALUES('{55b7e8b0-b3fd-40ca-ae88-05da1bdf35f8}','2023/08/10','2023/08/10 11:45:00','2023/08/10 11:15:00','','PTPエラーフォロー');</v>
      </c>
    </row>
    <row r="4971" spans="1:7">
      <c r="A4971" s="48" t="str">
        <f>_xlfn.XLOOKUP(_xlfn.XLOOKUP(MID(タスク実績csv元!C4971,1,SEARCH(":",タスク実績csv元!C4971)-1),リスト!F:F,リスト!G:G)&amp;MID(タスク実績csv元!C4971,SEARCH(":",タスク実績csv元!C4971),999),タスクDB!K:K,タスクDB!A:A)</f>
        <v>{fa1d15a7-0fa5-46a0-b2a9-9b86fd9480ff}</v>
      </c>
      <c r="B4971" s="11">
        <f>タスク実績csv元!A4971</f>
        <v>45148</v>
      </c>
      <c r="C4971" s="54">
        <f>タスク実績csv元!F4971</f>
        <v>0.5</v>
      </c>
      <c r="D4971" s="54">
        <f>タスク実績csv元!E4971</f>
        <v>0.48958333333333331</v>
      </c>
      <c r="E4971" t="str">
        <f>タスク実績csv元!I4971&amp;""</f>
        <v/>
      </c>
      <c r="F4971" t="str">
        <f>タスク実績csv元!D4971</f>
        <v>SOTC070のエラー対応</v>
      </c>
      <c r="G4971" t="str">
        <f t="shared" si="77"/>
        <v>INSERT INTO task_achivement(task_no,achive_date,end_time,start_time,task_detail,memo)VALUES('{fa1d15a7-0fa5-46a0-b2a9-9b86fd9480ff}','2023/08/10','2023/08/10 12:00:00','2023/08/10 11:45:00','','SOTC070のエラー対応');</v>
      </c>
    </row>
    <row r="4972" spans="1:7">
      <c r="A4972" s="48" t="str">
        <f>_xlfn.XLOOKUP(_xlfn.XLOOKUP(MID(タスク実績csv元!C4972,1,SEARCH(":",タスク実績csv元!C4972)-1),リスト!F:F,リスト!G:G)&amp;MID(タスク実績csv元!C4972,SEARCH(":",タスク実績csv元!C4972),999),タスクDB!K:K,タスクDB!A:A)</f>
        <v>{fa1d15a7-0fa5-46a0-b2a9-9b86fd9480ff}</v>
      </c>
      <c r="B4972" s="11">
        <f>タスク実績csv元!A4972</f>
        <v>45148</v>
      </c>
      <c r="C4972" s="54">
        <f>タスク実績csv元!F4972</f>
        <v>0.57291666666666663</v>
      </c>
      <c r="D4972" s="54">
        <f>タスク実績csv元!E4972</f>
        <v>0.54166666666666663</v>
      </c>
      <c r="E4972" t="str">
        <f>タスク実績csv元!I4972&amp;""</f>
        <v/>
      </c>
      <c r="F4972" t="str">
        <f>タスク実績csv元!D4972</f>
        <v>得意先連携設計修正</v>
      </c>
      <c r="G4972" t="str">
        <f t="shared" si="77"/>
        <v>INSERT INTO task_achivement(task_no,achive_date,end_time,start_time,task_detail,memo)VALUES('{fa1d15a7-0fa5-46a0-b2a9-9b86fd9480ff}','2023/08/10','2023/08/10 13:45:00','2023/08/10 13:00:00','','得意先連携設計修正');</v>
      </c>
    </row>
    <row r="4973" spans="1:7">
      <c r="A4973" s="48" t="str">
        <f>_xlfn.XLOOKUP(_xlfn.XLOOKUP(MID(タスク実績csv元!C4973,1,SEARCH(":",タスク実績csv元!C4973)-1),リスト!F:F,リスト!G:G)&amp;MID(タスク実績csv元!C4973,SEARCH(":",タスク実績csv元!C4973),999),タスクDB!K:K,タスクDB!A:A)</f>
        <v>{fa1d15a7-0fa5-46a0-b2a9-9b86fd9480ff}</v>
      </c>
      <c r="B4973" s="11">
        <f>タスク実績csv元!A4973</f>
        <v>45148</v>
      </c>
      <c r="C4973" s="54">
        <f>タスク実績csv元!F4973</f>
        <v>0.59375</v>
      </c>
      <c r="D4973" s="54">
        <f>タスク実績csv元!E4973</f>
        <v>0.57291666666666663</v>
      </c>
      <c r="E4973" t="str">
        <f>タスク実績csv元!I4973&amp;""</f>
        <v/>
      </c>
      <c r="F4973" t="str">
        <f>タスク実績csv元!D4973</f>
        <v>Backlog整理</v>
      </c>
      <c r="G4973" t="str">
        <f t="shared" si="77"/>
        <v>INSERT INTO task_achivement(task_no,achive_date,end_time,start_time,task_detail,memo)VALUES('{fa1d15a7-0fa5-46a0-b2a9-9b86fd9480ff}','2023/08/10','2023/08/10 14:15:00','2023/08/10 13:45:00','','Backlog整理');</v>
      </c>
    </row>
    <row r="4974" spans="1:7">
      <c r="A4974" s="48" t="str">
        <f>_xlfn.XLOOKUP(_xlfn.XLOOKUP(MID(タスク実績csv元!C4974,1,SEARCH(":",タスク実績csv元!C4974)-1),リスト!F:F,リスト!G:G)&amp;MID(タスク実績csv元!C4974,SEARCH(":",タスク実績csv元!C4974),999),タスクDB!K:K,タスクDB!A:A)</f>
        <v>{338f36a4-0ec4-4c7a-a780-fc501070f75a}</v>
      </c>
      <c r="B4974" s="11">
        <f>タスク実績csv元!A4974</f>
        <v>45148</v>
      </c>
      <c r="C4974" s="54">
        <f>タスク実績csv元!F4974</f>
        <v>0.625</v>
      </c>
      <c r="D4974" s="54">
        <f>タスク実績csv元!E4974</f>
        <v>0.59375</v>
      </c>
      <c r="E4974" t="str">
        <f>タスク実績csv元!I4974&amp;""</f>
        <v/>
      </c>
      <c r="F4974" t="str">
        <f>タスク実績csv元!D4974</f>
        <v>SOTC070実施</v>
      </c>
      <c r="G4974" t="str">
        <f t="shared" si="77"/>
        <v>INSERT INTO task_achivement(task_no,achive_date,end_time,start_time,task_detail,memo)VALUES('{338f36a4-0ec4-4c7a-a780-fc501070f75a}','2023/08/10','2023/08/10 15:00:00','2023/08/10 14:15:00','','SOTC070実施');</v>
      </c>
    </row>
    <row r="4975" spans="1:7">
      <c r="A4975" s="48" t="str">
        <f>_xlfn.XLOOKUP(_xlfn.XLOOKUP(MID(タスク実績csv元!C4975,1,SEARCH(":",タスク実績csv元!C4975)-1),リスト!F:F,リスト!G:G)&amp;MID(タスク実績csv元!C4975,SEARCH(":",タスク実績csv元!C4975),999),タスクDB!K:K,タスクDB!A:A)</f>
        <v>{8bf29be6-00eb-4704-99d7-d935cf00aff3}</v>
      </c>
      <c r="B4975" s="11">
        <f>タスク実績csv元!A4975</f>
        <v>45148</v>
      </c>
      <c r="C4975" s="54">
        <f>タスク実績csv元!F4975</f>
        <v>0.66666666666666663</v>
      </c>
      <c r="D4975" s="54">
        <f>タスク実績csv元!E4975</f>
        <v>0.625</v>
      </c>
      <c r="E4975" t="str">
        <f>タスク実績csv元!I4975&amp;""</f>
        <v/>
      </c>
      <c r="F4975" t="str">
        <f>タスク実績csv元!D4975</f>
        <v>OTC定例</v>
      </c>
      <c r="G4975" t="str">
        <f t="shared" si="77"/>
        <v>INSERT INTO task_achivement(task_no,achive_date,end_time,start_time,task_detail,memo)VALUES('{8bf29be6-00eb-4704-99d7-d935cf00aff3}','2023/08/10','2023/08/10 16:00:00','2023/08/10 15:00:00','','OTC定例');</v>
      </c>
    </row>
    <row r="4976" spans="1:7">
      <c r="A4976" s="48" t="str">
        <f>_xlfn.XLOOKUP(_xlfn.XLOOKUP(MID(タスク実績csv元!C4976,1,SEARCH(":",タスク実績csv元!C4976)-1),リスト!F:F,リスト!G:G)&amp;MID(タスク実績csv元!C4976,SEARCH(":",タスク実績csv元!C4976),999),タスクDB!K:K,タスクDB!A:A)</f>
        <v>{fa1d15a7-0fa5-46a0-b2a9-9b86fd9480ff}</v>
      </c>
      <c r="B4976" s="11">
        <f>タスク実績csv元!A4976</f>
        <v>45148</v>
      </c>
      <c r="C4976" s="54">
        <f>タスク実績csv元!F4976</f>
        <v>0.70833333333333337</v>
      </c>
      <c r="D4976" s="54">
        <f>タスク実績csv元!E4976</f>
        <v>0.66666666666666663</v>
      </c>
      <c r="E4976" t="str">
        <f>タスク実績csv元!I4976&amp;""</f>
        <v/>
      </c>
      <c r="F4976" t="str">
        <f>タスク実績csv元!D4976</f>
        <v>価格連携のタイミング問題確認</v>
      </c>
      <c r="G4976" t="str">
        <f t="shared" si="77"/>
        <v>INSERT INTO task_achivement(task_no,achive_date,end_time,start_time,task_detail,memo)VALUES('{fa1d15a7-0fa5-46a0-b2a9-9b86fd9480ff}','2023/08/10','2023/08/10 17:00:00','2023/08/10 16:00:00','','価格連携のタイミング問題確認');</v>
      </c>
    </row>
    <row r="4977" spans="1:7">
      <c r="A4977" s="48" t="str">
        <f>_xlfn.XLOOKUP(_xlfn.XLOOKUP(MID(タスク実績csv元!C4977,1,SEARCH(":",タスク実績csv元!C4977)-1),リスト!F:F,リスト!G:G)&amp;MID(タスク実績csv元!C4977,SEARCH(":",タスク実績csv元!C4977),999),タスクDB!K:K,タスクDB!A:A)</f>
        <v>{fa1d15a7-0fa5-46a0-b2a9-9b86fd9480ff}</v>
      </c>
      <c r="B4977" s="11">
        <f>タスク実績csv元!A4977</f>
        <v>45148</v>
      </c>
      <c r="C4977" s="54">
        <f>タスク実績csv元!F4977</f>
        <v>0.75</v>
      </c>
      <c r="D4977" s="54">
        <f>タスク実績csv元!E4977</f>
        <v>0.70833333333333337</v>
      </c>
      <c r="E4977" t="str">
        <f>タスク実績csv元!I4977&amp;""</f>
        <v/>
      </c>
      <c r="F4977" t="str">
        <f>タスク実績csv元!D4977</f>
        <v>製品属性のチェックタイミング問題確認</v>
      </c>
      <c r="G4977" t="str">
        <f t="shared" si="77"/>
        <v>INSERT INTO task_achivement(task_no,achive_date,end_time,start_time,task_detail,memo)VALUES('{fa1d15a7-0fa5-46a0-b2a9-9b86fd9480ff}','2023/08/10','2023/08/10 18:00:00','2023/08/10 17:00:00','','製品属性のチェックタイミング問題確認');</v>
      </c>
    </row>
    <row r="4978" spans="1:7">
      <c r="A4978" s="48" t="str">
        <f>_xlfn.XLOOKUP(_xlfn.XLOOKUP(MID(タスク実績csv元!C4978,1,SEARCH(":",タスク実績csv元!C4978)-1),リスト!F:F,リスト!G:G)&amp;MID(タスク実績csv元!C4978,SEARCH(":",タスク実績csv元!C4978),999),タスクDB!K:K,タスクDB!A:A)</f>
        <v>{d0d80a67-6f4b-4c2c-8010-bd45acbcca47}</v>
      </c>
      <c r="B4978" s="11">
        <f>タスク実績csv元!A4978</f>
        <v>45152</v>
      </c>
      <c r="C4978" s="54">
        <f>タスク実績csv元!F4978</f>
        <v>0.40625</v>
      </c>
      <c r="D4978" s="54">
        <f>タスク実績csv元!E4978</f>
        <v>0.39583333333333331</v>
      </c>
      <c r="E4978" t="str">
        <f>タスク実績csv元!I4978&amp;""</f>
        <v/>
      </c>
      <c r="F4978" t="str">
        <f>タスク実績csv元!D4978</f>
        <v>メール整理</v>
      </c>
      <c r="G4978" t="str">
        <f t="shared" si="77"/>
        <v>INSERT INTO task_achivement(task_no,achive_date,end_time,start_time,task_detail,memo)VALUES('{d0d80a67-6f4b-4c2c-8010-bd45acbcca47}','2023/08/14','2023/08/14 09:45:00','2023/08/14 09:30:00','','メール整理');</v>
      </c>
    </row>
    <row r="4979" spans="1:7">
      <c r="A4979" s="48" t="str">
        <f>_xlfn.XLOOKUP(_xlfn.XLOOKUP(MID(タスク実績csv元!C4979,1,SEARCH(":",タスク実績csv元!C4979)-1),リスト!F:F,リスト!G:G)&amp;MID(タスク実績csv元!C4979,SEARCH(":",タスク実績csv元!C4979),999),タスクDB!K:K,タスクDB!A:A)</f>
        <v>{fa1d15a7-0fa5-46a0-b2a9-9b86fd9480ff}</v>
      </c>
      <c r="B4979" s="11">
        <f>タスク実績csv元!A4979</f>
        <v>45152</v>
      </c>
      <c r="C4979" s="54">
        <f>タスク実績csv元!F4979</f>
        <v>0.4375</v>
      </c>
      <c r="D4979" s="54">
        <f>タスク実績csv元!E4979</f>
        <v>0.40625</v>
      </c>
      <c r="E4979" t="str">
        <f>タスク実績csv元!I4979&amp;""</f>
        <v/>
      </c>
      <c r="F4979" t="str">
        <f>タスク実績csv元!D4979</f>
        <v>SOTC080設計</v>
      </c>
      <c r="G4979" t="str">
        <f t="shared" si="77"/>
        <v>INSERT INTO task_achivement(task_no,achive_date,end_time,start_time,task_detail,memo)VALUES('{fa1d15a7-0fa5-46a0-b2a9-9b86fd9480ff}','2023/08/14','2023/08/14 10:30:00','2023/08/14 09:45:00','','SOTC080設計');</v>
      </c>
    </row>
    <row r="4980" spans="1:7">
      <c r="A4980" s="48" t="str">
        <f>_xlfn.XLOOKUP(_xlfn.XLOOKUP(MID(タスク実績csv元!C4980,1,SEARCH(":",タスク実績csv元!C4980)-1),リスト!F:F,リスト!G:G)&amp;MID(タスク実績csv元!C4980,SEARCH(":",タスク実績csv元!C4980),999),タスクDB!K:K,タスクDB!A:A)</f>
        <v>{d0d80a67-6f4b-4c2c-8010-bd45acbcca47}</v>
      </c>
      <c r="B4980" s="11">
        <f>タスク実績csv元!A4980</f>
        <v>45152</v>
      </c>
      <c r="C4980" s="54">
        <f>タスク実績csv元!F4980</f>
        <v>0.45833333333333331</v>
      </c>
      <c r="D4980" s="54">
        <f>タスク実績csv元!E4980</f>
        <v>0.4375</v>
      </c>
      <c r="E4980" t="str">
        <f>タスク実績csv元!I4980&amp;""</f>
        <v/>
      </c>
      <c r="F4980" t="str">
        <f>タスク実績csv元!D4980</f>
        <v>受注残対応資料確認</v>
      </c>
      <c r="G4980" t="str">
        <f t="shared" si="77"/>
        <v>INSERT INTO task_achivement(task_no,achive_date,end_time,start_time,task_detail,memo)VALUES('{d0d80a67-6f4b-4c2c-8010-bd45acbcca47}','2023/08/14','2023/08/14 11:00:00','2023/08/14 10:30:00','','受注残対応資料確認');</v>
      </c>
    </row>
    <row r="4981" spans="1:7">
      <c r="A4981" s="48" t="str">
        <f>_xlfn.XLOOKUP(_xlfn.XLOOKUP(MID(タスク実績csv元!C4981,1,SEARCH(":",タスク実績csv元!C4981)-1),リスト!F:F,リスト!G:G)&amp;MID(タスク実績csv元!C4981,SEARCH(":",タスク実績csv元!C4981),999),タスクDB!K:K,タスクDB!A:A)</f>
        <v>{eccefbf1-a852-44a0-af6a-c2c31b42f737}</v>
      </c>
      <c r="B4981" s="11">
        <f>タスク実績csv元!A4981</f>
        <v>45152</v>
      </c>
      <c r="C4981" s="54">
        <f>タスク実績csv元!F4981</f>
        <v>0.5</v>
      </c>
      <c r="D4981" s="54">
        <f>タスク実績csv元!E4981</f>
        <v>0.45833333333333331</v>
      </c>
      <c r="E4981" t="str">
        <f>タスク実績csv元!I4981&amp;""</f>
        <v/>
      </c>
      <c r="F4981" t="str">
        <f>タスク実績csv元!D4981</f>
        <v>受注残対応(長谷川、高山)</v>
      </c>
      <c r="G4981" t="str">
        <f t="shared" si="77"/>
        <v>INSERT INTO task_achivement(task_no,achive_date,end_time,start_time,task_detail,memo)VALUES('{eccefbf1-a852-44a0-af6a-c2c31b42f737}','2023/08/14','2023/08/14 12:00:00','2023/08/14 11:00:00','','受注残対応(長谷川、高山)');</v>
      </c>
    </row>
    <row r="4982" spans="1:7">
      <c r="A4982" s="48" t="str">
        <f>_xlfn.XLOOKUP(_xlfn.XLOOKUP(MID(タスク実績csv元!C4982,1,SEARCH(":",タスク実績csv元!C4982)-1),リスト!F:F,リスト!G:G)&amp;MID(タスク実績csv元!C4982,SEARCH(":",タスク実績csv元!C4982),999),タスクDB!K:K,タスクDB!A:A)</f>
        <v>{eccefbf1-a852-44a0-af6a-c2c31b42f737}</v>
      </c>
      <c r="B4982" s="11">
        <f>タスク実績csv元!A4982</f>
        <v>45152</v>
      </c>
      <c r="C4982" s="54">
        <f>タスク実績csv元!F4982</f>
        <v>0.75</v>
      </c>
      <c r="D4982" s="54">
        <f>タスク実績csv元!E4982</f>
        <v>0.54166666666666663</v>
      </c>
      <c r="E4982" t="str">
        <f>タスク実績csv元!I4982&amp;""</f>
        <v/>
      </c>
      <c r="F4982" t="str">
        <f>タスク実績csv元!D4982</f>
        <v>受注残対応(長谷川、高山)</v>
      </c>
      <c r="G4982" t="str">
        <f t="shared" si="77"/>
        <v>INSERT INTO task_achivement(task_no,achive_date,end_time,start_time,task_detail,memo)VALUES('{eccefbf1-a852-44a0-af6a-c2c31b42f737}','2023/08/14','2023/08/14 18:00:00','2023/08/14 13:00:00','','受注残対応(長谷川、高山)');</v>
      </c>
    </row>
    <row r="4983" spans="1:7">
      <c r="A4983" s="48" t="str">
        <f>_xlfn.XLOOKUP(_xlfn.XLOOKUP(MID(タスク実績csv元!C4983,1,SEARCH(":",タスク実績csv元!C4983)-1),リスト!F:F,リスト!G:G)&amp;MID(タスク実績csv元!C4983,SEARCH(":",タスク実績csv元!C4983),999),タスクDB!K:K,タスクDB!A:A)</f>
        <v>{338f36a4-0ec4-4c7a-a780-fc501070f75a}</v>
      </c>
      <c r="B4983" s="11">
        <f>タスク実績csv元!A4983</f>
        <v>45152</v>
      </c>
      <c r="C4983" s="54">
        <f>タスク実績csv元!F4983</f>
        <v>0.86111111111111116</v>
      </c>
      <c r="D4983" s="54">
        <f>タスク実績csv元!E4983</f>
        <v>0.84375</v>
      </c>
      <c r="E4983" t="str">
        <f>タスク実績csv元!I4983&amp;""</f>
        <v/>
      </c>
      <c r="F4983" t="str">
        <f>タスク実績csv元!D4983</f>
        <v>PTP044のSWTD010実行確認</v>
      </c>
      <c r="G4983" t="str">
        <f t="shared" si="77"/>
        <v>INSERT INTO task_achivement(task_no,achive_date,end_time,start_time,task_detail,memo)VALUES('{338f36a4-0ec4-4c7a-a780-fc501070f75a}','2023/08/14','2023/08/14 20:40:00','2023/08/14 20:15:00','','PTP044のSWTD010実行確認');</v>
      </c>
    </row>
    <row r="4984" spans="1:7">
      <c r="A4984" s="48" t="str">
        <f>_xlfn.XLOOKUP(_xlfn.XLOOKUP(MID(タスク実績csv元!C4984,1,SEARCH(":",タスク実績csv元!C4984)-1),リスト!F:F,リスト!G:G)&amp;MID(タスク実績csv元!C4984,SEARCH(":",タスク実績csv元!C4984),999),タスクDB!K:K,タスクDB!A:A)</f>
        <v>{fa1d15a7-0fa5-46a0-b2a9-9b86fd9480ff}</v>
      </c>
      <c r="B4984" s="11">
        <f>タスク実績csv元!A4984</f>
        <v>45152</v>
      </c>
      <c r="C4984" s="54">
        <f>タスク実績csv元!F4984</f>
        <v>0.875</v>
      </c>
      <c r="D4984" s="54">
        <f>タスク実績csv元!E4984</f>
        <v>0.86111111111111116</v>
      </c>
      <c r="E4984" t="str">
        <f>タスク実績csv元!I4984&amp;""</f>
        <v/>
      </c>
      <c r="F4984" t="str">
        <f>タスク実績csv元!D4984</f>
        <v>backlog更新</v>
      </c>
      <c r="G4984" t="str">
        <f t="shared" si="77"/>
        <v>INSERT INTO task_achivement(task_no,achive_date,end_time,start_time,task_detail,memo)VALUES('{fa1d15a7-0fa5-46a0-b2a9-9b86fd9480ff}','2023/08/14','2023/08/14 21:00:00','2023/08/14 20:40:00','','backlog更新');</v>
      </c>
    </row>
    <row r="4985" spans="1:7">
      <c r="A4985" s="48" t="str">
        <f>_xlfn.XLOOKUP(_xlfn.XLOOKUP(MID(タスク実績csv元!C4985,1,SEARCH(":",タスク実績csv元!C4985)-1),リスト!F:F,リスト!G:G)&amp;MID(タスク実績csv元!C4985,SEARCH(":",タスク実績csv元!C4985),999),タスクDB!K:K,タスクDB!A:A)</f>
        <v>{338f36a4-0ec4-4c7a-a780-fc501070f75a}</v>
      </c>
      <c r="B4985" s="11">
        <f>タスク実績csv元!A4985</f>
        <v>45153</v>
      </c>
      <c r="C4985" s="54">
        <f>タスク実績csv元!F4985</f>
        <v>0.42708333333333331</v>
      </c>
      <c r="D4985" s="54">
        <f>タスク実績csv元!E4985</f>
        <v>0.39583333333333331</v>
      </c>
      <c r="E4985" t="str">
        <f>タスク実績csv元!I4985&amp;""</f>
        <v/>
      </c>
      <c r="F4985" t="str">
        <f>タスク実績csv元!D4985</f>
        <v>品目結果確認</v>
      </c>
      <c r="G4985" t="str">
        <f t="shared" si="77"/>
        <v>INSERT INTO task_achivement(task_no,achive_date,end_time,start_time,task_detail,memo)VALUES('{338f36a4-0ec4-4c7a-a780-fc501070f75a}','2023/08/15','2023/08/15 10:15:00','2023/08/15 09:30:00','','品目結果確認');</v>
      </c>
    </row>
    <row r="4986" spans="1:7">
      <c r="A4986" s="48" t="str">
        <f>_xlfn.XLOOKUP(_xlfn.XLOOKUP(MID(タスク実績csv元!C4986,1,SEARCH(":",タスク実績csv元!C4986)-1),リスト!F:F,リスト!G:G)&amp;MID(タスク実績csv元!C4986,SEARCH(":",タスク実績csv元!C4986),999),タスクDB!K:K,タスクDB!A:A)</f>
        <v>{fa1d15a7-0fa5-46a0-b2a9-9b86fd9480ff}</v>
      </c>
      <c r="B4986" s="11">
        <f>タスク実績csv元!A4986</f>
        <v>45153</v>
      </c>
      <c r="C4986" s="54">
        <f>タスク実績csv元!F4986</f>
        <v>0.47916666666666669</v>
      </c>
      <c r="D4986" s="54">
        <f>タスク実績csv元!E4986</f>
        <v>0.42708333333333331</v>
      </c>
      <c r="E4986" t="str">
        <f>タスク実績csv元!I4986&amp;""</f>
        <v/>
      </c>
      <c r="F4986" t="str">
        <f>タスク実績csv元!D4986</f>
        <v>ORO010/SOTC100設計</v>
      </c>
      <c r="G4986" t="str">
        <f t="shared" si="77"/>
        <v>INSERT INTO task_achivement(task_no,achive_date,end_time,start_time,task_detail,memo)VALUES('{fa1d15a7-0fa5-46a0-b2a9-9b86fd9480ff}','2023/08/15','2023/08/15 11:30:00','2023/08/15 10:15:00','','ORO010/SOTC100設計');</v>
      </c>
    </row>
    <row r="4987" spans="1:7">
      <c r="A4987" s="48" t="str">
        <f>_xlfn.XLOOKUP(_xlfn.XLOOKUP(MID(タスク実績csv元!C4987,1,SEARCH(":",タスク実績csv元!C4987)-1),リスト!F:F,リスト!G:G)&amp;MID(タスク実績csv元!C4987,SEARCH(":",タスク実績csv元!C4987),999),タスクDB!K:K,タスクDB!A:A)</f>
        <v>{fa1d15a7-0fa5-46a0-b2a9-9b86fd9480ff}</v>
      </c>
      <c r="B4987" s="11">
        <f>タスク実績csv元!A4987</f>
        <v>45153</v>
      </c>
      <c r="C4987" s="54">
        <f>タスク実績csv元!F4987</f>
        <v>0.5</v>
      </c>
      <c r="D4987" s="54">
        <f>タスク実績csv元!E4987</f>
        <v>0.47916666666666669</v>
      </c>
      <c r="E4987" t="str">
        <f>タスク実績csv元!I4987&amp;""</f>
        <v/>
      </c>
      <c r="F4987" t="str">
        <f>タスク実績csv元!D4987</f>
        <v>SOTC020の共通処理の見直し</v>
      </c>
      <c r="G4987" t="str">
        <f t="shared" si="77"/>
        <v>INSERT INTO task_achivement(task_no,achive_date,end_time,start_time,task_detail,memo)VALUES('{fa1d15a7-0fa5-46a0-b2a9-9b86fd9480ff}','2023/08/15','2023/08/15 12:00:00','2023/08/15 11:30:00','','SOTC020の共通処理の見直し');</v>
      </c>
    </row>
    <row r="4988" spans="1:7">
      <c r="A4988" s="48" t="str">
        <f>_xlfn.XLOOKUP(_xlfn.XLOOKUP(MID(タスク実績csv元!C4988,1,SEARCH(":",タスク実績csv元!C4988)-1),リスト!F:F,リスト!G:G)&amp;MID(タスク実績csv元!C4988,SEARCH(":",タスク実績csv元!C4988),999),タスクDB!K:K,タスクDB!A:A)</f>
        <v>{338f36a4-0ec4-4c7a-a780-fc501070f75a}</v>
      </c>
      <c r="B4988" s="11">
        <f>タスク実績csv元!A4988</f>
        <v>45153</v>
      </c>
      <c r="C4988" s="54">
        <f>タスク実績csv元!F4988</f>
        <v>0.5625</v>
      </c>
      <c r="D4988" s="54">
        <f>タスク実績csv元!E4988</f>
        <v>0.54166666666666663</v>
      </c>
      <c r="E4988" t="str">
        <f>タスク実績csv元!I4988&amp;""</f>
        <v/>
      </c>
      <c r="F4988" t="str">
        <f>タスク実績csv元!D4988</f>
        <v>WTD-200-006のSWTD実行(SWTD020)</v>
      </c>
      <c r="G4988" t="str">
        <f t="shared" si="77"/>
        <v>INSERT INTO task_achivement(task_no,achive_date,end_time,start_time,task_detail,memo)VALUES('{338f36a4-0ec4-4c7a-a780-fc501070f75a}','2023/08/15','2023/08/15 13:30:00','2023/08/15 13:00:00','','WTD-200-006のSWTD実行(SWTD020)');</v>
      </c>
    </row>
    <row r="4989" spans="1:7">
      <c r="A4989" s="48" t="str">
        <f>_xlfn.XLOOKUP(_xlfn.XLOOKUP(MID(タスク実績csv元!C4989,1,SEARCH(":",タスク実績csv元!C4989)-1),リスト!F:F,リスト!G:G)&amp;MID(タスク実績csv元!C4989,SEARCH(":",タスク実績csv元!C4989),999),タスクDB!K:K,タスクDB!A:A)</f>
        <v>{fa1d15a7-0fa5-46a0-b2a9-9b86fd9480ff}</v>
      </c>
      <c r="B4989" s="11">
        <f>タスク実績csv元!A4989</f>
        <v>45153</v>
      </c>
      <c r="C4989" s="54">
        <f>タスク実績csv元!F4989</f>
        <v>0.63541666666666663</v>
      </c>
      <c r="D4989" s="54">
        <f>タスク実績csv元!E4989</f>
        <v>0.5625</v>
      </c>
      <c r="E4989" t="str">
        <f>タスク実績csv元!I4989&amp;""</f>
        <v/>
      </c>
      <c r="F4989" t="str">
        <f>タスク実績csv元!D4989</f>
        <v>SOTC020の共通処理の見直し</v>
      </c>
      <c r="G4989" t="str">
        <f t="shared" si="77"/>
        <v>INSERT INTO task_achivement(task_no,achive_date,end_time,start_time,task_detail,memo)VALUES('{fa1d15a7-0fa5-46a0-b2a9-9b86fd9480ff}','2023/08/15','2023/08/15 15:15:00','2023/08/15 13:30:00','','SOTC020の共通処理の見直し');</v>
      </c>
    </row>
    <row r="4990" spans="1:7">
      <c r="A4990" s="48" t="str">
        <f>_xlfn.XLOOKUP(_xlfn.XLOOKUP(MID(タスク実績csv元!C4990,1,SEARCH(":",タスク実績csv元!C4990)-1),リスト!F:F,リスト!G:G)&amp;MID(タスク実績csv元!C4990,SEARCH(":",タスク実績csv元!C4990),999),タスクDB!K:K,タスクDB!A:A)</f>
        <v>{fa1d15a7-0fa5-46a0-b2a9-9b86fd9480ff}</v>
      </c>
      <c r="B4990" s="11">
        <f>タスク実績csv元!A4990</f>
        <v>45153</v>
      </c>
      <c r="C4990" s="54">
        <f>タスク実績csv元!F4990</f>
        <v>0.64583333333333337</v>
      </c>
      <c r="D4990" s="54">
        <f>タスク実績csv元!E4990</f>
        <v>0.63541666666666663</v>
      </c>
      <c r="E4990" t="str">
        <f>タスク実績csv元!I4990&amp;""</f>
        <v/>
      </c>
      <c r="F4990" t="str">
        <f>タスク実績csv元!D4990</f>
        <v>SOTC030の共通処理の見直し</v>
      </c>
      <c r="G4990" t="str">
        <f t="shared" si="77"/>
        <v>INSERT INTO task_achivement(task_no,achive_date,end_time,start_time,task_detail,memo)VALUES('{fa1d15a7-0fa5-46a0-b2a9-9b86fd9480ff}','2023/08/15','2023/08/15 15:30:00','2023/08/15 15:15:00','','SOTC030の共通処理の見直し');</v>
      </c>
    </row>
    <row r="4991" spans="1:7">
      <c r="A4991" s="48" t="str">
        <f>_xlfn.XLOOKUP(_xlfn.XLOOKUP(MID(タスク実績csv元!C4991,1,SEARCH(":",タスク実績csv元!C4991)-1),リスト!F:F,リスト!G:G)&amp;MID(タスク実績csv元!C4991,SEARCH(":",タスク実績csv元!C4991),999),タスクDB!K:K,タスクDB!A:A)</f>
        <v>{eccefbf1-a852-44a0-af6a-c2c31b42f737}</v>
      </c>
      <c r="B4991" s="11">
        <f>タスク実績csv元!A4991</f>
        <v>45153</v>
      </c>
      <c r="C4991" s="54">
        <f>タスク実績csv元!F4991</f>
        <v>0.70833333333333337</v>
      </c>
      <c r="D4991" s="54">
        <f>タスク実績csv元!E4991</f>
        <v>0.66666666666666663</v>
      </c>
      <c r="E4991" t="str">
        <f>タスク実績csv元!I4991&amp;""</f>
        <v>共通処理見直しの状況確認、SOTC100の依頼説明</v>
      </c>
      <c r="F4991" t="str">
        <f>タスク実績csv元!D4991</f>
        <v>作業依頼(小林)</v>
      </c>
      <c r="G4991" t="str">
        <f t="shared" si="77"/>
        <v>INSERT INTO task_achivement(task_no,achive_date,end_time,start_time,task_detail,memo)VALUES('{eccefbf1-a852-44a0-af6a-c2c31b42f737}','2023/08/15','2023/08/15 17:00:00','2023/08/15 16:00:00','共通処理見直しの状況確認、SOTC100の依頼説明','作業依頼(小林)');</v>
      </c>
    </row>
    <row r="4992" spans="1:7">
      <c r="A4992" s="48" t="str">
        <f>_xlfn.XLOOKUP(_xlfn.XLOOKUP(MID(タスク実績csv元!C4992,1,SEARCH(":",タスク実績csv元!C4992)-1),リスト!F:F,リスト!G:G)&amp;MID(タスク実績csv元!C4992,SEARCH(":",タスク実績csv元!C4992),999),タスクDB!K:K,タスクDB!A:A)</f>
        <v>{eccefbf1-a852-44a0-af6a-c2c31b42f737}</v>
      </c>
      <c r="B4992" s="11">
        <f>タスク実績csv元!A4992</f>
        <v>45153</v>
      </c>
      <c r="C4992" s="54">
        <f>タスク実績csv元!F4992</f>
        <v>0.75</v>
      </c>
      <c r="D4992" s="54">
        <f>タスク実績csv元!E4992</f>
        <v>0.70833333333333337</v>
      </c>
      <c r="E4992" t="str">
        <f>タスク実績csv元!I4992&amp;""</f>
        <v/>
      </c>
      <c r="F4992" t="str">
        <f>タスク実績csv元!D4992</f>
        <v>devMitocoの連携部分考慮について(荒川、高山)</v>
      </c>
      <c r="G4992" t="str">
        <f t="shared" si="77"/>
        <v>INSERT INTO task_achivement(task_no,achive_date,end_time,start_time,task_detail,memo)VALUES('{eccefbf1-a852-44a0-af6a-c2c31b42f737}','2023/08/15','2023/08/15 18:00:00','2023/08/15 17:00:00','','devMitocoの連携部分考慮について(荒川、高山)');</v>
      </c>
    </row>
    <row r="4993" spans="1:7">
      <c r="A4993" s="48" t="str">
        <f>_xlfn.XLOOKUP(_xlfn.XLOOKUP(MID(タスク実績csv元!C4993,1,SEARCH(":",タスク実績csv元!C4993)-1),リスト!F:F,リスト!G:G)&amp;MID(タスク実績csv元!C4993,SEARCH(":",タスク実績csv元!C4993),999),タスクDB!K:K,タスクDB!A:A)</f>
        <v>{fa1d15a7-0fa5-46a0-b2a9-9b86fd9480ff}</v>
      </c>
      <c r="B4993" s="11">
        <f>タスク実績csv元!A4993</f>
        <v>45154</v>
      </c>
      <c r="C4993" s="54">
        <f>タスク実績csv元!F4993</f>
        <v>0.40625</v>
      </c>
      <c r="D4993" s="54">
        <f>タスク実績csv元!E4993</f>
        <v>0.39583333333333331</v>
      </c>
      <c r="E4993" t="str">
        <f>タスク実績csv元!I4993&amp;""</f>
        <v/>
      </c>
      <c r="F4993" t="str">
        <f>タスク実績csv元!D4993</f>
        <v>項目追加作業</v>
      </c>
      <c r="G4993" t="str">
        <f t="shared" si="77"/>
        <v>INSERT INTO task_achivement(task_no,achive_date,end_time,start_time,task_detail,memo)VALUES('{fa1d15a7-0fa5-46a0-b2a9-9b86fd9480ff}','2023/08/16','2023/08/16 09:45:00','2023/08/16 09:30:00','','項目追加作業');</v>
      </c>
    </row>
    <row r="4994" spans="1:7">
      <c r="A4994" s="48" t="str">
        <f>_xlfn.XLOOKUP(_xlfn.XLOOKUP(MID(タスク実績csv元!C4994,1,SEARCH(":",タスク実績csv元!C4994)-1),リスト!F:F,リスト!G:G)&amp;MID(タスク実績csv元!C4994,SEARCH(":",タスク実績csv元!C4994),999),タスクDB!K:K,タスクDB!A:A)</f>
        <v>{4c39d40d-b35f-4cfa-b549-6c5de24454e2}</v>
      </c>
      <c r="B4994" s="11">
        <f>タスク実績csv元!A4994</f>
        <v>45154</v>
      </c>
      <c r="C4994" s="54">
        <f>タスク実績csv元!F4994</f>
        <v>0.41666666666666669</v>
      </c>
      <c r="D4994" s="54">
        <f>タスク実績csv元!E4994</f>
        <v>0.40625</v>
      </c>
      <c r="E4994" t="str">
        <f>タスク実績csv元!I4994&amp;""</f>
        <v/>
      </c>
      <c r="F4994" t="str">
        <f>タスク実績csv元!D4994</f>
        <v>朝会</v>
      </c>
      <c r="G4994" t="str">
        <f t="shared" si="77"/>
        <v>INSERT INTO task_achivement(task_no,achive_date,end_time,start_time,task_detail,memo)VALUES('{4c39d40d-b35f-4cfa-b549-6c5de24454e2}','2023/08/16','2023/08/16 10:00:00','2023/08/16 09:45:00','','朝会');</v>
      </c>
    </row>
    <row r="4995" spans="1:7">
      <c r="A4995" s="48" t="str">
        <f>_xlfn.XLOOKUP(_xlfn.XLOOKUP(MID(タスク実績csv元!C4995,1,SEARCH(":",タスク実績csv元!C4995)-1),リスト!F:F,リスト!G:G)&amp;MID(タスク実績csv元!C4995,SEARCH(":",タスク実績csv元!C4995),999),タスクDB!K:K,タスクDB!A:A)</f>
        <v>{eccefbf1-a852-44a0-af6a-c2c31b42f737}</v>
      </c>
      <c r="B4995" s="11">
        <f>タスク実績csv元!A4995</f>
        <v>45154</v>
      </c>
      <c r="C4995" s="54">
        <f>タスク実績csv元!F4995</f>
        <v>0.45833333333333331</v>
      </c>
      <c r="D4995" s="54">
        <f>タスク実績csv元!E4995</f>
        <v>0.41666666666666669</v>
      </c>
      <c r="E4995" t="str">
        <f>タスク実績csv元!I4995&amp;""</f>
        <v/>
      </c>
      <c r="F4995" t="str">
        <f>タスク実績csv元!D4995</f>
        <v>ダミー連携スクリプト作成依頼(船本)</v>
      </c>
      <c r="G4995" t="str">
        <f t="shared" ref="G4995:G5058" si="78">IF(B4995=0,"","INSERT INTO task_achivement("&amp;$A$1&amp;","&amp;$B$1&amp;","&amp;$C$1&amp;","&amp;$D$1&amp;","&amp;$E$1&amp;","&amp;$F$1&amp;")VALUES('"&amp;A4995&amp;"',"&amp;IF(B4995="","null","'"&amp;TEXT(B4995,"yyyy/MM/dd")&amp;"'")&amp;","&amp;IF(C4995="","null","'"&amp;TEXT(B4995,"yyyy/MM/dd")&amp;" "&amp;TEXT(C4995,"HH:mm:ss")&amp;"'")&amp;","&amp;IF(D4995="","null","'"&amp;TEXT(B4995,"yyyy/MM/dd")&amp;" "&amp;TEXT(D4995,"HH:mm:ss")&amp;"'")&amp;",'"&amp;E4995&amp;"','"&amp;F4995&amp;"');")</f>
        <v>INSERT INTO task_achivement(task_no,achive_date,end_time,start_time,task_detail,memo)VALUES('{eccefbf1-a852-44a0-af6a-c2c31b42f737}','2023/08/16','2023/08/16 11:00:00','2023/08/16 10:00:00','','ダミー連携スクリプト作成依頼(船本)');</v>
      </c>
    </row>
    <row r="4996" spans="1:7">
      <c r="A4996" s="48" t="str">
        <f>_xlfn.XLOOKUP(_xlfn.XLOOKUP(MID(タスク実績csv元!C4996,1,SEARCH(":",タスク実績csv元!C4996)-1),リスト!F:F,リスト!G:G)&amp;MID(タスク実績csv元!C4996,SEARCH(":",タスク実績csv元!C4996),999),タスクDB!K:K,タスクDB!A:A)</f>
        <v>{fa1d15a7-0fa5-46a0-b2a9-9b86fd9480ff}</v>
      </c>
      <c r="B4996" s="11">
        <f>タスク実績csv元!A4996</f>
        <v>45154</v>
      </c>
      <c r="C4996" s="54">
        <f>タスク実績csv元!F4996</f>
        <v>0.5</v>
      </c>
      <c r="D4996" s="54">
        <f>タスク実績csv元!E4996</f>
        <v>0.45833333333333331</v>
      </c>
      <c r="E4996" t="str">
        <f>タスク実績csv元!I4996&amp;""</f>
        <v/>
      </c>
      <c r="F4996" t="str">
        <f>タスク実績csv元!D4996</f>
        <v>SOTC030の共通処理の見直し</v>
      </c>
      <c r="G4996" t="str">
        <f t="shared" si="78"/>
        <v>INSERT INTO task_achivement(task_no,achive_date,end_time,start_time,task_detail,memo)VALUES('{fa1d15a7-0fa5-46a0-b2a9-9b86fd9480ff}','2023/08/16','2023/08/16 12:00:00','2023/08/16 11:00:00','','SOTC030の共通処理の見直し');</v>
      </c>
    </row>
    <row r="4997" spans="1:7">
      <c r="A4997" s="48" t="str">
        <f>_xlfn.XLOOKUP(_xlfn.XLOOKUP(MID(タスク実績csv元!C4997,1,SEARCH(":",タスク実績csv元!C4997)-1),リスト!F:F,リスト!G:G)&amp;MID(タスク実績csv元!C4997,SEARCH(":",タスク実績csv元!C4997),999),タスクDB!K:K,タスクDB!A:A)</f>
        <v>{fa1d15a7-0fa5-46a0-b2a9-9b86fd9480ff}</v>
      </c>
      <c r="B4997" s="11">
        <f>タスク実績csv元!A4997</f>
        <v>45154</v>
      </c>
      <c r="C4997" s="54">
        <f>タスク実績csv元!F4997</f>
        <v>0.5625</v>
      </c>
      <c r="D4997" s="54">
        <f>タスク実績csv元!E4997</f>
        <v>0.54166666666666663</v>
      </c>
      <c r="E4997" t="str">
        <f>タスク実績csv元!I4997&amp;""</f>
        <v/>
      </c>
      <c r="F4997" t="str">
        <f>タスク実績csv元!D4997</f>
        <v>SOTC030の共通処理の見直し</v>
      </c>
      <c r="G4997" t="str">
        <f t="shared" si="78"/>
        <v>INSERT INTO task_achivement(task_no,achive_date,end_time,start_time,task_detail,memo)VALUES('{fa1d15a7-0fa5-46a0-b2a9-9b86fd9480ff}','2023/08/16','2023/08/16 13:30:00','2023/08/16 13:00:00','','SOTC030の共通処理の見直し');</v>
      </c>
    </row>
    <row r="4998" spans="1:7">
      <c r="A4998" s="48" t="str">
        <f>_xlfn.XLOOKUP(_xlfn.XLOOKUP(MID(タスク実績csv元!C4998,1,SEARCH(":",タスク実績csv元!C4998)-1),リスト!F:F,リスト!G:G)&amp;MID(タスク実績csv元!C4998,SEARCH(":",タスク実績csv元!C4998),999),タスクDB!K:K,タスクDB!A:A)</f>
        <v>{eccefbf1-a852-44a0-af6a-c2c31b42f737}</v>
      </c>
      <c r="B4998" s="11">
        <f>タスク実績csv元!A4998</f>
        <v>45154</v>
      </c>
      <c r="C4998" s="54">
        <f>タスク実績csv元!F4998</f>
        <v>0.625</v>
      </c>
      <c r="D4998" s="54">
        <f>タスク実績csv元!E4998</f>
        <v>0.5625</v>
      </c>
      <c r="E4998" t="str">
        <f>タスク実績csv元!I4998&amp;""</f>
        <v>PTPの共通処理見直しを依頼</v>
      </c>
      <c r="F4998" t="str">
        <f>タスク実績csv元!D4998</f>
        <v>状況確認(福井)</v>
      </c>
      <c r="G4998" t="str">
        <f t="shared" si="78"/>
        <v>INSERT INTO task_achivement(task_no,achive_date,end_time,start_time,task_detail,memo)VALUES('{eccefbf1-a852-44a0-af6a-c2c31b42f737}','2023/08/16','2023/08/16 15:00:00','2023/08/16 13:30:00','PTPの共通処理見直しを依頼','状況確認(福井)');</v>
      </c>
    </row>
    <row r="4999" spans="1:7">
      <c r="A4999" s="48" t="str">
        <f>_xlfn.XLOOKUP(_xlfn.XLOOKUP(MID(タスク実績csv元!C4999,1,SEARCH(":",タスク実績csv元!C4999)-1),リスト!F:F,リスト!G:G)&amp;MID(タスク実績csv元!C4999,SEARCH(":",タスク実績csv元!C4999),999),タスクDB!K:K,タスクDB!A:A)</f>
        <v>{fa1d15a7-0fa5-46a0-b2a9-9b86fd9480ff}</v>
      </c>
      <c r="B4999" s="11">
        <f>タスク実績csv元!A4999</f>
        <v>45154</v>
      </c>
      <c r="C4999" s="54">
        <f>タスク実績csv元!F4999</f>
        <v>0.72222222222222221</v>
      </c>
      <c r="D4999" s="54">
        <f>タスク実績csv元!E4999</f>
        <v>0.625</v>
      </c>
      <c r="E4999" t="str">
        <f>タスク実績csv元!I4999&amp;""</f>
        <v/>
      </c>
      <c r="F4999" t="str">
        <f>タスク実績csv元!D4999</f>
        <v>SOTC030の共通処理の見直し</v>
      </c>
      <c r="G4999" t="str">
        <f t="shared" si="78"/>
        <v>INSERT INTO task_achivement(task_no,achive_date,end_time,start_time,task_detail,memo)VALUES('{fa1d15a7-0fa5-46a0-b2a9-9b86fd9480ff}','2023/08/16','2023/08/16 17:20:00','2023/08/16 15:00:00','','SOTC030の共通処理の見直し');</v>
      </c>
    </row>
    <row r="5000" spans="1:7">
      <c r="A5000" s="48" t="str">
        <f>_xlfn.XLOOKUP(_xlfn.XLOOKUP(MID(タスク実績csv元!C5000,1,SEARCH(":",タスク実績csv元!C5000)-1),リスト!F:F,リスト!G:G)&amp;MID(タスク実績csv元!C5000,SEARCH(":",タスク実績csv元!C5000),999),タスクDB!K:K,タスクDB!A:A)</f>
        <v>{eccefbf1-a852-44a0-af6a-c2c31b42f737}</v>
      </c>
      <c r="B5000" s="11">
        <f>タスク実績csv元!A5000</f>
        <v>45154</v>
      </c>
      <c r="C5000" s="54">
        <f>タスク実績csv元!F5000</f>
        <v>0.75</v>
      </c>
      <c r="D5000" s="54">
        <f>タスク実績csv元!E5000</f>
        <v>0.72222222222222221</v>
      </c>
      <c r="E5000" t="str">
        <f>タスク実績csv元!I5000&amp;""</f>
        <v/>
      </c>
      <c r="F5000" t="str">
        <f>タスク実績csv元!D5000</f>
        <v>要件再整理振り返り(案件)</v>
      </c>
      <c r="G5000" t="str">
        <f t="shared" si="78"/>
        <v>INSERT INTO task_achivement(task_no,achive_date,end_time,start_time,task_detail,memo)VALUES('{eccefbf1-a852-44a0-af6a-c2c31b42f737}','2023/08/16','2023/08/16 18:00:00','2023/08/16 17:20:00','','要件再整理振り返り(案件)');</v>
      </c>
    </row>
    <row r="5001" spans="1:7">
      <c r="A5001" s="48" t="str">
        <f>_xlfn.XLOOKUP(_xlfn.XLOOKUP(MID(タスク実績csv元!C5001,1,SEARCH(":",タスク実績csv元!C5001)-1),リスト!F:F,リスト!G:G)&amp;MID(タスク実績csv元!C5001,SEARCH(":",タスク実績csv元!C5001),999),タスクDB!K:K,タスクDB!A:A)</f>
        <v>{eccefbf1-a852-44a0-af6a-c2c31b42f737}</v>
      </c>
      <c r="B5001" s="11">
        <f>タスク実績csv元!A5001</f>
        <v>45154</v>
      </c>
      <c r="C5001" s="54">
        <f>タスク実績csv元!F5001</f>
        <v>0.77777777777777779</v>
      </c>
      <c r="D5001" s="54">
        <f>タスク実績csv元!E5001</f>
        <v>0.75</v>
      </c>
      <c r="E5001" t="str">
        <f>タスク実績csv元!I5001&amp;""</f>
        <v/>
      </c>
      <c r="F5001" t="str">
        <f>タスク実績csv元!D5001</f>
        <v>品目と価格の連携タイミング差異議論(荒川)</v>
      </c>
      <c r="G5001" t="str">
        <f t="shared" si="78"/>
        <v>INSERT INTO task_achivement(task_no,achive_date,end_time,start_time,task_detail,memo)VALUES('{eccefbf1-a852-44a0-af6a-c2c31b42f737}','2023/08/16','2023/08/16 18:40:00','2023/08/16 18:00:00','','品目と価格の連携タイミング差異議論(荒川)');</v>
      </c>
    </row>
    <row r="5002" spans="1:7">
      <c r="A5002" s="48" t="str">
        <f>_xlfn.XLOOKUP(_xlfn.XLOOKUP(MID(タスク実績csv元!C5002,1,SEARCH(":",タスク実績csv元!C5002)-1),リスト!F:F,リスト!G:G)&amp;MID(タスク実績csv元!C5002,SEARCH(":",タスク実績csv元!C5002),999),タスクDB!K:K,タスクDB!A:A)</f>
        <v>{fa1d15a7-0fa5-46a0-b2a9-9b86fd9480ff}</v>
      </c>
      <c r="B5002" s="11">
        <f>タスク実績csv元!A5002</f>
        <v>45155</v>
      </c>
      <c r="C5002" s="54">
        <f>タスク実績csv元!F5002</f>
        <v>0.40625</v>
      </c>
      <c r="D5002" s="54">
        <f>タスク実績csv元!E5002</f>
        <v>0.39583333333333331</v>
      </c>
      <c r="E5002" t="str">
        <f>タスク実績csv元!I5002&amp;""</f>
        <v/>
      </c>
      <c r="F5002" t="str">
        <f>タスク実績csv元!D5002</f>
        <v>価格連携整理</v>
      </c>
      <c r="G5002" t="str">
        <f t="shared" si="78"/>
        <v>INSERT INTO task_achivement(task_no,achive_date,end_time,start_time,task_detail,memo)VALUES('{fa1d15a7-0fa5-46a0-b2a9-9b86fd9480ff}','2023/08/17','2023/08/17 09:45:00','2023/08/17 09:30:00','','価格連携整理');</v>
      </c>
    </row>
    <row r="5003" spans="1:7">
      <c r="A5003" s="48" t="str">
        <f>_xlfn.XLOOKUP(_xlfn.XLOOKUP(MID(タスク実績csv元!C5003,1,SEARCH(":",タスク実績csv元!C5003)-1),リスト!F:F,リスト!G:G)&amp;MID(タスク実績csv元!C5003,SEARCH(":",タスク実績csv元!C5003),999),タスクDB!K:K,タスクDB!A:A)</f>
        <v>{4c39d40d-b35f-4cfa-b549-6c5de24454e2}</v>
      </c>
      <c r="B5003" s="11">
        <f>タスク実績csv元!A5003</f>
        <v>45155</v>
      </c>
      <c r="C5003" s="54">
        <f>タスク実績csv元!F5003</f>
        <v>0.41666666666666669</v>
      </c>
      <c r="D5003" s="54">
        <f>タスク実績csv元!E5003</f>
        <v>0.40625</v>
      </c>
      <c r="E5003" t="str">
        <f>タスク実績csv元!I5003&amp;""</f>
        <v/>
      </c>
      <c r="F5003" t="str">
        <f>タスク実績csv元!D5003</f>
        <v>朝会</v>
      </c>
      <c r="G5003" t="str">
        <f t="shared" si="78"/>
        <v>INSERT INTO task_achivement(task_no,achive_date,end_time,start_time,task_detail,memo)VALUES('{4c39d40d-b35f-4cfa-b549-6c5de24454e2}','2023/08/17','2023/08/17 10:00:00','2023/08/17 09:45:00','','朝会');</v>
      </c>
    </row>
    <row r="5004" spans="1:7">
      <c r="A5004" s="48" t="str">
        <f>_xlfn.XLOOKUP(_xlfn.XLOOKUP(MID(タスク実績csv元!C5004,1,SEARCH(":",タスク実績csv元!C5004)-1),リスト!F:F,リスト!G:G)&amp;MID(タスク実績csv元!C5004,SEARCH(":",タスク実績csv元!C5004),999),タスクDB!K:K,タスクDB!A:A)</f>
        <v>{eccefbf1-a852-44a0-af6a-c2c31b42f737}</v>
      </c>
      <c r="B5004" s="11">
        <f>タスク実績csv元!A5004</f>
        <v>45155</v>
      </c>
      <c r="C5004" s="54">
        <f>タスク実績csv元!F5004</f>
        <v>0.45833333333333331</v>
      </c>
      <c r="D5004" s="54">
        <f>タスク実績csv元!E5004</f>
        <v>0.41666666666666669</v>
      </c>
      <c r="E5004" t="str">
        <f>タスク実績csv元!I5004&amp;""</f>
        <v/>
      </c>
      <c r="F5004" t="str">
        <f>タスク実績csv元!D5004</f>
        <v>購入品発注連携のステータス管理について(小西、荒川)</v>
      </c>
      <c r="G5004" t="str">
        <f t="shared" si="78"/>
        <v>INSERT INTO task_achivement(task_no,achive_date,end_time,start_time,task_detail,memo)VALUES('{eccefbf1-a852-44a0-af6a-c2c31b42f737}','2023/08/17','2023/08/17 11:00:00','2023/08/17 10:00:00','','購入品発注連携のステータス管理について(小西、荒川)');</v>
      </c>
    </row>
    <row r="5005" spans="1:7">
      <c r="A5005" s="48" t="str">
        <f>_xlfn.XLOOKUP(_xlfn.XLOOKUP(MID(タスク実績csv元!C5005,1,SEARCH(":",タスク実績csv元!C5005)-1),リスト!F:F,リスト!G:G)&amp;MID(タスク実績csv元!C5005,SEARCH(":",タスク実績csv元!C5005),999),タスクDB!K:K,タスクDB!A:A)</f>
        <v>{eccefbf1-a852-44a0-af6a-c2c31b42f737}</v>
      </c>
      <c r="B5005" s="11">
        <f>タスク実績csv元!A5005</f>
        <v>45155</v>
      </c>
      <c r="C5005" s="54">
        <f>タスク実績csv元!F5005</f>
        <v>0.5</v>
      </c>
      <c r="D5005" s="54">
        <f>タスク実績csv元!E5005</f>
        <v>0.45833333333333331</v>
      </c>
      <c r="E5005" t="str">
        <f>タスク実績csv元!I5005&amp;""</f>
        <v/>
      </c>
      <c r="F5005" t="str">
        <f>タスク実績csv元!D5005</f>
        <v>価格連携について(高山)</v>
      </c>
      <c r="G5005" t="str">
        <f t="shared" si="78"/>
        <v>INSERT INTO task_achivement(task_no,achive_date,end_time,start_time,task_detail,memo)VALUES('{eccefbf1-a852-44a0-af6a-c2c31b42f737}','2023/08/17','2023/08/17 12:00:00','2023/08/17 11:00:00','','価格連携について(高山)');</v>
      </c>
    </row>
    <row r="5006" spans="1:7">
      <c r="A5006" s="48" t="str">
        <f>_xlfn.XLOOKUP(_xlfn.XLOOKUP(MID(タスク実績csv元!C5006,1,SEARCH(":",タスク実績csv元!C5006)-1),リスト!F:F,リスト!G:G)&amp;MID(タスク実績csv元!C5006,SEARCH(":",タスク実績csv元!C5006),999),タスクDB!K:K,タスクDB!A:A)</f>
        <v>{eccefbf1-a852-44a0-af6a-c2c31b42f737}</v>
      </c>
      <c r="B5006" s="11">
        <f>タスク実績csv元!A5006</f>
        <v>45155</v>
      </c>
      <c r="C5006" s="54">
        <f>タスク実績csv元!F5006</f>
        <v>0.58333333333333337</v>
      </c>
      <c r="D5006" s="54">
        <f>タスク実績csv元!E5006</f>
        <v>0.54166666666666663</v>
      </c>
      <c r="E5006" t="str">
        <f>タスク実績csv元!I5006&amp;""</f>
        <v/>
      </c>
      <c r="F5006" t="str">
        <f>タスク実績csv元!D5006</f>
        <v>連携共通処理見直し(原田、小林)</v>
      </c>
      <c r="G5006" t="str">
        <f t="shared" si="78"/>
        <v>INSERT INTO task_achivement(task_no,achive_date,end_time,start_time,task_detail,memo)VALUES('{eccefbf1-a852-44a0-af6a-c2c31b42f737}','2023/08/17','2023/08/17 14:00:00','2023/08/17 13:00:00','','連携共通処理見直し(原田、小林)');</v>
      </c>
    </row>
    <row r="5007" spans="1:7">
      <c r="A5007" s="48" t="str">
        <f>_xlfn.XLOOKUP(_xlfn.XLOOKUP(MID(タスク実績csv元!C5007,1,SEARCH(":",タスク実績csv元!C5007)-1),リスト!F:F,リスト!G:G)&amp;MID(タスク実績csv元!C5007,SEARCH(":",タスク実績csv元!C5007),999),タスクDB!K:K,タスクDB!A:A)</f>
        <v>{55b7e8b0-b3fd-40ca-ae88-05da1bdf35f8}</v>
      </c>
      <c r="B5007" s="11">
        <f>タスク実績csv元!A5007</f>
        <v>45155</v>
      </c>
      <c r="C5007" s="54">
        <f>タスク実績csv元!F5007</f>
        <v>0.60416666666666663</v>
      </c>
      <c r="D5007" s="54">
        <f>タスク実績csv元!E5007</f>
        <v>0.58333333333333337</v>
      </c>
      <c r="E5007" t="str">
        <f>タスク実績csv元!I5007&amp;""</f>
        <v/>
      </c>
      <c r="F5007" t="str">
        <f>タスク実績csv元!D5007</f>
        <v>SPTPのdevMitoco上のエラー原因確認</v>
      </c>
      <c r="G5007" t="str">
        <f t="shared" si="78"/>
        <v>INSERT INTO task_achivement(task_no,achive_date,end_time,start_time,task_detail,memo)VALUES('{55b7e8b0-b3fd-40ca-ae88-05da1bdf35f8}','2023/08/17','2023/08/17 14:30:00','2023/08/17 14:00:00','','SPTPのdevMitoco上のエラー原因確認');</v>
      </c>
    </row>
    <row r="5008" spans="1:7">
      <c r="A5008" s="48" t="str">
        <f>_xlfn.XLOOKUP(_xlfn.XLOOKUP(MID(タスク実績csv元!C5008,1,SEARCH(":",タスク実績csv元!C5008)-1),リスト!F:F,リスト!G:G)&amp;MID(タスク実績csv元!C5008,SEARCH(":",タスク実績csv元!C5008),999),タスクDB!K:K,タスクDB!A:A)</f>
        <v>{1e616cae-b6c1-4b5a-9d51-7c4ff56c3461}</v>
      </c>
      <c r="B5008" s="11">
        <f>タスク実績csv元!A5008</f>
        <v>45155</v>
      </c>
      <c r="C5008" s="54">
        <f>タスク実績csv元!F5008</f>
        <v>0.66666666666666663</v>
      </c>
      <c r="D5008" s="54">
        <f>タスク実績csv元!E5008</f>
        <v>0.60416666666666663</v>
      </c>
      <c r="E5008" t="str">
        <f>タスク実績csv元!I5008&amp;""</f>
        <v/>
      </c>
      <c r="F5008" t="str">
        <f>タスク実績csv元!D5008</f>
        <v>PCパーツ勉強</v>
      </c>
      <c r="G5008" t="str">
        <f t="shared" si="78"/>
        <v>INSERT INTO task_achivement(task_no,achive_date,end_time,start_time,task_detail,memo)VALUES('{1e616cae-b6c1-4b5a-9d51-7c4ff56c3461}','2023/08/17','2023/08/17 16:00:00','2023/08/17 14:30:00','','PCパーツ勉強');</v>
      </c>
    </row>
    <row r="5009" spans="1:7">
      <c r="A5009" s="48" t="str">
        <f>_xlfn.XLOOKUP(_xlfn.XLOOKUP(MID(タスク実績csv元!C5009,1,SEARCH(":",タスク実績csv元!C5009)-1),リスト!F:F,リスト!G:G)&amp;MID(タスク実績csv元!C5009,SEARCH(":",タスク実績csv元!C5009),999),タスクDB!K:K,タスクDB!A:A)</f>
        <v>{fa1d15a7-0fa5-46a0-b2a9-9b86fd9480ff}</v>
      </c>
      <c r="B5009" s="11">
        <f>タスク実績csv元!A5009</f>
        <v>45155</v>
      </c>
      <c r="C5009" s="54">
        <f>タスク実績csv元!F5009</f>
        <v>0.72916666666666663</v>
      </c>
      <c r="D5009" s="54">
        <f>タスク実績csv元!E5009</f>
        <v>0.66666666666666663</v>
      </c>
      <c r="E5009" t="str">
        <f>タスク実績csv元!I5009&amp;""</f>
        <v/>
      </c>
      <c r="F5009" t="str">
        <f>タスク実績csv元!D5009</f>
        <v>品目マスタの数量情報整理</v>
      </c>
      <c r="G5009" t="str">
        <f t="shared" si="78"/>
        <v>INSERT INTO task_achivement(task_no,achive_date,end_time,start_time,task_detail,memo)VALUES('{fa1d15a7-0fa5-46a0-b2a9-9b86fd9480ff}','2023/08/17','2023/08/17 17:30:00','2023/08/17 16:00:00','','品目マスタの数量情報整理');</v>
      </c>
    </row>
    <row r="5010" spans="1:7">
      <c r="A5010" s="48" t="str">
        <f>_xlfn.XLOOKUP(_xlfn.XLOOKUP(MID(タスク実績csv元!C5010,1,SEARCH(":",タスク実績csv元!C5010)-1),リスト!F:F,リスト!G:G)&amp;MID(タスク実績csv元!C5010,SEARCH(":",タスク実績csv元!C5010),999),タスクDB!K:K,タスクDB!A:A)</f>
        <v>{eccefbf1-a852-44a0-af6a-c2c31b42f737}</v>
      </c>
      <c r="B5010" s="11">
        <f>タスク実績csv元!A5010</f>
        <v>45155</v>
      </c>
      <c r="C5010" s="54">
        <f>タスク実績csv元!F5010</f>
        <v>0.77083333333333337</v>
      </c>
      <c r="D5010" s="54">
        <f>タスク実績csv元!E5010</f>
        <v>0.72916666666666663</v>
      </c>
      <c r="E5010" t="str">
        <f>タスク実績csv元!I5010&amp;""</f>
        <v/>
      </c>
      <c r="F5010" t="str">
        <f>タスク実績csv元!D5010</f>
        <v>要件再整理振り返り(サービスもろもろ)</v>
      </c>
      <c r="G5010" t="str">
        <f t="shared" si="78"/>
        <v>INSERT INTO task_achivement(task_no,achive_date,end_time,start_time,task_detail,memo)VALUES('{eccefbf1-a852-44a0-af6a-c2c31b42f737}','2023/08/17','2023/08/17 18:30:00','2023/08/17 17:30:00','','要件再整理振り返り(サービスもろもろ)');</v>
      </c>
    </row>
    <row r="5011" spans="1:7">
      <c r="A5011" s="48" t="str">
        <f>_xlfn.XLOOKUP(_xlfn.XLOOKUP(MID(タスク実績csv元!C5011,1,SEARCH(":",タスク実績csv元!C5011)-1),リスト!F:F,リスト!G:G)&amp;MID(タスク実績csv元!C5011,SEARCH(":",タスク実績csv元!C5011),999),タスクDB!K:K,タスクDB!A:A)</f>
        <v>{fa1d15a7-0fa5-46a0-b2a9-9b86fd9480ff}</v>
      </c>
      <c r="B5011" s="11">
        <f>タスク実績csv元!A5011</f>
        <v>45156</v>
      </c>
      <c r="C5011" s="54">
        <f>タスク実績csv元!F5011</f>
        <v>0.41666666666666669</v>
      </c>
      <c r="D5011" s="54">
        <f>タスク実績csv元!E5011</f>
        <v>0.39583333333333331</v>
      </c>
      <c r="E5011" t="str">
        <f>タスク実績csv元!I5011&amp;""</f>
        <v/>
      </c>
      <c r="F5011" t="str">
        <f>タスク実績csv元!D5011</f>
        <v>PTPの連携ステータス整理</v>
      </c>
      <c r="G5011" t="str">
        <f t="shared" si="78"/>
        <v>INSERT INTO task_achivement(task_no,achive_date,end_time,start_time,task_detail,memo)VALUES('{fa1d15a7-0fa5-46a0-b2a9-9b86fd9480ff}','2023/08/18','2023/08/18 10:00:00','2023/08/18 09:30:00','','PTPの連携ステータス整理');</v>
      </c>
    </row>
    <row r="5012" spans="1:7">
      <c r="A5012" s="48" t="str">
        <f>_xlfn.XLOOKUP(_xlfn.XLOOKUP(MID(タスク実績csv元!C5012,1,SEARCH(":",タスク実績csv元!C5012)-1),リスト!F:F,リスト!G:G)&amp;MID(タスク実績csv元!C5012,SEARCH(":",タスク実績csv元!C5012),999),タスクDB!K:K,タスクDB!A:A)</f>
        <v>{fa1d15a7-0fa5-46a0-b2a9-9b86fd9480ff}</v>
      </c>
      <c r="B5012" s="11">
        <f>タスク実績csv元!A5012</f>
        <v>45156</v>
      </c>
      <c r="C5012" s="54">
        <f>タスク実績csv元!F5012</f>
        <v>0.4375</v>
      </c>
      <c r="D5012" s="54">
        <f>タスク実績csv元!E5012</f>
        <v>0.41666666666666669</v>
      </c>
      <c r="E5012" t="str">
        <f>タスク実績csv元!I5012&amp;""</f>
        <v/>
      </c>
      <c r="F5012" t="str">
        <f>タスク実績csv元!D5012</f>
        <v>質問調査(導入形態について)</v>
      </c>
      <c r="G5012" t="str">
        <f t="shared" si="78"/>
        <v>INSERT INTO task_achivement(task_no,achive_date,end_time,start_time,task_detail,memo)VALUES('{fa1d15a7-0fa5-46a0-b2a9-9b86fd9480ff}','2023/08/18','2023/08/18 10:30:00','2023/08/18 10:00:00','','質問調査(導入形態について)');</v>
      </c>
    </row>
    <row r="5013" spans="1:7">
      <c r="A5013" s="48" t="str">
        <f>_xlfn.XLOOKUP(_xlfn.XLOOKUP(MID(タスク実績csv元!C5013,1,SEARCH(":",タスク実績csv元!C5013)-1),リスト!F:F,リスト!G:G)&amp;MID(タスク実績csv元!C5013,SEARCH(":",タスク実績csv元!C5013),999),タスクDB!K:K,タスクDB!A:A)</f>
        <v>{338f36a4-0ec4-4c7a-a780-fc501070f75a}</v>
      </c>
      <c r="B5013" s="11">
        <f>タスク実績csv元!A5013</f>
        <v>45156</v>
      </c>
      <c r="C5013" s="54">
        <f>タスク実績csv元!F5013</f>
        <v>0.45833333333333331</v>
      </c>
      <c r="D5013" s="54">
        <f>タスク実績csv元!E5013</f>
        <v>0.4375</v>
      </c>
      <c r="E5013" t="str">
        <f>タスク実績csv元!I5013&amp;""</f>
        <v/>
      </c>
      <c r="F5013" t="str">
        <f>タスク実績csv元!D5013</f>
        <v>OTC-200-012(SOTC070)実施</v>
      </c>
      <c r="G5013" t="str">
        <f t="shared" si="78"/>
        <v>INSERT INTO task_achivement(task_no,achive_date,end_time,start_time,task_detail,memo)VALUES('{338f36a4-0ec4-4c7a-a780-fc501070f75a}','2023/08/18','2023/08/18 11:00:00','2023/08/18 10:30:00','','OTC-200-012(SOTC070)実施');</v>
      </c>
    </row>
    <row r="5014" spans="1:7">
      <c r="A5014" s="48" t="str">
        <f>_xlfn.XLOOKUP(_xlfn.XLOOKUP(MID(タスク実績csv元!C5014,1,SEARCH(":",タスク実績csv元!C5014)-1),リスト!F:F,リスト!G:G)&amp;MID(タスク実績csv元!C5014,SEARCH(":",タスク実績csv元!C5014),999),タスクDB!K:K,タスクDB!A:A)</f>
        <v>{8bf29be6-00eb-4704-99d7-d935cf00aff3}</v>
      </c>
      <c r="B5014" s="11">
        <f>タスク実績csv元!A5014</f>
        <v>45156</v>
      </c>
      <c r="C5014" s="54">
        <f>タスク実績csv元!F5014</f>
        <v>0.5</v>
      </c>
      <c r="D5014" s="54">
        <f>タスク実績csv元!E5014</f>
        <v>0.45833333333333331</v>
      </c>
      <c r="E5014" t="str">
        <f>タスク実績csv元!I5014&amp;""</f>
        <v/>
      </c>
      <c r="F5014" t="str">
        <f>タスク実績csv元!D5014</f>
        <v>週次報告</v>
      </c>
      <c r="G5014" t="str">
        <f t="shared" si="78"/>
        <v>INSERT INTO task_achivement(task_no,achive_date,end_time,start_time,task_detail,memo)VALUES('{8bf29be6-00eb-4704-99d7-d935cf00aff3}','2023/08/18','2023/08/18 12:00:00','2023/08/18 11:00:00','','週次報告');</v>
      </c>
    </row>
    <row r="5015" spans="1:7">
      <c r="A5015" s="48" t="str">
        <f>_xlfn.XLOOKUP(_xlfn.XLOOKUP(MID(タスク実績csv元!C5015,1,SEARCH(":",タスク実績csv元!C5015)-1),リスト!F:F,リスト!G:G)&amp;MID(タスク実績csv元!C5015,SEARCH(":",タスク実績csv元!C5015),999),タスクDB!K:K,タスクDB!A:A)</f>
        <v>{e9af7cbe-8372-4897-9c5c-b82bef4b5901}</v>
      </c>
      <c r="B5015" s="11">
        <f>タスク実績csv元!A5015</f>
        <v>45156</v>
      </c>
      <c r="C5015" s="54">
        <f>タスク実績csv元!F5015</f>
        <v>0.70833333333333337</v>
      </c>
      <c r="D5015" s="54">
        <f>タスク実績csv元!E5015</f>
        <v>0.54166666666666663</v>
      </c>
      <c r="E5015" t="str">
        <f>タスク実績csv元!I5015&amp;""</f>
        <v/>
      </c>
      <c r="F5015" t="str">
        <f>タスク実績csv元!D5015</f>
        <v>持ち出し表、設置確認</v>
      </c>
      <c r="G5015" t="str">
        <f t="shared" si="78"/>
        <v>INSERT INTO task_achivement(task_no,achive_date,end_time,start_time,task_detail,memo)VALUES('{e9af7cbe-8372-4897-9c5c-b82bef4b5901}','2023/08/18','2023/08/18 17:00:00','2023/08/18 13:00:00','','持ち出し表、設置確認');</v>
      </c>
    </row>
    <row r="5016" spans="1:7">
      <c r="A5016" s="48" t="str">
        <f>_xlfn.XLOOKUP(_xlfn.XLOOKUP(MID(タスク実績csv元!C5016,1,SEARCH(":",タスク実績csv元!C5016)-1),リスト!F:F,リスト!G:G)&amp;MID(タスク実績csv元!C5016,SEARCH(":",タスク実績csv元!C5016),999),タスクDB!K:K,タスクDB!A:A)</f>
        <v>{eccefbf1-a852-44a0-af6a-c2c31b42f737}</v>
      </c>
      <c r="B5016" s="11">
        <f>タスク実績csv元!A5016</f>
        <v>45156</v>
      </c>
      <c r="C5016" s="54">
        <f>タスク実績csv元!F5016</f>
        <v>0.77083333333333337</v>
      </c>
      <c r="D5016" s="54">
        <f>タスク実績csv元!E5016</f>
        <v>0.70833333333333337</v>
      </c>
      <c r="E5016" t="str">
        <f>タスク実績csv元!I5016&amp;""</f>
        <v/>
      </c>
      <c r="F5016" t="str">
        <f>タスク実績csv元!D5016</f>
        <v>振り返り</v>
      </c>
      <c r="G5016" t="str">
        <f t="shared" si="78"/>
        <v>INSERT INTO task_achivement(task_no,achive_date,end_time,start_time,task_detail,memo)VALUES('{eccefbf1-a852-44a0-af6a-c2c31b42f737}','2023/08/18','2023/08/18 18:30:00','2023/08/18 17:00:00','','振り返り');</v>
      </c>
    </row>
    <row r="5017" spans="1:7">
      <c r="A5017" s="48" t="str">
        <f>_xlfn.XLOOKUP(_xlfn.XLOOKUP(MID(タスク実績csv元!C5017,1,SEARCH(":",タスク実績csv元!C5017)-1),リスト!F:F,リスト!G:G)&amp;MID(タスク実績csv元!C5017,SEARCH(":",タスク実績csv元!C5017),999),タスクDB!K:K,タスクDB!A:A)</f>
        <v>{d0d80a67-6f4b-4c2c-8010-bd45acbcca47}</v>
      </c>
      <c r="B5017" s="11">
        <f>タスク実績csv元!A5017</f>
        <v>45159</v>
      </c>
      <c r="C5017" s="54">
        <f>タスク実績csv元!F5017</f>
        <v>0.40625</v>
      </c>
      <c r="D5017" s="54">
        <f>タスク実績csv元!E5017</f>
        <v>0.39583333333333331</v>
      </c>
      <c r="E5017" t="str">
        <f>タスク実績csv元!I5017&amp;""</f>
        <v/>
      </c>
      <c r="F5017" t="str">
        <f>タスク実績csv元!D5017</f>
        <v>メール整理</v>
      </c>
      <c r="G5017" t="str">
        <f t="shared" si="78"/>
        <v>INSERT INTO task_achivement(task_no,achive_date,end_time,start_time,task_detail,memo)VALUES('{d0d80a67-6f4b-4c2c-8010-bd45acbcca47}','2023/08/21','2023/08/21 09:45:00','2023/08/21 09:30:00','','メール整理');</v>
      </c>
    </row>
    <row r="5018" spans="1:7">
      <c r="A5018" s="48" t="str">
        <f>_xlfn.XLOOKUP(_xlfn.XLOOKUP(MID(タスク実績csv元!C5018,1,SEARCH(":",タスク実績csv元!C5018)-1),リスト!F:F,リスト!G:G)&amp;MID(タスク実績csv元!C5018,SEARCH(":",タスク実績csv元!C5018),999),タスクDB!K:K,タスクDB!A:A)</f>
        <v>{3c725e9b-a684-46d8-88fb-086261f2dbe6}</v>
      </c>
      <c r="B5018" s="11">
        <f>タスク実績csv元!A5018</f>
        <v>45159</v>
      </c>
      <c r="C5018" s="54">
        <f>タスク実績csv元!F5018</f>
        <v>0.41666666666666669</v>
      </c>
      <c r="D5018" s="54">
        <f>タスク実績csv元!E5018</f>
        <v>0.40625</v>
      </c>
      <c r="E5018" t="str">
        <f>タスク実績csv元!I5018&amp;""</f>
        <v/>
      </c>
      <c r="F5018" t="str">
        <f>タスク実績csv元!D5018</f>
        <v>週次整理</v>
      </c>
      <c r="G5018" t="str">
        <f t="shared" si="78"/>
        <v>INSERT INTO task_achivement(task_no,achive_date,end_time,start_time,task_detail,memo)VALUES('{3c725e9b-a684-46d8-88fb-086261f2dbe6}','2023/08/21','2023/08/21 10:00:00','2023/08/21 09:45:00','','週次整理');</v>
      </c>
    </row>
    <row r="5019" spans="1:7">
      <c r="A5019" s="48" t="str">
        <f>_xlfn.XLOOKUP(_xlfn.XLOOKUP(MID(タスク実績csv元!C5019,1,SEARCH(":",タスク実績csv元!C5019)-1),リスト!F:F,リスト!G:G)&amp;MID(タスク実績csv元!C5019,SEARCH(":",タスク実績csv元!C5019),999),タスクDB!K:K,タスクDB!A:A)</f>
        <v>{55b7e8b0-b3fd-40ca-ae88-05da1bdf35f8}</v>
      </c>
      <c r="B5019" s="11">
        <f>タスク実績csv元!A5019</f>
        <v>45159</v>
      </c>
      <c r="C5019" s="54">
        <f>タスク実績csv元!F5019</f>
        <v>0.42708333333333331</v>
      </c>
      <c r="D5019" s="54">
        <f>タスク実績csv元!E5019</f>
        <v>0.41666666666666669</v>
      </c>
      <c r="E5019" t="str">
        <f>タスク実績csv元!I5019&amp;""</f>
        <v/>
      </c>
      <c r="F5019" t="str">
        <f>タスク実績csv元!D5019</f>
        <v>資料整理</v>
      </c>
      <c r="G5019" t="str">
        <f t="shared" si="78"/>
        <v>INSERT INTO task_achivement(task_no,achive_date,end_time,start_time,task_detail,memo)VALUES('{55b7e8b0-b3fd-40ca-ae88-05da1bdf35f8}','2023/08/21','2023/08/21 10:15:00','2023/08/21 10:00:00','','資料整理');</v>
      </c>
    </row>
    <row r="5020" spans="1:7">
      <c r="A5020" s="48" t="str">
        <f>_xlfn.XLOOKUP(_xlfn.XLOOKUP(MID(タスク実績csv元!C5020,1,SEARCH(":",タスク実績csv元!C5020)-1),リスト!F:F,リスト!G:G)&amp;MID(タスク実績csv元!C5020,SEARCH(":",タスク実績csv元!C5020),999),タスクDB!K:K,タスクDB!A:A)</f>
        <v>{338f36a4-0ec4-4c7a-a780-fc501070f75a}</v>
      </c>
      <c r="B5020" s="11">
        <f>タスク実績csv元!A5020</f>
        <v>45159</v>
      </c>
      <c r="C5020" s="54">
        <f>タスク実績csv元!F5020</f>
        <v>0.46875</v>
      </c>
      <c r="D5020" s="54">
        <f>タスク実績csv元!E5020</f>
        <v>0.42708333333333331</v>
      </c>
      <c r="E5020" t="str">
        <f>タスク実績csv元!I5020&amp;""</f>
        <v/>
      </c>
      <c r="F5020" t="str">
        <f>タスク実績csv元!D5020</f>
        <v>得意先連携(OTC-001-001)</v>
      </c>
      <c r="G5020" t="str">
        <f t="shared" si="78"/>
        <v>INSERT INTO task_achivement(task_no,achive_date,end_time,start_time,task_detail,memo)VALUES('{338f36a4-0ec4-4c7a-a780-fc501070f75a}','2023/08/21','2023/08/21 11:15:00','2023/08/21 10:15:00','','得意先連携(OTC-001-001)');</v>
      </c>
    </row>
    <row r="5021" spans="1:7">
      <c r="A5021" s="48" t="str">
        <f>_xlfn.XLOOKUP(_xlfn.XLOOKUP(MID(タスク実績csv元!C5021,1,SEARCH(":",タスク実績csv元!C5021)-1),リスト!F:F,リスト!G:G)&amp;MID(タスク実績csv元!C5021,SEARCH(":",タスク実績csv元!C5021),999),タスクDB!K:K,タスクDB!A:A)</f>
        <v>{fa1d15a7-0fa5-46a0-b2a9-9b86fd9480ff}</v>
      </c>
      <c r="B5021" s="11">
        <f>タスク実績csv元!A5021</f>
        <v>45159</v>
      </c>
      <c r="C5021" s="54">
        <f>タスク実績csv元!F5021</f>
        <v>0.48958333333333331</v>
      </c>
      <c r="D5021" s="54">
        <f>タスク実績csv元!E5021</f>
        <v>0.46875</v>
      </c>
      <c r="E5021" t="str">
        <f>タスク実績csv元!I5021&amp;""</f>
        <v/>
      </c>
      <c r="F5021" t="str">
        <f>タスク実績csv元!D5021</f>
        <v>SOTC050/060の共通処理変更レビュー</v>
      </c>
      <c r="G5021" t="str">
        <f t="shared" si="78"/>
        <v>INSERT INTO task_achivement(task_no,achive_date,end_time,start_time,task_detail,memo)VALUES('{fa1d15a7-0fa5-46a0-b2a9-9b86fd9480ff}','2023/08/21','2023/08/21 11:45:00','2023/08/21 11:15:00','','SOTC050/060の共通処理変更レビュー');</v>
      </c>
    </row>
    <row r="5022" spans="1:7">
      <c r="A5022" s="48" t="str">
        <f>_xlfn.XLOOKUP(_xlfn.XLOOKUP(MID(タスク実績csv元!C5022,1,SEARCH(":",タスク実績csv元!C5022)-1),リスト!F:F,リスト!G:G)&amp;MID(タスク実績csv元!C5022,SEARCH(":",タスク実績csv元!C5022),999),タスクDB!K:K,タスクDB!A:A)</f>
        <v>{58914bdf-a1fd-459a-854b-231f94bcb8b8}</v>
      </c>
      <c r="B5022" s="11">
        <f>タスク実績csv元!A5022</f>
        <v>45159</v>
      </c>
      <c r="C5022" s="54">
        <f>タスク実績csv元!F5022</f>
        <v>0.58333333333333337</v>
      </c>
      <c r="D5022" s="54">
        <f>タスク実績csv元!E5022</f>
        <v>0.54166666666666663</v>
      </c>
      <c r="E5022" t="str">
        <f>タスク実績csv元!I5022&amp;""</f>
        <v/>
      </c>
      <c r="F5022" t="str">
        <f>タスク実績csv元!D5022</f>
        <v>有給(通院)</v>
      </c>
      <c r="G5022" t="str">
        <f t="shared" si="78"/>
        <v>INSERT INTO task_achivement(task_no,achive_date,end_time,start_time,task_detail,memo)VALUES('{58914bdf-a1fd-459a-854b-231f94bcb8b8}','2023/08/21','2023/08/21 14:00:00','2023/08/21 13:00:00','','有給(通院)');</v>
      </c>
    </row>
    <row r="5023" spans="1:7">
      <c r="A5023" s="48" t="str">
        <f>_xlfn.XLOOKUP(_xlfn.XLOOKUP(MID(タスク実績csv元!C5023,1,SEARCH(":",タスク実績csv元!C5023)-1),リスト!F:F,リスト!G:G)&amp;MID(タスク実績csv元!C5023,SEARCH(":",タスク実績csv元!C5023),999),タスクDB!K:K,タスクDB!A:A)</f>
        <v>{338f36a4-0ec4-4c7a-a780-fc501070f75a}</v>
      </c>
      <c r="B5023" s="11">
        <f>タスク実績csv元!A5023</f>
        <v>45159</v>
      </c>
      <c r="C5023" s="54">
        <f>タスク実績csv元!F5023</f>
        <v>0.60416666666666663</v>
      </c>
      <c r="D5023" s="54">
        <f>タスク実績csv元!E5023</f>
        <v>0.58333333333333337</v>
      </c>
      <c r="E5023" t="str">
        <f>タスク実績csv元!I5023&amp;""</f>
        <v/>
      </c>
      <c r="F5023" t="str">
        <f>タスク実績csv元!D5023</f>
        <v>得意先連携(OTC-001-001)</v>
      </c>
      <c r="G5023" t="str">
        <f t="shared" si="78"/>
        <v>INSERT INTO task_achivement(task_no,achive_date,end_time,start_time,task_detail,memo)VALUES('{338f36a4-0ec4-4c7a-a780-fc501070f75a}','2023/08/21','2023/08/21 14:30:00','2023/08/21 14:00:00','','得意先連携(OTC-001-001)');</v>
      </c>
    </row>
    <row r="5024" spans="1:7">
      <c r="A5024" s="48" t="str">
        <f>_xlfn.XLOOKUP(_xlfn.XLOOKUP(MID(タスク実績csv元!C5024,1,SEARCH(":",タスク実績csv元!C5024)-1),リスト!F:F,リスト!G:G)&amp;MID(タスク実績csv元!C5024,SEARCH(":",タスク実績csv元!C5024),999),タスクDB!K:K,タスクDB!A:A)</f>
        <v>{338f36a4-0ec4-4c7a-a780-fc501070f75a}</v>
      </c>
      <c r="B5024" s="11">
        <f>タスク実績csv元!A5024</f>
        <v>45159</v>
      </c>
      <c r="C5024" s="54">
        <f>タスク実績csv元!F5024</f>
        <v>0.625</v>
      </c>
      <c r="D5024" s="54">
        <f>タスク実績csv元!E5024</f>
        <v>0.60416666666666663</v>
      </c>
      <c r="E5024" t="str">
        <f>タスク実績csv元!I5024&amp;""</f>
        <v/>
      </c>
      <c r="F5024" t="str">
        <f>タスク実績csv元!D5024</f>
        <v>品目連携結果確認(OTC-001-009)</v>
      </c>
      <c r="G5024" t="str">
        <f t="shared" si="78"/>
        <v>INSERT INTO task_achivement(task_no,achive_date,end_time,start_time,task_detail,memo)VALUES('{338f36a4-0ec4-4c7a-a780-fc501070f75a}','2023/08/21','2023/08/21 15:00:00','2023/08/21 14:30:00','','品目連携結果確認(OTC-001-009)');</v>
      </c>
    </row>
    <row r="5025" spans="1:7">
      <c r="A5025" s="48" t="str">
        <f>_xlfn.XLOOKUP(_xlfn.XLOOKUP(MID(タスク実績csv元!C5025,1,SEARCH(":",タスク実績csv元!C5025)-1),リスト!F:F,リスト!G:G)&amp;MID(タスク実績csv元!C5025,SEARCH(":",タスク実績csv元!C5025),999),タスクDB!K:K,タスクDB!A:A)</f>
        <v>{3c725e9b-a684-46d8-88fb-086261f2dbe6}</v>
      </c>
      <c r="B5025" s="11">
        <f>タスク実績csv元!A5025</f>
        <v>45159</v>
      </c>
      <c r="C5025" s="54">
        <f>タスク実績csv元!F5025</f>
        <v>0.72916666666666663</v>
      </c>
      <c r="D5025" s="54">
        <f>タスク実績csv元!E5025</f>
        <v>0.625</v>
      </c>
      <c r="E5025" t="str">
        <f>タスク実績csv元!I5025&amp;""</f>
        <v/>
      </c>
      <c r="F5025" t="str">
        <f>タスク実績csv元!D5025</f>
        <v>研修受講(法務研修　契約（システム開発）を受講しよう)</v>
      </c>
      <c r="G5025" t="str">
        <f t="shared" si="78"/>
        <v>INSERT INTO task_achivement(task_no,achive_date,end_time,start_time,task_detail,memo)VALUES('{3c725e9b-a684-46d8-88fb-086261f2dbe6}','2023/08/21','2023/08/21 17:30:00','2023/08/21 15:00:00','','研修受講(法務研修　契約（システム開発）を受講しよう)');</v>
      </c>
    </row>
    <row r="5026" spans="1:7">
      <c r="A5026" s="48" t="str">
        <f>_xlfn.XLOOKUP(_xlfn.XLOOKUP(MID(タスク実績csv元!C5026,1,SEARCH(":",タスク実績csv元!C5026)-1),リスト!F:F,リスト!G:G)&amp;MID(タスク実績csv元!C5026,SEARCH(":",タスク実績csv元!C5026),999),タスクDB!K:K,タスクDB!A:A)</f>
        <v>{55b7e8b0-b3fd-40ca-ae88-05da1bdf35f8}</v>
      </c>
      <c r="B5026" s="11">
        <f>タスク実績csv元!A5026</f>
        <v>45159</v>
      </c>
      <c r="C5026" s="54">
        <f>タスク実績csv元!F5026</f>
        <v>0.89583333333333337</v>
      </c>
      <c r="D5026" s="54">
        <f>タスク実績csv元!E5026</f>
        <v>0.86458333333333337</v>
      </c>
      <c r="E5026" t="str">
        <f>タスク実績csv元!I5026&amp;""</f>
        <v/>
      </c>
      <c r="F5026" t="str">
        <f>タスク実績csv元!D5026</f>
        <v>価格連携状況確認</v>
      </c>
      <c r="G5026" t="str">
        <f t="shared" si="78"/>
        <v>INSERT INTO task_achivement(task_no,achive_date,end_time,start_time,task_detail,memo)VALUES('{55b7e8b0-b3fd-40ca-ae88-05da1bdf35f8}','2023/08/21','2023/08/21 21:30:00','2023/08/21 20:45:00','','価格連携状況確認');</v>
      </c>
    </row>
    <row r="5027" spans="1:7">
      <c r="A5027" s="48" t="str">
        <f>_xlfn.XLOOKUP(_xlfn.XLOOKUP(MID(タスク実績csv元!C5027,1,SEARCH(":",タスク実績csv元!C5027)-1),リスト!F:F,リスト!G:G)&amp;MID(タスク実績csv元!C5027,SEARCH(":",タスク実績csv元!C5027),999),タスクDB!K:K,タスクDB!A:A)</f>
        <v>{d0d80a67-6f4b-4c2c-8010-bd45acbcca47}</v>
      </c>
      <c r="B5027" s="11">
        <f>タスク実績csv元!A5027</f>
        <v>45160</v>
      </c>
      <c r="C5027" s="54">
        <f>タスク実績csv元!F5027</f>
        <v>0.40625</v>
      </c>
      <c r="D5027" s="54">
        <f>タスク実績csv元!E5027</f>
        <v>0.39583333333333331</v>
      </c>
      <c r="E5027" t="str">
        <f>タスク実績csv元!I5027&amp;""</f>
        <v/>
      </c>
      <c r="F5027" t="str">
        <f>タスク実績csv元!D5027</f>
        <v>メール整理</v>
      </c>
      <c r="G5027" t="str">
        <f t="shared" si="78"/>
        <v>INSERT INTO task_achivement(task_no,achive_date,end_time,start_time,task_detail,memo)VALUES('{d0d80a67-6f4b-4c2c-8010-bd45acbcca47}','2023/08/22','2023/08/22 09:45:00','2023/08/22 09:30:00','','メール整理');</v>
      </c>
    </row>
    <row r="5028" spans="1:7">
      <c r="A5028" s="48" t="str">
        <f>_xlfn.XLOOKUP(_xlfn.XLOOKUP(MID(タスク実績csv元!C5028,1,SEARCH(":",タスク実績csv元!C5028)-1),リスト!F:F,リスト!G:G)&amp;MID(タスク実績csv元!C5028,SEARCH(":",タスク実績csv元!C5028),999),タスクDB!K:K,タスクDB!A:A)</f>
        <v>{4c39d40d-b35f-4cfa-b549-6c5de24454e2}</v>
      </c>
      <c r="B5028" s="11">
        <f>タスク実績csv元!A5028</f>
        <v>45160</v>
      </c>
      <c r="C5028" s="54">
        <f>タスク実績csv元!F5028</f>
        <v>0.41666666666666669</v>
      </c>
      <c r="D5028" s="54">
        <f>タスク実績csv元!E5028</f>
        <v>0.40625</v>
      </c>
      <c r="E5028" t="str">
        <f>タスク実績csv元!I5028&amp;""</f>
        <v/>
      </c>
      <c r="F5028" t="str">
        <f>タスク実績csv元!D5028</f>
        <v>朝会</v>
      </c>
      <c r="G5028" t="str">
        <f t="shared" si="78"/>
        <v>INSERT INTO task_achivement(task_no,achive_date,end_time,start_time,task_detail,memo)VALUES('{4c39d40d-b35f-4cfa-b549-6c5de24454e2}','2023/08/22','2023/08/22 10:00:00','2023/08/22 09:45:00','','朝会');</v>
      </c>
    </row>
    <row r="5029" spans="1:7">
      <c r="A5029" s="48" t="str">
        <f>_xlfn.XLOOKUP(_xlfn.XLOOKUP(MID(タスク実績csv元!C5029,1,SEARCH(":",タスク実績csv元!C5029)-1),リスト!F:F,リスト!G:G)&amp;MID(タスク実績csv元!C5029,SEARCH(":",タスク実績csv元!C5029),999),タスクDB!K:K,タスクDB!A:A)</f>
        <v>{8bf29be6-00eb-4704-99d7-d935cf00aff3}</v>
      </c>
      <c r="B5029" s="11">
        <f>タスク実績csv元!A5029</f>
        <v>45160</v>
      </c>
      <c r="C5029" s="54">
        <f>タスク実績csv元!F5029</f>
        <v>0.47222222222222227</v>
      </c>
      <c r="D5029" s="54">
        <f>タスク実績csv元!E5029</f>
        <v>0.41666666666666669</v>
      </c>
      <c r="E5029" t="str">
        <f>タスク実績csv元!I5029&amp;""</f>
        <v/>
      </c>
      <c r="F5029" t="str">
        <f>タスク実績csv元!D5029</f>
        <v>OTC定例</v>
      </c>
      <c r="G5029" t="str">
        <f t="shared" si="78"/>
        <v>INSERT INTO task_achivement(task_no,achive_date,end_time,start_time,task_detail,memo)VALUES('{8bf29be6-00eb-4704-99d7-d935cf00aff3}','2023/08/22','2023/08/22 11:20:00','2023/08/22 10:00:00','','OTC定例');</v>
      </c>
    </row>
    <row r="5030" spans="1:7">
      <c r="A5030" s="48" t="str">
        <f>_xlfn.XLOOKUP(_xlfn.XLOOKUP(MID(タスク実績csv元!C5030,1,SEARCH(":",タスク実績csv元!C5030)-1),リスト!F:F,リスト!G:G)&amp;MID(タスク実績csv元!C5030,SEARCH(":",タスク実績csv元!C5030),999),タスクDB!K:K,タスクDB!A:A)</f>
        <v>{eccefbf1-a852-44a0-af6a-c2c31b42f737}</v>
      </c>
      <c r="B5030" s="11">
        <f>タスク実績csv元!A5030</f>
        <v>45160</v>
      </c>
      <c r="C5030" s="54">
        <f>タスク実績csv元!F5030</f>
        <v>0.5</v>
      </c>
      <c r="D5030" s="54">
        <f>タスク実績csv元!E5030</f>
        <v>0.47222222222222227</v>
      </c>
      <c r="E5030" t="str">
        <f>タスク実績csv元!I5030&amp;""</f>
        <v/>
      </c>
      <c r="F5030" t="str">
        <f>タスク実績csv元!D5030</f>
        <v>SOTC070状況確認</v>
      </c>
      <c r="G5030" t="str">
        <f t="shared" si="78"/>
        <v>INSERT INTO task_achivement(task_no,achive_date,end_time,start_time,task_detail,memo)VALUES('{eccefbf1-a852-44a0-af6a-c2c31b42f737}','2023/08/22','2023/08/22 12:00:00','2023/08/22 11:20:00','','SOTC070状況確認');</v>
      </c>
    </row>
    <row r="5031" spans="1:7">
      <c r="A5031" s="48" t="str">
        <f>_xlfn.XLOOKUP(_xlfn.XLOOKUP(MID(タスク実績csv元!C5031,1,SEARCH(":",タスク実績csv元!C5031)-1),リスト!F:F,リスト!G:G)&amp;MID(タスク実績csv元!C5031,SEARCH(":",タスク実績csv元!C5031),999),タスクDB!K:K,タスクDB!A:A)</f>
        <v>{eccefbf1-a852-44a0-af6a-c2c31b42f737}</v>
      </c>
      <c r="B5031" s="11">
        <f>タスク実績csv元!A5031</f>
        <v>45160</v>
      </c>
      <c r="C5031" s="54">
        <f>タスク実績csv元!F5031</f>
        <v>0.5625</v>
      </c>
      <c r="D5031" s="54">
        <f>タスク実績csv元!E5031</f>
        <v>0.54166666666666663</v>
      </c>
      <c r="E5031" t="str">
        <f>タスク実績csv元!I5031&amp;""</f>
        <v/>
      </c>
      <c r="F5031" t="str">
        <f>タスク実績csv元!D5031</f>
        <v>価格連携について(高山)</v>
      </c>
      <c r="G5031" t="str">
        <f t="shared" si="78"/>
        <v>INSERT INTO task_achivement(task_no,achive_date,end_time,start_time,task_detail,memo)VALUES('{eccefbf1-a852-44a0-af6a-c2c31b42f737}','2023/08/22','2023/08/22 13:30:00','2023/08/22 13:00:00','','価格連携について(高山)');</v>
      </c>
    </row>
    <row r="5032" spans="1:7">
      <c r="A5032" s="48" t="str">
        <f>_xlfn.XLOOKUP(_xlfn.XLOOKUP(MID(タスク実績csv元!C5032,1,SEARCH(":",タスク実績csv元!C5032)-1),リスト!F:F,リスト!G:G)&amp;MID(タスク実績csv元!C5032,SEARCH(":",タスク実績csv元!C5032),999),タスクDB!K:K,タスクDB!A:A)</f>
        <v>{338f36a4-0ec4-4c7a-a780-fc501070f75a}</v>
      </c>
      <c r="B5032" s="11">
        <f>タスク実績csv元!A5032</f>
        <v>45160</v>
      </c>
      <c r="C5032" s="54">
        <f>タスク実績csv元!F5032</f>
        <v>0.625</v>
      </c>
      <c r="D5032" s="54">
        <f>タスク実績csv元!E5032</f>
        <v>0.5625</v>
      </c>
      <c r="E5032" t="str">
        <f>タスク実績csv元!I5032&amp;""</f>
        <v/>
      </c>
      <c r="F5032" t="str">
        <f>タスク実績csv元!D5032</f>
        <v>得意先連携(OTC-001-001)</v>
      </c>
      <c r="G5032" t="str">
        <f t="shared" si="78"/>
        <v>INSERT INTO task_achivement(task_no,achive_date,end_time,start_time,task_detail,memo)VALUES('{338f36a4-0ec4-4c7a-a780-fc501070f75a}','2023/08/22','2023/08/22 15:00:00','2023/08/22 13:30:00','','得意先連携(OTC-001-001)');</v>
      </c>
    </row>
    <row r="5033" spans="1:7">
      <c r="A5033" s="48" t="str">
        <f>_xlfn.XLOOKUP(_xlfn.XLOOKUP(MID(タスク実績csv元!C5033,1,SEARCH(":",タスク実績csv元!C5033)-1),リスト!F:F,リスト!G:G)&amp;MID(タスク実績csv元!C5033,SEARCH(":",タスク実績csv元!C5033),999),タスクDB!K:K,タスクDB!A:A)</f>
        <v>{8bf29be6-00eb-4704-99d7-d935cf00aff3}</v>
      </c>
      <c r="B5033" s="11">
        <f>タスク実績csv元!A5033</f>
        <v>45160</v>
      </c>
      <c r="C5033" s="54">
        <f>タスク実績csv元!F5033</f>
        <v>0.66666666666666663</v>
      </c>
      <c r="D5033" s="54">
        <f>タスク実績csv元!E5033</f>
        <v>0.625</v>
      </c>
      <c r="E5033" t="str">
        <f>タスク実績csv元!I5033&amp;""</f>
        <v/>
      </c>
      <c r="F5033" t="str">
        <f>タスク実績csv元!D5033</f>
        <v>SVMX定例</v>
      </c>
      <c r="G5033" t="str">
        <f t="shared" si="78"/>
        <v>INSERT INTO task_achivement(task_no,achive_date,end_time,start_time,task_detail,memo)VALUES('{8bf29be6-00eb-4704-99d7-d935cf00aff3}','2023/08/22','2023/08/22 16:00:00','2023/08/22 15:00:00','','SVMX定例');</v>
      </c>
    </row>
    <row r="5034" spans="1:7">
      <c r="A5034" s="48" t="str">
        <f>_xlfn.XLOOKUP(_xlfn.XLOOKUP(MID(タスク実績csv元!C5034,1,SEARCH(":",タスク実績csv元!C5034)-1),リスト!F:F,リスト!G:G)&amp;MID(タスク実績csv元!C5034,SEARCH(":",タスク実績csv元!C5034),999),タスクDB!K:K,タスクDB!A:A)</f>
        <v>{338f36a4-0ec4-4c7a-a780-fc501070f75a}</v>
      </c>
      <c r="B5034" s="11">
        <f>タスク実績csv元!A5034</f>
        <v>45160</v>
      </c>
      <c r="C5034" s="54">
        <f>タスク実績csv元!F5034</f>
        <v>0.70833333333333337</v>
      </c>
      <c r="D5034" s="54">
        <f>タスク実績csv元!E5034</f>
        <v>0.66666666666666663</v>
      </c>
      <c r="E5034" t="str">
        <f>タスク実績csv元!I5034&amp;""</f>
        <v/>
      </c>
      <c r="F5034" t="str">
        <f>タスク実績csv元!D5034</f>
        <v>得意先連携(OTC-001-001)</v>
      </c>
      <c r="G5034" t="str">
        <f t="shared" si="78"/>
        <v>INSERT INTO task_achivement(task_no,achive_date,end_time,start_time,task_detail,memo)VALUES('{338f36a4-0ec4-4c7a-a780-fc501070f75a}','2023/08/22','2023/08/22 17:00:00','2023/08/22 16:00:00','','得意先連携(OTC-001-001)');</v>
      </c>
    </row>
    <row r="5035" spans="1:7">
      <c r="A5035" s="48" t="str">
        <f>_xlfn.XLOOKUP(_xlfn.XLOOKUP(MID(タスク実績csv元!C5035,1,SEARCH(":",タスク実績csv元!C5035)-1),リスト!F:F,リスト!G:G)&amp;MID(タスク実績csv元!C5035,SEARCH(":",タスク実績csv元!C5035),999),タスクDB!K:K,タスクDB!A:A)</f>
        <v>{fa1d15a7-0fa5-46a0-b2a9-9b86fd9480ff}</v>
      </c>
      <c r="B5035" s="11">
        <f>タスク実績csv元!A5035</f>
        <v>45160</v>
      </c>
      <c r="C5035" s="54">
        <f>タスク実績csv元!F5035</f>
        <v>0.75</v>
      </c>
      <c r="D5035" s="54">
        <f>タスク実績csv元!E5035</f>
        <v>0.70833333333333337</v>
      </c>
      <c r="E5035" t="str">
        <f>タスク実績csv元!I5035&amp;""</f>
        <v/>
      </c>
      <c r="F5035" t="str">
        <f>タスク実績csv元!D5035</f>
        <v>本番調査(価格のセット、納入機器の登録)</v>
      </c>
      <c r="G5035" t="str">
        <f t="shared" si="78"/>
        <v>INSERT INTO task_achivement(task_no,achive_date,end_time,start_time,task_detail,memo)VALUES('{fa1d15a7-0fa5-46a0-b2a9-9b86fd9480ff}','2023/08/22','2023/08/22 18:00:00','2023/08/22 17:00:00','','本番調査(価格のセット、納入機器の登録)');</v>
      </c>
    </row>
    <row r="5036" spans="1:7">
      <c r="A5036" s="48" t="str">
        <f>_xlfn.XLOOKUP(_xlfn.XLOOKUP(MID(タスク実績csv元!C5036,1,SEARCH(":",タスク実績csv元!C5036)-1),リスト!F:F,リスト!G:G)&amp;MID(タスク実績csv元!C5036,SEARCH(":",タスク実績csv元!C5036),999),タスクDB!K:K,タスクDB!A:A)</f>
        <v>{d0d80a67-6f4b-4c2c-8010-bd45acbcca47}</v>
      </c>
      <c r="B5036" s="11">
        <f>タスク実績csv元!A5036</f>
        <v>45161</v>
      </c>
      <c r="C5036" s="54">
        <f>タスク実績csv元!F5036</f>
        <v>0.40625</v>
      </c>
      <c r="D5036" s="54">
        <f>タスク実績csv元!E5036</f>
        <v>0.39583333333333331</v>
      </c>
      <c r="E5036" t="str">
        <f>タスク実績csv元!I5036&amp;""</f>
        <v/>
      </c>
      <c r="F5036" t="str">
        <f>タスク実績csv元!D5036</f>
        <v>メール確認</v>
      </c>
      <c r="G5036" t="str">
        <f t="shared" si="78"/>
        <v>INSERT INTO task_achivement(task_no,achive_date,end_time,start_time,task_detail,memo)VALUES('{d0d80a67-6f4b-4c2c-8010-bd45acbcca47}','2023/08/23','2023/08/23 09:45:00','2023/08/23 09:30:00','','メール確認');</v>
      </c>
    </row>
    <row r="5037" spans="1:7">
      <c r="A5037" s="48" t="str">
        <f>_xlfn.XLOOKUP(_xlfn.XLOOKUP(MID(タスク実績csv元!C5037,1,SEARCH(":",タスク実績csv元!C5037)-1),リスト!F:F,リスト!G:G)&amp;MID(タスク実績csv元!C5037,SEARCH(":",タスク実績csv元!C5037),999),タスクDB!K:K,タスクDB!A:A)</f>
        <v>{4c39d40d-b35f-4cfa-b549-6c5de24454e2}</v>
      </c>
      <c r="B5037" s="11">
        <f>タスク実績csv元!A5037</f>
        <v>45161</v>
      </c>
      <c r="C5037" s="54">
        <f>タスク実績csv元!F5037</f>
        <v>0.41666666666666669</v>
      </c>
      <c r="D5037" s="54">
        <f>タスク実績csv元!E5037</f>
        <v>0.40625</v>
      </c>
      <c r="E5037" t="str">
        <f>タスク実績csv元!I5037&amp;""</f>
        <v/>
      </c>
      <c r="F5037" t="str">
        <f>タスク実績csv元!D5037</f>
        <v>朝会</v>
      </c>
      <c r="G5037" t="str">
        <f t="shared" si="78"/>
        <v>INSERT INTO task_achivement(task_no,achive_date,end_time,start_time,task_detail,memo)VALUES('{4c39d40d-b35f-4cfa-b549-6c5de24454e2}','2023/08/23','2023/08/23 10:00:00','2023/08/23 09:45:00','','朝会');</v>
      </c>
    </row>
    <row r="5038" spans="1:7">
      <c r="A5038" s="48" t="str">
        <f>_xlfn.XLOOKUP(_xlfn.XLOOKUP(MID(タスク実績csv元!C5038,1,SEARCH(":",タスク実績csv元!C5038)-1),リスト!F:F,リスト!G:G)&amp;MID(タスク実績csv元!C5038,SEARCH(":",タスク実績csv元!C5038),999),タスクDB!K:K,タスクDB!A:A)</f>
        <v>{eccefbf1-a852-44a0-af6a-c2c31b42f737}</v>
      </c>
      <c r="B5038" s="11">
        <f>タスク実績csv元!A5038</f>
        <v>45161</v>
      </c>
      <c r="C5038" s="54">
        <f>タスク実績csv元!F5038</f>
        <v>0.45833333333333331</v>
      </c>
      <c r="D5038" s="54">
        <f>タスク実績csv元!E5038</f>
        <v>0.41666666666666669</v>
      </c>
      <c r="E5038" t="str">
        <f>タスク実績csv元!I5038&amp;""</f>
        <v/>
      </c>
      <c r="F5038" t="str">
        <f>タスク実績csv元!D5038</f>
        <v>SVMX連携の共通処理見直し(船本)</v>
      </c>
      <c r="G5038" t="str">
        <f t="shared" si="78"/>
        <v>INSERT INTO task_achivement(task_no,achive_date,end_time,start_time,task_detail,memo)VALUES('{eccefbf1-a852-44a0-af6a-c2c31b42f737}','2023/08/23','2023/08/23 11:00:00','2023/08/23 10:00:00','','SVMX連携の共通処理見直し(船本)');</v>
      </c>
    </row>
    <row r="5039" spans="1:7">
      <c r="A5039" s="48" t="str">
        <f>_xlfn.XLOOKUP(_xlfn.XLOOKUP(MID(タスク実績csv元!C5039,1,SEARCH(":",タスク実績csv元!C5039)-1),リスト!F:F,リスト!G:G)&amp;MID(タスク実績csv元!C5039,SEARCH(":",タスク実績csv元!C5039),999),タスクDB!K:K,タスクDB!A:A)</f>
        <v>{338f36a4-0ec4-4c7a-a780-fc501070f75a}</v>
      </c>
      <c r="B5039" s="11">
        <f>タスク実績csv元!A5039</f>
        <v>45161</v>
      </c>
      <c r="C5039" s="54">
        <f>タスク実績csv元!F5039</f>
        <v>0.47916666666666669</v>
      </c>
      <c r="D5039" s="54">
        <f>タスク実績csv元!E5039</f>
        <v>0.45833333333333331</v>
      </c>
      <c r="E5039" t="str">
        <f>タスク実績csv元!I5039&amp;""</f>
        <v/>
      </c>
      <c r="F5039" t="str">
        <f>タスク実績csv元!D5039</f>
        <v>得意先連携(OTC-001-001)</v>
      </c>
      <c r="G5039" t="str">
        <f t="shared" si="78"/>
        <v>INSERT INTO task_achivement(task_no,achive_date,end_time,start_time,task_detail,memo)VALUES('{338f36a4-0ec4-4c7a-a780-fc501070f75a}','2023/08/23','2023/08/23 11:30:00','2023/08/23 11:00:00','','得意先連携(OTC-001-001)');</v>
      </c>
    </row>
    <row r="5040" spans="1:7">
      <c r="A5040" s="48" t="str">
        <f>_xlfn.XLOOKUP(_xlfn.XLOOKUP(MID(タスク実績csv元!C5040,1,SEARCH(":",タスク実績csv元!C5040)-1),リスト!F:F,リスト!G:G)&amp;MID(タスク実績csv元!C5040,SEARCH(":",タスク実績csv元!C5040),999),タスクDB!K:K,タスクDB!A:A)</f>
        <v>{eccefbf1-a852-44a0-af6a-c2c31b42f737}</v>
      </c>
      <c r="B5040" s="11">
        <f>タスク実績csv元!A5040</f>
        <v>45161</v>
      </c>
      <c r="C5040" s="54">
        <f>タスク実績csv元!F5040</f>
        <v>0.5</v>
      </c>
      <c r="D5040" s="54">
        <f>タスク実績csv元!E5040</f>
        <v>0.47916666666666669</v>
      </c>
      <c r="E5040" t="str">
        <f>タスク実績csv元!I5040&amp;""</f>
        <v/>
      </c>
      <c r="F5040" t="str">
        <f>タスク実績csv元!D5040</f>
        <v>PTP状況確認(福井)</v>
      </c>
      <c r="G5040" t="str">
        <f t="shared" si="78"/>
        <v>INSERT INTO task_achivement(task_no,achive_date,end_time,start_time,task_detail,memo)VALUES('{eccefbf1-a852-44a0-af6a-c2c31b42f737}','2023/08/23','2023/08/23 12:00:00','2023/08/23 11:30:00','','PTP状況確認(福井)');</v>
      </c>
    </row>
    <row r="5041" spans="1:7">
      <c r="A5041" s="48" t="str">
        <f>_xlfn.XLOOKUP(_xlfn.XLOOKUP(MID(タスク実績csv元!C5041,1,SEARCH(":",タスク実績csv元!C5041)-1),リスト!F:F,リスト!G:G)&amp;MID(タスク実績csv元!C5041,SEARCH(":",タスク実績csv元!C5041),999),タスクDB!K:K,タスクDB!A:A)</f>
        <v>{8bf29be6-00eb-4704-99d7-d935cf00aff3}</v>
      </c>
      <c r="B5041" s="11">
        <f>タスク実績csv元!A5041</f>
        <v>45161</v>
      </c>
      <c r="C5041" s="54">
        <f>タスク実績csv元!F5041</f>
        <v>0.5625</v>
      </c>
      <c r="D5041" s="54">
        <f>タスク実績csv元!E5041</f>
        <v>0.54166666666666663</v>
      </c>
      <c r="E5041" t="str">
        <f>タスク実績csv元!I5041&amp;""</f>
        <v/>
      </c>
      <c r="F5041" t="str">
        <f>タスク実績csv元!D5041</f>
        <v>PTP定例</v>
      </c>
      <c r="G5041" t="str">
        <f t="shared" si="78"/>
        <v>INSERT INTO task_achivement(task_no,achive_date,end_time,start_time,task_detail,memo)VALUES('{8bf29be6-00eb-4704-99d7-d935cf00aff3}','2023/08/23','2023/08/23 13:30:00','2023/08/23 13:00:00','','PTP定例');</v>
      </c>
    </row>
    <row r="5042" spans="1:7">
      <c r="A5042" s="48" t="str">
        <f>_xlfn.XLOOKUP(_xlfn.XLOOKUP(MID(タスク実績csv元!C5042,1,SEARCH(":",タスク実績csv元!C5042)-1),リスト!F:F,リスト!G:G)&amp;MID(タスク実績csv元!C5042,SEARCH(":",タスク実績csv元!C5042),999),タスクDB!K:K,タスクDB!A:A)</f>
        <v>{338f36a4-0ec4-4c7a-a780-fc501070f75a}</v>
      </c>
      <c r="B5042" s="11">
        <f>タスク実績csv元!A5042</f>
        <v>45161</v>
      </c>
      <c r="C5042" s="54">
        <f>タスク実績csv元!F5042</f>
        <v>0.625</v>
      </c>
      <c r="D5042" s="54">
        <f>タスク実績csv元!E5042</f>
        <v>0.5625</v>
      </c>
      <c r="E5042" t="str">
        <f>タスク実績csv元!I5042&amp;""</f>
        <v/>
      </c>
      <c r="F5042" t="str">
        <f>タスク実績csv元!D5042</f>
        <v>得意先連携(OTC-001-001)</v>
      </c>
      <c r="G5042" t="str">
        <f t="shared" si="78"/>
        <v>INSERT INTO task_achivement(task_no,achive_date,end_time,start_time,task_detail,memo)VALUES('{338f36a4-0ec4-4c7a-a780-fc501070f75a}','2023/08/23','2023/08/23 15:00:00','2023/08/23 13:30:00','','得意先連携(OTC-001-001)');</v>
      </c>
    </row>
    <row r="5043" spans="1:7">
      <c r="A5043" s="48" t="str">
        <f>_xlfn.XLOOKUP(_xlfn.XLOOKUP(MID(タスク実績csv元!C5043,1,SEARCH(":",タスク実績csv元!C5043)-1),リスト!F:F,リスト!G:G)&amp;MID(タスク実績csv元!C5043,SEARCH(":",タスク実績csv元!C5043),999),タスクDB!K:K,タスクDB!A:A)</f>
        <v>{e9af7cbe-8372-4897-9c5c-b82bef4b5901}</v>
      </c>
      <c r="B5043" s="11">
        <f>タスク実績csv元!A5043</f>
        <v>45161</v>
      </c>
      <c r="C5043" s="54">
        <f>タスク実績csv元!F5043</f>
        <v>0.70833333333333337</v>
      </c>
      <c r="D5043" s="54">
        <f>タスク実績csv元!E5043</f>
        <v>0.625</v>
      </c>
      <c r="E5043" t="str">
        <f>タスク実績csv元!I5043&amp;""</f>
        <v/>
      </c>
      <c r="F5043" t="str">
        <f>タスク実績csv元!D5043</f>
        <v>その他売上</v>
      </c>
      <c r="G5043" t="str">
        <f t="shared" si="78"/>
        <v>INSERT INTO task_achivement(task_no,achive_date,end_time,start_time,task_detail,memo)VALUES('{e9af7cbe-8372-4897-9c5c-b82bef4b5901}','2023/08/23','2023/08/23 17:00:00','2023/08/23 15:00:00','','その他売上');</v>
      </c>
    </row>
    <row r="5044" spans="1:7">
      <c r="A5044" s="48" t="str">
        <f>_xlfn.XLOOKUP(_xlfn.XLOOKUP(MID(タスク実績csv元!C5044,1,SEARCH(":",タスク実績csv元!C5044)-1),リスト!F:F,リスト!G:G)&amp;MID(タスク実績csv元!C5044,SEARCH(":",タスク実績csv元!C5044),999),タスクDB!K:K,タスクDB!A:A)</f>
        <v>{55b7e8b0-b3fd-40ca-ae88-05da1bdf35f8}</v>
      </c>
      <c r="B5044" s="11">
        <f>タスク実績csv元!A5044</f>
        <v>45161</v>
      </c>
      <c r="C5044" s="54">
        <f>タスク実績csv元!F5044</f>
        <v>0.625</v>
      </c>
      <c r="D5044" s="54">
        <f>タスク実績csv元!E5044</f>
        <v>0.625</v>
      </c>
      <c r="E5044" t="str">
        <f>タスク実績csv元!I5044&amp;""</f>
        <v/>
      </c>
      <c r="F5044" t="str">
        <f>タスク実績csv元!D5044</f>
        <v>価格連携結果確認(OTC-001-006)</v>
      </c>
      <c r="G5044" t="str">
        <f t="shared" si="78"/>
        <v>INSERT INTO task_achivement(task_no,achive_date,end_time,start_time,task_detail,memo)VALUES('{55b7e8b0-b3fd-40ca-ae88-05da1bdf35f8}','2023/08/23','2023/08/23 15:00:00','2023/08/23 15:00:00','','価格連携結果確認(OTC-001-006)');</v>
      </c>
    </row>
    <row r="5045" spans="1:7">
      <c r="A5045" s="48" t="str">
        <f>_xlfn.XLOOKUP(_xlfn.XLOOKUP(MID(タスク実績csv元!C5045,1,SEARCH(":",タスク実績csv元!C5045)-1),リスト!F:F,リスト!G:G)&amp;MID(タスク実績csv元!C5045,SEARCH(":",タスク実績csv元!C5045),999),タスクDB!K:K,タスクDB!A:A)</f>
        <v>{fa1d15a7-0fa5-46a0-b2a9-9b86fd9480ff}</v>
      </c>
      <c r="B5045" s="11">
        <f>タスク実績csv元!A5045</f>
        <v>45161</v>
      </c>
      <c r="C5045" s="54">
        <f>タスク実績csv元!F5045</f>
        <v>0.66666666666666663</v>
      </c>
      <c r="D5045" s="54">
        <f>タスク実績csv元!E5045</f>
        <v>0.66666666666666663</v>
      </c>
      <c r="E5045" t="str">
        <f>タスク実績csv元!I5045&amp;""</f>
        <v/>
      </c>
      <c r="F5045" t="str">
        <f>タスク実績csv元!D5045</f>
        <v>SOTC050/060の共通処理変更レビュー</v>
      </c>
      <c r="G5045" t="str">
        <f t="shared" si="78"/>
        <v>INSERT INTO task_achivement(task_no,achive_date,end_time,start_time,task_detail,memo)VALUES('{fa1d15a7-0fa5-46a0-b2a9-9b86fd9480ff}','2023/08/23','2023/08/23 16:00:00','2023/08/23 16:00:00','','SOTC050/060の共通処理変更レビュー');</v>
      </c>
    </row>
    <row r="5046" spans="1:7">
      <c r="A5046" s="48" t="str">
        <f>_xlfn.XLOOKUP(_xlfn.XLOOKUP(MID(タスク実績csv元!C5046,1,SEARCH(":",タスク実績csv元!C5046)-1),リスト!F:F,リスト!G:G)&amp;MID(タスク実績csv元!C5046,SEARCH(":",タスク実績csv元!C5046),999),タスクDB!K:K,タスクDB!A:A)</f>
        <v>{8bf29be6-00eb-4704-99d7-d935cf00aff3}</v>
      </c>
      <c r="B5046" s="11">
        <f>タスク実績csv元!A5046</f>
        <v>45161</v>
      </c>
      <c r="C5046" s="54">
        <f>タスク実績csv元!F5046</f>
        <v>0.71875</v>
      </c>
      <c r="D5046" s="54">
        <f>タスク実績csv元!E5046</f>
        <v>0.70833333333333337</v>
      </c>
      <c r="E5046" t="str">
        <f>タスク実績csv元!I5046&amp;""</f>
        <v/>
      </c>
      <c r="F5046" t="str">
        <f>タスク実績csv元!D5046</f>
        <v>WTD定例打合せ</v>
      </c>
      <c r="G5046" t="str">
        <f t="shared" si="78"/>
        <v>INSERT INTO task_achivement(task_no,achive_date,end_time,start_time,task_detail,memo)VALUES('{8bf29be6-00eb-4704-99d7-d935cf00aff3}','2023/08/23','2023/08/23 17:15:00','2023/08/23 17:00:00','','WTD定例打合せ');</v>
      </c>
    </row>
    <row r="5047" spans="1:7">
      <c r="A5047" s="48" t="str">
        <f>_xlfn.XLOOKUP(_xlfn.XLOOKUP(MID(タスク実績csv元!C5047,1,SEARCH(":",タスク実績csv元!C5047)-1),リスト!F:F,リスト!G:G)&amp;MID(タスク実績csv元!C5047,SEARCH(":",タスク実績csv元!C5047),999),タスクDB!K:K,タスクDB!A:A)</f>
        <v>{eccefbf1-a852-44a0-af6a-c2c31b42f737}</v>
      </c>
      <c r="B5047" s="11">
        <f>タスク実績csv元!A5047</f>
        <v>45161</v>
      </c>
      <c r="C5047" s="54">
        <f>タスク実績csv元!F5047</f>
        <v>0.80208333333333337</v>
      </c>
      <c r="D5047" s="54">
        <f>タスク実績csv元!E5047</f>
        <v>0.71875</v>
      </c>
      <c r="E5047" t="str">
        <f>タスク実績csv元!I5047&amp;""</f>
        <v>その他売上、</v>
      </c>
      <c r="F5047" t="str">
        <f>タスク実績csv元!D5047</f>
        <v>要件整理振り返り</v>
      </c>
      <c r="G5047" t="str">
        <f t="shared" si="78"/>
        <v>INSERT INTO task_achivement(task_no,achive_date,end_time,start_time,task_detail,memo)VALUES('{eccefbf1-a852-44a0-af6a-c2c31b42f737}','2023/08/23','2023/08/23 19:15:00','2023/08/23 17:15:00','その他売上、','要件整理振り返り');</v>
      </c>
    </row>
    <row r="5048" spans="1:7">
      <c r="A5048" s="48" t="str">
        <f>_xlfn.XLOOKUP(_xlfn.XLOOKUP(MID(タスク実績csv元!C5048,1,SEARCH(":",タスク実績csv元!C5048)-1),リスト!F:F,リスト!G:G)&amp;MID(タスク実績csv元!C5048,SEARCH(":",タスク実績csv元!C5048),999),タスクDB!K:K,タスクDB!A:A)</f>
        <v>{d0d80a67-6f4b-4c2c-8010-bd45acbcca47}</v>
      </c>
      <c r="B5048" s="11">
        <f>タスク実績csv元!A5048</f>
        <v>45162</v>
      </c>
      <c r="C5048" s="54">
        <f>タスク実績csv元!F5048</f>
        <v>0.40625</v>
      </c>
      <c r="D5048" s="54">
        <f>タスク実績csv元!E5048</f>
        <v>0.39583333333333331</v>
      </c>
      <c r="E5048" t="str">
        <f>タスク実績csv元!I5048&amp;""</f>
        <v/>
      </c>
      <c r="F5048" t="str">
        <f>タスク実績csv元!D5048</f>
        <v>メール確認</v>
      </c>
      <c r="G5048" t="str">
        <f t="shared" si="78"/>
        <v>INSERT INTO task_achivement(task_no,achive_date,end_time,start_time,task_detail,memo)VALUES('{d0d80a67-6f4b-4c2c-8010-bd45acbcca47}','2023/08/24','2023/08/24 09:45:00','2023/08/24 09:30:00','','メール確認');</v>
      </c>
    </row>
    <row r="5049" spans="1:7">
      <c r="A5049" s="48" t="str">
        <f>_xlfn.XLOOKUP(_xlfn.XLOOKUP(MID(タスク実績csv元!C5049,1,SEARCH(":",タスク実績csv元!C5049)-1),リスト!F:F,リスト!G:G)&amp;MID(タスク実績csv元!C5049,SEARCH(":",タスク実績csv元!C5049),999),タスクDB!K:K,タスクDB!A:A)</f>
        <v>{fa1d15a7-0fa5-46a0-b2a9-9b86fd9480ff}</v>
      </c>
      <c r="B5049" s="11">
        <f>タスク実績csv元!A5049</f>
        <v>45162</v>
      </c>
      <c r="C5049" s="54">
        <f>タスク実績csv元!F5049</f>
        <v>0.4375</v>
      </c>
      <c r="D5049" s="54">
        <f>タスク実績csv元!E5049</f>
        <v>0.40625</v>
      </c>
      <c r="E5049" t="str">
        <f>タスク実績csv元!I5049&amp;""</f>
        <v/>
      </c>
      <c r="F5049" t="str">
        <f>タスク実績csv元!D5049</f>
        <v>品目、数量単位の整理</v>
      </c>
      <c r="G5049" t="str">
        <f t="shared" si="78"/>
        <v>INSERT INTO task_achivement(task_no,achive_date,end_time,start_time,task_detail,memo)VALUES('{fa1d15a7-0fa5-46a0-b2a9-9b86fd9480ff}','2023/08/24','2023/08/24 10:30:00','2023/08/24 09:45:00','','品目、数量単位の整理');</v>
      </c>
    </row>
    <row r="5050" spans="1:7">
      <c r="A5050" s="48" t="str">
        <f>_xlfn.XLOOKUP(_xlfn.XLOOKUP(MID(タスク実績csv元!C5050,1,SEARCH(":",タスク実績csv元!C5050)-1),リスト!F:F,リスト!G:G)&amp;MID(タスク実績csv元!C5050,SEARCH(":",タスク実績csv元!C5050),999),タスクDB!K:K,タスクDB!A:A)</f>
        <v>{eccefbf1-a852-44a0-af6a-c2c31b42f737}</v>
      </c>
      <c r="B5050" s="11">
        <f>タスク実績csv元!A5050</f>
        <v>45162</v>
      </c>
      <c r="C5050" s="54">
        <f>タスク実績csv元!F5050</f>
        <v>0.5</v>
      </c>
      <c r="D5050" s="54">
        <f>タスク実績csv元!E5050</f>
        <v>0.4375</v>
      </c>
      <c r="E5050" t="str">
        <f>タスク実績csv元!I5050&amp;""</f>
        <v/>
      </c>
      <c r="F5050" t="str">
        <f>タスク実績csv元!D5050</f>
        <v>移行スケジュール整理(高山、小椋)</v>
      </c>
      <c r="G5050" t="str">
        <f t="shared" si="78"/>
        <v>INSERT INTO task_achivement(task_no,achive_date,end_time,start_time,task_detail,memo)VALUES('{eccefbf1-a852-44a0-af6a-c2c31b42f737}','2023/08/24','2023/08/24 12:00:00','2023/08/24 10:30:00','','移行スケジュール整理(高山、小椋)');</v>
      </c>
    </row>
    <row r="5051" spans="1:7">
      <c r="A5051" s="48" t="str">
        <f>_xlfn.XLOOKUP(_xlfn.XLOOKUP(MID(タスク実績csv元!C5051,1,SEARCH(":",タスク実績csv元!C5051)-1),リスト!F:F,リスト!G:G)&amp;MID(タスク実績csv元!C5051,SEARCH(":",タスク実績csv元!C5051),999),タスクDB!K:K,タスクDB!A:A)</f>
        <v>{eccefbf1-a852-44a0-af6a-c2c31b42f737}</v>
      </c>
      <c r="B5051" s="11">
        <f>タスク実績csv元!A5051</f>
        <v>45162</v>
      </c>
      <c r="C5051" s="54">
        <f>タスク実績csv元!F5051</f>
        <v>0.625</v>
      </c>
      <c r="D5051" s="54">
        <f>タスク実績csv元!E5051</f>
        <v>0.54166666666666663</v>
      </c>
      <c r="E5051" t="str">
        <f>タスク実績csv元!I5051&amp;""</f>
        <v/>
      </c>
      <c r="F5051" t="str">
        <f>タスク実績csv元!D5051</f>
        <v>受注残対応(長谷川、高山)</v>
      </c>
      <c r="G5051" t="str">
        <f t="shared" si="78"/>
        <v>INSERT INTO task_achivement(task_no,achive_date,end_time,start_time,task_detail,memo)VALUES('{eccefbf1-a852-44a0-af6a-c2c31b42f737}','2023/08/24','2023/08/24 15:00:00','2023/08/24 13:00:00','','受注残対応(長谷川、高山)');</v>
      </c>
    </row>
    <row r="5052" spans="1:7">
      <c r="A5052" s="48" t="str">
        <f>_xlfn.XLOOKUP(_xlfn.XLOOKUP(MID(タスク実績csv元!C5052,1,SEARCH(":",タスク実績csv元!C5052)-1),リスト!F:F,リスト!G:G)&amp;MID(タスク実績csv元!C5052,SEARCH(":",タスク実績csv元!C5052),999),タスクDB!K:K,タスクDB!A:A)</f>
        <v>{8bf29be6-00eb-4704-99d7-d935cf00aff3}</v>
      </c>
      <c r="B5052" s="11">
        <f>タスク実績csv元!A5052</f>
        <v>45162</v>
      </c>
      <c r="C5052" s="54">
        <f>タスク実績csv元!F5052</f>
        <v>0.65625</v>
      </c>
      <c r="D5052" s="54">
        <f>タスク実績csv元!E5052</f>
        <v>0.625</v>
      </c>
      <c r="E5052" t="str">
        <f>タスク実績csv元!I5052&amp;""</f>
        <v/>
      </c>
      <c r="F5052" t="str">
        <f>タスク実績csv元!D5052</f>
        <v>OTC定例</v>
      </c>
      <c r="G5052" t="str">
        <f t="shared" si="78"/>
        <v>INSERT INTO task_achivement(task_no,achive_date,end_time,start_time,task_detail,memo)VALUES('{8bf29be6-00eb-4704-99d7-d935cf00aff3}','2023/08/24','2023/08/24 15:45:00','2023/08/24 15:00:00','','OTC定例');</v>
      </c>
    </row>
    <row r="5053" spans="1:7">
      <c r="A5053" s="48" t="str">
        <f>_xlfn.XLOOKUP(_xlfn.XLOOKUP(MID(タスク実績csv元!C5053,1,SEARCH(":",タスク実績csv元!C5053)-1),リスト!F:F,リスト!G:G)&amp;MID(タスク実績csv元!C5053,SEARCH(":",タスク実績csv元!C5053),999),タスクDB!K:K,タスクDB!A:A)</f>
        <v>{3c725e9b-a684-46d8-88fb-086261f2dbe6}</v>
      </c>
      <c r="B5053" s="11">
        <f>タスク実績csv元!A5053</f>
        <v>45162</v>
      </c>
      <c r="C5053" s="54">
        <f>タスク実績csv元!F5053</f>
        <v>0.68055555555555547</v>
      </c>
      <c r="D5053" s="54">
        <f>タスク実績csv元!E5053</f>
        <v>0.65625</v>
      </c>
      <c r="E5053" t="str">
        <f>タスク実績csv元!I5053&amp;""</f>
        <v/>
      </c>
      <c r="F5053" t="str">
        <f>タスク実績csv元!D5053</f>
        <v>関電フォロー(木村)</v>
      </c>
      <c r="G5053" t="str">
        <f t="shared" si="78"/>
        <v>INSERT INTO task_achivement(task_no,achive_date,end_time,start_time,task_detail,memo)VALUES('{3c725e9b-a684-46d8-88fb-086261f2dbe6}','2023/08/24','2023/08/24 16:20:00','2023/08/24 15:45:00','','関電フォロー(木村)');</v>
      </c>
    </row>
    <row r="5054" spans="1:7">
      <c r="A5054" s="48" t="str">
        <f>_xlfn.XLOOKUP(_xlfn.XLOOKUP(MID(タスク実績csv元!C5054,1,SEARCH(":",タスク実績csv元!C5054)-1),リスト!F:F,リスト!G:G)&amp;MID(タスク実績csv元!C5054,SEARCH(":",タスク実績csv元!C5054),999),タスクDB!K:K,タスクDB!A:A)</f>
        <v>{eccefbf1-a852-44a0-af6a-c2c31b42f737}</v>
      </c>
      <c r="B5054" s="11">
        <f>タスク実績csv元!A5054</f>
        <v>45162</v>
      </c>
      <c r="C5054" s="54">
        <f>タスク実績csv元!F5054</f>
        <v>0.75</v>
      </c>
      <c r="D5054" s="54">
        <f>タスク実績csv元!E5054</f>
        <v>0.68055555555555547</v>
      </c>
      <c r="E5054" t="str">
        <f>タスク実績csv元!I5054&amp;""</f>
        <v/>
      </c>
      <c r="F5054" t="str">
        <f>タスク実績csv元!D5054</f>
        <v>受注残対応(長谷川、高山)</v>
      </c>
      <c r="G5054" t="str">
        <f t="shared" si="78"/>
        <v>INSERT INTO task_achivement(task_no,achive_date,end_time,start_time,task_detail,memo)VALUES('{eccefbf1-a852-44a0-af6a-c2c31b42f737}','2023/08/24','2023/08/24 18:00:00','2023/08/24 16:20:00','','受注残対応(長谷川、高山)');</v>
      </c>
    </row>
    <row r="5055" spans="1:7">
      <c r="A5055" s="48" t="str">
        <f>_xlfn.XLOOKUP(_xlfn.XLOOKUP(MID(タスク実績csv元!C5055,1,SEARCH(":",タスク実績csv元!C5055)-1),リスト!F:F,リスト!G:G)&amp;MID(タスク実績csv元!C5055,SEARCH(":",タスク実績csv元!C5055),999),タスクDB!K:K,タスクDB!A:A)</f>
        <v>{fa1d15a7-0fa5-46a0-b2a9-9b86fd9480ff}</v>
      </c>
      <c r="B5055" s="11">
        <f>タスク実績csv元!A5055</f>
        <v>45162</v>
      </c>
      <c r="C5055" s="54">
        <f>タスク実績csv元!F5055</f>
        <v>1</v>
      </c>
      <c r="D5055" s="54">
        <f>タスク実績csv元!E5055</f>
        <v>0.95833333333333337</v>
      </c>
      <c r="E5055" t="str">
        <f>タスク実績csv元!I5055&amp;""</f>
        <v/>
      </c>
      <c r="F5055" t="str">
        <f>タスク実績csv元!D5055</f>
        <v>品目資料改訂</v>
      </c>
      <c r="G5055" t="str">
        <f t="shared" si="78"/>
        <v>INSERT INTO task_achivement(task_no,achive_date,end_time,start_time,task_detail,memo)VALUES('{fa1d15a7-0fa5-46a0-b2a9-9b86fd9480ff}','2023/08/24','2023/08/24 00:00:00','2023/08/24 23:00:00','','品目資料改訂');</v>
      </c>
    </row>
    <row r="5056" spans="1:7">
      <c r="A5056" s="48" t="str">
        <f>_xlfn.XLOOKUP(_xlfn.XLOOKUP(MID(タスク実績csv元!C5056,1,SEARCH(":",タスク実績csv元!C5056)-1),リスト!F:F,リスト!G:G)&amp;MID(タスク実績csv元!C5056,SEARCH(":",タスク実績csv元!C5056),999),タスクDB!K:K,タスクDB!A:A)</f>
        <v>{fa1d15a7-0fa5-46a0-b2a9-9b86fd9480ff}</v>
      </c>
      <c r="B5056" s="11">
        <f>タスク実績csv元!A5056</f>
        <v>45163</v>
      </c>
      <c r="C5056" s="54">
        <f>タスク実績csv元!F5056</f>
        <v>0.125</v>
      </c>
      <c r="D5056" s="54">
        <f>タスク実績csv元!E5056</f>
        <v>2.0833333333333332E-2</v>
      </c>
      <c r="E5056" t="str">
        <f>タスク実績csv元!I5056&amp;""</f>
        <v/>
      </c>
      <c r="F5056" t="str">
        <f>タスク実績csv元!D5056</f>
        <v>品目資料改訂</v>
      </c>
      <c r="G5056" t="str">
        <f t="shared" si="78"/>
        <v>INSERT INTO task_achivement(task_no,achive_date,end_time,start_time,task_detail,memo)VALUES('{fa1d15a7-0fa5-46a0-b2a9-9b86fd9480ff}','2023/08/25','2023/08/25 03:00:00','2023/08/25 00:30:00','','品目資料改訂');</v>
      </c>
    </row>
    <row r="5057" spans="1:7">
      <c r="A5057" s="48" t="str">
        <f>_xlfn.XLOOKUP(_xlfn.XLOOKUP(MID(タスク実績csv元!C5057,1,SEARCH(":",タスク実績csv元!C5057)-1),リスト!F:F,リスト!G:G)&amp;MID(タスク実績csv元!C5057,SEARCH(":",タスク実績csv元!C5057),999),タスクDB!K:K,タスクDB!A:A)</f>
        <v>{d0d80a67-6f4b-4c2c-8010-bd45acbcca47}</v>
      </c>
      <c r="B5057" s="11">
        <f>タスク実績csv元!A5057</f>
        <v>45163</v>
      </c>
      <c r="C5057" s="54">
        <f>タスク実績csv元!F5057</f>
        <v>0.41666666666666669</v>
      </c>
      <c r="D5057" s="54">
        <f>タスク実績csv元!E5057</f>
        <v>0.39583333333333331</v>
      </c>
      <c r="E5057" t="str">
        <f>タスク実績csv元!I5057&amp;""</f>
        <v/>
      </c>
      <c r="F5057" t="str">
        <f>タスク実績csv元!D5057</f>
        <v>メール確認</v>
      </c>
      <c r="G5057" t="str">
        <f t="shared" si="78"/>
        <v>INSERT INTO task_achivement(task_no,achive_date,end_time,start_time,task_detail,memo)VALUES('{d0d80a67-6f4b-4c2c-8010-bd45acbcca47}','2023/08/25','2023/08/25 10:00:00','2023/08/25 09:30:00','','メール確認');</v>
      </c>
    </row>
    <row r="5058" spans="1:7">
      <c r="A5058" s="48" t="str">
        <f>_xlfn.XLOOKUP(_xlfn.XLOOKUP(MID(タスク実績csv元!C5058,1,SEARCH(":",タスク実績csv元!C5058)-1),リスト!F:F,リスト!G:G)&amp;MID(タスク実績csv元!C5058,SEARCH(":",タスク実績csv元!C5058),999),タスクDB!K:K,タスクDB!A:A)</f>
        <v>{eccefbf1-a852-44a0-af6a-c2c31b42f737}</v>
      </c>
      <c r="B5058" s="11">
        <f>タスク実績csv元!A5058</f>
        <v>45163</v>
      </c>
      <c r="C5058" s="54">
        <f>タスク実績csv元!F5058</f>
        <v>0.45833333333333331</v>
      </c>
      <c r="D5058" s="54">
        <f>タスク実績csv元!E5058</f>
        <v>0.41666666666666669</v>
      </c>
      <c r="E5058" t="str">
        <f>タスク実績csv元!I5058&amp;""</f>
        <v/>
      </c>
      <c r="F5058" t="str">
        <f>タスク実績csv元!D5058</f>
        <v>devMitocoの品目セットについて(小椋)</v>
      </c>
      <c r="G5058" t="str">
        <f t="shared" si="78"/>
        <v>INSERT INTO task_achivement(task_no,achive_date,end_time,start_time,task_detail,memo)VALUES('{eccefbf1-a852-44a0-af6a-c2c31b42f737}','2023/08/25','2023/08/25 11:00:00','2023/08/25 10:00:00','','devMitocoの品目セットについて(小椋)');</v>
      </c>
    </row>
    <row r="5059" spans="1:7">
      <c r="A5059" s="48" t="str">
        <f>_xlfn.XLOOKUP(_xlfn.XLOOKUP(MID(タスク実績csv元!C5059,1,SEARCH(":",タスク実績csv元!C5059)-1),リスト!F:F,リスト!G:G)&amp;MID(タスク実績csv元!C5059,SEARCH(":",タスク実績csv元!C5059),999),タスクDB!K:K,タスクDB!A:A)</f>
        <v>{8bf29be6-00eb-4704-99d7-d935cf00aff3}</v>
      </c>
      <c r="B5059" s="11">
        <f>タスク実績csv元!A5059</f>
        <v>45163</v>
      </c>
      <c r="C5059" s="54">
        <f>タスク実績csv元!F5059</f>
        <v>0.5</v>
      </c>
      <c r="D5059" s="54">
        <f>タスク実績csv元!E5059</f>
        <v>0.45833333333333331</v>
      </c>
      <c r="E5059" t="str">
        <f>タスク実績csv元!I5059&amp;""</f>
        <v/>
      </c>
      <c r="F5059" t="str">
        <f>タスク実績csv元!D5059</f>
        <v>週次定例</v>
      </c>
      <c r="G5059" t="str">
        <f t="shared" ref="G5059:G5122" si="79">IF(B5059=0,"","INSERT INTO task_achivement("&amp;$A$1&amp;","&amp;$B$1&amp;","&amp;$C$1&amp;","&amp;$D$1&amp;","&amp;$E$1&amp;","&amp;$F$1&amp;")VALUES('"&amp;A5059&amp;"',"&amp;IF(B5059="","null","'"&amp;TEXT(B5059,"yyyy/MM/dd")&amp;"'")&amp;","&amp;IF(C5059="","null","'"&amp;TEXT(B5059,"yyyy/MM/dd")&amp;" "&amp;TEXT(C5059,"HH:mm:ss")&amp;"'")&amp;","&amp;IF(D5059="","null","'"&amp;TEXT(B5059,"yyyy/MM/dd")&amp;" "&amp;TEXT(D5059,"HH:mm:ss")&amp;"'")&amp;",'"&amp;E5059&amp;"','"&amp;F5059&amp;"');")</f>
        <v>INSERT INTO task_achivement(task_no,achive_date,end_time,start_time,task_detail,memo)VALUES('{8bf29be6-00eb-4704-99d7-d935cf00aff3}','2023/08/25','2023/08/25 12:00:00','2023/08/25 11:00:00','','週次定例');</v>
      </c>
    </row>
    <row r="5060" spans="1:7">
      <c r="A5060" s="48" t="str">
        <f>_xlfn.XLOOKUP(_xlfn.XLOOKUP(MID(タスク実績csv元!C5060,1,SEARCH(":",タスク実績csv元!C5060)-1),リスト!F:F,リスト!G:G)&amp;MID(タスク実績csv元!C5060,SEARCH(":",タスク実績csv元!C5060),999),タスクDB!K:K,タスクDB!A:A)</f>
        <v>{fa1d15a7-0fa5-46a0-b2a9-9b86fd9480ff}</v>
      </c>
      <c r="B5060" s="11">
        <f>タスク実績csv元!A5060</f>
        <v>45163</v>
      </c>
      <c r="C5060" s="54">
        <f>タスク実績csv元!F5060</f>
        <v>0.58333333333333337</v>
      </c>
      <c r="D5060" s="54">
        <f>タスク実績csv元!E5060</f>
        <v>0.54166666666666663</v>
      </c>
      <c r="E5060" t="str">
        <f>タスク実績csv元!I5060&amp;""</f>
        <v/>
      </c>
      <c r="F5060" t="str">
        <f>タスク実績csv元!D5060</f>
        <v>価格連携整理</v>
      </c>
      <c r="G5060" t="str">
        <f t="shared" si="79"/>
        <v>INSERT INTO task_achivement(task_no,achive_date,end_time,start_time,task_detail,memo)VALUES('{fa1d15a7-0fa5-46a0-b2a9-9b86fd9480ff}','2023/08/25','2023/08/25 14:00:00','2023/08/25 13:00:00','','価格連携整理');</v>
      </c>
    </row>
    <row r="5061" spans="1:7">
      <c r="A5061" s="48" t="str">
        <f>_xlfn.XLOOKUP(_xlfn.XLOOKUP(MID(タスク実績csv元!C5061,1,SEARCH(":",タスク実績csv元!C5061)-1),リスト!F:F,リスト!G:G)&amp;MID(タスク実績csv元!C5061,SEARCH(":",タスク実績csv元!C5061),999),タスクDB!K:K,タスクDB!A:A)</f>
        <v>{338f36a4-0ec4-4c7a-a780-fc501070f75a}</v>
      </c>
      <c r="B5061" s="11">
        <f>タスク実績csv元!A5061</f>
        <v>45163</v>
      </c>
      <c r="C5061" s="54">
        <f>タスク実績csv元!F5061</f>
        <v>0.625</v>
      </c>
      <c r="D5061" s="54">
        <f>タスク実績csv元!E5061</f>
        <v>0.58333333333333337</v>
      </c>
      <c r="E5061" t="str">
        <f>タスク実績csv元!I5061&amp;""</f>
        <v/>
      </c>
      <c r="F5061" t="str">
        <f>タスク実績csv元!D5061</f>
        <v>OTC-200-014(サービススポットSOTC070)</v>
      </c>
      <c r="G5061" t="str">
        <f t="shared" si="79"/>
        <v>INSERT INTO task_achivement(task_no,achive_date,end_time,start_time,task_detail,memo)VALUES('{338f36a4-0ec4-4c7a-a780-fc501070f75a}','2023/08/25','2023/08/25 15:00:00','2023/08/25 14:00:00','','OTC-200-014(サービススポットSOTC070)');</v>
      </c>
    </row>
    <row r="5062" spans="1:7">
      <c r="A5062" s="48" t="str">
        <f>_xlfn.XLOOKUP(_xlfn.XLOOKUP(MID(タスク実績csv元!C5062,1,SEARCH(":",タスク実績csv元!C5062)-1),リスト!F:F,リスト!G:G)&amp;MID(タスク実績csv元!C5062,SEARCH(":",タスク実績csv元!C5062),999),タスクDB!K:K,タスクDB!A:A)</f>
        <v>{3c725e9b-a684-46d8-88fb-086261f2dbe6}</v>
      </c>
      <c r="B5062" s="11">
        <f>タスク実績csv元!A5062</f>
        <v>45163</v>
      </c>
      <c r="C5062" s="54">
        <f>タスク実績csv元!F5062</f>
        <v>0.70833333333333337</v>
      </c>
      <c r="D5062" s="54">
        <f>タスク実績csv元!E5062</f>
        <v>0.625</v>
      </c>
      <c r="E5062" t="str">
        <f>タスク実績csv元!I5062&amp;""</f>
        <v/>
      </c>
      <c r="F5062" t="str">
        <f>タスク実績csv元!D5062</f>
        <v>PC移管作業</v>
      </c>
      <c r="G5062" t="str">
        <f t="shared" si="79"/>
        <v>INSERT INTO task_achivement(task_no,achive_date,end_time,start_time,task_detail,memo)VALUES('{3c725e9b-a684-46d8-88fb-086261f2dbe6}','2023/08/25','2023/08/25 17:00:00','2023/08/25 15:00:00','','PC移管作業');</v>
      </c>
    </row>
    <row r="5063" spans="1:7">
      <c r="A5063" s="48" t="str">
        <f>_xlfn.XLOOKUP(_xlfn.XLOOKUP(MID(タスク実績csv元!C5063,1,SEARCH(":",タスク実績csv元!C5063)-1),リスト!F:F,リスト!G:G)&amp;MID(タスク実績csv元!C5063,SEARCH(":",タスク実績csv元!C5063),999),タスクDB!K:K,タスクDB!A:A)</f>
        <v>{eccefbf1-a852-44a0-af6a-c2c31b42f737}</v>
      </c>
      <c r="B5063" s="11">
        <f>タスク実績csv元!A5063</f>
        <v>45163</v>
      </c>
      <c r="C5063" s="54">
        <f>タスク実績csv元!F5063</f>
        <v>0.77083333333333337</v>
      </c>
      <c r="D5063" s="54">
        <f>タスク実績csv元!E5063</f>
        <v>0.70833333333333337</v>
      </c>
      <c r="E5063" t="str">
        <f>タスク実績csv元!I5063&amp;""</f>
        <v/>
      </c>
      <c r="F5063" t="str">
        <f>タスク実績csv元!D5063</f>
        <v>振り返り(注文書、提案承認)</v>
      </c>
      <c r="G5063" t="str">
        <f t="shared" si="79"/>
        <v>INSERT INTO task_achivement(task_no,achive_date,end_time,start_time,task_detail,memo)VALUES('{eccefbf1-a852-44a0-af6a-c2c31b42f737}','2023/08/25','2023/08/25 18:30:00','2023/08/25 17:00:00','','振り返り(注文書、提案承認)');</v>
      </c>
    </row>
    <row r="5064" spans="1:7">
      <c r="A5064" s="48" t="str">
        <f>_xlfn.XLOOKUP(_xlfn.XLOOKUP(MID(タスク実績csv元!C5064,1,SEARCH(":",タスク実績csv元!C5064)-1),リスト!F:F,リスト!G:G)&amp;MID(タスク実績csv元!C5064,SEARCH(":",タスク実績csv元!C5064),999),タスクDB!K:K,タスクDB!A:A)</f>
        <v>{3c725e9b-a684-46d8-88fb-086261f2dbe6}</v>
      </c>
      <c r="B5064" s="11">
        <f>タスク実績csv元!A5064</f>
        <v>45165</v>
      </c>
      <c r="C5064" s="54">
        <f>タスク実績csv元!F5064</f>
        <v>0.43055555555555558</v>
      </c>
      <c r="D5064" s="54">
        <f>タスク実績csv元!E5064</f>
        <v>0.41666666666666669</v>
      </c>
      <c r="E5064" t="str">
        <f>タスク実績csv元!I5064&amp;""</f>
        <v/>
      </c>
      <c r="F5064" t="str">
        <f>タスク実績csv元!D5064</f>
        <v>PC移管作業</v>
      </c>
      <c r="G5064" t="str">
        <f t="shared" si="79"/>
        <v>INSERT INTO task_achivement(task_no,achive_date,end_time,start_time,task_detail,memo)VALUES('{3c725e9b-a684-46d8-88fb-086261f2dbe6}','2023/08/27','2023/08/27 10:20:00','2023/08/27 10:00:00','','PC移管作業');</v>
      </c>
    </row>
    <row r="5065" spans="1:7">
      <c r="A5065" s="48" t="str">
        <f>_xlfn.XLOOKUP(_xlfn.XLOOKUP(MID(タスク実績csv元!C5065,1,SEARCH(":",タスク実績csv元!C5065)-1),リスト!F:F,リスト!G:G)&amp;MID(タスク実績csv元!C5065,SEARCH(":",タスク実績csv元!C5065),999),タスクDB!K:K,タスクDB!A:A)</f>
        <v>{fa1d15a7-0fa5-46a0-b2a9-9b86fd9480ff}</v>
      </c>
      <c r="B5065" s="11">
        <f>タスク実績csv元!A5065</f>
        <v>45165</v>
      </c>
      <c r="C5065" s="54">
        <f>タスク実績csv元!F5065</f>
        <v>0.48958333333333331</v>
      </c>
      <c r="D5065" s="54">
        <f>タスク実績csv元!E5065</f>
        <v>0.43055555555555558</v>
      </c>
      <c r="E5065" t="str">
        <f>タスク実績csv元!I5065&amp;""</f>
        <v/>
      </c>
      <c r="F5065" t="str">
        <f>タスク実績csv元!D5065</f>
        <v>価格連携整理</v>
      </c>
      <c r="G5065" t="str">
        <f t="shared" si="79"/>
        <v>INSERT INTO task_achivement(task_no,achive_date,end_time,start_time,task_detail,memo)VALUES('{fa1d15a7-0fa5-46a0-b2a9-9b86fd9480ff}','2023/08/27','2023/08/27 11:45:00','2023/08/27 10:20:00','','価格連携整理');</v>
      </c>
    </row>
    <row r="5066" spans="1:7">
      <c r="A5066" s="48" t="str">
        <f>_xlfn.XLOOKUP(_xlfn.XLOOKUP(MID(タスク実績csv元!C5066,1,SEARCH(":",タスク実績csv元!C5066)-1),リスト!F:F,リスト!G:G)&amp;MID(タスク実績csv元!C5066,SEARCH(":",タスク実績csv元!C5066),999),タスクDB!K:K,タスクDB!A:A)</f>
        <v>{3c725e9b-a684-46d8-88fb-086261f2dbe6}</v>
      </c>
      <c r="B5066" s="11">
        <f>タスク実績csv元!A5066</f>
        <v>45166</v>
      </c>
      <c r="C5066" s="54">
        <f>タスク実績csv元!F5066</f>
        <v>0.41666666666666669</v>
      </c>
      <c r="D5066" s="54">
        <f>タスク実績csv元!E5066</f>
        <v>0.39583333333333331</v>
      </c>
      <c r="E5066" t="str">
        <f>タスク実績csv元!I5066&amp;""</f>
        <v/>
      </c>
      <c r="F5066" t="str">
        <f>タスク実績csv元!D5066</f>
        <v>PC移管作業</v>
      </c>
      <c r="G5066" t="str">
        <f t="shared" si="79"/>
        <v>INSERT INTO task_achivement(task_no,achive_date,end_time,start_time,task_detail,memo)VALUES('{3c725e9b-a684-46d8-88fb-086261f2dbe6}','2023/08/28','2023/08/28 10:00:00','2023/08/28 09:30:00','','PC移管作業');</v>
      </c>
    </row>
    <row r="5067" spans="1:7">
      <c r="A5067" s="48" t="str">
        <f>_xlfn.XLOOKUP(_xlfn.XLOOKUP(MID(タスク実績csv元!C5067,1,SEARCH(":",タスク実績csv元!C5067)-1),リスト!F:F,リスト!G:G)&amp;MID(タスク実績csv元!C5067,SEARCH(":",タスク実績csv元!C5067),999),タスクDB!K:K,タスクDB!A:A)</f>
        <v>{4c39d40d-b35f-4cfa-b549-6c5de24454e2}</v>
      </c>
      <c r="B5067" s="11">
        <f>タスク実績csv元!A5067</f>
        <v>45166</v>
      </c>
      <c r="C5067" s="54">
        <f>タスク実績csv元!F5067</f>
        <v>0.45833333333333331</v>
      </c>
      <c r="D5067" s="54">
        <f>タスク実績csv元!E5067</f>
        <v>0.41666666666666669</v>
      </c>
      <c r="E5067" t="str">
        <f>タスク実績csv元!I5067&amp;""</f>
        <v/>
      </c>
      <c r="F5067" t="str">
        <f>タスク実績csv元!D5067</f>
        <v>チームMTG</v>
      </c>
      <c r="G5067" t="str">
        <f t="shared" si="79"/>
        <v>INSERT INTO task_achivement(task_no,achive_date,end_time,start_time,task_detail,memo)VALUES('{4c39d40d-b35f-4cfa-b549-6c5de24454e2}','2023/08/28','2023/08/28 11:00:00','2023/08/28 10:00:00','','チームMTG');</v>
      </c>
    </row>
    <row r="5068" spans="1:7">
      <c r="A5068" s="48" t="str">
        <f>_xlfn.XLOOKUP(_xlfn.XLOOKUP(MID(タスク実績csv元!C5068,1,SEARCH(":",タスク実績csv元!C5068)-1),リスト!F:F,リスト!G:G)&amp;MID(タスク実績csv元!C5068,SEARCH(":",タスク実績csv元!C5068),999),タスクDB!K:K,タスクDB!A:A)</f>
        <v>{eccefbf1-a852-44a0-af6a-c2c31b42f737}</v>
      </c>
      <c r="B5068" s="11">
        <f>タスク実績csv元!A5068</f>
        <v>45166</v>
      </c>
      <c r="C5068" s="54">
        <f>タスク実績csv元!F5068</f>
        <v>0.47916666666666669</v>
      </c>
      <c r="D5068" s="54">
        <f>タスク実績csv元!E5068</f>
        <v>0.45833333333333331</v>
      </c>
      <c r="E5068" t="str">
        <f>タスク実績csv元!I5068&amp;""</f>
        <v/>
      </c>
      <c r="F5068" t="str">
        <f>タスク実績csv元!D5068</f>
        <v>価格連携修正依頼</v>
      </c>
      <c r="G5068" t="str">
        <f t="shared" si="79"/>
        <v>INSERT INTO task_achivement(task_no,achive_date,end_time,start_time,task_detail,memo)VALUES('{eccefbf1-a852-44a0-af6a-c2c31b42f737}','2023/08/28','2023/08/28 11:30:00','2023/08/28 11:00:00','','価格連携修正依頼');</v>
      </c>
    </row>
    <row r="5069" spans="1:7">
      <c r="A5069" s="48" t="str">
        <f>_xlfn.XLOOKUP(_xlfn.XLOOKUP(MID(タスク実績csv元!C5069,1,SEARCH(":",タスク実績csv元!C5069)-1),リスト!F:F,リスト!G:G)&amp;MID(タスク実績csv元!C5069,SEARCH(":",タスク実績csv元!C5069),999),タスクDB!K:K,タスクDB!A:A)</f>
        <v>{338f36a4-0ec4-4c7a-a780-fc501070f75a}</v>
      </c>
      <c r="B5069" s="11">
        <f>タスク実績csv元!A5069</f>
        <v>45166</v>
      </c>
      <c r="C5069" s="54">
        <f>タスク実績csv元!F5069</f>
        <v>0.5</v>
      </c>
      <c r="D5069" s="54">
        <f>タスク実績csv元!E5069</f>
        <v>0.47916666666666669</v>
      </c>
      <c r="E5069" t="str">
        <f>タスク実績csv元!I5069&amp;""</f>
        <v/>
      </c>
      <c r="F5069" t="str">
        <f>タスク実績csv元!D5069</f>
        <v>OTC-200-014(サービススポットSOTC070)</v>
      </c>
      <c r="G5069" t="str">
        <f t="shared" si="79"/>
        <v>INSERT INTO task_achivement(task_no,achive_date,end_time,start_time,task_detail,memo)VALUES('{338f36a4-0ec4-4c7a-a780-fc501070f75a}','2023/08/28','2023/08/28 12:00:00','2023/08/28 11:30:00','','OTC-200-014(サービススポットSOTC070)');</v>
      </c>
    </row>
    <row r="5070" spans="1:7">
      <c r="A5070" s="48" t="str">
        <f>_xlfn.XLOOKUP(_xlfn.XLOOKUP(MID(タスク実績csv元!C5070,1,SEARCH(":",タスク実績csv元!C5070)-1),リスト!F:F,リスト!G:G)&amp;MID(タスク実績csv元!C5070,SEARCH(":",タスク実績csv元!C5070),999),タスクDB!K:K,タスクDB!A:A)</f>
        <v>{58914bdf-a1fd-459a-854b-231f94bcb8b8}</v>
      </c>
      <c r="B5070" s="11">
        <f>タスク実績csv元!A5070</f>
        <v>45166</v>
      </c>
      <c r="C5070" s="54">
        <f>タスク実績csv元!F5070</f>
        <v>0.58333333333333337</v>
      </c>
      <c r="D5070" s="54">
        <f>タスク実績csv元!E5070</f>
        <v>0.54166666666666663</v>
      </c>
      <c r="E5070" t="str">
        <f>タスク実績csv元!I5070&amp;""</f>
        <v/>
      </c>
      <c r="F5070" t="str">
        <f>タスク実績csv元!D5070</f>
        <v>有給(通院)</v>
      </c>
      <c r="G5070" t="str">
        <f t="shared" si="79"/>
        <v>INSERT INTO task_achivement(task_no,achive_date,end_time,start_time,task_detail,memo)VALUES('{58914bdf-a1fd-459a-854b-231f94bcb8b8}','2023/08/28','2023/08/28 14:00:00','2023/08/28 13:00:00','','有給(通院)');</v>
      </c>
    </row>
    <row r="5071" spans="1:7">
      <c r="A5071" s="48" t="str">
        <f>_xlfn.XLOOKUP(_xlfn.XLOOKUP(MID(タスク実績csv元!C5071,1,SEARCH(":",タスク実績csv元!C5071)-1),リスト!F:F,リスト!G:G)&amp;MID(タスク実績csv元!C5071,SEARCH(":",タスク実績csv元!C5071),999),タスクDB!K:K,タスクDB!A:A)</f>
        <v>{338f36a4-0ec4-4c7a-a780-fc501070f75a}</v>
      </c>
      <c r="B5071" s="11">
        <f>タスク実績csv元!A5071</f>
        <v>45166</v>
      </c>
      <c r="C5071" s="54">
        <f>タスク実績csv元!F5071</f>
        <v>0.60416666666666663</v>
      </c>
      <c r="D5071" s="54">
        <f>タスク実績csv元!E5071</f>
        <v>0.58333333333333337</v>
      </c>
      <c r="E5071" t="str">
        <f>タスク実績csv元!I5071&amp;""</f>
        <v/>
      </c>
      <c r="F5071" t="str">
        <f>タスク実績csv元!D5071</f>
        <v>OTC-200-014(サービススポットSOTC070)</v>
      </c>
      <c r="G5071" t="str">
        <f t="shared" si="79"/>
        <v>INSERT INTO task_achivement(task_no,achive_date,end_time,start_time,task_detail,memo)VALUES('{338f36a4-0ec4-4c7a-a780-fc501070f75a}','2023/08/28','2023/08/28 14:30:00','2023/08/28 14:00:00','','OTC-200-014(サービススポットSOTC070)');</v>
      </c>
    </row>
    <row r="5072" spans="1:7">
      <c r="A5072" s="48" t="str">
        <f>_xlfn.XLOOKUP(_xlfn.XLOOKUP(MID(タスク実績csv元!C5072,1,SEARCH(":",タスク実績csv元!C5072)-1),リスト!F:F,リスト!G:G)&amp;MID(タスク実績csv元!C5072,SEARCH(":",タスク実績csv元!C5072),999),タスクDB!K:K,タスクDB!A:A)</f>
        <v>{338f36a4-0ec4-4c7a-a780-fc501070f75a}</v>
      </c>
      <c r="B5072" s="11">
        <f>タスク実績csv元!A5072</f>
        <v>45166</v>
      </c>
      <c r="C5072" s="54">
        <f>タスク実績csv元!F5072</f>
        <v>0.625</v>
      </c>
      <c r="D5072" s="54">
        <f>タスク実績csv元!E5072</f>
        <v>0.60416666666666663</v>
      </c>
      <c r="E5072" t="str">
        <f>タスク実績csv元!I5072&amp;""</f>
        <v/>
      </c>
      <c r="F5072" t="str">
        <f>タスク実績csv元!D5072</f>
        <v>得意先連携(OTC-001-001)</v>
      </c>
      <c r="G5072" t="str">
        <f t="shared" si="79"/>
        <v>INSERT INTO task_achivement(task_no,achive_date,end_time,start_time,task_detail,memo)VALUES('{338f36a4-0ec4-4c7a-a780-fc501070f75a}','2023/08/28','2023/08/28 15:00:00','2023/08/28 14:30:00','','得意先連携(OTC-001-001)');</v>
      </c>
    </row>
    <row r="5073" spans="1:7">
      <c r="A5073" s="48" t="str">
        <f>_xlfn.XLOOKUP(_xlfn.XLOOKUP(MID(タスク実績csv元!C5073,1,SEARCH(":",タスク実績csv元!C5073)-1),リスト!F:F,リスト!G:G)&amp;MID(タスク実績csv元!C5073,SEARCH(":",タスク実績csv元!C5073),999),タスクDB!K:K,タスクDB!A:A)</f>
        <v>{fa1d15a7-0fa5-46a0-b2a9-9b86fd9480ff}</v>
      </c>
      <c r="B5073" s="11">
        <f>タスク実績csv元!A5073</f>
        <v>45166</v>
      </c>
      <c r="C5073" s="54">
        <f>タスク実績csv元!F5073</f>
        <v>0.65625</v>
      </c>
      <c r="D5073" s="54">
        <f>タスク実績csv元!E5073</f>
        <v>0.625</v>
      </c>
      <c r="E5073" t="str">
        <f>タスク実績csv元!I5073&amp;""</f>
        <v/>
      </c>
      <c r="F5073" t="str">
        <f>タスク実績csv元!D5073</f>
        <v>出荷連携(OROP010)対応</v>
      </c>
      <c r="G5073" t="str">
        <f t="shared" si="79"/>
        <v>INSERT INTO task_achivement(task_no,achive_date,end_time,start_time,task_detail,memo)VALUES('{fa1d15a7-0fa5-46a0-b2a9-9b86fd9480ff}','2023/08/28','2023/08/28 15:45:00','2023/08/28 15:00:00','','出荷連携(OROP010)対応');</v>
      </c>
    </row>
    <row r="5074" spans="1:7">
      <c r="A5074" s="48" t="str">
        <f>_xlfn.XLOOKUP(_xlfn.XLOOKUP(MID(タスク実績csv元!C5074,1,SEARCH(":",タスク実績csv元!C5074)-1),リスト!F:F,リスト!G:G)&amp;MID(タスク実績csv元!C5074,SEARCH(":",タスク実績csv元!C5074),999),タスクDB!K:K,タスクDB!A:A)</f>
        <v>{fa1d15a7-0fa5-46a0-b2a9-9b86fd9480ff}</v>
      </c>
      <c r="B5074" s="11">
        <f>タスク実績csv元!A5074</f>
        <v>45166</v>
      </c>
      <c r="C5074" s="54">
        <f>タスク実績csv元!F5074</f>
        <v>0.66666666666666663</v>
      </c>
      <c r="D5074" s="54">
        <f>タスク実績csv元!E5074</f>
        <v>0.65625</v>
      </c>
      <c r="E5074" t="str">
        <f>タスク実績csv元!I5074&amp;""</f>
        <v/>
      </c>
      <c r="F5074" t="str">
        <f>タスク実績csv元!D5074</f>
        <v>SOTC100レビュー</v>
      </c>
      <c r="G5074" t="str">
        <f t="shared" si="79"/>
        <v>INSERT INTO task_achivement(task_no,achive_date,end_time,start_time,task_detail,memo)VALUES('{fa1d15a7-0fa5-46a0-b2a9-9b86fd9480ff}','2023/08/28','2023/08/28 16:00:00','2023/08/28 15:45:00','','SOTC100レビュー');</v>
      </c>
    </row>
    <row r="5075" spans="1:7">
      <c r="A5075" s="48" t="str">
        <f>_xlfn.XLOOKUP(_xlfn.XLOOKUP(MID(タスク実績csv元!C5075,1,SEARCH(":",タスク実績csv元!C5075)-1),リスト!F:F,リスト!G:G)&amp;MID(タスク実績csv元!C5075,SEARCH(":",タスク実績csv元!C5075),999),タスクDB!K:K,タスクDB!A:A)</f>
        <v>{fa1d15a7-0fa5-46a0-b2a9-9b86fd9480ff}</v>
      </c>
      <c r="B5075" s="11">
        <f>タスク実績csv元!A5075</f>
        <v>45166</v>
      </c>
      <c r="C5075" s="54">
        <f>タスク実績csv元!F5075</f>
        <v>0.75</v>
      </c>
      <c r="D5075" s="54">
        <f>タスク実績csv元!E5075</f>
        <v>0.69791666666666663</v>
      </c>
      <c r="E5075" t="str">
        <f>タスク実績csv元!I5075&amp;""</f>
        <v/>
      </c>
      <c r="F5075" t="str">
        <f>タスク実績csv元!D5075</f>
        <v>OROP010修正</v>
      </c>
      <c r="G5075" t="str">
        <f t="shared" si="79"/>
        <v>INSERT INTO task_achivement(task_no,achive_date,end_time,start_time,task_detail,memo)VALUES('{fa1d15a7-0fa5-46a0-b2a9-9b86fd9480ff}','2023/08/28','2023/08/28 18:00:00','2023/08/28 16:45:00','','OROP010修正');</v>
      </c>
    </row>
    <row r="5076" spans="1:7">
      <c r="A5076" s="48" t="str">
        <f>_xlfn.XLOOKUP(_xlfn.XLOOKUP(MID(タスク実績csv元!C5076,1,SEARCH(":",タスク実績csv元!C5076)-1),リスト!F:F,リスト!G:G)&amp;MID(タスク実績csv元!C5076,SEARCH(":",タスク実績csv元!C5076),999),タスクDB!K:K,タスクDB!A:A)</f>
        <v>{d0d80a67-6f4b-4c2c-8010-bd45acbcca47}</v>
      </c>
      <c r="B5076" s="11">
        <f>タスク実績csv元!A5076</f>
        <v>45167</v>
      </c>
      <c r="C5076" s="54">
        <f>タスク実績csv元!F5076</f>
        <v>0.40625</v>
      </c>
      <c r="D5076" s="54">
        <f>タスク実績csv元!E5076</f>
        <v>0.39583333333333331</v>
      </c>
      <c r="E5076" t="str">
        <f>タスク実績csv元!I5076&amp;""</f>
        <v/>
      </c>
      <c r="F5076" t="str">
        <f>タスク実績csv元!D5076</f>
        <v>メール確認</v>
      </c>
      <c r="G5076" t="str">
        <f t="shared" si="79"/>
        <v>INSERT INTO task_achivement(task_no,achive_date,end_time,start_time,task_detail,memo)VALUES('{d0d80a67-6f4b-4c2c-8010-bd45acbcca47}','2023/08/29','2023/08/29 09:45:00','2023/08/29 09:30:00','','メール確認');</v>
      </c>
    </row>
    <row r="5077" spans="1:7">
      <c r="A5077" s="48" t="str">
        <f>_xlfn.XLOOKUP(_xlfn.XLOOKUP(MID(タスク実績csv元!C5077,1,SEARCH(":",タスク実績csv元!C5077)-1),リスト!F:F,リスト!G:G)&amp;MID(タスク実績csv元!C5077,SEARCH(":",タスク実績csv元!C5077),999),タスクDB!K:K,タスクDB!A:A)</f>
        <v>{4c39d40d-b35f-4cfa-b549-6c5de24454e2}</v>
      </c>
      <c r="B5077" s="11">
        <f>タスク実績csv元!A5077</f>
        <v>45167</v>
      </c>
      <c r="C5077" s="54">
        <f>タスク実績csv元!F5077</f>
        <v>0.41666666666666669</v>
      </c>
      <c r="D5077" s="54">
        <f>タスク実績csv元!E5077</f>
        <v>0.40625</v>
      </c>
      <c r="E5077" t="str">
        <f>タスク実績csv元!I5077&amp;""</f>
        <v/>
      </c>
      <c r="F5077" t="str">
        <f>タスク実績csv元!D5077</f>
        <v>チームMTG</v>
      </c>
      <c r="G5077" t="str">
        <f t="shared" si="79"/>
        <v>INSERT INTO task_achivement(task_no,achive_date,end_time,start_time,task_detail,memo)VALUES('{4c39d40d-b35f-4cfa-b549-6c5de24454e2}','2023/08/29','2023/08/29 10:00:00','2023/08/29 09:45:00','','チームMTG');</v>
      </c>
    </row>
    <row r="5078" spans="1:7">
      <c r="A5078" s="48" t="str">
        <f>_xlfn.XLOOKUP(_xlfn.XLOOKUP(MID(タスク実績csv元!C5078,1,SEARCH(":",タスク実績csv元!C5078)-1),リスト!F:F,リスト!G:G)&amp;MID(タスク実績csv元!C5078,SEARCH(":",タスク実績csv元!C5078),999),タスクDB!K:K,タスクDB!A:A)</f>
        <v>{8bf29be6-00eb-4704-99d7-d935cf00aff3}</v>
      </c>
      <c r="B5078" s="11">
        <f>タスク実績csv元!A5078</f>
        <v>45167</v>
      </c>
      <c r="C5078" s="54">
        <f>タスク実績csv元!F5078</f>
        <v>0.45833333333333331</v>
      </c>
      <c r="D5078" s="54">
        <f>タスク実績csv元!E5078</f>
        <v>0.41666666666666669</v>
      </c>
      <c r="E5078" t="str">
        <f>タスク実績csv元!I5078&amp;""</f>
        <v/>
      </c>
      <c r="F5078" t="str">
        <f>タスク実績csv元!D5078</f>
        <v>OTC定例</v>
      </c>
      <c r="G5078" t="str">
        <f t="shared" si="79"/>
        <v>INSERT INTO task_achivement(task_no,achive_date,end_time,start_time,task_detail,memo)VALUES('{8bf29be6-00eb-4704-99d7-d935cf00aff3}','2023/08/29','2023/08/29 11:00:00','2023/08/29 10:00:00','','OTC定例');</v>
      </c>
    </row>
    <row r="5079" spans="1:7">
      <c r="A5079" s="48" t="str">
        <f>_xlfn.XLOOKUP(_xlfn.XLOOKUP(MID(タスク実績csv元!C5079,1,SEARCH(":",タスク実績csv元!C5079)-1),リスト!F:F,リスト!G:G)&amp;MID(タスク実績csv元!C5079,SEARCH(":",タスク実績csv元!C5079),999),タスクDB!K:K,タスクDB!A:A)</f>
        <v>{fa1d15a7-0fa5-46a0-b2a9-9b86fd9480ff}</v>
      </c>
      <c r="B5079" s="11">
        <f>タスク実績csv元!A5079</f>
        <v>45167</v>
      </c>
      <c r="C5079" s="54">
        <f>タスク実績csv元!F5079</f>
        <v>0.5</v>
      </c>
      <c r="D5079" s="54">
        <f>タスク実績csv元!E5079</f>
        <v>0.45833333333333331</v>
      </c>
      <c r="E5079" t="str">
        <f>タスク実績csv元!I5079&amp;""</f>
        <v/>
      </c>
      <c r="F5079" t="str">
        <f>タスク実績csv元!D5079</f>
        <v>DataSpiderの利用について</v>
      </c>
      <c r="G5079" t="str">
        <f t="shared" si="79"/>
        <v>INSERT INTO task_achivement(task_no,achive_date,end_time,start_time,task_detail,memo)VALUES('{fa1d15a7-0fa5-46a0-b2a9-9b86fd9480ff}','2023/08/29','2023/08/29 12:00:00','2023/08/29 11:00:00','','DataSpiderの利用について');</v>
      </c>
    </row>
    <row r="5080" spans="1:7">
      <c r="A5080" s="48" t="str">
        <f>_xlfn.XLOOKUP(_xlfn.XLOOKUP(MID(タスク実績csv元!C5080,1,SEARCH(":",タスク実績csv元!C5080)-1),リスト!F:F,リスト!G:G)&amp;MID(タスク実績csv元!C5080,SEARCH(":",タスク実績csv元!C5080),999),タスクDB!K:K,タスクDB!A:A)</f>
        <v>{eccefbf1-a852-44a0-af6a-c2c31b42f737}</v>
      </c>
      <c r="B5080" s="11">
        <f>タスク実績csv元!A5080</f>
        <v>45167</v>
      </c>
      <c r="C5080" s="54">
        <f>タスク実績csv元!F5080</f>
        <v>0.60416666666666663</v>
      </c>
      <c r="D5080" s="54">
        <f>タスク実績csv元!E5080</f>
        <v>0.54166666666666663</v>
      </c>
      <c r="E5080" t="str">
        <f>タスク実績csv元!I5080&amp;""</f>
        <v/>
      </c>
      <c r="F5080" t="str">
        <f>タスク実績csv元!D5080</f>
        <v>品目の調査結果と再確認事項の確認(高山、小椋)</v>
      </c>
      <c r="G5080" t="str">
        <f t="shared" si="79"/>
        <v>INSERT INTO task_achivement(task_no,achive_date,end_time,start_time,task_detail,memo)VALUES('{eccefbf1-a852-44a0-af6a-c2c31b42f737}','2023/08/29','2023/08/29 14:30:00','2023/08/29 13:00:00','','品目の調査結果と再確認事項の確認(高山、小椋)');</v>
      </c>
    </row>
    <row r="5081" spans="1:7">
      <c r="A5081" s="48" t="str">
        <f>_xlfn.XLOOKUP(_xlfn.XLOOKUP(MID(タスク実績csv元!C5081,1,SEARCH(":",タスク実績csv元!C5081)-1),リスト!F:F,リスト!G:G)&amp;MID(タスク実績csv元!C5081,SEARCH(":",タスク実績csv元!C5081),999),タスクDB!K:K,タスクDB!A:A)</f>
        <v>{338f36a4-0ec4-4c7a-a780-fc501070f75a}</v>
      </c>
      <c r="B5081" s="11">
        <f>タスク実績csv元!A5081</f>
        <v>45167</v>
      </c>
      <c r="C5081" s="54">
        <f>タスク実績csv元!F5081</f>
        <v>0.625</v>
      </c>
      <c r="D5081" s="54">
        <f>タスク実績csv元!E5081</f>
        <v>0.60416666666666663</v>
      </c>
      <c r="E5081" t="str">
        <f>タスク実績csv元!I5081&amp;""</f>
        <v/>
      </c>
      <c r="F5081" t="str">
        <f>タスク実績csv元!D5081</f>
        <v>OTC-200-014(サービススポットSOTC070)</v>
      </c>
      <c r="G5081" t="str">
        <f t="shared" si="79"/>
        <v>INSERT INTO task_achivement(task_no,achive_date,end_time,start_time,task_detail,memo)VALUES('{338f36a4-0ec4-4c7a-a780-fc501070f75a}','2023/08/29','2023/08/29 15:00:00','2023/08/29 14:30:00','','OTC-200-014(サービススポットSOTC070)');</v>
      </c>
    </row>
    <row r="5082" spans="1:7">
      <c r="A5082" s="48" t="str">
        <f>_xlfn.XLOOKUP(_xlfn.XLOOKUP(MID(タスク実績csv元!C5082,1,SEARCH(":",タスク実績csv元!C5082)-1),リスト!F:F,リスト!G:G)&amp;MID(タスク実績csv元!C5082,SEARCH(":",タスク実績csv元!C5082),999),タスクDB!K:K,タスクDB!A:A)</f>
        <v>{8bf29be6-00eb-4704-99d7-d935cf00aff3}</v>
      </c>
      <c r="B5082" s="11">
        <f>タスク実績csv元!A5082</f>
        <v>45167</v>
      </c>
      <c r="C5082" s="54">
        <f>タスク実績csv元!F5082</f>
        <v>0.63541666666666663</v>
      </c>
      <c r="D5082" s="54">
        <f>タスク実績csv元!E5082</f>
        <v>0.625</v>
      </c>
      <c r="E5082" t="str">
        <f>タスク実績csv元!I5082&amp;""</f>
        <v/>
      </c>
      <c r="F5082" t="str">
        <f>タスク実績csv元!D5082</f>
        <v>SVMX定例</v>
      </c>
      <c r="G5082" t="str">
        <f t="shared" si="79"/>
        <v>INSERT INTO task_achivement(task_no,achive_date,end_time,start_time,task_detail,memo)VALUES('{8bf29be6-00eb-4704-99d7-d935cf00aff3}','2023/08/29','2023/08/29 15:15:00','2023/08/29 15:00:00','','SVMX定例');</v>
      </c>
    </row>
    <row r="5083" spans="1:7">
      <c r="A5083" s="48" t="str">
        <f>_xlfn.XLOOKUP(_xlfn.XLOOKUP(MID(タスク実績csv元!C5083,1,SEARCH(":",タスク実績csv元!C5083)-1),リスト!F:F,リスト!G:G)&amp;MID(タスク実績csv元!C5083,SEARCH(":",タスク実績csv元!C5083),999),タスクDB!K:K,タスクDB!A:A)</f>
        <v>{fa1d15a7-0fa5-46a0-b2a9-9b86fd9480ff}</v>
      </c>
      <c r="B5083" s="11">
        <f>タスク実績csv元!A5083</f>
        <v>45167</v>
      </c>
      <c r="C5083" s="54">
        <f>タスク実績csv元!F5083</f>
        <v>0.6875</v>
      </c>
      <c r="D5083" s="54">
        <f>タスク実績csv元!E5083</f>
        <v>0.66666666666666663</v>
      </c>
      <c r="E5083" t="str">
        <f>タスク実績csv元!I5083&amp;""</f>
        <v/>
      </c>
      <c r="F5083" t="str">
        <f>タスク実績csv元!D5083</f>
        <v>PTPのステータス考慮対応</v>
      </c>
      <c r="G5083" t="str">
        <f t="shared" si="79"/>
        <v>INSERT INTO task_achivement(task_no,achive_date,end_time,start_time,task_detail,memo)VALUES('{fa1d15a7-0fa5-46a0-b2a9-9b86fd9480ff}','2023/08/29','2023/08/29 16:30:00','2023/08/29 16:00:00','','PTPのステータス考慮対応');</v>
      </c>
    </row>
    <row r="5084" spans="1:7">
      <c r="A5084" s="48" t="str">
        <f>_xlfn.XLOOKUP(_xlfn.XLOOKUP(MID(タスク実績csv元!C5084,1,SEARCH(":",タスク実績csv元!C5084)-1),リスト!F:F,リスト!G:G)&amp;MID(タスク実績csv元!C5084,SEARCH(":",タスク実績csv元!C5084),999),タスクDB!K:K,タスクDB!A:A)</f>
        <v>{fa1d15a7-0fa5-46a0-b2a9-9b86fd9480ff}</v>
      </c>
      <c r="B5084" s="11">
        <f>タスク実績csv元!A5084</f>
        <v>45167</v>
      </c>
      <c r="C5084" s="54">
        <f>タスク実績csv元!F5084</f>
        <v>0.75</v>
      </c>
      <c r="D5084" s="54">
        <f>タスク実績csv元!E5084</f>
        <v>0.6875</v>
      </c>
      <c r="E5084" t="str">
        <f>タスク実績csv元!I5084&amp;""</f>
        <v/>
      </c>
      <c r="F5084" t="str">
        <f>タスク実績csv元!D5084</f>
        <v>数量/単位/金額の整理</v>
      </c>
      <c r="G5084" t="str">
        <f t="shared" si="79"/>
        <v>INSERT INTO task_achivement(task_no,achive_date,end_time,start_time,task_detail,memo)VALUES('{fa1d15a7-0fa5-46a0-b2a9-9b86fd9480ff}','2023/08/29','2023/08/29 18:00:00','2023/08/29 16:30:00','','数量/単位/金額の整理');</v>
      </c>
    </row>
    <row r="5085" spans="1:7">
      <c r="A5085" s="48" t="str">
        <f>_xlfn.XLOOKUP(_xlfn.XLOOKUP(MID(タスク実績csv元!C5085,1,SEARCH(":",タスク実績csv元!C5085)-1),リスト!F:F,リスト!G:G)&amp;MID(タスク実績csv元!C5085,SEARCH(":",タスク実績csv元!C5085),999),タスクDB!K:K,タスクDB!A:A)</f>
        <v>{d0d80a67-6f4b-4c2c-8010-bd45acbcca47}</v>
      </c>
      <c r="B5085" s="11">
        <f>タスク実績csv元!A5085</f>
        <v>45168</v>
      </c>
      <c r="C5085" s="54">
        <f>タスク実績csv元!F5085</f>
        <v>0.40625</v>
      </c>
      <c r="D5085" s="54">
        <f>タスク実績csv元!E5085</f>
        <v>0.39583333333333331</v>
      </c>
      <c r="E5085" t="str">
        <f>タスク実績csv元!I5085&amp;""</f>
        <v/>
      </c>
      <c r="F5085" t="str">
        <f>タスク実績csv元!D5085</f>
        <v>メール確認</v>
      </c>
      <c r="G5085" t="str">
        <f t="shared" si="79"/>
        <v>INSERT INTO task_achivement(task_no,achive_date,end_time,start_time,task_detail,memo)VALUES('{d0d80a67-6f4b-4c2c-8010-bd45acbcca47}','2023/08/30','2023/08/30 09:45:00','2023/08/30 09:30:00','','メール確認');</v>
      </c>
    </row>
    <row r="5086" spans="1:7">
      <c r="A5086" s="48" t="str">
        <f>_xlfn.XLOOKUP(_xlfn.XLOOKUP(MID(タスク実績csv元!C5086,1,SEARCH(":",タスク実績csv元!C5086)-1),リスト!F:F,リスト!G:G)&amp;MID(タスク実績csv元!C5086,SEARCH(":",タスク実績csv元!C5086),999),タスクDB!K:K,タスクDB!A:A)</f>
        <v>{4c39d40d-b35f-4cfa-b549-6c5de24454e2}</v>
      </c>
      <c r="B5086" s="11">
        <f>タスク実績csv元!A5086</f>
        <v>45168</v>
      </c>
      <c r="C5086" s="54">
        <f>タスク実績csv元!F5086</f>
        <v>0.41666666666666669</v>
      </c>
      <c r="D5086" s="54">
        <f>タスク実績csv元!E5086</f>
        <v>0.40625</v>
      </c>
      <c r="E5086" t="str">
        <f>タスク実績csv元!I5086&amp;""</f>
        <v/>
      </c>
      <c r="F5086" t="str">
        <f>タスク実績csv元!D5086</f>
        <v>朝会</v>
      </c>
      <c r="G5086" t="str">
        <f t="shared" si="79"/>
        <v>INSERT INTO task_achivement(task_no,achive_date,end_time,start_time,task_detail,memo)VALUES('{4c39d40d-b35f-4cfa-b549-6c5de24454e2}','2023/08/30','2023/08/30 10:00:00','2023/08/30 09:45:00','','朝会');</v>
      </c>
    </row>
    <row r="5087" spans="1:7">
      <c r="A5087" s="48" t="str">
        <f>_xlfn.XLOOKUP(_xlfn.XLOOKUP(MID(タスク実績csv元!C5087,1,SEARCH(":",タスク実績csv元!C5087)-1),リスト!F:F,リスト!G:G)&amp;MID(タスク実績csv元!C5087,SEARCH(":",タスク実績csv元!C5087),999),タスクDB!K:K,タスクDB!A:A)</f>
        <v>{eccefbf1-a852-44a0-af6a-c2c31b42f737}</v>
      </c>
      <c r="B5087" s="11">
        <f>タスク実績csv元!A5087</f>
        <v>45168</v>
      </c>
      <c r="C5087" s="54">
        <f>タスク実績csv元!F5087</f>
        <v>0.45833333333333331</v>
      </c>
      <c r="D5087" s="54">
        <f>タスク実績csv元!E5087</f>
        <v>0.41666666666666669</v>
      </c>
      <c r="E5087" t="str">
        <f>タスク実績csv元!I5087&amp;""</f>
        <v/>
      </c>
      <c r="F5087" t="str">
        <f>タスク実績csv元!D5087</f>
        <v>ファイルクリーナー2対応について(原田)</v>
      </c>
      <c r="G5087" t="str">
        <f t="shared" si="79"/>
        <v>INSERT INTO task_achivement(task_no,achive_date,end_time,start_time,task_detail,memo)VALUES('{eccefbf1-a852-44a0-af6a-c2c31b42f737}','2023/08/30','2023/08/30 11:00:00','2023/08/30 10:00:00','','ファイルクリーナー2対応について(原田)');</v>
      </c>
    </row>
    <row r="5088" spans="1:7">
      <c r="A5088" s="48" t="str">
        <f>_xlfn.XLOOKUP(_xlfn.XLOOKUP(MID(タスク実績csv元!C5088,1,SEARCH(":",タスク実績csv元!C5088)-1),リスト!F:F,リスト!G:G)&amp;MID(タスク実績csv元!C5088,SEARCH(":",タスク実績csv元!C5088),999),タスクDB!K:K,タスクDB!A:A)</f>
        <v>{fa1d15a7-0fa5-46a0-b2a9-9b86fd9480ff}</v>
      </c>
      <c r="B5088" s="11">
        <f>タスク実績csv元!A5088</f>
        <v>45168</v>
      </c>
      <c r="C5088" s="54">
        <f>タスク実績csv元!F5088</f>
        <v>0.5</v>
      </c>
      <c r="D5088" s="54">
        <f>タスク実績csv元!E5088</f>
        <v>0.45833333333333331</v>
      </c>
      <c r="E5088" t="str">
        <f>タスク実績csv元!I5088&amp;""</f>
        <v/>
      </c>
      <c r="F5088" t="str">
        <f>タスク実績csv元!D5088</f>
        <v>数量/単位/金額の整理</v>
      </c>
      <c r="G5088" t="str">
        <f t="shared" si="79"/>
        <v>INSERT INTO task_achivement(task_no,achive_date,end_time,start_time,task_detail,memo)VALUES('{fa1d15a7-0fa5-46a0-b2a9-9b86fd9480ff}','2023/08/30','2023/08/30 12:00:00','2023/08/30 11:00:00','','数量/単位/金額の整理');</v>
      </c>
    </row>
    <row r="5089" spans="1:7">
      <c r="A5089" s="48" t="str">
        <f>_xlfn.XLOOKUP(_xlfn.XLOOKUP(MID(タスク実績csv元!C5089,1,SEARCH(":",タスク実績csv元!C5089)-1),リスト!F:F,リスト!G:G)&amp;MID(タスク実績csv元!C5089,SEARCH(":",タスク実績csv元!C5089),999),タスクDB!K:K,タスクDB!A:A)</f>
        <v>{8bf29be6-00eb-4704-99d7-d935cf00aff3}</v>
      </c>
      <c r="B5089" s="11">
        <f>タスク実績csv元!A5089</f>
        <v>45168</v>
      </c>
      <c r="C5089" s="54">
        <f>タスク実績csv元!F5089</f>
        <v>0.5625</v>
      </c>
      <c r="D5089" s="54">
        <f>タスク実績csv元!E5089</f>
        <v>0.54166666666666663</v>
      </c>
      <c r="E5089" t="str">
        <f>タスク実績csv元!I5089&amp;""</f>
        <v/>
      </c>
      <c r="F5089" t="str">
        <f>タスク実績csv元!D5089</f>
        <v>PTP定例</v>
      </c>
      <c r="G5089" t="str">
        <f t="shared" si="79"/>
        <v>INSERT INTO task_achivement(task_no,achive_date,end_time,start_time,task_detail,memo)VALUES('{8bf29be6-00eb-4704-99d7-d935cf00aff3}','2023/08/30','2023/08/30 13:30:00','2023/08/30 13:00:00','','PTP定例');</v>
      </c>
    </row>
    <row r="5090" spans="1:7">
      <c r="A5090" s="48" t="str">
        <f>_xlfn.XLOOKUP(_xlfn.XLOOKUP(MID(タスク実績csv元!C5090,1,SEARCH(":",タスク実績csv元!C5090)-1),リスト!F:F,リスト!G:G)&amp;MID(タスク実績csv元!C5090,SEARCH(":",タスク実績csv元!C5090),999),タスクDB!K:K,タスクDB!A:A)</f>
        <v>{eccefbf1-a852-44a0-af6a-c2c31b42f737}</v>
      </c>
      <c r="B5090" s="11">
        <f>タスク実績csv元!A5090</f>
        <v>45168</v>
      </c>
      <c r="C5090" s="54">
        <f>タスク実績csv元!F5090</f>
        <v>0.625</v>
      </c>
      <c r="D5090" s="54">
        <f>タスク実績csv元!E5090</f>
        <v>0.5625</v>
      </c>
      <c r="E5090" t="str">
        <f>タスク実績csv元!I5090&amp;""</f>
        <v/>
      </c>
      <c r="F5090" t="str">
        <f>タスク実績csv元!D5090</f>
        <v>PTP状況整理(福井)</v>
      </c>
      <c r="G5090" t="str">
        <f t="shared" si="79"/>
        <v>INSERT INTO task_achivement(task_no,achive_date,end_time,start_time,task_detail,memo)VALUES('{eccefbf1-a852-44a0-af6a-c2c31b42f737}','2023/08/30','2023/08/30 15:00:00','2023/08/30 13:30:00','','PTP状況整理(福井)');</v>
      </c>
    </row>
    <row r="5091" spans="1:7">
      <c r="A5091" s="48" t="str">
        <f>_xlfn.XLOOKUP(_xlfn.XLOOKUP(MID(タスク実績csv元!C5091,1,SEARCH(":",タスク実績csv元!C5091)-1),リスト!F:F,リスト!G:G)&amp;MID(タスク実績csv元!C5091,SEARCH(":",タスク実績csv元!C5091),999),タスクDB!K:K,タスクDB!A:A)</f>
        <v>{fa1d15a7-0fa5-46a0-b2a9-9b86fd9480ff}</v>
      </c>
      <c r="B5091" s="11">
        <f>タスク実績csv元!A5091</f>
        <v>45168</v>
      </c>
      <c r="C5091" s="54">
        <f>タスク実績csv元!F5091</f>
        <v>0.64583333333333337</v>
      </c>
      <c r="D5091" s="54">
        <f>タスク実績csv元!E5091</f>
        <v>0.625</v>
      </c>
      <c r="E5091" t="str">
        <f>タスク実績csv元!I5091&amp;""</f>
        <v/>
      </c>
      <c r="F5091" t="str">
        <f>タスク実績csv元!D5091</f>
        <v>PTPのレスポンス変更に伴う対応依頼</v>
      </c>
      <c r="G5091" t="str">
        <f t="shared" si="79"/>
        <v>INSERT INTO task_achivement(task_no,achive_date,end_time,start_time,task_detail,memo)VALUES('{fa1d15a7-0fa5-46a0-b2a9-9b86fd9480ff}','2023/08/30','2023/08/30 15:30:00','2023/08/30 15:00:00','','PTPのレスポンス変更に伴う対応依頼');</v>
      </c>
    </row>
    <row r="5092" spans="1:7">
      <c r="A5092" s="48" t="str">
        <f>_xlfn.XLOOKUP(_xlfn.XLOOKUP(MID(タスク実績csv元!C5092,1,SEARCH(":",タスク実績csv元!C5092)-1),リスト!F:F,リスト!G:G)&amp;MID(タスク実績csv元!C5092,SEARCH(":",タスク実績csv元!C5092),999),タスクDB!K:K,タスクDB!A:A)</f>
        <v>{fa1d15a7-0fa5-46a0-b2a9-9b86fd9480ff}</v>
      </c>
      <c r="B5092" s="11">
        <f>タスク実績csv元!A5092</f>
        <v>45168</v>
      </c>
      <c r="C5092" s="54">
        <f>タスク実績csv元!F5092</f>
        <v>0.66666666666666663</v>
      </c>
      <c r="D5092" s="54">
        <f>タスク実績csv元!E5092</f>
        <v>0.64583333333333337</v>
      </c>
      <c r="E5092" t="str">
        <f>タスク実績csv元!I5092&amp;""</f>
        <v/>
      </c>
      <c r="F5092" t="str">
        <f>タスク実績csv元!D5092</f>
        <v>既存処理調査状況(小椋、中川)</v>
      </c>
      <c r="G5092" t="str">
        <f t="shared" si="79"/>
        <v>INSERT INTO task_achivement(task_no,achive_date,end_time,start_time,task_detail,memo)VALUES('{fa1d15a7-0fa5-46a0-b2a9-9b86fd9480ff}','2023/08/30','2023/08/30 16:00:00','2023/08/30 15:30:00','','既存処理調査状況(小椋、中川)');</v>
      </c>
    </row>
    <row r="5093" spans="1:7">
      <c r="A5093" s="48" t="str">
        <f>_xlfn.XLOOKUP(_xlfn.XLOOKUP(MID(タスク実績csv元!C5093,1,SEARCH(":",タスク実績csv元!C5093)-1),リスト!F:F,リスト!G:G)&amp;MID(タスク実績csv元!C5093,SEARCH(":",タスク実績csv元!C5093),999),タスクDB!K:K,タスクDB!A:A)</f>
        <v>{338f36a4-0ec4-4c7a-a780-fc501070f75a}</v>
      </c>
      <c r="B5093" s="11">
        <f>タスク実績csv元!A5093</f>
        <v>45168</v>
      </c>
      <c r="C5093" s="54">
        <f>タスク実績csv元!F5093</f>
        <v>0.67708333333333337</v>
      </c>
      <c r="D5093" s="54">
        <f>タスク実績csv元!E5093</f>
        <v>0.66666666666666663</v>
      </c>
      <c r="E5093" t="str">
        <f>タスク実績csv元!I5093&amp;""</f>
        <v/>
      </c>
      <c r="F5093" t="str">
        <f>タスク実績csv元!D5093</f>
        <v>OTC-001-001(得意先)</v>
      </c>
      <c r="G5093" t="str">
        <f t="shared" si="79"/>
        <v>INSERT INTO task_achivement(task_no,achive_date,end_time,start_time,task_detail,memo)VALUES('{338f36a4-0ec4-4c7a-a780-fc501070f75a}','2023/08/30','2023/08/30 16:15:00','2023/08/30 16:00:00','','OTC-001-001(得意先)');</v>
      </c>
    </row>
    <row r="5094" spans="1:7">
      <c r="A5094" s="48" t="str">
        <f>_xlfn.XLOOKUP(_xlfn.XLOOKUP(MID(タスク実績csv元!C5094,1,SEARCH(":",タスク実績csv元!C5094)-1),リスト!F:F,リスト!G:G)&amp;MID(タスク実績csv元!C5094,SEARCH(":",タスク実績csv元!C5094),999),タスクDB!K:K,タスクDB!A:A)</f>
        <v>{fa1d15a7-0fa5-46a0-b2a9-9b86fd9480ff}</v>
      </c>
      <c r="B5094" s="11">
        <f>タスク実績csv元!A5094</f>
        <v>45168</v>
      </c>
      <c r="C5094" s="54">
        <f>タスク実績csv元!F5094</f>
        <v>0.71875</v>
      </c>
      <c r="D5094" s="54">
        <f>タスク実績csv元!E5094</f>
        <v>0.67708333333333337</v>
      </c>
      <c r="E5094" t="str">
        <f>タスク実績csv元!I5094&amp;""</f>
        <v/>
      </c>
      <c r="F5094" t="str">
        <f>タスク実績csv元!D5094</f>
        <v>数量/単位/金額の整理(SOTC070)</v>
      </c>
      <c r="G5094" t="str">
        <f t="shared" si="79"/>
        <v>INSERT INTO task_achivement(task_no,achive_date,end_time,start_time,task_detail,memo)VALUES('{fa1d15a7-0fa5-46a0-b2a9-9b86fd9480ff}','2023/08/30','2023/08/30 17:15:00','2023/08/30 16:15:00','','数量/単位/金額の整理(SOTC070)');</v>
      </c>
    </row>
    <row r="5095" spans="1:7">
      <c r="A5095" s="48" t="str">
        <f>_xlfn.XLOOKUP(_xlfn.XLOOKUP(MID(タスク実績csv元!C5095,1,SEARCH(":",タスク実績csv元!C5095)-1),リスト!F:F,リスト!G:G)&amp;MID(タスク実績csv元!C5095,SEARCH(":",タスク実績csv元!C5095),999),タスクDB!K:K,タスクDB!A:A)</f>
        <v>{338f36a4-0ec4-4c7a-a780-fc501070f75a}</v>
      </c>
      <c r="B5095" s="11">
        <f>タスク実績csv元!A5095</f>
        <v>45168</v>
      </c>
      <c r="C5095" s="54">
        <f>タスク実績csv元!F5095</f>
        <v>0.72916666666666663</v>
      </c>
      <c r="D5095" s="54">
        <f>タスク実績csv元!E5095</f>
        <v>0.71875</v>
      </c>
      <c r="E5095" t="str">
        <f>タスク実績csv元!I5095&amp;""</f>
        <v/>
      </c>
      <c r="F5095" t="str">
        <f>タスク実績csv元!D5095</f>
        <v>OTC-001-001(得意先)</v>
      </c>
      <c r="G5095" t="str">
        <f t="shared" si="79"/>
        <v>INSERT INTO task_achivement(task_no,achive_date,end_time,start_time,task_detail,memo)VALUES('{338f36a4-0ec4-4c7a-a780-fc501070f75a}','2023/08/30','2023/08/30 17:30:00','2023/08/30 17:15:00','','OTC-001-001(得意先)');</v>
      </c>
    </row>
    <row r="5096" spans="1:7">
      <c r="A5096" s="48" t="str">
        <f>_xlfn.XLOOKUP(_xlfn.XLOOKUP(MID(タスク実績csv元!C5096,1,SEARCH(":",タスク実績csv元!C5096)-1),リスト!F:F,リスト!G:G)&amp;MID(タスク実績csv元!C5096,SEARCH(":",タスク実績csv元!C5096),999),タスクDB!K:K,タスクDB!A:A)</f>
        <v>{eccefbf1-a852-44a0-af6a-c2c31b42f737}</v>
      </c>
      <c r="B5096" s="11">
        <f>タスク実績csv元!A5096</f>
        <v>45168</v>
      </c>
      <c r="C5096" s="54">
        <f>タスク実績csv元!F5096</f>
        <v>0.75</v>
      </c>
      <c r="D5096" s="54">
        <f>タスク実績csv元!E5096</f>
        <v>0.72916666666666663</v>
      </c>
      <c r="E5096" t="str">
        <f>タスク実績csv元!I5096&amp;""</f>
        <v/>
      </c>
      <c r="F5096" t="str">
        <f>タスク実績csv元!D5096</f>
        <v>振り返り(提案承認)</v>
      </c>
      <c r="G5096" t="str">
        <f t="shared" si="79"/>
        <v>INSERT INTO task_achivement(task_no,achive_date,end_time,start_time,task_detail,memo)VALUES('{eccefbf1-a852-44a0-af6a-c2c31b42f737}','2023/08/30','2023/08/30 18:00:00','2023/08/30 17:30:00','','振り返り(提案承認)');</v>
      </c>
    </row>
    <row r="5097" spans="1:7">
      <c r="A5097" s="48" t="str">
        <f>_xlfn.XLOOKUP(_xlfn.XLOOKUP(MID(タスク実績csv元!C5097,1,SEARCH(":",タスク実績csv元!C5097)-1),リスト!F:F,リスト!G:G)&amp;MID(タスク実績csv元!C5097,SEARCH(":",タスク実績csv元!C5097),999),タスクDB!K:K,タスクDB!A:A)</f>
        <v>{eccefbf1-a852-44a0-af6a-c2c31b42f737}</v>
      </c>
      <c r="B5097" s="11">
        <f>タスク実績csv元!A5097</f>
        <v>45168</v>
      </c>
      <c r="C5097" s="54">
        <f>タスク実績csv元!F5097</f>
        <v>0.82291666666666663</v>
      </c>
      <c r="D5097" s="54">
        <f>タスク実績csv元!E5097</f>
        <v>0.75</v>
      </c>
      <c r="E5097" t="str">
        <f>タスク実績csv元!I5097&amp;""</f>
        <v/>
      </c>
      <c r="F5097" t="str">
        <f>タスク実績csv元!D5097</f>
        <v>雑多打ち合わせ(申請排他制御、数量/単価/単位の項目、支払条件マスタ)</v>
      </c>
      <c r="G5097" t="str">
        <f t="shared" si="79"/>
        <v>INSERT INTO task_achivement(task_no,achive_date,end_time,start_time,task_detail,memo)VALUES('{eccefbf1-a852-44a0-af6a-c2c31b42f737}','2023/08/30','2023/08/30 19:45:00','2023/08/30 18:00:00','','雑多打ち合わせ(申請排他制御、数量/単価/単位の項目、支払条件マスタ)');</v>
      </c>
    </row>
    <row r="5098" spans="1:7">
      <c r="A5098" s="48" t="str">
        <f>_xlfn.XLOOKUP(_xlfn.XLOOKUP(MID(タスク実績csv元!C5098,1,SEARCH(":",タスク実績csv元!C5098)-1),リスト!F:F,リスト!G:G)&amp;MID(タスク実績csv元!C5098,SEARCH(":",タスク実績csv元!C5098),999),タスクDB!K:K,タスクDB!A:A)</f>
        <v>{d0d80a67-6f4b-4c2c-8010-bd45acbcca47}</v>
      </c>
      <c r="B5098" s="11">
        <f>タスク実績csv元!A5098</f>
        <v>45169</v>
      </c>
      <c r="C5098" s="54">
        <f>タスク実績csv元!F5098</f>
        <v>0.40625</v>
      </c>
      <c r="D5098" s="54">
        <f>タスク実績csv元!E5098</f>
        <v>0.39583333333333331</v>
      </c>
      <c r="E5098" t="str">
        <f>タスク実績csv元!I5098&amp;""</f>
        <v/>
      </c>
      <c r="F5098" t="str">
        <f>タスク実績csv元!D5098</f>
        <v>メール確認</v>
      </c>
      <c r="G5098" t="str">
        <f t="shared" si="79"/>
        <v>INSERT INTO task_achivement(task_no,achive_date,end_time,start_time,task_detail,memo)VALUES('{d0d80a67-6f4b-4c2c-8010-bd45acbcca47}','2023/08/31','2023/08/31 09:45:00','2023/08/31 09:30:00','','メール確認');</v>
      </c>
    </row>
    <row r="5099" spans="1:7">
      <c r="A5099" s="48" t="str">
        <f>_xlfn.XLOOKUP(_xlfn.XLOOKUP(MID(タスク実績csv元!C5099,1,SEARCH(":",タスク実績csv元!C5099)-1),リスト!F:F,リスト!G:G)&amp;MID(タスク実績csv元!C5099,SEARCH(":",タスク実績csv元!C5099),999),タスクDB!K:K,タスクDB!A:A)</f>
        <v>{4c39d40d-b35f-4cfa-b549-6c5de24454e2}</v>
      </c>
      <c r="B5099" s="11">
        <f>タスク実績csv元!A5099</f>
        <v>45169</v>
      </c>
      <c r="C5099" s="54">
        <f>タスク実績csv元!F5099</f>
        <v>0.41666666666666669</v>
      </c>
      <c r="D5099" s="54">
        <f>タスク実績csv元!E5099</f>
        <v>0.40625</v>
      </c>
      <c r="E5099" t="str">
        <f>タスク実績csv元!I5099&amp;""</f>
        <v/>
      </c>
      <c r="F5099" t="str">
        <f>タスク実績csv元!D5099</f>
        <v>チームMTG</v>
      </c>
      <c r="G5099" t="str">
        <f t="shared" si="79"/>
        <v>INSERT INTO task_achivement(task_no,achive_date,end_time,start_time,task_detail,memo)VALUES('{4c39d40d-b35f-4cfa-b549-6c5de24454e2}','2023/08/31','2023/08/31 10:00:00','2023/08/31 09:45:00','','チームMTG');</v>
      </c>
    </row>
    <row r="5100" spans="1:7">
      <c r="A5100" s="48" t="str">
        <f>_xlfn.XLOOKUP(_xlfn.XLOOKUP(MID(タスク実績csv元!C5100,1,SEARCH(":",タスク実績csv元!C5100)-1),リスト!F:F,リスト!G:G)&amp;MID(タスク実績csv元!C5100,SEARCH(":",タスク実績csv元!C5100),999),タスクDB!K:K,タスクDB!A:A)</f>
        <v>{fa1d15a7-0fa5-46a0-b2a9-9b86fd9480ff}</v>
      </c>
      <c r="B5100" s="11">
        <f>タスク実績csv元!A5100</f>
        <v>45169</v>
      </c>
      <c r="C5100" s="54">
        <f>タスク実績csv元!F5100</f>
        <v>0.47916666666666669</v>
      </c>
      <c r="D5100" s="54">
        <f>タスク実績csv元!E5100</f>
        <v>0.41666666666666669</v>
      </c>
      <c r="E5100" t="str">
        <f>タスク実績csv元!I5100&amp;""</f>
        <v/>
      </c>
      <c r="F5100" t="str">
        <f>タスク実績csv元!D5100</f>
        <v>既存処理調査結果確認</v>
      </c>
      <c r="G5100" t="str">
        <f t="shared" si="79"/>
        <v>INSERT INTO task_achivement(task_no,achive_date,end_time,start_time,task_detail,memo)VALUES('{fa1d15a7-0fa5-46a0-b2a9-9b86fd9480ff}','2023/08/31','2023/08/31 11:30:00','2023/08/31 10:00:00','','既存処理調査結果確認');</v>
      </c>
    </row>
    <row r="5101" spans="1:7">
      <c r="A5101" s="48" t="str">
        <f>_xlfn.XLOOKUP(_xlfn.XLOOKUP(MID(タスク実績csv元!C5101,1,SEARCH(":",タスク実績csv元!C5101)-1),リスト!F:F,リスト!G:G)&amp;MID(タスク実績csv元!C5101,SEARCH(":",タスク実績csv元!C5101),999),タスクDB!K:K,タスクDB!A:A)</f>
        <v>{fa1d15a7-0fa5-46a0-b2a9-9b86fd9480ff}</v>
      </c>
      <c r="B5101" s="11">
        <f>タスク実績csv元!A5101</f>
        <v>45169</v>
      </c>
      <c r="C5101" s="54">
        <f>タスク実績csv元!F5101</f>
        <v>0.58333333333333337</v>
      </c>
      <c r="D5101" s="54">
        <f>タスク実績csv元!E5101</f>
        <v>0.54166666666666663</v>
      </c>
      <c r="E5101" t="str">
        <f>タスク実績csv元!I5101&amp;""</f>
        <v/>
      </c>
      <c r="F5101" t="str">
        <f>タスク実績csv元!D5101</f>
        <v>得意先連携修正対応(SOTC030)</v>
      </c>
      <c r="G5101" t="str">
        <f t="shared" si="79"/>
        <v>INSERT INTO task_achivement(task_no,achive_date,end_time,start_time,task_detail,memo)VALUES('{fa1d15a7-0fa5-46a0-b2a9-9b86fd9480ff}','2023/08/31','2023/08/31 14:00:00','2023/08/31 13:00:00','','得意先連携修正対応(SOTC030)');</v>
      </c>
    </row>
    <row r="5102" spans="1:7">
      <c r="A5102" s="48" t="str">
        <f>_xlfn.XLOOKUP(_xlfn.XLOOKUP(MID(タスク実績csv元!C5102,1,SEARCH(":",タスク実績csv元!C5102)-1),リスト!F:F,リスト!G:G)&amp;MID(タスク実績csv元!C5102,SEARCH(":",タスク実績csv元!C5102),999),タスクDB!K:K,タスクDB!A:A)</f>
        <v>{eccefbf1-a852-44a0-af6a-c2c31b42f737}</v>
      </c>
      <c r="B5102" s="11">
        <f>タスク実績csv元!A5102</f>
        <v>45169</v>
      </c>
      <c r="C5102" s="54">
        <f>タスク実績csv元!F5102</f>
        <v>0.61458333333333337</v>
      </c>
      <c r="D5102" s="54">
        <f>タスク実績csv元!E5102</f>
        <v>0.58333333333333337</v>
      </c>
      <c r="E5102" t="str">
        <f>タスク実績csv元!I5102&amp;""</f>
        <v/>
      </c>
      <c r="F5102" t="str">
        <f>タスク実績csv元!D5102</f>
        <v>週次報告のための事前確認(高山)</v>
      </c>
      <c r="G5102" t="str">
        <f t="shared" si="79"/>
        <v>INSERT INTO task_achivement(task_no,achive_date,end_time,start_time,task_detail,memo)VALUES('{eccefbf1-a852-44a0-af6a-c2c31b42f737}','2023/08/31','2023/08/31 14:45:00','2023/08/31 14:00:00','','週次報告のための事前確認(高山)');</v>
      </c>
    </row>
    <row r="5103" spans="1:7">
      <c r="A5103" s="48" t="str">
        <f>_xlfn.XLOOKUP(_xlfn.XLOOKUP(MID(タスク実績csv元!C5103,1,SEARCH(":",タスク実績csv元!C5103)-1),リスト!F:F,リスト!G:G)&amp;MID(タスク実績csv元!C5103,SEARCH(":",タスク実績csv元!C5103),999),タスクDB!K:K,タスクDB!A:A)</f>
        <v>{fa1d15a7-0fa5-46a0-b2a9-9b86fd9480ff}</v>
      </c>
      <c r="B5103" s="11">
        <f>タスク実績csv元!A5103</f>
        <v>45169</v>
      </c>
      <c r="C5103" s="54">
        <f>タスク実績csv元!F5103</f>
        <v>0.625</v>
      </c>
      <c r="D5103" s="54">
        <f>タスク実績csv元!E5103</f>
        <v>0.61458333333333337</v>
      </c>
      <c r="E5103" t="str">
        <f>タスク実績csv元!I5103&amp;""</f>
        <v/>
      </c>
      <c r="F5103" t="str">
        <f>タスク実績csv元!D5103</f>
        <v>得意先連携修正対応(SOTC030)</v>
      </c>
      <c r="G5103" t="str">
        <f t="shared" si="79"/>
        <v>INSERT INTO task_achivement(task_no,achive_date,end_time,start_time,task_detail,memo)VALUES('{fa1d15a7-0fa5-46a0-b2a9-9b86fd9480ff}','2023/08/31','2023/08/31 15:00:00','2023/08/31 14:45:00','','得意先連携修正対応(SOTC030)');</v>
      </c>
    </row>
    <row r="5104" spans="1:7">
      <c r="A5104" s="48" t="str">
        <f>_xlfn.XLOOKUP(_xlfn.XLOOKUP(MID(タスク実績csv元!C5104,1,SEARCH(":",タスク実績csv元!C5104)-1),リスト!F:F,リスト!G:G)&amp;MID(タスク実績csv元!C5104,SEARCH(":",タスク実績csv元!C5104),999),タスクDB!K:K,タスクDB!A:A)</f>
        <v>{8bf29be6-00eb-4704-99d7-d935cf00aff3}</v>
      </c>
      <c r="B5104" s="11">
        <f>タスク実績csv元!A5104</f>
        <v>45169</v>
      </c>
      <c r="C5104" s="54">
        <f>タスク実績csv元!F5104</f>
        <v>0.66666666666666663</v>
      </c>
      <c r="D5104" s="54">
        <f>タスク実績csv元!E5104</f>
        <v>0.625</v>
      </c>
      <c r="E5104" t="str">
        <f>タスク実績csv元!I5104&amp;""</f>
        <v/>
      </c>
      <c r="F5104" t="str">
        <f>タスク実績csv元!D5104</f>
        <v>OTC定例</v>
      </c>
      <c r="G5104" t="str">
        <f t="shared" si="79"/>
        <v>INSERT INTO task_achivement(task_no,achive_date,end_time,start_time,task_detail,memo)VALUES('{8bf29be6-00eb-4704-99d7-d935cf00aff3}','2023/08/31','2023/08/31 16:00:00','2023/08/31 15:00:00','','OTC定例');</v>
      </c>
    </row>
    <row r="5105" spans="1:7">
      <c r="A5105" s="48" t="str">
        <f>_xlfn.XLOOKUP(_xlfn.XLOOKUP(MID(タスク実績csv元!C5105,1,SEARCH(":",タスク実績csv元!C5105)-1),リスト!F:F,リスト!G:G)&amp;MID(タスク実績csv元!C5105,SEARCH(":",タスク実績csv元!C5105),999),タスクDB!K:K,タスクDB!A:A)</f>
        <v>{eccefbf1-a852-44a0-af6a-c2c31b42f737}</v>
      </c>
      <c r="B5105" s="11">
        <f>タスク実績csv元!A5105</f>
        <v>45169</v>
      </c>
      <c r="C5105" s="54">
        <f>タスク実績csv元!F5105</f>
        <v>0.70833333333333337</v>
      </c>
      <c r="D5105" s="54">
        <f>タスク実績csv元!E5105</f>
        <v>0.66666666666666663</v>
      </c>
      <c r="E5105" t="str">
        <f>タスク実績csv元!I5105&amp;""</f>
        <v/>
      </c>
      <c r="F5105" t="str">
        <f>タスク実績csv元!D5105</f>
        <v>調査結果確認(小椋、中川）</v>
      </c>
      <c r="G5105" t="str">
        <f t="shared" si="79"/>
        <v>INSERT INTO task_achivement(task_no,achive_date,end_time,start_time,task_detail,memo)VALUES('{eccefbf1-a852-44a0-af6a-c2c31b42f737}','2023/08/31','2023/08/31 17:00:00','2023/08/31 16:00:00','','調査結果確認(小椋、中川）');</v>
      </c>
    </row>
    <row r="5106" spans="1:7">
      <c r="A5106" s="48" t="str">
        <f>_xlfn.XLOOKUP(_xlfn.XLOOKUP(MID(タスク実績csv元!C5106,1,SEARCH(":",タスク実績csv元!C5106)-1),リスト!F:F,リスト!G:G)&amp;MID(タスク実績csv元!C5106,SEARCH(":",タスク実績csv元!C5106),999),タスクDB!K:K,タスクDB!A:A)</f>
        <v>{57c15cf3-7344-4d0a-8f15-310ba940f976}</v>
      </c>
      <c r="B5106" s="11">
        <f>タスク実績csv元!A5106</f>
        <v>45169</v>
      </c>
      <c r="C5106" s="54">
        <f>タスク実績csv元!F5106</f>
        <v>0.75</v>
      </c>
      <c r="D5106" s="54">
        <f>タスク実績csv元!E5106</f>
        <v>0.70833333333333337</v>
      </c>
      <c r="E5106" t="str">
        <f>タスク実績csv元!I5106&amp;""</f>
        <v/>
      </c>
      <c r="F5106" t="str">
        <f>タスク実績csv元!D5106</f>
        <v>欠陥分析と品質保証に関して</v>
      </c>
      <c r="G5106" t="str">
        <f t="shared" si="79"/>
        <v>INSERT INTO task_achivement(task_no,achive_date,end_time,start_time,task_detail,memo)VALUES('{57c15cf3-7344-4d0a-8f15-310ba940f976}','2023/08/31','2023/08/31 18:00:00','2023/08/31 17:00:00','','欠陥分析と品質保証に関して');</v>
      </c>
    </row>
    <row r="5107" spans="1:7">
      <c r="A5107" s="48" t="str">
        <f>_xlfn.XLOOKUP(_xlfn.XLOOKUP(MID(タスク実績csv元!C5107,1,SEARCH(":",タスク実績csv元!C5107)-1),リスト!F:F,リスト!G:G)&amp;MID(タスク実績csv元!C5107,SEARCH(":",タスク実績csv元!C5107),999),タスクDB!K:K,タスクDB!A:A)</f>
        <v>{338f36a4-0ec4-4c7a-a780-fc501070f75a}</v>
      </c>
      <c r="B5107" s="11">
        <f>タスク実績csv元!A5107</f>
        <v>45169</v>
      </c>
      <c r="C5107" s="54">
        <f>タスク実績csv元!F5107</f>
        <v>0.77083333333333337</v>
      </c>
      <c r="D5107" s="54">
        <f>タスク実績csv元!E5107</f>
        <v>0.75</v>
      </c>
      <c r="E5107" t="str">
        <f>タスク実績csv元!I5107&amp;""</f>
        <v/>
      </c>
      <c r="F5107" t="str">
        <f>タスク実績csv元!D5107</f>
        <v>得意先連携実施</v>
      </c>
      <c r="G5107" t="str">
        <f t="shared" si="79"/>
        <v>INSERT INTO task_achivement(task_no,achive_date,end_time,start_time,task_detail,memo)VALUES('{338f36a4-0ec4-4c7a-a780-fc501070f75a}','2023/08/31','2023/08/31 18:30:00','2023/08/31 18:00:00','','得意先連携実施');</v>
      </c>
    </row>
    <row r="5108" spans="1:7">
      <c r="A5108" s="48" t="str">
        <f>_xlfn.XLOOKUP(_xlfn.XLOOKUP(MID(タスク実績csv元!C5108,1,SEARCH(":",タスク実績csv元!C5108)-1),リスト!F:F,リスト!G:G)&amp;MID(タスク実績csv元!C5108,SEARCH(":",タスク実績csv元!C5108),999),タスクDB!K:K,タスクDB!A:A)</f>
        <v>{338f36a4-0ec4-4c7a-a780-fc501070f75a}</v>
      </c>
      <c r="B5108" s="11">
        <f>タスク実績csv元!A5108</f>
        <v>45169</v>
      </c>
      <c r="C5108" s="54">
        <f>タスク実績csv元!F5108</f>
        <v>0.79166666666666663</v>
      </c>
      <c r="D5108" s="54">
        <f>タスク実績csv元!E5108</f>
        <v>0.77083333333333337</v>
      </c>
      <c r="E5108" t="str">
        <f>タスク実績csv元!I5108&amp;""</f>
        <v/>
      </c>
      <c r="F5108" t="str">
        <f>タスク実績csv元!D5108</f>
        <v>OTC-200-014(サービススポットSOTC070)</v>
      </c>
      <c r="G5108" t="str">
        <f t="shared" si="79"/>
        <v>INSERT INTO task_achivement(task_no,achive_date,end_time,start_time,task_detail,memo)VALUES('{338f36a4-0ec4-4c7a-a780-fc501070f75a}','2023/08/31','2023/08/31 19:00:00','2023/08/31 18:30:00','','OTC-200-014(サービススポットSOTC070)');</v>
      </c>
    </row>
    <row r="5109" spans="1:7">
      <c r="A5109" s="48" t="str">
        <f>_xlfn.XLOOKUP(_xlfn.XLOOKUP(MID(タスク実績csv元!C5109,1,SEARCH(":",タスク実績csv元!C5109)-1),リスト!F:F,リスト!G:G)&amp;MID(タスク実績csv元!C5109,SEARCH(":",タスク実績csv元!C5109),999),タスクDB!K:K,タスクDB!A:A)</f>
        <v>{d0d80a67-6f4b-4c2c-8010-bd45acbcca47}</v>
      </c>
      <c r="B5109" s="11">
        <f>タスク実績csv元!A5109</f>
        <v>45170</v>
      </c>
      <c r="C5109" s="54">
        <f>タスク実績csv元!F5109</f>
        <v>0.40625</v>
      </c>
      <c r="D5109" s="54">
        <f>タスク実績csv元!E5109</f>
        <v>0.39583333333333331</v>
      </c>
      <c r="E5109" t="str">
        <f>タスク実績csv元!I5109&amp;""</f>
        <v/>
      </c>
      <c r="F5109" t="str">
        <f>タスク実績csv元!D5109</f>
        <v>メール確認</v>
      </c>
      <c r="G5109" t="str">
        <f t="shared" si="79"/>
        <v>INSERT INTO task_achivement(task_no,achive_date,end_time,start_time,task_detail,memo)VALUES('{d0d80a67-6f4b-4c2c-8010-bd45acbcca47}','2023/09/01','2023/09/01 09:45:00','2023/09/01 09:30:00','','メール確認');</v>
      </c>
    </row>
    <row r="5110" spans="1:7">
      <c r="A5110" s="48" t="str">
        <f>_xlfn.XLOOKUP(_xlfn.XLOOKUP(MID(タスク実績csv元!C5110,1,SEARCH(":",タスク実績csv元!C5110)-1),リスト!F:F,リスト!G:G)&amp;MID(タスク実績csv元!C5110,SEARCH(":",タスク実績csv元!C5110),999),タスクDB!K:K,タスクDB!A:A)</f>
        <v>{4c39d40d-b35f-4cfa-b549-6c5de24454e2}</v>
      </c>
      <c r="B5110" s="11">
        <f>タスク実績csv元!A5110</f>
        <v>45170</v>
      </c>
      <c r="C5110" s="54">
        <f>タスク実績csv元!F5110</f>
        <v>0.41666666666666669</v>
      </c>
      <c r="D5110" s="54">
        <f>タスク実績csv元!E5110</f>
        <v>0.40625</v>
      </c>
      <c r="E5110" t="str">
        <f>タスク実績csv元!I5110&amp;""</f>
        <v/>
      </c>
      <c r="F5110" t="str">
        <f>タスク実績csv元!D5110</f>
        <v>チームMTG</v>
      </c>
      <c r="G5110" t="str">
        <f t="shared" si="79"/>
        <v>INSERT INTO task_achivement(task_no,achive_date,end_time,start_time,task_detail,memo)VALUES('{4c39d40d-b35f-4cfa-b549-6c5de24454e2}','2023/09/01','2023/09/01 10:00:00','2023/09/01 09:45:00','','チームMTG');</v>
      </c>
    </row>
    <row r="5111" spans="1:7">
      <c r="A5111" s="48" t="str">
        <f>_xlfn.XLOOKUP(_xlfn.XLOOKUP(MID(タスク実績csv元!C5111,1,SEARCH(":",タスク実績csv元!C5111)-1),リスト!F:F,リスト!G:G)&amp;MID(タスク実績csv元!C5111,SEARCH(":",タスク実績csv元!C5111),999),タスクDB!K:K,タスクDB!A:A)</f>
        <v>{fa1d15a7-0fa5-46a0-b2a9-9b86fd9480ff}</v>
      </c>
      <c r="B5111" s="11">
        <f>タスク実績csv元!A5111</f>
        <v>45170</v>
      </c>
      <c r="C5111" s="54">
        <f>タスク実績csv元!F5111</f>
        <v>0.45833333333333331</v>
      </c>
      <c r="D5111" s="54">
        <f>タスク実績csv元!E5111</f>
        <v>0.41666666666666669</v>
      </c>
      <c r="E5111" t="str">
        <f>タスク実績csv元!I5111&amp;""</f>
        <v/>
      </c>
      <c r="F5111" t="str">
        <f>タスク実績csv元!D5111</f>
        <v>売上連携設計(SOTC080)</v>
      </c>
      <c r="G5111" t="str">
        <f t="shared" si="79"/>
        <v>INSERT INTO task_achivement(task_no,achive_date,end_time,start_time,task_detail,memo)VALUES('{fa1d15a7-0fa5-46a0-b2a9-9b86fd9480ff}','2023/09/01','2023/09/01 11:00:00','2023/09/01 10:00:00','','売上連携設計(SOTC080)');</v>
      </c>
    </row>
    <row r="5112" spans="1:7">
      <c r="A5112" s="48" t="str">
        <f>_xlfn.XLOOKUP(_xlfn.XLOOKUP(MID(タスク実績csv元!C5112,1,SEARCH(":",タスク実績csv元!C5112)-1),リスト!F:F,リスト!G:G)&amp;MID(タスク実績csv元!C5112,SEARCH(":",タスク実績csv元!C5112),999),タスクDB!K:K,タスクDB!A:A)</f>
        <v>{8bf29be6-00eb-4704-99d7-d935cf00aff3}</v>
      </c>
      <c r="B5112" s="11">
        <f>タスク実績csv元!A5112</f>
        <v>45170</v>
      </c>
      <c r="C5112" s="54">
        <f>タスク実績csv元!F5112</f>
        <v>0.5</v>
      </c>
      <c r="D5112" s="54">
        <f>タスク実績csv元!E5112</f>
        <v>0.45833333333333331</v>
      </c>
      <c r="E5112" t="str">
        <f>タスク実績csv元!I5112&amp;""</f>
        <v/>
      </c>
      <c r="F5112" t="str">
        <f>タスク実績csv元!D5112</f>
        <v>週次報告</v>
      </c>
      <c r="G5112" t="str">
        <f t="shared" si="79"/>
        <v>INSERT INTO task_achivement(task_no,achive_date,end_time,start_time,task_detail,memo)VALUES('{8bf29be6-00eb-4704-99d7-d935cf00aff3}','2023/09/01','2023/09/01 12:00:00','2023/09/01 11:00:00','','週次報告');</v>
      </c>
    </row>
    <row r="5113" spans="1:7">
      <c r="A5113" s="48" t="str">
        <f>_xlfn.XLOOKUP(_xlfn.XLOOKUP(MID(タスク実績csv元!C5113,1,SEARCH(":",タスク実績csv元!C5113)-1),リスト!F:F,リスト!G:G)&amp;MID(タスク実績csv元!C5113,SEARCH(":",タスク実績csv元!C5113),999),タスクDB!K:K,タスクDB!A:A)</f>
        <v>{eccefbf1-a852-44a0-af6a-c2c31b42f737}</v>
      </c>
      <c r="B5113" s="11">
        <f>タスク実績csv元!A5113</f>
        <v>45170</v>
      </c>
      <c r="C5113" s="54">
        <f>タスク実績csv元!F5113</f>
        <v>0.625</v>
      </c>
      <c r="D5113" s="54">
        <f>タスク実績csv元!E5113</f>
        <v>0.54166666666666663</v>
      </c>
      <c r="E5113" t="str">
        <f>タスク実績csv元!I5113&amp;""</f>
        <v/>
      </c>
      <c r="F5113" t="str">
        <f>タスク実績csv元!D5113</f>
        <v>購入品発注のSF/DSC間の設計整理(荒川、小西)</v>
      </c>
      <c r="G5113" t="str">
        <f t="shared" si="79"/>
        <v>INSERT INTO task_achivement(task_no,achive_date,end_time,start_time,task_detail,memo)VALUES('{eccefbf1-a852-44a0-af6a-c2c31b42f737}','2023/09/01','2023/09/01 15:00:00','2023/09/01 13:00:00','','購入品発注のSF/DSC間の設計整理(荒川、小西)');</v>
      </c>
    </row>
    <row r="5114" spans="1:7">
      <c r="A5114" s="48" t="str">
        <f>_xlfn.XLOOKUP(_xlfn.XLOOKUP(MID(タスク実績csv元!C5114,1,SEARCH(":",タスク実績csv元!C5114)-1),リスト!F:F,リスト!G:G)&amp;MID(タスク実績csv元!C5114,SEARCH(":",タスク実績csv元!C5114),999),タスクDB!K:K,タスクDB!A:A)</f>
        <v>{e9af7cbe-8372-4897-9c5c-b82bef4b5901}</v>
      </c>
      <c r="B5114" s="11">
        <f>タスク実績csv元!A5114</f>
        <v>45170</v>
      </c>
      <c r="C5114" s="54">
        <f>タスク実績csv元!F5114</f>
        <v>0.71875</v>
      </c>
      <c r="D5114" s="54">
        <f>タスク実績csv元!E5114</f>
        <v>0.625</v>
      </c>
      <c r="E5114" t="str">
        <f>タスク実績csv元!I5114&amp;""</f>
        <v/>
      </c>
      <c r="F5114" t="str">
        <f>タスク実績csv元!D5114</f>
        <v>品目</v>
      </c>
      <c r="G5114" t="str">
        <f t="shared" si="79"/>
        <v>INSERT INTO task_achivement(task_no,achive_date,end_time,start_time,task_detail,memo)VALUES('{e9af7cbe-8372-4897-9c5c-b82bef4b5901}','2023/09/01','2023/09/01 17:15:00','2023/09/01 15:00:00','','品目');</v>
      </c>
    </row>
    <row r="5115" spans="1:7">
      <c r="A5115" s="48" t="str">
        <f>_xlfn.XLOOKUP(_xlfn.XLOOKUP(MID(タスク実績csv元!C5115,1,SEARCH(":",タスク実績csv元!C5115)-1),リスト!F:F,リスト!G:G)&amp;MID(タスク実績csv元!C5115,SEARCH(":",タスク実績csv元!C5115),999),タスクDB!K:K,タスクDB!A:A)</f>
        <v>{eccefbf1-a852-44a0-af6a-c2c31b42f737}</v>
      </c>
      <c r="B5115" s="11">
        <f>タスク実績csv元!A5115</f>
        <v>45170</v>
      </c>
      <c r="C5115" s="54">
        <f>タスク実績csv元!F5115</f>
        <v>0.77083333333333337</v>
      </c>
      <c r="D5115" s="54">
        <f>タスク実績csv元!E5115</f>
        <v>0.71875</v>
      </c>
      <c r="E5115" t="str">
        <f>タスク実績csv元!I5115&amp;""</f>
        <v/>
      </c>
      <c r="F5115" t="str">
        <f>タスク実績csv元!D5115</f>
        <v>振り返り</v>
      </c>
      <c r="G5115" t="str">
        <f t="shared" si="79"/>
        <v>INSERT INTO task_achivement(task_no,achive_date,end_time,start_time,task_detail,memo)VALUES('{eccefbf1-a852-44a0-af6a-c2c31b42f737}','2023/09/01','2023/09/01 18:30:00','2023/09/01 17:15:00','','振り返り');</v>
      </c>
    </row>
    <row r="5116" spans="1:7">
      <c r="A5116" s="48" t="str">
        <f>_xlfn.XLOOKUP(_xlfn.XLOOKUP(MID(タスク実績csv元!C5116,1,SEARCH(":",タスク実績csv元!C5116)-1),リスト!F:F,リスト!G:G)&amp;MID(タスク実績csv元!C5116,SEARCH(":",タスク実績csv元!C5116),999),タスクDB!K:K,タスクDB!A:A)</f>
        <v>{75393489-cd3a-4b63-a096-a2947377f3d1}</v>
      </c>
      <c r="B5116" s="11">
        <f>タスク実績csv元!A5116</f>
        <v>45171</v>
      </c>
      <c r="C5116" s="54">
        <f>タスク実績csv元!F5116</f>
        <v>0.47916666666666669</v>
      </c>
      <c r="D5116" s="54">
        <f>タスク実績csv元!E5116</f>
        <v>0.41666666666666669</v>
      </c>
      <c r="E5116" t="str">
        <f>タスク実績csv元!I5116&amp;""</f>
        <v/>
      </c>
      <c r="F5116" t="str">
        <f>タスク実績csv元!D5116</f>
        <v>勉強</v>
      </c>
      <c r="G5116" t="str">
        <f t="shared" si="79"/>
        <v>INSERT INTO task_achivement(task_no,achive_date,end_time,start_time,task_detail,memo)VALUES('{75393489-cd3a-4b63-a096-a2947377f3d1}','2023/09/02','2023/09/02 11:30:00','2023/09/02 10:00:00','','勉強');</v>
      </c>
    </row>
    <row r="5117" spans="1:7">
      <c r="A5117" s="48" t="str">
        <f>_xlfn.XLOOKUP(_xlfn.XLOOKUP(MID(タスク実績csv元!C5117,1,SEARCH(":",タスク実績csv元!C5117)-1),リスト!F:F,リスト!G:G)&amp;MID(タスク実績csv元!C5117,SEARCH(":",タスク実績csv元!C5117),999),タスクDB!K:K,タスクDB!A:A)</f>
        <v>{d0d80a67-6f4b-4c2c-8010-bd45acbcca47}</v>
      </c>
      <c r="B5117" s="11">
        <f>タスク実績csv元!A5117</f>
        <v>45173</v>
      </c>
      <c r="C5117" s="54">
        <f>タスク実績csv元!F5117</f>
        <v>0.40625</v>
      </c>
      <c r="D5117" s="54">
        <f>タスク実績csv元!E5117</f>
        <v>0.39583333333333331</v>
      </c>
      <c r="E5117" t="str">
        <f>タスク実績csv元!I5117&amp;""</f>
        <v/>
      </c>
      <c r="F5117" t="str">
        <f>タスク実績csv元!D5117</f>
        <v>メール確認</v>
      </c>
      <c r="G5117" t="str">
        <f t="shared" si="79"/>
        <v>INSERT INTO task_achivement(task_no,achive_date,end_time,start_time,task_detail,memo)VALUES('{d0d80a67-6f4b-4c2c-8010-bd45acbcca47}','2023/09/04','2023/09/04 09:45:00','2023/09/04 09:30:00','','メール確認');</v>
      </c>
    </row>
    <row r="5118" spans="1:7">
      <c r="A5118" s="48" t="str">
        <f>_xlfn.XLOOKUP(_xlfn.XLOOKUP(MID(タスク実績csv元!C5118,1,SEARCH(":",タスク実績csv元!C5118)-1),リスト!F:F,リスト!G:G)&amp;MID(タスク実績csv元!C5118,SEARCH(":",タスク実績csv元!C5118),999),タスクDB!K:K,タスクDB!A:A)</f>
        <v>{3c725e9b-a684-46d8-88fb-086261f2dbe6}</v>
      </c>
      <c r="B5118" s="11">
        <f>タスク実績csv元!A5118</f>
        <v>45173</v>
      </c>
      <c r="C5118" s="54">
        <f>タスク実績csv元!F5118</f>
        <v>0.41666666666666669</v>
      </c>
      <c r="D5118" s="54">
        <f>タスク実績csv元!E5118</f>
        <v>0.40625</v>
      </c>
      <c r="E5118" t="str">
        <f>タスク実績csv元!I5118&amp;""</f>
        <v/>
      </c>
      <c r="F5118" t="str">
        <f>タスク実績csv元!D5118</f>
        <v>週次整理</v>
      </c>
      <c r="G5118" t="str">
        <f t="shared" si="79"/>
        <v>INSERT INTO task_achivement(task_no,achive_date,end_time,start_time,task_detail,memo)VALUES('{3c725e9b-a684-46d8-88fb-086261f2dbe6}','2023/09/04','2023/09/04 10:00:00','2023/09/04 09:45:00','','週次整理');</v>
      </c>
    </row>
    <row r="5119" spans="1:7">
      <c r="A5119" s="48" t="str">
        <f>_xlfn.XLOOKUP(_xlfn.XLOOKUP(MID(タスク実績csv元!C5119,1,SEARCH(":",タスク実績csv元!C5119)-1),リスト!F:F,リスト!G:G)&amp;MID(タスク実績csv元!C5119,SEARCH(":",タスク実績csv元!C5119),999),タスクDB!K:K,タスクDB!A:A)</f>
        <v>{4c39d40d-b35f-4cfa-b549-6c5de24454e2}</v>
      </c>
      <c r="B5119" s="11">
        <f>タスク実績csv元!A5119</f>
        <v>45173</v>
      </c>
      <c r="C5119" s="54">
        <f>タスク実績csv元!F5119</f>
        <v>0.45833333333333331</v>
      </c>
      <c r="D5119" s="54">
        <f>タスク実績csv元!E5119</f>
        <v>0.41666666666666669</v>
      </c>
      <c r="E5119" t="str">
        <f>タスク実績csv元!I5119&amp;""</f>
        <v/>
      </c>
      <c r="F5119" t="str">
        <f>タスク実績csv元!D5119</f>
        <v>チームMTG</v>
      </c>
      <c r="G5119" t="str">
        <f t="shared" si="79"/>
        <v>INSERT INTO task_achivement(task_no,achive_date,end_time,start_time,task_detail,memo)VALUES('{4c39d40d-b35f-4cfa-b549-6c5de24454e2}','2023/09/04','2023/09/04 11:00:00','2023/09/04 10:00:00','','チームMTG');</v>
      </c>
    </row>
    <row r="5120" spans="1:7">
      <c r="A5120" s="48" t="str">
        <f>_xlfn.XLOOKUP(_xlfn.XLOOKUP(MID(タスク実績csv元!C5120,1,SEARCH(":",タスク実績csv元!C5120)-1),リスト!F:F,リスト!G:G)&amp;MID(タスク実績csv元!C5120,SEARCH(":",タスク実績csv元!C5120),999),タスクDB!K:K,タスクDB!A:A)</f>
        <v>{fa1d15a7-0fa5-46a0-b2a9-9b86fd9480ff}</v>
      </c>
      <c r="B5120" s="11">
        <f>タスク実績csv元!A5120</f>
        <v>45173</v>
      </c>
      <c r="C5120" s="54">
        <f>タスク実績csv元!F5120</f>
        <v>0.45833333333333331</v>
      </c>
      <c r="D5120" s="54">
        <f>タスク実績csv元!E5120</f>
        <v>0.45833333333333331</v>
      </c>
      <c r="E5120" t="str">
        <f>タスク実績csv元!I5120&amp;""</f>
        <v/>
      </c>
      <c r="F5120" t="str">
        <f>タスク実績csv元!D5120</f>
        <v>PTPの設計整理</v>
      </c>
      <c r="G5120" t="str">
        <f t="shared" si="79"/>
        <v>INSERT INTO task_achivement(task_no,achive_date,end_time,start_time,task_detail,memo)VALUES('{fa1d15a7-0fa5-46a0-b2a9-9b86fd9480ff}','2023/09/04','2023/09/04 11:00:00','2023/09/04 11:00:00','','PTPの設計整理');</v>
      </c>
    </row>
    <row r="5121" spans="1:7">
      <c r="A5121" s="48" t="str">
        <f>_xlfn.XLOOKUP(_xlfn.XLOOKUP(MID(タスク実績csv元!C5121,1,SEARCH(":",タスク実績csv元!C5121)-1),リスト!F:F,リスト!G:G)&amp;MID(タスク実績csv元!C5121,SEARCH(":",タスク実績csv元!C5121),999),タスクDB!K:K,タスクDB!A:A)</f>
        <v>{58914bdf-a1fd-459a-854b-231f94bcb8b8}</v>
      </c>
      <c r="B5121" s="11">
        <f>タスク実績csv元!A5121</f>
        <v>45173</v>
      </c>
      <c r="C5121" s="54">
        <f>タスク実績csv元!F5121</f>
        <v>0.5</v>
      </c>
      <c r="D5121" s="54">
        <f>タスク実績csv元!E5121</f>
        <v>0.45833333333333331</v>
      </c>
      <c r="E5121" t="str">
        <f>タスク実績csv元!I5121&amp;""</f>
        <v/>
      </c>
      <c r="F5121" t="str">
        <f>タスク実績csv元!D5121</f>
        <v>有給(通院)</v>
      </c>
      <c r="G5121" t="str">
        <f t="shared" si="79"/>
        <v>INSERT INTO task_achivement(task_no,achive_date,end_time,start_time,task_detail,memo)VALUES('{58914bdf-a1fd-459a-854b-231f94bcb8b8}','2023/09/04','2023/09/04 12:00:00','2023/09/04 11:00:00','','有給(通院)');</v>
      </c>
    </row>
    <row r="5122" spans="1:7">
      <c r="A5122" s="48" t="str">
        <f>_xlfn.XLOOKUP(_xlfn.XLOOKUP(MID(タスク実績csv元!C5122,1,SEARCH(":",タスク実績csv元!C5122)-1),リスト!F:F,リスト!G:G)&amp;MID(タスク実績csv元!C5122,SEARCH(":",タスク実績csv元!C5122),999),タスクDB!K:K,タスクDB!A:A)</f>
        <v>{fa1d15a7-0fa5-46a0-b2a9-9b86fd9480ff}</v>
      </c>
      <c r="B5122" s="11">
        <f>タスク実績csv元!A5122</f>
        <v>45173</v>
      </c>
      <c r="C5122" s="54">
        <f>タスク実績csv元!F5122</f>
        <v>0.54166666666666663</v>
      </c>
      <c r="D5122" s="54">
        <f>タスク実績csv元!E5122</f>
        <v>0.51041666666666663</v>
      </c>
      <c r="E5122" t="str">
        <f>タスク実績csv元!I5122&amp;""</f>
        <v/>
      </c>
      <c r="F5122" t="str">
        <f>タスク実績csv元!D5122</f>
        <v>出荷依頼連携の修正(OROP010)</v>
      </c>
      <c r="G5122" t="str">
        <f t="shared" si="79"/>
        <v>INSERT INTO task_achivement(task_no,achive_date,end_time,start_time,task_detail,memo)VALUES('{fa1d15a7-0fa5-46a0-b2a9-9b86fd9480ff}','2023/09/04','2023/09/04 13:00:00','2023/09/04 12:15:00','','出荷依頼連携の修正(OROP010)');</v>
      </c>
    </row>
    <row r="5123" spans="1:7">
      <c r="A5123" s="48" t="str">
        <f>_xlfn.XLOOKUP(_xlfn.XLOOKUP(MID(タスク実績csv元!C5123,1,SEARCH(":",タスク実績csv元!C5123)-1),リスト!F:F,リスト!G:G)&amp;MID(タスク実績csv元!C5123,SEARCH(":",タスク実績csv元!C5123),999),タスクDB!K:K,タスクDB!A:A)</f>
        <v>{338f36a4-0ec4-4c7a-a780-fc501070f75a}</v>
      </c>
      <c r="B5123" s="11">
        <f>タスク実績csv元!A5123</f>
        <v>45173</v>
      </c>
      <c r="C5123" s="54">
        <f>タスク実績csv元!F5123</f>
        <v>0.58333333333333337</v>
      </c>
      <c r="D5123" s="54">
        <f>タスク実績csv元!E5123</f>
        <v>0.54166666666666663</v>
      </c>
      <c r="E5123" t="str">
        <f>タスク実績csv元!I5123&amp;""</f>
        <v/>
      </c>
      <c r="F5123" t="str">
        <f>タスク実績csv元!D5123</f>
        <v>OTC-200-080（出荷連携）OQLot1</v>
      </c>
      <c r="G5123" t="str">
        <f t="shared" ref="G5123:G5186" si="80">IF(B5123=0,"","INSERT INTO task_achivement("&amp;$A$1&amp;","&amp;$B$1&amp;","&amp;$C$1&amp;","&amp;$D$1&amp;","&amp;$E$1&amp;","&amp;$F$1&amp;")VALUES('"&amp;A5123&amp;"',"&amp;IF(B5123="","null","'"&amp;TEXT(B5123,"yyyy/MM/dd")&amp;"'")&amp;","&amp;IF(C5123="","null","'"&amp;TEXT(B5123,"yyyy/MM/dd")&amp;" "&amp;TEXT(C5123,"HH:mm:ss")&amp;"'")&amp;","&amp;IF(D5123="","null","'"&amp;TEXT(B5123,"yyyy/MM/dd")&amp;" "&amp;TEXT(D5123,"HH:mm:ss")&amp;"'")&amp;",'"&amp;E5123&amp;"','"&amp;F5123&amp;"');")</f>
        <v>INSERT INTO task_achivement(task_no,achive_date,end_time,start_time,task_detail,memo)VALUES('{338f36a4-0ec4-4c7a-a780-fc501070f75a}','2023/09/04','2023/09/04 14:00:00','2023/09/04 13:00:00','','OTC-200-080（出荷連携）OQLot1');</v>
      </c>
    </row>
    <row r="5124" spans="1:7">
      <c r="A5124" s="48" t="str">
        <f>_xlfn.XLOOKUP(_xlfn.XLOOKUP(MID(タスク実績csv元!C5124,1,SEARCH(":",タスク実績csv元!C5124)-1),リスト!F:F,リスト!G:G)&amp;MID(タスク実績csv元!C5124,SEARCH(":",タスク実績csv元!C5124),999),タスクDB!K:K,タスクDB!A:A)</f>
        <v>{fa1d15a7-0fa5-46a0-b2a9-9b86fd9480ff}</v>
      </c>
      <c r="B5124" s="11">
        <f>タスク実績csv元!A5124</f>
        <v>45173</v>
      </c>
      <c r="C5124" s="54">
        <f>タスク実績csv元!F5124</f>
        <v>0.59375</v>
      </c>
      <c r="D5124" s="54">
        <f>タスク実績csv元!E5124</f>
        <v>0.58333333333333337</v>
      </c>
      <c r="E5124" t="str">
        <f>タスク実績csv元!I5124&amp;""</f>
        <v/>
      </c>
      <c r="F5124" t="str">
        <f>タスク実績csv元!D5124</f>
        <v>PTPの設計整理</v>
      </c>
      <c r="G5124" t="str">
        <f t="shared" si="80"/>
        <v>INSERT INTO task_achivement(task_no,achive_date,end_time,start_time,task_detail,memo)VALUES('{fa1d15a7-0fa5-46a0-b2a9-9b86fd9480ff}','2023/09/04','2023/09/04 14:15:00','2023/09/04 14:00:00','','PTPの設計整理');</v>
      </c>
    </row>
    <row r="5125" spans="1:7">
      <c r="A5125" s="48" t="str">
        <f>_xlfn.XLOOKUP(_xlfn.XLOOKUP(MID(タスク実績csv元!C5125,1,SEARCH(":",タスク実績csv元!C5125)-1),リスト!F:F,リスト!G:G)&amp;MID(タスク実績csv元!C5125,SEARCH(":",タスク実績csv元!C5125),999),タスクDB!K:K,タスクDB!A:A)</f>
        <v>{fa1d15a7-0fa5-46a0-b2a9-9b86fd9480ff}</v>
      </c>
      <c r="B5125" s="11">
        <f>タスク実績csv元!A5125</f>
        <v>45173</v>
      </c>
      <c r="C5125" s="54">
        <f>タスク実績csv元!F5125</f>
        <v>0.625</v>
      </c>
      <c r="D5125" s="54">
        <f>タスク実績csv元!E5125</f>
        <v>0.59375</v>
      </c>
      <c r="E5125" t="str">
        <f>タスク実績csv元!I5125&amp;""</f>
        <v/>
      </c>
      <c r="F5125" t="str">
        <f>タスク実績csv元!D5125</f>
        <v>出荷依頼連携の修正(OROP010)</v>
      </c>
      <c r="G5125" t="str">
        <f t="shared" si="80"/>
        <v>INSERT INTO task_achivement(task_no,achive_date,end_time,start_time,task_detail,memo)VALUES('{fa1d15a7-0fa5-46a0-b2a9-9b86fd9480ff}','2023/09/04','2023/09/04 15:00:00','2023/09/04 14:15:00','','出荷依頼連携の修正(OROP010)');</v>
      </c>
    </row>
    <row r="5126" spans="1:7">
      <c r="A5126" s="48" t="str">
        <f>_xlfn.XLOOKUP(_xlfn.XLOOKUP(MID(タスク実績csv元!C5126,1,SEARCH(":",タスク実績csv元!C5126)-1),リスト!F:F,リスト!G:G)&amp;MID(タスク実績csv元!C5126,SEARCH(":",タスク実績csv元!C5126),999),タスクDB!K:K,タスクDB!A:A)</f>
        <v>{eccefbf1-a852-44a0-af6a-c2c31b42f737}</v>
      </c>
      <c r="B5126" s="11">
        <f>タスク実績csv元!A5126</f>
        <v>45173</v>
      </c>
      <c r="C5126" s="54">
        <f>タスク実績csv元!F5126</f>
        <v>0.66666666666666663</v>
      </c>
      <c r="D5126" s="54">
        <f>タスク実績csv元!E5126</f>
        <v>0.625</v>
      </c>
      <c r="E5126" t="str">
        <f>タスク実績csv元!I5126&amp;""</f>
        <v/>
      </c>
      <c r="F5126" t="str">
        <f>タスク実績csv元!D5126</f>
        <v>PTPの設計変更説明(福井)</v>
      </c>
      <c r="G5126" t="str">
        <f t="shared" si="80"/>
        <v>INSERT INTO task_achivement(task_no,achive_date,end_time,start_time,task_detail,memo)VALUES('{eccefbf1-a852-44a0-af6a-c2c31b42f737}','2023/09/04','2023/09/04 16:00:00','2023/09/04 15:00:00','','PTPの設計変更説明(福井)');</v>
      </c>
    </row>
    <row r="5127" spans="1:7">
      <c r="A5127" s="48" t="str">
        <f>_xlfn.XLOOKUP(_xlfn.XLOOKUP(MID(タスク実績csv元!C5127,1,SEARCH(":",タスク実績csv元!C5127)-1),リスト!F:F,リスト!G:G)&amp;MID(タスク実績csv元!C5127,SEARCH(":",タスク実績csv元!C5127),999),タスクDB!K:K,タスクDB!A:A)</f>
        <v>{338f36a4-0ec4-4c7a-a780-fc501070f75a}</v>
      </c>
      <c r="B5127" s="11">
        <f>タスク実績csv元!A5127</f>
        <v>45173</v>
      </c>
      <c r="C5127" s="54">
        <f>タスク実績csv元!F5127</f>
        <v>0.69791666666666663</v>
      </c>
      <c r="D5127" s="54">
        <f>タスク実績csv元!E5127</f>
        <v>0.66666666666666663</v>
      </c>
      <c r="E5127" t="str">
        <f>タスク実績csv元!I5127&amp;""</f>
        <v/>
      </c>
      <c r="F5127" t="str">
        <f>タスク実績csv元!D5127</f>
        <v>OTC-200-080（出荷連携）OQLot1</v>
      </c>
      <c r="G5127" t="str">
        <f t="shared" si="80"/>
        <v>INSERT INTO task_achivement(task_no,achive_date,end_time,start_time,task_detail,memo)VALUES('{338f36a4-0ec4-4c7a-a780-fc501070f75a}','2023/09/04','2023/09/04 16:45:00','2023/09/04 16:00:00','','OTC-200-080（出荷連携）OQLot1');</v>
      </c>
    </row>
    <row r="5128" spans="1:7">
      <c r="A5128" s="48" t="str">
        <f>_xlfn.XLOOKUP(_xlfn.XLOOKUP(MID(タスク実績csv元!C5128,1,SEARCH(":",タスク実績csv元!C5128)-1),リスト!F:F,リスト!G:G)&amp;MID(タスク実績csv元!C5128,SEARCH(":",タスク実績csv元!C5128),999),タスクDB!K:K,タスクDB!A:A)</f>
        <v>{fa1d15a7-0fa5-46a0-b2a9-9b86fd9480ff}</v>
      </c>
      <c r="B5128" s="11">
        <f>タスク実績csv元!A5128</f>
        <v>45173</v>
      </c>
      <c r="C5128" s="54">
        <f>タスク実績csv元!F5128</f>
        <v>0.71875</v>
      </c>
      <c r="D5128" s="54">
        <f>タスク実績csv元!E5128</f>
        <v>0.69791666666666663</v>
      </c>
      <c r="E5128" t="str">
        <f>タスク実績csv元!I5128&amp;""</f>
        <v/>
      </c>
      <c r="F5128" t="str">
        <f>タスク実績csv元!D5128</f>
        <v>SOTC070ロールバック処理質問回答</v>
      </c>
      <c r="G5128" t="str">
        <f t="shared" si="80"/>
        <v>INSERT INTO task_achivement(task_no,achive_date,end_time,start_time,task_detail,memo)VALUES('{fa1d15a7-0fa5-46a0-b2a9-9b86fd9480ff}','2023/09/04','2023/09/04 17:15:00','2023/09/04 16:45:00','','SOTC070ロールバック処理質問回答');</v>
      </c>
    </row>
    <row r="5129" spans="1:7">
      <c r="A5129" s="48" t="str">
        <f>_xlfn.XLOOKUP(_xlfn.XLOOKUP(MID(タスク実績csv元!C5129,1,SEARCH(":",タスク実績csv元!C5129)-1),リスト!F:F,リスト!G:G)&amp;MID(タスク実績csv元!C5129,SEARCH(":",タスク実績csv元!C5129),999),タスクDB!K:K,タスクDB!A:A)</f>
        <v>{fa1d15a7-0fa5-46a0-b2a9-9b86fd9480ff}</v>
      </c>
      <c r="B5129" s="11">
        <f>タスク実績csv元!A5129</f>
        <v>45173</v>
      </c>
      <c r="C5129" s="54">
        <f>タスク実績csv元!F5129</f>
        <v>0.72916666666666663</v>
      </c>
      <c r="D5129" s="54">
        <f>タスク実績csv元!E5129</f>
        <v>0.71875</v>
      </c>
      <c r="E5129" t="str">
        <f>タスク実績csv元!I5129&amp;""</f>
        <v/>
      </c>
      <c r="F5129" t="str">
        <f>タスク実績csv元!D5129</f>
        <v>WTDの修正結果確認</v>
      </c>
      <c r="G5129" t="str">
        <f t="shared" si="80"/>
        <v>INSERT INTO task_achivement(task_no,achive_date,end_time,start_time,task_detail,memo)VALUES('{fa1d15a7-0fa5-46a0-b2a9-9b86fd9480ff}','2023/09/04','2023/09/04 17:30:00','2023/09/04 17:15:00','','WTDの修正結果確認');</v>
      </c>
    </row>
    <row r="5130" spans="1:7">
      <c r="A5130" s="48" t="str">
        <f>_xlfn.XLOOKUP(_xlfn.XLOOKUP(MID(タスク実績csv元!C5130,1,SEARCH(":",タスク実績csv元!C5130)-1),リスト!F:F,リスト!G:G)&amp;MID(タスク実績csv元!C5130,SEARCH(":",タスク実績csv元!C5130),999),タスクDB!K:K,タスクDB!A:A)</f>
        <v>{338f36a4-0ec4-4c7a-a780-fc501070f75a}</v>
      </c>
      <c r="B5130" s="11">
        <f>タスク実績csv元!A5130</f>
        <v>45173</v>
      </c>
      <c r="C5130" s="54">
        <f>タスク実績csv元!F5130</f>
        <v>0.89583333333333337</v>
      </c>
      <c r="D5130" s="54">
        <f>タスク実績csv元!E5130</f>
        <v>0.86458333333333337</v>
      </c>
      <c r="E5130" t="str">
        <f>タスク実績csv元!I5130&amp;""</f>
        <v/>
      </c>
      <c r="F5130" t="str">
        <f>タスク実績csv元!D5130</f>
        <v>OTC-200-080（出荷連携）OQLot1</v>
      </c>
      <c r="G5130" t="str">
        <f t="shared" si="80"/>
        <v>INSERT INTO task_achivement(task_no,achive_date,end_time,start_time,task_detail,memo)VALUES('{338f36a4-0ec4-4c7a-a780-fc501070f75a}','2023/09/04','2023/09/04 21:30:00','2023/09/04 20:45:00','','OTC-200-080（出荷連携）OQLot1');</v>
      </c>
    </row>
    <row r="5131" spans="1:7">
      <c r="A5131" s="48" t="str">
        <f>_xlfn.XLOOKUP(_xlfn.XLOOKUP(MID(タスク実績csv元!C5131,1,SEARCH(":",タスク実績csv元!C5131)-1),リスト!F:F,リスト!G:G)&amp;MID(タスク実績csv元!C5131,SEARCH(":",タスク実績csv元!C5131),999),タスクDB!K:K,タスクDB!A:A)</f>
        <v>{338f36a4-0ec4-4c7a-a780-fc501070f75a}</v>
      </c>
      <c r="B5131" s="11">
        <f>タスク実績csv元!A5131</f>
        <v>45173</v>
      </c>
      <c r="C5131" s="54">
        <f>タスク実績csv元!F5131</f>
        <v>0.91666666666666663</v>
      </c>
      <c r="D5131" s="54">
        <f>タスク実績csv元!E5131</f>
        <v>0.89583333333333337</v>
      </c>
      <c r="E5131" t="str">
        <f>タスク実績csv元!I5131&amp;""</f>
        <v/>
      </c>
      <c r="F5131" t="str">
        <f>タスク実績csv元!D5131</f>
        <v>OTC-200-031(SOTC070)</v>
      </c>
      <c r="G5131" t="str">
        <f t="shared" si="80"/>
        <v>INSERT INTO task_achivement(task_no,achive_date,end_time,start_time,task_detail,memo)VALUES('{338f36a4-0ec4-4c7a-a780-fc501070f75a}','2023/09/04','2023/09/04 22:00:00','2023/09/04 21:30:00','','OTC-200-031(SOTC070)');</v>
      </c>
    </row>
    <row r="5132" spans="1:7">
      <c r="A5132" s="48" t="str">
        <f>_xlfn.XLOOKUP(_xlfn.XLOOKUP(MID(タスク実績csv元!C5132,1,SEARCH(":",タスク実績csv元!C5132)-1),リスト!F:F,リスト!G:G)&amp;MID(タスク実績csv元!C5132,SEARCH(":",タスク実績csv元!C5132),999),タスクDB!K:K,タスクDB!A:A)</f>
        <v>{338f36a4-0ec4-4c7a-a780-fc501070f75a}</v>
      </c>
      <c r="B5132" s="11">
        <f>タスク実績csv元!A5132</f>
        <v>45173</v>
      </c>
      <c r="C5132" s="54">
        <f>タスク実績csv元!F5132</f>
        <v>0.9375</v>
      </c>
      <c r="D5132" s="54">
        <f>タスク実績csv元!E5132</f>
        <v>0.91666666666666663</v>
      </c>
      <c r="E5132" t="str">
        <f>タスク実績csv元!I5132&amp;""</f>
        <v/>
      </c>
      <c r="F5132" t="str">
        <f>タスク実績csv元!D5132</f>
        <v>得意先連携実施</v>
      </c>
      <c r="G5132" t="str">
        <f t="shared" si="80"/>
        <v>INSERT INTO task_achivement(task_no,achive_date,end_time,start_time,task_detail,memo)VALUES('{338f36a4-0ec4-4c7a-a780-fc501070f75a}','2023/09/04','2023/09/04 22:30:00','2023/09/04 22:00:00','','得意先連携実施');</v>
      </c>
    </row>
    <row r="5133" spans="1:7">
      <c r="A5133" s="48" t="str">
        <f>_xlfn.XLOOKUP(_xlfn.XLOOKUP(MID(タスク実績csv元!C5133,1,SEARCH(":",タスク実績csv元!C5133)-1),リスト!F:F,リスト!G:G)&amp;MID(タスク実績csv元!C5133,SEARCH(":",タスク実績csv元!C5133),999),タスクDB!K:K,タスクDB!A:A)</f>
        <v>{d0d80a67-6f4b-4c2c-8010-bd45acbcca47}</v>
      </c>
      <c r="B5133" s="11">
        <f>タスク実績csv元!A5133</f>
        <v>45174</v>
      </c>
      <c r="C5133" s="54">
        <f>タスク実績csv元!F5133</f>
        <v>0.40625</v>
      </c>
      <c r="D5133" s="54">
        <f>タスク実績csv元!E5133</f>
        <v>0.39583333333333331</v>
      </c>
      <c r="E5133" t="str">
        <f>タスク実績csv元!I5133&amp;""</f>
        <v/>
      </c>
      <c r="F5133" t="str">
        <f>タスク実績csv元!D5133</f>
        <v>メール確認</v>
      </c>
      <c r="G5133" t="str">
        <f t="shared" si="80"/>
        <v>INSERT INTO task_achivement(task_no,achive_date,end_time,start_time,task_detail,memo)VALUES('{d0d80a67-6f4b-4c2c-8010-bd45acbcca47}','2023/09/05','2023/09/05 09:45:00','2023/09/05 09:30:00','','メール確認');</v>
      </c>
    </row>
    <row r="5134" spans="1:7">
      <c r="A5134" s="48" t="str">
        <f>_xlfn.XLOOKUP(_xlfn.XLOOKUP(MID(タスク実績csv元!C5134,1,SEARCH(":",タスク実績csv元!C5134)-1),リスト!F:F,リスト!G:G)&amp;MID(タスク実績csv元!C5134,SEARCH(":",タスク実績csv元!C5134),999),タスクDB!K:K,タスクDB!A:A)</f>
        <v>{4c39d40d-b35f-4cfa-b549-6c5de24454e2}</v>
      </c>
      <c r="B5134" s="11">
        <f>タスク実績csv元!A5134</f>
        <v>45174</v>
      </c>
      <c r="C5134" s="54">
        <f>タスク実績csv元!F5134</f>
        <v>0.41666666666666669</v>
      </c>
      <c r="D5134" s="54">
        <f>タスク実績csv元!E5134</f>
        <v>0.40625</v>
      </c>
      <c r="E5134" t="str">
        <f>タスク実績csv元!I5134&amp;""</f>
        <v/>
      </c>
      <c r="F5134" t="str">
        <f>タスク実績csv元!D5134</f>
        <v>朝会</v>
      </c>
      <c r="G5134" t="str">
        <f t="shared" si="80"/>
        <v>INSERT INTO task_achivement(task_no,achive_date,end_time,start_time,task_detail,memo)VALUES('{4c39d40d-b35f-4cfa-b549-6c5de24454e2}','2023/09/05','2023/09/05 10:00:00','2023/09/05 09:45:00','','朝会');</v>
      </c>
    </row>
    <row r="5135" spans="1:7">
      <c r="A5135" s="48" t="str">
        <f>_xlfn.XLOOKUP(_xlfn.XLOOKUP(MID(タスク実績csv元!C5135,1,SEARCH(":",タスク実績csv元!C5135)-1),リスト!F:F,リスト!G:G)&amp;MID(タスク実績csv元!C5135,SEARCH(":",タスク実績csv元!C5135),999),タスクDB!K:K,タスクDB!A:A)</f>
        <v>{8bf29be6-00eb-4704-99d7-d935cf00aff3}</v>
      </c>
      <c r="B5135" s="11">
        <f>タスク実績csv元!A5135</f>
        <v>45174</v>
      </c>
      <c r="C5135" s="54">
        <f>タスク実績csv元!F5135</f>
        <v>0.45833333333333331</v>
      </c>
      <c r="D5135" s="54">
        <f>タスク実績csv元!E5135</f>
        <v>0.41666666666666669</v>
      </c>
      <c r="E5135" t="str">
        <f>タスク実績csv元!I5135&amp;""</f>
        <v/>
      </c>
      <c r="F5135" t="str">
        <f>タスク実績csv元!D5135</f>
        <v>OTC定例</v>
      </c>
      <c r="G5135" t="str">
        <f t="shared" si="80"/>
        <v>INSERT INTO task_achivement(task_no,achive_date,end_time,start_time,task_detail,memo)VALUES('{8bf29be6-00eb-4704-99d7-d935cf00aff3}','2023/09/05','2023/09/05 11:00:00','2023/09/05 10:00:00','','OTC定例');</v>
      </c>
    </row>
    <row r="5136" spans="1:7">
      <c r="A5136" s="48" t="str">
        <f>_xlfn.XLOOKUP(_xlfn.XLOOKUP(MID(タスク実績csv元!C5136,1,SEARCH(":",タスク実績csv元!C5136)-1),リスト!F:F,リスト!G:G)&amp;MID(タスク実績csv元!C5136,SEARCH(":",タスク実績csv元!C5136),999),タスクDB!K:K,タスクDB!A:A)</f>
        <v>{338f36a4-0ec4-4c7a-a780-fc501070f75a}</v>
      </c>
      <c r="B5136" s="11">
        <f>タスク実績csv元!A5136</f>
        <v>45174</v>
      </c>
      <c r="C5136" s="54">
        <f>タスク実績csv元!F5136</f>
        <v>0.47916666666666669</v>
      </c>
      <c r="D5136" s="54">
        <f>タスク実績csv元!E5136</f>
        <v>0.45833333333333331</v>
      </c>
      <c r="E5136" t="str">
        <f>タスク実績csv元!I5136&amp;""</f>
        <v/>
      </c>
      <c r="F5136" t="str">
        <f>タスク実績csv元!D5136</f>
        <v>OTC-200-080（出荷連携）OQLot1</v>
      </c>
      <c r="G5136" t="str">
        <f t="shared" si="80"/>
        <v>INSERT INTO task_achivement(task_no,achive_date,end_time,start_time,task_detail,memo)VALUES('{338f36a4-0ec4-4c7a-a780-fc501070f75a}','2023/09/05','2023/09/05 11:30:00','2023/09/05 11:00:00','','OTC-200-080（出荷連携）OQLot1');</v>
      </c>
    </row>
    <row r="5137" spans="1:7">
      <c r="A5137" s="48" t="str">
        <f>_xlfn.XLOOKUP(_xlfn.XLOOKUP(MID(タスク実績csv元!C5137,1,SEARCH(":",タスク実績csv元!C5137)-1),リスト!F:F,リスト!G:G)&amp;MID(タスク実績csv元!C5137,SEARCH(":",タスク実績csv元!C5137),999),タスクDB!K:K,タスクDB!A:A)</f>
        <v>{338f36a4-0ec4-4c7a-a780-fc501070f75a}</v>
      </c>
      <c r="B5137" s="11">
        <f>タスク実績csv元!A5137</f>
        <v>45174</v>
      </c>
      <c r="C5137" s="54">
        <f>タスク実績csv元!F5137</f>
        <v>0.5</v>
      </c>
      <c r="D5137" s="54">
        <f>タスク実績csv元!E5137</f>
        <v>0.47916666666666669</v>
      </c>
      <c r="E5137" t="str">
        <f>タスク実績csv元!I5137&amp;""</f>
        <v/>
      </c>
      <c r="F5137" t="str">
        <f>タスク実績csv元!D5137</f>
        <v>得意先連携実施</v>
      </c>
      <c r="G5137" t="str">
        <f t="shared" si="80"/>
        <v>INSERT INTO task_achivement(task_no,achive_date,end_time,start_time,task_detail,memo)VALUES('{338f36a4-0ec4-4c7a-a780-fc501070f75a}','2023/09/05','2023/09/05 12:00:00','2023/09/05 11:30:00','','得意先連携実施');</v>
      </c>
    </row>
    <row r="5138" spans="1:7">
      <c r="A5138" s="48" t="str">
        <f>_xlfn.XLOOKUP(_xlfn.XLOOKUP(MID(タスク実績csv元!C5138,1,SEARCH(":",タスク実績csv元!C5138)-1),リスト!F:F,リスト!G:G)&amp;MID(タスク実績csv元!C5138,SEARCH(":",タスク実績csv元!C5138),999),タスクDB!K:K,タスクDB!A:A)</f>
        <v>{338f36a4-0ec4-4c7a-a780-fc501070f75a}</v>
      </c>
      <c r="B5138" s="11">
        <f>タスク実績csv元!A5138</f>
        <v>45174</v>
      </c>
      <c r="C5138" s="54">
        <f>タスク実績csv元!F5138</f>
        <v>0.58333333333333337</v>
      </c>
      <c r="D5138" s="54">
        <f>タスク実績csv元!E5138</f>
        <v>0.54166666666666663</v>
      </c>
      <c r="E5138" t="str">
        <f>タスク実績csv元!I5138&amp;""</f>
        <v/>
      </c>
      <c r="F5138" t="str">
        <f>タスク実績csv元!D5138</f>
        <v>OTC-200-080（出荷連携）OQLot1</v>
      </c>
      <c r="G5138" t="str">
        <f t="shared" si="80"/>
        <v>INSERT INTO task_achivement(task_no,achive_date,end_time,start_time,task_detail,memo)VALUES('{338f36a4-0ec4-4c7a-a780-fc501070f75a}','2023/09/05','2023/09/05 14:00:00','2023/09/05 13:00:00','','OTC-200-080（出荷連携）OQLot1');</v>
      </c>
    </row>
    <row r="5139" spans="1:7">
      <c r="A5139" s="48" t="str">
        <f>_xlfn.XLOOKUP(_xlfn.XLOOKUP(MID(タスク実績csv元!C5139,1,SEARCH(":",タスク実績csv元!C5139)-1),リスト!F:F,リスト!G:G)&amp;MID(タスク実績csv元!C5139,SEARCH(":",タスク実績csv元!C5139),999),タスクDB!K:K,タスクDB!A:A)</f>
        <v>{338f36a4-0ec4-4c7a-a780-fc501070f75a}</v>
      </c>
      <c r="B5139" s="11">
        <f>タスク実績csv元!A5139</f>
        <v>45174</v>
      </c>
      <c r="C5139" s="54">
        <f>タスク実績csv元!F5139</f>
        <v>0.625</v>
      </c>
      <c r="D5139" s="54">
        <f>タスク実績csv元!E5139</f>
        <v>0.58333333333333337</v>
      </c>
      <c r="E5139" t="str">
        <f>タスク実績csv元!I5139&amp;""</f>
        <v/>
      </c>
      <c r="F5139" t="str">
        <f>タスク実績csv元!D5139</f>
        <v>得意先連携実施</v>
      </c>
      <c r="G5139" t="str">
        <f t="shared" si="80"/>
        <v>INSERT INTO task_achivement(task_no,achive_date,end_time,start_time,task_detail,memo)VALUES('{338f36a4-0ec4-4c7a-a780-fc501070f75a}','2023/09/05','2023/09/05 15:00:00','2023/09/05 14:00:00','','得意先連携実施');</v>
      </c>
    </row>
    <row r="5140" spans="1:7">
      <c r="A5140" s="48" t="str">
        <f>_xlfn.XLOOKUP(_xlfn.XLOOKUP(MID(タスク実績csv元!C5140,1,SEARCH(":",タスク実績csv元!C5140)-1),リスト!F:F,リスト!G:G)&amp;MID(タスク実績csv元!C5140,SEARCH(":",タスク実績csv元!C5140),999),タスクDB!K:K,タスクDB!A:A)</f>
        <v>{8bf29be6-00eb-4704-99d7-d935cf00aff3}</v>
      </c>
      <c r="B5140" s="11">
        <f>タスク実績csv元!A5140</f>
        <v>45174</v>
      </c>
      <c r="C5140" s="54">
        <f>タスク実績csv元!F5140</f>
        <v>0.66666666666666663</v>
      </c>
      <c r="D5140" s="54">
        <f>タスク実績csv元!E5140</f>
        <v>0.625</v>
      </c>
      <c r="E5140" t="str">
        <f>タスク実績csv元!I5140&amp;""</f>
        <v/>
      </c>
      <c r="F5140" t="str">
        <f>タスク実績csv元!D5140</f>
        <v>SVMX定例</v>
      </c>
      <c r="G5140" t="str">
        <f t="shared" si="80"/>
        <v>INSERT INTO task_achivement(task_no,achive_date,end_time,start_time,task_detail,memo)VALUES('{8bf29be6-00eb-4704-99d7-d935cf00aff3}','2023/09/05','2023/09/05 16:00:00','2023/09/05 15:00:00','','SVMX定例');</v>
      </c>
    </row>
    <row r="5141" spans="1:7">
      <c r="A5141" s="48" t="str">
        <f>_xlfn.XLOOKUP(_xlfn.XLOOKUP(MID(タスク実績csv元!C5141,1,SEARCH(":",タスク実績csv元!C5141)-1),リスト!F:F,リスト!G:G)&amp;MID(タスク実績csv元!C5141,SEARCH(":",タスク実績csv元!C5141),999),タスクDB!K:K,タスクDB!A:A)</f>
        <v>{338f36a4-0ec4-4c7a-a780-fc501070f75a}</v>
      </c>
      <c r="B5141" s="11">
        <f>タスク実績csv元!A5141</f>
        <v>45174</v>
      </c>
      <c r="C5141" s="54">
        <f>タスク実績csv元!F5141</f>
        <v>0.6875</v>
      </c>
      <c r="D5141" s="54">
        <f>タスク実績csv元!E5141</f>
        <v>0.66666666666666663</v>
      </c>
      <c r="E5141" t="str">
        <f>タスク実績csv元!I5141&amp;""</f>
        <v/>
      </c>
      <c r="F5141" t="str">
        <f>タスク実績csv元!D5141</f>
        <v>OTC-200-080（出荷連携）OQLot1</v>
      </c>
      <c r="G5141" t="str">
        <f t="shared" si="80"/>
        <v>INSERT INTO task_achivement(task_no,achive_date,end_time,start_time,task_detail,memo)VALUES('{338f36a4-0ec4-4c7a-a780-fc501070f75a}','2023/09/05','2023/09/05 16:30:00','2023/09/05 16:00:00','','OTC-200-080（出荷連携）OQLot1');</v>
      </c>
    </row>
    <row r="5142" spans="1:7">
      <c r="A5142" s="48" t="str">
        <f>_xlfn.XLOOKUP(_xlfn.XLOOKUP(MID(タスク実績csv元!C5142,1,SEARCH(":",タスク実績csv元!C5142)-1),リスト!F:F,リスト!G:G)&amp;MID(タスク実績csv元!C5142,SEARCH(":",タスク実績csv元!C5142),999),タスクDB!K:K,タスクDB!A:A)</f>
        <v>{338f36a4-0ec4-4c7a-a780-fc501070f75a}</v>
      </c>
      <c r="B5142" s="11">
        <f>タスク実績csv元!A5142</f>
        <v>45174</v>
      </c>
      <c r="C5142" s="54">
        <f>タスク実績csv元!F5142</f>
        <v>0.70833333333333337</v>
      </c>
      <c r="D5142" s="54">
        <f>タスク実績csv元!E5142</f>
        <v>0.6875</v>
      </c>
      <c r="E5142" t="str">
        <f>タスク実績csv元!I5142&amp;""</f>
        <v/>
      </c>
      <c r="F5142" t="str">
        <f>タスク実績csv元!D5142</f>
        <v>得意先連携実施</v>
      </c>
      <c r="G5142" t="str">
        <f t="shared" si="80"/>
        <v>INSERT INTO task_achivement(task_no,achive_date,end_time,start_time,task_detail,memo)VALUES('{338f36a4-0ec4-4c7a-a780-fc501070f75a}','2023/09/05','2023/09/05 17:00:00','2023/09/05 16:30:00','','得意先連携実施');</v>
      </c>
    </row>
    <row r="5143" spans="1:7">
      <c r="A5143" s="48" t="str">
        <f>_xlfn.XLOOKUP(_xlfn.XLOOKUP(MID(タスク実績csv元!C5143,1,SEARCH(":",タスク実績csv元!C5143)-1),リスト!F:F,リスト!G:G)&amp;MID(タスク実績csv元!C5143,SEARCH(":",タスク実績csv元!C5143),999),タスクDB!K:K,タスクDB!A:A)</f>
        <v>{fa1d15a7-0fa5-46a0-b2a9-9b86fd9480ff}</v>
      </c>
      <c r="B5143" s="11">
        <f>タスク実績csv元!A5143</f>
        <v>45174</v>
      </c>
      <c r="C5143" s="54">
        <f>タスク実績csv元!F5143</f>
        <v>0.71875</v>
      </c>
      <c r="D5143" s="54">
        <f>タスク実績csv元!E5143</f>
        <v>0.70833333333333337</v>
      </c>
      <c r="E5143" t="str">
        <f>タスク実績csv元!I5143&amp;""</f>
        <v/>
      </c>
      <c r="F5143" t="str">
        <f>タスク実績csv元!D5143</f>
        <v>SOTC070設計修正</v>
      </c>
      <c r="G5143" t="str">
        <f t="shared" si="80"/>
        <v>INSERT INTO task_achivement(task_no,achive_date,end_time,start_time,task_detail,memo)VALUES('{fa1d15a7-0fa5-46a0-b2a9-9b86fd9480ff}','2023/09/05','2023/09/05 17:15:00','2023/09/05 17:00:00','','SOTC070設計修正');</v>
      </c>
    </row>
    <row r="5144" spans="1:7">
      <c r="A5144" s="48" t="str">
        <f>_xlfn.XLOOKUP(_xlfn.XLOOKUP(MID(タスク実績csv元!C5144,1,SEARCH(":",タスク実績csv元!C5144)-1),リスト!F:F,リスト!G:G)&amp;MID(タスク実績csv元!C5144,SEARCH(":",タスク実績csv元!C5144),999),タスクDB!K:K,タスクDB!A:A)</f>
        <v>{338f36a4-0ec4-4c7a-a780-fc501070f75a}</v>
      </c>
      <c r="B5144" s="11">
        <f>タスク実績csv元!A5144</f>
        <v>45174</v>
      </c>
      <c r="C5144" s="54">
        <f>タスク実績csv元!F5144</f>
        <v>0.875</v>
      </c>
      <c r="D5144" s="54">
        <f>タスク実績csv元!E5144</f>
        <v>0.86458333333333337</v>
      </c>
      <c r="E5144" t="str">
        <f>タスク実績csv元!I5144&amp;""</f>
        <v/>
      </c>
      <c r="F5144" t="str">
        <f>タスク実績csv元!D5144</f>
        <v>得意先連携実施</v>
      </c>
      <c r="G5144" t="str">
        <f t="shared" si="80"/>
        <v>INSERT INTO task_achivement(task_no,achive_date,end_time,start_time,task_detail,memo)VALUES('{338f36a4-0ec4-4c7a-a780-fc501070f75a}','2023/09/05','2023/09/05 21:00:00','2023/09/05 20:45:00','','得意先連携実施');</v>
      </c>
    </row>
    <row r="5145" spans="1:7">
      <c r="A5145" s="48" t="str">
        <f>_xlfn.XLOOKUP(_xlfn.XLOOKUP(MID(タスク実績csv元!C5145,1,SEARCH(":",タスク実績csv元!C5145)-1),リスト!F:F,リスト!G:G)&amp;MID(タスク実績csv元!C5145,SEARCH(":",タスク実績csv元!C5145),999),タスクDB!K:K,タスクDB!A:A)</f>
        <v>{fa1d15a7-0fa5-46a0-b2a9-9b86fd9480ff}</v>
      </c>
      <c r="B5145" s="11">
        <f>タスク実績csv元!A5145</f>
        <v>45174</v>
      </c>
      <c r="C5145" s="54">
        <f>タスク実績csv元!F5145</f>
        <v>0.88541666666666663</v>
      </c>
      <c r="D5145" s="54">
        <f>タスク実績csv元!E5145</f>
        <v>0.875</v>
      </c>
      <c r="E5145" t="str">
        <f>タスク実績csv元!I5145&amp;""</f>
        <v/>
      </c>
      <c r="F5145" t="str">
        <f>タスク実績csv元!D5145</f>
        <v>受注OPへの確認事項整理(数量単位など)</v>
      </c>
      <c r="G5145" t="str">
        <f t="shared" si="80"/>
        <v>INSERT INTO task_achivement(task_no,achive_date,end_time,start_time,task_detail,memo)VALUES('{fa1d15a7-0fa5-46a0-b2a9-9b86fd9480ff}','2023/09/05','2023/09/05 21:15:00','2023/09/05 21:00:00','','受注OPへの確認事項整理(数量単位など)');</v>
      </c>
    </row>
    <row r="5146" spans="1:7">
      <c r="A5146" s="48" t="str">
        <f>_xlfn.XLOOKUP(_xlfn.XLOOKUP(MID(タスク実績csv元!C5146,1,SEARCH(":",タスク実績csv元!C5146)-1),リスト!F:F,リスト!G:G)&amp;MID(タスク実績csv元!C5146,SEARCH(":",タスク実績csv元!C5146),999),タスクDB!K:K,タスクDB!A:A)</f>
        <v>{3bfae8e9-f157-4a93-8f07-ee8b8a40f008}</v>
      </c>
      <c r="B5146" s="11">
        <f>タスク実績csv元!A5146</f>
        <v>45175</v>
      </c>
      <c r="C5146" s="54">
        <f>タスク実績csv元!F5146</f>
        <v>0.40625</v>
      </c>
      <c r="D5146" s="54">
        <f>タスク実績csv元!E5146</f>
        <v>0.39583333333333331</v>
      </c>
      <c r="E5146" t="str">
        <f>タスク実績csv元!I5146&amp;""</f>
        <v/>
      </c>
      <c r="F5146" t="str">
        <f>タスク実績csv元!D5146</f>
        <v>数量/金額調査結果整理</v>
      </c>
      <c r="G5146" t="str">
        <f t="shared" si="80"/>
        <v>INSERT INTO task_achivement(task_no,achive_date,end_time,start_time,task_detail,memo)VALUES('{3bfae8e9-f157-4a93-8f07-ee8b8a40f008}','2023/09/06','2023/09/06 09:45:00','2023/09/06 09:30:00','','数量/金額調査結果整理');</v>
      </c>
    </row>
    <row r="5147" spans="1:7">
      <c r="A5147" s="48" t="str">
        <f>_xlfn.XLOOKUP(_xlfn.XLOOKUP(MID(タスク実績csv元!C5147,1,SEARCH(":",タスク実績csv元!C5147)-1),リスト!F:F,リスト!G:G)&amp;MID(タスク実績csv元!C5147,SEARCH(":",タスク実績csv元!C5147),999),タスクDB!K:K,タスクDB!A:A)</f>
        <v>{4c39d40d-b35f-4cfa-b549-6c5de24454e2}</v>
      </c>
      <c r="B5147" s="11">
        <f>タスク実績csv元!A5147</f>
        <v>45175</v>
      </c>
      <c r="C5147" s="54">
        <f>タスク実績csv元!F5147</f>
        <v>0.41666666666666669</v>
      </c>
      <c r="D5147" s="54">
        <f>タスク実績csv元!E5147</f>
        <v>0.40625</v>
      </c>
      <c r="E5147" t="str">
        <f>タスク実績csv元!I5147&amp;""</f>
        <v/>
      </c>
      <c r="F5147" t="str">
        <f>タスク実績csv元!D5147</f>
        <v>朝会</v>
      </c>
      <c r="G5147" t="str">
        <f t="shared" si="80"/>
        <v>INSERT INTO task_achivement(task_no,achive_date,end_time,start_time,task_detail,memo)VALUES('{4c39d40d-b35f-4cfa-b549-6c5de24454e2}','2023/09/06','2023/09/06 10:00:00','2023/09/06 09:45:00','','朝会');</v>
      </c>
    </row>
    <row r="5148" spans="1:7">
      <c r="A5148" s="48" t="str">
        <f>_xlfn.XLOOKUP(_xlfn.XLOOKUP(MID(タスク実績csv元!C5148,1,SEARCH(":",タスク実績csv元!C5148)-1),リスト!F:F,リスト!G:G)&amp;MID(タスク実績csv元!C5148,SEARCH(":",タスク実績csv元!C5148),999),タスクDB!K:K,タスクDB!A:A)</f>
        <v>{eccefbf1-a852-44a0-af6a-c2c31b42f737}</v>
      </c>
      <c r="B5148" s="11">
        <f>タスク実績csv元!A5148</f>
        <v>45175</v>
      </c>
      <c r="C5148" s="54">
        <f>タスク実績csv元!F5148</f>
        <v>0.5</v>
      </c>
      <c r="D5148" s="54">
        <f>タスク実績csv元!E5148</f>
        <v>0.41666666666666669</v>
      </c>
      <c r="E5148" t="str">
        <f>タスク実績csv元!I5148&amp;""</f>
        <v/>
      </c>
      <c r="F5148" t="str">
        <f>タスク実績csv元!D5148</f>
        <v>出荷関連確認(長谷川、高山)</v>
      </c>
      <c r="G5148" t="str">
        <f t="shared" si="80"/>
        <v>INSERT INTO task_achivement(task_no,achive_date,end_time,start_time,task_detail,memo)VALUES('{eccefbf1-a852-44a0-af6a-c2c31b42f737}','2023/09/06','2023/09/06 12:00:00','2023/09/06 10:00:00','','出荷関連確認(長谷川、高山)');</v>
      </c>
    </row>
    <row r="5149" spans="1:7">
      <c r="A5149" s="48" t="str">
        <f>_xlfn.XLOOKUP(_xlfn.XLOOKUP(MID(タスク実績csv元!C5149,1,SEARCH(":",タスク実績csv元!C5149)-1),リスト!F:F,リスト!G:G)&amp;MID(タスク実績csv元!C5149,SEARCH(":",タスク実績csv元!C5149),999),タスクDB!K:K,タスクDB!A:A)</f>
        <v>{338f36a4-0ec4-4c7a-a780-fc501070f75a}</v>
      </c>
      <c r="B5149" s="11">
        <f>タスク実績csv元!A5149</f>
        <v>45175</v>
      </c>
      <c r="C5149" s="54">
        <f>タスク実績csv元!F5149</f>
        <v>0.55208333333333337</v>
      </c>
      <c r="D5149" s="54">
        <f>タスク実績csv元!E5149</f>
        <v>0.54166666666666663</v>
      </c>
      <c r="E5149" t="str">
        <f>タスク実績csv元!I5149&amp;""</f>
        <v/>
      </c>
      <c r="F5149" t="str">
        <f>タスク実績csv元!D5149</f>
        <v>WTD実施(WTD-200-006)</v>
      </c>
      <c r="G5149" t="str">
        <f t="shared" si="80"/>
        <v>INSERT INTO task_achivement(task_no,achive_date,end_time,start_time,task_detail,memo)VALUES('{338f36a4-0ec4-4c7a-a780-fc501070f75a}','2023/09/06','2023/09/06 13:15:00','2023/09/06 13:00:00','','WTD実施(WTD-200-006)');</v>
      </c>
    </row>
    <row r="5150" spans="1:7">
      <c r="A5150" s="48" t="str">
        <f>_xlfn.XLOOKUP(_xlfn.XLOOKUP(MID(タスク実績csv元!C5150,1,SEARCH(":",タスク実績csv元!C5150)-1),リスト!F:F,リスト!G:G)&amp;MID(タスク実績csv元!C5150,SEARCH(":",タスク実績csv元!C5150),999),タスクDB!K:K,タスクDB!A:A)</f>
        <v>{338f36a4-0ec4-4c7a-a780-fc501070f75a}</v>
      </c>
      <c r="B5150" s="11">
        <f>タスク実績csv元!A5150</f>
        <v>45175</v>
      </c>
      <c r="C5150" s="54">
        <f>タスク実績csv元!F5150</f>
        <v>0.625</v>
      </c>
      <c r="D5150" s="54">
        <f>タスク実績csv元!E5150</f>
        <v>0.55208333333333337</v>
      </c>
      <c r="E5150" t="str">
        <f>タスク実績csv元!I5150&amp;""</f>
        <v/>
      </c>
      <c r="F5150" t="str">
        <f>タスク実績csv元!D5150</f>
        <v>得意先連携実施</v>
      </c>
      <c r="G5150" t="str">
        <f t="shared" si="80"/>
        <v>INSERT INTO task_achivement(task_no,achive_date,end_time,start_time,task_detail,memo)VALUES('{338f36a4-0ec4-4c7a-a780-fc501070f75a}','2023/09/06','2023/09/06 15:00:00','2023/09/06 13:15:00','','得意先連携実施');</v>
      </c>
    </row>
    <row r="5151" spans="1:7">
      <c r="A5151" s="48" t="str">
        <f>_xlfn.XLOOKUP(_xlfn.XLOOKUP(MID(タスク実績csv元!C5151,1,SEARCH(":",タスク実績csv元!C5151)-1),リスト!F:F,リスト!G:G)&amp;MID(タスク実績csv元!C5151,SEARCH(":",タスク実績csv元!C5151),999),タスクDB!K:K,タスクDB!A:A)</f>
        <v>{eccefbf1-a852-44a0-af6a-c2c31b42f737}</v>
      </c>
      <c r="B5151" s="11">
        <f>タスク実績csv元!A5151</f>
        <v>45175</v>
      </c>
      <c r="C5151" s="54">
        <f>タスク実績csv元!F5151</f>
        <v>0.66666666666666663</v>
      </c>
      <c r="D5151" s="54">
        <f>タスク実績csv元!E5151</f>
        <v>0.625</v>
      </c>
      <c r="E5151" t="str">
        <f>タスク実績csv元!I5151&amp;""</f>
        <v/>
      </c>
      <c r="F5151" t="str">
        <f>タスク実績csv元!D5151</f>
        <v>PTP対応について(福井)</v>
      </c>
      <c r="G5151" t="str">
        <f t="shared" si="80"/>
        <v>INSERT INTO task_achivement(task_no,achive_date,end_time,start_time,task_detail,memo)VALUES('{eccefbf1-a852-44a0-af6a-c2c31b42f737}','2023/09/06','2023/09/06 16:00:00','2023/09/06 15:00:00','','PTP対応について(福井)');</v>
      </c>
    </row>
    <row r="5152" spans="1:7">
      <c r="A5152" s="48" t="str">
        <f>_xlfn.XLOOKUP(_xlfn.XLOOKUP(MID(タスク実績csv元!C5152,1,SEARCH(":",タスク実績csv元!C5152)-1),リスト!F:F,リスト!G:G)&amp;MID(タスク実績csv元!C5152,SEARCH(":",タスク実績csv元!C5152),999),タスクDB!K:K,タスクDB!A:A)</f>
        <v>{338f36a4-0ec4-4c7a-a780-fc501070f75a}</v>
      </c>
      <c r="B5152" s="11">
        <f>タスク実績csv元!A5152</f>
        <v>45175</v>
      </c>
      <c r="C5152" s="54">
        <f>タスク実績csv元!F5152</f>
        <v>0.67708333333333337</v>
      </c>
      <c r="D5152" s="54">
        <f>タスク実績csv元!E5152</f>
        <v>0.66666666666666663</v>
      </c>
      <c r="E5152" t="str">
        <f>タスク実績csv元!I5152&amp;""</f>
        <v/>
      </c>
      <c r="F5152" t="str">
        <f>タスク実績csv元!D5152</f>
        <v>得意先連携実施</v>
      </c>
      <c r="G5152" t="str">
        <f t="shared" si="80"/>
        <v>INSERT INTO task_achivement(task_no,achive_date,end_time,start_time,task_detail,memo)VALUES('{338f36a4-0ec4-4c7a-a780-fc501070f75a}','2023/09/06','2023/09/06 16:15:00','2023/09/06 16:00:00','','得意先連携実施');</v>
      </c>
    </row>
    <row r="5153" spans="1:7">
      <c r="A5153" s="48" t="str">
        <f>_xlfn.XLOOKUP(_xlfn.XLOOKUP(MID(タスク実績csv元!C5153,1,SEARCH(":",タスク実績csv元!C5153)-1),リスト!F:F,リスト!G:G)&amp;MID(タスク実績csv元!C5153,SEARCH(":",タスク実績csv元!C5153),999),タスクDB!K:K,タスクDB!A:A)</f>
        <v>{3bfae8e9-f157-4a93-8f07-ee8b8a40f008}</v>
      </c>
      <c r="B5153" s="11">
        <f>タスク実績csv元!A5153</f>
        <v>45175</v>
      </c>
      <c r="C5153" s="54">
        <f>タスク実績csv元!F5153</f>
        <v>0.70833333333333337</v>
      </c>
      <c r="D5153" s="54">
        <f>タスク実績csv元!E5153</f>
        <v>0.67708333333333337</v>
      </c>
      <c r="E5153" t="str">
        <f>タスク実績csv元!I5153&amp;""</f>
        <v/>
      </c>
      <c r="F5153" t="str">
        <f>タスク実績csv元!D5153</f>
        <v>数量/金額調査結果整理</v>
      </c>
      <c r="G5153" t="str">
        <f t="shared" si="80"/>
        <v>INSERT INTO task_achivement(task_no,achive_date,end_time,start_time,task_detail,memo)VALUES('{3bfae8e9-f157-4a93-8f07-ee8b8a40f008}','2023/09/06','2023/09/06 17:00:00','2023/09/06 16:15:00','','数量/金額調査結果整理');</v>
      </c>
    </row>
    <row r="5154" spans="1:7">
      <c r="A5154" s="48" t="str">
        <f>_xlfn.XLOOKUP(_xlfn.XLOOKUP(MID(タスク実績csv元!C5154,1,SEARCH(":",タスク実績csv元!C5154)-1),リスト!F:F,リスト!G:G)&amp;MID(タスク実績csv元!C5154,SEARCH(":",タスク実績csv元!C5154),999),タスクDB!K:K,タスクDB!A:A)</f>
        <v>{8bf29be6-00eb-4704-99d7-d935cf00aff3}</v>
      </c>
      <c r="B5154" s="11">
        <f>タスク実績csv元!A5154</f>
        <v>45175</v>
      </c>
      <c r="C5154" s="54">
        <f>タスク実績csv元!F5154</f>
        <v>0.71875</v>
      </c>
      <c r="D5154" s="54">
        <f>タスク実績csv元!E5154</f>
        <v>0.70833333333333337</v>
      </c>
      <c r="E5154" t="str">
        <f>タスク実績csv元!I5154&amp;""</f>
        <v/>
      </c>
      <c r="F5154" t="str">
        <f>タスク実績csv元!D5154</f>
        <v>WTD定例打合せ</v>
      </c>
      <c r="G5154" t="str">
        <f t="shared" si="80"/>
        <v>INSERT INTO task_achivement(task_no,achive_date,end_time,start_time,task_detail,memo)VALUES('{8bf29be6-00eb-4704-99d7-d935cf00aff3}','2023/09/06','2023/09/06 17:15:00','2023/09/06 17:00:00','','WTD定例打合せ');</v>
      </c>
    </row>
    <row r="5155" spans="1:7">
      <c r="A5155" s="48" t="str">
        <f>_xlfn.XLOOKUP(_xlfn.XLOOKUP(MID(タスク実績csv元!C5155,1,SEARCH(":",タスク実績csv元!C5155)-1),リスト!F:F,リスト!G:G)&amp;MID(タスク実績csv元!C5155,SEARCH(":",タスク実績csv元!C5155),999),タスクDB!K:K,タスクDB!A:A)</f>
        <v>{eccefbf1-a852-44a0-af6a-c2c31b42f737}</v>
      </c>
      <c r="B5155" s="11">
        <f>タスク実績csv元!A5155</f>
        <v>45175</v>
      </c>
      <c r="C5155" s="54">
        <f>タスク実績csv元!F5155</f>
        <v>0.73958333333333337</v>
      </c>
      <c r="D5155" s="54">
        <f>タスク実績csv元!E5155</f>
        <v>0.71875</v>
      </c>
      <c r="E5155" t="str">
        <f>タスク実績csv元!I5155&amp;""</f>
        <v/>
      </c>
      <c r="F5155" t="str">
        <f>タスク実績csv元!D5155</f>
        <v>要件再整理振り返り(提案承認)</v>
      </c>
      <c r="G5155" t="str">
        <f t="shared" si="80"/>
        <v>INSERT INTO task_achivement(task_no,achive_date,end_time,start_time,task_detail,memo)VALUES('{eccefbf1-a852-44a0-af6a-c2c31b42f737}','2023/09/06','2023/09/06 17:45:00','2023/09/06 17:15:00','','要件再整理振り返り(提案承認)');</v>
      </c>
    </row>
    <row r="5156" spans="1:7">
      <c r="A5156" s="48" t="str">
        <f>_xlfn.XLOOKUP(_xlfn.XLOOKUP(MID(タスク実績csv元!C5156,1,SEARCH(":",タスク実績csv元!C5156)-1),リスト!F:F,リスト!G:G)&amp;MID(タスク実績csv元!C5156,SEARCH(":",タスク実績csv元!C5156),999),タスクDB!K:K,タスクDB!A:A)</f>
        <v>{338f36a4-0ec4-4c7a-a780-fc501070f75a}</v>
      </c>
      <c r="B5156" s="11">
        <f>タスク実績csv元!A5156</f>
        <v>45175</v>
      </c>
      <c r="C5156" s="54">
        <f>タスク実績csv元!F5156</f>
        <v>0.75</v>
      </c>
      <c r="D5156" s="54">
        <f>タスク実績csv元!E5156</f>
        <v>0.73958333333333337</v>
      </c>
      <c r="E5156" t="str">
        <f>タスク実績csv元!I5156&amp;""</f>
        <v/>
      </c>
      <c r="F5156" t="str">
        <f>タスク実績csv元!D5156</f>
        <v>得意先連携実施</v>
      </c>
      <c r="G5156" t="str">
        <f t="shared" si="80"/>
        <v>INSERT INTO task_achivement(task_no,achive_date,end_time,start_time,task_detail,memo)VALUES('{338f36a4-0ec4-4c7a-a780-fc501070f75a}','2023/09/06','2023/09/06 18:00:00','2023/09/06 17:45:00','','得意先連携実施');</v>
      </c>
    </row>
    <row r="5157" spans="1:7">
      <c r="A5157" s="48" t="str">
        <f>_xlfn.XLOOKUP(_xlfn.XLOOKUP(MID(タスク実績csv元!C5157,1,SEARCH(":",タスク実績csv元!C5157)-1),リスト!F:F,リスト!G:G)&amp;MID(タスク実績csv元!C5157,SEARCH(":",タスク実績csv元!C5157),999),タスクDB!K:K,タスクDB!A:A)</f>
        <v>{3bfae8e9-f157-4a93-8f07-ee8b8a40f008}</v>
      </c>
      <c r="B5157" s="11">
        <f>タスク実績csv元!A5157</f>
        <v>45175</v>
      </c>
      <c r="C5157" s="54">
        <f>タスク実績csv元!F5157</f>
        <v>0.78125</v>
      </c>
      <c r="D5157" s="54">
        <f>タスク実績csv元!E5157</f>
        <v>0.75</v>
      </c>
      <c r="E5157" t="str">
        <f>タスク実績csv元!I5157&amp;""</f>
        <v/>
      </c>
      <c r="F5157" t="str">
        <f>タスク実績csv元!D5157</f>
        <v>数量/金額調査結果整理</v>
      </c>
      <c r="G5157" t="str">
        <f t="shared" si="80"/>
        <v>INSERT INTO task_achivement(task_no,achive_date,end_time,start_time,task_detail,memo)VALUES('{3bfae8e9-f157-4a93-8f07-ee8b8a40f008}','2023/09/06','2023/09/06 18:45:00','2023/09/06 18:00:00','','数量/金額調査結果整理');</v>
      </c>
    </row>
    <row r="5158" spans="1:7">
      <c r="A5158" s="48" t="str">
        <f>_xlfn.XLOOKUP(_xlfn.XLOOKUP(MID(タスク実績csv元!C5158,1,SEARCH(":",タスク実績csv元!C5158)-1),リスト!F:F,リスト!G:G)&amp;MID(タスク実績csv元!C5158,SEARCH(":",タスク実績csv元!C5158),999),タスクDB!K:K,タスクDB!A:A)</f>
        <v>{338f36a4-0ec4-4c7a-a780-fc501070f75a}</v>
      </c>
      <c r="B5158" s="11">
        <f>タスク実績csv元!A5158</f>
        <v>45176</v>
      </c>
      <c r="C5158" s="54">
        <f>タスク実績csv元!F5158</f>
        <v>0.40625</v>
      </c>
      <c r="D5158" s="54">
        <f>タスク実績csv元!E5158</f>
        <v>0.39583333333333331</v>
      </c>
      <c r="E5158" t="str">
        <f>タスク実績csv元!I5158&amp;""</f>
        <v/>
      </c>
      <c r="F5158" t="str">
        <f>タスク実績csv元!D5158</f>
        <v>OTC-200-080（出荷連携）OQLot1</v>
      </c>
      <c r="G5158" t="str">
        <f t="shared" si="80"/>
        <v>INSERT INTO task_achivement(task_no,achive_date,end_time,start_time,task_detail,memo)VALUES('{338f36a4-0ec4-4c7a-a780-fc501070f75a}','2023/09/07','2023/09/07 09:45:00','2023/09/07 09:30:00','','OTC-200-080（出荷連携）OQLot1');</v>
      </c>
    </row>
    <row r="5159" spans="1:7">
      <c r="A5159" s="48" t="str">
        <f>_xlfn.XLOOKUP(_xlfn.XLOOKUP(MID(タスク実績csv元!C5159,1,SEARCH(":",タスク実績csv元!C5159)-1),リスト!F:F,リスト!G:G)&amp;MID(タスク実績csv元!C5159,SEARCH(":",タスク実績csv元!C5159),999),タスクDB!K:K,タスクDB!A:A)</f>
        <v>{4c39d40d-b35f-4cfa-b549-6c5de24454e2}</v>
      </c>
      <c r="B5159" s="11">
        <f>タスク実績csv元!A5159</f>
        <v>45176</v>
      </c>
      <c r="C5159" s="54">
        <f>タスク実績csv元!F5159</f>
        <v>0.41666666666666669</v>
      </c>
      <c r="D5159" s="54">
        <f>タスク実績csv元!E5159</f>
        <v>0.40625</v>
      </c>
      <c r="E5159" t="str">
        <f>タスク実績csv元!I5159&amp;""</f>
        <v/>
      </c>
      <c r="F5159" t="str">
        <f>タスク実績csv元!D5159</f>
        <v>朝会</v>
      </c>
      <c r="G5159" t="str">
        <f t="shared" si="80"/>
        <v>INSERT INTO task_achivement(task_no,achive_date,end_time,start_time,task_detail,memo)VALUES('{4c39d40d-b35f-4cfa-b549-6c5de24454e2}','2023/09/07','2023/09/07 10:00:00','2023/09/07 09:45:00','','朝会');</v>
      </c>
    </row>
    <row r="5160" spans="1:7">
      <c r="A5160" s="48" t="str">
        <f>_xlfn.XLOOKUP(_xlfn.XLOOKUP(MID(タスク実績csv元!C5160,1,SEARCH(":",タスク実績csv元!C5160)-1),リスト!F:F,リスト!G:G)&amp;MID(タスク実績csv元!C5160,SEARCH(":",タスク実績csv元!C5160),999),タスクDB!K:K,タスクDB!A:A)</f>
        <v>{338f36a4-0ec4-4c7a-a780-fc501070f75a}</v>
      </c>
      <c r="B5160" s="11">
        <f>タスク実績csv元!A5160</f>
        <v>45176</v>
      </c>
      <c r="C5160" s="54">
        <f>タスク実績csv元!F5160</f>
        <v>0.45833333333333331</v>
      </c>
      <c r="D5160" s="54">
        <f>タスク実績csv元!E5160</f>
        <v>0.41666666666666669</v>
      </c>
      <c r="E5160" t="str">
        <f>タスク実績csv元!I5160&amp;""</f>
        <v/>
      </c>
      <c r="F5160" t="str">
        <f>タスク実績csv元!D5160</f>
        <v>得意先連携実施</v>
      </c>
      <c r="G5160" t="str">
        <f t="shared" si="80"/>
        <v>INSERT INTO task_achivement(task_no,achive_date,end_time,start_time,task_detail,memo)VALUES('{338f36a4-0ec4-4c7a-a780-fc501070f75a}','2023/09/07','2023/09/07 11:00:00','2023/09/07 10:00:00','','得意先連携実施');</v>
      </c>
    </row>
    <row r="5161" spans="1:7">
      <c r="A5161" s="48" t="str">
        <f>_xlfn.XLOOKUP(_xlfn.XLOOKUP(MID(タスク実績csv元!C5161,1,SEARCH(":",タスク実績csv元!C5161)-1),リスト!F:F,リスト!G:G)&amp;MID(タスク実績csv元!C5161,SEARCH(":",タスク実績csv元!C5161),999),タスクDB!K:K,タスクDB!A:A)</f>
        <v>{3bfae8e9-f157-4a93-8f07-ee8b8a40f008}</v>
      </c>
      <c r="B5161" s="11">
        <f>タスク実績csv元!A5161</f>
        <v>45176</v>
      </c>
      <c r="C5161" s="54">
        <f>タスク実績csv元!F5161</f>
        <v>0.47916666666666669</v>
      </c>
      <c r="D5161" s="54">
        <f>タスク実績csv元!E5161</f>
        <v>0.45833333333333331</v>
      </c>
      <c r="E5161" t="str">
        <f>タスク実績csv元!I5161&amp;""</f>
        <v/>
      </c>
      <c r="F5161" t="str">
        <f>タスク実績csv元!D5161</f>
        <v>数量/金額調査結果整理</v>
      </c>
      <c r="G5161" t="str">
        <f t="shared" si="80"/>
        <v>INSERT INTO task_achivement(task_no,achive_date,end_time,start_time,task_detail,memo)VALUES('{3bfae8e9-f157-4a93-8f07-ee8b8a40f008}','2023/09/07','2023/09/07 11:30:00','2023/09/07 11:00:00','','数量/金額調査結果整理');</v>
      </c>
    </row>
    <row r="5162" spans="1:7">
      <c r="A5162" s="48" t="str">
        <f>_xlfn.XLOOKUP(_xlfn.XLOOKUP(MID(タスク実績csv元!C5162,1,SEARCH(":",タスク実績csv元!C5162)-1),リスト!F:F,リスト!G:G)&amp;MID(タスク実績csv元!C5162,SEARCH(":",タスク実績csv元!C5162),999),タスクDB!K:K,タスクDB!A:A)</f>
        <v>{55b7e8b0-b3fd-40ca-ae88-05da1bdf35f8}</v>
      </c>
      <c r="B5162" s="11">
        <f>タスク実績csv元!A5162</f>
        <v>45176</v>
      </c>
      <c r="C5162" s="54">
        <f>タスク実績csv元!F5162</f>
        <v>0.5</v>
      </c>
      <c r="D5162" s="54">
        <f>タスク実績csv元!E5162</f>
        <v>0.47916666666666669</v>
      </c>
      <c r="E5162" t="str">
        <f>タスク実績csv元!I5162&amp;""</f>
        <v/>
      </c>
      <c r="F5162" t="str">
        <f>タスク実績csv元!D5162</f>
        <v>シナリオ整理</v>
      </c>
      <c r="G5162" t="str">
        <f t="shared" si="80"/>
        <v>INSERT INTO task_achivement(task_no,achive_date,end_time,start_time,task_detail,memo)VALUES('{55b7e8b0-b3fd-40ca-ae88-05da1bdf35f8}','2023/09/07','2023/09/07 12:00:00','2023/09/07 11:30:00','','シナリオ整理');</v>
      </c>
    </row>
    <row r="5163" spans="1:7">
      <c r="A5163" s="48" t="str">
        <f>_xlfn.XLOOKUP(_xlfn.XLOOKUP(MID(タスク実績csv元!C5163,1,SEARCH(":",タスク実績csv元!C5163)-1),リスト!F:F,リスト!G:G)&amp;MID(タスク実績csv元!C5163,SEARCH(":",タスク実績csv元!C5163),999),タスクDB!K:K,タスクDB!A:A)</f>
        <v>{eccefbf1-a852-44a0-af6a-c2c31b42f737}</v>
      </c>
      <c r="B5163" s="11">
        <f>タスク実績csv元!A5163</f>
        <v>45176</v>
      </c>
      <c r="C5163" s="54">
        <f>タスク実績csv元!F5163</f>
        <v>0.58333333333333337</v>
      </c>
      <c r="D5163" s="54">
        <f>タスク実績csv元!E5163</f>
        <v>0.54166666666666663</v>
      </c>
      <c r="E5163" t="str">
        <f>タスク実績csv元!I5163&amp;""</f>
        <v/>
      </c>
      <c r="F5163" t="str">
        <f>タスク実績csv元!D5163</f>
        <v>調査結果確認(小椋、中川）</v>
      </c>
      <c r="G5163" t="str">
        <f t="shared" si="80"/>
        <v>INSERT INTO task_achivement(task_no,achive_date,end_time,start_time,task_detail,memo)VALUES('{eccefbf1-a852-44a0-af6a-c2c31b42f737}','2023/09/07','2023/09/07 14:00:00','2023/09/07 13:00:00','','調査結果確認(小椋、中川）');</v>
      </c>
    </row>
    <row r="5164" spans="1:7">
      <c r="A5164" s="48" t="str">
        <f>_xlfn.XLOOKUP(_xlfn.XLOOKUP(MID(タスク実績csv元!C5164,1,SEARCH(":",タスク実績csv元!C5164)-1),リスト!F:F,リスト!G:G)&amp;MID(タスク実績csv元!C5164,SEARCH(":",タスク実績csv元!C5164),999),タスクDB!K:K,タスクDB!A:A)</f>
        <v>{eccefbf1-a852-44a0-af6a-c2c31b42f737}</v>
      </c>
      <c r="B5164" s="11">
        <f>タスク実績csv元!A5164</f>
        <v>45176</v>
      </c>
      <c r="C5164" s="54">
        <f>タスク実績csv元!F5164</f>
        <v>0.625</v>
      </c>
      <c r="D5164" s="54">
        <f>タスク実績csv元!E5164</f>
        <v>0.58333333333333337</v>
      </c>
      <c r="E5164" t="str">
        <f>タスク実績csv元!I5164&amp;""</f>
        <v/>
      </c>
      <c r="F5164" t="str">
        <f>タスク実績csv元!D5164</f>
        <v>SIT2シナリオ作成(福井、小林)</v>
      </c>
      <c r="G5164" t="str">
        <f t="shared" si="80"/>
        <v>INSERT INTO task_achivement(task_no,achive_date,end_time,start_time,task_detail,memo)VALUES('{eccefbf1-a852-44a0-af6a-c2c31b42f737}','2023/09/07','2023/09/07 15:00:00','2023/09/07 14:00:00','','SIT2シナリオ作成(福井、小林)');</v>
      </c>
    </row>
    <row r="5165" spans="1:7">
      <c r="A5165" s="48" t="str">
        <f>_xlfn.XLOOKUP(_xlfn.XLOOKUP(MID(タスク実績csv元!C5165,1,SEARCH(":",タスク実績csv元!C5165)-1),リスト!F:F,リスト!G:G)&amp;MID(タスク実績csv元!C5165,SEARCH(":",タスク実績csv元!C5165),999),タスクDB!K:K,タスクDB!A:A)</f>
        <v>{8bf29be6-00eb-4704-99d7-d935cf00aff3}</v>
      </c>
      <c r="B5165" s="11">
        <f>タスク実績csv元!A5165</f>
        <v>45176</v>
      </c>
      <c r="C5165" s="54">
        <f>タスク実績csv元!F5165</f>
        <v>0.64583333333333337</v>
      </c>
      <c r="D5165" s="54">
        <f>タスク実績csv元!E5165</f>
        <v>0.625</v>
      </c>
      <c r="E5165" t="str">
        <f>タスク実績csv元!I5165&amp;""</f>
        <v/>
      </c>
      <c r="F5165" t="str">
        <f>タスク実績csv元!D5165</f>
        <v>OTC定例</v>
      </c>
      <c r="G5165" t="str">
        <f t="shared" si="80"/>
        <v>INSERT INTO task_achivement(task_no,achive_date,end_time,start_time,task_detail,memo)VALUES('{8bf29be6-00eb-4704-99d7-d935cf00aff3}','2023/09/07','2023/09/07 15:30:00','2023/09/07 15:00:00','','OTC定例');</v>
      </c>
    </row>
    <row r="5166" spans="1:7">
      <c r="A5166" s="48" t="str">
        <f>_xlfn.XLOOKUP(_xlfn.XLOOKUP(MID(タスク実績csv元!C5166,1,SEARCH(":",タスク実績csv元!C5166)-1),リスト!F:F,リスト!G:G)&amp;MID(タスク実績csv元!C5166,SEARCH(":",タスク実績csv元!C5166),999),タスクDB!K:K,タスクDB!A:A)</f>
        <v>{338f36a4-0ec4-4c7a-a780-fc501070f75a}</v>
      </c>
      <c r="B5166" s="11">
        <f>タスク実績csv元!A5166</f>
        <v>45176</v>
      </c>
      <c r="C5166" s="54">
        <f>タスク実績csv元!F5166</f>
        <v>0.66666666666666663</v>
      </c>
      <c r="D5166" s="54">
        <f>タスク実績csv元!E5166</f>
        <v>0.64583333333333337</v>
      </c>
      <c r="E5166" t="str">
        <f>タスク実績csv元!I5166&amp;""</f>
        <v/>
      </c>
      <c r="F5166" t="str">
        <f>タスク実績csv元!D5166</f>
        <v>OTC-200-080（出荷連携）OQLot1</v>
      </c>
      <c r="G5166" t="str">
        <f t="shared" si="80"/>
        <v>INSERT INTO task_achivement(task_no,achive_date,end_time,start_time,task_detail,memo)VALUES('{338f36a4-0ec4-4c7a-a780-fc501070f75a}','2023/09/07','2023/09/07 16:00:00','2023/09/07 15:30:00','','OTC-200-080（出荷連携）OQLot1');</v>
      </c>
    </row>
    <row r="5167" spans="1:7">
      <c r="A5167" s="48" t="str">
        <f>_xlfn.XLOOKUP(_xlfn.XLOOKUP(MID(タスク実績csv元!C5167,1,SEARCH(":",タスク実績csv元!C5167)-1),リスト!F:F,リスト!G:G)&amp;MID(タスク実績csv元!C5167,SEARCH(":",タスク実績csv元!C5167),999),タスクDB!K:K,タスクDB!A:A)</f>
        <v>{338f36a4-0ec4-4c7a-a780-fc501070f75a}</v>
      </c>
      <c r="B5167" s="11">
        <f>タスク実績csv元!A5167</f>
        <v>45176</v>
      </c>
      <c r="C5167" s="54">
        <f>タスク実績csv元!F5167</f>
        <v>0.6875</v>
      </c>
      <c r="D5167" s="54">
        <f>タスク実績csv元!E5167</f>
        <v>0.66666666666666663</v>
      </c>
      <c r="E5167" t="str">
        <f>タスク実績csv元!I5167&amp;""</f>
        <v/>
      </c>
      <c r="F5167" t="str">
        <f>タスク実績csv元!D5167</f>
        <v>得意先連携実施</v>
      </c>
      <c r="G5167" t="str">
        <f t="shared" si="80"/>
        <v>INSERT INTO task_achivement(task_no,achive_date,end_time,start_time,task_detail,memo)VALUES('{338f36a4-0ec4-4c7a-a780-fc501070f75a}','2023/09/07','2023/09/07 16:30:00','2023/09/07 16:00:00','','得意先連携実施');</v>
      </c>
    </row>
    <row r="5168" spans="1:7">
      <c r="A5168" s="48" t="str">
        <f>_xlfn.XLOOKUP(_xlfn.XLOOKUP(MID(タスク実績csv元!C5168,1,SEARCH(":",タスク実績csv元!C5168)-1),リスト!F:F,リスト!G:G)&amp;MID(タスク実績csv元!C5168,SEARCH(":",タスク実績csv元!C5168),999),タスクDB!K:K,タスクDB!A:A)</f>
        <v>{fa1d15a7-0fa5-46a0-b2a9-9b86fd9480ff}</v>
      </c>
      <c r="B5168" s="11">
        <f>タスク実績csv元!A5168</f>
        <v>45176</v>
      </c>
      <c r="C5168" s="54">
        <f>タスク実績csv元!F5168</f>
        <v>0.70833333333333337</v>
      </c>
      <c r="D5168" s="54">
        <f>タスク実績csv元!E5168</f>
        <v>0.6875</v>
      </c>
      <c r="E5168" t="str">
        <f>タスク実績csv元!I5168&amp;""</f>
        <v/>
      </c>
      <c r="F5168" t="str">
        <f>タスク実績csv元!D5168</f>
        <v>WTDの修正結果確認</v>
      </c>
      <c r="G5168" t="str">
        <f t="shared" si="80"/>
        <v>INSERT INTO task_achivement(task_no,achive_date,end_time,start_time,task_detail,memo)VALUES('{fa1d15a7-0fa5-46a0-b2a9-9b86fd9480ff}','2023/09/07','2023/09/07 17:00:00','2023/09/07 16:30:00','','WTDの修正結果確認');</v>
      </c>
    </row>
    <row r="5169" spans="1:7">
      <c r="A5169" s="48" t="str">
        <f>_xlfn.XLOOKUP(_xlfn.XLOOKUP(MID(タスク実績csv元!C5169,1,SEARCH(":",タスク実績csv元!C5169)-1),リスト!F:F,リスト!G:G)&amp;MID(タスク実績csv元!C5169,SEARCH(":",タスク実績csv元!C5169),999),タスクDB!K:K,タスクDB!A:A)</f>
        <v>{404c47ef-477f-4814-bce1-01a384331bed}</v>
      </c>
      <c r="B5169" s="11">
        <f>タスク実績csv元!A5169</f>
        <v>45176</v>
      </c>
      <c r="C5169" s="54">
        <f>タスク実績csv元!F5169</f>
        <v>0.72916666666666663</v>
      </c>
      <c r="D5169" s="54">
        <f>タスク実績csv元!E5169</f>
        <v>0.70833333333333337</v>
      </c>
      <c r="E5169" t="str">
        <f>タスク実績csv元!I5169&amp;""</f>
        <v/>
      </c>
      <c r="F5169" t="str">
        <f>タスク実績csv元!D5169</f>
        <v>目標管理シート、コンピテンシーシート更新(中間)</v>
      </c>
      <c r="G5169" t="str">
        <f t="shared" si="80"/>
        <v>INSERT INTO task_achivement(task_no,achive_date,end_time,start_time,task_detail,memo)VALUES('{404c47ef-477f-4814-bce1-01a384331bed}','2023/09/07','2023/09/07 17:30:00','2023/09/07 17:00:00','','目標管理シート、コンピテンシーシート更新(中間)');</v>
      </c>
    </row>
    <row r="5170" spans="1:7">
      <c r="A5170" s="48" t="str">
        <f>_xlfn.XLOOKUP(_xlfn.XLOOKUP(MID(タスク実績csv元!C5170,1,SEARCH(":",タスク実績csv元!C5170)-1),リスト!F:F,リスト!G:G)&amp;MID(タスク実績csv元!C5170,SEARCH(":",タスク実績csv元!C5170),999),タスクDB!K:K,タスクDB!A:A)</f>
        <v>{d0d80a67-6f4b-4c2c-8010-bd45acbcca47}</v>
      </c>
      <c r="B5170" s="11">
        <f>タスク実績csv元!A5170</f>
        <v>45177</v>
      </c>
      <c r="C5170" s="54">
        <f>タスク実績csv元!F5170</f>
        <v>0.40625</v>
      </c>
      <c r="D5170" s="54">
        <f>タスク実績csv元!E5170</f>
        <v>0.39583333333333331</v>
      </c>
      <c r="E5170" t="str">
        <f>タスク実績csv元!I5170&amp;""</f>
        <v/>
      </c>
      <c r="F5170" t="str">
        <f>タスク実績csv元!D5170</f>
        <v>メール確認</v>
      </c>
      <c r="G5170" t="str">
        <f t="shared" si="80"/>
        <v>INSERT INTO task_achivement(task_no,achive_date,end_time,start_time,task_detail,memo)VALUES('{d0d80a67-6f4b-4c2c-8010-bd45acbcca47}','2023/09/08','2023/09/08 09:45:00','2023/09/08 09:30:00','','メール確認');</v>
      </c>
    </row>
    <row r="5171" spans="1:7">
      <c r="A5171" s="48" t="str">
        <f>_xlfn.XLOOKUP(_xlfn.XLOOKUP(MID(タスク実績csv元!C5171,1,SEARCH(":",タスク実績csv元!C5171)-1),リスト!F:F,リスト!G:G)&amp;MID(タスク実績csv元!C5171,SEARCH(":",タスク実績csv元!C5171),999),タスクDB!K:K,タスクDB!A:A)</f>
        <v>{4c39d40d-b35f-4cfa-b549-6c5de24454e2}</v>
      </c>
      <c r="B5171" s="11">
        <f>タスク実績csv元!A5171</f>
        <v>45177</v>
      </c>
      <c r="C5171" s="54">
        <f>タスク実績csv元!F5171</f>
        <v>0.41666666666666669</v>
      </c>
      <c r="D5171" s="54">
        <f>タスク実績csv元!E5171</f>
        <v>0.40625</v>
      </c>
      <c r="E5171" t="str">
        <f>タスク実績csv元!I5171&amp;""</f>
        <v/>
      </c>
      <c r="F5171" t="str">
        <f>タスク実績csv元!D5171</f>
        <v>朝会</v>
      </c>
      <c r="G5171" t="str">
        <f t="shared" si="80"/>
        <v>INSERT INTO task_achivement(task_no,achive_date,end_time,start_time,task_detail,memo)VALUES('{4c39d40d-b35f-4cfa-b549-6c5de24454e2}','2023/09/08','2023/09/08 10:00:00','2023/09/08 09:45:00','','朝会');</v>
      </c>
    </row>
    <row r="5172" spans="1:7">
      <c r="A5172" s="48" t="str">
        <f>_xlfn.XLOOKUP(_xlfn.XLOOKUP(MID(タスク実績csv元!C5172,1,SEARCH(":",タスク実績csv元!C5172)-1),リスト!F:F,リスト!G:G)&amp;MID(タスク実績csv元!C5172,SEARCH(":",タスク実績csv元!C5172),999),タスクDB!K:K,タスクDB!A:A)</f>
        <v>{338f36a4-0ec4-4c7a-a780-fc501070f75a}</v>
      </c>
      <c r="B5172" s="11">
        <f>タスク実績csv元!A5172</f>
        <v>45177</v>
      </c>
      <c r="C5172" s="54">
        <f>タスク実績csv元!F5172</f>
        <v>0.4375</v>
      </c>
      <c r="D5172" s="54">
        <f>タスク実績csv元!E5172</f>
        <v>0.41666666666666669</v>
      </c>
      <c r="E5172" t="str">
        <f>タスク実績csv元!I5172&amp;""</f>
        <v/>
      </c>
      <c r="F5172" t="str">
        <f>タスク実績csv元!D5172</f>
        <v>得意先連携実施</v>
      </c>
      <c r="G5172" t="str">
        <f t="shared" si="80"/>
        <v>INSERT INTO task_achivement(task_no,achive_date,end_time,start_time,task_detail,memo)VALUES('{338f36a4-0ec4-4c7a-a780-fc501070f75a}','2023/09/08','2023/09/08 10:30:00','2023/09/08 10:00:00','','得意先連携実施');</v>
      </c>
    </row>
    <row r="5173" spans="1:7">
      <c r="A5173" s="48" t="str">
        <f>_xlfn.XLOOKUP(_xlfn.XLOOKUP(MID(タスク実績csv元!C5173,1,SEARCH(":",タスク実績csv元!C5173)-1),リスト!F:F,リスト!G:G)&amp;MID(タスク実績csv元!C5173,SEARCH(":",タスク実績csv元!C5173),999),タスクDB!K:K,タスクDB!A:A)</f>
        <v>{fa1d15a7-0fa5-46a0-b2a9-9b86fd9480ff}</v>
      </c>
      <c r="B5173" s="11">
        <f>タスク実績csv元!A5173</f>
        <v>45177</v>
      </c>
      <c r="C5173" s="54">
        <f>タスク実績csv元!F5173</f>
        <v>0.45833333333333331</v>
      </c>
      <c r="D5173" s="54">
        <f>タスク実績csv元!E5173</f>
        <v>0.4375</v>
      </c>
      <c r="E5173" t="str">
        <f>タスク実績csv元!I5173&amp;""</f>
        <v/>
      </c>
      <c r="F5173" t="str">
        <f>タスク実績csv元!D5173</f>
        <v>SOTC080設計</v>
      </c>
      <c r="G5173" t="str">
        <f t="shared" si="80"/>
        <v>INSERT INTO task_achivement(task_no,achive_date,end_time,start_time,task_detail,memo)VALUES('{fa1d15a7-0fa5-46a0-b2a9-9b86fd9480ff}','2023/09/08','2023/09/08 11:00:00','2023/09/08 10:30:00','','SOTC080設計');</v>
      </c>
    </row>
    <row r="5174" spans="1:7">
      <c r="A5174" s="48" t="str">
        <f>_xlfn.XLOOKUP(_xlfn.XLOOKUP(MID(タスク実績csv元!C5174,1,SEARCH(":",タスク実績csv元!C5174)-1),リスト!F:F,リスト!G:G)&amp;MID(タスク実績csv元!C5174,SEARCH(":",タスク実績csv元!C5174),999),タスクDB!K:K,タスクDB!A:A)</f>
        <v>{8bf29be6-00eb-4704-99d7-d935cf00aff3}</v>
      </c>
      <c r="B5174" s="11">
        <f>タスク実績csv元!A5174</f>
        <v>45177</v>
      </c>
      <c r="C5174" s="54">
        <f>タスク実績csv元!F5174</f>
        <v>0.5</v>
      </c>
      <c r="D5174" s="54">
        <f>タスク実績csv元!E5174</f>
        <v>0.45833333333333331</v>
      </c>
      <c r="E5174" t="str">
        <f>タスク実績csv元!I5174&amp;""</f>
        <v/>
      </c>
      <c r="F5174" t="str">
        <f>タスク実績csv元!D5174</f>
        <v>週次報告</v>
      </c>
      <c r="G5174" t="str">
        <f t="shared" si="80"/>
        <v>INSERT INTO task_achivement(task_no,achive_date,end_time,start_time,task_detail,memo)VALUES('{8bf29be6-00eb-4704-99d7-d935cf00aff3}','2023/09/08','2023/09/08 12:00:00','2023/09/08 11:00:00','','週次報告');</v>
      </c>
    </row>
    <row r="5175" spans="1:7">
      <c r="A5175" s="48" t="str">
        <f>_xlfn.XLOOKUP(_xlfn.XLOOKUP(MID(タスク実績csv元!C5175,1,SEARCH(":",タスク実績csv元!C5175)-1),リスト!F:F,リスト!G:G)&amp;MID(タスク実績csv元!C5175,SEARCH(":",タスク実績csv元!C5175),999),タスクDB!K:K,タスクDB!A:A)</f>
        <v>{4c39d40d-b35f-4cfa-b549-6c5de24454e2}</v>
      </c>
      <c r="B5175" s="11">
        <f>タスク実績csv元!A5175</f>
        <v>45177</v>
      </c>
      <c r="C5175" s="54">
        <f>タスク実績csv元!F5175</f>
        <v>0.625</v>
      </c>
      <c r="D5175" s="54">
        <f>タスク実績csv元!E5175</f>
        <v>0.54166666666666663</v>
      </c>
      <c r="E5175" t="str">
        <f>タスク実績csv元!I5175&amp;""</f>
        <v/>
      </c>
      <c r="F5175" t="str">
        <f>タスク実績csv元!D5175</f>
        <v>下期Kickoff</v>
      </c>
      <c r="G5175" t="str">
        <f t="shared" si="80"/>
        <v>INSERT INTO task_achivement(task_no,achive_date,end_time,start_time,task_detail,memo)VALUES('{4c39d40d-b35f-4cfa-b549-6c5de24454e2}','2023/09/08','2023/09/08 15:00:00','2023/09/08 13:00:00','','下期Kickoff');</v>
      </c>
    </row>
    <row r="5176" spans="1:7">
      <c r="A5176" s="48" t="str">
        <f>_xlfn.XLOOKUP(_xlfn.XLOOKUP(MID(タスク実績csv元!C5176,1,SEARCH(":",タスク実績csv元!C5176)-1),リスト!F:F,リスト!G:G)&amp;MID(タスク実績csv元!C5176,SEARCH(":",タスク実績csv元!C5176),999),タスクDB!K:K,タスクDB!A:A)</f>
        <v>{e9af7cbe-8372-4897-9c5c-b82bef4b5901}</v>
      </c>
      <c r="B5176" s="11">
        <f>タスク実績csv元!A5176</f>
        <v>45177</v>
      </c>
      <c r="C5176" s="54">
        <f>タスク実績csv元!F5176</f>
        <v>0.72916666666666663</v>
      </c>
      <c r="D5176" s="54">
        <f>タスク実績csv元!E5176</f>
        <v>0.625</v>
      </c>
      <c r="E5176" t="str">
        <f>タスク実績csv元!I5176&amp;""</f>
        <v/>
      </c>
      <c r="F5176" t="str">
        <f>タスク実績csv元!D5176</f>
        <v>購入品発注など</v>
      </c>
      <c r="G5176" t="str">
        <f t="shared" si="80"/>
        <v>INSERT INTO task_achivement(task_no,achive_date,end_time,start_time,task_detail,memo)VALUES('{e9af7cbe-8372-4897-9c5c-b82bef4b5901}','2023/09/08','2023/09/08 17:30:00','2023/09/08 15:00:00','','購入品発注など');</v>
      </c>
    </row>
    <row r="5177" spans="1:7">
      <c r="A5177" s="48" t="str">
        <f>_xlfn.XLOOKUP(_xlfn.XLOOKUP(MID(タスク実績csv元!C5177,1,SEARCH(":",タスク実績csv元!C5177)-1),リスト!F:F,リスト!G:G)&amp;MID(タスク実績csv元!C5177,SEARCH(":",タスク実績csv元!C5177),999),タスクDB!K:K,タスクDB!A:A)</f>
        <v>{eccefbf1-a852-44a0-af6a-c2c31b42f737}</v>
      </c>
      <c r="B5177" s="11">
        <f>タスク実績csv元!A5177</f>
        <v>45177</v>
      </c>
      <c r="C5177" s="54">
        <f>タスク実績csv元!F5177</f>
        <v>0.76041666666666663</v>
      </c>
      <c r="D5177" s="54">
        <f>タスク実績csv元!E5177</f>
        <v>0.72916666666666663</v>
      </c>
      <c r="E5177" t="str">
        <f>タスク実績csv元!I5177&amp;""</f>
        <v/>
      </c>
      <c r="F5177" t="str">
        <f>タスク実績csv元!D5177</f>
        <v>振り返り</v>
      </c>
      <c r="G5177" t="str">
        <f t="shared" si="80"/>
        <v>INSERT INTO task_achivement(task_no,achive_date,end_time,start_time,task_detail,memo)VALUES('{eccefbf1-a852-44a0-af6a-c2c31b42f737}','2023/09/08','2023/09/08 18:15:00','2023/09/08 17:30:00','','振り返り');</v>
      </c>
    </row>
    <row r="5178" spans="1:7">
      <c r="A5178" s="48" t="str">
        <f>_xlfn.XLOOKUP(_xlfn.XLOOKUP(MID(タスク実績csv元!C5178,1,SEARCH(":",タスク実績csv元!C5178)-1),リスト!F:F,リスト!G:G)&amp;MID(タスク実績csv元!C5178,SEARCH(":",タスク実績csv元!C5178),999),タスクDB!K:K,タスクDB!A:A)</f>
        <v>{d0d80a67-6f4b-4c2c-8010-bd45acbcca47}</v>
      </c>
      <c r="B5178" s="11">
        <f>タスク実績csv元!A5178</f>
        <v>45180</v>
      </c>
      <c r="C5178" s="54">
        <f>タスク実績csv元!F5178</f>
        <v>0.40625</v>
      </c>
      <c r="D5178" s="54">
        <f>タスク実績csv元!E5178</f>
        <v>0.39583333333333331</v>
      </c>
      <c r="E5178" t="str">
        <f>タスク実績csv元!I5178&amp;""</f>
        <v/>
      </c>
      <c r="F5178" t="str">
        <f>タスク実績csv元!D5178</f>
        <v>メール確認</v>
      </c>
      <c r="G5178" t="str">
        <f t="shared" si="80"/>
        <v>INSERT INTO task_achivement(task_no,achive_date,end_time,start_time,task_detail,memo)VALUES('{d0d80a67-6f4b-4c2c-8010-bd45acbcca47}','2023/09/11','2023/09/11 09:45:00','2023/09/11 09:30:00','','メール確認');</v>
      </c>
    </row>
    <row r="5179" spans="1:7">
      <c r="A5179" s="48" t="str">
        <f>_xlfn.XLOOKUP(_xlfn.XLOOKUP(MID(タスク実績csv元!C5179,1,SEARCH(":",タスク実績csv元!C5179)-1),リスト!F:F,リスト!G:G)&amp;MID(タスク実績csv元!C5179,SEARCH(":",タスク実績csv元!C5179),999),タスクDB!K:K,タスクDB!A:A)</f>
        <v>{338f36a4-0ec4-4c7a-a780-fc501070f75a}</v>
      </c>
      <c r="B5179" s="11">
        <f>タスク実績csv元!A5179</f>
        <v>45180</v>
      </c>
      <c r="C5179" s="54">
        <f>タスク実績csv元!F5179</f>
        <v>0.41666666666666669</v>
      </c>
      <c r="D5179" s="54">
        <f>タスク実績csv元!E5179</f>
        <v>0.40625</v>
      </c>
      <c r="E5179" t="str">
        <f>タスク実績csv元!I5179&amp;""</f>
        <v/>
      </c>
      <c r="F5179" t="str">
        <f>タスク実績csv元!D5179</f>
        <v>OTC-200-012(SOTC070)実施</v>
      </c>
      <c r="G5179" t="str">
        <f t="shared" si="80"/>
        <v>INSERT INTO task_achivement(task_no,achive_date,end_time,start_time,task_detail,memo)VALUES('{338f36a4-0ec4-4c7a-a780-fc501070f75a}','2023/09/11','2023/09/11 10:00:00','2023/09/11 09:45:00','','OTC-200-012(SOTC070)実施');</v>
      </c>
    </row>
    <row r="5180" spans="1:7">
      <c r="A5180" s="48" t="str">
        <f>_xlfn.XLOOKUP(_xlfn.XLOOKUP(MID(タスク実績csv元!C5180,1,SEARCH(":",タスク実績csv元!C5180)-1),リスト!F:F,リスト!G:G)&amp;MID(タスク実績csv元!C5180,SEARCH(":",タスク実績csv元!C5180),999),タスクDB!K:K,タスクDB!A:A)</f>
        <v>{4c39d40d-b35f-4cfa-b549-6c5de24454e2}</v>
      </c>
      <c r="B5180" s="11">
        <f>タスク実績csv元!A5180</f>
        <v>45180</v>
      </c>
      <c r="C5180" s="54">
        <f>タスク実績csv元!F5180</f>
        <v>0.45833333333333331</v>
      </c>
      <c r="D5180" s="54">
        <f>タスク実績csv元!E5180</f>
        <v>0.41666666666666669</v>
      </c>
      <c r="E5180" t="str">
        <f>タスク実績csv元!I5180&amp;""</f>
        <v/>
      </c>
      <c r="F5180" t="str">
        <f>タスク実績csv元!D5180</f>
        <v>チームMTG</v>
      </c>
      <c r="G5180" t="str">
        <f t="shared" si="80"/>
        <v>INSERT INTO task_achivement(task_no,achive_date,end_time,start_time,task_detail,memo)VALUES('{4c39d40d-b35f-4cfa-b549-6c5de24454e2}','2023/09/11','2023/09/11 11:00:00','2023/09/11 10:00:00','','チームMTG');</v>
      </c>
    </row>
    <row r="5181" spans="1:7">
      <c r="A5181" s="48" t="str">
        <f>_xlfn.XLOOKUP(_xlfn.XLOOKUP(MID(タスク実績csv元!C5181,1,SEARCH(":",タスク実績csv元!C5181)-1),リスト!F:F,リスト!G:G)&amp;MID(タスク実績csv元!C5181,SEARCH(":",タスク実績csv元!C5181),999),タスクDB!K:K,タスクDB!A:A)</f>
        <v>{eccefbf1-a852-44a0-af6a-c2c31b42f737}</v>
      </c>
      <c r="B5181" s="11">
        <f>タスク実績csv元!A5181</f>
        <v>45180</v>
      </c>
      <c r="C5181" s="54">
        <f>タスク実績csv元!F5181</f>
        <v>0.5</v>
      </c>
      <c r="D5181" s="54">
        <f>タスク実績csv元!E5181</f>
        <v>0.45833333333333331</v>
      </c>
      <c r="E5181" t="str">
        <f>タスク実績csv元!I5181&amp;""</f>
        <v/>
      </c>
      <c r="F5181" t="str">
        <f>タスク実績csv元!D5181</f>
        <v>調査結果確認(小椋、中川）</v>
      </c>
      <c r="G5181" t="str">
        <f t="shared" si="80"/>
        <v>INSERT INTO task_achivement(task_no,achive_date,end_time,start_time,task_detail,memo)VALUES('{eccefbf1-a852-44a0-af6a-c2c31b42f737}','2023/09/11','2023/09/11 12:00:00','2023/09/11 11:00:00','','調査結果確認(小椋、中川）');</v>
      </c>
    </row>
    <row r="5182" spans="1:7">
      <c r="A5182" s="48" t="str">
        <f>_xlfn.XLOOKUP(_xlfn.XLOOKUP(MID(タスク実績csv元!C5182,1,SEARCH(":",タスク実績csv元!C5182)-1),リスト!F:F,リスト!G:G)&amp;MID(タスク実績csv元!C5182,SEARCH(":",タスク実績csv元!C5182),999),タスクDB!K:K,タスクDB!A:A)</f>
        <v>{eccefbf1-a852-44a0-af6a-c2c31b42f737}</v>
      </c>
      <c r="B5182" s="11">
        <f>タスク実績csv元!A5182</f>
        <v>45180</v>
      </c>
      <c r="C5182" s="54">
        <f>タスク実績csv元!F5182</f>
        <v>0.58333333333333337</v>
      </c>
      <c r="D5182" s="54">
        <f>タスク実績csv元!E5182</f>
        <v>0.54166666666666663</v>
      </c>
      <c r="E5182" t="str">
        <f>タスク実績csv元!I5182&amp;""</f>
        <v/>
      </c>
      <c r="F5182" t="str">
        <f>タスク実績csv元!D5182</f>
        <v>SIT2シナリオ作成(福井、小林)</v>
      </c>
      <c r="G5182" t="str">
        <f t="shared" si="80"/>
        <v>INSERT INTO task_achivement(task_no,achive_date,end_time,start_time,task_detail,memo)VALUES('{eccefbf1-a852-44a0-af6a-c2c31b42f737}','2023/09/11','2023/09/11 14:00:00','2023/09/11 13:00:00','','SIT2シナリオ作成(福井、小林)');</v>
      </c>
    </row>
    <row r="5183" spans="1:7">
      <c r="A5183" s="48" t="str">
        <f>_xlfn.XLOOKUP(_xlfn.XLOOKUP(MID(タスク実績csv元!C5183,1,SEARCH(":",タスク実績csv元!C5183)-1),リスト!F:F,リスト!G:G)&amp;MID(タスク実績csv元!C5183,SEARCH(":",タスク実績csv元!C5183),999),タスクDB!K:K,タスクDB!A:A)</f>
        <v>{4c39d40d-b35f-4cfa-b549-6c5de24454e2}</v>
      </c>
      <c r="B5183" s="11">
        <f>タスク実績csv元!A5183</f>
        <v>45180</v>
      </c>
      <c r="C5183" s="54">
        <f>タスク実績csv元!F5183</f>
        <v>0.60416666666666663</v>
      </c>
      <c r="D5183" s="54">
        <f>タスク実績csv元!E5183</f>
        <v>0.58333333333333337</v>
      </c>
      <c r="E5183" t="str">
        <f>タスク実績csv元!I5183&amp;""</f>
        <v/>
      </c>
      <c r="F5183" t="str">
        <f>タスク実績csv元!D5183</f>
        <v>個人面談(中間)</v>
      </c>
      <c r="G5183" t="str">
        <f t="shared" si="80"/>
        <v>INSERT INTO task_achivement(task_no,achive_date,end_time,start_time,task_detail,memo)VALUES('{4c39d40d-b35f-4cfa-b549-6c5de24454e2}','2023/09/11','2023/09/11 14:30:00','2023/09/11 14:00:00','','個人面談(中間)');</v>
      </c>
    </row>
    <row r="5184" spans="1:7">
      <c r="A5184" s="48" t="str">
        <f>_xlfn.XLOOKUP(_xlfn.XLOOKUP(MID(タスク実績csv元!C5184,1,SEARCH(":",タスク実績csv元!C5184)-1),リスト!F:F,リスト!G:G)&amp;MID(タスク実績csv元!C5184,SEARCH(":",タスク実績csv元!C5184),999),タスクDB!K:K,タスクDB!A:A)</f>
        <v>{338f36a4-0ec4-4c7a-a780-fc501070f75a}</v>
      </c>
      <c r="B5184" s="11">
        <f>タスク実績csv元!A5184</f>
        <v>45180</v>
      </c>
      <c r="C5184" s="54">
        <f>タスク実績csv元!F5184</f>
        <v>0.625</v>
      </c>
      <c r="D5184" s="54">
        <f>タスク実績csv元!E5184</f>
        <v>0.60416666666666663</v>
      </c>
      <c r="E5184" t="str">
        <f>タスク実績csv元!I5184&amp;""</f>
        <v/>
      </c>
      <c r="F5184" t="str">
        <f>タスク実績csv元!D5184</f>
        <v>OTC-200-012(SOTC070)実施</v>
      </c>
      <c r="G5184" t="str">
        <f t="shared" si="80"/>
        <v>INSERT INTO task_achivement(task_no,achive_date,end_time,start_time,task_detail,memo)VALUES('{338f36a4-0ec4-4c7a-a780-fc501070f75a}','2023/09/11','2023/09/11 15:00:00','2023/09/11 14:30:00','','OTC-200-012(SOTC070)実施');</v>
      </c>
    </row>
    <row r="5185" spans="1:7">
      <c r="A5185" s="48" t="str">
        <f>_xlfn.XLOOKUP(_xlfn.XLOOKUP(MID(タスク実績csv元!C5185,1,SEARCH(":",タスク実績csv元!C5185)-1),リスト!F:F,リスト!G:G)&amp;MID(タスク実績csv元!C5185,SEARCH(":",タスク実績csv元!C5185),999),タスクDB!K:K,タスクDB!A:A)</f>
        <v>{338f36a4-0ec4-4c7a-a780-fc501070f75a}</v>
      </c>
      <c r="B5185" s="11">
        <f>タスク実績csv元!A5185</f>
        <v>45180</v>
      </c>
      <c r="C5185" s="54">
        <f>タスク実績csv元!F5185</f>
        <v>0.64583333333333337</v>
      </c>
      <c r="D5185" s="54">
        <f>タスク実績csv元!E5185</f>
        <v>0.625</v>
      </c>
      <c r="E5185" t="str">
        <f>タスク実績csv元!I5185&amp;""</f>
        <v/>
      </c>
      <c r="F5185" t="str">
        <f>タスク実績csv元!D5185</f>
        <v>WTD-200-006のSWTD実行(SWTD020)</v>
      </c>
      <c r="G5185" t="str">
        <f t="shared" si="80"/>
        <v>INSERT INTO task_achivement(task_no,achive_date,end_time,start_time,task_detail,memo)VALUES('{338f36a4-0ec4-4c7a-a780-fc501070f75a}','2023/09/11','2023/09/11 15:30:00','2023/09/11 15:00:00','','WTD-200-006のSWTD実行(SWTD020)');</v>
      </c>
    </row>
    <row r="5186" spans="1:7">
      <c r="A5186" s="48" t="str">
        <f>_xlfn.XLOOKUP(_xlfn.XLOOKUP(MID(タスク実績csv元!C5186,1,SEARCH(":",タスク実績csv元!C5186)-1),リスト!F:F,リスト!G:G)&amp;MID(タスク実績csv元!C5186,SEARCH(":",タスク実績csv元!C5186),999),タスクDB!K:K,タスクDB!A:A)</f>
        <v>{338f36a4-0ec4-4c7a-a780-fc501070f75a}</v>
      </c>
      <c r="B5186" s="11">
        <f>タスク実績csv元!A5186</f>
        <v>45180</v>
      </c>
      <c r="C5186" s="54">
        <f>タスク実績csv元!F5186</f>
        <v>0.66666666666666663</v>
      </c>
      <c r="D5186" s="54">
        <f>タスク実績csv元!E5186</f>
        <v>0.64583333333333337</v>
      </c>
      <c r="E5186" t="str">
        <f>タスク実績csv元!I5186&amp;""</f>
        <v/>
      </c>
      <c r="F5186" t="str">
        <f>タスク実績csv元!D5186</f>
        <v>OTC-200-080(SWTD030/040)</v>
      </c>
      <c r="G5186" t="str">
        <f t="shared" si="80"/>
        <v>INSERT INTO task_achivement(task_no,achive_date,end_time,start_time,task_detail,memo)VALUES('{338f36a4-0ec4-4c7a-a780-fc501070f75a}','2023/09/11','2023/09/11 16:00:00','2023/09/11 15:30:00','','OTC-200-080(SWTD030/040)');</v>
      </c>
    </row>
    <row r="5187" spans="1:7">
      <c r="A5187" s="48" t="str">
        <f>_xlfn.XLOOKUP(_xlfn.XLOOKUP(MID(タスク実績csv元!C5187,1,SEARCH(":",タスク実績csv元!C5187)-1),リスト!F:F,リスト!G:G)&amp;MID(タスク実績csv元!C5187,SEARCH(":",タスク実績csv元!C5187),999),タスクDB!K:K,タスクDB!A:A)</f>
        <v>{fa1d15a7-0fa5-46a0-b2a9-9b86fd9480ff}</v>
      </c>
      <c r="B5187" s="11">
        <f>タスク実績csv元!A5187</f>
        <v>45180</v>
      </c>
      <c r="C5187" s="54">
        <f>タスク実績csv元!F5187</f>
        <v>0.6875</v>
      </c>
      <c r="D5187" s="54">
        <f>タスク実績csv元!E5187</f>
        <v>0.66666666666666663</v>
      </c>
      <c r="E5187" t="str">
        <f>タスク実績csv元!I5187&amp;""</f>
        <v/>
      </c>
      <c r="F5187" t="str">
        <f>タスク実績csv元!D5187</f>
        <v>得意先の管理項目整理</v>
      </c>
      <c r="G5187" t="str">
        <f t="shared" ref="G5187:G5250" si="81">IF(B5187=0,"","INSERT INTO task_achivement("&amp;$A$1&amp;","&amp;$B$1&amp;","&amp;$C$1&amp;","&amp;$D$1&amp;","&amp;$E$1&amp;","&amp;$F$1&amp;")VALUES('"&amp;A5187&amp;"',"&amp;IF(B5187="","null","'"&amp;TEXT(B5187,"yyyy/MM/dd")&amp;"'")&amp;","&amp;IF(C5187="","null","'"&amp;TEXT(B5187,"yyyy/MM/dd")&amp;" "&amp;TEXT(C5187,"HH:mm:ss")&amp;"'")&amp;","&amp;IF(D5187="","null","'"&amp;TEXT(B5187,"yyyy/MM/dd")&amp;" "&amp;TEXT(D5187,"HH:mm:ss")&amp;"'")&amp;",'"&amp;E5187&amp;"','"&amp;F5187&amp;"');")</f>
        <v>INSERT INTO task_achivement(task_no,achive_date,end_time,start_time,task_detail,memo)VALUES('{fa1d15a7-0fa5-46a0-b2a9-9b86fd9480ff}','2023/09/11','2023/09/11 16:30:00','2023/09/11 16:00:00','','得意先の管理項目整理');</v>
      </c>
    </row>
    <row r="5188" spans="1:7">
      <c r="A5188" s="48" t="str">
        <f>_xlfn.XLOOKUP(_xlfn.XLOOKUP(MID(タスク実績csv元!C5188,1,SEARCH(":",タスク実績csv元!C5188)-1),リスト!F:F,リスト!G:G)&amp;MID(タスク実績csv元!C5188,SEARCH(":",タスク実績csv元!C5188),999),タスクDB!K:K,タスクDB!A:A)</f>
        <v>{fa1d15a7-0fa5-46a0-b2a9-9b86fd9480ff}</v>
      </c>
      <c r="B5188" s="11">
        <f>タスク実績csv元!A5188</f>
        <v>45180</v>
      </c>
      <c r="C5188" s="54">
        <f>タスク実績csv元!F5188</f>
        <v>0.75</v>
      </c>
      <c r="D5188" s="54">
        <f>タスク実績csv元!E5188</f>
        <v>0.6875</v>
      </c>
      <c r="E5188" t="str">
        <f>タスク実績csv元!I5188&amp;""</f>
        <v/>
      </c>
      <c r="F5188" t="str">
        <f>タスク実績csv元!D5188</f>
        <v>SOTC080設計整理</v>
      </c>
      <c r="G5188" t="str">
        <f t="shared" si="81"/>
        <v>INSERT INTO task_achivement(task_no,achive_date,end_time,start_time,task_detail,memo)VALUES('{fa1d15a7-0fa5-46a0-b2a9-9b86fd9480ff}','2023/09/11','2023/09/11 18:00:00','2023/09/11 16:30:00','','SOTC080設計整理');</v>
      </c>
    </row>
    <row r="5189" spans="1:7">
      <c r="A5189" s="48" t="str">
        <f>_xlfn.XLOOKUP(_xlfn.XLOOKUP(MID(タスク実績csv元!C5189,1,SEARCH(":",タスク実績csv元!C5189)-1),リスト!F:F,リスト!G:G)&amp;MID(タスク実績csv元!C5189,SEARCH(":",タスク実績csv元!C5189),999),タスクDB!K:K,タスクDB!A:A)</f>
        <v>{d0d80a67-6f4b-4c2c-8010-bd45acbcca47}</v>
      </c>
      <c r="B5189" s="11">
        <f>タスク実績csv元!A5189</f>
        <v>45181</v>
      </c>
      <c r="C5189" s="54">
        <f>タスク実績csv元!F5189</f>
        <v>0.40625</v>
      </c>
      <c r="D5189" s="54">
        <f>タスク実績csv元!E5189</f>
        <v>0.39583333333333331</v>
      </c>
      <c r="E5189" t="str">
        <f>タスク実績csv元!I5189&amp;""</f>
        <v/>
      </c>
      <c r="F5189" t="str">
        <f>タスク実績csv元!D5189</f>
        <v>メール確認</v>
      </c>
      <c r="G5189" t="str">
        <f t="shared" si="81"/>
        <v>INSERT INTO task_achivement(task_no,achive_date,end_time,start_time,task_detail,memo)VALUES('{d0d80a67-6f4b-4c2c-8010-bd45acbcca47}','2023/09/12','2023/09/12 09:45:00','2023/09/12 09:30:00','','メール確認');</v>
      </c>
    </row>
    <row r="5190" spans="1:7">
      <c r="A5190" s="48" t="str">
        <f>_xlfn.XLOOKUP(_xlfn.XLOOKUP(MID(タスク実績csv元!C5190,1,SEARCH(":",タスク実績csv元!C5190)-1),リスト!F:F,リスト!G:G)&amp;MID(タスク実績csv元!C5190,SEARCH(":",タスク実績csv元!C5190),999),タスクDB!K:K,タスクDB!A:A)</f>
        <v>{55b7e8b0-b3fd-40ca-ae88-05da1bdf35f8}</v>
      </c>
      <c r="B5190" s="11">
        <f>タスク実績csv元!A5190</f>
        <v>45181</v>
      </c>
      <c r="C5190" s="54">
        <f>タスク実績csv元!F5190</f>
        <v>0.41666666666666669</v>
      </c>
      <c r="D5190" s="54">
        <f>タスク実績csv元!E5190</f>
        <v>0.40625</v>
      </c>
      <c r="E5190" t="str">
        <f>タスク実績csv元!I5190&amp;""</f>
        <v/>
      </c>
      <c r="F5190" t="str">
        <f>タスク実績csv元!D5190</f>
        <v>状況整理</v>
      </c>
      <c r="G5190" t="str">
        <f t="shared" si="81"/>
        <v>INSERT INTO task_achivement(task_no,achive_date,end_time,start_time,task_detail,memo)VALUES('{55b7e8b0-b3fd-40ca-ae88-05da1bdf35f8}','2023/09/12','2023/09/12 10:00:00','2023/09/12 09:45:00','','状況整理');</v>
      </c>
    </row>
    <row r="5191" spans="1:7">
      <c r="A5191" s="48" t="str">
        <f>_xlfn.XLOOKUP(_xlfn.XLOOKUP(MID(タスク実績csv元!C5191,1,SEARCH(":",タスク実績csv元!C5191)-1),リスト!F:F,リスト!G:G)&amp;MID(タスク実績csv元!C5191,SEARCH(":",タスク実績csv元!C5191),999),タスクDB!K:K,タスクDB!A:A)</f>
        <v>{8bf29be6-00eb-4704-99d7-d935cf00aff3}</v>
      </c>
      <c r="B5191" s="11">
        <f>タスク実績csv元!A5191</f>
        <v>45181</v>
      </c>
      <c r="C5191" s="54">
        <f>タスク実績csv元!F5191</f>
        <v>0.45833333333333331</v>
      </c>
      <c r="D5191" s="54">
        <f>タスク実績csv元!E5191</f>
        <v>0.41666666666666669</v>
      </c>
      <c r="E5191" t="str">
        <f>タスク実績csv元!I5191&amp;""</f>
        <v/>
      </c>
      <c r="F5191" t="str">
        <f>タスク実績csv元!D5191</f>
        <v>OTC定例</v>
      </c>
      <c r="G5191" t="str">
        <f t="shared" si="81"/>
        <v>INSERT INTO task_achivement(task_no,achive_date,end_time,start_time,task_detail,memo)VALUES('{8bf29be6-00eb-4704-99d7-d935cf00aff3}','2023/09/12','2023/09/12 11:00:00','2023/09/12 10:00:00','','OTC定例');</v>
      </c>
    </row>
    <row r="5192" spans="1:7">
      <c r="A5192" s="48" t="str">
        <f>_xlfn.XLOOKUP(_xlfn.XLOOKUP(MID(タスク実績csv元!C5192,1,SEARCH(":",タスク実績csv元!C5192)-1),リスト!F:F,リスト!G:G)&amp;MID(タスク実績csv元!C5192,SEARCH(":",タスク実績csv元!C5192),999),タスクDB!K:K,タスクDB!A:A)</f>
        <v>{eccefbf1-a852-44a0-af6a-c2c31b42f737}</v>
      </c>
      <c r="B5192" s="11">
        <f>タスク実績csv元!A5192</f>
        <v>45181</v>
      </c>
      <c r="C5192" s="54">
        <f>タスク実績csv元!F5192</f>
        <v>0.5</v>
      </c>
      <c r="D5192" s="54">
        <f>タスク実績csv元!E5192</f>
        <v>0.45833333333333331</v>
      </c>
      <c r="E5192" t="str">
        <f>タスク実績csv元!I5192&amp;""</f>
        <v/>
      </c>
      <c r="F5192" t="str">
        <f>タスク実績csv元!D5192</f>
        <v>SIT2シナリオ作成(福井、小林)</v>
      </c>
      <c r="G5192" t="str">
        <f t="shared" si="81"/>
        <v>INSERT INTO task_achivement(task_no,achive_date,end_time,start_time,task_detail,memo)VALUES('{eccefbf1-a852-44a0-af6a-c2c31b42f737}','2023/09/12','2023/09/12 12:00:00','2023/09/12 11:00:00','','SIT2シナリオ作成(福井、小林)');</v>
      </c>
    </row>
    <row r="5193" spans="1:7">
      <c r="A5193" s="48" t="str">
        <f>_xlfn.XLOOKUP(_xlfn.XLOOKUP(MID(タスク実績csv元!C5193,1,SEARCH(":",タスク実績csv元!C5193)-1),リスト!F:F,リスト!G:G)&amp;MID(タスク実績csv元!C5193,SEARCH(":",タスク実績csv元!C5193),999),タスクDB!K:K,タスクDB!A:A)</f>
        <v>{404c47ef-477f-4814-bce1-01a384331bed}</v>
      </c>
      <c r="B5193" s="11">
        <f>タスク実績csv元!A5193</f>
        <v>45181</v>
      </c>
      <c r="C5193" s="54">
        <f>タスク実績csv元!F5193</f>
        <v>0.5625</v>
      </c>
      <c r="D5193" s="54">
        <f>タスク実績csv元!E5193</f>
        <v>0.54166666666666663</v>
      </c>
      <c r="E5193" t="str">
        <f>タスク実績csv元!I5193&amp;""</f>
        <v/>
      </c>
      <c r="F5193" t="str">
        <f>タスク実績csv元!D5193</f>
        <v>目標更新</v>
      </c>
      <c r="G5193" t="str">
        <f t="shared" si="81"/>
        <v>INSERT INTO task_achivement(task_no,achive_date,end_time,start_time,task_detail,memo)VALUES('{404c47ef-477f-4814-bce1-01a384331bed}','2023/09/12','2023/09/12 13:30:00','2023/09/12 13:00:00','','目標更新');</v>
      </c>
    </row>
    <row r="5194" spans="1:7">
      <c r="A5194" s="48" t="str">
        <f>_xlfn.XLOOKUP(_xlfn.XLOOKUP(MID(タスク実績csv元!C5194,1,SEARCH(":",タスク実績csv元!C5194)-1),リスト!F:F,リスト!G:G)&amp;MID(タスク実績csv元!C5194,SEARCH(":",タスク実績csv元!C5194),999),タスクDB!K:K,タスクDB!A:A)</f>
        <v>{fa1d15a7-0fa5-46a0-b2a9-9b86fd9480ff}</v>
      </c>
      <c r="B5194" s="11">
        <f>タスク実績csv元!A5194</f>
        <v>45181</v>
      </c>
      <c r="C5194" s="54">
        <f>タスク実績csv元!F5194</f>
        <v>0.625</v>
      </c>
      <c r="D5194" s="54">
        <f>タスク実績csv元!E5194</f>
        <v>0.5625</v>
      </c>
      <c r="E5194" t="str">
        <f>タスク実績csv元!I5194&amp;""</f>
        <v/>
      </c>
      <c r="F5194" t="str">
        <f>タスク実績csv元!D5194</f>
        <v>SOTC080設計整理</v>
      </c>
      <c r="G5194" t="str">
        <f t="shared" si="81"/>
        <v>INSERT INTO task_achivement(task_no,achive_date,end_time,start_time,task_detail,memo)VALUES('{fa1d15a7-0fa5-46a0-b2a9-9b86fd9480ff}','2023/09/12','2023/09/12 15:00:00','2023/09/12 13:30:00','','SOTC080設計整理');</v>
      </c>
    </row>
    <row r="5195" spans="1:7">
      <c r="A5195" s="48" t="str">
        <f>_xlfn.XLOOKUP(_xlfn.XLOOKUP(MID(タスク実績csv元!C5195,1,SEARCH(":",タスク実績csv元!C5195)-1),リスト!F:F,リスト!G:G)&amp;MID(タスク実績csv元!C5195,SEARCH(":",タスク実績csv元!C5195),999),タスクDB!K:K,タスクDB!A:A)</f>
        <v>{8bf29be6-00eb-4704-99d7-d935cf00aff3}</v>
      </c>
      <c r="B5195" s="11">
        <f>タスク実績csv元!A5195</f>
        <v>45181</v>
      </c>
      <c r="C5195" s="54">
        <f>タスク実績csv元!F5195</f>
        <v>0.66666666666666663</v>
      </c>
      <c r="D5195" s="54">
        <f>タスク実績csv元!E5195</f>
        <v>0.625</v>
      </c>
      <c r="E5195" t="str">
        <f>タスク実績csv元!I5195&amp;""</f>
        <v/>
      </c>
      <c r="F5195" t="str">
        <f>タスク実績csv元!D5195</f>
        <v>SVMX定例</v>
      </c>
      <c r="G5195" t="str">
        <f t="shared" si="81"/>
        <v>INSERT INTO task_achivement(task_no,achive_date,end_time,start_time,task_detail,memo)VALUES('{8bf29be6-00eb-4704-99d7-d935cf00aff3}','2023/09/12','2023/09/12 16:00:00','2023/09/12 15:00:00','','SVMX定例');</v>
      </c>
    </row>
    <row r="5196" spans="1:7">
      <c r="A5196" s="48" t="str">
        <f>_xlfn.XLOOKUP(_xlfn.XLOOKUP(MID(タスク実績csv元!C5196,1,SEARCH(":",タスク実績csv元!C5196)-1),リスト!F:F,リスト!G:G)&amp;MID(タスク実績csv元!C5196,SEARCH(":",タスク実績csv元!C5196),999),タスクDB!K:K,タスクDB!A:A)</f>
        <v>{fa1d15a7-0fa5-46a0-b2a9-9b86fd9480ff}</v>
      </c>
      <c r="B5196" s="11">
        <f>タスク実績csv元!A5196</f>
        <v>45181</v>
      </c>
      <c r="C5196" s="54">
        <f>タスク実績csv元!F5196</f>
        <v>0.75</v>
      </c>
      <c r="D5196" s="54">
        <f>タスク実績csv元!E5196</f>
        <v>0.66666666666666663</v>
      </c>
      <c r="E5196" t="str">
        <f>タスク実績csv元!I5196&amp;""</f>
        <v/>
      </c>
      <c r="F5196" t="str">
        <f>タスク実績csv元!D5196</f>
        <v>SOTC080設計整理</v>
      </c>
      <c r="G5196" t="str">
        <f t="shared" si="81"/>
        <v>INSERT INTO task_achivement(task_no,achive_date,end_time,start_time,task_detail,memo)VALUES('{fa1d15a7-0fa5-46a0-b2a9-9b86fd9480ff}','2023/09/12','2023/09/12 18:00:00','2023/09/12 16:00:00','','SOTC080設計整理');</v>
      </c>
    </row>
    <row r="5197" spans="1:7">
      <c r="A5197" s="48" t="str">
        <f>_xlfn.XLOOKUP(_xlfn.XLOOKUP(MID(タスク実績csv元!C5197,1,SEARCH(":",タスク実績csv元!C5197)-1),リスト!F:F,リスト!G:G)&amp;MID(タスク実績csv元!C5197,SEARCH(":",タスク実績csv元!C5197),999),タスクDB!K:K,タスクDB!A:A)</f>
        <v>{d0d80a67-6f4b-4c2c-8010-bd45acbcca47}</v>
      </c>
      <c r="B5197" s="11">
        <f>タスク実績csv元!A5197</f>
        <v>45182</v>
      </c>
      <c r="C5197" s="54">
        <f>タスク実績csv元!F5197</f>
        <v>0.40625</v>
      </c>
      <c r="D5197" s="54">
        <f>タスク実績csv元!E5197</f>
        <v>0.39583333333333331</v>
      </c>
      <c r="E5197" t="str">
        <f>タスク実績csv元!I5197&amp;""</f>
        <v/>
      </c>
      <c r="F5197" t="str">
        <f>タスク実績csv元!D5197</f>
        <v>メール確認</v>
      </c>
      <c r="G5197" t="str">
        <f t="shared" si="81"/>
        <v>INSERT INTO task_achivement(task_no,achive_date,end_time,start_time,task_detail,memo)VALUES('{d0d80a67-6f4b-4c2c-8010-bd45acbcca47}','2023/09/13','2023/09/13 09:45:00','2023/09/13 09:30:00','','メール確認');</v>
      </c>
    </row>
    <row r="5198" spans="1:7">
      <c r="A5198" s="48" t="str">
        <f>_xlfn.XLOOKUP(_xlfn.XLOOKUP(MID(タスク実績csv元!C5198,1,SEARCH(":",タスク実績csv元!C5198)-1),リスト!F:F,リスト!G:G)&amp;MID(タスク実績csv元!C5198,SEARCH(":",タスク実績csv元!C5198),999),タスクDB!K:K,タスクDB!A:A)</f>
        <v>{4c39d40d-b35f-4cfa-b549-6c5de24454e2}</v>
      </c>
      <c r="B5198" s="11">
        <f>タスク実績csv元!A5198</f>
        <v>45182</v>
      </c>
      <c r="C5198" s="54">
        <f>タスク実績csv元!F5198</f>
        <v>0.41666666666666669</v>
      </c>
      <c r="D5198" s="54">
        <f>タスク実績csv元!E5198</f>
        <v>0.40625</v>
      </c>
      <c r="E5198" t="str">
        <f>タスク実績csv元!I5198&amp;""</f>
        <v/>
      </c>
      <c r="F5198" t="str">
        <f>タスク実績csv元!D5198</f>
        <v>朝会</v>
      </c>
      <c r="G5198" t="str">
        <f t="shared" si="81"/>
        <v>INSERT INTO task_achivement(task_no,achive_date,end_time,start_time,task_detail,memo)VALUES('{4c39d40d-b35f-4cfa-b549-6c5de24454e2}','2023/09/13','2023/09/13 10:00:00','2023/09/13 09:45:00','','朝会');</v>
      </c>
    </row>
    <row r="5199" spans="1:7">
      <c r="A5199" s="48" t="str">
        <f>_xlfn.XLOOKUP(_xlfn.XLOOKUP(MID(タスク実績csv元!C5199,1,SEARCH(":",タスク実績csv元!C5199)-1),リスト!F:F,リスト!G:G)&amp;MID(タスク実績csv元!C5199,SEARCH(":",タスク実績csv元!C5199),999),タスクDB!K:K,タスクDB!A:A)</f>
        <v>{eccefbf1-a852-44a0-af6a-c2c31b42f737}</v>
      </c>
      <c r="B5199" s="11">
        <f>タスク実績csv元!A5199</f>
        <v>45182</v>
      </c>
      <c r="C5199" s="54">
        <f>タスク実績csv元!F5199</f>
        <v>0.4375</v>
      </c>
      <c r="D5199" s="54">
        <f>タスク実績csv元!E5199</f>
        <v>0.41666666666666669</v>
      </c>
      <c r="E5199" t="str">
        <f>タスク実績csv元!I5199&amp;""</f>
        <v/>
      </c>
      <c r="F5199" t="str">
        <f>タスク実績csv元!D5199</f>
        <v>調査結果確認(小椋、中川）</v>
      </c>
      <c r="G5199" t="str">
        <f t="shared" si="81"/>
        <v>INSERT INTO task_achivement(task_no,achive_date,end_time,start_time,task_detail,memo)VALUES('{eccefbf1-a852-44a0-af6a-c2c31b42f737}','2023/09/13','2023/09/13 10:30:00','2023/09/13 10:00:00','','調査結果確認(小椋、中川）');</v>
      </c>
    </row>
    <row r="5200" spans="1:7">
      <c r="A5200" s="48" t="str">
        <f>_xlfn.XLOOKUP(_xlfn.XLOOKUP(MID(タスク実績csv元!C5200,1,SEARCH(":",タスク実績csv元!C5200)-1),リスト!F:F,リスト!G:G)&amp;MID(タスク実績csv元!C5200,SEARCH(":",タスク実績csv元!C5200),999),タスクDB!K:K,タスクDB!A:A)</f>
        <v>{fa1d15a7-0fa5-46a0-b2a9-9b86fd9480ff}</v>
      </c>
      <c r="B5200" s="11">
        <f>タスク実績csv元!A5200</f>
        <v>45182</v>
      </c>
      <c r="C5200" s="54">
        <f>タスク実績csv元!F5200</f>
        <v>0.5</v>
      </c>
      <c r="D5200" s="54">
        <f>タスク実績csv元!E5200</f>
        <v>0.4375</v>
      </c>
      <c r="E5200" t="str">
        <f>タスク実績csv元!I5200&amp;""</f>
        <v/>
      </c>
      <c r="F5200" t="str">
        <f>タスク実績csv元!D5200</f>
        <v>SOTC080設計整理</v>
      </c>
      <c r="G5200" t="str">
        <f t="shared" si="81"/>
        <v>INSERT INTO task_achivement(task_no,achive_date,end_time,start_time,task_detail,memo)VALUES('{fa1d15a7-0fa5-46a0-b2a9-9b86fd9480ff}','2023/09/13','2023/09/13 12:00:00','2023/09/13 10:30:00','','SOTC080設計整理');</v>
      </c>
    </row>
    <row r="5201" spans="1:7">
      <c r="A5201" s="48" t="str">
        <f>_xlfn.XLOOKUP(_xlfn.XLOOKUP(MID(タスク実績csv元!C5201,1,SEARCH(":",タスク実績csv元!C5201)-1),リスト!F:F,リスト!G:G)&amp;MID(タスク実績csv元!C5201,SEARCH(":",タスク実績csv元!C5201),999),タスクDB!K:K,タスクDB!A:A)</f>
        <v>{eccefbf1-a852-44a0-af6a-c2c31b42f737}</v>
      </c>
      <c r="B5201" s="11">
        <f>タスク実績csv元!A5201</f>
        <v>45182</v>
      </c>
      <c r="C5201" s="54">
        <f>タスク実績csv元!F5201</f>
        <v>0.5625</v>
      </c>
      <c r="D5201" s="54">
        <f>タスク実績csv元!E5201</f>
        <v>0.54166666666666663</v>
      </c>
      <c r="E5201" t="str">
        <f>タスク実績csv元!I5201&amp;""</f>
        <v/>
      </c>
      <c r="F5201" t="str">
        <f>タスク実績csv元!D5201</f>
        <v>PTPの連携部分の実装について(荒川、小西、木谷)</v>
      </c>
      <c r="G5201" t="str">
        <f t="shared" si="81"/>
        <v>INSERT INTO task_achivement(task_no,achive_date,end_time,start_time,task_detail,memo)VALUES('{eccefbf1-a852-44a0-af6a-c2c31b42f737}','2023/09/13','2023/09/13 13:30:00','2023/09/13 13:00:00','','PTPの連携部分の実装について(荒川、小西、木谷)');</v>
      </c>
    </row>
    <row r="5202" spans="1:7">
      <c r="A5202" s="48" t="str">
        <f>_xlfn.XLOOKUP(_xlfn.XLOOKUP(MID(タスク実績csv元!C5202,1,SEARCH(":",タスク実績csv元!C5202)-1),リスト!F:F,リスト!G:G)&amp;MID(タスク実績csv元!C5202,SEARCH(":",タスク実績csv元!C5202),999),タスクDB!K:K,タスクDB!A:A)</f>
        <v>{eccefbf1-a852-44a0-af6a-c2c31b42f737}</v>
      </c>
      <c r="B5202" s="11">
        <f>タスク実績csv元!A5202</f>
        <v>45182</v>
      </c>
      <c r="C5202" s="54">
        <f>タスク実績csv元!F5202</f>
        <v>0.60416666666666663</v>
      </c>
      <c r="D5202" s="54">
        <f>タスク実績csv元!E5202</f>
        <v>0.5625</v>
      </c>
      <c r="E5202" t="str">
        <f>タスク実績csv元!I5202&amp;""</f>
        <v/>
      </c>
      <c r="F5202" t="str">
        <f>タスク実績csv元!D5202</f>
        <v>PTP打ち合わせ結果確認(福井)</v>
      </c>
      <c r="G5202" t="str">
        <f t="shared" si="81"/>
        <v>INSERT INTO task_achivement(task_no,achive_date,end_time,start_time,task_detail,memo)VALUES('{eccefbf1-a852-44a0-af6a-c2c31b42f737}','2023/09/13','2023/09/13 14:30:00','2023/09/13 13:30:00','','PTP打ち合わせ結果確認(福井)');</v>
      </c>
    </row>
    <row r="5203" spans="1:7">
      <c r="A5203" s="48" t="str">
        <f>_xlfn.XLOOKUP(_xlfn.XLOOKUP(MID(タスク実績csv元!C5203,1,SEARCH(":",タスク実績csv元!C5203)-1),リスト!F:F,リスト!G:G)&amp;MID(タスク実績csv元!C5203,SEARCH(":",タスク実績csv元!C5203),999),タスクDB!K:K,タスクDB!A:A)</f>
        <v>{fa1d15a7-0fa5-46a0-b2a9-9b86fd9480ff}</v>
      </c>
      <c r="B5203" s="11">
        <f>タスク実績csv元!A5203</f>
        <v>45182</v>
      </c>
      <c r="C5203" s="54">
        <f>タスク実績csv元!F5203</f>
        <v>0.625</v>
      </c>
      <c r="D5203" s="54">
        <f>タスク実績csv元!E5203</f>
        <v>0.60416666666666663</v>
      </c>
      <c r="E5203" t="str">
        <f>タスク実績csv元!I5203&amp;""</f>
        <v/>
      </c>
      <c r="F5203" t="str">
        <f>タスク実績csv元!D5203</f>
        <v>SOTC080設計整理</v>
      </c>
      <c r="G5203" t="str">
        <f t="shared" si="81"/>
        <v>INSERT INTO task_achivement(task_no,achive_date,end_time,start_time,task_detail,memo)VALUES('{fa1d15a7-0fa5-46a0-b2a9-9b86fd9480ff}','2023/09/13','2023/09/13 15:00:00','2023/09/13 14:30:00','','SOTC080設計整理');</v>
      </c>
    </row>
    <row r="5204" spans="1:7">
      <c r="A5204" s="48" t="str">
        <f>_xlfn.XLOOKUP(_xlfn.XLOOKUP(MID(タスク実績csv元!C5204,1,SEARCH(":",タスク実績csv元!C5204)-1),リスト!F:F,リスト!G:G)&amp;MID(タスク実績csv元!C5204,SEARCH(":",タスク実績csv元!C5204),999),タスクDB!K:K,タスクDB!A:A)</f>
        <v>{e9af7cbe-8372-4897-9c5c-b82bef4b5901}</v>
      </c>
      <c r="B5204" s="11">
        <f>タスク実績csv元!A5204</f>
        <v>45182</v>
      </c>
      <c r="C5204" s="54">
        <f>タスク実績csv元!F5204</f>
        <v>0.70833333333333337</v>
      </c>
      <c r="D5204" s="54">
        <f>タスク実績csv元!E5204</f>
        <v>0.625</v>
      </c>
      <c r="E5204" t="str">
        <f>タスク実績csv元!I5204&amp;""</f>
        <v/>
      </c>
      <c r="F5204" t="str">
        <f>タスク実績csv元!D5204</f>
        <v>得意先、信用調査</v>
      </c>
      <c r="G5204" t="str">
        <f t="shared" si="81"/>
        <v>INSERT INTO task_achivement(task_no,achive_date,end_time,start_time,task_detail,memo)VALUES('{e9af7cbe-8372-4897-9c5c-b82bef4b5901}','2023/09/13','2023/09/13 17:00:00','2023/09/13 15:00:00','','得意先、信用調査');</v>
      </c>
    </row>
    <row r="5205" spans="1:7">
      <c r="A5205" s="48" t="str">
        <f>_xlfn.XLOOKUP(_xlfn.XLOOKUP(MID(タスク実績csv元!C5205,1,SEARCH(":",タスク実績csv元!C5205)-1),リスト!F:F,リスト!G:G)&amp;MID(タスク実績csv元!C5205,SEARCH(":",タスク実績csv元!C5205),999),タスクDB!K:K,タスクDB!A:A)</f>
        <v>{8bf29be6-00eb-4704-99d7-d935cf00aff3}</v>
      </c>
      <c r="B5205" s="11">
        <f>タスク実績csv元!A5205</f>
        <v>45182</v>
      </c>
      <c r="C5205" s="54">
        <f>タスク実績csv元!F5205</f>
        <v>0.72916666666666663</v>
      </c>
      <c r="D5205" s="54">
        <f>タスク実績csv元!E5205</f>
        <v>0.70833333333333337</v>
      </c>
      <c r="E5205" t="str">
        <f>タスク実績csv元!I5205&amp;""</f>
        <v/>
      </c>
      <c r="F5205" t="str">
        <f>タスク実績csv元!D5205</f>
        <v>WTD定例打合せ</v>
      </c>
      <c r="G5205" t="str">
        <f t="shared" si="81"/>
        <v>INSERT INTO task_achivement(task_no,achive_date,end_time,start_time,task_detail,memo)VALUES('{8bf29be6-00eb-4704-99d7-d935cf00aff3}','2023/09/13','2023/09/13 17:30:00','2023/09/13 17:00:00','','WTD定例打合せ');</v>
      </c>
    </row>
    <row r="5206" spans="1:7">
      <c r="A5206" s="48" t="str">
        <f>_xlfn.XLOOKUP(_xlfn.XLOOKUP(MID(タスク実績csv元!C5206,1,SEARCH(":",タスク実績csv元!C5206)-1),リスト!F:F,リスト!G:G)&amp;MID(タスク実績csv元!C5206,SEARCH(":",タスク実績csv元!C5206),999),タスクDB!K:K,タスクDB!A:A)</f>
        <v>{eccefbf1-a852-44a0-af6a-c2c31b42f737}</v>
      </c>
      <c r="B5206" s="11">
        <f>タスク実績csv元!A5206</f>
        <v>45182</v>
      </c>
      <c r="C5206" s="54">
        <f>タスク実績csv元!F5206</f>
        <v>0.79166666666666663</v>
      </c>
      <c r="D5206" s="54">
        <f>タスク実績csv元!E5206</f>
        <v>0.72916666666666663</v>
      </c>
      <c r="E5206" t="str">
        <f>タスク実績csv元!I5206&amp;""</f>
        <v/>
      </c>
      <c r="F5206" t="str">
        <f>タスク実績csv元!D5206</f>
        <v>振り返り</v>
      </c>
      <c r="G5206" t="str">
        <f t="shared" si="81"/>
        <v>INSERT INTO task_achivement(task_no,achive_date,end_time,start_time,task_detail,memo)VALUES('{eccefbf1-a852-44a0-af6a-c2c31b42f737}','2023/09/13','2023/09/13 19:00:00','2023/09/13 17:30:00','','振り返り');</v>
      </c>
    </row>
    <row r="5207" spans="1:7">
      <c r="A5207" s="48" t="str">
        <f>_xlfn.XLOOKUP(_xlfn.XLOOKUP(MID(タスク実績csv元!C5207,1,SEARCH(":",タスク実績csv元!C5207)-1),リスト!F:F,リスト!G:G)&amp;MID(タスク実績csv元!C5207,SEARCH(":",タスク実績csv元!C5207),999),タスクDB!K:K,タスクDB!A:A)</f>
        <v>{9738d7cb-2b16-467f-9a30-55e924f977f4}</v>
      </c>
      <c r="B5207" s="11">
        <f>タスク実績csv元!A5207</f>
        <v>45182</v>
      </c>
      <c r="C5207" s="54">
        <f>タスク実績csv元!F5207</f>
        <v>0.8125</v>
      </c>
      <c r="D5207" s="54">
        <f>タスク実績csv元!E5207</f>
        <v>0.79166666666666663</v>
      </c>
      <c r="E5207" t="str">
        <f>タスク実績csv元!I5207&amp;""</f>
        <v/>
      </c>
      <c r="F5207" t="str">
        <f>タスク実績csv元!D5207</f>
        <v>状況整理</v>
      </c>
      <c r="G5207" t="str">
        <f t="shared" si="81"/>
        <v>INSERT INTO task_achivement(task_no,achive_date,end_time,start_time,task_detail,memo)VALUES('{9738d7cb-2b16-467f-9a30-55e924f977f4}','2023/09/13','2023/09/13 19:30:00','2023/09/13 19:00:00','','状況整理');</v>
      </c>
    </row>
    <row r="5208" spans="1:7">
      <c r="A5208" s="48" t="str">
        <f>_xlfn.XLOOKUP(_xlfn.XLOOKUP(MID(タスク実績csv元!C5208,1,SEARCH(":",タスク実績csv元!C5208)-1),リスト!F:F,リスト!G:G)&amp;MID(タスク実績csv元!C5208,SEARCH(":",タスク実績csv元!C5208),999),タスクDB!K:K,タスクDB!A:A)</f>
        <v>{d0d80a67-6f4b-4c2c-8010-bd45acbcca47}</v>
      </c>
      <c r="B5208" s="11">
        <f>タスク実績csv元!A5208</f>
        <v>45183</v>
      </c>
      <c r="C5208" s="54">
        <f>タスク実績csv元!F5208</f>
        <v>0.40625</v>
      </c>
      <c r="D5208" s="54">
        <f>タスク実績csv元!E5208</f>
        <v>0.39583333333333331</v>
      </c>
      <c r="E5208" t="str">
        <f>タスク実績csv元!I5208&amp;""</f>
        <v/>
      </c>
      <c r="F5208" t="str">
        <f>タスク実績csv元!D5208</f>
        <v>メール確認</v>
      </c>
      <c r="G5208" t="str">
        <f t="shared" si="81"/>
        <v>INSERT INTO task_achivement(task_no,achive_date,end_time,start_time,task_detail,memo)VALUES('{d0d80a67-6f4b-4c2c-8010-bd45acbcca47}','2023/09/14','2023/09/14 09:45:00','2023/09/14 09:30:00','','メール確認');</v>
      </c>
    </row>
    <row r="5209" spans="1:7">
      <c r="A5209" s="48" t="str">
        <f>_xlfn.XLOOKUP(_xlfn.XLOOKUP(MID(タスク実績csv元!C5209,1,SEARCH(":",タスク実績csv元!C5209)-1),リスト!F:F,リスト!G:G)&amp;MID(タスク実績csv元!C5209,SEARCH(":",タスク実績csv元!C5209),999),タスクDB!K:K,タスクDB!A:A)</f>
        <v>{4c39d40d-b35f-4cfa-b549-6c5de24454e2}</v>
      </c>
      <c r="B5209" s="11">
        <f>タスク実績csv元!A5209</f>
        <v>45183</v>
      </c>
      <c r="C5209" s="54">
        <f>タスク実績csv元!F5209</f>
        <v>0.41666666666666669</v>
      </c>
      <c r="D5209" s="54">
        <f>タスク実績csv元!E5209</f>
        <v>0.40625</v>
      </c>
      <c r="E5209" t="str">
        <f>タスク実績csv元!I5209&amp;""</f>
        <v/>
      </c>
      <c r="F5209" t="str">
        <f>タスク実績csv元!D5209</f>
        <v>朝会</v>
      </c>
      <c r="G5209" t="str">
        <f t="shared" si="81"/>
        <v>INSERT INTO task_achivement(task_no,achive_date,end_time,start_time,task_detail,memo)VALUES('{4c39d40d-b35f-4cfa-b549-6c5de24454e2}','2023/09/14','2023/09/14 10:00:00','2023/09/14 09:45:00','','朝会');</v>
      </c>
    </row>
    <row r="5210" spans="1:7">
      <c r="A5210" s="48" t="str">
        <f>_xlfn.XLOOKUP(_xlfn.XLOOKUP(MID(タスク実績csv元!C5210,1,SEARCH(":",タスク実績csv元!C5210)-1),リスト!F:F,リスト!G:G)&amp;MID(タスク実績csv元!C5210,SEARCH(":",タスク実績csv元!C5210),999),タスクDB!K:K,タスクDB!A:A)</f>
        <v>{9738d7cb-2b16-467f-9a30-55e924f977f4}</v>
      </c>
      <c r="B5210" s="11">
        <f>タスク実績csv元!A5210</f>
        <v>45183</v>
      </c>
      <c r="C5210" s="54">
        <f>タスク実績csv元!F5210</f>
        <v>0.5</v>
      </c>
      <c r="D5210" s="54">
        <f>タスク実績csv元!E5210</f>
        <v>0.41666666666666669</v>
      </c>
      <c r="E5210" t="str">
        <f>タスク実績csv元!I5210&amp;""</f>
        <v/>
      </c>
      <c r="F5210" t="str">
        <f>タスク実績csv元!D5210</f>
        <v>調査</v>
      </c>
      <c r="G5210" t="str">
        <f t="shared" si="81"/>
        <v>INSERT INTO task_achivement(task_no,achive_date,end_time,start_time,task_detail,memo)VALUES('{9738d7cb-2b16-467f-9a30-55e924f977f4}','2023/09/14','2023/09/14 12:00:00','2023/09/14 10:00:00','','調査');</v>
      </c>
    </row>
    <row r="5211" spans="1:7">
      <c r="A5211" s="48" t="str">
        <f>_xlfn.XLOOKUP(_xlfn.XLOOKUP(MID(タスク実績csv元!C5211,1,SEARCH(":",タスク実績csv元!C5211)-1),リスト!F:F,リスト!G:G)&amp;MID(タスク実績csv元!C5211,SEARCH(":",タスク実績csv元!C5211),999),タスクDB!K:K,タスクDB!A:A)</f>
        <v>{eccefbf1-a852-44a0-af6a-c2c31b42f737}</v>
      </c>
      <c r="B5211" s="11">
        <f>タスク実績csv元!A5211</f>
        <v>45183</v>
      </c>
      <c r="C5211" s="54">
        <f>タスク実績csv元!F5211</f>
        <v>0.60416666666666663</v>
      </c>
      <c r="D5211" s="54">
        <f>タスク実績csv元!E5211</f>
        <v>0.54166666666666663</v>
      </c>
      <c r="E5211" t="str">
        <f>タスク実績csv元!I5211&amp;""</f>
        <v/>
      </c>
      <c r="F5211" t="str">
        <f>タスク実績csv元!D5211</f>
        <v>SIT2シナリオ作成(福井、小林)</v>
      </c>
      <c r="G5211" t="str">
        <f t="shared" si="81"/>
        <v>INSERT INTO task_achivement(task_no,achive_date,end_time,start_time,task_detail,memo)VALUES('{eccefbf1-a852-44a0-af6a-c2c31b42f737}','2023/09/14','2023/09/14 14:30:00','2023/09/14 13:00:00','','SIT2シナリオ作成(福井、小林)');</v>
      </c>
    </row>
    <row r="5212" spans="1:7">
      <c r="A5212" s="48" t="str">
        <f>_xlfn.XLOOKUP(_xlfn.XLOOKUP(MID(タスク実績csv元!C5212,1,SEARCH(":",タスク実績csv元!C5212)-1),リスト!F:F,リスト!G:G)&amp;MID(タスク実績csv元!C5212,SEARCH(":",タスク実績csv元!C5212),999),タスクDB!K:K,タスクDB!A:A)</f>
        <v>{9738d7cb-2b16-467f-9a30-55e924f977f4}</v>
      </c>
      <c r="B5212" s="11">
        <f>タスク実績csv元!A5212</f>
        <v>45183</v>
      </c>
      <c r="C5212" s="54">
        <f>タスク実績csv元!F5212</f>
        <v>0.625</v>
      </c>
      <c r="D5212" s="54">
        <f>タスク実績csv元!E5212</f>
        <v>0.60416666666666663</v>
      </c>
      <c r="E5212" t="str">
        <f>タスク実績csv元!I5212&amp;""</f>
        <v/>
      </c>
      <c r="F5212" t="str">
        <f>タスク実績csv元!D5212</f>
        <v>調査</v>
      </c>
      <c r="G5212" t="str">
        <f t="shared" si="81"/>
        <v>INSERT INTO task_achivement(task_no,achive_date,end_time,start_time,task_detail,memo)VALUES('{9738d7cb-2b16-467f-9a30-55e924f977f4}','2023/09/14','2023/09/14 15:00:00','2023/09/14 14:30:00','','調査');</v>
      </c>
    </row>
    <row r="5213" spans="1:7">
      <c r="A5213" s="48" t="str">
        <f>_xlfn.XLOOKUP(_xlfn.XLOOKUP(MID(タスク実績csv元!C5213,1,SEARCH(":",タスク実績csv元!C5213)-1),リスト!F:F,リスト!G:G)&amp;MID(タスク実績csv元!C5213,SEARCH(":",タスク実績csv元!C5213),999),タスクDB!K:K,タスクDB!A:A)</f>
        <v>{8bf29be6-00eb-4704-99d7-d935cf00aff3}</v>
      </c>
      <c r="B5213" s="11">
        <f>タスク実績csv元!A5213</f>
        <v>45183</v>
      </c>
      <c r="C5213" s="54">
        <f>タスク実績csv元!F5213</f>
        <v>0.64583333333333337</v>
      </c>
      <c r="D5213" s="54">
        <f>タスク実績csv元!E5213</f>
        <v>0.625</v>
      </c>
      <c r="E5213" t="str">
        <f>タスク実績csv元!I5213&amp;""</f>
        <v/>
      </c>
      <c r="F5213" t="str">
        <f>タスク実績csv元!D5213</f>
        <v>OTC定例</v>
      </c>
      <c r="G5213" t="str">
        <f t="shared" si="81"/>
        <v>INSERT INTO task_achivement(task_no,achive_date,end_time,start_time,task_detail,memo)VALUES('{8bf29be6-00eb-4704-99d7-d935cf00aff3}','2023/09/14','2023/09/14 15:30:00','2023/09/14 15:00:00','','OTC定例');</v>
      </c>
    </row>
    <row r="5214" spans="1:7">
      <c r="A5214" s="48" t="str">
        <f>_xlfn.XLOOKUP(_xlfn.XLOOKUP(MID(タスク実績csv元!C5214,1,SEARCH(":",タスク実績csv元!C5214)-1),リスト!F:F,リスト!G:G)&amp;MID(タスク実績csv元!C5214,SEARCH(":",タスク実績csv元!C5214),999),タスクDB!K:K,タスクDB!A:A)</f>
        <v>{9738d7cb-2b16-467f-9a30-55e924f977f4}</v>
      </c>
      <c r="B5214" s="11">
        <f>タスク実績csv元!A5214</f>
        <v>45183</v>
      </c>
      <c r="C5214" s="54">
        <f>タスク実績csv元!F5214</f>
        <v>0.66666666666666663</v>
      </c>
      <c r="D5214" s="54">
        <f>タスク実績csv元!E5214</f>
        <v>0.64583333333333337</v>
      </c>
      <c r="E5214" t="str">
        <f>タスク実績csv元!I5214&amp;""</f>
        <v/>
      </c>
      <c r="F5214" t="str">
        <f>タスク実績csv元!D5214</f>
        <v>調査</v>
      </c>
      <c r="G5214" t="str">
        <f t="shared" si="81"/>
        <v>INSERT INTO task_achivement(task_no,achive_date,end_time,start_time,task_detail,memo)VALUES('{9738d7cb-2b16-467f-9a30-55e924f977f4}','2023/09/14','2023/09/14 16:00:00','2023/09/14 15:30:00','','調査');</v>
      </c>
    </row>
    <row r="5215" spans="1:7">
      <c r="A5215" s="48" t="str">
        <f>_xlfn.XLOOKUP(_xlfn.XLOOKUP(MID(タスク実績csv元!C5215,1,SEARCH(":",タスク実績csv元!C5215)-1),リスト!F:F,リスト!G:G)&amp;MID(タスク実績csv元!C5215,SEARCH(":",タスク実績csv元!C5215),999),タスクDB!K:K,タスクDB!A:A)</f>
        <v>{eccefbf1-a852-44a0-af6a-c2c31b42f737}</v>
      </c>
      <c r="B5215" s="11">
        <f>タスク実績csv元!A5215</f>
        <v>45183</v>
      </c>
      <c r="C5215" s="54">
        <f>タスク実績csv元!F5215</f>
        <v>0.70833333333333337</v>
      </c>
      <c r="D5215" s="54">
        <f>タスク実績csv元!E5215</f>
        <v>0.66666666666666663</v>
      </c>
      <c r="E5215" t="str">
        <f>タスク実績csv元!I5215&amp;""</f>
        <v/>
      </c>
      <c r="F5215" t="str">
        <f>タスク実績csv元!D5215</f>
        <v>富士ソフト提供資料確認</v>
      </c>
      <c r="G5215" t="str">
        <f t="shared" si="81"/>
        <v>INSERT INTO task_achivement(task_no,achive_date,end_time,start_time,task_detail,memo)VALUES('{eccefbf1-a852-44a0-af6a-c2c31b42f737}','2023/09/14','2023/09/14 17:00:00','2023/09/14 16:00:00','','富士ソフト提供資料確認');</v>
      </c>
    </row>
    <row r="5216" spans="1:7">
      <c r="A5216" s="48" t="str">
        <f>_xlfn.XLOOKUP(_xlfn.XLOOKUP(MID(タスク実績csv元!C5216,1,SEARCH(":",タスク実績csv元!C5216)-1),リスト!F:F,リスト!G:G)&amp;MID(タスク実績csv元!C5216,SEARCH(":",タスク実績csv元!C5216),999),タスクDB!K:K,タスクDB!A:A)</f>
        <v>{338f36a4-0ec4-4c7a-a780-fc501070f75a}</v>
      </c>
      <c r="B5216" s="11">
        <f>タスク実績csv元!A5216</f>
        <v>45183</v>
      </c>
      <c r="C5216" s="54">
        <f>タスク実績csv元!F5216</f>
        <v>0.72916666666666663</v>
      </c>
      <c r="D5216" s="54">
        <f>タスク実績csv元!E5216</f>
        <v>0.70833333333333337</v>
      </c>
      <c r="E5216" t="str">
        <f>タスク実績csv元!I5216&amp;""</f>
        <v/>
      </c>
      <c r="F5216" t="str">
        <f>タスク実績csv元!D5216</f>
        <v>WTD-100-014</v>
      </c>
      <c r="G5216" t="str">
        <f t="shared" si="81"/>
        <v>INSERT INTO task_achivement(task_no,achive_date,end_time,start_time,task_detail,memo)VALUES('{338f36a4-0ec4-4c7a-a780-fc501070f75a}','2023/09/14','2023/09/14 17:30:00','2023/09/14 17:00:00','','WTD-100-014');</v>
      </c>
    </row>
    <row r="5217" spans="1:7">
      <c r="A5217" s="48" t="str">
        <f>_xlfn.XLOOKUP(_xlfn.XLOOKUP(MID(タスク実績csv元!C5217,1,SEARCH(":",タスク実績csv元!C5217)-1),リスト!F:F,リスト!G:G)&amp;MID(タスク実績csv元!C5217,SEARCH(":",タスク実績csv元!C5217),999),タスクDB!K:K,タスクDB!A:A)</f>
        <v>{9738d7cb-2b16-467f-9a30-55e924f977f4}</v>
      </c>
      <c r="B5217" s="11">
        <f>タスク実績csv元!A5217</f>
        <v>45183</v>
      </c>
      <c r="C5217" s="54">
        <f>タスク実績csv元!F5217</f>
        <v>0.75</v>
      </c>
      <c r="D5217" s="54">
        <f>タスク実績csv元!E5217</f>
        <v>0.72916666666666663</v>
      </c>
      <c r="E5217" t="str">
        <f>タスク実績csv元!I5217&amp;""</f>
        <v/>
      </c>
      <c r="F5217" t="str">
        <f>タスク実績csv元!D5217</f>
        <v>サポート回答</v>
      </c>
      <c r="G5217" t="str">
        <f t="shared" si="81"/>
        <v>INSERT INTO task_achivement(task_no,achive_date,end_time,start_time,task_detail,memo)VALUES('{9738d7cb-2b16-467f-9a30-55e924f977f4}','2023/09/14','2023/09/14 18:00:00','2023/09/14 17:30:00','','サポート回答');</v>
      </c>
    </row>
    <row r="5218" spans="1:7">
      <c r="A5218" s="48" t="str">
        <f>_xlfn.XLOOKUP(_xlfn.XLOOKUP(MID(タスク実績csv元!C5218,1,SEARCH(":",タスク実績csv元!C5218)-1),リスト!F:F,リスト!G:G)&amp;MID(タスク実績csv元!C5218,SEARCH(":",タスク実績csv元!C5218),999),タスクDB!K:K,タスクDB!A:A)</f>
        <v>{d0d80a67-6f4b-4c2c-8010-bd45acbcca47}</v>
      </c>
      <c r="B5218" s="11">
        <f>タスク実績csv元!A5218</f>
        <v>45184</v>
      </c>
      <c r="C5218" s="54">
        <f>タスク実績csv元!F5218</f>
        <v>0.40625</v>
      </c>
      <c r="D5218" s="54">
        <f>タスク実績csv元!E5218</f>
        <v>0.39583333333333331</v>
      </c>
      <c r="E5218" t="str">
        <f>タスク実績csv元!I5218&amp;""</f>
        <v/>
      </c>
      <c r="F5218" t="str">
        <f>タスク実績csv元!D5218</f>
        <v>メール確認</v>
      </c>
      <c r="G5218" t="str">
        <f t="shared" si="81"/>
        <v>INSERT INTO task_achivement(task_no,achive_date,end_time,start_time,task_detail,memo)VALUES('{d0d80a67-6f4b-4c2c-8010-bd45acbcca47}','2023/09/15','2023/09/15 09:45:00','2023/09/15 09:30:00','','メール確認');</v>
      </c>
    </row>
    <row r="5219" spans="1:7">
      <c r="A5219" s="48" t="str">
        <f>_xlfn.XLOOKUP(_xlfn.XLOOKUP(MID(タスク実績csv元!C5219,1,SEARCH(":",タスク実績csv元!C5219)-1),リスト!F:F,リスト!G:G)&amp;MID(タスク実績csv元!C5219,SEARCH(":",タスク実績csv元!C5219),999),タスクDB!K:K,タスクDB!A:A)</f>
        <v>{4c39d40d-b35f-4cfa-b549-6c5de24454e2}</v>
      </c>
      <c r="B5219" s="11">
        <f>タスク実績csv元!A5219</f>
        <v>45184</v>
      </c>
      <c r="C5219" s="54">
        <f>タスク実績csv元!F5219</f>
        <v>0.41666666666666669</v>
      </c>
      <c r="D5219" s="54">
        <f>タスク実績csv元!E5219</f>
        <v>0.40625</v>
      </c>
      <c r="E5219" t="str">
        <f>タスク実績csv元!I5219&amp;""</f>
        <v/>
      </c>
      <c r="F5219" t="str">
        <f>タスク実績csv元!D5219</f>
        <v>朝会</v>
      </c>
      <c r="G5219" t="str">
        <f t="shared" si="81"/>
        <v>INSERT INTO task_achivement(task_no,achive_date,end_time,start_time,task_detail,memo)VALUES('{4c39d40d-b35f-4cfa-b549-6c5de24454e2}','2023/09/15','2023/09/15 10:00:00','2023/09/15 09:45:00','','朝会');</v>
      </c>
    </row>
    <row r="5220" spans="1:7">
      <c r="A5220" s="48" t="str">
        <f>_xlfn.XLOOKUP(_xlfn.XLOOKUP(MID(タスク実績csv元!C5220,1,SEARCH(":",タスク実績csv元!C5220)-1),リスト!F:F,リスト!G:G)&amp;MID(タスク実績csv元!C5220,SEARCH(":",タスク実績csv元!C5220),999),タスクDB!K:K,タスクDB!A:A)</f>
        <v>{338f36a4-0ec4-4c7a-a780-fc501070f75a}</v>
      </c>
      <c r="B5220" s="11">
        <f>タスク実績csv元!A5220</f>
        <v>45184</v>
      </c>
      <c r="C5220" s="54">
        <f>タスク実績csv元!F5220</f>
        <v>0.4375</v>
      </c>
      <c r="D5220" s="54">
        <f>タスク実績csv元!E5220</f>
        <v>0.41666666666666669</v>
      </c>
      <c r="E5220" t="str">
        <f>タスク実績csv元!I5220&amp;""</f>
        <v/>
      </c>
      <c r="F5220" t="str">
        <f>タスク実績csv元!D5220</f>
        <v>価格連携確認</v>
      </c>
      <c r="G5220" t="str">
        <f t="shared" si="81"/>
        <v>INSERT INTO task_achivement(task_no,achive_date,end_time,start_time,task_detail,memo)VALUES('{338f36a4-0ec4-4c7a-a780-fc501070f75a}','2023/09/15','2023/09/15 10:30:00','2023/09/15 10:00:00','','価格連携確認');</v>
      </c>
    </row>
    <row r="5221" spans="1:7">
      <c r="A5221" s="48" t="str">
        <f>_xlfn.XLOOKUP(_xlfn.XLOOKUP(MID(タスク実績csv元!C5221,1,SEARCH(":",タスク実績csv元!C5221)-1),リスト!F:F,リスト!G:G)&amp;MID(タスク実績csv元!C5221,SEARCH(":",タスク実績csv元!C5221),999),タスクDB!K:K,タスクDB!A:A)</f>
        <v>{fa1d15a7-0fa5-46a0-b2a9-9b86fd9480ff}</v>
      </c>
      <c r="B5221" s="11">
        <f>タスク実績csv元!A5221</f>
        <v>45184</v>
      </c>
      <c r="C5221" s="54">
        <f>タスク実績csv元!F5221</f>
        <v>0.45833333333333331</v>
      </c>
      <c r="D5221" s="54">
        <f>タスク実績csv元!E5221</f>
        <v>0.4375</v>
      </c>
      <c r="E5221" t="str">
        <f>タスク実績csv元!I5221&amp;""</f>
        <v/>
      </c>
      <c r="F5221" t="str">
        <f>タスク実績csv元!D5221</f>
        <v>連携資料改訂</v>
      </c>
      <c r="G5221" t="str">
        <f t="shared" si="81"/>
        <v>INSERT INTO task_achivement(task_no,achive_date,end_time,start_time,task_detail,memo)VALUES('{fa1d15a7-0fa5-46a0-b2a9-9b86fd9480ff}','2023/09/15','2023/09/15 11:00:00','2023/09/15 10:30:00','','連携資料改訂');</v>
      </c>
    </row>
    <row r="5222" spans="1:7">
      <c r="A5222" s="48" t="str">
        <f>_xlfn.XLOOKUP(_xlfn.XLOOKUP(MID(タスク実績csv元!C5222,1,SEARCH(":",タスク実績csv元!C5222)-1),リスト!F:F,リスト!G:G)&amp;MID(タスク実績csv元!C5222,SEARCH(":",タスク実績csv元!C5222),999),タスクDB!K:K,タスクDB!A:A)</f>
        <v>{8bf29be6-00eb-4704-99d7-d935cf00aff3}</v>
      </c>
      <c r="B5222" s="11">
        <f>タスク実績csv元!A5222</f>
        <v>45184</v>
      </c>
      <c r="C5222" s="54">
        <f>タスク実績csv元!F5222</f>
        <v>0.5</v>
      </c>
      <c r="D5222" s="54">
        <f>タスク実績csv元!E5222</f>
        <v>0.45833333333333331</v>
      </c>
      <c r="E5222" t="str">
        <f>タスク実績csv元!I5222&amp;""</f>
        <v/>
      </c>
      <c r="F5222" t="str">
        <f>タスク実績csv元!D5222</f>
        <v>週次報告</v>
      </c>
      <c r="G5222" t="str">
        <f t="shared" si="81"/>
        <v>INSERT INTO task_achivement(task_no,achive_date,end_time,start_time,task_detail,memo)VALUES('{8bf29be6-00eb-4704-99d7-d935cf00aff3}','2023/09/15','2023/09/15 12:00:00','2023/09/15 11:00:00','','週次報告');</v>
      </c>
    </row>
    <row r="5223" spans="1:7">
      <c r="A5223" s="48" t="str">
        <f>_xlfn.XLOOKUP(_xlfn.XLOOKUP(MID(タスク実績csv元!C5223,1,SEARCH(":",タスク実績csv元!C5223)-1),リスト!F:F,リスト!G:G)&amp;MID(タスク実績csv元!C5223,SEARCH(":",タスク実績csv元!C5223),999),タスクDB!K:K,タスクDB!A:A)</f>
        <v>{fa1d15a7-0fa5-46a0-b2a9-9b86fd9480ff}</v>
      </c>
      <c r="B5223" s="11">
        <f>タスク実績csv元!A5223</f>
        <v>45184</v>
      </c>
      <c r="C5223" s="54">
        <f>タスク実績csv元!F5223</f>
        <v>0.66666666666666663</v>
      </c>
      <c r="D5223" s="54">
        <f>タスク実績csv元!E5223</f>
        <v>0.625</v>
      </c>
      <c r="E5223" t="str">
        <f>タスク実績csv元!I5223&amp;""</f>
        <v/>
      </c>
      <c r="F5223" t="str">
        <f>タスク実績csv元!D5223</f>
        <v>他システム連携一覧更新</v>
      </c>
      <c r="G5223" t="str">
        <f t="shared" si="81"/>
        <v>INSERT INTO task_achivement(task_no,achive_date,end_time,start_time,task_detail,memo)VALUES('{fa1d15a7-0fa5-46a0-b2a9-9b86fd9480ff}','2023/09/15','2023/09/15 16:00:00','2023/09/15 15:00:00','','他システム連携一覧更新');</v>
      </c>
    </row>
    <row r="5224" spans="1:7">
      <c r="A5224" s="48" t="str">
        <f>_xlfn.XLOOKUP(_xlfn.XLOOKUP(MID(タスク実績csv元!C5224,1,SEARCH(":",タスク実績csv元!C5224)-1),リスト!F:F,リスト!G:G)&amp;MID(タスク実績csv元!C5224,SEARCH(":",タスク実績csv元!C5224),999),タスクDB!K:K,タスクDB!A:A)</f>
        <v>{8bf29be6-00eb-4704-99d7-d935cf00aff3}</v>
      </c>
      <c r="B5224" s="11">
        <f>タスク実績csv元!A5224</f>
        <v>45184</v>
      </c>
      <c r="C5224" s="54">
        <f>タスク実績csv元!F5224</f>
        <v>0.70833333333333337</v>
      </c>
      <c r="D5224" s="54">
        <f>タスク実績csv元!E5224</f>
        <v>0.66666666666666663</v>
      </c>
      <c r="E5224" t="str">
        <f>タスク実績csv元!I5224&amp;""</f>
        <v/>
      </c>
      <c r="F5224" t="str">
        <f>タスク実績csv元!D5224</f>
        <v>WTD-200-006のエラー相談打ち合わせ(SWTD020)</v>
      </c>
      <c r="G5224" t="str">
        <f t="shared" si="81"/>
        <v>INSERT INTO task_achivement(task_no,achive_date,end_time,start_time,task_detail,memo)VALUES('{8bf29be6-00eb-4704-99d7-d935cf00aff3}','2023/09/15','2023/09/15 17:00:00','2023/09/15 16:00:00','','WTD-200-006のエラー相談打ち合わせ(SWTD020)');</v>
      </c>
    </row>
    <row r="5225" spans="1:7">
      <c r="A5225" s="48" t="str">
        <f>_xlfn.XLOOKUP(_xlfn.XLOOKUP(MID(タスク実績csv元!C5225,1,SEARCH(":",タスク実績csv元!C5225)-1),リスト!F:F,リスト!G:G)&amp;MID(タスク実績csv元!C5225,SEARCH(":",タスク実績csv元!C5225),999),タスクDB!K:K,タスクDB!A:A)</f>
        <v>{d0d80a67-6f4b-4c2c-8010-bd45acbcca47}</v>
      </c>
      <c r="B5225" s="11">
        <f>タスク実績csv元!A5225</f>
        <v>45184</v>
      </c>
      <c r="C5225" s="54">
        <f>タスク実績csv元!F5225</f>
        <v>0.75</v>
      </c>
      <c r="D5225" s="54">
        <f>タスク実績csv元!E5225</f>
        <v>0.70833333333333337</v>
      </c>
      <c r="E5225" t="str">
        <f>タスク実績csv元!I5225&amp;""</f>
        <v/>
      </c>
      <c r="F5225" t="str">
        <f>タスク実績csv元!D5225</f>
        <v>ファイル管理状況の見直し</v>
      </c>
      <c r="G5225" t="str">
        <f t="shared" si="81"/>
        <v>INSERT INTO task_achivement(task_no,achive_date,end_time,start_time,task_detail,memo)VALUES('{d0d80a67-6f4b-4c2c-8010-bd45acbcca47}','2023/09/15','2023/09/15 18:00:00','2023/09/15 17:00:00','','ファイル管理状況の見直し');</v>
      </c>
    </row>
    <row r="5226" spans="1:7">
      <c r="A5226" s="48" t="str">
        <f>_xlfn.XLOOKUP(_xlfn.XLOOKUP(MID(タスク実績csv元!C5226,1,SEARCH(":",タスク実績csv元!C5226)-1),リスト!F:F,リスト!G:G)&amp;MID(タスク実績csv元!C5226,SEARCH(":",タスク実績csv元!C5226),999),タスクDB!K:K,タスクDB!A:A)</f>
        <v>{d0d80a67-6f4b-4c2c-8010-bd45acbcca47}</v>
      </c>
      <c r="B5226" s="11">
        <f>タスク実績csv元!A5226</f>
        <v>45188</v>
      </c>
      <c r="C5226" s="54">
        <f>タスク実績csv元!F5226</f>
        <v>0.40625</v>
      </c>
      <c r="D5226" s="54">
        <f>タスク実績csv元!E5226</f>
        <v>0.39583333333333331</v>
      </c>
      <c r="E5226" t="str">
        <f>タスク実績csv元!I5226&amp;""</f>
        <v/>
      </c>
      <c r="F5226" t="str">
        <f>タスク実績csv元!D5226</f>
        <v>メール確認</v>
      </c>
      <c r="G5226" t="str">
        <f t="shared" si="81"/>
        <v>INSERT INTO task_achivement(task_no,achive_date,end_time,start_time,task_detail,memo)VALUES('{d0d80a67-6f4b-4c2c-8010-bd45acbcca47}','2023/09/19','2023/09/19 09:45:00','2023/09/19 09:30:00','','メール確認');</v>
      </c>
    </row>
    <row r="5227" spans="1:7">
      <c r="A5227" s="48" t="str">
        <f>_xlfn.XLOOKUP(_xlfn.XLOOKUP(MID(タスク実績csv元!C5227,1,SEARCH(":",タスク実績csv元!C5227)-1),リスト!F:F,リスト!G:G)&amp;MID(タスク実績csv元!C5227,SEARCH(":",タスク実績csv元!C5227),999),タスクDB!K:K,タスクDB!A:A)</f>
        <v>{d0d80a67-6f4b-4c2c-8010-bd45acbcca47}</v>
      </c>
      <c r="B5227" s="11">
        <f>タスク実績csv元!A5227</f>
        <v>45188</v>
      </c>
      <c r="C5227" s="54">
        <f>タスク実績csv元!F5227</f>
        <v>0.41666666666666669</v>
      </c>
      <c r="D5227" s="54">
        <f>タスク実績csv元!E5227</f>
        <v>0.40625</v>
      </c>
      <c r="E5227" t="str">
        <f>タスク実績csv元!I5227&amp;""</f>
        <v/>
      </c>
      <c r="F5227" t="str">
        <f>タスク実績csv元!D5227</f>
        <v>内部資料整理</v>
      </c>
      <c r="G5227" t="str">
        <f t="shared" si="81"/>
        <v>INSERT INTO task_achivement(task_no,achive_date,end_time,start_time,task_detail,memo)VALUES('{d0d80a67-6f4b-4c2c-8010-bd45acbcca47}','2023/09/19','2023/09/19 10:00:00','2023/09/19 09:45:00','','内部資料整理');</v>
      </c>
    </row>
    <row r="5228" spans="1:7">
      <c r="A5228" s="48" t="str">
        <f>_xlfn.XLOOKUP(_xlfn.XLOOKUP(MID(タスク実績csv元!C5228,1,SEARCH(":",タスク実績csv元!C5228)-1),リスト!F:F,リスト!G:G)&amp;MID(タスク実績csv元!C5228,SEARCH(":",タスク実績csv元!C5228),999),タスクDB!K:K,タスクDB!A:A)</f>
        <v>{8bf29be6-00eb-4704-99d7-d935cf00aff3}</v>
      </c>
      <c r="B5228" s="11">
        <f>タスク実績csv元!A5228</f>
        <v>45188</v>
      </c>
      <c r="C5228" s="54">
        <f>タスク実績csv元!F5228</f>
        <v>0.45833333333333331</v>
      </c>
      <c r="D5228" s="54">
        <f>タスク実績csv元!E5228</f>
        <v>0.41666666666666669</v>
      </c>
      <c r="E5228" t="str">
        <f>タスク実績csv元!I5228&amp;""</f>
        <v/>
      </c>
      <c r="F5228" t="str">
        <f>タスク実績csv元!D5228</f>
        <v>OTC定例</v>
      </c>
      <c r="G5228" t="str">
        <f t="shared" si="81"/>
        <v>INSERT INTO task_achivement(task_no,achive_date,end_time,start_time,task_detail,memo)VALUES('{8bf29be6-00eb-4704-99d7-d935cf00aff3}','2023/09/19','2023/09/19 11:00:00','2023/09/19 10:00:00','','OTC定例');</v>
      </c>
    </row>
    <row r="5229" spans="1:7">
      <c r="A5229" s="48" t="str">
        <f>_xlfn.XLOOKUP(_xlfn.XLOOKUP(MID(タスク実績csv元!C5229,1,SEARCH(":",タスク実績csv元!C5229)-1),リスト!F:F,リスト!G:G)&amp;MID(タスク実績csv元!C5229,SEARCH(":",タスク実績csv元!C5229),999),タスクDB!K:K,タスクDB!A:A)</f>
        <v>{9738d7cb-2b16-467f-9a30-55e924f977f4}</v>
      </c>
      <c r="B5229" s="11">
        <f>タスク実績csv元!A5229</f>
        <v>45188</v>
      </c>
      <c r="C5229" s="54">
        <f>タスク実績csv元!F5229</f>
        <v>0.47916666666666669</v>
      </c>
      <c r="D5229" s="54">
        <f>タスク実績csv元!E5229</f>
        <v>0.45833333333333331</v>
      </c>
      <c r="E5229" t="str">
        <f>タスク実績csv元!I5229&amp;""</f>
        <v/>
      </c>
      <c r="F5229" t="str">
        <f>タスク実績csv元!D5229</f>
        <v>サポート回答をもとに検討</v>
      </c>
      <c r="G5229" t="str">
        <f t="shared" si="81"/>
        <v>INSERT INTO task_achivement(task_no,achive_date,end_time,start_time,task_detail,memo)VALUES('{9738d7cb-2b16-467f-9a30-55e924f977f4}','2023/09/19','2023/09/19 11:30:00','2023/09/19 11:00:00','','サポート回答をもとに検討');</v>
      </c>
    </row>
    <row r="5230" spans="1:7">
      <c r="A5230" s="48" t="str">
        <f>_xlfn.XLOOKUP(_xlfn.XLOOKUP(MID(タスク実績csv元!C5230,1,SEARCH(":",タスク実績csv元!C5230)-1),リスト!F:F,リスト!G:G)&amp;MID(タスク実績csv元!C5230,SEARCH(":",タスク実績csv元!C5230),999),タスクDB!K:K,タスクDB!A:A)</f>
        <v>{eccefbf1-a852-44a0-af6a-c2c31b42f737}</v>
      </c>
      <c r="B5230" s="11">
        <f>タスク実績csv元!A5230</f>
        <v>45188</v>
      </c>
      <c r="C5230" s="54">
        <f>タスク実績csv元!F5230</f>
        <v>0.58333333333333337</v>
      </c>
      <c r="D5230" s="54">
        <f>タスク実績csv元!E5230</f>
        <v>0.54166666666666663</v>
      </c>
      <c r="E5230" t="str">
        <f>タスク実績csv元!I5230&amp;""</f>
        <v/>
      </c>
      <c r="F5230" t="str">
        <f>タスク実績csv元!D5230</f>
        <v>SWTD020の相談(原田)</v>
      </c>
      <c r="G5230" t="str">
        <f t="shared" si="81"/>
        <v>INSERT INTO task_achivement(task_no,achive_date,end_time,start_time,task_detail,memo)VALUES('{eccefbf1-a852-44a0-af6a-c2c31b42f737}','2023/09/19','2023/09/19 14:00:00','2023/09/19 13:00:00','','SWTD020の相談(原田)');</v>
      </c>
    </row>
    <row r="5231" spans="1:7">
      <c r="A5231" s="48" t="str">
        <f>_xlfn.XLOOKUP(_xlfn.XLOOKUP(MID(タスク実績csv元!C5231,1,SEARCH(":",タスク実績csv元!C5231)-1),リスト!F:F,リスト!G:G)&amp;MID(タスク実績csv元!C5231,SEARCH(":",タスク実績csv元!C5231),999),タスクDB!K:K,タスクDB!A:A)</f>
        <v>{eccefbf1-a852-44a0-af6a-c2c31b42f737}</v>
      </c>
      <c r="B5231" s="11">
        <f>タスク実績csv元!A5231</f>
        <v>45188</v>
      </c>
      <c r="C5231" s="54">
        <f>タスク実績csv元!F5231</f>
        <v>0.625</v>
      </c>
      <c r="D5231" s="54">
        <f>タスク実績csv元!E5231</f>
        <v>0.58333333333333337</v>
      </c>
      <c r="E5231" t="str">
        <f>タスク実績csv元!I5231&amp;""</f>
        <v/>
      </c>
      <c r="F5231" t="str">
        <f>タスク実績csv元!D5231</f>
        <v>売上確定設計(長谷川、高山)</v>
      </c>
      <c r="G5231" t="str">
        <f t="shared" si="81"/>
        <v>INSERT INTO task_achivement(task_no,achive_date,end_time,start_time,task_detail,memo)VALUES('{eccefbf1-a852-44a0-af6a-c2c31b42f737}','2023/09/19','2023/09/19 15:00:00','2023/09/19 14:00:00','','売上確定設計(長谷川、高山)');</v>
      </c>
    </row>
    <row r="5232" spans="1:7">
      <c r="A5232" s="48" t="str">
        <f>_xlfn.XLOOKUP(_xlfn.XLOOKUP(MID(タスク実績csv元!C5232,1,SEARCH(":",タスク実績csv元!C5232)-1),リスト!F:F,リスト!G:G)&amp;MID(タスク実績csv元!C5232,SEARCH(":",タスク実績csv元!C5232),999),タスクDB!K:K,タスクDB!A:A)</f>
        <v>{8bf29be6-00eb-4704-99d7-d935cf00aff3}</v>
      </c>
      <c r="B5232" s="11">
        <f>タスク実績csv元!A5232</f>
        <v>45188</v>
      </c>
      <c r="C5232" s="54">
        <f>タスク実績csv元!F5232</f>
        <v>0.66666666666666663</v>
      </c>
      <c r="D5232" s="54">
        <f>タスク実績csv元!E5232</f>
        <v>0.625</v>
      </c>
      <c r="E5232" t="str">
        <f>タスク実績csv元!I5232&amp;""</f>
        <v/>
      </c>
      <c r="F5232" t="str">
        <f>タスク実績csv元!D5232</f>
        <v>SVMX定例</v>
      </c>
      <c r="G5232" t="str">
        <f t="shared" si="81"/>
        <v>INSERT INTO task_achivement(task_no,achive_date,end_time,start_time,task_detail,memo)VALUES('{8bf29be6-00eb-4704-99d7-d935cf00aff3}','2023/09/19','2023/09/19 16:00:00','2023/09/19 15:00:00','','SVMX定例');</v>
      </c>
    </row>
    <row r="5233" spans="1:7">
      <c r="A5233" s="48" t="str">
        <f>_xlfn.XLOOKUP(_xlfn.XLOOKUP(MID(タスク実績csv元!C5233,1,SEARCH(":",タスク実績csv元!C5233)-1),リスト!F:F,リスト!G:G)&amp;MID(タスク実績csv元!C5233,SEARCH(":",タスク実績csv元!C5233),999),タスクDB!K:K,タスクDB!A:A)</f>
        <v>{eccefbf1-a852-44a0-af6a-c2c31b42f737}</v>
      </c>
      <c r="B5233" s="11">
        <f>タスク実績csv元!A5233</f>
        <v>45188</v>
      </c>
      <c r="C5233" s="54">
        <f>タスク実績csv元!F5233</f>
        <v>0.80208333333333337</v>
      </c>
      <c r="D5233" s="54">
        <f>タスク実績csv元!E5233</f>
        <v>0.66666666666666663</v>
      </c>
      <c r="E5233" t="str">
        <f>タスク実績csv元!I5233&amp;""</f>
        <v/>
      </c>
      <c r="F5233" t="str">
        <f>タスク実績csv元!D5233</f>
        <v>売上確定設計(長谷川、高山)</v>
      </c>
      <c r="G5233" t="str">
        <f t="shared" si="81"/>
        <v>INSERT INTO task_achivement(task_no,achive_date,end_time,start_time,task_detail,memo)VALUES('{eccefbf1-a852-44a0-af6a-c2c31b42f737}','2023/09/19','2023/09/19 19:15:00','2023/09/19 16:00:00','','売上確定設計(長谷川、高山)');</v>
      </c>
    </row>
    <row r="5234" spans="1:7">
      <c r="A5234" s="48" t="str">
        <f>_xlfn.XLOOKUP(_xlfn.XLOOKUP(MID(タスク実績csv元!C5234,1,SEARCH(":",タスク実績csv元!C5234)-1),リスト!F:F,リスト!G:G)&amp;MID(タスク実績csv元!C5234,SEARCH(":",タスク実績csv元!C5234),999),タスクDB!K:K,タスクDB!A:A)</f>
        <v>{fa1d15a7-0fa5-46a0-b2a9-9b86fd9480ff}</v>
      </c>
      <c r="B5234" s="11">
        <f>タスク実績csv元!A5234</f>
        <v>45188</v>
      </c>
      <c r="C5234" s="54">
        <f>タスク実績csv元!F5234</f>
        <v>0.9375</v>
      </c>
      <c r="D5234" s="54">
        <f>タスク実績csv元!E5234</f>
        <v>0.92708333333333337</v>
      </c>
      <c r="E5234" t="str">
        <f>タスク実績csv元!I5234&amp;""</f>
        <v/>
      </c>
      <c r="F5234" t="str">
        <f>タスク実績csv元!D5234</f>
        <v>SOTC010追加対応(Fax2追加)</v>
      </c>
      <c r="G5234" t="str">
        <f t="shared" si="81"/>
        <v>INSERT INTO task_achivement(task_no,achive_date,end_time,start_time,task_detail,memo)VALUES('{fa1d15a7-0fa5-46a0-b2a9-9b86fd9480ff}','2023/09/19','2023/09/19 22:30:00','2023/09/19 22:15:00','','SOTC010追加対応(Fax2追加)');</v>
      </c>
    </row>
    <row r="5235" spans="1:7">
      <c r="A5235" s="48" t="str">
        <f>_xlfn.XLOOKUP(_xlfn.XLOOKUP(MID(タスク実績csv元!C5235,1,SEARCH(":",タスク実績csv元!C5235)-1),リスト!F:F,リスト!G:G)&amp;MID(タスク実績csv元!C5235,SEARCH(":",タスク実績csv元!C5235),999),タスクDB!K:K,タスクDB!A:A)</f>
        <v>{d0d80a67-6f4b-4c2c-8010-bd45acbcca47}</v>
      </c>
      <c r="B5235" s="11">
        <f>タスク実績csv元!A5235</f>
        <v>45188</v>
      </c>
      <c r="C5235" s="54">
        <f>タスク実績csv元!F5235</f>
        <v>0.95833333333333337</v>
      </c>
      <c r="D5235" s="54">
        <f>タスク実績csv元!E5235</f>
        <v>0.9375</v>
      </c>
      <c r="E5235" t="str">
        <f>タスク実績csv元!I5235&amp;""</f>
        <v/>
      </c>
      <c r="F5235" t="str">
        <f>タスク実績csv元!D5235</f>
        <v>ダミースクリプト修正</v>
      </c>
      <c r="G5235" t="str">
        <f t="shared" si="81"/>
        <v>INSERT INTO task_achivement(task_no,achive_date,end_time,start_time,task_detail,memo)VALUES('{d0d80a67-6f4b-4c2c-8010-bd45acbcca47}','2023/09/19','2023/09/19 23:00:00','2023/09/19 22:30:00','','ダミースクリプト修正');</v>
      </c>
    </row>
    <row r="5236" spans="1:7">
      <c r="A5236" s="48" t="str">
        <f>_xlfn.XLOOKUP(_xlfn.XLOOKUP(MID(タスク実績csv元!C5236,1,SEARCH(":",タスク実績csv元!C5236)-1),リスト!F:F,リスト!G:G)&amp;MID(タスク実績csv元!C5236,SEARCH(":",タスク実績csv元!C5236),999),タスクDB!K:K,タスクDB!A:A)</f>
        <v>{338f36a4-0ec4-4c7a-a780-fc501070f75a}</v>
      </c>
      <c r="B5236" s="11">
        <f>タスク実績csv元!A5236</f>
        <v>45188</v>
      </c>
      <c r="C5236" s="54">
        <f>タスク実績csv元!F5236</f>
        <v>0.98958333333333337</v>
      </c>
      <c r="D5236" s="54">
        <f>タスク実績csv元!E5236</f>
        <v>0.95833333333333337</v>
      </c>
      <c r="E5236" t="str">
        <f>タスク実績csv元!I5236&amp;""</f>
        <v/>
      </c>
      <c r="F5236" t="str">
        <f>タスク実績csv元!D5236</f>
        <v>OTC-200-080データ作成</v>
      </c>
      <c r="G5236" t="str">
        <f t="shared" si="81"/>
        <v>INSERT INTO task_achivement(task_no,achive_date,end_time,start_time,task_detail,memo)VALUES('{338f36a4-0ec4-4c7a-a780-fc501070f75a}','2023/09/19','2023/09/19 23:45:00','2023/09/19 23:00:00','','OTC-200-080データ作成');</v>
      </c>
    </row>
    <row r="5237" spans="1:7">
      <c r="A5237" s="48" t="str">
        <f>_xlfn.XLOOKUP(_xlfn.XLOOKUP(MID(タスク実績csv元!C5237,1,SEARCH(":",タスク実績csv元!C5237)-1),リスト!F:F,リスト!G:G)&amp;MID(タスク実績csv元!C5237,SEARCH(":",タスク実績csv元!C5237),999),タスクDB!K:K,タスクDB!A:A)</f>
        <v>{9738d7cb-2b16-467f-9a30-55e924f977f4}</v>
      </c>
      <c r="B5237" s="11">
        <f>タスク実績csv元!A5237</f>
        <v>45188</v>
      </c>
      <c r="C5237" s="54">
        <f>タスク実績csv元!F5237</f>
        <v>1</v>
      </c>
      <c r="D5237" s="54">
        <f>タスク実績csv元!E5237</f>
        <v>0.98958333333333337</v>
      </c>
      <c r="E5237" t="str">
        <f>タスク実績csv元!I5237&amp;""</f>
        <v/>
      </c>
      <c r="F5237" t="str">
        <f>タスク実績csv元!D5237</f>
        <v>対応方法検討</v>
      </c>
      <c r="G5237" t="str">
        <f t="shared" si="81"/>
        <v>INSERT INTO task_achivement(task_no,achive_date,end_time,start_time,task_detail,memo)VALUES('{9738d7cb-2b16-467f-9a30-55e924f977f4}','2023/09/19','2023/09/19 00:00:00','2023/09/19 23:45:00','','対応方法検討');</v>
      </c>
    </row>
    <row r="5238" spans="1:7">
      <c r="A5238" s="48" t="str">
        <f>_xlfn.XLOOKUP(_xlfn.XLOOKUP(MID(タスク実績csv元!C5238,1,SEARCH(":",タスク実績csv元!C5238)-1),リスト!F:F,リスト!G:G)&amp;MID(タスク実績csv元!C5238,SEARCH(":",タスク実績csv元!C5238),999),タスクDB!K:K,タスクDB!A:A)</f>
        <v>{9738d7cb-2b16-467f-9a30-55e924f977f4}</v>
      </c>
      <c r="B5238" s="11">
        <f>タスク実績csv元!A5238</f>
        <v>45189</v>
      </c>
      <c r="C5238" s="54">
        <f>タスク実績csv元!F5238</f>
        <v>2.0833333333333332E-2</v>
      </c>
      <c r="D5238" s="54">
        <f>タスク実績csv元!E5238</f>
        <v>0</v>
      </c>
      <c r="E5238" t="str">
        <f>タスク実績csv元!I5238&amp;""</f>
        <v/>
      </c>
      <c r="F5238" t="str">
        <f>タスク実績csv元!D5238</f>
        <v>対応方法検討</v>
      </c>
      <c r="G5238" t="str">
        <f t="shared" si="81"/>
        <v>INSERT INTO task_achivement(task_no,achive_date,end_time,start_time,task_detail,memo)VALUES('{9738d7cb-2b16-467f-9a30-55e924f977f4}','2023/09/20','2023/09/20 00:30:00','2023/09/20 00:00:00','','対応方法検討');</v>
      </c>
    </row>
    <row r="5239" spans="1:7">
      <c r="A5239" s="48" t="str">
        <f>_xlfn.XLOOKUP(_xlfn.XLOOKUP(MID(タスク実績csv元!C5239,1,SEARCH(":",タスク実績csv元!C5239)-1),リスト!F:F,リスト!G:G)&amp;MID(タスク実績csv元!C5239,SEARCH(":",タスク実績csv元!C5239),999),タスクDB!K:K,タスクDB!A:A)</f>
        <v>{fa1d15a7-0fa5-46a0-b2a9-9b86fd9480ff}</v>
      </c>
      <c r="B5239" s="11">
        <f>タスク実績csv元!A5239</f>
        <v>45189</v>
      </c>
      <c r="C5239" s="54">
        <f>タスク実績csv元!F5239</f>
        <v>8.3333333333333329E-2</v>
      </c>
      <c r="D5239" s="54">
        <f>タスク実績csv元!E5239</f>
        <v>2.0833333333333332E-2</v>
      </c>
      <c r="E5239" t="str">
        <f>タスク実績csv元!I5239&amp;""</f>
        <v/>
      </c>
      <c r="F5239" t="str">
        <f>タスク実績csv元!D5239</f>
        <v>ジョブ一覧整理</v>
      </c>
      <c r="G5239" t="str">
        <f t="shared" si="81"/>
        <v>INSERT INTO task_achivement(task_no,achive_date,end_time,start_time,task_detail,memo)VALUES('{fa1d15a7-0fa5-46a0-b2a9-9b86fd9480ff}','2023/09/20','2023/09/20 02:00:00','2023/09/20 00:30:00','','ジョブ一覧整理');</v>
      </c>
    </row>
    <row r="5240" spans="1:7">
      <c r="A5240" s="48" t="str">
        <f>_xlfn.XLOOKUP(_xlfn.XLOOKUP(MID(タスク実績csv元!C5240,1,SEARCH(":",タスク実績csv元!C5240)-1),リスト!F:F,リスト!G:G)&amp;MID(タスク実績csv元!C5240,SEARCH(":",タスク実績csv元!C5240),999),タスクDB!K:K,タスクDB!A:A)</f>
        <v>{9738d7cb-2b16-467f-9a30-55e924f977f4}</v>
      </c>
      <c r="B5240" s="11">
        <f>タスク実績csv元!A5240</f>
        <v>45189</v>
      </c>
      <c r="C5240" s="54">
        <f>タスク実績csv元!F5240</f>
        <v>0.11458333333333333</v>
      </c>
      <c r="D5240" s="54">
        <f>タスク実績csv元!E5240</f>
        <v>8.3333333333333329E-2</v>
      </c>
      <c r="E5240" t="str">
        <f>タスク実績csv元!I5240&amp;""</f>
        <v/>
      </c>
      <c r="F5240" t="str">
        <f>タスク実績csv元!D5240</f>
        <v>対応方法検討</v>
      </c>
      <c r="G5240" t="str">
        <f t="shared" si="81"/>
        <v>INSERT INTO task_achivement(task_no,achive_date,end_time,start_time,task_detail,memo)VALUES('{9738d7cb-2b16-467f-9a30-55e924f977f4}','2023/09/20','2023/09/20 02:45:00','2023/09/20 02:00:00','','対応方法検討');</v>
      </c>
    </row>
    <row r="5241" spans="1:7">
      <c r="A5241" s="48" t="str">
        <f>_xlfn.XLOOKUP(_xlfn.XLOOKUP(MID(タスク実績csv元!C5241,1,SEARCH(":",タスク実績csv元!C5241)-1),リスト!F:F,リスト!G:G)&amp;MID(タスク実績csv元!C5241,SEARCH(":",タスク実績csv元!C5241),999),タスクDB!K:K,タスクDB!A:A)</f>
        <v>{4c39d40d-b35f-4cfa-b549-6c5de24454e2}</v>
      </c>
      <c r="B5241" s="11">
        <f>タスク実績csv元!A5241</f>
        <v>45189</v>
      </c>
      <c r="C5241" s="54">
        <f>タスク実績csv元!F5241</f>
        <v>0.41666666666666669</v>
      </c>
      <c r="D5241" s="54">
        <f>タスク実績csv元!E5241</f>
        <v>0.40625</v>
      </c>
      <c r="E5241" t="str">
        <f>タスク実績csv元!I5241&amp;""</f>
        <v/>
      </c>
      <c r="F5241" t="str">
        <f>タスク実績csv元!D5241</f>
        <v>朝会</v>
      </c>
      <c r="G5241" t="str">
        <f t="shared" si="81"/>
        <v>INSERT INTO task_achivement(task_no,achive_date,end_time,start_time,task_detail,memo)VALUES('{4c39d40d-b35f-4cfa-b549-6c5de24454e2}','2023/09/20','2023/09/20 10:00:00','2023/09/20 09:45:00','','朝会');</v>
      </c>
    </row>
    <row r="5242" spans="1:7">
      <c r="A5242" s="48" t="str">
        <f>_xlfn.XLOOKUP(_xlfn.XLOOKUP(MID(タスク実績csv元!C5242,1,SEARCH(":",タスク実績csv元!C5242)-1),リスト!F:F,リスト!G:G)&amp;MID(タスク実績csv元!C5242,SEARCH(":",タスク実績csv元!C5242),999),タスクDB!K:K,タスクDB!A:A)</f>
        <v>{eccefbf1-a852-44a0-af6a-c2c31b42f737}</v>
      </c>
      <c r="B5242" s="11">
        <f>タスク実績csv元!A5242</f>
        <v>45189</v>
      </c>
      <c r="C5242" s="54">
        <f>タスク実績csv元!F5242</f>
        <v>0.45833333333333331</v>
      </c>
      <c r="D5242" s="54">
        <f>タスク実績csv元!E5242</f>
        <v>0.41666666666666669</v>
      </c>
      <c r="E5242" t="str">
        <f>タスク実績csv元!I5242&amp;""</f>
        <v/>
      </c>
      <c r="F5242" t="str">
        <f>タスク実績csv元!D5242</f>
        <v>SIT2シナリオ確認</v>
      </c>
      <c r="G5242" t="str">
        <f t="shared" si="81"/>
        <v>INSERT INTO task_achivement(task_no,achive_date,end_time,start_time,task_detail,memo)VALUES('{eccefbf1-a852-44a0-af6a-c2c31b42f737}','2023/09/20','2023/09/20 11:00:00','2023/09/20 10:00:00','','SIT2シナリオ確認');</v>
      </c>
    </row>
    <row r="5243" spans="1:7">
      <c r="A5243" s="48" t="str">
        <f>_xlfn.XLOOKUP(_xlfn.XLOOKUP(MID(タスク実績csv元!C5243,1,SEARCH(":",タスク実績csv元!C5243)-1),リスト!F:F,リスト!G:G)&amp;MID(タスク実績csv元!C5243,SEARCH(":",タスク実績csv元!C5243),999),タスクDB!K:K,タスクDB!A:A)</f>
        <v>{338f36a4-0ec4-4c7a-a780-fc501070f75a}</v>
      </c>
      <c r="B5243" s="11">
        <f>タスク実績csv元!A5243</f>
        <v>45189</v>
      </c>
      <c r="C5243" s="54">
        <f>タスク実績csv元!F5243</f>
        <v>0.5625</v>
      </c>
      <c r="D5243" s="54">
        <f>タスク実績csv元!E5243</f>
        <v>0.54166666666666663</v>
      </c>
      <c r="E5243" t="str">
        <f>タスク実績csv元!I5243&amp;""</f>
        <v/>
      </c>
      <c r="F5243" t="str">
        <f>タスク実績csv元!D5243</f>
        <v>OROP010確認</v>
      </c>
      <c r="G5243" t="str">
        <f t="shared" si="81"/>
        <v>INSERT INTO task_achivement(task_no,achive_date,end_time,start_time,task_detail,memo)VALUES('{338f36a4-0ec4-4c7a-a780-fc501070f75a}','2023/09/20','2023/09/20 13:30:00','2023/09/20 13:00:00','','OROP010確認');</v>
      </c>
    </row>
    <row r="5244" spans="1:7">
      <c r="A5244" s="48" t="str">
        <f>_xlfn.XLOOKUP(_xlfn.XLOOKUP(MID(タスク実績csv元!C5244,1,SEARCH(":",タスク実績csv元!C5244)-1),リスト!F:F,リスト!G:G)&amp;MID(タスク実績csv元!C5244,SEARCH(":",タスク実績csv元!C5244),999),タスクDB!K:K,タスクDB!A:A)</f>
        <v>{fa1d15a7-0fa5-46a0-b2a9-9b86fd9480ff}</v>
      </c>
      <c r="B5244" s="11">
        <f>タスク実績csv元!A5244</f>
        <v>45189</v>
      </c>
      <c r="C5244" s="54">
        <f>タスク実績csv元!F5244</f>
        <v>0.625</v>
      </c>
      <c r="D5244" s="54">
        <f>タスク実績csv元!E5244</f>
        <v>0.5625</v>
      </c>
      <c r="E5244" t="str">
        <f>タスク実績csv元!I5244&amp;""</f>
        <v/>
      </c>
      <c r="F5244" t="str">
        <f>タスク実績csv元!D5244</f>
        <v>SOTC080再設計</v>
      </c>
      <c r="G5244" t="str">
        <f t="shared" si="81"/>
        <v>INSERT INTO task_achivement(task_no,achive_date,end_time,start_time,task_detail,memo)VALUES('{fa1d15a7-0fa5-46a0-b2a9-9b86fd9480ff}','2023/09/20','2023/09/20 15:00:00','2023/09/20 13:30:00','','SOTC080再設計');</v>
      </c>
    </row>
    <row r="5245" spans="1:7">
      <c r="A5245" s="48" t="str">
        <f>_xlfn.XLOOKUP(_xlfn.XLOOKUP(MID(タスク実績csv元!C5245,1,SEARCH(":",タスク実績csv元!C5245)-1),リスト!F:F,リスト!G:G)&amp;MID(タスク実績csv元!C5245,SEARCH(":",タスク実績csv元!C5245),999),タスクDB!K:K,タスクDB!A:A)</f>
        <v>{9738d7cb-2b16-467f-9a30-55e924f977f4}</v>
      </c>
      <c r="B5245" s="11">
        <f>タスク実績csv元!A5245</f>
        <v>45189</v>
      </c>
      <c r="C5245" s="54">
        <f>タスク実績csv元!F5245</f>
        <v>0.66666666666666663</v>
      </c>
      <c r="D5245" s="54">
        <f>タスク実績csv元!E5245</f>
        <v>0.625</v>
      </c>
      <c r="E5245" t="str">
        <f>タスク実績csv元!I5245&amp;""</f>
        <v/>
      </c>
      <c r="F5245" t="str">
        <f>タスク実績csv元!D5245</f>
        <v>技術相談(勝田)</v>
      </c>
      <c r="G5245" t="str">
        <f t="shared" si="81"/>
        <v>INSERT INTO task_achivement(task_no,achive_date,end_time,start_time,task_detail,memo)VALUES('{9738d7cb-2b16-467f-9a30-55e924f977f4}','2023/09/20','2023/09/20 16:00:00','2023/09/20 15:00:00','','技術相談(勝田)');</v>
      </c>
    </row>
    <row r="5246" spans="1:7">
      <c r="A5246" s="48" t="str">
        <f>_xlfn.XLOOKUP(_xlfn.XLOOKUP(MID(タスク実績csv元!C5246,1,SEARCH(":",タスク実績csv元!C5246)-1),リスト!F:F,リスト!G:G)&amp;MID(タスク実績csv元!C5246,SEARCH(":",タスク実績csv元!C5246),999),タスクDB!K:K,タスクDB!A:A)</f>
        <v>{eccefbf1-a852-44a0-af6a-c2c31b42f737}</v>
      </c>
      <c r="B5246" s="11">
        <f>タスク実績csv元!A5246</f>
        <v>45189</v>
      </c>
      <c r="C5246" s="54">
        <f>タスク実績csv元!F5246</f>
        <v>0.70833333333333337</v>
      </c>
      <c r="D5246" s="54">
        <f>タスク実績csv元!E5246</f>
        <v>0.66666666666666663</v>
      </c>
      <c r="E5246" t="str">
        <f>タスク実績csv元!I5246&amp;""</f>
        <v/>
      </c>
      <c r="F5246" t="str">
        <f>タスク実績csv元!D5246</f>
        <v>購入品発注確認(小西、荒川)</v>
      </c>
      <c r="G5246" t="str">
        <f t="shared" si="81"/>
        <v>INSERT INTO task_achivement(task_no,achive_date,end_time,start_time,task_detail,memo)VALUES('{eccefbf1-a852-44a0-af6a-c2c31b42f737}','2023/09/20','2023/09/20 17:00:00','2023/09/20 16:00:00','','購入品発注確認(小西、荒川)');</v>
      </c>
    </row>
    <row r="5247" spans="1:7">
      <c r="A5247" s="48" t="str">
        <f>_xlfn.XLOOKUP(_xlfn.XLOOKUP(MID(タスク実績csv元!C5247,1,SEARCH(":",タスク実績csv元!C5247)-1),リスト!F:F,リスト!G:G)&amp;MID(タスク実績csv元!C5247,SEARCH(":",タスク実績csv元!C5247),999),タスクDB!K:K,タスクDB!A:A)</f>
        <v>{8bf29be6-00eb-4704-99d7-d935cf00aff3}</v>
      </c>
      <c r="B5247" s="11">
        <f>タスク実績csv元!A5247</f>
        <v>45189</v>
      </c>
      <c r="C5247" s="54">
        <f>タスク実績csv元!F5247</f>
        <v>0.72916666666666663</v>
      </c>
      <c r="D5247" s="54">
        <f>タスク実績csv元!E5247</f>
        <v>0.70833333333333337</v>
      </c>
      <c r="E5247" t="str">
        <f>タスク実績csv元!I5247&amp;""</f>
        <v/>
      </c>
      <c r="F5247" t="str">
        <f>タスク実績csv元!D5247</f>
        <v>WTD定例打合せ</v>
      </c>
      <c r="G5247" t="str">
        <f t="shared" si="81"/>
        <v>INSERT INTO task_achivement(task_no,achive_date,end_time,start_time,task_detail,memo)VALUES('{8bf29be6-00eb-4704-99d7-d935cf00aff3}','2023/09/20','2023/09/20 17:30:00','2023/09/20 17:00:00','','WTD定例打合せ');</v>
      </c>
    </row>
    <row r="5248" spans="1:7">
      <c r="A5248" s="48" t="str">
        <f>_xlfn.XLOOKUP(_xlfn.XLOOKUP(MID(タスク実績csv元!C5248,1,SEARCH(":",タスク実績csv元!C5248)-1),リスト!F:F,リスト!G:G)&amp;MID(タスク実績csv元!C5248,SEARCH(":",タスク実績csv元!C5248),999),タスクDB!K:K,タスクDB!A:A)</f>
        <v>{eccefbf1-a852-44a0-af6a-c2c31b42f737}</v>
      </c>
      <c r="B5248" s="11">
        <f>タスク実績csv元!A5248</f>
        <v>45189</v>
      </c>
      <c r="C5248" s="54">
        <f>タスク実績csv元!F5248</f>
        <v>0.75</v>
      </c>
      <c r="D5248" s="54">
        <f>タスク実績csv元!E5248</f>
        <v>0.72916666666666663</v>
      </c>
      <c r="E5248" t="str">
        <f>タスク実績csv元!I5248&amp;""</f>
        <v/>
      </c>
      <c r="F5248" t="str">
        <f>タスク実績csv元!D5248</f>
        <v>SOTC010の対応相談(原田)</v>
      </c>
      <c r="G5248" t="str">
        <f t="shared" si="81"/>
        <v>INSERT INTO task_achivement(task_no,achive_date,end_time,start_time,task_detail,memo)VALUES('{eccefbf1-a852-44a0-af6a-c2c31b42f737}','2023/09/20','2023/09/20 18:00:00','2023/09/20 17:30:00','','SOTC010の対応相談(原田)');</v>
      </c>
    </row>
    <row r="5249" spans="1:7">
      <c r="A5249" s="48" t="str">
        <f>_xlfn.XLOOKUP(_xlfn.XLOOKUP(MID(タスク実績csv元!C5249,1,SEARCH(":",タスク実績csv元!C5249)-1),リスト!F:F,リスト!G:G)&amp;MID(タスク実績csv元!C5249,SEARCH(":",タスク実績csv元!C5249),999),タスクDB!K:K,タスクDB!A:A)</f>
        <v>{9738d7cb-2b16-467f-9a30-55e924f977f4}</v>
      </c>
      <c r="B5249" s="11">
        <f>タスク実績csv元!A5249</f>
        <v>45190</v>
      </c>
      <c r="C5249" s="54">
        <f>タスク実績csv元!F5249</f>
        <v>0.41666666666666669</v>
      </c>
      <c r="D5249" s="54">
        <f>タスク実績csv元!E5249</f>
        <v>0.39583333333333331</v>
      </c>
      <c r="E5249" t="str">
        <f>タスク実績csv元!I5249&amp;""</f>
        <v/>
      </c>
      <c r="F5249" t="str">
        <f>タスク実績csv元!D5249</f>
        <v>運用チームへの相談整理</v>
      </c>
      <c r="G5249" t="str">
        <f t="shared" si="81"/>
        <v>INSERT INTO task_achivement(task_no,achive_date,end_time,start_time,task_detail,memo)VALUES('{9738d7cb-2b16-467f-9a30-55e924f977f4}','2023/09/21','2023/09/21 10:00:00','2023/09/21 09:30:00','','運用チームへの相談整理');</v>
      </c>
    </row>
    <row r="5250" spans="1:7">
      <c r="A5250" s="48" t="str">
        <f>_xlfn.XLOOKUP(_xlfn.XLOOKUP(MID(タスク実績csv元!C5250,1,SEARCH(":",タスク実績csv元!C5250)-1),リスト!F:F,リスト!G:G)&amp;MID(タスク実績csv元!C5250,SEARCH(":",タスク実績csv元!C5250),999),タスクDB!K:K,タスクDB!A:A)</f>
        <v>{d0d80a67-6f4b-4c2c-8010-bd45acbcca47}</v>
      </c>
      <c r="B5250" s="11">
        <f>タスク実績csv元!A5250</f>
        <v>45190</v>
      </c>
      <c r="C5250" s="54">
        <f>タスク実績csv元!F5250</f>
        <v>0.4375</v>
      </c>
      <c r="D5250" s="54">
        <f>タスク実績csv元!E5250</f>
        <v>0.41666666666666669</v>
      </c>
      <c r="E5250" t="str">
        <f>タスク実績csv元!I5250&amp;""</f>
        <v/>
      </c>
      <c r="F5250" t="str">
        <f>タスク実績csv元!D5250</f>
        <v>ダミースクリプト修正</v>
      </c>
      <c r="G5250" t="str">
        <f t="shared" si="81"/>
        <v>INSERT INTO task_achivement(task_no,achive_date,end_time,start_time,task_detail,memo)VALUES('{d0d80a67-6f4b-4c2c-8010-bd45acbcca47}','2023/09/21','2023/09/21 10:30:00','2023/09/21 10:00:00','','ダミースクリプト修正');</v>
      </c>
    </row>
    <row r="5251" spans="1:7">
      <c r="A5251" s="48" t="str">
        <f>_xlfn.XLOOKUP(_xlfn.XLOOKUP(MID(タスク実績csv元!C5251,1,SEARCH(":",タスク実績csv元!C5251)-1),リスト!F:F,リスト!G:G)&amp;MID(タスク実績csv元!C5251,SEARCH(":",タスク実績csv元!C5251),999),タスクDB!K:K,タスクDB!A:A)</f>
        <v>{fa1d15a7-0fa5-46a0-b2a9-9b86fd9480ff}</v>
      </c>
      <c r="B5251" s="11">
        <f>タスク実績csv元!A5251</f>
        <v>45190</v>
      </c>
      <c r="C5251" s="54">
        <f>タスク実績csv元!F5251</f>
        <v>0.44791666666666669</v>
      </c>
      <c r="D5251" s="54">
        <f>タスク実績csv元!E5251</f>
        <v>0.4375</v>
      </c>
      <c r="E5251" t="str">
        <f>タスク実績csv元!I5251&amp;""</f>
        <v/>
      </c>
      <c r="F5251" t="str">
        <f>タスク実績csv元!D5251</f>
        <v>SOTC010の設計書修正</v>
      </c>
      <c r="G5251" t="str">
        <f t="shared" ref="G5251:G5314" si="82">IF(B5251=0,"","INSERT INTO task_achivement("&amp;$A$1&amp;","&amp;$B$1&amp;","&amp;$C$1&amp;","&amp;$D$1&amp;","&amp;$E$1&amp;","&amp;$F$1&amp;")VALUES('"&amp;A5251&amp;"',"&amp;IF(B5251="","null","'"&amp;TEXT(B5251,"yyyy/MM/dd")&amp;"'")&amp;","&amp;IF(C5251="","null","'"&amp;TEXT(B5251,"yyyy/MM/dd")&amp;" "&amp;TEXT(C5251,"HH:mm:ss")&amp;"'")&amp;","&amp;IF(D5251="","null","'"&amp;TEXT(B5251,"yyyy/MM/dd")&amp;" "&amp;TEXT(D5251,"HH:mm:ss")&amp;"'")&amp;",'"&amp;E5251&amp;"','"&amp;F5251&amp;"');")</f>
        <v>INSERT INTO task_achivement(task_no,achive_date,end_time,start_time,task_detail,memo)VALUES('{fa1d15a7-0fa5-46a0-b2a9-9b86fd9480ff}','2023/09/21','2023/09/21 10:45:00','2023/09/21 10:30:00','','SOTC010の設計書修正');</v>
      </c>
    </row>
    <row r="5252" spans="1:7">
      <c r="A5252" s="48" t="str">
        <f>_xlfn.XLOOKUP(_xlfn.XLOOKUP(MID(タスク実績csv元!C5252,1,SEARCH(":",タスク実績csv元!C5252)-1),リスト!F:F,リスト!G:G)&amp;MID(タスク実績csv元!C5252,SEARCH(":",タスク実績csv元!C5252),999),タスクDB!K:K,タスクDB!A:A)</f>
        <v>{fa1d15a7-0fa5-46a0-b2a9-9b86fd9480ff}</v>
      </c>
      <c r="B5252" s="11">
        <f>タスク実績csv元!A5252</f>
        <v>45190</v>
      </c>
      <c r="C5252" s="54">
        <f>タスク実績csv元!F5252</f>
        <v>0.5</v>
      </c>
      <c r="D5252" s="54">
        <f>タスク実績csv元!E5252</f>
        <v>0.45833333333333331</v>
      </c>
      <c r="E5252" t="str">
        <f>タスク実績csv元!I5252&amp;""</f>
        <v/>
      </c>
      <c r="F5252" t="str">
        <f>タスク実績csv元!D5252</f>
        <v>ジョブ一覧整理</v>
      </c>
      <c r="G5252" t="str">
        <f t="shared" si="82"/>
        <v>INSERT INTO task_achivement(task_no,achive_date,end_time,start_time,task_detail,memo)VALUES('{fa1d15a7-0fa5-46a0-b2a9-9b86fd9480ff}','2023/09/21','2023/09/21 12:00:00','2023/09/21 11:00:00','','ジョブ一覧整理');</v>
      </c>
    </row>
    <row r="5253" spans="1:7">
      <c r="A5253" s="48" t="str">
        <f>_xlfn.XLOOKUP(_xlfn.XLOOKUP(MID(タスク実績csv元!C5253,1,SEARCH(":",タスク実績csv元!C5253)-1),リスト!F:F,リスト!G:G)&amp;MID(タスク実績csv元!C5253,SEARCH(":",タスク実績csv元!C5253),999),タスクDB!K:K,タスクDB!A:A)</f>
        <v>{fa1d15a7-0fa5-46a0-b2a9-9b86fd9480ff}</v>
      </c>
      <c r="B5253" s="11">
        <f>タスク実績csv元!A5253</f>
        <v>45190</v>
      </c>
      <c r="C5253" s="54">
        <f>タスク実績csv元!F5253</f>
        <v>0.55208333333333337</v>
      </c>
      <c r="D5253" s="54">
        <f>タスク実績csv元!E5253</f>
        <v>0.54166666666666663</v>
      </c>
      <c r="E5253" t="str">
        <f>タスク実績csv元!I5253&amp;""</f>
        <v/>
      </c>
      <c r="F5253" t="str">
        <f>タスク実績csv元!D5253</f>
        <v>ジョブ一覧整理</v>
      </c>
      <c r="G5253" t="str">
        <f t="shared" si="82"/>
        <v>INSERT INTO task_achivement(task_no,achive_date,end_time,start_time,task_detail,memo)VALUES('{fa1d15a7-0fa5-46a0-b2a9-9b86fd9480ff}','2023/09/21','2023/09/21 13:15:00','2023/09/21 13:00:00','','ジョブ一覧整理');</v>
      </c>
    </row>
    <row r="5254" spans="1:7">
      <c r="A5254" s="48" t="str">
        <f>_xlfn.XLOOKUP(_xlfn.XLOOKUP(MID(タスク実績csv元!C5254,1,SEARCH(":",タスク実績csv元!C5254)-1),リスト!F:F,リスト!G:G)&amp;MID(タスク実績csv元!C5254,SEARCH(":",タスク実績csv元!C5254),999),タスクDB!K:K,タスクDB!A:A)</f>
        <v>{338f36a4-0ec4-4c7a-a780-fc501070f75a}</v>
      </c>
      <c r="B5254" s="11">
        <f>タスク実績csv元!A5254</f>
        <v>45190</v>
      </c>
      <c r="C5254" s="54">
        <f>タスク実績csv元!F5254</f>
        <v>0.5625</v>
      </c>
      <c r="D5254" s="54">
        <f>タスク実績csv元!E5254</f>
        <v>0.55208333333333337</v>
      </c>
      <c r="E5254" t="str">
        <f>タスク実績csv元!I5254&amp;""</f>
        <v/>
      </c>
      <c r="F5254" t="str">
        <f>タスク実績csv元!D5254</f>
        <v>WTD-200-006の実行(SWTD020)</v>
      </c>
      <c r="G5254" t="str">
        <f t="shared" si="82"/>
        <v>INSERT INTO task_achivement(task_no,achive_date,end_time,start_time,task_detail,memo)VALUES('{338f36a4-0ec4-4c7a-a780-fc501070f75a}','2023/09/21','2023/09/21 13:30:00','2023/09/21 13:15:00','','WTD-200-006の実行(SWTD020)');</v>
      </c>
    </row>
    <row r="5255" spans="1:7">
      <c r="A5255" s="48" t="str">
        <f>_xlfn.XLOOKUP(_xlfn.XLOOKUP(MID(タスク実績csv元!C5255,1,SEARCH(":",タスク実績csv元!C5255)-1),リスト!F:F,リスト!G:G)&amp;MID(タスク実績csv元!C5255,SEARCH(":",タスク実績csv元!C5255),999),タスクDB!K:K,タスクDB!A:A)</f>
        <v>{fa1d15a7-0fa5-46a0-b2a9-9b86fd9480ff}</v>
      </c>
      <c r="B5255" s="11">
        <f>タスク実績csv元!A5255</f>
        <v>45190</v>
      </c>
      <c r="C5255" s="54">
        <f>タスク実績csv元!F5255</f>
        <v>0.625</v>
      </c>
      <c r="D5255" s="54">
        <f>タスク実績csv元!E5255</f>
        <v>0.5625</v>
      </c>
      <c r="E5255" t="str">
        <f>タスク実績csv元!I5255&amp;""</f>
        <v/>
      </c>
      <c r="F5255" t="str">
        <f>タスク実績csv元!D5255</f>
        <v>SOTC080再設計</v>
      </c>
      <c r="G5255" t="str">
        <f t="shared" si="82"/>
        <v>INSERT INTO task_achivement(task_no,achive_date,end_time,start_time,task_detail,memo)VALUES('{fa1d15a7-0fa5-46a0-b2a9-9b86fd9480ff}','2023/09/21','2023/09/21 15:00:00','2023/09/21 13:30:00','','SOTC080再設計');</v>
      </c>
    </row>
    <row r="5256" spans="1:7">
      <c r="A5256" s="48" t="str">
        <f>_xlfn.XLOOKUP(_xlfn.XLOOKUP(MID(タスク実績csv元!C5256,1,SEARCH(":",タスク実績csv元!C5256)-1),リスト!F:F,リスト!G:G)&amp;MID(タスク実績csv元!C5256,SEARCH(":",タスク実績csv元!C5256),999),タスクDB!K:K,タスクDB!A:A)</f>
        <v>{8bf29be6-00eb-4704-99d7-d935cf00aff3}</v>
      </c>
      <c r="B5256" s="11">
        <f>タスク実績csv元!A5256</f>
        <v>45190</v>
      </c>
      <c r="C5256" s="54">
        <f>タスク実績csv元!F5256</f>
        <v>0.66666666666666663</v>
      </c>
      <c r="D5256" s="54">
        <f>タスク実績csv元!E5256</f>
        <v>0.625</v>
      </c>
      <c r="E5256" t="str">
        <f>タスク実績csv元!I5256&amp;""</f>
        <v/>
      </c>
      <c r="F5256" t="str">
        <f>タスク実績csv元!D5256</f>
        <v>OTC定例</v>
      </c>
      <c r="G5256" t="str">
        <f t="shared" si="82"/>
        <v>INSERT INTO task_achivement(task_no,achive_date,end_time,start_time,task_detail,memo)VALUES('{8bf29be6-00eb-4704-99d7-d935cf00aff3}','2023/09/21','2023/09/21 16:00:00','2023/09/21 15:00:00','','OTC定例');</v>
      </c>
    </row>
    <row r="5257" spans="1:7">
      <c r="A5257" s="48" t="str">
        <f>_xlfn.XLOOKUP(_xlfn.XLOOKUP(MID(タスク実績csv元!C5257,1,SEARCH(":",タスク実績csv元!C5257)-1),リスト!F:F,リスト!G:G)&amp;MID(タスク実績csv元!C5257,SEARCH(":",タスク実績csv元!C5257),999),タスクDB!K:K,タスクDB!A:A)</f>
        <v>{55b7e8b0-b3fd-40ca-ae88-05da1bdf35f8}</v>
      </c>
      <c r="B5257" s="11">
        <f>タスク実績csv元!A5257</f>
        <v>45190</v>
      </c>
      <c r="C5257" s="54">
        <f>タスク実績csv元!F5257</f>
        <v>0.6875</v>
      </c>
      <c r="D5257" s="54">
        <f>タスク実績csv元!E5257</f>
        <v>0.66666666666666663</v>
      </c>
      <c r="E5257" t="str">
        <f>タスク実績csv元!I5257&amp;""</f>
        <v/>
      </c>
      <c r="F5257" t="str">
        <f>タスク実績csv元!D5257</f>
        <v>PTPシナリオ確認</v>
      </c>
      <c r="G5257" t="str">
        <f t="shared" si="82"/>
        <v>INSERT INTO task_achivement(task_no,achive_date,end_time,start_time,task_detail,memo)VALUES('{55b7e8b0-b3fd-40ca-ae88-05da1bdf35f8}','2023/09/21','2023/09/21 16:30:00','2023/09/21 16:00:00','','PTPシナリオ確認');</v>
      </c>
    </row>
    <row r="5258" spans="1:7">
      <c r="A5258" s="48" t="str">
        <f>_xlfn.XLOOKUP(_xlfn.XLOOKUP(MID(タスク実績csv元!C5258,1,SEARCH(":",タスク実績csv元!C5258)-1),リスト!F:F,リスト!G:G)&amp;MID(タスク実績csv元!C5258,SEARCH(":",タスク実績csv元!C5258),999),タスクDB!K:K,タスクDB!A:A)</f>
        <v>{9738d7cb-2b16-467f-9a30-55e924f977f4}</v>
      </c>
      <c r="B5258" s="11">
        <f>タスク実績csv元!A5258</f>
        <v>45190</v>
      </c>
      <c r="C5258" s="54">
        <f>タスク実績csv元!F5258</f>
        <v>0.70833333333333337</v>
      </c>
      <c r="D5258" s="54">
        <f>タスク実績csv元!E5258</f>
        <v>0.6875</v>
      </c>
      <c r="E5258" t="str">
        <f>タスク実績csv元!I5258&amp;""</f>
        <v/>
      </c>
      <c r="F5258" t="str">
        <f>タスク実績csv元!D5258</f>
        <v>サポート問い合わせ整理</v>
      </c>
      <c r="G5258" t="str">
        <f t="shared" si="82"/>
        <v>INSERT INTO task_achivement(task_no,achive_date,end_time,start_time,task_detail,memo)VALUES('{9738d7cb-2b16-467f-9a30-55e924f977f4}','2023/09/21','2023/09/21 17:00:00','2023/09/21 16:30:00','','サポート問い合わせ整理');</v>
      </c>
    </row>
    <row r="5259" spans="1:7">
      <c r="A5259" s="48" t="str">
        <f>_xlfn.XLOOKUP(_xlfn.XLOOKUP(MID(タスク実績csv元!C5259,1,SEARCH(":",タスク実績csv元!C5259)-1),リスト!F:F,リスト!G:G)&amp;MID(タスク実績csv元!C5259,SEARCH(":",タスク実績csv元!C5259),999),タスクDB!K:K,タスクDB!A:A)</f>
        <v>{57c15cf3-7344-4d0a-8f15-310ba940f976}</v>
      </c>
      <c r="B5259" s="11">
        <f>タスク実績csv元!A5259</f>
        <v>45190</v>
      </c>
      <c r="C5259" s="54">
        <f>タスク実績csv元!F5259</f>
        <v>0.75</v>
      </c>
      <c r="D5259" s="54">
        <f>タスク実績csv元!E5259</f>
        <v>0.70833333333333337</v>
      </c>
      <c r="E5259" t="str">
        <f>タスク実績csv元!I5259&amp;""</f>
        <v/>
      </c>
      <c r="F5259" t="str">
        <f>タスク実績csv元!D5259</f>
        <v>プロジェクト発表会(Flossum)</v>
      </c>
      <c r="G5259" t="str">
        <f t="shared" si="82"/>
        <v>INSERT INTO task_achivement(task_no,achive_date,end_time,start_time,task_detail,memo)VALUES('{57c15cf3-7344-4d0a-8f15-310ba940f976}','2023/09/21','2023/09/21 18:00:00','2023/09/21 17:00:00','','プロジェクト発表会(Flossum)');</v>
      </c>
    </row>
    <row r="5260" spans="1:7">
      <c r="A5260" s="48" t="str">
        <f>_xlfn.XLOOKUP(_xlfn.XLOOKUP(MID(タスク実績csv元!C5260,1,SEARCH(":",タスク実績csv元!C5260)-1),リスト!F:F,リスト!G:G)&amp;MID(タスク実績csv元!C5260,SEARCH(":",タスク実績csv元!C5260),999),タスクDB!K:K,タスクDB!A:A)</f>
        <v>{55b7e8b0-b3fd-40ca-ae88-05da1bdf35f8}</v>
      </c>
      <c r="B5260" s="11">
        <f>タスク実績csv元!A5260</f>
        <v>45191</v>
      </c>
      <c r="C5260" s="54">
        <f>タスク実績csv元!F5260</f>
        <v>0.39583333333333331</v>
      </c>
      <c r="D5260" s="54">
        <f>タスク実績csv元!E5260</f>
        <v>0.375</v>
      </c>
      <c r="E5260" t="str">
        <f>タスク実績csv元!I5260&amp;""</f>
        <v/>
      </c>
      <c r="F5260" t="str">
        <f>タスク実績csv元!D5260</f>
        <v>エビデンスアップ(得意先、012の実行記録)</v>
      </c>
      <c r="G5260" t="str">
        <f t="shared" si="82"/>
        <v>INSERT INTO task_achivement(task_no,achive_date,end_time,start_time,task_detail,memo)VALUES('{55b7e8b0-b3fd-40ca-ae88-05da1bdf35f8}','2023/09/22','2023/09/22 09:30:00','2023/09/22 09:00:00','','エビデンスアップ(得意先、012の実行記録)');</v>
      </c>
    </row>
    <row r="5261" spans="1:7">
      <c r="A5261" s="48" t="str">
        <f>_xlfn.XLOOKUP(_xlfn.XLOOKUP(MID(タスク実績csv元!C5261,1,SEARCH(":",タスク実績csv元!C5261)-1),リスト!F:F,リスト!G:G)&amp;MID(タスク実績csv元!C5261,SEARCH(":",タスク実績csv元!C5261),999),タスクDB!K:K,タスクDB!A:A)</f>
        <v>{fa1d15a7-0fa5-46a0-b2a9-9b86fd9480ff}</v>
      </c>
      <c r="B5261" s="11">
        <f>タスク実績csv元!A5261</f>
        <v>45191</v>
      </c>
      <c r="C5261" s="54">
        <f>タスク実績csv元!F5261</f>
        <v>0.40625</v>
      </c>
      <c r="D5261" s="54">
        <f>タスク実績csv元!E5261</f>
        <v>0.39583333333333331</v>
      </c>
      <c r="E5261" t="str">
        <f>タスク実績csv元!I5261&amp;""</f>
        <v/>
      </c>
      <c r="F5261" t="str">
        <f>タスク実績csv元!D5261</f>
        <v>SOTC080再設計</v>
      </c>
      <c r="G5261" t="str">
        <f t="shared" si="82"/>
        <v>INSERT INTO task_achivement(task_no,achive_date,end_time,start_time,task_detail,memo)VALUES('{fa1d15a7-0fa5-46a0-b2a9-9b86fd9480ff}','2023/09/22','2023/09/22 09:45:00','2023/09/22 09:30:00','','SOTC080再設計');</v>
      </c>
    </row>
    <row r="5262" spans="1:7">
      <c r="A5262" s="48" t="str">
        <f>_xlfn.XLOOKUP(_xlfn.XLOOKUP(MID(タスク実績csv元!C5262,1,SEARCH(":",タスク実績csv元!C5262)-1),リスト!F:F,リスト!G:G)&amp;MID(タスク実績csv元!C5262,SEARCH(":",タスク実績csv元!C5262),999),タスクDB!K:K,タスクDB!A:A)</f>
        <v>{4c39d40d-b35f-4cfa-b549-6c5de24454e2}</v>
      </c>
      <c r="B5262" s="11">
        <f>タスク実績csv元!A5262</f>
        <v>45191</v>
      </c>
      <c r="C5262" s="54">
        <f>タスク実績csv元!F5262</f>
        <v>0.41666666666666669</v>
      </c>
      <c r="D5262" s="54">
        <f>タスク実績csv元!E5262</f>
        <v>0.40625</v>
      </c>
      <c r="E5262" t="str">
        <f>タスク実績csv元!I5262&amp;""</f>
        <v/>
      </c>
      <c r="F5262" t="str">
        <f>タスク実績csv元!D5262</f>
        <v>朝会</v>
      </c>
      <c r="G5262" t="str">
        <f t="shared" si="82"/>
        <v>INSERT INTO task_achivement(task_no,achive_date,end_time,start_time,task_detail,memo)VALUES('{4c39d40d-b35f-4cfa-b549-6c5de24454e2}','2023/09/22','2023/09/22 10:00:00','2023/09/22 09:45:00','','朝会');</v>
      </c>
    </row>
    <row r="5263" spans="1:7">
      <c r="A5263" s="48" t="str">
        <f>_xlfn.XLOOKUP(_xlfn.XLOOKUP(MID(タスク実績csv元!C5263,1,SEARCH(":",タスク実績csv元!C5263)-1),リスト!F:F,リスト!G:G)&amp;MID(タスク実績csv元!C5263,SEARCH(":",タスク実績csv元!C5263),999),タスクDB!K:K,タスクDB!A:A)</f>
        <v>{fa1d15a7-0fa5-46a0-b2a9-9b86fd9480ff}</v>
      </c>
      <c r="B5263" s="11">
        <f>タスク実績csv元!A5263</f>
        <v>45191</v>
      </c>
      <c r="C5263" s="54">
        <f>タスク実績csv元!F5263</f>
        <v>0.45833333333333331</v>
      </c>
      <c r="D5263" s="54">
        <f>タスク実績csv元!E5263</f>
        <v>0.41666666666666669</v>
      </c>
      <c r="E5263" t="str">
        <f>タスク実績csv元!I5263&amp;""</f>
        <v/>
      </c>
      <c r="F5263" t="str">
        <f>タスク実績csv元!D5263</f>
        <v>SOTC080再設計</v>
      </c>
      <c r="G5263" t="str">
        <f t="shared" si="82"/>
        <v>INSERT INTO task_achivement(task_no,achive_date,end_time,start_time,task_detail,memo)VALUES('{fa1d15a7-0fa5-46a0-b2a9-9b86fd9480ff}','2023/09/22','2023/09/22 11:00:00','2023/09/22 10:00:00','','SOTC080再設計');</v>
      </c>
    </row>
    <row r="5264" spans="1:7">
      <c r="A5264" s="48" t="str">
        <f>_xlfn.XLOOKUP(_xlfn.XLOOKUP(MID(タスク実績csv元!C5264,1,SEARCH(":",タスク実績csv元!C5264)-1),リスト!F:F,リスト!G:G)&amp;MID(タスク実績csv元!C5264,SEARCH(":",タスク実績csv元!C5264),999),タスクDB!K:K,タスクDB!A:A)</f>
        <v>{8bf29be6-00eb-4704-99d7-d935cf00aff3}</v>
      </c>
      <c r="B5264" s="11">
        <f>タスク実績csv元!A5264</f>
        <v>45191</v>
      </c>
      <c r="C5264" s="54">
        <f>タスク実績csv元!F5264</f>
        <v>0.5</v>
      </c>
      <c r="D5264" s="54">
        <f>タスク実績csv元!E5264</f>
        <v>0.45833333333333331</v>
      </c>
      <c r="E5264" t="str">
        <f>タスク実績csv元!I5264&amp;""</f>
        <v/>
      </c>
      <c r="F5264" t="str">
        <f>タスク実績csv元!D5264</f>
        <v>週次報告</v>
      </c>
      <c r="G5264" t="str">
        <f t="shared" si="82"/>
        <v>INSERT INTO task_achivement(task_no,achive_date,end_time,start_time,task_detail,memo)VALUES('{8bf29be6-00eb-4704-99d7-d935cf00aff3}','2023/09/22','2023/09/22 12:00:00','2023/09/22 11:00:00','','週次報告');</v>
      </c>
    </row>
    <row r="5265" spans="1:7">
      <c r="A5265" s="48" t="str">
        <f>_xlfn.XLOOKUP(_xlfn.XLOOKUP(MID(タスク実績csv元!C5265,1,SEARCH(":",タスク実績csv元!C5265)-1),リスト!F:F,リスト!G:G)&amp;MID(タスク実績csv元!C5265,SEARCH(":",タスク実績csv元!C5265),999),タスクDB!K:K,タスクDB!A:A)</f>
        <v>{fa1d15a7-0fa5-46a0-b2a9-9b86fd9480ff}</v>
      </c>
      <c r="B5265" s="11">
        <f>タスク実績csv元!A5265</f>
        <v>45191</v>
      </c>
      <c r="C5265" s="54">
        <f>タスク実績csv元!F5265</f>
        <v>0.5625</v>
      </c>
      <c r="D5265" s="54">
        <f>タスク実績csv元!E5265</f>
        <v>0.54166666666666663</v>
      </c>
      <c r="E5265" t="str">
        <f>タスク実績csv元!I5265&amp;""</f>
        <v/>
      </c>
      <c r="F5265" t="str">
        <f>タスク実績csv元!D5265</f>
        <v>SOTC080再設計</v>
      </c>
      <c r="G5265" t="str">
        <f t="shared" si="82"/>
        <v>INSERT INTO task_achivement(task_no,achive_date,end_time,start_time,task_detail,memo)VALUES('{fa1d15a7-0fa5-46a0-b2a9-9b86fd9480ff}','2023/09/22','2023/09/22 13:30:00','2023/09/22 13:00:00','','SOTC080再設計');</v>
      </c>
    </row>
    <row r="5266" spans="1:7">
      <c r="A5266" s="48" t="str">
        <f>_xlfn.XLOOKUP(_xlfn.XLOOKUP(MID(タスク実績csv元!C5266,1,SEARCH(":",タスク実績csv元!C5266)-1),リスト!F:F,リスト!G:G)&amp;MID(タスク実績csv元!C5266,SEARCH(":",タスク実績csv元!C5266),999),タスクDB!K:K,タスクDB!A:A)</f>
        <v>{8bf29be6-00eb-4704-99d7-d935cf00aff3}</v>
      </c>
      <c r="B5266" s="11">
        <f>タスク実績csv元!A5266</f>
        <v>45191</v>
      </c>
      <c r="C5266" s="54">
        <f>タスク実績csv元!F5266</f>
        <v>0.58333333333333337</v>
      </c>
      <c r="D5266" s="54">
        <f>タスク実績csv元!E5266</f>
        <v>0.5625</v>
      </c>
      <c r="E5266" t="str">
        <f>タスク実績csv元!I5266&amp;""</f>
        <v/>
      </c>
      <c r="F5266" t="str">
        <f>タスク実績csv元!D5266</f>
        <v>購入品の品目について</v>
      </c>
      <c r="G5266" t="str">
        <f t="shared" si="82"/>
        <v>INSERT INTO task_achivement(task_no,achive_date,end_time,start_time,task_detail,memo)VALUES('{8bf29be6-00eb-4704-99d7-d935cf00aff3}','2023/09/22','2023/09/22 14:00:00','2023/09/22 13:30:00','','購入品の品目について');</v>
      </c>
    </row>
    <row r="5267" spans="1:7">
      <c r="A5267" s="48" t="str">
        <f>_xlfn.XLOOKUP(_xlfn.XLOOKUP(MID(タスク実績csv元!C5267,1,SEARCH(":",タスク実績csv元!C5267)-1),リスト!F:F,リスト!G:G)&amp;MID(タスク実績csv元!C5267,SEARCH(":",タスク実績csv元!C5267),999),タスクDB!K:K,タスクDB!A:A)</f>
        <v>{fa1d15a7-0fa5-46a0-b2a9-9b86fd9480ff}</v>
      </c>
      <c r="B5267" s="11">
        <f>タスク実績csv元!A5267</f>
        <v>45191</v>
      </c>
      <c r="C5267" s="54">
        <f>タスク実績csv元!F5267</f>
        <v>0.625</v>
      </c>
      <c r="D5267" s="54">
        <f>タスク実績csv元!E5267</f>
        <v>0.58333333333333337</v>
      </c>
      <c r="E5267" t="str">
        <f>タスク実績csv元!I5267&amp;""</f>
        <v/>
      </c>
      <c r="F5267" t="str">
        <f>タスク実績csv元!D5267</f>
        <v>SOTC080再設計</v>
      </c>
      <c r="G5267" t="str">
        <f t="shared" si="82"/>
        <v>INSERT INTO task_achivement(task_no,achive_date,end_time,start_time,task_detail,memo)VALUES('{fa1d15a7-0fa5-46a0-b2a9-9b86fd9480ff}','2023/09/22','2023/09/22 15:00:00','2023/09/22 14:00:00','','SOTC080再設計');</v>
      </c>
    </row>
    <row r="5268" spans="1:7">
      <c r="A5268" s="48" t="str">
        <f>_xlfn.XLOOKUP(_xlfn.XLOOKUP(MID(タスク実績csv元!C5268,1,SEARCH(":",タスク実績csv元!C5268)-1),リスト!F:F,リスト!G:G)&amp;MID(タスク実績csv元!C5268,SEARCH(":",タスク実績csv元!C5268),999),タスクDB!K:K,タスクDB!A:A)</f>
        <v>{e9af7cbe-8372-4897-9c5c-b82bef4b5901}</v>
      </c>
      <c r="B5268" s="11">
        <f>タスク実績csv元!A5268</f>
        <v>45191</v>
      </c>
      <c r="C5268" s="54">
        <f>タスク実績csv元!F5268</f>
        <v>0.70833333333333337</v>
      </c>
      <c r="D5268" s="54">
        <f>タスク実績csv元!E5268</f>
        <v>0.625</v>
      </c>
      <c r="E5268" t="str">
        <f>タスク実績csv元!I5268&amp;""</f>
        <v/>
      </c>
      <c r="F5268" t="str">
        <f>タスク実績csv元!D5268</f>
        <v>購入品発注</v>
      </c>
      <c r="G5268" t="str">
        <f t="shared" si="82"/>
        <v>INSERT INTO task_achivement(task_no,achive_date,end_time,start_time,task_detail,memo)VALUES('{e9af7cbe-8372-4897-9c5c-b82bef4b5901}','2023/09/22','2023/09/22 17:00:00','2023/09/22 15:00:00','','購入品発注');</v>
      </c>
    </row>
    <row r="5269" spans="1:7">
      <c r="A5269" s="48" t="str">
        <f>_xlfn.XLOOKUP(_xlfn.XLOOKUP(MID(タスク実績csv元!C5269,1,SEARCH(":",タスク実績csv元!C5269)-1),リスト!F:F,リスト!G:G)&amp;MID(タスク実績csv元!C5269,SEARCH(":",タスク実績csv元!C5269),999),タスクDB!K:K,タスクDB!A:A)</f>
        <v>{4c39d40d-b35f-4cfa-b549-6c5de24454e2}</v>
      </c>
      <c r="B5269" s="11">
        <f>タスク実績csv元!A5269</f>
        <v>45191</v>
      </c>
      <c r="C5269" s="54">
        <f>タスク実績csv元!F5269</f>
        <v>0.75</v>
      </c>
      <c r="D5269" s="54">
        <f>タスク実績csv元!E5269</f>
        <v>0.70833333333333337</v>
      </c>
      <c r="E5269" t="str">
        <f>タスク実績csv元!I5269&amp;""</f>
        <v/>
      </c>
      <c r="F5269" t="str">
        <f>タスク実績csv元!D5269</f>
        <v>2QKick</v>
      </c>
      <c r="G5269" t="str">
        <f t="shared" si="82"/>
        <v>INSERT INTO task_achivement(task_no,achive_date,end_time,start_time,task_detail,memo)VALUES('{4c39d40d-b35f-4cfa-b549-6c5de24454e2}','2023/09/22','2023/09/22 18:00:00','2023/09/22 17:00:00','','2QKick');</v>
      </c>
    </row>
    <row r="5270" spans="1:7">
      <c r="A5270" s="48" t="str">
        <f>_xlfn.XLOOKUP(_xlfn.XLOOKUP(MID(タスク実績csv元!C5270,1,SEARCH(":",タスク実績csv元!C5270)-1),リスト!F:F,リスト!G:G)&amp;MID(タスク実績csv元!C5270,SEARCH(":",タスク実績csv元!C5270),999),タスクDB!K:K,タスクDB!A:A)</f>
        <v>{eccefbf1-a852-44a0-af6a-c2c31b42f737}</v>
      </c>
      <c r="B5270" s="11">
        <f>タスク実績csv元!A5270</f>
        <v>45191</v>
      </c>
      <c r="C5270" s="54">
        <f>タスク実績csv元!F5270</f>
        <v>0.79166666666666663</v>
      </c>
      <c r="D5270" s="54">
        <f>タスク実績csv元!E5270</f>
        <v>0.75</v>
      </c>
      <c r="E5270" t="str">
        <f>タスク実績csv元!I5270&amp;""</f>
        <v/>
      </c>
      <c r="F5270" t="str">
        <f>タスク実績csv元!D5270</f>
        <v>振り返り</v>
      </c>
      <c r="G5270" t="str">
        <f t="shared" si="82"/>
        <v>INSERT INTO task_achivement(task_no,achive_date,end_time,start_time,task_detail,memo)VALUES('{eccefbf1-a852-44a0-af6a-c2c31b42f737}','2023/09/22','2023/09/22 19:00:00','2023/09/22 18:00:00','','振り返り');</v>
      </c>
    </row>
    <row r="5271" spans="1:7">
      <c r="A5271" s="48" t="str">
        <f>_xlfn.XLOOKUP(_xlfn.XLOOKUP(MID(タスク実績csv元!C5271,1,SEARCH(":",タスク実績csv元!C5271)-1),リスト!F:F,リスト!G:G)&amp;MID(タスク実績csv元!C5271,SEARCH(":",タスク実績csv元!C5271),999),タスクDB!K:K,タスクDB!A:A)</f>
        <v>{8277a143-e4c4-46d8-b945-c4556fa04e76}</v>
      </c>
      <c r="B5271" s="11">
        <f>タスク実績csv元!A5271</f>
        <v>45192</v>
      </c>
      <c r="C5271" s="54">
        <f>タスク実績csv元!F5271</f>
        <v>0.625</v>
      </c>
      <c r="D5271" s="54">
        <f>タスク実績csv元!E5271</f>
        <v>0.54166666666666663</v>
      </c>
      <c r="E5271" t="str">
        <f>タスク実績csv元!I5271&amp;""</f>
        <v/>
      </c>
      <c r="F5271" t="str">
        <f>タスク実績csv元!D5271</f>
        <v>勉強</v>
      </c>
      <c r="G5271" t="str">
        <f t="shared" si="82"/>
        <v>INSERT INTO task_achivement(task_no,achive_date,end_time,start_time,task_detail,memo)VALUES('{8277a143-e4c4-46d8-b945-c4556fa04e76}','2023/09/23','2023/09/23 15:00:00','2023/09/23 13:00:00','','勉強');</v>
      </c>
    </row>
    <row r="5272" spans="1:7">
      <c r="A5272" s="48" t="str">
        <f>_xlfn.XLOOKUP(_xlfn.XLOOKUP(MID(タスク実績csv元!C5272,1,SEARCH(":",タスク実績csv元!C5272)-1),リスト!F:F,リスト!G:G)&amp;MID(タスク実績csv元!C5272,SEARCH(":",タスク実績csv元!C5272),999),タスクDB!K:K,タスクDB!A:A)</f>
        <v>{8277a143-e4c4-46d8-b945-c4556fa04e76}</v>
      </c>
      <c r="B5272" s="11">
        <f>タスク実績csv元!A5272</f>
        <v>45193</v>
      </c>
      <c r="C5272" s="54">
        <f>タスク実績csv元!F5272</f>
        <v>0.44791666666666669</v>
      </c>
      <c r="D5272" s="54">
        <f>タスク実績csv元!E5272</f>
        <v>0.38541666666666669</v>
      </c>
      <c r="E5272" t="str">
        <f>タスク実績csv元!I5272&amp;""</f>
        <v/>
      </c>
      <c r="F5272" t="str">
        <f>タスク実績csv元!D5272</f>
        <v>勉強</v>
      </c>
      <c r="G5272" t="str">
        <f t="shared" si="82"/>
        <v>INSERT INTO task_achivement(task_no,achive_date,end_time,start_time,task_detail,memo)VALUES('{8277a143-e4c4-46d8-b945-c4556fa04e76}','2023/09/24','2023/09/24 10:45:00','2023/09/24 09:15:00','','勉強');</v>
      </c>
    </row>
    <row r="5273" spans="1:7">
      <c r="A5273" s="48" t="str">
        <f>_xlfn.XLOOKUP(_xlfn.XLOOKUP(MID(タスク実績csv元!C5273,1,SEARCH(":",タスク実績csv元!C5273)-1),リスト!F:F,リスト!G:G)&amp;MID(タスク実績csv元!C5273,SEARCH(":",タスク実績csv元!C5273),999),タスクDB!K:K,タスクDB!A:A)</f>
        <v>{8277a143-e4c4-46d8-b945-c4556fa04e76}</v>
      </c>
      <c r="B5273" s="11">
        <f>タスク実績csv元!A5273</f>
        <v>45193</v>
      </c>
      <c r="C5273" s="54">
        <f>タスク実績csv元!F5273</f>
        <v>0</v>
      </c>
      <c r="D5273" s="54">
        <f>タスク実績csv元!E5273</f>
        <v>0</v>
      </c>
      <c r="E5273" t="str">
        <f>タスク実績csv元!I5273&amp;""</f>
        <v/>
      </c>
      <c r="F5273" t="str">
        <f>タスク実績csv元!D5273</f>
        <v>勉強</v>
      </c>
      <c r="G5273" t="str">
        <f t="shared" si="82"/>
        <v>INSERT INTO task_achivement(task_no,achive_date,end_time,start_time,task_detail,memo)VALUES('{8277a143-e4c4-46d8-b945-c4556fa04e76}','2023/09/24','2023/09/24 00:00:00','2023/09/24 00:00:00','','勉強');</v>
      </c>
    </row>
    <row r="5274" spans="1:7">
      <c r="A5274" s="48" t="str">
        <f>_xlfn.XLOOKUP(_xlfn.XLOOKUP(MID(タスク実績csv元!C5274,1,SEARCH(":",タスク実績csv元!C5274)-1),リスト!F:F,リスト!G:G)&amp;MID(タスク実績csv元!C5274,SEARCH(":",タスク実績csv元!C5274),999),タスクDB!K:K,タスクDB!A:A)</f>
        <v>{d0d80a67-6f4b-4c2c-8010-bd45acbcca47}</v>
      </c>
      <c r="B5274" s="11">
        <f>タスク実績csv元!A5274</f>
        <v>45194</v>
      </c>
      <c r="C5274" s="54">
        <f>タスク実績csv元!F5274</f>
        <v>0.41666666666666669</v>
      </c>
      <c r="D5274" s="54">
        <f>タスク実績csv元!E5274</f>
        <v>0.39583333333333331</v>
      </c>
      <c r="E5274" t="str">
        <f>タスク実績csv元!I5274&amp;""</f>
        <v/>
      </c>
      <c r="F5274" t="str">
        <f>タスク実績csv元!D5274</f>
        <v>メール対応</v>
      </c>
      <c r="G5274" t="str">
        <f t="shared" si="82"/>
        <v>INSERT INTO task_achivement(task_no,achive_date,end_time,start_time,task_detail,memo)VALUES('{d0d80a67-6f4b-4c2c-8010-bd45acbcca47}','2023/09/25','2023/09/25 10:00:00','2023/09/25 09:30:00','','メール対応');</v>
      </c>
    </row>
    <row r="5275" spans="1:7">
      <c r="A5275" s="48" t="str">
        <f>_xlfn.XLOOKUP(_xlfn.XLOOKUP(MID(タスク実績csv元!C5275,1,SEARCH(":",タスク実績csv元!C5275)-1),リスト!F:F,リスト!G:G)&amp;MID(タスク実績csv元!C5275,SEARCH(":",タスク実績csv元!C5275),999),タスクDB!K:K,タスクDB!A:A)</f>
        <v>{4c39d40d-b35f-4cfa-b549-6c5de24454e2}</v>
      </c>
      <c r="B5275" s="11">
        <f>タスク実績csv元!A5275</f>
        <v>45194</v>
      </c>
      <c r="C5275" s="54">
        <f>タスク実績csv元!F5275</f>
        <v>0.45833333333333331</v>
      </c>
      <c r="D5275" s="54">
        <f>タスク実績csv元!E5275</f>
        <v>0.41666666666666669</v>
      </c>
      <c r="E5275" t="str">
        <f>タスク実績csv元!I5275&amp;""</f>
        <v/>
      </c>
      <c r="F5275" t="str">
        <f>タスク実績csv元!D5275</f>
        <v>チームMTG</v>
      </c>
      <c r="G5275" t="str">
        <f t="shared" si="82"/>
        <v>INSERT INTO task_achivement(task_no,achive_date,end_time,start_time,task_detail,memo)VALUES('{4c39d40d-b35f-4cfa-b549-6c5de24454e2}','2023/09/25','2023/09/25 11:00:00','2023/09/25 10:00:00','','チームMTG');</v>
      </c>
    </row>
    <row r="5276" spans="1:7">
      <c r="A5276" s="48" t="str">
        <f>_xlfn.XLOOKUP(_xlfn.XLOOKUP(MID(タスク実績csv元!C5276,1,SEARCH(":",タスク実績csv元!C5276)-1),リスト!F:F,リスト!G:G)&amp;MID(タスク実績csv元!C5276,SEARCH(":",タスク実績csv元!C5276),999),タスクDB!K:K,タスクDB!A:A)</f>
        <v>{58914bdf-a1fd-459a-854b-231f94bcb8b8}</v>
      </c>
      <c r="B5276" s="11">
        <f>タスク実績csv元!A5276</f>
        <v>45194</v>
      </c>
      <c r="C5276" s="54">
        <f>タスク実績csv元!F5276</f>
        <v>0.5</v>
      </c>
      <c r="D5276" s="54">
        <f>タスク実績csv元!E5276</f>
        <v>0.45833333333333331</v>
      </c>
      <c r="E5276" t="str">
        <f>タスク実績csv元!I5276&amp;""</f>
        <v/>
      </c>
      <c r="F5276" t="str">
        <f>タスク実績csv元!D5276</f>
        <v>有給(通院)</v>
      </c>
      <c r="G5276" t="str">
        <f t="shared" si="82"/>
        <v>INSERT INTO task_achivement(task_no,achive_date,end_time,start_time,task_detail,memo)VALUES('{58914bdf-a1fd-459a-854b-231f94bcb8b8}','2023/09/25','2023/09/25 12:00:00','2023/09/25 11:00:00','','有給(通院)');</v>
      </c>
    </row>
    <row r="5277" spans="1:7">
      <c r="A5277" s="48" t="str">
        <f>_xlfn.XLOOKUP(_xlfn.XLOOKUP(MID(タスク実績csv元!C5277,1,SEARCH(":",タスク実績csv元!C5277)-1),リスト!F:F,リスト!G:G)&amp;MID(タスク実績csv元!C5277,SEARCH(":",タスク実績csv元!C5277),999),タスクDB!K:K,タスクDB!A:A)</f>
        <v>{9738d7cb-2b16-467f-9a30-55e924f977f4}</v>
      </c>
      <c r="B5277" s="11">
        <f>タスク実績csv元!A5277</f>
        <v>45194</v>
      </c>
      <c r="C5277" s="54">
        <f>タスク実績csv元!F5277</f>
        <v>0.5625</v>
      </c>
      <c r="D5277" s="54">
        <f>タスク実績csv元!E5277</f>
        <v>0.54166666666666663</v>
      </c>
      <c r="E5277" t="str">
        <f>タスク実績csv元!I5277&amp;""</f>
        <v/>
      </c>
      <c r="F5277" t="str">
        <f>タスク実績csv元!D5277</f>
        <v>対応メール作成</v>
      </c>
      <c r="G5277" t="str">
        <f t="shared" si="82"/>
        <v>INSERT INTO task_achivement(task_no,achive_date,end_time,start_time,task_detail,memo)VALUES('{9738d7cb-2b16-467f-9a30-55e924f977f4}','2023/09/25','2023/09/25 13:30:00','2023/09/25 13:00:00','','対応メール作成');</v>
      </c>
    </row>
    <row r="5278" spans="1:7">
      <c r="A5278" s="48" t="str">
        <f>_xlfn.XLOOKUP(_xlfn.XLOOKUP(MID(タスク実績csv元!C5278,1,SEARCH(":",タスク実績csv元!C5278)-1),リスト!F:F,リスト!G:G)&amp;MID(タスク実績csv元!C5278,SEARCH(":",タスク実績csv元!C5278),999),タスクDB!K:K,タスクDB!A:A)</f>
        <v>{3c725e9b-a684-46d8-88fb-086261f2dbe6}</v>
      </c>
      <c r="B5278" s="11">
        <f>タスク実績csv元!A5278</f>
        <v>45194</v>
      </c>
      <c r="C5278" s="54">
        <f>タスク実績csv元!F5278</f>
        <v>0.58333333333333337</v>
      </c>
      <c r="D5278" s="54">
        <f>タスク実績csv元!E5278</f>
        <v>0.5625</v>
      </c>
      <c r="E5278" t="str">
        <f>タスク実績csv元!I5278&amp;""</f>
        <v/>
      </c>
      <c r="F5278" t="str">
        <f>タスク実績csv元!D5278</f>
        <v>プロ推対応</v>
      </c>
      <c r="G5278" t="str">
        <f t="shared" si="82"/>
        <v>INSERT INTO task_achivement(task_no,achive_date,end_time,start_time,task_detail,memo)VALUES('{3c725e9b-a684-46d8-88fb-086261f2dbe6}','2023/09/25','2023/09/25 14:00:00','2023/09/25 13:30:00','','プロ推対応');</v>
      </c>
    </row>
    <row r="5279" spans="1:7">
      <c r="A5279" s="48" t="str">
        <f>_xlfn.XLOOKUP(_xlfn.XLOOKUP(MID(タスク実績csv元!C5279,1,SEARCH(":",タスク実績csv元!C5279)-1),リスト!F:F,リスト!G:G)&amp;MID(タスク実績csv元!C5279,SEARCH(":",タスク実績csv元!C5279),999),タスクDB!K:K,タスクDB!A:A)</f>
        <v>{fa1d15a7-0fa5-46a0-b2a9-9b86fd9480ff}</v>
      </c>
      <c r="B5279" s="11">
        <f>タスク実績csv元!A5279</f>
        <v>45194</v>
      </c>
      <c r="C5279" s="54">
        <f>タスク実績csv元!F5279</f>
        <v>0.67708333333333337</v>
      </c>
      <c r="D5279" s="54">
        <f>タスク実績csv元!E5279</f>
        <v>0.58333333333333337</v>
      </c>
      <c r="E5279" t="str">
        <f>タスク実績csv元!I5279&amp;""</f>
        <v/>
      </c>
      <c r="F5279" t="str">
        <f>タスク実績csv元!D5279</f>
        <v>SOTC080再設計</v>
      </c>
      <c r="G5279" t="str">
        <f t="shared" si="82"/>
        <v>INSERT INTO task_achivement(task_no,achive_date,end_time,start_time,task_detail,memo)VALUES('{fa1d15a7-0fa5-46a0-b2a9-9b86fd9480ff}','2023/09/25','2023/09/25 16:15:00','2023/09/25 14:00:00','','SOTC080再設計');</v>
      </c>
    </row>
    <row r="5280" spans="1:7">
      <c r="A5280" s="48" t="str">
        <f>_xlfn.XLOOKUP(_xlfn.XLOOKUP(MID(タスク実績csv元!C5280,1,SEARCH(":",タスク実績csv元!C5280)-1),リスト!F:F,リスト!G:G)&amp;MID(タスク実績csv元!C5280,SEARCH(":",タスク実績csv元!C5280),999),タスクDB!K:K,タスクDB!A:A)</f>
        <v>{55b7e8b0-b3fd-40ca-ae88-05da1bdf35f8}</v>
      </c>
      <c r="B5280" s="11">
        <f>タスク実績csv元!A5280</f>
        <v>45194</v>
      </c>
      <c r="C5280" s="54">
        <f>タスク実績csv元!F5280</f>
        <v>0.69791666666666663</v>
      </c>
      <c r="D5280" s="54">
        <f>タスク実績csv元!E5280</f>
        <v>0.67708333333333337</v>
      </c>
      <c r="E5280" t="str">
        <f>タスク実績csv元!I5280&amp;""</f>
        <v/>
      </c>
      <c r="F5280" t="str">
        <f>タスク実績csv元!D5280</f>
        <v>価格連携(OTC-001-008)確認</v>
      </c>
      <c r="G5280" t="str">
        <f t="shared" si="82"/>
        <v>INSERT INTO task_achivement(task_no,achive_date,end_time,start_time,task_detail,memo)VALUES('{55b7e8b0-b3fd-40ca-ae88-05da1bdf35f8}','2023/09/25','2023/09/25 16:45:00','2023/09/25 16:15:00','','価格連携(OTC-001-008)確認');</v>
      </c>
    </row>
    <row r="5281" spans="1:7">
      <c r="A5281" s="48" t="str">
        <f>_xlfn.XLOOKUP(_xlfn.XLOOKUP(MID(タスク実績csv元!C5281,1,SEARCH(":",タスク実績csv元!C5281)-1),リスト!F:F,リスト!G:G)&amp;MID(タスク実績csv元!C5281,SEARCH(":",タスク実績csv元!C5281),999),タスクDB!K:K,タスクDB!A:A)</f>
        <v>{d0d80a67-6f4b-4c2c-8010-bd45acbcca47}</v>
      </c>
      <c r="B5281" s="11">
        <f>タスク実績csv元!A5281</f>
        <v>45195</v>
      </c>
      <c r="C5281" s="54">
        <f>タスク実績csv元!F5281</f>
        <v>0.40625</v>
      </c>
      <c r="D5281" s="54">
        <f>タスク実績csv元!E5281</f>
        <v>0.39583333333333331</v>
      </c>
      <c r="E5281" t="str">
        <f>タスク実績csv元!I5281&amp;""</f>
        <v/>
      </c>
      <c r="F5281" t="str">
        <f>タスク実績csv元!D5281</f>
        <v>メール確認</v>
      </c>
      <c r="G5281" t="str">
        <f t="shared" si="82"/>
        <v>INSERT INTO task_achivement(task_no,achive_date,end_time,start_time,task_detail,memo)VALUES('{d0d80a67-6f4b-4c2c-8010-bd45acbcca47}','2023/09/26','2023/09/26 09:45:00','2023/09/26 09:30:00','','メール確認');</v>
      </c>
    </row>
    <row r="5282" spans="1:7">
      <c r="A5282" s="48" t="str">
        <f>_xlfn.XLOOKUP(_xlfn.XLOOKUP(MID(タスク実績csv元!C5282,1,SEARCH(":",タスク実績csv元!C5282)-1),リスト!F:F,リスト!G:G)&amp;MID(タスク実績csv元!C5282,SEARCH(":",タスク実績csv元!C5282),999),タスクDB!K:K,タスクDB!A:A)</f>
        <v>{fa1d15a7-0fa5-46a0-b2a9-9b86fd9480ff}</v>
      </c>
      <c r="B5282" s="11">
        <f>タスク実績csv元!A5282</f>
        <v>45195</v>
      </c>
      <c r="C5282" s="54">
        <f>タスク実績csv元!F5282</f>
        <v>0.41666666666666669</v>
      </c>
      <c r="D5282" s="54">
        <f>タスク実績csv元!E5282</f>
        <v>0.40625</v>
      </c>
      <c r="E5282" t="str">
        <f>タスク実績csv元!I5282&amp;""</f>
        <v/>
      </c>
      <c r="F5282" t="str">
        <f>タスク実績csv元!D5282</f>
        <v>SOTC110再設計</v>
      </c>
      <c r="G5282" t="str">
        <f t="shared" si="82"/>
        <v>INSERT INTO task_achivement(task_no,achive_date,end_time,start_time,task_detail,memo)VALUES('{fa1d15a7-0fa5-46a0-b2a9-9b86fd9480ff}','2023/09/26','2023/09/26 10:00:00','2023/09/26 09:45:00','','SOTC110再設計');</v>
      </c>
    </row>
    <row r="5283" spans="1:7">
      <c r="A5283" s="48" t="str">
        <f>_xlfn.XLOOKUP(_xlfn.XLOOKUP(MID(タスク実績csv元!C5283,1,SEARCH(":",タスク実績csv元!C5283)-1),リスト!F:F,リスト!G:G)&amp;MID(タスク実績csv元!C5283,SEARCH(":",タスク実績csv元!C5283),999),タスクDB!K:K,タスクDB!A:A)</f>
        <v>{8bf29be6-00eb-4704-99d7-d935cf00aff3}</v>
      </c>
      <c r="B5283" s="11">
        <f>タスク実績csv元!A5283</f>
        <v>45195</v>
      </c>
      <c r="C5283" s="54">
        <f>タスク実績csv元!F5283</f>
        <v>0.45833333333333331</v>
      </c>
      <c r="D5283" s="54">
        <f>タスク実績csv元!E5283</f>
        <v>0.41666666666666669</v>
      </c>
      <c r="E5283" t="str">
        <f>タスク実績csv元!I5283&amp;""</f>
        <v/>
      </c>
      <c r="F5283" t="str">
        <f>タスク実績csv元!D5283</f>
        <v>OTC定例</v>
      </c>
      <c r="G5283" t="str">
        <f t="shared" si="82"/>
        <v>INSERT INTO task_achivement(task_no,achive_date,end_time,start_time,task_detail,memo)VALUES('{8bf29be6-00eb-4704-99d7-d935cf00aff3}','2023/09/26','2023/09/26 11:00:00','2023/09/26 10:00:00','','OTC定例');</v>
      </c>
    </row>
    <row r="5284" spans="1:7">
      <c r="A5284" s="48" t="str">
        <f>_xlfn.XLOOKUP(_xlfn.XLOOKUP(MID(タスク実績csv元!C5284,1,SEARCH(":",タスク実績csv元!C5284)-1),リスト!F:F,リスト!G:G)&amp;MID(タスク実績csv元!C5284,SEARCH(":",タスク実績csv元!C5284),999),タスクDB!K:K,タスクDB!A:A)</f>
        <v>{fa1d15a7-0fa5-46a0-b2a9-9b86fd9480ff}</v>
      </c>
      <c r="B5284" s="11">
        <f>タスク実績csv元!A5284</f>
        <v>45195</v>
      </c>
      <c r="C5284" s="54">
        <f>タスク実績csv元!F5284</f>
        <v>0.47916666666666669</v>
      </c>
      <c r="D5284" s="54">
        <f>タスク実績csv元!E5284</f>
        <v>0.45833333333333331</v>
      </c>
      <c r="E5284" t="str">
        <f>タスク実績csv元!I5284&amp;""</f>
        <v/>
      </c>
      <c r="F5284" t="str">
        <f>タスク実績csv元!D5284</f>
        <v>SOTC110再設計</v>
      </c>
      <c r="G5284" t="str">
        <f t="shared" si="82"/>
        <v>INSERT INTO task_achivement(task_no,achive_date,end_time,start_time,task_detail,memo)VALUES('{fa1d15a7-0fa5-46a0-b2a9-9b86fd9480ff}','2023/09/26','2023/09/26 11:30:00','2023/09/26 11:00:00','','SOTC110再設計');</v>
      </c>
    </row>
    <row r="5285" spans="1:7">
      <c r="A5285" s="48" t="str">
        <f>_xlfn.XLOOKUP(_xlfn.XLOOKUP(MID(タスク実績csv元!C5285,1,SEARCH(":",タスク実績csv元!C5285)-1),リスト!F:F,リスト!G:G)&amp;MID(タスク実績csv元!C5285,SEARCH(":",タスク実績csv元!C5285),999),タスクDB!K:K,タスクDB!A:A)</f>
        <v>{fa1d15a7-0fa5-46a0-b2a9-9b86fd9480ff}</v>
      </c>
      <c r="B5285" s="11">
        <f>タスク実績csv元!A5285</f>
        <v>45195</v>
      </c>
      <c r="C5285" s="54">
        <f>タスク実績csv元!F5285</f>
        <v>0.5</v>
      </c>
      <c r="D5285" s="54">
        <f>タスク実績csv元!E5285</f>
        <v>0.47916666666666669</v>
      </c>
      <c r="E5285" t="str">
        <f>タスク実績csv元!I5285&amp;""</f>
        <v/>
      </c>
      <c r="F5285" t="str">
        <f>タスク実績csv元!D5285</f>
        <v>SOTC080再設計</v>
      </c>
      <c r="G5285" t="str">
        <f t="shared" si="82"/>
        <v>INSERT INTO task_achivement(task_no,achive_date,end_time,start_time,task_detail,memo)VALUES('{fa1d15a7-0fa5-46a0-b2a9-9b86fd9480ff}','2023/09/26','2023/09/26 12:00:00','2023/09/26 11:30:00','','SOTC080再設計');</v>
      </c>
    </row>
    <row r="5286" spans="1:7">
      <c r="A5286" s="48" t="str">
        <f>_xlfn.XLOOKUP(_xlfn.XLOOKUP(MID(タスク実績csv元!C5286,1,SEARCH(":",タスク実績csv元!C5286)-1),リスト!F:F,リスト!G:G)&amp;MID(タスク実績csv元!C5286,SEARCH(":",タスク実績csv元!C5286),999),タスクDB!K:K,タスクDB!A:A)</f>
        <v>{fa1d15a7-0fa5-46a0-b2a9-9b86fd9480ff}</v>
      </c>
      <c r="B5286" s="11">
        <f>タスク実績csv元!A5286</f>
        <v>45195</v>
      </c>
      <c r="C5286" s="54">
        <f>タスク実績csv元!F5286</f>
        <v>0.625</v>
      </c>
      <c r="D5286" s="54">
        <f>タスク実績csv元!E5286</f>
        <v>0.54166666666666663</v>
      </c>
      <c r="E5286" t="str">
        <f>タスク実績csv元!I5286&amp;""</f>
        <v/>
      </c>
      <c r="F5286" t="str">
        <f>タスク実績csv元!D5286</f>
        <v>SOTC080再設計</v>
      </c>
      <c r="G5286" t="str">
        <f t="shared" si="82"/>
        <v>INSERT INTO task_achivement(task_no,achive_date,end_time,start_time,task_detail,memo)VALUES('{fa1d15a7-0fa5-46a0-b2a9-9b86fd9480ff}','2023/09/26','2023/09/26 15:00:00','2023/09/26 13:00:00','','SOTC080再設計');</v>
      </c>
    </row>
    <row r="5287" spans="1:7">
      <c r="A5287" s="48" t="str">
        <f>_xlfn.XLOOKUP(_xlfn.XLOOKUP(MID(タスク実績csv元!C5287,1,SEARCH(":",タスク実績csv元!C5287)-1),リスト!F:F,リスト!G:G)&amp;MID(タスク実績csv元!C5287,SEARCH(":",タスク実績csv元!C5287),999),タスクDB!K:K,タスクDB!A:A)</f>
        <v>{8bf29be6-00eb-4704-99d7-d935cf00aff3}</v>
      </c>
      <c r="B5287" s="11">
        <f>タスク実績csv元!A5287</f>
        <v>45195</v>
      </c>
      <c r="C5287" s="54">
        <f>タスク実績csv元!F5287</f>
        <v>0.64583333333333337</v>
      </c>
      <c r="D5287" s="54">
        <f>タスク実績csv元!E5287</f>
        <v>0.625</v>
      </c>
      <c r="E5287" t="str">
        <f>タスク実績csv元!I5287&amp;""</f>
        <v/>
      </c>
      <c r="F5287" t="str">
        <f>タスク実績csv元!D5287</f>
        <v>SVMX定例</v>
      </c>
      <c r="G5287" t="str">
        <f t="shared" si="82"/>
        <v>INSERT INTO task_achivement(task_no,achive_date,end_time,start_time,task_detail,memo)VALUES('{8bf29be6-00eb-4704-99d7-d935cf00aff3}','2023/09/26','2023/09/26 15:30:00','2023/09/26 15:00:00','','SVMX定例');</v>
      </c>
    </row>
    <row r="5288" spans="1:7">
      <c r="A5288" s="48" t="str">
        <f>_xlfn.XLOOKUP(_xlfn.XLOOKUP(MID(タスク実績csv元!C5288,1,SEARCH(":",タスク実績csv元!C5288)-1),リスト!F:F,リスト!G:G)&amp;MID(タスク実績csv元!C5288,SEARCH(":",タスク実績csv元!C5288),999),タスクDB!K:K,タスクDB!A:A)</f>
        <v>{fa1d15a7-0fa5-46a0-b2a9-9b86fd9480ff}</v>
      </c>
      <c r="B5288" s="11">
        <f>タスク実績csv元!A5288</f>
        <v>45195</v>
      </c>
      <c r="C5288" s="54">
        <f>タスク実績csv元!F5288</f>
        <v>0.75</v>
      </c>
      <c r="D5288" s="54">
        <f>タスク実績csv元!E5288</f>
        <v>0.64583333333333337</v>
      </c>
      <c r="E5288" t="str">
        <f>タスク実績csv元!I5288&amp;""</f>
        <v/>
      </c>
      <c r="F5288" t="str">
        <f>タスク実績csv元!D5288</f>
        <v>他システム連携一覧更新</v>
      </c>
      <c r="G5288" t="str">
        <f t="shared" si="82"/>
        <v>INSERT INTO task_achivement(task_no,achive_date,end_time,start_time,task_detail,memo)VALUES('{fa1d15a7-0fa5-46a0-b2a9-9b86fd9480ff}','2023/09/26','2023/09/26 18:00:00','2023/09/26 15:30:00','','他システム連携一覧更新');</v>
      </c>
    </row>
    <row r="5289" spans="1:7">
      <c r="A5289" s="48" t="str">
        <f>_xlfn.XLOOKUP(_xlfn.XLOOKUP(MID(タスク実績csv元!C5289,1,SEARCH(":",タスク実績csv元!C5289)-1),リスト!F:F,リスト!G:G)&amp;MID(タスク実績csv元!C5289,SEARCH(":",タスク実績csv元!C5289),999),タスクDB!K:K,タスクDB!A:A)</f>
        <v>{58914bdf-a1fd-459a-854b-231f94bcb8b8}</v>
      </c>
      <c r="B5289" s="11">
        <f>タスク実績csv元!A5289</f>
        <v>45196</v>
      </c>
      <c r="C5289" s="54">
        <f>タスク実績csv元!F5289</f>
        <v>0.5</v>
      </c>
      <c r="D5289" s="54">
        <f>タスク実績csv元!E5289</f>
        <v>0.39583333333333331</v>
      </c>
      <c r="E5289" t="str">
        <f>タスク実績csv元!I5289&amp;""</f>
        <v/>
      </c>
      <c r="F5289" t="str">
        <f>タスク実績csv元!D5289</f>
        <v>病欠</v>
      </c>
      <c r="G5289" t="str">
        <f t="shared" si="82"/>
        <v>INSERT INTO task_achivement(task_no,achive_date,end_time,start_time,task_detail,memo)VALUES('{58914bdf-a1fd-459a-854b-231f94bcb8b8}','2023/09/27','2023/09/27 12:00:00','2023/09/27 09:30:00','','病欠');</v>
      </c>
    </row>
    <row r="5290" spans="1:7">
      <c r="A5290" s="48" t="str">
        <f>_xlfn.XLOOKUP(_xlfn.XLOOKUP(MID(タスク実績csv元!C5290,1,SEARCH(":",タスク実績csv元!C5290)-1),リスト!F:F,リスト!G:G)&amp;MID(タスク実績csv元!C5290,SEARCH(":",タスク実績csv元!C5290),999),タスクDB!K:K,タスクDB!A:A)</f>
        <v>{58914bdf-a1fd-459a-854b-231f94bcb8b8}</v>
      </c>
      <c r="B5290" s="11">
        <f>タスク実績csv元!A5290</f>
        <v>45196</v>
      </c>
      <c r="C5290" s="54">
        <f>タスク実績csv元!F5290</f>
        <v>0.75</v>
      </c>
      <c r="D5290" s="54">
        <f>タスク実績csv元!E5290</f>
        <v>0.54166666666666663</v>
      </c>
      <c r="E5290" t="str">
        <f>タスク実績csv元!I5290&amp;""</f>
        <v/>
      </c>
      <c r="F5290" t="str">
        <f>タスク実績csv元!D5290</f>
        <v>病欠</v>
      </c>
      <c r="G5290" t="str">
        <f t="shared" si="82"/>
        <v>INSERT INTO task_achivement(task_no,achive_date,end_time,start_time,task_detail,memo)VALUES('{58914bdf-a1fd-459a-854b-231f94bcb8b8}','2023/09/27','2023/09/27 18:00:00','2023/09/27 13:00:00','','病欠');</v>
      </c>
    </row>
    <row r="5291" spans="1:7">
      <c r="A5291" s="48" t="str">
        <f>_xlfn.XLOOKUP(_xlfn.XLOOKUP(MID(タスク実績csv元!C5291,1,SEARCH(":",タスク実績csv元!C5291)-1),リスト!F:F,リスト!G:G)&amp;MID(タスク実績csv元!C5291,SEARCH(":",タスク実績csv元!C5291),999),タスクDB!K:K,タスクDB!A:A)</f>
        <v>{d0d80a67-6f4b-4c2c-8010-bd45acbcca47}</v>
      </c>
      <c r="B5291" s="11">
        <f>タスク実績csv元!A5291</f>
        <v>45197</v>
      </c>
      <c r="C5291" s="54">
        <f>タスク実績csv元!F5291</f>
        <v>0.35416666666666669</v>
      </c>
      <c r="D5291" s="54">
        <f>タスク実績csv元!E5291</f>
        <v>0.33333333333333331</v>
      </c>
      <c r="E5291" t="str">
        <f>タスク実績csv元!I5291&amp;""</f>
        <v/>
      </c>
      <c r="F5291" t="str">
        <f>タスク実績csv元!D5291</f>
        <v>メール確認</v>
      </c>
      <c r="G5291" t="str">
        <f t="shared" si="82"/>
        <v>INSERT INTO task_achivement(task_no,achive_date,end_time,start_time,task_detail,memo)VALUES('{d0d80a67-6f4b-4c2c-8010-bd45acbcca47}','2023/09/28','2023/09/28 08:30:00','2023/09/28 08:00:00','','メール確認');</v>
      </c>
    </row>
    <row r="5292" spans="1:7">
      <c r="A5292" s="48" t="str">
        <f>_xlfn.XLOOKUP(_xlfn.XLOOKUP(MID(タスク実績csv元!C5292,1,SEARCH(":",タスク実績csv元!C5292)-1),リスト!F:F,リスト!G:G)&amp;MID(タスク実績csv元!C5292,SEARCH(":",タスク実績csv元!C5292),999),タスクDB!K:K,タスクDB!A:A)</f>
        <v>{d0d80a67-6f4b-4c2c-8010-bd45acbcca47}</v>
      </c>
      <c r="B5292" s="11">
        <f>タスク実績csv元!A5292</f>
        <v>45197</v>
      </c>
      <c r="C5292" s="54">
        <f>タスク実績csv元!F5292</f>
        <v>0.375</v>
      </c>
      <c r="D5292" s="54">
        <f>タスク実績csv元!E5292</f>
        <v>0.35416666666666669</v>
      </c>
      <c r="E5292" t="str">
        <f>タスク実績csv元!I5292&amp;""</f>
        <v/>
      </c>
      <c r="F5292" t="str">
        <f>タスク実績csv元!D5292</f>
        <v>回答対応</v>
      </c>
      <c r="G5292" t="str">
        <f t="shared" si="82"/>
        <v>INSERT INTO task_achivement(task_no,achive_date,end_time,start_time,task_detail,memo)VALUES('{d0d80a67-6f4b-4c2c-8010-bd45acbcca47}','2023/09/28','2023/09/28 09:00:00','2023/09/28 08:30:00','','回答対応');</v>
      </c>
    </row>
    <row r="5293" spans="1:7">
      <c r="A5293" s="48" t="str">
        <f>_xlfn.XLOOKUP(_xlfn.XLOOKUP(MID(タスク実績csv元!C5293,1,SEARCH(":",タスク実績csv元!C5293)-1),リスト!F:F,リスト!G:G)&amp;MID(タスク実績csv元!C5293,SEARCH(":",タスク実績csv元!C5293),999),タスクDB!K:K,タスクDB!A:A)</f>
        <v>{fa1d15a7-0fa5-46a0-b2a9-9b86fd9480ff}</v>
      </c>
      <c r="B5293" s="11">
        <f>タスク実績csv元!A5293</f>
        <v>45197</v>
      </c>
      <c r="C5293" s="54">
        <f>タスク実績csv元!F5293</f>
        <v>0.40625</v>
      </c>
      <c r="D5293" s="54">
        <f>タスク実績csv元!E5293</f>
        <v>0.39583333333333331</v>
      </c>
      <c r="E5293" t="str">
        <f>タスク実績csv元!I5293&amp;""</f>
        <v/>
      </c>
      <c r="F5293" t="str">
        <f>タスク実績csv元!D5293</f>
        <v>他システム連携一覧更新</v>
      </c>
      <c r="G5293" t="str">
        <f t="shared" si="82"/>
        <v>INSERT INTO task_achivement(task_no,achive_date,end_time,start_time,task_detail,memo)VALUES('{fa1d15a7-0fa5-46a0-b2a9-9b86fd9480ff}','2023/09/28','2023/09/28 09:45:00','2023/09/28 09:30:00','','他システム連携一覧更新');</v>
      </c>
    </row>
    <row r="5294" spans="1:7">
      <c r="A5294" s="48" t="str">
        <f>_xlfn.XLOOKUP(_xlfn.XLOOKUP(MID(タスク実績csv元!C5294,1,SEARCH(":",タスク実績csv元!C5294)-1),リスト!F:F,リスト!G:G)&amp;MID(タスク実績csv元!C5294,SEARCH(":",タスク実績csv元!C5294),999),タスクDB!K:K,タスクDB!A:A)</f>
        <v>{4c39d40d-b35f-4cfa-b549-6c5de24454e2}</v>
      </c>
      <c r="B5294" s="11">
        <f>タスク実績csv元!A5294</f>
        <v>45197</v>
      </c>
      <c r="C5294" s="54">
        <f>タスク実績csv元!F5294</f>
        <v>0.41666666666666669</v>
      </c>
      <c r="D5294" s="54">
        <f>タスク実績csv元!E5294</f>
        <v>0.40625</v>
      </c>
      <c r="E5294" t="str">
        <f>タスク実績csv元!I5294&amp;""</f>
        <v/>
      </c>
      <c r="F5294" t="str">
        <f>タスク実績csv元!D5294</f>
        <v>朝会</v>
      </c>
      <c r="G5294" t="str">
        <f t="shared" si="82"/>
        <v>INSERT INTO task_achivement(task_no,achive_date,end_time,start_time,task_detail,memo)VALUES('{4c39d40d-b35f-4cfa-b549-6c5de24454e2}','2023/09/28','2023/09/28 10:00:00','2023/09/28 09:45:00','','朝会');</v>
      </c>
    </row>
    <row r="5295" spans="1:7">
      <c r="A5295" s="48" t="str">
        <f>_xlfn.XLOOKUP(_xlfn.XLOOKUP(MID(タスク実績csv元!C5295,1,SEARCH(":",タスク実績csv元!C5295)-1),リスト!F:F,リスト!G:G)&amp;MID(タスク実績csv元!C5295,SEARCH(":",タスク実績csv元!C5295),999),タスクDB!K:K,タスクDB!A:A)</f>
        <v>{eccefbf1-a852-44a0-af6a-c2c31b42f737}</v>
      </c>
      <c r="B5295" s="11">
        <f>タスク実績csv元!A5295</f>
        <v>45197</v>
      </c>
      <c r="C5295" s="54">
        <f>タスク実績csv元!F5295</f>
        <v>0.4375</v>
      </c>
      <c r="D5295" s="54">
        <f>タスク実績csv元!E5295</f>
        <v>0.41666666666666669</v>
      </c>
      <c r="E5295" t="str">
        <f>タスク実績csv元!I5295&amp;""</f>
        <v/>
      </c>
      <c r="F5295" t="str">
        <f>タスク実績csv元!D5295</f>
        <v>SOTC010状況確認(原田)</v>
      </c>
      <c r="G5295" t="str">
        <f t="shared" si="82"/>
        <v>INSERT INTO task_achivement(task_no,achive_date,end_time,start_time,task_detail,memo)VALUES('{eccefbf1-a852-44a0-af6a-c2c31b42f737}','2023/09/28','2023/09/28 10:30:00','2023/09/28 10:00:00','','SOTC010状況確認(原田)');</v>
      </c>
    </row>
    <row r="5296" spans="1:7">
      <c r="A5296" s="48" t="str">
        <f>_xlfn.XLOOKUP(_xlfn.XLOOKUP(MID(タスク実績csv元!C5296,1,SEARCH(":",タスク実績csv元!C5296)-1),リスト!F:F,リスト!G:G)&amp;MID(タスク実績csv元!C5296,SEARCH(":",タスク実績csv元!C5296),999),タスクDB!K:K,タスクDB!A:A)</f>
        <v>{fa1d15a7-0fa5-46a0-b2a9-9b86fd9480ff}</v>
      </c>
      <c r="B5296" s="11">
        <f>タスク実績csv元!A5296</f>
        <v>45197</v>
      </c>
      <c r="C5296" s="54">
        <f>タスク実績csv元!F5296</f>
        <v>0.5</v>
      </c>
      <c r="D5296" s="54">
        <f>タスク実績csv元!E5296</f>
        <v>0.4375</v>
      </c>
      <c r="E5296" t="str">
        <f>タスク実績csv元!I5296&amp;""</f>
        <v/>
      </c>
      <c r="F5296" t="str">
        <f>タスク実績csv元!D5296</f>
        <v>他システム連携一覧更新</v>
      </c>
      <c r="G5296" t="str">
        <f t="shared" si="82"/>
        <v>INSERT INTO task_achivement(task_no,achive_date,end_time,start_time,task_detail,memo)VALUES('{fa1d15a7-0fa5-46a0-b2a9-9b86fd9480ff}','2023/09/28','2023/09/28 12:00:00','2023/09/28 10:30:00','','他システム連携一覧更新');</v>
      </c>
    </row>
    <row r="5297" spans="1:7">
      <c r="A5297" s="48" t="str">
        <f>_xlfn.XLOOKUP(_xlfn.XLOOKUP(MID(タスク実績csv元!C5297,1,SEARCH(":",タスク実績csv元!C5297)-1),リスト!F:F,リスト!G:G)&amp;MID(タスク実績csv元!C5297,SEARCH(":",タスク実績csv元!C5297),999),タスクDB!K:K,タスクDB!A:A)</f>
        <v>{fa1d15a7-0fa5-46a0-b2a9-9b86fd9480ff}</v>
      </c>
      <c r="B5297" s="11">
        <f>タスク実績csv元!A5297</f>
        <v>45197</v>
      </c>
      <c r="C5297" s="54">
        <f>タスク実績csv元!F5297</f>
        <v>0.5625</v>
      </c>
      <c r="D5297" s="54">
        <f>タスク実績csv元!E5297</f>
        <v>0.54166666666666663</v>
      </c>
      <c r="E5297" t="str">
        <f>タスク実績csv元!I5297&amp;""</f>
        <v/>
      </c>
      <c r="F5297" t="str">
        <f>タスク実績csv元!D5297</f>
        <v>他システム連携一覧更新</v>
      </c>
      <c r="G5297" t="str">
        <f t="shared" si="82"/>
        <v>INSERT INTO task_achivement(task_no,achive_date,end_time,start_time,task_detail,memo)VALUES('{fa1d15a7-0fa5-46a0-b2a9-9b86fd9480ff}','2023/09/28','2023/09/28 13:30:00','2023/09/28 13:00:00','','他システム連携一覧更新');</v>
      </c>
    </row>
    <row r="5298" spans="1:7">
      <c r="A5298" s="48" t="str">
        <f>_xlfn.XLOOKUP(_xlfn.XLOOKUP(MID(タスク実績csv元!C5298,1,SEARCH(":",タスク実績csv元!C5298)-1),リスト!F:F,リスト!G:G)&amp;MID(タスク実績csv元!C5298,SEARCH(":",タスク実績csv元!C5298),999),タスクDB!K:K,タスクDB!A:A)</f>
        <v>{eccefbf1-a852-44a0-af6a-c2c31b42f737}</v>
      </c>
      <c r="B5298" s="11">
        <f>タスク実績csv元!A5298</f>
        <v>45197</v>
      </c>
      <c r="C5298" s="54">
        <f>タスク実績csv元!F5298</f>
        <v>0.625</v>
      </c>
      <c r="D5298" s="54">
        <f>タスク実績csv元!E5298</f>
        <v>0.5625</v>
      </c>
      <c r="E5298" t="str">
        <f>タスク実績csv元!I5298&amp;""</f>
        <v/>
      </c>
      <c r="F5298" t="str">
        <f>タスク実績csv元!D5298</f>
        <v>売上確定の確認(長谷川、高山)</v>
      </c>
      <c r="G5298" t="str">
        <f t="shared" si="82"/>
        <v>INSERT INTO task_achivement(task_no,achive_date,end_time,start_time,task_detail,memo)VALUES('{eccefbf1-a852-44a0-af6a-c2c31b42f737}','2023/09/28','2023/09/28 15:00:00','2023/09/28 13:30:00','','売上確定の確認(長谷川、高山)');</v>
      </c>
    </row>
    <row r="5299" spans="1:7">
      <c r="A5299" s="48" t="str">
        <f>_xlfn.XLOOKUP(_xlfn.XLOOKUP(MID(タスク実績csv元!C5299,1,SEARCH(":",タスク実績csv元!C5299)-1),リスト!F:F,リスト!G:G)&amp;MID(タスク実績csv元!C5299,SEARCH(":",タスク実績csv元!C5299),999),タスクDB!K:K,タスクDB!A:A)</f>
        <v>{8bf29be6-00eb-4704-99d7-d935cf00aff3}</v>
      </c>
      <c r="B5299" s="11">
        <f>タスク実績csv元!A5299</f>
        <v>45197</v>
      </c>
      <c r="C5299" s="54">
        <f>タスク実績csv元!F5299</f>
        <v>0.66666666666666663</v>
      </c>
      <c r="D5299" s="54">
        <f>タスク実績csv元!E5299</f>
        <v>0.625</v>
      </c>
      <c r="E5299" t="str">
        <f>タスク実績csv元!I5299&amp;""</f>
        <v/>
      </c>
      <c r="F5299" t="str">
        <f>タスク実績csv元!D5299</f>
        <v>OTC定例</v>
      </c>
      <c r="G5299" t="str">
        <f t="shared" si="82"/>
        <v>INSERT INTO task_achivement(task_no,achive_date,end_time,start_time,task_detail,memo)VALUES('{8bf29be6-00eb-4704-99d7-d935cf00aff3}','2023/09/28','2023/09/28 16:00:00','2023/09/28 15:00:00','','OTC定例');</v>
      </c>
    </row>
    <row r="5300" spans="1:7">
      <c r="A5300" s="48" t="str">
        <f>_xlfn.XLOOKUP(_xlfn.XLOOKUP(MID(タスク実績csv元!C5300,1,SEARCH(":",タスク実績csv元!C5300)-1),リスト!F:F,リスト!G:G)&amp;MID(タスク実績csv元!C5300,SEARCH(":",タスク実績csv元!C5300),999),タスクDB!K:K,タスクDB!A:A)</f>
        <v>{55b7e8b0-b3fd-40ca-ae88-05da1bdf35f8}</v>
      </c>
      <c r="B5300" s="11">
        <f>タスク実績csv元!A5300</f>
        <v>45197</v>
      </c>
      <c r="C5300" s="54">
        <f>タスク実績csv元!F5300</f>
        <v>0.70833333333333337</v>
      </c>
      <c r="D5300" s="54">
        <f>タスク実績csv元!E5300</f>
        <v>0.66666666666666663</v>
      </c>
      <c r="E5300" t="str">
        <f>タスク実績csv元!I5300&amp;""</f>
        <v/>
      </c>
      <c r="F5300" t="str">
        <f>タスク実績csv元!D5300</f>
        <v>状況整理</v>
      </c>
      <c r="G5300" t="str">
        <f t="shared" si="82"/>
        <v>INSERT INTO task_achivement(task_no,achive_date,end_time,start_time,task_detail,memo)VALUES('{55b7e8b0-b3fd-40ca-ae88-05da1bdf35f8}','2023/09/28','2023/09/28 17:00:00','2023/09/28 16:00:00','','状況整理');</v>
      </c>
    </row>
    <row r="5301" spans="1:7">
      <c r="A5301" s="48" t="str">
        <f>_xlfn.XLOOKUP(_xlfn.XLOOKUP(MID(タスク実績csv元!C5301,1,SEARCH(":",タスク実績csv元!C5301)-1),リスト!F:F,リスト!G:G)&amp;MID(タスク実績csv元!C5301,SEARCH(":",タスク実績csv元!C5301),999),タスクDB!K:K,タスクDB!A:A)</f>
        <v>{d0d80a67-6f4b-4c2c-8010-bd45acbcca47}</v>
      </c>
      <c r="B5301" s="11">
        <f>タスク実績csv元!A5301</f>
        <v>45198</v>
      </c>
      <c r="C5301" s="54">
        <f>タスク実績csv元!F5301</f>
        <v>0.38541666666666669</v>
      </c>
      <c r="D5301" s="54">
        <f>タスク実績csv元!E5301</f>
        <v>0.375</v>
      </c>
      <c r="E5301" t="str">
        <f>タスク実績csv元!I5301&amp;""</f>
        <v/>
      </c>
      <c r="F5301" t="str">
        <f>タスク実績csv元!D5301</f>
        <v>メール確認</v>
      </c>
      <c r="G5301" t="str">
        <f t="shared" si="82"/>
        <v>INSERT INTO task_achivement(task_no,achive_date,end_time,start_time,task_detail,memo)VALUES('{d0d80a67-6f4b-4c2c-8010-bd45acbcca47}','2023/09/29','2023/09/29 09:15:00','2023/09/29 09:00:00','','メール確認');</v>
      </c>
    </row>
    <row r="5302" spans="1:7">
      <c r="A5302" s="48" t="str">
        <f>_xlfn.XLOOKUP(_xlfn.XLOOKUP(MID(タスク実績csv元!C5302,1,SEARCH(":",タスク実績csv元!C5302)-1),リスト!F:F,リスト!G:G)&amp;MID(タスク実績csv元!C5302,SEARCH(":",タスク実績csv元!C5302),999),タスクDB!K:K,タスクDB!A:A)</f>
        <v>{55b7e8b0-b3fd-40ca-ae88-05da1bdf35f8}</v>
      </c>
      <c r="B5302" s="11">
        <f>タスク実績csv元!A5302</f>
        <v>45198</v>
      </c>
      <c r="C5302" s="54">
        <f>タスク実績csv元!F5302</f>
        <v>0.40625</v>
      </c>
      <c r="D5302" s="54">
        <f>タスク実績csv元!E5302</f>
        <v>0.39583333333333331</v>
      </c>
      <c r="E5302" t="str">
        <f>タスク実績csv元!I5302&amp;""</f>
        <v/>
      </c>
      <c r="F5302" t="str">
        <f>タスク実績csv元!D5302</f>
        <v>OTC-200-081のシナリオ確認</v>
      </c>
      <c r="G5302" t="str">
        <f t="shared" si="82"/>
        <v>INSERT INTO task_achivement(task_no,achive_date,end_time,start_time,task_detail,memo)VALUES('{55b7e8b0-b3fd-40ca-ae88-05da1bdf35f8}','2023/09/29','2023/09/29 09:45:00','2023/09/29 09:30:00','','OTC-200-081のシナリオ確認');</v>
      </c>
    </row>
    <row r="5303" spans="1:7">
      <c r="A5303" s="48" t="str">
        <f>_xlfn.XLOOKUP(_xlfn.XLOOKUP(MID(タスク実績csv元!C5303,1,SEARCH(":",タスク実績csv元!C5303)-1),リスト!F:F,リスト!G:G)&amp;MID(タスク実績csv元!C5303,SEARCH(":",タスク実績csv元!C5303),999),タスクDB!K:K,タスクDB!A:A)</f>
        <v>{55b7e8b0-b3fd-40ca-ae88-05da1bdf35f8}</v>
      </c>
      <c r="B5303" s="11">
        <f>タスク実績csv元!A5303</f>
        <v>45198</v>
      </c>
      <c r="C5303" s="54">
        <f>タスク実績csv元!F5303</f>
        <v>0.41666666666666669</v>
      </c>
      <c r="D5303" s="54">
        <f>タスク実績csv元!E5303</f>
        <v>0.40625</v>
      </c>
      <c r="E5303" t="str">
        <f>タスク実績csv元!I5303&amp;""</f>
        <v/>
      </c>
      <c r="F5303" t="str">
        <f>タスク実績csv元!D5303</f>
        <v>状況整理</v>
      </c>
      <c r="G5303" t="str">
        <f t="shared" si="82"/>
        <v>INSERT INTO task_achivement(task_no,achive_date,end_time,start_time,task_detail,memo)VALUES('{55b7e8b0-b3fd-40ca-ae88-05da1bdf35f8}','2023/09/29','2023/09/29 10:00:00','2023/09/29 09:45:00','','状況整理');</v>
      </c>
    </row>
    <row r="5304" spans="1:7">
      <c r="A5304" s="48" t="str">
        <f>_xlfn.XLOOKUP(_xlfn.XLOOKUP(MID(タスク実績csv元!C5304,1,SEARCH(":",タスク実績csv元!C5304)-1),リスト!F:F,リスト!G:G)&amp;MID(タスク実績csv元!C5304,SEARCH(":",タスク実績csv元!C5304),999),タスクDB!K:K,タスクDB!A:A)</f>
        <v>{fa1d15a7-0fa5-46a0-b2a9-9b86fd9480ff}</v>
      </c>
      <c r="B5304" s="11">
        <f>タスク実績csv元!A5304</f>
        <v>45198</v>
      </c>
      <c r="C5304" s="54">
        <f>タスク実績csv元!F5304</f>
        <v>0.4375</v>
      </c>
      <c r="D5304" s="54">
        <f>タスク実績csv元!E5304</f>
        <v>0.41666666666666669</v>
      </c>
      <c r="E5304" t="str">
        <f>タスク実績csv元!I5304&amp;""</f>
        <v/>
      </c>
      <c r="F5304" t="str">
        <f>タスク実績csv元!D5304</f>
        <v>SYSMEX_BPM-587 【納品用・試薬消耗品部品発注申請】ファイル連携からデータ連携への変更に伴う影響確認</v>
      </c>
      <c r="G5304" t="str">
        <f t="shared" si="82"/>
        <v>INSERT INTO task_achivement(task_no,achive_date,end_time,start_time,task_detail,memo)VALUES('{fa1d15a7-0fa5-46a0-b2a9-9b86fd9480ff}','2023/09/29','2023/09/29 10:30:00','2023/09/29 10:00:00','','SYSMEX_BPM-587 【納品用・試薬消耗品部品発注申請】ファイル連携からデータ連携への変更に伴う影響確認');</v>
      </c>
    </row>
    <row r="5305" spans="1:7">
      <c r="A5305" s="48" t="str">
        <f>_xlfn.XLOOKUP(_xlfn.XLOOKUP(MID(タスク実績csv元!C5305,1,SEARCH(":",タスク実績csv元!C5305)-1),リスト!F:F,リスト!G:G)&amp;MID(タスク実績csv元!C5305,SEARCH(":",タスク実績csv元!C5305),999),タスクDB!K:K,タスクDB!A:A)</f>
        <v>{fa1d15a7-0fa5-46a0-b2a9-9b86fd9480ff}</v>
      </c>
      <c r="B5305" s="11">
        <f>タスク実績csv元!A5305</f>
        <v>45198</v>
      </c>
      <c r="C5305" s="54">
        <f>タスク実績csv元!F5305</f>
        <v>0.45833333333333331</v>
      </c>
      <c r="D5305" s="54">
        <f>タスク実績csv元!E5305</f>
        <v>0.4375</v>
      </c>
      <c r="E5305" t="str">
        <f>タスク実績csv元!I5305&amp;""</f>
        <v/>
      </c>
      <c r="F5305" t="str">
        <f>タスク実績csv元!D5305</f>
        <v>機器/リースのテスト用データ作成</v>
      </c>
      <c r="G5305" t="str">
        <f t="shared" si="82"/>
        <v>INSERT INTO task_achivement(task_no,achive_date,end_time,start_time,task_detail,memo)VALUES('{fa1d15a7-0fa5-46a0-b2a9-9b86fd9480ff}','2023/09/29','2023/09/29 11:00:00','2023/09/29 10:30:00','','機器/リースのテスト用データ作成');</v>
      </c>
    </row>
    <row r="5306" spans="1:7">
      <c r="A5306" s="48" t="str">
        <f>_xlfn.XLOOKUP(_xlfn.XLOOKUP(MID(タスク実績csv元!C5306,1,SEARCH(":",タスク実績csv元!C5306)-1),リスト!F:F,リスト!G:G)&amp;MID(タスク実績csv元!C5306,SEARCH(":",タスク実績csv元!C5306),999),タスクDB!K:K,タスクDB!A:A)</f>
        <v>{338f36a4-0ec4-4c7a-a780-fc501070f75a}</v>
      </c>
      <c r="B5306" s="11">
        <f>タスク実績csv元!A5306</f>
        <v>45198</v>
      </c>
      <c r="C5306" s="54">
        <f>タスク実績csv元!F5306</f>
        <v>0.45833333333333331</v>
      </c>
      <c r="D5306" s="54">
        <f>タスク実績csv元!E5306</f>
        <v>0.4375</v>
      </c>
      <c r="E5306" t="str">
        <f>タスク実績csv元!I5306&amp;""</f>
        <v/>
      </c>
      <c r="F5306" t="str">
        <f>タスク実績csv元!D5306</f>
        <v>OTC-200-080(SOTC100_出荷実績)</v>
      </c>
      <c r="G5306" t="str">
        <f t="shared" si="82"/>
        <v>INSERT INTO task_achivement(task_no,achive_date,end_time,start_time,task_detail,memo)VALUES('{338f36a4-0ec4-4c7a-a780-fc501070f75a}','2023/09/29','2023/09/29 11:00:00','2023/09/29 10:30:00','','OTC-200-080(SOTC100_出荷実績)');</v>
      </c>
    </row>
    <row r="5307" spans="1:7">
      <c r="A5307" s="48" t="str">
        <f>_xlfn.XLOOKUP(_xlfn.XLOOKUP(MID(タスク実績csv元!C5307,1,SEARCH(":",タスク実績csv元!C5307)-1),リスト!F:F,リスト!G:G)&amp;MID(タスク実績csv元!C5307,SEARCH(":",タスク実績csv元!C5307),999),タスクDB!K:K,タスクDB!A:A)</f>
        <v>{8bf29be6-00eb-4704-99d7-d935cf00aff3}</v>
      </c>
      <c r="B5307" s="11">
        <f>タスク実績csv元!A5307</f>
        <v>45198</v>
      </c>
      <c r="C5307" s="54">
        <f>タスク実績csv元!F5307</f>
        <v>0.5</v>
      </c>
      <c r="D5307" s="54">
        <f>タスク実績csv元!E5307</f>
        <v>0.45833333333333331</v>
      </c>
      <c r="E5307" t="str">
        <f>タスク実績csv元!I5307&amp;""</f>
        <v/>
      </c>
      <c r="F5307" t="str">
        <f>タスク実績csv元!D5307</f>
        <v>週次報告</v>
      </c>
      <c r="G5307" t="str">
        <f t="shared" si="82"/>
        <v>INSERT INTO task_achivement(task_no,achive_date,end_time,start_time,task_detail,memo)VALUES('{8bf29be6-00eb-4704-99d7-d935cf00aff3}','2023/09/29','2023/09/29 12:00:00','2023/09/29 11:00:00','','週次報告');</v>
      </c>
    </row>
    <row r="5308" spans="1:7">
      <c r="A5308" s="48" t="str">
        <f>_xlfn.XLOOKUP(_xlfn.XLOOKUP(MID(タスク実績csv元!C5308,1,SEARCH(":",タスク実績csv元!C5308)-1),リスト!F:F,リスト!G:G)&amp;MID(タスク実績csv元!C5308,SEARCH(":",タスク実績csv元!C5308),999),タスクDB!K:K,タスクDB!A:A)</f>
        <v>{8bf29be6-00eb-4704-99d7-d935cf00aff3}</v>
      </c>
      <c r="B5308" s="11">
        <f>タスク実績csv元!A5308</f>
        <v>45198</v>
      </c>
      <c r="C5308" s="54">
        <f>タスク実績csv元!F5308</f>
        <v>0.58333333333333337</v>
      </c>
      <c r="D5308" s="54">
        <f>タスク実績csv元!E5308</f>
        <v>0.54166666666666663</v>
      </c>
      <c r="E5308" t="str">
        <f>タスク実績csv元!I5308&amp;""</f>
        <v/>
      </c>
      <c r="F5308" t="str">
        <f>タスク実績csv元!D5308</f>
        <v>OTC-200-012のエラー対応検討</v>
      </c>
      <c r="G5308" t="str">
        <f t="shared" si="82"/>
        <v>INSERT INTO task_achivement(task_no,achive_date,end_time,start_time,task_detail,memo)VALUES('{8bf29be6-00eb-4704-99d7-d935cf00aff3}','2023/09/29','2023/09/29 14:00:00','2023/09/29 13:00:00','','OTC-200-012のエラー対応検討');</v>
      </c>
    </row>
    <row r="5309" spans="1:7">
      <c r="A5309" s="48" t="str">
        <f>_xlfn.XLOOKUP(_xlfn.XLOOKUP(MID(タスク実績csv元!C5309,1,SEARCH(":",タスク実績csv元!C5309)-1),リスト!F:F,リスト!G:G)&amp;MID(タスク実績csv元!C5309,SEARCH(":",タスク実績csv元!C5309),999),タスクDB!K:K,タスクDB!A:A)</f>
        <v>{338f36a4-0ec4-4c7a-a780-fc501070f75a}</v>
      </c>
      <c r="B5309" s="11">
        <f>タスク実績csv元!A5309</f>
        <v>45198</v>
      </c>
      <c r="C5309" s="54">
        <f>タスク実績csv元!F5309</f>
        <v>0.60416666666666663</v>
      </c>
      <c r="D5309" s="54">
        <f>タスク実績csv元!E5309</f>
        <v>0.58333333333333337</v>
      </c>
      <c r="E5309" t="str">
        <f>タスク実績csv元!I5309&amp;""</f>
        <v/>
      </c>
      <c r="F5309" t="str">
        <f>タスク実績csv元!D5309</f>
        <v>OTC-200-080(SOTC100_出荷実績)</v>
      </c>
      <c r="G5309" t="str">
        <f t="shared" si="82"/>
        <v>INSERT INTO task_achivement(task_no,achive_date,end_time,start_time,task_detail,memo)VALUES('{338f36a4-0ec4-4c7a-a780-fc501070f75a}','2023/09/29','2023/09/29 14:30:00','2023/09/29 14:00:00','','OTC-200-080(SOTC100_出荷実績)');</v>
      </c>
    </row>
    <row r="5310" spans="1:7">
      <c r="A5310" s="48" t="str">
        <f>_xlfn.XLOOKUP(_xlfn.XLOOKUP(MID(タスク実績csv元!C5310,1,SEARCH(":",タスク実績csv元!C5310)-1),リスト!F:F,リスト!G:G)&amp;MID(タスク実績csv元!C5310,SEARCH(":",タスク実績csv元!C5310),999),タスクDB!K:K,タスクDB!A:A)</f>
        <v>{8bf29be6-00eb-4704-99d7-d935cf00aff3}</v>
      </c>
      <c r="B5310" s="11">
        <f>タスク実績csv元!A5310</f>
        <v>45198</v>
      </c>
      <c r="C5310" s="54">
        <f>タスク実績csv元!F5310</f>
        <v>0.625</v>
      </c>
      <c r="D5310" s="54">
        <f>タスク実績csv元!E5310</f>
        <v>0.60416666666666663</v>
      </c>
      <c r="E5310" t="str">
        <f>タスク実績csv元!I5310&amp;""</f>
        <v/>
      </c>
      <c r="F5310" t="str">
        <f>タスク実績csv元!D5310</f>
        <v>サービスチームとの打合せ</v>
      </c>
      <c r="G5310" t="str">
        <f t="shared" si="82"/>
        <v>INSERT INTO task_achivement(task_no,achive_date,end_time,start_time,task_detail,memo)VALUES('{8bf29be6-00eb-4704-99d7-d935cf00aff3}','2023/09/29','2023/09/29 15:00:00','2023/09/29 14:30:00','','サービスチームとの打合せ');</v>
      </c>
    </row>
    <row r="5311" spans="1:7">
      <c r="A5311" s="48" t="str">
        <f>_xlfn.XLOOKUP(_xlfn.XLOOKUP(MID(タスク実績csv元!C5311,1,SEARCH(":",タスク実績csv元!C5311)-1),リスト!F:F,リスト!G:G)&amp;MID(タスク実績csv元!C5311,SEARCH(":",タスク実績csv元!C5311),999),タスクDB!K:K,タスクDB!A:A)</f>
        <v>{eccefbf1-a852-44a0-af6a-c2c31b42f737}</v>
      </c>
      <c r="B5311" s="11">
        <f>タスク実績csv元!A5311</f>
        <v>45198</v>
      </c>
      <c r="C5311" s="54">
        <f>タスク実績csv元!F5311</f>
        <v>0.66666666666666663</v>
      </c>
      <c r="D5311" s="54">
        <f>タスク実績csv元!E5311</f>
        <v>0.625</v>
      </c>
      <c r="E5311" t="str">
        <f>タスク実績csv元!I5311&amp;""</f>
        <v/>
      </c>
      <c r="F5311" t="str">
        <f>タスク実績csv元!D5311</f>
        <v>振り返り</v>
      </c>
      <c r="G5311" t="str">
        <f t="shared" si="82"/>
        <v>INSERT INTO task_achivement(task_no,achive_date,end_time,start_time,task_detail,memo)VALUES('{eccefbf1-a852-44a0-af6a-c2c31b42f737}','2023/09/29','2023/09/29 16:00:00','2023/09/29 15:00:00','','振り返り');</v>
      </c>
    </row>
    <row r="5312" spans="1:7">
      <c r="A5312" s="48" t="str">
        <f>_xlfn.XLOOKUP(_xlfn.XLOOKUP(MID(タスク実績csv元!C5312,1,SEARCH(":",タスク実績csv元!C5312)-1),リスト!F:F,リスト!G:G)&amp;MID(タスク実績csv元!C5312,SEARCH(":",タスク実績csv元!C5312),999),タスクDB!K:K,タスクDB!A:A)</f>
        <v>{fa1d15a7-0fa5-46a0-b2a9-9b86fd9480ff}</v>
      </c>
      <c r="B5312" s="11">
        <f>タスク実績csv元!A5312</f>
        <v>45198</v>
      </c>
      <c r="C5312" s="54">
        <f>タスク実績csv元!F5312</f>
        <v>0.70833333333333337</v>
      </c>
      <c r="D5312" s="54">
        <f>タスク実績csv元!E5312</f>
        <v>0.66666666666666663</v>
      </c>
      <c r="E5312" t="str">
        <f>タスク実績csv元!I5312&amp;""</f>
        <v/>
      </c>
      <c r="F5312" t="str">
        <f>タスク実績csv元!D5312</f>
        <v>SPTP020/030レビュー</v>
      </c>
      <c r="G5312" t="str">
        <f t="shared" si="82"/>
        <v>INSERT INTO task_achivement(task_no,achive_date,end_time,start_time,task_detail,memo)VALUES('{fa1d15a7-0fa5-46a0-b2a9-9b86fd9480ff}','2023/09/29','2023/09/29 17:00:00','2023/09/29 16:00:00','','SPTP020/030レビュー');</v>
      </c>
    </row>
    <row r="5313" spans="1:7">
      <c r="A5313" s="48" t="str">
        <f>_xlfn.XLOOKUP(_xlfn.XLOOKUP(MID(タスク実績csv元!C5313,1,SEARCH(":",タスク実績csv元!C5313)-1),リスト!F:F,リスト!G:G)&amp;MID(タスク実績csv元!C5313,SEARCH(":",タスク実績csv元!C5313),999),タスクDB!K:K,タスクDB!A:A)</f>
        <v>{fa1d15a7-0fa5-46a0-b2a9-9b86fd9480ff}</v>
      </c>
      <c r="B5313" s="11">
        <f>タスク実績csv元!A5313</f>
        <v>45198</v>
      </c>
      <c r="C5313" s="54">
        <f>タスク実績csv元!F5313</f>
        <v>0.77083333333333337</v>
      </c>
      <c r="D5313" s="54">
        <f>タスク実績csv元!E5313</f>
        <v>0.70833333333333337</v>
      </c>
      <c r="E5313" t="str">
        <f>タスク実績csv元!I5313&amp;""</f>
        <v/>
      </c>
      <c r="F5313" t="str">
        <f>タスク実績csv元!D5313</f>
        <v>機器/リースのテスト用データ作成</v>
      </c>
      <c r="G5313" t="str">
        <f t="shared" si="82"/>
        <v>INSERT INTO task_achivement(task_no,achive_date,end_time,start_time,task_detail,memo)VALUES('{fa1d15a7-0fa5-46a0-b2a9-9b86fd9480ff}','2023/09/29','2023/09/29 18:30:00','2023/09/29 17:00:00','','機器/リースのテスト用データ作成');</v>
      </c>
    </row>
    <row r="5314" spans="1:7">
      <c r="A5314" s="48" t="str">
        <f>_xlfn.XLOOKUP(_xlfn.XLOOKUP(MID(タスク実績csv元!C5314,1,SEARCH(":",タスク実績csv元!C5314)-1),リスト!F:F,リスト!G:G)&amp;MID(タスク実績csv元!C5314,SEARCH(":",タスク実績csv元!C5314),999),タスクDB!K:K,タスクDB!A:A)</f>
        <v>{3c725e9b-a684-46d8-88fb-086261f2dbe6}</v>
      </c>
      <c r="B5314" s="11">
        <f>タスク実績csv元!A5314</f>
        <v>45201</v>
      </c>
      <c r="C5314" s="54">
        <f>タスク実績csv元!F5314</f>
        <v>0.39583333333333331</v>
      </c>
      <c r="D5314" s="54">
        <f>タスク実績csv元!E5314</f>
        <v>0.375</v>
      </c>
      <c r="E5314" t="str">
        <f>タスク実績csv元!I5314&amp;""</f>
        <v/>
      </c>
      <c r="F5314" t="str">
        <f>タスク実績csv元!D5314</f>
        <v>週次整理</v>
      </c>
      <c r="G5314" t="str">
        <f t="shared" si="82"/>
        <v>INSERT INTO task_achivement(task_no,achive_date,end_time,start_time,task_detail,memo)VALUES('{3c725e9b-a684-46d8-88fb-086261f2dbe6}','2023/10/02','2023/10/02 09:30:00','2023/10/02 09:00:00','','週次整理');</v>
      </c>
    </row>
    <row r="5315" spans="1:7">
      <c r="A5315" s="48" t="str">
        <f>_xlfn.XLOOKUP(_xlfn.XLOOKUP(MID(タスク実績csv元!C5315,1,SEARCH(":",タスク実績csv元!C5315)-1),リスト!F:F,リスト!G:G)&amp;MID(タスク実績csv元!C5315,SEARCH(":",タスク実績csv元!C5315),999),タスクDB!K:K,タスクDB!A:A)</f>
        <v>{d0d80a67-6f4b-4c2c-8010-bd45acbcca47}</v>
      </c>
      <c r="B5315" s="11">
        <f>タスク実績csv元!A5315</f>
        <v>45201</v>
      </c>
      <c r="C5315" s="54">
        <f>タスク実績csv元!F5315</f>
        <v>0.40625</v>
      </c>
      <c r="D5315" s="54">
        <f>タスク実績csv元!E5315</f>
        <v>0.39583333333333331</v>
      </c>
      <c r="E5315" t="str">
        <f>タスク実績csv元!I5315&amp;""</f>
        <v/>
      </c>
      <c r="F5315" t="str">
        <f>タスク実績csv元!D5315</f>
        <v>メール確認</v>
      </c>
      <c r="G5315" t="str">
        <f t="shared" ref="G5315:G5378" si="83">IF(B5315=0,"","INSERT INTO task_achivement("&amp;$A$1&amp;","&amp;$B$1&amp;","&amp;$C$1&amp;","&amp;$D$1&amp;","&amp;$E$1&amp;","&amp;$F$1&amp;")VALUES('"&amp;A5315&amp;"',"&amp;IF(B5315="","null","'"&amp;TEXT(B5315,"yyyy/MM/dd")&amp;"'")&amp;","&amp;IF(C5315="","null","'"&amp;TEXT(B5315,"yyyy/MM/dd")&amp;" "&amp;TEXT(C5315,"HH:mm:ss")&amp;"'")&amp;","&amp;IF(D5315="","null","'"&amp;TEXT(B5315,"yyyy/MM/dd")&amp;" "&amp;TEXT(D5315,"HH:mm:ss")&amp;"'")&amp;",'"&amp;E5315&amp;"','"&amp;F5315&amp;"');")</f>
        <v>INSERT INTO task_achivement(task_no,achive_date,end_time,start_time,task_detail,memo)VALUES('{d0d80a67-6f4b-4c2c-8010-bd45acbcca47}','2023/10/02','2023/10/02 09:45:00','2023/10/02 09:30:00','','メール確認');</v>
      </c>
    </row>
    <row r="5316" spans="1:7">
      <c r="A5316" s="48" t="str">
        <f>_xlfn.XLOOKUP(_xlfn.XLOOKUP(MID(タスク実績csv元!C5316,1,SEARCH(":",タスク実績csv元!C5316)-1),リスト!F:F,リスト!G:G)&amp;MID(タスク実績csv元!C5316,SEARCH(":",タスク実績csv元!C5316),999),タスクDB!K:K,タスクDB!A:A)</f>
        <v>{fa1d15a7-0fa5-46a0-b2a9-9b86fd9480ff}</v>
      </c>
      <c r="B5316" s="11">
        <f>タスク実績csv元!A5316</f>
        <v>45201</v>
      </c>
      <c r="C5316" s="54">
        <f>タスク実績csv元!F5316</f>
        <v>0.41666666666666669</v>
      </c>
      <c r="D5316" s="54">
        <f>タスク実績csv元!E5316</f>
        <v>0.40625</v>
      </c>
      <c r="E5316" t="str">
        <f>タスク実績csv元!I5316&amp;""</f>
        <v/>
      </c>
      <c r="F5316" t="str">
        <f>タスク実績csv元!D5316</f>
        <v>SOTC080再設計</v>
      </c>
      <c r="G5316" t="str">
        <f t="shared" si="83"/>
        <v>INSERT INTO task_achivement(task_no,achive_date,end_time,start_time,task_detail,memo)VALUES('{fa1d15a7-0fa5-46a0-b2a9-9b86fd9480ff}','2023/10/02','2023/10/02 10:00:00','2023/10/02 09:45:00','','SOTC080再設計');</v>
      </c>
    </row>
    <row r="5317" spans="1:7">
      <c r="A5317" s="48" t="str">
        <f>_xlfn.XLOOKUP(_xlfn.XLOOKUP(MID(タスク実績csv元!C5317,1,SEARCH(":",タスク実績csv元!C5317)-1),リスト!F:F,リスト!G:G)&amp;MID(タスク実績csv元!C5317,SEARCH(":",タスク実績csv元!C5317),999),タスクDB!K:K,タスクDB!A:A)</f>
        <v>{4c39d40d-b35f-4cfa-b549-6c5de24454e2}</v>
      </c>
      <c r="B5317" s="11">
        <f>タスク実績csv元!A5317</f>
        <v>45201</v>
      </c>
      <c r="C5317" s="54">
        <f>タスク実績csv元!F5317</f>
        <v>0.4375</v>
      </c>
      <c r="D5317" s="54">
        <f>タスク実績csv元!E5317</f>
        <v>0.41666666666666669</v>
      </c>
      <c r="E5317" t="str">
        <f>タスク実績csv元!I5317&amp;""</f>
        <v/>
      </c>
      <c r="F5317" t="str">
        <f>タスク実績csv元!D5317</f>
        <v>DFの振り返り報告</v>
      </c>
      <c r="G5317" t="str">
        <f t="shared" si="83"/>
        <v>INSERT INTO task_achivement(task_no,achive_date,end_time,start_time,task_detail,memo)VALUES('{4c39d40d-b35f-4cfa-b549-6c5de24454e2}','2023/10/02','2023/10/02 10:30:00','2023/10/02 10:00:00','','DFの振り返り報告');</v>
      </c>
    </row>
    <row r="5318" spans="1:7">
      <c r="A5318" s="48" t="str">
        <f>_xlfn.XLOOKUP(_xlfn.XLOOKUP(MID(タスク実績csv元!C5318,1,SEARCH(":",タスク実績csv元!C5318)-1),リスト!F:F,リスト!G:G)&amp;MID(タスク実績csv元!C5318,SEARCH(":",タスク実績csv元!C5318),999),タスクDB!K:K,タスクDB!A:A)</f>
        <v>{4c39d40d-b35f-4cfa-b549-6c5de24454e2}</v>
      </c>
      <c r="B5318" s="11">
        <f>タスク実績csv元!A5318</f>
        <v>45201</v>
      </c>
      <c r="C5318" s="54">
        <f>タスク実績csv元!F5318</f>
        <v>0.45833333333333331</v>
      </c>
      <c r="D5318" s="54">
        <f>タスク実績csv元!E5318</f>
        <v>0.4375</v>
      </c>
      <c r="E5318" t="str">
        <f>タスク実績csv元!I5318&amp;""</f>
        <v/>
      </c>
      <c r="F5318" t="str">
        <f>タスク実績csv元!D5318</f>
        <v>チームMTG</v>
      </c>
      <c r="G5318" t="str">
        <f t="shared" si="83"/>
        <v>INSERT INTO task_achivement(task_no,achive_date,end_time,start_time,task_detail,memo)VALUES('{4c39d40d-b35f-4cfa-b549-6c5de24454e2}','2023/10/02','2023/10/02 11:00:00','2023/10/02 10:30:00','','チームMTG');</v>
      </c>
    </row>
    <row r="5319" spans="1:7">
      <c r="A5319" s="48" t="str">
        <f>_xlfn.XLOOKUP(_xlfn.XLOOKUP(MID(タスク実績csv元!C5319,1,SEARCH(":",タスク実績csv元!C5319)-1),リスト!F:F,リスト!G:G)&amp;MID(タスク実績csv元!C5319,SEARCH(":",タスク実績csv元!C5319),999),タスクDB!K:K,タスクDB!A:A)</f>
        <v>{fa1d15a7-0fa5-46a0-b2a9-9b86fd9480ff}</v>
      </c>
      <c r="B5319" s="11">
        <f>タスク実績csv元!A5319</f>
        <v>45201</v>
      </c>
      <c r="C5319" s="54">
        <f>タスク実績csv元!F5319</f>
        <v>0.5</v>
      </c>
      <c r="D5319" s="54">
        <f>タスク実績csv元!E5319</f>
        <v>0.45833333333333331</v>
      </c>
      <c r="E5319" t="str">
        <f>タスク実績csv元!I5319&amp;""</f>
        <v/>
      </c>
      <c r="F5319" t="str">
        <f>タスク実績csv元!D5319</f>
        <v>SOTC080再設計</v>
      </c>
      <c r="G5319" t="str">
        <f t="shared" si="83"/>
        <v>INSERT INTO task_achivement(task_no,achive_date,end_time,start_time,task_detail,memo)VALUES('{fa1d15a7-0fa5-46a0-b2a9-9b86fd9480ff}','2023/10/02','2023/10/02 12:00:00','2023/10/02 11:00:00','','SOTC080再設計');</v>
      </c>
    </row>
    <row r="5320" spans="1:7">
      <c r="A5320" s="48" t="str">
        <f>_xlfn.XLOOKUP(_xlfn.XLOOKUP(MID(タスク実績csv元!C5320,1,SEARCH(":",タスク実績csv元!C5320)-1),リスト!F:F,リスト!G:G)&amp;MID(タスク実績csv元!C5320,SEARCH(":",タスク実績csv元!C5320),999),タスクDB!K:K,タスクDB!A:A)</f>
        <v>{eccefbf1-a852-44a0-af6a-c2c31b42f737}</v>
      </c>
      <c r="B5320" s="11">
        <f>タスク実績csv元!A5320</f>
        <v>45201</v>
      </c>
      <c r="C5320" s="54">
        <f>タスク実績csv元!F5320</f>
        <v>0.58333333333333337</v>
      </c>
      <c r="D5320" s="54">
        <f>タスク実績csv元!E5320</f>
        <v>0.54166666666666663</v>
      </c>
      <c r="E5320" t="str">
        <f>タスク実績csv元!I5320&amp;""</f>
        <v/>
      </c>
      <c r="F5320" t="str">
        <f>タスク実績csv元!D5320</f>
        <v>SOTC080実装説明(原田)</v>
      </c>
      <c r="G5320" t="str">
        <f t="shared" si="83"/>
        <v>INSERT INTO task_achivement(task_no,achive_date,end_time,start_time,task_detail,memo)VALUES('{eccefbf1-a852-44a0-af6a-c2c31b42f737}','2023/10/02','2023/10/02 14:00:00','2023/10/02 13:00:00','','SOTC080実装説明(原田)');</v>
      </c>
    </row>
    <row r="5321" spans="1:7">
      <c r="A5321" s="48" t="str">
        <f>_xlfn.XLOOKUP(_xlfn.XLOOKUP(MID(タスク実績csv元!C5321,1,SEARCH(":",タスク実績csv元!C5321)-1),リスト!F:F,リスト!G:G)&amp;MID(タスク実績csv元!C5321,SEARCH(":",タスク実績csv元!C5321),999),タスクDB!K:K,タスクDB!A:A)</f>
        <v>{3c725e9b-a684-46d8-88fb-086261f2dbe6}</v>
      </c>
      <c r="B5321" s="11">
        <f>タスク実績csv元!A5321</f>
        <v>45201</v>
      </c>
      <c r="C5321" s="54">
        <f>タスク実績csv元!F5321</f>
        <v>0.60416666666666663</v>
      </c>
      <c r="D5321" s="54">
        <f>タスク実績csv元!E5321</f>
        <v>0.58333333333333337</v>
      </c>
      <c r="E5321" t="str">
        <f>タスク実績csv元!I5321&amp;""</f>
        <v/>
      </c>
      <c r="F5321" t="str">
        <f>タスク実績csv元!D5321</f>
        <v>自己紹介ページ作成</v>
      </c>
      <c r="G5321" t="str">
        <f t="shared" si="83"/>
        <v>INSERT INTO task_achivement(task_no,achive_date,end_time,start_time,task_detail,memo)VALUES('{3c725e9b-a684-46d8-88fb-086261f2dbe6}','2023/10/02','2023/10/02 14:30:00','2023/10/02 14:00:00','','自己紹介ページ作成');</v>
      </c>
    </row>
    <row r="5322" spans="1:7">
      <c r="A5322" s="48" t="str">
        <f>_xlfn.XLOOKUP(_xlfn.XLOOKUP(MID(タスク実績csv元!C5322,1,SEARCH(":",タスク実績csv元!C5322)-1),リスト!F:F,リスト!G:G)&amp;MID(タスク実績csv元!C5322,SEARCH(":",タスク実績csv元!C5322),999),タスクDB!K:K,タスクDB!A:A)</f>
        <v>{fa1d15a7-0fa5-46a0-b2a9-9b86fd9480ff}</v>
      </c>
      <c r="B5322" s="11">
        <f>タスク実績csv元!A5322</f>
        <v>45201</v>
      </c>
      <c r="C5322" s="54">
        <f>タスク実績csv元!F5322</f>
        <v>0.66666666666666663</v>
      </c>
      <c r="D5322" s="54">
        <f>タスク実績csv元!E5322</f>
        <v>0.60416666666666663</v>
      </c>
      <c r="E5322" t="str">
        <f>タスク実績csv元!I5322&amp;""</f>
        <v/>
      </c>
      <c r="F5322" t="str">
        <f>タスク実績csv元!D5322</f>
        <v>テストデータ作成</v>
      </c>
      <c r="G5322" t="str">
        <f t="shared" si="83"/>
        <v>INSERT INTO task_achivement(task_no,achive_date,end_time,start_time,task_detail,memo)VALUES('{fa1d15a7-0fa5-46a0-b2a9-9b86fd9480ff}','2023/10/02','2023/10/02 16:00:00','2023/10/02 14:30:00','','テストデータ作成');</v>
      </c>
    </row>
    <row r="5323" spans="1:7">
      <c r="A5323" s="48" t="str">
        <f>_xlfn.XLOOKUP(_xlfn.XLOOKUP(MID(タスク実績csv元!C5323,1,SEARCH(":",タスク実績csv元!C5323)-1),リスト!F:F,リスト!G:G)&amp;MID(タスク実績csv元!C5323,SEARCH(":",タスク実績csv元!C5323),999),タスクDB!K:K,タスクDB!A:A)</f>
        <v>{fa1d15a7-0fa5-46a0-b2a9-9b86fd9480ff}</v>
      </c>
      <c r="B5323" s="11">
        <f>タスク実績csv元!A5323</f>
        <v>45201</v>
      </c>
      <c r="C5323" s="54">
        <f>タスク実績csv元!F5323</f>
        <v>0.72916666666666663</v>
      </c>
      <c r="D5323" s="54">
        <f>タスク実績csv元!E5323</f>
        <v>0.66666666666666663</v>
      </c>
      <c r="E5323" t="str">
        <f>タスク実績csv元!I5323&amp;""</f>
        <v/>
      </c>
      <c r="F5323" t="str">
        <f>タスク実績csv元!D5323</f>
        <v>SYSMEX_BPM-587 【納品用・試薬消耗品部品発注申請】ファイル連携からデータ連携への変更に伴う影響確認</v>
      </c>
      <c r="G5323" t="str">
        <f t="shared" si="83"/>
        <v>INSERT INTO task_achivement(task_no,achive_date,end_time,start_time,task_detail,memo)VALUES('{fa1d15a7-0fa5-46a0-b2a9-9b86fd9480ff}','2023/10/02','2023/10/02 17:30:00','2023/10/02 16:00:00','','SYSMEX_BPM-587 【納品用・試薬消耗品部品発注申請】ファイル連携からデータ連携への変更に伴う影響確認');</v>
      </c>
    </row>
    <row r="5324" spans="1:7">
      <c r="A5324" s="48" t="str">
        <f>_xlfn.XLOOKUP(_xlfn.XLOOKUP(MID(タスク実績csv元!C5324,1,SEARCH(":",タスク実績csv元!C5324)-1),リスト!F:F,リスト!G:G)&amp;MID(タスク実績csv元!C5324,SEARCH(":",タスク実績csv元!C5324),999),タスクDB!K:K,タスクDB!A:A)</f>
        <v>{8277a143-e4c4-46d8-b945-c4556fa04e76}</v>
      </c>
      <c r="B5324" s="11">
        <f>タスク実績csv元!A5324</f>
        <v>45201</v>
      </c>
      <c r="C5324" s="54">
        <f>タスク実績csv元!F5324</f>
        <v>0.75</v>
      </c>
      <c r="D5324" s="54">
        <f>タスク実績csv元!E5324</f>
        <v>0.72916666666666663</v>
      </c>
      <c r="E5324" t="str">
        <f>タスク実績csv元!I5324&amp;""</f>
        <v/>
      </c>
      <c r="F5324" t="str">
        <f>タスク実績csv元!D5324</f>
        <v>勉強</v>
      </c>
      <c r="G5324" t="str">
        <f t="shared" si="83"/>
        <v>INSERT INTO task_achivement(task_no,achive_date,end_time,start_time,task_detail,memo)VALUES('{8277a143-e4c4-46d8-b945-c4556fa04e76}','2023/10/02','2023/10/02 18:00:00','2023/10/02 17:30:00','','勉強');</v>
      </c>
    </row>
    <row r="5325" spans="1:7">
      <c r="A5325" s="48" t="str">
        <f>_xlfn.XLOOKUP(_xlfn.XLOOKUP(MID(タスク実績csv元!C5325,1,SEARCH(":",タスク実績csv元!C5325)-1),リスト!F:F,リスト!G:G)&amp;MID(タスク実績csv元!C5325,SEARCH(":",タスク実績csv元!C5325),999),タスクDB!K:K,タスクDB!A:A)</f>
        <v>{3bfae8e9-f157-4a93-8f07-ee8b8a40f008}</v>
      </c>
      <c r="B5325" s="11">
        <f>タスク実績csv元!A5325</f>
        <v>45202</v>
      </c>
      <c r="C5325" s="54">
        <f>タスク実績csv元!F5325</f>
        <v>0.41666666666666669</v>
      </c>
      <c r="D5325" s="54">
        <f>タスク実績csv元!E5325</f>
        <v>0.39583333333333331</v>
      </c>
      <c r="E5325" t="str">
        <f>タスク実績csv元!I5325&amp;""</f>
        <v/>
      </c>
      <c r="F5325" t="str">
        <f>タスク実績csv元!D5325</f>
        <v>金額数量情報の結果整理</v>
      </c>
      <c r="G5325" t="str">
        <f t="shared" si="83"/>
        <v>INSERT INTO task_achivement(task_no,achive_date,end_time,start_time,task_detail,memo)VALUES('{3bfae8e9-f157-4a93-8f07-ee8b8a40f008}','2023/10/03','2023/10/03 10:00:00','2023/10/03 09:30:00','','金額数量情報の結果整理');</v>
      </c>
    </row>
    <row r="5326" spans="1:7">
      <c r="A5326" s="48" t="str">
        <f>_xlfn.XLOOKUP(_xlfn.XLOOKUP(MID(タスク実績csv元!C5326,1,SEARCH(":",タスク実績csv元!C5326)-1),リスト!F:F,リスト!G:G)&amp;MID(タスク実績csv元!C5326,SEARCH(":",タスク実績csv元!C5326),999),タスクDB!K:K,タスクDB!A:A)</f>
        <v>{8bf29be6-00eb-4704-99d7-d935cf00aff3}</v>
      </c>
      <c r="B5326" s="11">
        <f>タスク実績csv元!A5326</f>
        <v>45202</v>
      </c>
      <c r="C5326" s="54">
        <f>タスク実績csv元!F5326</f>
        <v>0.45833333333333331</v>
      </c>
      <c r="D5326" s="54">
        <f>タスク実績csv元!E5326</f>
        <v>0.41666666666666669</v>
      </c>
      <c r="E5326" t="str">
        <f>タスク実績csv元!I5326&amp;""</f>
        <v/>
      </c>
      <c r="F5326" t="str">
        <f>タスク実績csv元!D5326</f>
        <v>OTC定例</v>
      </c>
      <c r="G5326" t="str">
        <f t="shared" si="83"/>
        <v>INSERT INTO task_achivement(task_no,achive_date,end_time,start_time,task_detail,memo)VALUES('{8bf29be6-00eb-4704-99d7-d935cf00aff3}','2023/10/03','2023/10/03 11:00:00','2023/10/03 10:00:00','','OTC定例');</v>
      </c>
    </row>
    <row r="5327" spans="1:7">
      <c r="A5327" s="48" t="str">
        <f>_xlfn.XLOOKUP(_xlfn.XLOOKUP(MID(タスク実績csv元!C5327,1,SEARCH(":",タスク実績csv元!C5327)-1),リスト!F:F,リスト!G:G)&amp;MID(タスク実績csv元!C5327,SEARCH(":",タスク実績csv元!C5327),999),タスクDB!K:K,タスクDB!A:A)</f>
        <v>{58914bdf-a1fd-459a-854b-231f94bcb8b8}</v>
      </c>
      <c r="B5327" s="11">
        <f>タスク実績csv元!A5327</f>
        <v>45202</v>
      </c>
      <c r="C5327" s="54">
        <f>タスク実績csv元!F5327</f>
        <v>0.5</v>
      </c>
      <c r="D5327" s="54">
        <f>タスク実績csv元!E5327</f>
        <v>0.45833333333333331</v>
      </c>
      <c r="E5327" t="str">
        <f>タスク実績csv元!I5327&amp;""</f>
        <v/>
      </c>
      <c r="F5327" t="str">
        <f>タスク実績csv元!D5327</f>
        <v>有給(通院)</v>
      </c>
      <c r="G5327" t="str">
        <f t="shared" si="83"/>
        <v>INSERT INTO task_achivement(task_no,achive_date,end_time,start_time,task_detail,memo)VALUES('{58914bdf-a1fd-459a-854b-231f94bcb8b8}','2023/10/03','2023/10/03 12:00:00','2023/10/03 11:00:00','','有給(通院)');</v>
      </c>
    </row>
    <row r="5328" spans="1:7">
      <c r="A5328" s="48" t="str">
        <f>_xlfn.XLOOKUP(_xlfn.XLOOKUP(MID(タスク実績csv元!C5328,1,SEARCH(":",タスク実績csv元!C5328)-1),リスト!F:F,リスト!G:G)&amp;MID(タスク実績csv元!C5328,SEARCH(":",タスク実績csv元!C5328),999),タスクDB!K:K,タスクDB!A:A)</f>
        <v>{eccefbf1-a852-44a0-af6a-c2c31b42f737}</v>
      </c>
      <c r="B5328" s="11">
        <f>タスク実績csv元!A5328</f>
        <v>45202</v>
      </c>
      <c r="C5328" s="54">
        <f>タスク実績csv元!F5328</f>
        <v>0.58333333333333337</v>
      </c>
      <c r="D5328" s="54">
        <f>タスク実績csv元!E5328</f>
        <v>0.54166666666666663</v>
      </c>
      <c r="E5328" t="str">
        <f>タスク実績csv元!I5328&amp;""</f>
        <v/>
      </c>
      <c r="F5328" t="str">
        <f>タスク実績csv元!D5328</f>
        <v>CSVの設計書作成のための打ち合わせ(高山、福井、小林)</v>
      </c>
      <c r="G5328" t="str">
        <f t="shared" si="83"/>
        <v>INSERT INTO task_achivement(task_no,achive_date,end_time,start_time,task_detail,memo)VALUES('{eccefbf1-a852-44a0-af6a-c2c31b42f737}','2023/10/03','2023/10/03 14:00:00','2023/10/03 13:00:00','','CSVの設計書作成のための打ち合わせ(高山、福井、小林)');</v>
      </c>
    </row>
    <row r="5329" spans="1:7">
      <c r="A5329" s="48" t="str">
        <f>_xlfn.XLOOKUP(_xlfn.XLOOKUP(MID(タスク実績csv元!C5329,1,SEARCH(":",タスク実績csv元!C5329)-1),リスト!F:F,リスト!G:G)&amp;MID(タスク実績csv元!C5329,SEARCH(":",タスク実績csv元!C5329),999),タスクDB!K:K,タスクDB!A:A)</f>
        <v>{338f36a4-0ec4-4c7a-a780-fc501070f75a}</v>
      </c>
      <c r="B5329" s="11">
        <f>タスク実績csv元!A5329</f>
        <v>45202</v>
      </c>
      <c r="C5329" s="54">
        <f>タスク実績csv元!F5329</f>
        <v>0.61458333333333337</v>
      </c>
      <c r="D5329" s="54">
        <f>タスク実績csv元!E5329</f>
        <v>0.58333333333333337</v>
      </c>
      <c r="E5329" t="str">
        <f>タスク実績csv元!I5329&amp;""</f>
        <v/>
      </c>
      <c r="F5329" t="str">
        <f>タスク実績csv元!D5329</f>
        <v>OTC-200-080の再実施</v>
      </c>
      <c r="G5329" t="str">
        <f t="shared" si="83"/>
        <v>INSERT INTO task_achivement(task_no,achive_date,end_time,start_time,task_detail,memo)VALUES('{338f36a4-0ec4-4c7a-a780-fc501070f75a}','2023/10/03','2023/10/03 14:45:00','2023/10/03 14:00:00','','OTC-200-080の再実施');</v>
      </c>
    </row>
    <row r="5330" spans="1:7">
      <c r="A5330" s="48" t="str">
        <f>_xlfn.XLOOKUP(_xlfn.XLOOKUP(MID(タスク実績csv元!C5330,1,SEARCH(":",タスク実績csv元!C5330)-1),リスト!F:F,リスト!G:G)&amp;MID(タスク実績csv元!C5330,SEARCH(":",タスク実績csv元!C5330),999),タスクDB!K:K,タスクDB!A:A)</f>
        <v>{3bfae8e9-f157-4a93-8f07-ee8b8a40f008}</v>
      </c>
      <c r="B5330" s="11">
        <f>タスク実績csv元!A5330</f>
        <v>45202</v>
      </c>
      <c r="C5330" s="54">
        <f>タスク実績csv元!F5330</f>
        <v>0.625</v>
      </c>
      <c r="D5330" s="54">
        <f>タスク実績csv元!E5330</f>
        <v>0.61458333333333337</v>
      </c>
      <c r="E5330" t="str">
        <f>タスク実績csv元!I5330&amp;""</f>
        <v/>
      </c>
      <c r="F5330" t="str">
        <f>タスク実績csv元!D5330</f>
        <v>金額数量情報の結果整理</v>
      </c>
      <c r="G5330" t="str">
        <f t="shared" si="83"/>
        <v>INSERT INTO task_achivement(task_no,achive_date,end_time,start_time,task_detail,memo)VALUES('{3bfae8e9-f157-4a93-8f07-ee8b8a40f008}','2023/10/03','2023/10/03 15:00:00','2023/10/03 14:45:00','','金額数量情報の結果整理');</v>
      </c>
    </row>
    <row r="5331" spans="1:7">
      <c r="A5331" s="48" t="str">
        <f>_xlfn.XLOOKUP(_xlfn.XLOOKUP(MID(タスク実績csv元!C5331,1,SEARCH(":",タスク実績csv元!C5331)-1),リスト!F:F,リスト!G:G)&amp;MID(タスク実績csv元!C5331,SEARCH(":",タスク実績csv元!C5331),999),タスクDB!K:K,タスクDB!A:A)</f>
        <v>{8bf29be6-00eb-4704-99d7-d935cf00aff3}</v>
      </c>
      <c r="B5331" s="11">
        <f>タスク実績csv元!A5331</f>
        <v>45202</v>
      </c>
      <c r="C5331" s="54">
        <f>タスク実績csv元!F5331</f>
        <v>0.66666666666666663</v>
      </c>
      <c r="D5331" s="54">
        <f>タスク実績csv元!E5331</f>
        <v>0.625</v>
      </c>
      <c r="E5331" t="str">
        <f>タスク実績csv元!I5331&amp;""</f>
        <v/>
      </c>
      <c r="F5331" t="str">
        <f>タスク実績csv元!D5331</f>
        <v>SVMX定例</v>
      </c>
      <c r="G5331" t="str">
        <f t="shared" si="83"/>
        <v>INSERT INTO task_achivement(task_no,achive_date,end_time,start_time,task_detail,memo)VALUES('{8bf29be6-00eb-4704-99d7-d935cf00aff3}','2023/10/03','2023/10/03 16:00:00','2023/10/03 15:00:00','','SVMX定例');</v>
      </c>
    </row>
    <row r="5332" spans="1:7">
      <c r="A5332" s="48" t="str">
        <f>_xlfn.XLOOKUP(_xlfn.XLOOKUP(MID(タスク実績csv元!C5332,1,SEARCH(":",タスク実績csv元!C5332)-1),リスト!F:F,リスト!G:G)&amp;MID(タスク実績csv元!C5332,SEARCH(":",タスク実績csv元!C5332),999),タスクDB!K:K,タスクDB!A:A)</f>
        <v>{fa1d15a7-0fa5-46a0-b2a9-9b86fd9480ff}</v>
      </c>
      <c r="B5332" s="11">
        <f>タスク実績csv元!A5332</f>
        <v>45202</v>
      </c>
      <c r="C5332" s="54">
        <f>タスク実績csv元!F5332</f>
        <v>0.70833333333333337</v>
      </c>
      <c r="D5332" s="54">
        <f>タスク実績csv元!E5332</f>
        <v>0.66666666666666663</v>
      </c>
      <c r="E5332" t="str">
        <f>タスク実績csv元!I5332&amp;""</f>
        <v/>
      </c>
      <c r="F5332" t="str">
        <f>タスク実績csv元!D5332</f>
        <v>概要設計書の作成</v>
      </c>
      <c r="G5332" t="str">
        <f t="shared" si="83"/>
        <v>INSERT INTO task_achivement(task_no,achive_date,end_time,start_time,task_detail,memo)VALUES('{fa1d15a7-0fa5-46a0-b2a9-9b86fd9480ff}','2023/10/03','2023/10/03 17:00:00','2023/10/03 16:00:00','','概要設計書の作成');</v>
      </c>
    </row>
    <row r="5333" spans="1:7">
      <c r="A5333" s="48" t="str">
        <f>_xlfn.XLOOKUP(_xlfn.XLOOKUP(MID(タスク実績csv元!C5333,1,SEARCH(":",タスク実績csv元!C5333)-1),リスト!F:F,リスト!G:G)&amp;MID(タスク実績csv元!C5333,SEARCH(":",タスク実績csv元!C5333),999),タスクDB!K:K,タスクDB!A:A)</f>
        <v>{e055b16b-8140-4423-8391-f9b835bb56aa}</v>
      </c>
      <c r="B5333" s="11">
        <f>タスク実績csv元!A5333</f>
        <v>45203</v>
      </c>
      <c r="C5333" s="54">
        <f>タスク実績csv元!F5333</f>
        <v>0.5</v>
      </c>
      <c r="D5333" s="54">
        <f>タスク実績csv元!E5333</f>
        <v>0.39583333333333331</v>
      </c>
      <c r="E5333" t="str">
        <f>タスク実績csv元!I5333&amp;""</f>
        <v/>
      </c>
      <c r="F5333" t="str">
        <f>タスク実績csv元!D5333</f>
        <v>健康診断</v>
      </c>
      <c r="G5333" t="str">
        <f t="shared" si="83"/>
        <v>INSERT INTO task_achivement(task_no,achive_date,end_time,start_time,task_detail,memo)VALUES('{e055b16b-8140-4423-8391-f9b835bb56aa}','2023/10/04','2023/10/04 12:00:00','2023/10/04 09:30:00','','健康診断');</v>
      </c>
    </row>
    <row r="5334" spans="1:7">
      <c r="A5334" s="48" t="str">
        <f>_xlfn.XLOOKUP(_xlfn.XLOOKUP(MID(タスク実績csv元!C5334,1,SEARCH(":",タスク実績csv元!C5334)-1),リスト!F:F,リスト!G:G)&amp;MID(タスク実績csv元!C5334,SEARCH(":",タスク実績csv元!C5334),999),タスクDB!K:K,タスクDB!A:A)</f>
        <v>{fa1d15a7-0fa5-46a0-b2a9-9b86fd9480ff}</v>
      </c>
      <c r="B5334" s="11">
        <f>タスク実績csv元!A5334</f>
        <v>45203</v>
      </c>
      <c r="C5334" s="54">
        <f>タスク実績csv元!F5334</f>
        <v>0.55208333333333337</v>
      </c>
      <c r="D5334" s="54">
        <f>タスク実績csv元!E5334</f>
        <v>0.54166666666666663</v>
      </c>
      <c r="E5334" t="str">
        <f>タスク実績csv元!I5334&amp;""</f>
        <v/>
      </c>
      <c r="F5334" t="str">
        <f>タスク実績csv元!D5334</f>
        <v>SOTC080設計修正</v>
      </c>
      <c r="G5334" t="str">
        <f t="shared" si="83"/>
        <v>INSERT INTO task_achivement(task_no,achive_date,end_time,start_time,task_detail,memo)VALUES('{fa1d15a7-0fa5-46a0-b2a9-9b86fd9480ff}','2023/10/04','2023/10/04 13:15:00','2023/10/04 13:00:00','','SOTC080設計修正');</v>
      </c>
    </row>
    <row r="5335" spans="1:7">
      <c r="A5335" s="48" t="str">
        <f>_xlfn.XLOOKUP(_xlfn.XLOOKUP(MID(タスク実績csv元!C5335,1,SEARCH(":",タスク実績csv元!C5335)-1),リスト!F:F,リスト!G:G)&amp;MID(タスク実績csv元!C5335,SEARCH(":",タスク実績csv元!C5335),999),タスクDB!K:K,タスクDB!A:A)</f>
        <v>{fa1d15a7-0fa5-46a0-b2a9-9b86fd9480ff}</v>
      </c>
      <c r="B5335" s="11">
        <f>タスク実績csv元!A5335</f>
        <v>45203</v>
      </c>
      <c r="C5335" s="54">
        <f>タスク実績csv元!F5335</f>
        <v>0.68055555555555547</v>
      </c>
      <c r="D5335" s="54">
        <f>タスク実績csv元!E5335</f>
        <v>0.55208333333333337</v>
      </c>
      <c r="E5335" t="str">
        <f>タスク実績csv元!I5335&amp;""</f>
        <v/>
      </c>
      <c r="F5335" t="str">
        <f>タスク実績csv元!D5335</f>
        <v>CRUD図作成</v>
      </c>
      <c r="G5335" t="str">
        <f t="shared" si="83"/>
        <v>INSERT INTO task_achivement(task_no,achive_date,end_time,start_time,task_detail,memo)VALUES('{fa1d15a7-0fa5-46a0-b2a9-9b86fd9480ff}','2023/10/04','2023/10/04 16:20:00','2023/10/04 13:15:00','','CRUD図作成');</v>
      </c>
    </row>
    <row r="5336" spans="1:7">
      <c r="A5336" s="48" t="str">
        <f>_xlfn.XLOOKUP(_xlfn.XLOOKUP(MID(タスク実績csv元!C5336,1,SEARCH(":",タスク実績csv元!C5336)-1),リスト!F:F,リスト!G:G)&amp;MID(タスク実績csv元!C5336,SEARCH(":",タスク実績csv元!C5336),999),タスクDB!K:K,タスクDB!A:A)</f>
        <v>{fa1d15a7-0fa5-46a0-b2a9-9b86fd9480ff}</v>
      </c>
      <c r="B5336" s="11">
        <f>タスク実績csv元!A5336</f>
        <v>45203</v>
      </c>
      <c r="C5336" s="54">
        <f>タスク実績csv元!F5336</f>
        <v>0.69791666666666663</v>
      </c>
      <c r="D5336" s="54">
        <f>タスク実績csv元!E5336</f>
        <v>0.68055555555555547</v>
      </c>
      <c r="E5336" t="str">
        <f>タスク実績csv元!I5336&amp;""</f>
        <v/>
      </c>
      <c r="F5336" t="str">
        <f>タスク実績csv元!D5336</f>
        <v>SOTC080の後処理更新条件の変更</v>
      </c>
      <c r="G5336" t="str">
        <f t="shared" si="83"/>
        <v>INSERT INTO task_achivement(task_no,achive_date,end_time,start_time,task_detail,memo)VALUES('{fa1d15a7-0fa5-46a0-b2a9-9b86fd9480ff}','2023/10/04','2023/10/04 16:45:00','2023/10/04 16:20:00','','SOTC080の後処理更新条件の変更');</v>
      </c>
    </row>
    <row r="5337" spans="1:7">
      <c r="A5337" s="48" t="str">
        <f>_xlfn.XLOOKUP(_xlfn.XLOOKUP(MID(タスク実績csv元!C5337,1,SEARCH(":",タスク実績csv元!C5337)-1),リスト!F:F,リスト!G:G)&amp;MID(タスク実績csv元!C5337,SEARCH(":",タスク実績csv元!C5337),999),タスクDB!K:K,タスクDB!A:A)</f>
        <v>{9738d7cb-2b16-467f-9a30-55e924f977f4}</v>
      </c>
      <c r="B5337" s="11">
        <f>タスク実績csv元!A5337</f>
        <v>45203</v>
      </c>
      <c r="C5337" s="54">
        <f>タスク実績csv元!F5337</f>
        <v>0.70833333333333337</v>
      </c>
      <c r="D5337" s="54">
        <f>タスク実績csv元!E5337</f>
        <v>0.69791666666666663</v>
      </c>
      <c r="E5337" t="str">
        <f>タスク実績csv元!I5337&amp;""</f>
        <v/>
      </c>
      <c r="F5337" t="str">
        <f>タスク実績csv元!D5337</f>
        <v>実行結果確認</v>
      </c>
      <c r="G5337" t="str">
        <f t="shared" si="83"/>
        <v>INSERT INTO task_achivement(task_no,achive_date,end_time,start_time,task_detail,memo)VALUES('{9738d7cb-2b16-467f-9a30-55e924f977f4}','2023/10/04','2023/10/04 17:00:00','2023/10/04 16:45:00','','実行結果確認');</v>
      </c>
    </row>
    <row r="5338" spans="1:7">
      <c r="A5338" s="48" t="str">
        <f>_xlfn.XLOOKUP(_xlfn.XLOOKUP(MID(タスク実績csv元!C5338,1,SEARCH(":",タスク実績csv元!C5338)-1),リスト!F:F,リスト!G:G)&amp;MID(タスク実績csv元!C5338,SEARCH(":",タスク実績csv元!C5338),999),タスクDB!K:K,タスクDB!A:A)</f>
        <v>{8bf29be6-00eb-4704-99d7-d935cf00aff3}</v>
      </c>
      <c r="B5338" s="11">
        <f>タスク実績csv元!A5338</f>
        <v>45203</v>
      </c>
      <c r="C5338" s="54">
        <f>タスク実績csv元!F5338</f>
        <v>0.72916666666666663</v>
      </c>
      <c r="D5338" s="54">
        <f>タスク実績csv元!E5338</f>
        <v>0.70833333333333337</v>
      </c>
      <c r="E5338" t="str">
        <f>タスク実績csv元!I5338&amp;""</f>
        <v/>
      </c>
      <c r="F5338" t="str">
        <f>タスク実績csv元!D5338</f>
        <v>WTD定例打合せ</v>
      </c>
      <c r="G5338" t="str">
        <f t="shared" si="83"/>
        <v>INSERT INTO task_achivement(task_no,achive_date,end_time,start_time,task_detail,memo)VALUES('{8bf29be6-00eb-4704-99d7-d935cf00aff3}','2023/10/04','2023/10/04 17:30:00','2023/10/04 17:00:00','','WTD定例打合せ');</v>
      </c>
    </row>
    <row r="5339" spans="1:7">
      <c r="A5339" s="48" t="str">
        <f>_xlfn.XLOOKUP(_xlfn.XLOOKUP(MID(タスク実績csv元!C5339,1,SEARCH(":",タスク実績csv元!C5339)-1),リスト!F:F,リスト!G:G)&amp;MID(タスク実績csv元!C5339,SEARCH(":",タスク実績csv元!C5339),999),タスクDB!K:K,タスクDB!A:A)</f>
        <v>{fa1d15a7-0fa5-46a0-b2a9-9b86fd9480ff}</v>
      </c>
      <c r="B5339" s="11">
        <f>タスク実績csv元!A5339</f>
        <v>45203</v>
      </c>
      <c r="C5339" s="54">
        <f>タスク実績csv元!F5339</f>
        <v>0.8125</v>
      </c>
      <c r="D5339" s="54">
        <f>タスク実績csv元!E5339</f>
        <v>0.72916666666666663</v>
      </c>
      <c r="E5339" t="str">
        <f>タスク実績csv元!I5339&amp;""</f>
        <v/>
      </c>
      <c r="F5339" t="str">
        <f>タスク実績csv元!D5339</f>
        <v>CRUD図作成</v>
      </c>
      <c r="G5339" t="str">
        <f t="shared" si="83"/>
        <v>INSERT INTO task_achivement(task_no,achive_date,end_time,start_time,task_detail,memo)VALUES('{fa1d15a7-0fa5-46a0-b2a9-9b86fd9480ff}','2023/10/04','2023/10/04 19:30:00','2023/10/04 17:30:00','','CRUD図作成');</v>
      </c>
    </row>
    <row r="5340" spans="1:7">
      <c r="A5340" s="48" t="str">
        <f>_xlfn.XLOOKUP(_xlfn.XLOOKUP(MID(タスク実績csv元!C5340,1,SEARCH(":",タスク実績csv元!C5340)-1),リスト!F:F,リスト!G:G)&amp;MID(タスク実績csv元!C5340,SEARCH(":",タスク実績csv元!C5340),999),タスクDB!K:K,タスクDB!A:A)</f>
        <v>{4c39d40d-b35f-4cfa-b549-6c5de24454e2}</v>
      </c>
      <c r="B5340" s="11">
        <f>タスク実績csv元!A5340</f>
        <v>45204</v>
      </c>
      <c r="C5340" s="54">
        <f>タスク実績csv元!F5340</f>
        <v>0.41666666666666669</v>
      </c>
      <c r="D5340" s="54">
        <f>タスク実績csv元!E5340</f>
        <v>0.39583333333333331</v>
      </c>
      <c r="E5340" t="str">
        <f>タスク実績csv元!I5340&amp;""</f>
        <v/>
      </c>
      <c r="F5340" t="str">
        <f>タスク実績csv元!D5340</f>
        <v>朝会</v>
      </c>
      <c r="G5340" t="str">
        <f t="shared" si="83"/>
        <v>INSERT INTO task_achivement(task_no,achive_date,end_time,start_time,task_detail,memo)VALUES('{4c39d40d-b35f-4cfa-b549-6c5de24454e2}','2023/10/05','2023/10/05 10:00:00','2023/10/05 09:30:00','','朝会');</v>
      </c>
    </row>
    <row r="5341" spans="1:7">
      <c r="A5341" s="48" t="str">
        <f>_xlfn.XLOOKUP(_xlfn.XLOOKUP(MID(タスク実績csv元!C5341,1,SEARCH(":",タスク実績csv元!C5341)-1),リスト!F:F,リスト!G:G)&amp;MID(タスク実績csv元!C5341,SEARCH(":",タスク実績csv元!C5341),999),タスクDB!K:K,タスクDB!A:A)</f>
        <v>{fa1d15a7-0fa5-46a0-b2a9-9b86fd9480ff}</v>
      </c>
      <c r="B5341" s="11">
        <f>タスク実績csv元!A5341</f>
        <v>45204</v>
      </c>
      <c r="C5341" s="54">
        <f>タスク実績csv元!F5341</f>
        <v>0.42708333333333331</v>
      </c>
      <c r="D5341" s="54">
        <f>タスク実績csv元!E5341</f>
        <v>0.41666666666666669</v>
      </c>
      <c r="E5341" t="str">
        <f>タスク実績csv元!I5341&amp;""</f>
        <v/>
      </c>
      <c r="F5341" t="str">
        <f>タスク実績csv元!D5341</f>
        <v>出荷の伝票Noについて</v>
      </c>
      <c r="G5341" t="str">
        <f t="shared" si="83"/>
        <v>INSERT INTO task_achivement(task_no,achive_date,end_time,start_time,task_detail,memo)VALUES('{fa1d15a7-0fa5-46a0-b2a9-9b86fd9480ff}','2023/10/05','2023/10/05 10:15:00','2023/10/05 10:00:00','','出荷の伝票Noについて');</v>
      </c>
    </row>
    <row r="5342" spans="1:7">
      <c r="A5342" s="48" t="str">
        <f>_xlfn.XLOOKUP(_xlfn.XLOOKUP(MID(タスク実績csv元!C5342,1,SEARCH(":",タスク実績csv元!C5342)-1),リスト!F:F,リスト!G:G)&amp;MID(タスク実績csv元!C5342,SEARCH(":",タスク実績csv元!C5342),999),タスクDB!K:K,タスクDB!A:A)</f>
        <v>{fa1d15a7-0fa5-46a0-b2a9-9b86fd9480ff}</v>
      </c>
      <c r="B5342" s="11">
        <f>タスク実績csv元!A5342</f>
        <v>45204</v>
      </c>
      <c r="C5342" s="54">
        <f>タスク実績csv元!F5342</f>
        <v>0.5</v>
      </c>
      <c r="D5342" s="54">
        <f>タスク実績csv元!E5342</f>
        <v>0.42708333333333331</v>
      </c>
      <c r="E5342" t="str">
        <f>タスク実績csv元!I5342&amp;""</f>
        <v/>
      </c>
      <c r="F5342" t="str">
        <f>タスク実績csv元!D5342</f>
        <v>CRUDを基にした確認</v>
      </c>
      <c r="G5342" t="str">
        <f t="shared" si="83"/>
        <v>INSERT INTO task_achivement(task_no,achive_date,end_time,start_time,task_detail,memo)VALUES('{fa1d15a7-0fa5-46a0-b2a9-9b86fd9480ff}','2023/10/05','2023/10/05 12:00:00','2023/10/05 10:15:00','','CRUDを基にした確認');</v>
      </c>
    </row>
    <row r="5343" spans="1:7">
      <c r="A5343" s="48" t="str">
        <f>_xlfn.XLOOKUP(_xlfn.XLOOKUP(MID(タスク実績csv元!C5343,1,SEARCH(":",タスク実績csv元!C5343)-1),リスト!F:F,リスト!G:G)&amp;MID(タスク実績csv元!C5343,SEARCH(":",タスク実績csv元!C5343),999),タスクDB!K:K,タスクDB!A:A)</f>
        <v>{eccefbf1-a852-44a0-af6a-c2c31b42f737}</v>
      </c>
      <c r="B5343" s="11">
        <f>タスク実績csv元!A5343</f>
        <v>45204</v>
      </c>
      <c r="C5343" s="54">
        <f>タスク実績csv元!F5343</f>
        <v>0.58333333333333337</v>
      </c>
      <c r="D5343" s="54">
        <f>タスク実績csv元!E5343</f>
        <v>0.54166666666666663</v>
      </c>
      <c r="E5343" t="str">
        <f>タスク実績csv元!I5343&amp;""</f>
        <v/>
      </c>
      <c r="F5343" t="str">
        <f>タスク実績csv元!D5343</f>
        <v>出荷時の文書番号について</v>
      </c>
      <c r="G5343" t="str">
        <f t="shared" si="83"/>
        <v>INSERT INTO task_achivement(task_no,achive_date,end_time,start_time,task_detail,memo)VALUES('{eccefbf1-a852-44a0-af6a-c2c31b42f737}','2023/10/05','2023/10/05 14:00:00','2023/10/05 13:00:00','','出荷時の文書番号について');</v>
      </c>
    </row>
    <row r="5344" spans="1:7">
      <c r="A5344" s="48" t="str">
        <f>_xlfn.XLOOKUP(_xlfn.XLOOKUP(MID(タスク実績csv元!C5344,1,SEARCH(":",タスク実績csv元!C5344)-1),リスト!F:F,リスト!G:G)&amp;MID(タスク実績csv元!C5344,SEARCH(":",タスク実績csv元!C5344),999),タスクDB!K:K,タスクDB!A:A)</f>
        <v>{8bf29be6-00eb-4704-99d7-d935cf00aff3}</v>
      </c>
      <c r="B5344" s="11">
        <f>タスク実績csv元!A5344</f>
        <v>45204</v>
      </c>
      <c r="C5344" s="54">
        <f>タスク実績csv元!F5344</f>
        <v>0.66666666666666663</v>
      </c>
      <c r="D5344" s="54">
        <f>タスク実績csv元!E5344</f>
        <v>0.625</v>
      </c>
      <c r="E5344" t="str">
        <f>タスク実績csv元!I5344&amp;""</f>
        <v/>
      </c>
      <c r="F5344" t="str">
        <f>タスク実績csv元!D5344</f>
        <v>OTC定例</v>
      </c>
      <c r="G5344" t="str">
        <f t="shared" si="83"/>
        <v>INSERT INTO task_achivement(task_no,achive_date,end_time,start_time,task_detail,memo)VALUES('{8bf29be6-00eb-4704-99d7-d935cf00aff3}','2023/10/05','2023/10/05 16:00:00','2023/10/05 15:00:00','','OTC定例');</v>
      </c>
    </row>
    <row r="5345" spans="1:7">
      <c r="A5345" s="48" t="str">
        <f>_xlfn.XLOOKUP(_xlfn.XLOOKUP(MID(タスク実績csv元!C5345,1,SEARCH(":",タスク実績csv元!C5345)-1),リスト!F:F,リスト!G:G)&amp;MID(タスク実績csv元!C5345,SEARCH(":",タスク実績csv元!C5345),999),タスクDB!K:K,タスクDB!A:A)</f>
        <v>{9738d7cb-2b16-467f-9a30-55e924f977f4}</v>
      </c>
      <c r="B5345" s="11">
        <f>タスク実績csv元!A5345</f>
        <v>45204</v>
      </c>
      <c r="C5345" s="54">
        <f>タスク実績csv元!F5345</f>
        <v>0.75</v>
      </c>
      <c r="D5345" s="54">
        <f>タスク実績csv元!E5345</f>
        <v>0.66666666666666663</v>
      </c>
      <c r="E5345" t="str">
        <f>タスク実績csv元!I5345&amp;""</f>
        <v/>
      </c>
      <c r="F5345" t="str">
        <f>タスク実績csv元!D5345</f>
        <v>実行結果確認</v>
      </c>
      <c r="G5345" t="str">
        <f t="shared" si="83"/>
        <v>INSERT INTO task_achivement(task_no,achive_date,end_time,start_time,task_detail,memo)VALUES('{9738d7cb-2b16-467f-9a30-55e924f977f4}','2023/10/05','2023/10/05 18:00:00','2023/10/05 16:00:00','','実行結果確認');</v>
      </c>
    </row>
    <row r="5346" spans="1:7">
      <c r="A5346" s="48" t="str">
        <f>_xlfn.XLOOKUP(_xlfn.XLOOKUP(MID(タスク実績csv元!C5346,1,SEARCH(":",タスク実績csv元!C5346)-1),リスト!F:F,リスト!G:G)&amp;MID(タスク実績csv元!C5346,SEARCH(":",タスク実績csv元!C5346),999),タスクDB!K:K,タスクDB!A:A)</f>
        <v>{9738d7cb-2b16-467f-9a30-55e924f977f4}</v>
      </c>
      <c r="B5346" s="11">
        <f>タスク実績csv元!A5346</f>
        <v>45205</v>
      </c>
      <c r="C5346" s="54">
        <f>タスク実績csv元!F5346</f>
        <v>0.4375</v>
      </c>
      <c r="D5346" s="54">
        <f>タスク実績csv元!E5346</f>
        <v>0.39583333333333331</v>
      </c>
      <c r="E5346" t="str">
        <f>タスク実績csv元!I5346&amp;""</f>
        <v/>
      </c>
      <c r="F5346" t="str">
        <f>タスク実績csv元!D5346</f>
        <v>結果連絡</v>
      </c>
      <c r="G5346" t="str">
        <f t="shared" si="83"/>
        <v>INSERT INTO task_achivement(task_no,achive_date,end_time,start_time,task_detail,memo)VALUES('{9738d7cb-2b16-467f-9a30-55e924f977f4}','2023/10/06','2023/10/06 10:30:00','2023/10/06 09:30:00','','結果連絡');</v>
      </c>
    </row>
    <row r="5347" spans="1:7">
      <c r="A5347" s="48" t="str">
        <f>_xlfn.XLOOKUP(_xlfn.XLOOKUP(MID(タスク実績csv元!C5347,1,SEARCH(":",タスク実績csv元!C5347)-1),リスト!F:F,リスト!G:G)&amp;MID(タスク実績csv元!C5347,SEARCH(":",タスク実績csv元!C5347),999),タスクDB!K:K,タスクDB!A:A)</f>
        <v>{55b7e8b0-b3fd-40ca-ae88-05da1bdf35f8}</v>
      </c>
      <c r="B5347" s="11">
        <f>タスク実績csv元!A5347</f>
        <v>45205</v>
      </c>
      <c r="C5347" s="54">
        <f>タスク実績csv元!F5347</f>
        <v>0.45833333333333331</v>
      </c>
      <c r="D5347" s="54">
        <f>タスク実績csv元!E5347</f>
        <v>0.4375</v>
      </c>
      <c r="E5347" t="str">
        <f>タスク実績csv元!I5347&amp;""</f>
        <v/>
      </c>
      <c r="F5347" t="str">
        <f>タスク実績csv元!D5347</f>
        <v>機器販売のデータ確認</v>
      </c>
      <c r="G5347" t="str">
        <f t="shared" si="83"/>
        <v>INSERT INTO task_achivement(task_no,achive_date,end_time,start_time,task_detail,memo)VALUES('{55b7e8b0-b3fd-40ca-ae88-05da1bdf35f8}','2023/10/06','2023/10/06 11:00:00','2023/10/06 10:30:00','','機器販売のデータ確認');</v>
      </c>
    </row>
    <row r="5348" spans="1:7">
      <c r="A5348" s="48" t="str">
        <f>_xlfn.XLOOKUP(_xlfn.XLOOKUP(MID(タスク実績csv元!C5348,1,SEARCH(":",タスク実績csv元!C5348)-1),リスト!F:F,リスト!G:G)&amp;MID(タスク実績csv元!C5348,SEARCH(":",タスク実績csv元!C5348),999),タスクDB!K:K,タスクDB!A:A)</f>
        <v>{8bf29be6-00eb-4704-99d7-d935cf00aff3}</v>
      </c>
      <c r="B5348" s="11">
        <f>タスク実績csv元!A5348</f>
        <v>45205</v>
      </c>
      <c r="C5348" s="54">
        <f>タスク実績csv元!F5348</f>
        <v>0.5</v>
      </c>
      <c r="D5348" s="54">
        <f>タスク実績csv元!E5348</f>
        <v>0.45833333333333331</v>
      </c>
      <c r="E5348" t="str">
        <f>タスク実績csv元!I5348&amp;""</f>
        <v/>
      </c>
      <c r="F5348" t="str">
        <f>タスク実績csv元!D5348</f>
        <v>週次報告</v>
      </c>
      <c r="G5348" t="str">
        <f t="shared" si="83"/>
        <v>INSERT INTO task_achivement(task_no,achive_date,end_time,start_time,task_detail,memo)VALUES('{8bf29be6-00eb-4704-99d7-d935cf00aff3}','2023/10/06','2023/10/06 12:00:00','2023/10/06 11:00:00','','週次報告');</v>
      </c>
    </row>
    <row r="5349" spans="1:7">
      <c r="A5349" s="48" t="str">
        <f>_xlfn.XLOOKUP(_xlfn.XLOOKUP(MID(タスク実績csv元!C5349,1,SEARCH(":",タスク実績csv元!C5349)-1),リスト!F:F,リスト!G:G)&amp;MID(タスク実績csv元!C5349,SEARCH(":",タスク実績csv元!C5349),999),タスクDB!K:K,タスクDB!A:A)</f>
        <v>{e9af7cbe-8372-4897-9c5c-b82bef4b5901}</v>
      </c>
      <c r="B5349" s="11">
        <f>タスク実績csv元!A5349</f>
        <v>45205</v>
      </c>
      <c r="C5349" s="54">
        <f>タスク実績csv元!F5349</f>
        <v>0.625</v>
      </c>
      <c r="D5349" s="54">
        <f>タスク実績csv元!E5349</f>
        <v>0.54166666666666663</v>
      </c>
      <c r="E5349" t="str">
        <f>タスク実績csv元!I5349&amp;""</f>
        <v/>
      </c>
      <c r="F5349" t="str">
        <f>タスク実績csv元!D5349</f>
        <v>各種質問(出荷、企画、売上確定)</v>
      </c>
      <c r="G5349" t="str">
        <f t="shared" si="83"/>
        <v>INSERT INTO task_achivement(task_no,achive_date,end_time,start_time,task_detail,memo)VALUES('{e9af7cbe-8372-4897-9c5c-b82bef4b5901}','2023/10/06','2023/10/06 15:00:00','2023/10/06 13:00:00','','各種質問(出荷、企画、売上確定)');</v>
      </c>
    </row>
    <row r="5350" spans="1:7">
      <c r="A5350" s="48" t="str">
        <f>_xlfn.XLOOKUP(_xlfn.XLOOKUP(MID(タスク実績csv元!C5350,1,SEARCH(":",タスク実績csv元!C5350)-1),リスト!F:F,リスト!G:G)&amp;MID(タスク実績csv元!C5350,SEARCH(":",タスク実績csv元!C5350),999),タスクDB!K:K,タスクDB!A:A)</f>
        <v>{55b7e8b0-b3fd-40ca-ae88-05da1bdf35f8}</v>
      </c>
      <c r="B5350" s="11">
        <f>タスク実績csv元!A5350</f>
        <v>45205</v>
      </c>
      <c r="C5350" s="54">
        <f>タスク実績csv元!F5350</f>
        <v>0.64583333333333337</v>
      </c>
      <c r="D5350" s="54">
        <f>タスク実績csv元!E5350</f>
        <v>0.625</v>
      </c>
      <c r="E5350" t="str">
        <f>タスク実績csv元!I5350&amp;""</f>
        <v/>
      </c>
      <c r="F5350" t="str">
        <f>タスク実績csv元!D5350</f>
        <v>機器販売のデータ確認</v>
      </c>
      <c r="G5350" t="str">
        <f t="shared" si="83"/>
        <v>INSERT INTO task_achivement(task_no,achive_date,end_time,start_time,task_detail,memo)VALUES('{55b7e8b0-b3fd-40ca-ae88-05da1bdf35f8}','2023/10/06','2023/10/06 15:30:00','2023/10/06 15:00:00','','機器販売のデータ確認');</v>
      </c>
    </row>
    <row r="5351" spans="1:7">
      <c r="A5351" s="48" t="str">
        <f>_xlfn.XLOOKUP(_xlfn.XLOOKUP(MID(タスク実績csv元!C5351,1,SEARCH(":",タスク実績csv元!C5351)-1),リスト!F:F,リスト!G:G)&amp;MID(タスク実績csv元!C5351,SEARCH(":",タスク実績csv元!C5351),999),タスクDB!K:K,タスクDB!A:A)</f>
        <v>{eccefbf1-a852-44a0-af6a-c2c31b42f737}</v>
      </c>
      <c r="B5351" s="11">
        <f>タスク実績csv元!A5351</f>
        <v>45205</v>
      </c>
      <c r="C5351" s="54">
        <f>タスク実績csv元!F5351</f>
        <v>0.6875</v>
      </c>
      <c r="D5351" s="54">
        <f>タスク実績csv元!E5351</f>
        <v>0.64583333333333337</v>
      </c>
      <c r="E5351" t="str">
        <f>タスク実績csv元!I5351&amp;""</f>
        <v/>
      </c>
      <c r="F5351" t="str">
        <f>タスク実績csv元!D5351</f>
        <v>振り返り</v>
      </c>
      <c r="G5351" t="str">
        <f t="shared" si="83"/>
        <v>INSERT INTO task_achivement(task_no,achive_date,end_time,start_time,task_detail,memo)VALUES('{eccefbf1-a852-44a0-af6a-c2c31b42f737}','2023/10/06','2023/10/06 16:30:00','2023/10/06 15:30:00','','振り返り');</v>
      </c>
    </row>
    <row r="5352" spans="1:7">
      <c r="A5352" s="48" t="str">
        <f>_xlfn.XLOOKUP(_xlfn.XLOOKUP(MID(タスク実績csv元!C5352,1,SEARCH(":",タスク実績csv元!C5352)-1),リスト!F:F,リスト!G:G)&amp;MID(タスク実績csv元!C5352,SEARCH(":",タスク実績csv元!C5352),999),タスクDB!K:K,タスクDB!A:A)</f>
        <v>{55b7e8b0-b3fd-40ca-ae88-05da1bdf35f8}</v>
      </c>
      <c r="B5352" s="11">
        <f>タスク実績csv元!A5352</f>
        <v>45205</v>
      </c>
      <c r="C5352" s="54">
        <f>タスク実績csv元!F5352</f>
        <v>0.75</v>
      </c>
      <c r="D5352" s="54">
        <f>タスク実績csv元!E5352</f>
        <v>0.6875</v>
      </c>
      <c r="E5352" t="str">
        <f>タスク実績csv元!I5352&amp;""</f>
        <v/>
      </c>
      <c r="F5352" t="str">
        <f>タスク実績csv元!D5352</f>
        <v>機器販売のデータ確認</v>
      </c>
      <c r="G5352" t="str">
        <f t="shared" si="83"/>
        <v>INSERT INTO task_achivement(task_no,achive_date,end_time,start_time,task_detail,memo)VALUES('{55b7e8b0-b3fd-40ca-ae88-05da1bdf35f8}','2023/10/06','2023/10/06 18:00:00','2023/10/06 16:30:00','','機器販売のデータ確認');</v>
      </c>
    </row>
    <row r="5353" spans="1:7">
      <c r="A5353" s="48" t="str">
        <f>_xlfn.XLOOKUP(_xlfn.XLOOKUP(MID(タスク実績csv元!C5353,1,SEARCH(":",タスク実績csv元!C5353)-1),リスト!F:F,リスト!G:G)&amp;MID(タスク実績csv元!C5353,SEARCH(":",タスク実績csv元!C5353),999),タスクDB!K:K,タスクDB!A:A)</f>
        <v>{d0d80a67-6f4b-4c2c-8010-bd45acbcca47}</v>
      </c>
      <c r="B5353" s="11">
        <f>タスク実績csv元!A5353</f>
        <v>45209</v>
      </c>
      <c r="C5353" s="54">
        <f>タスク実績csv元!F5353</f>
        <v>0.38541666666666669</v>
      </c>
      <c r="D5353" s="54">
        <f>タスク実績csv元!E5353</f>
        <v>0.375</v>
      </c>
      <c r="E5353" t="str">
        <f>タスク実績csv元!I5353&amp;""</f>
        <v/>
      </c>
      <c r="F5353" t="str">
        <f>タスク実績csv元!D5353</f>
        <v>メール確認</v>
      </c>
      <c r="G5353" t="str">
        <f t="shared" si="83"/>
        <v>INSERT INTO task_achivement(task_no,achive_date,end_time,start_time,task_detail,memo)VALUES('{d0d80a67-6f4b-4c2c-8010-bd45acbcca47}','2023/10/10','2023/10/10 09:15:00','2023/10/10 09:00:00','','メール確認');</v>
      </c>
    </row>
    <row r="5354" spans="1:7">
      <c r="A5354" s="48" t="str">
        <f>_xlfn.XLOOKUP(_xlfn.XLOOKUP(MID(タスク実績csv元!C5354,1,SEARCH(":",タスク実績csv元!C5354)-1),リスト!F:F,リスト!G:G)&amp;MID(タスク実績csv元!C5354,SEARCH(":",タスク実績csv元!C5354),999),タスクDB!K:K,タスクDB!A:A)</f>
        <v>{fa1d15a7-0fa5-46a0-b2a9-9b86fd9480ff}</v>
      </c>
      <c r="B5354" s="11">
        <f>タスク実績csv元!A5354</f>
        <v>45209</v>
      </c>
      <c r="C5354" s="54">
        <f>タスク実績csv元!F5354</f>
        <v>0.40625</v>
      </c>
      <c r="D5354" s="54">
        <f>タスク実績csv元!E5354</f>
        <v>0.38541666666666669</v>
      </c>
      <c r="E5354" t="str">
        <f>タスク実績csv元!I5354&amp;""</f>
        <v/>
      </c>
      <c r="F5354" t="str">
        <f>タスク実績csv元!D5354</f>
        <v>得意先テスト(Fax2)</v>
      </c>
      <c r="G5354" t="str">
        <f t="shared" si="83"/>
        <v>INSERT INTO task_achivement(task_no,achive_date,end_time,start_time,task_detail,memo)VALUES('{fa1d15a7-0fa5-46a0-b2a9-9b86fd9480ff}','2023/10/10','2023/10/10 09:45:00','2023/10/10 09:15:00','','得意先テスト(Fax2)');</v>
      </c>
    </row>
    <row r="5355" spans="1:7">
      <c r="A5355" s="48" t="str">
        <f>_xlfn.XLOOKUP(_xlfn.XLOOKUP(MID(タスク実績csv元!C5355,1,SEARCH(":",タスク実績csv元!C5355)-1),リスト!F:F,リスト!G:G)&amp;MID(タスク実績csv元!C5355,SEARCH(":",タスク実績csv元!C5355),999),タスクDB!K:K,タスクDB!A:A)</f>
        <v>{4c39d40d-b35f-4cfa-b549-6c5de24454e2}</v>
      </c>
      <c r="B5355" s="11">
        <f>タスク実績csv元!A5355</f>
        <v>45209</v>
      </c>
      <c r="C5355" s="54">
        <f>タスク実績csv元!F5355</f>
        <v>0.41666666666666669</v>
      </c>
      <c r="D5355" s="54">
        <f>タスク実績csv元!E5355</f>
        <v>0.40625</v>
      </c>
      <c r="E5355" t="str">
        <f>タスク実績csv元!I5355&amp;""</f>
        <v/>
      </c>
      <c r="F5355" t="str">
        <f>タスク実績csv元!D5355</f>
        <v>朝会</v>
      </c>
      <c r="G5355" t="str">
        <f t="shared" si="83"/>
        <v>INSERT INTO task_achivement(task_no,achive_date,end_time,start_time,task_detail,memo)VALUES('{4c39d40d-b35f-4cfa-b549-6c5de24454e2}','2023/10/10','2023/10/10 10:00:00','2023/10/10 09:45:00','','朝会');</v>
      </c>
    </row>
    <row r="5356" spans="1:7">
      <c r="A5356" s="48" t="str">
        <f>_xlfn.XLOOKUP(_xlfn.XLOOKUP(MID(タスク実績csv元!C5356,1,SEARCH(":",タスク実績csv元!C5356)-1),リスト!F:F,リスト!G:G)&amp;MID(タスク実績csv元!C5356,SEARCH(":",タスク実績csv元!C5356),999),タスクDB!K:K,タスクDB!A:A)</f>
        <v>{8bf29be6-00eb-4704-99d7-d935cf00aff3}</v>
      </c>
      <c r="B5356" s="11">
        <f>タスク実績csv元!A5356</f>
        <v>45209</v>
      </c>
      <c r="C5356" s="54">
        <f>タスク実績csv元!F5356</f>
        <v>0.45833333333333331</v>
      </c>
      <c r="D5356" s="54">
        <f>タスク実績csv元!E5356</f>
        <v>0.41666666666666669</v>
      </c>
      <c r="E5356" t="str">
        <f>タスク実績csv元!I5356&amp;""</f>
        <v/>
      </c>
      <c r="F5356" t="str">
        <f>タスク実績csv元!D5356</f>
        <v>OTC定例</v>
      </c>
      <c r="G5356" t="str">
        <f t="shared" si="83"/>
        <v>INSERT INTO task_achivement(task_no,achive_date,end_time,start_time,task_detail,memo)VALUES('{8bf29be6-00eb-4704-99d7-d935cf00aff3}','2023/10/10','2023/10/10 11:00:00','2023/10/10 10:00:00','','OTC定例');</v>
      </c>
    </row>
    <row r="5357" spans="1:7">
      <c r="A5357" s="48" t="str">
        <f>_xlfn.XLOOKUP(_xlfn.XLOOKUP(MID(タスク実績csv元!C5357,1,SEARCH(":",タスク実績csv元!C5357)-1),リスト!F:F,リスト!G:G)&amp;MID(タスク実績csv元!C5357,SEARCH(":",タスク実績csv元!C5357),999),タスクDB!K:K,タスクDB!A:A)</f>
        <v>{338f36a4-0ec4-4c7a-a780-fc501070f75a}</v>
      </c>
      <c r="B5357" s="11">
        <f>タスク実績csv元!A5357</f>
        <v>45209</v>
      </c>
      <c r="C5357" s="54">
        <f>タスク実績csv元!F5357</f>
        <v>0.48958333333333331</v>
      </c>
      <c r="D5357" s="54">
        <f>タスク実績csv元!E5357</f>
        <v>0.45833333333333331</v>
      </c>
      <c r="E5357" t="str">
        <f>タスク実績csv元!I5357&amp;""</f>
        <v/>
      </c>
      <c r="F5357" t="str">
        <f>タスク実績csv元!D5357</f>
        <v>データ準備</v>
      </c>
      <c r="G5357" t="str">
        <f t="shared" si="83"/>
        <v>INSERT INTO task_achivement(task_no,achive_date,end_time,start_time,task_detail,memo)VALUES('{338f36a4-0ec4-4c7a-a780-fc501070f75a}','2023/10/10','2023/10/10 11:45:00','2023/10/10 11:00:00','','データ準備');</v>
      </c>
    </row>
    <row r="5358" spans="1:7">
      <c r="A5358" s="48" t="str">
        <f>_xlfn.XLOOKUP(_xlfn.XLOOKUP(MID(タスク実績csv元!C5358,1,SEARCH(":",タスク実績csv元!C5358)-1),リスト!F:F,リスト!G:G)&amp;MID(タスク実績csv元!C5358,SEARCH(":",タスク実績csv元!C5358),999),タスクDB!K:K,タスクDB!A:A)</f>
        <v>{338f36a4-0ec4-4c7a-a780-fc501070f75a}</v>
      </c>
      <c r="B5358" s="11">
        <f>タスク実績csv元!A5358</f>
        <v>45209</v>
      </c>
      <c r="C5358" s="54">
        <f>タスク実績csv元!F5358</f>
        <v>0.5625</v>
      </c>
      <c r="D5358" s="54">
        <f>タスク実績csv元!E5358</f>
        <v>0.54166666666666663</v>
      </c>
      <c r="E5358" t="str">
        <f>タスク実績csv元!I5358&amp;""</f>
        <v/>
      </c>
      <c r="F5358" t="str">
        <f>タスク実績csv元!D5358</f>
        <v>データ準備</v>
      </c>
      <c r="G5358" t="str">
        <f t="shared" si="83"/>
        <v>INSERT INTO task_achivement(task_no,achive_date,end_time,start_time,task_detail,memo)VALUES('{338f36a4-0ec4-4c7a-a780-fc501070f75a}','2023/10/10','2023/10/10 13:30:00','2023/10/10 13:00:00','','データ準備');</v>
      </c>
    </row>
    <row r="5359" spans="1:7">
      <c r="A5359" s="48" t="str">
        <f>_xlfn.XLOOKUP(_xlfn.XLOOKUP(MID(タスク実績csv元!C5359,1,SEARCH(":",タスク実績csv元!C5359)-1),リスト!F:F,リスト!G:G)&amp;MID(タスク実績csv元!C5359,SEARCH(":",タスク実績csv元!C5359),999),タスクDB!K:K,タスクDB!A:A)</f>
        <v>{55b7e8b0-b3fd-40ca-ae88-05da1bdf35f8}</v>
      </c>
      <c r="B5359" s="11">
        <f>タスク実績csv元!A5359</f>
        <v>45209</v>
      </c>
      <c r="C5359" s="54">
        <f>タスク実績csv元!F5359</f>
        <v>0.60416666666666663</v>
      </c>
      <c r="D5359" s="54">
        <f>タスク実績csv元!E5359</f>
        <v>0.5625</v>
      </c>
      <c r="E5359" t="str">
        <f>タスク実績csv元!I5359&amp;""</f>
        <v/>
      </c>
      <c r="F5359" t="str">
        <f>タスク実績csv元!D5359</f>
        <v>OTC-200-081のシナリオ準備</v>
      </c>
      <c r="G5359" t="str">
        <f t="shared" si="83"/>
        <v>INSERT INTO task_achivement(task_no,achive_date,end_time,start_time,task_detail,memo)VALUES('{55b7e8b0-b3fd-40ca-ae88-05da1bdf35f8}','2023/10/10','2023/10/10 14:30:00','2023/10/10 13:30:00','','OTC-200-081のシナリオ準備');</v>
      </c>
    </row>
    <row r="5360" spans="1:7">
      <c r="A5360" s="48" t="str">
        <f>_xlfn.XLOOKUP(_xlfn.XLOOKUP(MID(タスク実績csv元!C5360,1,SEARCH(":",タスク実績csv元!C5360)-1),リスト!F:F,リスト!G:G)&amp;MID(タスク実績csv元!C5360,SEARCH(":",タスク実績csv元!C5360),999),タスクDB!K:K,タスクDB!A:A)</f>
        <v>{fa1d15a7-0fa5-46a0-b2a9-9b86fd9480ff}</v>
      </c>
      <c r="B5360" s="11">
        <f>タスク実績csv元!A5360</f>
        <v>45209</v>
      </c>
      <c r="C5360" s="54">
        <f>タスク実績csv元!F5360</f>
        <v>0.625</v>
      </c>
      <c r="D5360" s="54">
        <f>タスク実績csv元!E5360</f>
        <v>0.60416666666666663</v>
      </c>
      <c r="E5360" t="str">
        <f>タスク実績csv元!I5360&amp;""</f>
        <v/>
      </c>
      <c r="F5360" t="str">
        <f>タスク実績csv元!D5360</f>
        <v>得意先テスト(Fax2)</v>
      </c>
      <c r="G5360" t="str">
        <f t="shared" si="83"/>
        <v>INSERT INTO task_achivement(task_no,achive_date,end_time,start_time,task_detail,memo)VALUES('{fa1d15a7-0fa5-46a0-b2a9-9b86fd9480ff}','2023/10/10','2023/10/10 15:00:00','2023/10/10 14:30:00','','得意先テスト(Fax2)');</v>
      </c>
    </row>
    <row r="5361" spans="1:7">
      <c r="A5361" s="48" t="str">
        <f>_xlfn.XLOOKUP(_xlfn.XLOOKUP(MID(タスク実績csv元!C5361,1,SEARCH(":",タスク実績csv元!C5361)-1),リスト!F:F,リスト!G:G)&amp;MID(タスク実績csv元!C5361,SEARCH(":",タスク実績csv元!C5361),999),タスクDB!K:K,タスクDB!A:A)</f>
        <v>{8bf29be6-00eb-4704-99d7-d935cf00aff3}</v>
      </c>
      <c r="B5361" s="11">
        <f>タスク実績csv元!A5361</f>
        <v>45209</v>
      </c>
      <c r="C5361" s="54">
        <f>タスク実績csv元!F5361</f>
        <v>0.66666666666666663</v>
      </c>
      <c r="D5361" s="54">
        <f>タスク実績csv元!E5361</f>
        <v>0.625</v>
      </c>
      <c r="E5361" t="str">
        <f>タスク実績csv元!I5361&amp;""</f>
        <v/>
      </c>
      <c r="F5361" t="str">
        <f>タスク実績csv元!D5361</f>
        <v>SVMX定例</v>
      </c>
      <c r="G5361" t="str">
        <f t="shared" si="83"/>
        <v>INSERT INTO task_achivement(task_no,achive_date,end_time,start_time,task_detail,memo)VALUES('{8bf29be6-00eb-4704-99d7-d935cf00aff3}','2023/10/10','2023/10/10 16:00:00','2023/10/10 15:00:00','','SVMX定例');</v>
      </c>
    </row>
    <row r="5362" spans="1:7">
      <c r="A5362" s="48" t="str">
        <f>_xlfn.XLOOKUP(_xlfn.XLOOKUP(MID(タスク実績csv元!C5362,1,SEARCH(":",タスク実績csv元!C5362)-1),リスト!F:F,リスト!G:G)&amp;MID(タスク実績csv元!C5362,SEARCH(":",タスク実績csv元!C5362),999),タスクDB!K:K,タスクDB!A:A)</f>
        <v>{fa1d15a7-0fa5-46a0-b2a9-9b86fd9480ff}</v>
      </c>
      <c r="B5362" s="11">
        <f>タスク実績csv元!A5362</f>
        <v>45209</v>
      </c>
      <c r="C5362" s="54">
        <f>タスク実績csv元!F5362</f>
        <v>0.67708333333333337</v>
      </c>
      <c r="D5362" s="54">
        <f>タスク実績csv元!E5362</f>
        <v>0.66666666666666663</v>
      </c>
      <c r="E5362" t="str">
        <f>タスク実績csv元!I5362&amp;""</f>
        <v/>
      </c>
      <c r="F5362" t="str">
        <f>タスク実績csv元!D5362</f>
        <v>品目連携修正</v>
      </c>
      <c r="G5362" t="str">
        <f t="shared" si="83"/>
        <v>INSERT INTO task_achivement(task_no,achive_date,end_time,start_time,task_detail,memo)VALUES('{fa1d15a7-0fa5-46a0-b2a9-9b86fd9480ff}','2023/10/10','2023/10/10 16:15:00','2023/10/10 16:00:00','','品目連携修正');</v>
      </c>
    </row>
    <row r="5363" spans="1:7">
      <c r="A5363" s="48" t="str">
        <f>_xlfn.XLOOKUP(_xlfn.XLOOKUP(MID(タスク実績csv元!C5363,1,SEARCH(":",タスク実績csv元!C5363)-1),リスト!F:F,リスト!G:G)&amp;MID(タスク実績csv元!C5363,SEARCH(":",タスク実績csv元!C5363),999),タスクDB!K:K,タスクDB!A:A)</f>
        <v>{d0d80a67-6f4b-4c2c-8010-bd45acbcca47}</v>
      </c>
      <c r="B5363" s="11">
        <f>タスク実績csv元!A5363</f>
        <v>45209</v>
      </c>
      <c r="C5363" s="54">
        <f>タスク実績csv元!F5363</f>
        <v>0.70833333333333337</v>
      </c>
      <c r="D5363" s="54">
        <f>タスク実績csv元!E5363</f>
        <v>0.67708333333333337</v>
      </c>
      <c r="E5363" t="str">
        <f>タスク実績csv元!I5363&amp;""</f>
        <v/>
      </c>
      <c r="F5363" t="str">
        <f>タスク実績csv元!D5363</f>
        <v>SYSMEX_BPM-448 【質問】案件明細№・mitoco申請書№の桁数について</v>
      </c>
      <c r="G5363" t="str">
        <f t="shared" si="83"/>
        <v>INSERT INTO task_achivement(task_no,achive_date,end_time,start_time,task_detail,memo)VALUES('{d0d80a67-6f4b-4c2c-8010-bd45acbcca47}','2023/10/10','2023/10/10 17:00:00','2023/10/10 16:15:00','','SYSMEX_BPM-448 【質問】案件明細№・mitoco申請書№の桁数について');</v>
      </c>
    </row>
    <row r="5364" spans="1:7">
      <c r="A5364" s="48" t="str">
        <f>_xlfn.XLOOKUP(_xlfn.XLOOKUP(MID(タスク実績csv元!C5364,1,SEARCH(":",タスク実績csv元!C5364)-1),リスト!F:F,リスト!G:G)&amp;MID(タスク実績csv元!C5364,SEARCH(":",タスク実績csv元!C5364),999),タスクDB!K:K,タスクDB!A:A)</f>
        <v>{d0d80a67-6f4b-4c2c-8010-bd45acbcca47}</v>
      </c>
      <c r="B5364" s="11">
        <f>タスク実績csv元!A5364</f>
        <v>45210</v>
      </c>
      <c r="C5364" s="54">
        <f>タスク実績csv元!F5364</f>
        <v>0.40625</v>
      </c>
      <c r="D5364" s="54">
        <f>タスク実績csv元!E5364</f>
        <v>0.39583333333333331</v>
      </c>
      <c r="E5364" t="str">
        <f>タスク実績csv元!I5364&amp;""</f>
        <v/>
      </c>
      <c r="F5364" t="str">
        <f>タスク実績csv元!D5364</f>
        <v>メール確認</v>
      </c>
      <c r="G5364" t="str">
        <f t="shared" si="83"/>
        <v>INSERT INTO task_achivement(task_no,achive_date,end_time,start_time,task_detail,memo)VALUES('{d0d80a67-6f4b-4c2c-8010-bd45acbcca47}','2023/10/11','2023/10/11 09:45:00','2023/10/11 09:30:00','','メール確認');</v>
      </c>
    </row>
    <row r="5365" spans="1:7">
      <c r="A5365" s="48" t="str">
        <f>_xlfn.XLOOKUP(_xlfn.XLOOKUP(MID(タスク実績csv元!C5365,1,SEARCH(":",タスク実績csv元!C5365)-1),リスト!F:F,リスト!G:G)&amp;MID(タスク実績csv元!C5365,SEARCH(":",タスク実績csv元!C5365),999),タスクDB!K:K,タスクDB!A:A)</f>
        <v>{4c39d40d-b35f-4cfa-b549-6c5de24454e2}</v>
      </c>
      <c r="B5365" s="11">
        <f>タスク実績csv元!A5365</f>
        <v>45210</v>
      </c>
      <c r="C5365" s="54">
        <f>タスク実績csv元!F5365</f>
        <v>0.41666666666666669</v>
      </c>
      <c r="D5365" s="54">
        <f>タスク実績csv元!E5365</f>
        <v>0.40625</v>
      </c>
      <c r="E5365" t="str">
        <f>タスク実績csv元!I5365&amp;""</f>
        <v/>
      </c>
      <c r="F5365" t="str">
        <f>タスク実績csv元!D5365</f>
        <v>朝会</v>
      </c>
      <c r="G5365" t="str">
        <f t="shared" si="83"/>
        <v>INSERT INTO task_achivement(task_no,achive_date,end_time,start_time,task_detail,memo)VALUES('{4c39d40d-b35f-4cfa-b549-6c5de24454e2}','2023/10/11','2023/10/11 10:00:00','2023/10/11 09:45:00','','朝会');</v>
      </c>
    </row>
    <row r="5366" spans="1:7">
      <c r="A5366" s="48" t="str">
        <f>_xlfn.XLOOKUP(_xlfn.XLOOKUP(MID(タスク実績csv元!C5366,1,SEARCH(":",タスク実績csv元!C5366)-1),リスト!F:F,リスト!G:G)&amp;MID(タスク実績csv元!C5366,SEARCH(":",タスク実績csv元!C5366),999),タスクDB!K:K,タスクDB!A:A)</f>
        <v>{eccefbf1-a852-44a0-af6a-c2c31b42f737}</v>
      </c>
      <c r="B5366" s="11">
        <f>タスク実績csv元!A5366</f>
        <v>45210</v>
      </c>
      <c r="C5366" s="54">
        <f>タスク実績csv元!F5366</f>
        <v>0.4375</v>
      </c>
      <c r="D5366" s="54">
        <f>タスク実績csv元!E5366</f>
        <v>0.41666666666666669</v>
      </c>
      <c r="E5366" t="str">
        <f>タスク実績csv元!I5366&amp;""</f>
        <v>SOTC080実装</v>
      </c>
      <c r="F5366" t="str">
        <f>タスク実績csv元!D5366</f>
        <v>状況確認(原田)</v>
      </c>
      <c r="G5366" t="str">
        <f t="shared" si="83"/>
        <v>INSERT INTO task_achivement(task_no,achive_date,end_time,start_time,task_detail,memo)VALUES('{eccefbf1-a852-44a0-af6a-c2c31b42f737}','2023/10/11','2023/10/11 10:30:00','2023/10/11 10:00:00','SOTC080実装','状況確認(原田)');</v>
      </c>
    </row>
    <row r="5367" spans="1:7">
      <c r="A5367" s="48" t="str">
        <f>_xlfn.XLOOKUP(_xlfn.XLOOKUP(MID(タスク実績csv元!C5367,1,SEARCH(":",タスク実績csv元!C5367)-1),リスト!F:F,リスト!G:G)&amp;MID(タスク実績csv元!C5367,SEARCH(":",タスク実績csv元!C5367),999),タスクDB!K:K,タスクDB!A:A)</f>
        <v>{fa1d15a7-0fa5-46a0-b2a9-9b86fd9480ff}</v>
      </c>
      <c r="B5367" s="11">
        <f>タスク実績csv元!A5367</f>
        <v>45210</v>
      </c>
      <c r="C5367" s="54">
        <f>タスク実績csv元!F5367</f>
        <v>0.5</v>
      </c>
      <c r="D5367" s="54">
        <f>タスク実績csv元!E5367</f>
        <v>0.4375</v>
      </c>
      <c r="E5367" t="str">
        <f>タスク実績csv元!I5367&amp;""</f>
        <v/>
      </c>
      <c r="F5367" t="str">
        <f>タスク実績csv元!D5367</f>
        <v>SOTC110実装修正</v>
      </c>
      <c r="G5367" t="str">
        <f t="shared" si="83"/>
        <v>INSERT INTO task_achivement(task_no,achive_date,end_time,start_time,task_detail,memo)VALUES('{fa1d15a7-0fa5-46a0-b2a9-9b86fd9480ff}','2023/10/11','2023/10/11 12:00:00','2023/10/11 10:30:00','','SOTC110実装修正');</v>
      </c>
    </row>
    <row r="5368" spans="1:7">
      <c r="A5368" s="48" t="str">
        <f>_xlfn.XLOOKUP(_xlfn.XLOOKUP(MID(タスク実績csv元!C5368,1,SEARCH(":",タスク実績csv元!C5368)-1),リスト!F:F,リスト!G:G)&amp;MID(タスク実績csv元!C5368,SEARCH(":",タスク実績csv元!C5368),999),タスクDB!K:K,タスクDB!A:A)</f>
        <v>{8bf29be6-00eb-4704-99d7-d935cf00aff3}</v>
      </c>
      <c r="B5368" s="11">
        <f>タスク実績csv元!A5368</f>
        <v>45210</v>
      </c>
      <c r="C5368" s="54">
        <f>タスク実績csv元!F5368</f>
        <v>0.5625</v>
      </c>
      <c r="D5368" s="54">
        <f>タスク実績csv元!E5368</f>
        <v>0.54166666666666663</v>
      </c>
      <c r="E5368" t="str">
        <f>タスク実績csv元!I5368&amp;""</f>
        <v/>
      </c>
      <c r="F5368" t="str">
        <f>タスク実績csv元!D5368</f>
        <v>PTP定例</v>
      </c>
      <c r="G5368" t="str">
        <f t="shared" si="83"/>
        <v>INSERT INTO task_achivement(task_no,achive_date,end_time,start_time,task_detail,memo)VALUES('{8bf29be6-00eb-4704-99d7-d935cf00aff3}','2023/10/11','2023/10/11 13:30:00','2023/10/11 13:00:00','','PTP定例');</v>
      </c>
    </row>
    <row r="5369" spans="1:7">
      <c r="A5369" s="48" t="str">
        <f>_xlfn.XLOOKUP(_xlfn.XLOOKUP(MID(タスク実績csv元!C5369,1,SEARCH(":",タスク実績csv元!C5369)-1),リスト!F:F,リスト!G:G)&amp;MID(タスク実績csv元!C5369,SEARCH(":",タスク実績csv元!C5369),999),タスクDB!K:K,タスクDB!A:A)</f>
        <v>{eccefbf1-a852-44a0-af6a-c2c31b42f737}</v>
      </c>
      <c r="B5369" s="11">
        <f>タスク実績csv元!A5369</f>
        <v>45210</v>
      </c>
      <c r="C5369" s="54">
        <f>タスク実績csv元!F5369</f>
        <v>0.58333333333333337</v>
      </c>
      <c r="D5369" s="54">
        <f>タスク実績csv元!E5369</f>
        <v>0.5625</v>
      </c>
      <c r="E5369" t="str">
        <f>タスク実績csv元!I5369&amp;""</f>
        <v/>
      </c>
      <c r="F5369" t="str">
        <f>タスク実績csv元!D5369</f>
        <v>得意先移行対応状況確認(小椋)</v>
      </c>
      <c r="G5369" t="str">
        <f t="shared" si="83"/>
        <v>INSERT INTO task_achivement(task_no,achive_date,end_time,start_time,task_detail,memo)VALUES('{eccefbf1-a852-44a0-af6a-c2c31b42f737}','2023/10/11','2023/10/11 14:00:00','2023/10/11 13:30:00','','得意先移行対応状況確認(小椋)');</v>
      </c>
    </row>
    <row r="5370" spans="1:7">
      <c r="A5370" s="48" t="str">
        <f>_xlfn.XLOOKUP(_xlfn.XLOOKUP(MID(タスク実績csv元!C5370,1,SEARCH(":",タスク実績csv元!C5370)-1),リスト!F:F,リスト!G:G)&amp;MID(タスク実績csv元!C5370,SEARCH(":",タスク実績csv元!C5370),999),タスクDB!K:K,タスクDB!A:A)</f>
        <v>{fa1d15a7-0fa5-46a0-b2a9-9b86fd9480ff}</v>
      </c>
      <c r="B5370" s="11">
        <f>タスク実績csv元!A5370</f>
        <v>45210</v>
      </c>
      <c r="C5370" s="54">
        <f>タスク実績csv元!F5370</f>
        <v>0.625</v>
      </c>
      <c r="D5370" s="54">
        <f>タスク実績csv元!E5370</f>
        <v>0.58333333333333337</v>
      </c>
      <c r="E5370" t="str">
        <f>タスク実績csv元!I5370&amp;""</f>
        <v/>
      </c>
      <c r="F5370" t="str">
        <f>タスク実績csv元!D5370</f>
        <v>SOTC110実装修正</v>
      </c>
      <c r="G5370" t="str">
        <f t="shared" si="83"/>
        <v>INSERT INTO task_achivement(task_no,achive_date,end_time,start_time,task_detail,memo)VALUES('{fa1d15a7-0fa5-46a0-b2a9-9b86fd9480ff}','2023/10/11','2023/10/11 15:00:00','2023/10/11 14:00:00','','SOTC110実装修正');</v>
      </c>
    </row>
    <row r="5371" spans="1:7">
      <c r="A5371" s="48" t="str">
        <f>_xlfn.XLOOKUP(_xlfn.XLOOKUP(MID(タスク実績csv元!C5371,1,SEARCH(":",タスク実績csv元!C5371)-1),リスト!F:F,リスト!G:G)&amp;MID(タスク実績csv元!C5371,SEARCH(":",タスク実績csv元!C5371),999),タスクDB!K:K,タスクDB!A:A)</f>
        <v>{3bfae8e9-f157-4a93-8f07-ee8b8a40f008}</v>
      </c>
      <c r="B5371" s="11">
        <f>タスク実績csv元!A5371</f>
        <v>45210</v>
      </c>
      <c r="C5371" s="54">
        <f>タスク実績csv元!F5371</f>
        <v>0.70833333333333337</v>
      </c>
      <c r="D5371" s="54">
        <f>タスク実績csv元!E5371</f>
        <v>0.625</v>
      </c>
      <c r="E5371" t="str">
        <f>タスク実績csv元!I5371&amp;""</f>
        <v/>
      </c>
      <c r="F5371" t="str">
        <f>タスク実績csv元!D5371</f>
        <v>得意先移行項目表の整理</v>
      </c>
      <c r="G5371" t="str">
        <f t="shared" si="83"/>
        <v>INSERT INTO task_achivement(task_no,achive_date,end_time,start_time,task_detail,memo)VALUES('{3bfae8e9-f157-4a93-8f07-ee8b8a40f008}','2023/10/11','2023/10/11 17:00:00','2023/10/11 15:00:00','','得意先移行項目表の整理');</v>
      </c>
    </row>
    <row r="5372" spans="1:7">
      <c r="A5372" s="48" t="str">
        <f>_xlfn.XLOOKUP(_xlfn.XLOOKUP(MID(タスク実績csv元!C5372,1,SEARCH(":",タスク実績csv元!C5372)-1),リスト!F:F,リスト!G:G)&amp;MID(タスク実績csv元!C5372,SEARCH(":",タスク実績csv元!C5372),999),タスクDB!K:K,タスクDB!A:A)</f>
        <v>{8bf29be6-00eb-4704-99d7-d935cf00aff3}</v>
      </c>
      <c r="B5372" s="11">
        <f>タスク実績csv元!A5372</f>
        <v>45210</v>
      </c>
      <c r="C5372" s="54">
        <f>タスク実績csv元!F5372</f>
        <v>0.72916666666666663</v>
      </c>
      <c r="D5372" s="54">
        <f>タスク実績csv元!E5372</f>
        <v>0.70833333333333337</v>
      </c>
      <c r="E5372" t="str">
        <f>タスク実績csv元!I5372&amp;""</f>
        <v/>
      </c>
      <c r="F5372" t="str">
        <f>タスク実績csv元!D5372</f>
        <v>WTD定例打合せ</v>
      </c>
      <c r="G5372" t="str">
        <f t="shared" si="83"/>
        <v>INSERT INTO task_achivement(task_no,achive_date,end_time,start_time,task_detail,memo)VALUES('{8bf29be6-00eb-4704-99d7-d935cf00aff3}','2023/10/11','2023/10/11 17:30:00','2023/10/11 17:00:00','','WTD定例打合せ');</v>
      </c>
    </row>
    <row r="5373" spans="1:7">
      <c r="A5373" s="48" t="str">
        <f>_xlfn.XLOOKUP(_xlfn.XLOOKUP(MID(タスク実績csv元!C5373,1,SEARCH(":",タスク実績csv元!C5373)-1),リスト!F:F,リスト!G:G)&amp;MID(タスク実績csv元!C5373,SEARCH(":",タスク実績csv元!C5373),999),タスクDB!K:K,タスクDB!A:A)</f>
        <v>{3bfae8e9-f157-4a93-8f07-ee8b8a40f008}</v>
      </c>
      <c r="B5373" s="11">
        <f>タスク実績csv元!A5373</f>
        <v>45210</v>
      </c>
      <c r="C5373" s="54">
        <f>タスク実績csv元!F5373</f>
        <v>0.83333333333333337</v>
      </c>
      <c r="D5373" s="54">
        <f>タスク実績csv元!E5373</f>
        <v>0.72916666666666663</v>
      </c>
      <c r="E5373" t="str">
        <f>タスク実績csv元!I5373&amp;""</f>
        <v/>
      </c>
      <c r="F5373" t="str">
        <f>タスク実績csv元!D5373</f>
        <v>得意先移行項目表の整理</v>
      </c>
      <c r="G5373" t="str">
        <f t="shared" si="83"/>
        <v>INSERT INTO task_achivement(task_no,achive_date,end_time,start_time,task_detail,memo)VALUES('{3bfae8e9-f157-4a93-8f07-ee8b8a40f008}','2023/10/11','2023/10/11 20:00:00','2023/10/11 17:30:00','','得意先移行項目表の整理');</v>
      </c>
    </row>
    <row r="5374" spans="1:7">
      <c r="A5374" s="48" t="str">
        <f>_xlfn.XLOOKUP(_xlfn.XLOOKUP(MID(タスク実績csv元!C5374,1,SEARCH(":",タスク実績csv元!C5374)-1),リスト!F:F,リスト!G:G)&amp;MID(タスク実績csv元!C5374,SEARCH(":",タスク実績csv元!C5374),999),タスクDB!K:K,タスクDB!A:A)</f>
        <v>{3bfae8e9-f157-4a93-8f07-ee8b8a40f008}</v>
      </c>
      <c r="B5374" s="11">
        <f>タスク実績csv元!A5374</f>
        <v>45210</v>
      </c>
      <c r="C5374" s="54">
        <f>タスク実績csv元!F5374</f>
        <v>1</v>
      </c>
      <c r="D5374" s="54">
        <f>タスク実績csv元!E5374</f>
        <v>0.97916666666666663</v>
      </c>
      <c r="E5374" t="str">
        <f>タスク実績csv元!I5374&amp;""</f>
        <v/>
      </c>
      <c r="F5374" t="str">
        <f>タスク実績csv元!D5374</f>
        <v>得意先移行項目表の整理</v>
      </c>
      <c r="G5374" t="str">
        <f t="shared" si="83"/>
        <v>INSERT INTO task_achivement(task_no,achive_date,end_time,start_time,task_detail,memo)VALUES('{3bfae8e9-f157-4a93-8f07-ee8b8a40f008}','2023/10/11','2023/10/11 00:00:00','2023/10/11 23:30:00','','得意先移行項目表の整理');</v>
      </c>
    </row>
    <row r="5375" spans="1:7">
      <c r="A5375" s="48" t="str">
        <f>_xlfn.XLOOKUP(_xlfn.XLOOKUP(MID(タスク実績csv元!C5375,1,SEARCH(":",タスク実績csv元!C5375)-1),リスト!F:F,リスト!G:G)&amp;MID(タスク実績csv元!C5375,SEARCH(":",タスク実績csv元!C5375),999),タスクDB!K:K,タスクDB!A:A)</f>
        <v>{3bfae8e9-f157-4a93-8f07-ee8b8a40f008}</v>
      </c>
      <c r="B5375" s="11">
        <f>タスク実績csv元!A5375</f>
        <v>45211</v>
      </c>
      <c r="C5375" s="54">
        <f>タスク実績csv元!F5375</f>
        <v>2.0833333333333332E-2</v>
      </c>
      <c r="D5375" s="54">
        <f>タスク実績csv元!E5375</f>
        <v>0</v>
      </c>
      <c r="E5375" t="str">
        <f>タスク実績csv元!I5375&amp;""</f>
        <v/>
      </c>
      <c r="F5375" t="str">
        <f>タスク実績csv元!D5375</f>
        <v>得意先移行項目表の整理</v>
      </c>
      <c r="G5375" t="str">
        <f t="shared" si="83"/>
        <v>INSERT INTO task_achivement(task_no,achive_date,end_time,start_time,task_detail,memo)VALUES('{3bfae8e9-f157-4a93-8f07-ee8b8a40f008}','2023/10/12','2023/10/12 00:30:00','2023/10/12 00:00:00','','得意先移行項目表の整理');</v>
      </c>
    </row>
    <row r="5376" spans="1:7">
      <c r="A5376" s="48" t="str">
        <f>_xlfn.XLOOKUP(_xlfn.XLOOKUP(MID(タスク実績csv元!C5376,1,SEARCH(":",タスク実績csv元!C5376)-1),リスト!F:F,リスト!G:G)&amp;MID(タスク実績csv元!C5376,SEARCH(":",タスク実績csv元!C5376),999),タスクDB!K:K,タスクDB!A:A)</f>
        <v>{d0d80a67-6f4b-4c2c-8010-bd45acbcca47}</v>
      </c>
      <c r="B5376" s="11">
        <f>タスク実績csv元!A5376</f>
        <v>45211</v>
      </c>
      <c r="C5376" s="54">
        <f>タスク実績csv元!F5376</f>
        <v>0.40625</v>
      </c>
      <c r="D5376" s="54">
        <f>タスク実績csv元!E5376</f>
        <v>0.39583333333333331</v>
      </c>
      <c r="E5376" t="str">
        <f>タスク実績csv元!I5376&amp;""</f>
        <v/>
      </c>
      <c r="F5376" t="str">
        <f>タスク実績csv元!D5376</f>
        <v>メール確認</v>
      </c>
      <c r="G5376" t="str">
        <f t="shared" si="83"/>
        <v>INSERT INTO task_achivement(task_no,achive_date,end_time,start_time,task_detail,memo)VALUES('{d0d80a67-6f4b-4c2c-8010-bd45acbcca47}','2023/10/12','2023/10/12 09:45:00','2023/10/12 09:30:00','','メール確認');</v>
      </c>
    </row>
    <row r="5377" spans="1:7">
      <c r="A5377" s="48" t="str">
        <f>_xlfn.XLOOKUP(_xlfn.XLOOKUP(MID(タスク実績csv元!C5377,1,SEARCH(":",タスク実績csv元!C5377)-1),リスト!F:F,リスト!G:G)&amp;MID(タスク実績csv元!C5377,SEARCH(":",タスク実績csv元!C5377),999),タスクDB!K:K,タスクDB!A:A)</f>
        <v>{4c39d40d-b35f-4cfa-b549-6c5de24454e2}</v>
      </c>
      <c r="B5377" s="11">
        <f>タスク実績csv元!A5377</f>
        <v>45211</v>
      </c>
      <c r="C5377" s="54">
        <f>タスク実績csv元!F5377</f>
        <v>0.41666666666666669</v>
      </c>
      <c r="D5377" s="54">
        <f>タスク実績csv元!E5377</f>
        <v>0.40625</v>
      </c>
      <c r="E5377" t="str">
        <f>タスク実績csv元!I5377&amp;""</f>
        <v/>
      </c>
      <c r="F5377" t="str">
        <f>タスク実績csv元!D5377</f>
        <v>朝会</v>
      </c>
      <c r="G5377" t="str">
        <f t="shared" si="83"/>
        <v>INSERT INTO task_achivement(task_no,achive_date,end_time,start_time,task_detail,memo)VALUES('{4c39d40d-b35f-4cfa-b549-6c5de24454e2}','2023/10/12','2023/10/12 10:00:00','2023/10/12 09:45:00','','朝会');</v>
      </c>
    </row>
    <row r="5378" spans="1:7">
      <c r="A5378" s="48" t="str">
        <f>_xlfn.XLOOKUP(_xlfn.XLOOKUP(MID(タスク実績csv元!C5378,1,SEARCH(":",タスク実績csv元!C5378)-1),リスト!F:F,リスト!G:G)&amp;MID(タスク実績csv元!C5378,SEARCH(":",タスク実績csv元!C5378),999),タスクDB!K:K,タスクDB!A:A)</f>
        <v>{fa1d15a7-0fa5-46a0-b2a9-9b86fd9480ff}</v>
      </c>
      <c r="B5378" s="11">
        <f>タスク実績csv元!A5378</f>
        <v>45211</v>
      </c>
      <c r="C5378" s="54">
        <f>タスク実績csv元!F5378</f>
        <v>0.42708333333333331</v>
      </c>
      <c r="D5378" s="54">
        <f>タスク実績csv元!E5378</f>
        <v>0.41666666666666669</v>
      </c>
      <c r="E5378" t="str">
        <f>タスク実績csv元!I5378&amp;""</f>
        <v/>
      </c>
      <c r="F5378" t="str">
        <f>タスク実績csv元!D5378</f>
        <v>得意先連携の確認(Fax2)</v>
      </c>
      <c r="G5378" t="str">
        <f t="shared" si="83"/>
        <v>INSERT INTO task_achivement(task_no,achive_date,end_time,start_time,task_detail,memo)VALUES('{fa1d15a7-0fa5-46a0-b2a9-9b86fd9480ff}','2023/10/12','2023/10/12 10:15:00','2023/10/12 10:00:00','','得意先連携の確認(Fax2)');</v>
      </c>
    </row>
    <row r="5379" spans="1:7">
      <c r="A5379" s="48" t="str">
        <f>_xlfn.XLOOKUP(_xlfn.XLOOKUP(MID(タスク実績csv元!C5379,1,SEARCH(":",タスク実績csv元!C5379)-1),リスト!F:F,リスト!G:G)&amp;MID(タスク実績csv元!C5379,SEARCH(":",タスク実績csv元!C5379),999),タスクDB!K:K,タスクDB!A:A)</f>
        <v>{55b7e8b0-b3fd-40ca-ae88-05da1bdf35f8}</v>
      </c>
      <c r="B5379" s="11">
        <f>タスク実績csv元!A5379</f>
        <v>45211</v>
      </c>
      <c r="C5379" s="54">
        <f>タスク実績csv元!F5379</f>
        <v>0.45833333333333331</v>
      </c>
      <c r="D5379" s="54">
        <f>タスク実績csv元!E5379</f>
        <v>0.42708333333333331</v>
      </c>
      <c r="E5379" t="str">
        <f>タスク実績csv元!I5379&amp;""</f>
        <v/>
      </c>
      <c r="F5379" t="str">
        <f>タスク実績csv元!D5379</f>
        <v>WTD実施状況確認</v>
      </c>
      <c r="G5379" t="str">
        <f t="shared" ref="G5379:G5442" si="84">IF(B5379=0,"","INSERT INTO task_achivement("&amp;$A$1&amp;","&amp;$B$1&amp;","&amp;$C$1&amp;","&amp;$D$1&amp;","&amp;$E$1&amp;","&amp;$F$1&amp;")VALUES('"&amp;A5379&amp;"',"&amp;IF(B5379="","null","'"&amp;TEXT(B5379,"yyyy/MM/dd")&amp;"'")&amp;","&amp;IF(C5379="","null","'"&amp;TEXT(B5379,"yyyy/MM/dd")&amp;" "&amp;TEXT(C5379,"HH:mm:ss")&amp;"'")&amp;","&amp;IF(D5379="","null","'"&amp;TEXT(B5379,"yyyy/MM/dd")&amp;" "&amp;TEXT(D5379,"HH:mm:ss")&amp;"'")&amp;",'"&amp;E5379&amp;"','"&amp;F5379&amp;"');")</f>
        <v>INSERT INTO task_achivement(task_no,achive_date,end_time,start_time,task_detail,memo)VALUES('{55b7e8b0-b3fd-40ca-ae88-05da1bdf35f8}','2023/10/12','2023/10/12 11:00:00','2023/10/12 10:15:00','','WTD実施状況確認');</v>
      </c>
    </row>
    <row r="5380" spans="1:7">
      <c r="A5380" s="48" t="str">
        <f>_xlfn.XLOOKUP(_xlfn.XLOOKUP(MID(タスク実績csv元!C5380,1,SEARCH(":",タスク実績csv元!C5380)-1),リスト!F:F,リスト!G:G)&amp;MID(タスク実績csv元!C5380,SEARCH(":",タスク実績csv元!C5380),999),タスクDB!K:K,タスクDB!A:A)</f>
        <v>{3bfae8e9-f157-4a93-8f07-ee8b8a40f008}</v>
      </c>
      <c r="B5380" s="11">
        <f>タスク実績csv元!A5380</f>
        <v>45211</v>
      </c>
      <c r="C5380" s="54">
        <f>タスク実績csv元!F5380</f>
        <v>0.625</v>
      </c>
      <c r="D5380" s="54">
        <f>タスク実績csv元!E5380</f>
        <v>0.54166666666666663</v>
      </c>
      <c r="E5380" t="str">
        <f>タスク実績csv元!I5380&amp;""</f>
        <v/>
      </c>
      <c r="F5380" t="str">
        <f>タスク実績csv元!D5380</f>
        <v>得意先移行項目表の整理</v>
      </c>
      <c r="G5380" t="str">
        <f t="shared" si="84"/>
        <v>INSERT INTO task_achivement(task_no,achive_date,end_time,start_time,task_detail,memo)VALUES('{3bfae8e9-f157-4a93-8f07-ee8b8a40f008}','2023/10/12','2023/10/12 15:00:00','2023/10/12 13:00:00','','得意先移行項目表の整理');</v>
      </c>
    </row>
    <row r="5381" spans="1:7">
      <c r="A5381" s="48" t="str">
        <f>_xlfn.XLOOKUP(_xlfn.XLOOKUP(MID(タスク実績csv元!C5381,1,SEARCH(":",タスク実績csv元!C5381)-1),リスト!F:F,リスト!G:G)&amp;MID(タスク実績csv元!C5381,SEARCH(":",タスク実績csv元!C5381),999),タスクDB!K:K,タスクDB!A:A)</f>
        <v>{8bf29be6-00eb-4704-99d7-d935cf00aff3}</v>
      </c>
      <c r="B5381" s="11">
        <f>タスク実績csv元!A5381</f>
        <v>45211</v>
      </c>
      <c r="C5381" s="54">
        <f>タスク実績csv元!F5381</f>
        <v>0.66666666666666663</v>
      </c>
      <c r="D5381" s="54">
        <f>タスク実績csv元!E5381</f>
        <v>0.625</v>
      </c>
      <c r="E5381" t="str">
        <f>タスク実績csv元!I5381&amp;""</f>
        <v/>
      </c>
      <c r="F5381" t="str">
        <f>タスク実績csv元!D5381</f>
        <v>OTC定例</v>
      </c>
      <c r="G5381" t="str">
        <f t="shared" si="84"/>
        <v>INSERT INTO task_achivement(task_no,achive_date,end_time,start_time,task_detail,memo)VALUES('{8bf29be6-00eb-4704-99d7-d935cf00aff3}','2023/10/12','2023/10/12 16:00:00','2023/10/12 15:00:00','','OTC定例');</v>
      </c>
    </row>
    <row r="5382" spans="1:7">
      <c r="A5382" s="48" t="str">
        <f>_xlfn.XLOOKUP(_xlfn.XLOOKUP(MID(タスク実績csv元!C5382,1,SEARCH(":",タスク実績csv元!C5382)-1),リスト!F:F,リスト!G:G)&amp;MID(タスク実績csv元!C5382,SEARCH(":",タスク実績csv元!C5382),999),タスクDB!K:K,タスクDB!A:A)</f>
        <v>{8bf29be6-00eb-4704-99d7-d935cf00aff3}</v>
      </c>
      <c r="B5382" s="11">
        <f>タスク実績csv元!A5382</f>
        <v>45211</v>
      </c>
      <c r="C5382" s="54">
        <f>タスク実績csv元!F5382</f>
        <v>0.69791666666666663</v>
      </c>
      <c r="D5382" s="54">
        <f>タスク実績csv元!E5382</f>
        <v>0.66666666666666663</v>
      </c>
      <c r="E5382" t="str">
        <f>タスク実績csv元!I5382&amp;""</f>
        <v/>
      </c>
      <c r="F5382" t="str">
        <f>タスク実績csv元!D5382</f>
        <v>RTRシナリオ確認</v>
      </c>
      <c r="G5382" t="str">
        <f t="shared" si="84"/>
        <v>INSERT INTO task_achivement(task_no,achive_date,end_time,start_time,task_detail,memo)VALUES('{8bf29be6-00eb-4704-99d7-d935cf00aff3}','2023/10/12','2023/10/12 16:45:00','2023/10/12 16:00:00','','RTRシナリオ確認');</v>
      </c>
    </row>
    <row r="5383" spans="1:7">
      <c r="A5383" s="48" t="str">
        <f>_xlfn.XLOOKUP(_xlfn.XLOOKUP(MID(タスク実績csv元!C5383,1,SEARCH(":",タスク実績csv元!C5383)-1),リスト!F:F,リスト!G:G)&amp;MID(タスク実績csv元!C5383,SEARCH(":",タスク実績csv元!C5383),999),タスクDB!K:K,タスクDB!A:A)</f>
        <v>{3bfae8e9-f157-4a93-8f07-ee8b8a40f008}</v>
      </c>
      <c r="B5383" s="11">
        <f>タスク実績csv元!A5383</f>
        <v>45211</v>
      </c>
      <c r="C5383" s="54">
        <f>タスク実績csv元!F5383</f>
        <v>0.70833333333333337</v>
      </c>
      <c r="D5383" s="54">
        <f>タスク実績csv元!E5383</f>
        <v>0.69791666666666663</v>
      </c>
      <c r="E5383" t="str">
        <f>タスク実績csv元!I5383&amp;""</f>
        <v/>
      </c>
      <c r="F5383" t="str">
        <f>タスク実績csv元!D5383</f>
        <v>得意先移行項目表の整理</v>
      </c>
      <c r="G5383" t="str">
        <f t="shared" si="84"/>
        <v>INSERT INTO task_achivement(task_no,achive_date,end_time,start_time,task_detail,memo)VALUES('{3bfae8e9-f157-4a93-8f07-ee8b8a40f008}','2023/10/12','2023/10/12 17:00:00','2023/10/12 16:45:00','','得意先移行項目表の整理');</v>
      </c>
    </row>
    <row r="5384" spans="1:7">
      <c r="A5384" s="48" t="str">
        <f>_xlfn.XLOOKUP(_xlfn.XLOOKUP(MID(タスク実績csv元!C5384,1,SEARCH(":",タスク実績csv元!C5384)-1),リスト!F:F,リスト!G:G)&amp;MID(タスク実績csv元!C5384,SEARCH(":",タスク実績csv元!C5384),999),タスクDB!K:K,タスクDB!A:A)</f>
        <v>{57c15cf3-7344-4d0a-8f15-310ba940f976}</v>
      </c>
      <c r="B5384" s="11">
        <f>タスク実績csv元!A5384</f>
        <v>45211</v>
      </c>
      <c r="C5384" s="54">
        <f>タスク実績csv元!F5384</f>
        <v>0.75</v>
      </c>
      <c r="D5384" s="54">
        <f>タスク実績csv元!E5384</f>
        <v>0.70833333333333337</v>
      </c>
      <c r="E5384" t="str">
        <f>タスク実績csv元!I5384&amp;""</f>
        <v/>
      </c>
      <c r="F5384" t="str">
        <f>タスク実績csv元!D5384</f>
        <v>WBS書き方</v>
      </c>
      <c r="G5384" t="str">
        <f t="shared" si="84"/>
        <v>INSERT INTO task_achivement(task_no,achive_date,end_time,start_time,task_detail,memo)VALUES('{57c15cf3-7344-4d0a-8f15-310ba940f976}','2023/10/12','2023/10/12 18:00:00','2023/10/12 17:00:00','','WBS書き方');</v>
      </c>
    </row>
    <row r="5385" spans="1:7">
      <c r="A5385" s="48" t="str">
        <f>_xlfn.XLOOKUP(_xlfn.XLOOKUP(MID(タスク実績csv元!C5385,1,SEARCH(":",タスク実績csv元!C5385)-1),リスト!F:F,リスト!G:G)&amp;MID(タスク実績csv元!C5385,SEARCH(":",タスク実績csv元!C5385),999),タスクDB!K:K,タスクDB!A:A)</f>
        <v>{3bfae8e9-f157-4a93-8f07-ee8b8a40f008}</v>
      </c>
      <c r="B5385" s="11">
        <f>タスク実績csv元!A5385</f>
        <v>45211</v>
      </c>
      <c r="C5385" s="54">
        <f>タスク実績csv元!F5385</f>
        <v>0.95833333333333337</v>
      </c>
      <c r="D5385" s="54">
        <f>タスク実績csv元!E5385</f>
        <v>0.89583333333333337</v>
      </c>
      <c r="E5385" t="str">
        <f>タスク実績csv元!I5385&amp;""</f>
        <v/>
      </c>
      <c r="F5385" t="str">
        <f>タスク実績csv元!D5385</f>
        <v>得意先移行項目表の整理</v>
      </c>
      <c r="G5385" t="str">
        <f t="shared" si="84"/>
        <v>INSERT INTO task_achivement(task_no,achive_date,end_time,start_time,task_detail,memo)VALUES('{3bfae8e9-f157-4a93-8f07-ee8b8a40f008}','2023/10/12','2023/10/12 23:00:00','2023/10/12 21:30:00','','得意先移行項目表の整理');</v>
      </c>
    </row>
    <row r="5386" spans="1:7">
      <c r="A5386" s="48" t="str">
        <f>_xlfn.XLOOKUP(_xlfn.XLOOKUP(MID(タスク実績csv元!C5386,1,SEARCH(":",タスク実績csv元!C5386)-1),リスト!F:F,リスト!G:G)&amp;MID(タスク実績csv元!C5386,SEARCH(":",タスク実績csv元!C5386),999),タスクDB!K:K,タスクDB!A:A)</f>
        <v>{d0d80a67-6f4b-4c2c-8010-bd45acbcca47}</v>
      </c>
      <c r="B5386" s="11">
        <f>タスク実績csv元!A5386</f>
        <v>45212</v>
      </c>
      <c r="C5386" s="54">
        <f>タスク実績csv元!F5386</f>
        <v>0.40625</v>
      </c>
      <c r="D5386" s="54">
        <f>タスク実績csv元!E5386</f>
        <v>0.39583333333333331</v>
      </c>
      <c r="E5386" t="str">
        <f>タスク実績csv元!I5386&amp;""</f>
        <v/>
      </c>
      <c r="F5386" t="str">
        <f>タスク実績csv元!D5386</f>
        <v>メール確認</v>
      </c>
      <c r="G5386" t="str">
        <f t="shared" si="84"/>
        <v>INSERT INTO task_achivement(task_no,achive_date,end_time,start_time,task_detail,memo)VALUES('{d0d80a67-6f4b-4c2c-8010-bd45acbcca47}','2023/10/13','2023/10/13 09:45:00','2023/10/13 09:30:00','','メール確認');</v>
      </c>
    </row>
    <row r="5387" spans="1:7">
      <c r="A5387" s="48" t="str">
        <f>_xlfn.XLOOKUP(_xlfn.XLOOKUP(MID(タスク実績csv元!C5387,1,SEARCH(":",タスク実績csv元!C5387)-1),リスト!F:F,リスト!G:G)&amp;MID(タスク実績csv元!C5387,SEARCH(":",タスク実績csv元!C5387),999),タスクDB!K:K,タスクDB!A:A)</f>
        <v>{4c39d40d-b35f-4cfa-b549-6c5de24454e2}</v>
      </c>
      <c r="B5387" s="11">
        <f>タスク実績csv元!A5387</f>
        <v>45212</v>
      </c>
      <c r="C5387" s="54">
        <f>タスク実績csv元!F5387</f>
        <v>0.41666666666666669</v>
      </c>
      <c r="D5387" s="54">
        <f>タスク実績csv元!E5387</f>
        <v>0.40625</v>
      </c>
      <c r="E5387" t="str">
        <f>タスク実績csv元!I5387&amp;""</f>
        <v/>
      </c>
      <c r="F5387" t="str">
        <f>タスク実績csv元!D5387</f>
        <v>朝会</v>
      </c>
      <c r="G5387" t="str">
        <f t="shared" si="84"/>
        <v>INSERT INTO task_achivement(task_no,achive_date,end_time,start_time,task_detail,memo)VALUES('{4c39d40d-b35f-4cfa-b549-6c5de24454e2}','2023/10/13','2023/10/13 10:00:00','2023/10/13 09:45:00','','朝会');</v>
      </c>
    </row>
    <row r="5388" spans="1:7">
      <c r="A5388" s="48" t="str">
        <f>_xlfn.XLOOKUP(_xlfn.XLOOKUP(MID(タスク実績csv元!C5388,1,SEARCH(":",タスク実績csv元!C5388)-1),リスト!F:F,リスト!G:G)&amp;MID(タスク実績csv元!C5388,SEARCH(":",タスク実績csv元!C5388),999),タスクDB!K:K,タスクDB!A:A)</f>
        <v>{3bfae8e9-f157-4a93-8f07-ee8b8a40f008}</v>
      </c>
      <c r="B5388" s="11">
        <f>タスク実績csv元!A5388</f>
        <v>45212</v>
      </c>
      <c r="C5388" s="54">
        <f>タスク実績csv元!F5388</f>
        <v>0.45833333333333331</v>
      </c>
      <c r="D5388" s="54">
        <f>タスク実績csv元!E5388</f>
        <v>0.41666666666666669</v>
      </c>
      <c r="E5388" t="str">
        <f>タスク実績csv元!I5388&amp;""</f>
        <v/>
      </c>
      <c r="F5388" t="str">
        <f>タスク実績csv元!D5388</f>
        <v>得意先移行項目表の整理</v>
      </c>
      <c r="G5388" t="str">
        <f t="shared" si="84"/>
        <v>INSERT INTO task_achivement(task_no,achive_date,end_time,start_time,task_detail,memo)VALUES('{3bfae8e9-f157-4a93-8f07-ee8b8a40f008}','2023/10/13','2023/10/13 11:00:00','2023/10/13 10:00:00','','得意先移行項目表の整理');</v>
      </c>
    </row>
    <row r="5389" spans="1:7">
      <c r="A5389" s="48" t="str">
        <f>_xlfn.XLOOKUP(_xlfn.XLOOKUP(MID(タスク実績csv元!C5389,1,SEARCH(":",タスク実績csv元!C5389)-1),リスト!F:F,リスト!G:G)&amp;MID(タスク実績csv元!C5389,SEARCH(":",タスク実績csv元!C5389),999),タスクDB!K:K,タスクDB!A:A)</f>
        <v>{8bf29be6-00eb-4704-99d7-d935cf00aff3}</v>
      </c>
      <c r="B5389" s="11">
        <f>タスク実績csv元!A5389</f>
        <v>45212</v>
      </c>
      <c r="C5389" s="54">
        <f>タスク実績csv元!F5389</f>
        <v>0.5</v>
      </c>
      <c r="D5389" s="54">
        <f>タスク実績csv元!E5389</f>
        <v>0.45833333333333331</v>
      </c>
      <c r="E5389" t="str">
        <f>タスク実績csv元!I5389&amp;""</f>
        <v/>
      </c>
      <c r="F5389" t="str">
        <f>タスク実績csv元!D5389</f>
        <v>週次報告</v>
      </c>
      <c r="G5389" t="str">
        <f t="shared" si="84"/>
        <v>INSERT INTO task_achivement(task_no,achive_date,end_time,start_time,task_detail,memo)VALUES('{8bf29be6-00eb-4704-99d7-d935cf00aff3}','2023/10/13','2023/10/13 12:00:00','2023/10/13 11:00:00','','週次報告');</v>
      </c>
    </row>
    <row r="5390" spans="1:7">
      <c r="A5390" s="48" t="str">
        <f>_xlfn.XLOOKUP(_xlfn.XLOOKUP(MID(タスク実績csv元!C5390,1,SEARCH(":",タスク実績csv元!C5390)-1),リスト!F:F,リスト!G:G)&amp;MID(タスク実績csv元!C5390,SEARCH(":",タスク実績csv元!C5390),999),タスクDB!K:K,タスクDB!A:A)</f>
        <v>{3bfae8e9-f157-4a93-8f07-ee8b8a40f008}</v>
      </c>
      <c r="B5390" s="11">
        <f>タスク実績csv元!A5390</f>
        <v>45212</v>
      </c>
      <c r="C5390" s="54">
        <f>タスク実績csv元!F5390</f>
        <v>0.625</v>
      </c>
      <c r="D5390" s="54">
        <f>タスク実績csv元!E5390</f>
        <v>0.54166666666666663</v>
      </c>
      <c r="E5390" t="str">
        <f>タスク実績csv元!I5390&amp;""</f>
        <v/>
      </c>
      <c r="F5390" t="str">
        <f>タスク実績csv元!D5390</f>
        <v>得意先移行項目表の整理</v>
      </c>
      <c r="G5390" t="str">
        <f t="shared" si="84"/>
        <v>INSERT INTO task_achivement(task_no,achive_date,end_time,start_time,task_detail,memo)VALUES('{3bfae8e9-f157-4a93-8f07-ee8b8a40f008}','2023/10/13','2023/10/13 15:00:00','2023/10/13 13:00:00','','得意先移行項目表の整理');</v>
      </c>
    </row>
    <row r="5391" spans="1:7">
      <c r="A5391" s="48" t="str">
        <f>_xlfn.XLOOKUP(_xlfn.XLOOKUP(MID(タスク実績csv元!C5391,1,SEARCH(":",タスク実績csv元!C5391)-1),リスト!F:F,リスト!G:G)&amp;MID(タスク実績csv元!C5391,SEARCH(":",タスク実績csv元!C5391),999),タスクDB!K:K,タスクDB!A:A)</f>
        <v>{338f36a4-0ec4-4c7a-a780-fc501070f75a}</v>
      </c>
      <c r="B5391" s="11">
        <f>タスク実績csv元!A5391</f>
        <v>45212</v>
      </c>
      <c r="C5391" s="54">
        <f>タスク実績csv元!F5391</f>
        <v>0.79166666666666663</v>
      </c>
      <c r="D5391" s="54">
        <f>タスク実績csv元!E5391</f>
        <v>0.625</v>
      </c>
      <c r="E5391" t="str">
        <f>タスク実績csv元!I5391&amp;""</f>
        <v/>
      </c>
      <c r="F5391" t="str">
        <f>タスク実績csv元!D5391</f>
        <v>機器販売(得意先データ登録)</v>
      </c>
      <c r="G5391" t="str">
        <f t="shared" si="84"/>
        <v>INSERT INTO task_achivement(task_no,achive_date,end_time,start_time,task_detail,memo)VALUES('{338f36a4-0ec4-4c7a-a780-fc501070f75a}','2023/10/13','2023/10/13 19:00:00','2023/10/13 15:00:00','','機器販売(得意先データ登録)');</v>
      </c>
    </row>
    <row r="5392" spans="1:7">
      <c r="A5392" s="48" t="str">
        <f>_xlfn.XLOOKUP(_xlfn.XLOOKUP(MID(タスク実績csv元!C5392,1,SEARCH(":",タスク実績csv元!C5392)-1),リスト!F:F,リスト!G:G)&amp;MID(タスク実績csv元!C5392,SEARCH(":",タスク実績csv元!C5392),999),タスクDB!K:K,タスクDB!A:A)</f>
        <v>{338f36a4-0ec4-4c7a-a780-fc501070f75a}</v>
      </c>
      <c r="B5392" s="11">
        <f>タスク実績csv元!A5392</f>
        <v>45215</v>
      </c>
      <c r="C5392" s="54">
        <f>タスク実績csv元!F5392</f>
        <v>0.5</v>
      </c>
      <c r="D5392" s="54">
        <f>タスク実績csv元!E5392</f>
        <v>0.39583333333333331</v>
      </c>
      <c r="E5392" t="str">
        <f>タスク実績csv元!I5392&amp;""</f>
        <v/>
      </c>
      <c r="F5392" t="str">
        <f>タスク実績csv元!D5392</f>
        <v>機器販売(得意先データ登録)</v>
      </c>
      <c r="G5392" t="str">
        <f t="shared" si="84"/>
        <v>INSERT INTO task_achivement(task_no,achive_date,end_time,start_time,task_detail,memo)VALUES('{338f36a4-0ec4-4c7a-a780-fc501070f75a}','2023/10/16','2023/10/16 12:00:00','2023/10/16 09:30:00','','機器販売(得意先データ登録)');</v>
      </c>
    </row>
    <row r="5393" spans="1:7">
      <c r="A5393" s="48" t="str">
        <f>_xlfn.XLOOKUP(_xlfn.XLOOKUP(MID(タスク実績csv元!C5393,1,SEARCH(":",タスク実績csv元!C5393)-1),リスト!F:F,リスト!G:G)&amp;MID(タスク実績csv元!C5393,SEARCH(":",タスク実績csv元!C5393),999),タスクDB!K:K,タスクDB!A:A)</f>
        <v>{338f36a4-0ec4-4c7a-a780-fc501070f75a}</v>
      </c>
      <c r="B5393" s="11">
        <f>タスク実績csv元!A5393</f>
        <v>45215</v>
      </c>
      <c r="C5393" s="54">
        <f>タスク実績csv元!F5393</f>
        <v>0.70833333333333337</v>
      </c>
      <c r="D5393" s="54">
        <f>タスク実績csv元!E5393</f>
        <v>0.54166666666666663</v>
      </c>
      <c r="E5393" t="str">
        <f>タスク実績csv元!I5393&amp;""</f>
        <v/>
      </c>
      <c r="F5393" t="str">
        <f>タスク実績csv元!D5393</f>
        <v>機器販売(契約データ送信)</v>
      </c>
      <c r="G5393" t="str">
        <f t="shared" si="84"/>
        <v>INSERT INTO task_achivement(task_no,achive_date,end_time,start_time,task_detail,memo)VALUES('{338f36a4-0ec4-4c7a-a780-fc501070f75a}','2023/10/16','2023/10/16 17:00:00','2023/10/16 13:00:00','','機器販売(契約データ送信)');</v>
      </c>
    </row>
    <row r="5394" spans="1:7">
      <c r="A5394" s="48" t="str">
        <f>_xlfn.XLOOKUP(_xlfn.XLOOKUP(MID(タスク実績csv元!C5394,1,SEARCH(":",タスク実績csv元!C5394)-1),リスト!F:F,リスト!G:G)&amp;MID(タスク実績csv元!C5394,SEARCH(":",タスク実績csv元!C5394),999),タスクDB!K:K,タスクDB!A:A)</f>
        <v>{338f36a4-0ec4-4c7a-a780-fc501070f75a}</v>
      </c>
      <c r="B5394" s="11">
        <f>タスク実績csv元!A5394</f>
        <v>45215</v>
      </c>
      <c r="C5394" s="54">
        <f>タスク実績csv元!F5394</f>
        <v>0.91666666666666663</v>
      </c>
      <c r="D5394" s="54">
        <f>タスク実績csv元!E5394</f>
        <v>0.85416666666666663</v>
      </c>
      <c r="E5394" t="str">
        <f>タスク実績csv元!I5394&amp;""</f>
        <v/>
      </c>
      <c r="F5394" t="str">
        <f>タスク実績csv元!D5394</f>
        <v>機器販売(契約データ送信)</v>
      </c>
      <c r="G5394" t="str">
        <f t="shared" si="84"/>
        <v>INSERT INTO task_achivement(task_no,achive_date,end_time,start_time,task_detail,memo)VALUES('{338f36a4-0ec4-4c7a-a780-fc501070f75a}','2023/10/16','2023/10/16 22:00:00','2023/10/16 20:30:00','','機器販売(契約データ送信)');</v>
      </c>
    </row>
    <row r="5395" spans="1:7">
      <c r="A5395" s="48" t="str">
        <f>_xlfn.XLOOKUP(_xlfn.XLOOKUP(MID(タスク実績csv元!C5395,1,SEARCH(":",タスク実績csv元!C5395)-1),リスト!F:F,リスト!G:G)&amp;MID(タスク実績csv元!C5395,SEARCH(":",タスク実績csv元!C5395),999),タスクDB!K:K,タスクDB!A:A)</f>
        <v>{d0d80a67-6f4b-4c2c-8010-bd45acbcca47}</v>
      </c>
      <c r="B5395" s="11">
        <f>タスク実績csv元!A5395</f>
        <v>45216</v>
      </c>
      <c r="C5395" s="54">
        <f>タスク実績csv元!F5395</f>
        <v>0.41666666666666669</v>
      </c>
      <c r="D5395" s="54">
        <f>タスク実績csv元!E5395</f>
        <v>0.39583333333333331</v>
      </c>
      <c r="E5395" t="str">
        <f>タスク実績csv元!I5395&amp;""</f>
        <v/>
      </c>
      <c r="F5395" t="str">
        <f>タスク実績csv元!D5395</f>
        <v>メール確認1</v>
      </c>
      <c r="G5395" t="str">
        <f t="shared" si="84"/>
        <v>INSERT INTO task_achivement(task_no,achive_date,end_time,start_time,task_detail,memo)VALUES('{d0d80a67-6f4b-4c2c-8010-bd45acbcca47}','2023/10/17','2023/10/17 10:00:00','2023/10/17 09:30:00','','メール確認1');</v>
      </c>
    </row>
    <row r="5396" spans="1:7">
      <c r="A5396" s="48" t="str">
        <f>_xlfn.XLOOKUP(_xlfn.XLOOKUP(MID(タスク実績csv元!C5396,1,SEARCH(":",タスク実績csv元!C5396)-1),リスト!F:F,リスト!G:G)&amp;MID(タスク実績csv元!C5396,SEARCH(":",タスク実績csv元!C5396),999),タスクDB!K:K,タスクDB!A:A)</f>
        <v>{8bf29be6-00eb-4704-99d7-d935cf00aff3}</v>
      </c>
      <c r="B5396" s="11">
        <f>タスク実績csv元!A5396</f>
        <v>45216</v>
      </c>
      <c r="C5396" s="54">
        <f>タスク実績csv元!F5396</f>
        <v>0.45833333333333331</v>
      </c>
      <c r="D5396" s="54">
        <f>タスク実績csv元!E5396</f>
        <v>0.41666666666666669</v>
      </c>
      <c r="E5396" t="str">
        <f>タスク実績csv元!I5396&amp;""</f>
        <v/>
      </c>
      <c r="F5396" t="str">
        <f>タスク実績csv元!D5396</f>
        <v>OTC定例</v>
      </c>
      <c r="G5396" t="str">
        <f t="shared" si="84"/>
        <v>INSERT INTO task_achivement(task_no,achive_date,end_time,start_time,task_detail,memo)VALUES('{8bf29be6-00eb-4704-99d7-d935cf00aff3}','2023/10/17','2023/10/17 11:00:00','2023/10/17 10:00:00','','OTC定例');</v>
      </c>
    </row>
    <row r="5397" spans="1:7">
      <c r="A5397" s="48" t="str">
        <f>_xlfn.XLOOKUP(_xlfn.XLOOKUP(MID(タスク実績csv元!C5397,1,SEARCH(":",タスク実績csv元!C5397)-1),リスト!F:F,リスト!G:G)&amp;MID(タスク実績csv元!C5397,SEARCH(":",タスク実績csv元!C5397),999),タスクDB!K:K,タスクDB!A:A)</f>
        <v>{fa1d15a7-0fa5-46a0-b2a9-9b86fd9480ff}</v>
      </c>
      <c r="B5397" s="11">
        <f>タスク実績csv元!A5397</f>
        <v>45216</v>
      </c>
      <c r="C5397" s="54">
        <f>タスク実績csv元!F5397</f>
        <v>0.5</v>
      </c>
      <c r="D5397" s="54">
        <f>タスク実績csv元!E5397</f>
        <v>0.45833333333333331</v>
      </c>
      <c r="E5397" t="str">
        <f>タスク実績csv元!I5397&amp;""</f>
        <v/>
      </c>
      <c r="F5397" t="str">
        <f>タスク実績csv元!D5397</f>
        <v>UAT環境用意</v>
      </c>
      <c r="G5397" t="str">
        <f t="shared" si="84"/>
        <v>INSERT INTO task_achivement(task_no,achive_date,end_time,start_time,task_detail,memo)VALUES('{fa1d15a7-0fa5-46a0-b2a9-9b86fd9480ff}','2023/10/17','2023/10/17 12:00:00','2023/10/17 11:00:00','','UAT環境用意');</v>
      </c>
    </row>
    <row r="5398" spans="1:7">
      <c r="A5398" s="48" t="str">
        <f>_xlfn.XLOOKUP(_xlfn.XLOOKUP(MID(タスク実績csv元!C5398,1,SEARCH(":",タスク実績csv元!C5398)-1),リスト!F:F,リスト!G:G)&amp;MID(タスク実績csv元!C5398,SEARCH(":",タスク実績csv元!C5398),999),タスクDB!K:K,タスクDB!A:A)</f>
        <v>{58914bdf-a1fd-459a-854b-231f94bcb8b8}</v>
      </c>
      <c r="B5398" s="11">
        <f>タスク実績csv元!A5398</f>
        <v>45216</v>
      </c>
      <c r="C5398" s="54">
        <f>タスク実績csv元!F5398</f>
        <v>0.75</v>
      </c>
      <c r="D5398" s="54">
        <f>タスク実績csv元!E5398</f>
        <v>0.54166666666666663</v>
      </c>
      <c r="E5398" t="str">
        <f>タスク実績csv元!I5398&amp;""</f>
        <v/>
      </c>
      <c r="F5398" t="str">
        <f>タスク実績csv元!D5398</f>
        <v>午後休(体調不良)</v>
      </c>
      <c r="G5398" t="str">
        <f t="shared" si="84"/>
        <v>INSERT INTO task_achivement(task_no,achive_date,end_time,start_time,task_detail,memo)VALUES('{58914bdf-a1fd-459a-854b-231f94bcb8b8}','2023/10/17','2023/10/17 18:00:00','2023/10/17 13:00:00','','午後休(体調不良)');</v>
      </c>
    </row>
    <row r="5399" spans="1:7">
      <c r="A5399" s="48" t="str">
        <f>_xlfn.XLOOKUP(_xlfn.XLOOKUP(MID(タスク実績csv元!C5399,1,SEARCH(":",タスク実績csv元!C5399)-1),リスト!F:F,リスト!G:G)&amp;MID(タスク実績csv元!C5399,SEARCH(":",タスク実績csv元!C5399),999),タスクDB!K:K,タスクDB!A:A)</f>
        <v>{338f36a4-0ec4-4c7a-a780-fc501070f75a}</v>
      </c>
      <c r="B5399" s="11">
        <f>タスク実績csv元!A5399</f>
        <v>45216</v>
      </c>
      <c r="C5399" s="54">
        <f>タスク実績csv元!F5399</f>
        <v>0.91666666666666663</v>
      </c>
      <c r="D5399" s="54">
        <f>タスク実績csv元!E5399</f>
        <v>0.875</v>
      </c>
      <c r="E5399" t="str">
        <f>タスク実績csv元!I5399&amp;""</f>
        <v/>
      </c>
      <c r="F5399" t="str">
        <f>タスク実績csv元!D5399</f>
        <v>機器販売(契約データ送信)</v>
      </c>
      <c r="G5399" t="str">
        <f t="shared" si="84"/>
        <v>INSERT INTO task_achivement(task_no,achive_date,end_time,start_time,task_detail,memo)VALUES('{338f36a4-0ec4-4c7a-a780-fc501070f75a}','2023/10/17','2023/10/17 22:00:00','2023/10/17 21:00:00','','機器販売(契約データ送信)');</v>
      </c>
    </row>
    <row r="5400" spans="1:7">
      <c r="A5400" s="48" t="str">
        <f>_xlfn.XLOOKUP(_xlfn.XLOOKUP(MID(タスク実績csv元!C5400,1,SEARCH(":",タスク実績csv元!C5400)-1),リスト!F:F,リスト!G:G)&amp;MID(タスク実績csv元!C5400,SEARCH(":",タスク実績csv元!C5400),999),タスクDB!K:K,タスクDB!A:A)</f>
        <v>{338f36a4-0ec4-4c7a-a780-fc501070f75a}</v>
      </c>
      <c r="B5400" s="11">
        <f>タスク実績csv元!A5400</f>
        <v>45217</v>
      </c>
      <c r="C5400" s="54">
        <f>タスク実績csv元!F5400</f>
        <v>0.45833333333333331</v>
      </c>
      <c r="D5400" s="54">
        <f>タスク実績csv元!E5400</f>
        <v>0.39583333333333331</v>
      </c>
      <c r="E5400" t="str">
        <f>タスク実績csv元!I5400&amp;""</f>
        <v/>
      </c>
      <c r="F5400" t="str">
        <f>タスク実績csv元!D5400</f>
        <v>機器販売(契約データ送信)</v>
      </c>
      <c r="G5400" t="str">
        <f t="shared" si="84"/>
        <v>INSERT INTO task_achivement(task_no,achive_date,end_time,start_time,task_detail,memo)VALUES('{338f36a4-0ec4-4c7a-a780-fc501070f75a}','2023/10/18','2023/10/18 11:00:00','2023/10/18 09:30:00','','機器販売(契約データ送信)');</v>
      </c>
    </row>
    <row r="5401" spans="1:7">
      <c r="A5401" s="48" t="str">
        <f>_xlfn.XLOOKUP(_xlfn.XLOOKUP(MID(タスク実績csv元!C5401,1,SEARCH(":",タスク実績csv元!C5401)-1),リスト!F:F,リスト!G:G)&amp;MID(タスク実績csv元!C5401,SEARCH(":",タスク実績csv元!C5401),999),タスクDB!K:K,タスクDB!A:A)</f>
        <v>{eccefbf1-a852-44a0-af6a-c2c31b42f737}</v>
      </c>
      <c r="B5401" s="11">
        <f>タスク実績csv元!A5401</f>
        <v>45217</v>
      </c>
      <c r="C5401" s="54">
        <f>タスク実績csv元!F5401</f>
        <v>0.5</v>
      </c>
      <c r="D5401" s="54">
        <f>タスク実績csv元!E5401</f>
        <v>0.45833333333333331</v>
      </c>
      <c r="E5401" t="str">
        <f>タスク実績csv元!I5401&amp;""</f>
        <v/>
      </c>
      <c r="F5401" t="str">
        <f>タスク実績csv元!D5401</f>
        <v>リースの契約データ作成について(福井)</v>
      </c>
      <c r="G5401" t="str">
        <f t="shared" si="84"/>
        <v>INSERT INTO task_achivement(task_no,achive_date,end_time,start_time,task_detail,memo)VALUES('{eccefbf1-a852-44a0-af6a-c2c31b42f737}','2023/10/18','2023/10/18 12:00:00','2023/10/18 11:00:00','','リースの契約データ作成について(福井)');</v>
      </c>
    </row>
    <row r="5402" spans="1:7">
      <c r="A5402" s="48" t="str">
        <f>_xlfn.XLOOKUP(_xlfn.XLOOKUP(MID(タスク実績csv元!C5402,1,SEARCH(":",タスク実績csv元!C5402)-1),リスト!F:F,リスト!G:G)&amp;MID(タスク実績csv元!C5402,SEARCH(":",タスク実績csv元!C5402),999),タスクDB!K:K,タスクDB!A:A)</f>
        <v>{8bf29be6-00eb-4704-99d7-d935cf00aff3}</v>
      </c>
      <c r="B5402" s="11">
        <f>タスク実績csv元!A5402</f>
        <v>45217</v>
      </c>
      <c r="C5402" s="54">
        <f>タスク実績csv元!F5402</f>
        <v>0.625</v>
      </c>
      <c r="D5402" s="54">
        <f>タスク実績csv元!E5402</f>
        <v>0.54166666666666663</v>
      </c>
      <c r="E5402" t="str">
        <f>タスク実績csv元!I5402&amp;""</f>
        <v/>
      </c>
      <c r="F5402" t="str">
        <f>タスク実績csv元!D5402</f>
        <v>出荷関連の説明打合せ</v>
      </c>
      <c r="G5402" t="str">
        <f t="shared" si="84"/>
        <v>INSERT INTO task_achivement(task_no,achive_date,end_time,start_time,task_detail,memo)VALUES('{8bf29be6-00eb-4704-99d7-d935cf00aff3}','2023/10/18','2023/10/18 15:00:00','2023/10/18 13:00:00','','出荷関連の説明打合せ');</v>
      </c>
    </row>
    <row r="5403" spans="1:7">
      <c r="A5403" s="48" t="str">
        <f>_xlfn.XLOOKUP(_xlfn.XLOOKUP(MID(タスク実績csv元!C5403,1,SEARCH(":",タスク実績csv元!C5403)-1),リスト!F:F,リスト!G:G)&amp;MID(タスク実績csv元!C5403,SEARCH(":",タスク実績csv元!C5403),999),タスクDB!K:K,タスクDB!A:A)</f>
        <v>{eccefbf1-a852-44a0-af6a-c2c31b42f737}</v>
      </c>
      <c r="B5403" s="11">
        <f>タスク実績csv元!A5403</f>
        <v>45217</v>
      </c>
      <c r="C5403" s="54">
        <f>タスク実績csv元!F5403</f>
        <v>0.66666666666666663</v>
      </c>
      <c r="D5403" s="54">
        <f>タスク実績csv元!E5403</f>
        <v>0.625</v>
      </c>
      <c r="E5403" t="str">
        <f>タスク実績csv元!I5403&amp;""</f>
        <v/>
      </c>
      <c r="F5403" t="str">
        <f>タスク実績csv元!D5403</f>
        <v>振り返り</v>
      </c>
      <c r="G5403" t="str">
        <f t="shared" si="84"/>
        <v>INSERT INTO task_achivement(task_no,achive_date,end_time,start_time,task_detail,memo)VALUES('{eccefbf1-a852-44a0-af6a-c2c31b42f737}','2023/10/18','2023/10/18 16:00:00','2023/10/18 15:00:00','','振り返り');</v>
      </c>
    </row>
    <row r="5404" spans="1:7">
      <c r="A5404" s="48" t="str">
        <f>_xlfn.XLOOKUP(_xlfn.XLOOKUP(MID(タスク実績csv元!C5404,1,SEARCH(":",タスク実績csv元!C5404)-1),リスト!F:F,リスト!G:G)&amp;MID(タスク実績csv元!C5404,SEARCH(":",タスク実績csv元!C5404),999),タスクDB!K:K,タスクDB!A:A)</f>
        <v>{338f36a4-0ec4-4c7a-a780-fc501070f75a}</v>
      </c>
      <c r="B5404" s="11">
        <f>タスク実績csv元!A5404</f>
        <v>45217</v>
      </c>
      <c r="C5404" s="54">
        <f>タスク実績csv元!F5404</f>
        <v>0.70833333333333337</v>
      </c>
      <c r="D5404" s="54">
        <f>タスク実績csv元!E5404</f>
        <v>0.66666666666666663</v>
      </c>
      <c r="E5404" t="str">
        <f>タスク実績csv元!I5404&amp;""</f>
        <v/>
      </c>
      <c r="F5404" t="str">
        <f>タスク実績csv元!D5404</f>
        <v>機器販売(契約データ送信)(OTC-200-081)</v>
      </c>
      <c r="G5404" t="str">
        <f t="shared" si="84"/>
        <v>INSERT INTO task_achivement(task_no,achive_date,end_time,start_time,task_detail,memo)VALUES('{338f36a4-0ec4-4c7a-a780-fc501070f75a}','2023/10/18','2023/10/18 17:00:00','2023/10/18 16:00:00','','機器販売(契約データ送信)(OTC-200-081)');</v>
      </c>
    </row>
    <row r="5405" spans="1:7">
      <c r="A5405" s="48" t="str">
        <f>_xlfn.XLOOKUP(_xlfn.XLOOKUP(MID(タスク実績csv元!C5405,1,SEARCH(":",タスク実績csv元!C5405)-1),リスト!F:F,リスト!G:G)&amp;MID(タスク実績csv元!C5405,SEARCH(":",タスク実績csv元!C5405),999),タスクDB!K:K,タスクDB!A:A)</f>
        <v>{8bf29be6-00eb-4704-99d7-d935cf00aff3}</v>
      </c>
      <c r="B5405" s="11">
        <f>タスク実績csv元!A5405</f>
        <v>45217</v>
      </c>
      <c r="C5405" s="54">
        <f>タスク実績csv元!F5405</f>
        <v>0.72916666666666663</v>
      </c>
      <c r="D5405" s="54">
        <f>タスク実績csv元!E5405</f>
        <v>0.70833333333333337</v>
      </c>
      <c r="E5405" t="str">
        <f>タスク実績csv元!I5405&amp;""</f>
        <v/>
      </c>
      <c r="F5405" t="str">
        <f>タスク実績csv元!D5405</f>
        <v>WTD定例打合せ</v>
      </c>
      <c r="G5405" t="str">
        <f t="shared" si="84"/>
        <v>INSERT INTO task_achivement(task_no,achive_date,end_time,start_time,task_detail,memo)VALUES('{8bf29be6-00eb-4704-99d7-d935cf00aff3}','2023/10/18','2023/10/18 17:30:00','2023/10/18 17:00:00','','WTD定例打合せ');</v>
      </c>
    </row>
    <row r="5406" spans="1:7">
      <c r="A5406" s="48" t="str">
        <f>_xlfn.XLOOKUP(_xlfn.XLOOKUP(MID(タスク実績csv元!C5406,1,SEARCH(":",タスク実績csv元!C5406)-1),リスト!F:F,リスト!G:G)&amp;MID(タスク実績csv元!C5406,SEARCH(":",タスク実績csv元!C5406),999),タスクDB!K:K,タスクDB!A:A)</f>
        <v>{eccefbf1-a852-44a0-af6a-c2c31b42f737}</v>
      </c>
      <c r="B5406" s="11">
        <f>タスク実績csv元!A5406</f>
        <v>45217</v>
      </c>
      <c r="C5406" s="54">
        <f>タスク実績csv元!F5406</f>
        <v>0.75</v>
      </c>
      <c r="D5406" s="54">
        <f>タスク実績csv元!E5406</f>
        <v>0.72916666666666663</v>
      </c>
      <c r="E5406" t="str">
        <f>タスク実績csv元!I5406&amp;""</f>
        <v/>
      </c>
      <c r="F5406" t="str">
        <f>タスク実績csv元!D5406</f>
        <v>連携改修説明(原田)</v>
      </c>
      <c r="G5406" t="str">
        <f t="shared" si="84"/>
        <v>INSERT INTO task_achivement(task_no,achive_date,end_time,start_time,task_detail,memo)VALUES('{eccefbf1-a852-44a0-af6a-c2c31b42f737}','2023/10/18','2023/10/18 18:00:00','2023/10/18 17:30:00','','連携改修説明(原田)');</v>
      </c>
    </row>
    <row r="5407" spans="1:7">
      <c r="A5407" s="48" t="str">
        <f>_xlfn.XLOOKUP(_xlfn.XLOOKUP(MID(タスク実績csv元!C5407,1,SEARCH(":",タスク実績csv元!C5407)-1),リスト!F:F,リスト!G:G)&amp;MID(タスク実績csv元!C5407,SEARCH(":",タスク実績csv元!C5407),999),タスクDB!K:K,タスクDB!A:A)</f>
        <v>{d0d80a67-6f4b-4c2c-8010-bd45acbcca47}</v>
      </c>
      <c r="B5407" s="11">
        <f>タスク実績csv元!A5407</f>
        <v>45218</v>
      </c>
      <c r="C5407" s="54">
        <f>タスク実績csv元!F5407</f>
        <v>0.40625</v>
      </c>
      <c r="D5407" s="54">
        <f>タスク実績csv元!E5407</f>
        <v>0.39583333333333331</v>
      </c>
      <c r="E5407" t="str">
        <f>タスク実績csv元!I5407&amp;""</f>
        <v/>
      </c>
      <c r="F5407" t="str">
        <f>タスク実績csv元!D5407</f>
        <v>品目連携の質問回答</v>
      </c>
      <c r="G5407" t="str">
        <f t="shared" si="84"/>
        <v>INSERT INTO task_achivement(task_no,achive_date,end_time,start_time,task_detail,memo)VALUES('{d0d80a67-6f4b-4c2c-8010-bd45acbcca47}','2023/10/19','2023/10/19 09:45:00','2023/10/19 09:30:00','','品目連携の質問回答');</v>
      </c>
    </row>
    <row r="5408" spans="1:7">
      <c r="A5408" s="48" t="str">
        <f>_xlfn.XLOOKUP(_xlfn.XLOOKUP(MID(タスク実績csv元!C5408,1,SEARCH(":",タスク実績csv元!C5408)-1),リスト!F:F,リスト!G:G)&amp;MID(タスク実績csv元!C5408,SEARCH(":",タスク実績csv元!C5408),999),タスクDB!K:K,タスクDB!A:A)</f>
        <v>{4c39d40d-b35f-4cfa-b549-6c5de24454e2}</v>
      </c>
      <c r="B5408" s="11">
        <f>タスク実績csv元!A5408</f>
        <v>45218</v>
      </c>
      <c r="C5408" s="54">
        <f>タスク実績csv元!F5408</f>
        <v>0.41666666666666669</v>
      </c>
      <c r="D5408" s="54">
        <f>タスク実績csv元!E5408</f>
        <v>0.40625</v>
      </c>
      <c r="E5408" t="str">
        <f>タスク実績csv元!I5408&amp;""</f>
        <v/>
      </c>
      <c r="F5408" t="str">
        <f>タスク実績csv元!D5408</f>
        <v>朝会</v>
      </c>
      <c r="G5408" t="str">
        <f t="shared" si="84"/>
        <v>INSERT INTO task_achivement(task_no,achive_date,end_time,start_time,task_detail,memo)VALUES('{4c39d40d-b35f-4cfa-b549-6c5de24454e2}','2023/10/19','2023/10/19 10:00:00','2023/10/19 09:45:00','','朝会');</v>
      </c>
    </row>
    <row r="5409" spans="1:7">
      <c r="A5409" s="48" t="str">
        <f>_xlfn.XLOOKUP(_xlfn.XLOOKUP(MID(タスク実績csv元!C5409,1,SEARCH(":",タスク実績csv元!C5409)-1),リスト!F:F,リスト!G:G)&amp;MID(タスク実績csv元!C5409,SEARCH(":",タスク実績csv元!C5409),999),タスクDB!K:K,タスクDB!A:A)</f>
        <v>{eccefbf1-a852-44a0-af6a-c2c31b42f737}</v>
      </c>
      <c r="B5409" s="11">
        <f>タスク実績csv元!A5409</f>
        <v>45218</v>
      </c>
      <c r="C5409" s="54">
        <f>タスク実績csv元!F5409</f>
        <v>0.4375</v>
      </c>
      <c r="D5409" s="54">
        <f>タスク実績csv元!E5409</f>
        <v>0.41666666666666669</v>
      </c>
      <c r="E5409" t="str">
        <f>タスク実績csv元!I5409&amp;""</f>
        <v/>
      </c>
      <c r="F5409" t="str">
        <f>タスク実績csv元!D5409</f>
        <v>出荷実績連携のロット分割考慮</v>
      </c>
      <c r="G5409" t="str">
        <f t="shared" si="84"/>
        <v>INSERT INTO task_achivement(task_no,achive_date,end_time,start_time,task_detail,memo)VALUES('{eccefbf1-a852-44a0-af6a-c2c31b42f737}','2023/10/19','2023/10/19 10:30:00','2023/10/19 10:00:00','','出荷実績連携のロット分割考慮');</v>
      </c>
    </row>
    <row r="5410" spans="1:7">
      <c r="A5410" s="48" t="str">
        <f>_xlfn.XLOOKUP(_xlfn.XLOOKUP(MID(タスク実績csv元!C5410,1,SEARCH(":",タスク実績csv元!C5410)-1),リスト!F:F,リスト!G:G)&amp;MID(タスク実績csv元!C5410,SEARCH(":",タスク実績csv元!C5410),999),タスクDB!K:K,タスクDB!A:A)</f>
        <v>{fa1d15a7-0fa5-46a0-b2a9-9b86fd9480ff}</v>
      </c>
      <c r="B5410" s="11">
        <f>タスク実績csv元!A5410</f>
        <v>45218</v>
      </c>
      <c r="C5410" s="54">
        <f>タスク実績csv元!F5410</f>
        <v>0.45833333333333331</v>
      </c>
      <c r="D5410" s="54">
        <f>タスク実績csv元!E5410</f>
        <v>0.4375</v>
      </c>
      <c r="E5410" t="str">
        <f>タスク実績csv元!I5410&amp;""</f>
        <v/>
      </c>
      <c r="F5410" t="str">
        <f>タスク実績csv元!D5410</f>
        <v>出荷実績連携の設計修正</v>
      </c>
      <c r="G5410" t="str">
        <f t="shared" si="84"/>
        <v>INSERT INTO task_achivement(task_no,achive_date,end_time,start_time,task_detail,memo)VALUES('{fa1d15a7-0fa5-46a0-b2a9-9b86fd9480ff}','2023/10/19','2023/10/19 11:00:00','2023/10/19 10:30:00','','出荷実績連携の設計修正');</v>
      </c>
    </row>
    <row r="5411" spans="1:7">
      <c r="A5411" s="48" t="str">
        <f>_xlfn.XLOOKUP(_xlfn.XLOOKUP(MID(タスク実績csv元!C5411,1,SEARCH(":",タスク実績csv元!C5411)-1),リスト!F:F,リスト!G:G)&amp;MID(タスク実績csv元!C5411,SEARCH(":",タスク実績csv元!C5411),999),タスクDB!K:K,タスクDB!A:A)</f>
        <v>{404c47ef-477f-4814-bce1-01a384331bed}</v>
      </c>
      <c r="B5411" s="11">
        <f>タスク実績csv元!A5411</f>
        <v>45218</v>
      </c>
      <c r="C5411" s="54">
        <f>タスク実績csv元!F5411</f>
        <v>0.47916666666666669</v>
      </c>
      <c r="D5411" s="54">
        <f>タスク実績csv元!E5411</f>
        <v>0.45833333333333331</v>
      </c>
      <c r="E5411" t="str">
        <f>タスク実績csv元!I5411&amp;""</f>
        <v/>
      </c>
      <c r="F5411" t="str">
        <f>タスク実績csv元!D5411</f>
        <v>本部長面談</v>
      </c>
      <c r="G5411" t="str">
        <f t="shared" si="84"/>
        <v>INSERT INTO task_achivement(task_no,achive_date,end_time,start_time,task_detail,memo)VALUES('{404c47ef-477f-4814-bce1-01a384331bed}','2023/10/19','2023/10/19 11:30:00','2023/10/19 11:00:00','','本部長面談');</v>
      </c>
    </row>
    <row r="5412" spans="1:7">
      <c r="A5412" s="48" t="str">
        <f>_xlfn.XLOOKUP(_xlfn.XLOOKUP(MID(タスク実績csv元!C5412,1,SEARCH(":",タスク実績csv元!C5412)-1),リスト!F:F,リスト!G:G)&amp;MID(タスク実績csv元!C5412,SEARCH(":",タスク実績csv元!C5412),999),タスクDB!K:K,タスクDB!A:A)</f>
        <v>{338f36a4-0ec4-4c7a-a780-fc501070f75a}</v>
      </c>
      <c r="B5412" s="11">
        <f>タスク実績csv元!A5412</f>
        <v>45218</v>
      </c>
      <c r="C5412" s="54">
        <f>タスク実績csv元!F5412</f>
        <v>0.5</v>
      </c>
      <c r="D5412" s="54">
        <f>タスク実績csv元!E5412</f>
        <v>0.47916666666666669</v>
      </c>
      <c r="E5412" t="str">
        <f>タスク実績csv元!I5412&amp;""</f>
        <v/>
      </c>
      <c r="F5412" t="str">
        <f>タスク実績csv元!D5412</f>
        <v>機器販売(契約データ送信)(OTC-200-081)</v>
      </c>
      <c r="G5412" t="str">
        <f t="shared" si="84"/>
        <v>INSERT INTO task_achivement(task_no,achive_date,end_time,start_time,task_detail,memo)VALUES('{338f36a4-0ec4-4c7a-a780-fc501070f75a}','2023/10/19','2023/10/19 12:00:00','2023/10/19 11:30:00','','機器販売(契約データ送信)(OTC-200-081)');</v>
      </c>
    </row>
    <row r="5413" spans="1:7">
      <c r="A5413" s="48" t="str">
        <f>_xlfn.XLOOKUP(_xlfn.XLOOKUP(MID(タスク実績csv元!C5413,1,SEARCH(":",タスク実績csv元!C5413)-1),リスト!F:F,リスト!G:G)&amp;MID(タスク実績csv元!C5413,SEARCH(":",タスク実績csv元!C5413),999),タスクDB!K:K,タスクDB!A:A)</f>
        <v>{fa1d15a7-0fa5-46a0-b2a9-9b86fd9480ff}</v>
      </c>
      <c r="B5413" s="11">
        <f>タスク実績csv元!A5413</f>
        <v>45218</v>
      </c>
      <c r="C5413" s="54">
        <f>タスク実績csv元!F5413</f>
        <v>0.55208333333333337</v>
      </c>
      <c r="D5413" s="54">
        <f>タスク実績csv元!E5413</f>
        <v>0.54166666666666663</v>
      </c>
      <c r="E5413" t="str">
        <f>タスク実績csv元!I5413&amp;""</f>
        <v/>
      </c>
      <c r="F5413" t="str">
        <f>タスク実績csv元!D5413</f>
        <v>品目連携の再設計</v>
      </c>
      <c r="G5413" t="str">
        <f t="shared" si="84"/>
        <v>INSERT INTO task_achivement(task_no,achive_date,end_time,start_time,task_detail,memo)VALUES('{fa1d15a7-0fa5-46a0-b2a9-9b86fd9480ff}','2023/10/19','2023/10/19 13:15:00','2023/10/19 13:00:00','','品目連携の再設計');</v>
      </c>
    </row>
    <row r="5414" spans="1:7">
      <c r="A5414" s="48" t="str">
        <f>_xlfn.XLOOKUP(_xlfn.XLOOKUP(MID(タスク実績csv元!C5414,1,SEARCH(":",タスク実績csv元!C5414)-1),リスト!F:F,リスト!G:G)&amp;MID(タスク実績csv元!C5414,SEARCH(":",タスク実績csv元!C5414),999),タスクDB!K:K,タスクDB!A:A)</f>
        <v>{338f36a4-0ec4-4c7a-a780-fc501070f75a}</v>
      </c>
      <c r="B5414" s="11">
        <f>タスク実績csv元!A5414</f>
        <v>45218</v>
      </c>
      <c r="C5414" s="54">
        <f>タスク実績csv元!F5414</f>
        <v>0.58333333333333337</v>
      </c>
      <c r="D5414" s="54">
        <f>タスク実績csv元!E5414</f>
        <v>0.55208333333333337</v>
      </c>
      <c r="E5414" t="str">
        <f>タスク実績csv元!I5414&amp;""</f>
        <v/>
      </c>
      <c r="F5414" t="str">
        <f>タスク実績csv元!D5414</f>
        <v>機器販売(契約データ送信)(OTC-200-081)</v>
      </c>
      <c r="G5414" t="str">
        <f t="shared" si="84"/>
        <v>INSERT INTO task_achivement(task_no,achive_date,end_time,start_time,task_detail,memo)VALUES('{338f36a4-0ec4-4c7a-a780-fc501070f75a}','2023/10/19','2023/10/19 14:00:00','2023/10/19 13:15:00','','機器販売(契約データ送信)(OTC-200-081)');</v>
      </c>
    </row>
    <row r="5415" spans="1:7">
      <c r="A5415" s="48" t="str">
        <f>_xlfn.XLOOKUP(_xlfn.XLOOKUP(MID(タスク実績csv元!C5415,1,SEARCH(":",タスク実績csv元!C5415)-1),リスト!F:F,リスト!G:G)&amp;MID(タスク実績csv元!C5415,SEARCH(":",タスク実績csv元!C5415),999),タスクDB!K:K,タスクDB!A:A)</f>
        <v>{fa1d15a7-0fa5-46a0-b2a9-9b86fd9480ff}</v>
      </c>
      <c r="B5415" s="11">
        <f>タスク実績csv元!A5415</f>
        <v>45218</v>
      </c>
      <c r="C5415" s="54">
        <f>タスク実績csv元!F5415</f>
        <v>0.60416666666666663</v>
      </c>
      <c r="D5415" s="54">
        <f>タスク実績csv元!E5415</f>
        <v>0.58333333333333337</v>
      </c>
      <c r="E5415" t="str">
        <f>タスク実績csv元!I5415&amp;""</f>
        <v/>
      </c>
      <c r="F5415" t="str">
        <f>タスク実績csv元!D5415</f>
        <v>品目連携の修正</v>
      </c>
      <c r="G5415" t="str">
        <f t="shared" si="84"/>
        <v>INSERT INTO task_achivement(task_no,achive_date,end_time,start_time,task_detail,memo)VALUES('{fa1d15a7-0fa5-46a0-b2a9-9b86fd9480ff}','2023/10/19','2023/10/19 14:30:00','2023/10/19 14:00:00','','品目連携の修正');</v>
      </c>
    </row>
    <row r="5416" spans="1:7">
      <c r="A5416" s="48" t="str">
        <f>_xlfn.XLOOKUP(_xlfn.XLOOKUP(MID(タスク実績csv元!C5416,1,SEARCH(":",タスク実績csv元!C5416)-1),リスト!F:F,リスト!G:G)&amp;MID(タスク実績csv元!C5416,SEARCH(":",タスク実績csv元!C5416),999),タスクDB!K:K,タスクDB!A:A)</f>
        <v>{8bf29be6-00eb-4704-99d7-d935cf00aff3}</v>
      </c>
      <c r="B5416" s="11">
        <f>タスク実績csv元!A5416</f>
        <v>45218</v>
      </c>
      <c r="C5416" s="54">
        <f>タスク実績csv元!F5416</f>
        <v>0.66666666666666663</v>
      </c>
      <c r="D5416" s="54">
        <f>タスク実績csv元!E5416</f>
        <v>0.625</v>
      </c>
      <c r="E5416" t="str">
        <f>タスク実績csv元!I5416&amp;""</f>
        <v/>
      </c>
      <c r="F5416" t="str">
        <f>タスク実績csv元!D5416</f>
        <v>OTC定例</v>
      </c>
      <c r="G5416" t="str">
        <f t="shared" si="84"/>
        <v>INSERT INTO task_achivement(task_no,achive_date,end_time,start_time,task_detail,memo)VALUES('{8bf29be6-00eb-4704-99d7-d935cf00aff3}','2023/10/19','2023/10/19 16:00:00','2023/10/19 15:00:00','','OTC定例');</v>
      </c>
    </row>
    <row r="5417" spans="1:7">
      <c r="A5417" s="48" t="str">
        <f>_xlfn.XLOOKUP(_xlfn.XLOOKUP(MID(タスク実績csv元!C5417,1,SEARCH(":",タスク実績csv元!C5417)-1),リスト!F:F,リスト!G:G)&amp;MID(タスク実績csv元!C5417,SEARCH(":",タスク実績csv元!C5417),999),タスクDB!K:K,タスクDB!A:A)</f>
        <v>{58914bdf-a1fd-459a-854b-231f94bcb8b8}</v>
      </c>
      <c r="B5417" s="11">
        <f>タスク実績csv元!A5417</f>
        <v>45219</v>
      </c>
      <c r="C5417" s="54">
        <f>タスク実績csv元!F5417</f>
        <v>0.5</v>
      </c>
      <c r="D5417" s="54">
        <f>タスク実績csv元!E5417</f>
        <v>0.39583333333333331</v>
      </c>
      <c r="E5417" t="str">
        <f>タスク実績csv元!I5417&amp;""</f>
        <v/>
      </c>
      <c r="F5417" t="str">
        <f>タスク実績csv元!D5417</f>
        <v>有給</v>
      </c>
      <c r="G5417" t="str">
        <f t="shared" si="84"/>
        <v>INSERT INTO task_achivement(task_no,achive_date,end_time,start_time,task_detail,memo)VALUES('{58914bdf-a1fd-459a-854b-231f94bcb8b8}','2023/10/20','2023/10/20 12:00:00','2023/10/20 09:30:00','','有給');</v>
      </c>
    </row>
    <row r="5418" spans="1:7">
      <c r="A5418" s="48" t="str">
        <f>_xlfn.XLOOKUP(_xlfn.XLOOKUP(MID(タスク実績csv元!C5418,1,SEARCH(":",タスク実績csv元!C5418)-1),リスト!F:F,リスト!G:G)&amp;MID(タスク実績csv元!C5418,SEARCH(":",タスク実績csv元!C5418),999),タスクDB!K:K,タスクDB!A:A)</f>
        <v>{58914bdf-a1fd-459a-854b-231f94bcb8b8}</v>
      </c>
      <c r="B5418" s="11">
        <f>タスク実績csv元!A5418</f>
        <v>45219</v>
      </c>
      <c r="C5418" s="54">
        <f>タスク実績csv元!F5418</f>
        <v>0.75</v>
      </c>
      <c r="D5418" s="54">
        <f>タスク実績csv元!E5418</f>
        <v>0.54166666666666663</v>
      </c>
      <c r="E5418" t="str">
        <f>タスク実績csv元!I5418&amp;""</f>
        <v/>
      </c>
      <c r="F5418" t="str">
        <f>タスク実績csv元!D5418</f>
        <v>有給</v>
      </c>
      <c r="G5418" t="str">
        <f t="shared" si="84"/>
        <v>INSERT INTO task_achivement(task_no,achive_date,end_time,start_time,task_detail,memo)VALUES('{58914bdf-a1fd-459a-854b-231f94bcb8b8}','2023/10/20','2023/10/20 18:00:00','2023/10/20 13:00:00','','有給');</v>
      </c>
    </row>
    <row r="5419" spans="1:7">
      <c r="A5419" s="48" t="str">
        <f>_xlfn.XLOOKUP(_xlfn.XLOOKUP(MID(タスク実績csv元!C5419,1,SEARCH(":",タスク実績csv元!C5419)-1),リスト!F:F,リスト!G:G)&amp;MID(タスク実績csv元!C5419,SEARCH(":",タスク実績csv元!C5419),999),タスクDB!K:K,タスクDB!A:A)</f>
        <v>{d0d80a67-6f4b-4c2c-8010-bd45acbcca47}</v>
      </c>
      <c r="B5419" s="11">
        <f>タスク実績csv元!A5419</f>
        <v>45221</v>
      </c>
      <c r="C5419" s="54">
        <f>タスク実績csv元!F5419</f>
        <v>0.45833333333333331</v>
      </c>
      <c r="D5419" s="54">
        <f>タスク実績csv元!E5419</f>
        <v>0.41666666666666669</v>
      </c>
      <c r="E5419" t="str">
        <f>タスク実績csv元!I5419&amp;""</f>
        <v/>
      </c>
      <c r="F5419" t="str">
        <f>タスク実績csv元!D5419</f>
        <v>メール確認</v>
      </c>
      <c r="G5419" t="str">
        <f t="shared" si="84"/>
        <v>INSERT INTO task_achivement(task_no,achive_date,end_time,start_time,task_detail,memo)VALUES('{d0d80a67-6f4b-4c2c-8010-bd45acbcca47}','2023/10/22','2023/10/22 11:00:00','2023/10/22 10:00:00','','メール確認');</v>
      </c>
    </row>
    <row r="5420" spans="1:7">
      <c r="A5420" s="48" t="str">
        <f>_xlfn.XLOOKUP(_xlfn.XLOOKUP(MID(タスク実績csv元!C5420,1,SEARCH(":",タスク実績csv元!C5420)-1),リスト!F:F,リスト!G:G)&amp;MID(タスク実績csv元!C5420,SEARCH(":",タスク実績csv元!C5420),999),タスクDB!K:K,タスクDB!A:A)</f>
        <v>{fa1d15a7-0fa5-46a0-b2a9-9b86fd9480ff}</v>
      </c>
      <c r="B5420" s="11">
        <f>タスク実績csv元!A5420</f>
        <v>45222</v>
      </c>
      <c r="C5420" s="54">
        <f>タスク実績csv元!F5420</f>
        <v>0.45833333333333331</v>
      </c>
      <c r="D5420" s="54">
        <f>タスク実績csv元!E5420</f>
        <v>0.39583333333333331</v>
      </c>
      <c r="E5420" t="str">
        <f>タスク実績csv元!I5420&amp;""</f>
        <v/>
      </c>
      <c r="F5420" t="str">
        <f>タスク実績csv元!D5420</f>
        <v>概要設計書の改訂</v>
      </c>
      <c r="G5420" t="str">
        <f t="shared" si="84"/>
        <v>INSERT INTO task_achivement(task_no,achive_date,end_time,start_time,task_detail,memo)VALUES('{fa1d15a7-0fa5-46a0-b2a9-9b86fd9480ff}','2023/10/23','2023/10/23 11:00:00','2023/10/23 09:30:00','','概要設計書の改訂');</v>
      </c>
    </row>
    <row r="5421" spans="1:7">
      <c r="A5421" s="48" t="str">
        <f>_xlfn.XLOOKUP(_xlfn.XLOOKUP(MID(タスク実績csv元!C5421,1,SEARCH(":",タスク実績csv元!C5421)-1),リスト!F:F,リスト!G:G)&amp;MID(タスク実績csv元!C5421,SEARCH(":",タスク実績csv元!C5421),999),タスクDB!K:K,タスクDB!A:A)</f>
        <v>{d0d80a67-6f4b-4c2c-8010-bd45acbcca47}</v>
      </c>
      <c r="B5421" s="11">
        <f>タスク実績csv元!A5421</f>
        <v>45222</v>
      </c>
      <c r="C5421" s="54">
        <f>タスク実績csv元!F5421</f>
        <v>0.54166666666666663</v>
      </c>
      <c r="D5421" s="54">
        <f>タスク実績csv元!E5421</f>
        <v>0.52083333333333337</v>
      </c>
      <c r="E5421" t="str">
        <f>タスク実績csv元!I5421&amp;""</f>
        <v/>
      </c>
      <c r="F5421" t="str">
        <f>タスク実績csv元!D5421</f>
        <v>UAT環境用仕入先受信確認</v>
      </c>
      <c r="G5421" t="str">
        <f t="shared" si="84"/>
        <v>INSERT INTO task_achivement(task_no,achive_date,end_time,start_time,task_detail,memo)VALUES('{d0d80a67-6f4b-4c2c-8010-bd45acbcca47}','2023/10/23','2023/10/23 13:00:00','2023/10/23 12:30:00','','UAT環境用仕入先受信確認');</v>
      </c>
    </row>
    <row r="5422" spans="1:7">
      <c r="A5422" s="48" t="str">
        <f>_xlfn.XLOOKUP(_xlfn.XLOOKUP(MID(タスク実績csv元!C5422,1,SEARCH(":",タスク実績csv元!C5422)-1),リスト!F:F,リスト!G:G)&amp;MID(タスク実績csv元!C5422,SEARCH(":",タスク実績csv元!C5422),999),タスクDB!K:K,タスクDB!A:A)</f>
        <v>{fa1d15a7-0fa5-46a0-b2a9-9b86fd9480ff}</v>
      </c>
      <c r="B5422" s="11">
        <f>タスク実績csv元!A5422</f>
        <v>45222</v>
      </c>
      <c r="C5422" s="54">
        <f>タスク実績csv元!F5422</f>
        <v>0.5625</v>
      </c>
      <c r="D5422" s="54">
        <f>タスク実績csv元!E5422</f>
        <v>0.54166666666666663</v>
      </c>
      <c r="E5422" t="str">
        <f>タスク実績csv元!I5422&amp;""</f>
        <v/>
      </c>
      <c r="F5422" t="str">
        <f>タスク実績csv元!D5422</f>
        <v>得意先連携の随時実行変更整理</v>
      </c>
      <c r="G5422" t="str">
        <f t="shared" si="84"/>
        <v>INSERT INTO task_achivement(task_no,achive_date,end_time,start_time,task_detail,memo)VALUES('{fa1d15a7-0fa5-46a0-b2a9-9b86fd9480ff}','2023/10/23','2023/10/23 13:30:00','2023/10/23 13:00:00','','得意先連携の随時実行変更整理');</v>
      </c>
    </row>
    <row r="5423" spans="1:7">
      <c r="A5423" s="48" t="str">
        <f>_xlfn.XLOOKUP(_xlfn.XLOOKUP(MID(タスク実績csv元!C5423,1,SEARCH(":",タスク実績csv元!C5423)-1),リスト!F:F,リスト!G:G)&amp;MID(タスク実績csv元!C5423,SEARCH(":",タスク実績csv元!C5423),999),タスクDB!K:K,タスクDB!A:A)</f>
        <v>{fa1d15a7-0fa5-46a0-b2a9-9b86fd9480ff}</v>
      </c>
      <c r="B5423" s="11">
        <f>タスク実績csv元!A5423</f>
        <v>45222</v>
      </c>
      <c r="C5423" s="54">
        <f>タスク実績csv元!F5423</f>
        <v>0.66666666666666663</v>
      </c>
      <c r="D5423" s="54">
        <f>タスク実績csv元!E5423</f>
        <v>0.5625</v>
      </c>
      <c r="E5423" t="str">
        <f>タスク実績csv元!I5423&amp;""</f>
        <v/>
      </c>
      <c r="F5423" t="str">
        <f>タスク実績csv元!D5423</f>
        <v>出荷実績連携修正(SOTC100)_ロット分割</v>
      </c>
      <c r="G5423" t="str">
        <f t="shared" si="84"/>
        <v>INSERT INTO task_achivement(task_no,achive_date,end_time,start_time,task_detail,memo)VALUES('{fa1d15a7-0fa5-46a0-b2a9-9b86fd9480ff}','2023/10/23','2023/10/23 16:00:00','2023/10/23 13:30:00','','出荷実績連携修正(SOTC100)_ロット分割');</v>
      </c>
    </row>
    <row r="5424" spans="1:7">
      <c r="A5424" s="48" t="str">
        <f>_xlfn.XLOOKUP(_xlfn.XLOOKUP(MID(タスク実績csv元!C5424,1,SEARCH(":",タスク実績csv元!C5424)-1),リスト!F:F,リスト!G:G)&amp;MID(タスク実績csv元!C5424,SEARCH(":",タスク実績csv元!C5424),999),タスクDB!K:K,タスクDB!A:A)</f>
        <v>{fa1d15a7-0fa5-46a0-b2a9-9b86fd9480ff}</v>
      </c>
      <c r="B5424" s="11">
        <f>タスク実績csv元!A5424</f>
        <v>45222</v>
      </c>
      <c r="C5424" s="54">
        <f>タスク実績csv元!F5424</f>
        <v>0.77083333333333337</v>
      </c>
      <c r="D5424" s="54">
        <f>タスク実績csv元!E5424</f>
        <v>0.66666666666666663</v>
      </c>
      <c r="E5424" t="str">
        <f>タスク実績csv元!I5424&amp;""</f>
        <v/>
      </c>
      <c r="F5424" t="str">
        <f>タスク実績csv元!D5424</f>
        <v>UAT環境用品目/価格受信確認</v>
      </c>
      <c r="G5424" t="str">
        <f t="shared" si="84"/>
        <v>INSERT INTO task_achivement(task_no,achive_date,end_time,start_time,task_detail,memo)VALUES('{fa1d15a7-0fa5-46a0-b2a9-9b86fd9480ff}','2023/10/23','2023/10/23 18:30:00','2023/10/23 16:00:00','','UAT環境用品目/価格受信確認');</v>
      </c>
    </row>
    <row r="5425" spans="1:7">
      <c r="A5425" s="48" t="str">
        <f>_xlfn.XLOOKUP(_xlfn.XLOOKUP(MID(タスク実績csv元!C5425,1,SEARCH(":",タスク実績csv元!C5425)-1),リスト!F:F,リスト!G:G)&amp;MID(タスク実績csv元!C5425,SEARCH(":",タスク実績csv元!C5425),999),タスクDB!K:K,タスクDB!A:A)</f>
        <v>{d0d80a67-6f4b-4c2c-8010-bd45acbcca47}</v>
      </c>
      <c r="B5425" s="11">
        <f>タスク実績csv元!A5425</f>
        <v>45223</v>
      </c>
      <c r="C5425" s="54">
        <f>タスク実績csv元!F5425</f>
        <v>0.40625</v>
      </c>
      <c r="D5425" s="54">
        <f>タスク実績csv元!E5425</f>
        <v>0.39583333333333331</v>
      </c>
      <c r="E5425" t="str">
        <f>タスク実績csv元!I5425&amp;""</f>
        <v/>
      </c>
      <c r="F5425" t="str">
        <f>タスク実績csv元!D5425</f>
        <v>メール対応</v>
      </c>
      <c r="G5425" t="str">
        <f t="shared" si="84"/>
        <v>INSERT INTO task_achivement(task_no,achive_date,end_time,start_time,task_detail,memo)VALUES('{d0d80a67-6f4b-4c2c-8010-bd45acbcca47}','2023/10/24','2023/10/24 09:45:00','2023/10/24 09:30:00','','メール対応');</v>
      </c>
    </row>
    <row r="5426" spans="1:7">
      <c r="A5426" s="48" t="str">
        <f>_xlfn.XLOOKUP(_xlfn.XLOOKUP(MID(タスク実績csv元!C5426,1,SEARCH(":",タスク実績csv元!C5426)-1),リスト!F:F,リスト!G:G)&amp;MID(タスク実績csv元!C5426,SEARCH(":",タスク実績csv元!C5426),999),タスクDB!K:K,タスクDB!A:A)</f>
        <v>{4c39d40d-b35f-4cfa-b549-6c5de24454e2}</v>
      </c>
      <c r="B5426" s="11">
        <f>タスク実績csv元!A5426</f>
        <v>45223</v>
      </c>
      <c r="C5426" s="54">
        <f>タスク実績csv元!F5426</f>
        <v>0.41666666666666669</v>
      </c>
      <c r="D5426" s="54">
        <f>タスク実績csv元!E5426</f>
        <v>0.40625</v>
      </c>
      <c r="E5426" t="str">
        <f>タスク実績csv元!I5426&amp;""</f>
        <v/>
      </c>
      <c r="F5426" t="str">
        <f>タスク実績csv元!D5426</f>
        <v>朝会</v>
      </c>
      <c r="G5426" t="str">
        <f t="shared" si="84"/>
        <v>INSERT INTO task_achivement(task_no,achive_date,end_time,start_time,task_detail,memo)VALUES('{4c39d40d-b35f-4cfa-b549-6c5de24454e2}','2023/10/24','2023/10/24 10:00:00','2023/10/24 09:45:00','','朝会');</v>
      </c>
    </row>
    <row r="5427" spans="1:7">
      <c r="A5427" s="48" t="str">
        <f>_xlfn.XLOOKUP(_xlfn.XLOOKUP(MID(タスク実績csv元!C5427,1,SEARCH(":",タスク実績csv元!C5427)-1),リスト!F:F,リスト!G:G)&amp;MID(タスク実績csv元!C5427,SEARCH(":",タスク実績csv元!C5427),999),タスクDB!K:K,タスクDB!A:A)</f>
        <v>{8bf29be6-00eb-4704-99d7-d935cf00aff3}</v>
      </c>
      <c r="B5427" s="11">
        <f>タスク実績csv元!A5427</f>
        <v>45223</v>
      </c>
      <c r="C5427" s="54">
        <f>タスク実績csv元!F5427</f>
        <v>0.45833333333333331</v>
      </c>
      <c r="D5427" s="54">
        <f>タスク実績csv元!E5427</f>
        <v>0.41666666666666669</v>
      </c>
      <c r="E5427" t="str">
        <f>タスク実績csv元!I5427&amp;""</f>
        <v/>
      </c>
      <c r="F5427" t="str">
        <f>タスク実績csv元!D5427</f>
        <v>OTC定例</v>
      </c>
      <c r="G5427" t="str">
        <f t="shared" si="84"/>
        <v>INSERT INTO task_achivement(task_no,achive_date,end_time,start_time,task_detail,memo)VALUES('{8bf29be6-00eb-4704-99d7-d935cf00aff3}','2023/10/24','2023/10/24 11:00:00','2023/10/24 10:00:00','','OTC定例');</v>
      </c>
    </row>
    <row r="5428" spans="1:7">
      <c r="A5428" s="48" t="str">
        <f>_xlfn.XLOOKUP(_xlfn.XLOOKUP(MID(タスク実績csv元!C5428,1,SEARCH(":",タスク実績csv元!C5428)-1),リスト!F:F,リスト!G:G)&amp;MID(タスク実績csv元!C5428,SEARCH(":",タスク実績csv元!C5428),999),タスクDB!K:K,タスクDB!A:A)</f>
        <v>{338f36a4-0ec4-4c7a-a780-fc501070f75a}</v>
      </c>
      <c r="B5428" s="11">
        <f>タスク実績csv元!A5428</f>
        <v>45223</v>
      </c>
      <c r="C5428" s="54">
        <f>タスク実績csv元!F5428</f>
        <v>0.47916666666666669</v>
      </c>
      <c r="D5428" s="54">
        <f>タスク実績csv元!E5428</f>
        <v>0.45833333333333331</v>
      </c>
      <c r="E5428" t="str">
        <f>タスク実績csv元!I5428&amp;""</f>
        <v/>
      </c>
      <c r="F5428" t="str">
        <f>タスク実績csv元!D5428</f>
        <v>機器販売(契約データ送信)</v>
      </c>
      <c r="G5428" t="str">
        <f t="shared" si="84"/>
        <v>INSERT INTO task_achivement(task_no,achive_date,end_time,start_time,task_detail,memo)VALUES('{338f36a4-0ec4-4c7a-a780-fc501070f75a}','2023/10/24','2023/10/24 11:30:00','2023/10/24 11:00:00','','機器販売(契約データ送信)');</v>
      </c>
    </row>
    <row r="5429" spans="1:7">
      <c r="A5429" s="48" t="str">
        <f>_xlfn.XLOOKUP(_xlfn.XLOOKUP(MID(タスク実績csv元!C5429,1,SEARCH(":",タスク実績csv元!C5429)-1),リスト!F:F,リスト!G:G)&amp;MID(タスク実績csv元!C5429,SEARCH(":",タスク実績csv元!C5429),999),タスクDB!K:K,タスクDB!A:A)</f>
        <v>{fa1d15a7-0fa5-46a0-b2a9-9b86fd9480ff}</v>
      </c>
      <c r="B5429" s="11">
        <f>タスク実績csv元!A5429</f>
        <v>45223</v>
      </c>
      <c r="C5429" s="54">
        <f>タスク実績csv元!F5429</f>
        <v>0.5</v>
      </c>
      <c r="D5429" s="54">
        <f>タスク実績csv元!E5429</f>
        <v>0.47916666666666669</v>
      </c>
      <c r="E5429" t="str">
        <f>タスク実績csv元!I5429&amp;""</f>
        <v/>
      </c>
      <c r="F5429" t="str">
        <f>タスク実績csv元!D5429</f>
        <v>UAT環境用品目/価格受信確認</v>
      </c>
      <c r="G5429" t="str">
        <f t="shared" si="84"/>
        <v>INSERT INTO task_achivement(task_no,achive_date,end_time,start_time,task_detail,memo)VALUES('{fa1d15a7-0fa5-46a0-b2a9-9b86fd9480ff}','2023/10/24','2023/10/24 12:00:00','2023/10/24 11:30:00','','UAT環境用品目/価格受信確認');</v>
      </c>
    </row>
    <row r="5430" spans="1:7">
      <c r="A5430" s="48" t="str">
        <f>_xlfn.XLOOKUP(_xlfn.XLOOKUP(MID(タスク実績csv元!C5430,1,SEARCH(":",タスク実績csv元!C5430)-1),リスト!F:F,リスト!G:G)&amp;MID(タスク実績csv元!C5430,SEARCH(":",タスク実績csv元!C5430),999),タスクDB!K:K,タスクDB!A:A)</f>
        <v>{eccefbf1-a852-44a0-af6a-c2c31b42f737}</v>
      </c>
      <c r="B5430" s="11">
        <f>タスク実績csv元!A5430</f>
        <v>45223</v>
      </c>
      <c r="C5430" s="54">
        <f>タスク実績csv元!F5430</f>
        <v>0.5625</v>
      </c>
      <c r="D5430" s="54">
        <f>タスク実績csv元!E5430</f>
        <v>0.54166666666666663</v>
      </c>
      <c r="E5430" t="str">
        <f>タスク実績csv元!I5430&amp;""</f>
        <v/>
      </c>
      <c r="F5430" t="str">
        <f>タスク実績csv元!D5430</f>
        <v>得意先連携の随時実行変更相談</v>
      </c>
      <c r="G5430" t="str">
        <f t="shared" si="84"/>
        <v>INSERT INTO task_achivement(task_no,achive_date,end_time,start_time,task_detail,memo)VALUES('{eccefbf1-a852-44a0-af6a-c2c31b42f737}','2023/10/24','2023/10/24 13:30:00','2023/10/24 13:00:00','','得意先連携の随時実行変更相談');</v>
      </c>
    </row>
    <row r="5431" spans="1:7">
      <c r="A5431" s="48" t="str">
        <f>_xlfn.XLOOKUP(_xlfn.XLOOKUP(MID(タスク実績csv元!C5431,1,SEARCH(":",タスク実績csv元!C5431)-1),リスト!F:F,リスト!G:G)&amp;MID(タスク実績csv元!C5431,SEARCH(":",タスク実績csv元!C5431),999),タスクDB!K:K,タスクDB!A:A)</f>
        <v>{eccefbf1-a852-44a0-af6a-c2c31b42f737}</v>
      </c>
      <c r="B5431" s="11">
        <f>タスク実績csv元!A5431</f>
        <v>45223</v>
      </c>
      <c r="C5431" s="54">
        <f>タスク実績csv元!F5431</f>
        <v>0.60416666666666663</v>
      </c>
      <c r="D5431" s="54">
        <f>タスク実績csv元!E5431</f>
        <v>0.5625</v>
      </c>
      <c r="E5431" t="str">
        <f>タスク実績csv元!I5431&amp;""</f>
        <v/>
      </c>
      <c r="F5431" t="str">
        <f>タスク実績csv元!D5431</f>
        <v>価格連携修正、得意先連携修正の共有(原田)</v>
      </c>
      <c r="G5431" t="str">
        <f t="shared" si="84"/>
        <v>INSERT INTO task_achivement(task_no,achive_date,end_time,start_time,task_detail,memo)VALUES('{eccefbf1-a852-44a0-af6a-c2c31b42f737}','2023/10/24','2023/10/24 14:30:00','2023/10/24 13:30:00','','価格連携修正、得意先連携修正の共有(原田)');</v>
      </c>
    </row>
    <row r="5432" spans="1:7">
      <c r="A5432" s="48" t="str">
        <f>_xlfn.XLOOKUP(_xlfn.XLOOKUP(MID(タスク実績csv元!C5432,1,SEARCH(":",タスク実績csv元!C5432)-1),リスト!F:F,リスト!G:G)&amp;MID(タスク実績csv元!C5432,SEARCH(":",タスク実績csv元!C5432),999),タスクDB!K:K,タスクDB!A:A)</f>
        <v>{338f36a4-0ec4-4c7a-a780-fc501070f75a}</v>
      </c>
      <c r="B5432" s="11">
        <f>タスク実績csv元!A5432</f>
        <v>45223</v>
      </c>
      <c r="C5432" s="54">
        <f>タスク実績csv元!F5432</f>
        <v>0.625</v>
      </c>
      <c r="D5432" s="54">
        <f>タスク実績csv元!E5432</f>
        <v>0.60416666666666663</v>
      </c>
      <c r="E5432" t="str">
        <f>タスク実績csv元!I5432&amp;""</f>
        <v/>
      </c>
      <c r="F5432" t="str">
        <f>タスク実績csv元!D5432</f>
        <v>機器販売(契約データ送信)</v>
      </c>
      <c r="G5432" t="str">
        <f t="shared" si="84"/>
        <v>INSERT INTO task_achivement(task_no,achive_date,end_time,start_time,task_detail,memo)VALUES('{338f36a4-0ec4-4c7a-a780-fc501070f75a}','2023/10/24','2023/10/24 15:00:00','2023/10/24 14:30:00','','機器販売(契約データ送信)');</v>
      </c>
    </row>
    <row r="5433" spans="1:7">
      <c r="A5433" s="48" t="str">
        <f>_xlfn.XLOOKUP(_xlfn.XLOOKUP(MID(タスク実績csv元!C5433,1,SEARCH(":",タスク実績csv元!C5433)-1),リスト!F:F,リスト!G:G)&amp;MID(タスク実績csv元!C5433,SEARCH(":",タスク実績csv元!C5433),999),タスクDB!K:K,タスクDB!A:A)</f>
        <v>{8bf29be6-00eb-4704-99d7-d935cf00aff3}</v>
      </c>
      <c r="B5433" s="11">
        <f>タスク実績csv元!A5433</f>
        <v>45223</v>
      </c>
      <c r="C5433" s="54">
        <f>タスク実績csv元!F5433</f>
        <v>0.66666666666666663</v>
      </c>
      <c r="D5433" s="54">
        <f>タスク実績csv元!E5433</f>
        <v>0.625</v>
      </c>
      <c r="E5433" t="str">
        <f>タスク実績csv元!I5433&amp;""</f>
        <v/>
      </c>
      <c r="F5433" t="str">
        <f>タスク実績csv元!D5433</f>
        <v>SVMX定例</v>
      </c>
      <c r="G5433" t="str">
        <f t="shared" si="84"/>
        <v>INSERT INTO task_achivement(task_no,achive_date,end_time,start_time,task_detail,memo)VALUES('{8bf29be6-00eb-4704-99d7-d935cf00aff3}','2023/10/24','2023/10/24 16:00:00','2023/10/24 15:00:00','','SVMX定例');</v>
      </c>
    </row>
    <row r="5434" spans="1:7">
      <c r="A5434" s="48" t="str">
        <f>_xlfn.XLOOKUP(_xlfn.XLOOKUP(MID(タスク実績csv元!C5434,1,SEARCH(":",タスク実績csv元!C5434)-1),リスト!F:F,リスト!G:G)&amp;MID(タスク実績csv元!C5434,SEARCH(":",タスク実績csv元!C5434),999),タスクDB!K:K,タスクDB!A:A)</f>
        <v>{338f36a4-0ec4-4c7a-a780-fc501070f75a}</v>
      </c>
      <c r="B5434" s="11">
        <f>タスク実績csv元!A5434</f>
        <v>45223</v>
      </c>
      <c r="C5434" s="54">
        <f>タスク実績csv元!F5434</f>
        <v>0.75</v>
      </c>
      <c r="D5434" s="54">
        <f>タスク実績csv元!E5434</f>
        <v>0.66666666666666663</v>
      </c>
      <c r="E5434" t="str">
        <f>タスク実績csv元!I5434&amp;""</f>
        <v/>
      </c>
      <c r="F5434" t="str">
        <f>タスク実績csv元!D5434</f>
        <v>機器販売(契約データ送信)</v>
      </c>
      <c r="G5434" t="str">
        <f t="shared" si="84"/>
        <v>INSERT INTO task_achivement(task_no,achive_date,end_time,start_time,task_detail,memo)VALUES('{338f36a4-0ec4-4c7a-a780-fc501070f75a}','2023/10/24','2023/10/24 18:00:00','2023/10/24 16:00:00','','機器販売(契約データ送信)');</v>
      </c>
    </row>
    <row r="5435" spans="1:7">
      <c r="A5435" s="48" t="str">
        <f>_xlfn.XLOOKUP(_xlfn.XLOOKUP(MID(タスク実績csv元!C5435,1,SEARCH(":",タスク実績csv元!C5435)-1),リスト!F:F,リスト!G:G)&amp;MID(タスク実績csv元!C5435,SEARCH(":",タスク実績csv元!C5435),999),タスクDB!K:K,タスクDB!A:A)</f>
        <v>{338f36a4-0ec4-4c7a-a780-fc501070f75a}</v>
      </c>
      <c r="B5435" s="11">
        <f>タスク実績csv元!A5435</f>
        <v>45223</v>
      </c>
      <c r="C5435" s="54">
        <f>タスク実績csv元!F5435</f>
        <v>0.9375</v>
      </c>
      <c r="D5435" s="54">
        <f>タスク実績csv元!E5435</f>
        <v>0.91666666666666663</v>
      </c>
      <c r="E5435" t="str">
        <f>タスク実績csv元!I5435&amp;""</f>
        <v/>
      </c>
      <c r="F5435" t="str">
        <f>タスク実績csv元!D5435</f>
        <v>機器販売(契約データ送信)</v>
      </c>
      <c r="G5435" t="str">
        <f t="shared" si="84"/>
        <v>INSERT INTO task_achivement(task_no,achive_date,end_time,start_time,task_detail,memo)VALUES('{338f36a4-0ec4-4c7a-a780-fc501070f75a}','2023/10/24','2023/10/24 22:30:00','2023/10/24 22:00:00','','機器販売(契約データ送信)');</v>
      </c>
    </row>
    <row r="5436" spans="1:7">
      <c r="A5436" s="48" t="str">
        <f>_xlfn.XLOOKUP(_xlfn.XLOOKUP(MID(タスク実績csv元!C5436,1,SEARCH(":",タスク実績csv元!C5436)-1),リスト!F:F,リスト!G:G)&amp;MID(タスク実績csv元!C5436,SEARCH(":",タスク実績csv元!C5436),999),タスクDB!K:K,タスクDB!A:A)</f>
        <v>{fa1d15a7-0fa5-46a0-b2a9-9b86fd9480ff}</v>
      </c>
      <c r="B5436" s="11">
        <f>タスク実績csv元!A5436</f>
        <v>45224</v>
      </c>
      <c r="C5436" s="54">
        <f>タスク実績csv元!F5436</f>
        <v>0.41666666666666669</v>
      </c>
      <c r="D5436" s="54">
        <f>タスク実績csv元!E5436</f>
        <v>0.39583333333333331</v>
      </c>
      <c r="E5436" t="str">
        <f>タスク実績csv元!I5436&amp;""</f>
        <v/>
      </c>
      <c r="F5436" t="str">
        <f>タスク実績csv元!D5436</f>
        <v>得意先連携の随時実行変更対応</v>
      </c>
      <c r="G5436" t="str">
        <f t="shared" si="84"/>
        <v>INSERT INTO task_achivement(task_no,achive_date,end_time,start_time,task_detail,memo)VALUES('{fa1d15a7-0fa5-46a0-b2a9-9b86fd9480ff}','2023/10/25','2023/10/25 10:00:00','2023/10/25 09:30:00','','得意先連携の随時実行変更対応');</v>
      </c>
    </row>
    <row r="5437" spans="1:7">
      <c r="A5437" s="48" t="str">
        <f>_xlfn.XLOOKUP(_xlfn.XLOOKUP(MID(タスク実績csv元!C5437,1,SEARCH(":",タスク実績csv元!C5437)-1),リスト!F:F,リスト!G:G)&amp;MID(タスク実績csv元!C5437,SEARCH(":",タスク実績csv元!C5437),999),タスクDB!K:K,タスクDB!A:A)</f>
        <v>{338f36a4-0ec4-4c7a-a780-fc501070f75a}</v>
      </c>
      <c r="B5437" s="11">
        <f>タスク実績csv元!A5437</f>
        <v>45224</v>
      </c>
      <c r="C5437" s="54">
        <f>タスク実績csv元!F5437</f>
        <v>0.47916666666666669</v>
      </c>
      <c r="D5437" s="54">
        <f>タスク実績csv元!E5437</f>
        <v>0.41666666666666669</v>
      </c>
      <c r="E5437" t="str">
        <f>タスク実績csv元!I5437&amp;""</f>
        <v/>
      </c>
      <c r="F5437" t="str">
        <f>タスク実績csv元!D5437</f>
        <v>機器販売(売上実績受信)</v>
      </c>
      <c r="G5437" t="str">
        <f t="shared" si="84"/>
        <v>INSERT INTO task_achivement(task_no,achive_date,end_time,start_time,task_detail,memo)VALUES('{338f36a4-0ec4-4c7a-a780-fc501070f75a}','2023/10/25','2023/10/25 11:30:00','2023/10/25 10:00:00','','機器販売(売上実績受信)');</v>
      </c>
    </row>
    <row r="5438" spans="1:7">
      <c r="A5438" s="48" t="str">
        <f>_xlfn.XLOOKUP(_xlfn.XLOOKUP(MID(タスク実績csv元!C5438,1,SEARCH(":",タスク実績csv元!C5438)-1),リスト!F:F,リスト!G:G)&amp;MID(タスク実績csv元!C5438,SEARCH(":",タスク実績csv元!C5438),999),タスクDB!K:K,タスクDB!A:A)</f>
        <v>{338f36a4-0ec4-4c7a-a780-fc501070f75a}</v>
      </c>
      <c r="B5438" s="11">
        <f>タスク実績csv元!A5438</f>
        <v>45224</v>
      </c>
      <c r="C5438" s="54">
        <f>タスク実績csv元!F5438</f>
        <v>0.5</v>
      </c>
      <c r="D5438" s="54">
        <f>タスク実績csv元!E5438</f>
        <v>0.47916666666666669</v>
      </c>
      <c r="E5438" t="str">
        <f>タスク実績csv元!I5438&amp;""</f>
        <v/>
      </c>
      <c r="F5438" t="str">
        <f>タスク実績csv元!D5438</f>
        <v>機器販売(OTC-200-081)データ作成</v>
      </c>
      <c r="G5438" t="str">
        <f t="shared" si="84"/>
        <v>INSERT INTO task_achivement(task_no,achive_date,end_time,start_time,task_detail,memo)VALUES('{338f36a4-0ec4-4c7a-a780-fc501070f75a}','2023/10/25','2023/10/25 12:00:00','2023/10/25 11:30:00','','機器販売(OTC-200-081)データ作成');</v>
      </c>
    </row>
    <row r="5439" spans="1:7">
      <c r="A5439" s="48" t="str">
        <f>_xlfn.XLOOKUP(_xlfn.XLOOKUP(MID(タスク実績csv元!C5439,1,SEARCH(":",タスク実績csv元!C5439)-1),リスト!F:F,リスト!G:G)&amp;MID(タスク実績csv元!C5439,SEARCH(":",タスク実績csv元!C5439),999),タスクDB!K:K,タスクDB!A:A)</f>
        <v>{8bf29be6-00eb-4704-99d7-d935cf00aff3}</v>
      </c>
      <c r="B5439" s="11">
        <f>タスク実績csv元!A5439</f>
        <v>45224</v>
      </c>
      <c r="C5439" s="54">
        <f>タスク実績csv元!F5439</f>
        <v>0.625</v>
      </c>
      <c r="D5439" s="54">
        <f>タスク実績csv元!E5439</f>
        <v>0.54166666666666663</v>
      </c>
      <c r="E5439" t="str">
        <f>タスク実績csv元!I5439&amp;""</f>
        <v/>
      </c>
      <c r="F5439" t="str">
        <f>タスク実績csv元!D5439</f>
        <v>要件再整理(得意先)</v>
      </c>
      <c r="G5439" t="str">
        <f t="shared" si="84"/>
        <v>INSERT INTO task_achivement(task_no,achive_date,end_time,start_time,task_detail,memo)VALUES('{8bf29be6-00eb-4704-99d7-d935cf00aff3}','2023/10/25','2023/10/25 15:00:00','2023/10/25 13:00:00','','要件再整理(得意先)');</v>
      </c>
    </row>
    <row r="5440" spans="1:7">
      <c r="A5440" s="48" t="str">
        <f>_xlfn.XLOOKUP(_xlfn.XLOOKUP(MID(タスク実績csv元!C5440,1,SEARCH(":",タスク実績csv元!C5440)-1),リスト!F:F,リスト!G:G)&amp;MID(タスク実績csv元!C5440,SEARCH(":",タスク実績csv元!C5440),999),タスクDB!K:K,タスクDB!A:A)</f>
        <v>{eccefbf1-a852-44a0-af6a-c2c31b42f737}</v>
      </c>
      <c r="B5440" s="11">
        <f>タスク実績csv元!A5440</f>
        <v>45224</v>
      </c>
      <c r="C5440" s="54">
        <f>タスク実績csv元!F5440</f>
        <v>0.65277777777777779</v>
      </c>
      <c r="D5440" s="54">
        <f>タスク実績csv元!E5440</f>
        <v>0.625</v>
      </c>
      <c r="E5440" t="str">
        <f>タスク実績csv元!I5440&amp;""</f>
        <v/>
      </c>
      <c r="F5440" t="str">
        <f>タスク実績csv元!D5440</f>
        <v>連携対応相談(原田)</v>
      </c>
      <c r="G5440" t="str">
        <f t="shared" si="84"/>
        <v>INSERT INTO task_achivement(task_no,achive_date,end_time,start_time,task_detail,memo)VALUES('{eccefbf1-a852-44a0-af6a-c2c31b42f737}','2023/10/25','2023/10/25 15:40:00','2023/10/25 15:00:00','','連携対応相談(原田)');</v>
      </c>
    </row>
    <row r="5441" spans="1:7">
      <c r="A5441" s="48" t="str">
        <f>_xlfn.XLOOKUP(_xlfn.XLOOKUP(MID(タスク実績csv元!C5441,1,SEARCH(":",タスク実績csv元!C5441)-1),リスト!F:F,リスト!G:G)&amp;MID(タスク実績csv元!C5441,SEARCH(":",タスク実績csv元!C5441),999),タスクDB!K:K,タスクDB!A:A)</f>
        <v>{eccefbf1-a852-44a0-af6a-c2c31b42f737}</v>
      </c>
      <c r="B5441" s="11">
        <f>タスク実績csv元!A5441</f>
        <v>45224</v>
      </c>
      <c r="C5441" s="54">
        <f>タスク実績csv元!F5441</f>
        <v>0.70833333333333337</v>
      </c>
      <c r="D5441" s="54">
        <f>タスク実績csv元!E5441</f>
        <v>0.65277777777777779</v>
      </c>
      <c r="E5441" t="str">
        <f>タスク実績csv元!I5441&amp;""</f>
        <v/>
      </c>
      <c r="F5441" t="str">
        <f>タスク実績csv元!D5441</f>
        <v>SIT実施相談(福井)</v>
      </c>
      <c r="G5441" t="str">
        <f t="shared" si="84"/>
        <v>INSERT INTO task_achivement(task_no,achive_date,end_time,start_time,task_detail,memo)VALUES('{eccefbf1-a852-44a0-af6a-c2c31b42f737}','2023/10/25','2023/10/25 17:00:00','2023/10/25 15:40:00','','SIT実施相談(福井)');</v>
      </c>
    </row>
    <row r="5442" spans="1:7">
      <c r="A5442" s="48" t="str">
        <f>_xlfn.XLOOKUP(_xlfn.XLOOKUP(MID(タスク実績csv元!C5442,1,SEARCH(":",タスク実績csv元!C5442)-1),リスト!F:F,リスト!G:G)&amp;MID(タスク実績csv元!C5442,SEARCH(":",タスク実績csv元!C5442),999),タスクDB!K:K,タスクDB!A:A)</f>
        <v>{8bf29be6-00eb-4704-99d7-d935cf00aff3}</v>
      </c>
      <c r="B5442" s="11">
        <f>タスク実績csv元!A5442</f>
        <v>45224</v>
      </c>
      <c r="C5442" s="54">
        <f>タスク実績csv元!F5442</f>
        <v>0.73958333333333337</v>
      </c>
      <c r="D5442" s="54">
        <f>タスク実績csv元!E5442</f>
        <v>0.70833333333333337</v>
      </c>
      <c r="E5442" t="str">
        <f>タスク実績csv元!I5442&amp;""</f>
        <v/>
      </c>
      <c r="F5442" t="str">
        <f>タスク実績csv元!D5442</f>
        <v>WTD定例打合せ</v>
      </c>
      <c r="G5442" t="str">
        <f t="shared" si="84"/>
        <v>INSERT INTO task_achivement(task_no,achive_date,end_time,start_time,task_detail,memo)VALUES('{8bf29be6-00eb-4704-99d7-d935cf00aff3}','2023/10/25','2023/10/25 17:45:00','2023/10/25 17:00:00','','WTD定例打合せ');</v>
      </c>
    </row>
    <row r="5443" spans="1:7">
      <c r="A5443" s="48" t="str">
        <f>_xlfn.XLOOKUP(_xlfn.XLOOKUP(MID(タスク実績csv元!C5443,1,SEARCH(":",タスク実績csv元!C5443)-1),リスト!F:F,リスト!G:G)&amp;MID(タスク実績csv元!C5443,SEARCH(":",タスク実績csv元!C5443),999),タスクDB!K:K,タスクDB!A:A)</f>
        <v>{338f36a4-0ec4-4c7a-a780-fc501070f75a}</v>
      </c>
      <c r="B5443" s="11">
        <f>タスク実績csv元!A5443</f>
        <v>45224</v>
      </c>
      <c r="C5443" s="54">
        <f>タスク実績csv元!F5443</f>
        <v>0.76041666666666663</v>
      </c>
      <c r="D5443" s="54">
        <f>タスク実績csv元!E5443</f>
        <v>0.73958333333333337</v>
      </c>
      <c r="E5443" t="str">
        <f>タスク実績csv元!I5443&amp;""</f>
        <v/>
      </c>
      <c r="F5443" t="str">
        <f>タスク実績csv元!D5443</f>
        <v>機器販売(OTC-200-081)データ作成</v>
      </c>
      <c r="G5443" t="str">
        <f t="shared" ref="G5443:G5506" si="85">IF(B5443=0,"","INSERT INTO task_achivement("&amp;$A$1&amp;","&amp;$B$1&amp;","&amp;$C$1&amp;","&amp;$D$1&amp;","&amp;$E$1&amp;","&amp;$F$1&amp;")VALUES('"&amp;A5443&amp;"',"&amp;IF(B5443="","null","'"&amp;TEXT(B5443,"yyyy/MM/dd")&amp;"'")&amp;","&amp;IF(C5443="","null","'"&amp;TEXT(B5443,"yyyy/MM/dd")&amp;" "&amp;TEXT(C5443,"HH:mm:ss")&amp;"'")&amp;","&amp;IF(D5443="","null","'"&amp;TEXT(B5443,"yyyy/MM/dd")&amp;" "&amp;TEXT(D5443,"HH:mm:ss")&amp;"'")&amp;",'"&amp;E5443&amp;"','"&amp;F5443&amp;"');")</f>
        <v>INSERT INTO task_achivement(task_no,achive_date,end_time,start_time,task_detail,memo)VALUES('{338f36a4-0ec4-4c7a-a780-fc501070f75a}','2023/10/25','2023/10/25 18:15:00','2023/10/25 17:45:00','','機器販売(OTC-200-081)データ作成');</v>
      </c>
    </row>
    <row r="5444" spans="1:7">
      <c r="A5444" s="48" t="str">
        <f>_xlfn.XLOOKUP(_xlfn.XLOOKUP(MID(タスク実績csv元!C5444,1,SEARCH(":",タスク実績csv元!C5444)-1),リスト!F:F,リスト!G:G)&amp;MID(タスク実績csv元!C5444,SEARCH(":",タスク実績csv元!C5444),999),タスクDB!K:K,タスクDB!A:A)</f>
        <v>{338f36a4-0ec4-4c7a-a780-fc501070f75a}</v>
      </c>
      <c r="B5444" s="11">
        <f>タスク実績csv元!A5444</f>
        <v>45224</v>
      </c>
      <c r="C5444" s="54">
        <f>タスク実績csv元!F5444</f>
        <v>0.95833333333333337</v>
      </c>
      <c r="D5444" s="54">
        <f>タスク実績csv元!E5444</f>
        <v>0.9375</v>
      </c>
      <c r="E5444" t="str">
        <f>タスク実績csv元!I5444&amp;""</f>
        <v/>
      </c>
      <c r="F5444" t="str">
        <f>タスク実績csv元!D5444</f>
        <v>機器販売(OTC-200-081)データ作成</v>
      </c>
      <c r="G5444" t="str">
        <f t="shared" si="85"/>
        <v>INSERT INTO task_achivement(task_no,achive_date,end_time,start_time,task_detail,memo)VALUES('{338f36a4-0ec4-4c7a-a780-fc501070f75a}','2023/10/25','2023/10/25 23:00:00','2023/10/25 22:30:00','','機器販売(OTC-200-081)データ作成');</v>
      </c>
    </row>
    <row r="5445" spans="1:7">
      <c r="A5445" s="48" t="str">
        <f>_xlfn.XLOOKUP(_xlfn.XLOOKUP(MID(タスク実績csv元!C5445,1,SEARCH(":",タスク実績csv元!C5445)-1),リスト!F:F,リスト!G:G)&amp;MID(タスク実績csv元!C5445,SEARCH(":",タスク実績csv元!C5445),999),タスクDB!K:K,タスクDB!A:A)</f>
        <v>{d0d80a67-6f4b-4c2c-8010-bd45acbcca47}</v>
      </c>
      <c r="B5445" s="11">
        <f>タスク実績csv元!A5445</f>
        <v>45225</v>
      </c>
      <c r="C5445" s="54">
        <f>タスク実績csv元!F5445</f>
        <v>0.40625</v>
      </c>
      <c r="D5445" s="54">
        <f>タスク実績csv元!E5445</f>
        <v>0.39583333333333331</v>
      </c>
      <c r="E5445" t="str">
        <f>タスク実績csv元!I5445&amp;""</f>
        <v/>
      </c>
      <c r="F5445" t="str">
        <f>タスク実績csv元!D5445</f>
        <v>メール確認</v>
      </c>
      <c r="G5445" t="str">
        <f t="shared" si="85"/>
        <v>INSERT INTO task_achivement(task_no,achive_date,end_time,start_time,task_detail,memo)VALUES('{d0d80a67-6f4b-4c2c-8010-bd45acbcca47}','2023/10/26','2023/10/26 09:45:00','2023/10/26 09:30:00','','メール確認');</v>
      </c>
    </row>
    <row r="5446" spans="1:7">
      <c r="A5446" s="48" t="str">
        <f>_xlfn.XLOOKUP(_xlfn.XLOOKUP(MID(タスク実績csv元!C5446,1,SEARCH(":",タスク実績csv元!C5446)-1),リスト!F:F,リスト!G:G)&amp;MID(タスク実績csv元!C5446,SEARCH(":",タスク実績csv元!C5446),999),タスクDB!K:K,タスクDB!A:A)</f>
        <v>{4c39d40d-b35f-4cfa-b549-6c5de24454e2}</v>
      </c>
      <c r="B5446" s="11">
        <f>タスク実績csv元!A5446</f>
        <v>45225</v>
      </c>
      <c r="C5446" s="54">
        <f>タスク実績csv元!F5446</f>
        <v>0.41666666666666669</v>
      </c>
      <c r="D5446" s="54">
        <f>タスク実績csv元!E5446</f>
        <v>0.40625</v>
      </c>
      <c r="E5446" t="str">
        <f>タスク実績csv元!I5446&amp;""</f>
        <v/>
      </c>
      <c r="F5446" t="str">
        <f>タスク実績csv元!D5446</f>
        <v>朝会</v>
      </c>
      <c r="G5446" t="str">
        <f t="shared" si="85"/>
        <v>INSERT INTO task_achivement(task_no,achive_date,end_time,start_time,task_detail,memo)VALUES('{4c39d40d-b35f-4cfa-b549-6c5de24454e2}','2023/10/26','2023/10/26 10:00:00','2023/10/26 09:45:00','','朝会');</v>
      </c>
    </row>
    <row r="5447" spans="1:7">
      <c r="A5447" s="48" t="str">
        <f>_xlfn.XLOOKUP(_xlfn.XLOOKUP(MID(タスク実績csv元!C5447,1,SEARCH(":",タスク実績csv元!C5447)-1),リスト!F:F,リスト!G:G)&amp;MID(タスク実績csv元!C5447,SEARCH(":",タスク実績csv元!C5447),999),タスクDB!K:K,タスクDB!A:A)</f>
        <v>{fa1d15a7-0fa5-46a0-b2a9-9b86fd9480ff}</v>
      </c>
      <c r="B5447" s="11">
        <f>タスク実績csv元!A5447</f>
        <v>45225</v>
      </c>
      <c r="C5447" s="54">
        <f>タスク実績csv元!F5447</f>
        <v>0.45833333333333331</v>
      </c>
      <c r="D5447" s="54">
        <f>タスク実績csv元!E5447</f>
        <v>0.41666666666666669</v>
      </c>
      <c r="E5447" t="str">
        <f>タスク実績csv元!I5447&amp;""</f>
        <v/>
      </c>
      <c r="F5447" t="str">
        <f>タスク実績csv元!D5447</f>
        <v>DEV15での最新動作確認(SOTC080)</v>
      </c>
      <c r="G5447" t="str">
        <f t="shared" si="85"/>
        <v>INSERT INTO task_achivement(task_no,achive_date,end_time,start_time,task_detail,memo)VALUES('{fa1d15a7-0fa5-46a0-b2a9-9b86fd9480ff}','2023/10/26','2023/10/26 11:00:00','2023/10/26 10:00:00','','DEV15での最新動作確認(SOTC080)');</v>
      </c>
    </row>
    <row r="5448" spans="1:7">
      <c r="A5448" s="48" t="str">
        <f>_xlfn.XLOOKUP(_xlfn.XLOOKUP(MID(タスク実績csv元!C5448,1,SEARCH(":",タスク実績csv元!C5448)-1),リスト!F:F,リスト!G:G)&amp;MID(タスク実績csv元!C5448,SEARCH(":",タスク実績csv元!C5448),999),タスクDB!K:K,タスクDB!A:A)</f>
        <v>{eccefbf1-a852-44a0-af6a-c2c31b42f737}</v>
      </c>
      <c r="B5448" s="11">
        <f>タスク実績csv元!A5448</f>
        <v>45225</v>
      </c>
      <c r="C5448" s="54">
        <f>タスク実績csv元!F5448</f>
        <v>0.5625</v>
      </c>
      <c r="D5448" s="54">
        <f>タスク実績csv元!E5448</f>
        <v>0.54166666666666663</v>
      </c>
      <c r="E5448" t="str">
        <f>タスク実績csv元!I5448&amp;""</f>
        <v/>
      </c>
      <c r="F5448" t="str">
        <f>タスク実績csv元!D5448</f>
        <v>得意先のFAX送付先紐づけについて(高山、長谷川)</v>
      </c>
      <c r="G5448" t="str">
        <f t="shared" si="85"/>
        <v>INSERT INTO task_achivement(task_no,achive_date,end_time,start_time,task_detail,memo)VALUES('{eccefbf1-a852-44a0-af6a-c2c31b42f737}','2023/10/26','2023/10/26 13:30:00','2023/10/26 13:00:00','','得意先のFAX送付先紐づけについて(高山、長谷川)');</v>
      </c>
    </row>
    <row r="5449" spans="1:7">
      <c r="A5449" s="48" t="str">
        <f>_xlfn.XLOOKUP(_xlfn.XLOOKUP(MID(タスク実績csv元!C5449,1,SEARCH(":",タスク実績csv元!C5449)-1),リスト!F:F,リスト!G:G)&amp;MID(タスク実績csv元!C5449,SEARCH(":",タスク実績csv元!C5449),999),タスクDB!K:K,タスクDB!A:A)</f>
        <v>{fa1d15a7-0fa5-46a0-b2a9-9b86fd9480ff}</v>
      </c>
      <c r="B5449" s="11">
        <f>タスク実績csv元!A5449</f>
        <v>45225</v>
      </c>
      <c r="C5449" s="54">
        <f>タスク実績csv元!F5449</f>
        <v>0.58333333333333337</v>
      </c>
      <c r="D5449" s="54">
        <f>タスク実績csv元!E5449</f>
        <v>0.5625</v>
      </c>
      <c r="E5449" t="str">
        <f>タスク実績csv元!I5449&amp;""</f>
        <v/>
      </c>
      <c r="F5449" t="str">
        <f>タスク実績csv元!D5449</f>
        <v>UAT品目・価格データのチェック</v>
      </c>
      <c r="G5449" t="str">
        <f t="shared" si="85"/>
        <v>INSERT INTO task_achivement(task_no,achive_date,end_time,start_time,task_detail,memo)VALUES('{fa1d15a7-0fa5-46a0-b2a9-9b86fd9480ff}','2023/10/26','2023/10/26 14:00:00','2023/10/26 13:30:00','','UAT品目・価格データのチェック');</v>
      </c>
    </row>
    <row r="5450" spans="1:7">
      <c r="A5450" s="48" t="str">
        <f>_xlfn.XLOOKUP(_xlfn.XLOOKUP(MID(タスク実績csv元!C5450,1,SEARCH(":",タスク実績csv元!C5450)-1),リスト!F:F,リスト!G:G)&amp;MID(タスク実績csv元!C5450,SEARCH(":",タスク実績csv元!C5450),999),タスクDB!K:K,タスクDB!A:A)</f>
        <v>{fa1d15a7-0fa5-46a0-b2a9-9b86fd9480ff}</v>
      </c>
      <c r="B5450" s="11">
        <f>タスク実績csv元!A5450</f>
        <v>45225</v>
      </c>
      <c r="C5450" s="54">
        <f>タスク実績csv元!F5450</f>
        <v>0.625</v>
      </c>
      <c r="D5450" s="54">
        <f>タスク実績csv元!E5450</f>
        <v>0.58333333333333337</v>
      </c>
      <c r="E5450" t="str">
        <f>タスク実績csv元!I5450&amp;""</f>
        <v/>
      </c>
      <c r="F5450" t="str">
        <f>タスク実績csv元!D5450</f>
        <v>DEV15での最新動作確認(SOTC080)</v>
      </c>
      <c r="G5450" t="str">
        <f t="shared" si="85"/>
        <v>INSERT INTO task_achivement(task_no,achive_date,end_time,start_time,task_detail,memo)VALUES('{fa1d15a7-0fa5-46a0-b2a9-9b86fd9480ff}','2023/10/26','2023/10/26 15:00:00','2023/10/26 14:00:00','','DEV15での最新動作確認(SOTC080)');</v>
      </c>
    </row>
    <row r="5451" spans="1:7">
      <c r="A5451" s="48" t="str">
        <f>_xlfn.XLOOKUP(_xlfn.XLOOKUP(MID(タスク実績csv元!C5451,1,SEARCH(":",タスク実績csv元!C5451)-1),リスト!F:F,リスト!G:G)&amp;MID(タスク実績csv元!C5451,SEARCH(":",タスク実績csv元!C5451),999),タスクDB!K:K,タスクDB!A:A)</f>
        <v>{8bf29be6-00eb-4704-99d7-d935cf00aff3}</v>
      </c>
      <c r="B5451" s="11">
        <f>タスク実績csv元!A5451</f>
        <v>45225</v>
      </c>
      <c r="C5451" s="54">
        <f>タスク実績csv元!F5451</f>
        <v>0.66666666666666663</v>
      </c>
      <c r="D5451" s="54">
        <f>タスク実績csv元!E5451</f>
        <v>0.625</v>
      </c>
      <c r="E5451" t="str">
        <f>タスク実績csv元!I5451&amp;""</f>
        <v/>
      </c>
      <c r="F5451" t="str">
        <f>タスク実績csv元!D5451</f>
        <v>OTC定例</v>
      </c>
      <c r="G5451" t="str">
        <f t="shared" si="85"/>
        <v>INSERT INTO task_achivement(task_no,achive_date,end_time,start_time,task_detail,memo)VALUES('{8bf29be6-00eb-4704-99d7-d935cf00aff3}','2023/10/26','2023/10/26 16:00:00','2023/10/26 15:00:00','','OTC定例');</v>
      </c>
    </row>
    <row r="5452" spans="1:7">
      <c r="A5452" s="48" t="str">
        <f>_xlfn.XLOOKUP(_xlfn.XLOOKUP(MID(タスク実績csv元!C5452,1,SEARCH(":",タスク実績csv元!C5452)-1),リスト!F:F,リスト!G:G)&amp;MID(タスク実績csv元!C5452,SEARCH(":",タスク実績csv元!C5452),999),タスクDB!K:K,タスクDB!A:A)</f>
        <v>{eccefbf1-a852-44a0-af6a-c2c31b42f737}</v>
      </c>
      <c r="B5452" s="11">
        <f>タスク実績csv元!A5452</f>
        <v>45225</v>
      </c>
      <c r="C5452" s="54">
        <f>タスク実績csv元!F5452</f>
        <v>0.6875</v>
      </c>
      <c r="D5452" s="54">
        <f>タスク実績csv元!E5452</f>
        <v>0.66666666666666663</v>
      </c>
      <c r="E5452" t="str">
        <f>タスク実績csv元!I5452&amp;""</f>
        <v>他社品とは、品目のExcelアップロードについて</v>
      </c>
      <c r="F5452" t="str">
        <f>タスク実績csv元!D5452</f>
        <v>高木さんへの質問内容の確認(高山)</v>
      </c>
      <c r="G5452" t="str">
        <f t="shared" si="85"/>
        <v>INSERT INTO task_achivement(task_no,achive_date,end_time,start_time,task_detail,memo)VALUES('{eccefbf1-a852-44a0-af6a-c2c31b42f737}','2023/10/26','2023/10/26 16:30:00','2023/10/26 16:00:00','他社品とは、品目のExcelアップロードについて','高木さんへの質問内容の確認(高山)');</v>
      </c>
    </row>
    <row r="5453" spans="1:7">
      <c r="A5453" s="48" t="str">
        <f>_xlfn.XLOOKUP(_xlfn.XLOOKUP(MID(タスク実績csv元!C5453,1,SEARCH(":",タスク実績csv元!C5453)-1),リスト!F:F,リスト!G:G)&amp;MID(タスク実績csv元!C5453,SEARCH(":",タスク実績csv元!C5453),999),タスクDB!K:K,タスクDB!A:A)</f>
        <v>{338f36a4-0ec4-4c7a-a780-fc501070f75a}</v>
      </c>
      <c r="B5453" s="11">
        <f>タスク実績csv元!A5453</f>
        <v>45225</v>
      </c>
      <c r="C5453" s="54">
        <f>タスク実績csv元!F5453</f>
        <v>0.70833333333333337</v>
      </c>
      <c r="D5453" s="54">
        <f>タスク実績csv元!E5453</f>
        <v>0.6875</v>
      </c>
      <c r="E5453" t="str">
        <f>タスク実績csv元!I5453&amp;""</f>
        <v/>
      </c>
      <c r="F5453" t="str">
        <f>タスク実績csv元!D5453</f>
        <v>機器販売(OTC-200-081)データ作成</v>
      </c>
      <c r="G5453" t="str">
        <f t="shared" si="85"/>
        <v>INSERT INTO task_achivement(task_no,achive_date,end_time,start_time,task_detail,memo)VALUES('{338f36a4-0ec4-4c7a-a780-fc501070f75a}','2023/10/26','2023/10/26 17:00:00','2023/10/26 16:30:00','','機器販売(OTC-200-081)データ作成');</v>
      </c>
    </row>
    <row r="5454" spans="1:7">
      <c r="A5454" s="48" t="str">
        <f>_xlfn.XLOOKUP(_xlfn.XLOOKUP(MID(タスク実績csv元!C5454,1,SEARCH(":",タスク実績csv元!C5454)-1),リスト!F:F,リスト!G:G)&amp;MID(タスク実績csv元!C5454,SEARCH(":",タスク実績csv元!C5454),999),タスクDB!K:K,タスクDB!A:A)</f>
        <v>{d0d80a67-6f4b-4c2c-8010-bd45acbcca47}</v>
      </c>
      <c r="B5454" s="11">
        <f>タスク実績csv元!A5454</f>
        <v>45226</v>
      </c>
      <c r="C5454" s="54">
        <f>タスク実績csv元!F5454</f>
        <v>0.40625</v>
      </c>
      <c r="D5454" s="54">
        <f>タスク実績csv元!E5454</f>
        <v>0.39583333333333331</v>
      </c>
      <c r="E5454" t="str">
        <f>タスク実績csv元!I5454&amp;""</f>
        <v/>
      </c>
      <c r="F5454" t="str">
        <f>タスク実績csv元!D5454</f>
        <v>メール確認</v>
      </c>
      <c r="G5454" t="str">
        <f t="shared" si="85"/>
        <v>INSERT INTO task_achivement(task_no,achive_date,end_time,start_time,task_detail,memo)VALUES('{d0d80a67-6f4b-4c2c-8010-bd45acbcca47}','2023/10/27','2023/10/27 09:45:00','2023/10/27 09:30:00','','メール確認');</v>
      </c>
    </row>
    <row r="5455" spans="1:7">
      <c r="A5455" s="48" t="str">
        <f>_xlfn.XLOOKUP(_xlfn.XLOOKUP(MID(タスク実績csv元!C5455,1,SEARCH(":",タスク実績csv元!C5455)-1),リスト!F:F,リスト!G:G)&amp;MID(タスク実績csv元!C5455,SEARCH(":",タスク実績csv元!C5455),999),タスクDB!K:K,タスクDB!A:A)</f>
        <v>{fa1d15a7-0fa5-46a0-b2a9-9b86fd9480ff}</v>
      </c>
      <c r="B5455" s="11">
        <f>タスク実績csv元!A5455</f>
        <v>45226</v>
      </c>
      <c r="C5455" s="54">
        <f>タスク実績csv元!F5455</f>
        <v>0.41666666666666669</v>
      </c>
      <c r="D5455" s="54">
        <f>タスク実績csv元!E5455</f>
        <v>0.40625</v>
      </c>
      <c r="E5455" t="str">
        <f>タスク実績csv元!I5455&amp;""</f>
        <v/>
      </c>
      <c r="F5455" t="str">
        <f>タスク実績csv元!D5455</f>
        <v>出荷連携のUAT環境以外の非送信対応</v>
      </c>
      <c r="G5455" t="str">
        <f t="shared" si="85"/>
        <v>INSERT INTO task_achivement(task_no,achive_date,end_time,start_time,task_detail,memo)VALUES('{fa1d15a7-0fa5-46a0-b2a9-9b86fd9480ff}','2023/10/27','2023/10/27 10:00:00','2023/10/27 09:45:00','','出荷連携のUAT環境以外の非送信対応');</v>
      </c>
    </row>
    <row r="5456" spans="1:7">
      <c r="A5456" s="48" t="str">
        <f>_xlfn.XLOOKUP(_xlfn.XLOOKUP(MID(タスク実績csv元!C5456,1,SEARCH(":",タスク実績csv元!C5456)-1),リスト!F:F,リスト!G:G)&amp;MID(タスク実績csv元!C5456,SEARCH(":",タスク実績csv元!C5456),999),タスクDB!K:K,タスクDB!A:A)</f>
        <v>{fa1d15a7-0fa5-46a0-b2a9-9b86fd9480ff}</v>
      </c>
      <c r="B5456" s="11">
        <f>タスク実績csv元!A5456</f>
        <v>45226</v>
      </c>
      <c r="C5456" s="54">
        <f>タスク実績csv元!F5456</f>
        <v>0.45833333333333331</v>
      </c>
      <c r="D5456" s="54">
        <f>タスク実績csv元!E5456</f>
        <v>0.41666666666666669</v>
      </c>
      <c r="E5456" t="str">
        <f>タスク実績csv元!I5456&amp;""</f>
        <v/>
      </c>
      <c r="F5456" t="str">
        <f>タスク実績csv元!D5456</f>
        <v>DEV15での最新動作確認(SOTC080)</v>
      </c>
      <c r="G5456" t="str">
        <f t="shared" si="85"/>
        <v>INSERT INTO task_achivement(task_no,achive_date,end_time,start_time,task_detail,memo)VALUES('{fa1d15a7-0fa5-46a0-b2a9-9b86fd9480ff}','2023/10/27','2023/10/27 11:00:00','2023/10/27 10:00:00','','DEV15での最新動作確認(SOTC080)');</v>
      </c>
    </row>
    <row r="5457" spans="1:7">
      <c r="A5457" s="48" t="str">
        <f>_xlfn.XLOOKUP(_xlfn.XLOOKUP(MID(タスク実績csv元!C5457,1,SEARCH(":",タスク実績csv元!C5457)-1),リスト!F:F,リスト!G:G)&amp;MID(タスク実績csv元!C5457,SEARCH(":",タスク実績csv元!C5457),999),タスクDB!K:K,タスクDB!A:A)</f>
        <v>{8bf29be6-00eb-4704-99d7-d935cf00aff3}</v>
      </c>
      <c r="B5457" s="11">
        <f>タスク実績csv元!A5457</f>
        <v>45226</v>
      </c>
      <c r="C5457" s="54">
        <f>タスク実績csv元!F5457</f>
        <v>0.5</v>
      </c>
      <c r="D5457" s="54">
        <f>タスク実績csv元!E5457</f>
        <v>0.45833333333333331</v>
      </c>
      <c r="E5457" t="str">
        <f>タスク実績csv元!I5457&amp;""</f>
        <v/>
      </c>
      <c r="F5457" t="str">
        <f>タスク実績csv元!D5457</f>
        <v>週次定例</v>
      </c>
      <c r="G5457" t="str">
        <f t="shared" si="85"/>
        <v>INSERT INTO task_achivement(task_no,achive_date,end_time,start_time,task_detail,memo)VALUES('{8bf29be6-00eb-4704-99d7-d935cf00aff3}','2023/10/27','2023/10/27 12:00:00','2023/10/27 11:00:00','','週次定例');</v>
      </c>
    </row>
    <row r="5458" spans="1:7">
      <c r="A5458" s="48" t="str">
        <f>_xlfn.XLOOKUP(_xlfn.XLOOKUP(MID(タスク実績csv元!C5458,1,SEARCH(":",タスク実績csv元!C5458)-1),リスト!F:F,リスト!G:G)&amp;MID(タスク実績csv元!C5458,SEARCH(":",タスク実績csv元!C5458),999),タスクDB!K:K,タスクDB!A:A)</f>
        <v>{8bf29be6-00eb-4704-99d7-d935cf00aff3}</v>
      </c>
      <c r="B5458" s="11">
        <f>タスク実績csv元!A5458</f>
        <v>45226</v>
      </c>
      <c r="C5458" s="54">
        <f>タスク実績csv元!F5458</f>
        <v>0.625</v>
      </c>
      <c r="D5458" s="54">
        <f>タスク実績csv元!E5458</f>
        <v>0.54166666666666663</v>
      </c>
      <c r="E5458" t="str">
        <f>タスク実績csv元!I5458&amp;""</f>
        <v>アクセスコントロール、申請フロー</v>
      </c>
      <c r="F5458" t="str">
        <f>タスク実績csv元!D5458</f>
        <v>要件再整理</v>
      </c>
      <c r="G5458" t="str">
        <f t="shared" si="85"/>
        <v>INSERT INTO task_achivement(task_no,achive_date,end_time,start_time,task_detail,memo)VALUES('{8bf29be6-00eb-4704-99d7-d935cf00aff3}','2023/10/27','2023/10/27 15:00:00','2023/10/27 13:00:00','アクセスコントロール、申請フロー','要件再整理');</v>
      </c>
    </row>
    <row r="5459" spans="1:7">
      <c r="A5459" s="48" t="str">
        <f>_xlfn.XLOOKUP(_xlfn.XLOOKUP(MID(タスク実績csv元!C5459,1,SEARCH(":",タスク実績csv元!C5459)-1),リスト!F:F,リスト!G:G)&amp;MID(タスク実績csv元!C5459,SEARCH(":",タスク実績csv元!C5459),999),タスクDB!K:K,タスクDB!A:A)</f>
        <v>{4c39d40d-b35f-4cfa-b549-6c5de24454e2}</v>
      </c>
      <c r="B5459" s="11">
        <f>タスク実績csv元!A5459</f>
        <v>45226</v>
      </c>
      <c r="C5459" s="54">
        <f>タスク実績csv元!F5459</f>
        <v>0.6875</v>
      </c>
      <c r="D5459" s="54">
        <f>タスク実績csv元!E5459</f>
        <v>0.625</v>
      </c>
      <c r="E5459" t="str">
        <f>タスク実績csv元!I5459&amp;""</f>
        <v/>
      </c>
      <c r="F5459" t="str">
        <f>タスク実績csv元!D5459</f>
        <v>西日本全体会議</v>
      </c>
      <c r="G5459" t="str">
        <f t="shared" si="85"/>
        <v>INSERT INTO task_achivement(task_no,achive_date,end_time,start_time,task_detail,memo)VALUES('{4c39d40d-b35f-4cfa-b549-6c5de24454e2}','2023/10/27','2023/10/27 16:30:00','2023/10/27 15:00:00','','西日本全体会議');</v>
      </c>
    </row>
    <row r="5460" spans="1:7">
      <c r="A5460" s="48" t="str">
        <f>_xlfn.XLOOKUP(_xlfn.XLOOKUP(MID(タスク実績csv元!C5460,1,SEARCH(":",タスク実績csv元!C5460)-1),リスト!F:F,リスト!G:G)&amp;MID(タスク実績csv元!C5460,SEARCH(":",タスク実績csv元!C5460),999),タスクDB!K:K,タスクDB!A:A)</f>
        <v>{338f36a4-0ec4-4c7a-a780-fc501070f75a}</v>
      </c>
      <c r="B5460" s="11">
        <f>タスク実績csv元!A5460</f>
        <v>45226</v>
      </c>
      <c r="C5460" s="54">
        <f>タスク実績csv元!F5460</f>
        <v>0.72916666666666663</v>
      </c>
      <c r="D5460" s="54">
        <f>タスク実績csv元!E5460</f>
        <v>0.6875</v>
      </c>
      <c r="E5460" t="str">
        <f>タスク実績csv元!I5460&amp;""</f>
        <v/>
      </c>
      <c r="F5460" t="str">
        <f>タスク実績csv元!D5460</f>
        <v>機器販売(OTC-200-081)データ作成</v>
      </c>
      <c r="G5460" t="str">
        <f t="shared" si="85"/>
        <v>INSERT INTO task_achivement(task_no,achive_date,end_time,start_time,task_detail,memo)VALUES('{338f36a4-0ec4-4c7a-a780-fc501070f75a}','2023/10/27','2023/10/27 17:30:00','2023/10/27 16:30:00','','機器販売(OTC-200-081)データ作成');</v>
      </c>
    </row>
    <row r="5461" spans="1:7">
      <c r="A5461" s="48" t="str">
        <f>_xlfn.XLOOKUP(_xlfn.XLOOKUP(MID(タスク実績csv元!C5461,1,SEARCH(":",タスク実績csv元!C5461)-1),リスト!F:F,リスト!G:G)&amp;MID(タスク実績csv元!C5461,SEARCH(":",タスク実績csv元!C5461),999),タスクDB!K:K,タスクDB!A:A)</f>
        <v>{d0d80a67-6f4b-4c2c-8010-bd45acbcca47}</v>
      </c>
      <c r="B5461" s="11">
        <f>タスク実績csv元!A5461</f>
        <v>45229</v>
      </c>
      <c r="C5461" s="54">
        <f>タスク実績csv元!F5461</f>
        <v>0.40625</v>
      </c>
      <c r="D5461" s="54">
        <f>タスク実績csv元!E5461</f>
        <v>0.39583333333333331</v>
      </c>
      <c r="E5461" t="str">
        <f>タスク実績csv元!I5461&amp;""</f>
        <v/>
      </c>
      <c r="F5461" t="str">
        <f>タスク実績csv元!D5461</f>
        <v>メール確認</v>
      </c>
      <c r="G5461" t="str">
        <f t="shared" si="85"/>
        <v>INSERT INTO task_achivement(task_no,achive_date,end_time,start_time,task_detail,memo)VALUES('{d0d80a67-6f4b-4c2c-8010-bd45acbcca47}','2023/10/30','2023/10/30 09:45:00','2023/10/30 09:30:00','','メール確認');</v>
      </c>
    </row>
    <row r="5462" spans="1:7">
      <c r="A5462" s="48" t="str">
        <f>_xlfn.XLOOKUP(_xlfn.XLOOKUP(MID(タスク実績csv元!C5462,1,SEARCH(":",タスク実績csv元!C5462)-1),リスト!F:F,リスト!G:G)&amp;MID(タスク実績csv元!C5462,SEARCH(":",タスク実績csv元!C5462),999),タスクDB!K:K,タスクDB!A:A)</f>
        <v>{3c725e9b-a684-46d8-88fb-086261f2dbe6}</v>
      </c>
      <c r="B5462" s="11">
        <f>タスク実績csv元!A5462</f>
        <v>45229</v>
      </c>
      <c r="C5462" s="54">
        <f>タスク実績csv元!F5462</f>
        <v>0.41666666666666669</v>
      </c>
      <c r="D5462" s="54">
        <f>タスク実績csv元!E5462</f>
        <v>0.40625</v>
      </c>
      <c r="E5462" t="str">
        <f>タスク実績csv元!I5462&amp;""</f>
        <v/>
      </c>
      <c r="F5462" t="str">
        <f>タスク実績csv元!D5462</f>
        <v>週次整理</v>
      </c>
      <c r="G5462" t="str">
        <f t="shared" si="85"/>
        <v>INSERT INTO task_achivement(task_no,achive_date,end_time,start_time,task_detail,memo)VALUES('{3c725e9b-a684-46d8-88fb-086261f2dbe6}','2023/10/30','2023/10/30 10:00:00','2023/10/30 09:45:00','','週次整理');</v>
      </c>
    </row>
    <row r="5463" spans="1:7">
      <c r="A5463" s="48" t="str">
        <f>_xlfn.XLOOKUP(_xlfn.XLOOKUP(MID(タスク実績csv元!C5463,1,SEARCH(":",タスク実績csv元!C5463)-1),リスト!F:F,リスト!G:G)&amp;MID(タスク実績csv元!C5463,SEARCH(":",タスク実績csv元!C5463),999),タスクDB!K:K,タスクDB!A:A)</f>
        <v>{4c39d40d-b35f-4cfa-b549-6c5de24454e2}</v>
      </c>
      <c r="B5463" s="11">
        <f>タスク実績csv元!A5463</f>
        <v>45229</v>
      </c>
      <c r="C5463" s="54">
        <f>タスク実績csv元!F5463</f>
        <v>0.4375</v>
      </c>
      <c r="D5463" s="54">
        <f>タスク実績csv元!E5463</f>
        <v>0.41666666666666669</v>
      </c>
      <c r="E5463" t="str">
        <f>タスク実績csv元!I5463&amp;""</f>
        <v/>
      </c>
      <c r="F5463" t="str">
        <f>タスク実績csv元!D5463</f>
        <v>チームMTG</v>
      </c>
      <c r="G5463" t="str">
        <f t="shared" si="85"/>
        <v>INSERT INTO task_achivement(task_no,achive_date,end_time,start_time,task_detail,memo)VALUES('{4c39d40d-b35f-4cfa-b549-6c5de24454e2}','2023/10/30','2023/10/30 10:30:00','2023/10/30 10:00:00','','チームMTG');</v>
      </c>
    </row>
    <row r="5464" spans="1:7">
      <c r="A5464" s="48" t="str">
        <f>_xlfn.XLOOKUP(_xlfn.XLOOKUP(MID(タスク実績csv元!C5464,1,SEARCH(":",タスク実績csv元!C5464)-1),リスト!F:F,リスト!G:G)&amp;MID(タスク実績csv元!C5464,SEARCH(":",タスク実績csv元!C5464),999),タスクDB!K:K,タスクDB!A:A)</f>
        <v>{eccefbf1-a852-44a0-af6a-c2c31b42f737}</v>
      </c>
      <c r="B5464" s="11">
        <f>タスク実績csv元!A5464</f>
        <v>45229</v>
      </c>
      <c r="C5464" s="54">
        <f>タスク実績csv元!F5464</f>
        <v>0.47916666666666669</v>
      </c>
      <c r="D5464" s="54">
        <f>タスク実績csv元!E5464</f>
        <v>0.44791666666666669</v>
      </c>
      <c r="E5464" t="str">
        <f>タスク実績csv元!I5464&amp;""</f>
        <v/>
      </c>
      <c r="F5464" t="str">
        <f>タスク実績csv元!D5464</f>
        <v>得意先移行(小椋)</v>
      </c>
      <c r="G5464" t="str">
        <f t="shared" si="85"/>
        <v>INSERT INTO task_achivement(task_no,achive_date,end_time,start_time,task_detail,memo)VALUES('{eccefbf1-a852-44a0-af6a-c2c31b42f737}','2023/10/30','2023/10/30 11:30:00','2023/10/30 10:45:00','','得意先移行(小椋)');</v>
      </c>
    </row>
    <row r="5465" spans="1:7">
      <c r="A5465" s="48" t="str">
        <f>_xlfn.XLOOKUP(_xlfn.XLOOKUP(MID(タスク実績csv元!C5465,1,SEARCH(":",タスク実績csv元!C5465)-1),リスト!F:F,リスト!G:G)&amp;MID(タスク実績csv元!C5465,SEARCH(":",タスク実績csv元!C5465),999),タスクDB!K:K,タスクDB!A:A)</f>
        <v>{eccefbf1-a852-44a0-af6a-c2c31b42f737}</v>
      </c>
      <c r="B5465" s="11">
        <f>タスク実績csv元!A5465</f>
        <v>45229</v>
      </c>
      <c r="C5465" s="54">
        <f>タスク実績csv元!F5465</f>
        <v>0.59375</v>
      </c>
      <c r="D5465" s="54">
        <f>タスク実績csv元!E5465</f>
        <v>0.54166666666666663</v>
      </c>
      <c r="E5465" t="str">
        <f>タスク実績csv元!I5465&amp;""</f>
        <v/>
      </c>
      <c r="F5465" t="str">
        <f>タスク実績csv元!D5465</f>
        <v>得意先移行(小椋)</v>
      </c>
      <c r="G5465" t="str">
        <f t="shared" si="85"/>
        <v>INSERT INTO task_achivement(task_no,achive_date,end_time,start_time,task_detail,memo)VALUES('{eccefbf1-a852-44a0-af6a-c2c31b42f737}','2023/10/30','2023/10/30 14:15:00','2023/10/30 13:00:00','','得意先移行(小椋)');</v>
      </c>
    </row>
    <row r="5466" spans="1:7">
      <c r="A5466" s="48" t="str">
        <f>_xlfn.XLOOKUP(_xlfn.XLOOKUP(MID(タスク実績csv元!C5466,1,SEARCH(":",タスク実績csv元!C5466)-1),リスト!F:F,リスト!G:G)&amp;MID(タスク実績csv元!C5466,SEARCH(":",タスク実績csv元!C5466),999),タスクDB!K:K,タスクDB!A:A)</f>
        <v>{fa1d15a7-0fa5-46a0-b2a9-9b86fd9480ff}</v>
      </c>
      <c r="B5466" s="11">
        <f>タスク実績csv元!A5466</f>
        <v>45229</v>
      </c>
      <c r="C5466" s="54">
        <f>タスク実績csv元!F5466</f>
        <v>0.61458333333333337</v>
      </c>
      <c r="D5466" s="54">
        <f>タスク実績csv元!E5466</f>
        <v>0.59375</v>
      </c>
      <c r="E5466" t="str">
        <f>タスク実績csv元!I5466&amp;""</f>
        <v/>
      </c>
      <c r="F5466" t="str">
        <f>タスク実績csv元!D5466</f>
        <v>UAT価格連携のエラー確認</v>
      </c>
      <c r="G5466" t="str">
        <f t="shared" si="85"/>
        <v>INSERT INTO task_achivement(task_no,achive_date,end_time,start_time,task_detail,memo)VALUES('{fa1d15a7-0fa5-46a0-b2a9-9b86fd9480ff}','2023/10/30','2023/10/30 14:45:00','2023/10/30 14:15:00','','UAT価格連携のエラー確認');</v>
      </c>
    </row>
    <row r="5467" spans="1:7">
      <c r="A5467" s="48" t="str">
        <f>_xlfn.XLOOKUP(_xlfn.XLOOKUP(MID(タスク実績csv元!C5467,1,SEARCH(":",タスク実績csv元!C5467)-1),リスト!F:F,リスト!G:G)&amp;MID(タスク実績csv元!C5467,SEARCH(":",タスク実績csv元!C5467),999),タスクDB!K:K,タスクDB!A:A)</f>
        <v>{fa1d15a7-0fa5-46a0-b2a9-9b86fd9480ff}</v>
      </c>
      <c r="B5467" s="11">
        <f>タスク実績csv元!A5467</f>
        <v>45229</v>
      </c>
      <c r="C5467" s="54">
        <f>タスク実績csv元!F5467</f>
        <v>0.625</v>
      </c>
      <c r="D5467" s="54">
        <f>タスク実績csv元!E5467</f>
        <v>0.61458333333333337</v>
      </c>
      <c r="E5467" t="str">
        <f>タスク実績csv元!I5467&amp;""</f>
        <v/>
      </c>
      <c r="F5467" t="str">
        <f>タスク実績csv元!D5467</f>
        <v>SOTC090の状況確認</v>
      </c>
      <c r="G5467" t="str">
        <f t="shared" si="85"/>
        <v>INSERT INTO task_achivement(task_no,achive_date,end_time,start_time,task_detail,memo)VALUES('{fa1d15a7-0fa5-46a0-b2a9-9b86fd9480ff}','2023/10/30','2023/10/30 15:00:00','2023/10/30 14:45:00','','SOTC090の状況確認');</v>
      </c>
    </row>
    <row r="5468" spans="1:7">
      <c r="A5468" s="48" t="str">
        <f>_xlfn.XLOOKUP(_xlfn.XLOOKUP(MID(タスク実績csv元!C5468,1,SEARCH(":",タスク実績csv元!C5468)-1),リスト!F:F,リスト!G:G)&amp;MID(タスク実績csv元!C5468,SEARCH(":",タスク実績csv元!C5468),999),タスクDB!K:K,タスクDB!A:A)</f>
        <v>{8bf29be6-00eb-4704-99d7-d935cf00aff3}</v>
      </c>
      <c r="B5468" s="11">
        <f>タスク実績csv元!A5468</f>
        <v>45229</v>
      </c>
      <c r="C5468" s="54">
        <f>タスク実績csv元!F5468</f>
        <v>0.70833333333333337</v>
      </c>
      <c r="D5468" s="54">
        <f>タスク実績csv元!E5468</f>
        <v>0.625</v>
      </c>
      <c r="E5468" t="str">
        <f>タスク実績csv元!I5468&amp;""</f>
        <v/>
      </c>
      <c r="F5468" t="str">
        <f>タスク実績csv元!D5468</f>
        <v>要件再整理(得意先、信用調査)</v>
      </c>
      <c r="G5468" t="str">
        <f t="shared" si="85"/>
        <v>INSERT INTO task_achivement(task_no,achive_date,end_time,start_time,task_detail,memo)VALUES('{8bf29be6-00eb-4704-99d7-d935cf00aff3}','2023/10/30','2023/10/30 17:00:00','2023/10/30 15:00:00','','要件再整理(得意先、信用調査)');</v>
      </c>
    </row>
    <row r="5469" spans="1:7">
      <c r="A5469" s="48" t="str">
        <f>_xlfn.XLOOKUP(_xlfn.XLOOKUP(MID(タスク実績csv元!C5469,1,SEARCH(":",タスク実績csv元!C5469)-1),リスト!F:F,リスト!G:G)&amp;MID(タスク実績csv元!C5469,SEARCH(":",タスク実績csv元!C5469),999),タスクDB!K:K,タスクDB!A:A)</f>
        <v>{338f36a4-0ec4-4c7a-a780-fc501070f75a}</v>
      </c>
      <c r="B5469" s="11">
        <f>タスク実績csv元!A5469</f>
        <v>45230</v>
      </c>
      <c r="C5469" s="54">
        <f>タスク実績csv元!F5469</f>
        <v>0.39583333333333331</v>
      </c>
      <c r="D5469" s="54">
        <f>タスク実績csv元!E5469</f>
        <v>0.38541666666666669</v>
      </c>
      <c r="E5469" t="str">
        <f>タスク実績csv元!I5469&amp;""</f>
        <v/>
      </c>
      <c r="F5469" t="str">
        <f>タスク実績csv元!D5469</f>
        <v>OTC-200-001の実施</v>
      </c>
      <c r="G5469" t="str">
        <f t="shared" si="85"/>
        <v>INSERT INTO task_achivement(task_no,achive_date,end_time,start_time,task_detail,memo)VALUES('{338f36a4-0ec4-4c7a-a780-fc501070f75a}','2023/10/31','2023/10/31 09:30:00','2023/10/31 09:15:00','','OTC-200-001の実施');</v>
      </c>
    </row>
    <row r="5470" spans="1:7">
      <c r="A5470" s="48" t="str">
        <f>_xlfn.XLOOKUP(_xlfn.XLOOKUP(MID(タスク実績csv元!C5470,1,SEARCH(":",タスク実績csv元!C5470)-1),リスト!F:F,リスト!G:G)&amp;MID(タスク実績csv元!C5470,SEARCH(":",タスク実績csv元!C5470),999),タスクDB!K:K,タスクDB!A:A)</f>
        <v>{fa1d15a7-0fa5-46a0-b2a9-9b86fd9480ff}</v>
      </c>
      <c r="B5470" s="11">
        <f>タスク実績csv元!A5470</f>
        <v>45230</v>
      </c>
      <c r="C5470" s="54">
        <f>タスク実績csv元!F5470</f>
        <v>0.40625</v>
      </c>
      <c r="D5470" s="54">
        <f>タスク実績csv元!E5470</f>
        <v>0.39583333333333331</v>
      </c>
      <c r="E5470" t="str">
        <f>タスク実績csv元!I5470&amp;""</f>
        <v/>
      </c>
      <c r="F5470" t="str">
        <f>タスク実績csv元!D5470</f>
        <v>SOTC090の営業所セット確認</v>
      </c>
      <c r="G5470" t="str">
        <f t="shared" si="85"/>
        <v>INSERT INTO task_achivement(task_no,achive_date,end_time,start_time,task_detail,memo)VALUES('{fa1d15a7-0fa5-46a0-b2a9-9b86fd9480ff}','2023/10/31','2023/10/31 09:45:00','2023/10/31 09:30:00','','SOTC090の営業所セット確認');</v>
      </c>
    </row>
    <row r="5471" spans="1:7">
      <c r="A5471" s="48" t="str">
        <f>_xlfn.XLOOKUP(_xlfn.XLOOKUP(MID(タスク実績csv元!C5471,1,SEARCH(":",タスク実績csv元!C5471)-1),リスト!F:F,リスト!G:G)&amp;MID(タスク実績csv元!C5471,SEARCH(":",タスク実績csv元!C5471),999),タスクDB!K:K,タスクDB!A:A)</f>
        <v>{4c39d40d-b35f-4cfa-b549-6c5de24454e2}</v>
      </c>
      <c r="B5471" s="11">
        <f>タスク実績csv元!A5471</f>
        <v>45230</v>
      </c>
      <c r="C5471" s="54">
        <f>タスク実績csv元!F5471</f>
        <v>0.41666666666666669</v>
      </c>
      <c r="D5471" s="54">
        <f>タスク実績csv元!E5471</f>
        <v>0.40625</v>
      </c>
      <c r="E5471" t="str">
        <f>タスク実績csv元!I5471&amp;""</f>
        <v/>
      </c>
      <c r="F5471" t="str">
        <f>タスク実績csv元!D5471</f>
        <v>朝会</v>
      </c>
      <c r="G5471" t="str">
        <f t="shared" si="85"/>
        <v>INSERT INTO task_achivement(task_no,achive_date,end_time,start_time,task_detail,memo)VALUES('{4c39d40d-b35f-4cfa-b549-6c5de24454e2}','2023/10/31','2023/10/31 10:00:00','2023/10/31 09:45:00','','朝会');</v>
      </c>
    </row>
    <row r="5472" spans="1:7">
      <c r="A5472" s="48" t="str">
        <f>_xlfn.XLOOKUP(_xlfn.XLOOKUP(MID(タスク実績csv元!C5472,1,SEARCH(":",タスク実績csv元!C5472)-1),リスト!F:F,リスト!G:G)&amp;MID(タスク実績csv元!C5472,SEARCH(":",タスク実績csv元!C5472),999),タスクDB!K:K,タスクDB!A:A)</f>
        <v>{8bf29be6-00eb-4704-99d7-d935cf00aff3}</v>
      </c>
      <c r="B5472" s="11">
        <f>タスク実績csv元!A5472</f>
        <v>45230</v>
      </c>
      <c r="C5472" s="54">
        <f>タスク実績csv元!F5472</f>
        <v>0.45833333333333331</v>
      </c>
      <c r="D5472" s="54">
        <f>タスク実績csv元!E5472</f>
        <v>0.41666666666666669</v>
      </c>
      <c r="E5472" t="str">
        <f>タスク実績csv元!I5472&amp;""</f>
        <v/>
      </c>
      <c r="F5472" t="str">
        <f>タスク実績csv元!D5472</f>
        <v>OTC定例</v>
      </c>
      <c r="G5472" t="str">
        <f t="shared" si="85"/>
        <v>INSERT INTO task_achivement(task_no,achive_date,end_time,start_time,task_detail,memo)VALUES('{8bf29be6-00eb-4704-99d7-d935cf00aff3}','2023/10/31','2023/10/31 11:00:00','2023/10/31 10:00:00','','OTC定例');</v>
      </c>
    </row>
    <row r="5473" spans="1:7">
      <c r="A5473" s="48" t="str">
        <f>_xlfn.XLOOKUP(_xlfn.XLOOKUP(MID(タスク実績csv元!C5473,1,SEARCH(":",タスク実績csv元!C5473)-1),リスト!F:F,リスト!G:G)&amp;MID(タスク実績csv元!C5473,SEARCH(":",タスク実績csv元!C5473),999),タスクDB!K:K,タスクDB!A:A)</f>
        <v>{fa1d15a7-0fa5-46a0-b2a9-9b86fd9480ff}</v>
      </c>
      <c r="B5473" s="11">
        <f>タスク実績csv元!A5473</f>
        <v>45230</v>
      </c>
      <c r="C5473" s="54">
        <f>タスク実績csv元!F5473</f>
        <v>0.5625</v>
      </c>
      <c r="D5473" s="54">
        <f>タスク実績csv元!E5473</f>
        <v>0.54166666666666663</v>
      </c>
      <c r="E5473" t="str">
        <f>タスク実績csv元!I5473&amp;""</f>
        <v/>
      </c>
      <c r="F5473" t="str">
        <f>タスク実績csv元!D5473</f>
        <v>出荷連携の課題確認(SYSMEX_BPM-714 【出荷日】機器出荷・試薬発注のI/F連携後S4からの出荷日の返還について)</v>
      </c>
      <c r="G5473" t="str">
        <f t="shared" si="85"/>
        <v>INSERT INTO task_achivement(task_no,achive_date,end_time,start_time,task_detail,memo)VALUES('{fa1d15a7-0fa5-46a0-b2a9-9b86fd9480ff}','2023/10/31','2023/10/31 13:30:00','2023/10/31 13:00:00','','出荷連携の課題確認(SYSMEX_BPM-714 【出荷日】機器出荷・試薬発注のI/F連携後S4からの出荷日の返還について)');</v>
      </c>
    </row>
    <row r="5474" spans="1:7">
      <c r="A5474" s="48" t="str">
        <f>_xlfn.XLOOKUP(_xlfn.XLOOKUP(MID(タスク実績csv元!C5474,1,SEARCH(":",タスク実績csv元!C5474)-1),リスト!F:F,リスト!G:G)&amp;MID(タスク実績csv元!C5474,SEARCH(":",タスク実績csv元!C5474),999),タスクDB!K:K,タスクDB!A:A)</f>
        <v>{fa1d15a7-0fa5-46a0-b2a9-9b86fd9480ff}</v>
      </c>
      <c r="B5474" s="11">
        <f>タスク実績csv元!A5474</f>
        <v>45230</v>
      </c>
      <c r="C5474" s="54">
        <f>タスク実績csv元!F5474</f>
        <v>0.58333333333333337</v>
      </c>
      <c r="D5474" s="54">
        <f>タスク実績csv元!E5474</f>
        <v>0.5625</v>
      </c>
      <c r="E5474" t="str">
        <f>タスク実績csv元!I5474&amp;""</f>
        <v/>
      </c>
      <c r="F5474" t="str">
        <f>タスク実績csv元!D5474</f>
        <v>営業所情報の持ち方確認</v>
      </c>
      <c r="G5474" t="str">
        <f t="shared" si="85"/>
        <v>INSERT INTO task_achivement(task_no,achive_date,end_time,start_time,task_detail,memo)VALUES('{fa1d15a7-0fa5-46a0-b2a9-9b86fd9480ff}','2023/10/31','2023/10/31 14:00:00','2023/10/31 13:30:00','','営業所情報の持ち方確認');</v>
      </c>
    </row>
    <row r="5475" spans="1:7">
      <c r="A5475" s="48" t="str">
        <f>_xlfn.XLOOKUP(_xlfn.XLOOKUP(MID(タスク実績csv元!C5475,1,SEARCH(":",タスク実績csv元!C5475)-1),リスト!F:F,リスト!G:G)&amp;MID(タスク実績csv元!C5475,SEARCH(":",タスク実績csv元!C5475),999),タスクDB!K:K,タスクDB!A:A)</f>
        <v>{fa1d15a7-0fa5-46a0-b2a9-9b86fd9480ff}</v>
      </c>
      <c r="B5475" s="11">
        <f>タスク実績csv元!A5475</f>
        <v>45230</v>
      </c>
      <c r="C5475" s="54">
        <f>タスク実績csv元!F5475</f>
        <v>0.60416666666666663</v>
      </c>
      <c r="D5475" s="54">
        <f>タスク実績csv元!E5475</f>
        <v>0.58333333333333337</v>
      </c>
      <c r="E5475" t="str">
        <f>タスク実績csv元!I5475&amp;""</f>
        <v/>
      </c>
      <c r="F5475" t="str">
        <f>タスク実績csv元!D5475</f>
        <v>営業日実行のテスト確認</v>
      </c>
      <c r="G5475" t="str">
        <f t="shared" si="85"/>
        <v>INSERT INTO task_achivement(task_no,achive_date,end_time,start_time,task_detail,memo)VALUES('{fa1d15a7-0fa5-46a0-b2a9-9b86fd9480ff}','2023/10/31','2023/10/31 14:30:00','2023/10/31 14:00:00','','営業日実行のテスト確認');</v>
      </c>
    </row>
    <row r="5476" spans="1:7">
      <c r="A5476" s="48" t="str">
        <f>_xlfn.XLOOKUP(_xlfn.XLOOKUP(MID(タスク実績csv元!C5476,1,SEARCH(":",タスク実績csv元!C5476)-1),リスト!F:F,リスト!G:G)&amp;MID(タスク実績csv元!C5476,SEARCH(":",タスク実績csv元!C5476),999),タスクDB!K:K,タスクDB!A:A)</f>
        <v>{8bf29be6-00eb-4704-99d7-d935cf00aff3}</v>
      </c>
      <c r="B5476" s="11">
        <f>タスク実績csv元!A5476</f>
        <v>45230</v>
      </c>
      <c r="C5476" s="54">
        <f>タスク実績csv元!F5476</f>
        <v>0.66666666666666663</v>
      </c>
      <c r="D5476" s="54">
        <f>タスク実績csv元!E5476</f>
        <v>0.625</v>
      </c>
      <c r="E5476" t="str">
        <f>タスク実績csv元!I5476&amp;""</f>
        <v/>
      </c>
      <c r="F5476" t="str">
        <f>タスク実績csv元!D5476</f>
        <v>SVMX定例</v>
      </c>
      <c r="G5476" t="str">
        <f t="shared" si="85"/>
        <v>INSERT INTO task_achivement(task_no,achive_date,end_time,start_time,task_detail,memo)VALUES('{8bf29be6-00eb-4704-99d7-d935cf00aff3}','2023/10/31','2023/10/31 16:00:00','2023/10/31 15:00:00','','SVMX定例');</v>
      </c>
    </row>
    <row r="5477" spans="1:7">
      <c r="A5477" s="48" t="str">
        <f>_xlfn.XLOOKUP(_xlfn.XLOOKUP(MID(タスク実績csv元!C5477,1,SEARCH(":",タスク実績csv元!C5477)-1),リスト!F:F,リスト!G:G)&amp;MID(タスク実績csv元!C5477,SEARCH(":",タスク実績csv元!C5477),999),タスクDB!K:K,タスクDB!A:A)</f>
        <v>{338f36a4-0ec4-4c7a-a780-fc501070f75a}</v>
      </c>
      <c r="B5477" s="11">
        <f>タスク実績csv元!A5477</f>
        <v>45230</v>
      </c>
      <c r="C5477" s="54">
        <f>タスク実績csv元!F5477</f>
        <v>0.75</v>
      </c>
      <c r="D5477" s="54">
        <f>タスク実績csv元!E5477</f>
        <v>0.70833333333333337</v>
      </c>
      <c r="E5477" t="str">
        <f>タスク実績csv元!I5477&amp;""</f>
        <v/>
      </c>
      <c r="F5477" t="str">
        <f>タスク実績csv元!D5477</f>
        <v>OTC-200-001の実施</v>
      </c>
      <c r="G5477" t="str">
        <f t="shared" si="85"/>
        <v>INSERT INTO task_achivement(task_no,achive_date,end_time,start_time,task_detail,memo)VALUES('{338f36a4-0ec4-4c7a-a780-fc501070f75a}','2023/10/31','2023/10/31 18:00:00','2023/10/31 17:00:00','','OTC-200-001の実施');</v>
      </c>
    </row>
    <row r="5478" spans="1:7">
      <c r="A5478" s="48" t="str">
        <f>_xlfn.XLOOKUP(_xlfn.XLOOKUP(MID(タスク実績csv元!C5478,1,SEARCH(":",タスク実績csv元!C5478)-1),リスト!F:F,リスト!G:G)&amp;MID(タスク実績csv元!C5478,SEARCH(":",タスク実績csv元!C5478),999),タスクDB!K:K,タスクDB!A:A)</f>
        <v>{d0d80a67-6f4b-4c2c-8010-bd45acbcca47}</v>
      </c>
      <c r="B5478" s="11">
        <f>タスク実績csv元!A5478</f>
        <v>45231</v>
      </c>
      <c r="C5478" s="54">
        <f>タスク実績csv元!F5478</f>
        <v>0.40625</v>
      </c>
      <c r="D5478" s="54">
        <f>タスク実績csv元!E5478</f>
        <v>0.39583333333333331</v>
      </c>
      <c r="E5478" t="str">
        <f>タスク実績csv元!I5478&amp;""</f>
        <v/>
      </c>
      <c r="F5478" t="str">
        <f>タスク実績csv元!D5478</f>
        <v>メール確認</v>
      </c>
      <c r="G5478" t="str">
        <f t="shared" si="85"/>
        <v>INSERT INTO task_achivement(task_no,achive_date,end_time,start_time,task_detail,memo)VALUES('{d0d80a67-6f4b-4c2c-8010-bd45acbcca47}','2023/11/01','2023/11/01 09:45:00','2023/11/01 09:30:00','','メール確認');</v>
      </c>
    </row>
    <row r="5479" spans="1:7">
      <c r="A5479" s="48" t="str">
        <f>_xlfn.XLOOKUP(_xlfn.XLOOKUP(MID(タスク実績csv元!C5479,1,SEARCH(":",タスク実績csv元!C5479)-1),リスト!F:F,リスト!G:G)&amp;MID(タスク実績csv元!C5479,SEARCH(":",タスク実績csv元!C5479),999),タスクDB!K:K,タスクDB!A:A)</f>
        <v>{4c39d40d-b35f-4cfa-b549-6c5de24454e2}</v>
      </c>
      <c r="B5479" s="11">
        <f>タスク実績csv元!A5479</f>
        <v>45231</v>
      </c>
      <c r="C5479" s="54">
        <f>タスク実績csv元!F5479</f>
        <v>0.41666666666666669</v>
      </c>
      <c r="D5479" s="54">
        <f>タスク実績csv元!E5479</f>
        <v>0.40625</v>
      </c>
      <c r="E5479" t="str">
        <f>タスク実績csv元!I5479&amp;""</f>
        <v/>
      </c>
      <c r="F5479" t="str">
        <f>タスク実績csv元!D5479</f>
        <v>朝会</v>
      </c>
      <c r="G5479" t="str">
        <f t="shared" si="85"/>
        <v>INSERT INTO task_achivement(task_no,achive_date,end_time,start_time,task_detail,memo)VALUES('{4c39d40d-b35f-4cfa-b549-6c5de24454e2}','2023/11/01','2023/11/01 10:00:00','2023/11/01 09:45:00','','朝会');</v>
      </c>
    </row>
    <row r="5480" spans="1:7">
      <c r="A5480" s="48" t="str">
        <f>_xlfn.XLOOKUP(_xlfn.XLOOKUP(MID(タスク実績csv元!C5480,1,SEARCH(":",タスク実績csv元!C5480)-1),リスト!F:F,リスト!G:G)&amp;MID(タスク実績csv元!C5480,SEARCH(":",タスク実績csv元!C5480),999),タスクDB!K:K,タスクDB!A:A)</f>
        <v>{eccefbf1-a852-44a0-af6a-c2c31b42f737}</v>
      </c>
      <c r="B5480" s="11">
        <f>タスク実績csv元!A5480</f>
        <v>45231</v>
      </c>
      <c r="C5480" s="54">
        <f>タスク実績csv元!F5480</f>
        <v>0.46875</v>
      </c>
      <c r="D5480" s="54">
        <f>タスク実績csv元!E5480</f>
        <v>0.41666666666666669</v>
      </c>
      <c r="E5480" t="str">
        <f>タスク実績csv元!I5480&amp;""</f>
        <v/>
      </c>
      <c r="F5480" t="str">
        <f>タスク実績csv元!D5480</f>
        <v>出荷日の対応(長谷川、高山)</v>
      </c>
      <c r="G5480" t="str">
        <f t="shared" si="85"/>
        <v>INSERT INTO task_achivement(task_no,achive_date,end_time,start_time,task_detail,memo)VALUES('{eccefbf1-a852-44a0-af6a-c2c31b42f737}','2023/11/01','2023/11/01 11:15:00','2023/11/01 10:00:00','','出荷日の対応(長谷川、高山)');</v>
      </c>
    </row>
    <row r="5481" spans="1:7">
      <c r="A5481" s="48" t="str">
        <f>_xlfn.XLOOKUP(_xlfn.XLOOKUP(MID(タスク実績csv元!C5481,1,SEARCH(":",タスク実績csv元!C5481)-1),リスト!F:F,リスト!G:G)&amp;MID(タスク実績csv元!C5481,SEARCH(":",タスク実績csv元!C5481),999),タスクDB!K:K,タスクDB!A:A)</f>
        <v>{338f36a4-0ec4-4c7a-a780-fc501070f75a}</v>
      </c>
      <c r="B5481" s="11">
        <f>タスク実績csv元!A5481</f>
        <v>45231</v>
      </c>
      <c r="C5481" s="54">
        <f>タスク実績csv元!F5481</f>
        <v>0.5</v>
      </c>
      <c r="D5481" s="54">
        <f>タスク実績csv元!E5481</f>
        <v>0.46875</v>
      </c>
      <c r="E5481" t="str">
        <f>タスク実績csv元!I5481&amp;""</f>
        <v/>
      </c>
      <c r="F5481" t="str">
        <f>タスク実績csv元!D5481</f>
        <v>OTC-200-081の実施</v>
      </c>
      <c r="G5481" t="str">
        <f t="shared" si="85"/>
        <v>INSERT INTO task_achivement(task_no,achive_date,end_time,start_time,task_detail,memo)VALUES('{338f36a4-0ec4-4c7a-a780-fc501070f75a}','2023/11/01','2023/11/01 12:00:00','2023/11/01 11:15:00','','OTC-200-081の実施');</v>
      </c>
    </row>
    <row r="5482" spans="1:7">
      <c r="A5482" s="48" t="str">
        <f>_xlfn.XLOOKUP(_xlfn.XLOOKUP(MID(タスク実績csv元!C5482,1,SEARCH(":",タスク実績csv元!C5482)-1),リスト!F:F,リスト!G:G)&amp;MID(タスク実績csv元!C5482,SEARCH(":",タスク実績csv元!C5482),999),タスクDB!K:K,タスクDB!A:A)</f>
        <v>{eccefbf1-a852-44a0-af6a-c2c31b42f737}</v>
      </c>
      <c r="B5482" s="11">
        <f>タスク実績csv元!A5482</f>
        <v>45231</v>
      </c>
      <c r="C5482" s="54">
        <f>タスク実績csv元!F5482</f>
        <v>0.66666666666666663</v>
      </c>
      <c r="D5482" s="54">
        <f>タスク実績csv元!E5482</f>
        <v>0.54166666666666663</v>
      </c>
      <c r="E5482" t="str">
        <f>タスク実績csv元!I5482&amp;""</f>
        <v/>
      </c>
      <c r="F5482" t="str">
        <f>タスク実績csv元!D5482</f>
        <v>状況確認(福井)</v>
      </c>
      <c r="G5482" t="str">
        <f t="shared" si="85"/>
        <v>INSERT INTO task_achivement(task_no,achive_date,end_time,start_time,task_detail,memo)VALUES('{eccefbf1-a852-44a0-af6a-c2c31b42f737}','2023/11/01','2023/11/01 16:00:00','2023/11/01 13:00:00','','状況確認(福井)');</v>
      </c>
    </row>
    <row r="5483" spans="1:7">
      <c r="A5483" s="48" t="str">
        <f>_xlfn.XLOOKUP(_xlfn.XLOOKUP(MID(タスク実績csv元!C5483,1,SEARCH(":",タスク実績csv元!C5483)-1),リスト!F:F,リスト!G:G)&amp;MID(タスク実績csv元!C5483,SEARCH(":",タスク実績csv元!C5483),999),タスクDB!K:K,タスクDB!A:A)</f>
        <v>{eccefbf1-a852-44a0-af6a-c2c31b42f737}</v>
      </c>
      <c r="B5483" s="11">
        <f>タスク実績csv元!A5483</f>
        <v>45231</v>
      </c>
      <c r="C5483" s="54">
        <f>タスク実績csv元!F5483</f>
        <v>0.6875</v>
      </c>
      <c r="D5483" s="54">
        <f>タスク実績csv元!E5483</f>
        <v>0.66666666666666663</v>
      </c>
      <c r="E5483" t="str">
        <f>タスク実績csv元!I5483&amp;""</f>
        <v/>
      </c>
      <c r="F5483" t="str">
        <f>タスク実績csv元!D5483</f>
        <v>営業日対応について(原田)</v>
      </c>
      <c r="G5483" t="str">
        <f t="shared" si="85"/>
        <v>INSERT INTO task_achivement(task_no,achive_date,end_time,start_time,task_detail,memo)VALUES('{eccefbf1-a852-44a0-af6a-c2c31b42f737}','2023/11/01','2023/11/01 16:30:00','2023/11/01 16:00:00','','営業日対応について(原田)');</v>
      </c>
    </row>
    <row r="5484" spans="1:7">
      <c r="A5484" s="48" t="str">
        <f>_xlfn.XLOOKUP(_xlfn.XLOOKUP(MID(タスク実績csv元!C5484,1,SEARCH(":",タスク実績csv元!C5484)-1),リスト!F:F,リスト!G:G)&amp;MID(タスク実績csv元!C5484,SEARCH(":",タスク実績csv元!C5484),999),タスクDB!K:K,タスクDB!A:A)</f>
        <v>{fa1d15a7-0fa5-46a0-b2a9-9b86fd9480ff}</v>
      </c>
      <c r="B5484" s="11">
        <f>タスク実績csv元!A5484</f>
        <v>45231</v>
      </c>
      <c r="C5484" s="54">
        <f>タスク実績csv元!F5484</f>
        <v>0.70833333333333337</v>
      </c>
      <c r="D5484" s="54">
        <f>タスク実績csv元!E5484</f>
        <v>0.6875</v>
      </c>
      <c r="E5484" t="str">
        <f>タスク実績csv元!I5484&amp;""</f>
        <v/>
      </c>
      <c r="F5484" t="str">
        <f>タスク実績csv元!D5484</f>
        <v>出荷連携の課題確認(SYSMEX_BPM-714 【出荷日】機器出荷・試薬発注のI/F連携後S4からの出荷日の返還について)</v>
      </c>
      <c r="G5484" t="str">
        <f t="shared" si="85"/>
        <v>INSERT INTO task_achivement(task_no,achive_date,end_time,start_time,task_detail,memo)VALUES('{fa1d15a7-0fa5-46a0-b2a9-9b86fd9480ff}','2023/11/01','2023/11/01 17:00:00','2023/11/01 16:30:00','','出荷連携の課題確認(SYSMEX_BPM-714 【出荷日】機器出荷・試薬発注のI/F連携後S4からの出荷日の返還について)');</v>
      </c>
    </row>
    <row r="5485" spans="1:7">
      <c r="A5485" s="48" t="str">
        <f>_xlfn.XLOOKUP(_xlfn.XLOOKUP(MID(タスク実績csv元!C5485,1,SEARCH(":",タスク実績csv元!C5485)-1),リスト!F:F,リスト!G:G)&amp;MID(タスク実績csv元!C5485,SEARCH(":",タスク実績csv元!C5485),999),タスクDB!K:K,タスクDB!A:A)</f>
        <v>{8bf29be6-00eb-4704-99d7-d935cf00aff3}</v>
      </c>
      <c r="B5485" s="11">
        <f>タスク実績csv元!A5485</f>
        <v>45231</v>
      </c>
      <c r="C5485" s="54">
        <f>タスク実績csv元!F5485</f>
        <v>0.72916666666666663</v>
      </c>
      <c r="D5485" s="54">
        <f>タスク実績csv元!E5485</f>
        <v>0.70833333333333337</v>
      </c>
      <c r="E5485" t="str">
        <f>タスク実績csv元!I5485&amp;""</f>
        <v/>
      </c>
      <c r="F5485" t="str">
        <f>タスク実績csv元!D5485</f>
        <v>WTD定例打合せ</v>
      </c>
      <c r="G5485" t="str">
        <f t="shared" si="85"/>
        <v>INSERT INTO task_achivement(task_no,achive_date,end_time,start_time,task_detail,memo)VALUES('{8bf29be6-00eb-4704-99d7-d935cf00aff3}','2023/11/01','2023/11/01 17:30:00','2023/11/01 17:00:00','','WTD定例打合せ');</v>
      </c>
    </row>
    <row r="5486" spans="1:7">
      <c r="A5486" s="48" t="str">
        <f>_xlfn.XLOOKUP(_xlfn.XLOOKUP(MID(タスク実績csv元!C5486,1,SEARCH(":",タスク実績csv元!C5486)-1),リスト!F:F,リスト!G:G)&amp;MID(タスク実績csv元!C5486,SEARCH(":",タスク実績csv元!C5486),999),タスクDB!K:K,タスクDB!A:A)</f>
        <v>{fa1d15a7-0fa5-46a0-b2a9-9b86fd9480ff}</v>
      </c>
      <c r="B5486" s="11">
        <f>タスク実績csv元!A5486</f>
        <v>45231</v>
      </c>
      <c r="C5486" s="54">
        <f>タスク実績csv元!F5486</f>
        <v>0.76041666666666663</v>
      </c>
      <c r="D5486" s="54">
        <f>タスク実績csv元!E5486</f>
        <v>0.72916666666666663</v>
      </c>
      <c r="E5486" t="str">
        <f>タスク実績csv元!I5486&amp;""</f>
        <v/>
      </c>
      <c r="F5486" t="str">
        <f>タスク実績csv元!D5486</f>
        <v>確定出荷日の考慮についての整理</v>
      </c>
      <c r="G5486" t="str">
        <f t="shared" si="85"/>
        <v>INSERT INTO task_achivement(task_no,achive_date,end_time,start_time,task_detail,memo)VALUES('{fa1d15a7-0fa5-46a0-b2a9-9b86fd9480ff}','2023/11/01','2023/11/01 18:15:00','2023/11/01 17:30:00','','確定出荷日の考慮についての整理');</v>
      </c>
    </row>
    <row r="5487" spans="1:7">
      <c r="A5487" s="48" t="str">
        <f>_xlfn.XLOOKUP(_xlfn.XLOOKUP(MID(タスク実績csv元!C5487,1,SEARCH(":",タスク実績csv元!C5487)-1),リスト!F:F,リスト!G:G)&amp;MID(タスク実績csv元!C5487,SEARCH(":",タスク実績csv元!C5487),999),タスクDB!K:K,タスクDB!A:A)</f>
        <v>{eccefbf1-a852-44a0-af6a-c2c31b42f737}</v>
      </c>
      <c r="B5487" s="11">
        <f>タスク実績csv元!A5487</f>
        <v>45231</v>
      </c>
      <c r="C5487" s="54">
        <f>タスク実績csv元!F5487</f>
        <v>0.79166666666666663</v>
      </c>
      <c r="D5487" s="54">
        <f>タスク実績csv元!E5487</f>
        <v>0.76041666666666663</v>
      </c>
      <c r="E5487" t="str">
        <f>タスク実績csv元!I5487&amp;""</f>
        <v/>
      </c>
      <c r="F5487" t="str">
        <f>タスク実績csv元!D5487</f>
        <v>確定出荷日の認識合わせ(高山、長谷川)</v>
      </c>
      <c r="G5487" t="str">
        <f t="shared" si="85"/>
        <v>INSERT INTO task_achivement(task_no,achive_date,end_time,start_time,task_detail,memo)VALUES('{eccefbf1-a852-44a0-af6a-c2c31b42f737}','2023/11/01','2023/11/01 19:00:00','2023/11/01 18:15:00','','確定出荷日の認識合わせ(高山、長谷川)');</v>
      </c>
    </row>
    <row r="5488" spans="1:7">
      <c r="A5488" s="48" t="str">
        <f>_xlfn.XLOOKUP(_xlfn.XLOOKUP(MID(タスク実績csv元!C5488,1,SEARCH(":",タスク実績csv元!C5488)-1),リスト!F:F,リスト!G:G)&amp;MID(タスク実績csv元!C5488,SEARCH(":",タスク実績csv元!C5488),999),タスクDB!K:K,タスクDB!A:A)</f>
        <v>{d0d80a67-6f4b-4c2c-8010-bd45acbcca47}</v>
      </c>
      <c r="B5488" s="11">
        <f>タスク実績csv元!A5488</f>
        <v>45232</v>
      </c>
      <c r="C5488" s="54">
        <f>タスク実績csv元!F5488</f>
        <v>0.40625</v>
      </c>
      <c r="D5488" s="54">
        <f>タスク実績csv元!E5488</f>
        <v>0.39583333333333331</v>
      </c>
      <c r="E5488" t="str">
        <f>タスク実績csv元!I5488&amp;""</f>
        <v/>
      </c>
      <c r="F5488" t="str">
        <f>タスク実績csv元!D5488</f>
        <v>メール確認</v>
      </c>
      <c r="G5488" t="str">
        <f t="shared" si="85"/>
        <v>INSERT INTO task_achivement(task_no,achive_date,end_time,start_time,task_detail,memo)VALUES('{d0d80a67-6f4b-4c2c-8010-bd45acbcca47}','2023/11/02','2023/11/02 09:45:00','2023/11/02 09:30:00','','メール確認');</v>
      </c>
    </row>
    <row r="5489" spans="1:7">
      <c r="A5489" s="48" t="str">
        <f>_xlfn.XLOOKUP(_xlfn.XLOOKUP(MID(タスク実績csv元!C5489,1,SEARCH(":",タスク実績csv元!C5489)-1),リスト!F:F,リスト!G:G)&amp;MID(タスク実績csv元!C5489,SEARCH(":",タスク実績csv元!C5489),999),タスクDB!K:K,タスクDB!A:A)</f>
        <v>{4c39d40d-b35f-4cfa-b549-6c5de24454e2}</v>
      </c>
      <c r="B5489" s="11">
        <f>タスク実績csv元!A5489</f>
        <v>45232</v>
      </c>
      <c r="C5489" s="54">
        <f>タスク実績csv元!F5489</f>
        <v>0.41666666666666669</v>
      </c>
      <c r="D5489" s="54">
        <f>タスク実績csv元!E5489</f>
        <v>0.40625</v>
      </c>
      <c r="E5489" t="str">
        <f>タスク実績csv元!I5489&amp;""</f>
        <v/>
      </c>
      <c r="F5489" t="str">
        <f>タスク実績csv元!D5489</f>
        <v>朝会</v>
      </c>
      <c r="G5489" t="str">
        <f t="shared" si="85"/>
        <v>INSERT INTO task_achivement(task_no,achive_date,end_time,start_time,task_detail,memo)VALUES('{4c39d40d-b35f-4cfa-b549-6c5de24454e2}','2023/11/02','2023/11/02 10:00:00','2023/11/02 09:45:00','','朝会');</v>
      </c>
    </row>
    <row r="5490" spans="1:7">
      <c r="A5490" s="48" t="str">
        <f>_xlfn.XLOOKUP(_xlfn.XLOOKUP(MID(タスク実績csv元!C5490,1,SEARCH(":",タスク実績csv元!C5490)-1),リスト!F:F,リスト!G:G)&amp;MID(タスク実績csv元!C5490,SEARCH(":",タスク実績csv元!C5490),999),タスクDB!K:K,タスクDB!A:A)</f>
        <v>{fa1d15a7-0fa5-46a0-b2a9-9b86fd9480ff}</v>
      </c>
      <c r="B5490" s="11">
        <f>タスク実績csv元!A5490</f>
        <v>45232</v>
      </c>
      <c r="C5490" s="54">
        <f>タスク実績csv元!F5490</f>
        <v>0.45833333333333331</v>
      </c>
      <c r="D5490" s="54">
        <f>タスク実績csv元!E5490</f>
        <v>0.41666666666666669</v>
      </c>
      <c r="E5490" t="str">
        <f>タスク実績csv元!I5490&amp;""</f>
        <v/>
      </c>
      <c r="F5490" t="str">
        <f>タスク実績csv元!D5490</f>
        <v>DEV15での最新動作確認(SOTC080)</v>
      </c>
      <c r="G5490" t="str">
        <f t="shared" si="85"/>
        <v>INSERT INTO task_achivement(task_no,achive_date,end_time,start_time,task_detail,memo)VALUES('{fa1d15a7-0fa5-46a0-b2a9-9b86fd9480ff}','2023/11/02','2023/11/02 11:00:00','2023/11/02 10:00:00','','DEV15での最新動作確認(SOTC080)');</v>
      </c>
    </row>
    <row r="5491" spans="1:7">
      <c r="A5491" s="48" t="str">
        <f>_xlfn.XLOOKUP(_xlfn.XLOOKUP(MID(タスク実績csv元!C5491,1,SEARCH(":",タスク実績csv元!C5491)-1),リスト!F:F,リスト!G:G)&amp;MID(タスク実績csv元!C5491,SEARCH(":",タスク実績csv元!C5491),999),タスクDB!K:K,タスクDB!A:A)</f>
        <v>{fa1d15a7-0fa5-46a0-b2a9-9b86fd9480ff}</v>
      </c>
      <c r="B5491" s="11">
        <f>タスク実績csv元!A5491</f>
        <v>45232</v>
      </c>
      <c r="C5491" s="54">
        <f>タスク実績csv元!F5491</f>
        <v>0.5</v>
      </c>
      <c r="D5491" s="54">
        <f>タスク実績csv元!E5491</f>
        <v>0.45833333333333331</v>
      </c>
      <c r="E5491" t="str">
        <f>タスク実績csv元!I5491&amp;""</f>
        <v/>
      </c>
      <c r="F5491" t="str">
        <f>タスク実績csv元!D5491</f>
        <v>UAT環境構築用手順作成(カスタム設定)</v>
      </c>
      <c r="G5491" t="str">
        <f t="shared" si="85"/>
        <v>INSERT INTO task_achivement(task_no,achive_date,end_time,start_time,task_detail,memo)VALUES('{fa1d15a7-0fa5-46a0-b2a9-9b86fd9480ff}','2023/11/02','2023/11/02 12:00:00','2023/11/02 11:00:00','','UAT環境構築用手順作成(カスタム設定)');</v>
      </c>
    </row>
    <row r="5492" spans="1:7">
      <c r="A5492" s="48" t="str">
        <f>_xlfn.XLOOKUP(_xlfn.XLOOKUP(MID(タスク実績csv元!C5492,1,SEARCH(":",タスク実績csv元!C5492)-1),リスト!F:F,リスト!G:G)&amp;MID(タスク実績csv元!C5492,SEARCH(":",タスク実績csv元!C5492),999),タスクDB!K:K,タスクDB!A:A)</f>
        <v>{eccefbf1-a852-44a0-af6a-c2c31b42f737}</v>
      </c>
      <c r="B5492" s="11">
        <f>タスク実績csv元!A5492</f>
        <v>45232</v>
      </c>
      <c r="C5492" s="54">
        <f>タスク実績csv元!F5492</f>
        <v>0.57291666666666663</v>
      </c>
      <c r="D5492" s="54">
        <f>タスク実績csv元!E5492</f>
        <v>0.54166666666666663</v>
      </c>
      <c r="E5492" t="str">
        <f>タスク実績csv元!I5492&amp;""</f>
        <v/>
      </c>
      <c r="F5492" t="str">
        <f>タスク実績csv元!D5492</f>
        <v>得意先連携の頻度変更確認(原田)</v>
      </c>
      <c r="G5492" t="str">
        <f t="shared" si="85"/>
        <v>INSERT INTO task_achivement(task_no,achive_date,end_time,start_time,task_detail,memo)VALUES('{eccefbf1-a852-44a0-af6a-c2c31b42f737}','2023/11/02','2023/11/02 13:45:00','2023/11/02 13:00:00','','得意先連携の頻度変更確認(原田)');</v>
      </c>
    </row>
    <row r="5493" spans="1:7">
      <c r="A5493" s="48" t="str">
        <f>_xlfn.XLOOKUP(_xlfn.XLOOKUP(MID(タスク実績csv元!C5493,1,SEARCH(":",タスク実績csv元!C5493)-1),リスト!F:F,リスト!G:G)&amp;MID(タスク実績csv元!C5493,SEARCH(":",タスク実績csv元!C5493),999),タスクDB!K:K,タスクDB!A:A)</f>
        <v>{fa1d15a7-0fa5-46a0-b2a9-9b86fd9480ff}</v>
      </c>
      <c r="B5493" s="11">
        <f>タスク実績csv元!A5493</f>
        <v>45232</v>
      </c>
      <c r="C5493" s="54">
        <f>タスク実績csv元!F5493</f>
        <v>0.60416666666666663</v>
      </c>
      <c r="D5493" s="54">
        <f>タスク実績csv元!E5493</f>
        <v>0.57291666666666663</v>
      </c>
      <c r="E5493" t="str">
        <f>タスク実績csv元!I5493&amp;""</f>
        <v/>
      </c>
      <c r="F5493" t="str">
        <f>タスク実績csv元!D5493</f>
        <v>品目連携の頻度変更確認</v>
      </c>
      <c r="G5493" t="str">
        <f t="shared" si="85"/>
        <v>INSERT INTO task_achivement(task_no,achive_date,end_time,start_time,task_detail,memo)VALUES('{fa1d15a7-0fa5-46a0-b2a9-9b86fd9480ff}','2023/11/02','2023/11/02 14:30:00','2023/11/02 13:45:00','','品目連携の頻度変更確認');</v>
      </c>
    </row>
    <row r="5494" spans="1:7">
      <c r="A5494" s="48" t="str">
        <f>_xlfn.XLOOKUP(_xlfn.XLOOKUP(MID(タスク実績csv元!C5494,1,SEARCH(":",タスク実績csv元!C5494)-1),リスト!F:F,リスト!G:G)&amp;MID(タスク実績csv元!C5494,SEARCH(":",タスク実績csv元!C5494),999),タスクDB!K:K,タスクDB!A:A)</f>
        <v>{fa1d15a7-0fa5-46a0-b2a9-9b86fd9480ff}</v>
      </c>
      <c r="B5494" s="11">
        <f>タスク実績csv元!A5494</f>
        <v>45232</v>
      </c>
      <c r="C5494" s="54">
        <f>タスク実績csv元!F5494</f>
        <v>0.625</v>
      </c>
      <c r="D5494" s="54">
        <f>タスク実績csv元!E5494</f>
        <v>0.60416666666666663</v>
      </c>
      <c r="E5494" t="str">
        <f>タスク実績csv元!I5494&amp;""</f>
        <v/>
      </c>
      <c r="F5494" t="str">
        <f>タスク実績csv元!D5494</f>
        <v>DEV15での最新動作確認(SOTC080)</v>
      </c>
      <c r="G5494" t="str">
        <f t="shared" si="85"/>
        <v>INSERT INTO task_achivement(task_no,achive_date,end_time,start_time,task_detail,memo)VALUES('{fa1d15a7-0fa5-46a0-b2a9-9b86fd9480ff}','2023/11/02','2023/11/02 15:00:00','2023/11/02 14:30:00','','DEV15での最新動作確認(SOTC080)');</v>
      </c>
    </row>
    <row r="5495" spans="1:7">
      <c r="A5495" s="48" t="str">
        <f>_xlfn.XLOOKUP(_xlfn.XLOOKUP(MID(タスク実績csv元!C5495,1,SEARCH(":",タスク実績csv元!C5495)-1),リスト!F:F,リスト!G:G)&amp;MID(タスク実績csv元!C5495,SEARCH(":",タスク実績csv元!C5495),999),タスクDB!K:K,タスクDB!A:A)</f>
        <v>{8bf29be6-00eb-4704-99d7-d935cf00aff3}</v>
      </c>
      <c r="B5495" s="11">
        <f>タスク実績csv元!A5495</f>
        <v>45232</v>
      </c>
      <c r="C5495" s="54">
        <f>タスク実績csv元!F5495</f>
        <v>0.66666666666666663</v>
      </c>
      <c r="D5495" s="54">
        <f>タスク実績csv元!E5495</f>
        <v>0.625</v>
      </c>
      <c r="E5495" t="str">
        <f>タスク実績csv元!I5495&amp;""</f>
        <v/>
      </c>
      <c r="F5495" t="str">
        <f>タスク実績csv元!D5495</f>
        <v>OTC定例</v>
      </c>
      <c r="G5495" t="str">
        <f t="shared" si="85"/>
        <v>INSERT INTO task_achivement(task_no,achive_date,end_time,start_time,task_detail,memo)VALUES('{8bf29be6-00eb-4704-99d7-d935cf00aff3}','2023/11/02','2023/11/02 16:00:00','2023/11/02 15:00:00','','OTC定例');</v>
      </c>
    </row>
    <row r="5496" spans="1:7">
      <c r="A5496" s="48" t="str">
        <f>_xlfn.XLOOKUP(_xlfn.XLOOKUP(MID(タスク実績csv元!C5496,1,SEARCH(":",タスク実績csv元!C5496)-1),リスト!F:F,リスト!G:G)&amp;MID(タスク実績csv元!C5496,SEARCH(":",タスク実績csv元!C5496),999),タスクDB!K:K,タスクDB!A:A)</f>
        <v>{eccefbf1-a852-44a0-af6a-c2c31b42f737}</v>
      </c>
      <c r="B5496" s="11">
        <f>タスク実績csv元!A5496</f>
        <v>45232</v>
      </c>
      <c r="C5496" s="54">
        <f>タスク実績csv元!F5496</f>
        <v>0.77083333333333337</v>
      </c>
      <c r="D5496" s="54">
        <f>タスク実績csv元!E5496</f>
        <v>0.70833333333333337</v>
      </c>
      <c r="E5496" t="str">
        <f>タスク実績csv元!I5496&amp;""</f>
        <v/>
      </c>
      <c r="F5496" t="str">
        <f>タスク実績csv元!D5496</f>
        <v>SPTP対応(福井)</v>
      </c>
      <c r="G5496" t="str">
        <f t="shared" si="85"/>
        <v>INSERT INTO task_achivement(task_no,achive_date,end_time,start_time,task_detail,memo)VALUES('{eccefbf1-a852-44a0-af6a-c2c31b42f737}','2023/11/02','2023/11/02 18:30:00','2023/11/02 17:00:00','','SPTP対応(福井)');</v>
      </c>
    </row>
    <row r="5497" spans="1:7">
      <c r="A5497" s="48" t="str">
        <f>_xlfn.XLOOKUP(_xlfn.XLOOKUP(MID(タスク実績csv元!C5497,1,SEARCH(":",タスク実績csv元!C5497)-1),リスト!F:F,リスト!G:G)&amp;MID(タスク実績csv元!C5497,SEARCH(":",タスク実績csv元!C5497),999),タスクDB!K:K,タスクDB!A:A)</f>
        <v>{3c725e9b-a684-46d8-88fb-086261f2dbe6}</v>
      </c>
      <c r="B5497" s="11">
        <f>タスク実績csv元!A5497</f>
        <v>45234</v>
      </c>
      <c r="C5497" s="54">
        <f>タスク実績csv元!F5497</f>
        <v>0.6875</v>
      </c>
      <c r="D5497" s="54">
        <f>タスク実績csv元!E5497</f>
        <v>0.66666666666666663</v>
      </c>
      <c r="E5497" t="str">
        <f>タスク実績csv元!I5497&amp;""</f>
        <v/>
      </c>
      <c r="F5497" t="str">
        <f>タスク実績csv元!D5497</f>
        <v>週次整理</v>
      </c>
      <c r="G5497" t="str">
        <f t="shared" si="85"/>
        <v>INSERT INTO task_achivement(task_no,achive_date,end_time,start_time,task_detail,memo)VALUES('{3c725e9b-a684-46d8-88fb-086261f2dbe6}','2023/11/04','2023/11/04 16:30:00','2023/11/04 16:00:00','','週次整理');</v>
      </c>
    </row>
    <row r="5498" spans="1:7">
      <c r="A5498" s="48" t="str">
        <f>_xlfn.XLOOKUP(_xlfn.XLOOKUP(MID(タスク実績csv元!C5498,1,SEARCH(":",タスク実績csv元!C5498)-1),リスト!F:F,リスト!G:G)&amp;MID(タスク実績csv元!C5498,SEARCH(":",タスク実績csv元!C5498),999),タスクDB!K:K,タスクDB!A:A)</f>
        <v>{e753a374-75b0-4d58-b49d-1b49044109d6}</v>
      </c>
      <c r="B5498" s="11">
        <f>タスク実績csv元!A5498</f>
        <v>45234</v>
      </c>
      <c r="C5498" s="54">
        <f>タスク実績csv元!F5498</f>
        <v>0.72916666666666663</v>
      </c>
      <c r="D5498" s="54">
        <f>タスク実績csv元!E5498</f>
        <v>0.6875</v>
      </c>
      <c r="E5498" t="str">
        <f>タスク実績csv元!I5498&amp;""</f>
        <v/>
      </c>
      <c r="F5498" t="str">
        <f>タスク実績csv元!D5498</f>
        <v>勉強</v>
      </c>
      <c r="G5498" t="str">
        <f t="shared" si="85"/>
        <v>INSERT INTO task_achivement(task_no,achive_date,end_time,start_time,task_detail,memo)VALUES('{e753a374-75b0-4d58-b49d-1b49044109d6}','2023/11/04','2023/11/04 17:30:00','2023/11/04 16:30:00','','勉強');</v>
      </c>
    </row>
    <row r="5499" spans="1:7">
      <c r="A5499" s="48" t="str">
        <f>_xlfn.XLOOKUP(_xlfn.XLOOKUP(MID(タスク実績csv元!C5499,1,SEARCH(":",タスク実績csv元!C5499)-1),リスト!F:F,リスト!G:G)&amp;MID(タスク実績csv元!C5499,SEARCH(":",タスク実績csv元!C5499),999),タスクDB!K:K,タスクDB!A:A)</f>
        <v>{4c39d40d-b35f-4cfa-b549-6c5de24454e2}</v>
      </c>
      <c r="B5499" s="11">
        <f>タスク実績csv元!A5499</f>
        <v>45236</v>
      </c>
      <c r="C5499" s="54">
        <f>タスク実績csv元!F5499</f>
        <v>0.40625</v>
      </c>
      <c r="D5499" s="54">
        <f>タスク実績csv元!E5499</f>
        <v>0.39583333333333331</v>
      </c>
      <c r="E5499" t="str">
        <f>タスク実績csv元!I5499&amp;""</f>
        <v/>
      </c>
      <c r="F5499" t="str">
        <f>タスク実績csv元!D5499</f>
        <v>朝礼</v>
      </c>
      <c r="G5499" t="str">
        <f t="shared" si="85"/>
        <v>INSERT INTO task_achivement(task_no,achive_date,end_time,start_time,task_detail,memo)VALUES('{4c39d40d-b35f-4cfa-b549-6c5de24454e2}','2023/11/06','2023/11/06 09:45:00','2023/11/06 09:30:00','','朝礼');</v>
      </c>
    </row>
    <row r="5500" spans="1:7">
      <c r="A5500" s="48" t="str">
        <f>_xlfn.XLOOKUP(_xlfn.XLOOKUP(MID(タスク実績csv元!C5500,1,SEARCH(":",タスク実績csv元!C5500)-1),リスト!F:F,リスト!G:G)&amp;MID(タスク実績csv元!C5500,SEARCH(":",タスク実績csv元!C5500),999),タスクDB!K:K,タスクDB!A:A)</f>
        <v>{4c39d40d-b35f-4cfa-b549-6c5de24454e2}</v>
      </c>
      <c r="B5500" s="11">
        <f>タスク実績csv元!A5500</f>
        <v>45236</v>
      </c>
      <c r="C5500" s="54">
        <f>タスク実績csv元!F5500</f>
        <v>0.4375</v>
      </c>
      <c r="D5500" s="54">
        <f>タスク実績csv元!E5500</f>
        <v>0.40625</v>
      </c>
      <c r="E5500" t="str">
        <f>タスク実績csv元!I5500&amp;""</f>
        <v/>
      </c>
      <c r="F5500" t="str">
        <f>タスク実績csv元!D5500</f>
        <v>チームMTG</v>
      </c>
      <c r="G5500" t="str">
        <f t="shared" si="85"/>
        <v>INSERT INTO task_achivement(task_no,achive_date,end_time,start_time,task_detail,memo)VALUES('{4c39d40d-b35f-4cfa-b549-6c5de24454e2}','2023/11/06','2023/11/06 10:30:00','2023/11/06 09:45:00','','チームMTG');</v>
      </c>
    </row>
    <row r="5501" spans="1:7">
      <c r="A5501" s="48" t="str">
        <f>_xlfn.XLOOKUP(_xlfn.XLOOKUP(MID(タスク実績csv元!C5501,1,SEARCH(":",タスク実績csv元!C5501)-1),リスト!F:F,リスト!G:G)&amp;MID(タスク実績csv元!C5501,SEARCH(":",タスク実績csv元!C5501),999),タスクDB!K:K,タスクDB!A:A)</f>
        <v>{fa1d15a7-0fa5-46a0-b2a9-9b86fd9480ff}</v>
      </c>
      <c r="B5501" s="11">
        <f>タスク実績csv元!A5501</f>
        <v>45236</v>
      </c>
      <c r="C5501" s="54">
        <f>タスク実績csv元!F5501</f>
        <v>0.44791666666666669</v>
      </c>
      <c r="D5501" s="54">
        <f>タスク実績csv元!E5501</f>
        <v>0.4375</v>
      </c>
      <c r="E5501" t="str">
        <f>タスク実績csv元!I5501&amp;""</f>
        <v/>
      </c>
      <c r="F5501" t="str">
        <f>タスク実績csv元!D5501</f>
        <v>品目再連携確認</v>
      </c>
      <c r="G5501" t="str">
        <f t="shared" si="85"/>
        <v>INSERT INTO task_achivement(task_no,achive_date,end_time,start_time,task_detail,memo)VALUES('{fa1d15a7-0fa5-46a0-b2a9-9b86fd9480ff}','2023/11/06','2023/11/06 10:45:00','2023/11/06 10:30:00','','品目再連携確認');</v>
      </c>
    </row>
    <row r="5502" spans="1:7">
      <c r="A5502" s="48" t="str">
        <f>_xlfn.XLOOKUP(_xlfn.XLOOKUP(MID(タスク実績csv元!C5502,1,SEARCH(":",タスク実績csv元!C5502)-1),リスト!F:F,リスト!G:G)&amp;MID(タスク実績csv元!C5502,SEARCH(":",タスク実績csv元!C5502),999),タスクDB!K:K,タスクDB!A:A)</f>
        <v>{fa1d15a7-0fa5-46a0-b2a9-9b86fd9480ff}</v>
      </c>
      <c r="B5502" s="11">
        <f>タスク実績csv元!A5502</f>
        <v>45236</v>
      </c>
      <c r="C5502" s="54">
        <f>タスク実績csv元!F5502</f>
        <v>0.45833333333333331</v>
      </c>
      <c r="D5502" s="54">
        <f>タスク実績csv元!E5502</f>
        <v>0.44791666666666669</v>
      </c>
      <c r="E5502" t="str">
        <f>タスク実績csv元!I5502&amp;""</f>
        <v/>
      </c>
      <c r="F5502" t="str">
        <f>タスク実績csv元!D5502</f>
        <v>SVG改修内容確認やり取り</v>
      </c>
      <c r="G5502" t="str">
        <f t="shared" si="85"/>
        <v>INSERT INTO task_achivement(task_no,achive_date,end_time,start_time,task_detail,memo)VALUES('{fa1d15a7-0fa5-46a0-b2a9-9b86fd9480ff}','2023/11/06','2023/11/06 11:00:00','2023/11/06 10:45:00','','SVG改修内容確認やり取り');</v>
      </c>
    </row>
    <row r="5503" spans="1:7">
      <c r="A5503" s="48" t="str">
        <f>_xlfn.XLOOKUP(_xlfn.XLOOKUP(MID(タスク実績csv元!C5503,1,SEARCH(":",タスク実績csv元!C5503)-1),リスト!F:F,リスト!G:G)&amp;MID(タスク実績csv元!C5503,SEARCH(":",タスク実績csv元!C5503),999),タスクDB!K:K,タスクDB!A:A)</f>
        <v>{fa1d15a7-0fa5-46a0-b2a9-9b86fd9480ff}</v>
      </c>
      <c r="B5503" s="11">
        <f>タスク実績csv元!A5503</f>
        <v>45236</v>
      </c>
      <c r="C5503" s="54">
        <f>タスク実績csv元!F5503</f>
        <v>0.5</v>
      </c>
      <c r="D5503" s="54">
        <f>タスク実績csv元!E5503</f>
        <v>0.45833333333333331</v>
      </c>
      <c r="E5503" t="str">
        <f>タスク実績csv元!I5503&amp;""</f>
        <v/>
      </c>
      <c r="F5503" t="str">
        <f>タスク実績csv元!D5503</f>
        <v>DEV15での最新動作確認(SOTC080)</v>
      </c>
      <c r="G5503" t="str">
        <f t="shared" si="85"/>
        <v>INSERT INTO task_achivement(task_no,achive_date,end_time,start_time,task_detail,memo)VALUES('{fa1d15a7-0fa5-46a0-b2a9-9b86fd9480ff}','2023/11/06','2023/11/06 12:00:00','2023/11/06 11:00:00','','DEV15での最新動作確認(SOTC080)');</v>
      </c>
    </row>
    <row r="5504" spans="1:7">
      <c r="A5504" s="48" t="str">
        <f>_xlfn.XLOOKUP(_xlfn.XLOOKUP(MID(タスク実績csv元!C5504,1,SEARCH(":",タスク実績csv元!C5504)-1),リスト!F:F,リスト!G:G)&amp;MID(タスク実績csv元!C5504,SEARCH(":",タスク実績csv元!C5504),999),タスクDB!K:K,タスクDB!A:A)</f>
        <v>{fa1d15a7-0fa5-46a0-b2a9-9b86fd9480ff}</v>
      </c>
      <c r="B5504" s="11">
        <f>タスク実績csv元!A5504</f>
        <v>45236</v>
      </c>
      <c r="C5504" s="54">
        <f>タスク実績csv元!F5504</f>
        <v>0.59375</v>
      </c>
      <c r="D5504" s="54">
        <f>タスク実績csv元!E5504</f>
        <v>0.54166666666666663</v>
      </c>
      <c r="E5504" t="str">
        <f>タスク実績csv元!I5504&amp;""</f>
        <v/>
      </c>
      <c r="F5504" t="str">
        <f>タスク実績csv元!D5504</f>
        <v>DEV15での最新動作確認(SOTC080)</v>
      </c>
      <c r="G5504" t="str">
        <f t="shared" si="85"/>
        <v>INSERT INTO task_achivement(task_no,achive_date,end_time,start_time,task_detail,memo)VALUES('{fa1d15a7-0fa5-46a0-b2a9-9b86fd9480ff}','2023/11/06','2023/11/06 14:15:00','2023/11/06 13:00:00','','DEV15での最新動作確認(SOTC080)');</v>
      </c>
    </row>
    <row r="5505" spans="1:7">
      <c r="A5505" s="48" t="str">
        <f>_xlfn.XLOOKUP(_xlfn.XLOOKUP(MID(タスク実績csv元!C5505,1,SEARCH(":",タスク実績csv元!C5505)-1),リスト!F:F,リスト!G:G)&amp;MID(タスク実績csv元!C5505,SEARCH(":",タスク実績csv元!C5505),999),タスクDB!K:K,タスクDB!A:A)</f>
        <v>{e753a374-75b0-4d58-b49d-1b49044109d6}</v>
      </c>
      <c r="B5505" s="11">
        <f>タスク実績csv元!A5505</f>
        <v>45236</v>
      </c>
      <c r="C5505" s="54">
        <f>タスク実績csv元!F5505</f>
        <v>0.63541666666666663</v>
      </c>
      <c r="D5505" s="54">
        <f>タスク実績csv元!E5505</f>
        <v>0.59375</v>
      </c>
      <c r="E5505" t="str">
        <f>タスク実績csv元!I5505&amp;""</f>
        <v/>
      </c>
      <c r="F5505" t="str">
        <f>タスク実績csv元!D5505</f>
        <v>勉強</v>
      </c>
      <c r="G5505" t="str">
        <f t="shared" si="85"/>
        <v>INSERT INTO task_achivement(task_no,achive_date,end_time,start_time,task_detail,memo)VALUES('{e753a374-75b0-4d58-b49d-1b49044109d6}','2023/11/06','2023/11/06 15:15:00','2023/11/06 14:15:00','','勉強');</v>
      </c>
    </row>
    <row r="5506" spans="1:7">
      <c r="A5506" s="48" t="str">
        <f>_xlfn.XLOOKUP(_xlfn.XLOOKUP(MID(タスク実績csv元!C5506,1,SEARCH(":",タスク実績csv元!C5506)-1),リスト!F:F,リスト!G:G)&amp;MID(タスク実績csv元!C5506,SEARCH(":",タスク実績csv元!C5506),999),タスクDB!K:K,タスクDB!A:A)</f>
        <v>{8bf29be6-00eb-4704-99d7-d935cf00aff3}</v>
      </c>
      <c r="B5506" s="11">
        <f>タスク実績csv元!A5506</f>
        <v>45236</v>
      </c>
      <c r="C5506" s="54">
        <f>タスク実績csv元!F5506</f>
        <v>0.67708333333333337</v>
      </c>
      <c r="D5506" s="54">
        <f>タスク実績csv元!E5506</f>
        <v>0.63541666666666663</v>
      </c>
      <c r="E5506" t="str">
        <f>タスク実績csv元!I5506&amp;""</f>
        <v/>
      </c>
      <c r="F5506" t="str">
        <f>タスク実績csv元!D5506</f>
        <v>UAT接続切替について</v>
      </c>
      <c r="G5506" t="str">
        <f t="shared" si="85"/>
        <v>INSERT INTO task_achivement(task_no,achive_date,end_time,start_time,task_detail,memo)VALUES('{8bf29be6-00eb-4704-99d7-d935cf00aff3}','2023/11/06','2023/11/06 16:15:00','2023/11/06 15:15:00','','UAT接続切替について');</v>
      </c>
    </row>
    <row r="5507" spans="1:7">
      <c r="A5507" s="48" t="str">
        <f>_xlfn.XLOOKUP(_xlfn.XLOOKUP(MID(タスク実績csv元!C5507,1,SEARCH(":",タスク実績csv元!C5507)-1),リスト!F:F,リスト!G:G)&amp;MID(タスク実績csv元!C5507,SEARCH(":",タスク実績csv元!C5507),999),タスクDB!K:K,タスクDB!A:A)</f>
        <v>{338f36a4-0ec4-4c7a-a780-fc501070f75a}</v>
      </c>
      <c r="B5507" s="11">
        <f>タスク実績csv元!A5507</f>
        <v>45236</v>
      </c>
      <c r="C5507" s="54">
        <f>タスク実績csv元!F5507</f>
        <v>0.70833333333333337</v>
      </c>
      <c r="D5507" s="54">
        <f>タスク実績csv元!E5507</f>
        <v>0.67708333333333337</v>
      </c>
      <c r="E5507" t="str">
        <f>タスク実績csv元!I5507&amp;""</f>
        <v/>
      </c>
      <c r="F5507" t="str">
        <f>タスク実績csv元!D5507</f>
        <v>OTC-200-012の実施</v>
      </c>
      <c r="G5507" t="str">
        <f t="shared" ref="G5507:G5570" si="86">IF(B5507=0,"","INSERT INTO task_achivement("&amp;$A$1&amp;","&amp;$B$1&amp;","&amp;$C$1&amp;","&amp;$D$1&amp;","&amp;$E$1&amp;","&amp;$F$1&amp;")VALUES('"&amp;A5507&amp;"',"&amp;IF(B5507="","null","'"&amp;TEXT(B5507,"yyyy/MM/dd")&amp;"'")&amp;","&amp;IF(C5507="","null","'"&amp;TEXT(B5507,"yyyy/MM/dd")&amp;" "&amp;TEXT(C5507,"HH:mm:ss")&amp;"'")&amp;","&amp;IF(D5507="","null","'"&amp;TEXT(B5507,"yyyy/MM/dd")&amp;" "&amp;TEXT(D5507,"HH:mm:ss")&amp;"'")&amp;",'"&amp;E5507&amp;"','"&amp;F5507&amp;"');")</f>
        <v>INSERT INTO task_achivement(task_no,achive_date,end_time,start_time,task_detail,memo)VALUES('{338f36a4-0ec4-4c7a-a780-fc501070f75a}','2023/11/06','2023/11/06 17:00:00','2023/11/06 16:15:00','','OTC-200-012の実施');</v>
      </c>
    </row>
    <row r="5508" spans="1:7">
      <c r="A5508" s="48" t="str">
        <f>_xlfn.XLOOKUP(_xlfn.XLOOKUP(MID(タスク実績csv元!C5508,1,SEARCH(":",タスク実績csv元!C5508)-1),リスト!F:F,リスト!G:G)&amp;MID(タスク実績csv元!C5508,SEARCH(":",タスク実績csv元!C5508),999),タスクDB!K:K,タスクDB!A:A)</f>
        <v>{d0d80a67-6f4b-4c2c-8010-bd45acbcca47}</v>
      </c>
      <c r="B5508" s="11">
        <f>タスク実績csv元!A5508</f>
        <v>45237</v>
      </c>
      <c r="C5508" s="54">
        <f>タスク実績csv元!F5508</f>
        <v>0.40625</v>
      </c>
      <c r="D5508" s="54">
        <f>タスク実績csv元!E5508</f>
        <v>0.39583333333333331</v>
      </c>
      <c r="E5508" t="str">
        <f>タスク実績csv元!I5508&amp;""</f>
        <v/>
      </c>
      <c r="F5508" t="str">
        <f>タスク実績csv元!D5508</f>
        <v>メール確認</v>
      </c>
      <c r="G5508" t="str">
        <f t="shared" si="86"/>
        <v>INSERT INTO task_achivement(task_no,achive_date,end_time,start_time,task_detail,memo)VALUES('{d0d80a67-6f4b-4c2c-8010-bd45acbcca47}','2023/11/07','2023/11/07 09:45:00','2023/11/07 09:30:00','','メール確認');</v>
      </c>
    </row>
    <row r="5509" spans="1:7">
      <c r="A5509" s="48" t="str">
        <f>_xlfn.XLOOKUP(_xlfn.XLOOKUP(MID(タスク実績csv元!C5509,1,SEARCH(":",タスク実績csv元!C5509)-1),リスト!F:F,リスト!G:G)&amp;MID(タスク実績csv元!C5509,SEARCH(":",タスク実績csv元!C5509),999),タスクDB!K:K,タスクDB!A:A)</f>
        <v>{4c39d40d-b35f-4cfa-b549-6c5de24454e2}</v>
      </c>
      <c r="B5509" s="11">
        <f>タスク実績csv元!A5509</f>
        <v>45237</v>
      </c>
      <c r="C5509" s="54">
        <f>タスク実績csv元!F5509</f>
        <v>0.41666666666666669</v>
      </c>
      <c r="D5509" s="54">
        <f>タスク実績csv元!E5509</f>
        <v>0.40625</v>
      </c>
      <c r="E5509" t="str">
        <f>タスク実績csv元!I5509&amp;""</f>
        <v/>
      </c>
      <c r="F5509" t="str">
        <f>タスク実績csv元!D5509</f>
        <v>朝会</v>
      </c>
      <c r="G5509" t="str">
        <f t="shared" si="86"/>
        <v>INSERT INTO task_achivement(task_no,achive_date,end_time,start_time,task_detail,memo)VALUES('{4c39d40d-b35f-4cfa-b549-6c5de24454e2}','2023/11/07','2023/11/07 10:00:00','2023/11/07 09:45:00','','朝会');</v>
      </c>
    </row>
    <row r="5510" spans="1:7">
      <c r="A5510" s="48" t="str">
        <f>_xlfn.XLOOKUP(_xlfn.XLOOKUP(MID(タスク実績csv元!C5510,1,SEARCH(":",タスク実績csv元!C5510)-1),リスト!F:F,リスト!G:G)&amp;MID(タスク実績csv元!C5510,SEARCH(":",タスク実績csv元!C5510),999),タスクDB!K:K,タスクDB!A:A)</f>
        <v>{8bf29be6-00eb-4704-99d7-d935cf00aff3}</v>
      </c>
      <c r="B5510" s="11">
        <f>タスク実績csv元!A5510</f>
        <v>45237</v>
      </c>
      <c r="C5510" s="54">
        <f>タスク実績csv元!F5510</f>
        <v>0.45833333333333331</v>
      </c>
      <c r="D5510" s="54">
        <f>タスク実績csv元!E5510</f>
        <v>0.41666666666666669</v>
      </c>
      <c r="E5510" t="str">
        <f>タスク実績csv元!I5510&amp;""</f>
        <v/>
      </c>
      <c r="F5510" t="str">
        <f>タスク実績csv元!D5510</f>
        <v>OTC定例</v>
      </c>
      <c r="G5510" t="str">
        <f t="shared" si="86"/>
        <v>INSERT INTO task_achivement(task_no,achive_date,end_time,start_time,task_detail,memo)VALUES('{8bf29be6-00eb-4704-99d7-d935cf00aff3}','2023/11/07','2023/11/07 11:00:00','2023/11/07 10:00:00','','OTC定例');</v>
      </c>
    </row>
    <row r="5511" spans="1:7">
      <c r="A5511" s="48" t="str">
        <f>_xlfn.XLOOKUP(_xlfn.XLOOKUP(MID(タスク実績csv元!C5511,1,SEARCH(":",タスク実績csv元!C5511)-1),リスト!F:F,リスト!G:G)&amp;MID(タスク実績csv元!C5511,SEARCH(":",タスク実績csv元!C5511),999),タスクDB!K:K,タスクDB!A:A)</f>
        <v>{eccefbf1-a852-44a0-af6a-c2c31b42f737}</v>
      </c>
      <c r="B5511" s="11">
        <f>タスク実績csv元!A5511</f>
        <v>45237</v>
      </c>
      <c r="C5511" s="54">
        <f>タスク実績csv元!F5511</f>
        <v>0.5</v>
      </c>
      <c r="D5511" s="54">
        <f>タスク実績csv元!E5511</f>
        <v>0.45833333333333331</v>
      </c>
      <c r="E5511" t="str">
        <f>タスク実績csv元!I5511&amp;""</f>
        <v/>
      </c>
      <c r="F5511" t="str">
        <f>タスク実績csv元!D5511</f>
        <v>作業について(福井)</v>
      </c>
      <c r="G5511" t="str">
        <f t="shared" si="86"/>
        <v>INSERT INTO task_achivement(task_no,achive_date,end_time,start_time,task_detail,memo)VALUES('{eccefbf1-a852-44a0-af6a-c2c31b42f737}','2023/11/07','2023/11/07 12:00:00','2023/11/07 11:00:00','','作業について(福井)');</v>
      </c>
    </row>
    <row r="5512" spans="1:7">
      <c r="A5512" s="48" t="str">
        <f>_xlfn.XLOOKUP(_xlfn.XLOOKUP(MID(タスク実績csv元!C5512,1,SEARCH(":",タスク実績csv元!C5512)-1),リスト!F:F,リスト!G:G)&amp;MID(タスク実績csv元!C5512,SEARCH(":",タスク実績csv元!C5512),999),タスクDB!K:K,タスクDB!A:A)</f>
        <v>{fa1d15a7-0fa5-46a0-b2a9-9b86fd9480ff}</v>
      </c>
      <c r="B5512" s="11">
        <f>タスク実績csv元!A5512</f>
        <v>45237</v>
      </c>
      <c r="C5512" s="54">
        <f>タスク実績csv元!F5512</f>
        <v>0.55208333333333337</v>
      </c>
      <c r="D5512" s="54">
        <f>タスク実績csv元!E5512</f>
        <v>0.54166666666666663</v>
      </c>
      <c r="E5512" t="str">
        <f>タスク実績csv元!I5512&amp;""</f>
        <v/>
      </c>
      <c r="F5512" t="str">
        <f>タスク実績csv元!D5512</f>
        <v>アプリケーションログの実行種別出力</v>
      </c>
      <c r="G5512" t="str">
        <f t="shared" si="86"/>
        <v>INSERT INTO task_achivement(task_no,achive_date,end_time,start_time,task_detail,memo)VALUES('{fa1d15a7-0fa5-46a0-b2a9-9b86fd9480ff}','2023/11/07','2023/11/07 13:15:00','2023/11/07 13:00:00','','アプリケーションログの実行種別出力');</v>
      </c>
    </row>
    <row r="5513" spans="1:7">
      <c r="A5513" s="48" t="str">
        <f>_xlfn.XLOOKUP(_xlfn.XLOOKUP(MID(タスク実績csv元!C5513,1,SEARCH(":",タスク実績csv元!C5513)-1),リスト!F:F,リスト!G:G)&amp;MID(タスク実績csv元!C5513,SEARCH(":",タスク実績csv元!C5513),999),タスクDB!K:K,タスクDB!A:A)</f>
        <v>{fa1d15a7-0fa5-46a0-b2a9-9b86fd9480ff}</v>
      </c>
      <c r="B5513" s="11">
        <f>タスク実績csv元!A5513</f>
        <v>45237</v>
      </c>
      <c r="C5513" s="54">
        <f>タスク実績csv元!F5513</f>
        <v>0.5625</v>
      </c>
      <c r="D5513" s="54">
        <f>タスク実績csv元!E5513</f>
        <v>0.55208333333333337</v>
      </c>
      <c r="E5513" t="str">
        <f>タスク実績csv元!I5513&amp;""</f>
        <v/>
      </c>
      <c r="F5513" t="str">
        <f>タスク実績csv元!D5513</f>
        <v>UAT環境の品目投入確認</v>
      </c>
      <c r="G5513" t="str">
        <f t="shared" si="86"/>
        <v>INSERT INTO task_achivement(task_no,achive_date,end_time,start_time,task_detail,memo)VALUES('{fa1d15a7-0fa5-46a0-b2a9-9b86fd9480ff}','2023/11/07','2023/11/07 13:30:00','2023/11/07 13:15:00','','UAT環境の品目投入確認');</v>
      </c>
    </row>
    <row r="5514" spans="1:7">
      <c r="A5514" s="48" t="str">
        <f>_xlfn.XLOOKUP(_xlfn.XLOOKUP(MID(タスク実績csv元!C5514,1,SEARCH(":",タスク実績csv元!C5514)-1),リスト!F:F,リスト!G:G)&amp;MID(タスク実績csv元!C5514,SEARCH(":",タスク実績csv元!C5514),999),タスクDB!K:K,タスクDB!A:A)</f>
        <v>{d0d80a67-6f4b-4c2c-8010-bd45acbcca47}</v>
      </c>
      <c r="B5514" s="11">
        <f>タスク実績csv元!A5514</f>
        <v>45237</v>
      </c>
      <c r="C5514" s="54">
        <f>タスク実績csv元!F5514</f>
        <v>0.60416666666666663</v>
      </c>
      <c r="D5514" s="54">
        <f>タスク実績csv元!E5514</f>
        <v>0.5625</v>
      </c>
      <c r="E5514" t="str">
        <f>タスク実績csv元!I5514&amp;""</f>
        <v/>
      </c>
      <c r="F5514" t="str">
        <f>タスク実績csv元!D5514</f>
        <v>品目の移行要否整理</v>
      </c>
      <c r="G5514" t="str">
        <f t="shared" si="86"/>
        <v>INSERT INTO task_achivement(task_no,achive_date,end_time,start_time,task_detail,memo)VALUES('{d0d80a67-6f4b-4c2c-8010-bd45acbcca47}','2023/11/07','2023/11/07 14:30:00','2023/11/07 13:30:00','','品目の移行要否整理');</v>
      </c>
    </row>
    <row r="5515" spans="1:7">
      <c r="A5515" s="48" t="str">
        <f>_xlfn.XLOOKUP(_xlfn.XLOOKUP(MID(タスク実績csv元!C5515,1,SEARCH(":",タスク実績csv元!C5515)-1),リスト!F:F,リスト!G:G)&amp;MID(タスク実績csv元!C5515,SEARCH(":",タスク実績csv元!C5515),999),タスクDB!K:K,タスクDB!A:A)</f>
        <v>{fa1d15a7-0fa5-46a0-b2a9-9b86fd9480ff}</v>
      </c>
      <c r="B5515" s="11">
        <f>タスク実績csv元!A5515</f>
        <v>45237</v>
      </c>
      <c r="C5515" s="54">
        <f>タスク実績csv元!F5515</f>
        <v>0.625</v>
      </c>
      <c r="D5515" s="54">
        <f>タスク実績csv元!E5515</f>
        <v>0.60416666666666663</v>
      </c>
      <c r="E5515" t="str">
        <f>タスク実績csv元!I5515&amp;""</f>
        <v/>
      </c>
      <c r="F5515" t="str">
        <f>タスク実績csv元!D5515</f>
        <v>アプリケーションログの実行種別出力</v>
      </c>
      <c r="G5515" t="str">
        <f t="shared" si="86"/>
        <v>INSERT INTO task_achivement(task_no,achive_date,end_time,start_time,task_detail,memo)VALUES('{fa1d15a7-0fa5-46a0-b2a9-9b86fd9480ff}','2023/11/07','2023/11/07 15:00:00','2023/11/07 14:30:00','','アプリケーションログの実行種別出力');</v>
      </c>
    </row>
    <row r="5516" spans="1:7">
      <c r="A5516" s="48" t="str">
        <f>_xlfn.XLOOKUP(_xlfn.XLOOKUP(MID(タスク実績csv元!C5516,1,SEARCH(":",タスク実績csv元!C5516)-1),リスト!F:F,リスト!G:G)&amp;MID(タスク実績csv元!C5516,SEARCH(":",タスク実績csv元!C5516),999),タスクDB!K:K,タスクDB!A:A)</f>
        <v>{8bf29be6-00eb-4704-99d7-d935cf00aff3}</v>
      </c>
      <c r="B5516" s="11">
        <f>タスク実績csv元!A5516</f>
        <v>45237</v>
      </c>
      <c r="C5516" s="54">
        <f>タスク実績csv元!F5516</f>
        <v>0.64583333333333337</v>
      </c>
      <c r="D5516" s="54">
        <f>タスク実績csv元!E5516</f>
        <v>0.625</v>
      </c>
      <c r="E5516" t="str">
        <f>タスク実績csv元!I5516&amp;""</f>
        <v/>
      </c>
      <c r="F5516" t="str">
        <f>タスク実績csv元!D5516</f>
        <v>SVMX定例</v>
      </c>
      <c r="G5516" t="str">
        <f t="shared" si="86"/>
        <v>INSERT INTO task_achivement(task_no,achive_date,end_time,start_time,task_detail,memo)VALUES('{8bf29be6-00eb-4704-99d7-d935cf00aff3}','2023/11/07','2023/11/07 15:30:00','2023/11/07 15:00:00','','SVMX定例');</v>
      </c>
    </row>
    <row r="5517" spans="1:7">
      <c r="A5517" s="48" t="str">
        <f>_xlfn.XLOOKUP(_xlfn.XLOOKUP(MID(タスク実績csv元!C5517,1,SEARCH(":",タスク実績csv元!C5517)-1),リスト!F:F,リスト!G:G)&amp;MID(タスク実績csv元!C5517,SEARCH(":",タスク実績csv元!C5517),999),タスクDB!K:K,タスクDB!A:A)</f>
        <v>{3c725e9b-a684-46d8-88fb-086261f2dbe6}</v>
      </c>
      <c r="B5517" s="11">
        <f>タスク実績csv元!A5517</f>
        <v>45237</v>
      </c>
      <c r="C5517" s="54">
        <f>タスク実績csv元!F5517</f>
        <v>0.66666666666666663</v>
      </c>
      <c r="D5517" s="54">
        <f>タスク実績csv元!E5517</f>
        <v>0.64583333333333337</v>
      </c>
      <c r="E5517" t="str">
        <f>タスク実績csv元!I5517&amp;""</f>
        <v/>
      </c>
      <c r="F5517" t="str">
        <f>タスク実績csv元!D5517</f>
        <v>Linux環境構築</v>
      </c>
      <c r="G5517" t="str">
        <f t="shared" si="86"/>
        <v>INSERT INTO task_achivement(task_no,achive_date,end_time,start_time,task_detail,memo)VALUES('{3c725e9b-a684-46d8-88fb-086261f2dbe6}','2023/11/07','2023/11/07 16:00:00','2023/11/07 15:30:00','','Linux環境構築');</v>
      </c>
    </row>
    <row r="5518" spans="1:7">
      <c r="A5518" s="48" t="str">
        <f>_xlfn.XLOOKUP(_xlfn.XLOOKUP(MID(タスク実績csv元!C5518,1,SEARCH(":",タスク実績csv元!C5518)-1),リスト!F:F,リスト!G:G)&amp;MID(タスク実績csv元!C5518,SEARCH(":",タスク実績csv元!C5518),999),タスクDB!K:K,タスクDB!A:A)</f>
        <v>{eccefbf1-a852-44a0-af6a-c2c31b42f737}</v>
      </c>
      <c r="B5518" s="11">
        <f>タスク実績csv元!A5518</f>
        <v>45237</v>
      </c>
      <c r="C5518" s="54">
        <f>タスク実績csv元!F5518</f>
        <v>0.6875</v>
      </c>
      <c r="D5518" s="54">
        <f>タスク実績csv元!E5518</f>
        <v>0.66666666666666663</v>
      </c>
      <c r="E5518" t="str">
        <f>タスク実績csv元!I5518&amp;""</f>
        <v/>
      </c>
      <c r="F5518" t="str">
        <f>タスク実績csv元!D5518</f>
        <v>アプリケーションログ対策(原田)</v>
      </c>
      <c r="G5518" t="str">
        <f t="shared" si="86"/>
        <v>INSERT INTO task_achivement(task_no,achive_date,end_time,start_time,task_detail,memo)VALUES('{eccefbf1-a852-44a0-af6a-c2c31b42f737}','2023/11/07','2023/11/07 16:30:00','2023/11/07 16:00:00','','アプリケーションログ対策(原田)');</v>
      </c>
    </row>
    <row r="5519" spans="1:7">
      <c r="A5519" s="48" t="str">
        <f>_xlfn.XLOOKUP(_xlfn.XLOOKUP(MID(タスク実績csv元!C5519,1,SEARCH(":",タスク実績csv元!C5519)-1),リスト!F:F,リスト!G:G)&amp;MID(タスク実績csv元!C5519,SEARCH(":",タスク実績csv元!C5519),999),タスクDB!K:K,タスクDB!A:A)</f>
        <v>{3bfae8e9-f157-4a93-8f07-ee8b8a40f008}</v>
      </c>
      <c r="B5519" s="11">
        <f>タスク実績csv元!A5519</f>
        <v>45237</v>
      </c>
      <c r="C5519" s="54">
        <f>タスク実績csv元!F5519</f>
        <v>0.75</v>
      </c>
      <c r="D5519" s="54">
        <f>タスク実績csv元!E5519</f>
        <v>0.72916666666666663</v>
      </c>
      <c r="E5519" t="str">
        <f>タスク実績csv元!I5519&amp;""</f>
        <v/>
      </c>
      <c r="F5519" t="str">
        <f>タスク実績csv元!D5519</f>
        <v>品目の状況確認(高山)</v>
      </c>
      <c r="G5519" t="str">
        <f t="shared" si="86"/>
        <v>INSERT INTO task_achivement(task_no,achive_date,end_time,start_time,task_detail,memo)VALUES('{3bfae8e9-f157-4a93-8f07-ee8b8a40f008}','2023/11/07','2023/11/07 18:00:00','2023/11/07 17:30:00','','品目の状況確認(高山)');</v>
      </c>
    </row>
    <row r="5520" spans="1:7">
      <c r="A5520" s="48" t="str">
        <f>_xlfn.XLOOKUP(_xlfn.XLOOKUP(MID(タスク実績csv元!C5520,1,SEARCH(":",タスク実績csv元!C5520)-1),リスト!F:F,リスト!G:G)&amp;MID(タスク実績csv元!C5520,SEARCH(":",タスク実績csv元!C5520),999),タスクDB!K:K,タスクDB!A:A)</f>
        <v>{fa1d15a7-0fa5-46a0-b2a9-9b86fd9480ff}</v>
      </c>
      <c r="B5520" s="11">
        <f>タスク実績csv元!A5520</f>
        <v>45237</v>
      </c>
      <c r="C5520" s="54">
        <f>タスク実績csv元!F5520</f>
        <v>0.89583333333333337</v>
      </c>
      <c r="D5520" s="54">
        <f>タスク実績csv元!E5520</f>
        <v>0.875</v>
      </c>
      <c r="E5520" t="str">
        <f>タスク実績csv元!I5520&amp;""</f>
        <v/>
      </c>
      <c r="F5520" t="str">
        <f>タスク実績csv元!D5520</f>
        <v>DEV15での最新動作確認(OROP010)</v>
      </c>
      <c r="G5520" t="str">
        <f t="shared" si="86"/>
        <v>INSERT INTO task_achivement(task_no,achive_date,end_time,start_time,task_detail,memo)VALUES('{fa1d15a7-0fa5-46a0-b2a9-9b86fd9480ff}','2023/11/07','2023/11/07 21:30:00','2023/11/07 21:00:00','','DEV15での最新動作確認(OROP010)');</v>
      </c>
    </row>
    <row r="5521" spans="1:7">
      <c r="A5521" s="48" t="str">
        <f>_xlfn.XLOOKUP(_xlfn.XLOOKUP(MID(タスク実績csv元!C5521,1,SEARCH(":",タスク実績csv元!C5521)-1),リスト!F:F,リスト!G:G)&amp;MID(タスク実績csv元!C5521,SEARCH(":",タスク実績csv元!C5521),999),タスクDB!K:K,タスクDB!A:A)</f>
        <v>{fa1d15a7-0fa5-46a0-b2a9-9b86fd9480ff}</v>
      </c>
      <c r="B5521" s="11">
        <f>タスク実績csv元!A5521</f>
        <v>45237</v>
      </c>
      <c r="C5521" s="54">
        <f>タスク実績csv元!F5521</f>
        <v>1</v>
      </c>
      <c r="D5521" s="54">
        <f>タスク実績csv元!E5521</f>
        <v>0.96875</v>
      </c>
      <c r="E5521" t="str">
        <f>タスク実績csv元!I5521&amp;""</f>
        <v/>
      </c>
      <c r="F5521" t="str">
        <f>タスク実績csv元!D5521</f>
        <v>DEV15での最新動作確認(OROP010)</v>
      </c>
      <c r="G5521" t="str">
        <f t="shared" si="86"/>
        <v>INSERT INTO task_achivement(task_no,achive_date,end_time,start_time,task_detail,memo)VALUES('{fa1d15a7-0fa5-46a0-b2a9-9b86fd9480ff}','2023/11/07','2023/11/07 00:00:00','2023/11/07 23:15:00','','DEV15での最新動作確認(OROP010)');</v>
      </c>
    </row>
    <row r="5522" spans="1:7">
      <c r="A5522" s="48" t="str">
        <f>_xlfn.XLOOKUP(_xlfn.XLOOKUP(MID(タスク実績csv元!C5522,1,SEARCH(":",タスク実績csv元!C5522)-1),リスト!F:F,リスト!G:G)&amp;MID(タスク実績csv元!C5522,SEARCH(":",タスク実績csv元!C5522),999),タスクDB!K:K,タスクDB!A:A)</f>
        <v>{fa1d15a7-0fa5-46a0-b2a9-9b86fd9480ff}</v>
      </c>
      <c r="B5522" s="11">
        <f>タスク実績csv元!A5522</f>
        <v>45238</v>
      </c>
      <c r="C5522" s="54">
        <f>タスク実績csv元!F5522</f>
        <v>3.4722222222222224E-2</v>
      </c>
      <c r="D5522" s="54">
        <f>タスク実績csv元!E5522</f>
        <v>0</v>
      </c>
      <c r="E5522" t="str">
        <f>タスク実績csv元!I5522&amp;""</f>
        <v/>
      </c>
      <c r="F5522" t="str">
        <f>タスク実績csv元!D5522</f>
        <v>DEV15での最新動作確認(OROP010)</v>
      </c>
      <c r="G5522" t="str">
        <f t="shared" si="86"/>
        <v>INSERT INTO task_achivement(task_no,achive_date,end_time,start_time,task_detail,memo)VALUES('{fa1d15a7-0fa5-46a0-b2a9-9b86fd9480ff}','2023/11/08','2023/11/08 00:50:00','2023/11/08 00:00:00','','DEV15での最新動作確認(OROP010)');</v>
      </c>
    </row>
    <row r="5523" spans="1:7">
      <c r="A5523" s="48" t="str">
        <f>_xlfn.XLOOKUP(_xlfn.XLOOKUP(MID(タスク実績csv元!C5523,1,SEARCH(":",タスク実績csv元!C5523)-1),リスト!F:F,リスト!G:G)&amp;MID(タスク実績csv元!C5523,SEARCH(":",タスク実績csv元!C5523),999),タスクDB!K:K,タスクDB!A:A)</f>
        <v>{338f36a4-0ec4-4c7a-a780-fc501070f75a}</v>
      </c>
      <c r="B5523" s="11">
        <f>タスク実績csv元!A5523</f>
        <v>45238</v>
      </c>
      <c r="C5523" s="54">
        <f>タスク実績csv元!F5523</f>
        <v>0.34722222222222227</v>
      </c>
      <c r="D5523" s="54">
        <f>タスク実績csv元!E5523</f>
        <v>0.33680555555555558</v>
      </c>
      <c r="E5523" t="str">
        <f>タスク実績csv元!I5523&amp;""</f>
        <v/>
      </c>
      <c r="F5523" t="str">
        <f>タスク実績csv元!D5523</f>
        <v>OTC-200-031の実施</v>
      </c>
      <c r="G5523" t="str">
        <f t="shared" si="86"/>
        <v>INSERT INTO task_achivement(task_no,achive_date,end_time,start_time,task_detail,memo)VALUES('{338f36a4-0ec4-4c7a-a780-fc501070f75a}','2023/11/08','2023/11/08 08:20:00','2023/11/08 08:05:00','','OTC-200-031の実施');</v>
      </c>
    </row>
    <row r="5524" spans="1:7">
      <c r="A5524" s="48" t="str">
        <f>_xlfn.XLOOKUP(_xlfn.XLOOKUP(MID(タスク実績csv元!C5524,1,SEARCH(":",タスク実績csv元!C5524)-1),リスト!F:F,リスト!G:G)&amp;MID(タスク実績csv元!C5524,SEARCH(":",タスク実績csv元!C5524),999),タスクDB!K:K,タスクDB!A:A)</f>
        <v>{fa1d15a7-0fa5-46a0-b2a9-9b86fd9480ff}</v>
      </c>
      <c r="B5524" s="11">
        <f>タスク実績csv元!A5524</f>
        <v>45238</v>
      </c>
      <c r="C5524" s="54">
        <f>タスク実績csv元!F5524</f>
        <v>0.40625</v>
      </c>
      <c r="D5524" s="54">
        <f>タスク実績csv元!E5524</f>
        <v>0.39583333333333331</v>
      </c>
      <c r="E5524" t="str">
        <f>タスク実績csv元!I5524&amp;""</f>
        <v/>
      </c>
      <c r="F5524" t="str">
        <f>タスク実績csv元!D5524</f>
        <v>SPTP修正内容レビュー</v>
      </c>
      <c r="G5524" t="str">
        <f t="shared" si="86"/>
        <v>INSERT INTO task_achivement(task_no,achive_date,end_time,start_time,task_detail,memo)VALUES('{fa1d15a7-0fa5-46a0-b2a9-9b86fd9480ff}','2023/11/08','2023/11/08 09:45:00','2023/11/08 09:30:00','','SPTP修正内容レビュー');</v>
      </c>
    </row>
    <row r="5525" spans="1:7">
      <c r="A5525" s="48" t="str">
        <f>_xlfn.XLOOKUP(_xlfn.XLOOKUP(MID(タスク実績csv元!C5525,1,SEARCH(":",タスク実績csv元!C5525)-1),リスト!F:F,リスト!G:G)&amp;MID(タスク実績csv元!C5525,SEARCH(":",タスク実績csv元!C5525),999),タスクDB!K:K,タスクDB!A:A)</f>
        <v>{4c39d40d-b35f-4cfa-b549-6c5de24454e2}</v>
      </c>
      <c r="B5525" s="11">
        <f>タスク実績csv元!A5525</f>
        <v>45238</v>
      </c>
      <c r="C5525" s="54">
        <f>タスク実績csv元!F5525</f>
        <v>0.41666666666666669</v>
      </c>
      <c r="D5525" s="54">
        <f>タスク実績csv元!E5525</f>
        <v>0.40625</v>
      </c>
      <c r="E5525" t="str">
        <f>タスク実績csv元!I5525&amp;""</f>
        <v/>
      </c>
      <c r="F5525" t="str">
        <f>タスク実績csv元!D5525</f>
        <v>朝会</v>
      </c>
      <c r="G5525" t="str">
        <f t="shared" si="86"/>
        <v>INSERT INTO task_achivement(task_no,achive_date,end_time,start_time,task_detail,memo)VALUES('{4c39d40d-b35f-4cfa-b549-6c5de24454e2}','2023/11/08','2023/11/08 10:00:00','2023/11/08 09:45:00','','朝会');</v>
      </c>
    </row>
    <row r="5526" spans="1:7">
      <c r="A5526" s="48" t="str">
        <f>_xlfn.XLOOKUP(_xlfn.XLOOKUP(MID(タスク実績csv元!C5526,1,SEARCH(":",タスク実績csv元!C5526)-1),リスト!F:F,リスト!G:G)&amp;MID(タスク実績csv元!C5526,SEARCH(":",タスク実績csv元!C5526),999),タスクDB!K:K,タスクDB!A:A)</f>
        <v>{fa1d15a7-0fa5-46a0-b2a9-9b86fd9480ff}</v>
      </c>
      <c r="B5526" s="11">
        <f>タスク実績csv元!A5526</f>
        <v>45238</v>
      </c>
      <c r="C5526" s="54">
        <f>タスク実績csv元!F5526</f>
        <v>0.42708333333333331</v>
      </c>
      <c r="D5526" s="54">
        <f>タスク実績csv元!E5526</f>
        <v>0.41666666666666669</v>
      </c>
      <c r="E5526" t="str">
        <f>タスク実績csv元!I5526&amp;""</f>
        <v/>
      </c>
      <c r="F5526" t="str">
        <f>タスク実績csv元!D5526</f>
        <v>受注OPの半角制限確認</v>
      </c>
      <c r="G5526" t="str">
        <f t="shared" si="86"/>
        <v>INSERT INTO task_achivement(task_no,achive_date,end_time,start_time,task_detail,memo)VALUES('{fa1d15a7-0fa5-46a0-b2a9-9b86fd9480ff}','2023/11/08','2023/11/08 10:15:00','2023/11/08 10:00:00','','受注OPの半角制限確認');</v>
      </c>
    </row>
    <row r="5527" spans="1:7">
      <c r="A5527" s="48" t="str">
        <f>_xlfn.XLOOKUP(_xlfn.XLOOKUP(MID(タスク実績csv元!C5527,1,SEARCH(":",タスク実績csv元!C5527)-1),リスト!F:F,リスト!G:G)&amp;MID(タスク実績csv元!C5527,SEARCH(":",タスク実績csv元!C5527),999),タスクDB!K:K,タスクDB!A:A)</f>
        <v>{fa1d15a7-0fa5-46a0-b2a9-9b86fd9480ff}</v>
      </c>
      <c r="B5527" s="11">
        <f>タスク実績csv元!A5527</f>
        <v>45238</v>
      </c>
      <c r="C5527" s="54">
        <f>タスク実績csv元!F5527</f>
        <v>0.44791666666666669</v>
      </c>
      <c r="D5527" s="54">
        <f>タスク実績csv元!E5527</f>
        <v>0.42708333333333331</v>
      </c>
      <c r="E5527" t="str">
        <f>タスク実績csv元!I5527&amp;""</f>
        <v/>
      </c>
      <c r="F5527" t="str">
        <f>タスク実績csv元!D5527</f>
        <v>SRTR010の起動時間タイミング調査</v>
      </c>
      <c r="G5527" t="str">
        <f t="shared" si="86"/>
        <v>INSERT INTO task_achivement(task_no,achive_date,end_time,start_time,task_detail,memo)VALUES('{fa1d15a7-0fa5-46a0-b2a9-9b86fd9480ff}','2023/11/08','2023/11/08 10:45:00','2023/11/08 10:15:00','','SRTR010の起動時間タイミング調査');</v>
      </c>
    </row>
    <row r="5528" spans="1:7">
      <c r="A5528" s="48" t="str">
        <f>_xlfn.XLOOKUP(_xlfn.XLOOKUP(MID(タスク実績csv元!C5528,1,SEARCH(":",タスク実績csv元!C5528)-1),リスト!F:F,リスト!G:G)&amp;MID(タスク実績csv元!C5528,SEARCH(":",タスク実績csv元!C5528),999),タスクDB!K:K,タスクDB!A:A)</f>
        <v>{fa1d15a7-0fa5-46a0-b2a9-9b86fd9480ff}</v>
      </c>
      <c r="B5528" s="11">
        <f>タスク実績csv元!A5528</f>
        <v>45238</v>
      </c>
      <c r="C5528" s="54">
        <f>タスク実績csv元!F5528</f>
        <v>0.47916666666666669</v>
      </c>
      <c r="D5528" s="54">
        <f>タスク実績csv元!E5528</f>
        <v>0.44791666666666669</v>
      </c>
      <c r="E5528" t="str">
        <f>タスク実績csv元!I5528&amp;""</f>
        <v/>
      </c>
      <c r="F5528" t="str">
        <f>タスク実績csv元!D5528</f>
        <v>受注OPの半角制限確認</v>
      </c>
      <c r="G5528" t="str">
        <f t="shared" si="86"/>
        <v>INSERT INTO task_achivement(task_no,achive_date,end_time,start_time,task_detail,memo)VALUES('{fa1d15a7-0fa5-46a0-b2a9-9b86fd9480ff}','2023/11/08','2023/11/08 11:30:00','2023/11/08 10:45:00','','受注OPの半角制限確認');</v>
      </c>
    </row>
    <row r="5529" spans="1:7">
      <c r="A5529" s="48" t="str">
        <f>_xlfn.XLOOKUP(_xlfn.XLOOKUP(MID(タスク実績csv元!C5529,1,SEARCH(":",タスク実績csv元!C5529)-1),リスト!F:F,リスト!G:G)&amp;MID(タスク実績csv元!C5529,SEARCH(":",タスク実績csv元!C5529),999),タスクDB!K:K,タスクDB!A:A)</f>
        <v>{fa1d15a7-0fa5-46a0-b2a9-9b86fd9480ff}</v>
      </c>
      <c r="B5529" s="11">
        <f>タスク実績csv元!A5529</f>
        <v>45238</v>
      </c>
      <c r="C5529" s="54">
        <f>タスク実績csv元!F5529</f>
        <v>0.5</v>
      </c>
      <c r="D5529" s="54">
        <f>タスク実績csv元!E5529</f>
        <v>0.47916666666666669</v>
      </c>
      <c r="E5529" t="str">
        <f>タスク実績csv元!I5529&amp;""</f>
        <v/>
      </c>
      <c r="F5529" t="str">
        <f>タスク実績csv元!D5529</f>
        <v>インターフェース方式概要設計書の加筆</v>
      </c>
      <c r="G5529" t="str">
        <f t="shared" si="86"/>
        <v>INSERT INTO task_achivement(task_no,achive_date,end_time,start_time,task_detail,memo)VALUES('{fa1d15a7-0fa5-46a0-b2a9-9b86fd9480ff}','2023/11/08','2023/11/08 12:00:00','2023/11/08 11:30:00','','インターフェース方式概要設計書の加筆');</v>
      </c>
    </row>
    <row r="5530" spans="1:7">
      <c r="A5530" s="48" t="str">
        <f>_xlfn.XLOOKUP(_xlfn.XLOOKUP(MID(タスク実績csv元!C5530,1,SEARCH(":",タスク実績csv元!C5530)-1),リスト!F:F,リスト!G:G)&amp;MID(タスク実績csv元!C5530,SEARCH(":",タスク実績csv元!C5530),999),タスクDB!K:K,タスクDB!A:A)</f>
        <v>{fa1d15a7-0fa5-46a0-b2a9-9b86fd9480ff}</v>
      </c>
      <c r="B5530" s="11">
        <f>タスク実績csv元!A5530</f>
        <v>45238</v>
      </c>
      <c r="C5530" s="54">
        <f>タスク実績csv元!F5530</f>
        <v>0.5625</v>
      </c>
      <c r="D5530" s="54">
        <f>タスク実績csv元!E5530</f>
        <v>0.54166666666666663</v>
      </c>
      <c r="E5530" t="str">
        <f>タスク実績csv元!I5530&amp;""</f>
        <v/>
      </c>
      <c r="F5530" t="str">
        <f>タスク実績csv元!D5530</f>
        <v>アプリケーションログの実行種別出力</v>
      </c>
      <c r="G5530" t="str">
        <f t="shared" si="86"/>
        <v>INSERT INTO task_achivement(task_no,achive_date,end_time,start_time,task_detail,memo)VALUES('{fa1d15a7-0fa5-46a0-b2a9-9b86fd9480ff}','2023/11/08','2023/11/08 13:30:00','2023/11/08 13:00:00','','アプリケーションログの実行種別出力');</v>
      </c>
    </row>
    <row r="5531" spans="1:7">
      <c r="A5531" s="48" t="str">
        <f>_xlfn.XLOOKUP(_xlfn.XLOOKUP(MID(タスク実績csv元!C5531,1,SEARCH(":",タスク実績csv元!C5531)-1),リスト!F:F,リスト!G:G)&amp;MID(タスク実績csv元!C5531,SEARCH(":",タスク実績csv元!C5531),999),タスクDB!K:K,タスクDB!A:A)</f>
        <v>{fa1d15a7-0fa5-46a0-b2a9-9b86fd9480ff}</v>
      </c>
      <c r="B5531" s="11">
        <f>タスク実績csv元!A5531</f>
        <v>45238</v>
      </c>
      <c r="C5531" s="54">
        <f>タスク実績csv元!F5531</f>
        <v>0.625</v>
      </c>
      <c r="D5531" s="54">
        <f>タスク実績csv元!E5531</f>
        <v>0.5625</v>
      </c>
      <c r="E5531" t="str">
        <f>タスク実績csv元!I5531&amp;""</f>
        <v/>
      </c>
      <c r="F5531" t="str">
        <f>タスク実績csv元!D5531</f>
        <v>SRTR010の起動時間タイミング調査</v>
      </c>
      <c r="G5531" t="str">
        <f t="shared" si="86"/>
        <v>INSERT INTO task_achivement(task_no,achive_date,end_time,start_time,task_detail,memo)VALUES('{fa1d15a7-0fa5-46a0-b2a9-9b86fd9480ff}','2023/11/08','2023/11/08 15:00:00','2023/11/08 13:30:00','','SRTR010の起動時間タイミング調査');</v>
      </c>
    </row>
    <row r="5532" spans="1:7">
      <c r="A5532" s="48" t="str">
        <f>_xlfn.XLOOKUP(_xlfn.XLOOKUP(MID(タスク実績csv元!C5532,1,SEARCH(":",タスク実績csv元!C5532)-1),リスト!F:F,リスト!G:G)&amp;MID(タスク実績csv元!C5532,SEARCH(":",タスク実績csv元!C5532),999),タスクDB!K:K,タスクDB!A:A)</f>
        <v>{eccefbf1-a852-44a0-af6a-c2c31b42f737}</v>
      </c>
      <c r="B5532" s="11">
        <f>タスク実績csv元!A5532</f>
        <v>45238</v>
      </c>
      <c r="C5532" s="54">
        <f>タスク実績csv元!F5532</f>
        <v>0.65625</v>
      </c>
      <c r="D5532" s="54">
        <f>タスク実績csv元!E5532</f>
        <v>0.625</v>
      </c>
      <c r="E5532" t="str">
        <f>タスク実績csv元!I5532&amp;""</f>
        <v/>
      </c>
      <c r="F5532" t="str">
        <f>タスク実績csv元!D5532</f>
        <v>状況確認(福井)</v>
      </c>
      <c r="G5532" t="str">
        <f t="shared" si="86"/>
        <v>INSERT INTO task_achivement(task_no,achive_date,end_time,start_time,task_detail,memo)VALUES('{eccefbf1-a852-44a0-af6a-c2c31b42f737}','2023/11/08','2023/11/08 15:45:00','2023/11/08 15:00:00','','状況確認(福井)');</v>
      </c>
    </row>
    <row r="5533" spans="1:7">
      <c r="A5533" s="48" t="str">
        <f>_xlfn.XLOOKUP(_xlfn.XLOOKUP(MID(タスク実績csv元!C5533,1,SEARCH(":",タスク実績csv元!C5533)-1),リスト!F:F,リスト!G:G)&amp;MID(タスク実績csv元!C5533,SEARCH(":",タスク実績csv元!C5533),999),タスクDB!K:K,タスクDB!A:A)</f>
        <v>{eccefbf1-a852-44a0-af6a-c2c31b42f737}</v>
      </c>
      <c r="B5533" s="11">
        <f>タスク実績csv元!A5533</f>
        <v>45238</v>
      </c>
      <c r="C5533" s="54">
        <f>タスク実績csv元!F5533</f>
        <v>0.69791666666666663</v>
      </c>
      <c r="D5533" s="54">
        <f>タスク実績csv元!E5533</f>
        <v>0.66666666666666663</v>
      </c>
      <c r="E5533" t="str">
        <f>タスク実績csv元!I5533&amp;""</f>
        <v/>
      </c>
      <c r="F5533" t="str">
        <f>タスク実績csv元!D5533</f>
        <v>保守関連課題の共有(松崎)</v>
      </c>
      <c r="G5533" t="str">
        <f t="shared" si="86"/>
        <v>INSERT INTO task_achivement(task_no,achive_date,end_time,start_time,task_detail,memo)VALUES('{eccefbf1-a852-44a0-af6a-c2c31b42f737}','2023/11/08','2023/11/08 16:45:00','2023/11/08 16:00:00','','保守関連課題の共有(松崎)');</v>
      </c>
    </row>
    <row r="5534" spans="1:7">
      <c r="A5534" s="48" t="str">
        <f>_xlfn.XLOOKUP(_xlfn.XLOOKUP(MID(タスク実績csv元!C5534,1,SEARCH(":",タスク実績csv元!C5534)-1),リスト!F:F,リスト!G:G)&amp;MID(タスク実績csv元!C5534,SEARCH(":",タスク実績csv元!C5534),999),タスクDB!K:K,タスクDB!A:A)</f>
        <v>{b1fdf21c-7725-4b73-a211-e66687665b4e}</v>
      </c>
      <c r="B5534" s="11">
        <f>タスク実績csv元!A5534</f>
        <v>45238</v>
      </c>
      <c r="C5534" s="54">
        <f>タスク実績csv元!F5534</f>
        <v>0.70833333333333337</v>
      </c>
      <c r="D5534" s="54">
        <f>タスク実績csv元!E5534</f>
        <v>0.69791666666666663</v>
      </c>
      <c r="E5534" t="str">
        <f>タスク実績csv元!I5534&amp;""</f>
        <v/>
      </c>
      <c r="F5534" t="str">
        <f>タスク実績csv元!D5534</f>
        <v>ダミースクリプトをUAT用に用意</v>
      </c>
      <c r="G5534" t="str">
        <f t="shared" si="86"/>
        <v>INSERT INTO task_achivement(task_no,achive_date,end_time,start_time,task_detail,memo)VALUES('{b1fdf21c-7725-4b73-a211-e66687665b4e}','2023/11/08','2023/11/08 17:00:00','2023/11/08 16:45:00','','ダミースクリプトをUAT用に用意');</v>
      </c>
    </row>
    <row r="5535" spans="1:7">
      <c r="A5535" s="48" t="str">
        <f>_xlfn.XLOOKUP(_xlfn.XLOOKUP(MID(タスク実績csv元!C5535,1,SEARCH(":",タスク実績csv元!C5535)-1),リスト!F:F,リスト!G:G)&amp;MID(タスク実績csv元!C5535,SEARCH(":",タスク実績csv元!C5535),999),タスクDB!K:K,タスクDB!A:A)</f>
        <v>{8bf29be6-00eb-4704-99d7-d935cf00aff3}</v>
      </c>
      <c r="B5535" s="11">
        <f>タスク実績csv元!A5535</f>
        <v>45238</v>
      </c>
      <c r="C5535" s="54">
        <f>タスク実績csv元!F5535</f>
        <v>0.72916666666666663</v>
      </c>
      <c r="D5535" s="54">
        <f>タスク実績csv元!E5535</f>
        <v>0.70833333333333337</v>
      </c>
      <c r="E5535" t="str">
        <f>タスク実績csv元!I5535&amp;""</f>
        <v/>
      </c>
      <c r="F5535" t="str">
        <f>タスク実績csv元!D5535</f>
        <v>WTD定例打合せ</v>
      </c>
      <c r="G5535" t="str">
        <f t="shared" si="86"/>
        <v>INSERT INTO task_achivement(task_no,achive_date,end_time,start_time,task_detail,memo)VALUES('{8bf29be6-00eb-4704-99d7-d935cf00aff3}','2023/11/08','2023/11/08 17:30:00','2023/11/08 17:00:00','','WTD定例打合せ');</v>
      </c>
    </row>
    <row r="5536" spans="1:7">
      <c r="A5536" s="48" t="str">
        <f>_xlfn.XLOOKUP(_xlfn.XLOOKUP(MID(タスク実績csv元!C5536,1,SEARCH(":",タスク実績csv元!C5536)-1),リスト!F:F,リスト!G:G)&amp;MID(タスク実績csv元!C5536,SEARCH(":",タスク実績csv元!C5536),999),タスクDB!K:K,タスクDB!A:A)</f>
        <v>{eccefbf1-a852-44a0-af6a-c2c31b42f737}</v>
      </c>
      <c r="B5536" s="11">
        <f>タスク実績csv元!A5536</f>
        <v>45238</v>
      </c>
      <c r="C5536" s="54">
        <f>タスク実績csv元!F5536</f>
        <v>0.75</v>
      </c>
      <c r="D5536" s="54">
        <f>タスク実績csv元!E5536</f>
        <v>0.72916666666666663</v>
      </c>
      <c r="E5536" t="str">
        <f>タスク実績csv元!I5536&amp;""</f>
        <v/>
      </c>
      <c r="F5536" t="str">
        <f>タスク実績csv元!D5536</f>
        <v>修正相談(長谷川)</v>
      </c>
      <c r="G5536" t="str">
        <f t="shared" si="86"/>
        <v>INSERT INTO task_achivement(task_no,achive_date,end_time,start_time,task_detail,memo)VALUES('{eccefbf1-a852-44a0-af6a-c2c31b42f737}','2023/11/08','2023/11/08 18:00:00','2023/11/08 17:30:00','','修正相談(長谷川)');</v>
      </c>
    </row>
    <row r="5537" spans="1:7">
      <c r="A5537" s="48" t="str">
        <f>_xlfn.XLOOKUP(_xlfn.XLOOKUP(MID(タスク実績csv元!C5537,1,SEARCH(":",タスク実績csv元!C5537)-1),リスト!F:F,リスト!G:G)&amp;MID(タスク実績csv元!C5537,SEARCH(":",タスク実績csv元!C5537),999),タスクDB!K:K,タスクDB!A:A)</f>
        <v>{eccefbf1-a852-44a0-af6a-c2c31b42f737}</v>
      </c>
      <c r="B5537" s="11">
        <f>タスク実績csv元!A5537</f>
        <v>45238</v>
      </c>
      <c r="C5537" s="54">
        <f>タスク実績csv元!F5537</f>
        <v>0.76041666666666663</v>
      </c>
      <c r="D5537" s="54">
        <f>タスク実績csv元!E5537</f>
        <v>0.75</v>
      </c>
      <c r="E5537" t="str">
        <f>タスク実績csv元!I5537&amp;""</f>
        <v/>
      </c>
      <c r="F5537" t="str">
        <f>タスク実績csv元!D5537</f>
        <v>作業説明(福井)</v>
      </c>
      <c r="G5537" t="str">
        <f t="shared" si="86"/>
        <v>INSERT INTO task_achivement(task_no,achive_date,end_time,start_time,task_detail,memo)VALUES('{eccefbf1-a852-44a0-af6a-c2c31b42f737}','2023/11/08','2023/11/08 18:15:00','2023/11/08 18:00:00','','作業説明(福井)');</v>
      </c>
    </row>
    <row r="5538" spans="1:7">
      <c r="A5538" s="48" t="str">
        <f>_xlfn.XLOOKUP(_xlfn.XLOOKUP(MID(タスク実績csv元!C5538,1,SEARCH(":",タスク実績csv元!C5538)-1),リスト!F:F,リスト!G:G)&amp;MID(タスク実績csv元!C5538,SEARCH(":",タスク実績csv元!C5538),999),タスクDB!K:K,タスクDB!A:A)</f>
        <v>{fa1d15a7-0fa5-46a0-b2a9-9b86fd9480ff}</v>
      </c>
      <c r="B5538" s="11">
        <f>タスク実績csv元!A5538</f>
        <v>45238</v>
      </c>
      <c r="C5538" s="54">
        <f>タスク実績csv元!F5538</f>
        <v>0.77083333333333337</v>
      </c>
      <c r="D5538" s="54">
        <f>タスク実績csv元!E5538</f>
        <v>0.76041666666666663</v>
      </c>
      <c r="E5538" t="str">
        <f>タスク実績csv元!I5538&amp;""</f>
        <v/>
      </c>
      <c r="F5538" t="str">
        <f>タスク実績csv元!D5538</f>
        <v>アプリケーションログの実行種別出力</v>
      </c>
      <c r="G5538" t="str">
        <f t="shared" si="86"/>
        <v>INSERT INTO task_achivement(task_no,achive_date,end_time,start_time,task_detail,memo)VALUES('{fa1d15a7-0fa5-46a0-b2a9-9b86fd9480ff}','2023/11/08','2023/11/08 18:30:00','2023/11/08 18:15:00','','アプリケーションログの実行種別出力');</v>
      </c>
    </row>
    <row r="5539" spans="1:7">
      <c r="A5539" s="48" t="str">
        <f>_xlfn.XLOOKUP(_xlfn.XLOOKUP(MID(タスク実績csv元!C5539,1,SEARCH(":",タスク実績csv元!C5539)-1),リスト!F:F,リスト!G:G)&amp;MID(タスク実績csv元!C5539,SEARCH(":",タスク実績csv元!C5539),999),タスクDB!K:K,タスクDB!A:A)</f>
        <v>{d0d80a67-6f4b-4c2c-8010-bd45acbcca47}</v>
      </c>
      <c r="B5539" s="11">
        <f>タスク実績csv元!A5539</f>
        <v>45239</v>
      </c>
      <c r="C5539" s="54">
        <f>タスク実績csv元!F5539</f>
        <v>0.40625</v>
      </c>
      <c r="D5539" s="54">
        <f>タスク実績csv元!E5539</f>
        <v>0.39583333333333331</v>
      </c>
      <c r="E5539" t="str">
        <f>タスク実績csv元!I5539&amp;""</f>
        <v/>
      </c>
      <c r="F5539" t="str">
        <f>タスク実績csv元!D5539</f>
        <v>メール確認</v>
      </c>
      <c r="G5539" t="str">
        <f t="shared" si="86"/>
        <v>INSERT INTO task_achivement(task_no,achive_date,end_time,start_time,task_detail,memo)VALUES('{d0d80a67-6f4b-4c2c-8010-bd45acbcca47}','2023/11/09','2023/11/09 09:45:00','2023/11/09 09:30:00','','メール確認');</v>
      </c>
    </row>
    <row r="5540" spans="1:7">
      <c r="A5540" s="48" t="str">
        <f>_xlfn.XLOOKUP(_xlfn.XLOOKUP(MID(タスク実績csv元!C5540,1,SEARCH(":",タスク実績csv元!C5540)-1),リスト!F:F,リスト!G:G)&amp;MID(タスク実績csv元!C5540,SEARCH(":",タスク実績csv元!C5540),999),タスクDB!K:K,タスクDB!A:A)</f>
        <v>{4c39d40d-b35f-4cfa-b549-6c5de24454e2}</v>
      </c>
      <c r="B5540" s="11">
        <f>タスク実績csv元!A5540</f>
        <v>45239</v>
      </c>
      <c r="C5540" s="54">
        <f>タスク実績csv元!F5540</f>
        <v>0.41666666666666669</v>
      </c>
      <c r="D5540" s="54">
        <f>タスク実績csv元!E5540</f>
        <v>0.40625</v>
      </c>
      <c r="E5540" t="str">
        <f>タスク実績csv元!I5540&amp;""</f>
        <v/>
      </c>
      <c r="F5540" t="str">
        <f>タスク実績csv元!D5540</f>
        <v>朝会</v>
      </c>
      <c r="G5540" t="str">
        <f t="shared" si="86"/>
        <v>INSERT INTO task_achivement(task_no,achive_date,end_time,start_time,task_detail,memo)VALUES('{4c39d40d-b35f-4cfa-b549-6c5de24454e2}','2023/11/09','2023/11/09 10:00:00','2023/11/09 09:45:00','','朝会');</v>
      </c>
    </row>
    <row r="5541" spans="1:7">
      <c r="A5541" s="48" t="str">
        <f>_xlfn.XLOOKUP(_xlfn.XLOOKUP(MID(タスク実績csv元!C5541,1,SEARCH(":",タスク実績csv元!C5541)-1),リスト!F:F,リスト!G:G)&amp;MID(タスク実績csv元!C5541,SEARCH(":",タスク実績csv元!C5541),999),タスクDB!K:K,タスクDB!A:A)</f>
        <v>{fa1d15a7-0fa5-46a0-b2a9-9b86fd9480ff}</v>
      </c>
      <c r="B5541" s="11">
        <f>タスク実績csv元!A5541</f>
        <v>45239</v>
      </c>
      <c r="C5541" s="54">
        <f>タスク実績csv元!F5541</f>
        <v>0.45833333333333331</v>
      </c>
      <c r="D5541" s="54">
        <f>タスク実績csv元!E5541</f>
        <v>0.41666666666666669</v>
      </c>
      <c r="E5541" t="str">
        <f>タスク実績csv元!I5541&amp;""</f>
        <v>テストデータの非連携対応、ダミースクリプトの修正</v>
      </c>
      <c r="F5541" t="str">
        <f>タスク実績csv元!D5541</f>
        <v>アプリケーションログの実行種別出力</v>
      </c>
      <c r="G5541" t="str">
        <f t="shared" si="86"/>
        <v>INSERT INTO task_achivement(task_no,achive_date,end_time,start_time,task_detail,memo)VALUES('{fa1d15a7-0fa5-46a0-b2a9-9b86fd9480ff}','2023/11/09','2023/11/09 11:00:00','2023/11/09 10:00:00','テストデータの非連携対応、ダミースクリプトの修正','アプリケーションログの実行種別出力');</v>
      </c>
    </row>
    <row r="5542" spans="1:7">
      <c r="A5542" s="48" t="str">
        <f>_xlfn.XLOOKUP(_xlfn.XLOOKUP(MID(タスク実績csv元!C5542,1,SEARCH(":",タスク実績csv元!C5542)-1),リスト!F:F,リスト!G:G)&amp;MID(タスク実績csv元!C5542,SEARCH(":",タスク実績csv元!C5542),999),タスクDB!K:K,タスクDB!A:A)</f>
        <v>{fa1d15a7-0fa5-46a0-b2a9-9b86fd9480ff}</v>
      </c>
      <c r="B5542" s="11">
        <f>タスク実績csv元!A5542</f>
        <v>45239</v>
      </c>
      <c r="C5542" s="54">
        <f>タスク実績csv元!F5542</f>
        <v>0.5</v>
      </c>
      <c r="D5542" s="54">
        <f>タスク実績csv元!E5542</f>
        <v>0.45833333333333331</v>
      </c>
      <c r="E5542" t="str">
        <f>タスク実績csv元!I5542&amp;""</f>
        <v/>
      </c>
      <c r="F5542" t="str">
        <f>タスク実績csv元!D5542</f>
        <v>git管理整理</v>
      </c>
      <c r="G5542" t="str">
        <f t="shared" si="86"/>
        <v>INSERT INTO task_achivement(task_no,achive_date,end_time,start_time,task_detail,memo)VALUES('{fa1d15a7-0fa5-46a0-b2a9-9b86fd9480ff}','2023/11/09','2023/11/09 12:00:00','2023/11/09 11:00:00','','git管理整理');</v>
      </c>
    </row>
    <row r="5543" spans="1:7">
      <c r="A5543" s="48" t="str">
        <f>_xlfn.XLOOKUP(_xlfn.XLOOKUP(MID(タスク実績csv元!C5543,1,SEARCH(":",タスク実績csv元!C5543)-1),リスト!F:F,リスト!G:G)&amp;MID(タスク実績csv元!C5543,SEARCH(":",タスク実績csv元!C5543),999),タスクDB!K:K,タスクDB!A:A)</f>
        <v>{338f36a4-0ec4-4c7a-a780-fc501070f75a}</v>
      </c>
      <c r="B5543" s="11">
        <f>タスク実績csv元!A5543</f>
        <v>45239</v>
      </c>
      <c r="C5543" s="54">
        <f>タスク実績csv元!F5543</f>
        <v>0.5625</v>
      </c>
      <c r="D5543" s="54">
        <f>タスク実績csv元!E5543</f>
        <v>0.54166666666666663</v>
      </c>
      <c r="E5543" t="str">
        <f>タスク実績csv元!I5543&amp;""</f>
        <v/>
      </c>
      <c r="F5543" t="str">
        <f>タスク実績csv元!D5543</f>
        <v>SOTC070の環境設定エラー対応</v>
      </c>
      <c r="G5543" t="str">
        <f t="shared" si="86"/>
        <v>INSERT INTO task_achivement(task_no,achive_date,end_time,start_time,task_detail,memo)VALUES('{338f36a4-0ec4-4c7a-a780-fc501070f75a}','2023/11/09','2023/11/09 13:30:00','2023/11/09 13:00:00','','SOTC070の環境設定エラー対応');</v>
      </c>
    </row>
    <row r="5544" spans="1:7">
      <c r="A5544" s="48" t="str">
        <f>_xlfn.XLOOKUP(_xlfn.XLOOKUP(MID(タスク実績csv元!C5544,1,SEARCH(":",タスク実績csv元!C5544)-1),リスト!F:F,リスト!G:G)&amp;MID(タスク実績csv元!C5544,SEARCH(":",タスク実績csv元!C5544),999),タスクDB!K:K,タスクDB!A:A)</f>
        <v>{fa1d15a7-0fa5-46a0-b2a9-9b86fd9480ff}</v>
      </c>
      <c r="B5544" s="11">
        <f>タスク実績csv元!A5544</f>
        <v>45239</v>
      </c>
      <c r="C5544" s="54">
        <f>タスク実績csv元!F5544</f>
        <v>0.625</v>
      </c>
      <c r="D5544" s="54">
        <f>タスク実績csv元!E5544</f>
        <v>0.5625</v>
      </c>
      <c r="E5544" t="str">
        <f>タスク実績csv元!I5544&amp;""</f>
        <v/>
      </c>
      <c r="F5544" t="str">
        <f>タスク実績csv元!D5544</f>
        <v>git管理整理</v>
      </c>
      <c r="G5544" t="str">
        <f t="shared" si="86"/>
        <v>INSERT INTO task_achivement(task_no,achive_date,end_time,start_time,task_detail,memo)VALUES('{fa1d15a7-0fa5-46a0-b2a9-9b86fd9480ff}','2023/11/09','2023/11/09 15:00:00','2023/11/09 13:30:00','','git管理整理');</v>
      </c>
    </row>
    <row r="5545" spans="1:7">
      <c r="A5545" s="48" t="str">
        <f>_xlfn.XLOOKUP(_xlfn.XLOOKUP(MID(タスク実績csv元!C5545,1,SEARCH(":",タスク実績csv元!C5545)-1),リスト!F:F,リスト!G:G)&amp;MID(タスク実績csv元!C5545,SEARCH(":",タスク実績csv元!C5545),999),タスクDB!K:K,タスクDB!A:A)</f>
        <v>{8bf29be6-00eb-4704-99d7-d935cf00aff3}</v>
      </c>
      <c r="B5545" s="11">
        <f>タスク実績csv元!A5545</f>
        <v>45239</v>
      </c>
      <c r="C5545" s="54">
        <f>タスク実績csv元!F5545</f>
        <v>0.67708333333333337</v>
      </c>
      <c r="D5545" s="54">
        <f>タスク実績csv元!E5545</f>
        <v>0.625</v>
      </c>
      <c r="E5545" t="str">
        <f>タスク実績csv元!I5545&amp;""</f>
        <v/>
      </c>
      <c r="F5545" t="str">
        <f>タスク実績csv元!D5545</f>
        <v>OTC定例</v>
      </c>
      <c r="G5545" t="str">
        <f t="shared" si="86"/>
        <v>INSERT INTO task_achivement(task_no,achive_date,end_time,start_time,task_detail,memo)VALUES('{8bf29be6-00eb-4704-99d7-d935cf00aff3}','2023/11/09','2023/11/09 16:15:00','2023/11/09 15:00:00','','OTC定例');</v>
      </c>
    </row>
    <row r="5546" spans="1:7">
      <c r="A5546" s="48" t="str">
        <f>_xlfn.XLOOKUP(_xlfn.XLOOKUP(MID(タスク実績csv元!C5546,1,SEARCH(":",タスク実績csv元!C5546)-1),リスト!F:F,リスト!G:G)&amp;MID(タスク実績csv元!C5546,SEARCH(":",タスク実績csv元!C5546),999),タスクDB!K:K,タスクDB!A:A)</f>
        <v>{eccefbf1-a852-44a0-af6a-c2c31b42f737}</v>
      </c>
      <c r="B5546" s="11">
        <f>タスク実績csv元!A5546</f>
        <v>45239</v>
      </c>
      <c r="C5546" s="54">
        <f>タスク実績csv元!F5546</f>
        <v>0.70833333333333337</v>
      </c>
      <c r="D5546" s="54">
        <f>タスク実績csv元!E5546</f>
        <v>0.67708333333333337</v>
      </c>
      <c r="E5546" t="str">
        <f>タスク実績csv元!I5546&amp;""</f>
        <v/>
      </c>
      <c r="F5546" t="str">
        <f>タスク実績csv元!D5546</f>
        <v>リースSITの進め方(福井)</v>
      </c>
      <c r="G5546" t="str">
        <f t="shared" si="86"/>
        <v>INSERT INTO task_achivement(task_no,achive_date,end_time,start_time,task_detail,memo)VALUES('{eccefbf1-a852-44a0-af6a-c2c31b42f737}','2023/11/09','2023/11/09 17:00:00','2023/11/09 16:15:00','','リースSITの進め方(福井)');</v>
      </c>
    </row>
    <row r="5547" spans="1:7">
      <c r="A5547" s="48" t="str">
        <f>_xlfn.XLOOKUP(_xlfn.XLOOKUP(MID(タスク実績csv元!C5547,1,SEARCH(":",タスク実績csv元!C5547)-1),リスト!F:F,リスト!G:G)&amp;MID(タスク実績csv元!C5547,SEARCH(":",タスク実績csv元!C5547),999),タスクDB!K:K,タスクDB!A:A)</f>
        <v>{fa1d15a7-0fa5-46a0-b2a9-9b86fd9480ff}</v>
      </c>
      <c r="B5547" s="11">
        <f>タスク実績csv元!A5547</f>
        <v>45239</v>
      </c>
      <c r="C5547" s="54">
        <f>タスク実績csv元!F5547</f>
        <v>0.72916666666666663</v>
      </c>
      <c r="D5547" s="54">
        <f>タスク実績csv元!E5547</f>
        <v>0.70833333333333337</v>
      </c>
      <c r="E5547" t="str">
        <f>タスク実績csv元!I5547&amp;""</f>
        <v/>
      </c>
      <c r="F5547" t="str">
        <f>タスク実績csv元!D5547</f>
        <v>git管理整理</v>
      </c>
      <c r="G5547" t="str">
        <f t="shared" si="86"/>
        <v>INSERT INTO task_achivement(task_no,achive_date,end_time,start_time,task_detail,memo)VALUES('{fa1d15a7-0fa5-46a0-b2a9-9b86fd9480ff}','2023/11/09','2023/11/09 17:30:00','2023/11/09 17:00:00','','git管理整理');</v>
      </c>
    </row>
    <row r="5548" spans="1:7">
      <c r="A5548" s="48" t="str">
        <f>_xlfn.XLOOKUP(_xlfn.XLOOKUP(MID(タスク実績csv元!C5548,1,SEARCH(":",タスク実績csv元!C5548)-1),リスト!F:F,リスト!G:G)&amp;MID(タスク実績csv元!C5548,SEARCH(":",タスク実績csv元!C5548),999),タスクDB!K:K,タスクDB!A:A)</f>
        <v>{b1fdf21c-7725-4b73-a211-e66687665b4e}</v>
      </c>
      <c r="B5548" s="11">
        <f>タスク実績csv元!A5548</f>
        <v>45239</v>
      </c>
      <c r="C5548" s="54">
        <f>タスク実績csv元!F5548</f>
        <v>0.77083333333333337</v>
      </c>
      <c r="D5548" s="54">
        <f>タスク実績csv元!E5548</f>
        <v>0.72916666666666663</v>
      </c>
      <c r="E5548" t="str">
        <f>タスク実績csv元!I5548&amp;""</f>
        <v/>
      </c>
      <c r="F5548" t="str">
        <f>タスク実績csv元!D5548</f>
        <v>連携動作確認</v>
      </c>
      <c r="G5548" t="str">
        <f t="shared" si="86"/>
        <v>INSERT INTO task_achivement(task_no,achive_date,end_time,start_time,task_detail,memo)VALUES('{b1fdf21c-7725-4b73-a211-e66687665b4e}','2023/11/09','2023/11/09 18:30:00','2023/11/09 17:30:00','','連携動作確認');</v>
      </c>
    </row>
    <row r="5549" spans="1:7">
      <c r="A5549" s="48" t="str">
        <f>_xlfn.XLOOKUP(_xlfn.XLOOKUP(MID(タスク実績csv元!C5549,1,SEARCH(":",タスク実績csv元!C5549)-1),リスト!F:F,リスト!G:G)&amp;MID(タスク実績csv元!C5549,SEARCH(":",タスク実績csv元!C5549),999),タスクDB!K:K,タスクDB!A:A)</f>
        <v>{eccefbf1-a852-44a0-af6a-c2c31b42f737}</v>
      </c>
      <c r="B5549" s="11">
        <f>タスク実績csv元!A5549</f>
        <v>45240</v>
      </c>
      <c r="C5549" s="54">
        <f>タスク実績csv元!F5549</f>
        <v>0.42708333333333331</v>
      </c>
      <c r="D5549" s="54">
        <f>タスク実績csv元!E5549</f>
        <v>0.39583333333333331</v>
      </c>
      <c r="E5549" t="str">
        <f>タスク実績csv元!I5549&amp;""</f>
        <v/>
      </c>
      <c r="F5549" t="str">
        <f>タスク実績csv元!D5549</f>
        <v>UAT動作確認状況確認(高山)</v>
      </c>
      <c r="G5549" t="str">
        <f t="shared" si="86"/>
        <v>INSERT INTO task_achivement(task_no,achive_date,end_time,start_time,task_detail,memo)VALUES('{eccefbf1-a852-44a0-af6a-c2c31b42f737}','2023/11/10','2023/11/10 10:15:00','2023/11/10 09:30:00','','UAT動作確認状況確認(高山)');</v>
      </c>
    </row>
    <row r="5550" spans="1:7">
      <c r="A5550" s="48" t="str">
        <f>_xlfn.XLOOKUP(_xlfn.XLOOKUP(MID(タスク実績csv元!C5550,1,SEARCH(":",タスク実績csv元!C5550)-1),リスト!F:F,リスト!G:G)&amp;MID(タスク実績csv元!C5550,SEARCH(":",タスク実績csv元!C5550),999),タスクDB!K:K,タスクDB!A:A)</f>
        <v>{b1fdf21c-7725-4b73-a211-e66687665b4e}</v>
      </c>
      <c r="B5550" s="11">
        <f>タスク実績csv元!A5550</f>
        <v>45240</v>
      </c>
      <c r="C5550" s="54">
        <f>タスク実績csv元!F5550</f>
        <v>0.4375</v>
      </c>
      <c r="D5550" s="54">
        <f>タスク実績csv元!E5550</f>
        <v>0.42708333333333331</v>
      </c>
      <c r="E5550" t="str">
        <f>タスク実績csv元!I5550&amp;""</f>
        <v/>
      </c>
      <c r="F5550" t="str">
        <f>タスク実績csv元!D5550</f>
        <v>連携動作確認</v>
      </c>
      <c r="G5550" t="str">
        <f t="shared" si="86"/>
        <v>INSERT INTO task_achivement(task_no,achive_date,end_time,start_time,task_detail,memo)VALUES('{b1fdf21c-7725-4b73-a211-e66687665b4e}','2023/11/10','2023/11/10 10:30:00','2023/11/10 10:15:00','','連携動作確認');</v>
      </c>
    </row>
    <row r="5551" spans="1:7">
      <c r="A5551" s="48" t="str">
        <f>_xlfn.XLOOKUP(_xlfn.XLOOKUP(MID(タスク実績csv元!C5551,1,SEARCH(":",タスク実績csv元!C5551)-1),リスト!F:F,リスト!G:G)&amp;MID(タスク実績csv元!C5551,SEARCH(":",タスク実績csv元!C5551),999),タスクDB!K:K,タスクDB!A:A)</f>
        <v>{fa1d15a7-0fa5-46a0-b2a9-9b86fd9480ff}</v>
      </c>
      <c r="B5551" s="11">
        <f>タスク実績csv元!A5551</f>
        <v>45240</v>
      </c>
      <c r="C5551" s="54">
        <f>タスク実績csv元!F5551</f>
        <v>0.45833333333333331</v>
      </c>
      <c r="D5551" s="54">
        <f>タスク実績csv元!E5551</f>
        <v>0.4375</v>
      </c>
      <c r="E5551" t="str">
        <f>タスク実績csv元!I5551&amp;""</f>
        <v/>
      </c>
      <c r="F5551" t="str">
        <f>タスク実績csv元!D5551</f>
        <v>SWTDの実行記録確認</v>
      </c>
      <c r="G5551" t="str">
        <f t="shared" si="86"/>
        <v>INSERT INTO task_achivement(task_no,achive_date,end_time,start_time,task_detail,memo)VALUES('{fa1d15a7-0fa5-46a0-b2a9-9b86fd9480ff}','2023/11/10','2023/11/10 11:00:00','2023/11/10 10:30:00','','SWTDの実行記録確認');</v>
      </c>
    </row>
    <row r="5552" spans="1:7">
      <c r="A5552" s="48" t="str">
        <f>_xlfn.XLOOKUP(_xlfn.XLOOKUP(MID(タスク実績csv元!C5552,1,SEARCH(":",タスク実績csv元!C5552)-1),リスト!F:F,リスト!G:G)&amp;MID(タスク実績csv元!C5552,SEARCH(":",タスク実績csv元!C5552),999),タスクDB!K:K,タスクDB!A:A)</f>
        <v>{8bf29be6-00eb-4704-99d7-d935cf00aff3}</v>
      </c>
      <c r="B5552" s="11">
        <f>タスク実績csv元!A5552</f>
        <v>45240</v>
      </c>
      <c r="C5552" s="54">
        <f>タスク実績csv元!F5552</f>
        <v>0.51041666666666663</v>
      </c>
      <c r="D5552" s="54">
        <f>タスク実績csv元!E5552</f>
        <v>0.45833333333333331</v>
      </c>
      <c r="E5552" t="str">
        <f>タスク実績csv元!I5552&amp;""</f>
        <v/>
      </c>
      <c r="F5552" t="str">
        <f>タスク実績csv元!D5552</f>
        <v>週次報告</v>
      </c>
      <c r="G5552" t="str">
        <f t="shared" si="86"/>
        <v>INSERT INTO task_achivement(task_no,achive_date,end_time,start_time,task_detail,memo)VALUES('{8bf29be6-00eb-4704-99d7-d935cf00aff3}','2023/11/10','2023/11/10 12:15:00','2023/11/10 11:00:00','','週次報告');</v>
      </c>
    </row>
    <row r="5553" spans="1:7">
      <c r="A5553" s="48" t="str">
        <f>_xlfn.XLOOKUP(_xlfn.XLOOKUP(MID(タスク実績csv元!C5553,1,SEARCH(":",タスク実績csv元!C5553)-1),リスト!F:F,リスト!G:G)&amp;MID(タスク実績csv元!C5553,SEARCH(":",タスク実績csv元!C5553),999),タスクDB!K:K,タスクDB!A:A)</f>
        <v>{fa1d15a7-0fa5-46a0-b2a9-9b86fd9480ff}</v>
      </c>
      <c r="B5553" s="11">
        <f>タスク実績csv元!A5553</f>
        <v>45240</v>
      </c>
      <c r="C5553" s="54">
        <f>タスク実績csv元!F5553</f>
        <v>0.57291666666666663</v>
      </c>
      <c r="D5553" s="54">
        <f>タスク実績csv元!E5553</f>
        <v>0.55208333333333337</v>
      </c>
      <c r="E5553" t="str">
        <f>タスク実績csv元!I5553&amp;""</f>
        <v/>
      </c>
      <c r="F5553" t="str">
        <f>タスク実績csv元!D5553</f>
        <v>インストールのサポート問い合わせ</v>
      </c>
      <c r="G5553" t="str">
        <f t="shared" si="86"/>
        <v>INSERT INTO task_achivement(task_no,achive_date,end_time,start_time,task_detail,memo)VALUES('{fa1d15a7-0fa5-46a0-b2a9-9b86fd9480ff}','2023/11/10','2023/11/10 13:45:00','2023/11/10 13:15:00','','インストールのサポート問い合わせ');</v>
      </c>
    </row>
    <row r="5554" spans="1:7">
      <c r="A5554" s="48" t="str">
        <f>_xlfn.XLOOKUP(_xlfn.XLOOKUP(MID(タスク実績csv元!C5554,1,SEARCH(":",タスク実績csv元!C5554)-1),リスト!F:F,リスト!G:G)&amp;MID(タスク実績csv元!C5554,SEARCH(":",タスク実績csv元!C5554),999),タスクDB!K:K,タスクDB!A:A)</f>
        <v>{fa1d15a7-0fa5-46a0-b2a9-9b86fd9480ff}</v>
      </c>
      <c r="B5554" s="11">
        <f>タスク実績csv元!A5554</f>
        <v>45240</v>
      </c>
      <c r="C5554" s="54">
        <f>タスク実績csv元!F5554</f>
        <v>0.59375</v>
      </c>
      <c r="D5554" s="54">
        <f>タスク実績csv元!E5554</f>
        <v>0.57291666666666663</v>
      </c>
      <c r="E5554" t="str">
        <f>タスク実績csv元!I5554&amp;""</f>
        <v/>
      </c>
      <c r="F5554" t="str">
        <f>タスク実績csv元!D5554</f>
        <v>git説明調整</v>
      </c>
      <c r="G5554" t="str">
        <f t="shared" si="86"/>
        <v>INSERT INTO task_achivement(task_no,achive_date,end_time,start_time,task_detail,memo)VALUES('{fa1d15a7-0fa5-46a0-b2a9-9b86fd9480ff}','2023/11/10','2023/11/10 14:15:00','2023/11/10 13:45:00','','git説明調整');</v>
      </c>
    </row>
    <row r="5555" spans="1:7">
      <c r="A5555" s="48" t="str">
        <f>_xlfn.XLOOKUP(_xlfn.XLOOKUP(MID(タスク実績csv元!C5555,1,SEARCH(":",タスク実績csv元!C5555)-1),リスト!F:F,リスト!G:G)&amp;MID(タスク実績csv元!C5555,SEARCH(":",タスク実績csv元!C5555),999),タスクDB!K:K,タスクDB!A:A)</f>
        <v>{fa1d15a7-0fa5-46a0-b2a9-9b86fd9480ff}</v>
      </c>
      <c r="B5555" s="11">
        <f>タスク実績csv元!A5555</f>
        <v>45240</v>
      </c>
      <c r="C5555" s="54">
        <f>タスク実績csv元!F5555</f>
        <v>0.70833333333333337</v>
      </c>
      <c r="D5555" s="54">
        <f>タスク実績csv元!E5555</f>
        <v>0.59375</v>
      </c>
      <c r="E5555" t="str">
        <f>タスク実績csv元!I5555&amp;""</f>
        <v/>
      </c>
      <c r="F5555" t="str">
        <f>タスク実績csv元!D5555</f>
        <v>SOTC080のリース側設計更新</v>
      </c>
      <c r="G5555" t="str">
        <f t="shared" si="86"/>
        <v>INSERT INTO task_achivement(task_no,achive_date,end_time,start_time,task_detail,memo)VALUES('{fa1d15a7-0fa5-46a0-b2a9-9b86fd9480ff}','2023/11/10','2023/11/10 17:00:00','2023/11/10 14:15:00','','SOTC080のリース側設計更新');</v>
      </c>
    </row>
    <row r="5556" spans="1:7">
      <c r="A5556" s="48" t="str">
        <f>_xlfn.XLOOKUP(_xlfn.XLOOKUP(MID(タスク実績csv元!C5556,1,SEARCH(":",タスク実績csv元!C5556)-1),リスト!F:F,リスト!G:G)&amp;MID(タスク実績csv元!C5556,SEARCH(":",タスク実績csv元!C5556),999),タスクDB!K:K,タスクDB!A:A)</f>
        <v>{338f36a4-0ec4-4c7a-a780-fc501070f75a}</v>
      </c>
      <c r="B5556" s="11">
        <f>タスク実績csv元!A5556</f>
        <v>45242</v>
      </c>
      <c r="C5556" s="54">
        <f>タスク実績csv元!F5556</f>
        <v>0.92708333333333337</v>
      </c>
      <c r="D5556" s="54">
        <f>タスク実績csv元!E5556</f>
        <v>0.89583333333333337</v>
      </c>
      <c r="E5556" t="str">
        <f>タスク実績csv元!I5556&amp;""</f>
        <v/>
      </c>
      <c r="F5556" t="str">
        <f>タスク実績csv元!D5556</f>
        <v>リースの得意先のSIT環境への登録</v>
      </c>
      <c r="G5556" t="str">
        <f t="shared" si="86"/>
        <v>INSERT INTO task_achivement(task_no,achive_date,end_time,start_time,task_detail,memo)VALUES('{338f36a4-0ec4-4c7a-a780-fc501070f75a}','2023/11/12','2023/11/12 22:15:00','2023/11/12 21:30:00','','リースの得意先のSIT環境への登録');</v>
      </c>
    </row>
    <row r="5557" spans="1:7">
      <c r="A5557" s="48" t="str">
        <f>_xlfn.XLOOKUP(_xlfn.XLOOKUP(MID(タスク実績csv元!C5557,1,SEARCH(":",タスク実績csv元!C5557)-1),リスト!F:F,リスト!G:G)&amp;MID(タスク実績csv元!C5557,SEARCH(":",タスク実績csv元!C5557),999),タスクDB!K:K,タスクDB!A:A)</f>
        <v>{fa1d15a7-0fa5-46a0-b2a9-9b86fd9480ff}</v>
      </c>
      <c r="B5557" s="11">
        <f>タスク実績csv元!A5557</f>
        <v>45242</v>
      </c>
      <c r="C5557" s="54">
        <f>タスク実績csv元!F5557</f>
        <v>0.9375</v>
      </c>
      <c r="D5557" s="54">
        <f>タスク実績csv元!E5557</f>
        <v>0.92708333333333337</v>
      </c>
      <c r="E5557" t="str">
        <f>タスク実績csv元!I5557&amp;""</f>
        <v/>
      </c>
      <c r="F5557" t="str">
        <f>タスク実績csv元!D5557</f>
        <v>SOTC080のリース側設計更新</v>
      </c>
      <c r="G5557" t="str">
        <f t="shared" si="86"/>
        <v>INSERT INTO task_achivement(task_no,achive_date,end_time,start_time,task_detail,memo)VALUES('{fa1d15a7-0fa5-46a0-b2a9-9b86fd9480ff}','2023/11/12','2023/11/12 22:30:00','2023/11/12 22:15:00','','SOTC080のリース側設計更新');</v>
      </c>
    </row>
    <row r="5558" spans="1:7">
      <c r="A5558" s="48" t="str">
        <f>_xlfn.XLOOKUP(_xlfn.XLOOKUP(MID(タスク実績csv元!C5558,1,SEARCH(":",タスク実績csv元!C5558)-1),リスト!F:F,リスト!G:G)&amp;MID(タスク実績csv元!C5558,SEARCH(":",タスク実績csv元!C5558),999),タスクDB!K:K,タスクDB!A:A)</f>
        <v>{e753a374-75b0-4d58-b49d-1b49044109d6}</v>
      </c>
      <c r="B5558" s="11">
        <f>タスク実績csv元!A5558</f>
        <v>45242</v>
      </c>
      <c r="C5558" s="54">
        <f>タスク実績csv元!F5558</f>
        <v>1</v>
      </c>
      <c r="D5558" s="54">
        <f>タスク実績csv元!E5558</f>
        <v>0.9375</v>
      </c>
      <c r="E5558" t="str">
        <f>タスク実績csv元!I5558&amp;""</f>
        <v/>
      </c>
      <c r="F5558" t="str">
        <f>タスク実績csv元!D5558</f>
        <v>勉強</v>
      </c>
      <c r="G5558" t="str">
        <f t="shared" si="86"/>
        <v>INSERT INTO task_achivement(task_no,achive_date,end_time,start_time,task_detail,memo)VALUES('{e753a374-75b0-4d58-b49d-1b49044109d6}','2023/11/12','2023/11/12 00:00:00','2023/11/12 22:30:00','','勉強');</v>
      </c>
    </row>
    <row r="5559" spans="1:7">
      <c r="A5559" s="48" t="str">
        <f>_xlfn.XLOOKUP(_xlfn.XLOOKUP(MID(タスク実績csv元!C5559,1,SEARCH(":",タスク実績csv元!C5559)-1),リスト!F:F,リスト!G:G)&amp;MID(タスク実績csv元!C5559,SEARCH(":",タスク実績csv元!C5559),999),タスクDB!K:K,タスクDB!A:A)</f>
        <v>{fa1d15a7-0fa5-46a0-b2a9-9b86fd9480ff}</v>
      </c>
      <c r="B5559" s="11">
        <f>タスク実績csv元!A5559</f>
        <v>45243</v>
      </c>
      <c r="C5559" s="54">
        <f>タスク実績csv元!F5559</f>
        <v>0.40625</v>
      </c>
      <c r="D5559" s="54">
        <f>タスク実績csv元!E5559</f>
        <v>0.39583333333333331</v>
      </c>
      <c r="E5559" t="str">
        <f>タスク実績csv元!I5559&amp;""</f>
        <v/>
      </c>
      <c r="F5559" t="str">
        <f>タスク実績csv元!D5559</f>
        <v>インストールのサポート問い合わせ</v>
      </c>
      <c r="G5559" t="str">
        <f t="shared" si="86"/>
        <v>INSERT INTO task_achivement(task_no,achive_date,end_time,start_time,task_detail,memo)VALUES('{fa1d15a7-0fa5-46a0-b2a9-9b86fd9480ff}','2023/11/13','2023/11/13 09:45:00','2023/11/13 09:30:00','','インストールのサポート問い合わせ');</v>
      </c>
    </row>
    <row r="5560" spans="1:7">
      <c r="A5560" s="48" t="str">
        <f>_xlfn.XLOOKUP(_xlfn.XLOOKUP(MID(タスク実績csv元!C5560,1,SEARCH(":",タスク実績csv元!C5560)-1),リスト!F:F,リスト!G:G)&amp;MID(タスク実績csv元!C5560,SEARCH(":",タスク実績csv元!C5560),999),タスクDB!K:K,タスクDB!A:A)</f>
        <v>{b1fdf21c-7725-4b73-a211-e66687665b4e}</v>
      </c>
      <c r="B5560" s="11">
        <f>タスク実績csv元!A5560</f>
        <v>45243</v>
      </c>
      <c r="C5560" s="54">
        <f>タスク実績csv元!F5560</f>
        <v>0.41666666666666669</v>
      </c>
      <c r="D5560" s="54">
        <f>タスク実績csv元!E5560</f>
        <v>0.40625</v>
      </c>
      <c r="E5560" t="str">
        <f>タスク実績csv元!I5560&amp;""</f>
        <v/>
      </c>
      <c r="F5560" t="str">
        <f>タスク実績csv元!D5560</f>
        <v>画面連携の設定復帰</v>
      </c>
      <c r="G5560" t="str">
        <f t="shared" si="86"/>
        <v>INSERT INTO task_achivement(task_no,achive_date,end_time,start_time,task_detail,memo)VALUES('{b1fdf21c-7725-4b73-a211-e66687665b4e}','2023/11/13','2023/11/13 10:00:00','2023/11/13 09:45:00','','画面連携の設定復帰');</v>
      </c>
    </row>
    <row r="5561" spans="1:7">
      <c r="A5561" s="48" t="str">
        <f>_xlfn.XLOOKUP(_xlfn.XLOOKUP(MID(タスク実績csv元!C5561,1,SEARCH(":",タスク実績csv元!C5561)-1),リスト!F:F,リスト!G:G)&amp;MID(タスク実績csv元!C5561,SEARCH(":",タスク実績csv元!C5561),999),タスクDB!K:K,タスクDB!A:A)</f>
        <v>{3c725e9b-a684-46d8-88fb-086261f2dbe6}</v>
      </c>
      <c r="B5561" s="11">
        <f>タスク実績csv元!A5561</f>
        <v>45243</v>
      </c>
      <c r="C5561" s="54">
        <f>タスク実績csv元!F5561</f>
        <v>0.42708333333333331</v>
      </c>
      <c r="D5561" s="54">
        <f>タスク実績csv元!E5561</f>
        <v>0.41666666666666669</v>
      </c>
      <c r="E5561" t="str">
        <f>タスク実績csv元!I5561&amp;""</f>
        <v/>
      </c>
      <c r="F5561" t="str">
        <f>タスク実績csv元!D5561</f>
        <v>週次整理</v>
      </c>
      <c r="G5561" t="str">
        <f t="shared" si="86"/>
        <v>INSERT INTO task_achivement(task_no,achive_date,end_time,start_time,task_detail,memo)VALUES('{3c725e9b-a684-46d8-88fb-086261f2dbe6}','2023/11/13','2023/11/13 10:15:00','2023/11/13 10:00:00','','週次整理');</v>
      </c>
    </row>
    <row r="5562" spans="1:7">
      <c r="A5562" s="48" t="str">
        <f>_xlfn.XLOOKUP(_xlfn.XLOOKUP(MID(タスク実績csv元!C5562,1,SEARCH(":",タスク実績csv元!C5562)-1),リスト!F:F,リスト!G:G)&amp;MID(タスク実績csv元!C5562,SEARCH(":",タスク実績csv元!C5562),999),タスクDB!K:K,タスクDB!A:A)</f>
        <v>{b1fdf21c-7725-4b73-a211-e66687665b4e}</v>
      </c>
      <c r="B5562" s="11">
        <f>タスク実績csv元!A5562</f>
        <v>45243</v>
      </c>
      <c r="C5562" s="54">
        <f>タスク実績csv元!F5562</f>
        <v>0.4375</v>
      </c>
      <c r="D5562" s="54">
        <f>タスク実績csv元!E5562</f>
        <v>0.42708333333333331</v>
      </c>
      <c r="E5562" t="str">
        <f>タスク実績csv元!I5562&amp;""</f>
        <v/>
      </c>
      <c r="F5562" t="str">
        <f>タスク実績csv元!D5562</f>
        <v>テストデータの残確認</v>
      </c>
      <c r="G5562" t="str">
        <f t="shared" si="86"/>
        <v>INSERT INTO task_achivement(task_no,achive_date,end_time,start_time,task_detail,memo)VALUES('{b1fdf21c-7725-4b73-a211-e66687665b4e}','2023/11/13','2023/11/13 10:30:00','2023/11/13 10:15:00','','テストデータの残確認');</v>
      </c>
    </row>
    <row r="5563" spans="1:7">
      <c r="A5563" s="48" t="str">
        <f>_xlfn.XLOOKUP(_xlfn.XLOOKUP(MID(タスク実績csv元!C5563,1,SEARCH(":",タスク実績csv元!C5563)-1),リスト!F:F,リスト!G:G)&amp;MID(タスク実績csv元!C5563,SEARCH(":",タスク実績csv元!C5563),999),タスクDB!K:K,タスクDB!A:A)</f>
        <v>{4c39d40d-b35f-4cfa-b549-6c5de24454e2}</v>
      </c>
      <c r="B5563" s="11">
        <f>タスク実績csv元!A5563</f>
        <v>45243</v>
      </c>
      <c r="C5563" s="54">
        <f>タスク実績csv元!F5563</f>
        <v>0.45833333333333331</v>
      </c>
      <c r="D5563" s="54">
        <f>タスク実績csv元!E5563</f>
        <v>0.4375</v>
      </c>
      <c r="E5563" t="str">
        <f>タスク実績csv元!I5563&amp;""</f>
        <v/>
      </c>
      <c r="F5563" t="str">
        <f>タスク実績csv元!D5563</f>
        <v>チームMTG</v>
      </c>
      <c r="G5563" t="str">
        <f t="shared" si="86"/>
        <v>INSERT INTO task_achivement(task_no,achive_date,end_time,start_time,task_detail,memo)VALUES('{4c39d40d-b35f-4cfa-b549-6c5de24454e2}','2023/11/13','2023/11/13 11:00:00','2023/11/13 10:30:00','','チームMTG');</v>
      </c>
    </row>
    <row r="5564" spans="1:7">
      <c r="A5564" s="48" t="str">
        <f>_xlfn.XLOOKUP(_xlfn.XLOOKUP(MID(タスク実績csv元!C5564,1,SEARCH(":",タスク実績csv元!C5564)-1),リスト!F:F,リスト!G:G)&amp;MID(タスク実績csv元!C5564,SEARCH(":",タスク実績csv元!C5564),999),タスクDB!K:K,タスクDB!A:A)</f>
        <v>{fa1d15a7-0fa5-46a0-b2a9-9b86fd9480ff}</v>
      </c>
      <c r="B5564" s="11">
        <f>タスク実績csv元!A5564</f>
        <v>45243</v>
      </c>
      <c r="C5564" s="54">
        <f>タスク実績csv元!F5564</f>
        <v>0.47916666666666669</v>
      </c>
      <c r="D5564" s="54">
        <f>タスク実績csv元!E5564</f>
        <v>0.45833333333333331</v>
      </c>
      <c r="E5564" t="str">
        <f>タスク実績csv元!I5564&amp;""</f>
        <v/>
      </c>
      <c r="F5564" t="str">
        <f>タスク実績csv元!D5564</f>
        <v>git説明調整</v>
      </c>
      <c r="G5564" t="str">
        <f t="shared" si="86"/>
        <v>INSERT INTO task_achivement(task_no,achive_date,end_time,start_time,task_detail,memo)VALUES('{fa1d15a7-0fa5-46a0-b2a9-9b86fd9480ff}','2023/11/13','2023/11/13 11:30:00','2023/11/13 11:00:00','','git説明調整');</v>
      </c>
    </row>
    <row r="5565" spans="1:7">
      <c r="A5565" s="48" t="str">
        <f>_xlfn.XLOOKUP(_xlfn.XLOOKUP(MID(タスク実績csv元!C5565,1,SEARCH(":",タスク実績csv元!C5565)-1),リスト!F:F,リスト!G:G)&amp;MID(タスク実績csv元!C5565,SEARCH(":",タスク実績csv元!C5565),999),タスクDB!K:K,タスクDB!A:A)</f>
        <v>{b1fdf21c-7725-4b73-a211-e66687665b4e}</v>
      </c>
      <c r="B5565" s="11">
        <f>タスク実績csv元!A5565</f>
        <v>45243</v>
      </c>
      <c r="C5565" s="54">
        <f>タスク実績csv元!F5565</f>
        <v>0.5625</v>
      </c>
      <c r="D5565" s="54">
        <f>タスク実績csv元!E5565</f>
        <v>0.54166666666666663</v>
      </c>
      <c r="E5565" t="str">
        <f>タスク実績csv元!I5565&amp;""</f>
        <v/>
      </c>
      <c r="F5565" t="str">
        <f>タスク実績csv元!D5565</f>
        <v>UAT実行状況確認</v>
      </c>
      <c r="G5565" t="str">
        <f t="shared" si="86"/>
        <v>INSERT INTO task_achivement(task_no,achive_date,end_time,start_time,task_detail,memo)VALUES('{b1fdf21c-7725-4b73-a211-e66687665b4e}','2023/11/13','2023/11/13 13:30:00','2023/11/13 13:00:00','','UAT実行状況確認');</v>
      </c>
    </row>
    <row r="5566" spans="1:7">
      <c r="A5566" s="48" t="str">
        <f>_xlfn.XLOOKUP(_xlfn.XLOOKUP(MID(タスク実績csv元!C5566,1,SEARCH(":",タスク実績csv元!C5566)-1),リスト!F:F,リスト!G:G)&amp;MID(タスク実績csv元!C5566,SEARCH(":",タスク実績csv元!C5566),999),タスクDB!K:K,タスクDB!A:A)</f>
        <v>{fa1d15a7-0fa5-46a0-b2a9-9b86fd9480ff}</v>
      </c>
      <c r="B5566" s="11">
        <f>タスク実績csv元!A5566</f>
        <v>45243</v>
      </c>
      <c r="C5566" s="54">
        <f>タスク実績csv元!F5566</f>
        <v>0.58333333333333337</v>
      </c>
      <c r="D5566" s="54">
        <f>タスク実績csv元!E5566</f>
        <v>0.5625</v>
      </c>
      <c r="E5566" t="str">
        <f>タスク実績csv元!I5566&amp;""</f>
        <v/>
      </c>
      <c r="F5566" t="str">
        <f>タスク実績csv元!D5566</f>
        <v>UAT本格切替作業</v>
      </c>
      <c r="G5566" t="str">
        <f t="shared" si="86"/>
        <v>INSERT INTO task_achivement(task_no,achive_date,end_time,start_time,task_detail,memo)VALUES('{fa1d15a7-0fa5-46a0-b2a9-9b86fd9480ff}','2023/11/13','2023/11/13 14:00:00','2023/11/13 13:30:00','','UAT本格切替作業');</v>
      </c>
    </row>
    <row r="5567" spans="1:7">
      <c r="A5567" s="48" t="str">
        <f>_xlfn.XLOOKUP(_xlfn.XLOOKUP(MID(タスク実績csv元!C5567,1,SEARCH(":",タスク実績csv元!C5567)-1),リスト!F:F,リスト!G:G)&amp;MID(タスク実績csv元!C5567,SEARCH(":",タスク実績csv元!C5567),999),タスクDB!K:K,タスクDB!A:A)</f>
        <v>{b1fdf21c-7725-4b73-a211-e66687665b4e}</v>
      </c>
      <c r="B5567" s="11">
        <f>タスク実績csv元!A5567</f>
        <v>45243</v>
      </c>
      <c r="C5567" s="54">
        <f>タスク実績csv元!F5567</f>
        <v>0.625</v>
      </c>
      <c r="D5567" s="54">
        <f>タスク実績csv元!E5567</f>
        <v>0.58333333333333337</v>
      </c>
      <c r="E5567" t="str">
        <f>タスク実績csv元!I5567&amp;""</f>
        <v/>
      </c>
      <c r="F5567" t="str">
        <f>タスク実績csv元!D5567</f>
        <v>UAT実行状況確認</v>
      </c>
      <c r="G5567" t="str">
        <f t="shared" si="86"/>
        <v>INSERT INTO task_achivement(task_no,achive_date,end_time,start_time,task_detail,memo)VALUES('{b1fdf21c-7725-4b73-a211-e66687665b4e}','2023/11/13','2023/11/13 15:00:00','2023/11/13 14:00:00','','UAT実行状況確認');</v>
      </c>
    </row>
    <row r="5568" spans="1:7">
      <c r="A5568" s="48" t="str">
        <f>_xlfn.XLOOKUP(_xlfn.XLOOKUP(MID(タスク実績csv元!C5568,1,SEARCH(":",タスク実績csv元!C5568)-1),リスト!F:F,リスト!G:G)&amp;MID(タスク実績csv元!C5568,SEARCH(":",タスク実績csv元!C5568),999),タスクDB!K:K,タスクDB!A:A)</f>
        <v>{fa1d15a7-0fa5-46a0-b2a9-9b86fd9480ff}</v>
      </c>
      <c r="B5568" s="11">
        <f>タスク実績csv元!A5568</f>
        <v>45243</v>
      </c>
      <c r="C5568" s="54">
        <f>タスク実績csv元!F5568</f>
        <v>0.64583333333333337</v>
      </c>
      <c r="D5568" s="54">
        <f>タスク実績csv元!E5568</f>
        <v>0.625</v>
      </c>
      <c r="E5568" t="str">
        <f>タスク実績csv元!I5568&amp;""</f>
        <v/>
      </c>
      <c r="F5568" t="str">
        <f>タスク実績csv元!D5568</f>
        <v>統計情報収集対応</v>
      </c>
      <c r="G5568" t="str">
        <f t="shared" si="86"/>
        <v>INSERT INTO task_achivement(task_no,achive_date,end_time,start_time,task_detail,memo)VALUES('{fa1d15a7-0fa5-46a0-b2a9-9b86fd9480ff}','2023/11/13','2023/11/13 15:30:00','2023/11/13 15:00:00','','統計情報収集対応');</v>
      </c>
    </row>
    <row r="5569" spans="1:7">
      <c r="A5569" s="48" t="str">
        <f>_xlfn.XLOOKUP(_xlfn.XLOOKUP(MID(タスク実績csv元!C5569,1,SEARCH(":",タスク実績csv元!C5569)-1),リスト!F:F,リスト!G:G)&amp;MID(タスク実績csv元!C5569,SEARCH(":",タスク実績csv元!C5569),999),タスクDB!K:K,タスクDB!A:A)</f>
        <v>{eccefbf1-a852-44a0-af6a-c2c31b42f737}</v>
      </c>
      <c r="B5569" s="11">
        <f>タスク実績csv元!A5569</f>
        <v>45243</v>
      </c>
      <c r="C5569" s="54">
        <f>タスク実績csv元!F5569</f>
        <v>0.66666666666666663</v>
      </c>
      <c r="D5569" s="54">
        <f>タスク実績csv元!E5569</f>
        <v>0.64583333333333337</v>
      </c>
      <c r="E5569" t="str">
        <f>タスク実績csv元!I5569&amp;""</f>
        <v/>
      </c>
      <c r="F5569" t="str">
        <f>タスク実績csv元!D5569</f>
        <v>リース送信データ確認(福井)</v>
      </c>
      <c r="G5569" t="str">
        <f t="shared" si="86"/>
        <v>INSERT INTO task_achivement(task_no,achive_date,end_time,start_time,task_detail,memo)VALUES('{eccefbf1-a852-44a0-af6a-c2c31b42f737}','2023/11/13','2023/11/13 16:00:00','2023/11/13 15:30:00','','リース送信データ確認(福井)');</v>
      </c>
    </row>
    <row r="5570" spans="1:7">
      <c r="A5570" s="48" t="str">
        <f>_xlfn.XLOOKUP(_xlfn.XLOOKUP(MID(タスク実績csv元!C5570,1,SEARCH(":",タスク実績csv元!C5570)-1),リスト!F:F,リスト!G:G)&amp;MID(タスク実績csv元!C5570,SEARCH(":",タスク実績csv元!C5570),999),タスクDB!K:K,タスクDB!A:A)</f>
        <v>{eccefbf1-a852-44a0-af6a-c2c31b42f737}</v>
      </c>
      <c r="B5570" s="11">
        <f>タスク実績csv元!A5570</f>
        <v>45243</v>
      </c>
      <c r="C5570" s="54">
        <f>タスク実績csv元!F5570</f>
        <v>0.6875</v>
      </c>
      <c r="D5570" s="54">
        <f>タスク実績csv元!E5570</f>
        <v>0.66666666666666663</v>
      </c>
      <c r="E5570" t="str">
        <f>タスク実績csv元!I5570&amp;""</f>
        <v/>
      </c>
      <c r="F5570" t="str">
        <f>タスク実績csv元!D5570</f>
        <v>連携がらみ諸々(原田)</v>
      </c>
      <c r="G5570" t="str">
        <f t="shared" si="86"/>
        <v>INSERT INTO task_achivement(task_no,achive_date,end_time,start_time,task_detail,memo)VALUES('{eccefbf1-a852-44a0-af6a-c2c31b42f737}','2023/11/13','2023/11/13 16:30:00','2023/11/13 16:00:00','','連携がらみ諸々(原田)');</v>
      </c>
    </row>
    <row r="5571" spans="1:7">
      <c r="A5571" s="48" t="str">
        <f>_xlfn.XLOOKUP(_xlfn.XLOOKUP(MID(タスク実績csv元!C5571,1,SEARCH(":",タスク実績csv元!C5571)-1),リスト!F:F,リスト!G:G)&amp;MID(タスク実績csv元!C5571,SEARCH(":",タスク実績csv元!C5571),999),タスクDB!K:K,タスクDB!A:A)</f>
        <v>{8bf29be6-00eb-4704-99d7-d935cf00aff3}</v>
      </c>
      <c r="B5571" s="11">
        <f>タスク実績csv元!A5571</f>
        <v>45243</v>
      </c>
      <c r="C5571" s="54">
        <f>タスク実績csv元!F5571</f>
        <v>0.70833333333333337</v>
      </c>
      <c r="D5571" s="54">
        <f>タスク実績csv元!E5571</f>
        <v>0.6875</v>
      </c>
      <c r="E5571" t="str">
        <f>タスク実績csv元!I5571&amp;""</f>
        <v/>
      </c>
      <c r="F5571" t="str">
        <f>タスク実績csv元!D5571</f>
        <v>UAT夕会</v>
      </c>
      <c r="G5571" t="str">
        <f t="shared" ref="G5571:G5634" si="87">IF(B5571=0,"","INSERT INTO task_achivement("&amp;$A$1&amp;","&amp;$B$1&amp;","&amp;$C$1&amp;","&amp;$D$1&amp;","&amp;$E$1&amp;","&amp;$F$1&amp;")VALUES('"&amp;A5571&amp;"',"&amp;IF(B5571="","null","'"&amp;TEXT(B5571,"yyyy/MM/dd")&amp;"'")&amp;","&amp;IF(C5571="","null","'"&amp;TEXT(B5571,"yyyy/MM/dd")&amp;" "&amp;TEXT(C5571,"HH:mm:ss")&amp;"'")&amp;","&amp;IF(D5571="","null","'"&amp;TEXT(B5571,"yyyy/MM/dd")&amp;" "&amp;TEXT(D5571,"HH:mm:ss")&amp;"'")&amp;",'"&amp;E5571&amp;"','"&amp;F5571&amp;"');")</f>
        <v>INSERT INTO task_achivement(task_no,achive_date,end_time,start_time,task_detail,memo)VALUES('{8bf29be6-00eb-4704-99d7-d935cf00aff3}','2023/11/13','2023/11/13 17:00:00','2023/11/13 16:30:00','','UAT夕会');</v>
      </c>
    </row>
    <row r="5572" spans="1:7">
      <c r="A5572" s="48" t="str">
        <f>_xlfn.XLOOKUP(_xlfn.XLOOKUP(MID(タスク実績csv元!C5572,1,SEARCH(":",タスク実績csv元!C5572)-1),リスト!F:F,リスト!G:G)&amp;MID(タスク実績csv元!C5572,SEARCH(":",タスク実績csv元!C5572),999),タスクDB!K:K,タスクDB!A:A)</f>
        <v>{b1fdf21c-7725-4b73-a211-e66687665b4e}</v>
      </c>
      <c r="B5572" s="11">
        <f>タスク実績csv元!A5572</f>
        <v>45243</v>
      </c>
      <c r="C5572" s="54">
        <f>タスク実績csv元!F5572</f>
        <v>0.71875</v>
      </c>
      <c r="D5572" s="54">
        <f>タスク実績csv元!E5572</f>
        <v>0.70833333333333337</v>
      </c>
      <c r="E5572" t="str">
        <f>タスク実績csv元!I5572&amp;""</f>
        <v/>
      </c>
      <c r="F5572" t="str">
        <f>タスク実績csv元!D5572</f>
        <v>リースデータ確認</v>
      </c>
      <c r="G5572" t="str">
        <f t="shared" si="87"/>
        <v>INSERT INTO task_achivement(task_no,achive_date,end_time,start_time,task_detail,memo)VALUES('{b1fdf21c-7725-4b73-a211-e66687665b4e}','2023/11/13','2023/11/13 17:15:00','2023/11/13 17:00:00','','リースデータ確認');</v>
      </c>
    </row>
    <row r="5573" spans="1:7">
      <c r="A5573" s="48" t="str">
        <f>_xlfn.XLOOKUP(_xlfn.XLOOKUP(MID(タスク実績csv元!C5573,1,SEARCH(":",タスク実績csv元!C5573)-1),リスト!F:F,リスト!G:G)&amp;MID(タスク実績csv元!C5573,SEARCH(":",タスク実績csv元!C5573),999),タスクDB!K:K,タスクDB!A:A)</f>
        <v>{b1fdf21c-7725-4b73-a211-e66687665b4e}</v>
      </c>
      <c r="B5573" s="11">
        <f>タスク実績csv元!A5573</f>
        <v>45243</v>
      </c>
      <c r="C5573" s="54">
        <f>タスク実績csv元!F5573</f>
        <v>0.73958333333333337</v>
      </c>
      <c r="D5573" s="54">
        <f>タスク実績csv元!E5573</f>
        <v>0.71875</v>
      </c>
      <c r="E5573" t="str">
        <f>タスク実績csv元!I5573&amp;""</f>
        <v/>
      </c>
      <c r="F5573" t="str">
        <f>タスク実績csv元!D5573</f>
        <v>UAT本格切替作業</v>
      </c>
      <c r="G5573" t="str">
        <f t="shared" si="87"/>
        <v>INSERT INTO task_achivement(task_no,achive_date,end_time,start_time,task_detail,memo)VALUES('{b1fdf21c-7725-4b73-a211-e66687665b4e}','2023/11/13','2023/11/13 17:45:00','2023/11/13 17:15:00','','UAT本格切替作業');</v>
      </c>
    </row>
    <row r="5574" spans="1:7">
      <c r="A5574" s="48" t="str">
        <f>_xlfn.XLOOKUP(_xlfn.XLOOKUP(MID(タスク実績csv元!C5574,1,SEARCH(":",タスク実績csv元!C5574)-1),リスト!F:F,リスト!G:G)&amp;MID(タスク実績csv元!C5574,SEARCH(":",タスク実績csv元!C5574),999),タスクDB!K:K,タスクDB!A:A)</f>
        <v>{b1fdf21c-7725-4b73-a211-e66687665b4e}</v>
      </c>
      <c r="B5574" s="11">
        <f>タスク実績csv元!A5574</f>
        <v>45243</v>
      </c>
      <c r="C5574" s="54">
        <f>タスク実績csv元!F5574</f>
        <v>0.75</v>
      </c>
      <c r="D5574" s="54">
        <f>タスク実績csv元!E5574</f>
        <v>0.73958333333333337</v>
      </c>
      <c r="E5574" t="str">
        <f>タスク実績csv元!I5574&amp;""</f>
        <v/>
      </c>
      <c r="F5574" t="str">
        <f>タスク実績csv元!D5574</f>
        <v>価格情報が1/1000になっている(SYSMEX-4936 [ERP Replacement]【D-Pro】UAT2環境に移行された商品マスタの希望納入価、仕切価が1000分の1の価格になっている)</v>
      </c>
      <c r="G5574" t="str">
        <f t="shared" si="87"/>
        <v>INSERT INTO task_achivement(task_no,achive_date,end_time,start_time,task_detail,memo)VALUES('{b1fdf21c-7725-4b73-a211-e66687665b4e}','2023/11/13','2023/11/13 18:00:00','2023/11/13 17:45:00','','価格情報が1/1000になっている(SYSMEX-4936 [ERP Replacement]【D-Pro】UAT2環境に移行された商品マスタの希望納入価、仕切価が1000分の1の価格になっている)');</v>
      </c>
    </row>
    <row r="5575" spans="1:7">
      <c r="A5575" s="48" t="str">
        <f>_xlfn.XLOOKUP(_xlfn.XLOOKUP(MID(タスク実績csv元!C5575,1,SEARCH(":",タスク実績csv元!C5575)-1),リスト!F:F,リスト!G:G)&amp;MID(タスク実績csv元!C5575,SEARCH(":",タスク実績csv元!C5575),999),タスクDB!K:K,タスクDB!A:A)</f>
        <v>{338f36a4-0ec4-4c7a-a780-fc501070f75a}</v>
      </c>
      <c r="B5575" s="11">
        <f>タスク実績csv元!A5575</f>
        <v>45243</v>
      </c>
      <c r="C5575" s="54">
        <f>タスク実績csv元!F5575</f>
        <v>0.79166666666666663</v>
      </c>
      <c r="D5575" s="54">
        <f>タスク実績csv元!E5575</f>
        <v>0.75</v>
      </c>
      <c r="E5575" t="str">
        <f>タスク実績csv元!I5575&amp;""</f>
        <v/>
      </c>
      <c r="F5575" t="str">
        <f>タスク実績csv元!D5575</f>
        <v>得意先データ投入</v>
      </c>
      <c r="G5575" t="str">
        <f t="shared" si="87"/>
        <v>INSERT INTO task_achivement(task_no,achive_date,end_time,start_time,task_detail,memo)VALUES('{338f36a4-0ec4-4c7a-a780-fc501070f75a}','2023/11/13','2023/11/13 19:00:00','2023/11/13 18:00:00','','得意先データ投入');</v>
      </c>
    </row>
    <row r="5576" spans="1:7">
      <c r="A5576" s="48" t="str">
        <f>_xlfn.XLOOKUP(_xlfn.XLOOKUP(MID(タスク実績csv元!C5576,1,SEARCH(":",タスク実績csv元!C5576)-1),リスト!F:F,リスト!G:G)&amp;MID(タスク実績csv元!C5576,SEARCH(":",タスク実績csv元!C5576),999),タスクDB!K:K,タスクDB!A:A)</f>
        <v>{b1fdf21c-7725-4b73-a211-e66687665b4e}</v>
      </c>
      <c r="B5576" s="11">
        <f>タスク実績csv元!A5576</f>
        <v>45244</v>
      </c>
      <c r="C5576" s="54">
        <f>タスク実績csv元!F5576</f>
        <v>0.39583333333333331</v>
      </c>
      <c r="D5576" s="54">
        <f>タスク実績csv元!E5576</f>
        <v>0.38541666666666669</v>
      </c>
      <c r="E5576" t="str">
        <f>タスク実績csv元!I5576&amp;""</f>
        <v/>
      </c>
      <c r="F5576" t="str">
        <f>タスク実績csv元!D5576</f>
        <v>実行状況確認</v>
      </c>
      <c r="G5576" t="str">
        <f t="shared" si="87"/>
        <v>INSERT INTO task_achivement(task_no,achive_date,end_time,start_time,task_detail,memo)VALUES('{b1fdf21c-7725-4b73-a211-e66687665b4e}','2023/11/14','2023/11/14 09:30:00','2023/11/14 09:15:00','','実行状況確認');</v>
      </c>
    </row>
    <row r="5577" spans="1:7">
      <c r="A5577" s="48" t="str">
        <f>_xlfn.XLOOKUP(_xlfn.XLOOKUP(MID(タスク実績csv元!C5577,1,SEARCH(":",タスク実績csv元!C5577)-1),リスト!F:F,リスト!G:G)&amp;MID(タスク実績csv元!C5577,SEARCH(":",タスク実績csv元!C5577),999),タスクDB!K:K,タスクDB!A:A)</f>
        <v>{b1fdf21c-7725-4b73-a211-e66687665b4e}</v>
      </c>
      <c r="B5577" s="11">
        <f>タスク実績csv元!A5577</f>
        <v>45244</v>
      </c>
      <c r="C5577" s="54">
        <f>タスク実績csv元!F5577</f>
        <v>0.40625</v>
      </c>
      <c r="D5577" s="54">
        <f>タスク実績csv元!E5577</f>
        <v>0.39583333333333331</v>
      </c>
      <c r="E5577" t="str">
        <f>タスク実績csv元!I5577&amp;""</f>
        <v/>
      </c>
      <c r="F5577" t="str">
        <f>タスク実績csv元!D5577</f>
        <v>SVMXデータ対応</v>
      </c>
      <c r="G5577" t="str">
        <f t="shared" si="87"/>
        <v>INSERT INTO task_achivement(task_no,achive_date,end_time,start_time,task_detail,memo)VALUES('{b1fdf21c-7725-4b73-a211-e66687665b4e}','2023/11/14','2023/11/14 09:45:00','2023/11/14 09:30:00','','SVMXデータ対応');</v>
      </c>
    </row>
    <row r="5578" spans="1:7">
      <c r="A5578" s="48" t="str">
        <f>_xlfn.XLOOKUP(_xlfn.XLOOKUP(MID(タスク実績csv元!C5578,1,SEARCH(":",タスク実績csv元!C5578)-1),リスト!F:F,リスト!G:G)&amp;MID(タスク実績csv元!C5578,SEARCH(":",タスク実績csv元!C5578),999),タスクDB!K:K,タスクDB!A:A)</f>
        <v>{b1fdf21c-7725-4b73-a211-e66687665b4e}</v>
      </c>
      <c r="B5578" s="11">
        <f>タスク実績csv元!A5578</f>
        <v>45244</v>
      </c>
      <c r="C5578" s="54">
        <f>タスク実績csv元!F5578</f>
        <v>0.41666666666666669</v>
      </c>
      <c r="D5578" s="54">
        <f>タスク実績csv元!E5578</f>
        <v>0.40625</v>
      </c>
      <c r="E5578" t="str">
        <f>タスク実績csv元!I5578&amp;""</f>
        <v/>
      </c>
      <c r="F5578" t="str">
        <f>タスク実績csv元!D5578</f>
        <v>価格情報が1/1000になっている(SYSMEX-4936 [ERP Replacement]【D-Pro】UAT2環境に移行された商品マスタの希望納入価、仕切価が1000分の1の価格になっている)</v>
      </c>
      <c r="G5578" t="str">
        <f t="shared" si="87"/>
        <v>INSERT INTO task_achivement(task_no,achive_date,end_time,start_time,task_detail,memo)VALUES('{b1fdf21c-7725-4b73-a211-e66687665b4e}','2023/11/14','2023/11/14 10:00:00','2023/11/14 09:45:00','','価格情報が1/1000になっている(SYSMEX-4936 [ERP Replacement]【D-Pro】UAT2環境に移行された商品マスタの希望納入価、仕切価が1000分の1の価格になっている)');</v>
      </c>
    </row>
    <row r="5579" spans="1:7">
      <c r="A5579" s="48" t="str">
        <f>_xlfn.XLOOKUP(_xlfn.XLOOKUP(MID(タスク実績csv元!C5579,1,SEARCH(":",タスク実績csv元!C5579)-1),リスト!F:F,リスト!G:G)&amp;MID(タスク実績csv元!C5579,SEARCH(":",タスク実績csv元!C5579),999),タスクDB!K:K,タスクDB!A:A)</f>
        <v>{8bf29be6-00eb-4704-99d7-d935cf00aff3}</v>
      </c>
      <c r="B5579" s="11">
        <f>タスク実績csv元!A5579</f>
        <v>45244</v>
      </c>
      <c r="C5579" s="54">
        <f>タスク実績csv元!F5579</f>
        <v>0.45833333333333331</v>
      </c>
      <c r="D5579" s="54">
        <f>タスク実績csv元!E5579</f>
        <v>0.41666666666666669</v>
      </c>
      <c r="E5579" t="str">
        <f>タスク実績csv元!I5579&amp;""</f>
        <v/>
      </c>
      <c r="F5579" t="str">
        <f>タスク実績csv元!D5579</f>
        <v>OTC定例</v>
      </c>
      <c r="G5579" t="str">
        <f t="shared" si="87"/>
        <v>INSERT INTO task_achivement(task_no,achive_date,end_time,start_time,task_detail,memo)VALUES('{8bf29be6-00eb-4704-99d7-d935cf00aff3}','2023/11/14','2023/11/14 11:00:00','2023/11/14 10:00:00','','OTC定例');</v>
      </c>
    </row>
    <row r="5580" spans="1:7">
      <c r="A5580" s="48" t="str">
        <f>_xlfn.XLOOKUP(_xlfn.XLOOKUP(MID(タスク実績csv元!C5580,1,SEARCH(":",タスク実績csv元!C5580)-1),リスト!F:F,リスト!G:G)&amp;MID(タスク実績csv元!C5580,SEARCH(":",タスク実績csv元!C5580),999),タスクDB!K:K,タスクDB!A:A)</f>
        <v>{338f36a4-0ec4-4c7a-a780-fc501070f75a}</v>
      </c>
      <c r="B5580" s="11">
        <f>タスク実績csv元!A5580</f>
        <v>45244</v>
      </c>
      <c r="C5580" s="54">
        <f>タスク実績csv元!F5580</f>
        <v>0.47916666666666669</v>
      </c>
      <c r="D5580" s="54">
        <f>タスク実績csv元!E5580</f>
        <v>0.45833333333333331</v>
      </c>
      <c r="E5580" t="str">
        <f>タスク実績csv元!I5580&amp;""</f>
        <v/>
      </c>
      <c r="F5580" t="str">
        <f>タスク実績csv元!D5580</f>
        <v>リース連携結果対応</v>
      </c>
      <c r="G5580" t="str">
        <f t="shared" si="87"/>
        <v>INSERT INTO task_achivement(task_no,achive_date,end_time,start_time,task_detail,memo)VALUES('{338f36a4-0ec4-4c7a-a780-fc501070f75a}','2023/11/14','2023/11/14 11:30:00','2023/11/14 11:00:00','','リース連携結果対応');</v>
      </c>
    </row>
    <row r="5581" spans="1:7">
      <c r="A5581" s="48" t="str">
        <f>_xlfn.XLOOKUP(_xlfn.XLOOKUP(MID(タスク実績csv元!C5581,1,SEARCH(":",タスク実績csv元!C5581)-1),リスト!F:F,リスト!G:G)&amp;MID(タスク実績csv元!C5581,SEARCH(":",タスク実績csv元!C5581),999),タスクDB!K:K,タスクDB!A:A)</f>
        <v>{eccefbf1-a852-44a0-af6a-c2c31b42f737}</v>
      </c>
      <c r="B5581" s="11">
        <f>タスク実績csv元!A5581</f>
        <v>45244</v>
      </c>
      <c r="C5581" s="54">
        <f>タスク実績csv元!F5581</f>
        <v>0.55208333333333337</v>
      </c>
      <c r="D5581" s="54">
        <f>タスク実績csv元!E5581</f>
        <v>0.54166666666666663</v>
      </c>
      <c r="E5581" t="str">
        <f>タスク実績csv元!I5581&amp;""</f>
        <v/>
      </c>
      <c r="F5581" t="str">
        <f>タスク実績csv元!D5581</f>
        <v>連携の変更要望のまとめ(高山)</v>
      </c>
      <c r="G5581" t="str">
        <f t="shared" si="87"/>
        <v>INSERT INTO task_achivement(task_no,achive_date,end_time,start_time,task_detail,memo)VALUES('{eccefbf1-a852-44a0-af6a-c2c31b42f737}','2023/11/14','2023/11/14 13:15:00','2023/11/14 13:00:00','','連携の変更要望のまとめ(高山)');</v>
      </c>
    </row>
    <row r="5582" spans="1:7">
      <c r="A5582" s="48" t="str">
        <f>_xlfn.XLOOKUP(_xlfn.XLOOKUP(MID(タスク実績csv元!C5582,1,SEARCH(":",タスク実績csv元!C5582)-1),リスト!F:F,リスト!G:G)&amp;MID(タスク実績csv元!C5582,SEARCH(":",タスク実績csv元!C5582),999),タスクDB!K:K,タスクDB!A:A)</f>
        <v>{b1fdf21c-7725-4b73-a211-e66687665b4e}</v>
      </c>
      <c r="B5582" s="11">
        <f>タスク実績csv元!A5582</f>
        <v>45244</v>
      </c>
      <c r="C5582" s="54">
        <f>タスク実績csv元!F5582</f>
        <v>0.5625</v>
      </c>
      <c r="D5582" s="54">
        <f>タスク実績csv元!E5582</f>
        <v>0.55208333333333337</v>
      </c>
      <c r="E5582" t="str">
        <f>タスク実績csv元!I5582&amp;""</f>
        <v/>
      </c>
      <c r="F5582" t="str">
        <f>タスク実績csv元!D5582</f>
        <v>データ状況確認</v>
      </c>
      <c r="G5582" t="str">
        <f t="shared" si="87"/>
        <v>INSERT INTO task_achivement(task_no,achive_date,end_time,start_time,task_detail,memo)VALUES('{b1fdf21c-7725-4b73-a211-e66687665b4e}','2023/11/14','2023/11/14 13:30:00','2023/11/14 13:15:00','','データ状況確認');</v>
      </c>
    </row>
    <row r="5583" spans="1:7">
      <c r="A5583" s="48" t="str">
        <f>_xlfn.XLOOKUP(_xlfn.XLOOKUP(MID(タスク実績csv元!C5583,1,SEARCH(":",タスク実績csv元!C5583)-1),リスト!F:F,リスト!G:G)&amp;MID(タスク実績csv元!C5583,SEARCH(":",タスク実績csv元!C5583),999),タスクDB!K:K,タスクDB!A:A)</f>
        <v>{338f36a4-0ec4-4c7a-a780-fc501070f75a}</v>
      </c>
      <c r="B5583" s="11">
        <f>タスク実績csv元!A5583</f>
        <v>45244</v>
      </c>
      <c r="C5583" s="54">
        <f>タスク実績csv元!F5583</f>
        <v>0.57291666666666663</v>
      </c>
      <c r="D5583" s="54">
        <f>タスク実績csv元!E5583</f>
        <v>0.5625</v>
      </c>
      <c r="E5583" t="str">
        <f>タスク実績csv元!I5583&amp;""</f>
        <v/>
      </c>
      <c r="F5583" t="str">
        <f>タスク実績csv元!D5583</f>
        <v>SOTC090実行</v>
      </c>
      <c r="G5583" t="str">
        <f t="shared" si="87"/>
        <v>INSERT INTO task_achivement(task_no,achive_date,end_time,start_time,task_detail,memo)VALUES('{338f36a4-0ec4-4c7a-a780-fc501070f75a}','2023/11/14','2023/11/14 13:45:00','2023/11/14 13:30:00','','SOTC090実行');</v>
      </c>
    </row>
    <row r="5584" spans="1:7">
      <c r="A5584" s="48" t="str">
        <f>_xlfn.XLOOKUP(_xlfn.XLOOKUP(MID(タスク実績csv元!C5584,1,SEARCH(":",タスク実績csv元!C5584)-1),リスト!F:F,リスト!G:G)&amp;MID(タスク実績csv元!C5584,SEARCH(":",タスク実績csv元!C5584),999),タスクDB!K:K,タスクDB!A:A)</f>
        <v>{eccefbf1-a852-44a0-af6a-c2c31b42f737}</v>
      </c>
      <c r="B5584" s="11">
        <f>タスク実績csv元!A5584</f>
        <v>45244</v>
      </c>
      <c r="C5584" s="54">
        <f>タスク実績csv元!F5584</f>
        <v>0.625</v>
      </c>
      <c r="D5584" s="54">
        <f>タスク実績csv元!E5584</f>
        <v>0.57291666666666663</v>
      </c>
      <c r="E5584" t="str">
        <f>タスク実績csv元!I5584&amp;""</f>
        <v/>
      </c>
      <c r="F5584" t="str">
        <f>タスク実績csv元!D5584</f>
        <v>git運用について(原田)</v>
      </c>
      <c r="G5584" t="str">
        <f t="shared" si="87"/>
        <v>INSERT INTO task_achivement(task_no,achive_date,end_time,start_time,task_detail,memo)VALUES('{eccefbf1-a852-44a0-af6a-c2c31b42f737}','2023/11/14','2023/11/14 15:00:00','2023/11/14 13:45:00','','git運用について(原田)');</v>
      </c>
    </row>
    <row r="5585" spans="1:7">
      <c r="A5585" s="48" t="str">
        <f>_xlfn.XLOOKUP(_xlfn.XLOOKUP(MID(タスク実績csv元!C5585,1,SEARCH(":",タスク実績csv元!C5585)-1),リスト!F:F,リスト!G:G)&amp;MID(タスク実績csv元!C5585,SEARCH(":",タスク実績csv元!C5585),999),タスクDB!K:K,タスクDB!A:A)</f>
        <v>{8bf29be6-00eb-4704-99d7-d935cf00aff3}</v>
      </c>
      <c r="B5585" s="11">
        <f>タスク実績csv元!A5585</f>
        <v>45244</v>
      </c>
      <c r="C5585" s="54">
        <f>タスク実績csv元!F5585</f>
        <v>0.66666666666666663</v>
      </c>
      <c r="D5585" s="54">
        <f>タスク実績csv元!E5585</f>
        <v>0.625</v>
      </c>
      <c r="E5585" t="str">
        <f>タスク実績csv元!I5585&amp;""</f>
        <v/>
      </c>
      <c r="F5585" t="str">
        <f>タスク実績csv元!D5585</f>
        <v>SVMX定例</v>
      </c>
      <c r="G5585" t="str">
        <f t="shared" si="87"/>
        <v>INSERT INTO task_achivement(task_no,achive_date,end_time,start_time,task_detail,memo)VALUES('{8bf29be6-00eb-4704-99d7-d935cf00aff3}','2023/11/14','2023/11/14 16:00:00','2023/11/14 15:00:00','','SVMX定例');</v>
      </c>
    </row>
    <row r="5586" spans="1:7">
      <c r="A5586" s="48" t="str">
        <f>_xlfn.XLOOKUP(_xlfn.XLOOKUP(MID(タスク実績csv元!C5586,1,SEARCH(":",タスク実績csv元!C5586)-1),リスト!F:F,リスト!G:G)&amp;MID(タスク実績csv元!C5586,SEARCH(":",タスク実績csv元!C5586),999),タスクDB!K:K,タスクDB!A:A)</f>
        <v>{b1fdf21c-7725-4b73-a211-e66687665b4e}</v>
      </c>
      <c r="B5586" s="11">
        <f>タスク実績csv元!A5586</f>
        <v>45244</v>
      </c>
      <c r="C5586" s="54">
        <f>タスク実績csv元!F5586</f>
        <v>0.6875</v>
      </c>
      <c r="D5586" s="54">
        <f>タスク実績csv元!E5586</f>
        <v>0.66666666666666663</v>
      </c>
      <c r="E5586" t="str">
        <f>タスク実績csv元!I5586&amp;""</f>
        <v/>
      </c>
      <c r="F5586" t="str">
        <f>タスク実績csv元!D5586</f>
        <v>連携実行状況確認</v>
      </c>
      <c r="G5586" t="str">
        <f t="shared" si="87"/>
        <v>INSERT INTO task_achivement(task_no,achive_date,end_time,start_time,task_detail,memo)VALUES('{b1fdf21c-7725-4b73-a211-e66687665b4e}','2023/11/14','2023/11/14 16:30:00','2023/11/14 16:00:00','','連携実行状況確認');</v>
      </c>
    </row>
    <row r="5587" spans="1:7">
      <c r="A5587" s="48" t="str">
        <f>_xlfn.XLOOKUP(_xlfn.XLOOKUP(MID(タスク実績csv元!C5587,1,SEARCH(":",タスク実績csv元!C5587)-1),リスト!F:F,リスト!G:G)&amp;MID(タスク実績csv元!C5587,SEARCH(":",タスク実績csv元!C5587),999),タスクDB!K:K,タスクDB!A:A)</f>
        <v>{338f36a4-0ec4-4c7a-a780-fc501070f75a}</v>
      </c>
      <c r="B5587" s="11">
        <f>タスク実績csv元!A5587</f>
        <v>45244</v>
      </c>
      <c r="C5587" s="54">
        <f>タスク実績csv元!F5587</f>
        <v>0.70833333333333337</v>
      </c>
      <c r="D5587" s="54">
        <f>タスク実績csv元!E5587</f>
        <v>0.6875</v>
      </c>
      <c r="E5587" t="str">
        <f>タスク実績csv元!I5587&amp;""</f>
        <v/>
      </c>
      <c r="F5587" t="str">
        <f>タスク実績csv元!D5587</f>
        <v>リーステスト状況確認</v>
      </c>
      <c r="G5587" t="str">
        <f t="shared" si="87"/>
        <v>INSERT INTO task_achivement(task_no,achive_date,end_time,start_time,task_detail,memo)VALUES('{338f36a4-0ec4-4c7a-a780-fc501070f75a}','2023/11/14','2023/11/14 17:00:00','2023/11/14 16:30:00','','リーステスト状況確認');</v>
      </c>
    </row>
    <row r="5588" spans="1:7">
      <c r="A5588" s="48" t="str">
        <f>_xlfn.XLOOKUP(_xlfn.XLOOKUP(MID(タスク実績csv元!C5588,1,SEARCH(":",タスク実績csv元!C5588)-1),リスト!F:F,リスト!G:G)&amp;MID(タスク実績csv元!C5588,SEARCH(":",タスク実績csv元!C5588),999),タスクDB!K:K,タスクDB!A:A)</f>
        <v>{eccefbf1-a852-44a0-af6a-c2c31b42f737}</v>
      </c>
      <c r="B5588" s="11">
        <f>タスク実績csv元!A5588</f>
        <v>45244</v>
      </c>
      <c r="C5588" s="54">
        <f>タスク実績csv元!F5588</f>
        <v>0.72916666666666663</v>
      </c>
      <c r="D5588" s="54">
        <f>タスク実績csv元!E5588</f>
        <v>0.70833333333333337</v>
      </c>
      <c r="E5588" t="str">
        <f>タスク実績csv元!I5588&amp;""</f>
        <v/>
      </c>
      <c r="F5588" t="str">
        <f>タスク実績csv元!D5588</f>
        <v>製品部門の納入実績オブジェクトでの対応について(高山、小椋)</v>
      </c>
      <c r="G5588" t="str">
        <f t="shared" si="87"/>
        <v>INSERT INTO task_achivement(task_no,achive_date,end_time,start_time,task_detail,memo)VALUES('{eccefbf1-a852-44a0-af6a-c2c31b42f737}','2023/11/14','2023/11/14 17:30:00','2023/11/14 17:00:00','','製品部門の納入実績オブジェクトでの対応について(高山、小椋)');</v>
      </c>
    </row>
    <row r="5589" spans="1:7">
      <c r="A5589" s="48" t="str">
        <f>_xlfn.XLOOKUP(_xlfn.XLOOKUP(MID(タスク実績csv元!C5589,1,SEARCH(":",タスク実績csv元!C5589)-1),リスト!F:F,リスト!G:G)&amp;MID(タスク実績csv元!C5589,SEARCH(":",タスク実績csv元!C5589),999),タスクDB!K:K,タスクDB!A:A)</f>
        <v>{d0d80a67-6f4b-4c2c-8010-bd45acbcca47}</v>
      </c>
      <c r="B5589" s="11">
        <f>タスク実績csv元!A5589</f>
        <v>45245</v>
      </c>
      <c r="C5589" s="54">
        <f>タスク実績csv元!F5589</f>
        <v>0.40625</v>
      </c>
      <c r="D5589" s="54">
        <f>タスク実績csv元!E5589</f>
        <v>0.39583333333333331</v>
      </c>
      <c r="E5589" t="str">
        <f>タスク実績csv元!I5589&amp;""</f>
        <v/>
      </c>
      <c r="F5589" t="str">
        <f>タスク実績csv元!D5589</f>
        <v>メール確認</v>
      </c>
      <c r="G5589" t="str">
        <f t="shared" si="87"/>
        <v>INSERT INTO task_achivement(task_no,achive_date,end_time,start_time,task_detail,memo)VALUES('{d0d80a67-6f4b-4c2c-8010-bd45acbcca47}','2023/11/15','2023/11/15 09:45:00','2023/11/15 09:30:00','','メール確認');</v>
      </c>
    </row>
    <row r="5590" spans="1:7">
      <c r="A5590" s="48" t="str">
        <f>_xlfn.XLOOKUP(_xlfn.XLOOKUP(MID(タスク実績csv元!C5590,1,SEARCH(":",タスク実績csv元!C5590)-1),リスト!F:F,リスト!G:G)&amp;MID(タスク実績csv元!C5590,SEARCH(":",タスク実績csv元!C5590),999),タスクDB!K:K,タスクDB!A:A)</f>
        <v>{4c39d40d-b35f-4cfa-b549-6c5de24454e2}</v>
      </c>
      <c r="B5590" s="11">
        <f>タスク実績csv元!A5590</f>
        <v>45245</v>
      </c>
      <c r="C5590" s="54">
        <f>タスク実績csv元!F5590</f>
        <v>0.41666666666666669</v>
      </c>
      <c r="D5590" s="54">
        <f>タスク実績csv元!E5590</f>
        <v>0.40625</v>
      </c>
      <c r="E5590" t="str">
        <f>タスク実績csv元!I5590&amp;""</f>
        <v/>
      </c>
      <c r="F5590" t="str">
        <f>タスク実績csv元!D5590</f>
        <v>朝会</v>
      </c>
      <c r="G5590" t="str">
        <f t="shared" si="87"/>
        <v>INSERT INTO task_achivement(task_no,achive_date,end_time,start_time,task_detail,memo)VALUES('{4c39d40d-b35f-4cfa-b549-6c5de24454e2}','2023/11/15','2023/11/15 10:00:00','2023/11/15 09:45:00','','朝会');</v>
      </c>
    </row>
    <row r="5591" spans="1:7">
      <c r="A5591" s="48" t="str">
        <f>_xlfn.XLOOKUP(_xlfn.XLOOKUP(MID(タスク実績csv元!C5591,1,SEARCH(":",タスク実績csv元!C5591)-1),リスト!F:F,リスト!G:G)&amp;MID(タスク実績csv元!C5591,SEARCH(":",タスク実績csv元!C5591),999),タスクDB!K:K,タスクDB!A:A)</f>
        <v>{eccefbf1-a852-44a0-af6a-c2c31b42f737}</v>
      </c>
      <c r="B5591" s="11">
        <f>タスク実績csv元!A5591</f>
        <v>45245</v>
      </c>
      <c r="C5591" s="54">
        <f>タスク実績csv元!F5591</f>
        <v>0.5</v>
      </c>
      <c r="D5591" s="54">
        <f>タスク実績csv元!E5591</f>
        <v>0.41666666666666669</v>
      </c>
      <c r="E5591" t="str">
        <f>タスク実績csv元!I5591&amp;""</f>
        <v/>
      </c>
      <c r="F5591" t="str">
        <f>タスク実績csv元!D5591</f>
        <v>git運用説明(保守メンバー)</v>
      </c>
      <c r="G5591" t="str">
        <f t="shared" si="87"/>
        <v>INSERT INTO task_achivement(task_no,achive_date,end_time,start_time,task_detail,memo)VALUES('{eccefbf1-a852-44a0-af6a-c2c31b42f737}','2023/11/15','2023/11/15 12:00:00','2023/11/15 10:00:00','','git運用説明(保守メンバー)');</v>
      </c>
    </row>
    <row r="5592" spans="1:7">
      <c r="A5592" s="48" t="str">
        <f>_xlfn.XLOOKUP(_xlfn.XLOOKUP(MID(タスク実績csv元!C5592,1,SEARCH(":",タスク実績csv元!C5592)-1),リスト!F:F,リスト!G:G)&amp;MID(タスク実績csv元!C5592,SEARCH(":",タスク実績csv元!C5592),999),タスクDB!K:K,タスクDB!A:A)</f>
        <v>{eccefbf1-a852-44a0-af6a-c2c31b42f737}</v>
      </c>
      <c r="B5592" s="11">
        <f>タスク実績csv元!A5592</f>
        <v>45245</v>
      </c>
      <c r="C5592" s="54">
        <f>タスク実績csv元!F5592</f>
        <v>0.55208333333333337</v>
      </c>
      <c r="D5592" s="54">
        <f>タスク実績csv元!E5592</f>
        <v>0.54166666666666663</v>
      </c>
      <c r="E5592" t="str">
        <f>タスク実績csv元!I5592&amp;""</f>
        <v/>
      </c>
      <c r="F5592" t="str">
        <f>タスク実績csv元!D5592</f>
        <v>ロット番号質問回答(福井)</v>
      </c>
      <c r="G5592" t="str">
        <f t="shared" si="87"/>
        <v>INSERT INTO task_achivement(task_no,achive_date,end_time,start_time,task_detail,memo)VALUES('{eccefbf1-a852-44a0-af6a-c2c31b42f737}','2023/11/15','2023/11/15 13:15:00','2023/11/15 13:00:00','','ロット番号質問回答(福井)');</v>
      </c>
    </row>
    <row r="5593" spans="1:7">
      <c r="A5593" s="48" t="str">
        <f>_xlfn.XLOOKUP(_xlfn.XLOOKUP(MID(タスク実績csv元!C5593,1,SEARCH(":",タスク実績csv元!C5593)-1),リスト!F:F,リスト!G:G)&amp;MID(タスク実績csv元!C5593,SEARCH(":",タスク実績csv元!C5593),999),タスクDB!K:K,タスクDB!A:A)</f>
        <v>{fa1d15a7-0fa5-46a0-b2a9-9b86fd9480ff}</v>
      </c>
      <c r="B5593" s="11">
        <f>タスク実績csv元!A5593</f>
        <v>45245</v>
      </c>
      <c r="C5593" s="54">
        <f>タスク実績csv元!F5593</f>
        <v>0.63541666666666663</v>
      </c>
      <c r="D5593" s="54">
        <f>タスク実績csv元!E5593</f>
        <v>0.55208333333333337</v>
      </c>
      <c r="E5593" t="str">
        <f>タスク実績csv元!I5593&amp;""</f>
        <v/>
      </c>
      <c r="F5593" t="str">
        <f>タスク実績csv元!D5593</f>
        <v>git運用説明資料更新</v>
      </c>
      <c r="G5593" t="str">
        <f t="shared" si="87"/>
        <v>INSERT INTO task_achivement(task_no,achive_date,end_time,start_time,task_detail,memo)VALUES('{fa1d15a7-0fa5-46a0-b2a9-9b86fd9480ff}','2023/11/15','2023/11/15 15:15:00','2023/11/15 13:15:00','','git運用説明資料更新');</v>
      </c>
    </row>
    <row r="5594" spans="1:7">
      <c r="A5594" s="48" t="str">
        <f>_xlfn.XLOOKUP(_xlfn.XLOOKUP(MID(タスク実績csv元!C5594,1,SEARCH(":",タスク実績csv元!C5594)-1),リスト!F:F,リスト!G:G)&amp;MID(タスク実績csv元!C5594,SEARCH(":",タスク実績csv元!C5594),999),タスクDB!K:K,タスクDB!A:A)</f>
        <v>{d0d80a67-6f4b-4c2c-8010-bd45acbcca47}</v>
      </c>
      <c r="B5594" s="11">
        <f>タスク実績csv元!A5594</f>
        <v>45245</v>
      </c>
      <c r="C5594" s="54">
        <f>タスク実績csv元!F5594</f>
        <v>0.64583333333333337</v>
      </c>
      <c r="D5594" s="54">
        <f>タスク実績csv元!E5594</f>
        <v>0.63541666666666663</v>
      </c>
      <c r="E5594" t="str">
        <f>タスク実績csv元!I5594&amp;""</f>
        <v/>
      </c>
      <c r="F5594" t="str">
        <f>タスク実績csv元!D5594</f>
        <v>原田さんPCブルースクリーン対応</v>
      </c>
      <c r="G5594" t="str">
        <f t="shared" si="87"/>
        <v>INSERT INTO task_achivement(task_no,achive_date,end_time,start_time,task_detail,memo)VALUES('{d0d80a67-6f4b-4c2c-8010-bd45acbcca47}','2023/11/15','2023/11/15 15:30:00','2023/11/15 15:15:00','','原田さんPCブルースクリーン対応');</v>
      </c>
    </row>
    <row r="5595" spans="1:7">
      <c r="A5595" s="48" t="str">
        <f>_xlfn.XLOOKUP(_xlfn.XLOOKUP(MID(タスク実績csv元!C5595,1,SEARCH(":",タスク実績csv元!C5595)-1),リスト!F:F,リスト!G:G)&amp;MID(タスク実績csv元!C5595,SEARCH(":",タスク実績csv元!C5595),999),タスクDB!K:K,タスクDB!A:A)</f>
        <v>{fa1d15a7-0fa5-46a0-b2a9-9b86fd9480ff}</v>
      </c>
      <c r="B5595" s="11">
        <f>タスク実績csv元!A5595</f>
        <v>45245</v>
      </c>
      <c r="C5595" s="54">
        <f>タスク実績csv元!F5595</f>
        <v>0.6875</v>
      </c>
      <c r="D5595" s="54">
        <f>タスク実績csv元!E5595</f>
        <v>0.64583333333333337</v>
      </c>
      <c r="E5595" t="str">
        <f>タスク実績csv元!I5595&amp;""</f>
        <v/>
      </c>
      <c r="F5595" t="str">
        <f>タスク実績csv元!D5595</f>
        <v>統計情報収集対応</v>
      </c>
      <c r="G5595" t="str">
        <f t="shared" si="87"/>
        <v>INSERT INTO task_achivement(task_no,achive_date,end_time,start_time,task_detail,memo)VALUES('{fa1d15a7-0fa5-46a0-b2a9-9b86fd9480ff}','2023/11/15','2023/11/15 16:30:00','2023/11/15 15:30:00','','統計情報収集対応');</v>
      </c>
    </row>
    <row r="5596" spans="1:7">
      <c r="A5596" s="48" t="str">
        <f>_xlfn.XLOOKUP(_xlfn.XLOOKUP(MID(タスク実績csv元!C5596,1,SEARCH(":",タスク実績csv元!C5596)-1),リスト!F:F,リスト!G:G)&amp;MID(タスク実績csv元!C5596,SEARCH(":",タスク実績csv元!C5596),999),タスクDB!K:K,タスクDB!A:A)</f>
        <v>{8bf29be6-00eb-4704-99d7-d935cf00aff3}</v>
      </c>
      <c r="B5596" s="11">
        <f>タスク実績csv元!A5596</f>
        <v>45245</v>
      </c>
      <c r="C5596" s="54">
        <f>タスク実績csv元!F5596</f>
        <v>0.70833333333333337</v>
      </c>
      <c r="D5596" s="54">
        <f>タスク実績csv元!E5596</f>
        <v>0.6875</v>
      </c>
      <c r="E5596" t="str">
        <f>タスク実績csv元!I5596&amp;""</f>
        <v/>
      </c>
      <c r="F5596" t="str">
        <f>タスク実績csv元!D5596</f>
        <v>UAT夕会</v>
      </c>
      <c r="G5596" t="str">
        <f t="shared" si="87"/>
        <v>INSERT INTO task_achivement(task_no,achive_date,end_time,start_time,task_detail,memo)VALUES('{8bf29be6-00eb-4704-99d7-d935cf00aff3}','2023/11/15','2023/11/15 17:00:00','2023/11/15 16:30:00','','UAT夕会');</v>
      </c>
    </row>
    <row r="5597" spans="1:7">
      <c r="A5597" s="48" t="str">
        <f>_xlfn.XLOOKUP(_xlfn.XLOOKUP(MID(タスク実績csv元!C5597,1,SEARCH(":",タスク実績csv元!C5597)-1),リスト!F:F,リスト!G:G)&amp;MID(タスク実績csv元!C5597,SEARCH(":",タスク実績csv元!C5597),999),タスクDB!K:K,タスクDB!A:A)</f>
        <v>{8bf29be6-00eb-4704-99d7-d935cf00aff3}</v>
      </c>
      <c r="B5597" s="11">
        <f>タスク実績csv元!A5597</f>
        <v>45245</v>
      </c>
      <c r="C5597" s="54">
        <f>タスク実績csv元!F5597</f>
        <v>0.72916666666666663</v>
      </c>
      <c r="D5597" s="54">
        <f>タスク実績csv元!E5597</f>
        <v>0.70833333333333337</v>
      </c>
      <c r="E5597" t="str">
        <f>タスク実績csv元!I5597&amp;""</f>
        <v/>
      </c>
      <c r="F5597" t="str">
        <f>タスク実績csv元!D5597</f>
        <v>WTD定例打合せ</v>
      </c>
      <c r="G5597" t="str">
        <f t="shared" si="87"/>
        <v>INSERT INTO task_achivement(task_no,achive_date,end_time,start_time,task_detail,memo)VALUES('{8bf29be6-00eb-4704-99d7-d935cf00aff3}','2023/11/15','2023/11/15 17:30:00','2023/11/15 17:00:00','','WTD定例打合せ');</v>
      </c>
    </row>
    <row r="5598" spans="1:7">
      <c r="A5598" s="48" t="str">
        <f>_xlfn.XLOOKUP(_xlfn.XLOOKUP(MID(タスク実績csv元!C5598,1,SEARCH(":",タスク実績csv元!C5598)-1),リスト!F:F,リスト!G:G)&amp;MID(タスク実績csv元!C5598,SEARCH(":",タスク実績csv元!C5598),999),タスクDB!K:K,タスクDB!A:A)</f>
        <v>{4c39d40d-b35f-4cfa-b549-6c5de24454e2}</v>
      </c>
      <c r="B5598" s="11">
        <f>タスク実績csv元!A5598</f>
        <v>45245</v>
      </c>
      <c r="C5598" s="54">
        <f>タスク実績csv元!F5598</f>
        <v>0.75</v>
      </c>
      <c r="D5598" s="54">
        <f>タスク実績csv元!E5598</f>
        <v>0.72916666666666663</v>
      </c>
      <c r="E5598" t="str">
        <f>タスク実績csv元!I5598&amp;""</f>
        <v/>
      </c>
      <c r="F5598" t="str">
        <f>タスク実績csv元!D5598</f>
        <v>評価について</v>
      </c>
      <c r="G5598" t="str">
        <f t="shared" si="87"/>
        <v>INSERT INTO task_achivement(task_no,achive_date,end_time,start_time,task_detail,memo)VALUES('{4c39d40d-b35f-4cfa-b549-6c5de24454e2}','2023/11/15','2023/11/15 18:00:00','2023/11/15 17:30:00','','評価について');</v>
      </c>
    </row>
    <row r="5599" spans="1:7">
      <c r="A5599" s="48" t="str">
        <f>_xlfn.XLOOKUP(_xlfn.XLOOKUP(MID(タスク実績csv元!C5599,1,SEARCH(":",タスク実績csv元!C5599)-1),リスト!F:F,リスト!G:G)&amp;MID(タスク実績csv元!C5599,SEARCH(":",タスク実績csv元!C5599),999),タスクDB!K:K,タスクDB!A:A)</f>
        <v>{d0d80a67-6f4b-4c2c-8010-bd45acbcca47}</v>
      </c>
      <c r="B5599" s="11">
        <f>タスク実績csv元!A5599</f>
        <v>45246</v>
      </c>
      <c r="C5599" s="54">
        <f>タスク実績csv元!F5599</f>
        <v>0.40625</v>
      </c>
      <c r="D5599" s="54">
        <f>タスク実績csv元!E5599</f>
        <v>0.39583333333333331</v>
      </c>
      <c r="E5599" t="str">
        <f>タスク実績csv元!I5599&amp;""</f>
        <v/>
      </c>
      <c r="F5599" t="str">
        <f>タスク実績csv元!D5599</f>
        <v>メール確認</v>
      </c>
      <c r="G5599" t="str">
        <f t="shared" si="87"/>
        <v>INSERT INTO task_achivement(task_no,achive_date,end_time,start_time,task_detail,memo)VALUES('{d0d80a67-6f4b-4c2c-8010-bd45acbcca47}','2023/11/16','2023/11/16 09:45:00','2023/11/16 09:30:00','','メール確認');</v>
      </c>
    </row>
    <row r="5600" spans="1:7">
      <c r="A5600" s="48" t="str">
        <f>_xlfn.XLOOKUP(_xlfn.XLOOKUP(MID(タスク実績csv元!C5600,1,SEARCH(":",タスク実績csv元!C5600)-1),リスト!F:F,リスト!G:G)&amp;MID(タスク実績csv元!C5600,SEARCH(":",タスク実績csv元!C5600),999),タスクDB!K:K,タスクDB!A:A)</f>
        <v>{338f36a4-0ec4-4c7a-a780-fc501070f75a}</v>
      </c>
      <c r="B5600" s="11">
        <f>タスク実績csv元!A5600</f>
        <v>45246</v>
      </c>
      <c r="C5600" s="54">
        <f>タスク実績csv元!F5600</f>
        <v>0.41666666666666669</v>
      </c>
      <c r="D5600" s="54">
        <f>タスク実績csv元!E5600</f>
        <v>0.40625</v>
      </c>
      <c r="E5600" t="str">
        <f>タスク実績csv元!I5600&amp;""</f>
        <v/>
      </c>
      <c r="F5600" t="str">
        <f>タスク実績csv元!D5600</f>
        <v>マスタ状況確認</v>
      </c>
      <c r="G5600" t="str">
        <f t="shared" si="87"/>
        <v>INSERT INTO task_achivement(task_no,achive_date,end_time,start_time,task_detail,memo)VALUES('{338f36a4-0ec4-4c7a-a780-fc501070f75a}','2023/11/16','2023/11/16 10:00:00','2023/11/16 09:45:00','','マスタ状況確認');</v>
      </c>
    </row>
    <row r="5601" spans="1:7">
      <c r="A5601" s="48" t="str">
        <f>_xlfn.XLOOKUP(_xlfn.XLOOKUP(MID(タスク実績csv元!C5601,1,SEARCH(":",タスク実績csv元!C5601)-1),リスト!F:F,リスト!G:G)&amp;MID(タスク実績csv元!C5601,SEARCH(":",タスク実績csv元!C5601),999),タスクDB!K:K,タスクDB!A:A)</f>
        <v>{338f36a4-0ec4-4c7a-a780-fc501070f75a}</v>
      </c>
      <c r="B5601" s="11">
        <f>タスク実績csv元!A5601</f>
        <v>45246</v>
      </c>
      <c r="C5601" s="54">
        <f>タスク実績csv元!F5601</f>
        <v>0.45833333333333331</v>
      </c>
      <c r="D5601" s="54">
        <f>タスク実績csv元!E5601</f>
        <v>0.41666666666666669</v>
      </c>
      <c r="E5601" t="str">
        <f>タスク実績csv元!I5601&amp;""</f>
        <v/>
      </c>
      <c r="F5601" t="str">
        <f>タスク実績csv元!D5601</f>
        <v>SOTC090対応</v>
      </c>
      <c r="G5601" t="str">
        <f t="shared" si="87"/>
        <v>INSERT INTO task_achivement(task_no,achive_date,end_time,start_time,task_detail,memo)VALUES('{338f36a4-0ec4-4c7a-a780-fc501070f75a}','2023/11/16','2023/11/16 11:00:00','2023/11/16 10:00:00','','SOTC090対応');</v>
      </c>
    </row>
    <row r="5602" spans="1:7">
      <c r="A5602" s="48" t="str">
        <f>_xlfn.XLOOKUP(_xlfn.XLOOKUP(MID(タスク実績csv元!C5602,1,SEARCH(":",タスク実績csv元!C5602)-1),リスト!F:F,リスト!G:G)&amp;MID(タスク実績csv元!C5602,SEARCH(":",タスク実績csv元!C5602),999),タスクDB!K:K,タスクDB!A:A)</f>
        <v>{338f36a4-0ec4-4c7a-a780-fc501070f75a}</v>
      </c>
      <c r="B5602" s="11">
        <f>タスク実績csv元!A5602</f>
        <v>45246</v>
      </c>
      <c r="C5602" s="54">
        <f>タスク実績csv元!F5602</f>
        <v>0.5</v>
      </c>
      <c r="D5602" s="54">
        <f>タスク実績csv元!E5602</f>
        <v>0.45833333333333331</v>
      </c>
      <c r="E5602" t="str">
        <f>タスク実績csv元!I5602&amp;""</f>
        <v/>
      </c>
      <c r="F5602" t="str">
        <f>タスク実績csv元!D5602</f>
        <v>リース伝票①のデータタイプ確認</v>
      </c>
      <c r="G5602" t="str">
        <f t="shared" si="87"/>
        <v>INSERT INTO task_achivement(task_no,achive_date,end_time,start_time,task_detail,memo)VALUES('{338f36a4-0ec4-4c7a-a780-fc501070f75a}','2023/11/16','2023/11/16 12:00:00','2023/11/16 11:00:00','','リース伝票①のデータタイプ確認');</v>
      </c>
    </row>
    <row r="5603" spans="1:7">
      <c r="A5603" s="48" t="str">
        <f>_xlfn.XLOOKUP(_xlfn.XLOOKUP(MID(タスク実績csv元!C5603,1,SEARCH(":",タスク実績csv元!C5603)-1),リスト!F:F,リスト!G:G)&amp;MID(タスク実績csv元!C5603,SEARCH(":",タスク実績csv元!C5603),999),タスクDB!K:K,タスクDB!A:A)</f>
        <v>{338f36a4-0ec4-4c7a-a780-fc501070f75a}</v>
      </c>
      <c r="B5603" s="11">
        <f>タスク実績csv元!A5603</f>
        <v>45246</v>
      </c>
      <c r="C5603" s="54">
        <f>タスク実績csv元!F5603</f>
        <v>0.625</v>
      </c>
      <c r="D5603" s="54">
        <f>タスク実績csv元!E5603</f>
        <v>0.54166666666666663</v>
      </c>
      <c r="E5603" t="str">
        <f>タスク実績csv元!I5603&amp;""</f>
        <v/>
      </c>
      <c r="F5603" t="str">
        <f>タスク実績csv元!D5603</f>
        <v>SOTC090対応</v>
      </c>
      <c r="G5603" t="str">
        <f t="shared" si="87"/>
        <v>INSERT INTO task_achivement(task_no,achive_date,end_time,start_time,task_detail,memo)VALUES('{338f36a4-0ec4-4c7a-a780-fc501070f75a}','2023/11/16','2023/11/16 15:00:00','2023/11/16 13:00:00','','SOTC090対応');</v>
      </c>
    </row>
    <row r="5604" spans="1:7">
      <c r="A5604" s="48" t="str">
        <f>_xlfn.XLOOKUP(_xlfn.XLOOKUP(MID(タスク実績csv元!C5604,1,SEARCH(":",タスク実績csv元!C5604)-1),リスト!F:F,リスト!G:G)&amp;MID(タスク実績csv元!C5604,SEARCH(":",タスク実績csv元!C5604),999),タスクDB!K:K,タスクDB!A:A)</f>
        <v>{8bf29be6-00eb-4704-99d7-d935cf00aff3}</v>
      </c>
      <c r="B5604" s="11">
        <f>タスク実績csv元!A5604</f>
        <v>45246</v>
      </c>
      <c r="C5604" s="54">
        <f>タスク実績csv元!F5604</f>
        <v>0.65277777777777779</v>
      </c>
      <c r="D5604" s="54">
        <f>タスク実績csv元!E5604</f>
        <v>0.625</v>
      </c>
      <c r="E5604" t="str">
        <f>タスク実績csv元!I5604&amp;""</f>
        <v/>
      </c>
      <c r="F5604" t="str">
        <f>タスク実績csv元!D5604</f>
        <v>OTC定例</v>
      </c>
      <c r="G5604" t="str">
        <f t="shared" si="87"/>
        <v>INSERT INTO task_achivement(task_no,achive_date,end_time,start_time,task_detail,memo)VALUES('{8bf29be6-00eb-4704-99d7-d935cf00aff3}','2023/11/16','2023/11/16 15:40:00','2023/11/16 15:00:00','','OTC定例');</v>
      </c>
    </row>
    <row r="5605" spans="1:7">
      <c r="A5605" s="48" t="str">
        <f>_xlfn.XLOOKUP(_xlfn.XLOOKUP(MID(タスク実績csv元!C5605,1,SEARCH(":",タスク実績csv元!C5605)-1),リスト!F:F,リスト!G:G)&amp;MID(タスク実績csv元!C5605,SEARCH(":",タスク実績csv元!C5605),999),タスクDB!K:K,タスクDB!A:A)</f>
        <v>{338f36a4-0ec4-4c7a-a780-fc501070f75a}</v>
      </c>
      <c r="B5605" s="11">
        <f>タスク実績csv元!A5605</f>
        <v>45246</v>
      </c>
      <c r="C5605" s="54">
        <f>タスク実績csv元!F5605</f>
        <v>0.66666666666666663</v>
      </c>
      <c r="D5605" s="54">
        <f>タスク実績csv元!E5605</f>
        <v>0.65277777777777779</v>
      </c>
      <c r="E5605" t="str">
        <f>タスク実績csv元!I5605&amp;""</f>
        <v/>
      </c>
      <c r="F5605" t="str">
        <f>タスク実績csv元!D5605</f>
        <v>SOTC090再実施</v>
      </c>
      <c r="G5605" t="str">
        <f t="shared" si="87"/>
        <v>INSERT INTO task_achivement(task_no,achive_date,end_time,start_time,task_detail,memo)VALUES('{338f36a4-0ec4-4c7a-a780-fc501070f75a}','2023/11/16','2023/11/16 16:00:00','2023/11/16 15:40:00','','SOTC090再実施');</v>
      </c>
    </row>
    <row r="5606" spans="1:7">
      <c r="A5606" s="48" t="str">
        <f>_xlfn.XLOOKUP(_xlfn.XLOOKUP(MID(タスク実績csv元!C5606,1,SEARCH(":",タスク実績csv元!C5606)-1),リスト!F:F,リスト!G:G)&amp;MID(タスク実績csv元!C5606,SEARCH(":",タスク実績csv元!C5606),999),タスクDB!K:K,タスクDB!A:A)</f>
        <v>{eccefbf1-a852-44a0-af6a-c2c31b42f737}</v>
      </c>
      <c r="B5606" s="11">
        <f>タスク実績csv元!A5606</f>
        <v>45246</v>
      </c>
      <c r="C5606" s="54">
        <f>タスク実績csv元!F5606</f>
        <v>0.70833333333333337</v>
      </c>
      <c r="D5606" s="54">
        <f>タスク実績csv元!E5606</f>
        <v>0.66666666666666663</v>
      </c>
      <c r="E5606" t="str">
        <f>タスク実績csv元!I5606&amp;""</f>
        <v/>
      </c>
      <c r="F5606" t="str">
        <f>タスク実績csv元!D5606</f>
        <v>d-proでのgit運用について</v>
      </c>
      <c r="G5606" t="str">
        <f t="shared" si="87"/>
        <v>INSERT INTO task_achivement(task_no,achive_date,end_time,start_time,task_detail,memo)VALUES('{eccefbf1-a852-44a0-af6a-c2c31b42f737}','2023/11/16','2023/11/16 17:00:00','2023/11/16 16:00:00','','d-proでのgit運用について');</v>
      </c>
    </row>
    <row r="5607" spans="1:7">
      <c r="A5607" s="48" t="str">
        <f>_xlfn.XLOOKUP(_xlfn.XLOOKUP(MID(タスク実績csv元!C5607,1,SEARCH(":",タスク実績csv元!C5607)-1),リスト!F:F,リスト!G:G)&amp;MID(タスク実績csv元!C5607,SEARCH(":",タスク実績csv元!C5607),999),タスクDB!K:K,タスクDB!A:A)</f>
        <v>{b1fdf21c-7725-4b73-a211-e66687665b4e}</v>
      </c>
      <c r="B5607" s="11">
        <f>タスク実績csv元!A5607</f>
        <v>45246</v>
      </c>
      <c r="C5607" s="54">
        <f>タスク実績csv元!F5607</f>
        <v>0.75</v>
      </c>
      <c r="D5607" s="54">
        <f>タスク実績csv元!E5607</f>
        <v>0.70833333333333337</v>
      </c>
      <c r="E5607" t="str">
        <f>タスク実績csv元!I5607&amp;""</f>
        <v/>
      </c>
      <c r="F5607" t="str">
        <f>タスク実績csv元!D5607</f>
        <v>1/1000の価格連携が発生した件の対応</v>
      </c>
      <c r="G5607" t="str">
        <f t="shared" si="87"/>
        <v>INSERT INTO task_achivement(task_no,achive_date,end_time,start_time,task_detail,memo)VALUES('{b1fdf21c-7725-4b73-a211-e66687665b4e}','2023/11/16','2023/11/16 18:00:00','2023/11/16 17:00:00','','1/1000の価格連携が発生した件の対応');</v>
      </c>
    </row>
    <row r="5608" spans="1:7">
      <c r="A5608" s="48" t="str">
        <f>_xlfn.XLOOKUP(_xlfn.XLOOKUP(MID(タスク実績csv元!C5608,1,SEARCH(":",タスク実績csv元!C5608)-1),リスト!F:F,リスト!G:G)&amp;MID(タスク実績csv元!C5608,SEARCH(":",タスク実績csv元!C5608),999),タスクDB!K:K,タスクDB!A:A)</f>
        <v>{eccefbf1-a852-44a0-af6a-c2c31b42f737}</v>
      </c>
      <c r="B5608" s="11">
        <f>タスク実績csv元!A5608</f>
        <v>45246</v>
      </c>
      <c r="C5608" s="54">
        <f>タスク実績csv元!F5608</f>
        <v>0.79166666666666663</v>
      </c>
      <c r="D5608" s="54">
        <f>タスク実績csv元!E5608</f>
        <v>0.75</v>
      </c>
      <c r="E5608" t="str">
        <f>タスク実績csv元!I5608&amp;""</f>
        <v/>
      </c>
      <c r="F5608" t="str">
        <f>タスク実績csv元!D5608</f>
        <v>状況確認(福井)</v>
      </c>
      <c r="G5608" t="str">
        <f t="shared" si="87"/>
        <v>INSERT INTO task_achivement(task_no,achive_date,end_time,start_time,task_detail,memo)VALUES('{eccefbf1-a852-44a0-af6a-c2c31b42f737}','2023/11/16','2023/11/16 19:00:00','2023/11/16 18:00:00','','状況確認(福井)');</v>
      </c>
    </row>
    <row r="5609" spans="1:7">
      <c r="A5609" s="48" t="str">
        <f>_xlfn.XLOOKUP(_xlfn.XLOOKUP(MID(タスク実績csv元!C5609,1,SEARCH(":",タスク実績csv元!C5609)-1),リスト!F:F,リスト!G:G)&amp;MID(タスク実績csv元!C5609,SEARCH(":",タスク実績csv元!C5609),999),タスクDB!K:K,タスクDB!A:A)</f>
        <v>{338f36a4-0ec4-4c7a-a780-fc501070f75a}</v>
      </c>
      <c r="B5609" s="11">
        <f>タスク実績csv元!A5609</f>
        <v>45246</v>
      </c>
      <c r="C5609" s="54">
        <f>タスク実績csv元!F5609</f>
        <v>0.76041666666666663</v>
      </c>
      <c r="D5609" s="54">
        <f>タスク実績csv元!E5609</f>
        <v>0.75</v>
      </c>
      <c r="E5609" t="str">
        <f>タスク実績csv元!I5609&amp;""</f>
        <v/>
      </c>
      <c r="F5609" t="str">
        <f>タスク実績csv元!D5609</f>
        <v>SOTC090再実施</v>
      </c>
      <c r="G5609" t="str">
        <f t="shared" si="87"/>
        <v>INSERT INTO task_achivement(task_no,achive_date,end_time,start_time,task_detail,memo)VALUES('{338f36a4-0ec4-4c7a-a780-fc501070f75a}','2023/11/16','2023/11/16 18:15:00','2023/11/16 18:00:00','','SOTC090再実施');</v>
      </c>
    </row>
    <row r="5610" spans="1:7">
      <c r="A5610" s="48" t="str">
        <f>_xlfn.XLOOKUP(_xlfn.XLOOKUP(MID(タスク実績csv元!C5610,1,SEARCH(":",タスク実績csv元!C5610)-1),リスト!F:F,リスト!G:G)&amp;MID(タスク実績csv元!C5610,SEARCH(":",タスク実績csv元!C5610),999),タスクDB!K:K,タスクDB!A:A)</f>
        <v>{eccefbf1-a852-44a0-af6a-c2c31b42f737}</v>
      </c>
      <c r="B5610" s="11">
        <f>タスク実績csv元!A5610</f>
        <v>45246</v>
      </c>
      <c r="C5610" s="54">
        <f>タスク実績csv元!F5610</f>
        <v>0.79166666666666663</v>
      </c>
      <c r="D5610" s="54">
        <f>タスク実績csv元!E5610</f>
        <v>0.76041666666666663</v>
      </c>
      <c r="E5610" t="str">
        <f>タスク実績csv元!I5610&amp;""</f>
        <v/>
      </c>
      <c r="F5610" t="str">
        <f>タスク実績csv元!D5610</f>
        <v>週次定例報告内容確認(高山)</v>
      </c>
      <c r="G5610" t="str">
        <f t="shared" si="87"/>
        <v>INSERT INTO task_achivement(task_no,achive_date,end_time,start_time,task_detail,memo)VALUES('{eccefbf1-a852-44a0-af6a-c2c31b42f737}','2023/11/16','2023/11/16 19:00:00','2023/11/16 18:15:00','','週次定例報告内容確認(高山)');</v>
      </c>
    </row>
    <row r="5611" spans="1:7">
      <c r="A5611" s="48" t="str">
        <f>_xlfn.XLOOKUP(_xlfn.XLOOKUP(MID(タスク実績csv元!C5611,1,SEARCH(":",タスク実績csv元!C5611)-1),リスト!F:F,リスト!G:G)&amp;MID(タスク実績csv元!C5611,SEARCH(":",タスク実績csv元!C5611),999),タスクDB!K:K,タスクDB!A:A)</f>
        <v>{d0d80a67-6f4b-4c2c-8010-bd45acbcca47}</v>
      </c>
      <c r="B5611" s="11">
        <f>タスク実績csv元!A5611</f>
        <v>45247</v>
      </c>
      <c r="C5611" s="54">
        <f>タスク実績csv元!F5611</f>
        <v>0.41666666666666669</v>
      </c>
      <c r="D5611" s="54">
        <f>タスク実績csv元!E5611</f>
        <v>0.39583333333333331</v>
      </c>
      <c r="E5611" t="str">
        <f>タスク実績csv元!I5611&amp;""</f>
        <v/>
      </c>
      <c r="F5611" t="str">
        <f>タスク実績csv元!D5611</f>
        <v>UAT連携実行状況整理</v>
      </c>
      <c r="G5611" t="str">
        <f t="shared" si="87"/>
        <v>INSERT INTO task_achivement(task_no,achive_date,end_time,start_time,task_detail,memo)VALUES('{d0d80a67-6f4b-4c2c-8010-bd45acbcca47}','2023/11/17','2023/11/17 10:00:00','2023/11/17 09:30:00','','UAT連携実行状況整理');</v>
      </c>
    </row>
    <row r="5612" spans="1:7">
      <c r="A5612" s="48" t="str">
        <f>_xlfn.XLOOKUP(_xlfn.XLOOKUP(MID(タスク実績csv元!C5612,1,SEARCH(":",タスク実績csv元!C5612)-1),リスト!F:F,リスト!G:G)&amp;MID(タスク実績csv元!C5612,SEARCH(":",タスク実績csv元!C5612),999),タスクDB!K:K,タスクDB!A:A)</f>
        <v>{b1fdf21c-7725-4b73-a211-e66687665b4e}</v>
      </c>
      <c r="B5612" s="11">
        <f>タスク実績csv元!A5612</f>
        <v>45247</v>
      </c>
      <c r="C5612" s="54">
        <f>タスク実績csv元!F5612</f>
        <v>0.45833333333333331</v>
      </c>
      <c r="D5612" s="54">
        <f>タスク実績csv元!E5612</f>
        <v>0.41666666666666669</v>
      </c>
      <c r="E5612" t="str">
        <f>タスク実績csv元!I5612&amp;""</f>
        <v/>
      </c>
      <c r="F5612" t="str">
        <f>タスク実績csv元!D5612</f>
        <v>連携課題状況整理</v>
      </c>
      <c r="G5612" t="str">
        <f t="shared" si="87"/>
        <v>INSERT INTO task_achivement(task_no,achive_date,end_time,start_time,task_detail,memo)VALUES('{b1fdf21c-7725-4b73-a211-e66687665b4e}','2023/11/17','2023/11/17 11:00:00','2023/11/17 10:00:00','','連携課題状況整理');</v>
      </c>
    </row>
    <row r="5613" spans="1:7">
      <c r="A5613" s="48" t="str">
        <f>_xlfn.XLOOKUP(_xlfn.XLOOKUP(MID(タスク実績csv元!C5613,1,SEARCH(":",タスク実績csv元!C5613)-1),リスト!F:F,リスト!G:G)&amp;MID(タスク実績csv元!C5613,SEARCH(":",タスク実績csv元!C5613),999),タスクDB!K:K,タスクDB!A:A)</f>
        <v>{8bf29be6-00eb-4704-99d7-d935cf00aff3}</v>
      </c>
      <c r="B5613" s="11">
        <f>タスク実績csv元!A5613</f>
        <v>45247</v>
      </c>
      <c r="C5613" s="54">
        <f>タスク実績csv元!F5613</f>
        <v>0.51041666666666663</v>
      </c>
      <c r="D5613" s="54">
        <f>タスク実績csv元!E5613</f>
        <v>0.45833333333333331</v>
      </c>
      <c r="E5613" t="str">
        <f>タスク実績csv元!I5613&amp;""</f>
        <v/>
      </c>
      <c r="F5613" t="str">
        <f>タスク実績csv元!D5613</f>
        <v>週次定例</v>
      </c>
      <c r="G5613" t="str">
        <f t="shared" si="87"/>
        <v>INSERT INTO task_achivement(task_no,achive_date,end_time,start_time,task_detail,memo)VALUES('{8bf29be6-00eb-4704-99d7-d935cf00aff3}','2023/11/17','2023/11/17 12:15:00','2023/11/17 11:00:00','','週次定例');</v>
      </c>
    </row>
    <row r="5614" spans="1:7">
      <c r="A5614" s="48" t="str">
        <f>_xlfn.XLOOKUP(_xlfn.XLOOKUP(MID(タスク実績csv元!C5614,1,SEARCH(":",タスク実績csv元!C5614)-1),リスト!F:F,リスト!G:G)&amp;MID(タスク実績csv元!C5614,SEARCH(":",タスク実績csv元!C5614),999),タスクDB!K:K,タスクDB!A:A)</f>
        <v>{338f36a4-0ec4-4c7a-a780-fc501070f75a}</v>
      </c>
      <c r="B5614" s="11">
        <f>タスク実績csv元!A5614</f>
        <v>45247</v>
      </c>
      <c r="C5614" s="54">
        <f>タスク実績csv元!F5614</f>
        <v>0.55208333333333337</v>
      </c>
      <c r="D5614" s="54">
        <f>タスク実績csv元!E5614</f>
        <v>0.54166666666666663</v>
      </c>
      <c r="E5614" t="str">
        <f>タスク実績csv元!I5614&amp;""</f>
        <v/>
      </c>
      <c r="F5614" t="str">
        <f>タスク実績csv元!D5614</f>
        <v>リースデータ確認</v>
      </c>
      <c r="G5614" t="str">
        <f t="shared" si="87"/>
        <v>INSERT INTO task_achivement(task_no,achive_date,end_time,start_time,task_detail,memo)VALUES('{338f36a4-0ec4-4c7a-a780-fc501070f75a}','2023/11/17','2023/11/17 13:15:00','2023/11/17 13:00:00','','リースデータ確認');</v>
      </c>
    </row>
    <row r="5615" spans="1:7">
      <c r="A5615" s="48" t="str">
        <f>_xlfn.XLOOKUP(_xlfn.XLOOKUP(MID(タスク実績csv元!C5615,1,SEARCH(":",タスク実績csv元!C5615)-1),リスト!F:F,リスト!G:G)&amp;MID(タスク実績csv元!C5615,SEARCH(":",タスク実績csv元!C5615),999),タスクDB!K:K,タスクDB!A:A)</f>
        <v>{fa1d15a7-0fa5-46a0-b2a9-9b86fd9480ff}</v>
      </c>
      <c r="B5615" s="11">
        <f>タスク実績csv元!A5615</f>
        <v>45247</v>
      </c>
      <c r="C5615" s="54">
        <f>タスク実績csv元!F5615</f>
        <v>0.57291666666666663</v>
      </c>
      <c r="D5615" s="54">
        <f>タスク実績csv元!E5615</f>
        <v>0.55208333333333337</v>
      </c>
      <c r="E5615" t="str">
        <f>タスク実績csv元!I5615&amp;""</f>
        <v/>
      </c>
      <c r="F5615" t="str">
        <f>タスク実績csv元!D5615</f>
        <v>SOTC080のCPRT対応設計</v>
      </c>
      <c r="G5615" t="str">
        <f t="shared" si="87"/>
        <v>INSERT INTO task_achivement(task_no,achive_date,end_time,start_time,task_detail,memo)VALUES('{fa1d15a7-0fa5-46a0-b2a9-9b86fd9480ff}','2023/11/17','2023/11/17 13:45:00','2023/11/17 13:15:00','','SOTC080のCPRT対応設計');</v>
      </c>
    </row>
    <row r="5616" spans="1:7">
      <c r="A5616" s="48" t="str">
        <f>_xlfn.XLOOKUP(_xlfn.XLOOKUP(MID(タスク実績csv元!C5616,1,SEARCH(":",タスク実績csv元!C5616)-1),リスト!F:F,リスト!G:G)&amp;MID(タスク実績csv元!C5616,SEARCH(":",タスク実績csv元!C5616),999),タスクDB!K:K,タスクDB!A:A)</f>
        <v>{fa1d15a7-0fa5-46a0-b2a9-9b86fd9480ff}</v>
      </c>
      <c r="B5616" s="11">
        <f>タスク実績csv元!A5616</f>
        <v>45247</v>
      </c>
      <c r="C5616" s="54">
        <f>タスク実績csv元!F5616</f>
        <v>0.60416666666666663</v>
      </c>
      <c r="D5616" s="54">
        <f>タスク実績csv元!E5616</f>
        <v>0.57291666666666663</v>
      </c>
      <c r="E5616" t="str">
        <f>タスク実績csv元!I5616&amp;""</f>
        <v/>
      </c>
      <c r="F5616" t="str">
        <f>タスク実績csv元!D5616</f>
        <v>設計書の整理</v>
      </c>
      <c r="G5616" t="str">
        <f t="shared" si="87"/>
        <v>INSERT INTO task_achivement(task_no,achive_date,end_time,start_time,task_detail,memo)VALUES('{fa1d15a7-0fa5-46a0-b2a9-9b86fd9480ff}','2023/11/17','2023/11/17 14:30:00','2023/11/17 13:45:00','','設計書の整理');</v>
      </c>
    </row>
    <row r="5617" spans="1:7">
      <c r="A5617" s="48" t="str">
        <f>_xlfn.XLOOKUP(_xlfn.XLOOKUP(MID(タスク実績csv元!C5617,1,SEARCH(":",タスク実績csv元!C5617)-1),リスト!F:F,リスト!G:G)&amp;MID(タスク実績csv元!C5617,SEARCH(":",タスク実績csv元!C5617),999),タスクDB!K:K,タスクDB!A:A)</f>
        <v>{636a09be-af0c-4c3f-a241-084fdb54db90}</v>
      </c>
      <c r="B5617" s="11">
        <f>タスク実績csv元!A5617</f>
        <v>45247</v>
      </c>
      <c r="C5617" s="54">
        <f>タスク実績csv元!F5617</f>
        <v>0.64583333333333337</v>
      </c>
      <c r="D5617" s="54">
        <f>タスク実績csv元!E5617</f>
        <v>0.60416666666666663</v>
      </c>
      <c r="E5617" t="str">
        <f>タスク実績csv元!I5617&amp;""</f>
        <v/>
      </c>
      <c r="F5617" t="str">
        <f>タスク実績csv元!D5617</f>
        <v>Platformアプリケーションの資格更新</v>
      </c>
      <c r="G5617" t="str">
        <f t="shared" si="87"/>
        <v>INSERT INTO task_achivement(task_no,achive_date,end_time,start_time,task_detail,memo)VALUES('{636a09be-af0c-4c3f-a241-084fdb54db90}','2023/11/17','2023/11/17 15:30:00','2023/11/17 14:30:00','','Platformアプリケーションの資格更新');</v>
      </c>
    </row>
    <row r="5618" spans="1:7">
      <c r="A5618" s="48" t="str">
        <f>_xlfn.XLOOKUP(_xlfn.XLOOKUP(MID(タスク実績csv元!C5618,1,SEARCH(":",タスク実績csv元!C5618)-1),リスト!F:F,リスト!G:G)&amp;MID(タスク実績csv元!C5618,SEARCH(":",タスク実績csv元!C5618),999),タスクDB!K:K,タスクDB!A:A)</f>
        <v>{636a09be-af0c-4c3f-a241-084fdb54db90}</v>
      </c>
      <c r="B5618" s="11">
        <f>タスク実績csv元!A5618</f>
        <v>45247</v>
      </c>
      <c r="C5618" s="54">
        <f>タスク実績csv元!F5618</f>
        <v>0.6875</v>
      </c>
      <c r="D5618" s="54">
        <f>タスク実績csv元!E5618</f>
        <v>0.64583333333333337</v>
      </c>
      <c r="E5618" t="str">
        <f>タスク実績csv元!I5618&amp;""</f>
        <v/>
      </c>
      <c r="F5618" t="str">
        <f>タスク実績csv元!D5618</f>
        <v>PlatformDeveloperの資格更新</v>
      </c>
      <c r="G5618" t="str">
        <f t="shared" si="87"/>
        <v>INSERT INTO task_achivement(task_no,achive_date,end_time,start_time,task_detail,memo)VALUES('{636a09be-af0c-4c3f-a241-084fdb54db90}','2023/11/17','2023/11/17 16:30:00','2023/11/17 15:30:00','','PlatformDeveloperの資格更新');</v>
      </c>
    </row>
    <row r="5619" spans="1:7">
      <c r="A5619" s="48" t="str">
        <f>_xlfn.XLOOKUP(_xlfn.XLOOKUP(MID(タスク実績csv元!C5619,1,SEARCH(":",タスク実績csv元!C5619)-1),リスト!F:F,リスト!G:G)&amp;MID(タスク実績csv元!C5619,SEARCH(":",タスク実績csv元!C5619),999),タスクDB!K:K,タスクDB!A:A)</f>
        <v>{8bf29be6-00eb-4704-99d7-d935cf00aff3}</v>
      </c>
      <c r="B5619" s="11">
        <f>タスク実績csv元!A5619</f>
        <v>45247</v>
      </c>
      <c r="C5619" s="54">
        <f>タスク実績csv元!F5619</f>
        <v>0.71875</v>
      </c>
      <c r="D5619" s="54">
        <f>タスク実績csv元!E5619</f>
        <v>0.6875</v>
      </c>
      <c r="E5619" t="str">
        <f>タスク実績csv元!I5619&amp;""</f>
        <v/>
      </c>
      <c r="F5619" t="str">
        <f>タスク実績csv元!D5619</f>
        <v>UAT夕会</v>
      </c>
      <c r="G5619" t="str">
        <f t="shared" si="87"/>
        <v>INSERT INTO task_achivement(task_no,achive_date,end_time,start_time,task_detail,memo)VALUES('{8bf29be6-00eb-4704-99d7-d935cf00aff3}','2023/11/17','2023/11/17 17:15:00','2023/11/17 16:30:00','','UAT夕会');</v>
      </c>
    </row>
    <row r="5620" spans="1:7">
      <c r="A5620" s="48" t="str">
        <f>_xlfn.XLOOKUP(_xlfn.XLOOKUP(MID(タスク実績csv元!C5620,1,SEARCH(":",タスク実績csv元!C5620)-1),リスト!F:F,リスト!G:G)&amp;MID(タスク実績csv元!C5620,SEARCH(":",タスク実績csv元!C5620),999),タスクDB!K:K,タスクDB!A:A)</f>
        <v>{3c725e9b-a684-46d8-88fb-086261f2dbe6}</v>
      </c>
      <c r="B5620" s="11">
        <f>タスク実績csv元!A5620</f>
        <v>45250</v>
      </c>
      <c r="C5620" s="54">
        <f>タスク実績csv元!F5620</f>
        <v>0.40625</v>
      </c>
      <c r="D5620" s="54">
        <f>タスク実績csv元!E5620</f>
        <v>0.39583333333333331</v>
      </c>
      <c r="E5620" t="str">
        <f>タスク実績csv元!I5620&amp;""</f>
        <v/>
      </c>
      <c r="F5620" t="str">
        <f>タスク実績csv元!D5620</f>
        <v>週次整理</v>
      </c>
      <c r="G5620" t="str">
        <f t="shared" si="87"/>
        <v>INSERT INTO task_achivement(task_no,achive_date,end_time,start_time,task_detail,memo)VALUES('{3c725e9b-a684-46d8-88fb-086261f2dbe6}','2023/11/20','2023/11/20 09:45:00','2023/11/20 09:30:00','','週次整理');</v>
      </c>
    </row>
    <row r="5621" spans="1:7">
      <c r="A5621" s="48" t="str">
        <f>_xlfn.XLOOKUP(_xlfn.XLOOKUP(MID(タスク実績csv元!C5621,1,SEARCH(":",タスク実績csv元!C5621)-1),リスト!F:F,リスト!G:G)&amp;MID(タスク実績csv元!C5621,SEARCH(":",タスク実績csv元!C5621),999),タスクDB!K:K,タスクDB!A:A)</f>
        <v>{4c39d40d-b35f-4cfa-b549-6c5de24454e2}</v>
      </c>
      <c r="B5621" s="11">
        <f>タスク実績csv元!A5621</f>
        <v>45250</v>
      </c>
      <c r="C5621" s="54">
        <f>タスク実績csv元!F5621</f>
        <v>0.4375</v>
      </c>
      <c r="D5621" s="54">
        <f>タスク実績csv元!E5621</f>
        <v>0.40625</v>
      </c>
      <c r="E5621" t="str">
        <f>タスク実績csv元!I5621&amp;""</f>
        <v/>
      </c>
      <c r="F5621" t="str">
        <f>タスク実績csv元!D5621</f>
        <v>チームMTG</v>
      </c>
      <c r="G5621" t="str">
        <f t="shared" si="87"/>
        <v>INSERT INTO task_achivement(task_no,achive_date,end_time,start_time,task_detail,memo)VALUES('{4c39d40d-b35f-4cfa-b549-6c5de24454e2}','2023/11/20','2023/11/20 10:30:00','2023/11/20 09:45:00','','チームMTG');</v>
      </c>
    </row>
    <row r="5622" spans="1:7">
      <c r="A5622" s="48" t="str">
        <f>_xlfn.XLOOKUP(_xlfn.XLOOKUP(MID(タスク実績csv元!C5622,1,SEARCH(":",タスク実績csv元!C5622)-1),リスト!F:F,リスト!G:G)&amp;MID(タスク実績csv元!C5622,SEARCH(":",タスク実績csv元!C5622),999),タスクDB!K:K,タスクDB!A:A)</f>
        <v>{fa1d15a7-0fa5-46a0-b2a9-9b86fd9480ff}</v>
      </c>
      <c r="B5622" s="11">
        <f>タスク実績csv元!A5622</f>
        <v>45250</v>
      </c>
      <c r="C5622" s="54">
        <f>タスク実績csv元!F5622</f>
        <v>0.5</v>
      </c>
      <c r="D5622" s="54">
        <f>タスク実績csv元!E5622</f>
        <v>0.4375</v>
      </c>
      <c r="E5622" t="str">
        <f>タスク実績csv元!I5622&amp;""</f>
        <v/>
      </c>
      <c r="F5622" t="str">
        <f>タスク実績csv元!D5622</f>
        <v>出荷連携の課題確認(SYSMEX_BPM-714 【出荷日】機器出荷・試薬発注のI/F連携後S4からの出荷日の返還について)</v>
      </c>
      <c r="G5622" t="str">
        <f t="shared" si="87"/>
        <v>INSERT INTO task_achivement(task_no,achive_date,end_time,start_time,task_detail,memo)VALUES('{fa1d15a7-0fa5-46a0-b2a9-9b86fd9480ff}','2023/11/20','2023/11/20 12:00:00','2023/11/20 10:30:00','','出荷連携の課題確認(SYSMEX_BPM-714 【出荷日】機器出荷・試薬発注のI/F連携後S4からの出荷日の返還について)');</v>
      </c>
    </row>
    <row r="5623" spans="1:7">
      <c r="A5623" s="48" t="str">
        <f>_xlfn.XLOOKUP(_xlfn.XLOOKUP(MID(タスク実績csv元!C5623,1,SEARCH(":",タスク実績csv元!C5623)-1),リスト!F:F,リスト!G:G)&amp;MID(タスク実績csv元!C5623,SEARCH(":",タスク実績csv元!C5623),999),タスクDB!K:K,タスクDB!A:A)</f>
        <v>{338f36a4-0ec4-4c7a-a780-fc501070f75a}</v>
      </c>
      <c r="B5623" s="11">
        <f>タスク実績csv元!A5623</f>
        <v>45250</v>
      </c>
      <c r="C5623" s="54">
        <f>タスク実績csv元!F5623</f>
        <v>0.5625</v>
      </c>
      <c r="D5623" s="54">
        <f>タスク実績csv元!E5623</f>
        <v>0.54166666666666663</v>
      </c>
      <c r="E5623" t="str">
        <f>タスク実績csv元!I5623&amp;""</f>
        <v/>
      </c>
      <c r="F5623" t="str">
        <f>タスク実績csv元!D5623</f>
        <v>SOTC090実行</v>
      </c>
      <c r="G5623" t="str">
        <f t="shared" si="87"/>
        <v>INSERT INTO task_achivement(task_no,achive_date,end_time,start_time,task_detail,memo)VALUES('{338f36a4-0ec4-4c7a-a780-fc501070f75a}','2023/11/20','2023/11/20 13:30:00','2023/11/20 13:00:00','','SOTC090実行');</v>
      </c>
    </row>
    <row r="5624" spans="1:7">
      <c r="A5624" s="48" t="str">
        <f>_xlfn.XLOOKUP(_xlfn.XLOOKUP(MID(タスク実績csv元!C5624,1,SEARCH(":",タスク実績csv元!C5624)-1),リスト!F:F,リスト!G:G)&amp;MID(タスク実績csv元!C5624,SEARCH(":",タスク実績csv元!C5624),999),タスクDB!K:K,タスクDB!A:A)</f>
        <v>{fa1d15a7-0fa5-46a0-b2a9-9b86fd9480ff}</v>
      </c>
      <c r="B5624" s="11">
        <f>タスク実績csv元!A5624</f>
        <v>45250</v>
      </c>
      <c r="C5624" s="54">
        <f>タスク実績csv元!F5624</f>
        <v>0.625</v>
      </c>
      <c r="D5624" s="54">
        <f>タスク実績csv元!E5624</f>
        <v>0.5625</v>
      </c>
      <c r="E5624" t="str">
        <f>タスク実績csv元!I5624&amp;""</f>
        <v/>
      </c>
      <c r="F5624" t="str">
        <f>タスク実績csv元!D5624</f>
        <v>出荷連携の課題確認(SYSMEX_BPM-714 【出荷日】機器出荷・試薬発注のI/F連携後S4からの出荷日の返還について)</v>
      </c>
      <c r="G5624" t="str">
        <f t="shared" si="87"/>
        <v>INSERT INTO task_achivement(task_no,achive_date,end_time,start_time,task_detail,memo)VALUES('{fa1d15a7-0fa5-46a0-b2a9-9b86fd9480ff}','2023/11/20','2023/11/20 15:00:00','2023/11/20 13:30:00','','出荷連携の課題確認(SYSMEX_BPM-714 【出荷日】機器出荷・試薬発注のI/F連携後S4からの出荷日の返還について)');</v>
      </c>
    </row>
    <row r="5625" spans="1:7">
      <c r="A5625" s="48" t="str">
        <f>_xlfn.XLOOKUP(_xlfn.XLOOKUP(MID(タスク実績csv元!C5625,1,SEARCH(":",タスク実績csv元!C5625)-1),リスト!F:F,リスト!G:G)&amp;MID(タスク実績csv元!C5625,SEARCH(":",タスク実績csv元!C5625),999),タスクDB!K:K,タスクDB!A:A)</f>
        <v>{eccefbf1-a852-44a0-af6a-c2c31b42f737}</v>
      </c>
      <c r="B5625" s="11">
        <f>タスク実績csv元!A5625</f>
        <v>45250</v>
      </c>
      <c r="C5625" s="54">
        <f>タスク実績csv元!F5625</f>
        <v>0.66666666666666663</v>
      </c>
      <c r="D5625" s="54">
        <f>タスク実績csv元!E5625</f>
        <v>0.625</v>
      </c>
      <c r="E5625" t="str">
        <f>タスク実績csv元!I5625&amp;""</f>
        <v/>
      </c>
      <c r="F5625" t="str">
        <f>タスク実績csv元!D5625</f>
        <v>価格連携について(原田)</v>
      </c>
      <c r="G5625" t="str">
        <f t="shared" si="87"/>
        <v>INSERT INTO task_achivement(task_no,achive_date,end_time,start_time,task_detail,memo)VALUES('{eccefbf1-a852-44a0-af6a-c2c31b42f737}','2023/11/20','2023/11/20 16:00:00','2023/11/20 15:00:00','','価格連携について(原田)');</v>
      </c>
    </row>
    <row r="5626" spans="1:7">
      <c r="A5626" s="48" t="str">
        <f>_xlfn.XLOOKUP(_xlfn.XLOOKUP(MID(タスク実績csv元!C5626,1,SEARCH(":",タスク実績csv元!C5626)-1),リスト!F:F,リスト!G:G)&amp;MID(タスク実績csv元!C5626,SEARCH(":",タスク実績csv元!C5626),999),タスクDB!K:K,タスクDB!A:A)</f>
        <v>{b1fdf21c-7725-4b73-a211-e66687665b4e}</v>
      </c>
      <c r="B5626" s="11">
        <f>タスク実績csv元!A5626</f>
        <v>45250</v>
      </c>
      <c r="C5626" s="54">
        <f>タスク実績csv元!F5626</f>
        <v>0.6875</v>
      </c>
      <c r="D5626" s="54">
        <f>タスク実績csv元!E5626</f>
        <v>0.66666666666666663</v>
      </c>
      <c r="E5626" t="str">
        <f>タスク実績csv元!I5626&amp;""</f>
        <v/>
      </c>
      <c r="F5626" t="str">
        <f>タスク実績csv元!D5626</f>
        <v>得意先の疎通確認</v>
      </c>
      <c r="G5626" t="str">
        <f t="shared" si="87"/>
        <v>INSERT INTO task_achivement(task_no,achive_date,end_time,start_time,task_detail,memo)VALUES('{b1fdf21c-7725-4b73-a211-e66687665b4e}','2023/11/20','2023/11/20 16:30:00','2023/11/20 16:00:00','','得意先の疎通確認');</v>
      </c>
    </row>
    <row r="5627" spans="1:7">
      <c r="A5627" s="48" t="str">
        <f>_xlfn.XLOOKUP(_xlfn.XLOOKUP(MID(タスク実績csv元!C5627,1,SEARCH(":",タスク実績csv元!C5627)-1),リスト!F:F,リスト!G:G)&amp;MID(タスク実績csv元!C5627,SEARCH(":",タスク実績csv元!C5627),999),タスクDB!K:K,タスクDB!A:A)</f>
        <v>{8bf29be6-00eb-4704-99d7-d935cf00aff3}</v>
      </c>
      <c r="B5627" s="11">
        <f>タスク実績csv元!A5627</f>
        <v>45250</v>
      </c>
      <c r="C5627" s="54">
        <f>タスク実績csv元!F5627</f>
        <v>0.71875</v>
      </c>
      <c r="D5627" s="54">
        <f>タスク実績csv元!E5627</f>
        <v>0.6875</v>
      </c>
      <c r="E5627" t="str">
        <f>タスク実績csv元!I5627&amp;""</f>
        <v/>
      </c>
      <c r="F5627" t="str">
        <f>タスク実績csv元!D5627</f>
        <v>UAT夕会</v>
      </c>
      <c r="G5627" t="str">
        <f t="shared" si="87"/>
        <v>INSERT INTO task_achivement(task_no,achive_date,end_time,start_time,task_detail,memo)VALUES('{8bf29be6-00eb-4704-99d7-d935cf00aff3}','2023/11/20','2023/11/20 17:15:00','2023/11/20 16:30:00','','UAT夕会');</v>
      </c>
    </row>
    <row r="5628" spans="1:7">
      <c r="A5628" s="48" t="str">
        <f>_xlfn.XLOOKUP(_xlfn.XLOOKUP(MID(タスク実績csv元!C5628,1,SEARCH(":",タスク実績csv元!C5628)-1),リスト!F:F,リスト!G:G)&amp;MID(タスク実績csv元!C5628,SEARCH(":",タスク実績csv元!C5628),999),タスクDB!K:K,タスクDB!A:A)</f>
        <v>{338f36a4-0ec4-4c7a-a780-fc501070f75a}</v>
      </c>
      <c r="B5628" s="11">
        <f>タスク実績csv元!A5628</f>
        <v>45250</v>
      </c>
      <c r="C5628" s="54">
        <f>タスク実績csv元!F5628</f>
        <v>0.72916666666666663</v>
      </c>
      <c r="D5628" s="54">
        <f>タスク実績csv元!E5628</f>
        <v>0.71875</v>
      </c>
      <c r="E5628" t="str">
        <f>タスク実績csv元!I5628&amp;""</f>
        <v/>
      </c>
      <c r="F5628" t="str">
        <f>タスク実績csv元!D5628</f>
        <v>売上実績受信状況確認</v>
      </c>
      <c r="G5628" t="str">
        <f t="shared" si="87"/>
        <v>INSERT INTO task_achivement(task_no,achive_date,end_time,start_time,task_detail,memo)VALUES('{338f36a4-0ec4-4c7a-a780-fc501070f75a}','2023/11/20','2023/11/20 17:30:00','2023/11/20 17:15:00','','売上実績受信状況確認');</v>
      </c>
    </row>
    <row r="5629" spans="1:7">
      <c r="A5629" s="48" t="str">
        <f>_xlfn.XLOOKUP(_xlfn.XLOOKUP(MID(タスク実績csv元!C5629,1,SEARCH(":",タスク実績csv元!C5629)-1),リスト!F:F,リスト!G:G)&amp;MID(タスク実績csv元!C5629,SEARCH(":",タスク実績csv元!C5629),999),タスクDB!K:K,タスクDB!A:A)</f>
        <v>{b1fdf21c-7725-4b73-a211-e66687665b4e}</v>
      </c>
      <c r="B5629" s="11">
        <f>タスク実績csv元!A5629</f>
        <v>45250</v>
      </c>
      <c r="C5629" s="54">
        <f>タスク実績csv元!F5629</f>
        <v>0.77083333333333337</v>
      </c>
      <c r="D5629" s="54">
        <f>タスク実績csv元!E5629</f>
        <v>0.72916666666666663</v>
      </c>
      <c r="E5629" t="str">
        <f>タスク実績csv元!I5629&amp;""</f>
        <v>SOTC080が初めて実施</v>
      </c>
      <c r="F5629" t="str">
        <f>タスク実績csv元!D5629</f>
        <v>連携状況確認</v>
      </c>
      <c r="G5629" t="str">
        <f t="shared" si="87"/>
        <v>INSERT INTO task_achivement(task_no,achive_date,end_time,start_time,task_detail,memo)VALUES('{b1fdf21c-7725-4b73-a211-e66687665b4e}','2023/11/20','2023/11/20 18:30:00','2023/11/20 17:30:00','SOTC080が初めて実施','連携状況確認');</v>
      </c>
    </row>
    <row r="5630" spans="1:7">
      <c r="A5630" s="48" t="str">
        <f>_xlfn.XLOOKUP(_xlfn.XLOOKUP(MID(タスク実績csv元!C5630,1,SEARCH(":",タスク実績csv元!C5630)-1),リスト!F:F,リスト!G:G)&amp;MID(タスク実績csv元!C5630,SEARCH(":",タスク実績csv元!C5630),999),タスクDB!K:K,タスクDB!A:A)</f>
        <v>{fa1d15a7-0fa5-46a0-b2a9-9b86fd9480ff}</v>
      </c>
      <c r="B5630" s="11">
        <f>タスク実績csv元!A5630</f>
        <v>45251</v>
      </c>
      <c r="C5630" s="54">
        <f>タスク実績csv元!F5630</f>
        <v>0.41666666666666669</v>
      </c>
      <c r="D5630" s="54">
        <f>タスク実績csv元!E5630</f>
        <v>0.39583333333333331</v>
      </c>
      <c r="E5630" t="str">
        <f>タスク実績csv元!I5630&amp;""</f>
        <v/>
      </c>
      <c r="F5630" t="str">
        <f>タスク実績csv元!D5630</f>
        <v>SOTC090の修正</v>
      </c>
      <c r="G5630" t="str">
        <f t="shared" si="87"/>
        <v>INSERT INTO task_achivement(task_no,achive_date,end_time,start_time,task_detail,memo)VALUES('{fa1d15a7-0fa5-46a0-b2a9-9b86fd9480ff}','2023/11/21','2023/11/21 10:00:00','2023/11/21 09:30:00','','SOTC090の修正');</v>
      </c>
    </row>
    <row r="5631" spans="1:7">
      <c r="A5631" s="48" t="str">
        <f>_xlfn.XLOOKUP(_xlfn.XLOOKUP(MID(タスク実績csv元!C5631,1,SEARCH(":",タスク実績csv元!C5631)-1),リスト!F:F,リスト!G:G)&amp;MID(タスク実績csv元!C5631,SEARCH(":",タスク実績csv元!C5631),999),タスクDB!K:K,タスクDB!A:A)</f>
        <v>{8bf29be6-00eb-4704-99d7-d935cf00aff3}</v>
      </c>
      <c r="B5631" s="11">
        <f>タスク実績csv元!A5631</f>
        <v>45251</v>
      </c>
      <c r="C5631" s="54">
        <f>タスク実績csv元!F5631</f>
        <v>0.45833333333333331</v>
      </c>
      <c r="D5631" s="54">
        <f>タスク実績csv元!E5631</f>
        <v>0.41666666666666669</v>
      </c>
      <c r="E5631" t="str">
        <f>タスク実績csv元!I5631&amp;""</f>
        <v/>
      </c>
      <c r="F5631" t="str">
        <f>タスク実績csv元!D5631</f>
        <v>OTC定例</v>
      </c>
      <c r="G5631" t="str">
        <f t="shared" si="87"/>
        <v>INSERT INTO task_achivement(task_no,achive_date,end_time,start_time,task_detail,memo)VALUES('{8bf29be6-00eb-4704-99d7-d935cf00aff3}','2023/11/21','2023/11/21 11:00:00','2023/11/21 10:00:00','','OTC定例');</v>
      </c>
    </row>
    <row r="5632" spans="1:7">
      <c r="A5632" s="48" t="str">
        <f>_xlfn.XLOOKUP(_xlfn.XLOOKUP(MID(タスク実績csv元!C5632,1,SEARCH(":",タスク実績csv元!C5632)-1),リスト!F:F,リスト!G:G)&amp;MID(タスク実績csv元!C5632,SEARCH(":",タスク実績csv元!C5632),999),タスクDB!K:K,タスクDB!A:A)</f>
        <v>{b1fdf21c-7725-4b73-a211-e66687665b4e}</v>
      </c>
      <c r="B5632" s="11">
        <f>タスク実績csv元!A5632</f>
        <v>45251</v>
      </c>
      <c r="C5632" s="54">
        <f>タスク実績csv元!F5632</f>
        <v>0.46875</v>
      </c>
      <c r="D5632" s="54">
        <f>タスク実績csv元!E5632</f>
        <v>0.45833333333333331</v>
      </c>
      <c r="E5632" t="str">
        <f>タスク実績csv元!I5632&amp;""</f>
        <v/>
      </c>
      <c r="F5632" t="str">
        <f>タスク実績csv元!D5632</f>
        <v>SWTD030のエラー連絡</v>
      </c>
      <c r="G5632" t="str">
        <f t="shared" si="87"/>
        <v>INSERT INTO task_achivement(task_no,achive_date,end_time,start_time,task_detail,memo)VALUES('{b1fdf21c-7725-4b73-a211-e66687665b4e}','2023/11/21','2023/11/21 11:15:00','2023/11/21 11:00:00','','SWTD030のエラー連絡');</v>
      </c>
    </row>
    <row r="5633" spans="1:7">
      <c r="A5633" s="48" t="str">
        <f>_xlfn.XLOOKUP(_xlfn.XLOOKUP(MID(タスク実績csv元!C5633,1,SEARCH(":",タスク実績csv元!C5633)-1),リスト!F:F,リスト!G:G)&amp;MID(タスク実績csv元!C5633,SEARCH(":",タスク実績csv元!C5633),999),タスクDB!K:K,タスクDB!A:A)</f>
        <v>{fa1d15a7-0fa5-46a0-b2a9-9b86fd9480ff}</v>
      </c>
      <c r="B5633" s="11">
        <f>タスク実績csv元!A5633</f>
        <v>45251</v>
      </c>
      <c r="C5633" s="54">
        <f>タスク実績csv元!F5633</f>
        <v>0.47916666666666669</v>
      </c>
      <c r="D5633" s="54">
        <f>タスク実績csv元!E5633</f>
        <v>0.46875</v>
      </c>
      <c r="E5633" t="str">
        <f>タスク実績csv元!I5633&amp;""</f>
        <v/>
      </c>
      <c r="F5633" t="str">
        <f>タスク実績csv元!D5633</f>
        <v>出荷日付関連対応</v>
      </c>
      <c r="G5633" t="str">
        <f t="shared" si="87"/>
        <v>INSERT INTO task_achivement(task_no,achive_date,end_time,start_time,task_detail,memo)VALUES('{fa1d15a7-0fa5-46a0-b2a9-9b86fd9480ff}','2023/11/21','2023/11/21 11:30:00','2023/11/21 11:15:00','','出荷日付関連対応');</v>
      </c>
    </row>
    <row r="5634" spans="1:7">
      <c r="A5634" s="48" t="str">
        <f>_xlfn.XLOOKUP(_xlfn.XLOOKUP(MID(タスク実績csv元!C5634,1,SEARCH(":",タスク実績csv元!C5634)-1),リスト!F:F,リスト!G:G)&amp;MID(タスク実績csv元!C5634,SEARCH(":",タスク実績csv元!C5634),999),タスクDB!K:K,タスクDB!A:A)</f>
        <v>{fa1d15a7-0fa5-46a0-b2a9-9b86fd9480ff}</v>
      </c>
      <c r="B5634" s="11">
        <f>タスク実績csv元!A5634</f>
        <v>45251</v>
      </c>
      <c r="C5634" s="54">
        <f>タスク実績csv元!F5634</f>
        <v>0.5</v>
      </c>
      <c r="D5634" s="54">
        <f>タスク実績csv元!E5634</f>
        <v>0.47916666666666669</v>
      </c>
      <c r="E5634" t="str">
        <f>タスク実績csv元!I5634&amp;""</f>
        <v/>
      </c>
      <c r="F5634" t="str">
        <f>タスク実績csv元!D5634</f>
        <v>SOTC090の修正</v>
      </c>
      <c r="G5634" t="str">
        <f t="shared" si="87"/>
        <v>INSERT INTO task_achivement(task_no,achive_date,end_time,start_time,task_detail,memo)VALUES('{fa1d15a7-0fa5-46a0-b2a9-9b86fd9480ff}','2023/11/21','2023/11/21 12:00:00','2023/11/21 11:30:00','','SOTC090の修正');</v>
      </c>
    </row>
    <row r="5635" spans="1:7">
      <c r="A5635" s="48" t="str">
        <f>_xlfn.XLOOKUP(_xlfn.XLOOKUP(MID(タスク実績csv元!C5635,1,SEARCH(":",タスク実績csv元!C5635)-1),リスト!F:F,リスト!G:G)&amp;MID(タスク実績csv元!C5635,SEARCH(":",タスク実績csv元!C5635),999),タスクDB!K:K,タスクDB!A:A)</f>
        <v>{eccefbf1-a852-44a0-af6a-c2c31b42f737}</v>
      </c>
      <c r="B5635" s="11">
        <f>タスク実績csv元!A5635</f>
        <v>45251</v>
      </c>
      <c r="C5635" s="54">
        <f>タスク実績csv元!F5635</f>
        <v>0.58333333333333337</v>
      </c>
      <c r="D5635" s="54">
        <f>タスク実績csv元!E5635</f>
        <v>0.54166666666666663</v>
      </c>
      <c r="E5635" t="str">
        <f>タスク実績csv元!I5635&amp;""</f>
        <v/>
      </c>
      <c r="F5635" t="str">
        <f>タスク実績csv元!D5635</f>
        <v>統計情報収集について、SOTC070について(原田、福井)</v>
      </c>
      <c r="G5635" t="str">
        <f t="shared" ref="G5635:G5698" si="88">IF(B5635=0,"","INSERT INTO task_achivement("&amp;$A$1&amp;","&amp;$B$1&amp;","&amp;$C$1&amp;","&amp;$D$1&amp;","&amp;$E$1&amp;","&amp;$F$1&amp;")VALUES('"&amp;A5635&amp;"',"&amp;IF(B5635="","null","'"&amp;TEXT(B5635,"yyyy/MM/dd")&amp;"'")&amp;","&amp;IF(C5635="","null","'"&amp;TEXT(B5635,"yyyy/MM/dd")&amp;" "&amp;TEXT(C5635,"HH:mm:ss")&amp;"'")&amp;","&amp;IF(D5635="","null","'"&amp;TEXT(B5635,"yyyy/MM/dd")&amp;" "&amp;TEXT(D5635,"HH:mm:ss")&amp;"'")&amp;",'"&amp;E5635&amp;"','"&amp;F5635&amp;"');")</f>
        <v>INSERT INTO task_achivement(task_no,achive_date,end_time,start_time,task_detail,memo)VALUES('{eccefbf1-a852-44a0-af6a-c2c31b42f737}','2023/11/21','2023/11/21 14:00:00','2023/11/21 13:00:00','','統計情報収集について、SOTC070について(原田、福井)');</v>
      </c>
    </row>
    <row r="5636" spans="1:7">
      <c r="A5636" s="48" t="str">
        <f>_xlfn.XLOOKUP(_xlfn.XLOOKUP(MID(タスク実績csv元!C5636,1,SEARCH(":",タスク実績csv元!C5636)-1),リスト!F:F,リスト!G:G)&amp;MID(タスク実績csv元!C5636,SEARCH(":",タスク実績csv元!C5636),999),タスクDB!K:K,タスクDB!A:A)</f>
        <v>{338f36a4-0ec4-4c7a-a780-fc501070f75a}</v>
      </c>
      <c r="B5636" s="11">
        <f>タスク実績csv元!A5636</f>
        <v>45251</v>
      </c>
      <c r="C5636" s="54">
        <f>タスク実績csv元!F5636</f>
        <v>0.59375</v>
      </c>
      <c r="D5636" s="54">
        <f>タスク実績csv元!E5636</f>
        <v>0.58333333333333337</v>
      </c>
      <c r="E5636" t="str">
        <f>タスク実績csv元!I5636&amp;""</f>
        <v/>
      </c>
      <c r="F5636" t="str">
        <f>タスク実績csv元!D5636</f>
        <v>リースのマッピングエラーについての確認</v>
      </c>
      <c r="G5636" t="str">
        <f t="shared" si="88"/>
        <v>INSERT INTO task_achivement(task_no,achive_date,end_time,start_time,task_detail,memo)VALUES('{338f36a4-0ec4-4c7a-a780-fc501070f75a}','2023/11/21','2023/11/21 14:15:00','2023/11/21 14:00:00','','リースのマッピングエラーについての確認');</v>
      </c>
    </row>
    <row r="5637" spans="1:7">
      <c r="A5637" s="48" t="str">
        <f>_xlfn.XLOOKUP(_xlfn.XLOOKUP(MID(タスク実績csv元!C5637,1,SEARCH(":",タスク実績csv元!C5637)-1),リスト!F:F,リスト!G:G)&amp;MID(タスク実績csv元!C5637,SEARCH(":",タスク実績csv元!C5637),999),タスクDB!K:K,タスクDB!A:A)</f>
        <v>{b1fdf21c-7725-4b73-a211-e66687665b4e}</v>
      </c>
      <c r="B5637" s="11">
        <f>タスク実績csv元!A5637</f>
        <v>45251</v>
      </c>
      <c r="C5637" s="54">
        <f>タスク実績csv元!F5637</f>
        <v>0.60416666666666663</v>
      </c>
      <c r="D5637" s="54">
        <f>タスク実績csv元!E5637</f>
        <v>0.59375</v>
      </c>
      <c r="E5637" t="str">
        <f>タスク実績csv元!I5637&amp;""</f>
        <v/>
      </c>
      <c r="F5637" t="str">
        <f>タスク実績csv元!D5637</f>
        <v>連携エラー発生対応(SOTC070)</v>
      </c>
      <c r="G5637" t="str">
        <f t="shared" si="88"/>
        <v>INSERT INTO task_achivement(task_no,achive_date,end_time,start_time,task_detail,memo)VALUES('{b1fdf21c-7725-4b73-a211-e66687665b4e}','2023/11/21','2023/11/21 14:30:00','2023/11/21 14:15:00','','連携エラー発生対応(SOTC070)');</v>
      </c>
    </row>
    <row r="5638" spans="1:7">
      <c r="A5638" s="48" t="str">
        <f>_xlfn.XLOOKUP(_xlfn.XLOOKUP(MID(タスク実績csv元!C5638,1,SEARCH(":",タスク実績csv元!C5638)-1),リスト!F:F,リスト!G:G)&amp;MID(タスク実績csv元!C5638,SEARCH(":",タスク実績csv元!C5638),999),タスクDB!K:K,タスクDB!A:A)</f>
        <v>{338f36a4-0ec4-4c7a-a780-fc501070f75a}</v>
      </c>
      <c r="B5638" s="11">
        <f>タスク実績csv元!A5638</f>
        <v>45251</v>
      </c>
      <c r="C5638" s="54">
        <f>タスク実績csv元!F5638</f>
        <v>0.61458333333333337</v>
      </c>
      <c r="D5638" s="54">
        <f>タスク実績csv元!E5638</f>
        <v>0.60416666666666663</v>
      </c>
      <c r="E5638" t="str">
        <f>タスク実績csv元!I5638&amp;""</f>
        <v/>
      </c>
      <c r="F5638" t="str">
        <f>タスク実績csv元!D5638</f>
        <v>リースのマッピングエラーについての確認</v>
      </c>
      <c r="G5638" t="str">
        <f t="shared" si="88"/>
        <v>INSERT INTO task_achivement(task_no,achive_date,end_time,start_time,task_detail,memo)VALUES('{338f36a4-0ec4-4c7a-a780-fc501070f75a}','2023/11/21','2023/11/21 14:45:00','2023/11/21 14:30:00','','リースのマッピングエラーについての確認');</v>
      </c>
    </row>
    <row r="5639" spans="1:7">
      <c r="A5639" s="48" t="str">
        <f>_xlfn.XLOOKUP(_xlfn.XLOOKUP(MID(タスク実績csv元!C5639,1,SEARCH(":",タスク実績csv元!C5639)-1),リスト!F:F,リスト!G:G)&amp;MID(タスク実績csv元!C5639,SEARCH(":",タスク実績csv元!C5639),999),タスクDB!K:K,タスクDB!A:A)</f>
        <v>{338f36a4-0ec4-4c7a-a780-fc501070f75a}</v>
      </c>
      <c r="B5639" s="11">
        <f>タスク実績csv元!A5639</f>
        <v>45251</v>
      </c>
      <c r="C5639" s="54">
        <f>タスク実績csv元!F5639</f>
        <v>0.625</v>
      </c>
      <c r="D5639" s="54">
        <f>タスク実績csv元!E5639</f>
        <v>0.61458333333333337</v>
      </c>
      <c r="E5639" t="str">
        <f>タスク実績csv元!I5639&amp;""</f>
        <v/>
      </c>
      <c r="F5639" t="str">
        <f>タスク実績csv元!D5639</f>
        <v>SOTC090の連携構造確認</v>
      </c>
      <c r="G5639" t="str">
        <f t="shared" si="88"/>
        <v>INSERT INTO task_achivement(task_no,achive_date,end_time,start_time,task_detail,memo)VALUES('{338f36a4-0ec4-4c7a-a780-fc501070f75a}','2023/11/21','2023/11/21 15:00:00','2023/11/21 14:45:00','','SOTC090の連携構造確認');</v>
      </c>
    </row>
    <row r="5640" spans="1:7">
      <c r="A5640" s="48" t="str">
        <f>_xlfn.XLOOKUP(_xlfn.XLOOKUP(MID(タスク実績csv元!C5640,1,SEARCH(":",タスク実績csv元!C5640)-1),リスト!F:F,リスト!G:G)&amp;MID(タスク実績csv元!C5640,SEARCH(":",タスク実績csv元!C5640),999),タスクDB!K:K,タスクDB!A:A)</f>
        <v>{8bf29be6-00eb-4704-99d7-d935cf00aff3}</v>
      </c>
      <c r="B5640" s="11">
        <f>タスク実績csv元!A5640</f>
        <v>45251</v>
      </c>
      <c r="C5640" s="54">
        <f>タスク実績csv元!F5640</f>
        <v>0.66666666666666663</v>
      </c>
      <c r="D5640" s="54">
        <f>タスク実績csv元!E5640</f>
        <v>0.625</v>
      </c>
      <c r="E5640" t="str">
        <f>タスク実績csv元!I5640&amp;""</f>
        <v/>
      </c>
      <c r="F5640" t="str">
        <f>タスク実績csv元!D5640</f>
        <v>SVMX定例</v>
      </c>
      <c r="G5640" t="str">
        <f t="shared" si="88"/>
        <v>INSERT INTO task_achivement(task_no,achive_date,end_time,start_time,task_detail,memo)VALUES('{8bf29be6-00eb-4704-99d7-d935cf00aff3}','2023/11/21','2023/11/21 16:00:00','2023/11/21 15:00:00','','SVMX定例');</v>
      </c>
    </row>
    <row r="5641" spans="1:7">
      <c r="A5641" s="48" t="str">
        <f>_xlfn.XLOOKUP(_xlfn.XLOOKUP(MID(タスク実績csv元!C5641,1,SEARCH(":",タスク実績csv元!C5641)-1),リスト!F:F,リスト!G:G)&amp;MID(タスク実績csv元!C5641,SEARCH(":",タスク実績csv元!C5641),999),タスクDB!K:K,タスクDB!A:A)</f>
        <v>{338f36a4-0ec4-4c7a-a780-fc501070f75a}</v>
      </c>
      <c r="B5641" s="11">
        <f>タスク実績csv元!A5641</f>
        <v>45251</v>
      </c>
      <c r="C5641" s="54">
        <f>タスク実績csv元!F5641</f>
        <v>0.67708333333333337</v>
      </c>
      <c r="D5641" s="54">
        <f>タスク実績csv元!E5641</f>
        <v>0.66666666666666663</v>
      </c>
      <c r="E5641" t="str">
        <f>タスク実績csv元!I5641&amp;""</f>
        <v/>
      </c>
      <c r="F5641" t="str">
        <f>タスク実績csv元!D5641</f>
        <v>得意先の疎通確認</v>
      </c>
      <c r="G5641" t="str">
        <f t="shared" si="88"/>
        <v>INSERT INTO task_achivement(task_no,achive_date,end_time,start_time,task_detail,memo)VALUES('{338f36a4-0ec4-4c7a-a780-fc501070f75a}','2023/11/21','2023/11/21 16:15:00','2023/11/21 16:00:00','','得意先の疎通確認');</v>
      </c>
    </row>
    <row r="5642" spans="1:7">
      <c r="A5642" s="48" t="str">
        <f>_xlfn.XLOOKUP(_xlfn.XLOOKUP(MID(タスク実績csv元!C5642,1,SEARCH(":",タスク実績csv元!C5642)-1),リスト!F:F,リスト!G:G)&amp;MID(タスク実績csv元!C5642,SEARCH(":",タスク実績csv元!C5642),999),タスクDB!K:K,タスクDB!A:A)</f>
        <v>{404c47ef-477f-4814-bce1-01a384331bed}</v>
      </c>
      <c r="B5642" s="11">
        <f>タスク実績csv元!A5642</f>
        <v>45251</v>
      </c>
      <c r="C5642" s="54">
        <f>タスク実績csv元!F5642</f>
        <v>0.75</v>
      </c>
      <c r="D5642" s="54">
        <f>タスク実績csv元!E5642</f>
        <v>0.67708333333333337</v>
      </c>
      <c r="E5642" t="str">
        <f>タスク実績csv元!I5642&amp;""</f>
        <v/>
      </c>
      <c r="F5642" t="str">
        <f>タスク実績csv元!D5642</f>
        <v>資料更新(〆11/22)</v>
      </c>
      <c r="G5642" t="str">
        <f t="shared" si="88"/>
        <v>INSERT INTO task_achivement(task_no,achive_date,end_time,start_time,task_detail,memo)VALUES('{404c47ef-477f-4814-bce1-01a384331bed}','2023/11/21','2023/11/21 18:00:00','2023/11/21 16:15:00','','資料更新(〆11/22)');</v>
      </c>
    </row>
    <row r="5643" spans="1:7">
      <c r="A5643" s="48" t="str">
        <f>_xlfn.XLOOKUP(_xlfn.XLOOKUP(MID(タスク実績csv元!C5643,1,SEARCH(":",タスク実績csv元!C5643)-1),リスト!F:F,リスト!G:G)&amp;MID(タスク実績csv元!C5643,SEARCH(":",タスク実績csv元!C5643),999),タスクDB!K:K,タスクDB!A:A)</f>
        <v>{eccefbf1-a852-44a0-af6a-c2c31b42f737}</v>
      </c>
      <c r="B5643" s="11">
        <f>タスク実績csv元!A5643</f>
        <v>45252</v>
      </c>
      <c r="C5643" s="54">
        <f>タスク実績csv元!F5643</f>
        <v>0.45833333333333331</v>
      </c>
      <c r="D5643" s="54">
        <f>タスク実績csv元!E5643</f>
        <v>0.39583333333333331</v>
      </c>
      <c r="E5643" t="str">
        <f>タスク実績csv元!I5643&amp;""</f>
        <v/>
      </c>
      <c r="F5643" t="str">
        <f>タスク実績csv元!D5643</f>
        <v>出荷日関連対応、売上確定の画面/連携の繋がり</v>
      </c>
      <c r="G5643" t="str">
        <f t="shared" si="88"/>
        <v>INSERT INTO task_achivement(task_no,achive_date,end_time,start_time,task_detail,memo)VALUES('{eccefbf1-a852-44a0-af6a-c2c31b42f737}','2023/11/22','2023/11/22 11:00:00','2023/11/22 09:30:00','','出荷日関連対応、売上確定の画面/連携の繋がり');</v>
      </c>
    </row>
    <row r="5644" spans="1:7">
      <c r="A5644" s="48" t="str">
        <f>_xlfn.XLOOKUP(_xlfn.XLOOKUP(MID(タスク実績csv元!C5644,1,SEARCH(":",タスク実績csv元!C5644)-1),リスト!F:F,リスト!G:G)&amp;MID(タスク実績csv元!C5644,SEARCH(":",タスク実績csv元!C5644),999),タスクDB!K:K,タスクDB!A:A)</f>
        <v>{b1fdf21c-7725-4b73-a211-e66687665b4e}</v>
      </c>
      <c r="B5644" s="11">
        <f>タスク実績csv元!A5644</f>
        <v>45252</v>
      </c>
      <c r="C5644" s="54">
        <f>タスク実績csv元!F5644</f>
        <v>0.47916666666666669</v>
      </c>
      <c r="D5644" s="54">
        <f>タスク実績csv元!E5644</f>
        <v>0.45833333333333331</v>
      </c>
      <c r="E5644" t="str">
        <f>タスク実績csv元!I5644&amp;""</f>
        <v/>
      </c>
      <c r="F5644" t="str">
        <f>タスク実績csv元!D5644</f>
        <v>連携統計情報整理</v>
      </c>
      <c r="G5644" t="str">
        <f t="shared" si="88"/>
        <v>INSERT INTO task_achivement(task_no,achive_date,end_time,start_time,task_detail,memo)VALUES('{b1fdf21c-7725-4b73-a211-e66687665b4e}','2023/11/22','2023/11/22 11:30:00','2023/11/22 11:00:00','','連携統計情報整理');</v>
      </c>
    </row>
    <row r="5645" spans="1:7">
      <c r="A5645" s="48" t="str">
        <f>_xlfn.XLOOKUP(_xlfn.XLOOKUP(MID(タスク実績csv元!C5645,1,SEARCH(":",タスク実績csv元!C5645)-1),リスト!F:F,リスト!G:G)&amp;MID(タスク実績csv元!C5645,SEARCH(":",タスク実績csv元!C5645),999),タスクDB!K:K,タスクDB!A:A)</f>
        <v>{404c47ef-477f-4814-bce1-01a384331bed}</v>
      </c>
      <c r="B5645" s="11">
        <f>タスク実績csv元!A5645</f>
        <v>45252</v>
      </c>
      <c r="C5645" s="54">
        <f>タスク実績csv元!F5645</f>
        <v>0.5</v>
      </c>
      <c r="D5645" s="54">
        <f>タスク実績csv元!E5645</f>
        <v>0.47916666666666669</v>
      </c>
      <c r="E5645" t="str">
        <f>タスク実績csv元!I5645&amp;""</f>
        <v/>
      </c>
      <c r="F5645" t="str">
        <f>タスク実績csv元!D5645</f>
        <v>資料更新(〆11/22)</v>
      </c>
      <c r="G5645" t="str">
        <f t="shared" si="88"/>
        <v>INSERT INTO task_achivement(task_no,achive_date,end_time,start_time,task_detail,memo)VALUES('{404c47ef-477f-4814-bce1-01a384331bed}','2023/11/22','2023/11/22 12:00:00','2023/11/22 11:30:00','','資料更新(〆11/22)');</v>
      </c>
    </row>
    <row r="5646" spans="1:7">
      <c r="A5646" s="48" t="str">
        <f>_xlfn.XLOOKUP(_xlfn.XLOOKUP(MID(タスク実績csv元!C5646,1,SEARCH(":",タスク実績csv元!C5646)-1),リスト!F:F,リスト!G:G)&amp;MID(タスク実績csv元!C5646,SEARCH(":",タスク実績csv元!C5646),999),タスクDB!K:K,タスクDB!A:A)</f>
        <v>{fa1d15a7-0fa5-46a0-b2a9-9b86fd9480ff}</v>
      </c>
      <c r="B5646" s="11">
        <f>タスク実績csv元!A5646</f>
        <v>45252</v>
      </c>
      <c r="C5646" s="54">
        <f>タスク実績csv元!F5646</f>
        <v>0.5625</v>
      </c>
      <c r="D5646" s="54">
        <f>タスク実績csv元!E5646</f>
        <v>0.54166666666666663</v>
      </c>
      <c r="E5646" t="str">
        <f>タスク実績csv元!I5646&amp;""</f>
        <v/>
      </c>
      <c r="F5646" t="str">
        <f>タスク実績csv元!D5646</f>
        <v>出荷日付関連対応</v>
      </c>
      <c r="G5646" t="str">
        <f t="shared" si="88"/>
        <v>INSERT INTO task_achivement(task_no,achive_date,end_time,start_time,task_detail,memo)VALUES('{fa1d15a7-0fa5-46a0-b2a9-9b86fd9480ff}','2023/11/22','2023/11/22 13:30:00','2023/11/22 13:00:00','','出荷日付関連対応');</v>
      </c>
    </row>
    <row r="5647" spans="1:7">
      <c r="A5647" s="48" t="str">
        <f>_xlfn.XLOOKUP(_xlfn.XLOOKUP(MID(タスク実績csv元!C5647,1,SEARCH(":",タスク実績csv元!C5647)-1),リスト!F:F,リスト!G:G)&amp;MID(タスク実績csv元!C5647,SEARCH(":",タスク実績csv元!C5647),999),タスクDB!K:K,タスクDB!A:A)</f>
        <v>{b1fdf21c-7725-4b73-a211-e66687665b4e}</v>
      </c>
      <c r="B5647" s="11">
        <f>タスク実績csv元!A5647</f>
        <v>45252</v>
      </c>
      <c r="C5647" s="54">
        <f>タスク実績csv元!F5647</f>
        <v>0.66666666666666663</v>
      </c>
      <c r="D5647" s="54">
        <f>タスク実績csv元!E5647</f>
        <v>0.5625</v>
      </c>
      <c r="E5647" t="str">
        <f>タスク実績csv元!I5647&amp;""</f>
        <v/>
      </c>
      <c r="F5647" t="str">
        <f>タスク実績csv元!D5647</f>
        <v>SOTC080の画面連携の処理見直し</v>
      </c>
      <c r="G5647" t="str">
        <f t="shared" si="88"/>
        <v>INSERT INTO task_achivement(task_no,achive_date,end_time,start_time,task_detail,memo)VALUES('{b1fdf21c-7725-4b73-a211-e66687665b4e}','2023/11/22','2023/11/22 16:00:00','2023/11/22 13:30:00','','SOTC080の画面連携の処理見直し');</v>
      </c>
    </row>
    <row r="5648" spans="1:7">
      <c r="A5648" s="48" t="str">
        <f>_xlfn.XLOOKUP(_xlfn.XLOOKUP(MID(タスク実績csv元!C5648,1,SEARCH(":",タスク実績csv元!C5648)-1),リスト!F:F,リスト!G:G)&amp;MID(タスク実績csv元!C5648,SEARCH(":",タスク実績csv元!C5648),999),タスクDB!K:K,タスクDB!A:A)</f>
        <v>{b1fdf21c-7725-4b73-a211-e66687665b4e}</v>
      </c>
      <c r="B5648" s="11">
        <f>タスク実績csv元!A5648</f>
        <v>45252</v>
      </c>
      <c r="C5648" s="54">
        <f>タスク実績csv元!F5648</f>
        <v>0.6875</v>
      </c>
      <c r="D5648" s="54">
        <f>タスク実績csv元!E5648</f>
        <v>0.66666666666666663</v>
      </c>
      <c r="E5648" t="str">
        <f>タスク実績csv元!I5648&amp;""</f>
        <v/>
      </c>
      <c r="F5648" t="str">
        <f>タスク実績csv元!D5648</f>
        <v>得意先疎通確認対応</v>
      </c>
      <c r="G5648" t="str">
        <f t="shared" si="88"/>
        <v>INSERT INTO task_achivement(task_no,achive_date,end_time,start_time,task_detail,memo)VALUES('{b1fdf21c-7725-4b73-a211-e66687665b4e}','2023/11/22','2023/11/22 16:30:00','2023/11/22 16:00:00','','得意先疎通確認対応');</v>
      </c>
    </row>
    <row r="5649" spans="1:7">
      <c r="A5649" s="48" t="str">
        <f>_xlfn.XLOOKUP(_xlfn.XLOOKUP(MID(タスク実績csv元!C5649,1,SEARCH(":",タスク実績csv元!C5649)-1),リスト!F:F,リスト!G:G)&amp;MID(タスク実績csv元!C5649,SEARCH(":",タスク実績csv元!C5649),999),タスクDB!K:K,タスクDB!A:A)</f>
        <v>{8bf29be6-00eb-4704-99d7-d935cf00aff3}</v>
      </c>
      <c r="B5649" s="11">
        <f>タスク実績csv元!A5649</f>
        <v>45252</v>
      </c>
      <c r="C5649" s="54">
        <f>タスク実績csv元!F5649</f>
        <v>0.70833333333333337</v>
      </c>
      <c r="D5649" s="54">
        <f>タスク実績csv元!E5649</f>
        <v>0.6875</v>
      </c>
      <c r="E5649" t="str">
        <f>タスク実績csv元!I5649&amp;""</f>
        <v/>
      </c>
      <c r="F5649" t="str">
        <f>タスク実績csv元!D5649</f>
        <v>UAT夕会</v>
      </c>
      <c r="G5649" t="str">
        <f t="shared" si="88"/>
        <v>INSERT INTO task_achivement(task_no,achive_date,end_time,start_time,task_detail,memo)VALUES('{8bf29be6-00eb-4704-99d7-d935cf00aff3}','2023/11/22','2023/11/22 17:00:00','2023/11/22 16:30:00','','UAT夕会');</v>
      </c>
    </row>
    <row r="5650" spans="1:7">
      <c r="A5650" s="48" t="str">
        <f>_xlfn.XLOOKUP(_xlfn.XLOOKUP(MID(タスク実績csv元!C5650,1,SEARCH(":",タスク実績csv元!C5650)-1),リスト!F:F,リスト!G:G)&amp;MID(タスク実績csv元!C5650,SEARCH(":",タスク実績csv元!C5650),999),タスクDB!K:K,タスクDB!A:A)</f>
        <v>{8bf29be6-00eb-4704-99d7-d935cf00aff3}</v>
      </c>
      <c r="B5650" s="11">
        <f>タスク実績csv元!A5650</f>
        <v>45252</v>
      </c>
      <c r="C5650" s="54">
        <f>タスク実績csv元!F5650</f>
        <v>0.71180555555555547</v>
      </c>
      <c r="D5650" s="54">
        <f>タスク実績csv元!E5650</f>
        <v>0.70833333333333337</v>
      </c>
      <c r="E5650" t="str">
        <f>タスク実績csv元!I5650&amp;""</f>
        <v/>
      </c>
      <c r="F5650" t="str">
        <f>タスク実績csv元!D5650</f>
        <v>WTD定例打合せ</v>
      </c>
      <c r="G5650" t="str">
        <f t="shared" si="88"/>
        <v>INSERT INTO task_achivement(task_no,achive_date,end_time,start_time,task_detail,memo)VALUES('{8bf29be6-00eb-4704-99d7-d935cf00aff3}','2023/11/22','2023/11/22 17:05:00','2023/11/22 17:00:00','','WTD定例打合せ');</v>
      </c>
    </row>
    <row r="5651" spans="1:7">
      <c r="A5651" s="48" t="str">
        <f>_xlfn.XLOOKUP(_xlfn.XLOOKUP(MID(タスク実績csv元!C5651,1,SEARCH(":",タスク実績csv元!C5651)-1),リスト!F:F,リスト!G:G)&amp;MID(タスク実績csv元!C5651,SEARCH(":",タスク実績csv元!C5651),999),タスクDB!K:K,タスクDB!A:A)</f>
        <v>{b1fdf21c-7725-4b73-a211-e66687665b4e}</v>
      </c>
      <c r="B5651" s="11">
        <f>タスク実績csv元!A5651</f>
        <v>45252</v>
      </c>
      <c r="C5651" s="54">
        <f>タスク実績csv元!F5651</f>
        <v>0.76041666666666663</v>
      </c>
      <c r="D5651" s="54">
        <f>タスク実績csv元!E5651</f>
        <v>0.71180555555555547</v>
      </c>
      <c r="E5651" t="str">
        <f>タスク実績csv元!I5651&amp;""</f>
        <v/>
      </c>
      <c r="F5651" t="str">
        <f>タスク実績csv元!D5651</f>
        <v>SOTC080の画面連携の処理見直し</v>
      </c>
      <c r="G5651" t="str">
        <f t="shared" si="88"/>
        <v>INSERT INTO task_achivement(task_no,achive_date,end_time,start_time,task_detail,memo)VALUES('{b1fdf21c-7725-4b73-a211-e66687665b4e}','2023/11/22','2023/11/22 18:15:00','2023/11/22 17:05:00','','SOTC080の画面連携の処理見直し');</v>
      </c>
    </row>
    <row r="5652" spans="1:7">
      <c r="A5652" s="48" t="str">
        <f>_xlfn.XLOOKUP(_xlfn.XLOOKUP(MID(タスク実績csv元!C5652,1,SEARCH(":",タスク実績csv元!C5652)-1),リスト!F:F,リスト!G:G)&amp;MID(タスク実績csv元!C5652,SEARCH(":",タスク実績csv元!C5652),999),タスクDB!K:K,タスクDB!A:A)</f>
        <v>{fa1d15a7-0fa5-46a0-b2a9-9b86fd9480ff}</v>
      </c>
      <c r="B5652" s="11">
        <f>タスク実績csv元!A5652</f>
        <v>45252</v>
      </c>
      <c r="C5652" s="54">
        <f>タスク実績csv元!F5652</f>
        <v>0.80208333333333337</v>
      </c>
      <c r="D5652" s="54">
        <f>タスク実績csv元!E5652</f>
        <v>0.76041666666666663</v>
      </c>
      <c r="E5652" t="str">
        <f>タスク実績csv元!I5652&amp;""</f>
        <v/>
      </c>
      <c r="F5652" t="str">
        <f>タスク実績csv元!D5652</f>
        <v>本番環境のIPアドレスの確認等</v>
      </c>
      <c r="G5652" t="str">
        <f t="shared" si="88"/>
        <v>INSERT INTO task_achivement(task_no,achive_date,end_time,start_time,task_detail,memo)VALUES('{fa1d15a7-0fa5-46a0-b2a9-9b86fd9480ff}','2023/11/22','2023/11/22 19:15:00','2023/11/22 18:15:00','','本番環境のIPアドレスの確認等');</v>
      </c>
    </row>
    <row r="5653" spans="1:7">
      <c r="A5653" s="48" t="str">
        <f>_xlfn.XLOOKUP(_xlfn.XLOOKUP(MID(タスク実績csv元!C5653,1,SEARCH(":",タスク実績csv元!C5653)-1),リスト!F:F,リスト!G:G)&amp;MID(タスク実績csv元!C5653,SEARCH(":",タスク実績csv元!C5653),999),タスクDB!K:K,タスクDB!A:A)</f>
        <v>{b1fdf21c-7725-4b73-a211-e66687665b4e}</v>
      </c>
      <c r="B5653" s="11">
        <f>タスク実績csv元!A5653</f>
        <v>45252</v>
      </c>
      <c r="C5653" s="54">
        <f>タスク実績csv元!F5653</f>
        <v>0.8125</v>
      </c>
      <c r="D5653" s="54">
        <f>タスク実績csv元!E5653</f>
        <v>0.80208333333333337</v>
      </c>
      <c r="E5653" t="str">
        <f>タスク実績csv元!I5653&amp;""</f>
        <v/>
      </c>
      <c r="F5653" t="str">
        <f>タスク実績csv元!D5653</f>
        <v>SOTC080の画面連携の処理見直し</v>
      </c>
      <c r="G5653" t="str">
        <f t="shared" si="88"/>
        <v>INSERT INTO task_achivement(task_no,achive_date,end_time,start_time,task_detail,memo)VALUES('{b1fdf21c-7725-4b73-a211-e66687665b4e}','2023/11/22','2023/11/22 19:30:00','2023/11/22 19:15:00','','SOTC080の画面連携の処理見直し');</v>
      </c>
    </row>
    <row r="5654" spans="1:7">
      <c r="A5654" s="48" t="str">
        <f>_xlfn.XLOOKUP(_xlfn.XLOOKUP(MID(タスク実績csv元!C5654,1,SEARCH(":",タスク実績csv元!C5654)-1),リスト!F:F,リスト!G:G)&amp;MID(タスク実績csv元!C5654,SEARCH(":",タスク実績csv元!C5654),999),タスクDB!K:K,タスクDB!A:A)</f>
        <v>{0c75ba31-65e3-44df-b33c-be0c32fcaaae}</v>
      </c>
      <c r="B5654" s="11">
        <f>タスク実績csv元!A5654</f>
        <v>45253</v>
      </c>
      <c r="C5654" s="54">
        <f>タスク実績csv元!F5654</f>
        <v>0.47916666666666669</v>
      </c>
      <c r="D5654" s="54">
        <f>タスク実績csv元!E5654</f>
        <v>0.4375</v>
      </c>
      <c r="E5654" t="str">
        <f>タスク実績csv元!I5654&amp;""</f>
        <v/>
      </c>
      <c r="F5654" t="str">
        <f>タスク実績csv元!D5654</f>
        <v>勉強</v>
      </c>
      <c r="G5654" t="str">
        <f t="shared" si="88"/>
        <v>INSERT INTO task_achivement(task_no,achive_date,end_time,start_time,task_detail,memo)VALUES('{0c75ba31-65e3-44df-b33c-be0c32fcaaae}','2023/11/23','2023/11/23 11:30:00','2023/11/23 10:30:00','','勉強');</v>
      </c>
    </row>
    <row r="5655" spans="1:7">
      <c r="A5655" s="48" t="str">
        <f>_xlfn.XLOOKUP(_xlfn.XLOOKUP(MID(タスク実績csv元!C5655,1,SEARCH(":",タスク実績csv元!C5655)-1),リスト!F:F,リスト!G:G)&amp;MID(タスク実績csv元!C5655,SEARCH(":",タスク実績csv元!C5655),999),タスクDB!K:K,タスクDB!A:A)</f>
        <v>{0c75ba31-65e3-44df-b33c-be0c32fcaaae}</v>
      </c>
      <c r="B5655" s="11">
        <f>タスク実績csv元!A5655</f>
        <v>45253</v>
      </c>
      <c r="C5655" s="54">
        <f>タスク実績csv元!F5655</f>
        <v>0.97916666666666663</v>
      </c>
      <c r="D5655" s="54">
        <f>タスク実績csv元!E5655</f>
        <v>0.93055555555555547</v>
      </c>
      <c r="E5655" t="str">
        <f>タスク実績csv元!I5655&amp;""</f>
        <v/>
      </c>
      <c r="F5655" t="str">
        <f>タスク実績csv元!D5655</f>
        <v>勉強</v>
      </c>
      <c r="G5655" t="str">
        <f t="shared" si="88"/>
        <v>INSERT INTO task_achivement(task_no,achive_date,end_time,start_time,task_detail,memo)VALUES('{0c75ba31-65e3-44df-b33c-be0c32fcaaae}','2023/11/23','2023/11/23 23:30:00','2023/11/23 22:20:00','','勉強');</v>
      </c>
    </row>
    <row r="5656" spans="1:7">
      <c r="A5656" s="48" t="str">
        <f>_xlfn.XLOOKUP(_xlfn.XLOOKUP(MID(タスク実績csv元!C5656,1,SEARCH(":",タスク実績csv元!C5656)-1),リスト!F:F,リスト!G:G)&amp;MID(タスク実績csv元!C5656,SEARCH(":",タスク実績csv元!C5656),999),タスクDB!K:K,タスクDB!A:A)</f>
        <v>{b1fdf21c-7725-4b73-a211-e66687665b4e}</v>
      </c>
      <c r="B5656" s="11">
        <f>タスク実績csv元!A5656</f>
        <v>45254</v>
      </c>
      <c r="C5656" s="54">
        <f>タスク実績csv元!F5656</f>
        <v>0.40625</v>
      </c>
      <c r="D5656" s="54">
        <f>タスク実績csv元!E5656</f>
        <v>0.39583333333333331</v>
      </c>
      <c r="E5656" t="str">
        <f>タスク実績csv元!I5656&amp;""</f>
        <v/>
      </c>
      <c r="F5656" t="str">
        <f>タスク実績csv元!D5656</f>
        <v>SWTD連携状況確認</v>
      </c>
      <c r="G5656" t="str">
        <f t="shared" si="88"/>
        <v>INSERT INTO task_achivement(task_no,achive_date,end_time,start_time,task_detail,memo)VALUES('{b1fdf21c-7725-4b73-a211-e66687665b4e}','2023/11/24','2023/11/24 09:45:00','2023/11/24 09:30:00','','SWTD連携状況確認');</v>
      </c>
    </row>
    <row r="5657" spans="1:7">
      <c r="A5657" s="48" t="str">
        <f>_xlfn.XLOOKUP(_xlfn.XLOOKUP(MID(タスク実績csv元!C5657,1,SEARCH(":",タスク実績csv元!C5657)-1),リスト!F:F,リスト!G:G)&amp;MID(タスク実績csv元!C5657,SEARCH(":",タスク実績csv元!C5657),999),タスクDB!K:K,タスクDB!A:A)</f>
        <v>{4c39d40d-b35f-4cfa-b549-6c5de24454e2}</v>
      </c>
      <c r="B5657" s="11">
        <f>タスク実績csv元!A5657</f>
        <v>45254</v>
      </c>
      <c r="C5657" s="54">
        <f>タスク実績csv元!F5657</f>
        <v>0.41666666666666669</v>
      </c>
      <c r="D5657" s="54">
        <f>タスク実績csv元!E5657</f>
        <v>0.40625</v>
      </c>
      <c r="E5657" t="str">
        <f>タスク実績csv元!I5657&amp;""</f>
        <v/>
      </c>
      <c r="F5657" t="str">
        <f>タスク実績csv元!D5657</f>
        <v>朝会</v>
      </c>
      <c r="G5657" t="str">
        <f t="shared" si="88"/>
        <v>INSERT INTO task_achivement(task_no,achive_date,end_time,start_time,task_detail,memo)VALUES('{4c39d40d-b35f-4cfa-b549-6c5de24454e2}','2023/11/24','2023/11/24 10:00:00','2023/11/24 09:45:00','','朝会');</v>
      </c>
    </row>
    <row r="5658" spans="1:7">
      <c r="A5658" s="48" t="str">
        <f>_xlfn.XLOOKUP(_xlfn.XLOOKUP(MID(タスク実績csv元!C5658,1,SEARCH(":",タスク実績csv元!C5658)-1),リスト!F:F,リスト!G:G)&amp;MID(タスク実績csv元!C5658,SEARCH(":",タスク実績csv元!C5658),999),タスクDB!K:K,タスクDB!A:A)</f>
        <v>{338f36a4-0ec4-4c7a-a780-fc501070f75a}</v>
      </c>
      <c r="B5658" s="11">
        <f>タスク実績csv元!A5658</f>
        <v>45254</v>
      </c>
      <c r="C5658" s="54">
        <f>タスク実績csv元!F5658</f>
        <v>0.44791666666666669</v>
      </c>
      <c r="D5658" s="54">
        <f>タスク実績csv元!E5658</f>
        <v>0.41666666666666669</v>
      </c>
      <c r="E5658" t="str">
        <f>タスク実績csv元!I5658&amp;""</f>
        <v/>
      </c>
      <c r="F5658" t="str">
        <f>タスク実績csv元!D5658</f>
        <v>SOTC090実行</v>
      </c>
      <c r="G5658" t="str">
        <f t="shared" si="88"/>
        <v>INSERT INTO task_achivement(task_no,achive_date,end_time,start_time,task_detail,memo)VALUES('{338f36a4-0ec4-4c7a-a780-fc501070f75a}','2023/11/24','2023/11/24 10:45:00','2023/11/24 10:00:00','','SOTC090実行');</v>
      </c>
    </row>
    <row r="5659" spans="1:7">
      <c r="A5659" s="48" t="str">
        <f>_xlfn.XLOOKUP(_xlfn.XLOOKUP(MID(タスク実績csv元!C5659,1,SEARCH(":",タスク実績csv元!C5659)-1),リスト!F:F,リスト!G:G)&amp;MID(タスク実績csv元!C5659,SEARCH(":",タスク実績csv元!C5659),999),タスクDB!K:K,タスクDB!A:A)</f>
        <v>{fa1d15a7-0fa5-46a0-b2a9-9b86fd9480ff}</v>
      </c>
      <c r="B5659" s="11">
        <f>タスク実績csv元!A5659</f>
        <v>45254</v>
      </c>
      <c r="C5659" s="54">
        <f>タスク実績csv元!F5659</f>
        <v>0.5</v>
      </c>
      <c r="D5659" s="54">
        <f>タスク実績csv元!E5659</f>
        <v>0.44791666666666669</v>
      </c>
      <c r="E5659" t="str">
        <f>タスク実績csv元!I5659&amp;""</f>
        <v/>
      </c>
      <c r="F5659" t="str">
        <f>タスク実績csv元!D5659</f>
        <v>SOTC080の受注残判定の修正</v>
      </c>
      <c r="G5659" t="str">
        <f t="shared" si="88"/>
        <v>INSERT INTO task_achivement(task_no,achive_date,end_time,start_time,task_detail,memo)VALUES('{fa1d15a7-0fa5-46a0-b2a9-9b86fd9480ff}','2023/11/24','2023/11/24 12:00:00','2023/11/24 10:45:00','','SOTC080の受注残判定の修正');</v>
      </c>
    </row>
    <row r="5660" spans="1:7">
      <c r="A5660" s="48" t="str">
        <f>_xlfn.XLOOKUP(_xlfn.XLOOKUP(MID(タスク実績csv元!C5660,1,SEARCH(":",タスク実績csv元!C5660)-1),リスト!F:F,リスト!G:G)&amp;MID(タスク実績csv元!C5660,SEARCH(":",タスク実績csv元!C5660),999),タスクDB!K:K,タスクDB!A:A)</f>
        <v>{3c725e9b-a684-46d8-88fb-086261f2dbe6}</v>
      </c>
      <c r="B5660" s="11">
        <f>タスク実績csv元!A5660</f>
        <v>45254</v>
      </c>
      <c r="C5660" s="54">
        <f>タスク実績csv元!F5660</f>
        <v>0.55208333333333337</v>
      </c>
      <c r="D5660" s="54">
        <f>タスク実績csv元!E5660</f>
        <v>0.54166666666666663</v>
      </c>
      <c r="E5660" t="str">
        <f>タスク実績csv元!I5660&amp;""</f>
        <v/>
      </c>
      <c r="F5660" t="str">
        <f>タスク実績csv元!D5660</f>
        <v>福岡案件(連携部分フォロー)</v>
      </c>
      <c r="G5660" t="str">
        <f t="shared" si="88"/>
        <v>INSERT INTO task_achivement(task_no,achive_date,end_time,start_time,task_detail,memo)VALUES('{3c725e9b-a684-46d8-88fb-086261f2dbe6}','2023/11/24','2023/11/24 13:15:00','2023/11/24 13:00:00','','福岡案件(連携部分フォロー)');</v>
      </c>
    </row>
    <row r="5661" spans="1:7">
      <c r="A5661" s="48" t="str">
        <f>_xlfn.XLOOKUP(_xlfn.XLOOKUP(MID(タスク実績csv元!C5661,1,SEARCH(":",タスク実績csv元!C5661)-1),リスト!F:F,リスト!G:G)&amp;MID(タスク実績csv元!C5661,SEARCH(":",タスク実績csv元!C5661),999),タスクDB!K:K,タスクDB!A:A)</f>
        <v>{fa1d15a7-0fa5-46a0-b2a9-9b86fd9480ff}</v>
      </c>
      <c r="B5661" s="11">
        <f>タスク実績csv元!A5661</f>
        <v>45254</v>
      </c>
      <c r="C5661" s="54">
        <f>タスク実績csv元!F5661</f>
        <v>0.625</v>
      </c>
      <c r="D5661" s="54">
        <f>タスク実績csv元!E5661</f>
        <v>0.55208333333333337</v>
      </c>
      <c r="E5661" t="str">
        <f>タスク実績csv元!I5661&amp;""</f>
        <v/>
      </c>
      <c r="F5661" t="str">
        <f>タスク実績csv元!D5661</f>
        <v>SOTC080の受注残判定の修正(SYSMEX_TS-2742 【UAT】[データ連携]SOTC080_契約情報送信のエラーレスポンス変更など)</v>
      </c>
      <c r="G5661" t="str">
        <f t="shared" si="88"/>
        <v>INSERT INTO task_achivement(task_no,achive_date,end_time,start_time,task_detail,memo)VALUES('{fa1d15a7-0fa5-46a0-b2a9-9b86fd9480ff}','2023/11/24','2023/11/24 15:00:00','2023/11/24 13:15:00','','SOTC080の受注残判定の修正(SYSMEX_TS-2742 【UAT】[データ連携]SOTC080_契約情報送信のエラーレスポンス変更など)');</v>
      </c>
    </row>
    <row r="5662" spans="1:7">
      <c r="A5662" s="48" t="str">
        <f>_xlfn.XLOOKUP(_xlfn.XLOOKUP(MID(タスク実績csv元!C5662,1,SEARCH(":",タスク実績csv元!C5662)-1),リスト!F:F,リスト!G:G)&amp;MID(タスク実績csv元!C5662,SEARCH(":",タスク実績csv元!C5662),999),タスクDB!K:K,タスクDB!A:A)</f>
        <v>{fa1d15a7-0fa5-46a0-b2a9-9b86fd9480ff}</v>
      </c>
      <c r="B5662" s="11">
        <f>タスク実績csv元!A5662</f>
        <v>45254</v>
      </c>
      <c r="C5662" s="54">
        <f>タスク実績csv元!F5662</f>
        <v>0.67708333333333337</v>
      </c>
      <c r="D5662" s="54">
        <f>タスク実績csv元!E5662</f>
        <v>0.625</v>
      </c>
      <c r="E5662" t="str">
        <f>タスク実績csv元!I5662&amp;""</f>
        <v/>
      </c>
      <c r="F5662" t="str">
        <f>タスク実績csv元!D5662</f>
        <v>SOTC080のCPRT対応(SYSMEX_TS-2710 【SIT2】[データ連携]SOTC080_契約情報送信のリースCPRT考慮追加)</v>
      </c>
      <c r="G5662" t="str">
        <f t="shared" si="88"/>
        <v>INSERT INTO task_achivement(task_no,achive_date,end_time,start_time,task_detail,memo)VALUES('{fa1d15a7-0fa5-46a0-b2a9-9b86fd9480ff}','2023/11/24','2023/11/24 16:15:00','2023/11/24 15:00:00','','SOTC080のCPRT対応(SYSMEX_TS-2710 【SIT2】[データ連携]SOTC080_契約情報送信のリースCPRT考慮追加)');</v>
      </c>
    </row>
    <row r="5663" spans="1:7">
      <c r="A5663" s="48" t="str">
        <f>_xlfn.XLOOKUP(_xlfn.XLOOKUP(MID(タスク実績csv元!C5663,1,SEARCH(":",タスク実績csv元!C5663)-1),リスト!F:F,リスト!G:G)&amp;MID(タスク実績csv元!C5663,SEARCH(":",タスク実績csv元!C5663),999),タスクDB!K:K,タスクDB!A:A)</f>
        <v>{0c75ba31-65e3-44df-b33c-be0c32fcaaae}</v>
      </c>
      <c r="B5663" s="11">
        <f>タスク実績csv元!A5663</f>
        <v>45254</v>
      </c>
      <c r="C5663" s="54">
        <f>タスク実績csv元!F5663</f>
        <v>0.72916666666666663</v>
      </c>
      <c r="D5663" s="54">
        <f>タスク実績csv元!E5663</f>
        <v>0.67708333333333337</v>
      </c>
      <c r="E5663" t="str">
        <f>タスク実績csv元!I5663&amp;""</f>
        <v/>
      </c>
      <c r="F5663" t="str">
        <f>タスク実績csv元!D5663</f>
        <v>勉強</v>
      </c>
      <c r="G5663" t="str">
        <f t="shared" si="88"/>
        <v>INSERT INTO task_achivement(task_no,achive_date,end_time,start_time,task_detail,memo)VALUES('{0c75ba31-65e3-44df-b33c-be0c32fcaaae}','2023/11/24','2023/11/24 17:30:00','2023/11/24 16:15:00','','勉強');</v>
      </c>
    </row>
    <row r="5664" spans="1:7">
      <c r="A5664" s="48" t="str">
        <f>_xlfn.XLOOKUP(_xlfn.XLOOKUP(MID(タスク実績csv元!C5664,1,SEARCH(":",タスク実績csv元!C5664)-1),リスト!F:F,リスト!G:G)&amp;MID(タスク実績csv元!C5664,SEARCH(":",タスク実績csv元!C5664),999),タスクDB!K:K,タスクDB!A:A)</f>
        <v>{0c75ba31-65e3-44df-b33c-be0c32fcaaae}</v>
      </c>
      <c r="B5664" s="11">
        <f>タスク実績csv元!A5664</f>
        <v>45256</v>
      </c>
      <c r="C5664" s="54">
        <f>タスク実績csv元!F5664</f>
        <v>0.48958333333333331</v>
      </c>
      <c r="D5664" s="54">
        <f>タスク実績csv元!E5664</f>
        <v>0.4375</v>
      </c>
      <c r="E5664" t="str">
        <f>タスク実績csv元!I5664&amp;""</f>
        <v/>
      </c>
      <c r="F5664" t="str">
        <f>タスク実績csv元!D5664</f>
        <v>勉強</v>
      </c>
      <c r="G5664" t="str">
        <f t="shared" si="88"/>
        <v>INSERT INTO task_achivement(task_no,achive_date,end_time,start_time,task_detail,memo)VALUES('{0c75ba31-65e3-44df-b33c-be0c32fcaaae}','2023/11/26','2023/11/26 11:45:00','2023/11/26 10:30:00','','勉強');</v>
      </c>
    </row>
    <row r="5665" spans="1:7">
      <c r="A5665" s="48" t="str">
        <f>_xlfn.XLOOKUP(_xlfn.XLOOKUP(MID(タスク実績csv元!C5665,1,SEARCH(":",タスク実績csv元!C5665)-1),リスト!F:F,リスト!G:G)&amp;MID(タスク実績csv元!C5665,SEARCH(":",タスク実績csv元!C5665),999),タスクDB!K:K,タスクDB!A:A)</f>
        <v>{d0d80a67-6f4b-4c2c-8010-bd45acbcca47}</v>
      </c>
      <c r="B5665" s="11">
        <f>タスク実績csv元!A5665</f>
        <v>45257</v>
      </c>
      <c r="C5665" s="54">
        <f>タスク実績csv元!F5665</f>
        <v>0.40625</v>
      </c>
      <c r="D5665" s="54">
        <f>タスク実績csv元!E5665</f>
        <v>0.39583333333333331</v>
      </c>
      <c r="E5665" t="str">
        <f>タスク実績csv元!I5665&amp;""</f>
        <v/>
      </c>
      <c r="F5665" t="str">
        <f>タスク実績csv元!D5665</f>
        <v>メール確認</v>
      </c>
      <c r="G5665" t="str">
        <f t="shared" si="88"/>
        <v>INSERT INTO task_achivement(task_no,achive_date,end_time,start_time,task_detail,memo)VALUES('{d0d80a67-6f4b-4c2c-8010-bd45acbcca47}','2023/11/27','2023/11/27 09:45:00','2023/11/27 09:30:00','','メール確認');</v>
      </c>
    </row>
    <row r="5666" spans="1:7">
      <c r="A5666" s="48" t="str">
        <f>_xlfn.XLOOKUP(_xlfn.XLOOKUP(MID(タスク実績csv元!C5666,1,SEARCH(":",タスク実績csv元!C5666)-1),リスト!F:F,リスト!G:G)&amp;MID(タスク実績csv元!C5666,SEARCH(":",タスク実績csv元!C5666),999),タスクDB!K:K,タスクDB!A:A)</f>
        <v>{4c39d40d-b35f-4cfa-b549-6c5de24454e2}</v>
      </c>
      <c r="B5666" s="11">
        <f>タスク実績csv元!A5666</f>
        <v>45257</v>
      </c>
      <c r="C5666" s="54">
        <f>タスク実績csv元!F5666</f>
        <v>0.42708333333333331</v>
      </c>
      <c r="D5666" s="54">
        <f>タスク実績csv元!E5666</f>
        <v>0.40625</v>
      </c>
      <c r="E5666" t="str">
        <f>タスク実績csv元!I5666&amp;""</f>
        <v/>
      </c>
      <c r="F5666" t="str">
        <f>タスク実績csv元!D5666</f>
        <v>チームMTG</v>
      </c>
      <c r="G5666" t="str">
        <f t="shared" si="88"/>
        <v>INSERT INTO task_achivement(task_no,achive_date,end_time,start_time,task_detail,memo)VALUES('{4c39d40d-b35f-4cfa-b549-6c5de24454e2}','2023/11/27','2023/11/27 10:15:00','2023/11/27 09:45:00','','チームMTG');</v>
      </c>
    </row>
    <row r="5667" spans="1:7">
      <c r="A5667" s="48" t="str">
        <f>_xlfn.XLOOKUP(_xlfn.XLOOKUP(MID(タスク実績csv元!C5667,1,SEARCH(":",タスク実績csv元!C5667)-1),リスト!F:F,リスト!G:G)&amp;MID(タスク実績csv元!C5667,SEARCH(":",タスク実績csv元!C5667),999),タスクDB!K:K,タスクDB!A:A)</f>
        <v>{fa1d15a7-0fa5-46a0-b2a9-9b86fd9480ff}</v>
      </c>
      <c r="B5667" s="11">
        <f>タスク実績csv元!A5667</f>
        <v>45257</v>
      </c>
      <c r="C5667" s="54">
        <f>タスク実績csv元!F5667</f>
        <v>0.45833333333333331</v>
      </c>
      <c r="D5667" s="54">
        <f>タスク実績csv元!E5667</f>
        <v>0.42708333333333331</v>
      </c>
      <c r="E5667" t="str">
        <f>タスク実績csv元!I5667&amp;""</f>
        <v/>
      </c>
      <c r="F5667" t="str">
        <f>タスク実績csv元!D5667</f>
        <v>SOTC080のCPRT対応(SYSMEX_TS-2710 【SIT2】[データ連携]SOTC080_契約情報送信のリースCPRT考慮追加)</v>
      </c>
      <c r="G5667" t="str">
        <f t="shared" si="88"/>
        <v>INSERT INTO task_achivement(task_no,achive_date,end_time,start_time,task_detail,memo)VALUES('{fa1d15a7-0fa5-46a0-b2a9-9b86fd9480ff}','2023/11/27','2023/11/27 11:00:00','2023/11/27 10:15:00','','SOTC080のCPRT対応(SYSMEX_TS-2710 【SIT2】[データ連携]SOTC080_契約情報送信のリースCPRT考慮追加)');</v>
      </c>
    </row>
    <row r="5668" spans="1:7">
      <c r="A5668" s="48" t="str">
        <f>_xlfn.XLOOKUP(_xlfn.XLOOKUP(MID(タスク実績csv元!C5668,1,SEARCH(":",タスク実績csv元!C5668)-1),リスト!F:F,リスト!G:G)&amp;MID(タスク実績csv元!C5668,SEARCH(":",タスク実績csv元!C5668),999),タスクDB!K:K,タスクDB!A:A)</f>
        <v>{b1fdf21c-7725-4b73-a211-e66687665b4e}</v>
      </c>
      <c r="B5668" s="11">
        <f>タスク実績csv元!A5668</f>
        <v>45257</v>
      </c>
      <c r="C5668" s="54">
        <f>タスク実績csv元!F5668</f>
        <v>0.48958333333333331</v>
      </c>
      <c r="D5668" s="54">
        <f>タスク実績csv元!E5668</f>
        <v>0.45833333333333331</v>
      </c>
      <c r="E5668" t="str">
        <f>タスク実績csv元!I5668&amp;""</f>
        <v/>
      </c>
      <c r="F5668" t="str">
        <f>タスク実績csv元!D5668</f>
        <v>SYSMEX_BPM-714 【出荷日】機器出荷・試薬発注のI/F連携後S4からの出荷日の返還について</v>
      </c>
      <c r="G5668" t="str">
        <f t="shared" si="88"/>
        <v>INSERT INTO task_achivement(task_no,achive_date,end_time,start_time,task_detail,memo)VALUES('{b1fdf21c-7725-4b73-a211-e66687665b4e}','2023/11/27','2023/11/27 11:45:00','2023/11/27 11:00:00','','SYSMEX_BPM-714 【出荷日】機器出荷・試薬発注のI/F連携後S4からの出荷日の返還について');</v>
      </c>
    </row>
    <row r="5669" spans="1:7">
      <c r="A5669" s="48" t="str">
        <f>_xlfn.XLOOKUP(_xlfn.XLOOKUP(MID(タスク実績csv元!C5669,1,SEARCH(":",タスク実績csv元!C5669)-1),リスト!F:F,リスト!G:G)&amp;MID(タスク実績csv元!C5669,SEARCH(":",タスク実績csv元!C5669),999),タスクDB!K:K,タスクDB!A:A)</f>
        <v>{eccefbf1-a852-44a0-af6a-c2c31b42f737}</v>
      </c>
      <c r="B5669" s="11">
        <f>タスク実績csv元!A5669</f>
        <v>45257</v>
      </c>
      <c r="C5669" s="54">
        <f>タスク実績csv元!F5669</f>
        <v>0.58333333333333337</v>
      </c>
      <c r="D5669" s="54">
        <f>タスク実績csv元!E5669</f>
        <v>0.54166666666666663</v>
      </c>
      <c r="E5669" t="str">
        <f>タスク実績csv元!I5669&amp;""</f>
        <v/>
      </c>
      <c r="F5669" t="str">
        <f>タスク実績csv元!D5669</f>
        <v>SIT_CPRT状況確認(福井)</v>
      </c>
      <c r="G5669" t="str">
        <f t="shared" si="88"/>
        <v>INSERT INTO task_achivement(task_no,achive_date,end_time,start_time,task_detail,memo)VALUES('{eccefbf1-a852-44a0-af6a-c2c31b42f737}','2023/11/27','2023/11/27 14:00:00','2023/11/27 13:00:00','','SIT_CPRT状況確認(福井)');</v>
      </c>
    </row>
    <row r="5670" spans="1:7">
      <c r="A5670" s="48" t="str">
        <f>_xlfn.XLOOKUP(_xlfn.XLOOKUP(MID(タスク実績csv元!C5670,1,SEARCH(":",タスク実績csv元!C5670)-1),リスト!F:F,リスト!G:G)&amp;MID(タスク実績csv元!C5670,SEARCH(":",タスク実績csv元!C5670),999),タスクDB!K:K,タスクDB!A:A)</f>
        <v>{eccefbf1-a852-44a0-af6a-c2c31b42f737}</v>
      </c>
      <c r="B5670" s="11">
        <f>タスク実績csv元!A5670</f>
        <v>45257</v>
      </c>
      <c r="C5670" s="54">
        <f>タスク実績csv元!F5670</f>
        <v>0.625</v>
      </c>
      <c r="D5670" s="54">
        <f>タスク実績csv元!E5670</f>
        <v>0.58333333333333337</v>
      </c>
      <c r="E5670" t="str">
        <f>タスク実績csv元!I5670&amp;""</f>
        <v/>
      </c>
      <c r="F5670" t="str">
        <f>タスク実績csv元!D5670</f>
        <v>状況確認(原田)</v>
      </c>
      <c r="G5670" t="str">
        <f t="shared" si="88"/>
        <v>INSERT INTO task_achivement(task_no,achive_date,end_time,start_time,task_detail,memo)VALUES('{eccefbf1-a852-44a0-af6a-c2c31b42f737}','2023/11/27','2023/11/27 15:00:00','2023/11/27 14:00:00','','状況確認(原田)');</v>
      </c>
    </row>
    <row r="5671" spans="1:7">
      <c r="A5671" s="48" t="str">
        <f>_xlfn.XLOOKUP(_xlfn.XLOOKUP(MID(タスク実績csv元!C5671,1,SEARCH(":",タスク実績csv元!C5671)-1),リスト!F:F,リスト!G:G)&amp;MID(タスク実績csv元!C5671,SEARCH(":",タスク実績csv元!C5671),999),タスクDB!K:K,タスクDB!A:A)</f>
        <v>{b1fdf21c-7725-4b73-a211-e66687665b4e}</v>
      </c>
      <c r="B5671" s="11">
        <f>タスク実績csv元!A5671</f>
        <v>45257</v>
      </c>
      <c r="C5671" s="54">
        <f>タスク実績csv元!F5671</f>
        <v>0.6875</v>
      </c>
      <c r="D5671" s="54">
        <f>タスク実績csv元!E5671</f>
        <v>0.625</v>
      </c>
      <c r="E5671" t="str">
        <f>タスク実績csv元!I5671&amp;""</f>
        <v/>
      </c>
      <c r="F5671" t="str">
        <f>タスク実績csv元!D5671</f>
        <v>得意先疎通確認対応</v>
      </c>
      <c r="G5671" t="str">
        <f t="shared" si="88"/>
        <v>INSERT INTO task_achivement(task_no,achive_date,end_time,start_time,task_detail,memo)VALUES('{b1fdf21c-7725-4b73-a211-e66687665b4e}','2023/11/27','2023/11/27 16:30:00','2023/11/27 15:00:00','','得意先疎通確認対応');</v>
      </c>
    </row>
    <row r="5672" spans="1:7">
      <c r="A5672" s="48" t="str">
        <f>_xlfn.XLOOKUP(_xlfn.XLOOKUP(MID(タスク実績csv元!C5672,1,SEARCH(":",タスク実績csv元!C5672)-1),リスト!F:F,リスト!G:G)&amp;MID(タスク実績csv元!C5672,SEARCH(":",タスク実績csv元!C5672),999),タスクDB!K:K,タスクDB!A:A)</f>
        <v>{8bf29be6-00eb-4704-99d7-d935cf00aff3}</v>
      </c>
      <c r="B5672" s="11">
        <f>タスク実績csv元!A5672</f>
        <v>45257</v>
      </c>
      <c r="C5672" s="54">
        <f>タスク実績csv元!F5672</f>
        <v>0.71875</v>
      </c>
      <c r="D5672" s="54">
        <f>タスク実績csv元!E5672</f>
        <v>0.6875</v>
      </c>
      <c r="E5672" t="str">
        <f>タスク実績csv元!I5672&amp;""</f>
        <v/>
      </c>
      <c r="F5672" t="str">
        <f>タスク実績csv元!D5672</f>
        <v>UAT夕会</v>
      </c>
      <c r="G5672" t="str">
        <f t="shared" si="88"/>
        <v>INSERT INTO task_achivement(task_no,achive_date,end_time,start_time,task_detail,memo)VALUES('{8bf29be6-00eb-4704-99d7-d935cf00aff3}','2023/11/27','2023/11/27 17:15:00','2023/11/27 16:30:00','','UAT夕会');</v>
      </c>
    </row>
    <row r="5673" spans="1:7">
      <c r="A5673" s="48" t="str">
        <f>_xlfn.XLOOKUP(_xlfn.XLOOKUP(MID(タスク実績csv元!C5673,1,SEARCH(":",タスク実績csv元!C5673)-1),リスト!F:F,リスト!G:G)&amp;MID(タスク実績csv元!C5673,SEARCH(":",タスク実績csv元!C5673),999),タスクDB!K:K,タスクDB!A:A)</f>
        <v>{8bf29be6-00eb-4704-99d7-d935cf00aff3}</v>
      </c>
      <c r="B5673" s="11">
        <f>タスク実績csv元!A5673</f>
        <v>45257</v>
      </c>
      <c r="C5673" s="54">
        <f>タスク実績csv元!F5673</f>
        <v>0.75</v>
      </c>
      <c r="D5673" s="54">
        <f>タスク実績csv元!E5673</f>
        <v>0.72916666666666663</v>
      </c>
      <c r="E5673" t="str">
        <f>タスク実績csv元!I5673&amp;""</f>
        <v/>
      </c>
      <c r="F5673" t="str">
        <f>タスク実績csv元!D5673</f>
        <v>WTD課題打ち合わせ</v>
      </c>
      <c r="G5673" t="str">
        <f t="shared" si="88"/>
        <v>INSERT INTO task_achivement(task_no,achive_date,end_time,start_time,task_detail,memo)VALUES('{8bf29be6-00eb-4704-99d7-d935cf00aff3}','2023/11/27','2023/11/27 18:00:00','2023/11/27 17:30:00','','WTD課題打ち合わせ');</v>
      </c>
    </row>
    <row r="5674" spans="1:7">
      <c r="A5674" s="48" t="str">
        <f>_xlfn.XLOOKUP(_xlfn.XLOOKUP(MID(タスク実績csv元!C5674,1,SEARCH(":",タスク実績csv元!C5674)-1),リスト!F:F,リスト!G:G)&amp;MID(タスク実績csv元!C5674,SEARCH(":",タスク実績csv元!C5674),999),タスクDB!K:K,タスクDB!A:A)</f>
        <v>{d0d80a67-6f4b-4c2c-8010-bd45acbcca47}</v>
      </c>
      <c r="B5674" s="11">
        <f>タスク実績csv元!A5674</f>
        <v>45258</v>
      </c>
      <c r="C5674" s="54">
        <f>タスク実績csv元!F5674</f>
        <v>0.40625</v>
      </c>
      <c r="D5674" s="54">
        <f>タスク実績csv元!E5674</f>
        <v>0.39583333333333331</v>
      </c>
      <c r="E5674" t="str">
        <f>タスク実績csv元!I5674&amp;""</f>
        <v/>
      </c>
      <c r="F5674" t="str">
        <f>タスク実績csv元!D5674</f>
        <v>メール確認</v>
      </c>
      <c r="G5674" t="str">
        <f t="shared" si="88"/>
        <v>INSERT INTO task_achivement(task_no,achive_date,end_time,start_time,task_detail,memo)VALUES('{d0d80a67-6f4b-4c2c-8010-bd45acbcca47}','2023/11/28','2023/11/28 09:45:00','2023/11/28 09:30:00','','メール確認');</v>
      </c>
    </row>
    <row r="5675" spans="1:7">
      <c r="A5675" s="48" t="str">
        <f>_xlfn.XLOOKUP(_xlfn.XLOOKUP(MID(タスク実績csv元!C5675,1,SEARCH(":",タスク実績csv元!C5675)-1),リスト!F:F,リスト!G:G)&amp;MID(タスク実績csv元!C5675,SEARCH(":",タスク実績csv元!C5675),999),タスクDB!K:K,タスクDB!A:A)</f>
        <v>{b1fdf21c-7725-4b73-a211-e66687665b4e}</v>
      </c>
      <c r="B5675" s="11">
        <f>タスク実績csv元!A5675</f>
        <v>45258</v>
      </c>
      <c r="C5675" s="54">
        <f>タスク実績csv元!F5675</f>
        <v>0.41666666666666669</v>
      </c>
      <c r="D5675" s="54">
        <f>タスク実績csv元!E5675</f>
        <v>0.40625</v>
      </c>
      <c r="E5675" t="str">
        <f>タスク実績csv元!I5675&amp;""</f>
        <v/>
      </c>
      <c r="F5675" t="str">
        <f>タスク実績csv元!D5675</f>
        <v>SOTC090エラー対応(項目権限無し)</v>
      </c>
      <c r="G5675" t="str">
        <f t="shared" si="88"/>
        <v>INSERT INTO task_achivement(task_no,achive_date,end_time,start_time,task_detail,memo)VALUES('{b1fdf21c-7725-4b73-a211-e66687665b4e}','2023/11/28','2023/11/28 10:00:00','2023/11/28 09:45:00','','SOTC090エラー対応(項目権限無し)');</v>
      </c>
    </row>
    <row r="5676" spans="1:7">
      <c r="A5676" s="48" t="str">
        <f>_xlfn.XLOOKUP(_xlfn.XLOOKUP(MID(タスク実績csv元!C5676,1,SEARCH(":",タスク実績csv元!C5676)-1),リスト!F:F,リスト!G:G)&amp;MID(タスク実績csv元!C5676,SEARCH(":",タスク実績csv元!C5676),999),タスクDB!K:K,タスクDB!A:A)</f>
        <v>{8bf29be6-00eb-4704-99d7-d935cf00aff3}</v>
      </c>
      <c r="B5676" s="11">
        <f>タスク実績csv元!A5676</f>
        <v>45258</v>
      </c>
      <c r="C5676" s="54">
        <f>タスク実績csv元!F5676</f>
        <v>0.45833333333333331</v>
      </c>
      <c r="D5676" s="54">
        <f>タスク実績csv元!E5676</f>
        <v>0.41666666666666669</v>
      </c>
      <c r="E5676" t="str">
        <f>タスク実績csv元!I5676&amp;""</f>
        <v/>
      </c>
      <c r="F5676" t="str">
        <f>タスク実績csv元!D5676</f>
        <v>OTC定例</v>
      </c>
      <c r="G5676" t="str">
        <f t="shared" si="88"/>
        <v>INSERT INTO task_achivement(task_no,achive_date,end_time,start_time,task_detail,memo)VALUES('{8bf29be6-00eb-4704-99d7-d935cf00aff3}','2023/11/28','2023/11/28 11:00:00','2023/11/28 10:00:00','','OTC定例');</v>
      </c>
    </row>
    <row r="5677" spans="1:7">
      <c r="A5677" s="48" t="str">
        <f>_xlfn.XLOOKUP(_xlfn.XLOOKUP(MID(タスク実績csv元!C5677,1,SEARCH(":",タスク実績csv元!C5677)-1),リスト!F:F,リスト!G:G)&amp;MID(タスク実績csv元!C5677,SEARCH(":",タスク実績csv元!C5677),999),タスクDB!K:K,タスクDB!A:A)</f>
        <v>{338f36a4-0ec4-4c7a-a780-fc501070f75a}</v>
      </c>
      <c r="B5677" s="11">
        <f>タスク実績csv元!A5677</f>
        <v>45258</v>
      </c>
      <c r="C5677" s="54">
        <f>タスク実績csv元!F5677</f>
        <v>0.47916666666666669</v>
      </c>
      <c r="D5677" s="54">
        <f>タスク実績csv元!E5677</f>
        <v>0.45833333333333331</v>
      </c>
      <c r="E5677" t="str">
        <f>タスク実績csv元!I5677&amp;""</f>
        <v/>
      </c>
      <c r="F5677" t="str">
        <f>タスク実績csv元!D5677</f>
        <v>SOTC090のリラン対応</v>
      </c>
      <c r="G5677" t="str">
        <f t="shared" si="88"/>
        <v>INSERT INTO task_achivement(task_no,achive_date,end_time,start_time,task_detail,memo)VALUES('{338f36a4-0ec4-4c7a-a780-fc501070f75a}','2023/11/28','2023/11/28 11:30:00','2023/11/28 11:00:00','','SOTC090のリラン対応');</v>
      </c>
    </row>
    <row r="5678" spans="1:7">
      <c r="A5678" s="48" t="str">
        <f>_xlfn.XLOOKUP(_xlfn.XLOOKUP(MID(タスク実績csv元!C5678,1,SEARCH(":",タスク実績csv元!C5678)-1),リスト!F:F,リスト!G:G)&amp;MID(タスク実績csv元!C5678,SEARCH(":",タスク実績csv元!C5678),999),タスクDB!K:K,タスクDB!A:A)</f>
        <v>{b1fdf21c-7725-4b73-a211-e66687665b4e}</v>
      </c>
      <c r="B5678" s="11">
        <f>タスク実績csv元!A5678</f>
        <v>45258</v>
      </c>
      <c r="C5678" s="54">
        <f>タスク実績csv元!F5678</f>
        <v>0.5</v>
      </c>
      <c r="D5678" s="54">
        <f>タスク実績csv元!E5678</f>
        <v>0.47916666666666669</v>
      </c>
      <c r="E5678" t="str">
        <f>タスク実績csv元!I5678&amp;""</f>
        <v/>
      </c>
      <c r="F5678" t="str">
        <f>タスク実績csv元!D5678</f>
        <v>状況確認</v>
      </c>
      <c r="G5678" t="str">
        <f t="shared" si="88"/>
        <v>INSERT INTO task_achivement(task_no,achive_date,end_time,start_time,task_detail,memo)VALUES('{b1fdf21c-7725-4b73-a211-e66687665b4e}','2023/11/28','2023/11/28 12:00:00','2023/11/28 11:30:00','','状況確認');</v>
      </c>
    </row>
    <row r="5679" spans="1:7">
      <c r="A5679" s="48" t="str">
        <f>_xlfn.XLOOKUP(_xlfn.XLOOKUP(MID(タスク実績csv元!C5679,1,SEARCH(":",タスク実績csv元!C5679)-1),リスト!F:F,リスト!G:G)&amp;MID(タスク実績csv元!C5679,SEARCH(":",タスク実績csv元!C5679),999),タスクDB!K:K,タスクDB!A:A)</f>
        <v>{b1fdf21c-7725-4b73-a211-e66687665b4e}</v>
      </c>
      <c r="B5679" s="11">
        <f>タスク実績csv元!A5679</f>
        <v>45258</v>
      </c>
      <c r="C5679" s="54">
        <f>タスク実績csv元!F5679</f>
        <v>0.5625</v>
      </c>
      <c r="D5679" s="54">
        <f>タスク実績csv元!E5679</f>
        <v>0.54166666666666663</v>
      </c>
      <c r="E5679" t="str">
        <f>タスク実績csv元!I5679&amp;""</f>
        <v/>
      </c>
      <c r="F5679" t="str">
        <f>タスク実績csv元!D5679</f>
        <v>状況確認</v>
      </c>
      <c r="G5679" t="str">
        <f t="shared" si="88"/>
        <v>INSERT INTO task_achivement(task_no,achive_date,end_time,start_time,task_detail,memo)VALUES('{b1fdf21c-7725-4b73-a211-e66687665b4e}','2023/11/28','2023/11/28 13:30:00','2023/11/28 13:00:00','','状況確認');</v>
      </c>
    </row>
    <row r="5680" spans="1:7">
      <c r="A5680" s="48" t="str">
        <f>_xlfn.XLOOKUP(_xlfn.XLOOKUP(MID(タスク実績csv元!C5680,1,SEARCH(":",タスク実績csv元!C5680)-1),リスト!F:F,リスト!G:G)&amp;MID(タスク実績csv元!C5680,SEARCH(":",タスク実績csv元!C5680),999),タスクDB!K:K,タスクDB!A:A)</f>
        <v>{0c75ba31-65e3-44df-b33c-be0c32fcaaae}</v>
      </c>
      <c r="B5680" s="11">
        <f>タスク実績csv元!A5680</f>
        <v>45258</v>
      </c>
      <c r="C5680" s="54">
        <f>タスク実績csv元!F5680</f>
        <v>0.625</v>
      </c>
      <c r="D5680" s="54">
        <f>タスク実績csv元!E5680</f>
        <v>0.5625</v>
      </c>
      <c r="E5680" t="str">
        <f>タスク実績csv元!I5680&amp;""</f>
        <v/>
      </c>
      <c r="F5680" t="str">
        <f>タスク実績csv元!D5680</f>
        <v>勉強(p.159～169)</v>
      </c>
      <c r="G5680" t="str">
        <f t="shared" si="88"/>
        <v>INSERT INTO task_achivement(task_no,achive_date,end_time,start_time,task_detail,memo)VALUES('{0c75ba31-65e3-44df-b33c-be0c32fcaaae}','2023/11/28','2023/11/28 15:00:00','2023/11/28 13:30:00','','勉強(p.159～169)');</v>
      </c>
    </row>
    <row r="5681" spans="1:7">
      <c r="A5681" s="48" t="str">
        <f>_xlfn.XLOOKUP(_xlfn.XLOOKUP(MID(タスク実績csv元!C5681,1,SEARCH(":",タスク実績csv元!C5681)-1),リスト!F:F,リスト!G:G)&amp;MID(タスク実績csv元!C5681,SEARCH(":",タスク実績csv元!C5681),999),タスクDB!K:K,タスクDB!A:A)</f>
        <v>{8bf29be6-00eb-4704-99d7-d935cf00aff3}</v>
      </c>
      <c r="B5681" s="11">
        <f>タスク実績csv元!A5681</f>
        <v>45258</v>
      </c>
      <c r="C5681" s="54">
        <f>タスク実績csv元!F5681</f>
        <v>0.66666666666666663</v>
      </c>
      <c r="D5681" s="54">
        <f>タスク実績csv元!E5681</f>
        <v>0.625</v>
      </c>
      <c r="E5681" t="str">
        <f>タスク実績csv元!I5681&amp;""</f>
        <v/>
      </c>
      <c r="F5681" t="str">
        <f>タスク実績csv元!D5681</f>
        <v>SVMX定例</v>
      </c>
      <c r="G5681" t="str">
        <f t="shared" si="88"/>
        <v>INSERT INTO task_achivement(task_no,achive_date,end_time,start_time,task_detail,memo)VALUES('{8bf29be6-00eb-4704-99d7-d935cf00aff3}','2023/11/28','2023/11/28 16:00:00','2023/11/28 15:00:00','','SVMX定例');</v>
      </c>
    </row>
    <row r="5682" spans="1:7">
      <c r="A5682" s="48" t="str">
        <f>_xlfn.XLOOKUP(_xlfn.XLOOKUP(MID(タスク実績csv元!C5682,1,SEARCH(":",タスク実績csv元!C5682)-1),リスト!F:F,リスト!G:G)&amp;MID(タスク実績csv元!C5682,SEARCH(":",タスク実績csv元!C5682),999),タスクDB!K:K,タスクDB!A:A)</f>
        <v>{eccefbf1-a852-44a0-af6a-c2c31b42f737}</v>
      </c>
      <c r="B5682" s="11">
        <f>タスク実績csv元!A5682</f>
        <v>45258</v>
      </c>
      <c r="C5682" s="54">
        <f>タスク実績csv元!F5682</f>
        <v>0.70833333333333337</v>
      </c>
      <c r="D5682" s="54">
        <f>タスク実績csv元!E5682</f>
        <v>0.66666666666666663</v>
      </c>
      <c r="E5682" t="str">
        <f>タスク実績csv元!I5682&amp;""</f>
        <v/>
      </c>
      <c r="F5682" t="str">
        <f>タスク実績csv元!D5682</f>
        <v>連携本番移行準備</v>
      </c>
      <c r="G5682" t="str">
        <f t="shared" si="88"/>
        <v>INSERT INTO task_achivement(task_no,achive_date,end_time,start_time,task_detail,memo)VALUES('{eccefbf1-a852-44a0-af6a-c2c31b42f737}','2023/11/28','2023/11/28 17:00:00','2023/11/28 16:00:00','','連携本番移行準備');</v>
      </c>
    </row>
    <row r="5683" spans="1:7">
      <c r="A5683" s="48" t="str">
        <f>_xlfn.XLOOKUP(_xlfn.XLOOKUP(MID(タスク実績csv元!C5683,1,SEARCH(":",タスク実績csv元!C5683)-1),リスト!F:F,リスト!G:G)&amp;MID(タスク実績csv元!C5683,SEARCH(":",タスク実績csv元!C5683),999),タスクDB!K:K,タスクDB!A:A)</f>
        <v>{32aadce0-0f13-481d-8cef-c271bbed366b}</v>
      </c>
      <c r="B5683" s="11">
        <f>タスク実績csv元!A5683</f>
        <v>45258</v>
      </c>
      <c r="C5683" s="54">
        <f>タスク実績csv元!F5683</f>
        <v>0.72916666666666663</v>
      </c>
      <c r="D5683" s="54">
        <f>タスク実績csv元!E5683</f>
        <v>0.70833333333333337</v>
      </c>
      <c r="E5683" t="str">
        <f>タスク実績csv元!I5683&amp;""</f>
        <v/>
      </c>
      <c r="F5683" t="str">
        <f>タスク実績csv元!D5683</f>
        <v>移行手順フォーマット確認</v>
      </c>
      <c r="G5683" t="str">
        <f t="shared" si="88"/>
        <v>INSERT INTO task_achivement(task_no,achive_date,end_time,start_time,task_detail,memo)VALUES('{32aadce0-0f13-481d-8cef-c271bbed366b}','2023/11/28','2023/11/28 17:30:00','2023/11/28 17:00:00','','移行手順フォーマット確認');</v>
      </c>
    </row>
    <row r="5684" spans="1:7">
      <c r="A5684" s="48" t="str">
        <f>_xlfn.XLOOKUP(_xlfn.XLOOKUP(MID(タスク実績csv元!C5684,1,SEARCH(":",タスク実績csv元!C5684)-1),リスト!F:F,リスト!G:G)&amp;MID(タスク実績csv元!C5684,SEARCH(":",タスク実績csv元!C5684),999),タスクDB!K:K,タスクDB!A:A)</f>
        <v>{b1fdf21c-7725-4b73-a211-e66687665b4e}</v>
      </c>
      <c r="B5684" s="11">
        <f>タスク実績csv元!A5684</f>
        <v>45258</v>
      </c>
      <c r="C5684" s="54">
        <f>タスク実績csv元!F5684</f>
        <v>0.75</v>
      </c>
      <c r="D5684" s="54">
        <f>タスク実績csv元!E5684</f>
        <v>0.72916666666666663</v>
      </c>
      <c r="E5684" t="str">
        <f>タスク実績csv元!I5684&amp;""</f>
        <v/>
      </c>
      <c r="F5684" t="str">
        <f>タスク実績csv元!D5684</f>
        <v>購入品発注の疎通確認</v>
      </c>
      <c r="G5684" t="str">
        <f t="shared" si="88"/>
        <v>INSERT INTO task_achivement(task_no,achive_date,end_time,start_time,task_detail,memo)VALUES('{b1fdf21c-7725-4b73-a211-e66687665b4e}','2023/11/28','2023/11/28 18:00:00','2023/11/28 17:30:00','','購入品発注の疎通確認');</v>
      </c>
    </row>
    <row r="5685" spans="1:7">
      <c r="A5685" s="48" t="str">
        <f>_xlfn.XLOOKUP(_xlfn.XLOOKUP(MID(タスク実績csv元!C5685,1,SEARCH(":",タスク実績csv元!C5685)-1),リスト!F:F,リスト!G:G)&amp;MID(タスク実績csv元!C5685,SEARCH(":",タスク実績csv元!C5685),999),タスクDB!K:K,タスクDB!A:A)</f>
        <v>{b1fdf21c-7725-4b73-a211-e66687665b4e}</v>
      </c>
      <c r="B5685" s="11">
        <f>タスク実績csv元!A5685</f>
        <v>45258</v>
      </c>
      <c r="C5685" s="54">
        <f>タスク実績csv元!F5685</f>
        <v>0.91666666666666663</v>
      </c>
      <c r="D5685" s="54">
        <f>タスク実績csv元!E5685</f>
        <v>0.88541666666666663</v>
      </c>
      <c r="E5685" t="str">
        <f>タスク実績csv元!I5685&amp;""</f>
        <v/>
      </c>
      <c r="F5685" t="str">
        <f>タスク実績csv元!D5685</f>
        <v>購入品発注の疎通確認</v>
      </c>
      <c r="G5685" t="str">
        <f t="shared" si="88"/>
        <v>INSERT INTO task_achivement(task_no,achive_date,end_time,start_time,task_detail,memo)VALUES('{b1fdf21c-7725-4b73-a211-e66687665b4e}','2023/11/28','2023/11/28 22:00:00','2023/11/28 21:15:00','','購入品発注の疎通確認');</v>
      </c>
    </row>
    <row r="5686" spans="1:7">
      <c r="A5686" s="48" t="str">
        <f>_xlfn.XLOOKUP(_xlfn.XLOOKUP(MID(タスク実績csv元!C5686,1,SEARCH(":",タスク実績csv元!C5686)-1),リスト!F:F,リスト!G:G)&amp;MID(タスク実績csv元!C5686,SEARCH(":",タスク実績csv元!C5686),999),タスクDB!K:K,タスクDB!A:A)</f>
        <v>{fa1d15a7-0fa5-46a0-b2a9-9b86fd9480ff}</v>
      </c>
      <c r="B5686" s="11">
        <f>タスク実績csv元!A5686</f>
        <v>45258</v>
      </c>
      <c r="C5686" s="54">
        <f>タスク実績csv元!F5686</f>
        <v>1</v>
      </c>
      <c r="D5686" s="54">
        <f>タスク実績csv元!E5686</f>
        <v>0.91666666666666663</v>
      </c>
      <c r="E5686" t="str">
        <f>タスク実績csv元!I5686&amp;""</f>
        <v/>
      </c>
      <c r="F5686" t="str">
        <f>タスク実績csv元!D5686</f>
        <v>SOTC090の状況確認</v>
      </c>
      <c r="G5686" t="str">
        <f t="shared" si="88"/>
        <v>INSERT INTO task_achivement(task_no,achive_date,end_time,start_time,task_detail,memo)VALUES('{fa1d15a7-0fa5-46a0-b2a9-9b86fd9480ff}','2023/11/28','2023/11/28 00:00:00','2023/11/28 22:00:00','','SOTC090の状況確認');</v>
      </c>
    </row>
    <row r="5687" spans="1:7">
      <c r="A5687" s="48" t="str">
        <f>_xlfn.XLOOKUP(_xlfn.XLOOKUP(MID(タスク実績csv元!C5687,1,SEARCH(":",タスク実績csv元!C5687)-1),リスト!F:F,リスト!G:G)&amp;MID(タスク実績csv元!C5687,SEARCH(":",タスク実績csv元!C5687),999),タスクDB!K:K,タスクDB!A:A)</f>
        <v>{fa1d15a7-0fa5-46a0-b2a9-9b86fd9480ff}</v>
      </c>
      <c r="B5687" s="11">
        <f>タスク実績csv元!A5687</f>
        <v>45259</v>
      </c>
      <c r="C5687" s="54">
        <f>タスク実績csv元!F5687</f>
        <v>0.10416666666666667</v>
      </c>
      <c r="D5687" s="54">
        <f>タスク実績csv元!E5687</f>
        <v>0</v>
      </c>
      <c r="E5687" t="str">
        <f>タスク実績csv元!I5687&amp;""</f>
        <v/>
      </c>
      <c r="F5687" t="str">
        <f>タスク実績csv元!D5687</f>
        <v>SOTC090の設計修正</v>
      </c>
      <c r="G5687" t="str">
        <f t="shared" si="88"/>
        <v>INSERT INTO task_achivement(task_no,achive_date,end_time,start_time,task_detail,memo)VALUES('{fa1d15a7-0fa5-46a0-b2a9-9b86fd9480ff}','2023/11/29','2023/11/29 02:30:00','2023/11/29 00:00:00','','SOTC090の設計修正');</v>
      </c>
    </row>
    <row r="5688" spans="1:7">
      <c r="A5688" s="48" t="str">
        <f>_xlfn.XLOOKUP(_xlfn.XLOOKUP(MID(タスク実績csv元!C5688,1,SEARCH(":",タスク実績csv元!C5688)-1),リスト!F:F,リスト!G:G)&amp;MID(タスク実績csv元!C5688,SEARCH(":",タスク実績csv元!C5688),999),タスクDB!K:K,タスクDB!A:A)</f>
        <v>{fa1d15a7-0fa5-46a0-b2a9-9b86fd9480ff}</v>
      </c>
      <c r="B5688" s="11">
        <f>タスク実績csv元!A5688</f>
        <v>45259</v>
      </c>
      <c r="C5688" s="54">
        <f>タスク実績csv元!F5688</f>
        <v>0.11458333333333333</v>
      </c>
      <c r="D5688" s="54">
        <f>タスク実績csv元!E5688</f>
        <v>0.10416666666666667</v>
      </c>
      <c r="E5688" t="str">
        <f>タスク実績csv元!I5688&amp;""</f>
        <v/>
      </c>
      <c r="F5688" t="str">
        <f>タスク実績csv元!D5688</f>
        <v>SOTC080のCPRTのデータ構造修正</v>
      </c>
      <c r="G5688" t="str">
        <f t="shared" si="88"/>
        <v>INSERT INTO task_achivement(task_no,achive_date,end_time,start_time,task_detail,memo)VALUES('{fa1d15a7-0fa5-46a0-b2a9-9b86fd9480ff}','2023/11/29','2023/11/29 02:45:00','2023/11/29 02:30:00','','SOTC080のCPRTのデータ構造修正');</v>
      </c>
    </row>
    <row r="5689" spans="1:7">
      <c r="A5689" s="48" t="str">
        <f>_xlfn.XLOOKUP(_xlfn.XLOOKUP(MID(タスク実績csv元!C5689,1,SEARCH(":",タスク実績csv元!C5689)-1),リスト!F:F,リスト!G:G)&amp;MID(タスク実績csv元!C5689,SEARCH(":",タスク実績csv元!C5689),999),タスクDB!K:K,タスクDB!A:A)</f>
        <v>{fa1d15a7-0fa5-46a0-b2a9-9b86fd9480ff}</v>
      </c>
      <c r="B5689" s="11">
        <f>タスク実績csv元!A5689</f>
        <v>45259</v>
      </c>
      <c r="C5689" s="54">
        <f>タスク実績csv元!F5689</f>
        <v>0.45833333333333331</v>
      </c>
      <c r="D5689" s="54">
        <f>タスク実績csv元!E5689</f>
        <v>0.4375</v>
      </c>
      <c r="E5689" t="str">
        <f>タスク実績csv元!I5689&amp;""</f>
        <v/>
      </c>
      <c r="F5689" t="str">
        <f>タスク実績csv元!D5689</f>
        <v>SOTC090の設計修正</v>
      </c>
      <c r="G5689" t="str">
        <f t="shared" si="88"/>
        <v>INSERT INTO task_achivement(task_no,achive_date,end_time,start_time,task_detail,memo)VALUES('{fa1d15a7-0fa5-46a0-b2a9-9b86fd9480ff}','2023/11/29','2023/11/29 11:00:00','2023/11/29 10:30:00','','SOTC090の設計修正');</v>
      </c>
    </row>
    <row r="5690" spans="1:7">
      <c r="A5690" s="48" t="str">
        <f>_xlfn.XLOOKUP(_xlfn.XLOOKUP(MID(タスク実績csv元!C5690,1,SEARCH(":",タスク実績csv元!C5690)-1),リスト!F:F,リスト!G:G)&amp;MID(タスク実績csv元!C5690,SEARCH(":",タスク実績csv元!C5690),999),タスクDB!K:K,タスクDB!A:A)</f>
        <v>{b1fdf21c-7725-4b73-a211-e66687665b4e}</v>
      </c>
      <c r="B5690" s="11">
        <f>タスク実績csv元!A5690</f>
        <v>45259</v>
      </c>
      <c r="C5690" s="54">
        <f>タスク実績csv元!F5690</f>
        <v>0.47916666666666669</v>
      </c>
      <c r="D5690" s="54">
        <f>タスク実績csv元!E5690</f>
        <v>0.45833333333333331</v>
      </c>
      <c r="E5690" t="str">
        <f>タスク実績csv元!I5690&amp;""</f>
        <v/>
      </c>
      <c r="F5690" t="str">
        <f>タスク実績csv元!D5690</f>
        <v>サービスの品目質問回答(セット品の利益センターが空）</v>
      </c>
      <c r="G5690" t="str">
        <f t="shared" si="88"/>
        <v>INSERT INTO task_achivement(task_no,achive_date,end_time,start_time,task_detail,memo)VALUES('{b1fdf21c-7725-4b73-a211-e66687665b4e}','2023/11/29','2023/11/29 11:30:00','2023/11/29 11:00:00','','サービスの品目質問回答(セット品の利益センターが空）');</v>
      </c>
    </row>
    <row r="5691" spans="1:7">
      <c r="A5691" s="48" t="str">
        <f>_xlfn.XLOOKUP(_xlfn.XLOOKUP(MID(タスク実績csv元!C5691,1,SEARCH(":",タスク実績csv元!C5691)-1),リスト!F:F,リスト!G:G)&amp;MID(タスク実績csv元!C5691,SEARCH(":",タスク実績csv元!C5691),999),タスクDB!K:K,タスクDB!A:A)</f>
        <v>{404c47ef-477f-4814-bce1-01a384331bed}</v>
      </c>
      <c r="B5691" s="11">
        <f>タスク実績csv元!A5691</f>
        <v>45259</v>
      </c>
      <c r="C5691" s="54">
        <f>タスク実績csv元!F5691</f>
        <v>0.5</v>
      </c>
      <c r="D5691" s="54">
        <f>タスク実績csv元!E5691</f>
        <v>0.47916666666666669</v>
      </c>
      <c r="E5691" t="str">
        <f>タスク実績csv元!I5691&amp;""</f>
        <v/>
      </c>
      <c r="F5691" t="str">
        <f>タスク実績csv元!D5691</f>
        <v>面談</v>
      </c>
      <c r="G5691" t="str">
        <f t="shared" si="88"/>
        <v>INSERT INTO task_achivement(task_no,achive_date,end_time,start_time,task_detail,memo)VALUES('{404c47ef-477f-4814-bce1-01a384331bed}','2023/11/29','2023/11/29 12:00:00','2023/11/29 11:30:00','','面談');</v>
      </c>
    </row>
    <row r="5692" spans="1:7">
      <c r="A5692" s="48" t="str">
        <f>_xlfn.XLOOKUP(_xlfn.XLOOKUP(MID(タスク実績csv元!C5692,1,SEARCH(":",タスク実績csv元!C5692)-1),リスト!F:F,リスト!G:G)&amp;MID(タスク実績csv元!C5692,SEARCH(":",タスク実績csv元!C5692),999),タスクDB!K:K,タスクDB!A:A)</f>
        <v>{8bf29be6-00eb-4704-99d7-d935cf00aff3}</v>
      </c>
      <c r="B5692" s="11">
        <f>タスク実績csv元!A5692</f>
        <v>45259</v>
      </c>
      <c r="C5692" s="54">
        <f>タスク実績csv元!F5692</f>
        <v>0.5625</v>
      </c>
      <c r="D5692" s="54">
        <f>タスク実績csv元!E5692</f>
        <v>0.54166666666666663</v>
      </c>
      <c r="E5692" t="str">
        <f>タスク実績csv元!I5692&amp;""</f>
        <v/>
      </c>
      <c r="F5692" t="str">
        <f>タスク実績csv元!D5692</f>
        <v>SOTC090・SWTD020の課題確認</v>
      </c>
      <c r="G5692" t="str">
        <f t="shared" si="88"/>
        <v>INSERT INTO task_achivement(task_no,achive_date,end_time,start_time,task_detail,memo)VALUES('{8bf29be6-00eb-4704-99d7-d935cf00aff3}','2023/11/29','2023/11/29 13:30:00','2023/11/29 13:00:00','','SOTC090・SWTD020の課題確認');</v>
      </c>
    </row>
    <row r="5693" spans="1:7">
      <c r="A5693" s="48" t="str">
        <f>_xlfn.XLOOKUP(_xlfn.XLOOKUP(MID(タスク実績csv元!C5693,1,SEARCH(":",タスク実績csv元!C5693)-1),リスト!F:F,リスト!G:G)&amp;MID(タスク実績csv元!C5693,SEARCH(":",タスク実績csv元!C5693),999),タスクDB!K:K,タスクDB!A:A)</f>
        <v>{eccefbf1-a852-44a0-af6a-c2c31b42f737}</v>
      </c>
      <c r="B5693" s="11">
        <f>タスク実績csv元!A5693</f>
        <v>45259</v>
      </c>
      <c r="C5693" s="54">
        <f>タスク実績csv元!F5693</f>
        <v>0.60416666666666663</v>
      </c>
      <c r="D5693" s="54">
        <f>タスク実績csv元!E5693</f>
        <v>0.5625</v>
      </c>
      <c r="E5693" t="str">
        <f>タスク実績csv元!I5693&amp;""</f>
        <v/>
      </c>
      <c r="F5693" t="str">
        <f>タスク実績csv元!D5693</f>
        <v>SWTD020/SOTC090作業依頼(原田)</v>
      </c>
      <c r="G5693" t="str">
        <f t="shared" si="88"/>
        <v>INSERT INTO task_achivement(task_no,achive_date,end_time,start_time,task_detail,memo)VALUES('{eccefbf1-a852-44a0-af6a-c2c31b42f737}','2023/11/29','2023/11/29 14:30:00','2023/11/29 13:30:00','','SWTD020/SOTC090作業依頼(原田)');</v>
      </c>
    </row>
    <row r="5694" spans="1:7">
      <c r="A5694" s="48" t="str">
        <f>_xlfn.XLOOKUP(_xlfn.XLOOKUP(MID(タスク実績csv元!C5694,1,SEARCH(":",タスク実績csv元!C5694)-1),リスト!F:F,リスト!G:G)&amp;MID(タスク実績csv元!C5694,SEARCH(":",タスク実績csv元!C5694),999),タスクDB!K:K,タスクDB!A:A)</f>
        <v>{fa1d15a7-0fa5-46a0-b2a9-9b86fd9480ff}</v>
      </c>
      <c r="B5694" s="11">
        <f>タスク実績csv元!A5694</f>
        <v>45259</v>
      </c>
      <c r="C5694" s="54">
        <f>タスク実績csv元!F5694</f>
        <v>0.625</v>
      </c>
      <c r="D5694" s="54">
        <f>タスク実績csv元!E5694</f>
        <v>0.60416666666666663</v>
      </c>
      <c r="E5694" t="str">
        <f>タスク実績csv元!I5694&amp;""</f>
        <v/>
      </c>
      <c r="F5694" t="str">
        <f>タスク実績csv元!D5694</f>
        <v>SOTC090の実装修正</v>
      </c>
      <c r="G5694" t="str">
        <f t="shared" si="88"/>
        <v>INSERT INTO task_achivement(task_no,achive_date,end_time,start_time,task_detail,memo)VALUES('{fa1d15a7-0fa5-46a0-b2a9-9b86fd9480ff}','2023/11/29','2023/11/29 15:00:00','2023/11/29 14:30:00','','SOTC090の実装修正');</v>
      </c>
    </row>
    <row r="5695" spans="1:7">
      <c r="A5695" s="48" t="str">
        <f>_xlfn.XLOOKUP(_xlfn.XLOOKUP(MID(タスク実績csv元!C5695,1,SEARCH(":",タスク実績csv元!C5695)-1),リスト!F:F,リスト!G:G)&amp;MID(タスク実績csv元!C5695,SEARCH(":",タスク実績csv元!C5695),999),タスクDB!K:K,タスクDB!A:A)</f>
        <v>{b1fdf21c-7725-4b73-a211-e66687665b4e}</v>
      </c>
      <c r="B5695" s="11">
        <f>タスク実績csv元!A5695</f>
        <v>45259</v>
      </c>
      <c r="C5695" s="54">
        <f>タスク実績csv元!F5695</f>
        <v>0.64583333333333337</v>
      </c>
      <c r="D5695" s="54">
        <f>タスク実績csv元!E5695</f>
        <v>0.625</v>
      </c>
      <c r="E5695" t="str">
        <f>タスク実績csv元!I5695&amp;""</f>
        <v/>
      </c>
      <c r="F5695" t="str">
        <f>タスク実績csv元!D5695</f>
        <v>得意先疎通確認対応</v>
      </c>
      <c r="G5695" t="str">
        <f t="shared" si="88"/>
        <v>INSERT INTO task_achivement(task_no,achive_date,end_time,start_time,task_detail,memo)VALUES('{b1fdf21c-7725-4b73-a211-e66687665b4e}','2023/11/29','2023/11/29 15:30:00','2023/11/29 15:00:00','','得意先疎通確認対応');</v>
      </c>
    </row>
    <row r="5696" spans="1:7">
      <c r="A5696" s="48" t="str">
        <f>_xlfn.XLOOKUP(_xlfn.XLOOKUP(MID(タスク実績csv元!C5696,1,SEARCH(":",タスク実績csv元!C5696)-1),リスト!F:F,リスト!G:G)&amp;MID(タスク実績csv元!C5696,SEARCH(":",タスク実績csv元!C5696),999),タスクDB!K:K,タスクDB!A:A)</f>
        <v>{d0d80a67-6f4b-4c2c-8010-bd45acbcca47}</v>
      </c>
      <c r="B5696" s="11">
        <f>タスク実績csv元!A5696</f>
        <v>45259</v>
      </c>
      <c r="C5696" s="54">
        <f>タスク実績csv元!F5696</f>
        <v>0.66666666666666663</v>
      </c>
      <c r="D5696" s="54">
        <f>タスク実績csv元!E5696</f>
        <v>0.64583333333333337</v>
      </c>
      <c r="E5696" t="str">
        <f>タスク実績csv元!I5696&amp;""</f>
        <v/>
      </c>
      <c r="F5696" t="str">
        <f>タスク実績csv元!D5696</f>
        <v>gitプルリク運用手順整備</v>
      </c>
      <c r="G5696" t="str">
        <f t="shared" si="88"/>
        <v>INSERT INTO task_achivement(task_no,achive_date,end_time,start_time,task_detail,memo)VALUES('{d0d80a67-6f4b-4c2c-8010-bd45acbcca47}','2023/11/29','2023/11/29 16:00:00','2023/11/29 15:30:00','','gitプルリク運用手順整備');</v>
      </c>
    </row>
    <row r="5697" spans="1:7">
      <c r="A5697" s="48" t="str">
        <f>_xlfn.XLOOKUP(_xlfn.XLOOKUP(MID(タスク実績csv元!C5697,1,SEARCH(":",タスク実績csv元!C5697)-1),リスト!F:F,リスト!G:G)&amp;MID(タスク実績csv元!C5697,SEARCH(":",タスク実績csv元!C5697),999),タスクDB!K:K,タスクDB!A:A)</f>
        <v>{b1fdf21c-7725-4b73-a211-e66687665b4e}</v>
      </c>
      <c r="B5697" s="11">
        <f>タスク実績csv元!A5697</f>
        <v>45259</v>
      </c>
      <c r="C5697" s="54">
        <f>タスク実績csv元!F5697</f>
        <v>0.6875</v>
      </c>
      <c r="D5697" s="54">
        <f>タスク実績csv元!E5697</f>
        <v>0.66666666666666663</v>
      </c>
      <c r="E5697" t="str">
        <f>タスク実績csv元!I5697&amp;""</f>
        <v/>
      </c>
      <c r="F5697" t="str">
        <f>タスク実績csv元!D5697</f>
        <v>購入品発注の疎通確認</v>
      </c>
      <c r="G5697" t="str">
        <f t="shared" si="88"/>
        <v>INSERT INTO task_achivement(task_no,achive_date,end_time,start_time,task_detail,memo)VALUES('{b1fdf21c-7725-4b73-a211-e66687665b4e}','2023/11/29','2023/11/29 16:30:00','2023/11/29 16:00:00','','購入品発注の疎通確認');</v>
      </c>
    </row>
    <row r="5698" spans="1:7">
      <c r="A5698" s="48" t="str">
        <f>_xlfn.XLOOKUP(_xlfn.XLOOKUP(MID(タスク実績csv元!C5698,1,SEARCH(":",タスク実績csv元!C5698)-1),リスト!F:F,リスト!G:G)&amp;MID(タスク実績csv元!C5698,SEARCH(":",タスク実績csv元!C5698),999),タスクDB!K:K,タスクDB!A:A)</f>
        <v>{8bf29be6-00eb-4704-99d7-d935cf00aff3}</v>
      </c>
      <c r="B5698" s="11">
        <f>タスク実績csv元!A5698</f>
        <v>45259</v>
      </c>
      <c r="C5698" s="54">
        <f>タスク実績csv元!F5698</f>
        <v>0.70833333333333337</v>
      </c>
      <c r="D5698" s="54">
        <f>タスク実績csv元!E5698</f>
        <v>0.6875</v>
      </c>
      <c r="E5698" t="str">
        <f>タスク実績csv元!I5698&amp;""</f>
        <v/>
      </c>
      <c r="F5698" t="str">
        <f>タスク実績csv元!D5698</f>
        <v>UAT夕会</v>
      </c>
      <c r="G5698" t="str">
        <f t="shared" si="88"/>
        <v>INSERT INTO task_achivement(task_no,achive_date,end_time,start_time,task_detail,memo)VALUES('{8bf29be6-00eb-4704-99d7-d935cf00aff3}','2023/11/29','2023/11/29 17:00:00','2023/11/29 16:30:00','','UAT夕会');</v>
      </c>
    </row>
    <row r="5699" spans="1:7">
      <c r="A5699" s="48" t="str">
        <f>_xlfn.XLOOKUP(_xlfn.XLOOKUP(MID(タスク実績csv元!C5699,1,SEARCH(":",タスク実績csv元!C5699)-1),リスト!F:F,リスト!G:G)&amp;MID(タスク実績csv元!C5699,SEARCH(":",タスク実績csv元!C5699),999),タスクDB!K:K,タスクDB!A:A)</f>
        <v>{8bf29be6-00eb-4704-99d7-d935cf00aff3}</v>
      </c>
      <c r="B5699" s="11">
        <f>タスク実績csv元!A5699</f>
        <v>45259</v>
      </c>
      <c r="C5699" s="54">
        <f>タスク実績csv元!F5699</f>
        <v>0.71875</v>
      </c>
      <c r="D5699" s="54">
        <f>タスク実績csv元!E5699</f>
        <v>0.70833333333333337</v>
      </c>
      <c r="E5699" t="str">
        <f>タスク実績csv元!I5699&amp;""</f>
        <v/>
      </c>
      <c r="F5699" t="str">
        <f>タスク実績csv元!D5699</f>
        <v>WTD定例打合せ</v>
      </c>
      <c r="G5699" t="str">
        <f t="shared" ref="G5699:G5762" si="89">IF(B5699=0,"","INSERT INTO task_achivement("&amp;$A$1&amp;","&amp;$B$1&amp;","&amp;$C$1&amp;","&amp;$D$1&amp;","&amp;$E$1&amp;","&amp;$F$1&amp;")VALUES('"&amp;A5699&amp;"',"&amp;IF(B5699="","null","'"&amp;TEXT(B5699,"yyyy/MM/dd")&amp;"'")&amp;","&amp;IF(C5699="","null","'"&amp;TEXT(B5699,"yyyy/MM/dd")&amp;" "&amp;TEXT(C5699,"HH:mm:ss")&amp;"'")&amp;","&amp;IF(D5699="","null","'"&amp;TEXT(B5699,"yyyy/MM/dd")&amp;" "&amp;TEXT(D5699,"HH:mm:ss")&amp;"'")&amp;",'"&amp;E5699&amp;"','"&amp;F5699&amp;"');")</f>
        <v>INSERT INTO task_achivement(task_no,achive_date,end_time,start_time,task_detail,memo)VALUES('{8bf29be6-00eb-4704-99d7-d935cf00aff3}','2023/11/29','2023/11/29 17:15:00','2023/11/29 17:00:00','','WTD定例打合せ');</v>
      </c>
    </row>
    <row r="5700" spans="1:7">
      <c r="A5700" s="48" t="str">
        <f>_xlfn.XLOOKUP(_xlfn.XLOOKUP(MID(タスク実績csv元!C5700,1,SEARCH(":",タスク実績csv元!C5700)-1),リスト!F:F,リスト!G:G)&amp;MID(タスク実績csv元!C5700,SEARCH(":",タスク実績csv元!C5700),999),タスクDB!K:K,タスクDB!A:A)</f>
        <v>{eccefbf1-a852-44a0-af6a-c2c31b42f737}</v>
      </c>
      <c r="B5700" s="11">
        <f>タスク実績csv元!A5700</f>
        <v>45259</v>
      </c>
      <c r="C5700" s="54">
        <f>タスク実績csv元!F5700</f>
        <v>0.77083333333333337</v>
      </c>
      <c r="D5700" s="54">
        <f>タスク実績csv元!E5700</f>
        <v>0.71875</v>
      </c>
      <c r="E5700" t="str">
        <f>タスク実績csv元!I5700&amp;""</f>
        <v/>
      </c>
      <c r="F5700" t="str">
        <f>タスク実績csv元!D5700</f>
        <v>状況確認(福井)</v>
      </c>
      <c r="G5700" t="str">
        <f t="shared" si="89"/>
        <v>INSERT INTO task_achivement(task_no,achive_date,end_time,start_time,task_detail,memo)VALUES('{eccefbf1-a852-44a0-af6a-c2c31b42f737}','2023/11/29','2023/11/29 18:30:00','2023/11/29 17:15:00','','状況確認(福井)');</v>
      </c>
    </row>
    <row r="5701" spans="1:7">
      <c r="A5701" s="48" t="str">
        <f>_xlfn.XLOOKUP(_xlfn.XLOOKUP(MID(タスク実績csv元!C5701,1,SEARCH(":",タスク実績csv元!C5701)-1),リスト!F:F,リスト!G:G)&amp;MID(タスク実績csv元!C5701,SEARCH(":",タスク実績csv元!C5701),999),タスクDB!K:K,タスクDB!A:A)</f>
        <v>{eccefbf1-a852-44a0-af6a-c2c31b42f737}</v>
      </c>
      <c r="B5701" s="11">
        <f>タスク実績csv元!A5701</f>
        <v>45259</v>
      </c>
      <c r="C5701" s="54">
        <f>タスク実績csv元!F5701</f>
        <v>0.78125</v>
      </c>
      <c r="D5701" s="54">
        <f>タスク実績csv元!E5701</f>
        <v>0.77083333333333337</v>
      </c>
      <c r="E5701" t="str">
        <f>タスク実績csv元!I5701&amp;""</f>
        <v/>
      </c>
      <c r="F5701" t="str">
        <f>タスク実績csv元!D5701</f>
        <v>関連リストの表示</v>
      </c>
      <c r="G5701" t="str">
        <f t="shared" si="89"/>
        <v>INSERT INTO task_achivement(task_no,achive_date,end_time,start_time,task_detail,memo)VALUES('{eccefbf1-a852-44a0-af6a-c2c31b42f737}','2023/11/29','2023/11/29 18:45:00','2023/11/29 18:30:00','','関連リストの表示');</v>
      </c>
    </row>
    <row r="5702" spans="1:7">
      <c r="A5702" s="48" t="str">
        <f>_xlfn.XLOOKUP(_xlfn.XLOOKUP(MID(タスク実績csv元!C5702,1,SEARCH(":",タスク実績csv元!C5702)-1),リスト!F:F,リスト!G:G)&amp;MID(タスク実績csv元!C5702,SEARCH(":",タスク実績csv元!C5702),999),タスクDB!K:K,タスクDB!A:A)</f>
        <v>{338f36a4-0ec4-4c7a-a780-fc501070f75a}</v>
      </c>
      <c r="B5702" s="11">
        <f>タスク実績csv元!A5702</f>
        <v>45259</v>
      </c>
      <c r="C5702" s="54">
        <f>タスク実績csv元!F5702</f>
        <v>0.79166666666666663</v>
      </c>
      <c r="D5702" s="54">
        <f>タスク実績csv元!E5702</f>
        <v>0.78125</v>
      </c>
      <c r="E5702" t="str">
        <f>タスク実績csv元!I5702&amp;""</f>
        <v/>
      </c>
      <c r="F5702" t="str">
        <f>タスク実績csv元!D5702</f>
        <v>SOTC090実行</v>
      </c>
      <c r="G5702" t="str">
        <f t="shared" si="89"/>
        <v>INSERT INTO task_achivement(task_no,achive_date,end_time,start_time,task_detail,memo)VALUES('{338f36a4-0ec4-4c7a-a780-fc501070f75a}','2023/11/29','2023/11/29 19:00:00','2023/11/29 18:45:00','','SOTC090実行');</v>
      </c>
    </row>
    <row r="5703" spans="1:7">
      <c r="A5703" s="48" t="str">
        <f>_xlfn.XLOOKUP(_xlfn.XLOOKUP(MID(タスク実績csv元!C5703,1,SEARCH(":",タスク実績csv元!C5703)-1),リスト!F:F,リスト!G:G)&amp;MID(タスク実績csv元!C5703,SEARCH(":",タスク実績csv元!C5703),999),タスクDB!K:K,タスクDB!A:A)</f>
        <v>{d0d80a67-6f4b-4c2c-8010-bd45acbcca47}</v>
      </c>
      <c r="B5703" s="11">
        <f>タスク実績csv元!A5703</f>
        <v>45260</v>
      </c>
      <c r="C5703" s="54">
        <f>タスク実績csv元!F5703</f>
        <v>0.39583333333333331</v>
      </c>
      <c r="D5703" s="54">
        <f>タスク実績csv元!E5703</f>
        <v>0.38541666666666669</v>
      </c>
      <c r="E5703" t="str">
        <f>タスク実績csv元!I5703&amp;""</f>
        <v/>
      </c>
      <c r="F5703" t="str">
        <f>タスク実績csv元!D5703</f>
        <v>メール確認</v>
      </c>
      <c r="G5703" t="str">
        <f t="shared" si="89"/>
        <v>INSERT INTO task_achivement(task_no,achive_date,end_time,start_time,task_detail,memo)VALUES('{d0d80a67-6f4b-4c2c-8010-bd45acbcca47}','2023/11/30','2023/11/30 09:30:00','2023/11/30 09:15:00','','メール確認');</v>
      </c>
    </row>
    <row r="5704" spans="1:7">
      <c r="A5704" s="48" t="str">
        <f>_xlfn.XLOOKUP(_xlfn.XLOOKUP(MID(タスク実績csv元!C5704,1,SEARCH(":",タスク実績csv元!C5704)-1),リスト!F:F,リスト!G:G)&amp;MID(タスク実績csv元!C5704,SEARCH(":",タスク実績csv元!C5704),999),タスクDB!K:K,タスクDB!A:A)</f>
        <v>{b1fdf21c-7725-4b73-a211-e66687665b4e}</v>
      </c>
      <c r="B5704" s="11">
        <f>タスク実績csv元!A5704</f>
        <v>45260</v>
      </c>
      <c r="C5704" s="54">
        <f>タスク実績csv元!F5704</f>
        <v>0.40625</v>
      </c>
      <c r="D5704" s="54">
        <f>タスク実績csv元!E5704</f>
        <v>0.39583333333333331</v>
      </c>
      <c r="E5704" t="str">
        <f>タスク実績csv元!I5704&amp;""</f>
        <v/>
      </c>
      <c r="F5704" t="str">
        <f>タスク実績csv元!D5704</f>
        <v>得意先疎通確認(S/4取込み確認)</v>
      </c>
      <c r="G5704" t="str">
        <f t="shared" si="89"/>
        <v>INSERT INTO task_achivement(task_no,achive_date,end_time,start_time,task_detail,memo)VALUES('{b1fdf21c-7725-4b73-a211-e66687665b4e}','2023/11/30','2023/11/30 09:45:00','2023/11/30 09:30:00','','得意先疎通確認(S/4取込み確認)');</v>
      </c>
    </row>
    <row r="5705" spans="1:7">
      <c r="A5705" s="48" t="str">
        <f>_xlfn.XLOOKUP(_xlfn.XLOOKUP(MID(タスク実績csv元!C5705,1,SEARCH(":",タスク実績csv元!C5705)-1),リスト!F:F,リスト!G:G)&amp;MID(タスク実績csv元!C5705,SEARCH(":",タスク実績csv元!C5705),999),タスクDB!K:K,タスクDB!A:A)</f>
        <v>{32aadce0-0f13-481d-8cef-c271bbed366b}</v>
      </c>
      <c r="B5705" s="11">
        <f>タスク実績csv元!A5705</f>
        <v>45260</v>
      </c>
      <c r="C5705" s="54">
        <f>タスク実績csv元!F5705</f>
        <v>0.5</v>
      </c>
      <c r="D5705" s="54">
        <f>タスク実績csv元!E5705</f>
        <v>0.40625</v>
      </c>
      <c r="E5705" t="str">
        <f>タスク実績csv元!I5705&amp;""</f>
        <v/>
      </c>
      <c r="F5705" t="str">
        <f>タスク実績csv元!D5705</f>
        <v>資料準備</v>
      </c>
      <c r="G5705" t="str">
        <f t="shared" si="89"/>
        <v>INSERT INTO task_achivement(task_no,achive_date,end_time,start_time,task_detail,memo)VALUES('{32aadce0-0f13-481d-8cef-c271bbed366b}','2023/11/30','2023/11/30 12:00:00','2023/11/30 09:45:00','','資料準備');</v>
      </c>
    </row>
    <row r="5706" spans="1:7">
      <c r="A5706" s="48" t="str">
        <f>_xlfn.XLOOKUP(_xlfn.XLOOKUP(MID(タスク実績csv元!C5706,1,SEARCH(":",タスク実績csv元!C5706)-1),リスト!F:F,リスト!G:G)&amp;MID(タスク実績csv元!C5706,SEARCH(":",タスク実績csv元!C5706),999),タスクDB!K:K,タスクDB!A:A)</f>
        <v>{8bf29be6-00eb-4704-99d7-d935cf00aff3}</v>
      </c>
      <c r="B5706" s="11">
        <f>タスク実績csv元!A5706</f>
        <v>45260</v>
      </c>
      <c r="C5706" s="54">
        <f>タスク実績csv元!F5706</f>
        <v>0.66666666666666663</v>
      </c>
      <c r="D5706" s="54">
        <f>タスク実績csv元!E5706</f>
        <v>0.625</v>
      </c>
      <c r="E5706" t="str">
        <f>タスク実績csv元!I5706&amp;""</f>
        <v/>
      </c>
      <c r="F5706" t="str">
        <f>タスク実績csv元!D5706</f>
        <v>OTC定例</v>
      </c>
      <c r="G5706" t="str">
        <f t="shared" si="89"/>
        <v>INSERT INTO task_achivement(task_no,achive_date,end_time,start_time,task_detail,memo)VALUES('{8bf29be6-00eb-4704-99d7-d935cf00aff3}','2023/11/30','2023/11/30 16:00:00','2023/11/30 15:00:00','','OTC定例');</v>
      </c>
    </row>
    <row r="5707" spans="1:7">
      <c r="A5707" s="48" t="str">
        <f>_xlfn.XLOOKUP(_xlfn.XLOOKUP(MID(タスク実績csv元!C5707,1,SEARCH(":",タスク実績csv元!C5707)-1),リスト!F:F,リスト!G:G)&amp;MID(タスク実績csv元!C5707,SEARCH(":",タスク実績csv元!C5707),999),タスクDB!K:K,タスクDB!A:A)</f>
        <v>{d0d80a67-6f4b-4c2c-8010-bd45acbcca47}</v>
      </c>
      <c r="B5707" s="11">
        <f>タスク実績csv元!A5707</f>
        <v>45261</v>
      </c>
      <c r="C5707" s="54">
        <f>タスク実績csv元!F5707</f>
        <v>0.42708333333333331</v>
      </c>
      <c r="D5707" s="54">
        <f>タスク実績csv元!E5707</f>
        <v>0.41666666666666669</v>
      </c>
      <c r="E5707" t="str">
        <f>タスク実績csv元!I5707&amp;""</f>
        <v/>
      </c>
      <c r="F5707" t="str">
        <f>タスク実績csv元!D5707</f>
        <v>メール確認</v>
      </c>
      <c r="G5707" t="str">
        <f t="shared" si="89"/>
        <v>INSERT INTO task_achivement(task_no,achive_date,end_time,start_time,task_detail,memo)VALUES('{d0d80a67-6f4b-4c2c-8010-bd45acbcca47}','2023/12/01','2023/12/01 10:15:00','2023/12/01 10:00:00','','メール確認');</v>
      </c>
    </row>
    <row r="5708" spans="1:7">
      <c r="A5708" s="48" t="str">
        <f>_xlfn.XLOOKUP(_xlfn.XLOOKUP(MID(タスク実績csv元!C5708,1,SEARCH(":",タスク実績csv元!C5708)-1),リスト!F:F,リスト!G:G)&amp;MID(タスク実績csv元!C5708,SEARCH(":",タスク実績csv元!C5708),999),タスクDB!K:K,タスクDB!A:A)</f>
        <v>{0c75ba31-65e3-44df-b33c-be0c32fcaaae}</v>
      </c>
      <c r="B5708" s="11">
        <f>タスク実績csv元!A5708</f>
        <v>45261</v>
      </c>
      <c r="C5708" s="54">
        <f>タスク実績csv元!F5708</f>
        <v>0.45833333333333331</v>
      </c>
      <c r="D5708" s="54">
        <f>タスク実績csv元!E5708</f>
        <v>0.42708333333333331</v>
      </c>
      <c r="E5708" t="str">
        <f>タスク実績csv元!I5708&amp;""</f>
        <v/>
      </c>
      <c r="F5708" t="str">
        <f>タスク実績csv元!D5708</f>
        <v>勉強</v>
      </c>
      <c r="G5708" t="str">
        <f t="shared" si="89"/>
        <v>INSERT INTO task_achivement(task_no,achive_date,end_time,start_time,task_detail,memo)VALUES('{0c75ba31-65e3-44df-b33c-be0c32fcaaae}','2023/12/01','2023/12/01 11:00:00','2023/12/01 10:15:00','','勉強');</v>
      </c>
    </row>
    <row r="5709" spans="1:7">
      <c r="A5709" s="48" t="str">
        <f>_xlfn.XLOOKUP(_xlfn.XLOOKUP(MID(タスク実績csv元!C5709,1,SEARCH(":",タスク実績csv元!C5709)-1),リスト!F:F,リスト!G:G)&amp;MID(タスク実績csv元!C5709,SEARCH(":",タスク実績csv元!C5709),999),タスクDB!K:K,タスクDB!A:A)</f>
        <v>{8bf29be6-00eb-4704-99d7-d935cf00aff3}</v>
      </c>
      <c r="B5709" s="11">
        <f>タスク実績csv元!A5709</f>
        <v>45261</v>
      </c>
      <c r="C5709" s="54">
        <f>タスク実績csv元!F5709</f>
        <v>0.5</v>
      </c>
      <c r="D5709" s="54">
        <f>タスク実績csv元!E5709</f>
        <v>0.45833333333333331</v>
      </c>
      <c r="E5709" t="str">
        <f>タスク実績csv元!I5709&amp;""</f>
        <v/>
      </c>
      <c r="F5709" t="str">
        <f>タスク実績csv元!D5709</f>
        <v>週次報告</v>
      </c>
      <c r="G5709" t="str">
        <f t="shared" si="89"/>
        <v>INSERT INTO task_achivement(task_no,achive_date,end_time,start_time,task_detail,memo)VALUES('{8bf29be6-00eb-4704-99d7-d935cf00aff3}','2023/12/01','2023/12/01 12:00:00','2023/12/01 11:00:00','','週次報告');</v>
      </c>
    </row>
    <row r="5710" spans="1:7">
      <c r="A5710" s="48" t="str">
        <f>_xlfn.XLOOKUP(_xlfn.XLOOKUP(MID(タスク実績csv元!C5710,1,SEARCH(":",タスク実績csv元!C5710)-1),リスト!F:F,リスト!G:G)&amp;MID(タスク実績csv元!C5710,SEARCH(":",タスク実績csv元!C5710),999),タスクDB!K:K,タスクDB!A:A)</f>
        <v>{8bf29be6-00eb-4704-99d7-d935cf00aff3}</v>
      </c>
      <c r="B5710" s="11">
        <f>タスク実績csv元!A5710</f>
        <v>45261</v>
      </c>
      <c r="C5710" s="54">
        <f>タスク実績csv元!F5710</f>
        <v>0.625</v>
      </c>
      <c r="D5710" s="54">
        <f>タスク実績csv元!E5710</f>
        <v>0.54166666666666663</v>
      </c>
      <c r="E5710" t="str">
        <f>タスク実績csv元!I5710&amp;""</f>
        <v/>
      </c>
      <c r="F5710" t="str">
        <f>タスク実績csv元!D5710</f>
        <v>出荷要件確認</v>
      </c>
      <c r="G5710" t="str">
        <f t="shared" si="89"/>
        <v>INSERT INTO task_achivement(task_no,achive_date,end_time,start_time,task_detail,memo)VALUES('{8bf29be6-00eb-4704-99d7-d935cf00aff3}','2023/12/01','2023/12/01 15:00:00','2023/12/01 13:00:00','','出荷要件確認');</v>
      </c>
    </row>
    <row r="5711" spans="1:7">
      <c r="A5711" s="48" t="str">
        <f>_xlfn.XLOOKUP(_xlfn.XLOOKUP(MID(タスク実績csv元!C5711,1,SEARCH(":",タスク実績csv元!C5711)-1),リスト!F:F,リスト!G:G)&amp;MID(タスク実績csv元!C5711,SEARCH(":",タスク実績csv元!C5711),999),タスクDB!K:K,タスクDB!A:A)</f>
        <v>{b1fdf21c-7725-4b73-a211-e66687665b4e}</v>
      </c>
      <c r="B5711" s="11">
        <f>タスク実績csv元!A5711</f>
        <v>45261</v>
      </c>
      <c r="C5711" s="54">
        <f>タスク実績csv元!F5711</f>
        <v>0.66666666666666663</v>
      </c>
      <c r="D5711" s="54">
        <f>タスク実績csv元!E5711</f>
        <v>0.625</v>
      </c>
      <c r="E5711" t="str">
        <f>タスク実績csv元!I5711&amp;""</f>
        <v/>
      </c>
      <c r="F5711" t="str">
        <f>タスク実績csv元!D5711</f>
        <v>SIT利用影響資料作成</v>
      </c>
      <c r="G5711" t="str">
        <f t="shared" si="89"/>
        <v>INSERT INTO task_achivement(task_no,achive_date,end_time,start_time,task_detail,memo)VALUES('{b1fdf21c-7725-4b73-a211-e66687665b4e}','2023/12/01','2023/12/01 16:00:00','2023/12/01 15:00:00','','SIT利用影響資料作成');</v>
      </c>
    </row>
    <row r="5712" spans="1:7">
      <c r="A5712" s="48" t="str">
        <f>_xlfn.XLOOKUP(_xlfn.XLOOKUP(MID(タスク実績csv元!C5712,1,SEARCH(":",タスク実績csv元!C5712)-1),リスト!F:F,リスト!G:G)&amp;MID(タスク実績csv元!C5712,SEARCH(":",タスク実績csv元!C5712),999),タスクDB!K:K,タスクDB!A:A)</f>
        <v>{32aadce0-0f13-481d-8cef-c271bbed366b}</v>
      </c>
      <c r="B5712" s="11">
        <f>タスク実績csv元!A5712</f>
        <v>45261</v>
      </c>
      <c r="C5712" s="54">
        <f>タスク実績csv元!F5712</f>
        <v>0.6875</v>
      </c>
      <c r="D5712" s="54">
        <f>タスク実績csv元!E5712</f>
        <v>0.66666666666666663</v>
      </c>
      <c r="E5712" t="str">
        <f>タスク実績csv元!I5712&amp;""</f>
        <v/>
      </c>
      <c r="F5712" t="str">
        <f>タスク実績csv元!D5712</f>
        <v>作業洗い出し</v>
      </c>
      <c r="G5712" t="str">
        <f t="shared" si="89"/>
        <v>INSERT INTO task_achivement(task_no,achive_date,end_time,start_time,task_detail,memo)VALUES('{32aadce0-0f13-481d-8cef-c271bbed366b}','2023/12/01','2023/12/01 16:30:00','2023/12/01 16:00:00','','作業洗い出し');</v>
      </c>
    </row>
    <row r="5713" spans="1:7">
      <c r="A5713" s="48" t="str">
        <f>_xlfn.XLOOKUP(_xlfn.XLOOKUP(MID(タスク実績csv元!C5713,1,SEARCH(":",タスク実績csv元!C5713)-1),リスト!F:F,リスト!G:G)&amp;MID(タスク実績csv元!C5713,SEARCH(":",タスク実績csv元!C5713),999),タスクDB!K:K,タスクDB!A:A)</f>
        <v>{8bf29be6-00eb-4704-99d7-d935cf00aff3}</v>
      </c>
      <c r="B5713" s="11">
        <f>タスク実績csv元!A5713</f>
        <v>45261</v>
      </c>
      <c r="C5713" s="54">
        <f>タスク実績csv元!F5713</f>
        <v>0.70833333333333337</v>
      </c>
      <c r="D5713" s="54">
        <f>タスク実績csv元!E5713</f>
        <v>0.6875</v>
      </c>
      <c r="E5713" t="str">
        <f>タスク実績csv元!I5713&amp;""</f>
        <v/>
      </c>
      <c r="F5713" t="str">
        <f>タスク実績csv元!D5713</f>
        <v>UAT夕会</v>
      </c>
      <c r="G5713" t="str">
        <f t="shared" si="89"/>
        <v>INSERT INTO task_achivement(task_no,achive_date,end_time,start_time,task_detail,memo)VALUES('{8bf29be6-00eb-4704-99d7-d935cf00aff3}','2023/12/01','2023/12/01 17:00:00','2023/12/01 16:30:00','','UAT夕会');</v>
      </c>
    </row>
    <row r="5714" spans="1:7">
      <c r="A5714" s="48" t="str">
        <f>_xlfn.XLOOKUP(_xlfn.XLOOKUP(MID(タスク実績csv元!C5714,1,SEARCH(":",タスク実績csv元!C5714)-1),リスト!F:F,リスト!G:G)&amp;MID(タスク実績csv元!C5714,SEARCH(":",タスク実績csv元!C5714),999),タスクDB!K:K,タスクDB!A:A)</f>
        <v>{0c75ba31-65e3-44df-b33c-be0c32fcaaae}</v>
      </c>
      <c r="B5714" s="11">
        <f>タスク実績csv元!A5714</f>
        <v>45263</v>
      </c>
      <c r="C5714" s="54">
        <f>タスク実績csv元!F5714</f>
        <v>0.47916666666666669</v>
      </c>
      <c r="D5714" s="54">
        <f>タスク実績csv元!E5714</f>
        <v>0.41666666666666669</v>
      </c>
      <c r="E5714" t="str">
        <f>タスク実績csv元!I5714&amp;""</f>
        <v/>
      </c>
      <c r="F5714" t="str">
        <f>タスク実績csv元!D5714</f>
        <v>勉強(~p.190)</v>
      </c>
      <c r="G5714" t="str">
        <f t="shared" si="89"/>
        <v>INSERT INTO task_achivement(task_no,achive_date,end_time,start_time,task_detail,memo)VALUES('{0c75ba31-65e3-44df-b33c-be0c32fcaaae}','2023/12/03','2023/12/03 11:30:00','2023/12/03 10:00:00','','勉強(~p.190)');</v>
      </c>
    </row>
    <row r="5715" spans="1:7">
      <c r="A5715" s="48" t="str">
        <f>_xlfn.XLOOKUP(_xlfn.XLOOKUP(MID(タスク実績csv元!C5715,1,SEARCH(":",タスク実績csv元!C5715)-1),リスト!F:F,リスト!G:G)&amp;MID(タスク実績csv元!C5715,SEARCH(":",タスク実績csv元!C5715),999),タスクDB!K:K,タスクDB!A:A)</f>
        <v>{d0d80a67-6f4b-4c2c-8010-bd45acbcca47}</v>
      </c>
      <c r="B5715" s="11">
        <f>タスク実績csv元!A5715</f>
        <v>45264</v>
      </c>
      <c r="C5715" s="54">
        <f>タスク実績csv元!F5715</f>
        <v>0.39583333333333331</v>
      </c>
      <c r="D5715" s="54">
        <f>タスク実績csv元!E5715</f>
        <v>0.38541666666666669</v>
      </c>
      <c r="E5715" t="str">
        <f>タスク実績csv元!I5715&amp;""</f>
        <v/>
      </c>
      <c r="F5715" t="str">
        <f>タスク実績csv元!D5715</f>
        <v>メール確認</v>
      </c>
      <c r="G5715" t="str">
        <f t="shared" si="89"/>
        <v>INSERT INTO task_achivement(task_no,achive_date,end_time,start_time,task_detail,memo)VALUES('{d0d80a67-6f4b-4c2c-8010-bd45acbcca47}','2023/12/04','2023/12/04 09:30:00','2023/12/04 09:15:00','','メール確認');</v>
      </c>
    </row>
    <row r="5716" spans="1:7">
      <c r="A5716" s="48" t="str">
        <f>_xlfn.XLOOKUP(_xlfn.XLOOKUP(MID(タスク実績csv元!C5716,1,SEARCH(":",タスク実績csv元!C5716)-1),リスト!F:F,リスト!G:G)&amp;MID(タスク実績csv元!C5716,SEARCH(":",タスク実績csv元!C5716),999),タスクDB!K:K,タスクDB!A:A)</f>
        <v>{3c725e9b-a684-46d8-88fb-086261f2dbe6}</v>
      </c>
      <c r="B5716" s="11">
        <f>タスク実績csv元!A5716</f>
        <v>45264</v>
      </c>
      <c r="C5716" s="54">
        <f>タスク実績csv元!F5716</f>
        <v>0.40625</v>
      </c>
      <c r="D5716" s="54">
        <f>タスク実績csv元!E5716</f>
        <v>0.39583333333333331</v>
      </c>
      <c r="E5716" t="str">
        <f>タスク実績csv元!I5716&amp;""</f>
        <v/>
      </c>
      <c r="F5716" t="str">
        <f>タスク実績csv元!D5716</f>
        <v>週次整理</v>
      </c>
      <c r="G5716" t="str">
        <f t="shared" si="89"/>
        <v>INSERT INTO task_achivement(task_no,achive_date,end_time,start_time,task_detail,memo)VALUES('{3c725e9b-a684-46d8-88fb-086261f2dbe6}','2023/12/04','2023/12/04 09:45:00','2023/12/04 09:30:00','','週次整理');</v>
      </c>
    </row>
    <row r="5717" spans="1:7">
      <c r="A5717" s="48" t="str">
        <f>_xlfn.XLOOKUP(_xlfn.XLOOKUP(MID(タスク実績csv元!C5717,1,SEARCH(":",タスク実績csv元!C5717)-1),リスト!F:F,リスト!G:G)&amp;MID(タスク実績csv元!C5717,SEARCH(":",タスク実績csv元!C5717),999),タスクDB!K:K,タスクDB!A:A)</f>
        <v>{b1fdf21c-7725-4b73-a211-e66687665b4e}</v>
      </c>
      <c r="B5717" s="11">
        <f>タスク実績csv元!A5717</f>
        <v>45264</v>
      </c>
      <c r="C5717" s="54">
        <f>タスク実績csv元!F5717</f>
        <v>0.41666666666666669</v>
      </c>
      <c r="D5717" s="54">
        <f>タスク実績csv元!E5717</f>
        <v>0.40625</v>
      </c>
      <c r="E5717" t="str">
        <f>タスク実績csv元!I5717&amp;""</f>
        <v/>
      </c>
      <c r="F5717" t="str">
        <f>タスク実績csv元!D5717</f>
        <v>回答(SYSMEX_BPM-749 【機器販売I/F】エラー検知についてS4から返還されますか？)</v>
      </c>
      <c r="G5717" t="str">
        <f t="shared" si="89"/>
        <v>INSERT INTO task_achivement(task_no,achive_date,end_time,start_time,task_detail,memo)VALUES('{b1fdf21c-7725-4b73-a211-e66687665b4e}','2023/12/04','2023/12/04 10:00:00','2023/12/04 09:45:00','','回答(SYSMEX_BPM-749 【機器販売I/F】エラー検知についてS4から返還されますか？)');</v>
      </c>
    </row>
    <row r="5718" spans="1:7">
      <c r="A5718" s="48" t="str">
        <f>_xlfn.XLOOKUP(_xlfn.XLOOKUP(MID(タスク実績csv元!C5718,1,SEARCH(":",タスク実績csv元!C5718)-1),リスト!F:F,リスト!G:G)&amp;MID(タスク実績csv元!C5718,SEARCH(":",タスク実績csv元!C5718),999),タスクDB!K:K,タスクDB!A:A)</f>
        <v>{4c39d40d-b35f-4cfa-b549-6c5de24454e2}</v>
      </c>
      <c r="B5718" s="11">
        <f>タスク実績csv元!A5718</f>
        <v>45264</v>
      </c>
      <c r="C5718" s="54">
        <f>タスク実績csv元!F5718</f>
        <v>0.4375</v>
      </c>
      <c r="D5718" s="54">
        <f>タスク実績csv元!E5718</f>
        <v>0.41666666666666669</v>
      </c>
      <c r="E5718" t="str">
        <f>タスク実績csv元!I5718&amp;""</f>
        <v/>
      </c>
      <c r="F5718" t="str">
        <f>タスク実績csv元!D5718</f>
        <v>チームMTG</v>
      </c>
      <c r="G5718" t="str">
        <f t="shared" si="89"/>
        <v>INSERT INTO task_achivement(task_no,achive_date,end_time,start_time,task_detail,memo)VALUES('{4c39d40d-b35f-4cfa-b549-6c5de24454e2}','2023/12/04','2023/12/04 10:30:00','2023/12/04 10:00:00','','チームMTG');</v>
      </c>
    </row>
    <row r="5719" spans="1:7">
      <c r="A5719" s="48" t="str">
        <f>_xlfn.XLOOKUP(_xlfn.XLOOKUP(MID(タスク実績csv元!C5719,1,SEARCH(":",タスク実績csv元!C5719)-1),リスト!F:F,リスト!G:G)&amp;MID(タスク実績csv元!C5719,SEARCH(":",タスク実績csv元!C5719),999),タスクDB!K:K,タスクDB!A:A)</f>
        <v>{b1fdf21c-7725-4b73-a211-e66687665b4e}</v>
      </c>
      <c r="B5719" s="11">
        <f>タスク実績csv元!A5719</f>
        <v>45264</v>
      </c>
      <c r="C5719" s="54">
        <f>タスク実績csv元!F5719</f>
        <v>0.46875</v>
      </c>
      <c r="D5719" s="54">
        <f>タスク実績csv元!E5719</f>
        <v>0.4375</v>
      </c>
      <c r="E5719" t="str">
        <f>タスク実績csv元!I5719&amp;""</f>
        <v/>
      </c>
      <c r="F5719" t="str">
        <f>タスク実績csv元!D5719</f>
        <v>実行状況確認</v>
      </c>
      <c r="G5719" t="str">
        <f t="shared" si="89"/>
        <v>INSERT INTO task_achivement(task_no,achive_date,end_time,start_time,task_detail,memo)VALUES('{b1fdf21c-7725-4b73-a211-e66687665b4e}','2023/12/04','2023/12/04 11:15:00','2023/12/04 10:30:00','','実行状況確認');</v>
      </c>
    </row>
    <row r="5720" spans="1:7">
      <c r="A5720" s="48" t="str">
        <f>_xlfn.XLOOKUP(_xlfn.XLOOKUP(MID(タスク実績csv元!C5720,1,SEARCH(":",タスク実績csv元!C5720)-1),リスト!F:F,リスト!G:G)&amp;MID(タスク実績csv元!C5720,SEARCH(":",タスク実績csv元!C5720),999),タスクDB!K:K,タスクDB!A:A)</f>
        <v>{b1fdf21c-7725-4b73-a211-e66687665b4e}</v>
      </c>
      <c r="B5720" s="11">
        <f>タスク実績csv元!A5720</f>
        <v>45264</v>
      </c>
      <c r="C5720" s="54">
        <f>タスク実績csv元!F5720</f>
        <v>0.55208333333333337</v>
      </c>
      <c r="D5720" s="54">
        <f>タスク実績csv元!E5720</f>
        <v>0.54166666666666663</v>
      </c>
      <c r="E5720" t="str">
        <f>タスク実績csv元!I5720&amp;""</f>
        <v/>
      </c>
      <c r="F5720" t="str">
        <f>タスク実績csv元!D5720</f>
        <v>回答(SYSMEX_BPM-751 S4からSalesForceへの品目マスタ連携項目)</v>
      </c>
      <c r="G5720" t="str">
        <f t="shared" si="89"/>
        <v>INSERT INTO task_achivement(task_no,achive_date,end_time,start_time,task_detail,memo)VALUES('{b1fdf21c-7725-4b73-a211-e66687665b4e}','2023/12/04','2023/12/04 13:15:00','2023/12/04 13:00:00','','回答(SYSMEX_BPM-751 S4からSalesForceへの品目マスタ連携項目)');</v>
      </c>
    </row>
    <row r="5721" spans="1:7">
      <c r="A5721" s="48" t="str">
        <f>_xlfn.XLOOKUP(_xlfn.XLOOKUP(MID(タスク実績csv元!C5721,1,SEARCH(":",タスク実績csv元!C5721)-1),リスト!F:F,リスト!G:G)&amp;MID(タスク実績csv元!C5721,SEARCH(":",タスク実績csv元!C5721),999),タスクDB!K:K,タスクDB!A:A)</f>
        <v>{0c75ba31-65e3-44df-b33c-be0c32fcaaae}</v>
      </c>
      <c r="B5721" s="11">
        <f>タスク実績csv元!A5721</f>
        <v>45264</v>
      </c>
      <c r="C5721" s="54">
        <f>タスク実績csv元!F5721</f>
        <v>0.59375</v>
      </c>
      <c r="D5721" s="54">
        <f>タスク実績csv元!E5721</f>
        <v>0.55208333333333337</v>
      </c>
      <c r="E5721" t="str">
        <f>タスク実績csv元!I5721&amp;""</f>
        <v/>
      </c>
      <c r="F5721" t="str">
        <f>タスク実績csv元!D5721</f>
        <v>勉強(3.5.2)</v>
      </c>
      <c r="G5721" t="str">
        <f t="shared" si="89"/>
        <v>INSERT INTO task_achivement(task_no,achive_date,end_time,start_time,task_detail,memo)VALUES('{0c75ba31-65e3-44df-b33c-be0c32fcaaae}','2023/12/04','2023/12/04 14:15:00','2023/12/04 13:15:00','','勉強(3.5.2)');</v>
      </c>
    </row>
    <row r="5722" spans="1:7">
      <c r="A5722" s="48" t="str">
        <f>_xlfn.XLOOKUP(_xlfn.XLOOKUP(MID(タスク実績csv元!C5722,1,SEARCH(":",タスク実績csv元!C5722)-1),リスト!F:F,リスト!G:G)&amp;MID(タスク実績csv元!C5722,SEARCH(":",タスク実績csv元!C5722),999),タスクDB!K:K,タスクDB!A:A)</f>
        <v>{b1fdf21c-7725-4b73-a211-e66687665b4e}</v>
      </c>
      <c r="B5722" s="11">
        <f>タスク実績csv元!A5722</f>
        <v>45264</v>
      </c>
      <c r="C5722" s="54">
        <f>タスク実績csv元!F5722</f>
        <v>0.625</v>
      </c>
      <c r="D5722" s="54">
        <f>タスク実績csv元!E5722</f>
        <v>0.59375</v>
      </c>
      <c r="E5722" t="str">
        <f>タスク実績csv元!I5722&amp;""</f>
        <v/>
      </c>
      <c r="F5722" t="str">
        <f>タスク実績csv元!D5722</f>
        <v>SOTC070連携エラー</v>
      </c>
      <c r="G5722" t="str">
        <f t="shared" si="89"/>
        <v>INSERT INTO task_achivement(task_no,achive_date,end_time,start_time,task_detail,memo)VALUES('{b1fdf21c-7725-4b73-a211-e66687665b4e}','2023/12/04','2023/12/04 15:00:00','2023/12/04 14:15:00','','SOTC070連携エラー');</v>
      </c>
    </row>
    <row r="5723" spans="1:7">
      <c r="A5723" s="48" t="str">
        <f>_xlfn.XLOOKUP(_xlfn.XLOOKUP(MID(タスク実績csv元!C5723,1,SEARCH(":",タスク実績csv元!C5723)-1),リスト!F:F,リスト!G:G)&amp;MID(タスク実績csv元!C5723,SEARCH(":",タスク実績csv元!C5723),999),タスクDB!K:K,タスクDB!A:A)</f>
        <v>{fa1d15a7-0fa5-46a0-b2a9-9b86fd9480ff}</v>
      </c>
      <c r="B5723" s="11">
        <f>タスク実績csv元!A5723</f>
        <v>45264</v>
      </c>
      <c r="C5723" s="54">
        <f>タスク実績csv元!F5723</f>
        <v>0.64583333333333337</v>
      </c>
      <c r="D5723" s="54">
        <f>タスク実績csv元!E5723</f>
        <v>0.625</v>
      </c>
      <c r="E5723" t="str">
        <f>タスク実績csv元!I5723&amp;""</f>
        <v/>
      </c>
      <c r="F5723" t="str">
        <f>タスク実績csv元!D5723</f>
        <v>本番リリース調整について</v>
      </c>
      <c r="G5723" t="str">
        <f t="shared" si="89"/>
        <v>INSERT INTO task_achivement(task_no,achive_date,end_time,start_time,task_detail,memo)VALUES('{fa1d15a7-0fa5-46a0-b2a9-9b86fd9480ff}','2023/12/04','2023/12/04 15:30:00','2023/12/04 15:00:00','','本番リリース調整について');</v>
      </c>
    </row>
    <row r="5724" spans="1:7">
      <c r="A5724" s="48" t="str">
        <f>_xlfn.XLOOKUP(_xlfn.XLOOKUP(MID(タスク実績csv元!C5724,1,SEARCH(":",タスク実績csv元!C5724)-1),リスト!F:F,リスト!G:G)&amp;MID(タスク実績csv元!C5724,SEARCH(":",タスク実績csv元!C5724),999),タスクDB!K:K,タスクDB!A:A)</f>
        <v>{eccefbf1-a852-44a0-af6a-c2c31b42f737}</v>
      </c>
      <c r="B5724" s="11">
        <f>タスク実績csv元!A5724</f>
        <v>45264</v>
      </c>
      <c r="C5724" s="54">
        <f>タスク実績csv元!F5724</f>
        <v>0.66666666666666663</v>
      </c>
      <c r="D5724" s="54">
        <f>タスク実績csv元!E5724</f>
        <v>0.64583333333333337</v>
      </c>
      <c r="E5724" t="str">
        <f>タスク実績csv元!I5724&amp;""</f>
        <v/>
      </c>
      <c r="F5724" t="str">
        <f>タスク実績csv元!D5724</f>
        <v>売上確定連携のエラーについて(松原、長谷川)</v>
      </c>
      <c r="G5724" t="str">
        <f t="shared" si="89"/>
        <v>INSERT INTO task_achivement(task_no,achive_date,end_time,start_time,task_detail,memo)VALUES('{eccefbf1-a852-44a0-af6a-c2c31b42f737}','2023/12/04','2023/12/04 16:00:00','2023/12/04 15:30:00','','売上確定連携のエラーについて(松原、長谷川)');</v>
      </c>
    </row>
    <row r="5725" spans="1:7">
      <c r="A5725" s="48" t="str">
        <f>_xlfn.XLOOKUP(_xlfn.XLOOKUP(MID(タスク実績csv元!C5725,1,SEARCH(":",タスク実績csv元!C5725)-1),リスト!F:F,リスト!G:G)&amp;MID(タスク実績csv元!C5725,SEARCH(":",タスク実績csv元!C5725),999),タスクDB!K:K,タスクDB!A:A)</f>
        <v>{8bf29be6-00eb-4704-99d7-d935cf00aff3}</v>
      </c>
      <c r="B5725" s="11">
        <f>タスク実績csv元!A5725</f>
        <v>45264</v>
      </c>
      <c r="C5725" s="54">
        <f>タスク実績csv元!F5725</f>
        <v>0.73958333333333337</v>
      </c>
      <c r="D5725" s="54">
        <f>タスク実績csv元!E5725</f>
        <v>0.6875</v>
      </c>
      <c r="E5725" t="str">
        <f>タスク実績csv元!I5725&amp;""</f>
        <v/>
      </c>
      <c r="F5725" t="str">
        <f>タスク実績csv元!D5725</f>
        <v>UAT夕会</v>
      </c>
      <c r="G5725" t="str">
        <f t="shared" si="89"/>
        <v>INSERT INTO task_achivement(task_no,achive_date,end_time,start_time,task_detail,memo)VALUES('{8bf29be6-00eb-4704-99d7-d935cf00aff3}','2023/12/04','2023/12/04 17:45:00','2023/12/04 16:30:00','','UAT夕会');</v>
      </c>
    </row>
    <row r="5726" spans="1:7">
      <c r="A5726" s="48" t="str">
        <f>_xlfn.XLOOKUP(_xlfn.XLOOKUP(MID(タスク実績csv元!C5726,1,SEARCH(":",タスク実績csv元!C5726)-1),リスト!F:F,リスト!G:G)&amp;MID(タスク実績csv元!C5726,SEARCH(":",タスク実績csv元!C5726),999),タスクDB!K:K,タスクDB!A:A)</f>
        <v>{338f36a4-0ec4-4c7a-a780-fc501070f75a}</v>
      </c>
      <c r="B5726" s="11">
        <f>タスク実績csv元!A5726</f>
        <v>45264</v>
      </c>
      <c r="C5726" s="54">
        <f>タスク実績csv元!F5726</f>
        <v>0.75</v>
      </c>
      <c r="D5726" s="54">
        <f>タスク実績csv元!E5726</f>
        <v>0.73958333333333337</v>
      </c>
      <c r="E5726" t="str">
        <f>タスク実績csv元!I5726&amp;""</f>
        <v/>
      </c>
      <c r="F5726" t="str">
        <f>タスク実績csv元!D5726</f>
        <v>CPRT実行</v>
      </c>
      <c r="G5726" t="str">
        <f t="shared" si="89"/>
        <v>INSERT INTO task_achivement(task_no,achive_date,end_time,start_time,task_detail,memo)VALUES('{338f36a4-0ec4-4c7a-a780-fc501070f75a}','2023/12/04','2023/12/04 18:00:00','2023/12/04 17:45:00','','CPRT実行');</v>
      </c>
    </row>
    <row r="5727" spans="1:7">
      <c r="A5727" s="48" t="str">
        <f>_xlfn.XLOOKUP(_xlfn.XLOOKUP(MID(タスク実績csv元!C5727,1,SEARCH(":",タスク実績csv元!C5727)-1),リスト!F:F,リスト!G:G)&amp;MID(タスク実績csv元!C5727,SEARCH(":",タスク実績csv元!C5727),999),タスクDB!K:K,タスクDB!A:A)</f>
        <v>{b1fdf21c-7725-4b73-a211-e66687665b4e}</v>
      </c>
      <c r="B5727" s="11">
        <f>タスク実績csv元!A5727</f>
        <v>45264</v>
      </c>
      <c r="C5727" s="54">
        <f>タスク実績csv元!F5727</f>
        <v>0.77083333333333337</v>
      </c>
      <c r="D5727" s="54">
        <f>タスク実績csv元!E5727</f>
        <v>0.75</v>
      </c>
      <c r="E5727" t="str">
        <f>タスク実績csv元!I5727&amp;""</f>
        <v/>
      </c>
      <c r="F5727" t="str">
        <f>タスク実績csv元!D5727</f>
        <v>SYSMEX_TS-2809 【UAT】[データ連携]SOTC090_保守契約登録・変更情報送受信で不要になった項目の取得エラー発生</v>
      </c>
      <c r="G5727" t="str">
        <f t="shared" si="89"/>
        <v>INSERT INTO task_achivement(task_no,achive_date,end_time,start_time,task_detail,memo)VALUES('{b1fdf21c-7725-4b73-a211-e66687665b4e}','2023/12/04','2023/12/04 18:30:00','2023/12/04 18:00:00','','SYSMEX_TS-2809 【UAT】[データ連携]SOTC090_保守契約登録・変更情報送受信で不要になった項目の取得エラー発生');</v>
      </c>
    </row>
    <row r="5728" spans="1:7">
      <c r="A5728" s="48" t="str">
        <f>_xlfn.XLOOKUP(_xlfn.XLOOKUP(MID(タスク実績csv元!C5728,1,SEARCH(":",タスク実績csv元!C5728)-1),リスト!F:F,リスト!G:G)&amp;MID(タスク実績csv元!C5728,SEARCH(":",タスク実績csv元!C5728),999),タスクDB!K:K,タスクDB!A:A)</f>
        <v>{338f36a4-0ec4-4c7a-a780-fc501070f75a}</v>
      </c>
      <c r="B5728" s="11">
        <f>タスク実績csv元!A5728</f>
        <v>45264</v>
      </c>
      <c r="C5728" s="54">
        <f>タスク実績csv元!F5728</f>
        <v>0.79166666666666663</v>
      </c>
      <c r="D5728" s="54">
        <f>タスク実績csv元!E5728</f>
        <v>0.77083333333333337</v>
      </c>
      <c r="E5728" t="str">
        <f>タスク実績csv元!I5728&amp;""</f>
        <v/>
      </c>
      <c r="F5728" t="str">
        <f>タスク実績csv元!D5728</f>
        <v>CPRT実行</v>
      </c>
      <c r="G5728" t="str">
        <f t="shared" si="89"/>
        <v>INSERT INTO task_achivement(task_no,achive_date,end_time,start_time,task_detail,memo)VALUES('{338f36a4-0ec4-4c7a-a780-fc501070f75a}','2023/12/04','2023/12/04 19:00:00','2023/12/04 18:30:00','','CPRT実行');</v>
      </c>
    </row>
    <row r="5729" spans="1:7">
      <c r="A5729" s="48" t="str">
        <f>_xlfn.XLOOKUP(_xlfn.XLOOKUP(MID(タスク実績csv元!C5729,1,SEARCH(":",タスク実績csv元!C5729)-1),リスト!F:F,リスト!G:G)&amp;MID(タスク実績csv元!C5729,SEARCH(":",タスク実績csv元!C5729),999),タスクDB!K:K,タスクDB!A:A)</f>
        <v>{eccefbf1-a852-44a0-af6a-c2c31b42f737}</v>
      </c>
      <c r="B5729" s="11">
        <f>タスク実績csv元!A5729</f>
        <v>45264</v>
      </c>
      <c r="C5729" s="54">
        <f>タスク実績csv元!F5729</f>
        <v>0.80208333333333337</v>
      </c>
      <c r="D5729" s="54">
        <f>タスク実績csv元!E5729</f>
        <v>0.79166666666666663</v>
      </c>
      <c r="E5729" t="str">
        <f>タスク実績csv元!I5729&amp;""</f>
        <v/>
      </c>
      <c r="F5729" t="str">
        <f>タスク実績csv元!D5729</f>
        <v>エラーケースの売上確定連携の対応について(高山)</v>
      </c>
      <c r="G5729" t="str">
        <f t="shared" si="89"/>
        <v>INSERT INTO task_achivement(task_no,achive_date,end_time,start_time,task_detail,memo)VALUES('{eccefbf1-a852-44a0-af6a-c2c31b42f737}','2023/12/04','2023/12/04 19:15:00','2023/12/04 19:00:00','','エラーケースの売上確定連携の対応について(高山)');</v>
      </c>
    </row>
    <row r="5730" spans="1:7">
      <c r="A5730" s="48" t="str">
        <f>_xlfn.XLOOKUP(_xlfn.XLOOKUP(MID(タスク実績csv元!C5730,1,SEARCH(":",タスク実績csv元!C5730)-1),リスト!F:F,リスト!G:G)&amp;MID(タスク実績csv元!C5730,SEARCH(":",タスク実績csv元!C5730),999),タスクDB!K:K,タスクDB!A:A)</f>
        <v>{338f36a4-0ec4-4c7a-a780-fc501070f75a}</v>
      </c>
      <c r="B5730" s="11">
        <f>タスク実績csv元!A5730</f>
        <v>45264</v>
      </c>
      <c r="C5730" s="54">
        <f>タスク実績csv元!F5730</f>
        <v>0.8125</v>
      </c>
      <c r="D5730" s="54">
        <f>タスク実績csv元!E5730</f>
        <v>0.80208333333333337</v>
      </c>
      <c r="E5730" t="str">
        <f>タスク実績csv元!I5730&amp;""</f>
        <v/>
      </c>
      <c r="F5730" t="str">
        <f>タスク実績csv元!D5730</f>
        <v>CPRT実行</v>
      </c>
      <c r="G5730" t="str">
        <f t="shared" si="89"/>
        <v>INSERT INTO task_achivement(task_no,achive_date,end_time,start_time,task_detail,memo)VALUES('{338f36a4-0ec4-4c7a-a780-fc501070f75a}','2023/12/04','2023/12/04 19:30:00','2023/12/04 19:15:00','','CPRT実行');</v>
      </c>
    </row>
    <row r="5731" spans="1:7">
      <c r="A5731" s="48" t="str">
        <f>_xlfn.XLOOKUP(_xlfn.XLOOKUP(MID(タスク実績csv元!C5731,1,SEARCH(":",タスク実績csv元!C5731)-1),リスト!F:F,リスト!G:G)&amp;MID(タスク実績csv元!C5731,SEARCH(":",タスク実績csv元!C5731),999),タスクDB!K:K,タスクDB!A:A)</f>
        <v>{fa1d15a7-0fa5-46a0-b2a9-9b86fd9480ff}</v>
      </c>
      <c r="B5731" s="11">
        <f>タスク実績csv元!A5731</f>
        <v>45264</v>
      </c>
      <c r="C5731" s="54">
        <f>タスク実績csv元!F5731</f>
        <v>0.83333333333333337</v>
      </c>
      <c r="D5731" s="54">
        <f>タスク実績csv元!E5731</f>
        <v>0.8125</v>
      </c>
      <c r="E5731" t="str">
        <f>タスク実績csv元!I5731&amp;""</f>
        <v/>
      </c>
      <c r="F5731" t="str">
        <f>タスク実績csv元!D5731</f>
        <v>対応内容整理(SYSMEX_TS-2815 【UAT】[データ連携]SWTD020_入出庫取込結果送受信が明細単位で連携実行をしている)</v>
      </c>
      <c r="G5731" t="str">
        <f t="shared" si="89"/>
        <v>INSERT INTO task_achivement(task_no,achive_date,end_time,start_time,task_detail,memo)VALUES('{fa1d15a7-0fa5-46a0-b2a9-9b86fd9480ff}','2023/12/04','2023/12/04 20:00:00','2023/12/04 19:30:00','','対応内容整理(SYSMEX_TS-2815 【UAT】[データ連携]SWTD020_入出庫取込結果送受信が明細単位で連携実行をしている)');</v>
      </c>
    </row>
    <row r="5732" spans="1:7">
      <c r="A5732" s="48" t="str">
        <f>_xlfn.XLOOKUP(_xlfn.XLOOKUP(MID(タスク実績csv元!C5732,1,SEARCH(":",タスク実績csv元!C5732)-1),リスト!F:F,リスト!G:G)&amp;MID(タスク実績csv元!C5732,SEARCH(":",タスク実績csv元!C5732),999),タスクDB!K:K,タスクDB!A:A)</f>
        <v>{338f36a4-0ec4-4c7a-a780-fc501070f75a}</v>
      </c>
      <c r="B5732" s="11">
        <f>タスク実績csv元!A5732</f>
        <v>45264</v>
      </c>
      <c r="C5732" s="54">
        <f>タスク実績csv元!F5732</f>
        <v>0.85416666666666663</v>
      </c>
      <c r="D5732" s="54">
        <f>タスク実績csv元!E5732</f>
        <v>0.83333333333333337</v>
      </c>
      <c r="E5732" t="str">
        <f>タスク実績csv元!I5732&amp;""</f>
        <v/>
      </c>
      <c r="F5732" t="str">
        <f>タスク実績csv元!D5732</f>
        <v>CPRT実行</v>
      </c>
      <c r="G5732" t="str">
        <f t="shared" si="89"/>
        <v>INSERT INTO task_achivement(task_no,achive_date,end_time,start_time,task_detail,memo)VALUES('{338f36a4-0ec4-4c7a-a780-fc501070f75a}','2023/12/04','2023/12/04 20:30:00','2023/12/04 20:00:00','','CPRT実行');</v>
      </c>
    </row>
    <row r="5733" spans="1:7">
      <c r="A5733" s="48" t="str">
        <f>_xlfn.XLOOKUP(_xlfn.XLOOKUP(MID(タスク実績csv元!C5733,1,SEARCH(":",タスク実績csv元!C5733)-1),リスト!F:F,リスト!G:G)&amp;MID(タスク実績csv元!C5733,SEARCH(":",タスク実績csv元!C5733),999),タスクDB!K:K,タスクDB!A:A)</f>
        <v>{d0d80a67-6f4b-4c2c-8010-bd45acbcca47}</v>
      </c>
      <c r="B5733" s="11">
        <f>タスク実績csv元!A5733</f>
        <v>45265</v>
      </c>
      <c r="C5733" s="54">
        <f>タスク実績csv元!F5733</f>
        <v>0.39583333333333331</v>
      </c>
      <c r="D5733" s="54">
        <f>タスク実績csv元!E5733</f>
        <v>0.38541666666666669</v>
      </c>
      <c r="E5733" t="str">
        <f>タスク実績csv元!I5733&amp;""</f>
        <v/>
      </c>
      <c r="F5733" t="str">
        <f>タスク実績csv元!D5733</f>
        <v>メール確認</v>
      </c>
      <c r="G5733" t="str">
        <f t="shared" si="89"/>
        <v>INSERT INTO task_achivement(task_no,achive_date,end_time,start_time,task_detail,memo)VALUES('{d0d80a67-6f4b-4c2c-8010-bd45acbcca47}','2023/12/05','2023/12/05 09:30:00','2023/12/05 09:15:00','','メール確認');</v>
      </c>
    </row>
    <row r="5734" spans="1:7">
      <c r="A5734" s="48" t="str">
        <f>_xlfn.XLOOKUP(_xlfn.XLOOKUP(MID(タスク実績csv元!C5734,1,SEARCH(":",タスク実績csv元!C5734)-1),リスト!F:F,リスト!G:G)&amp;MID(タスク実績csv元!C5734,SEARCH(":",タスク実績csv元!C5734),999),タスクDB!K:K,タスクDB!A:A)</f>
        <v>{eccefbf1-a852-44a0-af6a-c2c31b42f737}</v>
      </c>
      <c r="B5734" s="11">
        <f>タスク実績csv元!A5734</f>
        <v>45265</v>
      </c>
      <c r="C5734" s="54">
        <f>タスク実績csv元!F5734</f>
        <v>0.41666666666666669</v>
      </c>
      <c r="D5734" s="54">
        <f>タスク実績csv元!E5734</f>
        <v>0.39583333333333331</v>
      </c>
      <c r="E5734" t="str">
        <f>タスク実績csv元!I5734&amp;""</f>
        <v>SYSMEX_TS-2815 【UAT】[データ連携]SWTD020_入出庫取込結果送受信が明細単位で連携実行をしている</v>
      </c>
      <c r="F5734" t="str">
        <f>タスク実績csv元!D5734</f>
        <v>SWTD020の修正(原田)</v>
      </c>
      <c r="G5734" t="str">
        <f t="shared" si="89"/>
        <v>INSERT INTO task_achivement(task_no,achive_date,end_time,start_time,task_detail,memo)VALUES('{eccefbf1-a852-44a0-af6a-c2c31b42f737}','2023/12/05','2023/12/05 10:00:00','2023/12/05 09:30:00','SYSMEX_TS-2815 【UAT】[データ連携]SWTD020_入出庫取込結果送受信が明細単位で連携実行をしている','SWTD020の修正(原田)');</v>
      </c>
    </row>
    <row r="5735" spans="1:7">
      <c r="A5735" s="48" t="str">
        <f>_xlfn.XLOOKUP(_xlfn.XLOOKUP(MID(タスク実績csv元!C5735,1,SEARCH(":",タスク実績csv元!C5735)-1),リスト!F:F,リスト!G:G)&amp;MID(タスク実績csv元!C5735,SEARCH(":",タスク実績csv元!C5735),999),タスクDB!K:K,タスクDB!A:A)</f>
        <v>{8bf29be6-00eb-4704-99d7-d935cf00aff3}</v>
      </c>
      <c r="B5735" s="11">
        <f>タスク実績csv元!A5735</f>
        <v>45265</v>
      </c>
      <c r="C5735" s="54">
        <f>タスク実績csv元!F5735</f>
        <v>0.45833333333333331</v>
      </c>
      <c r="D5735" s="54">
        <f>タスク実績csv元!E5735</f>
        <v>0.41666666666666669</v>
      </c>
      <c r="E5735" t="str">
        <f>タスク実績csv元!I5735&amp;""</f>
        <v/>
      </c>
      <c r="F5735" t="str">
        <f>タスク実績csv元!D5735</f>
        <v>OTC定例</v>
      </c>
      <c r="G5735" t="str">
        <f t="shared" si="89"/>
        <v>INSERT INTO task_achivement(task_no,achive_date,end_time,start_time,task_detail,memo)VALUES('{8bf29be6-00eb-4704-99d7-d935cf00aff3}','2023/12/05','2023/12/05 11:00:00','2023/12/05 10:00:00','','OTC定例');</v>
      </c>
    </row>
    <row r="5736" spans="1:7">
      <c r="A5736" s="48" t="str">
        <f>_xlfn.XLOOKUP(_xlfn.XLOOKUP(MID(タスク実績csv元!C5736,1,SEARCH(":",タスク実績csv元!C5736)-1),リスト!F:F,リスト!G:G)&amp;MID(タスク実績csv元!C5736,SEARCH(":",タスク実績csv元!C5736),999),タスクDB!K:K,タスクDB!A:A)</f>
        <v>{b1fdf21c-7725-4b73-a211-e66687665b4e}</v>
      </c>
      <c r="B5736" s="11">
        <f>タスク実績csv元!A5736</f>
        <v>45265</v>
      </c>
      <c r="C5736" s="54">
        <f>タスク実績csv元!F5736</f>
        <v>0.47916666666666669</v>
      </c>
      <c r="D5736" s="54">
        <f>タスク実績csv元!E5736</f>
        <v>0.45833333333333331</v>
      </c>
      <c r="E5736" t="str">
        <f>タスク実績csv元!I5736&amp;""</f>
        <v/>
      </c>
      <c r="F5736" t="str">
        <f>タスク実績csv元!D5736</f>
        <v>品目問い合わせ回答など</v>
      </c>
      <c r="G5736" t="str">
        <f t="shared" si="89"/>
        <v>INSERT INTO task_achivement(task_no,achive_date,end_time,start_time,task_detail,memo)VALUES('{b1fdf21c-7725-4b73-a211-e66687665b4e}','2023/12/05','2023/12/05 11:30:00','2023/12/05 11:00:00','','品目問い合わせ回答など');</v>
      </c>
    </row>
    <row r="5737" spans="1:7">
      <c r="A5737" s="48" t="str">
        <f>_xlfn.XLOOKUP(_xlfn.XLOOKUP(MID(タスク実績csv元!C5737,1,SEARCH(":",タスク実績csv元!C5737)-1),リスト!F:F,リスト!G:G)&amp;MID(タスク実績csv元!C5737,SEARCH(":",タスク実績csv元!C5737),999),タスクDB!K:K,タスクDB!A:A)</f>
        <v>{fa1d15a7-0fa5-46a0-b2a9-9b86fd9480ff}</v>
      </c>
      <c r="B5737" s="11">
        <f>タスク実績csv元!A5737</f>
        <v>45265</v>
      </c>
      <c r="C5737" s="54">
        <f>タスク実績csv元!F5737</f>
        <v>0.5625</v>
      </c>
      <c r="D5737" s="54">
        <f>タスク実績csv元!E5737</f>
        <v>0.54166666666666663</v>
      </c>
      <c r="E5737" t="str">
        <f>タスク実績csv元!I5737&amp;""</f>
        <v/>
      </c>
      <c r="F5737" t="str">
        <f>タスク実績csv元!D5737</f>
        <v>リースの売上確定処理の動作確認</v>
      </c>
      <c r="G5737" t="str">
        <f t="shared" si="89"/>
        <v>INSERT INTO task_achivement(task_no,achive_date,end_time,start_time,task_detail,memo)VALUES('{fa1d15a7-0fa5-46a0-b2a9-9b86fd9480ff}','2023/12/05','2023/12/05 13:30:00','2023/12/05 13:00:00','','リースの売上確定処理の動作確認');</v>
      </c>
    </row>
    <row r="5738" spans="1:7">
      <c r="A5738" s="48" t="str">
        <f>_xlfn.XLOOKUP(_xlfn.XLOOKUP(MID(タスク実績csv元!C5738,1,SEARCH(":",タスク実績csv元!C5738)-1),リスト!F:F,リスト!G:G)&amp;MID(タスク実績csv元!C5738,SEARCH(":",タスク実績csv元!C5738),999),タスクDB!K:K,タスクDB!A:A)</f>
        <v>{32aadce0-0f13-481d-8cef-c271bbed366b}</v>
      </c>
      <c r="B5738" s="11">
        <f>タスク実績csv元!A5738</f>
        <v>45265</v>
      </c>
      <c r="C5738" s="54">
        <f>タスク実績csv元!F5738</f>
        <v>0.57291666666666663</v>
      </c>
      <c r="D5738" s="54">
        <f>タスク実績csv元!E5738</f>
        <v>0.5625</v>
      </c>
      <c r="E5738" t="str">
        <f>タスク実績csv元!I5738&amp;""</f>
        <v/>
      </c>
      <c r="F5738" t="str">
        <f>タスク実績csv元!D5738</f>
        <v>作業洗い出し</v>
      </c>
      <c r="G5738" t="str">
        <f t="shared" si="89"/>
        <v>INSERT INTO task_achivement(task_no,achive_date,end_time,start_time,task_detail,memo)VALUES('{32aadce0-0f13-481d-8cef-c271bbed366b}','2023/12/05','2023/12/05 13:45:00','2023/12/05 13:30:00','','作業洗い出し');</v>
      </c>
    </row>
    <row r="5739" spans="1:7">
      <c r="A5739" s="48" t="str">
        <f>_xlfn.XLOOKUP(_xlfn.XLOOKUP(MID(タスク実績csv元!C5739,1,SEARCH(":",タスク実績csv元!C5739)-1),リスト!F:F,リスト!G:G)&amp;MID(タスク実績csv元!C5739,SEARCH(":",タスク実績csv元!C5739),999),タスクDB!K:K,タスクDB!A:A)</f>
        <v>{fa1d15a7-0fa5-46a0-b2a9-9b86fd9480ff}</v>
      </c>
      <c r="B5739" s="11">
        <f>タスク実績csv元!A5739</f>
        <v>45265</v>
      </c>
      <c r="C5739" s="54">
        <f>タスク実績csv元!F5739</f>
        <v>0.625</v>
      </c>
      <c r="D5739" s="54">
        <f>タスク実績csv元!E5739</f>
        <v>0.57291666666666663</v>
      </c>
      <c r="E5739" t="str">
        <f>タスク実績csv元!I5739&amp;""</f>
        <v/>
      </c>
      <c r="F5739" t="str">
        <f>タスク実績csv元!D5739</f>
        <v>売上確定の修正版でのエラーケース確認エビデンス作成</v>
      </c>
      <c r="G5739" t="str">
        <f t="shared" si="89"/>
        <v>INSERT INTO task_achivement(task_no,achive_date,end_time,start_time,task_detail,memo)VALUES('{fa1d15a7-0fa5-46a0-b2a9-9b86fd9480ff}','2023/12/05','2023/12/05 15:00:00','2023/12/05 13:45:00','','売上確定の修正版でのエラーケース確認エビデンス作成');</v>
      </c>
    </row>
    <row r="5740" spans="1:7">
      <c r="A5740" s="48" t="str">
        <f>_xlfn.XLOOKUP(_xlfn.XLOOKUP(MID(タスク実績csv元!C5740,1,SEARCH(":",タスク実績csv元!C5740)-1),リスト!F:F,リスト!G:G)&amp;MID(タスク実績csv元!C5740,SEARCH(":",タスク実績csv元!C5740),999),タスクDB!K:K,タスクDB!A:A)</f>
        <v>{8bf29be6-00eb-4704-99d7-d935cf00aff3}</v>
      </c>
      <c r="B5740" s="11">
        <f>タスク実績csv元!A5740</f>
        <v>45265</v>
      </c>
      <c r="C5740" s="54">
        <f>タスク実績csv元!F5740</f>
        <v>0.66666666666666663</v>
      </c>
      <c r="D5740" s="54">
        <f>タスク実績csv元!E5740</f>
        <v>0.625</v>
      </c>
      <c r="E5740" t="str">
        <f>タスク実績csv元!I5740&amp;""</f>
        <v/>
      </c>
      <c r="F5740" t="str">
        <f>タスク実績csv元!D5740</f>
        <v>SVMX定例</v>
      </c>
      <c r="G5740" t="str">
        <f t="shared" si="89"/>
        <v>INSERT INTO task_achivement(task_no,achive_date,end_time,start_time,task_detail,memo)VALUES('{8bf29be6-00eb-4704-99d7-d935cf00aff3}','2023/12/05','2023/12/05 16:00:00','2023/12/05 15:00:00','','SVMX定例');</v>
      </c>
    </row>
    <row r="5741" spans="1:7">
      <c r="A5741" s="48" t="str">
        <f>_xlfn.XLOOKUP(_xlfn.XLOOKUP(MID(タスク実績csv元!C5741,1,SEARCH(":",タスク実績csv元!C5741)-1),リスト!F:F,リスト!G:G)&amp;MID(タスク実績csv元!C5741,SEARCH(":",タスク実績csv元!C5741),999),タスクDB!K:K,タスクDB!A:A)</f>
        <v>{fa1d15a7-0fa5-46a0-b2a9-9b86fd9480ff}</v>
      </c>
      <c r="B5741" s="11">
        <f>タスク実績csv元!A5741</f>
        <v>45265</v>
      </c>
      <c r="C5741" s="54">
        <f>タスク実績csv元!F5741</f>
        <v>0.67708333333333337</v>
      </c>
      <c r="D5741" s="54">
        <f>タスク実績csv元!E5741</f>
        <v>0.66666666666666663</v>
      </c>
      <c r="E5741" t="str">
        <f>タスク実績csv元!I5741&amp;""</f>
        <v/>
      </c>
      <c r="F5741" t="str">
        <f>タスク実績csv元!D5741</f>
        <v>SOTC070の設計修正</v>
      </c>
      <c r="G5741" t="str">
        <f t="shared" si="89"/>
        <v>INSERT INTO task_achivement(task_no,achive_date,end_time,start_time,task_detail,memo)VALUES('{fa1d15a7-0fa5-46a0-b2a9-9b86fd9480ff}','2023/12/05','2023/12/05 16:15:00','2023/12/05 16:00:00','','SOTC070の設計修正');</v>
      </c>
    </row>
    <row r="5742" spans="1:7">
      <c r="A5742" s="48" t="str">
        <f>_xlfn.XLOOKUP(_xlfn.XLOOKUP(MID(タスク実績csv元!C5742,1,SEARCH(":",タスク実績csv元!C5742)-1),リスト!F:F,リスト!G:G)&amp;MID(タスク実績csv元!C5742,SEARCH(":",タスク実績csv元!C5742),999),タスクDB!K:K,タスクDB!A:A)</f>
        <v>{fa1d15a7-0fa5-46a0-b2a9-9b86fd9480ff}</v>
      </c>
      <c r="B5742" s="11">
        <f>タスク実績csv元!A5742</f>
        <v>45265</v>
      </c>
      <c r="C5742" s="54">
        <f>タスク実績csv元!F5742</f>
        <v>0.77083333333333337</v>
      </c>
      <c r="D5742" s="54">
        <f>タスク実績csv元!E5742</f>
        <v>0.67708333333333337</v>
      </c>
      <c r="E5742" t="str">
        <f>タスク実績csv元!I5742&amp;""</f>
        <v/>
      </c>
      <c r="F5742" t="str">
        <f>タスク実績csv元!D5742</f>
        <v>SVG030/040の修正について</v>
      </c>
      <c r="G5742" t="str">
        <f t="shared" si="89"/>
        <v>INSERT INTO task_achivement(task_no,achive_date,end_time,start_time,task_detail,memo)VALUES('{fa1d15a7-0fa5-46a0-b2a9-9b86fd9480ff}','2023/12/05','2023/12/05 18:30:00','2023/12/05 16:15:00','','SVG030/040の修正について');</v>
      </c>
    </row>
    <row r="5743" spans="1:7">
      <c r="A5743" s="48" t="str">
        <f>_xlfn.XLOOKUP(_xlfn.XLOOKUP(MID(タスク実績csv元!C5743,1,SEARCH(":",タスク実績csv元!C5743)-1),リスト!F:F,リスト!G:G)&amp;MID(タスク実績csv元!C5743,SEARCH(":",タスク実績csv元!C5743),999),タスクDB!K:K,タスクDB!A:A)</f>
        <v>{fa1d15a7-0fa5-46a0-b2a9-9b86fd9480ff}</v>
      </c>
      <c r="B5743" s="11">
        <f>タスク実績csv元!A5743</f>
        <v>45265</v>
      </c>
      <c r="C5743" s="54">
        <f>タスク実績csv元!F5743</f>
        <v>0.98958333333333337</v>
      </c>
      <c r="D5743" s="54">
        <f>タスク実績csv元!E5743</f>
        <v>0.94791666666666663</v>
      </c>
      <c r="E5743" t="str">
        <f>タスク実績csv元!I5743&amp;""</f>
        <v/>
      </c>
      <c r="F5743" t="str">
        <f>タスク実績csv元!D5743</f>
        <v>SOTC050修正(SYSMEX_TS-2839 【UAT】[データ連携]SOTC050_品目マスタ情報受信で在庫/非在庫の判定に漏れがある</v>
      </c>
      <c r="G5743" t="str">
        <f t="shared" si="89"/>
        <v>INSERT INTO task_achivement(task_no,achive_date,end_time,start_time,task_detail,memo)VALUES('{fa1d15a7-0fa5-46a0-b2a9-9b86fd9480ff}','2023/12/05','2023/12/05 23:45:00','2023/12/05 22:45:00','','SOTC050修正(SYSMEX_TS-2839 【UAT】[データ連携]SOTC050_品目マスタ情報受信で在庫/非在庫の判定に漏れがある');</v>
      </c>
    </row>
    <row r="5744" spans="1:7">
      <c r="A5744" s="48" t="str">
        <f>_xlfn.XLOOKUP(_xlfn.XLOOKUP(MID(タスク実績csv元!C5744,1,SEARCH(":",タスク実績csv元!C5744)-1),リスト!F:F,リスト!G:G)&amp;MID(タスク実績csv元!C5744,SEARCH(":",タスク実績csv元!C5744),999),タスクDB!K:K,タスクDB!A:A)</f>
        <v>{fa1d15a7-0fa5-46a0-b2a9-9b86fd9480ff}</v>
      </c>
      <c r="B5744" s="11">
        <f>タスク実績csv元!A5744</f>
        <v>45265</v>
      </c>
      <c r="C5744" s="54">
        <f>タスク実績csv元!F5744</f>
        <v>1</v>
      </c>
      <c r="D5744" s="54">
        <f>タスク実績csv元!E5744</f>
        <v>0.98958333333333337</v>
      </c>
      <c r="E5744" t="str">
        <f>タスク実績csv元!I5744&amp;""</f>
        <v/>
      </c>
      <c r="F5744" t="str">
        <f>タスク実績csv元!D5744</f>
        <v>SVG030の修正について</v>
      </c>
      <c r="G5744" t="str">
        <f t="shared" si="89"/>
        <v>INSERT INTO task_achivement(task_no,achive_date,end_time,start_time,task_detail,memo)VALUES('{fa1d15a7-0fa5-46a0-b2a9-9b86fd9480ff}','2023/12/05','2023/12/05 00:00:00','2023/12/05 23:45:00','','SVG030の修正について');</v>
      </c>
    </row>
    <row r="5745" spans="1:7">
      <c r="A5745" s="48" t="str">
        <f>_xlfn.XLOOKUP(_xlfn.XLOOKUP(MID(タスク実績csv元!C5745,1,SEARCH(":",タスク実績csv元!C5745)-1),リスト!F:F,リスト!G:G)&amp;MID(タスク実績csv元!C5745,SEARCH(":",タスク実績csv元!C5745),999),タスクDB!K:K,タスクDB!A:A)</f>
        <v>{fa1d15a7-0fa5-46a0-b2a9-9b86fd9480ff}</v>
      </c>
      <c r="B5745" s="11">
        <f>タスク実績csv元!A5745</f>
        <v>45266</v>
      </c>
      <c r="C5745" s="54">
        <f>タスク実績csv元!F5745</f>
        <v>4.1666666666666664E-2</v>
      </c>
      <c r="D5745" s="54">
        <f>タスク実績csv元!E5745</f>
        <v>0</v>
      </c>
      <c r="E5745" t="str">
        <f>タスク実績csv元!I5745&amp;""</f>
        <v/>
      </c>
      <c r="F5745" t="str">
        <f>タスク実績csv元!D5745</f>
        <v>SVG030の修正について</v>
      </c>
      <c r="G5745" t="str">
        <f t="shared" si="89"/>
        <v>INSERT INTO task_achivement(task_no,achive_date,end_time,start_time,task_detail,memo)VALUES('{fa1d15a7-0fa5-46a0-b2a9-9b86fd9480ff}','2023/12/06','2023/12/06 01:00:00','2023/12/06 00:00:00','','SVG030の修正について');</v>
      </c>
    </row>
    <row r="5746" spans="1:7">
      <c r="A5746" s="48" t="str">
        <f>_xlfn.XLOOKUP(_xlfn.XLOOKUP(MID(タスク実績csv元!C5746,1,SEARCH(":",タスク実績csv元!C5746)-1),リスト!F:F,リスト!G:G)&amp;MID(タスク実績csv元!C5746,SEARCH(":",タスク実績csv元!C5746),999),タスクDB!K:K,タスクDB!A:A)</f>
        <v>{fa1d15a7-0fa5-46a0-b2a9-9b86fd9480ff}</v>
      </c>
      <c r="B5746" s="11">
        <f>タスク実績csv元!A5746</f>
        <v>45266</v>
      </c>
      <c r="C5746" s="54">
        <f>タスク実績csv元!F5746</f>
        <v>8.3333333333333329E-2</v>
      </c>
      <c r="D5746" s="54">
        <f>タスク実績csv元!E5746</f>
        <v>4.1666666666666664E-2</v>
      </c>
      <c r="E5746" t="str">
        <f>タスク実績csv元!I5746&amp;""</f>
        <v/>
      </c>
      <c r="F5746" t="str">
        <f>タスク実績csv元!D5746</f>
        <v>SVG040の修正について</v>
      </c>
      <c r="G5746" t="str">
        <f t="shared" si="89"/>
        <v>INSERT INTO task_achivement(task_no,achive_date,end_time,start_time,task_detail,memo)VALUES('{fa1d15a7-0fa5-46a0-b2a9-9b86fd9480ff}','2023/12/06','2023/12/06 02:00:00','2023/12/06 01:00:00','','SVG040の修正について');</v>
      </c>
    </row>
    <row r="5747" spans="1:7">
      <c r="A5747" s="48" t="str">
        <f>_xlfn.XLOOKUP(_xlfn.XLOOKUP(MID(タスク実績csv元!C5747,1,SEARCH(":",タスク実績csv元!C5747)-1),リスト!F:F,リスト!G:G)&amp;MID(タスク実績csv元!C5747,SEARCH(":",タスク実績csv元!C5747),999),タスクDB!K:K,タスクDB!A:A)</f>
        <v>{fa1d15a7-0fa5-46a0-b2a9-9b86fd9480ff}</v>
      </c>
      <c r="B5747" s="11">
        <f>タスク実績csv元!A5747</f>
        <v>45266</v>
      </c>
      <c r="C5747" s="54">
        <f>タスク実績csv元!F5747</f>
        <v>0.10416666666666667</v>
      </c>
      <c r="D5747" s="54">
        <f>タスク実績csv元!E5747</f>
        <v>8.3333333333333329E-2</v>
      </c>
      <c r="E5747" t="str">
        <f>タスク実績csv元!I5747&amp;""</f>
        <v/>
      </c>
      <c r="F5747" t="str">
        <f>タスク実績csv元!D5747</f>
        <v>SOTC070の設計修正</v>
      </c>
      <c r="G5747" t="str">
        <f t="shared" si="89"/>
        <v>INSERT INTO task_achivement(task_no,achive_date,end_time,start_time,task_detail,memo)VALUES('{fa1d15a7-0fa5-46a0-b2a9-9b86fd9480ff}','2023/12/06','2023/12/06 02:30:00','2023/12/06 02:00:00','','SOTC070の設計修正');</v>
      </c>
    </row>
    <row r="5748" spans="1:7">
      <c r="A5748" s="48" t="str">
        <f>_xlfn.XLOOKUP(_xlfn.XLOOKUP(MID(タスク実績csv元!C5748,1,SEARCH(":",タスク実績csv元!C5748)-1),リスト!F:F,リスト!G:G)&amp;MID(タスク実績csv元!C5748,SEARCH(":",タスク実績csv元!C5748),999),タスクDB!K:K,タスクDB!A:A)</f>
        <v>{b1fdf21c-7725-4b73-a211-e66687665b4e}</v>
      </c>
      <c r="B5748" s="11">
        <f>タスク実績csv元!A5748</f>
        <v>45266</v>
      </c>
      <c r="C5748" s="54">
        <f>タスク実績csv元!F5748</f>
        <v>0.125</v>
      </c>
      <c r="D5748" s="54">
        <f>タスク実績csv元!E5748</f>
        <v>0.10416666666666667</v>
      </c>
      <c r="E5748" t="str">
        <f>タスク実績csv元!I5748&amp;""</f>
        <v/>
      </c>
      <c r="F5748" t="str">
        <f>タスク実績csv元!D5748</f>
        <v>実施状況確認</v>
      </c>
      <c r="G5748" t="str">
        <f t="shared" si="89"/>
        <v>INSERT INTO task_achivement(task_no,achive_date,end_time,start_time,task_detail,memo)VALUES('{b1fdf21c-7725-4b73-a211-e66687665b4e}','2023/12/06','2023/12/06 03:00:00','2023/12/06 02:30:00','','実施状況確認');</v>
      </c>
    </row>
    <row r="5749" spans="1:7">
      <c r="A5749" s="48" t="str">
        <f>_xlfn.XLOOKUP(_xlfn.XLOOKUP(MID(タスク実績csv元!C5749,1,SEARCH(":",タスク実績csv元!C5749)-1),リスト!F:F,リスト!G:G)&amp;MID(タスク実績csv元!C5749,SEARCH(":",タスク実績csv元!C5749),999),タスクDB!K:K,タスクDB!A:A)</f>
        <v>{d0d80a67-6f4b-4c2c-8010-bd45acbcca47}</v>
      </c>
      <c r="B5749" s="11">
        <f>タスク実績csv元!A5749</f>
        <v>45266</v>
      </c>
      <c r="C5749" s="54">
        <f>タスク実績csv元!F5749</f>
        <v>0.45833333333333331</v>
      </c>
      <c r="D5749" s="54">
        <f>タスク実績csv元!E5749</f>
        <v>0.41666666666666669</v>
      </c>
      <c r="E5749" t="str">
        <f>タスク実績csv元!I5749&amp;""</f>
        <v/>
      </c>
      <c r="F5749" t="str">
        <f>タスク実績csv元!D5749</f>
        <v>課題状況確認</v>
      </c>
      <c r="G5749" t="str">
        <f t="shared" si="89"/>
        <v>INSERT INTO task_achivement(task_no,achive_date,end_time,start_time,task_detail,memo)VALUES('{d0d80a67-6f4b-4c2c-8010-bd45acbcca47}','2023/12/06','2023/12/06 11:00:00','2023/12/06 10:00:00','','課題状況確認');</v>
      </c>
    </row>
    <row r="5750" spans="1:7">
      <c r="A5750" s="48" t="str">
        <f>_xlfn.XLOOKUP(_xlfn.XLOOKUP(MID(タスク実績csv元!C5750,1,SEARCH(":",タスク実績csv元!C5750)-1),リスト!F:F,リスト!G:G)&amp;MID(タスク実績csv元!C5750,SEARCH(":",タスク実績csv元!C5750),999),タスクDB!K:K,タスクDB!A:A)</f>
        <v>{eccefbf1-a852-44a0-af6a-c2c31b42f737}</v>
      </c>
      <c r="B5750" s="11">
        <f>タスク実績csv元!A5750</f>
        <v>45266</v>
      </c>
      <c r="C5750" s="54">
        <f>タスク実績csv元!F5750</f>
        <v>0.5</v>
      </c>
      <c r="D5750" s="54">
        <f>タスク実績csv元!E5750</f>
        <v>0.45833333333333331</v>
      </c>
      <c r="E5750" t="str">
        <f>タスク実績csv元!I5750&amp;""</f>
        <v/>
      </c>
      <c r="F5750" t="str">
        <f>タスク実績csv元!D5750</f>
        <v>連携対応について(原田)</v>
      </c>
      <c r="G5750" t="str">
        <f t="shared" si="89"/>
        <v>INSERT INTO task_achivement(task_no,achive_date,end_time,start_time,task_detail,memo)VALUES('{eccefbf1-a852-44a0-af6a-c2c31b42f737}','2023/12/06','2023/12/06 12:00:00','2023/12/06 11:00:00','','連携対応について(原田)');</v>
      </c>
    </row>
    <row r="5751" spans="1:7">
      <c r="A5751" s="48" t="str">
        <f>_xlfn.XLOOKUP(_xlfn.XLOOKUP(MID(タスク実績csv元!C5751,1,SEARCH(":",タスク実績csv元!C5751)-1),リスト!F:F,リスト!G:G)&amp;MID(タスク実績csv元!C5751,SEARCH(":",タスク実績csv元!C5751),999),タスクDB!K:K,タスクDB!A:A)</f>
        <v>{b1fdf21c-7725-4b73-a211-e66687665b4e}</v>
      </c>
      <c r="B5751" s="11">
        <f>タスク実績csv元!A5751</f>
        <v>45266</v>
      </c>
      <c r="C5751" s="54">
        <f>タスク実績csv元!F5751</f>
        <v>0.5625</v>
      </c>
      <c r="D5751" s="54">
        <f>タスク実績csv元!E5751</f>
        <v>0.54166666666666663</v>
      </c>
      <c r="E5751" t="str">
        <f>タスク実績csv元!I5751&amp;""</f>
        <v/>
      </c>
      <c r="F5751" t="str">
        <f>タスク実績csv元!D5751</f>
        <v>SOTC070のエラー時挙動の整理</v>
      </c>
      <c r="G5751" t="str">
        <f t="shared" si="89"/>
        <v>INSERT INTO task_achivement(task_no,achive_date,end_time,start_time,task_detail,memo)VALUES('{b1fdf21c-7725-4b73-a211-e66687665b4e}','2023/12/06','2023/12/06 13:30:00','2023/12/06 13:00:00','','SOTC070のエラー時挙動の整理');</v>
      </c>
    </row>
    <row r="5752" spans="1:7">
      <c r="A5752" s="48" t="str">
        <f>_xlfn.XLOOKUP(_xlfn.XLOOKUP(MID(タスク実績csv元!C5752,1,SEARCH(":",タスク実績csv元!C5752)-1),リスト!F:F,リスト!G:G)&amp;MID(タスク実績csv元!C5752,SEARCH(":",タスク実績csv元!C5752),999),タスクDB!K:K,タスクDB!A:A)</f>
        <v>{b1fdf21c-7725-4b73-a211-e66687665b4e}</v>
      </c>
      <c r="B5752" s="11">
        <f>タスク実績csv元!A5752</f>
        <v>45266</v>
      </c>
      <c r="C5752" s="54">
        <f>タスク実績csv元!F5752</f>
        <v>0.625</v>
      </c>
      <c r="D5752" s="54">
        <f>タスク実績csv元!E5752</f>
        <v>0.5625</v>
      </c>
      <c r="E5752" t="str">
        <f>タスク実績csv元!I5752&amp;""</f>
        <v/>
      </c>
      <c r="F5752" t="str">
        <f>タスク実績csv元!D5752</f>
        <v>回答(SYSMEX-4959 【D-Pro】サービススポット売上確定連携(I-280-JPN)、保守契約連携(I-262-JPN)の連携エラー発生時対応について)</v>
      </c>
      <c r="G5752" t="str">
        <f t="shared" si="89"/>
        <v>INSERT INTO task_achivement(task_no,achive_date,end_time,start_time,task_detail,memo)VALUES('{b1fdf21c-7725-4b73-a211-e66687665b4e}','2023/12/06','2023/12/06 15:00:00','2023/12/06 13:30:00','','回答(SYSMEX-4959 【D-Pro】サービススポット売上確定連携(I-280-JPN)、保守契約連携(I-262-JPN)の連携エラー発生時対応について)');</v>
      </c>
    </row>
    <row r="5753" spans="1:7">
      <c r="A5753" s="48" t="str">
        <f>_xlfn.XLOOKUP(_xlfn.XLOOKUP(MID(タスク実績csv元!C5753,1,SEARCH(":",タスク実績csv元!C5753)-1),リスト!F:F,リスト!G:G)&amp;MID(タスク実績csv元!C5753,SEARCH(":",タスク実績csv元!C5753),999),タスクDB!K:K,タスクDB!A:A)</f>
        <v>{b1fdf21c-7725-4b73-a211-e66687665b4e}</v>
      </c>
      <c r="B5753" s="11">
        <f>タスク実績csv元!A5753</f>
        <v>45266</v>
      </c>
      <c r="C5753" s="54">
        <f>タスク実績csv元!F5753</f>
        <v>0.64583333333333337</v>
      </c>
      <c r="D5753" s="54">
        <f>タスク実績csv元!E5753</f>
        <v>0.625</v>
      </c>
      <c r="E5753" t="str">
        <f>タスク実績csv元!I5753&amp;""</f>
        <v/>
      </c>
      <c r="F5753" t="str">
        <f>タスク実績csv元!D5753</f>
        <v>品目の在庫/非在庫判定修正(SYSMEX_BPM-751 S4からSalesForceへの品目マスタ連携項目)</v>
      </c>
      <c r="G5753" t="str">
        <f t="shared" si="89"/>
        <v>INSERT INTO task_achivement(task_no,achive_date,end_time,start_time,task_detail,memo)VALUES('{b1fdf21c-7725-4b73-a211-e66687665b4e}','2023/12/06','2023/12/06 15:30:00','2023/12/06 15:00:00','','品目の在庫/非在庫判定修正(SYSMEX_BPM-751 S4からSalesForceへの品目マスタ連携項目)');</v>
      </c>
    </row>
    <row r="5754" spans="1:7">
      <c r="A5754" s="48" t="str">
        <f>_xlfn.XLOOKUP(_xlfn.XLOOKUP(MID(タスク実績csv元!C5754,1,SEARCH(":",タスク実績csv元!C5754)-1),リスト!F:F,リスト!G:G)&amp;MID(タスク実績csv元!C5754,SEARCH(":",タスク実績csv元!C5754),999),タスクDB!K:K,タスクDB!A:A)</f>
        <v>{b1fdf21c-7725-4b73-a211-e66687665b4e}</v>
      </c>
      <c r="B5754" s="11">
        <f>タスク実績csv元!A5754</f>
        <v>45266</v>
      </c>
      <c r="C5754" s="54">
        <f>タスク実績csv元!F5754</f>
        <v>0.6875</v>
      </c>
      <c r="D5754" s="54">
        <f>タスク実績csv元!E5754</f>
        <v>0.64583333333333337</v>
      </c>
      <c r="E5754" t="str">
        <f>タスク実績csv元!I5754&amp;""</f>
        <v/>
      </c>
      <c r="F5754" t="str">
        <f>タスク実績csv元!D5754</f>
        <v>状況確認</v>
      </c>
      <c r="G5754" t="str">
        <f t="shared" si="89"/>
        <v>INSERT INTO task_achivement(task_no,achive_date,end_time,start_time,task_detail,memo)VALUES('{b1fdf21c-7725-4b73-a211-e66687665b4e}','2023/12/06','2023/12/06 16:30:00','2023/12/06 15:30:00','','状況確認');</v>
      </c>
    </row>
    <row r="5755" spans="1:7">
      <c r="A5755" s="48" t="str">
        <f>_xlfn.XLOOKUP(_xlfn.XLOOKUP(MID(タスク実績csv元!C5755,1,SEARCH(":",タスク実績csv元!C5755)-1),リスト!F:F,リスト!G:G)&amp;MID(タスク実績csv元!C5755,SEARCH(":",タスク実績csv元!C5755),999),タスクDB!K:K,タスクDB!A:A)</f>
        <v>{b1fdf21c-7725-4b73-a211-e66687665b4e}</v>
      </c>
      <c r="B5755" s="11">
        <f>タスク実績csv元!A5755</f>
        <v>45267</v>
      </c>
      <c r="C5755" s="54">
        <f>タスク実績csv元!F5755</f>
        <v>0.36458333333333331</v>
      </c>
      <c r="D5755" s="54">
        <f>タスク実績csv元!E5755</f>
        <v>0.34375</v>
      </c>
      <c r="E5755" t="str">
        <f>タスク実績csv元!I5755&amp;""</f>
        <v/>
      </c>
      <c r="F5755" t="str">
        <f>タスク実績csv元!D5755</f>
        <v>回答(SYSMEX-4959 【D-Pro】サービススポット売上確定連携(I-280-JPN)、保守契約連携(I-262-JPN)の連携エラー発生時対応について)</v>
      </c>
      <c r="G5755" t="str">
        <f t="shared" si="89"/>
        <v>INSERT INTO task_achivement(task_no,achive_date,end_time,start_time,task_detail,memo)VALUES('{b1fdf21c-7725-4b73-a211-e66687665b4e}','2023/12/07','2023/12/07 08:45:00','2023/12/07 08:15:00','','回答(SYSMEX-4959 【D-Pro】サービススポット売上確定連携(I-280-JPN)、保守契約連携(I-262-JPN)の連携エラー発生時対応について)');</v>
      </c>
    </row>
    <row r="5756" spans="1:7">
      <c r="A5756" s="48" t="str">
        <f>_xlfn.XLOOKUP(_xlfn.XLOOKUP(MID(タスク実績csv元!C5756,1,SEARCH(":",タスク実績csv元!C5756)-1),リスト!F:F,リスト!G:G)&amp;MID(タスク実績csv元!C5756,SEARCH(":",タスク実績csv元!C5756),999),タスクDB!K:K,タスクDB!A:A)</f>
        <v>{fa1d15a7-0fa5-46a0-b2a9-9b86fd9480ff}</v>
      </c>
      <c r="B5756" s="11">
        <f>タスク実績csv元!A5756</f>
        <v>45267</v>
      </c>
      <c r="C5756" s="54">
        <f>タスク実績csv元!F5756</f>
        <v>0.38541666666666669</v>
      </c>
      <c r="D5756" s="54">
        <f>タスク実績csv元!E5756</f>
        <v>0.375</v>
      </c>
      <c r="E5756" t="str">
        <f>タスク実績csv元!I5756&amp;""</f>
        <v/>
      </c>
      <c r="F5756" t="str">
        <f>タスク実績csv元!D5756</f>
        <v>SVG設計書修正</v>
      </c>
      <c r="G5756" t="str">
        <f t="shared" si="89"/>
        <v>INSERT INTO task_achivement(task_no,achive_date,end_time,start_time,task_detail,memo)VALUES('{fa1d15a7-0fa5-46a0-b2a9-9b86fd9480ff}','2023/12/07','2023/12/07 09:15:00','2023/12/07 09:00:00','','SVG設計書修正');</v>
      </c>
    </row>
    <row r="5757" spans="1:7">
      <c r="A5757" s="48" t="str">
        <f>_xlfn.XLOOKUP(_xlfn.XLOOKUP(MID(タスク実績csv元!C5757,1,SEARCH(":",タスク実績csv元!C5757)-1),リスト!F:F,リスト!G:G)&amp;MID(タスク実績csv元!C5757,SEARCH(":",タスク実績csv元!C5757),999),タスクDB!K:K,タスクDB!A:A)</f>
        <v>{fa1d15a7-0fa5-46a0-b2a9-9b86fd9480ff}</v>
      </c>
      <c r="B5757" s="11">
        <f>タスク実績csv元!A5757</f>
        <v>45267</v>
      </c>
      <c r="C5757" s="54">
        <f>タスク実績csv元!F5757</f>
        <v>0.40625</v>
      </c>
      <c r="D5757" s="54">
        <f>タスク実績csv元!E5757</f>
        <v>0.38541666666666669</v>
      </c>
      <c r="E5757" t="str">
        <f>タスク実績csv元!I5757&amp;""</f>
        <v/>
      </c>
      <c r="F5757" t="str">
        <f>タスク実績csv元!D5757</f>
        <v>売上確定の修正版でのエラーケース確認エビデンス作成</v>
      </c>
      <c r="G5757" t="str">
        <f t="shared" si="89"/>
        <v>INSERT INTO task_achivement(task_no,achive_date,end_time,start_time,task_detail,memo)VALUES('{fa1d15a7-0fa5-46a0-b2a9-9b86fd9480ff}','2023/12/07','2023/12/07 09:45:00','2023/12/07 09:15:00','','売上確定の修正版でのエラーケース確認エビデンス作成');</v>
      </c>
    </row>
    <row r="5758" spans="1:7">
      <c r="A5758" s="48" t="str">
        <f>_xlfn.XLOOKUP(_xlfn.XLOOKUP(MID(タスク実績csv元!C5758,1,SEARCH(":",タスク実績csv元!C5758)-1),リスト!F:F,リスト!G:G)&amp;MID(タスク実績csv元!C5758,SEARCH(":",タスク実績csv元!C5758),999),タスクDB!K:K,タスクDB!A:A)</f>
        <v>{4c39d40d-b35f-4cfa-b549-6c5de24454e2}</v>
      </c>
      <c r="B5758" s="11">
        <f>タスク実績csv元!A5758</f>
        <v>45267</v>
      </c>
      <c r="C5758" s="54">
        <f>タスク実績csv元!F5758</f>
        <v>0.41666666666666669</v>
      </c>
      <c r="D5758" s="54">
        <f>タスク実績csv元!E5758</f>
        <v>0.40625</v>
      </c>
      <c r="E5758" t="str">
        <f>タスク実績csv元!I5758&amp;""</f>
        <v/>
      </c>
      <c r="F5758" t="str">
        <f>タスク実績csv元!D5758</f>
        <v>朝会</v>
      </c>
      <c r="G5758" t="str">
        <f t="shared" si="89"/>
        <v>INSERT INTO task_achivement(task_no,achive_date,end_time,start_time,task_detail,memo)VALUES('{4c39d40d-b35f-4cfa-b549-6c5de24454e2}','2023/12/07','2023/12/07 10:00:00','2023/12/07 09:45:00','','朝会');</v>
      </c>
    </row>
    <row r="5759" spans="1:7">
      <c r="A5759" s="48" t="str">
        <f>_xlfn.XLOOKUP(_xlfn.XLOOKUP(MID(タスク実績csv元!C5759,1,SEARCH(":",タスク実績csv元!C5759)-1),リスト!F:F,リスト!G:G)&amp;MID(タスク実績csv元!C5759,SEARCH(":",タスク実績csv元!C5759),999),タスクDB!K:K,タスクDB!A:A)</f>
        <v>{eccefbf1-a852-44a0-af6a-c2c31b42f737}</v>
      </c>
      <c r="B5759" s="11">
        <f>タスク実績csv元!A5759</f>
        <v>45267</v>
      </c>
      <c r="C5759" s="54">
        <f>タスク実績csv元!F5759</f>
        <v>0.42708333333333331</v>
      </c>
      <c r="D5759" s="54">
        <f>タスク実績csv元!E5759</f>
        <v>0.41666666666666669</v>
      </c>
      <c r="E5759" t="str">
        <f>タスク実績csv元!I5759&amp;""</f>
        <v/>
      </c>
      <c r="F5759" t="str">
        <f>タスク実績csv元!D5759</f>
        <v>UAT環境の連携状況確認(高山)</v>
      </c>
      <c r="G5759" t="str">
        <f t="shared" si="89"/>
        <v>INSERT INTO task_achivement(task_no,achive_date,end_time,start_time,task_detail,memo)VALUES('{eccefbf1-a852-44a0-af6a-c2c31b42f737}','2023/12/07','2023/12/07 10:15:00','2023/12/07 10:00:00','','UAT環境の連携状況確認(高山)');</v>
      </c>
    </row>
    <row r="5760" spans="1:7">
      <c r="A5760" s="48" t="str">
        <f>_xlfn.XLOOKUP(_xlfn.XLOOKUP(MID(タスク実績csv元!C5760,1,SEARCH(":",タスク実績csv元!C5760)-1),リスト!F:F,リスト!G:G)&amp;MID(タスク実績csv元!C5760,SEARCH(":",タスク実績csv元!C5760),999),タスクDB!K:K,タスクDB!A:A)</f>
        <v>{fa1d15a7-0fa5-46a0-b2a9-9b86fd9480ff}</v>
      </c>
      <c r="B5760" s="11">
        <f>タスク実績csv元!A5760</f>
        <v>45267</v>
      </c>
      <c r="C5760" s="54">
        <f>タスク実績csv元!F5760</f>
        <v>0.5</v>
      </c>
      <c r="D5760" s="54">
        <f>タスク実績csv元!E5760</f>
        <v>0.42708333333333331</v>
      </c>
      <c r="E5760" t="str">
        <f>タスク実績csv元!I5760&amp;""</f>
        <v/>
      </c>
      <c r="F5760" t="str">
        <f>タスク実績csv元!D5760</f>
        <v>売上確定の修正版でのエラーケース確認エビデンス作成</v>
      </c>
      <c r="G5760" t="str">
        <f t="shared" si="89"/>
        <v>INSERT INTO task_achivement(task_no,achive_date,end_time,start_time,task_detail,memo)VALUES('{fa1d15a7-0fa5-46a0-b2a9-9b86fd9480ff}','2023/12/07','2023/12/07 12:00:00','2023/12/07 10:15:00','','売上確定の修正版でのエラーケース確認エビデンス作成');</v>
      </c>
    </row>
    <row r="5761" spans="1:7">
      <c r="A5761" s="48" t="str">
        <f>_xlfn.XLOOKUP(_xlfn.XLOOKUP(MID(タスク実績csv元!C5761,1,SEARCH(":",タスク実績csv元!C5761)-1),リスト!F:F,リスト!G:G)&amp;MID(タスク実績csv元!C5761,SEARCH(":",タスク実績csv元!C5761),999),タスクDB!K:K,タスクDB!A:A)</f>
        <v>{fa1d15a7-0fa5-46a0-b2a9-9b86fd9480ff}</v>
      </c>
      <c r="B5761" s="11">
        <f>タスク実績csv元!A5761</f>
        <v>45267</v>
      </c>
      <c r="C5761" s="54">
        <f>タスク実績csv元!F5761</f>
        <v>0.60416666666666663</v>
      </c>
      <c r="D5761" s="54">
        <f>タスク実績csv元!E5761</f>
        <v>0.54166666666666663</v>
      </c>
      <c r="E5761" t="str">
        <f>タスク実績csv元!I5761&amp;""</f>
        <v/>
      </c>
      <c r="F5761" t="str">
        <f>タスク実績csv元!D5761</f>
        <v>売上確定の修正版でのエラーケース確認エビデンス作成</v>
      </c>
      <c r="G5761" t="str">
        <f t="shared" si="89"/>
        <v>INSERT INTO task_achivement(task_no,achive_date,end_time,start_time,task_detail,memo)VALUES('{fa1d15a7-0fa5-46a0-b2a9-9b86fd9480ff}','2023/12/07','2023/12/07 14:30:00','2023/12/07 13:00:00','','売上確定の修正版でのエラーケース確認エビデンス作成');</v>
      </c>
    </row>
    <row r="5762" spans="1:7">
      <c r="A5762" s="48" t="str">
        <f>_xlfn.XLOOKUP(_xlfn.XLOOKUP(MID(タスク実績csv元!C5762,1,SEARCH(":",タスク実績csv元!C5762)-1),リスト!F:F,リスト!G:G)&amp;MID(タスク実績csv元!C5762,SEARCH(":",タスク実績csv元!C5762),999),タスクDB!K:K,タスクDB!A:A)</f>
        <v>{fa1d15a7-0fa5-46a0-b2a9-9b86fd9480ff}</v>
      </c>
      <c r="B5762" s="11">
        <f>タスク実績csv元!A5762</f>
        <v>45267</v>
      </c>
      <c r="C5762" s="54">
        <f>タスク実績csv元!F5762</f>
        <v>0.625</v>
      </c>
      <c r="D5762" s="54">
        <f>タスク実績csv元!E5762</f>
        <v>0.60416666666666663</v>
      </c>
      <c r="E5762" t="str">
        <f>タスク実績csv元!I5762&amp;""</f>
        <v/>
      </c>
      <c r="F5762" t="str">
        <f>タスク実績csv元!D5762</f>
        <v>リースの売上確定処理の動作確認</v>
      </c>
      <c r="G5762" t="str">
        <f t="shared" si="89"/>
        <v>INSERT INTO task_achivement(task_no,achive_date,end_time,start_time,task_detail,memo)VALUES('{fa1d15a7-0fa5-46a0-b2a9-9b86fd9480ff}','2023/12/07','2023/12/07 15:00:00','2023/12/07 14:30:00','','リースの売上確定処理の動作確認');</v>
      </c>
    </row>
    <row r="5763" spans="1:7">
      <c r="A5763" s="48" t="str">
        <f>_xlfn.XLOOKUP(_xlfn.XLOOKUP(MID(タスク実績csv元!C5763,1,SEARCH(":",タスク実績csv元!C5763)-1),リスト!F:F,リスト!G:G)&amp;MID(タスク実績csv元!C5763,SEARCH(":",タスク実績csv元!C5763),999),タスクDB!K:K,タスクDB!A:A)</f>
        <v>{8bf29be6-00eb-4704-99d7-d935cf00aff3}</v>
      </c>
      <c r="B5763" s="11">
        <f>タスク実績csv元!A5763</f>
        <v>45267</v>
      </c>
      <c r="C5763" s="54">
        <f>タスク実績csv元!F5763</f>
        <v>0.66666666666666663</v>
      </c>
      <c r="D5763" s="54">
        <f>タスク実績csv元!E5763</f>
        <v>0.625</v>
      </c>
      <c r="E5763" t="str">
        <f>タスク実績csv元!I5763&amp;""</f>
        <v/>
      </c>
      <c r="F5763" t="str">
        <f>タスク実績csv元!D5763</f>
        <v>OTC定例</v>
      </c>
      <c r="G5763" t="str">
        <f t="shared" ref="G5763:G5826" si="90">IF(B5763=0,"","INSERT INTO task_achivement("&amp;$A$1&amp;","&amp;$B$1&amp;","&amp;$C$1&amp;","&amp;$D$1&amp;","&amp;$E$1&amp;","&amp;$F$1&amp;")VALUES('"&amp;A5763&amp;"',"&amp;IF(B5763="","null","'"&amp;TEXT(B5763,"yyyy/MM/dd")&amp;"'")&amp;","&amp;IF(C5763="","null","'"&amp;TEXT(B5763,"yyyy/MM/dd")&amp;" "&amp;TEXT(C5763,"HH:mm:ss")&amp;"'")&amp;","&amp;IF(D5763="","null","'"&amp;TEXT(B5763,"yyyy/MM/dd")&amp;" "&amp;TEXT(D5763,"HH:mm:ss")&amp;"'")&amp;",'"&amp;E5763&amp;"','"&amp;F5763&amp;"');")</f>
        <v>INSERT INTO task_achivement(task_no,achive_date,end_time,start_time,task_detail,memo)VALUES('{8bf29be6-00eb-4704-99d7-d935cf00aff3}','2023/12/07','2023/12/07 16:00:00','2023/12/07 15:00:00','','OTC定例');</v>
      </c>
    </row>
    <row r="5764" spans="1:7">
      <c r="A5764" s="48" t="str">
        <f>_xlfn.XLOOKUP(_xlfn.XLOOKUP(MID(タスク実績csv元!C5764,1,SEARCH(":",タスク実績csv元!C5764)-1),リスト!F:F,リスト!G:G)&amp;MID(タスク実績csv元!C5764,SEARCH(":",タスク実績csv元!C5764),999),タスクDB!K:K,タスクDB!A:A)</f>
        <v>{b1fdf21c-7725-4b73-a211-e66687665b4e}</v>
      </c>
      <c r="B5764" s="11">
        <f>タスク実績csv元!A5764</f>
        <v>45267</v>
      </c>
      <c r="C5764" s="54">
        <f>タスク実績csv元!F5764</f>
        <v>0.6875</v>
      </c>
      <c r="D5764" s="54">
        <f>タスク実績csv元!E5764</f>
        <v>0.66666666666666663</v>
      </c>
      <c r="E5764" t="str">
        <f>タスク実績csv元!I5764&amp;""</f>
        <v/>
      </c>
      <c r="F5764" t="str">
        <f>タスク実績csv元!D5764</f>
        <v>状況確認、対応</v>
      </c>
      <c r="G5764" t="str">
        <f t="shared" si="90"/>
        <v>INSERT INTO task_achivement(task_no,achive_date,end_time,start_time,task_detail,memo)VALUES('{b1fdf21c-7725-4b73-a211-e66687665b4e}','2023/12/07','2023/12/07 16:30:00','2023/12/07 16:00:00','','状況確認、対応');</v>
      </c>
    </row>
    <row r="5765" spans="1:7">
      <c r="A5765" s="48" t="str">
        <f>_xlfn.XLOOKUP(_xlfn.XLOOKUP(MID(タスク実績csv元!C5765,1,SEARCH(":",タスク実績csv元!C5765)-1),リスト!F:F,リスト!G:G)&amp;MID(タスク実績csv元!C5765,SEARCH(":",タスク実績csv元!C5765),999),タスクDB!K:K,タスクDB!A:A)</f>
        <v>{58914bdf-a1fd-459a-854b-231f94bcb8b8}</v>
      </c>
      <c r="B5765" s="11">
        <f>タスク実績csv元!A5765</f>
        <v>45268</v>
      </c>
      <c r="C5765" s="54">
        <f>タスク実績csv元!F5765</f>
        <v>0.5</v>
      </c>
      <c r="D5765" s="54">
        <f>タスク実績csv元!E5765</f>
        <v>0.39583333333333331</v>
      </c>
      <c r="E5765" t="str">
        <f>タスク実績csv元!I5765&amp;""</f>
        <v/>
      </c>
      <c r="F5765" t="str">
        <f>タスク実績csv元!D5765</f>
        <v>有給(京都ほろーかる)</v>
      </c>
      <c r="G5765" t="str">
        <f t="shared" si="90"/>
        <v>INSERT INTO task_achivement(task_no,achive_date,end_time,start_time,task_detail,memo)VALUES('{58914bdf-a1fd-459a-854b-231f94bcb8b8}','2023/12/08','2023/12/08 12:00:00','2023/12/08 09:30:00','','有給(京都ほろーかる)');</v>
      </c>
    </row>
    <row r="5766" spans="1:7">
      <c r="A5766" s="48" t="str">
        <f>_xlfn.XLOOKUP(_xlfn.XLOOKUP(MID(タスク実績csv元!C5766,1,SEARCH(":",タスク実績csv元!C5766)-1),リスト!F:F,リスト!G:G)&amp;MID(タスク実績csv元!C5766,SEARCH(":",タスク実績csv元!C5766),999),タスクDB!K:K,タスクDB!A:A)</f>
        <v>{58914bdf-a1fd-459a-854b-231f94bcb8b8}</v>
      </c>
      <c r="B5766" s="11">
        <f>タスク実績csv元!A5766</f>
        <v>45268</v>
      </c>
      <c r="C5766" s="54">
        <f>タスク実績csv元!F5766</f>
        <v>0.75</v>
      </c>
      <c r="D5766" s="54">
        <f>タスク実績csv元!E5766</f>
        <v>0.54166666666666663</v>
      </c>
      <c r="E5766" t="str">
        <f>タスク実績csv元!I5766&amp;""</f>
        <v/>
      </c>
      <c r="F5766" t="str">
        <f>タスク実績csv元!D5766</f>
        <v>有給(京都ほろーかる)</v>
      </c>
      <c r="G5766" t="str">
        <f t="shared" si="90"/>
        <v>INSERT INTO task_achivement(task_no,achive_date,end_time,start_time,task_detail,memo)VALUES('{58914bdf-a1fd-459a-854b-231f94bcb8b8}','2023/12/08','2023/12/08 18:00:00','2023/12/08 13:00:00','','有給(京都ほろーかる)');</v>
      </c>
    </row>
    <row r="5767" spans="1:7">
      <c r="A5767" s="48" t="str">
        <f>_xlfn.XLOOKUP(_xlfn.XLOOKUP(MID(タスク実績csv元!C5767,1,SEARCH(":",タスク実績csv元!C5767)-1),リスト!F:F,リスト!G:G)&amp;MID(タスク実績csv元!C5767,SEARCH(":",タスク実績csv元!C5767),999),タスクDB!K:K,タスクDB!A:A)</f>
        <v>{d0d80a67-6f4b-4c2c-8010-bd45acbcca47}</v>
      </c>
      <c r="B5767" s="11">
        <f>タスク実績csv元!A5767</f>
        <v>45270</v>
      </c>
      <c r="C5767" s="54">
        <f>タスク実績csv元!F5767</f>
        <v>0.59375</v>
      </c>
      <c r="D5767" s="54">
        <f>タスク実績csv元!E5767</f>
        <v>0.58333333333333337</v>
      </c>
      <c r="E5767" t="str">
        <f>タスク実績csv元!I5767&amp;""</f>
        <v/>
      </c>
      <c r="F5767" t="str">
        <f>タスク実績csv元!D5767</f>
        <v>状況整理</v>
      </c>
      <c r="G5767" t="str">
        <f t="shared" si="90"/>
        <v>INSERT INTO task_achivement(task_no,achive_date,end_time,start_time,task_detail,memo)VALUES('{d0d80a67-6f4b-4c2c-8010-bd45acbcca47}','2023/12/10','2023/12/10 14:15:00','2023/12/10 14:00:00','','状況整理');</v>
      </c>
    </row>
    <row r="5768" spans="1:7">
      <c r="A5768" s="48" t="str">
        <f>_xlfn.XLOOKUP(_xlfn.XLOOKUP(MID(タスク実績csv元!C5768,1,SEARCH(":",タスク実績csv元!C5768)-1),リスト!F:F,リスト!G:G)&amp;MID(タスク実績csv元!C5768,SEARCH(":",タスク実績csv元!C5768),999),タスクDB!K:K,タスクDB!A:A)</f>
        <v>{fa1d15a7-0fa5-46a0-b2a9-9b86fd9480ff}</v>
      </c>
      <c r="B5768" s="11">
        <f>タスク実績csv元!A5768</f>
        <v>45270</v>
      </c>
      <c r="C5768" s="54">
        <f>タスク実績csv元!F5768</f>
        <v>0.625</v>
      </c>
      <c r="D5768" s="54">
        <f>タスク実績csv元!E5768</f>
        <v>0.59375</v>
      </c>
      <c r="E5768" t="str">
        <f>タスク実績csv元!I5768&amp;""</f>
        <v/>
      </c>
      <c r="F5768" t="str">
        <f>タスク実績csv元!D5768</f>
        <v>SVG030/040の修正</v>
      </c>
      <c r="G5768" t="str">
        <f t="shared" si="90"/>
        <v>INSERT INTO task_achivement(task_no,achive_date,end_time,start_time,task_detail,memo)VALUES('{fa1d15a7-0fa5-46a0-b2a9-9b86fd9480ff}','2023/12/10','2023/12/10 15:00:00','2023/12/10 14:15:00','','SVG030/040の修正');</v>
      </c>
    </row>
    <row r="5769" spans="1:7">
      <c r="A5769" s="48" t="str">
        <f>_xlfn.XLOOKUP(_xlfn.XLOOKUP(MID(タスク実績csv元!C5769,1,SEARCH(":",タスク実績csv元!C5769)-1),リスト!F:F,リスト!G:G)&amp;MID(タスク実績csv元!C5769,SEARCH(":",タスク実績csv元!C5769),999),タスクDB!K:K,タスクDB!A:A)</f>
        <v>{0c75ba31-65e3-44df-b33c-be0c32fcaaae}</v>
      </c>
      <c r="B5769" s="11">
        <f>タスク実績csv元!A5769</f>
        <v>45270</v>
      </c>
      <c r="C5769" s="54">
        <f>タスク実績csv元!F5769</f>
        <v>0.66666666666666663</v>
      </c>
      <c r="D5769" s="54">
        <f>タスク実績csv元!E5769</f>
        <v>0.625</v>
      </c>
      <c r="E5769" t="str">
        <f>タスク実績csv元!I5769&amp;""</f>
        <v/>
      </c>
      <c r="F5769" t="str">
        <f>タスク実績csv元!D5769</f>
        <v>勉強(3.5.2)</v>
      </c>
      <c r="G5769" t="str">
        <f t="shared" si="90"/>
        <v>INSERT INTO task_achivement(task_no,achive_date,end_time,start_time,task_detail,memo)VALUES('{0c75ba31-65e3-44df-b33c-be0c32fcaaae}','2023/12/10','2023/12/10 16:00:00','2023/12/10 15:00:00','','勉強(3.5.2)');</v>
      </c>
    </row>
    <row r="5770" spans="1:7">
      <c r="A5770" s="48" t="str">
        <f>_xlfn.XLOOKUP(_xlfn.XLOOKUP(MID(タスク実績csv元!C5770,1,SEARCH(":",タスク実績csv元!C5770)-1),リスト!F:F,リスト!G:G)&amp;MID(タスク実績csv元!C5770,SEARCH(":",タスク実績csv元!C5770),999),タスクDB!K:K,タスクDB!A:A)</f>
        <v>{3c725e9b-a684-46d8-88fb-086261f2dbe6}</v>
      </c>
      <c r="B5770" s="11">
        <f>タスク実績csv元!A5770</f>
        <v>45271</v>
      </c>
      <c r="C5770" s="54">
        <f>タスク実績csv元!F5770</f>
        <v>0.40625</v>
      </c>
      <c r="D5770" s="54">
        <f>タスク実績csv元!E5770</f>
        <v>0.39583333333333331</v>
      </c>
      <c r="E5770" t="str">
        <f>タスク実績csv元!I5770&amp;""</f>
        <v/>
      </c>
      <c r="F5770" t="str">
        <f>タスク実績csv元!D5770</f>
        <v>週次整理</v>
      </c>
      <c r="G5770" t="str">
        <f t="shared" si="90"/>
        <v>INSERT INTO task_achivement(task_no,achive_date,end_time,start_time,task_detail,memo)VALUES('{3c725e9b-a684-46d8-88fb-086261f2dbe6}','2023/12/11','2023/12/11 09:45:00','2023/12/11 09:30:00','','週次整理');</v>
      </c>
    </row>
    <row r="5771" spans="1:7">
      <c r="A5771" s="48" t="str">
        <f>_xlfn.XLOOKUP(_xlfn.XLOOKUP(MID(タスク実績csv元!C5771,1,SEARCH(":",タスク実績csv元!C5771)-1),リスト!F:F,リスト!G:G)&amp;MID(タスク実績csv元!C5771,SEARCH(":",タスク実績csv元!C5771),999),タスクDB!K:K,タスクDB!A:A)</f>
        <v>{4c39d40d-b35f-4cfa-b549-6c5de24454e2}</v>
      </c>
      <c r="B5771" s="11">
        <f>タスク実績csv元!A5771</f>
        <v>45271</v>
      </c>
      <c r="C5771" s="54">
        <f>タスク実績csv元!F5771</f>
        <v>0.42708333333333331</v>
      </c>
      <c r="D5771" s="54">
        <f>タスク実績csv元!E5771</f>
        <v>0.40625</v>
      </c>
      <c r="E5771" t="str">
        <f>タスク実績csv元!I5771&amp;""</f>
        <v/>
      </c>
      <c r="F5771" t="str">
        <f>タスク実績csv元!D5771</f>
        <v>チームMTG</v>
      </c>
      <c r="G5771" t="str">
        <f t="shared" si="90"/>
        <v>INSERT INTO task_achivement(task_no,achive_date,end_time,start_time,task_detail,memo)VALUES('{4c39d40d-b35f-4cfa-b549-6c5de24454e2}','2023/12/11','2023/12/11 10:15:00','2023/12/11 09:45:00','','チームMTG');</v>
      </c>
    </row>
    <row r="5772" spans="1:7">
      <c r="A5772" s="48" t="str">
        <f>_xlfn.XLOOKUP(_xlfn.XLOOKUP(MID(タスク実績csv元!C5772,1,SEARCH(":",タスク実績csv元!C5772)-1),リスト!F:F,リスト!G:G)&amp;MID(タスク実績csv元!C5772,SEARCH(":",タスク実績csv元!C5772),999),タスクDB!K:K,タスクDB!A:A)</f>
        <v>{b1fdf21c-7725-4b73-a211-e66687665b4e}</v>
      </c>
      <c r="B5772" s="11">
        <f>タスク実績csv元!A5772</f>
        <v>45271</v>
      </c>
      <c r="C5772" s="54">
        <f>タスク実績csv元!F5772</f>
        <v>0.5</v>
      </c>
      <c r="D5772" s="54">
        <f>タスク実績csv元!E5772</f>
        <v>0.42708333333333331</v>
      </c>
      <c r="E5772" t="str">
        <f>タスク実績csv元!I5772&amp;""</f>
        <v>SYSMEX_BPM_FM-298,SYSMEX_BPM_FM-299</v>
      </c>
      <c r="F5772" t="str">
        <f>タスク実績csv元!D5772</f>
        <v>サービスUAT(SVMX連携)のエラー対応</v>
      </c>
      <c r="G5772" t="str">
        <f t="shared" si="90"/>
        <v>INSERT INTO task_achivement(task_no,achive_date,end_time,start_time,task_detail,memo)VALUES('{b1fdf21c-7725-4b73-a211-e66687665b4e}','2023/12/11','2023/12/11 12:00:00','2023/12/11 10:15:00','SYSMEX_BPM_FM-298,SYSMEX_BPM_FM-299','サービスUAT(SVMX連携)のエラー対応');</v>
      </c>
    </row>
    <row r="5773" spans="1:7">
      <c r="A5773" s="48" t="str">
        <f>_xlfn.XLOOKUP(_xlfn.XLOOKUP(MID(タスク実績csv元!C5773,1,SEARCH(":",タスク実績csv元!C5773)-1),リスト!F:F,リスト!G:G)&amp;MID(タスク実績csv元!C5773,SEARCH(":",タスク実績csv元!C5773),999),タスクDB!K:K,タスクDB!A:A)</f>
        <v>{b1fdf21c-7725-4b73-a211-e66687665b4e}</v>
      </c>
      <c r="B5773" s="11">
        <f>タスク実績csv元!A5773</f>
        <v>45271</v>
      </c>
      <c r="C5773" s="54">
        <f>タスク実績csv元!F5773</f>
        <v>0.58333333333333337</v>
      </c>
      <c r="D5773" s="54">
        <f>タスク実績csv元!E5773</f>
        <v>0.54166666666666663</v>
      </c>
      <c r="E5773" t="str">
        <f>タスク実績csv元!I5773&amp;""</f>
        <v/>
      </c>
      <c r="F5773" t="str">
        <f>タスク実績csv元!D5773</f>
        <v>SWTD010エラー対応</v>
      </c>
      <c r="G5773" t="str">
        <f t="shared" si="90"/>
        <v>INSERT INTO task_achivement(task_no,achive_date,end_time,start_time,task_detail,memo)VALUES('{b1fdf21c-7725-4b73-a211-e66687665b4e}','2023/12/11','2023/12/11 14:00:00','2023/12/11 13:00:00','','SWTD010エラー対応');</v>
      </c>
    </row>
    <row r="5774" spans="1:7">
      <c r="A5774" s="48" t="str">
        <f>_xlfn.XLOOKUP(_xlfn.XLOOKUP(MID(タスク実績csv元!C5774,1,SEARCH(":",タスク実績csv元!C5774)-1),リスト!F:F,リスト!G:G)&amp;MID(タスク実績csv元!C5774,SEARCH(":",タスク実績csv元!C5774),999),タスクDB!K:K,タスクDB!A:A)</f>
        <v>{fa1d15a7-0fa5-46a0-b2a9-9b86fd9480ff}</v>
      </c>
      <c r="B5774" s="11">
        <f>タスク実績csv元!A5774</f>
        <v>45271</v>
      </c>
      <c r="C5774" s="54">
        <f>タスク実績csv元!F5774</f>
        <v>0.66666666666666663</v>
      </c>
      <c r="D5774" s="54">
        <f>タスク実績csv元!E5774</f>
        <v>0.58333333333333337</v>
      </c>
      <c r="E5774" t="str">
        <f>タスク実績csv元!I5774&amp;""</f>
        <v/>
      </c>
      <c r="F5774" t="str">
        <f>タスク実績csv元!D5774</f>
        <v>SOTC070/090のエラー時挙動対応整理</v>
      </c>
      <c r="G5774" t="str">
        <f t="shared" si="90"/>
        <v>INSERT INTO task_achivement(task_no,achive_date,end_time,start_time,task_detail,memo)VALUES('{fa1d15a7-0fa5-46a0-b2a9-9b86fd9480ff}','2023/12/11','2023/12/11 16:00:00','2023/12/11 14:00:00','','SOTC070/090のエラー時挙動対応整理');</v>
      </c>
    </row>
    <row r="5775" spans="1:7">
      <c r="A5775" s="48" t="str">
        <f>_xlfn.XLOOKUP(_xlfn.XLOOKUP(MID(タスク実績csv元!C5775,1,SEARCH(":",タスク実績csv元!C5775)-1),リスト!F:F,リスト!G:G)&amp;MID(タスク実績csv元!C5775,SEARCH(":",タスク実績csv元!C5775),999),タスクDB!K:K,タスクDB!A:A)</f>
        <v>{338f36a4-0ec4-4c7a-a780-fc501070f75a}</v>
      </c>
      <c r="B5775" s="11">
        <f>タスク実績csv元!A5775</f>
        <v>45271</v>
      </c>
      <c r="C5775" s="54">
        <f>タスク実績csv元!F5775</f>
        <v>0.6875</v>
      </c>
      <c r="D5775" s="54">
        <f>タスク実績csv元!E5775</f>
        <v>0.66666666666666663</v>
      </c>
      <c r="E5775" t="str">
        <f>タスク実績csv元!I5775&amp;""</f>
        <v/>
      </c>
      <c r="F5775" t="str">
        <f>タスク実績csv元!D5775</f>
        <v>売上実績連携確認</v>
      </c>
      <c r="G5775" t="str">
        <f t="shared" si="90"/>
        <v>INSERT INTO task_achivement(task_no,achive_date,end_time,start_time,task_detail,memo)VALUES('{338f36a4-0ec4-4c7a-a780-fc501070f75a}','2023/12/11','2023/12/11 16:30:00','2023/12/11 16:00:00','','売上実績連携確認');</v>
      </c>
    </row>
    <row r="5776" spans="1:7">
      <c r="A5776" s="48" t="str">
        <f>_xlfn.XLOOKUP(_xlfn.XLOOKUP(MID(タスク実績csv元!C5776,1,SEARCH(":",タスク実績csv元!C5776)-1),リスト!F:F,リスト!G:G)&amp;MID(タスク実績csv元!C5776,SEARCH(":",タスク実績csv元!C5776),999),タスクDB!K:K,タスクDB!A:A)</f>
        <v>{8bf29be6-00eb-4704-99d7-d935cf00aff3}</v>
      </c>
      <c r="B5776" s="11">
        <f>タスク実績csv元!A5776</f>
        <v>45271</v>
      </c>
      <c r="C5776" s="54">
        <f>タスク実績csv元!F5776</f>
        <v>0.70833333333333337</v>
      </c>
      <c r="D5776" s="54">
        <f>タスク実績csv元!E5776</f>
        <v>0.6875</v>
      </c>
      <c r="E5776" t="str">
        <f>タスク実績csv元!I5776&amp;""</f>
        <v/>
      </c>
      <c r="F5776" t="str">
        <f>タスク実績csv元!D5776</f>
        <v>UAT夕会</v>
      </c>
      <c r="G5776" t="str">
        <f t="shared" si="90"/>
        <v>INSERT INTO task_achivement(task_no,achive_date,end_time,start_time,task_detail,memo)VALUES('{8bf29be6-00eb-4704-99d7-d935cf00aff3}','2023/12/11','2023/12/11 17:00:00','2023/12/11 16:30:00','','UAT夕会');</v>
      </c>
    </row>
    <row r="5777" spans="1:7">
      <c r="A5777" s="48" t="str">
        <f>_xlfn.XLOOKUP(_xlfn.XLOOKUP(MID(タスク実績csv元!C5777,1,SEARCH(":",タスク実績csv元!C5777)-1),リスト!F:F,リスト!G:G)&amp;MID(タスク実績csv元!C5777,SEARCH(":",タスク実績csv元!C5777),999),タスクDB!K:K,タスクDB!A:A)</f>
        <v>{8bf29be6-00eb-4704-99d7-d935cf00aff3}</v>
      </c>
      <c r="B5777" s="11">
        <f>タスク実績csv元!A5777</f>
        <v>45271</v>
      </c>
      <c r="C5777" s="54">
        <f>タスク実績csv元!F5777</f>
        <v>0.72916666666666663</v>
      </c>
      <c r="D5777" s="54">
        <f>タスク実績csv元!E5777</f>
        <v>0.70833333333333337</v>
      </c>
      <c r="E5777" t="str">
        <f>タスク実績csv元!I5777&amp;""</f>
        <v/>
      </c>
      <c r="F5777" t="str">
        <f>タスク実績csv元!D5777</f>
        <v>仕入先の先行リリースについて</v>
      </c>
      <c r="G5777" t="str">
        <f t="shared" si="90"/>
        <v>INSERT INTO task_achivement(task_no,achive_date,end_time,start_time,task_detail,memo)VALUES('{8bf29be6-00eb-4704-99d7-d935cf00aff3}','2023/12/11','2023/12/11 17:30:00','2023/12/11 17:00:00','','仕入先の先行リリースについて');</v>
      </c>
    </row>
    <row r="5778" spans="1:7">
      <c r="A5778" s="48" t="str">
        <f>_xlfn.XLOOKUP(_xlfn.XLOOKUP(MID(タスク実績csv元!C5778,1,SEARCH(":",タスク実績csv元!C5778)-1),リスト!F:F,リスト!G:G)&amp;MID(タスク実績csv元!C5778,SEARCH(":",タスク実績csv元!C5778),999),タスクDB!K:K,タスクDB!A:A)</f>
        <v>{b1fdf21c-7725-4b73-a211-e66687665b4e}</v>
      </c>
      <c r="B5778" s="11">
        <f>タスク実績csv元!A5778</f>
        <v>45271</v>
      </c>
      <c r="C5778" s="54">
        <f>タスク実績csv元!F5778</f>
        <v>0.75</v>
      </c>
      <c r="D5778" s="54">
        <f>タスク実績csv元!E5778</f>
        <v>0.72916666666666663</v>
      </c>
      <c r="E5778" t="str">
        <f>タスク実績csv元!I5778&amp;""</f>
        <v/>
      </c>
      <c r="F5778" t="str">
        <f>タスク実績csv元!D5778</f>
        <v>SWTD010エラー対応</v>
      </c>
      <c r="G5778" t="str">
        <f t="shared" si="90"/>
        <v>INSERT INTO task_achivement(task_no,achive_date,end_time,start_time,task_detail,memo)VALUES('{b1fdf21c-7725-4b73-a211-e66687665b4e}','2023/12/11','2023/12/11 18:00:00','2023/12/11 17:30:00','','SWTD010エラー対応');</v>
      </c>
    </row>
    <row r="5779" spans="1:7">
      <c r="A5779" s="48" t="str">
        <f>_xlfn.XLOOKUP(_xlfn.XLOOKUP(MID(タスク実績csv元!C5779,1,SEARCH(":",タスク実績csv元!C5779)-1),リスト!F:F,リスト!G:G)&amp;MID(タスク実績csv元!C5779,SEARCH(":",タスク実績csv元!C5779),999),タスクDB!K:K,タスクDB!A:A)</f>
        <v>{d0d80a67-6f4b-4c2c-8010-bd45acbcca47}</v>
      </c>
      <c r="B5779" s="11">
        <f>タスク実績csv元!A5779</f>
        <v>45272</v>
      </c>
      <c r="C5779" s="54">
        <f>タスク実績csv元!F5779</f>
        <v>0.41666666666666669</v>
      </c>
      <c r="D5779" s="54">
        <f>タスク実績csv元!E5779</f>
        <v>0.39583333333333331</v>
      </c>
      <c r="E5779" t="str">
        <f>タスク実績csv元!I5779&amp;""</f>
        <v/>
      </c>
      <c r="F5779" t="str">
        <f>タスク実績csv元!D5779</f>
        <v>メール確認</v>
      </c>
      <c r="G5779" t="str">
        <f t="shared" si="90"/>
        <v>INSERT INTO task_achivement(task_no,achive_date,end_time,start_time,task_detail,memo)VALUES('{d0d80a67-6f4b-4c2c-8010-bd45acbcca47}','2023/12/12','2023/12/12 10:00:00','2023/12/12 09:30:00','','メール確認');</v>
      </c>
    </row>
    <row r="5780" spans="1:7">
      <c r="A5780" s="48" t="str">
        <f>_xlfn.XLOOKUP(_xlfn.XLOOKUP(MID(タスク実績csv元!C5780,1,SEARCH(":",タスク実績csv元!C5780)-1),リスト!F:F,リスト!G:G)&amp;MID(タスク実績csv元!C5780,SEARCH(":",タスク実績csv元!C5780),999),タスクDB!K:K,タスクDB!A:A)</f>
        <v>{8bf29be6-00eb-4704-99d7-d935cf00aff3}</v>
      </c>
      <c r="B5780" s="11">
        <f>タスク実績csv元!A5780</f>
        <v>45272</v>
      </c>
      <c r="C5780" s="54">
        <f>タスク実績csv元!F5780</f>
        <v>0.44791666666666669</v>
      </c>
      <c r="D5780" s="54">
        <f>タスク実績csv元!E5780</f>
        <v>0.41666666666666669</v>
      </c>
      <c r="E5780" t="str">
        <f>タスク実績csv元!I5780&amp;""</f>
        <v/>
      </c>
      <c r="F5780" t="str">
        <f>タスク実績csv元!D5780</f>
        <v>OTC定例</v>
      </c>
      <c r="G5780" t="str">
        <f t="shared" si="90"/>
        <v>INSERT INTO task_achivement(task_no,achive_date,end_time,start_time,task_detail,memo)VALUES('{8bf29be6-00eb-4704-99d7-d935cf00aff3}','2023/12/12','2023/12/12 10:45:00','2023/12/12 10:00:00','','OTC定例');</v>
      </c>
    </row>
    <row r="5781" spans="1:7">
      <c r="A5781" s="48" t="str">
        <f>_xlfn.XLOOKUP(_xlfn.XLOOKUP(MID(タスク実績csv元!C5781,1,SEARCH(":",タスク実績csv元!C5781)-1),リスト!F:F,リスト!G:G)&amp;MID(タスク実績csv元!C5781,SEARCH(":",タスク実績csv元!C5781),999),タスクDB!K:K,タスクDB!A:A)</f>
        <v>{fa1d15a7-0fa5-46a0-b2a9-9b86fd9480ff}</v>
      </c>
      <c r="B5781" s="11">
        <f>タスク実績csv元!A5781</f>
        <v>45272</v>
      </c>
      <c r="C5781" s="54">
        <f>タスク実績csv元!F5781</f>
        <v>0.5</v>
      </c>
      <c r="D5781" s="54">
        <f>タスク実績csv元!E5781</f>
        <v>0.44791666666666669</v>
      </c>
      <c r="E5781" t="str">
        <f>タスク実績csv元!I5781&amp;""</f>
        <v/>
      </c>
      <c r="F5781" t="str">
        <f>タスク実績csv元!D5781</f>
        <v>SOTC070/090のエラー時挙動対応整理</v>
      </c>
      <c r="G5781" t="str">
        <f t="shared" si="90"/>
        <v>INSERT INTO task_achivement(task_no,achive_date,end_time,start_time,task_detail,memo)VALUES('{fa1d15a7-0fa5-46a0-b2a9-9b86fd9480ff}','2023/12/12','2023/12/12 12:00:00','2023/12/12 10:45:00','','SOTC070/090のエラー時挙動対応整理');</v>
      </c>
    </row>
    <row r="5782" spans="1:7">
      <c r="A5782" s="48" t="str">
        <f>_xlfn.XLOOKUP(_xlfn.XLOOKUP(MID(タスク実績csv元!C5782,1,SEARCH(":",タスク実績csv元!C5782)-1),リスト!F:F,リスト!G:G)&amp;MID(タスク実績csv元!C5782,SEARCH(":",タスク実績csv元!C5782),999),タスクDB!K:K,タスクDB!A:A)</f>
        <v>{b1fdf21c-7725-4b73-a211-e66687665b4e}</v>
      </c>
      <c r="B5782" s="11">
        <f>タスク実績csv元!A5782</f>
        <v>45272</v>
      </c>
      <c r="C5782" s="54">
        <f>タスク実績csv元!F5782</f>
        <v>0.625</v>
      </c>
      <c r="D5782" s="54">
        <f>タスク実績csv元!E5782</f>
        <v>0.54166666666666663</v>
      </c>
      <c r="E5782" t="str">
        <f>タスク実績csv元!I5782&amp;""</f>
        <v/>
      </c>
      <c r="F5782" t="str">
        <f>タスク実績csv元!D5782</f>
        <v>SWTD010エラー対応</v>
      </c>
      <c r="G5782" t="str">
        <f t="shared" si="90"/>
        <v>INSERT INTO task_achivement(task_no,achive_date,end_time,start_time,task_detail,memo)VALUES('{b1fdf21c-7725-4b73-a211-e66687665b4e}','2023/12/12','2023/12/12 15:00:00','2023/12/12 13:00:00','','SWTD010エラー対応');</v>
      </c>
    </row>
    <row r="5783" spans="1:7">
      <c r="A5783" s="48" t="str">
        <f>_xlfn.XLOOKUP(_xlfn.XLOOKUP(MID(タスク実績csv元!C5783,1,SEARCH(":",タスク実績csv元!C5783)-1),リスト!F:F,リスト!G:G)&amp;MID(タスク実績csv元!C5783,SEARCH(":",タスク実績csv元!C5783),999),タスクDB!K:K,タスクDB!A:A)</f>
        <v>{8bf29be6-00eb-4704-99d7-d935cf00aff3}</v>
      </c>
      <c r="B5783" s="11">
        <f>タスク実績csv元!A5783</f>
        <v>45272</v>
      </c>
      <c r="C5783" s="54">
        <f>タスク実績csv元!F5783</f>
        <v>0.66666666666666663</v>
      </c>
      <c r="D5783" s="54">
        <f>タスク実績csv元!E5783</f>
        <v>0.625</v>
      </c>
      <c r="E5783" t="str">
        <f>タスク実績csv元!I5783&amp;""</f>
        <v/>
      </c>
      <c r="F5783" t="str">
        <f>タスク実績csv元!D5783</f>
        <v>SVMX定例</v>
      </c>
      <c r="G5783" t="str">
        <f t="shared" si="90"/>
        <v>INSERT INTO task_achivement(task_no,achive_date,end_time,start_time,task_detail,memo)VALUES('{8bf29be6-00eb-4704-99d7-d935cf00aff3}','2023/12/12','2023/12/12 16:00:00','2023/12/12 15:00:00','','SVMX定例');</v>
      </c>
    </row>
    <row r="5784" spans="1:7">
      <c r="A5784" s="48" t="str">
        <f>_xlfn.XLOOKUP(_xlfn.XLOOKUP(MID(タスク実績csv元!C5784,1,SEARCH(":",タスク実績csv元!C5784)-1),リスト!F:F,リスト!G:G)&amp;MID(タスク実績csv元!C5784,SEARCH(":",タスク実績csv元!C5784),999),タスクDB!K:K,タスクDB!A:A)</f>
        <v>{fa1d15a7-0fa5-46a0-b2a9-9b86fd9480ff}</v>
      </c>
      <c r="B5784" s="11">
        <f>タスク実績csv元!A5784</f>
        <v>45272</v>
      </c>
      <c r="C5784" s="54">
        <f>タスク実績csv元!F5784</f>
        <v>0.71875</v>
      </c>
      <c r="D5784" s="54">
        <f>タスク実績csv元!E5784</f>
        <v>0.70833333333333337</v>
      </c>
      <c r="E5784" t="str">
        <f>タスク実績csv元!I5784&amp;""</f>
        <v/>
      </c>
      <c r="F5784" t="str">
        <f>タスク実績csv元!D5784</f>
        <v>状況整理(SYSMEX_BPM_FM-159 【DPRO-UAT】＜売上管理＞UAT-S025-020_ERP連携エラー情報の設定について)</v>
      </c>
      <c r="G5784" t="str">
        <f t="shared" si="90"/>
        <v>INSERT INTO task_achivement(task_no,achive_date,end_time,start_time,task_detail,memo)VALUES('{fa1d15a7-0fa5-46a0-b2a9-9b86fd9480ff}','2023/12/12','2023/12/12 17:15:00','2023/12/12 17:00:00','','状況整理(SYSMEX_BPM_FM-159 【DPRO-UAT】＜売上管理＞UAT-S025-020_ERP連携エラー情報の設定について)');</v>
      </c>
    </row>
    <row r="5785" spans="1:7">
      <c r="A5785" s="48" t="str">
        <f>_xlfn.XLOOKUP(_xlfn.XLOOKUP(MID(タスク実績csv元!C5785,1,SEARCH(":",タスク実績csv元!C5785)-1),リスト!F:F,リスト!G:G)&amp;MID(タスク実績csv元!C5785,SEARCH(":",タスク実績csv元!C5785),999),タスクDB!K:K,タスクDB!A:A)</f>
        <v>{b1fdf21c-7725-4b73-a211-e66687665b4e}</v>
      </c>
      <c r="B5785" s="11">
        <f>タスク実績csv元!A5785</f>
        <v>45272</v>
      </c>
      <c r="C5785" s="54">
        <f>タスク実績csv元!F5785</f>
        <v>0.75</v>
      </c>
      <c r="D5785" s="54">
        <f>タスク実績csv元!E5785</f>
        <v>0.71875</v>
      </c>
      <c r="E5785" t="str">
        <f>タスク実績csv元!I5785&amp;""</f>
        <v/>
      </c>
      <c r="F5785" t="str">
        <f>タスク実績csv元!D5785</f>
        <v>SWTD010エラー対応</v>
      </c>
      <c r="G5785" t="str">
        <f t="shared" si="90"/>
        <v>INSERT INTO task_achivement(task_no,achive_date,end_time,start_time,task_detail,memo)VALUES('{b1fdf21c-7725-4b73-a211-e66687665b4e}','2023/12/12','2023/12/12 18:00:00','2023/12/12 17:15:00','','SWTD010エラー対応');</v>
      </c>
    </row>
    <row r="5786" spans="1:7">
      <c r="A5786" s="48" t="str">
        <f>_xlfn.XLOOKUP(_xlfn.XLOOKUP(MID(タスク実績csv元!C5786,1,SEARCH(":",タスク実績csv元!C5786)-1),リスト!F:F,リスト!G:G)&amp;MID(タスク実績csv元!C5786,SEARCH(":",タスク実績csv元!C5786),999),タスクDB!K:K,タスクDB!A:A)</f>
        <v>{b1fdf21c-7725-4b73-a211-e66687665b4e}</v>
      </c>
      <c r="B5786" s="11">
        <f>タスク実績csv元!A5786</f>
        <v>45272</v>
      </c>
      <c r="C5786" s="54">
        <f>タスク実績csv元!F5786</f>
        <v>1</v>
      </c>
      <c r="D5786" s="54">
        <f>タスク実績csv元!E5786</f>
        <v>0.9375</v>
      </c>
      <c r="E5786" t="str">
        <f>タスク実績csv元!I5786&amp;""</f>
        <v/>
      </c>
      <c r="F5786" t="str">
        <f>タスク実績csv元!D5786</f>
        <v>SWTD010エラー対応</v>
      </c>
      <c r="G5786" t="str">
        <f t="shared" si="90"/>
        <v>INSERT INTO task_achivement(task_no,achive_date,end_time,start_time,task_detail,memo)VALUES('{b1fdf21c-7725-4b73-a211-e66687665b4e}','2023/12/12','2023/12/12 00:00:00','2023/12/12 22:30:00','','SWTD010エラー対応');</v>
      </c>
    </row>
    <row r="5787" spans="1:7">
      <c r="A5787" s="48" t="str">
        <f>_xlfn.XLOOKUP(_xlfn.XLOOKUP(MID(タスク実績csv元!C5787,1,SEARCH(":",タスク実績csv元!C5787)-1),リスト!F:F,リスト!G:G)&amp;MID(タスク実績csv元!C5787,SEARCH(":",タスク実績csv元!C5787),999),タスクDB!K:K,タスクDB!A:A)</f>
        <v>{b1fdf21c-7725-4b73-a211-e66687665b4e}</v>
      </c>
      <c r="B5787" s="11">
        <f>タスク実績csv元!A5787</f>
        <v>45273</v>
      </c>
      <c r="C5787" s="54">
        <f>タスク実績csv元!F5787</f>
        <v>0.16666666666666666</v>
      </c>
      <c r="D5787" s="54">
        <f>タスク実績csv元!E5787</f>
        <v>0</v>
      </c>
      <c r="E5787" t="str">
        <f>タスク実績csv元!I5787&amp;""</f>
        <v/>
      </c>
      <c r="F5787" t="str">
        <f>タスク実績csv元!D5787</f>
        <v>SWTD010エラー対応</v>
      </c>
      <c r="G5787" t="str">
        <f t="shared" si="90"/>
        <v>INSERT INTO task_achivement(task_no,achive_date,end_time,start_time,task_detail,memo)VALUES('{b1fdf21c-7725-4b73-a211-e66687665b4e}','2023/12/13','2023/12/13 04:00:00','2023/12/13 00:00:00','','SWTD010エラー対応');</v>
      </c>
    </row>
    <row r="5788" spans="1:7">
      <c r="A5788" s="48" t="str">
        <f>_xlfn.XLOOKUP(_xlfn.XLOOKUP(MID(タスク実績csv元!C5788,1,SEARCH(":",タスク実績csv元!C5788)-1),リスト!F:F,リスト!G:G)&amp;MID(タスク実績csv元!C5788,SEARCH(":",タスク実績csv元!C5788),999),タスクDB!K:K,タスクDB!A:A)</f>
        <v>{b1fdf21c-7725-4b73-a211-e66687665b4e}</v>
      </c>
      <c r="B5788" s="11">
        <f>タスク実績csv元!A5788</f>
        <v>45273</v>
      </c>
      <c r="C5788" s="54">
        <f>タスク実績csv元!F5788</f>
        <v>0.5</v>
      </c>
      <c r="D5788" s="54">
        <f>タスク実績csv元!E5788</f>
        <v>0.39583333333333331</v>
      </c>
      <c r="E5788" t="str">
        <f>タスク実績csv元!I5788&amp;""</f>
        <v/>
      </c>
      <c r="F5788" t="str">
        <f>タスク実績csv元!D5788</f>
        <v>SWTD010エラー対応</v>
      </c>
      <c r="G5788" t="str">
        <f t="shared" si="90"/>
        <v>INSERT INTO task_achivement(task_no,achive_date,end_time,start_time,task_detail,memo)VALUES('{b1fdf21c-7725-4b73-a211-e66687665b4e}','2023/12/13','2023/12/13 12:00:00','2023/12/13 09:30:00','','SWTD010エラー対応');</v>
      </c>
    </row>
    <row r="5789" spans="1:7">
      <c r="A5789" s="48" t="str">
        <f>_xlfn.XLOOKUP(_xlfn.XLOOKUP(MID(タスク実績csv元!C5789,1,SEARCH(":",タスク実績csv元!C5789)-1),リスト!F:F,リスト!G:G)&amp;MID(タスク実績csv元!C5789,SEARCH(":",タスク実績csv元!C5789),999),タスクDB!K:K,タスクDB!A:A)</f>
        <v>{8bf29be6-00eb-4704-99d7-d935cf00aff3}</v>
      </c>
      <c r="B5789" s="11">
        <f>タスク実績csv元!A5789</f>
        <v>45273</v>
      </c>
      <c r="C5789" s="54">
        <f>タスク実績csv元!F5789</f>
        <v>0.60416666666666663</v>
      </c>
      <c r="D5789" s="54">
        <f>タスク実績csv元!E5789</f>
        <v>0.5625</v>
      </c>
      <c r="E5789" t="str">
        <f>タスク実績csv元!I5789&amp;""</f>
        <v/>
      </c>
      <c r="F5789" t="str">
        <f>タスク実績csv元!D5789</f>
        <v>SVMX/EY定例</v>
      </c>
      <c r="G5789" t="str">
        <f t="shared" si="90"/>
        <v>INSERT INTO task_achivement(task_no,achive_date,end_time,start_time,task_detail,memo)VALUES('{8bf29be6-00eb-4704-99d7-d935cf00aff3}','2023/12/13','2023/12/13 14:30:00','2023/12/13 13:30:00','','SVMX/EY定例');</v>
      </c>
    </row>
    <row r="5790" spans="1:7">
      <c r="A5790" s="48" t="str">
        <f>_xlfn.XLOOKUP(_xlfn.XLOOKUP(MID(タスク実績csv元!C5790,1,SEARCH(":",タスク実績csv元!C5790)-1),リスト!F:F,リスト!G:G)&amp;MID(タスク実績csv元!C5790,SEARCH(":",タスク実績csv元!C5790),999),タスクDB!K:K,タスクDB!A:A)</f>
        <v>{b1fdf21c-7725-4b73-a211-e66687665b4e}</v>
      </c>
      <c r="B5790" s="11">
        <f>タスク実績csv元!A5790</f>
        <v>45273</v>
      </c>
      <c r="C5790" s="54">
        <f>タスク実績csv元!F5790</f>
        <v>0.625</v>
      </c>
      <c r="D5790" s="54">
        <f>タスク実績csv元!E5790</f>
        <v>0.60416666666666663</v>
      </c>
      <c r="E5790" t="str">
        <f>タスク実績csv元!I5790&amp;""</f>
        <v/>
      </c>
      <c r="F5790" t="str">
        <f>タスク実績csv元!D5790</f>
        <v>SWTD010エラー対応</v>
      </c>
      <c r="G5790" t="str">
        <f t="shared" si="90"/>
        <v>INSERT INTO task_achivement(task_no,achive_date,end_time,start_time,task_detail,memo)VALUES('{b1fdf21c-7725-4b73-a211-e66687665b4e}','2023/12/13','2023/12/13 15:00:00','2023/12/13 14:30:00','','SWTD010エラー対応');</v>
      </c>
    </row>
    <row r="5791" spans="1:7">
      <c r="A5791" s="48" t="str">
        <f>_xlfn.XLOOKUP(_xlfn.XLOOKUP(MID(タスク実績csv元!C5791,1,SEARCH(":",タスク実績csv元!C5791)-1),リスト!F:F,リスト!G:G)&amp;MID(タスク実績csv元!C5791,SEARCH(":",タスク実績csv元!C5791),999),タスクDB!K:K,タスクDB!A:A)</f>
        <v>{eccefbf1-a852-44a0-af6a-c2c31b42f737}</v>
      </c>
      <c r="B5791" s="11">
        <f>タスク実績csv元!A5791</f>
        <v>45273</v>
      </c>
      <c r="C5791" s="54">
        <f>タスク実績csv元!F5791</f>
        <v>0.66666666666666663</v>
      </c>
      <c r="D5791" s="54">
        <f>タスク実績csv元!E5791</f>
        <v>0.625</v>
      </c>
      <c r="E5791" t="str">
        <f>タスク実績csv元!I5791&amp;""</f>
        <v/>
      </c>
      <c r="F5791" t="str">
        <f>タスク実績csv元!D5791</f>
        <v>SWTD010エラーの影響調査(原田)</v>
      </c>
      <c r="G5791" t="str">
        <f t="shared" si="90"/>
        <v>INSERT INTO task_achivement(task_no,achive_date,end_time,start_time,task_detail,memo)VALUES('{eccefbf1-a852-44a0-af6a-c2c31b42f737}','2023/12/13','2023/12/13 16:00:00','2023/12/13 15:00:00','','SWTD010エラーの影響調査(原田)');</v>
      </c>
    </row>
    <row r="5792" spans="1:7">
      <c r="A5792" s="48" t="str">
        <f>_xlfn.XLOOKUP(_xlfn.XLOOKUP(MID(タスク実績csv元!C5792,1,SEARCH(":",タスク実績csv元!C5792)-1),リスト!F:F,リスト!G:G)&amp;MID(タスク実績csv元!C5792,SEARCH(":",タスク実績csv元!C5792),999),タスクDB!K:K,タスクDB!A:A)</f>
        <v>{fa1d15a7-0fa5-46a0-b2a9-9b86fd9480ff}</v>
      </c>
      <c r="B5792" s="11">
        <f>タスク実績csv元!A5792</f>
        <v>45273</v>
      </c>
      <c r="C5792" s="54">
        <f>タスク実績csv元!F5792</f>
        <v>0.6875</v>
      </c>
      <c r="D5792" s="54">
        <f>タスク実績csv元!E5792</f>
        <v>0.66666666666666663</v>
      </c>
      <c r="E5792" t="str">
        <f>タスク実績csv元!I5792&amp;""</f>
        <v/>
      </c>
      <c r="F5792" t="str">
        <f>タスク実績csv元!D5792</f>
        <v>本番インストール調整</v>
      </c>
      <c r="G5792" t="str">
        <f t="shared" si="90"/>
        <v>INSERT INTO task_achivement(task_no,achive_date,end_time,start_time,task_detail,memo)VALUES('{fa1d15a7-0fa5-46a0-b2a9-9b86fd9480ff}','2023/12/13','2023/12/13 16:30:00','2023/12/13 16:00:00','','本番インストール調整');</v>
      </c>
    </row>
    <row r="5793" spans="1:7">
      <c r="A5793" s="48" t="str">
        <f>_xlfn.XLOOKUP(_xlfn.XLOOKUP(MID(タスク実績csv元!C5793,1,SEARCH(":",タスク実績csv元!C5793)-1),リスト!F:F,リスト!G:G)&amp;MID(タスク実績csv元!C5793,SEARCH(":",タスク実績csv元!C5793),999),タスクDB!K:K,タスクDB!A:A)</f>
        <v>{8bf29be6-00eb-4704-99d7-d935cf00aff3}</v>
      </c>
      <c r="B5793" s="11">
        <f>タスク実績csv元!A5793</f>
        <v>45273</v>
      </c>
      <c r="C5793" s="54">
        <f>タスク実績csv元!F5793</f>
        <v>0.70833333333333337</v>
      </c>
      <c r="D5793" s="54">
        <f>タスク実績csv元!E5793</f>
        <v>0.6875</v>
      </c>
      <c r="E5793" t="str">
        <f>タスク実績csv元!I5793&amp;""</f>
        <v/>
      </c>
      <c r="F5793" t="str">
        <f>タスク実績csv元!D5793</f>
        <v>UAT夕会</v>
      </c>
      <c r="G5793" t="str">
        <f t="shared" si="90"/>
        <v>INSERT INTO task_achivement(task_no,achive_date,end_time,start_time,task_detail,memo)VALUES('{8bf29be6-00eb-4704-99d7-d935cf00aff3}','2023/12/13','2023/12/13 17:00:00','2023/12/13 16:30:00','','UAT夕会');</v>
      </c>
    </row>
    <row r="5794" spans="1:7">
      <c r="A5794" s="48" t="str">
        <f>_xlfn.XLOOKUP(_xlfn.XLOOKUP(MID(タスク実績csv元!C5794,1,SEARCH(":",タスク実績csv元!C5794)-1),リスト!F:F,リスト!G:G)&amp;MID(タスク実績csv元!C5794,SEARCH(":",タスク実績csv元!C5794),999),タスクDB!K:K,タスクDB!A:A)</f>
        <v>{8bf29be6-00eb-4704-99d7-d935cf00aff3}</v>
      </c>
      <c r="B5794" s="11">
        <f>タスク実績csv元!A5794</f>
        <v>45273</v>
      </c>
      <c r="C5794" s="54">
        <f>タスク実績csv元!F5794</f>
        <v>0.72916666666666663</v>
      </c>
      <c r="D5794" s="54">
        <f>タスク実績csv元!E5794</f>
        <v>0.70833333333333337</v>
      </c>
      <c r="E5794" t="str">
        <f>タスク実績csv元!I5794&amp;""</f>
        <v/>
      </c>
      <c r="F5794" t="str">
        <f>タスク実績csv元!D5794</f>
        <v>WTD定例打合せ</v>
      </c>
      <c r="G5794" t="str">
        <f t="shared" si="90"/>
        <v>INSERT INTO task_achivement(task_no,achive_date,end_time,start_time,task_detail,memo)VALUES('{8bf29be6-00eb-4704-99d7-d935cf00aff3}','2023/12/13','2023/12/13 17:30:00','2023/12/13 17:00:00','','WTD定例打合せ');</v>
      </c>
    </row>
    <row r="5795" spans="1:7">
      <c r="A5795" s="48" t="str">
        <f>_xlfn.XLOOKUP(_xlfn.XLOOKUP(MID(タスク実績csv元!C5795,1,SEARCH(":",タスク実績csv元!C5795)-1),リスト!F:F,リスト!G:G)&amp;MID(タスク実績csv元!C5795,SEARCH(":",タスク実績csv元!C5795),999),タスクDB!K:K,タスクDB!A:A)</f>
        <v>{b1fdf21c-7725-4b73-a211-e66687665b4e}</v>
      </c>
      <c r="B5795" s="11">
        <f>タスク実績csv元!A5795</f>
        <v>45273</v>
      </c>
      <c r="C5795" s="54">
        <f>タスク実績csv元!F5795</f>
        <v>0.75</v>
      </c>
      <c r="D5795" s="54">
        <f>タスク実績csv元!E5795</f>
        <v>0.72916666666666663</v>
      </c>
      <c r="E5795" t="str">
        <f>タスク実績csv元!I5795&amp;""</f>
        <v/>
      </c>
      <c r="F5795" t="str">
        <f>タスク実績csv元!D5795</f>
        <v>SWTD010エラー対応</v>
      </c>
      <c r="G5795" t="str">
        <f t="shared" si="90"/>
        <v>INSERT INTO task_achivement(task_no,achive_date,end_time,start_time,task_detail,memo)VALUES('{b1fdf21c-7725-4b73-a211-e66687665b4e}','2023/12/13','2023/12/13 18:00:00','2023/12/13 17:30:00','','SWTD010エラー対応');</v>
      </c>
    </row>
    <row r="5796" spans="1:7">
      <c r="A5796" s="48" t="str">
        <f>_xlfn.XLOOKUP(_xlfn.XLOOKUP(MID(タスク実績csv元!C5796,1,SEARCH(":",タスク実績csv元!C5796)-1),リスト!F:F,リスト!G:G)&amp;MID(タスク実績csv元!C5796,SEARCH(":",タスク実績csv元!C5796),999),タスクDB!K:K,タスクDB!A:A)</f>
        <v>{b1fdf21c-7725-4b73-a211-e66687665b4e}</v>
      </c>
      <c r="B5796" s="11">
        <f>タスク実績csv元!A5796</f>
        <v>45273</v>
      </c>
      <c r="C5796" s="54">
        <f>タスク実績csv元!F5796</f>
        <v>1</v>
      </c>
      <c r="D5796" s="54">
        <f>タスク実績csv元!E5796</f>
        <v>0.91666666666666663</v>
      </c>
      <c r="E5796" t="str">
        <f>タスク実績csv元!I5796&amp;""</f>
        <v/>
      </c>
      <c r="F5796" t="str">
        <f>タスク実績csv元!D5796</f>
        <v>SWTD010エラー対応</v>
      </c>
      <c r="G5796" t="str">
        <f t="shared" si="90"/>
        <v>INSERT INTO task_achivement(task_no,achive_date,end_time,start_time,task_detail,memo)VALUES('{b1fdf21c-7725-4b73-a211-e66687665b4e}','2023/12/13','2023/12/13 00:00:00','2023/12/13 22:00:00','','SWTD010エラー対応');</v>
      </c>
    </row>
    <row r="5797" spans="1:7">
      <c r="A5797" s="48" t="str">
        <f>_xlfn.XLOOKUP(_xlfn.XLOOKUP(MID(タスク実績csv元!C5797,1,SEARCH(":",タスク実績csv元!C5797)-1),リスト!F:F,リスト!G:G)&amp;MID(タスク実績csv元!C5797,SEARCH(":",タスク実績csv元!C5797),999),タスクDB!K:K,タスクDB!A:A)</f>
        <v>{b1fdf21c-7725-4b73-a211-e66687665b4e}</v>
      </c>
      <c r="B5797" s="11">
        <f>タスク実績csv元!A5797</f>
        <v>45274</v>
      </c>
      <c r="C5797" s="54">
        <f>タスク実績csv元!F5797</f>
        <v>0.125</v>
      </c>
      <c r="D5797" s="54">
        <f>タスク実績csv元!E5797</f>
        <v>0</v>
      </c>
      <c r="E5797" t="str">
        <f>タスク実績csv元!I5797&amp;""</f>
        <v/>
      </c>
      <c r="F5797" t="str">
        <f>タスク実績csv元!D5797</f>
        <v>SWTD010エラー対応</v>
      </c>
      <c r="G5797" t="str">
        <f t="shared" si="90"/>
        <v>INSERT INTO task_achivement(task_no,achive_date,end_time,start_time,task_detail,memo)VALUES('{b1fdf21c-7725-4b73-a211-e66687665b4e}','2023/12/14','2023/12/14 03:00:00','2023/12/14 00:00:00','','SWTD010エラー対応');</v>
      </c>
    </row>
    <row r="5798" spans="1:7">
      <c r="A5798" s="48" t="str">
        <f>_xlfn.XLOOKUP(_xlfn.XLOOKUP(MID(タスク実績csv元!C5798,1,SEARCH(":",タスク実績csv元!C5798)-1),リスト!F:F,リスト!G:G)&amp;MID(タスク実績csv元!C5798,SEARCH(":",タスク実績csv元!C5798),999),タスクDB!K:K,タスクDB!A:A)</f>
        <v>{b1fdf21c-7725-4b73-a211-e66687665b4e}</v>
      </c>
      <c r="B5798" s="11">
        <f>タスク実績csv元!A5798</f>
        <v>45274</v>
      </c>
      <c r="C5798" s="54">
        <f>タスク実績csv元!F5798</f>
        <v>0.39583333333333331</v>
      </c>
      <c r="D5798" s="54">
        <f>タスク実績csv元!E5798</f>
        <v>0.38541666666666669</v>
      </c>
      <c r="E5798" t="str">
        <f>タスク実績csv元!I5798&amp;""</f>
        <v/>
      </c>
      <c r="F5798" t="str">
        <f>タスク実績csv元!D5798</f>
        <v>実行状況確認</v>
      </c>
      <c r="G5798" t="str">
        <f t="shared" si="90"/>
        <v>INSERT INTO task_achivement(task_no,achive_date,end_time,start_time,task_detail,memo)VALUES('{b1fdf21c-7725-4b73-a211-e66687665b4e}','2023/12/14','2023/12/14 09:30:00','2023/12/14 09:15:00','','実行状況確認');</v>
      </c>
    </row>
    <row r="5799" spans="1:7">
      <c r="A5799" s="48" t="str">
        <f>_xlfn.XLOOKUP(_xlfn.XLOOKUP(MID(タスク実績csv元!C5799,1,SEARCH(":",タスク実績csv元!C5799)-1),リスト!F:F,リスト!G:G)&amp;MID(タスク実績csv元!C5799,SEARCH(":",タスク実績csv元!C5799),999),タスクDB!K:K,タスクDB!A:A)</f>
        <v>{b1fdf21c-7725-4b73-a211-e66687665b4e}</v>
      </c>
      <c r="B5799" s="11">
        <f>タスク実績csv元!A5799</f>
        <v>45274</v>
      </c>
      <c r="C5799" s="54">
        <f>タスク実績csv元!F5799</f>
        <v>0.5</v>
      </c>
      <c r="D5799" s="54">
        <f>タスク実績csv元!E5799</f>
        <v>0.39583333333333331</v>
      </c>
      <c r="E5799" t="str">
        <f>タスク実績csv元!I5799&amp;""</f>
        <v/>
      </c>
      <c r="F5799" t="str">
        <f>タスク実績csv元!D5799</f>
        <v>SWTD010エラー対応</v>
      </c>
      <c r="G5799" t="str">
        <f t="shared" si="90"/>
        <v>INSERT INTO task_achivement(task_no,achive_date,end_time,start_time,task_detail,memo)VALUES('{b1fdf21c-7725-4b73-a211-e66687665b4e}','2023/12/14','2023/12/14 12:00:00','2023/12/14 09:30:00','','SWTD010エラー対応');</v>
      </c>
    </row>
    <row r="5800" spans="1:7">
      <c r="A5800" s="48" t="str">
        <f>_xlfn.XLOOKUP(_xlfn.XLOOKUP(MID(タスク実績csv元!C5800,1,SEARCH(":",タスク実績csv元!C5800)-1),リスト!F:F,リスト!G:G)&amp;MID(タスク実績csv元!C5800,SEARCH(":",タスク実績csv元!C5800),999),タスクDB!K:K,タスクDB!A:A)</f>
        <v>{b1fdf21c-7725-4b73-a211-e66687665b4e}</v>
      </c>
      <c r="B5800" s="11">
        <f>タスク実績csv元!A5800</f>
        <v>45274</v>
      </c>
      <c r="C5800" s="54">
        <f>タスク実績csv元!F5800</f>
        <v>0.625</v>
      </c>
      <c r="D5800" s="54">
        <f>タスク実績csv元!E5800</f>
        <v>0.54166666666666663</v>
      </c>
      <c r="E5800" t="str">
        <f>タスク実績csv元!I5800&amp;""</f>
        <v/>
      </c>
      <c r="F5800" t="str">
        <f>タスク実績csv元!D5800</f>
        <v>SWTD010エラー対応</v>
      </c>
      <c r="G5800" t="str">
        <f t="shared" si="90"/>
        <v>INSERT INTO task_achivement(task_no,achive_date,end_time,start_time,task_detail,memo)VALUES('{b1fdf21c-7725-4b73-a211-e66687665b4e}','2023/12/14','2023/12/14 15:00:00','2023/12/14 13:00:00','','SWTD010エラー対応');</v>
      </c>
    </row>
    <row r="5801" spans="1:7">
      <c r="A5801" s="48" t="str">
        <f>_xlfn.XLOOKUP(_xlfn.XLOOKUP(MID(タスク実績csv元!C5801,1,SEARCH(":",タスク実績csv元!C5801)-1),リスト!F:F,リスト!G:G)&amp;MID(タスク実績csv元!C5801,SEARCH(":",タスク実績csv元!C5801),999),タスクDB!K:K,タスクDB!A:A)</f>
        <v>{8bf29be6-00eb-4704-99d7-d935cf00aff3}</v>
      </c>
      <c r="B5801" s="11">
        <f>タスク実績csv元!A5801</f>
        <v>45274</v>
      </c>
      <c r="C5801" s="54">
        <f>タスク実績csv元!F5801</f>
        <v>0.66666666666666663</v>
      </c>
      <c r="D5801" s="54">
        <f>タスク実績csv元!E5801</f>
        <v>0.625</v>
      </c>
      <c r="E5801" t="str">
        <f>タスク実績csv元!I5801&amp;""</f>
        <v/>
      </c>
      <c r="F5801" t="str">
        <f>タスク実績csv元!D5801</f>
        <v>OTC定例</v>
      </c>
      <c r="G5801" t="str">
        <f t="shared" si="90"/>
        <v>INSERT INTO task_achivement(task_no,achive_date,end_time,start_time,task_detail,memo)VALUES('{8bf29be6-00eb-4704-99d7-d935cf00aff3}','2023/12/14','2023/12/14 16:00:00','2023/12/14 15:00:00','','OTC定例');</v>
      </c>
    </row>
    <row r="5802" spans="1:7">
      <c r="A5802" s="48" t="str">
        <f>_xlfn.XLOOKUP(_xlfn.XLOOKUP(MID(タスク実績csv元!C5802,1,SEARCH(":",タスク実績csv元!C5802)-1),リスト!F:F,リスト!G:G)&amp;MID(タスク実績csv元!C5802,SEARCH(":",タスク実績csv元!C5802),999),タスクDB!K:K,タスクDB!A:A)</f>
        <v>{b1fdf21c-7725-4b73-a211-e66687665b4e}</v>
      </c>
      <c r="B5802" s="11">
        <f>タスク実績csv元!A5802</f>
        <v>45274</v>
      </c>
      <c r="C5802" s="54">
        <f>タスク実績csv元!F5802</f>
        <v>0.70833333333333337</v>
      </c>
      <c r="D5802" s="54">
        <f>タスク実績csv元!E5802</f>
        <v>0.66666666666666663</v>
      </c>
      <c r="E5802" t="str">
        <f>タスク実績csv元!I5802&amp;""</f>
        <v/>
      </c>
      <c r="F5802" t="str">
        <f>タスク実績csv元!D5802</f>
        <v>SWTD010エラー対応</v>
      </c>
      <c r="G5802" t="str">
        <f t="shared" si="90"/>
        <v>INSERT INTO task_achivement(task_no,achive_date,end_time,start_time,task_detail,memo)VALUES('{b1fdf21c-7725-4b73-a211-e66687665b4e}','2023/12/14','2023/12/14 17:00:00','2023/12/14 16:00:00','','SWTD010エラー対応');</v>
      </c>
    </row>
    <row r="5803" spans="1:7">
      <c r="A5803" s="48" t="str">
        <f>_xlfn.XLOOKUP(_xlfn.XLOOKUP(MID(タスク実績csv元!C5803,1,SEARCH(":",タスク実績csv元!C5803)-1),リスト!F:F,リスト!G:G)&amp;MID(タスク実績csv元!C5803,SEARCH(":",タスク実績csv元!C5803),999),タスクDB!K:K,タスクDB!A:A)</f>
        <v>{3c725e9b-a684-46d8-88fb-086261f2dbe6}</v>
      </c>
      <c r="B5803" s="11">
        <f>タスク実績csv元!A5803</f>
        <v>45274</v>
      </c>
      <c r="C5803" s="54">
        <f>タスク実績csv元!F5803</f>
        <v>0.72916666666666663</v>
      </c>
      <c r="D5803" s="54">
        <f>タスク実績csv元!E5803</f>
        <v>0.70833333333333337</v>
      </c>
      <c r="E5803" t="str">
        <f>タスク実績csv元!I5803&amp;""</f>
        <v/>
      </c>
      <c r="F5803" t="str">
        <f>タスク実績csv元!D5803</f>
        <v>プロジェクト管理資料改訂説明(木幡)</v>
      </c>
      <c r="G5803" t="str">
        <f t="shared" si="90"/>
        <v>INSERT INTO task_achivement(task_no,achive_date,end_time,start_time,task_detail,memo)VALUES('{3c725e9b-a684-46d8-88fb-086261f2dbe6}','2023/12/14','2023/12/14 17:30:00','2023/12/14 17:00:00','','プロジェクト管理資料改訂説明(木幡)');</v>
      </c>
    </row>
    <row r="5804" spans="1:7">
      <c r="A5804" s="48" t="str">
        <f>_xlfn.XLOOKUP(_xlfn.XLOOKUP(MID(タスク実績csv元!C5804,1,SEARCH(":",タスク実績csv元!C5804)-1),リスト!F:F,リスト!G:G)&amp;MID(タスク実績csv元!C5804,SEARCH(":",タスク実績csv元!C5804),999),タスクDB!K:K,タスクDB!A:A)</f>
        <v>{b1fdf21c-7725-4b73-a211-e66687665b4e}</v>
      </c>
      <c r="B5804" s="11">
        <f>タスク実績csv元!A5804</f>
        <v>45274</v>
      </c>
      <c r="C5804" s="54">
        <f>タスク実績csv元!F5804</f>
        <v>0.75</v>
      </c>
      <c r="D5804" s="54">
        <f>タスク実績csv元!E5804</f>
        <v>0.72916666666666663</v>
      </c>
      <c r="E5804" t="str">
        <f>タスク実績csv元!I5804&amp;""</f>
        <v/>
      </c>
      <c r="F5804" t="str">
        <f>タスク実績csv元!D5804</f>
        <v>SWTD010エラー対応</v>
      </c>
      <c r="G5804" t="str">
        <f t="shared" si="90"/>
        <v>INSERT INTO task_achivement(task_no,achive_date,end_time,start_time,task_detail,memo)VALUES('{b1fdf21c-7725-4b73-a211-e66687665b4e}','2023/12/14','2023/12/14 18:00:00','2023/12/14 17:30:00','','SWTD010エラー対応');</v>
      </c>
    </row>
    <row r="5805" spans="1:7">
      <c r="A5805" s="48" t="str">
        <f>_xlfn.XLOOKUP(_xlfn.XLOOKUP(MID(タスク実績csv元!C5805,1,SEARCH(":",タスク実績csv元!C5805)-1),リスト!F:F,リスト!G:G)&amp;MID(タスク実績csv元!C5805,SEARCH(":",タスク実績csv元!C5805),999),タスクDB!K:K,タスクDB!A:A)</f>
        <v>{b1fdf21c-7725-4b73-a211-e66687665b4e}</v>
      </c>
      <c r="B5805" s="11">
        <f>タスク実績csv元!A5805</f>
        <v>45274</v>
      </c>
      <c r="C5805" s="54">
        <f>タスク実績csv元!F5805</f>
        <v>0.95833333333333337</v>
      </c>
      <c r="D5805" s="54">
        <f>タスク実績csv元!E5805</f>
        <v>0.88541666666666663</v>
      </c>
      <c r="E5805" t="str">
        <f>タスク実績csv元!I5805&amp;""</f>
        <v/>
      </c>
      <c r="F5805" t="str">
        <f>タスク実績csv元!D5805</f>
        <v>SWTD010エラー対応</v>
      </c>
      <c r="G5805" t="str">
        <f t="shared" si="90"/>
        <v>INSERT INTO task_achivement(task_no,achive_date,end_time,start_time,task_detail,memo)VALUES('{b1fdf21c-7725-4b73-a211-e66687665b4e}','2023/12/14','2023/12/14 23:00:00','2023/12/14 21:15:00','','SWTD010エラー対応');</v>
      </c>
    </row>
    <row r="5806" spans="1:7">
      <c r="A5806" s="48" t="str">
        <f>_xlfn.XLOOKUP(_xlfn.XLOOKUP(MID(タスク実績csv元!C5806,1,SEARCH(":",タスク実績csv元!C5806)-1),リスト!F:F,リスト!G:G)&amp;MID(タスク実績csv元!C5806,SEARCH(":",タスク実績csv元!C5806),999),タスクDB!K:K,タスクDB!A:A)</f>
        <v>{b1fdf21c-7725-4b73-a211-e66687665b4e}</v>
      </c>
      <c r="B5806" s="11">
        <f>タスク実績csv元!A5806</f>
        <v>45275</v>
      </c>
      <c r="C5806" s="54">
        <f>タスク実績csv元!F5806</f>
        <v>8.3333333333333329E-2</v>
      </c>
      <c r="D5806" s="54">
        <f>タスク実績csv元!E5806</f>
        <v>0</v>
      </c>
      <c r="E5806" t="str">
        <f>タスク実績csv元!I5806&amp;""</f>
        <v/>
      </c>
      <c r="F5806" t="str">
        <f>タスク実績csv元!D5806</f>
        <v>SWTD010エラー対応</v>
      </c>
      <c r="G5806" t="str">
        <f t="shared" si="90"/>
        <v>INSERT INTO task_achivement(task_no,achive_date,end_time,start_time,task_detail,memo)VALUES('{b1fdf21c-7725-4b73-a211-e66687665b4e}','2023/12/15','2023/12/15 02:00:00','2023/12/15 00:00:00','','SWTD010エラー対応');</v>
      </c>
    </row>
    <row r="5807" spans="1:7">
      <c r="A5807" s="48" t="str">
        <f>_xlfn.XLOOKUP(_xlfn.XLOOKUP(MID(タスク実績csv元!C5807,1,SEARCH(":",タスク実績csv元!C5807)-1),リスト!F:F,リスト!G:G)&amp;MID(タスク実績csv元!C5807,SEARCH(":",タスク実績csv元!C5807),999),タスクDB!K:K,タスクDB!A:A)</f>
        <v>{338f36a4-0ec4-4c7a-a780-fc501070f75a}</v>
      </c>
      <c r="B5807" s="11">
        <f>タスク実績csv元!A5807</f>
        <v>45275</v>
      </c>
      <c r="C5807" s="54">
        <f>タスク実績csv元!F5807</f>
        <v>9.375E-2</v>
      </c>
      <c r="D5807" s="54">
        <f>タスク実績csv元!E5807</f>
        <v>8.3333333333333329E-2</v>
      </c>
      <c r="E5807" t="str">
        <f>タスク実績csv元!I5807&amp;""</f>
        <v/>
      </c>
      <c r="F5807" t="str">
        <f>タスク実績csv元!D5807</f>
        <v>SRTR010の実施</v>
      </c>
      <c r="G5807" t="str">
        <f t="shared" si="90"/>
        <v>INSERT INTO task_achivement(task_no,achive_date,end_time,start_time,task_detail,memo)VALUES('{338f36a4-0ec4-4c7a-a780-fc501070f75a}','2023/12/15','2023/12/15 02:15:00','2023/12/15 02:00:00','','SRTR010の実施');</v>
      </c>
    </row>
    <row r="5808" spans="1:7">
      <c r="A5808" s="48" t="str">
        <f>_xlfn.XLOOKUP(_xlfn.XLOOKUP(MID(タスク実績csv元!C5808,1,SEARCH(":",タスク実績csv元!C5808)-1),リスト!F:F,リスト!G:G)&amp;MID(タスク実績csv元!C5808,SEARCH(":",タスク実績csv元!C5808),999),タスクDB!K:K,タスクDB!A:A)</f>
        <v>{d0d80a67-6f4b-4c2c-8010-bd45acbcca47}</v>
      </c>
      <c r="B5808" s="11">
        <f>タスク実績csv元!A5808</f>
        <v>45275</v>
      </c>
      <c r="C5808" s="54">
        <f>タスク実績csv元!F5808</f>
        <v>0.40625</v>
      </c>
      <c r="D5808" s="54">
        <f>タスク実績csv元!E5808</f>
        <v>0.39583333333333331</v>
      </c>
      <c r="E5808" t="str">
        <f>タスク実績csv元!I5808&amp;""</f>
        <v/>
      </c>
      <c r="F5808" t="str">
        <f>タスク実績csv元!D5808</f>
        <v>メール確認</v>
      </c>
      <c r="G5808" t="str">
        <f t="shared" si="90"/>
        <v>INSERT INTO task_achivement(task_no,achive_date,end_time,start_time,task_detail,memo)VALUES('{d0d80a67-6f4b-4c2c-8010-bd45acbcca47}','2023/12/15','2023/12/15 09:45:00','2023/12/15 09:30:00','','メール確認');</v>
      </c>
    </row>
    <row r="5809" spans="1:7">
      <c r="A5809" s="48" t="str">
        <f>_xlfn.XLOOKUP(_xlfn.XLOOKUP(MID(タスク実績csv元!C5809,1,SEARCH(":",タスク実績csv元!C5809)-1),リスト!F:F,リスト!G:G)&amp;MID(タスク実績csv元!C5809,SEARCH(":",タスク実績csv元!C5809),999),タスクDB!K:K,タスクDB!A:A)</f>
        <v>{4c39d40d-b35f-4cfa-b549-6c5de24454e2}</v>
      </c>
      <c r="B5809" s="11">
        <f>タスク実績csv元!A5809</f>
        <v>45275</v>
      </c>
      <c r="C5809" s="54">
        <f>タスク実績csv元!F5809</f>
        <v>0.41666666666666669</v>
      </c>
      <c r="D5809" s="54">
        <f>タスク実績csv元!E5809</f>
        <v>0.40625</v>
      </c>
      <c r="E5809" t="str">
        <f>タスク実績csv元!I5809&amp;""</f>
        <v/>
      </c>
      <c r="F5809" t="str">
        <f>タスク実績csv元!D5809</f>
        <v>朝会</v>
      </c>
      <c r="G5809" t="str">
        <f t="shared" si="90"/>
        <v>INSERT INTO task_achivement(task_no,achive_date,end_time,start_time,task_detail,memo)VALUES('{4c39d40d-b35f-4cfa-b549-6c5de24454e2}','2023/12/15','2023/12/15 10:00:00','2023/12/15 09:45:00','','朝会');</v>
      </c>
    </row>
    <row r="5810" spans="1:7">
      <c r="A5810" s="48" t="str">
        <f>_xlfn.XLOOKUP(_xlfn.XLOOKUP(MID(タスク実績csv元!C5810,1,SEARCH(":",タスク実績csv元!C5810)-1),リスト!F:F,リスト!G:G)&amp;MID(タスク実績csv元!C5810,SEARCH(":",タスク実績csv元!C5810),999),タスクDB!K:K,タスクDB!A:A)</f>
        <v>{b1fdf21c-7725-4b73-a211-e66687665b4e}</v>
      </c>
      <c r="B5810" s="11">
        <f>タスク実績csv元!A5810</f>
        <v>45275</v>
      </c>
      <c r="C5810" s="54">
        <f>タスク実績csv元!F5810</f>
        <v>0.4375</v>
      </c>
      <c r="D5810" s="54">
        <f>タスク実績csv元!E5810</f>
        <v>0.41666666666666669</v>
      </c>
      <c r="E5810" t="str">
        <f>タスク実績csv元!I5810&amp;""</f>
        <v/>
      </c>
      <c r="F5810" t="str">
        <f>タスク実績csv元!D5810</f>
        <v>SWTD010エラー対応(データリカバリ整理)</v>
      </c>
      <c r="G5810" t="str">
        <f t="shared" si="90"/>
        <v>INSERT INTO task_achivement(task_no,achive_date,end_time,start_time,task_detail,memo)VALUES('{b1fdf21c-7725-4b73-a211-e66687665b4e}','2023/12/15','2023/12/15 10:30:00','2023/12/15 10:00:00','','SWTD010エラー対応(データリカバリ整理)');</v>
      </c>
    </row>
    <row r="5811" spans="1:7">
      <c r="A5811" s="48" t="str">
        <f>_xlfn.XLOOKUP(_xlfn.XLOOKUP(MID(タスク実績csv元!C5811,1,SEARCH(":",タスク実績csv元!C5811)-1),リスト!F:F,リスト!G:G)&amp;MID(タスク実績csv元!C5811,SEARCH(":",タスク実績csv元!C5811),999),タスクDB!K:K,タスクDB!A:A)</f>
        <v>{eccefbf1-a852-44a0-af6a-c2c31b42f737}</v>
      </c>
      <c r="B5811" s="11">
        <f>タスク実績csv元!A5811</f>
        <v>45275</v>
      </c>
      <c r="C5811" s="54">
        <f>タスク実績csv元!F5811</f>
        <v>0.45833333333333331</v>
      </c>
      <c r="D5811" s="54">
        <f>タスク実績csv元!E5811</f>
        <v>0.4375</v>
      </c>
      <c r="E5811" t="str">
        <f>タスク実績csv元!I5811&amp;""</f>
        <v/>
      </c>
      <c r="F5811" t="str">
        <f>タスク実績csv元!D5811</f>
        <v>統計ログ対応について(福井)</v>
      </c>
      <c r="G5811" t="str">
        <f t="shared" si="90"/>
        <v>INSERT INTO task_achivement(task_no,achive_date,end_time,start_time,task_detail,memo)VALUES('{eccefbf1-a852-44a0-af6a-c2c31b42f737}','2023/12/15','2023/12/15 11:00:00','2023/12/15 10:30:00','','統計ログ対応について(福井)');</v>
      </c>
    </row>
    <row r="5812" spans="1:7">
      <c r="A5812" s="48" t="str">
        <f>_xlfn.XLOOKUP(_xlfn.XLOOKUP(MID(タスク実績csv元!C5812,1,SEARCH(":",タスク実績csv元!C5812)-1),リスト!F:F,リスト!G:G)&amp;MID(タスク実績csv元!C5812,SEARCH(":",タスク実績csv元!C5812),999),タスクDB!K:K,タスクDB!A:A)</f>
        <v>{8bf29be6-00eb-4704-99d7-d935cf00aff3}</v>
      </c>
      <c r="B5812" s="11">
        <f>タスク実績csv元!A5812</f>
        <v>45275</v>
      </c>
      <c r="C5812" s="54">
        <f>タスク実績csv元!F5812</f>
        <v>0.5</v>
      </c>
      <c r="D5812" s="54">
        <f>タスク実績csv元!E5812</f>
        <v>0.45833333333333331</v>
      </c>
      <c r="E5812" t="str">
        <f>タスク実績csv元!I5812&amp;""</f>
        <v/>
      </c>
      <c r="F5812" t="str">
        <f>タスク実績csv元!D5812</f>
        <v>週次報告</v>
      </c>
      <c r="G5812" t="str">
        <f t="shared" si="90"/>
        <v>INSERT INTO task_achivement(task_no,achive_date,end_time,start_time,task_detail,memo)VALUES('{8bf29be6-00eb-4704-99d7-d935cf00aff3}','2023/12/15','2023/12/15 12:00:00','2023/12/15 11:00:00','','週次報告');</v>
      </c>
    </row>
    <row r="5813" spans="1:7">
      <c r="A5813" s="48" t="str">
        <f>_xlfn.XLOOKUP(_xlfn.XLOOKUP(MID(タスク実績csv元!C5813,1,SEARCH(":",タスク実績csv元!C5813)-1),リスト!F:F,リスト!G:G)&amp;MID(タスク実績csv元!C5813,SEARCH(":",タスク実績csv元!C5813),999),タスクDB!K:K,タスクDB!A:A)</f>
        <v>{b1fdf21c-7725-4b73-a211-e66687665b4e}</v>
      </c>
      <c r="B5813" s="11">
        <f>タスク実績csv元!A5813</f>
        <v>45275</v>
      </c>
      <c r="C5813" s="54">
        <f>タスク実績csv元!F5813</f>
        <v>0.64583333333333337</v>
      </c>
      <c r="D5813" s="54">
        <f>タスク実績csv元!E5813</f>
        <v>0.54166666666666663</v>
      </c>
      <c r="E5813" t="str">
        <f>タスク実績csv元!I5813&amp;""</f>
        <v/>
      </c>
      <c r="F5813" t="str">
        <f>タスク実績csv元!D5813</f>
        <v>SWTD010エラー対応(データリカバリ整理)</v>
      </c>
      <c r="G5813" t="str">
        <f t="shared" si="90"/>
        <v>INSERT INTO task_achivement(task_no,achive_date,end_time,start_time,task_detail,memo)VALUES('{b1fdf21c-7725-4b73-a211-e66687665b4e}','2023/12/15','2023/12/15 15:30:00','2023/12/15 13:00:00','','SWTD010エラー対応(データリカバリ整理)');</v>
      </c>
    </row>
    <row r="5814" spans="1:7">
      <c r="A5814" s="48" t="str">
        <f>_xlfn.XLOOKUP(_xlfn.XLOOKUP(MID(タスク実績csv元!C5814,1,SEARCH(":",タスク実績csv元!C5814)-1),リスト!F:F,リスト!G:G)&amp;MID(タスク実績csv元!C5814,SEARCH(":",タスク実績csv元!C5814),999),タスクDB!K:K,タスクDB!A:A)</f>
        <v>{8bf29be6-00eb-4704-99d7-d935cf00aff3}</v>
      </c>
      <c r="B5814" s="11">
        <f>タスク実績csv元!A5814</f>
        <v>45275</v>
      </c>
      <c r="C5814" s="54">
        <f>タスク実績csv元!F5814</f>
        <v>0.72916666666666663</v>
      </c>
      <c r="D5814" s="54">
        <f>タスク実績csv元!E5814</f>
        <v>0.6875</v>
      </c>
      <c r="E5814" t="str">
        <f>タスク実績csv元!I5814&amp;""</f>
        <v/>
      </c>
      <c r="F5814" t="str">
        <f>タスク実績csv元!D5814</f>
        <v>週次定例</v>
      </c>
      <c r="G5814" t="str">
        <f t="shared" si="90"/>
        <v>INSERT INTO task_achivement(task_no,achive_date,end_time,start_time,task_detail,memo)VALUES('{8bf29be6-00eb-4704-99d7-d935cf00aff3}','2023/12/15','2023/12/15 17:30:00','2023/12/15 16:30:00','','週次定例');</v>
      </c>
    </row>
    <row r="5815" spans="1:7">
      <c r="A5815" s="48" t="str">
        <f>_xlfn.XLOOKUP(_xlfn.XLOOKUP(MID(タスク実績csv元!C5815,1,SEARCH(":",タスク実績csv元!C5815)-1),リスト!F:F,リスト!G:G)&amp;MID(タスク実績csv元!C5815,SEARCH(":",タスク実績csv元!C5815),999),タスクDB!K:K,タスクDB!A:A)</f>
        <v>{d0d80a67-6f4b-4c2c-8010-bd45acbcca47}</v>
      </c>
      <c r="B5815" s="11">
        <f>タスク実績csv元!A5815</f>
        <v>45278</v>
      </c>
      <c r="C5815" s="54">
        <f>タスク実績csv元!F5815</f>
        <v>0.40625</v>
      </c>
      <c r="D5815" s="54">
        <f>タスク実績csv元!E5815</f>
        <v>0.39583333333333331</v>
      </c>
      <c r="E5815" t="str">
        <f>タスク実績csv元!I5815&amp;""</f>
        <v/>
      </c>
      <c r="F5815" t="str">
        <f>タスク実績csv元!D5815</f>
        <v>メール確認</v>
      </c>
      <c r="G5815" t="str">
        <f t="shared" si="90"/>
        <v>INSERT INTO task_achivement(task_no,achive_date,end_time,start_time,task_detail,memo)VALUES('{d0d80a67-6f4b-4c2c-8010-bd45acbcca47}','2023/12/18','2023/12/18 09:45:00','2023/12/18 09:30:00','','メール確認');</v>
      </c>
    </row>
    <row r="5816" spans="1:7">
      <c r="A5816" s="48" t="str">
        <f>_xlfn.XLOOKUP(_xlfn.XLOOKUP(MID(タスク実績csv元!C5816,1,SEARCH(":",タスク実績csv元!C5816)-1),リスト!F:F,リスト!G:G)&amp;MID(タスク実績csv元!C5816,SEARCH(":",タスク実績csv元!C5816),999),タスクDB!K:K,タスクDB!A:A)</f>
        <v>{b1fdf21c-7725-4b73-a211-e66687665b4e}</v>
      </c>
      <c r="B5816" s="11">
        <f>タスク実績csv元!A5816</f>
        <v>45278</v>
      </c>
      <c r="C5816" s="54">
        <f>タスク実績csv元!F5816</f>
        <v>0.44791666666666669</v>
      </c>
      <c r="D5816" s="54">
        <f>タスク実績csv元!E5816</f>
        <v>0.42708333333333331</v>
      </c>
      <c r="E5816" t="str">
        <f>タスク実績csv元!I5816&amp;""</f>
        <v/>
      </c>
      <c r="F5816" t="str">
        <f>タスク実績csv元!D5816</f>
        <v>SWTD010実行状況確認</v>
      </c>
      <c r="G5816" t="str">
        <f t="shared" si="90"/>
        <v>INSERT INTO task_achivement(task_no,achive_date,end_time,start_time,task_detail,memo)VALUES('{b1fdf21c-7725-4b73-a211-e66687665b4e}','2023/12/18','2023/12/18 10:45:00','2023/12/18 10:15:00','','SWTD010実行状況確認');</v>
      </c>
    </row>
    <row r="5817" spans="1:7">
      <c r="A5817" s="48" t="str">
        <f>_xlfn.XLOOKUP(_xlfn.XLOOKUP(MID(タスク実績csv元!C5817,1,SEARCH(":",タスク実績csv元!C5817)-1),リスト!F:F,リスト!G:G)&amp;MID(タスク実績csv元!C5817,SEARCH(":",タスク実績csv元!C5817),999),タスクDB!K:K,タスクDB!A:A)</f>
        <v>{338f36a4-0ec4-4c7a-a780-fc501070f75a}</v>
      </c>
      <c r="B5817" s="11">
        <f>タスク実績csv元!A5817</f>
        <v>45278</v>
      </c>
      <c r="C5817" s="54">
        <f>タスク実績csv元!F5817</f>
        <v>0.45833333333333331</v>
      </c>
      <c r="D5817" s="54">
        <f>タスク実績csv元!E5817</f>
        <v>0.44791666666666669</v>
      </c>
      <c r="E5817" t="str">
        <f>タスク実績csv元!I5817&amp;""</f>
        <v/>
      </c>
      <c r="F5817" t="str">
        <f>タスク実績csv元!D5817</f>
        <v>SRTR010の実施</v>
      </c>
      <c r="G5817" t="str">
        <f t="shared" si="90"/>
        <v>INSERT INTO task_achivement(task_no,achive_date,end_time,start_time,task_detail,memo)VALUES('{338f36a4-0ec4-4c7a-a780-fc501070f75a}','2023/12/18','2023/12/18 11:00:00','2023/12/18 10:45:00','','SRTR010の実施');</v>
      </c>
    </row>
    <row r="5818" spans="1:7">
      <c r="A5818" s="48" t="str">
        <f>_xlfn.XLOOKUP(_xlfn.XLOOKUP(MID(タスク実績csv元!C5818,1,SEARCH(":",タスク実績csv元!C5818)-1),リスト!F:F,リスト!G:G)&amp;MID(タスク実績csv元!C5818,SEARCH(":",タスク実績csv元!C5818),999),タスクDB!K:K,タスクDB!A:A)</f>
        <v>{b1fdf21c-7725-4b73-a211-e66687665b4e}</v>
      </c>
      <c r="B5818" s="11">
        <f>タスク実績csv元!A5818</f>
        <v>45278</v>
      </c>
      <c r="C5818" s="54">
        <f>タスク実績csv元!F5818</f>
        <v>0.47916666666666669</v>
      </c>
      <c r="D5818" s="54">
        <f>タスク実績csv元!E5818</f>
        <v>0.45833333333333331</v>
      </c>
      <c r="E5818" t="str">
        <f>タスク実績csv元!I5818&amp;""</f>
        <v/>
      </c>
      <c r="F5818" t="str">
        <f>タスク実績csv元!D5818</f>
        <v>メール問い合わせ対応</v>
      </c>
      <c r="G5818" t="str">
        <f t="shared" si="90"/>
        <v>INSERT INTO task_achivement(task_no,achive_date,end_time,start_time,task_detail,memo)VALUES('{b1fdf21c-7725-4b73-a211-e66687665b4e}','2023/12/18','2023/12/18 11:30:00','2023/12/18 11:00:00','','メール問い合わせ対応');</v>
      </c>
    </row>
    <row r="5819" spans="1:7">
      <c r="A5819" s="48" t="str">
        <f>_xlfn.XLOOKUP(_xlfn.XLOOKUP(MID(タスク実績csv元!C5819,1,SEARCH(":",タスク実績csv元!C5819)-1),リスト!F:F,リスト!G:G)&amp;MID(タスク実績csv元!C5819,SEARCH(":",タスク実績csv元!C5819),999),タスクDB!K:K,タスクDB!A:A)</f>
        <v>{b1fdf21c-7725-4b73-a211-e66687665b4e}</v>
      </c>
      <c r="B5819" s="11">
        <f>タスク実績csv元!A5819</f>
        <v>45278</v>
      </c>
      <c r="C5819" s="54">
        <f>タスク実績csv元!F5819</f>
        <v>0.5</v>
      </c>
      <c r="D5819" s="54">
        <f>タスク実績csv元!E5819</f>
        <v>0.47916666666666669</v>
      </c>
      <c r="E5819" t="str">
        <f>タスク実績csv元!I5819&amp;""</f>
        <v/>
      </c>
      <c r="F5819" t="str">
        <f>タスク実績csv元!D5819</f>
        <v>SOTC070/090のエラー時挙動再設計</v>
      </c>
      <c r="G5819" t="str">
        <f t="shared" si="90"/>
        <v>INSERT INTO task_achivement(task_no,achive_date,end_time,start_time,task_detail,memo)VALUES('{b1fdf21c-7725-4b73-a211-e66687665b4e}','2023/12/18','2023/12/18 12:00:00','2023/12/18 11:30:00','','SOTC070/090のエラー時挙動再設計');</v>
      </c>
    </row>
    <row r="5820" spans="1:7">
      <c r="A5820" s="48" t="str">
        <f>_xlfn.XLOOKUP(_xlfn.XLOOKUP(MID(タスク実績csv元!C5820,1,SEARCH(":",タスク実績csv元!C5820)-1),リスト!F:F,リスト!G:G)&amp;MID(タスク実績csv元!C5820,SEARCH(":",タスク実績csv元!C5820),999),タスクDB!K:K,タスクDB!A:A)</f>
        <v>{b1fdf21c-7725-4b73-a211-e66687665b4e}</v>
      </c>
      <c r="B5820" s="11">
        <f>タスク実績csv元!A5820</f>
        <v>45278</v>
      </c>
      <c r="C5820" s="54">
        <f>タスク実績csv元!F5820</f>
        <v>0.58333333333333337</v>
      </c>
      <c r="D5820" s="54">
        <f>タスク実績csv元!E5820</f>
        <v>0.54166666666666663</v>
      </c>
      <c r="E5820" t="str">
        <f>タスク実績csv元!I5820&amp;""</f>
        <v/>
      </c>
      <c r="F5820" t="str">
        <f>タスク実績csv元!D5820</f>
        <v>SWTD010エラー対応(設計書反映)</v>
      </c>
      <c r="G5820" t="str">
        <f t="shared" si="90"/>
        <v>INSERT INTO task_achivement(task_no,achive_date,end_time,start_time,task_detail,memo)VALUES('{b1fdf21c-7725-4b73-a211-e66687665b4e}','2023/12/18','2023/12/18 14:00:00','2023/12/18 13:00:00','','SWTD010エラー対応(設計書反映)');</v>
      </c>
    </row>
    <row r="5821" spans="1:7">
      <c r="A5821" s="48" t="str">
        <f>_xlfn.XLOOKUP(_xlfn.XLOOKUP(MID(タスク実績csv元!C5821,1,SEARCH(":",タスク実績csv元!C5821)-1),リスト!F:F,リスト!G:G)&amp;MID(タスク実績csv元!C5821,SEARCH(":",タスク実績csv元!C5821),999),タスクDB!K:K,タスクDB!A:A)</f>
        <v>{eccefbf1-a852-44a0-af6a-c2c31b42f737}</v>
      </c>
      <c r="B5821" s="11">
        <f>タスク実績csv元!A5821</f>
        <v>45278</v>
      </c>
      <c r="C5821" s="54">
        <f>タスク実績csv元!F5821</f>
        <v>0.64583333333333337</v>
      </c>
      <c r="D5821" s="54">
        <f>タスク実績csv元!E5821</f>
        <v>0.58333333333333337</v>
      </c>
      <c r="E5821" t="str">
        <f>タスク実績csv元!I5821&amp;""</f>
        <v/>
      </c>
      <c r="F5821" t="str">
        <f>タスク実績csv元!D5821</f>
        <v>連携相談(原田、福井)</v>
      </c>
      <c r="G5821" t="str">
        <f t="shared" si="90"/>
        <v>INSERT INTO task_achivement(task_no,achive_date,end_time,start_time,task_detail,memo)VALUES('{eccefbf1-a852-44a0-af6a-c2c31b42f737}','2023/12/18','2023/12/18 15:30:00','2023/12/18 14:00:00','','連携相談(原田、福井)');</v>
      </c>
    </row>
    <row r="5822" spans="1:7">
      <c r="A5822" s="48" t="str">
        <f>_xlfn.XLOOKUP(_xlfn.XLOOKUP(MID(タスク実績csv元!C5822,1,SEARCH(":",タスク実績csv元!C5822)-1),リスト!F:F,リスト!G:G)&amp;MID(タスク実績csv元!C5822,SEARCH(":",タスク実績csv元!C5822),999),タスクDB!K:K,タスクDB!A:A)</f>
        <v>{b1fdf21c-7725-4b73-a211-e66687665b4e}</v>
      </c>
      <c r="B5822" s="11">
        <f>タスク実績csv元!A5822</f>
        <v>45278</v>
      </c>
      <c r="C5822" s="54">
        <f>タスク実績csv元!F5822</f>
        <v>0.66666666666666663</v>
      </c>
      <c r="D5822" s="54">
        <f>タスク実績csv元!E5822</f>
        <v>0.64583333333333337</v>
      </c>
      <c r="E5822" t="str">
        <f>タスク実績csv元!I5822&amp;""</f>
        <v/>
      </c>
      <c r="F5822" t="str">
        <f>タスク実績csv元!D5822</f>
        <v>SWTD010エラー対応(設計書反映)</v>
      </c>
      <c r="G5822" t="str">
        <f t="shared" si="90"/>
        <v>INSERT INTO task_achivement(task_no,achive_date,end_time,start_time,task_detail,memo)VALUES('{b1fdf21c-7725-4b73-a211-e66687665b4e}','2023/12/18','2023/12/18 16:00:00','2023/12/18 15:30:00','','SWTD010エラー対応(設計書反映)');</v>
      </c>
    </row>
    <row r="5823" spans="1:7">
      <c r="A5823" s="48" t="str">
        <f>_xlfn.XLOOKUP(_xlfn.XLOOKUP(MID(タスク実績csv元!C5823,1,SEARCH(":",タスク実績csv元!C5823)-1),リスト!F:F,リスト!G:G)&amp;MID(タスク実績csv元!C5823,SEARCH(":",タスク実績csv元!C5823),999),タスクDB!K:K,タスクDB!A:A)</f>
        <v>{8bf29be6-00eb-4704-99d7-d935cf00aff3}</v>
      </c>
      <c r="B5823" s="11">
        <f>タスク実績csv元!A5823</f>
        <v>45278</v>
      </c>
      <c r="C5823" s="54">
        <f>タスク実績csv元!F5823</f>
        <v>0.72916666666666663</v>
      </c>
      <c r="D5823" s="54">
        <f>タスク実績csv元!E5823</f>
        <v>0.6875</v>
      </c>
      <c r="E5823" t="str">
        <f>タスク実績csv元!I5823&amp;""</f>
        <v/>
      </c>
      <c r="F5823" t="str">
        <f>タスク実績csv元!D5823</f>
        <v>UAT夕会</v>
      </c>
      <c r="G5823" t="str">
        <f t="shared" si="90"/>
        <v>INSERT INTO task_achivement(task_no,achive_date,end_time,start_time,task_detail,memo)VALUES('{8bf29be6-00eb-4704-99d7-d935cf00aff3}','2023/12/18','2023/12/18 17:30:00','2023/12/18 16:30:00','','UAT夕会');</v>
      </c>
    </row>
    <row r="5824" spans="1:7">
      <c r="A5824" s="48" t="str">
        <f>_xlfn.XLOOKUP(_xlfn.XLOOKUP(MID(タスク実績csv元!C5824,1,SEARCH(":",タスク実績csv元!C5824)-1),リスト!F:F,リスト!G:G)&amp;MID(タスク実績csv元!C5824,SEARCH(":",タスク実績csv元!C5824),999),タスクDB!K:K,タスクDB!A:A)</f>
        <v>{3bfae8e9-f157-4a93-8f07-ee8b8a40f008}</v>
      </c>
      <c r="B5824" s="11">
        <f>タスク実績csv元!A5824</f>
        <v>45278</v>
      </c>
      <c r="C5824" s="54">
        <f>タスク実績csv元!F5824</f>
        <v>0.77083333333333337</v>
      </c>
      <c r="D5824" s="54">
        <f>タスク実績csv元!E5824</f>
        <v>0.72916666666666663</v>
      </c>
      <c r="E5824" t="str">
        <f>タスク実績csv元!I5824&amp;""</f>
        <v/>
      </c>
      <c r="F5824" t="str">
        <f>タスク実績csv元!D5824</f>
        <v>状況確認(小椋)</v>
      </c>
      <c r="G5824" t="str">
        <f t="shared" si="90"/>
        <v>INSERT INTO task_achivement(task_no,achive_date,end_time,start_time,task_detail,memo)VALUES('{3bfae8e9-f157-4a93-8f07-ee8b8a40f008}','2023/12/18','2023/12/18 18:30:00','2023/12/18 17:30:00','','状況確認(小椋)');</v>
      </c>
    </row>
    <row r="5825" spans="1:7">
      <c r="A5825" s="48" t="str">
        <f>_xlfn.XLOOKUP(_xlfn.XLOOKUP(MID(タスク実績csv元!C5825,1,SEARCH(":",タスク実績csv元!C5825)-1),リスト!F:F,リスト!G:G)&amp;MID(タスク実績csv元!C5825,SEARCH(":",タスク実績csv元!C5825),999),タスクDB!K:K,タスクDB!A:A)</f>
        <v>{fa1d15a7-0fa5-46a0-b2a9-9b86fd9480ff}</v>
      </c>
      <c r="B5825" s="11">
        <f>タスク実績csv元!A5825</f>
        <v>45278</v>
      </c>
      <c r="C5825" s="54">
        <f>タスク実績csv元!F5825</f>
        <v>0.8125</v>
      </c>
      <c r="D5825" s="54">
        <f>タスク実績csv元!E5825</f>
        <v>0.77083333333333337</v>
      </c>
      <c r="E5825" t="str">
        <f>タスク実績csv元!I5825&amp;""</f>
        <v/>
      </c>
      <c r="F5825" t="str">
        <f>タスク実績csv元!D5825</f>
        <v>得意先の与信の親会社対応について</v>
      </c>
      <c r="G5825" t="str">
        <f t="shared" si="90"/>
        <v>INSERT INTO task_achivement(task_no,achive_date,end_time,start_time,task_detail,memo)VALUES('{fa1d15a7-0fa5-46a0-b2a9-9b86fd9480ff}','2023/12/18','2023/12/18 19:30:00','2023/12/18 18:30:00','','得意先の与信の親会社対応について');</v>
      </c>
    </row>
    <row r="5826" spans="1:7">
      <c r="A5826" s="48" t="str">
        <f>_xlfn.XLOOKUP(_xlfn.XLOOKUP(MID(タスク実績csv元!C5826,1,SEARCH(":",タスク実績csv元!C5826)-1),リスト!F:F,リスト!G:G)&amp;MID(タスク実績csv元!C5826,SEARCH(":",タスク実績csv元!C5826),999),タスクDB!K:K,タスクDB!A:A)</f>
        <v>{3bfae8e9-f157-4a93-8f07-ee8b8a40f008}</v>
      </c>
      <c r="B5826" s="11">
        <f>タスク実績csv元!A5826</f>
        <v>45279</v>
      </c>
      <c r="C5826" s="54">
        <f>タスク実績csv元!F5826</f>
        <v>0.39583333333333331</v>
      </c>
      <c r="D5826" s="54">
        <f>タスク実績csv元!E5826</f>
        <v>0.38541666666666669</v>
      </c>
      <c r="E5826" t="str">
        <f>タスク実績csv元!I5826&amp;""</f>
        <v/>
      </c>
      <c r="F5826" t="str">
        <f>タスク実績csv元!D5826</f>
        <v>結果確認</v>
      </c>
      <c r="G5826" t="str">
        <f t="shared" si="90"/>
        <v>INSERT INTO task_achivement(task_no,achive_date,end_time,start_time,task_detail,memo)VALUES('{3bfae8e9-f157-4a93-8f07-ee8b8a40f008}','2023/12/19','2023/12/19 09:30:00','2023/12/19 09:15:00','','結果確認');</v>
      </c>
    </row>
    <row r="5827" spans="1:7">
      <c r="A5827" s="48" t="str">
        <f>_xlfn.XLOOKUP(_xlfn.XLOOKUP(MID(タスク実績csv元!C5827,1,SEARCH(":",タスク実績csv元!C5827)-1),リスト!F:F,リスト!G:G)&amp;MID(タスク実績csv元!C5827,SEARCH(":",タスク実績csv元!C5827),999),タスクDB!K:K,タスクDB!A:A)</f>
        <v>{fa1d15a7-0fa5-46a0-b2a9-9b86fd9480ff}</v>
      </c>
      <c r="B5827" s="11">
        <f>タスク実績csv元!A5827</f>
        <v>45279</v>
      </c>
      <c r="C5827" s="54">
        <f>タスク実績csv元!F5827</f>
        <v>0.41666666666666669</v>
      </c>
      <c r="D5827" s="54">
        <f>タスク実績csv元!E5827</f>
        <v>0.39583333333333331</v>
      </c>
      <c r="E5827" t="str">
        <f>タスク実績csv元!I5827&amp;""</f>
        <v/>
      </c>
      <c r="F5827" t="str">
        <f>タスク実績csv元!D5827</f>
        <v>得意先連携修正(Fax紐づけ要否)</v>
      </c>
      <c r="G5827" t="str">
        <f t="shared" ref="G5827:G5890" si="91">IF(B5827=0,"","INSERT INTO task_achivement("&amp;$A$1&amp;","&amp;$B$1&amp;","&amp;$C$1&amp;","&amp;$D$1&amp;","&amp;$E$1&amp;","&amp;$F$1&amp;")VALUES('"&amp;A5827&amp;"',"&amp;IF(B5827="","null","'"&amp;TEXT(B5827,"yyyy/MM/dd")&amp;"'")&amp;","&amp;IF(C5827="","null","'"&amp;TEXT(B5827,"yyyy/MM/dd")&amp;" "&amp;TEXT(C5827,"HH:mm:ss")&amp;"'")&amp;","&amp;IF(D5827="","null","'"&amp;TEXT(B5827,"yyyy/MM/dd")&amp;" "&amp;TEXT(D5827,"HH:mm:ss")&amp;"'")&amp;",'"&amp;E5827&amp;"','"&amp;F5827&amp;"');")</f>
        <v>INSERT INTO task_achivement(task_no,achive_date,end_time,start_time,task_detail,memo)VALUES('{fa1d15a7-0fa5-46a0-b2a9-9b86fd9480ff}','2023/12/19','2023/12/19 10:00:00','2023/12/19 09:30:00','','得意先連携修正(Fax紐づけ要否)');</v>
      </c>
    </row>
    <row r="5828" spans="1:7">
      <c r="A5828" s="48" t="str">
        <f>_xlfn.XLOOKUP(_xlfn.XLOOKUP(MID(タスク実績csv元!C5828,1,SEARCH(":",タスク実績csv元!C5828)-1),リスト!F:F,リスト!G:G)&amp;MID(タスク実績csv元!C5828,SEARCH(":",タスク実績csv元!C5828),999),タスクDB!K:K,タスクDB!A:A)</f>
        <v>{8bf29be6-00eb-4704-99d7-d935cf00aff3}</v>
      </c>
      <c r="B5828" s="11">
        <f>タスク実績csv元!A5828</f>
        <v>45279</v>
      </c>
      <c r="C5828" s="54">
        <f>タスク実績csv元!F5828</f>
        <v>0.45833333333333331</v>
      </c>
      <c r="D5828" s="54">
        <f>タスク実績csv元!E5828</f>
        <v>0.41666666666666669</v>
      </c>
      <c r="E5828" t="str">
        <f>タスク実績csv元!I5828&amp;""</f>
        <v/>
      </c>
      <c r="F5828" t="str">
        <f>タスク実績csv元!D5828</f>
        <v>OTC定例</v>
      </c>
      <c r="G5828" t="str">
        <f t="shared" si="91"/>
        <v>INSERT INTO task_achivement(task_no,achive_date,end_time,start_time,task_detail,memo)VALUES('{8bf29be6-00eb-4704-99d7-d935cf00aff3}','2023/12/19','2023/12/19 11:00:00','2023/12/19 10:00:00','','OTC定例');</v>
      </c>
    </row>
    <row r="5829" spans="1:7">
      <c r="A5829" s="48" t="str">
        <f>_xlfn.XLOOKUP(_xlfn.XLOOKUP(MID(タスク実績csv元!C5829,1,SEARCH(":",タスク実績csv元!C5829)-1),リスト!F:F,リスト!G:G)&amp;MID(タスク実績csv元!C5829,SEARCH(":",タスク実績csv元!C5829),999),タスクDB!K:K,タスクDB!A:A)</f>
        <v>{b1fdf21c-7725-4b73-a211-e66687665b4e}</v>
      </c>
      <c r="B5829" s="11">
        <f>タスク実績csv元!A5829</f>
        <v>45279</v>
      </c>
      <c r="C5829" s="54">
        <f>タスク実績csv元!F5829</f>
        <v>0.5</v>
      </c>
      <c r="D5829" s="54">
        <f>タスク実績csv元!E5829</f>
        <v>0.45833333333333331</v>
      </c>
      <c r="E5829" t="str">
        <f>タスク実績csv元!I5829&amp;""</f>
        <v/>
      </c>
      <c r="F5829" t="str">
        <f>タスク実績csv元!D5829</f>
        <v>状況整理</v>
      </c>
      <c r="G5829" t="str">
        <f t="shared" si="91"/>
        <v>INSERT INTO task_achivement(task_no,achive_date,end_time,start_time,task_detail,memo)VALUES('{b1fdf21c-7725-4b73-a211-e66687665b4e}','2023/12/19','2023/12/19 12:00:00','2023/12/19 11:00:00','','状況整理');</v>
      </c>
    </row>
    <row r="5830" spans="1:7">
      <c r="A5830" s="48" t="str">
        <f>_xlfn.XLOOKUP(_xlfn.XLOOKUP(MID(タスク実績csv元!C5830,1,SEARCH(":",タスク実績csv元!C5830)-1),リスト!F:F,リスト!G:G)&amp;MID(タスク実績csv元!C5830,SEARCH(":",タスク実績csv元!C5830),999),タスクDB!K:K,タスクDB!A:A)</f>
        <v>{3bfae8e9-f157-4a93-8f07-ee8b8a40f008}</v>
      </c>
      <c r="B5830" s="11">
        <f>タスク実績csv元!A5830</f>
        <v>45279</v>
      </c>
      <c r="C5830" s="54">
        <f>タスク実績csv元!F5830</f>
        <v>0.5625</v>
      </c>
      <c r="D5830" s="54">
        <f>タスク実績csv元!E5830</f>
        <v>0.54166666666666663</v>
      </c>
      <c r="E5830" t="str">
        <f>タスク実績csv元!I5830&amp;""</f>
        <v/>
      </c>
      <c r="F5830" t="str">
        <f>タスク実績csv元!D5830</f>
        <v>パッチ対応結果、メール経緯の確認</v>
      </c>
      <c r="G5830" t="str">
        <f t="shared" si="91"/>
        <v>INSERT INTO task_achivement(task_no,achive_date,end_time,start_time,task_detail,memo)VALUES('{3bfae8e9-f157-4a93-8f07-ee8b8a40f008}','2023/12/19','2023/12/19 13:30:00','2023/12/19 13:00:00','','パッチ対応結果、メール経緯の確認');</v>
      </c>
    </row>
    <row r="5831" spans="1:7">
      <c r="A5831" s="48" t="str">
        <f>_xlfn.XLOOKUP(_xlfn.XLOOKUP(MID(タスク実績csv元!C5831,1,SEARCH(":",タスク実績csv元!C5831)-1),リスト!F:F,リスト!G:G)&amp;MID(タスク実績csv元!C5831,SEARCH(":",タスク実績csv元!C5831),999),タスクDB!K:K,タスクDB!A:A)</f>
        <v>{b1fdf21c-7725-4b73-a211-e66687665b4e}</v>
      </c>
      <c r="B5831" s="11">
        <f>タスク実績csv元!A5831</f>
        <v>45279</v>
      </c>
      <c r="C5831" s="54">
        <f>タスク実績csv元!F5831</f>
        <v>0.57291666666666663</v>
      </c>
      <c r="D5831" s="54">
        <f>タスク実績csv元!E5831</f>
        <v>0.5625</v>
      </c>
      <c r="E5831" t="str">
        <f>タスク実績csv元!I5831&amp;""</f>
        <v/>
      </c>
      <c r="F5831" t="str">
        <f>タスク実績csv元!D5831</f>
        <v>SOTC080/090の施設名半角/全角の修正対応</v>
      </c>
      <c r="G5831" t="str">
        <f t="shared" si="91"/>
        <v>INSERT INTO task_achivement(task_no,achive_date,end_time,start_time,task_detail,memo)VALUES('{b1fdf21c-7725-4b73-a211-e66687665b4e}','2023/12/19','2023/12/19 13:45:00','2023/12/19 13:30:00','','SOTC080/090の施設名半角/全角の修正対応');</v>
      </c>
    </row>
    <row r="5832" spans="1:7">
      <c r="A5832" s="48" t="str">
        <f>_xlfn.XLOOKUP(_xlfn.XLOOKUP(MID(タスク実績csv元!C5832,1,SEARCH(":",タスク実績csv元!C5832)-1),リスト!F:F,リスト!G:G)&amp;MID(タスク実績csv元!C5832,SEARCH(":",タスク実績csv元!C5832),999),タスクDB!K:K,タスクDB!A:A)</f>
        <v>{b1fdf21c-7725-4b73-a211-e66687665b4e}</v>
      </c>
      <c r="B5832" s="11">
        <f>タスク実績csv元!A5832</f>
        <v>45279</v>
      </c>
      <c r="C5832" s="54">
        <f>タスク実績csv元!F5832</f>
        <v>0.58333333333333337</v>
      </c>
      <c r="D5832" s="54">
        <f>タスク実績csv元!E5832</f>
        <v>0.57291666666666663</v>
      </c>
      <c r="E5832" t="str">
        <f>タスク実績csv元!I5832&amp;""</f>
        <v/>
      </c>
      <c r="F5832" t="str">
        <f>タスク実績csv元!D5832</f>
        <v>SOTC070での環境エラー確認</v>
      </c>
      <c r="G5832" t="str">
        <f t="shared" si="91"/>
        <v>INSERT INTO task_achivement(task_no,achive_date,end_time,start_time,task_detail,memo)VALUES('{b1fdf21c-7725-4b73-a211-e66687665b4e}','2023/12/19','2023/12/19 14:00:00','2023/12/19 13:45:00','','SOTC070での環境エラー確認');</v>
      </c>
    </row>
    <row r="5833" spans="1:7">
      <c r="A5833" s="48" t="str">
        <f>_xlfn.XLOOKUP(_xlfn.XLOOKUP(MID(タスク実績csv元!C5833,1,SEARCH(":",タスク実績csv元!C5833)-1),リスト!F:F,リスト!G:G)&amp;MID(タスク実績csv元!C5833,SEARCH(":",タスク実績csv元!C5833),999),タスクDB!K:K,タスクDB!A:A)</f>
        <v>{d0d80a67-6f4b-4c2c-8010-bd45acbcca47}</v>
      </c>
      <c r="B5833" s="11">
        <f>タスク実績csv元!A5833</f>
        <v>45279</v>
      </c>
      <c r="C5833" s="54">
        <f>タスク実績csv元!F5833</f>
        <v>0.625</v>
      </c>
      <c r="D5833" s="54">
        <f>タスク実績csv元!E5833</f>
        <v>0.58333333333333337</v>
      </c>
      <c r="E5833" t="str">
        <f>タスク実績csv元!I5833&amp;""</f>
        <v/>
      </c>
      <c r="F5833" t="str">
        <f>タスク実績csv元!D5833</f>
        <v>SVMX定例準備(移行のメール確認等)</v>
      </c>
      <c r="G5833" t="str">
        <f t="shared" si="91"/>
        <v>INSERT INTO task_achivement(task_no,achive_date,end_time,start_time,task_detail,memo)VALUES('{d0d80a67-6f4b-4c2c-8010-bd45acbcca47}','2023/12/19','2023/12/19 15:00:00','2023/12/19 14:00:00','','SVMX定例準備(移行のメール確認等)');</v>
      </c>
    </row>
    <row r="5834" spans="1:7">
      <c r="A5834" s="48" t="str">
        <f>_xlfn.XLOOKUP(_xlfn.XLOOKUP(MID(タスク実績csv元!C5834,1,SEARCH(":",タスク実績csv元!C5834)-1),リスト!F:F,リスト!G:G)&amp;MID(タスク実績csv元!C5834,SEARCH(":",タスク実績csv元!C5834),999),タスクDB!K:K,タスクDB!A:A)</f>
        <v>{8bf29be6-00eb-4704-99d7-d935cf00aff3}</v>
      </c>
      <c r="B5834" s="11">
        <f>タスク実績csv元!A5834</f>
        <v>45279</v>
      </c>
      <c r="C5834" s="54">
        <f>タスク実績csv元!F5834</f>
        <v>0.66666666666666663</v>
      </c>
      <c r="D5834" s="54">
        <f>タスク実績csv元!E5834</f>
        <v>0.625</v>
      </c>
      <c r="E5834" t="str">
        <f>タスク実績csv元!I5834&amp;""</f>
        <v/>
      </c>
      <c r="F5834" t="str">
        <f>タスク実績csv元!D5834</f>
        <v>SVMX定例</v>
      </c>
      <c r="G5834" t="str">
        <f t="shared" si="91"/>
        <v>INSERT INTO task_achivement(task_no,achive_date,end_time,start_time,task_detail,memo)VALUES('{8bf29be6-00eb-4704-99d7-d935cf00aff3}','2023/12/19','2023/12/19 16:00:00','2023/12/19 15:00:00','','SVMX定例');</v>
      </c>
    </row>
    <row r="5835" spans="1:7">
      <c r="A5835" s="48" t="str">
        <f>_xlfn.XLOOKUP(_xlfn.XLOOKUP(MID(タスク実績csv元!C5835,1,SEARCH(":",タスク実績csv元!C5835)-1),リスト!F:F,リスト!G:G)&amp;MID(タスク実績csv元!C5835,SEARCH(":",タスク実績csv元!C5835),999),タスクDB!K:K,タスクDB!A:A)</f>
        <v>{eccefbf1-a852-44a0-af6a-c2c31b42f737}</v>
      </c>
      <c r="B5835" s="11">
        <f>タスク実績csv元!A5835</f>
        <v>45279</v>
      </c>
      <c r="C5835" s="54">
        <f>タスク実績csv元!F5835</f>
        <v>0.70833333333333337</v>
      </c>
      <c r="D5835" s="54">
        <f>タスク実績csv元!E5835</f>
        <v>0.66666666666666663</v>
      </c>
      <c r="E5835" t="str">
        <f>タスク実績csv元!I5835&amp;""</f>
        <v/>
      </c>
      <c r="F5835" t="str">
        <f>タスク実績csv元!D5835</f>
        <v>SOTC070/090のリカバリについて(原田)</v>
      </c>
      <c r="G5835" t="str">
        <f t="shared" si="91"/>
        <v>INSERT INTO task_achivement(task_no,achive_date,end_time,start_time,task_detail,memo)VALUES('{eccefbf1-a852-44a0-af6a-c2c31b42f737}','2023/12/19','2023/12/19 17:00:00','2023/12/19 16:00:00','','SOTC070/090のリカバリについて(原田)');</v>
      </c>
    </row>
    <row r="5836" spans="1:7">
      <c r="A5836" s="48" t="str">
        <f>_xlfn.XLOOKUP(_xlfn.XLOOKUP(MID(タスク実績csv元!C5836,1,SEARCH(":",タスク実績csv元!C5836)-1),リスト!F:F,リスト!G:G)&amp;MID(タスク実績csv元!C5836,SEARCH(":",タスク実績csv元!C5836),999),タスクDB!K:K,タスクDB!A:A)</f>
        <v>{fa1d15a7-0fa5-46a0-b2a9-9b86fd9480ff}</v>
      </c>
      <c r="B5836" s="11">
        <f>タスク実績csv元!A5836</f>
        <v>45279</v>
      </c>
      <c r="C5836" s="54">
        <f>タスク実績csv元!F5836</f>
        <v>0.72916666666666663</v>
      </c>
      <c r="D5836" s="54">
        <f>タスク実績csv元!E5836</f>
        <v>0.70833333333333337</v>
      </c>
      <c r="E5836" t="str">
        <f>タスク実績csv元!I5836&amp;""</f>
        <v/>
      </c>
      <c r="F5836" t="str">
        <f>タスク実績csv元!D5836</f>
        <v>SOTC070設計修正</v>
      </c>
      <c r="G5836" t="str">
        <f t="shared" si="91"/>
        <v>INSERT INTO task_achivement(task_no,achive_date,end_time,start_time,task_detail,memo)VALUES('{fa1d15a7-0fa5-46a0-b2a9-9b86fd9480ff}','2023/12/19','2023/12/19 17:30:00','2023/12/19 17:00:00','','SOTC070設計修正');</v>
      </c>
    </row>
    <row r="5837" spans="1:7">
      <c r="A5837" s="48" t="str">
        <f>_xlfn.XLOOKUP(_xlfn.XLOOKUP(MID(タスク実績csv元!C5837,1,SEARCH(":",タスク実績csv元!C5837)-1),リスト!F:F,リスト!G:G)&amp;MID(タスク実績csv元!C5837,SEARCH(":",タスク実績csv元!C5837),999),タスクDB!K:K,タスクDB!A:A)</f>
        <v>{fa1d15a7-0fa5-46a0-b2a9-9b86fd9480ff}</v>
      </c>
      <c r="B5837" s="11">
        <f>タスク実績csv元!A5837</f>
        <v>45279</v>
      </c>
      <c r="C5837" s="54">
        <f>タスク実績csv元!F5837</f>
        <v>0.75</v>
      </c>
      <c r="D5837" s="54">
        <f>タスク実績csv元!E5837</f>
        <v>0.72916666666666663</v>
      </c>
      <c r="E5837" t="str">
        <f>タスク実績csv元!I5837&amp;""</f>
        <v/>
      </c>
      <c r="F5837" t="str">
        <f>タスク実績csv元!D5837</f>
        <v>SWTD010の設計修正</v>
      </c>
      <c r="G5837" t="str">
        <f t="shared" si="91"/>
        <v>INSERT INTO task_achivement(task_no,achive_date,end_time,start_time,task_detail,memo)VALUES('{fa1d15a7-0fa5-46a0-b2a9-9b86fd9480ff}','2023/12/19','2023/12/19 18:00:00','2023/12/19 17:30:00','','SWTD010の設計修正');</v>
      </c>
    </row>
    <row r="5838" spans="1:7">
      <c r="A5838" s="48" t="str">
        <f>_xlfn.XLOOKUP(_xlfn.XLOOKUP(MID(タスク実績csv元!C5838,1,SEARCH(":",タスク実績csv元!C5838)-1),リスト!F:F,リスト!G:G)&amp;MID(タスク実績csv元!C5838,SEARCH(":",タスク実績csv元!C5838),999),タスクDB!K:K,タスクDB!A:A)</f>
        <v>{d0d80a67-6f4b-4c2c-8010-bd45acbcca47}</v>
      </c>
      <c r="B5838" s="11">
        <f>タスク実績csv元!A5838</f>
        <v>45280</v>
      </c>
      <c r="C5838" s="54">
        <f>タスク実績csv元!F5838</f>
        <v>0.41666666666666669</v>
      </c>
      <c r="D5838" s="54">
        <f>タスク実績csv元!E5838</f>
        <v>0.39583333333333331</v>
      </c>
      <c r="E5838" t="str">
        <f>タスク実績csv元!I5838&amp;""</f>
        <v/>
      </c>
      <c r="F5838" t="str">
        <f>タスク実績csv元!D5838</f>
        <v>メール確認</v>
      </c>
      <c r="G5838" t="str">
        <f t="shared" si="91"/>
        <v>INSERT INTO task_achivement(task_no,achive_date,end_time,start_time,task_detail,memo)VALUES('{d0d80a67-6f4b-4c2c-8010-bd45acbcca47}','2023/12/20','2023/12/20 10:00:00','2023/12/20 09:30:00','','メール確認');</v>
      </c>
    </row>
    <row r="5839" spans="1:7">
      <c r="A5839" s="48" t="str">
        <f>_xlfn.XLOOKUP(_xlfn.XLOOKUP(MID(タスク実績csv元!C5839,1,SEARCH(":",タスク実績csv元!C5839)-1),リスト!F:F,リスト!G:G)&amp;MID(タスク実績csv元!C5839,SEARCH(":",タスク実績csv元!C5839),999),タスクDB!K:K,タスクDB!A:A)</f>
        <v>{b1fdf21c-7725-4b73-a211-e66687665b4e}</v>
      </c>
      <c r="B5839" s="11">
        <f>タスク実績csv元!A5839</f>
        <v>45280</v>
      </c>
      <c r="C5839" s="54">
        <f>タスク実績csv元!F5839</f>
        <v>0.4375</v>
      </c>
      <c r="D5839" s="54">
        <f>タスク実績csv元!E5839</f>
        <v>0.41666666666666669</v>
      </c>
      <c r="E5839" t="str">
        <f>タスク実績csv元!I5839&amp;""</f>
        <v/>
      </c>
      <c r="F5839" t="str">
        <f>タスク実績csv元!D5839</f>
        <v>課題回答など</v>
      </c>
      <c r="G5839" t="str">
        <f t="shared" si="91"/>
        <v>INSERT INTO task_achivement(task_no,achive_date,end_time,start_time,task_detail,memo)VALUES('{b1fdf21c-7725-4b73-a211-e66687665b4e}','2023/12/20','2023/12/20 10:30:00','2023/12/20 10:00:00','','課題回答など');</v>
      </c>
    </row>
    <row r="5840" spans="1:7">
      <c r="A5840" s="48" t="str">
        <f>_xlfn.XLOOKUP(_xlfn.XLOOKUP(MID(タスク実績csv元!C5840,1,SEARCH(":",タスク実績csv元!C5840)-1),リスト!F:F,リスト!G:G)&amp;MID(タスク実績csv元!C5840,SEARCH(":",タスク実績csv元!C5840),999),タスクDB!K:K,タスクDB!A:A)</f>
        <v>{eccefbf1-a852-44a0-af6a-c2c31b42f737}</v>
      </c>
      <c r="B5840" s="11">
        <f>タスク実績csv元!A5840</f>
        <v>45280</v>
      </c>
      <c r="C5840" s="54">
        <f>タスク実績csv元!F5840</f>
        <v>0.5</v>
      </c>
      <c r="D5840" s="54">
        <f>タスク実績csv元!E5840</f>
        <v>0.4375</v>
      </c>
      <c r="E5840" t="str">
        <f>タスク実績csv元!I5840&amp;""</f>
        <v/>
      </c>
      <c r="F5840" t="str">
        <f>タスク実績csv元!D5840</f>
        <v>連携統計ログについて(福井)</v>
      </c>
      <c r="G5840" t="str">
        <f t="shared" si="91"/>
        <v>INSERT INTO task_achivement(task_no,achive_date,end_time,start_time,task_detail,memo)VALUES('{eccefbf1-a852-44a0-af6a-c2c31b42f737}','2023/12/20','2023/12/20 12:00:00','2023/12/20 10:30:00','','連携統計ログについて(福井)');</v>
      </c>
    </row>
    <row r="5841" spans="1:7">
      <c r="A5841" s="48" t="str">
        <f>_xlfn.XLOOKUP(_xlfn.XLOOKUP(MID(タスク実績csv元!C5841,1,SEARCH(":",タスク実績csv元!C5841)-1),リスト!F:F,リスト!G:G)&amp;MID(タスク実績csv元!C5841,SEARCH(":",タスク実績csv元!C5841),999),タスクDB!K:K,タスクDB!A:A)</f>
        <v>{b1fdf21c-7725-4b73-a211-e66687665b4e}</v>
      </c>
      <c r="B5841" s="11">
        <f>タスク実績csv元!A5841</f>
        <v>45280</v>
      </c>
      <c r="C5841" s="54">
        <f>タスク実績csv元!F5841</f>
        <v>0.55208333333333337</v>
      </c>
      <c r="D5841" s="54">
        <f>タスク実績csv元!E5841</f>
        <v>0.54166666666666663</v>
      </c>
      <c r="E5841" t="str">
        <f>タスク実績csv元!I5841&amp;""</f>
        <v/>
      </c>
      <c r="F5841" t="str">
        <f>タスク実績csv元!D5841</f>
        <v>エラー発生時のリカバリについて(承認済みに対して)</v>
      </c>
      <c r="G5841" t="str">
        <f t="shared" si="91"/>
        <v>INSERT INTO task_achivement(task_no,achive_date,end_time,start_time,task_detail,memo)VALUES('{b1fdf21c-7725-4b73-a211-e66687665b4e}','2023/12/20','2023/12/20 13:15:00','2023/12/20 13:00:00','','エラー発生時のリカバリについて(承認済みに対して)');</v>
      </c>
    </row>
    <row r="5842" spans="1:7">
      <c r="A5842" s="48" t="str">
        <f>_xlfn.XLOOKUP(_xlfn.XLOOKUP(MID(タスク実績csv元!C5842,1,SEARCH(":",タスク実績csv元!C5842)-1),リスト!F:F,リスト!G:G)&amp;MID(タスク実績csv元!C5842,SEARCH(":",タスク実績csv元!C5842),999),タスクDB!K:K,タスクDB!A:A)</f>
        <v>{b1fdf21c-7725-4b73-a211-e66687665b4e}</v>
      </c>
      <c r="B5842" s="11">
        <f>タスク実績csv元!A5842</f>
        <v>45280</v>
      </c>
      <c r="C5842" s="54">
        <f>タスク実績csv元!F5842</f>
        <v>0.625</v>
      </c>
      <c r="D5842" s="54">
        <f>タスク実績csv元!E5842</f>
        <v>0.55208333333333337</v>
      </c>
      <c r="E5842" t="str">
        <f>タスク実績csv元!I5842&amp;""</f>
        <v/>
      </c>
      <c r="F5842" t="str">
        <f>タスク実績csv元!D5842</f>
        <v>SOTC080/090の施設名半角/全角の修正対応</v>
      </c>
      <c r="G5842" t="str">
        <f t="shared" si="91"/>
        <v>INSERT INTO task_achivement(task_no,achive_date,end_time,start_time,task_detail,memo)VALUES('{b1fdf21c-7725-4b73-a211-e66687665b4e}','2023/12/20','2023/12/20 15:00:00','2023/12/20 13:15:00','','SOTC080/090の施設名半角/全角の修正対応');</v>
      </c>
    </row>
    <row r="5843" spans="1:7">
      <c r="A5843" s="48" t="str">
        <f>_xlfn.XLOOKUP(_xlfn.XLOOKUP(MID(タスク実績csv元!C5843,1,SEARCH(":",タスク実績csv元!C5843)-1),リスト!F:F,リスト!G:G)&amp;MID(タスク実績csv元!C5843,SEARCH(":",タスク実績csv元!C5843),999),タスクDB!K:K,タスクDB!A:A)</f>
        <v>{eccefbf1-a852-44a0-af6a-c2c31b42f737}</v>
      </c>
      <c r="B5843" s="11">
        <f>タスク実績csv元!A5843</f>
        <v>45280</v>
      </c>
      <c r="C5843" s="54">
        <f>タスク実績csv元!F5843</f>
        <v>0.6875</v>
      </c>
      <c r="D5843" s="54">
        <f>タスク実績csv元!E5843</f>
        <v>0.625</v>
      </c>
      <c r="E5843" t="str">
        <f>タスク実績csv元!I5843&amp;""</f>
        <v/>
      </c>
      <c r="F5843" t="str">
        <f>タスク実績csv元!D5843</f>
        <v>移行状況確認(小椋)</v>
      </c>
      <c r="G5843" t="str">
        <f t="shared" si="91"/>
        <v>INSERT INTO task_achivement(task_no,achive_date,end_time,start_time,task_detail,memo)VALUES('{eccefbf1-a852-44a0-af6a-c2c31b42f737}','2023/12/20','2023/12/20 16:30:00','2023/12/20 15:00:00','','移行状況確認(小椋)');</v>
      </c>
    </row>
    <row r="5844" spans="1:7">
      <c r="A5844" s="48" t="str">
        <f>_xlfn.XLOOKUP(_xlfn.XLOOKUP(MID(タスク実績csv元!C5844,1,SEARCH(":",タスク実績csv元!C5844)-1),リスト!F:F,リスト!G:G)&amp;MID(タスク実績csv元!C5844,SEARCH(":",タスク実績csv元!C5844),999),タスクDB!K:K,タスクDB!A:A)</f>
        <v>{8bf29be6-00eb-4704-99d7-d935cf00aff3}</v>
      </c>
      <c r="B5844" s="11">
        <f>タスク実績csv元!A5844</f>
        <v>45280</v>
      </c>
      <c r="C5844" s="54">
        <f>タスク実績csv元!F5844</f>
        <v>0.70833333333333337</v>
      </c>
      <c r="D5844" s="54">
        <f>タスク実績csv元!E5844</f>
        <v>0.6875</v>
      </c>
      <c r="E5844" t="str">
        <f>タスク実績csv元!I5844&amp;""</f>
        <v/>
      </c>
      <c r="F5844" t="str">
        <f>タスク実績csv元!D5844</f>
        <v>UAT夕会</v>
      </c>
      <c r="G5844" t="str">
        <f t="shared" si="91"/>
        <v>INSERT INTO task_achivement(task_no,achive_date,end_time,start_time,task_detail,memo)VALUES('{8bf29be6-00eb-4704-99d7-d935cf00aff3}','2023/12/20','2023/12/20 17:00:00','2023/12/20 16:30:00','','UAT夕会');</v>
      </c>
    </row>
    <row r="5845" spans="1:7">
      <c r="A5845" s="48" t="str">
        <f>_xlfn.XLOOKUP(_xlfn.XLOOKUP(MID(タスク実績csv元!C5845,1,SEARCH(":",タスク実績csv元!C5845)-1),リスト!F:F,リスト!G:G)&amp;MID(タスク実績csv元!C5845,SEARCH(":",タスク実績csv元!C5845),999),タスクDB!K:K,タスクDB!A:A)</f>
        <v>{8bf29be6-00eb-4704-99d7-d935cf00aff3}</v>
      </c>
      <c r="B5845" s="11">
        <f>タスク実績csv元!A5845</f>
        <v>45280</v>
      </c>
      <c r="C5845" s="54">
        <f>タスク実績csv元!F5845</f>
        <v>0.72916666666666663</v>
      </c>
      <c r="D5845" s="54">
        <f>タスク実績csv元!E5845</f>
        <v>0.70833333333333337</v>
      </c>
      <c r="E5845" t="str">
        <f>タスク実績csv元!I5845&amp;""</f>
        <v/>
      </c>
      <c r="F5845" t="str">
        <f>タスク実績csv元!D5845</f>
        <v>WTD定例打合せ</v>
      </c>
      <c r="G5845" t="str">
        <f t="shared" si="91"/>
        <v>INSERT INTO task_achivement(task_no,achive_date,end_time,start_time,task_detail,memo)VALUES('{8bf29be6-00eb-4704-99d7-d935cf00aff3}','2023/12/20','2023/12/20 17:30:00','2023/12/20 17:00:00','','WTD定例打合せ');</v>
      </c>
    </row>
    <row r="5846" spans="1:7">
      <c r="A5846" s="48" t="str">
        <f>_xlfn.XLOOKUP(_xlfn.XLOOKUP(MID(タスク実績csv元!C5846,1,SEARCH(":",タスク実績csv元!C5846)-1),リスト!F:F,リスト!G:G)&amp;MID(タスク実績csv元!C5846,SEARCH(":",タスク実績csv元!C5846),999),タスクDB!K:K,タスクDB!A:A)</f>
        <v>{b1fdf21c-7725-4b73-a211-e66687665b4e}</v>
      </c>
      <c r="B5846" s="11">
        <f>タスク実績csv元!A5846</f>
        <v>45280</v>
      </c>
      <c r="C5846" s="54">
        <f>タスク実績csv元!F5846</f>
        <v>0.75</v>
      </c>
      <c r="D5846" s="54">
        <f>タスク実績csv元!E5846</f>
        <v>0.72916666666666663</v>
      </c>
      <c r="E5846" t="str">
        <f>タスク実績csv元!I5846&amp;""</f>
        <v/>
      </c>
      <c r="F5846" t="str">
        <f>タスク実績csv元!D5846</f>
        <v>SWTD010エラー対応(設計書反映)</v>
      </c>
      <c r="G5846" t="str">
        <f t="shared" si="91"/>
        <v>INSERT INTO task_achivement(task_no,achive_date,end_time,start_time,task_detail,memo)VALUES('{b1fdf21c-7725-4b73-a211-e66687665b4e}','2023/12/20','2023/12/20 18:00:00','2023/12/20 17:30:00','','SWTD010エラー対応(設計書反映)');</v>
      </c>
    </row>
    <row r="5847" spans="1:7">
      <c r="A5847" s="48" t="str">
        <f>_xlfn.XLOOKUP(_xlfn.XLOOKUP(MID(タスク実績csv元!C5847,1,SEARCH(":",タスク実績csv元!C5847)-1),リスト!F:F,リスト!G:G)&amp;MID(タスク実績csv元!C5847,SEARCH(":",タスク実績csv元!C5847),999),タスクDB!K:K,タスクDB!A:A)</f>
        <v>{eccefbf1-a852-44a0-af6a-c2c31b42f737}</v>
      </c>
      <c r="B5847" s="11">
        <f>タスク実績csv元!A5847</f>
        <v>45280</v>
      </c>
      <c r="C5847" s="54">
        <f>タスク実績csv元!F5847</f>
        <v>0.79166666666666663</v>
      </c>
      <c r="D5847" s="54">
        <f>タスク実績csv元!E5847</f>
        <v>0.75</v>
      </c>
      <c r="E5847" t="str">
        <f>タスク実績csv元!I5847&amp;""</f>
        <v/>
      </c>
      <c r="F5847" t="str">
        <f>タスク実績csv元!D5847</f>
        <v>連携エラーリカバリについて(松原, 長谷川)</v>
      </c>
      <c r="G5847" t="str">
        <f t="shared" si="91"/>
        <v>INSERT INTO task_achivement(task_no,achive_date,end_time,start_time,task_detail,memo)VALUES('{eccefbf1-a852-44a0-af6a-c2c31b42f737}','2023/12/20','2023/12/20 19:00:00','2023/12/20 18:00:00','','連携エラーリカバリについて(松原, 長谷川)');</v>
      </c>
    </row>
    <row r="5848" spans="1:7">
      <c r="A5848" s="48" t="str">
        <f>_xlfn.XLOOKUP(_xlfn.XLOOKUP(MID(タスク実績csv元!C5848,1,SEARCH(":",タスク実績csv元!C5848)-1),リスト!F:F,リスト!G:G)&amp;MID(タスク実績csv元!C5848,SEARCH(":",タスク実績csv元!C5848),999),タスクDB!K:K,タスクDB!A:A)</f>
        <v>{eccefbf1-a852-44a0-af6a-c2c31b42f737}</v>
      </c>
      <c r="B5848" s="11">
        <f>タスク実績csv元!A5848</f>
        <v>45280</v>
      </c>
      <c r="C5848" s="54">
        <f>タスク実績csv元!F5848</f>
        <v>0.8125</v>
      </c>
      <c r="D5848" s="54">
        <f>タスク実績csv元!E5848</f>
        <v>0.79166666666666663</v>
      </c>
      <c r="E5848" t="str">
        <f>タスク実績csv元!I5848&amp;""</f>
        <v/>
      </c>
      <c r="F5848" t="str">
        <f>タスク実績csv元!D5848</f>
        <v>ログ統計について(福井)</v>
      </c>
      <c r="G5848" t="str">
        <f t="shared" si="91"/>
        <v>INSERT INTO task_achivement(task_no,achive_date,end_time,start_time,task_detail,memo)VALUES('{eccefbf1-a852-44a0-af6a-c2c31b42f737}','2023/12/20','2023/12/20 19:30:00','2023/12/20 19:00:00','','ログ統計について(福井)');</v>
      </c>
    </row>
    <row r="5849" spans="1:7">
      <c r="A5849" s="48" t="str">
        <f>_xlfn.XLOOKUP(_xlfn.XLOOKUP(MID(タスク実績csv元!C5849,1,SEARCH(":",タスク実績csv元!C5849)-1),リスト!F:F,リスト!G:G)&amp;MID(タスク実績csv元!C5849,SEARCH(":",タスク実績csv元!C5849),999),タスクDB!K:K,タスクDB!A:A)</f>
        <v>{338f36a4-0ec4-4c7a-a780-fc501070f75a}</v>
      </c>
      <c r="B5849" s="11">
        <f>タスク実績csv元!A5849</f>
        <v>45281</v>
      </c>
      <c r="C5849" s="54">
        <f>タスク実績csv元!F5849</f>
        <v>0.40625</v>
      </c>
      <c r="D5849" s="54">
        <f>タスク実績csv元!E5849</f>
        <v>0.39583333333333331</v>
      </c>
      <c r="E5849" t="str">
        <f>タスク実績csv元!I5849&amp;""</f>
        <v/>
      </c>
      <c r="F5849" t="str">
        <f>タスク実績csv元!D5849</f>
        <v>SWTD020対応(SCORP_JEA_PMO-3722 ＜プラント間転送～入庫＞UAT-S017_入出庫伝票が1伝票１明細になっている)</v>
      </c>
      <c r="G5849" t="str">
        <f t="shared" si="91"/>
        <v>INSERT INTO task_achivement(task_no,achive_date,end_time,start_time,task_detail,memo)VALUES('{338f36a4-0ec4-4c7a-a780-fc501070f75a}','2023/12/21','2023/12/21 09:45:00','2023/12/21 09:30:00','','SWTD020対応(SCORP_JEA_PMO-3722 ＜プラント間転送～入庫＞UAT-S017_入出庫伝票が1伝票１明細になっている)');</v>
      </c>
    </row>
    <row r="5850" spans="1:7">
      <c r="A5850" s="48" t="str">
        <f>_xlfn.XLOOKUP(_xlfn.XLOOKUP(MID(タスク実績csv元!C5850,1,SEARCH(":",タスク実績csv元!C5850)-1),リスト!F:F,リスト!G:G)&amp;MID(タスク実績csv元!C5850,SEARCH(":",タスク実績csv元!C5850),999),タスクDB!K:K,タスクDB!A:A)</f>
        <v>{4c39d40d-b35f-4cfa-b549-6c5de24454e2}</v>
      </c>
      <c r="B5850" s="11">
        <f>タスク実績csv元!A5850</f>
        <v>45281</v>
      </c>
      <c r="C5850" s="54">
        <f>タスク実績csv元!F5850</f>
        <v>0.41666666666666669</v>
      </c>
      <c r="D5850" s="54">
        <f>タスク実績csv元!E5850</f>
        <v>0.40625</v>
      </c>
      <c r="E5850" t="str">
        <f>タスク実績csv元!I5850&amp;""</f>
        <v/>
      </c>
      <c r="F5850" t="str">
        <f>タスク実績csv元!D5850</f>
        <v>朝会</v>
      </c>
      <c r="G5850" t="str">
        <f t="shared" si="91"/>
        <v>INSERT INTO task_achivement(task_no,achive_date,end_time,start_time,task_detail,memo)VALUES('{4c39d40d-b35f-4cfa-b549-6c5de24454e2}','2023/12/21','2023/12/21 10:00:00','2023/12/21 09:45:00','','朝会');</v>
      </c>
    </row>
    <row r="5851" spans="1:7">
      <c r="A5851" s="48" t="str">
        <f>_xlfn.XLOOKUP(_xlfn.XLOOKUP(MID(タスク実績csv元!C5851,1,SEARCH(":",タスク実績csv元!C5851)-1),リスト!F:F,リスト!G:G)&amp;MID(タスク実績csv元!C5851,SEARCH(":",タスク実績csv元!C5851),999),タスクDB!K:K,タスクDB!A:A)</f>
        <v>{eccefbf1-a852-44a0-af6a-c2c31b42f737}</v>
      </c>
      <c r="B5851" s="11">
        <f>タスク実績csv元!A5851</f>
        <v>45281</v>
      </c>
      <c r="C5851" s="54">
        <f>タスク実績csv元!F5851</f>
        <v>0.4375</v>
      </c>
      <c r="D5851" s="54">
        <f>タスク実績csv元!E5851</f>
        <v>0.41666666666666669</v>
      </c>
      <c r="E5851" t="str">
        <f>タスク実績csv元!I5851&amp;""</f>
        <v/>
      </c>
      <c r="F5851" t="str">
        <f>タスク実績csv元!D5851</f>
        <v>エビデンス記録について(中川、小椋)</v>
      </c>
      <c r="G5851" t="str">
        <f t="shared" si="91"/>
        <v>INSERT INTO task_achivement(task_no,achive_date,end_time,start_time,task_detail,memo)VALUES('{eccefbf1-a852-44a0-af6a-c2c31b42f737}','2023/12/21','2023/12/21 10:30:00','2023/12/21 10:00:00','','エビデンス記録について(中川、小椋)');</v>
      </c>
    </row>
    <row r="5852" spans="1:7">
      <c r="A5852" s="48" t="str">
        <f>_xlfn.XLOOKUP(_xlfn.XLOOKUP(MID(タスク実績csv元!C5852,1,SEARCH(":",タスク実績csv元!C5852)-1),リスト!F:F,リスト!G:G)&amp;MID(タスク実績csv元!C5852,SEARCH(":",タスク実績csv元!C5852),999),タスクDB!K:K,タスクDB!A:A)</f>
        <v>{b1fdf21c-7725-4b73-a211-e66687665b4e}</v>
      </c>
      <c r="B5852" s="11">
        <f>タスク実績csv元!A5852</f>
        <v>45281</v>
      </c>
      <c r="C5852" s="54">
        <f>タスク実績csv元!F5852</f>
        <v>0.45833333333333331</v>
      </c>
      <c r="D5852" s="54">
        <f>タスク実績csv元!E5852</f>
        <v>0.4375</v>
      </c>
      <c r="E5852" t="str">
        <f>タスク実績csv元!I5852&amp;""</f>
        <v/>
      </c>
      <c r="F5852" t="str">
        <f>タスク実績csv元!D5852</f>
        <v>質問回答</v>
      </c>
      <c r="G5852" t="str">
        <f t="shared" si="91"/>
        <v>INSERT INTO task_achivement(task_no,achive_date,end_time,start_time,task_detail,memo)VALUES('{b1fdf21c-7725-4b73-a211-e66687665b4e}','2023/12/21','2023/12/21 11:00:00','2023/12/21 10:30:00','','質問回答');</v>
      </c>
    </row>
    <row r="5853" spans="1:7">
      <c r="A5853" s="48" t="str">
        <f>_xlfn.XLOOKUP(_xlfn.XLOOKUP(MID(タスク実績csv元!C5853,1,SEARCH(":",タスク実績csv元!C5853)-1),リスト!F:F,リスト!G:G)&amp;MID(タスク実績csv元!C5853,SEARCH(":",タスク実績csv元!C5853),999),タスクDB!K:K,タスクDB!A:A)</f>
        <v>{fa1d15a7-0fa5-46a0-b2a9-9b86fd9480ff}</v>
      </c>
      <c r="B5853" s="11">
        <f>タスク実績csv元!A5853</f>
        <v>45281</v>
      </c>
      <c r="C5853" s="54">
        <f>タスク実績csv元!F5853</f>
        <v>0.625</v>
      </c>
      <c r="D5853" s="54">
        <f>タスク実績csv元!E5853</f>
        <v>0.54166666666666663</v>
      </c>
      <c r="E5853" t="str">
        <f>タスク実績csv元!I5853&amp;""</f>
        <v/>
      </c>
      <c r="F5853" t="str">
        <f>タスク実績csv元!D5853</f>
        <v>SWTD010エラー対応(設計書反映)</v>
      </c>
      <c r="G5853" t="str">
        <f t="shared" si="91"/>
        <v>INSERT INTO task_achivement(task_no,achive_date,end_time,start_time,task_detail,memo)VALUES('{fa1d15a7-0fa5-46a0-b2a9-9b86fd9480ff}','2023/12/21','2023/12/21 15:00:00','2023/12/21 13:00:00','','SWTD010エラー対応(設計書反映)');</v>
      </c>
    </row>
    <row r="5854" spans="1:7">
      <c r="A5854" s="48" t="str">
        <f>_xlfn.XLOOKUP(_xlfn.XLOOKUP(MID(タスク実績csv元!C5854,1,SEARCH(":",タスク実績csv元!C5854)-1),リスト!F:F,リスト!G:G)&amp;MID(タスク実績csv元!C5854,SEARCH(":",タスク実績csv元!C5854),999),タスクDB!K:K,タスクDB!A:A)</f>
        <v>{8bf29be6-00eb-4704-99d7-d935cf00aff3}</v>
      </c>
      <c r="B5854" s="11">
        <f>タスク実績csv元!A5854</f>
        <v>45281</v>
      </c>
      <c r="C5854" s="54">
        <f>タスク実績csv元!F5854</f>
        <v>0.66666666666666663</v>
      </c>
      <c r="D5854" s="54">
        <f>タスク実績csv元!E5854</f>
        <v>0.625</v>
      </c>
      <c r="E5854" t="str">
        <f>タスク実績csv元!I5854&amp;""</f>
        <v/>
      </c>
      <c r="F5854" t="str">
        <f>タスク実績csv元!D5854</f>
        <v>OTC定例</v>
      </c>
      <c r="G5854" t="str">
        <f t="shared" si="91"/>
        <v>INSERT INTO task_achivement(task_no,achive_date,end_time,start_time,task_detail,memo)VALUES('{8bf29be6-00eb-4704-99d7-d935cf00aff3}','2023/12/21','2023/12/21 16:00:00','2023/12/21 15:00:00','','OTC定例');</v>
      </c>
    </row>
    <row r="5855" spans="1:7">
      <c r="A5855" s="48" t="str">
        <f>_xlfn.XLOOKUP(_xlfn.XLOOKUP(MID(タスク実績csv元!C5855,1,SEARCH(":",タスク実績csv元!C5855)-1),リスト!F:F,リスト!G:G)&amp;MID(タスク実績csv元!C5855,SEARCH(":",タスク実績csv元!C5855),999),タスクDB!K:K,タスクDB!A:A)</f>
        <v>{eccefbf1-a852-44a0-af6a-c2c31b42f737}</v>
      </c>
      <c r="B5855" s="11">
        <f>タスク実績csv元!A5855</f>
        <v>45281</v>
      </c>
      <c r="C5855" s="54">
        <f>タスク実績csv元!F5855</f>
        <v>0.6875</v>
      </c>
      <c r="D5855" s="54">
        <f>タスク実績csv元!E5855</f>
        <v>0.66666666666666663</v>
      </c>
      <c r="E5855" t="str">
        <f>タスク実績csv元!I5855&amp;""</f>
        <v/>
      </c>
      <c r="F5855" t="str">
        <f>タスク実績csv元!D5855</f>
        <v>状況共有(荒川)</v>
      </c>
      <c r="G5855" t="str">
        <f t="shared" si="91"/>
        <v>INSERT INTO task_achivement(task_no,achive_date,end_time,start_time,task_detail,memo)VALUES('{eccefbf1-a852-44a0-af6a-c2c31b42f737}','2023/12/21','2023/12/21 16:30:00','2023/12/21 16:00:00','','状況共有(荒川)');</v>
      </c>
    </row>
    <row r="5856" spans="1:7">
      <c r="A5856" s="48" t="str">
        <f>_xlfn.XLOOKUP(_xlfn.XLOOKUP(MID(タスク実績csv元!C5856,1,SEARCH(":",タスク実績csv元!C5856)-1),リスト!F:F,リスト!G:G)&amp;MID(タスク実績csv元!C5856,SEARCH(":",タスク実績csv元!C5856),999),タスクDB!K:K,タスクDB!A:A)</f>
        <v>{b1fdf21c-7725-4b73-a211-e66687665b4e}</v>
      </c>
      <c r="B5856" s="11">
        <f>タスク実績csv元!A5856</f>
        <v>45281</v>
      </c>
      <c r="C5856" s="54">
        <f>タスク実績csv元!F5856</f>
        <v>0.71875</v>
      </c>
      <c r="D5856" s="54">
        <f>タスク実績csv元!E5856</f>
        <v>0.6875</v>
      </c>
      <c r="E5856" t="str">
        <f>タスク実績csv元!I5856&amp;""</f>
        <v/>
      </c>
      <c r="F5856" t="str">
        <f>タスク実績csv元!D5856</f>
        <v>得意先の状況確認</v>
      </c>
      <c r="G5856" t="str">
        <f t="shared" si="91"/>
        <v>INSERT INTO task_achivement(task_no,achive_date,end_time,start_time,task_detail,memo)VALUES('{b1fdf21c-7725-4b73-a211-e66687665b4e}','2023/12/21','2023/12/21 17:15:00','2023/12/21 16:30:00','','得意先の状況確認');</v>
      </c>
    </row>
    <row r="5857" spans="1:7">
      <c r="A5857" s="48" t="str">
        <f>_xlfn.XLOOKUP(_xlfn.XLOOKUP(MID(タスク実績csv元!C5857,1,SEARCH(":",タスク実績csv元!C5857)-1),リスト!F:F,リスト!G:G)&amp;MID(タスク実績csv元!C5857,SEARCH(":",タスク実績csv元!C5857),999),タスクDB!K:K,タスクDB!A:A)</f>
        <v>{b1fdf21c-7725-4b73-a211-e66687665b4e}</v>
      </c>
      <c r="B5857" s="11">
        <f>タスク実績csv元!A5857</f>
        <v>45281</v>
      </c>
      <c r="C5857" s="54">
        <f>タスク実績csv元!F5857</f>
        <v>0.72916666666666663</v>
      </c>
      <c r="D5857" s="54">
        <f>タスク実績csv元!E5857</f>
        <v>0.71875</v>
      </c>
      <c r="E5857" t="str">
        <f>タスク実績csv元!I5857&amp;""</f>
        <v/>
      </c>
      <c r="F5857" t="str">
        <f>タスク実績csv元!D5857</f>
        <v>品目の利益マスタの状況確認</v>
      </c>
      <c r="G5857" t="str">
        <f t="shared" si="91"/>
        <v>INSERT INTO task_achivement(task_no,achive_date,end_time,start_time,task_detail,memo)VALUES('{b1fdf21c-7725-4b73-a211-e66687665b4e}','2023/12/21','2023/12/21 17:30:00','2023/12/21 17:15:00','','品目の利益マスタの状況確認');</v>
      </c>
    </row>
    <row r="5858" spans="1:7">
      <c r="A5858" s="48" t="str">
        <f>_xlfn.XLOOKUP(_xlfn.XLOOKUP(MID(タスク実績csv元!C5858,1,SEARCH(":",タスク実績csv元!C5858)-1),リスト!F:F,リスト!G:G)&amp;MID(タスク実績csv元!C5858,SEARCH(":",タスク実績csv元!C5858),999),タスクDB!K:K,タスクDB!A:A)</f>
        <v>{b1fdf21c-7725-4b73-a211-e66687665b4e}</v>
      </c>
      <c r="B5858" s="11">
        <f>タスク実績csv元!A5858</f>
        <v>45281</v>
      </c>
      <c r="C5858" s="54">
        <f>タスク実績csv元!F5858</f>
        <v>0.76041666666666663</v>
      </c>
      <c r="D5858" s="54">
        <f>タスク実績csv元!E5858</f>
        <v>0.72916666666666663</v>
      </c>
      <c r="E5858" t="str">
        <f>タスク実績csv元!I5858&amp;""</f>
        <v/>
      </c>
      <c r="F5858" t="str">
        <f>タスク実績csv元!D5858</f>
        <v>エラーリカバリの回答</v>
      </c>
      <c r="G5858" t="str">
        <f t="shared" si="91"/>
        <v>INSERT INTO task_achivement(task_no,achive_date,end_time,start_time,task_detail,memo)VALUES('{b1fdf21c-7725-4b73-a211-e66687665b4e}','2023/12/21','2023/12/21 18:15:00','2023/12/21 17:30:00','','エラーリカバリの回答');</v>
      </c>
    </row>
    <row r="5859" spans="1:7">
      <c r="A5859" s="48" t="str">
        <f>_xlfn.XLOOKUP(_xlfn.XLOOKUP(MID(タスク実績csv元!C5859,1,SEARCH(":",タスク実績csv元!C5859)-1),リスト!F:F,リスト!G:G)&amp;MID(タスク実績csv元!C5859,SEARCH(":",タスク実績csv元!C5859),999),タスクDB!K:K,タスクDB!A:A)</f>
        <v>{fa1d15a7-0fa5-46a0-b2a9-9b86fd9480ff}</v>
      </c>
      <c r="B5859" s="11">
        <f>タスク実績csv元!A5859</f>
        <v>45282</v>
      </c>
      <c r="C5859" s="54">
        <f>タスク実績csv元!F5859</f>
        <v>0.45833333333333331</v>
      </c>
      <c r="D5859" s="54">
        <f>タスク実績csv元!E5859</f>
        <v>0.39583333333333331</v>
      </c>
      <c r="E5859" t="str">
        <f>タスク実績csv元!I5859&amp;""</f>
        <v/>
      </c>
      <c r="F5859" t="str">
        <f>タスク実績csv元!D5859</f>
        <v>SOTC030の与信の親得意先セット仕様修正</v>
      </c>
      <c r="G5859" t="str">
        <f t="shared" si="91"/>
        <v>INSERT INTO task_achivement(task_no,achive_date,end_time,start_time,task_detail,memo)VALUES('{fa1d15a7-0fa5-46a0-b2a9-9b86fd9480ff}','2023/12/22','2023/12/22 11:00:00','2023/12/22 09:30:00','','SOTC030の与信の親得意先セット仕様修正');</v>
      </c>
    </row>
    <row r="5860" spans="1:7">
      <c r="A5860" s="48" t="str">
        <f>_xlfn.XLOOKUP(_xlfn.XLOOKUP(MID(タスク実績csv元!C5860,1,SEARCH(":",タスク実績csv元!C5860)-1),リスト!F:F,リスト!G:G)&amp;MID(タスク実績csv元!C5860,SEARCH(":",タスク実績csv元!C5860),999),タスクDB!K:K,タスクDB!A:A)</f>
        <v>{fa1d15a7-0fa5-46a0-b2a9-9b86fd9480ff}</v>
      </c>
      <c r="B5860" s="11">
        <f>タスク実績csv元!A5860</f>
        <v>45282</v>
      </c>
      <c r="C5860" s="54">
        <f>タスク実績csv元!F5860</f>
        <v>0.47916666666666669</v>
      </c>
      <c r="D5860" s="54">
        <f>タスク実績csv元!E5860</f>
        <v>0.45833333333333331</v>
      </c>
      <c r="E5860" t="str">
        <f>タスク実績csv元!I5860&amp;""</f>
        <v/>
      </c>
      <c r="F5860" t="str">
        <f>タスク実績csv元!D5860</f>
        <v>統計ログ取得内容確認</v>
      </c>
      <c r="G5860" t="str">
        <f t="shared" si="91"/>
        <v>INSERT INTO task_achivement(task_no,achive_date,end_time,start_time,task_detail,memo)VALUES('{fa1d15a7-0fa5-46a0-b2a9-9b86fd9480ff}','2023/12/22','2023/12/22 11:30:00','2023/12/22 11:00:00','','統計ログ取得内容確認');</v>
      </c>
    </row>
    <row r="5861" spans="1:7">
      <c r="A5861" s="48" t="str">
        <f>_xlfn.XLOOKUP(_xlfn.XLOOKUP(MID(タスク実績csv元!C5861,1,SEARCH(":",タスク実績csv元!C5861)-1),リスト!F:F,リスト!G:G)&amp;MID(タスク実績csv元!C5861,SEARCH(":",タスク実績csv元!C5861),999),タスクDB!K:K,タスクDB!A:A)</f>
        <v>{b1fdf21c-7725-4b73-a211-e66687665b4e}</v>
      </c>
      <c r="B5861" s="11">
        <f>タスク実績csv元!A5861</f>
        <v>45282</v>
      </c>
      <c r="C5861" s="54">
        <f>タスク実績csv元!F5861</f>
        <v>0.5625</v>
      </c>
      <c r="D5861" s="54">
        <f>タスク実績csv元!E5861</f>
        <v>0.54166666666666663</v>
      </c>
      <c r="E5861" t="str">
        <f>タスク実績csv元!I5861&amp;""</f>
        <v/>
      </c>
      <c r="F5861" t="str">
        <f>タスク実績csv元!D5861</f>
        <v>得意先のセット仕様を確認</v>
      </c>
      <c r="G5861" t="str">
        <f t="shared" si="91"/>
        <v>INSERT INTO task_achivement(task_no,achive_date,end_time,start_time,task_detail,memo)VALUES('{b1fdf21c-7725-4b73-a211-e66687665b4e}','2023/12/22','2023/12/22 13:30:00','2023/12/22 13:00:00','','得意先のセット仕様を確認');</v>
      </c>
    </row>
    <row r="5862" spans="1:7">
      <c r="A5862" s="48" t="str">
        <f>_xlfn.XLOOKUP(_xlfn.XLOOKUP(MID(タスク実績csv元!C5862,1,SEARCH(":",タスク実績csv元!C5862)-1),リスト!F:F,リスト!G:G)&amp;MID(タスク実績csv元!C5862,SEARCH(":",タスク実績csv元!C5862),999),タスクDB!K:K,タスクDB!A:A)</f>
        <v>{b1fdf21c-7725-4b73-a211-e66687665b4e}</v>
      </c>
      <c r="B5862" s="11">
        <f>タスク実績csv元!A5862</f>
        <v>45282</v>
      </c>
      <c r="C5862" s="54">
        <f>タスク実績csv元!F5862</f>
        <v>0.59375</v>
      </c>
      <c r="D5862" s="54">
        <f>タスク実績csv元!E5862</f>
        <v>0.5625</v>
      </c>
      <c r="E5862" t="str">
        <f>タスク実績csv元!I5862&amp;""</f>
        <v/>
      </c>
      <c r="F5862" t="str">
        <f>タスク実績csv元!D5862</f>
        <v>品目のセット状況確認</v>
      </c>
      <c r="G5862" t="str">
        <f t="shared" si="91"/>
        <v>INSERT INTO task_achivement(task_no,achive_date,end_time,start_time,task_detail,memo)VALUES('{b1fdf21c-7725-4b73-a211-e66687665b4e}','2023/12/22','2023/12/22 14:15:00','2023/12/22 13:30:00','','品目のセット状況確認');</v>
      </c>
    </row>
    <row r="5863" spans="1:7">
      <c r="A5863" s="48" t="str">
        <f>_xlfn.XLOOKUP(_xlfn.XLOOKUP(MID(タスク実績csv元!C5863,1,SEARCH(":",タスク実績csv元!C5863)-1),リスト!F:F,リスト!G:G)&amp;MID(タスク実績csv元!C5863,SEARCH(":",タスク実績csv元!C5863),999),タスクDB!K:K,タスクDB!A:A)</f>
        <v>{fa1d15a7-0fa5-46a0-b2a9-9b86fd9480ff}</v>
      </c>
      <c r="B5863" s="11">
        <f>タスク実績csv元!A5863</f>
        <v>45282</v>
      </c>
      <c r="C5863" s="54">
        <f>タスク実績csv元!F5863</f>
        <v>0.61458333333333337</v>
      </c>
      <c r="D5863" s="54">
        <f>タスク実績csv元!E5863</f>
        <v>0.59375</v>
      </c>
      <c r="E5863" t="str">
        <f>タスク実績csv元!I5863&amp;""</f>
        <v/>
      </c>
      <c r="F5863" t="str">
        <f>タスク実績csv元!D5863</f>
        <v>ログ統計情報確認1</v>
      </c>
      <c r="G5863" t="str">
        <f t="shared" si="91"/>
        <v>INSERT INTO task_achivement(task_no,achive_date,end_time,start_time,task_detail,memo)VALUES('{fa1d15a7-0fa5-46a0-b2a9-9b86fd9480ff}','2023/12/22','2023/12/22 14:45:00','2023/12/22 14:15:00','','ログ統計情報確認1');</v>
      </c>
    </row>
    <row r="5864" spans="1:7">
      <c r="A5864" s="48" t="str">
        <f>_xlfn.XLOOKUP(_xlfn.XLOOKUP(MID(タスク実績csv元!C5864,1,SEARCH(":",タスク実績csv元!C5864)-1),リスト!F:F,リスト!G:G)&amp;MID(タスク実績csv元!C5864,SEARCH(":",タスク実績csv元!C5864),999),タスクDB!K:K,タスクDB!A:A)</f>
        <v>{fa1d15a7-0fa5-46a0-b2a9-9b86fd9480ff}</v>
      </c>
      <c r="B5864" s="11">
        <f>タスク実績csv元!A5864</f>
        <v>45282</v>
      </c>
      <c r="C5864" s="54">
        <f>タスク実績csv元!F5864</f>
        <v>0.64583333333333337</v>
      </c>
      <c r="D5864" s="54">
        <f>タスク実績csv元!E5864</f>
        <v>0.61458333333333337</v>
      </c>
      <c r="E5864" t="str">
        <f>タスク実績csv元!I5864&amp;""</f>
        <v/>
      </c>
      <c r="F5864" t="str">
        <f>タスク実績csv元!D5864</f>
        <v>379のSOTC070の状況確認</v>
      </c>
      <c r="G5864" t="str">
        <f t="shared" si="91"/>
        <v>INSERT INTO task_achivement(task_no,achive_date,end_time,start_time,task_detail,memo)VALUES('{fa1d15a7-0fa5-46a0-b2a9-9b86fd9480ff}','2023/12/22','2023/12/22 15:30:00','2023/12/22 14:45:00','','379のSOTC070の状況確認');</v>
      </c>
    </row>
    <row r="5865" spans="1:7">
      <c r="A5865" s="48" t="str">
        <f>_xlfn.XLOOKUP(_xlfn.XLOOKUP(MID(タスク実績csv元!C5865,1,SEARCH(":",タスク実績csv元!C5865)-1),リスト!F:F,リスト!G:G)&amp;MID(タスク実績csv元!C5865,SEARCH(":",タスク実績csv元!C5865),999),タスクDB!K:K,タスクDB!A:A)</f>
        <v>{eccefbf1-a852-44a0-af6a-c2c31b42f737}</v>
      </c>
      <c r="B5865" s="11">
        <f>タスク実績csv元!A5865</f>
        <v>45282</v>
      </c>
      <c r="C5865" s="54">
        <f>タスク実績csv元!F5865</f>
        <v>0.66666666666666663</v>
      </c>
      <c r="D5865" s="54">
        <f>タスク実績csv元!E5865</f>
        <v>0.64583333333333337</v>
      </c>
      <c r="E5865" t="str">
        <f>タスク実績csv元!I5865&amp;""</f>
        <v/>
      </c>
      <c r="F5865" t="str">
        <f>タスク実績csv元!D5865</f>
        <v>統計ログの対応について(福井)</v>
      </c>
      <c r="G5865" t="str">
        <f t="shared" si="91"/>
        <v>INSERT INTO task_achivement(task_no,achive_date,end_time,start_time,task_detail,memo)VALUES('{eccefbf1-a852-44a0-af6a-c2c31b42f737}','2023/12/22','2023/12/22 16:00:00','2023/12/22 15:30:00','','統計ログの対応について(福井)');</v>
      </c>
    </row>
    <row r="5866" spans="1:7">
      <c r="A5866" s="48" t="str">
        <f>_xlfn.XLOOKUP(_xlfn.XLOOKUP(MID(タスク実績csv元!C5866,1,SEARCH(":",タスク実績csv元!C5866)-1),リスト!F:F,リスト!G:G)&amp;MID(タスク実績csv元!C5866,SEARCH(":",タスク実績csv元!C5866),999),タスクDB!K:K,タスクDB!A:A)</f>
        <v>{fa1d15a7-0fa5-46a0-b2a9-9b86fd9480ff}</v>
      </c>
      <c r="B5866" s="11">
        <f>タスク実績csv元!A5866</f>
        <v>45282</v>
      </c>
      <c r="C5866" s="54">
        <f>タスク実績csv元!F5866</f>
        <v>0.6875</v>
      </c>
      <c r="D5866" s="54">
        <f>タスク実績csv元!E5866</f>
        <v>0.66666666666666663</v>
      </c>
      <c r="E5866" t="str">
        <f>タスク実績csv元!I5866&amp;""</f>
        <v/>
      </c>
      <c r="F5866" t="str">
        <f>タスク実績csv元!D5866</f>
        <v>MDG得意先連携挙動回答</v>
      </c>
      <c r="G5866" t="str">
        <f t="shared" si="91"/>
        <v>INSERT INTO task_achivement(task_no,achive_date,end_time,start_time,task_detail,memo)VALUES('{fa1d15a7-0fa5-46a0-b2a9-9b86fd9480ff}','2023/12/22','2023/12/22 16:30:00','2023/12/22 16:00:00','','MDG得意先連携挙動回答');</v>
      </c>
    </row>
    <row r="5867" spans="1:7">
      <c r="A5867" s="48" t="str">
        <f>_xlfn.XLOOKUP(_xlfn.XLOOKUP(MID(タスク実績csv元!C5867,1,SEARCH(":",タスク実績csv元!C5867)-1),リスト!F:F,リスト!G:G)&amp;MID(タスク実績csv元!C5867,SEARCH(":",タスク実績csv元!C5867),999),タスクDB!K:K,タスクDB!A:A)</f>
        <v>{8bf29be6-00eb-4704-99d7-d935cf00aff3}</v>
      </c>
      <c r="B5867" s="11">
        <f>タスク実績csv元!A5867</f>
        <v>45282</v>
      </c>
      <c r="C5867" s="54">
        <f>タスク実績csv元!F5867</f>
        <v>0.70833333333333337</v>
      </c>
      <c r="D5867" s="54">
        <f>タスク実績csv元!E5867</f>
        <v>0.6875</v>
      </c>
      <c r="E5867" t="str">
        <f>タスク実績csv元!I5867&amp;""</f>
        <v/>
      </c>
      <c r="F5867" t="str">
        <f>タスク実績csv元!D5867</f>
        <v>UAT夕会</v>
      </c>
      <c r="G5867" t="str">
        <f t="shared" si="91"/>
        <v>INSERT INTO task_achivement(task_no,achive_date,end_time,start_time,task_detail,memo)VALUES('{8bf29be6-00eb-4704-99d7-d935cf00aff3}','2023/12/22','2023/12/22 17:00:00','2023/12/22 16:30:00','','UAT夕会');</v>
      </c>
    </row>
    <row r="5868" spans="1:7">
      <c r="A5868" s="48" t="str">
        <f>_xlfn.XLOOKUP(_xlfn.XLOOKUP(MID(タスク実績csv元!C5868,1,SEARCH(":",タスク実績csv元!C5868)-1),リスト!F:F,リスト!G:G)&amp;MID(タスク実績csv元!C5868,SEARCH(":",タスク実績csv元!C5868),999),タスクDB!K:K,タスクDB!A:A)</f>
        <v>{d0d80a67-6f4b-4c2c-8010-bd45acbcca47}</v>
      </c>
      <c r="B5868" s="11">
        <f>タスク実績csv元!A5868</f>
        <v>45285</v>
      </c>
      <c r="C5868" s="54">
        <f>タスク実績csv元!F5868</f>
        <v>0.41666666666666669</v>
      </c>
      <c r="D5868" s="54">
        <f>タスク実績csv元!E5868</f>
        <v>0.39583333333333331</v>
      </c>
      <c r="E5868" t="str">
        <f>タスク実績csv元!I5868&amp;""</f>
        <v/>
      </c>
      <c r="F5868" t="str">
        <f>タスク実績csv元!D5868</f>
        <v>メール確認、対応</v>
      </c>
      <c r="G5868" t="str">
        <f t="shared" si="91"/>
        <v>INSERT INTO task_achivement(task_no,achive_date,end_time,start_time,task_detail,memo)VALUES('{d0d80a67-6f4b-4c2c-8010-bd45acbcca47}','2023/12/25','2023/12/25 10:00:00','2023/12/25 09:30:00','','メール確認、対応');</v>
      </c>
    </row>
    <row r="5869" spans="1:7">
      <c r="A5869" s="48" t="str">
        <f>_xlfn.XLOOKUP(_xlfn.XLOOKUP(MID(タスク実績csv元!C5869,1,SEARCH(":",タスク実績csv元!C5869)-1),リスト!F:F,リスト!G:G)&amp;MID(タスク実績csv元!C5869,SEARCH(":",タスク実績csv元!C5869),999),タスクDB!K:K,タスクDB!A:A)</f>
        <v>{fa1d15a7-0fa5-46a0-b2a9-9b86fd9480ff}</v>
      </c>
      <c r="B5869" s="11">
        <f>タスク実績csv元!A5869</f>
        <v>45285</v>
      </c>
      <c r="C5869" s="54">
        <f>タスク実績csv元!F5869</f>
        <v>0.45833333333333331</v>
      </c>
      <c r="D5869" s="54">
        <f>タスク実績csv元!E5869</f>
        <v>0.41666666666666669</v>
      </c>
      <c r="E5869" t="str">
        <f>タスク実績csv元!I5869&amp;""</f>
        <v/>
      </c>
      <c r="F5869" t="str">
        <f>タスク実績csv元!D5869</f>
        <v>SOTC070改修内容確認</v>
      </c>
      <c r="G5869" t="str">
        <f t="shared" si="91"/>
        <v>INSERT INTO task_achivement(task_no,achive_date,end_time,start_time,task_detail,memo)VALUES('{fa1d15a7-0fa5-46a0-b2a9-9b86fd9480ff}','2023/12/25','2023/12/25 11:00:00','2023/12/25 10:00:00','','SOTC070改修内容確認');</v>
      </c>
    </row>
    <row r="5870" spans="1:7">
      <c r="A5870" s="48" t="str">
        <f>_xlfn.XLOOKUP(_xlfn.XLOOKUP(MID(タスク実績csv元!C5870,1,SEARCH(":",タスク実績csv元!C5870)-1),リスト!F:F,リスト!G:G)&amp;MID(タスク実績csv元!C5870,SEARCH(":",タスク実績csv元!C5870),999),タスクDB!K:K,タスクDB!A:A)</f>
        <v>{d0d80a67-6f4b-4c2c-8010-bd45acbcca47}</v>
      </c>
      <c r="B5870" s="11">
        <f>タスク実績csv元!A5870</f>
        <v>45285</v>
      </c>
      <c r="C5870" s="54">
        <f>タスク実績csv元!F5870</f>
        <v>0.5</v>
      </c>
      <c r="D5870" s="54">
        <f>タスク実績csv元!E5870</f>
        <v>0.45833333333333331</v>
      </c>
      <c r="E5870" t="str">
        <f>タスク実績csv元!I5870&amp;""</f>
        <v/>
      </c>
      <c r="F5870" t="str">
        <f>タスク実績csv元!D5870</f>
        <v>課題残整理</v>
      </c>
      <c r="G5870" t="str">
        <f t="shared" si="91"/>
        <v>INSERT INTO task_achivement(task_no,achive_date,end_time,start_time,task_detail,memo)VALUES('{d0d80a67-6f4b-4c2c-8010-bd45acbcca47}','2023/12/25','2023/12/25 12:00:00','2023/12/25 11:00:00','','課題残整理');</v>
      </c>
    </row>
    <row r="5871" spans="1:7">
      <c r="A5871" s="48" t="str">
        <f>_xlfn.XLOOKUP(_xlfn.XLOOKUP(MID(タスク実績csv元!C5871,1,SEARCH(":",タスク実績csv元!C5871)-1),リスト!F:F,リスト!G:G)&amp;MID(タスク実績csv元!C5871,SEARCH(":",タスク実績csv元!C5871),999),タスクDB!K:K,タスクDB!A:A)</f>
        <v>{eccefbf1-a852-44a0-af6a-c2c31b42f737}</v>
      </c>
      <c r="B5871" s="11">
        <f>タスク実績csv元!A5871</f>
        <v>45285</v>
      </c>
      <c r="C5871" s="54">
        <f>タスク実績csv元!F5871</f>
        <v>0.60416666666666663</v>
      </c>
      <c r="D5871" s="54">
        <f>タスク実績csv元!E5871</f>
        <v>0.54166666666666663</v>
      </c>
      <c r="E5871" t="str">
        <f>タスク実績csv元!I5871&amp;""</f>
        <v/>
      </c>
      <c r="F5871" t="str">
        <f>タスク実績csv元!D5871</f>
        <v>連携相談(原田)</v>
      </c>
      <c r="G5871" t="str">
        <f t="shared" si="91"/>
        <v>INSERT INTO task_achivement(task_no,achive_date,end_time,start_time,task_detail,memo)VALUES('{eccefbf1-a852-44a0-af6a-c2c31b42f737}','2023/12/25','2023/12/25 14:30:00','2023/12/25 13:00:00','','連携相談(原田)');</v>
      </c>
    </row>
    <row r="5872" spans="1:7">
      <c r="A5872" s="48" t="str">
        <f>_xlfn.XLOOKUP(_xlfn.XLOOKUP(MID(タスク実績csv元!C5872,1,SEARCH(":",タスク実績csv元!C5872)-1),リスト!F:F,リスト!G:G)&amp;MID(タスク実績csv元!C5872,SEARCH(":",タスク実績csv元!C5872),999),タスクDB!K:K,タスクDB!A:A)</f>
        <v>{b1fdf21c-7725-4b73-a211-e66687665b4e}</v>
      </c>
      <c r="B5872" s="11">
        <f>タスク実績csv元!A5872</f>
        <v>45285</v>
      </c>
      <c r="C5872" s="54">
        <f>タスク実績csv元!F5872</f>
        <v>0.625</v>
      </c>
      <c r="D5872" s="54">
        <f>タスク実績csv元!E5872</f>
        <v>0.60416666666666663</v>
      </c>
      <c r="E5872" t="str">
        <f>タスク実績csv元!I5872&amp;""</f>
        <v/>
      </c>
      <c r="F5872" t="str">
        <f>タスク実績csv元!D5872</f>
        <v>SVMXデータ移行残確認</v>
      </c>
      <c r="G5872" t="str">
        <f t="shared" si="91"/>
        <v>INSERT INTO task_achivement(task_no,achive_date,end_time,start_time,task_detail,memo)VALUES('{b1fdf21c-7725-4b73-a211-e66687665b4e}','2023/12/25','2023/12/25 15:00:00','2023/12/25 14:30:00','','SVMXデータ移行残確認');</v>
      </c>
    </row>
    <row r="5873" spans="1:7">
      <c r="A5873" s="48" t="str">
        <f>_xlfn.XLOOKUP(_xlfn.XLOOKUP(MID(タスク実績csv元!C5873,1,SEARCH(":",タスク実績csv元!C5873)-1),リスト!F:F,リスト!G:G)&amp;MID(タスク実績csv元!C5873,SEARCH(":",タスク実績csv元!C5873),999),タスクDB!K:K,タスクDB!A:A)</f>
        <v>{fa1d15a7-0fa5-46a0-b2a9-9b86fd9480ff}</v>
      </c>
      <c r="B5873" s="11">
        <f>タスク実績csv元!A5873</f>
        <v>45285</v>
      </c>
      <c r="C5873" s="54">
        <f>タスク実績csv元!F5873</f>
        <v>0.64583333333333337</v>
      </c>
      <c r="D5873" s="54">
        <f>タスク実績csv元!E5873</f>
        <v>0.625</v>
      </c>
      <c r="E5873" t="str">
        <f>タスク実績csv元!I5873&amp;""</f>
        <v/>
      </c>
      <c r="F5873" t="str">
        <f>タスク実績csv元!D5873</f>
        <v>カレンダー作成手順の追記</v>
      </c>
      <c r="G5873" t="str">
        <f t="shared" si="91"/>
        <v>INSERT INTO task_achivement(task_no,achive_date,end_time,start_time,task_detail,memo)VALUES('{fa1d15a7-0fa5-46a0-b2a9-9b86fd9480ff}','2023/12/25','2023/12/25 15:30:00','2023/12/25 15:00:00','','カレンダー作成手順の追記');</v>
      </c>
    </row>
    <row r="5874" spans="1:7">
      <c r="A5874" s="48" t="str">
        <f>_xlfn.XLOOKUP(_xlfn.XLOOKUP(MID(タスク実績csv元!C5874,1,SEARCH(":",タスク実績csv元!C5874)-1),リスト!F:F,リスト!G:G)&amp;MID(タスク実績csv元!C5874,SEARCH(":",タスク実績csv元!C5874),999),タスクDB!K:K,タスクDB!A:A)</f>
        <v>{8bf29be6-00eb-4704-99d7-d935cf00aff3}</v>
      </c>
      <c r="B5874" s="11">
        <f>タスク実績csv元!A5874</f>
        <v>45285</v>
      </c>
      <c r="C5874" s="54">
        <f>タスク実績csv元!F5874</f>
        <v>0.72916666666666663</v>
      </c>
      <c r="D5874" s="54">
        <f>タスク実績csv元!E5874</f>
        <v>0.6875</v>
      </c>
      <c r="E5874" t="str">
        <f>タスク実績csv元!I5874&amp;""</f>
        <v/>
      </c>
      <c r="F5874" t="str">
        <f>タスク実績csv元!D5874</f>
        <v>UAT夕会</v>
      </c>
      <c r="G5874" t="str">
        <f t="shared" si="91"/>
        <v>INSERT INTO task_achivement(task_no,achive_date,end_time,start_time,task_detail,memo)VALUES('{8bf29be6-00eb-4704-99d7-d935cf00aff3}','2023/12/25','2023/12/25 17:30:00','2023/12/25 16:30:00','','UAT夕会');</v>
      </c>
    </row>
    <row r="5875" spans="1:7">
      <c r="A5875" s="48" t="str">
        <f>_xlfn.XLOOKUP(_xlfn.XLOOKUP(MID(タスク実績csv元!C5875,1,SEARCH(":",タスク実績csv元!C5875)-1),リスト!F:F,リスト!G:G)&amp;MID(タスク実績csv元!C5875,SEARCH(":",タスク実績csv元!C5875),999),タスクDB!K:K,タスクDB!A:A)</f>
        <v>{338f36a4-0ec4-4c7a-a780-fc501070f75a}</v>
      </c>
      <c r="B5875" s="11">
        <f>タスク実績csv元!A5875</f>
        <v>45286</v>
      </c>
      <c r="C5875" s="54">
        <f>タスク実績csv元!F5875</f>
        <v>0.41666666666666669</v>
      </c>
      <c r="D5875" s="54">
        <f>タスク実績csv元!E5875</f>
        <v>0.39583333333333331</v>
      </c>
      <c r="E5875" t="str">
        <f>タスク実績csv元!I5875&amp;""</f>
        <v/>
      </c>
      <c r="F5875" t="str">
        <f>タスク実績csv元!D5875</f>
        <v>施設値引きの確認</v>
      </c>
      <c r="G5875" t="str">
        <f t="shared" si="91"/>
        <v>INSERT INTO task_achivement(task_no,achive_date,end_time,start_time,task_detail,memo)VALUES('{338f36a4-0ec4-4c7a-a780-fc501070f75a}','2023/12/26','2023/12/26 10:00:00','2023/12/26 09:30:00','','施設値引きの確認');</v>
      </c>
    </row>
    <row r="5876" spans="1:7">
      <c r="A5876" s="48" t="str">
        <f>_xlfn.XLOOKUP(_xlfn.XLOOKUP(MID(タスク実績csv元!C5876,1,SEARCH(":",タスク実績csv元!C5876)-1),リスト!F:F,リスト!G:G)&amp;MID(タスク実績csv元!C5876,SEARCH(":",タスク実績csv元!C5876),999),タスクDB!K:K,タスクDB!A:A)</f>
        <v>{8bf29be6-00eb-4704-99d7-d935cf00aff3}</v>
      </c>
      <c r="B5876" s="11">
        <f>タスク実績csv元!A5876</f>
        <v>45286</v>
      </c>
      <c r="C5876" s="54">
        <f>タスク実績csv元!F5876</f>
        <v>0.45833333333333331</v>
      </c>
      <c r="D5876" s="54">
        <f>タスク実績csv元!E5876</f>
        <v>0.41666666666666669</v>
      </c>
      <c r="E5876" t="str">
        <f>タスク実績csv元!I5876&amp;""</f>
        <v/>
      </c>
      <c r="F5876" t="str">
        <f>タスク実績csv元!D5876</f>
        <v>OTC定例</v>
      </c>
      <c r="G5876" t="str">
        <f t="shared" si="91"/>
        <v>INSERT INTO task_achivement(task_no,achive_date,end_time,start_time,task_detail,memo)VALUES('{8bf29be6-00eb-4704-99d7-d935cf00aff3}','2023/12/26','2023/12/26 11:00:00','2023/12/26 10:00:00','','OTC定例');</v>
      </c>
    </row>
    <row r="5877" spans="1:7">
      <c r="A5877" s="48" t="str">
        <f>_xlfn.XLOOKUP(_xlfn.XLOOKUP(MID(タスク実績csv元!C5877,1,SEARCH(":",タスク実績csv元!C5877)-1),リスト!F:F,リスト!G:G)&amp;MID(タスク実績csv元!C5877,SEARCH(":",タスク実績csv元!C5877),999),タスクDB!K:K,タスクDB!A:A)</f>
        <v>{eccefbf1-a852-44a0-af6a-c2c31b42f737}</v>
      </c>
      <c r="B5877" s="11">
        <f>タスク実績csv元!A5877</f>
        <v>45286</v>
      </c>
      <c r="C5877" s="54">
        <f>タスク実績csv元!F5877</f>
        <v>0.5</v>
      </c>
      <c r="D5877" s="54">
        <f>タスク実績csv元!E5877</f>
        <v>0.45833333333333331</v>
      </c>
      <c r="E5877" t="str">
        <f>タスク実績csv元!I5877&amp;""</f>
        <v/>
      </c>
      <c r="F5877" t="str">
        <f>タスク実績csv元!D5877</f>
        <v>状況整理(荒川)</v>
      </c>
      <c r="G5877" t="str">
        <f t="shared" si="91"/>
        <v>INSERT INTO task_achivement(task_no,achive_date,end_time,start_time,task_detail,memo)VALUES('{eccefbf1-a852-44a0-af6a-c2c31b42f737}','2023/12/26','2023/12/26 12:00:00','2023/12/26 11:00:00','','状況整理(荒川)');</v>
      </c>
    </row>
    <row r="5878" spans="1:7">
      <c r="A5878" s="48" t="str">
        <f>_xlfn.XLOOKUP(_xlfn.XLOOKUP(MID(タスク実績csv元!C5878,1,SEARCH(":",タスク実績csv元!C5878)-1),リスト!F:F,リスト!G:G)&amp;MID(タスク実績csv元!C5878,SEARCH(":",タスク実績csv元!C5878),999),タスクDB!K:K,タスクDB!A:A)</f>
        <v>{d0d80a67-6f4b-4c2c-8010-bd45acbcca47}</v>
      </c>
      <c r="B5878" s="11">
        <f>タスク実績csv元!A5878</f>
        <v>45286</v>
      </c>
      <c r="C5878" s="54">
        <f>タスク実績csv元!F5878</f>
        <v>0.58333333333333337</v>
      </c>
      <c r="D5878" s="54">
        <f>タスク実績csv元!E5878</f>
        <v>0.54166666666666663</v>
      </c>
      <c r="E5878" t="str">
        <f>タスク実績csv元!I5878&amp;""</f>
        <v/>
      </c>
      <c r="F5878" t="str">
        <f>タスク実績csv元!D5878</f>
        <v>品目の状況</v>
      </c>
      <c r="G5878" t="str">
        <f t="shared" si="91"/>
        <v>INSERT INTO task_achivement(task_no,achive_date,end_time,start_time,task_detail,memo)VALUES('{d0d80a67-6f4b-4c2c-8010-bd45acbcca47}','2023/12/26','2023/12/26 14:00:00','2023/12/26 13:00:00','','品目の状況');</v>
      </c>
    </row>
    <row r="5879" spans="1:7">
      <c r="A5879" s="48" t="str">
        <f>_xlfn.XLOOKUP(_xlfn.XLOOKUP(MID(タスク実績csv元!C5879,1,SEARCH(":",タスク実績csv元!C5879)-1),リスト!F:F,リスト!G:G)&amp;MID(タスク実績csv元!C5879,SEARCH(":",タスク実績csv元!C5879),999),タスクDB!K:K,タスクDB!A:A)</f>
        <v>{fa1d15a7-0fa5-46a0-b2a9-9b86fd9480ff}</v>
      </c>
      <c r="B5879" s="11">
        <f>タスク実績csv元!A5879</f>
        <v>45286</v>
      </c>
      <c r="C5879" s="54">
        <f>タスク実績csv元!F5879</f>
        <v>0.60416666666666663</v>
      </c>
      <c r="D5879" s="54">
        <f>タスク実績csv元!E5879</f>
        <v>0.58333333333333337</v>
      </c>
      <c r="E5879" t="str">
        <f>タスク実績csv元!I5879&amp;""</f>
        <v/>
      </c>
      <c r="F5879" t="str">
        <f>タスク実績csv元!D5879</f>
        <v>SOTC070修正状況確認</v>
      </c>
      <c r="G5879" t="str">
        <f t="shared" si="91"/>
        <v>INSERT INTO task_achivement(task_no,achive_date,end_time,start_time,task_detail,memo)VALUES('{fa1d15a7-0fa5-46a0-b2a9-9b86fd9480ff}','2023/12/26','2023/12/26 14:30:00','2023/12/26 14:00:00','','SOTC070修正状況確認');</v>
      </c>
    </row>
    <row r="5880" spans="1:7">
      <c r="A5880" s="48" t="str">
        <f>_xlfn.XLOOKUP(_xlfn.XLOOKUP(MID(タスク実績csv元!C5880,1,SEARCH(":",タスク実績csv元!C5880)-1),リスト!F:F,リスト!G:G)&amp;MID(タスク実績csv元!C5880,SEARCH(":",タスク実績csv元!C5880),999),タスクDB!K:K,タスクDB!A:A)</f>
        <v>{338f36a4-0ec4-4c7a-a780-fc501070f75a}</v>
      </c>
      <c r="B5880" s="11">
        <f>タスク実績csv元!A5880</f>
        <v>45286</v>
      </c>
      <c r="C5880" s="54">
        <f>タスク実績csv元!F5880</f>
        <v>0.625</v>
      </c>
      <c r="D5880" s="54">
        <f>タスク実績csv元!E5880</f>
        <v>0.60416666666666663</v>
      </c>
      <c r="E5880" t="str">
        <f>タスク実績csv元!I5880&amp;""</f>
        <v/>
      </c>
      <c r="F5880" t="str">
        <f>タスク実績csv元!D5880</f>
        <v>データ作成</v>
      </c>
      <c r="G5880" t="str">
        <f t="shared" si="91"/>
        <v>INSERT INTO task_achivement(task_no,achive_date,end_time,start_time,task_detail,memo)VALUES('{338f36a4-0ec4-4c7a-a780-fc501070f75a}','2023/12/26','2023/12/26 15:00:00','2023/12/26 14:30:00','','データ作成');</v>
      </c>
    </row>
    <row r="5881" spans="1:7">
      <c r="A5881" s="48" t="str">
        <f>_xlfn.XLOOKUP(_xlfn.XLOOKUP(MID(タスク実績csv元!C5881,1,SEARCH(":",タスク実績csv元!C5881)-1),リスト!F:F,リスト!G:G)&amp;MID(タスク実績csv元!C5881,SEARCH(":",タスク実績csv元!C5881),999),タスクDB!K:K,タスクDB!A:A)</f>
        <v>{8bf29be6-00eb-4704-99d7-d935cf00aff3}</v>
      </c>
      <c r="B5881" s="11">
        <f>タスク実績csv元!A5881</f>
        <v>45286</v>
      </c>
      <c r="C5881" s="54">
        <f>タスク実績csv元!F5881</f>
        <v>0.66666666666666663</v>
      </c>
      <c r="D5881" s="54">
        <f>タスク実績csv元!E5881</f>
        <v>0.625</v>
      </c>
      <c r="E5881" t="str">
        <f>タスク実績csv元!I5881&amp;""</f>
        <v/>
      </c>
      <c r="F5881" t="str">
        <f>タスク実績csv元!D5881</f>
        <v>SVMX定例</v>
      </c>
      <c r="G5881" t="str">
        <f t="shared" si="91"/>
        <v>INSERT INTO task_achivement(task_no,achive_date,end_time,start_time,task_detail,memo)VALUES('{8bf29be6-00eb-4704-99d7-d935cf00aff3}','2023/12/26','2023/12/26 16:00:00','2023/12/26 15:00:00','','SVMX定例');</v>
      </c>
    </row>
    <row r="5882" spans="1:7">
      <c r="A5882" s="48" t="str">
        <f>_xlfn.XLOOKUP(_xlfn.XLOOKUP(MID(タスク実績csv元!C5882,1,SEARCH(":",タスク実績csv元!C5882)-1),リスト!F:F,リスト!G:G)&amp;MID(タスク実績csv元!C5882,SEARCH(":",タスク実績csv元!C5882),999),タスクDB!K:K,タスクDB!A:A)</f>
        <v>{d0d80a67-6f4b-4c2c-8010-bd45acbcca47}</v>
      </c>
      <c r="B5882" s="11">
        <f>タスク実績csv元!A5882</f>
        <v>45286</v>
      </c>
      <c r="C5882" s="54">
        <f>タスク実績csv元!F5882</f>
        <v>0.75</v>
      </c>
      <c r="D5882" s="54">
        <f>タスク実績csv元!E5882</f>
        <v>0.66666666666666663</v>
      </c>
      <c r="E5882" t="str">
        <f>タスク実績csv元!I5882&amp;""</f>
        <v/>
      </c>
      <c r="F5882" t="str">
        <f>タスク実績csv元!D5882</f>
        <v>品目の状況</v>
      </c>
      <c r="G5882" t="str">
        <f t="shared" si="91"/>
        <v>INSERT INTO task_achivement(task_no,achive_date,end_time,start_time,task_detail,memo)VALUES('{d0d80a67-6f4b-4c2c-8010-bd45acbcca47}','2023/12/26','2023/12/26 18:00:00','2023/12/26 16:00:00','','品目の状況');</v>
      </c>
    </row>
    <row r="5883" spans="1:7">
      <c r="A5883" s="48" t="str">
        <f>_xlfn.XLOOKUP(_xlfn.XLOOKUP(MID(タスク実績csv元!C5883,1,SEARCH(":",タスク実績csv元!C5883)-1),リスト!F:F,リスト!G:G)&amp;MID(タスク実績csv元!C5883,SEARCH(":",タスク実績csv元!C5883),999),タスクDB!K:K,タスクDB!A:A)</f>
        <v>{338f36a4-0ec4-4c7a-a780-fc501070f75a}</v>
      </c>
      <c r="B5883" s="11">
        <f>タスク実績csv元!A5883</f>
        <v>45286</v>
      </c>
      <c r="C5883" s="54">
        <f>タスク実績csv元!F5883</f>
        <v>0.94791666666666663</v>
      </c>
      <c r="D5883" s="54">
        <f>タスク実績csv元!E5883</f>
        <v>0.91666666666666663</v>
      </c>
      <c r="E5883" t="str">
        <f>タスク実績csv元!I5883&amp;""</f>
        <v/>
      </c>
      <c r="F5883" t="str">
        <f>タスク実績csv元!D5883</f>
        <v>データ作成</v>
      </c>
      <c r="G5883" t="str">
        <f t="shared" si="91"/>
        <v>INSERT INTO task_achivement(task_no,achive_date,end_time,start_time,task_detail,memo)VALUES('{338f36a4-0ec4-4c7a-a780-fc501070f75a}','2023/12/26','2023/12/26 22:45:00','2023/12/26 22:00:00','','データ作成');</v>
      </c>
    </row>
    <row r="5884" spans="1:7">
      <c r="A5884" s="48" t="str">
        <f>_xlfn.XLOOKUP(_xlfn.XLOOKUP(MID(タスク実績csv元!C5884,1,SEARCH(":",タスク実績csv元!C5884)-1),リスト!F:F,リスト!G:G)&amp;MID(タスク実績csv元!C5884,SEARCH(":",タスク実績csv元!C5884),999),タスクDB!K:K,タスクDB!A:A)</f>
        <v>{8bf29be6-00eb-4704-99d7-d935cf00aff3}</v>
      </c>
      <c r="B5884" s="11">
        <f>タスク実績csv元!A5884</f>
        <v>45287</v>
      </c>
      <c r="C5884" s="54">
        <f>タスク実績csv元!F5884</f>
        <v>0.43055555555555558</v>
      </c>
      <c r="D5884" s="54">
        <f>タスク実績csv元!E5884</f>
        <v>0.39583333333333331</v>
      </c>
      <c r="E5884" t="str">
        <f>タスク実績csv元!I5884&amp;""</f>
        <v/>
      </c>
      <c r="F5884" t="str">
        <f>タスク実績csv元!D5884</f>
        <v>得意先の対応について</v>
      </c>
      <c r="G5884" t="str">
        <f t="shared" si="91"/>
        <v>INSERT INTO task_achivement(task_no,achive_date,end_time,start_time,task_detail,memo)VALUES('{8bf29be6-00eb-4704-99d7-d935cf00aff3}','2023/12/27','2023/12/27 10:20:00','2023/12/27 09:30:00','','得意先の対応について');</v>
      </c>
    </row>
    <row r="5885" spans="1:7">
      <c r="A5885" s="48" t="str">
        <f>_xlfn.XLOOKUP(_xlfn.XLOOKUP(MID(タスク実績csv元!C5885,1,SEARCH(":",タスク実績csv元!C5885)-1),リスト!F:F,リスト!G:G)&amp;MID(タスク実績csv元!C5885,SEARCH(":",タスク実績csv元!C5885),999),タスクDB!K:K,タスクDB!A:A)</f>
        <v>{eccefbf1-a852-44a0-af6a-c2c31b42f737}</v>
      </c>
      <c r="B5885" s="11">
        <f>タスク実績csv元!A5885</f>
        <v>45287</v>
      </c>
      <c r="C5885" s="54">
        <f>タスク実績csv元!F5885</f>
        <v>0.4861111111111111</v>
      </c>
      <c r="D5885" s="54">
        <f>タスク実績csv元!E5885</f>
        <v>0.43055555555555558</v>
      </c>
      <c r="E5885" t="str">
        <f>タスク実績csv元!I5885&amp;""</f>
        <v/>
      </c>
      <c r="F5885" t="str">
        <f>タスク実績csv元!D5885</f>
        <v>状況確認(福井)</v>
      </c>
      <c r="G5885" t="str">
        <f t="shared" si="91"/>
        <v>INSERT INTO task_achivement(task_no,achive_date,end_time,start_time,task_detail,memo)VALUES('{eccefbf1-a852-44a0-af6a-c2c31b42f737}','2023/12/27','2023/12/27 11:40:00','2023/12/27 10:20:00','','状況確認(福井)');</v>
      </c>
    </row>
    <row r="5886" spans="1:7">
      <c r="A5886" s="48" t="str">
        <f>_xlfn.XLOOKUP(_xlfn.XLOOKUP(MID(タスク実績csv元!C5886,1,SEARCH(":",タスク実績csv元!C5886)-1),リスト!F:F,リスト!G:G)&amp;MID(タスク実績csv元!C5886,SEARCH(":",タスク実績csv元!C5886),999),タスクDB!K:K,タスクDB!A:A)</f>
        <v>{fa1d15a7-0fa5-46a0-b2a9-9b86fd9480ff}</v>
      </c>
      <c r="B5886" s="11">
        <f>タスク実績csv元!A5886</f>
        <v>45287</v>
      </c>
      <c r="C5886" s="54">
        <f>タスク実績csv元!F5886</f>
        <v>0.5</v>
      </c>
      <c r="D5886" s="54">
        <f>タスク実績csv元!E5886</f>
        <v>0.4861111111111111</v>
      </c>
      <c r="E5886" t="str">
        <f>タスク実績csv元!I5886&amp;""</f>
        <v/>
      </c>
      <c r="F5886" t="str">
        <f>タスク実績csv元!D5886</f>
        <v>連携エラー確認(SOTC090 メール、エラー判定)</v>
      </c>
      <c r="G5886" t="str">
        <f t="shared" si="91"/>
        <v>INSERT INTO task_achivement(task_no,achive_date,end_time,start_time,task_detail,memo)VALUES('{fa1d15a7-0fa5-46a0-b2a9-9b86fd9480ff}','2023/12/27','2023/12/27 12:00:00','2023/12/27 11:40:00','','連携エラー確認(SOTC090 メール、エラー判定)');</v>
      </c>
    </row>
    <row r="5887" spans="1:7">
      <c r="A5887" s="48" t="str">
        <f>_xlfn.XLOOKUP(_xlfn.XLOOKUP(MID(タスク実績csv元!C5887,1,SEARCH(":",タスク実績csv元!C5887)-1),リスト!F:F,リスト!G:G)&amp;MID(タスク実績csv元!C5887,SEARCH(":",タスク実績csv元!C5887),999),タスクDB!K:K,タスクDB!A:A)</f>
        <v>{eccefbf1-a852-44a0-af6a-c2c31b42f737}</v>
      </c>
      <c r="B5887" s="11">
        <f>タスク実績csv元!A5887</f>
        <v>45287</v>
      </c>
      <c r="C5887" s="54">
        <f>タスク実績csv元!F5887</f>
        <v>0.65277777777777779</v>
      </c>
      <c r="D5887" s="54">
        <f>タスク実績csv元!E5887</f>
        <v>0.54166666666666663</v>
      </c>
      <c r="E5887" t="str">
        <f>タスク実績csv元!I5887&amp;""</f>
        <v/>
      </c>
      <c r="F5887" t="str">
        <f>タスク実績csv元!D5887</f>
        <v>品目対応と移行について(小椋)</v>
      </c>
      <c r="G5887" t="str">
        <f t="shared" si="91"/>
        <v>INSERT INTO task_achivement(task_no,achive_date,end_time,start_time,task_detail,memo)VALUES('{eccefbf1-a852-44a0-af6a-c2c31b42f737}','2023/12/27','2023/12/27 15:40:00','2023/12/27 13:00:00','','品目対応と移行について(小椋)');</v>
      </c>
    </row>
    <row r="5888" spans="1:7">
      <c r="A5888" s="48" t="str">
        <f>_xlfn.XLOOKUP(_xlfn.XLOOKUP(MID(タスク実績csv元!C5888,1,SEARCH(":",タスク実績csv元!C5888)-1),リスト!F:F,リスト!G:G)&amp;MID(タスク実績csv元!C5888,SEARCH(":",タスク実績csv元!C5888),999),タスクDB!K:K,タスクDB!A:A)</f>
        <v>{eccefbf1-a852-44a0-af6a-c2c31b42f737}</v>
      </c>
      <c r="B5888" s="11">
        <f>タスク実績csv元!A5888</f>
        <v>45287</v>
      </c>
      <c r="C5888" s="54">
        <f>タスク実績csv元!F5888</f>
        <v>0.67361111111111116</v>
      </c>
      <c r="D5888" s="54">
        <f>タスク実績csv元!E5888</f>
        <v>0.65277777777777779</v>
      </c>
      <c r="E5888" t="str">
        <f>タスク実績csv元!I5888&amp;""</f>
        <v/>
      </c>
      <c r="F5888" t="str">
        <f>タスク実績csv元!D5888</f>
        <v>品目の対応(荒川)</v>
      </c>
      <c r="G5888" t="str">
        <f t="shared" si="91"/>
        <v>INSERT INTO task_achivement(task_no,achive_date,end_time,start_time,task_detail,memo)VALUES('{eccefbf1-a852-44a0-af6a-c2c31b42f737}','2023/12/27','2023/12/27 16:10:00','2023/12/27 15:40:00','','品目の対応(荒川)');</v>
      </c>
    </row>
    <row r="5889" spans="1:7">
      <c r="A5889" s="48" t="str">
        <f>_xlfn.XLOOKUP(_xlfn.XLOOKUP(MID(タスク実績csv元!C5889,1,SEARCH(":",タスク実績csv元!C5889)-1),リスト!F:F,リスト!G:G)&amp;MID(タスク実績csv元!C5889,SEARCH(":",タスク実績csv元!C5889),999),タスクDB!K:K,タスクDB!A:A)</f>
        <v>{eccefbf1-a852-44a0-af6a-c2c31b42f737}</v>
      </c>
      <c r="B5889" s="11">
        <f>タスク実績csv元!A5889</f>
        <v>45287</v>
      </c>
      <c r="C5889" s="54">
        <f>タスク実績csv元!F5889</f>
        <v>0.6875</v>
      </c>
      <c r="D5889" s="54">
        <f>タスク実績csv元!E5889</f>
        <v>0.67361111111111116</v>
      </c>
      <c r="E5889" t="str">
        <f>タスク実績csv元!I5889&amp;""</f>
        <v/>
      </c>
      <c r="F5889" t="str">
        <f>タスク実績csv元!D5889</f>
        <v>ログ情報の扱い(福井)</v>
      </c>
      <c r="G5889" t="str">
        <f t="shared" si="91"/>
        <v>INSERT INTO task_achivement(task_no,achive_date,end_time,start_time,task_detail,memo)VALUES('{eccefbf1-a852-44a0-af6a-c2c31b42f737}','2023/12/27','2023/12/27 16:30:00','2023/12/27 16:10:00','','ログ情報の扱い(福井)');</v>
      </c>
    </row>
    <row r="5890" spans="1:7">
      <c r="A5890" s="48" t="str">
        <f>_xlfn.XLOOKUP(_xlfn.XLOOKUP(MID(タスク実績csv元!C5890,1,SEARCH(":",タスク実績csv元!C5890)-1),リスト!F:F,リスト!G:G)&amp;MID(タスク実績csv元!C5890,SEARCH(":",タスク実績csv元!C5890),999),タスクDB!K:K,タスクDB!A:A)</f>
        <v>{8bf29be6-00eb-4704-99d7-d935cf00aff3}</v>
      </c>
      <c r="B5890" s="11">
        <f>タスク実績csv元!A5890</f>
        <v>45287</v>
      </c>
      <c r="C5890" s="54">
        <f>タスク実績csv元!F5890</f>
        <v>0.70833333333333337</v>
      </c>
      <c r="D5890" s="54">
        <f>タスク実績csv元!E5890</f>
        <v>0.6875</v>
      </c>
      <c r="E5890" t="str">
        <f>タスク実績csv元!I5890&amp;""</f>
        <v/>
      </c>
      <c r="F5890" t="str">
        <f>タスク実績csv元!D5890</f>
        <v>UAT夕会</v>
      </c>
      <c r="G5890" t="str">
        <f t="shared" si="91"/>
        <v>INSERT INTO task_achivement(task_no,achive_date,end_time,start_time,task_detail,memo)VALUES('{8bf29be6-00eb-4704-99d7-d935cf00aff3}','2023/12/27','2023/12/27 17:00:00','2023/12/27 16:30:00','','UAT夕会');</v>
      </c>
    </row>
    <row r="5891" spans="1:7">
      <c r="A5891" s="48" t="str">
        <f>_xlfn.XLOOKUP(_xlfn.XLOOKUP(MID(タスク実績csv元!C5891,1,SEARCH(":",タスク実績csv元!C5891)-1),リスト!F:F,リスト!G:G)&amp;MID(タスク実績csv元!C5891,SEARCH(":",タスク実績csv元!C5891),999),タスクDB!K:K,タスクDB!A:A)</f>
        <v>{8bf29be6-00eb-4704-99d7-d935cf00aff3}</v>
      </c>
      <c r="B5891" s="11">
        <f>タスク実績csv元!A5891</f>
        <v>45287</v>
      </c>
      <c r="C5891" s="54">
        <f>タスク実績csv元!F5891</f>
        <v>0.72916666666666663</v>
      </c>
      <c r="D5891" s="54">
        <f>タスク実績csv元!E5891</f>
        <v>0.70833333333333337</v>
      </c>
      <c r="E5891" t="str">
        <f>タスク実績csv元!I5891&amp;""</f>
        <v/>
      </c>
      <c r="F5891" t="str">
        <f>タスク実績csv元!D5891</f>
        <v>WTD定例打合せ</v>
      </c>
      <c r="G5891" t="str">
        <f t="shared" ref="G5891:G5954" si="92">IF(B5891=0,"","INSERT INTO task_achivement("&amp;$A$1&amp;","&amp;$B$1&amp;","&amp;$C$1&amp;","&amp;$D$1&amp;","&amp;$E$1&amp;","&amp;$F$1&amp;")VALUES('"&amp;A5891&amp;"',"&amp;IF(B5891="","null","'"&amp;TEXT(B5891,"yyyy/MM/dd")&amp;"'")&amp;","&amp;IF(C5891="","null","'"&amp;TEXT(B5891,"yyyy/MM/dd")&amp;" "&amp;TEXT(C5891,"HH:mm:ss")&amp;"'")&amp;","&amp;IF(D5891="","null","'"&amp;TEXT(B5891,"yyyy/MM/dd")&amp;" "&amp;TEXT(D5891,"HH:mm:ss")&amp;"'")&amp;",'"&amp;E5891&amp;"','"&amp;F5891&amp;"');")</f>
        <v>INSERT INTO task_achivement(task_no,achive_date,end_time,start_time,task_detail,memo)VALUES('{8bf29be6-00eb-4704-99d7-d935cf00aff3}','2023/12/27','2023/12/27 17:30:00','2023/12/27 17:00:00','','WTD定例打合せ');</v>
      </c>
    </row>
    <row r="5892" spans="1:7">
      <c r="A5892" s="48" t="str">
        <f>_xlfn.XLOOKUP(_xlfn.XLOOKUP(MID(タスク実績csv元!C5892,1,SEARCH(":",タスク実績csv元!C5892)-1),リスト!F:F,リスト!G:G)&amp;MID(タスク実績csv元!C5892,SEARCH(":",タスク実績csv元!C5892),999),タスクDB!K:K,タスクDB!A:A)</f>
        <v>{fa1d15a7-0fa5-46a0-b2a9-9b86fd9480ff}</v>
      </c>
      <c r="B5892" s="11">
        <f>タスク実績csv元!A5892</f>
        <v>45287</v>
      </c>
      <c r="C5892" s="54">
        <f>タスク実績csv元!F5892</f>
        <v>0.73958333333333337</v>
      </c>
      <c r="D5892" s="54">
        <f>タスク実績csv元!E5892</f>
        <v>0.72916666666666663</v>
      </c>
      <c r="E5892" t="str">
        <f>タスク実績csv元!I5892&amp;""</f>
        <v/>
      </c>
      <c r="F5892" t="str">
        <f>タスク実績csv元!D5892</f>
        <v>SWTD020の状況確認</v>
      </c>
      <c r="G5892" t="str">
        <f t="shared" si="92"/>
        <v>INSERT INTO task_achivement(task_no,achive_date,end_time,start_time,task_detail,memo)VALUES('{fa1d15a7-0fa5-46a0-b2a9-9b86fd9480ff}','2023/12/27','2023/12/27 17:45:00','2023/12/27 17:30:00','','SWTD020の状況確認');</v>
      </c>
    </row>
    <row r="5893" spans="1:7">
      <c r="A5893" s="48" t="str">
        <f>_xlfn.XLOOKUP(_xlfn.XLOOKUP(MID(タスク実績csv元!C5893,1,SEARCH(":",タスク実績csv元!C5893)-1),リスト!F:F,リスト!G:G)&amp;MID(タスク実績csv元!C5893,SEARCH(":",タスク実績csv元!C5893),999),タスクDB!K:K,タスクDB!A:A)</f>
        <v>{338f36a4-0ec4-4c7a-a780-fc501070f75a}</v>
      </c>
      <c r="B5893" s="11">
        <f>タスク実績csv元!A5893</f>
        <v>45287</v>
      </c>
      <c r="C5893" s="54">
        <f>タスク実績csv元!F5893</f>
        <v>0.79166666666666663</v>
      </c>
      <c r="D5893" s="54">
        <f>タスク実績csv元!E5893</f>
        <v>0.73958333333333337</v>
      </c>
      <c r="E5893" t="str">
        <f>タスク実績csv元!I5893&amp;""</f>
        <v/>
      </c>
      <c r="F5893" t="str">
        <f>タスク実績csv元!D5893</f>
        <v>データ作成</v>
      </c>
      <c r="G5893" t="str">
        <f t="shared" si="92"/>
        <v>INSERT INTO task_achivement(task_no,achive_date,end_time,start_time,task_detail,memo)VALUES('{338f36a4-0ec4-4c7a-a780-fc501070f75a}','2023/12/27','2023/12/27 19:00:00','2023/12/27 17:45:00','','データ作成');</v>
      </c>
    </row>
    <row r="5894" spans="1:7">
      <c r="A5894" s="48" t="str">
        <f>_xlfn.XLOOKUP(_xlfn.XLOOKUP(MID(タスク実績csv元!C5894,1,SEARCH(":",タスク実績csv元!C5894)-1),リスト!F:F,リスト!G:G)&amp;MID(タスク実績csv元!C5894,SEARCH(":",タスク実績csv元!C5894),999),タスクDB!K:K,タスクDB!A:A)</f>
        <v>{fa1d15a7-0fa5-46a0-b2a9-9b86fd9480ff}</v>
      </c>
      <c r="B5894" s="11">
        <f>タスク実績csv元!A5894</f>
        <v>45287</v>
      </c>
      <c r="C5894" s="54">
        <f>タスク実績csv元!F5894</f>
        <v>0.92708333333333337</v>
      </c>
      <c r="D5894" s="54">
        <f>タスク実績csv元!E5894</f>
        <v>0.91666666666666663</v>
      </c>
      <c r="E5894" t="str">
        <f>タスク実績csv元!I5894&amp;""</f>
        <v/>
      </c>
      <c r="F5894" t="str">
        <f>タスク実績csv元!D5894</f>
        <v>SOTC090のエラー判定修正確認</v>
      </c>
      <c r="G5894" t="str">
        <f t="shared" si="92"/>
        <v>INSERT INTO task_achivement(task_no,achive_date,end_time,start_time,task_detail,memo)VALUES('{fa1d15a7-0fa5-46a0-b2a9-9b86fd9480ff}','2023/12/27','2023/12/27 22:15:00','2023/12/27 22:00:00','','SOTC090のエラー判定修正確認');</v>
      </c>
    </row>
    <row r="5895" spans="1:7">
      <c r="A5895" s="48" t="str">
        <f>_xlfn.XLOOKUP(_xlfn.XLOOKUP(MID(タスク実績csv元!C5895,1,SEARCH(":",タスク実績csv元!C5895)-1),リスト!F:F,リスト!G:G)&amp;MID(タスク実績csv元!C5895,SEARCH(":",タスク実績csv元!C5895),999),タスクDB!K:K,タスクDB!A:A)</f>
        <v>{338f36a4-0ec4-4c7a-a780-fc501070f75a}</v>
      </c>
      <c r="B5895" s="11">
        <f>タスク実績csv元!A5895</f>
        <v>45287</v>
      </c>
      <c r="C5895" s="54">
        <f>タスク実績csv元!F5895</f>
        <v>0.95833333333333337</v>
      </c>
      <c r="D5895" s="54">
        <f>タスク実績csv元!E5895</f>
        <v>0.92708333333333337</v>
      </c>
      <c r="E5895" t="str">
        <f>タスク実績csv元!I5895&amp;""</f>
        <v/>
      </c>
      <c r="F5895" t="str">
        <f>タスク実績csv元!D5895</f>
        <v>データ作成</v>
      </c>
      <c r="G5895" t="str">
        <f t="shared" si="92"/>
        <v>INSERT INTO task_achivement(task_no,achive_date,end_time,start_time,task_detail,memo)VALUES('{338f36a4-0ec4-4c7a-a780-fc501070f75a}','2023/12/27','2023/12/27 23:00:00','2023/12/27 22:15:00','','データ作成');</v>
      </c>
    </row>
    <row r="5896" spans="1:7">
      <c r="A5896" s="48" t="str">
        <f>_xlfn.XLOOKUP(_xlfn.XLOOKUP(MID(タスク実績csv元!C5896,1,SEARCH(":",タスク実績csv元!C5896)-1),リスト!F:F,リスト!G:G)&amp;MID(タスク実績csv元!C5896,SEARCH(":",タスク実績csv元!C5896),999),タスクDB!K:K,タスクDB!A:A)</f>
        <v>{338f36a4-0ec4-4c7a-a780-fc501070f75a}</v>
      </c>
      <c r="B5896" s="11">
        <f>タスク実績csv元!A5896</f>
        <v>45287</v>
      </c>
      <c r="C5896" s="54">
        <f>タスク実績csv元!F5896</f>
        <v>1</v>
      </c>
      <c r="D5896" s="54">
        <f>タスク実績csv元!E5896</f>
        <v>0.97916666666666663</v>
      </c>
      <c r="E5896" t="str">
        <f>タスク実績csv元!I5896&amp;""</f>
        <v/>
      </c>
      <c r="F5896" t="str">
        <f>タスク実績csv元!D5896</f>
        <v>データ作成</v>
      </c>
      <c r="G5896" t="str">
        <f t="shared" si="92"/>
        <v>INSERT INTO task_achivement(task_no,achive_date,end_time,start_time,task_detail,memo)VALUES('{338f36a4-0ec4-4c7a-a780-fc501070f75a}','2023/12/27','2023/12/27 00:00:00','2023/12/27 23:30:00','','データ作成');</v>
      </c>
    </row>
    <row r="5897" spans="1:7">
      <c r="A5897" s="48" t="str">
        <f>_xlfn.XLOOKUP(_xlfn.XLOOKUP(MID(タスク実績csv元!C5897,1,SEARCH(":",タスク実績csv元!C5897)-1),リスト!F:F,リスト!G:G)&amp;MID(タスク実績csv元!C5897,SEARCH(":",タスク実績csv元!C5897),999),タスクDB!K:K,タスクDB!A:A)</f>
        <v>{d0d80a67-6f4b-4c2c-8010-bd45acbcca47}</v>
      </c>
      <c r="B5897" s="11">
        <f>タスク実績csv元!A5897</f>
        <v>45288</v>
      </c>
      <c r="C5897" s="54">
        <f>タスク実績csv元!F5897</f>
        <v>0.40625</v>
      </c>
      <c r="D5897" s="54">
        <f>タスク実績csv元!E5897</f>
        <v>0.39583333333333331</v>
      </c>
      <c r="E5897" t="str">
        <f>タスク実績csv元!I5897&amp;""</f>
        <v/>
      </c>
      <c r="F5897" t="str">
        <f>タスク実績csv元!D5897</f>
        <v>メール確認</v>
      </c>
      <c r="G5897" t="str">
        <f t="shared" si="92"/>
        <v>INSERT INTO task_achivement(task_no,achive_date,end_time,start_time,task_detail,memo)VALUES('{d0d80a67-6f4b-4c2c-8010-bd45acbcca47}','2023/12/28','2023/12/28 09:45:00','2023/12/28 09:30:00','','メール確認');</v>
      </c>
    </row>
    <row r="5898" spans="1:7">
      <c r="A5898" s="48" t="str">
        <f>_xlfn.XLOOKUP(_xlfn.XLOOKUP(MID(タスク実績csv元!C5898,1,SEARCH(":",タスク実績csv元!C5898)-1),リスト!F:F,リスト!G:G)&amp;MID(タスク実績csv元!C5898,SEARCH(":",タスク実績csv元!C5898),999),タスクDB!K:K,タスクDB!A:A)</f>
        <v>{3c725e9b-a684-46d8-88fb-086261f2dbe6}</v>
      </c>
      <c r="B5898" s="11">
        <f>タスク実績csv元!A5898</f>
        <v>45288</v>
      </c>
      <c r="C5898" s="54">
        <f>タスク実績csv元!F5898</f>
        <v>0.4375</v>
      </c>
      <c r="D5898" s="54">
        <f>タスク実績csv元!E5898</f>
        <v>0.40625</v>
      </c>
      <c r="E5898" t="str">
        <f>タスク実績csv元!I5898&amp;""</f>
        <v/>
      </c>
      <c r="F5898" t="str">
        <f>タスク実績csv元!D5898</f>
        <v>〆作業</v>
      </c>
      <c r="G5898" t="str">
        <f t="shared" si="92"/>
        <v>INSERT INTO task_achivement(task_no,achive_date,end_time,start_time,task_detail,memo)VALUES('{3c725e9b-a684-46d8-88fb-086261f2dbe6}','2023/12/28','2023/12/28 10:30:00','2023/12/28 09:45:00','','〆作業');</v>
      </c>
    </row>
    <row r="5899" spans="1:7">
      <c r="A5899" s="48" t="str">
        <f>_xlfn.XLOOKUP(_xlfn.XLOOKUP(MID(タスク実績csv元!C5899,1,SEARCH(":",タスク実績csv元!C5899)-1),リスト!F:F,リスト!G:G)&amp;MID(タスク実績csv元!C5899,SEARCH(":",タスク実績csv元!C5899),999),タスクDB!K:K,タスクDB!A:A)</f>
        <v>{fa1d15a7-0fa5-46a0-b2a9-9b86fd9480ff}</v>
      </c>
      <c r="B5899" s="11">
        <f>タスク実績csv元!A5899</f>
        <v>45288</v>
      </c>
      <c r="C5899" s="54">
        <f>タスク実績csv元!F5899</f>
        <v>0.44791666666666669</v>
      </c>
      <c r="D5899" s="54">
        <f>タスク実績csv元!E5899</f>
        <v>0.4375</v>
      </c>
      <c r="E5899" t="str">
        <f>タスク実績csv元!I5899&amp;""</f>
        <v/>
      </c>
      <c r="F5899" t="str">
        <f>タスク実績csv元!D5899</f>
        <v>ログ統計エラー対応</v>
      </c>
      <c r="G5899" t="str">
        <f t="shared" si="92"/>
        <v>INSERT INTO task_achivement(task_no,achive_date,end_time,start_time,task_detail,memo)VALUES('{fa1d15a7-0fa5-46a0-b2a9-9b86fd9480ff}','2023/12/28','2023/12/28 10:45:00','2023/12/28 10:30:00','','ログ統計エラー対応');</v>
      </c>
    </row>
    <row r="5900" spans="1:7">
      <c r="A5900" s="48" t="str">
        <f>_xlfn.XLOOKUP(_xlfn.XLOOKUP(MID(タスク実績csv元!C5900,1,SEARCH(":",タスク実績csv元!C5900)-1),リスト!F:F,リスト!G:G)&amp;MID(タスク実績csv元!C5900,SEARCH(":",タスク実績csv元!C5900),999),タスクDB!K:K,タスクDB!A:A)</f>
        <v>{338f36a4-0ec4-4c7a-a780-fc501070f75a}</v>
      </c>
      <c r="B5900" s="11">
        <f>タスク実績csv元!A5900</f>
        <v>45288</v>
      </c>
      <c r="C5900" s="54">
        <f>タスク実績csv元!F5900</f>
        <v>0.5</v>
      </c>
      <c r="D5900" s="54">
        <f>タスク実績csv元!E5900</f>
        <v>0.44791666666666669</v>
      </c>
      <c r="E5900" t="str">
        <f>タスク実績csv元!I5900&amp;""</f>
        <v/>
      </c>
      <c r="F5900" t="str">
        <f>タスク実績csv元!D5900</f>
        <v>データ作成</v>
      </c>
      <c r="G5900" t="str">
        <f t="shared" si="92"/>
        <v>INSERT INTO task_achivement(task_no,achive_date,end_time,start_time,task_detail,memo)VALUES('{338f36a4-0ec4-4c7a-a780-fc501070f75a}','2023/12/28','2023/12/28 12:00:00','2023/12/28 10:45:00','','データ作成');</v>
      </c>
    </row>
    <row r="5901" spans="1:7">
      <c r="A5901" s="48" t="str">
        <f>_xlfn.XLOOKUP(_xlfn.XLOOKUP(MID(タスク実績csv元!C5901,1,SEARCH(":",タスク実績csv元!C5901)-1),リスト!F:F,リスト!G:G)&amp;MID(タスク実績csv元!C5901,SEARCH(":",タスク実績csv元!C5901),999),タスクDB!K:K,タスクDB!A:A)</f>
        <v>{338f36a4-0ec4-4c7a-a780-fc501070f75a}</v>
      </c>
      <c r="B5901" s="11">
        <f>タスク実績csv元!A5901</f>
        <v>45288</v>
      </c>
      <c r="C5901" s="54">
        <f>タスク実績csv元!F5901</f>
        <v>0.625</v>
      </c>
      <c r="D5901" s="54">
        <f>タスク実績csv元!E5901</f>
        <v>0.54166666666666663</v>
      </c>
      <c r="E5901" t="str">
        <f>タスク実績csv元!I5901&amp;""</f>
        <v/>
      </c>
      <c r="F5901" t="str">
        <f>タスク実績csv元!D5901</f>
        <v>データ作成</v>
      </c>
      <c r="G5901" t="str">
        <f t="shared" si="92"/>
        <v>INSERT INTO task_achivement(task_no,achive_date,end_time,start_time,task_detail,memo)VALUES('{338f36a4-0ec4-4c7a-a780-fc501070f75a}','2023/12/28','2023/12/28 15:00:00','2023/12/28 13:00:00','','データ作成');</v>
      </c>
    </row>
    <row r="5902" spans="1:7">
      <c r="A5902" s="48" t="str">
        <f>_xlfn.XLOOKUP(_xlfn.XLOOKUP(MID(タスク実績csv元!C5902,1,SEARCH(":",タスク実績csv元!C5902)-1),リスト!F:F,リスト!G:G)&amp;MID(タスク実績csv元!C5902,SEARCH(":",タスク実績csv元!C5902),999),タスクDB!K:K,タスクDB!A:A)</f>
        <v>{8bf29be6-00eb-4704-99d7-d935cf00aff3}</v>
      </c>
      <c r="B5902" s="11">
        <f>タスク実績csv元!A5902</f>
        <v>45288</v>
      </c>
      <c r="C5902" s="54">
        <f>タスク実績csv元!F5902</f>
        <v>0.66666666666666663</v>
      </c>
      <c r="D5902" s="54">
        <f>タスク実績csv元!E5902</f>
        <v>0.625</v>
      </c>
      <c r="E5902" t="str">
        <f>タスク実績csv元!I5902&amp;""</f>
        <v/>
      </c>
      <c r="F5902" t="str">
        <f>タスク実績csv元!D5902</f>
        <v>OTC定例</v>
      </c>
      <c r="G5902" t="str">
        <f t="shared" si="92"/>
        <v>INSERT INTO task_achivement(task_no,achive_date,end_time,start_time,task_detail,memo)VALUES('{8bf29be6-00eb-4704-99d7-d935cf00aff3}','2023/12/28','2023/12/28 16:00:00','2023/12/28 15:00:00','','OTC定例');</v>
      </c>
    </row>
    <row r="5903" spans="1:7">
      <c r="A5903" s="48" t="str">
        <f>_xlfn.XLOOKUP(_xlfn.XLOOKUP(MID(タスク実績csv元!C5903,1,SEARCH(":",タスク実績csv元!C5903)-1),リスト!F:F,リスト!G:G)&amp;MID(タスク実績csv元!C5903,SEARCH(":",タスク実績csv元!C5903),999),タスクDB!K:K,タスクDB!A:A)</f>
        <v>{338f36a4-0ec4-4c7a-a780-fc501070f75a}</v>
      </c>
      <c r="B5903" s="11">
        <f>タスク実績csv元!A5903</f>
        <v>45288</v>
      </c>
      <c r="C5903" s="54">
        <f>タスク実績csv元!F5903</f>
        <v>0.70833333333333337</v>
      </c>
      <c r="D5903" s="54">
        <f>タスク実績csv元!E5903</f>
        <v>0.66666666666666663</v>
      </c>
      <c r="E5903" t="str">
        <f>タスク実績csv元!I5903&amp;""</f>
        <v/>
      </c>
      <c r="F5903" t="str">
        <f>タスク実績csv元!D5903</f>
        <v>データ作成</v>
      </c>
      <c r="G5903" t="str">
        <f t="shared" si="92"/>
        <v>INSERT INTO task_achivement(task_no,achive_date,end_time,start_time,task_detail,memo)VALUES('{338f36a4-0ec4-4c7a-a780-fc501070f75a}','2023/12/28','2023/12/28 17:00:00','2023/12/28 16:00:00','','データ作成');</v>
      </c>
    </row>
    <row r="5904" spans="1:7">
      <c r="A5904" s="48" t="str">
        <f>_xlfn.XLOOKUP(_xlfn.XLOOKUP(MID(タスク実績csv元!C5904,1,SEARCH(":",タスク実績csv元!C5904)-1),リスト!F:F,リスト!G:G)&amp;MID(タスク実績csv元!C5904,SEARCH(":",タスク実績csv元!C5904),999),タスクDB!K:K,タスクDB!A:A)</f>
        <v>{0c75ba31-65e3-44df-b33c-be0c32fcaaae}</v>
      </c>
      <c r="B5904" s="11">
        <f>タスク実績csv元!A5904</f>
        <v>45290</v>
      </c>
      <c r="C5904" s="54">
        <f>タスク実績csv元!F5904</f>
        <v>0.5</v>
      </c>
      <c r="D5904" s="54">
        <f>タスク実績csv元!E5904</f>
        <v>0.4375</v>
      </c>
      <c r="E5904" t="str">
        <f>タスク実績csv元!I5904&amp;""</f>
        <v/>
      </c>
      <c r="F5904" t="str">
        <f>タスク実績csv元!D5904</f>
        <v>勉強(3.5.3～3.5.4)</v>
      </c>
      <c r="G5904" t="str">
        <f t="shared" si="92"/>
        <v>INSERT INTO task_achivement(task_no,achive_date,end_time,start_time,task_detail,memo)VALUES('{0c75ba31-65e3-44df-b33c-be0c32fcaaae}','2023/12/30','2023/12/30 12:00:00','2023/12/30 10:30:00','','勉強(3.5.3～3.5.4)');</v>
      </c>
    </row>
    <row r="5905" spans="1:7">
      <c r="A5905" s="48" t="str">
        <f>_xlfn.XLOOKUP(_xlfn.XLOOKUP(MID(タスク実績csv元!C5905,1,SEARCH(":",タスク実績csv元!C5905)-1),リスト!F:F,リスト!G:G)&amp;MID(タスク実績csv元!C5905,SEARCH(":",タスク実績csv元!C5905),999),タスクDB!K:K,タスクDB!A:A)</f>
        <v>{fa1d15a7-0fa5-46a0-b2a9-9b86fd9480ff}</v>
      </c>
      <c r="B5905" s="11">
        <f>タスク実績csv元!A5905</f>
        <v>45295</v>
      </c>
      <c r="C5905" s="54">
        <f>タスク実績csv元!F5905</f>
        <v>0.47916666666666669</v>
      </c>
      <c r="D5905" s="54">
        <f>タスク実績csv元!E5905</f>
        <v>0.41666666666666669</v>
      </c>
      <c r="E5905" t="str">
        <f>タスク実績csv元!I5905&amp;""</f>
        <v/>
      </c>
      <c r="F5905" t="str">
        <f>タスク実績csv元!D5905</f>
        <v>SOTC070,090修正後確認</v>
      </c>
      <c r="G5905" t="str">
        <f t="shared" si="92"/>
        <v>INSERT INTO task_achivement(task_no,achive_date,end_time,start_time,task_detail,memo)VALUES('{fa1d15a7-0fa5-46a0-b2a9-9b86fd9480ff}','2024/01/04','2024/01/04 11:30:00','2024/01/04 10:00:00','','SOTC070,090修正後確認');</v>
      </c>
    </row>
    <row r="5906" spans="1:7">
      <c r="A5906" s="48" t="str">
        <f>_xlfn.XLOOKUP(_xlfn.XLOOKUP(MID(タスク実績csv元!C5906,1,SEARCH(":",タスク実績csv元!C5906)-1),リスト!F:F,リスト!G:G)&amp;MID(タスク実績csv元!C5906,SEARCH(":",タスク実績csv元!C5906),999),タスクDB!K:K,タスクDB!A:A)</f>
        <v>{4c39d40d-b35f-4cfa-b549-6c5de24454e2}</v>
      </c>
      <c r="B5906" s="11">
        <f>タスク実績csv元!A5906</f>
        <v>45296</v>
      </c>
      <c r="C5906" s="54">
        <f>タスク実績csv元!F5906</f>
        <v>0.41666666666666669</v>
      </c>
      <c r="D5906" s="54">
        <f>タスク実績csv元!E5906</f>
        <v>0.39583333333333331</v>
      </c>
      <c r="E5906" t="str">
        <f>タスク実績csv元!I5906&amp;""</f>
        <v/>
      </c>
      <c r="F5906" t="str">
        <f>タスク実績csv元!D5906</f>
        <v>朝礼</v>
      </c>
      <c r="G5906" t="str">
        <f t="shared" si="92"/>
        <v>INSERT INTO task_achivement(task_no,achive_date,end_time,start_time,task_detail,memo)VALUES('{4c39d40d-b35f-4cfa-b549-6c5de24454e2}','2024/01/05','2024/01/05 10:00:00','2024/01/05 09:30:00','','朝礼');</v>
      </c>
    </row>
    <row r="5907" spans="1:7">
      <c r="A5907" s="48" t="str">
        <f>_xlfn.XLOOKUP(_xlfn.XLOOKUP(MID(タスク実績csv元!C5907,1,SEARCH(":",タスク実績csv元!C5907)-1),リスト!F:F,リスト!G:G)&amp;MID(タスク実績csv元!C5907,SEARCH(":",タスク実績csv元!C5907),999),タスクDB!K:K,タスクDB!A:A)</f>
        <v>{b1fdf21c-7725-4b73-a211-e66687665b4e}</v>
      </c>
      <c r="B5907" s="11">
        <f>タスク実績csv元!A5907</f>
        <v>45296</v>
      </c>
      <c r="C5907" s="54">
        <f>タスク実績csv元!F5907</f>
        <v>0.4375</v>
      </c>
      <c r="D5907" s="54">
        <f>タスク実績csv元!E5907</f>
        <v>0.41666666666666669</v>
      </c>
      <c r="E5907" t="str">
        <f>タスク実績csv元!I5907&amp;""</f>
        <v/>
      </c>
      <c r="F5907" t="str">
        <f>タスク実績csv元!D5907</f>
        <v>SOTC090連携エラーについての回答(SYSMEX_BPM_FM-455 【DPRO-UAT】＜保守契約＞SVMXで作成して契約中となった保守契約がS4に連携されない)</v>
      </c>
      <c r="G5907" t="str">
        <f t="shared" si="92"/>
        <v>INSERT INTO task_achivement(task_no,achive_date,end_time,start_time,task_detail,memo)VALUES('{b1fdf21c-7725-4b73-a211-e66687665b4e}','2024/01/05','2024/01/05 10:30:00','2024/01/05 10:00:00','','SOTC090連携エラーについての回答(SYSMEX_BPM_FM-455 【DPRO-UAT】＜保守契約＞SVMXで作成して契約中となった保守契約がS4に連携されない)');</v>
      </c>
    </row>
    <row r="5908" spans="1:7">
      <c r="A5908" s="48" t="str">
        <f>_xlfn.XLOOKUP(_xlfn.XLOOKUP(MID(タスク実績csv元!C5908,1,SEARCH(":",タスク実績csv元!C5908)-1),リスト!F:F,リスト!G:G)&amp;MID(タスク実績csv元!C5908,SEARCH(":",タスク実績csv元!C5908),999),タスクDB!K:K,タスクDB!A:A)</f>
        <v>{eccefbf1-a852-44a0-af6a-c2c31b42f737}</v>
      </c>
      <c r="B5908" s="11">
        <f>タスク実績csv元!A5908</f>
        <v>45296</v>
      </c>
      <c r="C5908" s="54">
        <f>タスク実績csv元!F5908</f>
        <v>0.47916666666666669</v>
      </c>
      <c r="D5908" s="54">
        <f>タスク実績csv元!E5908</f>
        <v>0.4375</v>
      </c>
      <c r="E5908" t="str">
        <f>タスク実績csv元!I5908&amp;""</f>
        <v/>
      </c>
      <c r="F5908" t="str">
        <f>タスク実績csv元!D5908</f>
        <v>状況確認(福井)</v>
      </c>
      <c r="G5908" t="str">
        <f t="shared" si="92"/>
        <v>INSERT INTO task_achivement(task_no,achive_date,end_time,start_time,task_detail,memo)VALUES('{eccefbf1-a852-44a0-af6a-c2c31b42f737}','2024/01/05','2024/01/05 11:30:00','2024/01/05 10:30:00','','状況確認(福井)');</v>
      </c>
    </row>
    <row r="5909" spans="1:7">
      <c r="A5909" s="48" t="str">
        <f>_xlfn.XLOOKUP(_xlfn.XLOOKUP(MID(タスク実績csv元!C5909,1,SEARCH(":",タスク実績csv元!C5909)-1),リスト!F:F,リスト!G:G)&amp;MID(タスク実績csv元!C5909,SEARCH(":",タスク実績csv元!C5909),999),タスクDB!K:K,タスクDB!A:A)</f>
        <v>{fa1d15a7-0fa5-46a0-b2a9-9b86fd9480ff}</v>
      </c>
      <c r="B5909" s="11">
        <f>タスク実績csv元!A5909</f>
        <v>45296</v>
      </c>
      <c r="C5909" s="54">
        <f>タスク実績csv元!F5909</f>
        <v>0.5</v>
      </c>
      <c r="D5909" s="54">
        <f>タスク実績csv元!E5909</f>
        <v>0.47916666666666669</v>
      </c>
      <c r="E5909" t="str">
        <f>タスク実績csv元!I5909&amp;""</f>
        <v/>
      </c>
      <c r="F5909" t="str">
        <f>タスク実績csv元!D5909</f>
        <v>本番インストール対応</v>
      </c>
      <c r="G5909" t="str">
        <f t="shared" si="92"/>
        <v>INSERT INTO task_achivement(task_no,achive_date,end_time,start_time,task_detail,memo)VALUES('{fa1d15a7-0fa5-46a0-b2a9-9b86fd9480ff}','2024/01/05','2024/01/05 12:00:00','2024/01/05 11:30:00','','本番インストール対応');</v>
      </c>
    </row>
    <row r="5910" spans="1:7">
      <c r="A5910" s="48" t="str">
        <f>_xlfn.XLOOKUP(_xlfn.XLOOKUP(MID(タスク実績csv元!C5910,1,SEARCH(":",タスク実績csv元!C5910)-1),リスト!F:F,リスト!G:G)&amp;MID(タスク実績csv元!C5910,SEARCH(":",タスク実績csv元!C5910),999),タスクDB!K:K,タスクDB!A:A)</f>
        <v>{eccefbf1-a852-44a0-af6a-c2c31b42f737}</v>
      </c>
      <c r="B5910" s="11">
        <f>タスク実績csv元!A5910</f>
        <v>45296</v>
      </c>
      <c r="C5910" s="54">
        <f>タスク実績csv元!F5910</f>
        <v>0.5625</v>
      </c>
      <c r="D5910" s="54">
        <f>タスク実績csv元!E5910</f>
        <v>0.54166666666666663</v>
      </c>
      <c r="E5910" t="str">
        <f>タスク実績csv元!I5910&amp;""</f>
        <v/>
      </c>
      <c r="F5910" t="str">
        <f>タスク実績csv元!D5910</f>
        <v>状況確認(原田)</v>
      </c>
      <c r="G5910" t="str">
        <f t="shared" si="92"/>
        <v>INSERT INTO task_achivement(task_no,achive_date,end_time,start_time,task_detail,memo)VALUES('{eccefbf1-a852-44a0-af6a-c2c31b42f737}','2024/01/05','2024/01/05 13:30:00','2024/01/05 13:00:00','','状況確認(原田)');</v>
      </c>
    </row>
    <row r="5911" spans="1:7">
      <c r="A5911" s="48" t="str">
        <f>_xlfn.XLOOKUP(_xlfn.XLOOKUP(MID(タスク実績csv元!C5911,1,SEARCH(":",タスク実績csv元!C5911)-1),リスト!F:F,リスト!G:G)&amp;MID(タスク実績csv元!C5911,SEARCH(":",タスク実績csv元!C5911),999),タスクDB!K:K,タスクDB!A:A)</f>
        <v>{b1fdf21c-7725-4b73-a211-e66687665b4e}</v>
      </c>
      <c r="B5911" s="11">
        <f>タスク実績csv元!A5911</f>
        <v>45296</v>
      </c>
      <c r="C5911" s="54">
        <f>タスク実績csv元!F5911</f>
        <v>0.58333333333333337</v>
      </c>
      <c r="D5911" s="54">
        <f>タスク実績csv元!E5911</f>
        <v>0.5625</v>
      </c>
      <c r="E5911" t="str">
        <f>タスク実績csv元!I5911&amp;""</f>
        <v/>
      </c>
      <c r="F5911" t="str">
        <f>タスク実績csv元!D5911</f>
        <v>SWTD020のN明細1レスポンスの対応(SCORP_JEA_PMO-4319 入出庫データ連携(I-058-JPN)のS/4→SVMXのレスポンス単位が想定と異なる)</v>
      </c>
      <c r="G5911" t="str">
        <f t="shared" si="92"/>
        <v>INSERT INTO task_achivement(task_no,achive_date,end_time,start_time,task_detail,memo)VALUES('{b1fdf21c-7725-4b73-a211-e66687665b4e}','2024/01/05','2024/01/05 14:00:00','2024/01/05 13:30:00','','SWTD020のN明細1レスポンスの対応(SCORP_JEA_PMO-4319 入出庫データ連携(I-058-JPN)のS/4→SVMXのレスポンス単位が想定と異なる)');</v>
      </c>
    </row>
    <row r="5912" spans="1:7">
      <c r="A5912" s="48" t="str">
        <f>_xlfn.XLOOKUP(_xlfn.XLOOKUP(MID(タスク実績csv元!C5912,1,SEARCH(":",タスク実績csv元!C5912)-1),リスト!F:F,リスト!G:G)&amp;MID(タスク実績csv元!C5912,SEARCH(":",タスク実績csv元!C5912),999),タスクDB!K:K,タスクDB!A:A)</f>
        <v>{d0d80a67-6f4b-4c2c-8010-bd45acbcca47}</v>
      </c>
      <c r="B5912" s="11">
        <f>タスク実績csv元!A5912</f>
        <v>45296</v>
      </c>
      <c r="C5912" s="54">
        <f>タスク実績csv元!F5912</f>
        <v>0.66666666666666663</v>
      </c>
      <c r="D5912" s="54">
        <f>タスク実績csv元!E5912</f>
        <v>0.58333333333333337</v>
      </c>
      <c r="E5912" t="str">
        <f>タスク実績csv元!I5912&amp;""</f>
        <v/>
      </c>
      <c r="F5912" t="str">
        <f>タスク実績csv元!D5912</f>
        <v>品目の状況(SYSMEX_BPM-620)</v>
      </c>
      <c r="G5912" t="str">
        <f t="shared" si="92"/>
        <v>INSERT INTO task_achivement(task_no,achive_date,end_time,start_time,task_detail,memo)VALUES('{d0d80a67-6f4b-4c2c-8010-bd45acbcca47}','2024/01/05','2024/01/05 16:00:00','2024/01/05 14:00:00','','品目の状況(SYSMEX_BPM-620)');</v>
      </c>
    </row>
    <row r="5913" spans="1:7">
      <c r="A5913" s="48" t="str">
        <f>_xlfn.XLOOKUP(_xlfn.XLOOKUP(MID(タスク実績csv元!C5913,1,SEARCH(":",タスク実績csv元!C5913)-1),リスト!F:F,リスト!G:G)&amp;MID(タスク実績csv元!C5913,SEARCH(":",タスク実績csv元!C5913),999),タスクDB!K:K,タスクDB!A:A)</f>
        <v>{d0d80a67-6f4b-4c2c-8010-bd45acbcca47}</v>
      </c>
      <c r="B5913" s="11">
        <f>タスク実績csv元!A5913</f>
        <v>45296</v>
      </c>
      <c r="C5913" s="54">
        <f>タスク実績csv元!F5913</f>
        <v>0.75</v>
      </c>
      <c r="D5913" s="54">
        <f>タスク実績csv元!E5913</f>
        <v>0.70833333333333337</v>
      </c>
      <c r="E5913" t="str">
        <f>タスク実績csv元!I5913&amp;""</f>
        <v/>
      </c>
      <c r="F5913" t="str">
        <f>タスク実績csv元!D5913</f>
        <v>連携保守フォロー(Thunderbus接続エラー)</v>
      </c>
      <c r="G5913" t="str">
        <f t="shared" si="92"/>
        <v>INSERT INTO task_achivement(task_no,achive_date,end_time,start_time,task_detail,memo)VALUES('{d0d80a67-6f4b-4c2c-8010-bd45acbcca47}','2024/01/05','2024/01/05 18:00:00','2024/01/05 17:00:00','','連携保守フォロー(Thunderbus接続エラー)');</v>
      </c>
    </row>
    <row r="5914" spans="1:7">
      <c r="A5914" s="48" t="str">
        <f>_xlfn.XLOOKUP(_xlfn.XLOOKUP(MID(タスク実績csv元!C5914,1,SEARCH(":",タスク実績csv元!C5914)-1),リスト!F:F,リスト!G:G)&amp;MID(タスク実績csv元!C5914,SEARCH(":",タスク実績csv元!C5914),999),タスクDB!K:K,タスクDB!A:A)</f>
        <v>{58914bdf-a1fd-459a-854b-231f94bcb8b8}</v>
      </c>
      <c r="B5914" s="11">
        <f>タスク実績csv元!A5914</f>
        <v>45300</v>
      </c>
      <c r="C5914" s="54">
        <f>タスク実績csv元!F5914</f>
        <v>0.5</v>
      </c>
      <c r="D5914" s="54">
        <f>タスク実績csv元!E5914</f>
        <v>0.39583333333333331</v>
      </c>
      <c r="E5914" t="str">
        <f>タスク実績csv元!I5914&amp;""</f>
        <v/>
      </c>
      <c r="F5914" t="str">
        <f>タスク実績csv元!D5914</f>
        <v>コロナ</v>
      </c>
      <c r="G5914" t="str">
        <f t="shared" si="92"/>
        <v>INSERT INTO task_achivement(task_no,achive_date,end_time,start_time,task_detail,memo)VALUES('{58914bdf-a1fd-459a-854b-231f94bcb8b8}','2024/01/09','2024/01/09 12:00:00','2024/01/09 09:30:00','','コロナ');</v>
      </c>
    </row>
    <row r="5915" spans="1:7">
      <c r="A5915" s="48" t="str">
        <f>_xlfn.XLOOKUP(_xlfn.XLOOKUP(MID(タスク実績csv元!C5915,1,SEARCH(":",タスク実績csv元!C5915)-1),リスト!F:F,リスト!G:G)&amp;MID(タスク実績csv元!C5915,SEARCH(":",タスク実績csv元!C5915),999),タスクDB!K:K,タスクDB!A:A)</f>
        <v>{58914bdf-a1fd-459a-854b-231f94bcb8b8}</v>
      </c>
      <c r="B5915" s="11">
        <f>タスク実績csv元!A5915</f>
        <v>45300</v>
      </c>
      <c r="C5915" s="54">
        <f>タスク実績csv元!F5915</f>
        <v>0.75</v>
      </c>
      <c r="D5915" s="54">
        <f>タスク実績csv元!E5915</f>
        <v>0.54166666666666663</v>
      </c>
      <c r="E5915" t="str">
        <f>タスク実績csv元!I5915&amp;""</f>
        <v/>
      </c>
      <c r="F5915" t="str">
        <f>タスク実績csv元!D5915</f>
        <v>コロナ</v>
      </c>
      <c r="G5915" t="str">
        <f t="shared" si="92"/>
        <v>INSERT INTO task_achivement(task_no,achive_date,end_time,start_time,task_detail,memo)VALUES('{58914bdf-a1fd-459a-854b-231f94bcb8b8}','2024/01/09','2024/01/09 18:00:00','2024/01/09 13:00:00','','コロナ');</v>
      </c>
    </row>
    <row r="5916" spans="1:7">
      <c r="A5916" s="48" t="str">
        <f>_xlfn.XLOOKUP(_xlfn.XLOOKUP(MID(タスク実績csv元!C5916,1,SEARCH(":",タスク実績csv元!C5916)-1),リスト!F:F,リスト!G:G)&amp;MID(タスク実績csv元!C5916,SEARCH(":",タスク実績csv元!C5916),999),タスクDB!K:K,タスクDB!A:A)</f>
        <v>{58914bdf-a1fd-459a-854b-231f94bcb8b8}</v>
      </c>
      <c r="B5916" s="11">
        <f>タスク実績csv元!A5916</f>
        <v>45301</v>
      </c>
      <c r="C5916" s="54">
        <f>タスク実績csv元!F5916</f>
        <v>0.5</v>
      </c>
      <c r="D5916" s="54">
        <f>タスク実績csv元!E5916</f>
        <v>0.39583333333333331</v>
      </c>
      <c r="E5916" t="str">
        <f>タスク実績csv元!I5916&amp;""</f>
        <v/>
      </c>
      <c r="F5916" t="str">
        <f>タスク実績csv元!D5916</f>
        <v>コロナ</v>
      </c>
      <c r="G5916" t="str">
        <f t="shared" si="92"/>
        <v>INSERT INTO task_achivement(task_no,achive_date,end_time,start_time,task_detail,memo)VALUES('{58914bdf-a1fd-459a-854b-231f94bcb8b8}','2024/01/10','2024/01/10 12:00:00','2024/01/10 09:30:00','','コロナ');</v>
      </c>
    </row>
    <row r="5917" spans="1:7">
      <c r="A5917" s="48" t="str">
        <f>_xlfn.XLOOKUP(_xlfn.XLOOKUP(MID(タスク実績csv元!C5917,1,SEARCH(":",タスク実績csv元!C5917)-1),リスト!F:F,リスト!G:G)&amp;MID(タスク実績csv元!C5917,SEARCH(":",タスク実績csv元!C5917),999),タスクDB!K:K,タスクDB!A:A)</f>
        <v>{58914bdf-a1fd-459a-854b-231f94bcb8b8}</v>
      </c>
      <c r="B5917" s="11">
        <f>タスク実績csv元!A5917</f>
        <v>45301</v>
      </c>
      <c r="C5917" s="54">
        <f>タスク実績csv元!F5917</f>
        <v>0.75</v>
      </c>
      <c r="D5917" s="54">
        <f>タスク実績csv元!E5917</f>
        <v>0.54166666666666663</v>
      </c>
      <c r="E5917" t="str">
        <f>タスク実績csv元!I5917&amp;""</f>
        <v/>
      </c>
      <c r="F5917" t="str">
        <f>タスク実績csv元!D5917</f>
        <v>コロナ</v>
      </c>
      <c r="G5917" t="str">
        <f t="shared" si="92"/>
        <v>INSERT INTO task_achivement(task_no,achive_date,end_time,start_time,task_detail,memo)VALUES('{58914bdf-a1fd-459a-854b-231f94bcb8b8}','2024/01/10','2024/01/10 18:00:00','2024/01/10 13:00:00','','コロナ');</v>
      </c>
    </row>
    <row r="5918" spans="1:7">
      <c r="A5918" s="48" t="str">
        <f>_xlfn.XLOOKUP(_xlfn.XLOOKUP(MID(タスク実績csv元!C5918,1,SEARCH(":",タスク実績csv元!C5918)-1),リスト!F:F,リスト!G:G)&amp;MID(タスク実績csv元!C5918,SEARCH(":",タスク実績csv元!C5918),999),タスクDB!K:K,タスクDB!A:A)</f>
        <v>{d0d80a67-6f4b-4c2c-8010-bd45acbcca47}</v>
      </c>
      <c r="B5918" s="11">
        <f>タスク実績csv元!A5918</f>
        <v>45302</v>
      </c>
      <c r="C5918" s="54">
        <f>タスク実績csv元!F5918</f>
        <v>0.42708333333333331</v>
      </c>
      <c r="D5918" s="54">
        <f>タスク実績csv元!E5918</f>
        <v>0.39583333333333331</v>
      </c>
      <c r="E5918" t="str">
        <f>タスク実績csv元!I5918&amp;""</f>
        <v/>
      </c>
      <c r="F5918" t="str">
        <f>タスク実績csv元!D5918</f>
        <v>メール確認</v>
      </c>
      <c r="G5918" t="str">
        <f t="shared" si="92"/>
        <v>INSERT INTO task_achivement(task_no,achive_date,end_time,start_time,task_detail,memo)VALUES('{d0d80a67-6f4b-4c2c-8010-bd45acbcca47}','2024/01/11','2024/01/11 10:15:00','2024/01/11 09:30:00','','メール確認');</v>
      </c>
    </row>
    <row r="5919" spans="1:7">
      <c r="A5919" s="48" t="str">
        <f>_xlfn.XLOOKUP(_xlfn.XLOOKUP(MID(タスク実績csv元!C5919,1,SEARCH(":",タスク実績csv元!C5919)-1),リスト!F:F,リスト!G:G)&amp;MID(タスク実績csv元!C5919,SEARCH(":",タスク実績csv元!C5919),999),タスクDB!K:K,タスクDB!A:A)</f>
        <v>{fa1d15a7-0fa5-46a0-b2a9-9b86fd9480ff}</v>
      </c>
      <c r="B5919" s="11">
        <f>タスク実績csv元!A5919</f>
        <v>45302</v>
      </c>
      <c r="C5919" s="54">
        <f>タスク実績csv元!F5919</f>
        <v>0.45833333333333331</v>
      </c>
      <c r="D5919" s="54">
        <f>タスク実績csv元!E5919</f>
        <v>0.42708333333333331</v>
      </c>
      <c r="E5919" t="str">
        <f>タスク実績csv元!I5919&amp;""</f>
        <v/>
      </c>
      <c r="F5919" t="str">
        <f>タスク実績csv元!D5919</f>
        <v>本番インストール依頼</v>
      </c>
      <c r="G5919" t="str">
        <f t="shared" si="92"/>
        <v>INSERT INTO task_achivement(task_no,achive_date,end_time,start_time,task_detail,memo)VALUES('{fa1d15a7-0fa5-46a0-b2a9-9b86fd9480ff}','2024/01/11','2024/01/11 11:00:00','2024/01/11 10:15:00','','本番インストール依頼');</v>
      </c>
    </row>
    <row r="5920" spans="1:7">
      <c r="A5920" s="48" t="str">
        <f>_xlfn.XLOOKUP(_xlfn.XLOOKUP(MID(タスク実績csv元!C5920,1,SEARCH(":",タスク実績csv元!C5920)-1),リスト!F:F,リスト!G:G)&amp;MID(タスク実績csv元!C5920,SEARCH(":",タスク実績csv元!C5920),999),タスクDB!K:K,タスクDB!A:A)</f>
        <v>{eccefbf1-a852-44a0-af6a-c2c31b42f737}</v>
      </c>
      <c r="B5920" s="11">
        <f>タスク実績csv元!A5920</f>
        <v>45302</v>
      </c>
      <c r="C5920" s="54">
        <f>タスク実績csv元!F5920</f>
        <v>0.5</v>
      </c>
      <c r="D5920" s="54">
        <f>タスク実績csv元!E5920</f>
        <v>0.45833333333333331</v>
      </c>
      <c r="E5920" t="str">
        <f>タスク実績csv元!I5920&amp;""</f>
        <v/>
      </c>
      <c r="F5920" t="str">
        <f>タスク実績csv元!D5920</f>
        <v>状況共有(荒川)</v>
      </c>
      <c r="G5920" t="str">
        <f t="shared" si="92"/>
        <v>INSERT INTO task_achivement(task_no,achive_date,end_time,start_time,task_detail,memo)VALUES('{eccefbf1-a852-44a0-af6a-c2c31b42f737}','2024/01/11','2024/01/11 12:00:00','2024/01/11 11:00:00','','状況共有(荒川)');</v>
      </c>
    </row>
    <row r="5921" spans="1:7">
      <c r="A5921" s="48" t="str">
        <f>_xlfn.XLOOKUP(_xlfn.XLOOKUP(MID(タスク実績csv元!C5921,1,SEARCH(":",タスク実績csv元!C5921)-1),リスト!F:F,リスト!G:G)&amp;MID(タスク実績csv元!C5921,SEARCH(":",タスク実績csv元!C5921),999),タスクDB!K:K,タスクDB!A:A)</f>
        <v>{338f36a4-0ec4-4c7a-a780-fc501070f75a}</v>
      </c>
      <c r="B5921" s="11">
        <f>タスク実績csv元!A5921</f>
        <v>45302</v>
      </c>
      <c r="C5921" s="54">
        <f>タスク実績csv元!F5921</f>
        <v>0.58333333333333337</v>
      </c>
      <c r="D5921" s="54">
        <f>タスク実績csv元!E5921</f>
        <v>0.54166666666666663</v>
      </c>
      <c r="E5921" t="str">
        <f>タスク実績csv元!I5921&amp;""</f>
        <v/>
      </c>
      <c r="F5921" t="str">
        <f>タスク実績csv元!D5921</f>
        <v>データ作成</v>
      </c>
      <c r="G5921" t="str">
        <f t="shared" si="92"/>
        <v>INSERT INTO task_achivement(task_no,achive_date,end_time,start_time,task_detail,memo)VALUES('{338f36a4-0ec4-4c7a-a780-fc501070f75a}','2024/01/11','2024/01/11 14:00:00','2024/01/11 13:00:00','','データ作成');</v>
      </c>
    </row>
    <row r="5922" spans="1:7">
      <c r="A5922" s="48" t="str">
        <f>_xlfn.XLOOKUP(_xlfn.XLOOKUP(MID(タスク実績csv元!C5922,1,SEARCH(":",タスク実績csv元!C5922)-1),リスト!F:F,リスト!G:G)&amp;MID(タスク実績csv元!C5922,SEARCH(":",タスク実績csv元!C5922),999),タスクDB!K:K,タスクDB!A:A)</f>
        <v>{eccefbf1-a852-44a0-af6a-c2c31b42f737}</v>
      </c>
      <c r="B5922" s="11">
        <f>タスク実績csv元!A5922</f>
        <v>45302</v>
      </c>
      <c r="C5922" s="54">
        <f>タスク実績csv元!F5922</f>
        <v>0.625</v>
      </c>
      <c r="D5922" s="54">
        <f>タスク実績csv元!E5922</f>
        <v>0.58333333333333337</v>
      </c>
      <c r="E5922" t="str">
        <f>タスク実績csv元!I5922&amp;""</f>
        <v/>
      </c>
      <c r="F5922" t="str">
        <f>タスク実績csv元!D5922</f>
        <v>状況共有(福井)</v>
      </c>
      <c r="G5922" t="str">
        <f t="shared" si="92"/>
        <v>INSERT INTO task_achivement(task_no,achive_date,end_time,start_time,task_detail,memo)VALUES('{eccefbf1-a852-44a0-af6a-c2c31b42f737}','2024/01/11','2024/01/11 15:00:00','2024/01/11 14:00:00','','状況共有(福井)');</v>
      </c>
    </row>
    <row r="5923" spans="1:7">
      <c r="A5923" s="48" t="str">
        <f>_xlfn.XLOOKUP(_xlfn.XLOOKUP(MID(タスク実績csv元!C5923,1,SEARCH(":",タスク実績csv元!C5923)-1),リスト!F:F,リスト!G:G)&amp;MID(タスク実績csv元!C5923,SEARCH(":",タスク実績csv元!C5923),999),タスクDB!K:K,タスクDB!A:A)</f>
        <v>{8bf29be6-00eb-4704-99d7-d935cf00aff3}</v>
      </c>
      <c r="B5923" s="11">
        <f>タスク実績csv元!A5923</f>
        <v>45302</v>
      </c>
      <c r="C5923" s="54">
        <f>タスク実績csv元!F5923</f>
        <v>0.67708333333333337</v>
      </c>
      <c r="D5923" s="54">
        <f>タスク実績csv元!E5923</f>
        <v>0.625</v>
      </c>
      <c r="E5923" t="str">
        <f>タスク実績csv元!I5923&amp;""</f>
        <v/>
      </c>
      <c r="F5923" t="str">
        <f>タスク実績csv元!D5923</f>
        <v>OTC定例</v>
      </c>
      <c r="G5923" t="str">
        <f t="shared" si="92"/>
        <v>INSERT INTO task_achivement(task_no,achive_date,end_time,start_time,task_detail,memo)VALUES('{8bf29be6-00eb-4704-99d7-d935cf00aff3}','2024/01/11','2024/01/11 16:15:00','2024/01/11 15:00:00','','OTC定例');</v>
      </c>
    </row>
    <row r="5924" spans="1:7">
      <c r="A5924" s="48" t="str">
        <f>_xlfn.XLOOKUP(_xlfn.XLOOKUP(MID(タスク実績csv元!C5924,1,SEARCH(":",タスク実績csv元!C5924)-1),リスト!F:F,リスト!G:G)&amp;MID(タスク実績csv元!C5924,SEARCH(":",タスク実績csv元!C5924),999),タスクDB!K:K,タスクDB!A:A)</f>
        <v>{b1fdf21c-7725-4b73-a211-e66687665b4e}</v>
      </c>
      <c r="B5924" s="11">
        <f>タスク実績csv元!A5924</f>
        <v>45302</v>
      </c>
      <c r="C5924" s="54">
        <f>タスク実績csv元!F5924</f>
        <v>0.70833333333333337</v>
      </c>
      <c r="D5924" s="54">
        <f>タスク実績csv元!E5924</f>
        <v>0.67708333333333337</v>
      </c>
      <c r="E5924" t="str">
        <f>タスク実績csv元!I5924&amp;""</f>
        <v/>
      </c>
      <c r="F5924" t="str">
        <f>タスク実績csv元!D5924</f>
        <v>SVMX連携確認</v>
      </c>
      <c r="G5924" t="str">
        <f t="shared" si="92"/>
        <v>INSERT INTO task_achivement(task_no,achive_date,end_time,start_time,task_detail,memo)VALUES('{b1fdf21c-7725-4b73-a211-e66687665b4e}','2024/01/11','2024/01/11 17:00:00','2024/01/11 16:15:00','','SVMX連携確認');</v>
      </c>
    </row>
    <row r="5925" spans="1:7">
      <c r="A5925" s="48" t="str">
        <f>_xlfn.XLOOKUP(_xlfn.XLOOKUP(MID(タスク実績csv元!C5925,1,SEARCH(":",タスク実績csv元!C5925)-1),リスト!F:F,リスト!G:G)&amp;MID(タスク実績csv元!C5925,SEARCH(":",タスク実績csv元!C5925),999),タスクDB!K:K,タスクDB!A:A)</f>
        <v>{3bfae8e9-f157-4a93-8f07-ee8b8a40f008}</v>
      </c>
      <c r="B5925" s="11">
        <f>タスク実績csv元!A5925</f>
        <v>45303</v>
      </c>
      <c r="C5925" s="54">
        <f>タスク実績csv元!F5925</f>
        <v>0.41666666666666669</v>
      </c>
      <c r="D5925" s="54">
        <f>タスク実績csv元!E5925</f>
        <v>0.39583333333333331</v>
      </c>
      <c r="E5925" t="str">
        <f>タスク実績csv元!I5925&amp;""</f>
        <v/>
      </c>
      <c r="F5925" t="str">
        <f>タスク実績csv元!D5925</f>
        <v>対応検討</v>
      </c>
      <c r="G5925" t="str">
        <f t="shared" si="92"/>
        <v>INSERT INTO task_achivement(task_no,achive_date,end_time,start_time,task_detail,memo)VALUES('{3bfae8e9-f157-4a93-8f07-ee8b8a40f008}','2024/01/12','2024/01/12 10:00:00','2024/01/12 09:30:00','','対応検討');</v>
      </c>
    </row>
    <row r="5926" spans="1:7">
      <c r="A5926" s="48" t="str">
        <f>_xlfn.XLOOKUP(_xlfn.XLOOKUP(MID(タスク実績csv元!C5926,1,SEARCH(":",タスク実績csv元!C5926)-1),リスト!F:F,リスト!G:G)&amp;MID(タスク実績csv元!C5926,SEARCH(":",タスク実績csv元!C5926),999),タスクDB!K:K,タスクDB!A:A)</f>
        <v>{eccefbf1-a852-44a0-af6a-c2c31b42f737}</v>
      </c>
      <c r="B5926" s="11">
        <f>タスク実績csv元!A5926</f>
        <v>45303</v>
      </c>
      <c r="C5926" s="54">
        <f>タスク実績csv元!F5926</f>
        <v>0.45833333333333331</v>
      </c>
      <c r="D5926" s="54">
        <f>タスク実績csv元!E5926</f>
        <v>0.41666666666666669</v>
      </c>
      <c r="E5926" t="str">
        <f>タスク実績csv元!I5926&amp;""</f>
        <v/>
      </c>
      <c r="F5926" t="str">
        <f>タスク実績csv元!D5926</f>
        <v>移行打ち合わせ</v>
      </c>
      <c r="G5926" t="str">
        <f t="shared" si="92"/>
        <v>INSERT INTO task_achivement(task_no,achive_date,end_time,start_time,task_detail,memo)VALUES('{eccefbf1-a852-44a0-af6a-c2c31b42f737}','2024/01/12','2024/01/12 11:00:00','2024/01/12 10:00:00','','移行打ち合わせ');</v>
      </c>
    </row>
    <row r="5927" spans="1:7">
      <c r="A5927" s="48" t="str">
        <f>_xlfn.XLOOKUP(_xlfn.XLOOKUP(MID(タスク実績csv元!C5927,1,SEARCH(":",タスク実績csv元!C5927)-1),リスト!F:F,リスト!G:G)&amp;MID(タスク実績csv元!C5927,SEARCH(":",タスク実績csv元!C5927),999),タスクDB!K:K,タスクDB!A:A)</f>
        <v>{8bf29be6-00eb-4704-99d7-d935cf00aff3}</v>
      </c>
      <c r="B5927" s="11">
        <f>タスク実績csv元!A5927</f>
        <v>45303</v>
      </c>
      <c r="C5927" s="54">
        <f>タスク実績csv元!F5927</f>
        <v>0.5</v>
      </c>
      <c r="D5927" s="54">
        <f>タスク実績csv元!E5927</f>
        <v>0.45833333333333331</v>
      </c>
      <c r="E5927" t="str">
        <f>タスク実績csv元!I5927&amp;""</f>
        <v/>
      </c>
      <c r="F5927" t="str">
        <f>タスク実績csv元!D5927</f>
        <v>週次報告</v>
      </c>
      <c r="G5927" t="str">
        <f t="shared" si="92"/>
        <v>INSERT INTO task_achivement(task_no,achive_date,end_time,start_time,task_detail,memo)VALUES('{8bf29be6-00eb-4704-99d7-d935cf00aff3}','2024/01/12','2024/01/12 12:00:00','2024/01/12 11:00:00','','週次報告');</v>
      </c>
    </row>
    <row r="5928" spans="1:7">
      <c r="A5928" s="48" t="str">
        <f>_xlfn.XLOOKUP(_xlfn.XLOOKUP(MID(タスク実績csv元!C5928,1,SEARCH(":",タスク実績csv元!C5928)-1),リスト!F:F,リスト!G:G)&amp;MID(タスク実績csv元!C5928,SEARCH(":",タスク実績csv元!C5928),999),タスクDB!K:K,タスクDB!A:A)</f>
        <v>{fa1d15a7-0fa5-46a0-b2a9-9b86fd9480ff}</v>
      </c>
      <c r="B5928" s="11">
        <f>タスク実績csv元!A5928</f>
        <v>45303</v>
      </c>
      <c r="C5928" s="54">
        <f>タスク実績csv元!F5928</f>
        <v>0.60416666666666663</v>
      </c>
      <c r="D5928" s="54">
        <f>タスク実績csv元!E5928</f>
        <v>0.54166666666666663</v>
      </c>
      <c r="E5928" t="str">
        <f>タスク実績csv元!I5928&amp;""</f>
        <v/>
      </c>
      <c r="F5928" t="str">
        <f>タスク実績csv元!D5928</f>
        <v>SOTC070, 090の課題対応結果確認</v>
      </c>
      <c r="G5928" t="str">
        <f t="shared" si="92"/>
        <v>INSERT INTO task_achivement(task_no,achive_date,end_time,start_time,task_detail,memo)VALUES('{fa1d15a7-0fa5-46a0-b2a9-9b86fd9480ff}','2024/01/12','2024/01/12 14:30:00','2024/01/12 13:00:00','','SOTC070, 090の課題対応結果確認');</v>
      </c>
    </row>
    <row r="5929" spans="1:7">
      <c r="A5929" s="48" t="str">
        <f>_xlfn.XLOOKUP(_xlfn.XLOOKUP(MID(タスク実績csv元!C5929,1,SEARCH(":",タスク実績csv元!C5929)-1),リスト!F:F,リスト!G:G)&amp;MID(タスク実績csv元!C5929,SEARCH(":",タスク実績csv元!C5929),999),タスクDB!K:K,タスクDB!A:A)</f>
        <v>{58914bdf-a1fd-459a-854b-231f94bcb8b8}</v>
      </c>
      <c r="B5929" s="11">
        <f>タスク実績csv元!A5929</f>
        <v>45303</v>
      </c>
      <c r="C5929" s="54">
        <f>タスク実績csv元!F5929</f>
        <v>0.75</v>
      </c>
      <c r="D5929" s="54">
        <f>タスク実績csv元!E5929</f>
        <v>0.60416666666666663</v>
      </c>
      <c r="E5929" t="str">
        <f>タスク実績csv元!I5929&amp;""</f>
        <v/>
      </c>
      <c r="F5929" t="str">
        <f>タスク実績csv元!D5929</f>
        <v>午後休(体調不良)</v>
      </c>
      <c r="G5929" t="str">
        <f t="shared" si="92"/>
        <v>INSERT INTO task_achivement(task_no,achive_date,end_time,start_time,task_detail,memo)VALUES('{58914bdf-a1fd-459a-854b-231f94bcb8b8}','2024/01/12','2024/01/12 18:00:00','2024/01/12 14:30:00','','午後休(体調不良)');</v>
      </c>
    </row>
    <row r="5930" spans="1:7">
      <c r="A5930" s="48" t="str">
        <f>_xlfn.XLOOKUP(_xlfn.XLOOKUP(MID(タスク実績csv元!C5930,1,SEARCH(":",タスク実績csv元!C5930)-1),リスト!F:F,リスト!G:G)&amp;MID(タスク実績csv元!C5930,SEARCH(":",タスク実績csv元!C5930),999),タスクDB!K:K,タスクDB!A:A)</f>
        <v>{d0d80a67-6f4b-4c2c-8010-bd45acbcca47}</v>
      </c>
      <c r="B5930" s="11">
        <f>タスク実績csv元!A5930</f>
        <v>45305</v>
      </c>
      <c r="C5930" s="54">
        <f>タスク実績csv元!F5930</f>
        <v>0.4375</v>
      </c>
      <c r="D5930" s="54">
        <f>タスク実績csv元!E5930</f>
        <v>0.41666666666666669</v>
      </c>
      <c r="E5930" t="str">
        <f>タスク実績csv元!I5930&amp;""</f>
        <v/>
      </c>
      <c r="F5930" t="str">
        <f>タスク実績csv元!D5930</f>
        <v>状況確認</v>
      </c>
      <c r="G5930" t="str">
        <f t="shared" si="92"/>
        <v>INSERT INTO task_achivement(task_no,achive_date,end_time,start_time,task_detail,memo)VALUES('{d0d80a67-6f4b-4c2c-8010-bd45acbcca47}','2024/01/14','2024/01/14 10:30:00','2024/01/14 10:00:00','','状況確認');</v>
      </c>
    </row>
    <row r="5931" spans="1:7">
      <c r="A5931" s="48" t="str">
        <f>_xlfn.XLOOKUP(_xlfn.XLOOKUP(MID(タスク実績csv元!C5931,1,SEARCH(":",タスク実績csv元!C5931)-1),リスト!F:F,リスト!G:G)&amp;MID(タスク実績csv元!C5931,SEARCH(":",タスク実績csv元!C5931),999),タスクDB!K:K,タスクDB!A:A)</f>
        <v>{fa1d15a7-0fa5-46a0-b2a9-9b86fd9480ff}</v>
      </c>
      <c r="B5931" s="11">
        <f>タスク実績csv元!A5931</f>
        <v>45305</v>
      </c>
      <c r="C5931" s="54">
        <f>タスク実績csv元!F5931</f>
        <v>0.45833333333333331</v>
      </c>
      <c r="D5931" s="54">
        <f>タスク実績csv元!E5931</f>
        <v>0.4375</v>
      </c>
      <c r="E5931" t="str">
        <f>タスク実績csv元!I5931&amp;""</f>
        <v/>
      </c>
      <c r="F5931" t="str">
        <f>タスク実績csv元!D5931</f>
        <v>SWTD020のレスポンスXMLファイル出力対応</v>
      </c>
      <c r="G5931" t="str">
        <f t="shared" si="92"/>
        <v>INSERT INTO task_achivement(task_no,achive_date,end_time,start_time,task_detail,memo)VALUES('{fa1d15a7-0fa5-46a0-b2a9-9b86fd9480ff}','2024/01/14','2024/01/14 11:00:00','2024/01/14 10:30:00','','SWTD020のレスポンスXMLファイル出力対応');</v>
      </c>
    </row>
    <row r="5932" spans="1:7">
      <c r="A5932" s="48" t="str">
        <f>_xlfn.XLOOKUP(_xlfn.XLOOKUP(MID(タスク実績csv元!C5932,1,SEARCH(":",タスク実績csv元!C5932)-1),リスト!F:F,リスト!G:G)&amp;MID(タスク実績csv元!C5932,SEARCH(":",タスク実績csv元!C5932),999),タスクDB!K:K,タスクDB!A:A)</f>
        <v>{0c75ba31-65e3-44df-b33c-be0c32fcaaae}</v>
      </c>
      <c r="B5932" s="11">
        <f>タスク実績csv元!A5932</f>
        <v>45305</v>
      </c>
      <c r="C5932" s="54">
        <f>タスク実績csv元!F5932</f>
        <v>0.5</v>
      </c>
      <c r="D5932" s="54">
        <f>タスク実績csv元!E5932</f>
        <v>0.45833333333333331</v>
      </c>
      <c r="E5932" t="str">
        <f>タスク実績csv元!I5932&amp;""</f>
        <v/>
      </c>
      <c r="F5932" t="str">
        <f>タスク実績csv元!D5932</f>
        <v>勉強(3.5.5～3.6.1)</v>
      </c>
      <c r="G5932" t="str">
        <f t="shared" si="92"/>
        <v>INSERT INTO task_achivement(task_no,achive_date,end_time,start_time,task_detail,memo)VALUES('{0c75ba31-65e3-44df-b33c-be0c32fcaaae}','2024/01/14','2024/01/14 12:00:00','2024/01/14 11:00:00','','勉強(3.5.5～3.6.1)');</v>
      </c>
    </row>
    <row r="5933" spans="1:7">
      <c r="A5933" s="48" t="str">
        <f>_xlfn.XLOOKUP(_xlfn.XLOOKUP(MID(タスク実績csv元!C5933,1,SEARCH(":",タスク実績csv元!C5933)-1),リスト!F:F,リスト!G:G)&amp;MID(タスク実績csv元!C5933,SEARCH(":",タスク実績csv元!C5933),999),タスクDB!K:K,タスクDB!A:A)</f>
        <v>{d0d80a67-6f4b-4c2c-8010-bd45acbcca47}</v>
      </c>
      <c r="B5933" s="11">
        <f>タスク実績csv元!A5933</f>
        <v>45306</v>
      </c>
      <c r="C5933" s="54">
        <f>タスク実績csv元!F5933</f>
        <v>0.41666666666666669</v>
      </c>
      <c r="D5933" s="54">
        <f>タスク実績csv元!E5933</f>
        <v>0.39583333333333331</v>
      </c>
      <c r="E5933" t="str">
        <f>タスク実績csv元!I5933&amp;""</f>
        <v/>
      </c>
      <c r="F5933" t="str">
        <f>タスク実績csv元!D5933</f>
        <v>状況確認</v>
      </c>
      <c r="G5933" t="str">
        <f t="shared" si="92"/>
        <v>INSERT INTO task_achivement(task_no,achive_date,end_time,start_time,task_detail,memo)VALUES('{d0d80a67-6f4b-4c2c-8010-bd45acbcca47}','2024/01/15','2024/01/15 10:00:00','2024/01/15 09:30:00','','状況確認');</v>
      </c>
    </row>
    <row r="5934" spans="1:7">
      <c r="A5934" s="48" t="str">
        <f>_xlfn.XLOOKUP(_xlfn.XLOOKUP(MID(タスク実績csv元!C5934,1,SEARCH(":",タスク実績csv元!C5934)-1),リスト!F:F,リスト!G:G)&amp;MID(タスク実績csv元!C5934,SEARCH(":",タスク実績csv元!C5934),999),タスクDB!K:K,タスクDB!A:A)</f>
        <v>{fa1d15a7-0fa5-46a0-b2a9-9b86fd9480ff}</v>
      </c>
      <c r="B5934" s="11">
        <f>タスク実績csv元!A5934</f>
        <v>45306</v>
      </c>
      <c r="C5934" s="54">
        <f>タスク実績csv元!F5934</f>
        <v>0.4375</v>
      </c>
      <c r="D5934" s="54">
        <f>タスク実績csv元!E5934</f>
        <v>0.41666666666666669</v>
      </c>
      <c r="E5934" t="str">
        <f>タスク実績csv元!I5934&amp;""</f>
        <v/>
      </c>
      <c r="F5934" t="str">
        <f>タスク実績csv元!D5934</f>
        <v>サービスコスト連携修正内容確認</v>
      </c>
      <c r="G5934" t="str">
        <f t="shared" si="92"/>
        <v>INSERT INTO task_achivement(task_no,achive_date,end_time,start_time,task_detail,memo)VALUES('{fa1d15a7-0fa5-46a0-b2a9-9b86fd9480ff}','2024/01/15','2024/01/15 10:30:00','2024/01/15 10:00:00','','サービスコスト連携修正内容確認');</v>
      </c>
    </row>
    <row r="5935" spans="1:7">
      <c r="A5935" s="48" t="str">
        <f>_xlfn.XLOOKUP(_xlfn.XLOOKUP(MID(タスク実績csv元!C5935,1,SEARCH(":",タスク実績csv元!C5935)-1),リスト!F:F,リスト!G:G)&amp;MID(タスク実績csv元!C5935,SEARCH(":",タスク実績csv元!C5935),999),タスクDB!K:K,タスクDB!A:A)</f>
        <v>{fa1d15a7-0fa5-46a0-b2a9-9b86fd9480ff}</v>
      </c>
      <c r="B5935" s="11">
        <f>タスク実績csv元!A5935</f>
        <v>45306</v>
      </c>
      <c r="C5935" s="54">
        <f>タスク実績csv元!F5935</f>
        <v>0.45833333333333331</v>
      </c>
      <c r="D5935" s="54">
        <f>タスク実績csv元!E5935</f>
        <v>0.4375</v>
      </c>
      <c r="E5935" t="str">
        <f>タスク実績csv元!I5935&amp;""</f>
        <v/>
      </c>
      <c r="F5935" t="str">
        <f>タスク実績csv元!D5935</f>
        <v>本番インストール対応</v>
      </c>
      <c r="G5935" t="str">
        <f t="shared" si="92"/>
        <v>INSERT INTO task_achivement(task_no,achive_date,end_time,start_time,task_detail,memo)VALUES('{fa1d15a7-0fa5-46a0-b2a9-9b86fd9480ff}','2024/01/15','2024/01/15 11:00:00','2024/01/15 10:30:00','','本番インストール対応');</v>
      </c>
    </row>
    <row r="5936" spans="1:7">
      <c r="A5936" s="48" t="str">
        <f>_xlfn.XLOOKUP(_xlfn.XLOOKUP(MID(タスク実績csv元!C5936,1,SEARCH(":",タスク実績csv元!C5936)-1),リスト!F:F,リスト!G:G)&amp;MID(タスク実績csv元!C5936,SEARCH(":",タスク実績csv元!C5936),999),タスクDB!K:K,タスクDB!A:A)</f>
        <v>{fa1d15a7-0fa5-46a0-b2a9-9b86fd9480ff}</v>
      </c>
      <c r="B5936" s="11">
        <f>タスク実績csv元!A5936</f>
        <v>45306</v>
      </c>
      <c r="C5936" s="54">
        <f>タスク実績csv元!F5936</f>
        <v>0.5</v>
      </c>
      <c r="D5936" s="54">
        <f>タスク実績csv元!E5936</f>
        <v>0.45833333333333331</v>
      </c>
      <c r="E5936" t="str">
        <f>タスク実績csv元!I5936&amp;""</f>
        <v/>
      </c>
      <c r="F5936" t="str">
        <f>タスク実績csv元!D5936</f>
        <v>本番インストール影響整理</v>
      </c>
      <c r="G5936" t="str">
        <f t="shared" si="92"/>
        <v>INSERT INTO task_achivement(task_no,achive_date,end_time,start_time,task_detail,memo)VALUES('{fa1d15a7-0fa5-46a0-b2a9-9b86fd9480ff}','2024/01/15','2024/01/15 12:00:00','2024/01/15 11:00:00','','本番インストール影響整理');</v>
      </c>
    </row>
    <row r="5937" spans="1:7">
      <c r="A5937" s="48" t="str">
        <f>_xlfn.XLOOKUP(_xlfn.XLOOKUP(MID(タスク実績csv元!C5937,1,SEARCH(":",タスク実績csv元!C5937)-1),リスト!F:F,リスト!G:G)&amp;MID(タスク実績csv元!C5937,SEARCH(":",タスク実績csv元!C5937),999),タスクDB!K:K,タスクDB!A:A)</f>
        <v>{b1fdf21c-7725-4b73-a211-e66687665b4e}</v>
      </c>
      <c r="B5937" s="11">
        <f>タスク実績csv元!A5937</f>
        <v>45306</v>
      </c>
      <c r="C5937" s="54">
        <f>タスク実績csv元!F5937</f>
        <v>0.51041666666666663</v>
      </c>
      <c r="D5937" s="54">
        <f>タスク実績csv元!E5937</f>
        <v>0.5</v>
      </c>
      <c r="E5937" t="str">
        <f>タスク実績csv元!I5937&amp;""</f>
        <v/>
      </c>
      <c r="F5937" t="str">
        <f>タスク実績csv元!D5937</f>
        <v>出荷先紐づけの問題について</v>
      </c>
      <c r="G5937" t="str">
        <f t="shared" si="92"/>
        <v>INSERT INTO task_achivement(task_no,achive_date,end_time,start_time,task_detail,memo)VALUES('{b1fdf21c-7725-4b73-a211-e66687665b4e}','2024/01/15','2024/01/15 12:15:00','2024/01/15 12:00:00','','出荷先紐づけの問題について');</v>
      </c>
    </row>
    <row r="5938" spans="1:7">
      <c r="A5938" s="48" t="str">
        <f>_xlfn.XLOOKUP(_xlfn.XLOOKUP(MID(タスク実績csv元!C5938,1,SEARCH(":",タスク実績csv元!C5938)-1),リスト!F:F,リスト!G:G)&amp;MID(タスク実績csv元!C5938,SEARCH(":",タスク実績csv元!C5938),999),タスクDB!K:K,タスクDB!A:A)</f>
        <v>{338f36a4-0ec4-4c7a-a780-fc501070f75a}</v>
      </c>
      <c r="B5938" s="11">
        <f>タスク実績csv元!A5938</f>
        <v>45306</v>
      </c>
      <c r="C5938" s="54">
        <f>タスク実績csv元!F5938</f>
        <v>0.54166666666666663</v>
      </c>
      <c r="D5938" s="54">
        <f>タスク実績csv元!E5938</f>
        <v>0.51041666666666663</v>
      </c>
      <c r="E5938" t="str">
        <f>タスク実績csv元!I5938&amp;""</f>
        <v/>
      </c>
      <c r="F5938" t="str">
        <f>タスク実績csv元!D5938</f>
        <v>UAT環境でのデータ作成</v>
      </c>
      <c r="G5938" t="str">
        <f t="shared" si="92"/>
        <v>INSERT INTO task_achivement(task_no,achive_date,end_time,start_time,task_detail,memo)VALUES('{338f36a4-0ec4-4c7a-a780-fc501070f75a}','2024/01/15','2024/01/15 13:00:00','2024/01/15 12:15:00','','UAT環境でのデータ作成');</v>
      </c>
    </row>
    <row r="5939" spans="1:7">
      <c r="A5939" s="48" t="str">
        <f>_xlfn.XLOOKUP(_xlfn.XLOOKUP(MID(タスク実績csv元!C5939,1,SEARCH(":",タスク実績csv元!C5939)-1),リスト!F:F,リスト!G:G)&amp;MID(タスク実績csv元!C5939,SEARCH(":",タスク実績csv元!C5939),999),タスクDB!K:K,タスクDB!A:A)</f>
        <v>{eccefbf1-a852-44a0-af6a-c2c31b42f737}</v>
      </c>
      <c r="B5939" s="11">
        <f>タスク実績csv元!A5939</f>
        <v>45306</v>
      </c>
      <c r="C5939" s="54">
        <f>タスク実績csv元!F5939</f>
        <v>0.57291666666666663</v>
      </c>
      <c r="D5939" s="54">
        <f>タスク実績csv元!E5939</f>
        <v>0.54166666666666663</v>
      </c>
      <c r="E5939" t="str">
        <f>タスク実績csv元!I5939&amp;""</f>
        <v/>
      </c>
      <c r="F5939" t="str">
        <f>タスク実績csv元!D5939</f>
        <v>本番インストール対応について(松崎)</v>
      </c>
      <c r="G5939" t="str">
        <f t="shared" si="92"/>
        <v>INSERT INTO task_achivement(task_no,achive_date,end_time,start_time,task_detail,memo)VALUES('{eccefbf1-a852-44a0-af6a-c2c31b42f737}','2024/01/15','2024/01/15 13:45:00','2024/01/15 13:00:00','','本番インストール対応について(松崎)');</v>
      </c>
    </row>
    <row r="5940" spans="1:7">
      <c r="A5940" s="48" t="str">
        <f>_xlfn.XLOOKUP(_xlfn.XLOOKUP(MID(タスク実績csv元!C5940,1,SEARCH(":",タスク実績csv元!C5940)-1),リスト!F:F,リスト!G:G)&amp;MID(タスク実績csv元!C5940,SEARCH(":",タスク実績csv元!C5940),999),タスクDB!K:K,タスクDB!A:A)</f>
        <v>{b1fdf21c-7725-4b73-a211-e66687665b4e}</v>
      </c>
      <c r="B5940" s="11">
        <f>タスク実績csv元!A5940</f>
        <v>45306</v>
      </c>
      <c r="C5940" s="54">
        <f>タスク実績csv元!F5940</f>
        <v>0.58333333333333337</v>
      </c>
      <c r="D5940" s="54">
        <f>タスク実績csv元!E5940</f>
        <v>0.57291666666666663</v>
      </c>
      <c r="E5940" t="str">
        <f>タスク実績csv元!I5940&amp;""</f>
        <v/>
      </c>
      <c r="F5940" t="str">
        <f>タスク実績csv元!D5940</f>
        <v>出荷先紐づけの問題について</v>
      </c>
      <c r="G5940" t="str">
        <f t="shared" si="92"/>
        <v>INSERT INTO task_achivement(task_no,achive_date,end_time,start_time,task_detail,memo)VALUES('{b1fdf21c-7725-4b73-a211-e66687665b4e}','2024/01/15','2024/01/15 14:00:00','2024/01/15 13:45:00','','出荷先紐づけの問題について');</v>
      </c>
    </row>
    <row r="5941" spans="1:7">
      <c r="A5941" s="48" t="str">
        <f>_xlfn.XLOOKUP(_xlfn.XLOOKUP(MID(タスク実績csv元!C5941,1,SEARCH(":",タスク実績csv元!C5941)-1),リスト!F:F,リスト!G:G)&amp;MID(タスク実績csv元!C5941,SEARCH(":",タスク実績csv元!C5941),999),タスクDB!K:K,タスクDB!A:A)</f>
        <v>{eccefbf1-a852-44a0-af6a-c2c31b42f737}</v>
      </c>
      <c r="B5941" s="11">
        <f>タスク実績csv元!A5941</f>
        <v>45306</v>
      </c>
      <c r="C5941" s="54">
        <f>タスク実績csv元!F5941</f>
        <v>0.61111111111111105</v>
      </c>
      <c r="D5941" s="54">
        <f>タスク実績csv元!E5941</f>
        <v>0.58333333333333337</v>
      </c>
      <c r="E5941" t="str">
        <f>タスク実績csv元!I5941&amp;""</f>
        <v/>
      </c>
      <c r="F5941" t="str">
        <f>タスク実績csv元!D5941</f>
        <v>本番インストール、メール対応について(原田)</v>
      </c>
      <c r="G5941" t="str">
        <f t="shared" si="92"/>
        <v>INSERT INTO task_achivement(task_no,achive_date,end_time,start_time,task_detail,memo)VALUES('{eccefbf1-a852-44a0-af6a-c2c31b42f737}','2024/01/15','2024/01/15 14:40:00','2024/01/15 14:00:00','','本番インストール、メール対応について(原田)');</v>
      </c>
    </row>
    <row r="5942" spans="1:7">
      <c r="A5942" s="48" t="str">
        <f>_xlfn.XLOOKUP(_xlfn.XLOOKUP(MID(タスク実績csv元!C5942,1,SEARCH(":",タスク実績csv元!C5942)-1),リスト!F:F,リスト!G:G)&amp;MID(タスク実績csv元!C5942,SEARCH(":",タスク実績csv元!C5942),999),タスクDB!K:K,タスクDB!A:A)</f>
        <v>{338f36a4-0ec4-4c7a-a780-fc501070f75a}</v>
      </c>
      <c r="B5942" s="11">
        <f>タスク実績csv元!A5942</f>
        <v>45306</v>
      </c>
      <c r="C5942" s="54">
        <f>タスク実績csv元!F5942</f>
        <v>0.625</v>
      </c>
      <c r="D5942" s="54">
        <f>タスク実績csv元!E5942</f>
        <v>0.61111111111111105</v>
      </c>
      <c r="E5942" t="str">
        <f>タスク実績csv元!I5942&amp;""</f>
        <v/>
      </c>
      <c r="F5942" t="str">
        <f>タスク実績csv元!D5942</f>
        <v>UAT環境でのデータ作成</v>
      </c>
      <c r="G5942" t="str">
        <f t="shared" si="92"/>
        <v>INSERT INTO task_achivement(task_no,achive_date,end_time,start_time,task_detail,memo)VALUES('{338f36a4-0ec4-4c7a-a780-fc501070f75a}','2024/01/15','2024/01/15 15:00:00','2024/01/15 14:40:00','','UAT環境でのデータ作成');</v>
      </c>
    </row>
    <row r="5943" spans="1:7">
      <c r="A5943" s="48" t="str">
        <f>_xlfn.XLOOKUP(_xlfn.XLOOKUP(MID(タスク実績csv元!C5943,1,SEARCH(":",タスク実績csv元!C5943)-1),リスト!F:F,リスト!G:G)&amp;MID(タスク実績csv元!C5943,SEARCH(":",タスク実績csv元!C5943),999),タスクDB!K:K,タスクDB!A:A)</f>
        <v>{eccefbf1-a852-44a0-af6a-c2c31b42f737}</v>
      </c>
      <c r="B5943" s="11">
        <f>タスク実績csv元!A5943</f>
        <v>45306</v>
      </c>
      <c r="C5943" s="54">
        <f>タスク実績csv元!F5943</f>
        <v>0.6875</v>
      </c>
      <c r="D5943" s="54">
        <f>タスク実績csv元!E5943</f>
        <v>0.625</v>
      </c>
      <c r="E5943" t="str">
        <f>タスク実績csv元!I5943&amp;""</f>
        <v/>
      </c>
      <c r="F5943" t="str">
        <f>タスク実績csv元!D5943</f>
        <v>移行について(福井)</v>
      </c>
      <c r="G5943" t="str">
        <f t="shared" si="92"/>
        <v>INSERT INTO task_achivement(task_no,achive_date,end_time,start_time,task_detail,memo)VALUES('{eccefbf1-a852-44a0-af6a-c2c31b42f737}','2024/01/15','2024/01/15 16:30:00','2024/01/15 15:00:00','','移行について(福井)');</v>
      </c>
    </row>
    <row r="5944" spans="1:7">
      <c r="A5944" s="48" t="str">
        <f>_xlfn.XLOOKUP(_xlfn.XLOOKUP(MID(タスク実績csv元!C5944,1,SEARCH(":",タスク実績csv元!C5944)-1),リスト!F:F,リスト!G:G)&amp;MID(タスク実績csv元!C5944,SEARCH(":",タスク実績csv元!C5944),999),タスクDB!K:K,タスクDB!A:A)</f>
        <v>{fa1d15a7-0fa5-46a0-b2a9-9b86fd9480ff}</v>
      </c>
      <c r="B5944" s="11">
        <f>タスク実績csv元!A5944</f>
        <v>45306</v>
      </c>
      <c r="C5944" s="54">
        <f>タスク実績csv元!F5944</f>
        <v>0.70833333333333337</v>
      </c>
      <c r="D5944" s="54">
        <f>タスク実績csv元!E5944</f>
        <v>0.6875</v>
      </c>
      <c r="E5944" t="str">
        <f>タスク実績csv元!I5944&amp;""</f>
        <v/>
      </c>
      <c r="F5944" t="str">
        <f>タスク実績csv元!D5944</f>
        <v>本番インストール影響整理</v>
      </c>
      <c r="G5944" t="str">
        <f t="shared" si="92"/>
        <v>INSERT INTO task_achivement(task_no,achive_date,end_time,start_time,task_detail,memo)VALUES('{fa1d15a7-0fa5-46a0-b2a9-9b86fd9480ff}','2024/01/15','2024/01/15 17:00:00','2024/01/15 16:30:00','','本番インストール影響整理');</v>
      </c>
    </row>
    <row r="5945" spans="1:7">
      <c r="A5945" s="48" t="str">
        <f>_xlfn.XLOOKUP(_xlfn.XLOOKUP(MID(タスク実績csv元!C5945,1,SEARCH(":",タスク実績csv元!C5945)-1),リスト!F:F,リスト!G:G)&amp;MID(タスク実績csv元!C5945,SEARCH(":",タスク実績csv元!C5945),999),タスクDB!K:K,タスクDB!A:A)</f>
        <v>{338f36a4-0ec4-4c7a-a780-fc501070f75a}</v>
      </c>
      <c r="B5945" s="11">
        <f>タスク実績csv元!A5945</f>
        <v>45306</v>
      </c>
      <c r="C5945" s="54">
        <f>タスク実績csv元!F5945</f>
        <v>0.72916666666666663</v>
      </c>
      <c r="D5945" s="54">
        <f>タスク実績csv元!E5945</f>
        <v>0.70833333333333337</v>
      </c>
      <c r="E5945" t="str">
        <f>タスク実績csv元!I5945&amp;""</f>
        <v/>
      </c>
      <c r="F5945" t="str">
        <f>タスク実績csv元!D5945</f>
        <v>UAT環境でのデータ作成</v>
      </c>
      <c r="G5945" t="str">
        <f t="shared" si="92"/>
        <v>INSERT INTO task_achivement(task_no,achive_date,end_time,start_time,task_detail,memo)VALUES('{338f36a4-0ec4-4c7a-a780-fc501070f75a}','2024/01/15','2024/01/15 17:30:00','2024/01/15 17:00:00','','UAT環境でのデータ作成');</v>
      </c>
    </row>
    <row r="5946" spans="1:7">
      <c r="A5946" s="48" t="str">
        <f>_xlfn.XLOOKUP(_xlfn.XLOOKUP(MID(タスク実績csv元!C5946,1,SEARCH(":",タスク実績csv元!C5946)-1),リスト!F:F,リスト!G:G)&amp;MID(タスク実績csv元!C5946,SEARCH(":",タスク実績csv元!C5946),999),タスクDB!K:K,タスクDB!A:A)</f>
        <v>{b1fdf21c-7725-4b73-a211-e66687665b4e}</v>
      </c>
      <c r="B5946" s="11">
        <f>タスク実績csv元!A5946</f>
        <v>45306</v>
      </c>
      <c r="C5946" s="54">
        <f>タスク実績csv元!F5946</f>
        <v>0.75</v>
      </c>
      <c r="D5946" s="54">
        <f>タスク実績csv元!E5946</f>
        <v>0.72916666666666663</v>
      </c>
      <c r="E5946" t="str">
        <f>タスク実績csv元!I5946&amp;""</f>
        <v/>
      </c>
      <c r="F5946" t="str">
        <f>タスク実績csv元!D5946</f>
        <v>エラー確認対応(SOTC110)</v>
      </c>
      <c r="G5946" t="str">
        <f t="shared" si="92"/>
        <v>INSERT INTO task_achivement(task_no,achive_date,end_time,start_time,task_detail,memo)VALUES('{b1fdf21c-7725-4b73-a211-e66687665b4e}','2024/01/15','2024/01/15 18:00:00','2024/01/15 17:30:00','','エラー確認対応(SOTC110)');</v>
      </c>
    </row>
    <row r="5947" spans="1:7">
      <c r="A5947" s="48" t="str">
        <f>_xlfn.XLOOKUP(_xlfn.XLOOKUP(MID(タスク実績csv元!C5947,1,SEARCH(":",タスク実績csv元!C5947)-1),リスト!F:F,リスト!G:G)&amp;MID(タスク実績csv元!C5947,SEARCH(":",タスク実績csv元!C5947),999),タスクDB!K:K,タスクDB!A:A)</f>
        <v>{3bfae8e9-f157-4a93-8f07-ee8b8a40f008}</v>
      </c>
      <c r="B5947" s="11">
        <f>タスク実績csv元!A5947</f>
        <v>45307</v>
      </c>
      <c r="C5947" s="54">
        <f>タスク実績csv元!F5947</f>
        <v>0.41666666666666669</v>
      </c>
      <c r="D5947" s="54">
        <f>タスク実績csv元!E5947</f>
        <v>0.39583333333333331</v>
      </c>
      <c r="E5947" t="str">
        <f>タスク実績csv元!I5947&amp;""</f>
        <v/>
      </c>
      <c r="F5947" t="str">
        <f>タスク実績csv元!D5947</f>
        <v>品目整理</v>
      </c>
      <c r="G5947" t="str">
        <f t="shared" si="92"/>
        <v>INSERT INTO task_achivement(task_no,achive_date,end_time,start_time,task_detail,memo)VALUES('{3bfae8e9-f157-4a93-8f07-ee8b8a40f008}','2024/01/16','2024/01/16 10:00:00','2024/01/16 09:30:00','','品目整理');</v>
      </c>
    </row>
    <row r="5948" spans="1:7">
      <c r="A5948" s="48" t="str">
        <f>_xlfn.XLOOKUP(_xlfn.XLOOKUP(MID(タスク実績csv元!C5948,1,SEARCH(":",タスク実績csv元!C5948)-1),リスト!F:F,リスト!G:G)&amp;MID(タスク実績csv元!C5948,SEARCH(":",タスク実績csv元!C5948),999),タスクDB!K:K,タスクDB!A:A)</f>
        <v>{8bf29be6-00eb-4704-99d7-d935cf00aff3}</v>
      </c>
      <c r="B5948" s="11">
        <f>タスク実績csv元!A5948</f>
        <v>45307</v>
      </c>
      <c r="C5948" s="54">
        <f>タスク実績csv元!F5948</f>
        <v>0.45833333333333331</v>
      </c>
      <c r="D5948" s="54">
        <f>タスク実績csv元!E5948</f>
        <v>0.41666666666666669</v>
      </c>
      <c r="E5948" t="str">
        <f>タスク実績csv元!I5948&amp;""</f>
        <v/>
      </c>
      <c r="F5948" t="str">
        <f>タスク実績csv元!D5948</f>
        <v>OTC定例</v>
      </c>
      <c r="G5948" t="str">
        <f t="shared" si="92"/>
        <v>INSERT INTO task_achivement(task_no,achive_date,end_time,start_time,task_detail,memo)VALUES('{8bf29be6-00eb-4704-99d7-d935cf00aff3}','2024/01/16','2024/01/16 11:00:00','2024/01/16 10:00:00','','OTC定例');</v>
      </c>
    </row>
    <row r="5949" spans="1:7">
      <c r="A5949" s="48" t="str">
        <f>_xlfn.XLOOKUP(_xlfn.XLOOKUP(MID(タスク実績csv元!C5949,1,SEARCH(":",タスク実績csv元!C5949)-1),リスト!F:F,リスト!G:G)&amp;MID(タスク実績csv元!C5949,SEARCH(":",タスク実績csv元!C5949),999),タスクDB!K:K,タスクDB!A:A)</f>
        <v>{b1fdf21c-7725-4b73-a211-e66687665b4e}</v>
      </c>
      <c r="B5949" s="11">
        <f>タスク実績csv元!A5949</f>
        <v>45307</v>
      </c>
      <c r="C5949" s="54">
        <f>タスク実績csv元!F5949</f>
        <v>0.47916666666666669</v>
      </c>
      <c r="D5949" s="54">
        <f>タスク実績csv元!E5949</f>
        <v>0.45833333333333331</v>
      </c>
      <c r="E5949" t="str">
        <f>タスク実績csv元!I5949&amp;""</f>
        <v/>
      </c>
      <c r="F5949" t="str">
        <f>タスク実績csv元!D5949</f>
        <v>SOTC110状況確認</v>
      </c>
      <c r="G5949" t="str">
        <f t="shared" si="92"/>
        <v>INSERT INTO task_achivement(task_no,achive_date,end_time,start_time,task_detail,memo)VALUES('{b1fdf21c-7725-4b73-a211-e66687665b4e}','2024/01/16','2024/01/16 11:30:00','2024/01/16 11:00:00','','SOTC110状況確認');</v>
      </c>
    </row>
    <row r="5950" spans="1:7">
      <c r="A5950" s="48" t="str">
        <f>_xlfn.XLOOKUP(_xlfn.XLOOKUP(MID(タスク実績csv元!C5950,1,SEARCH(":",タスク実績csv元!C5950)-1),リスト!F:F,リスト!G:G)&amp;MID(タスク実績csv元!C5950,SEARCH(":",タスク実績csv元!C5950),999),タスクDB!K:K,タスクDB!A:A)</f>
        <v>{eccefbf1-a852-44a0-af6a-c2c31b42f737}</v>
      </c>
      <c r="B5950" s="11">
        <f>タスク実績csv元!A5950</f>
        <v>45307</v>
      </c>
      <c r="C5950" s="54">
        <f>タスク実績csv元!F5950</f>
        <v>0.5</v>
      </c>
      <c r="D5950" s="54">
        <f>タスク実績csv元!E5950</f>
        <v>0.47916666666666669</v>
      </c>
      <c r="E5950" t="str">
        <f>タスク実績csv元!I5950&amp;""</f>
        <v/>
      </c>
      <c r="F5950" t="str">
        <f>タスク実績csv元!D5950</f>
        <v>社内部署に関して(荒川、小椋)</v>
      </c>
      <c r="G5950" t="str">
        <f t="shared" si="92"/>
        <v>INSERT INTO task_achivement(task_no,achive_date,end_time,start_time,task_detail,memo)VALUES('{eccefbf1-a852-44a0-af6a-c2c31b42f737}','2024/01/16','2024/01/16 12:00:00','2024/01/16 11:30:00','','社内部署に関して(荒川、小椋)');</v>
      </c>
    </row>
    <row r="5951" spans="1:7">
      <c r="A5951" s="48" t="str">
        <f>_xlfn.XLOOKUP(_xlfn.XLOOKUP(MID(タスク実績csv元!C5951,1,SEARCH(":",タスク実績csv元!C5951)-1),リスト!F:F,リスト!G:G)&amp;MID(タスク実績csv元!C5951,SEARCH(":",タスク実績csv元!C5951),999),タスクDB!K:K,タスクDB!A:A)</f>
        <v>{fa1d15a7-0fa5-46a0-b2a9-9b86fd9480ff}</v>
      </c>
      <c r="B5951" s="11">
        <f>タスク実績csv元!A5951</f>
        <v>45307</v>
      </c>
      <c r="C5951" s="54">
        <f>タスク実績csv元!F5951</f>
        <v>0.58333333333333337</v>
      </c>
      <c r="D5951" s="54">
        <f>タスク実績csv元!E5951</f>
        <v>0.54166666666666663</v>
      </c>
      <c r="E5951" t="str">
        <f>タスク実績csv元!I5951&amp;""</f>
        <v/>
      </c>
      <c r="F5951" t="str">
        <f>タスク実績csv元!D5951</f>
        <v>社内部署に関して(SYSMEX-4918)</v>
      </c>
      <c r="G5951" t="str">
        <f t="shared" si="92"/>
        <v>INSERT INTO task_achivement(task_no,achive_date,end_time,start_time,task_detail,memo)VALUES('{fa1d15a7-0fa5-46a0-b2a9-9b86fd9480ff}','2024/01/16','2024/01/16 14:00:00','2024/01/16 13:00:00','','社内部署に関して(SYSMEX-4918)');</v>
      </c>
    </row>
    <row r="5952" spans="1:7">
      <c r="A5952" s="48" t="str">
        <f>_xlfn.XLOOKUP(_xlfn.XLOOKUP(MID(タスク実績csv元!C5952,1,SEARCH(":",タスク実績csv元!C5952)-1),リスト!F:F,リスト!G:G)&amp;MID(タスク実績csv元!C5952,SEARCH(":",タスク実績csv元!C5952),999),タスクDB!K:K,タスクDB!A:A)</f>
        <v>{3bfae8e9-f157-4a93-8f07-ee8b8a40f008}</v>
      </c>
      <c r="B5952" s="11">
        <f>タスク実績csv元!A5952</f>
        <v>45307</v>
      </c>
      <c r="C5952" s="54">
        <f>タスク実績csv元!F5952</f>
        <v>0.625</v>
      </c>
      <c r="D5952" s="54">
        <f>タスク実績csv元!E5952</f>
        <v>0.58333333333333337</v>
      </c>
      <c r="E5952" t="str">
        <f>タスク実績csv元!I5952&amp;""</f>
        <v/>
      </c>
      <c r="F5952" t="str">
        <f>タスク実績csv元!D5952</f>
        <v>品目整理</v>
      </c>
      <c r="G5952" t="str">
        <f t="shared" si="92"/>
        <v>INSERT INTO task_achivement(task_no,achive_date,end_time,start_time,task_detail,memo)VALUES('{3bfae8e9-f157-4a93-8f07-ee8b8a40f008}','2024/01/16','2024/01/16 15:00:00','2024/01/16 14:00:00','','品目整理');</v>
      </c>
    </row>
    <row r="5953" spans="1:7">
      <c r="A5953" s="48" t="str">
        <f>_xlfn.XLOOKUP(_xlfn.XLOOKUP(MID(タスク実績csv元!C5953,1,SEARCH(":",タスク実績csv元!C5953)-1),リスト!F:F,リスト!G:G)&amp;MID(タスク実績csv元!C5953,SEARCH(":",タスク実績csv元!C5953),999),タスクDB!K:K,タスクDB!A:A)</f>
        <v>{8bf29be6-00eb-4704-99d7-d935cf00aff3}</v>
      </c>
      <c r="B5953" s="11">
        <f>タスク実績csv元!A5953</f>
        <v>45307</v>
      </c>
      <c r="C5953" s="54">
        <f>タスク実績csv元!F5953</f>
        <v>0.66666666666666663</v>
      </c>
      <c r="D5953" s="54">
        <f>タスク実績csv元!E5953</f>
        <v>0.625</v>
      </c>
      <c r="E5953" t="str">
        <f>タスク実績csv元!I5953&amp;""</f>
        <v/>
      </c>
      <c r="F5953" t="str">
        <f>タスク実績csv元!D5953</f>
        <v>SVMX定例</v>
      </c>
      <c r="G5953" t="str">
        <f t="shared" si="92"/>
        <v>INSERT INTO task_achivement(task_no,achive_date,end_time,start_time,task_detail,memo)VALUES('{8bf29be6-00eb-4704-99d7-d935cf00aff3}','2024/01/16','2024/01/16 16:00:00','2024/01/16 15:00:00','','SVMX定例');</v>
      </c>
    </row>
    <row r="5954" spans="1:7">
      <c r="A5954" s="48" t="str">
        <f>_xlfn.XLOOKUP(_xlfn.XLOOKUP(MID(タスク実績csv元!C5954,1,SEARCH(":",タスク実績csv元!C5954)-1),リスト!F:F,リスト!G:G)&amp;MID(タスク実績csv元!C5954,SEARCH(":",タスク実績csv元!C5954),999),タスクDB!K:K,タスクDB!A:A)</f>
        <v>{b1fdf21c-7725-4b73-a211-e66687665b4e}</v>
      </c>
      <c r="B5954" s="11">
        <f>タスク実績csv元!A5954</f>
        <v>45307</v>
      </c>
      <c r="C5954" s="54">
        <f>タスク実績csv元!F5954</f>
        <v>0.6875</v>
      </c>
      <c r="D5954" s="54">
        <f>タスク実績csv元!E5954</f>
        <v>0.66666666666666663</v>
      </c>
      <c r="E5954" t="str">
        <f>タスク実績csv元!I5954&amp;""</f>
        <v/>
      </c>
      <c r="F5954" t="str">
        <f>タスク実績csv元!D5954</f>
        <v>SOTC070連携エラーの確認</v>
      </c>
      <c r="G5954" t="str">
        <f t="shared" si="92"/>
        <v>INSERT INTO task_achivement(task_no,achive_date,end_time,start_time,task_detail,memo)VALUES('{b1fdf21c-7725-4b73-a211-e66687665b4e}','2024/01/16','2024/01/16 16:30:00','2024/01/16 16:00:00','','SOTC070連携エラーの確認');</v>
      </c>
    </row>
    <row r="5955" spans="1:7">
      <c r="A5955" s="48" t="str">
        <f>_xlfn.XLOOKUP(_xlfn.XLOOKUP(MID(タスク実績csv元!C5955,1,SEARCH(":",タスク実績csv元!C5955)-1),リスト!F:F,リスト!G:G)&amp;MID(タスク実績csv元!C5955,SEARCH(":",タスク実績csv元!C5955),999),タスクDB!K:K,タスクDB!A:A)</f>
        <v>{fa1d15a7-0fa5-46a0-b2a9-9b86fd9480ff}</v>
      </c>
      <c r="B5955" s="11">
        <f>タスク実績csv元!A5955</f>
        <v>45307</v>
      </c>
      <c r="C5955" s="54">
        <f>タスク実績csv元!F5955</f>
        <v>0.70833333333333337</v>
      </c>
      <c r="D5955" s="54">
        <f>タスク実績csv元!E5955</f>
        <v>0.6875</v>
      </c>
      <c r="E5955" t="str">
        <f>タスク実績csv元!I5955&amp;""</f>
        <v/>
      </c>
      <c r="F5955" t="str">
        <f>タスク実績csv元!D5955</f>
        <v>本番インストール対応</v>
      </c>
      <c r="G5955" t="str">
        <f t="shared" ref="G5955:G6018" si="93">IF(B5955=0,"","INSERT INTO task_achivement("&amp;$A$1&amp;","&amp;$B$1&amp;","&amp;$C$1&amp;","&amp;$D$1&amp;","&amp;$E$1&amp;","&amp;$F$1&amp;")VALUES('"&amp;A5955&amp;"',"&amp;IF(B5955="","null","'"&amp;TEXT(B5955,"yyyy/MM/dd")&amp;"'")&amp;","&amp;IF(C5955="","null","'"&amp;TEXT(B5955,"yyyy/MM/dd")&amp;" "&amp;TEXT(C5955,"HH:mm:ss")&amp;"'")&amp;","&amp;IF(D5955="","null","'"&amp;TEXT(B5955,"yyyy/MM/dd")&amp;" "&amp;TEXT(D5955,"HH:mm:ss")&amp;"'")&amp;",'"&amp;E5955&amp;"','"&amp;F5955&amp;"');")</f>
        <v>INSERT INTO task_achivement(task_no,achive_date,end_time,start_time,task_detail,memo)VALUES('{fa1d15a7-0fa5-46a0-b2a9-9b86fd9480ff}','2024/01/16','2024/01/16 17:00:00','2024/01/16 16:30:00','','本番インストール対応');</v>
      </c>
    </row>
    <row r="5956" spans="1:7">
      <c r="A5956" s="48" t="str">
        <f>_xlfn.XLOOKUP(_xlfn.XLOOKUP(MID(タスク実績csv元!C5956,1,SEARCH(":",タスク実績csv元!C5956)-1),リスト!F:F,リスト!G:G)&amp;MID(タスク実績csv元!C5956,SEARCH(":",タスク実績csv元!C5956),999),タスクDB!K:K,タスクDB!A:A)</f>
        <v>{3bfae8e9-f157-4a93-8f07-ee8b8a40f008}</v>
      </c>
      <c r="B5956" s="11">
        <f>タスク実績csv元!A5956</f>
        <v>45307</v>
      </c>
      <c r="C5956" s="54">
        <f>タスク実績csv元!F5956</f>
        <v>0.75</v>
      </c>
      <c r="D5956" s="54">
        <f>タスク実績csv元!E5956</f>
        <v>0.72916666666666663</v>
      </c>
      <c r="E5956" t="str">
        <f>タスク実績csv元!I5956&amp;""</f>
        <v/>
      </c>
      <c r="F5956" t="str">
        <f>タスク実績csv元!D5956</f>
        <v>品目質問回答</v>
      </c>
      <c r="G5956" t="str">
        <f t="shared" si="93"/>
        <v>INSERT INTO task_achivement(task_no,achive_date,end_time,start_time,task_detail,memo)VALUES('{3bfae8e9-f157-4a93-8f07-ee8b8a40f008}','2024/01/16','2024/01/16 18:00:00','2024/01/16 17:30:00','','品目質問回答');</v>
      </c>
    </row>
    <row r="5957" spans="1:7">
      <c r="A5957" s="48" t="str">
        <f>_xlfn.XLOOKUP(_xlfn.XLOOKUP(MID(タスク実績csv元!C5957,1,SEARCH(":",タスク実績csv元!C5957)-1),リスト!F:F,リスト!G:G)&amp;MID(タスク実績csv元!C5957,SEARCH(":",タスク実績csv元!C5957),999),タスクDB!K:K,タスクDB!A:A)</f>
        <v>{d0d80a67-6f4b-4c2c-8010-bd45acbcca47}</v>
      </c>
      <c r="B5957" s="11">
        <f>タスク実績csv元!A5957</f>
        <v>45308</v>
      </c>
      <c r="C5957" s="54">
        <f>タスク実績csv元!F5957</f>
        <v>0.41666666666666669</v>
      </c>
      <c r="D5957" s="54">
        <f>タスク実績csv元!E5957</f>
        <v>0.39583333333333331</v>
      </c>
      <c r="E5957" t="str">
        <f>タスク実績csv元!I5957&amp;""</f>
        <v/>
      </c>
      <c r="F5957" t="str">
        <f>タスク実績csv元!D5957</f>
        <v>メール確認(SWTD010データのSVMXエラー発生)</v>
      </c>
      <c r="G5957" t="str">
        <f t="shared" si="93"/>
        <v>INSERT INTO task_achivement(task_no,achive_date,end_time,start_time,task_detail,memo)VALUES('{d0d80a67-6f4b-4c2c-8010-bd45acbcca47}','2024/01/17','2024/01/17 10:00:00','2024/01/17 09:30:00','','メール確認(SWTD010データのSVMXエラー発生)');</v>
      </c>
    </row>
    <row r="5958" spans="1:7">
      <c r="A5958" s="48" t="str">
        <f>_xlfn.XLOOKUP(_xlfn.XLOOKUP(MID(タスク実績csv元!C5958,1,SEARCH(":",タスク実績csv元!C5958)-1),リスト!F:F,リスト!G:G)&amp;MID(タスク実績csv元!C5958,SEARCH(":",タスク実績csv元!C5958),999),タスクDB!K:K,タスクDB!A:A)</f>
        <v>{b1fdf21c-7725-4b73-a211-e66687665b4e}</v>
      </c>
      <c r="B5958" s="11">
        <f>タスク実績csv元!A5958</f>
        <v>45308</v>
      </c>
      <c r="C5958" s="54">
        <f>タスク実績csv元!F5958</f>
        <v>0.4375</v>
      </c>
      <c r="D5958" s="54">
        <f>タスク実績csv元!E5958</f>
        <v>0.41666666666666669</v>
      </c>
      <c r="E5958" t="str">
        <f>タスク実績csv元!I5958&amp;""</f>
        <v/>
      </c>
      <c r="F5958" t="str">
        <f>タスク実績csv元!D5958</f>
        <v>出荷連携エラー対応(出荷先が3始まり得意先になっていない)</v>
      </c>
      <c r="G5958" t="str">
        <f t="shared" si="93"/>
        <v>INSERT INTO task_achivement(task_no,achive_date,end_time,start_time,task_detail,memo)VALUES('{b1fdf21c-7725-4b73-a211-e66687665b4e}','2024/01/17','2024/01/17 10:30:00','2024/01/17 10:00:00','','出荷連携エラー対応(出荷先が3始まり得意先になっていない)');</v>
      </c>
    </row>
    <row r="5959" spans="1:7">
      <c r="A5959" s="48" t="str">
        <f>_xlfn.XLOOKUP(_xlfn.XLOOKUP(MID(タスク実績csv元!C5959,1,SEARCH(":",タスク実績csv元!C5959)-1),リスト!F:F,リスト!G:G)&amp;MID(タスク実績csv元!C5959,SEARCH(":",タスク実績csv元!C5959),999),タスクDB!K:K,タスクDB!A:A)</f>
        <v>{b1fdf21c-7725-4b73-a211-e66687665b4e}</v>
      </c>
      <c r="B5959" s="11">
        <f>タスク実績csv元!A5959</f>
        <v>45308</v>
      </c>
      <c r="C5959" s="54">
        <f>タスク実績csv元!F5959</f>
        <v>0.45833333333333331</v>
      </c>
      <c r="D5959" s="54">
        <f>タスク実績csv元!E5959</f>
        <v>0.4375</v>
      </c>
      <c r="E5959" t="str">
        <f>タスク実績csv元!I5959&amp;""</f>
        <v/>
      </c>
      <c r="F5959" t="str">
        <f>タスク実績csv元!D5959</f>
        <v>得意先連携エラーについて(SYSMEX_BPM_FM-472,473)</v>
      </c>
      <c r="G5959" t="str">
        <f t="shared" si="93"/>
        <v>INSERT INTO task_achivement(task_no,achive_date,end_time,start_time,task_detail,memo)VALUES('{b1fdf21c-7725-4b73-a211-e66687665b4e}','2024/01/17','2024/01/17 11:00:00','2024/01/17 10:30:00','','得意先連携エラーについて(SYSMEX_BPM_FM-472,473)');</v>
      </c>
    </row>
    <row r="5960" spans="1:7">
      <c r="A5960" s="48" t="str">
        <f>_xlfn.XLOOKUP(_xlfn.XLOOKUP(MID(タスク実績csv元!C5960,1,SEARCH(":",タスク実績csv元!C5960)-1),リスト!F:F,リスト!G:G)&amp;MID(タスク実績csv元!C5960,SEARCH(":",タスク実績csv元!C5960),999),タスクDB!K:K,タスクDB!A:A)</f>
        <v>{b1fdf21c-7725-4b73-a211-e66687665b4e}</v>
      </c>
      <c r="B5960" s="11">
        <f>タスク実績csv元!A5960</f>
        <v>45308</v>
      </c>
      <c r="C5960" s="54">
        <f>タスク実績csv元!F5960</f>
        <v>0.47916666666666669</v>
      </c>
      <c r="D5960" s="54">
        <f>タスク実績csv元!E5960</f>
        <v>0.45833333333333331</v>
      </c>
      <c r="E5960" t="str">
        <f>タスク実績csv元!I5960&amp;""</f>
        <v/>
      </c>
      <c r="F5960" t="str">
        <f>タスク実績csv元!D5960</f>
        <v>SOTC070見直し後のテスト実施</v>
      </c>
      <c r="G5960" t="str">
        <f t="shared" si="93"/>
        <v>INSERT INTO task_achivement(task_no,achive_date,end_time,start_time,task_detail,memo)VALUES('{b1fdf21c-7725-4b73-a211-e66687665b4e}','2024/01/17','2024/01/17 11:30:00','2024/01/17 11:00:00','','SOTC070見直し後のテスト実施');</v>
      </c>
    </row>
    <row r="5961" spans="1:7">
      <c r="A5961" s="48" t="str">
        <f>_xlfn.XLOOKUP(_xlfn.XLOOKUP(MID(タスク実績csv元!C5961,1,SEARCH(":",タスク実績csv元!C5961)-1),リスト!F:F,リスト!G:G)&amp;MID(タスク実績csv元!C5961,SEARCH(":",タスク実績csv元!C5961),999),タスクDB!K:K,タスクDB!A:A)</f>
        <v>{b1fdf21c-7725-4b73-a211-e66687665b4e}</v>
      </c>
      <c r="B5961" s="11">
        <f>タスク実績csv元!A5961</f>
        <v>45308</v>
      </c>
      <c r="C5961" s="54">
        <f>タスク実績csv元!F5961</f>
        <v>0.48958333333333331</v>
      </c>
      <c r="D5961" s="54">
        <f>タスク実績csv元!E5961</f>
        <v>0.47916666666666669</v>
      </c>
      <c r="E5961" t="str">
        <f>タスク実績csv元!I5961&amp;""</f>
        <v/>
      </c>
      <c r="F5961" t="str">
        <f>タスク実績csv元!D5961</f>
        <v>品目連携エラー(品目階層不正)</v>
      </c>
      <c r="G5961" t="str">
        <f t="shared" si="93"/>
        <v>INSERT INTO task_achivement(task_no,achive_date,end_time,start_time,task_detail,memo)VALUES('{b1fdf21c-7725-4b73-a211-e66687665b4e}','2024/01/17','2024/01/17 11:45:00','2024/01/17 11:30:00','','品目連携エラー(品目階層不正)');</v>
      </c>
    </row>
    <row r="5962" spans="1:7">
      <c r="A5962" s="48" t="str">
        <f>_xlfn.XLOOKUP(_xlfn.XLOOKUP(MID(タスク実績csv元!C5962,1,SEARCH(":",タスク実績csv元!C5962)-1),リスト!F:F,リスト!G:G)&amp;MID(タスク実績csv元!C5962,SEARCH(":",タスク実績csv元!C5962),999),タスクDB!K:K,タスクDB!A:A)</f>
        <v>{eccefbf1-a852-44a0-af6a-c2c31b42f737}</v>
      </c>
      <c r="B5962" s="11">
        <f>タスク実績csv元!A5962</f>
        <v>45308</v>
      </c>
      <c r="C5962" s="54">
        <f>タスク実績csv元!F5962</f>
        <v>0.625</v>
      </c>
      <c r="D5962" s="54">
        <f>タスク実績csv元!E5962</f>
        <v>0.54166666666666663</v>
      </c>
      <c r="E5962" t="str">
        <f>タスク実績csv元!I5962&amp;""</f>
        <v/>
      </c>
      <c r="F5962" t="str">
        <f>タスク実績csv元!D5962</f>
        <v>移行打ち合わせ</v>
      </c>
      <c r="G5962" t="str">
        <f t="shared" si="93"/>
        <v>INSERT INTO task_achivement(task_no,achive_date,end_time,start_time,task_detail,memo)VALUES('{eccefbf1-a852-44a0-af6a-c2c31b42f737}','2024/01/17','2024/01/17 15:00:00','2024/01/17 13:00:00','','移行打ち合わせ');</v>
      </c>
    </row>
    <row r="5963" spans="1:7">
      <c r="A5963" s="48" t="str">
        <f>_xlfn.XLOOKUP(_xlfn.XLOOKUP(MID(タスク実績csv元!C5963,1,SEARCH(":",タスク実績csv元!C5963)-1),リスト!F:F,リスト!G:G)&amp;MID(タスク実績csv元!C5963,SEARCH(":",タスク実績csv元!C5963),999),タスクDB!K:K,タスクDB!A:A)</f>
        <v>{eccefbf1-a852-44a0-af6a-c2c31b42f737}</v>
      </c>
      <c r="B5963" s="11">
        <f>タスク実績csv元!A5963</f>
        <v>45308</v>
      </c>
      <c r="C5963" s="54">
        <f>タスク実績csv元!F5963</f>
        <v>0.66666666666666663</v>
      </c>
      <c r="D5963" s="54">
        <f>タスク実績csv元!E5963</f>
        <v>0.625</v>
      </c>
      <c r="E5963" t="str">
        <f>タスク実績csv元!I5963&amp;""</f>
        <v/>
      </c>
      <c r="F5963" t="str">
        <f>タスク実績csv元!D5963</f>
        <v>移行打ち合わせ(小椋さんからの質問回答)</v>
      </c>
      <c r="G5963" t="str">
        <f t="shared" si="93"/>
        <v>INSERT INTO task_achivement(task_no,achive_date,end_time,start_time,task_detail,memo)VALUES('{eccefbf1-a852-44a0-af6a-c2c31b42f737}','2024/01/17','2024/01/17 16:00:00','2024/01/17 15:00:00','','移行打ち合わせ(小椋さんからの質問回答)');</v>
      </c>
    </row>
    <row r="5964" spans="1:7">
      <c r="A5964" s="48" t="str">
        <f>_xlfn.XLOOKUP(_xlfn.XLOOKUP(MID(タスク実績csv元!C5964,1,SEARCH(":",タスク実績csv元!C5964)-1),リスト!F:F,リスト!G:G)&amp;MID(タスク実績csv元!C5964,SEARCH(":",タスク実績csv元!C5964),999),タスクDB!K:K,タスクDB!A:A)</f>
        <v>{3bfae8e9-f157-4a93-8f07-ee8b8a40f008}</v>
      </c>
      <c r="B5964" s="11">
        <f>タスク実績csv元!A5964</f>
        <v>45308</v>
      </c>
      <c r="C5964" s="54">
        <f>タスク実績csv元!F5964</f>
        <v>0.69791666666666663</v>
      </c>
      <c r="D5964" s="54">
        <f>タスク実績csv元!E5964</f>
        <v>0.66666666666666663</v>
      </c>
      <c r="E5964" t="str">
        <f>タスク実績csv元!I5964&amp;""</f>
        <v/>
      </c>
      <c r="F5964" t="str">
        <f>タスク実績csv元!D5964</f>
        <v>品目の整理</v>
      </c>
      <c r="G5964" t="str">
        <f t="shared" si="93"/>
        <v>INSERT INTO task_achivement(task_no,achive_date,end_time,start_time,task_detail,memo)VALUES('{3bfae8e9-f157-4a93-8f07-ee8b8a40f008}','2024/01/17','2024/01/17 16:45:00','2024/01/17 16:00:00','','品目の整理');</v>
      </c>
    </row>
    <row r="5965" spans="1:7">
      <c r="A5965" s="48" t="str">
        <f>_xlfn.XLOOKUP(_xlfn.XLOOKUP(MID(タスク実績csv元!C5965,1,SEARCH(":",タスク実績csv元!C5965)-1),リスト!F:F,リスト!G:G)&amp;MID(タスク実績csv元!C5965,SEARCH(":",タスク実績csv元!C5965),999),タスクDB!K:K,タスクDB!A:A)</f>
        <v>{3bfae8e9-f157-4a93-8f07-ee8b8a40f008}</v>
      </c>
      <c r="B5965" s="11">
        <f>タスク実績csv元!A5965</f>
        <v>45308</v>
      </c>
      <c r="C5965" s="54">
        <f>タスク実績csv元!F5965</f>
        <v>0.70833333333333337</v>
      </c>
      <c r="D5965" s="54">
        <f>タスク実績csv元!E5965</f>
        <v>0.69791666666666663</v>
      </c>
      <c r="E5965" t="str">
        <f>タスク実績csv元!I5965&amp;""</f>
        <v/>
      </c>
      <c r="F5965" t="str">
        <f>タスク実績csv元!D5965</f>
        <v>品目の事業所在庫項目の確認</v>
      </c>
      <c r="G5965" t="str">
        <f t="shared" si="93"/>
        <v>INSERT INTO task_achivement(task_no,achive_date,end_time,start_time,task_detail,memo)VALUES('{3bfae8e9-f157-4a93-8f07-ee8b8a40f008}','2024/01/17','2024/01/17 17:00:00','2024/01/17 16:45:00','','品目の事業所在庫項目の確認');</v>
      </c>
    </row>
    <row r="5966" spans="1:7">
      <c r="A5966" s="48" t="str">
        <f>_xlfn.XLOOKUP(_xlfn.XLOOKUP(MID(タスク実績csv元!C5966,1,SEARCH(":",タスク実績csv元!C5966)-1),リスト!F:F,リスト!G:G)&amp;MID(タスク実績csv元!C5966,SEARCH(":",タスク実績csv元!C5966),999),タスクDB!K:K,タスクDB!A:A)</f>
        <v>{8bf29be6-00eb-4704-99d7-d935cf00aff3}</v>
      </c>
      <c r="B5966" s="11">
        <f>タスク実績csv元!A5966</f>
        <v>45308</v>
      </c>
      <c r="C5966" s="54">
        <f>タスク実績csv元!F5966</f>
        <v>0.72916666666666663</v>
      </c>
      <c r="D5966" s="54">
        <f>タスク実績csv元!E5966</f>
        <v>0.70833333333333337</v>
      </c>
      <c r="E5966" t="str">
        <f>タスク実績csv元!I5966&amp;""</f>
        <v/>
      </c>
      <c r="F5966" t="str">
        <f>タスク実績csv元!D5966</f>
        <v>WTD定例打合せ</v>
      </c>
      <c r="G5966" t="str">
        <f t="shared" si="93"/>
        <v>INSERT INTO task_achivement(task_no,achive_date,end_time,start_time,task_detail,memo)VALUES('{8bf29be6-00eb-4704-99d7-d935cf00aff3}','2024/01/17','2024/01/17 17:30:00','2024/01/17 17:00:00','','WTD定例打合せ');</v>
      </c>
    </row>
    <row r="5967" spans="1:7">
      <c r="A5967" s="48" t="str">
        <f>_xlfn.XLOOKUP(_xlfn.XLOOKUP(MID(タスク実績csv元!C5967,1,SEARCH(":",タスク実績csv元!C5967)-1),リスト!F:F,リスト!G:G)&amp;MID(タスク実績csv元!C5967,SEARCH(":",タスク実績csv元!C5967),999),タスクDB!K:K,タスクDB!A:A)</f>
        <v>{fa1d15a7-0fa5-46a0-b2a9-9b86fd9480ff}</v>
      </c>
      <c r="B5967" s="11">
        <f>タスク実績csv元!A5967</f>
        <v>45308</v>
      </c>
      <c r="C5967" s="54">
        <f>タスク実績csv元!F5967</f>
        <v>0.73958333333333337</v>
      </c>
      <c r="D5967" s="54">
        <f>タスク実績csv元!E5967</f>
        <v>0.72916666666666663</v>
      </c>
      <c r="E5967" t="str">
        <f>タスク実績csv元!I5967&amp;""</f>
        <v/>
      </c>
      <c r="F5967" t="str">
        <f>タスク実績csv元!D5967</f>
        <v>メール送信の変更結果確認</v>
      </c>
      <c r="G5967" t="str">
        <f t="shared" si="93"/>
        <v>INSERT INTO task_achivement(task_no,achive_date,end_time,start_time,task_detail,memo)VALUES('{fa1d15a7-0fa5-46a0-b2a9-9b86fd9480ff}','2024/01/17','2024/01/17 17:45:00','2024/01/17 17:30:00','','メール送信の変更結果確認');</v>
      </c>
    </row>
    <row r="5968" spans="1:7">
      <c r="A5968" s="48" t="str">
        <f>_xlfn.XLOOKUP(_xlfn.XLOOKUP(MID(タスク実績csv元!C5968,1,SEARCH(":",タスク実績csv元!C5968)-1),リスト!F:F,リスト!G:G)&amp;MID(タスク実績csv元!C5968,SEARCH(":",タスク実績csv元!C5968),999),タスクDB!K:K,タスクDB!A:A)</f>
        <v>{b1fdf21c-7725-4b73-a211-e66687665b4e}</v>
      </c>
      <c r="B5968" s="11">
        <f>タスク実績csv元!A5968</f>
        <v>45309</v>
      </c>
      <c r="C5968" s="54">
        <f>タスク実績csv元!F5968</f>
        <v>0.38541666666666669</v>
      </c>
      <c r="D5968" s="54">
        <f>タスク実績csv元!E5968</f>
        <v>0.375</v>
      </c>
      <c r="E5968" t="str">
        <f>タスク実績csv元!I5968&amp;""</f>
        <v/>
      </c>
      <c r="F5968" t="str">
        <f>タスク実績csv元!D5968</f>
        <v>SRTR010の実行</v>
      </c>
      <c r="G5968" t="str">
        <f t="shared" si="93"/>
        <v>INSERT INTO task_achivement(task_no,achive_date,end_time,start_time,task_detail,memo)VALUES('{b1fdf21c-7725-4b73-a211-e66687665b4e}','2024/01/18','2024/01/18 09:15:00','2024/01/18 09:00:00','','SRTR010の実行');</v>
      </c>
    </row>
    <row r="5969" spans="1:7">
      <c r="A5969" s="48" t="str">
        <f>_xlfn.XLOOKUP(_xlfn.XLOOKUP(MID(タスク実績csv元!C5969,1,SEARCH(":",タスク実績csv元!C5969)-1),リスト!F:F,リスト!G:G)&amp;MID(タスク実績csv元!C5969,SEARCH(":",タスク実績csv元!C5969),999),タスクDB!K:K,タスクDB!A:A)</f>
        <v>{fa1d15a7-0fa5-46a0-b2a9-9b86fd9480ff}</v>
      </c>
      <c r="B5969" s="11">
        <f>タスク実績csv元!A5969</f>
        <v>45309</v>
      </c>
      <c r="C5969" s="54">
        <f>タスク実績csv元!F5969</f>
        <v>0.39583333333333331</v>
      </c>
      <c r="D5969" s="54">
        <f>タスク実績csv元!E5969</f>
        <v>0.38541666666666669</v>
      </c>
      <c r="E5969" t="str">
        <f>タスク実績csv元!I5969&amp;""</f>
        <v/>
      </c>
      <c r="F5969" t="str">
        <f>タスク実績csv元!D5969</f>
        <v>SRTR010タイムアウト対応</v>
      </c>
      <c r="G5969" t="str">
        <f t="shared" si="93"/>
        <v>INSERT INTO task_achivement(task_no,achive_date,end_time,start_time,task_detail,memo)VALUES('{fa1d15a7-0fa5-46a0-b2a9-9b86fd9480ff}','2024/01/18','2024/01/18 09:30:00','2024/01/18 09:15:00','','SRTR010タイムアウト対応');</v>
      </c>
    </row>
    <row r="5970" spans="1:7">
      <c r="A5970" s="48" t="str">
        <f>_xlfn.XLOOKUP(_xlfn.XLOOKUP(MID(タスク実績csv元!C5970,1,SEARCH(":",タスク実績csv元!C5970)-1),リスト!F:F,リスト!G:G)&amp;MID(タスク実績csv元!C5970,SEARCH(":",タスク実績csv元!C5970),999),タスクDB!K:K,タスクDB!A:A)</f>
        <v>{1e616cae-b6c1-4b5a-9d51-7c4ff56c3461}</v>
      </c>
      <c r="B5970" s="11">
        <f>タスク実績csv元!A5970</f>
        <v>45309</v>
      </c>
      <c r="C5970" s="54">
        <f>タスク実績csv元!F5970</f>
        <v>0.47916666666666669</v>
      </c>
      <c r="D5970" s="54">
        <f>タスク実績csv元!E5970</f>
        <v>0.39583333333333331</v>
      </c>
      <c r="E5970" t="str">
        <f>タスク実績csv元!I5970&amp;""</f>
        <v/>
      </c>
      <c r="F5970" t="str">
        <f>タスク実績csv元!D5970</f>
        <v>AWS Bulders Online Series</v>
      </c>
      <c r="G5970" t="str">
        <f t="shared" si="93"/>
        <v>INSERT INTO task_achivement(task_no,achive_date,end_time,start_time,task_detail,memo)VALUES('{1e616cae-b6c1-4b5a-9d51-7c4ff56c3461}','2024/01/18','2024/01/18 11:30:00','2024/01/18 09:30:00','','AWS Bulders Online Series');</v>
      </c>
    </row>
    <row r="5971" spans="1:7">
      <c r="A5971" s="48" t="str">
        <f>_xlfn.XLOOKUP(_xlfn.XLOOKUP(MID(タスク実績csv元!C5971,1,SEARCH(":",タスク実績csv元!C5971)-1),リスト!F:F,リスト!G:G)&amp;MID(タスク実績csv元!C5971,SEARCH(":",タスク実績csv元!C5971),999),タスクDB!K:K,タスクDB!A:A)</f>
        <v>{d0d80a67-6f4b-4c2c-8010-bd45acbcca47}</v>
      </c>
      <c r="B5971" s="11">
        <f>タスク実績csv元!A5971</f>
        <v>45309</v>
      </c>
      <c r="C5971" s="54">
        <f>タスク実績csv元!F5971</f>
        <v>0.5</v>
      </c>
      <c r="D5971" s="54">
        <f>タスク実績csv元!E5971</f>
        <v>0.47916666666666669</v>
      </c>
      <c r="E5971" t="str">
        <f>タスク実績csv元!I5971&amp;""</f>
        <v/>
      </c>
      <c r="F5971" t="str">
        <f>タスク実績csv元!D5971</f>
        <v>状況整理</v>
      </c>
      <c r="G5971" t="str">
        <f t="shared" si="93"/>
        <v>INSERT INTO task_achivement(task_no,achive_date,end_time,start_time,task_detail,memo)VALUES('{d0d80a67-6f4b-4c2c-8010-bd45acbcca47}','2024/01/18','2024/01/18 12:00:00','2024/01/18 11:30:00','','状況整理');</v>
      </c>
    </row>
    <row r="5972" spans="1:7">
      <c r="A5972" s="48" t="str">
        <f>_xlfn.XLOOKUP(_xlfn.XLOOKUP(MID(タスク実績csv元!C5972,1,SEARCH(":",タスク実績csv元!C5972)-1),リスト!F:F,リスト!G:G)&amp;MID(タスク実績csv元!C5972,SEARCH(":",タスク実績csv元!C5972),999),タスクDB!K:K,タスクDB!A:A)</f>
        <v>{8bf29be6-00eb-4704-99d7-d935cf00aff3}</v>
      </c>
      <c r="B5972" s="11">
        <f>タスク実績csv元!A5972</f>
        <v>45309</v>
      </c>
      <c r="C5972" s="54">
        <f>タスク実績csv元!F5972</f>
        <v>0.58333333333333337</v>
      </c>
      <c r="D5972" s="54">
        <f>タスク実績csv元!E5972</f>
        <v>0.54166666666666663</v>
      </c>
      <c r="E5972" t="str">
        <f>タスク実績csv元!I5972&amp;""</f>
        <v/>
      </c>
      <c r="F5972" t="str">
        <f>タスク実績csv元!D5972</f>
        <v>品目残課題打ち合わせ</v>
      </c>
      <c r="G5972" t="str">
        <f t="shared" si="93"/>
        <v>INSERT INTO task_achivement(task_no,achive_date,end_time,start_time,task_detail,memo)VALUES('{8bf29be6-00eb-4704-99d7-d935cf00aff3}','2024/01/18','2024/01/18 14:00:00','2024/01/18 13:00:00','','品目残課題打ち合わせ');</v>
      </c>
    </row>
    <row r="5973" spans="1:7">
      <c r="A5973" s="48" t="str">
        <f>_xlfn.XLOOKUP(_xlfn.XLOOKUP(MID(タスク実績csv元!C5973,1,SEARCH(":",タスク実績csv元!C5973)-1),リスト!F:F,リスト!G:G)&amp;MID(タスク実績csv元!C5973,SEARCH(":",タスク実績csv元!C5973),999),タスクDB!K:K,タスクDB!A:A)</f>
        <v>{8bf29be6-00eb-4704-99d7-d935cf00aff3}</v>
      </c>
      <c r="B5973" s="11">
        <f>タスク実績csv元!A5973</f>
        <v>45309</v>
      </c>
      <c r="C5973" s="54">
        <f>タスク実績csv元!F5973</f>
        <v>0.625</v>
      </c>
      <c r="D5973" s="54">
        <f>タスク実績csv元!E5973</f>
        <v>0.58333333333333337</v>
      </c>
      <c r="E5973" t="str">
        <f>タスク実績csv元!I5973&amp;""</f>
        <v/>
      </c>
      <c r="F5973" t="str">
        <f>タスク実績csv元!D5973</f>
        <v>仕入先残課題打ち合わせ</v>
      </c>
      <c r="G5973" t="str">
        <f t="shared" si="93"/>
        <v>INSERT INTO task_achivement(task_no,achive_date,end_time,start_time,task_detail,memo)VALUES('{8bf29be6-00eb-4704-99d7-d935cf00aff3}','2024/01/18','2024/01/18 15:00:00','2024/01/18 14:00:00','','仕入先残課題打ち合わせ');</v>
      </c>
    </row>
    <row r="5974" spans="1:7">
      <c r="A5974" s="48" t="str">
        <f>_xlfn.XLOOKUP(_xlfn.XLOOKUP(MID(タスク実績csv元!C5974,1,SEARCH(":",タスク実績csv元!C5974)-1),リスト!F:F,リスト!G:G)&amp;MID(タスク実績csv元!C5974,SEARCH(":",タスク実績csv元!C5974),999),タスクDB!K:K,タスクDB!A:A)</f>
        <v>{8bf29be6-00eb-4704-99d7-d935cf00aff3}</v>
      </c>
      <c r="B5974" s="11">
        <f>タスク実績csv元!A5974</f>
        <v>45309</v>
      </c>
      <c r="C5974" s="54">
        <f>タスク実績csv元!F5974</f>
        <v>0.66666666666666663</v>
      </c>
      <c r="D5974" s="54">
        <f>タスク実績csv元!E5974</f>
        <v>0.625</v>
      </c>
      <c r="E5974" t="str">
        <f>タスク実績csv元!I5974&amp;""</f>
        <v/>
      </c>
      <c r="F5974" t="str">
        <f>タスク実績csv元!D5974</f>
        <v>OTC定例</v>
      </c>
      <c r="G5974" t="str">
        <f t="shared" si="93"/>
        <v>INSERT INTO task_achivement(task_no,achive_date,end_time,start_time,task_detail,memo)VALUES('{8bf29be6-00eb-4704-99d7-d935cf00aff3}','2024/01/18','2024/01/18 16:00:00','2024/01/18 15:00:00','','OTC定例');</v>
      </c>
    </row>
    <row r="5975" spans="1:7">
      <c r="A5975" s="48" t="str">
        <f>_xlfn.XLOOKUP(_xlfn.XLOOKUP(MID(タスク実績csv元!C5975,1,SEARCH(":",タスク実績csv元!C5975)-1),リスト!F:F,リスト!G:G)&amp;MID(タスク実績csv元!C5975,SEARCH(":",タスク実績csv元!C5975),999),タスクDB!K:K,タスクDB!A:A)</f>
        <v>{fa1d15a7-0fa5-46a0-b2a9-9b86fd9480ff}</v>
      </c>
      <c r="B5975" s="11">
        <f>タスク実績csv元!A5975</f>
        <v>45309</v>
      </c>
      <c r="C5975" s="54">
        <f>タスク実績csv元!F5975</f>
        <v>0.6875</v>
      </c>
      <c r="D5975" s="54">
        <f>タスク実績csv元!E5975</f>
        <v>0.66666666666666663</v>
      </c>
      <c r="E5975" t="str">
        <f>タスク実績csv元!I5975&amp;""</f>
        <v/>
      </c>
      <c r="F5975" t="str">
        <f>タスク実績csv元!D5975</f>
        <v>本番インストール実施</v>
      </c>
      <c r="G5975" t="str">
        <f t="shared" si="93"/>
        <v>INSERT INTO task_achivement(task_no,achive_date,end_time,start_time,task_detail,memo)VALUES('{fa1d15a7-0fa5-46a0-b2a9-9b86fd9480ff}','2024/01/18','2024/01/18 16:30:00','2024/01/18 16:00:00','','本番インストール実施');</v>
      </c>
    </row>
    <row r="5976" spans="1:7">
      <c r="A5976" s="48" t="str">
        <f>_xlfn.XLOOKUP(_xlfn.XLOOKUP(MID(タスク実績csv元!C5976,1,SEARCH(":",タスク実績csv元!C5976)-1),リスト!F:F,リスト!G:G)&amp;MID(タスク実績csv元!C5976,SEARCH(":",タスク実績csv元!C5976),999),タスクDB!K:K,タスクDB!A:A)</f>
        <v>{eccefbf1-a852-44a0-af6a-c2c31b42f737}</v>
      </c>
      <c r="B5976" s="11">
        <f>タスク実績csv元!A5976</f>
        <v>45309</v>
      </c>
      <c r="C5976" s="54">
        <f>タスク実績csv元!F5976</f>
        <v>0.70833333333333337</v>
      </c>
      <c r="D5976" s="54">
        <f>タスク実績csv元!E5976</f>
        <v>0.6875</v>
      </c>
      <c r="E5976" t="str">
        <f>タスク実績csv元!I5976&amp;""</f>
        <v/>
      </c>
      <c r="F5976" t="str">
        <f>タスク実績csv元!D5976</f>
        <v>打合せ(福井)</v>
      </c>
      <c r="G5976" t="str">
        <f t="shared" si="93"/>
        <v>INSERT INTO task_achivement(task_no,achive_date,end_time,start_time,task_detail,memo)VALUES('{eccefbf1-a852-44a0-af6a-c2c31b42f737}','2024/01/18','2024/01/18 17:00:00','2024/01/18 16:30:00','','打合せ(福井)');</v>
      </c>
    </row>
    <row r="5977" spans="1:7">
      <c r="A5977" s="48" t="str">
        <f>_xlfn.XLOOKUP(_xlfn.XLOOKUP(MID(タスク実績csv元!C5977,1,SEARCH(":",タスク実績csv元!C5977)-1),リスト!F:F,リスト!G:G)&amp;MID(タスク実績csv元!C5977,SEARCH(":",タスク実績csv元!C5977),999),タスクDB!K:K,タスクDB!A:A)</f>
        <v>{fa1d15a7-0fa5-46a0-b2a9-9b86fd9480ff}</v>
      </c>
      <c r="B5977" s="11">
        <f>タスク実績csv元!A5977</f>
        <v>45309</v>
      </c>
      <c r="C5977" s="54">
        <f>タスク実績csv元!F5977</f>
        <v>0.75</v>
      </c>
      <c r="D5977" s="54">
        <f>タスク実績csv元!E5977</f>
        <v>0.70833333333333337</v>
      </c>
      <c r="E5977" t="str">
        <f>タスク実績csv元!I5977&amp;""</f>
        <v/>
      </c>
      <c r="F5977" t="str">
        <f>タスク実績csv元!D5977</f>
        <v>本番インストール実施</v>
      </c>
      <c r="G5977" t="str">
        <f t="shared" si="93"/>
        <v>INSERT INTO task_achivement(task_no,achive_date,end_time,start_time,task_detail,memo)VALUES('{fa1d15a7-0fa5-46a0-b2a9-9b86fd9480ff}','2024/01/18','2024/01/18 18:00:00','2024/01/18 17:00:00','','本番インストール実施');</v>
      </c>
    </row>
    <row r="5978" spans="1:7">
      <c r="A5978" s="48" t="str">
        <f>_xlfn.XLOOKUP(_xlfn.XLOOKUP(MID(タスク実績csv元!C5978,1,SEARCH(":",タスク実績csv元!C5978)-1),リスト!F:F,リスト!G:G)&amp;MID(タスク実績csv元!C5978,SEARCH(":",タスク実績csv元!C5978),999),タスクDB!K:K,タスクDB!A:A)</f>
        <v>{d0d80a67-6f4b-4c2c-8010-bd45acbcca47}</v>
      </c>
      <c r="B5978" s="11">
        <f>タスク実績csv元!A5978</f>
        <v>45310</v>
      </c>
      <c r="C5978" s="54">
        <f>タスク実績csv元!F5978</f>
        <v>0.41666666666666669</v>
      </c>
      <c r="D5978" s="54">
        <f>タスク実績csv元!E5978</f>
        <v>0.39583333333333331</v>
      </c>
      <c r="E5978" t="str">
        <f>タスク実績csv元!I5978&amp;""</f>
        <v/>
      </c>
      <c r="F5978" t="str">
        <f>タスク実績csv元!D5978</f>
        <v>週次報告のための状況回答</v>
      </c>
      <c r="G5978" t="str">
        <f t="shared" si="93"/>
        <v>INSERT INTO task_achivement(task_no,achive_date,end_time,start_time,task_detail,memo)VALUES('{d0d80a67-6f4b-4c2c-8010-bd45acbcca47}','2024/01/19','2024/01/19 10:00:00','2024/01/19 09:30:00','','週次報告のための状況回答');</v>
      </c>
    </row>
    <row r="5979" spans="1:7">
      <c r="A5979" s="48" t="str">
        <f>_xlfn.XLOOKUP(_xlfn.XLOOKUP(MID(タスク実績csv元!C5979,1,SEARCH(":",タスク実績csv元!C5979)-1),リスト!F:F,リスト!G:G)&amp;MID(タスク実績csv元!C5979,SEARCH(":",タスク実績csv元!C5979),999),タスクDB!K:K,タスクDB!A:A)</f>
        <v>{eccefbf1-a852-44a0-af6a-c2c31b42f737}</v>
      </c>
      <c r="B5979" s="11">
        <f>タスク実績csv元!A5979</f>
        <v>45310</v>
      </c>
      <c r="C5979" s="54">
        <f>タスク実績csv元!F5979</f>
        <v>0.45833333333333331</v>
      </c>
      <c r="D5979" s="54">
        <f>タスク実績csv元!E5979</f>
        <v>0.41666666666666669</v>
      </c>
      <c r="E5979" t="str">
        <f>タスク実績csv元!I5979&amp;""</f>
        <v/>
      </c>
      <c r="F5979" t="str">
        <f>タスク実績csv元!D5979</f>
        <v>移行計画書レビュー(福井)</v>
      </c>
      <c r="G5979" t="str">
        <f t="shared" si="93"/>
        <v>INSERT INTO task_achivement(task_no,achive_date,end_time,start_time,task_detail,memo)VALUES('{eccefbf1-a852-44a0-af6a-c2c31b42f737}','2024/01/19','2024/01/19 11:00:00','2024/01/19 10:00:00','','移行計画書レビュー(福井)');</v>
      </c>
    </row>
    <row r="5980" spans="1:7">
      <c r="A5980" s="48" t="str">
        <f>_xlfn.XLOOKUP(_xlfn.XLOOKUP(MID(タスク実績csv元!C5980,1,SEARCH(":",タスク実績csv元!C5980)-1),リスト!F:F,リスト!G:G)&amp;MID(タスク実績csv元!C5980,SEARCH(":",タスク実績csv元!C5980),999),タスクDB!K:K,タスクDB!A:A)</f>
        <v>{8bf29be6-00eb-4704-99d7-d935cf00aff3}</v>
      </c>
      <c r="B5980" s="11">
        <f>タスク実績csv元!A5980</f>
        <v>45310</v>
      </c>
      <c r="C5980" s="54">
        <f>タスク実績csv元!F5980</f>
        <v>0.5</v>
      </c>
      <c r="D5980" s="54">
        <f>タスク実績csv元!E5980</f>
        <v>0.45833333333333331</v>
      </c>
      <c r="E5980" t="str">
        <f>タスク実績csv元!I5980&amp;""</f>
        <v/>
      </c>
      <c r="F5980" t="str">
        <f>タスク実績csv元!D5980</f>
        <v>週次進捗</v>
      </c>
      <c r="G5980" t="str">
        <f t="shared" si="93"/>
        <v>INSERT INTO task_achivement(task_no,achive_date,end_time,start_time,task_detail,memo)VALUES('{8bf29be6-00eb-4704-99d7-d935cf00aff3}','2024/01/19','2024/01/19 12:00:00','2024/01/19 11:00:00','','週次進捗');</v>
      </c>
    </row>
    <row r="5981" spans="1:7">
      <c r="A5981" s="48" t="str">
        <f>_xlfn.XLOOKUP(_xlfn.XLOOKUP(MID(タスク実績csv元!C5981,1,SEARCH(":",タスク実績csv元!C5981)-1),リスト!F:F,リスト!G:G)&amp;MID(タスク実績csv元!C5981,SEARCH(":",タスク実績csv元!C5981),999),タスクDB!K:K,タスクDB!A:A)</f>
        <v>{eccefbf1-a852-44a0-af6a-c2c31b42f737}</v>
      </c>
      <c r="B5981" s="11">
        <f>タスク実績csv元!A5981</f>
        <v>45310</v>
      </c>
      <c r="C5981" s="54">
        <f>タスク実績csv元!F5981</f>
        <v>0.58333333333333337</v>
      </c>
      <c r="D5981" s="54">
        <f>タスク実績csv元!E5981</f>
        <v>0.54166666666666663</v>
      </c>
      <c r="E5981" t="str">
        <f>タスク実績csv元!I5981&amp;""</f>
        <v/>
      </c>
      <c r="F5981" t="str">
        <f>タスク実績csv元!D5981</f>
        <v>品目対応など(小椋)</v>
      </c>
      <c r="G5981" t="str">
        <f t="shared" si="93"/>
        <v>INSERT INTO task_achivement(task_no,achive_date,end_time,start_time,task_detail,memo)VALUES('{eccefbf1-a852-44a0-af6a-c2c31b42f737}','2024/01/19','2024/01/19 14:00:00','2024/01/19 13:00:00','','品目対応など(小椋)');</v>
      </c>
    </row>
    <row r="5982" spans="1:7">
      <c r="A5982" s="48" t="str">
        <f>_xlfn.XLOOKUP(_xlfn.XLOOKUP(MID(タスク実績csv元!C5982,1,SEARCH(":",タスク実績csv元!C5982)-1),リスト!F:F,リスト!G:G)&amp;MID(タスク実績csv元!C5982,SEARCH(":",タスク実績csv元!C5982),999),タスクDB!K:K,タスクDB!A:A)</f>
        <v>{4c39d40d-b35f-4cfa-b549-6c5de24454e2}</v>
      </c>
      <c r="B5982" s="11">
        <f>タスク実績csv元!A5982</f>
        <v>45310</v>
      </c>
      <c r="C5982" s="54">
        <f>タスク実績csv元!F5982</f>
        <v>0.59375</v>
      </c>
      <c r="D5982" s="54">
        <f>タスク実績csv元!E5982</f>
        <v>0.58333333333333337</v>
      </c>
      <c r="E5982" t="str">
        <f>タスク実績csv元!I5982&amp;""</f>
        <v/>
      </c>
      <c r="F5982" t="str">
        <f>タスク実績csv元!D5982</f>
        <v>昇進辞令</v>
      </c>
      <c r="G5982" t="str">
        <f t="shared" si="93"/>
        <v>INSERT INTO task_achivement(task_no,achive_date,end_time,start_time,task_detail,memo)VALUES('{4c39d40d-b35f-4cfa-b549-6c5de24454e2}','2024/01/19','2024/01/19 14:15:00','2024/01/19 14:00:00','','昇進辞令');</v>
      </c>
    </row>
    <row r="5983" spans="1:7">
      <c r="A5983" s="48" t="str">
        <f>_xlfn.XLOOKUP(_xlfn.XLOOKUP(MID(タスク実績csv元!C5983,1,SEARCH(":",タスク実績csv元!C5983)-1),リスト!F:F,リスト!G:G)&amp;MID(タスク実績csv元!C5983,SEARCH(":",タスク実績csv元!C5983),999),タスクDB!K:K,タスクDB!A:A)</f>
        <v>{b1fdf21c-7725-4b73-a211-e66687665b4e}</v>
      </c>
      <c r="B5983" s="11">
        <f>タスク実績csv元!A5983</f>
        <v>45310</v>
      </c>
      <c r="C5983" s="54">
        <f>タスク実績csv元!F5983</f>
        <v>0.625</v>
      </c>
      <c r="D5983" s="54">
        <f>タスク実績csv元!E5983</f>
        <v>0.59375</v>
      </c>
      <c r="E5983" t="str">
        <f>タスク実績csv元!I5983&amp;""</f>
        <v/>
      </c>
      <c r="F5983" t="str">
        <f>タスク実績csv元!D5983</f>
        <v>課題整理</v>
      </c>
      <c r="G5983" t="str">
        <f t="shared" si="93"/>
        <v>INSERT INTO task_achivement(task_no,achive_date,end_time,start_time,task_detail,memo)VALUES('{b1fdf21c-7725-4b73-a211-e66687665b4e}','2024/01/19','2024/01/19 15:00:00','2024/01/19 14:15:00','','課題整理');</v>
      </c>
    </row>
    <row r="5984" spans="1:7">
      <c r="A5984" s="48" t="str">
        <f>_xlfn.XLOOKUP(_xlfn.XLOOKUP(MID(タスク実績csv元!C5984,1,SEARCH(":",タスク実績csv元!C5984)-1),リスト!F:F,リスト!G:G)&amp;MID(タスク実績csv元!C5984,SEARCH(":",タスク実績csv元!C5984),999),タスクDB!K:K,タスクDB!A:A)</f>
        <v>{eccefbf1-a852-44a0-af6a-c2c31b42f737}</v>
      </c>
      <c r="B5984" s="11">
        <f>タスク実績csv元!A5984</f>
        <v>45310</v>
      </c>
      <c r="C5984" s="54">
        <f>タスク実績csv元!F5984</f>
        <v>0.66666666666666663</v>
      </c>
      <c r="D5984" s="54">
        <f>タスク実績csv元!E5984</f>
        <v>0.625</v>
      </c>
      <c r="E5984" t="str">
        <f>タスク実績csv元!I5984&amp;""</f>
        <v/>
      </c>
      <c r="F5984" t="str">
        <f>タスク実績csv元!D5984</f>
        <v>状況共有(原田)</v>
      </c>
      <c r="G5984" t="str">
        <f t="shared" si="93"/>
        <v>INSERT INTO task_achivement(task_no,achive_date,end_time,start_time,task_detail,memo)VALUES('{eccefbf1-a852-44a0-af6a-c2c31b42f737}','2024/01/19','2024/01/19 16:00:00','2024/01/19 15:00:00','','状況共有(原田)');</v>
      </c>
    </row>
    <row r="5985" spans="1:7">
      <c r="A5985" s="48" t="str">
        <f>_xlfn.XLOOKUP(_xlfn.XLOOKUP(MID(タスク実績csv元!C5985,1,SEARCH(":",タスク実績csv元!C5985)-1),リスト!F:F,リスト!G:G)&amp;MID(タスク実績csv元!C5985,SEARCH(":",タスク実績csv元!C5985),999),タスクDB!K:K,タスクDB!A:A)</f>
        <v>{b1fdf21c-7725-4b73-a211-e66687665b4e}</v>
      </c>
      <c r="B5985" s="11">
        <f>タスク実績csv元!A5985</f>
        <v>45310</v>
      </c>
      <c r="C5985" s="54">
        <f>タスク実績csv元!F5985</f>
        <v>0.6875</v>
      </c>
      <c r="D5985" s="54">
        <f>タスク実績csv元!E5985</f>
        <v>0.66666666666666663</v>
      </c>
      <c r="E5985" t="str">
        <f>タスク実績csv元!I5985&amp;""</f>
        <v/>
      </c>
      <c r="F5985" t="str">
        <f>タスク実績csv元!D5985</f>
        <v>課題整理</v>
      </c>
      <c r="G5985" t="str">
        <f t="shared" si="93"/>
        <v>INSERT INTO task_achivement(task_no,achive_date,end_time,start_time,task_detail,memo)VALUES('{b1fdf21c-7725-4b73-a211-e66687665b4e}','2024/01/19','2024/01/19 16:30:00','2024/01/19 16:00:00','','課題整理');</v>
      </c>
    </row>
    <row r="5986" spans="1:7">
      <c r="A5986" s="48" t="str">
        <f>_xlfn.XLOOKUP(_xlfn.XLOOKUP(MID(タスク実績csv元!C5986,1,SEARCH(":",タスク実績csv元!C5986)-1),リスト!F:F,リスト!G:G)&amp;MID(タスク実績csv元!C5986,SEARCH(":",タスク実績csv元!C5986),999),タスクDB!K:K,タスクDB!A:A)</f>
        <v>{8bf29be6-00eb-4704-99d7-d935cf00aff3}</v>
      </c>
      <c r="B5986" s="11">
        <f>タスク実績csv元!A5986</f>
        <v>45310</v>
      </c>
      <c r="C5986" s="54">
        <f>タスク実績csv元!F5986</f>
        <v>0.70833333333333337</v>
      </c>
      <c r="D5986" s="54">
        <f>タスク実績csv元!E5986</f>
        <v>0.6875</v>
      </c>
      <c r="E5986" t="str">
        <f>タスク実績csv元!I5986&amp;""</f>
        <v/>
      </c>
      <c r="F5986" t="str">
        <f>タスク実績csv元!D5986</f>
        <v>UAT夕会</v>
      </c>
      <c r="G5986" t="str">
        <f t="shared" si="93"/>
        <v>INSERT INTO task_achivement(task_no,achive_date,end_time,start_time,task_detail,memo)VALUES('{8bf29be6-00eb-4704-99d7-d935cf00aff3}','2024/01/19','2024/01/19 17:00:00','2024/01/19 16:30:00','','UAT夕会');</v>
      </c>
    </row>
    <row r="5987" spans="1:7">
      <c r="A5987" s="48" t="str">
        <f>_xlfn.XLOOKUP(_xlfn.XLOOKUP(MID(タスク実績csv元!C5987,1,SEARCH(":",タスク実績csv元!C5987)-1),リスト!F:F,リスト!G:G)&amp;MID(タスク実績csv元!C5987,SEARCH(":",タスク実績csv元!C5987),999),タスクDB!K:K,タスクDB!A:A)</f>
        <v>{b1fdf21c-7725-4b73-a211-e66687665b4e}</v>
      </c>
      <c r="B5987" s="11">
        <f>タスク実績csv元!A5987</f>
        <v>45310</v>
      </c>
      <c r="C5987" s="54">
        <f>タスク実績csv元!F5987</f>
        <v>0.75</v>
      </c>
      <c r="D5987" s="54">
        <f>タスク実績csv元!E5987</f>
        <v>0.70833333333333337</v>
      </c>
      <c r="E5987" t="str">
        <f>タスク実績csv元!I5987&amp;""</f>
        <v/>
      </c>
      <c r="F5987" t="str">
        <f>タスク実績csv元!D5987</f>
        <v>得意先のブロックサイン対応、出荷元の保管場所対応</v>
      </c>
      <c r="G5987" t="str">
        <f t="shared" si="93"/>
        <v>INSERT INTO task_achivement(task_no,achive_date,end_time,start_time,task_detail,memo)VALUES('{b1fdf21c-7725-4b73-a211-e66687665b4e}','2024/01/19','2024/01/19 18:00:00','2024/01/19 17:00:00','','得意先のブロックサイン対応、出荷元の保管場所対応');</v>
      </c>
    </row>
    <row r="5988" spans="1:7">
      <c r="A5988" s="48" t="str">
        <f>_xlfn.XLOOKUP(_xlfn.XLOOKUP(MID(タスク実績csv元!C5988,1,SEARCH(":",タスク実績csv元!C5988)-1),リスト!F:F,リスト!G:G)&amp;MID(タスク実績csv元!C5988,SEARCH(":",タスク実績csv元!C5988),999),タスクDB!K:K,タスクDB!A:A)</f>
        <v>{3bfae8e9-f157-4a93-8f07-ee8b8a40f008}</v>
      </c>
      <c r="B5988" s="11">
        <f>タスク実績csv元!A5988</f>
        <v>45311</v>
      </c>
      <c r="C5988" s="54">
        <f>タスク実績csv元!F5988</f>
        <v>0.69444444444444453</v>
      </c>
      <c r="D5988" s="54">
        <f>タスク実績csv元!E5988</f>
        <v>0.66666666666666663</v>
      </c>
      <c r="E5988" t="str">
        <f>タスク実績csv元!I5988&amp;""</f>
        <v/>
      </c>
      <c r="F5988" t="str">
        <f>タスク実績csv元!D5988</f>
        <v>SYSMEX_TS-2956の資料確認</v>
      </c>
      <c r="G5988" t="str">
        <f t="shared" si="93"/>
        <v>INSERT INTO task_achivement(task_no,achive_date,end_time,start_time,task_detail,memo)VALUES('{3bfae8e9-f157-4a93-8f07-ee8b8a40f008}','2024/01/20','2024/01/20 16:40:00','2024/01/20 16:00:00','','SYSMEX_TS-2956の資料確認');</v>
      </c>
    </row>
    <row r="5989" spans="1:7">
      <c r="A5989" s="48" t="str">
        <f>_xlfn.XLOOKUP(_xlfn.XLOOKUP(MID(タスク実績csv元!C5989,1,SEARCH(":",タスク実績csv元!C5989)-1),リスト!F:F,リスト!G:G)&amp;MID(タスク実績csv元!C5989,SEARCH(":",タスク実績csv元!C5989),999),タスクDB!K:K,タスクDB!A:A)</f>
        <v>{d0d80a67-6f4b-4c2c-8010-bd45acbcca47}</v>
      </c>
      <c r="B5989" s="11">
        <f>タスク実績csv元!A5989</f>
        <v>45311</v>
      </c>
      <c r="C5989" s="54">
        <f>タスク実績csv元!F5989</f>
        <v>0.70833333333333337</v>
      </c>
      <c r="D5989" s="54">
        <f>タスク実績csv元!E5989</f>
        <v>0.69444444444444453</v>
      </c>
      <c r="E5989" t="str">
        <f>タスク実績csv元!I5989&amp;""</f>
        <v/>
      </c>
      <c r="F5989" t="str">
        <f>タスク実績csv元!D5989</f>
        <v>残課題整理</v>
      </c>
      <c r="G5989" t="str">
        <f t="shared" si="93"/>
        <v>INSERT INTO task_achivement(task_no,achive_date,end_time,start_time,task_detail,memo)VALUES('{d0d80a67-6f4b-4c2c-8010-bd45acbcca47}','2024/01/20','2024/01/20 17:00:00','2024/01/20 16:40:00','','残課題整理');</v>
      </c>
    </row>
    <row r="5990" spans="1:7">
      <c r="A5990" s="48" t="str">
        <f>_xlfn.XLOOKUP(_xlfn.XLOOKUP(MID(タスク実績csv元!C5990,1,SEARCH(":",タスク実績csv元!C5990)-1),リスト!F:F,リスト!G:G)&amp;MID(タスク実績csv元!C5990,SEARCH(":",タスク実績csv元!C5990),999),タスクDB!K:K,タスクDB!A:A)</f>
        <v>{1e616cae-b6c1-4b5a-9d51-7c4ff56c3461}</v>
      </c>
      <c r="B5990" s="11">
        <f>タスク実績csv元!A5990</f>
        <v>45311</v>
      </c>
      <c r="C5990" s="54">
        <f>タスク実績csv元!F5990</f>
        <v>0.76388888888888884</v>
      </c>
      <c r="D5990" s="54">
        <f>タスク実績csv元!E5990</f>
        <v>0.72222222222222221</v>
      </c>
      <c r="E5990" t="str">
        <f>タスク実績csv元!I5990&amp;""</f>
        <v/>
      </c>
      <c r="F5990" t="str">
        <f>タスク実績csv元!D5990</f>
        <v>読書(要件定義テクニック)</v>
      </c>
      <c r="G5990" t="str">
        <f t="shared" si="93"/>
        <v>INSERT INTO task_achivement(task_no,achive_date,end_time,start_time,task_detail,memo)VALUES('{1e616cae-b6c1-4b5a-9d51-7c4ff56c3461}','2024/01/20','2024/01/20 18:20:00','2024/01/20 17:20:00','','読書(要件定義テクニック)');</v>
      </c>
    </row>
    <row r="5991" spans="1:7">
      <c r="A5991" s="48" t="str">
        <f>_xlfn.XLOOKUP(_xlfn.XLOOKUP(MID(タスク実績csv元!C5991,1,SEARCH(":",タスク実績csv元!C5991)-1),リスト!F:F,リスト!G:G)&amp;MID(タスク実績csv元!C5991,SEARCH(":",タスク実績csv元!C5991),999),タスクDB!K:K,タスクDB!A:A)</f>
        <v>{fa1d15a7-0fa5-46a0-b2a9-9b86fd9480ff}</v>
      </c>
      <c r="B5991" s="11">
        <f>タスク実績csv元!A5991</f>
        <v>45312</v>
      </c>
      <c r="C5991" s="54">
        <f>タスク実績csv元!F5991</f>
        <v>0.4375</v>
      </c>
      <c r="D5991" s="54">
        <f>タスク実績csv元!E5991</f>
        <v>0.41666666666666669</v>
      </c>
      <c r="E5991" t="str">
        <f>タスク実績csv元!I5991&amp;""</f>
        <v/>
      </c>
      <c r="F5991" t="str">
        <f>タスク実績csv元!D5991</f>
        <v>SYSMEX_TS-3080 【UAT】[データ連携]OROP010_受注出荷連携　出荷元の保管場所指定が誤っている</v>
      </c>
      <c r="G5991" t="str">
        <f t="shared" si="93"/>
        <v>INSERT INTO task_achivement(task_no,achive_date,end_time,start_time,task_detail,memo)VALUES('{fa1d15a7-0fa5-46a0-b2a9-9b86fd9480ff}','2024/01/21','2024/01/21 10:30:00','2024/01/21 10:00:00','','SYSMEX_TS-3080 【UAT】[データ連携]OROP010_受注出荷連携　出荷元の保管場所指定が誤っている');</v>
      </c>
    </row>
    <row r="5992" spans="1:7">
      <c r="A5992" s="48" t="str">
        <f>_xlfn.XLOOKUP(_xlfn.XLOOKUP(MID(タスク実績csv元!C5992,1,SEARCH(":",タスク実績csv元!C5992)-1),リスト!F:F,リスト!G:G)&amp;MID(タスク実績csv元!C5992,SEARCH(":",タスク実績csv元!C5992),999),タスクDB!K:K,タスクDB!A:A)</f>
        <v>{3bfae8e9-f157-4a93-8f07-ee8b8a40f008}</v>
      </c>
      <c r="B5992" s="11">
        <f>タスク実績csv元!A5992</f>
        <v>45312</v>
      </c>
      <c r="C5992" s="54">
        <f>タスク実績csv元!F5992</f>
        <v>0.45833333333333331</v>
      </c>
      <c r="D5992" s="54">
        <f>タスク実績csv元!E5992</f>
        <v>0.4375</v>
      </c>
      <c r="E5992" t="str">
        <f>タスク実績csv元!I5992&amp;""</f>
        <v/>
      </c>
      <c r="F5992" t="str">
        <f>タスク実績csv元!D5992</f>
        <v>品目一括登録のためのフォーマット確認</v>
      </c>
      <c r="G5992" t="str">
        <f t="shared" si="93"/>
        <v>INSERT INTO task_achivement(task_no,achive_date,end_time,start_time,task_detail,memo)VALUES('{3bfae8e9-f157-4a93-8f07-ee8b8a40f008}','2024/01/21','2024/01/21 11:00:00','2024/01/21 10:30:00','','品目一括登録のためのフォーマット確認');</v>
      </c>
    </row>
    <row r="5993" spans="1:7">
      <c r="A5993" s="48" t="str">
        <f>_xlfn.XLOOKUP(_xlfn.XLOOKUP(MID(タスク実績csv元!C5993,1,SEARCH(":",タスク実績csv元!C5993)-1),リスト!F:F,リスト!G:G)&amp;MID(タスク実績csv元!C5993,SEARCH(":",タスク実績csv元!C5993),999),タスクDB!K:K,タスクDB!A:A)</f>
        <v>{3c725e9b-a684-46d8-88fb-086261f2dbe6}</v>
      </c>
      <c r="B5993" s="11">
        <f>タスク実績csv元!A5993</f>
        <v>45312</v>
      </c>
      <c r="C5993" s="54">
        <f>タスク実績csv元!F5993</f>
        <v>0.46875</v>
      </c>
      <c r="D5993" s="54">
        <f>タスク実績csv元!E5993</f>
        <v>0.45833333333333331</v>
      </c>
      <c r="E5993" t="str">
        <f>タスク実績csv元!I5993&amp;""</f>
        <v/>
      </c>
      <c r="F5993" t="str">
        <f>タスク実績csv元!D5993</f>
        <v>過去実績整理</v>
      </c>
      <c r="G5993" t="str">
        <f t="shared" si="93"/>
        <v>INSERT INTO task_achivement(task_no,achive_date,end_time,start_time,task_detail,memo)VALUES('{3c725e9b-a684-46d8-88fb-086261f2dbe6}','2024/01/21','2024/01/21 11:15:00','2024/01/21 11:00:00','','過去実績整理');</v>
      </c>
    </row>
    <row r="5994" spans="1:7">
      <c r="A5994" s="48" t="str">
        <f>_xlfn.XLOOKUP(_xlfn.XLOOKUP(MID(タスク実績csv元!C5994,1,SEARCH(":",タスク実績csv元!C5994)-1),リスト!F:F,リスト!G:G)&amp;MID(タスク実績csv元!C5994,SEARCH(":",タスク実績csv元!C5994),999),タスクDB!K:K,タスクDB!A:A)</f>
        <v>{1e616cae-b6c1-4b5a-9d51-7c4ff56c3461}</v>
      </c>
      <c r="B5994" s="11">
        <f>タスク実績csv元!A5994</f>
        <v>45312</v>
      </c>
      <c r="C5994" s="54">
        <f>タスク実績csv元!F5994</f>
        <v>0.48958333333333331</v>
      </c>
      <c r="D5994" s="54">
        <f>タスク実績csv元!E5994</f>
        <v>0.46875</v>
      </c>
      <c r="E5994" t="str">
        <f>タスク実績csv元!I5994&amp;""</f>
        <v/>
      </c>
      <c r="F5994" t="str">
        <f>タスク実績csv元!D5994</f>
        <v>読書(要件定義テクニック)</v>
      </c>
      <c r="G5994" t="str">
        <f t="shared" si="93"/>
        <v>INSERT INTO task_achivement(task_no,achive_date,end_time,start_time,task_detail,memo)VALUES('{1e616cae-b6c1-4b5a-9d51-7c4ff56c3461}','2024/01/21','2024/01/21 11:45:00','2024/01/21 11:15:00','','読書(要件定義テクニック)');</v>
      </c>
    </row>
    <row r="5995" spans="1:7">
      <c r="A5995" s="48" t="str">
        <f>_xlfn.XLOOKUP(_xlfn.XLOOKUP(MID(タスク実績csv元!C5995,1,SEARCH(":",タスク実績csv元!C5995)-1),リスト!F:F,リスト!G:G)&amp;MID(タスク実績csv元!C5995,SEARCH(":",タスク実績csv元!C5995),999),タスクDB!K:K,タスクDB!A:A)</f>
        <v>{d0d80a67-6f4b-4c2c-8010-bd45acbcca47}</v>
      </c>
      <c r="B5995" s="11">
        <f>タスク実績csv元!A5995</f>
        <v>45313</v>
      </c>
      <c r="C5995" s="54">
        <f>タスク実績csv元!F5995</f>
        <v>0.40625</v>
      </c>
      <c r="D5995" s="54">
        <f>タスク実績csv元!E5995</f>
        <v>0.39583333333333331</v>
      </c>
      <c r="E5995" t="str">
        <f>タスク実績csv元!I5995&amp;""</f>
        <v/>
      </c>
      <c r="F5995" t="str">
        <f>タスク実績csv元!D5995</f>
        <v>メール確認</v>
      </c>
      <c r="G5995" t="str">
        <f t="shared" si="93"/>
        <v>INSERT INTO task_achivement(task_no,achive_date,end_time,start_time,task_detail,memo)VALUES('{d0d80a67-6f4b-4c2c-8010-bd45acbcca47}','2024/01/22','2024/01/22 09:45:00','2024/01/22 09:30:00','','メール確認');</v>
      </c>
    </row>
    <row r="5996" spans="1:7">
      <c r="A5996" s="48" t="str">
        <f>_xlfn.XLOOKUP(_xlfn.XLOOKUP(MID(タスク実績csv元!C5996,1,SEARCH(":",タスク実績csv元!C5996)-1),リスト!F:F,リスト!G:G)&amp;MID(タスク実績csv元!C5996,SEARCH(":",タスク実績csv元!C5996),999),タスクDB!K:K,タスクDB!A:A)</f>
        <v>{fa1d15a7-0fa5-46a0-b2a9-9b86fd9480ff}</v>
      </c>
      <c r="B5996" s="11">
        <f>タスク実績csv元!A5996</f>
        <v>45313</v>
      </c>
      <c r="C5996" s="54">
        <f>タスク実績csv元!F5996</f>
        <v>0.41666666666666669</v>
      </c>
      <c r="D5996" s="54">
        <f>タスク実績csv元!E5996</f>
        <v>0.40625</v>
      </c>
      <c r="E5996" t="str">
        <f>タスク実績csv元!I5996&amp;""</f>
        <v/>
      </c>
      <c r="F5996" t="str">
        <f>タスク実績csv元!D5996</f>
        <v>SYSMEX_TS-3080 【UAT】[データ連携]OROP010_受注出荷連携　出荷元の保管場所指定が誤っている</v>
      </c>
      <c r="G5996" t="str">
        <f t="shared" si="93"/>
        <v>INSERT INTO task_achivement(task_no,achive_date,end_time,start_time,task_detail,memo)VALUES('{fa1d15a7-0fa5-46a0-b2a9-9b86fd9480ff}','2024/01/22','2024/01/22 10:00:00','2024/01/22 09:45:00','','SYSMEX_TS-3080 【UAT】[データ連携]OROP010_受注出荷連携　出荷元の保管場所指定が誤っている');</v>
      </c>
    </row>
    <row r="5997" spans="1:7">
      <c r="A5997" s="48" t="str">
        <f>_xlfn.XLOOKUP(_xlfn.XLOOKUP(MID(タスク実績csv元!C5997,1,SEARCH(":",タスク実績csv元!C5997)-1),リスト!F:F,リスト!G:G)&amp;MID(タスク実績csv元!C5997,SEARCH(":",タスク実績csv元!C5997),999),タスクDB!K:K,タスクDB!A:A)</f>
        <v>{fa1d15a7-0fa5-46a0-b2a9-9b86fd9480ff}</v>
      </c>
      <c r="B5997" s="11">
        <f>タスク実績csv元!A5997</f>
        <v>45313</v>
      </c>
      <c r="C5997" s="54">
        <f>タスク実績csv元!F5997</f>
        <v>0.43055555555555558</v>
      </c>
      <c r="D5997" s="54">
        <f>タスク実績csv元!E5997</f>
        <v>0.41666666666666669</v>
      </c>
      <c r="E5997" t="str">
        <f>タスク実績csv元!I5997&amp;""</f>
        <v>ユーザ番号被りの利用があったため</v>
      </c>
      <c r="F5997" t="str">
        <f>タスク実績csv元!D5997</f>
        <v>SVG020のエラー整理</v>
      </c>
      <c r="G5997" t="str">
        <f t="shared" si="93"/>
        <v>INSERT INTO task_achivement(task_no,achive_date,end_time,start_time,task_detail,memo)VALUES('{fa1d15a7-0fa5-46a0-b2a9-9b86fd9480ff}','2024/01/22','2024/01/22 10:20:00','2024/01/22 10:00:00','ユーザ番号被りの利用があったため','SVG020のエラー整理');</v>
      </c>
    </row>
    <row r="5998" spans="1:7">
      <c r="A5998" s="48" t="str">
        <f>_xlfn.XLOOKUP(_xlfn.XLOOKUP(MID(タスク実績csv元!C5998,1,SEARCH(":",タスク実績csv元!C5998)-1),リスト!F:F,リスト!G:G)&amp;MID(タスク実績csv元!C5998,SEARCH(":",タスク実績csv元!C5998),999),タスクDB!K:K,タスクDB!A:A)</f>
        <v>{d0d80a67-6f4b-4c2c-8010-bd45acbcca47}</v>
      </c>
      <c r="B5998" s="11">
        <f>タスク実績csv元!A5998</f>
        <v>45313</v>
      </c>
      <c r="C5998" s="54">
        <f>タスク実績csv元!F5998</f>
        <v>0.45833333333333331</v>
      </c>
      <c r="D5998" s="54">
        <f>タスク実績csv元!E5998</f>
        <v>0.43055555555555558</v>
      </c>
      <c r="E5998" t="str">
        <f>タスク実績csv元!I5998&amp;""</f>
        <v/>
      </c>
      <c r="F5998" t="str">
        <f>タスク実績csv元!D5998</f>
        <v>残課題整理</v>
      </c>
      <c r="G5998" t="str">
        <f t="shared" si="93"/>
        <v>INSERT INTO task_achivement(task_no,achive_date,end_time,start_time,task_detail,memo)VALUES('{d0d80a67-6f4b-4c2c-8010-bd45acbcca47}','2024/01/22','2024/01/22 11:00:00','2024/01/22 10:20:00','','残課題整理');</v>
      </c>
    </row>
    <row r="5999" spans="1:7">
      <c r="A5999" s="48" t="str">
        <f>_xlfn.XLOOKUP(_xlfn.XLOOKUP(MID(タスク実績csv元!C5999,1,SEARCH(":",タスク実績csv元!C5999)-1),リスト!F:F,リスト!G:G)&amp;MID(タスク実績csv元!C5999,SEARCH(":",タスク実績csv元!C5999),999),タスクDB!K:K,タスクDB!A:A)</f>
        <v>{b1fdf21c-7725-4b73-a211-e66687665b4e}</v>
      </c>
      <c r="B5999" s="11">
        <f>タスク実績csv元!A5999</f>
        <v>45313</v>
      </c>
      <c r="C5999" s="54">
        <f>タスク実績csv元!F5999</f>
        <v>0.48958333333333331</v>
      </c>
      <c r="D5999" s="54">
        <f>タスク実績csv元!E5999</f>
        <v>0.45833333333333331</v>
      </c>
      <c r="E5999" t="str">
        <f>タスク実績csv元!I5999&amp;""</f>
        <v/>
      </c>
      <c r="F5999" t="str">
        <f>タスク実績csv元!D5999</f>
        <v>受注OP連携対応</v>
      </c>
      <c r="G5999" t="str">
        <f t="shared" si="93"/>
        <v>INSERT INTO task_achivement(task_no,achive_date,end_time,start_time,task_detail,memo)VALUES('{b1fdf21c-7725-4b73-a211-e66687665b4e}','2024/01/22','2024/01/22 11:45:00','2024/01/22 11:00:00','','受注OP連携対応');</v>
      </c>
    </row>
    <row r="6000" spans="1:7">
      <c r="A6000" s="48" t="str">
        <f>_xlfn.XLOOKUP(_xlfn.XLOOKUP(MID(タスク実績csv元!C6000,1,SEARCH(":",タスク実績csv元!C6000)-1),リスト!F:F,リスト!G:G)&amp;MID(タスク実績csv元!C6000,SEARCH(":",タスク実績csv元!C6000),999),タスクDB!K:K,タスクDB!A:A)</f>
        <v>{3bfae8e9-f157-4a93-8f07-ee8b8a40f008}</v>
      </c>
      <c r="B6000" s="11">
        <f>タスク実績csv元!A6000</f>
        <v>45313</v>
      </c>
      <c r="C6000" s="54">
        <f>タスク実績csv元!F6000</f>
        <v>0.625</v>
      </c>
      <c r="D6000" s="54">
        <f>タスク実績csv元!E6000</f>
        <v>0.54166666666666663</v>
      </c>
      <c r="E6000" t="str">
        <f>タスク実績csv元!I6000&amp;""</f>
        <v/>
      </c>
      <c r="F6000" t="str">
        <f>タスク実績csv元!D6000</f>
        <v>品目移行整理</v>
      </c>
      <c r="G6000" t="str">
        <f t="shared" si="93"/>
        <v>INSERT INTO task_achivement(task_no,achive_date,end_time,start_time,task_detail,memo)VALUES('{3bfae8e9-f157-4a93-8f07-ee8b8a40f008}','2024/01/22','2024/01/22 15:00:00','2024/01/22 13:00:00','','品目移行整理');</v>
      </c>
    </row>
    <row r="6001" spans="1:7">
      <c r="A6001" s="48" t="str">
        <f>_xlfn.XLOOKUP(_xlfn.XLOOKUP(MID(タスク実績csv元!C6001,1,SEARCH(":",タスク実績csv元!C6001)-1),リスト!F:F,リスト!G:G)&amp;MID(タスク実績csv元!C6001,SEARCH(":",タスク実績csv元!C6001),999),タスクDB!K:K,タスクDB!A:A)</f>
        <v>{b1fdf21c-7725-4b73-a211-e66687665b4e}</v>
      </c>
      <c r="B6001" s="11">
        <f>タスク実績csv元!A6001</f>
        <v>45313</v>
      </c>
      <c r="C6001" s="54">
        <f>タスク実績csv元!F6001</f>
        <v>0.63541666666666663</v>
      </c>
      <c r="D6001" s="54">
        <f>タスク実績csv元!E6001</f>
        <v>0.625</v>
      </c>
      <c r="E6001" t="str">
        <f>タスク実績csv元!I6001&amp;""</f>
        <v/>
      </c>
      <c r="F6001" t="str">
        <f>タスク実績csv元!D6001</f>
        <v>SOTC090項目不足対応(SCORP_JEA_PMO-4589 【DPRO-UAT】＜保守契約登録＞UAT-S003_自動請求可否フラグが表示されない)</v>
      </c>
      <c r="G6001" t="str">
        <f t="shared" si="93"/>
        <v>INSERT INTO task_achivement(task_no,achive_date,end_time,start_time,task_detail,memo)VALUES('{b1fdf21c-7725-4b73-a211-e66687665b4e}','2024/01/22','2024/01/22 15:15:00','2024/01/22 15:00:00','','SOTC090項目不足対応(SCORP_JEA_PMO-4589 【DPRO-UAT】＜保守契約登録＞UAT-S003_自動請求可否フラグが表示されない)');</v>
      </c>
    </row>
    <row r="6002" spans="1:7">
      <c r="A6002" s="48" t="str">
        <f>_xlfn.XLOOKUP(_xlfn.XLOOKUP(MID(タスク実績csv元!C6002,1,SEARCH(":",タスク実績csv元!C6002)-1),リスト!F:F,リスト!G:G)&amp;MID(タスク実績csv元!C6002,SEARCH(":",タスク実績csv元!C6002),999),タスクDB!K:K,タスクDB!A:A)</f>
        <v>{3bfae8e9-f157-4a93-8f07-ee8b8a40f008}</v>
      </c>
      <c r="B6002" s="11">
        <f>タスク実績csv元!A6002</f>
        <v>45313</v>
      </c>
      <c r="C6002" s="54">
        <f>タスク実績csv元!F6002</f>
        <v>0.6875</v>
      </c>
      <c r="D6002" s="54">
        <f>タスク実績csv元!E6002</f>
        <v>0.63541666666666663</v>
      </c>
      <c r="E6002" t="str">
        <f>タスク実績csv元!I6002&amp;""</f>
        <v/>
      </c>
      <c r="F6002" t="str">
        <f>タスク実績csv元!D6002</f>
        <v>品目移行整理</v>
      </c>
      <c r="G6002" t="str">
        <f t="shared" si="93"/>
        <v>INSERT INTO task_achivement(task_no,achive_date,end_time,start_time,task_detail,memo)VALUES('{3bfae8e9-f157-4a93-8f07-ee8b8a40f008}','2024/01/22','2024/01/22 16:30:00','2024/01/22 15:15:00','','品目移行整理');</v>
      </c>
    </row>
    <row r="6003" spans="1:7">
      <c r="A6003" s="48" t="str">
        <f>_xlfn.XLOOKUP(_xlfn.XLOOKUP(MID(タスク実績csv元!C6003,1,SEARCH(":",タスク実績csv元!C6003)-1),リスト!F:F,リスト!G:G)&amp;MID(タスク実績csv元!C6003,SEARCH(":",タスク実績csv元!C6003),999),タスクDB!K:K,タスクDB!A:A)</f>
        <v>{8bf29be6-00eb-4704-99d7-d935cf00aff3}</v>
      </c>
      <c r="B6003" s="11">
        <f>タスク実績csv元!A6003</f>
        <v>45313</v>
      </c>
      <c r="C6003" s="54">
        <f>タスク実績csv元!F6003</f>
        <v>0.72916666666666663</v>
      </c>
      <c r="D6003" s="54">
        <f>タスク実績csv元!E6003</f>
        <v>0.6875</v>
      </c>
      <c r="E6003" t="str">
        <f>タスク実績csv元!I6003&amp;""</f>
        <v/>
      </c>
      <c r="F6003" t="str">
        <f>タスク実績csv元!D6003</f>
        <v>UAT夕会</v>
      </c>
      <c r="G6003" t="str">
        <f t="shared" si="93"/>
        <v>INSERT INTO task_achivement(task_no,achive_date,end_time,start_time,task_detail,memo)VALUES('{8bf29be6-00eb-4704-99d7-d935cf00aff3}','2024/01/22','2024/01/22 17:30:00','2024/01/22 16:30:00','','UAT夕会');</v>
      </c>
    </row>
    <row r="6004" spans="1:7">
      <c r="A6004" s="48" t="str">
        <f>_xlfn.XLOOKUP(_xlfn.XLOOKUP(MID(タスク実績csv元!C6004,1,SEARCH(":",タスク実績csv元!C6004)-1),リスト!F:F,リスト!G:G)&amp;MID(タスク実績csv元!C6004,SEARCH(":",タスク実績csv元!C6004),999),タスクDB!K:K,タスクDB!A:A)</f>
        <v>{eccefbf1-a852-44a0-af6a-c2c31b42f737}</v>
      </c>
      <c r="B6004" s="11">
        <f>タスク実績csv元!A6004</f>
        <v>45313</v>
      </c>
      <c r="C6004" s="54">
        <f>タスク実績csv元!F6004</f>
        <v>0.77083333333333337</v>
      </c>
      <c r="D6004" s="54">
        <f>タスク実績csv元!E6004</f>
        <v>0.72916666666666663</v>
      </c>
      <c r="E6004" t="str">
        <f>タスク実績csv元!I6004&amp;""</f>
        <v/>
      </c>
      <c r="F6004" t="str">
        <f>タスク実績csv元!D6004</f>
        <v>移行計画書打ち合わせ(福井)</v>
      </c>
      <c r="G6004" t="str">
        <f t="shared" si="93"/>
        <v>INSERT INTO task_achivement(task_no,achive_date,end_time,start_time,task_detail,memo)VALUES('{eccefbf1-a852-44a0-af6a-c2c31b42f737}','2024/01/22','2024/01/22 18:30:00','2024/01/22 17:30:00','','移行計画書打ち合わせ(福井)');</v>
      </c>
    </row>
    <row r="6005" spans="1:7">
      <c r="A6005" s="48" t="str">
        <f>_xlfn.XLOOKUP(_xlfn.XLOOKUP(MID(タスク実績csv元!C6005,1,SEARCH(":",タスク実績csv元!C6005)-1),リスト!F:F,リスト!G:G)&amp;MID(タスク実績csv元!C6005,SEARCH(":",タスク実績csv元!C6005),999),タスクDB!K:K,タスクDB!A:A)</f>
        <v>{b1fdf21c-7725-4b73-a211-e66687665b4e}</v>
      </c>
      <c r="B6005" s="11">
        <f>タスク実績csv元!A6005</f>
        <v>45313</v>
      </c>
      <c r="C6005" s="54">
        <f>タスク実績csv元!F6005</f>
        <v>0.79166666666666663</v>
      </c>
      <c r="D6005" s="54">
        <f>タスク実績csv元!E6005</f>
        <v>0.77083333333333337</v>
      </c>
      <c r="E6005" t="str">
        <f>タスク実績csv元!I6005&amp;""</f>
        <v/>
      </c>
      <c r="F6005" t="str">
        <f>タスク実績csv元!D6005</f>
        <v>31始まりの得意先削除対応</v>
      </c>
      <c r="G6005" t="str">
        <f t="shared" si="93"/>
        <v>INSERT INTO task_achivement(task_no,achive_date,end_time,start_time,task_detail,memo)VALUES('{b1fdf21c-7725-4b73-a211-e66687665b4e}','2024/01/22','2024/01/22 19:00:00','2024/01/22 18:30:00','','31始まりの得意先削除対応');</v>
      </c>
    </row>
    <row r="6006" spans="1:7">
      <c r="A6006" s="48" t="str">
        <f>_xlfn.XLOOKUP(_xlfn.XLOOKUP(MID(タスク実績csv元!C6006,1,SEARCH(":",タスク実績csv元!C6006)-1),リスト!F:F,リスト!G:G)&amp;MID(タスク実績csv元!C6006,SEARCH(":",タスク実績csv元!C6006),999),タスクDB!K:K,タスクDB!A:A)</f>
        <v>{d0d80a67-6f4b-4c2c-8010-bd45acbcca47}</v>
      </c>
      <c r="B6006" s="11">
        <f>タスク実績csv元!A6006</f>
        <v>45314</v>
      </c>
      <c r="C6006" s="54">
        <f>タスク実績csv元!F6006</f>
        <v>0.41666666666666669</v>
      </c>
      <c r="D6006" s="54">
        <f>タスク実績csv元!E6006</f>
        <v>0.39583333333333331</v>
      </c>
      <c r="E6006" t="str">
        <f>タスク実績csv元!I6006&amp;""</f>
        <v/>
      </c>
      <c r="F6006" t="str">
        <f>タスク実績csv元!D6006</f>
        <v>メール確認</v>
      </c>
      <c r="G6006" t="str">
        <f t="shared" si="93"/>
        <v>INSERT INTO task_achivement(task_no,achive_date,end_time,start_time,task_detail,memo)VALUES('{d0d80a67-6f4b-4c2c-8010-bd45acbcca47}','2024/01/23','2024/01/23 10:00:00','2024/01/23 09:30:00','','メール確認');</v>
      </c>
    </row>
    <row r="6007" spans="1:7">
      <c r="A6007" s="48" t="str">
        <f>_xlfn.XLOOKUP(_xlfn.XLOOKUP(MID(タスク実績csv元!C6007,1,SEARCH(":",タスク実績csv元!C6007)-1),リスト!F:F,リスト!G:G)&amp;MID(タスク実績csv元!C6007,SEARCH(":",タスク実績csv元!C6007),999),タスクDB!K:K,タスクDB!A:A)</f>
        <v>{8bf29be6-00eb-4704-99d7-d935cf00aff3}</v>
      </c>
      <c r="B6007" s="11">
        <f>タスク実績csv元!A6007</f>
        <v>45314</v>
      </c>
      <c r="C6007" s="54">
        <f>タスク実績csv元!F6007</f>
        <v>0.45833333333333331</v>
      </c>
      <c r="D6007" s="54">
        <f>タスク実績csv元!E6007</f>
        <v>0.41666666666666669</v>
      </c>
      <c r="E6007" t="str">
        <f>タスク実績csv元!I6007&amp;""</f>
        <v/>
      </c>
      <c r="F6007" t="str">
        <f>タスク実績csv元!D6007</f>
        <v>OTC定例</v>
      </c>
      <c r="G6007" t="str">
        <f t="shared" si="93"/>
        <v>INSERT INTO task_achivement(task_no,achive_date,end_time,start_time,task_detail,memo)VALUES('{8bf29be6-00eb-4704-99d7-d935cf00aff3}','2024/01/23','2024/01/23 11:00:00','2024/01/23 10:00:00','','OTC定例');</v>
      </c>
    </row>
    <row r="6008" spans="1:7">
      <c r="A6008" s="48" t="str">
        <f>_xlfn.XLOOKUP(_xlfn.XLOOKUP(MID(タスク実績csv元!C6008,1,SEARCH(":",タスク実績csv元!C6008)-1),リスト!F:F,リスト!G:G)&amp;MID(タスク実績csv元!C6008,SEARCH(":",タスク実績csv元!C6008),999),タスクDB!K:K,タスクDB!A:A)</f>
        <v>{3bfae8e9-f157-4a93-8f07-ee8b8a40f008}</v>
      </c>
      <c r="B6008" s="11">
        <f>タスク実績csv元!A6008</f>
        <v>45314</v>
      </c>
      <c r="C6008" s="54">
        <f>タスク実績csv元!F6008</f>
        <v>0.47916666666666669</v>
      </c>
      <c r="D6008" s="54">
        <f>タスク実績csv元!E6008</f>
        <v>0.45833333333333331</v>
      </c>
      <c r="E6008" t="str">
        <f>タスク実績csv元!I6008&amp;""</f>
        <v/>
      </c>
      <c r="F6008" t="str">
        <f>タスク実績csv元!D6008</f>
        <v>品目整理</v>
      </c>
      <c r="G6008" t="str">
        <f t="shared" si="93"/>
        <v>INSERT INTO task_achivement(task_no,achive_date,end_time,start_time,task_detail,memo)VALUES('{3bfae8e9-f157-4a93-8f07-ee8b8a40f008}','2024/01/23','2024/01/23 11:30:00','2024/01/23 11:00:00','','品目整理');</v>
      </c>
    </row>
    <row r="6009" spans="1:7">
      <c r="A6009" s="48" t="str">
        <f>_xlfn.XLOOKUP(_xlfn.XLOOKUP(MID(タスク実績csv元!C6009,1,SEARCH(":",タスク実績csv元!C6009)-1),リスト!F:F,リスト!G:G)&amp;MID(タスク実績csv元!C6009,SEARCH(":",タスク実績csv元!C6009),999),タスクDB!K:K,タスクDB!A:A)</f>
        <v>{fa1d15a7-0fa5-46a0-b2a9-9b86fd9480ff}</v>
      </c>
      <c r="B6009" s="11">
        <f>タスク実績csv元!A6009</f>
        <v>45314</v>
      </c>
      <c r="C6009" s="54">
        <f>タスク実績csv元!F6009</f>
        <v>0.5625</v>
      </c>
      <c r="D6009" s="54">
        <f>タスク実績csv元!E6009</f>
        <v>0.54166666666666663</v>
      </c>
      <c r="E6009" t="str">
        <f>タスク実績csv元!I6009&amp;""</f>
        <v/>
      </c>
      <c r="F6009" t="str">
        <f>タスク実績csv元!D6009</f>
        <v>SOTC090の再設計</v>
      </c>
      <c r="G6009" t="str">
        <f t="shared" si="93"/>
        <v>INSERT INTO task_achivement(task_no,achive_date,end_time,start_time,task_detail,memo)VALUES('{fa1d15a7-0fa5-46a0-b2a9-9b86fd9480ff}','2024/01/23','2024/01/23 13:30:00','2024/01/23 13:00:00','','SOTC090の再設計');</v>
      </c>
    </row>
    <row r="6010" spans="1:7">
      <c r="A6010" s="48" t="str">
        <f>_xlfn.XLOOKUP(_xlfn.XLOOKUP(MID(タスク実績csv元!C6010,1,SEARCH(":",タスク実績csv元!C6010)-1),リスト!F:F,リスト!G:G)&amp;MID(タスク実績csv元!C6010,SEARCH(":",タスク実績csv元!C6010),999),タスクDB!K:K,タスクDB!A:A)</f>
        <v>{3bfae8e9-f157-4a93-8f07-ee8b8a40f008}</v>
      </c>
      <c r="B6010" s="11">
        <f>タスク実績csv元!A6010</f>
        <v>45314</v>
      </c>
      <c r="C6010" s="54">
        <f>タスク実績csv元!F6010</f>
        <v>0.625</v>
      </c>
      <c r="D6010" s="54">
        <f>タスク実績csv元!E6010</f>
        <v>0.5625</v>
      </c>
      <c r="E6010" t="str">
        <f>タスク実績csv元!I6010&amp;""</f>
        <v/>
      </c>
      <c r="F6010" t="str">
        <f>タスク実績csv元!D6010</f>
        <v>品目整理</v>
      </c>
      <c r="G6010" t="str">
        <f t="shared" si="93"/>
        <v>INSERT INTO task_achivement(task_no,achive_date,end_time,start_time,task_detail,memo)VALUES('{3bfae8e9-f157-4a93-8f07-ee8b8a40f008}','2024/01/23','2024/01/23 15:00:00','2024/01/23 13:30:00','','品目整理');</v>
      </c>
    </row>
    <row r="6011" spans="1:7">
      <c r="A6011" s="48" t="str">
        <f>_xlfn.XLOOKUP(_xlfn.XLOOKUP(MID(タスク実績csv元!C6011,1,SEARCH(":",タスク実績csv元!C6011)-1),リスト!F:F,リスト!G:G)&amp;MID(タスク実績csv元!C6011,SEARCH(":",タスク実績csv元!C6011),999),タスクDB!K:K,タスクDB!A:A)</f>
        <v>{8bf29be6-00eb-4704-99d7-d935cf00aff3}</v>
      </c>
      <c r="B6011" s="11">
        <f>タスク実績csv元!A6011</f>
        <v>45314</v>
      </c>
      <c r="C6011" s="54">
        <f>タスク実績csv元!F6011</f>
        <v>0.66666666666666663</v>
      </c>
      <c r="D6011" s="54">
        <f>タスク実績csv元!E6011</f>
        <v>0.625</v>
      </c>
      <c r="E6011" t="str">
        <f>タスク実績csv元!I6011&amp;""</f>
        <v/>
      </c>
      <c r="F6011" t="str">
        <f>タスク実績csv元!D6011</f>
        <v>SVMX定例</v>
      </c>
      <c r="G6011" t="str">
        <f t="shared" si="93"/>
        <v>INSERT INTO task_achivement(task_no,achive_date,end_time,start_time,task_detail,memo)VALUES('{8bf29be6-00eb-4704-99d7-d935cf00aff3}','2024/01/23','2024/01/23 16:00:00','2024/01/23 15:00:00','','SVMX定例');</v>
      </c>
    </row>
    <row r="6012" spans="1:7">
      <c r="A6012" s="48" t="str">
        <f>_xlfn.XLOOKUP(_xlfn.XLOOKUP(MID(タスク実績csv元!C6012,1,SEARCH(":",タスク実績csv元!C6012)-1),リスト!F:F,リスト!G:G)&amp;MID(タスク実績csv元!C6012,SEARCH(":",タスク実績csv元!C6012),999),タスクDB!K:K,タスクDB!A:A)</f>
        <v>{eccefbf1-a852-44a0-af6a-c2c31b42f737}</v>
      </c>
      <c r="B6012" s="11">
        <f>タスク実績csv元!A6012</f>
        <v>45314</v>
      </c>
      <c r="C6012" s="54">
        <f>タスク実績csv元!F6012</f>
        <v>0.70833333333333337</v>
      </c>
      <c r="D6012" s="54">
        <f>タスク実績csv元!E6012</f>
        <v>0.66666666666666663</v>
      </c>
      <c r="E6012" t="str">
        <f>タスク実績csv元!I6012&amp;""</f>
        <v/>
      </c>
      <c r="F6012" t="str">
        <f>タスク実績csv元!D6012</f>
        <v>連携打ち合わせ(原田)</v>
      </c>
      <c r="G6012" t="str">
        <f t="shared" si="93"/>
        <v>INSERT INTO task_achivement(task_no,achive_date,end_time,start_time,task_detail,memo)VALUES('{eccefbf1-a852-44a0-af6a-c2c31b42f737}','2024/01/23','2024/01/23 17:00:00','2024/01/23 16:00:00','','連携打ち合わせ(原田)');</v>
      </c>
    </row>
    <row r="6013" spans="1:7">
      <c r="A6013" s="48" t="str">
        <f>_xlfn.XLOOKUP(_xlfn.XLOOKUP(MID(タスク実績csv元!C6013,1,SEARCH(":",タスク実績csv元!C6013)-1),リスト!F:F,リスト!G:G)&amp;MID(タスク実績csv元!C6013,SEARCH(":",タスク実績csv元!C6013),999),タスクDB!K:K,タスクDB!A:A)</f>
        <v>{3bfae8e9-f157-4a93-8f07-ee8b8a40f008}</v>
      </c>
      <c r="B6013" s="11">
        <f>タスク実績csv元!A6013</f>
        <v>45314</v>
      </c>
      <c r="C6013" s="54">
        <f>タスク実績csv元!F6013</f>
        <v>0.77083333333333337</v>
      </c>
      <c r="D6013" s="54">
        <f>タスク実績csv元!E6013</f>
        <v>0.70833333333333337</v>
      </c>
      <c r="E6013" t="str">
        <f>タスク実績csv元!I6013&amp;""</f>
        <v/>
      </c>
      <c r="F6013" t="str">
        <f>タスク実績csv元!D6013</f>
        <v>既存データ確認、資料確認</v>
      </c>
      <c r="G6013" t="str">
        <f t="shared" si="93"/>
        <v>INSERT INTO task_achivement(task_no,achive_date,end_time,start_time,task_detail,memo)VALUES('{3bfae8e9-f157-4a93-8f07-ee8b8a40f008}','2024/01/23','2024/01/23 18:30:00','2024/01/23 17:00:00','','既存データ確認、資料確認');</v>
      </c>
    </row>
    <row r="6014" spans="1:7">
      <c r="A6014" s="48" t="str">
        <f>_xlfn.XLOOKUP(_xlfn.XLOOKUP(MID(タスク実績csv元!C6014,1,SEARCH(":",タスク実績csv元!C6014)-1),リスト!F:F,リスト!G:G)&amp;MID(タスク実績csv元!C6014,SEARCH(":",タスク実績csv元!C6014),999),タスクDB!K:K,タスクDB!A:A)</f>
        <v>{b1fdf21c-7725-4b73-a211-e66687665b4e}</v>
      </c>
      <c r="B6014" s="11">
        <f>タスク実績csv元!A6014</f>
        <v>45314</v>
      </c>
      <c r="C6014" s="54">
        <f>タスク実績csv元!F6014</f>
        <v>0.85416666666666663</v>
      </c>
      <c r="D6014" s="54">
        <f>タスク実績csv元!E6014</f>
        <v>0.84375</v>
      </c>
      <c r="E6014" t="str">
        <f>タスク実績csv元!I6014&amp;""</f>
        <v/>
      </c>
      <c r="F6014" t="str">
        <f>タスク実績csv元!D6014</f>
        <v>DS緊急再起動対応</v>
      </c>
      <c r="G6014" t="str">
        <f t="shared" si="93"/>
        <v>INSERT INTO task_achivement(task_no,achive_date,end_time,start_time,task_detail,memo)VALUES('{b1fdf21c-7725-4b73-a211-e66687665b4e}','2024/01/23','2024/01/23 20:30:00','2024/01/23 20:15:00','','DS緊急再起動対応');</v>
      </c>
    </row>
    <row r="6015" spans="1:7">
      <c r="A6015" s="48" t="str">
        <f>_xlfn.XLOOKUP(_xlfn.XLOOKUP(MID(タスク実績csv元!C6015,1,SEARCH(":",タスク実績csv元!C6015)-1),リスト!F:F,リスト!G:G)&amp;MID(タスク実績csv元!C6015,SEARCH(":",タスク実績csv元!C6015),999),タスクDB!K:K,タスクDB!A:A)</f>
        <v>{b1fdf21c-7725-4b73-a211-e66687665b4e}</v>
      </c>
      <c r="B6015" s="11">
        <f>タスク実績csv元!A6015</f>
        <v>45314</v>
      </c>
      <c r="C6015" s="54">
        <f>タスク実績csv元!F6015</f>
        <v>0.91666666666666663</v>
      </c>
      <c r="D6015" s="54">
        <f>タスク実績csv元!E6015</f>
        <v>0.85416666666666663</v>
      </c>
      <c r="E6015" t="str">
        <f>タスク実績csv元!I6015&amp;""</f>
        <v/>
      </c>
      <c r="F6015" t="str">
        <f>タスク実績csv元!D6015</f>
        <v>DS緊急再起動対応</v>
      </c>
      <c r="G6015" t="str">
        <f t="shared" si="93"/>
        <v>INSERT INTO task_achivement(task_no,achive_date,end_time,start_time,task_detail,memo)VALUES('{b1fdf21c-7725-4b73-a211-e66687665b4e}','2024/01/23','2024/01/23 22:00:00','2024/01/23 20:30:00','','DS緊急再起動対応');</v>
      </c>
    </row>
    <row r="6016" spans="1:7">
      <c r="A6016" s="48" t="str">
        <f>_xlfn.XLOOKUP(_xlfn.XLOOKUP(MID(タスク実績csv元!C6016,1,SEARCH(":",タスク実績csv元!C6016)-1),リスト!F:F,リスト!G:G)&amp;MID(タスク実績csv元!C6016,SEARCH(":",タスク実績csv元!C6016),999),タスクDB!K:K,タスクDB!A:A)</f>
        <v>{b1fdf21c-7725-4b73-a211-e66687665b4e}</v>
      </c>
      <c r="B6016" s="11">
        <f>タスク実績csv元!A6016</f>
        <v>45315</v>
      </c>
      <c r="C6016" s="54">
        <f>タスク実績csv元!F6016</f>
        <v>0.41666666666666669</v>
      </c>
      <c r="D6016" s="54">
        <f>タスク実績csv元!E6016</f>
        <v>0.39583333333333331</v>
      </c>
      <c r="E6016" t="str">
        <f>タスク実績csv元!I6016&amp;""</f>
        <v/>
      </c>
      <c r="F6016" t="str">
        <f>タスク実績csv元!D6016</f>
        <v>SYSMEX_BPM-778 MOCK4得意先マスタの「請求書随時発行」のチェックについて</v>
      </c>
      <c r="G6016" t="str">
        <f t="shared" si="93"/>
        <v>INSERT INTO task_achivement(task_no,achive_date,end_time,start_time,task_detail,memo)VALUES('{b1fdf21c-7725-4b73-a211-e66687665b4e}','2024/01/24','2024/01/24 10:00:00','2024/01/24 09:30:00','','SYSMEX_BPM-778 MOCK4得意先マスタの「請求書随時発行」のチェックについて');</v>
      </c>
    </row>
    <row r="6017" spans="1:7">
      <c r="A6017" s="48" t="str">
        <f>_xlfn.XLOOKUP(_xlfn.XLOOKUP(MID(タスク実績csv元!C6017,1,SEARCH(":",タスク実績csv元!C6017)-1),リスト!F:F,リスト!G:G)&amp;MID(タスク実績csv元!C6017,SEARCH(":",タスク実績csv元!C6017),999),タスクDB!K:K,タスクDB!A:A)</f>
        <v>{eccefbf1-a852-44a0-af6a-c2c31b42f737}</v>
      </c>
      <c r="B6017" s="11">
        <f>タスク実績csv元!A6017</f>
        <v>45315</v>
      </c>
      <c r="C6017" s="54">
        <f>タスク実績csv元!F6017</f>
        <v>0.5</v>
      </c>
      <c r="D6017" s="54">
        <f>タスク実績csv元!E6017</f>
        <v>0.41666666666666669</v>
      </c>
      <c r="E6017" t="str">
        <f>タスク実績csv元!I6017&amp;""</f>
        <v/>
      </c>
      <c r="F6017" t="str">
        <f>タスク実績csv元!D6017</f>
        <v>移行週次打合せ</v>
      </c>
      <c r="G6017" t="str">
        <f t="shared" si="93"/>
        <v>INSERT INTO task_achivement(task_no,achive_date,end_time,start_time,task_detail,memo)VALUES('{eccefbf1-a852-44a0-af6a-c2c31b42f737}','2024/01/24','2024/01/24 12:00:00','2024/01/24 10:00:00','','移行週次打合せ');</v>
      </c>
    </row>
    <row r="6018" spans="1:7">
      <c r="A6018" s="48" t="str">
        <f>_xlfn.XLOOKUP(_xlfn.XLOOKUP(MID(タスク実績csv元!C6018,1,SEARCH(":",タスク実績csv元!C6018)-1),リスト!F:F,リスト!G:G)&amp;MID(タスク実績csv元!C6018,SEARCH(":",タスク実績csv元!C6018),999),タスクDB!K:K,タスクDB!A:A)</f>
        <v>{b1fdf21c-7725-4b73-a211-e66687665b4e}</v>
      </c>
      <c r="B6018" s="11">
        <f>タスク実績csv元!A6018</f>
        <v>45315</v>
      </c>
      <c r="C6018" s="54">
        <f>タスク実績csv元!F6018</f>
        <v>0.5625</v>
      </c>
      <c r="D6018" s="54">
        <f>タスク実績csv元!E6018</f>
        <v>0.54166666666666663</v>
      </c>
      <c r="E6018" t="str">
        <f>タスク実績csv元!I6018&amp;""</f>
        <v/>
      </c>
      <c r="F6018" t="str">
        <f>タスク実績csv元!D6018</f>
        <v xml:space="preserve">連携エラー確認(SOTC070の製品部門セット)SYSMEX_BPM_FM-475 </v>
      </c>
      <c r="G6018" t="str">
        <f t="shared" si="93"/>
        <v>INSERT INTO task_achivement(task_no,achive_date,end_time,start_time,task_detail,memo)VALUES('{b1fdf21c-7725-4b73-a211-e66687665b4e}','2024/01/24','2024/01/24 13:30:00','2024/01/24 13:00:00','','連携エラー確認(SOTC070の製品部門セット)SYSMEX_BPM_FM-475 ');</v>
      </c>
    </row>
    <row r="6019" spans="1:7">
      <c r="A6019" s="48" t="str">
        <f>_xlfn.XLOOKUP(_xlfn.XLOOKUP(MID(タスク実績csv元!C6019,1,SEARCH(":",タスク実績csv元!C6019)-1),リスト!F:F,リスト!G:G)&amp;MID(タスク実績csv元!C6019,SEARCH(":",タスク実績csv元!C6019),999),タスクDB!K:K,タスクDB!A:A)</f>
        <v>{32aadce0-0f13-481d-8cef-c271bbed366b}</v>
      </c>
      <c r="B6019" s="11">
        <f>タスク実績csv元!A6019</f>
        <v>45315</v>
      </c>
      <c r="C6019" s="54">
        <f>タスク実績csv元!F6019</f>
        <v>0.60416666666666663</v>
      </c>
      <c r="D6019" s="54">
        <f>タスク実績csv元!E6019</f>
        <v>0.5625</v>
      </c>
      <c r="E6019" t="str">
        <f>タスク実績csv元!I6019&amp;""</f>
        <v/>
      </c>
      <c r="F6019" t="str">
        <f>タスク実績csv元!D6019</f>
        <v>MDG問い合わせ整理、S/4問い合わせ整理</v>
      </c>
      <c r="G6019" t="str">
        <f t="shared" ref="G6019:G6082" si="94">IF(B6019=0,"","INSERT INTO task_achivement("&amp;$A$1&amp;","&amp;$B$1&amp;","&amp;$C$1&amp;","&amp;$D$1&amp;","&amp;$E$1&amp;","&amp;$F$1&amp;")VALUES('"&amp;A6019&amp;"',"&amp;IF(B6019="","null","'"&amp;TEXT(B6019,"yyyy/MM/dd")&amp;"'")&amp;","&amp;IF(C6019="","null","'"&amp;TEXT(B6019,"yyyy/MM/dd")&amp;" "&amp;TEXT(C6019,"HH:mm:ss")&amp;"'")&amp;","&amp;IF(D6019="","null","'"&amp;TEXT(B6019,"yyyy/MM/dd")&amp;" "&amp;TEXT(D6019,"HH:mm:ss")&amp;"'")&amp;",'"&amp;E6019&amp;"','"&amp;F6019&amp;"');")</f>
        <v>INSERT INTO task_achivement(task_no,achive_date,end_time,start_time,task_detail,memo)VALUES('{32aadce0-0f13-481d-8cef-c271bbed366b}','2024/01/24','2024/01/24 14:30:00','2024/01/24 13:30:00','','MDG問い合わせ整理、S/4問い合わせ整理');</v>
      </c>
    </row>
    <row r="6020" spans="1:7">
      <c r="A6020" s="48" t="str">
        <f>_xlfn.XLOOKUP(_xlfn.XLOOKUP(MID(タスク実績csv元!C6020,1,SEARCH(":",タスク実績csv元!C6020)-1),リスト!F:F,リスト!G:G)&amp;MID(タスク実績csv元!C6020,SEARCH(":",タスク実績csv元!C6020),999),タスクDB!K:K,タスクDB!A:A)</f>
        <v>{3bfae8e9-f157-4a93-8f07-ee8b8a40f008}</v>
      </c>
      <c r="B6020" s="11">
        <f>タスク実績csv元!A6020</f>
        <v>45315</v>
      </c>
      <c r="C6020" s="54">
        <f>タスク実績csv元!F6020</f>
        <v>0.63541666666666663</v>
      </c>
      <c r="D6020" s="54">
        <f>タスク実績csv元!E6020</f>
        <v>0.60416666666666663</v>
      </c>
      <c r="E6020" t="str">
        <f>タスク実績csv元!I6020&amp;""</f>
        <v/>
      </c>
      <c r="F6020" t="str">
        <f>タスク実績csv元!D6020</f>
        <v>残課題整理</v>
      </c>
      <c r="G6020" t="str">
        <f t="shared" si="94"/>
        <v>INSERT INTO task_achivement(task_no,achive_date,end_time,start_time,task_detail,memo)VALUES('{3bfae8e9-f157-4a93-8f07-ee8b8a40f008}','2024/01/24','2024/01/24 15:15:00','2024/01/24 14:30:00','','残課題整理');</v>
      </c>
    </row>
    <row r="6021" spans="1:7">
      <c r="A6021" s="48" t="str">
        <f>_xlfn.XLOOKUP(_xlfn.XLOOKUP(MID(タスク実績csv元!C6021,1,SEARCH(":",タスク実績csv元!C6021)-1),リスト!F:F,リスト!G:G)&amp;MID(タスク実績csv元!C6021,SEARCH(":",タスク実績csv元!C6021),999),タスクDB!K:K,タスクDB!A:A)</f>
        <v>{eccefbf1-a852-44a0-af6a-c2c31b42f737}</v>
      </c>
      <c r="B6021" s="11">
        <f>タスク実績csv元!A6021</f>
        <v>45315</v>
      </c>
      <c r="C6021" s="54">
        <f>タスク実績csv元!F6021</f>
        <v>0.6875</v>
      </c>
      <c r="D6021" s="54">
        <f>タスク実績csv元!E6021</f>
        <v>0.63541666666666663</v>
      </c>
      <c r="E6021" t="str">
        <f>タスク実績csv元!I6021&amp;""</f>
        <v/>
      </c>
      <c r="F6021" t="str">
        <f>タスク実績csv元!D6021</f>
        <v>移行残課題の詳細確認(小椋)</v>
      </c>
      <c r="G6021" t="str">
        <f t="shared" si="94"/>
        <v>INSERT INTO task_achivement(task_no,achive_date,end_time,start_time,task_detail,memo)VALUES('{eccefbf1-a852-44a0-af6a-c2c31b42f737}','2024/01/24','2024/01/24 16:30:00','2024/01/24 15:15:00','','移行残課題の詳細確認(小椋)');</v>
      </c>
    </row>
    <row r="6022" spans="1:7">
      <c r="A6022" s="48" t="str">
        <f>_xlfn.XLOOKUP(_xlfn.XLOOKUP(MID(タスク実績csv元!C6022,1,SEARCH(":",タスク実績csv元!C6022)-1),リスト!F:F,リスト!G:G)&amp;MID(タスク実績csv元!C6022,SEARCH(":",タスク実績csv元!C6022),999),タスクDB!K:K,タスクDB!A:A)</f>
        <v>{8bf29be6-00eb-4704-99d7-d935cf00aff3}</v>
      </c>
      <c r="B6022" s="11">
        <f>タスク実績csv元!A6022</f>
        <v>45315</v>
      </c>
      <c r="C6022" s="54">
        <f>タスク実績csv元!F6022</f>
        <v>0.70833333333333337</v>
      </c>
      <c r="D6022" s="54">
        <f>タスク実績csv元!E6022</f>
        <v>0.6875</v>
      </c>
      <c r="E6022" t="str">
        <f>タスク実績csv元!I6022&amp;""</f>
        <v/>
      </c>
      <c r="F6022" t="str">
        <f>タスク実績csv元!D6022</f>
        <v>UAT夕会</v>
      </c>
      <c r="G6022" t="str">
        <f t="shared" si="94"/>
        <v>INSERT INTO task_achivement(task_no,achive_date,end_time,start_time,task_detail,memo)VALUES('{8bf29be6-00eb-4704-99d7-d935cf00aff3}','2024/01/24','2024/01/24 17:00:00','2024/01/24 16:30:00','','UAT夕会');</v>
      </c>
    </row>
    <row r="6023" spans="1:7">
      <c r="A6023" s="48" t="str">
        <f>_xlfn.XLOOKUP(_xlfn.XLOOKUP(MID(タスク実績csv元!C6023,1,SEARCH(":",タスク実績csv元!C6023)-1),リスト!F:F,リスト!G:G)&amp;MID(タスク実績csv元!C6023,SEARCH(":",タスク実績csv元!C6023),999),タスクDB!K:K,タスクDB!A:A)</f>
        <v>{8bf29be6-00eb-4704-99d7-d935cf00aff3}</v>
      </c>
      <c r="B6023" s="11">
        <f>タスク実績csv元!A6023</f>
        <v>45315</v>
      </c>
      <c r="C6023" s="54">
        <f>タスク実績csv元!F6023</f>
        <v>0.72916666666666663</v>
      </c>
      <c r="D6023" s="54">
        <f>タスク実績csv元!E6023</f>
        <v>0.70833333333333337</v>
      </c>
      <c r="E6023" t="str">
        <f>タスク実績csv元!I6023&amp;""</f>
        <v/>
      </c>
      <c r="F6023" t="str">
        <f>タスク実績csv元!D6023</f>
        <v>WTD定例打合せ</v>
      </c>
      <c r="G6023" t="str">
        <f t="shared" si="94"/>
        <v>INSERT INTO task_achivement(task_no,achive_date,end_time,start_time,task_detail,memo)VALUES('{8bf29be6-00eb-4704-99d7-d935cf00aff3}','2024/01/24','2024/01/24 17:30:00','2024/01/24 17:00:00','','WTD定例打合せ');</v>
      </c>
    </row>
    <row r="6024" spans="1:7">
      <c r="A6024" s="48" t="str">
        <f>_xlfn.XLOOKUP(_xlfn.XLOOKUP(MID(タスク実績csv元!C6024,1,SEARCH(":",タスク実績csv元!C6024)-1),リスト!F:F,リスト!G:G)&amp;MID(タスク実績csv元!C6024,SEARCH(":",タスク実績csv元!C6024),999),タスクDB!K:K,タスクDB!A:A)</f>
        <v>{eccefbf1-a852-44a0-af6a-c2c31b42f737}</v>
      </c>
      <c r="B6024" s="11">
        <f>タスク実績csv元!A6024</f>
        <v>45315</v>
      </c>
      <c r="C6024" s="54">
        <f>タスク実績csv元!F6024</f>
        <v>0.75</v>
      </c>
      <c r="D6024" s="54">
        <f>タスク実績csv元!E6024</f>
        <v>0.72916666666666663</v>
      </c>
      <c r="E6024" t="str">
        <f>タスク実績csv元!I6024&amp;""</f>
        <v/>
      </c>
      <c r="F6024" t="str">
        <f>タスク実績csv元!D6024</f>
        <v>品目の論理削除について(荒川)</v>
      </c>
      <c r="G6024" t="str">
        <f t="shared" si="94"/>
        <v>INSERT INTO task_achivement(task_no,achive_date,end_time,start_time,task_detail,memo)VALUES('{eccefbf1-a852-44a0-af6a-c2c31b42f737}','2024/01/24','2024/01/24 18:00:00','2024/01/24 17:30:00','','品目の論理削除について(荒川)');</v>
      </c>
    </row>
    <row r="6025" spans="1:7">
      <c r="A6025" s="48" t="str">
        <f>_xlfn.XLOOKUP(_xlfn.XLOOKUP(MID(タスク実績csv元!C6025,1,SEARCH(":",タスク実績csv元!C6025)-1),リスト!F:F,リスト!G:G)&amp;MID(タスク実績csv元!C6025,SEARCH(":",タスク実績csv元!C6025),999),タスクDB!K:K,タスクDB!A:A)</f>
        <v>{eccefbf1-a852-44a0-af6a-c2c31b42f737}</v>
      </c>
      <c r="B6025" s="11">
        <f>タスク実績csv元!A6025</f>
        <v>45315</v>
      </c>
      <c r="C6025" s="54">
        <f>タスク実績csv元!F6025</f>
        <v>0.77777777777777779</v>
      </c>
      <c r="D6025" s="54">
        <f>タスク実績csv元!E6025</f>
        <v>0.75</v>
      </c>
      <c r="E6025" t="str">
        <f>タスク実績csv元!I6025&amp;""</f>
        <v/>
      </c>
      <c r="F6025" t="str">
        <f>タスク実績csv元!D6025</f>
        <v>対応共有(小椋)</v>
      </c>
      <c r="G6025" t="str">
        <f t="shared" si="94"/>
        <v>INSERT INTO task_achivement(task_no,achive_date,end_time,start_time,task_detail,memo)VALUES('{eccefbf1-a852-44a0-af6a-c2c31b42f737}','2024/01/24','2024/01/24 18:40:00','2024/01/24 18:00:00','','対応共有(小椋)');</v>
      </c>
    </row>
    <row r="6026" spans="1:7">
      <c r="A6026" s="48" t="str">
        <f>_xlfn.XLOOKUP(_xlfn.XLOOKUP(MID(タスク実績csv元!C6026,1,SEARCH(":",タスク実績csv元!C6026)-1),リスト!F:F,リスト!G:G)&amp;MID(タスク実績csv元!C6026,SEARCH(":",タスク実績csv元!C6026),999),タスクDB!K:K,タスクDB!A:A)</f>
        <v>{d0d80a67-6f4b-4c2c-8010-bd45acbcca47}</v>
      </c>
      <c r="B6026" s="11">
        <f>タスク実績csv元!A6026</f>
        <v>45315</v>
      </c>
      <c r="C6026" s="54">
        <f>タスク実績csv元!F6026</f>
        <v>0.79166666666666663</v>
      </c>
      <c r="D6026" s="54">
        <f>タスク実績csv元!E6026</f>
        <v>0.77777777777777779</v>
      </c>
      <c r="E6026" t="str">
        <f>タスク実績csv元!I6026&amp;""</f>
        <v/>
      </c>
      <c r="F6026" t="str">
        <f>タスク実績csv元!D6026</f>
        <v>課題登録作業など</v>
      </c>
      <c r="G6026" t="str">
        <f t="shared" si="94"/>
        <v>INSERT INTO task_achivement(task_no,achive_date,end_time,start_time,task_detail,memo)VALUES('{d0d80a67-6f4b-4c2c-8010-bd45acbcca47}','2024/01/24','2024/01/24 19:00:00','2024/01/24 18:40:00','','課題登録作業など');</v>
      </c>
    </row>
    <row r="6027" spans="1:7">
      <c r="A6027" s="48" t="str">
        <f>_xlfn.XLOOKUP(_xlfn.XLOOKUP(MID(タスク実績csv元!C6027,1,SEARCH(":",タスク実績csv元!C6027)-1),リスト!F:F,リスト!G:G)&amp;MID(タスク実績csv元!C6027,SEARCH(":",タスク実績csv元!C6027),999),タスクDB!K:K,タスクDB!A:A)</f>
        <v>{fa1d15a7-0fa5-46a0-b2a9-9b86fd9480ff}</v>
      </c>
      <c r="B6027" s="11">
        <f>タスク実績csv元!A6027</f>
        <v>45315</v>
      </c>
      <c r="C6027" s="54">
        <f>タスク実績csv元!F6027</f>
        <v>0.81944444444444453</v>
      </c>
      <c r="D6027" s="54">
        <f>タスク実績csv元!E6027</f>
        <v>0.79166666666666663</v>
      </c>
      <c r="E6027" t="str">
        <f>タスク実績csv元!I6027&amp;""</f>
        <v/>
      </c>
      <c r="F6027" t="str">
        <f>タスク実績csv元!D6027</f>
        <v>統計ログエラーに関して(福井)</v>
      </c>
      <c r="G6027" t="str">
        <f t="shared" si="94"/>
        <v>INSERT INTO task_achivement(task_no,achive_date,end_time,start_time,task_detail,memo)VALUES('{fa1d15a7-0fa5-46a0-b2a9-9b86fd9480ff}','2024/01/24','2024/01/24 19:40:00','2024/01/24 19:00:00','','統計ログエラーに関して(福井)');</v>
      </c>
    </row>
    <row r="6028" spans="1:7">
      <c r="A6028" s="48" t="str">
        <f>_xlfn.XLOOKUP(_xlfn.XLOOKUP(MID(タスク実績csv元!C6028,1,SEARCH(":",タスク実績csv元!C6028)-1),リスト!F:F,リスト!G:G)&amp;MID(タスク実績csv元!C6028,SEARCH(":",タスク実績csv元!C6028),999),タスクDB!K:K,タスクDB!A:A)</f>
        <v>{b1fdf21c-7725-4b73-a211-e66687665b4e}</v>
      </c>
      <c r="B6028" s="11">
        <f>タスク実績csv元!A6028</f>
        <v>45315</v>
      </c>
      <c r="C6028" s="54">
        <f>タスク実績csv元!F6028</f>
        <v>0.86458333333333337</v>
      </c>
      <c r="D6028" s="54">
        <f>タスク実績csv元!E6028</f>
        <v>0.85416666666666663</v>
      </c>
      <c r="E6028" t="str">
        <f>タスク実績csv元!I6028&amp;""</f>
        <v/>
      </c>
      <c r="F6028" t="str">
        <f>タスク実績csv元!D6028</f>
        <v>再確認(SYSMEX_BPM_FM-446 入庫データ（部品注文）の注文ステータスが「完了」になっていない</v>
      </c>
      <c r="G6028" t="str">
        <f t="shared" si="94"/>
        <v>INSERT INTO task_achivement(task_no,achive_date,end_time,start_time,task_detail,memo)VALUES('{b1fdf21c-7725-4b73-a211-e66687665b4e}','2024/01/24','2024/01/24 20:45:00','2024/01/24 20:30:00','','再確認(SYSMEX_BPM_FM-446 入庫データ（部品注文）の注文ステータスが「完了」になっていない');</v>
      </c>
    </row>
    <row r="6029" spans="1:7">
      <c r="A6029" s="48" t="str">
        <f>_xlfn.XLOOKUP(_xlfn.XLOOKUP(MID(タスク実績csv元!C6029,1,SEARCH(":",タスク実績csv元!C6029)-1),リスト!F:F,リスト!G:G)&amp;MID(タスク実績csv元!C6029,SEARCH(":",タスク実績csv元!C6029),999),タスクDB!K:K,タスクDB!A:A)</f>
        <v>{fa1d15a7-0fa5-46a0-b2a9-9b86fd9480ff}</v>
      </c>
      <c r="B6029" s="11">
        <f>タスク実績csv元!A6029</f>
        <v>45315</v>
      </c>
      <c r="C6029" s="54">
        <f>タスク実績csv元!F6029</f>
        <v>0.88541666666666663</v>
      </c>
      <c r="D6029" s="54">
        <f>タスク実績csv元!E6029</f>
        <v>0.86458333333333337</v>
      </c>
      <c r="E6029" t="str">
        <f>タスク実績csv元!I6029&amp;""</f>
        <v/>
      </c>
      <c r="F6029" t="str">
        <f>タスク実績csv元!D6029</f>
        <v>SOTC090対応確認</v>
      </c>
      <c r="G6029" t="str">
        <f t="shared" si="94"/>
        <v>INSERT INTO task_achivement(task_no,achive_date,end_time,start_time,task_detail,memo)VALUES('{fa1d15a7-0fa5-46a0-b2a9-9b86fd9480ff}','2024/01/24','2024/01/24 21:15:00','2024/01/24 20:45:00','','SOTC090対応確認');</v>
      </c>
    </row>
    <row r="6030" spans="1:7">
      <c r="A6030" s="48" t="str">
        <f>_xlfn.XLOOKUP(_xlfn.XLOOKUP(MID(タスク実績csv元!C6030,1,SEARCH(":",タスク実績csv元!C6030)-1),リスト!F:F,リスト!G:G)&amp;MID(タスク実績csv元!C6030,SEARCH(":",タスク実績csv元!C6030),999),タスクDB!K:K,タスクDB!A:A)</f>
        <v>{d0d80a67-6f4b-4c2c-8010-bd45acbcca47}</v>
      </c>
      <c r="B6030" s="11">
        <f>タスク実績csv元!A6030</f>
        <v>45316</v>
      </c>
      <c r="C6030" s="54">
        <f>タスク実績csv元!F6030</f>
        <v>0.41666666666666669</v>
      </c>
      <c r="D6030" s="54">
        <f>タスク実績csv元!E6030</f>
        <v>0.39583333333333331</v>
      </c>
      <c r="E6030" t="str">
        <f>タスク実績csv元!I6030&amp;""</f>
        <v/>
      </c>
      <c r="F6030" t="str">
        <f>タスク実績csv元!D6030</f>
        <v>backlog棚卸</v>
      </c>
      <c r="G6030" t="str">
        <f t="shared" si="94"/>
        <v>INSERT INTO task_achivement(task_no,achive_date,end_time,start_time,task_detail,memo)VALUES('{d0d80a67-6f4b-4c2c-8010-bd45acbcca47}','2024/01/25','2024/01/25 10:00:00','2024/01/25 09:30:00','','backlog棚卸');</v>
      </c>
    </row>
    <row r="6031" spans="1:7">
      <c r="A6031" s="48" t="str">
        <f>_xlfn.XLOOKUP(_xlfn.XLOOKUP(MID(タスク実績csv元!C6031,1,SEARCH(":",タスク実績csv元!C6031)-1),リスト!F:F,リスト!G:G)&amp;MID(タスク実績csv元!C6031,SEARCH(":",タスク実績csv元!C6031),999),タスクDB!K:K,タスクDB!A:A)</f>
        <v>{3bfae8e9-f157-4a93-8f07-ee8b8a40f008}</v>
      </c>
      <c r="B6031" s="11">
        <f>タスク実績csv元!A6031</f>
        <v>45316</v>
      </c>
      <c r="C6031" s="54">
        <f>タスク実績csv元!F6031</f>
        <v>0.45833333333333331</v>
      </c>
      <c r="D6031" s="54">
        <f>タスク実績csv元!E6031</f>
        <v>0.41666666666666669</v>
      </c>
      <c r="E6031" t="str">
        <f>タスク実績csv元!I6031&amp;""</f>
        <v/>
      </c>
      <c r="F6031" t="str">
        <f>タスク実績csv元!D6031</f>
        <v>SYSMEX_TS-2956の状況確認(1/24から開始)</v>
      </c>
      <c r="G6031" t="str">
        <f t="shared" si="94"/>
        <v>INSERT INTO task_achivement(task_no,achive_date,end_time,start_time,task_detail,memo)VALUES('{3bfae8e9-f157-4a93-8f07-ee8b8a40f008}','2024/01/25','2024/01/25 11:00:00','2024/01/25 10:00:00','','SYSMEX_TS-2956の状況確認(1/24から開始)');</v>
      </c>
    </row>
    <row r="6032" spans="1:7">
      <c r="A6032" s="48" t="str">
        <f>_xlfn.XLOOKUP(_xlfn.XLOOKUP(MID(タスク実績csv元!C6032,1,SEARCH(":",タスク実績csv元!C6032)-1),リスト!F:F,リスト!G:G)&amp;MID(タスク実績csv元!C6032,SEARCH(":",タスク実績csv元!C6032),999),タスクDB!K:K,タスクDB!A:A)</f>
        <v>{eccefbf1-a852-44a0-af6a-c2c31b42f737}</v>
      </c>
      <c r="B6032" s="11">
        <f>タスク実績csv元!A6032</f>
        <v>45316</v>
      </c>
      <c r="C6032" s="54">
        <f>タスク実績csv元!F6032</f>
        <v>0.5</v>
      </c>
      <c r="D6032" s="54">
        <f>タスク実績csv元!E6032</f>
        <v>0.45833333333333331</v>
      </c>
      <c r="E6032" t="str">
        <f>タスク実績csv元!I6032&amp;""</f>
        <v/>
      </c>
      <c r="F6032" t="str">
        <f>タスク実績csv元!D6032</f>
        <v>週次定例前確認(荒川、松原)</v>
      </c>
      <c r="G6032" t="str">
        <f t="shared" si="94"/>
        <v>INSERT INTO task_achivement(task_no,achive_date,end_time,start_time,task_detail,memo)VALUES('{eccefbf1-a852-44a0-af6a-c2c31b42f737}','2024/01/25','2024/01/25 12:00:00','2024/01/25 11:00:00','','週次定例前確認(荒川、松原)');</v>
      </c>
    </row>
    <row r="6033" spans="1:7">
      <c r="A6033" s="48" t="str">
        <f>_xlfn.XLOOKUP(_xlfn.XLOOKUP(MID(タスク実績csv元!C6033,1,SEARCH(":",タスク実績csv元!C6033)-1),リスト!F:F,リスト!G:G)&amp;MID(タスク実績csv元!C6033,SEARCH(":",タスク実績csv元!C6033),999),タスクDB!K:K,タスクDB!A:A)</f>
        <v>{eccefbf1-a852-44a0-af6a-c2c31b42f737}</v>
      </c>
      <c r="B6033" s="11">
        <f>タスク実績csv元!A6033</f>
        <v>45316</v>
      </c>
      <c r="C6033" s="54">
        <f>タスク実績csv元!F6033</f>
        <v>0.625</v>
      </c>
      <c r="D6033" s="54">
        <f>タスク実績csv元!E6033</f>
        <v>0.54166666666666663</v>
      </c>
      <c r="E6033" t="str">
        <f>タスク実績csv元!I6033&amp;""</f>
        <v/>
      </c>
      <c r="F6033" t="str">
        <f>タスク実績csv元!D6033</f>
        <v>移行管理打ち合わせ(福井)</v>
      </c>
      <c r="G6033" t="str">
        <f t="shared" si="94"/>
        <v>INSERT INTO task_achivement(task_no,achive_date,end_time,start_time,task_detail,memo)VALUES('{eccefbf1-a852-44a0-af6a-c2c31b42f737}','2024/01/25','2024/01/25 15:00:00','2024/01/25 13:00:00','','移行管理打ち合わせ(福井)');</v>
      </c>
    </row>
    <row r="6034" spans="1:7">
      <c r="A6034" s="48" t="str">
        <f>_xlfn.XLOOKUP(_xlfn.XLOOKUP(MID(タスク実績csv元!C6034,1,SEARCH(":",タスク実績csv元!C6034)-1),リスト!F:F,リスト!G:G)&amp;MID(タスク実績csv元!C6034,SEARCH(":",タスク実績csv元!C6034),999),タスクDB!K:K,タスクDB!A:A)</f>
        <v>{8bf29be6-00eb-4704-99d7-d935cf00aff3}</v>
      </c>
      <c r="B6034" s="11">
        <f>タスク実績csv元!A6034</f>
        <v>45316</v>
      </c>
      <c r="C6034" s="54">
        <f>タスク実績csv元!F6034</f>
        <v>0.6875</v>
      </c>
      <c r="D6034" s="54">
        <f>タスク実績csv元!E6034</f>
        <v>0.625</v>
      </c>
      <c r="E6034" t="str">
        <f>タスク実績csv元!I6034&amp;""</f>
        <v/>
      </c>
      <c r="F6034" t="str">
        <f>タスク実績csv元!D6034</f>
        <v>OTC定例</v>
      </c>
      <c r="G6034" t="str">
        <f t="shared" si="94"/>
        <v>INSERT INTO task_achivement(task_no,achive_date,end_time,start_time,task_detail,memo)VALUES('{8bf29be6-00eb-4704-99d7-d935cf00aff3}','2024/01/25','2024/01/25 16:30:00','2024/01/25 15:00:00','','OTC定例');</v>
      </c>
    </row>
    <row r="6035" spans="1:7">
      <c r="A6035" s="48" t="str">
        <f>_xlfn.XLOOKUP(_xlfn.XLOOKUP(MID(タスク実績csv元!C6035,1,SEARCH(":",タスク実績csv元!C6035)-1),リスト!F:F,リスト!G:G)&amp;MID(タスク実績csv元!C6035,SEARCH(":",タスク実績csv元!C6035),999),タスクDB!K:K,タスクDB!A:A)</f>
        <v>{eccefbf1-a852-44a0-af6a-c2c31b42f737}</v>
      </c>
      <c r="B6035" s="11">
        <f>タスク実績csv元!A6035</f>
        <v>45316</v>
      </c>
      <c r="C6035" s="54">
        <f>タスク実績csv元!F6035</f>
        <v>0.77083333333333337</v>
      </c>
      <c r="D6035" s="54">
        <f>タスク実績csv元!E6035</f>
        <v>0.70833333333333337</v>
      </c>
      <c r="E6035" t="str">
        <f>タスク実績csv元!I6035&amp;""</f>
        <v/>
      </c>
      <c r="F6035" t="str">
        <f>タスク実績csv元!D6035</f>
        <v>インターカンパニー得意先の扱いについて(荒川、松原)</v>
      </c>
      <c r="G6035" t="str">
        <f t="shared" si="94"/>
        <v>INSERT INTO task_achivement(task_no,achive_date,end_time,start_time,task_detail,memo)VALUES('{eccefbf1-a852-44a0-af6a-c2c31b42f737}','2024/01/25','2024/01/25 18:30:00','2024/01/25 17:00:00','','インターカンパニー得意先の扱いについて(荒川、松原)');</v>
      </c>
    </row>
    <row r="6036" spans="1:7">
      <c r="A6036" s="48" t="str">
        <f>_xlfn.XLOOKUP(_xlfn.XLOOKUP(MID(タスク実績csv元!C6036,1,SEARCH(":",タスク実績csv元!C6036)-1),リスト!F:F,リスト!G:G)&amp;MID(タスク実績csv元!C6036,SEARCH(":",タスク実績csv元!C6036),999),タスクDB!K:K,タスクDB!A:A)</f>
        <v>{fa1d15a7-0fa5-46a0-b2a9-9b86fd9480ff}</v>
      </c>
      <c r="B6036" s="11">
        <f>タスク実績csv元!A6036</f>
        <v>45317</v>
      </c>
      <c r="C6036" s="54">
        <f>タスク実績csv元!F6036</f>
        <v>0.41666666666666669</v>
      </c>
      <c r="D6036" s="54">
        <f>タスク実績csv元!E6036</f>
        <v>0.39583333333333331</v>
      </c>
      <c r="E6036" t="str">
        <f>タスク実績csv元!I6036&amp;""</f>
        <v/>
      </c>
      <c r="F6036" t="str">
        <f>タスク実績csv元!D6036</f>
        <v>SOTC090の改修内容確認</v>
      </c>
      <c r="G6036" t="str">
        <f t="shared" si="94"/>
        <v>INSERT INTO task_achivement(task_no,achive_date,end_time,start_time,task_detail,memo)VALUES('{fa1d15a7-0fa5-46a0-b2a9-9b86fd9480ff}','2024/01/26','2024/01/26 10:00:00','2024/01/26 09:30:00','','SOTC090の改修内容確認');</v>
      </c>
    </row>
    <row r="6037" spans="1:7">
      <c r="A6037" s="48" t="str">
        <f>_xlfn.XLOOKUP(_xlfn.XLOOKUP(MID(タスク実績csv元!C6037,1,SEARCH(":",タスク実績csv元!C6037)-1),リスト!F:F,リスト!G:G)&amp;MID(タスク実績csv元!C6037,SEARCH(":",タスク実績csv元!C6037),999),タスクDB!K:K,タスクDB!A:A)</f>
        <v>{eccefbf1-a852-44a0-af6a-c2c31b42f737}</v>
      </c>
      <c r="B6037" s="11">
        <f>タスク実績csv元!A6037</f>
        <v>45317</v>
      </c>
      <c r="C6037" s="54">
        <f>タスク実績csv元!F6037</f>
        <v>0.45833333333333331</v>
      </c>
      <c r="D6037" s="54">
        <f>タスク実績csv元!E6037</f>
        <v>0.41666666666666669</v>
      </c>
      <c r="E6037" t="str">
        <f>タスク実績csv元!I6037&amp;""</f>
        <v/>
      </c>
      <c r="F6037" t="str">
        <f>タスク実績csv元!D6037</f>
        <v>移行管理打ち合わせ(福井)</v>
      </c>
      <c r="G6037" t="str">
        <f t="shared" si="94"/>
        <v>INSERT INTO task_achivement(task_no,achive_date,end_time,start_time,task_detail,memo)VALUES('{eccefbf1-a852-44a0-af6a-c2c31b42f737}','2024/01/26','2024/01/26 11:00:00','2024/01/26 10:00:00','','移行管理打ち合わせ(福井)');</v>
      </c>
    </row>
    <row r="6038" spans="1:7">
      <c r="A6038" s="48" t="str">
        <f>_xlfn.XLOOKUP(_xlfn.XLOOKUP(MID(タスク実績csv元!C6038,1,SEARCH(":",タスク実績csv元!C6038)-1),リスト!F:F,リスト!G:G)&amp;MID(タスク実績csv元!C6038,SEARCH(":",タスク実績csv元!C6038),999),タスクDB!K:K,タスクDB!A:A)</f>
        <v>{8bf29be6-00eb-4704-99d7-d935cf00aff3}</v>
      </c>
      <c r="B6038" s="11">
        <f>タスク実績csv元!A6038</f>
        <v>45317</v>
      </c>
      <c r="C6038" s="54">
        <f>タスク実績csv元!F6038</f>
        <v>0.5</v>
      </c>
      <c r="D6038" s="54">
        <f>タスク実績csv元!E6038</f>
        <v>0.45833333333333331</v>
      </c>
      <c r="E6038" t="str">
        <f>タスク実績csv元!I6038&amp;""</f>
        <v/>
      </c>
      <c r="F6038" t="str">
        <f>タスク実績csv元!D6038</f>
        <v>週次定例</v>
      </c>
      <c r="G6038" t="str">
        <f t="shared" si="94"/>
        <v>INSERT INTO task_achivement(task_no,achive_date,end_time,start_time,task_detail,memo)VALUES('{8bf29be6-00eb-4704-99d7-d935cf00aff3}','2024/01/26','2024/01/26 12:00:00','2024/01/26 11:00:00','','週次定例');</v>
      </c>
    </row>
    <row r="6039" spans="1:7">
      <c r="A6039" s="48" t="str">
        <f>_xlfn.XLOOKUP(_xlfn.XLOOKUP(MID(タスク実績csv元!C6039,1,SEARCH(":",タスク実績csv元!C6039)-1),リスト!F:F,リスト!G:G)&amp;MID(タスク実績csv元!C6039,SEARCH(":",タスク実績csv元!C6039),999),タスクDB!K:K,タスクDB!A:A)</f>
        <v>{eccefbf1-a852-44a0-af6a-c2c31b42f737}</v>
      </c>
      <c r="B6039" s="11">
        <f>タスク実績csv元!A6039</f>
        <v>45317</v>
      </c>
      <c r="C6039" s="54">
        <f>タスク実績csv元!F6039</f>
        <v>0.58333333333333337</v>
      </c>
      <c r="D6039" s="54">
        <f>タスク実績csv元!E6039</f>
        <v>0.54166666666666663</v>
      </c>
      <c r="E6039" t="str">
        <f>タスク実績csv元!I6039&amp;""</f>
        <v/>
      </c>
      <c r="F6039" t="str">
        <f>タスク実績csv元!D6039</f>
        <v>SWTDテスト事前確認等(原田)</v>
      </c>
      <c r="G6039" t="str">
        <f t="shared" si="94"/>
        <v>INSERT INTO task_achivement(task_no,achive_date,end_time,start_time,task_detail,memo)VALUES('{eccefbf1-a852-44a0-af6a-c2c31b42f737}','2024/01/26','2024/01/26 14:00:00','2024/01/26 13:00:00','','SWTDテスト事前確認等(原田)');</v>
      </c>
    </row>
    <row r="6040" spans="1:7">
      <c r="A6040" s="48" t="str">
        <f>_xlfn.XLOOKUP(_xlfn.XLOOKUP(MID(タスク実績csv元!C6040,1,SEARCH(":",タスク実績csv元!C6040)-1),リスト!F:F,リスト!G:G)&amp;MID(タスク実績csv元!C6040,SEARCH(":",タスク実績csv元!C6040),999),タスクDB!K:K,タスクDB!A:A)</f>
        <v>{d0d80a67-6f4b-4c2c-8010-bd45acbcca47}</v>
      </c>
      <c r="B6040" s="11">
        <f>タスク実績csv元!A6040</f>
        <v>45317</v>
      </c>
      <c r="C6040" s="54">
        <f>タスク実績csv元!F6040</f>
        <v>0.60416666666666663</v>
      </c>
      <c r="D6040" s="54">
        <f>タスク実績csv元!E6040</f>
        <v>0.58333333333333337</v>
      </c>
      <c r="E6040" t="str">
        <f>タスク実績csv元!I6040&amp;""</f>
        <v/>
      </c>
      <c r="F6040" t="str">
        <f>タスク実績csv元!D6040</f>
        <v>得意先利用箇所調査の準備/実施</v>
      </c>
      <c r="G6040" t="str">
        <f t="shared" si="94"/>
        <v>INSERT INTO task_achivement(task_no,achive_date,end_time,start_time,task_detail,memo)VALUES('{d0d80a67-6f4b-4c2c-8010-bd45acbcca47}','2024/01/26','2024/01/26 14:30:00','2024/01/26 14:00:00','','得意先利用箇所調査の準備/実施');</v>
      </c>
    </row>
    <row r="6041" spans="1:7">
      <c r="A6041" s="48" t="str">
        <f>_xlfn.XLOOKUP(_xlfn.XLOOKUP(MID(タスク実績csv元!C6041,1,SEARCH(":",タスク実績csv元!C6041)-1),リスト!F:F,リスト!G:G)&amp;MID(タスク実績csv元!C6041,SEARCH(":",タスク実績csv元!C6041),999),タスクDB!K:K,タスクDB!A:A)</f>
        <v>{fa1d15a7-0fa5-46a0-b2a9-9b86fd9480ff}</v>
      </c>
      <c r="B6041" s="11">
        <f>タスク実績csv元!A6041</f>
        <v>45317</v>
      </c>
      <c r="C6041" s="54">
        <f>タスク実績csv元!F6041</f>
        <v>0.625</v>
      </c>
      <c r="D6041" s="54">
        <f>タスク実績csv元!E6041</f>
        <v>0.60416666666666663</v>
      </c>
      <c r="E6041" t="str">
        <f>タスク実績csv元!I6041&amp;""</f>
        <v/>
      </c>
      <c r="F6041" t="str">
        <f>タスク実績csv元!D6041</f>
        <v>残課題整理</v>
      </c>
      <c r="G6041" t="str">
        <f t="shared" si="94"/>
        <v>INSERT INTO task_achivement(task_no,achive_date,end_time,start_time,task_detail,memo)VALUES('{fa1d15a7-0fa5-46a0-b2a9-9b86fd9480ff}','2024/01/26','2024/01/26 15:00:00','2024/01/26 14:30:00','','残課題整理');</v>
      </c>
    </row>
    <row r="6042" spans="1:7">
      <c r="A6042" s="48" t="str">
        <f>_xlfn.XLOOKUP(_xlfn.XLOOKUP(MID(タスク実績csv元!C6042,1,SEARCH(":",タスク実績csv元!C6042)-1),リスト!F:F,リスト!G:G)&amp;MID(タスク実績csv元!C6042,SEARCH(":",タスク実績csv元!C6042),999),タスクDB!K:K,タスクDB!A:A)</f>
        <v>{3bfae8e9-f157-4a93-8f07-ee8b8a40f008}</v>
      </c>
      <c r="B6042" s="11">
        <f>タスク実績csv元!A6042</f>
        <v>45317</v>
      </c>
      <c r="C6042" s="54">
        <f>タスク実績csv元!F6042</f>
        <v>0.66666666666666663</v>
      </c>
      <c r="D6042" s="54">
        <f>タスク実績csv元!E6042</f>
        <v>0.625</v>
      </c>
      <c r="E6042" t="str">
        <f>タスク実績csv元!I6042&amp;""</f>
        <v/>
      </c>
      <c r="F6042" t="str">
        <f>タスク実績csv元!D6042</f>
        <v>品目の残課題整理・対応(事業分野区分、他社品論理削除対応)</v>
      </c>
      <c r="G6042" t="str">
        <f t="shared" si="94"/>
        <v>INSERT INTO task_achivement(task_no,achive_date,end_time,start_time,task_detail,memo)VALUES('{3bfae8e9-f157-4a93-8f07-ee8b8a40f008}','2024/01/26','2024/01/26 16:00:00','2024/01/26 15:00:00','','品目の残課題整理・対応(事業分野区分、他社品論理削除対応)');</v>
      </c>
    </row>
    <row r="6043" spans="1:7">
      <c r="A6043" s="48" t="str">
        <f>_xlfn.XLOOKUP(_xlfn.XLOOKUP(MID(タスク実績csv元!C6043,1,SEARCH(":",タスク実績csv元!C6043)-1),リスト!F:F,リスト!G:G)&amp;MID(タスク実績csv元!C6043,SEARCH(":",タスク実績csv元!C6043),999),タスクDB!K:K,タスクDB!A:A)</f>
        <v>{b1fdf21c-7725-4b73-a211-e66687665b4e}</v>
      </c>
      <c r="B6043" s="11">
        <f>タスク実績csv元!A6043</f>
        <v>45317</v>
      </c>
      <c r="C6043" s="54">
        <f>タスク実績csv元!F6043</f>
        <v>0.6875</v>
      </c>
      <c r="D6043" s="54">
        <f>タスク実績csv元!E6043</f>
        <v>0.66666666666666663</v>
      </c>
      <c r="E6043" t="str">
        <f>タスク実績csv元!I6043&amp;""</f>
        <v/>
      </c>
      <c r="F6043" t="str">
        <f>タスク実績csv元!D6043</f>
        <v>課題回答など</v>
      </c>
      <c r="G6043" t="str">
        <f t="shared" si="94"/>
        <v>INSERT INTO task_achivement(task_no,achive_date,end_time,start_time,task_detail,memo)VALUES('{b1fdf21c-7725-4b73-a211-e66687665b4e}','2024/01/26','2024/01/26 16:30:00','2024/01/26 16:00:00','','課題回答など');</v>
      </c>
    </row>
    <row r="6044" spans="1:7">
      <c r="A6044" s="48" t="str">
        <f>_xlfn.XLOOKUP(_xlfn.XLOOKUP(MID(タスク実績csv元!C6044,1,SEARCH(":",タスク実績csv元!C6044)-1),リスト!F:F,リスト!G:G)&amp;MID(タスク実績csv元!C6044,SEARCH(":",タスク実績csv元!C6044),999),タスクDB!K:K,タスクDB!A:A)</f>
        <v>{8bf29be6-00eb-4704-99d7-d935cf00aff3}</v>
      </c>
      <c r="B6044" s="11">
        <f>タスク実績csv元!A6044</f>
        <v>45317</v>
      </c>
      <c r="C6044" s="54">
        <f>タスク実績csv元!F6044</f>
        <v>0.71875</v>
      </c>
      <c r="D6044" s="54">
        <f>タスク実績csv元!E6044</f>
        <v>0.6875</v>
      </c>
      <c r="E6044" t="str">
        <f>タスク実績csv元!I6044&amp;""</f>
        <v/>
      </c>
      <c r="F6044" t="str">
        <f>タスク実績csv元!D6044</f>
        <v>UAT夕会</v>
      </c>
      <c r="G6044" t="str">
        <f t="shared" si="94"/>
        <v>INSERT INTO task_achivement(task_no,achive_date,end_time,start_time,task_detail,memo)VALUES('{8bf29be6-00eb-4704-99d7-d935cf00aff3}','2024/01/26','2024/01/26 17:15:00','2024/01/26 16:30:00','','UAT夕会');</v>
      </c>
    </row>
    <row r="6045" spans="1:7">
      <c r="A6045" s="48" t="str">
        <f>_xlfn.XLOOKUP(_xlfn.XLOOKUP(MID(タスク実績csv元!C6045,1,SEARCH(":",タスク実績csv元!C6045)-1),リスト!F:F,リスト!G:G)&amp;MID(タスク実績csv元!C6045,SEARCH(":",タスク実績csv元!C6045),999),タスクDB!K:K,タスクDB!A:A)</f>
        <v>{8bf29be6-00eb-4704-99d7-d935cf00aff3}</v>
      </c>
      <c r="B6045" s="11">
        <f>タスク実績csv元!A6045</f>
        <v>45317</v>
      </c>
      <c r="C6045" s="54">
        <f>タスク実績csv元!F6045</f>
        <v>0.82291666666666663</v>
      </c>
      <c r="D6045" s="54">
        <f>タスク実績csv元!E6045</f>
        <v>0.75</v>
      </c>
      <c r="E6045" t="str">
        <f>タスク実績csv元!I6045&amp;""</f>
        <v/>
      </c>
      <c r="F6045" t="str">
        <f>タスク実績csv元!D6045</f>
        <v>SWTD分割連携実行テスト</v>
      </c>
      <c r="G6045" t="str">
        <f t="shared" si="94"/>
        <v>INSERT INTO task_achivement(task_no,achive_date,end_time,start_time,task_detail,memo)VALUES('{8bf29be6-00eb-4704-99d7-d935cf00aff3}','2024/01/26','2024/01/26 19:45:00','2024/01/26 18:00:00','','SWTD分割連携実行テスト');</v>
      </c>
    </row>
    <row r="6046" spans="1:7">
      <c r="A6046" s="48" t="str">
        <f>_xlfn.XLOOKUP(_xlfn.XLOOKUP(MID(タスク実績csv元!C6046,1,SEARCH(":",タスク実績csv元!C6046)-1),リスト!F:F,リスト!G:G)&amp;MID(タスク実績csv元!C6046,SEARCH(":",タスク実績csv元!C6046),999),タスクDB!K:K,タスクDB!A:A)</f>
        <v>{fa1d15a7-0fa5-46a0-b2a9-9b86fd9480ff}</v>
      </c>
      <c r="B6046" s="11">
        <f>タスク実績csv元!A6046</f>
        <v>45318</v>
      </c>
      <c r="C6046" s="54">
        <f>タスク実績csv元!F6046</f>
        <v>0.86458333333333337</v>
      </c>
      <c r="D6046" s="54">
        <f>タスク実績csv元!E6046</f>
        <v>0.85416666666666663</v>
      </c>
      <c r="E6046" t="str">
        <f>タスク実績csv元!I6046&amp;""</f>
        <v/>
      </c>
      <c r="F6046" t="str">
        <f>タスク実績csv元!D6046</f>
        <v>DSC再起動</v>
      </c>
      <c r="G6046" t="str">
        <f t="shared" si="94"/>
        <v>INSERT INTO task_achivement(task_no,achive_date,end_time,start_time,task_detail,memo)VALUES('{fa1d15a7-0fa5-46a0-b2a9-9b86fd9480ff}','2024/01/27','2024/01/27 20:45:00','2024/01/27 20:30:00','','DSC再起動');</v>
      </c>
    </row>
    <row r="6047" spans="1:7">
      <c r="A6047" s="48" t="str">
        <f>_xlfn.XLOOKUP(_xlfn.XLOOKUP(MID(タスク実績csv元!C6047,1,SEARCH(":",タスク実績csv元!C6047)-1),リスト!F:F,リスト!G:G)&amp;MID(タスク実績csv元!C6047,SEARCH(":",タスク実績csv元!C6047),999),タスクDB!K:K,タスクDB!A:A)</f>
        <v>{3bfae8e9-f157-4a93-8f07-ee8b8a40f008}</v>
      </c>
      <c r="B6047" s="11">
        <f>タスク実績csv元!A6047</f>
        <v>45318</v>
      </c>
      <c r="C6047" s="54">
        <f>タスク実績csv元!F6047</f>
        <v>0.875</v>
      </c>
      <c r="D6047" s="54">
        <f>タスク実績csv元!E6047</f>
        <v>0.86458333333333337</v>
      </c>
      <c r="E6047" t="str">
        <f>タスク実績csv元!I6047&amp;""</f>
        <v/>
      </c>
      <c r="F6047" t="str">
        <f>タスク実績csv元!D6047</f>
        <v>移行管理資料確認</v>
      </c>
      <c r="G6047" t="str">
        <f t="shared" si="94"/>
        <v>INSERT INTO task_achivement(task_no,achive_date,end_time,start_time,task_detail,memo)VALUES('{3bfae8e9-f157-4a93-8f07-ee8b8a40f008}','2024/01/27','2024/01/27 21:00:00','2024/01/27 20:45:00','','移行管理資料確認');</v>
      </c>
    </row>
    <row r="6048" spans="1:7">
      <c r="A6048" s="48" t="str">
        <f>_xlfn.XLOOKUP(_xlfn.XLOOKUP(MID(タスク実績csv元!C6048,1,SEARCH(":",タスク実績csv元!C6048)-1),リスト!F:F,リスト!G:G)&amp;MID(タスク実績csv元!C6048,SEARCH(":",タスク実績csv元!C6048),999),タスクDB!K:K,タスクDB!A:A)</f>
        <v>{1e616cae-b6c1-4b5a-9d51-7c4ff56c3461}</v>
      </c>
      <c r="B6048" s="11">
        <f>タスク実績csv元!A6048</f>
        <v>45318</v>
      </c>
      <c r="C6048" s="54">
        <f>タスク実績csv元!F6048</f>
        <v>0.91666666666666663</v>
      </c>
      <c r="D6048" s="54">
        <f>タスク実績csv元!E6048</f>
        <v>0.875</v>
      </c>
      <c r="E6048" t="str">
        <f>タスク実績csv元!I6048&amp;""</f>
        <v/>
      </c>
      <c r="F6048" t="str">
        <f>タスク実績csv元!D6048</f>
        <v>読書(要件定義テクニック)</v>
      </c>
      <c r="G6048" t="str">
        <f t="shared" si="94"/>
        <v>INSERT INTO task_achivement(task_no,achive_date,end_time,start_time,task_detail,memo)VALUES('{1e616cae-b6c1-4b5a-9d51-7c4ff56c3461}','2024/01/27','2024/01/27 22:00:00','2024/01/27 21:00:00','','読書(要件定義テクニック)');</v>
      </c>
    </row>
    <row r="6049" spans="1:7">
      <c r="A6049" s="48" t="str">
        <f>_xlfn.XLOOKUP(_xlfn.XLOOKUP(MID(タスク実績csv元!C6049,1,SEARCH(":",タスク実績csv元!C6049)-1),リスト!F:F,リスト!G:G)&amp;MID(タスク実績csv元!C6049,SEARCH(":",タスク実績csv元!C6049),999),タスクDB!K:K,タスクDB!A:A)</f>
        <v>{d0d80a67-6f4b-4c2c-8010-bd45acbcca47}</v>
      </c>
      <c r="B6049" s="11">
        <f>タスク実績csv元!A6049</f>
        <v>45320</v>
      </c>
      <c r="C6049" s="54">
        <f>タスク実績csv元!F6049</f>
        <v>0.41666666666666669</v>
      </c>
      <c r="D6049" s="54">
        <f>タスク実績csv元!E6049</f>
        <v>0.39583333333333331</v>
      </c>
      <c r="E6049" t="str">
        <f>タスク実績csv元!I6049&amp;""</f>
        <v/>
      </c>
      <c r="F6049" t="str">
        <f>タスク実績csv元!D6049</f>
        <v>メール確認</v>
      </c>
      <c r="G6049" t="str">
        <f t="shared" si="94"/>
        <v>INSERT INTO task_achivement(task_no,achive_date,end_time,start_time,task_detail,memo)VALUES('{d0d80a67-6f4b-4c2c-8010-bd45acbcca47}','2024/01/29','2024/01/29 10:00:00','2024/01/29 09:30:00','','メール確認');</v>
      </c>
    </row>
    <row r="6050" spans="1:7">
      <c r="A6050" s="48" t="str">
        <f>_xlfn.XLOOKUP(_xlfn.XLOOKUP(MID(タスク実績csv元!C6050,1,SEARCH(":",タスク実績csv元!C6050)-1),リスト!F:F,リスト!G:G)&amp;MID(タスク実績csv元!C6050,SEARCH(":",タスク実績csv元!C6050),999),タスクDB!K:K,タスクDB!A:A)</f>
        <v>{4c39d40d-b35f-4cfa-b549-6c5de24454e2}</v>
      </c>
      <c r="B6050" s="11">
        <f>タスク実績csv元!A6050</f>
        <v>45320</v>
      </c>
      <c r="C6050" s="54">
        <f>タスク実績csv元!F6050</f>
        <v>0.42708333333333331</v>
      </c>
      <c r="D6050" s="54">
        <f>タスク実績csv元!E6050</f>
        <v>0.41666666666666669</v>
      </c>
      <c r="E6050" t="str">
        <f>タスク実績csv元!I6050&amp;""</f>
        <v/>
      </c>
      <c r="F6050" t="str">
        <f>タスク実績csv元!D6050</f>
        <v>チームMTG</v>
      </c>
      <c r="G6050" t="str">
        <f t="shared" si="94"/>
        <v>INSERT INTO task_achivement(task_no,achive_date,end_time,start_time,task_detail,memo)VALUES('{4c39d40d-b35f-4cfa-b549-6c5de24454e2}','2024/01/29','2024/01/29 10:15:00','2024/01/29 10:00:00','','チームMTG');</v>
      </c>
    </row>
    <row r="6051" spans="1:7">
      <c r="A6051" s="48" t="str">
        <f>_xlfn.XLOOKUP(_xlfn.XLOOKUP(MID(タスク実績csv元!C6051,1,SEARCH(":",タスク実績csv元!C6051)-1),リスト!F:F,リスト!G:G)&amp;MID(タスク実績csv元!C6051,SEARCH(":",タスク実績csv元!C6051),999),タスクDB!K:K,タスクDB!A:A)</f>
        <v>{3bfae8e9-f157-4a93-8f07-ee8b8a40f008}</v>
      </c>
      <c r="B6051" s="11">
        <f>タスク実績csv元!A6051</f>
        <v>45320</v>
      </c>
      <c r="C6051" s="54">
        <f>タスク実績csv元!F6051</f>
        <v>0.45833333333333331</v>
      </c>
      <c r="D6051" s="54">
        <f>タスク実績csv元!E6051</f>
        <v>0.42708333333333331</v>
      </c>
      <c r="E6051" t="str">
        <f>タスク実績csv元!I6051&amp;""</f>
        <v/>
      </c>
      <c r="F6051" t="str">
        <f>タスク実績csv元!D6051</f>
        <v>品目の対応整理</v>
      </c>
      <c r="G6051" t="str">
        <f t="shared" si="94"/>
        <v>INSERT INTO task_achivement(task_no,achive_date,end_time,start_time,task_detail,memo)VALUES('{3bfae8e9-f157-4a93-8f07-ee8b8a40f008}','2024/01/29','2024/01/29 11:00:00','2024/01/29 10:15:00','','品目の対応整理');</v>
      </c>
    </row>
    <row r="6052" spans="1:7">
      <c r="A6052" s="48" t="str">
        <f>_xlfn.XLOOKUP(_xlfn.XLOOKUP(MID(タスク実績csv元!C6052,1,SEARCH(":",タスク実績csv元!C6052)-1),リスト!F:F,リスト!G:G)&amp;MID(タスク実績csv元!C6052,SEARCH(":",タスク実績csv元!C6052),999),タスクDB!K:K,タスクDB!A:A)</f>
        <v>{eccefbf1-a852-44a0-af6a-c2c31b42f737}</v>
      </c>
      <c r="B6052" s="11">
        <f>タスク実績csv元!A6052</f>
        <v>45320</v>
      </c>
      <c r="C6052" s="54">
        <f>タスク実績csv元!F6052</f>
        <v>0.47916666666666669</v>
      </c>
      <c r="D6052" s="54">
        <f>タスク実績csv元!E6052</f>
        <v>0.45833333333333331</v>
      </c>
      <c r="E6052" t="str">
        <f>タスク実績csv元!I6052&amp;""</f>
        <v/>
      </c>
      <c r="F6052" t="str">
        <f>タスク実績csv元!D6052</f>
        <v>Careshpere料金マスタの移行について(小椋)</v>
      </c>
      <c r="G6052" t="str">
        <f t="shared" si="94"/>
        <v>INSERT INTO task_achivement(task_no,achive_date,end_time,start_time,task_detail,memo)VALUES('{eccefbf1-a852-44a0-af6a-c2c31b42f737}','2024/01/29','2024/01/29 11:30:00','2024/01/29 11:00:00','','Careshpere料金マスタの移行について(小椋)');</v>
      </c>
    </row>
    <row r="6053" spans="1:7">
      <c r="A6053" s="48" t="str">
        <f>_xlfn.XLOOKUP(_xlfn.XLOOKUP(MID(タスク実績csv元!C6053,1,SEARCH(":",タスク実績csv元!C6053)-1),リスト!F:F,リスト!G:G)&amp;MID(タスク実績csv元!C6053,SEARCH(":",タスク実績csv元!C6053),999),タスクDB!K:K,タスクDB!A:A)</f>
        <v>{b1fdf21c-7725-4b73-a211-e66687665b4e}</v>
      </c>
      <c r="B6053" s="11">
        <f>タスク実績csv元!A6053</f>
        <v>45320</v>
      </c>
      <c r="C6053" s="54">
        <f>タスク実績csv元!F6053</f>
        <v>0.5</v>
      </c>
      <c r="D6053" s="54">
        <f>タスク実績csv元!E6053</f>
        <v>0.47916666666666669</v>
      </c>
      <c r="E6053" t="str">
        <f>タスク実績csv元!I6053&amp;""</f>
        <v/>
      </c>
      <c r="F6053" t="str">
        <f>タスク実績csv元!D6053</f>
        <v>SCORP_JEA_PMO-4638 【DPRO-UAT】＜保守契約登録＞UAT-S003-58_SNCS契約がERP連携エラーになる</v>
      </c>
      <c r="G6053" t="str">
        <f t="shared" si="94"/>
        <v>INSERT INTO task_achivement(task_no,achive_date,end_time,start_time,task_detail,memo)VALUES('{b1fdf21c-7725-4b73-a211-e66687665b4e}','2024/01/29','2024/01/29 12:00:00','2024/01/29 11:30:00','','SCORP_JEA_PMO-4638 【DPRO-UAT】＜保守契約登録＞UAT-S003-58_SNCS契約がERP連携エラーになる');</v>
      </c>
    </row>
    <row r="6054" spans="1:7">
      <c r="A6054" s="48" t="str">
        <f>_xlfn.XLOOKUP(_xlfn.XLOOKUP(MID(タスク実績csv元!C6054,1,SEARCH(":",タスク実績csv元!C6054)-1),リスト!F:F,リスト!G:G)&amp;MID(タスク実績csv元!C6054,SEARCH(":",タスク実績csv元!C6054),999),タスクDB!K:K,タスクDB!A:A)</f>
        <v>{b1fdf21c-7725-4b73-a211-e66687665b4e}</v>
      </c>
      <c r="B6054" s="11">
        <f>タスク実績csv元!A6054</f>
        <v>45320</v>
      </c>
      <c r="C6054" s="54">
        <f>タスク実績csv元!F6054</f>
        <v>0.51041666666666663</v>
      </c>
      <c r="D6054" s="54">
        <f>タスク実績csv元!E6054</f>
        <v>0.5</v>
      </c>
      <c r="E6054" t="str">
        <f>タスク実績csv元!I6054&amp;""</f>
        <v/>
      </c>
      <c r="F6054" t="str">
        <f>タスク実績csv元!D6054</f>
        <v>SCORP_JEA_PMO-4638 【DPRO-UAT】＜保守契約登録＞UAT-S003-58_SNCS契約がERP連携エラーになる</v>
      </c>
      <c r="G6054" t="str">
        <f t="shared" si="94"/>
        <v>INSERT INTO task_achivement(task_no,achive_date,end_time,start_time,task_detail,memo)VALUES('{b1fdf21c-7725-4b73-a211-e66687665b4e}','2024/01/29','2024/01/29 12:15:00','2024/01/29 12:00:00','','SCORP_JEA_PMO-4638 【DPRO-UAT】＜保守契約登録＞UAT-S003-58_SNCS契約がERP連携エラーになる');</v>
      </c>
    </row>
    <row r="6055" spans="1:7">
      <c r="A6055" s="48" t="str">
        <f>_xlfn.XLOOKUP(_xlfn.XLOOKUP(MID(タスク実績csv元!C6055,1,SEARCH(":",タスク実績csv元!C6055)-1),リスト!F:F,リスト!G:G)&amp;MID(タスク実績csv元!C6055,SEARCH(":",タスク実績csv元!C6055),999),タスクDB!K:K,タスクDB!A:A)</f>
        <v>{d0d80a67-6f4b-4c2c-8010-bd45acbcca47}</v>
      </c>
      <c r="B6055" s="11">
        <f>タスク実績csv元!A6055</f>
        <v>45320</v>
      </c>
      <c r="C6055" s="54">
        <f>タスク実績csv元!F6055</f>
        <v>0.52083333333333337</v>
      </c>
      <c r="D6055" s="54">
        <f>タスク実績csv元!E6055</f>
        <v>0.51041666666666663</v>
      </c>
      <c r="E6055" t="str">
        <f>タスク実績csv元!I6055&amp;""</f>
        <v/>
      </c>
      <c r="F6055" t="str">
        <f>タスク実績csv元!D6055</f>
        <v>得意先利用箇所調査の準備/実施</v>
      </c>
      <c r="G6055" t="str">
        <f t="shared" si="94"/>
        <v>INSERT INTO task_achivement(task_no,achive_date,end_time,start_time,task_detail,memo)VALUES('{d0d80a67-6f4b-4c2c-8010-bd45acbcca47}','2024/01/29','2024/01/29 12:30:00','2024/01/29 12:15:00','','得意先利用箇所調査の準備/実施');</v>
      </c>
    </row>
    <row r="6056" spans="1:7">
      <c r="A6056" s="48" t="str">
        <f>_xlfn.XLOOKUP(_xlfn.XLOOKUP(MID(タスク実績csv元!C6056,1,SEARCH(":",タスク実績csv元!C6056)-1),リスト!F:F,リスト!G:G)&amp;MID(タスク実績csv元!C6056,SEARCH(":",タスク実績csv元!C6056),999),タスクDB!K:K,タスクDB!A:A)</f>
        <v>{d0d80a67-6f4b-4c2c-8010-bd45acbcca47}</v>
      </c>
      <c r="B6056" s="11">
        <f>タスク実績csv元!A6056</f>
        <v>45320</v>
      </c>
      <c r="C6056" s="54">
        <f>タスク実績csv元!F6056</f>
        <v>0.58333333333333337</v>
      </c>
      <c r="D6056" s="54">
        <f>タスク実績csv元!E6056</f>
        <v>0.52777777777777779</v>
      </c>
      <c r="E6056" t="str">
        <f>タスク実績csv元!I6056&amp;""</f>
        <v/>
      </c>
      <c r="F6056" t="str">
        <f>タスク実績csv元!D6056</f>
        <v>得意先利用箇所調査の準備/実施</v>
      </c>
      <c r="G6056" t="str">
        <f t="shared" si="94"/>
        <v>INSERT INTO task_achivement(task_no,achive_date,end_time,start_time,task_detail,memo)VALUES('{d0d80a67-6f4b-4c2c-8010-bd45acbcca47}','2024/01/29','2024/01/29 14:00:00','2024/01/29 12:40:00','','得意先利用箇所調査の準備/実施');</v>
      </c>
    </row>
    <row r="6057" spans="1:7">
      <c r="A6057" s="48" t="str">
        <f>_xlfn.XLOOKUP(_xlfn.XLOOKUP(MID(タスク実績csv元!C6057,1,SEARCH(":",タスク実績csv元!C6057)-1),リスト!F:F,リスト!G:G)&amp;MID(タスク実績csv元!C6057,SEARCH(":",タスク実績csv元!C6057),999),タスクDB!K:K,タスクDB!A:A)</f>
        <v>{eccefbf1-a852-44a0-af6a-c2c31b42f737}</v>
      </c>
      <c r="B6057" s="11">
        <f>タスク実績csv元!A6057</f>
        <v>45320</v>
      </c>
      <c r="C6057" s="54">
        <f>タスク実績csv元!F6057</f>
        <v>0.6875</v>
      </c>
      <c r="D6057" s="54">
        <f>タスク実績csv元!E6057</f>
        <v>0.58333333333333337</v>
      </c>
      <c r="E6057" t="str">
        <f>タスク実績csv元!I6057&amp;""</f>
        <v/>
      </c>
      <c r="F6057" t="str">
        <f>タスク実績csv元!D6057</f>
        <v>移行管理打ち合わせ(福井)</v>
      </c>
      <c r="G6057" t="str">
        <f t="shared" si="94"/>
        <v>INSERT INTO task_achivement(task_no,achive_date,end_time,start_time,task_detail,memo)VALUES('{eccefbf1-a852-44a0-af6a-c2c31b42f737}','2024/01/29','2024/01/29 16:30:00','2024/01/29 14:00:00','','移行管理打ち合わせ(福井)');</v>
      </c>
    </row>
    <row r="6058" spans="1:7">
      <c r="A6058" s="48" t="str">
        <f>_xlfn.XLOOKUP(_xlfn.XLOOKUP(MID(タスク実績csv元!C6058,1,SEARCH(":",タスク実績csv元!C6058)-1),リスト!F:F,リスト!G:G)&amp;MID(タスク実績csv元!C6058,SEARCH(":",タスク実績csv元!C6058),999),タスクDB!K:K,タスクDB!A:A)</f>
        <v>{8bf29be6-00eb-4704-99d7-d935cf00aff3}</v>
      </c>
      <c r="B6058" s="11">
        <f>タスク実績csv元!A6058</f>
        <v>45320</v>
      </c>
      <c r="C6058" s="54">
        <f>タスク実績csv元!F6058</f>
        <v>0.70833333333333337</v>
      </c>
      <c r="D6058" s="54">
        <f>タスク実績csv元!E6058</f>
        <v>0.6875</v>
      </c>
      <c r="E6058" t="str">
        <f>タスク実績csv元!I6058&amp;""</f>
        <v/>
      </c>
      <c r="F6058" t="str">
        <f>タスク実績csv元!D6058</f>
        <v>UAT夕会</v>
      </c>
      <c r="G6058" t="str">
        <f t="shared" si="94"/>
        <v>INSERT INTO task_achivement(task_no,achive_date,end_time,start_time,task_detail,memo)VALUES('{8bf29be6-00eb-4704-99d7-d935cf00aff3}','2024/01/29','2024/01/29 17:00:00','2024/01/29 16:30:00','','UAT夕会');</v>
      </c>
    </row>
    <row r="6059" spans="1:7">
      <c r="A6059" s="48" t="str">
        <f>_xlfn.XLOOKUP(_xlfn.XLOOKUP(MID(タスク実績csv元!C6059,1,SEARCH(":",タスク実績csv元!C6059)-1),リスト!F:F,リスト!G:G)&amp;MID(タスク実績csv元!C6059,SEARCH(":",タスク実績csv元!C6059),999),タスクDB!K:K,タスクDB!A:A)</f>
        <v>{d0d80a67-6f4b-4c2c-8010-bd45acbcca47}</v>
      </c>
      <c r="B6059" s="11">
        <f>タスク実績csv元!A6059</f>
        <v>45320</v>
      </c>
      <c r="C6059" s="54">
        <f>タスク実績csv元!F6059</f>
        <v>0.77083333333333337</v>
      </c>
      <c r="D6059" s="54">
        <f>タスク実績csv元!E6059</f>
        <v>0.70833333333333337</v>
      </c>
      <c r="E6059" t="str">
        <f>タスク実績csv元!I6059&amp;""</f>
        <v/>
      </c>
      <c r="F6059" t="str">
        <f>タスク実績csv元!D6059</f>
        <v>得意先利用箇所調査の準備/実施</v>
      </c>
      <c r="G6059" t="str">
        <f t="shared" si="94"/>
        <v>INSERT INTO task_achivement(task_no,achive_date,end_time,start_time,task_detail,memo)VALUES('{d0d80a67-6f4b-4c2c-8010-bd45acbcca47}','2024/01/29','2024/01/29 18:30:00','2024/01/29 17:00:00','','得意先利用箇所調査の準備/実施');</v>
      </c>
    </row>
    <row r="6060" spans="1:7">
      <c r="A6060" s="48" t="str">
        <f>_xlfn.XLOOKUP(_xlfn.XLOOKUP(MID(タスク実績csv元!C6060,1,SEARCH(":",タスク実績csv元!C6060)-1),リスト!F:F,リスト!G:G)&amp;MID(タスク実績csv元!C6060,SEARCH(":",タスク実績csv元!C6060),999),タスクDB!K:K,タスクDB!A:A)</f>
        <v>{d0d80a67-6f4b-4c2c-8010-bd45acbcca47}</v>
      </c>
      <c r="B6060" s="11">
        <f>タスク実績csv元!A6060</f>
        <v>45321</v>
      </c>
      <c r="C6060" s="54">
        <f>タスク実績csv元!F6060</f>
        <v>0.41666666666666669</v>
      </c>
      <c r="D6060" s="54">
        <f>タスク実績csv元!E6060</f>
        <v>0.39583333333333331</v>
      </c>
      <c r="E6060" t="str">
        <f>タスク実績csv元!I6060&amp;""</f>
        <v/>
      </c>
      <c r="F6060" t="str">
        <f>タスク実績csv元!D6060</f>
        <v>メール確認</v>
      </c>
      <c r="G6060" t="str">
        <f t="shared" si="94"/>
        <v>INSERT INTO task_achivement(task_no,achive_date,end_time,start_time,task_detail,memo)VALUES('{d0d80a67-6f4b-4c2c-8010-bd45acbcca47}','2024/01/30','2024/01/30 10:00:00','2024/01/30 09:30:00','','メール確認');</v>
      </c>
    </row>
    <row r="6061" spans="1:7">
      <c r="A6061" s="48" t="str">
        <f>_xlfn.XLOOKUP(_xlfn.XLOOKUP(MID(タスク実績csv元!C6061,1,SEARCH(":",タスク実績csv元!C6061)-1),リスト!F:F,リスト!G:G)&amp;MID(タスク実績csv元!C6061,SEARCH(":",タスク実績csv元!C6061),999),タスクDB!K:K,タスクDB!A:A)</f>
        <v>{8bf29be6-00eb-4704-99d7-d935cf00aff3}</v>
      </c>
      <c r="B6061" s="11">
        <f>タスク実績csv元!A6061</f>
        <v>45321</v>
      </c>
      <c r="C6061" s="54">
        <f>タスク実績csv元!F6061</f>
        <v>0.45833333333333331</v>
      </c>
      <c r="D6061" s="54">
        <f>タスク実績csv元!E6061</f>
        <v>0.41666666666666669</v>
      </c>
      <c r="E6061" t="str">
        <f>タスク実績csv元!I6061&amp;""</f>
        <v/>
      </c>
      <c r="F6061" t="str">
        <f>タスク実績csv元!D6061</f>
        <v>OTC定例</v>
      </c>
      <c r="G6061" t="str">
        <f t="shared" si="94"/>
        <v>INSERT INTO task_achivement(task_no,achive_date,end_time,start_time,task_detail,memo)VALUES('{8bf29be6-00eb-4704-99d7-d935cf00aff3}','2024/01/30','2024/01/30 11:00:00','2024/01/30 10:00:00','','OTC定例');</v>
      </c>
    </row>
    <row r="6062" spans="1:7">
      <c r="A6062" s="48" t="str">
        <f>_xlfn.XLOOKUP(_xlfn.XLOOKUP(MID(タスク実績csv元!C6062,1,SEARCH(":",タスク実績csv元!C6062)-1),リスト!F:F,リスト!G:G)&amp;MID(タスク実績csv元!C6062,SEARCH(":",タスク実績csv元!C6062),999),タスクDB!K:K,タスクDB!A:A)</f>
        <v>{eccefbf1-a852-44a0-af6a-c2c31b42f737}</v>
      </c>
      <c r="B6062" s="11">
        <f>タスク実績csv元!A6062</f>
        <v>45321</v>
      </c>
      <c r="C6062" s="54">
        <f>タスク実績csv元!F6062</f>
        <v>0.47916666666666669</v>
      </c>
      <c r="D6062" s="54">
        <f>タスク実績csv元!E6062</f>
        <v>0.45833333333333331</v>
      </c>
      <c r="E6062" t="str">
        <f>タスク実績csv元!I6062&amp;""</f>
        <v/>
      </c>
      <c r="F6062" t="str">
        <f>タスク実績csv元!D6062</f>
        <v>状況確認(荒川)</v>
      </c>
      <c r="G6062" t="str">
        <f t="shared" si="94"/>
        <v>INSERT INTO task_achivement(task_no,achive_date,end_time,start_time,task_detail,memo)VALUES('{eccefbf1-a852-44a0-af6a-c2c31b42f737}','2024/01/30','2024/01/30 11:30:00','2024/01/30 11:00:00','','状況確認(荒川)');</v>
      </c>
    </row>
    <row r="6063" spans="1:7">
      <c r="A6063" s="48" t="str">
        <f>_xlfn.XLOOKUP(_xlfn.XLOOKUP(MID(タスク実績csv元!C6063,1,SEARCH(":",タスク実績csv元!C6063)-1),リスト!F:F,リスト!G:G)&amp;MID(タスク実績csv元!C6063,SEARCH(":",タスク実績csv元!C6063),999),タスクDB!K:K,タスクDB!A:A)</f>
        <v>{d0d80a67-6f4b-4c2c-8010-bd45acbcca47}</v>
      </c>
      <c r="B6063" s="11">
        <f>タスク実績csv元!A6063</f>
        <v>45321</v>
      </c>
      <c r="C6063" s="54">
        <f>タスク実績csv元!F6063</f>
        <v>0.48958333333333331</v>
      </c>
      <c r="D6063" s="54">
        <f>タスク実績csv元!E6063</f>
        <v>0.47916666666666669</v>
      </c>
      <c r="E6063" t="str">
        <f>タスク実績csv元!I6063&amp;""</f>
        <v/>
      </c>
      <c r="F6063" t="str">
        <f>タスク実績csv元!D6063</f>
        <v>得意先利用箇所調査の準備/実施</v>
      </c>
      <c r="G6063" t="str">
        <f t="shared" si="94"/>
        <v>INSERT INTO task_achivement(task_no,achive_date,end_time,start_time,task_detail,memo)VALUES('{d0d80a67-6f4b-4c2c-8010-bd45acbcca47}','2024/01/30','2024/01/30 11:45:00','2024/01/30 11:30:00','','得意先利用箇所調査の準備/実施');</v>
      </c>
    </row>
    <row r="6064" spans="1:7">
      <c r="A6064" s="48" t="str">
        <f>_xlfn.XLOOKUP(_xlfn.XLOOKUP(MID(タスク実績csv元!C6064,1,SEARCH(":",タスク実績csv元!C6064)-1),リスト!F:F,リスト!G:G)&amp;MID(タスク実績csv元!C6064,SEARCH(":",タスク実績csv元!C6064),999),タスクDB!K:K,タスクDB!A:A)</f>
        <v>{b1fdf21c-7725-4b73-a211-e66687665b4e}</v>
      </c>
      <c r="B6064" s="11">
        <f>タスク実績csv元!A6064</f>
        <v>45321</v>
      </c>
      <c r="C6064" s="54">
        <f>タスク実績csv元!F6064</f>
        <v>0.5625</v>
      </c>
      <c r="D6064" s="54">
        <f>タスク実績csv元!E6064</f>
        <v>0.54166666666666663</v>
      </c>
      <c r="E6064" t="str">
        <f>タスク実績csv元!I6064&amp;""</f>
        <v/>
      </c>
      <c r="F6064" t="str">
        <f>タスク実績csv元!D6064</f>
        <v>課題確認(木村)</v>
      </c>
      <c r="G6064" t="str">
        <f t="shared" si="94"/>
        <v>INSERT INTO task_achivement(task_no,achive_date,end_time,start_time,task_detail,memo)VALUES('{b1fdf21c-7725-4b73-a211-e66687665b4e}','2024/01/30','2024/01/30 13:30:00','2024/01/30 13:00:00','','課題確認(木村)');</v>
      </c>
    </row>
    <row r="6065" spans="1:7">
      <c r="A6065" s="48" t="str">
        <f>_xlfn.XLOOKUP(_xlfn.XLOOKUP(MID(タスク実績csv元!C6065,1,SEARCH(":",タスク実績csv元!C6065)-1),リスト!F:F,リスト!G:G)&amp;MID(タスク実績csv元!C6065,SEARCH(":",タスク実績csv元!C6065),999),タスクDB!K:K,タスクDB!A:A)</f>
        <v>{d0d80a67-6f4b-4c2c-8010-bd45acbcca47}</v>
      </c>
      <c r="B6065" s="11">
        <f>タスク実績csv元!A6065</f>
        <v>45321</v>
      </c>
      <c r="C6065" s="54">
        <f>タスク実績csv元!F6065</f>
        <v>0.58333333333333337</v>
      </c>
      <c r="D6065" s="54">
        <f>タスク実績csv元!E6065</f>
        <v>0.5625</v>
      </c>
      <c r="E6065" t="str">
        <f>タスク実績csv元!I6065&amp;""</f>
        <v/>
      </c>
      <c r="F6065" t="str">
        <f>タスク実績csv元!D6065</f>
        <v>得意先利用箇所調査の準備/実施</v>
      </c>
      <c r="G6065" t="str">
        <f t="shared" si="94"/>
        <v>INSERT INTO task_achivement(task_no,achive_date,end_time,start_time,task_detail,memo)VALUES('{d0d80a67-6f4b-4c2c-8010-bd45acbcca47}','2024/01/30','2024/01/30 14:00:00','2024/01/30 13:30:00','','得意先利用箇所調査の準備/実施');</v>
      </c>
    </row>
    <row r="6066" spans="1:7">
      <c r="A6066" s="48" t="str">
        <f>_xlfn.XLOOKUP(_xlfn.XLOOKUP(MID(タスク実績csv元!C6066,1,SEARCH(":",タスク実績csv元!C6066)-1),リスト!F:F,リスト!G:G)&amp;MID(タスク実績csv元!C6066,SEARCH(":",タスク実績csv元!C6066),999),タスクDB!K:K,タスクDB!A:A)</f>
        <v>{3bfae8e9-f157-4a93-8f07-ee8b8a40f008}</v>
      </c>
      <c r="B6066" s="11">
        <f>タスク実績csv元!A6066</f>
        <v>45321</v>
      </c>
      <c r="C6066" s="54">
        <f>タスク実績csv元!F6066</f>
        <v>0.60416666666666663</v>
      </c>
      <c r="D6066" s="54">
        <f>タスク実績csv元!E6066</f>
        <v>0.58333333333333337</v>
      </c>
      <c r="E6066" t="str">
        <f>タスク実績csv元!I6066&amp;""</f>
        <v/>
      </c>
      <c r="F6066" t="str">
        <f>タスク実績csv元!D6066</f>
        <v>社内部署L4の対応について</v>
      </c>
      <c r="G6066" t="str">
        <f t="shared" si="94"/>
        <v>INSERT INTO task_achivement(task_no,achive_date,end_time,start_time,task_detail,memo)VALUES('{3bfae8e9-f157-4a93-8f07-ee8b8a40f008}','2024/01/30','2024/01/30 14:30:00','2024/01/30 14:00:00','','社内部署L4の対応について');</v>
      </c>
    </row>
    <row r="6067" spans="1:7">
      <c r="A6067" s="48" t="str">
        <f>_xlfn.XLOOKUP(_xlfn.XLOOKUP(MID(タスク実績csv元!C6067,1,SEARCH(":",タスク実績csv元!C6067)-1),リスト!F:F,リスト!G:G)&amp;MID(タスク実績csv元!C6067,SEARCH(":",タスク実績csv元!C6067),999),タスクDB!K:K,タスクDB!A:A)</f>
        <v>{8bf29be6-00eb-4704-99d7-d935cf00aff3}</v>
      </c>
      <c r="B6067" s="11">
        <f>タスク実績csv元!A6067</f>
        <v>45321</v>
      </c>
      <c r="C6067" s="54">
        <f>タスク実績csv元!F6067</f>
        <v>0.65625</v>
      </c>
      <c r="D6067" s="54">
        <f>タスク実績csv元!E6067</f>
        <v>0.625</v>
      </c>
      <c r="E6067" t="str">
        <f>タスク実績csv元!I6067&amp;""</f>
        <v/>
      </c>
      <c r="F6067" t="str">
        <f>タスク実績csv元!D6067</f>
        <v>SVMX定例</v>
      </c>
      <c r="G6067" t="str">
        <f t="shared" si="94"/>
        <v>INSERT INTO task_achivement(task_no,achive_date,end_time,start_time,task_detail,memo)VALUES('{8bf29be6-00eb-4704-99d7-d935cf00aff3}','2024/01/30','2024/01/30 15:45:00','2024/01/30 15:00:00','','SVMX定例');</v>
      </c>
    </row>
    <row r="6068" spans="1:7">
      <c r="A6068" s="48" t="str">
        <f>_xlfn.XLOOKUP(_xlfn.XLOOKUP(MID(タスク実績csv元!C6068,1,SEARCH(":",タスク実績csv元!C6068)-1),リスト!F:F,リスト!G:G)&amp;MID(タスク実績csv元!C6068,SEARCH(":",タスク実績csv元!C6068),999),タスクDB!K:K,タスクDB!A:A)</f>
        <v>{3bfae8e9-f157-4a93-8f07-ee8b8a40f008}</v>
      </c>
      <c r="B6068" s="11">
        <f>タスク実績csv元!A6068</f>
        <v>45321</v>
      </c>
      <c r="C6068" s="54">
        <f>タスク実績csv元!F6068</f>
        <v>0.75</v>
      </c>
      <c r="D6068" s="54">
        <f>タスク実績csv元!E6068</f>
        <v>0.65625</v>
      </c>
      <c r="E6068" t="str">
        <f>タスク実績csv元!I6068&amp;""</f>
        <v/>
      </c>
      <c r="F6068" t="str">
        <f>タスク実績csv元!D6068</f>
        <v>品目整理</v>
      </c>
      <c r="G6068" t="str">
        <f t="shared" si="94"/>
        <v>INSERT INTO task_achivement(task_no,achive_date,end_time,start_time,task_detail,memo)VALUES('{3bfae8e9-f157-4a93-8f07-ee8b8a40f008}','2024/01/30','2024/01/30 18:00:00','2024/01/30 15:45:00','','品目整理');</v>
      </c>
    </row>
    <row r="6069" spans="1:7">
      <c r="A6069" s="48" t="str">
        <f>_xlfn.XLOOKUP(_xlfn.XLOOKUP(MID(タスク実績csv元!C6069,1,SEARCH(":",タスク実績csv元!C6069)-1),リスト!F:F,リスト!G:G)&amp;MID(タスク実績csv元!C6069,SEARCH(":",タスク実績csv元!C6069),999),タスクDB!K:K,タスクDB!A:A)</f>
        <v>{fa1d15a7-0fa5-46a0-b2a9-9b86fd9480ff}</v>
      </c>
      <c r="B6069" s="11">
        <f>タスク実績csv元!A6069</f>
        <v>45321</v>
      </c>
      <c r="C6069" s="54">
        <f>タスク実績csv元!F6069</f>
        <v>0.91666666666666663</v>
      </c>
      <c r="D6069" s="54">
        <f>タスク実績csv元!E6069</f>
        <v>0.89583333333333337</v>
      </c>
      <c r="E6069" t="str">
        <f>タスク実績csv元!I6069&amp;""</f>
        <v/>
      </c>
      <c r="F6069" t="str">
        <f>タスク実績csv元!D6069</f>
        <v>EICS　ログ収集</v>
      </c>
      <c r="G6069" t="str">
        <f t="shared" si="94"/>
        <v>INSERT INTO task_achivement(task_no,achive_date,end_time,start_time,task_detail,memo)VALUES('{fa1d15a7-0fa5-46a0-b2a9-9b86fd9480ff}','2024/01/30','2024/01/30 22:00:00','2024/01/30 21:30:00','','EICS　ログ収集');</v>
      </c>
    </row>
    <row r="6070" spans="1:7">
      <c r="A6070" s="48" t="str">
        <f>_xlfn.XLOOKUP(_xlfn.XLOOKUP(MID(タスク実績csv元!C6070,1,SEARCH(":",タスク実績csv元!C6070)-1),リスト!F:F,リスト!G:G)&amp;MID(タスク実績csv元!C6070,SEARCH(":",タスク実績csv元!C6070),999),タスクDB!K:K,タスクDB!A:A)</f>
        <v>{d0d80a67-6f4b-4c2c-8010-bd45acbcca47}</v>
      </c>
      <c r="B6070" s="11">
        <f>タスク実績csv元!A6070</f>
        <v>45322</v>
      </c>
      <c r="C6070" s="54">
        <f>タスク実績csv元!F6070</f>
        <v>0.40625</v>
      </c>
      <c r="D6070" s="54">
        <f>タスク実績csv元!E6070</f>
        <v>0.39583333333333331</v>
      </c>
      <c r="E6070" t="str">
        <f>タスク実績csv元!I6070&amp;""</f>
        <v/>
      </c>
      <c r="F6070" t="str">
        <f>タスク実績csv元!D6070</f>
        <v>メール確認</v>
      </c>
      <c r="G6070" t="str">
        <f t="shared" si="94"/>
        <v>INSERT INTO task_achivement(task_no,achive_date,end_time,start_time,task_detail,memo)VALUES('{d0d80a67-6f4b-4c2c-8010-bd45acbcca47}','2024/01/31','2024/01/31 09:45:00','2024/01/31 09:30:00','','メール確認');</v>
      </c>
    </row>
    <row r="6071" spans="1:7">
      <c r="A6071" s="48" t="str">
        <f>_xlfn.XLOOKUP(_xlfn.XLOOKUP(MID(タスク実績csv元!C6071,1,SEARCH(":",タスク実績csv元!C6071)-1),リスト!F:F,リスト!G:G)&amp;MID(タスク実績csv元!C6071,SEARCH(":",タスク実績csv元!C6071),999),タスクDB!K:K,タスクDB!A:A)</f>
        <v>{3bfae8e9-f157-4a93-8f07-ee8b8a40f008}</v>
      </c>
      <c r="B6071" s="11">
        <f>タスク実績csv元!A6071</f>
        <v>45322</v>
      </c>
      <c r="C6071" s="54">
        <f>タスク実績csv元!F6071</f>
        <v>0.51388888888888895</v>
      </c>
      <c r="D6071" s="54">
        <f>タスク実績csv元!E6071</f>
        <v>0.40625</v>
      </c>
      <c r="E6071" t="str">
        <f>タスク実績csv元!I6071&amp;""</f>
        <v/>
      </c>
      <c r="F6071" t="str">
        <f>タスク実績csv元!D6071</f>
        <v>品目調査・整理</v>
      </c>
      <c r="G6071" t="str">
        <f t="shared" si="94"/>
        <v>INSERT INTO task_achivement(task_no,achive_date,end_time,start_time,task_detail,memo)VALUES('{3bfae8e9-f157-4a93-8f07-ee8b8a40f008}','2024/01/31','2024/01/31 12:20:00','2024/01/31 09:45:00','','品目調査・整理');</v>
      </c>
    </row>
    <row r="6072" spans="1:7">
      <c r="A6072" s="48" t="str">
        <f>_xlfn.XLOOKUP(_xlfn.XLOOKUP(MID(タスク実績csv元!C6072,1,SEARCH(":",タスク実績csv元!C6072)-1),リスト!F:F,リスト!G:G)&amp;MID(タスク実績csv元!C6072,SEARCH(":",タスク実績csv元!C6072),999),タスクDB!K:K,タスクDB!A:A)</f>
        <v>{3bfae8e9-f157-4a93-8f07-ee8b8a40f008}</v>
      </c>
      <c r="B6072" s="11">
        <f>タスク実績csv元!A6072</f>
        <v>45322</v>
      </c>
      <c r="C6072" s="54">
        <f>タスク実績csv元!F6072</f>
        <v>0.58333333333333337</v>
      </c>
      <c r="D6072" s="54">
        <f>タスク実績csv元!E6072</f>
        <v>0.54166666666666663</v>
      </c>
      <c r="E6072" t="str">
        <f>タスク実績csv元!I6072&amp;""</f>
        <v/>
      </c>
      <c r="F6072" t="str">
        <f>タスク実績csv元!D6072</f>
        <v>品目調査・整理</v>
      </c>
      <c r="G6072" t="str">
        <f t="shared" si="94"/>
        <v>INSERT INTO task_achivement(task_no,achive_date,end_time,start_time,task_detail,memo)VALUES('{3bfae8e9-f157-4a93-8f07-ee8b8a40f008}','2024/01/31','2024/01/31 14:00:00','2024/01/31 13:00:00','','品目調査・整理');</v>
      </c>
    </row>
    <row r="6073" spans="1:7">
      <c r="A6073" s="48" t="str">
        <f>_xlfn.XLOOKUP(_xlfn.XLOOKUP(MID(タスク実績csv元!C6073,1,SEARCH(":",タスク実績csv元!C6073)-1),リスト!F:F,リスト!G:G)&amp;MID(タスク実績csv元!C6073,SEARCH(":",タスク実績csv元!C6073),999),タスクDB!K:K,タスクDB!A:A)</f>
        <v>{eccefbf1-a852-44a0-af6a-c2c31b42f737}</v>
      </c>
      <c r="B6073" s="11">
        <f>タスク実績csv元!A6073</f>
        <v>45322</v>
      </c>
      <c r="C6073" s="54">
        <f>タスク実績csv元!F6073</f>
        <v>0.6875</v>
      </c>
      <c r="D6073" s="54">
        <f>タスク実績csv元!E6073</f>
        <v>0.58333333333333337</v>
      </c>
      <c r="E6073" t="str">
        <f>タスク実績csv元!I6073&amp;""</f>
        <v/>
      </c>
      <c r="F6073" t="str">
        <f>タスク実績csv元!D6073</f>
        <v>移行管理打合せ(小椋、福井)</v>
      </c>
      <c r="G6073" t="str">
        <f t="shared" si="94"/>
        <v>INSERT INTO task_achivement(task_no,achive_date,end_time,start_time,task_detail,memo)VALUES('{eccefbf1-a852-44a0-af6a-c2c31b42f737}','2024/01/31','2024/01/31 16:30:00','2024/01/31 14:00:00','','移行管理打合せ(小椋、福井)');</v>
      </c>
    </row>
    <row r="6074" spans="1:7">
      <c r="A6074" s="48" t="str">
        <f>_xlfn.XLOOKUP(_xlfn.XLOOKUP(MID(タスク実績csv元!C6074,1,SEARCH(":",タスク実績csv元!C6074)-1),リスト!F:F,リスト!G:G)&amp;MID(タスク実績csv元!C6074,SEARCH(":",タスク実績csv元!C6074),999),タスクDB!K:K,タスクDB!A:A)</f>
        <v>{8bf29be6-00eb-4704-99d7-d935cf00aff3}</v>
      </c>
      <c r="B6074" s="11">
        <f>タスク実績csv元!A6074</f>
        <v>45322</v>
      </c>
      <c r="C6074" s="54">
        <f>タスク実績csv元!F6074</f>
        <v>0.70833333333333337</v>
      </c>
      <c r="D6074" s="54">
        <f>タスク実績csv元!E6074</f>
        <v>0.6875</v>
      </c>
      <c r="E6074" t="str">
        <f>タスク実績csv元!I6074&amp;""</f>
        <v/>
      </c>
      <c r="F6074" t="str">
        <f>タスク実績csv元!D6074</f>
        <v>UAT夕会</v>
      </c>
      <c r="G6074" t="str">
        <f t="shared" si="94"/>
        <v>INSERT INTO task_achivement(task_no,achive_date,end_time,start_time,task_detail,memo)VALUES('{8bf29be6-00eb-4704-99d7-d935cf00aff3}','2024/01/31','2024/01/31 17:00:00','2024/01/31 16:30:00','','UAT夕会');</v>
      </c>
    </row>
    <row r="6075" spans="1:7">
      <c r="A6075" s="48" t="str">
        <f>_xlfn.XLOOKUP(_xlfn.XLOOKUP(MID(タスク実績csv元!C6075,1,SEARCH(":",タスク実績csv元!C6075)-1),リスト!F:F,リスト!G:G)&amp;MID(タスク実績csv元!C6075,SEARCH(":",タスク実績csv元!C6075),999),タスクDB!K:K,タスクDB!A:A)</f>
        <v>{8bf29be6-00eb-4704-99d7-d935cf00aff3}</v>
      </c>
      <c r="B6075" s="11">
        <f>タスク実績csv元!A6075</f>
        <v>45322</v>
      </c>
      <c r="C6075" s="54">
        <f>タスク実績csv元!F6075</f>
        <v>0.72916666666666663</v>
      </c>
      <c r="D6075" s="54">
        <f>タスク実績csv元!E6075</f>
        <v>0.70833333333333337</v>
      </c>
      <c r="E6075" t="str">
        <f>タスク実績csv元!I6075&amp;""</f>
        <v/>
      </c>
      <c r="F6075" t="str">
        <f>タスク実績csv元!D6075</f>
        <v>WTD定例打合せ</v>
      </c>
      <c r="G6075" t="str">
        <f t="shared" si="94"/>
        <v>INSERT INTO task_achivement(task_no,achive_date,end_time,start_time,task_detail,memo)VALUES('{8bf29be6-00eb-4704-99d7-d935cf00aff3}','2024/01/31','2024/01/31 17:30:00','2024/01/31 17:00:00','','WTD定例打合せ');</v>
      </c>
    </row>
    <row r="6076" spans="1:7">
      <c r="A6076" s="48" t="str">
        <f>_xlfn.XLOOKUP(_xlfn.XLOOKUP(MID(タスク実績csv元!C6076,1,SEARCH(":",タスク実績csv元!C6076)-1),リスト!F:F,リスト!G:G)&amp;MID(タスク実績csv元!C6076,SEARCH(":",タスク実績csv元!C6076),999),タスクDB!K:K,タスクDB!A:A)</f>
        <v>{eccefbf1-a852-44a0-af6a-c2c31b42f737}</v>
      </c>
      <c r="B6076" s="11">
        <f>タスク実績csv元!A6076</f>
        <v>45322</v>
      </c>
      <c r="C6076" s="54">
        <f>タスク実績csv元!F6076</f>
        <v>0.77083333333333337</v>
      </c>
      <c r="D6076" s="54">
        <f>タスク実績csv元!E6076</f>
        <v>0.72916666666666663</v>
      </c>
      <c r="E6076" t="str">
        <f>タスク実績csv元!I6076&amp;""</f>
        <v/>
      </c>
      <c r="F6076" t="str">
        <f>タスク実績csv元!D6076</f>
        <v>移行管理打ち合わせ+(福井)</v>
      </c>
      <c r="G6076" t="str">
        <f t="shared" si="94"/>
        <v>INSERT INTO task_achivement(task_no,achive_date,end_time,start_time,task_detail,memo)VALUES('{eccefbf1-a852-44a0-af6a-c2c31b42f737}','2024/01/31','2024/01/31 18:30:00','2024/01/31 17:30:00','','移行管理打ち合わせ+(福井)');</v>
      </c>
    </row>
    <row r="6077" spans="1:7">
      <c r="A6077" s="48" t="str">
        <f>_xlfn.XLOOKUP(_xlfn.XLOOKUP(MID(タスク実績csv元!C6077,1,SEARCH(":",タスク実績csv元!C6077)-1),リスト!F:F,リスト!G:G)&amp;MID(タスク実績csv元!C6077,SEARCH(":",タスク実績csv元!C6077),999),タスクDB!K:K,タスクDB!A:A)</f>
        <v>{3c725e9b-a684-46d8-88fb-086261f2dbe6}</v>
      </c>
      <c r="B6077" s="11">
        <f>タスク実績csv元!A6077</f>
        <v>45322</v>
      </c>
      <c r="C6077" s="54">
        <f>タスク実績csv元!F6077</f>
        <v>0.79166666666666663</v>
      </c>
      <c r="D6077" s="54">
        <f>タスク実績csv元!E6077</f>
        <v>0.77083333333333337</v>
      </c>
      <c r="E6077" t="str">
        <f>タスク実績csv元!I6077&amp;""</f>
        <v/>
      </c>
      <c r="F6077" t="str">
        <f>タスク実績csv元!D6077</f>
        <v>週次整理</v>
      </c>
      <c r="G6077" t="str">
        <f t="shared" si="94"/>
        <v>INSERT INTO task_achivement(task_no,achive_date,end_time,start_time,task_detail,memo)VALUES('{3c725e9b-a684-46d8-88fb-086261f2dbe6}','2024/01/31','2024/01/31 19:00:00','2024/01/31 18:30:00','','週次整理');</v>
      </c>
    </row>
    <row r="6078" spans="1:7">
      <c r="A6078" s="48" t="str">
        <f>_xlfn.XLOOKUP(_xlfn.XLOOKUP(MID(タスク実績csv元!C6078,1,SEARCH(":",タスク実績csv元!C6078)-1),リスト!F:F,リスト!G:G)&amp;MID(タスク実績csv元!C6078,SEARCH(":",タスク実績csv元!C6078),999),タスクDB!K:K,タスクDB!A:A)</f>
        <v>{d0d80a67-6f4b-4c2c-8010-bd45acbcca47}</v>
      </c>
      <c r="B6078" s="11">
        <f>タスク実績csv元!A6078</f>
        <v>45323</v>
      </c>
      <c r="C6078" s="54">
        <f>タスク実績csv元!F6078</f>
        <v>0.40625</v>
      </c>
      <c r="D6078" s="54">
        <f>タスク実績csv元!E6078</f>
        <v>0.39583333333333331</v>
      </c>
      <c r="E6078" t="str">
        <f>タスク実績csv元!I6078&amp;""</f>
        <v/>
      </c>
      <c r="F6078" t="str">
        <f>タスク実績csv元!D6078</f>
        <v>メール確認</v>
      </c>
      <c r="G6078" t="str">
        <f t="shared" si="94"/>
        <v>INSERT INTO task_achivement(task_no,achive_date,end_time,start_time,task_detail,memo)VALUES('{d0d80a67-6f4b-4c2c-8010-bd45acbcca47}','2024/02/01','2024/02/01 09:45:00','2024/02/01 09:30:00','','メール確認');</v>
      </c>
    </row>
    <row r="6079" spans="1:7">
      <c r="A6079" s="48" t="str">
        <f>_xlfn.XLOOKUP(_xlfn.XLOOKUP(MID(タスク実績csv元!C6079,1,SEARCH(":",タスク実績csv元!C6079)-1),リスト!F:F,リスト!G:G)&amp;MID(タスク実績csv元!C6079,SEARCH(":",タスク実績csv元!C6079),999),タスクDB!K:K,タスクDB!A:A)</f>
        <v>{4c39d40d-b35f-4cfa-b549-6c5de24454e2}</v>
      </c>
      <c r="B6079" s="11">
        <f>タスク実績csv元!A6079</f>
        <v>45323</v>
      </c>
      <c r="C6079" s="54">
        <f>タスク実績csv元!F6079</f>
        <v>0.41666666666666669</v>
      </c>
      <c r="D6079" s="54">
        <f>タスク実績csv元!E6079</f>
        <v>0.40625</v>
      </c>
      <c r="E6079" t="str">
        <f>タスク実績csv元!I6079&amp;""</f>
        <v/>
      </c>
      <c r="F6079" t="str">
        <f>タスク実績csv元!D6079</f>
        <v>朝会</v>
      </c>
      <c r="G6079" t="str">
        <f t="shared" si="94"/>
        <v>INSERT INTO task_achivement(task_no,achive_date,end_time,start_time,task_detail,memo)VALUES('{4c39d40d-b35f-4cfa-b549-6c5de24454e2}','2024/02/01','2024/02/01 10:00:00','2024/02/01 09:45:00','','朝会');</v>
      </c>
    </row>
    <row r="6080" spans="1:7">
      <c r="A6080" s="48" t="str">
        <f>_xlfn.XLOOKUP(_xlfn.XLOOKUP(MID(タスク実績csv元!C6080,1,SEARCH(":",タスク実績csv元!C6080)-1),リスト!F:F,リスト!G:G)&amp;MID(タスク実績csv元!C6080,SEARCH(":",タスク実績csv元!C6080),999),タスクDB!K:K,タスクDB!A:A)</f>
        <v>{b1fdf21c-7725-4b73-a211-e66687665b4e}</v>
      </c>
      <c r="B6080" s="11">
        <f>タスク実績csv元!A6080</f>
        <v>45323</v>
      </c>
      <c r="C6080" s="54">
        <f>タスク実績csv元!F6080</f>
        <v>0.4375</v>
      </c>
      <c r="D6080" s="54">
        <f>タスク実績csv元!E6080</f>
        <v>0.41666666666666669</v>
      </c>
      <c r="E6080" t="str">
        <f>タスク実績csv元!I6080&amp;""</f>
        <v/>
      </c>
      <c r="F6080" t="str">
        <f>タスク実績csv元!D6080</f>
        <v>エラー対応(SCORP_JEA_PMO-4854 【DPRO-UAT】＜保守契約＞UAT-S006_SNCS契約を契約満了にするとERP連携で連携エラーになる</v>
      </c>
      <c r="G6080" t="str">
        <f t="shared" si="94"/>
        <v>INSERT INTO task_achivement(task_no,achive_date,end_time,start_time,task_detail,memo)VALUES('{b1fdf21c-7725-4b73-a211-e66687665b4e}','2024/02/01','2024/02/01 10:30:00','2024/02/01 10:00:00','','エラー対応(SCORP_JEA_PMO-4854 【DPRO-UAT】＜保守契約＞UAT-S006_SNCS契約を契約満了にするとERP連携で連携エラーになる');</v>
      </c>
    </row>
    <row r="6081" spans="1:7">
      <c r="A6081" s="48" t="str">
        <f>_xlfn.XLOOKUP(_xlfn.XLOOKUP(MID(タスク実績csv元!C6081,1,SEARCH(":",タスク実績csv元!C6081)-1),リスト!F:F,リスト!G:G)&amp;MID(タスク実績csv元!C6081,SEARCH(":",タスク実績csv元!C6081),999),タスクDB!K:K,タスクDB!A:A)</f>
        <v>{3bfae8e9-f157-4a93-8f07-ee8b8a40f008}</v>
      </c>
      <c r="B6081" s="11">
        <f>タスク実績csv元!A6081</f>
        <v>45323</v>
      </c>
      <c r="C6081" s="54">
        <f>タスク実績csv元!F6081</f>
        <v>0.5</v>
      </c>
      <c r="D6081" s="54">
        <f>タスク実績csv元!E6081</f>
        <v>0.41666666666666669</v>
      </c>
      <c r="E6081" t="str">
        <f>タスク実績csv元!I6081&amp;""</f>
        <v/>
      </c>
      <c r="F6081" t="str">
        <f>タスク実績csv元!D6081</f>
        <v>残課題整理</v>
      </c>
      <c r="G6081" t="str">
        <f t="shared" si="94"/>
        <v>INSERT INTO task_achivement(task_no,achive_date,end_time,start_time,task_detail,memo)VALUES('{3bfae8e9-f157-4a93-8f07-ee8b8a40f008}','2024/02/01','2024/02/01 12:00:00','2024/02/01 10:00:00','','残課題整理');</v>
      </c>
    </row>
    <row r="6082" spans="1:7">
      <c r="A6082" s="48" t="str">
        <f>_xlfn.XLOOKUP(_xlfn.XLOOKUP(MID(タスク実績csv元!C6082,1,SEARCH(":",タスク実績csv元!C6082)-1),リスト!F:F,リスト!G:G)&amp;MID(タスク実績csv元!C6082,SEARCH(":",タスク実績csv元!C6082),999),タスクDB!K:K,タスクDB!A:A)</f>
        <v>{e44a9bfc-c63f-433d-81b5-6e763d23bd28}</v>
      </c>
      <c r="B6082" s="11">
        <f>タスク実績csv元!A6082</f>
        <v>45323</v>
      </c>
      <c r="C6082" s="54">
        <f>タスク実績csv元!F6082</f>
        <v>0.58333333333333337</v>
      </c>
      <c r="D6082" s="54">
        <f>タスク実績csv元!E6082</f>
        <v>0.54166666666666663</v>
      </c>
      <c r="E6082" t="str">
        <f>タスク実績csv元!I6082&amp;""</f>
        <v/>
      </c>
      <c r="F6082" t="str">
        <f>タスク実績csv元!D6082</f>
        <v>品目の整理</v>
      </c>
      <c r="G6082" t="str">
        <f t="shared" si="94"/>
        <v>INSERT INTO task_achivement(task_no,achive_date,end_time,start_time,task_detail,memo)VALUES('{e44a9bfc-c63f-433d-81b5-6e763d23bd28}','2024/02/01','2024/02/01 14:00:00','2024/02/01 13:00:00','','品目の整理');</v>
      </c>
    </row>
    <row r="6083" spans="1:7">
      <c r="A6083" s="48" t="str">
        <f>_xlfn.XLOOKUP(_xlfn.XLOOKUP(MID(タスク実績csv元!C6083,1,SEARCH(":",タスク実績csv元!C6083)-1),リスト!F:F,リスト!G:G)&amp;MID(タスク実績csv元!C6083,SEARCH(":",タスク実績csv元!C6083),999),タスクDB!K:K,タスクDB!A:A)</f>
        <v>{68104eb9-e5e8-4ebd-9f97-83bb5db9ba70}</v>
      </c>
      <c r="B6083" s="11">
        <f>タスク実績csv元!A6083</f>
        <v>45323</v>
      </c>
      <c r="C6083" s="54">
        <f>タスク実績csv元!F6083</f>
        <v>0.625</v>
      </c>
      <c r="D6083" s="54">
        <f>タスク実績csv元!E6083</f>
        <v>0.58333333333333337</v>
      </c>
      <c r="E6083" t="str">
        <f>タスク実績csv元!I6083&amp;""</f>
        <v/>
      </c>
      <c r="F6083" t="str">
        <f>タスク実績csv元!D6083</f>
        <v>状況整理</v>
      </c>
      <c r="G6083" t="str">
        <f t="shared" ref="G6083:G6146" si="95">IF(B6083=0,"","INSERT INTO task_achivement("&amp;$A$1&amp;","&amp;$B$1&amp;","&amp;$C$1&amp;","&amp;$D$1&amp;","&amp;$E$1&amp;","&amp;$F$1&amp;")VALUES('"&amp;A6083&amp;"',"&amp;IF(B6083="","null","'"&amp;TEXT(B6083,"yyyy/MM/dd")&amp;"'")&amp;","&amp;IF(C6083="","null","'"&amp;TEXT(B6083,"yyyy/MM/dd")&amp;" "&amp;TEXT(C6083,"HH:mm:ss")&amp;"'")&amp;","&amp;IF(D6083="","null","'"&amp;TEXT(B6083,"yyyy/MM/dd")&amp;" "&amp;TEXT(D6083,"HH:mm:ss")&amp;"'")&amp;",'"&amp;E6083&amp;"','"&amp;F6083&amp;"');")</f>
        <v>INSERT INTO task_achivement(task_no,achive_date,end_time,start_time,task_detail,memo)VALUES('{68104eb9-e5e8-4ebd-9f97-83bb5db9ba70}','2024/02/01','2024/02/01 15:00:00','2024/02/01 14:00:00','','状況整理');</v>
      </c>
    </row>
    <row r="6084" spans="1:7">
      <c r="A6084" s="48" t="str">
        <f>_xlfn.XLOOKUP(_xlfn.XLOOKUP(MID(タスク実績csv元!C6084,1,SEARCH(":",タスク実績csv元!C6084)-1),リスト!F:F,リスト!G:G)&amp;MID(タスク実績csv元!C6084,SEARCH(":",タスク実績csv元!C6084),999),タスクDB!K:K,タスクDB!A:A)</f>
        <v>{8bf29be6-00eb-4704-99d7-d935cf00aff3}</v>
      </c>
      <c r="B6084" s="11">
        <f>タスク実績csv元!A6084</f>
        <v>45323</v>
      </c>
      <c r="C6084" s="54">
        <f>タスク実績csv元!F6084</f>
        <v>0.64583333333333337</v>
      </c>
      <c r="D6084" s="54">
        <f>タスク実績csv元!E6084</f>
        <v>0.625</v>
      </c>
      <c r="E6084" t="str">
        <f>タスク実績csv元!I6084&amp;""</f>
        <v/>
      </c>
      <c r="F6084" t="str">
        <f>タスク実績csv元!D6084</f>
        <v>OTC定例</v>
      </c>
      <c r="G6084" t="str">
        <f t="shared" si="95"/>
        <v>INSERT INTO task_achivement(task_no,achive_date,end_time,start_time,task_detail,memo)VALUES('{8bf29be6-00eb-4704-99d7-d935cf00aff3}','2024/02/01','2024/02/01 15:30:00','2024/02/01 15:00:00','','OTC定例');</v>
      </c>
    </row>
    <row r="6085" spans="1:7">
      <c r="A6085" s="48" t="str">
        <f>_xlfn.XLOOKUP(_xlfn.XLOOKUP(MID(タスク実績csv元!C6085,1,SEARCH(":",タスク実績csv元!C6085)-1),リスト!F:F,リスト!G:G)&amp;MID(タスク実績csv元!C6085,SEARCH(":",タスク実績csv元!C6085),999),タスクDB!K:K,タスクDB!A:A)</f>
        <v>{3bfae8e9-f157-4a93-8f07-ee8b8a40f008}</v>
      </c>
      <c r="B6085" s="11">
        <f>タスク実績csv元!A6085</f>
        <v>45323</v>
      </c>
      <c r="C6085" s="54">
        <f>タスク実績csv元!F6085</f>
        <v>0.66666666666666663</v>
      </c>
      <c r="D6085" s="54">
        <f>タスク実績csv元!E6085</f>
        <v>0.64583333333333337</v>
      </c>
      <c r="E6085" t="str">
        <f>タスク実績csv元!I6085&amp;""</f>
        <v/>
      </c>
      <c r="F6085" t="str">
        <f>タスク実績csv元!D6085</f>
        <v>品目レイアウト対応確認</v>
      </c>
      <c r="G6085" t="str">
        <f t="shared" si="95"/>
        <v>INSERT INTO task_achivement(task_no,achive_date,end_time,start_time,task_detail,memo)VALUES('{3bfae8e9-f157-4a93-8f07-ee8b8a40f008}','2024/02/01','2024/02/01 16:00:00','2024/02/01 15:30:00','','品目レイアウト対応確認');</v>
      </c>
    </row>
    <row r="6086" spans="1:7">
      <c r="A6086" s="48" t="str">
        <f>_xlfn.XLOOKUP(_xlfn.XLOOKUP(MID(タスク実績csv元!C6086,1,SEARCH(":",タスク実績csv元!C6086)-1),リスト!F:F,リスト!G:G)&amp;MID(タスク実績csv元!C6086,SEARCH(":",タスク実績csv元!C6086),999),タスクDB!K:K,タスクDB!A:A)</f>
        <v>{eccefbf1-a852-44a0-af6a-c2c31b42f737}</v>
      </c>
      <c r="B6086" s="11">
        <f>タスク実績csv元!A6086</f>
        <v>45323</v>
      </c>
      <c r="C6086" s="54">
        <f>タスク実績csv元!F6086</f>
        <v>0.6875</v>
      </c>
      <c r="D6086" s="54">
        <f>タスク実績csv元!E6086</f>
        <v>0.66666666666666663</v>
      </c>
      <c r="E6086" t="str">
        <f>タスク実績csv元!I6086&amp;""</f>
        <v/>
      </c>
      <c r="F6086" t="str">
        <f>タスク実績csv元!D6086</f>
        <v>31得意先について(小椋)</v>
      </c>
      <c r="G6086" t="str">
        <f t="shared" si="95"/>
        <v>INSERT INTO task_achivement(task_no,achive_date,end_time,start_time,task_detail,memo)VALUES('{eccefbf1-a852-44a0-af6a-c2c31b42f737}','2024/02/01','2024/02/01 16:30:00','2024/02/01 16:00:00','','31得意先について(小椋)');</v>
      </c>
    </row>
    <row r="6087" spans="1:7">
      <c r="A6087" s="48" t="str">
        <f>_xlfn.XLOOKUP(_xlfn.XLOOKUP(MID(タスク実績csv元!C6087,1,SEARCH(":",タスク実績csv元!C6087)-1),リスト!F:F,リスト!G:G)&amp;MID(タスク実績csv元!C6087,SEARCH(":",タスク実績csv元!C6087),999),タスクDB!K:K,タスクDB!A:A)</f>
        <v>{eccefbf1-a852-44a0-af6a-c2c31b42f737}</v>
      </c>
      <c r="B6087" s="11">
        <f>タスク実績csv元!A6087</f>
        <v>45323</v>
      </c>
      <c r="C6087" s="54">
        <f>タスク実績csv元!F6087</f>
        <v>0.80208333333333337</v>
      </c>
      <c r="D6087" s="54">
        <f>タスク実績csv元!E6087</f>
        <v>0.6875</v>
      </c>
      <c r="E6087" t="str">
        <f>タスク実績csv元!I6087&amp;""</f>
        <v/>
      </c>
      <c r="F6087" t="str">
        <f>タスク実績csv元!D6087</f>
        <v>移行管理打ち合わせ(福井)</v>
      </c>
      <c r="G6087" t="str">
        <f t="shared" si="95"/>
        <v>INSERT INTO task_achivement(task_no,achive_date,end_time,start_time,task_detail,memo)VALUES('{eccefbf1-a852-44a0-af6a-c2c31b42f737}','2024/02/01','2024/02/01 19:15:00','2024/02/01 16:30:00','','移行管理打ち合わせ(福井)');</v>
      </c>
    </row>
    <row r="6088" spans="1:7">
      <c r="A6088" s="48" t="str">
        <f>_xlfn.XLOOKUP(_xlfn.XLOOKUP(MID(タスク実績csv元!C6088,1,SEARCH(":",タスク実績csv元!C6088)-1),リスト!F:F,リスト!G:G)&amp;MID(タスク実績csv元!C6088,SEARCH(":",タスク実績csv元!C6088),999),タスクDB!K:K,タスクDB!A:A)</f>
        <v>{d79ba074-26b9-4229-b90b-82e1afadf1bd}</v>
      </c>
      <c r="B6088" s="11">
        <f>タスク実績csv元!A6088</f>
        <v>45324</v>
      </c>
      <c r="C6088" s="54">
        <f>タスク実績csv元!F6088</f>
        <v>0.41666666666666669</v>
      </c>
      <c r="D6088" s="54">
        <f>タスク実績csv元!E6088</f>
        <v>0.36458333333333331</v>
      </c>
      <c r="E6088" t="str">
        <f>タスク実績csv元!I6088&amp;""</f>
        <v/>
      </c>
      <c r="F6088" t="str">
        <f>タスク実績csv元!D6088</f>
        <v>セット品利用条件箇所の調査結果確認</v>
      </c>
      <c r="G6088" t="str">
        <f t="shared" si="95"/>
        <v>INSERT INTO task_achivement(task_no,achive_date,end_time,start_time,task_detail,memo)VALUES('{d79ba074-26b9-4229-b90b-82e1afadf1bd}','2024/02/02','2024/02/02 10:00:00','2024/02/02 08:45:00','','セット品利用条件箇所の調査結果確認');</v>
      </c>
    </row>
    <row r="6089" spans="1:7">
      <c r="A6089" s="48" t="str">
        <f>_xlfn.XLOOKUP(_xlfn.XLOOKUP(MID(タスク実績csv元!C6089,1,SEARCH(":",タスク実績csv元!C6089)-1),リスト!F:F,リスト!G:G)&amp;MID(タスク実績csv元!C6089,SEARCH(":",タスク実績csv元!C6089),999),タスクDB!K:K,タスクDB!A:A)</f>
        <v>{fa1d15a7-0fa5-46a0-b2a9-9b86fd9480ff}</v>
      </c>
      <c r="B6089" s="11">
        <f>タスク実績csv元!A6089</f>
        <v>45324</v>
      </c>
      <c r="C6089" s="54">
        <f>タスク実績csv元!F6089</f>
        <v>0.42708333333333331</v>
      </c>
      <c r="D6089" s="54">
        <f>タスク実績csv元!E6089</f>
        <v>0.41666666666666669</v>
      </c>
      <c r="E6089" t="str">
        <f>タスク実績csv元!I6089&amp;""</f>
        <v/>
      </c>
      <c r="F6089" t="str">
        <f>タスク実績csv元!D6089</f>
        <v>エビデンス格納対応</v>
      </c>
      <c r="G6089" t="str">
        <f t="shared" si="95"/>
        <v>INSERT INTO task_achivement(task_no,achive_date,end_time,start_time,task_detail,memo)VALUES('{fa1d15a7-0fa5-46a0-b2a9-9b86fd9480ff}','2024/02/02','2024/02/02 10:15:00','2024/02/02 10:00:00','','エビデンス格納対応');</v>
      </c>
    </row>
    <row r="6090" spans="1:7">
      <c r="A6090" s="48" t="str">
        <f>_xlfn.XLOOKUP(_xlfn.XLOOKUP(MID(タスク実績csv元!C6090,1,SEARCH(":",タスク実績csv元!C6090)-1),リスト!F:F,リスト!G:G)&amp;MID(タスク実績csv元!C6090,SEARCH(":",タスク実績csv元!C6090),999),タスクDB!K:K,タスクDB!A:A)</f>
        <v>{fa1d15a7-0fa5-46a0-b2a9-9b86fd9480ff}</v>
      </c>
      <c r="B6090" s="11">
        <f>タスク実績csv元!A6090</f>
        <v>45324</v>
      </c>
      <c r="C6090" s="54">
        <f>タスク実績csv元!F6090</f>
        <v>0.4375</v>
      </c>
      <c r="D6090" s="54">
        <f>タスク実績csv元!E6090</f>
        <v>0.42708333333333331</v>
      </c>
      <c r="E6090" t="str">
        <f>タスク実績csv元!I6090&amp;""</f>
        <v/>
      </c>
      <c r="F6090" t="str">
        <f>タスク実績csv元!D6090</f>
        <v>連携エラー対応、パフォーマンス改善整理</v>
      </c>
      <c r="G6090" t="str">
        <f t="shared" si="95"/>
        <v>INSERT INTO task_achivement(task_no,achive_date,end_time,start_time,task_detail,memo)VALUES('{fa1d15a7-0fa5-46a0-b2a9-9b86fd9480ff}','2024/02/02','2024/02/02 10:30:00','2024/02/02 10:15:00','','連携エラー対応、パフォーマンス改善整理');</v>
      </c>
    </row>
    <row r="6091" spans="1:7">
      <c r="A6091" s="48" t="str">
        <f>_xlfn.XLOOKUP(_xlfn.XLOOKUP(MID(タスク実績csv元!C6091,1,SEARCH(":",タスク実績csv元!C6091)-1),リスト!F:F,リスト!G:G)&amp;MID(タスク実績csv元!C6091,SEARCH(":",タスク実績csv元!C6091),999),タスクDB!K:K,タスクDB!A:A)</f>
        <v>{8bf29be6-00eb-4704-99d7-d935cf00aff3}</v>
      </c>
      <c r="B6091" s="11">
        <f>タスク実績csv元!A6091</f>
        <v>45324</v>
      </c>
      <c r="C6091" s="54">
        <f>タスク実績csv元!F6091</f>
        <v>0.5</v>
      </c>
      <c r="D6091" s="54">
        <f>タスク実績csv元!E6091</f>
        <v>0.45833333333333331</v>
      </c>
      <c r="E6091" t="str">
        <f>タスク実績csv元!I6091&amp;""</f>
        <v/>
      </c>
      <c r="F6091" t="str">
        <f>タスク実績csv元!D6091</f>
        <v>週次報告</v>
      </c>
      <c r="G6091" t="str">
        <f t="shared" si="95"/>
        <v>INSERT INTO task_achivement(task_no,achive_date,end_time,start_time,task_detail,memo)VALUES('{8bf29be6-00eb-4704-99d7-d935cf00aff3}','2024/02/02','2024/02/02 12:00:00','2024/02/02 11:00:00','','週次報告');</v>
      </c>
    </row>
    <row r="6092" spans="1:7">
      <c r="A6092" s="48" t="str">
        <f>_xlfn.XLOOKUP(_xlfn.XLOOKUP(MID(タスク実績csv元!C6092,1,SEARCH(":",タスク実績csv元!C6092)-1),リスト!F:F,リスト!G:G)&amp;MID(タスク実績csv元!C6092,SEARCH(":",タスク実績csv元!C6092),999),タスクDB!K:K,タスクDB!A:A)</f>
        <v>{eccefbf1-a852-44a0-af6a-c2c31b42f737}</v>
      </c>
      <c r="B6092" s="11">
        <f>タスク実績csv元!A6092</f>
        <v>45324</v>
      </c>
      <c r="C6092" s="54">
        <f>タスク実績csv元!F6092</f>
        <v>0.58333333333333337</v>
      </c>
      <c r="D6092" s="54">
        <f>タスク実績csv元!E6092</f>
        <v>0.54166666666666663</v>
      </c>
      <c r="E6092" t="str">
        <f>タスク実績csv元!I6092&amp;""</f>
        <v/>
      </c>
      <c r="F6092" t="str">
        <f>タスク実績csv元!D6092</f>
        <v>連携状況確認(原田)</v>
      </c>
      <c r="G6092" t="str">
        <f t="shared" si="95"/>
        <v>INSERT INTO task_achivement(task_no,achive_date,end_time,start_time,task_detail,memo)VALUES('{eccefbf1-a852-44a0-af6a-c2c31b42f737}','2024/02/02','2024/02/02 14:00:00','2024/02/02 13:00:00','','連携状況確認(原田)');</v>
      </c>
    </row>
    <row r="6093" spans="1:7">
      <c r="A6093" s="48" t="str">
        <f>_xlfn.XLOOKUP(_xlfn.XLOOKUP(MID(タスク実績csv元!C6093,1,SEARCH(":",タスク実績csv元!C6093)-1),リスト!F:F,リスト!G:G)&amp;MID(タスク実績csv元!C6093,SEARCH(":",タスク実績csv元!C6093),999),タスクDB!K:K,タスクDB!A:A)</f>
        <v>{68104eb9-e5e8-4ebd-9f97-83bb5db9ba70}</v>
      </c>
      <c r="B6093" s="11">
        <f>タスク実績csv元!A6093</f>
        <v>45324</v>
      </c>
      <c r="C6093" s="54">
        <f>タスク実績csv元!F6093</f>
        <v>0.64583333333333337</v>
      </c>
      <c r="D6093" s="54">
        <f>タスク実績csv元!E6093</f>
        <v>0.63541666666666663</v>
      </c>
      <c r="E6093" t="str">
        <f>タスク実績csv元!I6093&amp;""</f>
        <v/>
      </c>
      <c r="F6093" t="str">
        <f>タスク実績csv元!D6093</f>
        <v>状況整理</v>
      </c>
      <c r="G6093" t="str">
        <f t="shared" si="95"/>
        <v>INSERT INTO task_achivement(task_no,achive_date,end_time,start_time,task_detail,memo)VALUES('{68104eb9-e5e8-4ebd-9f97-83bb5db9ba70}','2024/02/02','2024/02/02 15:30:00','2024/02/02 15:15:00','','状況整理');</v>
      </c>
    </row>
    <row r="6094" spans="1:7">
      <c r="A6094" s="48" t="str">
        <f>_xlfn.XLOOKUP(_xlfn.XLOOKUP(MID(タスク実績csv元!C6094,1,SEARCH(":",タスク実績csv元!C6094)-1),リスト!F:F,リスト!G:G)&amp;MID(タスク実績csv元!C6094,SEARCH(":",タスク実績csv元!C6094),999),タスクDB!K:K,タスクDB!A:A)</f>
        <v>{e44a9bfc-c63f-433d-81b5-6e763d23bd28}</v>
      </c>
      <c r="B6094" s="11">
        <f>タスク実績csv元!A6094</f>
        <v>45324</v>
      </c>
      <c r="C6094" s="54">
        <f>タスク実績csv元!F6094</f>
        <v>0.66666666666666663</v>
      </c>
      <c r="D6094" s="54">
        <f>タスク実績csv元!E6094</f>
        <v>0.64583333333333337</v>
      </c>
      <c r="E6094" t="str">
        <f>タスク実績csv元!I6094&amp;""</f>
        <v/>
      </c>
      <c r="F6094" t="str">
        <f>タスク実績csv元!D6094</f>
        <v>整理</v>
      </c>
      <c r="G6094" t="str">
        <f t="shared" si="95"/>
        <v>INSERT INTO task_achivement(task_no,achive_date,end_time,start_time,task_detail,memo)VALUES('{e44a9bfc-c63f-433d-81b5-6e763d23bd28}','2024/02/02','2024/02/02 16:00:00','2024/02/02 15:30:00','','整理');</v>
      </c>
    </row>
    <row r="6095" spans="1:7">
      <c r="A6095" s="48" t="str">
        <f>_xlfn.XLOOKUP(_xlfn.XLOOKUP(MID(タスク実績csv元!C6095,1,SEARCH(":",タスク実績csv元!C6095)-1),リスト!F:F,リスト!G:G)&amp;MID(タスク実績csv元!C6095,SEARCH(":",タスク実績csv元!C6095),999),タスクDB!K:K,タスクDB!A:A)</f>
        <v>{68104eb9-e5e8-4ebd-9f97-83bb5db9ba70}</v>
      </c>
      <c r="B6095" s="11">
        <f>タスク実績csv元!A6095</f>
        <v>45324</v>
      </c>
      <c r="C6095" s="54">
        <f>タスク実績csv元!F6095</f>
        <v>0.6875</v>
      </c>
      <c r="D6095" s="54">
        <f>タスク実績csv元!E6095</f>
        <v>0.66666666666666663</v>
      </c>
      <c r="E6095" t="str">
        <f>タスク実績csv元!I6095&amp;""</f>
        <v/>
      </c>
      <c r="F6095" t="str">
        <f>タスク実績csv元!D6095</f>
        <v>状況整理</v>
      </c>
      <c r="G6095" t="str">
        <f t="shared" si="95"/>
        <v>INSERT INTO task_achivement(task_no,achive_date,end_time,start_time,task_detail,memo)VALUES('{68104eb9-e5e8-4ebd-9f97-83bb5db9ba70}','2024/02/02','2024/02/02 16:30:00','2024/02/02 16:00:00','','状況整理');</v>
      </c>
    </row>
    <row r="6096" spans="1:7">
      <c r="A6096" s="48" t="str">
        <f>_xlfn.XLOOKUP(_xlfn.XLOOKUP(MID(タスク実績csv元!C6096,1,SEARCH(":",タスク実績csv元!C6096)-1),リスト!F:F,リスト!G:G)&amp;MID(タスク実績csv元!C6096,SEARCH(":",タスク実績csv元!C6096),999),タスクDB!K:K,タスクDB!A:A)</f>
        <v>{8bf29be6-00eb-4704-99d7-d935cf00aff3}</v>
      </c>
      <c r="B6096" s="11">
        <f>タスク実績csv元!A6096</f>
        <v>45324</v>
      </c>
      <c r="C6096" s="54">
        <f>タスク実績csv元!F6096</f>
        <v>0.70833333333333337</v>
      </c>
      <c r="D6096" s="54">
        <f>タスク実績csv元!E6096</f>
        <v>0.6875</v>
      </c>
      <c r="E6096" t="str">
        <f>タスク実績csv元!I6096&amp;""</f>
        <v/>
      </c>
      <c r="F6096" t="str">
        <f>タスク実績csv元!D6096</f>
        <v>UAT夕会</v>
      </c>
      <c r="G6096" t="str">
        <f t="shared" si="95"/>
        <v>INSERT INTO task_achivement(task_no,achive_date,end_time,start_time,task_detail,memo)VALUES('{8bf29be6-00eb-4704-99d7-d935cf00aff3}','2024/02/02','2024/02/02 17:00:00','2024/02/02 16:30:00','','UAT夕会');</v>
      </c>
    </row>
    <row r="6097" spans="1:7">
      <c r="A6097" s="48" t="str">
        <f>_xlfn.XLOOKUP(_xlfn.XLOOKUP(MID(タスク実績csv元!C6097,1,SEARCH(":",タスク実績csv元!C6097)-1),リスト!F:F,リスト!G:G)&amp;MID(タスク実績csv元!C6097,SEARCH(":",タスク実績csv元!C6097),999),タスクDB!K:K,タスクDB!A:A)</f>
        <v>{3c725e9b-a684-46d8-88fb-086261f2dbe6}</v>
      </c>
      <c r="B6097" s="11">
        <f>タスク実績csv元!A6097</f>
        <v>45324</v>
      </c>
      <c r="C6097" s="54">
        <f>タスク実績csv元!F6097</f>
        <v>0.72916666666666663</v>
      </c>
      <c r="D6097" s="54">
        <f>タスク実績csv元!E6097</f>
        <v>0.70833333333333337</v>
      </c>
      <c r="E6097" t="str">
        <f>タスク実績csv元!I6097&amp;""</f>
        <v/>
      </c>
      <c r="F6097" t="str">
        <f>タスク実績csv元!D6097</f>
        <v>関電の過去対応についての質問回答</v>
      </c>
      <c r="G6097" t="str">
        <f t="shared" si="95"/>
        <v>INSERT INTO task_achivement(task_no,achive_date,end_time,start_time,task_detail,memo)VALUES('{3c725e9b-a684-46d8-88fb-086261f2dbe6}','2024/02/02','2024/02/02 17:30:00','2024/02/02 17:00:00','','関電の過去対応についての質問回答');</v>
      </c>
    </row>
    <row r="6098" spans="1:7">
      <c r="A6098" s="48" t="str">
        <f>_xlfn.XLOOKUP(_xlfn.XLOOKUP(MID(タスク実績csv元!C6098,1,SEARCH(":",タスク実績csv元!C6098)-1),リスト!F:F,リスト!G:G)&amp;MID(タスク実績csv元!C6098,SEARCH(":",タスク実績csv元!C6098),999),タスクDB!K:K,タスクDB!A:A)</f>
        <v>{fa1d15a7-0fa5-46a0-b2a9-9b86fd9480ff}</v>
      </c>
      <c r="B6098" s="11">
        <f>タスク実績csv元!A6098</f>
        <v>45324</v>
      </c>
      <c r="C6098" s="54">
        <f>タスク実績csv元!F6098</f>
        <v>0.91666666666666663</v>
      </c>
      <c r="D6098" s="54">
        <f>タスク実績csv元!E6098</f>
        <v>0.89583333333333337</v>
      </c>
      <c r="E6098" t="str">
        <f>タスク実績csv元!I6098&amp;""</f>
        <v/>
      </c>
      <c r="F6098" t="str">
        <f>タスク実績csv元!D6098</f>
        <v>DS再起動</v>
      </c>
      <c r="G6098" t="str">
        <f t="shared" si="95"/>
        <v>INSERT INTO task_achivement(task_no,achive_date,end_time,start_time,task_detail,memo)VALUES('{fa1d15a7-0fa5-46a0-b2a9-9b86fd9480ff}','2024/02/02','2024/02/02 22:00:00','2024/02/02 21:30:00','','DS再起動');</v>
      </c>
    </row>
    <row r="6099" spans="1:7">
      <c r="A6099" s="48" t="str">
        <f>_xlfn.XLOOKUP(_xlfn.XLOOKUP(MID(タスク実績csv元!C6099,1,SEARCH(":",タスク実績csv元!C6099)-1),リスト!F:F,リスト!G:G)&amp;MID(タスク実績csv元!C6099,SEARCH(":",タスク実績csv元!C6099),999),タスクDB!K:K,タスクDB!A:A)</f>
        <v>{d0d80a67-6f4b-4c2c-8010-bd45acbcca47}</v>
      </c>
      <c r="B6099" s="11">
        <f>タスク実績csv元!A6099</f>
        <v>45326</v>
      </c>
      <c r="C6099" s="54">
        <f>タスク実績csv元!F6099</f>
        <v>0.97916666666666663</v>
      </c>
      <c r="D6099" s="54">
        <f>タスク実績csv元!E6099</f>
        <v>0.97222222222222221</v>
      </c>
      <c r="E6099" t="str">
        <f>タスク実績csv元!I6099&amp;""</f>
        <v/>
      </c>
      <c r="F6099" t="str">
        <f>タスク実績csv元!D6099</f>
        <v>全体整理</v>
      </c>
      <c r="G6099" t="str">
        <f t="shared" si="95"/>
        <v>INSERT INTO task_achivement(task_no,achive_date,end_time,start_time,task_detail,memo)VALUES('{d0d80a67-6f4b-4c2c-8010-bd45acbcca47}','2024/02/04','2024/02/04 23:30:00','2024/02/04 23:20:00','','全体整理');</v>
      </c>
    </row>
    <row r="6100" spans="1:7">
      <c r="A6100" s="48" t="str">
        <f>_xlfn.XLOOKUP(_xlfn.XLOOKUP(MID(タスク実績csv元!C6100,1,SEARCH(":",タスク実績csv元!C6100)-1),リスト!F:F,リスト!G:G)&amp;MID(タスク実績csv元!C6100,SEARCH(":",タスク実績csv元!C6100),999),タスクDB!K:K,タスクDB!A:A)</f>
        <v>{fa1d15a7-0fa5-46a0-b2a9-9b86fd9480ff}</v>
      </c>
      <c r="B6100" s="11">
        <f>タスク実績csv元!A6100</f>
        <v>45326</v>
      </c>
      <c r="C6100" s="54">
        <f>タスク実績csv元!F6100</f>
        <v>1</v>
      </c>
      <c r="D6100" s="54">
        <f>タスク実績csv元!E6100</f>
        <v>0.97916666666666663</v>
      </c>
      <c r="E6100" t="str">
        <f>タスク実績csv元!I6100&amp;""</f>
        <v/>
      </c>
      <c r="F6100" t="str">
        <f>タスク実績csv元!D6100</f>
        <v>SAP連携の保守対応整理</v>
      </c>
      <c r="G6100" t="str">
        <f t="shared" si="95"/>
        <v>INSERT INTO task_achivement(task_no,achive_date,end_time,start_time,task_detail,memo)VALUES('{fa1d15a7-0fa5-46a0-b2a9-9b86fd9480ff}','2024/02/04','2024/02/04 00:00:00','2024/02/04 23:30:00','','SAP連携の保守対応整理');</v>
      </c>
    </row>
    <row r="6101" spans="1:7">
      <c r="A6101" s="48" t="str">
        <f>_xlfn.XLOOKUP(_xlfn.XLOOKUP(MID(タスク実績csv元!C6101,1,SEARCH(":",タスク実績csv元!C6101)-1),リスト!F:F,リスト!G:G)&amp;MID(タスク実績csv元!C6101,SEARCH(":",タスク実績csv元!C6101),999),タスクDB!K:K,タスクDB!A:A)</f>
        <v>{fa1d15a7-0fa5-46a0-b2a9-9b86fd9480ff}</v>
      </c>
      <c r="B6101" s="11">
        <f>タスク実績csv元!A6101</f>
        <v>45327</v>
      </c>
      <c r="C6101" s="54">
        <f>タスク実績csv元!F6101</f>
        <v>4.1666666666666664E-2</v>
      </c>
      <c r="D6101" s="54">
        <f>タスク実績csv元!E6101</f>
        <v>0</v>
      </c>
      <c r="E6101" t="str">
        <f>タスク実績csv元!I6101&amp;""</f>
        <v/>
      </c>
      <c r="F6101" t="str">
        <f>タスク実績csv元!D6101</f>
        <v>SAP連携の保守対応整理</v>
      </c>
      <c r="G6101" t="str">
        <f t="shared" si="95"/>
        <v>INSERT INTO task_achivement(task_no,achive_date,end_time,start_time,task_detail,memo)VALUES('{fa1d15a7-0fa5-46a0-b2a9-9b86fd9480ff}','2024/02/05','2024/02/05 01:00:00','2024/02/05 00:00:00','','SAP連携の保守対応整理');</v>
      </c>
    </row>
    <row r="6102" spans="1:7">
      <c r="A6102" s="48" t="str">
        <f>_xlfn.XLOOKUP(_xlfn.XLOOKUP(MID(タスク実績csv元!C6102,1,SEARCH(":",タスク実績csv元!C6102)-1),リスト!F:F,リスト!G:G)&amp;MID(タスク実績csv元!C6102,SEARCH(":",タスク実績csv元!C6102),999),タスクDB!K:K,タスクDB!A:A)</f>
        <v>{d0d80a67-6f4b-4c2c-8010-bd45acbcca47}</v>
      </c>
      <c r="B6102" s="11">
        <f>タスク実績csv元!A6102</f>
        <v>45327</v>
      </c>
      <c r="C6102" s="54">
        <f>タスク実績csv元!F6102</f>
        <v>6.25E-2</v>
      </c>
      <c r="D6102" s="54">
        <f>タスク実績csv元!E6102</f>
        <v>4.1666666666666664E-2</v>
      </c>
      <c r="E6102" t="str">
        <f>タスク実績csv元!I6102&amp;""</f>
        <v/>
      </c>
      <c r="F6102" t="str">
        <f>タスク実績csv元!D6102</f>
        <v>残課題整理</v>
      </c>
      <c r="G6102" t="str">
        <f t="shared" si="95"/>
        <v>INSERT INTO task_achivement(task_no,achive_date,end_time,start_time,task_detail,memo)VALUES('{d0d80a67-6f4b-4c2c-8010-bd45acbcca47}','2024/02/05','2024/02/05 01:30:00','2024/02/05 01:00:00','','残課題整理');</v>
      </c>
    </row>
    <row r="6103" spans="1:7">
      <c r="A6103" s="48" t="str">
        <f>_xlfn.XLOOKUP(_xlfn.XLOOKUP(MID(タスク実績csv元!C6103,1,SEARCH(":",タスク実績csv元!C6103)-1),リスト!F:F,リスト!G:G)&amp;MID(タスク実績csv元!C6103,SEARCH(":",タスク実績csv元!C6103),999),タスクDB!K:K,タスクDB!A:A)</f>
        <v>{3bfae8e9-f157-4a93-8f07-ee8b8a40f008}</v>
      </c>
      <c r="B6103" s="11">
        <f>タスク実績csv元!A6103</f>
        <v>45327</v>
      </c>
      <c r="C6103" s="54">
        <f>タスク実績csv元!F6103</f>
        <v>7.2916666666666671E-2</v>
      </c>
      <c r="D6103" s="54">
        <f>タスク実績csv元!E6103</f>
        <v>6.25E-2</v>
      </c>
      <c r="E6103" t="str">
        <f>タスク実績csv元!I6103&amp;""</f>
        <v/>
      </c>
      <c r="F6103" t="str">
        <f>タスク実績csv元!D6103</f>
        <v>品目レイアウト対応</v>
      </c>
      <c r="G6103" t="str">
        <f t="shared" si="95"/>
        <v>INSERT INTO task_achivement(task_no,achive_date,end_time,start_time,task_detail,memo)VALUES('{3bfae8e9-f157-4a93-8f07-ee8b8a40f008}','2024/02/05','2024/02/05 01:45:00','2024/02/05 01:30:00','','品目レイアウト対応');</v>
      </c>
    </row>
    <row r="6104" spans="1:7">
      <c r="A6104" s="48" t="str">
        <f>_xlfn.XLOOKUP(_xlfn.XLOOKUP(MID(タスク実績csv元!C6104,1,SEARCH(":",タスク実績csv元!C6104)-1),リスト!F:F,リスト!G:G)&amp;MID(タスク実績csv元!C6104,SEARCH(":",タスク実績csv元!C6104),999),タスクDB!K:K,タスクDB!A:A)</f>
        <v>{3c725e9b-a684-46d8-88fb-086261f2dbe6}</v>
      </c>
      <c r="B6104" s="11">
        <f>タスク実績csv元!A6104</f>
        <v>45327</v>
      </c>
      <c r="C6104" s="54">
        <f>タスク実績csv元!F6104</f>
        <v>0.41666666666666669</v>
      </c>
      <c r="D6104" s="54">
        <f>タスク実績csv元!E6104</f>
        <v>0.39583333333333331</v>
      </c>
      <c r="E6104" t="str">
        <f>タスク実績csv元!I6104&amp;""</f>
        <v/>
      </c>
      <c r="F6104" t="str">
        <f>タスク実績csv元!D6104</f>
        <v>週次整理</v>
      </c>
      <c r="G6104" t="str">
        <f t="shared" si="95"/>
        <v>INSERT INTO task_achivement(task_no,achive_date,end_time,start_time,task_detail,memo)VALUES('{3c725e9b-a684-46d8-88fb-086261f2dbe6}','2024/02/05','2024/02/05 10:00:00','2024/02/05 09:30:00','','週次整理');</v>
      </c>
    </row>
    <row r="6105" spans="1:7">
      <c r="A6105" s="48" t="str">
        <f>_xlfn.XLOOKUP(_xlfn.XLOOKUP(MID(タスク実績csv元!C6105,1,SEARCH(":",タスク実績csv元!C6105)-1),リスト!F:F,リスト!G:G)&amp;MID(タスク実績csv元!C6105,SEARCH(":",タスク実績csv元!C6105),999),タスクDB!K:K,タスクDB!A:A)</f>
        <v>{4c39d40d-b35f-4cfa-b549-6c5de24454e2}</v>
      </c>
      <c r="B6105" s="11">
        <f>タスク実績csv元!A6105</f>
        <v>45327</v>
      </c>
      <c r="C6105" s="54">
        <f>タスク実績csv元!F6105</f>
        <v>0.45833333333333331</v>
      </c>
      <c r="D6105" s="54">
        <f>タスク実績csv元!E6105</f>
        <v>0.41666666666666669</v>
      </c>
      <c r="E6105" t="str">
        <f>タスク実績csv元!I6105&amp;""</f>
        <v/>
      </c>
      <c r="F6105" t="str">
        <f>タスク実績csv元!D6105</f>
        <v>チームMTG</v>
      </c>
      <c r="G6105" t="str">
        <f t="shared" si="95"/>
        <v>INSERT INTO task_achivement(task_no,achive_date,end_time,start_time,task_detail,memo)VALUES('{4c39d40d-b35f-4cfa-b549-6c5de24454e2}','2024/02/05','2024/02/05 11:00:00','2024/02/05 10:00:00','','チームMTG');</v>
      </c>
    </row>
    <row r="6106" spans="1:7">
      <c r="A6106" s="48" t="str">
        <f>_xlfn.XLOOKUP(_xlfn.XLOOKUP(MID(タスク実績csv元!C6106,1,SEARCH(":",タスク実績csv元!C6106)-1),リスト!F:F,リスト!G:G)&amp;MID(タスク実績csv元!C6106,SEARCH(":",タスク実績csv元!C6106),999),タスクDB!K:K,タスクDB!A:A)</f>
        <v>{e44a9bfc-c63f-433d-81b5-6e763d23bd28}</v>
      </c>
      <c r="B6106" s="11">
        <f>タスク実績csv元!A6106</f>
        <v>45327</v>
      </c>
      <c r="C6106" s="54">
        <f>タスク実績csv元!F6106</f>
        <v>0.5</v>
      </c>
      <c r="D6106" s="54">
        <f>タスク実績csv元!E6106</f>
        <v>0.45833333333333331</v>
      </c>
      <c r="E6106" t="str">
        <f>タスク実績csv元!I6106&amp;""</f>
        <v/>
      </c>
      <c r="F6106" t="str">
        <f>タスク実績csv元!D6106</f>
        <v>品目整理</v>
      </c>
      <c r="G6106" t="str">
        <f t="shared" si="95"/>
        <v>INSERT INTO task_achivement(task_no,achive_date,end_time,start_time,task_detail,memo)VALUES('{e44a9bfc-c63f-433d-81b5-6e763d23bd28}','2024/02/05','2024/02/05 12:00:00','2024/02/05 11:00:00','','品目整理');</v>
      </c>
    </row>
    <row r="6107" spans="1:7">
      <c r="A6107" s="48" t="str">
        <f>_xlfn.XLOOKUP(_xlfn.XLOOKUP(MID(タスク実績csv元!C6107,1,SEARCH(":",タスク実績csv元!C6107)-1),リスト!F:F,リスト!G:G)&amp;MID(タスク実績csv元!C6107,SEARCH(":",タスク実績csv元!C6107),999),タスクDB!K:K,タスクDB!A:A)</f>
        <v>{eccefbf1-a852-44a0-af6a-c2c31b42f737}</v>
      </c>
      <c r="B6107" s="11">
        <f>タスク実績csv元!A6107</f>
        <v>45327</v>
      </c>
      <c r="C6107" s="54">
        <f>タスク実績csv元!F6107</f>
        <v>0.5625</v>
      </c>
      <c r="D6107" s="54">
        <f>タスク実績csv元!E6107</f>
        <v>0.54166666666666663</v>
      </c>
      <c r="E6107" t="str">
        <f>タスク実績csv元!I6107&amp;""</f>
        <v/>
      </c>
      <c r="F6107" t="str">
        <f>タスク実績csv元!D6107</f>
        <v>得意先対応(小椋)</v>
      </c>
      <c r="G6107" t="str">
        <f t="shared" si="95"/>
        <v>INSERT INTO task_achivement(task_no,achive_date,end_time,start_time,task_detail,memo)VALUES('{eccefbf1-a852-44a0-af6a-c2c31b42f737}','2024/02/05','2024/02/05 13:30:00','2024/02/05 13:00:00','','得意先対応(小椋)');</v>
      </c>
    </row>
    <row r="6108" spans="1:7">
      <c r="A6108" s="48" t="str">
        <f>_xlfn.XLOOKUP(_xlfn.XLOOKUP(MID(タスク実績csv元!C6108,1,SEARCH(":",タスク実績csv元!C6108)-1),リスト!F:F,リスト!G:G)&amp;MID(タスク実績csv元!C6108,SEARCH(":",タスク実績csv元!C6108),999),タスクDB!K:K,タスクDB!A:A)</f>
        <v>{fa1d15a7-0fa5-46a0-b2a9-9b86fd9480ff}</v>
      </c>
      <c r="B6108" s="11">
        <f>タスク実績csv元!A6108</f>
        <v>45327</v>
      </c>
      <c r="C6108" s="54">
        <f>タスク実績csv元!F6108</f>
        <v>0.58333333333333337</v>
      </c>
      <c r="D6108" s="54">
        <f>タスク実績csv元!E6108</f>
        <v>0.5625</v>
      </c>
      <c r="E6108" t="str">
        <f>タスク実績csv元!I6108&amp;""</f>
        <v/>
      </c>
      <c r="F6108" t="str">
        <f>タスク実績csv元!D6108</f>
        <v>サポート問い合わせ整理</v>
      </c>
      <c r="G6108" t="str">
        <f t="shared" si="95"/>
        <v>INSERT INTO task_achivement(task_no,achive_date,end_time,start_time,task_detail,memo)VALUES('{fa1d15a7-0fa5-46a0-b2a9-9b86fd9480ff}','2024/02/05','2024/02/05 14:00:00','2024/02/05 13:30:00','','サポート問い合わせ整理');</v>
      </c>
    </row>
    <row r="6109" spans="1:7">
      <c r="A6109" s="48" t="str">
        <f>_xlfn.XLOOKUP(_xlfn.XLOOKUP(MID(タスク実績csv元!C6109,1,SEARCH(":",タスク実績csv元!C6109)-1),リスト!F:F,リスト!G:G)&amp;MID(タスク実績csv元!C6109,SEARCH(":",タスク実績csv元!C6109),999),タスクDB!K:K,タスクDB!A:A)</f>
        <v>{eccefbf1-a852-44a0-af6a-c2c31b42f737}</v>
      </c>
      <c r="B6109" s="11">
        <f>タスク実績csv元!A6109</f>
        <v>45327</v>
      </c>
      <c r="C6109" s="54">
        <f>タスク実績csv元!F6109</f>
        <v>0.60416666666666663</v>
      </c>
      <c r="D6109" s="54">
        <f>タスク実績csv元!E6109</f>
        <v>0.58333333333333337</v>
      </c>
      <c r="E6109" t="str">
        <f>タスク実績csv元!I6109&amp;""</f>
        <v/>
      </c>
      <c r="F6109" t="str">
        <f>タスク実績csv元!D6109</f>
        <v>状況確認(原田)</v>
      </c>
      <c r="G6109" t="str">
        <f t="shared" si="95"/>
        <v>INSERT INTO task_achivement(task_no,achive_date,end_time,start_time,task_detail,memo)VALUES('{eccefbf1-a852-44a0-af6a-c2c31b42f737}','2024/02/05','2024/02/05 14:30:00','2024/02/05 14:00:00','','状況確認(原田)');</v>
      </c>
    </row>
    <row r="6110" spans="1:7">
      <c r="A6110" s="48" t="str">
        <f>_xlfn.XLOOKUP(_xlfn.XLOOKUP(MID(タスク実績csv元!C6110,1,SEARCH(":",タスク実績csv元!C6110)-1),リスト!F:F,リスト!G:G)&amp;MID(タスク実績csv元!C6110,SEARCH(":",タスク実績csv元!C6110),999),タスクDB!K:K,タスクDB!A:A)</f>
        <v>{eccefbf1-a852-44a0-af6a-c2c31b42f737}</v>
      </c>
      <c r="B6110" s="11">
        <f>タスク実績csv元!A6110</f>
        <v>45327</v>
      </c>
      <c r="C6110" s="54">
        <f>タスク実績csv元!F6110</f>
        <v>0.6875</v>
      </c>
      <c r="D6110" s="54">
        <f>タスク実績csv元!E6110</f>
        <v>0.625</v>
      </c>
      <c r="E6110" t="str">
        <f>タスク実績csv元!I6110&amp;""</f>
        <v/>
      </c>
      <c r="F6110" t="str">
        <f>タスク実績csv元!D6110</f>
        <v>事前打ち合わせ(福井)</v>
      </c>
      <c r="G6110" t="str">
        <f t="shared" si="95"/>
        <v>INSERT INTO task_achivement(task_no,achive_date,end_time,start_time,task_detail,memo)VALUES('{eccefbf1-a852-44a0-af6a-c2c31b42f737}','2024/02/05','2024/02/05 16:30:00','2024/02/05 15:00:00','','事前打ち合わせ(福井)');</v>
      </c>
    </row>
    <row r="6111" spans="1:7">
      <c r="A6111" s="48" t="str">
        <f>_xlfn.XLOOKUP(_xlfn.XLOOKUP(MID(タスク実績csv元!C6111,1,SEARCH(":",タスク実績csv元!C6111)-1),リスト!F:F,リスト!G:G)&amp;MID(タスク実績csv元!C6111,SEARCH(":",タスク実績csv元!C6111),999),タスクDB!K:K,タスクDB!A:A)</f>
        <v>{3bfae8e9-f157-4a93-8f07-ee8b8a40f008}</v>
      </c>
      <c r="B6111" s="11">
        <f>タスク実績csv元!A6111</f>
        <v>45327</v>
      </c>
      <c r="C6111" s="54">
        <f>タスク実績csv元!F6111</f>
        <v>0.72916666666666663</v>
      </c>
      <c r="D6111" s="54">
        <f>タスク実績csv元!E6111</f>
        <v>0.70833333333333337</v>
      </c>
      <c r="E6111" t="str">
        <f>タスク実績csv元!I6111&amp;""</f>
        <v/>
      </c>
      <c r="F6111" t="str">
        <f>タスク実績csv元!D6111</f>
        <v>品目レイアウト確認</v>
      </c>
      <c r="G6111" t="str">
        <f t="shared" si="95"/>
        <v>INSERT INTO task_achivement(task_no,achive_date,end_time,start_time,task_detail,memo)VALUES('{3bfae8e9-f157-4a93-8f07-ee8b8a40f008}','2024/02/05','2024/02/05 17:30:00','2024/02/05 17:00:00','','品目レイアウト確認');</v>
      </c>
    </row>
    <row r="6112" spans="1:7">
      <c r="A6112" s="48" t="str">
        <f>_xlfn.XLOOKUP(_xlfn.XLOOKUP(MID(タスク実績csv元!C6112,1,SEARCH(":",タスク実績csv元!C6112)-1),リスト!F:F,リスト!G:G)&amp;MID(タスク実績csv元!C6112,SEARCH(":",タスク実績csv元!C6112),999),タスクDB!K:K,タスクDB!A:A)</f>
        <v>{b1fdf21c-7725-4b73-a211-e66687665b4e}</v>
      </c>
      <c r="B6112" s="11">
        <f>タスク実績csv元!A6112</f>
        <v>45327</v>
      </c>
      <c r="C6112" s="54">
        <f>タスク実績csv元!F6112</f>
        <v>0.75</v>
      </c>
      <c r="D6112" s="54">
        <f>タスク実績csv元!E6112</f>
        <v>0.72916666666666663</v>
      </c>
      <c r="E6112" t="str">
        <f>タスク実績csv元!I6112&amp;""</f>
        <v/>
      </c>
      <c r="F6112" t="str">
        <f>タスク実績csv元!D6112</f>
        <v>問い合わせ対応</v>
      </c>
      <c r="G6112" t="str">
        <f t="shared" si="95"/>
        <v>INSERT INTO task_achivement(task_no,achive_date,end_time,start_time,task_detail,memo)VALUES('{b1fdf21c-7725-4b73-a211-e66687665b4e}','2024/02/05','2024/02/05 18:00:00','2024/02/05 17:30:00','','問い合わせ対応');</v>
      </c>
    </row>
    <row r="6113" spans="1:7">
      <c r="A6113" s="48" t="str">
        <f>_xlfn.XLOOKUP(_xlfn.XLOOKUP(MID(タスク実績csv元!C6113,1,SEARCH(":",タスク実績csv元!C6113)-1),リスト!F:F,リスト!G:G)&amp;MID(タスク実績csv元!C6113,SEARCH(":",タスク実績csv元!C6113),999),タスクDB!K:K,タスクDB!A:A)</f>
        <v>{3bfae8e9-f157-4a93-8f07-ee8b8a40f008}</v>
      </c>
      <c r="B6113" s="11">
        <f>タスク実績csv元!A6113</f>
        <v>45328</v>
      </c>
      <c r="C6113" s="54">
        <f>タスク実績csv元!F6113</f>
        <v>0.40625</v>
      </c>
      <c r="D6113" s="54">
        <f>タスク実績csv元!E6113</f>
        <v>0.39583333333333331</v>
      </c>
      <c r="E6113" t="str">
        <f>タスク実績csv元!I6113&amp;""</f>
        <v/>
      </c>
      <c r="F6113" t="str">
        <f>タスク実績csv元!D6113</f>
        <v>品目マスタレイアウト確認</v>
      </c>
      <c r="G6113" t="str">
        <f t="shared" si="95"/>
        <v>INSERT INTO task_achivement(task_no,achive_date,end_time,start_time,task_detail,memo)VALUES('{3bfae8e9-f157-4a93-8f07-ee8b8a40f008}','2024/02/06','2024/02/06 09:45:00','2024/02/06 09:30:00','','品目マスタレイアウト確認');</v>
      </c>
    </row>
    <row r="6114" spans="1:7">
      <c r="A6114" s="48" t="str">
        <f>_xlfn.XLOOKUP(_xlfn.XLOOKUP(MID(タスク実績csv元!C6114,1,SEARCH(":",タスク実績csv元!C6114)-1),リスト!F:F,リスト!G:G)&amp;MID(タスク実績csv元!C6114,SEARCH(":",タスク実績csv元!C6114),999),タスクDB!K:K,タスクDB!A:A)</f>
        <v>{4c39d40d-b35f-4cfa-b549-6c5de24454e2}</v>
      </c>
      <c r="B6114" s="11">
        <f>タスク実績csv元!A6114</f>
        <v>45328</v>
      </c>
      <c r="C6114" s="54">
        <f>タスク実績csv元!F6114</f>
        <v>0.41666666666666669</v>
      </c>
      <c r="D6114" s="54">
        <f>タスク実績csv元!E6114</f>
        <v>0.40625</v>
      </c>
      <c r="E6114" t="str">
        <f>タスク実績csv元!I6114&amp;""</f>
        <v/>
      </c>
      <c r="F6114" t="str">
        <f>タスク実績csv元!D6114</f>
        <v>朝会</v>
      </c>
      <c r="G6114" t="str">
        <f t="shared" si="95"/>
        <v>INSERT INTO task_achivement(task_no,achive_date,end_time,start_time,task_detail,memo)VALUES('{4c39d40d-b35f-4cfa-b549-6c5de24454e2}','2024/02/06','2024/02/06 10:00:00','2024/02/06 09:45:00','','朝会');</v>
      </c>
    </row>
    <row r="6115" spans="1:7">
      <c r="A6115" s="48" t="str">
        <f>_xlfn.XLOOKUP(_xlfn.XLOOKUP(MID(タスク実績csv元!C6115,1,SEARCH(":",タスク実績csv元!C6115)-1),リスト!F:F,リスト!G:G)&amp;MID(タスク実績csv元!C6115,SEARCH(":",タスク実績csv元!C6115),999),タスクDB!K:K,タスクDB!A:A)</f>
        <v>{8bf29be6-00eb-4704-99d7-d935cf00aff3}</v>
      </c>
      <c r="B6115" s="11">
        <f>タスク実績csv元!A6115</f>
        <v>45328</v>
      </c>
      <c r="C6115" s="54">
        <f>タスク実績csv元!F6115</f>
        <v>0.45833333333333331</v>
      </c>
      <c r="D6115" s="54">
        <f>タスク実績csv元!E6115</f>
        <v>0.41666666666666669</v>
      </c>
      <c r="E6115" t="str">
        <f>タスク実績csv元!I6115&amp;""</f>
        <v/>
      </c>
      <c r="F6115" t="str">
        <f>タスク実績csv元!D6115</f>
        <v>OTC定例</v>
      </c>
      <c r="G6115" t="str">
        <f t="shared" si="95"/>
        <v>INSERT INTO task_achivement(task_no,achive_date,end_time,start_time,task_detail,memo)VALUES('{8bf29be6-00eb-4704-99d7-d935cf00aff3}','2024/02/06','2024/02/06 11:00:00','2024/02/06 10:00:00','','OTC定例');</v>
      </c>
    </row>
    <row r="6116" spans="1:7">
      <c r="A6116" s="48" t="str">
        <f>_xlfn.XLOOKUP(_xlfn.XLOOKUP(MID(タスク実績csv元!C6116,1,SEARCH(":",タスク実績csv元!C6116)-1),リスト!F:F,リスト!G:G)&amp;MID(タスク実績csv元!C6116,SEARCH(":",タスク実績csv元!C6116),999),タスクDB!K:K,タスクDB!A:A)</f>
        <v>{68104eb9-e5e8-4ebd-9f97-83bb5db9ba70}</v>
      </c>
      <c r="B6116" s="11">
        <f>タスク実績csv元!A6116</f>
        <v>45328</v>
      </c>
      <c r="C6116" s="54">
        <f>タスク実績csv元!F6116</f>
        <v>0.46875</v>
      </c>
      <c r="D6116" s="54">
        <f>タスク実績csv元!E6116</f>
        <v>0.45833333333333331</v>
      </c>
      <c r="E6116" t="str">
        <f>タスク実績csv元!I6116&amp;""</f>
        <v/>
      </c>
      <c r="F6116" t="str">
        <f>タスク実績csv元!D6116</f>
        <v>整理</v>
      </c>
      <c r="G6116" t="str">
        <f t="shared" si="95"/>
        <v>INSERT INTO task_achivement(task_no,achive_date,end_time,start_time,task_detail,memo)VALUES('{68104eb9-e5e8-4ebd-9f97-83bb5db9ba70}','2024/02/06','2024/02/06 11:15:00','2024/02/06 11:00:00','','整理');</v>
      </c>
    </row>
    <row r="6117" spans="1:7">
      <c r="A6117" s="48" t="str">
        <f>_xlfn.XLOOKUP(_xlfn.XLOOKUP(MID(タスク実績csv元!C6117,1,SEARCH(":",タスク実績csv元!C6117)-1),リスト!F:F,リスト!G:G)&amp;MID(タスク実績csv元!C6117,SEARCH(":",タスク実績csv元!C6117),999),タスクDB!K:K,タスクDB!A:A)</f>
        <v>{eccefbf1-a852-44a0-af6a-c2c31b42f737}</v>
      </c>
      <c r="B6117" s="11">
        <f>タスク実績csv元!A6117</f>
        <v>45328</v>
      </c>
      <c r="C6117" s="54">
        <f>タスク実績csv元!F6117</f>
        <v>0.5</v>
      </c>
      <c r="D6117" s="54">
        <f>タスク実績csv元!E6117</f>
        <v>0.46875</v>
      </c>
      <c r="E6117" t="str">
        <f>タスク実績csv元!I6117&amp;""</f>
        <v/>
      </c>
      <c r="F6117" t="str">
        <f>タスク実績csv元!D6117</f>
        <v>セット品明細マスタの画面対応について</v>
      </c>
      <c r="G6117" t="str">
        <f t="shared" si="95"/>
        <v>INSERT INTO task_achivement(task_no,achive_date,end_time,start_time,task_detail,memo)VALUES('{eccefbf1-a852-44a0-af6a-c2c31b42f737}','2024/02/06','2024/02/06 12:00:00','2024/02/06 11:15:00','','セット品明細マスタの画面対応について');</v>
      </c>
    </row>
    <row r="6118" spans="1:7">
      <c r="A6118" s="48" t="str">
        <f>_xlfn.XLOOKUP(_xlfn.XLOOKUP(MID(タスク実績csv元!C6118,1,SEARCH(":",タスク実績csv元!C6118)-1),リスト!F:F,リスト!G:G)&amp;MID(タスク実績csv元!C6118,SEARCH(":",タスク実績csv元!C6118),999),タスクDB!K:K,タスクDB!A:A)</f>
        <v>{eccefbf1-a852-44a0-af6a-c2c31b42f737}</v>
      </c>
      <c r="B6118" s="11">
        <f>タスク実績csv元!A6118</f>
        <v>45328</v>
      </c>
      <c r="C6118" s="54">
        <f>タスク実績csv元!F6118</f>
        <v>0.60416666666666663</v>
      </c>
      <c r="D6118" s="54">
        <f>タスク実績csv元!E6118</f>
        <v>0.54166666666666663</v>
      </c>
      <c r="E6118" t="str">
        <f>タスク実績csv元!I6118&amp;""</f>
        <v/>
      </c>
      <c r="F6118" t="str">
        <f>タスク実績csv元!D6118</f>
        <v>移行状況共有(荒川、高山、福井)</v>
      </c>
      <c r="G6118" t="str">
        <f t="shared" si="95"/>
        <v>INSERT INTO task_achivement(task_no,achive_date,end_time,start_time,task_detail,memo)VALUES('{eccefbf1-a852-44a0-af6a-c2c31b42f737}','2024/02/06','2024/02/06 14:30:00','2024/02/06 13:00:00','','移行状況共有(荒川、高山、福井)');</v>
      </c>
    </row>
    <row r="6119" spans="1:7">
      <c r="A6119" s="48" t="str">
        <f>_xlfn.XLOOKUP(_xlfn.XLOOKUP(MID(タスク実績csv元!C6119,1,SEARCH(":",タスク実績csv元!C6119)-1),リスト!F:F,リスト!G:G)&amp;MID(タスク実績csv元!C6119,SEARCH(":",タスク実績csv元!C6119),999),タスクDB!K:K,タスクDB!A:A)</f>
        <v>{8bf29be6-00eb-4704-99d7-d935cf00aff3}</v>
      </c>
      <c r="B6119" s="11">
        <f>タスク実績csv元!A6119</f>
        <v>45328</v>
      </c>
      <c r="C6119" s="54">
        <f>タスク実績csv元!F6119</f>
        <v>0.64583333333333337</v>
      </c>
      <c r="D6119" s="54">
        <f>タスク実績csv元!E6119</f>
        <v>0.625</v>
      </c>
      <c r="E6119" t="str">
        <f>タスク実績csv元!I6119&amp;""</f>
        <v/>
      </c>
      <c r="F6119" t="str">
        <f>タスク実績csv元!D6119</f>
        <v>SVMX定例</v>
      </c>
      <c r="G6119" t="str">
        <f t="shared" si="95"/>
        <v>INSERT INTO task_achivement(task_no,achive_date,end_time,start_time,task_detail,memo)VALUES('{8bf29be6-00eb-4704-99d7-d935cf00aff3}','2024/02/06','2024/02/06 15:30:00','2024/02/06 15:00:00','','SVMX定例');</v>
      </c>
    </row>
    <row r="6120" spans="1:7">
      <c r="A6120" s="48" t="str">
        <f>_xlfn.XLOOKUP(_xlfn.XLOOKUP(MID(タスク実績csv元!C6120,1,SEARCH(":",タスク実績csv元!C6120)-1),リスト!F:F,リスト!G:G)&amp;MID(タスク実績csv元!C6120,SEARCH(":",タスク実績csv元!C6120),999),タスクDB!K:K,タスクDB!A:A)</f>
        <v>{eccefbf1-a852-44a0-af6a-c2c31b42f737}</v>
      </c>
      <c r="B6120" s="11">
        <f>タスク実績csv元!A6120</f>
        <v>45328</v>
      </c>
      <c r="C6120" s="54">
        <f>タスク実績csv元!F6120</f>
        <v>0.66666666666666663</v>
      </c>
      <c r="D6120" s="54">
        <f>タスク実績csv元!E6120</f>
        <v>0.64583333333333337</v>
      </c>
      <c r="E6120" t="str">
        <f>タスク実績csv元!I6120&amp;""</f>
        <v/>
      </c>
      <c r="F6120" t="str">
        <f>タスク実績csv元!D6120</f>
        <v>セット品明細マスタ移行記録確認(小椋)</v>
      </c>
      <c r="G6120" t="str">
        <f t="shared" si="95"/>
        <v>INSERT INTO task_achivement(task_no,achive_date,end_time,start_time,task_detail,memo)VALUES('{eccefbf1-a852-44a0-af6a-c2c31b42f737}','2024/02/06','2024/02/06 16:00:00','2024/02/06 15:30:00','','セット品明細マスタ移行記録確認(小椋)');</v>
      </c>
    </row>
    <row r="6121" spans="1:7">
      <c r="A6121" s="48" t="str">
        <f>_xlfn.XLOOKUP(_xlfn.XLOOKUP(MID(タスク実績csv元!C6121,1,SEARCH(":",タスク実績csv元!C6121)-1),リスト!F:F,リスト!G:G)&amp;MID(タスク実績csv元!C6121,SEARCH(":",タスク実績csv元!C6121),999),タスクDB!K:K,タスクDB!A:A)</f>
        <v>{8bf29be6-00eb-4704-99d7-d935cf00aff3}</v>
      </c>
      <c r="B6121" s="11">
        <f>タスク実績csv元!A6121</f>
        <v>45328</v>
      </c>
      <c r="C6121" s="54">
        <f>タスク実績csv元!F6121</f>
        <v>0.70833333333333337</v>
      </c>
      <c r="D6121" s="54">
        <f>タスク実績csv元!E6121</f>
        <v>0.6875</v>
      </c>
      <c r="E6121" t="str">
        <f>タスク実績csv元!I6121&amp;""</f>
        <v/>
      </c>
      <c r="F6121" t="str">
        <f>タスク実績csv元!D6121</f>
        <v>UAT夕会</v>
      </c>
      <c r="G6121" t="str">
        <f t="shared" si="95"/>
        <v>INSERT INTO task_achivement(task_no,achive_date,end_time,start_time,task_detail,memo)VALUES('{8bf29be6-00eb-4704-99d7-d935cf00aff3}','2024/02/06','2024/02/06 17:00:00','2024/02/06 16:30:00','','UAT夕会');</v>
      </c>
    </row>
    <row r="6122" spans="1:7">
      <c r="A6122" s="48" t="str">
        <f>_xlfn.XLOOKUP(_xlfn.XLOOKUP(MID(タスク実績csv元!C6122,1,SEARCH(":",タスク実績csv元!C6122)-1),リスト!F:F,リスト!G:G)&amp;MID(タスク実績csv元!C6122,SEARCH(":",タスク実績csv元!C6122),999),タスクDB!K:K,タスクDB!A:A)</f>
        <v>{68104eb9-e5e8-4ebd-9f97-83bb5db9ba70}</v>
      </c>
      <c r="B6122" s="11">
        <f>タスク実績csv元!A6122</f>
        <v>45328</v>
      </c>
      <c r="C6122" s="54">
        <f>タスク実績csv元!F6122</f>
        <v>0.79166666666666663</v>
      </c>
      <c r="D6122" s="54">
        <f>タスク実績csv元!E6122</f>
        <v>0.70833333333333337</v>
      </c>
      <c r="E6122" t="str">
        <f>タスク実績csv元!I6122&amp;""</f>
        <v>SVMX側の有効条件の整理が必要</v>
      </c>
      <c r="F6122" t="str">
        <f>タスク実績csv元!D6122</f>
        <v>整理</v>
      </c>
      <c r="G6122" t="str">
        <f t="shared" si="95"/>
        <v>INSERT INTO task_achivement(task_no,achive_date,end_time,start_time,task_detail,memo)VALUES('{68104eb9-e5e8-4ebd-9f97-83bb5db9ba70}','2024/02/06','2024/02/06 19:00:00','2024/02/06 17:00:00','SVMX側の有効条件の整理が必要','整理');</v>
      </c>
    </row>
    <row r="6123" spans="1:7">
      <c r="A6123" s="48" t="str">
        <f>_xlfn.XLOOKUP(_xlfn.XLOOKUP(MID(タスク実績csv元!C6123,1,SEARCH(":",タスク実績csv元!C6123)-1),リスト!F:F,リスト!G:G)&amp;MID(タスク実績csv元!C6123,SEARCH(":",タスク実績csv元!C6123),999),タスクDB!K:K,タスクDB!A:A)</f>
        <v>{d0d80a67-6f4b-4c2c-8010-bd45acbcca47}</v>
      </c>
      <c r="B6123" s="11">
        <f>タスク実績csv元!A6123</f>
        <v>45329</v>
      </c>
      <c r="C6123" s="54">
        <f>タスク実績csv元!F6123</f>
        <v>0.40625</v>
      </c>
      <c r="D6123" s="54">
        <f>タスク実績csv元!E6123</f>
        <v>0.39583333333333331</v>
      </c>
      <c r="E6123" t="str">
        <f>タスク実績csv元!I6123&amp;""</f>
        <v/>
      </c>
      <c r="F6123" t="str">
        <f>タスク実績csv元!D6123</f>
        <v>メール確認</v>
      </c>
      <c r="G6123" t="str">
        <f t="shared" si="95"/>
        <v>INSERT INTO task_achivement(task_no,achive_date,end_time,start_time,task_detail,memo)VALUES('{d0d80a67-6f4b-4c2c-8010-bd45acbcca47}','2024/02/07','2024/02/07 09:45:00','2024/02/07 09:30:00','','メール確認');</v>
      </c>
    </row>
    <row r="6124" spans="1:7">
      <c r="A6124" s="48" t="str">
        <f>_xlfn.XLOOKUP(_xlfn.XLOOKUP(MID(タスク実績csv元!C6124,1,SEARCH(":",タスク実績csv元!C6124)-1),リスト!F:F,リスト!G:G)&amp;MID(タスク実績csv元!C6124,SEARCH(":",タスク実績csv元!C6124),999),タスクDB!K:K,タスクDB!A:A)</f>
        <v>{12f456d7-7bc0-4e14-b7a2-4b36eee32476}</v>
      </c>
      <c r="B6124" s="11">
        <f>タスク実績csv元!A6124</f>
        <v>45329</v>
      </c>
      <c r="C6124" s="54">
        <f>タスク実績csv元!F6124</f>
        <v>0.4375</v>
      </c>
      <c r="D6124" s="54">
        <f>タスク実績csv元!E6124</f>
        <v>0.41666666666666669</v>
      </c>
      <c r="E6124" t="str">
        <f>タスク実績csv元!I6124&amp;""</f>
        <v/>
      </c>
      <c r="F6124" t="str">
        <f>タスク実績csv元!D6124</f>
        <v>SRTR010のQUERY TIMEOUT調査</v>
      </c>
      <c r="G6124" t="str">
        <f t="shared" si="95"/>
        <v>INSERT INTO task_achivement(task_no,achive_date,end_time,start_time,task_detail,memo)VALUES('{12f456d7-7bc0-4e14-b7a2-4b36eee32476}','2024/02/07','2024/02/07 10:30:00','2024/02/07 10:00:00','','SRTR010のQUERY TIMEOUT調査');</v>
      </c>
    </row>
    <row r="6125" spans="1:7">
      <c r="A6125" s="48" t="str">
        <f>_xlfn.XLOOKUP(_xlfn.XLOOKUP(MID(タスク実績csv元!C6125,1,SEARCH(":",タスク実績csv元!C6125)-1),リスト!F:F,リスト!G:G)&amp;MID(タスク実績csv元!C6125,SEARCH(":",タスク実績csv元!C6125),999),タスクDB!K:K,タスクDB!A:A)</f>
        <v>{d79ba074-26b9-4229-b90b-82e1afadf1bd}</v>
      </c>
      <c r="B6125" s="11">
        <f>タスク実績csv元!A6125</f>
        <v>45329</v>
      </c>
      <c r="C6125" s="54">
        <f>タスク実績csv元!F6125</f>
        <v>0.45833333333333331</v>
      </c>
      <c r="D6125" s="54">
        <f>タスク実績csv元!E6125</f>
        <v>0.4375</v>
      </c>
      <c r="E6125" t="str">
        <f>タスク実績csv元!I6125&amp;""</f>
        <v/>
      </c>
      <c r="F6125" t="str">
        <f>タスク実績csv元!D6125</f>
        <v>調査</v>
      </c>
      <c r="G6125" t="str">
        <f t="shared" si="95"/>
        <v>INSERT INTO task_achivement(task_no,achive_date,end_time,start_time,task_detail,memo)VALUES('{d79ba074-26b9-4229-b90b-82e1afadf1bd}','2024/02/07','2024/02/07 11:00:00','2024/02/07 10:30:00','','調査');</v>
      </c>
    </row>
    <row r="6126" spans="1:7">
      <c r="A6126" s="48" t="str">
        <f>_xlfn.XLOOKUP(_xlfn.XLOOKUP(MID(タスク実績csv元!C6126,1,SEARCH(":",タスク実績csv元!C6126)-1),リスト!F:F,リスト!G:G)&amp;MID(タスク実績csv元!C6126,SEARCH(":",タスク実績csv元!C6126),999),タスクDB!K:K,タスクDB!A:A)</f>
        <v>{3bfae8e9-f157-4a93-8f07-ee8b8a40f008}</v>
      </c>
      <c r="B6126" s="11">
        <f>タスク実績csv元!A6126</f>
        <v>45329</v>
      </c>
      <c r="C6126" s="54">
        <f>タスク実績csv元!F6126</f>
        <v>0.47916666666666669</v>
      </c>
      <c r="D6126" s="54">
        <f>タスク実績csv元!E6126</f>
        <v>0.45833333333333331</v>
      </c>
      <c r="E6126" t="str">
        <f>タスク実績csv元!I6126&amp;""</f>
        <v/>
      </c>
      <c r="F6126" t="str">
        <f>タスク実績csv元!D6126</f>
        <v>出荷バッチの課題確認、バッチスケジュールの整理</v>
      </c>
      <c r="G6126" t="str">
        <f t="shared" si="95"/>
        <v>INSERT INTO task_achivement(task_no,achive_date,end_time,start_time,task_detail,memo)VALUES('{3bfae8e9-f157-4a93-8f07-ee8b8a40f008}','2024/02/07','2024/02/07 11:30:00','2024/02/07 11:00:00','','出荷バッチの課題確認、バッチスケジュールの整理');</v>
      </c>
    </row>
    <row r="6127" spans="1:7">
      <c r="A6127" s="48" t="str">
        <f>_xlfn.XLOOKUP(_xlfn.XLOOKUP(MID(タスク実績csv元!C6127,1,SEARCH(":",タスク実績csv元!C6127)-1),リスト!F:F,リスト!G:G)&amp;MID(タスク実績csv元!C6127,SEARCH(":",タスク実績csv元!C6127),999),タスクDB!K:K,タスクDB!A:A)</f>
        <v>{d79ba074-26b9-4229-b90b-82e1afadf1bd}</v>
      </c>
      <c r="B6127" s="11">
        <f>タスク実績csv元!A6127</f>
        <v>45329</v>
      </c>
      <c r="C6127" s="54">
        <f>タスク実績csv元!F6127</f>
        <v>0.5</v>
      </c>
      <c r="D6127" s="54">
        <f>タスク実績csv元!E6127</f>
        <v>0.47916666666666669</v>
      </c>
      <c r="E6127" t="str">
        <f>タスク実績csv元!I6127&amp;""</f>
        <v/>
      </c>
      <c r="F6127" t="str">
        <f>タスク実績csv元!D6127</f>
        <v>調査</v>
      </c>
      <c r="G6127" t="str">
        <f t="shared" si="95"/>
        <v>INSERT INTO task_achivement(task_no,achive_date,end_time,start_time,task_detail,memo)VALUES('{d79ba074-26b9-4229-b90b-82e1afadf1bd}','2024/02/07','2024/02/07 12:00:00','2024/02/07 11:30:00','','調査');</v>
      </c>
    </row>
    <row r="6128" spans="1:7">
      <c r="A6128" s="48" t="str">
        <f>_xlfn.XLOOKUP(_xlfn.XLOOKUP(MID(タスク実績csv元!C6128,1,SEARCH(":",タスク実績csv元!C6128)-1),リスト!F:F,リスト!G:G)&amp;MID(タスク実績csv元!C6128,SEARCH(":",タスク実績csv元!C6128),999),タスクDB!K:K,タスクDB!A:A)</f>
        <v>{eccefbf1-a852-44a0-af6a-c2c31b42f737}</v>
      </c>
      <c r="B6128" s="11">
        <f>タスク実績csv元!A6128</f>
        <v>45329</v>
      </c>
      <c r="C6128" s="54">
        <f>タスク実績csv元!F6128</f>
        <v>0.64583333333333337</v>
      </c>
      <c r="D6128" s="54">
        <f>タスク実績csv元!E6128</f>
        <v>0.54166666666666663</v>
      </c>
      <c r="E6128" t="str">
        <f>タスク実績csv元!I6128&amp;""</f>
        <v/>
      </c>
      <c r="F6128" t="str">
        <f>タスク実績csv元!D6128</f>
        <v>移行週次打合せ</v>
      </c>
      <c r="G6128" t="str">
        <f t="shared" si="95"/>
        <v>INSERT INTO task_achivement(task_no,achive_date,end_time,start_time,task_detail,memo)VALUES('{eccefbf1-a852-44a0-af6a-c2c31b42f737}','2024/02/07','2024/02/07 15:30:00','2024/02/07 13:00:00','','移行週次打合せ');</v>
      </c>
    </row>
    <row r="6129" spans="1:7">
      <c r="A6129" s="48" t="str">
        <f>_xlfn.XLOOKUP(_xlfn.XLOOKUP(MID(タスク実績csv元!C6129,1,SEARCH(":",タスク実績csv元!C6129)-1),リスト!F:F,リスト!G:G)&amp;MID(タスク実績csv元!C6129,SEARCH(":",タスク実績csv元!C6129),999),タスクDB!K:K,タスクDB!A:A)</f>
        <v>{eccefbf1-a852-44a0-af6a-c2c31b42f737}</v>
      </c>
      <c r="B6129" s="11">
        <f>タスク実績csv元!A6129</f>
        <v>45329</v>
      </c>
      <c r="C6129" s="54">
        <f>タスク実績csv元!F6129</f>
        <v>0.66666666666666663</v>
      </c>
      <c r="D6129" s="54">
        <f>タスク実績csv元!E6129</f>
        <v>0.64583333333333337</v>
      </c>
      <c r="E6129" t="str">
        <f>タスク実績csv元!I6129&amp;""</f>
        <v/>
      </c>
      <c r="F6129" t="str">
        <f>タスク実績csv元!D6129</f>
        <v>出荷仕様について(松原、長谷川)</v>
      </c>
      <c r="G6129" t="str">
        <f t="shared" si="95"/>
        <v>INSERT INTO task_achivement(task_no,achive_date,end_time,start_time,task_detail,memo)VALUES('{eccefbf1-a852-44a0-af6a-c2c31b42f737}','2024/02/07','2024/02/07 16:00:00','2024/02/07 15:30:00','','出荷仕様について(松原、長谷川)');</v>
      </c>
    </row>
    <row r="6130" spans="1:7">
      <c r="A6130" s="48" t="str">
        <f>_xlfn.XLOOKUP(_xlfn.XLOOKUP(MID(タスク実績csv元!C6130,1,SEARCH(":",タスク実績csv元!C6130)-1),リスト!F:F,リスト!G:G)&amp;MID(タスク実績csv元!C6130,SEARCH(":",タスク実績csv元!C6130),999),タスクDB!K:K,タスクDB!A:A)</f>
        <v>{b1fdf21c-7725-4b73-a211-e66687665b4e}</v>
      </c>
      <c r="B6130" s="11">
        <f>タスク実績csv元!A6130</f>
        <v>45329</v>
      </c>
      <c r="C6130" s="54">
        <f>タスク実績csv元!F6130</f>
        <v>0.6875</v>
      </c>
      <c r="D6130" s="54">
        <f>タスク実績csv元!E6130</f>
        <v>0.66666666666666663</v>
      </c>
      <c r="E6130" t="str">
        <f>タスク実績csv元!I6130&amp;""</f>
        <v/>
      </c>
      <c r="F6130" t="str">
        <f>タスク実績csv元!D6130</f>
        <v>課題回答など</v>
      </c>
      <c r="G6130" t="str">
        <f t="shared" si="95"/>
        <v>INSERT INTO task_achivement(task_no,achive_date,end_time,start_time,task_detail,memo)VALUES('{b1fdf21c-7725-4b73-a211-e66687665b4e}','2024/02/07','2024/02/07 16:30:00','2024/02/07 16:00:00','','課題回答など');</v>
      </c>
    </row>
    <row r="6131" spans="1:7">
      <c r="A6131" s="48" t="str">
        <f>_xlfn.XLOOKUP(_xlfn.XLOOKUP(MID(タスク実績csv元!C6131,1,SEARCH(":",タスク実績csv元!C6131)-1),リスト!F:F,リスト!G:G)&amp;MID(タスク実績csv元!C6131,SEARCH(":",タスク実績csv元!C6131),999),タスクDB!K:K,タスクDB!A:A)</f>
        <v>{8bf29be6-00eb-4704-99d7-d935cf00aff3}</v>
      </c>
      <c r="B6131" s="11">
        <f>タスク実績csv元!A6131</f>
        <v>45329</v>
      </c>
      <c r="C6131" s="54">
        <f>タスク実績csv元!F6131</f>
        <v>0.70833333333333337</v>
      </c>
      <c r="D6131" s="54">
        <f>タスク実績csv元!E6131</f>
        <v>0.6875</v>
      </c>
      <c r="E6131" t="str">
        <f>タスク実績csv元!I6131&amp;""</f>
        <v/>
      </c>
      <c r="F6131" t="str">
        <f>タスク実績csv元!D6131</f>
        <v>UAT夕会</v>
      </c>
      <c r="G6131" t="str">
        <f t="shared" si="95"/>
        <v>INSERT INTO task_achivement(task_no,achive_date,end_time,start_time,task_detail,memo)VALUES('{8bf29be6-00eb-4704-99d7-d935cf00aff3}','2024/02/07','2024/02/07 17:00:00','2024/02/07 16:30:00','','UAT夕会');</v>
      </c>
    </row>
    <row r="6132" spans="1:7">
      <c r="A6132" s="48" t="str">
        <f>_xlfn.XLOOKUP(_xlfn.XLOOKUP(MID(タスク実績csv元!C6132,1,SEARCH(":",タスク実績csv元!C6132)-1),リスト!F:F,リスト!G:G)&amp;MID(タスク実績csv元!C6132,SEARCH(":",タスク実績csv元!C6132),999),タスクDB!K:K,タスクDB!A:A)</f>
        <v>{8bf29be6-00eb-4704-99d7-d935cf00aff3}</v>
      </c>
      <c r="B6132" s="11">
        <f>タスク実績csv元!A6132</f>
        <v>45329</v>
      </c>
      <c r="C6132" s="54">
        <f>タスク実績csv元!F6132</f>
        <v>0.72916666666666663</v>
      </c>
      <c r="D6132" s="54">
        <f>タスク実績csv元!E6132</f>
        <v>0.70833333333333337</v>
      </c>
      <c r="E6132" t="str">
        <f>タスク実績csv元!I6132&amp;""</f>
        <v/>
      </c>
      <c r="F6132" t="str">
        <f>タスク実績csv元!D6132</f>
        <v>WTD定例打合せ</v>
      </c>
      <c r="G6132" t="str">
        <f t="shared" si="95"/>
        <v>INSERT INTO task_achivement(task_no,achive_date,end_time,start_time,task_detail,memo)VALUES('{8bf29be6-00eb-4704-99d7-d935cf00aff3}','2024/02/07','2024/02/07 17:30:00','2024/02/07 17:00:00','','WTD定例打合せ');</v>
      </c>
    </row>
    <row r="6133" spans="1:7">
      <c r="A6133" s="48" t="str">
        <f>_xlfn.XLOOKUP(_xlfn.XLOOKUP(MID(タスク実績csv元!C6133,1,SEARCH(":",タスク実績csv元!C6133)-1),リスト!F:F,リスト!G:G)&amp;MID(タスク実績csv元!C6133,SEARCH(":",タスク実績csv元!C6133),999),タスクDB!K:K,タスクDB!A:A)</f>
        <v>{fa1d15a7-0fa5-46a0-b2a9-9b86fd9480ff}</v>
      </c>
      <c r="B6133" s="11">
        <f>タスク実績csv元!A6133</f>
        <v>45329</v>
      </c>
      <c r="C6133" s="54">
        <f>タスク実績csv元!F6133</f>
        <v>0.76041666666666663</v>
      </c>
      <c r="D6133" s="54">
        <f>タスク実績csv元!E6133</f>
        <v>0.72916666666666663</v>
      </c>
      <c r="E6133" t="str">
        <f>タスク実績csv元!I6133&amp;""</f>
        <v/>
      </c>
      <c r="F6133" t="str">
        <f>タスク実績csv元!D6133</f>
        <v>サポート問い合わせ回答</v>
      </c>
      <c r="G6133" t="str">
        <f t="shared" si="95"/>
        <v>INSERT INTO task_achivement(task_no,achive_date,end_time,start_time,task_detail,memo)VALUES('{fa1d15a7-0fa5-46a0-b2a9-9b86fd9480ff}','2024/02/07','2024/02/07 18:15:00','2024/02/07 17:30:00','','サポート問い合わせ回答');</v>
      </c>
    </row>
    <row r="6134" spans="1:7">
      <c r="A6134" s="48" t="str">
        <f>_xlfn.XLOOKUP(_xlfn.XLOOKUP(MID(タスク実績csv元!C6134,1,SEARCH(":",タスク実績csv元!C6134)-1),リスト!F:F,リスト!G:G)&amp;MID(タスク実績csv元!C6134,SEARCH(":",タスク実績csv元!C6134),999),タスクDB!K:K,タスクDB!A:A)</f>
        <v>{d0d80a67-6f4b-4c2c-8010-bd45acbcca47}</v>
      </c>
      <c r="B6134" s="11">
        <f>タスク実績csv元!A6134</f>
        <v>45330</v>
      </c>
      <c r="C6134" s="54">
        <f>タスク実績csv元!F6134</f>
        <v>0.40625</v>
      </c>
      <c r="D6134" s="54">
        <f>タスク実績csv元!E6134</f>
        <v>0.39583333333333331</v>
      </c>
      <c r="E6134" t="str">
        <f>タスク実績csv元!I6134&amp;""</f>
        <v/>
      </c>
      <c r="F6134" t="str">
        <f>タスク実績csv元!D6134</f>
        <v>メール確認</v>
      </c>
      <c r="G6134" t="str">
        <f t="shared" si="95"/>
        <v>INSERT INTO task_achivement(task_no,achive_date,end_time,start_time,task_detail,memo)VALUES('{d0d80a67-6f4b-4c2c-8010-bd45acbcca47}','2024/02/08','2024/02/08 09:45:00','2024/02/08 09:30:00','','メール確認');</v>
      </c>
    </row>
    <row r="6135" spans="1:7">
      <c r="A6135" s="48" t="str">
        <f>_xlfn.XLOOKUP(_xlfn.XLOOKUP(MID(タスク実績csv元!C6135,1,SEARCH(":",タスク実績csv元!C6135)-1),リスト!F:F,リスト!G:G)&amp;MID(タスク実績csv元!C6135,SEARCH(":",タスク実績csv元!C6135),999),タスクDB!K:K,タスクDB!A:A)</f>
        <v>{4c39d40d-b35f-4cfa-b549-6c5de24454e2}</v>
      </c>
      <c r="B6135" s="11">
        <f>タスク実績csv元!A6135</f>
        <v>45330</v>
      </c>
      <c r="C6135" s="54">
        <f>タスク実績csv元!F6135</f>
        <v>0.41666666666666669</v>
      </c>
      <c r="D6135" s="54">
        <f>タスク実績csv元!E6135</f>
        <v>0.40625</v>
      </c>
      <c r="E6135" t="str">
        <f>タスク実績csv元!I6135&amp;""</f>
        <v/>
      </c>
      <c r="F6135" t="str">
        <f>タスク実績csv元!D6135</f>
        <v>朝会</v>
      </c>
      <c r="G6135" t="str">
        <f t="shared" si="95"/>
        <v>INSERT INTO task_achivement(task_no,achive_date,end_time,start_time,task_detail,memo)VALUES('{4c39d40d-b35f-4cfa-b549-6c5de24454e2}','2024/02/08','2024/02/08 10:00:00','2024/02/08 09:45:00','','朝会');</v>
      </c>
    </row>
    <row r="6136" spans="1:7">
      <c r="A6136" s="48" t="str">
        <f>_xlfn.XLOOKUP(_xlfn.XLOOKUP(MID(タスク実績csv元!C6136,1,SEARCH(":",タスク実績csv元!C6136)-1),リスト!F:F,リスト!G:G)&amp;MID(タスク実績csv元!C6136,SEARCH(":",タスク実績csv元!C6136),999),タスクDB!K:K,タスクDB!A:A)</f>
        <v>{eccefbf1-a852-44a0-af6a-c2c31b42f737}</v>
      </c>
      <c r="B6136" s="11">
        <f>タスク実績csv元!A6136</f>
        <v>45330</v>
      </c>
      <c r="C6136" s="54">
        <f>タスク実績csv元!F6136</f>
        <v>0.47916666666666669</v>
      </c>
      <c r="D6136" s="54">
        <f>タスク実績csv元!E6136</f>
        <v>0.41666666666666669</v>
      </c>
      <c r="E6136" t="str">
        <f>タスク実績csv元!I6136&amp;""</f>
        <v/>
      </c>
      <c r="F6136" t="str">
        <f>タスク実績csv元!D6136</f>
        <v>出荷バッチ対応(松原、長谷川)</v>
      </c>
      <c r="G6136" t="str">
        <f t="shared" si="95"/>
        <v>INSERT INTO task_achivement(task_no,achive_date,end_time,start_time,task_detail,memo)VALUES('{eccefbf1-a852-44a0-af6a-c2c31b42f737}','2024/02/08','2024/02/08 11:30:00','2024/02/08 10:00:00','','出荷バッチ対応(松原、長谷川)');</v>
      </c>
    </row>
    <row r="6137" spans="1:7">
      <c r="A6137" s="48" t="str">
        <f>_xlfn.XLOOKUP(_xlfn.XLOOKUP(MID(タスク実績csv元!C6137,1,SEARCH(":",タスク実績csv元!C6137)-1),リスト!F:F,リスト!G:G)&amp;MID(タスク実績csv元!C6137,SEARCH(":",タスク実績csv元!C6137),999),タスクDB!K:K,タスクDB!A:A)</f>
        <v>{eccefbf1-a852-44a0-af6a-c2c31b42f737}</v>
      </c>
      <c r="B6137" s="11">
        <f>タスク実績csv元!A6137</f>
        <v>45330</v>
      </c>
      <c r="C6137" s="54">
        <f>タスク実績csv元!F6137</f>
        <v>0.60416666666666663</v>
      </c>
      <c r="D6137" s="54">
        <f>タスク実績csv元!E6137</f>
        <v>0.54166666666666663</v>
      </c>
      <c r="E6137" t="str">
        <f>タスク実績csv元!I6137&amp;""</f>
        <v/>
      </c>
      <c r="F6137" t="str">
        <f>タスク実績csv元!D6137</f>
        <v>価格アップロードパフォーマンス検討(原田)</v>
      </c>
      <c r="G6137" t="str">
        <f t="shared" si="95"/>
        <v>INSERT INTO task_achivement(task_no,achive_date,end_time,start_time,task_detail,memo)VALUES('{eccefbf1-a852-44a0-af6a-c2c31b42f737}','2024/02/08','2024/02/08 14:30:00','2024/02/08 13:00:00','','価格アップロードパフォーマンス検討(原田)');</v>
      </c>
    </row>
    <row r="6138" spans="1:7">
      <c r="A6138" s="48" t="str">
        <f>_xlfn.XLOOKUP(_xlfn.XLOOKUP(MID(タスク実績csv元!C6138,1,SEARCH(":",タスク実績csv元!C6138)-1),リスト!F:F,リスト!G:G)&amp;MID(タスク実績csv元!C6138,SEARCH(":",タスク実績csv元!C6138),999),タスクDB!K:K,タスクDB!A:A)</f>
        <v>{8bf29be6-00eb-4704-99d7-d935cf00aff3}</v>
      </c>
      <c r="B6138" s="11">
        <f>タスク実績csv元!A6138</f>
        <v>45330</v>
      </c>
      <c r="C6138" s="54">
        <f>タスク実績csv元!F6138</f>
        <v>0.66666666666666663</v>
      </c>
      <c r="D6138" s="54">
        <f>タスク実績csv元!E6138</f>
        <v>0.625</v>
      </c>
      <c r="E6138" t="str">
        <f>タスク実績csv元!I6138&amp;""</f>
        <v/>
      </c>
      <c r="F6138" t="str">
        <f>タスク実績csv元!D6138</f>
        <v>OTC定例</v>
      </c>
      <c r="G6138" t="str">
        <f t="shared" si="95"/>
        <v>INSERT INTO task_achivement(task_no,achive_date,end_time,start_time,task_detail,memo)VALUES('{8bf29be6-00eb-4704-99d7-d935cf00aff3}','2024/02/08','2024/02/08 16:00:00','2024/02/08 15:00:00','','OTC定例');</v>
      </c>
    </row>
    <row r="6139" spans="1:7">
      <c r="A6139" s="48" t="str">
        <f>_xlfn.XLOOKUP(_xlfn.XLOOKUP(MID(タスク実績csv元!C6139,1,SEARCH(":",タスク実績csv元!C6139)-1),リスト!F:F,リスト!G:G)&amp;MID(タスク実績csv元!C6139,SEARCH(":",タスク実績csv元!C6139),999),タスクDB!K:K,タスクDB!A:A)</f>
        <v>{fa1d15a7-0fa5-46a0-b2a9-9b86fd9480ff}</v>
      </c>
      <c r="B6139" s="11">
        <f>タスク実績csv元!A6139</f>
        <v>45330</v>
      </c>
      <c r="C6139" s="54">
        <f>タスク実績csv元!F6139</f>
        <v>0.72916666666666663</v>
      </c>
      <c r="D6139" s="54">
        <f>タスク実績csv元!E6139</f>
        <v>0.70833333333333337</v>
      </c>
      <c r="E6139" t="str">
        <f>タスク実績csv元!I6139&amp;""</f>
        <v/>
      </c>
      <c r="F6139" t="str">
        <f>タスク実績csv元!D6139</f>
        <v>サポート回答</v>
      </c>
      <c r="G6139" t="str">
        <f t="shared" si="95"/>
        <v>INSERT INTO task_achivement(task_no,achive_date,end_time,start_time,task_detail,memo)VALUES('{fa1d15a7-0fa5-46a0-b2a9-9b86fd9480ff}','2024/02/08','2024/02/08 17:30:00','2024/02/08 17:00:00','','サポート回答');</v>
      </c>
    </row>
    <row r="6140" spans="1:7">
      <c r="A6140" s="48" t="str">
        <f>_xlfn.XLOOKUP(_xlfn.XLOOKUP(MID(タスク実績csv元!C6140,1,SEARCH(":",タスク実績csv元!C6140)-1),リスト!F:F,リスト!G:G)&amp;MID(タスク実績csv元!C6140,SEARCH(":",タスク実績csv元!C6140),999),タスクDB!K:K,タスクDB!A:A)</f>
        <v>{d0d80a67-6f4b-4c2c-8010-bd45acbcca47}</v>
      </c>
      <c r="B6140" s="11">
        <f>タスク実績csv元!A6140</f>
        <v>45331</v>
      </c>
      <c r="C6140" s="54">
        <f>タスク実績csv元!F6140</f>
        <v>0.40625</v>
      </c>
      <c r="D6140" s="54">
        <f>タスク実績csv元!E6140</f>
        <v>0.39583333333333331</v>
      </c>
      <c r="E6140" t="str">
        <f>タスク実績csv元!I6140&amp;""</f>
        <v/>
      </c>
      <c r="F6140" t="str">
        <f>タスク実績csv元!D6140</f>
        <v>メール確認</v>
      </c>
      <c r="G6140" t="str">
        <f t="shared" si="95"/>
        <v>INSERT INTO task_achivement(task_no,achive_date,end_time,start_time,task_detail,memo)VALUES('{d0d80a67-6f4b-4c2c-8010-bd45acbcca47}','2024/02/09','2024/02/09 09:45:00','2024/02/09 09:30:00','','メール確認');</v>
      </c>
    </row>
    <row r="6141" spans="1:7">
      <c r="A6141" s="48" t="str">
        <f>_xlfn.XLOOKUP(_xlfn.XLOOKUP(MID(タスク実績csv元!C6141,1,SEARCH(":",タスク実績csv元!C6141)-1),リスト!F:F,リスト!G:G)&amp;MID(タスク実績csv元!C6141,SEARCH(":",タスク実績csv元!C6141),999),タスクDB!K:K,タスクDB!A:A)</f>
        <v>{4c39d40d-b35f-4cfa-b549-6c5de24454e2}</v>
      </c>
      <c r="B6141" s="11">
        <f>タスク実績csv元!A6141</f>
        <v>45331</v>
      </c>
      <c r="C6141" s="54">
        <f>タスク実績csv元!F6141</f>
        <v>0.41666666666666669</v>
      </c>
      <c r="D6141" s="54">
        <f>タスク実績csv元!E6141</f>
        <v>0.40625</v>
      </c>
      <c r="E6141" t="str">
        <f>タスク実績csv元!I6141&amp;""</f>
        <v/>
      </c>
      <c r="F6141" t="str">
        <f>タスク実績csv元!D6141</f>
        <v>朝会</v>
      </c>
      <c r="G6141" t="str">
        <f t="shared" si="95"/>
        <v>INSERT INTO task_achivement(task_no,achive_date,end_time,start_time,task_detail,memo)VALUES('{4c39d40d-b35f-4cfa-b549-6c5de24454e2}','2024/02/09','2024/02/09 10:00:00','2024/02/09 09:45:00','','朝会');</v>
      </c>
    </row>
    <row r="6142" spans="1:7">
      <c r="A6142" s="48" t="str">
        <f>_xlfn.XLOOKUP(_xlfn.XLOOKUP(MID(タスク実績csv元!C6142,1,SEARCH(":",タスク実績csv元!C6142)-1),リスト!F:F,リスト!G:G)&amp;MID(タスク実績csv元!C6142,SEARCH(":",タスク実績csv元!C6142),999),タスクDB!K:K,タスクDB!A:A)</f>
        <v>{d79ba074-26b9-4229-b90b-82e1afadf1bd}</v>
      </c>
      <c r="B6142" s="11">
        <f>タスク実績csv元!A6142</f>
        <v>45331</v>
      </c>
      <c r="C6142" s="54">
        <f>タスク実績csv元!F6142</f>
        <v>0.45833333333333331</v>
      </c>
      <c r="D6142" s="54">
        <f>タスク実績csv元!E6142</f>
        <v>0.41666666666666669</v>
      </c>
      <c r="E6142" t="str">
        <f>タスク実績csv元!I6142&amp;""</f>
        <v/>
      </c>
      <c r="F6142" t="str">
        <f>タスク実績csv元!D6142</f>
        <v>整理</v>
      </c>
      <c r="G6142" t="str">
        <f t="shared" si="95"/>
        <v>INSERT INTO task_achivement(task_no,achive_date,end_time,start_time,task_detail,memo)VALUES('{d79ba074-26b9-4229-b90b-82e1afadf1bd}','2024/02/09','2024/02/09 11:00:00','2024/02/09 10:00:00','','整理');</v>
      </c>
    </row>
    <row r="6143" spans="1:7">
      <c r="A6143" s="48" t="str">
        <f>_xlfn.XLOOKUP(_xlfn.XLOOKUP(MID(タスク実績csv元!C6143,1,SEARCH(":",タスク実績csv元!C6143)-1),リスト!F:F,リスト!G:G)&amp;MID(タスク実績csv元!C6143,SEARCH(":",タスク実績csv元!C6143),999),タスクDB!K:K,タスクDB!A:A)</f>
        <v>{8bf29be6-00eb-4704-99d7-d935cf00aff3}</v>
      </c>
      <c r="B6143" s="11">
        <f>タスク実績csv元!A6143</f>
        <v>45331</v>
      </c>
      <c r="C6143" s="54">
        <f>タスク実績csv元!F6143</f>
        <v>0.5</v>
      </c>
      <c r="D6143" s="54">
        <f>タスク実績csv元!E6143</f>
        <v>0.45833333333333331</v>
      </c>
      <c r="E6143" t="str">
        <f>タスク実績csv元!I6143&amp;""</f>
        <v/>
      </c>
      <c r="F6143" t="str">
        <f>タスク実績csv元!D6143</f>
        <v>週次定例</v>
      </c>
      <c r="G6143" t="str">
        <f t="shared" si="95"/>
        <v>INSERT INTO task_achivement(task_no,achive_date,end_time,start_time,task_detail,memo)VALUES('{8bf29be6-00eb-4704-99d7-d935cf00aff3}','2024/02/09','2024/02/09 12:00:00','2024/02/09 11:00:00','','週次定例');</v>
      </c>
    </row>
    <row r="6144" spans="1:7">
      <c r="A6144" s="48" t="str">
        <f>_xlfn.XLOOKUP(_xlfn.XLOOKUP(MID(タスク実績csv元!C6144,1,SEARCH(":",タスク実績csv元!C6144)-1),リスト!F:F,リスト!G:G)&amp;MID(タスク実績csv元!C6144,SEARCH(":",タスク実績csv元!C6144),999),タスクDB!K:K,タスクDB!A:A)</f>
        <v>{d79ba074-26b9-4229-b90b-82e1afadf1bd}</v>
      </c>
      <c r="B6144" s="11">
        <f>タスク実績csv元!A6144</f>
        <v>45331</v>
      </c>
      <c r="C6144" s="54">
        <f>タスク実績csv元!F6144</f>
        <v>0.625</v>
      </c>
      <c r="D6144" s="54">
        <f>タスク実績csv元!E6144</f>
        <v>0.54166666666666663</v>
      </c>
      <c r="E6144" t="str">
        <f>タスク実績csv元!I6144&amp;""</f>
        <v/>
      </c>
      <c r="F6144" t="str">
        <f>タスク実績csv元!D6144</f>
        <v>整理</v>
      </c>
      <c r="G6144" t="str">
        <f t="shared" si="95"/>
        <v>INSERT INTO task_achivement(task_no,achive_date,end_time,start_time,task_detail,memo)VALUES('{d79ba074-26b9-4229-b90b-82e1afadf1bd}','2024/02/09','2024/02/09 15:00:00','2024/02/09 13:00:00','','整理');</v>
      </c>
    </row>
    <row r="6145" spans="1:7">
      <c r="A6145" s="48" t="str">
        <f>_xlfn.XLOOKUP(_xlfn.XLOOKUP(MID(タスク実績csv元!C6145,1,SEARCH(":",タスク実績csv元!C6145)-1),リスト!F:F,リスト!G:G)&amp;MID(タスク実績csv元!C6145,SEARCH(":",タスク実績csv元!C6145),999),タスクDB!K:K,タスクDB!A:A)</f>
        <v>{b1fdf21c-7725-4b73-a211-e66687665b4e}</v>
      </c>
      <c r="B6145" s="11">
        <f>タスク実績csv元!A6145</f>
        <v>45331</v>
      </c>
      <c r="C6145" s="54">
        <f>タスク実績csv元!F6145</f>
        <v>0.6875</v>
      </c>
      <c r="D6145" s="54">
        <f>タスク実績csv元!E6145</f>
        <v>0.64583333333333337</v>
      </c>
      <c r="E6145" t="str">
        <f>タスク実績csv元!I6145&amp;""</f>
        <v/>
      </c>
      <c r="F6145" t="str">
        <f>タスク実績csv元!D6145</f>
        <v>出荷、受注残の仕様整理</v>
      </c>
      <c r="G6145" t="str">
        <f t="shared" si="95"/>
        <v>INSERT INTO task_achivement(task_no,achive_date,end_time,start_time,task_detail,memo)VALUES('{b1fdf21c-7725-4b73-a211-e66687665b4e}','2024/02/09','2024/02/09 16:30:00','2024/02/09 15:30:00','','出荷、受注残の仕様整理');</v>
      </c>
    </row>
    <row r="6146" spans="1:7">
      <c r="A6146" s="48" t="str">
        <f>_xlfn.XLOOKUP(_xlfn.XLOOKUP(MID(タスク実績csv元!C6146,1,SEARCH(":",タスク実績csv元!C6146)-1),リスト!F:F,リスト!G:G)&amp;MID(タスク実績csv元!C6146,SEARCH(":",タスク実績csv元!C6146),999),タスクDB!K:K,タスクDB!A:A)</f>
        <v>{8bf29be6-00eb-4704-99d7-d935cf00aff3}</v>
      </c>
      <c r="B6146" s="11">
        <f>タスク実績csv元!A6146</f>
        <v>45331</v>
      </c>
      <c r="C6146" s="54">
        <f>タスク実績csv元!F6146</f>
        <v>0.70833333333333337</v>
      </c>
      <c r="D6146" s="54">
        <f>タスク実績csv元!E6146</f>
        <v>0.6875</v>
      </c>
      <c r="E6146" t="str">
        <f>タスク実績csv元!I6146&amp;""</f>
        <v/>
      </c>
      <c r="F6146" t="str">
        <f>タスク実績csv元!D6146</f>
        <v>UAT夕会</v>
      </c>
      <c r="G6146" t="str">
        <f t="shared" si="95"/>
        <v>INSERT INTO task_achivement(task_no,achive_date,end_time,start_time,task_detail,memo)VALUES('{8bf29be6-00eb-4704-99d7-d935cf00aff3}','2024/02/09','2024/02/09 17:00:00','2024/02/09 16:30:00','','UAT夕会');</v>
      </c>
    </row>
    <row r="6147" spans="1:7">
      <c r="A6147" s="48" t="str">
        <f>_xlfn.XLOOKUP(_xlfn.XLOOKUP(MID(タスク実績csv元!C6147,1,SEARCH(":",タスク実績csv元!C6147)-1),リスト!F:F,リスト!G:G)&amp;MID(タスク実績csv元!C6147,SEARCH(":",タスク実績csv元!C6147),999),タスクDB!K:K,タスクDB!A:A)</f>
        <v>{d0d80a67-6f4b-4c2c-8010-bd45acbcca47}</v>
      </c>
      <c r="B6147" s="11">
        <f>タスク実績csv元!A6147</f>
        <v>45333</v>
      </c>
      <c r="C6147" s="54">
        <f>タスク実績csv元!F6147</f>
        <v>0.44791666666666669</v>
      </c>
      <c r="D6147" s="54">
        <f>タスク実績csv元!E6147</f>
        <v>0.4375</v>
      </c>
      <c r="E6147" t="str">
        <f>タスク実績csv元!I6147&amp;""</f>
        <v/>
      </c>
      <c r="F6147" t="str">
        <f>タスク実績csv元!D6147</f>
        <v>メール確認</v>
      </c>
      <c r="G6147" t="str">
        <f t="shared" ref="G6147:G6210" si="96">IF(B6147=0,"","INSERT INTO task_achivement("&amp;$A$1&amp;","&amp;$B$1&amp;","&amp;$C$1&amp;","&amp;$D$1&amp;","&amp;$E$1&amp;","&amp;$F$1&amp;")VALUES('"&amp;A6147&amp;"',"&amp;IF(B6147="","null","'"&amp;TEXT(B6147,"yyyy/MM/dd")&amp;"'")&amp;","&amp;IF(C6147="","null","'"&amp;TEXT(B6147,"yyyy/MM/dd")&amp;" "&amp;TEXT(C6147,"HH:mm:ss")&amp;"'")&amp;","&amp;IF(D6147="","null","'"&amp;TEXT(B6147,"yyyy/MM/dd")&amp;" "&amp;TEXT(D6147,"HH:mm:ss")&amp;"'")&amp;",'"&amp;E6147&amp;"','"&amp;F6147&amp;"');")</f>
        <v>INSERT INTO task_achivement(task_no,achive_date,end_time,start_time,task_detail,memo)VALUES('{d0d80a67-6f4b-4c2c-8010-bd45acbcca47}','2024/02/11','2024/02/11 10:45:00','2024/02/11 10:30:00','','メール確認');</v>
      </c>
    </row>
    <row r="6148" spans="1:7">
      <c r="A6148" s="48" t="str">
        <f>_xlfn.XLOOKUP(_xlfn.XLOOKUP(MID(タスク実績csv元!C6148,1,SEARCH(":",タスク実績csv元!C6148)-1),リスト!F:F,リスト!G:G)&amp;MID(タスク実績csv元!C6148,SEARCH(":",タスク実績csv元!C6148),999),タスクDB!K:K,タスクDB!A:A)</f>
        <v>{b1fdf21c-7725-4b73-a211-e66687665b4e}</v>
      </c>
      <c r="B6148" s="11">
        <f>タスク実績csv元!A6148</f>
        <v>45333</v>
      </c>
      <c r="C6148" s="54">
        <f>タスク実績csv元!F6148</f>
        <v>0.5</v>
      </c>
      <c r="D6148" s="54">
        <f>タスク実績csv元!E6148</f>
        <v>0.44791666666666669</v>
      </c>
      <c r="E6148" t="str">
        <f>タスク実績csv元!I6148&amp;""</f>
        <v/>
      </c>
      <c r="F6148" t="str">
        <f>タスク実績csv元!D6148</f>
        <v>出荷、受注残の仕様整理</v>
      </c>
      <c r="G6148" t="str">
        <f t="shared" si="96"/>
        <v>INSERT INTO task_achivement(task_no,achive_date,end_time,start_time,task_detail,memo)VALUES('{b1fdf21c-7725-4b73-a211-e66687665b4e}','2024/02/11','2024/02/11 12:00:00','2024/02/11 10:45:00','','出荷、受注残の仕様整理');</v>
      </c>
    </row>
    <row r="6149" spans="1:7">
      <c r="A6149" s="48" t="str">
        <f>_xlfn.XLOOKUP(_xlfn.XLOOKUP(MID(タスク実績csv元!C6149,1,SEARCH(":",タスク実績csv元!C6149)-1),リスト!F:F,リスト!G:G)&amp;MID(タスク実績csv元!C6149,SEARCH(":",タスク実績csv元!C6149),999),タスクDB!K:K,タスクDB!A:A)</f>
        <v>{b1fdf21c-7725-4b73-a211-e66687665b4e}</v>
      </c>
      <c r="B6149" s="11">
        <f>タスク実績csv元!A6149</f>
        <v>45334</v>
      </c>
      <c r="C6149" s="54">
        <f>タスク実績csv元!F6149</f>
        <v>0.66666666666666663</v>
      </c>
      <c r="D6149" s="54">
        <f>タスク実績csv元!E6149</f>
        <v>0.58333333333333337</v>
      </c>
      <c r="E6149" t="str">
        <f>タスク実績csv元!I6149&amp;""</f>
        <v/>
      </c>
      <c r="F6149" t="str">
        <f>タスク実績csv元!D6149</f>
        <v>出荷、受注残の仕様整理</v>
      </c>
      <c r="G6149" t="str">
        <f t="shared" si="96"/>
        <v>INSERT INTO task_achivement(task_no,achive_date,end_time,start_time,task_detail,memo)VALUES('{b1fdf21c-7725-4b73-a211-e66687665b4e}','2024/02/12','2024/02/12 16:00:00','2024/02/12 14:00:00','','出荷、受注残の仕様整理');</v>
      </c>
    </row>
    <row r="6150" spans="1:7">
      <c r="A6150" s="48" t="str">
        <f>_xlfn.XLOOKUP(_xlfn.XLOOKUP(MID(タスク実績csv元!C6150,1,SEARCH(":",タスク実績csv元!C6150)-1),リスト!F:F,リスト!G:G)&amp;MID(タスク実績csv元!C6150,SEARCH(":",タスク実績csv元!C6150),999),タスクDB!K:K,タスクDB!A:A)</f>
        <v>{d0d80a67-6f4b-4c2c-8010-bd45acbcca47}</v>
      </c>
      <c r="B6150" s="11">
        <f>タスク実績csv元!A6150</f>
        <v>45335</v>
      </c>
      <c r="C6150" s="54">
        <f>タスク実績csv元!F6150</f>
        <v>0.40625</v>
      </c>
      <c r="D6150" s="54">
        <f>タスク実績csv元!E6150</f>
        <v>0.39583333333333331</v>
      </c>
      <c r="E6150" t="str">
        <f>タスク実績csv元!I6150&amp;""</f>
        <v/>
      </c>
      <c r="F6150" t="str">
        <f>タスク実績csv元!D6150</f>
        <v>メール確認</v>
      </c>
      <c r="G6150" t="str">
        <f t="shared" si="96"/>
        <v>INSERT INTO task_achivement(task_no,achive_date,end_time,start_time,task_detail,memo)VALUES('{d0d80a67-6f4b-4c2c-8010-bd45acbcca47}','2024/02/13','2024/02/13 09:45:00','2024/02/13 09:30:00','','メール確認');</v>
      </c>
    </row>
    <row r="6151" spans="1:7">
      <c r="A6151" s="48" t="str">
        <f>_xlfn.XLOOKUP(_xlfn.XLOOKUP(MID(タスク実績csv元!C6151,1,SEARCH(":",タスク実績csv元!C6151)-1),リスト!F:F,リスト!G:G)&amp;MID(タスク実績csv元!C6151,SEARCH(":",タスク実績csv元!C6151),999),タスクDB!K:K,タスクDB!A:A)</f>
        <v>{fa1d15a7-0fa5-46a0-b2a9-9b86fd9480ff}</v>
      </c>
      <c r="B6151" s="11">
        <f>タスク実績csv元!A6151</f>
        <v>45335</v>
      </c>
      <c r="C6151" s="54">
        <f>タスク実績csv元!F6151</f>
        <v>0.41666666666666669</v>
      </c>
      <c r="D6151" s="54">
        <f>タスク実績csv元!E6151</f>
        <v>0.40625</v>
      </c>
      <c r="E6151" t="str">
        <f>タスク実績csv元!I6151&amp;""</f>
        <v/>
      </c>
      <c r="F6151" t="str">
        <f>タスク実績csv元!D6151</f>
        <v>SRTR010のSOQL調査</v>
      </c>
      <c r="G6151" t="str">
        <f t="shared" si="96"/>
        <v>INSERT INTO task_achivement(task_no,achive_date,end_time,start_time,task_detail,memo)VALUES('{fa1d15a7-0fa5-46a0-b2a9-9b86fd9480ff}','2024/02/13','2024/02/13 10:00:00','2024/02/13 09:45:00','','SRTR010のSOQL調査');</v>
      </c>
    </row>
    <row r="6152" spans="1:7">
      <c r="A6152" s="48" t="str">
        <f>_xlfn.XLOOKUP(_xlfn.XLOOKUP(MID(タスク実績csv元!C6152,1,SEARCH(":",タスク実績csv元!C6152)-1),リスト!F:F,リスト!G:G)&amp;MID(タスク実績csv元!C6152,SEARCH(":",タスク実績csv元!C6152),999),タスクDB!K:K,タスクDB!A:A)</f>
        <v>{8bf29be6-00eb-4704-99d7-d935cf00aff3}</v>
      </c>
      <c r="B6152" s="11">
        <f>タスク実績csv元!A6152</f>
        <v>45335</v>
      </c>
      <c r="C6152" s="54">
        <f>タスク実績csv元!F6152</f>
        <v>0.4375</v>
      </c>
      <c r="D6152" s="54">
        <f>タスク実績csv元!E6152</f>
        <v>0.41666666666666669</v>
      </c>
      <c r="E6152" t="str">
        <f>タスク実績csv元!I6152&amp;""</f>
        <v/>
      </c>
      <c r="F6152" t="str">
        <f>タスク実績csv元!D6152</f>
        <v>OTC定例</v>
      </c>
      <c r="G6152" t="str">
        <f t="shared" si="96"/>
        <v>INSERT INTO task_achivement(task_no,achive_date,end_time,start_time,task_detail,memo)VALUES('{8bf29be6-00eb-4704-99d7-d935cf00aff3}','2024/02/13','2024/02/13 10:30:00','2024/02/13 10:00:00','','OTC定例');</v>
      </c>
    </row>
    <row r="6153" spans="1:7">
      <c r="A6153" s="48" t="str">
        <f>_xlfn.XLOOKUP(_xlfn.XLOOKUP(MID(タスク実績csv元!C6153,1,SEARCH(":",タスク実績csv元!C6153)-1),リスト!F:F,リスト!G:G)&amp;MID(タスク実績csv元!C6153,SEARCH(":",タスク実績csv元!C6153),999),タスクDB!K:K,タスクDB!A:A)</f>
        <v>{b1fdf21c-7725-4b73-a211-e66687665b4e}</v>
      </c>
      <c r="B6153" s="11">
        <f>タスク実績csv元!A6153</f>
        <v>45335</v>
      </c>
      <c r="C6153" s="54">
        <f>タスク実績csv元!F6153</f>
        <v>0.45833333333333331</v>
      </c>
      <c r="D6153" s="54">
        <f>タスク実績csv元!E6153</f>
        <v>0.4375</v>
      </c>
      <c r="E6153" t="str">
        <f>タスク実績csv元!I6153&amp;""</f>
        <v/>
      </c>
      <c r="F6153" t="str">
        <f>タスク実績csv元!D6153</f>
        <v>出荷、受注残の仕様整理</v>
      </c>
      <c r="G6153" t="str">
        <f t="shared" si="96"/>
        <v>INSERT INTO task_achivement(task_no,achive_date,end_time,start_time,task_detail,memo)VALUES('{b1fdf21c-7725-4b73-a211-e66687665b4e}','2024/02/13','2024/02/13 11:00:00','2024/02/13 10:30:00','','出荷、受注残の仕様整理');</v>
      </c>
    </row>
    <row r="6154" spans="1:7">
      <c r="A6154" s="48" t="str">
        <f>_xlfn.XLOOKUP(_xlfn.XLOOKUP(MID(タスク実績csv元!C6154,1,SEARCH(":",タスク実績csv元!C6154)-1),リスト!F:F,リスト!G:G)&amp;MID(タスク実績csv元!C6154,SEARCH(":",タスク実績csv元!C6154),999),タスクDB!K:K,タスクDB!A:A)</f>
        <v>{4c39d40d-b35f-4cfa-b549-6c5de24454e2}</v>
      </c>
      <c r="B6154" s="11">
        <f>タスク実績csv元!A6154</f>
        <v>45335</v>
      </c>
      <c r="C6154" s="54">
        <f>タスク実績csv元!F6154</f>
        <v>0.5</v>
      </c>
      <c r="D6154" s="54">
        <f>タスク実績csv元!E6154</f>
        <v>0.45833333333333331</v>
      </c>
      <c r="E6154" t="str">
        <f>タスク実績csv元!I6154&amp;""</f>
        <v/>
      </c>
      <c r="F6154" t="str">
        <f>タスク実績csv元!D6154</f>
        <v>チームMTG</v>
      </c>
      <c r="G6154" t="str">
        <f t="shared" si="96"/>
        <v>INSERT INTO task_achivement(task_no,achive_date,end_time,start_time,task_detail,memo)VALUES('{4c39d40d-b35f-4cfa-b549-6c5de24454e2}','2024/02/13','2024/02/13 12:00:00','2024/02/13 11:00:00','','チームMTG');</v>
      </c>
    </row>
    <row r="6155" spans="1:7">
      <c r="A6155" s="48" t="str">
        <f>_xlfn.XLOOKUP(_xlfn.XLOOKUP(MID(タスク実績csv元!C6155,1,SEARCH(":",タスク実績csv元!C6155)-1),リスト!F:F,リスト!G:G)&amp;MID(タスク実績csv元!C6155,SEARCH(":",タスク実績csv元!C6155),999),タスクDB!K:K,タスクDB!A:A)</f>
        <v>{b1fdf21c-7725-4b73-a211-e66687665b4e}</v>
      </c>
      <c r="B6155" s="11">
        <f>タスク実績csv元!A6155</f>
        <v>45335</v>
      </c>
      <c r="C6155" s="54">
        <f>タスク実績csv元!F6155</f>
        <v>0.58333333333333337</v>
      </c>
      <c r="D6155" s="54">
        <f>タスク実績csv元!E6155</f>
        <v>0.54166666666666663</v>
      </c>
      <c r="E6155" t="str">
        <f>タスク実績csv元!I6155&amp;""</f>
        <v/>
      </c>
      <c r="F6155" t="str">
        <f>タスク実績csv元!D6155</f>
        <v>出荷、受注残の仕様整理</v>
      </c>
      <c r="G6155" t="str">
        <f t="shared" si="96"/>
        <v>INSERT INTO task_achivement(task_no,achive_date,end_time,start_time,task_detail,memo)VALUES('{b1fdf21c-7725-4b73-a211-e66687665b4e}','2024/02/13','2024/02/13 14:00:00','2024/02/13 13:00:00','','出荷、受注残の仕様整理');</v>
      </c>
    </row>
    <row r="6156" spans="1:7">
      <c r="A6156" s="48" t="str">
        <f>_xlfn.XLOOKUP(_xlfn.XLOOKUP(MID(タスク実績csv元!C6156,1,SEARCH(":",タスク実績csv元!C6156)-1),リスト!F:F,リスト!G:G)&amp;MID(タスク実績csv元!C6156,SEARCH(":",タスク実績csv元!C6156),999),タスクDB!K:K,タスクDB!A:A)</f>
        <v>{8bf29be6-00eb-4704-99d7-d935cf00aff3}</v>
      </c>
      <c r="B6156" s="11">
        <f>タスク実績csv元!A6156</f>
        <v>45335</v>
      </c>
      <c r="C6156" s="54">
        <f>タスク実績csv元!F6156</f>
        <v>0.625</v>
      </c>
      <c r="D6156" s="54">
        <f>タスク実績csv元!E6156</f>
        <v>0.58333333333333337</v>
      </c>
      <c r="E6156" t="str">
        <f>タスク実績csv元!I6156&amp;""</f>
        <v/>
      </c>
      <c r="F6156" t="str">
        <f>タスク実績csv元!D6156</f>
        <v>得意先ブロックサイン、削除の扱い</v>
      </c>
      <c r="G6156" t="str">
        <f t="shared" si="96"/>
        <v>INSERT INTO task_achivement(task_no,achive_date,end_time,start_time,task_detail,memo)VALUES('{8bf29be6-00eb-4704-99d7-d935cf00aff3}','2024/02/13','2024/02/13 15:00:00','2024/02/13 14:00:00','','得意先ブロックサイン、削除の扱い');</v>
      </c>
    </row>
    <row r="6157" spans="1:7">
      <c r="A6157" s="48" t="str">
        <f>_xlfn.XLOOKUP(_xlfn.XLOOKUP(MID(タスク実績csv元!C6157,1,SEARCH(":",タスク実績csv元!C6157)-1),リスト!F:F,リスト!G:G)&amp;MID(タスク実績csv元!C6157,SEARCH(":",タスク実績csv元!C6157),999),タスクDB!K:K,タスクDB!A:A)</f>
        <v>{8bf29be6-00eb-4704-99d7-d935cf00aff3}</v>
      </c>
      <c r="B6157" s="11">
        <f>タスク実績csv元!A6157</f>
        <v>45335</v>
      </c>
      <c r="C6157" s="54">
        <f>タスク実績csv元!F6157</f>
        <v>0.64583333333333337</v>
      </c>
      <c r="D6157" s="54">
        <f>タスク実績csv元!E6157</f>
        <v>0.625</v>
      </c>
      <c r="E6157" t="str">
        <f>タスク実績csv元!I6157&amp;""</f>
        <v/>
      </c>
      <c r="F6157" t="str">
        <f>タスク実績csv元!D6157</f>
        <v>SVMX定例</v>
      </c>
      <c r="G6157" t="str">
        <f t="shared" si="96"/>
        <v>INSERT INTO task_achivement(task_no,achive_date,end_time,start_time,task_detail,memo)VALUES('{8bf29be6-00eb-4704-99d7-d935cf00aff3}','2024/02/13','2024/02/13 15:30:00','2024/02/13 15:00:00','','SVMX定例');</v>
      </c>
    </row>
    <row r="6158" spans="1:7">
      <c r="A6158" s="48" t="str">
        <f>_xlfn.XLOOKUP(_xlfn.XLOOKUP(MID(タスク実績csv元!C6158,1,SEARCH(":",タスク実績csv元!C6158)-1),リスト!F:F,リスト!G:G)&amp;MID(タスク実績csv元!C6158,SEARCH(":",タスク実績csv元!C6158),999),タスクDB!K:K,タスクDB!A:A)</f>
        <v>{b1fdf21c-7725-4b73-a211-e66687665b4e}</v>
      </c>
      <c r="B6158" s="11">
        <f>タスク実績csv元!A6158</f>
        <v>45335</v>
      </c>
      <c r="C6158" s="54">
        <f>タスク実績csv元!F6158</f>
        <v>0.66666666666666663</v>
      </c>
      <c r="D6158" s="54">
        <f>タスク実績csv元!E6158</f>
        <v>0.64583333333333337</v>
      </c>
      <c r="E6158" t="str">
        <f>タスク実績csv元!I6158&amp;""</f>
        <v/>
      </c>
      <c r="F6158" t="str">
        <f>タスク実績csv元!D6158</f>
        <v>出荷、受注残の仕様整理</v>
      </c>
      <c r="G6158" t="str">
        <f t="shared" si="96"/>
        <v>INSERT INTO task_achivement(task_no,achive_date,end_time,start_time,task_detail,memo)VALUES('{b1fdf21c-7725-4b73-a211-e66687665b4e}','2024/02/13','2024/02/13 16:00:00','2024/02/13 15:30:00','','出荷、受注残の仕様整理');</v>
      </c>
    </row>
    <row r="6159" spans="1:7">
      <c r="A6159" s="48" t="str">
        <f>_xlfn.XLOOKUP(_xlfn.XLOOKUP(MID(タスク実績csv元!C6159,1,SEARCH(":",タスク実績csv元!C6159)-1),リスト!F:F,リスト!G:G)&amp;MID(タスク実績csv元!C6159,SEARCH(":",タスク実績csv元!C6159),999),タスクDB!K:K,タスクDB!A:A)</f>
        <v>{eccefbf1-a852-44a0-af6a-c2c31b42f737}</v>
      </c>
      <c r="B6159" s="11">
        <f>タスク実績csv元!A6159</f>
        <v>45335</v>
      </c>
      <c r="C6159" s="54">
        <f>タスク実績csv元!F6159</f>
        <v>0.70833333333333337</v>
      </c>
      <c r="D6159" s="54">
        <f>タスク実績csv元!E6159</f>
        <v>0.66666666666666663</v>
      </c>
      <c r="E6159" t="str">
        <f>タスク実績csv元!I6159&amp;""</f>
        <v/>
      </c>
      <c r="F6159" t="str">
        <f>タスク実績csv元!D6159</f>
        <v>出荷関連の実装状況について(長谷川)</v>
      </c>
      <c r="G6159" t="str">
        <f t="shared" si="96"/>
        <v>INSERT INTO task_achivement(task_no,achive_date,end_time,start_time,task_detail,memo)VALUES('{eccefbf1-a852-44a0-af6a-c2c31b42f737}','2024/02/13','2024/02/13 17:00:00','2024/02/13 16:00:00','','出荷関連の実装状況について(長谷川)');</v>
      </c>
    </row>
    <row r="6160" spans="1:7">
      <c r="A6160" s="48" t="str">
        <f>_xlfn.XLOOKUP(_xlfn.XLOOKUP(MID(タスク実績csv元!C6160,1,SEARCH(":",タスク実績csv元!C6160)-1),リスト!F:F,リスト!G:G)&amp;MID(タスク実績csv元!C6160,SEARCH(":",タスク実績csv元!C6160),999),タスクDB!K:K,タスクDB!A:A)</f>
        <v>{eccefbf1-a852-44a0-af6a-c2c31b42f737}</v>
      </c>
      <c r="B6160" s="11">
        <f>タスク実績csv元!A6160</f>
        <v>45335</v>
      </c>
      <c r="C6160" s="54">
        <f>タスク実績csv元!F6160</f>
        <v>0.72916666666666663</v>
      </c>
      <c r="D6160" s="54">
        <f>タスク実績csv元!E6160</f>
        <v>0.70833333333333337</v>
      </c>
      <c r="E6160" t="str">
        <f>タスク実績csv元!I6160&amp;""</f>
        <v/>
      </c>
      <c r="F6160" t="str">
        <f>タスク実績csv元!D6160</f>
        <v>得意先ブロックサインの対応について(松原、中村、島本)</v>
      </c>
      <c r="G6160" t="str">
        <f t="shared" si="96"/>
        <v>INSERT INTO task_achivement(task_no,achive_date,end_time,start_time,task_detail,memo)VALUES('{eccefbf1-a852-44a0-af6a-c2c31b42f737}','2024/02/13','2024/02/13 17:30:00','2024/02/13 17:00:00','','得意先ブロックサインの対応について(松原、中村、島本)');</v>
      </c>
    </row>
    <row r="6161" spans="1:7">
      <c r="A6161" s="48" t="str">
        <f>_xlfn.XLOOKUP(_xlfn.XLOOKUP(MID(タスク実績csv元!C6161,1,SEARCH(":",タスク実績csv元!C6161)-1),リスト!F:F,リスト!G:G)&amp;MID(タスク実績csv元!C6161,SEARCH(":",タスク実績csv元!C6161),999),タスクDB!K:K,タスクDB!A:A)</f>
        <v>{b1fdf21c-7725-4b73-a211-e66687665b4e}</v>
      </c>
      <c r="B6161" s="11">
        <f>タスク実績csv元!A6161</f>
        <v>45335</v>
      </c>
      <c r="C6161" s="54">
        <f>タスク実績csv元!F6161</f>
        <v>0.76041666666666663</v>
      </c>
      <c r="D6161" s="54">
        <f>タスク実績csv元!E6161</f>
        <v>0.72916666666666663</v>
      </c>
      <c r="E6161" t="str">
        <f>タスク実績csv元!I6161&amp;""</f>
        <v/>
      </c>
      <c r="F6161" t="str">
        <f>タスク実績csv元!D6161</f>
        <v>得意先ブロックサイン、削除の扱い</v>
      </c>
      <c r="G6161" t="str">
        <f t="shared" si="96"/>
        <v>INSERT INTO task_achivement(task_no,achive_date,end_time,start_time,task_detail,memo)VALUES('{b1fdf21c-7725-4b73-a211-e66687665b4e}','2024/02/13','2024/02/13 18:15:00','2024/02/13 17:30:00','','得意先ブロックサイン、削除の扱い');</v>
      </c>
    </row>
    <row r="6162" spans="1:7">
      <c r="A6162" s="48" t="str">
        <f>_xlfn.XLOOKUP(_xlfn.XLOOKUP(MID(タスク実績csv元!C6162,1,SEARCH(":",タスク実績csv元!C6162)-1),リスト!F:F,リスト!G:G)&amp;MID(タスク実績csv元!C6162,SEARCH(":",タスク実績csv元!C6162),999),タスクDB!K:K,タスクDB!A:A)</f>
        <v>{b1fdf21c-7725-4b73-a211-e66687665b4e}</v>
      </c>
      <c r="B6162" s="11">
        <f>タスク実績csv元!A6162</f>
        <v>45335</v>
      </c>
      <c r="C6162" s="54">
        <f>タスク実績csv元!F6162</f>
        <v>0.92361111111111116</v>
      </c>
      <c r="D6162" s="54">
        <f>タスク実績csv元!E6162</f>
        <v>0.90972222222222221</v>
      </c>
      <c r="E6162" t="str">
        <f>タスク実績csv元!I6162&amp;""</f>
        <v/>
      </c>
      <c r="F6162" t="str">
        <f>タスク実績csv元!D6162</f>
        <v>出荷、受注残の仕様整理</v>
      </c>
      <c r="G6162" t="str">
        <f t="shared" si="96"/>
        <v>INSERT INTO task_achivement(task_no,achive_date,end_time,start_time,task_detail,memo)VALUES('{b1fdf21c-7725-4b73-a211-e66687665b4e}','2024/02/13','2024/02/13 22:10:00','2024/02/13 21:50:00','','出荷、受注残の仕様整理');</v>
      </c>
    </row>
    <row r="6163" spans="1:7">
      <c r="A6163" s="48" t="str">
        <f>_xlfn.XLOOKUP(_xlfn.XLOOKUP(MID(タスク実績csv元!C6163,1,SEARCH(":",タスク実績csv元!C6163)-1),リスト!F:F,リスト!G:G)&amp;MID(タスク実績csv元!C6163,SEARCH(":",タスク実績csv元!C6163),999),タスクDB!K:K,タスクDB!A:A)</f>
        <v>{b1fdf21c-7725-4b73-a211-e66687665b4e}</v>
      </c>
      <c r="B6163" s="11">
        <f>タスク実績csv元!A6163</f>
        <v>45335</v>
      </c>
      <c r="C6163" s="54">
        <f>タスク実績csv元!F6163</f>
        <v>1</v>
      </c>
      <c r="D6163" s="54">
        <f>タスク実績csv元!E6163</f>
        <v>0.94097222222222221</v>
      </c>
      <c r="E6163" t="str">
        <f>タスク実績csv元!I6163&amp;""</f>
        <v/>
      </c>
      <c r="F6163" t="str">
        <f>タスク実績csv元!D6163</f>
        <v>出荷、受注残の仕様整理</v>
      </c>
      <c r="G6163" t="str">
        <f t="shared" si="96"/>
        <v>INSERT INTO task_achivement(task_no,achive_date,end_time,start_time,task_detail,memo)VALUES('{b1fdf21c-7725-4b73-a211-e66687665b4e}','2024/02/13','2024/02/13 00:00:00','2024/02/13 22:35:00','','出荷、受注残の仕様整理');</v>
      </c>
    </row>
    <row r="6164" spans="1:7">
      <c r="A6164" s="48" t="str">
        <f>_xlfn.XLOOKUP(_xlfn.XLOOKUP(MID(タスク実績csv元!C6164,1,SEARCH(":",タスク実績csv元!C6164)-1),リスト!F:F,リスト!G:G)&amp;MID(タスク実績csv元!C6164,SEARCH(":",タスク実績csv元!C6164),999),タスクDB!K:K,タスクDB!A:A)</f>
        <v>{d0d80a67-6f4b-4c2c-8010-bd45acbcca47}</v>
      </c>
      <c r="B6164" s="11">
        <f>タスク実績csv元!A6164</f>
        <v>45336</v>
      </c>
      <c r="C6164" s="54">
        <f>タスク実績csv元!F6164</f>
        <v>0.40625</v>
      </c>
      <c r="D6164" s="54">
        <f>タスク実績csv元!E6164</f>
        <v>0.39583333333333331</v>
      </c>
      <c r="E6164" t="str">
        <f>タスク実績csv元!I6164&amp;""</f>
        <v/>
      </c>
      <c r="F6164" t="str">
        <f>タスク実績csv元!D6164</f>
        <v>メール確認</v>
      </c>
      <c r="G6164" t="str">
        <f t="shared" si="96"/>
        <v>INSERT INTO task_achivement(task_no,achive_date,end_time,start_time,task_detail,memo)VALUES('{d0d80a67-6f4b-4c2c-8010-bd45acbcca47}','2024/02/14','2024/02/14 09:45:00','2024/02/14 09:30:00','','メール確認');</v>
      </c>
    </row>
    <row r="6165" spans="1:7">
      <c r="A6165" s="48" t="str">
        <f>_xlfn.XLOOKUP(_xlfn.XLOOKUP(MID(タスク実績csv元!C6165,1,SEARCH(":",タスク実績csv元!C6165)-1),リスト!F:F,リスト!G:G)&amp;MID(タスク実績csv元!C6165,SEARCH(":",タスク実績csv元!C6165),999),タスクDB!K:K,タスクDB!A:A)</f>
        <v>{4c39d40d-b35f-4cfa-b549-6c5de24454e2}</v>
      </c>
      <c r="B6165" s="11">
        <f>タスク実績csv元!A6165</f>
        <v>45336</v>
      </c>
      <c r="C6165" s="54">
        <f>タスク実績csv元!F6165</f>
        <v>0.41666666666666669</v>
      </c>
      <c r="D6165" s="54">
        <f>タスク実績csv元!E6165</f>
        <v>0.40625</v>
      </c>
      <c r="E6165" t="str">
        <f>タスク実績csv元!I6165&amp;""</f>
        <v/>
      </c>
      <c r="F6165" t="str">
        <f>タスク実績csv元!D6165</f>
        <v>朝会</v>
      </c>
      <c r="G6165" t="str">
        <f t="shared" si="96"/>
        <v>INSERT INTO task_achivement(task_no,achive_date,end_time,start_time,task_detail,memo)VALUES('{4c39d40d-b35f-4cfa-b549-6c5de24454e2}','2024/02/14','2024/02/14 10:00:00','2024/02/14 09:45:00','','朝会');</v>
      </c>
    </row>
    <row r="6166" spans="1:7">
      <c r="A6166" s="48" t="str">
        <f>_xlfn.XLOOKUP(_xlfn.XLOOKUP(MID(タスク実績csv元!C6166,1,SEARCH(":",タスク実績csv元!C6166)-1),リスト!F:F,リスト!G:G)&amp;MID(タスク実績csv元!C6166,SEARCH(":",タスク実績csv元!C6166),999),タスクDB!K:K,タスクDB!A:A)</f>
        <v>{eccefbf1-a852-44a0-af6a-c2c31b42f737}</v>
      </c>
      <c r="B6166" s="11">
        <f>タスク実績csv元!A6166</f>
        <v>45336</v>
      </c>
      <c r="C6166" s="54">
        <f>タスク実績csv元!F6166</f>
        <v>0.5</v>
      </c>
      <c r="D6166" s="54">
        <f>タスク実績csv元!E6166</f>
        <v>0.41666666666666669</v>
      </c>
      <c r="E6166" t="str">
        <f>タスク実績csv元!I6166&amp;""</f>
        <v/>
      </c>
      <c r="F6166" t="str">
        <f>タスク実績csv元!D6166</f>
        <v>移行週次打合せ</v>
      </c>
      <c r="G6166" t="str">
        <f t="shared" si="96"/>
        <v>INSERT INTO task_achivement(task_no,achive_date,end_time,start_time,task_detail,memo)VALUES('{eccefbf1-a852-44a0-af6a-c2c31b42f737}','2024/02/14','2024/02/14 12:00:00','2024/02/14 10:00:00','','移行週次打合せ');</v>
      </c>
    </row>
    <row r="6167" spans="1:7">
      <c r="A6167" s="48" t="str">
        <f>_xlfn.XLOOKUP(_xlfn.XLOOKUP(MID(タスク実績csv元!C6167,1,SEARCH(":",タスク実績csv元!C6167)-1),リスト!F:F,リスト!G:G)&amp;MID(タスク実績csv元!C6167,SEARCH(":",タスク実績csv元!C6167),999),タスクDB!K:K,タスクDB!A:A)</f>
        <v>{8bf29be6-00eb-4704-99d7-d935cf00aff3}</v>
      </c>
      <c r="B6167" s="11">
        <f>タスク実績csv元!A6167</f>
        <v>45336</v>
      </c>
      <c r="C6167" s="54">
        <f>タスク実績csv元!F6167</f>
        <v>0.64583333333333337</v>
      </c>
      <c r="D6167" s="54">
        <f>タスク実績csv元!E6167</f>
        <v>0.54166666666666663</v>
      </c>
      <c r="E6167" t="str">
        <f>タスク実績csv元!I6167&amp;""</f>
        <v/>
      </c>
      <c r="F6167" t="str">
        <f>タスク実績csv元!D6167</f>
        <v>課題検討打合せ</v>
      </c>
      <c r="G6167" t="str">
        <f t="shared" si="96"/>
        <v>INSERT INTO task_achivement(task_no,achive_date,end_time,start_time,task_detail,memo)VALUES('{8bf29be6-00eb-4704-99d7-d935cf00aff3}','2024/02/14','2024/02/14 15:30:00','2024/02/14 13:00:00','','課題検討打合せ');</v>
      </c>
    </row>
    <row r="6168" spans="1:7">
      <c r="A6168" s="48" t="str">
        <f>_xlfn.XLOOKUP(_xlfn.XLOOKUP(MID(タスク実績csv元!C6168,1,SEARCH(":",タスク実績csv元!C6168)-1),リスト!F:F,リスト!G:G)&amp;MID(タスク実績csv元!C6168,SEARCH(":",タスク実績csv元!C6168),999),タスクDB!K:K,タスクDB!A:A)</f>
        <v>{eccefbf1-a852-44a0-af6a-c2c31b42f737}</v>
      </c>
      <c r="B6168" s="11">
        <f>タスク実績csv元!A6168</f>
        <v>45336</v>
      </c>
      <c r="C6168" s="54">
        <f>タスク実績csv元!F6168</f>
        <v>0.6875</v>
      </c>
      <c r="D6168" s="54">
        <f>タスク実績csv元!E6168</f>
        <v>0.64583333333333337</v>
      </c>
      <c r="E6168" t="str">
        <f>タスク実績csv元!I6168&amp;""</f>
        <v/>
      </c>
      <c r="F6168" t="str">
        <f>タスク実績csv元!D6168</f>
        <v>移行内部打合せ(得意先)(福井、小椋)</v>
      </c>
      <c r="G6168" t="str">
        <f t="shared" si="96"/>
        <v>INSERT INTO task_achivement(task_no,achive_date,end_time,start_time,task_detail,memo)VALUES('{eccefbf1-a852-44a0-af6a-c2c31b42f737}','2024/02/14','2024/02/14 16:30:00','2024/02/14 15:30:00','','移行内部打合せ(得意先)(福井、小椋)');</v>
      </c>
    </row>
    <row r="6169" spans="1:7">
      <c r="A6169" s="48" t="str">
        <f>_xlfn.XLOOKUP(_xlfn.XLOOKUP(MID(タスク実績csv元!C6169,1,SEARCH(":",タスク実績csv元!C6169)-1),リスト!F:F,リスト!G:G)&amp;MID(タスク実績csv元!C6169,SEARCH(":",タスク実績csv元!C6169),999),タスクDB!K:K,タスクDB!A:A)</f>
        <v>{8bf29be6-00eb-4704-99d7-d935cf00aff3}</v>
      </c>
      <c r="B6169" s="11">
        <f>タスク実績csv元!A6169</f>
        <v>45336</v>
      </c>
      <c r="C6169" s="54">
        <f>タスク実績csv元!F6169</f>
        <v>0.70833333333333337</v>
      </c>
      <c r="D6169" s="54">
        <f>タスク実績csv元!E6169</f>
        <v>0.6875</v>
      </c>
      <c r="E6169" t="str">
        <f>タスク実績csv元!I6169&amp;""</f>
        <v/>
      </c>
      <c r="F6169" t="str">
        <f>タスク実績csv元!D6169</f>
        <v>UAT夕会</v>
      </c>
      <c r="G6169" t="str">
        <f t="shared" si="96"/>
        <v>INSERT INTO task_achivement(task_no,achive_date,end_time,start_time,task_detail,memo)VALUES('{8bf29be6-00eb-4704-99d7-d935cf00aff3}','2024/02/14','2024/02/14 17:00:00','2024/02/14 16:30:00','','UAT夕会');</v>
      </c>
    </row>
    <row r="6170" spans="1:7">
      <c r="A6170" s="48" t="str">
        <f>_xlfn.XLOOKUP(_xlfn.XLOOKUP(MID(タスク実績csv元!C6170,1,SEARCH(":",タスク実績csv元!C6170)-1),リスト!F:F,リスト!G:G)&amp;MID(タスク実績csv元!C6170,SEARCH(":",タスク実績csv元!C6170),999),タスクDB!K:K,タスクDB!A:A)</f>
        <v>{8bf29be6-00eb-4704-99d7-d935cf00aff3}</v>
      </c>
      <c r="B6170" s="11">
        <f>タスク実績csv元!A6170</f>
        <v>45336</v>
      </c>
      <c r="C6170" s="54">
        <f>タスク実績csv元!F6170</f>
        <v>0.72916666666666663</v>
      </c>
      <c r="D6170" s="54">
        <f>タスク実績csv元!E6170</f>
        <v>0.70833333333333337</v>
      </c>
      <c r="E6170" t="str">
        <f>タスク実績csv元!I6170&amp;""</f>
        <v/>
      </c>
      <c r="F6170" t="str">
        <f>タスク実績csv元!D6170</f>
        <v>WTD定例打合せ</v>
      </c>
      <c r="G6170" t="str">
        <f t="shared" si="96"/>
        <v>INSERT INTO task_achivement(task_no,achive_date,end_time,start_time,task_detail,memo)VALUES('{8bf29be6-00eb-4704-99d7-d935cf00aff3}','2024/02/14','2024/02/14 17:30:00','2024/02/14 17:00:00','','WTD定例打合せ');</v>
      </c>
    </row>
    <row r="6171" spans="1:7">
      <c r="A6171" s="48" t="str">
        <f>_xlfn.XLOOKUP(_xlfn.XLOOKUP(MID(タスク実績csv元!C6171,1,SEARCH(":",タスク実績csv元!C6171)-1),リスト!F:F,リスト!G:G)&amp;MID(タスク実績csv元!C6171,SEARCH(":",タスク実績csv元!C6171),999),タスクDB!K:K,タスクDB!A:A)</f>
        <v>{eccefbf1-a852-44a0-af6a-c2c31b42f737}</v>
      </c>
      <c r="B6171" s="11">
        <f>タスク実績csv元!A6171</f>
        <v>45336</v>
      </c>
      <c r="C6171" s="54">
        <f>タスク実績csv元!F6171</f>
        <v>0.75</v>
      </c>
      <c r="D6171" s="54">
        <f>タスク実績csv元!E6171</f>
        <v>0.72916666666666663</v>
      </c>
      <c r="E6171" t="str">
        <f>タスク実績csv元!I6171&amp;""</f>
        <v/>
      </c>
      <c r="F6171" t="str">
        <f>タスク実績csv元!D6171</f>
        <v>移行管理について(福井)</v>
      </c>
      <c r="G6171" t="str">
        <f t="shared" si="96"/>
        <v>INSERT INTO task_achivement(task_no,achive_date,end_time,start_time,task_detail,memo)VALUES('{eccefbf1-a852-44a0-af6a-c2c31b42f737}','2024/02/14','2024/02/14 18:00:00','2024/02/14 17:30:00','','移行管理について(福井)');</v>
      </c>
    </row>
    <row r="6172" spans="1:7">
      <c r="A6172" s="48" t="str">
        <f>_xlfn.XLOOKUP(_xlfn.XLOOKUP(MID(タスク実績csv元!C6172,1,SEARCH(":",タスク実績csv元!C6172)-1),リスト!F:F,リスト!G:G)&amp;MID(タスク実績csv元!C6172,SEARCH(":",タスク実績csv元!C6172),999),タスクDB!K:K,タスクDB!A:A)</f>
        <v>{fa1d15a7-0fa5-46a0-b2a9-9b86fd9480ff}</v>
      </c>
      <c r="B6172" s="11">
        <f>タスク実績csv元!A6172</f>
        <v>45336</v>
      </c>
      <c r="C6172" s="54">
        <f>タスク実績csv元!F6172</f>
        <v>0.77083333333333337</v>
      </c>
      <c r="D6172" s="54">
        <f>タスク実績csv元!E6172</f>
        <v>0.75</v>
      </c>
      <c r="E6172" t="str">
        <f>タスク実績csv元!I6172&amp;""</f>
        <v/>
      </c>
      <c r="F6172" t="str">
        <f>タスク実績csv元!D6172</f>
        <v>SOTC090の修正結果確認</v>
      </c>
      <c r="G6172" t="str">
        <f t="shared" si="96"/>
        <v>INSERT INTO task_achivement(task_no,achive_date,end_time,start_time,task_detail,memo)VALUES('{fa1d15a7-0fa5-46a0-b2a9-9b86fd9480ff}','2024/02/14','2024/02/14 18:30:00','2024/02/14 18:00:00','','SOTC090の修正結果確認');</v>
      </c>
    </row>
    <row r="6173" spans="1:7">
      <c r="A6173" s="48" t="str">
        <f>_xlfn.XLOOKUP(_xlfn.XLOOKUP(MID(タスク実績csv元!C6173,1,SEARCH(":",タスク実績csv元!C6173)-1),リスト!F:F,リスト!G:G)&amp;MID(タスク実績csv元!C6173,SEARCH(":",タスク実績csv元!C6173),999),タスクDB!K:K,タスクDB!A:A)</f>
        <v>{eccefbf1-a852-44a0-af6a-c2c31b42f737}</v>
      </c>
      <c r="B6173" s="11">
        <f>タスク実績csv元!A6173</f>
        <v>45336</v>
      </c>
      <c r="C6173" s="54">
        <f>タスク実績csv元!F6173</f>
        <v>0.79166666666666663</v>
      </c>
      <c r="D6173" s="54">
        <f>タスク実績csv元!E6173</f>
        <v>0.77083333333333337</v>
      </c>
      <c r="E6173" t="str">
        <f>タスク実績csv元!I6173&amp;""</f>
        <v/>
      </c>
      <c r="F6173" t="str">
        <f>タスク実績csv元!D6173</f>
        <v>その他売上の案件無しverの紐づけについて(高山)</v>
      </c>
      <c r="G6173" t="str">
        <f t="shared" si="96"/>
        <v>INSERT INTO task_achivement(task_no,achive_date,end_time,start_time,task_detail,memo)VALUES('{eccefbf1-a852-44a0-af6a-c2c31b42f737}','2024/02/14','2024/02/14 19:00:00','2024/02/14 18:30:00','','その他売上の案件無しverの紐づけについて(高山)');</v>
      </c>
    </row>
    <row r="6174" spans="1:7">
      <c r="A6174" s="48" t="str">
        <f>_xlfn.XLOOKUP(_xlfn.XLOOKUP(MID(タスク実績csv元!C6174,1,SEARCH(":",タスク実績csv元!C6174)-1),リスト!F:F,リスト!G:G)&amp;MID(タスク実績csv元!C6174,SEARCH(":",タスク実績csv元!C6174),999),タスクDB!K:K,タスクDB!A:A)</f>
        <v>{d0d80a67-6f4b-4c2c-8010-bd45acbcca47}</v>
      </c>
      <c r="B6174" s="11">
        <f>タスク実績csv元!A6174</f>
        <v>45337</v>
      </c>
      <c r="C6174" s="54">
        <f>タスク実績csv元!F6174</f>
        <v>0.40625</v>
      </c>
      <c r="D6174" s="54">
        <f>タスク実績csv元!E6174</f>
        <v>0.39583333333333331</v>
      </c>
      <c r="E6174" t="str">
        <f>タスク実績csv元!I6174&amp;""</f>
        <v/>
      </c>
      <c r="F6174" t="str">
        <f>タスク実績csv元!D6174</f>
        <v>メール確認</v>
      </c>
      <c r="G6174" t="str">
        <f t="shared" si="96"/>
        <v>INSERT INTO task_achivement(task_no,achive_date,end_time,start_time,task_detail,memo)VALUES('{d0d80a67-6f4b-4c2c-8010-bd45acbcca47}','2024/02/15','2024/02/15 09:45:00','2024/02/15 09:30:00','','メール確認');</v>
      </c>
    </row>
    <row r="6175" spans="1:7">
      <c r="A6175" s="48" t="str">
        <f>_xlfn.XLOOKUP(_xlfn.XLOOKUP(MID(タスク実績csv元!C6175,1,SEARCH(":",タスク実績csv元!C6175)-1),リスト!F:F,リスト!G:G)&amp;MID(タスク実績csv元!C6175,SEARCH(":",タスク実績csv元!C6175),999),タスクDB!K:K,タスクDB!A:A)</f>
        <v>{d0d80a67-6f4b-4c2c-8010-bd45acbcca47}</v>
      </c>
      <c r="B6175" s="11">
        <f>タスク実績csv元!A6175</f>
        <v>45337</v>
      </c>
      <c r="C6175" s="54">
        <f>タスク実績csv元!F6175</f>
        <v>0.41666666666666669</v>
      </c>
      <c r="D6175" s="54">
        <f>タスク実績csv元!E6175</f>
        <v>0.40625</v>
      </c>
      <c r="E6175" t="str">
        <f>タスク実績csv元!I6175&amp;""</f>
        <v/>
      </c>
      <c r="F6175" t="str">
        <f>タスク実績csv元!D6175</f>
        <v>週次報告資料アップデート</v>
      </c>
      <c r="G6175" t="str">
        <f t="shared" si="96"/>
        <v>INSERT INTO task_achivement(task_no,achive_date,end_time,start_time,task_detail,memo)VALUES('{d0d80a67-6f4b-4c2c-8010-bd45acbcca47}','2024/02/15','2024/02/15 10:00:00','2024/02/15 09:45:00','','週次報告資料アップデート');</v>
      </c>
    </row>
    <row r="6176" spans="1:7">
      <c r="A6176" s="48" t="str">
        <f>_xlfn.XLOOKUP(_xlfn.XLOOKUP(MID(タスク実績csv元!C6176,1,SEARCH(":",タスク実績csv元!C6176)-1),リスト!F:F,リスト!G:G)&amp;MID(タスク実績csv元!C6176,SEARCH(":",タスク実績csv元!C6176),999),タスクDB!K:K,タスクDB!A:A)</f>
        <v>{eccefbf1-a852-44a0-af6a-c2c31b42f737}</v>
      </c>
      <c r="B6176" s="11">
        <f>タスク実績csv元!A6176</f>
        <v>45337</v>
      </c>
      <c r="C6176" s="54">
        <f>タスク実績csv元!F6176</f>
        <v>0.58333333333333337</v>
      </c>
      <c r="D6176" s="54">
        <f>タスク実績csv元!E6176</f>
        <v>0.54166666666666663</v>
      </c>
      <c r="E6176" t="str">
        <f>タスク実績csv元!I6176&amp;""</f>
        <v/>
      </c>
      <c r="F6176" t="str">
        <f>タスク実績csv元!D6176</f>
        <v>連携状況確認(原田)</v>
      </c>
      <c r="G6176" t="str">
        <f t="shared" si="96"/>
        <v>INSERT INTO task_achivement(task_no,achive_date,end_time,start_time,task_detail,memo)VALUES('{eccefbf1-a852-44a0-af6a-c2c31b42f737}','2024/02/15','2024/02/15 14:00:00','2024/02/15 13:00:00','','連携状況確認(原田)');</v>
      </c>
    </row>
    <row r="6177" spans="1:7">
      <c r="A6177" s="48" t="str">
        <f>_xlfn.XLOOKUP(_xlfn.XLOOKUP(MID(タスク実績csv元!C6177,1,SEARCH(":",タスク実績csv元!C6177)-1),リスト!F:F,リスト!G:G)&amp;MID(タスク実績csv元!C6177,SEARCH(":",タスク実績csv元!C6177),999),タスクDB!K:K,タスクDB!A:A)</f>
        <v>{d0d80a67-6f4b-4c2c-8010-bd45acbcca47}</v>
      </c>
      <c r="B6177" s="11">
        <f>タスク実績csv元!A6177</f>
        <v>45337</v>
      </c>
      <c r="C6177" s="54">
        <f>タスク実績csv元!F6177</f>
        <v>0.60416666666666663</v>
      </c>
      <c r="D6177" s="54">
        <f>タスク実績csv元!E6177</f>
        <v>0.58333333333333337</v>
      </c>
      <c r="E6177" t="str">
        <f>タスク実績csv元!I6177&amp;""</f>
        <v/>
      </c>
      <c r="F6177" t="str">
        <f>タスク実績csv元!D6177</f>
        <v>(2/16〆)SYSMEX_TS-3170 【CSV対応】日立さまOQ指摘対応</v>
      </c>
      <c r="G6177" t="str">
        <f t="shared" si="96"/>
        <v>INSERT INTO task_achivement(task_no,achive_date,end_time,start_time,task_detail,memo)VALUES('{d0d80a67-6f4b-4c2c-8010-bd45acbcca47}','2024/02/15','2024/02/15 14:30:00','2024/02/15 14:00:00','','(2/16〆)SYSMEX_TS-3170 【CSV対応】日立さまOQ指摘対応');</v>
      </c>
    </row>
    <row r="6178" spans="1:7">
      <c r="A6178" s="48" t="str">
        <f>_xlfn.XLOOKUP(_xlfn.XLOOKUP(MID(タスク実績csv元!C6178,1,SEARCH(":",タスク実績csv元!C6178)-1),リスト!F:F,リスト!G:G)&amp;MID(タスク実績csv元!C6178,SEARCH(":",タスク実績csv元!C6178),999),タスクDB!K:K,タスクDB!A:A)</f>
        <v>{b1fdf21c-7725-4b73-a211-e66687665b4e}</v>
      </c>
      <c r="B6178" s="11">
        <f>タスク実績csv元!A6178</f>
        <v>45337</v>
      </c>
      <c r="C6178" s="54">
        <f>タスク実績csv元!F6178</f>
        <v>0.625</v>
      </c>
      <c r="D6178" s="54">
        <f>タスク実績csv元!E6178</f>
        <v>0.60416666666666663</v>
      </c>
      <c r="E6178" t="str">
        <f>タスク実績csv元!I6178&amp;""</f>
        <v/>
      </c>
      <c r="F6178" t="str">
        <f>タスク実績csv元!D6178</f>
        <v>出荷、受注残の最終仕様整理</v>
      </c>
      <c r="G6178" t="str">
        <f t="shared" si="96"/>
        <v>INSERT INTO task_achivement(task_no,achive_date,end_time,start_time,task_detail,memo)VALUES('{b1fdf21c-7725-4b73-a211-e66687665b4e}','2024/02/15','2024/02/15 15:00:00','2024/02/15 14:30:00','','出荷、受注残の最終仕様整理');</v>
      </c>
    </row>
    <row r="6179" spans="1:7">
      <c r="A6179" s="48" t="str">
        <f>_xlfn.XLOOKUP(_xlfn.XLOOKUP(MID(タスク実績csv元!C6179,1,SEARCH(":",タスク実績csv元!C6179)-1),リスト!F:F,リスト!G:G)&amp;MID(タスク実績csv元!C6179,SEARCH(":",タスク実績csv元!C6179),999),タスクDB!K:K,タスクDB!A:A)</f>
        <v>{8bf29be6-00eb-4704-99d7-d935cf00aff3}</v>
      </c>
      <c r="B6179" s="11">
        <f>タスク実績csv元!A6179</f>
        <v>45337</v>
      </c>
      <c r="C6179" s="54">
        <f>タスク実績csv元!F6179</f>
        <v>0.66666666666666663</v>
      </c>
      <c r="D6179" s="54">
        <f>タスク実績csv元!E6179</f>
        <v>0.625</v>
      </c>
      <c r="E6179" t="str">
        <f>タスク実績csv元!I6179&amp;""</f>
        <v/>
      </c>
      <c r="F6179" t="str">
        <f>タスク実績csv元!D6179</f>
        <v>OTC定例</v>
      </c>
      <c r="G6179" t="str">
        <f t="shared" si="96"/>
        <v>INSERT INTO task_achivement(task_no,achive_date,end_time,start_time,task_detail,memo)VALUES('{8bf29be6-00eb-4704-99d7-d935cf00aff3}','2024/02/15','2024/02/15 16:00:00','2024/02/15 15:00:00','','OTC定例');</v>
      </c>
    </row>
    <row r="6180" spans="1:7">
      <c r="A6180" s="48" t="str">
        <f>_xlfn.XLOOKUP(_xlfn.XLOOKUP(MID(タスク実績csv元!C6180,1,SEARCH(":",タスク実績csv元!C6180)-1),リスト!F:F,リスト!G:G)&amp;MID(タスク実績csv元!C6180,SEARCH(":",タスク実績csv元!C6180),999),タスクDB!K:K,タスクDB!A:A)</f>
        <v>{b1fdf21c-7725-4b73-a211-e66687665b4e}</v>
      </c>
      <c r="B6180" s="11">
        <f>タスク実績csv元!A6180</f>
        <v>45337</v>
      </c>
      <c r="C6180" s="54">
        <f>タスク実績csv元!F6180</f>
        <v>0.6875</v>
      </c>
      <c r="D6180" s="54">
        <f>タスク実績csv元!E6180</f>
        <v>0.66666666666666663</v>
      </c>
      <c r="E6180" t="str">
        <f>タスク実績csv元!I6180&amp;""</f>
        <v/>
      </c>
      <c r="F6180" t="str">
        <f>タスク実績csv元!D6180</f>
        <v>出荷、受注残の最終仕様整理</v>
      </c>
      <c r="G6180" t="str">
        <f t="shared" si="96"/>
        <v>INSERT INTO task_achivement(task_no,achive_date,end_time,start_time,task_detail,memo)VALUES('{b1fdf21c-7725-4b73-a211-e66687665b4e}','2024/02/15','2024/02/15 16:30:00','2024/02/15 16:00:00','','出荷、受注残の最終仕様整理');</v>
      </c>
    </row>
    <row r="6181" spans="1:7">
      <c r="A6181" s="48" t="str">
        <f>_xlfn.XLOOKUP(_xlfn.XLOOKUP(MID(タスク実績csv元!C6181,1,SEARCH(":",タスク実績csv元!C6181)-1),リスト!F:F,リスト!G:G)&amp;MID(タスク実績csv元!C6181,SEARCH(":",タスク実績csv元!C6181),999),タスクDB!K:K,タスクDB!A:A)</f>
        <v>{d0d80a67-6f4b-4c2c-8010-bd45acbcca47}</v>
      </c>
      <c r="B6181" s="11">
        <f>タスク実績csv元!A6181</f>
        <v>45338</v>
      </c>
      <c r="C6181" s="54">
        <f>タスク実績csv元!F6181</f>
        <v>0.40625</v>
      </c>
      <c r="D6181" s="54">
        <f>タスク実績csv元!E6181</f>
        <v>0.39583333333333331</v>
      </c>
      <c r="E6181" t="str">
        <f>タスク実績csv元!I6181&amp;""</f>
        <v/>
      </c>
      <c r="F6181" t="str">
        <f>タスク実績csv元!D6181</f>
        <v>メール確認</v>
      </c>
      <c r="G6181" t="str">
        <f t="shared" si="96"/>
        <v>INSERT INTO task_achivement(task_no,achive_date,end_time,start_time,task_detail,memo)VALUES('{d0d80a67-6f4b-4c2c-8010-bd45acbcca47}','2024/02/16','2024/02/16 09:45:00','2024/02/16 09:30:00','','メール確認');</v>
      </c>
    </row>
    <row r="6182" spans="1:7">
      <c r="A6182" s="48" t="str">
        <f>_xlfn.XLOOKUP(_xlfn.XLOOKUP(MID(タスク実績csv元!C6182,1,SEARCH(":",タスク実績csv元!C6182)-1),リスト!F:F,リスト!G:G)&amp;MID(タスク実績csv元!C6182,SEARCH(":",タスク実績csv元!C6182),999),タスクDB!K:K,タスクDB!A:A)</f>
        <v>{4c39d40d-b35f-4cfa-b549-6c5de24454e2}</v>
      </c>
      <c r="B6182" s="11">
        <f>タスク実績csv元!A6182</f>
        <v>45338</v>
      </c>
      <c r="C6182" s="54">
        <f>タスク実績csv元!F6182</f>
        <v>0.41666666666666669</v>
      </c>
      <c r="D6182" s="54">
        <f>タスク実績csv元!E6182</f>
        <v>0.40625</v>
      </c>
      <c r="E6182" t="str">
        <f>タスク実績csv元!I6182&amp;""</f>
        <v/>
      </c>
      <c r="F6182" t="str">
        <f>タスク実績csv元!D6182</f>
        <v>朝会</v>
      </c>
      <c r="G6182" t="str">
        <f t="shared" si="96"/>
        <v>INSERT INTO task_achivement(task_no,achive_date,end_time,start_time,task_detail,memo)VALUES('{4c39d40d-b35f-4cfa-b549-6c5de24454e2}','2024/02/16','2024/02/16 10:00:00','2024/02/16 09:45:00','','朝会');</v>
      </c>
    </row>
    <row r="6183" spans="1:7">
      <c r="A6183" s="48" t="str">
        <f>_xlfn.XLOOKUP(_xlfn.XLOOKUP(MID(タスク実績csv元!C6183,1,SEARCH(":",タスク実績csv元!C6183)-1),リスト!F:F,リスト!G:G)&amp;MID(タスク実績csv元!C6183,SEARCH(":",タスク実績csv元!C6183),999),タスクDB!K:K,タスクDB!A:A)</f>
        <v>{3c725e9b-a684-46d8-88fb-086261f2dbe6}</v>
      </c>
      <c r="B6183" s="11">
        <f>タスク実績csv元!A6183</f>
        <v>45338</v>
      </c>
      <c r="C6183" s="54">
        <f>タスク実績csv元!F6183</f>
        <v>0.4375</v>
      </c>
      <c r="D6183" s="54">
        <f>タスク実績csv元!E6183</f>
        <v>0.41666666666666669</v>
      </c>
      <c r="E6183" t="str">
        <f>タスク実績csv元!I6183&amp;""</f>
        <v/>
      </c>
      <c r="F6183" t="str">
        <f>タスク実績csv元!D6183</f>
        <v>飲み会セッティング</v>
      </c>
      <c r="G6183" t="str">
        <f t="shared" si="96"/>
        <v>INSERT INTO task_achivement(task_no,achive_date,end_time,start_time,task_detail,memo)VALUES('{3c725e9b-a684-46d8-88fb-086261f2dbe6}','2024/02/16','2024/02/16 10:30:00','2024/02/16 10:00:00','','飲み会セッティング');</v>
      </c>
    </row>
    <row r="6184" spans="1:7">
      <c r="A6184" s="48" t="str">
        <f>_xlfn.XLOOKUP(_xlfn.XLOOKUP(MID(タスク実績csv元!C6184,1,SEARCH(":",タスク実績csv元!C6184)-1),リスト!F:F,リスト!G:G)&amp;MID(タスク実績csv元!C6184,SEARCH(":",タスク実績csv元!C6184),999),タスクDB!K:K,タスクDB!A:A)</f>
        <v>{b1fdf21c-7725-4b73-a211-e66687665b4e}</v>
      </c>
      <c r="B6184" s="11">
        <f>タスク実績csv元!A6184</f>
        <v>45338</v>
      </c>
      <c r="C6184" s="54">
        <f>タスク実績csv元!F6184</f>
        <v>0.45833333333333331</v>
      </c>
      <c r="D6184" s="54">
        <f>タスク実績csv元!E6184</f>
        <v>0.4375</v>
      </c>
      <c r="E6184" t="str">
        <f>タスク実績csv元!I6184&amp;""</f>
        <v/>
      </c>
      <c r="F6184" t="str">
        <f>タスク実績csv元!D6184</f>
        <v>出荷、受注残の最終仕様整理</v>
      </c>
      <c r="G6184" t="str">
        <f t="shared" si="96"/>
        <v>INSERT INTO task_achivement(task_no,achive_date,end_time,start_time,task_detail,memo)VALUES('{b1fdf21c-7725-4b73-a211-e66687665b4e}','2024/02/16','2024/02/16 11:00:00','2024/02/16 10:30:00','','出荷、受注残の最終仕様整理');</v>
      </c>
    </row>
    <row r="6185" spans="1:7">
      <c r="A6185" s="48" t="str">
        <f>_xlfn.XLOOKUP(_xlfn.XLOOKUP(MID(タスク実績csv元!C6185,1,SEARCH(":",タスク実績csv元!C6185)-1),リスト!F:F,リスト!G:G)&amp;MID(タスク実績csv元!C6185,SEARCH(":",タスク実績csv元!C6185),999),タスクDB!K:K,タスクDB!A:A)</f>
        <v>{8bf29be6-00eb-4704-99d7-d935cf00aff3}</v>
      </c>
      <c r="B6185" s="11">
        <f>タスク実績csv元!A6185</f>
        <v>45338</v>
      </c>
      <c r="C6185" s="54">
        <f>タスク実績csv元!F6185</f>
        <v>0.5</v>
      </c>
      <c r="D6185" s="54">
        <f>タスク実績csv元!E6185</f>
        <v>0.45833333333333331</v>
      </c>
      <c r="E6185" t="str">
        <f>タスク実績csv元!I6185&amp;""</f>
        <v/>
      </c>
      <c r="F6185" t="str">
        <f>タスク実績csv元!D6185</f>
        <v>週次報告</v>
      </c>
      <c r="G6185" t="str">
        <f t="shared" si="96"/>
        <v>INSERT INTO task_achivement(task_no,achive_date,end_time,start_time,task_detail,memo)VALUES('{8bf29be6-00eb-4704-99d7-d935cf00aff3}','2024/02/16','2024/02/16 12:00:00','2024/02/16 11:00:00','','週次報告');</v>
      </c>
    </row>
    <row r="6186" spans="1:7">
      <c r="A6186" s="48" t="str">
        <f>_xlfn.XLOOKUP(_xlfn.XLOOKUP(MID(タスク実績csv元!C6186,1,SEARCH(":",タスク実績csv元!C6186)-1),リスト!F:F,リスト!G:G)&amp;MID(タスク実績csv元!C6186,SEARCH(":",タスク実績csv元!C6186),999),タスクDB!K:K,タスクDB!A:A)</f>
        <v>{1f60dca8-3f99-4314-87ac-e223e8627cd7}</v>
      </c>
      <c r="B6186" s="11">
        <f>タスク実績csv元!A6186</f>
        <v>45338</v>
      </c>
      <c r="C6186" s="54">
        <f>タスク実績csv元!F6186</f>
        <v>0.625</v>
      </c>
      <c r="D6186" s="54">
        <f>タスク実績csv元!E6186</f>
        <v>0.58333333333333337</v>
      </c>
      <c r="E6186" t="str">
        <f>タスク実績csv元!I6186&amp;""</f>
        <v/>
      </c>
      <c r="F6186" t="str">
        <f>タスク実績csv元!D6186</f>
        <v>セット品明細マスタの画面対応について</v>
      </c>
      <c r="G6186" t="str">
        <f t="shared" si="96"/>
        <v>INSERT INTO task_achivement(task_no,achive_date,end_time,start_time,task_detail,memo)VALUES('{1f60dca8-3f99-4314-87ac-e223e8627cd7}','2024/02/16','2024/02/16 15:00:00','2024/02/16 14:00:00','','セット品明細マスタの画面対応について');</v>
      </c>
    </row>
    <row r="6187" spans="1:7">
      <c r="A6187" s="48" t="str">
        <f>_xlfn.XLOOKUP(_xlfn.XLOOKUP(MID(タスク実績csv元!C6187,1,SEARCH(":",タスク実績csv元!C6187)-1),リスト!F:F,リスト!G:G)&amp;MID(タスク実績csv元!C6187,SEARCH(":",タスク実績csv元!C6187),999),タスクDB!K:K,タスクDB!A:A)</f>
        <v>{8bf29be6-00eb-4704-99d7-d935cf00aff3}</v>
      </c>
      <c r="B6187" s="11">
        <f>タスク実績csv元!A6187</f>
        <v>45338</v>
      </c>
      <c r="C6187" s="54">
        <f>タスク実績csv元!F6187</f>
        <v>0.70833333333333337</v>
      </c>
      <c r="D6187" s="54">
        <f>タスク実績csv元!E6187</f>
        <v>0.6875</v>
      </c>
      <c r="E6187" t="str">
        <f>タスク実績csv元!I6187&amp;""</f>
        <v/>
      </c>
      <c r="F6187" t="str">
        <f>タスク実績csv元!D6187</f>
        <v>UAT夕会</v>
      </c>
      <c r="G6187" t="str">
        <f t="shared" si="96"/>
        <v>INSERT INTO task_achivement(task_no,achive_date,end_time,start_time,task_detail,memo)VALUES('{8bf29be6-00eb-4704-99d7-d935cf00aff3}','2024/02/16','2024/02/16 17:00:00','2024/02/16 16:30:00','','UAT夕会');</v>
      </c>
    </row>
    <row r="6188" spans="1:7">
      <c r="A6188" s="48" t="str">
        <f>_xlfn.XLOOKUP(_xlfn.XLOOKUP(MID(タスク実績csv元!C6188,1,SEARCH(":",タスク実績csv元!C6188)-1),リスト!F:F,リスト!G:G)&amp;MID(タスク実績csv元!C6188,SEARCH(":",タスク実績csv元!C6188),999),タスクDB!K:K,タスクDB!A:A)</f>
        <v>{1f60dca8-3f99-4314-87ac-e223e8627cd7}</v>
      </c>
      <c r="B6188" s="11">
        <f>タスク実績csv元!A6188</f>
        <v>45340</v>
      </c>
      <c r="C6188" s="54">
        <f>タスク実績csv元!F6188</f>
        <v>0.45833333333333331</v>
      </c>
      <c r="D6188" s="54">
        <f>タスク実績csv元!E6188</f>
        <v>0.42708333333333331</v>
      </c>
      <c r="E6188" t="str">
        <f>タスク実績csv元!I6188&amp;""</f>
        <v/>
      </c>
      <c r="F6188" t="str">
        <f>タスク実績csv元!D6188</f>
        <v>セット品明細マスタの画面対応について</v>
      </c>
      <c r="G6188" t="str">
        <f t="shared" si="96"/>
        <v>INSERT INTO task_achivement(task_no,achive_date,end_time,start_time,task_detail,memo)VALUES('{1f60dca8-3f99-4314-87ac-e223e8627cd7}','2024/02/18','2024/02/18 11:00:00','2024/02/18 10:15:00','','セット品明細マスタの画面対応について');</v>
      </c>
    </row>
    <row r="6189" spans="1:7">
      <c r="A6189" s="48" t="str">
        <f>_xlfn.XLOOKUP(_xlfn.XLOOKUP(MID(タスク実績csv元!C6189,1,SEARCH(":",タスク実績csv元!C6189)-1),リスト!F:F,リスト!G:G)&amp;MID(タスク実績csv元!C6189,SEARCH(":",タスク実績csv元!C6189),999),タスクDB!K:K,タスクDB!A:A)</f>
        <v>{fa1d15a7-0fa5-46a0-b2a9-9b86fd9480ff}</v>
      </c>
      <c r="B6189" s="11">
        <f>タスク実績csv元!A6189</f>
        <v>45340</v>
      </c>
      <c r="C6189" s="54">
        <f>タスク実績csv元!F6189</f>
        <v>0.47222222222222227</v>
      </c>
      <c r="D6189" s="54">
        <f>タスク実績csv元!E6189</f>
        <v>0.45833333333333331</v>
      </c>
      <c r="E6189" t="str">
        <f>タスク実績csv元!I6189&amp;""</f>
        <v/>
      </c>
      <c r="F6189" t="str">
        <f>タスク実績csv元!D6189</f>
        <v>SRTR010の動作検証</v>
      </c>
      <c r="G6189" t="str">
        <f t="shared" si="96"/>
        <v>INSERT INTO task_achivement(task_no,achive_date,end_time,start_time,task_detail,memo)VALUES('{fa1d15a7-0fa5-46a0-b2a9-9b86fd9480ff}','2024/02/18','2024/02/18 11:20:00','2024/02/18 11:00:00','','SRTR010の動作検証');</v>
      </c>
    </row>
    <row r="6190" spans="1:7">
      <c r="A6190" s="48" t="str">
        <f>_xlfn.XLOOKUP(_xlfn.XLOOKUP(MID(タスク実績csv元!C6190,1,SEARCH(":",タスク実績csv元!C6190)-1),リスト!F:F,リスト!G:G)&amp;MID(タスク実績csv元!C6190,SEARCH(":",タスク実績csv元!C6190),999),タスクDB!K:K,タスクDB!A:A)</f>
        <v>{2e9a3995-1763-4809-ac81-b8f3b9e2f33d}</v>
      </c>
      <c r="B6190" s="11">
        <f>タスク実績csv元!A6190</f>
        <v>45340</v>
      </c>
      <c r="C6190" s="54">
        <f>タスク実績csv元!F6190</f>
        <v>0.51041666666666663</v>
      </c>
      <c r="D6190" s="54">
        <f>タスク実績csv元!E6190</f>
        <v>0.45833333333333331</v>
      </c>
      <c r="E6190" t="str">
        <f>タスク実績csv元!I6190&amp;""</f>
        <v/>
      </c>
      <c r="F6190" t="str">
        <f>タスク実績csv元!D6190</f>
        <v>整理</v>
      </c>
      <c r="G6190" t="str">
        <f t="shared" si="96"/>
        <v>INSERT INTO task_achivement(task_no,achive_date,end_time,start_time,task_detail,memo)VALUES('{2e9a3995-1763-4809-ac81-b8f3b9e2f33d}','2024/02/18','2024/02/18 12:15:00','2024/02/18 11:00:00','','整理');</v>
      </c>
    </row>
    <row r="6191" spans="1:7">
      <c r="A6191" s="48" t="str">
        <f>_xlfn.XLOOKUP(_xlfn.XLOOKUP(MID(タスク実績csv元!C6191,1,SEARCH(":",タスク実績csv元!C6191)-1),リスト!F:F,リスト!G:G)&amp;MID(タスク実績csv元!C6191,SEARCH(":",タスク実績csv元!C6191),999),タスクDB!K:K,タスクDB!A:A)</f>
        <v>{b1fdf21c-7725-4b73-a211-e66687665b4e}</v>
      </c>
      <c r="B6191" s="11">
        <f>タスク実績csv元!A6191</f>
        <v>45340</v>
      </c>
      <c r="C6191" s="54">
        <f>タスク実績csv元!F6191</f>
        <v>0.88194444444444453</v>
      </c>
      <c r="D6191" s="54">
        <f>タスク実績csv元!E6191</f>
        <v>0.84722222222222221</v>
      </c>
      <c r="E6191" t="str">
        <f>タスク実績csv元!I6191&amp;""</f>
        <v/>
      </c>
      <c r="F6191" t="str">
        <f>タスク実績csv元!D6191</f>
        <v>出荷、受注残の最終仕様整理</v>
      </c>
      <c r="G6191" t="str">
        <f t="shared" si="96"/>
        <v>INSERT INTO task_achivement(task_no,achive_date,end_time,start_time,task_detail,memo)VALUES('{b1fdf21c-7725-4b73-a211-e66687665b4e}','2024/02/18','2024/02/18 21:10:00','2024/02/18 20:20:00','','出荷、受注残の最終仕様整理');</v>
      </c>
    </row>
    <row r="6192" spans="1:7">
      <c r="A6192" s="48" t="str">
        <f>_xlfn.XLOOKUP(_xlfn.XLOOKUP(MID(タスク実績csv元!C6192,1,SEARCH(":",タスク実績csv元!C6192)-1),リスト!F:F,リスト!G:G)&amp;MID(タスク実績csv元!C6192,SEARCH(":",タスク実績csv元!C6192),999),タスクDB!K:K,タスクDB!A:A)</f>
        <v>{4c39d40d-b35f-4cfa-b549-6c5de24454e2}</v>
      </c>
      <c r="B6192" s="11">
        <f>タスク実績csv元!A6192</f>
        <v>45341</v>
      </c>
      <c r="C6192" s="54">
        <f>タスク実績csv元!F6192</f>
        <v>0.40625</v>
      </c>
      <c r="D6192" s="54">
        <f>タスク実績csv元!E6192</f>
        <v>0.39583333333333331</v>
      </c>
      <c r="E6192" t="str">
        <f>タスク実績csv元!I6192&amp;""</f>
        <v/>
      </c>
      <c r="F6192" t="str">
        <f>タスク実績csv元!D6192</f>
        <v>朝礼</v>
      </c>
      <c r="G6192" t="str">
        <f t="shared" si="96"/>
        <v>INSERT INTO task_achivement(task_no,achive_date,end_time,start_time,task_detail,memo)VALUES('{4c39d40d-b35f-4cfa-b549-6c5de24454e2}','2024/02/19','2024/02/19 09:45:00','2024/02/19 09:30:00','','朝礼');</v>
      </c>
    </row>
    <row r="6193" spans="1:7">
      <c r="A6193" s="48" t="str">
        <f>_xlfn.XLOOKUP(_xlfn.XLOOKUP(MID(タスク実績csv元!C6193,1,SEARCH(":",タスク実績csv元!C6193)-1),リスト!F:F,リスト!G:G)&amp;MID(タスク実績csv元!C6193,SEARCH(":",タスク実績csv元!C6193),999),タスクDB!K:K,タスクDB!A:A)</f>
        <v>{3c725e9b-a684-46d8-88fb-086261f2dbe6}</v>
      </c>
      <c r="B6193" s="11">
        <f>タスク実績csv元!A6193</f>
        <v>45341</v>
      </c>
      <c r="C6193" s="54">
        <f>タスク実績csv元!F6193</f>
        <v>0.41666666666666669</v>
      </c>
      <c r="D6193" s="54">
        <f>タスク実績csv元!E6193</f>
        <v>0.40625</v>
      </c>
      <c r="E6193" t="str">
        <f>タスク実績csv元!I6193&amp;""</f>
        <v/>
      </c>
      <c r="F6193" t="str">
        <f>タスク実績csv元!D6193</f>
        <v>週次整理</v>
      </c>
      <c r="G6193" t="str">
        <f t="shared" si="96"/>
        <v>INSERT INTO task_achivement(task_no,achive_date,end_time,start_time,task_detail,memo)VALUES('{3c725e9b-a684-46d8-88fb-086261f2dbe6}','2024/02/19','2024/02/19 10:00:00','2024/02/19 09:45:00','','週次整理');</v>
      </c>
    </row>
    <row r="6194" spans="1:7">
      <c r="A6194" s="48" t="str">
        <f>_xlfn.XLOOKUP(_xlfn.XLOOKUP(MID(タスク実績csv元!C6194,1,SEARCH(":",タスク実績csv元!C6194)-1),リスト!F:F,リスト!G:G)&amp;MID(タスク実績csv元!C6194,SEARCH(":",タスク実績csv元!C6194),999),タスクDB!K:K,タスクDB!A:A)</f>
        <v>{4c39d40d-b35f-4cfa-b549-6c5de24454e2}</v>
      </c>
      <c r="B6194" s="11">
        <f>タスク実績csv元!A6194</f>
        <v>45341</v>
      </c>
      <c r="C6194" s="54">
        <f>タスク実績csv元!F6194</f>
        <v>0.45833333333333331</v>
      </c>
      <c r="D6194" s="54">
        <f>タスク実績csv元!E6194</f>
        <v>0.41666666666666669</v>
      </c>
      <c r="E6194" t="str">
        <f>タスク実績csv元!I6194&amp;""</f>
        <v/>
      </c>
      <c r="F6194" t="str">
        <f>タスク実績csv元!D6194</f>
        <v>チームMTG</v>
      </c>
      <c r="G6194" t="str">
        <f t="shared" si="96"/>
        <v>INSERT INTO task_achivement(task_no,achive_date,end_time,start_time,task_detail,memo)VALUES('{4c39d40d-b35f-4cfa-b549-6c5de24454e2}','2024/02/19','2024/02/19 11:00:00','2024/02/19 10:00:00','','チームMTG');</v>
      </c>
    </row>
    <row r="6195" spans="1:7">
      <c r="A6195" s="48" t="str">
        <f>_xlfn.XLOOKUP(_xlfn.XLOOKUP(MID(タスク実績csv元!C6195,1,SEARCH(":",タスク実績csv元!C6195)-1),リスト!F:F,リスト!G:G)&amp;MID(タスク実績csv元!C6195,SEARCH(":",タスク実績csv元!C6195),999),タスクDB!K:K,タスクDB!A:A)</f>
        <v>{eccefbf1-a852-44a0-af6a-c2c31b42f737}</v>
      </c>
      <c r="B6195" s="11">
        <f>タスク実績csv元!A6195</f>
        <v>45341</v>
      </c>
      <c r="C6195" s="54">
        <f>タスク実績csv元!F6195</f>
        <v>0.5625</v>
      </c>
      <c r="D6195" s="54">
        <f>タスク実績csv元!E6195</f>
        <v>0.54166666666666663</v>
      </c>
      <c r="E6195" t="str">
        <f>タスク実績csv元!I6195&amp;""</f>
        <v>SRTR010のパフォーマンスについて</v>
      </c>
      <c r="F6195" t="str">
        <f>タスク実績csv元!D6195</f>
        <v>連携状況確認(原田)</v>
      </c>
      <c r="G6195" t="str">
        <f t="shared" si="96"/>
        <v>INSERT INTO task_achivement(task_no,achive_date,end_time,start_time,task_detail,memo)VALUES('{eccefbf1-a852-44a0-af6a-c2c31b42f737}','2024/02/19','2024/02/19 13:30:00','2024/02/19 13:00:00','SRTR010のパフォーマンスについて','連携状況確認(原田)');</v>
      </c>
    </row>
    <row r="6196" spans="1:7">
      <c r="A6196" s="48" t="str">
        <f>_xlfn.XLOOKUP(_xlfn.XLOOKUP(MID(タスク実績csv元!C6196,1,SEARCH(":",タスク実績csv元!C6196)-1),リスト!F:F,リスト!G:G)&amp;MID(タスク実績csv元!C6196,SEARCH(":",タスク実績csv元!C6196),999),タスクDB!K:K,タスクDB!A:A)</f>
        <v>{b1fdf21c-7725-4b73-a211-e66687665b4e}</v>
      </c>
      <c r="B6196" s="11">
        <f>タスク実績csv元!A6196</f>
        <v>45341</v>
      </c>
      <c r="C6196" s="54">
        <f>タスク実績csv元!F6196</f>
        <v>0.625</v>
      </c>
      <c r="D6196" s="54">
        <f>タスク実績csv元!E6196</f>
        <v>0.5625</v>
      </c>
      <c r="E6196" t="str">
        <f>タスク実績csv元!I6196&amp;""</f>
        <v/>
      </c>
      <c r="F6196" t="str">
        <f>タスク実績csv元!D6196</f>
        <v>出荷、受注残の最終仕様整理</v>
      </c>
      <c r="G6196" t="str">
        <f t="shared" si="96"/>
        <v>INSERT INTO task_achivement(task_no,achive_date,end_time,start_time,task_detail,memo)VALUES('{b1fdf21c-7725-4b73-a211-e66687665b4e}','2024/02/19','2024/02/19 15:00:00','2024/02/19 13:30:00','','出荷、受注残の最終仕様整理');</v>
      </c>
    </row>
    <row r="6197" spans="1:7">
      <c r="A6197" s="48" t="str">
        <f>_xlfn.XLOOKUP(_xlfn.XLOOKUP(MID(タスク実績csv元!C6197,1,SEARCH(":",タスク実績csv元!C6197)-1),リスト!F:F,リスト!G:G)&amp;MID(タスク実績csv元!C6197,SEARCH(":",タスク実績csv元!C6197),999),タスクDB!K:K,タスクDB!A:A)</f>
        <v>{1f60dca8-3f99-4314-87ac-e223e8627cd7}</v>
      </c>
      <c r="B6197" s="11">
        <f>タスク実績csv元!A6197</f>
        <v>45341</v>
      </c>
      <c r="C6197" s="54">
        <f>タスク実績csv元!F6197</f>
        <v>0.67708333333333337</v>
      </c>
      <c r="D6197" s="54">
        <f>タスク実績csv元!E6197</f>
        <v>0.63541666666666663</v>
      </c>
      <c r="E6197" t="str">
        <f>タスク実績csv元!I6197&amp;""</f>
        <v/>
      </c>
      <c r="F6197" t="str">
        <f>タスク実績csv元!D6197</f>
        <v>セット品明細マスタの画面対応について</v>
      </c>
      <c r="G6197" t="str">
        <f t="shared" si="96"/>
        <v>INSERT INTO task_achivement(task_no,achive_date,end_time,start_time,task_detail,memo)VALUES('{1f60dca8-3f99-4314-87ac-e223e8627cd7}','2024/02/19','2024/02/19 16:15:00','2024/02/19 15:15:00','','セット品明細マスタの画面対応について');</v>
      </c>
    </row>
    <row r="6198" spans="1:7">
      <c r="A6198" s="48" t="str">
        <f>_xlfn.XLOOKUP(_xlfn.XLOOKUP(MID(タスク実績csv元!C6198,1,SEARCH(":",タスク実績csv元!C6198)-1),リスト!F:F,リスト!G:G)&amp;MID(タスク実績csv元!C6198,SEARCH(":",タスク実績csv元!C6198),999),タスクDB!K:K,タスクDB!A:A)</f>
        <v>{a8c73866-d821-4393-8fac-87c7d450f781}</v>
      </c>
      <c r="B6198" s="11">
        <f>タスク実績csv元!A6198</f>
        <v>45341</v>
      </c>
      <c r="C6198" s="54">
        <f>タスク実績csv元!F6198</f>
        <v>0.6875</v>
      </c>
      <c r="D6198" s="54">
        <f>タスク実績csv元!E6198</f>
        <v>0.67708333333333337</v>
      </c>
      <c r="E6198" t="str">
        <f>タスク実績csv元!I6198&amp;""</f>
        <v/>
      </c>
      <c r="F6198" t="str">
        <f>タスク実績csv元!D6198</f>
        <v>調査</v>
      </c>
      <c r="G6198" t="str">
        <f t="shared" si="96"/>
        <v>INSERT INTO task_achivement(task_no,achive_date,end_time,start_time,task_detail,memo)VALUES('{a8c73866-d821-4393-8fac-87c7d450f781}','2024/02/19','2024/02/19 16:30:00','2024/02/19 16:15:00','','調査');</v>
      </c>
    </row>
    <row r="6199" spans="1:7">
      <c r="A6199" s="48" t="str">
        <f>_xlfn.XLOOKUP(_xlfn.XLOOKUP(MID(タスク実績csv元!C6199,1,SEARCH(":",タスク実績csv元!C6199)-1),リスト!F:F,リスト!G:G)&amp;MID(タスク実績csv元!C6199,SEARCH(":",タスク実績csv元!C6199),999),タスクDB!K:K,タスクDB!A:A)</f>
        <v>{8bf29be6-00eb-4704-99d7-d935cf00aff3}</v>
      </c>
      <c r="B6199" s="11">
        <f>タスク実績csv元!A6199</f>
        <v>45341</v>
      </c>
      <c r="C6199" s="54">
        <f>タスク実績csv元!F6199</f>
        <v>0.70833333333333337</v>
      </c>
      <c r="D6199" s="54">
        <f>タスク実績csv元!E6199</f>
        <v>0.6875</v>
      </c>
      <c r="E6199" t="str">
        <f>タスク実績csv元!I6199&amp;""</f>
        <v/>
      </c>
      <c r="F6199" t="str">
        <f>タスク実績csv元!D6199</f>
        <v>UAT夕会</v>
      </c>
      <c r="G6199" t="str">
        <f t="shared" si="96"/>
        <v>INSERT INTO task_achivement(task_no,achive_date,end_time,start_time,task_detail,memo)VALUES('{8bf29be6-00eb-4704-99d7-d935cf00aff3}','2024/02/19','2024/02/19 17:00:00','2024/02/19 16:30:00','','UAT夕会');</v>
      </c>
    </row>
    <row r="6200" spans="1:7">
      <c r="A6200" s="48" t="str">
        <f>_xlfn.XLOOKUP(_xlfn.XLOOKUP(MID(タスク実績csv元!C6200,1,SEARCH(":",タスク実績csv元!C6200)-1),リスト!F:F,リスト!G:G)&amp;MID(タスク実績csv元!C6200,SEARCH(":",タスク実績csv元!C6200),999),タスクDB!K:K,タスクDB!A:A)</f>
        <v>{b1fdf21c-7725-4b73-a211-e66687665b4e}</v>
      </c>
      <c r="B6200" s="11">
        <f>タスク実績csv元!A6200</f>
        <v>45341</v>
      </c>
      <c r="C6200" s="54">
        <f>タスク実績csv元!F6200</f>
        <v>0.72916666666666663</v>
      </c>
      <c r="D6200" s="54">
        <f>タスク実績csv元!E6200</f>
        <v>0.70833333333333337</v>
      </c>
      <c r="E6200" t="str">
        <f>タスク実績csv元!I6200&amp;""</f>
        <v/>
      </c>
      <c r="F6200" t="str">
        <f>タスク実績csv元!D6200</f>
        <v>連携ファイル共有</v>
      </c>
      <c r="G6200" t="str">
        <f t="shared" si="96"/>
        <v>INSERT INTO task_achivement(task_no,achive_date,end_time,start_time,task_detail,memo)VALUES('{b1fdf21c-7725-4b73-a211-e66687665b4e}','2024/02/19','2024/02/19 17:30:00','2024/02/19 17:00:00','','連携ファイル共有');</v>
      </c>
    </row>
    <row r="6201" spans="1:7">
      <c r="A6201" s="48" t="str">
        <f>_xlfn.XLOOKUP(_xlfn.XLOOKUP(MID(タスク実績csv元!C6201,1,SEARCH(":",タスク実績csv元!C6201)-1),リスト!F:F,リスト!G:G)&amp;MID(タスク実績csv元!C6201,SEARCH(":",タスク実績csv元!C6201),999),タスクDB!K:K,タスクDB!A:A)</f>
        <v>{b1fdf21c-7725-4b73-a211-e66687665b4e}</v>
      </c>
      <c r="B6201" s="11">
        <f>タスク実績csv元!A6201</f>
        <v>45342</v>
      </c>
      <c r="C6201" s="54">
        <f>タスク実績csv元!F6201</f>
        <v>0.40625</v>
      </c>
      <c r="D6201" s="54">
        <f>タスク実績csv元!E6201</f>
        <v>0.39583333333333331</v>
      </c>
      <c r="E6201" t="str">
        <f>タスク実績csv元!I6201&amp;""</f>
        <v/>
      </c>
      <c r="F6201" t="str">
        <f>タスク実績csv元!D6201</f>
        <v>セット品明細マスタ整理</v>
      </c>
      <c r="G6201" t="str">
        <f t="shared" si="96"/>
        <v>INSERT INTO task_achivement(task_no,achive_date,end_time,start_time,task_detail,memo)VALUES('{b1fdf21c-7725-4b73-a211-e66687665b4e}','2024/02/20','2024/02/20 09:45:00','2024/02/20 09:30:00','','セット品明細マスタ整理');</v>
      </c>
    </row>
    <row r="6202" spans="1:7">
      <c r="A6202" s="48" t="str">
        <f>_xlfn.XLOOKUP(_xlfn.XLOOKUP(MID(タスク実績csv元!C6202,1,SEARCH(":",タスク実績csv元!C6202)-1),リスト!F:F,リスト!G:G)&amp;MID(タスク実績csv元!C6202,SEARCH(":",タスク実績csv元!C6202),999),タスクDB!K:K,タスクDB!A:A)</f>
        <v>{4c39d40d-b35f-4cfa-b549-6c5de24454e2}</v>
      </c>
      <c r="B6202" s="11">
        <f>タスク実績csv元!A6202</f>
        <v>45342</v>
      </c>
      <c r="C6202" s="54">
        <f>タスク実績csv元!F6202</f>
        <v>0.41666666666666669</v>
      </c>
      <c r="D6202" s="54">
        <f>タスク実績csv元!E6202</f>
        <v>0.40625</v>
      </c>
      <c r="E6202" t="str">
        <f>タスク実績csv元!I6202&amp;""</f>
        <v/>
      </c>
      <c r="F6202" t="str">
        <f>タスク実績csv元!D6202</f>
        <v>朝会</v>
      </c>
      <c r="G6202" t="str">
        <f t="shared" si="96"/>
        <v>INSERT INTO task_achivement(task_no,achive_date,end_time,start_time,task_detail,memo)VALUES('{4c39d40d-b35f-4cfa-b549-6c5de24454e2}','2024/02/20','2024/02/20 10:00:00','2024/02/20 09:45:00','','朝会');</v>
      </c>
    </row>
    <row r="6203" spans="1:7">
      <c r="A6203" s="48" t="str">
        <f>_xlfn.XLOOKUP(_xlfn.XLOOKUP(MID(タスク実績csv元!C6203,1,SEARCH(":",タスク実績csv元!C6203)-1),リスト!F:F,リスト!G:G)&amp;MID(タスク実績csv元!C6203,SEARCH(":",タスク実績csv元!C6203),999),タスクDB!K:K,タスクDB!A:A)</f>
        <v>{8bf29be6-00eb-4704-99d7-d935cf00aff3}</v>
      </c>
      <c r="B6203" s="11">
        <f>タスク実績csv元!A6203</f>
        <v>45342</v>
      </c>
      <c r="C6203" s="54">
        <f>タスク実績csv元!F6203</f>
        <v>0.45833333333333331</v>
      </c>
      <c r="D6203" s="54">
        <f>タスク実績csv元!E6203</f>
        <v>0.41666666666666669</v>
      </c>
      <c r="E6203" t="str">
        <f>タスク実績csv元!I6203&amp;""</f>
        <v/>
      </c>
      <c r="F6203" t="str">
        <f>タスク実績csv元!D6203</f>
        <v>OTC定例</v>
      </c>
      <c r="G6203" t="str">
        <f t="shared" si="96"/>
        <v>INSERT INTO task_achivement(task_no,achive_date,end_time,start_time,task_detail,memo)VALUES('{8bf29be6-00eb-4704-99d7-d935cf00aff3}','2024/02/20','2024/02/20 11:00:00','2024/02/20 10:00:00','','OTC定例');</v>
      </c>
    </row>
    <row r="6204" spans="1:7">
      <c r="A6204" s="48" t="str">
        <f>_xlfn.XLOOKUP(_xlfn.XLOOKUP(MID(タスク実績csv元!C6204,1,SEARCH(":",タスク実績csv元!C6204)-1),リスト!F:F,リスト!G:G)&amp;MID(タスク実績csv元!C6204,SEARCH(":",タスク実績csv元!C6204),999),タスクDB!K:K,タスクDB!A:A)</f>
        <v>{b1fdf21c-7725-4b73-a211-e66687665b4e}</v>
      </c>
      <c r="B6204" s="11">
        <f>タスク実績csv元!A6204</f>
        <v>45342</v>
      </c>
      <c r="C6204" s="54">
        <f>タスク実績csv元!F6204</f>
        <v>0.47916666666666669</v>
      </c>
      <c r="D6204" s="54">
        <f>タスク実績csv元!E6204</f>
        <v>0.45833333333333331</v>
      </c>
      <c r="E6204" t="str">
        <f>タスク実績csv元!I6204&amp;""</f>
        <v/>
      </c>
      <c r="F6204" t="str">
        <f>タスク実績csv元!D6204</f>
        <v>セット品明細マスタ整理</v>
      </c>
      <c r="G6204" t="str">
        <f t="shared" si="96"/>
        <v>INSERT INTO task_achivement(task_no,achive_date,end_time,start_time,task_detail,memo)VALUES('{b1fdf21c-7725-4b73-a211-e66687665b4e}','2024/02/20','2024/02/20 11:30:00','2024/02/20 11:00:00','','セット品明細マスタ整理');</v>
      </c>
    </row>
    <row r="6205" spans="1:7">
      <c r="A6205" s="48" t="str">
        <f>_xlfn.XLOOKUP(_xlfn.XLOOKUP(MID(タスク実績csv元!C6205,1,SEARCH(":",タスク実績csv元!C6205)-1),リスト!F:F,リスト!G:G)&amp;MID(タスク実績csv元!C6205,SEARCH(":",タスク実績csv元!C6205),999),タスクDB!K:K,タスクDB!A:A)</f>
        <v>{eccefbf1-a852-44a0-af6a-c2c31b42f737}</v>
      </c>
      <c r="B6205" s="11">
        <f>タスク実績csv元!A6205</f>
        <v>45342</v>
      </c>
      <c r="C6205" s="54">
        <f>タスク実績csv元!F6205</f>
        <v>0.625</v>
      </c>
      <c r="D6205" s="54">
        <f>タスク実績csv元!E6205</f>
        <v>0.54166666666666663</v>
      </c>
      <c r="E6205" t="str">
        <f>タスク実績csv元!I6205&amp;""</f>
        <v/>
      </c>
      <c r="F6205" t="str">
        <f>タスク実績csv元!D6205</f>
        <v>出荷処理フロー(松原、長谷川)</v>
      </c>
      <c r="G6205" t="str">
        <f t="shared" si="96"/>
        <v>INSERT INTO task_achivement(task_no,achive_date,end_time,start_time,task_detail,memo)VALUES('{eccefbf1-a852-44a0-af6a-c2c31b42f737}','2024/02/20','2024/02/20 15:00:00','2024/02/20 13:00:00','','出荷処理フロー(松原、長谷川)');</v>
      </c>
    </row>
    <row r="6206" spans="1:7">
      <c r="A6206" s="48" t="str">
        <f>_xlfn.XLOOKUP(_xlfn.XLOOKUP(MID(タスク実績csv元!C6206,1,SEARCH(":",タスク実績csv元!C6206)-1),リスト!F:F,リスト!G:G)&amp;MID(タスク実績csv元!C6206,SEARCH(":",タスク実績csv元!C6206),999),タスクDB!K:K,タスクDB!A:A)</f>
        <v>{eccefbf1-a852-44a0-af6a-c2c31b42f737}</v>
      </c>
      <c r="B6206" s="11">
        <f>タスク実績csv元!A6206</f>
        <v>45342</v>
      </c>
      <c r="C6206" s="54">
        <f>タスク実績csv元!F6206</f>
        <v>0.66666666666666663</v>
      </c>
      <c r="D6206" s="54">
        <f>タスク実績csv元!E6206</f>
        <v>0.625</v>
      </c>
      <c r="E6206" t="str">
        <f>タスク実績csv元!I6206&amp;""</f>
        <v/>
      </c>
      <c r="F6206" t="str">
        <f>タスク実績csv元!D6206</f>
        <v>出荷処理フロー最終資料化</v>
      </c>
      <c r="G6206" t="str">
        <f t="shared" si="96"/>
        <v>INSERT INTO task_achivement(task_no,achive_date,end_time,start_time,task_detail,memo)VALUES('{eccefbf1-a852-44a0-af6a-c2c31b42f737}','2024/02/20','2024/02/20 16:00:00','2024/02/20 15:00:00','','出荷処理フロー最終資料化');</v>
      </c>
    </row>
    <row r="6207" spans="1:7">
      <c r="A6207" s="48" t="str">
        <f>_xlfn.XLOOKUP(_xlfn.XLOOKUP(MID(タスク実績csv元!C6207,1,SEARCH(":",タスク実績csv元!C6207)-1),リスト!F:F,リスト!G:G)&amp;MID(タスク実績csv元!C6207,SEARCH(":",タスク実績csv元!C6207),999),タスクDB!K:K,タスクDB!A:A)</f>
        <v>{2e9a3995-1763-4809-ac81-b8f3b9e2f33d}</v>
      </c>
      <c r="B6207" s="11">
        <f>タスク実績csv元!A6207</f>
        <v>45342</v>
      </c>
      <c r="C6207" s="54">
        <f>タスク実績csv元!F6207</f>
        <v>0.70833333333333337</v>
      </c>
      <c r="D6207" s="54">
        <f>タスク実績csv元!E6207</f>
        <v>0.66666666666666663</v>
      </c>
      <c r="E6207" t="str">
        <f>タスク実績csv元!I6207&amp;""</f>
        <v/>
      </c>
      <c r="F6207" t="str">
        <f>タスク実績csv元!D6207</f>
        <v>調査</v>
      </c>
      <c r="G6207" t="str">
        <f t="shared" si="96"/>
        <v>INSERT INTO task_achivement(task_no,achive_date,end_time,start_time,task_detail,memo)VALUES('{2e9a3995-1763-4809-ac81-b8f3b9e2f33d}','2024/02/20','2024/02/20 17:00:00','2024/02/20 16:00:00','','調査');</v>
      </c>
    </row>
    <row r="6208" spans="1:7">
      <c r="A6208" s="48" t="str">
        <f>_xlfn.XLOOKUP(_xlfn.XLOOKUP(MID(タスク実績csv元!C6208,1,SEARCH(":",タスク実績csv元!C6208)-1),リスト!F:F,リスト!G:G)&amp;MID(タスク実績csv元!C6208,SEARCH(":",タスク実績csv元!C6208),999),タスクDB!K:K,タスクDB!A:A)</f>
        <v>{d0d80a67-6f4b-4c2c-8010-bd45acbcca47}</v>
      </c>
      <c r="B6208" s="11">
        <f>タスク実績csv元!A6208</f>
        <v>45343</v>
      </c>
      <c r="C6208" s="54">
        <f>タスク実績csv元!F6208</f>
        <v>0.40625</v>
      </c>
      <c r="D6208" s="54">
        <f>タスク実績csv元!E6208</f>
        <v>0.39583333333333331</v>
      </c>
      <c r="E6208" t="str">
        <f>タスク実績csv元!I6208&amp;""</f>
        <v/>
      </c>
      <c r="F6208" t="str">
        <f>タスク実績csv元!D6208</f>
        <v>得意先連携挙動確認</v>
      </c>
      <c r="G6208" t="str">
        <f t="shared" si="96"/>
        <v>INSERT INTO task_achivement(task_no,achive_date,end_time,start_time,task_detail,memo)VALUES('{d0d80a67-6f4b-4c2c-8010-bd45acbcca47}','2024/02/21','2024/02/21 09:45:00','2024/02/21 09:30:00','','得意先連携挙動確認');</v>
      </c>
    </row>
    <row r="6209" spans="1:7">
      <c r="A6209" s="48" t="str">
        <f>_xlfn.XLOOKUP(_xlfn.XLOOKUP(MID(タスク実績csv元!C6209,1,SEARCH(":",タスク実績csv元!C6209)-1),リスト!F:F,リスト!G:G)&amp;MID(タスク実績csv元!C6209,SEARCH(":",タスク実績csv元!C6209),999),タスクDB!K:K,タスクDB!A:A)</f>
        <v>{4c39d40d-b35f-4cfa-b549-6c5de24454e2}</v>
      </c>
      <c r="B6209" s="11">
        <f>タスク実績csv元!A6209</f>
        <v>45343</v>
      </c>
      <c r="C6209" s="54">
        <f>タスク実績csv元!F6209</f>
        <v>0.41666666666666669</v>
      </c>
      <c r="D6209" s="54">
        <f>タスク実績csv元!E6209</f>
        <v>0.40625</v>
      </c>
      <c r="E6209" t="str">
        <f>タスク実績csv元!I6209&amp;""</f>
        <v/>
      </c>
      <c r="F6209" t="str">
        <f>タスク実績csv元!D6209</f>
        <v>朝会</v>
      </c>
      <c r="G6209" t="str">
        <f t="shared" si="96"/>
        <v>INSERT INTO task_achivement(task_no,achive_date,end_time,start_time,task_detail,memo)VALUES('{4c39d40d-b35f-4cfa-b549-6c5de24454e2}','2024/02/21','2024/02/21 10:00:00','2024/02/21 09:45:00','','朝会');</v>
      </c>
    </row>
    <row r="6210" spans="1:7">
      <c r="A6210" s="48" t="str">
        <f>_xlfn.XLOOKUP(_xlfn.XLOOKUP(MID(タスク実績csv元!C6210,1,SEARCH(":",タスク実績csv元!C6210)-1),リスト!F:F,リスト!G:G)&amp;MID(タスク実績csv元!C6210,SEARCH(":",タスク実績csv元!C6210),999),タスクDB!K:K,タスクDB!A:A)</f>
        <v>{eccefbf1-a852-44a0-af6a-c2c31b42f737}</v>
      </c>
      <c r="B6210" s="11">
        <f>タスク実績csv元!A6210</f>
        <v>45343</v>
      </c>
      <c r="C6210" s="54">
        <f>タスク実績csv元!F6210</f>
        <v>0.5</v>
      </c>
      <c r="D6210" s="54">
        <f>タスク実績csv元!E6210</f>
        <v>0.41666666666666669</v>
      </c>
      <c r="E6210" t="str">
        <f>タスク実績csv元!I6210&amp;""</f>
        <v/>
      </c>
      <c r="F6210" t="str">
        <f>タスク実績csv元!D6210</f>
        <v>移行打ち合わせ(福井、小椋)</v>
      </c>
      <c r="G6210" t="str">
        <f t="shared" si="96"/>
        <v>INSERT INTO task_achivement(task_no,achive_date,end_time,start_time,task_detail,memo)VALUES('{eccefbf1-a852-44a0-af6a-c2c31b42f737}','2024/02/21','2024/02/21 12:00:00','2024/02/21 10:00:00','','移行打ち合わせ(福井、小椋)');</v>
      </c>
    </row>
    <row r="6211" spans="1:7">
      <c r="A6211" s="48" t="str">
        <f>_xlfn.XLOOKUP(_xlfn.XLOOKUP(MID(タスク実績csv元!C6211,1,SEARCH(":",タスク実績csv元!C6211)-1),リスト!F:F,リスト!G:G)&amp;MID(タスク実績csv元!C6211,SEARCH(":",タスク実績csv元!C6211),999),タスクDB!K:K,タスクDB!A:A)</f>
        <v>{eccefbf1-a852-44a0-af6a-c2c31b42f737}</v>
      </c>
      <c r="B6211" s="11">
        <f>タスク実績csv元!A6211</f>
        <v>45343</v>
      </c>
      <c r="C6211" s="54">
        <f>タスク実績csv元!F6211</f>
        <v>0.63541666666666663</v>
      </c>
      <c r="D6211" s="54">
        <f>タスク実績csv元!E6211</f>
        <v>0.54166666666666663</v>
      </c>
      <c r="E6211" t="str">
        <f>タスク実績csv元!I6211&amp;""</f>
        <v/>
      </c>
      <c r="F6211" t="str">
        <f>タスク実績csv元!D6211</f>
        <v>課題対応打ち合わせ</v>
      </c>
      <c r="G6211" t="str">
        <f t="shared" ref="G6211:G6274" si="97">IF(B6211=0,"","INSERT INTO task_achivement("&amp;$A$1&amp;","&amp;$B$1&amp;","&amp;$C$1&amp;","&amp;$D$1&amp;","&amp;$E$1&amp;","&amp;$F$1&amp;")VALUES('"&amp;A6211&amp;"',"&amp;IF(B6211="","null","'"&amp;TEXT(B6211,"yyyy/MM/dd")&amp;"'")&amp;","&amp;IF(C6211="","null","'"&amp;TEXT(B6211,"yyyy/MM/dd")&amp;" "&amp;TEXT(C6211,"HH:mm:ss")&amp;"'")&amp;","&amp;IF(D6211="","null","'"&amp;TEXT(B6211,"yyyy/MM/dd")&amp;" "&amp;TEXT(D6211,"HH:mm:ss")&amp;"'")&amp;",'"&amp;E6211&amp;"','"&amp;F6211&amp;"');")</f>
        <v>INSERT INTO task_achivement(task_no,achive_date,end_time,start_time,task_detail,memo)VALUES('{eccefbf1-a852-44a0-af6a-c2c31b42f737}','2024/02/21','2024/02/21 15:15:00','2024/02/21 13:00:00','','課題対応打ち合わせ');</v>
      </c>
    </row>
    <row r="6212" spans="1:7">
      <c r="A6212" s="48" t="str">
        <f>_xlfn.XLOOKUP(_xlfn.XLOOKUP(MID(タスク実績csv元!C6212,1,SEARCH(":",タスク実績csv元!C6212)-1),リスト!F:F,リスト!G:G)&amp;MID(タスク実績csv元!C6212,SEARCH(":",タスク実績csv元!C6212),999),タスクDB!K:K,タスクDB!A:A)</f>
        <v>{eccefbf1-a852-44a0-af6a-c2c31b42f737}</v>
      </c>
      <c r="B6212" s="11">
        <f>タスク実績csv元!A6212</f>
        <v>45343</v>
      </c>
      <c r="C6212" s="54">
        <f>タスク実績csv元!F6212</f>
        <v>0.65625</v>
      </c>
      <c r="D6212" s="54">
        <f>タスク実績csv元!E6212</f>
        <v>0.63541666666666663</v>
      </c>
      <c r="E6212" t="str">
        <f>タスク実績csv元!I6212&amp;""</f>
        <v/>
      </c>
      <c r="F6212" t="str">
        <f>タスク実績csv元!D6212</f>
        <v>セット品明細マスタの扱いについて(荒川)</v>
      </c>
      <c r="G6212" t="str">
        <f t="shared" si="97"/>
        <v>INSERT INTO task_achivement(task_no,achive_date,end_time,start_time,task_detail,memo)VALUES('{eccefbf1-a852-44a0-af6a-c2c31b42f737}','2024/02/21','2024/02/21 15:45:00','2024/02/21 15:15:00','','セット品明細マスタの扱いについて(荒川)');</v>
      </c>
    </row>
    <row r="6213" spans="1:7">
      <c r="A6213" s="48" t="str">
        <f>_xlfn.XLOOKUP(_xlfn.XLOOKUP(MID(タスク実績csv元!C6213,1,SEARCH(":",タスク実績csv元!C6213)-1),リスト!F:F,リスト!G:G)&amp;MID(タスク実績csv元!C6213,SEARCH(":",タスク実績csv元!C6213),999),タスクDB!K:K,タスクDB!A:A)</f>
        <v>{eccefbf1-a852-44a0-af6a-c2c31b42f737}</v>
      </c>
      <c r="B6213" s="11">
        <f>タスク実績csv元!A6213</f>
        <v>45343</v>
      </c>
      <c r="C6213" s="54">
        <f>タスク実績csv元!F6213</f>
        <v>0.6875</v>
      </c>
      <c r="D6213" s="54">
        <f>タスク実績csv元!E6213</f>
        <v>0.65625</v>
      </c>
      <c r="E6213" t="str">
        <f>タスク実績csv元!I6213&amp;""</f>
        <v/>
      </c>
      <c r="F6213" t="str">
        <f>タスク実績csv元!D6213</f>
        <v>移行管理打ち合わせ(福井)</v>
      </c>
      <c r="G6213" t="str">
        <f t="shared" si="97"/>
        <v>INSERT INTO task_achivement(task_no,achive_date,end_time,start_time,task_detail,memo)VALUES('{eccefbf1-a852-44a0-af6a-c2c31b42f737}','2024/02/21','2024/02/21 16:30:00','2024/02/21 15:45:00','','移行管理打ち合わせ(福井)');</v>
      </c>
    </row>
    <row r="6214" spans="1:7">
      <c r="A6214" s="48" t="str">
        <f>_xlfn.XLOOKUP(_xlfn.XLOOKUP(MID(タスク実績csv元!C6214,1,SEARCH(":",タスク実績csv元!C6214)-1),リスト!F:F,リスト!G:G)&amp;MID(タスク実績csv元!C6214,SEARCH(":",タスク実績csv元!C6214),999),タスクDB!K:K,タスクDB!A:A)</f>
        <v>{8bf29be6-00eb-4704-99d7-d935cf00aff3}</v>
      </c>
      <c r="B6214" s="11">
        <f>タスク実績csv元!A6214</f>
        <v>45343</v>
      </c>
      <c r="C6214" s="54">
        <f>タスク実績csv元!F6214</f>
        <v>0.70833333333333337</v>
      </c>
      <c r="D6214" s="54">
        <f>タスク実績csv元!E6214</f>
        <v>0.6875</v>
      </c>
      <c r="E6214" t="str">
        <f>タスク実績csv元!I6214&amp;""</f>
        <v/>
      </c>
      <c r="F6214" t="str">
        <f>タスク実績csv元!D6214</f>
        <v>UAT夕会</v>
      </c>
      <c r="G6214" t="str">
        <f t="shared" si="97"/>
        <v>INSERT INTO task_achivement(task_no,achive_date,end_time,start_time,task_detail,memo)VALUES('{8bf29be6-00eb-4704-99d7-d935cf00aff3}','2024/02/21','2024/02/21 17:00:00','2024/02/21 16:30:00','','UAT夕会');</v>
      </c>
    </row>
    <row r="6215" spans="1:7">
      <c r="A6215" s="48" t="str">
        <f>_xlfn.XLOOKUP(_xlfn.XLOOKUP(MID(タスク実績csv元!C6215,1,SEARCH(":",タスク実績csv元!C6215)-1),リスト!F:F,リスト!G:G)&amp;MID(タスク実績csv元!C6215,SEARCH(":",タスク実績csv元!C6215),999),タスクDB!K:K,タスクDB!A:A)</f>
        <v>{8bf29be6-00eb-4704-99d7-d935cf00aff3}</v>
      </c>
      <c r="B6215" s="11">
        <f>タスク実績csv元!A6215</f>
        <v>45343</v>
      </c>
      <c r="C6215" s="54">
        <f>タスク実績csv元!F6215</f>
        <v>0.72916666666666663</v>
      </c>
      <c r="D6215" s="54">
        <f>タスク実績csv元!E6215</f>
        <v>0.70833333333333337</v>
      </c>
      <c r="E6215" t="str">
        <f>タスク実績csv元!I6215&amp;""</f>
        <v/>
      </c>
      <c r="F6215" t="str">
        <f>タスク実績csv元!D6215</f>
        <v>WTD定例打合せ</v>
      </c>
      <c r="G6215" t="str">
        <f t="shared" si="97"/>
        <v>INSERT INTO task_achivement(task_no,achive_date,end_time,start_time,task_detail,memo)VALUES('{8bf29be6-00eb-4704-99d7-d935cf00aff3}','2024/02/21','2024/02/21 17:30:00','2024/02/21 17:00:00','','WTD定例打合せ');</v>
      </c>
    </row>
    <row r="6216" spans="1:7">
      <c r="A6216" s="48" t="str">
        <f>_xlfn.XLOOKUP(_xlfn.XLOOKUP(MID(タスク実績csv元!C6216,1,SEARCH(":",タスク実績csv元!C6216)-1),リスト!F:F,リスト!G:G)&amp;MID(タスク実績csv元!C6216,SEARCH(":",タスク実績csv元!C6216),999),タスクDB!K:K,タスクDB!A:A)</f>
        <v>{b1fdf21c-7725-4b73-a211-e66687665b4e}</v>
      </c>
      <c r="B6216" s="11">
        <f>タスク実績csv元!A6216</f>
        <v>45343</v>
      </c>
      <c r="C6216" s="54">
        <f>タスク実績csv元!F6216</f>
        <v>0.77083333333333337</v>
      </c>
      <c r="D6216" s="54">
        <f>タスク実績csv元!E6216</f>
        <v>0.72916666666666663</v>
      </c>
      <c r="E6216" t="str">
        <f>タスク実績csv元!I6216&amp;""</f>
        <v/>
      </c>
      <c r="F6216" t="str">
        <f>タスク実績csv元!D6216</f>
        <v>セット品明細マスタの整理</v>
      </c>
      <c r="G6216" t="str">
        <f t="shared" si="97"/>
        <v>INSERT INTO task_achivement(task_no,achive_date,end_time,start_time,task_detail,memo)VALUES('{b1fdf21c-7725-4b73-a211-e66687665b4e}','2024/02/21','2024/02/21 18:30:00','2024/02/21 17:30:00','','セット品明細マスタの整理');</v>
      </c>
    </row>
    <row r="6217" spans="1:7">
      <c r="A6217" s="48" t="str">
        <f>_xlfn.XLOOKUP(_xlfn.XLOOKUP(MID(タスク実績csv元!C6217,1,SEARCH(":",タスク実績csv元!C6217)-1),リスト!F:F,リスト!G:G)&amp;MID(タスク実績csv元!C6217,SEARCH(":",タスク実績csv元!C6217),999),タスクDB!K:K,タスクDB!A:A)</f>
        <v>{d0d80a67-6f4b-4c2c-8010-bd45acbcca47}</v>
      </c>
      <c r="B6217" s="11">
        <f>タスク実績csv元!A6217</f>
        <v>45344</v>
      </c>
      <c r="C6217" s="54">
        <f>タスク実績csv元!F6217</f>
        <v>0.40625</v>
      </c>
      <c r="D6217" s="54">
        <f>タスク実績csv元!E6217</f>
        <v>0.39583333333333331</v>
      </c>
      <c r="E6217" t="str">
        <f>タスク実績csv元!I6217&amp;""</f>
        <v/>
      </c>
      <c r="F6217" t="str">
        <f>タスク実績csv元!D6217</f>
        <v>メール確認</v>
      </c>
      <c r="G6217" t="str">
        <f t="shared" si="97"/>
        <v>INSERT INTO task_achivement(task_no,achive_date,end_time,start_time,task_detail,memo)VALUES('{d0d80a67-6f4b-4c2c-8010-bd45acbcca47}','2024/02/22','2024/02/22 09:45:00','2024/02/22 09:30:00','','メール確認');</v>
      </c>
    </row>
    <row r="6218" spans="1:7">
      <c r="A6218" s="48" t="str">
        <f>_xlfn.XLOOKUP(_xlfn.XLOOKUP(MID(タスク実績csv元!C6218,1,SEARCH(":",タスク実績csv元!C6218)-1),リスト!F:F,リスト!G:G)&amp;MID(タスク実績csv元!C6218,SEARCH(":",タスク実績csv元!C6218),999),タスクDB!K:K,タスクDB!A:A)</f>
        <v>{4c39d40d-b35f-4cfa-b549-6c5de24454e2}</v>
      </c>
      <c r="B6218" s="11">
        <f>タスク実績csv元!A6218</f>
        <v>45344</v>
      </c>
      <c r="C6218" s="54">
        <f>タスク実績csv元!F6218</f>
        <v>0.41666666666666669</v>
      </c>
      <c r="D6218" s="54">
        <f>タスク実績csv元!E6218</f>
        <v>0.40625</v>
      </c>
      <c r="E6218" t="str">
        <f>タスク実績csv元!I6218&amp;""</f>
        <v/>
      </c>
      <c r="F6218" t="str">
        <f>タスク実績csv元!D6218</f>
        <v>朝会</v>
      </c>
      <c r="G6218" t="str">
        <f t="shared" si="97"/>
        <v>INSERT INTO task_achivement(task_no,achive_date,end_time,start_time,task_detail,memo)VALUES('{4c39d40d-b35f-4cfa-b549-6c5de24454e2}','2024/02/22','2024/02/22 10:00:00','2024/02/22 09:45:00','','朝会');</v>
      </c>
    </row>
    <row r="6219" spans="1:7">
      <c r="A6219" s="48" t="str">
        <f>_xlfn.XLOOKUP(_xlfn.XLOOKUP(MID(タスク実績csv元!C6219,1,SEARCH(":",タスク実績csv元!C6219)-1),リスト!F:F,リスト!G:G)&amp;MID(タスク実績csv元!C6219,SEARCH(":",タスク実績csv元!C6219),999),タスクDB!K:K,タスクDB!A:A)</f>
        <v>{fa1d15a7-0fa5-46a0-b2a9-9b86fd9480ff}</v>
      </c>
      <c r="B6219" s="11">
        <f>タスク実績csv元!A6219</f>
        <v>45344</v>
      </c>
      <c r="C6219" s="54">
        <f>タスク実績csv元!F6219</f>
        <v>0.55208333333333337</v>
      </c>
      <c r="D6219" s="54">
        <f>タスク実績csv元!E6219</f>
        <v>0.54166666666666663</v>
      </c>
      <c r="E6219" t="str">
        <f>タスク実績csv元!I6219&amp;""</f>
        <v/>
      </c>
      <c r="F6219" t="str">
        <f>タスク実績csv元!D6219</f>
        <v>SOTC010のタグセットの結果確認</v>
      </c>
      <c r="G6219" t="str">
        <f t="shared" si="97"/>
        <v>INSERT INTO task_achivement(task_no,achive_date,end_time,start_time,task_detail,memo)VALUES('{fa1d15a7-0fa5-46a0-b2a9-9b86fd9480ff}','2024/02/22','2024/02/22 13:15:00','2024/02/22 13:00:00','','SOTC010のタグセットの結果確認');</v>
      </c>
    </row>
    <row r="6220" spans="1:7">
      <c r="A6220" s="48" t="str">
        <f>_xlfn.XLOOKUP(_xlfn.XLOOKUP(MID(タスク実績csv元!C6220,1,SEARCH(":",タスク実績csv元!C6220)-1),リスト!F:F,リスト!G:G)&amp;MID(タスク実績csv元!C6220,SEARCH(":",タスク実績csv元!C6220),999),タスクDB!K:K,タスクDB!A:A)</f>
        <v>{b1fdf21c-7725-4b73-a211-e66687665b4e}</v>
      </c>
      <c r="B6220" s="11">
        <f>タスク実績csv元!A6220</f>
        <v>45344</v>
      </c>
      <c r="C6220" s="54">
        <f>タスク実績csv元!F6220</f>
        <v>0.59375</v>
      </c>
      <c r="D6220" s="54">
        <f>タスク実績csv元!E6220</f>
        <v>0.55208333333333337</v>
      </c>
      <c r="E6220" t="str">
        <f>タスク実績csv元!I6220&amp;""</f>
        <v/>
      </c>
      <c r="F6220" t="str">
        <f>タスク実績csv元!D6220</f>
        <v>セット品明細マスタの整理</v>
      </c>
      <c r="G6220" t="str">
        <f t="shared" si="97"/>
        <v>INSERT INTO task_achivement(task_no,achive_date,end_time,start_time,task_detail,memo)VALUES('{b1fdf21c-7725-4b73-a211-e66687665b4e}','2024/02/22','2024/02/22 14:15:00','2024/02/22 13:15:00','','セット品明細マスタの整理');</v>
      </c>
    </row>
    <row r="6221" spans="1:7">
      <c r="A6221" s="48" t="str">
        <f>_xlfn.XLOOKUP(_xlfn.XLOOKUP(MID(タスク実績csv元!C6221,1,SEARCH(":",タスク実績csv元!C6221)-1),リスト!F:F,リスト!G:G)&amp;MID(タスク実績csv元!C6221,SEARCH(":",タスク実績csv元!C6221),999),タスクDB!K:K,タスクDB!A:A)</f>
        <v>{8bf29be6-00eb-4704-99d7-d935cf00aff3}</v>
      </c>
      <c r="B6221" s="11">
        <f>タスク実績csv元!A6221</f>
        <v>45344</v>
      </c>
      <c r="C6221" s="54">
        <f>タスク実績csv元!F6221</f>
        <v>0.67708333333333337</v>
      </c>
      <c r="D6221" s="54">
        <f>タスク実績csv元!E6221</f>
        <v>0.625</v>
      </c>
      <c r="E6221" t="str">
        <f>タスク実績csv元!I6221&amp;""</f>
        <v/>
      </c>
      <c r="F6221" t="str">
        <f>タスク実績csv元!D6221</f>
        <v>OTC定例</v>
      </c>
      <c r="G6221" t="str">
        <f t="shared" si="97"/>
        <v>INSERT INTO task_achivement(task_no,achive_date,end_time,start_time,task_detail,memo)VALUES('{8bf29be6-00eb-4704-99d7-d935cf00aff3}','2024/02/22','2024/02/22 16:15:00','2024/02/22 15:00:00','','OTC定例');</v>
      </c>
    </row>
    <row r="6222" spans="1:7">
      <c r="A6222" s="48" t="str">
        <f>_xlfn.XLOOKUP(_xlfn.XLOOKUP(MID(タスク実績csv元!C6222,1,SEARCH(":",タスク実績csv元!C6222)-1),リスト!F:F,リスト!G:G)&amp;MID(タスク実績csv元!C6222,SEARCH(":",タスク実績csv元!C6222),999),タスクDB!K:K,タスクDB!A:A)</f>
        <v>{eccefbf1-a852-44a0-af6a-c2c31b42f737}</v>
      </c>
      <c r="B6222" s="11">
        <f>タスク実績csv元!A6222</f>
        <v>45344</v>
      </c>
      <c r="C6222" s="54">
        <f>タスク実績csv元!F6222</f>
        <v>0.69791666666666663</v>
      </c>
      <c r="D6222" s="54">
        <f>タスク実績csv元!E6222</f>
        <v>0.67708333333333337</v>
      </c>
      <c r="E6222" t="str">
        <f>タスク実績csv元!I6222&amp;""</f>
        <v/>
      </c>
      <c r="F6222" t="str">
        <f>タスク実績csv元!D6222</f>
        <v>得意先連携(MDG)エラー発生時対応(荒川)</v>
      </c>
      <c r="G6222" t="str">
        <f t="shared" si="97"/>
        <v>INSERT INTO task_achivement(task_no,achive_date,end_time,start_time,task_detail,memo)VALUES('{eccefbf1-a852-44a0-af6a-c2c31b42f737}','2024/02/22','2024/02/22 16:45:00','2024/02/22 16:15:00','','得意先連携(MDG)エラー発生時対応(荒川)');</v>
      </c>
    </row>
    <row r="6223" spans="1:7">
      <c r="A6223" s="48" t="str">
        <f>_xlfn.XLOOKUP(_xlfn.XLOOKUP(MID(タスク実績csv元!C6223,1,SEARCH(":",タスク実績csv元!C6223)-1),リスト!F:F,リスト!G:G)&amp;MID(タスク実績csv元!C6223,SEARCH(":",タスク実績csv元!C6223),999),タスクDB!K:K,タスクDB!A:A)</f>
        <v>{eccefbf1-a852-44a0-af6a-c2c31b42f737}</v>
      </c>
      <c r="B6223" s="11">
        <f>タスク実績csv元!A6223</f>
        <v>45344</v>
      </c>
      <c r="C6223" s="54">
        <f>タスク実績csv元!F6223</f>
        <v>0.71875</v>
      </c>
      <c r="D6223" s="54">
        <f>タスク実績csv元!E6223</f>
        <v>0.69791666666666663</v>
      </c>
      <c r="E6223" t="str">
        <f>タスク実績csv元!I6223&amp;""</f>
        <v/>
      </c>
      <c r="F6223" t="str">
        <f>タスク実績csv元!D6223</f>
        <v>得意先連携(MDG)エラー発生時対応(原田)</v>
      </c>
      <c r="G6223" t="str">
        <f t="shared" si="97"/>
        <v>INSERT INTO task_achivement(task_no,achive_date,end_time,start_time,task_detail,memo)VALUES('{eccefbf1-a852-44a0-af6a-c2c31b42f737}','2024/02/22','2024/02/22 17:15:00','2024/02/22 16:45:00','','得意先連携(MDG)エラー発生時対応(原田)');</v>
      </c>
    </row>
    <row r="6224" spans="1:7">
      <c r="A6224" s="48" t="str">
        <f>_xlfn.XLOOKUP(_xlfn.XLOOKUP(MID(タスク実績csv元!C6224,1,SEARCH(":",タスク実績csv元!C6224)-1),リスト!F:F,リスト!G:G)&amp;MID(タスク実績csv元!C6224,SEARCH(":",タスク実績csv元!C6224),999),タスクDB!K:K,タスクDB!A:A)</f>
        <v>{fa1d15a7-0fa5-46a0-b2a9-9b86fd9480ff}</v>
      </c>
      <c r="B6224" s="11">
        <f>タスク実績csv元!A6224</f>
        <v>45344</v>
      </c>
      <c r="C6224" s="54">
        <f>タスク実績csv元!F6224</f>
        <v>0.75</v>
      </c>
      <c r="D6224" s="54">
        <f>タスク実績csv元!E6224</f>
        <v>0.71875</v>
      </c>
      <c r="E6224" t="str">
        <f>タスク実績csv元!I6224&amp;""</f>
        <v/>
      </c>
      <c r="F6224" t="str">
        <f>タスク実績csv元!D6224</f>
        <v>連携課題の全体整理</v>
      </c>
      <c r="G6224" t="str">
        <f t="shared" si="97"/>
        <v>INSERT INTO task_achivement(task_no,achive_date,end_time,start_time,task_detail,memo)VALUES('{fa1d15a7-0fa5-46a0-b2a9-9b86fd9480ff}','2024/02/22','2024/02/22 18:00:00','2024/02/22 17:15:00','','連携課題の全体整理');</v>
      </c>
    </row>
    <row r="6225" spans="1:7">
      <c r="A6225" s="48" t="str">
        <f>_xlfn.XLOOKUP(_xlfn.XLOOKUP(MID(タスク実績csv元!C6225,1,SEARCH(":",タスク実績csv元!C6225)-1),リスト!F:F,リスト!G:G)&amp;MID(タスク実績csv元!C6225,SEARCH(":",タスク実績csv元!C6225),999),タスクDB!K:K,タスクDB!A:A)</f>
        <v>{3bfae8e9-f157-4a93-8f07-ee8b8a40f008}</v>
      </c>
      <c r="B6225" s="11">
        <f>タスク実績csv元!A6225</f>
        <v>45345</v>
      </c>
      <c r="C6225" s="54">
        <f>タスク実績csv元!F6225</f>
        <v>0.47916666666666669</v>
      </c>
      <c r="D6225" s="54">
        <f>タスク実績csv元!E6225</f>
        <v>0.46875</v>
      </c>
      <c r="E6225" t="str">
        <f>タスク実績csv元!I6225&amp;""</f>
        <v/>
      </c>
      <c r="F6225" t="str">
        <f>タスク実績csv元!D6225</f>
        <v>課題対応結果確認</v>
      </c>
      <c r="G6225" t="str">
        <f t="shared" si="97"/>
        <v>INSERT INTO task_achivement(task_no,achive_date,end_time,start_time,task_detail,memo)VALUES('{3bfae8e9-f157-4a93-8f07-ee8b8a40f008}','2024/02/23','2024/02/23 11:30:00','2024/02/23 11:15:00','','課題対応結果確認');</v>
      </c>
    </row>
    <row r="6226" spans="1:7">
      <c r="A6226" s="48" t="str">
        <f>_xlfn.XLOOKUP(_xlfn.XLOOKUP(MID(タスク実績csv元!C6226,1,SEARCH(":",タスク実績csv元!C6226)-1),リスト!F:F,リスト!G:G)&amp;MID(タスク実績csv元!C6226,SEARCH(":",タスク実績csv元!C6226),999),タスクDB!K:K,タスクDB!A:A)</f>
        <v>{68104eb9-e5e8-4ebd-9f97-83bb5db9ba70}</v>
      </c>
      <c r="B6226" s="11">
        <f>タスク実績csv元!A6226</f>
        <v>45345</v>
      </c>
      <c r="C6226" s="54">
        <f>タスク実績csv元!F6226</f>
        <v>0.52083333333333337</v>
      </c>
      <c r="D6226" s="54">
        <f>タスク実績csv元!E6226</f>
        <v>0.47916666666666669</v>
      </c>
      <c r="E6226" t="str">
        <f>タスク実績csv元!I6226&amp;""</f>
        <v/>
      </c>
      <c r="F6226" t="str">
        <f>タスク実績csv元!D6226</f>
        <v>整理</v>
      </c>
      <c r="G6226" t="str">
        <f t="shared" si="97"/>
        <v>INSERT INTO task_achivement(task_no,achive_date,end_time,start_time,task_detail,memo)VALUES('{68104eb9-e5e8-4ebd-9f97-83bb5db9ba70}','2024/02/23','2024/02/23 12:30:00','2024/02/23 11:30:00','','整理');</v>
      </c>
    </row>
    <row r="6227" spans="1:7">
      <c r="A6227" s="48" t="str">
        <f>_xlfn.XLOOKUP(_xlfn.XLOOKUP(MID(タスク実績csv元!C6227,1,SEARCH(":",タスク実績csv元!C6227)-1),リスト!F:F,リスト!G:G)&amp;MID(タスク実績csv元!C6227,SEARCH(":",タスク実績csv元!C6227),999),タスクDB!K:K,タスクDB!A:A)</f>
        <v>{ee4c962f-a07e-4aee-ae85-0e2a4c273c73}</v>
      </c>
      <c r="B6227" s="11">
        <f>タスク実績csv元!A6227</f>
        <v>45346</v>
      </c>
      <c r="C6227" s="54">
        <f>タスク実績csv元!F6227</f>
        <v>0.88541666666666663</v>
      </c>
      <c r="D6227" s="54">
        <f>タスク実績csv元!E6227</f>
        <v>0.875</v>
      </c>
      <c r="E6227" t="str">
        <f>タスク実績csv元!I6227&amp;""</f>
        <v/>
      </c>
      <c r="F6227" t="str">
        <f>タスク実績csv元!D6227</f>
        <v>SOTC011設計</v>
      </c>
      <c r="G6227" t="str">
        <f t="shared" si="97"/>
        <v>INSERT INTO task_achivement(task_no,achive_date,end_time,start_time,task_detail,memo)VALUES('{ee4c962f-a07e-4aee-ae85-0e2a4c273c73}','2024/02/24','2024/02/24 21:15:00','2024/02/24 21:00:00','','SOTC011設計');</v>
      </c>
    </row>
    <row r="6228" spans="1:7">
      <c r="A6228" s="48" t="str">
        <f>_xlfn.XLOOKUP(_xlfn.XLOOKUP(MID(タスク実績csv元!C6228,1,SEARCH(":",タスク実績csv元!C6228)-1),リスト!F:F,リスト!G:G)&amp;MID(タスク実績csv元!C6228,SEARCH(":",タスク実績csv元!C6228),999),タスクDB!K:K,タスクDB!A:A)</f>
        <v>{ee4c962f-a07e-4aee-ae85-0e2a4c273c73}</v>
      </c>
      <c r="B6228" s="11">
        <f>タスク実績csv元!A6228</f>
        <v>45346</v>
      </c>
      <c r="C6228" s="54">
        <f>タスク実績csv元!F6228</f>
        <v>0.93402777777777779</v>
      </c>
      <c r="D6228" s="54">
        <f>タスク実績csv元!E6228</f>
        <v>0.91319444444444453</v>
      </c>
      <c r="E6228" t="str">
        <f>タスク実績csv元!I6228&amp;""</f>
        <v/>
      </c>
      <c r="F6228" t="str">
        <f>タスク実績csv元!D6228</f>
        <v>SOTC011設計</v>
      </c>
      <c r="G6228" t="str">
        <f t="shared" si="97"/>
        <v>INSERT INTO task_achivement(task_no,achive_date,end_time,start_time,task_detail,memo)VALUES('{ee4c962f-a07e-4aee-ae85-0e2a4c273c73}','2024/02/24','2024/02/24 22:25:00','2024/02/24 21:55:00','','SOTC011設計');</v>
      </c>
    </row>
    <row r="6229" spans="1:7">
      <c r="A6229" s="48" t="str">
        <f>_xlfn.XLOOKUP(_xlfn.XLOOKUP(MID(タスク実績csv元!C6229,1,SEARCH(":",タスク実績csv元!C6229)-1),リスト!F:F,リスト!G:G)&amp;MID(タスク実績csv元!C6229,SEARCH(":",タスク実績csv元!C6229),999),タスクDB!K:K,タスクDB!A:A)</f>
        <v>{fa1d15a7-0fa5-46a0-b2a9-9b86fd9480ff}</v>
      </c>
      <c r="B6229" s="11">
        <f>タスク実績csv元!A6229</f>
        <v>45347</v>
      </c>
      <c r="C6229" s="54">
        <f>タスク実績csv元!F6229</f>
        <v>0.73958333333333337</v>
      </c>
      <c r="D6229" s="54">
        <f>タスク実績csv元!E6229</f>
        <v>0.6875</v>
      </c>
      <c r="E6229" t="str">
        <f>タスク実績csv元!I6229&amp;""</f>
        <v/>
      </c>
      <c r="F6229" t="str">
        <f>タスク実績csv元!D6229</f>
        <v>エラー対応一覧作成</v>
      </c>
      <c r="G6229" t="str">
        <f t="shared" si="97"/>
        <v>INSERT INTO task_achivement(task_no,achive_date,end_time,start_time,task_detail,memo)VALUES('{fa1d15a7-0fa5-46a0-b2a9-9b86fd9480ff}','2024/02/25','2024/02/25 17:45:00','2024/02/25 16:30:00','','エラー対応一覧作成');</v>
      </c>
    </row>
    <row r="6230" spans="1:7">
      <c r="A6230" s="48" t="str">
        <f>_xlfn.XLOOKUP(_xlfn.XLOOKUP(MID(タスク実績csv元!C6230,1,SEARCH(":",タスク実績csv元!C6230)-1),リスト!F:F,リスト!G:G)&amp;MID(タスク実績csv元!C6230,SEARCH(":",タスク実績csv元!C6230),999),タスクDB!K:K,タスクDB!A:A)</f>
        <v>{3c725e9b-a684-46d8-88fb-086261f2dbe6}</v>
      </c>
      <c r="B6230" s="11">
        <f>タスク実績csv元!A6230</f>
        <v>45348</v>
      </c>
      <c r="C6230" s="54">
        <f>タスク実績csv元!F6230</f>
        <v>0.40625</v>
      </c>
      <c r="D6230" s="54">
        <f>タスク実績csv元!E6230</f>
        <v>0.39583333333333331</v>
      </c>
      <c r="E6230" t="str">
        <f>タスク実績csv元!I6230&amp;""</f>
        <v/>
      </c>
      <c r="F6230" t="str">
        <f>タスク実績csv元!D6230</f>
        <v>週次整理</v>
      </c>
      <c r="G6230" t="str">
        <f t="shared" si="97"/>
        <v>INSERT INTO task_achivement(task_no,achive_date,end_time,start_time,task_detail,memo)VALUES('{3c725e9b-a684-46d8-88fb-086261f2dbe6}','2024/02/26','2024/02/26 09:45:00','2024/02/26 09:30:00','','週次整理');</v>
      </c>
    </row>
    <row r="6231" spans="1:7">
      <c r="A6231" s="48" t="str">
        <f>_xlfn.XLOOKUP(_xlfn.XLOOKUP(MID(タスク実績csv元!C6231,1,SEARCH(":",タスク実績csv元!C6231)-1),リスト!F:F,リスト!G:G)&amp;MID(タスク実績csv元!C6231,SEARCH(":",タスク実績csv元!C6231),999),タスクDB!K:K,タスクDB!A:A)</f>
        <v>{b1fdf21c-7725-4b73-a211-e66687665b4e}</v>
      </c>
      <c r="B6231" s="11">
        <f>タスク実績csv元!A6231</f>
        <v>45348</v>
      </c>
      <c r="C6231" s="54">
        <f>タスク実績csv元!F6231</f>
        <v>0.41666666666666669</v>
      </c>
      <c r="D6231" s="54">
        <f>タスク実績csv元!E6231</f>
        <v>0.40625</v>
      </c>
      <c r="E6231" t="str">
        <f>タスク実績csv元!I6231&amp;""</f>
        <v/>
      </c>
      <c r="F6231" t="str">
        <f>タスク実績csv元!D6231</f>
        <v>出荷変更内容の仕様書記載</v>
      </c>
      <c r="G6231" t="str">
        <f t="shared" si="97"/>
        <v>INSERT INTO task_achivement(task_no,achive_date,end_time,start_time,task_detail,memo)VALUES('{b1fdf21c-7725-4b73-a211-e66687665b4e}','2024/02/26','2024/02/26 10:00:00','2024/02/26 09:45:00','','出荷変更内容の仕様書記載');</v>
      </c>
    </row>
    <row r="6232" spans="1:7">
      <c r="A6232" s="48" t="str">
        <f>_xlfn.XLOOKUP(_xlfn.XLOOKUP(MID(タスク実績csv元!C6232,1,SEARCH(":",タスク実績csv元!C6232)-1),リスト!F:F,リスト!G:G)&amp;MID(タスク実績csv元!C6232,SEARCH(":",タスク実績csv元!C6232),999),タスクDB!K:K,タスクDB!A:A)</f>
        <v>{4c39d40d-b35f-4cfa-b549-6c5de24454e2}</v>
      </c>
      <c r="B6232" s="11">
        <f>タスク実績csv元!A6232</f>
        <v>45348</v>
      </c>
      <c r="C6232" s="54">
        <f>タスク実績csv元!F6232</f>
        <v>0.45833333333333331</v>
      </c>
      <c r="D6232" s="54">
        <f>タスク実績csv元!E6232</f>
        <v>0.41666666666666669</v>
      </c>
      <c r="E6232" t="str">
        <f>タスク実績csv元!I6232&amp;""</f>
        <v/>
      </c>
      <c r="F6232" t="str">
        <f>タスク実績csv元!D6232</f>
        <v>チームMTG</v>
      </c>
      <c r="G6232" t="str">
        <f t="shared" si="97"/>
        <v>INSERT INTO task_achivement(task_no,achive_date,end_time,start_time,task_detail,memo)VALUES('{4c39d40d-b35f-4cfa-b549-6c5de24454e2}','2024/02/26','2024/02/26 11:00:00','2024/02/26 10:00:00','','チームMTG');</v>
      </c>
    </row>
    <row r="6233" spans="1:7">
      <c r="A6233" s="48" t="str">
        <f>_xlfn.XLOOKUP(_xlfn.XLOOKUP(MID(タスク実績csv元!C6233,1,SEARCH(":",タスク実績csv元!C6233)-1),リスト!F:F,リスト!G:G)&amp;MID(タスク実績csv元!C6233,SEARCH(":",タスク実績csv元!C6233),999),タスクDB!K:K,タスクDB!A:A)</f>
        <v>{b1fdf21c-7725-4b73-a211-e66687665b4e}</v>
      </c>
      <c r="B6233" s="11">
        <f>タスク実績csv元!A6233</f>
        <v>45348</v>
      </c>
      <c r="C6233" s="54">
        <f>タスク実績csv元!F6233</f>
        <v>0.5</v>
      </c>
      <c r="D6233" s="54">
        <f>タスク実績csv元!E6233</f>
        <v>0.45833333333333331</v>
      </c>
      <c r="E6233" t="str">
        <f>タスク実績csv元!I6233&amp;""</f>
        <v/>
      </c>
      <c r="F6233" t="str">
        <f>タスク実績csv元!D6233</f>
        <v>出荷変更内容の仕様書記載</v>
      </c>
      <c r="G6233" t="str">
        <f t="shared" si="97"/>
        <v>INSERT INTO task_achivement(task_no,achive_date,end_time,start_time,task_detail,memo)VALUES('{b1fdf21c-7725-4b73-a211-e66687665b4e}','2024/02/26','2024/02/26 12:00:00','2024/02/26 11:00:00','','出荷変更内容の仕様書記載');</v>
      </c>
    </row>
    <row r="6234" spans="1:7">
      <c r="A6234" s="48" t="str">
        <f>_xlfn.XLOOKUP(_xlfn.XLOOKUP(MID(タスク実績csv元!C6234,1,SEARCH(":",タスク実績csv元!C6234)-1),リスト!F:F,リスト!G:G)&amp;MID(タスク実績csv元!C6234,SEARCH(":",タスク実績csv元!C6234),999),タスクDB!K:K,タスクDB!A:A)</f>
        <v>{b1fdf21c-7725-4b73-a211-e66687665b4e}</v>
      </c>
      <c r="B6234" s="11">
        <f>タスク実績csv元!A6234</f>
        <v>45348</v>
      </c>
      <c r="C6234" s="54">
        <f>タスク実績csv元!F6234</f>
        <v>0.58333333333333337</v>
      </c>
      <c r="D6234" s="54">
        <f>タスク実績csv元!E6234</f>
        <v>0.54166666666666663</v>
      </c>
      <c r="E6234" t="str">
        <f>タスク実績csv元!I6234&amp;""</f>
        <v/>
      </c>
      <c r="F6234" t="str">
        <f>タスク実績csv元!D6234</f>
        <v>出荷変更内容の仕様書記載</v>
      </c>
      <c r="G6234" t="str">
        <f t="shared" si="97"/>
        <v>INSERT INTO task_achivement(task_no,achive_date,end_time,start_time,task_detail,memo)VALUES('{b1fdf21c-7725-4b73-a211-e66687665b4e}','2024/02/26','2024/02/26 14:00:00','2024/02/26 13:00:00','','出荷変更内容の仕様書記載');</v>
      </c>
    </row>
    <row r="6235" spans="1:7">
      <c r="A6235" s="48" t="str">
        <f>_xlfn.XLOOKUP(_xlfn.XLOOKUP(MID(タスク実績csv元!C6235,1,SEARCH(":",タスク実績csv元!C6235)-1),リスト!F:F,リスト!G:G)&amp;MID(タスク実績csv元!C6235,SEARCH(":",タスク実績csv元!C6235),999),タスクDB!K:K,タスクDB!A:A)</f>
        <v>{68104eb9-e5e8-4ebd-9f97-83bb5db9ba70}</v>
      </c>
      <c r="B6235" s="11">
        <f>タスク実績csv元!A6235</f>
        <v>45348</v>
      </c>
      <c r="C6235" s="54">
        <f>タスク実績csv元!F6235</f>
        <v>0.625</v>
      </c>
      <c r="D6235" s="54">
        <f>タスク実績csv元!E6235</f>
        <v>0.58333333333333337</v>
      </c>
      <c r="E6235" t="str">
        <f>タスク実績csv元!I6235&amp;""</f>
        <v/>
      </c>
      <c r="F6235" t="str">
        <f>タスク実績csv元!D6235</f>
        <v>整理</v>
      </c>
      <c r="G6235" t="str">
        <f t="shared" si="97"/>
        <v>INSERT INTO task_achivement(task_no,achive_date,end_time,start_time,task_detail,memo)VALUES('{68104eb9-e5e8-4ebd-9f97-83bb5db9ba70}','2024/02/26','2024/02/26 15:00:00','2024/02/26 14:00:00','','整理');</v>
      </c>
    </row>
    <row r="6236" spans="1:7">
      <c r="A6236" s="48" t="str">
        <f>_xlfn.XLOOKUP(_xlfn.XLOOKUP(MID(タスク実績csv元!C6236,1,SEARCH(":",タスク実績csv元!C6236)-1),リスト!F:F,リスト!G:G)&amp;MID(タスク実績csv元!C6236,SEARCH(":",タスク実績csv元!C6236),999),タスクDB!K:K,タスクDB!A:A)</f>
        <v>{3bfae8e9-f157-4a93-8f07-ee8b8a40f008}</v>
      </c>
      <c r="B6236" s="11">
        <f>タスク実績csv元!A6236</f>
        <v>45348</v>
      </c>
      <c r="C6236" s="54">
        <f>タスク実績csv元!F6236</f>
        <v>0.66666666666666663</v>
      </c>
      <c r="D6236" s="54">
        <f>タスク実績csv元!E6236</f>
        <v>0.625</v>
      </c>
      <c r="E6236" t="str">
        <f>タスク実績csv元!I6236&amp;""</f>
        <v/>
      </c>
      <c r="F6236" t="str">
        <f>タスク実績csv元!D6236</f>
        <v>SYSMEX-4918 社内部署(第4階層)の会計事業所コードについて</v>
      </c>
      <c r="G6236" t="str">
        <f t="shared" si="97"/>
        <v>INSERT INTO task_achivement(task_no,achive_date,end_time,start_time,task_detail,memo)VALUES('{3bfae8e9-f157-4a93-8f07-ee8b8a40f008}','2024/02/26','2024/02/26 16:00:00','2024/02/26 15:00:00','','SYSMEX-4918 社内部署(第4階層)の会計事業所コードについて');</v>
      </c>
    </row>
    <row r="6237" spans="1:7">
      <c r="A6237" s="48" t="str">
        <f>_xlfn.XLOOKUP(_xlfn.XLOOKUP(MID(タスク実績csv元!C6237,1,SEARCH(":",タスク実績csv元!C6237)-1),リスト!F:F,リスト!G:G)&amp;MID(タスク実績csv元!C6237,SEARCH(":",タスク実績csv元!C6237),999),タスクDB!K:K,タスクDB!A:A)</f>
        <v>{8bf29be6-00eb-4704-99d7-d935cf00aff3}</v>
      </c>
      <c r="B6237" s="11">
        <f>タスク実績csv元!A6237</f>
        <v>45348</v>
      </c>
      <c r="C6237" s="54">
        <f>タスク実績csv元!F6237</f>
        <v>0.70833333333333337</v>
      </c>
      <c r="D6237" s="54">
        <f>タスク実績csv元!E6237</f>
        <v>0.6875</v>
      </c>
      <c r="E6237" t="str">
        <f>タスク実績csv元!I6237&amp;""</f>
        <v/>
      </c>
      <c r="F6237" t="str">
        <f>タスク実績csv元!D6237</f>
        <v>UAT夕会</v>
      </c>
      <c r="G6237" t="str">
        <f t="shared" si="97"/>
        <v>INSERT INTO task_achivement(task_no,achive_date,end_time,start_time,task_detail,memo)VALUES('{8bf29be6-00eb-4704-99d7-d935cf00aff3}','2024/02/26','2024/02/26 17:00:00','2024/02/26 16:30:00','','UAT夕会');</v>
      </c>
    </row>
    <row r="6238" spans="1:7">
      <c r="A6238" s="48" t="str">
        <f>_xlfn.XLOOKUP(_xlfn.XLOOKUP(MID(タスク実績csv元!C6238,1,SEARCH(":",タスク実績csv元!C6238)-1),リスト!F:F,リスト!G:G)&amp;MID(タスク実績csv元!C6238,SEARCH(":",タスク実績csv元!C6238),999),タスクDB!K:K,タスクDB!A:A)</f>
        <v>{fa1d15a7-0fa5-46a0-b2a9-9b86fd9480ff}</v>
      </c>
      <c r="B6238" s="11">
        <f>タスク実績csv元!A6238</f>
        <v>45348</v>
      </c>
      <c r="C6238" s="54">
        <f>タスク実績csv元!F6238</f>
        <v>0.72916666666666663</v>
      </c>
      <c r="D6238" s="54">
        <f>タスク実績csv元!E6238</f>
        <v>0.70833333333333337</v>
      </c>
      <c r="E6238" t="str">
        <f>タスク実績csv元!I6238&amp;""</f>
        <v/>
      </c>
      <c r="F6238" t="str">
        <f>タスク実績csv元!D6238</f>
        <v>SOTC010の結果確認</v>
      </c>
      <c r="G6238" t="str">
        <f t="shared" si="97"/>
        <v>INSERT INTO task_achivement(task_no,achive_date,end_time,start_time,task_detail,memo)VALUES('{fa1d15a7-0fa5-46a0-b2a9-9b86fd9480ff}','2024/02/26','2024/02/26 17:30:00','2024/02/26 17:00:00','','SOTC010の結果確認');</v>
      </c>
    </row>
    <row r="6239" spans="1:7">
      <c r="A6239" s="48" t="str">
        <f>_xlfn.XLOOKUP(_xlfn.XLOOKUP(MID(タスク実績csv元!C6239,1,SEARCH(":",タスク実績csv元!C6239)-1),リスト!F:F,リスト!G:G)&amp;MID(タスク実績csv元!C6239,SEARCH(":",タスク実績csv元!C6239),999),タスクDB!K:K,タスクDB!A:A)</f>
        <v>{68104eb9-e5e8-4ebd-9f97-83bb5db9ba70}</v>
      </c>
      <c r="B6239" s="11">
        <f>タスク実績csv元!A6239</f>
        <v>45348</v>
      </c>
      <c r="C6239" s="54">
        <f>タスク実績csv元!F6239</f>
        <v>0.77083333333333337</v>
      </c>
      <c r="D6239" s="54">
        <f>タスク実績csv元!E6239</f>
        <v>0.72916666666666663</v>
      </c>
      <c r="E6239" t="str">
        <f>タスク実績csv元!I6239&amp;""</f>
        <v/>
      </c>
      <c r="F6239" t="str">
        <f>タスク実績csv元!D6239</f>
        <v>整理</v>
      </c>
      <c r="G6239" t="str">
        <f t="shared" si="97"/>
        <v>INSERT INTO task_achivement(task_no,achive_date,end_time,start_time,task_detail,memo)VALUES('{68104eb9-e5e8-4ebd-9f97-83bb5db9ba70}','2024/02/26','2024/02/26 18:30:00','2024/02/26 17:30:00','','整理');</v>
      </c>
    </row>
    <row r="6240" spans="1:7">
      <c r="A6240" s="48" t="str">
        <f>_xlfn.XLOOKUP(_xlfn.XLOOKUP(MID(タスク実績csv元!C6240,1,SEARCH(":",タスク実績csv元!C6240)-1),リスト!F:F,リスト!G:G)&amp;MID(タスク実績csv元!C6240,SEARCH(":",タスク実績csv元!C6240),999),タスクDB!K:K,タスクDB!A:A)</f>
        <v>{d0d80a67-6f4b-4c2c-8010-bd45acbcca47}</v>
      </c>
      <c r="B6240" s="11">
        <f>タスク実績csv元!A6240</f>
        <v>45349</v>
      </c>
      <c r="C6240" s="54">
        <f>タスク実績csv元!F6240</f>
        <v>0.40625</v>
      </c>
      <c r="D6240" s="54">
        <f>タスク実績csv元!E6240</f>
        <v>0.39583333333333331</v>
      </c>
      <c r="E6240" t="str">
        <f>タスク実績csv元!I6240&amp;""</f>
        <v/>
      </c>
      <c r="F6240" t="str">
        <f>タスク実績csv元!D6240</f>
        <v>メール確認</v>
      </c>
      <c r="G6240" t="str">
        <f t="shared" si="97"/>
        <v>INSERT INTO task_achivement(task_no,achive_date,end_time,start_time,task_detail,memo)VALUES('{d0d80a67-6f4b-4c2c-8010-bd45acbcca47}','2024/02/27','2024/02/27 09:45:00','2024/02/27 09:30:00','','メール確認');</v>
      </c>
    </row>
    <row r="6241" spans="1:7">
      <c r="A6241" s="48" t="str">
        <f>_xlfn.XLOOKUP(_xlfn.XLOOKUP(MID(タスク実績csv元!C6241,1,SEARCH(":",タスク実績csv元!C6241)-1),リスト!F:F,リスト!G:G)&amp;MID(タスク実績csv元!C6241,SEARCH(":",タスク実績csv元!C6241),999),タスクDB!K:K,タスクDB!A:A)</f>
        <v>{4c39d40d-b35f-4cfa-b549-6c5de24454e2}</v>
      </c>
      <c r="B6241" s="11">
        <f>タスク実績csv元!A6241</f>
        <v>45349</v>
      </c>
      <c r="C6241" s="54">
        <f>タスク実績csv元!F6241</f>
        <v>0.41666666666666669</v>
      </c>
      <c r="D6241" s="54">
        <f>タスク実績csv元!E6241</f>
        <v>0.40625</v>
      </c>
      <c r="E6241" t="str">
        <f>タスク実績csv元!I6241&amp;""</f>
        <v/>
      </c>
      <c r="F6241" t="str">
        <f>タスク実績csv元!D6241</f>
        <v>朝会</v>
      </c>
      <c r="G6241" t="str">
        <f t="shared" si="97"/>
        <v>INSERT INTO task_achivement(task_no,achive_date,end_time,start_time,task_detail,memo)VALUES('{4c39d40d-b35f-4cfa-b549-6c5de24454e2}','2024/02/27','2024/02/27 10:00:00','2024/02/27 09:45:00','','朝会');</v>
      </c>
    </row>
    <row r="6242" spans="1:7">
      <c r="A6242" s="48" t="str">
        <f>_xlfn.XLOOKUP(_xlfn.XLOOKUP(MID(タスク実績csv元!C6242,1,SEARCH(":",タスク実績csv元!C6242)-1),リスト!F:F,リスト!G:G)&amp;MID(タスク実績csv元!C6242,SEARCH(":",タスク実績csv元!C6242),999),タスクDB!K:K,タスクDB!A:A)</f>
        <v>{8bf29be6-00eb-4704-99d7-d935cf00aff3}</v>
      </c>
      <c r="B6242" s="11">
        <f>タスク実績csv元!A6242</f>
        <v>45349</v>
      </c>
      <c r="C6242" s="54">
        <f>タスク実績csv元!F6242</f>
        <v>0.45833333333333331</v>
      </c>
      <c r="D6242" s="54">
        <f>タスク実績csv元!E6242</f>
        <v>0.41666666666666669</v>
      </c>
      <c r="E6242" t="str">
        <f>タスク実績csv元!I6242&amp;""</f>
        <v/>
      </c>
      <c r="F6242" t="str">
        <f>タスク実績csv元!D6242</f>
        <v>OTC定例</v>
      </c>
      <c r="G6242" t="str">
        <f t="shared" si="97"/>
        <v>INSERT INTO task_achivement(task_no,achive_date,end_time,start_time,task_detail,memo)VALUES('{8bf29be6-00eb-4704-99d7-d935cf00aff3}','2024/02/27','2024/02/27 11:00:00','2024/02/27 10:00:00','','OTC定例');</v>
      </c>
    </row>
    <row r="6243" spans="1:7">
      <c r="A6243" s="48" t="str">
        <f>_xlfn.XLOOKUP(_xlfn.XLOOKUP(MID(タスク実績csv元!C6243,1,SEARCH(":",タスク実績csv元!C6243)-1),リスト!F:F,リスト!G:G)&amp;MID(タスク実績csv元!C6243,SEARCH(":",タスク実績csv元!C6243),999),タスクDB!K:K,タスクDB!A:A)</f>
        <v>{eccefbf1-a852-44a0-af6a-c2c31b42f737}</v>
      </c>
      <c r="B6243" s="11">
        <f>タスク実績csv元!A6243</f>
        <v>45349</v>
      </c>
      <c r="C6243" s="54">
        <f>タスク実績csv元!F6243</f>
        <v>0.5</v>
      </c>
      <c r="D6243" s="54">
        <f>タスク実績csv元!E6243</f>
        <v>0.45833333333333331</v>
      </c>
      <c r="E6243" t="str">
        <f>タスク実績csv元!I6243&amp;""</f>
        <v/>
      </c>
      <c r="F6243" t="str">
        <f>タスク実績csv元!D6243</f>
        <v>移行管理(福井)</v>
      </c>
      <c r="G6243" t="str">
        <f t="shared" si="97"/>
        <v>INSERT INTO task_achivement(task_no,achive_date,end_time,start_time,task_detail,memo)VALUES('{eccefbf1-a852-44a0-af6a-c2c31b42f737}','2024/02/27','2024/02/27 12:00:00','2024/02/27 11:00:00','','移行管理(福井)');</v>
      </c>
    </row>
    <row r="6244" spans="1:7">
      <c r="A6244" s="48" t="str">
        <f>_xlfn.XLOOKUP(_xlfn.XLOOKUP(MID(タスク実績csv元!C6244,1,SEARCH(":",タスク実績csv元!C6244)-1),リスト!F:F,リスト!G:G)&amp;MID(タスク実績csv元!C6244,SEARCH(":",タスク実績csv元!C6244),999),タスクDB!K:K,タスクDB!A:A)</f>
        <v>{fa1d15a7-0fa5-46a0-b2a9-9b86fd9480ff}</v>
      </c>
      <c r="B6244" s="11">
        <f>タスク実績csv元!A6244</f>
        <v>45349</v>
      </c>
      <c r="C6244" s="54">
        <f>タスク実績csv元!F6244</f>
        <v>0.5625</v>
      </c>
      <c r="D6244" s="54">
        <f>タスク実績csv元!E6244</f>
        <v>0.54166666666666663</v>
      </c>
      <c r="E6244" t="str">
        <f>タスク実績csv元!I6244&amp;""</f>
        <v/>
      </c>
      <c r="F6244" t="str">
        <f>タスク実績csv元!D6244</f>
        <v>受注OPの半角制限確認(受注分割用のデータで確認)</v>
      </c>
      <c r="G6244" t="str">
        <f t="shared" si="97"/>
        <v>INSERT INTO task_achivement(task_no,achive_date,end_time,start_time,task_detail,memo)VALUES('{fa1d15a7-0fa5-46a0-b2a9-9b86fd9480ff}','2024/02/27','2024/02/27 13:30:00','2024/02/27 13:00:00','','受注OPの半角制限確認(受注分割用のデータで確認)');</v>
      </c>
    </row>
    <row r="6245" spans="1:7">
      <c r="A6245" s="48" t="str">
        <f>_xlfn.XLOOKUP(_xlfn.XLOOKUP(MID(タスク実績csv元!C6245,1,SEARCH(":",タスク実績csv元!C6245)-1),リスト!F:F,リスト!G:G)&amp;MID(タスク実績csv元!C6245,SEARCH(":",タスク実績csv元!C6245),999),タスクDB!K:K,タスクDB!A:A)</f>
        <v>{3bfae8e9-f157-4a93-8f07-ee8b8a40f008}</v>
      </c>
      <c r="B6245" s="11">
        <f>タスク実績csv元!A6245</f>
        <v>45349</v>
      </c>
      <c r="C6245" s="54">
        <f>タスク実績csv元!F6245</f>
        <v>0.58333333333333337</v>
      </c>
      <c r="D6245" s="54">
        <f>タスク実績csv元!E6245</f>
        <v>0.5625</v>
      </c>
      <c r="E6245" t="str">
        <f>タスク実績csv元!I6245&amp;""</f>
        <v/>
      </c>
      <c r="F6245" t="str">
        <f>タスク実績csv元!D6245</f>
        <v>業務QA表記載</v>
      </c>
      <c r="G6245" t="str">
        <f t="shared" si="97"/>
        <v>INSERT INTO task_achivement(task_no,achive_date,end_time,start_time,task_detail,memo)VALUES('{3bfae8e9-f157-4a93-8f07-ee8b8a40f008}','2024/02/27','2024/02/27 14:00:00','2024/02/27 13:30:00','','業務QA表記載');</v>
      </c>
    </row>
    <row r="6246" spans="1:7">
      <c r="A6246" s="48" t="str">
        <f>_xlfn.XLOOKUP(_xlfn.XLOOKUP(MID(タスク実績csv元!C6246,1,SEARCH(":",タスク実績csv元!C6246)-1),リスト!F:F,リスト!G:G)&amp;MID(タスク実績csv元!C6246,SEARCH(":",タスク実績csv元!C6246),999),タスクDB!K:K,タスクDB!A:A)</f>
        <v>{68104eb9-e5e8-4ebd-9f97-83bb5db9ba70}</v>
      </c>
      <c r="B6246" s="11">
        <f>タスク実績csv元!A6246</f>
        <v>45349</v>
      </c>
      <c r="C6246" s="54">
        <f>タスク実績csv元!F6246</f>
        <v>0.63541666666666663</v>
      </c>
      <c r="D6246" s="54">
        <f>タスク実績csv元!E6246</f>
        <v>0.58333333333333337</v>
      </c>
      <c r="E6246" t="str">
        <f>タスク実績csv元!I6246&amp;""</f>
        <v/>
      </c>
      <c r="F6246" t="str">
        <f>タスク実績csv元!D6246</f>
        <v>整理</v>
      </c>
      <c r="G6246" t="str">
        <f t="shared" si="97"/>
        <v>INSERT INTO task_achivement(task_no,achive_date,end_time,start_time,task_detail,memo)VALUES('{68104eb9-e5e8-4ebd-9f97-83bb5db9ba70}','2024/02/27','2024/02/27 15:15:00','2024/02/27 14:00:00','','整理');</v>
      </c>
    </row>
    <row r="6247" spans="1:7">
      <c r="A6247" s="48" t="str">
        <f>_xlfn.XLOOKUP(_xlfn.XLOOKUP(MID(タスク実績csv元!C6247,1,SEARCH(":",タスク実績csv元!C6247)-1),リスト!F:F,リスト!G:G)&amp;MID(タスク実績csv元!C6247,SEARCH(":",タスク実績csv元!C6247),999),タスクDB!K:K,タスクDB!A:A)</f>
        <v>{3c725e9b-a684-46d8-88fb-086261f2dbe6}</v>
      </c>
      <c r="B6247" s="11">
        <f>タスク実績csv元!A6247</f>
        <v>45349</v>
      </c>
      <c r="C6247" s="54">
        <f>タスク実績csv元!F6247</f>
        <v>0.70833333333333337</v>
      </c>
      <c r="D6247" s="54">
        <f>タスク実績csv元!E6247</f>
        <v>0.66666666666666663</v>
      </c>
      <c r="E6247" t="str">
        <f>タスク実績csv元!I6247&amp;""</f>
        <v/>
      </c>
      <c r="F6247" t="str">
        <f>タスク実績csv元!D6247</f>
        <v>労務管理について</v>
      </c>
      <c r="G6247" t="str">
        <f t="shared" si="97"/>
        <v>INSERT INTO task_achivement(task_no,achive_date,end_time,start_time,task_detail,memo)VALUES('{3c725e9b-a684-46d8-88fb-086261f2dbe6}','2024/02/27','2024/02/27 17:00:00','2024/02/27 16:00:00','','労務管理について');</v>
      </c>
    </row>
    <row r="6248" spans="1:7">
      <c r="A6248" s="48" t="str">
        <f>_xlfn.XLOOKUP(_xlfn.XLOOKUP(MID(タスク実績csv元!C6248,1,SEARCH(":",タスク実績csv元!C6248)-1),リスト!F:F,リスト!G:G)&amp;MID(タスク実績csv元!C6248,SEARCH(":",タスク実績csv元!C6248),999),タスクDB!K:K,タスクDB!A:A)</f>
        <v>{4c39d40d-b35f-4cfa-b549-6c5de24454e2}</v>
      </c>
      <c r="B6248" s="11">
        <f>タスク実績csv元!A6248</f>
        <v>45349</v>
      </c>
      <c r="C6248" s="54">
        <f>タスク実績csv元!F6248</f>
        <v>0.72916666666666663</v>
      </c>
      <c r="D6248" s="54">
        <f>タスク実績csv元!E6248</f>
        <v>0.70833333333333337</v>
      </c>
      <c r="E6248" t="str">
        <f>タスク実績csv元!I6248&amp;""</f>
        <v/>
      </c>
      <c r="F6248" t="str">
        <f>タスク実績csv元!D6248</f>
        <v>評価面談</v>
      </c>
      <c r="G6248" t="str">
        <f t="shared" si="97"/>
        <v>INSERT INTO task_achivement(task_no,achive_date,end_time,start_time,task_detail,memo)VALUES('{4c39d40d-b35f-4cfa-b549-6c5de24454e2}','2024/02/27','2024/02/27 17:30:00','2024/02/27 17:00:00','','評価面談');</v>
      </c>
    </row>
    <row r="6249" spans="1:7">
      <c r="A6249" s="48" t="str">
        <f>_xlfn.XLOOKUP(_xlfn.XLOOKUP(MID(タスク実績csv元!C6249,1,SEARCH(":",タスク実績csv元!C6249)-1),リスト!F:F,リスト!G:G)&amp;MID(タスク実績csv元!C6249,SEARCH(":",タスク実績csv元!C6249),999),タスクDB!K:K,タスクDB!A:A)</f>
        <v>{b1fdf21c-7725-4b73-a211-e66687665b4e}</v>
      </c>
      <c r="B6249" s="11">
        <f>タスク実績csv元!A6249</f>
        <v>45349</v>
      </c>
      <c r="C6249" s="54">
        <f>タスク実績csv元!F6249</f>
        <v>0.75</v>
      </c>
      <c r="D6249" s="54">
        <f>タスク実績csv元!E6249</f>
        <v>0.72916666666666663</v>
      </c>
      <c r="E6249" t="str">
        <f>タスク実績csv元!I6249&amp;""</f>
        <v/>
      </c>
      <c r="F6249" t="str">
        <f>タスク実績csv元!D6249</f>
        <v>MDAS準備</v>
      </c>
      <c r="G6249" t="str">
        <f t="shared" si="97"/>
        <v>INSERT INTO task_achivement(task_no,achive_date,end_time,start_time,task_detail,memo)VALUES('{b1fdf21c-7725-4b73-a211-e66687665b4e}','2024/02/27','2024/02/27 18:00:00','2024/02/27 17:30:00','','MDAS準備');</v>
      </c>
    </row>
    <row r="6250" spans="1:7">
      <c r="A6250" s="48" t="str">
        <f>_xlfn.XLOOKUP(_xlfn.XLOOKUP(MID(タスク実績csv元!C6250,1,SEARCH(":",タスク実績csv元!C6250)-1),リスト!F:F,リスト!G:G)&amp;MID(タスク実績csv元!C6250,SEARCH(":",タスク実績csv元!C6250),999),タスクDB!K:K,タスクDB!A:A)</f>
        <v>{ee4c962f-a07e-4aee-ae85-0e2a4c273c73}</v>
      </c>
      <c r="B6250" s="11">
        <f>タスク実績csv元!A6250</f>
        <v>45349</v>
      </c>
      <c r="C6250" s="54">
        <f>タスク実績csv元!F6250</f>
        <v>0.77083333333333337</v>
      </c>
      <c r="D6250" s="54">
        <f>タスク実績csv元!E6250</f>
        <v>0.75</v>
      </c>
      <c r="E6250" t="str">
        <f>タスク実績csv元!I6250&amp;""</f>
        <v/>
      </c>
      <c r="F6250" t="str">
        <f>タスク実績csv元!D6250</f>
        <v>SOTC020のチェックフラグ対応について</v>
      </c>
      <c r="G6250" t="str">
        <f t="shared" si="97"/>
        <v>INSERT INTO task_achivement(task_no,achive_date,end_time,start_time,task_detail,memo)VALUES('{ee4c962f-a07e-4aee-ae85-0e2a4c273c73}','2024/02/27','2024/02/27 18:30:00','2024/02/27 18:00:00','','SOTC020のチェックフラグ対応について');</v>
      </c>
    </row>
    <row r="6251" spans="1:7">
      <c r="A6251" s="48" t="str">
        <f>_xlfn.XLOOKUP(_xlfn.XLOOKUP(MID(タスク実績csv元!C6251,1,SEARCH(":",タスク実績csv元!C6251)-1),リスト!F:F,リスト!G:G)&amp;MID(タスク実績csv元!C6251,SEARCH(":",タスク実績csv元!C6251),999),タスクDB!K:K,タスクDB!A:A)</f>
        <v>{d0d80a67-6f4b-4c2c-8010-bd45acbcca47}</v>
      </c>
      <c r="B6251" s="11">
        <f>タスク実績csv元!A6251</f>
        <v>45350</v>
      </c>
      <c r="C6251" s="54">
        <f>タスク実績csv元!F6251</f>
        <v>0.40625</v>
      </c>
      <c r="D6251" s="54">
        <f>タスク実績csv元!E6251</f>
        <v>0.39583333333333331</v>
      </c>
      <c r="E6251" t="str">
        <f>タスク実績csv元!I6251&amp;""</f>
        <v/>
      </c>
      <c r="F6251" t="str">
        <f>タスク実績csv元!D6251</f>
        <v>メール確認</v>
      </c>
      <c r="G6251" t="str">
        <f t="shared" si="97"/>
        <v>INSERT INTO task_achivement(task_no,achive_date,end_time,start_time,task_detail,memo)VALUES('{d0d80a67-6f4b-4c2c-8010-bd45acbcca47}','2024/02/28','2024/02/28 09:45:00','2024/02/28 09:30:00','','メール確認');</v>
      </c>
    </row>
    <row r="6252" spans="1:7">
      <c r="A6252" s="48" t="str">
        <f>_xlfn.XLOOKUP(_xlfn.XLOOKUP(MID(タスク実績csv元!C6252,1,SEARCH(":",タスク実績csv元!C6252)-1),リスト!F:F,リスト!G:G)&amp;MID(タスク実績csv元!C6252,SEARCH(":",タスク実績csv元!C6252),999),タスクDB!K:K,タスクDB!A:A)</f>
        <v>{4c39d40d-b35f-4cfa-b549-6c5de24454e2}</v>
      </c>
      <c r="B6252" s="11">
        <f>タスク実績csv元!A6252</f>
        <v>45350</v>
      </c>
      <c r="C6252" s="54">
        <f>タスク実績csv元!F6252</f>
        <v>0.41666666666666669</v>
      </c>
      <c r="D6252" s="54">
        <f>タスク実績csv元!E6252</f>
        <v>0.40625</v>
      </c>
      <c r="E6252" t="str">
        <f>タスク実績csv元!I6252&amp;""</f>
        <v/>
      </c>
      <c r="F6252" t="str">
        <f>タスク実績csv元!D6252</f>
        <v>チームMTG</v>
      </c>
      <c r="G6252" t="str">
        <f t="shared" si="97"/>
        <v>INSERT INTO task_achivement(task_no,achive_date,end_time,start_time,task_detail,memo)VALUES('{4c39d40d-b35f-4cfa-b549-6c5de24454e2}','2024/02/28','2024/02/28 10:00:00','2024/02/28 09:45:00','','チームMTG');</v>
      </c>
    </row>
    <row r="6253" spans="1:7">
      <c r="A6253" s="48" t="str">
        <f>_xlfn.XLOOKUP(_xlfn.XLOOKUP(MID(タスク実績csv元!C6253,1,SEARCH(":",タスク実績csv元!C6253)-1),リスト!F:F,リスト!G:G)&amp;MID(タスク実績csv元!C6253,SEARCH(":",タスク実績csv元!C6253),999),タスクDB!K:K,タスクDB!A:A)</f>
        <v>{68104eb9-e5e8-4ebd-9f97-83bb5db9ba70}</v>
      </c>
      <c r="B6253" s="11">
        <f>タスク実績csv元!A6253</f>
        <v>45350</v>
      </c>
      <c r="C6253" s="54">
        <f>タスク実績csv元!F6253</f>
        <v>0.45833333333333331</v>
      </c>
      <c r="D6253" s="54">
        <f>タスク実績csv元!E6253</f>
        <v>0.41666666666666669</v>
      </c>
      <c r="E6253" t="str">
        <f>タスク実績csv元!I6253&amp;""</f>
        <v/>
      </c>
      <c r="F6253" t="str">
        <f>タスク実績csv元!D6253</f>
        <v>整理</v>
      </c>
      <c r="G6253" t="str">
        <f t="shared" si="97"/>
        <v>INSERT INTO task_achivement(task_no,achive_date,end_time,start_time,task_detail,memo)VALUES('{68104eb9-e5e8-4ebd-9f97-83bb5db9ba70}','2024/02/28','2024/02/28 11:00:00','2024/02/28 10:00:00','','整理');</v>
      </c>
    </row>
    <row r="6254" spans="1:7">
      <c r="A6254" s="48" t="str">
        <f>_xlfn.XLOOKUP(_xlfn.XLOOKUP(MID(タスク実績csv元!C6254,1,SEARCH(":",タスク実績csv元!C6254)-1),リスト!F:F,リスト!G:G)&amp;MID(タスク実績csv元!C6254,SEARCH(":",タスク実績csv元!C6254),999),タスクDB!K:K,タスクDB!A:A)</f>
        <v>{eccefbf1-a852-44a0-af6a-c2c31b42f737}</v>
      </c>
      <c r="B6254" s="11">
        <f>タスク実績csv元!A6254</f>
        <v>45350</v>
      </c>
      <c r="C6254" s="54">
        <f>タスク実績csv元!F6254</f>
        <v>0.5</v>
      </c>
      <c r="D6254" s="54">
        <f>タスク実績csv元!E6254</f>
        <v>0.45833333333333331</v>
      </c>
      <c r="E6254" t="str">
        <f>タスク実績csv元!I6254&amp;""</f>
        <v/>
      </c>
      <c r="F6254" t="str">
        <f>タスク実績csv元!D6254</f>
        <v>移行週次打合せ</v>
      </c>
      <c r="G6254" t="str">
        <f t="shared" si="97"/>
        <v>INSERT INTO task_achivement(task_no,achive_date,end_time,start_time,task_detail,memo)VALUES('{eccefbf1-a852-44a0-af6a-c2c31b42f737}','2024/02/28','2024/02/28 12:00:00','2024/02/28 11:00:00','','移行週次打合せ');</v>
      </c>
    </row>
    <row r="6255" spans="1:7">
      <c r="A6255" s="48" t="str">
        <f>_xlfn.XLOOKUP(_xlfn.XLOOKUP(MID(タスク実績csv元!C6255,1,SEARCH(":",タスク実績csv元!C6255)-1),リスト!F:F,リスト!G:G)&amp;MID(タスク実績csv元!C6255,SEARCH(":",タスク実績csv元!C6255),999),タスクDB!K:K,タスクDB!A:A)</f>
        <v>{8bf29be6-00eb-4704-99d7-d935cf00aff3}</v>
      </c>
      <c r="B6255" s="11">
        <f>タスク実績csv元!A6255</f>
        <v>45350</v>
      </c>
      <c r="C6255" s="54">
        <f>タスク実績csv元!F6255</f>
        <v>0.57291666666666663</v>
      </c>
      <c r="D6255" s="54">
        <f>タスク実績csv元!E6255</f>
        <v>0.54166666666666663</v>
      </c>
      <c r="E6255" t="str">
        <f>タスク実績csv元!I6255&amp;""</f>
        <v/>
      </c>
      <c r="F6255" t="str">
        <f>タスク実績csv元!D6255</f>
        <v>課題検討打合せ</v>
      </c>
      <c r="G6255" t="str">
        <f t="shared" si="97"/>
        <v>INSERT INTO task_achivement(task_no,achive_date,end_time,start_time,task_detail,memo)VALUES('{8bf29be6-00eb-4704-99d7-d935cf00aff3}','2024/02/28','2024/02/28 13:45:00','2024/02/28 13:00:00','','課題検討打合せ');</v>
      </c>
    </row>
    <row r="6256" spans="1:7">
      <c r="A6256" s="48" t="str">
        <f>_xlfn.XLOOKUP(_xlfn.XLOOKUP(MID(タスク実績csv元!C6256,1,SEARCH(":",タスク実績csv元!C6256)-1),リスト!F:F,リスト!G:G)&amp;MID(タスク実績csv元!C6256,SEARCH(":",タスク実績csv元!C6256),999),タスクDB!K:K,タスクDB!A:A)</f>
        <v>{eccefbf1-a852-44a0-af6a-c2c31b42f737}</v>
      </c>
      <c r="B6256" s="11">
        <f>タスク実績csv元!A6256</f>
        <v>45350</v>
      </c>
      <c r="C6256" s="54">
        <f>タスク実績csv元!F6256</f>
        <v>0.72916666666666663</v>
      </c>
      <c r="D6256" s="54">
        <f>タスク実績csv元!E6256</f>
        <v>0.57291666666666663</v>
      </c>
      <c r="E6256" t="str">
        <f>タスク実績csv元!I6256&amp;""</f>
        <v/>
      </c>
      <c r="F6256" t="str">
        <f>タスク実績csv元!D6256</f>
        <v>移行週次打合せ</v>
      </c>
      <c r="G6256" t="str">
        <f t="shared" si="97"/>
        <v>INSERT INTO task_achivement(task_no,achive_date,end_time,start_time,task_detail,memo)VALUES('{eccefbf1-a852-44a0-af6a-c2c31b42f737}','2024/02/28','2024/02/28 17:30:00','2024/02/28 13:45:00','','移行週次打合せ');</v>
      </c>
    </row>
    <row r="6257" spans="1:7">
      <c r="A6257" s="48" t="str">
        <f>_xlfn.XLOOKUP(_xlfn.XLOOKUP(MID(タスク実績csv元!C6257,1,SEARCH(":",タスク実績csv元!C6257)-1),リスト!F:F,リスト!G:G)&amp;MID(タスク実績csv元!C6257,SEARCH(":",タスク実績csv元!C6257),999),タスクDB!K:K,タスクDB!A:A)</f>
        <v>{68104eb9-e5e8-4ebd-9f97-83bb5db9ba70}</v>
      </c>
      <c r="B6257" s="11">
        <f>タスク実績csv元!A6257</f>
        <v>45350</v>
      </c>
      <c r="C6257" s="54">
        <f>タスク実績csv元!F6257</f>
        <v>0.75</v>
      </c>
      <c r="D6257" s="54">
        <f>タスク実績csv元!E6257</f>
        <v>0.72916666666666663</v>
      </c>
      <c r="E6257" t="str">
        <f>タスク実績csv元!I6257&amp;""</f>
        <v/>
      </c>
      <c r="F6257" t="str">
        <f>タスク実績csv元!D6257</f>
        <v>整理</v>
      </c>
      <c r="G6257" t="str">
        <f t="shared" si="97"/>
        <v>INSERT INTO task_achivement(task_no,achive_date,end_time,start_time,task_detail,memo)VALUES('{68104eb9-e5e8-4ebd-9f97-83bb5db9ba70}','2024/02/28','2024/02/28 18:00:00','2024/02/28 17:30:00','','整理');</v>
      </c>
    </row>
    <row r="6258" spans="1:7">
      <c r="A6258" s="48" t="str">
        <f>_xlfn.XLOOKUP(_xlfn.XLOOKUP(MID(タスク実績csv元!C6258,1,SEARCH(":",タスク実績csv元!C6258)-1),リスト!F:F,リスト!G:G)&amp;MID(タスク実績csv元!C6258,SEARCH(":",タスク実績csv元!C6258),999),タスクDB!K:K,タスクDB!A:A)</f>
        <v>{3bfae8e9-f157-4a93-8f07-ee8b8a40f008}</v>
      </c>
      <c r="B6258" s="11">
        <f>タスク実績csv元!A6258</f>
        <v>45350</v>
      </c>
      <c r="C6258" s="54">
        <f>タスク実績csv元!F6258</f>
        <v>0.79166666666666663</v>
      </c>
      <c r="D6258" s="54">
        <f>タスク実績csv元!E6258</f>
        <v>0.75</v>
      </c>
      <c r="E6258" t="str">
        <f>タスク実績csv元!I6258&amp;""</f>
        <v/>
      </c>
      <c r="F6258" t="str">
        <f>タスク実績csv元!D6258</f>
        <v>BPMデータ提供依頼対象整理</v>
      </c>
      <c r="G6258" t="str">
        <f t="shared" si="97"/>
        <v>INSERT INTO task_achivement(task_no,achive_date,end_time,start_time,task_detail,memo)VALUES('{3bfae8e9-f157-4a93-8f07-ee8b8a40f008}','2024/02/28','2024/02/28 19:00:00','2024/02/28 18:00:00','','BPMデータ提供依頼対象整理');</v>
      </c>
    </row>
    <row r="6259" spans="1:7">
      <c r="A6259" s="48" t="str">
        <f>_xlfn.XLOOKUP(_xlfn.XLOOKUP(MID(タスク実績csv元!C6259,1,SEARCH(":",タスク実績csv元!C6259)-1),リスト!F:F,リスト!G:G)&amp;MID(タスク実績csv元!C6259,SEARCH(":",タスク実績csv元!C6259),999),タスクDB!K:K,タスクDB!A:A)</f>
        <v>{d0d80a67-6f4b-4c2c-8010-bd45acbcca47}</v>
      </c>
      <c r="B6259" s="11">
        <f>タスク実績csv元!A6259</f>
        <v>45350</v>
      </c>
      <c r="C6259" s="54">
        <f>タスク実績csv元!F6259</f>
        <v>0.82291666666666663</v>
      </c>
      <c r="D6259" s="54">
        <f>タスク実績csv元!E6259</f>
        <v>0.79166666666666663</v>
      </c>
      <c r="E6259" t="str">
        <f>タスク実績csv元!I6259&amp;""</f>
        <v/>
      </c>
      <c r="F6259" t="str">
        <f>タスク実績csv元!D6259</f>
        <v>既存CRMでの事業分野扱いについて</v>
      </c>
      <c r="G6259" t="str">
        <f t="shared" si="97"/>
        <v>INSERT INTO task_achivement(task_no,achive_date,end_time,start_time,task_detail,memo)VALUES('{d0d80a67-6f4b-4c2c-8010-bd45acbcca47}','2024/02/28','2024/02/28 19:45:00','2024/02/28 19:00:00','','既存CRMでの事業分野扱いについて');</v>
      </c>
    </row>
    <row r="6260" spans="1:7">
      <c r="A6260" s="48" t="str">
        <f>_xlfn.XLOOKUP(_xlfn.XLOOKUP(MID(タスク実績csv元!C6260,1,SEARCH(":",タスク実績csv元!C6260)-1),リスト!F:F,リスト!G:G)&amp;MID(タスク実績csv元!C6260,SEARCH(":",タスク実績csv元!C6260),999),タスクDB!K:K,タスクDB!A:A)</f>
        <v>{d0d80a67-6f4b-4c2c-8010-bd45acbcca47}</v>
      </c>
      <c r="B6260" s="11">
        <f>タスク実績csv元!A6260</f>
        <v>45351</v>
      </c>
      <c r="C6260" s="54">
        <f>タスク実績csv元!F6260</f>
        <v>0.40625</v>
      </c>
      <c r="D6260" s="54">
        <f>タスク実績csv元!E6260</f>
        <v>0.39583333333333331</v>
      </c>
      <c r="E6260" t="str">
        <f>タスク実績csv元!I6260&amp;""</f>
        <v/>
      </c>
      <c r="F6260" t="str">
        <f>タスク実績csv元!D6260</f>
        <v>週次資料追記</v>
      </c>
      <c r="G6260" t="str">
        <f t="shared" si="97"/>
        <v>INSERT INTO task_achivement(task_no,achive_date,end_time,start_time,task_detail,memo)VALUES('{d0d80a67-6f4b-4c2c-8010-bd45acbcca47}','2024/02/29','2024/02/29 09:45:00','2024/02/29 09:30:00','','週次資料追記');</v>
      </c>
    </row>
    <row r="6261" spans="1:7">
      <c r="A6261" s="48" t="str">
        <f>_xlfn.XLOOKUP(_xlfn.XLOOKUP(MID(タスク実績csv元!C6261,1,SEARCH(":",タスク実績csv元!C6261)-1),リスト!F:F,リスト!G:G)&amp;MID(タスク実績csv元!C6261,SEARCH(":",タスク実績csv元!C6261),999),タスクDB!K:K,タスクDB!A:A)</f>
        <v>{4c39d40d-b35f-4cfa-b549-6c5de24454e2}</v>
      </c>
      <c r="B6261" s="11">
        <f>タスク実績csv元!A6261</f>
        <v>45351</v>
      </c>
      <c r="C6261" s="54">
        <f>タスク実績csv元!F6261</f>
        <v>0.41666666666666669</v>
      </c>
      <c r="D6261" s="54">
        <f>タスク実績csv元!E6261</f>
        <v>0.40625</v>
      </c>
      <c r="E6261" t="str">
        <f>タスク実績csv元!I6261&amp;""</f>
        <v/>
      </c>
      <c r="F6261" t="str">
        <f>タスク実績csv元!D6261</f>
        <v>朝会</v>
      </c>
      <c r="G6261" t="str">
        <f t="shared" si="97"/>
        <v>INSERT INTO task_achivement(task_no,achive_date,end_time,start_time,task_detail,memo)VALUES('{4c39d40d-b35f-4cfa-b549-6c5de24454e2}','2024/02/29','2024/02/29 10:00:00','2024/02/29 09:45:00','','朝会');</v>
      </c>
    </row>
    <row r="6262" spans="1:7">
      <c r="A6262" s="48" t="str">
        <f>_xlfn.XLOOKUP(_xlfn.XLOOKUP(MID(タスク実績csv元!C6262,1,SEARCH(":",タスク実績csv元!C6262)-1),リスト!F:F,リスト!G:G)&amp;MID(タスク実績csv元!C6262,SEARCH(":",タスク実績csv元!C6262),999),タスクDB!K:K,タスクDB!A:A)</f>
        <v>{3c725e9b-a684-46d8-88fb-086261f2dbe6}</v>
      </c>
      <c r="B6262" s="11">
        <f>タスク実績csv元!A6262</f>
        <v>45351</v>
      </c>
      <c r="C6262" s="54">
        <f>タスク実績csv元!F6262</f>
        <v>0.4375</v>
      </c>
      <c r="D6262" s="54">
        <f>タスク実績csv元!E6262</f>
        <v>0.41666666666666669</v>
      </c>
      <c r="E6262" t="str">
        <f>タスク実績csv元!I6262&amp;""</f>
        <v/>
      </c>
      <c r="F6262" t="str">
        <f>タスク実績csv元!D6262</f>
        <v>月末作業</v>
      </c>
      <c r="G6262" t="str">
        <f t="shared" si="97"/>
        <v>INSERT INTO task_achivement(task_no,achive_date,end_time,start_time,task_detail,memo)VALUES('{3c725e9b-a684-46d8-88fb-086261f2dbe6}','2024/02/29','2024/02/29 10:30:00','2024/02/29 10:00:00','','月末作業');</v>
      </c>
    </row>
    <row r="6263" spans="1:7">
      <c r="A6263" s="48" t="str">
        <f>_xlfn.XLOOKUP(_xlfn.XLOOKUP(MID(タスク実績csv元!C6263,1,SEARCH(":",タスク実績csv元!C6263)-1),リスト!F:F,リスト!G:G)&amp;MID(タスク実績csv元!C6263,SEARCH(":",タスク実績csv元!C6263),999),タスクDB!K:K,タスクDB!A:A)</f>
        <v>{68104eb9-e5e8-4ebd-9f97-83bb5db9ba70}</v>
      </c>
      <c r="B6263" s="11">
        <f>タスク実績csv元!A6263</f>
        <v>45351</v>
      </c>
      <c r="C6263" s="54">
        <f>タスク実績csv元!F6263</f>
        <v>0.5</v>
      </c>
      <c r="D6263" s="54">
        <f>タスク実績csv元!E6263</f>
        <v>0.4375</v>
      </c>
      <c r="E6263" t="str">
        <f>タスク実績csv元!I6263&amp;""</f>
        <v/>
      </c>
      <c r="F6263" t="str">
        <f>タスク実績csv元!D6263</f>
        <v>整理</v>
      </c>
      <c r="G6263" t="str">
        <f t="shared" si="97"/>
        <v>INSERT INTO task_achivement(task_no,achive_date,end_time,start_time,task_detail,memo)VALUES('{68104eb9-e5e8-4ebd-9f97-83bb5db9ba70}','2024/02/29','2024/02/29 12:00:00','2024/02/29 10:30:00','','整理');</v>
      </c>
    </row>
    <row r="6264" spans="1:7">
      <c r="A6264" s="48" t="str">
        <f>_xlfn.XLOOKUP(_xlfn.XLOOKUP(MID(タスク実績csv元!C6264,1,SEARCH(":",タスク実績csv元!C6264)-1),リスト!F:F,リスト!G:G)&amp;MID(タスク実績csv元!C6264,SEARCH(":",タスク実績csv元!C6264),999),タスクDB!K:K,タスクDB!A:A)</f>
        <v>{68104eb9-e5e8-4ebd-9f97-83bb5db9ba70}</v>
      </c>
      <c r="B6264" s="11">
        <f>タスク実績csv元!A6264</f>
        <v>45351</v>
      </c>
      <c r="C6264" s="54">
        <f>タスク実績csv元!F6264</f>
        <v>0.59375</v>
      </c>
      <c r="D6264" s="54">
        <f>タスク実績csv元!E6264</f>
        <v>0.54166666666666663</v>
      </c>
      <c r="E6264" t="str">
        <f>タスク実績csv元!I6264&amp;""</f>
        <v/>
      </c>
      <c r="F6264" t="str">
        <f>タスク実績csv元!D6264</f>
        <v>整理</v>
      </c>
      <c r="G6264" t="str">
        <f t="shared" si="97"/>
        <v>INSERT INTO task_achivement(task_no,achive_date,end_time,start_time,task_detail,memo)VALUES('{68104eb9-e5e8-4ebd-9f97-83bb5db9ba70}','2024/02/29','2024/02/29 14:15:00','2024/02/29 13:00:00','','整理');</v>
      </c>
    </row>
    <row r="6265" spans="1:7">
      <c r="A6265" s="48" t="str">
        <f>_xlfn.XLOOKUP(_xlfn.XLOOKUP(MID(タスク実績csv元!C6265,1,SEARCH(":",タスク実績csv元!C6265)-1),リスト!F:F,リスト!G:G)&amp;MID(タスク実績csv元!C6265,SEARCH(":",タスク実績csv元!C6265),999),タスクDB!K:K,タスクDB!A:A)</f>
        <v>{338f36a4-0ec4-4c7a-a780-fc501070f75a}</v>
      </c>
      <c r="B6265" s="11">
        <f>タスク実績csv元!A6265</f>
        <v>45351</v>
      </c>
      <c r="C6265" s="54">
        <f>タスク実績csv元!F6265</f>
        <v>0.625</v>
      </c>
      <c r="D6265" s="54">
        <f>タスク実績csv元!E6265</f>
        <v>0.59375</v>
      </c>
      <c r="E6265" t="str">
        <f>タスク実績csv元!I6265&amp;""</f>
        <v/>
      </c>
      <c r="F6265" t="str">
        <f>タスク実績csv元!D6265</f>
        <v>ロット分割テスト確認(半角/全角確認含む)</v>
      </c>
      <c r="G6265" t="str">
        <f t="shared" si="97"/>
        <v>INSERT INTO task_achivement(task_no,achive_date,end_time,start_time,task_detail,memo)VALUES('{338f36a4-0ec4-4c7a-a780-fc501070f75a}','2024/02/29','2024/02/29 15:00:00','2024/02/29 14:15:00','','ロット分割テスト確認(半角/全角確認含む)');</v>
      </c>
    </row>
    <row r="6266" spans="1:7">
      <c r="A6266" s="48" t="str">
        <f>_xlfn.XLOOKUP(_xlfn.XLOOKUP(MID(タスク実績csv元!C6266,1,SEARCH(":",タスク実績csv元!C6266)-1),リスト!F:F,リスト!G:G)&amp;MID(タスク実績csv元!C6266,SEARCH(":",タスク実績csv元!C6266),999),タスクDB!K:K,タスクDB!A:A)</f>
        <v>{8bf29be6-00eb-4704-99d7-d935cf00aff3}</v>
      </c>
      <c r="B6266" s="11">
        <f>タスク実績csv元!A6266</f>
        <v>45351</v>
      </c>
      <c r="C6266" s="54">
        <f>タスク実績csv元!F6266</f>
        <v>0.66666666666666663</v>
      </c>
      <c r="D6266" s="54">
        <f>タスク実績csv元!E6266</f>
        <v>0.625</v>
      </c>
      <c r="E6266" t="str">
        <f>タスク実績csv元!I6266&amp;""</f>
        <v/>
      </c>
      <c r="F6266" t="str">
        <f>タスク実績csv元!D6266</f>
        <v>OTC定例</v>
      </c>
      <c r="G6266" t="str">
        <f t="shared" si="97"/>
        <v>INSERT INTO task_achivement(task_no,achive_date,end_time,start_time,task_detail,memo)VALUES('{8bf29be6-00eb-4704-99d7-d935cf00aff3}','2024/02/29','2024/02/29 16:00:00','2024/02/29 15:00:00','','OTC定例');</v>
      </c>
    </row>
    <row r="6267" spans="1:7">
      <c r="A6267" s="48" t="str">
        <f>_xlfn.XLOOKUP(_xlfn.XLOOKUP(MID(タスク実績csv元!C6267,1,SEARCH(":",タスク実績csv元!C6267)-1),リスト!F:F,リスト!G:G)&amp;MID(タスク実績csv元!C6267,SEARCH(":",タスク実績csv元!C6267),999),タスクDB!K:K,タスクDB!A:A)</f>
        <v>{fa1d15a7-0fa5-46a0-b2a9-9b86fd9480ff}</v>
      </c>
      <c r="B6267" s="11">
        <f>タスク実績csv元!A6267</f>
        <v>45351</v>
      </c>
      <c r="C6267" s="54">
        <f>タスク実績csv元!F6267</f>
        <v>0.70833333333333337</v>
      </c>
      <c r="D6267" s="54">
        <f>タスク実績csv元!E6267</f>
        <v>0.66666666666666663</v>
      </c>
      <c r="E6267" t="str">
        <f>タスク実績csv元!I6267&amp;""</f>
        <v/>
      </c>
      <c r="F6267" t="str">
        <f>タスク実績csv元!D6267</f>
        <v>得意先ブロック対応設計</v>
      </c>
      <c r="G6267" t="str">
        <f t="shared" si="97"/>
        <v>INSERT INTO task_achivement(task_no,achive_date,end_time,start_time,task_detail,memo)VALUES('{fa1d15a7-0fa5-46a0-b2a9-9b86fd9480ff}','2024/02/29','2024/02/29 17:00:00','2024/02/29 16:00:00','','得意先ブロック対応設計');</v>
      </c>
    </row>
    <row r="6268" spans="1:7">
      <c r="A6268" s="48" t="str">
        <f>_xlfn.XLOOKUP(_xlfn.XLOOKUP(MID(タスク実績csv元!C6268,1,SEARCH(":",タスク実績csv元!C6268)-1),リスト!F:F,リスト!G:G)&amp;MID(タスク実績csv元!C6268,SEARCH(":",タスク実績csv元!C6268),999),タスクDB!K:K,タスクDB!A:A)</f>
        <v>{d0d80a67-6f4b-4c2c-8010-bd45acbcca47}</v>
      </c>
      <c r="B6268" s="11">
        <f>タスク実績csv元!A6268</f>
        <v>45352</v>
      </c>
      <c r="C6268" s="54">
        <f>タスク実績csv元!F6268</f>
        <v>0.40625</v>
      </c>
      <c r="D6268" s="54">
        <f>タスク実績csv元!E6268</f>
        <v>0.39583333333333331</v>
      </c>
      <c r="E6268" t="str">
        <f>タスク実績csv元!I6268&amp;""</f>
        <v/>
      </c>
      <c r="F6268" t="str">
        <f>タスク実績csv元!D6268</f>
        <v>メール確認</v>
      </c>
      <c r="G6268" t="str">
        <f t="shared" si="97"/>
        <v>INSERT INTO task_achivement(task_no,achive_date,end_time,start_time,task_detail,memo)VALUES('{d0d80a67-6f4b-4c2c-8010-bd45acbcca47}','2024/03/01','2024/03/01 09:45:00','2024/03/01 09:30:00','','メール確認');</v>
      </c>
    </row>
    <row r="6269" spans="1:7">
      <c r="A6269" s="48" t="str">
        <f>_xlfn.XLOOKUP(_xlfn.XLOOKUP(MID(タスク実績csv元!C6269,1,SEARCH(":",タスク実績csv元!C6269)-1),リスト!F:F,リスト!G:G)&amp;MID(タスク実績csv元!C6269,SEARCH(":",タスク実績csv元!C6269),999),タスクDB!K:K,タスクDB!A:A)</f>
        <v>{4c39d40d-b35f-4cfa-b549-6c5de24454e2}</v>
      </c>
      <c r="B6269" s="11">
        <f>タスク実績csv元!A6269</f>
        <v>45352</v>
      </c>
      <c r="C6269" s="54">
        <f>タスク実績csv元!F6269</f>
        <v>0.41666666666666669</v>
      </c>
      <c r="D6269" s="54">
        <f>タスク実績csv元!E6269</f>
        <v>0.40625</v>
      </c>
      <c r="E6269" t="str">
        <f>タスク実績csv元!I6269&amp;""</f>
        <v/>
      </c>
      <c r="F6269" t="str">
        <f>タスク実績csv元!D6269</f>
        <v>朝会</v>
      </c>
      <c r="G6269" t="str">
        <f t="shared" si="97"/>
        <v>INSERT INTO task_achivement(task_no,achive_date,end_time,start_time,task_detail,memo)VALUES('{4c39d40d-b35f-4cfa-b549-6c5de24454e2}','2024/03/01','2024/03/01 10:00:00','2024/03/01 09:45:00','','朝会');</v>
      </c>
    </row>
    <row r="6270" spans="1:7">
      <c r="A6270" s="48" t="str">
        <f>_xlfn.XLOOKUP(_xlfn.XLOOKUP(MID(タスク実績csv元!C6270,1,SEARCH(":",タスク実績csv元!C6270)-1),リスト!F:F,リスト!G:G)&amp;MID(タスク実績csv元!C6270,SEARCH(":",タスク実績csv元!C6270),999),タスクDB!K:K,タスクDB!A:A)</f>
        <v>{eccefbf1-a852-44a0-af6a-c2c31b42f737}</v>
      </c>
      <c r="B6270" s="11">
        <f>タスク実績csv元!A6270</f>
        <v>45352</v>
      </c>
      <c r="C6270" s="54">
        <f>タスク実績csv元!F6270</f>
        <v>0.45833333333333331</v>
      </c>
      <c r="D6270" s="54">
        <f>タスク実績csv元!E6270</f>
        <v>0.41666666666666669</v>
      </c>
      <c r="E6270" t="str">
        <f>タスク実績csv元!I6270&amp;""</f>
        <v/>
      </c>
      <c r="F6270" t="str">
        <f>タスク実績csv元!D6270</f>
        <v>連携内部確認(原田)</v>
      </c>
      <c r="G6270" t="str">
        <f t="shared" si="97"/>
        <v>INSERT INTO task_achivement(task_no,achive_date,end_time,start_time,task_detail,memo)VALUES('{eccefbf1-a852-44a0-af6a-c2c31b42f737}','2024/03/01','2024/03/01 11:00:00','2024/03/01 10:00:00','','連携内部確認(原田)');</v>
      </c>
    </row>
    <row r="6271" spans="1:7">
      <c r="A6271" s="48" t="str">
        <f>_xlfn.XLOOKUP(_xlfn.XLOOKUP(MID(タスク実績csv元!C6271,1,SEARCH(":",タスク実績csv元!C6271)-1),リスト!F:F,リスト!G:G)&amp;MID(タスク実績csv元!C6271,SEARCH(":",タスク実績csv元!C6271),999),タスクDB!K:K,タスクDB!A:A)</f>
        <v>{8bf29be6-00eb-4704-99d7-d935cf00aff3}</v>
      </c>
      <c r="B6271" s="11">
        <f>タスク実績csv元!A6271</f>
        <v>45352</v>
      </c>
      <c r="C6271" s="54">
        <f>タスク実績csv元!F6271</f>
        <v>0.5</v>
      </c>
      <c r="D6271" s="54">
        <f>タスク実績csv元!E6271</f>
        <v>0.45833333333333331</v>
      </c>
      <c r="E6271" t="str">
        <f>タスク実績csv元!I6271&amp;""</f>
        <v/>
      </c>
      <c r="F6271" t="str">
        <f>タスク実績csv元!D6271</f>
        <v>週次報告</v>
      </c>
      <c r="G6271" t="str">
        <f t="shared" si="97"/>
        <v>INSERT INTO task_achivement(task_no,achive_date,end_time,start_time,task_detail,memo)VALUES('{8bf29be6-00eb-4704-99d7-d935cf00aff3}','2024/03/01','2024/03/01 12:00:00','2024/03/01 11:00:00','','週次報告');</v>
      </c>
    </row>
    <row r="6272" spans="1:7">
      <c r="A6272" s="48" t="str">
        <f>_xlfn.XLOOKUP(_xlfn.XLOOKUP(MID(タスク実績csv元!C6272,1,SEARCH(":",タスク実績csv元!C6272)-1),リスト!F:F,リスト!G:G)&amp;MID(タスク実績csv元!C6272,SEARCH(":",タスク実績csv元!C6272),999),タスクDB!K:K,タスクDB!A:A)</f>
        <v>{fa1d15a7-0fa5-46a0-b2a9-9b86fd9480ff}</v>
      </c>
      <c r="B6272" s="11">
        <f>タスク実績csv元!A6272</f>
        <v>45352</v>
      </c>
      <c r="C6272" s="54">
        <f>タスク実績csv元!F6272</f>
        <v>0.58333333333333337</v>
      </c>
      <c r="D6272" s="54">
        <f>タスク実績csv元!E6272</f>
        <v>0.54166666666666663</v>
      </c>
      <c r="E6272" t="str">
        <f>タスク実績csv元!I6272&amp;""</f>
        <v/>
      </c>
      <c r="F6272" t="str">
        <f>タスク実績csv元!D6272</f>
        <v>SYSMEX_TS-3252 申請データ3の項目利用可否調査</v>
      </c>
      <c r="G6272" t="str">
        <f t="shared" si="97"/>
        <v>INSERT INTO task_achivement(task_no,achive_date,end_time,start_time,task_detail,memo)VALUES('{fa1d15a7-0fa5-46a0-b2a9-9b86fd9480ff}','2024/03/01','2024/03/01 14:00:00','2024/03/01 13:00:00','','SYSMEX_TS-3252 申請データ3の項目利用可否調査');</v>
      </c>
    </row>
    <row r="6273" spans="1:7">
      <c r="A6273" s="48" t="str">
        <f>_xlfn.XLOOKUP(_xlfn.XLOOKUP(MID(タスク実績csv元!C6273,1,SEARCH(":",タスク実績csv元!C6273)-1),リスト!F:F,リスト!G:G)&amp;MID(タスク実績csv元!C6273,SEARCH(":",タスク実績csv元!C6273),999),タスクDB!K:K,タスクDB!A:A)</f>
        <v>{68104eb9-e5e8-4ebd-9f97-83bb5db9ba70}</v>
      </c>
      <c r="B6273" s="11">
        <f>タスク実績csv元!A6273</f>
        <v>45352</v>
      </c>
      <c r="C6273" s="54">
        <f>タスク実績csv元!F6273</f>
        <v>0.61458333333333337</v>
      </c>
      <c r="D6273" s="54">
        <f>タスク実績csv元!E6273</f>
        <v>0.58333333333333337</v>
      </c>
      <c r="E6273" t="str">
        <f>タスク実績csv元!I6273&amp;""</f>
        <v/>
      </c>
      <c r="F6273" t="str">
        <f>タスク実績csv元!D6273</f>
        <v>整理</v>
      </c>
      <c r="G6273" t="str">
        <f t="shared" si="97"/>
        <v>INSERT INTO task_achivement(task_no,achive_date,end_time,start_time,task_detail,memo)VALUES('{68104eb9-e5e8-4ebd-9f97-83bb5db9ba70}','2024/03/01','2024/03/01 14:45:00','2024/03/01 14:00:00','','整理');</v>
      </c>
    </row>
    <row r="6274" spans="1:7">
      <c r="A6274" s="48" t="str">
        <f>_xlfn.XLOOKUP(_xlfn.XLOOKUP(MID(タスク実績csv元!C6274,1,SEARCH(":",タスク実績csv元!C6274)-1),リスト!F:F,リスト!G:G)&amp;MID(タスク実績csv元!C6274,SEARCH(":",タスク実績csv元!C6274),999),タスクDB!K:K,タスクDB!A:A)</f>
        <v>{b1fdf21c-7725-4b73-a211-e66687665b4e}</v>
      </c>
      <c r="B6274" s="11">
        <f>タスク実績csv元!A6274</f>
        <v>45352</v>
      </c>
      <c r="C6274" s="54">
        <f>タスク実績csv元!F6274</f>
        <v>0.66666666666666663</v>
      </c>
      <c r="D6274" s="54">
        <f>タスク実績csv元!E6274</f>
        <v>0.61458333333333337</v>
      </c>
      <c r="E6274" t="str">
        <f>タスク実績csv元!I6274&amp;""</f>
        <v/>
      </c>
      <c r="F6274" t="str">
        <f>タスク実績csv元!D6274</f>
        <v>MDAS準備</v>
      </c>
      <c r="G6274" t="str">
        <f t="shared" si="97"/>
        <v>INSERT INTO task_achivement(task_no,achive_date,end_time,start_time,task_detail,memo)VALUES('{b1fdf21c-7725-4b73-a211-e66687665b4e}','2024/03/01','2024/03/01 16:00:00','2024/03/01 14:45:00','','MDAS準備');</v>
      </c>
    </row>
    <row r="6275" spans="1:7">
      <c r="A6275" s="48" t="str">
        <f>_xlfn.XLOOKUP(_xlfn.XLOOKUP(MID(タスク実績csv元!C6275,1,SEARCH(":",タスク実績csv元!C6275)-1),リスト!F:F,リスト!G:G)&amp;MID(タスク実績csv元!C6275,SEARCH(":",タスク実績csv元!C6275),999),タスクDB!K:K,タスクDB!A:A)</f>
        <v>{8bf29be6-00eb-4704-99d7-d935cf00aff3}</v>
      </c>
      <c r="B6275" s="11">
        <f>タスク実績csv元!A6275</f>
        <v>45352</v>
      </c>
      <c r="C6275" s="54">
        <f>タスク実績csv元!F6275</f>
        <v>0.70833333333333337</v>
      </c>
      <c r="D6275" s="54">
        <f>タスク実績csv元!E6275</f>
        <v>0.6875</v>
      </c>
      <c r="E6275" t="str">
        <f>タスク実績csv元!I6275&amp;""</f>
        <v/>
      </c>
      <c r="F6275" t="str">
        <f>タスク実績csv元!D6275</f>
        <v>UAT夕会</v>
      </c>
      <c r="G6275" t="str">
        <f t="shared" ref="G6275:G6338" si="98">IF(B6275=0,"","INSERT INTO task_achivement("&amp;$A$1&amp;","&amp;$B$1&amp;","&amp;$C$1&amp;","&amp;$D$1&amp;","&amp;$E$1&amp;","&amp;$F$1&amp;")VALUES('"&amp;A6275&amp;"',"&amp;IF(B6275="","null","'"&amp;TEXT(B6275,"yyyy/MM/dd")&amp;"'")&amp;","&amp;IF(C6275="","null","'"&amp;TEXT(B6275,"yyyy/MM/dd")&amp;" "&amp;TEXT(C6275,"HH:mm:ss")&amp;"'")&amp;","&amp;IF(D6275="","null","'"&amp;TEXT(B6275,"yyyy/MM/dd")&amp;" "&amp;TEXT(D6275,"HH:mm:ss")&amp;"'")&amp;",'"&amp;E6275&amp;"','"&amp;F6275&amp;"');")</f>
        <v>INSERT INTO task_achivement(task_no,achive_date,end_time,start_time,task_detail,memo)VALUES('{8bf29be6-00eb-4704-99d7-d935cf00aff3}','2024/03/01','2024/03/01 17:00:00','2024/03/01 16:30:00','','UAT夕会');</v>
      </c>
    </row>
    <row r="6276" spans="1:7">
      <c r="A6276" s="48" t="str">
        <f>_xlfn.XLOOKUP(_xlfn.XLOOKUP(MID(タスク実績csv元!C6276,1,SEARCH(":",タスク実績csv元!C6276)-1),リスト!F:F,リスト!G:G)&amp;MID(タスク実績csv元!C6276,SEARCH(":",タスク実績csv元!C6276),999),タスクDB!K:K,タスクDB!A:A)</f>
        <v>{3bfae8e9-f157-4a93-8f07-ee8b8a40f008}</v>
      </c>
      <c r="B6276" s="11">
        <f>タスク実績csv元!A6276</f>
        <v>45352</v>
      </c>
      <c r="C6276" s="54">
        <f>タスク実績csv元!F6276</f>
        <v>0.72916666666666663</v>
      </c>
      <c r="D6276" s="54">
        <f>タスク実績csv元!E6276</f>
        <v>0.70833333333333337</v>
      </c>
      <c r="E6276" t="str">
        <f>タスク実績csv元!I6276&amp;""</f>
        <v/>
      </c>
      <c r="F6276" t="str">
        <f>タスク実績csv元!D6276</f>
        <v>BPMデータ提供依頼</v>
      </c>
      <c r="G6276" t="str">
        <f t="shared" si="98"/>
        <v>INSERT INTO task_achivement(task_no,achive_date,end_time,start_time,task_detail,memo)VALUES('{3bfae8e9-f157-4a93-8f07-ee8b8a40f008}','2024/03/01','2024/03/01 17:30:00','2024/03/01 17:00:00','','BPMデータ提供依頼');</v>
      </c>
    </row>
    <row r="6277" spans="1:7">
      <c r="A6277" s="48" t="str">
        <f>_xlfn.XLOOKUP(_xlfn.XLOOKUP(MID(タスク実績csv元!C6277,1,SEARCH(":",タスク実績csv元!C6277)-1),リスト!F:F,リスト!G:G)&amp;MID(タスク実績csv元!C6277,SEARCH(":",タスク実績csv元!C6277),999),タスクDB!K:K,タスクDB!A:A)</f>
        <v>{b1fdf21c-7725-4b73-a211-e66687665b4e}</v>
      </c>
      <c r="B6277" s="11">
        <f>タスク実績csv元!A6277</f>
        <v>45352</v>
      </c>
      <c r="C6277" s="54">
        <f>タスク実績csv元!F6277</f>
        <v>0.76041666666666663</v>
      </c>
      <c r="D6277" s="54">
        <f>タスク実績csv元!E6277</f>
        <v>0.72916666666666663</v>
      </c>
      <c r="E6277" t="str">
        <f>タスク実績csv元!I6277&amp;""</f>
        <v/>
      </c>
      <c r="F6277" t="str">
        <f>タスク実績csv元!D6277</f>
        <v>セット品名称異常確認</v>
      </c>
      <c r="G6277" t="str">
        <f t="shared" si="98"/>
        <v>INSERT INTO task_achivement(task_no,achive_date,end_time,start_time,task_detail,memo)VALUES('{b1fdf21c-7725-4b73-a211-e66687665b4e}','2024/03/01','2024/03/01 18:15:00','2024/03/01 17:30:00','','セット品名称異常確認');</v>
      </c>
    </row>
    <row r="6278" spans="1:7">
      <c r="A6278" s="48" t="str">
        <f>_xlfn.XLOOKUP(_xlfn.XLOOKUP(MID(タスク実績csv元!C6278,1,SEARCH(":",タスク実績csv元!C6278)-1),リスト!F:F,リスト!G:G)&amp;MID(タスク実績csv元!C6278,SEARCH(":",タスク実績csv元!C6278),999),タスクDB!K:K,タスクDB!A:A)</f>
        <v>{1e616cae-b6c1-4b5a-9d51-7c4ff56c3461}</v>
      </c>
      <c r="B6278" s="11">
        <f>タスク実績csv元!A6278</f>
        <v>45353</v>
      </c>
      <c r="C6278" s="54">
        <f>タスク実績csv元!F6278</f>
        <v>0.5</v>
      </c>
      <c r="D6278" s="54">
        <f>タスク実績csv元!E6278</f>
        <v>0.45833333333333331</v>
      </c>
      <c r="E6278" t="str">
        <f>タスク実績csv元!I6278&amp;""</f>
        <v/>
      </c>
      <c r="F6278" t="str">
        <f>タスク実績csv元!D6278</f>
        <v>読書(要件定義テクニック)</v>
      </c>
      <c r="G6278" t="str">
        <f t="shared" si="98"/>
        <v>INSERT INTO task_achivement(task_no,achive_date,end_time,start_time,task_detail,memo)VALUES('{1e616cae-b6c1-4b5a-9d51-7c4ff56c3461}','2024/03/02','2024/03/02 12:00:00','2024/03/02 11:00:00','','読書(要件定義テクニック)');</v>
      </c>
    </row>
    <row r="6279" spans="1:7">
      <c r="A6279" s="48" t="str">
        <f>_xlfn.XLOOKUP(_xlfn.XLOOKUP(MID(タスク実績csv元!C6279,1,SEARCH(":",タスク実績csv元!C6279)-1),リスト!F:F,リスト!G:G)&amp;MID(タスク実績csv元!C6279,SEARCH(":",タスク実績csv元!C6279),999),タスクDB!K:K,タスクDB!A:A)</f>
        <v>{3c725e9b-a684-46d8-88fb-086261f2dbe6}</v>
      </c>
      <c r="B6279" s="11">
        <f>タスク実績csv元!A6279</f>
        <v>45355</v>
      </c>
      <c r="C6279" s="54">
        <f>タスク実績csv元!F6279</f>
        <v>0.40625</v>
      </c>
      <c r="D6279" s="54">
        <f>タスク実績csv元!E6279</f>
        <v>0.39583333333333331</v>
      </c>
      <c r="E6279" t="str">
        <f>タスク実績csv元!I6279&amp;""</f>
        <v/>
      </c>
      <c r="F6279" t="str">
        <f>タスク実績csv元!D6279</f>
        <v>週次整理</v>
      </c>
      <c r="G6279" t="str">
        <f t="shared" si="98"/>
        <v>INSERT INTO task_achivement(task_no,achive_date,end_time,start_time,task_detail,memo)VALUES('{3c725e9b-a684-46d8-88fb-086261f2dbe6}','2024/03/04','2024/03/04 09:45:00','2024/03/04 09:30:00','','週次整理');</v>
      </c>
    </row>
    <row r="6280" spans="1:7">
      <c r="A6280" s="48" t="str">
        <f>_xlfn.XLOOKUP(_xlfn.XLOOKUP(MID(タスク実績csv元!C6280,1,SEARCH(":",タスク実績csv元!C6280)-1),リスト!F:F,リスト!G:G)&amp;MID(タスク実績csv元!C6280,SEARCH(":",タスク実績csv元!C6280),999),タスクDB!K:K,タスクDB!A:A)</f>
        <v>{d0d80a67-6f4b-4c2c-8010-bd45acbcca47}</v>
      </c>
      <c r="B6280" s="11">
        <f>タスク実績csv元!A6280</f>
        <v>45355</v>
      </c>
      <c r="C6280" s="54">
        <f>タスク実績csv元!F6280</f>
        <v>0.41666666666666669</v>
      </c>
      <c r="D6280" s="54">
        <f>タスク実績csv元!E6280</f>
        <v>0.40625</v>
      </c>
      <c r="E6280" t="str">
        <f>タスク実績csv元!I6280&amp;""</f>
        <v/>
      </c>
      <c r="F6280" t="str">
        <f>タスク実績csv元!D6280</f>
        <v>メール確認</v>
      </c>
      <c r="G6280" t="str">
        <f t="shared" si="98"/>
        <v>INSERT INTO task_achivement(task_no,achive_date,end_time,start_time,task_detail,memo)VALUES('{d0d80a67-6f4b-4c2c-8010-bd45acbcca47}','2024/03/04','2024/03/04 10:00:00','2024/03/04 09:45:00','','メール確認');</v>
      </c>
    </row>
    <row r="6281" spans="1:7">
      <c r="A6281" s="48" t="str">
        <f>_xlfn.XLOOKUP(_xlfn.XLOOKUP(MID(タスク実績csv元!C6281,1,SEARCH(":",タスク実績csv元!C6281)-1),リスト!F:F,リスト!G:G)&amp;MID(タスク実績csv元!C6281,SEARCH(":",タスク実績csv元!C6281),999),タスクDB!K:K,タスクDB!A:A)</f>
        <v>{68104eb9-e5e8-4ebd-9f97-83bb5db9ba70}</v>
      </c>
      <c r="B6281" s="11">
        <f>タスク実績csv元!A6281</f>
        <v>45355</v>
      </c>
      <c r="C6281" s="54">
        <f>タスク実績csv元!F6281</f>
        <v>0.4375</v>
      </c>
      <c r="D6281" s="54">
        <f>タスク実績csv元!E6281</f>
        <v>0.41666666666666669</v>
      </c>
      <c r="E6281" t="str">
        <f>タスク実績csv元!I6281&amp;""</f>
        <v/>
      </c>
      <c r="F6281" t="str">
        <f>タスク実績csv元!D6281</f>
        <v>納入機器セット整理</v>
      </c>
      <c r="G6281" t="str">
        <f t="shared" si="98"/>
        <v>INSERT INTO task_achivement(task_no,achive_date,end_time,start_time,task_detail,memo)VALUES('{68104eb9-e5e8-4ebd-9f97-83bb5db9ba70}','2024/03/04','2024/03/04 10:30:00','2024/03/04 10:00:00','','納入機器セット整理');</v>
      </c>
    </row>
    <row r="6282" spans="1:7">
      <c r="A6282" s="48" t="str">
        <f>_xlfn.XLOOKUP(_xlfn.XLOOKUP(MID(タスク実績csv元!C6282,1,SEARCH(":",タスク実績csv元!C6282)-1),リスト!F:F,リスト!G:G)&amp;MID(タスク実績csv元!C6282,SEARCH(":",タスク実績csv元!C6282),999),タスクDB!K:K,タスクDB!A:A)</f>
        <v>{4c39d40d-b35f-4cfa-b549-6c5de24454e2}</v>
      </c>
      <c r="B6282" s="11">
        <f>タスク実績csv元!A6282</f>
        <v>45355</v>
      </c>
      <c r="C6282" s="54">
        <f>タスク実績csv元!F6282</f>
        <v>0.5</v>
      </c>
      <c r="D6282" s="54">
        <f>タスク実績csv元!E6282</f>
        <v>0.4375</v>
      </c>
      <c r="E6282" t="str">
        <f>タスク実績csv元!I6282&amp;""</f>
        <v/>
      </c>
      <c r="F6282" t="str">
        <f>タスク実績csv元!D6282</f>
        <v>チームMTG</v>
      </c>
      <c r="G6282" t="str">
        <f t="shared" si="98"/>
        <v>INSERT INTO task_achivement(task_no,achive_date,end_time,start_time,task_detail,memo)VALUES('{4c39d40d-b35f-4cfa-b549-6c5de24454e2}','2024/03/04','2024/03/04 12:00:00','2024/03/04 10:30:00','','チームMTG');</v>
      </c>
    </row>
    <row r="6283" spans="1:7">
      <c r="A6283" s="48" t="str">
        <f>_xlfn.XLOOKUP(_xlfn.XLOOKUP(MID(タスク実績csv元!C6283,1,SEARCH(":",タスク実績csv元!C6283)-1),リスト!F:F,リスト!G:G)&amp;MID(タスク実績csv元!C6283,SEARCH(":",タスク実績csv元!C6283),999),タスクDB!K:K,タスクDB!A:A)</f>
        <v>{b1fdf21c-7725-4b73-a211-e66687665b4e}</v>
      </c>
      <c r="B6283" s="11">
        <f>タスク実績csv元!A6283</f>
        <v>45355</v>
      </c>
      <c r="C6283" s="54">
        <f>タスク実績csv元!F6283</f>
        <v>0.5625</v>
      </c>
      <c r="D6283" s="54">
        <f>タスク実績csv元!E6283</f>
        <v>0.54166666666666663</v>
      </c>
      <c r="E6283" t="str">
        <f>タスク実績csv元!I6283&amp;""</f>
        <v/>
      </c>
      <c r="F6283" t="str">
        <f>タスク実績csv元!D6283</f>
        <v>出荷の動き確認</v>
      </c>
      <c r="G6283" t="str">
        <f t="shared" si="98"/>
        <v>INSERT INTO task_achivement(task_no,achive_date,end_time,start_time,task_detail,memo)VALUES('{b1fdf21c-7725-4b73-a211-e66687665b4e}','2024/03/04','2024/03/04 13:30:00','2024/03/04 13:00:00','','出荷の動き確認');</v>
      </c>
    </row>
    <row r="6284" spans="1:7">
      <c r="A6284" s="48" t="str">
        <f>_xlfn.XLOOKUP(_xlfn.XLOOKUP(MID(タスク実績csv元!C6284,1,SEARCH(":",タスク実績csv元!C6284)-1),リスト!F:F,リスト!G:G)&amp;MID(タスク実績csv元!C6284,SEARCH(":",タスク実績csv元!C6284),999),タスクDB!K:K,タスクDB!A:A)</f>
        <v>{68104eb9-e5e8-4ebd-9f97-83bb5db9ba70}</v>
      </c>
      <c r="B6284" s="11">
        <f>タスク実績csv元!A6284</f>
        <v>45355</v>
      </c>
      <c r="C6284" s="54">
        <f>タスク実績csv元!F6284</f>
        <v>0.60416666666666663</v>
      </c>
      <c r="D6284" s="54">
        <f>タスク実績csv元!E6284</f>
        <v>0.5625</v>
      </c>
      <c r="E6284" t="str">
        <f>タスク実績csv元!I6284&amp;""</f>
        <v/>
      </c>
      <c r="F6284" t="str">
        <f>タスク実績csv元!D6284</f>
        <v>納入機器セット整理</v>
      </c>
      <c r="G6284" t="str">
        <f t="shared" si="98"/>
        <v>INSERT INTO task_achivement(task_no,achive_date,end_time,start_time,task_detail,memo)VALUES('{68104eb9-e5e8-4ebd-9f97-83bb5db9ba70}','2024/03/04','2024/03/04 14:30:00','2024/03/04 13:30:00','','納入機器セット整理');</v>
      </c>
    </row>
    <row r="6285" spans="1:7">
      <c r="A6285" s="48" t="str">
        <f>_xlfn.XLOOKUP(_xlfn.XLOOKUP(MID(タスク実績csv元!C6285,1,SEARCH(":",タスク実績csv元!C6285)-1),リスト!F:F,リスト!G:G)&amp;MID(タスク実績csv元!C6285,SEARCH(":",タスク実績csv元!C6285),999),タスクDB!K:K,タスクDB!A:A)</f>
        <v>{b1fdf21c-7725-4b73-a211-e66687665b4e}</v>
      </c>
      <c r="B6285" s="11">
        <f>タスク実績csv元!A6285</f>
        <v>45355</v>
      </c>
      <c r="C6285" s="54">
        <f>タスク実績csv元!F6285</f>
        <v>0.625</v>
      </c>
      <c r="D6285" s="54">
        <f>タスク実績csv元!E6285</f>
        <v>0.60416666666666663</v>
      </c>
      <c r="E6285" t="str">
        <f>タスク実績csv元!I6285&amp;""</f>
        <v/>
      </c>
      <c r="F6285" t="str">
        <f>タスク実績csv元!D6285</f>
        <v>MDAS連携準備</v>
      </c>
      <c r="G6285" t="str">
        <f t="shared" si="98"/>
        <v>INSERT INTO task_achivement(task_no,achive_date,end_time,start_time,task_detail,memo)VALUES('{b1fdf21c-7725-4b73-a211-e66687665b4e}','2024/03/04','2024/03/04 15:00:00','2024/03/04 14:30:00','','MDAS連携準備');</v>
      </c>
    </row>
    <row r="6286" spans="1:7">
      <c r="A6286" s="48" t="str">
        <f>_xlfn.XLOOKUP(_xlfn.XLOOKUP(MID(タスク実績csv元!C6286,1,SEARCH(":",タスク実績csv元!C6286)-1),リスト!F:F,リスト!G:G)&amp;MID(タスク実績csv元!C6286,SEARCH(":",タスク実績csv元!C6286),999),タスクDB!K:K,タスクDB!A:A)</f>
        <v>{338f36a4-0ec4-4c7a-a780-fc501070f75a}</v>
      </c>
      <c r="B6286" s="11">
        <f>タスク実績csv元!A6286</f>
        <v>45355</v>
      </c>
      <c r="C6286" s="54">
        <f>タスク実績csv元!F6286</f>
        <v>0.64583333333333337</v>
      </c>
      <c r="D6286" s="54">
        <f>タスク実績csv元!E6286</f>
        <v>0.625</v>
      </c>
      <c r="E6286" t="str">
        <f>タスク実績csv元!I6286&amp;""</f>
        <v/>
      </c>
      <c r="F6286" t="str">
        <f>タスク実績csv元!D6286</f>
        <v>出荷連携再実行</v>
      </c>
      <c r="G6286" t="str">
        <f t="shared" si="98"/>
        <v>INSERT INTO task_achivement(task_no,achive_date,end_time,start_time,task_detail,memo)VALUES('{338f36a4-0ec4-4c7a-a780-fc501070f75a}','2024/03/04','2024/03/04 15:30:00','2024/03/04 15:00:00','','出荷連携再実行');</v>
      </c>
    </row>
    <row r="6287" spans="1:7">
      <c r="A6287" s="48" t="str">
        <f>_xlfn.XLOOKUP(_xlfn.XLOOKUP(MID(タスク実績csv元!C6287,1,SEARCH(":",タスク実績csv元!C6287)-1),リスト!F:F,リスト!G:G)&amp;MID(タスク実績csv元!C6287,SEARCH(":",タスク実績csv元!C6287),999),タスクDB!K:K,タスクDB!A:A)</f>
        <v>{68104eb9-e5e8-4ebd-9f97-83bb5db9ba70}</v>
      </c>
      <c r="B6287" s="11">
        <f>タスク実績csv元!A6287</f>
        <v>45355</v>
      </c>
      <c r="C6287" s="54">
        <f>タスク実績csv元!F6287</f>
        <v>0.6875</v>
      </c>
      <c r="D6287" s="54">
        <f>タスク実績csv元!E6287</f>
        <v>0.64583333333333337</v>
      </c>
      <c r="E6287" t="str">
        <f>タスク実績csv元!I6287&amp;""</f>
        <v/>
      </c>
      <c r="F6287" t="str">
        <f>タスク実績csv元!D6287</f>
        <v>納入機器セット整理</v>
      </c>
      <c r="G6287" t="str">
        <f t="shared" si="98"/>
        <v>INSERT INTO task_achivement(task_no,achive_date,end_time,start_time,task_detail,memo)VALUES('{68104eb9-e5e8-4ebd-9f97-83bb5db9ba70}','2024/03/04','2024/03/04 16:30:00','2024/03/04 15:30:00','','納入機器セット整理');</v>
      </c>
    </row>
    <row r="6288" spans="1:7">
      <c r="A6288" s="48" t="str">
        <f>_xlfn.XLOOKUP(_xlfn.XLOOKUP(MID(タスク実績csv元!C6288,1,SEARCH(":",タスク実績csv元!C6288)-1),リスト!F:F,リスト!G:G)&amp;MID(タスク実績csv元!C6288,SEARCH(":",タスク実績csv元!C6288),999),タスクDB!K:K,タスクDB!A:A)</f>
        <v>{8bf29be6-00eb-4704-99d7-d935cf00aff3}</v>
      </c>
      <c r="B6288" s="11">
        <f>タスク実績csv元!A6288</f>
        <v>45355</v>
      </c>
      <c r="C6288" s="54">
        <f>タスク実績csv元!F6288</f>
        <v>0.70833333333333337</v>
      </c>
      <c r="D6288" s="54">
        <f>タスク実績csv元!E6288</f>
        <v>0.6875</v>
      </c>
      <c r="E6288" t="str">
        <f>タスク実績csv元!I6288&amp;""</f>
        <v/>
      </c>
      <c r="F6288" t="str">
        <f>タスク実績csv元!D6288</f>
        <v>UAT夕会</v>
      </c>
      <c r="G6288" t="str">
        <f t="shared" si="98"/>
        <v>INSERT INTO task_achivement(task_no,achive_date,end_time,start_time,task_detail,memo)VALUES('{8bf29be6-00eb-4704-99d7-d935cf00aff3}','2024/03/04','2024/03/04 17:00:00','2024/03/04 16:30:00','','UAT夕会');</v>
      </c>
    </row>
    <row r="6289" spans="1:7">
      <c r="A6289" s="48" t="str">
        <f>_xlfn.XLOOKUP(_xlfn.XLOOKUP(MID(タスク実績csv元!C6289,1,SEARCH(":",タスク実績csv元!C6289)-1),リスト!F:F,リスト!G:G)&amp;MID(タスク実績csv元!C6289,SEARCH(":",タスク実績csv元!C6289),999),タスクDB!K:K,タスクDB!A:A)</f>
        <v>{68104eb9-e5e8-4ebd-9f97-83bb5db9ba70}</v>
      </c>
      <c r="B6289" s="11">
        <f>タスク実績csv元!A6289</f>
        <v>45355</v>
      </c>
      <c r="C6289" s="54">
        <f>タスク実績csv元!F6289</f>
        <v>0.75</v>
      </c>
      <c r="D6289" s="54">
        <f>タスク実績csv元!E6289</f>
        <v>0.70833333333333337</v>
      </c>
      <c r="E6289" t="str">
        <f>タスク実績csv元!I6289&amp;""</f>
        <v/>
      </c>
      <c r="F6289" t="str">
        <f>タスク実績csv元!D6289</f>
        <v>納入機器セット整理</v>
      </c>
      <c r="G6289" t="str">
        <f t="shared" si="98"/>
        <v>INSERT INTO task_achivement(task_no,achive_date,end_time,start_time,task_detail,memo)VALUES('{68104eb9-e5e8-4ebd-9f97-83bb5db9ba70}','2024/03/04','2024/03/04 18:00:00','2024/03/04 17:00:00','','納入機器セット整理');</v>
      </c>
    </row>
    <row r="6290" spans="1:7">
      <c r="A6290" s="48" t="str">
        <f>_xlfn.XLOOKUP(_xlfn.XLOOKUP(MID(タスク実績csv元!C6290,1,SEARCH(":",タスク実績csv元!C6290)-1),リスト!F:F,リスト!G:G)&amp;MID(タスク実績csv元!C6290,SEARCH(":",タスク実績csv元!C6290),999),タスクDB!K:K,タスクDB!A:A)</f>
        <v>{4c39d40d-b35f-4cfa-b549-6c5de24454e2}</v>
      </c>
      <c r="B6290" s="11">
        <f>タスク実績csv元!A6290</f>
        <v>45356</v>
      </c>
      <c r="C6290" s="54">
        <f>タスク実績csv元!F6290</f>
        <v>0.40625</v>
      </c>
      <c r="D6290" s="54">
        <f>タスク実績csv元!E6290</f>
        <v>0.39583333333333331</v>
      </c>
      <c r="E6290" t="str">
        <f>タスク実績csv元!I6290&amp;""</f>
        <v/>
      </c>
      <c r="F6290" t="str">
        <f>タスク実績csv元!D6290</f>
        <v>朝会</v>
      </c>
      <c r="G6290" t="str">
        <f t="shared" si="98"/>
        <v>INSERT INTO task_achivement(task_no,achive_date,end_time,start_time,task_detail,memo)VALUES('{4c39d40d-b35f-4cfa-b549-6c5de24454e2}','2024/03/05','2024/03/05 09:45:00','2024/03/05 09:30:00','','朝会');</v>
      </c>
    </row>
    <row r="6291" spans="1:7">
      <c r="A6291" s="48" t="str">
        <f>_xlfn.XLOOKUP(_xlfn.XLOOKUP(MID(タスク実績csv元!C6291,1,SEARCH(":",タスク実績csv元!C6291)-1),リスト!F:F,リスト!G:G)&amp;MID(タスク実績csv元!C6291,SEARCH(":",タスク実績csv元!C6291),999),タスクDB!K:K,タスクDB!A:A)</f>
        <v>{8bf29be6-00eb-4704-99d7-d935cf00aff3}</v>
      </c>
      <c r="B6291" s="11">
        <f>タスク実績csv元!A6291</f>
        <v>45356</v>
      </c>
      <c r="C6291" s="54">
        <f>タスク実績csv元!F6291</f>
        <v>0.4375</v>
      </c>
      <c r="D6291" s="54">
        <f>タスク実績csv元!E6291</f>
        <v>0.41666666666666669</v>
      </c>
      <c r="E6291" t="str">
        <f>タスク実績csv元!I6291&amp;""</f>
        <v/>
      </c>
      <c r="F6291" t="str">
        <f>タスク実績csv元!D6291</f>
        <v>OTC定例</v>
      </c>
      <c r="G6291" t="str">
        <f t="shared" si="98"/>
        <v>INSERT INTO task_achivement(task_no,achive_date,end_time,start_time,task_detail,memo)VALUES('{8bf29be6-00eb-4704-99d7-d935cf00aff3}','2024/03/05','2024/03/05 10:30:00','2024/03/05 10:00:00','','OTC定例');</v>
      </c>
    </row>
    <row r="6292" spans="1:7">
      <c r="A6292" s="48" t="str">
        <f>_xlfn.XLOOKUP(_xlfn.XLOOKUP(MID(タスク実績csv元!C6292,1,SEARCH(":",タスク実績csv元!C6292)-1),リスト!F:F,リスト!G:G)&amp;MID(タスク実績csv元!C6292,SEARCH(":",タスク実績csv元!C6292),999),タスクDB!K:K,タスクDB!A:A)</f>
        <v>{eccefbf1-a852-44a0-af6a-c2c31b42f737}</v>
      </c>
      <c r="B6292" s="11">
        <f>タスク実績csv元!A6292</f>
        <v>45356</v>
      </c>
      <c r="C6292" s="54">
        <f>タスク実績csv元!F6292</f>
        <v>0.46875</v>
      </c>
      <c r="D6292" s="54">
        <f>タスク実績csv元!E6292</f>
        <v>0.4375</v>
      </c>
      <c r="E6292" t="str">
        <f>タスク実績csv元!I6292&amp;""</f>
        <v/>
      </c>
      <c r="F6292" t="str">
        <f>タスク実績csv元!D6292</f>
        <v>状況確認(荒川)</v>
      </c>
      <c r="G6292" t="str">
        <f t="shared" si="98"/>
        <v>INSERT INTO task_achivement(task_no,achive_date,end_time,start_time,task_detail,memo)VALUES('{eccefbf1-a852-44a0-af6a-c2c31b42f737}','2024/03/05','2024/03/05 11:15:00','2024/03/05 10:30:00','','状況確認(荒川)');</v>
      </c>
    </row>
    <row r="6293" spans="1:7">
      <c r="A6293" s="48" t="str">
        <f>_xlfn.XLOOKUP(_xlfn.XLOOKUP(MID(タスク実績csv元!C6293,1,SEARCH(":",タスク実績csv元!C6293)-1),リスト!F:F,リスト!G:G)&amp;MID(タスク実績csv元!C6293,SEARCH(":",タスク実績csv元!C6293),999),タスクDB!K:K,タスクDB!A:A)</f>
        <v>{fa1d15a7-0fa5-46a0-b2a9-9b86fd9480ff}</v>
      </c>
      <c r="B6293" s="11">
        <f>タスク実績csv元!A6293</f>
        <v>45356</v>
      </c>
      <c r="C6293" s="54">
        <f>タスク実績csv元!F6293</f>
        <v>0.48958333333333331</v>
      </c>
      <c r="D6293" s="54">
        <f>タスク実績csv元!E6293</f>
        <v>0.46875</v>
      </c>
      <c r="E6293" t="str">
        <f>タスク実績csv元!I6293&amp;""</f>
        <v/>
      </c>
      <c r="F6293" t="str">
        <f>タスク実績csv元!D6293</f>
        <v>SVMX定例準備</v>
      </c>
      <c r="G6293" t="str">
        <f t="shared" si="98"/>
        <v>INSERT INTO task_achivement(task_no,achive_date,end_time,start_time,task_detail,memo)VALUES('{fa1d15a7-0fa5-46a0-b2a9-9b86fd9480ff}','2024/03/05','2024/03/05 11:45:00','2024/03/05 11:15:00','','SVMX定例準備');</v>
      </c>
    </row>
    <row r="6294" spans="1:7">
      <c r="A6294" s="48" t="str">
        <f>_xlfn.XLOOKUP(_xlfn.XLOOKUP(MID(タスク実績csv元!C6294,1,SEARCH(":",タスク実績csv元!C6294)-1),リスト!F:F,リスト!G:G)&amp;MID(タスク実績csv元!C6294,SEARCH(":",タスク実績csv元!C6294),999),タスクDB!K:K,タスクDB!A:A)</f>
        <v>{8bf29be6-00eb-4704-99d7-d935cf00aff3}</v>
      </c>
      <c r="B6294" s="11">
        <f>タスク実績csv元!A6294</f>
        <v>45356</v>
      </c>
      <c r="C6294" s="54">
        <f>タスク実績csv元!F6294</f>
        <v>0.60416666666666663</v>
      </c>
      <c r="D6294" s="54">
        <f>タスク実績csv元!E6294</f>
        <v>0.54166666666666663</v>
      </c>
      <c r="E6294" t="str">
        <f>タスク実績csv元!I6294&amp;""</f>
        <v/>
      </c>
      <c r="F6294" t="str">
        <f>タスク実績csv元!D6294</f>
        <v>得意先打ち合わせ</v>
      </c>
      <c r="G6294" t="str">
        <f t="shared" si="98"/>
        <v>INSERT INTO task_achivement(task_no,achive_date,end_time,start_time,task_detail,memo)VALUES('{8bf29be6-00eb-4704-99d7-d935cf00aff3}','2024/03/05','2024/03/05 14:30:00','2024/03/05 13:00:00','','得意先打ち合わせ');</v>
      </c>
    </row>
    <row r="6295" spans="1:7">
      <c r="A6295" s="48" t="str">
        <f>_xlfn.XLOOKUP(_xlfn.XLOOKUP(MID(タスク実績csv元!C6295,1,SEARCH(":",タスク実績csv元!C6295)-1),リスト!F:F,リスト!G:G)&amp;MID(タスク実績csv元!C6295,SEARCH(":",タスク実績csv元!C6295),999),タスクDB!K:K,タスクDB!A:A)</f>
        <v>{8bf29be6-00eb-4704-99d7-d935cf00aff3}</v>
      </c>
      <c r="B6295" s="11">
        <f>タスク実績csv元!A6295</f>
        <v>45356</v>
      </c>
      <c r="C6295" s="54">
        <f>タスク実績csv元!F6295</f>
        <v>0.625</v>
      </c>
      <c r="D6295" s="54">
        <f>タスク実績csv元!E6295</f>
        <v>0.60416666666666663</v>
      </c>
      <c r="E6295" t="str">
        <f>タスク実績csv元!I6295&amp;""</f>
        <v/>
      </c>
      <c r="F6295" t="str">
        <f>タスク実績csv元!D6295</f>
        <v>購入品の品目洗い替えについて</v>
      </c>
      <c r="G6295" t="str">
        <f t="shared" si="98"/>
        <v>INSERT INTO task_achivement(task_no,achive_date,end_time,start_time,task_detail,memo)VALUES('{8bf29be6-00eb-4704-99d7-d935cf00aff3}','2024/03/05','2024/03/05 15:00:00','2024/03/05 14:30:00','','購入品の品目洗い替えについて');</v>
      </c>
    </row>
    <row r="6296" spans="1:7">
      <c r="A6296" s="48" t="str">
        <f>_xlfn.XLOOKUP(_xlfn.XLOOKUP(MID(タスク実績csv元!C6296,1,SEARCH(":",タスク実績csv元!C6296)-1),リスト!F:F,リスト!G:G)&amp;MID(タスク実績csv元!C6296,SEARCH(":",タスク実績csv元!C6296),999),タスクDB!K:K,タスクDB!A:A)</f>
        <v>{8bf29be6-00eb-4704-99d7-d935cf00aff3}</v>
      </c>
      <c r="B6296" s="11">
        <f>タスク実績csv元!A6296</f>
        <v>45356</v>
      </c>
      <c r="C6296" s="54">
        <f>タスク実績csv元!F6296</f>
        <v>0.65277777777777779</v>
      </c>
      <c r="D6296" s="54">
        <f>タスク実績csv元!E6296</f>
        <v>0.625</v>
      </c>
      <c r="E6296" t="str">
        <f>タスク実績csv元!I6296&amp;""</f>
        <v/>
      </c>
      <c r="F6296" t="str">
        <f>タスク実績csv元!D6296</f>
        <v>SVMX定例打合せ</v>
      </c>
      <c r="G6296" t="str">
        <f t="shared" si="98"/>
        <v>INSERT INTO task_achivement(task_no,achive_date,end_time,start_time,task_detail,memo)VALUES('{8bf29be6-00eb-4704-99d7-d935cf00aff3}','2024/03/05','2024/03/05 15:40:00','2024/03/05 15:00:00','','SVMX定例打合せ');</v>
      </c>
    </row>
    <row r="6297" spans="1:7">
      <c r="A6297" s="48" t="str">
        <f>_xlfn.XLOOKUP(_xlfn.XLOOKUP(MID(タスク実績csv元!C6297,1,SEARCH(":",タスク実績csv元!C6297)-1),リスト!F:F,リスト!G:G)&amp;MID(タスク実績csv元!C6297,SEARCH(":",タスク実績csv元!C6297),999),タスクDB!K:K,タスクDB!A:A)</f>
        <v>{3c725e9b-a684-46d8-88fb-086261f2dbe6}</v>
      </c>
      <c r="B6297" s="11">
        <f>タスク実績csv元!A6297</f>
        <v>45356</v>
      </c>
      <c r="C6297" s="54">
        <f>タスク実績csv元!F6297</f>
        <v>0.66666666666666663</v>
      </c>
      <c r="D6297" s="54">
        <f>タスク実績csv元!E6297</f>
        <v>0.65277777777777779</v>
      </c>
      <c r="E6297" t="str">
        <f>タスク実績csv元!I6297&amp;""</f>
        <v/>
      </c>
      <c r="F6297" t="str">
        <f>タスク実績csv元!D6297</f>
        <v>関電フォロー(ログのCurl取得)</v>
      </c>
      <c r="G6297" t="str">
        <f t="shared" si="98"/>
        <v>INSERT INTO task_achivement(task_no,achive_date,end_time,start_time,task_detail,memo)VALUES('{3c725e9b-a684-46d8-88fb-086261f2dbe6}','2024/03/05','2024/03/05 16:00:00','2024/03/05 15:40:00','','関電フォロー(ログのCurl取得)');</v>
      </c>
    </row>
    <row r="6298" spans="1:7">
      <c r="A6298" s="48" t="str">
        <f>_xlfn.XLOOKUP(_xlfn.XLOOKUP(MID(タスク実績csv元!C6298,1,SEARCH(":",タスク実績csv元!C6298)-1),リスト!F:F,リスト!G:G)&amp;MID(タスク実績csv元!C6298,SEARCH(":",タスク実績csv元!C6298),999),タスクDB!K:K,タスクDB!A:A)</f>
        <v>{eccefbf1-a852-44a0-af6a-c2c31b42f737}</v>
      </c>
      <c r="B6298" s="11">
        <f>タスク実績csv元!A6298</f>
        <v>45356</v>
      </c>
      <c r="C6298" s="54">
        <f>タスク実績csv元!F6298</f>
        <v>0.6875</v>
      </c>
      <c r="D6298" s="54">
        <f>タスク実績csv元!E6298</f>
        <v>0.66666666666666663</v>
      </c>
      <c r="E6298" t="str">
        <f>タスク実績csv元!I6298&amp;""</f>
        <v/>
      </c>
      <c r="F6298" t="str">
        <f>タスク実績csv元!D6298</f>
        <v>連携課題共有(原田)</v>
      </c>
      <c r="G6298" t="str">
        <f t="shared" si="98"/>
        <v>INSERT INTO task_achivement(task_no,achive_date,end_time,start_time,task_detail,memo)VALUES('{eccefbf1-a852-44a0-af6a-c2c31b42f737}','2024/03/05','2024/03/05 16:30:00','2024/03/05 16:00:00','','連携課題共有(原田)');</v>
      </c>
    </row>
    <row r="6299" spans="1:7">
      <c r="A6299" s="48" t="str">
        <f>_xlfn.XLOOKUP(_xlfn.XLOOKUP(MID(タスク実績csv元!C6299,1,SEARCH(":",タスク実績csv元!C6299)-1),リスト!F:F,リスト!G:G)&amp;MID(タスク実績csv元!C6299,SEARCH(":",タスク実績csv元!C6299),999),タスクDB!K:K,タスクDB!A:A)</f>
        <v>{3bfae8e9-f157-4a93-8f07-ee8b8a40f008}</v>
      </c>
      <c r="B6299" s="11">
        <f>タスク実績csv元!A6299</f>
        <v>45356</v>
      </c>
      <c r="C6299" s="54">
        <f>タスク実績csv元!F6299</f>
        <v>0.72916666666666663</v>
      </c>
      <c r="D6299" s="54">
        <f>タスク実績csv元!E6299</f>
        <v>0.6875</v>
      </c>
      <c r="E6299" t="str">
        <f>タスク実績csv元!I6299&amp;""</f>
        <v/>
      </c>
      <c r="F6299" t="str">
        <f>タスク実績csv元!D6299</f>
        <v>SVMXへのbacklog課題登録</v>
      </c>
      <c r="G6299" t="str">
        <f t="shared" si="98"/>
        <v>INSERT INTO task_achivement(task_no,achive_date,end_time,start_time,task_detail,memo)VALUES('{3bfae8e9-f157-4a93-8f07-ee8b8a40f008}','2024/03/05','2024/03/05 17:30:00','2024/03/05 16:30:00','','SVMXへのbacklog課題登録');</v>
      </c>
    </row>
    <row r="6300" spans="1:7">
      <c r="A6300" s="48" t="str">
        <f>_xlfn.XLOOKUP(_xlfn.XLOOKUP(MID(タスク実績csv元!C6300,1,SEARCH(":",タスク実績csv元!C6300)-1),リスト!F:F,リスト!G:G)&amp;MID(タスク実績csv元!C6300,SEARCH(":",タスク実績csv元!C6300),999),タスクDB!K:K,タスクDB!A:A)</f>
        <v>{b1fdf21c-7725-4b73-a211-e66687665b4e}</v>
      </c>
      <c r="B6300" s="11">
        <f>タスク実績csv元!A6300</f>
        <v>45356</v>
      </c>
      <c r="C6300" s="54">
        <f>タスク実績csv元!F6300</f>
        <v>0.76041666666666663</v>
      </c>
      <c r="D6300" s="54">
        <f>タスク実績csv元!E6300</f>
        <v>0.72916666666666663</v>
      </c>
      <c r="E6300" t="str">
        <f>タスク実績csv元!I6300&amp;""</f>
        <v/>
      </c>
      <c r="F6300" t="str">
        <f>タスク実績csv元!D6300</f>
        <v>電話番号変更のIT</v>
      </c>
      <c r="G6300" t="str">
        <f t="shared" si="98"/>
        <v>INSERT INTO task_achivement(task_no,achive_date,end_time,start_time,task_detail,memo)VALUES('{b1fdf21c-7725-4b73-a211-e66687665b4e}','2024/03/05','2024/03/05 18:15:00','2024/03/05 17:30:00','','電話番号変更のIT');</v>
      </c>
    </row>
    <row r="6301" spans="1:7">
      <c r="A6301" s="48" t="str">
        <f>_xlfn.XLOOKUP(_xlfn.XLOOKUP(MID(タスク実績csv元!C6301,1,SEARCH(":",タスク実績csv元!C6301)-1),リスト!F:F,リスト!G:G)&amp;MID(タスク実績csv元!C6301,SEARCH(":",タスク実績csv元!C6301),999),タスクDB!K:K,タスクDB!A:A)</f>
        <v>{8bf29be6-00eb-4704-99d7-d935cf00aff3}</v>
      </c>
      <c r="B6301" s="11">
        <f>タスク実績csv元!A6301</f>
        <v>45356</v>
      </c>
      <c r="C6301" s="54">
        <f>タスク実績csv元!F6301</f>
        <v>0.84375</v>
      </c>
      <c r="D6301" s="54">
        <f>タスク実績csv元!E6301</f>
        <v>0.79166666666666663</v>
      </c>
      <c r="E6301" t="str">
        <f>タスク実績csv元!I6301&amp;""</f>
        <v/>
      </c>
      <c r="F6301" t="str">
        <f>タスク実績csv元!D6301</f>
        <v>購入品洗い替え処理について</v>
      </c>
      <c r="G6301" t="str">
        <f t="shared" si="98"/>
        <v>INSERT INTO task_achivement(task_no,achive_date,end_time,start_time,task_detail,memo)VALUES('{8bf29be6-00eb-4704-99d7-d935cf00aff3}','2024/03/05','2024/03/05 20:15:00','2024/03/05 19:00:00','','購入品洗い替え処理について');</v>
      </c>
    </row>
    <row r="6302" spans="1:7">
      <c r="A6302" s="48" t="str">
        <f>_xlfn.XLOOKUP(_xlfn.XLOOKUP(MID(タスク実績csv元!C6302,1,SEARCH(":",タスク実績csv元!C6302)-1),リスト!F:F,リスト!G:G)&amp;MID(タスク実績csv元!C6302,SEARCH(":",タスク実績csv元!C6302),999),タスクDB!K:K,タスクDB!A:A)</f>
        <v>{4c39d40d-b35f-4cfa-b549-6c5de24454e2}</v>
      </c>
      <c r="B6302" s="11">
        <f>タスク実績csv元!A6302</f>
        <v>45357</v>
      </c>
      <c r="C6302" s="54">
        <f>タスク実績csv元!F6302</f>
        <v>0.40625</v>
      </c>
      <c r="D6302" s="54">
        <f>タスク実績csv元!E6302</f>
        <v>0.39583333333333331</v>
      </c>
      <c r="E6302" t="str">
        <f>タスク実績csv元!I6302&amp;""</f>
        <v/>
      </c>
      <c r="F6302" t="str">
        <f>タスク実績csv元!D6302</f>
        <v>朝会</v>
      </c>
      <c r="G6302" t="str">
        <f t="shared" si="98"/>
        <v>INSERT INTO task_achivement(task_no,achive_date,end_time,start_time,task_detail,memo)VALUES('{4c39d40d-b35f-4cfa-b549-6c5de24454e2}','2024/03/06','2024/03/06 09:45:00','2024/03/06 09:30:00','','朝会');</v>
      </c>
    </row>
    <row r="6303" spans="1:7">
      <c r="A6303" s="48" t="str">
        <f>_xlfn.XLOOKUP(_xlfn.XLOOKUP(MID(タスク実績csv元!C6303,1,SEARCH(":",タスク実績csv元!C6303)-1),リスト!F:F,リスト!G:G)&amp;MID(タスク実績csv元!C6303,SEARCH(":",タスク実績csv元!C6303),999),タスクDB!K:K,タスクDB!A:A)</f>
        <v>{d0d80a67-6f4b-4c2c-8010-bd45acbcca47}</v>
      </c>
      <c r="B6303" s="11">
        <f>タスク実績csv元!A6303</f>
        <v>45357</v>
      </c>
      <c r="C6303" s="54">
        <f>タスク実績csv元!F6303</f>
        <v>0.41666666666666669</v>
      </c>
      <c r="D6303" s="54">
        <f>タスク実績csv元!E6303</f>
        <v>0.40625</v>
      </c>
      <c r="E6303" t="str">
        <f>タスク実績csv元!I6303&amp;""</f>
        <v/>
      </c>
      <c r="F6303" t="str">
        <f>タスク実績csv元!D6303</f>
        <v>メール確認</v>
      </c>
      <c r="G6303" t="str">
        <f t="shared" si="98"/>
        <v>INSERT INTO task_achivement(task_no,achive_date,end_time,start_time,task_detail,memo)VALUES('{d0d80a67-6f4b-4c2c-8010-bd45acbcca47}','2024/03/06','2024/03/06 10:00:00','2024/03/06 09:45:00','','メール確認');</v>
      </c>
    </row>
    <row r="6304" spans="1:7">
      <c r="A6304" s="48" t="str">
        <f>_xlfn.XLOOKUP(_xlfn.XLOOKUP(MID(タスク実績csv元!C6304,1,SEARCH(":",タスク実績csv元!C6304)-1),リスト!F:F,リスト!G:G)&amp;MID(タスク実績csv元!C6304,SEARCH(":",タスク実績csv元!C6304),999),タスクDB!K:K,タスクDB!A:A)</f>
        <v>{eccefbf1-a852-44a0-af6a-c2c31b42f737}</v>
      </c>
      <c r="B6304" s="11">
        <f>タスク実績csv元!A6304</f>
        <v>45357</v>
      </c>
      <c r="C6304" s="54">
        <f>タスク実績csv元!F6304</f>
        <v>0.45833333333333331</v>
      </c>
      <c r="D6304" s="54">
        <f>タスク実績csv元!E6304</f>
        <v>0.41666666666666669</v>
      </c>
      <c r="E6304" t="str">
        <f>タスク実績csv元!I6304&amp;""</f>
        <v/>
      </c>
      <c r="F6304" t="str">
        <f>タスク実績csv元!D6304</f>
        <v>移行週次打合せ</v>
      </c>
      <c r="G6304" t="str">
        <f t="shared" si="98"/>
        <v>INSERT INTO task_achivement(task_no,achive_date,end_time,start_time,task_detail,memo)VALUES('{eccefbf1-a852-44a0-af6a-c2c31b42f737}','2024/03/06','2024/03/06 11:00:00','2024/03/06 10:00:00','','移行週次打合せ');</v>
      </c>
    </row>
    <row r="6305" spans="1:7">
      <c r="A6305" s="48" t="str">
        <f>_xlfn.XLOOKUP(_xlfn.XLOOKUP(MID(タスク実績csv元!C6305,1,SEARCH(":",タスク実績csv元!C6305)-1),リスト!F:F,リスト!G:G)&amp;MID(タスク実績csv元!C6305,SEARCH(":",タスク実績csv元!C6305),999),タスクDB!K:K,タスクDB!A:A)</f>
        <v>{8bf29be6-00eb-4704-99d7-d935cf00aff3}</v>
      </c>
      <c r="B6305" s="11">
        <f>タスク実績csv元!A6305</f>
        <v>45357</v>
      </c>
      <c r="C6305" s="54">
        <f>タスク実績csv元!F6305</f>
        <v>0.5</v>
      </c>
      <c r="D6305" s="54">
        <f>タスク実績csv元!E6305</f>
        <v>0.45833333333333331</v>
      </c>
      <c r="E6305" t="str">
        <f>タスク実績csv元!I6305&amp;""</f>
        <v/>
      </c>
      <c r="F6305" t="str">
        <f>タスク実績csv元!D6305</f>
        <v>移行打ち合わせ</v>
      </c>
      <c r="G6305" t="str">
        <f t="shared" si="98"/>
        <v>INSERT INTO task_achivement(task_no,achive_date,end_time,start_time,task_detail,memo)VALUES('{8bf29be6-00eb-4704-99d7-d935cf00aff3}','2024/03/06','2024/03/06 12:00:00','2024/03/06 11:00:00','','移行打ち合わせ');</v>
      </c>
    </row>
    <row r="6306" spans="1:7">
      <c r="A6306" s="48" t="str">
        <f>_xlfn.XLOOKUP(_xlfn.XLOOKUP(MID(タスク実績csv元!C6306,1,SEARCH(":",タスク実績csv元!C6306)-1),リスト!F:F,リスト!G:G)&amp;MID(タスク実績csv元!C6306,SEARCH(":",タスク実績csv元!C6306),999),タスクDB!K:K,タスクDB!A:A)</f>
        <v>{fa1d15a7-0fa5-46a0-b2a9-9b86fd9480ff}</v>
      </c>
      <c r="B6306" s="11">
        <f>タスク実績csv元!A6306</f>
        <v>45357</v>
      </c>
      <c r="C6306" s="54">
        <f>タスク実績csv元!F6306</f>
        <v>0.5625</v>
      </c>
      <c r="D6306" s="54">
        <f>タスク実績csv元!E6306</f>
        <v>0.54166666666666663</v>
      </c>
      <c r="E6306" t="str">
        <f>タスク実績csv元!I6306&amp;""</f>
        <v/>
      </c>
      <c r="F6306" t="str">
        <f>タスク実績csv元!D6306</f>
        <v>得意先の電話番号変更修正確認</v>
      </c>
      <c r="G6306" t="str">
        <f t="shared" si="98"/>
        <v>INSERT INTO task_achivement(task_no,achive_date,end_time,start_time,task_detail,memo)VALUES('{fa1d15a7-0fa5-46a0-b2a9-9b86fd9480ff}','2024/03/06','2024/03/06 13:30:00','2024/03/06 13:00:00','','得意先の電話番号変更修正確認');</v>
      </c>
    </row>
    <row r="6307" spans="1:7">
      <c r="A6307" s="48" t="str">
        <f>_xlfn.XLOOKUP(_xlfn.XLOOKUP(MID(タスク実績csv元!C6307,1,SEARCH(":",タスク実績csv元!C6307)-1),リスト!F:F,リスト!G:G)&amp;MID(タスク実績csv元!C6307,SEARCH(":",タスク実績csv元!C6307),999),タスクDB!K:K,タスクDB!A:A)</f>
        <v>{eccefbf1-a852-44a0-af6a-c2c31b42f737}</v>
      </c>
      <c r="B6307" s="11">
        <f>タスク実績csv元!A6307</f>
        <v>45357</v>
      </c>
      <c r="C6307" s="54">
        <f>タスク実績csv元!F6307</f>
        <v>0.6875</v>
      </c>
      <c r="D6307" s="54">
        <f>タスク実績csv元!E6307</f>
        <v>0.5625</v>
      </c>
      <c r="E6307" t="str">
        <f>タスク実績csv元!I6307&amp;""</f>
        <v/>
      </c>
      <c r="F6307" t="str">
        <f>タスク実績csv元!D6307</f>
        <v>移行週次打合せ(続き)</v>
      </c>
      <c r="G6307" t="str">
        <f t="shared" si="98"/>
        <v>INSERT INTO task_achivement(task_no,achive_date,end_time,start_time,task_detail,memo)VALUES('{eccefbf1-a852-44a0-af6a-c2c31b42f737}','2024/03/06','2024/03/06 16:30:00','2024/03/06 13:30:00','','移行週次打合せ(続き)');</v>
      </c>
    </row>
    <row r="6308" spans="1:7">
      <c r="A6308" s="48" t="str">
        <f>_xlfn.XLOOKUP(_xlfn.XLOOKUP(MID(タスク実績csv元!C6308,1,SEARCH(":",タスク実績csv元!C6308)-1),リスト!F:F,リスト!G:G)&amp;MID(タスク実績csv元!C6308,SEARCH(":",タスク実績csv元!C6308),999),タスクDB!K:K,タスクDB!A:A)</f>
        <v>{8bf29be6-00eb-4704-99d7-d935cf00aff3}</v>
      </c>
      <c r="B6308" s="11">
        <f>タスク実績csv元!A6308</f>
        <v>45357</v>
      </c>
      <c r="C6308" s="54">
        <f>タスク実績csv元!F6308</f>
        <v>0.70833333333333337</v>
      </c>
      <c r="D6308" s="54">
        <f>タスク実績csv元!E6308</f>
        <v>0.6875</v>
      </c>
      <c r="E6308" t="str">
        <f>タスク実績csv元!I6308&amp;""</f>
        <v/>
      </c>
      <c r="F6308" t="str">
        <f>タスク実績csv元!D6308</f>
        <v>UAT夕会</v>
      </c>
      <c r="G6308" t="str">
        <f t="shared" si="98"/>
        <v>INSERT INTO task_achivement(task_no,achive_date,end_time,start_time,task_detail,memo)VALUES('{8bf29be6-00eb-4704-99d7-d935cf00aff3}','2024/03/06','2024/03/06 17:00:00','2024/03/06 16:30:00','','UAT夕会');</v>
      </c>
    </row>
    <row r="6309" spans="1:7">
      <c r="A6309" s="48" t="str">
        <f>_xlfn.XLOOKUP(_xlfn.XLOOKUP(MID(タスク実績csv元!C6309,1,SEARCH(":",タスク実績csv元!C6309)-1),リスト!F:F,リスト!G:G)&amp;MID(タスク実績csv元!C6309,SEARCH(":",タスク実績csv元!C6309),999),タスクDB!K:K,タスクDB!A:A)</f>
        <v>{8bf29be6-00eb-4704-99d7-d935cf00aff3}</v>
      </c>
      <c r="B6309" s="11">
        <f>タスク実績csv元!A6309</f>
        <v>45357</v>
      </c>
      <c r="C6309" s="54">
        <f>タスク実績csv元!F6309</f>
        <v>0.72916666666666663</v>
      </c>
      <c r="D6309" s="54">
        <f>タスク実績csv元!E6309</f>
        <v>0.70833333333333337</v>
      </c>
      <c r="E6309" t="str">
        <f>タスク実績csv元!I6309&amp;""</f>
        <v/>
      </c>
      <c r="F6309" t="str">
        <f>タスク実績csv元!D6309</f>
        <v>WTD定例打合せ</v>
      </c>
      <c r="G6309" t="str">
        <f t="shared" si="98"/>
        <v>INSERT INTO task_achivement(task_no,achive_date,end_time,start_time,task_detail,memo)VALUES('{8bf29be6-00eb-4704-99d7-d935cf00aff3}','2024/03/06','2024/03/06 17:30:00','2024/03/06 17:00:00','','WTD定例打合せ');</v>
      </c>
    </row>
    <row r="6310" spans="1:7">
      <c r="A6310" s="48" t="str">
        <f>_xlfn.XLOOKUP(_xlfn.XLOOKUP(MID(タスク実績csv元!C6310,1,SEARCH(":",タスク実績csv元!C6310)-1),リスト!F:F,リスト!G:G)&amp;MID(タスク実績csv元!C6310,SEARCH(":",タスク実績csv元!C6310),999),タスクDB!K:K,タスクDB!A:A)</f>
        <v>{eccefbf1-a852-44a0-af6a-c2c31b42f737}</v>
      </c>
      <c r="B6310" s="11">
        <f>タスク実績csv元!A6310</f>
        <v>45357</v>
      </c>
      <c r="C6310" s="54">
        <f>タスク実績csv元!F6310</f>
        <v>0.77083333333333337</v>
      </c>
      <c r="D6310" s="54">
        <f>タスク実績csv元!E6310</f>
        <v>0.72916666666666663</v>
      </c>
      <c r="E6310" t="str">
        <f>タスク実績csv元!I6310&amp;""</f>
        <v/>
      </c>
      <c r="F6310" t="str">
        <f>タスク実績csv元!D6310</f>
        <v>移行チェックリスト確認(福井、小椋)</v>
      </c>
      <c r="G6310" t="str">
        <f t="shared" si="98"/>
        <v>INSERT INTO task_achivement(task_no,achive_date,end_time,start_time,task_detail,memo)VALUES('{eccefbf1-a852-44a0-af6a-c2c31b42f737}','2024/03/06','2024/03/06 18:30:00','2024/03/06 17:30:00','','移行チェックリスト確認(福井、小椋)');</v>
      </c>
    </row>
    <row r="6311" spans="1:7">
      <c r="A6311" s="48" t="str">
        <f>_xlfn.XLOOKUP(_xlfn.XLOOKUP(MID(タスク実績csv元!C6311,1,SEARCH(":",タスク実績csv元!C6311)-1),リスト!F:F,リスト!G:G)&amp;MID(タスク実績csv元!C6311,SEARCH(":",タスク実績csv元!C6311),999),タスクDB!K:K,タスクDB!A:A)</f>
        <v>{b1fdf21c-7725-4b73-a211-e66687665b4e}</v>
      </c>
      <c r="B6311" s="11">
        <f>タスク実績csv元!A6311</f>
        <v>45357</v>
      </c>
      <c r="C6311" s="54">
        <f>タスク実績csv元!F6311</f>
        <v>0.79166666666666663</v>
      </c>
      <c r="D6311" s="54">
        <f>タスク実績csv元!E6311</f>
        <v>0.77083333333333337</v>
      </c>
      <c r="E6311" t="str">
        <f>タスク実績csv元!I6311&amp;""</f>
        <v/>
      </c>
      <c r="F6311" t="str">
        <f>タスク実績csv元!D6311</f>
        <v>MDAS再テスト</v>
      </c>
      <c r="G6311" t="str">
        <f t="shared" si="98"/>
        <v>INSERT INTO task_achivement(task_no,achive_date,end_time,start_time,task_detail,memo)VALUES('{b1fdf21c-7725-4b73-a211-e66687665b4e}','2024/03/06','2024/03/06 19:00:00','2024/03/06 18:30:00','','MDAS再テスト');</v>
      </c>
    </row>
    <row r="6312" spans="1:7">
      <c r="A6312" s="48" t="str">
        <f>_xlfn.XLOOKUP(_xlfn.XLOOKUP(MID(タスク実績csv元!C6312,1,SEARCH(":",タスク実績csv元!C6312)-1),リスト!F:F,リスト!G:G)&amp;MID(タスク実績csv元!C6312,SEARCH(":",タスク実績csv元!C6312),999),タスクDB!K:K,タスクDB!A:A)</f>
        <v>{4c39d40d-b35f-4cfa-b549-6c5de24454e2}</v>
      </c>
      <c r="B6312" s="11">
        <f>タスク実績csv元!A6312</f>
        <v>45358</v>
      </c>
      <c r="C6312" s="54">
        <f>タスク実績csv元!F6312</f>
        <v>0.40625</v>
      </c>
      <c r="D6312" s="54">
        <f>タスク実績csv元!E6312</f>
        <v>0.39583333333333331</v>
      </c>
      <c r="E6312" t="str">
        <f>タスク実績csv元!I6312&amp;""</f>
        <v/>
      </c>
      <c r="F6312" t="str">
        <f>タスク実績csv元!D6312</f>
        <v>朝会</v>
      </c>
      <c r="G6312" t="str">
        <f t="shared" si="98"/>
        <v>INSERT INTO task_achivement(task_no,achive_date,end_time,start_time,task_detail,memo)VALUES('{4c39d40d-b35f-4cfa-b549-6c5de24454e2}','2024/03/07','2024/03/07 09:45:00','2024/03/07 09:30:00','','朝会');</v>
      </c>
    </row>
    <row r="6313" spans="1:7">
      <c r="A6313" s="48" t="str">
        <f>_xlfn.XLOOKUP(_xlfn.XLOOKUP(MID(タスク実績csv元!C6313,1,SEARCH(":",タスク実績csv元!C6313)-1),リスト!F:F,リスト!G:G)&amp;MID(タスク実績csv元!C6313,SEARCH(":",タスク実績csv元!C6313),999),タスクDB!K:K,タスクDB!A:A)</f>
        <v>{b1fdf21c-7725-4b73-a211-e66687665b4e}</v>
      </c>
      <c r="B6313" s="11">
        <f>タスク実績csv元!A6313</f>
        <v>45358</v>
      </c>
      <c r="C6313" s="54">
        <f>タスク実績csv元!F6313</f>
        <v>0.41666666666666669</v>
      </c>
      <c r="D6313" s="54">
        <f>タスク実績csv元!E6313</f>
        <v>0.40625</v>
      </c>
      <c r="E6313" t="str">
        <f>タスク実績csv元!I6313&amp;""</f>
        <v/>
      </c>
      <c r="F6313" t="str">
        <f>タスク実績csv元!D6313</f>
        <v>MDAS再テスト</v>
      </c>
      <c r="G6313" t="str">
        <f t="shared" si="98"/>
        <v>INSERT INTO task_achivement(task_no,achive_date,end_time,start_time,task_detail,memo)VALUES('{b1fdf21c-7725-4b73-a211-e66687665b4e}','2024/03/07','2024/03/07 10:00:00','2024/03/07 09:45:00','','MDAS再テスト');</v>
      </c>
    </row>
    <row r="6314" spans="1:7">
      <c r="A6314" s="48" t="str">
        <f>_xlfn.XLOOKUP(_xlfn.XLOOKUP(MID(タスク実績csv元!C6314,1,SEARCH(":",タスク実績csv元!C6314)-1),リスト!F:F,リスト!G:G)&amp;MID(タスク実績csv元!C6314,SEARCH(":",タスク実績csv元!C6314),999),タスクDB!K:K,タスクDB!A:A)</f>
        <v>{fa1d15a7-0fa5-46a0-b2a9-9b86fd9480ff}</v>
      </c>
      <c r="B6314" s="11">
        <f>タスク実績csv元!A6314</f>
        <v>45358</v>
      </c>
      <c r="C6314" s="54">
        <f>タスク実績csv元!F6314</f>
        <v>0.45833333333333331</v>
      </c>
      <c r="D6314" s="54">
        <f>タスク実績csv元!E6314</f>
        <v>0.41666666666666669</v>
      </c>
      <c r="E6314" t="str">
        <f>タスク実績csv元!I6314&amp;""</f>
        <v/>
      </c>
      <c r="F6314" t="str">
        <f>タスク実績csv元!D6314</f>
        <v>DSサポート問い合わせ</v>
      </c>
      <c r="G6314" t="str">
        <f t="shared" si="98"/>
        <v>INSERT INTO task_achivement(task_no,achive_date,end_time,start_time,task_detail,memo)VALUES('{fa1d15a7-0fa5-46a0-b2a9-9b86fd9480ff}','2024/03/07','2024/03/07 11:00:00','2024/03/07 10:00:00','','DSサポート問い合わせ');</v>
      </c>
    </row>
    <row r="6315" spans="1:7">
      <c r="A6315" s="48" t="str">
        <f>_xlfn.XLOOKUP(_xlfn.XLOOKUP(MID(タスク実績csv元!C6315,1,SEARCH(":",タスク実績csv元!C6315)-1),リスト!F:F,リスト!G:G)&amp;MID(タスク実績csv元!C6315,SEARCH(":",タスク実績csv元!C6315),999),タスクDB!K:K,タスクDB!A:A)</f>
        <v>{d0d80a67-6f4b-4c2c-8010-bd45acbcca47}</v>
      </c>
      <c r="B6315" s="11">
        <f>タスク実績csv元!A6315</f>
        <v>45358</v>
      </c>
      <c r="C6315" s="54">
        <f>タスク実績csv元!F6315</f>
        <v>0.5</v>
      </c>
      <c r="D6315" s="54">
        <f>タスク実績csv元!E6315</f>
        <v>0.45833333333333331</v>
      </c>
      <c r="E6315" t="str">
        <f>タスク実績csv元!I6315&amp;""</f>
        <v/>
      </c>
      <c r="F6315" t="str">
        <f>タスク実績csv元!D6315</f>
        <v>週次報告資料アップデート</v>
      </c>
      <c r="G6315" t="str">
        <f t="shared" si="98"/>
        <v>INSERT INTO task_achivement(task_no,achive_date,end_time,start_time,task_detail,memo)VALUES('{d0d80a67-6f4b-4c2c-8010-bd45acbcca47}','2024/03/07','2024/03/07 12:00:00','2024/03/07 11:00:00','','週次報告資料アップデート');</v>
      </c>
    </row>
    <row r="6316" spans="1:7">
      <c r="A6316" s="48" t="str">
        <f>_xlfn.XLOOKUP(_xlfn.XLOOKUP(MID(タスク実績csv元!C6316,1,SEARCH(":",タスク実績csv元!C6316)-1),リスト!F:F,リスト!G:G)&amp;MID(タスク実績csv元!C6316,SEARCH(":",タスク実績csv元!C6316),999),タスクDB!K:K,タスクDB!A:A)</f>
        <v>{b1fdf21c-7725-4b73-a211-e66687665b4e}</v>
      </c>
      <c r="B6316" s="11">
        <f>タスク実績csv元!A6316</f>
        <v>45358</v>
      </c>
      <c r="C6316" s="54">
        <f>タスク実績csv元!F6316</f>
        <v>0.58333333333333337</v>
      </c>
      <c r="D6316" s="54">
        <f>タスク実績csv元!E6316</f>
        <v>0.54166666666666663</v>
      </c>
      <c r="E6316" t="str">
        <f>タスク実績csv元!I6316&amp;""</f>
        <v/>
      </c>
      <c r="F6316" t="str">
        <f>タスク実績csv元!D6316</f>
        <v>SYSMEX_BPM-715 【試薬消耗品発注申請/納品用標準添付品】受注OPの文字数入力制限について</v>
      </c>
      <c r="G6316" t="str">
        <f t="shared" si="98"/>
        <v>INSERT INTO task_achivement(task_no,achive_date,end_time,start_time,task_detail,memo)VALUES('{b1fdf21c-7725-4b73-a211-e66687665b4e}','2024/03/07','2024/03/07 14:00:00','2024/03/07 13:00:00','','SYSMEX_BPM-715 【試薬消耗品発注申請/納品用標準添付品】受注OPの文字数入力制限について');</v>
      </c>
    </row>
    <row r="6317" spans="1:7">
      <c r="A6317" s="48" t="str">
        <f>_xlfn.XLOOKUP(_xlfn.XLOOKUP(MID(タスク実績csv元!C6317,1,SEARCH(":",タスク実績csv元!C6317)-1),リスト!F:F,リスト!G:G)&amp;MID(タスク実績csv元!C6317,SEARCH(":",タスク実績csv元!C6317),999),タスクDB!K:K,タスクDB!A:A)</f>
        <v>{3bfae8e9-f157-4a93-8f07-ee8b8a40f008}</v>
      </c>
      <c r="B6317" s="11">
        <f>タスク実績csv元!A6317</f>
        <v>45358</v>
      </c>
      <c r="C6317" s="54">
        <f>タスク実績csv元!F6317</f>
        <v>0.59375</v>
      </c>
      <c r="D6317" s="54">
        <f>タスク実績csv元!E6317</f>
        <v>0.58333333333333337</v>
      </c>
      <c r="E6317" t="str">
        <f>タスク実績csv元!I6317&amp;""</f>
        <v/>
      </c>
      <c r="F6317" t="str">
        <f>タスク実績csv元!D6317</f>
        <v>単純チェックリストのSVMX対象洗い出し</v>
      </c>
      <c r="G6317" t="str">
        <f t="shared" si="98"/>
        <v>INSERT INTO task_achivement(task_no,achive_date,end_time,start_time,task_detail,memo)VALUES('{3bfae8e9-f157-4a93-8f07-ee8b8a40f008}','2024/03/07','2024/03/07 14:15:00','2024/03/07 14:00:00','','単純チェックリストのSVMX対象洗い出し');</v>
      </c>
    </row>
    <row r="6318" spans="1:7">
      <c r="A6318" s="48" t="str">
        <f>_xlfn.XLOOKUP(_xlfn.XLOOKUP(MID(タスク実績csv元!C6318,1,SEARCH(":",タスク実績csv元!C6318)-1),リスト!F:F,リスト!G:G)&amp;MID(タスク実績csv元!C6318,SEARCH(":",タスク実績csv元!C6318),999),タスクDB!K:K,タスクDB!A:A)</f>
        <v>{fa1d15a7-0fa5-46a0-b2a9-9b86fd9480ff}</v>
      </c>
      <c r="B6318" s="11">
        <f>タスク実績csv元!A6318</f>
        <v>45358</v>
      </c>
      <c r="C6318" s="54">
        <f>タスク実績csv元!F6318</f>
        <v>0.60416666666666663</v>
      </c>
      <c r="D6318" s="54">
        <f>タスク実績csv元!E6318</f>
        <v>0.59375</v>
      </c>
      <c r="E6318" t="str">
        <f>タスク実績csv元!I6318&amp;""</f>
        <v/>
      </c>
      <c r="F6318" t="str">
        <f>タスク実績csv元!D6318</f>
        <v>WTD分割件数整理</v>
      </c>
      <c r="G6318" t="str">
        <f t="shared" si="98"/>
        <v>INSERT INTO task_achivement(task_no,achive_date,end_time,start_time,task_detail,memo)VALUES('{fa1d15a7-0fa5-46a0-b2a9-9b86fd9480ff}','2024/03/07','2024/03/07 14:30:00','2024/03/07 14:15:00','','WTD分割件数整理');</v>
      </c>
    </row>
    <row r="6319" spans="1:7">
      <c r="A6319" s="48" t="str">
        <f>_xlfn.XLOOKUP(_xlfn.XLOOKUP(MID(タスク実績csv元!C6319,1,SEARCH(":",タスク実績csv元!C6319)-1),リスト!F:F,リスト!G:G)&amp;MID(タスク実績csv元!C6319,SEARCH(":",タスク実績csv元!C6319),999),タスクDB!K:K,タスクDB!A:A)</f>
        <v>{8bf29be6-00eb-4704-99d7-d935cf00aff3}</v>
      </c>
      <c r="B6319" s="11">
        <f>タスク実績csv元!A6319</f>
        <v>45358</v>
      </c>
      <c r="C6319" s="54">
        <f>タスク実績csv元!F6319</f>
        <v>0.66666666666666663</v>
      </c>
      <c r="D6319" s="54">
        <f>タスク実績csv元!E6319</f>
        <v>0.625</v>
      </c>
      <c r="E6319" t="str">
        <f>タスク実績csv元!I6319&amp;""</f>
        <v/>
      </c>
      <c r="F6319" t="str">
        <f>タスク実績csv元!D6319</f>
        <v>OTC定例</v>
      </c>
      <c r="G6319" t="str">
        <f t="shared" si="98"/>
        <v>INSERT INTO task_achivement(task_no,achive_date,end_time,start_time,task_detail,memo)VALUES('{8bf29be6-00eb-4704-99d7-d935cf00aff3}','2024/03/07','2024/03/07 16:00:00','2024/03/07 15:00:00','','OTC定例');</v>
      </c>
    </row>
    <row r="6320" spans="1:7">
      <c r="A6320" s="48" t="str">
        <f>_xlfn.XLOOKUP(_xlfn.XLOOKUP(MID(タスク実績csv元!C6320,1,SEARCH(":",タスク実績csv元!C6320)-1),リスト!F:F,リスト!G:G)&amp;MID(タスク実績csv元!C6320,SEARCH(":",タスク実績csv元!C6320),999),タスクDB!K:K,タスクDB!A:A)</f>
        <v>{fa1d15a7-0fa5-46a0-b2a9-9b86fd9480ff}</v>
      </c>
      <c r="B6320" s="11">
        <f>タスク実績csv元!A6320</f>
        <v>45358</v>
      </c>
      <c r="C6320" s="54">
        <f>タスク実績csv元!F6320</f>
        <v>0.73958333333333337</v>
      </c>
      <c r="D6320" s="54">
        <f>タスク実績csv元!E6320</f>
        <v>0.66666666666666663</v>
      </c>
      <c r="E6320" t="str">
        <f>タスク実績csv元!I6320&amp;""</f>
        <v/>
      </c>
      <c r="F6320" t="str">
        <f>タスク実績csv元!D6320</f>
        <v>SWTDの分割件数について</v>
      </c>
      <c r="G6320" t="str">
        <f t="shared" si="98"/>
        <v>INSERT INTO task_achivement(task_no,achive_date,end_time,start_time,task_detail,memo)VALUES('{fa1d15a7-0fa5-46a0-b2a9-9b86fd9480ff}','2024/03/07','2024/03/07 17:45:00','2024/03/07 16:00:00','','SWTDの分割件数について');</v>
      </c>
    </row>
    <row r="6321" spans="1:7">
      <c r="A6321" s="48" t="str">
        <f>_xlfn.XLOOKUP(_xlfn.XLOOKUP(MID(タスク実績csv元!C6321,1,SEARCH(":",タスク実績csv元!C6321)-1),リスト!F:F,リスト!G:G)&amp;MID(タスク実績csv元!C6321,SEARCH(":",タスク実績csv元!C6321),999),タスクDB!K:K,タスクDB!A:A)</f>
        <v>{b1fdf21c-7725-4b73-a211-e66687665b4e}</v>
      </c>
      <c r="B6321" s="11">
        <f>タスク実績csv元!A6321</f>
        <v>45358</v>
      </c>
      <c r="C6321" s="54">
        <f>タスク実績csv元!F6321</f>
        <v>0.76041666666666663</v>
      </c>
      <c r="D6321" s="54">
        <f>タスク実績csv元!E6321</f>
        <v>0.73958333333333337</v>
      </c>
      <c r="E6321" t="str">
        <f>タスク実績csv元!I6321&amp;""</f>
        <v/>
      </c>
      <c r="F6321" t="str">
        <f>タスク実績csv元!D6321</f>
        <v>MDAS再テスト</v>
      </c>
      <c r="G6321" t="str">
        <f t="shared" si="98"/>
        <v>INSERT INTO task_achivement(task_no,achive_date,end_time,start_time,task_detail,memo)VALUES('{b1fdf21c-7725-4b73-a211-e66687665b4e}','2024/03/07','2024/03/07 18:15:00','2024/03/07 17:45:00','','MDAS再テスト');</v>
      </c>
    </row>
    <row r="6322" spans="1:7">
      <c r="A6322" s="48" t="str">
        <f>_xlfn.XLOOKUP(_xlfn.XLOOKUP(MID(タスク実績csv元!C6322,1,SEARCH(":",タスク実績csv元!C6322)-1),リスト!F:F,リスト!G:G)&amp;MID(タスク実績csv元!C6322,SEARCH(":",タスク実績csv元!C6322),999),タスクDB!K:K,タスクDB!A:A)</f>
        <v>{4c39d40d-b35f-4cfa-b549-6c5de24454e2}</v>
      </c>
      <c r="B6322" s="11">
        <f>タスク実績csv元!A6322</f>
        <v>45359</v>
      </c>
      <c r="C6322" s="54">
        <f>タスク実績csv元!F6322</f>
        <v>0.40625</v>
      </c>
      <c r="D6322" s="54">
        <f>タスク実績csv元!E6322</f>
        <v>0.39583333333333331</v>
      </c>
      <c r="E6322" t="str">
        <f>タスク実績csv元!I6322&amp;""</f>
        <v/>
      </c>
      <c r="F6322" t="str">
        <f>タスク実績csv元!D6322</f>
        <v>朝会</v>
      </c>
      <c r="G6322" t="str">
        <f t="shared" si="98"/>
        <v>INSERT INTO task_achivement(task_no,achive_date,end_time,start_time,task_detail,memo)VALUES('{4c39d40d-b35f-4cfa-b549-6c5de24454e2}','2024/03/08','2024/03/08 09:45:00','2024/03/08 09:30:00','','朝会');</v>
      </c>
    </row>
    <row r="6323" spans="1:7">
      <c r="A6323" s="48" t="str">
        <f>_xlfn.XLOOKUP(_xlfn.XLOOKUP(MID(タスク実績csv元!C6323,1,SEARCH(":",タスク実績csv元!C6323)-1),リスト!F:F,リスト!G:G)&amp;MID(タスク実績csv元!C6323,SEARCH(":",タスク実績csv元!C6323),999),タスクDB!K:K,タスクDB!A:A)</f>
        <v>{b1fdf21c-7725-4b73-a211-e66687665b4e}</v>
      </c>
      <c r="B6323" s="11">
        <f>タスク実績csv元!A6323</f>
        <v>45359</v>
      </c>
      <c r="C6323" s="54">
        <f>タスク実績csv元!F6323</f>
        <v>0.4375</v>
      </c>
      <c r="D6323" s="54">
        <f>タスク実績csv元!E6323</f>
        <v>0.40625</v>
      </c>
      <c r="E6323" t="str">
        <f>タスク実績csv元!I6323&amp;""</f>
        <v/>
      </c>
      <c r="F6323" t="str">
        <f>タスク実績csv元!D6323</f>
        <v>SYSMEX_TS-3230 【出荷】受注残判定処理、バッチスケジュールの見直し</v>
      </c>
      <c r="G6323" t="str">
        <f t="shared" si="98"/>
        <v>INSERT INTO task_achivement(task_no,achive_date,end_time,start_time,task_detail,memo)VALUES('{b1fdf21c-7725-4b73-a211-e66687665b4e}','2024/03/08','2024/03/08 10:30:00','2024/03/08 09:45:00','','SYSMEX_TS-3230 【出荷】受注残判定処理、バッチスケジュールの見直し');</v>
      </c>
    </row>
    <row r="6324" spans="1:7">
      <c r="A6324" s="48" t="str">
        <f>_xlfn.XLOOKUP(_xlfn.XLOOKUP(MID(タスク実績csv元!C6324,1,SEARCH(":",タスク実績csv元!C6324)-1),リスト!F:F,リスト!G:G)&amp;MID(タスク実績csv元!C6324,SEARCH(":",タスク実績csv元!C6324),999),タスクDB!K:K,タスクDB!A:A)</f>
        <v>{fa1d15a7-0fa5-46a0-b2a9-9b86fd9480ff}</v>
      </c>
      <c r="B6324" s="11">
        <f>タスク実績csv元!A6324</f>
        <v>45359</v>
      </c>
      <c r="C6324" s="54">
        <f>タスク実績csv元!F6324</f>
        <v>0.44791666666666669</v>
      </c>
      <c r="D6324" s="54">
        <f>タスク実績csv元!E6324</f>
        <v>0.4375</v>
      </c>
      <c r="E6324" t="str">
        <f>タスク実績csv元!I6324&amp;""</f>
        <v/>
      </c>
      <c r="F6324" t="str">
        <f>タスク実績csv元!D6324</f>
        <v>CRUD表最新化</v>
      </c>
      <c r="G6324" t="str">
        <f t="shared" si="98"/>
        <v>INSERT INTO task_achivement(task_no,achive_date,end_time,start_time,task_detail,memo)VALUES('{fa1d15a7-0fa5-46a0-b2a9-9b86fd9480ff}','2024/03/08','2024/03/08 10:45:00','2024/03/08 10:30:00','','CRUD表最新化');</v>
      </c>
    </row>
    <row r="6325" spans="1:7">
      <c r="A6325" s="48" t="str">
        <f>_xlfn.XLOOKUP(_xlfn.XLOOKUP(MID(タスク実績csv元!C6325,1,SEARCH(":",タスク実績csv元!C6325)-1),リスト!F:F,リスト!G:G)&amp;MID(タスク実績csv元!C6325,SEARCH(":",タスク実績csv元!C6325),999),タスクDB!K:K,タスクDB!A:A)</f>
        <v>{b1fdf21c-7725-4b73-a211-e66687665b4e}</v>
      </c>
      <c r="B6325" s="11">
        <f>タスク実績csv元!A6325</f>
        <v>45359</v>
      </c>
      <c r="C6325" s="54">
        <f>タスク実績csv元!F6325</f>
        <v>0.45833333333333331</v>
      </c>
      <c r="D6325" s="54">
        <f>タスク実績csv元!E6325</f>
        <v>0.44791666666666669</v>
      </c>
      <c r="E6325" t="str">
        <f>タスク実績csv元!I6325&amp;""</f>
        <v/>
      </c>
      <c r="F6325" t="str">
        <f>タスク実績csv元!D6325</f>
        <v>得意先未反映エラー問い合わせ対応</v>
      </c>
      <c r="G6325" t="str">
        <f t="shared" si="98"/>
        <v>INSERT INTO task_achivement(task_no,achive_date,end_time,start_time,task_detail,memo)VALUES('{b1fdf21c-7725-4b73-a211-e66687665b4e}','2024/03/08','2024/03/08 11:00:00','2024/03/08 10:45:00','','得意先未反映エラー問い合わせ対応');</v>
      </c>
    </row>
    <row r="6326" spans="1:7">
      <c r="A6326" s="48" t="str">
        <f>_xlfn.XLOOKUP(_xlfn.XLOOKUP(MID(タスク実績csv元!C6326,1,SEARCH(":",タスク実績csv元!C6326)-1),リスト!F:F,リスト!G:G)&amp;MID(タスク実績csv元!C6326,SEARCH(":",タスク実績csv元!C6326),999),タスクDB!K:K,タスクDB!A:A)</f>
        <v>{8bf29be6-00eb-4704-99d7-d935cf00aff3}</v>
      </c>
      <c r="B6326" s="11">
        <f>タスク実績csv元!A6326</f>
        <v>45359</v>
      </c>
      <c r="C6326" s="54">
        <f>タスク実績csv元!F6326</f>
        <v>0.5</v>
      </c>
      <c r="D6326" s="54">
        <f>タスク実績csv元!E6326</f>
        <v>0.45833333333333331</v>
      </c>
      <c r="E6326" t="str">
        <f>タスク実績csv元!I6326&amp;""</f>
        <v/>
      </c>
      <c r="F6326" t="str">
        <f>タスク実績csv元!D6326</f>
        <v>週次打合せ</v>
      </c>
      <c r="G6326" t="str">
        <f t="shared" si="98"/>
        <v>INSERT INTO task_achivement(task_no,achive_date,end_time,start_time,task_detail,memo)VALUES('{8bf29be6-00eb-4704-99d7-d935cf00aff3}','2024/03/08','2024/03/08 12:00:00','2024/03/08 11:00:00','','週次打合せ');</v>
      </c>
    </row>
    <row r="6327" spans="1:7">
      <c r="A6327" s="48" t="str">
        <f>_xlfn.XLOOKUP(_xlfn.XLOOKUP(MID(タスク実績csv元!C6327,1,SEARCH(":",タスク実績csv元!C6327)-1),リスト!F:F,リスト!G:G)&amp;MID(タスク実績csv元!C6327,SEARCH(":",タスク実績csv元!C6327),999),タスクDB!K:K,タスクDB!A:A)</f>
        <v>{3bfae8e9-f157-4a93-8f07-ee8b8a40f008}</v>
      </c>
      <c r="B6327" s="11">
        <f>タスク実績csv元!A6327</f>
        <v>45359</v>
      </c>
      <c r="C6327" s="54">
        <f>タスク実績csv元!F6327</f>
        <v>0.57291666666666663</v>
      </c>
      <c r="D6327" s="54">
        <f>タスク実績csv元!E6327</f>
        <v>0.54166666666666663</v>
      </c>
      <c r="E6327" t="str">
        <f>タスク実績csv元!I6327&amp;""</f>
        <v/>
      </c>
      <c r="F6327" t="str">
        <f>タスク実績csv元!D6327</f>
        <v>チェックリスト作業たたき整理</v>
      </c>
      <c r="G6327" t="str">
        <f t="shared" si="98"/>
        <v>INSERT INTO task_achivement(task_no,achive_date,end_time,start_time,task_detail,memo)VALUES('{3bfae8e9-f157-4a93-8f07-ee8b8a40f008}','2024/03/08','2024/03/08 13:45:00','2024/03/08 13:00:00','','チェックリスト作業たたき整理');</v>
      </c>
    </row>
    <row r="6328" spans="1:7">
      <c r="A6328" s="48" t="str">
        <f>_xlfn.XLOOKUP(_xlfn.XLOOKUP(MID(タスク実績csv元!C6328,1,SEARCH(":",タスク実績csv元!C6328)-1),リスト!F:F,リスト!G:G)&amp;MID(タスク実績csv元!C6328,SEARCH(":",タスク実績csv元!C6328),999),タスクDB!K:K,タスクDB!A:A)</f>
        <v>{68104eb9-e5e8-4ebd-9f97-83bb5db9ba70}</v>
      </c>
      <c r="B6328" s="11">
        <f>タスク実績csv元!A6328</f>
        <v>45359</v>
      </c>
      <c r="C6328" s="54">
        <f>タスク実績csv元!F6328</f>
        <v>0.58333333333333337</v>
      </c>
      <c r="D6328" s="54">
        <f>タスク実績csv元!E6328</f>
        <v>0.57291666666666663</v>
      </c>
      <c r="E6328" t="str">
        <f>タスク実績csv元!I6328&amp;""</f>
        <v/>
      </c>
      <c r="F6328" t="str">
        <f>タスク実績csv元!D6328</f>
        <v>SVMX納入機器整理</v>
      </c>
      <c r="G6328" t="str">
        <f t="shared" si="98"/>
        <v>INSERT INTO task_achivement(task_no,achive_date,end_time,start_time,task_detail,memo)VALUES('{68104eb9-e5e8-4ebd-9f97-83bb5db9ba70}','2024/03/08','2024/03/08 14:00:00','2024/03/08 13:45:00','','SVMX納入機器整理');</v>
      </c>
    </row>
    <row r="6329" spans="1:7">
      <c r="A6329" s="48" t="str">
        <f>_xlfn.XLOOKUP(_xlfn.XLOOKUP(MID(タスク実績csv元!C6329,1,SEARCH(":",タスク実績csv元!C6329)-1),リスト!F:F,リスト!G:G)&amp;MID(タスク実績csv元!C6329,SEARCH(":",タスク実績csv元!C6329),999),タスクDB!K:K,タスクDB!A:A)</f>
        <v>{eccefbf1-a852-44a0-af6a-c2c31b42f737}</v>
      </c>
      <c r="B6329" s="11">
        <f>タスク実績csv元!A6329</f>
        <v>45359</v>
      </c>
      <c r="C6329" s="54">
        <f>タスク実績csv元!F6329</f>
        <v>0.66666666666666663</v>
      </c>
      <c r="D6329" s="54">
        <f>タスク実績csv元!E6329</f>
        <v>0.58333333333333337</v>
      </c>
      <c r="E6329" t="str">
        <f>タスク実績csv元!I6329&amp;""</f>
        <v/>
      </c>
      <c r="F6329" t="str">
        <f>タスク実績csv元!D6329</f>
        <v>SVMXシステム移行リハ調整(小椋、福井)</v>
      </c>
      <c r="G6329" t="str">
        <f t="shared" si="98"/>
        <v>INSERT INTO task_achivement(task_no,achive_date,end_time,start_time,task_detail,memo)VALUES('{eccefbf1-a852-44a0-af6a-c2c31b42f737}','2024/03/08','2024/03/08 16:00:00','2024/03/08 14:00:00','','SVMXシステム移行リハ調整(小椋、福井)');</v>
      </c>
    </row>
    <row r="6330" spans="1:7">
      <c r="A6330" s="48" t="str">
        <f>_xlfn.XLOOKUP(_xlfn.XLOOKUP(MID(タスク実績csv元!C6330,1,SEARCH(":",タスク実績csv元!C6330)-1),リスト!F:F,リスト!G:G)&amp;MID(タスク実績csv元!C6330,SEARCH(":",タスク実績csv元!C6330),999),タスクDB!K:K,タスクDB!A:A)</f>
        <v>{8bf29be6-00eb-4704-99d7-d935cf00aff3}</v>
      </c>
      <c r="B6330" s="11">
        <f>タスク実績csv元!A6330</f>
        <v>45359</v>
      </c>
      <c r="C6330" s="54">
        <f>タスク実績csv元!F6330</f>
        <v>0.70833333333333337</v>
      </c>
      <c r="D6330" s="54">
        <f>タスク実績csv元!E6330</f>
        <v>0.6875</v>
      </c>
      <c r="E6330" t="str">
        <f>タスク実績csv元!I6330&amp;""</f>
        <v/>
      </c>
      <c r="F6330" t="str">
        <f>タスク実績csv元!D6330</f>
        <v>UAT夕会</v>
      </c>
      <c r="G6330" t="str">
        <f t="shared" si="98"/>
        <v>INSERT INTO task_achivement(task_no,achive_date,end_time,start_time,task_detail,memo)VALUES('{8bf29be6-00eb-4704-99d7-d935cf00aff3}','2024/03/08','2024/03/08 17:00:00','2024/03/08 16:30:00','','UAT夕会');</v>
      </c>
    </row>
    <row r="6331" spans="1:7">
      <c r="A6331" s="48" t="str">
        <f>_xlfn.XLOOKUP(_xlfn.XLOOKUP(MID(タスク実績csv元!C6331,1,SEARCH(":",タスク実績csv元!C6331)-1),リスト!F:F,リスト!G:G)&amp;MID(タスク実績csv元!C6331,SEARCH(":",タスク実績csv元!C6331),999),タスクDB!K:K,タスクDB!A:A)</f>
        <v>{68104eb9-e5e8-4ebd-9f97-83bb5db9ba70}</v>
      </c>
      <c r="B6331" s="11">
        <f>タスク実績csv元!A6331</f>
        <v>45359</v>
      </c>
      <c r="C6331" s="54">
        <f>タスク実績csv元!F6331</f>
        <v>0.95833333333333337</v>
      </c>
      <c r="D6331" s="54">
        <f>タスク実績csv元!E6331</f>
        <v>0.875</v>
      </c>
      <c r="E6331" t="str">
        <f>タスク実績csv元!I6331&amp;""</f>
        <v/>
      </c>
      <c r="F6331" t="str">
        <f>タスク実績csv元!D6331</f>
        <v>SVMX納入機器整理</v>
      </c>
      <c r="G6331" t="str">
        <f t="shared" si="98"/>
        <v>INSERT INTO task_achivement(task_no,achive_date,end_time,start_time,task_detail,memo)VALUES('{68104eb9-e5e8-4ebd-9f97-83bb5db9ba70}','2024/03/08','2024/03/08 23:00:00','2024/03/08 21:00:00','','SVMX納入機器整理');</v>
      </c>
    </row>
    <row r="6332" spans="1:7">
      <c r="A6332" s="48" t="str">
        <f>_xlfn.XLOOKUP(_xlfn.XLOOKUP(MID(タスク実績csv元!C6332,1,SEARCH(":",タスク実績csv元!C6332)-1),リスト!F:F,リスト!G:G)&amp;MID(タスク実績csv元!C6332,SEARCH(":",タスク実績csv元!C6332),999),タスクDB!K:K,タスクDB!A:A)</f>
        <v>{68104eb9-e5e8-4ebd-9f97-83bb5db9ba70}</v>
      </c>
      <c r="B6332" s="11">
        <f>タスク実績csv元!A6332</f>
        <v>45361</v>
      </c>
      <c r="C6332" s="54">
        <f>タスク実績csv元!F6332</f>
        <v>0.75</v>
      </c>
      <c r="D6332" s="54">
        <f>タスク実績csv元!E6332</f>
        <v>0.69791666666666663</v>
      </c>
      <c r="E6332" t="str">
        <f>タスク実績csv元!I6332&amp;""</f>
        <v/>
      </c>
      <c r="F6332" t="str">
        <f>タスク実績csv元!D6332</f>
        <v>SVMX納入機器整理</v>
      </c>
      <c r="G6332" t="str">
        <f t="shared" si="98"/>
        <v>INSERT INTO task_achivement(task_no,achive_date,end_time,start_time,task_detail,memo)VALUES('{68104eb9-e5e8-4ebd-9f97-83bb5db9ba70}','2024/03/10','2024/03/10 18:00:00','2024/03/10 16:45:00','','SVMX納入機器整理');</v>
      </c>
    </row>
    <row r="6333" spans="1:7">
      <c r="A6333" s="48" t="str">
        <f>_xlfn.XLOOKUP(_xlfn.XLOOKUP(MID(タスク実績csv元!C6333,1,SEARCH(":",タスク実績csv元!C6333)-1),リスト!F:F,リスト!G:G)&amp;MID(タスク実績csv元!C6333,SEARCH(":",タスク実績csv元!C6333),999),タスクDB!K:K,タスクDB!A:A)</f>
        <v>{d0d80a67-6f4b-4c2c-8010-bd45acbcca47}</v>
      </c>
      <c r="B6333" s="11">
        <f>タスク実績csv元!A6333</f>
        <v>45363</v>
      </c>
      <c r="C6333" s="54">
        <f>タスク実績csv元!F6333</f>
        <v>0.39583333333333331</v>
      </c>
      <c r="D6333" s="54">
        <f>タスク実績csv元!E6333</f>
        <v>0.375</v>
      </c>
      <c r="E6333" t="str">
        <f>タスク実績csv元!I6333&amp;""</f>
        <v/>
      </c>
      <c r="F6333" t="str">
        <f>タスク実績csv元!D6333</f>
        <v>メール確認等</v>
      </c>
      <c r="G6333" t="str">
        <f t="shared" si="98"/>
        <v>INSERT INTO task_achivement(task_no,achive_date,end_time,start_time,task_detail,memo)VALUES('{d0d80a67-6f4b-4c2c-8010-bd45acbcca47}','2024/03/12','2024/03/12 09:30:00','2024/03/12 09:00:00','','メール確認等');</v>
      </c>
    </row>
    <row r="6334" spans="1:7">
      <c r="A6334" s="48" t="str">
        <f>_xlfn.XLOOKUP(_xlfn.XLOOKUP(MID(タスク実績csv元!C6334,1,SEARCH(":",タスク実績csv元!C6334)-1),リスト!F:F,リスト!G:G)&amp;MID(タスク実績csv元!C6334,SEARCH(":",タスク実績csv元!C6334),999),タスクDB!K:K,タスクDB!A:A)</f>
        <v>{3c725e9b-a684-46d8-88fb-086261f2dbe6}</v>
      </c>
      <c r="B6334" s="11">
        <f>タスク実績csv元!A6334</f>
        <v>45363</v>
      </c>
      <c r="C6334" s="54">
        <f>タスク実績csv元!F6334</f>
        <v>0.41666666666666669</v>
      </c>
      <c r="D6334" s="54">
        <f>タスク実績csv元!E6334</f>
        <v>0.39583333333333331</v>
      </c>
      <c r="E6334" t="str">
        <f>タスク実績csv元!I6334&amp;""</f>
        <v/>
      </c>
      <c r="F6334" t="str">
        <f>タスク実績csv元!D6334</f>
        <v>週次整理</v>
      </c>
      <c r="G6334" t="str">
        <f t="shared" si="98"/>
        <v>INSERT INTO task_achivement(task_no,achive_date,end_time,start_time,task_detail,memo)VALUES('{3c725e9b-a684-46d8-88fb-086261f2dbe6}','2024/03/12','2024/03/12 10:00:00','2024/03/12 09:30:00','','週次整理');</v>
      </c>
    </row>
    <row r="6335" spans="1:7">
      <c r="A6335" s="48" t="str">
        <f>_xlfn.XLOOKUP(_xlfn.XLOOKUP(MID(タスク実績csv元!C6335,1,SEARCH(":",タスク実績csv元!C6335)-1),リスト!F:F,リスト!G:G)&amp;MID(タスク実績csv元!C6335,SEARCH(":",タスク実績csv元!C6335),999),タスクDB!K:K,タスクDB!A:A)</f>
        <v>{8bf29be6-00eb-4704-99d7-d935cf00aff3}</v>
      </c>
      <c r="B6335" s="11">
        <f>タスク実績csv元!A6335</f>
        <v>45363</v>
      </c>
      <c r="C6335" s="54">
        <f>タスク実績csv元!F6335</f>
        <v>0.45833333333333331</v>
      </c>
      <c r="D6335" s="54">
        <f>タスク実績csv元!E6335</f>
        <v>0.41666666666666669</v>
      </c>
      <c r="E6335" t="str">
        <f>タスク実績csv元!I6335&amp;""</f>
        <v/>
      </c>
      <c r="F6335" t="str">
        <f>タスク実績csv元!D6335</f>
        <v>OTC定例</v>
      </c>
      <c r="G6335" t="str">
        <f t="shared" si="98"/>
        <v>INSERT INTO task_achivement(task_no,achive_date,end_time,start_time,task_detail,memo)VALUES('{8bf29be6-00eb-4704-99d7-d935cf00aff3}','2024/03/12','2024/03/12 11:00:00','2024/03/12 10:00:00','','OTC定例');</v>
      </c>
    </row>
    <row r="6336" spans="1:7">
      <c r="A6336" s="48" t="str">
        <f>_xlfn.XLOOKUP(_xlfn.XLOOKUP(MID(タスク実績csv元!C6336,1,SEARCH(":",タスク実績csv元!C6336)-1),リスト!F:F,リスト!G:G)&amp;MID(タスク実績csv元!C6336,SEARCH(":",タスク実績csv元!C6336),999),タスクDB!K:K,タスクDB!A:A)</f>
        <v>{4c39d40d-b35f-4cfa-b549-6c5de24454e2}</v>
      </c>
      <c r="B6336" s="11">
        <f>タスク実績csv元!A6336</f>
        <v>45363</v>
      </c>
      <c r="C6336" s="54">
        <f>タスク実績csv元!F6336</f>
        <v>0.5</v>
      </c>
      <c r="D6336" s="54">
        <f>タスク実績csv元!E6336</f>
        <v>0.45833333333333331</v>
      </c>
      <c r="E6336" t="str">
        <f>タスク実績csv元!I6336&amp;""</f>
        <v/>
      </c>
      <c r="F6336" t="str">
        <f>タスク実績csv元!D6336</f>
        <v>チームMTG</v>
      </c>
      <c r="G6336" t="str">
        <f t="shared" si="98"/>
        <v>INSERT INTO task_achivement(task_no,achive_date,end_time,start_time,task_detail,memo)VALUES('{4c39d40d-b35f-4cfa-b549-6c5de24454e2}','2024/03/12','2024/03/12 12:00:00','2024/03/12 11:00:00','','チームMTG');</v>
      </c>
    </row>
    <row r="6337" spans="1:7">
      <c r="A6337" s="48" t="str">
        <f>_xlfn.XLOOKUP(_xlfn.XLOOKUP(MID(タスク実績csv元!C6337,1,SEARCH(":",タスク実績csv元!C6337)-1),リスト!F:F,リスト!G:G)&amp;MID(タスク実績csv元!C6337,SEARCH(":",タスク実績csv元!C6337),999),タスクDB!K:K,タスクDB!A:A)</f>
        <v>{8bf29be6-00eb-4704-99d7-d935cf00aff3}</v>
      </c>
      <c r="B6337" s="11">
        <f>タスク実績csv元!A6337</f>
        <v>45363</v>
      </c>
      <c r="C6337" s="54">
        <f>タスク実績csv元!F6337</f>
        <v>0.5625</v>
      </c>
      <c r="D6337" s="54">
        <f>タスク実績csv元!E6337</f>
        <v>0.54166666666666663</v>
      </c>
      <c r="E6337" t="str">
        <f>タスク実績csv元!I6337&amp;""</f>
        <v/>
      </c>
      <c r="F6337" t="str">
        <f>タスク実績csv元!D6337</f>
        <v>得意先マスタ打合せ</v>
      </c>
      <c r="G6337" t="str">
        <f t="shared" si="98"/>
        <v>INSERT INTO task_achivement(task_no,achive_date,end_time,start_time,task_detail,memo)VALUES('{8bf29be6-00eb-4704-99d7-d935cf00aff3}','2024/03/12','2024/03/12 13:30:00','2024/03/12 13:00:00','','得意先マスタ打合せ');</v>
      </c>
    </row>
    <row r="6338" spans="1:7">
      <c r="A6338" s="48" t="str">
        <f>_xlfn.XLOOKUP(_xlfn.XLOOKUP(MID(タスク実績csv元!C6338,1,SEARCH(":",タスク実績csv元!C6338)-1),リスト!F:F,リスト!G:G)&amp;MID(タスク実績csv元!C6338,SEARCH(":",タスク実績csv元!C6338),999),タスクDB!K:K,タスクDB!A:A)</f>
        <v>{9a5f754a-9ef7-4cab-990e-c82ab70efc3e}</v>
      </c>
      <c r="B6338" s="11">
        <f>タスク実績csv元!A6338</f>
        <v>45363</v>
      </c>
      <c r="C6338" s="54">
        <f>タスク実績csv元!F6338</f>
        <v>0.625</v>
      </c>
      <c r="D6338" s="54">
        <f>タスク実績csv元!E6338</f>
        <v>0.5625</v>
      </c>
      <c r="E6338" t="str">
        <f>タスク実績csv元!I6338&amp;""</f>
        <v/>
      </c>
      <c r="F6338" t="str">
        <f>タスク実績csv元!D6338</f>
        <v>新任サブマネージャオペレーション研修</v>
      </c>
      <c r="G6338" t="str">
        <f t="shared" si="98"/>
        <v>INSERT INTO task_achivement(task_no,achive_date,end_time,start_time,task_detail,memo)VALUES('{9a5f754a-9ef7-4cab-990e-c82ab70efc3e}','2024/03/12','2024/03/12 15:00:00','2024/03/12 13:30:00','','新任サブマネージャオペレーション研修');</v>
      </c>
    </row>
    <row r="6339" spans="1:7">
      <c r="A6339" s="48" t="str">
        <f>_xlfn.XLOOKUP(_xlfn.XLOOKUP(MID(タスク実績csv元!C6339,1,SEARCH(":",タスク実績csv元!C6339)-1),リスト!F:F,リスト!G:G)&amp;MID(タスク実績csv元!C6339,SEARCH(":",タスク実績csv元!C6339),999),タスクDB!K:K,タスクDB!A:A)</f>
        <v>{fa1d15a7-0fa5-46a0-b2a9-9b86fd9480ff}</v>
      </c>
      <c r="B6339" s="11">
        <f>タスク実績csv元!A6339</f>
        <v>45363</v>
      </c>
      <c r="C6339" s="54">
        <f>タスク実績csv元!F6339</f>
        <v>0.64583333333333337</v>
      </c>
      <c r="D6339" s="54">
        <f>タスク実績csv元!E6339</f>
        <v>0.625</v>
      </c>
      <c r="E6339" t="str">
        <f>タスク実績csv元!I6339&amp;""</f>
        <v/>
      </c>
      <c r="F6339" t="str">
        <f>タスク実績csv元!D6339</f>
        <v>得意先の必須/変更可否項目の整理</v>
      </c>
      <c r="G6339" t="str">
        <f t="shared" ref="G6339:G6402" si="99">IF(B6339=0,"","INSERT INTO task_achivement("&amp;$A$1&amp;","&amp;$B$1&amp;","&amp;$C$1&amp;","&amp;$D$1&amp;","&amp;$E$1&amp;","&amp;$F$1&amp;")VALUES('"&amp;A6339&amp;"',"&amp;IF(B6339="","null","'"&amp;TEXT(B6339,"yyyy/MM/dd")&amp;"'")&amp;","&amp;IF(C6339="","null","'"&amp;TEXT(B6339,"yyyy/MM/dd")&amp;" "&amp;TEXT(C6339,"HH:mm:ss")&amp;"'")&amp;","&amp;IF(D6339="","null","'"&amp;TEXT(B6339,"yyyy/MM/dd")&amp;" "&amp;TEXT(D6339,"HH:mm:ss")&amp;"'")&amp;",'"&amp;E6339&amp;"','"&amp;F6339&amp;"');")</f>
        <v>INSERT INTO task_achivement(task_no,achive_date,end_time,start_time,task_detail,memo)VALUES('{fa1d15a7-0fa5-46a0-b2a9-9b86fd9480ff}','2024/03/12','2024/03/12 15:30:00','2024/03/12 15:00:00','','得意先の必須/変更可否項目の整理');</v>
      </c>
    </row>
    <row r="6340" spans="1:7">
      <c r="A6340" s="48" t="str">
        <f>_xlfn.XLOOKUP(_xlfn.XLOOKUP(MID(タスク実績csv元!C6340,1,SEARCH(":",タスク実績csv元!C6340)-1),リスト!F:F,リスト!G:G)&amp;MID(タスク実績csv元!C6340,SEARCH(":",タスク実績csv元!C6340),999),タスクDB!K:K,タスクDB!A:A)</f>
        <v>{eccefbf1-a852-44a0-af6a-c2c31b42f737}</v>
      </c>
      <c r="B6340" s="11">
        <f>タスク実績csv元!A6340</f>
        <v>45363</v>
      </c>
      <c r="C6340" s="54">
        <f>タスク実績csv元!F6340</f>
        <v>0.71875</v>
      </c>
      <c r="D6340" s="54">
        <f>タスク実績csv元!E6340</f>
        <v>0.64583333333333337</v>
      </c>
      <c r="E6340" t="str">
        <f>タスク実績csv元!I6340&amp;""</f>
        <v/>
      </c>
      <c r="F6340" t="str">
        <f>タスク実績csv元!D6340</f>
        <v>移行管理打ち合わせ</v>
      </c>
      <c r="G6340" t="str">
        <f t="shared" si="99"/>
        <v>INSERT INTO task_achivement(task_no,achive_date,end_time,start_time,task_detail,memo)VALUES('{eccefbf1-a852-44a0-af6a-c2c31b42f737}','2024/03/12','2024/03/12 17:15:00','2024/03/12 15:30:00','','移行管理打ち合わせ');</v>
      </c>
    </row>
    <row r="6341" spans="1:7">
      <c r="A6341" s="48" t="str">
        <f>_xlfn.XLOOKUP(_xlfn.XLOOKUP(MID(タスク実績csv元!C6341,1,SEARCH(":",タスク実績csv元!C6341)-1),リスト!F:F,リスト!G:G)&amp;MID(タスク実績csv元!C6341,SEARCH(":",タスク実績csv元!C6341),999),タスクDB!K:K,タスクDB!A:A)</f>
        <v>{b1fdf21c-7725-4b73-a211-e66687665b4e}</v>
      </c>
      <c r="B6341" s="11">
        <f>タスク実績csv元!A6341</f>
        <v>45363</v>
      </c>
      <c r="C6341" s="54">
        <f>タスク実績csv元!F6341</f>
        <v>0.72916666666666663</v>
      </c>
      <c r="D6341" s="54">
        <f>タスク実績csv元!E6341</f>
        <v>0.71875</v>
      </c>
      <c r="E6341" t="str">
        <f>タスク実績csv元!I6341&amp;""</f>
        <v/>
      </c>
      <c r="F6341" t="str">
        <f>タスク実績csv元!D6341</f>
        <v>出荷実績UAT疎通確認対応</v>
      </c>
      <c r="G6341" t="str">
        <f t="shared" si="99"/>
        <v>INSERT INTO task_achivement(task_no,achive_date,end_time,start_time,task_detail,memo)VALUES('{b1fdf21c-7725-4b73-a211-e66687665b4e}','2024/03/12','2024/03/12 17:30:00','2024/03/12 17:15:00','','出荷実績UAT疎通確認対応');</v>
      </c>
    </row>
    <row r="6342" spans="1:7">
      <c r="A6342" s="48" t="str">
        <f>_xlfn.XLOOKUP(_xlfn.XLOOKUP(MID(タスク実績csv元!C6342,1,SEARCH(":",タスク実績csv元!C6342)-1),リスト!F:F,リスト!G:G)&amp;MID(タスク実績csv元!C6342,SEARCH(":",タスク実績csv元!C6342),999),タスクDB!K:K,タスクDB!A:A)</f>
        <v>{fa1d15a7-0fa5-46a0-b2a9-9b86fd9480ff}</v>
      </c>
      <c r="B6342" s="11">
        <f>タスク実績csv元!A6342</f>
        <v>45363</v>
      </c>
      <c r="C6342" s="54">
        <f>タスク実績csv元!F6342</f>
        <v>0.77083333333333337</v>
      </c>
      <c r="D6342" s="54">
        <f>タスク実績csv元!E6342</f>
        <v>0.72916666666666663</v>
      </c>
      <c r="E6342" t="str">
        <f>タスク実績csv元!I6342&amp;""</f>
        <v/>
      </c>
      <c r="F6342" t="str">
        <f>タスク実績csv元!D6342</f>
        <v>得意先連携(MDG)の項目整理</v>
      </c>
      <c r="G6342" t="str">
        <f t="shared" si="99"/>
        <v>INSERT INTO task_achivement(task_no,achive_date,end_time,start_time,task_detail,memo)VALUES('{fa1d15a7-0fa5-46a0-b2a9-9b86fd9480ff}','2024/03/12','2024/03/12 18:30:00','2024/03/12 17:30:00','','得意先連携(MDG)の項目整理');</v>
      </c>
    </row>
    <row r="6343" spans="1:7">
      <c r="A6343" s="48" t="str">
        <f>_xlfn.XLOOKUP(_xlfn.XLOOKUP(MID(タスク実績csv元!C6343,1,SEARCH(":",タスク実績csv元!C6343)-1),リスト!F:F,リスト!G:G)&amp;MID(タスク実績csv元!C6343,SEARCH(":",タスク実績csv元!C6343),999),タスクDB!K:K,タスクDB!A:A)</f>
        <v>{4c39d40d-b35f-4cfa-b549-6c5de24454e2}</v>
      </c>
      <c r="B6343" s="11">
        <f>タスク実績csv元!A6343</f>
        <v>45364</v>
      </c>
      <c r="C6343" s="54">
        <f>タスク実績csv元!F6343</f>
        <v>0.40625</v>
      </c>
      <c r="D6343" s="54">
        <f>タスク実績csv元!E6343</f>
        <v>0.39583333333333331</v>
      </c>
      <c r="E6343" t="str">
        <f>タスク実績csv元!I6343&amp;""</f>
        <v/>
      </c>
      <c r="F6343" t="str">
        <f>タスク実績csv元!D6343</f>
        <v>朝会</v>
      </c>
      <c r="G6343" t="str">
        <f t="shared" si="99"/>
        <v>INSERT INTO task_achivement(task_no,achive_date,end_time,start_time,task_detail,memo)VALUES('{4c39d40d-b35f-4cfa-b549-6c5de24454e2}','2024/03/13','2024/03/13 09:45:00','2024/03/13 09:30:00','','朝会');</v>
      </c>
    </row>
    <row r="6344" spans="1:7">
      <c r="A6344" s="48" t="str">
        <f>_xlfn.XLOOKUP(_xlfn.XLOOKUP(MID(タスク実績csv元!C6344,1,SEARCH(":",タスク実績csv元!C6344)-1),リスト!F:F,リスト!G:G)&amp;MID(タスク実績csv元!C6344,SEARCH(":",タスク実績csv元!C6344),999),タスクDB!K:K,タスクDB!A:A)</f>
        <v>{d0d80a67-6f4b-4c2c-8010-bd45acbcca47}</v>
      </c>
      <c r="B6344" s="11">
        <f>タスク実績csv元!A6344</f>
        <v>45364</v>
      </c>
      <c r="C6344" s="54">
        <f>タスク実績csv元!F6344</f>
        <v>0.41666666666666669</v>
      </c>
      <c r="D6344" s="54">
        <f>タスク実績csv元!E6344</f>
        <v>0.40625</v>
      </c>
      <c r="E6344" t="str">
        <f>タスク実績csv元!I6344&amp;""</f>
        <v/>
      </c>
      <c r="F6344" t="str">
        <f>タスク実績csv元!D6344</f>
        <v>メール確認</v>
      </c>
      <c r="G6344" t="str">
        <f t="shared" si="99"/>
        <v>INSERT INTO task_achivement(task_no,achive_date,end_time,start_time,task_detail,memo)VALUES('{d0d80a67-6f4b-4c2c-8010-bd45acbcca47}','2024/03/13','2024/03/13 10:00:00','2024/03/13 09:45:00','','メール確認');</v>
      </c>
    </row>
    <row r="6345" spans="1:7">
      <c r="A6345" s="48" t="str">
        <f>_xlfn.XLOOKUP(_xlfn.XLOOKUP(MID(タスク実績csv元!C6345,1,SEARCH(":",タスク実績csv元!C6345)-1),リスト!F:F,リスト!G:G)&amp;MID(タスク実績csv元!C6345,SEARCH(":",タスク実績csv元!C6345),999),タスクDB!K:K,タスクDB!A:A)</f>
        <v>{eccefbf1-a852-44a0-af6a-c2c31b42f737}</v>
      </c>
      <c r="B6345" s="11">
        <f>タスク実績csv元!A6345</f>
        <v>45364</v>
      </c>
      <c r="C6345" s="54">
        <f>タスク実績csv元!F6345</f>
        <v>0.5</v>
      </c>
      <c r="D6345" s="54">
        <f>タスク実績csv元!E6345</f>
        <v>0.41666666666666669</v>
      </c>
      <c r="E6345" t="str">
        <f>タスク実績csv元!I6345&amp;""</f>
        <v/>
      </c>
      <c r="F6345" t="str">
        <f>タスク実績csv元!D6345</f>
        <v>移行週次打合せ</v>
      </c>
      <c r="G6345" t="str">
        <f t="shared" si="99"/>
        <v>INSERT INTO task_achivement(task_no,achive_date,end_time,start_time,task_detail,memo)VALUES('{eccefbf1-a852-44a0-af6a-c2c31b42f737}','2024/03/13','2024/03/13 12:00:00','2024/03/13 10:00:00','','移行週次打合せ');</v>
      </c>
    </row>
    <row r="6346" spans="1:7">
      <c r="A6346" s="48" t="str">
        <f>_xlfn.XLOOKUP(_xlfn.XLOOKUP(MID(タスク実績csv元!C6346,1,SEARCH(":",タスク実績csv元!C6346)-1),リスト!F:F,リスト!G:G)&amp;MID(タスク実績csv元!C6346,SEARCH(":",タスク実績csv元!C6346),999),タスクDB!K:K,タスクDB!A:A)</f>
        <v>{8bf29be6-00eb-4704-99d7-d935cf00aff3}</v>
      </c>
      <c r="B6346" s="11">
        <f>タスク実績csv元!A6346</f>
        <v>45364</v>
      </c>
      <c r="C6346" s="54">
        <f>タスク実績csv元!F6346</f>
        <v>0.63541666666666663</v>
      </c>
      <c r="D6346" s="54">
        <f>タスク実績csv元!E6346</f>
        <v>0.54166666666666663</v>
      </c>
      <c r="E6346" t="str">
        <f>タスク実績csv元!I6346&amp;""</f>
        <v/>
      </c>
      <c r="F6346" t="str">
        <f>タスク実績csv元!D6346</f>
        <v>課題打ち合わせ(購入品洗い替え、出荷の受注残)</v>
      </c>
      <c r="G6346" t="str">
        <f t="shared" si="99"/>
        <v>INSERT INTO task_achivement(task_no,achive_date,end_time,start_time,task_detail,memo)VALUES('{8bf29be6-00eb-4704-99d7-d935cf00aff3}','2024/03/13','2024/03/13 15:15:00','2024/03/13 13:00:00','','課題打ち合わせ(購入品洗い替え、出荷の受注残)');</v>
      </c>
    </row>
    <row r="6347" spans="1:7">
      <c r="A6347" s="48" t="str">
        <f>_xlfn.XLOOKUP(_xlfn.XLOOKUP(MID(タスク実績csv元!C6347,1,SEARCH(":",タスク実績csv元!C6347)-1),リスト!F:F,リスト!G:G)&amp;MID(タスク実績csv元!C6347,SEARCH(":",タスク実績csv元!C6347),999),タスクDB!K:K,タスクDB!A:A)</f>
        <v>{eccefbf1-a852-44a0-af6a-c2c31b42f737}</v>
      </c>
      <c r="B6347" s="11">
        <f>タスク実績csv元!A6347</f>
        <v>45364</v>
      </c>
      <c r="C6347" s="54">
        <f>タスク実績csv元!F6347</f>
        <v>0.6875</v>
      </c>
      <c r="D6347" s="54">
        <f>タスク実績csv元!E6347</f>
        <v>0.63541666666666663</v>
      </c>
      <c r="E6347" t="str">
        <f>タスク実績csv元!I6347&amp;""</f>
        <v/>
      </c>
      <c r="F6347" t="str">
        <f>タスク実績csv元!D6347</f>
        <v>移行週次打合せ続き</v>
      </c>
      <c r="G6347" t="str">
        <f t="shared" si="99"/>
        <v>INSERT INTO task_achivement(task_no,achive_date,end_time,start_time,task_detail,memo)VALUES('{eccefbf1-a852-44a0-af6a-c2c31b42f737}','2024/03/13','2024/03/13 16:30:00','2024/03/13 15:15:00','','移行週次打合せ続き');</v>
      </c>
    </row>
    <row r="6348" spans="1:7">
      <c r="A6348" s="48" t="str">
        <f>_xlfn.XLOOKUP(_xlfn.XLOOKUP(MID(タスク実績csv元!C6348,1,SEARCH(":",タスク実績csv元!C6348)-1),リスト!F:F,リスト!G:G)&amp;MID(タスク実績csv元!C6348,SEARCH(":",タスク実績csv元!C6348),999),タスクDB!K:K,タスクDB!A:A)</f>
        <v>{8bf29be6-00eb-4704-99d7-d935cf00aff3}</v>
      </c>
      <c r="B6348" s="11">
        <f>タスク実績csv元!A6348</f>
        <v>45364</v>
      </c>
      <c r="C6348" s="54">
        <f>タスク実績csv元!F6348</f>
        <v>0.70833333333333337</v>
      </c>
      <c r="D6348" s="54">
        <f>タスク実績csv元!E6348</f>
        <v>0.6875</v>
      </c>
      <c r="E6348" t="str">
        <f>タスク実績csv元!I6348&amp;""</f>
        <v/>
      </c>
      <c r="F6348" t="str">
        <f>タスク実績csv元!D6348</f>
        <v>UAT夕会</v>
      </c>
      <c r="G6348" t="str">
        <f t="shared" si="99"/>
        <v>INSERT INTO task_achivement(task_no,achive_date,end_time,start_time,task_detail,memo)VALUES('{8bf29be6-00eb-4704-99d7-d935cf00aff3}','2024/03/13','2024/03/13 17:00:00','2024/03/13 16:30:00','','UAT夕会');</v>
      </c>
    </row>
    <row r="6349" spans="1:7">
      <c r="A6349" s="48" t="str">
        <f>_xlfn.XLOOKUP(_xlfn.XLOOKUP(MID(タスク実績csv元!C6349,1,SEARCH(":",タスク実績csv元!C6349)-1),リスト!F:F,リスト!G:G)&amp;MID(タスク実績csv元!C6349,SEARCH(":",タスク実績csv元!C6349),999),タスクDB!K:K,タスクDB!A:A)</f>
        <v>{8bf29be6-00eb-4704-99d7-d935cf00aff3}</v>
      </c>
      <c r="B6349" s="11">
        <f>タスク実績csv元!A6349</f>
        <v>45364</v>
      </c>
      <c r="C6349" s="54">
        <f>タスク実績csv元!F6349</f>
        <v>0.72916666666666663</v>
      </c>
      <c r="D6349" s="54">
        <f>タスク実績csv元!E6349</f>
        <v>0.70833333333333337</v>
      </c>
      <c r="E6349" t="str">
        <f>タスク実績csv元!I6349&amp;""</f>
        <v/>
      </c>
      <c r="F6349" t="str">
        <f>タスク実績csv元!D6349</f>
        <v>WTD定例打合せ</v>
      </c>
      <c r="G6349" t="str">
        <f t="shared" si="99"/>
        <v>INSERT INTO task_achivement(task_no,achive_date,end_time,start_time,task_detail,memo)VALUES('{8bf29be6-00eb-4704-99d7-d935cf00aff3}','2024/03/13','2024/03/13 17:30:00','2024/03/13 17:00:00','','WTD定例打合せ');</v>
      </c>
    </row>
    <row r="6350" spans="1:7">
      <c r="A6350" s="48" t="str">
        <f>_xlfn.XLOOKUP(_xlfn.XLOOKUP(MID(タスク実績csv元!C6350,1,SEARCH(":",タスク実績csv元!C6350)-1),リスト!F:F,リスト!G:G)&amp;MID(タスク実績csv元!C6350,SEARCH(":",タスク実績csv元!C6350),999),タスクDB!K:K,タスクDB!A:A)</f>
        <v>{eccefbf1-a852-44a0-af6a-c2c31b42f737}</v>
      </c>
      <c r="B6350" s="11">
        <f>タスク実績csv元!A6350</f>
        <v>45364</v>
      </c>
      <c r="C6350" s="54">
        <f>タスク実績csv元!F6350</f>
        <v>0.76041666666666663</v>
      </c>
      <c r="D6350" s="54">
        <f>タスク実績csv元!E6350</f>
        <v>0.72916666666666663</v>
      </c>
      <c r="E6350" t="str">
        <f>タスク実績csv元!I6350&amp;""</f>
        <v/>
      </c>
      <c r="F6350" t="str">
        <f>タスク実績csv元!D6350</f>
        <v>システム移行準備</v>
      </c>
      <c r="G6350" t="str">
        <f t="shared" si="99"/>
        <v>INSERT INTO task_achivement(task_no,achive_date,end_time,start_time,task_detail,memo)VALUES('{eccefbf1-a852-44a0-af6a-c2c31b42f737}','2024/03/13','2024/03/13 18:15:00','2024/03/13 17:30:00','','システム移行準備');</v>
      </c>
    </row>
    <row r="6351" spans="1:7">
      <c r="A6351" s="48" t="str">
        <f>_xlfn.XLOOKUP(_xlfn.XLOOKUP(MID(タスク実績csv元!C6351,1,SEARCH(":",タスク実績csv元!C6351)-1),リスト!F:F,リスト!G:G)&amp;MID(タスク実績csv元!C6351,SEARCH(":",タスク実績csv元!C6351),999),タスクDB!K:K,タスクDB!A:A)</f>
        <v>{fa1d15a7-0fa5-46a0-b2a9-9b86fd9480ff}</v>
      </c>
      <c r="B6351" s="11">
        <f>タスク実績csv元!A6351</f>
        <v>45364</v>
      </c>
      <c r="C6351" s="54">
        <f>タスク実績csv元!F6351</f>
        <v>0.78125</v>
      </c>
      <c r="D6351" s="54">
        <f>タスク実績csv元!E6351</f>
        <v>0.76041666666666663</v>
      </c>
      <c r="E6351" t="str">
        <f>タスク実績csv元!I6351&amp;""</f>
        <v/>
      </c>
      <c r="F6351" t="str">
        <f>タスク実績csv元!D6351</f>
        <v>DSサポートフォロー依頼</v>
      </c>
      <c r="G6351" t="str">
        <f t="shared" si="99"/>
        <v>INSERT INTO task_achivement(task_no,achive_date,end_time,start_time,task_detail,memo)VALUES('{fa1d15a7-0fa5-46a0-b2a9-9b86fd9480ff}','2024/03/13','2024/03/13 18:45:00','2024/03/13 18:15:00','','DSサポートフォロー依頼');</v>
      </c>
    </row>
    <row r="6352" spans="1:7">
      <c r="A6352" s="48" t="str">
        <f>_xlfn.XLOOKUP(_xlfn.XLOOKUP(MID(タスク実績csv元!C6352,1,SEARCH(":",タスク実績csv元!C6352)-1),リスト!F:F,リスト!G:G)&amp;MID(タスク実績csv元!C6352,SEARCH(":",タスク実績csv元!C6352),999),タスクDB!K:K,タスクDB!A:A)</f>
        <v>{3bfae8e9-f157-4a93-8f07-ee8b8a40f008}</v>
      </c>
      <c r="B6352" s="11">
        <f>タスク実績csv元!A6352</f>
        <v>45364</v>
      </c>
      <c r="C6352" s="54">
        <f>タスク実績csv元!F6352</f>
        <v>0.84375</v>
      </c>
      <c r="D6352" s="54">
        <f>タスク実績csv元!E6352</f>
        <v>0.82291666666666663</v>
      </c>
      <c r="E6352" t="str">
        <f>タスク実績csv元!I6352&amp;""</f>
        <v/>
      </c>
      <c r="F6352" t="str">
        <f>タスク実績csv元!D6352</f>
        <v>Q&amp;A表の最新化</v>
      </c>
      <c r="G6352" t="str">
        <f t="shared" si="99"/>
        <v>INSERT INTO task_achivement(task_no,achive_date,end_time,start_time,task_detail,memo)VALUES('{3bfae8e9-f157-4a93-8f07-ee8b8a40f008}','2024/03/13','2024/03/13 20:15:00','2024/03/13 19:45:00','','Q&amp;A表の最新化');</v>
      </c>
    </row>
    <row r="6353" spans="1:7">
      <c r="A6353" s="48" t="str">
        <f>_xlfn.XLOOKUP(_xlfn.XLOOKUP(MID(タスク実績csv元!C6353,1,SEARCH(":",タスク実績csv元!C6353)-1),リスト!F:F,リスト!G:G)&amp;MID(タスク実績csv元!C6353,SEARCH(":",タスク実績csv元!C6353),999),タスクDB!K:K,タスクDB!A:A)</f>
        <v>{fa1d15a7-0fa5-46a0-b2a9-9b86fd9480ff}</v>
      </c>
      <c r="B6353" s="11">
        <f>タスク実績csv元!A6353</f>
        <v>45364</v>
      </c>
      <c r="C6353" s="54">
        <f>タスク実績csv元!F6353</f>
        <v>0.89583333333333337</v>
      </c>
      <c r="D6353" s="54">
        <f>タスク実績csv元!E6353</f>
        <v>0.84375</v>
      </c>
      <c r="E6353" t="str">
        <f>タスク実績csv元!I6353&amp;""</f>
        <v/>
      </c>
      <c r="F6353" t="str">
        <f>タスク実績csv元!D6353</f>
        <v>得意先修正結果確認</v>
      </c>
      <c r="G6353" t="str">
        <f t="shared" si="99"/>
        <v>INSERT INTO task_achivement(task_no,achive_date,end_time,start_time,task_detail,memo)VALUES('{fa1d15a7-0fa5-46a0-b2a9-9b86fd9480ff}','2024/03/13','2024/03/13 21:30:00','2024/03/13 20:15:00','','得意先修正結果確認');</v>
      </c>
    </row>
    <row r="6354" spans="1:7">
      <c r="A6354" s="48" t="str">
        <f>_xlfn.XLOOKUP(_xlfn.XLOOKUP(MID(タスク実績csv元!C6354,1,SEARCH(":",タスク実績csv元!C6354)-1),リスト!F:F,リスト!G:G)&amp;MID(タスク実績csv元!C6354,SEARCH(":",タスク実績csv元!C6354),999),タスクDB!K:K,タスクDB!A:A)</f>
        <v>{4c39d40d-b35f-4cfa-b549-6c5de24454e2}</v>
      </c>
      <c r="B6354" s="11">
        <f>タスク実績csv元!A6354</f>
        <v>45365</v>
      </c>
      <c r="C6354" s="54">
        <f>タスク実績csv元!F6354</f>
        <v>0.41666666666666669</v>
      </c>
      <c r="D6354" s="54">
        <f>タスク実績csv元!E6354</f>
        <v>0.39583333333333331</v>
      </c>
      <c r="E6354" t="str">
        <f>タスク実績csv元!I6354&amp;""</f>
        <v/>
      </c>
      <c r="F6354" t="str">
        <f>タスク実績csv元!D6354</f>
        <v>朝会</v>
      </c>
      <c r="G6354" t="str">
        <f t="shared" si="99"/>
        <v>INSERT INTO task_achivement(task_no,achive_date,end_time,start_time,task_detail,memo)VALUES('{4c39d40d-b35f-4cfa-b549-6c5de24454e2}','2024/03/14','2024/03/14 10:00:00','2024/03/14 09:30:00','','朝会');</v>
      </c>
    </row>
    <row r="6355" spans="1:7">
      <c r="A6355" s="48" t="str">
        <f>_xlfn.XLOOKUP(_xlfn.XLOOKUP(MID(タスク実績csv元!C6355,1,SEARCH(":",タスク実績csv元!C6355)-1),リスト!F:F,リスト!G:G)&amp;MID(タスク実績csv元!C6355,SEARCH(":",タスク実績csv元!C6355),999),タスクDB!K:K,タスクDB!A:A)</f>
        <v>{fa1d15a7-0fa5-46a0-b2a9-9b86fd9480ff}</v>
      </c>
      <c r="B6355" s="11">
        <f>タスク実績csv元!A6355</f>
        <v>45365</v>
      </c>
      <c r="C6355" s="54">
        <f>タスク実績csv元!F6355</f>
        <v>0.45833333333333331</v>
      </c>
      <c r="D6355" s="54">
        <f>タスク実績csv元!E6355</f>
        <v>0.41666666666666669</v>
      </c>
      <c r="E6355" t="str">
        <f>タスク実績csv元!I6355&amp;""</f>
        <v/>
      </c>
      <c r="F6355" t="str">
        <f>タスク実績csv元!D6355</f>
        <v>得意先修正結果確認</v>
      </c>
      <c r="G6355" t="str">
        <f t="shared" si="99"/>
        <v>INSERT INTO task_achivement(task_no,achive_date,end_time,start_time,task_detail,memo)VALUES('{fa1d15a7-0fa5-46a0-b2a9-9b86fd9480ff}','2024/03/14','2024/03/14 11:00:00','2024/03/14 10:00:00','','得意先修正結果確認');</v>
      </c>
    </row>
    <row r="6356" spans="1:7">
      <c r="A6356" s="48" t="str">
        <f>_xlfn.XLOOKUP(_xlfn.XLOOKUP(MID(タスク実績csv元!C6356,1,SEARCH(":",タスク実績csv元!C6356)-1),リスト!F:F,リスト!G:G)&amp;MID(タスク実績csv元!C6356,SEARCH(":",タスク実績csv元!C6356),999),タスクDB!K:K,タスクDB!A:A)</f>
        <v>{b1fdf21c-7725-4b73-a211-e66687665b4e}</v>
      </c>
      <c r="B6356" s="11">
        <f>タスク実績csv元!A6356</f>
        <v>45365</v>
      </c>
      <c r="C6356" s="54">
        <f>タスク実績csv元!F6356</f>
        <v>0.47916666666666669</v>
      </c>
      <c r="D6356" s="54">
        <f>タスク実績csv元!E6356</f>
        <v>0.45833333333333331</v>
      </c>
      <c r="E6356" t="str">
        <f>タスク実績csv元!I6356&amp;""</f>
        <v/>
      </c>
      <c r="F6356" t="str">
        <f>タスク実績csv元!D6356</f>
        <v>プレ業務UAT整理</v>
      </c>
      <c r="G6356" t="str">
        <f t="shared" si="99"/>
        <v>INSERT INTO task_achivement(task_no,achive_date,end_time,start_time,task_detail,memo)VALUES('{b1fdf21c-7725-4b73-a211-e66687665b4e}','2024/03/14','2024/03/14 11:30:00','2024/03/14 11:00:00','','プレ業務UAT整理');</v>
      </c>
    </row>
    <row r="6357" spans="1:7">
      <c r="A6357" s="48" t="str">
        <f>_xlfn.XLOOKUP(_xlfn.XLOOKUP(MID(タスク実績csv元!C6357,1,SEARCH(":",タスク実績csv元!C6357)-1),リスト!F:F,リスト!G:G)&amp;MID(タスク実績csv元!C6357,SEARCH(":",タスク実績csv元!C6357),999),タスクDB!K:K,タスクDB!A:A)</f>
        <v>{d0d80a67-6f4b-4c2c-8010-bd45acbcca47}</v>
      </c>
      <c r="B6357" s="11">
        <f>タスク実績csv元!A6357</f>
        <v>45365</v>
      </c>
      <c r="C6357" s="54">
        <f>タスク実績csv元!F6357</f>
        <v>0.5</v>
      </c>
      <c r="D6357" s="54">
        <f>タスク実績csv元!E6357</f>
        <v>0.47916666666666669</v>
      </c>
      <c r="E6357" t="str">
        <f>タスク実績csv元!I6357&amp;""</f>
        <v/>
      </c>
      <c r="F6357" t="str">
        <f>タスク実績csv元!D6357</f>
        <v>週次報告資料加筆</v>
      </c>
      <c r="G6357" t="str">
        <f t="shared" si="99"/>
        <v>INSERT INTO task_achivement(task_no,achive_date,end_time,start_time,task_detail,memo)VALUES('{d0d80a67-6f4b-4c2c-8010-bd45acbcca47}','2024/03/14','2024/03/14 12:00:00','2024/03/14 11:30:00','','週次報告資料加筆');</v>
      </c>
    </row>
    <row r="6358" spans="1:7">
      <c r="A6358" s="48" t="str">
        <f>_xlfn.XLOOKUP(_xlfn.XLOOKUP(MID(タスク実績csv元!C6358,1,SEARCH(":",タスク実績csv元!C6358)-1),リスト!F:F,リスト!G:G)&amp;MID(タスク実績csv元!C6358,SEARCH(":",タスク実績csv元!C6358),999),タスクDB!K:K,タスクDB!A:A)</f>
        <v>{eccefbf1-a852-44a0-af6a-c2c31b42f737}</v>
      </c>
      <c r="B6358" s="11">
        <f>タスク実績csv元!A6358</f>
        <v>45365</v>
      </c>
      <c r="C6358" s="54">
        <f>タスク実績csv元!F6358</f>
        <v>0.59375</v>
      </c>
      <c r="D6358" s="54">
        <f>タスク実績csv元!E6358</f>
        <v>0.54166666666666663</v>
      </c>
      <c r="E6358" t="str">
        <f>タスク実績csv元!I6358&amp;""</f>
        <v/>
      </c>
      <c r="F6358" t="str">
        <f>タスク実績csv元!D6358</f>
        <v>プレ業務UATの共有(荒川、高山、松原）</v>
      </c>
      <c r="G6358" t="str">
        <f t="shared" si="99"/>
        <v>INSERT INTO task_achivement(task_no,achive_date,end_time,start_time,task_detail,memo)VALUES('{eccefbf1-a852-44a0-af6a-c2c31b42f737}','2024/03/14','2024/03/14 14:15:00','2024/03/14 13:00:00','','プレ業務UATの共有(荒川、高山、松原）');</v>
      </c>
    </row>
    <row r="6359" spans="1:7">
      <c r="A6359" s="48" t="str">
        <f>_xlfn.XLOOKUP(_xlfn.XLOOKUP(MID(タスク実績csv元!C6359,1,SEARCH(":",タスク実績csv元!C6359)-1),リスト!F:F,リスト!G:G)&amp;MID(タスク実績csv元!C6359,SEARCH(":",タスク実績csv元!C6359),999),タスクDB!K:K,タスクDB!A:A)</f>
        <v>{b1fdf21c-7725-4b73-a211-e66687665b4e}</v>
      </c>
      <c r="B6359" s="11">
        <f>タスク実績csv元!A6359</f>
        <v>45365</v>
      </c>
      <c r="C6359" s="54">
        <f>タスク実績csv元!F6359</f>
        <v>0.625</v>
      </c>
      <c r="D6359" s="54">
        <f>タスク実績csv元!E6359</f>
        <v>0.59375</v>
      </c>
      <c r="E6359" t="str">
        <f>タスク実績csv元!I6359&amp;""</f>
        <v/>
      </c>
      <c r="F6359" t="str">
        <f>タスク実績csv元!D6359</f>
        <v>機器販売疎通確認</v>
      </c>
      <c r="G6359" t="str">
        <f t="shared" si="99"/>
        <v>INSERT INTO task_achivement(task_no,achive_date,end_time,start_time,task_detail,memo)VALUES('{b1fdf21c-7725-4b73-a211-e66687665b4e}','2024/03/14','2024/03/14 15:00:00','2024/03/14 14:15:00','','機器販売疎通確認');</v>
      </c>
    </row>
    <row r="6360" spans="1:7">
      <c r="A6360" s="48" t="str">
        <f>_xlfn.XLOOKUP(_xlfn.XLOOKUP(MID(タスク実績csv元!C6360,1,SEARCH(":",タスク実績csv元!C6360)-1),リスト!F:F,リスト!G:G)&amp;MID(タスク実績csv元!C6360,SEARCH(":",タスク実績csv元!C6360),999),タスクDB!K:K,タスクDB!A:A)</f>
        <v>{8bf29be6-00eb-4704-99d7-d935cf00aff3}</v>
      </c>
      <c r="B6360" s="11">
        <f>タスク実績csv元!A6360</f>
        <v>45365</v>
      </c>
      <c r="C6360" s="54">
        <f>タスク実績csv元!F6360</f>
        <v>0.66666666666666663</v>
      </c>
      <c r="D6360" s="54">
        <f>タスク実績csv元!E6360</f>
        <v>0.625</v>
      </c>
      <c r="E6360" t="str">
        <f>タスク実績csv元!I6360&amp;""</f>
        <v/>
      </c>
      <c r="F6360" t="str">
        <f>タスク実績csv元!D6360</f>
        <v>OTC定例</v>
      </c>
      <c r="G6360" t="str">
        <f t="shared" si="99"/>
        <v>INSERT INTO task_achivement(task_no,achive_date,end_time,start_time,task_detail,memo)VALUES('{8bf29be6-00eb-4704-99d7-d935cf00aff3}','2024/03/14','2024/03/14 16:00:00','2024/03/14 15:00:00','','OTC定例');</v>
      </c>
    </row>
    <row r="6361" spans="1:7">
      <c r="A6361" s="48" t="str">
        <f>_xlfn.XLOOKUP(_xlfn.XLOOKUP(MID(タスク実績csv元!C6361,1,SEARCH(":",タスク実績csv元!C6361)-1),リスト!F:F,リスト!G:G)&amp;MID(タスク実績csv元!C6361,SEARCH(":",タスク実績csv元!C6361),999),タスクDB!K:K,タスクDB!A:A)</f>
        <v>{eccefbf1-a852-44a0-af6a-c2c31b42f737}</v>
      </c>
      <c r="B6361" s="11">
        <f>タスク実績csv元!A6361</f>
        <v>45365</v>
      </c>
      <c r="C6361" s="54">
        <f>タスク実績csv元!F6361</f>
        <v>0.70833333333333337</v>
      </c>
      <c r="D6361" s="54">
        <f>タスク実績csv元!E6361</f>
        <v>0.66666666666666663</v>
      </c>
      <c r="E6361" t="str">
        <f>タスク実績csv元!I6361&amp;""</f>
        <v/>
      </c>
      <c r="F6361" t="str">
        <f>タスク実績csv元!D6361</f>
        <v>プレ業務UAT対応について(荒川)</v>
      </c>
      <c r="G6361" t="str">
        <f t="shared" si="99"/>
        <v>INSERT INTO task_achivement(task_no,achive_date,end_time,start_time,task_detail,memo)VALUES('{eccefbf1-a852-44a0-af6a-c2c31b42f737}','2024/03/14','2024/03/14 17:00:00','2024/03/14 16:00:00','','プレ業務UAT対応について(荒川)');</v>
      </c>
    </row>
    <row r="6362" spans="1:7">
      <c r="A6362" s="48" t="str">
        <f>_xlfn.XLOOKUP(_xlfn.XLOOKUP(MID(タスク実績csv元!C6362,1,SEARCH(":",タスク実績csv元!C6362)-1),リスト!F:F,リスト!G:G)&amp;MID(タスク実績csv元!C6362,SEARCH(":",タスク実績csv元!C6362),999),タスクDB!K:K,タスクDB!A:A)</f>
        <v>{b1fdf21c-7725-4b73-a211-e66687665b4e}</v>
      </c>
      <c r="B6362" s="11">
        <f>タスク実績csv元!A6362</f>
        <v>45365</v>
      </c>
      <c r="C6362" s="54">
        <f>タスク実績csv元!F6362</f>
        <v>0.75</v>
      </c>
      <c r="D6362" s="54">
        <f>タスク実績csv元!E6362</f>
        <v>0.70833333333333337</v>
      </c>
      <c r="E6362" t="str">
        <f>タスク実績csv元!I6362&amp;""</f>
        <v/>
      </c>
      <c r="F6362" t="str">
        <f>タスク実績csv元!D6362</f>
        <v>得意先の削除不整合調査など</v>
      </c>
      <c r="G6362" t="str">
        <f t="shared" si="99"/>
        <v>INSERT INTO task_achivement(task_no,achive_date,end_time,start_time,task_detail,memo)VALUES('{b1fdf21c-7725-4b73-a211-e66687665b4e}','2024/03/14','2024/03/14 18:00:00','2024/03/14 17:00:00','','得意先の削除不整合調査など');</v>
      </c>
    </row>
    <row r="6363" spans="1:7">
      <c r="A6363" s="48" t="str">
        <f>_xlfn.XLOOKUP(_xlfn.XLOOKUP(MID(タスク実績csv元!C6363,1,SEARCH(":",タスク実績csv元!C6363)-1),リスト!F:F,リスト!G:G)&amp;MID(タスク実績csv元!C6363,SEARCH(":",タスク実績csv元!C6363),999),タスクDB!K:K,タスクDB!A:A)</f>
        <v>{d0d80a67-6f4b-4c2c-8010-bd45acbcca47}</v>
      </c>
      <c r="B6363" s="11">
        <f>タスク実績csv元!A6363</f>
        <v>45365</v>
      </c>
      <c r="C6363" s="54">
        <f>タスク実績csv元!F6363</f>
        <v>0.76041666666666663</v>
      </c>
      <c r="D6363" s="54">
        <f>タスク実績csv元!E6363</f>
        <v>0.75</v>
      </c>
      <c r="E6363" t="str">
        <f>タスク実績csv元!I6363&amp;""</f>
        <v/>
      </c>
      <c r="F6363" t="str">
        <f>タスク実績csv元!D6363</f>
        <v>週次報告資料加筆</v>
      </c>
      <c r="G6363" t="str">
        <f t="shared" si="99"/>
        <v>INSERT INTO task_achivement(task_no,achive_date,end_time,start_time,task_detail,memo)VALUES('{d0d80a67-6f4b-4c2c-8010-bd45acbcca47}','2024/03/14','2024/03/14 18:15:00','2024/03/14 18:00:00','','週次報告資料加筆');</v>
      </c>
    </row>
    <row r="6364" spans="1:7">
      <c r="A6364" s="48" t="str">
        <f>_xlfn.XLOOKUP(_xlfn.XLOOKUP(MID(タスク実績csv元!C6364,1,SEARCH(":",タスク実績csv元!C6364)-1),リスト!F:F,リスト!G:G)&amp;MID(タスク実績csv元!C6364,SEARCH(":",タスク実績csv元!C6364),999),タスクDB!K:K,タスクDB!A:A)</f>
        <v>{b1fdf21c-7725-4b73-a211-e66687665b4e}</v>
      </c>
      <c r="B6364" s="11">
        <f>タスク実績csv元!A6364</f>
        <v>45365</v>
      </c>
      <c r="C6364" s="54">
        <f>タスク実績csv元!F6364</f>
        <v>0.77083333333333337</v>
      </c>
      <c r="D6364" s="54">
        <f>タスク実績csv元!E6364</f>
        <v>0.76041666666666663</v>
      </c>
      <c r="E6364" t="str">
        <f>タスク実績csv元!I6364&amp;""</f>
        <v/>
      </c>
      <c r="F6364" t="str">
        <f>タスク実績csv元!D6364</f>
        <v>得意先の削除不整合調査など</v>
      </c>
      <c r="G6364" t="str">
        <f t="shared" si="99"/>
        <v>INSERT INTO task_achivement(task_no,achive_date,end_time,start_time,task_detail,memo)VALUES('{b1fdf21c-7725-4b73-a211-e66687665b4e}','2024/03/14','2024/03/14 18:30:00','2024/03/14 18:15:00','','得意先の削除不整合調査など');</v>
      </c>
    </row>
    <row r="6365" spans="1:7">
      <c r="A6365" s="48" t="str">
        <f>_xlfn.XLOOKUP(_xlfn.XLOOKUP(MID(タスク実績csv元!C6365,1,SEARCH(":",タスク実績csv元!C6365)-1),リスト!F:F,リスト!G:G)&amp;MID(タスク実績csv元!C6365,SEARCH(":",タスク実績csv元!C6365),999),タスクDB!K:K,タスクDB!A:A)</f>
        <v>{b1fdf21c-7725-4b73-a211-e66687665b4e}</v>
      </c>
      <c r="B6365" s="11">
        <f>タスク実績csv元!A6365</f>
        <v>45365</v>
      </c>
      <c r="C6365" s="54">
        <f>タスク実績csv元!F6365</f>
        <v>0.89583333333333337</v>
      </c>
      <c r="D6365" s="54">
        <f>タスク実績csv元!E6365</f>
        <v>0.88541666666666663</v>
      </c>
      <c r="E6365" t="str">
        <f>タスク実績csv元!I6365&amp;""</f>
        <v/>
      </c>
      <c r="F6365" t="str">
        <f>タスク実績csv元!D6365</f>
        <v>SWTD分割実行結果確認</v>
      </c>
      <c r="G6365" t="str">
        <f t="shared" si="99"/>
        <v>INSERT INTO task_achivement(task_no,achive_date,end_time,start_time,task_detail,memo)VALUES('{b1fdf21c-7725-4b73-a211-e66687665b4e}','2024/03/14','2024/03/14 21:30:00','2024/03/14 21:15:00','','SWTD分割実行結果確認');</v>
      </c>
    </row>
    <row r="6366" spans="1:7">
      <c r="A6366" s="48" t="str">
        <f>_xlfn.XLOOKUP(_xlfn.XLOOKUP(MID(タスク実績csv元!C6366,1,SEARCH(":",タスク実績csv元!C6366)-1),リスト!F:F,リスト!G:G)&amp;MID(タスク実績csv元!C6366,SEARCH(":",タスク実績csv元!C6366),999),タスクDB!K:K,タスクDB!A:A)</f>
        <v>{d0d80a67-6f4b-4c2c-8010-bd45acbcca47}</v>
      </c>
      <c r="B6366" s="11">
        <f>タスク実績csv元!A6366</f>
        <v>45365</v>
      </c>
      <c r="C6366" s="54">
        <f>タスク実績csv元!F6366</f>
        <v>0.91666666666666663</v>
      </c>
      <c r="D6366" s="54">
        <f>タスク実績csv元!E6366</f>
        <v>0.89583333333333337</v>
      </c>
      <c r="E6366" t="str">
        <f>タスク実績csv元!I6366&amp;""</f>
        <v/>
      </c>
      <c r="F6366" t="str">
        <f>タスク実績csv元!D6366</f>
        <v>受注OPの半角制限確認</v>
      </c>
      <c r="G6366" t="str">
        <f t="shared" si="99"/>
        <v>INSERT INTO task_achivement(task_no,achive_date,end_time,start_time,task_detail,memo)VALUES('{d0d80a67-6f4b-4c2c-8010-bd45acbcca47}','2024/03/14','2024/03/14 22:00:00','2024/03/14 21:30:00','','受注OPの半角制限確認');</v>
      </c>
    </row>
    <row r="6367" spans="1:7">
      <c r="A6367" s="48" t="str">
        <f>_xlfn.XLOOKUP(_xlfn.XLOOKUP(MID(タスク実績csv元!C6367,1,SEARCH(":",タスク実績csv元!C6367)-1),リスト!F:F,リスト!G:G)&amp;MID(タスク実績csv元!C6367,SEARCH(":",タスク実績csv元!C6367),999),タスクDB!K:K,タスクDB!A:A)</f>
        <v>{4c39d40d-b35f-4cfa-b549-6c5de24454e2}</v>
      </c>
      <c r="B6367" s="11">
        <f>タスク実績csv元!A6367</f>
        <v>45366</v>
      </c>
      <c r="C6367" s="54">
        <f>タスク実績csv元!F6367</f>
        <v>0.40625</v>
      </c>
      <c r="D6367" s="54">
        <f>タスク実績csv元!E6367</f>
        <v>0.39583333333333331</v>
      </c>
      <c r="E6367" t="str">
        <f>タスク実績csv元!I6367&amp;""</f>
        <v/>
      </c>
      <c r="F6367" t="str">
        <f>タスク実績csv元!D6367</f>
        <v>朝会</v>
      </c>
      <c r="G6367" t="str">
        <f t="shared" si="99"/>
        <v>INSERT INTO task_achivement(task_no,achive_date,end_time,start_time,task_detail,memo)VALUES('{4c39d40d-b35f-4cfa-b549-6c5de24454e2}','2024/03/15','2024/03/15 09:45:00','2024/03/15 09:30:00','','朝会');</v>
      </c>
    </row>
    <row r="6368" spans="1:7">
      <c r="A6368" s="48" t="str">
        <f>_xlfn.XLOOKUP(_xlfn.XLOOKUP(MID(タスク実績csv元!C6368,1,SEARCH(":",タスク実績csv元!C6368)-1),リスト!F:F,リスト!G:G)&amp;MID(タスク実績csv元!C6368,SEARCH(":",タスク実績csv元!C6368),999),タスクDB!K:K,タスクDB!A:A)</f>
        <v>{fa1d15a7-0fa5-46a0-b2a9-9b86fd9480ff}</v>
      </c>
      <c r="B6368" s="11">
        <f>タスク実績csv元!A6368</f>
        <v>45366</v>
      </c>
      <c r="C6368" s="54">
        <f>タスク実績csv元!F6368</f>
        <v>0.42708333333333331</v>
      </c>
      <c r="D6368" s="54">
        <f>タスク実績csv元!E6368</f>
        <v>0.40625</v>
      </c>
      <c r="E6368" t="str">
        <f>タスク実績csv元!I6368&amp;""</f>
        <v/>
      </c>
      <c r="F6368" t="str">
        <f>タスク実績csv元!D6368</f>
        <v>得意先修正結果確認</v>
      </c>
      <c r="G6368" t="str">
        <f t="shared" si="99"/>
        <v>INSERT INTO task_achivement(task_no,achive_date,end_time,start_time,task_detail,memo)VALUES('{fa1d15a7-0fa5-46a0-b2a9-9b86fd9480ff}','2024/03/15','2024/03/15 10:15:00','2024/03/15 09:45:00','','得意先修正結果確認');</v>
      </c>
    </row>
    <row r="6369" spans="1:7">
      <c r="A6369" s="48" t="str">
        <f>_xlfn.XLOOKUP(_xlfn.XLOOKUP(MID(タスク実績csv元!C6369,1,SEARCH(":",タスク実績csv元!C6369)-1),リスト!F:F,リスト!G:G)&amp;MID(タスク実績csv元!C6369,SEARCH(":",タスク実績csv元!C6369),999),タスクDB!K:K,タスクDB!A:A)</f>
        <v>{b1fdf21c-7725-4b73-a211-e66687665b4e}</v>
      </c>
      <c r="B6369" s="11">
        <f>タスク実績csv元!A6369</f>
        <v>45366</v>
      </c>
      <c r="C6369" s="54">
        <f>タスク実績csv元!F6369</f>
        <v>0.44791666666666669</v>
      </c>
      <c r="D6369" s="54">
        <f>タスク実績csv元!E6369</f>
        <v>0.42708333333333331</v>
      </c>
      <c r="E6369" t="str">
        <f>タスク実績csv元!I6369&amp;""</f>
        <v/>
      </c>
      <c r="F6369" t="str">
        <f>タスク実績csv元!D6369</f>
        <v>SWTD分割実行結果確認</v>
      </c>
      <c r="G6369" t="str">
        <f t="shared" si="99"/>
        <v>INSERT INTO task_achivement(task_no,achive_date,end_time,start_time,task_detail,memo)VALUES('{b1fdf21c-7725-4b73-a211-e66687665b4e}','2024/03/15','2024/03/15 10:45:00','2024/03/15 10:15:00','','SWTD分割実行結果確認');</v>
      </c>
    </row>
    <row r="6370" spans="1:7">
      <c r="A6370" s="48" t="str">
        <f>_xlfn.XLOOKUP(_xlfn.XLOOKUP(MID(タスク実績csv元!C6370,1,SEARCH(":",タスク実績csv元!C6370)-1),リスト!F:F,リスト!G:G)&amp;MID(タスク実績csv元!C6370,SEARCH(":",タスク実績csv元!C6370),999),タスクDB!K:K,タスクDB!A:A)</f>
        <v>{fa1d15a7-0fa5-46a0-b2a9-9b86fd9480ff}</v>
      </c>
      <c r="B6370" s="11">
        <f>タスク実績csv元!A6370</f>
        <v>45366</v>
      </c>
      <c r="C6370" s="54">
        <f>タスク実績csv元!F6370</f>
        <v>0.45833333333333331</v>
      </c>
      <c r="D6370" s="54">
        <f>タスク実績csv元!E6370</f>
        <v>0.44791666666666669</v>
      </c>
      <c r="E6370" t="str">
        <f>タスク実績csv元!I6370&amp;""</f>
        <v/>
      </c>
      <c r="F6370" t="str">
        <f>タスク実績csv元!D6370</f>
        <v>DSサポートフォロー依頼</v>
      </c>
      <c r="G6370" t="str">
        <f t="shared" si="99"/>
        <v>INSERT INTO task_achivement(task_no,achive_date,end_time,start_time,task_detail,memo)VALUES('{fa1d15a7-0fa5-46a0-b2a9-9b86fd9480ff}','2024/03/15','2024/03/15 11:00:00','2024/03/15 10:45:00','','DSサポートフォロー依頼');</v>
      </c>
    </row>
    <row r="6371" spans="1:7">
      <c r="A6371" s="48" t="str">
        <f>_xlfn.XLOOKUP(_xlfn.XLOOKUP(MID(タスク実績csv元!C6371,1,SEARCH(":",タスク実績csv元!C6371)-1),リスト!F:F,リスト!G:G)&amp;MID(タスク実績csv元!C6371,SEARCH(":",タスク実績csv元!C6371),999),タスクDB!K:K,タスクDB!A:A)</f>
        <v>{8bf29be6-00eb-4704-99d7-d935cf00aff3}</v>
      </c>
      <c r="B6371" s="11">
        <f>タスク実績csv元!A6371</f>
        <v>45366</v>
      </c>
      <c r="C6371" s="54">
        <f>タスク実績csv元!F6371</f>
        <v>0.5</v>
      </c>
      <c r="D6371" s="54">
        <f>タスク実績csv元!E6371</f>
        <v>0.45833333333333331</v>
      </c>
      <c r="E6371" t="str">
        <f>タスク実績csv元!I6371&amp;""</f>
        <v/>
      </c>
      <c r="F6371" t="str">
        <f>タスク実績csv元!D6371</f>
        <v>週次報告打合せ</v>
      </c>
      <c r="G6371" t="str">
        <f t="shared" si="99"/>
        <v>INSERT INTO task_achivement(task_no,achive_date,end_time,start_time,task_detail,memo)VALUES('{8bf29be6-00eb-4704-99d7-d935cf00aff3}','2024/03/15','2024/03/15 12:00:00','2024/03/15 11:00:00','','週次報告打合せ');</v>
      </c>
    </row>
    <row r="6372" spans="1:7">
      <c r="A6372" s="48" t="str">
        <f>_xlfn.XLOOKUP(_xlfn.XLOOKUP(MID(タスク実績csv元!C6372,1,SEARCH(":",タスク実績csv元!C6372)-1),リスト!F:F,リスト!G:G)&amp;MID(タスク実績csv元!C6372,SEARCH(":",タスク実績csv元!C6372),999),タスクDB!K:K,タスクDB!A:A)</f>
        <v>{fa1d15a7-0fa5-46a0-b2a9-9b86fd9480ff}</v>
      </c>
      <c r="B6372" s="11">
        <f>タスク実績csv元!A6372</f>
        <v>45366</v>
      </c>
      <c r="C6372" s="54">
        <f>タスク実績csv元!F6372</f>
        <v>0.55208333333333337</v>
      </c>
      <c r="D6372" s="54">
        <f>タスク実績csv元!E6372</f>
        <v>0.54166666666666663</v>
      </c>
      <c r="E6372" t="str">
        <f>タスク実績csv元!I6372&amp;""</f>
        <v/>
      </c>
      <c r="F6372" t="str">
        <f>タスク実績csv元!D6372</f>
        <v>得意先修正結果確認</v>
      </c>
      <c r="G6372" t="str">
        <f t="shared" si="99"/>
        <v>INSERT INTO task_achivement(task_no,achive_date,end_time,start_time,task_detail,memo)VALUES('{fa1d15a7-0fa5-46a0-b2a9-9b86fd9480ff}','2024/03/15','2024/03/15 13:15:00','2024/03/15 13:00:00','','得意先修正結果確認');</v>
      </c>
    </row>
    <row r="6373" spans="1:7">
      <c r="A6373" s="48" t="str">
        <f>_xlfn.XLOOKUP(_xlfn.XLOOKUP(MID(タスク実績csv元!C6373,1,SEARCH(":",タスク実績csv元!C6373)-1),リスト!F:F,リスト!G:G)&amp;MID(タスク実績csv元!C6373,SEARCH(":",タスク実績csv元!C6373),999),タスクDB!K:K,タスクDB!A:A)</f>
        <v>{eccefbf1-a852-44a0-af6a-c2c31b42f737}</v>
      </c>
      <c r="B6373" s="11">
        <f>タスク実績csv元!A6373</f>
        <v>45366</v>
      </c>
      <c r="C6373" s="54">
        <f>タスク実績csv元!F6373</f>
        <v>0.66666666666666663</v>
      </c>
      <c r="D6373" s="54">
        <f>タスク実績csv元!E6373</f>
        <v>0.55208333333333337</v>
      </c>
      <c r="E6373" t="str">
        <f>タスク実績csv元!I6373&amp;""</f>
        <v/>
      </c>
      <c r="F6373" t="str">
        <f>タスク実績csv元!D6373</f>
        <v>移行セッション整理打合せ</v>
      </c>
      <c r="G6373" t="str">
        <f t="shared" si="99"/>
        <v>INSERT INTO task_achivement(task_no,achive_date,end_time,start_time,task_detail,memo)VALUES('{eccefbf1-a852-44a0-af6a-c2c31b42f737}','2024/03/15','2024/03/15 16:00:00','2024/03/15 13:15:00','','移行セッション整理打合せ');</v>
      </c>
    </row>
    <row r="6374" spans="1:7">
      <c r="A6374" s="48" t="str">
        <f>_xlfn.XLOOKUP(_xlfn.XLOOKUP(MID(タスク実績csv元!C6374,1,SEARCH(":",タスク実績csv元!C6374)-1),リスト!F:F,リスト!G:G)&amp;MID(タスク実績csv元!C6374,SEARCH(":",タスク実績csv元!C6374),999),タスクDB!K:K,タスクDB!A:A)</f>
        <v>{fa1d15a7-0fa5-46a0-b2a9-9b86fd9480ff}</v>
      </c>
      <c r="B6374" s="11">
        <f>タスク実績csv元!A6374</f>
        <v>45366</v>
      </c>
      <c r="C6374" s="54">
        <f>タスク実績csv元!F6374</f>
        <v>0.6875</v>
      </c>
      <c r="D6374" s="54">
        <f>タスク実績csv元!E6374</f>
        <v>0.66666666666666663</v>
      </c>
      <c r="E6374" t="str">
        <f>タスク実績csv元!I6374&amp;""</f>
        <v/>
      </c>
      <c r="F6374" t="str">
        <f>タスク実績csv元!D6374</f>
        <v>得意先修正結果確認</v>
      </c>
      <c r="G6374" t="str">
        <f t="shared" si="99"/>
        <v>INSERT INTO task_achivement(task_no,achive_date,end_time,start_time,task_detail,memo)VALUES('{fa1d15a7-0fa5-46a0-b2a9-9b86fd9480ff}','2024/03/15','2024/03/15 16:30:00','2024/03/15 16:00:00','','得意先修正結果確認');</v>
      </c>
    </row>
    <row r="6375" spans="1:7">
      <c r="A6375" s="48" t="str">
        <f>_xlfn.XLOOKUP(_xlfn.XLOOKUP(MID(タスク実績csv元!C6375,1,SEARCH(":",タスク実績csv元!C6375)-1),リスト!F:F,リスト!G:G)&amp;MID(タスク実績csv元!C6375,SEARCH(":",タスク実績csv元!C6375),999),タスクDB!K:K,タスクDB!A:A)</f>
        <v>{8bf29be6-00eb-4704-99d7-d935cf00aff3}</v>
      </c>
      <c r="B6375" s="11">
        <f>タスク実績csv元!A6375</f>
        <v>45366</v>
      </c>
      <c r="C6375" s="54">
        <f>タスク実績csv元!F6375</f>
        <v>0.72916666666666663</v>
      </c>
      <c r="D6375" s="54">
        <f>タスク実績csv元!E6375</f>
        <v>0.6875</v>
      </c>
      <c r="E6375" t="str">
        <f>タスク実績csv元!I6375&amp;""</f>
        <v/>
      </c>
      <c r="F6375" t="str">
        <f>タスク実績csv元!D6375</f>
        <v>UAT夕会</v>
      </c>
      <c r="G6375" t="str">
        <f t="shared" si="99"/>
        <v>INSERT INTO task_achivement(task_no,achive_date,end_time,start_time,task_detail,memo)VALUES('{8bf29be6-00eb-4704-99d7-d935cf00aff3}','2024/03/15','2024/03/15 17:30:00','2024/03/15 16:30:00','','UAT夕会');</v>
      </c>
    </row>
    <row r="6376" spans="1:7">
      <c r="A6376" s="48" t="str">
        <f>_xlfn.XLOOKUP(_xlfn.XLOOKUP(MID(タスク実績csv元!C6376,1,SEARCH(":",タスク実績csv元!C6376)-1),リスト!F:F,リスト!G:G)&amp;MID(タスク実績csv元!C6376,SEARCH(":",タスク実績csv元!C6376),999),タスクDB!K:K,タスクDB!A:A)</f>
        <v>{fa1d15a7-0fa5-46a0-b2a9-9b86fd9480ff}</v>
      </c>
      <c r="B6376" s="11">
        <f>タスク実績csv元!A6376</f>
        <v>45366</v>
      </c>
      <c r="C6376" s="54">
        <f>タスク実績csv元!F6376</f>
        <v>0.75</v>
      </c>
      <c r="D6376" s="54">
        <f>タスク実績csv元!E6376</f>
        <v>0.72916666666666663</v>
      </c>
      <c r="E6376" t="str">
        <f>タスク実績csv元!I6376&amp;""</f>
        <v/>
      </c>
      <c r="F6376" t="str">
        <f>タスク実績csv元!D6376</f>
        <v>得意先連携のエラー挙動確認</v>
      </c>
      <c r="G6376" t="str">
        <f t="shared" si="99"/>
        <v>INSERT INTO task_achivement(task_no,achive_date,end_time,start_time,task_detail,memo)VALUES('{fa1d15a7-0fa5-46a0-b2a9-9b86fd9480ff}','2024/03/15','2024/03/15 18:00:00','2024/03/15 17:30:00','','得意先連携のエラー挙動確認');</v>
      </c>
    </row>
    <row r="6377" spans="1:7">
      <c r="A6377" s="48" t="str">
        <f>_xlfn.XLOOKUP(_xlfn.XLOOKUP(MID(タスク実績csv元!C6377,1,SEARCH(":",タスク実績csv元!C6377)-1),リスト!F:F,リスト!G:G)&amp;MID(タスク実績csv元!C6377,SEARCH(":",タスク実績csv元!C6377),999),タスクDB!K:K,タスクDB!A:A)</f>
        <v>{58914bdf-a1fd-459a-854b-231f94bcb8b8}</v>
      </c>
      <c r="B6377" s="11">
        <f>タスク実績csv元!A6377</f>
        <v>45369</v>
      </c>
      <c r="C6377" s="54">
        <f>タスク実績csv元!F6377</f>
        <v>0.5</v>
      </c>
      <c r="D6377" s="54">
        <f>タスク実績csv元!E6377</f>
        <v>0.39583333333333331</v>
      </c>
      <c r="E6377" t="str">
        <f>タスク実績csv元!I6377&amp;""</f>
        <v/>
      </c>
      <c r="F6377" t="str">
        <f>タスク実績csv元!D6377</f>
        <v>私用(ライブ参加)</v>
      </c>
      <c r="G6377" t="str">
        <f t="shared" si="99"/>
        <v>INSERT INTO task_achivement(task_no,achive_date,end_time,start_time,task_detail,memo)VALUES('{58914bdf-a1fd-459a-854b-231f94bcb8b8}','2024/03/18','2024/03/18 12:00:00','2024/03/18 09:30:00','','私用(ライブ参加)');</v>
      </c>
    </row>
    <row r="6378" spans="1:7">
      <c r="A6378" s="48" t="str">
        <f>_xlfn.XLOOKUP(_xlfn.XLOOKUP(MID(タスク実績csv元!C6378,1,SEARCH(":",タスク実績csv元!C6378)-1),リスト!F:F,リスト!G:G)&amp;MID(タスク実績csv元!C6378,SEARCH(":",タスク実績csv元!C6378),999),タスクDB!K:K,タスクDB!A:A)</f>
        <v>{58914bdf-a1fd-459a-854b-231f94bcb8b8}</v>
      </c>
      <c r="B6378" s="11">
        <f>タスク実績csv元!A6378</f>
        <v>45369</v>
      </c>
      <c r="C6378" s="54">
        <f>タスク実績csv元!F6378</f>
        <v>0.75</v>
      </c>
      <c r="D6378" s="54">
        <f>タスク実績csv元!E6378</f>
        <v>0.54166666666666663</v>
      </c>
      <c r="E6378" t="str">
        <f>タスク実績csv元!I6378&amp;""</f>
        <v/>
      </c>
      <c r="F6378" t="str">
        <f>タスク実績csv元!D6378</f>
        <v>私用(ライブ参加)</v>
      </c>
      <c r="G6378" t="str">
        <f t="shared" si="99"/>
        <v>INSERT INTO task_achivement(task_no,achive_date,end_time,start_time,task_detail,memo)VALUES('{58914bdf-a1fd-459a-854b-231f94bcb8b8}','2024/03/18','2024/03/18 18:00:00','2024/03/18 13:00:00','','私用(ライブ参加)');</v>
      </c>
    </row>
    <row r="6379" spans="1:7">
      <c r="A6379" s="48" t="str">
        <f>_xlfn.XLOOKUP(_xlfn.XLOOKUP(MID(タスク実績csv元!C6379,1,SEARCH(":",タスク実績csv元!C6379)-1),リスト!F:F,リスト!G:G)&amp;MID(タスク実績csv元!C6379,SEARCH(":",タスク実績csv元!C6379),999),タスクDB!K:K,タスクDB!A:A)</f>
        <v>{4c39d40d-b35f-4cfa-b549-6c5de24454e2}</v>
      </c>
      <c r="B6379" s="11">
        <f>タスク実績csv元!A6379</f>
        <v>45370</v>
      </c>
      <c r="C6379" s="54">
        <f>タスク実績csv元!F6379</f>
        <v>0.40625</v>
      </c>
      <c r="D6379" s="54">
        <f>タスク実績csv元!E6379</f>
        <v>0.39583333333333331</v>
      </c>
      <c r="E6379" t="str">
        <f>タスク実績csv元!I6379&amp;""</f>
        <v/>
      </c>
      <c r="F6379" t="str">
        <f>タスク実績csv元!D6379</f>
        <v>朝会</v>
      </c>
      <c r="G6379" t="str">
        <f t="shared" si="99"/>
        <v>INSERT INTO task_achivement(task_no,achive_date,end_time,start_time,task_detail,memo)VALUES('{4c39d40d-b35f-4cfa-b549-6c5de24454e2}','2024/03/19','2024/03/19 09:45:00','2024/03/19 09:30:00','','朝会');</v>
      </c>
    </row>
    <row r="6380" spans="1:7">
      <c r="A6380" s="48" t="str">
        <f>_xlfn.XLOOKUP(_xlfn.XLOOKUP(MID(タスク実績csv元!C6380,1,SEARCH(":",タスク実績csv元!C6380)-1),リスト!F:F,リスト!G:G)&amp;MID(タスク実績csv元!C6380,SEARCH(":",タスク実績csv元!C6380),999),タスクDB!K:K,タスクDB!A:A)</f>
        <v>{fa1d15a7-0fa5-46a0-b2a9-9b86fd9480ff}</v>
      </c>
      <c r="B6380" s="11">
        <f>タスク実績csv元!A6380</f>
        <v>45370</v>
      </c>
      <c r="C6380" s="54">
        <f>タスク実績csv元!F6380</f>
        <v>0.41666666666666669</v>
      </c>
      <c r="D6380" s="54">
        <f>タスク実績csv元!E6380</f>
        <v>0.40625</v>
      </c>
      <c r="E6380" t="str">
        <f>タスク実績csv元!I6380&amp;""</f>
        <v/>
      </c>
      <c r="F6380" t="str">
        <f>タスク実績csv元!D6380</f>
        <v>得意先修正結果確認</v>
      </c>
      <c r="G6380" t="str">
        <f t="shared" si="99"/>
        <v>INSERT INTO task_achivement(task_no,achive_date,end_time,start_time,task_detail,memo)VALUES('{fa1d15a7-0fa5-46a0-b2a9-9b86fd9480ff}','2024/03/19','2024/03/19 10:00:00','2024/03/19 09:45:00','','得意先修正結果確認');</v>
      </c>
    </row>
    <row r="6381" spans="1:7">
      <c r="A6381" s="48" t="str">
        <f>_xlfn.XLOOKUP(_xlfn.XLOOKUP(MID(タスク実績csv元!C6381,1,SEARCH(":",タスク実績csv元!C6381)-1),リスト!F:F,リスト!G:G)&amp;MID(タスク実績csv元!C6381,SEARCH(":",タスク実績csv元!C6381),999),タスクDB!K:K,タスクDB!A:A)</f>
        <v>{8bf29be6-00eb-4704-99d7-d935cf00aff3}</v>
      </c>
      <c r="B6381" s="11">
        <f>タスク実績csv元!A6381</f>
        <v>45370</v>
      </c>
      <c r="C6381" s="54">
        <f>タスク実績csv元!F6381</f>
        <v>0.45833333333333331</v>
      </c>
      <c r="D6381" s="54">
        <f>タスク実績csv元!E6381</f>
        <v>0.41666666666666669</v>
      </c>
      <c r="E6381" t="str">
        <f>タスク実績csv元!I6381&amp;""</f>
        <v/>
      </c>
      <c r="F6381" t="str">
        <f>タスク実績csv元!D6381</f>
        <v>OTC定例</v>
      </c>
      <c r="G6381" t="str">
        <f t="shared" si="99"/>
        <v>INSERT INTO task_achivement(task_no,achive_date,end_time,start_time,task_detail,memo)VALUES('{8bf29be6-00eb-4704-99d7-d935cf00aff3}','2024/03/19','2024/03/19 11:00:00','2024/03/19 10:00:00','','OTC定例');</v>
      </c>
    </row>
    <row r="6382" spans="1:7">
      <c r="A6382" s="48" t="str">
        <f>_xlfn.XLOOKUP(_xlfn.XLOOKUP(MID(タスク実績csv元!C6382,1,SEARCH(":",タスク実績csv元!C6382)-1),リスト!F:F,リスト!G:G)&amp;MID(タスク実績csv元!C6382,SEARCH(":",タスク実績csv元!C6382),999),タスクDB!K:K,タスクDB!A:A)</f>
        <v>{eccefbf1-a852-44a0-af6a-c2c31b42f737}</v>
      </c>
      <c r="B6382" s="11">
        <f>タスク実績csv元!A6382</f>
        <v>45370</v>
      </c>
      <c r="C6382" s="54">
        <f>タスク実績csv元!F6382</f>
        <v>0.46875</v>
      </c>
      <c r="D6382" s="54">
        <f>タスク実績csv元!E6382</f>
        <v>0.45833333333333331</v>
      </c>
      <c r="E6382" t="str">
        <f>タスク実績csv元!I6382&amp;""</f>
        <v/>
      </c>
      <c r="F6382" t="str">
        <f>タスク実績csv元!D6382</f>
        <v>打合せ振り返り(荒川)</v>
      </c>
      <c r="G6382" t="str">
        <f t="shared" si="99"/>
        <v>INSERT INTO task_achivement(task_no,achive_date,end_time,start_time,task_detail,memo)VALUES('{eccefbf1-a852-44a0-af6a-c2c31b42f737}','2024/03/19','2024/03/19 11:15:00','2024/03/19 11:00:00','','打合せ振り返り(荒川)');</v>
      </c>
    </row>
    <row r="6383" spans="1:7">
      <c r="A6383" s="48" t="str">
        <f>_xlfn.XLOOKUP(_xlfn.XLOOKUP(MID(タスク実績csv元!C6383,1,SEARCH(":",タスク実績csv元!C6383)-1),リスト!F:F,リスト!G:G)&amp;MID(タスク実績csv元!C6383,SEARCH(":",タスク実績csv元!C6383),999),タスクDB!K:K,タスクDB!A:A)</f>
        <v>{d0d80a67-6f4b-4c2c-8010-bd45acbcca47}</v>
      </c>
      <c r="B6383" s="11">
        <f>タスク実績csv元!A6383</f>
        <v>45370</v>
      </c>
      <c r="C6383" s="54">
        <f>タスク実績csv元!F6383</f>
        <v>0.5</v>
      </c>
      <c r="D6383" s="54">
        <f>タスク実績csv元!E6383</f>
        <v>0.46875</v>
      </c>
      <c r="E6383" t="str">
        <f>タスク実績csv元!I6383&amp;""</f>
        <v/>
      </c>
      <c r="F6383" t="str">
        <f>タスク実績csv元!D6383</f>
        <v>メール対応</v>
      </c>
      <c r="G6383" t="str">
        <f t="shared" si="99"/>
        <v>INSERT INTO task_achivement(task_no,achive_date,end_time,start_time,task_detail,memo)VALUES('{d0d80a67-6f4b-4c2c-8010-bd45acbcca47}','2024/03/19','2024/03/19 12:00:00','2024/03/19 11:15:00','','メール対応');</v>
      </c>
    </row>
    <row r="6384" spans="1:7">
      <c r="A6384" s="48" t="str">
        <f>_xlfn.XLOOKUP(_xlfn.XLOOKUP(MID(タスク実績csv元!C6384,1,SEARCH(":",タスク実績csv元!C6384)-1),リスト!F:F,リスト!G:G)&amp;MID(タスク実績csv元!C6384,SEARCH(":",タスク実績csv元!C6384),999),タスクDB!K:K,タスクDB!A:A)</f>
        <v>{b1fdf21c-7725-4b73-a211-e66687665b4e}</v>
      </c>
      <c r="B6384" s="11">
        <f>タスク実績csv元!A6384</f>
        <v>45370</v>
      </c>
      <c r="C6384" s="54">
        <f>タスク実績csv元!F6384</f>
        <v>0.5625</v>
      </c>
      <c r="D6384" s="54">
        <f>タスク実績csv元!E6384</f>
        <v>0.54166666666666663</v>
      </c>
      <c r="E6384" t="str">
        <f>タスク実績csv元!I6384&amp;""</f>
        <v/>
      </c>
      <c r="F6384" t="str">
        <f>タスク実績csv元!D6384</f>
        <v>SVMX連携エラー確認(SYSMEX_BPM_FM-555)</v>
      </c>
      <c r="G6384" t="str">
        <f t="shared" si="99"/>
        <v>INSERT INTO task_achivement(task_no,achive_date,end_time,start_time,task_detail,memo)VALUES('{b1fdf21c-7725-4b73-a211-e66687665b4e}','2024/03/19','2024/03/19 13:30:00','2024/03/19 13:00:00','','SVMX連携エラー確認(SYSMEX_BPM_FM-555)');</v>
      </c>
    </row>
    <row r="6385" spans="1:7">
      <c r="A6385" s="48" t="str">
        <f>_xlfn.XLOOKUP(_xlfn.XLOOKUP(MID(タスク実績csv元!C6385,1,SEARCH(":",タスク実績csv元!C6385)-1),リスト!F:F,リスト!G:G)&amp;MID(タスク実績csv元!C6385,SEARCH(":",タスク実績csv元!C6385),999),タスクDB!K:K,タスクDB!A:A)</f>
        <v>{b1fdf21c-7725-4b73-a211-e66687665b4e}</v>
      </c>
      <c r="B6385" s="11">
        <f>タスク実績csv元!A6385</f>
        <v>45370</v>
      </c>
      <c r="C6385" s="54">
        <f>タスク実績csv元!F6385</f>
        <v>0.58333333333333337</v>
      </c>
      <c r="D6385" s="54">
        <f>タスク実績csv元!E6385</f>
        <v>0.5625</v>
      </c>
      <c r="E6385" t="str">
        <f>タスク実績csv元!I6385&amp;""</f>
        <v/>
      </c>
      <c r="F6385" t="str">
        <f>タスク実績csv元!D6385</f>
        <v>DSエラーの整理</v>
      </c>
      <c r="G6385" t="str">
        <f t="shared" si="99"/>
        <v>INSERT INTO task_achivement(task_no,achive_date,end_time,start_time,task_detail,memo)VALUES('{b1fdf21c-7725-4b73-a211-e66687665b4e}','2024/03/19','2024/03/19 14:00:00','2024/03/19 13:30:00','','DSエラーの整理');</v>
      </c>
    </row>
    <row r="6386" spans="1:7">
      <c r="A6386" s="48" t="str">
        <f>_xlfn.XLOOKUP(_xlfn.XLOOKUP(MID(タスク実績csv元!C6386,1,SEARCH(":",タスク実績csv元!C6386)-1),リスト!F:F,リスト!G:G)&amp;MID(タスク実績csv元!C6386,SEARCH(":",タスク実績csv元!C6386),999),タスクDB!K:K,タスクDB!A:A)</f>
        <v>{b1fdf21c-7725-4b73-a211-e66687665b4e}</v>
      </c>
      <c r="B6386" s="11">
        <f>タスク実績csv元!A6386</f>
        <v>45370</v>
      </c>
      <c r="C6386" s="54">
        <f>タスク実績csv元!F6386</f>
        <v>0.60416666666666663</v>
      </c>
      <c r="D6386" s="54">
        <f>タスク実績csv元!E6386</f>
        <v>0.58333333333333337</v>
      </c>
      <c r="E6386" t="str">
        <f>タスク実績csv元!I6386&amp;""</f>
        <v/>
      </c>
      <c r="F6386" t="str">
        <f>タスク実績csv元!D6386</f>
        <v>試薬消耗品発注の全角対応</v>
      </c>
      <c r="G6386" t="str">
        <f t="shared" si="99"/>
        <v>INSERT INTO task_achivement(task_no,achive_date,end_time,start_time,task_detail,memo)VALUES('{b1fdf21c-7725-4b73-a211-e66687665b4e}','2024/03/19','2024/03/19 14:30:00','2024/03/19 14:00:00','','試薬消耗品発注の全角対応');</v>
      </c>
    </row>
    <row r="6387" spans="1:7">
      <c r="A6387" s="48" t="str">
        <f>_xlfn.XLOOKUP(_xlfn.XLOOKUP(MID(タスク実績csv元!C6387,1,SEARCH(":",タスク実績csv元!C6387)-1),リスト!F:F,リスト!G:G)&amp;MID(タスク実績csv元!C6387,SEARCH(":",タスク実績csv元!C6387),999),タスクDB!K:K,タスクDB!A:A)</f>
        <v>{3bfae8e9-f157-4a93-8f07-ee8b8a40f008}</v>
      </c>
      <c r="B6387" s="11">
        <f>タスク実績csv元!A6387</f>
        <v>45370</v>
      </c>
      <c r="C6387" s="54">
        <f>タスク実績csv元!F6387</f>
        <v>0.625</v>
      </c>
      <c r="D6387" s="54">
        <f>タスク実績csv元!E6387</f>
        <v>0.60416666666666663</v>
      </c>
      <c r="E6387" t="str">
        <f>タスク実績csv元!I6387&amp;""</f>
        <v/>
      </c>
      <c r="F6387" t="str">
        <f>タスク実績csv元!D6387</f>
        <v>SVMX簡易チェックリスト対象整理、キー洗い出し</v>
      </c>
      <c r="G6387" t="str">
        <f t="shared" si="99"/>
        <v>INSERT INTO task_achivement(task_no,achive_date,end_time,start_time,task_detail,memo)VALUES('{3bfae8e9-f157-4a93-8f07-ee8b8a40f008}','2024/03/19','2024/03/19 15:00:00','2024/03/19 14:30:00','','SVMX簡易チェックリスト対象整理、キー洗い出し');</v>
      </c>
    </row>
    <row r="6388" spans="1:7">
      <c r="A6388" s="48" t="str">
        <f>_xlfn.XLOOKUP(_xlfn.XLOOKUP(MID(タスク実績csv元!C6388,1,SEARCH(":",タスク実績csv元!C6388)-1),リスト!F:F,リスト!G:G)&amp;MID(タスク実績csv元!C6388,SEARCH(":",タスク実績csv元!C6388),999),タスクDB!K:K,タスクDB!A:A)</f>
        <v>{8bf29be6-00eb-4704-99d7-d935cf00aff3}</v>
      </c>
      <c r="B6388" s="11">
        <f>タスク実績csv元!A6388</f>
        <v>45370</v>
      </c>
      <c r="C6388" s="54">
        <f>タスク実績csv元!F6388</f>
        <v>0.66666666666666663</v>
      </c>
      <c r="D6388" s="54">
        <f>タスク実績csv元!E6388</f>
        <v>0.625</v>
      </c>
      <c r="E6388" t="str">
        <f>タスク実績csv元!I6388&amp;""</f>
        <v/>
      </c>
      <c r="F6388" t="str">
        <f>タスク実績csv元!D6388</f>
        <v>SVMX定例</v>
      </c>
      <c r="G6388" t="str">
        <f t="shared" si="99"/>
        <v>INSERT INTO task_achivement(task_no,achive_date,end_time,start_time,task_detail,memo)VALUES('{8bf29be6-00eb-4704-99d7-d935cf00aff3}','2024/03/19','2024/03/19 16:00:00','2024/03/19 15:00:00','','SVMX定例');</v>
      </c>
    </row>
    <row r="6389" spans="1:7">
      <c r="A6389" s="48" t="str">
        <f>_xlfn.XLOOKUP(_xlfn.XLOOKUP(MID(タスク実績csv元!C6389,1,SEARCH(":",タスク実績csv元!C6389)-1),リスト!F:F,リスト!G:G)&amp;MID(タスク実績csv元!C6389,SEARCH(":",タスク実績csv元!C6389),999),タスクDB!K:K,タスクDB!A:A)</f>
        <v>{eccefbf1-a852-44a0-af6a-c2c31b42f737}</v>
      </c>
      <c r="B6389" s="11">
        <f>タスク実績csv元!A6389</f>
        <v>45370</v>
      </c>
      <c r="C6389" s="54">
        <f>タスク実績csv元!F6389</f>
        <v>0.67708333333333337</v>
      </c>
      <c r="D6389" s="54">
        <f>タスク実績csv元!E6389</f>
        <v>0.66666666666666663</v>
      </c>
      <c r="E6389" t="str">
        <f>タスク実績csv元!I6389&amp;""</f>
        <v/>
      </c>
      <c r="F6389" t="str">
        <f>タスク実績csv元!D6389</f>
        <v>SVMX定例振り返り(荒川)</v>
      </c>
      <c r="G6389" t="str">
        <f t="shared" si="99"/>
        <v>INSERT INTO task_achivement(task_no,achive_date,end_time,start_time,task_detail,memo)VALUES('{eccefbf1-a852-44a0-af6a-c2c31b42f737}','2024/03/19','2024/03/19 16:15:00','2024/03/19 16:00:00','','SVMX定例振り返り(荒川)');</v>
      </c>
    </row>
    <row r="6390" spans="1:7">
      <c r="A6390" s="48" t="str">
        <f>_xlfn.XLOOKUP(_xlfn.XLOOKUP(MID(タスク実績csv元!C6390,1,SEARCH(":",タスク実績csv元!C6390)-1),リスト!F:F,リスト!G:G)&amp;MID(タスク実績csv元!C6390,SEARCH(":",タスク実績csv元!C6390),999),タスクDB!K:K,タスクDB!A:A)</f>
        <v>{eccefbf1-a852-44a0-af6a-c2c31b42f737}</v>
      </c>
      <c r="B6390" s="11">
        <f>タスク実績csv元!A6390</f>
        <v>45370</v>
      </c>
      <c r="C6390" s="54">
        <f>タスク実績csv元!F6390</f>
        <v>0.70833333333333337</v>
      </c>
      <c r="D6390" s="54">
        <f>タスク実績csv元!E6390</f>
        <v>0.67708333333333337</v>
      </c>
      <c r="E6390" t="str">
        <f>タスク実績csv元!I6390&amp;""</f>
        <v/>
      </c>
      <c r="F6390" t="str">
        <f>タスク実績csv元!D6390</f>
        <v>移行進め方(福井)</v>
      </c>
      <c r="G6390" t="str">
        <f t="shared" si="99"/>
        <v>INSERT INTO task_achivement(task_no,achive_date,end_time,start_time,task_detail,memo)VALUES('{eccefbf1-a852-44a0-af6a-c2c31b42f737}','2024/03/19','2024/03/19 17:00:00','2024/03/19 16:15:00','','移行進め方(福井)');</v>
      </c>
    </row>
    <row r="6391" spans="1:7">
      <c r="A6391" s="48" t="str">
        <f>_xlfn.XLOOKUP(_xlfn.XLOOKUP(MID(タスク実績csv元!C6391,1,SEARCH(":",タスク実績csv元!C6391)-1),リスト!F:F,リスト!G:G)&amp;MID(タスク実績csv元!C6391,SEARCH(":",タスク実績csv元!C6391),999),タスクDB!K:K,タスクDB!A:A)</f>
        <v>{8bf29be6-00eb-4704-99d7-d935cf00aff3}</v>
      </c>
      <c r="B6391" s="11">
        <f>タスク実績csv元!A6391</f>
        <v>45370</v>
      </c>
      <c r="C6391" s="54">
        <f>タスク実績csv元!F6391</f>
        <v>0.71875</v>
      </c>
      <c r="D6391" s="54">
        <f>タスク実績csv元!E6391</f>
        <v>0.70833333333333337</v>
      </c>
      <c r="E6391" t="str">
        <f>タスク実績csv元!I6391&amp;""</f>
        <v/>
      </c>
      <c r="F6391" t="str">
        <f>タスク実績csv元!D6391</f>
        <v>WTD定例打合せ</v>
      </c>
      <c r="G6391" t="str">
        <f t="shared" si="99"/>
        <v>INSERT INTO task_achivement(task_no,achive_date,end_time,start_time,task_detail,memo)VALUES('{8bf29be6-00eb-4704-99d7-d935cf00aff3}','2024/03/19','2024/03/19 17:15:00','2024/03/19 17:00:00','','WTD定例打合せ');</v>
      </c>
    </row>
    <row r="6392" spans="1:7">
      <c r="A6392" s="48" t="str">
        <f>_xlfn.XLOOKUP(_xlfn.XLOOKUP(MID(タスク実績csv元!C6392,1,SEARCH(":",タスク実績csv元!C6392)-1),リスト!F:F,リスト!G:G)&amp;MID(タスク実績csv元!C6392,SEARCH(":",タスク実績csv元!C6392),999),タスクDB!K:K,タスクDB!A:A)</f>
        <v>{d0d80a67-6f4b-4c2c-8010-bd45acbcca47}</v>
      </c>
      <c r="B6392" s="11">
        <f>タスク実績csv元!A6392</f>
        <v>45370</v>
      </c>
      <c r="C6392" s="54">
        <f>タスク実績csv元!F6392</f>
        <v>0.72916666666666663</v>
      </c>
      <c r="D6392" s="54">
        <f>タスク実績csv元!E6392</f>
        <v>0.71875</v>
      </c>
      <c r="E6392" t="str">
        <f>タスク実績csv元!I6392&amp;""</f>
        <v/>
      </c>
      <c r="F6392" t="str">
        <f>タスク実績csv元!D6392</f>
        <v>メール返信</v>
      </c>
      <c r="G6392" t="str">
        <f t="shared" si="99"/>
        <v>INSERT INTO task_achivement(task_no,achive_date,end_time,start_time,task_detail,memo)VALUES('{d0d80a67-6f4b-4c2c-8010-bd45acbcca47}','2024/03/19','2024/03/19 17:30:00','2024/03/19 17:15:00','','メール返信');</v>
      </c>
    </row>
    <row r="6393" spans="1:7">
      <c r="A6393" s="48" t="str">
        <f>_xlfn.XLOOKUP(_xlfn.XLOOKUP(MID(タスク実績csv元!C6393,1,SEARCH(":",タスク実績csv元!C6393)-1),リスト!F:F,リスト!G:G)&amp;MID(タスク実績csv元!C6393,SEARCH(":",タスク実績csv元!C6393),999),タスクDB!K:K,タスクDB!A:A)</f>
        <v>{fa1d15a7-0fa5-46a0-b2a9-9b86fd9480ff}</v>
      </c>
      <c r="B6393" s="11">
        <f>タスク実績csv元!A6393</f>
        <v>45370</v>
      </c>
      <c r="C6393" s="54">
        <f>タスク実績csv元!F6393</f>
        <v>0.91666666666666663</v>
      </c>
      <c r="D6393" s="54">
        <f>タスク実績csv元!E6393</f>
        <v>0.90625</v>
      </c>
      <c r="E6393" t="str">
        <f>タスク実績csv元!I6393&amp;""</f>
        <v/>
      </c>
      <c r="F6393" t="str">
        <f>タスク実績csv元!D6393</f>
        <v>SAP再設定</v>
      </c>
      <c r="G6393" t="str">
        <f t="shared" si="99"/>
        <v>INSERT INTO task_achivement(task_no,achive_date,end_time,start_time,task_detail,memo)VALUES('{fa1d15a7-0fa5-46a0-b2a9-9b86fd9480ff}','2024/03/19','2024/03/19 22:00:00','2024/03/19 21:45:00','','SAP再設定');</v>
      </c>
    </row>
    <row r="6394" spans="1:7">
      <c r="A6394" s="48" t="str">
        <f>_xlfn.XLOOKUP(_xlfn.XLOOKUP(MID(タスク実績csv元!C6394,1,SEARCH(":",タスク実績csv元!C6394)-1),リスト!F:F,リスト!G:G)&amp;MID(タスク実績csv元!C6394,SEARCH(":",タスク実績csv元!C6394),999),タスクDB!K:K,タスクDB!A:A)</f>
        <v>{b1fdf21c-7725-4b73-a211-e66687665b4e}</v>
      </c>
      <c r="B6394" s="11">
        <f>タスク実績csv元!A6394</f>
        <v>45371</v>
      </c>
      <c r="C6394" s="54">
        <f>タスク実績csv元!F6394</f>
        <v>0.47916666666666669</v>
      </c>
      <c r="D6394" s="54">
        <f>タスク実績csv元!E6394</f>
        <v>0.46875</v>
      </c>
      <c r="E6394" t="str">
        <f>タスク実績csv元!I6394&amp;""</f>
        <v/>
      </c>
      <c r="F6394" t="str">
        <f>タスク実績csv元!D6394</f>
        <v>問い合わせ対応</v>
      </c>
      <c r="G6394" t="str">
        <f t="shared" si="99"/>
        <v>INSERT INTO task_achivement(task_no,achive_date,end_time,start_time,task_detail,memo)VALUES('{b1fdf21c-7725-4b73-a211-e66687665b4e}','2024/03/20','2024/03/20 11:30:00','2024/03/20 11:15:00','','問い合わせ対応');</v>
      </c>
    </row>
    <row r="6395" spans="1:7">
      <c r="A6395" s="48" t="str">
        <f>_xlfn.XLOOKUP(_xlfn.XLOOKUP(MID(タスク実績csv元!C6395,1,SEARCH(":",タスク実績csv元!C6395)-1),リスト!F:F,リスト!G:G)&amp;MID(タスク実績csv元!C6395,SEARCH(":",タスク実績csv元!C6395),999),タスクDB!K:K,タスクDB!A:A)</f>
        <v>{b1fdf21c-7725-4b73-a211-e66687665b4e}</v>
      </c>
      <c r="B6395" s="11">
        <f>タスク実績csv元!A6395</f>
        <v>45371</v>
      </c>
      <c r="C6395" s="54">
        <f>タスク実績csv元!F6395</f>
        <v>0.5</v>
      </c>
      <c r="D6395" s="54">
        <f>タスク実績csv元!E6395</f>
        <v>0.47916666666666669</v>
      </c>
      <c r="E6395" t="str">
        <f>タスク実績csv元!I6395&amp;""</f>
        <v/>
      </c>
      <c r="F6395" t="str">
        <f>タスク実績csv元!D6395</f>
        <v>プレ業務UATデータ確認</v>
      </c>
      <c r="G6395" t="str">
        <f t="shared" si="99"/>
        <v>INSERT INTO task_achivement(task_no,achive_date,end_time,start_time,task_detail,memo)VALUES('{b1fdf21c-7725-4b73-a211-e66687665b4e}','2024/03/20','2024/03/20 12:00:00','2024/03/20 11:30:00','','プレ業務UATデータ確認');</v>
      </c>
    </row>
    <row r="6396" spans="1:7">
      <c r="A6396" s="48" t="str">
        <f>_xlfn.XLOOKUP(_xlfn.XLOOKUP(MID(タスク実績csv元!C6396,1,SEARCH(":",タスク実績csv元!C6396)-1),リスト!F:F,リスト!G:G)&amp;MID(タスク実績csv元!C6396,SEARCH(":",タスク実績csv元!C6396),999),タスクDB!K:K,タスクDB!A:A)</f>
        <v>{d0d80a67-6f4b-4c2c-8010-bd45acbcca47}</v>
      </c>
      <c r="B6396" s="11">
        <f>タスク実績csv元!A6396</f>
        <v>45371</v>
      </c>
      <c r="C6396" s="54">
        <f>タスク実績csv元!F6396</f>
        <v>0.57291666666666663</v>
      </c>
      <c r="D6396" s="54">
        <f>タスク実績csv元!E6396</f>
        <v>0.5</v>
      </c>
      <c r="E6396" t="str">
        <f>タスク実績csv元!I6396&amp;""</f>
        <v/>
      </c>
      <c r="F6396" t="str">
        <f>タスク実績csv元!D6396</f>
        <v>セット品明細マスタ整理</v>
      </c>
      <c r="G6396" t="str">
        <f t="shared" si="99"/>
        <v>INSERT INTO task_achivement(task_no,achive_date,end_time,start_time,task_detail,memo)VALUES('{d0d80a67-6f4b-4c2c-8010-bd45acbcca47}','2024/03/20','2024/03/20 13:45:00','2024/03/20 12:00:00','','セット品明細マスタ整理');</v>
      </c>
    </row>
    <row r="6397" spans="1:7">
      <c r="A6397" s="48" t="str">
        <f>_xlfn.XLOOKUP(_xlfn.XLOOKUP(MID(タスク実績csv元!C6397,1,SEARCH(":",タスク実績csv元!C6397)-1),リスト!F:F,リスト!G:G)&amp;MID(タスク実績csv元!C6397,SEARCH(":",タスク実績csv元!C6397),999),タスクDB!K:K,タスクDB!A:A)</f>
        <v>{4c39d40d-b35f-4cfa-b549-6c5de24454e2}</v>
      </c>
      <c r="B6397" s="11">
        <f>タスク実績csv元!A6397</f>
        <v>45372</v>
      </c>
      <c r="C6397" s="54">
        <f>タスク実績csv元!F6397</f>
        <v>0.40625</v>
      </c>
      <c r="D6397" s="54">
        <f>タスク実績csv元!E6397</f>
        <v>0.39583333333333331</v>
      </c>
      <c r="E6397" t="str">
        <f>タスク実績csv元!I6397&amp;""</f>
        <v/>
      </c>
      <c r="F6397" t="str">
        <f>タスク実績csv元!D6397</f>
        <v>朝会</v>
      </c>
      <c r="G6397" t="str">
        <f t="shared" si="99"/>
        <v>INSERT INTO task_achivement(task_no,achive_date,end_time,start_time,task_detail,memo)VALUES('{4c39d40d-b35f-4cfa-b549-6c5de24454e2}','2024/03/21','2024/03/21 09:45:00','2024/03/21 09:30:00','','朝会');</v>
      </c>
    </row>
    <row r="6398" spans="1:7">
      <c r="A6398" s="48" t="str">
        <f>_xlfn.XLOOKUP(_xlfn.XLOOKUP(MID(タスク実績csv元!C6398,1,SEARCH(":",タスク実績csv元!C6398)-1),リスト!F:F,リスト!G:G)&amp;MID(タスク実績csv元!C6398,SEARCH(":",タスク実績csv元!C6398),999),タスクDB!K:K,タスクDB!A:A)</f>
        <v>{b1fdf21c-7725-4b73-a211-e66687665b4e}</v>
      </c>
      <c r="B6398" s="11">
        <f>タスク実績csv元!A6398</f>
        <v>45372</v>
      </c>
      <c r="C6398" s="54">
        <f>タスク実績csv元!F6398</f>
        <v>0.41666666666666669</v>
      </c>
      <c r="D6398" s="54">
        <f>タスク実績csv元!E6398</f>
        <v>0.40625</v>
      </c>
      <c r="E6398" t="str">
        <f>タスク実績csv元!I6398&amp;""</f>
        <v/>
      </c>
      <c r="F6398" t="str">
        <f>タスク実績csv元!D6398</f>
        <v>プレ業務UAT検討</v>
      </c>
      <c r="G6398" t="str">
        <f t="shared" si="99"/>
        <v>INSERT INTO task_achivement(task_no,achive_date,end_time,start_time,task_detail,memo)VALUES('{b1fdf21c-7725-4b73-a211-e66687665b4e}','2024/03/21','2024/03/21 10:00:00','2024/03/21 09:45:00','','プレ業務UAT検討');</v>
      </c>
    </row>
    <row r="6399" spans="1:7">
      <c r="A6399" s="48" t="str">
        <f>_xlfn.XLOOKUP(_xlfn.XLOOKUP(MID(タスク実績csv元!C6399,1,SEARCH(":",タスク実績csv元!C6399)-1),リスト!F:F,リスト!G:G)&amp;MID(タスク実績csv元!C6399,SEARCH(":",タスク実績csv元!C6399),999),タスクDB!K:K,タスクDB!A:A)</f>
        <v>{eccefbf1-a852-44a0-af6a-c2c31b42f737}</v>
      </c>
      <c r="B6399" s="11">
        <f>タスク実績csv元!A6399</f>
        <v>45372</v>
      </c>
      <c r="C6399" s="54">
        <f>タスク実績csv元!F6399</f>
        <v>0.45833333333333331</v>
      </c>
      <c r="D6399" s="54">
        <f>タスク実績csv元!E6399</f>
        <v>0.41666666666666669</v>
      </c>
      <c r="E6399" t="str">
        <f>タスク実績csv元!I6399&amp;""</f>
        <v/>
      </c>
      <c r="F6399" t="str">
        <f>タスク実績csv元!D6399</f>
        <v>プレ業務UAT打ち合わせ(荒川、中村)</v>
      </c>
      <c r="G6399" t="str">
        <f t="shared" si="99"/>
        <v>INSERT INTO task_achivement(task_no,achive_date,end_time,start_time,task_detail,memo)VALUES('{eccefbf1-a852-44a0-af6a-c2c31b42f737}','2024/03/21','2024/03/21 11:00:00','2024/03/21 10:00:00','','プレ業務UAT打ち合わせ(荒川、中村)');</v>
      </c>
    </row>
    <row r="6400" spans="1:7">
      <c r="A6400" s="48" t="str">
        <f>_xlfn.XLOOKUP(_xlfn.XLOOKUP(MID(タスク実績csv元!C6400,1,SEARCH(":",タスク実績csv元!C6400)-1),リスト!F:F,リスト!G:G)&amp;MID(タスク実績csv元!C6400,SEARCH(":",タスク実績csv元!C6400),999),タスクDB!K:K,タスクDB!A:A)</f>
        <v>{eccefbf1-a852-44a0-af6a-c2c31b42f737}</v>
      </c>
      <c r="B6400" s="11">
        <f>タスク実績csv元!A6400</f>
        <v>45372</v>
      </c>
      <c r="C6400" s="54">
        <f>タスク実績csv元!F6400</f>
        <v>0.5</v>
      </c>
      <c r="D6400" s="54">
        <f>タスク実績csv元!E6400</f>
        <v>0.45833333333333331</v>
      </c>
      <c r="E6400" t="str">
        <f>タスク実績csv元!I6400&amp;""</f>
        <v/>
      </c>
      <c r="F6400" t="str">
        <f>タスク実績csv元!D6400</f>
        <v>移行週次打合せ</v>
      </c>
      <c r="G6400" t="str">
        <f t="shared" si="99"/>
        <v>INSERT INTO task_achivement(task_no,achive_date,end_time,start_time,task_detail,memo)VALUES('{eccefbf1-a852-44a0-af6a-c2c31b42f737}','2024/03/21','2024/03/21 12:00:00','2024/03/21 11:00:00','','移行週次打合せ');</v>
      </c>
    </row>
    <row r="6401" spans="1:7">
      <c r="A6401" s="48" t="str">
        <f>_xlfn.XLOOKUP(_xlfn.XLOOKUP(MID(タスク実績csv元!C6401,1,SEARCH(":",タスク実績csv元!C6401)-1),リスト!F:F,リスト!G:G)&amp;MID(タスク実績csv元!C6401,SEARCH(":",タスク実績csv元!C6401),999),タスクDB!K:K,タスクDB!A:A)</f>
        <v>{eccefbf1-a852-44a0-af6a-c2c31b42f737}</v>
      </c>
      <c r="B6401" s="11">
        <f>タスク実績csv元!A6401</f>
        <v>45372</v>
      </c>
      <c r="C6401" s="54">
        <f>タスク実績csv元!F6401</f>
        <v>0.60416666666666663</v>
      </c>
      <c r="D6401" s="54">
        <f>タスク実績csv元!E6401</f>
        <v>0.54166666666666663</v>
      </c>
      <c r="E6401" t="str">
        <f>タスク実績csv元!I6401&amp;""</f>
        <v/>
      </c>
      <c r="F6401" t="str">
        <f>タスク実績csv元!D6401</f>
        <v>移行週次打合せ</v>
      </c>
      <c r="G6401" t="str">
        <f t="shared" si="99"/>
        <v>INSERT INTO task_achivement(task_no,achive_date,end_time,start_time,task_detail,memo)VALUES('{eccefbf1-a852-44a0-af6a-c2c31b42f737}','2024/03/21','2024/03/21 14:30:00','2024/03/21 13:00:00','','移行週次打合せ');</v>
      </c>
    </row>
    <row r="6402" spans="1:7">
      <c r="A6402" s="48" t="str">
        <f>_xlfn.XLOOKUP(_xlfn.XLOOKUP(MID(タスク実績csv元!C6402,1,SEARCH(":",タスク実績csv元!C6402)-1),リスト!F:F,リスト!G:G)&amp;MID(タスク実績csv元!C6402,SEARCH(":",タスク実績csv元!C6402),999),タスクDB!K:K,タスクDB!A:A)</f>
        <v>{eccefbf1-a852-44a0-af6a-c2c31b42f737}</v>
      </c>
      <c r="B6402" s="11">
        <f>タスク実績csv元!A6402</f>
        <v>45372</v>
      </c>
      <c r="C6402" s="54">
        <f>タスク実績csv元!F6402</f>
        <v>0.625</v>
      </c>
      <c r="D6402" s="54">
        <f>タスク実績csv元!E6402</f>
        <v>0.60416666666666663</v>
      </c>
      <c r="E6402" t="str">
        <f>タスク実績csv元!I6402&amp;""</f>
        <v/>
      </c>
      <c r="F6402" t="str">
        <f>タスク実績csv元!D6402</f>
        <v>連携打ち合わせ(原田)</v>
      </c>
      <c r="G6402" t="str">
        <f t="shared" si="99"/>
        <v>INSERT INTO task_achivement(task_no,achive_date,end_time,start_time,task_detail,memo)VALUES('{eccefbf1-a852-44a0-af6a-c2c31b42f737}','2024/03/21','2024/03/21 15:00:00','2024/03/21 14:30:00','','連携打ち合わせ(原田)');</v>
      </c>
    </row>
    <row r="6403" spans="1:7">
      <c r="A6403" s="48" t="str">
        <f>_xlfn.XLOOKUP(_xlfn.XLOOKUP(MID(タスク実績csv元!C6403,1,SEARCH(":",タスク実績csv元!C6403)-1),リスト!F:F,リスト!G:G)&amp;MID(タスク実績csv元!C6403,SEARCH(":",タスク実績csv元!C6403),999),タスクDB!K:K,タスクDB!A:A)</f>
        <v>{8bf29be6-00eb-4704-99d7-d935cf00aff3}</v>
      </c>
      <c r="B6403" s="11">
        <f>タスク実績csv元!A6403</f>
        <v>45372</v>
      </c>
      <c r="C6403" s="54">
        <f>タスク実績csv元!F6403</f>
        <v>0.66666666666666663</v>
      </c>
      <c r="D6403" s="54">
        <f>タスク実績csv元!E6403</f>
        <v>0.625</v>
      </c>
      <c r="E6403" t="str">
        <f>タスク実績csv元!I6403&amp;""</f>
        <v/>
      </c>
      <c r="F6403" t="str">
        <f>タスク実績csv元!D6403</f>
        <v>OTC定例</v>
      </c>
      <c r="G6403" t="str">
        <f t="shared" ref="G6403:G6466" si="100">IF(B6403=0,"","INSERT INTO task_achivement("&amp;$A$1&amp;","&amp;$B$1&amp;","&amp;$C$1&amp;","&amp;$D$1&amp;","&amp;$E$1&amp;","&amp;$F$1&amp;")VALUES('"&amp;A6403&amp;"',"&amp;IF(B6403="","null","'"&amp;TEXT(B6403,"yyyy/MM/dd")&amp;"'")&amp;","&amp;IF(C6403="","null","'"&amp;TEXT(B6403,"yyyy/MM/dd")&amp;" "&amp;TEXT(C6403,"HH:mm:ss")&amp;"'")&amp;","&amp;IF(D6403="","null","'"&amp;TEXT(B6403,"yyyy/MM/dd")&amp;" "&amp;TEXT(D6403,"HH:mm:ss")&amp;"'")&amp;",'"&amp;E6403&amp;"','"&amp;F6403&amp;"');")</f>
        <v>INSERT INTO task_achivement(task_no,achive_date,end_time,start_time,task_detail,memo)VALUES('{8bf29be6-00eb-4704-99d7-d935cf00aff3}','2024/03/21','2024/03/21 16:00:00','2024/03/21 15:00:00','','OTC定例');</v>
      </c>
    </row>
    <row r="6404" spans="1:7">
      <c r="A6404" s="48" t="str">
        <f>_xlfn.XLOOKUP(_xlfn.XLOOKUP(MID(タスク実績csv元!C6404,1,SEARCH(":",タスク実績csv元!C6404)-1),リスト!F:F,リスト!G:G)&amp;MID(タスク実績csv元!C6404,SEARCH(":",タスク実績csv元!C6404),999),タスクDB!K:K,タスクDB!A:A)</f>
        <v>{eccefbf1-a852-44a0-af6a-c2c31b42f737}</v>
      </c>
      <c r="B6404" s="11">
        <f>タスク実績csv元!A6404</f>
        <v>45372</v>
      </c>
      <c r="C6404" s="54">
        <f>タスク実績csv元!F6404</f>
        <v>0.70833333333333337</v>
      </c>
      <c r="D6404" s="54">
        <f>タスク実績csv元!E6404</f>
        <v>0.66666666666666663</v>
      </c>
      <c r="E6404" t="str">
        <f>タスク実績csv元!I6404&amp;""</f>
        <v/>
      </c>
      <c r="F6404" t="str">
        <f>タスク実績csv元!D6404</f>
        <v>業務UAT説明(中村)</v>
      </c>
      <c r="G6404" t="str">
        <f t="shared" si="100"/>
        <v>INSERT INTO task_achivement(task_no,achive_date,end_time,start_time,task_detail,memo)VALUES('{eccefbf1-a852-44a0-af6a-c2c31b42f737}','2024/03/21','2024/03/21 17:00:00','2024/03/21 16:00:00','','業務UAT説明(中村)');</v>
      </c>
    </row>
    <row r="6405" spans="1:7">
      <c r="A6405" s="48" t="str">
        <f>_xlfn.XLOOKUP(_xlfn.XLOOKUP(MID(タスク実績csv元!C6405,1,SEARCH(":",タスク実績csv元!C6405)-1),リスト!F:F,リスト!G:G)&amp;MID(タスク実績csv元!C6405,SEARCH(":",タスク実績csv元!C6405),999),タスクDB!K:K,タスクDB!A:A)</f>
        <v>{eccefbf1-a852-44a0-af6a-c2c31b42f737}</v>
      </c>
      <c r="B6405" s="11">
        <f>タスク実績csv元!A6405</f>
        <v>45372</v>
      </c>
      <c r="C6405" s="54">
        <f>タスク実績csv元!F6405</f>
        <v>0.72916666666666663</v>
      </c>
      <c r="D6405" s="54">
        <f>タスク実績csv元!E6405</f>
        <v>0.70833333333333337</v>
      </c>
      <c r="E6405" t="str">
        <f>タスク実績csv元!I6405&amp;""</f>
        <v/>
      </c>
      <c r="F6405" t="str">
        <f>タスク実績csv元!D6405</f>
        <v>業務UATシナリオ確認(荒川、中村)</v>
      </c>
      <c r="G6405" t="str">
        <f t="shared" si="100"/>
        <v>INSERT INTO task_achivement(task_no,achive_date,end_time,start_time,task_detail,memo)VALUES('{eccefbf1-a852-44a0-af6a-c2c31b42f737}','2024/03/21','2024/03/21 17:30:00','2024/03/21 17:00:00','','業務UATシナリオ確認(荒川、中村)');</v>
      </c>
    </row>
    <row r="6406" spans="1:7">
      <c r="A6406" s="48" t="str">
        <f>_xlfn.XLOOKUP(_xlfn.XLOOKUP(MID(タスク実績csv元!C6406,1,SEARCH(":",タスク実績csv元!C6406)-1),リスト!F:F,リスト!G:G)&amp;MID(タスク実績csv元!C6406,SEARCH(":",タスク実績csv元!C6406),999),タスクDB!K:K,タスクDB!A:A)</f>
        <v>{eccefbf1-a852-44a0-af6a-c2c31b42f737}</v>
      </c>
      <c r="B6406" s="11">
        <f>タスク実績csv元!A6406</f>
        <v>45372</v>
      </c>
      <c r="C6406" s="54">
        <f>タスク実績csv元!F6406</f>
        <v>0.75</v>
      </c>
      <c r="D6406" s="54">
        <f>タスク実績csv元!E6406</f>
        <v>0.72916666666666663</v>
      </c>
      <c r="E6406" t="str">
        <f>タスク実績csv元!I6406&amp;""</f>
        <v/>
      </c>
      <c r="F6406" t="str">
        <f>タスク実績csv元!D6406</f>
        <v>業務UAT説明(中村)</v>
      </c>
      <c r="G6406" t="str">
        <f t="shared" si="100"/>
        <v>INSERT INTO task_achivement(task_no,achive_date,end_time,start_time,task_detail,memo)VALUES('{eccefbf1-a852-44a0-af6a-c2c31b42f737}','2024/03/21','2024/03/21 18:00:00','2024/03/21 17:30:00','','業務UAT説明(中村)');</v>
      </c>
    </row>
    <row r="6407" spans="1:7">
      <c r="A6407" s="48" t="str">
        <f>_xlfn.XLOOKUP(_xlfn.XLOOKUP(MID(タスク実績csv元!C6407,1,SEARCH(":",タスク実績csv元!C6407)-1),リスト!F:F,リスト!G:G)&amp;MID(タスク実績csv元!C6407,SEARCH(":",タスク実績csv元!C6407),999),タスクDB!K:K,タスクDB!A:A)</f>
        <v>{b1fdf21c-7725-4b73-a211-e66687665b4e}</v>
      </c>
      <c r="B6407" s="11">
        <f>タスク実績csv元!A6407</f>
        <v>45372</v>
      </c>
      <c r="C6407" s="54">
        <f>タスク実績csv元!F6407</f>
        <v>0.79166666666666663</v>
      </c>
      <c r="D6407" s="54">
        <f>タスク実績csv元!E6407</f>
        <v>0.75</v>
      </c>
      <c r="E6407" t="str">
        <f>タスク実績csv元!I6407&amp;""</f>
        <v/>
      </c>
      <c r="F6407" t="str">
        <f>タスク実績csv元!D6407</f>
        <v>業務UATデータ準備</v>
      </c>
      <c r="G6407" t="str">
        <f t="shared" si="100"/>
        <v>INSERT INTO task_achivement(task_no,achive_date,end_time,start_time,task_detail,memo)VALUES('{b1fdf21c-7725-4b73-a211-e66687665b4e}','2024/03/21','2024/03/21 19:00:00','2024/03/21 18:00:00','','業務UATデータ準備');</v>
      </c>
    </row>
    <row r="6408" spans="1:7">
      <c r="A6408" s="48" t="str">
        <f>_xlfn.XLOOKUP(_xlfn.XLOOKUP(MID(タスク実績csv元!C6408,1,SEARCH(":",タスク実績csv元!C6408)-1),リスト!F:F,リスト!G:G)&amp;MID(タスク実績csv元!C6408,SEARCH(":",タスク実績csv元!C6408),999),タスクDB!K:K,タスクDB!A:A)</f>
        <v>{4c39d40d-b35f-4cfa-b549-6c5de24454e2}</v>
      </c>
      <c r="B6408" s="11">
        <f>タスク実績csv元!A6408</f>
        <v>45373</v>
      </c>
      <c r="C6408" s="54">
        <f>タスク実績csv元!F6408</f>
        <v>0.40625</v>
      </c>
      <c r="D6408" s="54">
        <f>タスク実績csv元!E6408</f>
        <v>0.39583333333333331</v>
      </c>
      <c r="E6408" t="str">
        <f>タスク実績csv元!I6408&amp;""</f>
        <v/>
      </c>
      <c r="F6408" t="str">
        <f>タスク実績csv元!D6408</f>
        <v>朝会</v>
      </c>
      <c r="G6408" t="str">
        <f t="shared" si="100"/>
        <v>INSERT INTO task_achivement(task_no,achive_date,end_time,start_time,task_detail,memo)VALUES('{4c39d40d-b35f-4cfa-b549-6c5de24454e2}','2024/03/22','2024/03/22 09:45:00','2024/03/22 09:30:00','','朝会');</v>
      </c>
    </row>
    <row r="6409" spans="1:7">
      <c r="A6409" s="48" t="str">
        <f>_xlfn.XLOOKUP(_xlfn.XLOOKUP(MID(タスク実績csv元!C6409,1,SEARCH(":",タスク実績csv元!C6409)-1),リスト!F:F,リスト!G:G)&amp;MID(タスク実績csv元!C6409,SEARCH(":",タスク実績csv元!C6409),999),タスクDB!K:K,タスクDB!A:A)</f>
        <v>{d0d80a67-6f4b-4c2c-8010-bd45acbcca47}</v>
      </c>
      <c r="B6409" s="11">
        <f>タスク実績csv元!A6409</f>
        <v>45373</v>
      </c>
      <c r="C6409" s="54">
        <f>タスク実績csv元!F6409</f>
        <v>0.41666666666666669</v>
      </c>
      <c r="D6409" s="54">
        <f>タスク実績csv元!E6409</f>
        <v>0.40625</v>
      </c>
      <c r="E6409" t="str">
        <f>タスク実績csv元!I6409&amp;""</f>
        <v/>
      </c>
      <c r="F6409" t="str">
        <f>タスク実績csv元!D6409</f>
        <v>メール確認</v>
      </c>
      <c r="G6409" t="str">
        <f t="shared" si="100"/>
        <v>INSERT INTO task_achivement(task_no,achive_date,end_time,start_time,task_detail,memo)VALUES('{d0d80a67-6f4b-4c2c-8010-bd45acbcca47}','2024/03/22','2024/03/22 10:00:00','2024/03/22 09:45:00','','メール確認');</v>
      </c>
    </row>
    <row r="6410" spans="1:7">
      <c r="A6410" s="48" t="str">
        <f>_xlfn.XLOOKUP(_xlfn.XLOOKUP(MID(タスク実績csv元!C6410,1,SEARCH(":",タスク実績csv元!C6410)-1),リスト!F:F,リスト!G:G)&amp;MID(タスク実績csv元!C6410,SEARCH(":",タスク実績csv元!C6410),999),タスクDB!K:K,タスクDB!A:A)</f>
        <v>{eccefbf1-a852-44a0-af6a-c2c31b42f737}</v>
      </c>
      <c r="B6410" s="11">
        <f>タスク実績csv元!A6410</f>
        <v>45373</v>
      </c>
      <c r="C6410" s="54">
        <f>タスク実績csv元!F6410</f>
        <v>0.45833333333333331</v>
      </c>
      <c r="D6410" s="54">
        <f>タスク実績csv元!E6410</f>
        <v>0.41666666666666669</v>
      </c>
      <c r="E6410" t="str">
        <f>タスク実績csv元!I6410&amp;""</f>
        <v/>
      </c>
      <c r="F6410" t="str">
        <f>タスク実績csv元!D6410</f>
        <v>プレ業務UAT実施(中村)</v>
      </c>
      <c r="G6410" t="str">
        <f t="shared" si="100"/>
        <v>INSERT INTO task_achivement(task_no,achive_date,end_time,start_time,task_detail,memo)VALUES('{eccefbf1-a852-44a0-af6a-c2c31b42f737}','2024/03/22','2024/03/22 11:00:00','2024/03/22 10:00:00','','プレ業務UAT実施(中村)');</v>
      </c>
    </row>
    <row r="6411" spans="1:7">
      <c r="A6411" s="48" t="str">
        <f>_xlfn.XLOOKUP(_xlfn.XLOOKUP(MID(タスク実績csv元!C6411,1,SEARCH(":",タスク実績csv元!C6411)-1),リスト!F:F,リスト!G:G)&amp;MID(タスク実績csv元!C6411,SEARCH(":",タスク実績csv元!C6411),999),タスクDB!K:K,タスクDB!A:A)</f>
        <v>{8bf29be6-00eb-4704-99d7-d935cf00aff3}</v>
      </c>
      <c r="B6411" s="11">
        <f>タスク実績csv元!A6411</f>
        <v>45373</v>
      </c>
      <c r="C6411" s="54">
        <f>タスク実績csv元!F6411</f>
        <v>0.5</v>
      </c>
      <c r="D6411" s="54">
        <f>タスク実績csv元!E6411</f>
        <v>0.45833333333333331</v>
      </c>
      <c r="E6411" t="str">
        <f>タスク実績csv元!I6411&amp;""</f>
        <v/>
      </c>
      <c r="F6411" t="str">
        <f>タスク実績csv元!D6411</f>
        <v>週次報告</v>
      </c>
      <c r="G6411" t="str">
        <f t="shared" si="100"/>
        <v>INSERT INTO task_achivement(task_no,achive_date,end_time,start_time,task_detail,memo)VALUES('{8bf29be6-00eb-4704-99d7-d935cf00aff3}','2024/03/22','2024/03/22 12:00:00','2024/03/22 11:00:00','','週次報告');</v>
      </c>
    </row>
    <row r="6412" spans="1:7">
      <c r="A6412" s="48" t="str">
        <f>_xlfn.XLOOKUP(_xlfn.XLOOKUP(MID(タスク実績csv元!C6412,1,SEARCH(":",タスク実績csv元!C6412)-1),リスト!F:F,リスト!G:G)&amp;MID(タスク実績csv元!C6412,SEARCH(":",タスク実績csv元!C6412),999),タスクDB!K:K,タスクDB!A:A)</f>
        <v>{b1fdf21c-7725-4b73-a211-e66687665b4e}</v>
      </c>
      <c r="B6412" s="11">
        <f>タスク実績csv元!A6412</f>
        <v>45373</v>
      </c>
      <c r="C6412" s="54">
        <f>タスク実績csv元!F6412</f>
        <v>0.64583333333333337</v>
      </c>
      <c r="D6412" s="54">
        <f>タスク実績csv元!E6412</f>
        <v>0.625</v>
      </c>
      <c r="E6412" t="str">
        <f>タスク実績csv元!I6412&amp;""</f>
        <v/>
      </c>
      <c r="F6412" t="str">
        <f>タスク実績csv元!D6412</f>
        <v>問い合わせ対応(SYSMEX_BPM-834 売上確定後のS4伝票No.の情報格納先について)</v>
      </c>
      <c r="G6412" t="str">
        <f t="shared" si="100"/>
        <v>INSERT INTO task_achivement(task_no,achive_date,end_time,start_time,task_detail,memo)VALUES('{b1fdf21c-7725-4b73-a211-e66687665b4e}','2024/03/22','2024/03/22 15:30:00','2024/03/22 15:00:00','','問い合わせ対応(SYSMEX_BPM-834 売上確定後のS4伝票No.の情報格納先について)');</v>
      </c>
    </row>
    <row r="6413" spans="1:7">
      <c r="A6413" s="48" t="str">
        <f>_xlfn.XLOOKUP(_xlfn.XLOOKUP(MID(タスク実績csv元!C6413,1,SEARCH(":",タスク実績csv元!C6413)-1),リスト!F:F,リスト!G:G)&amp;MID(タスク実績csv元!C6413,SEARCH(":",タスク実績csv元!C6413),999),タスクDB!K:K,タスクDB!A:A)</f>
        <v>{b1fdf21c-7725-4b73-a211-e66687665b4e}</v>
      </c>
      <c r="B6413" s="11">
        <f>タスク実績csv元!A6413</f>
        <v>45373</v>
      </c>
      <c r="C6413" s="54">
        <f>タスク実績csv元!F6413</f>
        <v>0.6875</v>
      </c>
      <c r="D6413" s="54">
        <f>タスク実績csv元!E6413</f>
        <v>0.64583333333333337</v>
      </c>
      <c r="E6413" t="str">
        <f>タスク実績csv元!I6413&amp;""</f>
        <v/>
      </c>
      <c r="F6413" t="str">
        <f>タスク実績csv元!D6413</f>
        <v>状況整理(SCORP_JEA_PMO-5366 ＜マスタ＞品目マスタの品目名が誤っている)</v>
      </c>
      <c r="G6413" t="str">
        <f t="shared" si="100"/>
        <v>INSERT INTO task_achivement(task_no,achive_date,end_time,start_time,task_detail,memo)VALUES('{b1fdf21c-7725-4b73-a211-e66687665b4e}','2024/03/22','2024/03/22 16:30:00','2024/03/22 15:30:00','','状況整理(SCORP_JEA_PMO-5366 ＜マスタ＞品目マスタの品目名が誤っている)');</v>
      </c>
    </row>
    <row r="6414" spans="1:7">
      <c r="A6414" s="48" t="str">
        <f>_xlfn.XLOOKUP(_xlfn.XLOOKUP(MID(タスク実績csv元!C6414,1,SEARCH(":",タスク実績csv元!C6414)-1),リスト!F:F,リスト!G:G)&amp;MID(タスク実績csv元!C6414,SEARCH(":",タスク実績csv元!C6414),999),タスクDB!K:K,タスクDB!A:A)</f>
        <v>{8bf29be6-00eb-4704-99d7-d935cf00aff3}</v>
      </c>
      <c r="B6414" s="11">
        <f>タスク実績csv元!A6414</f>
        <v>45373</v>
      </c>
      <c r="C6414" s="54">
        <f>タスク実績csv元!F6414</f>
        <v>0.70833333333333337</v>
      </c>
      <c r="D6414" s="54">
        <f>タスク実績csv元!E6414</f>
        <v>0.6875</v>
      </c>
      <c r="E6414" t="str">
        <f>タスク実績csv元!I6414&amp;""</f>
        <v/>
      </c>
      <c r="F6414" t="str">
        <f>タスク実績csv元!D6414</f>
        <v>UAT夕会</v>
      </c>
      <c r="G6414" t="str">
        <f t="shared" si="100"/>
        <v>INSERT INTO task_achivement(task_no,achive_date,end_time,start_time,task_detail,memo)VALUES('{8bf29be6-00eb-4704-99d7-d935cf00aff3}','2024/03/22','2024/03/22 17:00:00','2024/03/22 16:30:00','','UAT夕会');</v>
      </c>
    </row>
    <row r="6415" spans="1:7">
      <c r="A6415" s="48" t="str">
        <f>_xlfn.XLOOKUP(_xlfn.XLOOKUP(MID(タスク実績csv元!C6415,1,SEARCH(":",タスク実績csv元!C6415)-1),リスト!F:F,リスト!G:G)&amp;MID(タスク実績csv元!C6415,SEARCH(":",タスク実績csv元!C6415),999),タスクDB!K:K,タスクDB!A:A)</f>
        <v>{404c47ef-477f-4814-bce1-01a384331bed}</v>
      </c>
      <c r="B6415" s="11">
        <f>タスク実績csv元!A6415</f>
        <v>45373</v>
      </c>
      <c r="C6415" s="54">
        <f>タスク実績csv元!F6415</f>
        <v>0.75</v>
      </c>
      <c r="D6415" s="54">
        <f>タスク実績csv元!E6415</f>
        <v>0.70833333333333337</v>
      </c>
      <c r="E6415" t="str">
        <f>タスク実績csv元!I6415&amp;""</f>
        <v/>
      </c>
      <c r="F6415" t="str">
        <f>タスク実績csv元!D6415</f>
        <v>FY25Kickoff(西日本)</v>
      </c>
      <c r="G6415" t="str">
        <f t="shared" si="100"/>
        <v>INSERT INTO task_achivement(task_no,achive_date,end_time,start_time,task_detail,memo)VALUES('{404c47ef-477f-4814-bce1-01a384331bed}','2024/03/22','2024/03/22 18:00:00','2024/03/22 17:00:00','','FY25Kickoff(西日本)');</v>
      </c>
    </row>
    <row r="6416" spans="1:7">
      <c r="A6416" s="48" t="str">
        <f>_xlfn.XLOOKUP(_xlfn.XLOOKUP(MID(タスク実績csv元!C6416,1,SEARCH(":",タスク実績csv元!C6416)-1),リスト!F:F,リスト!G:G)&amp;MID(タスク実績csv元!C6416,SEARCH(":",タスク実績csv元!C6416),999),タスクDB!K:K,タスクDB!A:A)</f>
        <v>{b1fdf21c-7725-4b73-a211-e66687665b4e}</v>
      </c>
      <c r="B6416" s="11">
        <f>タスク実績csv元!A6416</f>
        <v>45373</v>
      </c>
      <c r="C6416" s="54">
        <f>タスク実績csv元!F6416</f>
        <v>0.79166666666666663</v>
      </c>
      <c r="D6416" s="54">
        <f>タスク実績csv元!E6416</f>
        <v>0.75</v>
      </c>
      <c r="E6416" t="str">
        <f>タスク実績csv元!I6416&amp;""</f>
        <v/>
      </c>
      <c r="F6416" t="str">
        <f>タスク実績csv元!D6416</f>
        <v>プレ業務UATのデータ確認</v>
      </c>
      <c r="G6416" t="str">
        <f t="shared" si="100"/>
        <v>INSERT INTO task_achivement(task_no,achive_date,end_time,start_time,task_detail,memo)VALUES('{b1fdf21c-7725-4b73-a211-e66687665b4e}','2024/03/22','2024/03/22 19:00:00','2024/03/22 18:00:00','','プレ業務UATのデータ確認');</v>
      </c>
    </row>
    <row r="6417" spans="1:7">
      <c r="A6417" s="48" t="str">
        <f>_xlfn.XLOOKUP(_xlfn.XLOOKUP(MID(タスク実績csv元!C6417,1,SEARCH(":",タスク実績csv元!C6417)-1),リスト!F:F,リスト!G:G)&amp;MID(タスク実績csv元!C6417,SEARCH(":",タスク実績csv元!C6417),999),タスクDB!K:K,タスクDB!A:A)</f>
        <v>{9738d7cb-2b16-467f-9a30-55e924f977f4}</v>
      </c>
      <c r="B6417" s="11">
        <f>タスク実績csv元!A6417</f>
        <v>45374</v>
      </c>
      <c r="C6417" s="54">
        <f>タスク実績csv元!F6417</f>
        <v>0.91666666666666663</v>
      </c>
      <c r="D6417" s="54">
        <f>タスク実績csv元!E6417</f>
        <v>0.90625</v>
      </c>
      <c r="E6417" t="str">
        <f>タスク実績csv元!I6417&amp;""</f>
        <v/>
      </c>
      <c r="F6417" t="str">
        <f>タスク実績csv元!D6417</f>
        <v>SWTD実行結果確認</v>
      </c>
      <c r="G6417" t="str">
        <f t="shared" si="100"/>
        <v>INSERT INTO task_achivement(task_no,achive_date,end_time,start_time,task_detail,memo)VALUES('{9738d7cb-2b16-467f-9a30-55e924f977f4}','2024/03/23','2024/03/23 22:00:00','2024/03/23 21:45:00','','SWTD実行結果確認');</v>
      </c>
    </row>
    <row r="6418" spans="1:7">
      <c r="A6418" s="48" t="str">
        <f>_xlfn.XLOOKUP(_xlfn.XLOOKUP(MID(タスク実績csv元!C6418,1,SEARCH(":",タスク実績csv元!C6418)-1),リスト!F:F,リスト!G:G)&amp;MID(タスク実績csv元!C6418,SEARCH(":",タスク実績csv元!C6418),999),タスクDB!K:K,タスクDB!A:A)</f>
        <v>{57c15cf3-7344-4d0a-8f15-310ba940f976}</v>
      </c>
      <c r="B6418" s="11">
        <f>タスク実績csv元!A6418</f>
        <v>45374</v>
      </c>
      <c r="C6418" s="54">
        <f>タスク実績csv元!F6418</f>
        <v>0.95833333333333337</v>
      </c>
      <c r="D6418" s="54">
        <f>タスク実績csv元!E6418</f>
        <v>0.91666666666666663</v>
      </c>
      <c r="E6418" t="str">
        <f>タスク実績csv元!I6418&amp;""</f>
        <v/>
      </c>
      <c r="F6418" t="str">
        <f>タスク実績csv元!D6418</f>
        <v>資格更新(Admin)</v>
      </c>
      <c r="G6418" t="str">
        <f t="shared" si="100"/>
        <v>INSERT INTO task_achivement(task_no,achive_date,end_time,start_time,task_detail,memo)VALUES('{57c15cf3-7344-4d0a-8f15-310ba940f976}','2024/03/23','2024/03/23 23:00:00','2024/03/23 22:00:00','','資格更新(Admin)');</v>
      </c>
    </row>
    <row r="6419" spans="1:7">
      <c r="A6419" s="48" t="str">
        <f>_xlfn.XLOOKUP(_xlfn.XLOOKUP(MID(タスク実績csv元!C6419,1,SEARCH(":",タスク実績csv元!C6419)-1),リスト!F:F,リスト!G:G)&amp;MID(タスク実績csv元!C6419,SEARCH(":",タスク実績csv元!C6419),999),タスクDB!K:K,タスクDB!A:A)</f>
        <v>{3c725e9b-a684-46d8-88fb-086261f2dbe6}</v>
      </c>
      <c r="B6419" s="11">
        <f>タスク実績csv元!A6419</f>
        <v>45376</v>
      </c>
      <c r="C6419" s="54">
        <f>タスク実績csv元!F6419</f>
        <v>0.41666666666666669</v>
      </c>
      <c r="D6419" s="54">
        <f>タスク実績csv元!E6419</f>
        <v>0.39583333333333331</v>
      </c>
      <c r="E6419" t="str">
        <f>タスク実績csv元!I6419&amp;""</f>
        <v/>
      </c>
      <c r="F6419" t="str">
        <f>タスク実績csv元!D6419</f>
        <v>週次資料整理</v>
      </c>
      <c r="G6419" t="str">
        <f t="shared" si="100"/>
        <v>INSERT INTO task_achivement(task_no,achive_date,end_time,start_time,task_detail,memo)VALUES('{3c725e9b-a684-46d8-88fb-086261f2dbe6}','2024/03/25','2024/03/25 10:00:00','2024/03/25 09:30:00','','週次資料整理');</v>
      </c>
    </row>
    <row r="6420" spans="1:7">
      <c r="A6420" s="48" t="str">
        <f>_xlfn.XLOOKUP(_xlfn.XLOOKUP(MID(タスク実績csv元!C6420,1,SEARCH(":",タスク実績csv元!C6420)-1),リスト!F:F,リスト!G:G)&amp;MID(タスク実績csv元!C6420,SEARCH(":",タスク実績csv元!C6420),999),タスクDB!K:K,タスクDB!A:A)</f>
        <v>{b1fdf21c-7725-4b73-a211-e66687665b4e}</v>
      </c>
      <c r="B6420" s="11">
        <f>タスク実績csv元!A6420</f>
        <v>45376</v>
      </c>
      <c r="C6420" s="54">
        <f>タスク実績csv元!F6420</f>
        <v>0.42708333333333331</v>
      </c>
      <c r="D6420" s="54">
        <f>タスク実績csv元!E6420</f>
        <v>0.41666666666666669</v>
      </c>
      <c r="E6420" t="str">
        <f>タスク実績csv元!I6420&amp;""</f>
        <v/>
      </c>
      <c r="F6420" t="str">
        <f>タスク実績csv元!D6420</f>
        <v>データ対応整理</v>
      </c>
      <c r="G6420" t="str">
        <f t="shared" si="100"/>
        <v>INSERT INTO task_achivement(task_no,achive_date,end_time,start_time,task_detail,memo)VALUES('{b1fdf21c-7725-4b73-a211-e66687665b4e}','2024/03/25','2024/03/25 10:15:00','2024/03/25 10:00:00','','データ対応整理');</v>
      </c>
    </row>
    <row r="6421" spans="1:7">
      <c r="A6421" s="48" t="str">
        <f>_xlfn.XLOOKUP(_xlfn.XLOOKUP(MID(タスク実績csv元!C6421,1,SEARCH(":",タスク実績csv元!C6421)-1),リスト!F:F,リスト!G:G)&amp;MID(タスク実績csv元!C6421,SEARCH(":",タスク実績csv元!C6421),999),タスクDB!K:K,タスクDB!A:A)</f>
        <v>{fa1d15a7-0fa5-46a0-b2a9-9b86fd9480ff}</v>
      </c>
      <c r="B6421" s="11">
        <f>タスク実績csv元!A6421</f>
        <v>45376</v>
      </c>
      <c r="C6421" s="54">
        <f>タスク実績csv元!F6421</f>
        <v>0.45833333333333331</v>
      </c>
      <c r="D6421" s="54">
        <f>タスク実績csv元!E6421</f>
        <v>0.42708333333333331</v>
      </c>
      <c r="E6421" t="str">
        <f>タスク実績csv元!I6421&amp;""</f>
        <v/>
      </c>
      <c r="F6421" t="str">
        <f>タスク実績csv元!D6421</f>
        <v>SYSMEX_TS-3311 【UAT】[データ連携]SOTC030_得意先マスタ拡張情報送信　S/4で取込エラーステータスが返ってきた際にSFだけ正常完了になる</v>
      </c>
      <c r="G6421" t="str">
        <f t="shared" si="100"/>
        <v>INSERT INTO task_achivement(task_no,achive_date,end_time,start_time,task_detail,memo)VALUES('{fa1d15a7-0fa5-46a0-b2a9-9b86fd9480ff}','2024/03/25','2024/03/25 11:00:00','2024/03/25 10:15:00','','SYSMEX_TS-3311 【UAT】[データ連携]SOTC030_得意先マスタ拡張情報送信　S/4で取込エラーステータスが返ってきた際にSFだけ正常完了になる');</v>
      </c>
    </row>
    <row r="6422" spans="1:7">
      <c r="A6422" s="48" t="str">
        <f>_xlfn.XLOOKUP(_xlfn.XLOOKUP(MID(タスク実績csv元!C6422,1,SEARCH(":",タスク実績csv元!C6422)-1),リスト!F:F,リスト!G:G)&amp;MID(タスク実績csv元!C6422,SEARCH(":",タスク実績csv元!C6422),999),タスクDB!K:K,タスクDB!A:A)</f>
        <v>{4c39d40d-b35f-4cfa-b549-6c5de24454e2}</v>
      </c>
      <c r="B6422" s="11">
        <f>タスク実績csv元!A6422</f>
        <v>45376</v>
      </c>
      <c r="C6422" s="54">
        <f>タスク実績csv元!F6422</f>
        <v>0.5</v>
      </c>
      <c r="D6422" s="54">
        <f>タスク実績csv元!E6422</f>
        <v>0.45833333333333331</v>
      </c>
      <c r="E6422" t="str">
        <f>タスク実績csv元!I6422&amp;""</f>
        <v/>
      </c>
      <c r="F6422" t="str">
        <f>タスク実績csv元!D6422</f>
        <v>チームMTG</v>
      </c>
      <c r="G6422" t="str">
        <f t="shared" si="100"/>
        <v>INSERT INTO task_achivement(task_no,achive_date,end_time,start_time,task_detail,memo)VALUES('{4c39d40d-b35f-4cfa-b549-6c5de24454e2}','2024/03/25','2024/03/25 12:00:00','2024/03/25 11:00:00','','チームMTG');</v>
      </c>
    </row>
    <row r="6423" spans="1:7">
      <c r="A6423" s="48" t="str">
        <f>_xlfn.XLOOKUP(_xlfn.XLOOKUP(MID(タスク実績csv元!C6423,1,SEARCH(":",タスク実績csv元!C6423)-1),リスト!F:F,リスト!G:G)&amp;MID(タスク実績csv元!C6423,SEARCH(":",タスク実績csv元!C6423),999),タスクDB!K:K,タスクDB!A:A)</f>
        <v>{eccefbf1-a852-44a0-af6a-c2c31b42f737}</v>
      </c>
      <c r="B6423" s="11">
        <f>タスク実績csv元!A6423</f>
        <v>45376</v>
      </c>
      <c r="C6423" s="54">
        <f>タスク実績csv元!F6423</f>
        <v>0.58333333333333337</v>
      </c>
      <c r="D6423" s="54">
        <f>タスク実績csv元!E6423</f>
        <v>0.54166666666666663</v>
      </c>
      <c r="E6423" t="str">
        <f>タスク実績csv元!I6423&amp;""</f>
        <v/>
      </c>
      <c r="F6423" t="str">
        <f>タスク実績csv元!D6423</f>
        <v>プレ業務UAT実施(中村)</v>
      </c>
      <c r="G6423" t="str">
        <f t="shared" si="100"/>
        <v>INSERT INTO task_achivement(task_no,achive_date,end_time,start_time,task_detail,memo)VALUES('{eccefbf1-a852-44a0-af6a-c2c31b42f737}','2024/03/25','2024/03/25 14:00:00','2024/03/25 13:00:00','','プレ業務UAT実施(中村)');</v>
      </c>
    </row>
    <row r="6424" spans="1:7">
      <c r="A6424" s="48" t="str">
        <f>_xlfn.XLOOKUP(_xlfn.XLOOKUP(MID(タスク実績csv元!C6424,1,SEARCH(":",タスク実績csv元!C6424)-1),リスト!F:F,リスト!G:G)&amp;MID(タスク実績csv元!C6424,SEARCH(":",タスク実績csv元!C6424),999),タスクDB!K:K,タスクDB!A:A)</f>
        <v>{eccefbf1-a852-44a0-af6a-c2c31b42f737}</v>
      </c>
      <c r="B6424" s="11">
        <f>タスク実績csv元!A6424</f>
        <v>45376</v>
      </c>
      <c r="C6424" s="54">
        <f>タスク実績csv元!F6424</f>
        <v>0.625</v>
      </c>
      <c r="D6424" s="54">
        <f>タスク実績csv元!E6424</f>
        <v>0.58333333333333337</v>
      </c>
      <c r="E6424" t="str">
        <f>タスク実績csv元!I6424&amp;""</f>
        <v/>
      </c>
      <c r="F6424" t="str">
        <f>タスク実績csv元!D6424</f>
        <v>出荷対応整理(松原、長谷川)</v>
      </c>
      <c r="G6424" t="str">
        <f t="shared" si="100"/>
        <v>INSERT INTO task_achivement(task_no,achive_date,end_time,start_time,task_detail,memo)VALUES('{eccefbf1-a852-44a0-af6a-c2c31b42f737}','2024/03/25','2024/03/25 15:00:00','2024/03/25 14:00:00','','出荷対応整理(松原、長谷川)');</v>
      </c>
    </row>
    <row r="6425" spans="1:7">
      <c r="A6425" s="48" t="str">
        <f>_xlfn.XLOOKUP(_xlfn.XLOOKUP(MID(タスク実績csv元!C6425,1,SEARCH(":",タスク実績csv元!C6425)-1),リスト!F:F,リスト!G:G)&amp;MID(タスク実績csv元!C6425,SEARCH(":",タスク実績csv元!C6425),999),タスクDB!K:K,タスクDB!A:A)</f>
        <v>{eccefbf1-a852-44a0-af6a-c2c31b42f737}</v>
      </c>
      <c r="B6425" s="11">
        <f>タスク実績csv元!A6425</f>
        <v>45376</v>
      </c>
      <c r="C6425" s="54">
        <f>タスク実績csv元!F6425</f>
        <v>0.65625</v>
      </c>
      <c r="D6425" s="54">
        <f>タスク実績csv元!E6425</f>
        <v>0.625</v>
      </c>
      <c r="E6425" t="str">
        <f>タスク実績csv元!I6425&amp;""</f>
        <v/>
      </c>
      <c r="F6425" t="str">
        <f>タスク実績csv元!D6425</f>
        <v>連携対応について(原田)</v>
      </c>
      <c r="G6425" t="str">
        <f t="shared" si="100"/>
        <v>INSERT INTO task_achivement(task_no,achive_date,end_time,start_time,task_detail,memo)VALUES('{eccefbf1-a852-44a0-af6a-c2c31b42f737}','2024/03/25','2024/03/25 15:45:00','2024/03/25 15:00:00','','連携対応について(原田)');</v>
      </c>
    </row>
    <row r="6426" spans="1:7">
      <c r="A6426" s="48" t="str">
        <f>_xlfn.XLOOKUP(_xlfn.XLOOKUP(MID(タスク実績csv元!C6426,1,SEARCH(":",タスク実績csv元!C6426)-1),リスト!F:F,リスト!G:G)&amp;MID(タスク実績csv元!C6426,SEARCH(":",タスク実績csv元!C6426),999),タスクDB!K:K,タスクDB!A:A)</f>
        <v>{eccefbf1-a852-44a0-af6a-c2c31b42f737}</v>
      </c>
      <c r="B6426" s="11">
        <f>タスク実績csv元!A6426</f>
        <v>45376</v>
      </c>
      <c r="C6426" s="54">
        <f>タスク実績csv元!F6426</f>
        <v>0.67361111111111116</v>
      </c>
      <c r="D6426" s="54">
        <f>タスク実績csv元!E6426</f>
        <v>0.65625</v>
      </c>
      <c r="E6426" t="str">
        <f>タスク実績csv元!I6426&amp;""</f>
        <v/>
      </c>
      <c r="F6426" t="str">
        <f>タスク実績csv元!D6426</f>
        <v>帳票ソフトのシステム移行について(小椋)</v>
      </c>
      <c r="G6426" t="str">
        <f t="shared" si="100"/>
        <v>INSERT INTO task_achivement(task_no,achive_date,end_time,start_time,task_detail,memo)VALUES('{eccefbf1-a852-44a0-af6a-c2c31b42f737}','2024/03/25','2024/03/25 16:10:00','2024/03/25 15:45:00','','帳票ソフトのシステム移行について(小椋)');</v>
      </c>
    </row>
    <row r="6427" spans="1:7">
      <c r="A6427" s="48" t="str">
        <f>_xlfn.XLOOKUP(_xlfn.XLOOKUP(MID(タスク実績csv元!C6427,1,SEARCH(":",タスク実績csv元!C6427)-1),リスト!F:F,リスト!G:G)&amp;MID(タスク実績csv元!C6427,SEARCH(":",タスク実績csv元!C6427),999),タスクDB!K:K,タスクDB!A:A)</f>
        <v>{eccefbf1-a852-44a0-af6a-c2c31b42f737}</v>
      </c>
      <c r="B6427" s="11">
        <f>タスク実績csv元!A6427</f>
        <v>45376</v>
      </c>
      <c r="C6427" s="54">
        <f>タスク実績csv元!F6427</f>
        <v>0.71875</v>
      </c>
      <c r="D6427" s="54">
        <f>タスク実績csv元!E6427</f>
        <v>0.67361111111111116</v>
      </c>
      <c r="E6427" t="str">
        <f>タスク実績csv元!I6427&amp;""</f>
        <v/>
      </c>
      <c r="F6427" t="str">
        <f>タスク実績csv元!D6427</f>
        <v>プレ業務UAT実施(中村)</v>
      </c>
      <c r="G6427" t="str">
        <f t="shared" si="100"/>
        <v>INSERT INTO task_achivement(task_no,achive_date,end_time,start_time,task_detail,memo)VALUES('{eccefbf1-a852-44a0-af6a-c2c31b42f737}','2024/03/25','2024/03/25 17:15:00','2024/03/25 16:10:00','','プレ業務UAT実施(中村)');</v>
      </c>
    </row>
    <row r="6428" spans="1:7">
      <c r="A6428" s="48" t="str">
        <f>_xlfn.XLOOKUP(_xlfn.XLOOKUP(MID(タスク実績csv元!C6428,1,SEARCH(":",タスク実績csv元!C6428)-1),リスト!F:F,リスト!G:G)&amp;MID(タスク実績csv元!C6428,SEARCH(":",タスク実績csv元!C6428),999),タスクDB!K:K,タスクDB!A:A)</f>
        <v>{fa1d15a7-0fa5-46a0-b2a9-9b86fd9480ff}</v>
      </c>
      <c r="B6428" s="11">
        <f>タスク実績csv元!A6428</f>
        <v>45376</v>
      </c>
      <c r="C6428" s="54">
        <f>タスク実績csv元!F6428</f>
        <v>0.75</v>
      </c>
      <c r="D6428" s="54">
        <f>タスク実績csv元!E6428</f>
        <v>0.71875</v>
      </c>
      <c r="E6428" t="str">
        <f>タスク実績csv元!I6428&amp;""</f>
        <v/>
      </c>
      <c r="F6428" t="str">
        <f>タスク実績csv元!D6428</f>
        <v>結果確認</v>
      </c>
      <c r="G6428" t="str">
        <f t="shared" si="100"/>
        <v>INSERT INTO task_achivement(task_no,achive_date,end_time,start_time,task_detail,memo)VALUES('{fa1d15a7-0fa5-46a0-b2a9-9b86fd9480ff}','2024/03/25','2024/03/25 18:00:00','2024/03/25 17:15:00','','結果確認');</v>
      </c>
    </row>
    <row r="6429" spans="1:7">
      <c r="A6429" s="48" t="str">
        <f>_xlfn.XLOOKUP(_xlfn.XLOOKUP(MID(タスク実績csv元!C6429,1,SEARCH(":",タスク実績csv元!C6429)-1),リスト!F:F,リスト!G:G)&amp;MID(タスク実績csv元!C6429,SEARCH(":",タスク実績csv元!C6429),999),タスクDB!K:K,タスクDB!A:A)</f>
        <v>{4c39d40d-b35f-4cfa-b549-6c5de24454e2}</v>
      </c>
      <c r="B6429" s="11">
        <f>タスク実績csv元!A6429</f>
        <v>45377</v>
      </c>
      <c r="C6429" s="54">
        <f>タスク実績csv元!F6429</f>
        <v>0.40625</v>
      </c>
      <c r="D6429" s="54">
        <f>タスク実績csv元!E6429</f>
        <v>0.39583333333333331</v>
      </c>
      <c r="E6429" t="str">
        <f>タスク実績csv元!I6429&amp;""</f>
        <v/>
      </c>
      <c r="F6429" t="str">
        <f>タスク実績csv元!D6429</f>
        <v>朝会</v>
      </c>
      <c r="G6429" t="str">
        <f t="shared" si="100"/>
        <v>INSERT INTO task_achivement(task_no,achive_date,end_time,start_time,task_detail,memo)VALUES('{4c39d40d-b35f-4cfa-b549-6c5de24454e2}','2024/03/26','2024/03/26 09:45:00','2024/03/26 09:30:00','','朝会');</v>
      </c>
    </row>
    <row r="6430" spans="1:7">
      <c r="A6430" s="48" t="str">
        <f>_xlfn.XLOOKUP(_xlfn.XLOOKUP(MID(タスク実績csv元!C6430,1,SEARCH(":",タスク実績csv元!C6430)-1),リスト!F:F,リスト!G:G)&amp;MID(タスク実績csv元!C6430,SEARCH(":",タスク実績csv元!C6430),999),タスクDB!K:K,タスクDB!A:A)</f>
        <v>{b1fdf21c-7725-4b73-a211-e66687665b4e}</v>
      </c>
      <c r="B6430" s="11">
        <f>タスク実績csv元!A6430</f>
        <v>45377</v>
      </c>
      <c r="C6430" s="54">
        <f>タスク実績csv元!F6430</f>
        <v>0.41666666666666669</v>
      </c>
      <c r="D6430" s="54">
        <f>タスク実績csv元!E6430</f>
        <v>0.40625</v>
      </c>
      <c r="E6430" t="str">
        <f>タスク実績csv元!I6430&amp;""</f>
        <v/>
      </c>
      <c r="F6430" t="str">
        <f>タスク実績csv元!D6430</f>
        <v>リカバリ対応(SYSMEX_BPM_FM-555)</v>
      </c>
      <c r="G6430" t="str">
        <f t="shared" si="100"/>
        <v>INSERT INTO task_achivement(task_no,achive_date,end_time,start_time,task_detail,memo)VALUES('{b1fdf21c-7725-4b73-a211-e66687665b4e}','2024/03/26','2024/03/26 10:00:00','2024/03/26 09:45:00','','リカバリ対応(SYSMEX_BPM_FM-555)');</v>
      </c>
    </row>
    <row r="6431" spans="1:7">
      <c r="A6431" s="48" t="str">
        <f>_xlfn.XLOOKUP(_xlfn.XLOOKUP(MID(タスク実績csv元!C6431,1,SEARCH(":",タスク実績csv元!C6431)-1),リスト!F:F,リスト!G:G)&amp;MID(タスク実績csv元!C6431,SEARCH(":",タスク実績csv元!C6431),999),タスクDB!K:K,タスクDB!A:A)</f>
        <v>{8bf29be6-00eb-4704-99d7-d935cf00aff3}</v>
      </c>
      <c r="B6431" s="11">
        <f>タスク実績csv元!A6431</f>
        <v>45377</v>
      </c>
      <c r="C6431" s="54">
        <f>タスク実績csv元!F6431</f>
        <v>0.45833333333333331</v>
      </c>
      <c r="D6431" s="54">
        <f>タスク実績csv元!E6431</f>
        <v>0.41666666666666669</v>
      </c>
      <c r="E6431" t="str">
        <f>タスク実績csv元!I6431&amp;""</f>
        <v/>
      </c>
      <c r="F6431" t="str">
        <f>タスク実績csv元!D6431</f>
        <v>OTC定例</v>
      </c>
      <c r="G6431" t="str">
        <f t="shared" si="100"/>
        <v>INSERT INTO task_achivement(task_no,achive_date,end_time,start_time,task_detail,memo)VALUES('{8bf29be6-00eb-4704-99d7-d935cf00aff3}','2024/03/26','2024/03/26 11:00:00','2024/03/26 10:00:00','','OTC定例');</v>
      </c>
    </row>
    <row r="6432" spans="1:7">
      <c r="A6432" s="48" t="str">
        <f>_xlfn.XLOOKUP(_xlfn.XLOOKUP(MID(タスク実績csv元!C6432,1,SEARCH(":",タスク実績csv元!C6432)-1),リスト!F:F,リスト!G:G)&amp;MID(タスク実績csv元!C6432,SEARCH(":",タスク実績csv元!C6432),999),タスクDB!K:K,タスクDB!A:A)</f>
        <v>{eccefbf1-a852-44a0-af6a-c2c31b42f737}</v>
      </c>
      <c r="B6432" s="11">
        <f>タスク実績csv元!A6432</f>
        <v>45377</v>
      </c>
      <c r="C6432" s="54">
        <f>タスク実績csv元!F6432</f>
        <v>0.5</v>
      </c>
      <c r="D6432" s="54">
        <f>タスク実績csv元!E6432</f>
        <v>0.45833333333333331</v>
      </c>
      <c r="E6432" t="str">
        <f>タスク実績csv元!I6432&amp;""</f>
        <v/>
      </c>
      <c r="F6432" t="str">
        <f>タスク実績csv元!D6432</f>
        <v>プレ業務UAT実施(中村)</v>
      </c>
      <c r="G6432" t="str">
        <f t="shared" si="100"/>
        <v>INSERT INTO task_achivement(task_no,achive_date,end_time,start_time,task_detail,memo)VALUES('{eccefbf1-a852-44a0-af6a-c2c31b42f737}','2024/03/26','2024/03/26 12:00:00','2024/03/26 11:00:00','','プレ業務UAT実施(中村)');</v>
      </c>
    </row>
    <row r="6433" spans="1:7">
      <c r="A6433" s="48" t="str">
        <f>_xlfn.XLOOKUP(_xlfn.XLOOKUP(MID(タスク実績csv元!C6433,1,SEARCH(":",タスク実績csv元!C6433)-1),リスト!F:F,リスト!G:G)&amp;MID(タスク実績csv元!C6433,SEARCH(":",タスク実績csv元!C6433),999),タスクDB!K:K,タスクDB!A:A)</f>
        <v>{d0d80a67-6f4b-4c2c-8010-bd45acbcca47}</v>
      </c>
      <c r="B6433" s="11">
        <f>タスク実績csv元!A6433</f>
        <v>45377</v>
      </c>
      <c r="C6433" s="54">
        <f>タスク実績csv元!F6433</f>
        <v>0.59375</v>
      </c>
      <c r="D6433" s="54">
        <f>タスク実績csv元!E6433</f>
        <v>0.54166666666666663</v>
      </c>
      <c r="E6433" t="str">
        <f>タスク実績csv元!I6433&amp;""</f>
        <v/>
      </c>
      <c r="F6433" t="str">
        <f>タスク実績csv元!D6433</f>
        <v>セット品明細マスタ整理</v>
      </c>
      <c r="G6433" t="str">
        <f t="shared" si="100"/>
        <v>INSERT INTO task_achivement(task_no,achive_date,end_time,start_time,task_detail,memo)VALUES('{d0d80a67-6f4b-4c2c-8010-bd45acbcca47}','2024/03/26','2024/03/26 14:15:00','2024/03/26 13:00:00','','セット品明細マスタ整理');</v>
      </c>
    </row>
    <row r="6434" spans="1:7">
      <c r="A6434" s="48" t="str">
        <f>_xlfn.XLOOKUP(_xlfn.XLOOKUP(MID(タスク実績csv元!C6434,1,SEARCH(":",タスク実績csv元!C6434)-1),リスト!F:F,リスト!G:G)&amp;MID(タスク実績csv元!C6434,SEARCH(":",タスク実績csv元!C6434),999),タスクDB!K:K,タスクDB!A:A)</f>
        <v>{eccefbf1-a852-44a0-af6a-c2c31b42f737}</v>
      </c>
      <c r="B6434" s="11">
        <f>タスク実績csv元!A6434</f>
        <v>45377</v>
      </c>
      <c r="C6434" s="54">
        <f>タスク実績csv元!F6434</f>
        <v>0.625</v>
      </c>
      <c r="D6434" s="54">
        <f>タスク実績csv元!E6434</f>
        <v>0.59375</v>
      </c>
      <c r="E6434" t="str">
        <f>タスク実績csv元!I6434&amp;""</f>
        <v/>
      </c>
      <c r="F6434" t="str">
        <f>タスク実績csv元!D6434</f>
        <v>OTC定例振り返り、SVMX定例準備(荒川)</v>
      </c>
      <c r="G6434" t="str">
        <f t="shared" si="100"/>
        <v>INSERT INTO task_achivement(task_no,achive_date,end_time,start_time,task_detail,memo)VALUES('{eccefbf1-a852-44a0-af6a-c2c31b42f737}','2024/03/26','2024/03/26 15:00:00','2024/03/26 14:15:00','','OTC定例振り返り、SVMX定例準備(荒川)');</v>
      </c>
    </row>
    <row r="6435" spans="1:7">
      <c r="A6435" s="48" t="str">
        <f>_xlfn.XLOOKUP(_xlfn.XLOOKUP(MID(タスク実績csv元!C6435,1,SEARCH(":",タスク実績csv元!C6435)-1),リスト!F:F,リスト!G:G)&amp;MID(タスク実績csv元!C6435,SEARCH(":",タスク実績csv元!C6435),999),タスクDB!K:K,タスクDB!A:A)</f>
        <v>{8bf29be6-00eb-4704-99d7-d935cf00aff3}</v>
      </c>
      <c r="B6435" s="11">
        <f>タスク実績csv元!A6435</f>
        <v>45377</v>
      </c>
      <c r="C6435" s="54">
        <f>タスク実績csv元!F6435</f>
        <v>0.64583333333333337</v>
      </c>
      <c r="D6435" s="54">
        <f>タスク実績csv元!E6435</f>
        <v>0.625</v>
      </c>
      <c r="E6435" t="str">
        <f>タスク実績csv元!I6435&amp;""</f>
        <v/>
      </c>
      <c r="F6435" t="str">
        <f>タスク実績csv元!D6435</f>
        <v>SVMX定例</v>
      </c>
      <c r="G6435" t="str">
        <f t="shared" si="100"/>
        <v>INSERT INTO task_achivement(task_no,achive_date,end_time,start_time,task_detail,memo)VALUES('{8bf29be6-00eb-4704-99d7-d935cf00aff3}','2024/03/26','2024/03/26 15:30:00','2024/03/26 15:00:00','','SVMX定例');</v>
      </c>
    </row>
    <row r="6436" spans="1:7">
      <c r="A6436" s="48" t="str">
        <f>_xlfn.XLOOKUP(_xlfn.XLOOKUP(MID(タスク実績csv元!C6436,1,SEARCH(":",タスク実績csv元!C6436)-1),リスト!F:F,リスト!G:G)&amp;MID(タスク実績csv元!C6436,SEARCH(":",タスク実績csv元!C6436),999),タスクDB!K:K,タスクDB!A:A)</f>
        <v>{b1fdf21c-7725-4b73-a211-e66687665b4e}</v>
      </c>
      <c r="B6436" s="11">
        <f>タスク実績csv元!A6436</f>
        <v>45377</v>
      </c>
      <c r="C6436" s="54">
        <f>タスク実績csv元!F6436</f>
        <v>0.66666666666666663</v>
      </c>
      <c r="D6436" s="54">
        <f>タスク実績csv元!E6436</f>
        <v>0.64583333333333337</v>
      </c>
      <c r="E6436" t="str">
        <f>タスク実績csv元!I6436&amp;""</f>
        <v/>
      </c>
      <c r="F6436" t="str">
        <f>タスク実績csv元!D6436</f>
        <v>リカバリ対応(SYSMEX_BPM_FM-555)</v>
      </c>
      <c r="G6436" t="str">
        <f t="shared" si="100"/>
        <v>INSERT INTO task_achivement(task_no,achive_date,end_time,start_time,task_detail,memo)VALUES('{b1fdf21c-7725-4b73-a211-e66687665b4e}','2024/03/26','2024/03/26 16:00:00','2024/03/26 15:30:00','','リカバリ対応(SYSMEX_BPM_FM-555)');</v>
      </c>
    </row>
    <row r="6437" spans="1:7">
      <c r="A6437" s="48" t="str">
        <f>_xlfn.XLOOKUP(_xlfn.XLOOKUP(MID(タスク実績csv元!C6437,1,SEARCH(":",タスク実績csv元!C6437)-1),リスト!F:F,リスト!G:G)&amp;MID(タスク実績csv元!C6437,SEARCH(":",タスク実績csv元!C6437),999),タスクDB!K:K,タスクDB!A:A)</f>
        <v>{b1fdf21c-7725-4b73-a211-e66687665b4e}</v>
      </c>
      <c r="B6437" s="11">
        <f>タスク実績csv元!A6437</f>
        <v>45377</v>
      </c>
      <c r="C6437" s="54">
        <f>タスク実績csv元!F6437</f>
        <v>0.6875</v>
      </c>
      <c r="D6437" s="54">
        <f>タスク実績csv元!E6437</f>
        <v>0.66666666666666663</v>
      </c>
      <c r="E6437" t="str">
        <f>タスク実績csv元!I6437&amp;""</f>
        <v/>
      </c>
      <c r="F6437" t="str">
        <f>タスク実績csv元!D6437</f>
        <v>残課題整理</v>
      </c>
      <c r="G6437" t="str">
        <f t="shared" si="100"/>
        <v>INSERT INTO task_achivement(task_no,achive_date,end_time,start_time,task_detail,memo)VALUES('{b1fdf21c-7725-4b73-a211-e66687665b4e}','2024/03/26','2024/03/26 16:30:00','2024/03/26 16:00:00','','残課題整理');</v>
      </c>
    </row>
    <row r="6438" spans="1:7">
      <c r="A6438" s="48" t="str">
        <f>_xlfn.XLOOKUP(_xlfn.XLOOKUP(MID(タスク実績csv元!C6438,1,SEARCH(":",タスク実績csv元!C6438)-1),リスト!F:F,リスト!G:G)&amp;MID(タスク実績csv元!C6438,SEARCH(":",タスク実績csv元!C6438),999),タスクDB!K:K,タスクDB!A:A)</f>
        <v>{d0d80a67-6f4b-4c2c-8010-bd45acbcca47}</v>
      </c>
      <c r="B6438" s="11">
        <f>タスク実績csv元!A6438</f>
        <v>45377</v>
      </c>
      <c r="C6438" s="54">
        <f>タスク実績csv元!F6438</f>
        <v>0.70833333333333337</v>
      </c>
      <c r="D6438" s="54">
        <f>タスク実績csv元!E6438</f>
        <v>0.6875</v>
      </c>
      <c r="E6438" t="str">
        <f>タスク実績csv元!I6438&amp;""</f>
        <v/>
      </c>
      <c r="F6438" t="str">
        <f>タスク実績csv元!D6438</f>
        <v>セット品明細マスタ整理</v>
      </c>
      <c r="G6438" t="str">
        <f t="shared" si="100"/>
        <v>INSERT INTO task_achivement(task_no,achive_date,end_time,start_time,task_detail,memo)VALUES('{d0d80a67-6f4b-4c2c-8010-bd45acbcca47}','2024/03/26','2024/03/26 17:00:00','2024/03/26 16:30:00','','セット品明細マスタ整理');</v>
      </c>
    </row>
    <row r="6439" spans="1:7">
      <c r="A6439" s="48" t="str">
        <f>_xlfn.XLOOKUP(_xlfn.XLOOKUP(MID(タスク実績csv元!C6439,1,SEARCH(":",タスク実績csv元!C6439)-1),リスト!F:F,リスト!G:G)&amp;MID(タスク実績csv元!C6439,SEARCH(":",タスク実績csv元!C6439),999),タスクDB!K:K,タスクDB!A:A)</f>
        <v>{fa1d15a7-0fa5-46a0-b2a9-9b86fd9480ff}</v>
      </c>
      <c r="B6439" s="11">
        <f>タスク実績csv元!A6439</f>
        <v>45377</v>
      </c>
      <c r="C6439" s="54">
        <f>タスク実績csv元!F6439</f>
        <v>0.88541666666666663</v>
      </c>
      <c r="D6439" s="54">
        <f>タスク実績csv元!E6439</f>
        <v>0.875</v>
      </c>
      <c r="E6439" t="str">
        <f>タスク実績csv元!I6439&amp;""</f>
        <v/>
      </c>
      <c r="F6439" t="str">
        <f>タスク実績csv元!D6439</f>
        <v>品目・価格マスタの件数制御について(SCORP_JEA_PMO-4705 品目マスタ(I-321-JPN)、価格マスタ連携(I-313-JPN)のパケット分割対応依頼)</v>
      </c>
      <c r="G6439" t="str">
        <f t="shared" si="100"/>
        <v>INSERT INTO task_achivement(task_no,achive_date,end_time,start_time,task_detail,memo)VALUES('{fa1d15a7-0fa5-46a0-b2a9-9b86fd9480ff}','2024/03/26','2024/03/26 21:15:00','2024/03/26 21:00:00','','品目・価格マスタの件数制御について(SCORP_JEA_PMO-4705 品目マスタ(I-321-JPN)、価格マスタ連携(I-313-JPN)のパケット分割対応依頼)');</v>
      </c>
    </row>
    <row r="6440" spans="1:7">
      <c r="A6440" s="48" t="str">
        <f>_xlfn.XLOOKUP(_xlfn.XLOOKUP(MID(タスク実績csv元!C6440,1,SEARCH(":",タスク実績csv元!C6440)-1),リスト!F:F,リスト!G:G)&amp;MID(タスク実績csv元!C6440,SEARCH(":",タスク実績csv元!C6440),999),タスクDB!K:K,タスクDB!A:A)</f>
        <v>{b1fdf21c-7725-4b73-a211-e66687665b4e}</v>
      </c>
      <c r="B6440" s="11">
        <f>タスク実績csv元!A6440</f>
        <v>45377</v>
      </c>
      <c r="C6440" s="54">
        <f>タスク実績csv元!F6440</f>
        <v>0.89583333333333337</v>
      </c>
      <c r="D6440" s="54">
        <f>タスク実績csv元!E6440</f>
        <v>0.88541666666666663</v>
      </c>
      <c r="E6440" t="str">
        <f>タスク実績csv元!I6440&amp;""</f>
        <v/>
      </c>
      <c r="F6440" t="str">
        <f>タスク実績csv元!D6440</f>
        <v>02_02_01のデータ確認</v>
      </c>
      <c r="G6440" t="str">
        <f t="shared" si="100"/>
        <v>INSERT INTO task_achivement(task_no,achive_date,end_time,start_time,task_detail,memo)VALUES('{b1fdf21c-7725-4b73-a211-e66687665b4e}','2024/03/26','2024/03/26 21:30:00','2024/03/26 21:15:00','','02_02_01のデータ確認');</v>
      </c>
    </row>
    <row r="6441" spans="1:7">
      <c r="A6441" s="48" t="str">
        <f>_xlfn.XLOOKUP(_xlfn.XLOOKUP(MID(タスク実績csv元!C6441,1,SEARCH(":",タスク実績csv元!C6441)-1),リスト!F:F,リスト!G:G)&amp;MID(タスク実績csv元!C6441,SEARCH(":",タスク実績csv元!C6441),999),タスクDB!K:K,タスクDB!A:A)</f>
        <v>{535db7ca-baf7-403a-8623-19a32eaa2834}</v>
      </c>
      <c r="B6441" s="11">
        <f>タスク実績csv元!A6441</f>
        <v>45377</v>
      </c>
      <c r="C6441" s="54">
        <f>タスク実績csv元!F6441</f>
        <v>0.95833333333333337</v>
      </c>
      <c r="D6441" s="54">
        <f>タスク実績csv元!E6441</f>
        <v>0.89583333333333337</v>
      </c>
      <c r="E6441" t="str">
        <f>タスク実績csv元!I6441&amp;""</f>
        <v/>
      </c>
      <c r="F6441" t="str">
        <f>タスク実績csv元!D6441</f>
        <v>対応整理</v>
      </c>
      <c r="G6441" t="str">
        <f t="shared" si="100"/>
        <v>INSERT INTO task_achivement(task_no,achive_date,end_time,start_time,task_detail,memo)VALUES('{535db7ca-baf7-403a-8623-19a32eaa2834}','2024/03/26','2024/03/26 23:00:00','2024/03/26 21:30:00','','対応整理');</v>
      </c>
    </row>
    <row r="6442" spans="1:7">
      <c r="A6442" s="48" t="str">
        <f>_xlfn.XLOOKUP(_xlfn.XLOOKUP(MID(タスク実績csv元!C6442,1,SEARCH(":",タスク実績csv元!C6442)-1),リスト!F:F,リスト!G:G)&amp;MID(タスク実績csv元!C6442,SEARCH(":",タスク実績csv元!C6442),999),タスクDB!K:K,タスクDB!A:A)</f>
        <v>{4c39d40d-b35f-4cfa-b549-6c5de24454e2}</v>
      </c>
      <c r="B6442" s="11">
        <f>タスク実績csv元!A6442</f>
        <v>45378</v>
      </c>
      <c r="C6442" s="54">
        <f>タスク実績csv元!F6442</f>
        <v>0.40625</v>
      </c>
      <c r="D6442" s="54">
        <f>タスク実績csv元!E6442</f>
        <v>0.39583333333333331</v>
      </c>
      <c r="E6442" t="str">
        <f>タスク実績csv元!I6442&amp;""</f>
        <v/>
      </c>
      <c r="F6442" t="str">
        <f>タスク実績csv元!D6442</f>
        <v>朝会</v>
      </c>
      <c r="G6442" t="str">
        <f t="shared" si="100"/>
        <v>INSERT INTO task_achivement(task_no,achive_date,end_time,start_time,task_detail,memo)VALUES('{4c39d40d-b35f-4cfa-b549-6c5de24454e2}','2024/03/27','2024/03/27 09:45:00','2024/03/27 09:30:00','','朝会');</v>
      </c>
    </row>
    <row r="6443" spans="1:7">
      <c r="A6443" s="48" t="str">
        <f>_xlfn.XLOOKUP(_xlfn.XLOOKUP(MID(タスク実績csv元!C6443,1,SEARCH(":",タスク実績csv元!C6443)-1),リスト!F:F,リスト!G:G)&amp;MID(タスク実績csv元!C6443,SEARCH(":",タスク実績csv元!C6443),999),タスクDB!K:K,タスクDB!A:A)</f>
        <v>{d0d80a67-6f4b-4c2c-8010-bd45acbcca47}</v>
      </c>
      <c r="B6443" s="11">
        <f>タスク実績csv元!A6443</f>
        <v>45378</v>
      </c>
      <c r="C6443" s="54">
        <f>タスク実績csv元!F6443</f>
        <v>0.41666666666666669</v>
      </c>
      <c r="D6443" s="54">
        <f>タスク実績csv元!E6443</f>
        <v>0.40625</v>
      </c>
      <c r="E6443" t="str">
        <f>タスク実績csv元!I6443&amp;""</f>
        <v/>
      </c>
      <c r="F6443" t="str">
        <f>タスク実績csv元!D6443</f>
        <v>週次報告資料加筆</v>
      </c>
      <c r="G6443" t="str">
        <f t="shared" si="100"/>
        <v>INSERT INTO task_achivement(task_no,achive_date,end_time,start_time,task_detail,memo)VALUES('{d0d80a67-6f4b-4c2c-8010-bd45acbcca47}','2024/03/27','2024/03/27 10:00:00','2024/03/27 09:45:00','','週次報告資料加筆');</v>
      </c>
    </row>
    <row r="6444" spans="1:7">
      <c r="A6444" s="48" t="str">
        <f>_xlfn.XLOOKUP(_xlfn.XLOOKUP(MID(タスク実績csv元!C6444,1,SEARCH(":",タスク実績csv元!C6444)-1),リスト!F:F,リスト!G:G)&amp;MID(タスク実績csv元!C6444,SEARCH(":",タスク実績csv元!C6444),999),タスクDB!K:K,タスクDB!A:A)</f>
        <v>{eccefbf1-a852-44a0-af6a-c2c31b42f737}</v>
      </c>
      <c r="B6444" s="11">
        <f>タスク実績csv元!A6444</f>
        <v>45378</v>
      </c>
      <c r="C6444" s="54">
        <f>タスク実績csv元!F6444</f>
        <v>0.5</v>
      </c>
      <c r="D6444" s="54">
        <f>タスク実績csv元!E6444</f>
        <v>0.41666666666666669</v>
      </c>
      <c r="E6444" t="str">
        <f>タスク実績csv元!I6444&amp;""</f>
        <v/>
      </c>
      <c r="F6444" t="str">
        <f>タスク実績csv元!D6444</f>
        <v>移行週次打合せ</v>
      </c>
      <c r="G6444" t="str">
        <f t="shared" si="100"/>
        <v>INSERT INTO task_achivement(task_no,achive_date,end_time,start_time,task_detail,memo)VALUES('{eccefbf1-a852-44a0-af6a-c2c31b42f737}','2024/03/27','2024/03/27 12:00:00','2024/03/27 10:00:00','','移行週次打合せ');</v>
      </c>
    </row>
    <row r="6445" spans="1:7">
      <c r="A6445" s="48" t="str">
        <f>_xlfn.XLOOKUP(_xlfn.XLOOKUP(MID(タスク実績csv元!C6445,1,SEARCH(":",タスク実績csv元!C6445)-1),リスト!F:F,リスト!G:G)&amp;MID(タスク実績csv元!C6445,SEARCH(":",タスク実績csv元!C6445),999),タスクDB!K:K,タスクDB!A:A)</f>
        <v>{eccefbf1-a852-44a0-af6a-c2c31b42f737}</v>
      </c>
      <c r="B6445" s="11">
        <f>タスク実績csv元!A6445</f>
        <v>45378</v>
      </c>
      <c r="C6445" s="54">
        <f>タスク実績csv元!F6445</f>
        <v>0.61111111111111105</v>
      </c>
      <c r="D6445" s="54">
        <f>タスク実績csv元!E6445</f>
        <v>0.54166666666666663</v>
      </c>
      <c r="E6445" t="str">
        <f>タスク実績csv元!I6445&amp;""</f>
        <v/>
      </c>
      <c r="F6445" t="str">
        <f>タスク実績csv元!D6445</f>
        <v>東京プラント対応、ユーザ/所属情報(荒川、高山、木谷、長谷川)</v>
      </c>
      <c r="G6445" t="str">
        <f t="shared" si="100"/>
        <v>INSERT INTO task_achivement(task_no,achive_date,end_time,start_time,task_detail,memo)VALUES('{eccefbf1-a852-44a0-af6a-c2c31b42f737}','2024/03/27','2024/03/27 14:40:00','2024/03/27 13:00:00','','東京プラント対応、ユーザ/所属情報(荒川、高山、木谷、長谷川)');</v>
      </c>
    </row>
    <row r="6446" spans="1:7">
      <c r="A6446" s="48" t="str">
        <f>_xlfn.XLOOKUP(_xlfn.XLOOKUP(MID(タスク実績csv元!C6446,1,SEARCH(":",タスク実績csv元!C6446)-1),リスト!F:F,リスト!G:G)&amp;MID(タスク実績csv元!C6446,SEARCH(":",タスク実績csv元!C6446),999),タスクDB!K:K,タスクDB!A:A)</f>
        <v>{eccefbf1-a852-44a0-af6a-c2c31b42f737}</v>
      </c>
      <c r="B6446" s="11">
        <f>タスク実績csv元!A6446</f>
        <v>45378</v>
      </c>
      <c r="C6446" s="54">
        <f>タスク実績csv元!F6446</f>
        <v>0.68055555555555547</v>
      </c>
      <c r="D6446" s="54">
        <f>タスク実績csv元!E6446</f>
        <v>0.61111111111111105</v>
      </c>
      <c r="E6446" t="str">
        <f>タスク実績csv元!I6446&amp;""</f>
        <v/>
      </c>
      <c r="F6446" t="str">
        <f>タスク実績csv元!D6446</f>
        <v>プラント対応相談、移行セッション資料レビュー(小椋、福井)</v>
      </c>
      <c r="G6446" t="str">
        <f t="shared" si="100"/>
        <v>INSERT INTO task_achivement(task_no,achive_date,end_time,start_time,task_detail,memo)VALUES('{eccefbf1-a852-44a0-af6a-c2c31b42f737}','2024/03/27','2024/03/27 16:20:00','2024/03/27 14:40:00','','プラント対応相談、移行セッション資料レビュー(小椋、福井)');</v>
      </c>
    </row>
    <row r="6447" spans="1:7">
      <c r="A6447" s="48" t="str">
        <f>_xlfn.XLOOKUP(_xlfn.XLOOKUP(MID(タスク実績csv元!C6447,1,SEARCH(":",タスク実績csv元!C6447)-1),リスト!F:F,リスト!G:G)&amp;MID(タスク実績csv元!C6447,SEARCH(":",タスク実績csv元!C6447),999),タスクDB!K:K,タスクDB!A:A)</f>
        <v>{d0d80a67-6f4b-4c2c-8010-bd45acbcca47}</v>
      </c>
      <c r="B6447" s="11">
        <f>タスク実績csv元!A6447</f>
        <v>45378</v>
      </c>
      <c r="C6447" s="54">
        <f>タスク実績csv元!F6447</f>
        <v>0.69791666666666663</v>
      </c>
      <c r="D6447" s="54">
        <f>タスク実績csv元!E6447</f>
        <v>0.68055555555555547</v>
      </c>
      <c r="E6447" t="str">
        <f>タスク実績csv元!I6447&amp;""</f>
        <v/>
      </c>
      <c r="F6447" t="str">
        <f>タスク実績csv元!D6447</f>
        <v>メール対応残整理</v>
      </c>
      <c r="G6447" t="str">
        <f t="shared" si="100"/>
        <v>INSERT INTO task_achivement(task_no,achive_date,end_time,start_time,task_detail,memo)VALUES('{d0d80a67-6f4b-4c2c-8010-bd45acbcca47}','2024/03/27','2024/03/27 16:45:00','2024/03/27 16:20:00','','メール対応残整理');</v>
      </c>
    </row>
    <row r="6448" spans="1:7">
      <c r="A6448" s="48" t="str">
        <f>_xlfn.XLOOKUP(_xlfn.XLOOKUP(MID(タスク実績csv元!C6448,1,SEARCH(":",タスク実績csv元!C6448)-1),リスト!F:F,リスト!G:G)&amp;MID(タスク実績csv元!C6448,SEARCH(":",タスク実績csv元!C6448),999),タスクDB!K:K,タスクDB!A:A)</f>
        <v>{8bf29be6-00eb-4704-99d7-d935cf00aff3}</v>
      </c>
      <c r="B6448" s="11">
        <f>タスク実績csv元!A6448</f>
        <v>45378</v>
      </c>
      <c r="C6448" s="54">
        <f>タスク実績csv元!F6448</f>
        <v>0.70833333333333337</v>
      </c>
      <c r="D6448" s="54">
        <f>タスク実績csv元!E6448</f>
        <v>0.69791666666666663</v>
      </c>
      <c r="E6448" t="str">
        <f>タスク実績csv元!I6448&amp;""</f>
        <v/>
      </c>
      <c r="F6448" t="str">
        <f>タスク実績csv元!D6448</f>
        <v>UAT夕会</v>
      </c>
      <c r="G6448" t="str">
        <f t="shared" si="100"/>
        <v>INSERT INTO task_achivement(task_no,achive_date,end_time,start_time,task_detail,memo)VALUES('{8bf29be6-00eb-4704-99d7-d935cf00aff3}','2024/03/27','2024/03/27 17:00:00','2024/03/27 16:45:00','','UAT夕会');</v>
      </c>
    </row>
    <row r="6449" spans="1:7">
      <c r="A6449" s="48" t="str">
        <f>_xlfn.XLOOKUP(_xlfn.XLOOKUP(MID(タスク実績csv元!C6449,1,SEARCH(":",タスク実績csv元!C6449)-1),リスト!F:F,リスト!G:G)&amp;MID(タスク実績csv元!C6449,SEARCH(":",タスク実績csv元!C6449),999),タスクDB!K:K,タスクDB!A:A)</f>
        <v>{8bf29be6-00eb-4704-99d7-d935cf00aff3}</v>
      </c>
      <c r="B6449" s="11">
        <f>タスク実績csv元!A6449</f>
        <v>45378</v>
      </c>
      <c r="C6449" s="54">
        <f>タスク実績csv元!F6449</f>
        <v>0.71875</v>
      </c>
      <c r="D6449" s="54">
        <f>タスク実績csv元!E6449</f>
        <v>0.70833333333333337</v>
      </c>
      <c r="E6449" t="str">
        <f>タスク実績csv元!I6449&amp;""</f>
        <v/>
      </c>
      <c r="F6449" t="str">
        <f>タスク実績csv元!D6449</f>
        <v>WTD定例打合せ</v>
      </c>
      <c r="G6449" t="str">
        <f t="shared" si="100"/>
        <v>INSERT INTO task_achivement(task_no,achive_date,end_time,start_time,task_detail,memo)VALUES('{8bf29be6-00eb-4704-99d7-d935cf00aff3}','2024/03/27','2024/03/27 17:15:00','2024/03/27 17:00:00','','WTD定例打合せ');</v>
      </c>
    </row>
    <row r="6450" spans="1:7">
      <c r="A6450" s="48" t="str">
        <f>_xlfn.XLOOKUP(_xlfn.XLOOKUP(MID(タスク実績csv元!C6450,1,SEARCH(":",タスク実績csv元!C6450)-1),リスト!F:F,リスト!G:G)&amp;MID(タスク実績csv元!C6450,SEARCH(":",タスク実績csv元!C6450),999),タスクDB!K:K,タスクDB!A:A)</f>
        <v>{eccefbf1-a852-44a0-af6a-c2c31b42f737}</v>
      </c>
      <c r="B6450" s="11">
        <f>タスク実績csv元!A6450</f>
        <v>45378</v>
      </c>
      <c r="C6450" s="54">
        <f>タスク実績csv元!F6450</f>
        <v>0.77083333333333337</v>
      </c>
      <c r="D6450" s="54">
        <f>タスク実績csv元!E6450</f>
        <v>0.71875</v>
      </c>
      <c r="E6450" t="str">
        <f>タスク実績csv元!I6450&amp;""</f>
        <v/>
      </c>
      <c r="F6450" t="str">
        <f>タスク実績csv元!D6450</f>
        <v>プレ業務UAT、セット品明細マスタ一括更新(中村)</v>
      </c>
      <c r="G6450" t="str">
        <f t="shared" si="100"/>
        <v>INSERT INTO task_achivement(task_no,achive_date,end_time,start_time,task_detail,memo)VALUES('{eccefbf1-a852-44a0-af6a-c2c31b42f737}','2024/03/27','2024/03/27 18:30:00','2024/03/27 17:15:00','','プレ業務UAT、セット品明細マスタ一括更新(中村)');</v>
      </c>
    </row>
    <row r="6451" spans="1:7">
      <c r="A6451" s="48" t="str">
        <f>_xlfn.XLOOKUP(_xlfn.XLOOKUP(MID(タスク実績csv元!C6451,1,SEARCH(":",タスク実績csv元!C6451)-1),リスト!F:F,リスト!G:G)&amp;MID(タスク実績csv元!C6451,SEARCH(":",タスク実績csv元!C6451),999),タスクDB!K:K,タスクDB!A:A)</f>
        <v>{4c39d40d-b35f-4cfa-b549-6c5de24454e2}</v>
      </c>
      <c r="B6451" s="11">
        <f>タスク実績csv元!A6451</f>
        <v>45379</v>
      </c>
      <c r="C6451" s="54">
        <f>タスク実績csv元!F6451</f>
        <v>0.40625</v>
      </c>
      <c r="D6451" s="54">
        <f>タスク実績csv元!E6451</f>
        <v>0.39583333333333331</v>
      </c>
      <c r="E6451" t="str">
        <f>タスク実績csv元!I6451&amp;""</f>
        <v/>
      </c>
      <c r="F6451" t="str">
        <f>タスク実績csv元!D6451</f>
        <v>朝会</v>
      </c>
      <c r="G6451" t="str">
        <f t="shared" si="100"/>
        <v>INSERT INTO task_achivement(task_no,achive_date,end_time,start_time,task_detail,memo)VALUES('{4c39d40d-b35f-4cfa-b549-6c5de24454e2}','2024/03/28','2024/03/28 09:45:00','2024/03/28 09:30:00','','朝会');</v>
      </c>
    </row>
    <row r="6452" spans="1:7">
      <c r="A6452" s="48" t="str">
        <f>_xlfn.XLOOKUP(_xlfn.XLOOKUP(MID(タスク実績csv元!C6452,1,SEARCH(":",タスク実績csv元!C6452)-1),リスト!F:F,リスト!G:G)&amp;MID(タスク実績csv元!C6452,SEARCH(":",タスク実績csv元!C6452),999),タスクDB!K:K,タスクDB!A:A)</f>
        <v>{fa1d15a7-0fa5-46a0-b2a9-9b86fd9480ff}</v>
      </c>
      <c r="B6452" s="11">
        <f>タスク実績csv元!A6452</f>
        <v>45379</v>
      </c>
      <c r="C6452" s="54">
        <f>タスク実績csv元!F6452</f>
        <v>0.4375</v>
      </c>
      <c r="D6452" s="54">
        <f>タスク実績csv元!E6452</f>
        <v>0.40625</v>
      </c>
      <c r="E6452" t="str">
        <f>タスク実績csv元!I6452&amp;""</f>
        <v/>
      </c>
      <c r="F6452" t="str">
        <f>タスク実績csv元!D6452</f>
        <v>SOTC080修正(SYSMEX_TS-3356 【UAT】[データ連携]SOTC080_契約情報送信　プラント取得対象の見直し)</v>
      </c>
      <c r="G6452" t="str">
        <f t="shared" si="100"/>
        <v>INSERT INTO task_achivement(task_no,achive_date,end_time,start_time,task_detail,memo)VALUES('{fa1d15a7-0fa5-46a0-b2a9-9b86fd9480ff}','2024/03/28','2024/03/28 10:30:00','2024/03/28 09:45:00','','SOTC080修正(SYSMEX_TS-3356 【UAT】[データ連携]SOTC080_契約情報送信　プラント取得対象の見直し)');</v>
      </c>
    </row>
    <row r="6453" spans="1:7">
      <c r="A6453" s="48" t="str">
        <f>_xlfn.XLOOKUP(_xlfn.XLOOKUP(MID(タスク実績csv元!C6453,1,SEARCH(":",タスク実績csv元!C6453)-1),リスト!F:F,リスト!G:G)&amp;MID(タスク実績csv元!C6453,SEARCH(":",タスク実績csv元!C6453),999),タスクDB!K:K,タスクDB!A:A)</f>
        <v>{fa1d15a7-0fa5-46a0-b2a9-9b86fd9480ff}</v>
      </c>
      <c r="B6453" s="11">
        <f>タスク実績csv元!A6453</f>
        <v>45379</v>
      </c>
      <c r="C6453" s="54">
        <f>タスク実績csv元!F6453</f>
        <v>0.44791666666666669</v>
      </c>
      <c r="D6453" s="54">
        <f>タスク実績csv元!E6453</f>
        <v>0.4375</v>
      </c>
      <c r="E6453" t="str">
        <f>タスク実績csv元!I6453&amp;""</f>
        <v/>
      </c>
      <c r="F6453" t="str">
        <f>タスク実績csv元!D6453</f>
        <v>改修内容確認</v>
      </c>
      <c r="G6453" t="str">
        <f t="shared" si="100"/>
        <v>INSERT INTO task_achivement(task_no,achive_date,end_time,start_time,task_detail,memo)VALUES('{fa1d15a7-0fa5-46a0-b2a9-9b86fd9480ff}','2024/03/28','2024/03/28 10:45:00','2024/03/28 10:30:00','','改修内容確認');</v>
      </c>
    </row>
    <row r="6454" spans="1:7">
      <c r="A6454" s="48" t="str">
        <f>_xlfn.XLOOKUP(_xlfn.XLOOKUP(MID(タスク実績csv元!C6454,1,SEARCH(":",タスク実績csv元!C6454)-1),リスト!F:F,リスト!G:G)&amp;MID(タスク実績csv元!C6454,SEARCH(":",タスク実績csv元!C6454),999),タスクDB!K:K,タスクDB!A:A)</f>
        <v>{b1fdf21c-7725-4b73-a211-e66687665b4e}</v>
      </c>
      <c r="B6454" s="11">
        <f>タスク実績csv元!A6454</f>
        <v>45379</v>
      </c>
      <c r="C6454" s="54">
        <f>タスク実績csv元!F6454</f>
        <v>0.48958333333333331</v>
      </c>
      <c r="D6454" s="54">
        <f>タスク実績csv元!E6454</f>
        <v>0.44791666666666669</v>
      </c>
      <c r="E6454" t="str">
        <f>タスク実績csv元!I6454&amp;""</f>
        <v/>
      </c>
      <c r="F6454" t="str">
        <f>タスク実績csv元!D6454</f>
        <v>プレ業務UAT実施(SOTC080タイムアウト)</v>
      </c>
      <c r="G6454" t="str">
        <f t="shared" si="100"/>
        <v>INSERT INTO task_achivement(task_no,achive_date,end_time,start_time,task_detail,memo)VALUES('{b1fdf21c-7725-4b73-a211-e66687665b4e}','2024/03/28','2024/03/28 11:45:00','2024/03/28 10:45:00','','プレ業務UAT実施(SOTC080タイムアウト)');</v>
      </c>
    </row>
    <row r="6455" spans="1:7">
      <c r="A6455" s="48" t="str">
        <f>_xlfn.XLOOKUP(_xlfn.XLOOKUP(MID(タスク実績csv元!C6455,1,SEARCH(":",タスク実績csv元!C6455)-1),リスト!F:F,リスト!G:G)&amp;MID(タスク実績csv元!C6455,SEARCH(":",タスク実績csv元!C6455),999),タスクDB!K:K,タスクDB!A:A)</f>
        <v>{b1fdf21c-7725-4b73-a211-e66687665b4e}</v>
      </c>
      <c r="B6455" s="11">
        <f>タスク実績csv元!A6455</f>
        <v>45379</v>
      </c>
      <c r="C6455" s="54">
        <f>タスク実績csv元!F6455</f>
        <v>0.57291666666666663</v>
      </c>
      <c r="D6455" s="54">
        <f>タスク実績csv元!E6455</f>
        <v>0.5625</v>
      </c>
      <c r="E6455" t="str">
        <f>タスク実績csv元!I6455&amp;""</f>
        <v/>
      </c>
      <c r="F6455" t="str">
        <f>タスク実績csv元!D6455</f>
        <v>タイムアウトエラーリカバリ―</v>
      </c>
      <c r="G6455" t="str">
        <f t="shared" si="100"/>
        <v>INSERT INTO task_achivement(task_no,achive_date,end_time,start_time,task_detail,memo)VALUES('{b1fdf21c-7725-4b73-a211-e66687665b4e}','2024/03/28','2024/03/28 13:45:00','2024/03/28 13:30:00','','タイムアウトエラーリカバリ―');</v>
      </c>
    </row>
    <row r="6456" spans="1:7">
      <c r="A6456" s="48" t="str">
        <f>_xlfn.XLOOKUP(_xlfn.XLOOKUP(MID(タスク実績csv元!C6456,1,SEARCH(":",タスク実績csv元!C6456)-1),リスト!F:F,リスト!G:G)&amp;MID(タスク実績csv元!C6456,SEARCH(":",タスク実績csv元!C6456),999),タスクDB!K:K,タスクDB!A:A)</f>
        <v>{fa1d15a7-0fa5-46a0-b2a9-9b86fd9480ff}</v>
      </c>
      <c r="B6456" s="11">
        <f>タスク実績csv元!A6456</f>
        <v>45379</v>
      </c>
      <c r="C6456" s="54">
        <f>タスク実績csv元!F6456</f>
        <v>0.58333333333333337</v>
      </c>
      <c r="D6456" s="54">
        <f>タスク実績csv元!E6456</f>
        <v>0.57291666666666663</v>
      </c>
      <c r="E6456" t="str">
        <f>タスク実績csv元!I6456&amp;""</f>
        <v/>
      </c>
      <c r="F6456" t="str">
        <f>タスク実績csv元!D6456</f>
        <v>結果確認</v>
      </c>
      <c r="G6456" t="str">
        <f t="shared" si="100"/>
        <v>INSERT INTO task_achivement(task_no,achive_date,end_time,start_time,task_detail,memo)VALUES('{fa1d15a7-0fa5-46a0-b2a9-9b86fd9480ff}','2024/03/28','2024/03/28 14:00:00','2024/03/28 13:45:00','','結果確認');</v>
      </c>
    </row>
    <row r="6457" spans="1:7">
      <c r="A6457" s="48" t="str">
        <f>_xlfn.XLOOKUP(_xlfn.XLOOKUP(MID(タスク実績csv元!C6457,1,SEARCH(":",タスク実績csv元!C6457)-1),リスト!F:F,リスト!G:G)&amp;MID(タスク実績csv元!C6457,SEARCH(":",タスク実績csv元!C6457),999),タスクDB!K:K,タスクDB!A:A)</f>
        <v>{fa1d15a7-0fa5-46a0-b2a9-9b86fd9480ff}</v>
      </c>
      <c r="B6457" s="11">
        <f>タスク実績csv元!A6457</f>
        <v>45379</v>
      </c>
      <c r="C6457" s="54">
        <f>タスク実績csv元!F6457</f>
        <v>0.60416666666666663</v>
      </c>
      <c r="D6457" s="54">
        <f>タスク実績csv元!E6457</f>
        <v>0.58333333333333337</v>
      </c>
      <c r="E6457" t="str">
        <f>タスク実績csv元!I6457&amp;""</f>
        <v/>
      </c>
      <c r="F6457" t="str">
        <f>タスク実績csv元!D6457</f>
        <v>CRUD最新化</v>
      </c>
      <c r="G6457" t="str">
        <f t="shared" si="100"/>
        <v>INSERT INTO task_achivement(task_no,achive_date,end_time,start_time,task_detail,memo)VALUES('{fa1d15a7-0fa5-46a0-b2a9-9b86fd9480ff}','2024/03/28','2024/03/28 14:30:00','2024/03/28 14:00:00','','CRUD最新化');</v>
      </c>
    </row>
    <row r="6458" spans="1:7">
      <c r="A6458" s="48" t="str">
        <f>_xlfn.XLOOKUP(_xlfn.XLOOKUP(MID(タスク実績csv元!C6458,1,SEARCH(":",タスク実績csv元!C6458)-1),リスト!F:F,リスト!G:G)&amp;MID(タスク実績csv元!C6458,SEARCH(":",タスク実績csv元!C6458),999),タスクDB!K:K,タスクDB!A:A)</f>
        <v>{8bf29be6-00eb-4704-99d7-d935cf00aff3}</v>
      </c>
      <c r="B6458" s="11">
        <f>タスク実績csv元!A6458</f>
        <v>45379</v>
      </c>
      <c r="C6458" s="54">
        <f>タスク実績csv元!F6458</f>
        <v>0.66666666666666663</v>
      </c>
      <c r="D6458" s="54">
        <f>タスク実績csv元!E6458</f>
        <v>0.625</v>
      </c>
      <c r="E6458" t="str">
        <f>タスク実績csv元!I6458&amp;""</f>
        <v/>
      </c>
      <c r="F6458" t="str">
        <f>タスク実績csv元!D6458</f>
        <v>OTC定例</v>
      </c>
      <c r="G6458" t="str">
        <f t="shared" si="100"/>
        <v>INSERT INTO task_achivement(task_no,achive_date,end_time,start_time,task_detail,memo)VALUES('{8bf29be6-00eb-4704-99d7-d935cf00aff3}','2024/03/28','2024/03/28 16:00:00','2024/03/28 15:00:00','','OTC定例');</v>
      </c>
    </row>
    <row r="6459" spans="1:7">
      <c r="A6459" s="48" t="str">
        <f>_xlfn.XLOOKUP(_xlfn.XLOOKUP(MID(タスク実績csv元!C6459,1,SEARCH(":",タスク実績csv元!C6459)-1),リスト!F:F,リスト!G:G)&amp;MID(タスク実績csv元!C6459,SEARCH(":",タスク実績csv元!C6459),999),タスクDB!K:K,タスクDB!A:A)</f>
        <v>{8bf29be6-00eb-4704-99d7-d935cf00aff3}</v>
      </c>
      <c r="B6459" s="11">
        <f>タスク実績csv元!A6459</f>
        <v>45379</v>
      </c>
      <c r="C6459" s="54">
        <f>タスク実績csv元!F6459</f>
        <v>0.72916666666666663</v>
      </c>
      <c r="D6459" s="54">
        <f>タスク実績csv元!E6459</f>
        <v>0.70833333333333337</v>
      </c>
      <c r="E6459" t="str">
        <f>タスク実績csv元!I6459&amp;""</f>
        <v/>
      </c>
      <c r="F6459" t="str">
        <f>タスク実績csv元!D6459</f>
        <v>週次報告</v>
      </c>
      <c r="G6459" t="str">
        <f t="shared" si="100"/>
        <v>INSERT INTO task_achivement(task_no,achive_date,end_time,start_time,task_detail,memo)VALUES('{8bf29be6-00eb-4704-99d7-d935cf00aff3}','2024/03/28','2024/03/28 17:30:00','2024/03/28 17:00:00','','週次報告');</v>
      </c>
    </row>
    <row r="6460" spans="1:7">
      <c r="A6460" s="48" t="str">
        <f>_xlfn.XLOOKUP(_xlfn.XLOOKUP(MID(タスク実績csv元!C6460,1,SEARCH(":",タスク実績csv元!C6460)-1),リスト!F:F,リスト!G:G)&amp;MID(タスク実績csv元!C6460,SEARCH(":",タスク実績csv元!C6460),999),タスクDB!K:K,タスクDB!A:A)</f>
        <v>{4c39d40d-b35f-4cfa-b549-6c5de24454e2}</v>
      </c>
      <c r="B6460" s="11">
        <f>タスク実績csv元!A6460</f>
        <v>45380</v>
      </c>
      <c r="C6460" s="54">
        <f>タスク実績csv元!F6460</f>
        <v>0.40625</v>
      </c>
      <c r="D6460" s="54">
        <f>タスク実績csv元!E6460</f>
        <v>0.39583333333333331</v>
      </c>
      <c r="E6460" t="str">
        <f>タスク実績csv元!I6460&amp;""</f>
        <v/>
      </c>
      <c r="F6460" t="str">
        <f>タスク実績csv元!D6460</f>
        <v>朝会</v>
      </c>
      <c r="G6460" t="str">
        <f t="shared" si="100"/>
        <v>INSERT INTO task_achivement(task_no,achive_date,end_time,start_time,task_detail,memo)VALUES('{4c39d40d-b35f-4cfa-b549-6c5de24454e2}','2024/03/29','2024/03/29 09:45:00','2024/03/29 09:30:00','','朝会');</v>
      </c>
    </row>
    <row r="6461" spans="1:7">
      <c r="A6461" s="48" t="str">
        <f>_xlfn.XLOOKUP(_xlfn.XLOOKUP(MID(タスク実績csv元!C6461,1,SEARCH(":",タスク実績csv元!C6461)-1),リスト!F:F,リスト!G:G)&amp;MID(タスク実績csv元!C6461,SEARCH(":",タスク実績csv元!C6461),999),タスクDB!K:K,タスクDB!A:A)</f>
        <v>{eccefbf1-a852-44a0-af6a-c2c31b42f737}</v>
      </c>
      <c r="B6461" s="11">
        <f>タスク実績csv元!A6461</f>
        <v>45380</v>
      </c>
      <c r="C6461" s="54">
        <f>タスク実績csv元!F6461</f>
        <v>0.4375</v>
      </c>
      <c r="D6461" s="54">
        <f>タスク実績csv元!E6461</f>
        <v>0.40625</v>
      </c>
      <c r="E6461" t="str">
        <f>タスク実績csv元!I6461&amp;""</f>
        <v/>
      </c>
      <c r="F6461" t="str">
        <f>タスク実績csv元!D6461</f>
        <v>プレ業務UAT課題確認(中村)</v>
      </c>
      <c r="G6461" t="str">
        <f t="shared" si="100"/>
        <v>INSERT INTO task_achivement(task_no,achive_date,end_time,start_time,task_detail,memo)VALUES('{eccefbf1-a852-44a0-af6a-c2c31b42f737}','2024/03/29','2024/03/29 10:30:00','2024/03/29 09:45:00','','プレ業務UAT課題確認(中村)');</v>
      </c>
    </row>
    <row r="6462" spans="1:7">
      <c r="A6462" s="48" t="str">
        <f>_xlfn.XLOOKUP(_xlfn.XLOOKUP(MID(タスク実績csv元!C6462,1,SEARCH(":",タスク実績csv元!C6462)-1),リスト!F:F,リスト!G:G)&amp;MID(タスク実績csv元!C6462,SEARCH(":",タスク実績csv元!C6462),999),タスクDB!K:K,タスクDB!A:A)</f>
        <v>{3bfae8e9-f157-4a93-8f07-ee8b8a40f008}</v>
      </c>
      <c r="B6462" s="11">
        <f>タスク実績csv元!A6462</f>
        <v>45380</v>
      </c>
      <c r="C6462" s="54">
        <f>タスク実績csv元!F6462</f>
        <v>0.45833333333333331</v>
      </c>
      <c r="D6462" s="54">
        <f>タスク実績csv元!E6462</f>
        <v>0.4375</v>
      </c>
      <c r="E6462" t="str">
        <f>タスク実績csv元!I6462&amp;""</f>
        <v/>
      </c>
      <c r="F6462" t="str">
        <f>タスク実績csv元!D6462</f>
        <v>チェックリスト用のキー項目整理</v>
      </c>
      <c r="G6462" t="str">
        <f t="shared" si="100"/>
        <v>INSERT INTO task_achivement(task_no,achive_date,end_time,start_time,task_detail,memo)VALUES('{3bfae8e9-f157-4a93-8f07-ee8b8a40f008}','2024/03/29','2024/03/29 11:00:00','2024/03/29 10:30:00','','チェックリスト用のキー項目整理');</v>
      </c>
    </row>
    <row r="6463" spans="1:7">
      <c r="A6463" s="48" t="str">
        <f>_xlfn.XLOOKUP(_xlfn.XLOOKUP(MID(タスク実績csv元!C6463,1,SEARCH(":",タスク実績csv元!C6463)-1),リスト!F:F,リスト!G:G)&amp;MID(タスク実績csv元!C6463,SEARCH(":",タスク実績csv元!C6463),999),タスクDB!K:K,タスクDB!A:A)</f>
        <v>{404c47ef-477f-4814-bce1-01a384331bed}</v>
      </c>
      <c r="B6463" s="11">
        <f>タスク実績csv元!A6463</f>
        <v>45380</v>
      </c>
      <c r="C6463" s="54">
        <f>タスク実績csv元!F6463</f>
        <v>0.5</v>
      </c>
      <c r="D6463" s="54">
        <f>タスク実績csv元!E6463</f>
        <v>0.45833333333333331</v>
      </c>
      <c r="E6463" t="str">
        <f>タスク実績csv元!I6463&amp;""</f>
        <v/>
      </c>
      <c r="F6463" t="str">
        <f>タスク実績csv元!D6463</f>
        <v>Kickoff</v>
      </c>
      <c r="G6463" t="str">
        <f t="shared" si="100"/>
        <v>INSERT INTO task_achivement(task_no,achive_date,end_time,start_time,task_detail,memo)VALUES('{404c47ef-477f-4814-bce1-01a384331bed}','2024/03/29','2024/03/29 12:00:00','2024/03/29 11:00:00','','Kickoff');</v>
      </c>
    </row>
    <row r="6464" spans="1:7">
      <c r="A6464" s="48" t="str">
        <f>_xlfn.XLOOKUP(_xlfn.XLOOKUP(MID(タスク実績csv元!C6464,1,SEARCH(":",タスク実績csv元!C6464)-1),リスト!F:F,リスト!G:G)&amp;MID(タスク実績csv元!C6464,SEARCH(":",タスク実績csv元!C6464),999),タスクDB!K:K,タスクDB!A:A)</f>
        <v>{404c47ef-477f-4814-bce1-01a384331bed}</v>
      </c>
      <c r="B6464" s="11">
        <f>タスク実績csv元!A6464</f>
        <v>45380</v>
      </c>
      <c r="C6464" s="54">
        <f>タスク実績csv元!F6464</f>
        <v>0.75</v>
      </c>
      <c r="D6464" s="54">
        <f>タスク実績csv元!E6464</f>
        <v>0.54166666666666663</v>
      </c>
      <c r="E6464" t="str">
        <f>タスク実績csv元!I6464&amp;""</f>
        <v/>
      </c>
      <c r="F6464" t="str">
        <f>タスク実績csv元!D6464</f>
        <v>Kickoff</v>
      </c>
      <c r="G6464" t="str">
        <f t="shared" si="100"/>
        <v>INSERT INTO task_achivement(task_no,achive_date,end_time,start_time,task_detail,memo)VALUES('{404c47ef-477f-4814-bce1-01a384331bed}','2024/03/29','2024/03/29 18:00:00','2024/03/29 13:00:00','','Kickoff');</v>
      </c>
    </row>
    <row r="6465" spans="1:7">
      <c r="A6465" s="48" t="str">
        <f>_xlfn.XLOOKUP(_xlfn.XLOOKUP(MID(タスク実績csv元!C6465,1,SEARCH(":",タスク実績csv元!C6465)-1),リスト!F:F,リスト!G:G)&amp;MID(タスク実績csv元!C6465,SEARCH(":",タスク実績csv元!C6465),999),タスクDB!K:K,タスクDB!A:A)</f>
        <v>{fa1d15a7-0fa5-46a0-b2a9-9b86fd9480ff}</v>
      </c>
      <c r="B6465" s="11">
        <f>タスク実績csv元!A6465</f>
        <v>45380</v>
      </c>
      <c r="C6465" s="54">
        <f>タスク実績csv元!F6465</f>
        <v>0.54166666666666663</v>
      </c>
      <c r="D6465" s="54">
        <f>タスク実績csv元!E6465</f>
        <v>0.54166666666666663</v>
      </c>
      <c r="E6465" t="str">
        <f>タスク実績csv元!I6465&amp;""</f>
        <v/>
      </c>
      <c r="F6465" t="str">
        <f>タスク実績csv元!D6465</f>
        <v>不要項目整理(SYSMEX_TS-3284)〆3/31</v>
      </c>
      <c r="G6465" t="str">
        <f t="shared" si="100"/>
        <v>INSERT INTO task_achivement(task_no,achive_date,end_time,start_time,task_detail,memo)VALUES('{fa1d15a7-0fa5-46a0-b2a9-9b86fd9480ff}','2024/03/29','2024/03/29 13:00:00','2024/03/29 13:00:00','','不要項目整理(SYSMEX_TS-3284)〆3/31');</v>
      </c>
    </row>
    <row r="6466" spans="1:7">
      <c r="A6466" s="48" t="str">
        <f>_xlfn.XLOOKUP(_xlfn.XLOOKUP(MID(タスク実績csv元!C6466,1,SEARCH(":",タスク実績csv元!C6466)-1),リスト!F:F,リスト!G:G)&amp;MID(タスク実績csv元!C6466,SEARCH(":",タスク実績csv元!C6466),999),タスクDB!K:K,タスクDB!A:A)</f>
        <v>{fa1d15a7-0fa5-46a0-b2a9-9b86fd9480ff}</v>
      </c>
      <c r="B6466" s="11">
        <f>タスク実績csv元!A6466</f>
        <v>45380</v>
      </c>
      <c r="C6466" s="54">
        <f>タスク実績csv元!F6466</f>
        <v>0.58333333333333337</v>
      </c>
      <c r="D6466" s="54">
        <f>タスク実績csv元!E6466</f>
        <v>0.58333333333333337</v>
      </c>
      <c r="E6466" t="str">
        <f>タスク実績csv元!I6466&amp;""</f>
        <v/>
      </c>
      <c r="F6466" t="str">
        <f>タスク実績csv元!D6466</f>
        <v>CRUD最新化</v>
      </c>
      <c r="G6466" t="str">
        <f t="shared" si="100"/>
        <v>INSERT INTO task_achivement(task_no,achive_date,end_time,start_time,task_detail,memo)VALUES('{fa1d15a7-0fa5-46a0-b2a9-9b86fd9480ff}','2024/03/29','2024/03/29 14:00:00','2024/03/29 14:00:00','','CRUD最新化');</v>
      </c>
    </row>
    <row r="6467" spans="1:7">
      <c r="A6467" s="48" t="str">
        <f>_xlfn.XLOOKUP(_xlfn.XLOOKUP(MID(タスク実績csv元!C6467,1,SEARCH(":",タスク実績csv元!C6467)-1),リスト!F:F,リスト!G:G)&amp;MID(タスク実績csv元!C6467,SEARCH(":",タスク実績csv元!C6467),999),タスクDB!K:K,タスクDB!A:A)</f>
        <v>{fa1d15a7-0fa5-46a0-b2a9-9b86fd9480ff}</v>
      </c>
      <c r="B6467" s="11">
        <f>タスク実績csv元!A6467</f>
        <v>45380</v>
      </c>
      <c r="C6467" s="54">
        <f>タスク実績csv元!F6467</f>
        <v>0.625</v>
      </c>
      <c r="D6467" s="54">
        <f>タスク実績csv元!E6467</f>
        <v>0.625</v>
      </c>
      <c r="E6467" t="str">
        <f>タスク実績csv元!I6467&amp;""</f>
        <v/>
      </c>
      <c r="F6467" t="str">
        <f>タスク実績csv元!D6467</f>
        <v>不要項目整理(SYSMEX_TS-3284)〆3/31</v>
      </c>
      <c r="G6467" t="str">
        <f t="shared" ref="G6467:G6530" si="101">IF(B6467=0,"","INSERT INTO task_achivement("&amp;$A$1&amp;","&amp;$B$1&amp;","&amp;$C$1&amp;","&amp;$D$1&amp;","&amp;$E$1&amp;","&amp;$F$1&amp;")VALUES('"&amp;A6467&amp;"',"&amp;IF(B6467="","null","'"&amp;TEXT(B6467,"yyyy/MM/dd")&amp;"'")&amp;","&amp;IF(C6467="","null","'"&amp;TEXT(B6467,"yyyy/MM/dd")&amp;" "&amp;TEXT(C6467,"HH:mm:ss")&amp;"'")&amp;","&amp;IF(D6467="","null","'"&amp;TEXT(B6467,"yyyy/MM/dd")&amp;" "&amp;TEXT(D6467,"HH:mm:ss")&amp;"'")&amp;",'"&amp;E6467&amp;"','"&amp;F6467&amp;"');")</f>
        <v>INSERT INTO task_achivement(task_no,achive_date,end_time,start_time,task_detail,memo)VALUES('{fa1d15a7-0fa5-46a0-b2a9-9b86fd9480ff}','2024/03/29','2024/03/29 15:00:00','2024/03/29 15:00:00','','不要項目整理(SYSMEX_TS-3284)〆3/31');</v>
      </c>
    </row>
    <row r="6468" spans="1:7">
      <c r="A6468" s="48" t="str">
        <f>_xlfn.XLOOKUP(_xlfn.XLOOKUP(MID(タスク実績csv元!C6468,1,SEARCH(":",タスク実績csv元!C6468)-1),リスト!F:F,リスト!G:G)&amp;MID(タスク実績csv元!C6468,SEARCH(":",タスク実績csv元!C6468),999),タスクDB!K:K,タスクDB!A:A)</f>
        <v>{404c47ef-477f-4814-bce1-01a384331bed}</v>
      </c>
      <c r="B6468" s="11">
        <f>タスク実績csv元!A6468</f>
        <v>45380</v>
      </c>
      <c r="C6468" s="54">
        <f>タスク実績csv元!F6468</f>
        <v>0.64583333333333337</v>
      </c>
      <c r="D6468" s="54">
        <f>タスク実績csv元!E6468</f>
        <v>0.64583333333333337</v>
      </c>
      <c r="E6468" t="str">
        <f>タスク実績csv元!I6468&amp;""</f>
        <v/>
      </c>
      <c r="F6468" t="str">
        <f>タスク実績csv元!D6468</f>
        <v>目標設定、コンピテンシーシート作成</v>
      </c>
      <c r="G6468" t="str">
        <f t="shared" si="101"/>
        <v>INSERT INTO task_achivement(task_no,achive_date,end_time,start_time,task_detail,memo)VALUES('{404c47ef-477f-4814-bce1-01a384331bed}','2024/03/29','2024/03/29 15:30:00','2024/03/29 15:30:00','','目標設定、コンピテンシーシート作成');</v>
      </c>
    </row>
    <row r="6469" spans="1:7">
      <c r="A6469" s="48" t="str">
        <f>_xlfn.XLOOKUP(_xlfn.XLOOKUP(MID(タスク実績csv元!C6469,1,SEARCH(":",タスク実績csv元!C6469)-1),リスト!F:F,リスト!G:G)&amp;MID(タスク実績csv元!C6469,SEARCH(":",タスク実績csv元!C6469),999),タスクDB!K:K,タスクDB!A:A)</f>
        <v>{b1fdf21c-7725-4b73-a211-e66687665b4e}</v>
      </c>
      <c r="B6469" s="11">
        <f>タスク実績csv元!A6469</f>
        <v>45380</v>
      </c>
      <c r="C6469" s="54">
        <f>タスク実績csv元!F6469</f>
        <v>0.77083333333333337</v>
      </c>
      <c r="D6469" s="54">
        <f>タスク実績csv元!E6469</f>
        <v>0.75</v>
      </c>
      <c r="E6469" t="str">
        <f>タスク実績csv元!I6469&amp;""</f>
        <v/>
      </c>
      <c r="F6469" t="str">
        <f>タスク実績csv元!D6469</f>
        <v>SWTD実行タイミング確認</v>
      </c>
      <c r="G6469" t="str">
        <f t="shared" si="101"/>
        <v>INSERT INTO task_achivement(task_no,achive_date,end_time,start_time,task_detail,memo)VALUES('{b1fdf21c-7725-4b73-a211-e66687665b4e}','2024/03/29','2024/03/29 18:30:00','2024/03/29 18:00:00','','SWTD実行タイミング確認');</v>
      </c>
    </row>
    <row r="6470" spans="1:7">
      <c r="A6470" s="48" t="str">
        <f>_xlfn.XLOOKUP(_xlfn.XLOOKUP(MID(タスク実績csv元!C6470,1,SEARCH(":",タスク実績csv元!C6470)-1),リスト!F:F,リスト!G:G)&amp;MID(タスク実績csv元!C6470,SEARCH(":",タスク実績csv元!C6470),999),タスクDB!K:K,タスクDB!A:A)</f>
        <v>{1e616cae-b6c1-4b5a-9d51-7c4ff56c3461}</v>
      </c>
      <c r="B6470" s="11">
        <f>タスク実績csv元!A6470</f>
        <v>45382</v>
      </c>
      <c r="C6470" s="54">
        <f>タスク実績csv元!F6470</f>
        <v>0.43402777777777773</v>
      </c>
      <c r="D6470" s="54">
        <f>タスク実績csv元!E6470</f>
        <v>0.4236111111111111</v>
      </c>
      <c r="E6470" t="str">
        <f>タスク実績csv元!I6470&amp;""</f>
        <v/>
      </c>
      <c r="F6470" t="str">
        <f>タスク実績csv元!D6470</f>
        <v>静的解析など</v>
      </c>
      <c r="G6470" t="str">
        <f t="shared" si="101"/>
        <v>INSERT INTO task_achivement(task_no,achive_date,end_time,start_time,task_detail,memo)VALUES('{1e616cae-b6c1-4b5a-9d51-7c4ff56c3461}','2024/03/31','2024/03/31 10:25:00','2024/03/31 10:10:00','','静的解析など');</v>
      </c>
    </row>
    <row r="6471" spans="1:7">
      <c r="A6471" s="48" t="str">
        <f>_xlfn.XLOOKUP(_xlfn.XLOOKUP(MID(タスク実績csv元!C6471,1,SEARCH(":",タスク実績csv元!C6471)-1),リスト!F:F,リスト!G:G)&amp;MID(タスク実績csv元!C6471,SEARCH(":",タスク実績csv元!C6471),999),タスクDB!K:K,タスクDB!A:A)</f>
        <v>{b1fdf21c-7725-4b73-a211-e66687665b4e}</v>
      </c>
      <c r="B6471" s="11">
        <f>タスク実績csv元!A6471</f>
        <v>45382</v>
      </c>
      <c r="C6471" s="54">
        <f>タスク実績csv元!F6471</f>
        <v>0.5</v>
      </c>
      <c r="D6471" s="54">
        <f>タスク実績csv元!E6471</f>
        <v>0.4375</v>
      </c>
      <c r="E6471" t="str">
        <f>タスク実績csv元!I6471&amp;""</f>
        <v/>
      </c>
      <c r="F6471" t="str">
        <f>タスク実績csv元!D6471</f>
        <v>セット品明細マスタ更新仕様検討</v>
      </c>
      <c r="G6471" t="str">
        <f t="shared" si="101"/>
        <v>INSERT INTO task_achivement(task_no,achive_date,end_time,start_time,task_detail,memo)VALUES('{b1fdf21c-7725-4b73-a211-e66687665b4e}','2024/03/31','2024/03/31 12:00:00','2024/03/31 10:30:00','','セット品明細マスタ更新仕様検討');</v>
      </c>
    </row>
    <row r="6472" spans="1:7">
      <c r="A6472" s="48" t="str">
        <f>_xlfn.XLOOKUP(_xlfn.XLOOKUP(MID(タスク実績csv元!C6472,1,SEARCH(":",タスク実績csv元!C6472)-1),リスト!F:F,リスト!G:G)&amp;MID(タスク実績csv元!C6472,SEARCH(":",タスク実績csv元!C6472),999),タスクDB!K:K,タスクDB!A:A)</f>
        <v>{4c39d40d-b35f-4cfa-b549-6c5de24454e2}</v>
      </c>
      <c r="B6472" s="11">
        <f>タスク実績csv元!A6472</f>
        <v>45383</v>
      </c>
      <c r="C6472" s="54">
        <f>タスク実績csv元!F6472</f>
        <v>0.40625</v>
      </c>
      <c r="D6472" s="54">
        <f>タスク実績csv元!E6472</f>
        <v>0.39583333333333331</v>
      </c>
      <c r="E6472" t="str">
        <f>タスク実績csv元!I6472&amp;""</f>
        <v/>
      </c>
      <c r="F6472" t="str">
        <f>タスク実績csv元!D6472</f>
        <v>朝会</v>
      </c>
      <c r="G6472" t="str">
        <f t="shared" si="101"/>
        <v>INSERT INTO task_achivement(task_no,achive_date,end_time,start_time,task_detail,memo)VALUES('{4c39d40d-b35f-4cfa-b549-6c5de24454e2}','2024/04/01','2024/04/01 09:45:00','2024/04/01 09:30:00','','朝会');</v>
      </c>
    </row>
    <row r="6473" spans="1:7">
      <c r="A6473" s="48" t="str">
        <f>_xlfn.XLOOKUP(_xlfn.XLOOKUP(MID(タスク実績csv元!C6473,1,SEARCH(":",タスク実績csv元!C6473)-1),リスト!F:F,リスト!G:G)&amp;MID(タスク実績csv元!C6473,SEARCH(":",タスク実績csv元!C6473),999),タスクDB!K:K,タスクDB!A:A)</f>
        <v>{3c725e9b-a684-46d8-88fb-086261f2dbe6}</v>
      </c>
      <c r="B6473" s="11">
        <f>タスク実績csv元!A6473</f>
        <v>45383</v>
      </c>
      <c r="C6473" s="54">
        <f>タスク実績csv元!F6473</f>
        <v>0.41666666666666669</v>
      </c>
      <c r="D6473" s="54">
        <f>タスク実績csv元!E6473</f>
        <v>0.40625</v>
      </c>
      <c r="E6473" t="str">
        <f>タスク実績csv元!I6473&amp;""</f>
        <v/>
      </c>
      <c r="F6473" t="str">
        <f>タスク実績csv元!D6473</f>
        <v>週次整理</v>
      </c>
      <c r="G6473" t="str">
        <f t="shared" si="101"/>
        <v>INSERT INTO task_achivement(task_no,achive_date,end_time,start_time,task_detail,memo)VALUES('{3c725e9b-a684-46d8-88fb-086261f2dbe6}','2024/04/01','2024/04/01 10:00:00','2024/04/01 09:45:00','','週次整理');</v>
      </c>
    </row>
    <row r="6474" spans="1:7">
      <c r="A6474" s="48" t="str">
        <f>_xlfn.XLOOKUP(_xlfn.XLOOKUP(MID(タスク実績csv元!C6474,1,SEARCH(":",タスク実績csv元!C6474)-1),リスト!F:F,リスト!G:G)&amp;MID(タスク実績csv元!C6474,SEARCH(":",タスク実績csv元!C6474),999),タスクDB!K:K,タスクDB!A:A)</f>
        <v>{b1fdf21c-7725-4b73-a211-e66687665b4e}</v>
      </c>
      <c r="B6474" s="11">
        <f>タスク実績csv元!A6474</f>
        <v>45383</v>
      </c>
      <c r="C6474" s="54">
        <f>タスク実績csv元!F6474</f>
        <v>0.42708333333333331</v>
      </c>
      <c r="D6474" s="54">
        <f>タスク実績csv元!E6474</f>
        <v>0.41666666666666669</v>
      </c>
      <c r="E6474" t="str">
        <f>タスク実績csv元!I6474&amp;""</f>
        <v/>
      </c>
      <c r="F6474" t="str">
        <f>タスク実績csv元!D6474</f>
        <v>SOTC110エラー確認</v>
      </c>
      <c r="G6474" t="str">
        <f t="shared" si="101"/>
        <v>INSERT INTO task_achivement(task_no,achive_date,end_time,start_time,task_detail,memo)VALUES('{b1fdf21c-7725-4b73-a211-e66687665b4e}','2024/04/01','2024/04/01 10:15:00','2024/04/01 10:00:00','','SOTC110エラー確認');</v>
      </c>
    </row>
    <row r="6475" spans="1:7">
      <c r="A6475" s="48" t="str">
        <f>_xlfn.XLOOKUP(_xlfn.XLOOKUP(MID(タスク実績csv元!C6475,1,SEARCH(":",タスク実績csv元!C6475)-1),リスト!F:F,リスト!G:G)&amp;MID(タスク実績csv元!C6475,SEARCH(":",タスク実績csv元!C6475),999),タスクDB!K:K,タスクDB!A:A)</f>
        <v>{b1fdf21c-7725-4b73-a211-e66687665b4e}</v>
      </c>
      <c r="B6475" s="11">
        <f>タスク実績csv元!A6475</f>
        <v>45383</v>
      </c>
      <c r="C6475" s="54">
        <f>タスク実績csv元!F6475</f>
        <v>0.45833333333333331</v>
      </c>
      <c r="D6475" s="54">
        <f>タスク実績csv元!E6475</f>
        <v>0.42708333333333331</v>
      </c>
      <c r="E6475" t="str">
        <f>タスク実績csv元!I6475&amp;""</f>
        <v/>
      </c>
      <c r="F6475" t="str">
        <f>タスク実績csv元!D6475</f>
        <v>セット品明細マスタ更新仕様検討</v>
      </c>
      <c r="G6475" t="str">
        <f t="shared" si="101"/>
        <v>INSERT INTO task_achivement(task_no,achive_date,end_time,start_time,task_detail,memo)VALUES('{b1fdf21c-7725-4b73-a211-e66687665b4e}','2024/04/01','2024/04/01 11:00:00','2024/04/01 10:15:00','','セット品明細マスタ更新仕様検討');</v>
      </c>
    </row>
    <row r="6476" spans="1:7">
      <c r="A6476" s="48" t="str">
        <f>_xlfn.XLOOKUP(_xlfn.XLOOKUP(MID(タスク実績csv元!C6476,1,SEARCH(":",タスク実績csv元!C6476)-1),リスト!F:F,リスト!G:G)&amp;MID(タスク実績csv元!C6476,SEARCH(":",タスク実績csv元!C6476),999),タスクDB!K:K,タスクDB!A:A)</f>
        <v>{4c39d40d-b35f-4cfa-b549-6c5de24454e2}</v>
      </c>
      <c r="B6476" s="11">
        <f>タスク実績csv元!A6476</f>
        <v>45383</v>
      </c>
      <c r="C6476" s="54">
        <f>タスク実績csv元!F6476</f>
        <v>0.5</v>
      </c>
      <c r="D6476" s="54">
        <f>タスク実績csv元!E6476</f>
        <v>0.45833333333333331</v>
      </c>
      <c r="E6476" t="str">
        <f>タスク実績csv元!I6476&amp;""</f>
        <v/>
      </c>
      <c r="F6476" t="str">
        <f>タスク実績csv元!D6476</f>
        <v>チームMTG</v>
      </c>
      <c r="G6476" t="str">
        <f t="shared" si="101"/>
        <v>INSERT INTO task_achivement(task_no,achive_date,end_time,start_time,task_detail,memo)VALUES('{4c39d40d-b35f-4cfa-b549-6c5de24454e2}','2024/04/01','2024/04/01 12:00:00','2024/04/01 11:00:00','','チームMTG');</v>
      </c>
    </row>
    <row r="6477" spans="1:7">
      <c r="A6477" s="48" t="str">
        <f>_xlfn.XLOOKUP(_xlfn.XLOOKUP(MID(タスク実績csv元!C6477,1,SEARCH(":",タスク実績csv元!C6477)-1),リスト!F:F,リスト!G:G)&amp;MID(タスク実績csv元!C6477,SEARCH(":",タスク実績csv元!C6477),999),タスクDB!K:K,タスクDB!A:A)</f>
        <v>{b1fdf21c-7725-4b73-a211-e66687665b4e}</v>
      </c>
      <c r="B6477" s="11">
        <f>タスク実績csv元!A6477</f>
        <v>45383</v>
      </c>
      <c r="C6477" s="54">
        <f>タスク実績csv元!F6477</f>
        <v>0.57291666666666663</v>
      </c>
      <c r="D6477" s="54">
        <f>タスク実績csv元!E6477</f>
        <v>0.54166666666666663</v>
      </c>
      <c r="E6477" t="str">
        <f>タスク実績csv元!I6477&amp;""</f>
        <v/>
      </c>
      <c r="F6477" t="str">
        <f>タスク実績csv元!D6477</f>
        <v>セット品明細マスタ更新仕様検討</v>
      </c>
      <c r="G6477" t="str">
        <f t="shared" si="101"/>
        <v>INSERT INTO task_achivement(task_no,achive_date,end_time,start_time,task_detail,memo)VALUES('{b1fdf21c-7725-4b73-a211-e66687665b4e}','2024/04/01','2024/04/01 13:45:00','2024/04/01 13:00:00','','セット品明細マスタ更新仕様検討');</v>
      </c>
    </row>
    <row r="6478" spans="1:7">
      <c r="A6478" s="48" t="str">
        <f>_xlfn.XLOOKUP(_xlfn.XLOOKUP(MID(タスク実績csv元!C6478,1,SEARCH(":",タスク実績csv元!C6478)-1),リスト!F:F,リスト!G:G)&amp;MID(タスク実績csv元!C6478,SEARCH(":",タスク実績csv元!C6478),999),タスクDB!K:K,タスクDB!A:A)</f>
        <v>{b1fdf21c-7725-4b73-a211-e66687665b4e}</v>
      </c>
      <c r="B6478" s="11">
        <f>タスク実績csv元!A6478</f>
        <v>45383</v>
      </c>
      <c r="C6478" s="54">
        <f>タスク実績csv元!F6478</f>
        <v>0.58333333333333337</v>
      </c>
      <c r="D6478" s="54">
        <f>タスク実績csv元!E6478</f>
        <v>0.57291666666666663</v>
      </c>
      <c r="E6478" t="str">
        <f>タスク実績csv元!I6478&amp;""</f>
        <v/>
      </c>
      <c r="F6478" t="str">
        <f>タスク実績csv元!D6478</f>
        <v>機器販売シナリオ対応</v>
      </c>
      <c r="G6478" t="str">
        <f t="shared" si="101"/>
        <v>INSERT INTO task_achivement(task_no,achive_date,end_time,start_time,task_detail,memo)VALUES('{b1fdf21c-7725-4b73-a211-e66687665b4e}','2024/04/01','2024/04/01 14:00:00','2024/04/01 13:45:00','','機器販売シナリオ対応');</v>
      </c>
    </row>
    <row r="6479" spans="1:7">
      <c r="A6479" s="48" t="str">
        <f>_xlfn.XLOOKUP(_xlfn.XLOOKUP(MID(タスク実績csv元!C6479,1,SEARCH(":",タスク実績csv元!C6479)-1),リスト!F:F,リスト!G:G)&amp;MID(タスク実績csv元!C6479,SEARCH(":",タスク実績csv元!C6479),999),タスクDB!K:K,タスクDB!A:A)</f>
        <v>{eccefbf1-a852-44a0-af6a-c2c31b42f737}</v>
      </c>
      <c r="B6479" s="11">
        <f>タスク実績csv元!A6479</f>
        <v>45383</v>
      </c>
      <c r="C6479" s="54">
        <f>タスク実績csv元!F6479</f>
        <v>0.625</v>
      </c>
      <c r="D6479" s="54">
        <f>タスク実績csv元!E6479</f>
        <v>0.58333333333333337</v>
      </c>
      <c r="E6479" t="str">
        <f>タスク実績csv元!I6479&amp;""</f>
        <v/>
      </c>
      <c r="F6479" t="str">
        <f>タスク実績csv元!D6479</f>
        <v>プレ業務UAT実施確認(中村)</v>
      </c>
      <c r="G6479" t="str">
        <f t="shared" si="101"/>
        <v>INSERT INTO task_achivement(task_no,achive_date,end_time,start_time,task_detail,memo)VALUES('{eccefbf1-a852-44a0-af6a-c2c31b42f737}','2024/04/01','2024/04/01 15:00:00','2024/04/01 14:00:00','','プレ業務UAT実施確認(中村)');</v>
      </c>
    </row>
    <row r="6480" spans="1:7">
      <c r="A6480" s="48" t="str">
        <f>_xlfn.XLOOKUP(_xlfn.XLOOKUP(MID(タスク実績csv元!C6480,1,SEARCH(":",タスク実績csv元!C6480)-1),リスト!F:F,リスト!G:G)&amp;MID(タスク実績csv元!C6480,SEARCH(":",タスク実績csv元!C6480),999),タスクDB!K:K,タスクDB!A:A)</f>
        <v>{8bf29be6-00eb-4704-99d7-d935cf00aff3}</v>
      </c>
      <c r="B6480" s="11">
        <f>タスク実績csv元!A6480</f>
        <v>45383</v>
      </c>
      <c r="C6480" s="54">
        <f>タスク実績csv元!F6480</f>
        <v>0.67708333333333337</v>
      </c>
      <c r="D6480" s="54">
        <f>タスク実績csv元!E6480</f>
        <v>0.625</v>
      </c>
      <c r="E6480" t="str">
        <f>タスク実績csv元!I6480&amp;""</f>
        <v/>
      </c>
      <c r="F6480" t="str">
        <f>タスク実績csv元!D6480</f>
        <v>フルシナリオ読み合わせ</v>
      </c>
      <c r="G6480" t="str">
        <f t="shared" si="101"/>
        <v>INSERT INTO task_achivement(task_no,achive_date,end_time,start_time,task_detail,memo)VALUES('{8bf29be6-00eb-4704-99d7-d935cf00aff3}','2024/04/01','2024/04/01 16:15:00','2024/04/01 15:00:00','','フルシナリオ読み合わせ');</v>
      </c>
    </row>
    <row r="6481" spans="1:7">
      <c r="A6481" s="48" t="str">
        <f>_xlfn.XLOOKUP(_xlfn.XLOOKUP(MID(タスク実績csv元!C6481,1,SEARCH(":",タスク実績csv元!C6481)-1),リスト!F:F,リスト!G:G)&amp;MID(タスク実績csv元!C6481,SEARCH(":",タスク実績csv元!C6481),999),タスクDB!K:K,タスクDB!A:A)</f>
        <v>{eccefbf1-a852-44a0-af6a-c2c31b42f737}</v>
      </c>
      <c r="B6481" s="11">
        <f>タスク実績csv元!A6481</f>
        <v>45383</v>
      </c>
      <c r="C6481" s="54">
        <f>タスク実績csv元!F6481</f>
        <v>0.6875</v>
      </c>
      <c r="D6481" s="54">
        <f>タスク実績csv元!E6481</f>
        <v>0.67708333333333337</v>
      </c>
      <c r="E6481" t="str">
        <f>タスク実績csv元!I6481&amp;""</f>
        <v/>
      </c>
      <c r="F6481" t="str">
        <f>タスク実績csv元!D6481</f>
        <v>得意先連携について(中村)</v>
      </c>
      <c r="G6481" t="str">
        <f t="shared" si="101"/>
        <v>INSERT INTO task_achivement(task_no,achive_date,end_time,start_time,task_detail,memo)VALUES('{eccefbf1-a852-44a0-af6a-c2c31b42f737}','2024/04/01','2024/04/01 16:30:00','2024/04/01 16:15:00','','得意先連携について(中村)');</v>
      </c>
    </row>
    <row r="6482" spans="1:7">
      <c r="A6482" s="48" t="str">
        <f>_xlfn.XLOOKUP(_xlfn.XLOOKUP(MID(タスク実績csv元!C6482,1,SEARCH(":",タスク実績csv元!C6482)-1),リスト!F:F,リスト!G:G)&amp;MID(タスク実績csv元!C6482,SEARCH(":",タスク実績csv元!C6482),999),タスクDB!K:K,タスクDB!A:A)</f>
        <v>{b1fdf21c-7725-4b73-a211-e66687665b4e}</v>
      </c>
      <c r="B6482" s="11">
        <f>タスク実績csv元!A6482</f>
        <v>45383</v>
      </c>
      <c r="C6482" s="54">
        <f>タスク実績csv元!F6482</f>
        <v>0.69791666666666663</v>
      </c>
      <c r="D6482" s="54">
        <f>タスク実績csv元!E6482</f>
        <v>0.6875</v>
      </c>
      <c r="E6482" t="str">
        <f>タスク実績csv元!I6482&amp;""</f>
        <v/>
      </c>
      <c r="F6482" t="str">
        <f>タスク実績csv元!D6482</f>
        <v>PTPのタイムアウトエラーについて</v>
      </c>
      <c r="G6482" t="str">
        <f t="shared" si="101"/>
        <v>INSERT INTO task_achivement(task_no,achive_date,end_time,start_time,task_detail,memo)VALUES('{b1fdf21c-7725-4b73-a211-e66687665b4e}','2024/04/01','2024/04/01 16:45:00','2024/04/01 16:30:00','','PTPのタイムアウトエラーについて');</v>
      </c>
    </row>
    <row r="6483" spans="1:7">
      <c r="A6483" s="48" t="str">
        <f>_xlfn.XLOOKUP(_xlfn.XLOOKUP(MID(タスク実績csv元!C6483,1,SEARCH(":",タスク実績csv元!C6483)-1),リスト!F:F,リスト!G:G)&amp;MID(タスク実績csv元!C6483,SEARCH(":",タスク実績csv元!C6483),999),タスクDB!K:K,タスクDB!A:A)</f>
        <v>{d0d80a67-6f4b-4c2c-8010-bd45acbcca47}</v>
      </c>
      <c r="B6483" s="11">
        <f>タスク実績csv元!A6483</f>
        <v>45383</v>
      </c>
      <c r="C6483" s="54">
        <f>タスク実績csv元!F6483</f>
        <v>0.70833333333333337</v>
      </c>
      <c r="D6483" s="54">
        <f>タスク実績csv元!E6483</f>
        <v>0.69791666666666663</v>
      </c>
      <c r="E6483" t="str">
        <f>タスク実績csv元!I6483&amp;""</f>
        <v/>
      </c>
      <c r="F6483" t="str">
        <f>タスク実績csv元!D6483</f>
        <v>試薬消耗品発注アップロードのファイル形式</v>
      </c>
      <c r="G6483" t="str">
        <f t="shared" si="101"/>
        <v>INSERT INTO task_achivement(task_no,achive_date,end_time,start_time,task_detail,memo)VALUES('{d0d80a67-6f4b-4c2c-8010-bd45acbcca47}','2024/04/01','2024/04/01 17:00:00','2024/04/01 16:45:00','','試薬消耗品発注アップロードのファイル形式');</v>
      </c>
    </row>
    <row r="6484" spans="1:7">
      <c r="A6484" s="48" t="str">
        <f>_xlfn.XLOOKUP(_xlfn.XLOOKUP(MID(タスク実績csv元!C6484,1,SEARCH(":",タスク実績csv元!C6484)-1),リスト!F:F,リスト!G:G)&amp;MID(タスク実績csv元!C6484,SEARCH(":",タスク実績csv元!C6484),999),タスクDB!K:K,タスクDB!A:A)</f>
        <v>{b1fdf21c-7725-4b73-a211-e66687665b4e}</v>
      </c>
      <c r="B6484" s="11">
        <f>タスク実績csv元!A6484</f>
        <v>45383</v>
      </c>
      <c r="C6484" s="54">
        <f>タスク実績csv元!F6484</f>
        <v>0.72916666666666663</v>
      </c>
      <c r="D6484" s="54">
        <f>タスク実績csv元!E6484</f>
        <v>0.71875</v>
      </c>
      <c r="E6484" t="str">
        <f>タスク実績csv元!I6484&amp;""</f>
        <v/>
      </c>
      <c r="F6484" t="str">
        <f>タスク実績csv元!D6484</f>
        <v>保守契約問い合わせ対応</v>
      </c>
      <c r="G6484" t="str">
        <f t="shared" si="101"/>
        <v>INSERT INTO task_achivement(task_no,achive_date,end_time,start_time,task_detail,memo)VALUES('{b1fdf21c-7725-4b73-a211-e66687665b4e}','2024/04/01','2024/04/01 17:30:00','2024/04/01 17:15:00','','保守契約問い合わせ対応');</v>
      </c>
    </row>
    <row r="6485" spans="1:7">
      <c r="A6485" s="48" t="str">
        <f>_xlfn.XLOOKUP(_xlfn.XLOOKUP(MID(タスク実績csv元!C6485,1,SEARCH(":",タスク実績csv元!C6485)-1),リスト!F:F,リスト!G:G)&amp;MID(タスク実績csv元!C6485,SEARCH(":",タスク実績csv元!C6485),999),タスクDB!K:K,タスクDB!A:A)</f>
        <v>{404c47ef-477f-4814-bce1-01a384331bed}</v>
      </c>
      <c r="B6485" s="11">
        <f>タスク実績csv元!A6485</f>
        <v>45383</v>
      </c>
      <c r="C6485" s="54">
        <f>タスク実績csv元!F6485</f>
        <v>0.76041666666666663</v>
      </c>
      <c r="D6485" s="54">
        <f>タスク実績csv元!E6485</f>
        <v>0.72916666666666663</v>
      </c>
      <c r="E6485" t="str">
        <f>タスク実績csv元!I6485&amp;""</f>
        <v/>
      </c>
      <c r="F6485" t="str">
        <f>タスク実績csv元!D6485</f>
        <v>目標設定、コンピテンシーシート作成</v>
      </c>
      <c r="G6485" t="str">
        <f t="shared" si="101"/>
        <v>INSERT INTO task_achivement(task_no,achive_date,end_time,start_time,task_detail,memo)VALUES('{404c47ef-477f-4814-bce1-01a384331bed}','2024/04/01','2024/04/01 18:15:00','2024/04/01 17:30:00','','目標設定、コンピテンシーシート作成');</v>
      </c>
    </row>
    <row r="6486" spans="1:7">
      <c r="A6486" s="48" t="str">
        <f>_xlfn.XLOOKUP(_xlfn.XLOOKUP(MID(タスク実績csv元!C6486,1,SEARCH(":",タスク実績csv元!C6486)-1),リスト!F:F,リスト!G:G)&amp;MID(タスク実績csv元!C6486,SEARCH(":",タスク実績csv元!C6486),999),タスクDB!K:K,タスクDB!A:A)</f>
        <v>{fa1d15a7-0fa5-46a0-b2a9-9b86fd9480ff}</v>
      </c>
      <c r="B6486" s="11">
        <f>タスク実績csv元!A6486</f>
        <v>45383</v>
      </c>
      <c r="C6486" s="54">
        <f>タスク実績csv元!F6486</f>
        <v>0.9375</v>
      </c>
      <c r="D6486" s="54">
        <f>タスク実績csv元!E6486</f>
        <v>0.91666666666666663</v>
      </c>
      <c r="E6486" t="str">
        <f>タスク実績csv元!I6486&amp;""</f>
        <v/>
      </c>
      <c r="F6486" t="str">
        <f>タスク実績csv元!D6486</f>
        <v>残課題整理</v>
      </c>
      <c r="G6486" t="str">
        <f t="shared" si="101"/>
        <v>INSERT INTO task_achivement(task_no,achive_date,end_time,start_time,task_detail,memo)VALUES('{fa1d15a7-0fa5-46a0-b2a9-9b86fd9480ff}','2024/04/01','2024/04/01 22:30:00','2024/04/01 22:00:00','','残課題整理');</v>
      </c>
    </row>
    <row r="6487" spans="1:7">
      <c r="A6487" s="48" t="str">
        <f>_xlfn.XLOOKUP(_xlfn.XLOOKUP(MID(タスク実績csv元!C6487,1,SEARCH(":",タスク実績csv元!C6487)-1),リスト!F:F,リスト!G:G)&amp;MID(タスク実績csv元!C6487,SEARCH(":",タスク実績csv元!C6487),999),タスクDB!K:K,タスクDB!A:A)</f>
        <v>{404c47ef-477f-4814-bce1-01a384331bed}</v>
      </c>
      <c r="B6487" s="11">
        <f>タスク実績csv元!A6487</f>
        <v>45383</v>
      </c>
      <c r="C6487" s="54">
        <f>タスク実績csv元!F6487</f>
        <v>0.95833333333333337</v>
      </c>
      <c r="D6487" s="54">
        <f>タスク実績csv元!E6487</f>
        <v>0.9375</v>
      </c>
      <c r="E6487" t="str">
        <f>タスク実績csv元!I6487&amp;""</f>
        <v/>
      </c>
      <c r="F6487" t="str">
        <f>タスク実績csv元!D6487</f>
        <v>目標設定、コンピテンシーシート作成</v>
      </c>
      <c r="G6487" t="str">
        <f t="shared" si="101"/>
        <v>INSERT INTO task_achivement(task_no,achive_date,end_time,start_time,task_detail,memo)VALUES('{404c47ef-477f-4814-bce1-01a384331bed}','2024/04/01','2024/04/01 23:00:00','2024/04/01 22:30:00','','目標設定、コンピテンシーシート作成');</v>
      </c>
    </row>
    <row r="6488" spans="1:7">
      <c r="A6488" s="48" t="str">
        <f>_xlfn.XLOOKUP(_xlfn.XLOOKUP(MID(タスク実績csv元!C6488,1,SEARCH(":",タスク実績csv元!C6488)-1),リスト!F:F,リスト!G:G)&amp;MID(タスク実績csv元!C6488,SEARCH(":",タスク実績csv元!C6488),999),タスクDB!K:K,タスクDB!A:A)</f>
        <v>{1f60dca8-3f99-4314-87ac-e223e8627cd7}</v>
      </c>
      <c r="B6488" s="11">
        <f>タスク実績csv元!A6488</f>
        <v>45383</v>
      </c>
      <c r="C6488" s="54">
        <f>タスク実績csv元!F6488</f>
        <v>0.96875</v>
      </c>
      <c r="D6488" s="54">
        <f>タスク実績csv元!E6488</f>
        <v>0.95833333333333337</v>
      </c>
      <c r="E6488" t="str">
        <f>タスク実績csv元!I6488&amp;""</f>
        <v/>
      </c>
      <c r="F6488" t="str">
        <f>タスク実績csv元!D6488</f>
        <v>整理</v>
      </c>
      <c r="G6488" t="str">
        <f t="shared" si="101"/>
        <v>INSERT INTO task_achivement(task_no,achive_date,end_time,start_time,task_detail,memo)VALUES('{1f60dca8-3f99-4314-87ac-e223e8627cd7}','2024/04/01','2024/04/01 23:15:00','2024/04/01 23:00:00','','整理');</v>
      </c>
    </row>
    <row r="6489" spans="1:7">
      <c r="A6489" s="48" t="str">
        <f>_xlfn.XLOOKUP(_xlfn.XLOOKUP(MID(タスク実績csv元!C6489,1,SEARCH(":",タスク実績csv元!C6489)-1),リスト!F:F,リスト!G:G)&amp;MID(タスク実績csv元!C6489,SEARCH(":",タスク実績csv元!C6489),999),タスクDB!K:K,タスクDB!A:A)</f>
        <v>{3bfae8e9-f157-4a93-8f07-ee8b8a40f008}</v>
      </c>
      <c r="B6489" s="11">
        <f>タスク実績csv元!A6489</f>
        <v>45383</v>
      </c>
      <c r="C6489" s="54">
        <f>タスク実績csv元!F6489</f>
        <v>1</v>
      </c>
      <c r="D6489" s="54">
        <f>タスク実績csv元!E6489</f>
        <v>0.96875</v>
      </c>
      <c r="E6489" t="str">
        <f>タスク実績csv元!I6489&amp;""</f>
        <v/>
      </c>
      <c r="F6489" t="str">
        <f>タスク実績csv元!D6489</f>
        <v>品目セッション資料整理</v>
      </c>
      <c r="G6489" t="str">
        <f t="shared" si="101"/>
        <v>INSERT INTO task_achivement(task_no,achive_date,end_time,start_time,task_detail,memo)VALUES('{3bfae8e9-f157-4a93-8f07-ee8b8a40f008}','2024/04/01','2024/04/01 00:00:00','2024/04/01 23:15:00','','品目セッション資料整理');</v>
      </c>
    </row>
    <row r="6490" spans="1:7">
      <c r="A6490" s="48" t="str">
        <f>_xlfn.XLOOKUP(_xlfn.XLOOKUP(MID(タスク実績csv元!C6490,1,SEARCH(":",タスク実績csv元!C6490)-1),リスト!F:F,リスト!G:G)&amp;MID(タスク実績csv元!C6490,SEARCH(":",タスク実績csv元!C6490),999),タスクDB!K:K,タスクDB!A:A)</f>
        <v>{502b6ad7-843c-44a2-a9ea-f4c443fd6ef4}</v>
      </c>
      <c r="B6490" s="11">
        <f>タスク実績csv元!A6490</f>
        <v>45384</v>
      </c>
      <c r="C6490" s="54">
        <f>タスク実績csv元!F6490</f>
        <v>5.2083333333333336E-2</v>
      </c>
      <c r="D6490" s="54">
        <f>タスク実績csv元!E6490</f>
        <v>0</v>
      </c>
      <c r="E6490" t="str">
        <f>タスク実績csv元!I6490&amp;""</f>
        <v/>
      </c>
      <c r="F6490" t="str">
        <f>タスク実績csv元!D6490</f>
        <v>勉強</v>
      </c>
      <c r="G6490" t="str">
        <f t="shared" si="101"/>
        <v>INSERT INTO task_achivement(task_no,achive_date,end_time,start_time,task_detail,memo)VALUES('{502b6ad7-843c-44a2-a9ea-f4c443fd6ef4}','2024/04/02','2024/04/02 01:15:00','2024/04/02 00:00:00','','勉強');</v>
      </c>
    </row>
    <row r="6491" spans="1:7">
      <c r="A6491" s="48" t="str">
        <f>_xlfn.XLOOKUP(_xlfn.XLOOKUP(MID(タスク実績csv元!C6491,1,SEARCH(":",タスク実績csv元!C6491)-1),リスト!F:F,リスト!G:G)&amp;MID(タスク実績csv元!C6491,SEARCH(":",タスク実績csv元!C6491),999),タスクDB!K:K,タスクDB!A:A)</f>
        <v>{4c39d40d-b35f-4cfa-b549-6c5de24454e2}</v>
      </c>
      <c r="B6491" s="11">
        <f>タスク実績csv元!A6491</f>
        <v>45384</v>
      </c>
      <c r="C6491" s="54">
        <f>タスク実績csv元!F6491</f>
        <v>0.40625</v>
      </c>
      <c r="D6491" s="54">
        <f>タスク実績csv元!E6491</f>
        <v>0.39583333333333331</v>
      </c>
      <c r="E6491" t="str">
        <f>タスク実績csv元!I6491&amp;""</f>
        <v/>
      </c>
      <c r="F6491" t="str">
        <f>タスク実績csv元!D6491</f>
        <v>朝会</v>
      </c>
      <c r="G6491" t="str">
        <f t="shared" si="101"/>
        <v>INSERT INTO task_achivement(task_no,achive_date,end_time,start_time,task_detail,memo)VALUES('{4c39d40d-b35f-4cfa-b549-6c5de24454e2}','2024/04/02','2024/04/02 09:45:00','2024/04/02 09:30:00','','朝会');</v>
      </c>
    </row>
    <row r="6492" spans="1:7">
      <c r="A6492" s="48" t="str">
        <f>_xlfn.XLOOKUP(_xlfn.XLOOKUP(MID(タスク実績csv元!C6492,1,SEARCH(":",タスク実績csv元!C6492)-1),リスト!F:F,リスト!G:G)&amp;MID(タスク実績csv元!C6492,SEARCH(":",タスク実績csv元!C6492),999),タスクDB!K:K,タスクDB!A:A)</f>
        <v>{68104eb9-e5e8-4ebd-9f97-83bb5db9ba70}</v>
      </c>
      <c r="B6492" s="11">
        <f>タスク実績csv元!A6492</f>
        <v>45384</v>
      </c>
      <c r="C6492" s="54">
        <f>タスク実績csv元!F6492</f>
        <v>0.41666666666666669</v>
      </c>
      <c r="D6492" s="54">
        <f>タスク実績csv元!E6492</f>
        <v>0.40625</v>
      </c>
      <c r="E6492" t="str">
        <f>タスク実績csv元!I6492&amp;""</f>
        <v/>
      </c>
      <c r="F6492" t="str">
        <f>タスク実績csv元!D6492</f>
        <v>課題登録作業など</v>
      </c>
      <c r="G6492" t="str">
        <f t="shared" si="101"/>
        <v>INSERT INTO task_achivement(task_no,achive_date,end_time,start_time,task_detail,memo)VALUES('{68104eb9-e5e8-4ebd-9f97-83bb5db9ba70}','2024/04/02','2024/04/02 10:00:00','2024/04/02 09:45:00','','課題登録作業など');</v>
      </c>
    </row>
    <row r="6493" spans="1:7">
      <c r="A6493" s="48" t="str">
        <f>_xlfn.XLOOKUP(_xlfn.XLOOKUP(MID(タスク実績csv元!C6493,1,SEARCH(":",タスク実績csv元!C6493)-1),リスト!F:F,リスト!G:G)&amp;MID(タスク実績csv元!C6493,SEARCH(":",タスク実績csv元!C6493),999),タスクDB!K:K,タスクDB!A:A)</f>
        <v>{8bf29be6-00eb-4704-99d7-d935cf00aff3}</v>
      </c>
      <c r="B6493" s="11">
        <f>タスク実績csv元!A6493</f>
        <v>45384</v>
      </c>
      <c r="C6493" s="54">
        <f>タスク実績csv元!F6493</f>
        <v>0.45833333333333331</v>
      </c>
      <c r="D6493" s="54">
        <f>タスク実績csv元!E6493</f>
        <v>0.41666666666666669</v>
      </c>
      <c r="E6493" t="str">
        <f>タスク実績csv元!I6493&amp;""</f>
        <v/>
      </c>
      <c r="F6493" t="str">
        <f>タスク実績csv元!D6493</f>
        <v>OTC定例</v>
      </c>
      <c r="G6493" t="str">
        <f t="shared" si="101"/>
        <v>INSERT INTO task_achivement(task_no,achive_date,end_time,start_time,task_detail,memo)VALUES('{8bf29be6-00eb-4704-99d7-d935cf00aff3}','2024/04/02','2024/04/02 11:00:00','2024/04/02 10:00:00','','OTC定例');</v>
      </c>
    </row>
    <row r="6494" spans="1:7">
      <c r="A6494" s="48" t="str">
        <f>_xlfn.XLOOKUP(_xlfn.XLOOKUP(MID(タスク実績csv元!C6494,1,SEARCH(":",タスク実績csv元!C6494)-1),リスト!F:F,リスト!G:G)&amp;MID(タスク実績csv元!C6494,SEARCH(":",タスク実績csv元!C6494),999),タスクDB!K:K,タスクDB!A:A)</f>
        <v>{68104eb9-e5e8-4ebd-9f97-83bb5db9ba70}</v>
      </c>
      <c r="B6494" s="11">
        <f>タスク実績csv元!A6494</f>
        <v>45384</v>
      </c>
      <c r="C6494" s="54">
        <f>タスク実績csv元!F6494</f>
        <v>0.47916666666666669</v>
      </c>
      <c r="D6494" s="54">
        <f>タスク実績csv元!E6494</f>
        <v>0.45833333333333331</v>
      </c>
      <c r="E6494" t="str">
        <f>タスク実績csv元!I6494&amp;""</f>
        <v/>
      </c>
      <c r="F6494" t="str">
        <f>タスク実績csv元!D6494</f>
        <v>課題登録作業など</v>
      </c>
      <c r="G6494" t="str">
        <f t="shared" si="101"/>
        <v>INSERT INTO task_achivement(task_no,achive_date,end_time,start_time,task_detail,memo)VALUES('{68104eb9-e5e8-4ebd-9f97-83bb5db9ba70}','2024/04/02','2024/04/02 11:30:00','2024/04/02 11:00:00','','課題登録作業など');</v>
      </c>
    </row>
    <row r="6495" spans="1:7">
      <c r="A6495" s="48" t="str">
        <f>_xlfn.XLOOKUP(_xlfn.XLOOKUP(MID(タスク実績csv元!C6495,1,SEARCH(":",タスク実績csv元!C6495)-1),リスト!F:F,リスト!G:G)&amp;MID(タスク実績csv元!C6495,SEARCH(":",タスク実績csv元!C6495),999),タスクDB!K:K,タスクDB!A:A)</f>
        <v>{eccefbf1-a852-44a0-af6a-c2c31b42f737}</v>
      </c>
      <c r="B6495" s="11">
        <f>タスク実績csv元!A6495</f>
        <v>45384</v>
      </c>
      <c r="C6495" s="54">
        <f>タスク実績csv元!F6495</f>
        <v>0.55208333333333337</v>
      </c>
      <c r="D6495" s="54">
        <f>タスク実績csv元!E6495</f>
        <v>0.54166666666666663</v>
      </c>
      <c r="E6495" t="str">
        <f>タスク実績csv元!I6495&amp;""</f>
        <v/>
      </c>
      <c r="F6495" t="str">
        <f>タスク実績csv元!D6495</f>
        <v>移行打ち合わせ(小椋、福井)</v>
      </c>
      <c r="G6495" t="str">
        <f t="shared" si="101"/>
        <v>INSERT INTO task_achivement(task_no,achive_date,end_time,start_time,task_detail,memo)VALUES('{eccefbf1-a852-44a0-af6a-c2c31b42f737}','2024/04/02','2024/04/02 13:15:00','2024/04/02 13:00:00','','移行打ち合わせ(小椋、福井)');</v>
      </c>
    </row>
    <row r="6496" spans="1:7">
      <c r="A6496" s="48" t="str">
        <f>_xlfn.XLOOKUP(_xlfn.XLOOKUP(MID(タスク実績csv元!C6496,1,SEARCH(":",タスク実績csv元!C6496)-1),リスト!F:F,リスト!G:G)&amp;MID(タスク実績csv元!C6496,SEARCH(":",タスク実績csv元!C6496),999),タスクDB!K:K,タスクDB!A:A)</f>
        <v>{eccefbf1-a852-44a0-af6a-c2c31b42f737}</v>
      </c>
      <c r="B6496" s="11">
        <f>タスク実績csv元!A6496</f>
        <v>45384</v>
      </c>
      <c r="C6496" s="54">
        <f>タスク実績csv元!F6496</f>
        <v>0.59375</v>
      </c>
      <c r="D6496" s="54">
        <f>タスク実績csv元!E6496</f>
        <v>0.55208333333333337</v>
      </c>
      <c r="E6496" t="str">
        <f>タスク実績csv元!I6496&amp;""</f>
        <v/>
      </c>
      <c r="F6496" t="str">
        <f>タスク実績csv元!D6496</f>
        <v>プレ業務UAT(小椋、中村)</v>
      </c>
      <c r="G6496" t="str">
        <f t="shared" si="101"/>
        <v>INSERT INTO task_achivement(task_no,achive_date,end_time,start_time,task_detail,memo)VALUES('{eccefbf1-a852-44a0-af6a-c2c31b42f737}','2024/04/02','2024/04/02 14:15:00','2024/04/02 13:15:00','','プレ業務UAT(小椋、中村)');</v>
      </c>
    </row>
    <row r="6497" spans="1:7">
      <c r="A6497" s="48" t="str">
        <f>_xlfn.XLOOKUP(_xlfn.XLOOKUP(MID(タスク実績csv元!C6497,1,SEARCH(":",タスク実績csv元!C6497)-1),リスト!F:F,リスト!G:G)&amp;MID(タスク実績csv元!C6497,SEARCH(":",タスク実績csv元!C6497),999),タスクDB!K:K,タスクDB!A:A)</f>
        <v>{b1fdf21c-7725-4b73-a211-e66687665b4e}</v>
      </c>
      <c r="B6497" s="11">
        <f>タスク実績csv元!A6497</f>
        <v>45384</v>
      </c>
      <c r="C6497" s="54">
        <f>タスク実績csv元!F6497</f>
        <v>0.60416666666666663</v>
      </c>
      <c r="D6497" s="54">
        <f>タスク実績csv元!E6497</f>
        <v>0.59375</v>
      </c>
      <c r="E6497" t="str">
        <f>タスク実績csv元!I6497&amp;""</f>
        <v/>
      </c>
      <c r="F6497" t="str">
        <f>タスク実績csv元!D6497</f>
        <v>得意先マスタの変更結果想定外確認(SCORP_JEA_PMO-4730)</v>
      </c>
      <c r="G6497" t="str">
        <f t="shared" si="101"/>
        <v>INSERT INTO task_achivement(task_no,achive_date,end_time,start_time,task_detail,memo)VALUES('{b1fdf21c-7725-4b73-a211-e66687665b4e}','2024/04/02','2024/04/02 14:30:00','2024/04/02 14:15:00','','得意先マスタの変更結果想定外確認(SCORP_JEA_PMO-4730)');</v>
      </c>
    </row>
    <row r="6498" spans="1:7">
      <c r="A6498" s="48" t="str">
        <f>_xlfn.XLOOKUP(_xlfn.XLOOKUP(MID(タスク実績csv元!C6498,1,SEARCH(":",タスク実績csv元!C6498)-1),リスト!F:F,リスト!G:G)&amp;MID(タスク実績csv元!C6498,SEARCH(":",タスク実績csv元!C6498),999),タスクDB!K:K,タスクDB!A:A)</f>
        <v>{8bf29be6-00eb-4704-99d7-d935cf00aff3}</v>
      </c>
      <c r="B6498" s="11">
        <f>タスク実績csv元!A6498</f>
        <v>45384</v>
      </c>
      <c r="C6498" s="54">
        <f>タスク実績csv元!F6498</f>
        <v>0.66666666666666663</v>
      </c>
      <c r="D6498" s="54">
        <f>タスク実績csv元!E6498</f>
        <v>0.625</v>
      </c>
      <c r="E6498" t="str">
        <f>タスク実績csv元!I6498&amp;""</f>
        <v/>
      </c>
      <c r="F6498" t="str">
        <f>タスク実績csv元!D6498</f>
        <v>SVMX定例</v>
      </c>
      <c r="G6498" t="str">
        <f t="shared" si="101"/>
        <v>INSERT INTO task_achivement(task_no,achive_date,end_time,start_time,task_detail,memo)VALUES('{8bf29be6-00eb-4704-99d7-d935cf00aff3}','2024/04/02','2024/04/02 16:00:00','2024/04/02 15:00:00','','SVMX定例');</v>
      </c>
    </row>
    <row r="6499" spans="1:7">
      <c r="A6499" s="48" t="str">
        <f>_xlfn.XLOOKUP(_xlfn.XLOOKUP(MID(タスク実績csv元!C6499,1,SEARCH(":",タスク実績csv元!C6499)-1),リスト!F:F,リスト!G:G)&amp;MID(タスク実績csv元!C6499,SEARCH(":",タスク実績csv元!C6499),999),タスクDB!K:K,タスクDB!A:A)</f>
        <v>{eccefbf1-a852-44a0-af6a-c2c31b42f737}</v>
      </c>
      <c r="B6499" s="11">
        <f>タスク実績csv元!A6499</f>
        <v>45384</v>
      </c>
      <c r="C6499" s="54">
        <f>タスク実績csv元!F6499</f>
        <v>0.72916666666666663</v>
      </c>
      <c r="D6499" s="54">
        <f>タスク実績csv元!E6499</f>
        <v>0.69791666666666663</v>
      </c>
      <c r="E6499" t="str">
        <f>タスク実績csv元!I6499&amp;""</f>
        <v/>
      </c>
      <c r="F6499" t="str">
        <f>タスク実績csv元!D6499</f>
        <v>全体状況確認(荒川)</v>
      </c>
      <c r="G6499" t="str">
        <f t="shared" si="101"/>
        <v>INSERT INTO task_achivement(task_no,achive_date,end_time,start_time,task_detail,memo)VALUES('{eccefbf1-a852-44a0-af6a-c2c31b42f737}','2024/04/02','2024/04/02 17:30:00','2024/04/02 16:45:00','','全体状況確認(荒川)');</v>
      </c>
    </row>
    <row r="6500" spans="1:7">
      <c r="A6500" s="48" t="str">
        <f>_xlfn.XLOOKUP(_xlfn.XLOOKUP(MID(タスク実績csv元!C6500,1,SEARCH(":",タスク実績csv元!C6500)-1),リスト!F:F,リスト!G:G)&amp;MID(タスク実績csv元!C6500,SEARCH(":",タスク実績csv元!C6500),999),タスクDB!K:K,タスクDB!A:A)</f>
        <v>{4c39d40d-b35f-4cfa-b549-6c5de24454e2}</v>
      </c>
      <c r="B6500" s="11">
        <f>タスク実績csv元!A6500</f>
        <v>45384</v>
      </c>
      <c r="C6500" s="54">
        <f>タスク実績csv元!F6500</f>
        <v>0.75</v>
      </c>
      <c r="D6500" s="54">
        <f>タスク実績csv元!E6500</f>
        <v>0.72916666666666663</v>
      </c>
      <c r="E6500" t="str">
        <f>タスク実績csv元!I6500&amp;""</f>
        <v/>
      </c>
      <c r="F6500" t="str">
        <f>タスク実績csv元!D6500</f>
        <v>新卒顔合わせ</v>
      </c>
      <c r="G6500" t="str">
        <f t="shared" si="101"/>
        <v>INSERT INTO task_achivement(task_no,achive_date,end_time,start_time,task_detail,memo)VALUES('{4c39d40d-b35f-4cfa-b549-6c5de24454e2}','2024/04/02','2024/04/02 18:00:00','2024/04/02 17:30:00','','新卒顔合わせ');</v>
      </c>
    </row>
    <row r="6501" spans="1:7">
      <c r="A6501" s="48" t="str">
        <f>_xlfn.XLOOKUP(_xlfn.XLOOKUP(MID(タスク実績csv元!C6501,1,SEARCH(":",タスク実績csv元!C6501)-1),リスト!F:F,リスト!G:G)&amp;MID(タスク実績csv元!C6501,SEARCH(":",タスク実績csv元!C6501),999),タスクDB!K:K,タスクDB!A:A)</f>
        <v>{b1fdf21c-7725-4b73-a211-e66687665b4e}</v>
      </c>
      <c r="B6501" s="11">
        <f>タスク実績csv元!A6501</f>
        <v>45384</v>
      </c>
      <c r="C6501" s="54">
        <f>タスク実績csv元!F6501</f>
        <v>0.77083333333333337</v>
      </c>
      <c r="D6501" s="54">
        <f>タスク実績csv元!E6501</f>
        <v>0.76041666666666663</v>
      </c>
      <c r="E6501" t="str">
        <f>タスク実績csv元!I6501&amp;""</f>
        <v/>
      </c>
      <c r="F6501" t="str">
        <f>タスク実績csv元!D6501</f>
        <v>得意先マスタの変更結果想定外確認(SCORP_JEA_PMO-4730)</v>
      </c>
      <c r="G6501" t="str">
        <f t="shared" si="101"/>
        <v>INSERT INTO task_achivement(task_no,achive_date,end_time,start_time,task_detail,memo)VALUES('{b1fdf21c-7725-4b73-a211-e66687665b4e}','2024/04/02','2024/04/02 18:30:00','2024/04/02 18:15:00','','得意先マスタの変更結果想定外確認(SCORP_JEA_PMO-4730)');</v>
      </c>
    </row>
    <row r="6502" spans="1:7">
      <c r="A6502" s="48" t="str">
        <f>_xlfn.XLOOKUP(_xlfn.XLOOKUP(MID(タスク実績csv元!C6502,1,SEARCH(":",タスク実績csv元!C6502)-1),リスト!F:F,リスト!G:G)&amp;MID(タスク実績csv元!C6502,SEARCH(":",タスク実績csv元!C6502),999),タスクDB!K:K,タスクDB!A:A)</f>
        <v>{b1fdf21c-7725-4b73-a211-e66687665b4e}</v>
      </c>
      <c r="B6502" s="11">
        <f>タスク実績csv元!A6502</f>
        <v>45384</v>
      </c>
      <c r="C6502" s="54">
        <f>タスク実績csv元!F6502</f>
        <v>0.89583333333333337</v>
      </c>
      <c r="D6502" s="54">
        <f>タスク実績csv元!E6502</f>
        <v>0.88541666666666663</v>
      </c>
      <c r="E6502" t="str">
        <f>タスク実績csv元!I6502&amp;""</f>
        <v/>
      </c>
      <c r="F6502" t="str">
        <f>タスク実績csv元!D6502</f>
        <v>プレ業務UAT確認</v>
      </c>
      <c r="G6502" t="str">
        <f t="shared" si="101"/>
        <v>INSERT INTO task_achivement(task_no,achive_date,end_time,start_time,task_detail,memo)VALUES('{b1fdf21c-7725-4b73-a211-e66687665b4e}','2024/04/02','2024/04/02 21:30:00','2024/04/02 21:15:00','','プレ業務UAT確認');</v>
      </c>
    </row>
    <row r="6503" spans="1:7">
      <c r="A6503" s="48" t="str">
        <f>_xlfn.XLOOKUP(_xlfn.XLOOKUP(MID(タスク実績csv元!C6503,1,SEARCH(":",タスク実績csv元!C6503)-1),リスト!F:F,リスト!G:G)&amp;MID(タスク実績csv元!C6503,SEARCH(":",タスク実績csv元!C6503),999),タスクDB!K:K,タスクDB!A:A)</f>
        <v>{fa1d15a7-0fa5-46a0-b2a9-9b86fd9480ff}</v>
      </c>
      <c r="B6503" s="11">
        <f>タスク実績csv元!A6503</f>
        <v>45384</v>
      </c>
      <c r="C6503" s="54">
        <f>タスク実績csv元!F6503</f>
        <v>0.90625</v>
      </c>
      <c r="D6503" s="54">
        <f>タスク実績csv元!E6503</f>
        <v>0.89583333333333337</v>
      </c>
      <c r="E6503" t="str">
        <f>タスク実績csv元!I6503&amp;""</f>
        <v/>
      </c>
      <c r="F6503" t="str">
        <f>タスク実績csv元!D6503</f>
        <v>SRTR010結果確認</v>
      </c>
      <c r="G6503" t="str">
        <f t="shared" si="101"/>
        <v>INSERT INTO task_achivement(task_no,achive_date,end_time,start_time,task_detail,memo)VALUES('{fa1d15a7-0fa5-46a0-b2a9-9b86fd9480ff}','2024/04/02','2024/04/02 21:45:00','2024/04/02 21:30:00','','SRTR010結果確認');</v>
      </c>
    </row>
    <row r="6504" spans="1:7">
      <c r="A6504" s="48" t="str">
        <f>_xlfn.XLOOKUP(_xlfn.XLOOKUP(MID(タスク実績csv元!C6504,1,SEARCH(":",タスク実績csv元!C6504)-1),リスト!F:F,リスト!G:G)&amp;MID(タスク実績csv元!C6504,SEARCH(":",タスク実績csv元!C6504),999),タスクDB!K:K,タスクDB!A:A)</f>
        <v>{b1fdf21c-7725-4b73-a211-e66687665b4e}</v>
      </c>
      <c r="B6504" s="11">
        <f>タスク実績csv元!A6504</f>
        <v>45384</v>
      </c>
      <c r="C6504" s="54">
        <f>タスク実績csv元!F6504</f>
        <v>0.92708333333333337</v>
      </c>
      <c r="D6504" s="54">
        <f>タスク実績csv元!E6504</f>
        <v>0.90277777777777779</v>
      </c>
      <c r="E6504" t="str">
        <f>タスク実績csv元!I6504&amp;""</f>
        <v/>
      </c>
      <c r="F6504" t="str">
        <f>タスク実績csv元!D6504</f>
        <v>得意先マスタの変更結果想定外確認(SCORP_JEA_PMO-4730)</v>
      </c>
      <c r="G6504" t="str">
        <f t="shared" si="101"/>
        <v>INSERT INTO task_achivement(task_no,achive_date,end_time,start_time,task_detail,memo)VALUES('{b1fdf21c-7725-4b73-a211-e66687665b4e}','2024/04/02','2024/04/02 22:15:00','2024/04/02 21:40:00','','得意先マスタの変更結果想定外確認(SCORP_JEA_PMO-4730)');</v>
      </c>
    </row>
    <row r="6505" spans="1:7">
      <c r="A6505" s="48" t="str">
        <f>_xlfn.XLOOKUP(_xlfn.XLOOKUP(MID(タスク実績csv元!C6505,1,SEARCH(":",タスク実績csv元!C6505)-1),リスト!F:F,リスト!G:G)&amp;MID(タスク実績csv元!C6505,SEARCH(":",タスク実績csv元!C6505),999),タスクDB!K:K,タスクDB!A:A)</f>
        <v>{b1fdf21c-7725-4b73-a211-e66687665b4e}</v>
      </c>
      <c r="B6505" s="11">
        <f>タスク実績csv元!A6505</f>
        <v>45384</v>
      </c>
      <c r="C6505" s="54">
        <f>タスク実績csv元!F6505</f>
        <v>0.9375</v>
      </c>
      <c r="D6505" s="54">
        <f>タスク実績csv元!E6505</f>
        <v>0.92708333333333337</v>
      </c>
      <c r="E6505" t="str">
        <f>タスク実績csv元!I6505&amp;""</f>
        <v/>
      </c>
      <c r="F6505" t="str">
        <f>タスク実績csv元!D6505</f>
        <v>プレ業務UAT確認</v>
      </c>
      <c r="G6505" t="str">
        <f t="shared" si="101"/>
        <v>INSERT INTO task_achivement(task_no,achive_date,end_time,start_time,task_detail,memo)VALUES('{b1fdf21c-7725-4b73-a211-e66687665b4e}','2024/04/02','2024/04/02 22:30:00','2024/04/02 22:15:00','','プレ業務UAT確認');</v>
      </c>
    </row>
    <row r="6506" spans="1:7">
      <c r="A6506" s="48" t="str">
        <f>_xlfn.XLOOKUP(_xlfn.XLOOKUP(MID(タスク実績csv元!C6506,1,SEARCH(":",タスク実績csv元!C6506)-1),リスト!F:F,リスト!G:G)&amp;MID(タスク実績csv元!C6506,SEARCH(":",タスク実績csv元!C6506),999),タスクDB!K:K,タスクDB!A:A)</f>
        <v>{502b6ad7-843c-44a2-a9ea-f4c443fd6ef4}</v>
      </c>
      <c r="B6506" s="11">
        <f>タスク実績csv元!A6506</f>
        <v>45384</v>
      </c>
      <c r="C6506" s="54">
        <f>タスク実績csv元!F6506</f>
        <v>0.97916666666666663</v>
      </c>
      <c r="D6506" s="54">
        <f>タスク実績csv元!E6506</f>
        <v>0.9375</v>
      </c>
      <c r="E6506" t="str">
        <f>タスク実績csv元!I6506&amp;""</f>
        <v/>
      </c>
      <c r="F6506" t="str">
        <f>タスク実績csv元!D6506</f>
        <v>勉強</v>
      </c>
      <c r="G6506" t="str">
        <f t="shared" si="101"/>
        <v>INSERT INTO task_achivement(task_no,achive_date,end_time,start_time,task_detail,memo)VALUES('{502b6ad7-843c-44a2-a9ea-f4c443fd6ef4}','2024/04/02','2024/04/02 23:30:00','2024/04/02 22:30:00','','勉強');</v>
      </c>
    </row>
    <row r="6507" spans="1:7">
      <c r="A6507" s="48" t="str">
        <f>_xlfn.XLOOKUP(_xlfn.XLOOKUP(MID(タスク実績csv元!C6507,1,SEARCH(":",タスク実績csv元!C6507)-1),リスト!F:F,リスト!G:G)&amp;MID(タスク実績csv元!C6507,SEARCH(":",タスク実績csv元!C6507),999),タスクDB!K:K,タスクDB!A:A)</f>
        <v>{4c39d40d-b35f-4cfa-b549-6c5de24454e2}</v>
      </c>
      <c r="B6507" s="11">
        <f>タスク実績csv元!A6507</f>
        <v>45385</v>
      </c>
      <c r="C6507" s="54">
        <f>タスク実績csv元!F6507</f>
        <v>0.40625</v>
      </c>
      <c r="D6507" s="54">
        <f>タスク実績csv元!E6507</f>
        <v>0.39583333333333331</v>
      </c>
      <c r="E6507" t="str">
        <f>タスク実績csv元!I6507&amp;""</f>
        <v/>
      </c>
      <c r="F6507" t="str">
        <f>タスク実績csv元!D6507</f>
        <v>朝会</v>
      </c>
      <c r="G6507" t="str">
        <f t="shared" si="101"/>
        <v>INSERT INTO task_achivement(task_no,achive_date,end_time,start_time,task_detail,memo)VALUES('{4c39d40d-b35f-4cfa-b549-6c5de24454e2}','2024/04/03','2024/04/03 09:45:00','2024/04/03 09:30:00','','朝会');</v>
      </c>
    </row>
    <row r="6508" spans="1:7">
      <c r="A6508" s="48" t="str">
        <f>_xlfn.XLOOKUP(_xlfn.XLOOKUP(MID(タスク実績csv元!C6508,1,SEARCH(":",タスク実績csv元!C6508)-1),リスト!F:F,リスト!G:G)&amp;MID(タスク実績csv元!C6508,SEARCH(":",タスク実績csv元!C6508),999),タスクDB!K:K,タスクDB!A:A)</f>
        <v>{d0d80a67-6f4b-4c2c-8010-bd45acbcca47}</v>
      </c>
      <c r="B6508" s="11">
        <f>タスク実績csv元!A6508</f>
        <v>45385</v>
      </c>
      <c r="C6508" s="54">
        <f>タスク実績csv元!F6508</f>
        <v>0.41666666666666669</v>
      </c>
      <c r="D6508" s="54">
        <f>タスク実績csv元!E6508</f>
        <v>0.40625</v>
      </c>
      <c r="E6508" t="str">
        <f>タスク実績csv元!I6508&amp;""</f>
        <v/>
      </c>
      <c r="F6508" t="str">
        <f>タスク実績csv元!D6508</f>
        <v>プレ業務UAT対応整理</v>
      </c>
      <c r="G6508" t="str">
        <f t="shared" si="101"/>
        <v>INSERT INTO task_achivement(task_no,achive_date,end_time,start_time,task_detail,memo)VALUES('{d0d80a67-6f4b-4c2c-8010-bd45acbcca47}','2024/04/03','2024/04/03 10:00:00','2024/04/03 09:45:00','','プレ業務UAT対応整理');</v>
      </c>
    </row>
    <row r="6509" spans="1:7">
      <c r="A6509" s="48" t="str">
        <f>_xlfn.XLOOKUP(_xlfn.XLOOKUP(MID(タスク実績csv元!C6509,1,SEARCH(":",タスク実績csv元!C6509)-1),リスト!F:F,リスト!G:G)&amp;MID(タスク実績csv元!C6509,SEARCH(":",タスク実績csv元!C6509),999),タスクDB!K:K,タスクDB!A:A)</f>
        <v>{eccefbf1-a852-44a0-af6a-c2c31b42f737}</v>
      </c>
      <c r="B6509" s="11">
        <f>タスク実績csv元!A6509</f>
        <v>45385</v>
      </c>
      <c r="C6509" s="54">
        <f>タスク実績csv元!F6509</f>
        <v>0.51388888888888895</v>
      </c>
      <c r="D6509" s="54">
        <f>タスク実績csv元!E6509</f>
        <v>0.41666666666666669</v>
      </c>
      <c r="E6509" t="str">
        <f>タスク実績csv元!I6509&amp;""</f>
        <v/>
      </c>
      <c r="F6509" t="str">
        <f>タスク実績csv元!D6509</f>
        <v>移行週次打合せ</v>
      </c>
      <c r="G6509" t="str">
        <f t="shared" si="101"/>
        <v>INSERT INTO task_achivement(task_no,achive_date,end_time,start_time,task_detail,memo)VALUES('{eccefbf1-a852-44a0-af6a-c2c31b42f737}','2024/04/03','2024/04/03 12:20:00','2024/04/03 10:00:00','','移行週次打合せ');</v>
      </c>
    </row>
    <row r="6510" spans="1:7">
      <c r="A6510" s="48" t="str">
        <f>_xlfn.XLOOKUP(_xlfn.XLOOKUP(MID(タスク実績csv元!C6510,1,SEARCH(":",タスク実績csv元!C6510)-1),リスト!F:F,リスト!G:G)&amp;MID(タスク実績csv元!C6510,SEARCH(":",タスク実績csv元!C6510),999),タスクDB!K:K,タスクDB!A:A)</f>
        <v>{eccefbf1-a852-44a0-af6a-c2c31b42f737}</v>
      </c>
      <c r="B6510" s="11">
        <f>タスク実績csv元!A6510</f>
        <v>45385</v>
      </c>
      <c r="C6510" s="54">
        <f>タスク実績csv元!F6510</f>
        <v>0.58333333333333337</v>
      </c>
      <c r="D6510" s="54">
        <f>タスク実績csv元!E6510</f>
        <v>0.54166666666666663</v>
      </c>
      <c r="E6510" t="str">
        <f>タスク実績csv元!I6510&amp;""</f>
        <v/>
      </c>
      <c r="F6510" t="str">
        <f>タスク実績csv元!D6510</f>
        <v>ユーザ移行について(小椋)</v>
      </c>
      <c r="G6510" t="str">
        <f t="shared" si="101"/>
        <v>INSERT INTO task_achivement(task_no,achive_date,end_time,start_time,task_detail,memo)VALUES('{eccefbf1-a852-44a0-af6a-c2c31b42f737}','2024/04/03','2024/04/03 14:00:00','2024/04/03 13:00:00','','ユーザ移行について(小椋)');</v>
      </c>
    </row>
    <row r="6511" spans="1:7">
      <c r="A6511" s="48" t="str">
        <f>_xlfn.XLOOKUP(_xlfn.XLOOKUP(MID(タスク実績csv元!C6511,1,SEARCH(":",タスク実績csv元!C6511)-1),リスト!F:F,リスト!G:G)&amp;MID(タスク実績csv元!C6511,SEARCH(":",タスク実績csv元!C6511),999),タスクDB!K:K,タスクDB!A:A)</f>
        <v>{eccefbf1-a852-44a0-af6a-c2c31b42f737}</v>
      </c>
      <c r="B6511" s="11">
        <f>タスク実績csv元!A6511</f>
        <v>45385</v>
      </c>
      <c r="C6511" s="54">
        <f>タスク実績csv元!F6511</f>
        <v>0.60416666666666663</v>
      </c>
      <c r="D6511" s="54">
        <f>タスク実績csv元!E6511</f>
        <v>0.58333333333333337</v>
      </c>
      <c r="E6511" t="str">
        <f>タスク実績csv元!I6511&amp;""</f>
        <v/>
      </c>
      <c r="F6511" t="str">
        <f>タスク実績csv元!D6511</f>
        <v>得意先反映タイミングについて(長谷川)</v>
      </c>
      <c r="G6511" t="str">
        <f t="shared" si="101"/>
        <v>INSERT INTO task_achivement(task_no,achive_date,end_time,start_time,task_detail,memo)VALUES('{eccefbf1-a852-44a0-af6a-c2c31b42f737}','2024/04/03','2024/04/03 14:30:00','2024/04/03 14:00:00','','得意先反映タイミングについて(長谷川)');</v>
      </c>
    </row>
    <row r="6512" spans="1:7">
      <c r="A6512" s="48" t="str">
        <f>_xlfn.XLOOKUP(_xlfn.XLOOKUP(MID(タスク実績csv元!C6512,1,SEARCH(":",タスク実績csv元!C6512)-1),リスト!F:F,リスト!G:G)&amp;MID(タスク実績csv元!C6512,SEARCH(":",タスク実績csv元!C6512),999),タスクDB!K:K,タスクDB!A:A)</f>
        <v>{eccefbf1-a852-44a0-af6a-c2c31b42f737}</v>
      </c>
      <c r="B6512" s="11">
        <f>タスク実績csv元!A6512</f>
        <v>45385</v>
      </c>
      <c r="C6512" s="54">
        <f>タスク実績csv元!F6512</f>
        <v>0.64583333333333337</v>
      </c>
      <c r="D6512" s="54">
        <f>タスク実績csv元!E6512</f>
        <v>0.625</v>
      </c>
      <c r="E6512" t="str">
        <f>タスク実績csv元!I6512&amp;""</f>
        <v/>
      </c>
      <c r="F6512" t="str">
        <f>タスク実績csv元!D6512</f>
        <v>得意先移行について（福井）</v>
      </c>
      <c r="G6512" t="str">
        <f t="shared" si="101"/>
        <v>INSERT INTO task_achivement(task_no,achive_date,end_time,start_time,task_detail,memo)VALUES('{eccefbf1-a852-44a0-af6a-c2c31b42f737}','2024/04/03','2024/04/03 15:30:00','2024/04/03 15:00:00','','得意先移行について（福井）');</v>
      </c>
    </row>
    <row r="6513" spans="1:7">
      <c r="A6513" s="48" t="str">
        <f>_xlfn.XLOOKUP(_xlfn.XLOOKUP(MID(タスク実績csv元!C6513,1,SEARCH(":",タスク実績csv元!C6513)-1),リスト!F:F,リスト!G:G)&amp;MID(タスク実績csv元!C6513,SEARCH(":",タスク実績csv元!C6513),999),タスクDB!K:K,タスクDB!A:A)</f>
        <v>{eccefbf1-a852-44a0-af6a-c2c31b42f737}</v>
      </c>
      <c r="B6513" s="11">
        <f>タスク実績csv元!A6513</f>
        <v>45385</v>
      </c>
      <c r="C6513" s="54">
        <f>タスク実績csv元!F6513</f>
        <v>0.66666666666666663</v>
      </c>
      <c r="D6513" s="54">
        <f>タスク実績csv元!E6513</f>
        <v>0.64583333333333337</v>
      </c>
      <c r="E6513" t="str">
        <f>タスク実績csv元!I6513&amp;""</f>
        <v/>
      </c>
      <c r="F6513" t="str">
        <f>タスク実績csv元!D6513</f>
        <v>タイムアウト対応などの状況確認(荒川)</v>
      </c>
      <c r="G6513" t="str">
        <f t="shared" si="101"/>
        <v>INSERT INTO task_achivement(task_no,achive_date,end_time,start_time,task_detail,memo)VALUES('{eccefbf1-a852-44a0-af6a-c2c31b42f737}','2024/04/03','2024/04/03 16:00:00','2024/04/03 15:30:00','','タイムアウト対応などの状況確認(荒川)');</v>
      </c>
    </row>
    <row r="6514" spans="1:7">
      <c r="A6514" s="48" t="str">
        <f>_xlfn.XLOOKUP(_xlfn.XLOOKUP(MID(タスク実績csv元!C6514,1,SEARCH(":",タスク実績csv元!C6514)-1),リスト!F:F,リスト!G:G)&amp;MID(タスク実績csv元!C6514,SEARCH(":",タスク実績csv元!C6514),999),タスクDB!K:K,タスクDB!A:A)</f>
        <v>{eccefbf1-a852-44a0-af6a-c2c31b42f737}</v>
      </c>
      <c r="B6514" s="11">
        <f>タスク実績csv元!A6514</f>
        <v>45385</v>
      </c>
      <c r="C6514" s="54">
        <f>タスク実績csv元!F6514</f>
        <v>0.6875</v>
      </c>
      <c r="D6514" s="54">
        <f>タスク実績csv元!E6514</f>
        <v>0.66666666666666663</v>
      </c>
      <c r="E6514" t="str">
        <f>タスク実績csv元!I6514&amp;""</f>
        <v/>
      </c>
      <c r="F6514" t="str">
        <f>タスク実績csv元!D6514</f>
        <v>施設の移行について(福井)</v>
      </c>
      <c r="G6514" t="str">
        <f t="shared" si="101"/>
        <v>INSERT INTO task_achivement(task_no,achive_date,end_time,start_time,task_detail,memo)VALUES('{eccefbf1-a852-44a0-af6a-c2c31b42f737}','2024/04/03','2024/04/03 16:30:00','2024/04/03 16:00:00','','施設の移行について(福井)');</v>
      </c>
    </row>
    <row r="6515" spans="1:7">
      <c r="A6515" s="48" t="str">
        <f>_xlfn.XLOOKUP(_xlfn.XLOOKUP(MID(タスク実績csv元!C6515,1,SEARCH(":",タスク実績csv元!C6515)-1),リスト!F:F,リスト!G:G)&amp;MID(タスク実績csv元!C6515,SEARCH(":",タスク実績csv元!C6515),999),タスクDB!K:K,タスクDB!A:A)</f>
        <v>{8bf29be6-00eb-4704-99d7-d935cf00aff3}</v>
      </c>
      <c r="B6515" s="11">
        <f>タスク実績csv元!A6515</f>
        <v>45385</v>
      </c>
      <c r="C6515" s="54">
        <f>タスク実績csv元!F6515</f>
        <v>0.70833333333333337</v>
      </c>
      <c r="D6515" s="54">
        <f>タスク実績csv元!E6515</f>
        <v>0.6875</v>
      </c>
      <c r="E6515" t="str">
        <f>タスク実績csv元!I6515&amp;""</f>
        <v/>
      </c>
      <c r="F6515" t="str">
        <f>タスク実績csv元!D6515</f>
        <v>UAT夕会</v>
      </c>
      <c r="G6515" t="str">
        <f t="shared" si="101"/>
        <v>INSERT INTO task_achivement(task_no,achive_date,end_time,start_time,task_detail,memo)VALUES('{8bf29be6-00eb-4704-99d7-d935cf00aff3}','2024/04/03','2024/04/03 17:00:00','2024/04/03 16:30:00','','UAT夕会');</v>
      </c>
    </row>
    <row r="6516" spans="1:7">
      <c r="A6516" s="48" t="str">
        <f>_xlfn.XLOOKUP(_xlfn.XLOOKUP(MID(タスク実績csv元!C6516,1,SEARCH(":",タスク実績csv元!C6516)-1),リスト!F:F,リスト!G:G)&amp;MID(タスク実績csv元!C6516,SEARCH(":",タスク実績csv元!C6516),999),タスクDB!K:K,タスクDB!A:A)</f>
        <v>{8bf29be6-00eb-4704-99d7-d935cf00aff3}</v>
      </c>
      <c r="B6516" s="11">
        <f>タスク実績csv元!A6516</f>
        <v>45385</v>
      </c>
      <c r="C6516" s="54">
        <f>タスク実績csv元!F6516</f>
        <v>0.72916666666666663</v>
      </c>
      <c r="D6516" s="54">
        <f>タスク実績csv元!E6516</f>
        <v>0.70833333333333337</v>
      </c>
      <c r="E6516" t="str">
        <f>タスク実績csv元!I6516&amp;""</f>
        <v/>
      </c>
      <c r="F6516" t="str">
        <f>タスク実績csv元!D6516</f>
        <v>WTD定例打合せ</v>
      </c>
      <c r="G6516" t="str">
        <f t="shared" si="101"/>
        <v>INSERT INTO task_achivement(task_no,achive_date,end_time,start_time,task_detail,memo)VALUES('{8bf29be6-00eb-4704-99d7-d935cf00aff3}','2024/04/03','2024/04/03 17:30:00','2024/04/03 17:00:00','','WTD定例打合せ');</v>
      </c>
    </row>
    <row r="6517" spans="1:7">
      <c r="A6517" s="48" t="str">
        <f>_xlfn.XLOOKUP(_xlfn.XLOOKUP(MID(タスク実績csv元!C6517,1,SEARCH(":",タスク実績csv元!C6517)-1),リスト!F:F,リスト!G:G)&amp;MID(タスク実績csv元!C6517,SEARCH(":",タスク実績csv元!C6517),999),タスクDB!K:K,タスクDB!A:A)</f>
        <v>{eccefbf1-a852-44a0-af6a-c2c31b42f737}</v>
      </c>
      <c r="B6517" s="11">
        <f>タスク実績csv元!A6517</f>
        <v>45385</v>
      </c>
      <c r="C6517" s="54">
        <f>タスク実績csv元!F6517</f>
        <v>0.75</v>
      </c>
      <c r="D6517" s="54">
        <f>タスク実績csv元!E6517</f>
        <v>0.72916666666666663</v>
      </c>
      <c r="E6517" t="str">
        <f>タスク実績csv元!I6517&amp;""</f>
        <v/>
      </c>
      <c r="F6517" t="str">
        <f>タスク実績csv元!D6517</f>
        <v>得意先連携タイミング調整について(長谷川)</v>
      </c>
      <c r="G6517" t="str">
        <f t="shared" si="101"/>
        <v>INSERT INTO task_achivement(task_no,achive_date,end_time,start_time,task_detail,memo)VALUES('{eccefbf1-a852-44a0-af6a-c2c31b42f737}','2024/04/03','2024/04/03 18:00:00','2024/04/03 17:30:00','','得意先連携タイミング調整について(長谷川)');</v>
      </c>
    </row>
    <row r="6518" spans="1:7">
      <c r="A6518" s="48" t="str">
        <f>_xlfn.XLOOKUP(_xlfn.XLOOKUP(MID(タスク実績csv元!C6518,1,SEARCH(":",タスク実績csv元!C6518)-1),リスト!F:F,リスト!G:G)&amp;MID(タスク実績csv元!C6518,SEARCH(":",タスク実績csv元!C6518),999),タスクDB!K:K,タスクDB!A:A)</f>
        <v>{b1fdf21c-7725-4b73-a211-e66687665b4e}</v>
      </c>
      <c r="B6518" s="11">
        <f>タスク実績csv元!A6518</f>
        <v>45385</v>
      </c>
      <c r="C6518" s="54">
        <f>タスク実績csv元!F6518</f>
        <v>0.77083333333333337</v>
      </c>
      <c r="D6518" s="54">
        <f>タスク実績csv元!E6518</f>
        <v>0.75</v>
      </c>
      <c r="E6518" t="str">
        <f>タスク実績csv元!I6518&amp;""</f>
        <v/>
      </c>
      <c r="F6518" t="str">
        <f>タスク実績csv元!D6518</f>
        <v>機器販売の売上実績受信実行</v>
      </c>
      <c r="G6518" t="str">
        <f t="shared" si="101"/>
        <v>INSERT INTO task_achivement(task_no,achive_date,end_time,start_time,task_detail,memo)VALUES('{b1fdf21c-7725-4b73-a211-e66687665b4e}','2024/04/03','2024/04/03 18:30:00','2024/04/03 18:00:00','','機器販売の売上実績受信実行');</v>
      </c>
    </row>
    <row r="6519" spans="1:7">
      <c r="A6519" s="48" t="str">
        <f>_xlfn.XLOOKUP(_xlfn.XLOOKUP(MID(タスク実績csv元!C6519,1,SEARCH(":",タスク実績csv元!C6519)-1),リスト!F:F,リスト!G:G)&amp;MID(タスク実績csv元!C6519,SEARCH(":",タスク実績csv元!C6519),999),タスクDB!K:K,タスクDB!A:A)</f>
        <v>{3bfae8e9-f157-4a93-8f07-ee8b8a40f008}</v>
      </c>
      <c r="B6519" s="11">
        <f>タスク実績csv元!A6519</f>
        <v>45385</v>
      </c>
      <c r="C6519" s="54">
        <f>タスク実績csv元!F6519</f>
        <v>0.90625</v>
      </c>
      <c r="D6519" s="54">
        <f>タスク実績csv元!E6519</f>
        <v>0.84722222222222221</v>
      </c>
      <c r="E6519" t="str">
        <f>タスク実績csv元!I6519&amp;""</f>
        <v/>
      </c>
      <c r="F6519" t="str">
        <f>タスク実績csv元!D6519</f>
        <v>品目セッション準備</v>
      </c>
      <c r="G6519" t="str">
        <f t="shared" si="101"/>
        <v>INSERT INTO task_achivement(task_no,achive_date,end_time,start_time,task_detail,memo)VALUES('{3bfae8e9-f157-4a93-8f07-ee8b8a40f008}','2024/04/03','2024/04/03 21:45:00','2024/04/03 20:20:00','','品目セッション準備');</v>
      </c>
    </row>
    <row r="6520" spans="1:7">
      <c r="A6520" s="48" t="str">
        <f>_xlfn.XLOOKUP(_xlfn.XLOOKUP(MID(タスク実績csv元!C6520,1,SEARCH(":",タスク実績csv元!C6520)-1),リスト!F:F,リスト!G:G)&amp;MID(タスク実績csv元!C6520,SEARCH(":",タスク実績csv元!C6520),999),タスクDB!K:K,タスクDB!A:A)</f>
        <v>{502b6ad7-843c-44a2-a9ea-f4c443fd6ef4}</v>
      </c>
      <c r="B6520" s="11">
        <f>タスク実績csv元!A6520</f>
        <v>45385</v>
      </c>
      <c r="C6520" s="54">
        <f>タスク実績csv元!F6520</f>
        <v>0.9375</v>
      </c>
      <c r="D6520" s="54">
        <f>タスク実績csv元!E6520</f>
        <v>0.90625</v>
      </c>
      <c r="E6520" t="str">
        <f>タスク実績csv元!I6520&amp;""</f>
        <v/>
      </c>
      <c r="F6520" t="str">
        <f>タスク実績csv元!D6520</f>
        <v>勉強</v>
      </c>
      <c r="G6520" t="str">
        <f t="shared" si="101"/>
        <v>INSERT INTO task_achivement(task_no,achive_date,end_time,start_time,task_detail,memo)VALUES('{502b6ad7-843c-44a2-a9ea-f4c443fd6ef4}','2024/04/03','2024/04/03 22:30:00','2024/04/03 21:45:00','','勉強');</v>
      </c>
    </row>
    <row r="6521" spans="1:7">
      <c r="A6521" s="48" t="str">
        <f>_xlfn.XLOOKUP(_xlfn.XLOOKUP(MID(タスク実績csv元!C6521,1,SEARCH(":",タスク実績csv元!C6521)-1),リスト!F:F,リスト!G:G)&amp;MID(タスク実績csv元!C6521,SEARCH(":",タスク実績csv元!C6521),999),タスクDB!K:K,タスクDB!A:A)</f>
        <v>{4c39d40d-b35f-4cfa-b549-6c5de24454e2}</v>
      </c>
      <c r="B6521" s="11">
        <f>タスク実績csv元!A6521</f>
        <v>45386</v>
      </c>
      <c r="C6521" s="54">
        <f>タスク実績csv元!F6521</f>
        <v>0.40625</v>
      </c>
      <c r="D6521" s="54">
        <f>タスク実績csv元!E6521</f>
        <v>0.39583333333333331</v>
      </c>
      <c r="E6521" t="str">
        <f>タスク実績csv元!I6521&amp;""</f>
        <v/>
      </c>
      <c r="F6521" t="str">
        <f>タスク実績csv元!D6521</f>
        <v>朝会</v>
      </c>
      <c r="G6521" t="str">
        <f t="shared" si="101"/>
        <v>INSERT INTO task_achivement(task_no,achive_date,end_time,start_time,task_detail,memo)VALUES('{4c39d40d-b35f-4cfa-b549-6c5de24454e2}','2024/04/04','2024/04/04 09:45:00','2024/04/04 09:30:00','','朝会');</v>
      </c>
    </row>
    <row r="6522" spans="1:7">
      <c r="A6522" s="48" t="str">
        <f>_xlfn.XLOOKUP(_xlfn.XLOOKUP(MID(タスク実績csv元!C6522,1,SEARCH(":",タスク実績csv元!C6522)-1),リスト!F:F,リスト!G:G)&amp;MID(タスク実績csv元!C6522,SEARCH(":",タスク実績csv元!C6522),999),タスクDB!K:K,タスクDB!A:A)</f>
        <v>{eccefbf1-a852-44a0-af6a-c2c31b42f737}</v>
      </c>
      <c r="B6522" s="11">
        <f>タスク実績csv元!A6522</f>
        <v>45386</v>
      </c>
      <c r="C6522" s="54">
        <f>タスク実績csv元!F6522</f>
        <v>0.42708333333333331</v>
      </c>
      <c r="D6522" s="54">
        <f>タスク実績csv元!E6522</f>
        <v>0.40625</v>
      </c>
      <c r="E6522" t="str">
        <f>タスク実績csv元!I6522&amp;""</f>
        <v/>
      </c>
      <c r="F6522" t="str">
        <f>タスク実績csv元!D6522</f>
        <v>プレ業務UAT(中村)</v>
      </c>
      <c r="G6522" t="str">
        <f t="shared" si="101"/>
        <v>INSERT INTO task_achivement(task_no,achive_date,end_time,start_time,task_detail,memo)VALUES('{eccefbf1-a852-44a0-af6a-c2c31b42f737}','2024/04/04','2024/04/04 10:15:00','2024/04/04 09:45:00','','プレ業務UAT(中村)');</v>
      </c>
    </row>
    <row r="6523" spans="1:7">
      <c r="A6523" s="48" t="str">
        <f>_xlfn.XLOOKUP(_xlfn.XLOOKUP(MID(タスク実績csv元!C6523,1,SEARCH(":",タスク実績csv元!C6523)-1),リスト!F:F,リスト!G:G)&amp;MID(タスク実績csv元!C6523,SEARCH(":",タスク実績csv元!C6523),999),タスクDB!K:K,タスクDB!A:A)</f>
        <v>{d0d80a67-6f4b-4c2c-8010-bd45acbcca47}</v>
      </c>
      <c r="B6523" s="11">
        <f>タスク実績csv元!A6523</f>
        <v>45386</v>
      </c>
      <c r="C6523" s="54">
        <f>タスク実績csv元!F6523</f>
        <v>0.44791666666666669</v>
      </c>
      <c r="D6523" s="54">
        <f>タスク実績csv元!E6523</f>
        <v>0.4375</v>
      </c>
      <c r="E6523" t="str">
        <f>タスク実績csv元!I6523&amp;""</f>
        <v/>
      </c>
      <c r="F6523" t="str">
        <f>タスク実績csv元!D6523</f>
        <v>週次資料加筆</v>
      </c>
      <c r="G6523" t="str">
        <f t="shared" si="101"/>
        <v>INSERT INTO task_achivement(task_no,achive_date,end_time,start_time,task_detail,memo)VALUES('{d0d80a67-6f4b-4c2c-8010-bd45acbcca47}','2024/04/04','2024/04/04 10:45:00','2024/04/04 10:30:00','','週次資料加筆');</v>
      </c>
    </row>
    <row r="6524" spans="1:7">
      <c r="A6524" s="48" t="str">
        <f>_xlfn.XLOOKUP(_xlfn.XLOOKUP(MID(タスク実績csv元!C6524,1,SEARCH(":",タスク実績csv元!C6524)-1),リスト!F:F,リスト!G:G)&amp;MID(タスク実績csv元!C6524,SEARCH(":",タスク実績csv元!C6524),999),タスクDB!K:K,タスクDB!A:A)</f>
        <v>{b1fdf21c-7725-4b73-a211-e66687665b4e}</v>
      </c>
      <c r="B6524" s="11">
        <f>タスク実績csv元!A6524</f>
        <v>45386</v>
      </c>
      <c r="C6524" s="54">
        <f>タスク実績csv元!F6524</f>
        <v>0.45833333333333331</v>
      </c>
      <c r="D6524" s="54">
        <f>タスク実績csv元!E6524</f>
        <v>0.44791666666666669</v>
      </c>
      <c r="E6524" t="str">
        <f>タスク実績csv元!I6524&amp;""</f>
        <v/>
      </c>
      <c r="F6524" t="str">
        <f>タスク実績csv元!D6524</f>
        <v>SVMX連携調査</v>
      </c>
      <c r="G6524" t="str">
        <f t="shared" si="101"/>
        <v>INSERT INTO task_achivement(task_no,achive_date,end_time,start_time,task_detail,memo)VALUES('{b1fdf21c-7725-4b73-a211-e66687665b4e}','2024/04/04','2024/04/04 11:00:00','2024/04/04 10:45:00','','SVMX連携調査');</v>
      </c>
    </row>
    <row r="6525" spans="1:7">
      <c r="A6525" s="48" t="str">
        <f>_xlfn.XLOOKUP(_xlfn.XLOOKUP(MID(タスク実績csv元!C6525,1,SEARCH(":",タスク実績csv元!C6525)-1),リスト!F:F,リスト!G:G)&amp;MID(タスク実績csv元!C6525,SEARCH(":",タスク実績csv元!C6525),999),タスクDB!K:K,タスクDB!A:A)</f>
        <v>{3bfae8e9-f157-4a93-8f07-ee8b8a40f008}</v>
      </c>
      <c r="B6525" s="11">
        <f>タスク実績csv元!A6525</f>
        <v>45386</v>
      </c>
      <c r="C6525" s="54">
        <f>タスク実績csv元!F6525</f>
        <v>0.5</v>
      </c>
      <c r="D6525" s="54">
        <f>タスク実績csv元!E6525</f>
        <v>0.45833333333333331</v>
      </c>
      <c r="E6525" t="str">
        <f>タスク実績csv元!I6525&amp;""</f>
        <v/>
      </c>
      <c r="F6525" t="str">
        <f>タスク実績csv元!D6525</f>
        <v>品目セッション準備</v>
      </c>
      <c r="G6525" t="str">
        <f t="shared" si="101"/>
        <v>INSERT INTO task_achivement(task_no,achive_date,end_time,start_time,task_detail,memo)VALUES('{3bfae8e9-f157-4a93-8f07-ee8b8a40f008}','2024/04/04','2024/04/04 12:00:00','2024/04/04 11:00:00','','品目セッション準備');</v>
      </c>
    </row>
    <row r="6526" spans="1:7">
      <c r="A6526" s="48" t="str">
        <f>_xlfn.XLOOKUP(_xlfn.XLOOKUP(MID(タスク実績csv元!C6526,1,SEARCH(":",タスク実績csv元!C6526)-1),リスト!F:F,リスト!G:G)&amp;MID(タスク実績csv元!C6526,SEARCH(":",タスク実績csv元!C6526),999),タスクDB!K:K,タスクDB!A:A)</f>
        <v>{3bfae8e9-f157-4a93-8f07-ee8b8a40f008}</v>
      </c>
      <c r="B6526" s="11">
        <f>タスク実績csv元!A6526</f>
        <v>45386</v>
      </c>
      <c r="C6526" s="54">
        <f>タスク実績csv元!F6526</f>
        <v>0.60416666666666663</v>
      </c>
      <c r="D6526" s="54">
        <f>タスク実績csv元!E6526</f>
        <v>0.54166666666666663</v>
      </c>
      <c r="E6526" t="str">
        <f>タスク実績csv元!I6526&amp;""</f>
        <v/>
      </c>
      <c r="F6526" t="str">
        <f>タスク実績csv元!D6526</f>
        <v>品目セッション準備</v>
      </c>
      <c r="G6526" t="str">
        <f t="shared" si="101"/>
        <v>INSERT INTO task_achivement(task_no,achive_date,end_time,start_time,task_detail,memo)VALUES('{3bfae8e9-f157-4a93-8f07-ee8b8a40f008}','2024/04/04','2024/04/04 14:30:00','2024/04/04 13:00:00','','品目セッション準備');</v>
      </c>
    </row>
    <row r="6527" spans="1:7">
      <c r="A6527" s="48" t="str">
        <f>_xlfn.XLOOKUP(_xlfn.XLOOKUP(MID(タスク実績csv元!C6527,1,SEARCH(":",タスク実績csv元!C6527)-1),リスト!F:F,リスト!G:G)&amp;MID(タスク実績csv元!C6527,SEARCH(":",タスク実績csv元!C6527),999),タスクDB!K:K,タスクDB!A:A)</f>
        <v>{eccefbf1-a852-44a0-af6a-c2c31b42f737}</v>
      </c>
      <c r="B6527" s="11">
        <f>タスク実績csv元!A6527</f>
        <v>45386</v>
      </c>
      <c r="C6527" s="54">
        <f>タスク実績csv元!F6527</f>
        <v>0.625</v>
      </c>
      <c r="D6527" s="54">
        <f>タスク実績csv元!E6527</f>
        <v>0.60416666666666663</v>
      </c>
      <c r="E6527" t="str">
        <f>タスク実績csv元!I6527&amp;""</f>
        <v/>
      </c>
      <c r="F6527" t="str">
        <f>タスク実績csv元!D6527</f>
        <v>プレ業務UAT状況確認(中村)</v>
      </c>
      <c r="G6527" t="str">
        <f t="shared" si="101"/>
        <v>INSERT INTO task_achivement(task_no,achive_date,end_time,start_time,task_detail,memo)VALUES('{eccefbf1-a852-44a0-af6a-c2c31b42f737}','2024/04/04','2024/04/04 15:00:00','2024/04/04 14:30:00','','プレ業務UAT状況確認(中村)');</v>
      </c>
    </row>
    <row r="6528" spans="1:7">
      <c r="A6528" s="48" t="str">
        <f>_xlfn.XLOOKUP(_xlfn.XLOOKUP(MID(タスク実績csv元!C6528,1,SEARCH(":",タスク実績csv元!C6528)-1),リスト!F:F,リスト!G:G)&amp;MID(タスク実績csv元!C6528,SEARCH(":",タスク実績csv元!C6528),999),タスクDB!K:K,タスクDB!A:A)</f>
        <v>{8bf29be6-00eb-4704-99d7-d935cf00aff3}</v>
      </c>
      <c r="B6528" s="11">
        <f>タスク実績csv元!A6528</f>
        <v>45386</v>
      </c>
      <c r="C6528" s="54">
        <f>タスク実績csv元!F6528</f>
        <v>0.66666666666666663</v>
      </c>
      <c r="D6528" s="54">
        <f>タスク実績csv元!E6528</f>
        <v>0.625</v>
      </c>
      <c r="E6528" t="str">
        <f>タスク実績csv元!I6528&amp;""</f>
        <v/>
      </c>
      <c r="F6528" t="str">
        <f>タスク実績csv元!D6528</f>
        <v>OTC定例</v>
      </c>
      <c r="G6528" t="str">
        <f t="shared" si="101"/>
        <v>INSERT INTO task_achivement(task_no,achive_date,end_time,start_time,task_detail,memo)VALUES('{8bf29be6-00eb-4704-99d7-d935cf00aff3}','2024/04/04','2024/04/04 16:00:00','2024/04/04 15:00:00','','OTC定例');</v>
      </c>
    </row>
    <row r="6529" spans="1:7">
      <c r="A6529" s="48" t="str">
        <f>_xlfn.XLOOKUP(_xlfn.XLOOKUP(MID(タスク実績csv元!C6529,1,SEARCH(":",タスク実績csv元!C6529)-1),リスト!F:F,リスト!G:G)&amp;MID(タスク実績csv元!C6529,SEARCH(":",タスク実績csv元!C6529),999),タスクDB!K:K,タスクDB!A:A)</f>
        <v>{eccefbf1-a852-44a0-af6a-c2c31b42f737}</v>
      </c>
      <c r="B6529" s="11">
        <f>タスク実績csv元!A6529</f>
        <v>45386</v>
      </c>
      <c r="C6529" s="54">
        <f>タスク実績csv元!F6529</f>
        <v>0.72916666666666663</v>
      </c>
      <c r="D6529" s="54">
        <f>タスク実績csv元!E6529</f>
        <v>0.66666666666666663</v>
      </c>
      <c r="E6529" t="str">
        <f>タスク実績csv元!I6529&amp;""</f>
        <v/>
      </c>
      <c r="F6529" t="str">
        <f>タスク実績csv元!D6529</f>
        <v>ユーザ移行について(荒川, 小椋)</v>
      </c>
      <c r="G6529" t="str">
        <f t="shared" si="101"/>
        <v>INSERT INTO task_achivement(task_no,achive_date,end_time,start_time,task_detail,memo)VALUES('{eccefbf1-a852-44a0-af6a-c2c31b42f737}','2024/04/04','2024/04/04 17:30:00','2024/04/04 16:00:00','','ユーザ移行について(荒川, 小椋)');</v>
      </c>
    </row>
    <row r="6530" spans="1:7">
      <c r="A6530" s="48" t="str">
        <f>_xlfn.XLOOKUP(_xlfn.XLOOKUP(MID(タスク実績csv元!C6530,1,SEARCH(":",タスク実績csv元!C6530)-1),リスト!F:F,リスト!G:G)&amp;MID(タスク実績csv元!C6530,SEARCH(":",タスク実績csv元!C6530),999),タスクDB!K:K,タスクDB!A:A)</f>
        <v>{3bfae8e9-f157-4a93-8f07-ee8b8a40f008}</v>
      </c>
      <c r="B6530" s="11">
        <f>タスク実績csv元!A6530</f>
        <v>45386</v>
      </c>
      <c r="C6530" s="54">
        <f>タスク実績csv元!F6530</f>
        <v>0.75694444444444453</v>
      </c>
      <c r="D6530" s="54">
        <f>タスク実績csv元!E6530</f>
        <v>0.72916666666666663</v>
      </c>
      <c r="E6530" t="str">
        <f>タスク実績csv元!I6530&amp;""</f>
        <v>首都圏の社内部署をSVMXで使って無さそうかは要チェック</v>
      </c>
      <c r="F6530" t="str">
        <f>タスク実績csv元!D6530</f>
        <v>社内部署のコード利用について整理(TS-3378)</v>
      </c>
      <c r="G6530" t="str">
        <f t="shared" si="101"/>
        <v>INSERT INTO task_achivement(task_no,achive_date,end_time,start_time,task_detail,memo)VALUES('{3bfae8e9-f157-4a93-8f07-ee8b8a40f008}','2024/04/04','2024/04/04 18:10:00','2024/04/04 17:30:00','首都圏の社内部署をSVMXで使って無さそうかは要チェック','社内部署のコード利用について整理(TS-3378)');</v>
      </c>
    </row>
    <row r="6531" spans="1:7">
      <c r="A6531" s="48" t="str">
        <f>_xlfn.XLOOKUP(_xlfn.XLOOKUP(MID(タスク実績csv元!C6531,1,SEARCH(":",タスク実績csv元!C6531)-1),リスト!F:F,リスト!G:G)&amp;MID(タスク実績csv元!C6531,SEARCH(":",タスク実績csv元!C6531),999),タスクDB!K:K,タスクDB!A:A)</f>
        <v>{eccefbf1-a852-44a0-af6a-c2c31b42f737}</v>
      </c>
      <c r="B6531" s="11">
        <f>タスク実績csv元!A6531</f>
        <v>45386</v>
      </c>
      <c r="C6531" s="54">
        <f>タスク実績csv元!F6531</f>
        <v>0.77777777777777779</v>
      </c>
      <c r="D6531" s="54">
        <f>タスク実績csv元!E6531</f>
        <v>0.75694444444444453</v>
      </c>
      <c r="E6531" t="str">
        <f>タスク実績csv元!I6531&amp;""</f>
        <v/>
      </c>
      <c r="F6531" t="str">
        <f>タスク実績csv元!D6531</f>
        <v>プレ業務UAT(中村、荒川)</v>
      </c>
      <c r="G6531" t="str">
        <f t="shared" ref="G6531:G6594" si="102">IF(B6531=0,"","INSERT INTO task_achivement("&amp;$A$1&amp;","&amp;$B$1&amp;","&amp;$C$1&amp;","&amp;$D$1&amp;","&amp;$E$1&amp;","&amp;$F$1&amp;")VALUES('"&amp;A6531&amp;"',"&amp;IF(B6531="","null","'"&amp;TEXT(B6531,"yyyy/MM/dd")&amp;"'")&amp;","&amp;IF(C6531="","null","'"&amp;TEXT(B6531,"yyyy/MM/dd")&amp;" "&amp;TEXT(C6531,"HH:mm:ss")&amp;"'")&amp;","&amp;IF(D6531="","null","'"&amp;TEXT(B6531,"yyyy/MM/dd")&amp;" "&amp;TEXT(D6531,"HH:mm:ss")&amp;"'")&amp;",'"&amp;E6531&amp;"','"&amp;F6531&amp;"');")</f>
        <v>INSERT INTO task_achivement(task_no,achive_date,end_time,start_time,task_detail,memo)VALUES('{eccefbf1-a852-44a0-af6a-c2c31b42f737}','2024/04/04','2024/04/04 18:40:00','2024/04/04 18:10:00','','プレ業務UAT(中村、荒川)');</v>
      </c>
    </row>
    <row r="6532" spans="1:7">
      <c r="A6532" s="48" t="str">
        <f>_xlfn.XLOOKUP(_xlfn.XLOOKUP(MID(タスク実績csv元!C6532,1,SEARCH(":",タスク実績csv元!C6532)-1),リスト!F:F,リスト!G:G)&amp;MID(タスク実績csv元!C6532,SEARCH(":",タスク実績csv元!C6532),999),タスクDB!K:K,タスクDB!A:A)</f>
        <v>{3bfae8e9-f157-4a93-8f07-ee8b8a40f008}</v>
      </c>
      <c r="B6532" s="11">
        <f>タスク実績csv元!A6532</f>
        <v>45386</v>
      </c>
      <c r="C6532" s="54">
        <f>タスク実績csv元!F6532</f>
        <v>1</v>
      </c>
      <c r="D6532" s="54">
        <f>タスク実績csv元!E6532</f>
        <v>0.95833333333333337</v>
      </c>
      <c r="E6532" t="str">
        <f>タスク実績csv元!I6532&amp;""</f>
        <v/>
      </c>
      <c r="F6532" t="str">
        <f>タスク実績csv元!D6532</f>
        <v>社内部署のコード利用について整理(TS-3378)</v>
      </c>
      <c r="G6532" t="str">
        <f t="shared" si="102"/>
        <v>INSERT INTO task_achivement(task_no,achive_date,end_time,start_time,task_detail,memo)VALUES('{3bfae8e9-f157-4a93-8f07-ee8b8a40f008}','2024/04/04','2024/04/04 00:00:00','2024/04/04 23:00:00','','社内部署のコード利用について整理(TS-3378)');</v>
      </c>
    </row>
    <row r="6533" spans="1:7">
      <c r="A6533" s="48" t="str">
        <f>_xlfn.XLOOKUP(_xlfn.XLOOKUP(MID(タスク実績csv元!C6533,1,SEARCH(":",タスク実績csv元!C6533)-1),リスト!F:F,リスト!G:G)&amp;MID(タスク実績csv元!C6533,SEARCH(":",タスク実績csv元!C6533),999),タスクDB!K:K,タスクDB!A:A)</f>
        <v>{3bfae8e9-f157-4a93-8f07-ee8b8a40f008}</v>
      </c>
      <c r="B6533" s="11">
        <f>タスク実績csv元!A6533</f>
        <v>45387</v>
      </c>
      <c r="C6533" s="54">
        <f>タスク実績csv元!F6533</f>
        <v>2.0833333333333332E-2</v>
      </c>
      <c r="D6533" s="54">
        <f>タスク実績csv元!E6533</f>
        <v>0</v>
      </c>
      <c r="E6533" t="str">
        <f>タスク実績csv元!I6533&amp;""</f>
        <v/>
      </c>
      <c r="F6533" t="str">
        <f>タスク実績csv元!D6533</f>
        <v>社内部署のコード利用について整理(TS-3378)</v>
      </c>
      <c r="G6533" t="str">
        <f t="shared" si="102"/>
        <v>INSERT INTO task_achivement(task_no,achive_date,end_time,start_time,task_detail,memo)VALUES('{3bfae8e9-f157-4a93-8f07-ee8b8a40f008}','2024/04/05','2024/04/05 00:30:00','2024/04/05 00:00:00','','社内部署のコード利用について整理(TS-3378)');</v>
      </c>
    </row>
    <row r="6534" spans="1:7">
      <c r="A6534" s="48" t="str">
        <f>_xlfn.XLOOKUP(_xlfn.XLOOKUP(MID(タスク実績csv元!C6534,1,SEARCH(":",タスク実績csv元!C6534)-1),リスト!F:F,リスト!G:G)&amp;MID(タスク実績csv元!C6534,SEARCH(":",タスク実績csv元!C6534),999),タスクDB!K:K,タスクDB!A:A)</f>
        <v>{4c39d40d-b35f-4cfa-b549-6c5de24454e2}</v>
      </c>
      <c r="B6534" s="11">
        <f>タスク実績csv元!A6534</f>
        <v>45387</v>
      </c>
      <c r="C6534" s="54">
        <f>タスク実績csv元!F6534</f>
        <v>0.40625</v>
      </c>
      <c r="D6534" s="54">
        <f>タスク実績csv元!E6534</f>
        <v>0.39583333333333331</v>
      </c>
      <c r="E6534" t="str">
        <f>タスク実績csv元!I6534&amp;""</f>
        <v/>
      </c>
      <c r="F6534" t="str">
        <f>タスク実績csv元!D6534</f>
        <v>朝会</v>
      </c>
      <c r="G6534" t="str">
        <f t="shared" si="102"/>
        <v>INSERT INTO task_achivement(task_no,achive_date,end_time,start_time,task_detail,memo)VALUES('{4c39d40d-b35f-4cfa-b549-6c5de24454e2}','2024/04/05','2024/04/05 09:45:00','2024/04/05 09:30:00','','朝会');</v>
      </c>
    </row>
    <row r="6535" spans="1:7">
      <c r="A6535" s="48" t="str">
        <f>_xlfn.XLOOKUP(_xlfn.XLOOKUP(MID(タスク実績csv元!C6535,1,SEARCH(":",タスク実績csv元!C6535)-1),リスト!F:F,リスト!G:G)&amp;MID(タスク実績csv元!C6535,SEARCH(":",タスク実績csv元!C6535),999),タスクDB!K:K,タスクDB!A:A)</f>
        <v>{3bfae8e9-f157-4a93-8f07-ee8b8a40f008}</v>
      </c>
      <c r="B6535" s="11">
        <f>タスク実績csv元!A6535</f>
        <v>45387</v>
      </c>
      <c r="C6535" s="54">
        <f>タスク実績csv元!F6535</f>
        <v>0.45833333333333331</v>
      </c>
      <c r="D6535" s="54">
        <f>タスク実績csv元!E6535</f>
        <v>0.40625</v>
      </c>
      <c r="E6535" t="str">
        <f>タスク実績csv元!I6535&amp;""</f>
        <v/>
      </c>
      <c r="F6535" t="str">
        <f>タスク実績csv元!D6535</f>
        <v>社内部署のコード利用について整理(TS-3378)</v>
      </c>
      <c r="G6535" t="str">
        <f t="shared" si="102"/>
        <v>INSERT INTO task_achivement(task_no,achive_date,end_time,start_time,task_detail,memo)VALUES('{3bfae8e9-f157-4a93-8f07-ee8b8a40f008}','2024/04/05','2024/04/05 11:00:00','2024/04/05 09:45:00','','社内部署のコード利用について整理(TS-3378)');</v>
      </c>
    </row>
    <row r="6536" spans="1:7">
      <c r="A6536" s="48" t="str">
        <f>_xlfn.XLOOKUP(_xlfn.XLOOKUP(MID(タスク実績csv元!C6536,1,SEARCH(":",タスク実績csv元!C6536)-1),リスト!F:F,リスト!G:G)&amp;MID(タスク実績csv元!C6536,SEARCH(":",タスク実績csv元!C6536),999),タスクDB!K:K,タスクDB!A:A)</f>
        <v>{8bf29be6-00eb-4704-99d7-d935cf00aff3}</v>
      </c>
      <c r="B6536" s="11">
        <f>タスク実績csv元!A6536</f>
        <v>45387</v>
      </c>
      <c r="C6536" s="54">
        <f>タスク実績csv元!F6536</f>
        <v>0.5</v>
      </c>
      <c r="D6536" s="54">
        <f>タスク実績csv元!E6536</f>
        <v>0.45833333333333331</v>
      </c>
      <c r="E6536" t="str">
        <f>タスク実績csv元!I6536&amp;""</f>
        <v/>
      </c>
      <c r="F6536" t="str">
        <f>タスク実績csv元!D6536</f>
        <v>週次打合せ</v>
      </c>
      <c r="G6536" t="str">
        <f t="shared" si="102"/>
        <v>INSERT INTO task_achivement(task_no,achive_date,end_time,start_time,task_detail,memo)VALUES('{8bf29be6-00eb-4704-99d7-d935cf00aff3}','2024/04/05','2024/04/05 12:00:00','2024/04/05 11:00:00','','週次打合せ');</v>
      </c>
    </row>
    <row r="6537" spans="1:7">
      <c r="A6537" s="48" t="str">
        <f>_xlfn.XLOOKUP(_xlfn.XLOOKUP(MID(タスク実績csv元!C6537,1,SEARCH(":",タスク実績csv元!C6537)-1),リスト!F:F,リスト!G:G)&amp;MID(タスク実績csv元!C6537,SEARCH(":",タスク実績csv元!C6537),999),タスクDB!K:K,タスクDB!A:A)</f>
        <v>{8bf29be6-00eb-4704-99d7-d935cf00aff3}</v>
      </c>
      <c r="B6537" s="11">
        <f>タスク実績csv元!A6537</f>
        <v>45387</v>
      </c>
      <c r="C6537" s="54">
        <f>タスク実績csv元!F6537</f>
        <v>0.55208333333333337</v>
      </c>
      <c r="D6537" s="54">
        <f>タスク実績csv元!E6537</f>
        <v>0.54166666666666663</v>
      </c>
      <c r="E6537" t="str">
        <f>タスク実績csv元!I6537&amp;""</f>
        <v/>
      </c>
      <c r="F6537" t="str">
        <f>タスク実績csv元!D6537</f>
        <v>リースの仕切価について</v>
      </c>
      <c r="G6537" t="str">
        <f t="shared" si="102"/>
        <v>INSERT INTO task_achivement(task_no,achive_date,end_time,start_time,task_detail,memo)VALUES('{8bf29be6-00eb-4704-99d7-d935cf00aff3}','2024/04/05','2024/04/05 13:15:00','2024/04/05 13:00:00','','リースの仕切価について');</v>
      </c>
    </row>
    <row r="6538" spans="1:7">
      <c r="A6538" s="48" t="str">
        <f>_xlfn.XLOOKUP(_xlfn.XLOOKUP(MID(タスク実績csv元!C6538,1,SEARCH(":",タスク実績csv元!C6538)-1),リスト!F:F,リスト!G:G)&amp;MID(タスク実績csv元!C6538,SEARCH(":",タスク実績csv元!C6538),999),タスクDB!K:K,タスクDB!A:A)</f>
        <v>{3bfae8e9-f157-4a93-8f07-ee8b8a40f008}</v>
      </c>
      <c r="B6538" s="11">
        <f>タスク実績csv元!A6538</f>
        <v>45387</v>
      </c>
      <c r="C6538" s="54">
        <f>タスク実績csv元!F6538</f>
        <v>0.65625</v>
      </c>
      <c r="D6538" s="54">
        <f>タスク実績csv元!E6538</f>
        <v>0.57291666666666663</v>
      </c>
      <c r="E6538" t="str">
        <f>タスク実績csv元!I6538&amp;""</f>
        <v/>
      </c>
      <c r="F6538" t="str">
        <f>タスク実績csv元!D6538</f>
        <v>品目セッション準備</v>
      </c>
      <c r="G6538" t="str">
        <f t="shared" si="102"/>
        <v>INSERT INTO task_achivement(task_no,achive_date,end_time,start_time,task_detail,memo)VALUES('{3bfae8e9-f157-4a93-8f07-ee8b8a40f008}','2024/04/05','2024/04/05 15:45:00','2024/04/05 13:45:00','','品目セッション準備');</v>
      </c>
    </row>
    <row r="6539" spans="1:7">
      <c r="A6539" s="48" t="str">
        <f>_xlfn.XLOOKUP(_xlfn.XLOOKUP(MID(タスク実績csv元!C6539,1,SEARCH(":",タスク実績csv元!C6539)-1),リスト!F:F,リスト!G:G)&amp;MID(タスク実績csv元!C6539,SEARCH(":",タスク実績csv元!C6539),999),タスクDB!K:K,タスクDB!A:A)</f>
        <v>{8bf29be6-00eb-4704-99d7-d935cf00aff3}</v>
      </c>
      <c r="B6539" s="11">
        <f>タスク実績csv元!A6539</f>
        <v>45387</v>
      </c>
      <c r="C6539" s="54">
        <f>タスク実績csv元!F6539</f>
        <v>0.72916666666666663</v>
      </c>
      <c r="D6539" s="54">
        <f>タスク実績csv元!E6539</f>
        <v>0.6875</v>
      </c>
      <c r="E6539" t="str">
        <f>タスク実績csv元!I6539&amp;""</f>
        <v/>
      </c>
      <c r="F6539" t="str">
        <f>タスク実績csv元!D6539</f>
        <v>UAT夕会</v>
      </c>
      <c r="G6539" t="str">
        <f t="shared" si="102"/>
        <v>INSERT INTO task_achivement(task_no,achive_date,end_time,start_time,task_detail,memo)VALUES('{8bf29be6-00eb-4704-99d7-d935cf00aff3}','2024/04/05','2024/04/05 17:30:00','2024/04/05 16:30:00','','UAT夕会');</v>
      </c>
    </row>
    <row r="6540" spans="1:7">
      <c r="A6540" s="48" t="str">
        <f>_xlfn.XLOOKUP(_xlfn.XLOOKUP(MID(タスク実績csv元!C6540,1,SEARCH(":",タスク実績csv元!C6540)-1),リスト!F:F,リスト!G:G)&amp;MID(タスク実績csv元!C6540,SEARCH(":",タスク実績csv元!C6540),999),タスクDB!K:K,タスクDB!A:A)</f>
        <v>{502b6ad7-843c-44a2-a9ea-f4c443fd6ef4}</v>
      </c>
      <c r="B6540" s="11">
        <f>タスク実績csv元!A6540</f>
        <v>45387</v>
      </c>
      <c r="C6540" s="54">
        <f>タスク実績csv元!F6540</f>
        <v>0.95833333333333337</v>
      </c>
      <c r="D6540" s="54">
        <f>タスク実績csv元!E6540</f>
        <v>0.91666666666666663</v>
      </c>
      <c r="E6540" t="str">
        <f>タスク実績csv元!I6540&amp;""</f>
        <v/>
      </c>
      <c r="F6540" t="str">
        <f>タスク実績csv元!D6540</f>
        <v>勉強</v>
      </c>
      <c r="G6540" t="str">
        <f t="shared" si="102"/>
        <v>INSERT INTO task_achivement(task_no,achive_date,end_time,start_time,task_detail,memo)VALUES('{502b6ad7-843c-44a2-a9ea-f4c443fd6ef4}','2024/04/05','2024/04/05 23:00:00','2024/04/05 22:00:00','','勉強');</v>
      </c>
    </row>
    <row r="6541" spans="1:7">
      <c r="A6541" s="48" t="str">
        <f>_xlfn.XLOOKUP(_xlfn.XLOOKUP(MID(タスク実績csv元!C6541,1,SEARCH(":",タスク実績csv元!C6541)-1),リスト!F:F,リスト!G:G)&amp;MID(タスク実績csv元!C6541,SEARCH(":",タスク実績csv元!C6541),999),タスクDB!K:K,タスクDB!A:A)</f>
        <v>{3bfae8e9-f157-4a93-8f07-ee8b8a40f008}</v>
      </c>
      <c r="B6541" s="11">
        <f>タスク実績csv元!A6541</f>
        <v>45388</v>
      </c>
      <c r="C6541" s="54">
        <f>タスク実績csv元!F6541</f>
        <v>0.5</v>
      </c>
      <c r="D6541" s="54">
        <f>タスク実績csv元!E6541</f>
        <v>0.45833333333333331</v>
      </c>
      <c r="E6541" t="str">
        <f>タスク実績csv元!I6541&amp;""</f>
        <v/>
      </c>
      <c r="F6541" t="str">
        <f>タスク実績csv元!D6541</f>
        <v>社内部署のコード利用について整理(TS-3378)</v>
      </c>
      <c r="G6541" t="str">
        <f t="shared" si="102"/>
        <v>INSERT INTO task_achivement(task_no,achive_date,end_time,start_time,task_detail,memo)VALUES('{3bfae8e9-f157-4a93-8f07-ee8b8a40f008}','2024/04/06','2024/04/06 12:00:00','2024/04/06 11:00:00','','社内部署のコード利用について整理(TS-3378)');</v>
      </c>
    </row>
    <row r="6542" spans="1:7">
      <c r="A6542" s="48" t="str">
        <f>_xlfn.XLOOKUP(_xlfn.XLOOKUP(MID(タスク実績csv元!C6542,1,SEARCH(":",タスク実績csv元!C6542)-1),リスト!F:F,リスト!G:G)&amp;MID(タスク実績csv元!C6542,SEARCH(":",タスク実績csv元!C6542),999),タスクDB!K:K,タスクDB!A:A)</f>
        <v>{3bfae8e9-f157-4a93-8f07-ee8b8a40f008}</v>
      </c>
      <c r="B6542" s="11">
        <f>タスク実績csv元!A6542</f>
        <v>45388</v>
      </c>
      <c r="C6542" s="54">
        <f>タスク実績csv元!F6542</f>
        <v>0.89583333333333337</v>
      </c>
      <c r="D6542" s="54">
        <f>タスク実績csv元!E6542</f>
        <v>0.84375</v>
      </c>
      <c r="E6542" t="str">
        <f>タスク実績csv元!I6542&amp;""</f>
        <v/>
      </c>
      <c r="F6542" t="str">
        <f>タスク実績csv元!D6542</f>
        <v>社内部署のコード利用について整理(TS-3378)</v>
      </c>
      <c r="G6542" t="str">
        <f t="shared" si="102"/>
        <v>INSERT INTO task_achivement(task_no,achive_date,end_time,start_time,task_detail,memo)VALUES('{3bfae8e9-f157-4a93-8f07-ee8b8a40f008}','2024/04/06','2024/04/06 21:30:00','2024/04/06 20:15:00','','社内部署のコード利用について整理(TS-3378)');</v>
      </c>
    </row>
    <row r="6543" spans="1:7">
      <c r="A6543" s="48" t="str">
        <f>_xlfn.XLOOKUP(_xlfn.XLOOKUP(MID(タスク実績csv元!C6543,1,SEARCH(":",タスク実績csv元!C6543)-1),リスト!F:F,リスト!G:G)&amp;MID(タスク実績csv元!C6543,SEARCH(":",タスク実績csv元!C6543),999),タスクDB!K:K,タスクDB!A:A)</f>
        <v>{58914bdf-a1fd-459a-854b-231f94bcb8b8}</v>
      </c>
      <c r="B6543" s="11">
        <f>タスク実績csv元!A6543</f>
        <v>45390</v>
      </c>
      <c r="C6543" s="54">
        <f>タスク実績csv元!F6543</f>
        <v>0.5</v>
      </c>
      <c r="D6543" s="54">
        <f>タスク実績csv元!E6543</f>
        <v>0.39583333333333331</v>
      </c>
      <c r="E6543" t="str">
        <f>タスク実績csv元!I6543&amp;""</f>
        <v/>
      </c>
      <c r="F6543" t="str">
        <f>タスク実績csv元!D6543</f>
        <v>私用(滋賀旅行)</v>
      </c>
      <c r="G6543" t="str">
        <f t="shared" si="102"/>
        <v>INSERT INTO task_achivement(task_no,achive_date,end_time,start_time,task_detail,memo)VALUES('{58914bdf-a1fd-459a-854b-231f94bcb8b8}','2024/04/08','2024/04/08 12:00:00','2024/04/08 09:30:00','','私用(滋賀旅行)');</v>
      </c>
    </row>
    <row r="6544" spans="1:7">
      <c r="A6544" s="48" t="str">
        <f>_xlfn.XLOOKUP(_xlfn.XLOOKUP(MID(タスク実績csv元!C6544,1,SEARCH(":",タスク実績csv元!C6544)-1),リスト!F:F,リスト!G:G)&amp;MID(タスク実績csv元!C6544,SEARCH(":",タスク実績csv元!C6544),999),タスクDB!K:K,タスクDB!A:A)</f>
        <v>{58914bdf-a1fd-459a-854b-231f94bcb8b8}</v>
      </c>
      <c r="B6544" s="11">
        <f>タスク実績csv元!A6544</f>
        <v>45390</v>
      </c>
      <c r="C6544" s="54">
        <f>タスク実績csv元!F6544</f>
        <v>0.75</v>
      </c>
      <c r="D6544" s="54">
        <f>タスク実績csv元!E6544</f>
        <v>0.54166666666666663</v>
      </c>
      <c r="E6544" t="str">
        <f>タスク実績csv元!I6544&amp;""</f>
        <v/>
      </c>
      <c r="F6544" t="str">
        <f>タスク実績csv元!D6544</f>
        <v>私用(滋賀旅行)</v>
      </c>
      <c r="G6544" t="str">
        <f t="shared" si="102"/>
        <v>INSERT INTO task_achivement(task_no,achive_date,end_time,start_time,task_detail,memo)VALUES('{58914bdf-a1fd-459a-854b-231f94bcb8b8}','2024/04/08','2024/04/08 18:00:00','2024/04/08 13:00:00','','私用(滋賀旅行)');</v>
      </c>
    </row>
    <row r="6545" spans="1:7">
      <c r="A6545" s="48" t="str">
        <f>_xlfn.XLOOKUP(_xlfn.XLOOKUP(MID(タスク実績csv元!C6545,1,SEARCH(":",タスク実績csv元!C6545)-1),リスト!F:F,リスト!G:G)&amp;MID(タスク実績csv元!C6545,SEARCH(":",タスク実績csv元!C6545),999),タスクDB!K:K,タスクDB!A:A)</f>
        <v>{3bfae8e9-f157-4a93-8f07-ee8b8a40f008}</v>
      </c>
      <c r="B6545" s="11">
        <f>タスク実績csv元!A6545</f>
        <v>45391</v>
      </c>
      <c r="C6545" s="54">
        <f>タスク実績csv元!F6545</f>
        <v>0.38541666666666669</v>
      </c>
      <c r="D6545" s="54">
        <f>タスク実績csv元!E6545</f>
        <v>0.33333333333333331</v>
      </c>
      <c r="E6545" t="str">
        <f>タスク実績csv元!I6545&amp;""</f>
        <v/>
      </c>
      <c r="F6545" t="str">
        <f>タスク実績csv元!D6545</f>
        <v>社内部署のコード利用について整理(TS-3378)</v>
      </c>
      <c r="G6545" t="str">
        <f t="shared" si="102"/>
        <v>INSERT INTO task_achivement(task_no,achive_date,end_time,start_time,task_detail,memo)VALUES('{3bfae8e9-f157-4a93-8f07-ee8b8a40f008}','2024/04/09','2024/04/09 09:15:00','2024/04/09 08:00:00','','社内部署のコード利用について整理(TS-3378)');</v>
      </c>
    </row>
    <row r="6546" spans="1:7">
      <c r="A6546" s="48" t="str">
        <f>_xlfn.XLOOKUP(_xlfn.XLOOKUP(MID(タスク実績csv元!C6546,1,SEARCH(":",タスク実績csv元!C6546)-1),リスト!F:F,リスト!G:G)&amp;MID(タスク実績csv元!C6546,SEARCH(":",タスク実績csv元!C6546),999),タスクDB!K:K,タスクDB!A:A)</f>
        <v>{b1fdf21c-7725-4b73-a211-e66687665b4e}</v>
      </c>
      <c r="B6546" s="11">
        <f>タスク実績csv元!A6546</f>
        <v>45391</v>
      </c>
      <c r="C6546" s="54">
        <f>タスク実績csv元!F6546</f>
        <v>0.40625</v>
      </c>
      <c r="D6546" s="54">
        <f>タスク実績csv元!E6546</f>
        <v>0.38541666666666669</v>
      </c>
      <c r="E6546" t="str">
        <f>タスク実績csv元!I6546&amp;""</f>
        <v/>
      </c>
      <c r="F6546" t="str">
        <f>タスク実績csv元!D6546</f>
        <v>売上実績連携の確認</v>
      </c>
      <c r="G6546" t="str">
        <f t="shared" si="102"/>
        <v>INSERT INTO task_achivement(task_no,achive_date,end_time,start_time,task_detail,memo)VALUES('{b1fdf21c-7725-4b73-a211-e66687665b4e}','2024/04/09','2024/04/09 09:45:00','2024/04/09 09:15:00','','売上実績連携の確認');</v>
      </c>
    </row>
    <row r="6547" spans="1:7">
      <c r="A6547" s="48" t="str">
        <f>_xlfn.XLOOKUP(_xlfn.XLOOKUP(MID(タスク実績csv元!C6547,1,SEARCH(":",タスク実績csv元!C6547)-1),リスト!F:F,リスト!G:G)&amp;MID(タスク実績csv元!C6547,SEARCH(":",タスク実績csv元!C6547),999),タスクDB!K:K,タスクDB!A:A)</f>
        <v>{3bfae8e9-f157-4a93-8f07-ee8b8a40f008}</v>
      </c>
      <c r="B6547" s="11">
        <f>タスク実績csv元!A6547</f>
        <v>45391</v>
      </c>
      <c r="C6547" s="54">
        <f>タスク実績csv元!F6547</f>
        <v>0.41666666666666669</v>
      </c>
      <c r="D6547" s="54">
        <f>タスク実績csv元!E6547</f>
        <v>0.40625</v>
      </c>
      <c r="E6547" t="str">
        <f>タスク実績csv元!I6547&amp;""</f>
        <v/>
      </c>
      <c r="F6547" t="str">
        <f>タスク実績csv元!D6547</f>
        <v>社内部署のコード利用について整理(TS-3378)</v>
      </c>
      <c r="G6547" t="str">
        <f t="shared" si="102"/>
        <v>INSERT INTO task_achivement(task_no,achive_date,end_time,start_time,task_detail,memo)VALUES('{3bfae8e9-f157-4a93-8f07-ee8b8a40f008}','2024/04/09','2024/04/09 10:00:00','2024/04/09 09:45:00','','社内部署のコード利用について整理(TS-3378)');</v>
      </c>
    </row>
    <row r="6548" spans="1:7">
      <c r="A6548" s="48" t="str">
        <f>_xlfn.XLOOKUP(_xlfn.XLOOKUP(MID(タスク実績csv元!C6548,1,SEARCH(":",タスク実績csv元!C6548)-1),リスト!F:F,リスト!G:G)&amp;MID(タスク実績csv元!C6548,SEARCH(":",タスク実績csv元!C6548),999),タスクDB!K:K,タスクDB!A:A)</f>
        <v>{8bf29be6-00eb-4704-99d7-d935cf00aff3}</v>
      </c>
      <c r="B6548" s="11">
        <f>タスク実績csv元!A6548</f>
        <v>45391</v>
      </c>
      <c r="C6548" s="54">
        <f>タスク実績csv元!F6548</f>
        <v>0.45833333333333331</v>
      </c>
      <c r="D6548" s="54">
        <f>タスク実績csv元!E6548</f>
        <v>0.41666666666666669</v>
      </c>
      <c r="E6548" t="str">
        <f>タスク実績csv元!I6548&amp;""</f>
        <v/>
      </c>
      <c r="F6548" t="str">
        <f>タスク実績csv元!D6548</f>
        <v>OTC定例</v>
      </c>
      <c r="G6548" t="str">
        <f t="shared" si="102"/>
        <v>INSERT INTO task_achivement(task_no,achive_date,end_time,start_time,task_detail,memo)VALUES('{8bf29be6-00eb-4704-99d7-d935cf00aff3}','2024/04/09','2024/04/09 11:00:00','2024/04/09 10:00:00','','OTC定例');</v>
      </c>
    </row>
    <row r="6549" spans="1:7">
      <c r="A6549" s="48" t="str">
        <f>_xlfn.XLOOKUP(_xlfn.XLOOKUP(MID(タスク実績csv元!C6549,1,SEARCH(":",タスク実績csv元!C6549)-1),リスト!F:F,リスト!G:G)&amp;MID(タスク実績csv元!C6549,SEARCH(":",タスク実績csv元!C6549),999),タスクDB!K:K,タスクDB!A:A)</f>
        <v>{eccefbf1-a852-44a0-af6a-c2c31b42f737}</v>
      </c>
      <c r="B6549" s="11">
        <f>タスク実績csv元!A6549</f>
        <v>45391</v>
      </c>
      <c r="C6549" s="54">
        <f>タスク実績csv元!F6549</f>
        <v>0.48958333333333331</v>
      </c>
      <c r="D6549" s="54">
        <f>タスク実績csv元!E6549</f>
        <v>0.47222222222222227</v>
      </c>
      <c r="E6549" t="str">
        <f>タスク実績csv元!I6549&amp;""</f>
        <v/>
      </c>
      <c r="F6549" t="str">
        <f>タスク実績csv元!D6549</f>
        <v>プレ業務UATについて　</v>
      </c>
      <c r="G6549" t="str">
        <f t="shared" si="102"/>
        <v>INSERT INTO task_achivement(task_no,achive_date,end_time,start_time,task_detail,memo)VALUES('{eccefbf1-a852-44a0-af6a-c2c31b42f737}','2024/04/09','2024/04/09 11:45:00','2024/04/09 11:20:00','','プレ業務UATについて　');</v>
      </c>
    </row>
    <row r="6550" spans="1:7">
      <c r="A6550" s="48" t="str">
        <f>_xlfn.XLOOKUP(_xlfn.XLOOKUP(MID(タスク実績csv元!C6550,1,SEARCH(":",タスク実績csv元!C6550)-1),リスト!F:F,リスト!G:G)&amp;MID(タスク実績csv元!C6550,SEARCH(":",タスク実績csv元!C6550),999),タスクDB!K:K,タスクDB!A:A)</f>
        <v>{b1fdf21c-7725-4b73-a211-e66687665b4e}</v>
      </c>
      <c r="B6550" s="11">
        <f>タスク実績csv元!A6550</f>
        <v>45391</v>
      </c>
      <c r="C6550" s="54">
        <f>タスク実績csv元!F6550</f>
        <v>0.5</v>
      </c>
      <c r="D6550" s="54">
        <f>タスク実績csv元!E6550</f>
        <v>0.48958333333333331</v>
      </c>
      <c r="E6550" t="str">
        <f>タスク実績csv元!I6550&amp;""</f>
        <v/>
      </c>
      <c r="F6550" t="str">
        <f>タスク実績csv元!D6550</f>
        <v>データ確認</v>
      </c>
      <c r="G6550" t="str">
        <f t="shared" si="102"/>
        <v>INSERT INTO task_achivement(task_no,achive_date,end_time,start_time,task_detail,memo)VALUES('{b1fdf21c-7725-4b73-a211-e66687665b4e}','2024/04/09','2024/04/09 12:00:00','2024/04/09 11:45:00','','データ確認');</v>
      </c>
    </row>
    <row r="6551" spans="1:7">
      <c r="A6551" s="48" t="str">
        <f>_xlfn.XLOOKUP(_xlfn.XLOOKUP(MID(タスク実績csv元!C6551,1,SEARCH(":",タスク実績csv元!C6551)-1),リスト!F:F,リスト!G:G)&amp;MID(タスク実績csv元!C6551,SEARCH(":",タスク実績csv元!C6551),999),タスクDB!K:K,タスクDB!A:A)</f>
        <v>{eccefbf1-a852-44a0-af6a-c2c31b42f737}</v>
      </c>
      <c r="B6551" s="11">
        <f>タスク実績csv元!A6551</f>
        <v>45391</v>
      </c>
      <c r="C6551" s="54">
        <f>タスク実績csv元!F6551</f>
        <v>0.60416666666666663</v>
      </c>
      <c r="D6551" s="54">
        <f>タスク実績csv元!E6551</f>
        <v>0.54166666666666663</v>
      </c>
      <c r="E6551" t="str">
        <f>タスク実績csv元!I6551&amp;""</f>
        <v/>
      </c>
      <c r="F6551" t="str">
        <f>タスク実績csv元!D6551</f>
        <v>社内部署対応について</v>
      </c>
      <c r="G6551" t="str">
        <f t="shared" si="102"/>
        <v>INSERT INTO task_achivement(task_no,achive_date,end_time,start_time,task_detail,memo)VALUES('{eccefbf1-a852-44a0-af6a-c2c31b42f737}','2024/04/09','2024/04/09 14:30:00','2024/04/09 13:00:00','','社内部署対応について');</v>
      </c>
    </row>
    <row r="6552" spans="1:7">
      <c r="A6552" s="48" t="str">
        <f>_xlfn.XLOOKUP(_xlfn.XLOOKUP(MID(タスク実績csv元!C6552,1,SEARCH(":",タスク実績csv元!C6552)-1),リスト!F:F,リスト!G:G)&amp;MID(タスク実績csv元!C6552,SEARCH(":",タスク実績csv元!C6552),999),タスクDB!K:K,タスクDB!A:A)</f>
        <v>{3bfae8e9-f157-4a93-8f07-ee8b8a40f008}</v>
      </c>
      <c r="B6552" s="11">
        <f>タスク実績csv元!A6552</f>
        <v>45391</v>
      </c>
      <c r="C6552" s="54">
        <f>タスク実績csv元!F6552</f>
        <v>0.625</v>
      </c>
      <c r="D6552" s="54">
        <f>タスク実績csv元!E6552</f>
        <v>0.60416666666666663</v>
      </c>
      <c r="E6552" t="str">
        <f>タスク実績csv元!I6552&amp;""</f>
        <v/>
      </c>
      <c r="F6552" t="str">
        <f>タスク実績csv元!D6552</f>
        <v>社内部署のコード利用について整理(TS-3378)</v>
      </c>
      <c r="G6552" t="str">
        <f t="shared" si="102"/>
        <v>INSERT INTO task_achivement(task_no,achive_date,end_time,start_time,task_detail,memo)VALUES('{3bfae8e9-f157-4a93-8f07-ee8b8a40f008}','2024/04/09','2024/04/09 15:00:00','2024/04/09 14:30:00','','社内部署のコード利用について整理(TS-3378)');</v>
      </c>
    </row>
    <row r="6553" spans="1:7">
      <c r="A6553" s="48" t="str">
        <f>_xlfn.XLOOKUP(_xlfn.XLOOKUP(MID(タスク実績csv元!C6553,1,SEARCH(":",タスク実績csv元!C6553)-1),リスト!F:F,リスト!G:G)&amp;MID(タスク実績csv元!C6553,SEARCH(":",タスク実績csv元!C6553),999),タスクDB!K:K,タスクDB!A:A)</f>
        <v>{8bf29be6-00eb-4704-99d7-d935cf00aff3}</v>
      </c>
      <c r="B6553" s="11">
        <f>タスク実績csv元!A6553</f>
        <v>45391</v>
      </c>
      <c r="C6553" s="54">
        <f>タスク実績csv元!F6553</f>
        <v>0.66666666666666663</v>
      </c>
      <c r="D6553" s="54">
        <f>タスク実績csv元!E6553</f>
        <v>0.625</v>
      </c>
      <c r="E6553" t="str">
        <f>タスク実績csv元!I6553&amp;""</f>
        <v/>
      </c>
      <c r="F6553" t="str">
        <f>タスク実績csv元!D6553</f>
        <v>SVMX定例</v>
      </c>
      <c r="G6553" t="str">
        <f t="shared" si="102"/>
        <v>INSERT INTO task_achivement(task_no,achive_date,end_time,start_time,task_detail,memo)VALUES('{8bf29be6-00eb-4704-99d7-d935cf00aff3}','2024/04/09','2024/04/09 16:00:00','2024/04/09 15:00:00','','SVMX定例');</v>
      </c>
    </row>
    <row r="6554" spans="1:7">
      <c r="A6554" s="48" t="str">
        <f>_xlfn.XLOOKUP(_xlfn.XLOOKUP(MID(タスク実績csv元!C6554,1,SEARCH(":",タスク実績csv元!C6554)-1),リスト!F:F,リスト!G:G)&amp;MID(タスク実績csv元!C6554,SEARCH(":",タスク実績csv元!C6554),999),タスクDB!K:K,タスクDB!A:A)</f>
        <v>{eccefbf1-a852-44a0-af6a-c2c31b42f737}</v>
      </c>
      <c r="B6554" s="11">
        <f>タスク実績csv元!A6554</f>
        <v>45391</v>
      </c>
      <c r="C6554" s="54">
        <f>タスク実績csv元!F6554</f>
        <v>0.73958333333333337</v>
      </c>
      <c r="D6554" s="54">
        <f>タスク実績csv元!E6554</f>
        <v>0.66666666666666663</v>
      </c>
      <c r="E6554" t="str">
        <f>タスク実績csv元!I6554&amp;""</f>
        <v/>
      </c>
      <c r="F6554" t="str">
        <f>タスク実績csv元!D6554</f>
        <v>移行スケジュールなどのすり合わせ(福井,　小椋)</v>
      </c>
      <c r="G6554" t="str">
        <f t="shared" si="102"/>
        <v>INSERT INTO task_achivement(task_no,achive_date,end_time,start_time,task_detail,memo)VALUES('{eccefbf1-a852-44a0-af6a-c2c31b42f737}','2024/04/09','2024/04/09 17:45:00','2024/04/09 16:00:00','','移行スケジュールなどのすり合わせ(福井,　小椋)');</v>
      </c>
    </row>
    <row r="6555" spans="1:7">
      <c r="A6555" s="48" t="str">
        <f>_xlfn.XLOOKUP(_xlfn.XLOOKUP(MID(タスク実績csv元!C6555,1,SEARCH(":",タスク実績csv元!C6555)-1),リスト!F:F,リスト!G:G)&amp;MID(タスク実績csv元!C6555,SEARCH(":",タスク実績csv元!C6555),999),タスクDB!K:K,タスクDB!A:A)</f>
        <v>{d0d80a67-6f4b-4c2c-8010-bd45acbcca47}</v>
      </c>
      <c r="B6555" s="11">
        <f>タスク実績csv元!A6555</f>
        <v>45391</v>
      </c>
      <c r="C6555" s="54">
        <f>タスク実績csv元!F6555</f>
        <v>0.84027777777777779</v>
      </c>
      <c r="D6555" s="54">
        <f>タスク実績csv元!E6555</f>
        <v>0.82291666666666663</v>
      </c>
      <c r="E6555" t="str">
        <f>タスク実績csv元!I6555&amp;""</f>
        <v/>
      </c>
      <c r="F6555" t="str">
        <f>タスク実績csv元!D6555</f>
        <v>メール対応</v>
      </c>
      <c r="G6555" t="str">
        <f t="shared" si="102"/>
        <v>INSERT INTO task_achivement(task_no,achive_date,end_time,start_time,task_detail,memo)VALUES('{d0d80a67-6f4b-4c2c-8010-bd45acbcca47}','2024/04/09','2024/04/09 20:10:00','2024/04/09 19:45:00','','メール対応');</v>
      </c>
    </row>
    <row r="6556" spans="1:7">
      <c r="A6556" s="48" t="str">
        <f>_xlfn.XLOOKUP(_xlfn.XLOOKUP(MID(タスク実績csv元!C6556,1,SEARCH(":",タスク実績csv元!C6556)-1),リスト!F:F,リスト!G:G)&amp;MID(タスク実績csv元!C6556,SEARCH(":",タスク実績csv元!C6556),999),タスクDB!K:K,タスクDB!A:A)</f>
        <v>{fa1d15a7-0fa5-46a0-b2a9-9b86fd9480ff}</v>
      </c>
      <c r="B6556" s="11">
        <f>タスク実績csv元!A6556</f>
        <v>45391</v>
      </c>
      <c r="C6556" s="54">
        <f>タスク実績csv元!F6556</f>
        <v>0.86458333333333337</v>
      </c>
      <c r="D6556" s="54">
        <f>タスク実績csv元!E6556</f>
        <v>0.84027777777777779</v>
      </c>
      <c r="E6556" t="str">
        <f>タスク実績csv元!I6556&amp;""</f>
        <v/>
      </c>
      <c r="F6556" t="str">
        <f>タスク実績csv元!D6556</f>
        <v>得意先のブロック/削除の再実行</v>
      </c>
      <c r="G6556" t="str">
        <f t="shared" si="102"/>
        <v>INSERT INTO task_achivement(task_no,achive_date,end_time,start_time,task_detail,memo)VALUES('{fa1d15a7-0fa5-46a0-b2a9-9b86fd9480ff}','2024/04/09','2024/04/09 20:45:00','2024/04/09 20:10:00','','得意先のブロック/削除の再実行');</v>
      </c>
    </row>
    <row r="6557" spans="1:7">
      <c r="A6557" s="48" t="str">
        <f>_xlfn.XLOOKUP(_xlfn.XLOOKUP(MID(タスク実績csv元!C6557,1,SEARCH(":",タスク実績csv元!C6557)-1),リスト!F:F,リスト!G:G)&amp;MID(タスク実績csv元!C6557,SEARCH(":",タスク実績csv元!C6557),999),タスクDB!K:K,タスクDB!A:A)</f>
        <v>{fa1d15a7-0fa5-46a0-b2a9-9b86fd9480ff}</v>
      </c>
      <c r="B6557" s="11">
        <f>タスク実績csv元!A6557</f>
        <v>45391</v>
      </c>
      <c r="C6557" s="54">
        <f>タスク実績csv元!F6557</f>
        <v>0.89583333333333337</v>
      </c>
      <c r="D6557" s="54">
        <f>タスク実績csv元!E6557</f>
        <v>0.86458333333333337</v>
      </c>
      <c r="E6557" t="str">
        <f>タスク実績csv元!I6557&amp;""</f>
        <v/>
      </c>
      <c r="F6557" t="str">
        <f>タスク実績csv元!D6557</f>
        <v>他確認残</v>
      </c>
      <c r="G6557" t="str">
        <f t="shared" si="102"/>
        <v>INSERT INTO task_achivement(task_no,achive_date,end_time,start_time,task_detail,memo)VALUES('{fa1d15a7-0fa5-46a0-b2a9-9b86fd9480ff}','2024/04/09','2024/04/09 21:30:00','2024/04/09 20:45:00','','他確認残');</v>
      </c>
    </row>
    <row r="6558" spans="1:7">
      <c r="A6558" s="48" t="str">
        <f>_xlfn.XLOOKUP(_xlfn.XLOOKUP(MID(タスク実績csv元!C6558,1,SEARCH(":",タスク実績csv元!C6558)-1),リスト!F:F,リスト!G:G)&amp;MID(タスク実績csv元!C6558,SEARCH(":",タスク実績csv元!C6558),999),タスクDB!K:K,タスクDB!A:A)</f>
        <v>{fa1d15a7-0fa5-46a0-b2a9-9b86fd9480ff}</v>
      </c>
      <c r="B6558" s="11">
        <f>タスク実績csv元!A6558</f>
        <v>45391</v>
      </c>
      <c r="C6558" s="54">
        <f>タスク実績csv元!F6558</f>
        <v>0.92361111111111116</v>
      </c>
      <c r="D6558" s="54">
        <f>タスク実績csv元!E6558</f>
        <v>0.90625</v>
      </c>
      <c r="E6558" t="str">
        <f>タスク実績csv元!I6558&amp;""</f>
        <v/>
      </c>
      <c r="F6558" t="str">
        <f>タスク実績csv元!D6558</f>
        <v>得意先連携の再送</v>
      </c>
      <c r="G6558" t="str">
        <f t="shared" si="102"/>
        <v>INSERT INTO task_achivement(task_no,achive_date,end_time,start_time,task_detail,memo)VALUES('{fa1d15a7-0fa5-46a0-b2a9-9b86fd9480ff}','2024/04/09','2024/04/09 22:10:00','2024/04/09 21:45:00','','得意先連携の再送');</v>
      </c>
    </row>
    <row r="6559" spans="1:7">
      <c r="A6559" s="48" t="str">
        <f>_xlfn.XLOOKUP(_xlfn.XLOOKUP(MID(タスク実績csv元!C6559,1,SEARCH(":",タスク実績csv元!C6559)-1),リスト!F:F,リスト!G:G)&amp;MID(タスク実績csv元!C6559,SEARCH(":",タスク実績csv元!C6559),999),タスクDB!K:K,タスクDB!A:A)</f>
        <v>{d0d80a67-6f4b-4c2c-8010-bd45acbcca47}</v>
      </c>
      <c r="B6559" s="11">
        <f>タスク実績csv元!A6559</f>
        <v>45391</v>
      </c>
      <c r="C6559" s="54">
        <f>タスク実績csv元!F6559</f>
        <v>0.9375</v>
      </c>
      <c r="D6559" s="54">
        <f>タスク実績csv元!E6559</f>
        <v>0.92361111111111116</v>
      </c>
      <c r="E6559" t="str">
        <f>タスク実績csv元!I6559&amp;""</f>
        <v/>
      </c>
      <c r="F6559" t="str">
        <f>タスク実績csv元!D6559</f>
        <v>メール対応</v>
      </c>
      <c r="G6559" t="str">
        <f t="shared" si="102"/>
        <v>INSERT INTO task_achivement(task_no,achive_date,end_time,start_time,task_detail,memo)VALUES('{d0d80a67-6f4b-4c2c-8010-bd45acbcca47}','2024/04/09','2024/04/09 22:30:00','2024/04/09 22:10:00','','メール対応');</v>
      </c>
    </row>
    <row r="6560" spans="1:7">
      <c r="A6560" s="48" t="str">
        <f>_xlfn.XLOOKUP(_xlfn.XLOOKUP(MID(タスク実績csv元!C6560,1,SEARCH(":",タスク実績csv元!C6560)-1),リスト!F:F,リスト!G:G)&amp;MID(タスク実績csv元!C6560,SEARCH(":",タスク実績csv元!C6560),999),タスクDB!K:K,タスクDB!A:A)</f>
        <v>{3bfae8e9-f157-4a93-8f07-ee8b8a40f008}</v>
      </c>
      <c r="B6560" s="11">
        <f>タスク実績csv元!A6560</f>
        <v>45391</v>
      </c>
      <c r="C6560" s="54">
        <f>タスク実績csv元!F6560</f>
        <v>0.97916666666666663</v>
      </c>
      <c r="D6560" s="54">
        <f>タスク実績csv元!E6560</f>
        <v>0.9375</v>
      </c>
      <c r="E6560" t="str">
        <f>タスク実績csv元!I6560&amp;""</f>
        <v/>
      </c>
      <c r="F6560" t="str">
        <f>タスク実績csv元!D6560</f>
        <v>品目セッション準備</v>
      </c>
      <c r="G6560" t="str">
        <f t="shared" si="102"/>
        <v>INSERT INTO task_achivement(task_no,achive_date,end_time,start_time,task_detail,memo)VALUES('{3bfae8e9-f157-4a93-8f07-ee8b8a40f008}','2024/04/09','2024/04/09 23:30:00','2024/04/09 22:30:00','','品目セッション準備');</v>
      </c>
    </row>
    <row r="6561" spans="1:7">
      <c r="A6561" s="48" t="str">
        <f>_xlfn.XLOOKUP(_xlfn.XLOOKUP(MID(タスク実績csv元!C6561,1,SEARCH(":",タスク実績csv元!C6561)-1),リスト!F:F,リスト!G:G)&amp;MID(タスク実績csv元!C6561,SEARCH(":",タスク実績csv元!C6561),999),タスクDB!K:K,タスクDB!A:A)</f>
        <v>{b1fdf21c-7725-4b73-a211-e66687665b4e}</v>
      </c>
      <c r="B6561" s="11">
        <f>タスク実績csv元!A6561</f>
        <v>45391</v>
      </c>
      <c r="C6561" s="54">
        <f>タスク実績csv元!F6561</f>
        <v>1</v>
      </c>
      <c r="D6561" s="54">
        <f>タスク実績csv元!E6561</f>
        <v>0.97916666666666663</v>
      </c>
      <c r="E6561" t="str">
        <f>タスク実績csv元!I6561&amp;""</f>
        <v/>
      </c>
      <c r="F6561" t="str">
        <f>タスク実績csv元!D6561</f>
        <v>プレ業務UATの事前確認</v>
      </c>
      <c r="G6561" t="str">
        <f t="shared" si="102"/>
        <v>INSERT INTO task_achivement(task_no,achive_date,end_time,start_time,task_detail,memo)VALUES('{b1fdf21c-7725-4b73-a211-e66687665b4e}','2024/04/09','2024/04/09 00:00:00','2024/04/09 23:30:00','','プレ業務UATの事前確認');</v>
      </c>
    </row>
    <row r="6562" spans="1:7">
      <c r="A6562" s="48" t="str">
        <f>_xlfn.XLOOKUP(_xlfn.XLOOKUP(MID(タスク実績csv元!C6562,1,SEARCH(":",タスク実績csv元!C6562)-1),リスト!F:F,リスト!G:G)&amp;MID(タスク実績csv元!C6562,SEARCH(":",タスク実績csv元!C6562),999),タスクDB!K:K,タスクDB!A:A)</f>
        <v>{1f60dca8-3f99-4314-87ac-e223e8627cd7}</v>
      </c>
      <c r="B6562" s="11">
        <f>タスク実績csv元!A6562</f>
        <v>45392</v>
      </c>
      <c r="C6562" s="54">
        <f>タスク実績csv元!F6562</f>
        <v>6.9444444444444441E-3</v>
      </c>
      <c r="D6562" s="54">
        <f>タスク実績csv元!E6562</f>
        <v>0</v>
      </c>
      <c r="E6562" t="str">
        <f>タスク実績csv元!I6562&amp;""</f>
        <v/>
      </c>
      <c r="F6562" t="str">
        <f>タスク実績csv元!D6562</f>
        <v>整理</v>
      </c>
      <c r="G6562" t="str">
        <f t="shared" si="102"/>
        <v>INSERT INTO task_achivement(task_no,achive_date,end_time,start_time,task_detail,memo)VALUES('{1f60dca8-3f99-4314-87ac-e223e8627cd7}','2024/04/10','2024/04/10 00:10:00','2024/04/10 00:00:00','','整理');</v>
      </c>
    </row>
    <row r="6563" spans="1:7">
      <c r="A6563" s="48" t="str">
        <f>_xlfn.XLOOKUP(_xlfn.XLOOKUP(MID(タスク実績csv元!C6563,1,SEARCH(":",タスク実績csv元!C6563)-1),リスト!F:F,リスト!G:G)&amp;MID(タスク実績csv元!C6563,SEARCH(":",タスク実績csv元!C6563),999),タスクDB!K:K,タスクDB!A:A)</f>
        <v>{502b6ad7-843c-44a2-a9ea-f4c443fd6ef4}</v>
      </c>
      <c r="B6563" s="11">
        <f>タスク実績csv元!A6563</f>
        <v>45392</v>
      </c>
      <c r="C6563" s="54">
        <f>タスク実績csv元!F6563</f>
        <v>2.0833333333333332E-2</v>
      </c>
      <c r="D6563" s="54">
        <f>タスク実績csv元!E6563</f>
        <v>6.9444444444444441E-3</v>
      </c>
      <c r="E6563" t="str">
        <f>タスク実績csv元!I6563&amp;""</f>
        <v/>
      </c>
      <c r="F6563" t="str">
        <f>タスク実績csv元!D6563</f>
        <v>勉強</v>
      </c>
      <c r="G6563" t="str">
        <f t="shared" si="102"/>
        <v>INSERT INTO task_achivement(task_no,achive_date,end_time,start_time,task_detail,memo)VALUES('{502b6ad7-843c-44a2-a9ea-f4c443fd6ef4}','2024/04/10','2024/04/10 00:30:00','2024/04/10 00:10:00','','勉強');</v>
      </c>
    </row>
    <row r="6564" spans="1:7">
      <c r="A6564" s="48" t="str">
        <f>_xlfn.XLOOKUP(_xlfn.XLOOKUP(MID(タスク実績csv元!C6564,1,SEARCH(":",タスク実績csv元!C6564)-1),リスト!F:F,リスト!G:G)&amp;MID(タスク実績csv元!C6564,SEARCH(":",タスク実績csv元!C6564),999),タスクDB!K:K,タスクDB!A:A)</f>
        <v>{4c39d40d-b35f-4cfa-b549-6c5de24454e2}</v>
      </c>
      <c r="B6564" s="11">
        <f>タスク実績csv元!A6564</f>
        <v>45392</v>
      </c>
      <c r="C6564" s="54">
        <f>タスク実績csv元!F6564</f>
        <v>0.40625</v>
      </c>
      <c r="D6564" s="54">
        <f>タスク実績csv元!E6564</f>
        <v>0.39583333333333331</v>
      </c>
      <c r="E6564" t="str">
        <f>タスク実績csv元!I6564&amp;""</f>
        <v/>
      </c>
      <c r="F6564" t="str">
        <f>タスク実績csv元!D6564</f>
        <v>朝会</v>
      </c>
      <c r="G6564" t="str">
        <f t="shared" si="102"/>
        <v>INSERT INTO task_achivement(task_no,achive_date,end_time,start_time,task_detail,memo)VALUES('{4c39d40d-b35f-4cfa-b549-6c5de24454e2}','2024/04/10','2024/04/10 09:45:00','2024/04/10 09:30:00','','朝会');</v>
      </c>
    </row>
    <row r="6565" spans="1:7">
      <c r="A6565" s="48" t="str">
        <f>_xlfn.XLOOKUP(_xlfn.XLOOKUP(MID(タスク実績csv元!C6565,1,SEARCH(":",タスク実績csv元!C6565)-1),リスト!F:F,リスト!G:G)&amp;MID(タスク実績csv元!C6565,SEARCH(":",タスク実績csv元!C6565),999),タスクDB!K:K,タスクDB!A:A)</f>
        <v>{d0d80a67-6f4b-4c2c-8010-bd45acbcca47}</v>
      </c>
      <c r="B6565" s="11">
        <f>タスク実績csv元!A6565</f>
        <v>45392</v>
      </c>
      <c r="C6565" s="54">
        <f>タスク実績csv元!F6565</f>
        <v>0.41666666666666669</v>
      </c>
      <c r="D6565" s="54">
        <f>タスク実績csv元!E6565</f>
        <v>0.40625</v>
      </c>
      <c r="E6565" t="str">
        <f>タスク実績csv元!I6565&amp;""</f>
        <v/>
      </c>
      <c r="F6565" t="str">
        <f>タスク実績csv元!D6565</f>
        <v>残backlog整理</v>
      </c>
      <c r="G6565" t="str">
        <f t="shared" si="102"/>
        <v>INSERT INTO task_achivement(task_no,achive_date,end_time,start_time,task_detail,memo)VALUES('{d0d80a67-6f4b-4c2c-8010-bd45acbcca47}','2024/04/10','2024/04/10 10:00:00','2024/04/10 09:45:00','','残backlog整理');</v>
      </c>
    </row>
    <row r="6566" spans="1:7">
      <c r="A6566" s="48" t="str">
        <f>_xlfn.XLOOKUP(_xlfn.XLOOKUP(MID(タスク実績csv元!C6566,1,SEARCH(":",タスク実績csv元!C6566)-1),リスト!F:F,リスト!G:G)&amp;MID(タスク実績csv元!C6566,SEARCH(":",タスク実績csv元!C6566),999),タスクDB!K:K,タスクDB!A:A)</f>
        <v>{eccefbf1-a852-44a0-af6a-c2c31b42f737}</v>
      </c>
      <c r="B6566" s="11">
        <f>タスク実績csv元!A6566</f>
        <v>45392</v>
      </c>
      <c r="C6566" s="54">
        <f>タスク実績csv元!F6566</f>
        <v>0.5</v>
      </c>
      <c r="D6566" s="54">
        <f>タスク実績csv元!E6566</f>
        <v>0.41666666666666669</v>
      </c>
      <c r="E6566" t="str">
        <f>タスク実績csv元!I6566&amp;""</f>
        <v/>
      </c>
      <c r="F6566" t="str">
        <f>タスク実績csv元!D6566</f>
        <v>移行週次打合せ</v>
      </c>
      <c r="G6566" t="str">
        <f t="shared" si="102"/>
        <v>INSERT INTO task_achivement(task_no,achive_date,end_time,start_time,task_detail,memo)VALUES('{eccefbf1-a852-44a0-af6a-c2c31b42f737}','2024/04/10','2024/04/10 12:00:00','2024/04/10 10:00:00','','移行週次打合せ');</v>
      </c>
    </row>
    <row r="6567" spans="1:7">
      <c r="A6567" s="48" t="str">
        <f>_xlfn.XLOOKUP(_xlfn.XLOOKUP(MID(タスク実績csv元!C6567,1,SEARCH(":",タスク実績csv元!C6567)-1),リスト!F:F,リスト!G:G)&amp;MID(タスク実績csv元!C6567,SEARCH(":",タスク実績csv元!C6567),999),タスクDB!K:K,タスクDB!A:A)</f>
        <v>{eccefbf1-a852-44a0-af6a-c2c31b42f737}</v>
      </c>
      <c r="B6567" s="11">
        <f>タスク実績csv元!A6567</f>
        <v>45392</v>
      </c>
      <c r="C6567" s="54">
        <f>タスク実績csv元!F6567</f>
        <v>0.60416666666666663</v>
      </c>
      <c r="D6567" s="54">
        <f>タスク実績csv元!E6567</f>
        <v>0.54166666666666663</v>
      </c>
      <c r="E6567" t="str">
        <f>タスク実績csv元!I6567&amp;""</f>
        <v/>
      </c>
      <c r="F6567" t="str">
        <f>タスク実績csv元!D6567</f>
        <v>プレ業務UAT実施</v>
      </c>
      <c r="G6567" t="str">
        <f t="shared" si="102"/>
        <v>INSERT INTO task_achivement(task_no,achive_date,end_time,start_time,task_detail,memo)VALUES('{eccefbf1-a852-44a0-af6a-c2c31b42f737}','2024/04/10','2024/04/10 14:30:00','2024/04/10 13:00:00','','プレ業務UAT実施');</v>
      </c>
    </row>
    <row r="6568" spans="1:7">
      <c r="A6568" s="48" t="str">
        <f>_xlfn.XLOOKUP(_xlfn.XLOOKUP(MID(タスク実績csv元!C6568,1,SEARCH(":",タスク実績csv元!C6568)-1),リスト!F:F,リスト!G:G)&amp;MID(タスク実績csv元!C6568,SEARCH(":",タスク実績csv元!C6568),999),タスクDB!K:K,タスクDB!A:A)</f>
        <v>{eccefbf1-a852-44a0-af6a-c2c31b42f737}</v>
      </c>
      <c r="B6568" s="11">
        <f>タスク実績csv元!A6568</f>
        <v>45392</v>
      </c>
      <c r="C6568" s="54">
        <f>タスク実績csv元!F6568</f>
        <v>0.66666666666666663</v>
      </c>
      <c r="D6568" s="54">
        <f>タスク実績csv元!E6568</f>
        <v>0.60416666666666663</v>
      </c>
      <c r="E6568" t="str">
        <f>タスク実績csv元!I6568&amp;""</f>
        <v/>
      </c>
      <c r="F6568" t="str">
        <f>タスク実績csv元!D6568</f>
        <v>移行打ち合わせ続き</v>
      </c>
      <c r="G6568" t="str">
        <f t="shared" si="102"/>
        <v>INSERT INTO task_achivement(task_no,achive_date,end_time,start_time,task_detail,memo)VALUES('{eccefbf1-a852-44a0-af6a-c2c31b42f737}','2024/04/10','2024/04/10 16:00:00','2024/04/10 14:30:00','','移行打ち合わせ続き');</v>
      </c>
    </row>
    <row r="6569" spans="1:7">
      <c r="A6569" s="48" t="str">
        <f>_xlfn.XLOOKUP(_xlfn.XLOOKUP(MID(タスク実績csv元!C6569,1,SEARCH(":",タスク実績csv元!C6569)-1),リスト!F:F,リスト!G:G)&amp;MID(タスク実績csv元!C6569,SEARCH(":",タスク実績csv元!C6569),999),タスクDB!K:K,タスクDB!A:A)</f>
        <v>{eccefbf1-a852-44a0-af6a-c2c31b42f737}</v>
      </c>
      <c r="B6569" s="11">
        <f>タスク実績csv元!A6569</f>
        <v>45392</v>
      </c>
      <c r="C6569" s="54">
        <f>タスク実績csv元!F6569</f>
        <v>0.68055555555555547</v>
      </c>
      <c r="D6569" s="54">
        <f>タスク実績csv元!E6569</f>
        <v>0.66666666666666663</v>
      </c>
      <c r="E6569" t="str">
        <f>タスク実績csv元!I6569&amp;""</f>
        <v/>
      </c>
      <c r="F6569" t="str">
        <f>タスク実績csv元!D6569</f>
        <v>連携対応について(原田)</v>
      </c>
      <c r="G6569" t="str">
        <f t="shared" si="102"/>
        <v>INSERT INTO task_achivement(task_no,achive_date,end_time,start_time,task_detail,memo)VALUES('{eccefbf1-a852-44a0-af6a-c2c31b42f737}','2024/04/10','2024/04/10 16:20:00','2024/04/10 16:00:00','','連携対応について(原田)');</v>
      </c>
    </row>
    <row r="6570" spans="1:7">
      <c r="A6570" s="48" t="str">
        <f>_xlfn.XLOOKUP(_xlfn.XLOOKUP(MID(タスク実績csv元!C6570,1,SEARCH(":",タスク実績csv元!C6570)-1),リスト!F:F,リスト!G:G)&amp;MID(タスク実績csv元!C6570,SEARCH(":",タスク実績csv元!C6570),999),タスクDB!K:K,タスクDB!A:A)</f>
        <v>{fa1d15a7-0fa5-46a0-b2a9-9b86fd9480ff}</v>
      </c>
      <c r="B6570" s="11">
        <f>タスク実績csv元!A6570</f>
        <v>45392</v>
      </c>
      <c r="C6570" s="54">
        <f>タスク実績csv元!F6570</f>
        <v>0.6875</v>
      </c>
      <c r="D6570" s="54">
        <f>タスク実績csv元!E6570</f>
        <v>0.68055555555555547</v>
      </c>
      <c r="E6570" t="str">
        <f>タスク実績csv元!I6570&amp;""</f>
        <v/>
      </c>
      <c r="F6570" t="str">
        <f>タスク実績csv元!D6570</f>
        <v>MDASでの保守対応相談</v>
      </c>
      <c r="G6570" t="str">
        <f t="shared" si="102"/>
        <v>INSERT INTO task_achivement(task_no,achive_date,end_time,start_time,task_detail,memo)VALUES('{fa1d15a7-0fa5-46a0-b2a9-9b86fd9480ff}','2024/04/10','2024/04/10 16:30:00','2024/04/10 16:20:00','','MDASでの保守対応相談');</v>
      </c>
    </row>
    <row r="6571" spans="1:7">
      <c r="A6571" s="48" t="str">
        <f>_xlfn.XLOOKUP(_xlfn.XLOOKUP(MID(タスク実績csv元!C6571,1,SEARCH(":",タスク実績csv元!C6571)-1),リスト!F:F,リスト!G:G)&amp;MID(タスク実績csv元!C6571,SEARCH(":",タスク実績csv元!C6571),999),タスクDB!K:K,タスクDB!A:A)</f>
        <v>{8bf29be6-00eb-4704-99d7-d935cf00aff3}</v>
      </c>
      <c r="B6571" s="11">
        <f>タスク実績csv元!A6571</f>
        <v>45392</v>
      </c>
      <c r="C6571" s="54">
        <f>タスク実績csv元!F6571</f>
        <v>0.70833333333333337</v>
      </c>
      <c r="D6571" s="54">
        <f>タスク実績csv元!E6571</f>
        <v>0.6875</v>
      </c>
      <c r="E6571" t="str">
        <f>タスク実績csv元!I6571&amp;""</f>
        <v/>
      </c>
      <c r="F6571" t="str">
        <f>タスク実績csv元!D6571</f>
        <v>UAT夕会</v>
      </c>
      <c r="G6571" t="str">
        <f t="shared" si="102"/>
        <v>INSERT INTO task_achivement(task_no,achive_date,end_time,start_time,task_detail,memo)VALUES('{8bf29be6-00eb-4704-99d7-d935cf00aff3}','2024/04/10','2024/04/10 17:00:00','2024/04/10 16:30:00','','UAT夕会');</v>
      </c>
    </row>
    <row r="6572" spans="1:7">
      <c r="A6572" s="48" t="str">
        <f>_xlfn.XLOOKUP(_xlfn.XLOOKUP(MID(タスク実績csv元!C6572,1,SEARCH(":",タスク実績csv元!C6572)-1),リスト!F:F,リスト!G:G)&amp;MID(タスク実績csv元!C6572,SEARCH(":",タスク実績csv元!C6572),999),タスクDB!K:K,タスクDB!A:A)</f>
        <v>{8bf29be6-00eb-4704-99d7-d935cf00aff3}</v>
      </c>
      <c r="B6572" s="11">
        <f>タスク実績csv元!A6572</f>
        <v>45392</v>
      </c>
      <c r="C6572" s="54">
        <f>タスク実績csv元!F6572</f>
        <v>0.72916666666666663</v>
      </c>
      <c r="D6572" s="54">
        <f>タスク実績csv元!E6572</f>
        <v>0.70833333333333337</v>
      </c>
      <c r="E6572" t="str">
        <f>タスク実績csv元!I6572&amp;""</f>
        <v/>
      </c>
      <c r="F6572" t="str">
        <f>タスク実績csv元!D6572</f>
        <v>WTD定例打合せ</v>
      </c>
      <c r="G6572" t="str">
        <f t="shared" si="102"/>
        <v>INSERT INTO task_achivement(task_no,achive_date,end_time,start_time,task_detail,memo)VALUES('{8bf29be6-00eb-4704-99d7-d935cf00aff3}','2024/04/10','2024/04/10 17:30:00','2024/04/10 17:00:00','','WTD定例打合せ');</v>
      </c>
    </row>
    <row r="6573" spans="1:7">
      <c r="A6573" s="48" t="str">
        <f>_xlfn.XLOOKUP(_xlfn.XLOOKUP(MID(タスク実績csv元!C6573,1,SEARCH(":",タスク実績csv元!C6573)-1),リスト!F:F,リスト!G:G)&amp;MID(タスク実績csv元!C6573,SEARCH(":",タスク実績csv元!C6573),999),タスクDB!K:K,タスクDB!A:A)</f>
        <v>{eccefbf1-a852-44a0-af6a-c2c31b42f737}</v>
      </c>
      <c r="B6573" s="11">
        <f>タスク実績csv元!A6573</f>
        <v>45392</v>
      </c>
      <c r="C6573" s="54">
        <f>タスク実績csv元!F6573</f>
        <v>0.75</v>
      </c>
      <c r="D6573" s="54">
        <f>タスク実績csv元!E6573</f>
        <v>0.72916666666666663</v>
      </c>
      <c r="E6573" t="str">
        <f>タスク実績csv元!I6573&amp;""</f>
        <v/>
      </c>
      <c r="F6573" t="str">
        <f>タスク実績csv元!D6573</f>
        <v>移行について(福井)</v>
      </c>
      <c r="G6573" t="str">
        <f t="shared" si="102"/>
        <v>INSERT INTO task_achivement(task_no,achive_date,end_time,start_time,task_detail,memo)VALUES('{eccefbf1-a852-44a0-af6a-c2c31b42f737}','2024/04/10','2024/04/10 18:00:00','2024/04/10 17:30:00','','移行について(福井)');</v>
      </c>
    </row>
    <row r="6574" spans="1:7">
      <c r="A6574" s="48" t="str">
        <f>_xlfn.XLOOKUP(_xlfn.XLOOKUP(MID(タスク実績csv元!C6574,1,SEARCH(":",タスク実績csv元!C6574)-1),リスト!F:F,リスト!G:G)&amp;MID(タスク実績csv元!C6574,SEARCH(":",タスク実績csv元!C6574),999),タスクDB!K:K,タスクDB!A:A)</f>
        <v>{fa1d15a7-0fa5-46a0-b2a9-9b86fd9480ff}</v>
      </c>
      <c r="B6574" s="11">
        <f>タスク実績csv元!A6574</f>
        <v>45392</v>
      </c>
      <c r="C6574" s="54">
        <f>タスク実績csv元!F6574</f>
        <v>0.93055555555555547</v>
      </c>
      <c r="D6574" s="54">
        <f>タスク実績csv元!E6574</f>
        <v>0.91666666666666663</v>
      </c>
      <c r="E6574" t="str">
        <f>タスク実績csv元!I6574&amp;""</f>
        <v/>
      </c>
      <c r="F6574" t="str">
        <f>タスク実績csv元!D6574</f>
        <v>得意先の削除/ブロック確認</v>
      </c>
      <c r="G6574" t="str">
        <f t="shared" si="102"/>
        <v>INSERT INTO task_achivement(task_no,achive_date,end_time,start_time,task_detail,memo)VALUES('{fa1d15a7-0fa5-46a0-b2a9-9b86fd9480ff}','2024/04/10','2024/04/10 22:20:00','2024/04/10 22:00:00','','得意先の削除/ブロック確認');</v>
      </c>
    </row>
    <row r="6575" spans="1:7">
      <c r="A6575" s="48" t="str">
        <f>_xlfn.XLOOKUP(_xlfn.XLOOKUP(MID(タスク実績csv元!C6575,1,SEARCH(":",タスク実績csv元!C6575)-1),リスト!F:F,リスト!G:G)&amp;MID(タスク実績csv元!C6575,SEARCH(":",タスク実績csv元!C6575),999),タスクDB!K:K,タスクDB!A:A)</f>
        <v>{502b6ad7-843c-44a2-a9ea-f4c443fd6ef4}</v>
      </c>
      <c r="B6575" s="11">
        <f>タスク実績csv元!A6575</f>
        <v>45392</v>
      </c>
      <c r="C6575" s="54">
        <f>タスク実績csv元!F6575</f>
        <v>0.95833333333333337</v>
      </c>
      <c r="D6575" s="54">
        <f>タスク実績csv元!E6575</f>
        <v>0.93055555555555547</v>
      </c>
      <c r="E6575" t="str">
        <f>タスク実績csv元!I6575&amp;""</f>
        <v/>
      </c>
      <c r="F6575" t="str">
        <f>タスク実績csv元!D6575</f>
        <v>勉強</v>
      </c>
      <c r="G6575" t="str">
        <f t="shared" si="102"/>
        <v>INSERT INTO task_achivement(task_no,achive_date,end_time,start_time,task_detail,memo)VALUES('{502b6ad7-843c-44a2-a9ea-f4c443fd6ef4}','2024/04/10','2024/04/10 23:00:00','2024/04/10 22:20:00','','勉強');</v>
      </c>
    </row>
    <row r="6576" spans="1:7">
      <c r="A6576" s="48" t="str">
        <f>_xlfn.XLOOKUP(_xlfn.XLOOKUP(MID(タスク実績csv元!C6576,1,SEARCH(":",タスク実績csv元!C6576)-1),リスト!F:F,リスト!G:G)&amp;MID(タスク実績csv元!C6576,SEARCH(":",タスク実績csv元!C6576),999),タスクDB!K:K,タスクDB!A:A)</f>
        <v>{4c39d40d-b35f-4cfa-b549-6c5de24454e2}</v>
      </c>
      <c r="B6576" s="11">
        <f>タスク実績csv元!A6576</f>
        <v>45393</v>
      </c>
      <c r="C6576" s="54">
        <f>タスク実績csv元!F6576</f>
        <v>0.40625</v>
      </c>
      <c r="D6576" s="54">
        <f>タスク実績csv元!E6576</f>
        <v>0.39583333333333331</v>
      </c>
      <c r="E6576" t="str">
        <f>タスク実績csv元!I6576&amp;""</f>
        <v/>
      </c>
      <c r="F6576" t="str">
        <f>タスク実績csv元!D6576</f>
        <v>朝会</v>
      </c>
      <c r="G6576" t="str">
        <f t="shared" si="102"/>
        <v>INSERT INTO task_achivement(task_no,achive_date,end_time,start_time,task_detail,memo)VALUES('{4c39d40d-b35f-4cfa-b549-6c5de24454e2}','2024/04/11','2024/04/11 09:45:00','2024/04/11 09:30:00','','朝会');</v>
      </c>
    </row>
    <row r="6577" spans="1:7">
      <c r="A6577" s="48" t="str">
        <f>_xlfn.XLOOKUP(_xlfn.XLOOKUP(MID(タスク実績csv元!C6577,1,SEARCH(":",タスク実績csv元!C6577)-1),リスト!F:F,リスト!G:G)&amp;MID(タスク実績csv元!C6577,SEARCH(":",タスク実績csv元!C6577),999),タスクDB!K:K,タスクDB!A:A)</f>
        <v>{d0d80a67-6f4b-4c2c-8010-bd45acbcca47}</v>
      </c>
      <c r="B6577" s="11">
        <f>タスク実績csv元!A6577</f>
        <v>45393</v>
      </c>
      <c r="C6577" s="54">
        <f>タスク実績csv元!F6577</f>
        <v>0.42708333333333331</v>
      </c>
      <c r="D6577" s="54">
        <f>タスク実績csv元!E6577</f>
        <v>0.40625</v>
      </c>
      <c r="E6577" t="str">
        <f>タスク実績csv元!I6577&amp;""</f>
        <v/>
      </c>
      <c r="F6577" t="str">
        <f>タスク実績csv元!D6577</f>
        <v>週次報告資料追記</v>
      </c>
      <c r="G6577" t="str">
        <f t="shared" si="102"/>
        <v>INSERT INTO task_achivement(task_no,achive_date,end_time,start_time,task_detail,memo)VALUES('{d0d80a67-6f4b-4c2c-8010-bd45acbcca47}','2024/04/11','2024/04/11 10:15:00','2024/04/11 09:45:00','','週次報告資料追記');</v>
      </c>
    </row>
    <row r="6578" spans="1:7">
      <c r="A6578" s="48" t="str">
        <f>_xlfn.XLOOKUP(_xlfn.XLOOKUP(MID(タスク実績csv元!C6578,1,SEARCH(":",タスク実績csv元!C6578)-1),リスト!F:F,リスト!G:G)&amp;MID(タスク実績csv元!C6578,SEARCH(":",タスク実績csv元!C6578),999),タスクDB!K:K,タスクDB!A:A)</f>
        <v>{d0d80a67-6f4b-4c2c-8010-bd45acbcca47}</v>
      </c>
      <c r="B6578" s="11">
        <f>タスク実績csv元!A6578</f>
        <v>45393</v>
      </c>
      <c r="C6578" s="54">
        <f>タスク実績csv元!F6578</f>
        <v>0.4375</v>
      </c>
      <c r="D6578" s="54">
        <f>タスク実績csv元!E6578</f>
        <v>0.42708333333333331</v>
      </c>
      <c r="E6578" t="str">
        <f>タスク実績csv元!I6578&amp;""</f>
        <v/>
      </c>
      <c r="F6578" t="str">
        <f>タスク実績csv元!D6578</f>
        <v>メール確認</v>
      </c>
      <c r="G6578" t="str">
        <f t="shared" si="102"/>
        <v>INSERT INTO task_achivement(task_no,achive_date,end_time,start_time,task_detail,memo)VALUES('{d0d80a67-6f4b-4c2c-8010-bd45acbcca47}','2024/04/11','2024/04/11 10:30:00','2024/04/11 10:15:00','','メール確認');</v>
      </c>
    </row>
    <row r="6579" spans="1:7">
      <c r="A6579" s="48" t="str">
        <f>_xlfn.XLOOKUP(_xlfn.XLOOKUP(MID(タスク実績csv元!C6579,1,SEARCH(":",タスク実績csv元!C6579)-1),リスト!F:F,リスト!G:G)&amp;MID(タスク実績csv元!C6579,SEARCH(":",タスク実績csv元!C6579),999),タスクDB!K:K,タスクDB!A:A)</f>
        <v>{404c47ef-477f-4814-bce1-01a384331bed}</v>
      </c>
      <c r="B6579" s="11">
        <f>タスク実績csv元!A6579</f>
        <v>45393</v>
      </c>
      <c r="C6579" s="54">
        <f>タスク実績csv元!F6579</f>
        <v>0.5</v>
      </c>
      <c r="D6579" s="54">
        <f>タスク実績csv元!E6579</f>
        <v>0.45833333333333331</v>
      </c>
      <c r="E6579" t="str">
        <f>タスク実績csv元!I6579&amp;""</f>
        <v/>
      </c>
      <c r="F6579" t="str">
        <f>タスク実績csv元!D6579</f>
        <v>マネージャーKickoff</v>
      </c>
      <c r="G6579" t="str">
        <f t="shared" si="102"/>
        <v>INSERT INTO task_achivement(task_no,achive_date,end_time,start_time,task_detail,memo)VALUES('{404c47ef-477f-4814-bce1-01a384331bed}','2024/04/11','2024/04/11 12:00:00','2024/04/11 11:00:00','','マネージャーKickoff');</v>
      </c>
    </row>
    <row r="6580" spans="1:7">
      <c r="A6580" s="48" t="str">
        <f>_xlfn.XLOOKUP(_xlfn.XLOOKUP(MID(タスク実績csv元!C6580,1,SEARCH(":",タスク実績csv元!C6580)-1),リスト!F:F,リスト!G:G)&amp;MID(タスク実績csv元!C6580,SEARCH(":",タスク実績csv元!C6580),999),タスクDB!K:K,タスクDB!A:A)</f>
        <v>{eccefbf1-a852-44a0-af6a-c2c31b42f737}</v>
      </c>
      <c r="B6580" s="11">
        <f>タスク実績csv元!A6580</f>
        <v>45393</v>
      </c>
      <c r="C6580" s="54">
        <f>タスク実績csv元!F6580</f>
        <v>0.5625</v>
      </c>
      <c r="D6580" s="54">
        <f>タスク実績csv元!E6580</f>
        <v>0.54166666666666663</v>
      </c>
      <c r="E6580" t="str">
        <f>タスク実績csv元!I6580&amp;""</f>
        <v/>
      </c>
      <c r="F6580" t="str">
        <f>タスク実績csv元!D6580</f>
        <v>メール対応について(松原,長谷川)</v>
      </c>
      <c r="G6580" t="str">
        <f t="shared" si="102"/>
        <v>INSERT INTO task_achivement(task_no,achive_date,end_time,start_time,task_detail,memo)VALUES('{eccefbf1-a852-44a0-af6a-c2c31b42f737}','2024/04/11','2024/04/11 13:30:00','2024/04/11 13:00:00','','メール対応について(松原,長谷川)');</v>
      </c>
    </row>
    <row r="6581" spans="1:7">
      <c r="A6581" s="48" t="str">
        <f>_xlfn.XLOOKUP(_xlfn.XLOOKUP(MID(タスク実績csv元!C6581,1,SEARCH(":",タスク実績csv元!C6581)-1),リスト!F:F,リスト!G:G)&amp;MID(タスク実績csv元!C6581,SEARCH(":",タスク実績csv元!C6581),999),タスクDB!K:K,タスクDB!A:A)</f>
        <v>{3bfae8e9-f157-4a93-8f07-ee8b8a40f008}</v>
      </c>
      <c r="B6581" s="11">
        <f>タスク実績csv元!A6581</f>
        <v>45393</v>
      </c>
      <c r="C6581" s="54">
        <f>タスク実績csv元!F6581</f>
        <v>0.625</v>
      </c>
      <c r="D6581" s="54">
        <f>タスク実績csv元!E6581</f>
        <v>0.5625</v>
      </c>
      <c r="E6581" t="str">
        <f>タスク実績csv元!I6581&amp;""</f>
        <v/>
      </c>
      <c r="F6581" t="str">
        <f>タスク実績csv元!D6581</f>
        <v>社内部署のSVMX側への確認依頼</v>
      </c>
      <c r="G6581" t="str">
        <f t="shared" si="102"/>
        <v>INSERT INTO task_achivement(task_no,achive_date,end_time,start_time,task_detail,memo)VALUES('{3bfae8e9-f157-4a93-8f07-ee8b8a40f008}','2024/04/11','2024/04/11 15:00:00','2024/04/11 13:30:00','','社内部署のSVMX側への確認依頼');</v>
      </c>
    </row>
    <row r="6582" spans="1:7">
      <c r="A6582" s="48" t="str">
        <f>_xlfn.XLOOKUP(_xlfn.XLOOKUP(MID(タスク実績csv元!C6582,1,SEARCH(":",タスク実績csv元!C6582)-1),リスト!F:F,リスト!G:G)&amp;MID(タスク実績csv元!C6582,SEARCH(":",タスク実績csv元!C6582),999),タスクDB!K:K,タスクDB!A:A)</f>
        <v>{8bf29be6-00eb-4704-99d7-d935cf00aff3}</v>
      </c>
      <c r="B6582" s="11">
        <f>タスク実績csv元!A6582</f>
        <v>45393</v>
      </c>
      <c r="C6582" s="54">
        <f>タスク実績csv元!F6582</f>
        <v>0.64583333333333337</v>
      </c>
      <c r="D6582" s="54">
        <f>タスク実績csv元!E6582</f>
        <v>0.625</v>
      </c>
      <c r="E6582" t="str">
        <f>タスク実績csv元!I6582&amp;""</f>
        <v/>
      </c>
      <c r="F6582" t="str">
        <f>タスク実績csv元!D6582</f>
        <v>OTC定例</v>
      </c>
      <c r="G6582" t="str">
        <f t="shared" si="102"/>
        <v>INSERT INTO task_achivement(task_no,achive_date,end_time,start_time,task_detail,memo)VALUES('{8bf29be6-00eb-4704-99d7-d935cf00aff3}','2024/04/11','2024/04/11 15:30:00','2024/04/11 15:00:00','','OTC定例');</v>
      </c>
    </row>
    <row r="6583" spans="1:7">
      <c r="A6583" s="48" t="str">
        <f>_xlfn.XLOOKUP(_xlfn.XLOOKUP(MID(タスク実績csv元!C6583,1,SEARCH(":",タスク実績csv元!C6583)-1),リスト!F:F,リスト!G:G)&amp;MID(タスク実績csv元!C6583,SEARCH(":",タスク実績csv元!C6583),999),タスクDB!K:K,タスクDB!A:A)</f>
        <v>{3bfae8e9-f157-4a93-8f07-ee8b8a40f008}</v>
      </c>
      <c r="B6583" s="11">
        <f>タスク実績csv元!A6583</f>
        <v>45393</v>
      </c>
      <c r="C6583" s="54">
        <f>タスク実績csv元!F6583</f>
        <v>0.66666666666666663</v>
      </c>
      <c r="D6583" s="54">
        <f>タスク実績csv元!E6583</f>
        <v>0.64583333333333337</v>
      </c>
      <c r="E6583" t="str">
        <f>タスク実績csv元!I6583&amp;""</f>
        <v/>
      </c>
      <c r="F6583" t="str">
        <f>タスク実績csv元!D6583</f>
        <v>社内部署のSVMX側への確認依頼</v>
      </c>
      <c r="G6583" t="str">
        <f t="shared" si="102"/>
        <v>INSERT INTO task_achivement(task_no,achive_date,end_time,start_time,task_detail,memo)VALUES('{3bfae8e9-f157-4a93-8f07-ee8b8a40f008}','2024/04/11','2024/04/11 16:00:00','2024/04/11 15:30:00','','社内部署のSVMX側への確認依頼');</v>
      </c>
    </row>
    <row r="6584" spans="1:7">
      <c r="A6584" s="48" t="str">
        <f>_xlfn.XLOOKUP(_xlfn.XLOOKUP(MID(タスク実績csv元!C6584,1,SEARCH(":",タスク実績csv元!C6584)-1),リスト!F:F,リスト!G:G)&amp;MID(タスク実績csv元!C6584,SEARCH(":",タスク実績csv元!C6584),999),タスクDB!K:K,タスクDB!A:A)</f>
        <v>{eccefbf1-a852-44a0-af6a-c2c31b42f737}</v>
      </c>
      <c r="B6584" s="11">
        <f>タスク実績csv元!A6584</f>
        <v>45393</v>
      </c>
      <c r="C6584" s="54">
        <f>タスク実績csv元!F6584</f>
        <v>0.70833333333333337</v>
      </c>
      <c r="D6584" s="54">
        <f>タスク実績csv元!E6584</f>
        <v>0.66666666666666663</v>
      </c>
      <c r="E6584" t="str">
        <f>タスク実績csv元!I6584&amp;""</f>
        <v/>
      </c>
      <c r="F6584" t="str">
        <f>タスク実績csv元!D6584</f>
        <v>ユーザ/社内部署移行について(小椋)</v>
      </c>
      <c r="G6584" t="str">
        <f t="shared" si="102"/>
        <v>INSERT INTO task_achivement(task_no,achive_date,end_time,start_time,task_detail,memo)VALUES('{eccefbf1-a852-44a0-af6a-c2c31b42f737}','2024/04/11','2024/04/11 17:00:00','2024/04/11 16:00:00','','ユーザ/社内部署移行について(小椋)');</v>
      </c>
    </row>
    <row r="6585" spans="1:7">
      <c r="A6585" s="48" t="str">
        <f>_xlfn.XLOOKUP(_xlfn.XLOOKUP(MID(タスク実績csv元!C6585,1,SEARCH(":",タスク実績csv元!C6585)-1),リスト!F:F,リスト!G:G)&amp;MID(タスク実績csv元!C6585,SEARCH(":",タスク実績csv元!C6585),999),タスクDB!K:K,タスクDB!A:A)</f>
        <v>{eccefbf1-a852-44a0-af6a-c2c31b42f737}</v>
      </c>
      <c r="B6585" s="11">
        <f>タスク実績csv元!A6585</f>
        <v>45393</v>
      </c>
      <c r="C6585" s="54">
        <f>タスク実績csv元!F6585</f>
        <v>0.72916666666666663</v>
      </c>
      <c r="D6585" s="54">
        <f>タスク実績csv元!E6585</f>
        <v>0.70833333333333337</v>
      </c>
      <c r="E6585" t="str">
        <f>タスク実績csv元!I6585&amp;""</f>
        <v/>
      </c>
      <c r="F6585" t="str">
        <f>タスク実績csv元!D6585</f>
        <v>本番DSの再起動調整</v>
      </c>
      <c r="G6585" t="str">
        <f t="shared" si="102"/>
        <v>INSERT INTO task_achivement(task_no,achive_date,end_time,start_time,task_detail,memo)VALUES('{eccefbf1-a852-44a0-af6a-c2c31b42f737}','2024/04/11','2024/04/11 17:30:00','2024/04/11 17:00:00','','本番DSの再起動調整');</v>
      </c>
    </row>
    <row r="6586" spans="1:7">
      <c r="A6586" s="48" t="str">
        <f>_xlfn.XLOOKUP(_xlfn.XLOOKUP(MID(タスク実績csv元!C6586,1,SEARCH(":",タスク実績csv元!C6586)-1),リスト!F:F,リスト!G:G)&amp;MID(タスク実績csv元!C6586,SEARCH(":",タスク実績csv元!C6586),999),タスクDB!K:K,タスクDB!A:A)</f>
        <v>{3bfae8e9-f157-4a93-8f07-ee8b8a40f008}</v>
      </c>
      <c r="B6586" s="11">
        <f>タスク実績csv元!A6586</f>
        <v>45393</v>
      </c>
      <c r="C6586" s="54">
        <f>タスク実績csv元!F6586</f>
        <v>0.875</v>
      </c>
      <c r="D6586" s="54">
        <f>タスク実績csv元!E6586</f>
        <v>0.86458333333333337</v>
      </c>
      <c r="E6586" t="str">
        <f>タスク実績csv元!I6586&amp;""</f>
        <v/>
      </c>
      <c r="F6586" t="str">
        <f>タスク実績csv元!D6586</f>
        <v>社内部署のSVMX側への確認依頼</v>
      </c>
      <c r="G6586" t="str">
        <f t="shared" si="102"/>
        <v>INSERT INTO task_achivement(task_no,achive_date,end_time,start_time,task_detail,memo)VALUES('{3bfae8e9-f157-4a93-8f07-ee8b8a40f008}','2024/04/11','2024/04/11 21:00:00','2024/04/11 20:45:00','','社内部署のSVMX側への確認依頼');</v>
      </c>
    </row>
    <row r="6587" spans="1:7">
      <c r="A6587" s="48" t="str">
        <f>_xlfn.XLOOKUP(_xlfn.XLOOKUP(MID(タスク実績csv元!C6587,1,SEARCH(":",タスク実績csv元!C6587)-1),リスト!F:F,リスト!G:G)&amp;MID(タスク実績csv元!C6587,SEARCH(":",タスク実績csv元!C6587),999),タスクDB!K:K,タスクDB!A:A)</f>
        <v>{502b6ad7-843c-44a2-a9ea-f4c443fd6ef4}</v>
      </c>
      <c r="B6587" s="11">
        <f>タスク実績csv元!A6587</f>
        <v>45393</v>
      </c>
      <c r="C6587" s="54">
        <f>タスク実績csv元!F6587</f>
        <v>0.9375</v>
      </c>
      <c r="D6587" s="54">
        <f>タスク実績csv元!E6587</f>
        <v>0.91666666666666663</v>
      </c>
      <c r="E6587" t="str">
        <f>タスク実績csv元!I6587&amp;""</f>
        <v/>
      </c>
      <c r="F6587" t="str">
        <f>タスク実績csv元!D6587</f>
        <v>勉強</v>
      </c>
      <c r="G6587" t="str">
        <f t="shared" si="102"/>
        <v>INSERT INTO task_achivement(task_no,achive_date,end_time,start_time,task_detail,memo)VALUES('{502b6ad7-843c-44a2-a9ea-f4c443fd6ef4}','2024/04/11','2024/04/11 22:30:00','2024/04/11 22:00:00','','勉強');</v>
      </c>
    </row>
    <row r="6588" spans="1:7">
      <c r="A6588" s="48" t="str">
        <f>_xlfn.XLOOKUP(_xlfn.XLOOKUP(MID(タスク実績csv元!C6588,1,SEARCH(":",タスク実績csv元!C6588)-1),リスト!F:F,リスト!G:G)&amp;MID(タスク実績csv元!C6588,SEARCH(":",タスク実績csv元!C6588),999),タスクDB!K:K,タスクDB!A:A)</f>
        <v>{502b6ad7-843c-44a2-a9ea-f4c443fd6ef4}</v>
      </c>
      <c r="B6588" s="11">
        <f>タスク実績csv元!A6588</f>
        <v>45394</v>
      </c>
      <c r="C6588" s="54">
        <f>タスク実績csv元!F6588</f>
        <v>0.39583333333333331</v>
      </c>
      <c r="D6588" s="54">
        <f>タスク実績csv元!E6588</f>
        <v>0.36458333333333331</v>
      </c>
      <c r="E6588" t="str">
        <f>タスク実績csv元!I6588&amp;""</f>
        <v/>
      </c>
      <c r="F6588" t="str">
        <f>タスク実績csv元!D6588</f>
        <v>勉強</v>
      </c>
      <c r="G6588" t="str">
        <f t="shared" si="102"/>
        <v>INSERT INTO task_achivement(task_no,achive_date,end_time,start_time,task_detail,memo)VALUES('{502b6ad7-843c-44a2-a9ea-f4c443fd6ef4}','2024/04/12','2024/04/12 09:30:00','2024/04/12 08:45:00','','勉強');</v>
      </c>
    </row>
    <row r="6589" spans="1:7">
      <c r="A6589" s="48" t="str">
        <f>_xlfn.XLOOKUP(_xlfn.XLOOKUP(MID(タスク実績csv元!C6589,1,SEARCH(":",タスク実績csv元!C6589)-1),リスト!F:F,リスト!G:G)&amp;MID(タスク実績csv元!C6589,SEARCH(":",タスク実績csv元!C6589),999),タスクDB!K:K,タスクDB!A:A)</f>
        <v>{4c39d40d-b35f-4cfa-b549-6c5de24454e2}</v>
      </c>
      <c r="B6589" s="11">
        <f>タスク実績csv元!A6589</f>
        <v>45394</v>
      </c>
      <c r="C6589" s="54">
        <f>タスク実績csv元!F6589</f>
        <v>0.40625</v>
      </c>
      <c r="D6589" s="54">
        <f>タスク実績csv元!E6589</f>
        <v>0.39583333333333331</v>
      </c>
      <c r="E6589" t="str">
        <f>タスク実績csv元!I6589&amp;""</f>
        <v/>
      </c>
      <c r="F6589" t="str">
        <f>タスク実績csv元!D6589</f>
        <v>朝会</v>
      </c>
      <c r="G6589" t="str">
        <f t="shared" si="102"/>
        <v>INSERT INTO task_achivement(task_no,achive_date,end_time,start_time,task_detail,memo)VALUES('{4c39d40d-b35f-4cfa-b549-6c5de24454e2}','2024/04/12','2024/04/12 09:45:00','2024/04/12 09:30:00','','朝会');</v>
      </c>
    </row>
    <row r="6590" spans="1:7">
      <c r="A6590" s="48" t="str">
        <f>_xlfn.XLOOKUP(_xlfn.XLOOKUP(MID(タスク実績csv元!C6590,1,SEARCH(":",タスク実績csv元!C6590)-1),リスト!F:F,リスト!G:G)&amp;MID(タスク実績csv元!C6590,SEARCH(":",タスク実績csv元!C6590),999),タスクDB!K:K,タスクDB!A:A)</f>
        <v>{eccefbf1-a852-44a0-af6a-c2c31b42f737}</v>
      </c>
      <c r="B6590" s="11">
        <f>タスク実績csv元!A6590</f>
        <v>45394</v>
      </c>
      <c r="C6590" s="54">
        <f>タスク実績csv元!F6590</f>
        <v>0.4375</v>
      </c>
      <c r="D6590" s="54">
        <f>タスク実績csv元!E6590</f>
        <v>0.41666666666666669</v>
      </c>
      <c r="E6590" t="str">
        <f>タスク実績csv元!I6590&amp;""</f>
        <v/>
      </c>
      <c r="F6590" t="str">
        <f>タスク実績csv元!D6590</f>
        <v>セッションについて(荒川、高山、松原）</v>
      </c>
      <c r="G6590" t="str">
        <f t="shared" si="102"/>
        <v>INSERT INTO task_achivement(task_no,achive_date,end_time,start_time,task_detail,memo)VALUES('{eccefbf1-a852-44a0-af6a-c2c31b42f737}','2024/04/12','2024/04/12 10:30:00','2024/04/12 10:00:00','','セッションについて(荒川、高山、松原）');</v>
      </c>
    </row>
    <row r="6591" spans="1:7">
      <c r="A6591" s="48" t="str">
        <f>_xlfn.XLOOKUP(_xlfn.XLOOKUP(MID(タスク実績csv元!C6591,1,SEARCH(":",タスク実績csv元!C6591)-1),リスト!F:F,リスト!G:G)&amp;MID(タスク実績csv元!C6591,SEARCH(":",タスク実績csv元!C6591),999),タスクDB!K:K,タスクDB!A:A)</f>
        <v>{502b6ad7-843c-44a2-a9ea-f4c443fd6ef4}</v>
      </c>
      <c r="B6591" s="11">
        <f>タスク実績csv元!A6591</f>
        <v>45394</v>
      </c>
      <c r="C6591" s="54">
        <f>タスク実績csv元!F6591</f>
        <v>0.45833333333333331</v>
      </c>
      <c r="D6591" s="54">
        <f>タスク実績csv元!E6591</f>
        <v>0.4375</v>
      </c>
      <c r="E6591" t="str">
        <f>タスク実績csv元!I6591&amp;""</f>
        <v/>
      </c>
      <c r="F6591" t="str">
        <f>タスク実績csv元!D6591</f>
        <v>勉強</v>
      </c>
      <c r="G6591" t="str">
        <f t="shared" si="102"/>
        <v>INSERT INTO task_achivement(task_no,achive_date,end_time,start_time,task_detail,memo)VALUES('{502b6ad7-843c-44a2-a9ea-f4c443fd6ef4}','2024/04/12','2024/04/12 11:00:00','2024/04/12 10:30:00','','勉強');</v>
      </c>
    </row>
    <row r="6592" spans="1:7">
      <c r="A6592" s="48" t="str">
        <f>_xlfn.XLOOKUP(_xlfn.XLOOKUP(MID(タスク実績csv元!C6592,1,SEARCH(":",タスク実績csv元!C6592)-1),リスト!F:F,リスト!G:G)&amp;MID(タスク実績csv元!C6592,SEARCH(":",タスク実績csv元!C6592),999),タスクDB!K:K,タスクDB!A:A)</f>
        <v>{8bf29be6-00eb-4704-99d7-d935cf00aff3}</v>
      </c>
      <c r="B6592" s="11">
        <f>タスク実績csv元!A6592</f>
        <v>45394</v>
      </c>
      <c r="C6592" s="54">
        <f>タスク実績csv元!F6592</f>
        <v>0.5</v>
      </c>
      <c r="D6592" s="54">
        <f>タスク実績csv元!E6592</f>
        <v>0.45833333333333331</v>
      </c>
      <c r="E6592" t="str">
        <f>タスク実績csv元!I6592&amp;""</f>
        <v/>
      </c>
      <c r="F6592" t="str">
        <f>タスク実績csv元!D6592</f>
        <v>週次報告</v>
      </c>
      <c r="G6592" t="str">
        <f t="shared" si="102"/>
        <v>INSERT INTO task_achivement(task_no,achive_date,end_time,start_time,task_detail,memo)VALUES('{8bf29be6-00eb-4704-99d7-d935cf00aff3}','2024/04/12','2024/04/12 12:00:00','2024/04/12 11:00:00','','週次報告');</v>
      </c>
    </row>
    <row r="6593" spans="1:7">
      <c r="A6593" s="48" t="str">
        <f>_xlfn.XLOOKUP(_xlfn.XLOOKUP(MID(タスク実績csv元!C6593,1,SEARCH(":",タスク実績csv元!C6593)-1),リスト!F:F,リスト!G:G)&amp;MID(タスク実績csv元!C6593,SEARCH(":",タスク実績csv元!C6593),999),タスクDB!K:K,タスクDB!A:A)</f>
        <v>{8bf29be6-00eb-4704-99d7-d935cf00aff3}</v>
      </c>
      <c r="B6593" s="11">
        <f>タスク実績csv元!A6593</f>
        <v>45394</v>
      </c>
      <c r="C6593" s="54">
        <f>タスク実績csv元!F6593</f>
        <v>0.58333333333333337</v>
      </c>
      <c r="D6593" s="54">
        <f>タスク実績csv元!E6593</f>
        <v>0.54166666666666663</v>
      </c>
      <c r="E6593" t="str">
        <f>タスク実績csv元!I6593&amp;""</f>
        <v/>
      </c>
      <c r="F6593" t="str">
        <f>タスク実績csv元!D6593</f>
        <v>メール要件確認</v>
      </c>
      <c r="G6593" t="str">
        <f t="shared" si="102"/>
        <v>INSERT INTO task_achivement(task_no,achive_date,end_time,start_time,task_detail,memo)VALUES('{8bf29be6-00eb-4704-99d7-d935cf00aff3}','2024/04/12','2024/04/12 14:00:00','2024/04/12 13:00:00','','メール要件確認');</v>
      </c>
    </row>
    <row r="6594" spans="1:7">
      <c r="A6594" s="48" t="str">
        <f>_xlfn.XLOOKUP(_xlfn.XLOOKUP(MID(タスク実績csv元!C6594,1,SEARCH(":",タスク実績csv元!C6594)-1),リスト!F:F,リスト!G:G)&amp;MID(タスク実績csv元!C6594,SEARCH(":",タスク実績csv元!C6594),999),タスクDB!K:K,タスクDB!A:A)</f>
        <v>{b1fdf21c-7725-4b73-a211-e66687665b4e}</v>
      </c>
      <c r="B6594" s="11">
        <f>タスク実績csv元!A6594</f>
        <v>45394</v>
      </c>
      <c r="C6594" s="54">
        <f>タスク実績csv元!F6594</f>
        <v>0.60416666666666663</v>
      </c>
      <c r="D6594" s="54">
        <f>タスク実績csv元!E6594</f>
        <v>0.58333333333333337</v>
      </c>
      <c r="E6594" t="str">
        <f>タスク実績csv元!I6594&amp;""</f>
        <v/>
      </c>
      <c r="F6594" t="str">
        <f>タスク実績csv元!D6594</f>
        <v>施設値引きシナリオの実施</v>
      </c>
      <c r="G6594" t="str">
        <f t="shared" si="102"/>
        <v>INSERT INTO task_achivement(task_no,achive_date,end_time,start_time,task_detail,memo)VALUES('{b1fdf21c-7725-4b73-a211-e66687665b4e}','2024/04/12','2024/04/12 14:30:00','2024/04/12 14:00:00','','施設値引きシナリオの実施');</v>
      </c>
    </row>
    <row r="6595" spans="1:7">
      <c r="A6595" s="48" t="str">
        <f>_xlfn.XLOOKUP(_xlfn.XLOOKUP(MID(タスク実績csv元!C6595,1,SEARCH(":",タスク実績csv元!C6595)-1),リスト!F:F,リスト!G:G)&amp;MID(タスク実績csv元!C6595,SEARCH(":",タスク実績csv元!C6595),999),タスクDB!K:K,タスクDB!A:A)</f>
        <v>{3bfae8e9-f157-4a93-8f07-ee8b8a40f008}</v>
      </c>
      <c r="B6595" s="11">
        <f>タスク実績csv元!A6595</f>
        <v>45394</v>
      </c>
      <c r="C6595" s="54">
        <f>タスク実績csv元!F6595</f>
        <v>0.625</v>
      </c>
      <c r="D6595" s="54">
        <f>タスク実績csv元!E6595</f>
        <v>0.60416666666666663</v>
      </c>
      <c r="E6595" t="str">
        <f>タスク実績csv元!I6595&amp;""</f>
        <v/>
      </c>
      <c r="F6595" t="str">
        <f>タスク実績csv元!D6595</f>
        <v>SVMX課題登録</v>
      </c>
      <c r="G6595" t="str">
        <f t="shared" ref="G6595:G6658" si="103">IF(B6595=0,"","INSERT INTO task_achivement("&amp;$A$1&amp;","&amp;$B$1&amp;","&amp;$C$1&amp;","&amp;$D$1&amp;","&amp;$E$1&amp;","&amp;$F$1&amp;")VALUES('"&amp;A6595&amp;"',"&amp;IF(B6595="","null","'"&amp;TEXT(B6595,"yyyy/MM/dd")&amp;"'")&amp;","&amp;IF(C6595="","null","'"&amp;TEXT(B6595,"yyyy/MM/dd")&amp;" "&amp;TEXT(C6595,"HH:mm:ss")&amp;"'")&amp;","&amp;IF(D6595="","null","'"&amp;TEXT(B6595,"yyyy/MM/dd")&amp;" "&amp;TEXT(D6595,"HH:mm:ss")&amp;"'")&amp;",'"&amp;E6595&amp;"','"&amp;F6595&amp;"');")</f>
        <v>INSERT INTO task_achivement(task_no,achive_date,end_time,start_time,task_detail,memo)VALUES('{3bfae8e9-f157-4a93-8f07-ee8b8a40f008}','2024/04/12','2024/04/12 15:00:00','2024/04/12 14:30:00','','SVMX課題登録');</v>
      </c>
    </row>
    <row r="6596" spans="1:7">
      <c r="A6596" s="48" t="str">
        <f>_xlfn.XLOOKUP(_xlfn.XLOOKUP(MID(タスク実績csv元!C6596,1,SEARCH(":",タスク実績csv元!C6596)-1),リスト!F:F,リスト!G:G)&amp;MID(タスク実績csv元!C6596,SEARCH(":",タスク実績csv元!C6596),999),タスクDB!K:K,タスクDB!A:A)</f>
        <v>{d0d80a67-6f4b-4c2c-8010-bd45acbcca47}</v>
      </c>
      <c r="B6596" s="11">
        <f>タスク実績csv元!A6596</f>
        <v>45394</v>
      </c>
      <c r="C6596" s="54">
        <f>タスク実績csv元!F6596</f>
        <v>0.63888888888888895</v>
      </c>
      <c r="D6596" s="54">
        <f>タスク実績csv元!E6596</f>
        <v>0.625</v>
      </c>
      <c r="E6596" t="str">
        <f>タスク実績csv元!I6596&amp;""</f>
        <v/>
      </c>
      <c r="F6596" t="str">
        <f>タスク実績csv元!D6596</f>
        <v>残課題整理</v>
      </c>
      <c r="G6596" t="str">
        <f t="shared" si="103"/>
        <v>INSERT INTO task_achivement(task_no,achive_date,end_time,start_time,task_detail,memo)VALUES('{d0d80a67-6f4b-4c2c-8010-bd45acbcca47}','2024/04/12','2024/04/12 15:20:00','2024/04/12 15:00:00','','残課題整理');</v>
      </c>
    </row>
    <row r="6597" spans="1:7">
      <c r="A6597" s="48" t="str">
        <f>_xlfn.XLOOKUP(_xlfn.XLOOKUP(MID(タスク実績csv元!C6597,1,SEARCH(":",タスク実績csv元!C6597)-1),リスト!F:F,リスト!G:G)&amp;MID(タスク実績csv元!C6597,SEARCH(":",タスク実績csv元!C6597),999),タスクDB!K:K,タスクDB!A:A)</f>
        <v>{502b6ad7-843c-44a2-a9ea-f4c443fd6ef4}</v>
      </c>
      <c r="B6597" s="11">
        <f>タスク実績csv元!A6597</f>
        <v>45394</v>
      </c>
      <c r="C6597" s="54">
        <f>タスク実績csv元!F6597</f>
        <v>0.65277777777777779</v>
      </c>
      <c r="D6597" s="54">
        <f>タスク実績csv元!E6597</f>
        <v>0.63888888888888895</v>
      </c>
      <c r="E6597" t="str">
        <f>タスク実績csv元!I6597&amp;""</f>
        <v/>
      </c>
      <c r="F6597" t="str">
        <f>タスク実績csv元!D6597</f>
        <v>勉強</v>
      </c>
      <c r="G6597" t="str">
        <f t="shared" si="103"/>
        <v>INSERT INTO task_achivement(task_no,achive_date,end_time,start_time,task_detail,memo)VALUES('{502b6ad7-843c-44a2-a9ea-f4c443fd6ef4}','2024/04/12','2024/04/12 15:40:00','2024/04/12 15:20:00','','勉強');</v>
      </c>
    </row>
    <row r="6598" spans="1:7">
      <c r="A6598" s="48" t="str">
        <f>_xlfn.XLOOKUP(_xlfn.XLOOKUP(MID(タスク実績csv元!C6598,1,SEARCH(":",タスク実績csv元!C6598)-1),リスト!F:F,リスト!G:G)&amp;MID(タスク実績csv元!C6598,SEARCH(":",タスク実績csv元!C6598),999),タスクDB!K:K,タスクDB!A:A)</f>
        <v>{8fc65c59-7476-4a0e-8a77-effaeb9abd77}</v>
      </c>
      <c r="B6598" s="11">
        <f>タスク実績csv元!A6598</f>
        <v>45394</v>
      </c>
      <c r="C6598" s="54">
        <f>タスク実績csv元!F6598</f>
        <v>0.66666666666666663</v>
      </c>
      <c r="D6598" s="54">
        <f>タスク実績csv元!E6598</f>
        <v>0.65277777777777779</v>
      </c>
      <c r="E6598" t="str">
        <f>タスク実績csv元!I6598&amp;""</f>
        <v/>
      </c>
      <c r="F6598" t="str">
        <f>タスク実績csv元!D6598</f>
        <v>教本などの整理</v>
      </c>
      <c r="G6598" t="str">
        <f t="shared" si="103"/>
        <v>INSERT INTO task_achivement(task_no,achive_date,end_time,start_time,task_detail,memo)VALUES('{8fc65c59-7476-4a0e-8a77-effaeb9abd77}','2024/04/12','2024/04/12 16:00:00','2024/04/12 15:40:00','','教本などの整理');</v>
      </c>
    </row>
    <row r="6599" spans="1:7">
      <c r="A6599" s="48" t="str">
        <f>_xlfn.XLOOKUP(_xlfn.XLOOKUP(MID(タスク実績csv元!C6599,1,SEARCH(":",タスク実績csv元!C6599)-1),リスト!F:F,リスト!G:G)&amp;MID(タスク実績csv元!C6599,SEARCH(":",タスク実績csv元!C6599),999),タスクDB!K:K,タスクDB!A:A)</f>
        <v>{502b6ad7-843c-44a2-a9ea-f4c443fd6ef4}</v>
      </c>
      <c r="B6599" s="11">
        <f>タスク実績csv元!A6599</f>
        <v>45394</v>
      </c>
      <c r="C6599" s="54">
        <f>タスク実績csv元!F6599</f>
        <v>0.68055555555555547</v>
      </c>
      <c r="D6599" s="54">
        <f>タスク実績csv元!E6599</f>
        <v>0.66666666666666663</v>
      </c>
      <c r="E6599" t="str">
        <f>タスク実績csv元!I6599&amp;""</f>
        <v/>
      </c>
      <c r="F6599" t="str">
        <f>タスク実績csv元!D6599</f>
        <v>勉強</v>
      </c>
      <c r="G6599" t="str">
        <f t="shared" si="103"/>
        <v>INSERT INTO task_achivement(task_no,achive_date,end_time,start_time,task_detail,memo)VALUES('{502b6ad7-843c-44a2-a9ea-f4c443fd6ef4}','2024/04/12','2024/04/12 16:20:00','2024/04/12 16:00:00','','勉強');</v>
      </c>
    </row>
    <row r="6600" spans="1:7">
      <c r="A6600" s="48" t="str">
        <f>_xlfn.XLOOKUP(_xlfn.XLOOKUP(MID(タスク実績csv元!C6600,1,SEARCH(":",タスク実績csv元!C6600)-1),リスト!F:F,リスト!G:G)&amp;MID(タスク実績csv元!C6600,SEARCH(":",タスク実績csv元!C6600),999),タスクDB!K:K,タスクDB!A:A)</f>
        <v>{8fc65c59-7476-4a0e-8a77-effaeb9abd77}</v>
      </c>
      <c r="B6600" s="11">
        <f>タスク実績csv元!A6600</f>
        <v>45394</v>
      </c>
      <c r="C6600" s="54">
        <f>タスク実績csv元!F6600</f>
        <v>0.6875</v>
      </c>
      <c r="D6600" s="54">
        <f>タスク実績csv元!E6600</f>
        <v>0.68055555555555547</v>
      </c>
      <c r="E6600" t="str">
        <f>タスク実績csv元!I6600&amp;""</f>
        <v/>
      </c>
      <c r="F6600" t="str">
        <f>タスク実績csv元!D6600</f>
        <v>勉強</v>
      </c>
      <c r="G6600" t="str">
        <f t="shared" si="103"/>
        <v>INSERT INTO task_achivement(task_no,achive_date,end_time,start_time,task_detail,memo)VALUES('{8fc65c59-7476-4a0e-8a77-effaeb9abd77}','2024/04/12','2024/04/12 16:30:00','2024/04/12 16:20:00','','勉強');</v>
      </c>
    </row>
    <row r="6601" spans="1:7">
      <c r="A6601" s="48" t="str">
        <f>_xlfn.XLOOKUP(_xlfn.XLOOKUP(MID(タスク実績csv元!C6601,1,SEARCH(":",タスク実績csv元!C6601)-1),リスト!F:F,リスト!G:G)&amp;MID(タスク実績csv元!C6601,SEARCH(":",タスク実績csv元!C6601),999),タスクDB!K:K,タスクDB!A:A)</f>
        <v>{8bf29be6-00eb-4704-99d7-d935cf00aff3}</v>
      </c>
      <c r="B6601" s="11">
        <f>タスク実績csv元!A6601</f>
        <v>45394</v>
      </c>
      <c r="C6601" s="54">
        <f>タスク実績csv元!F6601</f>
        <v>0.70833333333333337</v>
      </c>
      <c r="D6601" s="54">
        <f>タスク実績csv元!E6601</f>
        <v>0.6875</v>
      </c>
      <c r="E6601" t="str">
        <f>タスク実績csv元!I6601&amp;""</f>
        <v/>
      </c>
      <c r="F6601" t="str">
        <f>タスク実績csv元!D6601</f>
        <v>UAT夕会</v>
      </c>
      <c r="G6601" t="str">
        <f t="shared" si="103"/>
        <v>INSERT INTO task_achivement(task_no,achive_date,end_time,start_time,task_detail,memo)VALUES('{8bf29be6-00eb-4704-99d7-d935cf00aff3}','2024/04/12','2024/04/12 17:00:00','2024/04/12 16:30:00','','UAT夕会');</v>
      </c>
    </row>
    <row r="6602" spans="1:7">
      <c r="A6602" s="48" t="str">
        <f>_xlfn.XLOOKUP(_xlfn.XLOOKUP(MID(タスク実績csv元!C6602,1,SEARCH(":",タスク実績csv元!C6602)-1),リスト!F:F,リスト!G:G)&amp;MID(タスク実績csv元!C6602,SEARCH(":",タスク実績csv元!C6602),999),タスクDB!K:K,タスクDB!A:A)</f>
        <v>{fa1d15a7-0fa5-46a0-b2a9-9b86fd9480ff}</v>
      </c>
      <c r="B6602" s="11">
        <f>タスク実績csv元!A6602</f>
        <v>45396</v>
      </c>
      <c r="C6602" s="54">
        <f>タスク実績csv元!F6602</f>
        <v>0.4375</v>
      </c>
      <c r="D6602" s="54">
        <f>タスク実績csv元!E6602</f>
        <v>0.42708333333333331</v>
      </c>
      <c r="E6602" t="str">
        <f>タスク実績csv元!I6602&amp;""</f>
        <v/>
      </c>
      <c r="F6602" t="str">
        <f>タスク実績csv元!D6602</f>
        <v>SOTC080修正</v>
      </c>
      <c r="G6602" t="str">
        <f t="shared" si="103"/>
        <v>INSERT INTO task_achivement(task_no,achive_date,end_time,start_time,task_detail,memo)VALUES('{fa1d15a7-0fa5-46a0-b2a9-9b86fd9480ff}','2024/04/14','2024/04/14 10:30:00','2024/04/14 10:15:00','','SOTC080修正');</v>
      </c>
    </row>
    <row r="6603" spans="1:7">
      <c r="A6603" s="48" t="str">
        <f>_xlfn.XLOOKUP(_xlfn.XLOOKUP(MID(タスク実績csv元!C6603,1,SEARCH(":",タスク実績csv元!C6603)-1),リスト!F:F,リスト!G:G)&amp;MID(タスク実績csv元!C6603,SEARCH(":",タスク実績csv元!C6603),999),タスクDB!K:K,タスクDB!A:A)</f>
        <v>{502b6ad7-843c-44a2-a9ea-f4c443fd6ef4}</v>
      </c>
      <c r="B6603" s="11">
        <f>タスク実績csv元!A6603</f>
        <v>45396</v>
      </c>
      <c r="C6603" s="54">
        <f>タスク実績csv元!F6603</f>
        <v>0.5</v>
      </c>
      <c r="D6603" s="54">
        <f>タスク実績csv元!E6603</f>
        <v>0.4375</v>
      </c>
      <c r="E6603" t="str">
        <f>タスク実績csv元!I6603&amp;""</f>
        <v/>
      </c>
      <c r="F6603" t="str">
        <f>タスク実績csv元!D6603</f>
        <v>勉強</v>
      </c>
      <c r="G6603" t="str">
        <f t="shared" si="103"/>
        <v>INSERT INTO task_achivement(task_no,achive_date,end_time,start_time,task_detail,memo)VALUES('{502b6ad7-843c-44a2-a9ea-f4c443fd6ef4}','2024/04/14','2024/04/14 12:00:00','2024/04/14 10:30:00','','勉強');</v>
      </c>
    </row>
    <row r="6604" spans="1:7">
      <c r="A6604" s="48" t="str">
        <f>_xlfn.XLOOKUP(_xlfn.XLOOKUP(MID(タスク実績csv元!C6604,1,SEARCH(":",タスク実績csv元!C6604)-1),リスト!F:F,リスト!G:G)&amp;MID(タスク実績csv元!C6604,SEARCH(":",タスク実績csv元!C6604),999),タスクDB!K:K,タスクDB!A:A)</f>
        <v>{3bfae8e9-f157-4a93-8f07-ee8b8a40f008}</v>
      </c>
      <c r="B6604" s="11">
        <f>タスク実績csv元!A6604</f>
        <v>45397</v>
      </c>
      <c r="C6604" s="54">
        <f>タスク実績csv元!F6604</f>
        <v>0.375</v>
      </c>
      <c r="D6604" s="54">
        <f>タスク実績csv元!E6604</f>
        <v>0.36458333333333331</v>
      </c>
      <c r="E6604" t="str">
        <f>タスク実績csv元!I6604&amp;""</f>
        <v/>
      </c>
      <c r="F6604" t="str">
        <f>タスク実績csv元!D6604</f>
        <v>システム移行リハの確認作業について検討</v>
      </c>
      <c r="G6604" t="str">
        <f t="shared" si="103"/>
        <v>INSERT INTO task_achivement(task_no,achive_date,end_time,start_time,task_detail,memo)VALUES('{3bfae8e9-f157-4a93-8f07-ee8b8a40f008}','2024/04/15','2024/04/15 09:00:00','2024/04/15 08:45:00','','システム移行リハの確認作業について検討');</v>
      </c>
    </row>
    <row r="6605" spans="1:7">
      <c r="A6605" s="48" t="str">
        <f>_xlfn.XLOOKUP(_xlfn.XLOOKUP(MID(タスク実績csv元!C6605,1,SEARCH(":",タスク実績csv元!C6605)-1),リスト!F:F,リスト!G:G)&amp;MID(タスク実績csv元!C6605,SEARCH(":",タスク実績csv元!C6605),999),タスクDB!K:K,タスクDB!A:A)</f>
        <v>{3c725e9b-a684-46d8-88fb-086261f2dbe6}</v>
      </c>
      <c r="B6605" s="11">
        <f>タスク実績csv元!A6605</f>
        <v>45397</v>
      </c>
      <c r="C6605" s="54">
        <f>タスク実績csv元!F6605</f>
        <v>0.39583333333333331</v>
      </c>
      <c r="D6605" s="54">
        <f>タスク実績csv元!E6605</f>
        <v>0.375</v>
      </c>
      <c r="E6605" t="str">
        <f>タスク実績csv元!I6605&amp;""</f>
        <v/>
      </c>
      <c r="F6605" t="str">
        <f>タスク実績csv元!D6605</f>
        <v>週次整理</v>
      </c>
      <c r="G6605" t="str">
        <f t="shared" si="103"/>
        <v>INSERT INTO task_achivement(task_no,achive_date,end_time,start_time,task_detail,memo)VALUES('{3c725e9b-a684-46d8-88fb-086261f2dbe6}','2024/04/15','2024/04/15 09:30:00','2024/04/15 09:00:00','','週次整理');</v>
      </c>
    </row>
    <row r="6606" spans="1:7">
      <c r="A6606" s="48" t="str">
        <f>_xlfn.XLOOKUP(_xlfn.XLOOKUP(MID(タスク実績csv元!C6606,1,SEARCH(":",タスク実績csv元!C6606)-1),リスト!F:F,リスト!G:G)&amp;MID(タスク実績csv元!C6606,SEARCH(":",タスク実績csv元!C6606),999),タスクDB!K:K,タスクDB!A:A)</f>
        <v>{b1fdf21c-7725-4b73-a211-e66687665b4e}</v>
      </c>
      <c r="B6606" s="11">
        <f>タスク実績csv元!A6606</f>
        <v>45397</v>
      </c>
      <c r="C6606" s="54">
        <f>タスク実績csv元!F6606</f>
        <v>0.41666666666666669</v>
      </c>
      <c r="D6606" s="54">
        <f>タスク実績csv元!E6606</f>
        <v>0.39583333333333331</v>
      </c>
      <c r="E6606" t="str">
        <f>タスク実績csv元!I6606&amp;""</f>
        <v/>
      </c>
      <c r="F6606" t="str">
        <f>タスク実績csv元!D6606</f>
        <v>メール対応</v>
      </c>
      <c r="G6606" t="str">
        <f t="shared" si="103"/>
        <v>INSERT INTO task_achivement(task_no,achive_date,end_time,start_time,task_detail,memo)VALUES('{b1fdf21c-7725-4b73-a211-e66687665b4e}','2024/04/15','2024/04/15 10:00:00','2024/04/15 09:30:00','','メール対応');</v>
      </c>
    </row>
    <row r="6607" spans="1:7">
      <c r="A6607" s="48" t="str">
        <f>_xlfn.XLOOKUP(_xlfn.XLOOKUP(MID(タスク実績csv元!C6607,1,SEARCH(":",タスク実績csv元!C6607)-1),リスト!F:F,リスト!G:G)&amp;MID(タスク実績csv元!C6607,SEARCH(":",タスク実績csv元!C6607),999),タスクDB!K:K,タスクDB!A:A)</f>
        <v>{eccefbf1-a852-44a0-af6a-c2c31b42f737}</v>
      </c>
      <c r="B6607" s="11">
        <f>タスク実績csv元!A6607</f>
        <v>45397</v>
      </c>
      <c r="C6607" s="54">
        <f>タスク実績csv元!F6607</f>
        <v>0.45833333333333331</v>
      </c>
      <c r="D6607" s="54">
        <f>タスク実績csv元!E6607</f>
        <v>0.41666666666666669</v>
      </c>
      <c r="E6607" t="str">
        <f>タスク実績csv元!I6607&amp;""</f>
        <v/>
      </c>
      <c r="F6607" t="str">
        <f>タスク実績csv元!D6607</f>
        <v>プレ業務UAT実施(中村)</v>
      </c>
      <c r="G6607" t="str">
        <f t="shared" si="103"/>
        <v>INSERT INTO task_achivement(task_no,achive_date,end_time,start_time,task_detail,memo)VALUES('{eccefbf1-a852-44a0-af6a-c2c31b42f737}','2024/04/15','2024/04/15 11:00:00','2024/04/15 10:00:00','','プレ業務UAT実施(中村)');</v>
      </c>
    </row>
    <row r="6608" spans="1:7">
      <c r="A6608" s="48" t="str">
        <f>_xlfn.XLOOKUP(_xlfn.XLOOKUP(MID(タスク実績csv元!C6608,1,SEARCH(":",タスク実績csv元!C6608)-1),リスト!F:F,リスト!G:G)&amp;MID(タスク実績csv元!C6608,SEARCH(":",タスク実績csv元!C6608),999),タスクDB!K:K,タスクDB!A:A)</f>
        <v>{4c39d40d-b35f-4cfa-b549-6c5de24454e2}</v>
      </c>
      <c r="B6608" s="11">
        <f>タスク実績csv元!A6608</f>
        <v>45397</v>
      </c>
      <c r="C6608" s="54">
        <f>タスク実績csv元!F6608</f>
        <v>0.5</v>
      </c>
      <c r="D6608" s="54">
        <f>タスク実績csv元!E6608</f>
        <v>0.45833333333333331</v>
      </c>
      <c r="E6608" t="str">
        <f>タスク実績csv元!I6608&amp;""</f>
        <v/>
      </c>
      <c r="F6608" t="str">
        <f>タスク実績csv元!D6608</f>
        <v>チームMTG</v>
      </c>
      <c r="G6608" t="str">
        <f t="shared" si="103"/>
        <v>INSERT INTO task_achivement(task_no,achive_date,end_time,start_time,task_detail,memo)VALUES('{4c39d40d-b35f-4cfa-b549-6c5de24454e2}','2024/04/15','2024/04/15 12:00:00','2024/04/15 11:00:00','','チームMTG');</v>
      </c>
    </row>
    <row r="6609" spans="1:7">
      <c r="A6609" s="48" t="str">
        <f>_xlfn.XLOOKUP(_xlfn.XLOOKUP(MID(タスク実績csv元!C6609,1,SEARCH(":",タスク実績csv元!C6609)-1),リスト!F:F,リスト!G:G)&amp;MID(タスク実績csv元!C6609,SEARCH(":",タスク実績csv元!C6609),999),タスクDB!K:K,タスクDB!A:A)</f>
        <v>{eccefbf1-a852-44a0-af6a-c2c31b42f737}</v>
      </c>
      <c r="B6609" s="11">
        <f>タスク実績csv元!A6609</f>
        <v>45397</v>
      </c>
      <c r="C6609" s="54">
        <f>タスク実績csv元!F6609</f>
        <v>0.61458333333333337</v>
      </c>
      <c r="D6609" s="54">
        <f>タスク実績csv元!E6609</f>
        <v>0.54166666666666663</v>
      </c>
      <c r="E6609" t="str">
        <f>タスク実績csv元!I6609&amp;""</f>
        <v/>
      </c>
      <c r="F6609" t="str">
        <f>タスク実績csv元!D6609</f>
        <v>社内部署所属移行相談、システム移行動作確認相談(小椋)</v>
      </c>
      <c r="G6609" t="str">
        <f t="shared" si="103"/>
        <v>INSERT INTO task_achivement(task_no,achive_date,end_time,start_time,task_detail,memo)VALUES('{eccefbf1-a852-44a0-af6a-c2c31b42f737}','2024/04/15','2024/04/15 14:45:00','2024/04/15 13:00:00','','社内部署所属移行相談、システム移行動作確認相談(小椋)');</v>
      </c>
    </row>
    <row r="6610" spans="1:7">
      <c r="A6610" s="48" t="str">
        <f>_xlfn.XLOOKUP(_xlfn.XLOOKUP(MID(タスク実績csv元!C6610,1,SEARCH(":",タスク実績csv元!C6610)-1),リスト!F:F,リスト!G:G)&amp;MID(タスク実績csv元!C6610,SEARCH(":",タスク実績csv元!C6610),999),タスクDB!K:K,タスクDB!A:A)</f>
        <v>{b1fdf21c-7725-4b73-a211-e66687665b4e}</v>
      </c>
      <c r="B6610" s="11">
        <f>タスク実績csv元!A6610</f>
        <v>45397</v>
      </c>
      <c r="C6610" s="54">
        <f>タスク実績csv元!F6610</f>
        <v>0.63541666666666663</v>
      </c>
      <c r="D6610" s="54">
        <f>タスク実績csv元!E6610</f>
        <v>0.625</v>
      </c>
      <c r="E6610" t="str">
        <f>タスク実績csv元!I6610&amp;""</f>
        <v/>
      </c>
      <c r="F6610" t="str">
        <f>タスク実績csv元!D6610</f>
        <v>その他売上などのファイルアップロードについて整理</v>
      </c>
      <c r="G6610" t="str">
        <f t="shared" si="103"/>
        <v>INSERT INTO task_achivement(task_no,achive_date,end_time,start_time,task_detail,memo)VALUES('{b1fdf21c-7725-4b73-a211-e66687665b4e}','2024/04/15','2024/04/15 15:15:00','2024/04/15 15:00:00','','その他売上などのファイルアップロードについて整理');</v>
      </c>
    </row>
    <row r="6611" spans="1:7">
      <c r="A6611" s="48" t="str">
        <f>_xlfn.XLOOKUP(_xlfn.XLOOKUP(MID(タスク実績csv元!C6611,1,SEARCH(":",タスク実績csv元!C6611)-1),リスト!F:F,リスト!G:G)&amp;MID(タスク実績csv元!C6611,SEARCH(":",タスク実績csv元!C6611),999),タスクDB!K:K,タスクDB!A:A)</f>
        <v>{b1fdf21c-7725-4b73-a211-e66687665b4e}</v>
      </c>
      <c r="B6611" s="11">
        <f>タスク実績csv元!A6611</f>
        <v>45397</v>
      </c>
      <c r="C6611" s="54">
        <f>タスク実績csv元!F6611</f>
        <v>0.65625</v>
      </c>
      <c r="D6611" s="54">
        <f>タスク実績csv元!E6611</f>
        <v>0.63541666666666663</v>
      </c>
      <c r="E6611" t="str">
        <f>タスク実績csv元!I6611&amp;""</f>
        <v/>
      </c>
      <c r="F6611" t="str">
        <f>タスク実績csv元!D6611</f>
        <v>施設値引きのエラー調査</v>
      </c>
      <c r="G6611" t="str">
        <f t="shared" si="103"/>
        <v>INSERT INTO task_achivement(task_no,achive_date,end_time,start_time,task_detail,memo)VALUES('{b1fdf21c-7725-4b73-a211-e66687665b4e}','2024/04/15','2024/04/15 15:45:00','2024/04/15 15:15:00','','施設値引きのエラー調査');</v>
      </c>
    </row>
    <row r="6612" spans="1:7">
      <c r="A6612" s="48" t="str">
        <f>_xlfn.XLOOKUP(_xlfn.XLOOKUP(MID(タスク実績csv元!C6612,1,SEARCH(":",タスク実績csv元!C6612)-1),リスト!F:F,リスト!G:G)&amp;MID(タスク実績csv元!C6612,SEARCH(":",タスク実績csv元!C6612),999),タスクDB!K:K,タスクDB!A:A)</f>
        <v>{3bfae8e9-f157-4a93-8f07-ee8b8a40f008}</v>
      </c>
      <c r="B6612" s="11">
        <f>タスク実績csv元!A6612</f>
        <v>45397</v>
      </c>
      <c r="C6612" s="54">
        <f>タスク実績csv元!F6612</f>
        <v>0.67708333333333337</v>
      </c>
      <c r="D6612" s="54">
        <f>タスク実績csv元!E6612</f>
        <v>0.65625</v>
      </c>
      <c r="E6612" t="str">
        <f>タスク実績csv元!I6612&amp;""</f>
        <v/>
      </c>
      <c r="F6612" t="str">
        <f>タスク実績csv元!D6612</f>
        <v>社内部署の移行手順整理</v>
      </c>
      <c r="G6612" t="str">
        <f t="shared" si="103"/>
        <v>INSERT INTO task_achivement(task_no,achive_date,end_time,start_time,task_detail,memo)VALUES('{3bfae8e9-f157-4a93-8f07-ee8b8a40f008}','2024/04/15','2024/04/15 16:15:00','2024/04/15 15:45:00','','社内部署の移行手順整理');</v>
      </c>
    </row>
    <row r="6613" spans="1:7">
      <c r="A6613" s="48" t="str">
        <f>_xlfn.XLOOKUP(_xlfn.XLOOKUP(MID(タスク実績csv元!C6613,1,SEARCH(":",タスク実績csv元!C6613)-1),リスト!F:F,リスト!G:G)&amp;MID(タスク実績csv元!C6613,SEARCH(":",タスク実績csv元!C6613),999),タスクDB!K:K,タスクDB!A:A)</f>
        <v>{eccefbf1-a852-44a0-af6a-c2c31b42f737}</v>
      </c>
      <c r="B6613" s="11">
        <f>タスク実績csv元!A6613</f>
        <v>45397</v>
      </c>
      <c r="C6613" s="54">
        <f>タスク実績csv元!F6613</f>
        <v>0.6875</v>
      </c>
      <c r="D6613" s="54">
        <f>タスク実績csv元!E6613</f>
        <v>0.67708333333333337</v>
      </c>
      <c r="E6613" t="str">
        <f>タスク実績csv元!I6613&amp;""</f>
        <v/>
      </c>
      <c r="F6613" t="str">
        <f>タスク実績csv元!D6613</f>
        <v>プレ業務UAT打合せ(中村)</v>
      </c>
      <c r="G6613" t="str">
        <f t="shared" si="103"/>
        <v>INSERT INTO task_achivement(task_no,achive_date,end_time,start_time,task_detail,memo)VALUES('{eccefbf1-a852-44a0-af6a-c2c31b42f737}','2024/04/15','2024/04/15 16:30:00','2024/04/15 16:15:00','','プレ業務UAT打合せ(中村)');</v>
      </c>
    </row>
    <row r="6614" spans="1:7">
      <c r="A6614" s="48" t="str">
        <f>_xlfn.XLOOKUP(_xlfn.XLOOKUP(MID(タスク実績csv元!C6614,1,SEARCH(":",タスク実績csv元!C6614)-1),リスト!F:F,リスト!G:G)&amp;MID(タスク実績csv元!C6614,SEARCH(":",タスク実績csv元!C6614),999),タスクDB!K:K,タスクDB!A:A)</f>
        <v>{8bf29be6-00eb-4704-99d7-d935cf00aff3}</v>
      </c>
      <c r="B6614" s="11">
        <f>タスク実績csv元!A6614</f>
        <v>45397</v>
      </c>
      <c r="C6614" s="54">
        <f>タスク実績csv元!F6614</f>
        <v>0.71875</v>
      </c>
      <c r="D6614" s="54">
        <f>タスク実績csv元!E6614</f>
        <v>0.6875</v>
      </c>
      <c r="E6614" t="str">
        <f>タスク実績csv元!I6614&amp;""</f>
        <v/>
      </c>
      <c r="F6614" t="str">
        <f>タスク実績csv元!D6614</f>
        <v>UAT夕会</v>
      </c>
      <c r="G6614" t="str">
        <f t="shared" si="103"/>
        <v>INSERT INTO task_achivement(task_no,achive_date,end_time,start_time,task_detail,memo)VALUES('{8bf29be6-00eb-4704-99d7-d935cf00aff3}','2024/04/15','2024/04/15 17:15:00','2024/04/15 16:30:00','','UAT夕会');</v>
      </c>
    </row>
    <row r="6615" spans="1:7">
      <c r="A6615" s="48" t="str">
        <f>_xlfn.XLOOKUP(_xlfn.XLOOKUP(MID(タスク実績csv元!C6615,1,SEARCH(":",タスク実績csv元!C6615)-1),リスト!F:F,リスト!G:G)&amp;MID(タスク実績csv元!C6615,SEARCH(":",タスク実績csv元!C6615),999),タスクDB!K:K,タスクDB!A:A)</f>
        <v>{b1fdf21c-7725-4b73-a211-e66687665b4e}</v>
      </c>
      <c r="B6615" s="11">
        <f>タスク実績csv元!A6615</f>
        <v>45397</v>
      </c>
      <c r="C6615" s="54">
        <f>タスク実績csv元!F6615</f>
        <v>0.75</v>
      </c>
      <c r="D6615" s="54">
        <f>タスク実績csv元!E6615</f>
        <v>0.73958333333333337</v>
      </c>
      <c r="E6615" t="str">
        <f>タスク実績csv元!I6615&amp;""</f>
        <v/>
      </c>
      <c r="F6615" t="str">
        <f>タスク実績csv元!D6615</f>
        <v>得意先連携の再実行</v>
      </c>
      <c r="G6615" t="str">
        <f t="shared" si="103"/>
        <v>INSERT INTO task_achivement(task_no,achive_date,end_time,start_time,task_detail,memo)VALUES('{b1fdf21c-7725-4b73-a211-e66687665b4e}','2024/04/15','2024/04/15 18:00:00','2024/04/15 17:45:00','','得意先連携の再実行');</v>
      </c>
    </row>
    <row r="6616" spans="1:7">
      <c r="A6616" s="48" t="str">
        <f>_xlfn.XLOOKUP(_xlfn.XLOOKUP(MID(タスク実績csv元!C6616,1,SEARCH(":",タスク実績csv元!C6616)-1),リスト!F:F,リスト!G:G)&amp;MID(タスク実績csv元!C6616,SEARCH(":",タスク実績csv元!C6616),999),タスクDB!K:K,タスクDB!A:A)</f>
        <v>{b1fdf21c-7725-4b73-a211-e66687665b4e}</v>
      </c>
      <c r="B6616" s="11">
        <f>タスク実績csv元!A6616</f>
        <v>45397</v>
      </c>
      <c r="C6616" s="54">
        <f>タスク実績csv元!F6616</f>
        <v>0.88541666666666663</v>
      </c>
      <c r="D6616" s="54">
        <f>タスク実績csv元!E6616</f>
        <v>0.86458333333333337</v>
      </c>
      <c r="E6616" t="str">
        <f>タスク実績csv元!I6616&amp;""</f>
        <v/>
      </c>
      <c r="F6616" t="str">
        <f>タスク実績csv元!D6616</f>
        <v>得意先連携の再実行</v>
      </c>
      <c r="G6616" t="str">
        <f t="shared" si="103"/>
        <v>INSERT INTO task_achivement(task_no,achive_date,end_time,start_time,task_detail,memo)VALUES('{b1fdf21c-7725-4b73-a211-e66687665b4e}','2024/04/15','2024/04/15 21:15:00','2024/04/15 20:45:00','','得意先連携の再実行');</v>
      </c>
    </row>
    <row r="6617" spans="1:7">
      <c r="A6617" s="48" t="str">
        <f>_xlfn.XLOOKUP(_xlfn.XLOOKUP(MID(タスク実績csv元!C6617,1,SEARCH(":",タスク実績csv元!C6617)-1),リスト!F:F,リスト!G:G)&amp;MID(タスク実績csv元!C6617,SEARCH(":",タスク実績csv元!C6617),999),タスクDB!K:K,タスクDB!A:A)</f>
        <v>{3bfae8e9-f157-4a93-8f07-ee8b8a40f008}</v>
      </c>
      <c r="B6617" s="11">
        <f>タスク実績csv元!A6617</f>
        <v>45397</v>
      </c>
      <c r="C6617" s="54">
        <f>タスク実績csv元!F6617</f>
        <v>0.95833333333333337</v>
      </c>
      <c r="D6617" s="54">
        <f>タスク実績csv元!E6617</f>
        <v>0.92708333333333337</v>
      </c>
      <c r="E6617" t="str">
        <f>タスク実績csv元!I6617&amp;""</f>
        <v/>
      </c>
      <c r="F6617" t="str">
        <f>タスク実績csv元!D6617</f>
        <v>システム移行リハ確認作業検討</v>
      </c>
      <c r="G6617" t="str">
        <f t="shared" si="103"/>
        <v>INSERT INTO task_achivement(task_no,achive_date,end_time,start_time,task_detail,memo)VALUES('{3bfae8e9-f157-4a93-8f07-ee8b8a40f008}','2024/04/15','2024/04/15 23:00:00','2024/04/15 22:15:00','','システム移行リハ確認作業検討');</v>
      </c>
    </row>
    <row r="6618" spans="1:7">
      <c r="A6618" s="48" t="str">
        <f>_xlfn.XLOOKUP(_xlfn.XLOOKUP(MID(タスク実績csv元!C6618,1,SEARCH(":",タスク実績csv元!C6618)-1),リスト!F:F,リスト!G:G)&amp;MID(タスク実績csv元!C6618,SEARCH(":",タスク実績csv元!C6618),999),タスクDB!K:K,タスクDB!A:A)</f>
        <v>{502b6ad7-843c-44a2-a9ea-f4c443fd6ef4}</v>
      </c>
      <c r="B6618" s="11">
        <f>タスク実績csv元!A6618</f>
        <v>45397</v>
      </c>
      <c r="C6618" s="54">
        <f>タスク実績csv元!F6618</f>
        <v>1</v>
      </c>
      <c r="D6618" s="54">
        <f>タスク実績csv元!E6618</f>
        <v>0.95833333333333337</v>
      </c>
      <c r="E6618" t="str">
        <f>タスク実績csv元!I6618&amp;""</f>
        <v/>
      </c>
      <c r="F6618" t="str">
        <f>タスク実績csv元!D6618</f>
        <v>勉強</v>
      </c>
      <c r="G6618" t="str">
        <f t="shared" si="103"/>
        <v>INSERT INTO task_achivement(task_no,achive_date,end_time,start_time,task_detail,memo)VALUES('{502b6ad7-843c-44a2-a9ea-f4c443fd6ef4}','2024/04/15','2024/04/15 00:00:00','2024/04/15 23:00:00','','勉強');</v>
      </c>
    </row>
    <row r="6619" spans="1:7">
      <c r="A6619" s="48" t="str">
        <f>_xlfn.XLOOKUP(_xlfn.XLOOKUP(MID(タスク実績csv元!C6619,1,SEARCH(":",タスク実績csv元!C6619)-1),リスト!F:F,リスト!G:G)&amp;MID(タスク実績csv元!C6619,SEARCH(":",タスク実績csv元!C6619),999),タスクDB!K:K,タスクDB!A:A)</f>
        <v>{b1fdf21c-7725-4b73-a211-e66687665b4e}</v>
      </c>
      <c r="B6619" s="11">
        <f>タスク実績csv元!A6619</f>
        <v>45398</v>
      </c>
      <c r="C6619" s="54">
        <f>タスク実績csv元!F6619</f>
        <v>0.40625</v>
      </c>
      <c r="D6619" s="54">
        <f>タスク実績csv元!E6619</f>
        <v>0.39583333333333331</v>
      </c>
      <c r="E6619" t="str">
        <f>タスク実績csv元!I6619&amp;""</f>
        <v/>
      </c>
      <c r="F6619" t="str">
        <f>タスク実績csv元!D6619</f>
        <v>プレ業務UAT状況整理</v>
      </c>
      <c r="G6619" t="str">
        <f t="shared" si="103"/>
        <v>INSERT INTO task_achivement(task_no,achive_date,end_time,start_time,task_detail,memo)VALUES('{b1fdf21c-7725-4b73-a211-e66687665b4e}','2024/04/16','2024/04/16 09:45:00','2024/04/16 09:30:00','','プレ業務UAT状況整理');</v>
      </c>
    </row>
    <row r="6620" spans="1:7">
      <c r="A6620" s="48" t="str">
        <f>_xlfn.XLOOKUP(_xlfn.XLOOKUP(MID(タスク実績csv元!C6620,1,SEARCH(":",タスク実績csv元!C6620)-1),リスト!F:F,リスト!G:G)&amp;MID(タスク実績csv元!C6620,SEARCH(":",タスク実績csv元!C6620),999),タスクDB!K:K,タスクDB!A:A)</f>
        <v>{fa1d15a7-0fa5-46a0-b2a9-9b86fd9480ff}</v>
      </c>
      <c r="B6620" s="11">
        <f>タスク実績csv元!A6620</f>
        <v>45398</v>
      </c>
      <c r="C6620" s="54">
        <f>タスク実績csv元!F6620</f>
        <v>0.41666666666666669</v>
      </c>
      <c r="D6620" s="54">
        <f>タスク実績csv元!E6620</f>
        <v>0.40625</v>
      </c>
      <c r="E6620" t="str">
        <f>タスク実績csv元!I6620&amp;""</f>
        <v/>
      </c>
      <c r="F6620" t="str">
        <f>タスク実績csv元!D6620</f>
        <v>得意先連携変更確認再テスト</v>
      </c>
      <c r="G6620" t="str">
        <f t="shared" si="103"/>
        <v>INSERT INTO task_achivement(task_no,achive_date,end_time,start_time,task_detail,memo)VALUES('{fa1d15a7-0fa5-46a0-b2a9-9b86fd9480ff}','2024/04/16','2024/04/16 10:00:00','2024/04/16 09:45:00','','得意先連携変更確認再テスト');</v>
      </c>
    </row>
    <row r="6621" spans="1:7">
      <c r="A6621" s="48" t="str">
        <f>_xlfn.XLOOKUP(_xlfn.XLOOKUP(MID(タスク実績csv元!C6621,1,SEARCH(":",タスク実績csv元!C6621)-1),リスト!F:F,リスト!G:G)&amp;MID(タスク実績csv元!C6621,SEARCH(":",タスク実績csv元!C6621),999),タスクDB!K:K,タスクDB!A:A)</f>
        <v>{8bf29be6-00eb-4704-99d7-d935cf00aff3}</v>
      </c>
      <c r="B6621" s="11">
        <f>タスク実績csv元!A6621</f>
        <v>45398</v>
      </c>
      <c r="C6621" s="54">
        <f>タスク実績csv元!F6621</f>
        <v>0.45833333333333331</v>
      </c>
      <c r="D6621" s="54">
        <f>タスク実績csv元!E6621</f>
        <v>0.41666666666666669</v>
      </c>
      <c r="E6621" t="str">
        <f>タスク実績csv元!I6621&amp;""</f>
        <v/>
      </c>
      <c r="F6621" t="str">
        <f>タスク実績csv元!D6621</f>
        <v>OTC定例</v>
      </c>
      <c r="G6621" t="str">
        <f t="shared" si="103"/>
        <v>INSERT INTO task_achivement(task_no,achive_date,end_time,start_time,task_detail,memo)VALUES('{8bf29be6-00eb-4704-99d7-d935cf00aff3}','2024/04/16','2024/04/16 11:00:00','2024/04/16 10:00:00','','OTC定例');</v>
      </c>
    </row>
    <row r="6622" spans="1:7">
      <c r="A6622" s="48" t="str">
        <f>_xlfn.XLOOKUP(_xlfn.XLOOKUP(MID(タスク実績csv元!C6622,1,SEARCH(":",タスク実績csv元!C6622)-1),リスト!F:F,リスト!G:G)&amp;MID(タスク実績csv元!C6622,SEARCH(":",タスク実績csv元!C6622),999),タスクDB!K:K,タスクDB!A:A)</f>
        <v>{fa1d15a7-0fa5-46a0-b2a9-9b86fd9480ff}</v>
      </c>
      <c r="B6622" s="11">
        <f>タスク実績csv元!A6622</f>
        <v>45398</v>
      </c>
      <c r="C6622" s="54">
        <f>タスク実績csv元!F6622</f>
        <v>0.5</v>
      </c>
      <c r="D6622" s="54">
        <f>タスク実績csv元!E6622</f>
        <v>0.45833333333333331</v>
      </c>
      <c r="E6622" t="str">
        <f>タスク実績csv元!I6622&amp;""</f>
        <v/>
      </c>
      <c r="F6622" t="str">
        <f>タスク実績csv元!D6622</f>
        <v>MDAS連携調査</v>
      </c>
      <c r="G6622" t="str">
        <f t="shared" si="103"/>
        <v>INSERT INTO task_achivement(task_no,achive_date,end_time,start_time,task_detail,memo)VALUES('{fa1d15a7-0fa5-46a0-b2a9-9b86fd9480ff}','2024/04/16','2024/04/16 12:00:00','2024/04/16 11:00:00','','MDAS連携調査');</v>
      </c>
    </row>
    <row r="6623" spans="1:7">
      <c r="A6623" s="48" t="str">
        <f>_xlfn.XLOOKUP(_xlfn.XLOOKUP(MID(タスク実績csv元!C6623,1,SEARCH(":",タスク実績csv元!C6623)-1),リスト!F:F,リスト!G:G)&amp;MID(タスク実績csv元!C6623,SEARCH(":",タスク実績csv元!C6623),999),タスクDB!K:K,タスクDB!A:A)</f>
        <v>{eccefbf1-a852-44a0-af6a-c2c31b42f737}</v>
      </c>
      <c r="B6623" s="11">
        <f>タスク実績csv元!A6623</f>
        <v>45398</v>
      </c>
      <c r="C6623" s="54">
        <f>タスク実績csv元!F6623</f>
        <v>0.61458333333333337</v>
      </c>
      <c r="D6623" s="54">
        <f>タスク実績csv元!E6623</f>
        <v>0.54166666666666663</v>
      </c>
      <c r="E6623" t="str">
        <f>タスク実績csv元!I6623&amp;""</f>
        <v/>
      </c>
      <c r="F6623" t="str">
        <f>タスク実績csv元!D6623</f>
        <v>社内部署について(荒川、小椋)</v>
      </c>
      <c r="G6623" t="str">
        <f t="shared" si="103"/>
        <v>INSERT INTO task_achivement(task_no,achive_date,end_time,start_time,task_detail,memo)VALUES('{eccefbf1-a852-44a0-af6a-c2c31b42f737}','2024/04/16','2024/04/16 14:45:00','2024/04/16 13:00:00','','社内部署について(荒川、小椋)');</v>
      </c>
    </row>
    <row r="6624" spans="1:7">
      <c r="A6624" s="48" t="str">
        <f>_xlfn.XLOOKUP(_xlfn.XLOOKUP(MID(タスク実績csv元!C6624,1,SEARCH(":",タスク実績csv元!C6624)-1),リスト!F:F,リスト!G:G)&amp;MID(タスク実績csv元!C6624,SEARCH(":",タスク実績csv元!C6624),999),タスクDB!K:K,タスクDB!A:A)</f>
        <v>{8bf29be6-00eb-4704-99d7-d935cf00aff3}</v>
      </c>
      <c r="B6624" s="11">
        <f>タスク実績csv元!A6624</f>
        <v>45398</v>
      </c>
      <c r="C6624" s="54">
        <f>タスク実績csv元!F6624</f>
        <v>0.64583333333333337</v>
      </c>
      <c r="D6624" s="54">
        <f>タスク実績csv元!E6624</f>
        <v>0.625</v>
      </c>
      <c r="E6624" t="str">
        <f>タスク実績csv元!I6624&amp;""</f>
        <v/>
      </c>
      <c r="F6624" t="str">
        <f>タスク実績csv元!D6624</f>
        <v>SVMX定例</v>
      </c>
      <c r="G6624" t="str">
        <f t="shared" si="103"/>
        <v>INSERT INTO task_achivement(task_no,achive_date,end_time,start_time,task_detail,memo)VALUES('{8bf29be6-00eb-4704-99d7-d935cf00aff3}','2024/04/16','2024/04/16 15:30:00','2024/04/16 15:00:00','','SVMX定例');</v>
      </c>
    </row>
    <row r="6625" spans="1:7">
      <c r="A6625" s="48" t="str">
        <f>_xlfn.XLOOKUP(_xlfn.XLOOKUP(MID(タスク実績csv元!C6625,1,SEARCH(":",タスク実績csv元!C6625)-1),リスト!F:F,リスト!G:G)&amp;MID(タスク実績csv元!C6625,SEARCH(":",タスク実績csv元!C6625),999),タスクDB!K:K,タスクDB!A:A)</f>
        <v>{eccefbf1-a852-44a0-af6a-c2c31b42f737}</v>
      </c>
      <c r="B6625" s="11">
        <f>タスク実績csv元!A6625</f>
        <v>45398</v>
      </c>
      <c r="C6625" s="54">
        <f>タスク実績csv元!F6625</f>
        <v>0.65625</v>
      </c>
      <c r="D6625" s="54">
        <f>タスク実績csv元!E6625</f>
        <v>0.64583333333333337</v>
      </c>
      <c r="E6625" t="str">
        <f>タスク実績csv元!I6625&amp;""</f>
        <v/>
      </c>
      <c r="F6625" t="str">
        <f>タスク実績csv元!D6625</f>
        <v>連携依頼(原田)</v>
      </c>
      <c r="G6625" t="str">
        <f t="shared" si="103"/>
        <v>INSERT INTO task_achivement(task_no,achive_date,end_time,start_time,task_detail,memo)VALUES('{eccefbf1-a852-44a0-af6a-c2c31b42f737}','2024/04/16','2024/04/16 15:45:00','2024/04/16 15:30:00','','連携依頼(原田)');</v>
      </c>
    </row>
    <row r="6626" spans="1:7">
      <c r="A6626" s="48" t="str">
        <f>_xlfn.XLOOKUP(_xlfn.XLOOKUP(MID(タスク実績csv元!C6626,1,SEARCH(":",タスク実績csv元!C6626)-1),リスト!F:F,リスト!G:G)&amp;MID(タスク実績csv元!C6626,SEARCH(":",タスク実績csv元!C6626),999),タスクDB!K:K,タスクDB!A:A)</f>
        <v>{eccefbf1-a852-44a0-af6a-c2c31b42f737}</v>
      </c>
      <c r="B6626" s="11">
        <f>タスク実績csv元!A6626</f>
        <v>45398</v>
      </c>
      <c r="C6626" s="54">
        <f>タスク実績csv元!F6626</f>
        <v>0.70833333333333337</v>
      </c>
      <c r="D6626" s="54">
        <f>タスク実績csv元!E6626</f>
        <v>0.6875</v>
      </c>
      <c r="E6626" t="str">
        <f>タスク実績csv元!I6626&amp;""</f>
        <v/>
      </c>
      <c r="F6626" t="str">
        <f>タスク実績csv元!D6626</f>
        <v>プレ業務UATの確認(中村)</v>
      </c>
      <c r="G6626" t="str">
        <f t="shared" si="103"/>
        <v>INSERT INTO task_achivement(task_no,achive_date,end_time,start_time,task_detail,memo)VALUES('{eccefbf1-a852-44a0-af6a-c2c31b42f737}','2024/04/16','2024/04/16 17:00:00','2024/04/16 16:30:00','','プレ業務UATの確認(中村)');</v>
      </c>
    </row>
    <row r="6627" spans="1:7">
      <c r="A6627" s="48" t="str">
        <f>_xlfn.XLOOKUP(_xlfn.XLOOKUP(MID(タスク実績csv元!C6627,1,SEARCH(":",タスク実績csv元!C6627)-1),リスト!F:F,リスト!G:G)&amp;MID(タスク実績csv元!C6627,SEARCH(":",タスク実績csv元!C6627),999),タスクDB!K:K,タスクDB!A:A)</f>
        <v>{3bfae8e9-f157-4a93-8f07-ee8b8a40f008}</v>
      </c>
      <c r="B6627" s="11">
        <f>タスク実績csv元!A6627</f>
        <v>45398</v>
      </c>
      <c r="C6627" s="54">
        <f>タスク実績csv元!F6627</f>
        <v>0.75</v>
      </c>
      <c r="D6627" s="54">
        <f>タスク実績csv元!E6627</f>
        <v>0.70833333333333337</v>
      </c>
      <c r="E6627" t="str">
        <f>タスク実績csv元!I6627&amp;""</f>
        <v/>
      </c>
      <c r="F6627" t="str">
        <f>タスク実績csv元!D6627</f>
        <v>社内部署投入検討</v>
      </c>
      <c r="G6627" t="str">
        <f t="shared" si="103"/>
        <v>INSERT INTO task_achivement(task_no,achive_date,end_time,start_time,task_detail,memo)VALUES('{3bfae8e9-f157-4a93-8f07-ee8b8a40f008}','2024/04/16','2024/04/16 18:00:00','2024/04/16 17:00:00','','社内部署投入検討');</v>
      </c>
    </row>
    <row r="6628" spans="1:7">
      <c r="A6628" s="48" t="str">
        <f>_xlfn.XLOOKUP(_xlfn.XLOOKUP(MID(タスク実績csv元!C6628,1,SEARCH(":",タスク実績csv元!C6628)-1),リスト!F:F,リスト!G:G)&amp;MID(タスク実績csv元!C6628,SEARCH(":",タスク実績csv元!C6628),999),タスクDB!K:K,タスクDB!A:A)</f>
        <v>{eccefbf1-a852-44a0-af6a-c2c31b42f737}</v>
      </c>
      <c r="B6628" s="11">
        <f>タスク実績csv元!A6628</f>
        <v>45398</v>
      </c>
      <c r="C6628" s="54">
        <f>タスク実績csv元!F6628</f>
        <v>0.75694444444444453</v>
      </c>
      <c r="D6628" s="54">
        <f>タスク実績csv元!E6628</f>
        <v>0.75</v>
      </c>
      <c r="E6628" t="str">
        <f>タスク実績csv元!I6628&amp;""</f>
        <v/>
      </c>
      <c r="F6628" t="str">
        <f>タスク実績csv元!D6628</f>
        <v>機器販売の請求日書き戻しについて(中村)</v>
      </c>
      <c r="G6628" t="str">
        <f t="shared" si="103"/>
        <v>INSERT INTO task_achivement(task_no,achive_date,end_time,start_time,task_detail,memo)VALUES('{eccefbf1-a852-44a0-af6a-c2c31b42f737}','2024/04/16','2024/04/16 18:10:00','2024/04/16 18:00:00','','機器販売の請求日書き戻しについて(中村)');</v>
      </c>
    </row>
    <row r="6629" spans="1:7">
      <c r="A6629" s="48" t="str">
        <f>_xlfn.XLOOKUP(_xlfn.XLOOKUP(MID(タスク実績csv元!C6629,1,SEARCH(":",タスク実績csv元!C6629)-1),リスト!F:F,リスト!G:G)&amp;MID(タスク実績csv元!C6629,SEARCH(":",タスク実績csv元!C6629),999),タスクDB!K:K,タスクDB!A:A)</f>
        <v>{fa1d15a7-0fa5-46a0-b2a9-9b86fd9480ff}</v>
      </c>
      <c r="B6629" s="11">
        <f>タスク実績csv元!A6629</f>
        <v>45398</v>
      </c>
      <c r="C6629" s="54">
        <f>タスク実績csv元!F6629</f>
        <v>0.76388888888888884</v>
      </c>
      <c r="D6629" s="54">
        <f>タスク実績csv元!E6629</f>
        <v>0.75694444444444453</v>
      </c>
      <c r="E6629" t="str">
        <f>タスク実績csv元!I6629&amp;""</f>
        <v/>
      </c>
      <c r="F6629" t="str">
        <f>タスク実績csv元!D6629</f>
        <v>SOTC110　請求日書き戻し設計</v>
      </c>
      <c r="G6629" t="str">
        <f t="shared" si="103"/>
        <v>INSERT INTO task_achivement(task_no,achive_date,end_time,start_time,task_detail,memo)VALUES('{fa1d15a7-0fa5-46a0-b2a9-9b86fd9480ff}','2024/04/16','2024/04/16 18:20:00','2024/04/16 18:10:00','','SOTC110　請求日書き戻し設計');</v>
      </c>
    </row>
    <row r="6630" spans="1:7">
      <c r="A6630" s="48" t="str">
        <f>_xlfn.XLOOKUP(_xlfn.XLOOKUP(MID(タスク実績csv元!C6630,1,SEARCH(":",タスク実績csv元!C6630)-1),リスト!F:F,リスト!G:G)&amp;MID(タスク実績csv元!C6630,SEARCH(":",タスク実績csv元!C6630),999),タスクDB!K:K,タスクDB!A:A)</f>
        <v>{fa1d15a7-0fa5-46a0-b2a9-9b86fd9480ff}</v>
      </c>
      <c r="B6630" s="11">
        <f>タスク実績csv元!A6630</f>
        <v>45398</v>
      </c>
      <c r="C6630" s="54">
        <f>タスク実績csv元!F6630</f>
        <v>0.86458333333333337</v>
      </c>
      <c r="D6630" s="54">
        <f>タスク実績csv元!E6630</f>
        <v>0.84722222222222221</v>
      </c>
      <c r="E6630" t="str">
        <f>タスク実績csv元!I6630&amp;""</f>
        <v/>
      </c>
      <c r="F6630" t="str">
        <f>タスク実績csv元!D6630</f>
        <v>SOTC110　請求日書き戻し処理確認</v>
      </c>
      <c r="G6630" t="str">
        <f t="shared" si="103"/>
        <v>INSERT INTO task_achivement(task_no,achive_date,end_time,start_time,task_detail,memo)VALUES('{fa1d15a7-0fa5-46a0-b2a9-9b86fd9480ff}','2024/04/16','2024/04/16 20:45:00','2024/04/16 20:20:00','','SOTC110　請求日書き戻し処理確認');</v>
      </c>
    </row>
    <row r="6631" spans="1:7">
      <c r="A6631" s="48" t="str">
        <f>_xlfn.XLOOKUP(_xlfn.XLOOKUP(MID(タスク実績csv元!C6631,1,SEARCH(":",タスク実績csv元!C6631)-1),リスト!F:F,リスト!G:G)&amp;MID(タスク実績csv元!C6631,SEARCH(":",タスク実績csv元!C6631),999),タスクDB!K:K,タスクDB!A:A)</f>
        <v>{fa1d15a7-0fa5-46a0-b2a9-9b86fd9480ff}</v>
      </c>
      <c r="B6631" s="11">
        <f>タスク実績csv元!A6631</f>
        <v>45398</v>
      </c>
      <c r="C6631" s="54">
        <f>タスク実績csv元!F6631</f>
        <v>0.88541666666666663</v>
      </c>
      <c r="D6631" s="54">
        <f>タスク実績csv元!E6631</f>
        <v>0.86458333333333337</v>
      </c>
      <c r="E6631" t="str">
        <f>タスク実績csv元!I6631&amp;""</f>
        <v/>
      </c>
      <c r="F6631" t="str">
        <f>タスク実績csv元!D6631</f>
        <v>MDAS連携再設計</v>
      </c>
      <c r="G6631" t="str">
        <f t="shared" si="103"/>
        <v>INSERT INTO task_achivement(task_no,achive_date,end_time,start_time,task_detail,memo)VALUES('{fa1d15a7-0fa5-46a0-b2a9-9b86fd9480ff}','2024/04/16','2024/04/16 21:15:00','2024/04/16 20:45:00','','MDAS連携再設計');</v>
      </c>
    </row>
    <row r="6632" spans="1:7">
      <c r="A6632" s="48" t="str">
        <f>_xlfn.XLOOKUP(_xlfn.XLOOKUP(MID(タスク実績csv元!C6632,1,SEARCH(":",タスク実績csv元!C6632)-1),リスト!F:F,リスト!G:G)&amp;MID(タスク実績csv元!C6632,SEARCH(":",タスク実績csv元!C6632),999),タスクDB!K:K,タスクDB!A:A)</f>
        <v>{fa1d15a7-0fa5-46a0-b2a9-9b86fd9480ff}</v>
      </c>
      <c r="B6632" s="11">
        <f>タスク実績csv元!A6632</f>
        <v>45398</v>
      </c>
      <c r="C6632" s="54">
        <f>タスク実績csv元!F6632</f>
        <v>0.89930555555555547</v>
      </c>
      <c r="D6632" s="54">
        <f>タスク実績csv元!E6632</f>
        <v>0.88541666666666663</v>
      </c>
      <c r="E6632" t="str">
        <f>タスク実績csv元!I6632&amp;""</f>
        <v/>
      </c>
      <c r="F6632" t="str">
        <f>タスク実績csv元!D6632</f>
        <v>金額項目の桁数最新化</v>
      </c>
      <c r="G6632" t="str">
        <f t="shared" si="103"/>
        <v>INSERT INTO task_achivement(task_no,achive_date,end_time,start_time,task_detail,memo)VALUES('{fa1d15a7-0fa5-46a0-b2a9-9b86fd9480ff}','2024/04/16','2024/04/16 21:35:00','2024/04/16 21:15:00','','金額項目の桁数最新化');</v>
      </c>
    </row>
    <row r="6633" spans="1:7">
      <c r="A6633" s="48" t="str">
        <f>_xlfn.XLOOKUP(_xlfn.XLOOKUP(MID(タスク実績csv元!C6633,1,SEARCH(":",タスク実績csv元!C6633)-1),リスト!F:F,リスト!G:G)&amp;MID(タスク実績csv元!C6633,SEARCH(":",タスク実績csv元!C6633),999),タスクDB!K:K,タスクDB!A:A)</f>
        <v>{fa1d15a7-0fa5-46a0-b2a9-9b86fd9480ff}</v>
      </c>
      <c r="B6633" s="11">
        <f>タスク実績csv元!A6633</f>
        <v>45398</v>
      </c>
      <c r="C6633" s="54">
        <f>タスク実績csv元!F6633</f>
        <v>0.92708333333333337</v>
      </c>
      <c r="D6633" s="54">
        <f>タスク実績csv元!E6633</f>
        <v>0.89930555555555547</v>
      </c>
      <c r="E6633" t="str">
        <f>タスク実績csv元!I6633&amp;""</f>
        <v/>
      </c>
      <c r="F6633" t="str">
        <f>タスク実績csv元!D6633</f>
        <v>SOTC080, 010,030のマッピング資料整理</v>
      </c>
      <c r="G6633" t="str">
        <f t="shared" si="103"/>
        <v>INSERT INTO task_achivement(task_no,achive_date,end_time,start_time,task_detail,memo)VALUES('{fa1d15a7-0fa5-46a0-b2a9-9b86fd9480ff}','2024/04/16','2024/04/16 22:15:00','2024/04/16 21:35:00','','SOTC080, 010,030のマッピング資料整理');</v>
      </c>
    </row>
    <row r="6634" spans="1:7">
      <c r="A6634" s="48" t="str">
        <f>_xlfn.XLOOKUP(_xlfn.XLOOKUP(MID(タスク実績csv元!C6634,1,SEARCH(":",タスク実績csv元!C6634)-1),リスト!F:F,リスト!G:G)&amp;MID(タスク実績csv元!C6634,SEARCH(":",タスク実績csv元!C6634),999),タスクDB!K:K,タスクDB!A:A)</f>
        <v>{b1fdf21c-7725-4b73-a211-e66687665b4e}</v>
      </c>
      <c r="B6634" s="11">
        <f>タスク実績csv元!A6634</f>
        <v>45398</v>
      </c>
      <c r="C6634" s="54">
        <f>タスク実績csv元!F6634</f>
        <v>0.9375</v>
      </c>
      <c r="D6634" s="54">
        <f>タスク実績csv元!E6634</f>
        <v>0.92708333333333337</v>
      </c>
      <c r="E6634" t="str">
        <f>タスク実績csv元!I6634&amp;""</f>
        <v/>
      </c>
      <c r="F6634" t="str">
        <f>タスク実績csv元!D6634</f>
        <v>プレ業務UAT実施(CPRT)</v>
      </c>
      <c r="G6634" t="str">
        <f t="shared" si="103"/>
        <v>INSERT INTO task_achivement(task_no,achive_date,end_time,start_time,task_detail,memo)VALUES('{b1fdf21c-7725-4b73-a211-e66687665b4e}','2024/04/16','2024/04/16 22:30:00','2024/04/16 22:15:00','','プレ業務UAT実施(CPRT)');</v>
      </c>
    </row>
    <row r="6635" spans="1:7">
      <c r="A6635" s="48" t="str">
        <f>_xlfn.XLOOKUP(_xlfn.XLOOKUP(MID(タスク実績csv元!C6635,1,SEARCH(":",タスク実績csv元!C6635)-1),リスト!F:F,リスト!G:G)&amp;MID(タスク実績csv元!C6635,SEARCH(":",タスク実績csv元!C6635),999),タスクDB!K:K,タスクDB!A:A)</f>
        <v>{d0d80a67-6f4b-4c2c-8010-bd45acbcca47}</v>
      </c>
      <c r="B6635" s="11">
        <f>タスク実績csv元!A6635</f>
        <v>45398</v>
      </c>
      <c r="C6635" s="54">
        <f>タスク実績csv元!F6635</f>
        <v>0.95833333333333337</v>
      </c>
      <c r="D6635" s="54">
        <f>タスク実績csv元!E6635</f>
        <v>0.9375</v>
      </c>
      <c r="E6635" t="str">
        <f>タスク実績csv元!I6635&amp;""</f>
        <v/>
      </c>
      <c r="F6635" t="str">
        <f>タスク実績csv元!D6635</f>
        <v>残backlog整理</v>
      </c>
      <c r="G6635" t="str">
        <f t="shared" si="103"/>
        <v>INSERT INTO task_achivement(task_no,achive_date,end_time,start_time,task_detail,memo)VALUES('{d0d80a67-6f4b-4c2c-8010-bd45acbcca47}','2024/04/16','2024/04/16 23:00:00','2024/04/16 22:30:00','','残backlog整理');</v>
      </c>
    </row>
    <row r="6636" spans="1:7">
      <c r="A6636" s="48" t="str">
        <f>_xlfn.XLOOKUP(_xlfn.XLOOKUP(MID(タスク実績csv元!C6636,1,SEARCH(":",タスク実績csv元!C6636)-1),リスト!F:F,リスト!G:G)&amp;MID(タスク実績csv元!C6636,SEARCH(":",タスク実績csv元!C6636),999),タスクDB!K:K,タスクDB!A:A)</f>
        <v>{3bfae8e9-f157-4a93-8f07-ee8b8a40f008}</v>
      </c>
      <c r="B6636" s="11">
        <f>タスク実績csv元!A6636</f>
        <v>45399</v>
      </c>
      <c r="C6636" s="54">
        <f>タスク実績csv元!F6636</f>
        <v>0.39583333333333331</v>
      </c>
      <c r="D6636" s="54">
        <f>タスク実績csv元!E6636</f>
        <v>0.38541666666666669</v>
      </c>
      <c r="E6636" t="str">
        <f>タスク実績csv元!I6636&amp;""</f>
        <v/>
      </c>
      <c r="F6636" t="str">
        <f>タスク実績csv元!D6636</f>
        <v>社内部署投入検討</v>
      </c>
      <c r="G6636" t="str">
        <f t="shared" si="103"/>
        <v>INSERT INTO task_achivement(task_no,achive_date,end_time,start_time,task_detail,memo)VALUES('{3bfae8e9-f157-4a93-8f07-ee8b8a40f008}','2024/04/17','2024/04/17 09:30:00','2024/04/17 09:15:00','','社内部署投入検討');</v>
      </c>
    </row>
    <row r="6637" spans="1:7">
      <c r="A6637" s="48" t="str">
        <f>_xlfn.XLOOKUP(_xlfn.XLOOKUP(MID(タスク実績csv元!C6637,1,SEARCH(":",タスク実績csv元!C6637)-1),リスト!F:F,リスト!G:G)&amp;MID(タスク実績csv元!C6637,SEARCH(":",タスク実績csv元!C6637),999),タスクDB!K:K,タスクDB!A:A)</f>
        <v>{4c39d40d-b35f-4cfa-b549-6c5de24454e2}</v>
      </c>
      <c r="B6637" s="11">
        <f>タスク実績csv元!A6637</f>
        <v>45399</v>
      </c>
      <c r="C6637" s="54">
        <f>タスク実績csv元!F6637</f>
        <v>0.40625</v>
      </c>
      <c r="D6637" s="54">
        <f>タスク実績csv元!E6637</f>
        <v>0.39583333333333331</v>
      </c>
      <c r="E6637" t="str">
        <f>タスク実績csv元!I6637&amp;""</f>
        <v/>
      </c>
      <c r="F6637" t="str">
        <f>タスク実績csv元!D6637</f>
        <v>朝会</v>
      </c>
      <c r="G6637" t="str">
        <f t="shared" si="103"/>
        <v>INSERT INTO task_achivement(task_no,achive_date,end_time,start_time,task_detail,memo)VALUES('{4c39d40d-b35f-4cfa-b549-6c5de24454e2}','2024/04/17','2024/04/17 09:45:00','2024/04/17 09:30:00','','朝会');</v>
      </c>
    </row>
    <row r="6638" spans="1:7">
      <c r="A6638" s="48" t="str">
        <f>_xlfn.XLOOKUP(_xlfn.XLOOKUP(MID(タスク実績csv元!C6638,1,SEARCH(":",タスク実績csv元!C6638)-1),リスト!F:F,リスト!G:G)&amp;MID(タスク実績csv元!C6638,SEARCH(":",タスク実績csv元!C6638),999),タスクDB!K:K,タスクDB!A:A)</f>
        <v>{3bfae8e9-f157-4a93-8f07-ee8b8a40f008}</v>
      </c>
      <c r="B6638" s="11">
        <f>タスク実績csv元!A6638</f>
        <v>45399</v>
      </c>
      <c r="C6638" s="54">
        <f>タスク実績csv元!F6638</f>
        <v>0.41666666666666669</v>
      </c>
      <c r="D6638" s="54">
        <f>タスク実績csv元!E6638</f>
        <v>0.40625</v>
      </c>
      <c r="E6638" t="str">
        <f>タスク実績csv元!I6638&amp;""</f>
        <v/>
      </c>
      <c r="F6638" t="str">
        <f>タスク実績csv元!D6638</f>
        <v>社内部署投入検討</v>
      </c>
      <c r="G6638" t="str">
        <f t="shared" si="103"/>
        <v>INSERT INTO task_achivement(task_no,achive_date,end_time,start_time,task_detail,memo)VALUES('{3bfae8e9-f157-4a93-8f07-ee8b8a40f008}','2024/04/17','2024/04/17 10:00:00','2024/04/17 09:45:00','','社内部署投入検討');</v>
      </c>
    </row>
    <row r="6639" spans="1:7">
      <c r="A6639" s="48" t="str">
        <f>_xlfn.XLOOKUP(_xlfn.XLOOKUP(MID(タスク実績csv元!C6639,1,SEARCH(":",タスク実績csv元!C6639)-1),リスト!F:F,リスト!G:G)&amp;MID(タスク実績csv元!C6639,SEARCH(":",タスク実績csv元!C6639),999),タスクDB!K:K,タスクDB!A:A)</f>
        <v>{eccefbf1-a852-44a0-af6a-c2c31b42f737}</v>
      </c>
      <c r="B6639" s="11">
        <f>タスク実績csv元!A6639</f>
        <v>45399</v>
      </c>
      <c r="C6639" s="54">
        <f>タスク実績csv元!F6639</f>
        <v>0.51041666666666663</v>
      </c>
      <c r="D6639" s="54">
        <f>タスク実績csv元!E6639</f>
        <v>0.41666666666666669</v>
      </c>
      <c r="E6639" t="str">
        <f>タスク実績csv元!I6639&amp;""</f>
        <v/>
      </c>
      <c r="F6639" t="str">
        <f>タスク実績csv元!D6639</f>
        <v>週次移行打ち合わせ</v>
      </c>
      <c r="G6639" t="str">
        <f t="shared" si="103"/>
        <v>INSERT INTO task_achivement(task_no,achive_date,end_time,start_time,task_detail,memo)VALUES('{eccefbf1-a852-44a0-af6a-c2c31b42f737}','2024/04/17','2024/04/17 12:15:00','2024/04/17 10:00:00','','週次移行打ち合わせ');</v>
      </c>
    </row>
    <row r="6640" spans="1:7">
      <c r="A6640" s="48" t="str">
        <f>_xlfn.XLOOKUP(_xlfn.XLOOKUP(MID(タスク実績csv元!C6640,1,SEARCH(":",タスク実績csv元!C6640)-1),リスト!F:F,リスト!G:G)&amp;MID(タスク実績csv元!C6640,SEARCH(":",タスク実績csv元!C6640),999),タスクDB!K:K,タスクDB!A:A)</f>
        <v>{8bf29be6-00eb-4704-99d7-d935cf00aff3}</v>
      </c>
      <c r="B6640" s="11">
        <f>タスク実績csv元!A6640</f>
        <v>45399</v>
      </c>
      <c r="C6640" s="54">
        <f>タスク実績csv元!F6640</f>
        <v>0.58333333333333337</v>
      </c>
      <c r="D6640" s="54">
        <f>タスク実績csv元!E6640</f>
        <v>0.54166666666666663</v>
      </c>
      <c r="E6640" t="str">
        <f>タスク実績csv元!I6640&amp;""</f>
        <v/>
      </c>
      <c r="F6640" t="str">
        <f>タスク実績csv元!D6640</f>
        <v>課題打ち合わせ(リースの請求伝票)</v>
      </c>
      <c r="G6640" t="str">
        <f t="shared" si="103"/>
        <v>INSERT INTO task_achivement(task_no,achive_date,end_time,start_time,task_detail,memo)VALUES('{8bf29be6-00eb-4704-99d7-d935cf00aff3}','2024/04/17','2024/04/17 14:00:00','2024/04/17 13:00:00','','課題打ち合わせ(リースの請求伝票)');</v>
      </c>
    </row>
    <row r="6641" spans="1:7">
      <c r="A6641" s="48" t="str">
        <f>_xlfn.XLOOKUP(_xlfn.XLOOKUP(MID(タスク実績csv元!C6641,1,SEARCH(":",タスク実績csv元!C6641)-1),リスト!F:F,リスト!G:G)&amp;MID(タスク実績csv元!C6641,SEARCH(":",タスク実績csv元!C6641),999),タスクDB!K:K,タスクDB!A:A)</f>
        <v>{eccefbf1-a852-44a0-af6a-c2c31b42f737}</v>
      </c>
      <c r="B6641" s="11">
        <f>タスク実績csv元!A6641</f>
        <v>45399</v>
      </c>
      <c r="C6641" s="54">
        <f>タスク実績csv元!F6641</f>
        <v>0.64583333333333337</v>
      </c>
      <c r="D6641" s="54">
        <f>タスク実績csv元!E6641</f>
        <v>0.58333333333333337</v>
      </c>
      <c r="E6641" t="str">
        <f>タスク実績csv元!I6641&amp;""</f>
        <v/>
      </c>
      <c r="F6641" t="str">
        <f>タスク実績csv元!D6641</f>
        <v>週次移行打ち合わせ続き(福井, 小椋)</v>
      </c>
      <c r="G6641" t="str">
        <f t="shared" si="103"/>
        <v>INSERT INTO task_achivement(task_no,achive_date,end_time,start_time,task_detail,memo)VALUES('{eccefbf1-a852-44a0-af6a-c2c31b42f737}','2024/04/17','2024/04/17 15:30:00','2024/04/17 14:00:00','','週次移行打ち合わせ続き(福井, 小椋)');</v>
      </c>
    </row>
    <row r="6642" spans="1:7">
      <c r="A6642" s="48" t="str">
        <f>_xlfn.XLOOKUP(_xlfn.XLOOKUP(MID(タスク実績csv元!C6642,1,SEARCH(":",タスク実績csv元!C6642)-1),リスト!F:F,リスト!G:G)&amp;MID(タスク実績csv元!C6642,SEARCH(":",タスク実績csv元!C6642),999),タスクDB!K:K,タスクDB!A:A)</f>
        <v>{404c47ef-477f-4814-bce1-01a384331bed}</v>
      </c>
      <c r="B6642" s="11">
        <f>タスク実績csv元!A6642</f>
        <v>45399</v>
      </c>
      <c r="C6642" s="54">
        <f>タスク実績csv元!F6642</f>
        <v>0.66666666666666663</v>
      </c>
      <c r="D6642" s="54">
        <f>タスク実績csv元!E6642</f>
        <v>0.64583333333333337</v>
      </c>
      <c r="E6642" t="str">
        <f>タスク実績csv元!I6642&amp;""</f>
        <v/>
      </c>
      <c r="F6642" t="str">
        <f>タスク実績csv元!D6642</f>
        <v>面談</v>
      </c>
      <c r="G6642" t="str">
        <f t="shared" si="103"/>
        <v>INSERT INTO task_achivement(task_no,achive_date,end_time,start_time,task_detail,memo)VALUES('{404c47ef-477f-4814-bce1-01a384331bed}','2024/04/17','2024/04/17 16:00:00','2024/04/17 15:30:00','','面談');</v>
      </c>
    </row>
    <row r="6643" spans="1:7">
      <c r="A6643" s="48" t="str">
        <f>_xlfn.XLOOKUP(_xlfn.XLOOKUP(MID(タスク実績csv元!C6643,1,SEARCH(":",タスク実績csv元!C6643)-1),リスト!F:F,リスト!G:G)&amp;MID(タスク実績csv元!C6643,SEARCH(":",タスク実績csv元!C6643),999),タスクDB!K:K,タスクDB!A:A)</f>
        <v>{b1fdf21c-7725-4b73-a211-e66687665b4e}</v>
      </c>
      <c r="B6643" s="11">
        <f>タスク実績csv元!A6643</f>
        <v>45399</v>
      </c>
      <c r="C6643" s="54">
        <f>タスク実績csv元!F6643</f>
        <v>0.6875</v>
      </c>
      <c r="D6643" s="54">
        <f>タスク実績csv元!E6643</f>
        <v>0.66666666666666663</v>
      </c>
      <c r="E6643" t="str">
        <f>タスク実績csv元!I6643&amp;""</f>
        <v/>
      </c>
      <c r="F6643" t="str">
        <f>タスク実績csv元!D6643</f>
        <v>リースの請求伝票課題対応</v>
      </c>
      <c r="G6643" t="str">
        <f t="shared" si="103"/>
        <v>INSERT INTO task_achivement(task_no,achive_date,end_time,start_time,task_detail,memo)VALUES('{b1fdf21c-7725-4b73-a211-e66687665b4e}','2024/04/17','2024/04/17 16:30:00','2024/04/17 16:00:00','','リースの請求伝票課題対応');</v>
      </c>
    </row>
    <row r="6644" spans="1:7">
      <c r="A6644" s="48" t="str">
        <f>_xlfn.XLOOKUP(_xlfn.XLOOKUP(MID(タスク実績csv元!C6644,1,SEARCH(":",タスク実績csv元!C6644)-1),リスト!F:F,リスト!G:G)&amp;MID(タスク実績csv元!C6644,SEARCH(":",タスク実績csv元!C6644),999),タスクDB!K:K,タスクDB!A:A)</f>
        <v>{8bf29be6-00eb-4704-99d7-d935cf00aff3}</v>
      </c>
      <c r="B6644" s="11">
        <f>タスク実績csv元!A6644</f>
        <v>45399</v>
      </c>
      <c r="C6644" s="54">
        <f>タスク実績csv元!F6644</f>
        <v>0.70833333333333337</v>
      </c>
      <c r="D6644" s="54">
        <f>タスク実績csv元!E6644</f>
        <v>0.6875</v>
      </c>
      <c r="E6644" t="str">
        <f>タスク実績csv元!I6644&amp;""</f>
        <v/>
      </c>
      <c r="F6644" t="str">
        <f>タスク実績csv元!D6644</f>
        <v>UAT夕会</v>
      </c>
      <c r="G6644" t="str">
        <f t="shared" si="103"/>
        <v>INSERT INTO task_achivement(task_no,achive_date,end_time,start_time,task_detail,memo)VALUES('{8bf29be6-00eb-4704-99d7-d935cf00aff3}','2024/04/17','2024/04/17 17:00:00','2024/04/17 16:30:00','','UAT夕会');</v>
      </c>
    </row>
    <row r="6645" spans="1:7">
      <c r="A6645" s="48" t="str">
        <f>_xlfn.XLOOKUP(_xlfn.XLOOKUP(MID(タスク実績csv元!C6645,1,SEARCH(":",タスク実績csv元!C6645)-1),リスト!F:F,リスト!G:G)&amp;MID(タスク実績csv元!C6645,SEARCH(":",タスク実績csv元!C6645),999),タスクDB!K:K,タスクDB!A:A)</f>
        <v>{8bf29be6-00eb-4704-99d7-d935cf00aff3}</v>
      </c>
      <c r="B6645" s="11">
        <f>タスク実績csv元!A6645</f>
        <v>45399</v>
      </c>
      <c r="C6645" s="54">
        <f>タスク実績csv元!F6645</f>
        <v>0.71875</v>
      </c>
      <c r="D6645" s="54">
        <f>タスク実績csv元!E6645</f>
        <v>0.70833333333333337</v>
      </c>
      <c r="E6645" t="str">
        <f>タスク実績csv元!I6645&amp;""</f>
        <v/>
      </c>
      <c r="F6645" t="str">
        <f>タスク実績csv元!D6645</f>
        <v>WTD定例打合せ</v>
      </c>
      <c r="G6645" t="str">
        <f t="shared" si="103"/>
        <v>INSERT INTO task_achivement(task_no,achive_date,end_time,start_time,task_detail,memo)VALUES('{8bf29be6-00eb-4704-99d7-d935cf00aff3}','2024/04/17','2024/04/17 17:15:00','2024/04/17 17:00:00','','WTD定例打合せ');</v>
      </c>
    </row>
    <row r="6646" spans="1:7">
      <c r="A6646" s="48" t="str">
        <f>_xlfn.XLOOKUP(_xlfn.XLOOKUP(MID(タスク実績csv元!C6646,1,SEARCH(":",タスク実績csv元!C6646)-1),リスト!F:F,リスト!G:G)&amp;MID(タスク実績csv元!C6646,SEARCH(":",タスク実績csv元!C6646),999),タスクDB!K:K,タスクDB!A:A)</f>
        <v>{b1fdf21c-7725-4b73-a211-e66687665b4e}</v>
      </c>
      <c r="B6646" s="11">
        <f>タスク実績csv元!A6646</f>
        <v>45399</v>
      </c>
      <c r="C6646" s="54">
        <f>タスク実績csv元!F6646</f>
        <v>0.72916666666666663</v>
      </c>
      <c r="D6646" s="54">
        <f>タスク実績csv元!E6646</f>
        <v>0.71875</v>
      </c>
      <c r="E6646" t="str">
        <f>タスク実績csv元!I6646&amp;""</f>
        <v/>
      </c>
      <c r="F6646" t="str">
        <f>タスク実績csv元!D6646</f>
        <v>プレ業務UAT実施(CPRT)</v>
      </c>
      <c r="G6646" t="str">
        <f t="shared" si="103"/>
        <v>INSERT INTO task_achivement(task_no,achive_date,end_time,start_time,task_detail,memo)VALUES('{b1fdf21c-7725-4b73-a211-e66687665b4e}','2024/04/17','2024/04/17 17:30:00','2024/04/17 17:15:00','','プレ業務UAT実施(CPRT)');</v>
      </c>
    </row>
    <row r="6647" spans="1:7">
      <c r="A6647" s="48" t="str">
        <f>_xlfn.XLOOKUP(_xlfn.XLOOKUP(MID(タスク実績csv元!C6647,1,SEARCH(":",タスク実績csv元!C6647)-1),リスト!F:F,リスト!G:G)&amp;MID(タスク実績csv元!C6647,SEARCH(":",タスク実績csv元!C6647),999),タスクDB!K:K,タスクDB!A:A)</f>
        <v>{b1fdf21c-7725-4b73-a211-e66687665b4e}</v>
      </c>
      <c r="B6647" s="11">
        <f>タスク実績csv元!A6647</f>
        <v>45399</v>
      </c>
      <c r="C6647" s="54">
        <f>タスク実績csv元!F6647</f>
        <v>0.76041666666666663</v>
      </c>
      <c r="D6647" s="54">
        <f>タスク実績csv元!E6647</f>
        <v>0.75</v>
      </c>
      <c r="E6647" t="str">
        <f>タスク実績csv元!I6647&amp;""</f>
        <v/>
      </c>
      <c r="F6647" t="str">
        <f>タスク実績csv元!D6647</f>
        <v>プレ業務UAT実施(CPRT)</v>
      </c>
      <c r="G6647" t="str">
        <f t="shared" si="103"/>
        <v>INSERT INTO task_achivement(task_no,achive_date,end_time,start_time,task_detail,memo)VALUES('{b1fdf21c-7725-4b73-a211-e66687665b4e}','2024/04/17','2024/04/17 18:15:00','2024/04/17 18:00:00','','プレ業務UAT実施(CPRT)');</v>
      </c>
    </row>
    <row r="6648" spans="1:7">
      <c r="A6648" s="48" t="str">
        <f>_xlfn.XLOOKUP(_xlfn.XLOOKUP(MID(タスク実績csv元!C6648,1,SEARCH(":",タスク実績csv元!C6648)-1),リスト!F:F,リスト!G:G)&amp;MID(タスク実績csv元!C6648,SEARCH(":",タスク実績csv元!C6648),999),タスクDB!K:K,タスクDB!A:A)</f>
        <v>{fa1d15a7-0fa5-46a0-b2a9-9b86fd9480ff}</v>
      </c>
      <c r="B6648" s="11">
        <f>タスク実績csv元!A6648</f>
        <v>45399</v>
      </c>
      <c r="C6648" s="54">
        <f>タスク実績csv元!F6648</f>
        <v>0.77083333333333337</v>
      </c>
      <c r="D6648" s="54">
        <f>タスク実績csv元!E6648</f>
        <v>0.76041666666666663</v>
      </c>
      <c r="E6648" t="str">
        <f>タスク実績csv元!I6648&amp;""</f>
        <v/>
      </c>
      <c r="F6648" t="str">
        <f>タスク実績csv元!D6648</f>
        <v>得意先連携のパターン整理</v>
      </c>
      <c r="G6648" t="str">
        <f t="shared" si="103"/>
        <v>INSERT INTO task_achivement(task_no,achive_date,end_time,start_time,task_detail,memo)VALUES('{fa1d15a7-0fa5-46a0-b2a9-9b86fd9480ff}','2024/04/17','2024/04/17 18:30:00','2024/04/17 18:15:00','','得意先連携のパターン整理');</v>
      </c>
    </row>
    <row r="6649" spans="1:7">
      <c r="A6649" s="48" t="str">
        <f>_xlfn.XLOOKUP(_xlfn.XLOOKUP(MID(タスク実績csv元!C6649,1,SEARCH(":",タスク実績csv元!C6649)-1),リスト!F:F,リスト!G:G)&amp;MID(タスク実績csv元!C6649,SEARCH(":",タスク実績csv元!C6649),999),タスクDB!K:K,タスクDB!A:A)</f>
        <v>{eccefbf1-a852-44a0-af6a-c2c31b42f737}</v>
      </c>
      <c r="B6649" s="11">
        <f>タスク実績csv元!A6649</f>
        <v>45399</v>
      </c>
      <c r="C6649" s="54">
        <f>タスク実績csv元!F6649</f>
        <v>0.79166666666666663</v>
      </c>
      <c r="D6649" s="54">
        <f>タスク実績csv元!E6649</f>
        <v>0.77083333333333337</v>
      </c>
      <c r="E6649" t="str">
        <f>タスク実績csv元!I6649&amp;""</f>
        <v/>
      </c>
      <c r="F6649" t="str">
        <f>タスク実績csv元!D6649</f>
        <v>得意先の移行について(福井)</v>
      </c>
      <c r="G6649" t="str">
        <f t="shared" si="103"/>
        <v>INSERT INTO task_achivement(task_no,achive_date,end_time,start_time,task_detail,memo)VALUES('{eccefbf1-a852-44a0-af6a-c2c31b42f737}','2024/04/17','2024/04/17 19:00:00','2024/04/17 18:30:00','','得意先の移行について(福井)');</v>
      </c>
    </row>
    <row r="6650" spans="1:7">
      <c r="A6650" s="48" t="str">
        <f>_xlfn.XLOOKUP(_xlfn.XLOOKUP(MID(タスク実績csv元!C6650,1,SEARCH(":",タスク実績csv元!C6650)-1),リスト!F:F,リスト!G:G)&amp;MID(タスク実績csv元!C6650,SEARCH(":",タスク実績csv元!C6650),999),タスクDB!K:K,タスクDB!A:A)</f>
        <v>{502b6ad7-843c-44a2-a9ea-f4c443fd6ef4}</v>
      </c>
      <c r="B6650" s="11">
        <f>タスク実績csv元!A6650</f>
        <v>45399</v>
      </c>
      <c r="C6650" s="54">
        <f>タスク実績csv元!F6650</f>
        <v>0.88541666666666663</v>
      </c>
      <c r="D6650" s="54">
        <f>タスク実績csv元!E6650</f>
        <v>0.83333333333333337</v>
      </c>
      <c r="E6650" t="str">
        <f>タスク実績csv元!I6650&amp;""</f>
        <v/>
      </c>
      <c r="F6650" t="str">
        <f>タスク実績csv元!D6650</f>
        <v>勉強</v>
      </c>
      <c r="G6650" t="str">
        <f t="shared" si="103"/>
        <v>INSERT INTO task_achivement(task_no,achive_date,end_time,start_time,task_detail,memo)VALUES('{502b6ad7-843c-44a2-a9ea-f4c443fd6ef4}','2024/04/17','2024/04/17 21:15:00','2024/04/17 20:00:00','','勉強');</v>
      </c>
    </row>
    <row r="6651" spans="1:7">
      <c r="A6651" s="48" t="str">
        <f>_xlfn.XLOOKUP(_xlfn.XLOOKUP(MID(タスク実績csv元!C6651,1,SEARCH(":",タスク実績csv元!C6651)-1),リスト!F:F,リスト!G:G)&amp;MID(タスク実績csv元!C6651,SEARCH(":",タスク実績csv元!C6651),999),タスクDB!K:K,タスクDB!A:A)</f>
        <v>{fa1d15a7-0fa5-46a0-b2a9-9b86fd9480ff}</v>
      </c>
      <c r="B6651" s="11">
        <f>タスク実績csv元!A6651</f>
        <v>45400</v>
      </c>
      <c r="C6651" s="54">
        <f>タスク実績csv元!F6651</f>
        <v>0.42708333333333331</v>
      </c>
      <c r="D6651" s="54">
        <f>タスク実績csv元!E6651</f>
        <v>0.40625</v>
      </c>
      <c r="E6651" t="str">
        <f>タスク実績csv元!I6651&amp;""</f>
        <v/>
      </c>
      <c r="F6651" t="str">
        <f>タスク実績csv元!D6651</f>
        <v>SOTC030のテスト実行</v>
      </c>
      <c r="G6651" t="str">
        <f t="shared" si="103"/>
        <v>INSERT INTO task_achivement(task_no,achive_date,end_time,start_time,task_detail,memo)VALUES('{fa1d15a7-0fa5-46a0-b2a9-9b86fd9480ff}','2024/04/18','2024/04/18 10:15:00','2024/04/18 09:45:00','','SOTC030のテスト実行');</v>
      </c>
    </row>
    <row r="6652" spans="1:7">
      <c r="A6652" s="48" t="str">
        <f>_xlfn.XLOOKUP(_xlfn.XLOOKUP(MID(タスク実績csv元!C6652,1,SEARCH(":",タスク実績csv元!C6652)-1),リスト!F:F,リスト!G:G)&amp;MID(タスク実績csv元!C6652,SEARCH(":",タスク実績csv元!C6652),999),タスクDB!K:K,タスクDB!A:A)</f>
        <v>{d0d80a67-6f4b-4c2c-8010-bd45acbcca47}</v>
      </c>
      <c r="B6652" s="11">
        <f>タスク実績csv元!A6652</f>
        <v>45400</v>
      </c>
      <c r="C6652" s="54">
        <f>タスク実績csv元!F6652</f>
        <v>0.4375</v>
      </c>
      <c r="D6652" s="54">
        <f>タスク実績csv元!E6652</f>
        <v>0.42708333333333331</v>
      </c>
      <c r="E6652" t="str">
        <f>タスク実績csv元!I6652&amp;""</f>
        <v/>
      </c>
      <c r="F6652" t="str">
        <f>タスク実績csv元!D6652</f>
        <v>週次資料加筆</v>
      </c>
      <c r="G6652" t="str">
        <f t="shared" si="103"/>
        <v>INSERT INTO task_achivement(task_no,achive_date,end_time,start_time,task_detail,memo)VALUES('{d0d80a67-6f4b-4c2c-8010-bd45acbcca47}','2024/04/18','2024/04/18 10:30:00','2024/04/18 10:15:00','','週次資料加筆');</v>
      </c>
    </row>
    <row r="6653" spans="1:7">
      <c r="A6653" s="48" t="str">
        <f>_xlfn.XLOOKUP(_xlfn.XLOOKUP(MID(タスク実績csv元!C6653,1,SEARCH(":",タスク実績csv元!C6653)-1),リスト!F:F,リスト!G:G)&amp;MID(タスク実績csv元!C6653,SEARCH(":",タスク実績csv元!C6653),999),タスクDB!K:K,タスクDB!A:A)</f>
        <v>{b1fdf21c-7725-4b73-a211-e66687665b4e}</v>
      </c>
      <c r="B6653" s="11">
        <f>タスク実績csv元!A6653</f>
        <v>45400</v>
      </c>
      <c r="C6653" s="54">
        <f>タスク実績csv元!F6653</f>
        <v>0.46875</v>
      </c>
      <c r="D6653" s="54">
        <f>タスク実績csv元!E6653</f>
        <v>0.4375</v>
      </c>
      <c r="E6653" t="str">
        <f>タスク実績csv元!I6653&amp;""</f>
        <v/>
      </c>
      <c r="F6653" t="str">
        <f>タスク実績csv元!D6653</f>
        <v>プレ業務UAT実施(CPRT)</v>
      </c>
      <c r="G6653" t="str">
        <f t="shared" si="103"/>
        <v>INSERT INTO task_achivement(task_no,achive_date,end_time,start_time,task_detail,memo)VALUES('{b1fdf21c-7725-4b73-a211-e66687665b4e}','2024/04/18','2024/04/18 11:15:00','2024/04/18 10:30:00','','プレ業務UAT実施(CPRT)');</v>
      </c>
    </row>
    <row r="6654" spans="1:7">
      <c r="A6654" s="48" t="str">
        <f>_xlfn.XLOOKUP(_xlfn.XLOOKUP(MID(タスク実績csv元!C6654,1,SEARCH(":",タスク実績csv元!C6654)-1),リスト!F:F,リスト!G:G)&amp;MID(タスク実績csv元!C6654,SEARCH(":",タスク実績csv元!C6654),999),タスクDB!K:K,タスクDB!A:A)</f>
        <v>{4c39d40d-b35f-4cfa-b549-6c5de24454e2}</v>
      </c>
      <c r="B6654" s="11">
        <f>タスク実績csv元!A6654</f>
        <v>45400</v>
      </c>
      <c r="C6654" s="54">
        <f>タスク実績csv元!F6654</f>
        <v>0.5625</v>
      </c>
      <c r="D6654" s="54">
        <f>タスク実績csv元!E6654</f>
        <v>0.54166666666666663</v>
      </c>
      <c r="E6654" t="str">
        <f>タスク実績csv元!I6654&amp;""</f>
        <v/>
      </c>
      <c r="F6654" t="str">
        <f>タスク実績csv元!D6654</f>
        <v>飲み会セッティング(吉岡)</v>
      </c>
      <c r="G6654" t="str">
        <f t="shared" si="103"/>
        <v>INSERT INTO task_achivement(task_no,achive_date,end_time,start_time,task_detail,memo)VALUES('{4c39d40d-b35f-4cfa-b549-6c5de24454e2}','2024/04/18','2024/04/18 13:30:00','2024/04/18 13:00:00','','飲み会セッティング(吉岡)');</v>
      </c>
    </row>
    <row r="6655" spans="1:7">
      <c r="A6655" s="48" t="str">
        <f>_xlfn.XLOOKUP(_xlfn.XLOOKUP(MID(タスク実績csv元!C6655,1,SEARCH(":",タスク実績csv元!C6655)-1),リスト!F:F,リスト!G:G)&amp;MID(タスク実績csv元!C6655,SEARCH(":",タスク実績csv元!C6655),999),タスクDB!K:K,タスクDB!A:A)</f>
        <v>{b1fdf21c-7725-4b73-a211-e66687665b4e}</v>
      </c>
      <c r="B6655" s="11">
        <f>タスク実績csv元!A6655</f>
        <v>45400</v>
      </c>
      <c r="C6655" s="54">
        <f>タスク実績csv元!F6655</f>
        <v>0.58333333333333337</v>
      </c>
      <c r="D6655" s="54">
        <f>タスク実績csv元!E6655</f>
        <v>0.5625</v>
      </c>
      <c r="E6655" t="str">
        <f>タスク実績csv元!I6655&amp;""</f>
        <v/>
      </c>
      <c r="F6655" t="str">
        <f>タスク実績csv元!D6655</f>
        <v>プレ業務UAT実施(CPRT)</v>
      </c>
      <c r="G6655" t="str">
        <f t="shared" si="103"/>
        <v>INSERT INTO task_achivement(task_no,achive_date,end_time,start_time,task_detail,memo)VALUES('{b1fdf21c-7725-4b73-a211-e66687665b4e}','2024/04/18','2024/04/18 14:00:00','2024/04/18 13:30:00','','プレ業務UAT実施(CPRT)');</v>
      </c>
    </row>
    <row r="6656" spans="1:7">
      <c r="A6656" s="48" t="str">
        <f>_xlfn.XLOOKUP(_xlfn.XLOOKUP(MID(タスク実績csv元!C6656,1,SEARCH(":",タスク実績csv元!C6656)-1),リスト!F:F,リスト!G:G)&amp;MID(タスク実績csv元!C6656,SEARCH(":",タスク実績csv元!C6656),999),タスクDB!K:K,タスクDB!A:A)</f>
        <v>{fa1d15a7-0fa5-46a0-b2a9-9b86fd9480ff}</v>
      </c>
      <c r="B6656" s="11">
        <f>タスク実績csv元!A6656</f>
        <v>45400</v>
      </c>
      <c r="C6656" s="54">
        <f>タスク実績csv元!F6656</f>
        <v>0.59375</v>
      </c>
      <c r="D6656" s="54">
        <f>タスク実績csv元!E6656</f>
        <v>0.58333333333333337</v>
      </c>
      <c r="E6656" t="str">
        <f>タスク実績csv元!I6656&amp;""</f>
        <v/>
      </c>
      <c r="F6656" t="str">
        <f>タスク実績csv元!D6656</f>
        <v>SOTC080, 010,030のマッピング資料整理</v>
      </c>
      <c r="G6656" t="str">
        <f t="shared" si="103"/>
        <v>INSERT INTO task_achivement(task_no,achive_date,end_time,start_time,task_detail,memo)VALUES('{fa1d15a7-0fa5-46a0-b2a9-9b86fd9480ff}','2024/04/18','2024/04/18 14:15:00','2024/04/18 14:00:00','','SOTC080, 010,030のマッピング資料整理');</v>
      </c>
    </row>
    <row r="6657" spans="1:7">
      <c r="A6657" s="48" t="str">
        <f>_xlfn.XLOOKUP(_xlfn.XLOOKUP(MID(タスク実績csv元!C6657,1,SEARCH(":",タスク実績csv元!C6657)-1),リスト!F:F,リスト!G:G)&amp;MID(タスク実績csv元!C6657,SEARCH(":",タスク実績csv元!C6657),999),タスクDB!K:K,タスクDB!A:A)</f>
        <v>{b1fdf21c-7725-4b73-a211-e66687665b4e}</v>
      </c>
      <c r="B6657" s="11">
        <f>タスク実績csv元!A6657</f>
        <v>45400</v>
      </c>
      <c r="C6657" s="54">
        <f>タスク実績csv元!F6657</f>
        <v>0.61458333333333337</v>
      </c>
      <c r="D6657" s="54">
        <f>タスク実績csv元!E6657</f>
        <v>0.59375</v>
      </c>
      <c r="E6657" t="str">
        <f>タスク実績csv元!I6657&amp;""</f>
        <v/>
      </c>
      <c r="F6657" t="str">
        <f>タスク実績csv元!D6657</f>
        <v>MDAS連携</v>
      </c>
      <c r="G6657" t="str">
        <f t="shared" si="103"/>
        <v>INSERT INTO task_achivement(task_no,achive_date,end_time,start_time,task_detail,memo)VALUES('{b1fdf21c-7725-4b73-a211-e66687665b4e}','2024/04/18','2024/04/18 14:45:00','2024/04/18 14:15:00','','MDAS連携');</v>
      </c>
    </row>
    <row r="6658" spans="1:7">
      <c r="A6658" s="48" t="str">
        <f>_xlfn.XLOOKUP(_xlfn.XLOOKUP(MID(タスク実績csv元!C6658,1,SEARCH(":",タスク実績csv元!C6658)-1),リスト!F:F,リスト!G:G)&amp;MID(タスク実績csv元!C6658,SEARCH(":",タスク実績csv元!C6658),999),タスクDB!K:K,タスクDB!A:A)</f>
        <v>{8bf29be6-00eb-4704-99d7-d935cf00aff3}</v>
      </c>
      <c r="B6658" s="11">
        <f>タスク実績csv元!A6658</f>
        <v>45400</v>
      </c>
      <c r="C6658" s="54">
        <f>タスク実績csv元!F6658</f>
        <v>0.66666666666666663</v>
      </c>
      <c r="D6658" s="54">
        <f>タスク実績csv元!E6658</f>
        <v>0.625</v>
      </c>
      <c r="E6658" t="str">
        <f>タスク実績csv元!I6658&amp;""</f>
        <v/>
      </c>
      <c r="F6658" t="str">
        <f>タスク実績csv元!D6658</f>
        <v>OTC定例</v>
      </c>
      <c r="G6658" t="str">
        <f t="shared" si="103"/>
        <v>INSERT INTO task_achivement(task_no,achive_date,end_time,start_time,task_detail,memo)VALUES('{8bf29be6-00eb-4704-99d7-d935cf00aff3}','2024/04/18','2024/04/18 16:00:00','2024/04/18 15:00:00','','OTC定例');</v>
      </c>
    </row>
    <row r="6659" spans="1:7">
      <c r="A6659" s="48" t="str">
        <f>_xlfn.XLOOKUP(_xlfn.XLOOKUP(MID(タスク実績csv元!C6659,1,SEARCH(":",タスク実績csv元!C6659)-1),リスト!F:F,リスト!G:G)&amp;MID(タスク実績csv元!C6659,SEARCH(":",タスク実績csv元!C6659),999),タスクDB!K:K,タスクDB!A:A)</f>
        <v>{eccefbf1-a852-44a0-af6a-c2c31b42f737}</v>
      </c>
      <c r="B6659" s="11">
        <f>タスク実績csv元!A6659</f>
        <v>45400</v>
      </c>
      <c r="C6659" s="54">
        <f>タスク実績csv元!F6659</f>
        <v>0.72916666666666663</v>
      </c>
      <c r="D6659" s="54">
        <f>タスク実績csv元!E6659</f>
        <v>0.66666666666666663</v>
      </c>
      <c r="E6659" t="str">
        <f>タスク実績csv元!I6659&amp;""</f>
        <v/>
      </c>
      <c r="F6659" t="str">
        <f>タスク実績csv元!D6659</f>
        <v>社内部署の対応、マッピングの整理(荒川、小椋)</v>
      </c>
      <c r="G6659" t="str">
        <f t="shared" ref="G6659:G6722" si="104">IF(B6659=0,"","INSERT INTO task_achivement("&amp;$A$1&amp;","&amp;$B$1&amp;","&amp;$C$1&amp;","&amp;$D$1&amp;","&amp;$E$1&amp;","&amp;$F$1&amp;")VALUES('"&amp;A6659&amp;"',"&amp;IF(B6659="","null","'"&amp;TEXT(B6659,"yyyy/MM/dd")&amp;"'")&amp;","&amp;IF(C6659="","null","'"&amp;TEXT(B6659,"yyyy/MM/dd")&amp;" "&amp;TEXT(C6659,"HH:mm:ss")&amp;"'")&amp;","&amp;IF(D6659="","null","'"&amp;TEXT(B6659,"yyyy/MM/dd")&amp;" "&amp;TEXT(D6659,"HH:mm:ss")&amp;"'")&amp;",'"&amp;E6659&amp;"','"&amp;F6659&amp;"');")</f>
        <v>INSERT INTO task_achivement(task_no,achive_date,end_time,start_time,task_detail,memo)VALUES('{eccefbf1-a852-44a0-af6a-c2c31b42f737}','2024/04/18','2024/04/18 17:30:00','2024/04/18 16:00:00','','社内部署の対応、マッピングの整理(荒川、小椋)');</v>
      </c>
    </row>
    <row r="6660" spans="1:7">
      <c r="A6660" s="48" t="str">
        <f>_xlfn.XLOOKUP(_xlfn.XLOOKUP(MID(タスク実績csv元!C6660,1,SEARCH(":",タスク実績csv元!C6660)-1),リスト!F:F,リスト!G:G)&amp;MID(タスク実績csv元!C6660,SEARCH(":",タスク実績csv元!C6660),999),タスクDB!K:K,タスクDB!A:A)</f>
        <v>{eccefbf1-a852-44a0-af6a-c2c31b42f737}</v>
      </c>
      <c r="B6660" s="11">
        <f>タスク実績csv元!A6660</f>
        <v>45400</v>
      </c>
      <c r="C6660" s="54">
        <f>タスク実績csv元!F6660</f>
        <v>0.75</v>
      </c>
      <c r="D6660" s="54">
        <f>タスク実績csv元!E6660</f>
        <v>0.72916666666666663</v>
      </c>
      <c r="E6660" t="str">
        <f>タスク実績csv元!I6660&amp;""</f>
        <v/>
      </c>
      <c r="F6660" t="str">
        <f>タスク実績csv元!D6660</f>
        <v>プレ業務UAT状況確認(中村)</v>
      </c>
      <c r="G6660" t="str">
        <f t="shared" si="104"/>
        <v>INSERT INTO task_achivement(task_no,achive_date,end_time,start_time,task_detail,memo)VALUES('{eccefbf1-a852-44a0-af6a-c2c31b42f737}','2024/04/18','2024/04/18 18:00:00','2024/04/18 17:30:00','','プレ業務UAT状況確認(中村)');</v>
      </c>
    </row>
    <row r="6661" spans="1:7">
      <c r="A6661" s="48" t="str">
        <f>_xlfn.XLOOKUP(_xlfn.XLOOKUP(MID(タスク実績csv元!C6661,1,SEARCH(":",タスク実績csv元!C6661)-1),リスト!F:F,リスト!G:G)&amp;MID(タスク実績csv元!C6661,SEARCH(":",タスク実績csv元!C6661),999),タスクDB!K:K,タスクDB!A:A)</f>
        <v>{d0d80a67-6f4b-4c2c-8010-bd45acbcca47}</v>
      </c>
      <c r="B6661" s="11">
        <f>タスク実績csv元!A6661</f>
        <v>45400</v>
      </c>
      <c r="C6661" s="54">
        <f>タスク実績csv元!F6661</f>
        <v>0.77083333333333337</v>
      </c>
      <c r="D6661" s="54">
        <f>タスク実績csv元!E6661</f>
        <v>0.75</v>
      </c>
      <c r="E6661" t="str">
        <f>タスク実績csv元!I6661&amp;""</f>
        <v/>
      </c>
      <c r="F6661" t="str">
        <f>タスク実績csv元!D6661</f>
        <v>課題起票整理</v>
      </c>
      <c r="G6661" t="str">
        <f t="shared" si="104"/>
        <v>INSERT INTO task_achivement(task_no,achive_date,end_time,start_time,task_detail,memo)VALUES('{d0d80a67-6f4b-4c2c-8010-bd45acbcca47}','2024/04/18','2024/04/18 18:30:00','2024/04/18 18:00:00','','課題起票整理');</v>
      </c>
    </row>
    <row r="6662" spans="1:7">
      <c r="A6662" s="48" t="str">
        <f>_xlfn.XLOOKUP(_xlfn.XLOOKUP(MID(タスク実績csv元!C6662,1,SEARCH(":",タスク実績csv元!C6662)-1),リスト!F:F,リスト!G:G)&amp;MID(タスク実績csv元!C6662,SEARCH(":",タスク実績csv元!C6662),999),タスクDB!K:K,タスクDB!A:A)</f>
        <v>{b1fdf21c-7725-4b73-a211-e66687665b4e}</v>
      </c>
      <c r="B6662" s="11">
        <f>タスク実績csv元!A6662</f>
        <v>45400</v>
      </c>
      <c r="C6662" s="54">
        <f>タスク実績csv元!F6662</f>
        <v>0.89583333333333337</v>
      </c>
      <c r="D6662" s="54">
        <f>タスク実績csv元!E6662</f>
        <v>0.88541666666666663</v>
      </c>
      <c r="E6662" t="str">
        <f>タスク実績csv元!I6662&amp;""</f>
        <v/>
      </c>
      <c r="F6662" t="str">
        <f>タスク実績csv元!D6662</f>
        <v>シスメックスbacklog整理</v>
      </c>
      <c r="G6662" t="str">
        <f t="shared" si="104"/>
        <v>INSERT INTO task_achivement(task_no,achive_date,end_time,start_time,task_detail,memo)VALUES('{b1fdf21c-7725-4b73-a211-e66687665b4e}','2024/04/18','2024/04/18 21:30:00','2024/04/18 21:15:00','','シスメックスbacklog整理');</v>
      </c>
    </row>
    <row r="6663" spans="1:7">
      <c r="A6663" s="48" t="str">
        <f>_xlfn.XLOOKUP(_xlfn.XLOOKUP(MID(タスク実績csv元!C6663,1,SEARCH(":",タスク実績csv元!C6663)-1),リスト!F:F,リスト!G:G)&amp;MID(タスク実績csv元!C6663,SEARCH(":",タスク実績csv元!C6663),999),タスクDB!K:K,タスクDB!A:A)</f>
        <v>{fa1d15a7-0fa5-46a0-b2a9-9b86fd9480ff}</v>
      </c>
      <c r="B6663" s="11">
        <f>タスク実績csv元!A6663</f>
        <v>45400</v>
      </c>
      <c r="C6663" s="54">
        <f>タスク実績csv元!F6663</f>
        <v>0.91666666666666663</v>
      </c>
      <c r="D6663" s="54">
        <f>タスク実績csv元!E6663</f>
        <v>0.89583333333333337</v>
      </c>
      <c r="E6663" t="str">
        <f>タスク実績csv元!I6663&amp;""</f>
        <v/>
      </c>
      <c r="F6663" t="str">
        <f>タスク実績csv元!D6663</f>
        <v>社内部署変更に伴う連携修正(MDAS, NSS?)(設計)</v>
      </c>
      <c r="G6663" t="str">
        <f t="shared" si="104"/>
        <v>INSERT INTO task_achivement(task_no,achive_date,end_time,start_time,task_detail,memo)VALUES('{fa1d15a7-0fa5-46a0-b2a9-9b86fd9480ff}','2024/04/18','2024/04/18 22:00:00','2024/04/18 21:30:00','','社内部署変更に伴う連携修正(MDAS, NSS?)(設計)');</v>
      </c>
    </row>
    <row r="6664" spans="1:7">
      <c r="A6664" s="48" t="str">
        <f>_xlfn.XLOOKUP(_xlfn.XLOOKUP(MID(タスク実績csv元!C6664,1,SEARCH(":",タスク実績csv元!C6664)-1),リスト!F:F,リスト!G:G)&amp;MID(タスク実績csv元!C6664,SEARCH(":",タスク実績csv元!C6664),999),タスクDB!K:K,タスクDB!A:A)</f>
        <v>{4c39d40d-b35f-4cfa-b549-6c5de24454e2}</v>
      </c>
      <c r="B6664" s="11">
        <f>タスク実績csv元!A6664</f>
        <v>45401</v>
      </c>
      <c r="C6664" s="54">
        <f>タスク実績csv元!F6664</f>
        <v>0.40625</v>
      </c>
      <c r="D6664" s="54">
        <f>タスク実績csv元!E6664</f>
        <v>0.39583333333333331</v>
      </c>
      <c r="E6664" t="str">
        <f>タスク実績csv元!I6664&amp;""</f>
        <v/>
      </c>
      <c r="F6664" t="str">
        <f>タスク実績csv元!D6664</f>
        <v>朝会</v>
      </c>
      <c r="G6664" t="str">
        <f t="shared" si="104"/>
        <v>INSERT INTO task_achivement(task_no,achive_date,end_time,start_time,task_detail,memo)VALUES('{4c39d40d-b35f-4cfa-b549-6c5de24454e2}','2024/04/19','2024/04/19 09:45:00','2024/04/19 09:30:00','','朝会');</v>
      </c>
    </row>
    <row r="6665" spans="1:7">
      <c r="A6665" s="48" t="str">
        <f>_xlfn.XLOOKUP(_xlfn.XLOOKUP(MID(タスク実績csv元!C6665,1,SEARCH(":",タスク実績csv元!C6665)-1),リスト!F:F,リスト!G:G)&amp;MID(タスク実績csv元!C6665,SEARCH(":",タスク実績csv元!C6665),999),タスクDB!K:K,タスクDB!A:A)</f>
        <v>{d0d80a67-6f4b-4c2c-8010-bd45acbcca47}</v>
      </c>
      <c r="B6665" s="11">
        <f>タスク実績csv元!A6665</f>
        <v>45401</v>
      </c>
      <c r="C6665" s="54">
        <f>タスク実績csv元!F6665</f>
        <v>0.41666666666666669</v>
      </c>
      <c r="D6665" s="54">
        <f>タスク実績csv元!E6665</f>
        <v>0.40625</v>
      </c>
      <c r="E6665" t="str">
        <f>タスク実績csv元!I6665&amp;""</f>
        <v/>
      </c>
      <c r="F6665" t="str">
        <f>タスク実績csv元!D6665</f>
        <v>メール確認</v>
      </c>
      <c r="G6665" t="str">
        <f t="shared" si="104"/>
        <v>INSERT INTO task_achivement(task_no,achive_date,end_time,start_time,task_detail,memo)VALUES('{d0d80a67-6f4b-4c2c-8010-bd45acbcca47}','2024/04/19','2024/04/19 10:00:00','2024/04/19 09:45:00','','メール確認');</v>
      </c>
    </row>
    <row r="6666" spans="1:7">
      <c r="A6666" s="48" t="str">
        <f>_xlfn.XLOOKUP(_xlfn.XLOOKUP(MID(タスク実績csv元!C6666,1,SEARCH(":",タスク実績csv元!C6666)-1),リスト!F:F,リスト!G:G)&amp;MID(タスク実績csv元!C6666,SEARCH(":",タスク実績csv元!C6666),999),タスクDB!K:K,タスクDB!A:A)</f>
        <v>{eccefbf1-a852-44a0-af6a-c2c31b42f737}</v>
      </c>
      <c r="B6666" s="11">
        <f>タスク実績csv元!A6666</f>
        <v>45401</v>
      </c>
      <c r="C6666" s="54">
        <f>タスク実績csv元!F6666</f>
        <v>0.4375</v>
      </c>
      <c r="D6666" s="54">
        <f>タスク実績csv元!E6666</f>
        <v>0.41666666666666669</v>
      </c>
      <c r="E6666" t="str">
        <f>タスク実績csv元!I6666&amp;""</f>
        <v/>
      </c>
      <c r="F6666" t="str">
        <f>タスク実績csv元!D6666</f>
        <v>作業説明(SYSMEX_TS-3438 契約情報連携のSF-DSC-S/4マッピング資料作成)(寺田)</v>
      </c>
      <c r="G6666" t="str">
        <f t="shared" si="104"/>
        <v>INSERT INTO task_achivement(task_no,achive_date,end_time,start_time,task_detail,memo)VALUES('{eccefbf1-a852-44a0-af6a-c2c31b42f737}','2024/04/19','2024/04/19 10:30:00','2024/04/19 10:00:00','','作業説明(SYSMEX_TS-3438 契約情報連携のSF-DSC-S/4マッピング資料作成)(寺田)');</v>
      </c>
    </row>
    <row r="6667" spans="1:7">
      <c r="A6667" s="48" t="str">
        <f>_xlfn.XLOOKUP(_xlfn.XLOOKUP(MID(タスク実績csv元!C6667,1,SEARCH(":",タスク実績csv元!C6667)-1),リスト!F:F,リスト!G:G)&amp;MID(タスク実績csv元!C6667,SEARCH(":",タスク実績csv元!C6667),999),タスクDB!K:K,タスクDB!A:A)</f>
        <v>{eccefbf1-a852-44a0-af6a-c2c31b42f737}</v>
      </c>
      <c r="B6667" s="11">
        <f>タスク実績csv元!A6667</f>
        <v>45401</v>
      </c>
      <c r="C6667" s="54">
        <f>タスク実績csv元!F6667</f>
        <v>0.44791666666666669</v>
      </c>
      <c r="D6667" s="54">
        <f>タスク実績csv元!E6667</f>
        <v>0.41666666666666669</v>
      </c>
      <c r="E6667" t="str">
        <f>タスク実績csv元!I6667&amp;""</f>
        <v/>
      </c>
      <c r="F6667" t="str">
        <f>タスク実績csv元!D6667</f>
        <v>SOTC080のマッピング資料依頼(寺田、木谷)</v>
      </c>
      <c r="G6667" t="str">
        <f t="shared" si="104"/>
        <v>INSERT INTO task_achivement(task_no,achive_date,end_time,start_time,task_detail,memo)VALUES('{eccefbf1-a852-44a0-af6a-c2c31b42f737}','2024/04/19','2024/04/19 10:45:00','2024/04/19 10:00:00','','SOTC080のマッピング資料依頼(寺田、木谷)');</v>
      </c>
    </row>
    <row r="6668" spans="1:7">
      <c r="A6668" s="48" t="str">
        <f>_xlfn.XLOOKUP(_xlfn.XLOOKUP(MID(タスク実績csv元!C6668,1,SEARCH(":",タスク実績csv元!C6668)-1),リスト!F:F,リスト!G:G)&amp;MID(タスク実績csv元!C6668,SEARCH(":",タスク実績csv元!C6668),999),タスクDB!K:K,タスクDB!A:A)</f>
        <v>{8bf29be6-00eb-4704-99d7-d935cf00aff3}</v>
      </c>
      <c r="B6668" s="11">
        <f>タスク実績csv元!A6668</f>
        <v>45401</v>
      </c>
      <c r="C6668" s="54">
        <f>タスク実績csv元!F6668</f>
        <v>0.5</v>
      </c>
      <c r="D6668" s="54">
        <f>タスク実績csv元!E6668</f>
        <v>0.45833333333333331</v>
      </c>
      <c r="E6668" t="str">
        <f>タスク実績csv元!I6668&amp;""</f>
        <v/>
      </c>
      <c r="F6668" t="str">
        <f>タスク実績csv元!D6668</f>
        <v>週次定例</v>
      </c>
      <c r="G6668" t="str">
        <f t="shared" si="104"/>
        <v>INSERT INTO task_achivement(task_no,achive_date,end_time,start_time,task_detail,memo)VALUES('{8bf29be6-00eb-4704-99d7-d935cf00aff3}','2024/04/19','2024/04/19 12:00:00','2024/04/19 11:00:00','','週次定例');</v>
      </c>
    </row>
    <row r="6669" spans="1:7">
      <c r="A6669" s="48" t="str">
        <f>_xlfn.XLOOKUP(_xlfn.XLOOKUP(MID(タスク実績csv元!C6669,1,SEARCH(":",タスク実績csv元!C6669)-1),リスト!F:F,リスト!G:G)&amp;MID(タスク実績csv元!C6669,SEARCH(":",タスク実績csv元!C6669),999),タスクDB!K:K,タスクDB!A:A)</f>
        <v>{b1fdf21c-7725-4b73-a211-e66687665b4e}</v>
      </c>
      <c r="B6669" s="11">
        <f>タスク実績csv元!A6669</f>
        <v>45401</v>
      </c>
      <c r="C6669" s="54">
        <f>タスク実績csv元!F6669</f>
        <v>0.5625</v>
      </c>
      <c r="D6669" s="54">
        <f>タスク実績csv元!E6669</f>
        <v>0.54166666666666663</v>
      </c>
      <c r="E6669" t="str">
        <f>タスク実績csv元!I6669&amp;""</f>
        <v/>
      </c>
      <c r="F6669" t="str">
        <f>タスク実績csv元!D6669</f>
        <v>プレ業務UAT実施(CPRT)</v>
      </c>
      <c r="G6669" t="str">
        <f t="shared" si="104"/>
        <v>INSERT INTO task_achivement(task_no,achive_date,end_time,start_time,task_detail,memo)VALUES('{b1fdf21c-7725-4b73-a211-e66687665b4e}','2024/04/19','2024/04/19 13:30:00','2024/04/19 13:00:00','','プレ業務UAT実施(CPRT)');</v>
      </c>
    </row>
    <row r="6670" spans="1:7">
      <c r="A6670" s="48" t="str">
        <f>_xlfn.XLOOKUP(_xlfn.XLOOKUP(MID(タスク実績csv元!C6670,1,SEARCH(":",タスク実績csv元!C6670)-1),リスト!F:F,リスト!G:G)&amp;MID(タスク実績csv元!C6670,SEARCH(":",タスク実績csv元!C6670),999),タスクDB!K:K,タスクDB!A:A)</f>
        <v>{b1fdf21c-7725-4b73-a211-e66687665b4e}</v>
      </c>
      <c r="B6670" s="11">
        <f>タスク実績csv元!A6670</f>
        <v>45401</v>
      </c>
      <c r="C6670" s="54">
        <f>タスク実績csv元!F6670</f>
        <v>0.58333333333333337</v>
      </c>
      <c r="D6670" s="54">
        <f>タスク実績csv元!E6670</f>
        <v>0.5625</v>
      </c>
      <c r="E6670" t="str">
        <f>タスク実績csv元!I6670&amp;""</f>
        <v/>
      </c>
      <c r="F6670" t="str">
        <f>タスク実績csv元!D6670</f>
        <v>得意先削除/ブロックの再送</v>
      </c>
      <c r="G6670" t="str">
        <f t="shared" si="104"/>
        <v>INSERT INTO task_achivement(task_no,achive_date,end_time,start_time,task_detail,memo)VALUES('{b1fdf21c-7725-4b73-a211-e66687665b4e}','2024/04/19','2024/04/19 14:00:00','2024/04/19 13:30:00','','得意先削除/ブロックの再送');</v>
      </c>
    </row>
    <row r="6671" spans="1:7">
      <c r="A6671" s="48" t="str">
        <f>_xlfn.XLOOKUP(_xlfn.XLOOKUP(MID(タスク実績csv元!C6671,1,SEARCH(":",タスク実績csv元!C6671)-1),リスト!F:F,リスト!G:G)&amp;MID(タスク実績csv元!C6671,SEARCH(":",タスク実績csv元!C6671),999),タスクDB!K:K,タスクDB!A:A)</f>
        <v>{b1fdf21c-7725-4b73-a211-e66687665b4e}</v>
      </c>
      <c r="B6671" s="11">
        <f>タスク実績csv元!A6671</f>
        <v>45401</v>
      </c>
      <c r="C6671" s="54">
        <f>タスク実績csv元!F6671</f>
        <v>0.59375</v>
      </c>
      <c r="D6671" s="54">
        <f>タスク実績csv元!E6671</f>
        <v>0.58333333333333337</v>
      </c>
      <c r="E6671" t="str">
        <f>タスク実績csv元!I6671&amp;""</f>
        <v/>
      </c>
      <c r="F6671" t="str">
        <f>タスク実績csv元!D6671</f>
        <v>得意先の再送テスト(SYSMEX_BPM_FM-561 【DPRO-UAT】＜得意先マスタ＞UAT-E001-221_得意先マスタ変更申請でSOTC030送信ステータスが「送信中」のまま変わらない)</v>
      </c>
      <c r="G6671" t="str">
        <f t="shared" si="104"/>
        <v>INSERT INTO task_achivement(task_no,achive_date,end_time,start_time,task_detail,memo)VALUES('{b1fdf21c-7725-4b73-a211-e66687665b4e}','2024/04/19','2024/04/19 14:15:00','2024/04/19 14:00:00','','得意先の再送テスト(SYSMEX_BPM_FM-561 【DPRO-UAT】＜得意先マスタ＞UAT-E001-221_得意先マスタ変更申請でSOTC030送信ステータスが「送信中」のまま変わらない)');</v>
      </c>
    </row>
    <row r="6672" spans="1:7">
      <c r="A6672" s="48" t="str">
        <f>_xlfn.XLOOKUP(_xlfn.XLOOKUP(MID(タスク実績csv元!C6672,1,SEARCH(":",タスク実績csv元!C6672)-1),リスト!F:F,リスト!G:G)&amp;MID(タスク実績csv元!C6672,SEARCH(":",タスク実績csv元!C6672),999),タスクDB!K:K,タスクDB!A:A)</f>
        <v>{b1fdf21c-7725-4b73-a211-e66687665b4e}</v>
      </c>
      <c r="B6672" s="11">
        <f>タスク実績csv元!A6672</f>
        <v>45401</v>
      </c>
      <c r="C6672" s="54">
        <f>タスク実績csv元!F6672</f>
        <v>0.625</v>
      </c>
      <c r="D6672" s="54">
        <f>タスク実績csv元!E6672</f>
        <v>0.59375</v>
      </c>
      <c r="E6672" t="str">
        <f>タスク実績csv元!I6672&amp;""</f>
        <v/>
      </c>
      <c r="F6672" t="str">
        <f>タスク実績csv元!D6672</f>
        <v>得意先の再送テスト(SYSMEX_BPM_FM-561 【DPRO-UAT】＜得意先マスタ＞UAT-E001-221_得意先マスタ変更申請でSOTC030送信ステータスが「送信中」のまま変わらない)</v>
      </c>
      <c r="G6672" t="str">
        <f t="shared" si="104"/>
        <v>INSERT INTO task_achivement(task_no,achive_date,end_time,start_time,task_detail,memo)VALUES('{b1fdf21c-7725-4b73-a211-e66687665b4e}','2024/04/19','2024/04/19 15:00:00','2024/04/19 14:15:00','','得意先の再送テスト(SYSMEX_BPM_FM-561 【DPRO-UAT】＜得意先マスタ＞UAT-E001-221_得意先マスタ変更申請でSOTC030送信ステータスが「送信中」のまま変わらない)');</v>
      </c>
    </row>
    <row r="6673" spans="1:7">
      <c r="A6673" s="48" t="str">
        <f>_xlfn.XLOOKUP(_xlfn.XLOOKUP(MID(タスク実績csv元!C6673,1,SEARCH(":",タスク実績csv元!C6673)-1),リスト!F:F,リスト!G:G)&amp;MID(タスク実績csv元!C6673,SEARCH(":",タスク実績csv元!C6673),999),タスクDB!K:K,タスクDB!A:A)</f>
        <v>{b1fdf21c-7725-4b73-a211-e66687665b4e}</v>
      </c>
      <c r="B6673" s="11">
        <f>タスク実績csv元!A6673</f>
        <v>45401</v>
      </c>
      <c r="C6673" s="54">
        <f>タスク実績csv元!F6673</f>
        <v>0.65625</v>
      </c>
      <c r="D6673" s="54">
        <f>タスク実績csv元!E6673</f>
        <v>0.63541666666666663</v>
      </c>
      <c r="E6673" t="str">
        <f>タスク実績csv元!I6673&amp;""</f>
        <v/>
      </c>
      <c r="F6673" t="str">
        <f>タスク実績csv元!D6673</f>
        <v>得意先削除/ブロックの再送</v>
      </c>
      <c r="G6673" t="str">
        <f t="shared" si="104"/>
        <v>INSERT INTO task_achivement(task_no,achive_date,end_time,start_time,task_detail,memo)VALUES('{b1fdf21c-7725-4b73-a211-e66687665b4e}','2024/04/19','2024/04/19 15:45:00','2024/04/19 15:15:00','','得意先削除/ブロックの再送');</v>
      </c>
    </row>
    <row r="6674" spans="1:7">
      <c r="A6674" s="48" t="str">
        <f>_xlfn.XLOOKUP(_xlfn.XLOOKUP(MID(タスク実績csv元!C6674,1,SEARCH(":",タスク実績csv元!C6674)-1),リスト!F:F,リスト!G:G)&amp;MID(タスク実績csv元!C6674,SEARCH(":",タスク実績csv元!C6674),999),タスクDB!K:K,タスクDB!A:A)</f>
        <v>{b1fdf21c-7725-4b73-a211-e66687665b4e}</v>
      </c>
      <c r="B6674" s="11">
        <f>タスク実績csv元!A6674</f>
        <v>45401</v>
      </c>
      <c r="C6674" s="54">
        <f>タスク実績csv元!F6674</f>
        <v>0.6875</v>
      </c>
      <c r="D6674" s="54">
        <f>タスク実績csv元!E6674</f>
        <v>0.66666666666666663</v>
      </c>
      <c r="E6674" t="str">
        <f>タスク実績csv元!I6674&amp;""</f>
        <v/>
      </c>
      <c r="F6674" t="str">
        <f>タスク実績csv元!D6674</f>
        <v>プレ業務UAT実施(CPRT)</v>
      </c>
      <c r="G6674" t="str">
        <f t="shared" si="104"/>
        <v>INSERT INTO task_achivement(task_no,achive_date,end_time,start_time,task_detail,memo)VALUES('{b1fdf21c-7725-4b73-a211-e66687665b4e}','2024/04/19','2024/04/19 16:30:00','2024/04/19 16:00:00','','プレ業務UAT実施(CPRT)');</v>
      </c>
    </row>
    <row r="6675" spans="1:7">
      <c r="A6675" s="48" t="str">
        <f>_xlfn.XLOOKUP(_xlfn.XLOOKUP(MID(タスク実績csv元!C6675,1,SEARCH(":",タスク実績csv元!C6675)-1),リスト!F:F,リスト!G:G)&amp;MID(タスク実績csv元!C6675,SEARCH(":",タスク実績csv元!C6675),999),タスクDB!K:K,タスクDB!A:A)</f>
        <v>{8bf29be6-00eb-4704-99d7-d935cf00aff3}</v>
      </c>
      <c r="B6675" s="11">
        <f>タスク実績csv元!A6675</f>
        <v>45401</v>
      </c>
      <c r="C6675" s="54">
        <f>タスク実績csv元!F6675</f>
        <v>0.70833333333333337</v>
      </c>
      <c r="D6675" s="54">
        <f>タスク実績csv元!E6675</f>
        <v>0.6875</v>
      </c>
      <c r="E6675" t="str">
        <f>タスク実績csv元!I6675&amp;""</f>
        <v/>
      </c>
      <c r="F6675" t="str">
        <f>タスク実績csv元!D6675</f>
        <v>UAT夕会</v>
      </c>
      <c r="G6675" t="str">
        <f t="shared" si="104"/>
        <v>INSERT INTO task_achivement(task_no,achive_date,end_time,start_time,task_detail,memo)VALUES('{8bf29be6-00eb-4704-99d7-d935cf00aff3}','2024/04/19','2024/04/19 17:00:00','2024/04/19 16:30:00','','UAT夕会');</v>
      </c>
    </row>
    <row r="6676" spans="1:7">
      <c r="A6676" s="48" t="str">
        <f>_xlfn.XLOOKUP(_xlfn.XLOOKUP(MID(タスク実績csv元!C6676,1,SEARCH(":",タスク実績csv元!C6676)-1),リスト!F:F,リスト!G:G)&amp;MID(タスク実績csv元!C6676,SEARCH(":",タスク実績csv元!C6676),999),タスクDB!K:K,タスクDB!A:A)</f>
        <v>{fa1d15a7-0fa5-46a0-b2a9-9b86fd9480ff}</v>
      </c>
      <c r="B6676" s="11">
        <f>タスク実績csv元!A6676</f>
        <v>45401</v>
      </c>
      <c r="C6676" s="54">
        <f>タスク実績csv元!F6676</f>
        <v>0.72916666666666663</v>
      </c>
      <c r="D6676" s="54">
        <f>タスク実績csv元!E6676</f>
        <v>0.70833333333333337</v>
      </c>
      <c r="E6676" t="str">
        <f>タスク実績csv元!I6676&amp;""</f>
        <v/>
      </c>
      <c r="F6676" t="str">
        <f>タスク実績csv元!D6676</f>
        <v>社内部署変更に伴う連携修正(MDAS, NSS?)</v>
      </c>
      <c r="G6676" t="str">
        <f t="shared" si="104"/>
        <v>INSERT INTO task_achivement(task_no,achive_date,end_time,start_time,task_detail,memo)VALUES('{fa1d15a7-0fa5-46a0-b2a9-9b86fd9480ff}','2024/04/19','2024/04/19 17:30:00','2024/04/19 17:00:00','','社内部署変更に伴う連携修正(MDAS, NSS?)');</v>
      </c>
    </row>
    <row r="6677" spans="1:7">
      <c r="A6677" s="48" t="str">
        <f>_xlfn.XLOOKUP(_xlfn.XLOOKUP(MID(タスク実績csv元!C6677,1,SEARCH(":",タスク実績csv元!C6677)-1),リスト!F:F,リスト!G:G)&amp;MID(タスク実績csv元!C6677,SEARCH(":",タスク実績csv元!C6677),999),タスクDB!K:K,タスクDB!A:A)</f>
        <v>{404c47ef-477f-4814-bce1-01a384331bed}</v>
      </c>
      <c r="B6677" s="11">
        <f>タスク実績csv元!A6677</f>
        <v>45402</v>
      </c>
      <c r="C6677" s="54">
        <f>タスク実績csv元!F6677</f>
        <v>0.47916666666666669</v>
      </c>
      <c r="D6677" s="54">
        <f>タスク実績csv元!E6677</f>
        <v>0.39583333333333331</v>
      </c>
      <c r="E6677" t="str">
        <f>タスク実績csv元!I6677&amp;""</f>
        <v/>
      </c>
      <c r="F6677" t="str">
        <f>タスク実績csv元!D6677</f>
        <v>FY25Kickoff資料作成(〆 4/24)</v>
      </c>
      <c r="G6677" t="str">
        <f t="shared" si="104"/>
        <v>INSERT INTO task_achivement(task_no,achive_date,end_time,start_time,task_detail,memo)VALUES('{404c47ef-477f-4814-bce1-01a384331bed}','2024/04/20','2024/04/20 11:30:00','2024/04/20 09:30:00','','FY25Kickoff資料作成(〆 4/24)');</v>
      </c>
    </row>
    <row r="6678" spans="1:7">
      <c r="A6678" s="48" t="str">
        <f>_xlfn.XLOOKUP(_xlfn.XLOOKUP(MID(タスク実績csv元!C6678,1,SEARCH(":",タスク実績csv元!C6678)-1),リスト!F:F,リスト!G:G)&amp;MID(タスク実績csv元!C6678,SEARCH(":",タスク実績csv元!C6678),999),タスクDB!K:K,タスクDB!A:A)</f>
        <v>{404c47ef-477f-4814-bce1-01a384331bed}</v>
      </c>
      <c r="B6678" s="11">
        <f>タスク実績csv元!A6678</f>
        <v>45403</v>
      </c>
      <c r="C6678" s="54">
        <f>タスク実績csv元!F6678</f>
        <v>1</v>
      </c>
      <c r="D6678" s="54">
        <f>タスク実績csv元!E6678</f>
        <v>0.91666666666666663</v>
      </c>
      <c r="E6678" t="str">
        <f>タスク実績csv元!I6678&amp;""</f>
        <v/>
      </c>
      <c r="F6678" t="str">
        <f>タスク実績csv元!D6678</f>
        <v>FY25Kickoff資料作成(〆 4/24)</v>
      </c>
      <c r="G6678" t="str">
        <f t="shared" si="104"/>
        <v>INSERT INTO task_achivement(task_no,achive_date,end_time,start_time,task_detail,memo)VALUES('{404c47ef-477f-4814-bce1-01a384331bed}','2024/04/21','2024/04/21 00:00:00','2024/04/21 22:00:00','','FY25Kickoff資料作成(〆 4/24)');</v>
      </c>
    </row>
    <row r="6679" spans="1:7">
      <c r="A6679" s="48" t="str">
        <f>_xlfn.XLOOKUP(_xlfn.XLOOKUP(MID(タスク実績csv元!C6679,1,SEARCH(":",タスク実績csv元!C6679)-1),リスト!F:F,リスト!G:G)&amp;MID(タスク実績csv元!C6679,SEARCH(":",タスク実績csv元!C6679),999),タスクDB!K:K,タスクDB!A:A)</f>
        <v>{fa1d15a7-0fa5-46a0-b2a9-9b86fd9480ff}</v>
      </c>
      <c r="B6679" s="11">
        <f>タスク実績csv元!A6679</f>
        <v>45404</v>
      </c>
      <c r="C6679" s="54">
        <f>タスク実績csv元!F6679</f>
        <v>0.40625</v>
      </c>
      <c r="D6679" s="54">
        <f>タスク実績csv元!E6679</f>
        <v>0.39583333333333331</v>
      </c>
      <c r="E6679" t="str">
        <f>タスク実績csv元!I6679&amp;""</f>
        <v/>
      </c>
      <c r="F6679" t="str">
        <f>タスク実績csv元!D6679</f>
        <v>社内部署変更に伴う修正依頼メール送信</v>
      </c>
      <c r="G6679" t="str">
        <f t="shared" si="104"/>
        <v>INSERT INTO task_achivement(task_no,achive_date,end_time,start_time,task_detail,memo)VALUES('{fa1d15a7-0fa5-46a0-b2a9-9b86fd9480ff}','2024/04/22','2024/04/22 09:45:00','2024/04/22 09:30:00','','社内部署変更に伴う修正依頼メール送信');</v>
      </c>
    </row>
    <row r="6680" spans="1:7">
      <c r="A6680" s="48" t="str">
        <f>_xlfn.XLOOKUP(_xlfn.XLOOKUP(MID(タスク実績csv元!C6680,1,SEARCH(":",タスク実績csv元!C6680)-1),リスト!F:F,リスト!G:G)&amp;MID(タスク実績csv元!C6680,SEARCH(":",タスク実績csv元!C6680),999),タスクDB!K:K,タスクDB!A:A)</f>
        <v>{3c725e9b-a684-46d8-88fb-086261f2dbe6}</v>
      </c>
      <c r="B6680" s="11">
        <f>タスク実績csv元!A6680</f>
        <v>45404</v>
      </c>
      <c r="C6680" s="54">
        <f>タスク実績csv元!F6680</f>
        <v>0.41666666666666669</v>
      </c>
      <c r="D6680" s="54">
        <f>タスク実績csv元!E6680</f>
        <v>0.40625</v>
      </c>
      <c r="E6680" t="str">
        <f>タスク実績csv元!I6680&amp;""</f>
        <v/>
      </c>
      <c r="F6680" t="str">
        <f>タスク実績csv元!D6680</f>
        <v>週次整理</v>
      </c>
      <c r="G6680" t="str">
        <f t="shared" si="104"/>
        <v>INSERT INTO task_achivement(task_no,achive_date,end_time,start_time,task_detail,memo)VALUES('{3c725e9b-a684-46d8-88fb-086261f2dbe6}','2024/04/22','2024/04/22 10:00:00','2024/04/22 09:45:00','','週次整理');</v>
      </c>
    </row>
    <row r="6681" spans="1:7">
      <c r="A6681" s="48" t="str">
        <f>_xlfn.XLOOKUP(_xlfn.XLOOKUP(MID(タスク実績csv元!C6681,1,SEARCH(":",タスク実績csv元!C6681)-1),リスト!F:F,リスト!G:G)&amp;MID(タスク実績csv元!C6681,SEARCH(":",タスク実績csv元!C6681),999),タスクDB!K:K,タスクDB!A:A)</f>
        <v>{b1fdf21c-7725-4b73-a211-e66687665b4e}</v>
      </c>
      <c r="B6681" s="11">
        <f>タスク実績csv元!A6681</f>
        <v>45404</v>
      </c>
      <c r="C6681" s="54">
        <f>タスク実績csv元!F6681</f>
        <v>0.42708333333333331</v>
      </c>
      <c r="D6681" s="54">
        <f>タスク実績csv元!E6681</f>
        <v>0.41666666666666669</v>
      </c>
      <c r="E6681" t="str">
        <f>タスク実績csv元!I6681&amp;""</f>
        <v/>
      </c>
      <c r="F6681" t="str">
        <f>タスク実績csv元!D6681</f>
        <v>backlog課題状況確認</v>
      </c>
      <c r="G6681" t="str">
        <f t="shared" si="104"/>
        <v>INSERT INTO task_achivement(task_no,achive_date,end_time,start_time,task_detail,memo)VALUES('{b1fdf21c-7725-4b73-a211-e66687665b4e}','2024/04/22','2024/04/22 10:15:00','2024/04/22 10:00:00','','backlog課題状況確認');</v>
      </c>
    </row>
    <row r="6682" spans="1:7">
      <c r="A6682" s="48" t="str">
        <f>_xlfn.XLOOKUP(_xlfn.XLOOKUP(MID(タスク実績csv元!C6682,1,SEARCH(":",タスク実績csv元!C6682)-1),リスト!F:F,リスト!G:G)&amp;MID(タスク実績csv元!C6682,SEARCH(":",タスク実績csv元!C6682),999),タスクDB!K:K,タスクDB!A:A)</f>
        <v>{b1fdf21c-7725-4b73-a211-e66687665b4e}</v>
      </c>
      <c r="B6682" s="11">
        <f>タスク実績csv元!A6682</f>
        <v>45404</v>
      </c>
      <c r="C6682" s="54">
        <f>タスク実績csv元!F6682</f>
        <v>0.4375</v>
      </c>
      <c r="D6682" s="54">
        <f>タスク実績csv元!E6682</f>
        <v>0.42708333333333331</v>
      </c>
      <c r="E6682" t="str">
        <f>タスク実績csv元!I6682&amp;""</f>
        <v/>
      </c>
      <c r="F6682" t="str">
        <f>タスク実績csv元!D6682</f>
        <v>プレ業務UAT実施(CPRT)</v>
      </c>
      <c r="G6682" t="str">
        <f t="shared" si="104"/>
        <v>INSERT INTO task_achivement(task_no,achive_date,end_time,start_time,task_detail,memo)VALUES('{b1fdf21c-7725-4b73-a211-e66687665b4e}','2024/04/22','2024/04/22 10:30:00','2024/04/22 10:15:00','','プレ業務UAT実施(CPRT)');</v>
      </c>
    </row>
    <row r="6683" spans="1:7">
      <c r="A6683" s="48" t="str">
        <f>_xlfn.XLOOKUP(_xlfn.XLOOKUP(MID(タスク実績csv元!C6683,1,SEARCH(":",タスク実績csv元!C6683)-1),リスト!F:F,リスト!G:G)&amp;MID(タスク実績csv元!C6683,SEARCH(":",タスク実績csv元!C6683),999),タスクDB!K:K,タスクDB!A:A)</f>
        <v>{b1fdf21c-7725-4b73-a211-e66687665b4e}</v>
      </c>
      <c r="B6683" s="11">
        <f>タスク実績csv元!A6683</f>
        <v>45404</v>
      </c>
      <c r="C6683" s="54">
        <f>タスク実績csv元!F6683</f>
        <v>0.45833333333333331</v>
      </c>
      <c r="D6683" s="54">
        <f>タスク実績csv元!E6683</f>
        <v>0.4375</v>
      </c>
      <c r="E6683" t="str">
        <f>タスク実績csv元!I6683&amp;""</f>
        <v/>
      </c>
      <c r="F6683" t="str">
        <f>タスク実績csv元!D6683</f>
        <v>得意先の再送テスト(SYSMEX_BPM_FM-561 【DPRO-UAT】＜得意先マスタ＞UAT-E001-221_得意先マスタ変更申請でSOTC030送信ステータスが「送信中」のまま変わらない)</v>
      </c>
      <c r="G6683" t="str">
        <f t="shared" si="104"/>
        <v>INSERT INTO task_achivement(task_no,achive_date,end_time,start_time,task_detail,memo)VALUES('{b1fdf21c-7725-4b73-a211-e66687665b4e}','2024/04/22','2024/04/22 11:00:00','2024/04/22 10:30:00','','得意先の再送テスト(SYSMEX_BPM_FM-561 【DPRO-UAT】＜得意先マスタ＞UAT-E001-221_得意先マスタ変更申請でSOTC030送信ステータスが「送信中」のまま変わらない)');</v>
      </c>
    </row>
    <row r="6684" spans="1:7">
      <c r="A6684" s="48" t="str">
        <f>_xlfn.XLOOKUP(_xlfn.XLOOKUP(MID(タスク実績csv元!C6684,1,SEARCH(":",タスク実績csv元!C6684)-1),リスト!F:F,リスト!G:G)&amp;MID(タスク実績csv元!C6684,SEARCH(":",タスク実績csv元!C6684),999),タスクDB!K:K,タスクDB!A:A)</f>
        <v>{4c39d40d-b35f-4cfa-b549-6c5de24454e2}</v>
      </c>
      <c r="B6684" s="11">
        <f>タスク実績csv元!A6684</f>
        <v>45404</v>
      </c>
      <c r="C6684" s="54">
        <f>タスク実績csv元!F6684</f>
        <v>0.5</v>
      </c>
      <c r="D6684" s="54">
        <f>タスク実績csv元!E6684</f>
        <v>0.45833333333333331</v>
      </c>
      <c r="E6684" t="str">
        <f>タスク実績csv元!I6684&amp;""</f>
        <v/>
      </c>
      <c r="F6684" t="str">
        <f>タスク実績csv元!D6684</f>
        <v>チームMTG</v>
      </c>
      <c r="G6684" t="str">
        <f t="shared" si="104"/>
        <v>INSERT INTO task_achivement(task_no,achive_date,end_time,start_time,task_detail,memo)VALUES('{4c39d40d-b35f-4cfa-b549-6c5de24454e2}','2024/04/22','2024/04/22 12:00:00','2024/04/22 11:00:00','','チームMTG');</v>
      </c>
    </row>
    <row r="6685" spans="1:7">
      <c r="A6685" s="48" t="str">
        <f>_xlfn.XLOOKUP(_xlfn.XLOOKUP(MID(タスク実績csv元!C6685,1,SEARCH(":",タスク実績csv元!C6685)-1),リスト!F:F,リスト!G:G)&amp;MID(タスク実績csv元!C6685,SEARCH(":",タスク実績csv元!C6685),999),タスクDB!K:K,タスクDB!A:A)</f>
        <v>{3c725e9b-a684-46d8-88fb-086261f2dbe6}</v>
      </c>
      <c r="B6685" s="11">
        <f>タスク実績csv元!A6685</f>
        <v>45404</v>
      </c>
      <c r="C6685" s="54">
        <f>タスク実績csv元!F6685</f>
        <v>0.5625</v>
      </c>
      <c r="D6685" s="54">
        <f>タスク実績csv元!E6685</f>
        <v>0.55208333333333337</v>
      </c>
      <c r="E6685" t="str">
        <f>タスク実績csv元!I6685&amp;""</f>
        <v/>
      </c>
      <c r="F6685" t="str">
        <f>タスク実績csv元!D6685</f>
        <v>backlog設定</v>
      </c>
      <c r="G6685" t="str">
        <f t="shared" si="104"/>
        <v>INSERT INTO task_achivement(task_no,achive_date,end_time,start_time,task_detail,memo)VALUES('{3c725e9b-a684-46d8-88fb-086261f2dbe6}','2024/04/22','2024/04/22 13:30:00','2024/04/22 13:15:00','','backlog設定');</v>
      </c>
    </row>
    <row r="6686" spans="1:7">
      <c r="A6686" s="48" t="str">
        <f>_xlfn.XLOOKUP(_xlfn.XLOOKUP(MID(タスク実績csv元!C6686,1,SEARCH(":",タスク実績csv元!C6686)-1),リスト!F:F,リスト!G:G)&amp;MID(タスク実績csv元!C6686,SEARCH(":",タスク実績csv元!C6686),999),タスクDB!K:K,タスクDB!A:A)</f>
        <v>{b1fdf21c-7725-4b73-a211-e66687665b4e}</v>
      </c>
      <c r="B6686" s="11">
        <f>タスク実績csv元!A6686</f>
        <v>45404</v>
      </c>
      <c r="C6686" s="54">
        <f>タスク実績csv元!F6686</f>
        <v>0.57638888888888895</v>
      </c>
      <c r="D6686" s="54">
        <f>タスク実績csv元!E6686</f>
        <v>0.5625</v>
      </c>
      <c r="E6686" t="str">
        <f>タスク実績csv元!I6686&amp;""</f>
        <v/>
      </c>
      <c r="F6686" t="str">
        <f>タスク実績csv元!D6686</f>
        <v>プレ業務UAT実施(CPRT)</v>
      </c>
      <c r="G6686" t="str">
        <f t="shared" si="104"/>
        <v>INSERT INTO task_achivement(task_no,achive_date,end_time,start_time,task_detail,memo)VALUES('{b1fdf21c-7725-4b73-a211-e66687665b4e}','2024/04/22','2024/04/22 13:50:00','2024/04/22 13:30:00','','プレ業務UAT実施(CPRT)');</v>
      </c>
    </row>
    <row r="6687" spans="1:7">
      <c r="A6687" s="48" t="str">
        <f>_xlfn.XLOOKUP(_xlfn.XLOOKUP(MID(タスク実績csv元!C6687,1,SEARCH(":",タスク実績csv元!C6687)-1),リスト!F:F,リスト!G:G)&amp;MID(タスク実績csv元!C6687,SEARCH(":",タスク実績csv元!C6687),999),タスクDB!K:K,タスクDB!A:A)</f>
        <v>{b1fdf21c-7725-4b73-a211-e66687665b4e}</v>
      </c>
      <c r="B6687" s="11">
        <f>タスク実績csv元!A6687</f>
        <v>45404</v>
      </c>
      <c r="C6687" s="54">
        <f>タスク実績csv元!F6687</f>
        <v>0.58333333333333337</v>
      </c>
      <c r="D6687" s="54">
        <f>タスク実績csv元!E6687</f>
        <v>0.57638888888888895</v>
      </c>
      <c r="E6687" t="str">
        <f>タスク実績csv元!I6687&amp;""</f>
        <v/>
      </c>
      <c r="F6687" t="str">
        <f>タスク実績csv元!D6687</f>
        <v>得意先の再送テスト(SYSMEX_BPM_FM-561 【DPRO-UAT】＜得意先マスタ＞UAT-E001-221_得意先マスタ変更申請でSOTC030送信ステータスが「送信中」のまま変わらない)</v>
      </c>
      <c r="G6687" t="str">
        <f t="shared" si="104"/>
        <v>INSERT INTO task_achivement(task_no,achive_date,end_time,start_time,task_detail,memo)VALUES('{b1fdf21c-7725-4b73-a211-e66687665b4e}','2024/04/22','2024/04/22 14:00:00','2024/04/22 13:50:00','','得意先の再送テスト(SYSMEX_BPM_FM-561 【DPRO-UAT】＜得意先マスタ＞UAT-E001-221_得意先マスタ変更申請でSOTC030送信ステータスが「送信中」のまま変わらない)');</v>
      </c>
    </row>
    <row r="6688" spans="1:7">
      <c r="A6688" s="48" t="str">
        <f>_xlfn.XLOOKUP(_xlfn.XLOOKUP(MID(タスク実績csv元!C6688,1,SEARCH(":",タスク実績csv元!C6688)-1),リスト!F:F,リスト!G:G)&amp;MID(タスク実績csv元!C6688,SEARCH(":",タスク実績csv元!C6688),999),タスクDB!K:K,タスクDB!A:A)</f>
        <v>{b1fdf21c-7725-4b73-a211-e66687665b4e}</v>
      </c>
      <c r="B6688" s="11">
        <f>タスク実績csv元!A6688</f>
        <v>45404</v>
      </c>
      <c r="C6688" s="54">
        <f>タスク実績csv元!F6688</f>
        <v>0.60416666666666663</v>
      </c>
      <c r="D6688" s="54">
        <f>タスク実績csv元!E6688</f>
        <v>0.58333333333333337</v>
      </c>
      <c r="E6688" t="str">
        <f>タスク実績csv元!I6688&amp;""</f>
        <v/>
      </c>
      <c r="F6688" t="str">
        <f>タスク実績csv元!D6688</f>
        <v>得意先の変更ｺｳｼﾝｶｸﾆﾝ</v>
      </c>
      <c r="G6688" t="str">
        <f t="shared" si="104"/>
        <v>INSERT INTO task_achivement(task_no,achive_date,end_time,start_time,task_detail,memo)VALUES('{b1fdf21c-7725-4b73-a211-e66687665b4e}','2024/04/22','2024/04/22 14:30:00','2024/04/22 14:00:00','','得意先の変更ｺｳｼﾝｶｸﾆﾝ');</v>
      </c>
    </row>
    <row r="6689" spans="1:7">
      <c r="A6689" s="48" t="str">
        <f>_xlfn.XLOOKUP(_xlfn.XLOOKUP(MID(タスク実績csv元!C6689,1,SEARCH(":",タスク実績csv元!C6689)-1),リスト!F:F,リスト!G:G)&amp;MID(タスク実績csv元!C6689,SEARCH(":",タスク実績csv元!C6689),999),タスクDB!K:K,タスクDB!A:A)</f>
        <v>{fa1d15a7-0fa5-46a0-b2a9-9b86fd9480ff}</v>
      </c>
      <c r="B6689" s="11">
        <f>タスク実績csv元!A6689</f>
        <v>45404</v>
      </c>
      <c r="C6689" s="54">
        <f>タスク実績csv元!F6689</f>
        <v>0.625</v>
      </c>
      <c r="D6689" s="54">
        <f>タスク実績csv元!E6689</f>
        <v>0.60416666666666663</v>
      </c>
      <c r="E6689" t="str">
        <f>タスク実績csv元!I6689&amp;""</f>
        <v/>
      </c>
      <c r="F6689" t="str">
        <f>タスク実績csv元!D6689</f>
        <v>社内部署変更に伴う連携修正(MDAS, NSS?)</v>
      </c>
      <c r="G6689" t="str">
        <f t="shared" si="104"/>
        <v>INSERT INTO task_achivement(task_no,achive_date,end_time,start_time,task_detail,memo)VALUES('{fa1d15a7-0fa5-46a0-b2a9-9b86fd9480ff}','2024/04/22','2024/04/22 15:00:00','2024/04/22 14:30:00','','社内部署変更に伴う連携修正(MDAS, NSS?)');</v>
      </c>
    </row>
    <row r="6690" spans="1:7">
      <c r="A6690" s="48" t="str">
        <f>_xlfn.XLOOKUP(_xlfn.XLOOKUP(MID(タスク実績csv元!C6690,1,SEARCH(":",タスク実績csv元!C6690)-1),リスト!F:F,リスト!G:G)&amp;MID(タスク実績csv元!C6690,SEARCH(":",タスク実績csv元!C6690),999),タスクDB!K:K,タスクDB!A:A)</f>
        <v>{3bfae8e9-f157-4a93-8f07-ee8b8a40f008}</v>
      </c>
      <c r="B6690" s="11">
        <f>タスク実績csv元!A6690</f>
        <v>45404</v>
      </c>
      <c r="C6690" s="54">
        <f>タスク実績csv元!F6690</f>
        <v>0.64583333333333337</v>
      </c>
      <c r="D6690" s="54">
        <f>タスク実績csv元!E6690</f>
        <v>0.625</v>
      </c>
      <c r="E6690" t="str">
        <f>タスク実績csv元!I6690&amp;""</f>
        <v/>
      </c>
      <c r="F6690" t="str">
        <f>タスク実績csv元!D6690</f>
        <v>品目セッション資料再確認</v>
      </c>
      <c r="G6690" t="str">
        <f t="shared" si="104"/>
        <v>INSERT INTO task_achivement(task_no,achive_date,end_time,start_time,task_detail,memo)VALUES('{3bfae8e9-f157-4a93-8f07-ee8b8a40f008}','2024/04/22','2024/04/22 15:30:00','2024/04/22 15:00:00','','品目セッション資料再確認');</v>
      </c>
    </row>
    <row r="6691" spans="1:7">
      <c r="A6691" s="48" t="str">
        <f>_xlfn.XLOOKUP(_xlfn.XLOOKUP(MID(タスク実績csv元!C6691,1,SEARCH(":",タスク実績csv元!C6691)-1),リスト!F:F,リスト!G:G)&amp;MID(タスク実績csv元!C6691,SEARCH(":",タスク実績csv元!C6691),999),タスクDB!K:K,タスクDB!A:A)</f>
        <v>{b1fdf21c-7725-4b73-a211-e66687665b4e}</v>
      </c>
      <c r="B6691" s="11">
        <f>タスク実績csv元!A6691</f>
        <v>45404</v>
      </c>
      <c r="C6691" s="54">
        <f>タスク実績csv元!F6691</f>
        <v>0.67708333333333337</v>
      </c>
      <c r="D6691" s="54">
        <f>タスク実績csv元!E6691</f>
        <v>0.64583333333333337</v>
      </c>
      <c r="E6691" t="str">
        <f>タスク実績csv元!I6691&amp;""</f>
        <v/>
      </c>
      <c r="F6691" t="str">
        <f>タスク実績csv元!D6691</f>
        <v>売上実績連携の修正確認</v>
      </c>
      <c r="G6691" t="str">
        <f t="shared" si="104"/>
        <v>INSERT INTO task_achivement(task_no,achive_date,end_time,start_time,task_detail,memo)VALUES('{b1fdf21c-7725-4b73-a211-e66687665b4e}','2024/04/22','2024/04/22 16:15:00','2024/04/22 15:30:00','','売上実績連携の修正確認');</v>
      </c>
    </row>
    <row r="6692" spans="1:7">
      <c r="A6692" s="48" t="str">
        <f>_xlfn.XLOOKUP(_xlfn.XLOOKUP(MID(タスク実績csv元!C6692,1,SEARCH(":",タスク実績csv元!C6692)-1),リスト!F:F,リスト!G:G)&amp;MID(タスク実績csv元!C6692,SEARCH(":",タスク実績csv元!C6692),999),タスクDB!K:K,タスクDB!A:A)</f>
        <v>{8bf29be6-00eb-4704-99d7-d935cf00aff3}</v>
      </c>
      <c r="B6692" s="11">
        <f>タスク実績csv元!A6692</f>
        <v>45404</v>
      </c>
      <c r="C6692" s="54">
        <f>タスク実績csv元!F6692</f>
        <v>0.70833333333333337</v>
      </c>
      <c r="D6692" s="54">
        <f>タスク実績csv元!E6692</f>
        <v>0.6875</v>
      </c>
      <c r="E6692" t="str">
        <f>タスク実績csv元!I6692&amp;""</f>
        <v/>
      </c>
      <c r="F6692" t="str">
        <f>タスク実績csv元!D6692</f>
        <v>UAT夕会</v>
      </c>
      <c r="G6692" t="str">
        <f t="shared" si="104"/>
        <v>INSERT INTO task_achivement(task_no,achive_date,end_time,start_time,task_detail,memo)VALUES('{8bf29be6-00eb-4704-99d7-d935cf00aff3}','2024/04/22','2024/04/22 17:00:00','2024/04/22 16:30:00','','UAT夕会');</v>
      </c>
    </row>
    <row r="6693" spans="1:7">
      <c r="A6693" s="48" t="str">
        <f>_xlfn.XLOOKUP(_xlfn.XLOOKUP(MID(タスク実績csv元!C6693,1,SEARCH(":",タスク実績csv元!C6693)-1),リスト!F:F,リスト!G:G)&amp;MID(タスク実績csv元!C6693,SEARCH(":",タスク実績csv元!C6693),999),タスクDB!K:K,タスクDB!A:A)</f>
        <v>{eccefbf1-a852-44a0-af6a-c2c31b42f737}</v>
      </c>
      <c r="B6693" s="11">
        <f>タスク実績csv元!A6693</f>
        <v>45404</v>
      </c>
      <c r="C6693" s="54">
        <f>タスク実績csv元!F6693</f>
        <v>0.72916666666666663</v>
      </c>
      <c r="D6693" s="54">
        <f>タスク実績csv元!E6693</f>
        <v>0.71875</v>
      </c>
      <c r="E6693" t="str">
        <f>タスク実績csv元!I6693&amp;""</f>
        <v/>
      </c>
      <c r="F6693" t="str">
        <f>タスク実績csv元!D6693</f>
        <v>リースの売上品目について</v>
      </c>
      <c r="G6693" t="str">
        <f t="shared" si="104"/>
        <v>INSERT INTO task_achivement(task_no,achive_date,end_time,start_time,task_detail,memo)VALUES('{eccefbf1-a852-44a0-af6a-c2c31b42f737}','2024/04/22','2024/04/22 17:30:00','2024/04/22 17:15:00','','リースの売上品目について');</v>
      </c>
    </row>
    <row r="6694" spans="1:7">
      <c r="A6694" s="48" t="str">
        <f>_xlfn.XLOOKUP(_xlfn.XLOOKUP(MID(タスク実績csv元!C6694,1,SEARCH(":",タスク実績csv元!C6694)-1),リスト!F:F,リスト!G:G)&amp;MID(タスク実績csv元!C6694,SEARCH(":",タスク実績csv元!C6694),999),タスクDB!K:K,タスクDB!A:A)</f>
        <v>{b1fdf21c-7725-4b73-a211-e66687665b4e}</v>
      </c>
      <c r="B6694" s="11">
        <f>タスク実績csv元!A6694</f>
        <v>45404</v>
      </c>
      <c r="C6694" s="54">
        <f>タスク実績csv元!F6694</f>
        <v>0.75</v>
      </c>
      <c r="D6694" s="54">
        <f>タスク実績csv元!E6694</f>
        <v>0.72916666666666663</v>
      </c>
      <c r="E6694" t="str">
        <f>タスク実績csv元!I6694&amp;""</f>
        <v/>
      </c>
      <c r="F6694" t="str">
        <f>タスク実績csv元!D6694</f>
        <v>リースの売上実績連携確認</v>
      </c>
      <c r="G6694" t="str">
        <f t="shared" si="104"/>
        <v>INSERT INTO task_achivement(task_no,achive_date,end_time,start_time,task_detail,memo)VALUES('{b1fdf21c-7725-4b73-a211-e66687665b4e}','2024/04/22','2024/04/22 18:00:00','2024/04/22 17:30:00','','リースの売上実績連携確認');</v>
      </c>
    </row>
    <row r="6695" spans="1:7">
      <c r="A6695" s="48" t="str">
        <f>_xlfn.XLOOKUP(_xlfn.XLOOKUP(MID(タスク実績csv元!C6695,1,SEARCH(":",タスク実績csv元!C6695)-1),リスト!F:F,リスト!G:G)&amp;MID(タスク実績csv元!C6695,SEARCH(":",タスク実績csv元!C6695),999),タスクDB!K:K,タスクDB!A:A)</f>
        <v>{502b6ad7-843c-44a2-a9ea-f4c443fd6ef4}</v>
      </c>
      <c r="B6695" s="11">
        <f>タスク実績csv元!A6695</f>
        <v>45404</v>
      </c>
      <c r="C6695" s="54">
        <f>タスク実績csv元!F6695</f>
        <v>0.95833333333333337</v>
      </c>
      <c r="D6695" s="54">
        <f>タスク実績csv元!E6695</f>
        <v>0.91666666666666663</v>
      </c>
      <c r="E6695" t="str">
        <f>タスク実績csv元!I6695&amp;""</f>
        <v/>
      </c>
      <c r="F6695" t="str">
        <f>タスク実績csv元!D6695</f>
        <v>勉強</v>
      </c>
      <c r="G6695" t="str">
        <f t="shared" si="104"/>
        <v>INSERT INTO task_achivement(task_no,achive_date,end_time,start_time,task_detail,memo)VALUES('{502b6ad7-843c-44a2-a9ea-f4c443fd6ef4}','2024/04/22','2024/04/22 23:00:00','2024/04/22 22:00:00','','勉強');</v>
      </c>
    </row>
    <row r="6696" spans="1:7">
      <c r="A6696" s="48" t="str">
        <f>_xlfn.XLOOKUP(_xlfn.XLOOKUP(MID(タスク実績csv元!C6696,1,SEARCH(":",タスク実績csv元!C6696)-1),リスト!F:F,リスト!G:G)&amp;MID(タスク実績csv元!C6696,SEARCH(":",タスク実績csv元!C6696),999),タスクDB!K:K,タスクDB!A:A)</f>
        <v>{d0d80a67-6f4b-4c2c-8010-bd45acbcca47}</v>
      </c>
      <c r="B6696" s="11">
        <f>タスク実績csv元!A6696</f>
        <v>45405</v>
      </c>
      <c r="C6696" s="54">
        <f>タスク実績csv元!F6696</f>
        <v>0.40625</v>
      </c>
      <c r="D6696" s="54">
        <f>タスク実績csv元!E6696</f>
        <v>0.39583333333333331</v>
      </c>
      <c r="E6696" t="str">
        <f>タスク実績csv元!I6696&amp;""</f>
        <v/>
      </c>
      <c r="F6696" t="str">
        <f>タスク実績csv元!D6696</f>
        <v>メール対応</v>
      </c>
      <c r="G6696" t="str">
        <f t="shared" si="104"/>
        <v>INSERT INTO task_achivement(task_no,achive_date,end_time,start_time,task_detail,memo)VALUES('{d0d80a67-6f4b-4c2c-8010-bd45acbcca47}','2024/04/23','2024/04/23 09:45:00','2024/04/23 09:30:00','','メール対応');</v>
      </c>
    </row>
    <row r="6697" spans="1:7">
      <c r="A6697" s="48" t="str">
        <f>_xlfn.XLOOKUP(_xlfn.XLOOKUP(MID(タスク実績csv元!C6697,1,SEARCH(":",タスク実績csv元!C6697)-1),リスト!F:F,リスト!G:G)&amp;MID(タスク実績csv元!C6697,SEARCH(":",タスク実績csv元!C6697),999),タスクDB!K:K,タスクDB!A:A)</f>
        <v>{fa1d15a7-0fa5-46a0-b2a9-9b86fd9480ff}</v>
      </c>
      <c r="B6697" s="11">
        <f>タスク実績csv元!A6697</f>
        <v>45405</v>
      </c>
      <c r="C6697" s="54">
        <f>タスク実績csv元!F6697</f>
        <v>0.41666666666666669</v>
      </c>
      <c r="D6697" s="54">
        <f>タスク実績csv元!E6697</f>
        <v>0.40625</v>
      </c>
      <c r="E6697" t="str">
        <f>タスク実績csv元!I6697&amp;""</f>
        <v/>
      </c>
      <c r="F6697" t="str">
        <f>タスク実績csv元!D6697</f>
        <v>SOTC080, 010,030のマッピング資料整理</v>
      </c>
      <c r="G6697" t="str">
        <f t="shared" si="104"/>
        <v>INSERT INTO task_achivement(task_no,achive_date,end_time,start_time,task_detail,memo)VALUES('{fa1d15a7-0fa5-46a0-b2a9-9b86fd9480ff}','2024/04/23','2024/04/23 10:00:00','2024/04/23 09:45:00','','SOTC080, 010,030のマッピング資料整理');</v>
      </c>
    </row>
    <row r="6698" spans="1:7">
      <c r="A6698" s="48" t="str">
        <f>_xlfn.XLOOKUP(_xlfn.XLOOKUP(MID(タスク実績csv元!C6698,1,SEARCH(":",タスク実績csv元!C6698)-1),リスト!F:F,リスト!G:G)&amp;MID(タスク実績csv元!C6698,SEARCH(":",タスク実績csv元!C6698),999),タスクDB!K:K,タスクDB!A:A)</f>
        <v>{8bf29be6-00eb-4704-99d7-d935cf00aff3}</v>
      </c>
      <c r="B6698" s="11">
        <f>タスク実績csv元!A6698</f>
        <v>45405</v>
      </c>
      <c r="C6698" s="54">
        <f>タスク実績csv元!F6698</f>
        <v>0.45833333333333331</v>
      </c>
      <c r="D6698" s="54">
        <f>タスク実績csv元!E6698</f>
        <v>0.41666666666666669</v>
      </c>
      <c r="E6698" t="str">
        <f>タスク実績csv元!I6698&amp;""</f>
        <v/>
      </c>
      <c r="F6698" t="str">
        <f>タスク実績csv元!D6698</f>
        <v>OTC定例</v>
      </c>
      <c r="G6698" t="str">
        <f t="shared" si="104"/>
        <v>INSERT INTO task_achivement(task_no,achive_date,end_time,start_time,task_detail,memo)VALUES('{8bf29be6-00eb-4704-99d7-d935cf00aff3}','2024/04/23','2024/04/23 11:00:00','2024/04/23 10:00:00','','OTC定例');</v>
      </c>
    </row>
    <row r="6699" spans="1:7">
      <c r="A6699" s="48" t="str">
        <f>_xlfn.XLOOKUP(_xlfn.XLOOKUP(MID(タスク実績csv元!C6699,1,SEARCH(":",タスク実績csv元!C6699)-1),リスト!F:F,リスト!G:G)&amp;MID(タスク実績csv元!C6699,SEARCH(":",タスク実績csv元!C6699),999),タスクDB!K:K,タスクDB!A:A)</f>
        <v>{fa1d15a7-0fa5-46a0-b2a9-9b86fd9480ff}</v>
      </c>
      <c r="B6699" s="11">
        <f>タスク実績csv元!A6699</f>
        <v>45405</v>
      </c>
      <c r="C6699" s="54">
        <f>タスク実績csv元!F6699</f>
        <v>0.5</v>
      </c>
      <c r="D6699" s="54">
        <f>タスク実績csv元!E6699</f>
        <v>0.45833333333333331</v>
      </c>
      <c r="E6699" t="str">
        <f>タスク実績csv元!I6699&amp;""</f>
        <v/>
      </c>
      <c r="F6699" t="str">
        <f>タスク実績csv元!D6699</f>
        <v>SOTC080, 010,030のマッピング資料整理</v>
      </c>
      <c r="G6699" t="str">
        <f t="shared" si="104"/>
        <v>INSERT INTO task_achivement(task_no,achive_date,end_time,start_time,task_detail,memo)VALUES('{fa1d15a7-0fa5-46a0-b2a9-9b86fd9480ff}','2024/04/23','2024/04/23 12:00:00','2024/04/23 11:00:00','','SOTC080, 010,030のマッピング資料整理');</v>
      </c>
    </row>
    <row r="6700" spans="1:7">
      <c r="A6700" s="48" t="str">
        <f>_xlfn.XLOOKUP(_xlfn.XLOOKUP(MID(タスク実績csv元!C6700,1,SEARCH(":",タスク実績csv元!C6700)-1),リスト!F:F,リスト!G:G)&amp;MID(タスク実績csv元!C6700,SEARCH(":",タスク実績csv元!C6700),999),タスクDB!K:K,タスクDB!A:A)</f>
        <v>{eccefbf1-a852-44a0-af6a-c2c31b42f737}</v>
      </c>
      <c r="B6700" s="11">
        <f>タスク実績csv元!A6700</f>
        <v>45405</v>
      </c>
      <c r="C6700" s="54">
        <f>タスク実績csv元!F6700</f>
        <v>0.58333333333333337</v>
      </c>
      <c r="D6700" s="54">
        <f>タスク実績csv元!E6700</f>
        <v>0.54166666666666663</v>
      </c>
      <c r="E6700" t="str">
        <f>タスク実績csv元!I6700&amp;""</f>
        <v/>
      </c>
      <c r="F6700" t="str">
        <f>タスク実績csv元!D6700</f>
        <v>社内部署のリリースについて(荒川)</v>
      </c>
      <c r="G6700" t="str">
        <f t="shared" si="104"/>
        <v>INSERT INTO task_achivement(task_no,achive_date,end_time,start_time,task_detail,memo)VALUES('{eccefbf1-a852-44a0-af6a-c2c31b42f737}','2024/04/23','2024/04/23 14:00:00','2024/04/23 13:00:00','','社内部署のリリースについて(荒川)');</v>
      </c>
    </row>
    <row r="6701" spans="1:7">
      <c r="A6701" s="48" t="str">
        <f>_xlfn.XLOOKUP(_xlfn.XLOOKUP(MID(タスク実績csv元!C6701,1,SEARCH(":",タスク実績csv元!C6701)-1),リスト!F:F,リスト!G:G)&amp;MID(タスク実績csv元!C6701,SEARCH(":",タスク実績csv元!C6701),999),タスクDB!K:K,タスクDB!A:A)</f>
        <v>{eccefbf1-a852-44a0-af6a-c2c31b42f737}</v>
      </c>
      <c r="B6701" s="11">
        <f>タスク実績csv元!A6701</f>
        <v>45405</v>
      </c>
      <c r="C6701" s="54">
        <f>タスク実績csv元!F6701</f>
        <v>0.625</v>
      </c>
      <c r="D6701" s="54">
        <f>タスク実績csv元!E6701</f>
        <v>0.58333333333333337</v>
      </c>
      <c r="E6701" t="str">
        <f>タスク実績csv元!I6701&amp;""</f>
        <v/>
      </c>
      <c r="F6701" t="str">
        <f>タスク実績csv元!D6701</f>
        <v>移行週次打合せ</v>
      </c>
      <c r="G6701" t="str">
        <f t="shared" si="104"/>
        <v>INSERT INTO task_achivement(task_no,achive_date,end_time,start_time,task_detail,memo)VALUES('{eccefbf1-a852-44a0-af6a-c2c31b42f737}','2024/04/23','2024/04/23 15:00:00','2024/04/23 14:00:00','','移行週次打合せ');</v>
      </c>
    </row>
    <row r="6702" spans="1:7">
      <c r="A6702" s="48" t="str">
        <f>_xlfn.XLOOKUP(_xlfn.XLOOKUP(MID(タスク実績csv元!C6702,1,SEARCH(":",タスク実績csv元!C6702)-1),リスト!F:F,リスト!G:G)&amp;MID(タスク実績csv元!C6702,SEARCH(":",タスク実績csv元!C6702),999),タスクDB!K:K,タスクDB!A:A)</f>
        <v>{8bf29be6-00eb-4704-99d7-d935cf00aff3}</v>
      </c>
      <c r="B6702" s="11">
        <f>タスク実績csv元!A6702</f>
        <v>45405</v>
      </c>
      <c r="C6702" s="54">
        <f>タスク実績csv元!F6702</f>
        <v>0.64583333333333337</v>
      </c>
      <c r="D6702" s="54">
        <f>タスク実績csv元!E6702</f>
        <v>0.625</v>
      </c>
      <c r="E6702" t="str">
        <f>タスク実績csv元!I6702&amp;""</f>
        <v/>
      </c>
      <c r="F6702" t="str">
        <f>タスク実績csv元!D6702</f>
        <v>SVMX定例</v>
      </c>
      <c r="G6702" t="str">
        <f t="shared" si="104"/>
        <v>INSERT INTO task_achivement(task_no,achive_date,end_time,start_time,task_detail,memo)VALUES('{8bf29be6-00eb-4704-99d7-d935cf00aff3}','2024/04/23','2024/04/23 15:30:00','2024/04/23 15:00:00','','SVMX定例');</v>
      </c>
    </row>
    <row r="6703" spans="1:7">
      <c r="A6703" s="48" t="str">
        <f>_xlfn.XLOOKUP(_xlfn.XLOOKUP(MID(タスク実績csv元!C6703,1,SEARCH(":",タスク実績csv元!C6703)-1),リスト!F:F,リスト!G:G)&amp;MID(タスク実績csv元!C6703,SEARCH(":",タスク実績csv元!C6703),999),タスクDB!K:K,タスクDB!A:A)</f>
        <v>{eccefbf1-a852-44a0-af6a-c2c31b42f737}</v>
      </c>
      <c r="B6703" s="11">
        <f>タスク実績csv元!A6703</f>
        <v>45405</v>
      </c>
      <c r="C6703" s="54">
        <f>タスク実績csv元!F6703</f>
        <v>0.72916666666666663</v>
      </c>
      <c r="D6703" s="54">
        <f>タスク実績csv元!E6703</f>
        <v>0.64583333333333337</v>
      </c>
      <c r="E6703" t="str">
        <f>タスク実績csv元!I6703&amp;""</f>
        <v/>
      </c>
      <c r="F6703" t="str">
        <f>タスク実績csv元!D6703</f>
        <v>プレ業務UAT実施</v>
      </c>
      <c r="G6703" t="str">
        <f t="shared" si="104"/>
        <v>INSERT INTO task_achivement(task_no,achive_date,end_time,start_time,task_detail,memo)VALUES('{eccefbf1-a852-44a0-af6a-c2c31b42f737}','2024/04/23','2024/04/23 17:30:00','2024/04/23 15:30:00','','プレ業務UAT実施');</v>
      </c>
    </row>
    <row r="6704" spans="1:7">
      <c r="A6704" s="48" t="str">
        <f>_xlfn.XLOOKUP(_xlfn.XLOOKUP(MID(タスク実績csv元!C6704,1,SEARCH(":",タスク実績csv元!C6704)-1),リスト!F:F,リスト!G:G)&amp;MID(タスク実績csv元!C6704,SEARCH(":",タスク実績csv元!C6704),999),タスクDB!K:K,タスクDB!A:A)</f>
        <v>{eccefbf1-a852-44a0-af6a-c2c31b42f737}</v>
      </c>
      <c r="B6704" s="11">
        <f>タスク実績csv元!A6704</f>
        <v>45405</v>
      </c>
      <c r="C6704" s="54">
        <f>タスク実績csv元!F6704</f>
        <v>0.75</v>
      </c>
      <c r="D6704" s="54">
        <f>タスク実績csv元!E6704</f>
        <v>0.72916666666666663</v>
      </c>
      <c r="E6704" t="str">
        <f>タスク実績csv元!I6704&amp;""</f>
        <v/>
      </c>
      <c r="F6704" t="str">
        <f>タスク実績csv元!D6704</f>
        <v>出荷先紐づけの移行について(小椋、福井)</v>
      </c>
      <c r="G6704" t="str">
        <f t="shared" si="104"/>
        <v>INSERT INTO task_achivement(task_no,achive_date,end_time,start_time,task_detail,memo)VALUES('{eccefbf1-a852-44a0-af6a-c2c31b42f737}','2024/04/23','2024/04/23 18:00:00','2024/04/23 17:30:00','','出荷先紐づけの移行について(小椋、福井)');</v>
      </c>
    </row>
    <row r="6705" spans="1:7">
      <c r="A6705" s="48" t="str">
        <f>_xlfn.XLOOKUP(_xlfn.XLOOKUP(MID(タスク実績csv元!C6705,1,SEARCH(":",タスク実績csv元!C6705)-1),リスト!F:F,リスト!G:G)&amp;MID(タスク実績csv元!C6705,SEARCH(":",タスク実績csv元!C6705),999),タスクDB!K:K,タスクDB!A:A)</f>
        <v>{b1fdf21c-7725-4b73-a211-e66687665b4e}</v>
      </c>
      <c r="B6705" s="11">
        <f>タスク実績csv元!A6705</f>
        <v>45405</v>
      </c>
      <c r="C6705" s="54">
        <f>タスク実績csv元!F6705</f>
        <v>0.92708333333333337</v>
      </c>
      <c r="D6705" s="54">
        <f>タスク実績csv元!E6705</f>
        <v>0.91666666666666663</v>
      </c>
      <c r="E6705" t="str">
        <f>タスク実績csv元!I6705&amp;""</f>
        <v/>
      </c>
      <c r="F6705" t="str">
        <f>タスク実績csv元!D6705</f>
        <v>BR環境準備資料確認</v>
      </c>
      <c r="G6705" t="str">
        <f t="shared" si="104"/>
        <v>INSERT INTO task_achivement(task_no,achive_date,end_time,start_time,task_detail,memo)VALUES('{b1fdf21c-7725-4b73-a211-e66687665b4e}','2024/04/23','2024/04/23 22:15:00','2024/04/23 22:00:00','','BR環境準備資料確認');</v>
      </c>
    </row>
    <row r="6706" spans="1:7">
      <c r="A6706" s="48" t="str">
        <f>_xlfn.XLOOKUP(_xlfn.XLOOKUP(MID(タスク実績csv元!C6706,1,SEARCH(":",タスク実績csv元!C6706)-1),リスト!F:F,リスト!G:G)&amp;MID(タスク実績csv元!C6706,SEARCH(":",タスク実績csv元!C6706),999),タスクDB!K:K,タスクDB!A:A)</f>
        <v>{fa1d15a7-0fa5-46a0-b2a9-9b86fd9480ff}</v>
      </c>
      <c r="B6706" s="11">
        <f>タスク実績csv元!A6706</f>
        <v>45405</v>
      </c>
      <c r="C6706" s="54">
        <f>タスク実績csv元!F6706</f>
        <v>0.9375</v>
      </c>
      <c r="D6706" s="54">
        <f>タスク実績csv元!E6706</f>
        <v>0.92708333333333337</v>
      </c>
      <c r="E6706" t="str">
        <f>タスク実績csv元!I6706&amp;""</f>
        <v/>
      </c>
      <c r="F6706" t="str">
        <f>タスク実績csv元!D6706</f>
        <v>SOTC080の修正</v>
      </c>
      <c r="G6706" t="str">
        <f t="shared" si="104"/>
        <v>INSERT INTO task_achivement(task_no,achive_date,end_time,start_time,task_detail,memo)VALUES('{fa1d15a7-0fa5-46a0-b2a9-9b86fd9480ff}','2024/04/23','2024/04/23 22:30:00','2024/04/23 22:15:00','','SOTC080の修正');</v>
      </c>
    </row>
    <row r="6707" spans="1:7">
      <c r="A6707" s="48" t="str">
        <f>_xlfn.XLOOKUP(_xlfn.XLOOKUP(MID(タスク実績csv元!C6707,1,SEARCH(":",タスク実績csv元!C6707)-1),リスト!F:F,リスト!G:G)&amp;MID(タスク実績csv元!C6707,SEARCH(":",タスク実績csv元!C6707),999),タスクDB!K:K,タスクDB!A:A)</f>
        <v>{3bfae8e9-f157-4a93-8f07-ee8b8a40f008}</v>
      </c>
      <c r="B6707" s="11">
        <f>タスク実績csv元!A6707</f>
        <v>45405</v>
      </c>
      <c r="C6707" s="54">
        <f>タスク実績csv元!F6707</f>
        <v>1</v>
      </c>
      <c r="D6707" s="54">
        <f>タスク実績csv元!E6707</f>
        <v>0.9375</v>
      </c>
      <c r="E6707" t="str">
        <f>タスク実績csv元!I6707&amp;""</f>
        <v/>
      </c>
      <c r="F6707" t="str">
        <f>タスク実績csv元!D6707</f>
        <v>品目の削除フラグの資料整理改訂</v>
      </c>
      <c r="G6707" t="str">
        <f t="shared" si="104"/>
        <v>INSERT INTO task_achivement(task_no,achive_date,end_time,start_time,task_detail,memo)VALUES('{3bfae8e9-f157-4a93-8f07-ee8b8a40f008}','2024/04/23','2024/04/23 00:00:00','2024/04/23 22:30:00','','品目の削除フラグの資料整理改訂');</v>
      </c>
    </row>
    <row r="6708" spans="1:7">
      <c r="A6708" s="48" t="str">
        <f>_xlfn.XLOOKUP(_xlfn.XLOOKUP(MID(タスク実績csv元!C6708,1,SEARCH(":",タスク実績csv元!C6708)-1),リスト!F:F,リスト!G:G)&amp;MID(タスク実績csv元!C6708,SEARCH(":",タスク実績csv元!C6708),999),タスクDB!K:K,タスクDB!A:A)</f>
        <v>{4c39d40d-b35f-4cfa-b549-6c5de24454e2}</v>
      </c>
      <c r="B6708" s="11">
        <f>タスク実績csv元!A6708</f>
        <v>45406</v>
      </c>
      <c r="C6708" s="54">
        <f>タスク実績csv元!F6708</f>
        <v>0.40625</v>
      </c>
      <c r="D6708" s="54">
        <f>タスク実績csv元!E6708</f>
        <v>0.39583333333333331</v>
      </c>
      <c r="E6708" t="str">
        <f>タスク実績csv元!I6708&amp;""</f>
        <v/>
      </c>
      <c r="F6708" t="str">
        <f>タスク実績csv元!D6708</f>
        <v>朝会</v>
      </c>
      <c r="G6708" t="str">
        <f t="shared" si="104"/>
        <v>INSERT INTO task_achivement(task_no,achive_date,end_time,start_time,task_detail,memo)VALUES('{4c39d40d-b35f-4cfa-b549-6c5de24454e2}','2024/04/24','2024/04/24 09:45:00','2024/04/24 09:30:00','','朝会');</v>
      </c>
    </row>
    <row r="6709" spans="1:7">
      <c r="A6709" s="48" t="str">
        <f>_xlfn.XLOOKUP(_xlfn.XLOOKUP(MID(タスク実績csv元!C6709,1,SEARCH(":",タスク実績csv元!C6709)-1),リスト!F:F,リスト!G:G)&amp;MID(タスク実績csv元!C6709,SEARCH(":",タスク実績csv元!C6709),999),タスクDB!K:K,タスクDB!A:A)</f>
        <v>{d0d80a67-6f4b-4c2c-8010-bd45acbcca47}</v>
      </c>
      <c r="B6709" s="11">
        <f>タスク実績csv元!A6709</f>
        <v>45406</v>
      </c>
      <c r="C6709" s="54">
        <f>タスク実績csv元!F6709</f>
        <v>0.41666666666666669</v>
      </c>
      <c r="D6709" s="54">
        <f>タスク実績csv元!E6709</f>
        <v>0.40625</v>
      </c>
      <c r="E6709" t="str">
        <f>タスク実績csv元!I6709&amp;""</f>
        <v/>
      </c>
      <c r="F6709" t="str">
        <f>タスク実績csv元!D6709</f>
        <v>メール確認</v>
      </c>
      <c r="G6709" t="str">
        <f t="shared" si="104"/>
        <v>INSERT INTO task_achivement(task_no,achive_date,end_time,start_time,task_detail,memo)VALUES('{d0d80a67-6f4b-4c2c-8010-bd45acbcca47}','2024/04/24','2024/04/24 10:00:00','2024/04/24 09:45:00','','メール確認');</v>
      </c>
    </row>
    <row r="6710" spans="1:7">
      <c r="A6710" s="48" t="str">
        <f>_xlfn.XLOOKUP(_xlfn.XLOOKUP(MID(タスク実績csv元!C6710,1,SEARCH(":",タスク実績csv元!C6710)-1),リスト!F:F,リスト!G:G)&amp;MID(タスク実績csv元!C6710,SEARCH(":",タスク実績csv元!C6710),999),タスクDB!K:K,タスクDB!A:A)</f>
        <v>{eccefbf1-a852-44a0-af6a-c2c31b42f737}</v>
      </c>
      <c r="B6710" s="11">
        <f>タスク実績csv元!A6710</f>
        <v>45406</v>
      </c>
      <c r="C6710" s="54">
        <f>タスク実績csv元!F6710</f>
        <v>0.45833333333333331</v>
      </c>
      <c r="D6710" s="54">
        <f>タスク実績csv元!E6710</f>
        <v>0.41666666666666669</v>
      </c>
      <c r="E6710" t="str">
        <f>タスク実績csv元!I6710&amp;""</f>
        <v/>
      </c>
      <c r="F6710" t="str">
        <f>タスク実績csv元!D6710</f>
        <v>移行セッションについて(福井)</v>
      </c>
      <c r="G6710" t="str">
        <f t="shared" si="104"/>
        <v>INSERT INTO task_achivement(task_no,achive_date,end_time,start_time,task_detail,memo)VALUES('{eccefbf1-a852-44a0-af6a-c2c31b42f737}','2024/04/24','2024/04/24 11:00:00','2024/04/24 10:00:00','','移行セッションについて(福井)');</v>
      </c>
    </row>
    <row r="6711" spans="1:7">
      <c r="A6711" s="48" t="str">
        <f>_xlfn.XLOOKUP(_xlfn.XLOOKUP(MID(タスク実績csv元!C6711,1,SEARCH(":",タスク実績csv元!C6711)-1),リスト!F:F,リスト!G:G)&amp;MID(タスク実績csv元!C6711,SEARCH(":",タスク実績csv元!C6711),999),タスクDB!K:K,タスクDB!A:A)</f>
        <v>{eccefbf1-a852-44a0-af6a-c2c31b42f737}</v>
      </c>
      <c r="B6711" s="11">
        <f>タスク実績csv元!A6711</f>
        <v>45406</v>
      </c>
      <c r="C6711" s="54">
        <f>タスク実績csv元!F6711</f>
        <v>0.5</v>
      </c>
      <c r="D6711" s="54">
        <f>タスク実績csv元!E6711</f>
        <v>0.45833333333333331</v>
      </c>
      <c r="E6711" t="str">
        <f>タスク実績csv元!I6711&amp;""</f>
        <v/>
      </c>
      <c r="F6711" t="str">
        <f>タスク実績csv元!D6711</f>
        <v>BR環境準備(高山、福井、小椋）</v>
      </c>
      <c r="G6711" t="str">
        <f t="shared" si="104"/>
        <v>INSERT INTO task_achivement(task_no,achive_date,end_time,start_time,task_detail,memo)VALUES('{eccefbf1-a852-44a0-af6a-c2c31b42f737}','2024/04/24','2024/04/24 12:00:00','2024/04/24 11:00:00','','BR環境準備(高山、福井、小椋）');</v>
      </c>
    </row>
    <row r="6712" spans="1:7">
      <c r="A6712" s="48" t="str">
        <f>_xlfn.XLOOKUP(_xlfn.XLOOKUP(MID(タスク実績csv元!C6712,1,SEARCH(":",タスク実績csv元!C6712)-1),リスト!F:F,リスト!G:G)&amp;MID(タスク実績csv元!C6712,SEARCH(":",タスク実績csv元!C6712),999),タスクDB!K:K,タスクDB!A:A)</f>
        <v>{8bf29be6-00eb-4704-99d7-d935cf00aff3}</v>
      </c>
      <c r="B6712" s="11">
        <f>タスク実績csv元!A6712</f>
        <v>45406</v>
      </c>
      <c r="C6712" s="54">
        <f>タスク実績csv元!F6712</f>
        <v>0.625</v>
      </c>
      <c r="D6712" s="54">
        <f>タスク実績csv元!E6712</f>
        <v>0.54166666666666663</v>
      </c>
      <c r="E6712" t="str">
        <f>タスク実績csv元!I6712&amp;""</f>
        <v/>
      </c>
      <c r="F6712" t="str">
        <f>タスク実績csv元!D6712</f>
        <v>課題セッション(品目)</v>
      </c>
      <c r="G6712" t="str">
        <f t="shared" si="104"/>
        <v>INSERT INTO task_achivement(task_no,achive_date,end_time,start_time,task_detail,memo)VALUES('{8bf29be6-00eb-4704-99d7-d935cf00aff3}','2024/04/24','2024/04/24 15:00:00','2024/04/24 13:00:00','','課題セッション(品目)');</v>
      </c>
    </row>
    <row r="6713" spans="1:7">
      <c r="A6713" s="48" t="str">
        <f>_xlfn.XLOOKUP(_xlfn.XLOOKUP(MID(タスク実績csv元!C6713,1,SEARCH(":",タスク実績csv元!C6713)-1),リスト!F:F,リスト!G:G)&amp;MID(タスク実績csv元!C6713,SEARCH(":",タスク実績csv元!C6713),999),タスクDB!K:K,タスクDB!A:A)</f>
        <v>{fa1d15a7-0fa5-46a0-b2a9-9b86fd9480ff}</v>
      </c>
      <c r="B6713" s="11">
        <f>タスク実績csv元!A6713</f>
        <v>45406</v>
      </c>
      <c r="C6713" s="54">
        <f>タスク実績csv元!F6713</f>
        <v>0.63541666666666663</v>
      </c>
      <c r="D6713" s="54">
        <f>タスク実績csv元!E6713</f>
        <v>0.625</v>
      </c>
      <c r="E6713" t="str">
        <f>タスク実績csv元!I6713&amp;""</f>
        <v/>
      </c>
      <c r="F6713" t="str">
        <f>タスク実績csv元!D6713</f>
        <v>IDocの制約整理</v>
      </c>
      <c r="G6713" t="str">
        <f t="shared" si="104"/>
        <v>INSERT INTO task_achivement(task_no,achive_date,end_time,start_time,task_detail,memo)VALUES('{fa1d15a7-0fa5-46a0-b2a9-9b86fd9480ff}','2024/04/24','2024/04/24 15:15:00','2024/04/24 15:00:00','','IDocの制約整理');</v>
      </c>
    </row>
    <row r="6714" spans="1:7">
      <c r="A6714" s="48" t="str">
        <f>_xlfn.XLOOKUP(_xlfn.XLOOKUP(MID(タスク実績csv元!C6714,1,SEARCH(":",タスク実績csv元!C6714)-1),リスト!F:F,リスト!G:G)&amp;MID(タスク実績csv元!C6714,SEARCH(":",タスク実績csv元!C6714),999),タスクDB!K:K,タスクDB!A:A)</f>
        <v>{3bfae8e9-f157-4a93-8f07-ee8b8a40f008}</v>
      </c>
      <c r="B6714" s="11">
        <f>タスク実績csv元!A6714</f>
        <v>45406</v>
      </c>
      <c r="C6714" s="54">
        <f>タスク実績csv元!F6714</f>
        <v>0.64583333333333337</v>
      </c>
      <c r="D6714" s="54">
        <f>タスク実績csv元!E6714</f>
        <v>0.63541666666666663</v>
      </c>
      <c r="E6714" t="str">
        <f>タスク実績csv元!I6714&amp;""</f>
        <v/>
      </c>
      <c r="F6714" t="str">
        <f>タスク実績csv元!D6714</f>
        <v>案件の社内部署対応整理</v>
      </c>
      <c r="G6714" t="str">
        <f t="shared" si="104"/>
        <v>INSERT INTO task_achivement(task_no,achive_date,end_time,start_time,task_detail,memo)VALUES('{3bfae8e9-f157-4a93-8f07-ee8b8a40f008}','2024/04/24','2024/04/24 15:30:00','2024/04/24 15:15:00','','案件の社内部署対応整理');</v>
      </c>
    </row>
    <row r="6715" spans="1:7">
      <c r="A6715" s="48" t="str">
        <f>_xlfn.XLOOKUP(_xlfn.XLOOKUP(MID(タスク実績csv元!C6715,1,SEARCH(":",タスク実績csv元!C6715)-1),リスト!F:F,リスト!G:G)&amp;MID(タスク実績csv元!C6715,SEARCH(":",タスク実績csv元!C6715),999),タスクDB!K:K,タスクDB!A:A)</f>
        <v>{8bf29be6-00eb-4704-99d7-d935cf00aff3}</v>
      </c>
      <c r="B6715" s="11">
        <f>タスク実績csv元!A6715</f>
        <v>45406</v>
      </c>
      <c r="C6715" s="54">
        <f>タスク実績csv元!F6715</f>
        <v>0.6875</v>
      </c>
      <c r="D6715" s="54">
        <f>タスク実績csv元!E6715</f>
        <v>0.64583333333333337</v>
      </c>
      <c r="E6715" t="str">
        <f>タスク実績csv元!I6715&amp;""</f>
        <v/>
      </c>
      <c r="F6715" t="str">
        <f>タスク実績csv元!D6715</f>
        <v>購入品発注洗い替え対応検討</v>
      </c>
      <c r="G6715" t="str">
        <f t="shared" si="104"/>
        <v>INSERT INTO task_achivement(task_no,achive_date,end_time,start_time,task_detail,memo)VALUES('{8bf29be6-00eb-4704-99d7-d935cf00aff3}','2024/04/24','2024/04/24 16:30:00','2024/04/24 15:30:00','','購入品発注洗い替え対応検討');</v>
      </c>
    </row>
    <row r="6716" spans="1:7">
      <c r="A6716" s="48" t="str">
        <f>_xlfn.XLOOKUP(_xlfn.XLOOKUP(MID(タスク実績csv元!C6716,1,SEARCH(":",タスク実績csv元!C6716)-1),リスト!F:F,リスト!G:G)&amp;MID(タスク実績csv元!C6716,SEARCH(":",タスク実績csv元!C6716),999),タスクDB!K:K,タスクDB!A:A)</f>
        <v>{8bf29be6-00eb-4704-99d7-d935cf00aff3}</v>
      </c>
      <c r="B6716" s="11">
        <f>タスク実績csv元!A6716</f>
        <v>45406</v>
      </c>
      <c r="C6716" s="54">
        <f>タスク実績csv元!F6716</f>
        <v>0.70833333333333337</v>
      </c>
      <c r="D6716" s="54">
        <f>タスク実績csv元!E6716</f>
        <v>0.6875</v>
      </c>
      <c r="E6716" t="str">
        <f>タスク実績csv元!I6716&amp;""</f>
        <v/>
      </c>
      <c r="F6716" t="str">
        <f>タスク実績csv元!D6716</f>
        <v>UAT夕会</v>
      </c>
      <c r="G6716" t="str">
        <f t="shared" si="104"/>
        <v>INSERT INTO task_achivement(task_no,achive_date,end_time,start_time,task_detail,memo)VALUES('{8bf29be6-00eb-4704-99d7-d935cf00aff3}','2024/04/24','2024/04/24 17:00:00','2024/04/24 16:30:00','','UAT夕会');</v>
      </c>
    </row>
    <row r="6717" spans="1:7">
      <c r="A6717" s="48" t="str">
        <f>_xlfn.XLOOKUP(_xlfn.XLOOKUP(MID(タスク実績csv元!C6717,1,SEARCH(":",タスク実績csv元!C6717)-1),リスト!F:F,リスト!G:G)&amp;MID(タスク実績csv元!C6717,SEARCH(":",タスク実績csv元!C6717),999),タスクDB!K:K,タスクDB!A:A)</f>
        <v>{8bf29be6-00eb-4704-99d7-d935cf00aff3}</v>
      </c>
      <c r="B6717" s="11">
        <f>タスク実績csv元!A6717</f>
        <v>45406</v>
      </c>
      <c r="C6717" s="54">
        <f>タスク実績csv元!F6717</f>
        <v>0.72916666666666663</v>
      </c>
      <c r="D6717" s="54">
        <f>タスク実績csv元!E6717</f>
        <v>0.70833333333333337</v>
      </c>
      <c r="E6717" t="str">
        <f>タスク実績csv元!I6717&amp;""</f>
        <v/>
      </c>
      <c r="F6717" t="str">
        <f>タスク実績csv元!D6717</f>
        <v>WTD定例打合せ</v>
      </c>
      <c r="G6717" t="str">
        <f t="shared" si="104"/>
        <v>INSERT INTO task_achivement(task_no,achive_date,end_time,start_time,task_detail,memo)VALUES('{8bf29be6-00eb-4704-99d7-d935cf00aff3}','2024/04/24','2024/04/24 17:30:00','2024/04/24 17:00:00','','WTD定例打合せ');</v>
      </c>
    </row>
    <row r="6718" spans="1:7">
      <c r="A6718" s="48" t="str">
        <f>_xlfn.XLOOKUP(_xlfn.XLOOKUP(MID(タスク実績csv元!C6718,1,SEARCH(":",タスク実績csv元!C6718)-1),リスト!F:F,リスト!G:G)&amp;MID(タスク実績csv元!C6718,SEARCH(":",タスク実績csv元!C6718),999),タスクDB!K:K,タスクDB!A:A)</f>
        <v>{eccefbf1-a852-44a0-af6a-c2c31b42f737}</v>
      </c>
      <c r="B6718" s="11">
        <f>タスク実績csv元!A6718</f>
        <v>45406</v>
      </c>
      <c r="C6718" s="54">
        <f>タスク実績csv元!F6718</f>
        <v>0.77083333333333337</v>
      </c>
      <c r="D6718" s="54">
        <f>タスク実績csv元!E6718</f>
        <v>0.72916666666666663</v>
      </c>
      <c r="E6718" t="str">
        <f>タスク実績csv元!I6718&amp;""</f>
        <v/>
      </c>
      <c r="F6718" t="str">
        <f>タスク実績csv元!D6718</f>
        <v>移行週次打合せ続き(小椋、福井)</v>
      </c>
      <c r="G6718" t="str">
        <f t="shared" si="104"/>
        <v>INSERT INTO task_achivement(task_no,achive_date,end_time,start_time,task_detail,memo)VALUES('{eccefbf1-a852-44a0-af6a-c2c31b42f737}','2024/04/24','2024/04/24 18:30:00','2024/04/24 17:30:00','','移行週次打合せ続き(小椋、福井)');</v>
      </c>
    </row>
    <row r="6719" spans="1:7">
      <c r="A6719" s="48" t="str">
        <f>_xlfn.XLOOKUP(_xlfn.XLOOKUP(MID(タスク実績csv元!C6719,1,SEARCH(":",タスク実績csv元!C6719)-1),リスト!F:F,リスト!G:G)&amp;MID(タスク実績csv元!C6719,SEARCH(":",タスク実績csv元!C6719),999),タスクDB!K:K,タスクDB!A:A)</f>
        <v>{eccefbf1-a852-44a0-af6a-c2c31b42f737}</v>
      </c>
      <c r="B6719" s="11">
        <f>タスク実績csv元!A6719</f>
        <v>45406</v>
      </c>
      <c r="C6719" s="54">
        <f>タスク実績csv元!F6719</f>
        <v>0.82291666666666663</v>
      </c>
      <c r="D6719" s="54">
        <f>タスク実績csv元!E6719</f>
        <v>0.77083333333333337</v>
      </c>
      <c r="E6719" t="str">
        <f>タスク実績csv元!I6719&amp;""</f>
        <v/>
      </c>
      <c r="F6719" t="str">
        <f>タスク実績csv元!D6719</f>
        <v>もろもろ確認(荒川)</v>
      </c>
      <c r="G6719" t="str">
        <f t="shared" si="104"/>
        <v>INSERT INTO task_achivement(task_no,achive_date,end_time,start_time,task_detail,memo)VALUES('{eccefbf1-a852-44a0-af6a-c2c31b42f737}','2024/04/24','2024/04/24 19:45:00','2024/04/24 18:30:00','','もろもろ確認(荒川)');</v>
      </c>
    </row>
    <row r="6720" spans="1:7">
      <c r="A6720" s="48" t="str">
        <f>_xlfn.XLOOKUP(_xlfn.XLOOKUP(MID(タスク実績csv元!C6720,1,SEARCH(":",タスク実績csv元!C6720)-1),リスト!F:F,リスト!G:G)&amp;MID(タスク実績csv元!C6720,SEARCH(":",タスク実績csv元!C6720),999),タスクDB!K:K,タスクDB!A:A)</f>
        <v>{3bfae8e9-f157-4a93-8f07-ee8b8a40f008}</v>
      </c>
      <c r="B6720" s="11">
        <f>タスク実績csv元!A6720</f>
        <v>45406</v>
      </c>
      <c r="C6720" s="54">
        <f>タスク実績csv元!F6720</f>
        <v>0.96875</v>
      </c>
      <c r="D6720" s="54">
        <f>タスク実績csv元!E6720</f>
        <v>0.95833333333333337</v>
      </c>
      <c r="E6720" t="str">
        <f>タスク実績csv元!I6720&amp;""</f>
        <v/>
      </c>
      <c r="F6720" t="str">
        <f>タスク実績csv元!D6720</f>
        <v>社内部署のUAT環境リリース影響確認</v>
      </c>
      <c r="G6720" t="str">
        <f t="shared" si="104"/>
        <v>INSERT INTO task_achivement(task_no,achive_date,end_time,start_time,task_detail,memo)VALUES('{3bfae8e9-f157-4a93-8f07-ee8b8a40f008}','2024/04/24','2024/04/24 23:15:00','2024/04/24 23:00:00','','社内部署のUAT環境リリース影響確認');</v>
      </c>
    </row>
    <row r="6721" spans="1:7">
      <c r="A6721" s="48" t="str">
        <f>_xlfn.XLOOKUP(_xlfn.XLOOKUP(MID(タスク実績csv元!C6721,1,SEARCH(":",タスク実績csv元!C6721)-1),リスト!F:F,リスト!G:G)&amp;MID(タスク実績csv元!C6721,SEARCH(":",タスク実績csv元!C6721),999),タスクDB!K:K,タスクDB!A:A)</f>
        <v>{b1fdf21c-7725-4b73-a211-e66687665b4e}</v>
      </c>
      <c r="B6721" s="11">
        <f>タスク実績csv元!A6721</f>
        <v>45406</v>
      </c>
      <c r="C6721" s="54">
        <f>タスク実績csv元!F6721</f>
        <v>1</v>
      </c>
      <c r="D6721" s="54">
        <f>タスク実績csv元!E6721</f>
        <v>0.96875</v>
      </c>
      <c r="E6721" t="str">
        <f>タスク実績csv元!I6721&amp;""</f>
        <v/>
      </c>
      <c r="F6721" t="str">
        <f>タスク実績csv元!D6721</f>
        <v>売上訂正のための請求日セット用リラン実行</v>
      </c>
      <c r="G6721" t="str">
        <f t="shared" si="104"/>
        <v>INSERT INTO task_achivement(task_no,achive_date,end_time,start_time,task_detail,memo)VALUES('{b1fdf21c-7725-4b73-a211-e66687665b4e}','2024/04/24','2024/04/24 00:00:00','2024/04/24 23:15:00','','売上訂正のための請求日セット用リラン実行');</v>
      </c>
    </row>
    <row r="6722" spans="1:7">
      <c r="A6722" s="48" t="str">
        <f>_xlfn.XLOOKUP(_xlfn.XLOOKUP(MID(タスク実績csv元!C6722,1,SEARCH(":",タスク実績csv元!C6722)-1),リスト!F:F,リスト!G:G)&amp;MID(タスク実績csv元!C6722,SEARCH(":",タスク実績csv元!C6722),999),タスクDB!K:K,タスクDB!A:A)</f>
        <v>{b1fdf21c-7725-4b73-a211-e66687665b4e}</v>
      </c>
      <c r="B6722" s="11">
        <f>タスク実績csv元!A6722</f>
        <v>45407</v>
      </c>
      <c r="C6722" s="54">
        <f>タスク実績csv元!F6722</f>
        <v>2.0833333333333332E-2</v>
      </c>
      <c r="D6722" s="54">
        <f>タスク実績csv元!E6722</f>
        <v>0</v>
      </c>
      <c r="E6722" t="str">
        <f>タスク実績csv元!I6722&amp;""</f>
        <v/>
      </c>
      <c r="F6722" t="str">
        <f>タスク実績csv元!D6722</f>
        <v>社内部署のレポート用項目の保守確認</v>
      </c>
      <c r="G6722" t="str">
        <f t="shared" si="104"/>
        <v>INSERT INTO task_achivement(task_no,achive_date,end_time,start_time,task_detail,memo)VALUES('{b1fdf21c-7725-4b73-a211-e66687665b4e}','2024/04/25','2024/04/25 00:30:00','2024/04/25 00:00:00','','社内部署のレポート用項目の保守確認');</v>
      </c>
    </row>
    <row r="6723" spans="1:7">
      <c r="A6723" s="48" t="str">
        <f>_xlfn.XLOOKUP(_xlfn.XLOOKUP(MID(タスク実績csv元!C6723,1,SEARCH(":",タスク実績csv元!C6723)-1),リスト!F:F,リスト!G:G)&amp;MID(タスク実績csv元!C6723,SEARCH(":",タスク実績csv元!C6723),999),タスクDB!K:K,タスクDB!A:A)</f>
        <v>{404c47ef-477f-4814-bce1-01a384331bed}</v>
      </c>
      <c r="B6723" s="11">
        <f>タスク実績csv元!A6723</f>
        <v>45407</v>
      </c>
      <c r="C6723" s="54">
        <f>タスク実績csv元!F6723</f>
        <v>5.2083333333333336E-2</v>
      </c>
      <c r="D6723" s="54">
        <f>タスク実績csv元!E6723</f>
        <v>2.0833333333333332E-2</v>
      </c>
      <c r="E6723" t="str">
        <f>タスク実績csv元!I6723&amp;""</f>
        <v/>
      </c>
      <c r="F6723" t="str">
        <f>タスク実績csv元!D6723</f>
        <v>FY25Kickoff資料作成(〆 4/24)</v>
      </c>
      <c r="G6723" t="str">
        <f t="shared" ref="G6723:G6786" si="105">IF(B6723=0,"","INSERT INTO task_achivement("&amp;$A$1&amp;","&amp;$B$1&amp;","&amp;$C$1&amp;","&amp;$D$1&amp;","&amp;$E$1&amp;","&amp;$F$1&amp;")VALUES('"&amp;A6723&amp;"',"&amp;IF(B6723="","null","'"&amp;TEXT(B6723,"yyyy/MM/dd")&amp;"'")&amp;","&amp;IF(C6723="","null","'"&amp;TEXT(B6723,"yyyy/MM/dd")&amp;" "&amp;TEXT(C6723,"HH:mm:ss")&amp;"'")&amp;","&amp;IF(D6723="","null","'"&amp;TEXT(B6723,"yyyy/MM/dd")&amp;" "&amp;TEXT(D6723,"HH:mm:ss")&amp;"'")&amp;",'"&amp;E6723&amp;"','"&amp;F6723&amp;"');")</f>
        <v>INSERT INTO task_achivement(task_no,achive_date,end_time,start_time,task_detail,memo)VALUES('{404c47ef-477f-4814-bce1-01a384331bed}','2024/04/25','2024/04/25 01:15:00','2024/04/25 00:30:00','','FY25Kickoff資料作成(〆 4/24)');</v>
      </c>
    </row>
    <row r="6724" spans="1:7">
      <c r="A6724" s="48" t="str">
        <f>_xlfn.XLOOKUP(_xlfn.XLOOKUP(MID(タスク実績csv元!C6724,1,SEARCH(":",タスク実績csv元!C6724)-1),リスト!F:F,リスト!G:G)&amp;MID(タスク実績csv元!C6724,SEARCH(":",タスク実績csv元!C6724),999),タスクDB!K:K,タスクDB!A:A)</f>
        <v>{3c725e9b-a684-46d8-88fb-086261f2dbe6}</v>
      </c>
      <c r="B6724" s="11">
        <f>タスク実績csv元!A6724</f>
        <v>45407</v>
      </c>
      <c r="C6724" s="54">
        <f>タスク実績csv元!F6724</f>
        <v>0.41666666666666669</v>
      </c>
      <c r="D6724" s="54">
        <f>タスク実績csv元!E6724</f>
        <v>0.39583333333333331</v>
      </c>
      <c r="E6724" t="str">
        <f>タスク実績csv元!I6724&amp;""</f>
        <v/>
      </c>
      <c r="F6724" t="str">
        <f>タスク実績csv元!D6724</f>
        <v>Kickoff準備</v>
      </c>
      <c r="G6724" t="str">
        <f t="shared" si="105"/>
        <v>INSERT INTO task_achivement(task_no,achive_date,end_time,start_time,task_detail,memo)VALUES('{3c725e9b-a684-46d8-88fb-086261f2dbe6}','2024/04/25','2024/04/25 10:00:00','2024/04/25 09:30:00','','Kickoff準備');</v>
      </c>
    </row>
    <row r="6725" spans="1:7">
      <c r="A6725" s="48" t="str">
        <f>_xlfn.XLOOKUP(_xlfn.XLOOKUP(MID(タスク実績csv元!C6725,1,SEARCH(":",タスク実績csv元!C6725)-1),リスト!F:F,リスト!G:G)&amp;MID(タスク実績csv元!C6725,SEARCH(":",タスク実績csv元!C6725),999),タスクDB!K:K,タスクDB!A:A)</f>
        <v>{404c47ef-477f-4814-bce1-01a384331bed}</v>
      </c>
      <c r="B6725" s="11">
        <f>タスク実績csv元!A6725</f>
        <v>45407</v>
      </c>
      <c r="C6725" s="54">
        <f>タスク実績csv元!F6725</f>
        <v>0.5</v>
      </c>
      <c r="D6725" s="54">
        <f>タスク実績csv元!E6725</f>
        <v>0.41666666666666669</v>
      </c>
      <c r="E6725" t="str">
        <f>タスク実績csv元!I6725&amp;""</f>
        <v/>
      </c>
      <c r="F6725" t="str">
        <f>タスク実績csv元!D6725</f>
        <v>Kickoff</v>
      </c>
      <c r="G6725" t="str">
        <f t="shared" si="105"/>
        <v>INSERT INTO task_achivement(task_no,achive_date,end_time,start_time,task_detail,memo)VALUES('{404c47ef-477f-4814-bce1-01a384331bed}','2024/04/25','2024/04/25 12:00:00','2024/04/25 10:00:00','','Kickoff');</v>
      </c>
    </row>
    <row r="6726" spans="1:7">
      <c r="A6726" s="48" t="str">
        <f>_xlfn.XLOOKUP(_xlfn.XLOOKUP(MID(タスク実績csv元!C6726,1,SEARCH(":",タスク実績csv元!C6726)-1),リスト!F:F,リスト!G:G)&amp;MID(タスク実績csv元!C6726,SEARCH(":",タスク実績csv元!C6726),999),タスクDB!K:K,タスクDB!A:A)</f>
        <v>{404c47ef-477f-4814-bce1-01a384331bed}</v>
      </c>
      <c r="B6726" s="11">
        <f>タスク実績csv元!A6726</f>
        <v>45407</v>
      </c>
      <c r="C6726" s="54">
        <f>タスク実績csv元!F6726</f>
        <v>0.59722222222222221</v>
      </c>
      <c r="D6726" s="54">
        <f>タスク実績csv元!E6726</f>
        <v>0.54166666666666663</v>
      </c>
      <c r="E6726" t="str">
        <f>タスク実績csv元!I6726&amp;""</f>
        <v/>
      </c>
      <c r="F6726" t="str">
        <f>タスク実績csv元!D6726</f>
        <v>Kickoff</v>
      </c>
      <c r="G6726" t="str">
        <f t="shared" si="105"/>
        <v>INSERT INTO task_achivement(task_no,achive_date,end_time,start_time,task_detail,memo)VALUES('{404c47ef-477f-4814-bce1-01a384331bed}','2024/04/25','2024/04/25 14:20:00','2024/04/25 13:00:00','','Kickoff');</v>
      </c>
    </row>
    <row r="6727" spans="1:7">
      <c r="A6727" s="48" t="str">
        <f>_xlfn.XLOOKUP(_xlfn.XLOOKUP(MID(タスク実績csv元!C6727,1,SEARCH(":",タスク実績csv元!C6727)-1),リスト!F:F,リスト!G:G)&amp;MID(タスク実績csv元!C6727,SEARCH(":",タスク実績csv元!C6727),999),タスクDB!K:K,タスクDB!A:A)</f>
        <v>{eccefbf1-a852-44a0-af6a-c2c31b42f737}</v>
      </c>
      <c r="B6727" s="11">
        <f>タスク実績csv元!A6727</f>
        <v>45407</v>
      </c>
      <c r="C6727" s="54">
        <f>タスク実績csv元!F6727</f>
        <v>0.625</v>
      </c>
      <c r="D6727" s="54">
        <f>タスク実績csv元!E6727</f>
        <v>0.59722222222222221</v>
      </c>
      <c r="E6727" t="str">
        <f>タスク実績csv元!I6727&amp;""</f>
        <v/>
      </c>
      <c r="F6727" t="str">
        <f>タスク実績csv元!D6727</f>
        <v>BR環境準備(福井)</v>
      </c>
      <c r="G6727" t="str">
        <f t="shared" si="105"/>
        <v>INSERT INTO task_achivement(task_no,achive_date,end_time,start_time,task_detail,memo)VALUES('{eccefbf1-a852-44a0-af6a-c2c31b42f737}','2024/04/25','2024/04/25 15:00:00','2024/04/25 14:20:00','','BR環境準備(福井)');</v>
      </c>
    </row>
    <row r="6728" spans="1:7">
      <c r="A6728" s="48" t="str">
        <f>_xlfn.XLOOKUP(_xlfn.XLOOKUP(MID(タスク実績csv元!C6728,1,SEARCH(":",タスク実績csv元!C6728)-1),リスト!F:F,リスト!G:G)&amp;MID(タスク実績csv元!C6728,SEARCH(":",タスク実績csv元!C6728),999),タスクDB!K:K,タスクDB!A:A)</f>
        <v>{8bf29be6-00eb-4704-99d7-d935cf00aff3}</v>
      </c>
      <c r="B6728" s="11">
        <f>タスク実績csv元!A6728</f>
        <v>45407</v>
      </c>
      <c r="C6728" s="54">
        <f>タスク実績csv元!F6728</f>
        <v>0.66666666666666663</v>
      </c>
      <c r="D6728" s="54">
        <f>タスク実績csv元!E6728</f>
        <v>0.625</v>
      </c>
      <c r="E6728" t="str">
        <f>タスク実績csv元!I6728&amp;""</f>
        <v/>
      </c>
      <c r="F6728" t="str">
        <f>タスク実績csv元!D6728</f>
        <v>OTC定例</v>
      </c>
      <c r="G6728" t="str">
        <f t="shared" si="105"/>
        <v>INSERT INTO task_achivement(task_no,achive_date,end_time,start_time,task_detail,memo)VALUES('{8bf29be6-00eb-4704-99d7-d935cf00aff3}','2024/04/25','2024/04/25 16:00:00','2024/04/25 15:00:00','','OTC定例');</v>
      </c>
    </row>
    <row r="6729" spans="1:7">
      <c r="A6729" s="48" t="str">
        <f>_xlfn.XLOOKUP(_xlfn.XLOOKUP(MID(タスク実績csv元!C6729,1,SEARCH(":",タスク実績csv元!C6729)-1),リスト!F:F,リスト!G:G)&amp;MID(タスク実績csv元!C6729,SEARCH(":",タスク実績csv元!C6729),999),タスクDB!K:K,タスクDB!A:A)</f>
        <v>{eccefbf1-a852-44a0-af6a-c2c31b42f737}</v>
      </c>
      <c r="B6729" s="11">
        <f>タスク実績csv元!A6729</f>
        <v>45407</v>
      </c>
      <c r="C6729" s="54">
        <f>タスク実績csv元!F6729</f>
        <v>0.6875</v>
      </c>
      <c r="D6729" s="54">
        <f>タスク実績csv元!E6729</f>
        <v>0.66666666666666663</v>
      </c>
      <c r="E6729" t="str">
        <f>タスク実績csv元!I6729&amp;""</f>
        <v/>
      </c>
      <c r="F6729" t="str">
        <f>タスク実績csv元!D6729</f>
        <v>社内部署対応について(小椋)</v>
      </c>
      <c r="G6729" t="str">
        <f t="shared" si="105"/>
        <v>INSERT INTO task_achivement(task_no,achive_date,end_time,start_time,task_detail,memo)VALUES('{eccefbf1-a852-44a0-af6a-c2c31b42f737}','2024/04/25','2024/04/25 16:30:00','2024/04/25 16:00:00','','社内部署対応について(小椋)');</v>
      </c>
    </row>
    <row r="6730" spans="1:7">
      <c r="A6730" s="48" t="str">
        <f>_xlfn.XLOOKUP(_xlfn.XLOOKUP(MID(タスク実績csv元!C6730,1,SEARCH(":",タスク実績csv元!C6730)-1),リスト!F:F,リスト!G:G)&amp;MID(タスク実績csv元!C6730,SEARCH(":",タスク実績csv元!C6730),999),タスクDB!K:K,タスクDB!A:A)</f>
        <v>{eccefbf1-a852-44a0-af6a-c2c31b42f737}</v>
      </c>
      <c r="B6730" s="11">
        <f>タスク実績csv元!A6730</f>
        <v>45407</v>
      </c>
      <c r="C6730" s="54">
        <f>タスク実績csv元!F6730</f>
        <v>0.70833333333333337</v>
      </c>
      <c r="D6730" s="54">
        <f>タスク実績csv元!E6730</f>
        <v>0.6875</v>
      </c>
      <c r="E6730" t="str">
        <f>タスク実績csv元!I6730&amp;""</f>
        <v/>
      </c>
      <c r="F6730" t="str">
        <f>タスク実績csv元!D6730</f>
        <v>プレ業務UAT確認(中村)</v>
      </c>
      <c r="G6730" t="str">
        <f t="shared" si="105"/>
        <v>INSERT INTO task_achivement(task_no,achive_date,end_time,start_time,task_detail,memo)VALUES('{eccefbf1-a852-44a0-af6a-c2c31b42f737}','2024/04/25','2024/04/25 17:00:00','2024/04/25 16:30:00','','プレ業務UAT確認(中村)');</v>
      </c>
    </row>
    <row r="6731" spans="1:7">
      <c r="A6731" s="48" t="str">
        <f>_xlfn.XLOOKUP(_xlfn.XLOOKUP(MID(タスク実績csv元!C6731,1,SEARCH(":",タスク実績csv元!C6731)-1),リスト!F:F,リスト!G:G)&amp;MID(タスク実績csv元!C6731,SEARCH(":",タスク実績csv元!C6731),999),タスクDB!K:K,タスクDB!A:A)</f>
        <v>{eccefbf1-a852-44a0-af6a-c2c31b42f737}</v>
      </c>
      <c r="B6731" s="11">
        <f>タスク実績csv元!A6731</f>
        <v>45407</v>
      </c>
      <c r="C6731" s="54">
        <f>タスク実績csv元!F6731</f>
        <v>0.72916666666666663</v>
      </c>
      <c r="D6731" s="54">
        <f>タスク実績csv元!E6731</f>
        <v>0.70833333333333337</v>
      </c>
      <c r="E6731" t="str">
        <f>タスク実績csv元!I6731&amp;""</f>
        <v/>
      </c>
      <c r="F6731" t="str">
        <f>タスク実績csv元!D6731</f>
        <v>得意先名20文字制限(松原)</v>
      </c>
      <c r="G6731" t="str">
        <f t="shared" si="105"/>
        <v>INSERT INTO task_achivement(task_no,achive_date,end_time,start_time,task_detail,memo)VALUES('{eccefbf1-a852-44a0-af6a-c2c31b42f737}','2024/04/25','2024/04/25 17:30:00','2024/04/25 17:00:00','','得意先名20文字制限(松原)');</v>
      </c>
    </row>
    <row r="6732" spans="1:7">
      <c r="A6732" s="48" t="str">
        <f>_xlfn.XLOOKUP(_xlfn.XLOOKUP(MID(タスク実績csv元!C6732,1,SEARCH(":",タスク実績csv元!C6732)-1),リスト!F:F,リスト!G:G)&amp;MID(タスク実績csv元!C6732,SEARCH(":",タスク実績csv元!C6732),999),タスクDB!K:K,タスクDB!A:A)</f>
        <v>{57c15cf3-7344-4d0a-8f15-310ba940f976}</v>
      </c>
      <c r="B6732" s="11">
        <f>タスク実績csv元!A6732</f>
        <v>45407</v>
      </c>
      <c r="C6732" s="54">
        <f>タスク実績csv元!F6732</f>
        <v>0.77083333333333337</v>
      </c>
      <c r="D6732" s="54">
        <f>タスク実績csv元!E6732</f>
        <v>0.75</v>
      </c>
      <c r="E6732" t="str">
        <f>タスク実績csv元!I6732&amp;""</f>
        <v/>
      </c>
      <c r="F6732" t="str">
        <f>タスク実績csv元!D6732</f>
        <v>TrailBlazer報告(DataCloud）</v>
      </c>
      <c r="G6732" t="str">
        <f t="shared" si="105"/>
        <v>INSERT INTO task_achivement(task_no,achive_date,end_time,start_time,task_detail,memo)VALUES('{57c15cf3-7344-4d0a-8f15-310ba940f976}','2024/04/25','2024/04/25 18:30:00','2024/04/25 18:00:00','','TrailBlazer報告(DataCloud）');</v>
      </c>
    </row>
    <row r="6733" spans="1:7">
      <c r="A6733" s="48" t="str">
        <f>_xlfn.XLOOKUP(_xlfn.XLOOKUP(MID(タスク実績csv元!C6733,1,SEARCH(":",タスク実績csv元!C6733)-1),リスト!F:F,リスト!G:G)&amp;MID(タスク実績csv元!C6733,SEARCH(":",タスク実績csv元!C6733),999),タスクDB!K:K,タスクDB!A:A)</f>
        <v>{3bfae8e9-f157-4a93-8f07-ee8b8a40f008}</v>
      </c>
      <c r="B6733" s="11">
        <f>タスク実績csv元!A6733</f>
        <v>45407</v>
      </c>
      <c r="C6733" s="54">
        <f>タスク実績csv元!F6733</f>
        <v>0.91666666666666663</v>
      </c>
      <c r="D6733" s="54">
        <f>タスク実績csv元!E6733</f>
        <v>0.90625</v>
      </c>
      <c r="E6733" t="str">
        <f>タスク実績csv元!I6733&amp;""</f>
        <v/>
      </c>
      <c r="F6733" t="str">
        <f>タスク実績csv元!D6733</f>
        <v>社内部署のデータチェック</v>
      </c>
      <c r="G6733" t="str">
        <f t="shared" si="105"/>
        <v>INSERT INTO task_achivement(task_no,achive_date,end_time,start_time,task_detail,memo)VALUES('{3bfae8e9-f157-4a93-8f07-ee8b8a40f008}','2024/04/25','2024/04/25 22:00:00','2024/04/25 21:45:00','','社内部署のデータチェック');</v>
      </c>
    </row>
    <row r="6734" spans="1:7">
      <c r="A6734" s="48" t="str">
        <f>_xlfn.XLOOKUP(_xlfn.XLOOKUP(MID(タスク実績csv元!C6734,1,SEARCH(":",タスク実績csv元!C6734)-1),リスト!F:F,リスト!G:G)&amp;MID(タスク実績csv元!C6734,SEARCH(":",タスク実績csv元!C6734),999),タスクDB!K:K,タスクDB!A:A)</f>
        <v>{b1fdf21c-7725-4b73-a211-e66687665b4e}</v>
      </c>
      <c r="B6734" s="11">
        <f>タスク実績csv元!A6734</f>
        <v>45407</v>
      </c>
      <c r="C6734" s="54">
        <f>タスク実績csv元!F6734</f>
        <v>0.92708333333333337</v>
      </c>
      <c r="D6734" s="54">
        <f>タスク実績csv元!E6734</f>
        <v>0.91666666666666663</v>
      </c>
      <c r="E6734" t="str">
        <f>タスク実績csv元!I6734&amp;""</f>
        <v/>
      </c>
      <c r="F6734" t="str">
        <f>タスク実績csv元!D6734</f>
        <v>リースの請求伝票課題対応</v>
      </c>
      <c r="G6734" t="str">
        <f t="shared" si="105"/>
        <v>INSERT INTO task_achivement(task_no,achive_date,end_time,start_time,task_detail,memo)VALUES('{b1fdf21c-7725-4b73-a211-e66687665b4e}','2024/04/25','2024/04/25 22:15:00','2024/04/25 22:00:00','','リースの請求伝票課題対応');</v>
      </c>
    </row>
    <row r="6735" spans="1:7">
      <c r="A6735" s="48" t="str">
        <f>_xlfn.XLOOKUP(_xlfn.XLOOKUP(MID(タスク実績csv元!C6735,1,SEARCH(":",タスク実績csv元!C6735)-1),リスト!F:F,リスト!G:G)&amp;MID(タスク実績csv元!C6735,SEARCH(":",タスク実績csv元!C6735),999),タスクDB!K:K,タスクDB!A:A)</f>
        <v>{b1fdf21c-7725-4b73-a211-e66687665b4e}</v>
      </c>
      <c r="B6735" s="11">
        <f>タスク実績csv元!A6735</f>
        <v>45407</v>
      </c>
      <c r="C6735" s="54">
        <f>タスク実績csv元!F6735</f>
        <v>0.9375</v>
      </c>
      <c r="D6735" s="54">
        <f>タスク実績csv元!E6735</f>
        <v>0.92708333333333337</v>
      </c>
      <c r="E6735" t="str">
        <f>タスク実績csv元!I6735&amp;""</f>
        <v/>
      </c>
      <c r="F6735" t="str">
        <f>タスク実績csv元!D6735</f>
        <v>プレ業務UAT実施(CPRT)</v>
      </c>
      <c r="G6735" t="str">
        <f t="shared" si="105"/>
        <v>INSERT INTO task_achivement(task_no,achive_date,end_time,start_time,task_detail,memo)VALUES('{b1fdf21c-7725-4b73-a211-e66687665b4e}','2024/04/25','2024/04/25 22:30:00','2024/04/25 22:15:00','','プレ業務UAT実施(CPRT)');</v>
      </c>
    </row>
    <row r="6736" spans="1:7">
      <c r="A6736" s="48" t="str">
        <f>_xlfn.XLOOKUP(_xlfn.XLOOKUP(MID(タスク実績csv元!C6736,1,SEARCH(":",タスク実績csv元!C6736)-1),リスト!F:F,リスト!G:G)&amp;MID(タスク実績csv元!C6736,SEARCH(":",タスク実績csv元!C6736),999),タスクDB!K:K,タスクDB!A:A)</f>
        <v>{3bfae8e9-f157-4a93-8f07-ee8b8a40f008}</v>
      </c>
      <c r="B6736" s="11">
        <f>タスク実績csv元!A6736</f>
        <v>45407</v>
      </c>
      <c r="C6736" s="54">
        <f>タスク実績csv元!F6736</f>
        <v>0.95833333333333337</v>
      </c>
      <c r="D6736" s="54">
        <f>タスク実績csv元!E6736</f>
        <v>0.9375</v>
      </c>
      <c r="E6736" t="str">
        <f>タスク実績csv元!I6736&amp;""</f>
        <v/>
      </c>
      <c r="F6736" t="str">
        <f>タスク実績csv元!D6736</f>
        <v>移行リハ動作確認用の品目選定(4/26)</v>
      </c>
      <c r="G6736" t="str">
        <f t="shared" si="105"/>
        <v>INSERT INTO task_achivement(task_no,achive_date,end_time,start_time,task_detail,memo)VALUES('{3bfae8e9-f157-4a93-8f07-ee8b8a40f008}','2024/04/25','2024/04/25 23:00:00','2024/04/25 22:30:00','','移行リハ動作確認用の品目選定(4/26)');</v>
      </c>
    </row>
    <row r="6737" spans="1:7">
      <c r="A6737" s="48" t="str">
        <f>_xlfn.XLOOKUP(_xlfn.XLOOKUP(MID(タスク実績csv元!C6737,1,SEARCH(":",タスク実績csv元!C6737)-1),リスト!F:F,リスト!G:G)&amp;MID(タスク実績csv元!C6737,SEARCH(":",タスク実績csv元!C6737),999),タスクDB!K:K,タスクDB!A:A)</f>
        <v>{4c39d40d-b35f-4cfa-b549-6c5de24454e2}</v>
      </c>
      <c r="B6737" s="11">
        <f>タスク実績csv元!A6737</f>
        <v>45408</v>
      </c>
      <c r="C6737" s="54">
        <f>タスク実績csv元!F6737</f>
        <v>0.40625</v>
      </c>
      <c r="D6737" s="54">
        <f>タスク実績csv元!E6737</f>
        <v>0.39583333333333331</v>
      </c>
      <c r="E6737" t="str">
        <f>タスク実績csv元!I6737&amp;""</f>
        <v/>
      </c>
      <c r="F6737" t="str">
        <f>タスク実績csv元!D6737</f>
        <v>朝会</v>
      </c>
      <c r="G6737" t="str">
        <f t="shared" si="105"/>
        <v>INSERT INTO task_achivement(task_no,achive_date,end_time,start_time,task_detail,memo)VALUES('{4c39d40d-b35f-4cfa-b549-6c5de24454e2}','2024/04/26','2024/04/26 09:45:00','2024/04/26 09:30:00','','朝会');</v>
      </c>
    </row>
    <row r="6738" spans="1:7">
      <c r="A6738" s="48" t="str">
        <f>_xlfn.XLOOKUP(_xlfn.XLOOKUP(MID(タスク実績csv元!C6738,1,SEARCH(":",タスク実績csv元!C6738)-1),リスト!F:F,リスト!G:G)&amp;MID(タスク実績csv元!C6738,SEARCH(":",タスク実績csv元!C6738),999),タスクDB!K:K,タスクDB!A:A)</f>
        <v>{eccefbf1-a852-44a0-af6a-c2c31b42f737}</v>
      </c>
      <c r="B6738" s="11">
        <f>タスク実績csv元!A6738</f>
        <v>45408</v>
      </c>
      <c r="C6738" s="54">
        <f>タスク実績csv元!F6738</f>
        <v>0.45833333333333331</v>
      </c>
      <c r="D6738" s="54">
        <f>タスク実績csv元!E6738</f>
        <v>0.41666666666666669</v>
      </c>
      <c r="E6738" t="str">
        <f>タスク実績csv元!I6738&amp;""</f>
        <v/>
      </c>
      <c r="F6738" t="str">
        <f>タスク実績csv元!D6738</f>
        <v>ビジネスリハ環境について(荒川、高山、福井)</v>
      </c>
      <c r="G6738" t="str">
        <f t="shared" si="105"/>
        <v>INSERT INTO task_achivement(task_no,achive_date,end_time,start_time,task_detail,memo)VALUES('{eccefbf1-a852-44a0-af6a-c2c31b42f737}','2024/04/26','2024/04/26 11:00:00','2024/04/26 10:00:00','','ビジネスリハ環境について(荒川、高山、福井)');</v>
      </c>
    </row>
    <row r="6739" spans="1:7">
      <c r="A6739" s="48" t="str">
        <f>_xlfn.XLOOKUP(_xlfn.XLOOKUP(MID(タスク実績csv元!C6739,1,SEARCH(":",タスク実績csv元!C6739)-1),リスト!F:F,リスト!G:G)&amp;MID(タスク実績csv元!C6739,SEARCH(":",タスク実績csv元!C6739),999),タスクDB!K:K,タスクDB!A:A)</f>
        <v>{8bf29be6-00eb-4704-99d7-d935cf00aff3}</v>
      </c>
      <c r="B6739" s="11">
        <f>タスク実績csv元!A6739</f>
        <v>45408</v>
      </c>
      <c r="C6739" s="54">
        <f>タスク実績csv元!F6739</f>
        <v>0.5</v>
      </c>
      <c r="D6739" s="54">
        <f>タスク実績csv元!E6739</f>
        <v>0.45833333333333331</v>
      </c>
      <c r="E6739" t="str">
        <f>タスク実績csv元!I6739&amp;""</f>
        <v/>
      </c>
      <c r="F6739" t="str">
        <f>タスク実績csv元!D6739</f>
        <v>週次報告</v>
      </c>
      <c r="G6739" t="str">
        <f t="shared" si="105"/>
        <v>INSERT INTO task_achivement(task_no,achive_date,end_time,start_time,task_detail,memo)VALUES('{8bf29be6-00eb-4704-99d7-d935cf00aff3}','2024/04/26','2024/04/26 12:00:00','2024/04/26 11:00:00','','週次報告');</v>
      </c>
    </row>
    <row r="6740" spans="1:7">
      <c r="A6740" s="48" t="str">
        <f>_xlfn.XLOOKUP(_xlfn.XLOOKUP(MID(タスク実績csv元!C6740,1,SEARCH(":",タスク実績csv元!C6740)-1),リスト!F:F,リスト!G:G)&amp;MID(タスク実績csv元!C6740,SEARCH(":",タスク実績csv元!C6740),999),タスクDB!K:K,タスクDB!A:A)</f>
        <v>{8bf29be6-00eb-4704-99d7-d935cf00aff3}</v>
      </c>
      <c r="B6740" s="11">
        <f>タスク実績csv元!A6740</f>
        <v>45408</v>
      </c>
      <c r="C6740" s="54">
        <f>タスク実績csv元!F6740</f>
        <v>0.625</v>
      </c>
      <c r="D6740" s="54">
        <f>タスク実績csv元!E6740</f>
        <v>0.54166666666666663</v>
      </c>
      <c r="E6740" t="str">
        <f>タスク実績csv元!I6740&amp;""</f>
        <v/>
      </c>
      <c r="F6740" t="str">
        <f>タスク実績csv元!D6740</f>
        <v>課題検討打合せ(品目削除/セット品明細マスタ)</v>
      </c>
      <c r="G6740" t="str">
        <f t="shared" si="105"/>
        <v>INSERT INTO task_achivement(task_no,achive_date,end_time,start_time,task_detail,memo)VALUES('{8bf29be6-00eb-4704-99d7-d935cf00aff3}','2024/04/26','2024/04/26 15:00:00','2024/04/26 13:00:00','','課題検討打合せ(品目削除/セット品明細マスタ)');</v>
      </c>
    </row>
    <row r="6741" spans="1:7">
      <c r="A6741" s="48" t="str">
        <f>_xlfn.XLOOKUP(_xlfn.XLOOKUP(MID(タスク実績csv元!C6741,1,SEARCH(":",タスク実績csv元!C6741)-1),リスト!F:F,リスト!G:G)&amp;MID(タスク実績csv元!C6741,SEARCH(":",タスク実績csv元!C6741),999),タスクDB!K:K,タスクDB!A:A)</f>
        <v>{3bfae8e9-f157-4a93-8f07-ee8b8a40f008}</v>
      </c>
      <c r="B6741" s="11">
        <f>タスク実績csv元!A6741</f>
        <v>45408</v>
      </c>
      <c r="C6741" s="54">
        <f>タスク実績csv元!F6741</f>
        <v>0.66666666666666663</v>
      </c>
      <c r="D6741" s="54">
        <f>タスク実績csv元!E6741</f>
        <v>0.65625</v>
      </c>
      <c r="E6741" t="str">
        <f>タスク実績csv元!I6741&amp;""</f>
        <v/>
      </c>
      <c r="F6741" t="str">
        <f>タスク実績csv元!D6741</f>
        <v>得意先の追加対応項目について確認</v>
      </c>
      <c r="G6741" t="str">
        <f t="shared" si="105"/>
        <v>INSERT INTO task_achivement(task_no,achive_date,end_time,start_time,task_detail,memo)VALUES('{3bfae8e9-f157-4a93-8f07-ee8b8a40f008}','2024/04/26','2024/04/26 16:00:00','2024/04/26 15:45:00','','得意先の追加対応項目について確認');</v>
      </c>
    </row>
    <row r="6742" spans="1:7">
      <c r="A6742" s="48" t="str">
        <f>_xlfn.XLOOKUP(_xlfn.XLOOKUP(MID(タスク実績csv元!C6742,1,SEARCH(":",タスク実績csv元!C6742)-1),リスト!F:F,リスト!G:G)&amp;MID(タスク実績csv元!C6742,SEARCH(":",タスク実績csv元!C6742),999),タスクDB!K:K,タスクDB!A:A)</f>
        <v>{8bf29be6-00eb-4704-99d7-d935cf00aff3}</v>
      </c>
      <c r="B6742" s="11">
        <f>タスク実績csv元!A6742</f>
        <v>45408</v>
      </c>
      <c r="C6742" s="54">
        <f>タスク実績csv元!F6742</f>
        <v>0.70833333333333337</v>
      </c>
      <c r="D6742" s="54">
        <f>タスク実績csv元!E6742</f>
        <v>0.6875</v>
      </c>
      <c r="E6742" t="str">
        <f>タスク実績csv元!I6742&amp;""</f>
        <v/>
      </c>
      <c r="F6742" t="str">
        <f>タスク実績csv元!D6742</f>
        <v>UAT夕会</v>
      </c>
      <c r="G6742" t="str">
        <f t="shared" si="105"/>
        <v>INSERT INTO task_achivement(task_no,achive_date,end_time,start_time,task_detail,memo)VALUES('{8bf29be6-00eb-4704-99d7-d935cf00aff3}','2024/04/26','2024/04/26 17:00:00','2024/04/26 16:30:00','','UAT夕会');</v>
      </c>
    </row>
    <row r="6743" spans="1:7">
      <c r="A6743" s="48" t="str">
        <f>_xlfn.XLOOKUP(_xlfn.XLOOKUP(MID(タスク実績csv元!C6743,1,SEARCH(":",タスク実績csv元!C6743)-1),リスト!F:F,リスト!G:G)&amp;MID(タスク実績csv元!C6743,SEARCH(":",タスク実績csv元!C6743),999),タスクDB!K:K,タスクDB!A:A)</f>
        <v>{eccefbf1-a852-44a0-af6a-c2c31b42f737}</v>
      </c>
      <c r="B6743" s="11">
        <f>タスク実績csv元!A6743</f>
        <v>45408</v>
      </c>
      <c r="C6743" s="54">
        <f>タスク実績csv元!F6743</f>
        <v>0.78125</v>
      </c>
      <c r="D6743" s="54">
        <f>タスク実績csv元!E6743</f>
        <v>0.70833333333333337</v>
      </c>
      <c r="E6743" t="str">
        <f>タスク実績csv元!I6743&amp;""</f>
        <v/>
      </c>
      <c r="F6743" t="str">
        <f>タスク実績csv元!D6743</f>
        <v>移行準備について(福井)</v>
      </c>
      <c r="G6743" t="str">
        <f t="shared" si="105"/>
        <v>INSERT INTO task_achivement(task_no,achive_date,end_time,start_time,task_detail,memo)VALUES('{eccefbf1-a852-44a0-af6a-c2c31b42f737}','2024/04/26','2024/04/26 18:45:00','2024/04/26 17:00:00','','移行準備について(福井)');</v>
      </c>
    </row>
    <row r="6744" spans="1:7">
      <c r="A6744" s="48" t="str">
        <f>_xlfn.XLOOKUP(_xlfn.XLOOKUP(MID(タスク実績csv元!C6744,1,SEARCH(":",タスク実績csv元!C6744)-1),リスト!F:F,リスト!G:G)&amp;MID(タスク実績csv元!C6744,SEARCH(":",タスク実績csv元!C6744),999),タスクDB!K:K,タスクDB!A:A)</f>
        <v>{b1fdf21c-7725-4b73-a211-e66687665b4e}</v>
      </c>
      <c r="B6744" s="11">
        <f>タスク実績csv元!A6744</f>
        <v>45408</v>
      </c>
      <c r="C6744" s="54">
        <f>タスク実績csv元!F6744</f>
        <v>0</v>
      </c>
      <c r="D6744" s="54">
        <f>タスク実績csv元!E6744</f>
        <v>0</v>
      </c>
      <c r="E6744" t="str">
        <f>タスク実績csv元!I6744&amp;""</f>
        <v/>
      </c>
      <c r="F6744" t="str">
        <f>タスク実績csv元!D6744</f>
        <v>プレ業務UAT実施(MDAS再送)</v>
      </c>
      <c r="G6744" t="str">
        <f t="shared" si="105"/>
        <v>INSERT INTO task_achivement(task_no,achive_date,end_time,start_time,task_detail,memo)VALUES('{b1fdf21c-7725-4b73-a211-e66687665b4e}','2024/04/26','2024/04/26 00:00:00','2024/04/26 00:00:00','','プレ業務UAT実施(MDAS再送)');</v>
      </c>
    </row>
    <row r="6745" spans="1:7">
      <c r="A6745" s="48" t="str">
        <f>_xlfn.XLOOKUP(_xlfn.XLOOKUP(MID(タスク実績csv元!C6745,1,SEARCH(":",タスク実績csv元!C6745)-1),リスト!F:F,リスト!G:G)&amp;MID(タスク実績csv元!C6745,SEARCH(":",タスク実績csv元!C6745),999),タスクDB!K:K,タスクDB!A:A)</f>
        <v>{502b6ad7-843c-44a2-a9ea-f4c443fd6ef4}</v>
      </c>
      <c r="B6745" s="11">
        <f>タスク実績csv元!A6745</f>
        <v>45409</v>
      </c>
      <c r="C6745" s="54">
        <f>タスク実績csv元!F6745</f>
        <v>0.76041666666666663</v>
      </c>
      <c r="D6745" s="54">
        <f>タスク実績csv元!E6745</f>
        <v>0.69791666666666663</v>
      </c>
      <c r="E6745" t="str">
        <f>タスク実績csv元!I6745&amp;""</f>
        <v/>
      </c>
      <c r="F6745" t="str">
        <f>タスク実績csv元!D6745</f>
        <v>勉強</v>
      </c>
      <c r="G6745" t="str">
        <f t="shared" si="105"/>
        <v>INSERT INTO task_achivement(task_no,achive_date,end_time,start_time,task_detail,memo)VALUES('{502b6ad7-843c-44a2-a9ea-f4c443fd6ef4}','2024/04/27','2024/04/27 18:15:00','2024/04/27 16:45:00','','勉強');</v>
      </c>
    </row>
    <row r="6746" spans="1:7">
      <c r="A6746" s="48" t="str">
        <f>_xlfn.XLOOKUP(_xlfn.XLOOKUP(MID(タスク実績csv元!C6746,1,SEARCH(":",タスク実績csv元!C6746)-1),リスト!F:F,リスト!G:G)&amp;MID(タスク実績csv元!C6746,SEARCH(":",タスク実績csv元!C6746),999),タスクDB!K:K,タスクDB!A:A)</f>
        <v>{3bfae8e9-f157-4a93-8f07-ee8b8a40f008}</v>
      </c>
      <c r="B6746" s="11">
        <f>タスク実績csv元!A6746</f>
        <v>45410</v>
      </c>
      <c r="C6746" s="54">
        <f>タスク実績csv元!F6746</f>
        <v>0.42708333333333331</v>
      </c>
      <c r="D6746" s="54">
        <f>タスク実績csv元!E6746</f>
        <v>0.40625</v>
      </c>
      <c r="E6746" t="str">
        <f>タスク実績csv元!I6746&amp;""</f>
        <v/>
      </c>
      <c r="F6746" t="str">
        <f>タスク実績csv元!D6746</f>
        <v>社内部署移行後確認</v>
      </c>
      <c r="G6746" t="str">
        <f t="shared" si="105"/>
        <v>INSERT INTO task_achivement(task_no,achive_date,end_time,start_time,task_detail,memo)VALUES('{3bfae8e9-f157-4a93-8f07-ee8b8a40f008}','2024/04/28','2024/04/28 10:15:00','2024/04/28 09:45:00','','社内部署移行後確認');</v>
      </c>
    </row>
    <row r="6747" spans="1:7">
      <c r="A6747" s="48" t="str">
        <f>_xlfn.XLOOKUP(_xlfn.XLOOKUP(MID(タスク実績csv元!C6747,1,SEARCH(":",タスク実績csv元!C6747)-1),リスト!F:F,リスト!G:G)&amp;MID(タスク実績csv元!C6747,SEARCH(":",タスク実績csv元!C6747),999),タスクDB!K:K,タスクDB!A:A)</f>
        <v>{d0d80a67-6f4b-4c2c-8010-bd45acbcca47}</v>
      </c>
      <c r="B6747" s="11">
        <f>タスク実績csv元!A6747</f>
        <v>45410</v>
      </c>
      <c r="C6747" s="54">
        <f>タスク実績csv元!F6747</f>
        <v>0.47916666666666669</v>
      </c>
      <c r="D6747" s="54">
        <f>タスク実績csv元!E6747</f>
        <v>0.42708333333333331</v>
      </c>
      <c r="E6747" t="str">
        <f>タスク実績csv元!I6747&amp;""</f>
        <v/>
      </c>
      <c r="F6747" t="str">
        <f>タスク実績csv元!D6747</f>
        <v>backlog残課題整理</v>
      </c>
      <c r="G6747" t="str">
        <f t="shared" si="105"/>
        <v>INSERT INTO task_achivement(task_no,achive_date,end_time,start_time,task_detail,memo)VALUES('{d0d80a67-6f4b-4c2c-8010-bd45acbcca47}','2024/04/28','2024/04/28 11:30:00','2024/04/28 10:15:00','','backlog残課題整理');</v>
      </c>
    </row>
    <row r="6748" spans="1:7">
      <c r="A6748" s="48" t="str">
        <f>_xlfn.XLOOKUP(_xlfn.XLOOKUP(MID(タスク実績csv元!C6748,1,SEARCH(":",タスク実績csv元!C6748)-1),リスト!F:F,リスト!G:G)&amp;MID(タスク実績csv元!C6748,SEARCH(":",タスク実績csv元!C6748),999),タスクDB!K:K,タスクDB!A:A)</f>
        <v>{fbef4a38-0e9b-48aa-8832-fb9343b7f95d}</v>
      </c>
      <c r="B6748" s="11">
        <f>タスク実績csv元!A6748</f>
        <v>45410</v>
      </c>
      <c r="C6748" s="54">
        <f>タスク実績csv元!F6748</f>
        <v>1</v>
      </c>
      <c r="D6748" s="54">
        <f>タスク実績csv元!E6748</f>
        <v>0.95833333333333337</v>
      </c>
      <c r="E6748" t="str">
        <f>タスク実績csv元!I6748&amp;""</f>
        <v/>
      </c>
      <c r="F6748" t="str">
        <f>タスク実績csv元!D6748</f>
        <v>勉強</v>
      </c>
      <c r="G6748" t="str">
        <f t="shared" si="105"/>
        <v>INSERT INTO task_achivement(task_no,achive_date,end_time,start_time,task_detail,memo)VALUES('{fbef4a38-0e9b-48aa-8832-fb9343b7f95d}','2024/04/28','2024/04/28 00:00:00','2024/04/28 23:00:00','','勉強');</v>
      </c>
    </row>
    <row r="6749" spans="1:7">
      <c r="A6749" s="48" t="str">
        <f>_xlfn.XLOOKUP(_xlfn.XLOOKUP(MID(タスク実績csv元!C6749,1,SEARCH(":",タスク実績csv元!C6749)-1),リスト!F:F,リスト!G:G)&amp;MID(タスク実績csv元!C6749,SEARCH(":",タスク実績csv元!C6749),999),タスクDB!K:K,タスクDB!A:A)</f>
        <v>{3c725e9b-a684-46d8-88fb-086261f2dbe6}</v>
      </c>
      <c r="B6749" s="11">
        <f>タスク実績csv元!A6749</f>
        <v>45412</v>
      </c>
      <c r="C6749" s="54">
        <f>タスク実績csv元!F6749</f>
        <v>0.40625</v>
      </c>
      <c r="D6749" s="54">
        <f>タスク実績csv元!E6749</f>
        <v>0.39583333333333331</v>
      </c>
      <c r="E6749" t="str">
        <f>タスク実績csv元!I6749&amp;""</f>
        <v/>
      </c>
      <c r="F6749" t="str">
        <f>タスク実績csv元!D6749</f>
        <v>週次整理</v>
      </c>
      <c r="G6749" t="str">
        <f t="shared" si="105"/>
        <v>INSERT INTO task_achivement(task_no,achive_date,end_time,start_time,task_detail,memo)VALUES('{3c725e9b-a684-46d8-88fb-086261f2dbe6}','2024/04/30','2024/04/30 09:45:00','2024/04/30 09:30:00','','週次整理');</v>
      </c>
    </row>
    <row r="6750" spans="1:7">
      <c r="A6750" s="48" t="str">
        <f>_xlfn.XLOOKUP(_xlfn.XLOOKUP(MID(タスク実績csv元!C6750,1,SEARCH(":",タスク実績csv元!C6750)-1),リスト!F:F,リスト!G:G)&amp;MID(タスク実績csv元!C6750,SEARCH(":",タスク実績csv元!C6750),999),タスクDB!K:K,タスクDB!A:A)</f>
        <v>{b1fdf21c-7725-4b73-a211-e66687665b4e}</v>
      </c>
      <c r="B6750" s="11">
        <f>タスク実績csv元!A6750</f>
        <v>45412</v>
      </c>
      <c r="C6750" s="54">
        <f>タスク実績csv元!F6750</f>
        <v>0.41666666666666669</v>
      </c>
      <c r="D6750" s="54">
        <f>タスク実績csv元!E6750</f>
        <v>0.40625</v>
      </c>
      <c r="E6750" t="str">
        <f>タスク実績csv元!I6750&amp;""</f>
        <v/>
      </c>
      <c r="F6750" t="str">
        <f>タスク実績csv元!D6750</f>
        <v>売上実績受信状況確認、値引き送信、得意先作成</v>
      </c>
      <c r="G6750" t="str">
        <f t="shared" si="105"/>
        <v>INSERT INTO task_achivement(task_no,achive_date,end_time,start_time,task_detail,memo)VALUES('{b1fdf21c-7725-4b73-a211-e66687665b4e}','2024/04/30','2024/04/30 10:00:00','2024/04/30 09:45:00','','売上実績受信状況確認、値引き送信、得意先作成');</v>
      </c>
    </row>
    <row r="6751" spans="1:7">
      <c r="A6751" s="48" t="str">
        <f>_xlfn.XLOOKUP(_xlfn.XLOOKUP(MID(タスク実績csv元!C6751,1,SEARCH(":",タスク実績csv元!C6751)-1),リスト!F:F,リスト!G:G)&amp;MID(タスク実績csv元!C6751,SEARCH(":",タスク実績csv元!C6751),999),タスクDB!K:K,タスクDB!A:A)</f>
        <v>{8bf29be6-00eb-4704-99d7-d935cf00aff3}</v>
      </c>
      <c r="B6751" s="11">
        <f>タスク実績csv元!A6751</f>
        <v>45412</v>
      </c>
      <c r="C6751" s="54">
        <f>タスク実績csv元!F6751</f>
        <v>0.4375</v>
      </c>
      <c r="D6751" s="54">
        <f>タスク実績csv元!E6751</f>
        <v>0.41666666666666669</v>
      </c>
      <c r="E6751" t="str">
        <f>タスク実績csv元!I6751&amp;""</f>
        <v/>
      </c>
      <c r="F6751" t="str">
        <f>タスク実績csv元!D6751</f>
        <v>OTC定例</v>
      </c>
      <c r="G6751" t="str">
        <f t="shared" si="105"/>
        <v>INSERT INTO task_achivement(task_no,achive_date,end_time,start_time,task_detail,memo)VALUES('{8bf29be6-00eb-4704-99d7-d935cf00aff3}','2024/04/30','2024/04/30 10:30:00','2024/04/30 10:00:00','','OTC定例');</v>
      </c>
    </row>
    <row r="6752" spans="1:7">
      <c r="A6752" s="48" t="str">
        <f>_xlfn.XLOOKUP(_xlfn.XLOOKUP(MID(タスク実績csv元!C6752,1,SEARCH(":",タスク実績csv元!C6752)-1),リスト!F:F,リスト!G:G)&amp;MID(タスク実績csv元!C6752,SEARCH(":",タスク実績csv元!C6752),999),タスクDB!K:K,タスクDB!A:A)</f>
        <v>{b1fdf21c-7725-4b73-a211-e66687665b4e}</v>
      </c>
      <c r="B6752" s="11">
        <f>タスク実績csv元!A6752</f>
        <v>45412</v>
      </c>
      <c r="C6752" s="54">
        <f>タスク実績csv元!F6752</f>
        <v>0.45833333333333331</v>
      </c>
      <c r="D6752" s="54">
        <f>タスク実績csv元!E6752</f>
        <v>0.4375</v>
      </c>
      <c r="E6752" t="str">
        <f>タスク実績csv元!I6752&amp;""</f>
        <v/>
      </c>
      <c r="F6752" t="str">
        <f>タスク実績csv元!D6752</f>
        <v>売上実績受信状況確認、値引き送信、得意先作成</v>
      </c>
      <c r="G6752" t="str">
        <f t="shared" si="105"/>
        <v>INSERT INTO task_achivement(task_no,achive_date,end_time,start_time,task_detail,memo)VALUES('{b1fdf21c-7725-4b73-a211-e66687665b4e}','2024/04/30','2024/04/30 11:00:00','2024/04/30 10:30:00','','売上実績受信状況確認、値引き送信、得意先作成');</v>
      </c>
    </row>
    <row r="6753" spans="1:7">
      <c r="A6753" s="48" t="str">
        <f>_xlfn.XLOOKUP(_xlfn.XLOOKUP(MID(タスク実績csv元!C6753,1,SEARCH(":",タスク実績csv元!C6753)-1),リスト!F:F,リスト!G:G)&amp;MID(タスク実績csv元!C6753,SEARCH(":",タスク実績csv元!C6753),999),タスクDB!K:K,タスクDB!A:A)</f>
        <v>{4c39d40d-b35f-4cfa-b549-6c5de24454e2}</v>
      </c>
      <c r="B6753" s="11">
        <f>タスク実績csv元!A6753</f>
        <v>45412</v>
      </c>
      <c r="C6753" s="54">
        <f>タスク実績csv元!F6753</f>
        <v>0.5</v>
      </c>
      <c r="D6753" s="54">
        <f>タスク実績csv元!E6753</f>
        <v>0.45833333333333331</v>
      </c>
      <c r="E6753" t="str">
        <f>タスク実績csv元!I6753&amp;""</f>
        <v/>
      </c>
      <c r="F6753" t="str">
        <f>タスク実績csv元!D6753</f>
        <v>チームMTG</v>
      </c>
      <c r="G6753" t="str">
        <f t="shared" si="105"/>
        <v>INSERT INTO task_achivement(task_no,achive_date,end_time,start_time,task_detail,memo)VALUES('{4c39d40d-b35f-4cfa-b549-6c5de24454e2}','2024/04/30','2024/04/30 12:00:00','2024/04/30 11:00:00','','チームMTG');</v>
      </c>
    </row>
    <row r="6754" spans="1:7">
      <c r="A6754" s="48" t="str">
        <f>_xlfn.XLOOKUP(_xlfn.XLOOKUP(MID(タスク実績csv元!C6754,1,SEARCH(":",タスク実績csv元!C6754)-1),リスト!F:F,リスト!G:G)&amp;MID(タスク実績csv元!C6754,SEARCH(":",タスク実績csv元!C6754),999),タスクDB!K:K,タスクDB!A:A)</f>
        <v>{eccefbf1-a852-44a0-af6a-c2c31b42f737}</v>
      </c>
      <c r="B6754" s="11">
        <f>タスク実績csv元!A6754</f>
        <v>45412</v>
      </c>
      <c r="C6754" s="54">
        <f>タスク実績csv元!F6754</f>
        <v>0.60416666666666663</v>
      </c>
      <c r="D6754" s="54">
        <f>タスク実績csv元!E6754</f>
        <v>0.54166666666666663</v>
      </c>
      <c r="E6754" t="str">
        <f>タスク実績csv元!I6754&amp;""</f>
        <v/>
      </c>
      <c r="F6754" t="str">
        <f>タスク実績csv元!D6754</f>
        <v>SVMXチェック作業書説明、BR準備(業務依頼分)</v>
      </c>
      <c r="G6754" t="str">
        <f t="shared" si="105"/>
        <v>INSERT INTO task_achivement(task_no,achive_date,end_time,start_time,task_detail,memo)VALUES('{eccefbf1-a852-44a0-af6a-c2c31b42f737}','2024/04/30','2024/04/30 14:30:00','2024/04/30 13:00:00','','SVMXチェック作業書説明、BR準備(業務依頼分)');</v>
      </c>
    </row>
    <row r="6755" spans="1:7">
      <c r="A6755" s="48" t="str">
        <f>_xlfn.XLOOKUP(_xlfn.XLOOKUP(MID(タスク実績csv元!C6755,1,SEARCH(":",タスク実績csv元!C6755)-1),リスト!F:F,リスト!G:G)&amp;MID(タスク実績csv元!C6755,SEARCH(":",タスク実績csv元!C6755),999),タスクDB!K:K,タスクDB!A:A)</f>
        <v>{b1fdf21c-7725-4b73-a211-e66687665b4e}</v>
      </c>
      <c r="B6755" s="11">
        <f>タスク実績csv元!A6755</f>
        <v>45412</v>
      </c>
      <c r="C6755" s="54">
        <f>タスク実績csv元!F6755</f>
        <v>0.625</v>
      </c>
      <c r="D6755" s="54">
        <f>タスク実績csv元!E6755</f>
        <v>0.60416666666666663</v>
      </c>
      <c r="E6755" t="str">
        <f>タスク実績csv元!I6755&amp;""</f>
        <v/>
      </c>
      <c r="F6755" t="str">
        <f>タスク実績csv元!D6755</f>
        <v>プレ業務UAT対応(フルシナリオ得意先整理)</v>
      </c>
      <c r="G6755" t="str">
        <f t="shared" si="105"/>
        <v>INSERT INTO task_achivement(task_no,achive_date,end_time,start_time,task_detail,memo)VALUES('{b1fdf21c-7725-4b73-a211-e66687665b4e}','2024/04/30','2024/04/30 15:00:00','2024/04/30 14:30:00','','プレ業務UAT対応(フルシナリオ得意先整理)');</v>
      </c>
    </row>
    <row r="6756" spans="1:7">
      <c r="A6756" s="48" t="str">
        <f>_xlfn.XLOOKUP(_xlfn.XLOOKUP(MID(タスク実績csv元!C6756,1,SEARCH(":",タスク実績csv元!C6756)-1),リスト!F:F,リスト!G:G)&amp;MID(タスク実績csv元!C6756,SEARCH(":",タスク実績csv元!C6756),999),タスクDB!K:K,タスクDB!A:A)</f>
        <v>{8bf29be6-00eb-4704-99d7-d935cf00aff3}</v>
      </c>
      <c r="B6756" s="11">
        <f>タスク実績csv元!A6756</f>
        <v>45412</v>
      </c>
      <c r="C6756" s="54">
        <f>タスク実績csv元!F6756</f>
        <v>0.71875</v>
      </c>
      <c r="D6756" s="54">
        <f>タスク実績csv元!E6756</f>
        <v>0.625</v>
      </c>
      <c r="E6756" t="str">
        <f>タスク実績csv元!I6756&amp;""</f>
        <v/>
      </c>
      <c r="F6756" t="str">
        <f>タスク実績csv元!D6756</f>
        <v>BR環境構築準備</v>
      </c>
      <c r="G6756" t="str">
        <f t="shared" si="105"/>
        <v>INSERT INTO task_achivement(task_no,achive_date,end_time,start_time,task_detail,memo)VALUES('{8bf29be6-00eb-4704-99d7-d935cf00aff3}','2024/04/30','2024/04/30 17:15:00','2024/04/30 15:00:00','','BR環境構築準備');</v>
      </c>
    </row>
    <row r="6757" spans="1:7">
      <c r="A6757" s="48" t="str">
        <f>_xlfn.XLOOKUP(_xlfn.XLOOKUP(MID(タスク実績csv元!C6757,1,SEARCH(":",タスク実績csv元!C6757)-1),リスト!F:F,リスト!G:G)&amp;MID(タスク実績csv元!C6757,SEARCH(":",タスク実績csv元!C6757),999),タスクDB!K:K,タスクDB!A:A)</f>
        <v>{eccefbf1-a852-44a0-af6a-c2c31b42f737}</v>
      </c>
      <c r="B6757" s="11">
        <f>タスク実績csv元!A6757</f>
        <v>45412</v>
      </c>
      <c r="C6757" s="54">
        <f>タスク実績csv元!F6757</f>
        <v>0.75</v>
      </c>
      <c r="D6757" s="54">
        <f>タスク実績csv元!E6757</f>
        <v>0.71875</v>
      </c>
      <c r="E6757" t="str">
        <f>タスク実績csv元!I6757&amp;""</f>
        <v/>
      </c>
      <c r="F6757" t="str">
        <f>タスク実績csv元!D6757</f>
        <v>BR環境構築準備振り返り（荒川、高山)</v>
      </c>
      <c r="G6757" t="str">
        <f t="shared" si="105"/>
        <v>INSERT INTO task_achivement(task_no,achive_date,end_time,start_time,task_detail,memo)VALUES('{eccefbf1-a852-44a0-af6a-c2c31b42f737}','2024/04/30','2024/04/30 18:00:00','2024/04/30 17:15:00','','BR環境構築準備振り返り（荒川、高山)');</v>
      </c>
    </row>
    <row r="6758" spans="1:7">
      <c r="A6758" s="48" t="str">
        <f>_xlfn.XLOOKUP(_xlfn.XLOOKUP(MID(タスク実績csv元!C6758,1,SEARCH(":",タスク実績csv元!C6758)-1),リスト!F:F,リスト!G:G)&amp;MID(タスク実績csv元!C6758,SEARCH(":",タスク実績csv元!C6758),999),タスクDB!K:K,タスクDB!A:A)</f>
        <v>{eccefbf1-a852-44a0-af6a-c2c31b42f737}</v>
      </c>
      <c r="B6758" s="11">
        <f>タスク実績csv元!A6758</f>
        <v>45412</v>
      </c>
      <c r="C6758" s="54">
        <f>タスク実績csv元!F6758</f>
        <v>0.80208333333333337</v>
      </c>
      <c r="D6758" s="54">
        <f>タスク実績csv元!E6758</f>
        <v>0.75</v>
      </c>
      <c r="E6758" t="str">
        <f>タスク実績csv元!I6758&amp;""</f>
        <v/>
      </c>
      <c r="F6758" t="str">
        <f>タスク実績csv元!D6758</f>
        <v>移行セッション準備(福井)</v>
      </c>
      <c r="G6758" t="str">
        <f t="shared" si="105"/>
        <v>INSERT INTO task_achivement(task_no,achive_date,end_time,start_time,task_detail,memo)VALUES('{eccefbf1-a852-44a0-af6a-c2c31b42f737}','2024/04/30','2024/04/30 19:15:00','2024/04/30 18:00:00','','移行セッション準備(福井)');</v>
      </c>
    </row>
    <row r="6759" spans="1:7">
      <c r="A6759" s="48" t="str">
        <f>_xlfn.XLOOKUP(_xlfn.XLOOKUP(MID(タスク実績csv元!C6759,1,SEARCH(":",タスク実績csv元!C6759)-1),リスト!F:F,リスト!G:G)&amp;MID(タスク実績csv元!C6759,SEARCH(":",タスク実績csv元!C6759),999),タスクDB!K:K,タスクDB!A:A)</f>
        <v>{b1fdf21c-7725-4b73-a211-e66687665b4e}</v>
      </c>
      <c r="B6759" s="11">
        <f>タスク実績csv元!A6759</f>
        <v>45412</v>
      </c>
      <c r="C6759" s="54">
        <f>タスク実績csv元!F6759</f>
        <v>0.91666666666666663</v>
      </c>
      <c r="D6759" s="54">
        <f>タスク実績csv元!E6759</f>
        <v>0.89583333333333337</v>
      </c>
      <c r="E6759" t="str">
        <f>タスク実績csv元!I6759&amp;""</f>
        <v/>
      </c>
      <c r="F6759" t="str">
        <f>タスク実績csv元!D6759</f>
        <v>得意先マスタ再送テスト</v>
      </c>
      <c r="G6759" t="str">
        <f t="shared" si="105"/>
        <v>INSERT INTO task_achivement(task_no,achive_date,end_time,start_time,task_detail,memo)VALUES('{b1fdf21c-7725-4b73-a211-e66687665b4e}','2024/04/30','2024/04/30 22:00:00','2024/04/30 21:30:00','','得意先マスタ再送テスト');</v>
      </c>
    </row>
    <row r="6760" spans="1:7">
      <c r="A6760" s="48" t="str">
        <f>_xlfn.XLOOKUP(_xlfn.XLOOKUP(MID(タスク実績csv元!C6760,1,SEARCH(":",タスク実績csv元!C6760)-1),リスト!F:F,リスト!G:G)&amp;MID(タスク実績csv元!C6760,SEARCH(":",タスク実績csv元!C6760),999),タスクDB!K:K,タスクDB!A:A)</f>
        <v>{8bf29be6-00eb-4704-99d7-d935cf00aff3}</v>
      </c>
      <c r="B6760" s="11">
        <f>タスク実績csv元!A6760</f>
        <v>45413</v>
      </c>
      <c r="C6760" s="54">
        <f>タスク実績csv元!F6760</f>
        <v>0.42708333333333331</v>
      </c>
      <c r="D6760" s="54">
        <f>タスク実績csv元!E6760</f>
        <v>0.39583333333333331</v>
      </c>
      <c r="E6760" t="str">
        <f>タスク実績csv元!I6760&amp;""</f>
        <v/>
      </c>
      <c r="F6760" t="str">
        <f>タスク実績csv元!D6760</f>
        <v>購入品洗い替え処理について</v>
      </c>
      <c r="G6760" t="str">
        <f t="shared" si="105"/>
        <v>INSERT INTO task_achivement(task_no,achive_date,end_time,start_time,task_detail,memo)VALUES('{8bf29be6-00eb-4704-99d7-d935cf00aff3}','2024/05/01','2024/05/01 10:15:00','2024/05/01 09:30:00','','購入品洗い替え処理について');</v>
      </c>
    </row>
    <row r="6761" spans="1:7">
      <c r="A6761" s="48" t="str">
        <f>_xlfn.XLOOKUP(_xlfn.XLOOKUP(MID(タスク実績csv元!C6761,1,SEARCH(":",タスク実績csv元!C6761)-1),リスト!F:F,リスト!G:G)&amp;MID(タスク実績csv元!C6761,SEARCH(":",タスク実績csv元!C6761),999),タスクDB!K:K,タスクDB!A:A)</f>
        <v>{3bfae8e9-f157-4a93-8f07-ee8b8a40f008}</v>
      </c>
      <c r="B6761" s="11">
        <f>タスク実績csv元!A6761</f>
        <v>45413</v>
      </c>
      <c r="C6761" s="54">
        <f>タスク実績csv元!F6761</f>
        <v>0.4375</v>
      </c>
      <c r="D6761" s="54">
        <f>タスク実績csv元!E6761</f>
        <v>0.42708333333333331</v>
      </c>
      <c r="E6761" t="str">
        <f>タスク実績csv元!I6761&amp;""</f>
        <v/>
      </c>
      <c r="F6761" t="str">
        <f>タスク実績csv元!D6761</f>
        <v>BR環境構築セッションの準備</v>
      </c>
      <c r="G6761" t="str">
        <f t="shared" si="105"/>
        <v>INSERT INTO task_achivement(task_no,achive_date,end_time,start_time,task_detail,memo)VALUES('{3bfae8e9-f157-4a93-8f07-ee8b8a40f008}','2024/05/01','2024/05/01 10:30:00','2024/05/01 10:15:00','','BR環境構築セッションの準備');</v>
      </c>
    </row>
    <row r="6762" spans="1:7">
      <c r="A6762" s="48" t="str">
        <f>_xlfn.XLOOKUP(_xlfn.XLOOKUP(MID(タスク実績csv元!C6762,1,SEARCH(":",タスク実績csv元!C6762)-1),リスト!F:F,リスト!G:G)&amp;MID(タスク実績csv元!C6762,SEARCH(":",タスク実績csv元!C6762),999),タスクDB!K:K,タスクDB!A:A)</f>
        <v>{fa1d15a7-0fa5-46a0-b2a9-9b86fd9480ff}</v>
      </c>
      <c r="B6762" s="11">
        <f>タスク実績csv元!A6762</f>
        <v>45413</v>
      </c>
      <c r="C6762" s="54">
        <f>タスク実績csv元!F6762</f>
        <v>0.45833333333333331</v>
      </c>
      <c r="D6762" s="54">
        <f>タスク実績csv元!E6762</f>
        <v>0.4375</v>
      </c>
      <c r="E6762" t="str">
        <f>タスク実績csv元!I6762&amp;""</f>
        <v/>
      </c>
      <c r="F6762" t="str">
        <f>タスク実績csv元!D6762</f>
        <v>本番DSの再起動後作業整理</v>
      </c>
      <c r="G6762" t="str">
        <f t="shared" si="105"/>
        <v>INSERT INTO task_achivement(task_no,achive_date,end_time,start_time,task_detail,memo)VALUES('{fa1d15a7-0fa5-46a0-b2a9-9b86fd9480ff}','2024/05/01','2024/05/01 11:00:00','2024/05/01 10:30:00','','本番DSの再起動後作業整理');</v>
      </c>
    </row>
    <row r="6763" spans="1:7">
      <c r="A6763" s="48" t="str">
        <f>_xlfn.XLOOKUP(_xlfn.XLOOKUP(MID(タスク実績csv元!C6763,1,SEARCH(":",タスク実績csv元!C6763)-1),リスト!F:F,リスト!G:G)&amp;MID(タスク実績csv元!C6763,SEARCH(":",タスク実績csv元!C6763),999),タスクDB!K:K,タスクDB!A:A)</f>
        <v>{8bf29be6-00eb-4704-99d7-d935cf00aff3}</v>
      </c>
      <c r="B6763" s="11">
        <f>タスク実績csv元!A6763</f>
        <v>45413</v>
      </c>
      <c r="C6763" s="54">
        <f>タスク実績csv元!F6763</f>
        <v>0.625</v>
      </c>
      <c r="D6763" s="54">
        <f>タスク実績csv元!E6763</f>
        <v>0.54166666666666663</v>
      </c>
      <c r="E6763" t="str">
        <f>タスク実績csv元!I6763&amp;""</f>
        <v/>
      </c>
      <c r="F6763" t="str">
        <f>タスク実績csv元!D6763</f>
        <v>課題セッション(BR環境データ準備、セット品明細マスタ)</v>
      </c>
      <c r="G6763" t="str">
        <f t="shared" si="105"/>
        <v>INSERT INTO task_achivement(task_no,achive_date,end_time,start_time,task_detail,memo)VALUES('{8bf29be6-00eb-4704-99d7-d935cf00aff3}','2024/05/01','2024/05/01 15:00:00','2024/05/01 13:00:00','','課題セッション(BR環境データ準備、セット品明細マスタ)');</v>
      </c>
    </row>
    <row r="6764" spans="1:7">
      <c r="A6764" s="48" t="str">
        <f>_xlfn.XLOOKUP(_xlfn.XLOOKUP(MID(タスク実績csv元!C6764,1,SEARCH(":",タスク実績csv元!C6764)-1),リスト!F:F,リスト!G:G)&amp;MID(タスク実績csv元!C6764,SEARCH(":",タスク実績csv元!C6764),999),タスクDB!K:K,タスクDB!A:A)</f>
        <v>{eccefbf1-a852-44a0-af6a-c2c31b42f737}</v>
      </c>
      <c r="B6764" s="11">
        <f>タスク実績csv元!A6764</f>
        <v>45413</v>
      </c>
      <c r="C6764" s="54">
        <f>タスク実績csv元!F6764</f>
        <v>0.66666666666666663</v>
      </c>
      <c r="D6764" s="54">
        <f>タスク実績csv元!E6764</f>
        <v>0.625</v>
      </c>
      <c r="E6764" t="str">
        <f>タスク実績csv元!I6764&amp;""</f>
        <v/>
      </c>
      <c r="F6764" t="str">
        <f>タスク実績csv元!D6764</f>
        <v>BRデータ準備について(福井)</v>
      </c>
      <c r="G6764" t="str">
        <f t="shared" si="105"/>
        <v>INSERT INTO task_achivement(task_no,achive_date,end_time,start_time,task_detail,memo)VALUES('{eccefbf1-a852-44a0-af6a-c2c31b42f737}','2024/05/01','2024/05/01 16:00:00','2024/05/01 15:00:00','','BRデータ準備について(福井)');</v>
      </c>
    </row>
    <row r="6765" spans="1:7">
      <c r="A6765" s="48" t="str">
        <f>_xlfn.XLOOKUP(_xlfn.XLOOKUP(MID(タスク実績csv元!C6765,1,SEARCH(":",タスク実績csv元!C6765)-1),リスト!F:F,リスト!G:G)&amp;MID(タスク実績csv元!C6765,SEARCH(":",タスク実績csv元!C6765),999),タスクDB!K:K,タスクDB!A:A)</f>
        <v>{eccefbf1-a852-44a0-af6a-c2c31b42f737}</v>
      </c>
      <c r="B6765" s="11">
        <f>タスク実績csv元!A6765</f>
        <v>45413</v>
      </c>
      <c r="C6765" s="54">
        <f>タスク実績csv元!F6765</f>
        <v>0.70833333333333337</v>
      </c>
      <c r="D6765" s="54">
        <f>タスク実績csv元!E6765</f>
        <v>0.66666666666666663</v>
      </c>
      <c r="E6765" t="str">
        <f>タスク実績csv元!I6765&amp;""</f>
        <v/>
      </c>
      <c r="F6765" t="str">
        <f>タスク実績csv元!D6765</f>
        <v>プレ業務UAT実施(中村)</v>
      </c>
      <c r="G6765" t="str">
        <f t="shared" si="105"/>
        <v>INSERT INTO task_achivement(task_no,achive_date,end_time,start_time,task_detail,memo)VALUES('{eccefbf1-a852-44a0-af6a-c2c31b42f737}','2024/05/01','2024/05/01 17:00:00','2024/05/01 16:00:00','','プレ業務UAT実施(中村)');</v>
      </c>
    </row>
    <row r="6766" spans="1:7">
      <c r="A6766" s="48" t="str">
        <f>_xlfn.XLOOKUP(_xlfn.XLOOKUP(MID(タスク実績csv元!C6766,1,SEARCH(":",タスク実績csv元!C6766)-1),リスト!F:F,リスト!G:G)&amp;MID(タスク実績csv元!C6766,SEARCH(":",タスク実績csv元!C6766),999),タスクDB!K:K,タスクDB!A:A)</f>
        <v>{8bf29be6-00eb-4704-99d7-d935cf00aff3}</v>
      </c>
      <c r="B6766" s="11">
        <f>タスク実績csv元!A6766</f>
        <v>45413</v>
      </c>
      <c r="C6766" s="54">
        <f>タスク実績csv元!F6766</f>
        <v>0.72916666666666663</v>
      </c>
      <c r="D6766" s="54">
        <f>タスク実績csv元!E6766</f>
        <v>0.70833333333333337</v>
      </c>
      <c r="E6766" t="str">
        <f>タスク実績csv元!I6766&amp;""</f>
        <v/>
      </c>
      <c r="F6766" t="str">
        <f>タスク実績csv元!D6766</f>
        <v>WTD定例打合せ</v>
      </c>
      <c r="G6766" t="str">
        <f t="shared" si="105"/>
        <v>INSERT INTO task_achivement(task_no,achive_date,end_time,start_time,task_detail,memo)VALUES('{8bf29be6-00eb-4704-99d7-d935cf00aff3}','2024/05/01','2024/05/01 17:30:00','2024/05/01 17:00:00','','WTD定例打合せ');</v>
      </c>
    </row>
    <row r="6767" spans="1:7">
      <c r="A6767" s="48" t="str">
        <f>_xlfn.XLOOKUP(_xlfn.XLOOKUP(MID(タスク実績csv元!C6767,1,SEARCH(":",タスク実績csv元!C6767)-1),リスト!F:F,リスト!G:G)&amp;MID(タスク実績csv元!C6767,SEARCH(":",タスク実績csv元!C6767),999),タスクDB!K:K,タスクDB!A:A)</f>
        <v>{fa1d15a7-0fa5-46a0-b2a9-9b86fd9480ff}</v>
      </c>
      <c r="B6767" s="11">
        <f>タスク実績csv元!A6767</f>
        <v>45413</v>
      </c>
      <c r="C6767" s="54">
        <f>タスク実績csv元!F6767</f>
        <v>0.89583333333333337</v>
      </c>
      <c r="D6767" s="54">
        <f>タスク実績csv元!E6767</f>
        <v>0.875</v>
      </c>
      <c r="E6767" t="str">
        <f>タスク実績csv元!I6767&amp;""</f>
        <v/>
      </c>
      <c r="F6767" t="str">
        <f>タスク実績csv元!D6767</f>
        <v>DS再起動</v>
      </c>
      <c r="G6767" t="str">
        <f t="shared" si="105"/>
        <v>INSERT INTO task_achivement(task_no,achive_date,end_time,start_time,task_detail,memo)VALUES('{fa1d15a7-0fa5-46a0-b2a9-9b86fd9480ff}','2024/05/01','2024/05/01 21:30:00','2024/05/01 21:00:00','','DS再起動');</v>
      </c>
    </row>
    <row r="6768" spans="1:7">
      <c r="A6768" s="48" t="str">
        <f>_xlfn.XLOOKUP(_xlfn.XLOOKUP(MID(タスク実績csv元!C6768,1,SEARCH(":",タスク実績csv元!C6768)-1),リスト!F:F,リスト!G:G)&amp;MID(タスク実績csv元!C6768,SEARCH(":",タスク実績csv元!C6768),999),タスクDB!K:K,タスクDB!A:A)</f>
        <v>{4c39d40d-b35f-4cfa-b549-6c5de24454e2}</v>
      </c>
      <c r="B6768" s="11">
        <f>タスク実績csv元!A6768</f>
        <v>45414</v>
      </c>
      <c r="C6768" s="54">
        <f>タスク実績csv元!F6768</f>
        <v>0.40625</v>
      </c>
      <c r="D6768" s="54">
        <f>タスク実績csv元!E6768</f>
        <v>0.39583333333333331</v>
      </c>
      <c r="E6768" t="str">
        <f>タスク実績csv元!I6768&amp;""</f>
        <v/>
      </c>
      <c r="F6768" t="str">
        <f>タスク実績csv元!D6768</f>
        <v>朝会</v>
      </c>
      <c r="G6768" t="str">
        <f t="shared" si="105"/>
        <v>INSERT INTO task_achivement(task_no,achive_date,end_time,start_time,task_detail,memo)VALUES('{4c39d40d-b35f-4cfa-b549-6c5de24454e2}','2024/05/02','2024/05/02 09:45:00','2024/05/02 09:30:00','','朝会');</v>
      </c>
    </row>
    <row r="6769" spans="1:7">
      <c r="A6769" s="48" t="str">
        <f>_xlfn.XLOOKUP(_xlfn.XLOOKUP(MID(タスク実績csv元!C6769,1,SEARCH(":",タスク実績csv元!C6769)-1),リスト!F:F,リスト!G:G)&amp;MID(タスク実績csv元!C6769,SEARCH(":",タスク実績csv元!C6769),999),タスクDB!K:K,タスクDB!A:A)</f>
        <v>{d0d80a67-6f4b-4c2c-8010-bd45acbcca47}</v>
      </c>
      <c r="B6769" s="11">
        <f>タスク実績csv元!A6769</f>
        <v>45414</v>
      </c>
      <c r="C6769" s="54">
        <f>タスク実績csv元!F6769</f>
        <v>0.41666666666666669</v>
      </c>
      <c r="D6769" s="54">
        <f>タスク実績csv元!E6769</f>
        <v>0.40625</v>
      </c>
      <c r="E6769" t="str">
        <f>タスク実績csv元!I6769&amp;""</f>
        <v/>
      </c>
      <c r="F6769" t="str">
        <f>タスク実績csv元!D6769</f>
        <v>残課題整理</v>
      </c>
      <c r="G6769" t="str">
        <f t="shared" si="105"/>
        <v>INSERT INTO task_achivement(task_no,achive_date,end_time,start_time,task_detail,memo)VALUES('{d0d80a67-6f4b-4c2c-8010-bd45acbcca47}','2024/05/02','2024/05/02 10:00:00','2024/05/02 09:45:00','','残課題整理');</v>
      </c>
    </row>
    <row r="6770" spans="1:7">
      <c r="A6770" s="48" t="str">
        <f>_xlfn.XLOOKUP(_xlfn.XLOOKUP(MID(タスク実績csv元!C6770,1,SEARCH(":",タスク実績csv元!C6770)-1),リスト!F:F,リスト!G:G)&amp;MID(タスク実績csv元!C6770,SEARCH(":",タスク実績csv元!C6770),999),タスクDB!K:K,タスクDB!A:A)</f>
        <v>{3bfae8e9-f157-4a93-8f07-ee8b8a40f008}</v>
      </c>
      <c r="B6770" s="11">
        <f>タスク実績csv元!A6770</f>
        <v>45414</v>
      </c>
      <c r="C6770" s="54">
        <f>タスク実績csv元!F6770</f>
        <v>0.42708333333333331</v>
      </c>
      <c r="D6770" s="54">
        <f>タスク実績csv元!E6770</f>
        <v>0.41666666666666669</v>
      </c>
      <c r="E6770" t="str">
        <f>タスク実績csv元!I6770&amp;""</f>
        <v/>
      </c>
      <c r="F6770" t="str">
        <f>タスク実績csv元!D6770</f>
        <v>業務依頼フォーマットの確認</v>
      </c>
      <c r="G6770" t="str">
        <f t="shared" si="105"/>
        <v>INSERT INTO task_achivement(task_no,achive_date,end_time,start_time,task_detail,memo)VALUES('{3bfae8e9-f157-4a93-8f07-ee8b8a40f008}','2024/05/02','2024/05/02 10:15:00','2024/05/02 10:00:00','','業務依頼フォーマットの確認');</v>
      </c>
    </row>
    <row r="6771" spans="1:7">
      <c r="A6771" s="48" t="str">
        <f>_xlfn.XLOOKUP(_xlfn.XLOOKUP(MID(タスク実績csv元!C6771,1,SEARCH(":",タスク実績csv元!C6771)-1),リスト!F:F,リスト!G:G)&amp;MID(タスク実績csv元!C6771,SEARCH(":",タスク実績csv元!C6771),999),タスクDB!K:K,タスクDB!A:A)</f>
        <v>{d0d80a67-6f4b-4c2c-8010-bd45acbcca47}</v>
      </c>
      <c r="B6771" s="11">
        <f>タスク実績csv元!A6771</f>
        <v>45414</v>
      </c>
      <c r="C6771" s="54">
        <f>タスク実績csv元!F6771</f>
        <v>0.46875</v>
      </c>
      <c r="D6771" s="54">
        <f>タスク実績csv元!E6771</f>
        <v>0.42708333333333331</v>
      </c>
      <c r="E6771" t="str">
        <f>タスク実績csv元!I6771&amp;""</f>
        <v/>
      </c>
      <c r="F6771" t="str">
        <f>タスク実績csv元!D6771</f>
        <v>週次資料の追記</v>
      </c>
      <c r="G6771" t="str">
        <f t="shared" si="105"/>
        <v>INSERT INTO task_achivement(task_no,achive_date,end_time,start_time,task_detail,memo)VALUES('{d0d80a67-6f4b-4c2c-8010-bd45acbcca47}','2024/05/02','2024/05/02 11:15:00','2024/05/02 10:15:00','','週次資料の追記');</v>
      </c>
    </row>
    <row r="6772" spans="1:7">
      <c r="A6772" s="48" t="str">
        <f>_xlfn.XLOOKUP(_xlfn.XLOOKUP(MID(タスク実績csv元!C6772,1,SEARCH(":",タスク実績csv元!C6772)-1),リスト!F:F,リスト!G:G)&amp;MID(タスク実績csv元!C6772,SEARCH(":",タスク実績csv元!C6772),999),タスクDB!K:K,タスクDB!A:A)</f>
        <v>{b1fdf21c-7725-4b73-a211-e66687665b4e}</v>
      </c>
      <c r="B6772" s="11">
        <f>タスク実績csv元!A6772</f>
        <v>45414</v>
      </c>
      <c r="C6772" s="54">
        <f>タスク実績csv元!F6772</f>
        <v>0.47916666666666669</v>
      </c>
      <c r="D6772" s="54">
        <f>タスク実績csv元!E6772</f>
        <v>0.46875</v>
      </c>
      <c r="E6772" t="str">
        <f>タスク実績csv元!I6772&amp;""</f>
        <v/>
      </c>
      <c r="F6772" t="str">
        <f>タスク実績csv元!D6772</f>
        <v>シスメックスbacklog残確認</v>
      </c>
      <c r="G6772" t="str">
        <f t="shared" si="105"/>
        <v>INSERT INTO task_achivement(task_no,achive_date,end_time,start_time,task_detail,memo)VALUES('{b1fdf21c-7725-4b73-a211-e66687665b4e}','2024/05/02','2024/05/02 11:30:00','2024/05/02 11:15:00','','シスメックスbacklog残確認');</v>
      </c>
    </row>
    <row r="6773" spans="1:7">
      <c r="A6773" s="48" t="str">
        <f>_xlfn.XLOOKUP(_xlfn.XLOOKUP(MID(タスク実績csv元!C6773,1,SEARCH(":",タスク実績csv元!C6773)-1),リスト!F:F,リスト!G:G)&amp;MID(タスク実績csv元!C6773,SEARCH(":",タスク実績csv元!C6773),999),タスクDB!K:K,タスクDB!A:A)</f>
        <v>{d0d80a67-6f4b-4c2c-8010-bd45acbcca47}</v>
      </c>
      <c r="B6773" s="11">
        <f>タスク実績csv元!A6773</f>
        <v>45414</v>
      </c>
      <c r="C6773" s="54">
        <f>タスク実績csv元!F6773</f>
        <v>0.48958333333333331</v>
      </c>
      <c r="D6773" s="54">
        <f>タスク実績csv元!E6773</f>
        <v>0.47916666666666669</v>
      </c>
      <c r="E6773" t="str">
        <f>タスク実績csv元!I6773&amp;""</f>
        <v/>
      </c>
      <c r="F6773" t="str">
        <f>タスク実績csv元!D6773</f>
        <v>課題調整</v>
      </c>
      <c r="G6773" t="str">
        <f t="shared" si="105"/>
        <v>INSERT INTO task_achivement(task_no,achive_date,end_time,start_time,task_detail,memo)VALUES('{d0d80a67-6f4b-4c2c-8010-bd45acbcca47}','2024/05/02','2024/05/02 11:45:00','2024/05/02 11:30:00','','課題調整');</v>
      </c>
    </row>
    <row r="6774" spans="1:7">
      <c r="A6774" s="48" t="str">
        <f>_xlfn.XLOOKUP(_xlfn.XLOOKUP(MID(タスク実績csv元!C6774,1,SEARCH(":",タスク実績csv元!C6774)-1),リスト!F:F,リスト!G:G)&amp;MID(タスク実績csv元!C6774,SEARCH(":",タスク実績csv元!C6774),999),タスクDB!K:K,タスクDB!A:A)</f>
        <v>{eccefbf1-a852-44a0-af6a-c2c31b42f737}</v>
      </c>
      <c r="B6774" s="11">
        <f>タスク実績csv元!A6774</f>
        <v>45414</v>
      </c>
      <c r="C6774" s="54">
        <f>タスク実績csv元!F6774</f>
        <v>0.55208333333333337</v>
      </c>
      <c r="D6774" s="54">
        <f>タスク実績csv元!E6774</f>
        <v>0.54166666666666663</v>
      </c>
      <c r="E6774" t="str">
        <f>タスク実績csv元!I6774&amp;""</f>
        <v/>
      </c>
      <c r="F6774" t="str">
        <f>タスク実績csv元!D6774</f>
        <v>出荷連携のシリアル事前埋め連携について(長谷川)</v>
      </c>
      <c r="G6774" t="str">
        <f t="shared" si="105"/>
        <v>INSERT INTO task_achivement(task_no,achive_date,end_time,start_time,task_detail,memo)VALUES('{eccefbf1-a852-44a0-af6a-c2c31b42f737}','2024/05/02','2024/05/02 13:15:00','2024/05/02 13:00:00','','出荷連携のシリアル事前埋め連携について(長谷川)');</v>
      </c>
    </row>
    <row r="6775" spans="1:7">
      <c r="A6775" s="48" t="str">
        <f>_xlfn.XLOOKUP(_xlfn.XLOOKUP(MID(タスク実績csv元!C6775,1,SEARCH(":",タスク実績csv元!C6775)-1),リスト!F:F,リスト!G:G)&amp;MID(タスク実績csv元!C6775,SEARCH(":",タスク実績csv元!C6775),999),タスクDB!K:K,タスクDB!A:A)</f>
        <v>{b1fdf21c-7725-4b73-a211-e66687665b4e}</v>
      </c>
      <c r="B6775" s="11">
        <f>タスク実績csv元!A6775</f>
        <v>45414</v>
      </c>
      <c r="C6775" s="54">
        <f>タスク実績csv元!F6775</f>
        <v>0.58333333333333337</v>
      </c>
      <c r="D6775" s="54">
        <f>タスク実績csv元!E6775</f>
        <v>0.55208333333333337</v>
      </c>
      <c r="E6775" t="str">
        <f>タスク実績csv元!I6775&amp;""</f>
        <v/>
      </c>
      <c r="F6775" t="str">
        <f>タスク実績csv元!D6775</f>
        <v>社内部署変更に伴う修正(SOTC080)</v>
      </c>
      <c r="G6775" t="str">
        <f t="shared" si="105"/>
        <v>INSERT INTO task_achivement(task_no,achive_date,end_time,start_time,task_detail,memo)VALUES('{b1fdf21c-7725-4b73-a211-e66687665b4e}','2024/05/02','2024/05/02 14:00:00','2024/05/02 13:15:00','','社内部署変更に伴う修正(SOTC080)');</v>
      </c>
    </row>
    <row r="6776" spans="1:7">
      <c r="A6776" s="48" t="str">
        <f>_xlfn.XLOOKUP(_xlfn.XLOOKUP(MID(タスク実績csv元!C6776,1,SEARCH(":",タスク実績csv元!C6776)-1),リスト!F:F,リスト!G:G)&amp;MID(タスク実績csv元!C6776,SEARCH(":",タスク実績csv元!C6776),999),タスクDB!K:K,タスクDB!A:A)</f>
        <v>{fa1d15a7-0fa5-46a0-b2a9-9b86fd9480ff}</v>
      </c>
      <c r="B6776" s="11">
        <f>タスク実績csv元!A6776</f>
        <v>45414</v>
      </c>
      <c r="C6776" s="54">
        <f>タスク実績csv元!F6776</f>
        <v>0.59375</v>
      </c>
      <c r="D6776" s="54">
        <f>タスク実績csv元!E6776</f>
        <v>0.58333333333333337</v>
      </c>
      <c r="E6776" t="str">
        <f>タスク実績csv元!I6776&amp;""</f>
        <v/>
      </c>
      <c r="F6776" t="str">
        <f>タスク実績csv元!D6776</f>
        <v>DL不使用SVMX手順書テンプレート作成</v>
      </c>
      <c r="G6776" t="str">
        <f t="shared" si="105"/>
        <v>INSERT INTO task_achivement(task_no,achive_date,end_time,start_time,task_detail,memo)VALUES('{fa1d15a7-0fa5-46a0-b2a9-9b86fd9480ff}','2024/05/02','2024/05/02 14:15:00','2024/05/02 14:00:00','','DL不使用SVMX手順書テンプレート作成');</v>
      </c>
    </row>
    <row r="6777" spans="1:7">
      <c r="A6777" s="48" t="str">
        <f>_xlfn.XLOOKUP(_xlfn.XLOOKUP(MID(タスク実績csv元!C6777,1,SEARCH(":",タスク実績csv元!C6777)-1),リスト!F:F,リスト!G:G)&amp;MID(タスク実績csv元!C6777,SEARCH(":",タスク実績csv元!C6777),999),タスクDB!K:K,タスクDB!A:A)</f>
        <v>{eccefbf1-a852-44a0-af6a-c2c31b42f737}</v>
      </c>
      <c r="B6777" s="11">
        <f>タスク実績csv元!A6777</f>
        <v>45414</v>
      </c>
      <c r="C6777" s="54">
        <f>タスク実績csv元!F6777</f>
        <v>0.625</v>
      </c>
      <c r="D6777" s="54">
        <f>タスク実績csv元!E6777</f>
        <v>0.60416666666666663</v>
      </c>
      <c r="E6777" t="str">
        <f>タスク実績csv元!I6777&amp;""</f>
        <v/>
      </c>
      <c r="F6777" t="str">
        <f>タスク実績csv元!D6777</f>
        <v>BR環境準備打合せ(福井)</v>
      </c>
      <c r="G6777" t="str">
        <f t="shared" si="105"/>
        <v>INSERT INTO task_achivement(task_no,achive_date,end_time,start_time,task_detail,memo)VALUES('{eccefbf1-a852-44a0-af6a-c2c31b42f737}','2024/05/02','2024/05/02 15:00:00','2024/05/02 14:30:00','','BR環境準備打合せ(福井)');</v>
      </c>
    </row>
    <row r="6778" spans="1:7">
      <c r="A6778" s="48" t="str">
        <f>_xlfn.XLOOKUP(_xlfn.XLOOKUP(MID(タスク実績csv元!C6778,1,SEARCH(":",タスク実績csv元!C6778)-1),リスト!F:F,リスト!G:G)&amp;MID(タスク実績csv元!C6778,SEARCH(":",タスク実績csv元!C6778),999),タスクDB!K:K,タスクDB!A:A)</f>
        <v>{8bf29be6-00eb-4704-99d7-d935cf00aff3}</v>
      </c>
      <c r="B6778" s="11">
        <f>タスク実績csv元!A6778</f>
        <v>45414</v>
      </c>
      <c r="C6778" s="54">
        <f>タスク実績csv元!F6778</f>
        <v>0.66666666666666663</v>
      </c>
      <c r="D6778" s="54">
        <f>タスク実績csv元!E6778</f>
        <v>0.625</v>
      </c>
      <c r="E6778" t="str">
        <f>タスク実績csv元!I6778&amp;""</f>
        <v/>
      </c>
      <c r="F6778" t="str">
        <f>タスク実績csv元!D6778</f>
        <v>OTC定例</v>
      </c>
      <c r="G6778" t="str">
        <f t="shared" si="105"/>
        <v>INSERT INTO task_achivement(task_no,achive_date,end_time,start_time,task_detail,memo)VALUES('{8bf29be6-00eb-4704-99d7-d935cf00aff3}','2024/05/02','2024/05/02 16:00:00','2024/05/02 15:00:00','','OTC定例');</v>
      </c>
    </row>
    <row r="6779" spans="1:7">
      <c r="A6779" s="48" t="str">
        <f>_xlfn.XLOOKUP(_xlfn.XLOOKUP(MID(タスク実績csv元!C6779,1,SEARCH(":",タスク実績csv元!C6779)-1),リスト!F:F,リスト!G:G)&amp;MID(タスク実績csv元!C6779,SEARCH(":",タスク実績csv元!C6779),999),タスクDB!K:K,タスクDB!A:A)</f>
        <v>{eccefbf1-a852-44a0-af6a-c2c31b42f737}</v>
      </c>
      <c r="B6779" s="11">
        <f>タスク実績csv元!A6779</f>
        <v>45414</v>
      </c>
      <c r="C6779" s="54">
        <f>タスク実績csv元!F6779</f>
        <v>0.70833333333333337</v>
      </c>
      <c r="D6779" s="54">
        <f>タスク実績csv元!E6779</f>
        <v>0.6875</v>
      </c>
      <c r="E6779" t="str">
        <f>タスク実績csv元!I6779&amp;""</f>
        <v/>
      </c>
      <c r="F6779" t="str">
        <f>タスク実績csv元!D6779</f>
        <v>課題状況確認(荒川)</v>
      </c>
      <c r="G6779" t="str">
        <f t="shared" si="105"/>
        <v>INSERT INTO task_achivement(task_no,achive_date,end_time,start_time,task_detail,memo)VALUES('{eccefbf1-a852-44a0-af6a-c2c31b42f737}','2024/05/02','2024/05/02 17:00:00','2024/05/02 16:30:00','','課題状況確認(荒川)');</v>
      </c>
    </row>
    <row r="6780" spans="1:7">
      <c r="A6780" s="48" t="str">
        <f>_xlfn.XLOOKUP(_xlfn.XLOOKUP(MID(タスク実績csv元!C6780,1,SEARCH(":",タスク実績csv元!C6780)-1),リスト!F:F,リスト!G:G)&amp;MID(タスク実績csv元!C6780,SEARCH(":",タスク実績csv元!C6780),999),タスクDB!K:K,タスクDB!A:A)</f>
        <v>{b1fdf21c-7725-4b73-a211-e66687665b4e}</v>
      </c>
      <c r="B6780" s="11">
        <f>タスク実績csv元!A6780</f>
        <v>45415</v>
      </c>
      <c r="C6780" s="54">
        <f>タスク実績csv元!F6780</f>
        <v>0.44791666666666669</v>
      </c>
      <c r="D6780" s="54">
        <f>タスク実績csv元!E6780</f>
        <v>0.4375</v>
      </c>
      <c r="E6780" t="str">
        <f>タスク実績csv元!I6780&amp;""</f>
        <v/>
      </c>
      <c r="F6780" t="str">
        <f>タスク実績csv元!D6780</f>
        <v>サービス品の自動セット考慮対応設計</v>
      </c>
      <c r="G6780" t="str">
        <f t="shared" si="105"/>
        <v>INSERT INTO task_achivement(task_no,achive_date,end_time,start_time,task_detail,memo)VALUES('{b1fdf21c-7725-4b73-a211-e66687665b4e}','2024/05/03','2024/05/03 10:45:00','2024/05/03 10:30:00','','サービス品の自動セット考慮対応設計');</v>
      </c>
    </row>
    <row r="6781" spans="1:7">
      <c r="A6781" s="48" t="str">
        <f>_xlfn.XLOOKUP(_xlfn.XLOOKUP(MID(タスク実績csv元!C6781,1,SEARCH(":",タスク実績csv元!C6781)-1),リスト!F:F,リスト!G:G)&amp;MID(タスク実績csv元!C6781,SEARCH(":",タスク実績csv元!C6781),999),タスクDB!K:K,タスクDB!A:A)</f>
        <v>{3bfae8e9-f157-4a93-8f07-ee8b8a40f008}</v>
      </c>
      <c r="B6781" s="11">
        <f>タスク実績csv元!A6781</f>
        <v>45415</v>
      </c>
      <c r="C6781" s="54">
        <f>タスク実績csv元!F6781</f>
        <v>0.5</v>
      </c>
      <c r="D6781" s="54">
        <f>タスク実績csv元!E6781</f>
        <v>0.44791666666666669</v>
      </c>
      <c r="E6781" t="str">
        <f>タスク実績csv元!I6781&amp;""</f>
        <v/>
      </c>
      <c r="F6781" t="str">
        <f>タスク実績csv元!D6781</f>
        <v>セット品明細確認結果対応</v>
      </c>
      <c r="G6781" t="str">
        <f t="shared" si="105"/>
        <v>INSERT INTO task_achivement(task_no,achive_date,end_time,start_time,task_detail,memo)VALUES('{3bfae8e9-f157-4a93-8f07-ee8b8a40f008}','2024/05/03','2024/05/03 12:00:00','2024/05/03 10:45:00','','セット品明細確認結果対応');</v>
      </c>
    </row>
    <row r="6782" spans="1:7">
      <c r="A6782" s="48" t="str">
        <f>_xlfn.XLOOKUP(_xlfn.XLOOKUP(MID(タスク実績csv元!C6782,1,SEARCH(":",タスク実績csv元!C6782)-1),リスト!F:F,リスト!G:G)&amp;MID(タスク実績csv元!C6782,SEARCH(":",タスク実績csv元!C6782),999),タスクDB!K:K,タスクDB!A:A)</f>
        <v>{fbef4a38-0e9b-48aa-8832-fb9343b7f95d}</v>
      </c>
      <c r="B6782" s="11">
        <f>タスク実績csv元!A6782</f>
        <v>45416</v>
      </c>
      <c r="C6782" s="54">
        <f>タスク実績csv元!F6782</f>
        <v>0.5</v>
      </c>
      <c r="D6782" s="54">
        <f>タスク実績csv元!E6782</f>
        <v>0.4375</v>
      </c>
      <c r="E6782" t="str">
        <f>タスク実績csv元!I6782&amp;""</f>
        <v/>
      </c>
      <c r="F6782" t="str">
        <f>タスク実績csv元!D6782</f>
        <v>勉強</v>
      </c>
      <c r="G6782" t="str">
        <f t="shared" si="105"/>
        <v>INSERT INTO task_achivement(task_no,achive_date,end_time,start_time,task_detail,memo)VALUES('{fbef4a38-0e9b-48aa-8832-fb9343b7f95d}','2024/05/04','2024/05/04 12:00:00','2024/05/04 10:30:00','','勉強');</v>
      </c>
    </row>
    <row r="6783" spans="1:7">
      <c r="A6783" s="48" t="str">
        <f>_xlfn.XLOOKUP(_xlfn.XLOOKUP(MID(タスク実績csv元!C6783,1,SEARCH(":",タスク実績csv元!C6783)-1),リスト!F:F,リスト!G:G)&amp;MID(タスク実績csv元!C6783,SEARCH(":",タスク実績csv元!C6783),999),タスクDB!K:K,タスクDB!A:A)</f>
        <v>{fbef4a38-0e9b-48aa-8832-fb9343b7f95d}</v>
      </c>
      <c r="B6783" s="11">
        <f>タスク実績csv元!A6783</f>
        <v>45418</v>
      </c>
      <c r="C6783" s="54">
        <f>タスク実績csv元!F6783</f>
        <v>1</v>
      </c>
      <c r="D6783" s="54">
        <f>タスク実績csv元!E6783</f>
        <v>0.91666666666666663</v>
      </c>
      <c r="E6783" t="str">
        <f>タスク実績csv元!I6783&amp;""</f>
        <v/>
      </c>
      <c r="F6783" t="str">
        <f>タスク実績csv元!D6783</f>
        <v>勉強</v>
      </c>
      <c r="G6783" t="str">
        <f t="shared" si="105"/>
        <v>INSERT INTO task_achivement(task_no,achive_date,end_time,start_time,task_detail,memo)VALUES('{fbef4a38-0e9b-48aa-8832-fb9343b7f95d}','2024/05/06','2024/05/06 00:00:00','2024/05/06 22:00:00','','勉強');</v>
      </c>
    </row>
    <row r="6784" spans="1:7">
      <c r="A6784" s="48" t="str">
        <f>_xlfn.XLOOKUP(_xlfn.XLOOKUP(MID(タスク実績csv元!C6784,1,SEARCH(":",タスク実績csv元!C6784)-1),リスト!F:F,リスト!G:G)&amp;MID(タスク実績csv元!C6784,SEARCH(":",タスク実績csv元!C6784),999),タスクDB!K:K,タスクDB!A:A)</f>
        <v>{fbef4a38-0e9b-48aa-8832-fb9343b7f95d}</v>
      </c>
      <c r="B6784" s="11">
        <f>タスク実績csv元!A6784</f>
        <v>45419</v>
      </c>
      <c r="C6784" s="54">
        <f>タスク実績csv元!F6784</f>
        <v>3.125E-2</v>
      </c>
      <c r="D6784" s="54">
        <f>タスク実績csv元!E6784</f>
        <v>0</v>
      </c>
      <c r="E6784" t="str">
        <f>タスク実績csv元!I6784&amp;""</f>
        <v/>
      </c>
      <c r="F6784" t="str">
        <f>タスク実績csv元!D6784</f>
        <v>勉強</v>
      </c>
      <c r="G6784" t="str">
        <f t="shared" si="105"/>
        <v>INSERT INTO task_achivement(task_no,achive_date,end_time,start_time,task_detail,memo)VALUES('{fbef4a38-0e9b-48aa-8832-fb9343b7f95d}','2024/05/07','2024/05/07 00:45:00','2024/05/07 00:00:00','','勉強');</v>
      </c>
    </row>
    <row r="6785" spans="1:7">
      <c r="A6785" s="48" t="str">
        <f>_xlfn.XLOOKUP(_xlfn.XLOOKUP(MID(タスク実績csv元!C6785,1,SEARCH(":",タスク実績csv元!C6785)-1),リスト!F:F,リスト!G:G)&amp;MID(タスク実績csv元!C6785,SEARCH(":",タスク実績csv元!C6785),999),タスクDB!K:K,タスクDB!A:A)</f>
        <v>{636a09be-af0c-4c3f-a241-084fdb54db90}</v>
      </c>
      <c r="B6785" s="11">
        <f>タスク実績csv元!A6785</f>
        <v>45419</v>
      </c>
      <c r="C6785" s="54">
        <f>タスク実績csv元!F6785</f>
        <v>5.2083333333333336E-2</v>
      </c>
      <c r="D6785" s="54">
        <f>タスク実績csv元!E6785</f>
        <v>3.125E-2</v>
      </c>
      <c r="E6785" t="str">
        <f>タスク実績csv元!I6785&amp;""</f>
        <v/>
      </c>
      <c r="F6785" t="str">
        <f>タスク実績csv元!D6785</f>
        <v>ロイヤリティ管理</v>
      </c>
      <c r="G6785" t="str">
        <f t="shared" si="105"/>
        <v>INSERT INTO task_achivement(task_no,achive_date,end_time,start_time,task_detail,memo)VALUES('{636a09be-af0c-4c3f-a241-084fdb54db90}','2024/05/07','2024/05/07 01:15:00','2024/05/07 00:45:00','','ロイヤリティ管理');</v>
      </c>
    </row>
    <row r="6786" spans="1:7">
      <c r="A6786" s="48" t="str">
        <f>_xlfn.XLOOKUP(_xlfn.XLOOKUP(MID(タスク実績csv元!C6786,1,SEARCH(":",タスク実績csv元!C6786)-1),リスト!F:F,リスト!G:G)&amp;MID(タスク実績csv元!C6786,SEARCH(":",タスク実績csv元!C6786),999),タスクDB!K:K,タスクDB!A:A)</f>
        <v>{3c725e9b-a684-46d8-88fb-086261f2dbe6}</v>
      </c>
      <c r="B6786" s="11">
        <f>タスク実績csv元!A6786</f>
        <v>45419</v>
      </c>
      <c r="C6786" s="54">
        <f>タスク実績csv元!F6786</f>
        <v>0.41666666666666669</v>
      </c>
      <c r="D6786" s="54">
        <f>タスク実績csv元!E6786</f>
        <v>0.39583333333333331</v>
      </c>
      <c r="E6786" t="str">
        <f>タスク実績csv元!I6786&amp;""</f>
        <v/>
      </c>
      <c r="F6786" t="str">
        <f>タスク実績csv元!D6786</f>
        <v>カオナビ/VPN設定</v>
      </c>
      <c r="G6786" t="str">
        <f t="shared" si="105"/>
        <v>INSERT INTO task_achivement(task_no,achive_date,end_time,start_time,task_detail,memo)VALUES('{3c725e9b-a684-46d8-88fb-086261f2dbe6}','2024/05/07','2024/05/07 10:00:00','2024/05/07 09:30:00','','カオナビ/VPN設定');</v>
      </c>
    </row>
    <row r="6787" spans="1:7">
      <c r="A6787" s="48" t="str">
        <f>_xlfn.XLOOKUP(_xlfn.XLOOKUP(MID(タスク実績csv元!C6787,1,SEARCH(":",タスク実績csv元!C6787)-1),リスト!F:F,リスト!G:G)&amp;MID(タスク実績csv元!C6787,SEARCH(":",タスク実績csv元!C6787),999),タスクDB!K:K,タスクDB!A:A)</f>
        <v>{8bf29be6-00eb-4704-99d7-d935cf00aff3}</v>
      </c>
      <c r="B6787" s="11">
        <f>タスク実績csv元!A6787</f>
        <v>45419</v>
      </c>
      <c r="C6787" s="54">
        <f>タスク実績csv元!F6787</f>
        <v>0.4375</v>
      </c>
      <c r="D6787" s="54">
        <f>タスク実績csv元!E6787</f>
        <v>0.41666666666666669</v>
      </c>
      <c r="E6787" t="str">
        <f>タスク実績csv元!I6787&amp;""</f>
        <v/>
      </c>
      <c r="F6787" t="str">
        <f>タスク実績csv元!D6787</f>
        <v>OTC定例</v>
      </c>
      <c r="G6787" t="str">
        <f t="shared" ref="G6787:G6850" si="106">IF(B6787=0,"","INSERT INTO task_achivement("&amp;$A$1&amp;","&amp;$B$1&amp;","&amp;$C$1&amp;","&amp;$D$1&amp;","&amp;$E$1&amp;","&amp;$F$1&amp;")VALUES('"&amp;A6787&amp;"',"&amp;IF(B6787="","null","'"&amp;TEXT(B6787,"yyyy/MM/dd")&amp;"'")&amp;","&amp;IF(C6787="","null","'"&amp;TEXT(B6787,"yyyy/MM/dd")&amp;" "&amp;TEXT(C6787,"HH:mm:ss")&amp;"'")&amp;","&amp;IF(D6787="","null","'"&amp;TEXT(B6787,"yyyy/MM/dd")&amp;" "&amp;TEXT(D6787,"HH:mm:ss")&amp;"'")&amp;",'"&amp;E6787&amp;"','"&amp;F6787&amp;"');")</f>
        <v>INSERT INTO task_achivement(task_no,achive_date,end_time,start_time,task_detail,memo)VALUES('{8bf29be6-00eb-4704-99d7-d935cf00aff3}','2024/05/07','2024/05/07 10:30:00','2024/05/07 10:00:00','','OTC定例');</v>
      </c>
    </row>
    <row r="6788" spans="1:7">
      <c r="A6788" s="48" t="str">
        <f>_xlfn.XLOOKUP(_xlfn.XLOOKUP(MID(タスク実績csv元!C6788,1,SEARCH(":",タスク実績csv元!C6788)-1),リスト!F:F,リスト!G:G)&amp;MID(タスク実績csv元!C6788,SEARCH(":",タスク実績csv元!C6788),999),タスクDB!K:K,タスクDB!A:A)</f>
        <v>{d0d80a67-6f4b-4c2c-8010-bd45acbcca47}</v>
      </c>
      <c r="B6788" s="11">
        <f>タスク実績csv元!A6788</f>
        <v>45419</v>
      </c>
      <c r="C6788" s="54">
        <f>タスク実績csv元!F6788</f>
        <v>0.45833333333333331</v>
      </c>
      <c r="D6788" s="54">
        <f>タスク実績csv元!E6788</f>
        <v>0.4375</v>
      </c>
      <c r="E6788" t="str">
        <f>タスク実績csv元!I6788&amp;""</f>
        <v/>
      </c>
      <c r="F6788" t="str">
        <f>タスク実績csv元!D6788</f>
        <v>残backlog整理</v>
      </c>
      <c r="G6788" t="str">
        <f t="shared" si="106"/>
        <v>INSERT INTO task_achivement(task_no,achive_date,end_time,start_time,task_detail,memo)VALUES('{d0d80a67-6f4b-4c2c-8010-bd45acbcca47}','2024/05/07','2024/05/07 11:00:00','2024/05/07 10:30:00','','残backlog整理');</v>
      </c>
    </row>
    <row r="6789" spans="1:7">
      <c r="A6789" s="48" t="str">
        <f>_xlfn.XLOOKUP(_xlfn.XLOOKUP(MID(タスク実績csv元!C6789,1,SEARCH(":",タスク実績csv元!C6789)-1),リスト!F:F,リスト!G:G)&amp;MID(タスク実績csv元!C6789,SEARCH(":",タスク実績csv元!C6789),999),タスクDB!K:K,タスクDB!A:A)</f>
        <v>{4c39d40d-b35f-4cfa-b549-6c5de24454e2}</v>
      </c>
      <c r="B6789" s="11">
        <f>タスク実績csv元!A6789</f>
        <v>45419</v>
      </c>
      <c r="C6789" s="54">
        <f>タスク実績csv元!F6789</f>
        <v>0.5</v>
      </c>
      <c r="D6789" s="54">
        <f>タスク実績csv元!E6789</f>
        <v>0.45833333333333331</v>
      </c>
      <c r="E6789" t="str">
        <f>タスク実績csv元!I6789&amp;""</f>
        <v/>
      </c>
      <c r="F6789" t="str">
        <f>タスク実績csv元!D6789</f>
        <v>チームMTG</v>
      </c>
      <c r="G6789" t="str">
        <f t="shared" si="106"/>
        <v>INSERT INTO task_achivement(task_no,achive_date,end_time,start_time,task_detail,memo)VALUES('{4c39d40d-b35f-4cfa-b549-6c5de24454e2}','2024/05/07','2024/05/07 12:00:00','2024/05/07 11:00:00','','チームMTG');</v>
      </c>
    </row>
    <row r="6790" spans="1:7">
      <c r="A6790" s="48" t="str">
        <f>_xlfn.XLOOKUP(_xlfn.XLOOKUP(MID(タスク実績csv元!C6790,1,SEARCH(":",タスク実績csv元!C6790)-1),リスト!F:F,リスト!G:G)&amp;MID(タスク実績csv元!C6790,SEARCH(":",タスク実績csv元!C6790),999),タスクDB!K:K,タスクDB!A:A)</f>
        <v>{3bfae8e9-f157-4a93-8f07-ee8b8a40f008}</v>
      </c>
      <c r="B6790" s="11">
        <f>タスク実績csv元!A6790</f>
        <v>45419</v>
      </c>
      <c r="C6790" s="54">
        <f>タスク実績csv元!F6790</f>
        <v>0.60416666666666663</v>
      </c>
      <c r="D6790" s="54">
        <f>タスク実績csv元!E6790</f>
        <v>0.54166666666666663</v>
      </c>
      <c r="E6790" t="str">
        <f>タスク実績csv元!I6790&amp;""</f>
        <v/>
      </c>
      <c r="F6790" t="str">
        <f>タスク実績csv元!D6790</f>
        <v>SVMX関連整理</v>
      </c>
      <c r="G6790" t="str">
        <f t="shared" si="106"/>
        <v>INSERT INTO task_achivement(task_no,achive_date,end_time,start_time,task_detail,memo)VALUES('{3bfae8e9-f157-4a93-8f07-ee8b8a40f008}','2024/05/07','2024/05/07 14:30:00','2024/05/07 13:00:00','','SVMX関連整理');</v>
      </c>
    </row>
    <row r="6791" spans="1:7">
      <c r="A6791" s="48" t="str">
        <f>_xlfn.XLOOKUP(_xlfn.XLOOKUP(MID(タスク実績csv元!C6791,1,SEARCH(":",タスク実績csv元!C6791)-1),リスト!F:F,リスト!G:G)&amp;MID(タスク実績csv元!C6791,SEARCH(":",タスク実績csv元!C6791),999),タスクDB!K:K,タスクDB!A:A)</f>
        <v>{8bf29be6-00eb-4704-99d7-d935cf00aff3}</v>
      </c>
      <c r="B6791" s="11">
        <f>タスク実績csv元!A6791</f>
        <v>45419</v>
      </c>
      <c r="C6791" s="54">
        <f>タスク実績csv元!F6791</f>
        <v>0.66666666666666663</v>
      </c>
      <c r="D6791" s="54">
        <f>タスク実績csv元!E6791</f>
        <v>0.625</v>
      </c>
      <c r="E6791" t="str">
        <f>タスク実績csv元!I6791&amp;""</f>
        <v/>
      </c>
      <c r="F6791" t="str">
        <f>タスク実績csv元!D6791</f>
        <v>SVMX定例</v>
      </c>
      <c r="G6791" t="str">
        <f t="shared" si="106"/>
        <v>INSERT INTO task_achivement(task_no,achive_date,end_time,start_time,task_detail,memo)VALUES('{8bf29be6-00eb-4704-99d7-d935cf00aff3}','2024/05/07','2024/05/07 16:00:00','2024/05/07 15:00:00','','SVMX定例');</v>
      </c>
    </row>
    <row r="6792" spans="1:7">
      <c r="A6792" s="48" t="str">
        <f>_xlfn.XLOOKUP(_xlfn.XLOOKUP(MID(タスク実績csv元!C6792,1,SEARCH(":",タスク実績csv元!C6792)-1),リスト!F:F,リスト!G:G)&amp;MID(タスク実績csv元!C6792,SEARCH(":",タスク実績csv元!C6792),999),タスクDB!K:K,タスクDB!A:A)</f>
        <v>{eccefbf1-a852-44a0-af6a-c2c31b42f737}</v>
      </c>
      <c r="B6792" s="11">
        <f>タスク実績csv元!A6792</f>
        <v>45419</v>
      </c>
      <c r="C6792" s="54">
        <f>タスク実績csv元!F6792</f>
        <v>0.70833333333333337</v>
      </c>
      <c r="D6792" s="54">
        <f>タスク実績csv元!E6792</f>
        <v>0.66666666666666663</v>
      </c>
      <c r="E6792" t="str">
        <f>タスク実績csv元!I6792&amp;""</f>
        <v/>
      </c>
      <c r="F6792" t="str">
        <f>タスク実績csv元!D6792</f>
        <v>連携打合せ(原田)</v>
      </c>
      <c r="G6792" t="str">
        <f t="shared" si="106"/>
        <v>INSERT INTO task_achivement(task_no,achive_date,end_time,start_time,task_detail,memo)VALUES('{eccefbf1-a852-44a0-af6a-c2c31b42f737}','2024/05/07','2024/05/07 17:00:00','2024/05/07 16:00:00','','連携打合せ(原田)');</v>
      </c>
    </row>
    <row r="6793" spans="1:7">
      <c r="A6793" s="48" t="str">
        <f>_xlfn.XLOOKUP(_xlfn.XLOOKUP(MID(タスク実績csv元!C6793,1,SEARCH(":",タスク実績csv元!C6793)-1),リスト!F:F,リスト!G:G)&amp;MID(タスク実績csv元!C6793,SEARCH(":",タスク実績csv元!C6793),999),タスクDB!K:K,タスクDB!A:A)</f>
        <v>{eccefbf1-a852-44a0-af6a-c2c31b42f737}</v>
      </c>
      <c r="B6793" s="11">
        <f>タスク実績csv元!A6793</f>
        <v>45419</v>
      </c>
      <c r="C6793" s="54">
        <f>タスク実績csv元!F6793</f>
        <v>0.72916666666666663</v>
      </c>
      <c r="D6793" s="54">
        <f>タスク実績csv元!E6793</f>
        <v>0.70833333333333337</v>
      </c>
      <c r="E6793" t="str">
        <f>タスク実績csv元!I6793&amp;""</f>
        <v/>
      </c>
      <c r="F6793" t="str">
        <f>タスク実績csv元!D6793</f>
        <v>BR準備について(小椋)</v>
      </c>
      <c r="G6793" t="str">
        <f t="shared" si="106"/>
        <v>INSERT INTO task_achivement(task_no,achive_date,end_time,start_time,task_detail,memo)VALUES('{eccefbf1-a852-44a0-af6a-c2c31b42f737}','2024/05/07','2024/05/07 17:30:00','2024/05/07 17:00:00','','BR準備について(小椋)');</v>
      </c>
    </row>
    <row r="6794" spans="1:7">
      <c r="A6794" s="48" t="str">
        <f>_xlfn.XLOOKUP(_xlfn.XLOOKUP(MID(タスク実績csv元!C6794,1,SEARCH(":",タスク実績csv元!C6794)-1),リスト!F:F,リスト!G:G)&amp;MID(タスク実績csv元!C6794,SEARCH(":",タスク実績csv元!C6794),999),タスクDB!K:K,タスクDB!A:A)</f>
        <v>{3bfae8e9-f157-4a93-8f07-ee8b8a40f008}</v>
      </c>
      <c r="B6794" s="11">
        <f>タスク実績csv元!A6794</f>
        <v>45419</v>
      </c>
      <c r="C6794" s="54">
        <f>タスク実績csv元!F6794</f>
        <v>0.88541666666666663</v>
      </c>
      <c r="D6794" s="54">
        <f>タスク実績csv元!E6794</f>
        <v>0.875</v>
      </c>
      <c r="E6794" t="str">
        <f>タスク実績csv元!I6794&amp;""</f>
        <v/>
      </c>
      <c r="F6794" t="str">
        <f>タスク実績csv元!D6794</f>
        <v>SVMX移行対応</v>
      </c>
      <c r="G6794" t="str">
        <f t="shared" si="106"/>
        <v>INSERT INTO task_achivement(task_no,achive_date,end_time,start_time,task_detail,memo)VALUES('{3bfae8e9-f157-4a93-8f07-ee8b8a40f008}','2024/05/07','2024/05/07 21:15:00','2024/05/07 21:00:00','','SVMX移行対応');</v>
      </c>
    </row>
    <row r="6795" spans="1:7">
      <c r="A6795" s="48" t="str">
        <f>_xlfn.XLOOKUP(_xlfn.XLOOKUP(MID(タスク実績csv元!C6795,1,SEARCH(":",タスク実績csv元!C6795)-1),リスト!F:F,リスト!G:G)&amp;MID(タスク実績csv元!C6795,SEARCH(":",タスク実績csv元!C6795),999),タスクDB!K:K,タスクDB!A:A)</f>
        <v>{fbef4a38-0e9b-48aa-8832-fb9343b7f95d}</v>
      </c>
      <c r="B6795" s="11">
        <f>タスク実績csv元!A6795</f>
        <v>45419</v>
      </c>
      <c r="C6795" s="54">
        <f>タスク実績csv元!F6795</f>
        <v>0.95833333333333337</v>
      </c>
      <c r="D6795" s="54">
        <f>タスク実績csv元!E6795</f>
        <v>0.91666666666666663</v>
      </c>
      <c r="E6795" t="str">
        <f>タスク実績csv元!I6795&amp;""</f>
        <v/>
      </c>
      <c r="F6795" t="str">
        <f>タスク実績csv元!D6795</f>
        <v>勉強</v>
      </c>
      <c r="G6795" t="str">
        <f t="shared" si="106"/>
        <v>INSERT INTO task_achivement(task_no,achive_date,end_time,start_time,task_detail,memo)VALUES('{fbef4a38-0e9b-48aa-8832-fb9343b7f95d}','2024/05/07','2024/05/07 23:00:00','2024/05/07 22:00:00','','勉強');</v>
      </c>
    </row>
    <row r="6796" spans="1:7">
      <c r="A6796" s="48" t="str">
        <f>_xlfn.XLOOKUP(_xlfn.XLOOKUP(MID(タスク実績csv元!C6796,1,SEARCH(":",タスク実績csv元!C6796)-1),リスト!F:F,リスト!G:G)&amp;MID(タスク実績csv元!C6796,SEARCH(":",タスク実績csv元!C6796),999),タスクDB!K:K,タスクDB!A:A)</f>
        <v>{4c39d40d-b35f-4cfa-b549-6c5de24454e2}</v>
      </c>
      <c r="B6796" s="11">
        <f>タスク実績csv元!A6796</f>
        <v>45420</v>
      </c>
      <c r="C6796" s="54">
        <f>タスク実績csv元!F6796</f>
        <v>0.40625</v>
      </c>
      <c r="D6796" s="54">
        <f>タスク実績csv元!E6796</f>
        <v>0.39583333333333331</v>
      </c>
      <c r="E6796" t="str">
        <f>タスク実績csv元!I6796&amp;""</f>
        <v/>
      </c>
      <c r="F6796" t="str">
        <f>タスク実績csv元!D6796</f>
        <v>朝会</v>
      </c>
      <c r="G6796" t="str">
        <f t="shared" si="106"/>
        <v>INSERT INTO task_achivement(task_no,achive_date,end_time,start_time,task_detail,memo)VALUES('{4c39d40d-b35f-4cfa-b549-6c5de24454e2}','2024/05/08','2024/05/08 09:45:00','2024/05/08 09:30:00','','朝会');</v>
      </c>
    </row>
    <row r="6797" spans="1:7">
      <c r="A6797" s="48" t="str">
        <f>_xlfn.XLOOKUP(_xlfn.XLOOKUP(MID(タスク実績csv元!C6797,1,SEARCH(":",タスク実績csv元!C6797)-1),リスト!F:F,リスト!G:G)&amp;MID(タスク実績csv元!C6797,SEARCH(":",タスク実績csv元!C6797),999),タスクDB!K:K,タスクDB!A:A)</f>
        <v>{eccefbf1-a852-44a0-af6a-c2c31b42f737}</v>
      </c>
      <c r="B6797" s="11">
        <f>タスク実績csv元!A6797</f>
        <v>45420</v>
      </c>
      <c r="C6797" s="54">
        <f>タスク実績csv元!F6797</f>
        <v>0.41666666666666669</v>
      </c>
      <c r="D6797" s="54">
        <f>タスク実績csv元!E6797</f>
        <v>0.40625</v>
      </c>
      <c r="E6797" t="str">
        <f>タスク実績csv元!I6797&amp;""</f>
        <v/>
      </c>
      <c r="F6797" t="str">
        <f>タスク実績csv元!D6797</f>
        <v>プレ業務UAT(中村)</v>
      </c>
      <c r="G6797" t="str">
        <f t="shared" si="106"/>
        <v>INSERT INTO task_achivement(task_no,achive_date,end_time,start_time,task_detail,memo)VALUES('{eccefbf1-a852-44a0-af6a-c2c31b42f737}','2024/05/08','2024/05/08 10:00:00','2024/05/08 09:45:00','','プレ業務UAT(中村)');</v>
      </c>
    </row>
    <row r="6798" spans="1:7">
      <c r="A6798" s="48" t="str">
        <f>_xlfn.XLOOKUP(_xlfn.XLOOKUP(MID(タスク実績csv元!C6798,1,SEARCH(":",タスク実績csv元!C6798)-1),リスト!F:F,リスト!G:G)&amp;MID(タスク実績csv元!C6798,SEARCH(":",タスク実績csv元!C6798),999),タスクDB!K:K,タスクDB!A:A)</f>
        <v>{eccefbf1-a852-44a0-af6a-c2c31b42f737}</v>
      </c>
      <c r="B6798" s="11">
        <f>タスク実績csv元!A6798</f>
        <v>45420</v>
      </c>
      <c r="C6798" s="54">
        <f>タスク実績csv元!F6798</f>
        <v>0.51041666666666663</v>
      </c>
      <c r="D6798" s="54">
        <f>タスク実績csv元!E6798</f>
        <v>0.41666666666666669</v>
      </c>
      <c r="E6798" t="str">
        <f>タスク実績csv元!I6798&amp;""</f>
        <v/>
      </c>
      <c r="F6798" t="str">
        <f>タスク実績csv元!D6798</f>
        <v>移行週次打合せ</v>
      </c>
      <c r="G6798" t="str">
        <f t="shared" si="106"/>
        <v>INSERT INTO task_achivement(task_no,achive_date,end_time,start_time,task_detail,memo)VALUES('{eccefbf1-a852-44a0-af6a-c2c31b42f737}','2024/05/08','2024/05/08 12:15:00','2024/05/08 10:00:00','','移行週次打合せ');</v>
      </c>
    </row>
    <row r="6799" spans="1:7">
      <c r="A6799" s="48" t="str">
        <f>_xlfn.XLOOKUP(_xlfn.XLOOKUP(MID(タスク実績csv元!C6799,1,SEARCH(":",タスク実績csv元!C6799)-1),リスト!F:F,リスト!G:G)&amp;MID(タスク実績csv元!C6799,SEARCH(":",タスク実績csv元!C6799),999),タスクDB!K:K,タスクDB!A:A)</f>
        <v>{8bf29be6-00eb-4704-99d7-d935cf00aff3}</v>
      </c>
      <c r="B6799" s="11">
        <f>タスク実績csv元!A6799</f>
        <v>45420</v>
      </c>
      <c r="C6799" s="54">
        <f>タスク実績csv元!F6799</f>
        <v>0.625</v>
      </c>
      <c r="D6799" s="54">
        <f>タスク実績csv元!E6799</f>
        <v>0.54166666666666663</v>
      </c>
      <c r="E6799" t="str">
        <f>タスク実績csv元!I6799&amp;""</f>
        <v/>
      </c>
      <c r="F6799" t="str">
        <f>タスク実績csv元!D6799</f>
        <v>課題打ち合わせ(BR環境構築残課題)</v>
      </c>
      <c r="G6799" t="str">
        <f t="shared" si="106"/>
        <v>INSERT INTO task_achivement(task_no,achive_date,end_time,start_time,task_detail,memo)VALUES('{8bf29be6-00eb-4704-99d7-d935cf00aff3}','2024/05/08','2024/05/08 15:00:00','2024/05/08 13:00:00','','課題打ち合わせ(BR環境構築残課題)');</v>
      </c>
    </row>
    <row r="6800" spans="1:7">
      <c r="A6800" s="48" t="str">
        <f>_xlfn.XLOOKUP(_xlfn.XLOOKUP(MID(タスク実績csv元!C6800,1,SEARCH(":",タスク実績csv元!C6800)-1),リスト!F:F,リスト!G:G)&amp;MID(タスク実績csv元!C6800,SEARCH(":",タスク実績csv元!C6800),999),タスクDB!K:K,タスクDB!A:A)</f>
        <v>{eccefbf1-a852-44a0-af6a-c2c31b42f737}</v>
      </c>
      <c r="B6800" s="11">
        <f>タスク実績csv元!A6800</f>
        <v>45420</v>
      </c>
      <c r="C6800" s="54">
        <f>タスク実績csv元!F6800</f>
        <v>0.65625</v>
      </c>
      <c r="D6800" s="54">
        <f>タスク実績csv元!E6800</f>
        <v>0.625</v>
      </c>
      <c r="E6800" t="str">
        <f>タスク実績csv元!I6800&amp;""</f>
        <v/>
      </c>
      <c r="F6800" t="str">
        <f>タスク実績csv元!D6800</f>
        <v>プレ業務UAT(中村)</v>
      </c>
      <c r="G6800" t="str">
        <f t="shared" si="106"/>
        <v>INSERT INTO task_achivement(task_no,achive_date,end_time,start_time,task_detail,memo)VALUES('{eccefbf1-a852-44a0-af6a-c2c31b42f737}','2024/05/08','2024/05/08 15:45:00','2024/05/08 15:00:00','','プレ業務UAT(中村)');</v>
      </c>
    </row>
    <row r="6801" spans="1:7">
      <c r="A6801" s="48" t="str">
        <f>_xlfn.XLOOKUP(_xlfn.XLOOKUP(MID(タスク実績csv元!C6801,1,SEARCH(":",タスク実績csv元!C6801)-1),リスト!F:F,リスト!G:G)&amp;MID(タスク実績csv元!C6801,SEARCH(":",タスク実績csv元!C6801),999),タスクDB!K:K,タスクDB!A:A)</f>
        <v>{3bfae8e9-f157-4a93-8f07-ee8b8a40f008}</v>
      </c>
      <c r="B6801" s="11">
        <f>タスク実績csv元!A6801</f>
        <v>45420</v>
      </c>
      <c r="C6801" s="54">
        <f>タスク実績csv元!F6801</f>
        <v>0.6875</v>
      </c>
      <c r="D6801" s="54">
        <f>タスク実績csv元!E6801</f>
        <v>0.66666666666666663</v>
      </c>
      <c r="E6801" t="str">
        <f>タスク実績csv元!I6801&amp;""</f>
        <v/>
      </c>
      <c r="F6801" t="str">
        <f>タスク実績csv元!D6801</f>
        <v>社内部署マスタの最終整理</v>
      </c>
      <c r="G6801" t="str">
        <f t="shared" si="106"/>
        <v>INSERT INTO task_achivement(task_no,achive_date,end_time,start_time,task_detail,memo)VALUES('{3bfae8e9-f157-4a93-8f07-ee8b8a40f008}','2024/05/08','2024/05/08 16:30:00','2024/05/08 16:00:00','','社内部署マスタの最終整理');</v>
      </c>
    </row>
    <row r="6802" spans="1:7">
      <c r="A6802" s="48" t="str">
        <f>_xlfn.XLOOKUP(_xlfn.XLOOKUP(MID(タスク実績csv元!C6802,1,SEARCH(":",タスク実績csv元!C6802)-1),リスト!F:F,リスト!G:G)&amp;MID(タスク実績csv元!C6802,SEARCH(":",タスク実績csv元!C6802),999),タスクDB!K:K,タスクDB!A:A)</f>
        <v>{8bf29be6-00eb-4704-99d7-d935cf00aff3}</v>
      </c>
      <c r="B6802" s="11">
        <f>タスク実績csv元!A6802</f>
        <v>45420</v>
      </c>
      <c r="C6802" s="54">
        <f>タスク実績csv元!F6802</f>
        <v>0.70833333333333337</v>
      </c>
      <c r="D6802" s="54">
        <f>タスク実績csv元!E6802</f>
        <v>0.6875</v>
      </c>
      <c r="E6802" t="str">
        <f>タスク実績csv元!I6802&amp;""</f>
        <v/>
      </c>
      <c r="F6802" t="str">
        <f>タスク実績csv元!D6802</f>
        <v>UAT夕会</v>
      </c>
      <c r="G6802" t="str">
        <f t="shared" si="106"/>
        <v>INSERT INTO task_achivement(task_no,achive_date,end_time,start_time,task_detail,memo)VALUES('{8bf29be6-00eb-4704-99d7-d935cf00aff3}','2024/05/08','2024/05/08 17:00:00','2024/05/08 16:30:00','','UAT夕会');</v>
      </c>
    </row>
    <row r="6803" spans="1:7">
      <c r="A6803" s="48" t="str">
        <f>_xlfn.XLOOKUP(_xlfn.XLOOKUP(MID(タスク実績csv元!C6803,1,SEARCH(":",タスク実績csv元!C6803)-1),リスト!F:F,リスト!G:G)&amp;MID(タスク実績csv元!C6803,SEARCH(":",タスク実績csv元!C6803),999),タスクDB!K:K,タスクDB!A:A)</f>
        <v>{eccefbf1-a852-44a0-af6a-c2c31b42f737}</v>
      </c>
      <c r="B6803" s="11">
        <f>タスク実績csv元!A6803</f>
        <v>45420</v>
      </c>
      <c r="C6803" s="54">
        <f>タスク実績csv元!F6803</f>
        <v>0.72916666666666663</v>
      </c>
      <c r="D6803" s="54">
        <f>タスク実績csv元!E6803</f>
        <v>0.70833333333333337</v>
      </c>
      <c r="E6803" t="str">
        <f>タスク実績csv元!I6803&amp;""</f>
        <v/>
      </c>
      <c r="F6803" t="str">
        <f>タスク実績csv元!D6803</f>
        <v>セット品明細マスタ対応について(小椋)</v>
      </c>
      <c r="G6803" t="str">
        <f t="shared" si="106"/>
        <v>INSERT INTO task_achivement(task_no,achive_date,end_time,start_time,task_detail,memo)VALUES('{eccefbf1-a852-44a0-af6a-c2c31b42f737}','2024/05/08','2024/05/08 17:30:00','2024/05/08 17:00:00','','セット品明細マスタ対応について(小椋)');</v>
      </c>
    </row>
    <row r="6804" spans="1:7">
      <c r="A6804" s="48" t="str">
        <f>_xlfn.XLOOKUP(_xlfn.XLOOKUP(MID(タスク実績csv元!C6804,1,SEARCH(":",タスク実績csv元!C6804)-1),リスト!F:F,リスト!G:G)&amp;MID(タスク実績csv元!C6804,SEARCH(":",タスク実績csv元!C6804),999),タスクDB!K:K,タスクDB!A:A)</f>
        <v>{8bf29be6-00eb-4704-99d7-d935cf00aff3}</v>
      </c>
      <c r="B6804" s="11">
        <f>タスク実績csv元!A6804</f>
        <v>45420</v>
      </c>
      <c r="C6804" s="54">
        <f>タスク実績csv元!F6804</f>
        <v>0.75</v>
      </c>
      <c r="D6804" s="54">
        <f>タスク実績csv元!E6804</f>
        <v>0.72916666666666663</v>
      </c>
      <c r="E6804" t="str">
        <f>タスク実績csv元!I6804&amp;""</f>
        <v/>
      </c>
      <c r="F6804" t="str">
        <f>タスク実績csv元!D6804</f>
        <v>BR環境構築について</v>
      </c>
      <c r="G6804" t="str">
        <f t="shared" si="106"/>
        <v>INSERT INTO task_achivement(task_no,achive_date,end_time,start_time,task_detail,memo)VALUES('{8bf29be6-00eb-4704-99d7-d935cf00aff3}','2024/05/08','2024/05/08 18:00:00','2024/05/08 17:30:00','','BR環境構築について');</v>
      </c>
    </row>
    <row r="6805" spans="1:7">
      <c r="A6805" s="48" t="str">
        <f>_xlfn.XLOOKUP(_xlfn.XLOOKUP(MID(タスク実績csv元!C6805,1,SEARCH(":",タスク実績csv元!C6805)-1),リスト!F:F,リスト!G:G)&amp;MID(タスク実績csv元!C6805,SEARCH(":",タスク実績csv元!C6805),999),タスクDB!K:K,タスクDB!A:A)</f>
        <v>{eccefbf1-a852-44a0-af6a-c2c31b42f737}</v>
      </c>
      <c r="B6805" s="11">
        <f>タスク実績csv元!A6805</f>
        <v>45420</v>
      </c>
      <c r="C6805" s="54">
        <f>タスク実績csv元!F6805</f>
        <v>0.79166666666666663</v>
      </c>
      <c r="D6805" s="54">
        <f>タスク実績csv元!E6805</f>
        <v>0.75</v>
      </c>
      <c r="E6805" t="str">
        <f>タスク実績csv元!I6805&amp;""</f>
        <v/>
      </c>
      <c r="F6805" t="str">
        <f>タスク実績csv元!D6805</f>
        <v>移行進め方相談(荒川、高山)</v>
      </c>
      <c r="G6805" t="str">
        <f t="shared" si="106"/>
        <v>INSERT INTO task_achivement(task_no,achive_date,end_time,start_time,task_detail,memo)VALUES('{eccefbf1-a852-44a0-af6a-c2c31b42f737}','2024/05/08','2024/05/08 19:00:00','2024/05/08 18:00:00','','移行進め方相談(荒川、高山)');</v>
      </c>
    </row>
    <row r="6806" spans="1:7">
      <c r="A6806" s="48" t="str">
        <f>_xlfn.XLOOKUP(_xlfn.XLOOKUP(MID(タスク実績csv元!C6806,1,SEARCH(":",タスク実績csv元!C6806)-1),リスト!F:F,リスト!G:G)&amp;MID(タスク実績csv元!C6806,SEARCH(":",タスク実績csv元!C6806),999),タスクDB!K:K,タスクDB!A:A)</f>
        <v>{eccefbf1-a852-44a0-af6a-c2c31b42f737}</v>
      </c>
      <c r="B6806" s="11">
        <f>タスク実績csv元!A6806</f>
        <v>45420</v>
      </c>
      <c r="C6806" s="54">
        <f>タスク実績csv元!F6806</f>
        <v>0.82291666666666663</v>
      </c>
      <c r="D6806" s="54">
        <f>タスク実績csv元!E6806</f>
        <v>0.79166666666666663</v>
      </c>
      <c r="E6806" t="str">
        <f>タスク実績csv元!I6806&amp;""</f>
        <v/>
      </c>
      <c r="F6806" t="str">
        <f>タスク実績csv元!D6806</f>
        <v>保守相談(長江)</v>
      </c>
      <c r="G6806" t="str">
        <f t="shared" si="106"/>
        <v>INSERT INTO task_achivement(task_no,achive_date,end_time,start_time,task_detail,memo)VALUES('{eccefbf1-a852-44a0-af6a-c2c31b42f737}','2024/05/08','2024/05/08 19:45:00','2024/05/08 19:00:00','','保守相談(長江)');</v>
      </c>
    </row>
    <row r="6807" spans="1:7">
      <c r="A6807" s="48" t="str">
        <f>_xlfn.XLOOKUP(_xlfn.XLOOKUP(MID(タスク実績csv元!C6807,1,SEARCH(":",タスク実績csv元!C6807)-1),リスト!F:F,リスト!G:G)&amp;MID(タスク実績csv元!C6807,SEARCH(":",タスク実績csv元!C6807),999),タスクDB!K:K,タスクDB!A:A)</f>
        <v>{eccefbf1-a852-44a0-af6a-c2c31b42f737}</v>
      </c>
      <c r="B6807" s="11">
        <f>タスク実績csv元!A6807</f>
        <v>45420</v>
      </c>
      <c r="C6807" s="54">
        <f>タスク実績csv元!F6807</f>
        <v>0.84375</v>
      </c>
      <c r="D6807" s="54">
        <f>タスク実績csv元!E6807</f>
        <v>0.82291666666666663</v>
      </c>
      <c r="E6807" t="str">
        <f>タスク実績csv元!I6807&amp;""</f>
        <v/>
      </c>
      <c r="F6807" t="str">
        <f>タスク実績csv元!D6807</f>
        <v>移行進め方調整(福井)</v>
      </c>
      <c r="G6807" t="str">
        <f t="shared" si="106"/>
        <v>INSERT INTO task_achivement(task_no,achive_date,end_time,start_time,task_detail,memo)VALUES('{eccefbf1-a852-44a0-af6a-c2c31b42f737}','2024/05/08','2024/05/08 20:15:00','2024/05/08 19:45:00','','移行進め方調整(福井)');</v>
      </c>
    </row>
    <row r="6808" spans="1:7">
      <c r="A6808" s="48" t="str">
        <f>_xlfn.XLOOKUP(_xlfn.XLOOKUP(MID(タスク実績csv元!C6808,1,SEARCH(":",タスク実績csv元!C6808)-1),リスト!F:F,リスト!G:G)&amp;MID(タスク実績csv元!C6808,SEARCH(":",タスク実績csv元!C6808),999),タスクDB!K:K,タスクDB!A:A)</f>
        <v>{4c39d40d-b35f-4cfa-b549-6c5de24454e2}</v>
      </c>
      <c r="B6808" s="11">
        <f>タスク実績csv元!A6808</f>
        <v>45421</v>
      </c>
      <c r="C6808" s="54">
        <f>タスク実績csv元!F6808</f>
        <v>0.40625</v>
      </c>
      <c r="D6808" s="54">
        <f>タスク実績csv元!E6808</f>
        <v>0.39583333333333331</v>
      </c>
      <c r="E6808" t="str">
        <f>タスク実績csv元!I6808&amp;""</f>
        <v/>
      </c>
      <c r="F6808" t="str">
        <f>タスク実績csv元!D6808</f>
        <v>朝会</v>
      </c>
      <c r="G6808" t="str">
        <f t="shared" si="106"/>
        <v>INSERT INTO task_achivement(task_no,achive_date,end_time,start_time,task_detail,memo)VALUES('{4c39d40d-b35f-4cfa-b549-6c5de24454e2}','2024/05/09','2024/05/09 09:45:00','2024/05/09 09:30:00','','朝会');</v>
      </c>
    </row>
    <row r="6809" spans="1:7">
      <c r="A6809" s="48" t="str">
        <f>_xlfn.XLOOKUP(_xlfn.XLOOKUP(MID(タスク実績csv元!C6809,1,SEARCH(":",タスク実績csv元!C6809)-1),リスト!F:F,リスト!G:G)&amp;MID(タスク実績csv元!C6809,SEARCH(":",タスク実績csv元!C6809),999),タスクDB!K:K,タスクDB!A:A)</f>
        <v>{fa1d15a7-0fa5-46a0-b2a9-9b86fd9480ff}</v>
      </c>
      <c r="B6809" s="11">
        <f>タスク実績csv元!A6809</f>
        <v>45421</v>
      </c>
      <c r="C6809" s="54">
        <f>タスク実績csv元!F6809</f>
        <v>0.41666666666666669</v>
      </c>
      <c r="D6809" s="54">
        <f>タスク実績csv元!E6809</f>
        <v>0.40625</v>
      </c>
      <c r="E6809" t="str">
        <f>タスク実績csv元!I6809&amp;""</f>
        <v/>
      </c>
      <c r="F6809" t="str">
        <f>タスク実績csv元!D6809</f>
        <v>保守フォロー</v>
      </c>
      <c r="G6809" t="str">
        <f t="shared" si="106"/>
        <v>INSERT INTO task_achivement(task_no,achive_date,end_time,start_time,task_detail,memo)VALUES('{fa1d15a7-0fa5-46a0-b2a9-9b86fd9480ff}','2024/05/09','2024/05/09 10:00:00','2024/05/09 09:45:00','','保守フォロー');</v>
      </c>
    </row>
    <row r="6810" spans="1:7">
      <c r="A6810" s="48" t="str">
        <f>_xlfn.XLOOKUP(_xlfn.XLOOKUP(MID(タスク実績csv元!C6810,1,SEARCH(":",タスク実績csv元!C6810)-1),リスト!F:F,リスト!G:G)&amp;MID(タスク実績csv元!C6810,SEARCH(":",タスク実績csv元!C6810),999),タスクDB!K:K,タスクDB!A:A)</f>
        <v>{eccefbf1-a852-44a0-af6a-c2c31b42f737}</v>
      </c>
      <c r="B6810" s="11">
        <f>タスク実績csv元!A6810</f>
        <v>45421</v>
      </c>
      <c r="C6810" s="54">
        <f>タスク実績csv元!F6810</f>
        <v>0.4375</v>
      </c>
      <c r="D6810" s="54">
        <f>タスク実績csv元!E6810</f>
        <v>0.41666666666666669</v>
      </c>
      <c r="E6810" t="str">
        <f>タスク実績csv元!I6810&amp;""</f>
        <v/>
      </c>
      <c r="F6810" t="str">
        <f>タスク実績csv元!D6810</f>
        <v>BR環境構築スケジュール確認(荒川、高山、福井)</v>
      </c>
      <c r="G6810" t="str">
        <f t="shared" si="106"/>
        <v>INSERT INTO task_achivement(task_no,achive_date,end_time,start_time,task_detail,memo)VALUES('{eccefbf1-a852-44a0-af6a-c2c31b42f737}','2024/05/09','2024/05/09 10:30:00','2024/05/09 10:00:00','','BR環境構築スケジュール確認(荒川、高山、福井)');</v>
      </c>
    </row>
    <row r="6811" spans="1:7">
      <c r="A6811" s="48" t="str">
        <f>_xlfn.XLOOKUP(_xlfn.XLOOKUP(MID(タスク実績csv元!C6811,1,SEARCH(":",タスク実績csv元!C6811)-1),リスト!F:F,リスト!G:G)&amp;MID(タスク実績csv元!C6811,SEARCH(":",タスク実績csv元!C6811),999),タスクDB!K:K,タスクDB!A:A)</f>
        <v>{4c39d40d-b35f-4cfa-b549-6c5de24454e2}</v>
      </c>
      <c r="B6811" s="11">
        <f>タスク実績csv元!A6811</f>
        <v>45421</v>
      </c>
      <c r="C6811" s="54">
        <f>タスク実績csv元!F6811</f>
        <v>0.45833333333333331</v>
      </c>
      <c r="D6811" s="54">
        <f>タスク実績csv元!E6811</f>
        <v>0.4375</v>
      </c>
      <c r="E6811" t="str">
        <f>タスク実績csv元!I6811&amp;""</f>
        <v/>
      </c>
      <c r="F6811" t="str">
        <f>タスク実績csv元!D6811</f>
        <v>新人報告会参加</v>
      </c>
      <c r="G6811" t="str">
        <f t="shared" si="106"/>
        <v>INSERT INTO task_achivement(task_no,achive_date,end_time,start_time,task_detail,memo)VALUES('{4c39d40d-b35f-4cfa-b549-6c5de24454e2}','2024/05/09','2024/05/09 11:00:00','2024/05/09 10:30:00','','新人報告会参加');</v>
      </c>
    </row>
    <row r="6812" spans="1:7">
      <c r="A6812" s="48" t="str">
        <f>_xlfn.XLOOKUP(_xlfn.XLOOKUP(MID(タスク実績csv元!C6812,1,SEARCH(":",タスク実績csv元!C6812)-1),リスト!F:F,リスト!G:G)&amp;MID(タスク実績csv元!C6812,SEARCH(":",タスク実績csv元!C6812),999),タスクDB!K:K,タスクDB!A:A)</f>
        <v>{b1fdf21c-7725-4b73-a211-e66687665b4e}</v>
      </c>
      <c r="B6812" s="11">
        <f>タスク実績csv元!A6812</f>
        <v>45421</v>
      </c>
      <c r="C6812" s="54">
        <f>タスク実績csv元!F6812</f>
        <v>0.5</v>
      </c>
      <c r="D6812" s="54">
        <f>タスク実績csv元!E6812</f>
        <v>0.47222222222222227</v>
      </c>
      <c r="E6812" t="str">
        <f>タスク実績csv元!I6812&amp;""</f>
        <v/>
      </c>
      <c r="F6812" t="str">
        <f>タスク実績csv元!D6812</f>
        <v>機器販売再送</v>
      </c>
      <c r="G6812" t="str">
        <f t="shared" si="106"/>
        <v>INSERT INTO task_achivement(task_no,achive_date,end_time,start_time,task_detail,memo)VALUES('{b1fdf21c-7725-4b73-a211-e66687665b4e}','2024/05/09','2024/05/09 12:00:00','2024/05/09 11:20:00','','機器販売再送');</v>
      </c>
    </row>
    <row r="6813" spans="1:7">
      <c r="A6813" s="48" t="str">
        <f>_xlfn.XLOOKUP(_xlfn.XLOOKUP(MID(タスク実績csv元!C6813,1,SEARCH(":",タスク実績csv元!C6813)-1),リスト!F:F,リスト!G:G)&amp;MID(タスク実績csv元!C6813,SEARCH(":",タスク実績csv元!C6813),999),タスクDB!K:K,タスクDB!A:A)</f>
        <v>{d0d80a67-6f4b-4c2c-8010-bd45acbcca47}</v>
      </c>
      <c r="B6813" s="11">
        <f>タスク実績csv元!A6813</f>
        <v>45421</v>
      </c>
      <c r="C6813" s="54">
        <f>タスク実績csv元!F6813</f>
        <v>0.52083333333333337</v>
      </c>
      <c r="D6813" s="54">
        <f>タスク実績csv元!E6813</f>
        <v>0.5</v>
      </c>
      <c r="E6813" t="str">
        <f>タスク実績csv元!I6813&amp;""</f>
        <v/>
      </c>
      <c r="F6813" t="str">
        <f>タスク実績csv元!D6813</f>
        <v>週次資料追記</v>
      </c>
      <c r="G6813" t="str">
        <f t="shared" si="106"/>
        <v>INSERT INTO task_achivement(task_no,achive_date,end_time,start_time,task_detail,memo)VALUES('{d0d80a67-6f4b-4c2c-8010-bd45acbcca47}','2024/05/09','2024/05/09 12:30:00','2024/05/09 12:00:00','','週次資料追記');</v>
      </c>
    </row>
    <row r="6814" spans="1:7">
      <c r="A6814" s="48" t="str">
        <f>_xlfn.XLOOKUP(_xlfn.XLOOKUP(MID(タスク実績csv元!C6814,1,SEARCH(":",タスク実績csv元!C6814)-1),リスト!F:F,リスト!G:G)&amp;MID(タスク実績csv元!C6814,SEARCH(":",タスク実績csv元!C6814),999),タスクDB!K:K,タスクDB!A:A)</f>
        <v>{eccefbf1-a852-44a0-af6a-c2c31b42f737}</v>
      </c>
      <c r="B6814" s="11">
        <f>タスク実績csv元!A6814</f>
        <v>45421</v>
      </c>
      <c r="C6814" s="54">
        <f>タスク実績csv元!F6814</f>
        <v>0.60416666666666663</v>
      </c>
      <c r="D6814" s="54">
        <f>タスク実績csv元!E6814</f>
        <v>0.5625</v>
      </c>
      <c r="E6814" t="str">
        <f>タスク実績csv元!I6814&amp;""</f>
        <v/>
      </c>
      <c r="F6814" t="str">
        <f>タスク実績csv元!D6814</f>
        <v>売上訂正のサンプル確認(中村)</v>
      </c>
      <c r="G6814" t="str">
        <f t="shared" si="106"/>
        <v>INSERT INTO task_achivement(task_no,achive_date,end_time,start_time,task_detail,memo)VALUES('{eccefbf1-a852-44a0-af6a-c2c31b42f737}','2024/05/09','2024/05/09 14:30:00','2024/05/09 13:30:00','','売上訂正のサンプル確認(中村)');</v>
      </c>
    </row>
    <row r="6815" spans="1:7">
      <c r="A6815" s="48" t="str">
        <f>_xlfn.XLOOKUP(_xlfn.XLOOKUP(MID(タスク実績csv元!C6815,1,SEARCH(":",タスク実績csv元!C6815)-1),リスト!F:F,リスト!G:G)&amp;MID(タスク実績csv元!C6815,SEARCH(":",タスク実績csv元!C6815),999),タスクDB!K:K,タスクDB!A:A)</f>
        <v>{8bf29be6-00eb-4704-99d7-d935cf00aff3}</v>
      </c>
      <c r="B6815" s="11">
        <f>タスク実績csv元!A6815</f>
        <v>45421</v>
      </c>
      <c r="C6815" s="54">
        <f>タスク実績csv元!F6815</f>
        <v>0.67708333333333337</v>
      </c>
      <c r="D6815" s="54">
        <f>タスク実績csv元!E6815</f>
        <v>0.625</v>
      </c>
      <c r="E6815" t="str">
        <f>タスク実績csv元!I6815&amp;""</f>
        <v/>
      </c>
      <c r="F6815" t="str">
        <f>タスク実績csv元!D6815</f>
        <v>OTC定例</v>
      </c>
      <c r="G6815" t="str">
        <f t="shared" si="106"/>
        <v>INSERT INTO task_achivement(task_no,achive_date,end_time,start_time,task_detail,memo)VALUES('{8bf29be6-00eb-4704-99d7-d935cf00aff3}','2024/05/09','2024/05/09 16:15:00','2024/05/09 15:00:00','','OTC定例');</v>
      </c>
    </row>
    <row r="6816" spans="1:7">
      <c r="A6816" s="48" t="str">
        <f>_xlfn.XLOOKUP(_xlfn.XLOOKUP(MID(タスク実績csv元!C6816,1,SEARCH(":",タスク実績csv元!C6816)-1),リスト!F:F,リスト!G:G)&amp;MID(タスク実績csv元!C6816,SEARCH(":",タスク実績csv元!C6816),999),タスクDB!K:K,タスクDB!A:A)</f>
        <v>{eccefbf1-a852-44a0-af6a-c2c31b42f737}</v>
      </c>
      <c r="B6816" s="11">
        <f>タスク実績csv元!A6816</f>
        <v>45421</v>
      </c>
      <c r="C6816" s="54">
        <f>タスク実績csv元!F6816</f>
        <v>0.70833333333333337</v>
      </c>
      <c r="D6816" s="54">
        <f>タスク実績csv元!E6816</f>
        <v>0.67708333333333337</v>
      </c>
      <c r="E6816" t="str">
        <f>タスク実績csv元!I6816&amp;""</f>
        <v/>
      </c>
      <c r="F6816" t="str">
        <f>タスク実績csv元!D6816</f>
        <v>年度改訂対応内容確認(長江)</v>
      </c>
      <c r="G6816" t="str">
        <f t="shared" si="106"/>
        <v>INSERT INTO task_achivement(task_no,achive_date,end_time,start_time,task_detail,memo)VALUES('{eccefbf1-a852-44a0-af6a-c2c31b42f737}','2024/05/09','2024/05/09 17:00:00','2024/05/09 16:15:00','','年度改訂対応内容確認(長江)');</v>
      </c>
    </row>
    <row r="6817" spans="1:7">
      <c r="A6817" s="48" t="str">
        <f>_xlfn.XLOOKUP(_xlfn.XLOOKUP(MID(タスク実績csv元!C6817,1,SEARCH(":",タスク実績csv元!C6817)-1),リスト!F:F,リスト!G:G)&amp;MID(タスク実績csv元!C6817,SEARCH(":",タスク実績csv元!C6817),999),タスクDB!K:K,タスクDB!A:A)</f>
        <v>{eccefbf1-a852-44a0-af6a-c2c31b42f737}</v>
      </c>
      <c r="B6817" s="11">
        <f>タスク実績csv元!A6817</f>
        <v>45421</v>
      </c>
      <c r="C6817" s="54">
        <f>タスク実績csv元!F6817</f>
        <v>0.73958333333333337</v>
      </c>
      <c r="D6817" s="54">
        <f>タスク実績csv元!E6817</f>
        <v>0.70833333333333337</v>
      </c>
      <c r="E6817" t="str">
        <f>タスク実績csv元!I6817&amp;""</f>
        <v/>
      </c>
      <c r="F6817" t="str">
        <f>タスク実績csv元!D6817</f>
        <v>セット品目マスタ対応、品目マスタ対応(小椋)</v>
      </c>
      <c r="G6817" t="str">
        <f t="shared" si="106"/>
        <v>INSERT INTO task_achivement(task_no,achive_date,end_time,start_time,task_detail,memo)VALUES('{eccefbf1-a852-44a0-af6a-c2c31b42f737}','2024/05/09','2024/05/09 17:45:00','2024/05/09 17:00:00','','セット品目マスタ対応、品目マスタ対応(小椋)');</v>
      </c>
    </row>
    <row r="6818" spans="1:7">
      <c r="A6818" s="48" t="str">
        <f>_xlfn.XLOOKUP(_xlfn.XLOOKUP(MID(タスク実績csv元!C6818,1,SEARCH(":",タスク実績csv元!C6818)-1),リスト!F:F,リスト!G:G)&amp;MID(タスク実績csv元!C6818,SEARCH(":",タスク実績csv元!C6818),999),タスクDB!K:K,タスクDB!A:A)</f>
        <v>{eccefbf1-a852-44a0-af6a-c2c31b42f737}</v>
      </c>
      <c r="B6818" s="11">
        <f>タスク実績csv元!A6818</f>
        <v>45421</v>
      </c>
      <c r="C6818" s="54">
        <f>タスク実績csv元!F6818</f>
        <v>0.76041666666666663</v>
      </c>
      <c r="D6818" s="54">
        <f>タスク実績csv元!E6818</f>
        <v>0.73958333333333337</v>
      </c>
      <c r="E6818" t="str">
        <f>タスク実績csv元!I6818&amp;""</f>
        <v/>
      </c>
      <c r="F6818" t="str">
        <f>タスク実績csv元!D6818</f>
        <v>BR環境構築スケジュール改訂確認(荒川、高山)</v>
      </c>
      <c r="G6818" t="str">
        <f t="shared" si="106"/>
        <v>INSERT INTO task_achivement(task_no,achive_date,end_time,start_time,task_detail,memo)VALUES('{eccefbf1-a852-44a0-af6a-c2c31b42f737}','2024/05/09','2024/05/09 18:15:00','2024/05/09 17:45:00','','BR環境構築スケジュール改訂確認(荒川、高山)');</v>
      </c>
    </row>
    <row r="6819" spans="1:7">
      <c r="A6819" s="48" t="str">
        <f>_xlfn.XLOOKUP(_xlfn.XLOOKUP(MID(タスク実績csv元!C6819,1,SEARCH(":",タスク実績csv元!C6819)-1),リスト!F:F,リスト!G:G)&amp;MID(タスク実績csv元!C6819,SEARCH(":",タスク実績csv元!C6819),999),タスクDB!K:K,タスクDB!A:A)</f>
        <v>{d0d80a67-6f4b-4c2c-8010-bd45acbcca47}</v>
      </c>
      <c r="B6819" s="11">
        <f>タスク実績csv元!A6819</f>
        <v>45421</v>
      </c>
      <c r="C6819" s="54">
        <f>タスク実績csv元!F6819</f>
        <v>1</v>
      </c>
      <c r="D6819" s="54">
        <f>タスク実績csv元!E6819</f>
        <v>0.96875</v>
      </c>
      <c r="E6819" t="str">
        <f>タスク実績csv元!I6819&amp;""</f>
        <v/>
      </c>
      <c r="F6819" t="str">
        <f>タスク実績csv元!D6819</f>
        <v>セット品明細マスタのキー検討</v>
      </c>
      <c r="G6819" t="str">
        <f t="shared" si="106"/>
        <v>INSERT INTO task_achivement(task_no,achive_date,end_time,start_time,task_detail,memo)VALUES('{d0d80a67-6f4b-4c2c-8010-bd45acbcca47}','2024/05/09','2024/05/09 00:00:00','2024/05/09 23:15:00','','セット品明細マスタのキー検討');</v>
      </c>
    </row>
    <row r="6820" spans="1:7">
      <c r="A6820" s="48" t="str">
        <f>_xlfn.XLOOKUP(_xlfn.XLOOKUP(MID(タスク実績csv元!C6820,1,SEARCH(":",タスク実績csv元!C6820)-1),リスト!F:F,リスト!G:G)&amp;MID(タスク実績csv元!C6820,SEARCH(":",タスク実績csv元!C6820),999),タスクDB!K:K,タスクDB!A:A)</f>
        <v>{3bfae8e9-f157-4a93-8f07-ee8b8a40f008}</v>
      </c>
      <c r="B6820" s="11">
        <f>タスク実績csv元!A6820</f>
        <v>45422</v>
      </c>
      <c r="C6820" s="54">
        <f>タスク実績csv元!F6820</f>
        <v>4.1666666666666664E-2</v>
      </c>
      <c r="D6820" s="54">
        <f>タスク実績csv元!E6820</f>
        <v>0</v>
      </c>
      <c r="E6820" t="str">
        <f>タスク実績csv元!I6820&amp;""</f>
        <v/>
      </c>
      <c r="F6820" t="str">
        <f>タスク実績csv元!D6820</f>
        <v>全体スケジュール検討</v>
      </c>
      <c r="G6820" t="str">
        <f t="shared" si="106"/>
        <v>INSERT INTO task_achivement(task_no,achive_date,end_time,start_time,task_detail,memo)VALUES('{3bfae8e9-f157-4a93-8f07-ee8b8a40f008}','2024/05/10','2024/05/10 01:00:00','2024/05/10 00:00:00','','全体スケジュール検討');</v>
      </c>
    </row>
    <row r="6821" spans="1:7">
      <c r="A6821" s="48" t="str">
        <f>_xlfn.XLOOKUP(_xlfn.XLOOKUP(MID(タスク実績csv元!C6821,1,SEARCH(":",タスク実績csv元!C6821)-1),リスト!F:F,リスト!G:G)&amp;MID(タスク実績csv元!C6821,SEARCH(":",タスク実績csv元!C6821),999),タスクDB!K:K,タスクDB!A:A)</f>
        <v>{4c39d40d-b35f-4cfa-b549-6c5de24454e2}</v>
      </c>
      <c r="B6821" s="11">
        <f>タスク実績csv元!A6821</f>
        <v>45422</v>
      </c>
      <c r="C6821" s="54">
        <f>タスク実績csv元!F6821</f>
        <v>0.40625</v>
      </c>
      <c r="D6821" s="54">
        <f>タスク実績csv元!E6821</f>
        <v>0.39583333333333331</v>
      </c>
      <c r="E6821" t="str">
        <f>タスク実績csv元!I6821&amp;""</f>
        <v/>
      </c>
      <c r="F6821" t="str">
        <f>タスク実績csv元!D6821</f>
        <v>朝会</v>
      </c>
      <c r="G6821" t="str">
        <f t="shared" si="106"/>
        <v>INSERT INTO task_achivement(task_no,achive_date,end_time,start_time,task_detail,memo)VALUES('{4c39d40d-b35f-4cfa-b549-6c5de24454e2}','2024/05/10','2024/05/10 09:45:00','2024/05/10 09:30:00','','朝会');</v>
      </c>
    </row>
    <row r="6822" spans="1:7">
      <c r="A6822" s="48" t="str">
        <f>_xlfn.XLOOKUP(_xlfn.XLOOKUP(MID(タスク実績csv元!C6822,1,SEARCH(":",タスク実績csv元!C6822)-1),リスト!F:F,リスト!G:G)&amp;MID(タスク実績csv元!C6822,SEARCH(":",タスク実績csv元!C6822),999),タスクDB!K:K,タスクDB!A:A)</f>
        <v>{d0d80a67-6f4b-4c2c-8010-bd45acbcca47}</v>
      </c>
      <c r="B6822" s="11">
        <f>タスク実績csv元!A6822</f>
        <v>45422</v>
      </c>
      <c r="C6822" s="54">
        <f>タスク実績csv元!F6822</f>
        <v>0.41666666666666669</v>
      </c>
      <c r="D6822" s="54">
        <f>タスク実績csv元!E6822</f>
        <v>0.40625</v>
      </c>
      <c r="E6822" t="str">
        <f>タスク実績csv元!I6822&amp;""</f>
        <v/>
      </c>
      <c r="F6822" t="str">
        <f>タスク実績csv元!D6822</f>
        <v>メール整理</v>
      </c>
      <c r="G6822" t="str">
        <f t="shared" si="106"/>
        <v>INSERT INTO task_achivement(task_no,achive_date,end_time,start_time,task_detail,memo)VALUES('{d0d80a67-6f4b-4c2c-8010-bd45acbcca47}','2024/05/10','2024/05/10 10:00:00','2024/05/10 09:45:00','','メール整理');</v>
      </c>
    </row>
    <row r="6823" spans="1:7">
      <c r="A6823" s="48" t="str">
        <f>_xlfn.XLOOKUP(_xlfn.XLOOKUP(MID(タスク実績csv元!C6823,1,SEARCH(":",タスク実績csv元!C6823)-1),リスト!F:F,リスト!G:G)&amp;MID(タスク実績csv元!C6823,SEARCH(":",タスク実績csv元!C6823),999),タスクDB!K:K,タスクDB!A:A)</f>
        <v>{eccefbf1-a852-44a0-af6a-c2c31b42f737}</v>
      </c>
      <c r="B6823" s="11">
        <f>タスク実績csv元!A6823</f>
        <v>45422</v>
      </c>
      <c r="C6823" s="54">
        <f>タスク実績csv元!F6823</f>
        <v>0.44791666666666669</v>
      </c>
      <c r="D6823" s="54">
        <f>タスク実績csv元!E6823</f>
        <v>0.41666666666666669</v>
      </c>
      <c r="E6823" t="str">
        <f>タスク実績csv元!I6823&amp;""</f>
        <v/>
      </c>
      <c r="F6823" t="str">
        <f>タスク実績csv元!D6823</f>
        <v>セット品明細マスタキー(小椋)</v>
      </c>
      <c r="G6823" t="str">
        <f t="shared" si="106"/>
        <v>INSERT INTO task_achivement(task_no,achive_date,end_time,start_time,task_detail,memo)VALUES('{eccefbf1-a852-44a0-af6a-c2c31b42f737}','2024/05/10','2024/05/10 10:45:00','2024/05/10 10:00:00','','セット品明細マスタキー(小椋)');</v>
      </c>
    </row>
    <row r="6824" spans="1:7">
      <c r="A6824" s="48" t="str">
        <f>_xlfn.XLOOKUP(_xlfn.XLOOKUP(MID(タスク実績csv元!C6824,1,SEARCH(":",タスク実績csv元!C6824)-1),リスト!F:F,リスト!G:G)&amp;MID(タスク実績csv元!C6824,SEARCH(":",タスク実績csv元!C6824),999),タスクDB!K:K,タスクDB!A:A)</f>
        <v>{8bf29be6-00eb-4704-99d7-d935cf00aff3}</v>
      </c>
      <c r="B6824" s="11">
        <f>タスク実績csv元!A6824</f>
        <v>45422</v>
      </c>
      <c r="C6824" s="54">
        <f>タスク実績csv元!F6824</f>
        <v>0.5</v>
      </c>
      <c r="D6824" s="54">
        <f>タスク実績csv元!E6824</f>
        <v>0.45833333333333331</v>
      </c>
      <c r="E6824" t="str">
        <f>タスク実績csv元!I6824&amp;""</f>
        <v/>
      </c>
      <c r="F6824" t="str">
        <f>タスク実績csv元!D6824</f>
        <v>週次定例</v>
      </c>
      <c r="G6824" t="str">
        <f t="shared" si="106"/>
        <v>INSERT INTO task_achivement(task_no,achive_date,end_time,start_time,task_detail,memo)VALUES('{8bf29be6-00eb-4704-99d7-d935cf00aff3}','2024/05/10','2024/05/10 12:00:00','2024/05/10 11:00:00','','週次定例');</v>
      </c>
    </row>
    <row r="6825" spans="1:7">
      <c r="A6825" s="48" t="str">
        <f>_xlfn.XLOOKUP(_xlfn.XLOOKUP(MID(タスク実績csv元!C6825,1,SEARCH(":",タスク実績csv元!C6825)-1),リスト!F:F,リスト!G:G)&amp;MID(タスク実績csv元!C6825,SEARCH(":",タスク実績csv元!C6825),999),タスクDB!K:K,タスクDB!A:A)</f>
        <v>{b1fdf21c-7725-4b73-a211-e66687665b4e}</v>
      </c>
      <c r="B6825" s="11">
        <f>タスク実績csv元!A6825</f>
        <v>45422</v>
      </c>
      <c r="C6825" s="54">
        <f>タスク実績csv元!F6825</f>
        <v>0.5625</v>
      </c>
      <c r="D6825" s="54">
        <f>タスク実績csv元!E6825</f>
        <v>0.54166666666666663</v>
      </c>
      <c r="E6825" t="str">
        <f>タスク実績csv元!I6825&amp;""</f>
        <v/>
      </c>
      <c r="F6825" t="str">
        <f>タスク実績csv元!D6825</f>
        <v>機器販売リテスト</v>
      </c>
      <c r="G6825" t="str">
        <f t="shared" si="106"/>
        <v>INSERT INTO task_achivement(task_no,achive_date,end_time,start_time,task_detail,memo)VALUES('{b1fdf21c-7725-4b73-a211-e66687665b4e}','2024/05/10','2024/05/10 13:30:00','2024/05/10 13:00:00','','機器販売リテスト');</v>
      </c>
    </row>
    <row r="6826" spans="1:7">
      <c r="A6826" s="48" t="str">
        <f>_xlfn.XLOOKUP(_xlfn.XLOOKUP(MID(タスク実績csv元!C6826,1,SEARCH(":",タスク実績csv元!C6826)-1),リスト!F:F,リスト!G:G)&amp;MID(タスク実績csv元!C6826,SEARCH(":",タスク実績csv元!C6826),999),タスクDB!K:K,タスクDB!A:A)</f>
        <v>{3bfae8e9-f157-4a93-8f07-ee8b8a40f008}</v>
      </c>
      <c r="B6826" s="11">
        <f>タスク実績csv元!A6826</f>
        <v>45422</v>
      </c>
      <c r="C6826" s="54">
        <f>タスク実績csv元!F6826</f>
        <v>0.58333333333333337</v>
      </c>
      <c r="D6826" s="54">
        <f>タスク実績csv元!E6826</f>
        <v>0.5625</v>
      </c>
      <c r="E6826" t="str">
        <f>タスク実績csv元!I6826&amp;""</f>
        <v/>
      </c>
      <c r="F6826" t="str">
        <f>タスク実績csv元!D6826</f>
        <v>品目確認結果対応(他社品の整理)SYSMEX_TS-3473</v>
      </c>
      <c r="G6826" t="str">
        <f t="shared" si="106"/>
        <v>INSERT INTO task_achivement(task_no,achive_date,end_time,start_time,task_detail,memo)VALUES('{3bfae8e9-f157-4a93-8f07-ee8b8a40f008}','2024/05/10','2024/05/10 14:00:00','2024/05/10 13:30:00','','品目確認結果対応(他社品の整理)SYSMEX_TS-3473');</v>
      </c>
    </row>
    <row r="6827" spans="1:7">
      <c r="A6827" s="48" t="str">
        <f>_xlfn.XLOOKUP(_xlfn.XLOOKUP(MID(タスク実績csv元!C6827,1,SEARCH(":",タスク実績csv元!C6827)-1),リスト!F:F,リスト!G:G)&amp;MID(タスク実績csv元!C6827,SEARCH(":",タスク実績csv元!C6827),999),タスクDB!K:K,タスクDB!A:A)</f>
        <v>{fbef4a38-0e9b-48aa-8832-fb9343b7f95d}</v>
      </c>
      <c r="B6827" s="11">
        <f>タスク実績csv元!A6827</f>
        <v>45422</v>
      </c>
      <c r="C6827" s="54">
        <f>タスク実績csv元!F6827</f>
        <v>0.625</v>
      </c>
      <c r="D6827" s="54">
        <f>タスク実績csv元!E6827</f>
        <v>0.58333333333333337</v>
      </c>
      <c r="E6827" t="str">
        <f>タスク実績csv元!I6827&amp;""</f>
        <v/>
      </c>
      <c r="F6827" t="str">
        <f>タスク実績csv元!D6827</f>
        <v>勉強</v>
      </c>
      <c r="G6827" t="str">
        <f t="shared" si="106"/>
        <v>INSERT INTO task_achivement(task_no,achive_date,end_time,start_time,task_detail,memo)VALUES('{fbef4a38-0e9b-48aa-8832-fb9343b7f95d}','2024/05/10','2024/05/10 15:00:00','2024/05/10 14:00:00','','勉強');</v>
      </c>
    </row>
    <row r="6828" spans="1:7">
      <c r="A6828" s="48" t="str">
        <f>_xlfn.XLOOKUP(_xlfn.XLOOKUP(MID(タスク実績csv元!C6828,1,SEARCH(":",タスク実績csv元!C6828)-1),リスト!F:F,リスト!G:G)&amp;MID(タスク実績csv元!C6828,SEARCH(":",タスク実績csv元!C6828),999),タスクDB!K:K,タスクDB!A:A)</f>
        <v>{eccefbf1-a852-44a0-af6a-c2c31b42f737}</v>
      </c>
      <c r="B6828" s="11">
        <f>タスク実績csv元!A6828</f>
        <v>45422</v>
      </c>
      <c r="C6828" s="54">
        <f>タスク実績csv元!F6828</f>
        <v>0.66666666666666663</v>
      </c>
      <c r="D6828" s="54">
        <f>タスク実績csv元!E6828</f>
        <v>0.625</v>
      </c>
      <c r="E6828" t="str">
        <f>タスク実績csv元!I6828&amp;""</f>
        <v/>
      </c>
      <c r="F6828" t="str">
        <f>タスク実績csv元!D6828</f>
        <v>今西さん資料アップデート(福井)</v>
      </c>
      <c r="G6828" t="str">
        <f t="shared" si="106"/>
        <v>INSERT INTO task_achivement(task_no,achive_date,end_time,start_time,task_detail,memo)VALUES('{eccefbf1-a852-44a0-af6a-c2c31b42f737}','2024/05/10','2024/05/10 16:00:00','2024/05/10 15:00:00','','今西さん資料アップデート(福井)');</v>
      </c>
    </row>
    <row r="6829" spans="1:7">
      <c r="A6829" s="48" t="str">
        <f>_xlfn.XLOOKUP(_xlfn.XLOOKUP(MID(タスク実績csv元!C6829,1,SEARCH(":",タスク実績csv元!C6829)-1),リスト!F:F,リスト!G:G)&amp;MID(タスク実績csv元!C6829,SEARCH(":",タスク実績csv元!C6829),999),タスクDB!K:K,タスクDB!A:A)</f>
        <v>{eccefbf1-a852-44a0-af6a-c2c31b42f737}</v>
      </c>
      <c r="B6829" s="11">
        <f>タスク実績csv元!A6829</f>
        <v>45422</v>
      </c>
      <c r="C6829" s="54">
        <f>タスク実績csv元!F6829</f>
        <v>0.70833333333333337</v>
      </c>
      <c r="D6829" s="54">
        <f>タスク実績csv元!E6829</f>
        <v>0.66666666666666663</v>
      </c>
      <c r="E6829" t="str">
        <f>タスク実績csv元!I6829&amp;""</f>
        <v/>
      </c>
      <c r="F6829" t="str">
        <f>タスク実績csv元!D6829</f>
        <v>不要データ削除調整(福井、小椋)</v>
      </c>
      <c r="G6829" t="str">
        <f t="shared" si="106"/>
        <v>INSERT INTO task_achivement(task_no,achive_date,end_time,start_time,task_detail,memo)VALUES('{eccefbf1-a852-44a0-af6a-c2c31b42f737}','2024/05/10','2024/05/10 17:00:00','2024/05/10 16:00:00','','不要データ削除調整(福井、小椋)');</v>
      </c>
    </row>
    <row r="6830" spans="1:7">
      <c r="A6830" s="48" t="str">
        <f>_xlfn.XLOOKUP(_xlfn.XLOOKUP(MID(タスク実績csv元!C6830,1,SEARCH(":",タスク実績csv元!C6830)-1),リスト!F:F,リスト!G:G)&amp;MID(タスク実績csv元!C6830,SEARCH(":",タスク実績csv元!C6830),999),タスクDB!K:K,タスクDB!A:A)</f>
        <v>{fbef4a38-0e9b-48aa-8832-fb9343b7f95d}</v>
      </c>
      <c r="B6830" s="11">
        <f>タスク実績csv元!A6830</f>
        <v>45423</v>
      </c>
      <c r="C6830" s="54">
        <f>タスク実績csv元!F6830</f>
        <v>0.60416666666666663</v>
      </c>
      <c r="D6830" s="54">
        <f>タスク実績csv元!E6830</f>
        <v>0.5625</v>
      </c>
      <c r="E6830" t="str">
        <f>タスク実績csv元!I6830&amp;""</f>
        <v/>
      </c>
      <c r="F6830" t="str">
        <f>タスク実績csv元!D6830</f>
        <v>勉強</v>
      </c>
      <c r="G6830" t="str">
        <f t="shared" si="106"/>
        <v>INSERT INTO task_achivement(task_no,achive_date,end_time,start_time,task_detail,memo)VALUES('{fbef4a38-0e9b-48aa-8832-fb9343b7f95d}','2024/05/11','2024/05/11 14:30:00','2024/05/11 13:30:00','','勉強');</v>
      </c>
    </row>
    <row r="6831" spans="1:7">
      <c r="A6831" s="48" t="str">
        <f>_xlfn.XLOOKUP(_xlfn.XLOOKUP(MID(タスク実績csv元!C6831,1,SEARCH(":",タスク実績csv元!C6831)-1),リスト!F:F,リスト!G:G)&amp;MID(タスク実績csv元!C6831,SEARCH(":",タスク実績csv元!C6831),999),タスクDB!K:K,タスクDB!A:A)</f>
        <v>{fbef4a38-0e9b-48aa-8832-fb9343b7f95d}</v>
      </c>
      <c r="B6831" s="11">
        <f>タスク実績csv元!A6831</f>
        <v>45424</v>
      </c>
      <c r="C6831" s="54">
        <f>タスク実績csv元!F6831</f>
        <v>0.69791666666666663</v>
      </c>
      <c r="D6831" s="54">
        <f>タスク実績csv元!E6831</f>
        <v>0.61458333333333337</v>
      </c>
      <c r="E6831" t="str">
        <f>タスク実績csv元!I6831&amp;""</f>
        <v/>
      </c>
      <c r="F6831" t="str">
        <f>タスク実績csv元!D6831</f>
        <v>勉強</v>
      </c>
      <c r="G6831" t="str">
        <f t="shared" si="106"/>
        <v>INSERT INTO task_achivement(task_no,achive_date,end_time,start_time,task_detail,memo)VALUES('{fbef4a38-0e9b-48aa-8832-fb9343b7f95d}','2024/05/12','2024/05/12 16:45:00','2024/05/12 14:45:00','','勉強');</v>
      </c>
    </row>
    <row r="6832" spans="1:7">
      <c r="A6832" s="48" t="str">
        <f>_xlfn.XLOOKUP(_xlfn.XLOOKUP(MID(タスク実績csv元!C6832,1,SEARCH(":",タスク実績csv元!C6832)-1),リスト!F:F,リスト!G:G)&amp;MID(タスク実績csv元!C6832,SEARCH(":",タスク実績csv元!C6832),999),タスクDB!K:K,タスクDB!A:A)</f>
        <v>{fbef4a38-0e9b-48aa-8832-fb9343b7f95d}</v>
      </c>
      <c r="B6832" s="11">
        <f>タスク実績csv元!A6832</f>
        <v>45424</v>
      </c>
      <c r="C6832" s="54">
        <f>タスク実績csv元!F6832</f>
        <v>1</v>
      </c>
      <c r="D6832" s="54">
        <f>タスク実績csv元!E6832</f>
        <v>0.91666666666666663</v>
      </c>
      <c r="E6832" t="str">
        <f>タスク実績csv元!I6832&amp;""</f>
        <v/>
      </c>
      <c r="F6832" t="str">
        <f>タスク実績csv元!D6832</f>
        <v>勉強</v>
      </c>
      <c r="G6832" t="str">
        <f t="shared" si="106"/>
        <v>INSERT INTO task_achivement(task_no,achive_date,end_time,start_time,task_detail,memo)VALUES('{fbef4a38-0e9b-48aa-8832-fb9343b7f95d}','2024/05/12','2024/05/12 00:00:00','2024/05/12 22:00:00','','勉強');</v>
      </c>
    </row>
    <row r="6833" spans="1:7">
      <c r="A6833" s="48" t="str">
        <f>_xlfn.XLOOKUP(_xlfn.XLOOKUP(MID(タスク実績csv元!C6833,1,SEARCH(":",タスク実績csv元!C6833)-1),リスト!F:F,リスト!G:G)&amp;MID(タスク実績csv元!C6833,SEARCH(":",タスク実績csv元!C6833),999),タスクDB!K:K,タスクDB!A:A)</f>
        <v>{3c725e9b-a684-46d8-88fb-086261f2dbe6}</v>
      </c>
      <c r="B6833" s="11">
        <f>タスク実績csv元!A6833</f>
        <v>45425</v>
      </c>
      <c r="C6833" s="54">
        <f>タスク実績csv元!F6833</f>
        <v>0.40625</v>
      </c>
      <c r="D6833" s="54">
        <f>タスク実績csv元!E6833</f>
        <v>0.39583333333333331</v>
      </c>
      <c r="E6833" t="str">
        <f>タスク実績csv元!I6833&amp;""</f>
        <v/>
      </c>
      <c r="F6833" t="str">
        <f>タスク実績csv元!D6833</f>
        <v>週次整理</v>
      </c>
      <c r="G6833" t="str">
        <f t="shared" si="106"/>
        <v>INSERT INTO task_achivement(task_no,achive_date,end_time,start_time,task_detail,memo)VALUES('{3c725e9b-a684-46d8-88fb-086261f2dbe6}','2024/05/13','2024/05/13 09:45:00','2024/05/13 09:30:00','','週次整理');</v>
      </c>
    </row>
    <row r="6834" spans="1:7">
      <c r="A6834" s="48" t="str">
        <f>_xlfn.XLOOKUP(_xlfn.XLOOKUP(MID(タスク実績csv元!C6834,1,SEARCH(":",タスク実績csv元!C6834)-1),リスト!F:F,リスト!G:G)&amp;MID(タスク実績csv元!C6834,SEARCH(":",タスク実績csv元!C6834),999),タスクDB!K:K,タスクDB!A:A)</f>
        <v>{3bfae8e9-f157-4a93-8f07-ee8b8a40f008}</v>
      </c>
      <c r="B6834" s="11">
        <f>タスク実績csv元!A6834</f>
        <v>45425</v>
      </c>
      <c r="C6834" s="54">
        <f>タスク実績csv元!F6834</f>
        <v>0.41666666666666669</v>
      </c>
      <c r="D6834" s="54">
        <f>タスク実績csv元!E6834</f>
        <v>0.40625</v>
      </c>
      <c r="E6834" t="str">
        <f>タスク実績csv元!I6834&amp;""</f>
        <v/>
      </c>
      <c r="F6834" t="str">
        <f>タスク実績csv元!D6834</f>
        <v>品目の旧非在庫品について</v>
      </c>
      <c r="G6834" t="str">
        <f t="shared" si="106"/>
        <v>INSERT INTO task_achivement(task_no,achive_date,end_time,start_time,task_detail,memo)VALUES('{3bfae8e9-f157-4a93-8f07-ee8b8a40f008}','2024/05/13','2024/05/13 10:00:00','2024/05/13 09:45:00','','品目の旧非在庫品について');</v>
      </c>
    </row>
    <row r="6835" spans="1:7">
      <c r="A6835" s="48" t="str">
        <f>_xlfn.XLOOKUP(_xlfn.XLOOKUP(MID(タスク実績csv元!C6835,1,SEARCH(":",タスク実績csv元!C6835)-1),リスト!F:F,リスト!G:G)&amp;MID(タスク実績csv元!C6835,SEARCH(":",タスク実績csv元!C6835),999),タスクDB!K:K,タスクDB!A:A)</f>
        <v>{fa1d15a7-0fa5-46a0-b2a9-9b86fd9480ff}</v>
      </c>
      <c r="B6835" s="11">
        <f>タスク実績csv元!A6835</f>
        <v>45425</v>
      </c>
      <c r="C6835" s="54">
        <f>タスク実績csv元!F6835</f>
        <v>0.42708333333333331</v>
      </c>
      <c r="D6835" s="54">
        <f>タスク実績csv元!E6835</f>
        <v>0.41666666666666669</v>
      </c>
      <c r="E6835" t="str">
        <f>タスク実績csv元!I6835&amp;""</f>
        <v/>
      </c>
      <c r="F6835" t="str">
        <f>タスク実績csv元!D6835</f>
        <v>SOTC030ソースマージ</v>
      </c>
      <c r="G6835" t="str">
        <f t="shared" si="106"/>
        <v>INSERT INTO task_achivement(task_no,achive_date,end_time,start_time,task_detail,memo)VALUES('{fa1d15a7-0fa5-46a0-b2a9-9b86fd9480ff}','2024/05/13','2024/05/13 10:15:00','2024/05/13 10:00:00','','SOTC030ソースマージ');</v>
      </c>
    </row>
    <row r="6836" spans="1:7">
      <c r="A6836" s="48" t="str">
        <f>_xlfn.XLOOKUP(_xlfn.XLOOKUP(MID(タスク実績csv元!C6836,1,SEARCH(":",タスク実績csv元!C6836)-1),リスト!F:F,リスト!G:G)&amp;MID(タスク実績csv元!C6836,SEARCH(":",タスク実績csv元!C6836),999),タスクDB!K:K,タスクDB!A:A)</f>
        <v>{d0d80a67-6f4b-4c2c-8010-bd45acbcca47}</v>
      </c>
      <c r="B6836" s="11">
        <f>タスク実績csv元!A6836</f>
        <v>45425</v>
      </c>
      <c r="C6836" s="54">
        <f>タスク実績csv元!F6836</f>
        <v>0.4375</v>
      </c>
      <c r="D6836" s="54">
        <f>タスク実績csv元!E6836</f>
        <v>0.42708333333333331</v>
      </c>
      <c r="E6836" t="str">
        <f>タスク実績csv元!I6836&amp;""</f>
        <v/>
      </c>
      <c r="F6836" t="str">
        <f>タスク実績csv元!D6836</f>
        <v>ソースリリース課題対応(セット品レイアウト)</v>
      </c>
      <c r="G6836" t="str">
        <f t="shared" si="106"/>
        <v>INSERT INTO task_achivement(task_no,achive_date,end_time,start_time,task_detail,memo)VALUES('{d0d80a67-6f4b-4c2c-8010-bd45acbcca47}','2024/05/13','2024/05/13 10:30:00','2024/05/13 10:15:00','','ソースリリース課題対応(セット品レイアウト)');</v>
      </c>
    </row>
    <row r="6837" spans="1:7">
      <c r="A6837" s="48" t="str">
        <f>_xlfn.XLOOKUP(_xlfn.XLOOKUP(MID(タスク実績csv元!C6837,1,SEARCH(":",タスク実績csv元!C6837)-1),リスト!F:F,リスト!G:G)&amp;MID(タスク実績csv元!C6837,SEARCH(":",タスク実績csv元!C6837),999),タスクDB!K:K,タスクDB!A:A)</f>
        <v>{fa1d15a7-0fa5-46a0-b2a9-9b86fd9480ff}</v>
      </c>
      <c r="B6837" s="11">
        <f>タスク実績csv元!A6837</f>
        <v>45425</v>
      </c>
      <c r="C6837" s="54">
        <f>タスク実績csv元!F6837</f>
        <v>0.45833333333333331</v>
      </c>
      <c r="D6837" s="54">
        <f>タスク実績csv元!E6837</f>
        <v>0.4375</v>
      </c>
      <c r="E6837" t="str">
        <f>タスク実績csv元!I6837&amp;""</f>
        <v/>
      </c>
      <c r="F6837" t="str">
        <f>タスク実績csv元!D6837</f>
        <v>SOTC080のログオブジェクトへの品目コード追加</v>
      </c>
      <c r="G6837" t="str">
        <f t="shared" si="106"/>
        <v>INSERT INTO task_achivement(task_no,achive_date,end_time,start_time,task_detail,memo)VALUES('{fa1d15a7-0fa5-46a0-b2a9-9b86fd9480ff}','2024/05/13','2024/05/13 11:00:00','2024/05/13 10:30:00','','SOTC080のログオブジェクトへの品目コード追加');</v>
      </c>
    </row>
    <row r="6838" spans="1:7">
      <c r="A6838" s="48" t="str">
        <f>_xlfn.XLOOKUP(_xlfn.XLOOKUP(MID(タスク実績csv元!C6838,1,SEARCH(":",タスク実績csv元!C6838)-1),リスト!F:F,リスト!G:G)&amp;MID(タスク実績csv元!C6838,SEARCH(":",タスク実績csv元!C6838),999),タスクDB!K:K,タスクDB!A:A)</f>
        <v>{4c39d40d-b35f-4cfa-b549-6c5de24454e2}</v>
      </c>
      <c r="B6838" s="11">
        <f>タスク実績csv元!A6838</f>
        <v>45425</v>
      </c>
      <c r="C6838" s="54">
        <f>タスク実績csv元!F6838</f>
        <v>0.5</v>
      </c>
      <c r="D6838" s="54">
        <f>タスク実績csv元!E6838</f>
        <v>0.45833333333333331</v>
      </c>
      <c r="E6838" t="str">
        <f>タスク実績csv元!I6838&amp;""</f>
        <v/>
      </c>
      <c r="F6838" t="str">
        <f>タスク実績csv元!D6838</f>
        <v>チームMTG</v>
      </c>
      <c r="G6838" t="str">
        <f t="shared" si="106"/>
        <v>INSERT INTO task_achivement(task_no,achive_date,end_time,start_time,task_detail,memo)VALUES('{4c39d40d-b35f-4cfa-b549-6c5de24454e2}','2024/05/13','2024/05/13 12:00:00','2024/05/13 11:00:00','','チームMTG');</v>
      </c>
    </row>
    <row r="6839" spans="1:7">
      <c r="A6839" s="48" t="str">
        <f>_xlfn.XLOOKUP(_xlfn.XLOOKUP(MID(タスク実績csv元!C6839,1,SEARCH(":",タスク実績csv元!C6839)-1),リスト!F:F,リスト!G:G)&amp;MID(タスク実績csv元!C6839,SEARCH(":",タスク実績csv元!C6839),999),タスクDB!K:K,タスクDB!A:A)</f>
        <v>{fa1d15a7-0fa5-46a0-b2a9-9b86fd9480ff}</v>
      </c>
      <c r="B6839" s="11">
        <f>タスク実績csv元!A6839</f>
        <v>45425</v>
      </c>
      <c r="C6839" s="54">
        <f>タスク実績csv元!F6839</f>
        <v>0.5625</v>
      </c>
      <c r="D6839" s="54">
        <f>タスク実績csv元!E6839</f>
        <v>0.54166666666666663</v>
      </c>
      <c r="E6839" t="str">
        <f>タスク実績csv元!I6839&amp;""</f>
        <v/>
      </c>
      <c r="F6839" t="str">
        <f>タスク実績csv元!D6839</f>
        <v>レスポンス形式確認(SOTC080)</v>
      </c>
      <c r="G6839" t="str">
        <f t="shared" si="106"/>
        <v>INSERT INTO task_achivement(task_no,achive_date,end_time,start_time,task_detail,memo)VALUES('{fa1d15a7-0fa5-46a0-b2a9-9b86fd9480ff}','2024/05/13','2024/05/13 13:30:00','2024/05/13 13:00:00','','レスポンス形式確認(SOTC080)');</v>
      </c>
    </row>
    <row r="6840" spans="1:7">
      <c r="A6840" s="48" t="str">
        <f>_xlfn.XLOOKUP(_xlfn.XLOOKUP(MID(タスク実績csv元!C6840,1,SEARCH(":",タスク実績csv元!C6840)-1),リスト!F:F,リスト!G:G)&amp;MID(タスク実績csv元!C6840,SEARCH(":",タスク実績csv元!C6840),999),タスクDB!K:K,タスクDB!A:A)</f>
        <v>{8bf29be6-00eb-4704-99d7-d935cf00aff3}</v>
      </c>
      <c r="B6840" s="11">
        <f>タスク実績csv元!A6840</f>
        <v>45425</v>
      </c>
      <c r="C6840" s="54">
        <f>タスク実績csv元!F6840</f>
        <v>0.625</v>
      </c>
      <c r="D6840" s="54">
        <f>タスク実績csv元!E6840</f>
        <v>0.5625</v>
      </c>
      <c r="E6840" t="str">
        <f>タスク実績csv元!I6840&amp;""</f>
        <v/>
      </c>
      <c r="F6840" t="str">
        <f>タスク実績csv元!D6840</f>
        <v>売上訂正フォーマット確認</v>
      </c>
      <c r="G6840" t="str">
        <f t="shared" si="106"/>
        <v>INSERT INTO task_achivement(task_no,achive_date,end_time,start_time,task_detail,memo)VALUES('{8bf29be6-00eb-4704-99d7-d935cf00aff3}','2024/05/13','2024/05/13 15:00:00','2024/05/13 13:30:00','','売上訂正フォーマット確認');</v>
      </c>
    </row>
    <row r="6841" spans="1:7">
      <c r="A6841" s="48" t="str">
        <f>_xlfn.XLOOKUP(_xlfn.XLOOKUP(MID(タスク実績csv元!C6841,1,SEARCH(":",タスク実績csv元!C6841)-1),リスト!F:F,リスト!G:G)&amp;MID(タスク実績csv元!C6841,SEARCH(":",タスク実績csv元!C6841),999),タスクDB!K:K,タスクDB!A:A)</f>
        <v>{eccefbf1-a852-44a0-af6a-c2c31b42f737}</v>
      </c>
      <c r="B6841" s="11">
        <f>タスク実績csv元!A6841</f>
        <v>45425</v>
      </c>
      <c r="C6841" s="54">
        <f>タスク実績csv元!F6841</f>
        <v>0.66666666666666663</v>
      </c>
      <c r="D6841" s="54">
        <f>タスク実績csv元!E6841</f>
        <v>0.625</v>
      </c>
      <c r="E6841" t="str">
        <f>タスク実績csv元!I6841&amp;""</f>
        <v/>
      </c>
      <c r="F6841" t="str">
        <f>タスク実績csv元!D6841</f>
        <v>今西さん資料アップデート(福井)</v>
      </c>
      <c r="G6841" t="str">
        <f t="shared" si="106"/>
        <v>INSERT INTO task_achivement(task_no,achive_date,end_time,start_time,task_detail,memo)VALUES('{eccefbf1-a852-44a0-af6a-c2c31b42f737}','2024/05/13','2024/05/13 16:00:00','2024/05/13 15:00:00','','今西さん資料アップデート(福井)');</v>
      </c>
    </row>
    <row r="6842" spans="1:7">
      <c r="A6842" s="48" t="str">
        <f>_xlfn.XLOOKUP(_xlfn.XLOOKUP(MID(タスク実績csv元!C6842,1,SEARCH(":",タスク実績csv元!C6842)-1),リスト!F:F,リスト!G:G)&amp;MID(タスク実績csv元!C6842,SEARCH(":",タスク実績csv元!C6842),999),タスクDB!K:K,タスクDB!A:A)</f>
        <v>{eccefbf1-a852-44a0-af6a-c2c31b42f737}</v>
      </c>
      <c r="B6842" s="11">
        <f>タスク実績csv元!A6842</f>
        <v>45425</v>
      </c>
      <c r="C6842" s="54">
        <f>タスク実績csv元!F6842</f>
        <v>0.70833333333333337</v>
      </c>
      <c r="D6842" s="54">
        <f>タスク実績csv元!E6842</f>
        <v>0.66666666666666663</v>
      </c>
      <c r="E6842" t="str">
        <f>タスク実績csv元!I6842&amp;""</f>
        <v/>
      </c>
      <c r="F6842" t="str">
        <f>タスク実績csv元!D6842</f>
        <v>売上訂正振り返り(中村)</v>
      </c>
      <c r="G6842" t="str">
        <f t="shared" si="106"/>
        <v>INSERT INTO task_achivement(task_no,achive_date,end_time,start_time,task_detail,memo)VALUES('{eccefbf1-a852-44a0-af6a-c2c31b42f737}','2024/05/13','2024/05/13 17:00:00','2024/05/13 16:00:00','','売上訂正振り返り(中村)');</v>
      </c>
    </row>
    <row r="6843" spans="1:7">
      <c r="A6843" s="48" t="str">
        <f>_xlfn.XLOOKUP(_xlfn.XLOOKUP(MID(タスク実績csv元!C6843,1,SEARCH(":",タスク実績csv元!C6843)-1),リスト!F:F,リスト!G:G)&amp;MID(タスク実績csv元!C6843,SEARCH(":",タスク実績csv元!C6843),999),タスクDB!K:K,タスクDB!A:A)</f>
        <v>{eccefbf1-a852-44a0-af6a-c2c31b42f737}</v>
      </c>
      <c r="B6843" s="11">
        <f>タスク実績csv元!A6843</f>
        <v>45425</v>
      </c>
      <c r="C6843" s="54">
        <f>タスク実績csv元!F6843</f>
        <v>0.75</v>
      </c>
      <c r="D6843" s="54">
        <f>タスク実績csv元!E6843</f>
        <v>0.72916666666666663</v>
      </c>
      <c r="E6843" t="str">
        <f>タスク実績csv元!I6843&amp;""</f>
        <v/>
      </c>
      <c r="F6843" t="str">
        <f>タスク実績csv元!D6843</f>
        <v>リースマッピングについて(荒川、長谷川)</v>
      </c>
      <c r="G6843" t="str">
        <f t="shared" si="106"/>
        <v>INSERT INTO task_achivement(task_no,achive_date,end_time,start_time,task_detail,memo)VALUES('{eccefbf1-a852-44a0-af6a-c2c31b42f737}','2024/05/13','2024/05/13 18:00:00','2024/05/13 17:30:00','','リースマッピングについて(荒川、長谷川)');</v>
      </c>
    </row>
    <row r="6844" spans="1:7">
      <c r="A6844" s="48" t="str">
        <f>_xlfn.XLOOKUP(_xlfn.XLOOKUP(MID(タスク実績csv元!C6844,1,SEARCH(":",タスク実績csv元!C6844)-1),リスト!F:F,リスト!G:G)&amp;MID(タスク実績csv元!C6844,SEARCH(":",タスク実績csv元!C6844),999),タスクDB!K:K,タスクDB!A:A)</f>
        <v>{fbef4a38-0e9b-48aa-8832-fb9343b7f95d}</v>
      </c>
      <c r="B6844" s="11">
        <f>タスク実績csv元!A6844</f>
        <v>45425</v>
      </c>
      <c r="C6844" s="54">
        <f>タスク実績csv元!F6844</f>
        <v>0.95833333333333337</v>
      </c>
      <c r="D6844" s="54">
        <f>タスク実績csv元!E6844</f>
        <v>0.9375</v>
      </c>
      <c r="E6844" t="str">
        <f>タスク実績csv元!I6844&amp;""</f>
        <v/>
      </c>
      <c r="F6844" t="str">
        <f>タスク実績csv元!D6844</f>
        <v>資格勉強</v>
      </c>
      <c r="G6844" t="str">
        <f t="shared" si="106"/>
        <v>INSERT INTO task_achivement(task_no,achive_date,end_time,start_time,task_detail,memo)VALUES('{fbef4a38-0e9b-48aa-8832-fb9343b7f95d}','2024/05/13','2024/05/13 23:00:00','2024/05/13 22:30:00','','資格勉強');</v>
      </c>
    </row>
    <row r="6845" spans="1:7">
      <c r="A6845" s="48" t="str">
        <f>_xlfn.XLOOKUP(_xlfn.XLOOKUP(MID(タスク実績csv元!C6845,1,SEARCH(":",タスク実績csv元!C6845)-1),リスト!F:F,リスト!G:G)&amp;MID(タスク実績csv元!C6845,SEARCH(":",タスク実績csv元!C6845),999),タスクDB!K:K,タスクDB!A:A)</f>
        <v>{4c39d40d-b35f-4cfa-b549-6c5de24454e2}</v>
      </c>
      <c r="B6845" s="11">
        <f>タスク実績csv元!A6845</f>
        <v>45426</v>
      </c>
      <c r="C6845" s="54">
        <f>タスク実績csv元!F6845</f>
        <v>0.40625</v>
      </c>
      <c r="D6845" s="54">
        <f>タスク実績csv元!E6845</f>
        <v>0.39583333333333331</v>
      </c>
      <c r="E6845" t="str">
        <f>タスク実績csv元!I6845&amp;""</f>
        <v/>
      </c>
      <c r="F6845" t="str">
        <f>タスク実績csv元!D6845</f>
        <v>朝会</v>
      </c>
      <c r="G6845" t="str">
        <f t="shared" si="106"/>
        <v>INSERT INTO task_achivement(task_no,achive_date,end_time,start_time,task_detail,memo)VALUES('{4c39d40d-b35f-4cfa-b549-6c5de24454e2}','2024/05/14','2024/05/14 09:45:00','2024/05/14 09:30:00','','朝会');</v>
      </c>
    </row>
    <row r="6846" spans="1:7">
      <c r="A6846" s="48" t="str">
        <f>_xlfn.XLOOKUP(_xlfn.XLOOKUP(MID(タスク実績csv元!C6846,1,SEARCH(":",タスク実績csv元!C6846)-1),リスト!F:F,リスト!G:G)&amp;MID(タスク実績csv元!C6846,SEARCH(":",タスク実績csv元!C6846),999),タスクDB!K:K,タスクDB!A:A)</f>
        <v>{8bf29be6-00eb-4704-99d7-d935cf00aff3}</v>
      </c>
      <c r="B6846" s="11">
        <f>タスク実績csv元!A6846</f>
        <v>45426</v>
      </c>
      <c r="C6846" s="54">
        <f>タスク実績csv元!F6846</f>
        <v>0.47222222222222227</v>
      </c>
      <c r="D6846" s="54">
        <f>タスク実績csv元!E6846</f>
        <v>0.41666666666666669</v>
      </c>
      <c r="E6846" t="str">
        <f>タスク実績csv元!I6846&amp;""</f>
        <v/>
      </c>
      <c r="F6846" t="str">
        <f>タスク実績csv元!D6846</f>
        <v>OTC定例</v>
      </c>
      <c r="G6846" t="str">
        <f t="shared" si="106"/>
        <v>INSERT INTO task_achivement(task_no,achive_date,end_time,start_time,task_detail,memo)VALUES('{8bf29be6-00eb-4704-99d7-d935cf00aff3}','2024/05/14','2024/05/14 11:20:00','2024/05/14 10:00:00','','OTC定例');</v>
      </c>
    </row>
    <row r="6847" spans="1:7">
      <c r="A6847" s="48" t="str">
        <f>_xlfn.XLOOKUP(_xlfn.XLOOKUP(MID(タスク実績csv元!C6847,1,SEARCH(":",タスク実績csv元!C6847)-1),リスト!F:F,リスト!G:G)&amp;MID(タスク実績csv元!C6847,SEARCH(":",タスク実績csv元!C6847),999),タスクDB!K:K,タスクDB!A:A)</f>
        <v>{eccefbf1-a852-44a0-af6a-c2c31b42f737}</v>
      </c>
      <c r="B6847" s="11">
        <f>タスク実績csv元!A6847</f>
        <v>45426</v>
      </c>
      <c r="C6847" s="54">
        <f>タスク実績csv元!F6847</f>
        <v>0.5</v>
      </c>
      <c r="D6847" s="54">
        <f>タスク実績csv元!E6847</f>
        <v>0.47222222222222227</v>
      </c>
      <c r="E6847" t="str">
        <f>タスク実績csv元!I6847&amp;""</f>
        <v/>
      </c>
      <c r="F6847" t="str">
        <f>タスク実績csv元!D6847</f>
        <v>連携移行手順の全体手順への反映(原田)</v>
      </c>
      <c r="G6847" t="str">
        <f t="shared" si="106"/>
        <v>INSERT INTO task_achivement(task_no,achive_date,end_time,start_time,task_detail,memo)VALUES('{eccefbf1-a852-44a0-af6a-c2c31b42f737}','2024/05/14','2024/05/14 12:00:00','2024/05/14 11:20:00','','連携移行手順の全体手順への反映(原田)');</v>
      </c>
    </row>
    <row r="6848" spans="1:7">
      <c r="A6848" s="48" t="str">
        <f>_xlfn.XLOOKUP(_xlfn.XLOOKUP(MID(タスク実績csv元!C6848,1,SEARCH(":",タスク実績csv元!C6848)-1),リスト!F:F,リスト!G:G)&amp;MID(タスク実績csv元!C6848,SEARCH(":",タスク実績csv元!C6848),999),タスクDB!K:K,タスクDB!A:A)</f>
        <v>{3bfae8e9-f157-4a93-8f07-ee8b8a40f008}</v>
      </c>
      <c r="B6848" s="11">
        <f>タスク実績csv元!A6848</f>
        <v>45426</v>
      </c>
      <c r="C6848" s="54">
        <f>タスク実績csv元!F6848</f>
        <v>0.55208333333333337</v>
      </c>
      <c r="D6848" s="54">
        <f>タスク実績csv元!E6848</f>
        <v>0.54166666666666663</v>
      </c>
      <c r="E6848" t="str">
        <f>タスク実績csv元!I6848&amp;""</f>
        <v/>
      </c>
      <c r="F6848" t="str">
        <f>タスク実績csv元!D6848</f>
        <v>セット品明細マスタ設計確認</v>
      </c>
      <c r="G6848" t="str">
        <f t="shared" si="106"/>
        <v>INSERT INTO task_achivement(task_no,achive_date,end_time,start_time,task_detail,memo)VALUES('{3bfae8e9-f157-4a93-8f07-ee8b8a40f008}','2024/05/14','2024/05/14 13:15:00','2024/05/14 13:00:00','','セット品明細マスタ設計確認');</v>
      </c>
    </row>
    <row r="6849" spans="1:7">
      <c r="A6849" s="48" t="str">
        <f>_xlfn.XLOOKUP(_xlfn.XLOOKUP(MID(タスク実績csv元!C6849,1,SEARCH(":",タスク実績csv元!C6849)-1),リスト!F:F,リスト!G:G)&amp;MID(タスク実績csv元!C6849,SEARCH(":",タスク実績csv元!C6849),999),タスクDB!K:K,タスクDB!A:A)</f>
        <v>{3bfae8e9-f157-4a93-8f07-ee8b8a40f008}</v>
      </c>
      <c r="B6849" s="11">
        <f>タスク実績csv元!A6849</f>
        <v>45426</v>
      </c>
      <c r="C6849" s="54">
        <f>タスク実績csv元!F6849</f>
        <v>0.58333333333333337</v>
      </c>
      <c r="D6849" s="54">
        <f>タスク実績csv元!E6849</f>
        <v>0.55208333333333337</v>
      </c>
      <c r="E6849" t="str">
        <f>タスク実績csv元!I6849&amp;""</f>
        <v/>
      </c>
      <c r="F6849" t="str">
        <f>タスク実績csv元!D6849</f>
        <v>全体スケジュール検討</v>
      </c>
      <c r="G6849" t="str">
        <f t="shared" si="106"/>
        <v>INSERT INTO task_achivement(task_no,achive_date,end_time,start_time,task_detail,memo)VALUES('{3bfae8e9-f157-4a93-8f07-ee8b8a40f008}','2024/05/14','2024/05/14 14:00:00','2024/05/14 13:15:00','','全体スケジュール検討');</v>
      </c>
    </row>
    <row r="6850" spans="1:7">
      <c r="A6850" s="48" t="str">
        <f>_xlfn.XLOOKUP(_xlfn.XLOOKUP(MID(タスク実績csv元!C6850,1,SEARCH(":",タスク実績csv元!C6850)-1),リスト!F:F,リスト!G:G)&amp;MID(タスク実績csv元!C6850,SEARCH(":",タスク実績csv元!C6850),999),タスクDB!K:K,タスクDB!A:A)</f>
        <v>{3bfae8e9-f157-4a93-8f07-ee8b8a40f008}</v>
      </c>
      <c r="B6850" s="11">
        <f>タスク実績csv元!A6850</f>
        <v>45426</v>
      </c>
      <c r="C6850" s="54">
        <f>タスク実績csv元!F6850</f>
        <v>0.625</v>
      </c>
      <c r="D6850" s="54">
        <f>タスク実績csv元!E6850</f>
        <v>0.58333333333333337</v>
      </c>
      <c r="E6850" t="str">
        <f>タスク実績csv元!I6850&amp;""</f>
        <v/>
      </c>
      <c r="F6850" t="str">
        <f>タスク実績csv元!D6850</f>
        <v>移行計画書のメンテ</v>
      </c>
      <c r="G6850" t="str">
        <f t="shared" si="106"/>
        <v>INSERT INTO task_achivement(task_no,achive_date,end_time,start_time,task_detail,memo)VALUES('{3bfae8e9-f157-4a93-8f07-ee8b8a40f008}','2024/05/14','2024/05/14 15:00:00','2024/05/14 14:00:00','','移行計画書のメンテ');</v>
      </c>
    </row>
    <row r="6851" spans="1:7">
      <c r="A6851" s="48" t="str">
        <f>_xlfn.XLOOKUP(_xlfn.XLOOKUP(MID(タスク実績csv元!C6851,1,SEARCH(":",タスク実績csv元!C6851)-1),リスト!F:F,リスト!G:G)&amp;MID(タスク実績csv元!C6851,SEARCH(":",タスク実績csv元!C6851),999),タスクDB!K:K,タスクDB!A:A)</f>
        <v>{8bf29be6-00eb-4704-99d7-d935cf00aff3}</v>
      </c>
      <c r="B6851" s="11">
        <f>タスク実績csv元!A6851</f>
        <v>45426</v>
      </c>
      <c r="C6851" s="54">
        <f>タスク実績csv元!F6851</f>
        <v>0.66666666666666663</v>
      </c>
      <c r="D6851" s="54">
        <f>タスク実績csv元!E6851</f>
        <v>0.625</v>
      </c>
      <c r="E6851" t="str">
        <f>タスク実績csv元!I6851&amp;""</f>
        <v/>
      </c>
      <c r="F6851" t="str">
        <f>タスク実績csv元!D6851</f>
        <v>OTC定例</v>
      </c>
      <c r="G6851" t="str">
        <f t="shared" ref="G6851:G6914" si="107">IF(B6851=0,"","INSERT INTO task_achivement("&amp;$A$1&amp;","&amp;$B$1&amp;","&amp;$C$1&amp;","&amp;$D$1&amp;","&amp;$E$1&amp;","&amp;$F$1&amp;")VALUES('"&amp;A6851&amp;"',"&amp;IF(B6851="","null","'"&amp;TEXT(B6851,"yyyy/MM/dd")&amp;"'")&amp;","&amp;IF(C6851="","null","'"&amp;TEXT(B6851,"yyyy/MM/dd")&amp;" "&amp;TEXT(C6851,"HH:mm:ss")&amp;"'")&amp;","&amp;IF(D6851="","null","'"&amp;TEXT(B6851,"yyyy/MM/dd")&amp;" "&amp;TEXT(D6851,"HH:mm:ss")&amp;"'")&amp;",'"&amp;E6851&amp;"','"&amp;F6851&amp;"');")</f>
        <v>INSERT INTO task_achivement(task_no,achive_date,end_time,start_time,task_detail,memo)VALUES('{8bf29be6-00eb-4704-99d7-d935cf00aff3}','2024/05/14','2024/05/14 16:00:00','2024/05/14 15:00:00','','OTC定例');</v>
      </c>
    </row>
    <row r="6852" spans="1:7">
      <c r="A6852" s="48" t="str">
        <f>_xlfn.XLOOKUP(_xlfn.XLOOKUP(MID(タスク実績csv元!C6852,1,SEARCH(":",タスク実績csv元!C6852)-1),リスト!F:F,リスト!G:G)&amp;MID(タスク実績csv元!C6852,SEARCH(":",タスク実績csv元!C6852),999),タスクDB!K:K,タスクDB!A:A)</f>
        <v>{eccefbf1-a852-44a0-af6a-c2c31b42f737}</v>
      </c>
      <c r="B6852" s="11">
        <f>タスク実績csv元!A6852</f>
        <v>45426</v>
      </c>
      <c r="C6852" s="54">
        <f>タスク実績csv元!F6852</f>
        <v>0.70833333333333337</v>
      </c>
      <c r="D6852" s="54">
        <f>タスク実績csv元!E6852</f>
        <v>0.66666666666666663</v>
      </c>
      <c r="E6852" t="str">
        <f>タスク実績csv元!I6852&amp;""</f>
        <v/>
      </c>
      <c r="F6852" t="str">
        <f>タスク実績csv元!D6852</f>
        <v>打合せ振り返り(荒川、高山)</v>
      </c>
      <c r="G6852" t="str">
        <f t="shared" si="107"/>
        <v>INSERT INTO task_achivement(task_no,achive_date,end_time,start_time,task_detail,memo)VALUES('{eccefbf1-a852-44a0-af6a-c2c31b42f737}','2024/05/14','2024/05/14 17:00:00','2024/05/14 16:00:00','','打合せ振り返り(荒川、高山)');</v>
      </c>
    </row>
    <row r="6853" spans="1:7">
      <c r="A6853" s="48" t="str">
        <f>_xlfn.XLOOKUP(_xlfn.XLOOKUP(MID(タスク実績csv元!C6853,1,SEARCH(":",タスク実績csv元!C6853)-1),リスト!F:F,リスト!G:G)&amp;MID(タスク実績csv元!C6853,SEARCH(":",タスク実績csv元!C6853),999),タスクDB!K:K,タスクDB!A:A)</f>
        <v>{b1fdf21c-7725-4b73-a211-e66687665b4e}</v>
      </c>
      <c r="B6853" s="11">
        <f>タスク実績csv元!A6853</f>
        <v>45426</v>
      </c>
      <c r="C6853" s="54">
        <f>タスク実績csv元!F6853</f>
        <v>0.72916666666666663</v>
      </c>
      <c r="D6853" s="54">
        <f>タスク実績csv元!E6853</f>
        <v>0.71875</v>
      </c>
      <c r="E6853" t="str">
        <f>タスク実績csv元!I6853&amp;""</f>
        <v/>
      </c>
      <c r="F6853" t="str">
        <f>タスク実績csv元!D6853</f>
        <v>MDASテスト準備メール</v>
      </c>
      <c r="G6853" t="str">
        <f t="shared" si="107"/>
        <v>INSERT INTO task_achivement(task_no,achive_date,end_time,start_time,task_detail,memo)VALUES('{b1fdf21c-7725-4b73-a211-e66687665b4e}','2024/05/14','2024/05/14 17:30:00','2024/05/14 17:15:00','','MDASテスト準備メール');</v>
      </c>
    </row>
    <row r="6854" spans="1:7">
      <c r="A6854" s="48" t="str">
        <f>_xlfn.XLOOKUP(_xlfn.XLOOKUP(MID(タスク実績csv元!C6854,1,SEARCH(":",タスク実績csv元!C6854)-1),リスト!F:F,リスト!G:G)&amp;MID(タスク実績csv元!C6854,SEARCH(":",タスク実績csv元!C6854),999),タスクDB!K:K,タスクDB!A:A)</f>
        <v>{fa1d15a7-0fa5-46a0-b2a9-9b86fd9480ff}</v>
      </c>
      <c r="B6854" s="11">
        <f>タスク実績csv元!A6854</f>
        <v>45426</v>
      </c>
      <c r="C6854" s="54">
        <f>タスク実績csv元!F6854</f>
        <v>0.75</v>
      </c>
      <c r="D6854" s="54">
        <f>タスク実績csv元!E6854</f>
        <v>0.72916666666666663</v>
      </c>
      <c r="E6854" t="str">
        <f>タスク実績csv元!I6854&amp;""</f>
        <v/>
      </c>
      <c r="F6854" t="str">
        <f>タスク実績csv元!D6854</f>
        <v>SOTC040(与信)修正対応</v>
      </c>
      <c r="G6854" t="str">
        <f t="shared" si="107"/>
        <v>INSERT INTO task_achivement(task_no,achive_date,end_time,start_time,task_detail,memo)VALUES('{fa1d15a7-0fa5-46a0-b2a9-9b86fd9480ff}','2024/05/14','2024/05/14 18:00:00','2024/05/14 17:30:00','','SOTC040(与信)修正対応');</v>
      </c>
    </row>
    <row r="6855" spans="1:7">
      <c r="A6855" s="48" t="str">
        <f>_xlfn.XLOOKUP(_xlfn.XLOOKUP(MID(タスク実績csv元!C6855,1,SEARCH(":",タスク実績csv元!C6855)-1),リスト!F:F,リスト!G:G)&amp;MID(タスク実績csv元!C6855,SEARCH(":",タスク実績csv元!C6855),999),タスクDB!K:K,タスクDB!A:A)</f>
        <v>{3bfae8e9-f157-4a93-8f07-ee8b8a40f008}</v>
      </c>
      <c r="B6855" s="11">
        <f>タスク実績csv元!A6855</f>
        <v>45426</v>
      </c>
      <c r="C6855" s="54">
        <f>タスク実績csv元!F6855</f>
        <v>0.97916666666666663</v>
      </c>
      <c r="D6855" s="54">
        <f>タスク実績csv元!E6855</f>
        <v>0.9375</v>
      </c>
      <c r="E6855" t="str">
        <f>タスク実績csv元!I6855&amp;""</f>
        <v/>
      </c>
      <c r="F6855" t="str">
        <f>タスク実績csv元!D6855</f>
        <v>全体スケジュール検討</v>
      </c>
      <c r="G6855" t="str">
        <f t="shared" si="107"/>
        <v>INSERT INTO task_achivement(task_no,achive_date,end_time,start_time,task_detail,memo)VALUES('{3bfae8e9-f157-4a93-8f07-ee8b8a40f008}','2024/05/14','2024/05/14 23:30:00','2024/05/14 22:30:00','','全体スケジュール検討');</v>
      </c>
    </row>
    <row r="6856" spans="1:7">
      <c r="A6856" s="48" t="str">
        <f>_xlfn.XLOOKUP(_xlfn.XLOOKUP(MID(タスク実績csv元!C6856,1,SEARCH(":",タスク実績csv元!C6856)-1),リスト!F:F,リスト!G:G)&amp;MID(タスク実績csv元!C6856,SEARCH(":",タスク実績csv元!C6856),999),タスクDB!K:K,タスクDB!A:A)</f>
        <v>{4c39d40d-b35f-4cfa-b549-6c5de24454e2}</v>
      </c>
      <c r="B6856" s="11">
        <f>タスク実績csv元!A6856</f>
        <v>45427</v>
      </c>
      <c r="C6856" s="54">
        <f>タスク実績csv元!F6856</f>
        <v>0.40625</v>
      </c>
      <c r="D6856" s="54">
        <f>タスク実績csv元!E6856</f>
        <v>0.39583333333333331</v>
      </c>
      <c r="E6856" t="str">
        <f>タスク実績csv元!I6856&amp;""</f>
        <v/>
      </c>
      <c r="F6856" t="str">
        <f>タスク実績csv元!D6856</f>
        <v>朝会</v>
      </c>
      <c r="G6856" t="str">
        <f t="shared" si="107"/>
        <v>INSERT INTO task_achivement(task_no,achive_date,end_time,start_time,task_detail,memo)VALUES('{4c39d40d-b35f-4cfa-b549-6c5de24454e2}','2024/05/15','2024/05/15 09:45:00','2024/05/15 09:30:00','','朝会');</v>
      </c>
    </row>
    <row r="6857" spans="1:7">
      <c r="A6857" s="48" t="str">
        <f>_xlfn.XLOOKUP(_xlfn.XLOOKUP(MID(タスク実績csv元!C6857,1,SEARCH(":",タスク実績csv元!C6857)-1),リスト!F:F,リスト!G:G)&amp;MID(タスク実績csv元!C6857,SEARCH(":",タスク実績csv元!C6857),999),タスクDB!K:K,タスクDB!A:A)</f>
        <v>{b1fdf21c-7725-4b73-a211-e66687665b4e}</v>
      </c>
      <c r="B6857" s="11">
        <f>タスク実績csv元!A6857</f>
        <v>45427</v>
      </c>
      <c r="C6857" s="54">
        <f>タスク実績csv元!F6857</f>
        <v>0.41666666666666669</v>
      </c>
      <c r="D6857" s="54">
        <f>タスク実績csv元!E6857</f>
        <v>0.40625</v>
      </c>
      <c r="E6857" t="str">
        <f>タスク実績csv元!I6857&amp;""</f>
        <v/>
      </c>
      <c r="F6857" t="str">
        <f>タスク実績csv元!D6857</f>
        <v>課題状況確認</v>
      </c>
      <c r="G6857" t="str">
        <f t="shared" si="107"/>
        <v>INSERT INTO task_achivement(task_no,achive_date,end_time,start_time,task_detail,memo)VALUES('{b1fdf21c-7725-4b73-a211-e66687665b4e}','2024/05/15','2024/05/15 10:00:00','2024/05/15 09:45:00','','課題状況確認');</v>
      </c>
    </row>
    <row r="6858" spans="1:7">
      <c r="A6858" s="48" t="str">
        <f>_xlfn.XLOOKUP(_xlfn.XLOOKUP(MID(タスク実績csv元!C6858,1,SEARCH(":",タスク実績csv元!C6858)-1),リスト!F:F,リスト!G:G)&amp;MID(タスク実績csv元!C6858,SEARCH(":",タスク実績csv元!C6858),999),タスクDB!K:K,タスクDB!A:A)</f>
        <v>{eccefbf1-a852-44a0-af6a-c2c31b42f737}</v>
      </c>
      <c r="B6858" s="11">
        <f>タスク実績csv元!A6858</f>
        <v>45427</v>
      </c>
      <c r="C6858" s="54">
        <f>タスク実績csv元!F6858</f>
        <v>0.5</v>
      </c>
      <c r="D6858" s="54">
        <f>タスク実績csv元!E6858</f>
        <v>0.41666666666666669</v>
      </c>
      <c r="E6858" t="str">
        <f>タスク実績csv元!I6858&amp;""</f>
        <v/>
      </c>
      <c r="F6858" t="str">
        <f>タスク実績csv元!D6858</f>
        <v>移行週次打合せ</v>
      </c>
      <c r="G6858" t="str">
        <f t="shared" si="107"/>
        <v>INSERT INTO task_achivement(task_no,achive_date,end_time,start_time,task_detail,memo)VALUES('{eccefbf1-a852-44a0-af6a-c2c31b42f737}','2024/05/15','2024/05/15 12:00:00','2024/05/15 10:00:00','','移行週次打合せ');</v>
      </c>
    </row>
    <row r="6859" spans="1:7">
      <c r="A6859" s="48" t="str">
        <f>_xlfn.XLOOKUP(_xlfn.XLOOKUP(MID(タスク実績csv元!C6859,1,SEARCH(":",タスク実績csv元!C6859)-1),リスト!F:F,リスト!G:G)&amp;MID(タスク実績csv元!C6859,SEARCH(":",タスク実績csv元!C6859),999),タスクDB!K:K,タスクDB!A:A)</f>
        <v>{8bf29be6-00eb-4704-99d7-d935cf00aff3}</v>
      </c>
      <c r="B6859" s="11">
        <f>タスク実績csv元!A6859</f>
        <v>45427</v>
      </c>
      <c r="C6859" s="54">
        <f>タスク実績csv元!F6859</f>
        <v>0.625</v>
      </c>
      <c r="D6859" s="54">
        <f>タスク実績csv元!E6859</f>
        <v>0.54166666666666663</v>
      </c>
      <c r="E6859" t="str">
        <f>タスク実績csv元!I6859&amp;""</f>
        <v/>
      </c>
      <c r="F6859" t="str">
        <f>タスク実績csv元!D6859</f>
        <v>課題打ち合わせ(売上訂正/その他売上)</v>
      </c>
      <c r="G6859" t="str">
        <f t="shared" si="107"/>
        <v>INSERT INTO task_achivement(task_no,achive_date,end_time,start_time,task_detail,memo)VALUES('{8bf29be6-00eb-4704-99d7-d935cf00aff3}','2024/05/15','2024/05/15 15:00:00','2024/05/15 13:00:00','','課題打ち合わせ(売上訂正/その他売上)');</v>
      </c>
    </row>
    <row r="6860" spans="1:7">
      <c r="A6860" s="48" t="str">
        <f>_xlfn.XLOOKUP(_xlfn.XLOOKUP(MID(タスク実績csv元!C6860,1,SEARCH(":",タスク実績csv元!C6860)-1),リスト!F:F,リスト!G:G)&amp;MID(タスク実績csv元!C6860,SEARCH(":",タスク実績csv元!C6860),999),タスクDB!K:K,タスクDB!A:A)</f>
        <v>{eccefbf1-a852-44a0-af6a-c2c31b42f737}</v>
      </c>
      <c r="B6860" s="11">
        <f>タスク実績csv元!A6860</f>
        <v>45427</v>
      </c>
      <c r="C6860" s="54">
        <f>タスク実績csv元!F6860</f>
        <v>0.66666666666666663</v>
      </c>
      <c r="D6860" s="54">
        <f>タスク実績csv元!E6860</f>
        <v>0.625</v>
      </c>
      <c r="E6860" t="str">
        <f>タスク実績csv元!I6860&amp;""</f>
        <v/>
      </c>
      <c r="F6860" t="str">
        <f>タスク実績csv元!D6860</f>
        <v>移行作業整理(福井)</v>
      </c>
      <c r="G6860" t="str">
        <f t="shared" si="107"/>
        <v>INSERT INTO task_achivement(task_no,achive_date,end_time,start_time,task_detail,memo)VALUES('{eccefbf1-a852-44a0-af6a-c2c31b42f737}','2024/05/15','2024/05/15 16:00:00','2024/05/15 15:00:00','','移行作業整理(福井)');</v>
      </c>
    </row>
    <row r="6861" spans="1:7">
      <c r="A6861" s="48" t="str">
        <f>_xlfn.XLOOKUP(_xlfn.XLOOKUP(MID(タスク実績csv元!C6861,1,SEARCH(":",タスク実績csv元!C6861)-1),リスト!F:F,リスト!G:G)&amp;MID(タスク実績csv元!C6861,SEARCH(":",タスク実績csv元!C6861),999),タスクDB!K:K,タスクDB!A:A)</f>
        <v>{eccefbf1-a852-44a0-af6a-c2c31b42f737}</v>
      </c>
      <c r="B6861" s="11">
        <f>タスク実績csv元!A6861</f>
        <v>45427</v>
      </c>
      <c r="C6861" s="54">
        <f>タスク実績csv元!F6861</f>
        <v>0.6875</v>
      </c>
      <c r="D6861" s="54">
        <f>タスク実績csv元!E6861</f>
        <v>0.66666666666666663</v>
      </c>
      <c r="E6861" t="str">
        <f>タスク実績csv元!I6861&amp;""</f>
        <v/>
      </c>
      <c r="F6861" t="str">
        <f>タスク実績csv元!D6861</f>
        <v>不要データ調査調整(荒川、高山、小椋)</v>
      </c>
      <c r="G6861" t="str">
        <f t="shared" si="107"/>
        <v>INSERT INTO task_achivement(task_no,achive_date,end_time,start_time,task_detail,memo)VALUES('{eccefbf1-a852-44a0-af6a-c2c31b42f737}','2024/05/15','2024/05/15 16:30:00','2024/05/15 16:00:00','','不要データ調査調整(荒川、高山、小椋)');</v>
      </c>
    </row>
    <row r="6862" spans="1:7">
      <c r="A6862" s="48" t="str">
        <f>_xlfn.XLOOKUP(_xlfn.XLOOKUP(MID(タスク実績csv元!C6862,1,SEARCH(":",タスク実績csv元!C6862)-1),リスト!F:F,リスト!G:G)&amp;MID(タスク実績csv元!C6862,SEARCH(":",タスク実績csv元!C6862),999),タスクDB!K:K,タスクDB!A:A)</f>
        <v>{8bf29be6-00eb-4704-99d7-d935cf00aff3}</v>
      </c>
      <c r="B6862" s="11">
        <f>タスク実績csv元!A6862</f>
        <v>45427</v>
      </c>
      <c r="C6862" s="54">
        <f>タスク実績csv元!F6862</f>
        <v>0.70833333333333337</v>
      </c>
      <c r="D6862" s="54">
        <f>タスク実績csv元!E6862</f>
        <v>0.6875</v>
      </c>
      <c r="E6862" t="str">
        <f>タスク実績csv元!I6862&amp;""</f>
        <v/>
      </c>
      <c r="F6862" t="str">
        <f>タスク実績csv元!D6862</f>
        <v>UAT夕会</v>
      </c>
      <c r="G6862" t="str">
        <f t="shared" si="107"/>
        <v>INSERT INTO task_achivement(task_no,achive_date,end_time,start_time,task_detail,memo)VALUES('{8bf29be6-00eb-4704-99d7-d935cf00aff3}','2024/05/15','2024/05/15 17:00:00','2024/05/15 16:30:00','','UAT夕会');</v>
      </c>
    </row>
    <row r="6863" spans="1:7">
      <c r="A6863" s="48" t="str">
        <f>_xlfn.XLOOKUP(_xlfn.XLOOKUP(MID(タスク実績csv元!C6863,1,SEARCH(":",タスク実績csv元!C6863)-1),リスト!F:F,リスト!G:G)&amp;MID(タスク実績csv元!C6863,SEARCH(":",タスク実績csv元!C6863),999),タスクDB!K:K,タスクDB!A:A)</f>
        <v>{eccefbf1-a852-44a0-af6a-c2c31b42f737}</v>
      </c>
      <c r="B6863" s="11">
        <f>タスク実績csv元!A6863</f>
        <v>45427</v>
      </c>
      <c r="C6863" s="54">
        <f>タスク実績csv元!F6863</f>
        <v>0.75</v>
      </c>
      <c r="D6863" s="54">
        <f>タスク実績csv元!E6863</f>
        <v>0.70833333333333337</v>
      </c>
      <c r="E6863" t="str">
        <f>タスク実績csv元!I6863&amp;""</f>
        <v/>
      </c>
      <c r="F6863" t="str">
        <f>タスク実績csv元!D6863</f>
        <v>移行進め方(福井)</v>
      </c>
      <c r="G6863" t="str">
        <f t="shared" si="107"/>
        <v>INSERT INTO task_achivement(task_no,achive_date,end_time,start_time,task_detail,memo)VALUES('{eccefbf1-a852-44a0-af6a-c2c31b42f737}','2024/05/15','2024/05/15 18:00:00','2024/05/15 17:00:00','','移行進め方(福井)');</v>
      </c>
    </row>
    <row r="6864" spans="1:7">
      <c r="A6864" s="48" t="str">
        <f>_xlfn.XLOOKUP(_xlfn.XLOOKUP(MID(タスク実績csv元!C6864,1,SEARCH(":",タスク実績csv元!C6864)-1),リスト!F:F,リスト!G:G)&amp;MID(タスク実績csv元!C6864,SEARCH(":",タスク実績csv元!C6864),999),タスクDB!K:K,タスクDB!A:A)</f>
        <v>{eccefbf1-a852-44a0-af6a-c2c31b42f737}</v>
      </c>
      <c r="B6864" s="11">
        <f>タスク実績csv元!A6864</f>
        <v>45427</v>
      </c>
      <c r="C6864" s="54">
        <f>タスク実績csv元!F6864</f>
        <v>0.78125</v>
      </c>
      <c r="D6864" s="54">
        <f>タスク実績csv元!E6864</f>
        <v>0.75</v>
      </c>
      <c r="E6864" t="str">
        <f>タスク実績csv元!I6864&amp;""</f>
        <v/>
      </c>
      <c r="F6864" t="str">
        <f>タスク実績csv元!D6864</f>
        <v>売上訂正状況確認(中村)</v>
      </c>
      <c r="G6864" t="str">
        <f t="shared" si="107"/>
        <v>INSERT INTO task_achivement(task_no,achive_date,end_time,start_time,task_detail,memo)VALUES('{eccefbf1-a852-44a0-af6a-c2c31b42f737}','2024/05/15','2024/05/15 18:45:00','2024/05/15 18:00:00','','売上訂正状況確認(中村)');</v>
      </c>
    </row>
    <row r="6865" spans="1:7">
      <c r="A6865" s="48" t="str">
        <f>_xlfn.XLOOKUP(_xlfn.XLOOKUP(MID(タスク実績csv元!C6865,1,SEARCH(":",タスク実績csv元!C6865)-1),リスト!F:F,リスト!G:G)&amp;MID(タスク実績csv元!C6865,SEARCH(":",タスク実績csv元!C6865),999),タスクDB!K:K,タスクDB!A:A)</f>
        <v>{4c39d40d-b35f-4cfa-b549-6c5de24454e2}</v>
      </c>
      <c r="B6865" s="11">
        <f>タスク実績csv元!A6865</f>
        <v>45428</v>
      </c>
      <c r="C6865" s="54">
        <f>タスク実績csv元!F6865</f>
        <v>0.40625</v>
      </c>
      <c r="D6865" s="54">
        <f>タスク実績csv元!E6865</f>
        <v>0.39583333333333331</v>
      </c>
      <c r="E6865" t="str">
        <f>タスク実績csv元!I6865&amp;""</f>
        <v/>
      </c>
      <c r="F6865" t="str">
        <f>タスク実績csv元!D6865</f>
        <v>朝会</v>
      </c>
      <c r="G6865" t="str">
        <f t="shared" si="107"/>
        <v>INSERT INTO task_achivement(task_no,achive_date,end_time,start_time,task_detail,memo)VALUES('{4c39d40d-b35f-4cfa-b549-6c5de24454e2}','2024/05/16','2024/05/16 09:45:00','2024/05/16 09:30:00','','朝会');</v>
      </c>
    </row>
    <row r="6866" spans="1:7">
      <c r="A6866" s="48" t="str">
        <f>_xlfn.XLOOKUP(_xlfn.XLOOKUP(MID(タスク実績csv元!C6866,1,SEARCH(":",タスク実績csv元!C6866)-1),リスト!F:F,リスト!G:G)&amp;MID(タスク実績csv元!C6866,SEARCH(":",タスク実績csv元!C6866),999),タスクDB!K:K,タスクDB!A:A)</f>
        <v>{b1fdf21c-7725-4b73-a211-e66687665b4e}</v>
      </c>
      <c r="B6866" s="11">
        <f>タスク実績csv元!A6866</f>
        <v>45428</v>
      </c>
      <c r="C6866" s="54">
        <f>タスク実績csv元!F6866</f>
        <v>0.4375</v>
      </c>
      <c r="D6866" s="54">
        <f>タスク実績csv元!E6866</f>
        <v>0.41666666666666669</v>
      </c>
      <c r="E6866" t="str">
        <f>タスク実績csv元!I6866&amp;""</f>
        <v/>
      </c>
      <c r="F6866" t="str">
        <f>タスク実績csv元!D6866</f>
        <v>得意先テスト課題対応</v>
      </c>
      <c r="G6866" t="str">
        <f t="shared" si="107"/>
        <v>INSERT INTO task_achivement(task_no,achive_date,end_time,start_time,task_detail,memo)VALUES('{b1fdf21c-7725-4b73-a211-e66687665b4e}','2024/05/16','2024/05/16 10:30:00','2024/05/16 10:00:00','','得意先テスト課題対応');</v>
      </c>
    </row>
    <row r="6867" spans="1:7">
      <c r="A6867" s="48" t="str">
        <f>_xlfn.XLOOKUP(_xlfn.XLOOKUP(MID(タスク実績csv元!C6867,1,SEARCH(":",タスク実績csv元!C6867)-1),リスト!F:F,リスト!G:G)&amp;MID(タスク実績csv元!C6867,SEARCH(":",タスク実績csv元!C6867),999),タスクDB!K:K,タスクDB!A:A)</f>
        <v>{d0d80a67-6f4b-4c2c-8010-bd45acbcca47}</v>
      </c>
      <c r="B6867" s="11">
        <f>タスク実績csv元!A6867</f>
        <v>45428</v>
      </c>
      <c r="C6867" s="54">
        <f>タスク実績csv元!F6867</f>
        <v>0.45833333333333331</v>
      </c>
      <c r="D6867" s="54">
        <f>タスク実績csv元!E6867</f>
        <v>0.4375</v>
      </c>
      <c r="E6867" t="str">
        <f>タスク実績csv元!I6867&amp;""</f>
        <v/>
      </c>
      <c r="F6867" t="str">
        <f>タスク実績csv元!D6867</f>
        <v>週次資料追記</v>
      </c>
      <c r="G6867" t="str">
        <f t="shared" si="107"/>
        <v>INSERT INTO task_achivement(task_no,achive_date,end_time,start_time,task_detail,memo)VALUES('{d0d80a67-6f4b-4c2c-8010-bd45acbcca47}','2024/05/16','2024/05/16 11:00:00','2024/05/16 10:30:00','','週次資料追記');</v>
      </c>
    </row>
    <row r="6868" spans="1:7">
      <c r="A6868" s="48" t="str">
        <f>_xlfn.XLOOKUP(_xlfn.XLOOKUP(MID(タスク実績csv元!C6868,1,SEARCH(":",タスク実績csv元!C6868)-1),リスト!F:F,リスト!G:G)&amp;MID(タスク実績csv元!C6868,SEARCH(":",タスク実績csv元!C6868),999),タスクDB!K:K,タスクDB!A:A)</f>
        <v>{3bfae8e9-f157-4a93-8f07-ee8b8a40f008}</v>
      </c>
      <c r="B6868" s="11">
        <f>タスク実績csv元!A6868</f>
        <v>45428</v>
      </c>
      <c r="C6868" s="54">
        <f>タスク実績csv元!F6868</f>
        <v>0.46527777777777773</v>
      </c>
      <c r="D6868" s="54">
        <f>タスク実績csv元!E6868</f>
        <v>0.45833333333333331</v>
      </c>
      <c r="E6868" t="str">
        <f>タスク実績csv元!I6868&amp;""</f>
        <v/>
      </c>
      <c r="F6868" t="str">
        <f>タスク実績csv元!D6868</f>
        <v>セット品の項目参照/編集の情報記載</v>
      </c>
      <c r="G6868" t="str">
        <f t="shared" si="107"/>
        <v>INSERT INTO task_achivement(task_no,achive_date,end_time,start_time,task_detail,memo)VALUES('{3bfae8e9-f157-4a93-8f07-ee8b8a40f008}','2024/05/16','2024/05/16 11:10:00','2024/05/16 11:00:00','','セット品の項目参照/編集の情報記載');</v>
      </c>
    </row>
    <row r="6869" spans="1:7">
      <c r="A6869" s="48" t="str">
        <f>_xlfn.XLOOKUP(_xlfn.XLOOKUP(MID(タスク実績csv元!C6869,1,SEARCH(":",タスク実績csv元!C6869)-1),リスト!F:F,リスト!G:G)&amp;MID(タスク実績csv元!C6869,SEARCH(":",タスク実績csv元!C6869),999),タスクDB!K:K,タスクDB!A:A)</f>
        <v>{fa1d15a7-0fa5-46a0-b2a9-9b86fd9480ff}</v>
      </c>
      <c r="B6869" s="11">
        <f>タスク実績csv元!A6869</f>
        <v>45428</v>
      </c>
      <c r="C6869" s="54">
        <f>タスク実績csv元!F6869</f>
        <v>0.47916666666666669</v>
      </c>
      <c r="D6869" s="54">
        <f>タスク実績csv元!E6869</f>
        <v>0.46527777777777773</v>
      </c>
      <c r="E6869" t="str">
        <f>タスク実績csv元!I6869&amp;""</f>
        <v/>
      </c>
      <c r="F6869" t="str">
        <f>タスク実績csv元!D6869</f>
        <v>残課題整理</v>
      </c>
      <c r="G6869" t="str">
        <f t="shared" si="107"/>
        <v>INSERT INTO task_achivement(task_no,achive_date,end_time,start_time,task_detail,memo)VALUES('{fa1d15a7-0fa5-46a0-b2a9-9b86fd9480ff}','2024/05/16','2024/05/16 11:30:00','2024/05/16 11:10:00','','残課題整理');</v>
      </c>
    </row>
    <row r="6870" spans="1:7">
      <c r="A6870" s="48" t="str">
        <f>_xlfn.XLOOKUP(_xlfn.XLOOKUP(MID(タスク実績csv元!C6870,1,SEARCH(":",タスク実績csv元!C6870)-1),リスト!F:F,リスト!G:G)&amp;MID(タスク実績csv元!C6870,SEARCH(":",タスク実績csv元!C6870),999),タスクDB!K:K,タスクDB!A:A)</f>
        <v>{3bfae8e9-f157-4a93-8f07-ee8b8a40f008}</v>
      </c>
      <c r="B6870" s="11">
        <f>タスク実績csv元!A6870</f>
        <v>45428</v>
      </c>
      <c r="C6870" s="54">
        <f>タスク実績csv元!F6870</f>
        <v>0.5625</v>
      </c>
      <c r="D6870" s="54">
        <f>タスク実績csv元!E6870</f>
        <v>0.54166666666666663</v>
      </c>
      <c r="E6870" t="str">
        <f>タスク実績csv元!I6870&amp;""</f>
        <v/>
      </c>
      <c r="F6870" t="str">
        <f>タスク実績csv元!D6870</f>
        <v>BR環境準備整理</v>
      </c>
      <c r="G6870" t="str">
        <f t="shared" si="107"/>
        <v>INSERT INTO task_achivement(task_no,achive_date,end_time,start_time,task_detail,memo)VALUES('{3bfae8e9-f157-4a93-8f07-ee8b8a40f008}','2024/05/16','2024/05/16 13:30:00','2024/05/16 13:00:00','','BR環境準備整理');</v>
      </c>
    </row>
    <row r="6871" spans="1:7">
      <c r="A6871" s="48" t="str">
        <f>_xlfn.XLOOKUP(_xlfn.XLOOKUP(MID(タスク実績csv元!C6871,1,SEARCH(":",タスク実績csv元!C6871)-1),リスト!F:F,リスト!G:G)&amp;MID(タスク実績csv元!C6871,SEARCH(":",タスク実績csv元!C6871),999),タスクDB!K:K,タスクDB!A:A)</f>
        <v>{3bfae8e9-f157-4a93-8f07-ee8b8a40f008}</v>
      </c>
      <c r="B6871" s="11">
        <f>タスク実績csv元!A6871</f>
        <v>45428</v>
      </c>
      <c r="C6871" s="54">
        <f>タスク実績csv元!F6871</f>
        <v>0.58333333333333337</v>
      </c>
      <c r="D6871" s="54">
        <f>タスク実績csv元!E6871</f>
        <v>0.5625</v>
      </c>
      <c r="E6871" t="str">
        <f>タスク実績csv元!I6871&amp;""</f>
        <v/>
      </c>
      <c r="F6871" t="str">
        <f>タスク実績csv元!D6871</f>
        <v>全体スケジュール検討</v>
      </c>
      <c r="G6871" t="str">
        <f t="shared" si="107"/>
        <v>INSERT INTO task_achivement(task_no,achive_date,end_time,start_time,task_detail,memo)VALUES('{3bfae8e9-f157-4a93-8f07-ee8b8a40f008}','2024/05/16','2024/05/16 14:00:00','2024/05/16 13:30:00','','全体スケジュール検討');</v>
      </c>
    </row>
    <row r="6872" spans="1:7">
      <c r="A6872" s="48" t="str">
        <f>_xlfn.XLOOKUP(_xlfn.XLOOKUP(MID(タスク実績csv元!C6872,1,SEARCH(":",タスク実績csv元!C6872)-1),リスト!F:F,リスト!G:G)&amp;MID(タスク実績csv元!C6872,SEARCH(":",タスク実績csv元!C6872),999),タスクDB!K:K,タスクDB!A:A)</f>
        <v>{1f60dca8-3f99-4314-87ac-e223e8627cd7}</v>
      </c>
      <c r="B6872" s="11">
        <f>タスク実績csv元!A6872</f>
        <v>45428</v>
      </c>
      <c r="C6872" s="54">
        <f>タスク実績csv元!F6872</f>
        <v>0.61458333333333337</v>
      </c>
      <c r="D6872" s="54">
        <f>タスク実績csv元!E6872</f>
        <v>0.58333333333333337</v>
      </c>
      <c r="E6872" t="str">
        <f>タスク実績csv元!I6872&amp;""</f>
        <v/>
      </c>
      <c r="F6872" t="str">
        <f>タスク実績csv元!D6872</f>
        <v>整理</v>
      </c>
      <c r="G6872" t="str">
        <f t="shared" si="107"/>
        <v>INSERT INTO task_achivement(task_no,achive_date,end_time,start_time,task_detail,memo)VALUES('{1f60dca8-3f99-4314-87ac-e223e8627cd7}','2024/05/16','2024/05/16 14:45:00','2024/05/16 14:00:00','','整理');</v>
      </c>
    </row>
    <row r="6873" spans="1:7">
      <c r="A6873" s="48" t="str">
        <f>_xlfn.XLOOKUP(_xlfn.XLOOKUP(MID(タスク実績csv元!C6873,1,SEARCH(":",タスク実績csv元!C6873)-1),リスト!F:F,リスト!G:G)&amp;MID(タスク実績csv元!C6873,SEARCH(":",タスク実績csv元!C6873),999),タスクDB!K:K,タスクDB!A:A)</f>
        <v>{8bf29be6-00eb-4704-99d7-d935cf00aff3}</v>
      </c>
      <c r="B6873" s="11">
        <f>タスク実績csv元!A6873</f>
        <v>45428</v>
      </c>
      <c r="C6873" s="54">
        <f>タスク実績csv元!F6873</f>
        <v>0.66666666666666663</v>
      </c>
      <c r="D6873" s="54">
        <f>タスク実績csv元!E6873</f>
        <v>0.625</v>
      </c>
      <c r="E6873" t="str">
        <f>タスク実績csv元!I6873&amp;""</f>
        <v/>
      </c>
      <c r="F6873" t="str">
        <f>タスク実績csv元!D6873</f>
        <v>OTC定例</v>
      </c>
      <c r="G6873" t="str">
        <f t="shared" si="107"/>
        <v>INSERT INTO task_achivement(task_no,achive_date,end_time,start_time,task_detail,memo)VALUES('{8bf29be6-00eb-4704-99d7-d935cf00aff3}','2024/05/16','2024/05/16 16:00:00','2024/05/16 15:00:00','','OTC定例');</v>
      </c>
    </row>
    <row r="6874" spans="1:7">
      <c r="A6874" s="48" t="str">
        <f>_xlfn.XLOOKUP(_xlfn.XLOOKUP(MID(タスク実績csv元!C6874,1,SEARCH(":",タスク実績csv元!C6874)-1),リスト!F:F,リスト!G:G)&amp;MID(タスク実績csv元!C6874,SEARCH(":",タスク実績csv元!C6874),999),タスクDB!K:K,タスクDB!A:A)</f>
        <v>{eccefbf1-a852-44a0-af6a-c2c31b42f737}</v>
      </c>
      <c r="B6874" s="11">
        <f>タスク実績csv元!A6874</f>
        <v>45428</v>
      </c>
      <c r="C6874" s="54">
        <f>タスク実績csv元!F6874</f>
        <v>0.70833333333333337</v>
      </c>
      <c r="D6874" s="54">
        <f>タスク実績csv元!E6874</f>
        <v>0.66666666666666663</v>
      </c>
      <c r="E6874" t="str">
        <f>タスク実績csv元!I6874&amp;""</f>
        <v/>
      </c>
      <c r="F6874" t="str">
        <f>タスク実績csv元!D6874</f>
        <v>振り返り(荒川、高山)</v>
      </c>
      <c r="G6874" t="str">
        <f t="shared" si="107"/>
        <v>INSERT INTO task_achivement(task_no,achive_date,end_time,start_time,task_detail,memo)VALUES('{eccefbf1-a852-44a0-af6a-c2c31b42f737}','2024/05/16','2024/05/16 17:00:00','2024/05/16 16:00:00','','振り返り(荒川、高山)');</v>
      </c>
    </row>
    <row r="6875" spans="1:7">
      <c r="A6875" s="48" t="str">
        <f>_xlfn.XLOOKUP(_xlfn.XLOOKUP(MID(タスク実績csv元!C6875,1,SEARCH(":",タスク実績csv元!C6875)-1),リスト!F:F,リスト!G:G)&amp;MID(タスク実績csv元!C6875,SEARCH(":",タスク実績csv元!C6875),999),タスクDB!K:K,タスクDB!A:A)</f>
        <v>{8bf29be6-00eb-4704-99d7-d935cf00aff3}</v>
      </c>
      <c r="B6875" s="11">
        <f>タスク実績csv元!A6875</f>
        <v>45428</v>
      </c>
      <c r="C6875" s="54">
        <f>タスク実績csv元!F6875</f>
        <v>0.73958333333333337</v>
      </c>
      <c r="D6875" s="54">
        <f>タスク実績csv元!E6875</f>
        <v>0.70833333333333337</v>
      </c>
      <c r="E6875" t="str">
        <f>タスク実績csv元!I6875&amp;""</f>
        <v/>
      </c>
      <c r="F6875" t="str">
        <f>タスク実績csv元!D6875</f>
        <v>ビジネスリハキックオフ</v>
      </c>
      <c r="G6875" t="str">
        <f t="shared" si="107"/>
        <v>INSERT INTO task_achivement(task_no,achive_date,end_time,start_time,task_detail,memo)VALUES('{8bf29be6-00eb-4704-99d7-d935cf00aff3}','2024/05/16','2024/05/16 17:45:00','2024/05/16 17:00:00','','ビジネスリハキックオフ');</v>
      </c>
    </row>
    <row r="6876" spans="1:7">
      <c r="A6876" s="48" t="str">
        <f>_xlfn.XLOOKUP(_xlfn.XLOOKUP(MID(タスク実績csv元!C6876,1,SEARCH(":",タスク実績csv元!C6876)-1),リスト!F:F,リスト!G:G)&amp;MID(タスク実績csv元!C6876,SEARCH(":",タスク実績csv元!C6876),999),タスクDB!K:K,タスクDB!A:A)</f>
        <v>{3bfae8e9-f157-4a93-8f07-ee8b8a40f008}</v>
      </c>
      <c r="B6876" s="11">
        <f>タスク実績csv元!A6876</f>
        <v>45428</v>
      </c>
      <c r="C6876" s="54">
        <f>タスク実績csv元!F6876</f>
        <v>0.75</v>
      </c>
      <c r="D6876" s="54">
        <f>タスク実績csv元!E6876</f>
        <v>0.73958333333333337</v>
      </c>
      <c r="E6876" t="str">
        <f>タスク実績csv元!I6876&amp;""</f>
        <v/>
      </c>
      <c r="F6876" t="str">
        <f>タスク実績csv元!D6876</f>
        <v>セット品一括対応確認</v>
      </c>
      <c r="G6876" t="str">
        <f t="shared" si="107"/>
        <v>INSERT INTO task_achivement(task_no,achive_date,end_time,start_time,task_detail,memo)VALUES('{3bfae8e9-f157-4a93-8f07-ee8b8a40f008}','2024/05/16','2024/05/16 18:00:00','2024/05/16 17:45:00','','セット品一括対応確認');</v>
      </c>
    </row>
    <row r="6877" spans="1:7">
      <c r="A6877" s="48" t="str">
        <f>_xlfn.XLOOKUP(_xlfn.XLOOKUP(MID(タスク実績csv元!C6877,1,SEARCH(":",タスク実績csv元!C6877)-1),リスト!F:F,リスト!G:G)&amp;MID(タスク実績csv元!C6877,SEARCH(":",タスク実績csv元!C6877),999),タスクDB!K:K,タスクDB!A:A)</f>
        <v>{4c39d40d-b35f-4cfa-b549-6c5de24454e2}</v>
      </c>
      <c r="B6877" s="11">
        <f>タスク実績csv元!A6877</f>
        <v>45429</v>
      </c>
      <c r="C6877" s="54">
        <f>タスク実績csv元!F6877</f>
        <v>0.40625</v>
      </c>
      <c r="D6877" s="54">
        <f>タスク実績csv元!E6877</f>
        <v>0.39583333333333331</v>
      </c>
      <c r="E6877" t="str">
        <f>タスク実績csv元!I6877&amp;""</f>
        <v/>
      </c>
      <c r="F6877" t="str">
        <f>タスク実績csv元!D6877</f>
        <v>朝会</v>
      </c>
      <c r="G6877" t="str">
        <f t="shared" si="107"/>
        <v>INSERT INTO task_achivement(task_no,achive_date,end_time,start_time,task_detail,memo)VALUES('{4c39d40d-b35f-4cfa-b549-6c5de24454e2}','2024/05/17','2024/05/17 09:45:00','2024/05/17 09:30:00','','朝会');</v>
      </c>
    </row>
    <row r="6878" spans="1:7">
      <c r="A6878" s="48" t="str">
        <f>_xlfn.XLOOKUP(_xlfn.XLOOKUP(MID(タスク実績csv元!C6878,1,SEARCH(":",タスク実績csv元!C6878)-1),リスト!F:F,リスト!G:G)&amp;MID(タスク実績csv元!C6878,SEARCH(":",タスク実績csv元!C6878),999),タスクDB!K:K,タスクDB!A:A)</f>
        <v>{3bfae8e9-f157-4a93-8f07-ee8b8a40f008}</v>
      </c>
      <c r="B6878" s="11">
        <f>タスク実績csv元!A6878</f>
        <v>45429</v>
      </c>
      <c r="C6878" s="54">
        <f>タスク実績csv元!F6878</f>
        <v>0.45833333333333331</v>
      </c>
      <c r="D6878" s="54">
        <f>タスク実績csv元!E6878</f>
        <v>0.40625</v>
      </c>
      <c r="E6878" t="str">
        <f>タスク実績csv元!I6878&amp;""</f>
        <v/>
      </c>
      <c r="F6878" t="str">
        <f>タスク実績csv元!D6878</f>
        <v>セット品一括対応確認</v>
      </c>
      <c r="G6878" t="str">
        <f t="shared" si="107"/>
        <v>INSERT INTO task_achivement(task_no,achive_date,end_time,start_time,task_detail,memo)VALUES('{3bfae8e9-f157-4a93-8f07-ee8b8a40f008}','2024/05/17','2024/05/17 11:00:00','2024/05/17 09:45:00','','セット品一括対応確認');</v>
      </c>
    </row>
    <row r="6879" spans="1:7">
      <c r="A6879" s="48" t="str">
        <f>_xlfn.XLOOKUP(_xlfn.XLOOKUP(MID(タスク実績csv元!C6879,1,SEARCH(":",タスク実績csv元!C6879)-1),リスト!F:F,リスト!G:G)&amp;MID(タスク実績csv元!C6879,SEARCH(":",タスク実績csv元!C6879),999),タスクDB!K:K,タスクDB!A:A)</f>
        <v>{8bf29be6-00eb-4704-99d7-d935cf00aff3}</v>
      </c>
      <c r="B6879" s="11">
        <f>タスク実績csv元!A6879</f>
        <v>45429</v>
      </c>
      <c r="C6879" s="54">
        <f>タスク実績csv元!F6879</f>
        <v>0.5</v>
      </c>
      <c r="D6879" s="54">
        <f>タスク実績csv元!E6879</f>
        <v>0.45833333333333331</v>
      </c>
      <c r="E6879" t="str">
        <f>タスク実績csv元!I6879&amp;""</f>
        <v/>
      </c>
      <c r="F6879" t="str">
        <f>タスク実績csv元!D6879</f>
        <v>週次報告</v>
      </c>
      <c r="G6879" t="str">
        <f t="shared" si="107"/>
        <v>INSERT INTO task_achivement(task_no,achive_date,end_time,start_time,task_detail,memo)VALUES('{8bf29be6-00eb-4704-99d7-d935cf00aff3}','2024/05/17','2024/05/17 12:00:00','2024/05/17 11:00:00','','週次報告');</v>
      </c>
    </row>
    <row r="6880" spans="1:7">
      <c r="A6880" s="48" t="str">
        <f>_xlfn.XLOOKUP(_xlfn.XLOOKUP(MID(タスク実績csv元!C6880,1,SEARCH(":",タスク実績csv元!C6880)-1),リスト!F:F,リスト!G:G)&amp;MID(タスク実績csv元!C6880,SEARCH(":",タスク実績csv元!C6880),999),タスクDB!K:K,タスクDB!A:A)</f>
        <v>{8bf29be6-00eb-4704-99d7-d935cf00aff3}</v>
      </c>
      <c r="B6880" s="11">
        <f>タスク実績csv元!A6880</f>
        <v>45429</v>
      </c>
      <c r="C6880" s="54">
        <f>タスク実績csv元!F6880</f>
        <v>0.625</v>
      </c>
      <c r="D6880" s="54">
        <f>タスク実績csv元!E6880</f>
        <v>0.54166666666666663</v>
      </c>
      <c r="E6880" t="str">
        <f>タスク実績csv元!I6880&amp;""</f>
        <v/>
      </c>
      <c r="F6880" t="str">
        <f>タスク実績csv元!D6880</f>
        <v>課題検討(その他売上/売上訂正)</v>
      </c>
      <c r="G6880" t="str">
        <f t="shared" si="107"/>
        <v>INSERT INTO task_achivement(task_no,achive_date,end_time,start_time,task_detail,memo)VALUES('{8bf29be6-00eb-4704-99d7-d935cf00aff3}','2024/05/17','2024/05/17 15:00:00','2024/05/17 13:00:00','','課題検討(その他売上/売上訂正)');</v>
      </c>
    </row>
    <row r="6881" spans="1:7">
      <c r="A6881" s="48" t="str">
        <f>_xlfn.XLOOKUP(_xlfn.XLOOKUP(MID(タスク実績csv元!C6881,1,SEARCH(":",タスク実績csv元!C6881)-1),リスト!F:F,リスト!G:G)&amp;MID(タスク実績csv元!C6881,SEARCH(":",タスク実績csv元!C6881),999),タスクDB!K:K,タスクDB!A:A)</f>
        <v>{eccefbf1-a852-44a0-af6a-c2c31b42f737}</v>
      </c>
      <c r="B6881" s="11">
        <f>タスク実績csv元!A6881</f>
        <v>45429</v>
      </c>
      <c r="C6881" s="54">
        <f>タスク実績csv元!F6881</f>
        <v>0.64583333333333337</v>
      </c>
      <c r="D6881" s="54">
        <f>タスク実績csv元!E6881</f>
        <v>0.625</v>
      </c>
      <c r="E6881" t="str">
        <f>タスク実績csv元!I6881&amp;""</f>
        <v/>
      </c>
      <c r="F6881" t="str">
        <f>タスク実績csv元!D6881</f>
        <v>振り返り(荒川、高山)</v>
      </c>
      <c r="G6881" t="str">
        <f t="shared" si="107"/>
        <v>INSERT INTO task_achivement(task_no,achive_date,end_time,start_time,task_detail,memo)VALUES('{eccefbf1-a852-44a0-af6a-c2c31b42f737}','2024/05/17','2024/05/17 15:30:00','2024/05/17 15:00:00','','振り返り(荒川、高山)');</v>
      </c>
    </row>
    <row r="6882" spans="1:7">
      <c r="A6882" s="48" t="str">
        <f>_xlfn.XLOOKUP(_xlfn.XLOOKUP(MID(タスク実績csv元!C6882,1,SEARCH(":",タスク実績csv元!C6882)-1),リスト!F:F,リスト!G:G)&amp;MID(タスク実績csv元!C6882,SEARCH(":",タスク実績csv元!C6882),999),タスクDB!K:K,タスクDB!A:A)</f>
        <v>{eccefbf1-a852-44a0-af6a-c2c31b42f737}</v>
      </c>
      <c r="B6882" s="11">
        <f>タスク実績csv元!A6882</f>
        <v>45429</v>
      </c>
      <c r="C6882" s="54">
        <f>タスク実績csv元!F6882</f>
        <v>0.6875</v>
      </c>
      <c r="D6882" s="54">
        <f>タスク実績csv元!E6882</f>
        <v>0.64583333333333337</v>
      </c>
      <c r="E6882" t="str">
        <f>タスク実績csv元!I6882&amp;""</f>
        <v/>
      </c>
      <c r="F6882" t="str">
        <f>タスク実績csv元!D6882</f>
        <v>DSC移行作業</v>
      </c>
      <c r="G6882" t="str">
        <f t="shared" si="107"/>
        <v>INSERT INTO task_achivement(task_no,achive_date,end_time,start_time,task_detail,memo)VALUES('{eccefbf1-a852-44a0-af6a-c2c31b42f737}','2024/05/17','2024/05/17 16:30:00','2024/05/17 15:30:00','','DSC移行作業');</v>
      </c>
    </row>
    <row r="6883" spans="1:7">
      <c r="A6883" s="48" t="str">
        <f>_xlfn.XLOOKUP(_xlfn.XLOOKUP(MID(タスク実績csv元!C6883,1,SEARCH(":",タスク実績csv元!C6883)-1),リスト!F:F,リスト!G:G)&amp;MID(タスク実績csv元!C6883,SEARCH(":",タスク実績csv元!C6883),999),タスクDB!K:K,タスクDB!A:A)</f>
        <v>{3bfae8e9-f157-4a93-8f07-ee8b8a40f008}</v>
      </c>
      <c r="B6883" s="11">
        <f>タスク実績csv元!A6883</f>
        <v>45429</v>
      </c>
      <c r="C6883" s="54">
        <f>タスク実績csv元!F6883</f>
        <v>0.72916666666666663</v>
      </c>
      <c r="D6883" s="54">
        <f>タスク実績csv元!E6883</f>
        <v>0.6875</v>
      </c>
      <c r="E6883" t="str">
        <f>タスク実績csv元!I6883&amp;""</f>
        <v/>
      </c>
      <c r="F6883" t="str">
        <f>タスク実績csv元!D6883</f>
        <v>セット品一括対応確認</v>
      </c>
      <c r="G6883" t="str">
        <f t="shared" si="107"/>
        <v>INSERT INTO task_achivement(task_no,achive_date,end_time,start_time,task_detail,memo)VALUES('{3bfae8e9-f157-4a93-8f07-ee8b8a40f008}','2024/05/17','2024/05/17 17:30:00','2024/05/17 16:30:00','','セット品一括対応確認');</v>
      </c>
    </row>
    <row r="6884" spans="1:7">
      <c r="A6884" s="48" t="str">
        <f>_xlfn.XLOOKUP(_xlfn.XLOOKUP(MID(タスク実績csv元!C6884,1,SEARCH(":",タスク実績csv元!C6884)-1),リスト!F:F,リスト!G:G)&amp;MID(タスク実績csv元!C6884,SEARCH(":",タスク実績csv元!C6884),999),タスクDB!K:K,タスクDB!A:A)</f>
        <v>{fbef4a38-0e9b-48aa-8832-fb9343b7f95d}</v>
      </c>
      <c r="B6884" s="11">
        <f>タスク実績csv元!A6884</f>
        <v>45431</v>
      </c>
      <c r="C6884" s="54">
        <f>タスク実績csv元!F6884</f>
        <v>0.5</v>
      </c>
      <c r="D6884" s="54">
        <f>タスク実績csv元!E6884</f>
        <v>0.41666666666666669</v>
      </c>
      <c r="E6884" t="str">
        <f>タスク実績csv元!I6884&amp;""</f>
        <v/>
      </c>
      <c r="F6884" t="str">
        <f>タスク実績csv元!D6884</f>
        <v>勉強</v>
      </c>
      <c r="G6884" t="str">
        <f t="shared" si="107"/>
        <v>INSERT INTO task_achivement(task_no,achive_date,end_time,start_time,task_detail,memo)VALUES('{fbef4a38-0e9b-48aa-8832-fb9343b7f95d}','2024/05/19','2024/05/19 12:00:00','2024/05/19 10:00:00','','勉強');</v>
      </c>
    </row>
    <row r="6885" spans="1:7">
      <c r="A6885" s="48" t="str">
        <f>_xlfn.XLOOKUP(_xlfn.XLOOKUP(MID(タスク実績csv元!C6885,1,SEARCH(":",タスク実績csv元!C6885)-1),リスト!F:F,リスト!G:G)&amp;MID(タスク実績csv元!C6885,SEARCH(":",タスク実績csv元!C6885),999),タスクDB!K:K,タスクDB!A:A)</f>
        <v>{b1fdf21c-7725-4b73-a211-e66687665b4e}</v>
      </c>
      <c r="B6885" s="11">
        <f>タスク実績csv元!A6885</f>
        <v>45431</v>
      </c>
      <c r="C6885" s="54">
        <f>タスク実績csv元!F6885</f>
        <v>0.89583333333333337</v>
      </c>
      <c r="D6885" s="54">
        <f>タスク実績csv元!E6885</f>
        <v>0.875</v>
      </c>
      <c r="E6885" t="str">
        <f>タスク実績csv元!I6885&amp;""</f>
        <v/>
      </c>
      <c r="F6885" t="str">
        <f>タスク実績csv元!D6885</f>
        <v>社内部署データ確認</v>
      </c>
      <c r="G6885" t="str">
        <f t="shared" si="107"/>
        <v>INSERT INTO task_achivement(task_no,achive_date,end_time,start_time,task_detail,memo)VALUES('{b1fdf21c-7725-4b73-a211-e66687665b4e}','2024/05/19','2024/05/19 21:30:00','2024/05/19 21:00:00','','社内部署データ確認');</v>
      </c>
    </row>
    <row r="6886" spans="1:7">
      <c r="A6886" s="48" t="str">
        <f>_xlfn.XLOOKUP(_xlfn.XLOOKUP(MID(タスク実績csv元!C6886,1,SEARCH(":",タスク実績csv元!C6886)-1),リスト!F:F,リスト!G:G)&amp;MID(タスク実績csv元!C6886,SEARCH(":",タスク実績csv元!C6886),999),タスクDB!K:K,タスクDB!A:A)</f>
        <v>{0bc9a908-6d86-401e-9579-4d4a0ca222fc}</v>
      </c>
      <c r="B6886" s="11">
        <f>タスク実績csv元!A6886</f>
        <v>45431</v>
      </c>
      <c r="C6886" s="54">
        <f>タスク実績csv元!F6886</f>
        <v>0.90625</v>
      </c>
      <c r="D6886" s="54">
        <f>タスク実績csv元!E6886</f>
        <v>0.89583333333333337</v>
      </c>
      <c r="E6886" t="str">
        <f>タスク実績csv元!I6886&amp;""</f>
        <v/>
      </c>
      <c r="F6886" t="str">
        <f>タスク実績csv元!D6886</f>
        <v>品目の仕入先について</v>
      </c>
      <c r="G6886" t="str">
        <f t="shared" si="107"/>
        <v>INSERT INTO task_achivement(task_no,achive_date,end_time,start_time,task_detail,memo)VALUES('{0bc9a908-6d86-401e-9579-4d4a0ca222fc}','2024/05/19','2024/05/19 21:45:00','2024/05/19 21:30:00','','品目の仕入先について');</v>
      </c>
    </row>
    <row r="6887" spans="1:7">
      <c r="A6887" s="48" t="str">
        <f>_xlfn.XLOOKUP(_xlfn.XLOOKUP(MID(タスク実績csv元!C6887,1,SEARCH(":",タスク実績csv元!C6887)-1),リスト!F:F,リスト!G:G)&amp;MID(タスク実績csv元!C6887,SEARCH(":",タスク実績csv元!C6887),999),タスクDB!K:K,タスクDB!A:A)</f>
        <v>{d0d80a67-6f4b-4c2c-8010-bd45acbcca47}</v>
      </c>
      <c r="B6887" s="11">
        <f>タスク実績csv元!A6887</f>
        <v>45431</v>
      </c>
      <c r="C6887" s="54">
        <f>タスク実績csv元!F6887</f>
        <v>0.9375</v>
      </c>
      <c r="D6887" s="54">
        <f>タスク実績csv元!E6887</f>
        <v>0.90625</v>
      </c>
      <c r="E6887" t="str">
        <f>タスク実績csv元!I6887&amp;""</f>
        <v/>
      </c>
      <c r="F6887" t="str">
        <f>タスク実績csv元!D6887</f>
        <v>オブジェクト定義書整備</v>
      </c>
      <c r="G6887" t="str">
        <f t="shared" si="107"/>
        <v>INSERT INTO task_achivement(task_no,achive_date,end_time,start_time,task_detail,memo)VALUES('{d0d80a67-6f4b-4c2c-8010-bd45acbcca47}','2024/05/19','2024/05/19 22:30:00','2024/05/19 21:45:00','','オブジェクト定義書整備');</v>
      </c>
    </row>
    <row r="6888" spans="1:7">
      <c r="A6888" s="48" t="str">
        <f>_xlfn.XLOOKUP(_xlfn.XLOOKUP(MID(タスク実績csv元!C6888,1,SEARCH(":",タスク実績csv元!C6888)-1),リスト!F:F,リスト!G:G)&amp;MID(タスク実績csv元!C6888,SEARCH(":",タスク実績csv元!C6888),999),タスクDB!K:K,タスクDB!A:A)</f>
        <v>{fa1d15a7-0fa5-46a0-b2a9-9b86fd9480ff}</v>
      </c>
      <c r="B6888" s="11">
        <f>タスク実績csv元!A6888</f>
        <v>45431</v>
      </c>
      <c r="C6888" s="54">
        <f>タスク実績csv元!F6888</f>
        <v>0.94791666666666663</v>
      </c>
      <c r="D6888" s="54">
        <f>タスク実績csv元!E6888</f>
        <v>0.9375</v>
      </c>
      <c r="E6888" t="str">
        <f>タスク実績csv元!I6888&amp;""</f>
        <v/>
      </c>
      <c r="F6888" t="str">
        <f>タスク実績csv元!D6888</f>
        <v>SOTC040の修正結果確認</v>
      </c>
      <c r="G6888" t="str">
        <f t="shared" si="107"/>
        <v>INSERT INTO task_achivement(task_no,achive_date,end_time,start_time,task_detail,memo)VALUES('{fa1d15a7-0fa5-46a0-b2a9-9b86fd9480ff}','2024/05/19','2024/05/19 22:45:00','2024/05/19 22:30:00','','SOTC040の修正結果確認');</v>
      </c>
    </row>
    <row r="6889" spans="1:7">
      <c r="A6889" s="48" t="str">
        <f>_xlfn.XLOOKUP(_xlfn.XLOOKUP(MID(タスク実績csv元!C6889,1,SEARCH(":",タスク実績csv元!C6889)-1),リスト!F:F,リスト!G:G)&amp;MID(タスク実績csv元!C6889,SEARCH(":",タスク実績csv元!C6889),999),タスクDB!K:K,タスクDB!A:A)</f>
        <v>{3bfae8e9-f157-4a93-8f07-ee8b8a40f008}</v>
      </c>
      <c r="B6889" s="11">
        <f>タスク実績csv元!A6889</f>
        <v>45431</v>
      </c>
      <c r="C6889" s="54">
        <f>タスク実績csv元!F6889</f>
        <v>0.95833333333333337</v>
      </c>
      <c r="D6889" s="54">
        <f>タスク実績csv元!E6889</f>
        <v>0.94791666666666663</v>
      </c>
      <c r="E6889" t="str">
        <f>タスク実績csv元!I6889&amp;""</f>
        <v/>
      </c>
      <c r="F6889" t="str">
        <f>タスク実績csv元!D6889</f>
        <v>全体移行手順書整備</v>
      </c>
      <c r="G6889" t="str">
        <f t="shared" si="107"/>
        <v>INSERT INTO task_achivement(task_no,achive_date,end_time,start_time,task_detail,memo)VALUES('{3bfae8e9-f157-4a93-8f07-ee8b8a40f008}','2024/05/19','2024/05/19 23:00:00','2024/05/19 22:45:00','','全体移行手順書整備');</v>
      </c>
    </row>
    <row r="6890" spans="1:7">
      <c r="A6890" s="48" t="str">
        <f>_xlfn.XLOOKUP(_xlfn.XLOOKUP(MID(タスク実績csv元!C6890,1,SEARCH(":",タスク実績csv元!C6890)-1),リスト!F:F,リスト!G:G)&amp;MID(タスク実績csv元!C6890,SEARCH(":",タスク実績csv元!C6890),999),タスクDB!K:K,タスクDB!A:A)</f>
        <v>{4c39d40d-b35f-4cfa-b549-6c5de24454e2}</v>
      </c>
      <c r="B6890" s="11">
        <f>タスク実績csv元!A6890</f>
        <v>45432</v>
      </c>
      <c r="C6890" s="54">
        <f>タスク実績csv元!F6890</f>
        <v>0.40625</v>
      </c>
      <c r="D6890" s="54">
        <f>タスク実績csv元!E6890</f>
        <v>0.39583333333333331</v>
      </c>
      <c r="E6890" t="str">
        <f>タスク実績csv元!I6890&amp;""</f>
        <v/>
      </c>
      <c r="F6890" t="str">
        <f>タスク実績csv元!D6890</f>
        <v>週次整理</v>
      </c>
      <c r="G6890" t="str">
        <f t="shared" si="107"/>
        <v>INSERT INTO task_achivement(task_no,achive_date,end_time,start_time,task_detail,memo)VALUES('{4c39d40d-b35f-4cfa-b549-6c5de24454e2}','2024/05/20','2024/05/20 09:45:00','2024/05/20 09:30:00','','週次整理');</v>
      </c>
    </row>
    <row r="6891" spans="1:7">
      <c r="A6891" s="48" t="str">
        <f>_xlfn.XLOOKUP(_xlfn.XLOOKUP(MID(タスク実績csv元!C6891,1,SEARCH(":",タスク実績csv元!C6891)-1),リスト!F:F,リスト!G:G)&amp;MID(タスク実績csv元!C6891,SEARCH(":",タスク実績csv元!C6891),999),タスクDB!K:K,タスクDB!A:A)</f>
        <v>{d0d80a67-6f4b-4c2c-8010-bd45acbcca47}</v>
      </c>
      <c r="B6891" s="11">
        <f>タスク実績csv元!A6891</f>
        <v>45432</v>
      </c>
      <c r="C6891" s="54">
        <f>タスク実績csv元!F6891</f>
        <v>0.41666666666666669</v>
      </c>
      <c r="D6891" s="54">
        <f>タスク実績csv元!E6891</f>
        <v>0.40625</v>
      </c>
      <c r="E6891" t="str">
        <f>タスク実績csv元!I6891&amp;""</f>
        <v/>
      </c>
      <c r="F6891" t="str">
        <f>タスク実績csv元!D6891</f>
        <v>メール返信</v>
      </c>
      <c r="G6891" t="str">
        <f t="shared" si="107"/>
        <v>INSERT INTO task_achivement(task_no,achive_date,end_time,start_time,task_detail,memo)VALUES('{d0d80a67-6f4b-4c2c-8010-bd45acbcca47}','2024/05/20','2024/05/20 10:00:00','2024/05/20 09:45:00','','メール返信');</v>
      </c>
    </row>
    <row r="6892" spans="1:7">
      <c r="A6892" s="48" t="str">
        <f>_xlfn.XLOOKUP(_xlfn.XLOOKUP(MID(タスク実績csv元!C6892,1,SEARCH(":",タスク実績csv元!C6892)-1),リスト!F:F,リスト!G:G)&amp;MID(タスク実績csv元!C6892,SEARCH(":",タスク実績csv元!C6892),999),タスクDB!K:K,タスクDB!A:A)</f>
        <v>{3bfae8e9-f157-4a93-8f07-ee8b8a40f008}</v>
      </c>
      <c r="B6892" s="11">
        <f>タスク実績csv元!A6892</f>
        <v>45432</v>
      </c>
      <c r="C6892" s="54">
        <f>タスク実績csv元!F6892</f>
        <v>0.45833333333333331</v>
      </c>
      <c r="D6892" s="54">
        <f>タスク実績csv元!E6892</f>
        <v>0.41666666666666669</v>
      </c>
      <c r="E6892" t="str">
        <f>タスク実績csv元!I6892&amp;""</f>
        <v/>
      </c>
      <c r="F6892" t="str">
        <f>タスク実績csv元!D6892</f>
        <v>SVMXデータの整理依頼(原価/勘定科目マスタ確認後)</v>
      </c>
      <c r="G6892" t="str">
        <f t="shared" si="107"/>
        <v>INSERT INTO task_achivement(task_no,achive_date,end_time,start_time,task_detail,memo)VALUES('{3bfae8e9-f157-4a93-8f07-ee8b8a40f008}','2024/05/20','2024/05/20 11:00:00','2024/05/20 10:00:00','','SVMXデータの整理依頼(原価/勘定科目マスタ確認後)');</v>
      </c>
    </row>
    <row r="6893" spans="1:7">
      <c r="A6893" s="48" t="str">
        <f>_xlfn.XLOOKUP(_xlfn.XLOOKUP(MID(タスク実績csv元!C6893,1,SEARCH(":",タスク実績csv元!C6893)-1),リスト!F:F,リスト!G:G)&amp;MID(タスク実績csv元!C6893,SEARCH(":",タスク実績csv元!C6893),999),タスクDB!K:K,タスクDB!A:A)</f>
        <v>{4c39d40d-b35f-4cfa-b549-6c5de24454e2}</v>
      </c>
      <c r="B6893" s="11">
        <f>タスク実績csv元!A6893</f>
        <v>45432</v>
      </c>
      <c r="C6893" s="54">
        <f>タスク実績csv元!F6893</f>
        <v>0.5</v>
      </c>
      <c r="D6893" s="54">
        <f>タスク実績csv元!E6893</f>
        <v>0.45833333333333331</v>
      </c>
      <c r="E6893" t="str">
        <f>タスク実績csv元!I6893&amp;""</f>
        <v/>
      </c>
      <c r="F6893" t="str">
        <f>タスク実績csv元!D6893</f>
        <v>チームMTG</v>
      </c>
      <c r="G6893" t="str">
        <f t="shared" si="107"/>
        <v>INSERT INTO task_achivement(task_no,achive_date,end_time,start_time,task_detail,memo)VALUES('{4c39d40d-b35f-4cfa-b549-6c5de24454e2}','2024/05/20','2024/05/20 12:00:00','2024/05/20 11:00:00','','チームMTG');</v>
      </c>
    </row>
    <row r="6894" spans="1:7">
      <c r="A6894" s="48" t="str">
        <f>_xlfn.XLOOKUP(_xlfn.XLOOKUP(MID(タスク実績csv元!C6894,1,SEARCH(":",タスク実績csv元!C6894)-1),リスト!F:F,リスト!G:G)&amp;MID(タスク実績csv元!C6894,SEARCH(":",タスク実績csv元!C6894),999),タスクDB!K:K,タスクDB!A:A)</f>
        <v>{3bfae8e9-f157-4a93-8f07-ee8b8a40f008}</v>
      </c>
      <c r="B6894" s="11">
        <f>タスク実績csv元!A6894</f>
        <v>45432</v>
      </c>
      <c r="C6894" s="54">
        <f>タスク実績csv元!F6894</f>
        <v>0.5625</v>
      </c>
      <c r="D6894" s="54">
        <f>タスク実績csv元!E6894</f>
        <v>0.54166666666666663</v>
      </c>
      <c r="E6894" t="str">
        <f>タスク実績csv元!I6894&amp;""</f>
        <v/>
      </c>
      <c r="F6894" t="str">
        <f>タスク実績csv元!D6894</f>
        <v>SVMX移行手順・チェックリスト確認</v>
      </c>
      <c r="G6894" t="str">
        <f t="shared" si="107"/>
        <v>INSERT INTO task_achivement(task_no,achive_date,end_time,start_time,task_detail,memo)VALUES('{3bfae8e9-f157-4a93-8f07-ee8b8a40f008}','2024/05/20','2024/05/20 13:30:00','2024/05/20 13:00:00','','SVMX移行手順・チェックリスト確認');</v>
      </c>
    </row>
    <row r="6895" spans="1:7">
      <c r="A6895" s="48" t="str">
        <f>_xlfn.XLOOKUP(_xlfn.XLOOKUP(MID(タスク実績csv元!C6895,1,SEARCH(":",タスク実績csv元!C6895)-1),リスト!F:F,リスト!G:G)&amp;MID(タスク実績csv元!C6895,SEARCH(":",タスク実績csv元!C6895),999),タスクDB!K:K,タスクDB!A:A)</f>
        <v>{8bf29be6-00eb-4704-99d7-d935cf00aff3}</v>
      </c>
      <c r="B6895" s="11">
        <f>タスク実績csv元!A6895</f>
        <v>45432</v>
      </c>
      <c r="C6895" s="54">
        <f>タスク実績csv元!F6895</f>
        <v>0.625</v>
      </c>
      <c r="D6895" s="54">
        <f>タスク実績csv元!E6895</f>
        <v>0.5625</v>
      </c>
      <c r="E6895" t="str">
        <f>タスク実績csv元!I6895&amp;""</f>
        <v/>
      </c>
      <c r="F6895" t="str">
        <f>タスク実績csv元!D6895</f>
        <v>売上確定連携確認</v>
      </c>
      <c r="G6895" t="str">
        <f t="shared" si="107"/>
        <v>INSERT INTO task_achivement(task_no,achive_date,end_time,start_time,task_detail,memo)VALUES('{8bf29be6-00eb-4704-99d7-d935cf00aff3}','2024/05/20','2024/05/20 15:00:00','2024/05/20 13:30:00','','売上確定連携確認');</v>
      </c>
    </row>
    <row r="6896" spans="1:7">
      <c r="A6896" s="48" t="str">
        <f>_xlfn.XLOOKUP(_xlfn.XLOOKUP(MID(タスク実績csv元!C6896,1,SEARCH(":",タスク実績csv元!C6896)-1),リスト!F:F,リスト!G:G)&amp;MID(タスク実績csv元!C6896,SEARCH(":",タスク実績csv元!C6896),999),タスクDB!K:K,タスクDB!A:A)</f>
        <v>{3bfae8e9-f157-4a93-8f07-ee8b8a40f008}</v>
      </c>
      <c r="B6896" s="11">
        <f>タスク実績csv元!A6896</f>
        <v>45432</v>
      </c>
      <c r="C6896" s="54">
        <f>タスク実績csv元!F6896</f>
        <v>0.6875</v>
      </c>
      <c r="D6896" s="54">
        <f>タスク実績csv元!E6896</f>
        <v>0.625</v>
      </c>
      <c r="E6896" t="str">
        <f>タスク実績csv元!I6896&amp;""</f>
        <v/>
      </c>
      <c r="F6896" t="str">
        <f>タスク実績csv元!D6896</f>
        <v>SVMX移行手順・チェックリスト確認</v>
      </c>
      <c r="G6896" t="str">
        <f t="shared" si="107"/>
        <v>INSERT INTO task_achivement(task_no,achive_date,end_time,start_time,task_detail,memo)VALUES('{3bfae8e9-f157-4a93-8f07-ee8b8a40f008}','2024/05/20','2024/05/20 16:30:00','2024/05/20 15:00:00','','SVMX移行手順・チェックリスト確認');</v>
      </c>
    </row>
    <row r="6897" spans="1:7">
      <c r="A6897" s="48" t="str">
        <f>_xlfn.XLOOKUP(_xlfn.XLOOKUP(MID(タスク実績csv元!C6897,1,SEARCH(":",タスク実績csv元!C6897)-1),リスト!F:F,リスト!G:G)&amp;MID(タスク実績csv元!C6897,SEARCH(":",タスク実績csv元!C6897),999),タスクDB!K:K,タスクDB!A:A)</f>
        <v>{8bf29be6-00eb-4704-99d7-d935cf00aff3}</v>
      </c>
      <c r="B6897" s="11">
        <f>タスク実績csv元!A6897</f>
        <v>45432</v>
      </c>
      <c r="C6897" s="54">
        <f>タスク実績csv元!F6897</f>
        <v>0.70833333333333337</v>
      </c>
      <c r="D6897" s="54">
        <f>タスク実績csv元!E6897</f>
        <v>0.6875</v>
      </c>
      <c r="E6897" t="str">
        <f>タスク実績csv元!I6897&amp;""</f>
        <v/>
      </c>
      <c r="F6897" t="str">
        <f>タスク実績csv元!D6897</f>
        <v>UAT夕会</v>
      </c>
      <c r="G6897" t="str">
        <f t="shared" si="107"/>
        <v>INSERT INTO task_achivement(task_no,achive_date,end_time,start_time,task_detail,memo)VALUES('{8bf29be6-00eb-4704-99d7-d935cf00aff3}','2024/05/20','2024/05/20 17:00:00','2024/05/20 16:30:00','','UAT夕会');</v>
      </c>
    </row>
    <row r="6898" spans="1:7">
      <c r="A6898" s="48" t="str">
        <f>_xlfn.XLOOKUP(_xlfn.XLOOKUP(MID(タスク実績csv元!C6898,1,SEARCH(":",タスク実績csv元!C6898)-1),リスト!F:F,リスト!G:G)&amp;MID(タスク実績csv元!C6898,SEARCH(":",タスク実績csv元!C6898),999),タスクDB!K:K,タスクDB!A:A)</f>
        <v>{fa1d15a7-0fa5-46a0-b2a9-9b86fd9480ff}</v>
      </c>
      <c r="B6898" s="11">
        <f>タスク実績csv元!A6898</f>
        <v>45432</v>
      </c>
      <c r="C6898" s="54">
        <f>タスク実績csv元!F6898</f>
        <v>0.72916666666666663</v>
      </c>
      <c r="D6898" s="54">
        <f>タスク実績csv元!E6898</f>
        <v>0.70833333333333337</v>
      </c>
      <c r="E6898" t="str">
        <f>タスク実績csv元!I6898&amp;""</f>
        <v/>
      </c>
      <c r="F6898" t="str">
        <f>タスク実績csv元!D6898</f>
        <v>SOTC080のワーニング考慮追加</v>
      </c>
      <c r="G6898" t="str">
        <f t="shared" si="107"/>
        <v>INSERT INTO task_achivement(task_no,achive_date,end_time,start_time,task_detail,memo)VALUES('{fa1d15a7-0fa5-46a0-b2a9-9b86fd9480ff}','2024/05/20','2024/05/20 17:30:00','2024/05/20 17:00:00','','SOTC080のワーニング考慮追加');</v>
      </c>
    </row>
    <row r="6899" spans="1:7">
      <c r="A6899" s="48" t="str">
        <f>_xlfn.XLOOKUP(_xlfn.XLOOKUP(MID(タスク実績csv元!C6899,1,SEARCH(":",タスク実績csv元!C6899)-1),リスト!F:F,リスト!G:G)&amp;MID(タスク実績csv元!C6899,SEARCH(":",タスク実績csv元!C6899),999),タスクDB!K:K,タスクDB!A:A)</f>
        <v>{b1fdf21c-7725-4b73-a211-e66687665b4e}</v>
      </c>
      <c r="B6899" s="11">
        <f>タスク実績csv元!A6899</f>
        <v>45432</v>
      </c>
      <c r="C6899" s="54">
        <f>タスク実績csv元!F6899</f>
        <v>0.75</v>
      </c>
      <c r="D6899" s="54">
        <f>タスク実績csv元!E6899</f>
        <v>0.72916666666666663</v>
      </c>
      <c r="E6899" t="str">
        <f>タスク実績csv元!I6899&amp;""</f>
        <v/>
      </c>
      <c r="F6899" t="str">
        <f>タスク実績csv元!D6899</f>
        <v>得意先エラー確認</v>
      </c>
      <c r="G6899" t="str">
        <f t="shared" si="107"/>
        <v>INSERT INTO task_achivement(task_no,achive_date,end_time,start_time,task_detail,memo)VALUES('{b1fdf21c-7725-4b73-a211-e66687665b4e}','2024/05/20','2024/05/20 18:00:00','2024/05/20 17:30:00','','得意先エラー確認');</v>
      </c>
    </row>
    <row r="6900" spans="1:7">
      <c r="A6900" s="48" t="str">
        <f>_xlfn.XLOOKUP(_xlfn.XLOOKUP(MID(タスク実績csv元!C6900,1,SEARCH(":",タスク実績csv元!C6900)-1),リスト!F:F,リスト!G:G)&amp;MID(タスク実績csv元!C6900,SEARCH(":",タスク実績csv元!C6900),999),タスクDB!K:K,タスクDB!A:A)</f>
        <v>{d0d80a67-6f4b-4c2c-8010-bd45acbcca47}</v>
      </c>
      <c r="B6900" s="11">
        <f>タスク実績csv元!A6900</f>
        <v>45432</v>
      </c>
      <c r="C6900" s="54">
        <f>タスク実績csv元!F6900</f>
        <v>0.77083333333333337</v>
      </c>
      <c r="D6900" s="54">
        <f>タスク実績csv元!E6900</f>
        <v>0.75</v>
      </c>
      <c r="E6900" t="str">
        <f>タスク実績csv元!I6900&amp;""</f>
        <v/>
      </c>
      <c r="F6900" t="str">
        <f>タスク実績csv元!D6900</f>
        <v>AWS棚卸確認</v>
      </c>
      <c r="G6900" t="str">
        <f t="shared" si="107"/>
        <v>INSERT INTO task_achivement(task_no,achive_date,end_time,start_time,task_detail,memo)VALUES('{d0d80a67-6f4b-4c2c-8010-bd45acbcca47}','2024/05/20','2024/05/20 18:30:00','2024/05/20 18:00:00','','AWS棚卸確認');</v>
      </c>
    </row>
    <row r="6901" spans="1:7">
      <c r="A6901" s="48" t="str">
        <f>_xlfn.XLOOKUP(_xlfn.XLOOKUP(MID(タスク実績csv元!C6901,1,SEARCH(":",タスク実績csv元!C6901)-1),リスト!F:F,リスト!G:G)&amp;MID(タスク実績csv元!C6901,SEARCH(":",タスク実績csv元!C6901),999),タスクDB!K:K,タスクDB!A:A)</f>
        <v>{b1fdf21c-7725-4b73-a211-e66687665b4e}</v>
      </c>
      <c r="B6901" s="11">
        <f>タスク実績csv元!A6901</f>
        <v>45432</v>
      </c>
      <c r="C6901" s="54">
        <f>タスク実績csv元!F6901</f>
        <v>1</v>
      </c>
      <c r="D6901" s="54">
        <f>タスク実績csv元!E6901</f>
        <v>0.95833333333333337</v>
      </c>
      <c r="E6901" t="str">
        <f>タスク実績csv元!I6901&amp;""</f>
        <v/>
      </c>
      <c r="F6901" t="str">
        <f>タスク実績csv元!D6901</f>
        <v>得意先エラー確認</v>
      </c>
      <c r="G6901" t="str">
        <f t="shared" si="107"/>
        <v>INSERT INTO task_achivement(task_no,achive_date,end_time,start_time,task_detail,memo)VALUES('{b1fdf21c-7725-4b73-a211-e66687665b4e}','2024/05/20','2024/05/20 00:00:00','2024/05/20 23:00:00','','得意先エラー確認');</v>
      </c>
    </row>
    <row r="6902" spans="1:7">
      <c r="A6902" s="48" t="str">
        <f>_xlfn.XLOOKUP(_xlfn.XLOOKUP(MID(タスク実績csv元!C6902,1,SEARCH(":",タスク実績csv元!C6902)-1),リスト!F:F,リスト!G:G)&amp;MID(タスク実績csv元!C6902,SEARCH(":",タスク実績csv元!C6902),999),タスクDB!K:K,タスクDB!A:A)</f>
        <v>{b1fdf21c-7725-4b73-a211-e66687665b4e}</v>
      </c>
      <c r="B6902" s="11">
        <f>タスク実績csv元!A6902</f>
        <v>45433</v>
      </c>
      <c r="C6902" s="54">
        <f>タスク実績csv元!F6902</f>
        <v>1.3888888888888888E-2</v>
      </c>
      <c r="D6902" s="54">
        <f>タスク実績csv元!E6902</f>
        <v>0</v>
      </c>
      <c r="E6902" t="str">
        <f>タスク実績csv元!I6902&amp;""</f>
        <v/>
      </c>
      <c r="F6902" t="str">
        <f>タスク実績csv元!D6902</f>
        <v>得意先エラー確認</v>
      </c>
      <c r="G6902" t="str">
        <f t="shared" si="107"/>
        <v>INSERT INTO task_achivement(task_no,achive_date,end_time,start_time,task_detail,memo)VALUES('{b1fdf21c-7725-4b73-a211-e66687665b4e}','2024/05/21','2024/05/21 00:20:00','2024/05/21 00:00:00','','得意先エラー確認');</v>
      </c>
    </row>
    <row r="6903" spans="1:7">
      <c r="A6903" s="48" t="str">
        <f>_xlfn.XLOOKUP(_xlfn.XLOOKUP(MID(タスク実績csv元!C6903,1,SEARCH(":",タスク実績csv元!C6903)-1),リスト!F:F,リスト!G:G)&amp;MID(タスク実績csv元!C6903,SEARCH(":",タスク実績csv元!C6903),999),タスクDB!K:K,タスクDB!A:A)</f>
        <v>{3bfae8e9-f157-4a93-8f07-ee8b8a40f008}</v>
      </c>
      <c r="B6903" s="11">
        <f>タスク実績csv元!A6903</f>
        <v>45433</v>
      </c>
      <c r="C6903" s="54">
        <f>タスク実績csv元!F6903</f>
        <v>3.125E-2</v>
      </c>
      <c r="D6903" s="54">
        <f>タスク実績csv元!E6903</f>
        <v>1.3888888888888888E-2</v>
      </c>
      <c r="E6903" t="str">
        <f>タスク実績csv元!I6903&amp;""</f>
        <v/>
      </c>
      <c r="F6903" t="str">
        <f>タスク実績csv元!D6903</f>
        <v>セット品一括対応確認</v>
      </c>
      <c r="G6903" t="str">
        <f t="shared" si="107"/>
        <v>INSERT INTO task_achivement(task_no,achive_date,end_time,start_time,task_detail,memo)VALUES('{3bfae8e9-f157-4a93-8f07-ee8b8a40f008}','2024/05/21','2024/05/21 00:45:00','2024/05/21 00:20:00','','セット品一括対応確認');</v>
      </c>
    </row>
    <row r="6904" spans="1:7">
      <c r="A6904" s="48" t="str">
        <f>_xlfn.XLOOKUP(_xlfn.XLOOKUP(MID(タスク実績csv元!C6904,1,SEARCH(":",タスク実績csv元!C6904)-1),リスト!F:F,リスト!G:G)&amp;MID(タスク実績csv元!C6904,SEARCH(":",タスク実績csv元!C6904),999),タスクDB!K:K,タスクDB!A:A)</f>
        <v>{fbef4a38-0e9b-48aa-8832-fb9343b7f95d}</v>
      </c>
      <c r="B6904" s="11">
        <f>タスク実績csv元!A6904</f>
        <v>45433</v>
      </c>
      <c r="C6904" s="54">
        <f>タスク実績csv元!F6904</f>
        <v>6.25E-2</v>
      </c>
      <c r="D6904" s="54">
        <f>タスク実績csv元!E6904</f>
        <v>4.1666666666666664E-2</v>
      </c>
      <c r="E6904" t="str">
        <f>タスク実績csv元!I6904&amp;""</f>
        <v/>
      </c>
      <c r="F6904" t="str">
        <f>タスク実績csv元!D6904</f>
        <v>勉強</v>
      </c>
      <c r="G6904" t="str">
        <f t="shared" si="107"/>
        <v>INSERT INTO task_achivement(task_no,achive_date,end_time,start_time,task_detail,memo)VALUES('{fbef4a38-0e9b-48aa-8832-fb9343b7f95d}','2024/05/21','2024/05/21 01:30:00','2024/05/21 01:00:00','','勉強');</v>
      </c>
    </row>
    <row r="6905" spans="1:7">
      <c r="A6905" s="48" t="str">
        <f>_xlfn.XLOOKUP(_xlfn.XLOOKUP(MID(タスク実績csv元!C6905,1,SEARCH(":",タスク実績csv元!C6905)-1),リスト!F:F,リスト!G:G)&amp;MID(タスク実績csv元!C6905,SEARCH(":",タスク実績csv元!C6905),999),タスクDB!K:K,タスクDB!A:A)</f>
        <v>{4c39d40d-b35f-4cfa-b549-6c5de24454e2}</v>
      </c>
      <c r="B6905" s="11">
        <f>タスク実績csv元!A6905</f>
        <v>45433</v>
      </c>
      <c r="C6905" s="54">
        <f>タスク実績csv元!F6905</f>
        <v>0.40625</v>
      </c>
      <c r="D6905" s="54">
        <f>タスク実績csv元!E6905</f>
        <v>0.39583333333333331</v>
      </c>
      <c r="E6905" t="str">
        <f>タスク実績csv元!I6905&amp;""</f>
        <v/>
      </c>
      <c r="F6905" t="str">
        <f>タスク実績csv元!D6905</f>
        <v>朝会</v>
      </c>
      <c r="G6905" t="str">
        <f t="shared" si="107"/>
        <v>INSERT INTO task_achivement(task_no,achive_date,end_time,start_time,task_detail,memo)VALUES('{4c39d40d-b35f-4cfa-b549-6c5de24454e2}','2024/05/21','2024/05/21 09:45:00','2024/05/21 09:30:00','','朝会');</v>
      </c>
    </row>
    <row r="6906" spans="1:7">
      <c r="A6906" s="48" t="str">
        <f>_xlfn.XLOOKUP(_xlfn.XLOOKUP(MID(タスク実績csv元!C6906,1,SEARCH(":",タスク実績csv元!C6906)-1),リスト!F:F,リスト!G:G)&amp;MID(タスク実績csv元!C6906,SEARCH(":",タスク実績csv元!C6906),999),タスクDB!K:K,タスクDB!A:A)</f>
        <v>{eccefbf1-a852-44a0-af6a-c2c31b42f737}</v>
      </c>
      <c r="B6906" s="11">
        <f>タスク実績csv元!A6906</f>
        <v>45433</v>
      </c>
      <c r="C6906" s="54">
        <f>タスク実績csv元!F6906</f>
        <v>0.41666666666666669</v>
      </c>
      <c r="D6906" s="54">
        <f>タスク実績csv元!E6906</f>
        <v>0.40625</v>
      </c>
      <c r="E6906" t="str">
        <f>タスク実績csv元!I6906&amp;""</f>
        <v/>
      </c>
      <c r="F6906" t="str">
        <f>タスク実績csv元!D6906</f>
        <v>売上訂正ファイルについて(中村</v>
      </c>
      <c r="G6906" t="str">
        <f t="shared" si="107"/>
        <v>INSERT INTO task_achivement(task_no,achive_date,end_time,start_time,task_detail,memo)VALUES('{eccefbf1-a852-44a0-af6a-c2c31b42f737}','2024/05/21','2024/05/21 10:00:00','2024/05/21 09:45:00','','売上訂正ファイルについて(中村');</v>
      </c>
    </row>
    <row r="6907" spans="1:7">
      <c r="A6907" s="48" t="str">
        <f>_xlfn.XLOOKUP(_xlfn.XLOOKUP(MID(タスク実績csv元!C6907,1,SEARCH(":",タスク実績csv元!C6907)-1),リスト!F:F,リスト!G:G)&amp;MID(タスク実績csv元!C6907,SEARCH(":",タスク実績csv元!C6907),999),タスクDB!K:K,タスクDB!A:A)</f>
        <v>{8bf29be6-00eb-4704-99d7-d935cf00aff3}</v>
      </c>
      <c r="B6907" s="11">
        <f>タスク実績csv元!A6907</f>
        <v>45433</v>
      </c>
      <c r="C6907" s="54">
        <f>タスク実績csv元!F6907</f>
        <v>0.45833333333333331</v>
      </c>
      <c r="D6907" s="54">
        <f>タスク実績csv元!E6907</f>
        <v>0.41666666666666669</v>
      </c>
      <c r="E6907" t="str">
        <f>タスク実績csv元!I6907&amp;""</f>
        <v/>
      </c>
      <c r="F6907" t="str">
        <f>タスク実績csv元!D6907</f>
        <v>OTC定例</v>
      </c>
      <c r="G6907" t="str">
        <f t="shared" si="107"/>
        <v>INSERT INTO task_achivement(task_no,achive_date,end_time,start_time,task_detail,memo)VALUES('{8bf29be6-00eb-4704-99d7-d935cf00aff3}','2024/05/21','2024/05/21 11:00:00','2024/05/21 10:00:00','','OTC定例');</v>
      </c>
    </row>
    <row r="6908" spans="1:7">
      <c r="A6908" s="48" t="str">
        <f>_xlfn.XLOOKUP(_xlfn.XLOOKUP(MID(タスク実績csv元!C6908,1,SEARCH(":",タスク実績csv元!C6908)-1),リスト!F:F,リスト!G:G)&amp;MID(タスク実績csv元!C6908,SEARCH(":",タスク実績csv元!C6908),999),タスクDB!K:K,タスクDB!A:A)</f>
        <v>{b1fdf21c-7725-4b73-a211-e66687665b4e}</v>
      </c>
      <c r="B6908" s="11">
        <f>タスク実績csv元!A6908</f>
        <v>45433</v>
      </c>
      <c r="C6908" s="54">
        <f>タスク実績csv元!F6908</f>
        <v>0.47916666666666669</v>
      </c>
      <c r="D6908" s="54">
        <f>タスク実績csv元!E6908</f>
        <v>0.45833333333333331</v>
      </c>
      <c r="E6908" t="str">
        <f>タスク実績csv元!I6908&amp;""</f>
        <v/>
      </c>
      <c r="F6908" t="str">
        <f>タスク実績csv元!D6908</f>
        <v>課題回答など</v>
      </c>
      <c r="G6908" t="str">
        <f t="shared" si="107"/>
        <v>INSERT INTO task_achivement(task_no,achive_date,end_time,start_time,task_detail,memo)VALUES('{b1fdf21c-7725-4b73-a211-e66687665b4e}','2024/05/21','2024/05/21 11:30:00','2024/05/21 11:00:00','','課題回答など');</v>
      </c>
    </row>
    <row r="6909" spans="1:7">
      <c r="A6909" s="48" t="str">
        <f>_xlfn.XLOOKUP(_xlfn.XLOOKUP(MID(タスク実績csv元!C6909,1,SEARCH(":",タスク実績csv元!C6909)-1),リスト!F:F,リスト!G:G)&amp;MID(タスク実績csv元!C6909,SEARCH(":",タスク実績csv元!C6909),999),タスクDB!K:K,タスクDB!A:A)</f>
        <v>{b1fdf21c-7725-4b73-a211-e66687665b4e}</v>
      </c>
      <c r="B6909" s="11">
        <f>タスク実績csv元!A6909</f>
        <v>45433</v>
      </c>
      <c r="C6909" s="54">
        <f>タスク実績csv元!F6909</f>
        <v>0.58333333333333337</v>
      </c>
      <c r="D6909" s="54">
        <f>タスク実績csv元!E6909</f>
        <v>0.5625</v>
      </c>
      <c r="E6909" t="str">
        <f>タスク実績csv元!I6909&amp;""</f>
        <v/>
      </c>
      <c r="F6909" t="str">
        <f>タスク実績csv元!D6909</f>
        <v>セット品一括更新バッチ確認</v>
      </c>
      <c r="G6909" t="str">
        <f t="shared" si="107"/>
        <v>INSERT INTO task_achivement(task_no,achive_date,end_time,start_time,task_detail,memo)VALUES('{b1fdf21c-7725-4b73-a211-e66687665b4e}','2024/05/21','2024/05/21 14:00:00','2024/05/21 13:30:00','','セット品一括更新バッチ確認');</v>
      </c>
    </row>
    <row r="6910" spans="1:7">
      <c r="A6910" s="48" t="str">
        <f>_xlfn.XLOOKUP(_xlfn.XLOOKUP(MID(タスク実績csv元!C6910,1,SEARCH(":",タスク実績csv元!C6910)-1),リスト!F:F,リスト!G:G)&amp;MID(タスク実績csv元!C6910,SEARCH(":",タスク実績csv元!C6910),999),タスクDB!K:K,タスクDB!A:A)</f>
        <v>{b1fdf21c-7725-4b73-a211-e66687665b4e}</v>
      </c>
      <c r="B6910" s="11">
        <f>タスク実績csv元!A6910</f>
        <v>45433</v>
      </c>
      <c r="C6910" s="54">
        <f>タスク実績csv元!F6910</f>
        <v>0.60416666666666663</v>
      </c>
      <c r="D6910" s="54">
        <f>タスク実績csv元!E6910</f>
        <v>0.58333333333333337</v>
      </c>
      <c r="E6910" t="str">
        <f>タスク実績csv元!I6910&amp;""</f>
        <v/>
      </c>
      <c r="F6910" t="str">
        <f>タスク実績csv元!D6910</f>
        <v>得意先削除/ブロックの再送</v>
      </c>
      <c r="G6910" t="str">
        <f t="shared" si="107"/>
        <v>INSERT INTO task_achivement(task_no,achive_date,end_time,start_time,task_detail,memo)VALUES('{b1fdf21c-7725-4b73-a211-e66687665b4e}','2024/05/21','2024/05/21 14:30:00','2024/05/21 14:00:00','','得意先削除/ブロックの再送');</v>
      </c>
    </row>
    <row r="6911" spans="1:7">
      <c r="A6911" s="48" t="str">
        <f>_xlfn.XLOOKUP(_xlfn.XLOOKUP(MID(タスク実績csv元!C6911,1,SEARCH(":",タスク実績csv元!C6911)-1),リスト!F:F,リスト!G:G)&amp;MID(タスク実績csv元!C6911,SEARCH(":",タスク実績csv元!C6911),999),タスクDB!K:K,タスクDB!A:A)</f>
        <v>{3bfae8e9-f157-4a93-8f07-ee8b8a40f008}</v>
      </c>
      <c r="B6911" s="11">
        <f>タスク実績csv元!A6911</f>
        <v>45433</v>
      </c>
      <c r="C6911" s="54">
        <f>タスク実績csv元!F6911</f>
        <v>0.625</v>
      </c>
      <c r="D6911" s="54">
        <f>タスク実績csv元!E6911</f>
        <v>0.60416666666666663</v>
      </c>
      <c r="E6911" t="str">
        <f>タスク実績csv元!I6911&amp;""</f>
        <v/>
      </c>
      <c r="F6911" t="str">
        <f>タスク実績csv元!D6911</f>
        <v>SVMXチェック手順書レビュー</v>
      </c>
      <c r="G6911" t="str">
        <f t="shared" si="107"/>
        <v>INSERT INTO task_achivement(task_no,achive_date,end_time,start_time,task_detail,memo)VALUES('{3bfae8e9-f157-4a93-8f07-ee8b8a40f008}','2024/05/21','2024/05/21 15:00:00','2024/05/21 14:30:00','','SVMXチェック手順書レビュー');</v>
      </c>
    </row>
    <row r="6912" spans="1:7">
      <c r="A6912" s="48" t="str">
        <f>_xlfn.XLOOKUP(_xlfn.XLOOKUP(MID(タスク実績csv元!C6912,1,SEARCH(":",タスク実績csv元!C6912)-1),リスト!F:F,リスト!G:G)&amp;MID(タスク実績csv元!C6912,SEARCH(":",タスク実績csv元!C6912),999),タスクDB!K:K,タスクDB!A:A)</f>
        <v>{fa1d15a7-0fa5-46a0-b2a9-9b86fd9480ff}</v>
      </c>
      <c r="B6912" s="11">
        <f>タスク実績csv元!A6912</f>
        <v>45433</v>
      </c>
      <c r="C6912" s="54">
        <f>タスク実績csv元!F6912</f>
        <v>0.64583333333333337</v>
      </c>
      <c r="D6912" s="54">
        <f>タスク実績csv元!E6912</f>
        <v>0.625</v>
      </c>
      <c r="E6912" t="str">
        <f>タスク実績csv元!I6912&amp;""</f>
        <v/>
      </c>
      <c r="F6912" t="str">
        <f>タスク実績csv元!D6912</f>
        <v>mitoco X切替について</v>
      </c>
      <c r="G6912" t="str">
        <f t="shared" si="107"/>
        <v>INSERT INTO task_achivement(task_no,achive_date,end_time,start_time,task_detail,memo)VALUES('{fa1d15a7-0fa5-46a0-b2a9-9b86fd9480ff}','2024/05/21','2024/05/21 15:30:00','2024/05/21 15:00:00','','mitoco X切替について');</v>
      </c>
    </row>
    <row r="6913" spans="1:7">
      <c r="A6913" s="48" t="str">
        <f>_xlfn.XLOOKUP(_xlfn.XLOOKUP(MID(タスク実績csv元!C6913,1,SEARCH(":",タスク実績csv元!C6913)-1),リスト!F:F,リスト!G:G)&amp;MID(タスク実績csv元!C6913,SEARCH(":",タスク実績csv元!C6913),999),タスクDB!K:K,タスクDB!A:A)</f>
        <v>{fa1d15a7-0fa5-46a0-b2a9-9b86fd9480ff}</v>
      </c>
      <c r="B6913" s="11">
        <f>タスク実績csv元!A6913</f>
        <v>45433</v>
      </c>
      <c r="C6913" s="54">
        <f>タスク実績csv元!F6913</f>
        <v>0.66666666666666663</v>
      </c>
      <c r="D6913" s="54">
        <f>タスク実績csv元!E6913</f>
        <v>0.65625</v>
      </c>
      <c r="E6913" t="str">
        <f>タスク実績csv元!I6913&amp;""</f>
        <v/>
      </c>
      <c r="F6913" t="str">
        <f>タスク実績csv元!D6913</f>
        <v>仕入先のラベル名変更</v>
      </c>
      <c r="G6913" t="str">
        <f t="shared" si="107"/>
        <v>INSERT INTO task_achivement(task_no,achive_date,end_time,start_time,task_detail,memo)VALUES('{fa1d15a7-0fa5-46a0-b2a9-9b86fd9480ff}','2024/05/21','2024/05/21 16:00:00','2024/05/21 15:45:00','','仕入先のラベル名変更');</v>
      </c>
    </row>
    <row r="6914" spans="1:7">
      <c r="A6914" s="48" t="str">
        <f>_xlfn.XLOOKUP(_xlfn.XLOOKUP(MID(タスク実績csv元!C6914,1,SEARCH(":",タスク実績csv元!C6914)-1),リスト!F:F,リスト!G:G)&amp;MID(タスク実績csv元!C6914,SEARCH(":",タスク実績csv元!C6914),999),タスクDB!K:K,タスクDB!A:A)</f>
        <v>{b1fdf21c-7725-4b73-a211-e66687665b4e}</v>
      </c>
      <c r="B6914" s="11">
        <f>タスク実績csv元!A6914</f>
        <v>45433</v>
      </c>
      <c r="C6914" s="54">
        <f>タスク実績csv元!F6914</f>
        <v>0.6875</v>
      </c>
      <c r="D6914" s="54">
        <f>タスク実績csv元!E6914</f>
        <v>0.66666666666666663</v>
      </c>
      <c r="E6914" t="str">
        <f>タスク実績csv元!I6914&amp;""</f>
        <v/>
      </c>
      <c r="F6914" t="str">
        <f>タスク実績csv元!D6914</f>
        <v>得意先削除/ブロックの再送</v>
      </c>
      <c r="G6914" t="str">
        <f t="shared" si="107"/>
        <v>INSERT INTO task_achivement(task_no,achive_date,end_time,start_time,task_detail,memo)VALUES('{b1fdf21c-7725-4b73-a211-e66687665b4e}','2024/05/21','2024/05/21 16:30:00','2024/05/21 16:00:00','','得意先削除/ブロックの再送');</v>
      </c>
    </row>
    <row r="6915" spans="1:7">
      <c r="A6915" s="48" t="str">
        <f>_xlfn.XLOOKUP(_xlfn.XLOOKUP(MID(タスク実績csv元!C6915,1,SEARCH(":",タスク実績csv元!C6915)-1),リスト!F:F,リスト!G:G)&amp;MID(タスク実績csv元!C6915,SEARCH(":",タスク実績csv元!C6915),999),タスクDB!K:K,タスクDB!A:A)</f>
        <v>{eccefbf1-a852-44a0-af6a-c2c31b42f737}</v>
      </c>
      <c r="B6915" s="11">
        <f>タスク実績csv元!A6915</f>
        <v>45433</v>
      </c>
      <c r="C6915" s="54">
        <f>タスク実績csv元!F6915</f>
        <v>0.70833333333333337</v>
      </c>
      <c r="D6915" s="54">
        <f>タスク実績csv元!E6915</f>
        <v>0.6875</v>
      </c>
      <c r="E6915" t="str">
        <f>タスク実績csv元!I6915&amp;""</f>
        <v/>
      </c>
      <c r="F6915" t="str">
        <f>タスク実績csv元!D6915</f>
        <v>振り返り(荒川、高山)</v>
      </c>
      <c r="G6915" t="str">
        <f t="shared" ref="G6915:G6978" si="108">IF(B6915=0,"","INSERT INTO task_achivement("&amp;$A$1&amp;","&amp;$B$1&amp;","&amp;$C$1&amp;","&amp;$D$1&amp;","&amp;$E$1&amp;","&amp;$F$1&amp;")VALUES('"&amp;A6915&amp;"',"&amp;IF(B6915="","null","'"&amp;TEXT(B6915,"yyyy/MM/dd")&amp;"'")&amp;","&amp;IF(C6915="","null","'"&amp;TEXT(B6915,"yyyy/MM/dd")&amp;" "&amp;TEXT(C6915,"HH:mm:ss")&amp;"'")&amp;","&amp;IF(D6915="","null","'"&amp;TEXT(B6915,"yyyy/MM/dd")&amp;" "&amp;TEXT(D6915,"HH:mm:ss")&amp;"'")&amp;",'"&amp;E6915&amp;"','"&amp;F6915&amp;"');")</f>
        <v>INSERT INTO task_achivement(task_no,achive_date,end_time,start_time,task_detail,memo)VALUES('{eccefbf1-a852-44a0-af6a-c2c31b42f737}','2024/05/21','2024/05/21 17:00:00','2024/05/21 16:30:00','','振り返り(荒川、高山)');</v>
      </c>
    </row>
    <row r="6916" spans="1:7">
      <c r="A6916" s="48" t="str">
        <f>_xlfn.XLOOKUP(_xlfn.XLOOKUP(MID(タスク実績csv元!C6916,1,SEARCH(":",タスク実績csv元!C6916)-1),リスト!F:F,リスト!G:G)&amp;MID(タスク実績csv元!C6916,SEARCH(":",タスク実績csv元!C6916),999),タスクDB!K:K,タスクDB!A:A)</f>
        <v>{d0d80a67-6f4b-4c2c-8010-bd45acbcca47}</v>
      </c>
      <c r="B6916" s="11">
        <f>タスク実績csv元!A6916</f>
        <v>45434</v>
      </c>
      <c r="C6916" s="54">
        <f>タスク実績csv元!F6916</f>
        <v>0.40625</v>
      </c>
      <c r="D6916" s="54">
        <f>タスク実績csv元!E6916</f>
        <v>0.39583333333333331</v>
      </c>
      <c r="E6916" t="str">
        <f>タスク実績csv元!I6916&amp;""</f>
        <v/>
      </c>
      <c r="F6916" t="str">
        <f>タスク実績csv元!D6916</f>
        <v>メール確認</v>
      </c>
      <c r="G6916" t="str">
        <f t="shared" si="108"/>
        <v>INSERT INTO task_achivement(task_no,achive_date,end_time,start_time,task_detail,memo)VALUES('{d0d80a67-6f4b-4c2c-8010-bd45acbcca47}','2024/05/22','2024/05/22 09:45:00','2024/05/22 09:30:00','','メール確認');</v>
      </c>
    </row>
    <row r="6917" spans="1:7">
      <c r="A6917" s="48" t="str">
        <f>_xlfn.XLOOKUP(_xlfn.XLOOKUP(MID(タスク実績csv元!C6917,1,SEARCH(":",タスク実績csv元!C6917)-1),リスト!F:F,リスト!G:G)&amp;MID(タスク実績csv元!C6917,SEARCH(":",タスク実績csv元!C6917),999),タスクDB!K:K,タスクDB!A:A)</f>
        <v>{eccefbf1-a852-44a0-af6a-c2c31b42f737}</v>
      </c>
      <c r="B6917" s="11">
        <f>タスク実績csv元!A6917</f>
        <v>45434</v>
      </c>
      <c r="C6917" s="54">
        <f>タスク実績csv元!F6917</f>
        <v>0.5</v>
      </c>
      <c r="D6917" s="54">
        <f>タスク実績csv元!E6917</f>
        <v>0.41666666666666669</v>
      </c>
      <c r="E6917" t="str">
        <f>タスク実績csv元!I6917&amp;""</f>
        <v/>
      </c>
      <c r="F6917" t="str">
        <f>タスク実績csv元!D6917</f>
        <v>移行週次打合せ</v>
      </c>
      <c r="G6917" t="str">
        <f t="shared" si="108"/>
        <v>INSERT INTO task_achivement(task_no,achive_date,end_time,start_time,task_detail,memo)VALUES('{eccefbf1-a852-44a0-af6a-c2c31b42f737}','2024/05/22','2024/05/22 12:00:00','2024/05/22 10:00:00','','移行週次打合せ');</v>
      </c>
    </row>
    <row r="6918" spans="1:7">
      <c r="A6918" s="48" t="str">
        <f>_xlfn.XLOOKUP(_xlfn.XLOOKUP(MID(タスク実績csv元!C6918,1,SEARCH(":",タスク実績csv元!C6918)-1),リスト!F:F,リスト!G:G)&amp;MID(タスク実績csv元!C6918,SEARCH(":",タスク実績csv元!C6918),999),タスクDB!K:K,タスクDB!A:A)</f>
        <v>{8bf29be6-00eb-4704-99d7-d935cf00aff3}</v>
      </c>
      <c r="B6918" s="11">
        <f>タスク実績csv元!A6918</f>
        <v>45434</v>
      </c>
      <c r="C6918" s="54">
        <f>タスク実績csv元!F6918</f>
        <v>0.58333333333333337</v>
      </c>
      <c r="D6918" s="54">
        <f>タスク実績csv元!E6918</f>
        <v>0.54166666666666663</v>
      </c>
      <c r="E6918" t="str">
        <f>タスク実績csv元!I6918&amp;""</f>
        <v/>
      </c>
      <c r="F6918" t="str">
        <f>タスク実績csv元!D6918</f>
        <v>購入品洗い替え対応について</v>
      </c>
      <c r="G6918" t="str">
        <f t="shared" si="108"/>
        <v>INSERT INTO task_achivement(task_no,achive_date,end_time,start_time,task_detail,memo)VALUES('{8bf29be6-00eb-4704-99d7-d935cf00aff3}','2024/05/22','2024/05/22 14:00:00','2024/05/22 13:00:00','','購入品洗い替え対応について');</v>
      </c>
    </row>
    <row r="6919" spans="1:7">
      <c r="A6919" s="48" t="str">
        <f>_xlfn.XLOOKUP(_xlfn.XLOOKUP(MID(タスク実績csv元!C6919,1,SEARCH(":",タスク実績csv元!C6919)-1),リスト!F:F,リスト!G:G)&amp;MID(タスク実績csv元!C6919,SEARCH(":",タスク実績csv元!C6919),999),タスクDB!K:K,タスクDB!A:A)</f>
        <v>{eccefbf1-a852-44a0-af6a-c2c31b42f737}</v>
      </c>
      <c r="B6919" s="11">
        <f>タスク実績csv元!A6919</f>
        <v>45434</v>
      </c>
      <c r="C6919" s="54">
        <f>タスク実績csv元!F6919</f>
        <v>0.60416666666666663</v>
      </c>
      <c r="D6919" s="54">
        <f>タスク実績csv元!E6919</f>
        <v>0.58333333333333337</v>
      </c>
      <c r="E6919" t="str">
        <f>タスク実績csv元!I6919&amp;""</f>
        <v/>
      </c>
      <c r="F6919" t="str">
        <f>タスク実績csv元!D6919</f>
        <v>連携打ち合わせ(原田)</v>
      </c>
      <c r="G6919" t="str">
        <f t="shared" si="108"/>
        <v>INSERT INTO task_achivement(task_no,achive_date,end_time,start_time,task_detail,memo)VALUES('{eccefbf1-a852-44a0-af6a-c2c31b42f737}','2024/05/22','2024/05/22 14:30:00','2024/05/22 14:00:00','','連携打ち合わせ(原田)');</v>
      </c>
    </row>
    <row r="6920" spans="1:7">
      <c r="A6920" s="48" t="str">
        <f>_xlfn.XLOOKUP(_xlfn.XLOOKUP(MID(タスク実績csv元!C6920,1,SEARCH(":",タスク実績csv元!C6920)-1),リスト!F:F,リスト!G:G)&amp;MID(タスク実績csv元!C6920,SEARCH(":",タスク実績csv元!C6920),999),タスクDB!K:K,タスクDB!A:A)</f>
        <v>{b1fdf21c-7725-4b73-a211-e66687665b4e}</v>
      </c>
      <c r="B6920" s="11">
        <f>タスク実績csv元!A6920</f>
        <v>45434</v>
      </c>
      <c r="C6920" s="54">
        <f>タスク実績csv元!F6920</f>
        <v>0.61458333333333337</v>
      </c>
      <c r="D6920" s="54">
        <f>タスク実績csv元!E6920</f>
        <v>0.60416666666666663</v>
      </c>
      <c r="E6920" t="str">
        <f>タスク実績csv元!I6920&amp;""</f>
        <v/>
      </c>
      <c r="F6920" t="str">
        <f>タスク実績csv元!D6920</f>
        <v>得意先削除/ブロックの再送</v>
      </c>
      <c r="G6920" t="str">
        <f t="shared" si="108"/>
        <v>INSERT INTO task_achivement(task_no,achive_date,end_time,start_time,task_detail,memo)VALUES('{b1fdf21c-7725-4b73-a211-e66687665b4e}','2024/05/22','2024/05/22 14:45:00','2024/05/22 14:30:00','','得意先削除/ブロックの再送');</v>
      </c>
    </row>
    <row r="6921" spans="1:7">
      <c r="A6921" s="48" t="str">
        <f>_xlfn.XLOOKUP(_xlfn.XLOOKUP(MID(タスク実績csv元!C6921,1,SEARCH(":",タスク実績csv元!C6921)-1),リスト!F:F,リスト!G:G)&amp;MID(タスク実績csv元!C6921,SEARCH(":",タスク実績csv元!C6921),999),タスクDB!K:K,タスクDB!A:A)</f>
        <v>{0bc9a908-6d86-401e-9579-4d4a0ca222fc}</v>
      </c>
      <c r="B6921" s="11">
        <f>タスク実績csv元!A6921</f>
        <v>45434</v>
      </c>
      <c r="C6921" s="54">
        <f>タスク実績csv元!F6921</f>
        <v>0.625</v>
      </c>
      <c r="D6921" s="54">
        <f>タスク実績csv元!E6921</f>
        <v>0.61458333333333337</v>
      </c>
      <c r="E6921" t="str">
        <f>タスク実績csv元!I6921&amp;""</f>
        <v/>
      </c>
      <c r="F6921" t="str">
        <f>タスク実績csv元!D6921</f>
        <v>SVMXデータ確認(注釈・営業所別注釈)</v>
      </c>
      <c r="G6921" t="str">
        <f t="shared" si="108"/>
        <v>INSERT INTO task_achivement(task_no,achive_date,end_time,start_time,task_detail,memo)VALUES('{0bc9a908-6d86-401e-9579-4d4a0ca222fc}','2024/05/22','2024/05/22 15:00:00','2024/05/22 14:45:00','','SVMXデータ確認(注釈・営業所別注釈)');</v>
      </c>
    </row>
    <row r="6922" spans="1:7">
      <c r="A6922" s="48" t="str">
        <f>_xlfn.XLOOKUP(_xlfn.XLOOKUP(MID(タスク実績csv元!C6922,1,SEARCH(":",タスク実績csv元!C6922)-1),リスト!F:F,リスト!G:G)&amp;MID(タスク実績csv元!C6922,SEARCH(":",タスク実績csv元!C6922),999),タスクDB!K:K,タスクDB!A:A)</f>
        <v>{eccefbf1-a852-44a0-af6a-c2c31b42f737}</v>
      </c>
      <c r="B6922" s="11">
        <f>タスク実績csv元!A6922</f>
        <v>45434</v>
      </c>
      <c r="C6922" s="54">
        <f>タスク実績csv元!F6922</f>
        <v>0.66666666666666663</v>
      </c>
      <c r="D6922" s="54">
        <f>タスク実績csv元!E6922</f>
        <v>0.625</v>
      </c>
      <c r="E6922" t="str">
        <f>タスク実績csv元!I6922&amp;""</f>
        <v/>
      </c>
      <c r="F6922" t="str">
        <f>タスク実績csv元!D6922</f>
        <v>振り返り(荒川、高山、中村)</v>
      </c>
      <c r="G6922" t="str">
        <f t="shared" si="108"/>
        <v>INSERT INTO task_achivement(task_no,achive_date,end_time,start_time,task_detail,memo)VALUES('{eccefbf1-a852-44a0-af6a-c2c31b42f737}','2024/05/22','2024/05/22 16:00:00','2024/05/22 15:00:00','','振り返り(荒川、高山、中村)');</v>
      </c>
    </row>
    <row r="6923" spans="1:7">
      <c r="A6923" s="48" t="str">
        <f>_xlfn.XLOOKUP(_xlfn.XLOOKUP(MID(タスク実績csv元!C6923,1,SEARCH(":",タスク実績csv元!C6923)-1),リスト!F:F,リスト!G:G)&amp;MID(タスク実績csv元!C6923,SEARCH(":",タスク実績csv元!C6923),999),タスクDB!K:K,タスクDB!A:A)</f>
        <v>{eccefbf1-a852-44a0-af6a-c2c31b42f737}</v>
      </c>
      <c r="B6923" s="11">
        <f>タスク実績csv元!A6923</f>
        <v>45434</v>
      </c>
      <c r="C6923" s="54">
        <f>タスク実績csv元!F6923</f>
        <v>0.6875</v>
      </c>
      <c r="D6923" s="54">
        <f>タスク実績csv元!E6923</f>
        <v>0.66666666666666663</v>
      </c>
      <c r="E6923" t="str">
        <f>タスク実績csv元!I6923&amp;""</f>
        <v/>
      </c>
      <c r="F6923" t="str">
        <f>タスク実績csv元!D6923</f>
        <v>一括バッチの対応について(中村)</v>
      </c>
      <c r="G6923" t="str">
        <f t="shared" si="108"/>
        <v>INSERT INTO task_achivement(task_no,achive_date,end_time,start_time,task_detail,memo)VALUES('{eccefbf1-a852-44a0-af6a-c2c31b42f737}','2024/05/22','2024/05/22 16:30:00','2024/05/22 16:00:00','','一括バッチの対応について(中村)');</v>
      </c>
    </row>
    <row r="6924" spans="1:7">
      <c r="A6924" s="48" t="str">
        <f>_xlfn.XLOOKUP(_xlfn.XLOOKUP(MID(タスク実績csv元!C6924,1,SEARCH(":",タスク実績csv元!C6924)-1),リスト!F:F,リスト!G:G)&amp;MID(タスク実績csv元!C6924,SEARCH(":",タスク実績csv元!C6924),999),タスクDB!K:K,タスクDB!A:A)</f>
        <v>{eccefbf1-a852-44a0-af6a-c2c31b42f737}</v>
      </c>
      <c r="B6924" s="11">
        <f>タスク実績csv元!A6924</f>
        <v>45434</v>
      </c>
      <c r="C6924" s="54">
        <f>タスク実績csv元!F6924</f>
        <v>0.70833333333333337</v>
      </c>
      <c r="D6924" s="54">
        <f>タスク実績csv元!E6924</f>
        <v>0.6875</v>
      </c>
      <c r="E6924" t="str">
        <f>タスク実績csv元!I6924&amp;""</f>
        <v/>
      </c>
      <c r="F6924" t="str">
        <f>タスク実績csv元!D6924</f>
        <v>MitocoX切り替えについて</v>
      </c>
      <c r="G6924" t="str">
        <f t="shared" si="108"/>
        <v>INSERT INTO task_achivement(task_no,achive_date,end_time,start_time,task_detail,memo)VALUES('{eccefbf1-a852-44a0-af6a-c2c31b42f737}','2024/05/22','2024/05/22 17:00:00','2024/05/22 16:30:00','','MitocoX切り替えについて');</v>
      </c>
    </row>
    <row r="6925" spans="1:7">
      <c r="A6925" s="48" t="str">
        <f>_xlfn.XLOOKUP(_xlfn.XLOOKUP(MID(タスク実績csv元!C6925,1,SEARCH(":",タスク実績csv元!C6925)-1),リスト!F:F,リスト!G:G)&amp;MID(タスク実績csv元!C6925,SEARCH(":",タスク実績csv元!C6925),999),タスクDB!K:K,タスクDB!A:A)</f>
        <v>{0bc9a908-6d86-401e-9579-4d4a0ca222fc}</v>
      </c>
      <c r="B6925" s="11">
        <f>タスク実績csv元!A6925</f>
        <v>45434</v>
      </c>
      <c r="C6925" s="54">
        <f>タスク実績csv元!F6925</f>
        <v>0.72916666666666663</v>
      </c>
      <c r="D6925" s="54">
        <f>タスク実績csv元!E6925</f>
        <v>0.70833333333333337</v>
      </c>
      <c r="E6925" t="str">
        <f>タスク実績csv元!I6925&amp;""</f>
        <v/>
      </c>
      <c r="F6925" t="str">
        <f>タスク実績csv元!D6925</f>
        <v>EY提供データ一覧整備</v>
      </c>
      <c r="G6925" t="str">
        <f t="shared" si="108"/>
        <v>INSERT INTO task_achivement(task_no,achive_date,end_time,start_time,task_detail,memo)VALUES('{0bc9a908-6d86-401e-9579-4d4a0ca222fc}','2024/05/22','2024/05/22 17:30:00','2024/05/22 17:00:00','','EY提供データ一覧整備');</v>
      </c>
    </row>
    <row r="6926" spans="1:7">
      <c r="A6926" s="48" t="str">
        <f>_xlfn.XLOOKUP(_xlfn.XLOOKUP(MID(タスク実績csv元!C6926,1,SEARCH(":",タスク実績csv元!C6926)-1),リスト!F:F,リスト!G:G)&amp;MID(タスク実績csv元!C6926,SEARCH(":",タスク実績csv元!C6926),999),タスクDB!K:K,タスクDB!A:A)</f>
        <v>{b1fdf21c-7725-4b73-a211-e66687665b4e}</v>
      </c>
      <c r="B6926" s="11">
        <f>タスク実績csv元!A6926</f>
        <v>45434</v>
      </c>
      <c r="C6926" s="54">
        <f>タスク実績csv元!F6926</f>
        <v>0.73958333333333337</v>
      </c>
      <c r="D6926" s="54">
        <f>タスク実績csv元!E6926</f>
        <v>0.72916666666666663</v>
      </c>
      <c r="E6926" t="str">
        <f>タスク実績csv元!I6926&amp;""</f>
        <v/>
      </c>
      <c r="F6926" t="str">
        <f>タスク実績csv元!D6926</f>
        <v>得意先削除/ブロックの再送</v>
      </c>
      <c r="G6926" t="str">
        <f t="shared" si="108"/>
        <v>INSERT INTO task_achivement(task_no,achive_date,end_time,start_time,task_detail,memo)VALUES('{b1fdf21c-7725-4b73-a211-e66687665b4e}','2024/05/22','2024/05/22 17:45:00','2024/05/22 17:30:00','','得意先削除/ブロックの再送');</v>
      </c>
    </row>
    <row r="6927" spans="1:7">
      <c r="A6927" s="48" t="str">
        <f>_xlfn.XLOOKUP(_xlfn.XLOOKUP(MID(タスク実績csv元!C6927,1,SEARCH(":",タスク実績csv元!C6927)-1),リスト!F:F,リスト!G:G)&amp;MID(タスク実績csv元!C6927,SEARCH(":",タスク実績csv元!C6927),999),タスクDB!K:K,タスクDB!A:A)</f>
        <v>{d0d80a67-6f4b-4c2c-8010-bd45acbcca47}</v>
      </c>
      <c r="B6927" s="11">
        <f>タスク実績csv元!A6927</f>
        <v>45434</v>
      </c>
      <c r="C6927" s="54">
        <f>タスク実績csv元!F6927</f>
        <v>0.75</v>
      </c>
      <c r="D6927" s="54">
        <f>タスク実績csv元!E6927</f>
        <v>0.73958333333333337</v>
      </c>
      <c r="E6927" t="str">
        <f>タスク実績csv元!I6927&amp;""</f>
        <v/>
      </c>
      <c r="F6927" t="str">
        <f>タスク実績csv元!D6927</f>
        <v>AWSワークフロー申請</v>
      </c>
      <c r="G6927" t="str">
        <f t="shared" si="108"/>
        <v>INSERT INTO task_achivement(task_no,achive_date,end_time,start_time,task_detail,memo)VALUES('{d0d80a67-6f4b-4c2c-8010-bd45acbcca47}','2024/05/22','2024/05/22 18:00:00','2024/05/22 17:45:00','','AWSワークフロー申請');</v>
      </c>
    </row>
    <row r="6928" spans="1:7">
      <c r="A6928" s="48" t="str">
        <f>_xlfn.XLOOKUP(_xlfn.XLOOKUP(MID(タスク実績csv元!C6928,1,SEARCH(":",タスク実績csv元!C6928)-1),リスト!F:F,リスト!G:G)&amp;MID(タスク実績csv元!C6928,SEARCH(":",タスク実績csv元!C6928),999),タスクDB!K:K,タスクDB!A:A)</f>
        <v>{eccefbf1-a852-44a0-af6a-c2c31b42f737}</v>
      </c>
      <c r="B6928" s="11">
        <f>タスク実績csv元!A6928</f>
        <v>45434</v>
      </c>
      <c r="C6928" s="54">
        <f>タスク実績csv元!F6928</f>
        <v>0.82291666666666663</v>
      </c>
      <c r="D6928" s="54">
        <f>タスク実績csv元!E6928</f>
        <v>0.79166666666666663</v>
      </c>
      <c r="E6928" t="str">
        <f>タスク実績csv元!I6928&amp;""</f>
        <v/>
      </c>
      <c r="F6928" t="str">
        <f>タスク実績csv元!D6928</f>
        <v>全体移行スケジュールシステム移行分(小椋)</v>
      </c>
      <c r="G6928" t="str">
        <f t="shared" si="108"/>
        <v>INSERT INTO task_achivement(task_no,achive_date,end_time,start_time,task_detail,memo)VALUES('{eccefbf1-a852-44a0-af6a-c2c31b42f737}','2024/05/22','2024/05/22 19:45:00','2024/05/22 19:00:00','','全体移行スケジュールシステム移行分(小椋)');</v>
      </c>
    </row>
    <row r="6929" spans="1:7">
      <c r="A6929" s="48" t="str">
        <f>_xlfn.XLOOKUP(_xlfn.XLOOKUP(MID(タスク実績csv元!C6929,1,SEARCH(":",タスク実績csv元!C6929)-1),リスト!F:F,リスト!G:G)&amp;MID(タスク実績csv元!C6929,SEARCH(":",タスク実績csv元!C6929),999),タスクDB!K:K,タスクDB!A:A)</f>
        <v>{eccefbf1-a852-44a0-af6a-c2c31b42f737}</v>
      </c>
      <c r="B6929" s="11">
        <f>タスク実績csv元!A6929</f>
        <v>45434</v>
      </c>
      <c r="C6929" s="54">
        <f>タスク実績csv元!F6929</f>
        <v>0.83333333333333337</v>
      </c>
      <c r="D6929" s="54">
        <f>タスク実績csv元!E6929</f>
        <v>0.82291666666666663</v>
      </c>
      <c r="E6929" t="str">
        <f>タスク実績csv元!I6929&amp;""</f>
        <v/>
      </c>
      <c r="F6929" t="str">
        <f>タスク実績csv元!D6929</f>
        <v>リースシナリオの連携について(荒川)</v>
      </c>
      <c r="G6929" t="str">
        <f t="shared" si="108"/>
        <v>INSERT INTO task_achivement(task_no,achive_date,end_time,start_time,task_detail,memo)VALUES('{eccefbf1-a852-44a0-af6a-c2c31b42f737}','2024/05/22','2024/05/22 20:00:00','2024/05/22 19:45:00','','リースシナリオの連携について(荒川)');</v>
      </c>
    </row>
    <row r="6930" spans="1:7">
      <c r="A6930" s="48" t="str">
        <f>_xlfn.XLOOKUP(_xlfn.XLOOKUP(MID(タスク実績csv元!C6930,1,SEARCH(":",タスク実績csv元!C6930)-1),リスト!F:F,リスト!G:G)&amp;MID(タスク実績csv元!C6930,SEARCH(":",タスク実績csv元!C6930),999),タスクDB!K:K,タスクDB!A:A)</f>
        <v>{8bf29be6-00eb-4704-99d7-d935cf00aff3}</v>
      </c>
      <c r="B6930" s="11">
        <f>タスク実績csv元!A6930</f>
        <v>45435</v>
      </c>
      <c r="C6930" s="54">
        <f>タスク実績csv元!F6930</f>
        <v>0.41666666666666669</v>
      </c>
      <c r="D6930" s="54">
        <f>タスク実績csv元!E6930</f>
        <v>0.375</v>
      </c>
      <c r="E6930" t="str">
        <f>タスク実績csv元!I6930&amp;""</f>
        <v/>
      </c>
      <c r="F6930" t="str">
        <f>タスク実績csv元!D6930</f>
        <v>購入品の洗い替えについて</v>
      </c>
      <c r="G6930" t="str">
        <f t="shared" si="108"/>
        <v>INSERT INTO task_achivement(task_no,achive_date,end_time,start_time,task_detail,memo)VALUES('{8bf29be6-00eb-4704-99d7-d935cf00aff3}','2024/05/23','2024/05/23 10:00:00','2024/05/23 09:00:00','','購入品の洗い替えについて');</v>
      </c>
    </row>
    <row r="6931" spans="1:7">
      <c r="A6931" s="48" t="str">
        <f>_xlfn.XLOOKUP(_xlfn.XLOOKUP(MID(タスク実績csv元!C6931,1,SEARCH(":",タスク実績csv元!C6931)-1),リスト!F:F,リスト!G:G)&amp;MID(タスク実績csv元!C6931,SEARCH(":",タスク実績csv元!C6931),999),タスクDB!K:K,タスクDB!A:A)</f>
        <v>{b1fdf21c-7725-4b73-a211-e66687665b4e}</v>
      </c>
      <c r="B6931" s="11">
        <f>タスク実績csv元!A6931</f>
        <v>45435</v>
      </c>
      <c r="C6931" s="54">
        <f>タスク実績csv元!F6931</f>
        <v>0.47916666666666669</v>
      </c>
      <c r="D6931" s="54">
        <f>タスク実績csv元!E6931</f>
        <v>0.41666666666666669</v>
      </c>
      <c r="E6931" t="str">
        <f>タスク実績csv元!I6931&amp;""</f>
        <v/>
      </c>
      <c r="F6931" t="str">
        <f>タスク実績csv元!D6931</f>
        <v>一括更新処理確認</v>
      </c>
      <c r="G6931" t="str">
        <f t="shared" si="108"/>
        <v>INSERT INTO task_achivement(task_no,achive_date,end_time,start_time,task_detail,memo)VALUES('{b1fdf21c-7725-4b73-a211-e66687665b4e}','2024/05/23','2024/05/23 11:30:00','2024/05/23 10:00:00','','一括更新処理確認');</v>
      </c>
    </row>
    <row r="6932" spans="1:7">
      <c r="A6932" s="48" t="str">
        <f>_xlfn.XLOOKUP(_xlfn.XLOOKUP(MID(タスク実績csv元!C6932,1,SEARCH(":",タスク実績csv元!C6932)-1),リスト!F:F,リスト!G:G)&amp;MID(タスク実績csv元!C6932,SEARCH(":",タスク実績csv元!C6932),999),タスクDB!K:K,タスクDB!A:A)</f>
        <v>{b1fdf21c-7725-4b73-a211-e66687665b4e}</v>
      </c>
      <c r="B6932" s="11">
        <f>タスク実績csv元!A6932</f>
        <v>45435</v>
      </c>
      <c r="C6932" s="54">
        <f>タスク実績csv元!F6932</f>
        <v>0.54166666666666663</v>
      </c>
      <c r="D6932" s="54">
        <f>タスク実績csv元!E6932</f>
        <v>0.52083333333333337</v>
      </c>
      <c r="E6932" t="str">
        <f>タスク実績csv元!I6932&amp;""</f>
        <v/>
      </c>
      <c r="F6932" t="str">
        <f>タスク実績csv元!D6932</f>
        <v>一括更新処理確認</v>
      </c>
      <c r="G6932" t="str">
        <f t="shared" si="108"/>
        <v>INSERT INTO task_achivement(task_no,achive_date,end_time,start_time,task_detail,memo)VALUES('{b1fdf21c-7725-4b73-a211-e66687665b4e}','2024/05/23','2024/05/23 13:00:00','2024/05/23 12:30:00','','一括更新処理確認');</v>
      </c>
    </row>
    <row r="6933" spans="1:7">
      <c r="A6933" s="48" t="str">
        <f>_xlfn.XLOOKUP(_xlfn.XLOOKUP(MID(タスク実績csv元!C6933,1,SEARCH(":",タスク実績csv元!C6933)-1),リスト!F:F,リスト!G:G)&amp;MID(タスク実績csv元!C6933,SEARCH(":",タスク実績csv元!C6933),999),タスクDB!K:K,タスクDB!A:A)</f>
        <v>{d0d80a67-6f4b-4c2c-8010-bd45acbcca47}</v>
      </c>
      <c r="B6933" s="11">
        <f>タスク実績csv元!A6933</f>
        <v>45435</v>
      </c>
      <c r="C6933" s="54">
        <f>タスク実績csv元!F6933</f>
        <v>0.57291666666666663</v>
      </c>
      <c r="D6933" s="54">
        <f>タスク実績csv元!E6933</f>
        <v>0.54166666666666663</v>
      </c>
      <c r="E6933" t="str">
        <f>タスク実績csv元!I6933&amp;""</f>
        <v/>
      </c>
      <c r="F6933" t="str">
        <f>タスク実績csv元!D6933</f>
        <v>週次資料追記</v>
      </c>
      <c r="G6933" t="str">
        <f t="shared" si="108"/>
        <v>INSERT INTO task_achivement(task_no,achive_date,end_time,start_time,task_detail,memo)VALUES('{d0d80a67-6f4b-4c2c-8010-bd45acbcca47}','2024/05/23','2024/05/23 13:45:00','2024/05/23 13:00:00','','週次資料追記');</v>
      </c>
    </row>
    <row r="6934" spans="1:7">
      <c r="A6934" s="48" t="str">
        <f>_xlfn.XLOOKUP(_xlfn.XLOOKUP(MID(タスク実績csv元!C6934,1,SEARCH(":",タスク実績csv元!C6934)-1),リスト!F:F,リスト!G:G)&amp;MID(タスク実績csv元!C6934,SEARCH(":",タスク実績csv元!C6934),999),タスクDB!K:K,タスクDB!A:A)</f>
        <v>{d0d80a67-6f4b-4c2c-8010-bd45acbcca47}</v>
      </c>
      <c r="B6934" s="11">
        <f>タスク実績csv元!A6934</f>
        <v>45435</v>
      </c>
      <c r="C6934" s="54">
        <f>タスク実績csv元!F6934</f>
        <v>0.58333333333333337</v>
      </c>
      <c r="D6934" s="54">
        <f>タスク実績csv元!E6934</f>
        <v>0.57291666666666663</v>
      </c>
      <c r="E6934" t="str">
        <f>タスク実績csv元!I6934&amp;""</f>
        <v/>
      </c>
      <c r="F6934" t="str">
        <f>タスク実績csv元!D6934</f>
        <v>一括バッチ挙動確認</v>
      </c>
      <c r="G6934" t="str">
        <f t="shared" si="108"/>
        <v>INSERT INTO task_achivement(task_no,achive_date,end_time,start_time,task_detail,memo)VALUES('{d0d80a67-6f4b-4c2c-8010-bd45acbcca47}','2024/05/23','2024/05/23 14:00:00','2024/05/23 13:45:00','','一括バッチ挙動確認');</v>
      </c>
    </row>
    <row r="6935" spans="1:7">
      <c r="A6935" s="48" t="str">
        <f>_xlfn.XLOOKUP(_xlfn.XLOOKUP(MID(タスク実績csv元!C6935,1,SEARCH(":",タスク実績csv元!C6935)-1),リスト!F:F,リスト!G:G)&amp;MID(タスク実績csv元!C6935,SEARCH(":",タスク実績csv元!C6935),999),タスクDB!K:K,タスクDB!A:A)</f>
        <v>{3bfae8e9-f157-4a93-8f07-ee8b8a40f008}</v>
      </c>
      <c r="B6935" s="11">
        <f>タスク実績csv元!A6935</f>
        <v>45435</v>
      </c>
      <c r="C6935" s="54">
        <f>タスク実績csv元!F6935</f>
        <v>0.625</v>
      </c>
      <c r="D6935" s="54">
        <f>タスク実績csv元!E6935</f>
        <v>0.59375</v>
      </c>
      <c r="E6935" t="str">
        <f>タスク実績csv元!I6935&amp;""</f>
        <v/>
      </c>
      <c r="F6935" t="str">
        <f>タスク実績csv元!D6935</f>
        <v>振替コード0問題</v>
      </c>
      <c r="G6935" t="str">
        <f t="shared" si="108"/>
        <v>INSERT INTO task_achivement(task_no,achive_date,end_time,start_time,task_detail,memo)VALUES('{3bfae8e9-f157-4a93-8f07-ee8b8a40f008}','2024/05/23','2024/05/23 15:00:00','2024/05/23 14:15:00','','振替コード0問題');</v>
      </c>
    </row>
    <row r="6936" spans="1:7">
      <c r="A6936" s="48" t="str">
        <f>_xlfn.XLOOKUP(_xlfn.XLOOKUP(MID(タスク実績csv元!C6936,1,SEARCH(":",タスク実績csv元!C6936)-1),リスト!F:F,リスト!G:G)&amp;MID(タスク実績csv元!C6936,SEARCH(":",タスク実績csv元!C6936),999),タスクDB!K:K,タスクDB!A:A)</f>
        <v>{8bf29be6-00eb-4704-99d7-d935cf00aff3}</v>
      </c>
      <c r="B6936" s="11">
        <f>タスク実績csv元!A6936</f>
        <v>45435</v>
      </c>
      <c r="C6936" s="54">
        <f>タスク実績csv元!F6936</f>
        <v>0.66666666666666663</v>
      </c>
      <c r="D6936" s="54">
        <f>タスク実績csv元!E6936</f>
        <v>0.625</v>
      </c>
      <c r="E6936" t="str">
        <f>タスク実績csv元!I6936&amp;""</f>
        <v/>
      </c>
      <c r="F6936" t="str">
        <f>タスク実績csv元!D6936</f>
        <v>OTC定例</v>
      </c>
      <c r="G6936" t="str">
        <f t="shared" si="108"/>
        <v>INSERT INTO task_achivement(task_no,achive_date,end_time,start_time,task_detail,memo)VALUES('{8bf29be6-00eb-4704-99d7-d935cf00aff3}','2024/05/23','2024/05/23 16:00:00','2024/05/23 15:00:00','','OTC定例');</v>
      </c>
    </row>
    <row r="6937" spans="1:7">
      <c r="A6937" s="48" t="str">
        <f>_xlfn.XLOOKUP(_xlfn.XLOOKUP(MID(タスク実績csv元!C6937,1,SEARCH(":",タスク実績csv元!C6937)-1),リスト!F:F,リスト!G:G)&amp;MID(タスク実績csv元!C6937,SEARCH(":",タスク実績csv元!C6937),999),タスクDB!K:K,タスクDB!A:A)</f>
        <v>{eccefbf1-a852-44a0-af6a-c2c31b42f737}</v>
      </c>
      <c r="B6937" s="11">
        <f>タスク実績csv元!A6937</f>
        <v>45435</v>
      </c>
      <c r="C6937" s="54">
        <f>タスク実績csv元!F6937</f>
        <v>0.67708333333333337</v>
      </c>
      <c r="D6937" s="54">
        <f>タスク実績csv元!E6937</f>
        <v>0.66666666666666663</v>
      </c>
      <c r="E6937" t="str">
        <f>タスク実績csv元!I6937&amp;""</f>
        <v/>
      </c>
      <c r="F6937" t="str">
        <f>タスク実績csv元!D6937</f>
        <v>週次資料確認</v>
      </c>
      <c r="G6937" t="str">
        <f t="shared" si="108"/>
        <v>INSERT INTO task_achivement(task_no,achive_date,end_time,start_time,task_detail,memo)VALUES('{eccefbf1-a852-44a0-af6a-c2c31b42f737}','2024/05/23','2024/05/23 16:15:00','2024/05/23 16:00:00','','週次資料確認');</v>
      </c>
    </row>
    <row r="6938" spans="1:7">
      <c r="A6938" s="48" t="str">
        <f>_xlfn.XLOOKUP(_xlfn.XLOOKUP(MID(タスク実績csv元!C6938,1,SEARCH(":",タスク実績csv元!C6938)-1),リスト!F:F,リスト!G:G)&amp;MID(タスク実績csv元!C6938,SEARCH(":",タスク実績csv元!C6938),999),タスクDB!K:K,タスクDB!A:A)</f>
        <v>{eccefbf1-a852-44a0-af6a-c2c31b42f737}</v>
      </c>
      <c r="B6938" s="11">
        <f>タスク実績csv元!A6938</f>
        <v>45435</v>
      </c>
      <c r="C6938" s="54">
        <f>タスク実績csv元!F6938</f>
        <v>0.70833333333333337</v>
      </c>
      <c r="D6938" s="54">
        <f>タスク実績csv元!E6938</f>
        <v>0.67708333333333337</v>
      </c>
      <c r="E6938" t="str">
        <f>タスク実績csv元!I6938&amp;""</f>
        <v/>
      </c>
      <c r="F6938" t="str">
        <f>タスク実績csv元!D6938</f>
        <v>売上訂正/その売上の伝票タイプについて(中村)</v>
      </c>
      <c r="G6938" t="str">
        <f t="shared" si="108"/>
        <v>INSERT INTO task_achivement(task_no,achive_date,end_time,start_time,task_detail,memo)VALUES('{eccefbf1-a852-44a0-af6a-c2c31b42f737}','2024/05/23','2024/05/23 17:00:00','2024/05/23 16:15:00','','売上訂正/その売上の伝票タイプについて(中村)');</v>
      </c>
    </row>
    <row r="6939" spans="1:7">
      <c r="A6939" s="48" t="str">
        <f>_xlfn.XLOOKUP(_xlfn.XLOOKUP(MID(タスク実績csv元!C6939,1,SEARCH(":",タスク実績csv元!C6939)-1),リスト!F:F,リスト!G:G)&amp;MID(タスク実績csv元!C6939,SEARCH(":",タスク実績csv元!C6939),999),タスクDB!K:K,タスクDB!A:A)</f>
        <v>{b1fdf21c-7725-4b73-a211-e66687665b4e}</v>
      </c>
      <c r="B6939" s="11">
        <f>タスク実績csv元!A6939</f>
        <v>45435</v>
      </c>
      <c r="C6939" s="54">
        <f>タスク実績csv元!F6939</f>
        <v>0.72916666666666663</v>
      </c>
      <c r="D6939" s="54">
        <f>タスク実績csv元!E6939</f>
        <v>0.70833333333333337</v>
      </c>
      <c r="E6939" t="str">
        <f>タスク実績csv元!I6939&amp;""</f>
        <v/>
      </c>
      <c r="F6939" t="str">
        <f>タスク実績csv元!D6939</f>
        <v>検証用得意先の削除対応</v>
      </c>
      <c r="G6939" t="str">
        <f t="shared" si="108"/>
        <v>INSERT INTO task_achivement(task_no,achive_date,end_time,start_time,task_detail,memo)VALUES('{b1fdf21c-7725-4b73-a211-e66687665b4e}','2024/05/23','2024/05/23 17:30:00','2024/05/23 17:00:00','','検証用得意先の削除対応');</v>
      </c>
    </row>
    <row r="6940" spans="1:7">
      <c r="A6940" s="48" t="str">
        <f>_xlfn.XLOOKUP(_xlfn.XLOOKUP(MID(タスク実績csv元!C6940,1,SEARCH(":",タスク実績csv元!C6940)-1),リスト!F:F,リスト!G:G)&amp;MID(タスク実績csv元!C6940,SEARCH(":",タスク実績csv元!C6940),999),タスクDB!K:K,タスクDB!A:A)</f>
        <v>{fa1d15a7-0fa5-46a0-b2a9-9b86fd9480ff}</v>
      </c>
      <c r="B6940" s="11">
        <f>タスク実績csv元!A6940</f>
        <v>45435</v>
      </c>
      <c r="C6940" s="54">
        <f>タスク実績csv元!F6940</f>
        <v>0.75</v>
      </c>
      <c r="D6940" s="54">
        <f>タスク実績csv元!E6940</f>
        <v>0.72916666666666663</v>
      </c>
      <c r="E6940" t="str">
        <f>タスク実績csv元!I6940&amp;""</f>
        <v/>
      </c>
      <c r="F6940" t="str">
        <f>タスク実績csv元!D6940</f>
        <v>伝票一本化、明細カテゴリ変更対応設計(SYSMEX_TS-3539 【UAT】[データ連携] SOTC080_契約情報送信　伝票1本化・明細カテゴリ設定変更)</v>
      </c>
      <c r="G6940" t="str">
        <f t="shared" si="108"/>
        <v>INSERT INTO task_achivement(task_no,achive_date,end_time,start_time,task_detail,memo)VALUES('{fa1d15a7-0fa5-46a0-b2a9-9b86fd9480ff}','2024/05/23','2024/05/23 18:00:00','2024/05/23 17:30:00','','伝票一本化、明細カテゴリ変更対応設計(SYSMEX_TS-3539 【UAT】[データ連携] SOTC080_契約情報送信　伝票1本化・明細カテゴリ設定変更)');</v>
      </c>
    </row>
    <row r="6941" spans="1:7">
      <c r="A6941" s="48" t="str">
        <f>_xlfn.XLOOKUP(_xlfn.XLOOKUP(MID(タスク実績csv元!C6941,1,SEARCH(":",タスク実績csv元!C6941)-1),リスト!F:F,リスト!G:G)&amp;MID(タスク実績csv元!C6941,SEARCH(":",タスク実績csv元!C6941),999),タスクDB!K:K,タスクDB!A:A)</f>
        <v>{3bfae8e9-f157-4a93-8f07-ee8b8a40f008}</v>
      </c>
      <c r="B6941" s="11">
        <f>タスク実績csv元!A6941</f>
        <v>45435</v>
      </c>
      <c r="C6941" s="54">
        <f>タスク実績csv元!F6941</f>
        <v>0.91666666666666663</v>
      </c>
      <c r="D6941" s="54">
        <f>タスク実績csv元!E6941</f>
        <v>0.875</v>
      </c>
      <c r="E6941" t="str">
        <f>タスク実績csv元!I6941&amp;""</f>
        <v/>
      </c>
      <c r="F6941" t="str">
        <f>タスク実績csv元!D6941</f>
        <v>項目定義一覧の取得ツール実行</v>
      </c>
      <c r="G6941" t="str">
        <f t="shared" si="108"/>
        <v>INSERT INTO task_achivement(task_no,achive_date,end_time,start_time,task_detail,memo)VALUES('{3bfae8e9-f157-4a93-8f07-ee8b8a40f008}','2024/05/23','2024/05/23 22:00:00','2024/05/23 21:00:00','','項目定義一覧の取得ツール実行');</v>
      </c>
    </row>
    <row r="6942" spans="1:7">
      <c r="A6942" s="48" t="str">
        <f>_xlfn.XLOOKUP(_xlfn.XLOOKUP(MID(タスク実績csv元!C6942,1,SEARCH(":",タスク実績csv元!C6942)-1),リスト!F:F,リスト!G:G)&amp;MID(タスク実績csv元!C6942,SEARCH(":",タスク実績csv元!C6942),999),タスクDB!K:K,タスクDB!A:A)</f>
        <v>{4c39d40d-b35f-4cfa-b549-6c5de24454e2}</v>
      </c>
      <c r="B6942" s="11">
        <f>タスク実績csv元!A6942</f>
        <v>45436</v>
      </c>
      <c r="C6942" s="54">
        <f>タスク実績csv元!F6942</f>
        <v>0.40625</v>
      </c>
      <c r="D6942" s="54">
        <f>タスク実績csv元!E6942</f>
        <v>0.39583333333333331</v>
      </c>
      <c r="E6942" t="str">
        <f>タスク実績csv元!I6942&amp;""</f>
        <v/>
      </c>
      <c r="F6942" t="str">
        <f>タスク実績csv元!D6942</f>
        <v>朝会</v>
      </c>
      <c r="G6942" t="str">
        <f t="shared" si="108"/>
        <v>INSERT INTO task_achivement(task_no,achive_date,end_time,start_time,task_detail,memo)VALUES('{4c39d40d-b35f-4cfa-b549-6c5de24454e2}','2024/05/24','2024/05/24 09:45:00','2024/05/24 09:30:00','','朝会');</v>
      </c>
    </row>
    <row r="6943" spans="1:7">
      <c r="A6943" s="48" t="str">
        <f>_xlfn.XLOOKUP(_xlfn.XLOOKUP(MID(タスク実績csv元!C6943,1,SEARCH(":",タスク実績csv元!C6943)-1),リスト!F:F,リスト!G:G)&amp;MID(タスク実績csv元!C6943,SEARCH(":",タスク実績csv元!C6943),999),タスクDB!K:K,タスクDB!A:A)</f>
        <v>{3c725e9b-a684-46d8-88fb-086261f2dbe6}</v>
      </c>
      <c r="B6943" s="11">
        <f>タスク実績csv元!A6943</f>
        <v>45436</v>
      </c>
      <c r="C6943" s="54">
        <f>タスク実績csv元!F6943</f>
        <v>0.41666666666666669</v>
      </c>
      <c r="D6943" s="54">
        <f>タスク実績csv元!E6943</f>
        <v>0.40625</v>
      </c>
      <c r="E6943" t="str">
        <f>タスク実績csv元!I6943&amp;""</f>
        <v/>
      </c>
      <c r="F6943" t="str">
        <f>タスク実績csv元!D6943</f>
        <v>AWS管理回答</v>
      </c>
      <c r="G6943" t="str">
        <f t="shared" si="108"/>
        <v>INSERT INTO task_achivement(task_no,achive_date,end_time,start_time,task_detail,memo)VALUES('{3c725e9b-a684-46d8-88fb-086261f2dbe6}','2024/05/24','2024/05/24 10:00:00','2024/05/24 09:45:00','','AWS管理回答');</v>
      </c>
    </row>
    <row r="6944" spans="1:7">
      <c r="A6944" s="48" t="str">
        <f>_xlfn.XLOOKUP(_xlfn.XLOOKUP(MID(タスク実績csv元!C6944,1,SEARCH(":",タスク実績csv元!C6944)-1),リスト!F:F,リスト!G:G)&amp;MID(タスク実績csv元!C6944,SEARCH(":",タスク実績csv元!C6944),999),タスクDB!K:K,タスクDB!A:A)</f>
        <v>{3bfae8e9-f157-4a93-8f07-ee8b8a40f008}</v>
      </c>
      <c r="B6944" s="11">
        <f>タスク実績csv元!A6944</f>
        <v>45436</v>
      </c>
      <c r="C6944" s="54">
        <f>タスク実績csv元!F6944</f>
        <v>0.42708333333333331</v>
      </c>
      <c r="D6944" s="54">
        <f>タスク実績csv元!E6944</f>
        <v>0.41666666666666669</v>
      </c>
      <c r="E6944" t="str">
        <f>タスク実績csv元!I6944&amp;""</f>
        <v/>
      </c>
      <c r="F6944" t="str">
        <f>タスク実績csv元!D6944</f>
        <v>項目定義一覧の取得ツール実行</v>
      </c>
      <c r="G6944" t="str">
        <f t="shared" si="108"/>
        <v>INSERT INTO task_achivement(task_no,achive_date,end_time,start_time,task_detail,memo)VALUES('{3bfae8e9-f157-4a93-8f07-ee8b8a40f008}','2024/05/24','2024/05/24 10:15:00','2024/05/24 10:00:00','','項目定義一覧の取得ツール実行');</v>
      </c>
    </row>
    <row r="6945" spans="1:7">
      <c r="A6945" s="48" t="str">
        <f>_xlfn.XLOOKUP(_xlfn.XLOOKUP(MID(タスク実績csv元!C6945,1,SEARCH(":",タスク実績csv元!C6945)-1),リスト!F:F,リスト!G:G)&amp;MID(タスク実績csv元!C6945,SEARCH(":",タスク実績csv元!C6945),999),タスクDB!K:K,タスクDB!A:A)</f>
        <v>{eccefbf1-a852-44a0-af6a-c2c31b42f737}</v>
      </c>
      <c r="B6945" s="11">
        <f>タスク実績csv元!A6945</f>
        <v>45436</v>
      </c>
      <c r="C6945" s="54">
        <f>タスク実績csv元!F6945</f>
        <v>0.45833333333333331</v>
      </c>
      <c r="D6945" s="54">
        <f>タスク実績csv元!E6945</f>
        <v>0.42708333333333331</v>
      </c>
      <c r="E6945" t="str">
        <f>タスク実績csv元!I6945&amp;""</f>
        <v/>
      </c>
      <c r="F6945" t="str">
        <f>タスク実績csv元!D6945</f>
        <v>BR移行手順資料の確認(福井)</v>
      </c>
      <c r="G6945" t="str">
        <f t="shared" si="108"/>
        <v>INSERT INTO task_achivement(task_no,achive_date,end_time,start_time,task_detail,memo)VALUES('{eccefbf1-a852-44a0-af6a-c2c31b42f737}','2024/05/24','2024/05/24 11:00:00','2024/05/24 10:15:00','','BR移行手順資料の確認(福井)');</v>
      </c>
    </row>
    <row r="6946" spans="1:7">
      <c r="A6946" s="48" t="str">
        <f>_xlfn.XLOOKUP(_xlfn.XLOOKUP(MID(タスク実績csv元!C6946,1,SEARCH(":",タスク実績csv元!C6946)-1),リスト!F:F,リスト!G:G)&amp;MID(タスク実績csv元!C6946,SEARCH(":",タスク実績csv元!C6946),999),タスクDB!K:K,タスクDB!A:A)</f>
        <v>{8bf29be6-00eb-4704-99d7-d935cf00aff3}</v>
      </c>
      <c r="B6946" s="11">
        <f>タスク実績csv元!A6946</f>
        <v>45436</v>
      </c>
      <c r="C6946" s="54">
        <f>タスク実績csv元!F6946</f>
        <v>0.5</v>
      </c>
      <c r="D6946" s="54">
        <f>タスク実績csv元!E6946</f>
        <v>0.45833333333333331</v>
      </c>
      <c r="E6946" t="str">
        <f>タスク実績csv元!I6946&amp;""</f>
        <v/>
      </c>
      <c r="F6946" t="str">
        <f>タスク実績csv元!D6946</f>
        <v>週次報告</v>
      </c>
      <c r="G6946" t="str">
        <f t="shared" si="108"/>
        <v>INSERT INTO task_achivement(task_no,achive_date,end_time,start_time,task_detail,memo)VALUES('{8bf29be6-00eb-4704-99d7-d935cf00aff3}','2024/05/24','2024/05/24 12:00:00','2024/05/24 11:00:00','','週次報告');</v>
      </c>
    </row>
    <row r="6947" spans="1:7">
      <c r="A6947" s="48" t="str">
        <f>_xlfn.XLOOKUP(_xlfn.XLOOKUP(MID(タスク実績csv元!C6947,1,SEARCH(":",タスク実績csv元!C6947)-1),リスト!F:F,リスト!G:G)&amp;MID(タスク実績csv元!C6947,SEARCH(":",タスク実績csv元!C6947),999),タスクDB!K:K,タスクDB!A:A)</f>
        <v>{3c725e9b-a684-46d8-88fb-086261f2dbe6}</v>
      </c>
      <c r="B6947" s="11">
        <f>タスク実績csv元!A6947</f>
        <v>45436</v>
      </c>
      <c r="C6947" s="54">
        <f>タスク実績csv元!F6947</f>
        <v>0.58333333333333337</v>
      </c>
      <c r="D6947" s="54">
        <f>タスク実績csv元!E6947</f>
        <v>0.54166666666666663</v>
      </c>
      <c r="E6947" t="str">
        <f>タスク実績csv元!I6947&amp;""</f>
        <v/>
      </c>
      <c r="F6947" t="str">
        <f>タスク実績csv元!D6947</f>
        <v>資格試験(DataCloud)</v>
      </c>
      <c r="G6947" t="str">
        <f t="shared" si="108"/>
        <v>INSERT INTO task_achivement(task_no,achive_date,end_time,start_time,task_detail,memo)VALUES('{3c725e9b-a684-46d8-88fb-086261f2dbe6}','2024/05/24','2024/05/24 14:00:00','2024/05/24 13:00:00','','資格試験(DataCloud)');</v>
      </c>
    </row>
    <row r="6948" spans="1:7">
      <c r="A6948" s="48" t="str">
        <f>_xlfn.XLOOKUP(_xlfn.XLOOKUP(MID(タスク実績csv元!C6948,1,SEARCH(":",タスク実績csv元!C6948)-1),リスト!F:F,リスト!G:G)&amp;MID(タスク実績csv元!C6948,SEARCH(":",タスク実績csv元!C6948),999),タスクDB!K:K,タスクDB!A:A)</f>
        <v>{fa1d15a7-0fa5-46a0-b2a9-9b86fd9480ff}</v>
      </c>
      <c r="B6948" s="11">
        <f>タスク実績csv元!A6948</f>
        <v>45436</v>
      </c>
      <c r="C6948" s="54">
        <f>タスク実績csv元!F6948</f>
        <v>0.625</v>
      </c>
      <c r="D6948" s="54">
        <f>タスク実績csv元!E6948</f>
        <v>0.58333333333333337</v>
      </c>
      <c r="E6948" t="str">
        <f>タスク実績csv元!I6948&amp;""</f>
        <v/>
      </c>
      <c r="F6948" t="str">
        <f>タスク実績csv元!D6948</f>
        <v>伝票一本化、明細カテゴリ変更対応設計(SYSMEX_TS-3539 【UAT】[データ連携] SOTC080_契約情報送信　伝票1本化・明細カテゴリ設定変更)</v>
      </c>
      <c r="G6948" t="str">
        <f t="shared" si="108"/>
        <v>INSERT INTO task_achivement(task_no,achive_date,end_time,start_time,task_detail,memo)VALUES('{fa1d15a7-0fa5-46a0-b2a9-9b86fd9480ff}','2024/05/24','2024/05/24 15:00:00','2024/05/24 14:00:00','','伝票一本化、明細カテゴリ変更対応設計(SYSMEX_TS-3539 【UAT】[データ連携] SOTC080_契約情報送信　伝票1本化・明細カテゴリ設定変更)');</v>
      </c>
    </row>
    <row r="6949" spans="1:7">
      <c r="A6949" s="48" t="str">
        <f>_xlfn.XLOOKUP(_xlfn.XLOOKUP(MID(タスク実績csv元!C6949,1,SEARCH(":",タスク実績csv元!C6949)-1),リスト!F:F,リスト!G:G)&amp;MID(タスク実績csv元!C6949,SEARCH(":",タスク実績csv元!C6949),999),タスクDB!K:K,タスクDB!A:A)</f>
        <v>{eccefbf1-a852-44a0-af6a-c2c31b42f737}</v>
      </c>
      <c r="B6949" s="11">
        <f>タスク実績csv元!A6949</f>
        <v>45436</v>
      </c>
      <c r="C6949" s="54">
        <f>タスク実績csv元!F6949</f>
        <v>0.72916666666666663</v>
      </c>
      <c r="D6949" s="54">
        <f>タスク実績csv元!E6949</f>
        <v>0.625</v>
      </c>
      <c r="E6949" t="str">
        <f>タスク実績csv元!I6949&amp;""</f>
        <v/>
      </c>
      <c r="F6949" t="str">
        <f>タスク実績csv元!D6949</f>
        <v>システム移行リハの振り返り(小椋、福井)</v>
      </c>
      <c r="G6949" t="str">
        <f t="shared" si="108"/>
        <v>INSERT INTO task_achivement(task_no,achive_date,end_time,start_time,task_detail,memo)VALUES('{eccefbf1-a852-44a0-af6a-c2c31b42f737}','2024/05/24','2024/05/24 17:30:00','2024/05/24 15:00:00','','システム移行リハの振り返り(小椋、福井)');</v>
      </c>
    </row>
    <row r="6950" spans="1:7">
      <c r="A6950" s="48" t="str">
        <f>_xlfn.XLOOKUP(_xlfn.XLOOKUP(MID(タスク実績csv元!C6950,1,SEARCH(":",タスク実績csv元!C6950)-1),リスト!F:F,リスト!G:G)&amp;MID(タスク実績csv元!C6950,SEARCH(":",タスク実績csv元!C6950),999),タスクDB!K:K,タスクDB!A:A)</f>
        <v>{58914bdf-a1fd-459a-854b-231f94bcb8b8}</v>
      </c>
      <c r="B6950" s="11">
        <f>タスク実績csv元!A6950</f>
        <v>45439</v>
      </c>
      <c r="C6950" s="54">
        <f>タスク実績csv元!F6950</f>
        <v>0.5</v>
      </c>
      <c r="D6950" s="54">
        <f>タスク実績csv元!E6950</f>
        <v>0.39583333333333331</v>
      </c>
      <c r="E6950" t="str">
        <f>タスク実績csv元!I6950&amp;""</f>
        <v/>
      </c>
      <c r="F6950" t="str">
        <f>タスク実績csv元!D6950</f>
        <v>有給(ホロライブGAMERSライブ)</v>
      </c>
      <c r="G6950" t="str">
        <f t="shared" si="108"/>
        <v>INSERT INTO task_achivement(task_no,achive_date,end_time,start_time,task_detail,memo)VALUES('{58914bdf-a1fd-459a-854b-231f94bcb8b8}','2024/05/27','2024/05/27 12:00:00','2024/05/27 09:30:00','','有給(ホロライブGAMERSライブ)');</v>
      </c>
    </row>
    <row r="6951" spans="1:7">
      <c r="A6951" s="48" t="str">
        <f>_xlfn.XLOOKUP(_xlfn.XLOOKUP(MID(タスク実績csv元!C6951,1,SEARCH(":",タスク実績csv元!C6951)-1),リスト!F:F,リスト!G:G)&amp;MID(タスク実績csv元!C6951,SEARCH(":",タスク実績csv元!C6951),999),タスクDB!K:K,タスクDB!A:A)</f>
        <v>{58914bdf-a1fd-459a-854b-231f94bcb8b8}</v>
      </c>
      <c r="B6951" s="11">
        <f>タスク実績csv元!A6951</f>
        <v>45439</v>
      </c>
      <c r="C6951" s="54">
        <f>タスク実績csv元!F6951</f>
        <v>0.75</v>
      </c>
      <c r="D6951" s="54">
        <f>タスク実績csv元!E6951</f>
        <v>0.54166666666666663</v>
      </c>
      <c r="E6951" t="str">
        <f>タスク実績csv元!I6951&amp;""</f>
        <v/>
      </c>
      <c r="F6951" t="str">
        <f>タスク実績csv元!D6951</f>
        <v>有給(ホロライブGAMERSライブ)</v>
      </c>
      <c r="G6951" t="str">
        <f t="shared" si="108"/>
        <v>INSERT INTO task_achivement(task_no,achive_date,end_time,start_time,task_detail,memo)VALUES('{58914bdf-a1fd-459a-854b-231f94bcb8b8}','2024/05/27','2024/05/27 18:00:00','2024/05/27 13:00:00','','有給(ホロライブGAMERSライブ)');</v>
      </c>
    </row>
    <row r="6952" spans="1:7">
      <c r="A6952" s="48" t="str">
        <f>_xlfn.XLOOKUP(_xlfn.XLOOKUP(MID(タスク実績csv元!C6952,1,SEARCH(":",タスク実績csv元!C6952)-1),リスト!F:F,リスト!G:G)&amp;MID(タスク実績csv元!C6952,SEARCH(":",タスク実績csv元!C6952),999),タスクDB!K:K,タスクDB!A:A)</f>
        <v>{4c39d40d-b35f-4cfa-b549-6c5de24454e2}</v>
      </c>
      <c r="B6952" s="11">
        <f>タスク実績csv元!A6952</f>
        <v>45440</v>
      </c>
      <c r="C6952" s="54">
        <f>タスク実績csv元!F6952</f>
        <v>0.40625</v>
      </c>
      <c r="D6952" s="54">
        <f>タスク実績csv元!E6952</f>
        <v>0.39583333333333331</v>
      </c>
      <c r="E6952" t="str">
        <f>タスク実績csv元!I6952&amp;""</f>
        <v/>
      </c>
      <c r="F6952" t="str">
        <f>タスク実績csv元!D6952</f>
        <v>朝会</v>
      </c>
      <c r="G6952" t="str">
        <f t="shared" si="108"/>
        <v>INSERT INTO task_achivement(task_no,achive_date,end_time,start_time,task_detail,memo)VALUES('{4c39d40d-b35f-4cfa-b549-6c5de24454e2}','2024/05/28','2024/05/28 09:45:00','2024/05/28 09:30:00','','朝会');</v>
      </c>
    </row>
    <row r="6953" spans="1:7">
      <c r="A6953" s="48" t="str">
        <f>_xlfn.XLOOKUP(_xlfn.XLOOKUP(MID(タスク実績csv元!C6953,1,SEARCH(":",タスク実績csv元!C6953)-1),リスト!F:F,リスト!G:G)&amp;MID(タスク実績csv元!C6953,SEARCH(":",タスク実績csv元!C6953),999),タスクDB!K:K,タスクDB!A:A)</f>
        <v>{d0d80a67-6f4b-4c2c-8010-bd45acbcca47}</v>
      </c>
      <c r="B6953" s="11">
        <f>タスク実績csv元!A6953</f>
        <v>45440</v>
      </c>
      <c r="C6953" s="54">
        <f>タスク実績csv元!F6953</f>
        <v>0.41666666666666669</v>
      </c>
      <c r="D6953" s="54">
        <f>タスク実績csv元!E6953</f>
        <v>0.40625</v>
      </c>
      <c r="E6953" t="str">
        <f>タスク実績csv元!I6953&amp;""</f>
        <v/>
      </c>
      <c r="F6953" t="str">
        <f>タスク実績csv元!D6953</f>
        <v>状況確認</v>
      </c>
      <c r="G6953" t="str">
        <f t="shared" si="108"/>
        <v>INSERT INTO task_achivement(task_no,achive_date,end_time,start_time,task_detail,memo)VALUES('{d0d80a67-6f4b-4c2c-8010-bd45acbcca47}','2024/05/28','2024/05/28 10:00:00','2024/05/28 09:45:00','','状況確認');</v>
      </c>
    </row>
    <row r="6954" spans="1:7">
      <c r="A6954" s="48" t="str">
        <f>_xlfn.XLOOKUP(_xlfn.XLOOKUP(MID(タスク実績csv元!C6954,1,SEARCH(":",タスク実績csv元!C6954)-1),リスト!F:F,リスト!G:G)&amp;MID(タスク実績csv元!C6954,SEARCH(":",タスク実績csv元!C6954),999),タスクDB!K:K,タスクDB!A:A)</f>
        <v>{8bf29be6-00eb-4704-99d7-d935cf00aff3}</v>
      </c>
      <c r="B6954" s="11">
        <f>タスク実績csv元!A6954</f>
        <v>45440</v>
      </c>
      <c r="C6954" s="54">
        <f>タスク実績csv元!F6954</f>
        <v>0.45833333333333331</v>
      </c>
      <c r="D6954" s="54">
        <f>タスク実績csv元!E6954</f>
        <v>0.41666666666666669</v>
      </c>
      <c r="E6954" t="str">
        <f>タスク実績csv元!I6954&amp;""</f>
        <v/>
      </c>
      <c r="F6954" t="str">
        <f>タスク実績csv元!D6954</f>
        <v>OTC定例</v>
      </c>
      <c r="G6954" t="str">
        <f t="shared" si="108"/>
        <v>INSERT INTO task_achivement(task_no,achive_date,end_time,start_time,task_detail,memo)VALUES('{8bf29be6-00eb-4704-99d7-d935cf00aff3}','2024/05/28','2024/05/28 11:00:00','2024/05/28 10:00:00','','OTC定例');</v>
      </c>
    </row>
    <row r="6955" spans="1:7">
      <c r="A6955" s="48" t="str">
        <f>_xlfn.XLOOKUP(_xlfn.XLOOKUP(MID(タスク実績csv元!C6955,1,SEARCH(":",タスク実績csv元!C6955)-1),リスト!F:F,リスト!G:G)&amp;MID(タスク実績csv元!C6955,SEARCH(":",タスク実績csv元!C6955),999),タスクDB!K:K,タスクDB!A:A)</f>
        <v>{3bfae8e9-f157-4a93-8f07-ee8b8a40f008}</v>
      </c>
      <c r="B6955" s="11">
        <f>タスク実績csv元!A6955</f>
        <v>45440</v>
      </c>
      <c r="C6955" s="54">
        <f>タスク実績csv元!F6955</f>
        <v>0.47916666666666669</v>
      </c>
      <c r="D6955" s="54">
        <f>タスク実績csv元!E6955</f>
        <v>0.45833333333333331</v>
      </c>
      <c r="E6955" t="str">
        <f>タスク実績csv元!I6955&amp;""</f>
        <v/>
      </c>
      <c r="F6955" t="str">
        <f>タスク実績csv元!D6955</f>
        <v>社内部署(R&amp;I)のコード値変更確認</v>
      </c>
      <c r="G6955" t="str">
        <f t="shared" si="108"/>
        <v>INSERT INTO task_achivement(task_no,achive_date,end_time,start_time,task_detail,memo)VALUES('{3bfae8e9-f157-4a93-8f07-ee8b8a40f008}','2024/05/28','2024/05/28 11:30:00','2024/05/28 11:00:00','','社内部署(R&amp;I)のコード値変更確認');</v>
      </c>
    </row>
    <row r="6956" spans="1:7">
      <c r="A6956" s="48" t="str">
        <f>_xlfn.XLOOKUP(_xlfn.XLOOKUP(MID(タスク実績csv元!C6956,1,SEARCH(":",タスク実績csv元!C6956)-1),リスト!F:F,リスト!G:G)&amp;MID(タスク実績csv元!C6956,SEARCH(":",タスク実績csv元!C6956),999),タスクDB!K:K,タスクDB!A:A)</f>
        <v>{b1fdf21c-7725-4b73-a211-e66687665b4e}</v>
      </c>
      <c r="B6956" s="11">
        <f>タスク実績csv元!A6956</f>
        <v>45440</v>
      </c>
      <c r="C6956" s="54">
        <f>タスク実績csv元!F6956</f>
        <v>0.5</v>
      </c>
      <c r="D6956" s="54">
        <f>タスク実績csv元!E6956</f>
        <v>0.47916666666666669</v>
      </c>
      <c r="E6956" t="str">
        <f>タスク実績csv元!I6956&amp;""</f>
        <v/>
      </c>
      <c r="F6956" t="str">
        <f>タスク実績csv元!D6956</f>
        <v>得意先変更連携確認</v>
      </c>
      <c r="G6956" t="str">
        <f t="shared" si="108"/>
        <v>INSERT INTO task_achivement(task_no,achive_date,end_time,start_time,task_detail,memo)VALUES('{b1fdf21c-7725-4b73-a211-e66687665b4e}','2024/05/28','2024/05/28 12:00:00','2024/05/28 11:30:00','','得意先変更連携確認');</v>
      </c>
    </row>
    <row r="6957" spans="1:7">
      <c r="A6957" s="48" t="str">
        <f>_xlfn.XLOOKUP(_xlfn.XLOOKUP(MID(タスク実績csv元!C6957,1,SEARCH(":",タスク実績csv元!C6957)-1),リスト!F:F,リスト!G:G)&amp;MID(タスク実績csv元!C6957,SEARCH(":",タスク実績csv元!C6957),999),タスクDB!K:K,タスクDB!A:A)</f>
        <v>{eccefbf1-a852-44a0-af6a-c2c31b42f737}</v>
      </c>
      <c r="B6957" s="11">
        <f>タスク実績csv元!A6957</f>
        <v>45440</v>
      </c>
      <c r="C6957" s="54">
        <f>タスク実績csv元!F6957</f>
        <v>0.5625</v>
      </c>
      <c r="D6957" s="54">
        <f>タスク実績csv元!E6957</f>
        <v>0.54166666666666663</v>
      </c>
      <c r="E6957" t="str">
        <f>タスク実績csv元!I6957&amp;""</f>
        <v/>
      </c>
      <c r="F6957" t="str">
        <f>タスク実績csv元!D6957</f>
        <v>連携相談(原田)</v>
      </c>
      <c r="G6957" t="str">
        <f t="shared" si="108"/>
        <v>INSERT INTO task_achivement(task_no,achive_date,end_time,start_time,task_detail,memo)VALUES('{eccefbf1-a852-44a0-af6a-c2c31b42f737}','2024/05/28','2024/05/28 13:30:00','2024/05/28 13:00:00','','連携相談(原田)');</v>
      </c>
    </row>
    <row r="6958" spans="1:7">
      <c r="A6958" s="48" t="str">
        <f>_xlfn.XLOOKUP(_xlfn.XLOOKUP(MID(タスク実績csv元!C6958,1,SEARCH(":",タスク実績csv元!C6958)-1),リスト!F:F,リスト!G:G)&amp;MID(タスク実績csv元!C6958,SEARCH(":",タスク実績csv元!C6958),999),タスクDB!K:K,タスクDB!A:A)</f>
        <v>{3bfae8e9-f157-4a93-8f07-ee8b8a40f008}</v>
      </c>
      <c r="B6958" s="11">
        <f>タスク実績csv元!A6958</f>
        <v>45440</v>
      </c>
      <c r="C6958" s="54">
        <f>タスク実績csv元!F6958</f>
        <v>0.58333333333333337</v>
      </c>
      <c r="D6958" s="54">
        <f>タスク実績csv元!E6958</f>
        <v>0.5625</v>
      </c>
      <c r="E6958" t="str">
        <f>タスク実績csv元!I6958&amp;""</f>
        <v/>
      </c>
      <c r="F6958" t="str">
        <f>タスク実績csv元!D6958</f>
        <v>BR保管場所確認</v>
      </c>
      <c r="G6958" t="str">
        <f t="shared" si="108"/>
        <v>INSERT INTO task_achivement(task_no,achive_date,end_time,start_time,task_detail,memo)VALUES('{3bfae8e9-f157-4a93-8f07-ee8b8a40f008}','2024/05/28','2024/05/28 14:00:00','2024/05/28 13:30:00','','BR保管場所確認');</v>
      </c>
    </row>
    <row r="6959" spans="1:7">
      <c r="A6959" s="48" t="str">
        <f>_xlfn.XLOOKUP(_xlfn.XLOOKUP(MID(タスク実績csv元!C6959,1,SEARCH(":",タスク実績csv元!C6959)-1),リスト!F:F,リスト!G:G)&amp;MID(タスク実績csv元!C6959,SEARCH(":",タスク実績csv元!C6959),999),タスクDB!K:K,タスクDB!A:A)</f>
        <v>{eccefbf1-a852-44a0-af6a-c2c31b42f737}</v>
      </c>
      <c r="B6959" s="11">
        <f>タスク実績csv元!A6959</f>
        <v>45440</v>
      </c>
      <c r="C6959" s="54">
        <f>タスク実績csv元!F6959</f>
        <v>0.625</v>
      </c>
      <c r="D6959" s="54">
        <f>タスク実績csv元!E6959</f>
        <v>0.58333333333333337</v>
      </c>
      <c r="E6959" t="str">
        <f>タスク実績csv元!I6959&amp;""</f>
        <v/>
      </c>
      <c r="F6959" t="str">
        <f>タスク実績csv元!D6959</f>
        <v>レポート/ﾘｽﾄﾋﾞｭｰの管理について(小椋、福井)</v>
      </c>
      <c r="G6959" t="str">
        <f t="shared" si="108"/>
        <v>INSERT INTO task_achivement(task_no,achive_date,end_time,start_time,task_detail,memo)VALUES('{eccefbf1-a852-44a0-af6a-c2c31b42f737}','2024/05/28','2024/05/28 15:00:00','2024/05/28 14:00:00','','レポート/ﾘｽﾄﾋﾞｭｰの管理について(小椋、福井)');</v>
      </c>
    </row>
    <row r="6960" spans="1:7">
      <c r="A6960" s="48" t="str">
        <f>_xlfn.XLOOKUP(_xlfn.XLOOKUP(MID(タスク実績csv元!C6960,1,SEARCH(":",タスク実績csv元!C6960)-1),リスト!F:F,リスト!G:G)&amp;MID(タスク実績csv元!C6960,SEARCH(":",タスク実績csv元!C6960),999),タスクDB!K:K,タスクDB!A:A)</f>
        <v>{8bf29be6-00eb-4704-99d7-d935cf00aff3}</v>
      </c>
      <c r="B6960" s="11">
        <f>タスク実績csv元!A6960</f>
        <v>45440</v>
      </c>
      <c r="C6960" s="54">
        <f>タスク実績csv元!F6960</f>
        <v>0.66666666666666663</v>
      </c>
      <c r="D6960" s="54">
        <f>タスク実績csv元!E6960</f>
        <v>0.625</v>
      </c>
      <c r="E6960" t="str">
        <f>タスク実績csv元!I6960&amp;""</f>
        <v/>
      </c>
      <c r="F6960" t="str">
        <f>タスク実績csv元!D6960</f>
        <v>SVMX定例</v>
      </c>
      <c r="G6960" t="str">
        <f t="shared" si="108"/>
        <v>INSERT INTO task_achivement(task_no,achive_date,end_time,start_time,task_detail,memo)VALUES('{8bf29be6-00eb-4704-99d7-d935cf00aff3}','2024/05/28','2024/05/28 16:00:00','2024/05/28 15:00:00','','SVMX定例');</v>
      </c>
    </row>
    <row r="6961" spans="1:7">
      <c r="A6961" s="48" t="str">
        <f>_xlfn.XLOOKUP(_xlfn.XLOOKUP(MID(タスク実績csv元!C6961,1,SEARCH(":",タスク実績csv元!C6961)-1),リスト!F:F,リスト!G:G)&amp;MID(タスク実績csv元!C6961,SEARCH(":",タスク実績csv元!C6961),999),タスクDB!K:K,タスクDB!A:A)</f>
        <v>{eccefbf1-a852-44a0-af6a-c2c31b42f737}</v>
      </c>
      <c r="B6961" s="11">
        <f>タスク実績csv元!A6961</f>
        <v>45440</v>
      </c>
      <c r="C6961" s="54">
        <f>タスク実績csv元!F6961</f>
        <v>0.6875</v>
      </c>
      <c r="D6961" s="54">
        <f>タスク実績csv元!E6961</f>
        <v>0.66666666666666663</v>
      </c>
      <c r="E6961" t="str">
        <f>タスク実績csv元!I6961&amp;""</f>
        <v/>
      </c>
      <c r="F6961" t="str">
        <f>タスク実績csv元!D6961</f>
        <v>振り返り(荒川, 高山)</v>
      </c>
      <c r="G6961" t="str">
        <f t="shared" si="108"/>
        <v>INSERT INTO task_achivement(task_no,achive_date,end_time,start_time,task_detail,memo)VALUES('{eccefbf1-a852-44a0-af6a-c2c31b42f737}','2024/05/28','2024/05/28 16:30:00','2024/05/28 16:00:00','','振り返り(荒川, 高山)');</v>
      </c>
    </row>
    <row r="6962" spans="1:7">
      <c r="A6962" s="48" t="str">
        <f>_xlfn.XLOOKUP(_xlfn.XLOOKUP(MID(タスク実績csv元!C6962,1,SEARCH(":",タスク実績csv元!C6962)-1),リスト!F:F,リスト!G:G)&amp;MID(タスク実績csv元!C6962,SEARCH(":",タスク実績csv元!C6962),999),タスクDB!K:K,タスクDB!A:A)</f>
        <v>{3bfae8e9-f157-4a93-8f07-ee8b8a40f008}</v>
      </c>
      <c r="B6962" s="11">
        <f>タスク実績csv元!A6962</f>
        <v>45440</v>
      </c>
      <c r="C6962" s="54">
        <f>タスク実績csv元!F6962</f>
        <v>0.69791666666666663</v>
      </c>
      <c r="D6962" s="54">
        <f>タスク実績csv元!E6962</f>
        <v>0.6875</v>
      </c>
      <c r="E6962" t="str">
        <f>タスク実績csv元!I6962&amp;""</f>
        <v>最大で300万なので、無し</v>
      </c>
      <c r="F6962" t="str">
        <f>タスク実績csv元!D6962</f>
        <v>500万件を超えるデータがあるか</v>
      </c>
      <c r="G6962" t="str">
        <f t="shared" si="108"/>
        <v>INSERT INTO task_achivement(task_no,achive_date,end_time,start_time,task_detail,memo)VALUES('{3bfae8e9-f157-4a93-8f07-ee8b8a40f008}','2024/05/28','2024/05/28 16:45:00','2024/05/28 16:30:00','最大で300万なので、無し','500万件を超えるデータがあるか');</v>
      </c>
    </row>
    <row r="6963" spans="1:7">
      <c r="A6963" s="48" t="str">
        <f>_xlfn.XLOOKUP(_xlfn.XLOOKUP(MID(タスク実績csv元!C6963,1,SEARCH(":",タスク実績csv元!C6963)-1),リスト!F:F,リスト!G:G)&amp;MID(タスク実績csv元!C6963,SEARCH(":",タスク実績csv元!C6963),999),タスクDB!K:K,タスクDB!A:A)</f>
        <v>{d0d80a67-6f4b-4c2c-8010-bd45acbcca47}</v>
      </c>
      <c r="B6963" s="11">
        <f>タスク実績csv元!A6963</f>
        <v>45440</v>
      </c>
      <c r="C6963" s="54">
        <f>タスク実績csv元!F6963</f>
        <v>0.71875</v>
      </c>
      <c r="D6963" s="54">
        <f>タスク実績csv元!E6963</f>
        <v>0.69791666666666663</v>
      </c>
      <c r="E6963" t="str">
        <f>タスク実績csv元!I6963&amp;""</f>
        <v/>
      </c>
      <c r="F6963" t="str">
        <f>タスク実績csv元!D6963</f>
        <v>AWS利用確認</v>
      </c>
      <c r="G6963" t="str">
        <f t="shared" si="108"/>
        <v>INSERT INTO task_achivement(task_no,achive_date,end_time,start_time,task_detail,memo)VALUES('{d0d80a67-6f4b-4c2c-8010-bd45acbcca47}','2024/05/28','2024/05/28 17:15:00','2024/05/28 16:45:00','','AWS利用確認');</v>
      </c>
    </row>
    <row r="6964" spans="1:7">
      <c r="A6964" s="48" t="str">
        <f>_xlfn.XLOOKUP(_xlfn.XLOOKUP(MID(タスク実績csv元!C6964,1,SEARCH(":",タスク実績csv元!C6964)-1),リスト!F:F,リスト!G:G)&amp;MID(タスク実績csv元!C6964,SEARCH(":",タスク実績csv元!C6964),999),タスクDB!K:K,タスクDB!A:A)</f>
        <v>{0bc9a908-6d86-401e-9579-4d4a0ca222fc}</v>
      </c>
      <c r="B6964" s="11">
        <f>タスク実績csv元!A6964</f>
        <v>45441</v>
      </c>
      <c r="C6964" s="54">
        <f>タスク実績csv元!F6964</f>
        <v>2.0833333333333332E-2</v>
      </c>
      <c r="D6964" s="54">
        <f>タスク実績csv元!E6964</f>
        <v>0</v>
      </c>
      <c r="E6964" t="str">
        <f>タスク実績csv元!I6964&amp;""</f>
        <v/>
      </c>
      <c r="F6964" t="str">
        <f>タスク実績csv元!D6964</f>
        <v>FCAマスタ結果確認、場所情報確認依頼</v>
      </c>
      <c r="G6964" t="str">
        <f t="shared" si="108"/>
        <v>INSERT INTO task_achivement(task_no,achive_date,end_time,start_time,task_detail,memo)VALUES('{0bc9a908-6d86-401e-9579-4d4a0ca222fc}','2024/05/29','2024/05/29 00:30:00','2024/05/29 00:00:00','','FCAマスタ結果確認、場所情報確認依頼');</v>
      </c>
    </row>
    <row r="6965" spans="1:7">
      <c r="A6965" s="48" t="str">
        <f>_xlfn.XLOOKUP(_xlfn.XLOOKUP(MID(タスク実績csv元!C6965,1,SEARCH(":",タスク実績csv元!C6965)-1),リスト!F:F,リスト!G:G)&amp;MID(タスク実績csv元!C6965,SEARCH(":",タスク実績csv元!C6965),999),タスクDB!K:K,タスクDB!A:A)</f>
        <v>{4c39d40d-b35f-4cfa-b549-6c5de24454e2}</v>
      </c>
      <c r="B6965" s="11">
        <f>タスク実績csv元!A6965</f>
        <v>45441</v>
      </c>
      <c r="C6965" s="54">
        <f>タスク実績csv元!F6965</f>
        <v>0.40625</v>
      </c>
      <c r="D6965" s="54">
        <f>タスク実績csv元!E6965</f>
        <v>0.39583333333333331</v>
      </c>
      <c r="E6965" t="str">
        <f>タスク実績csv元!I6965&amp;""</f>
        <v/>
      </c>
      <c r="F6965" t="str">
        <f>タスク実績csv元!D6965</f>
        <v>朝会</v>
      </c>
      <c r="G6965" t="str">
        <f t="shared" si="108"/>
        <v>INSERT INTO task_achivement(task_no,achive_date,end_time,start_time,task_detail,memo)VALUES('{4c39d40d-b35f-4cfa-b549-6c5de24454e2}','2024/05/29','2024/05/29 09:45:00','2024/05/29 09:30:00','','朝会');</v>
      </c>
    </row>
    <row r="6966" spans="1:7">
      <c r="A6966" s="48" t="str">
        <f>_xlfn.XLOOKUP(_xlfn.XLOOKUP(MID(タスク実績csv元!C6966,1,SEARCH(":",タスク実績csv元!C6966)-1),リスト!F:F,リスト!G:G)&amp;MID(タスク実績csv元!C6966,SEARCH(":",タスク実績csv元!C6966),999),タスクDB!K:K,タスクDB!A:A)</f>
        <v>{0bc9a908-6d86-401e-9579-4d4a0ca222fc}</v>
      </c>
      <c r="B6966" s="11">
        <f>タスク実績csv元!A6966</f>
        <v>45441</v>
      </c>
      <c r="C6966" s="54">
        <f>タスク実績csv元!F6966</f>
        <v>0.41666666666666669</v>
      </c>
      <c r="D6966" s="54">
        <f>タスク実績csv元!E6966</f>
        <v>0.40625</v>
      </c>
      <c r="E6966" t="str">
        <f>タスク実績csv元!I6966&amp;""</f>
        <v/>
      </c>
      <c r="F6966" t="str">
        <f>タスク実績csv元!D6966</f>
        <v>FCAマスタ結果確認、場所情報確認依頼</v>
      </c>
      <c r="G6966" t="str">
        <f t="shared" si="108"/>
        <v>INSERT INTO task_achivement(task_no,achive_date,end_time,start_time,task_detail,memo)VALUES('{0bc9a908-6d86-401e-9579-4d4a0ca222fc}','2024/05/29','2024/05/29 10:00:00','2024/05/29 09:45:00','','FCAマスタ結果確認、場所情報確認依頼');</v>
      </c>
    </row>
    <row r="6967" spans="1:7">
      <c r="A6967" s="48" t="str">
        <f>_xlfn.XLOOKUP(_xlfn.XLOOKUP(MID(タスク実績csv元!C6967,1,SEARCH(":",タスク実績csv元!C6967)-1),リスト!F:F,リスト!G:G)&amp;MID(タスク実績csv元!C6967,SEARCH(":",タスク実績csv元!C6967),999),タスクDB!K:K,タスクDB!A:A)</f>
        <v>{eccefbf1-a852-44a0-af6a-c2c31b42f737}</v>
      </c>
      <c r="B6967" s="11">
        <f>タスク実績csv元!A6967</f>
        <v>45441</v>
      </c>
      <c r="C6967" s="54">
        <f>タスク実績csv元!F6967</f>
        <v>0.5</v>
      </c>
      <c r="D6967" s="54">
        <f>タスク実績csv元!E6967</f>
        <v>0.41666666666666669</v>
      </c>
      <c r="E6967" t="str">
        <f>タスク実績csv元!I6967&amp;""</f>
        <v/>
      </c>
      <c r="F6967" t="str">
        <f>タスク実績csv元!D6967</f>
        <v>移行週次</v>
      </c>
      <c r="G6967" t="str">
        <f t="shared" si="108"/>
        <v>INSERT INTO task_achivement(task_no,achive_date,end_time,start_time,task_detail,memo)VALUES('{eccefbf1-a852-44a0-af6a-c2c31b42f737}','2024/05/29','2024/05/29 12:00:00','2024/05/29 10:00:00','','移行週次');</v>
      </c>
    </row>
    <row r="6968" spans="1:7">
      <c r="A6968" s="48" t="str">
        <f>_xlfn.XLOOKUP(_xlfn.XLOOKUP(MID(タスク実績csv元!C6968,1,SEARCH(":",タスク実績csv元!C6968)-1),リスト!F:F,リスト!G:G)&amp;MID(タスク実績csv元!C6968,SEARCH(":",タスク実績csv元!C6968),999),タスクDB!K:K,タスクDB!A:A)</f>
        <v>{8bf29be6-00eb-4704-99d7-d935cf00aff3}</v>
      </c>
      <c r="B6968" s="11">
        <f>タスク実績csv元!A6968</f>
        <v>45441</v>
      </c>
      <c r="C6968" s="54">
        <f>タスク実績csv元!F6968</f>
        <v>0.625</v>
      </c>
      <c r="D6968" s="54">
        <f>タスク実績csv元!E6968</f>
        <v>0.54166666666666663</v>
      </c>
      <c r="E6968" t="str">
        <f>タスク実績csv元!I6968&amp;""</f>
        <v/>
      </c>
      <c r="F6968" t="str">
        <f>タスク実績csv元!D6968</f>
        <v>課題確認(施設信用調査）</v>
      </c>
      <c r="G6968" t="str">
        <f t="shared" si="108"/>
        <v>INSERT INTO task_achivement(task_no,achive_date,end_time,start_time,task_detail,memo)VALUES('{8bf29be6-00eb-4704-99d7-d935cf00aff3}','2024/05/29','2024/05/29 15:00:00','2024/05/29 13:00:00','','課題確認(施設信用調査）');</v>
      </c>
    </row>
    <row r="6969" spans="1:7">
      <c r="A6969" s="48" t="str">
        <f>_xlfn.XLOOKUP(_xlfn.XLOOKUP(MID(タスク実績csv元!C6969,1,SEARCH(":",タスク実績csv元!C6969)-1),リスト!F:F,リスト!G:G)&amp;MID(タスク実績csv元!C6969,SEARCH(":",タスク実績csv元!C6969),999),タスクDB!K:K,タスクDB!A:A)</f>
        <v>{0bc9a908-6d86-401e-9579-4d4a0ca222fc}</v>
      </c>
      <c r="B6969" s="11">
        <f>タスク実績csv元!A6969</f>
        <v>45441</v>
      </c>
      <c r="C6969" s="54">
        <f>タスク実績csv元!F6969</f>
        <v>0.54166666666666663</v>
      </c>
      <c r="D6969" s="54">
        <f>タスク実績csv元!E6969</f>
        <v>0.54166666666666663</v>
      </c>
      <c r="E6969" t="str">
        <f>タスク実績csv元!I6969&amp;""</f>
        <v/>
      </c>
      <c r="F6969" t="str">
        <f>タスク実績csv元!D6969</f>
        <v>場所の移行手順整備</v>
      </c>
      <c r="G6969" t="str">
        <f t="shared" si="108"/>
        <v>INSERT INTO task_achivement(task_no,achive_date,end_time,start_time,task_detail,memo)VALUES('{0bc9a908-6d86-401e-9579-4d4a0ca222fc}','2024/05/29','2024/05/29 13:00:00','2024/05/29 13:00:00','','場所の移行手順整備');</v>
      </c>
    </row>
    <row r="6970" spans="1:7">
      <c r="A6970" s="48" t="str">
        <f>_xlfn.XLOOKUP(_xlfn.XLOOKUP(MID(タスク実績csv元!C6970,1,SEARCH(":",タスク実績csv元!C6970)-1),リスト!F:F,リスト!G:G)&amp;MID(タスク実績csv元!C6970,SEARCH(":",タスク実績csv元!C6970),999),タスクDB!K:K,タスクDB!A:A)</f>
        <v>{eccefbf1-a852-44a0-af6a-c2c31b42f737}</v>
      </c>
      <c r="B6970" s="11">
        <f>タスク実績csv元!A6970</f>
        <v>45441</v>
      </c>
      <c r="C6970" s="54">
        <f>タスク実績csv元!F6970</f>
        <v>0.64583333333333337</v>
      </c>
      <c r="D6970" s="54">
        <f>タスク実績csv元!E6970</f>
        <v>0.625</v>
      </c>
      <c r="E6970" t="str">
        <f>タスク実績csv元!I6970&amp;""</f>
        <v/>
      </c>
      <c r="F6970" t="str">
        <f>タスク実績csv元!D6970</f>
        <v>売上訂正のテスト実施について(中村)</v>
      </c>
      <c r="G6970" t="str">
        <f t="shared" si="108"/>
        <v>INSERT INTO task_achivement(task_no,achive_date,end_time,start_time,task_detail,memo)VALUES('{eccefbf1-a852-44a0-af6a-c2c31b42f737}','2024/05/29','2024/05/29 15:30:00','2024/05/29 15:00:00','','売上訂正のテスト実施について(中村)');</v>
      </c>
    </row>
    <row r="6971" spans="1:7">
      <c r="A6971" s="48" t="str">
        <f>_xlfn.XLOOKUP(_xlfn.XLOOKUP(MID(タスク実績csv元!C6971,1,SEARCH(":",タスク実績csv元!C6971)-1),リスト!F:F,リスト!G:G)&amp;MID(タスク実績csv元!C6971,SEARCH(":",タスク実績csv元!C6971),999),タスクDB!K:K,タスクDB!A:A)</f>
        <v>{eccefbf1-a852-44a0-af6a-c2c31b42f737}</v>
      </c>
      <c r="B6971" s="11">
        <f>タスク実績csv元!A6971</f>
        <v>45441</v>
      </c>
      <c r="C6971" s="54">
        <f>タスク実績csv元!F6971</f>
        <v>0.6875</v>
      </c>
      <c r="D6971" s="54">
        <f>タスク実績csv元!E6971</f>
        <v>0.64583333333333337</v>
      </c>
      <c r="E6971" t="str">
        <f>タスク実績csv元!I6971&amp;""</f>
        <v/>
      </c>
      <c r="F6971" t="str">
        <f>タスク実績csv元!D6971</f>
        <v>ﾘｽﾄﾋﾞｭｰ、レポートの移行準備について(荒川、小椋)</v>
      </c>
      <c r="G6971" t="str">
        <f t="shared" si="108"/>
        <v>INSERT INTO task_achivement(task_no,achive_date,end_time,start_time,task_detail,memo)VALUES('{eccefbf1-a852-44a0-af6a-c2c31b42f737}','2024/05/29','2024/05/29 16:30:00','2024/05/29 15:30:00','','ﾘｽﾄﾋﾞｭｰ、レポートの移行準備について(荒川、小椋)');</v>
      </c>
    </row>
    <row r="6972" spans="1:7">
      <c r="A6972" s="48" t="str">
        <f>_xlfn.XLOOKUP(_xlfn.XLOOKUP(MID(タスク実績csv元!C6972,1,SEARCH(":",タスク実績csv元!C6972)-1),リスト!F:F,リスト!G:G)&amp;MID(タスク実績csv元!C6972,SEARCH(":",タスク実績csv元!C6972),999),タスクDB!K:K,タスクDB!A:A)</f>
        <v>{8bf29be6-00eb-4704-99d7-d935cf00aff3}</v>
      </c>
      <c r="B6972" s="11">
        <f>タスク実績csv元!A6972</f>
        <v>45441</v>
      </c>
      <c r="C6972" s="54">
        <f>タスク実績csv元!F6972</f>
        <v>0.72916666666666663</v>
      </c>
      <c r="D6972" s="54">
        <f>タスク実績csv元!E6972</f>
        <v>0.6875</v>
      </c>
      <c r="E6972" t="str">
        <f>タスク実績csv元!I6972&amp;""</f>
        <v/>
      </c>
      <c r="F6972" t="str">
        <f>タスク実績csv元!D6972</f>
        <v>UAT夕会</v>
      </c>
      <c r="G6972" t="str">
        <f t="shared" si="108"/>
        <v>INSERT INTO task_achivement(task_no,achive_date,end_time,start_time,task_detail,memo)VALUES('{8bf29be6-00eb-4704-99d7-d935cf00aff3}','2024/05/29','2024/05/29 17:30:00','2024/05/29 16:30:00','','UAT夕会');</v>
      </c>
    </row>
    <row r="6973" spans="1:7">
      <c r="A6973" s="48" t="str">
        <f>_xlfn.XLOOKUP(_xlfn.XLOOKUP(MID(タスク実績csv元!C6973,1,SEARCH(":",タスク実績csv元!C6973)-1),リスト!F:F,リスト!G:G)&amp;MID(タスク実績csv元!C6973,SEARCH(":",タスク実績csv元!C6973),999),タスクDB!K:K,タスクDB!A:A)</f>
        <v>{4c39d40d-b35f-4cfa-b549-6c5de24454e2}</v>
      </c>
      <c r="B6973" s="11">
        <f>タスク実績csv元!A6973</f>
        <v>45441</v>
      </c>
      <c r="C6973" s="54">
        <f>タスク実績csv元!F6973</f>
        <v>0.80208333333333337</v>
      </c>
      <c r="D6973" s="54">
        <f>タスク実績csv元!E6973</f>
        <v>0.72916666666666663</v>
      </c>
      <c r="E6973" t="str">
        <f>タスク実績csv元!I6973&amp;""</f>
        <v/>
      </c>
      <c r="F6973" t="str">
        <f>タスク実績csv元!D6973</f>
        <v>マネージャー活動説明(高山)</v>
      </c>
      <c r="G6973" t="str">
        <f t="shared" si="108"/>
        <v>INSERT INTO task_achivement(task_no,achive_date,end_time,start_time,task_detail,memo)VALUES('{4c39d40d-b35f-4cfa-b549-6c5de24454e2}','2024/05/29','2024/05/29 19:15:00','2024/05/29 17:30:00','','マネージャー活動説明(高山)');</v>
      </c>
    </row>
    <row r="6974" spans="1:7">
      <c r="A6974" s="48" t="str">
        <f>_xlfn.XLOOKUP(_xlfn.XLOOKUP(MID(タスク実績csv元!C6974,1,SEARCH(":",タスク実績csv元!C6974)-1),リスト!F:F,リスト!G:G)&amp;MID(タスク実績csv元!C6974,SEARCH(":",タスク実績csv元!C6974),999),タスクDB!K:K,タスクDB!A:A)</f>
        <v>{4c39d40d-b35f-4cfa-b549-6c5de24454e2}</v>
      </c>
      <c r="B6974" s="11">
        <f>タスク実績csv元!A6974</f>
        <v>45441</v>
      </c>
      <c r="C6974" s="54">
        <f>タスク実績csv元!F6974</f>
        <v>0.82291666666666663</v>
      </c>
      <c r="D6974" s="54">
        <f>タスク実績csv元!E6974</f>
        <v>0.80208333333333337</v>
      </c>
      <c r="E6974" t="str">
        <f>タスク実績csv元!I6974&amp;""</f>
        <v/>
      </c>
      <c r="F6974" t="str">
        <f>タスク実績csv元!D6974</f>
        <v>雑談slackの開設</v>
      </c>
      <c r="G6974" t="str">
        <f t="shared" si="108"/>
        <v>INSERT INTO task_achivement(task_no,achive_date,end_time,start_time,task_detail,memo)VALUES('{4c39d40d-b35f-4cfa-b549-6c5de24454e2}','2024/05/29','2024/05/29 19:45:00','2024/05/29 19:15:00','','雑談slackの開設');</v>
      </c>
    </row>
    <row r="6975" spans="1:7">
      <c r="A6975" s="48" t="str">
        <f>_xlfn.XLOOKUP(_xlfn.XLOOKUP(MID(タスク実績csv元!C6975,1,SEARCH(":",タスク実績csv元!C6975)-1),リスト!F:F,リスト!G:G)&amp;MID(タスク実績csv元!C6975,SEARCH(":",タスク実績csv元!C6975),999),タスクDB!K:K,タスクDB!A:A)</f>
        <v>{b1fdf21c-7725-4b73-a211-e66687665b4e}</v>
      </c>
      <c r="B6975" s="11">
        <f>タスク実績csv元!A6975</f>
        <v>45441</v>
      </c>
      <c r="C6975" s="54">
        <f>タスク実績csv元!F6975</f>
        <v>0.83333333333333337</v>
      </c>
      <c r="D6975" s="54">
        <f>タスク実績csv元!E6975</f>
        <v>0.82291666666666663</v>
      </c>
      <c r="E6975" t="str">
        <f>タスク実績csv元!I6975&amp;""</f>
        <v/>
      </c>
      <c r="F6975" t="str">
        <f>タスク実績csv元!D6975</f>
        <v>得意先新規作成時エラー原因確認</v>
      </c>
      <c r="G6975" t="str">
        <f t="shared" si="108"/>
        <v>INSERT INTO task_achivement(task_no,achive_date,end_time,start_time,task_detail,memo)VALUES('{b1fdf21c-7725-4b73-a211-e66687665b4e}','2024/05/29','2024/05/29 20:00:00','2024/05/29 19:45:00','','得意先新規作成時エラー原因確認');</v>
      </c>
    </row>
    <row r="6976" spans="1:7">
      <c r="A6976" s="48" t="str">
        <f>_xlfn.XLOOKUP(_xlfn.XLOOKUP(MID(タスク実績csv元!C6976,1,SEARCH(":",タスク実績csv元!C6976)-1),リスト!F:F,リスト!G:G)&amp;MID(タスク実績csv元!C6976,SEARCH(":",タスク実績csv元!C6976),999),タスクDB!K:K,タスクDB!A:A)</f>
        <v>{b1fdf21c-7725-4b73-a211-e66687665b4e}</v>
      </c>
      <c r="B6976" s="11">
        <f>タスク実績csv元!A6976</f>
        <v>45441</v>
      </c>
      <c r="C6976" s="54">
        <f>タスク実績csv元!F6976</f>
        <v>0.95833333333333337</v>
      </c>
      <c r="D6976" s="54">
        <f>タスク実績csv元!E6976</f>
        <v>0.94791666666666663</v>
      </c>
      <c r="E6976" t="str">
        <f>タスク実績csv元!I6976&amp;""</f>
        <v/>
      </c>
      <c r="F6976" t="str">
        <f>タスク実績csv元!D6976</f>
        <v>得意先新規作成時エラー原因確認</v>
      </c>
      <c r="G6976" t="str">
        <f t="shared" si="108"/>
        <v>INSERT INTO task_achivement(task_no,achive_date,end_time,start_time,task_detail,memo)VALUES('{b1fdf21c-7725-4b73-a211-e66687665b4e}','2024/05/29','2024/05/29 23:00:00','2024/05/29 22:45:00','','得意先新規作成時エラー原因確認');</v>
      </c>
    </row>
    <row r="6977" spans="1:7">
      <c r="A6977" s="48" t="str">
        <f>_xlfn.XLOOKUP(_xlfn.XLOOKUP(MID(タスク実績csv元!C6977,1,SEARCH(":",タスク実績csv元!C6977)-1),リスト!F:F,リスト!G:G)&amp;MID(タスク実績csv元!C6977,SEARCH(":",タスク実績csv元!C6977),999),タスクDB!K:K,タスクDB!A:A)</f>
        <v>{0bc9a908-6d86-401e-9579-4d4a0ca222fc}</v>
      </c>
      <c r="B6977" s="11">
        <f>タスク実績csv元!A6977</f>
        <v>45441</v>
      </c>
      <c r="C6977" s="54">
        <f>タスク実績csv元!F6977</f>
        <v>1</v>
      </c>
      <c r="D6977" s="54">
        <f>タスク実績csv元!E6977</f>
        <v>0.98958333333333337</v>
      </c>
      <c r="E6977" t="str">
        <f>タスク実績csv元!I6977&amp;""</f>
        <v/>
      </c>
      <c r="F6977" t="str">
        <f>タスク実績csv元!D6977</f>
        <v>FCAマスタ結果確認、場所情報確認依頼</v>
      </c>
      <c r="G6977" t="str">
        <f t="shared" si="108"/>
        <v>INSERT INTO task_achivement(task_no,achive_date,end_time,start_time,task_detail,memo)VALUES('{0bc9a908-6d86-401e-9579-4d4a0ca222fc}','2024/05/29','2024/05/29 00:00:00','2024/05/29 23:45:00','','FCAマスタ結果確認、場所情報確認依頼');</v>
      </c>
    </row>
    <row r="6978" spans="1:7">
      <c r="A6978" s="48" t="str">
        <f>_xlfn.XLOOKUP(_xlfn.XLOOKUP(MID(タスク実績csv元!C6978,1,SEARCH(":",タスク実績csv元!C6978)-1),リスト!F:F,リスト!G:G)&amp;MID(タスク実績csv元!C6978,SEARCH(":",タスク実績csv元!C6978),999),タスクDB!K:K,タスクDB!A:A)</f>
        <v>{4c39d40d-b35f-4cfa-b549-6c5de24454e2}</v>
      </c>
      <c r="B6978" s="11">
        <f>タスク実績csv元!A6978</f>
        <v>45442</v>
      </c>
      <c r="C6978" s="54">
        <f>タスク実績csv元!F6978</f>
        <v>0.40625</v>
      </c>
      <c r="D6978" s="54">
        <f>タスク実績csv元!E6978</f>
        <v>0.39583333333333331</v>
      </c>
      <c r="E6978" t="str">
        <f>タスク実績csv元!I6978&amp;""</f>
        <v/>
      </c>
      <c r="F6978" t="str">
        <f>タスク実績csv元!D6978</f>
        <v>朝会</v>
      </c>
      <c r="G6978" t="str">
        <f t="shared" si="108"/>
        <v>INSERT INTO task_achivement(task_no,achive_date,end_time,start_time,task_detail,memo)VALUES('{4c39d40d-b35f-4cfa-b549-6c5de24454e2}','2024/05/30','2024/05/30 09:45:00','2024/05/30 09:30:00','','朝会');</v>
      </c>
    </row>
    <row r="6979" spans="1:7">
      <c r="A6979" s="48" t="str">
        <f>_xlfn.XLOOKUP(_xlfn.XLOOKUP(MID(タスク実績csv元!C6979,1,SEARCH(":",タスク実績csv元!C6979)-1),リスト!F:F,リスト!G:G)&amp;MID(タスク実績csv元!C6979,SEARCH(":",タスク実績csv元!C6979),999),タスクDB!K:K,タスクDB!A:A)</f>
        <v>{3c725e9b-a684-46d8-88fb-086261f2dbe6}</v>
      </c>
      <c r="B6979" s="11">
        <f>タスク実績csv元!A6979</f>
        <v>45442</v>
      </c>
      <c r="C6979" s="54">
        <f>タスク実績csv元!F6979</f>
        <v>0.41666666666666669</v>
      </c>
      <c r="D6979" s="54">
        <f>タスク実績csv元!E6979</f>
        <v>0.40625</v>
      </c>
      <c r="E6979" t="str">
        <f>タスク実績csv元!I6979&amp;""</f>
        <v/>
      </c>
      <c r="F6979" t="str">
        <f>タスク実績csv元!D6979</f>
        <v>週次報告資料アップデート</v>
      </c>
      <c r="G6979" t="str">
        <f t="shared" ref="G6979:G7042" si="109">IF(B6979=0,"","INSERT INTO task_achivement("&amp;$A$1&amp;","&amp;$B$1&amp;","&amp;$C$1&amp;","&amp;$D$1&amp;","&amp;$E$1&amp;","&amp;$F$1&amp;")VALUES('"&amp;A6979&amp;"',"&amp;IF(B6979="","null","'"&amp;TEXT(B6979,"yyyy/MM/dd")&amp;"'")&amp;","&amp;IF(C6979="","null","'"&amp;TEXT(B6979,"yyyy/MM/dd")&amp;" "&amp;TEXT(C6979,"HH:mm:ss")&amp;"'")&amp;","&amp;IF(D6979="","null","'"&amp;TEXT(B6979,"yyyy/MM/dd")&amp;" "&amp;TEXT(D6979,"HH:mm:ss")&amp;"'")&amp;",'"&amp;E6979&amp;"','"&amp;F6979&amp;"');")</f>
        <v>INSERT INTO task_achivement(task_no,achive_date,end_time,start_time,task_detail,memo)VALUES('{3c725e9b-a684-46d8-88fb-086261f2dbe6}','2024/05/30','2024/05/30 10:00:00','2024/05/30 09:45:00','','週次報告資料アップデート');</v>
      </c>
    </row>
    <row r="6980" spans="1:7">
      <c r="A6980" s="48" t="str">
        <f>_xlfn.XLOOKUP(_xlfn.XLOOKUP(MID(タスク実績csv元!C6980,1,SEARCH(":",タスク実績csv元!C6980)-1),リスト!F:F,リスト!G:G)&amp;MID(タスク実績csv元!C6980,SEARCH(":",タスク実績csv元!C6980),999),タスクDB!K:K,タスクDB!A:A)</f>
        <v>{eccefbf1-a852-44a0-af6a-c2c31b42f737}</v>
      </c>
      <c r="B6980" s="11">
        <f>タスク実績csv元!A6980</f>
        <v>45442</v>
      </c>
      <c r="C6980" s="54">
        <f>タスク実績csv元!F6980</f>
        <v>0.4375</v>
      </c>
      <c r="D6980" s="54">
        <f>タスク実績csv元!E6980</f>
        <v>0.41666666666666669</v>
      </c>
      <c r="E6980" t="str">
        <f>タスク実績csv元!I6980&amp;""</f>
        <v/>
      </c>
      <c r="F6980" t="str">
        <f>タスク実績csv元!D6980</f>
        <v>得意先新規作成時エラー原因確認(長谷川)</v>
      </c>
      <c r="G6980" t="str">
        <f t="shared" si="109"/>
        <v>INSERT INTO task_achivement(task_no,achive_date,end_time,start_time,task_detail,memo)VALUES('{eccefbf1-a852-44a0-af6a-c2c31b42f737}','2024/05/30','2024/05/30 10:30:00','2024/05/30 10:00:00','','得意先新規作成時エラー原因確認(長谷川)');</v>
      </c>
    </row>
    <row r="6981" spans="1:7">
      <c r="A6981" s="48" t="str">
        <f>_xlfn.XLOOKUP(_xlfn.XLOOKUP(MID(タスク実績csv元!C6981,1,SEARCH(":",タスク実績csv元!C6981)-1),リスト!F:F,リスト!G:G)&amp;MID(タスク実績csv元!C6981,SEARCH(":",タスク実績csv元!C6981),999),タスクDB!K:K,タスクDB!A:A)</f>
        <v>{3c725e9b-a684-46d8-88fb-086261f2dbe6}</v>
      </c>
      <c r="B6981" s="11">
        <f>タスク実績csv元!A6981</f>
        <v>45442</v>
      </c>
      <c r="C6981" s="54">
        <f>タスク実績csv元!F6981</f>
        <v>0.45833333333333331</v>
      </c>
      <c r="D6981" s="54">
        <f>タスク実績csv元!E6981</f>
        <v>0.4375</v>
      </c>
      <c r="E6981" t="str">
        <f>タスク実績csv元!I6981&amp;""</f>
        <v/>
      </c>
      <c r="F6981" t="str">
        <f>タスク実績csv元!D6981</f>
        <v>週次報告資料アップデート</v>
      </c>
      <c r="G6981" t="str">
        <f t="shared" si="109"/>
        <v>INSERT INTO task_achivement(task_no,achive_date,end_time,start_time,task_detail,memo)VALUES('{3c725e9b-a684-46d8-88fb-086261f2dbe6}','2024/05/30','2024/05/30 11:00:00','2024/05/30 10:30:00','','週次報告資料アップデート');</v>
      </c>
    </row>
    <row r="6982" spans="1:7">
      <c r="A6982" s="48" t="str">
        <f>_xlfn.XLOOKUP(_xlfn.XLOOKUP(MID(タスク実績csv元!C6982,1,SEARCH(":",タスク実績csv元!C6982)-1),リスト!F:F,リスト!G:G)&amp;MID(タスク実績csv元!C6982,SEARCH(":",タスク実績csv元!C6982),999),タスクDB!K:K,タスクDB!A:A)</f>
        <v>{eccefbf1-a852-44a0-af6a-c2c31b42f737}</v>
      </c>
      <c r="B6982" s="11">
        <f>タスク実績csv元!A6982</f>
        <v>45442</v>
      </c>
      <c r="C6982" s="54">
        <f>タスク実績csv元!F6982</f>
        <v>0.46875</v>
      </c>
      <c r="D6982" s="54">
        <f>タスク実績csv元!E6982</f>
        <v>0.45833333333333331</v>
      </c>
      <c r="E6982" t="str">
        <f>タスク実績csv元!I6982&amp;""</f>
        <v/>
      </c>
      <c r="F6982" t="str">
        <f>タスク実績csv元!D6982</f>
        <v>型変換項目整理について(小椋)</v>
      </c>
      <c r="G6982" t="str">
        <f t="shared" si="109"/>
        <v>INSERT INTO task_achivement(task_no,achive_date,end_time,start_time,task_detail,memo)VALUES('{eccefbf1-a852-44a0-af6a-c2c31b42f737}','2024/05/30','2024/05/30 11:15:00','2024/05/30 11:00:00','','型変換項目整理について(小椋)');</v>
      </c>
    </row>
    <row r="6983" spans="1:7">
      <c r="A6983" s="48" t="str">
        <f>_xlfn.XLOOKUP(_xlfn.XLOOKUP(MID(タスク実績csv元!C6983,1,SEARCH(":",タスク実績csv元!C6983)-1),リスト!F:F,リスト!G:G)&amp;MID(タスク実績csv元!C6983,SEARCH(":",タスク実績csv元!C6983),999),タスクDB!K:K,タスクDB!A:A)</f>
        <v>{eccefbf1-a852-44a0-af6a-c2c31b42f737}</v>
      </c>
      <c r="B6983" s="11">
        <f>タスク実績csv元!A6983</f>
        <v>45442</v>
      </c>
      <c r="C6983" s="54">
        <f>タスク実績csv元!F6983</f>
        <v>0.5</v>
      </c>
      <c r="D6983" s="54">
        <f>タスク実績csv元!E6983</f>
        <v>0.46875</v>
      </c>
      <c r="E6983" t="str">
        <f>タスク実績csv元!I6983&amp;""</f>
        <v/>
      </c>
      <c r="F6983" t="str">
        <f>タスク実績csv元!D6983</f>
        <v>システム移行リハ連携ダミースクリプトについて(福井)</v>
      </c>
      <c r="G6983" t="str">
        <f t="shared" si="109"/>
        <v>INSERT INTO task_achivement(task_no,achive_date,end_time,start_time,task_detail,memo)VALUES('{eccefbf1-a852-44a0-af6a-c2c31b42f737}','2024/05/30','2024/05/30 12:00:00','2024/05/30 11:15:00','','システム移行リハ連携ダミースクリプトについて(福井)');</v>
      </c>
    </row>
    <row r="6984" spans="1:7">
      <c r="A6984" s="48" t="str">
        <f>_xlfn.XLOOKUP(_xlfn.XLOOKUP(MID(タスク実績csv元!C6984,1,SEARCH(":",タスク実績csv元!C6984)-1),リスト!F:F,リスト!G:G)&amp;MID(タスク実績csv元!C6984,SEARCH(":",タスク実績csv元!C6984),999),タスクDB!K:K,タスクDB!A:A)</f>
        <v>{3c725e9b-a684-46d8-88fb-086261f2dbe6}</v>
      </c>
      <c r="B6984" s="11">
        <f>タスク実績csv元!A6984</f>
        <v>45442</v>
      </c>
      <c r="C6984" s="54">
        <f>タスク実績csv元!F6984</f>
        <v>0.5625</v>
      </c>
      <c r="D6984" s="54">
        <f>タスク実績csv元!E6984</f>
        <v>0.54166666666666663</v>
      </c>
      <c r="E6984" t="str">
        <f>タスク実績csv元!I6984&amp;""</f>
        <v/>
      </c>
      <c r="F6984" t="str">
        <f>タスク実績csv元!D6984</f>
        <v>週次報告資料アップデート</v>
      </c>
      <c r="G6984" t="str">
        <f t="shared" si="109"/>
        <v>INSERT INTO task_achivement(task_no,achive_date,end_time,start_time,task_detail,memo)VALUES('{3c725e9b-a684-46d8-88fb-086261f2dbe6}','2024/05/30','2024/05/30 13:30:00','2024/05/30 13:00:00','','週次報告資料アップデート');</v>
      </c>
    </row>
    <row r="6985" spans="1:7">
      <c r="A6985" s="48" t="str">
        <f>_xlfn.XLOOKUP(_xlfn.XLOOKUP(MID(タスク実績csv元!C6985,1,SEARCH(":",タスク実績csv元!C6985)-1),リスト!F:F,リスト!G:G)&amp;MID(タスク実績csv元!C6985,SEARCH(":",タスク実績csv元!C6985),999),タスクDB!K:K,タスクDB!A:A)</f>
        <v>{d0d80a67-6f4b-4c2c-8010-bd45acbcca47}</v>
      </c>
      <c r="B6985" s="11">
        <f>タスク実績csv元!A6985</f>
        <v>45442</v>
      </c>
      <c r="C6985" s="54">
        <f>タスク実績csv元!F6985</f>
        <v>0.625</v>
      </c>
      <c r="D6985" s="54">
        <f>タスク実績csv元!E6985</f>
        <v>0.5625</v>
      </c>
      <c r="E6985" t="str">
        <f>タスク実績csv元!I6985&amp;""</f>
        <v/>
      </c>
      <c r="F6985" t="str">
        <f>タスク実績csv元!D6985</f>
        <v>一括バッチ挙動確認</v>
      </c>
      <c r="G6985" t="str">
        <f t="shared" si="109"/>
        <v>INSERT INTO task_achivement(task_no,achive_date,end_time,start_time,task_detail,memo)VALUES('{d0d80a67-6f4b-4c2c-8010-bd45acbcca47}','2024/05/30','2024/05/30 15:00:00','2024/05/30 13:30:00','','一括バッチ挙動確認');</v>
      </c>
    </row>
    <row r="6986" spans="1:7">
      <c r="A6986" s="48" t="str">
        <f>_xlfn.XLOOKUP(_xlfn.XLOOKUP(MID(タスク実績csv元!C6986,1,SEARCH(":",タスク実績csv元!C6986)-1),リスト!F:F,リスト!G:G)&amp;MID(タスク実績csv元!C6986,SEARCH(":",タスク実績csv元!C6986),999),タスクDB!K:K,タスクDB!A:A)</f>
        <v>{8bf29be6-00eb-4704-99d7-d935cf00aff3}</v>
      </c>
      <c r="B6986" s="11">
        <f>タスク実績csv元!A6986</f>
        <v>45442</v>
      </c>
      <c r="C6986" s="54">
        <f>タスク実績csv元!F6986</f>
        <v>0.66666666666666663</v>
      </c>
      <c r="D6986" s="54">
        <f>タスク実績csv元!E6986</f>
        <v>0.625</v>
      </c>
      <c r="E6986" t="str">
        <f>タスク実績csv元!I6986&amp;""</f>
        <v/>
      </c>
      <c r="F6986" t="str">
        <f>タスク実績csv元!D6986</f>
        <v>OTC定例</v>
      </c>
      <c r="G6986" t="str">
        <f t="shared" si="109"/>
        <v>INSERT INTO task_achivement(task_no,achive_date,end_time,start_time,task_detail,memo)VALUES('{8bf29be6-00eb-4704-99d7-d935cf00aff3}','2024/05/30','2024/05/30 16:00:00','2024/05/30 15:00:00','','OTC定例');</v>
      </c>
    </row>
    <row r="6987" spans="1:7">
      <c r="A6987" s="48" t="str">
        <f>_xlfn.XLOOKUP(_xlfn.XLOOKUP(MID(タスク実績csv元!C6987,1,SEARCH(":",タスク実績csv元!C6987)-1),リスト!F:F,リスト!G:G)&amp;MID(タスク実績csv元!C6987,SEARCH(":",タスク実績csv元!C6987),999),タスクDB!K:K,タスクDB!A:A)</f>
        <v>{b1fdf21c-7725-4b73-a211-e66687665b4e}</v>
      </c>
      <c r="B6987" s="11">
        <f>タスク実績csv元!A6987</f>
        <v>45442</v>
      </c>
      <c r="C6987" s="54">
        <f>タスク実績csv元!F6987</f>
        <v>0.70833333333333337</v>
      </c>
      <c r="D6987" s="54">
        <f>タスク実績csv元!E6987</f>
        <v>0.66666666666666663</v>
      </c>
      <c r="E6987" t="str">
        <f>タスク実績csv元!I6987&amp;""</f>
        <v/>
      </c>
      <c r="F6987" t="str">
        <f>タスク実績csv元!D6987</f>
        <v>得意先新規作成エラー対応</v>
      </c>
      <c r="G6987" t="str">
        <f t="shared" si="109"/>
        <v>INSERT INTO task_achivement(task_no,achive_date,end_time,start_time,task_detail,memo)VALUES('{b1fdf21c-7725-4b73-a211-e66687665b4e}','2024/05/30','2024/05/30 17:00:00','2024/05/30 16:00:00','','得意先新規作成エラー対応');</v>
      </c>
    </row>
    <row r="6988" spans="1:7">
      <c r="A6988" s="48" t="str">
        <f>_xlfn.XLOOKUP(_xlfn.XLOOKUP(MID(タスク実績csv元!C6988,1,SEARCH(":",タスク実績csv元!C6988)-1),リスト!F:F,リスト!G:G)&amp;MID(タスク実績csv元!C6988,SEARCH(":",タスク実績csv元!C6988),999),タスクDB!K:K,タスクDB!A:A)</f>
        <v>{4c39d40d-b35f-4cfa-b549-6c5de24454e2}</v>
      </c>
      <c r="B6988" s="11">
        <f>タスク実績csv元!A6988</f>
        <v>45443</v>
      </c>
      <c r="C6988" s="54">
        <f>タスク実績csv元!F6988</f>
        <v>0.40625</v>
      </c>
      <c r="D6988" s="54">
        <f>タスク実績csv元!E6988</f>
        <v>0.39583333333333331</v>
      </c>
      <c r="E6988" t="str">
        <f>タスク実績csv元!I6988&amp;""</f>
        <v/>
      </c>
      <c r="F6988" t="str">
        <f>タスク実績csv元!D6988</f>
        <v>朝会</v>
      </c>
      <c r="G6988" t="str">
        <f t="shared" si="109"/>
        <v>INSERT INTO task_achivement(task_no,achive_date,end_time,start_time,task_detail,memo)VALUES('{4c39d40d-b35f-4cfa-b549-6c5de24454e2}','2024/05/31','2024/05/31 09:45:00','2024/05/31 09:30:00','','朝会');</v>
      </c>
    </row>
    <row r="6989" spans="1:7">
      <c r="A6989" s="48" t="str">
        <f>_xlfn.XLOOKUP(_xlfn.XLOOKUP(MID(タスク実績csv元!C6989,1,SEARCH(":",タスク実績csv元!C6989)-1),リスト!F:F,リスト!G:G)&amp;MID(タスク実績csv元!C6989,SEARCH(":",タスク実績csv元!C6989),999),タスクDB!K:K,タスクDB!A:A)</f>
        <v>{d0d80a67-6f4b-4c2c-8010-bd45acbcca47}</v>
      </c>
      <c r="B6989" s="11">
        <f>タスク実績csv元!A6989</f>
        <v>45443</v>
      </c>
      <c r="C6989" s="54">
        <f>タスク実績csv元!F6989</f>
        <v>0.45833333333333331</v>
      </c>
      <c r="D6989" s="54">
        <f>タスク実績csv元!E6989</f>
        <v>0.40625</v>
      </c>
      <c r="E6989" t="str">
        <f>タスク実績csv元!I6989&amp;""</f>
        <v/>
      </c>
      <c r="F6989" t="str">
        <f>タスク実績csv元!D6989</f>
        <v>一括バッチ挙動確認</v>
      </c>
      <c r="G6989" t="str">
        <f t="shared" si="109"/>
        <v>INSERT INTO task_achivement(task_no,achive_date,end_time,start_time,task_detail,memo)VALUES('{d0d80a67-6f4b-4c2c-8010-bd45acbcca47}','2024/05/31','2024/05/31 11:00:00','2024/05/31 09:45:00','','一括バッチ挙動確認');</v>
      </c>
    </row>
    <row r="6990" spans="1:7">
      <c r="A6990" s="48" t="str">
        <f>_xlfn.XLOOKUP(_xlfn.XLOOKUP(MID(タスク実績csv元!C6990,1,SEARCH(":",タスク実績csv元!C6990)-1),リスト!F:F,リスト!G:G)&amp;MID(タスク実績csv元!C6990,SEARCH(":",タスク実績csv元!C6990),999),タスクDB!K:K,タスクDB!A:A)</f>
        <v>{8bf29be6-00eb-4704-99d7-d935cf00aff3}</v>
      </c>
      <c r="B6990" s="11">
        <f>タスク実績csv元!A6990</f>
        <v>45443</v>
      </c>
      <c r="C6990" s="54">
        <f>タスク実績csv元!F6990</f>
        <v>0.5</v>
      </c>
      <c r="D6990" s="54">
        <f>タスク実績csv元!E6990</f>
        <v>0.45833333333333331</v>
      </c>
      <c r="E6990" t="str">
        <f>タスク実績csv元!I6990&amp;""</f>
        <v/>
      </c>
      <c r="F6990" t="str">
        <f>タスク実績csv元!D6990</f>
        <v>週次報告</v>
      </c>
      <c r="G6990" t="str">
        <f t="shared" si="109"/>
        <v>INSERT INTO task_achivement(task_no,achive_date,end_time,start_time,task_detail,memo)VALUES('{8bf29be6-00eb-4704-99d7-d935cf00aff3}','2024/05/31','2024/05/31 12:00:00','2024/05/31 11:00:00','','週次報告');</v>
      </c>
    </row>
    <row r="6991" spans="1:7">
      <c r="A6991" s="48" t="str">
        <f>_xlfn.XLOOKUP(_xlfn.XLOOKUP(MID(タスク実績csv元!C6991,1,SEARCH(":",タスク実績csv元!C6991)-1),リスト!F:F,リスト!G:G)&amp;MID(タスク実績csv元!C6991,SEARCH(":",タスク実績csv元!C6991),999),タスクDB!K:K,タスクDB!A:A)</f>
        <v>{d0d80a67-6f4b-4c2c-8010-bd45acbcca47}</v>
      </c>
      <c r="B6991" s="11">
        <f>タスク実績csv元!A6991</f>
        <v>45443</v>
      </c>
      <c r="C6991" s="54">
        <f>タスク実績csv元!F6991</f>
        <v>0.55208333333333337</v>
      </c>
      <c r="D6991" s="54">
        <f>タスク実績csv元!E6991</f>
        <v>0.54166666666666663</v>
      </c>
      <c r="E6991" t="str">
        <f>タスク実績csv元!I6991&amp;""</f>
        <v/>
      </c>
      <c r="F6991" t="str">
        <f>タスク実績csv元!D6991</f>
        <v>一括バッチ挙動確認</v>
      </c>
      <c r="G6991" t="str">
        <f t="shared" si="109"/>
        <v>INSERT INTO task_achivement(task_no,achive_date,end_time,start_time,task_detail,memo)VALUES('{d0d80a67-6f4b-4c2c-8010-bd45acbcca47}','2024/05/31','2024/05/31 13:15:00','2024/05/31 13:00:00','','一括バッチ挙動確認');</v>
      </c>
    </row>
    <row r="6992" spans="1:7">
      <c r="A6992" s="48" t="str">
        <f>_xlfn.XLOOKUP(_xlfn.XLOOKUP(MID(タスク実績csv元!C6992,1,SEARCH(":",タスク実績csv元!C6992)-1),リスト!F:F,リスト!G:G)&amp;MID(タスク実績csv元!C6992,SEARCH(":",タスク実績csv元!C6992),999),タスクDB!K:K,タスクDB!A:A)</f>
        <v>{b1fdf21c-7725-4b73-a211-e66687665b4e}</v>
      </c>
      <c r="B6992" s="11">
        <f>タスク実績csv元!A6992</f>
        <v>45443</v>
      </c>
      <c r="C6992" s="54">
        <f>タスク実績csv元!F6992</f>
        <v>0.625</v>
      </c>
      <c r="D6992" s="54">
        <f>タスク実績csv元!E6992</f>
        <v>0.55208333333333337</v>
      </c>
      <c r="E6992" t="str">
        <f>タスク実績csv元!I6992&amp;""</f>
        <v/>
      </c>
      <c r="F6992" t="str">
        <f>タスク実績csv元!D6992</f>
        <v>得意先新規作成エラー対応</v>
      </c>
      <c r="G6992" t="str">
        <f t="shared" si="109"/>
        <v>INSERT INTO task_achivement(task_no,achive_date,end_time,start_time,task_detail,memo)VALUES('{b1fdf21c-7725-4b73-a211-e66687665b4e}','2024/05/31','2024/05/31 15:00:00','2024/05/31 13:15:00','','得意先新規作成エラー対応');</v>
      </c>
    </row>
    <row r="6993" spans="1:7">
      <c r="A6993" s="48" t="str">
        <f>_xlfn.XLOOKUP(_xlfn.XLOOKUP(MID(タスク実績csv元!C6993,1,SEARCH(":",タスク実績csv元!C6993)-1),リスト!F:F,リスト!G:G)&amp;MID(タスク実績csv元!C6993,SEARCH(":",タスク実績csv元!C6993),999),タスクDB!K:K,タスクDB!A:A)</f>
        <v>{eccefbf1-a852-44a0-af6a-c2c31b42f737}</v>
      </c>
      <c r="B6993" s="11">
        <f>タスク実績csv元!A6993</f>
        <v>45443</v>
      </c>
      <c r="C6993" s="54">
        <f>タスク実績csv元!F6993</f>
        <v>0.63541666666666663</v>
      </c>
      <c r="D6993" s="54">
        <f>タスク実績csv元!E6993</f>
        <v>0.625</v>
      </c>
      <c r="E6993" t="str">
        <f>タスク実績csv元!I6993&amp;""</f>
        <v/>
      </c>
      <c r="F6993" t="str">
        <f>タスク実績csv元!D6993</f>
        <v>売上訂正テストの進め方(中村)</v>
      </c>
      <c r="G6993" t="str">
        <f t="shared" si="109"/>
        <v>INSERT INTO task_achivement(task_no,achive_date,end_time,start_time,task_detail,memo)VALUES('{eccefbf1-a852-44a0-af6a-c2c31b42f737}','2024/05/31','2024/05/31 15:15:00','2024/05/31 15:00:00','','売上訂正テストの進め方(中村)');</v>
      </c>
    </row>
    <row r="6994" spans="1:7">
      <c r="A6994" s="48" t="str">
        <f>_xlfn.XLOOKUP(_xlfn.XLOOKUP(MID(タスク実績csv元!C6994,1,SEARCH(":",タスク実績csv元!C6994)-1),リスト!F:F,リスト!G:G)&amp;MID(タスク実績csv元!C6994,SEARCH(":",タスク実績csv元!C6994),999),タスクDB!K:K,タスクDB!A:A)</f>
        <v>{b1fdf21c-7725-4b73-a211-e66687665b4e}</v>
      </c>
      <c r="B6994" s="11">
        <f>タスク実績csv元!A6994</f>
        <v>45443</v>
      </c>
      <c r="C6994" s="54">
        <f>タスク実績csv元!F6994</f>
        <v>0.65625</v>
      </c>
      <c r="D6994" s="54">
        <f>タスク実績csv元!E6994</f>
        <v>0.63541666666666663</v>
      </c>
      <c r="E6994" t="str">
        <f>タスク実績csv元!I6994&amp;""</f>
        <v/>
      </c>
      <c r="F6994" t="str">
        <f>タスク実績csv元!D6994</f>
        <v>得意先新規作成エラー対応の返答整理</v>
      </c>
      <c r="G6994" t="str">
        <f t="shared" si="109"/>
        <v>INSERT INTO task_achivement(task_no,achive_date,end_time,start_time,task_detail,memo)VALUES('{b1fdf21c-7725-4b73-a211-e66687665b4e}','2024/05/31','2024/05/31 15:45:00','2024/05/31 15:15:00','','得意先新規作成エラー対応の返答整理');</v>
      </c>
    </row>
    <row r="6995" spans="1:7">
      <c r="A6995" s="48" t="str">
        <f>_xlfn.XLOOKUP(_xlfn.XLOOKUP(MID(タスク実績csv元!C6995,1,SEARCH(":",タスク実績csv元!C6995)-1),リスト!F:F,リスト!G:G)&amp;MID(タスク実績csv元!C6995,SEARCH(":",タスク実績csv元!C6995),999),タスクDB!K:K,タスクDB!A:A)</f>
        <v>{0bc9a908-6d86-401e-9579-4d4a0ca222fc}</v>
      </c>
      <c r="B6995" s="11">
        <f>タスク実績csv元!A6995</f>
        <v>45443</v>
      </c>
      <c r="C6995" s="54">
        <f>タスク実績csv元!F6995</f>
        <v>0.6875</v>
      </c>
      <c r="D6995" s="54">
        <f>タスク実績csv元!E6995</f>
        <v>0.65625</v>
      </c>
      <c r="E6995" t="str">
        <f>タスク実績csv元!I6995&amp;""</f>
        <v/>
      </c>
      <c r="F6995" t="str">
        <f>タスク実績csv元!D6995</f>
        <v>ERP Locationデータ取得</v>
      </c>
      <c r="G6995" t="str">
        <f t="shared" si="109"/>
        <v>INSERT INTO task_achivement(task_no,achive_date,end_time,start_time,task_detail,memo)VALUES('{0bc9a908-6d86-401e-9579-4d4a0ca222fc}','2024/05/31','2024/05/31 16:30:00','2024/05/31 15:45:00','','ERP Locationデータ取得');</v>
      </c>
    </row>
    <row r="6996" spans="1:7">
      <c r="A6996" s="48" t="str">
        <f>_xlfn.XLOOKUP(_xlfn.XLOOKUP(MID(タスク実績csv元!C6996,1,SEARCH(":",タスク実績csv元!C6996)-1),リスト!F:F,リスト!G:G)&amp;MID(タスク実績csv元!C6996,SEARCH(":",タスク実績csv元!C6996),999),タスクDB!K:K,タスクDB!A:A)</f>
        <v>{8bf29be6-00eb-4704-99d7-d935cf00aff3}</v>
      </c>
      <c r="B6996" s="11">
        <f>タスク実績csv元!A6996</f>
        <v>45443</v>
      </c>
      <c r="C6996" s="54">
        <f>タスク実績csv元!F6996</f>
        <v>0.70833333333333337</v>
      </c>
      <c r="D6996" s="54">
        <f>タスク実績csv元!E6996</f>
        <v>0.6875</v>
      </c>
      <c r="E6996" t="str">
        <f>タスク実績csv元!I6996&amp;""</f>
        <v/>
      </c>
      <c r="F6996" t="str">
        <f>タスク実績csv元!D6996</f>
        <v>UAT夕会</v>
      </c>
      <c r="G6996" t="str">
        <f t="shared" si="109"/>
        <v>INSERT INTO task_achivement(task_no,achive_date,end_time,start_time,task_detail,memo)VALUES('{8bf29be6-00eb-4704-99d7-d935cf00aff3}','2024/05/31','2024/05/31 17:00:00','2024/05/31 16:30:00','','UAT夕会');</v>
      </c>
    </row>
    <row r="6997" spans="1:7">
      <c r="A6997" s="48" t="str">
        <f>_xlfn.XLOOKUP(_xlfn.XLOOKUP(MID(タスク実績csv元!C6997,1,SEARCH(":",タスク実績csv元!C6997)-1),リスト!F:F,リスト!G:G)&amp;MID(タスク実績csv元!C6997,SEARCH(":",タスク実績csv元!C6997),999),タスクDB!K:K,タスクDB!A:A)</f>
        <v>{eccefbf1-a852-44a0-af6a-c2c31b42f737}</v>
      </c>
      <c r="B6997" s="11">
        <f>タスク実績csv元!A6997</f>
        <v>45443</v>
      </c>
      <c r="C6997" s="54">
        <f>タスク実績csv元!F6997</f>
        <v>0.73958333333333337</v>
      </c>
      <c r="D6997" s="54">
        <f>タスク実績csv元!E6997</f>
        <v>0.70833333333333337</v>
      </c>
      <c r="E6997" t="str">
        <f>タスク実績csv元!I6997&amp;""</f>
        <v/>
      </c>
      <c r="F6997" t="str">
        <f>タスク実績csv元!D6997</f>
        <v>作業状況確認(福井)</v>
      </c>
      <c r="G6997" t="str">
        <f t="shared" si="109"/>
        <v>INSERT INTO task_achivement(task_no,achive_date,end_time,start_time,task_detail,memo)VALUES('{eccefbf1-a852-44a0-af6a-c2c31b42f737}','2024/05/31','2024/05/31 17:45:00','2024/05/31 17:00:00','','作業状況確認(福井)');</v>
      </c>
    </row>
    <row r="6998" spans="1:7">
      <c r="A6998" s="48" t="str">
        <f>_xlfn.XLOOKUP(_xlfn.XLOOKUP(MID(タスク実績csv元!C6998,1,SEARCH(":",タスク実績csv元!C6998)-1),リスト!F:F,リスト!G:G)&amp;MID(タスク実績csv元!C6998,SEARCH(":",タスク実績csv元!C6998),999),タスクDB!K:K,タスクDB!A:A)</f>
        <v>{eccefbf1-a852-44a0-af6a-c2c31b42f737}</v>
      </c>
      <c r="B6998" s="11">
        <f>タスク実績csv元!A6998</f>
        <v>45443</v>
      </c>
      <c r="C6998" s="54">
        <f>タスク実績csv元!F6998</f>
        <v>0.77083333333333337</v>
      </c>
      <c r="D6998" s="54">
        <f>タスク実績csv元!E6998</f>
        <v>0.73958333333333337</v>
      </c>
      <c r="E6998" t="str">
        <f>タスク実績csv元!I6998&amp;""</f>
        <v/>
      </c>
      <c r="F6998" t="str">
        <f>タスク実績csv元!D6998</f>
        <v>BR環境切替依頼(小椋)</v>
      </c>
      <c r="G6998" t="str">
        <f t="shared" si="109"/>
        <v>INSERT INTO task_achivement(task_no,achive_date,end_time,start_time,task_detail,memo)VALUES('{eccefbf1-a852-44a0-af6a-c2c31b42f737}','2024/05/31','2024/05/31 18:30:00','2024/05/31 17:45:00','','BR環境切替依頼(小椋)');</v>
      </c>
    </row>
    <row r="6999" spans="1:7">
      <c r="A6999" s="48" t="str">
        <f>_xlfn.XLOOKUP(_xlfn.XLOOKUP(MID(タスク実績csv元!C6999,1,SEARCH(":",タスク実績csv元!C6999)-1),リスト!F:F,リスト!G:G)&amp;MID(タスク実績csv元!C6999,SEARCH(":",タスク実績csv元!C6999),999),タスクDB!K:K,タスクDB!A:A)</f>
        <v>{d0d80a67-6f4b-4c2c-8010-bd45acbcca47}</v>
      </c>
      <c r="B6999" s="11">
        <f>タスク実績csv元!A6999</f>
        <v>45443</v>
      </c>
      <c r="C6999" s="54">
        <f>タスク実績csv元!F6999</f>
        <v>0.79166666666666663</v>
      </c>
      <c r="D6999" s="54">
        <f>タスク実績csv元!E6999</f>
        <v>0.77083333333333337</v>
      </c>
      <c r="E6999" t="str">
        <f>タスク実績csv元!I6999&amp;""</f>
        <v/>
      </c>
      <c r="F6999" t="str">
        <f>タスク実績csv元!D6999</f>
        <v>一括バッチ挙動確認</v>
      </c>
      <c r="G6999" t="str">
        <f t="shared" si="109"/>
        <v>INSERT INTO task_achivement(task_no,achive_date,end_time,start_time,task_detail,memo)VALUES('{d0d80a67-6f4b-4c2c-8010-bd45acbcca47}','2024/05/31','2024/05/31 19:00:00','2024/05/31 18:30:00','','一括バッチ挙動確認');</v>
      </c>
    </row>
    <row r="7000" spans="1:7">
      <c r="A7000" s="48" t="str">
        <f>_xlfn.XLOOKUP(_xlfn.XLOOKUP(MID(タスク実績csv元!C7000,1,SEARCH(":",タスク実績csv元!C7000)-1),リスト!F:F,リスト!G:G)&amp;MID(タスク実績csv元!C7000,SEARCH(":",タスク実績csv元!C7000),999),タスクDB!K:K,タスクDB!A:A)</f>
        <v>{0deaad62-5b3d-4a61-83d2-0d254ee0fda2}</v>
      </c>
      <c r="B7000" s="11">
        <f>タスク実績csv元!A7000</f>
        <v>45444</v>
      </c>
      <c r="C7000" s="54">
        <f>タスク実績csv元!F7000</f>
        <v>0.60416666666666663</v>
      </c>
      <c r="D7000" s="54">
        <f>タスク実績csv元!E7000</f>
        <v>0.58333333333333337</v>
      </c>
      <c r="E7000" t="str">
        <f>タスク実績csv元!I7000&amp;""</f>
        <v/>
      </c>
      <c r="F7000" t="str">
        <f>タスク実績csv元!D7000</f>
        <v>勉強</v>
      </c>
      <c r="G7000" t="str">
        <f t="shared" si="109"/>
        <v>INSERT INTO task_achivement(task_no,achive_date,end_time,start_time,task_detail,memo)VALUES('{0deaad62-5b3d-4a61-83d2-0d254ee0fda2}','2024/06/01','2024/06/01 14:30:00','2024/06/01 14:00:00','','勉強');</v>
      </c>
    </row>
    <row r="7001" spans="1:7">
      <c r="A7001" s="48" t="str">
        <f>_xlfn.XLOOKUP(_xlfn.XLOOKUP(MID(タスク実績csv元!C7001,1,SEARCH(":",タスク実績csv元!C7001)-1),リスト!F:F,リスト!G:G)&amp;MID(タスク実績csv元!C7001,SEARCH(":",タスク実績csv元!C7001),999),タスクDB!K:K,タスクDB!A:A)</f>
        <v>{f083d658-06ab-4ede-96b5-abc347e62c39}</v>
      </c>
      <c r="B7001" s="11">
        <f>タスク実績csv元!A7001</f>
        <v>45444</v>
      </c>
      <c r="C7001" s="54">
        <f>タスク実績csv元!F7001</f>
        <v>0.63541666666666663</v>
      </c>
      <c r="D7001" s="54">
        <f>タスク実績csv元!E7001</f>
        <v>0.60416666666666663</v>
      </c>
      <c r="E7001" t="str">
        <f>タスク実績csv元!I7001&amp;""</f>
        <v/>
      </c>
      <c r="F7001" t="str">
        <f>タスク実績csv元!D7001</f>
        <v>勉強</v>
      </c>
      <c r="G7001" t="str">
        <f t="shared" si="109"/>
        <v>INSERT INTO task_achivement(task_no,achive_date,end_time,start_time,task_detail,memo)VALUES('{f083d658-06ab-4ede-96b5-abc347e62c39}','2024/06/01','2024/06/01 15:15:00','2024/06/01 14:30:00','','勉強');</v>
      </c>
    </row>
    <row r="7002" spans="1:7">
      <c r="A7002" s="48" t="str">
        <f>_xlfn.XLOOKUP(_xlfn.XLOOKUP(MID(タスク実績csv元!C7002,1,SEARCH(":",タスク実績csv元!C7002)-1),リスト!F:F,リスト!G:G)&amp;MID(タスク実績csv元!C7002,SEARCH(":",タスク実績csv元!C7002),999),タスクDB!K:K,タスクDB!A:A)</f>
        <v>{f083d658-06ab-4ede-96b5-abc347e62c39}</v>
      </c>
      <c r="B7002" s="11">
        <f>タスク実績csv元!A7002</f>
        <v>45445</v>
      </c>
      <c r="C7002" s="54">
        <f>タスク実績csv元!F7002</f>
        <v>0.44791666666666669</v>
      </c>
      <c r="D7002" s="54">
        <f>タスク実績csv元!E7002</f>
        <v>0.41666666666666669</v>
      </c>
      <c r="E7002" t="str">
        <f>タスク実績csv元!I7002&amp;""</f>
        <v/>
      </c>
      <c r="F7002" t="str">
        <f>タスク実績csv元!D7002</f>
        <v>勉強</v>
      </c>
      <c r="G7002" t="str">
        <f t="shared" si="109"/>
        <v>INSERT INTO task_achivement(task_no,achive_date,end_time,start_time,task_detail,memo)VALUES('{f083d658-06ab-4ede-96b5-abc347e62c39}','2024/06/02','2024/06/02 10:45:00','2024/06/02 10:00:00','','勉強');</v>
      </c>
    </row>
    <row r="7003" spans="1:7">
      <c r="A7003" s="48" t="str">
        <f>_xlfn.XLOOKUP(_xlfn.XLOOKUP(MID(タスク実績csv元!C7003,1,SEARCH(":",タスク実績csv元!C7003)-1),リスト!F:F,リスト!G:G)&amp;MID(タスク実績csv元!C7003,SEARCH(":",タスク実績csv元!C7003),999),タスクDB!K:K,タスクDB!A:A)</f>
        <v>{0c75ba31-65e3-44df-b33c-be0c32fcaaae}</v>
      </c>
      <c r="B7003" s="11">
        <f>タスク実績csv元!A7003</f>
        <v>45445</v>
      </c>
      <c r="C7003" s="54">
        <f>タスク実績csv元!F7003</f>
        <v>0.46875</v>
      </c>
      <c r="D7003" s="54">
        <f>タスク実績csv元!E7003</f>
        <v>0.44791666666666669</v>
      </c>
      <c r="E7003" t="str">
        <f>タスク実績csv元!I7003&amp;""</f>
        <v>アプリ作成が主では無いため、TypeScriptの学習にシフト</v>
      </c>
      <c r="F7003" t="str">
        <f>タスク実績csv元!D7003</f>
        <v>勉強</v>
      </c>
      <c r="G7003" t="str">
        <f t="shared" si="109"/>
        <v>INSERT INTO task_achivement(task_no,achive_date,end_time,start_time,task_detail,memo)VALUES('{0c75ba31-65e3-44df-b33c-be0c32fcaaae}','2024/06/02','2024/06/02 11:15:00','2024/06/02 10:45:00','アプリ作成が主では無いため、TypeScriptの学習にシフト','勉強');</v>
      </c>
    </row>
    <row r="7004" spans="1:7">
      <c r="A7004" s="48" t="str">
        <f>_xlfn.XLOOKUP(_xlfn.XLOOKUP(MID(タスク実績csv元!C7004,1,SEARCH(":",タスク実績csv元!C7004)-1),リスト!F:F,リスト!G:G)&amp;MID(タスク実績csv元!C7004,SEARCH(":",タスク実績csv元!C7004),999),タスクDB!K:K,タスクDB!A:A)</f>
        <v>{1e616cae-b6c1-4b5a-9d51-7c4ff56c3461}</v>
      </c>
      <c r="B7004" s="11">
        <f>タスク実績csv元!A7004</f>
        <v>45445</v>
      </c>
      <c r="C7004" s="54">
        <f>タスク実績csv元!F7004</f>
        <v>1</v>
      </c>
      <c r="D7004" s="54">
        <f>タスク実績csv元!E7004</f>
        <v>0.95833333333333337</v>
      </c>
      <c r="E7004" t="str">
        <f>タスク実績csv元!I7004&amp;""</f>
        <v/>
      </c>
      <c r="F7004" t="str">
        <f>タスク実績csv元!D7004</f>
        <v>AWS勉強環境構築</v>
      </c>
      <c r="G7004" t="str">
        <f t="shared" si="109"/>
        <v>INSERT INTO task_achivement(task_no,achive_date,end_time,start_time,task_detail,memo)VALUES('{1e616cae-b6c1-4b5a-9d51-7c4ff56c3461}','2024/06/02','2024/06/02 00:00:00','2024/06/02 23:00:00','','AWS勉強環境構築');</v>
      </c>
    </row>
    <row r="7005" spans="1:7">
      <c r="A7005" s="48" t="str">
        <f>_xlfn.XLOOKUP(_xlfn.XLOOKUP(MID(タスク実績csv元!C7005,1,SEARCH(":",タスク実績csv元!C7005)-1),リスト!F:F,リスト!G:G)&amp;MID(タスク実績csv元!C7005,SEARCH(":",タスク実績csv元!C7005),999),タスクDB!K:K,タスクDB!A:A)</f>
        <v>{0bc9a908-6d86-401e-9579-4d4a0ca222fc}</v>
      </c>
      <c r="B7005" s="11">
        <f>タスク実績csv元!A7005</f>
        <v>45446</v>
      </c>
      <c r="C7005" s="54">
        <f>タスク実績csv元!F7005</f>
        <v>0.38541666666666669</v>
      </c>
      <c r="D7005" s="54">
        <f>タスク実績csv元!E7005</f>
        <v>0.375</v>
      </c>
      <c r="E7005" t="str">
        <f>タスク実績csv元!I7005&amp;""</f>
        <v/>
      </c>
      <c r="F7005" t="str">
        <f>タスク実績csv元!D7005</f>
        <v>得意先データ確認</v>
      </c>
      <c r="G7005" t="str">
        <f t="shared" si="109"/>
        <v>INSERT INTO task_achivement(task_no,achive_date,end_time,start_time,task_detail,memo)VALUES('{0bc9a908-6d86-401e-9579-4d4a0ca222fc}','2024/06/03','2024/06/03 09:15:00','2024/06/03 09:00:00','','得意先データ確認');</v>
      </c>
    </row>
    <row r="7006" spans="1:7">
      <c r="A7006" s="48" t="str">
        <f>_xlfn.XLOOKUP(_xlfn.XLOOKUP(MID(タスク実績csv元!C7006,1,SEARCH(":",タスク実績csv元!C7006)-1),リスト!F:F,リスト!G:G)&amp;MID(タスク実績csv元!C7006,SEARCH(":",タスク実績csv元!C7006),999),タスクDB!K:K,タスクDB!A:A)</f>
        <v>{b1fdf21c-7725-4b73-a211-e66687665b4e}</v>
      </c>
      <c r="B7006" s="11">
        <f>タスク実績csv元!A7006</f>
        <v>45446</v>
      </c>
      <c r="C7006" s="54">
        <f>タスク実績csv元!F7006</f>
        <v>0.39583333333333331</v>
      </c>
      <c r="D7006" s="54">
        <f>タスク実績csv元!E7006</f>
        <v>0.38541666666666669</v>
      </c>
      <c r="E7006" t="str">
        <f>タスク実績csv元!I7006&amp;""</f>
        <v/>
      </c>
      <c r="F7006" t="str">
        <f>タスク実績csv元!D7006</f>
        <v>得意先新規作成エラー対応の返答整理</v>
      </c>
      <c r="G7006" t="str">
        <f t="shared" si="109"/>
        <v>INSERT INTO task_achivement(task_no,achive_date,end_time,start_time,task_detail,memo)VALUES('{b1fdf21c-7725-4b73-a211-e66687665b4e}','2024/06/03','2024/06/03 09:30:00','2024/06/03 09:15:00','','得意先新規作成エラー対応の返答整理');</v>
      </c>
    </row>
    <row r="7007" spans="1:7">
      <c r="A7007" s="48" t="str">
        <f>_xlfn.XLOOKUP(_xlfn.XLOOKUP(MID(タスク実績csv元!C7007,1,SEARCH(":",タスク実績csv元!C7007)-1),リスト!F:F,リスト!G:G)&amp;MID(タスク実績csv元!C7007,SEARCH(":",タスク実績csv元!C7007),999),タスクDB!K:K,タスクDB!A:A)</f>
        <v>{3c725e9b-a684-46d8-88fb-086261f2dbe6}</v>
      </c>
      <c r="B7007" s="11">
        <f>タスク実績csv元!A7007</f>
        <v>45446</v>
      </c>
      <c r="C7007" s="54">
        <f>タスク実績csv元!F7007</f>
        <v>0.40625</v>
      </c>
      <c r="D7007" s="54">
        <f>タスク実績csv元!E7007</f>
        <v>0.39583333333333331</v>
      </c>
      <c r="E7007" t="str">
        <f>タスク実績csv元!I7007&amp;""</f>
        <v/>
      </c>
      <c r="F7007" t="str">
        <f>タスク実績csv元!D7007</f>
        <v>週次資料記載</v>
      </c>
      <c r="G7007" t="str">
        <f t="shared" si="109"/>
        <v>INSERT INTO task_achivement(task_no,achive_date,end_time,start_time,task_detail,memo)VALUES('{3c725e9b-a684-46d8-88fb-086261f2dbe6}','2024/06/03','2024/06/03 09:45:00','2024/06/03 09:30:00','','週次資料記載');</v>
      </c>
    </row>
    <row r="7008" spans="1:7">
      <c r="A7008" s="48" t="str">
        <f>_xlfn.XLOOKUP(_xlfn.XLOOKUP(MID(タスク実績csv元!C7008,1,SEARCH(":",タスク実績csv元!C7008)-1),リスト!F:F,リスト!G:G)&amp;MID(タスク実績csv元!C7008,SEARCH(":",タスク実績csv元!C7008),999),タスクDB!K:K,タスクDB!A:A)</f>
        <v>{b1fdf21c-7725-4b73-a211-e66687665b4e}</v>
      </c>
      <c r="B7008" s="11">
        <f>タスク実績csv元!A7008</f>
        <v>45446</v>
      </c>
      <c r="C7008" s="54">
        <f>タスク実績csv元!F7008</f>
        <v>0.44791666666666669</v>
      </c>
      <c r="D7008" s="54">
        <f>タスク実績csv元!E7008</f>
        <v>0.40625</v>
      </c>
      <c r="E7008" t="str">
        <f>タスク実績csv元!I7008&amp;""</f>
        <v/>
      </c>
      <c r="F7008" t="str">
        <f>タスク実績csv元!D7008</f>
        <v>得意先新規作成エラー対応の返答整理</v>
      </c>
      <c r="G7008" t="str">
        <f t="shared" si="109"/>
        <v>INSERT INTO task_achivement(task_no,achive_date,end_time,start_time,task_detail,memo)VALUES('{b1fdf21c-7725-4b73-a211-e66687665b4e}','2024/06/03','2024/06/03 10:45:00','2024/06/03 09:45:00','','得意先新規作成エラー対応の返答整理');</v>
      </c>
    </row>
    <row r="7009" spans="1:7">
      <c r="A7009" s="48" t="str">
        <f>_xlfn.XLOOKUP(_xlfn.XLOOKUP(MID(タスク実績csv元!C7009,1,SEARCH(":",タスク実績csv元!C7009)-1),リスト!F:F,リスト!G:G)&amp;MID(タスク実績csv元!C7009,SEARCH(":",タスク実績csv元!C7009),999),タスクDB!K:K,タスクDB!A:A)</f>
        <v>{0bc9a908-6d86-401e-9579-4d4a0ca222fc}</v>
      </c>
      <c r="B7009" s="11">
        <f>タスク実績csv元!A7009</f>
        <v>45446</v>
      </c>
      <c r="C7009" s="54">
        <f>タスク実績csv元!F7009</f>
        <v>0.45833333333333331</v>
      </c>
      <c r="D7009" s="54">
        <f>タスク実績csv元!E7009</f>
        <v>0.44791666666666669</v>
      </c>
      <c r="E7009" t="str">
        <f>タスク実績csv元!I7009&amp;""</f>
        <v/>
      </c>
      <c r="F7009" t="str">
        <f>タスク実績csv元!D7009</f>
        <v>移行データの事前確認準備</v>
      </c>
      <c r="G7009" t="str">
        <f t="shared" si="109"/>
        <v>INSERT INTO task_achivement(task_no,achive_date,end_time,start_time,task_detail,memo)VALUES('{0bc9a908-6d86-401e-9579-4d4a0ca222fc}','2024/06/03','2024/06/03 11:00:00','2024/06/03 10:45:00','','移行データの事前確認準備');</v>
      </c>
    </row>
    <row r="7010" spans="1:7">
      <c r="A7010" s="48" t="str">
        <f>_xlfn.XLOOKUP(_xlfn.XLOOKUP(MID(タスク実績csv元!C7010,1,SEARCH(":",タスク実績csv元!C7010)-1),リスト!F:F,リスト!G:G)&amp;MID(タスク実績csv元!C7010,SEARCH(":",タスク実績csv元!C7010),999),タスクDB!K:K,タスクDB!A:A)</f>
        <v>{4c39d40d-b35f-4cfa-b549-6c5de24454e2}</v>
      </c>
      <c r="B7010" s="11">
        <f>タスク実績csv元!A7010</f>
        <v>45446</v>
      </c>
      <c r="C7010" s="54">
        <f>タスク実績csv元!F7010</f>
        <v>0.5</v>
      </c>
      <c r="D7010" s="54">
        <f>タスク実績csv元!E7010</f>
        <v>0.45833333333333331</v>
      </c>
      <c r="E7010" t="str">
        <f>タスク実績csv元!I7010&amp;""</f>
        <v/>
      </c>
      <c r="F7010" t="str">
        <f>タスク実績csv元!D7010</f>
        <v>チームMTG</v>
      </c>
      <c r="G7010" t="str">
        <f t="shared" si="109"/>
        <v>INSERT INTO task_achivement(task_no,achive_date,end_time,start_time,task_detail,memo)VALUES('{4c39d40d-b35f-4cfa-b549-6c5de24454e2}','2024/06/03','2024/06/03 12:00:00','2024/06/03 11:00:00','','チームMTG');</v>
      </c>
    </row>
    <row r="7011" spans="1:7">
      <c r="A7011" s="48" t="str">
        <f>_xlfn.XLOOKUP(_xlfn.XLOOKUP(MID(タスク実績csv元!C7011,1,SEARCH(":",タスク実績csv元!C7011)-1),リスト!F:F,リスト!G:G)&amp;MID(タスク実績csv元!C7011,SEARCH(":",タスク実績csv元!C7011),999),タスクDB!K:K,タスクDB!A:A)</f>
        <v>{8bf29be6-00eb-4704-99d7-d935cf00aff3}</v>
      </c>
      <c r="B7011" s="11">
        <f>タスク実績csv元!A7011</f>
        <v>45446</v>
      </c>
      <c r="C7011" s="54">
        <f>タスク実績csv元!F7011</f>
        <v>0.52083333333333337</v>
      </c>
      <c r="D7011" s="54">
        <f>タスク実績csv元!E7011</f>
        <v>0.5</v>
      </c>
      <c r="E7011" t="str">
        <f>タスク実績csv元!I7011&amp;""</f>
        <v/>
      </c>
      <c r="F7011" t="str">
        <f>タスク実績csv元!D7011</f>
        <v>得意先のBRデータについて</v>
      </c>
      <c r="G7011" t="str">
        <f t="shared" si="109"/>
        <v>INSERT INTO task_achivement(task_no,achive_date,end_time,start_time,task_detail,memo)VALUES('{8bf29be6-00eb-4704-99d7-d935cf00aff3}','2024/06/03','2024/06/03 12:30:00','2024/06/03 12:00:00','','得意先のBRデータについて');</v>
      </c>
    </row>
    <row r="7012" spans="1:7">
      <c r="A7012" s="48" t="str">
        <f>_xlfn.XLOOKUP(_xlfn.XLOOKUP(MID(タスク実績csv元!C7012,1,SEARCH(":",タスク実績csv元!C7012)-1),リスト!F:F,リスト!G:G)&amp;MID(タスク実績csv元!C7012,SEARCH(":",タスク実績csv元!C7012),999),タスクDB!K:K,タスクDB!A:A)</f>
        <v>{b1fdf21c-7725-4b73-a211-e66687665b4e}</v>
      </c>
      <c r="B7012" s="11">
        <f>タスク実績csv元!A7012</f>
        <v>45446</v>
      </c>
      <c r="C7012" s="54">
        <f>タスク実績csv元!F7012</f>
        <v>0.58333333333333337</v>
      </c>
      <c r="D7012" s="54">
        <f>タスク実績csv元!E7012</f>
        <v>0.5625</v>
      </c>
      <c r="E7012" t="str">
        <f>タスク実績csv元!I7012&amp;""</f>
        <v/>
      </c>
      <c r="F7012" t="str">
        <f>タスク実績csv元!D7012</f>
        <v>SOTC080エラー確認</v>
      </c>
      <c r="G7012" t="str">
        <f t="shared" si="109"/>
        <v>INSERT INTO task_achivement(task_no,achive_date,end_time,start_time,task_detail,memo)VALUES('{b1fdf21c-7725-4b73-a211-e66687665b4e}','2024/06/03','2024/06/03 14:00:00','2024/06/03 13:30:00','','SOTC080エラー確認');</v>
      </c>
    </row>
    <row r="7013" spans="1:7">
      <c r="A7013" s="48" t="str">
        <f>_xlfn.XLOOKUP(_xlfn.XLOOKUP(MID(タスク実績csv元!C7013,1,SEARCH(":",タスク実績csv元!C7013)-1),リスト!F:F,リスト!G:G)&amp;MID(タスク実績csv元!C7013,SEARCH(":",タスク実績csv元!C7013),999),タスクDB!K:K,タスクDB!A:A)</f>
        <v>{b1fdf21c-7725-4b73-a211-e66687665b4e}</v>
      </c>
      <c r="B7013" s="11">
        <f>タスク実績csv元!A7013</f>
        <v>45446</v>
      </c>
      <c r="C7013" s="54">
        <f>タスク実績csv元!F7013</f>
        <v>0.59027777777777779</v>
      </c>
      <c r="D7013" s="54">
        <f>タスク実績csv元!E7013</f>
        <v>0.58333333333333337</v>
      </c>
      <c r="E7013" t="str">
        <f>タスク実績csv元!I7013&amp;""</f>
        <v/>
      </c>
      <c r="F7013" t="str">
        <f>タスク実績csv元!D7013</f>
        <v>得意先の削除再確認実行</v>
      </c>
      <c r="G7013" t="str">
        <f t="shared" si="109"/>
        <v>INSERT INTO task_achivement(task_no,achive_date,end_time,start_time,task_detail,memo)VALUES('{b1fdf21c-7725-4b73-a211-e66687665b4e}','2024/06/03','2024/06/03 14:10:00','2024/06/03 14:00:00','','得意先の削除再確認実行');</v>
      </c>
    </row>
    <row r="7014" spans="1:7">
      <c r="A7014" s="48" t="str">
        <f>_xlfn.XLOOKUP(_xlfn.XLOOKUP(MID(タスク実績csv元!C7014,1,SEARCH(":",タスク実績csv元!C7014)-1),リスト!F:F,リスト!G:G)&amp;MID(タスク実績csv元!C7014,SEARCH(":",タスク実績csv元!C7014),999),タスクDB!K:K,タスクDB!A:A)</f>
        <v>{b1fdf21c-7725-4b73-a211-e66687665b4e}</v>
      </c>
      <c r="B7014" s="11">
        <f>タスク実績csv元!A7014</f>
        <v>45446</v>
      </c>
      <c r="C7014" s="54">
        <f>タスク実績csv元!F7014</f>
        <v>0.60416666666666663</v>
      </c>
      <c r="D7014" s="54">
        <f>タスク実績csv元!E7014</f>
        <v>0.59027777777777779</v>
      </c>
      <c r="E7014" t="str">
        <f>タスク実績csv元!I7014&amp;""</f>
        <v/>
      </c>
      <c r="F7014" t="str">
        <f>タスク実績csv元!D7014</f>
        <v>SOTC080エラー確認</v>
      </c>
      <c r="G7014" t="str">
        <f t="shared" si="109"/>
        <v>INSERT INTO task_achivement(task_no,achive_date,end_time,start_time,task_detail,memo)VALUES('{b1fdf21c-7725-4b73-a211-e66687665b4e}','2024/06/03','2024/06/03 14:30:00','2024/06/03 14:10:00','','SOTC080エラー確認');</v>
      </c>
    </row>
    <row r="7015" spans="1:7">
      <c r="A7015" s="48" t="str">
        <f>_xlfn.XLOOKUP(_xlfn.XLOOKUP(MID(タスク実績csv元!C7015,1,SEARCH(":",タスク実績csv元!C7015)-1),リスト!F:F,リスト!G:G)&amp;MID(タスク実績csv元!C7015,SEARCH(":",タスク実績csv元!C7015),999),タスクDB!K:K,タスクDB!A:A)</f>
        <v>{d0d80a67-6f4b-4c2c-8010-bd45acbcca47}</v>
      </c>
      <c r="B7015" s="11">
        <f>タスク実績csv元!A7015</f>
        <v>45446</v>
      </c>
      <c r="C7015" s="54">
        <f>タスク実績csv元!F7015</f>
        <v>0.64583333333333337</v>
      </c>
      <c r="D7015" s="54">
        <f>タスク実績csv元!E7015</f>
        <v>0.60416666666666663</v>
      </c>
      <c r="E7015" t="str">
        <f>タスク実績csv元!I7015&amp;""</f>
        <v/>
      </c>
      <c r="F7015" t="str">
        <f>タスク実績csv元!D7015</f>
        <v>一括バッチ挙動確認</v>
      </c>
      <c r="G7015" t="str">
        <f t="shared" si="109"/>
        <v>INSERT INTO task_achivement(task_no,achive_date,end_time,start_time,task_detail,memo)VALUES('{d0d80a67-6f4b-4c2c-8010-bd45acbcca47}','2024/06/03','2024/06/03 15:30:00','2024/06/03 14:30:00','','一括バッチ挙動確認');</v>
      </c>
    </row>
    <row r="7016" spans="1:7">
      <c r="A7016" s="48" t="str">
        <f>_xlfn.XLOOKUP(_xlfn.XLOOKUP(MID(タスク実績csv元!C7016,1,SEARCH(":",タスク実績csv元!C7016)-1),リスト!F:F,リスト!G:G)&amp;MID(タスク実績csv元!C7016,SEARCH(":",タスク実績csv元!C7016),999),タスクDB!K:K,タスクDB!A:A)</f>
        <v>{0bc9a908-6d86-401e-9579-4d4a0ca222fc}</v>
      </c>
      <c r="B7016" s="11">
        <f>タスク実績csv元!A7016</f>
        <v>45446</v>
      </c>
      <c r="C7016" s="54">
        <f>タスク実績csv元!F7016</f>
        <v>0.66666666666666663</v>
      </c>
      <c r="D7016" s="54">
        <f>タスク実績csv元!E7016</f>
        <v>0.64583333333333337</v>
      </c>
      <c r="E7016" t="str">
        <f>タスク実績csv元!I7016&amp;""</f>
        <v/>
      </c>
      <c r="F7016" t="str">
        <f>タスク実績csv元!D7016</f>
        <v>課題整理</v>
      </c>
      <c r="G7016" t="str">
        <f t="shared" si="109"/>
        <v>INSERT INTO task_achivement(task_no,achive_date,end_time,start_time,task_detail,memo)VALUES('{0bc9a908-6d86-401e-9579-4d4a0ca222fc}','2024/06/03','2024/06/03 16:00:00','2024/06/03 15:30:00','','課題整理');</v>
      </c>
    </row>
    <row r="7017" spans="1:7">
      <c r="A7017" s="48" t="str">
        <f>_xlfn.XLOOKUP(_xlfn.XLOOKUP(MID(タスク実績csv元!C7017,1,SEARCH(":",タスク実績csv元!C7017)-1),リスト!F:F,リスト!G:G)&amp;MID(タスク実績csv元!C7017,SEARCH(":",タスク実績csv元!C7017),999),タスクDB!K:K,タスクDB!A:A)</f>
        <v>{b1fdf21c-7725-4b73-a211-e66687665b4e}</v>
      </c>
      <c r="B7017" s="11">
        <f>タスク実績csv元!A7017</f>
        <v>45446</v>
      </c>
      <c r="C7017" s="54">
        <f>タスク実績csv元!F7017</f>
        <v>0.6875</v>
      </c>
      <c r="D7017" s="54">
        <f>タスク実績csv元!E7017</f>
        <v>0.66666666666666663</v>
      </c>
      <c r="E7017" t="str">
        <f>タスク実績csv元!I7017&amp;""</f>
        <v/>
      </c>
      <c r="F7017" t="str">
        <f>タスク実績csv元!D7017</f>
        <v>SOTC080エラー確認</v>
      </c>
      <c r="G7017" t="str">
        <f t="shared" si="109"/>
        <v>INSERT INTO task_achivement(task_no,achive_date,end_time,start_time,task_detail,memo)VALUES('{b1fdf21c-7725-4b73-a211-e66687665b4e}','2024/06/03','2024/06/03 16:30:00','2024/06/03 16:00:00','','SOTC080エラー確認');</v>
      </c>
    </row>
    <row r="7018" spans="1:7">
      <c r="A7018" s="48" t="str">
        <f>_xlfn.XLOOKUP(_xlfn.XLOOKUP(MID(タスク実績csv元!C7018,1,SEARCH(":",タスク実績csv元!C7018)-1),リスト!F:F,リスト!G:G)&amp;MID(タスク実績csv元!C7018,SEARCH(":",タスク実績csv元!C7018),999),タスクDB!K:K,タスクDB!A:A)</f>
        <v>{8bf29be6-00eb-4704-99d7-d935cf00aff3}</v>
      </c>
      <c r="B7018" s="11">
        <f>タスク実績csv元!A7018</f>
        <v>45446</v>
      </c>
      <c r="C7018" s="54">
        <f>タスク実績csv元!F7018</f>
        <v>0.70833333333333337</v>
      </c>
      <c r="D7018" s="54">
        <f>タスク実績csv元!E7018</f>
        <v>0.6875</v>
      </c>
      <c r="E7018" t="str">
        <f>タスク実績csv元!I7018&amp;""</f>
        <v/>
      </c>
      <c r="F7018" t="str">
        <f>タスク実績csv元!D7018</f>
        <v>UAT夕会</v>
      </c>
      <c r="G7018" t="str">
        <f t="shared" si="109"/>
        <v>INSERT INTO task_achivement(task_no,achive_date,end_time,start_time,task_detail,memo)VALUES('{8bf29be6-00eb-4704-99d7-d935cf00aff3}','2024/06/03','2024/06/03 17:00:00','2024/06/03 16:30:00','','UAT夕会');</v>
      </c>
    </row>
    <row r="7019" spans="1:7">
      <c r="A7019" s="48" t="str">
        <f>_xlfn.XLOOKUP(_xlfn.XLOOKUP(MID(タスク実績csv元!C7019,1,SEARCH(":",タスク実績csv元!C7019)-1),リスト!F:F,リスト!G:G)&amp;MID(タスク実績csv元!C7019,SEARCH(":",タスク実績csv元!C7019),999),タスクDB!K:K,タスクDB!A:A)</f>
        <v>{3bfae8e9-f157-4a93-8f07-ee8b8a40f008}</v>
      </c>
      <c r="B7019" s="11">
        <f>タスク実績csv元!A7019</f>
        <v>45447</v>
      </c>
      <c r="C7019" s="54">
        <f>タスク実績csv元!F7019</f>
        <v>0.41666666666666669</v>
      </c>
      <c r="D7019" s="54">
        <f>タスク実績csv元!E7019</f>
        <v>0.39583333333333331</v>
      </c>
      <c r="E7019" t="str">
        <f>タスク実績csv元!I7019&amp;""</f>
        <v/>
      </c>
      <c r="F7019" t="str">
        <f>タスク実績csv元!D7019</f>
        <v>得意先データ確認</v>
      </c>
      <c r="G7019" t="str">
        <f t="shared" si="109"/>
        <v>INSERT INTO task_achivement(task_no,achive_date,end_time,start_time,task_detail,memo)VALUES('{3bfae8e9-f157-4a93-8f07-ee8b8a40f008}','2024/06/04','2024/06/04 10:00:00','2024/06/04 09:30:00','','得意先データ確認');</v>
      </c>
    </row>
    <row r="7020" spans="1:7">
      <c r="A7020" s="48" t="str">
        <f>_xlfn.XLOOKUP(_xlfn.XLOOKUP(MID(タスク実績csv元!C7020,1,SEARCH(":",タスク実績csv元!C7020)-1),リスト!F:F,リスト!G:G)&amp;MID(タスク実績csv元!C7020,SEARCH(":",タスク実績csv元!C7020),999),タスクDB!K:K,タスクDB!A:A)</f>
        <v>{8bf29be6-00eb-4704-99d7-d935cf00aff3}</v>
      </c>
      <c r="B7020" s="11">
        <f>タスク実績csv元!A7020</f>
        <v>45447</v>
      </c>
      <c r="C7020" s="54">
        <f>タスク実績csv元!F7020</f>
        <v>0.45833333333333331</v>
      </c>
      <c r="D7020" s="54">
        <f>タスク実績csv元!E7020</f>
        <v>0.41666666666666669</v>
      </c>
      <c r="E7020" t="str">
        <f>タスク実績csv元!I7020&amp;""</f>
        <v/>
      </c>
      <c r="F7020" t="str">
        <f>タスク実績csv元!D7020</f>
        <v>OTC定例</v>
      </c>
      <c r="G7020" t="str">
        <f t="shared" si="109"/>
        <v>INSERT INTO task_achivement(task_no,achive_date,end_time,start_time,task_detail,memo)VALUES('{8bf29be6-00eb-4704-99d7-d935cf00aff3}','2024/06/04','2024/06/04 11:00:00','2024/06/04 10:00:00','','OTC定例');</v>
      </c>
    </row>
    <row r="7021" spans="1:7">
      <c r="A7021" s="48" t="str">
        <f>_xlfn.XLOOKUP(_xlfn.XLOOKUP(MID(タスク実績csv元!C7021,1,SEARCH(":",タスク実績csv元!C7021)-1),リスト!F:F,リスト!G:G)&amp;MID(タスク実績csv元!C7021,SEARCH(":",タスク実績csv元!C7021),999),タスクDB!K:K,タスクDB!A:A)</f>
        <v>{eccefbf1-a852-44a0-af6a-c2c31b42f737}</v>
      </c>
      <c r="B7021" s="11">
        <f>タスク実績csv元!A7021</f>
        <v>45447</v>
      </c>
      <c r="C7021" s="54">
        <f>タスク実績csv元!F7021</f>
        <v>0.48958333333333331</v>
      </c>
      <c r="D7021" s="54">
        <f>タスク実績csv元!E7021</f>
        <v>0.45833333333333331</v>
      </c>
      <c r="E7021" t="str">
        <f>タスク実績csv元!I7021&amp;""</f>
        <v/>
      </c>
      <c r="F7021" t="str">
        <f>タスク実績csv元!D7021</f>
        <v>連携状況確認(原田)</v>
      </c>
      <c r="G7021" t="str">
        <f t="shared" si="109"/>
        <v>INSERT INTO task_achivement(task_no,achive_date,end_time,start_time,task_detail,memo)VALUES('{eccefbf1-a852-44a0-af6a-c2c31b42f737}','2024/06/04','2024/06/04 11:45:00','2024/06/04 11:00:00','','連携状況確認(原田)');</v>
      </c>
    </row>
    <row r="7022" spans="1:7">
      <c r="A7022" s="48" t="str">
        <f>_xlfn.XLOOKUP(_xlfn.XLOOKUP(MID(タスク実績csv元!C7022,1,SEARCH(":",タスク実績csv元!C7022)-1),リスト!F:F,リスト!G:G)&amp;MID(タスク実績csv元!C7022,SEARCH(":",タスク実績csv元!C7022),999),タスクDB!K:K,タスクDB!A:A)</f>
        <v>{eccefbf1-a852-44a0-af6a-c2c31b42f737}</v>
      </c>
      <c r="B7022" s="11">
        <f>タスク実績csv元!A7022</f>
        <v>45447</v>
      </c>
      <c r="C7022" s="54">
        <f>タスク実績csv元!F7022</f>
        <v>0.58333333333333337</v>
      </c>
      <c r="D7022" s="54">
        <f>タスク実績csv元!E7022</f>
        <v>0.54166666666666663</v>
      </c>
      <c r="E7022" t="str">
        <f>タスク実績csv元!I7022&amp;""</f>
        <v/>
      </c>
      <c r="F7022" t="str">
        <f>タスク実績csv元!D7022</f>
        <v>得意先移行データ確認(福井、小椋)</v>
      </c>
      <c r="G7022" t="str">
        <f t="shared" si="109"/>
        <v>INSERT INTO task_achivement(task_no,achive_date,end_time,start_time,task_detail,memo)VALUES('{eccefbf1-a852-44a0-af6a-c2c31b42f737}','2024/06/04','2024/06/04 14:00:00','2024/06/04 13:00:00','','得意先移行データ確認(福井、小椋)');</v>
      </c>
    </row>
    <row r="7023" spans="1:7">
      <c r="A7023" s="48" t="str">
        <f>_xlfn.XLOOKUP(_xlfn.XLOOKUP(MID(タスク実績csv元!C7023,1,SEARCH(":",タスク実績csv元!C7023)-1),リスト!F:F,リスト!G:G)&amp;MID(タスク実績csv元!C7023,SEARCH(":",タスク実績csv元!C7023),999),タスクDB!K:K,タスクDB!A:A)</f>
        <v>{4c39d40d-b35f-4cfa-b549-6c5de24454e2}</v>
      </c>
      <c r="B7023" s="11">
        <f>タスク実績csv元!A7023</f>
        <v>45447</v>
      </c>
      <c r="C7023" s="54">
        <f>タスク実績csv元!F7023</f>
        <v>0.61458333333333337</v>
      </c>
      <c r="D7023" s="54">
        <f>タスク実績csv元!E7023</f>
        <v>0.58333333333333337</v>
      </c>
      <c r="E7023" t="str">
        <f>タスク実績csv元!I7023&amp;""</f>
        <v/>
      </c>
      <c r="F7023" t="str">
        <f>タスク実績csv元!D7023</f>
        <v>本部長面談(山本本部長)</v>
      </c>
      <c r="G7023" t="str">
        <f t="shared" si="109"/>
        <v>INSERT INTO task_achivement(task_no,achive_date,end_time,start_time,task_detail,memo)VALUES('{4c39d40d-b35f-4cfa-b549-6c5de24454e2}','2024/06/04','2024/06/04 14:45:00','2024/06/04 14:00:00','','本部長面談(山本本部長)');</v>
      </c>
    </row>
    <row r="7024" spans="1:7">
      <c r="A7024" s="48" t="str">
        <f>_xlfn.XLOOKUP(_xlfn.XLOOKUP(MID(タスク実績csv元!C7024,1,SEARCH(":",タスク実績csv元!C7024)-1),リスト!F:F,リスト!G:G)&amp;MID(タスク実績csv元!C7024,SEARCH(":",タスク実績csv元!C7024),999),タスクDB!K:K,タスクDB!A:A)</f>
        <v>{d0d80a67-6f4b-4c2c-8010-bd45acbcca47}</v>
      </c>
      <c r="B7024" s="11">
        <f>タスク実績csv元!A7024</f>
        <v>45447</v>
      </c>
      <c r="C7024" s="54">
        <f>タスク実績csv元!F7024</f>
        <v>0.625</v>
      </c>
      <c r="D7024" s="54">
        <f>タスク実績csv元!E7024</f>
        <v>0.61458333333333337</v>
      </c>
      <c r="E7024" t="str">
        <f>タスク実績csv元!I7024&amp;""</f>
        <v/>
      </c>
      <c r="F7024" t="str">
        <f>タスク実績csv元!D7024</f>
        <v>SVMX定例準備</v>
      </c>
      <c r="G7024" t="str">
        <f t="shared" si="109"/>
        <v>INSERT INTO task_achivement(task_no,achive_date,end_time,start_time,task_detail,memo)VALUES('{d0d80a67-6f4b-4c2c-8010-bd45acbcca47}','2024/06/04','2024/06/04 15:00:00','2024/06/04 14:45:00','','SVMX定例準備');</v>
      </c>
    </row>
    <row r="7025" spans="1:7">
      <c r="A7025" s="48" t="str">
        <f>_xlfn.XLOOKUP(_xlfn.XLOOKUP(MID(タスク実績csv元!C7025,1,SEARCH(":",タスク実績csv元!C7025)-1),リスト!F:F,リスト!G:G)&amp;MID(タスク実績csv元!C7025,SEARCH(":",タスク実績csv元!C7025),999),タスクDB!K:K,タスクDB!A:A)</f>
        <v>{8bf29be6-00eb-4704-99d7-d935cf00aff3}</v>
      </c>
      <c r="B7025" s="11">
        <f>タスク実績csv元!A7025</f>
        <v>45447</v>
      </c>
      <c r="C7025" s="54">
        <f>タスク実績csv元!F7025</f>
        <v>0.66666666666666663</v>
      </c>
      <c r="D7025" s="54">
        <f>タスク実績csv元!E7025</f>
        <v>0.625</v>
      </c>
      <c r="E7025" t="str">
        <f>タスク実績csv元!I7025&amp;""</f>
        <v/>
      </c>
      <c r="F7025" t="str">
        <f>タスク実績csv元!D7025</f>
        <v>SVMX定例</v>
      </c>
      <c r="G7025" t="str">
        <f t="shared" si="109"/>
        <v>INSERT INTO task_achivement(task_no,achive_date,end_time,start_time,task_detail,memo)VALUES('{8bf29be6-00eb-4704-99d7-d935cf00aff3}','2024/06/04','2024/06/04 16:00:00','2024/06/04 15:00:00','','SVMX定例');</v>
      </c>
    </row>
    <row r="7026" spans="1:7">
      <c r="A7026" s="48" t="str">
        <f>_xlfn.XLOOKUP(_xlfn.XLOOKUP(MID(タスク実績csv元!C7026,1,SEARCH(":",タスク実績csv元!C7026)-1),リスト!F:F,リスト!G:G)&amp;MID(タスク実績csv元!C7026,SEARCH(":",タスク実績csv元!C7026),999),タスクDB!K:K,タスクDB!A:A)</f>
        <v>{eccefbf1-a852-44a0-af6a-c2c31b42f737}</v>
      </c>
      <c r="B7026" s="11">
        <f>タスク実績csv元!A7026</f>
        <v>45447</v>
      </c>
      <c r="C7026" s="54">
        <f>タスク実績csv元!F7026</f>
        <v>0.70833333333333337</v>
      </c>
      <c r="D7026" s="54">
        <f>タスク実績csv元!E7026</f>
        <v>0.66666666666666663</v>
      </c>
      <c r="E7026" t="str">
        <f>タスク実績csv元!I7026&amp;""</f>
        <v/>
      </c>
      <c r="F7026" t="str">
        <f>タスク実績csv元!D7026</f>
        <v>振り返り(荒川、高山)</v>
      </c>
      <c r="G7026" t="str">
        <f t="shared" si="109"/>
        <v>INSERT INTO task_achivement(task_no,achive_date,end_time,start_time,task_detail,memo)VALUES('{eccefbf1-a852-44a0-af6a-c2c31b42f737}','2024/06/04','2024/06/04 17:00:00','2024/06/04 16:00:00','','振り返り(荒川、高山)');</v>
      </c>
    </row>
    <row r="7027" spans="1:7">
      <c r="A7027" s="48" t="str">
        <f>_xlfn.XLOOKUP(_xlfn.XLOOKUP(MID(タスク実績csv元!C7027,1,SEARCH(":",タスク実績csv元!C7027)-1),リスト!F:F,リスト!G:G)&amp;MID(タスク実績csv元!C7027,SEARCH(":",タスク実績csv元!C7027),999),タスクDB!K:K,タスクDB!A:A)</f>
        <v>{eccefbf1-a852-44a0-af6a-c2c31b42f737}</v>
      </c>
      <c r="B7027" s="11">
        <f>タスク実績csv元!A7027</f>
        <v>45447</v>
      </c>
      <c r="C7027" s="54">
        <f>タスク実績csv元!F7027</f>
        <v>0.72916666666666663</v>
      </c>
      <c r="D7027" s="54">
        <f>タスク実績csv元!E7027</f>
        <v>0.70833333333333337</v>
      </c>
      <c r="E7027" t="str">
        <f>タスク実績csv元!I7027&amp;""</f>
        <v/>
      </c>
      <c r="F7027" t="str">
        <f>タスク実績csv元!D7027</f>
        <v>得意先のデータ戻しについて(小椋)</v>
      </c>
      <c r="G7027" t="str">
        <f t="shared" si="109"/>
        <v>INSERT INTO task_achivement(task_no,achive_date,end_time,start_time,task_detail,memo)VALUES('{eccefbf1-a852-44a0-af6a-c2c31b42f737}','2024/06/04','2024/06/04 17:30:00','2024/06/04 17:00:00','','得意先のデータ戻しについて(小椋)');</v>
      </c>
    </row>
    <row r="7028" spans="1:7">
      <c r="A7028" s="48" t="str">
        <f>_xlfn.XLOOKUP(_xlfn.XLOOKUP(MID(タスク実績csv元!C7028,1,SEARCH(":",タスク実績csv元!C7028)-1),リスト!F:F,リスト!G:G)&amp;MID(タスク実績csv元!C7028,SEARCH(":",タスク実績csv元!C7028),999),タスクDB!K:K,タスクDB!A:A)</f>
        <v>{0bc9a908-6d86-401e-9579-4d4a0ca222fc}</v>
      </c>
      <c r="B7028" s="11">
        <f>タスク実績csv元!A7028</f>
        <v>45447</v>
      </c>
      <c r="C7028" s="54">
        <f>タスク実績csv元!F7028</f>
        <v>1</v>
      </c>
      <c r="D7028" s="54">
        <f>タスク実績csv元!E7028</f>
        <v>0.875</v>
      </c>
      <c r="E7028" t="str">
        <f>タスク実績csv元!I7028&amp;""</f>
        <v/>
      </c>
      <c r="F7028" t="str">
        <f>タスク実績csv元!D7028</f>
        <v>得意先データ整備</v>
      </c>
      <c r="G7028" t="str">
        <f t="shared" si="109"/>
        <v>INSERT INTO task_achivement(task_no,achive_date,end_time,start_time,task_detail,memo)VALUES('{0bc9a908-6d86-401e-9579-4d4a0ca222fc}','2024/06/04','2024/06/04 00:00:00','2024/06/04 21:00:00','','得意先データ整備');</v>
      </c>
    </row>
    <row r="7029" spans="1:7">
      <c r="A7029" s="48" t="str">
        <f>_xlfn.XLOOKUP(_xlfn.XLOOKUP(MID(タスク実績csv元!C7029,1,SEARCH(":",タスク実績csv元!C7029)-1),リスト!F:F,リスト!G:G)&amp;MID(タスク実績csv元!C7029,SEARCH(":",タスク実績csv元!C7029),999),タスクDB!K:K,タスクDB!A:A)</f>
        <v>{4c39d40d-b35f-4cfa-b549-6c5de24454e2}</v>
      </c>
      <c r="B7029" s="11">
        <f>タスク実績csv元!A7029</f>
        <v>45448</v>
      </c>
      <c r="C7029" s="54">
        <f>タスク実績csv元!F7029</f>
        <v>0.40625</v>
      </c>
      <c r="D7029" s="54">
        <f>タスク実績csv元!E7029</f>
        <v>0.39583333333333331</v>
      </c>
      <c r="E7029" t="str">
        <f>タスク実績csv元!I7029&amp;""</f>
        <v/>
      </c>
      <c r="F7029" t="str">
        <f>タスク実績csv元!D7029</f>
        <v>朝会</v>
      </c>
      <c r="G7029" t="str">
        <f t="shared" si="109"/>
        <v>INSERT INTO task_achivement(task_no,achive_date,end_time,start_time,task_detail,memo)VALUES('{4c39d40d-b35f-4cfa-b549-6c5de24454e2}','2024/06/05','2024/06/05 09:45:00','2024/06/05 09:30:00','','朝会');</v>
      </c>
    </row>
    <row r="7030" spans="1:7">
      <c r="A7030" s="48" t="str">
        <f>_xlfn.XLOOKUP(_xlfn.XLOOKUP(MID(タスク実績csv元!C7030,1,SEARCH(":",タスク実績csv元!C7030)-1),リスト!F:F,リスト!G:G)&amp;MID(タスク実績csv元!C7030,SEARCH(":",タスク実績csv元!C7030),999),タスクDB!K:K,タスクDB!A:A)</f>
        <v>{eccefbf1-a852-44a0-af6a-c2c31b42f737}</v>
      </c>
      <c r="B7030" s="11">
        <f>タスク実績csv元!A7030</f>
        <v>45448</v>
      </c>
      <c r="C7030" s="54">
        <f>タスク実績csv元!F7030</f>
        <v>0.41666666666666669</v>
      </c>
      <c r="D7030" s="54">
        <f>タスク実績csv元!E7030</f>
        <v>0.40625</v>
      </c>
      <c r="E7030" t="str">
        <f>タスク実績csv元!I7030&amp;""</f>
        <v/>
      </c>
      <c r="F7030" t="str">
        <f>タスク実績csv元!D7030</f>
        <v>売上訂正進め方確認(中村)</v>
      </c>
      <c r="G7030" t="str">
        <f t="shared" si="109"/>
        <v>INSERT INTO task_achivement(task_no,achive_date,end_time,start_time,task_detail,memo)VALUES('{eccefbf1-a852-44a0-af6a-c2c31b42f737}','2024/06/05','2024/06/05 10:00:00','2024/06/05 09:45:00','','売上訂正進め方確認(中村)');</v>
      </c>
    </row>
    <row r="7031" spans="1:7">
      <c r="A7031" s="48" t="str">
        <f>_xlfn.XLOOKUP(_xlfn.XLOOKUP(MID(タスク実績csv元!C7031,1,SEARCH(":",タスク実績csv元!C7031)-1),リスト!F:F,リスト!G:G)&amp;MID(タスク実績csv元!C7031,SEARCH(":",タスク実績csv元!C7031),999),タスクDB!K:K,タスクDB!A:A)</f>
        <v>{eccefbf1-a852-44a0-af6a-c2c31b42f737}</v>
      </c>
      <c r="B7031" s="11">
        <f>タスク実績csv元!A7031</f>
        <v>45448</v>
      </c>
      <c r="C7031" s="54">
        <f>タスク実績csv元!F7031</f>
        <v>0.5</v>
      </c>
      <c r="D7031" s="54">
        <f>タスク実績csv元!E7031</f>
        <v>0.41666666666666669</v>
      </c>
      <c r="E7031" t="str">
        <f>タスク実績csv元!I7031&amp;""</f>
        <v/>
      </c>
      <c r="F7031" t="str">
        <f>タスク実績csv元!D7031</f>
        <v>移行週次打合せ</v>
      </c>
      <c r="G7031" t="str">
        <f t="shared" si="109"/>
        <v>INSERT INTO task_achivement(task_no,achive_date,end_time,start_time,task_detail,memo)VALUES('{eccefbf1-a852-44a0-af6a-c2c31b42f737}','2024/06/05','2024/06/05 12:00:00','2024/06/05 10:00:00','','移行週次打合せ');</v>
      </c>
    </row>
    <row r="7032" spans="1:7">
      <c r="A7032" s="48" t="str">
        <f>_xlfn.XLOOKUP(_xlfn.XLOOKUP(MID(タスク実績csv元!C7032,1,SEARCH(":",タスク実績csv元!C7032)-1),リスト!F:F,リスト!G:G)&amp;MID(タスク実績csv元!C7032,SEARCH(":",タスク実績csv元!C7032),999),タスクDB!K:K,タスクDB!A:A)</f>
        <v>{8bf29be6-00eb-4704-99d7-d935cf00aff3}</v>
      </c>
      <c r="B7032" s="11">
        <f>タスク実績csv元!A7032</f>
        <v>45448</v>
      </c>
      <c r="C7032" s="54">
        <f>タスク実績csv元!F7032</f>
        <v>0.625</v>
      </c>
      <c r="D7032" s="54">
        <f>タスク実績csv元!E7032</f>
        <v>0.54166666666666663</v>
      </c>
      <c r="E7032" t="str">
        <f>タスク実績csv元!I7032&amp;""</f>
        <v/>
      </c>
      <c r="F7032" t="str">
        <f>タスク実績csv元!D7032</f>
        <v>課題セッション(BR得意先)</v>
      </c>
      <c r="G7032" t="str">
        <f t="shared" si="109"/>
        <v>INSERT INTO task_achivement(task_no,achive_date,end_time,start_time,task_detail,memo)VALUES('{8bf29be6-00eb-4704-99d7-d935cf00aff3}','2024/06/05','2024/06/05 15:00:00','2024/06/05 13:00:00','','課題セッション(BR得意先)');</v>
      </c>
    </row>
    <row r="7033" spans="1:7">
      <c r="A7033" s="48" t="str">
        <f>_xlfn.XLOOKUP(_xlfn.XLOOKUP(MID(タスク実績csv元!C7033,1,SEARCH(":",タスク実績csv元!C7033)-1),リスト!F:F,リスト!G:G)&amp;MID(タスク実績csv元!C7033,SEARCH(":",タスク実績csv元!C7033),999),タスクDB!K:K,タスクDB!A:A)</f>
        <v>{eccefbf1-a852-44a0-af6a-c2c31b42f737}</v>
      </c>
      <c r="B7033" s="11">
        <f>タスク実績csv元!A7033</f>
        <v>45448</v>
      </c>
      <c r="C7033" s="54">
        <f>タスク実績csv元!F7033</f>
        <v>0.72916666666666663</v>
      </c>
      <c r="D7033" s="54">
        <f>タスク実績csv元!E7033</f>
        <v>0.625</v>
      </c>
      <c r="E7033" t="str">
        <f>タスク実績csv元!I7033&amp;""</f>
        <v/>
      </c>
      <c r="F7033" t="str">
        <f>タスク実績csv元!D7033</f>
        <v>BR移行、リリース運用について(荒川、高山)</v>
      </c>
      <c r="G7033" t="str">
        <f t="shared" si="109"/>
        <v>INSERT INTO task_achivement(task_no,achive_date,end_time,start_time,task_detail,memo)VALUES('{eccefbf1-a852-44a0-af6a-c2c31b42f737}','2024/06/05','2024/06/05 17:30:00','2024/06/05 15:00:00','','BR移行、リリース運用について(荒川、高山)');</v>
      </c>
    </row>
    <row r="7034" spans="1:7">
      <c r="A7034" s="48" t="str">
        <f>_xlfn.XLOOKUP(_xlfn.XLOOKUP(MID(タスク実績csv元!C7034,1,SEARCH(":",タスク実績csv元!C7034)-1),リスト!F:F,リスト!G:G)&amp;MID(タスク実績csv元!C7034,SEARCH(":",タスク実績csv元!C7034),999),タスクDB!K:K,タスクDB!A:A)</f>
        <v>{d0d80a67-6f4b-4c2c-8010-bd45acbcca47}</v>
      </c>
      <c r="B7034" s="11">
        <f>タスク実績csv元!A7034</f>
        <v>45448</v>
      </c>
      <c r="C7034" s="54">
        <f>タスク実績csv元!F7034</f>
        <v>0.75</v>
      </c>
      <c r="D7034" s="54">
        <f>タスク実績csv元!E7034</f>
        <v>0.72916666666666663</v>
      </c>
      <c r="E7034" t="str">
        <f>タスク実績csv元!I7034&amp;""</f>
        <v/>
      </c>
      <c r="F7034" t="str">
        <f>タスク実績csv元!D7034</f>
        <v>メール確認など</v>
      </c>
      <c r="G7034" t="str">
        <f t="shared" si="109"/>
        <v>INSERT INTO task_achivement(task_no,achive_date,end_time,start_time,task_detail,memo)VALUES('{d0d80a67-6f4b-4c2c-8010-bd45acbcca47}','2024/06/05','2024/06/05 18:00:00','2024/06/05 17:30:00','','メール確認など');</v>
      </c>
    </row>
    <row r="7035" spans="1:7">
      <c r="A7035" s="48" t="str">
        <f>_xlfn.XLOOKUP(_xlfn.XLOOKUP(MID(タスク実績csv元!C7035,1,SEARCH(":",タスク実績csv元!C7035)-1),リスト!F:F,リスト!G:G)&amp;MID(タスク実績csv元!C7035,SEARCH(":",タスク実績csv元!C7035),999),タスクDB!K:K,タスクDB!A:A)</f>
        <v>{eccefbf1-a852-44a0-af6a-c2c31b42f737}</v>
      </c>
      <c r="B7035" s="11">
        <f>タスク実績csv元!A7035</f>
        <v>45448</v>
      </c>
      <c r="C7035" s="54">
        <f>タスク実績csv元!F7035</f>
        <v>0.79166666666666663</v>
      </c>
      <c r="D7035" s="54">
        <f>タスク実績csv元!E7035</f>
        <v>0.75</v>
      </c>
      <c r="E7035" t="str">
        <f>タスク実績csv元!I7035&amp;""</f>
        <v/>
      </c>
      <c r="F7035" t="str">
        <f>タスク実績csv元!D7035</f>
        <v>移行週次続き(福井、小椋)</v>
      </c>
      <c r="G7035" t="str">
        <f t="shared" si="109"/>
        <v>INSERT INTO task_achivement(task_no,achive_date,end_time,start_time,task_detail,memo)VALUES('{eccefbf1-a852-44a0-af6a-c2c31b42f737}','2024/06/05','2024/06/05 19:00:00','2024/06/05 18:00:00','','移行週次続き(福井、小椋)');</v>
      </c>
    </row>
    <row r="7036" spans="1:7">
      <c r="A7036" s="48" t="str">
        <f>_xlfn.XLOOKUP(_xlfn.XLOOKUP(MID(タスク実績csv元!C7036,1,SEARCH(":",タスク実績csv元!C7036)-1),リスト!F:F,リスト!G:G)&amp;MID(タスク実績csv元!C7036,SEARCH(":",タスク実績csv元!C7036),999),タスクDB!K:K,タスクDB!A:A)</f>
        <v>{b1fdf21c-7725-4b73-a211-e66687665b4e}</v>
      </c>
      <c r="B7036" s="11">
        <f>タスク実績csv元!A7036</f>
        <v>45448</v>
      </c>
      <c r="C7036" s="54">
        <f>タスク実績csv元!F7036</f>
        <v>0.80208333333333337</v>
      </c>
      <c r="D7036" s="54">
        <f>タスク実績csv元!E7036</f>
        <v>0.79166666666666663</v>
      </c>
      <c r="E7036" t="str">
        <f>タスク実績csv元!I7036&amp;""</f>
        <v/>
      </c>
      <c r="F7036" t="str">
        <f>タスク実績csv元!D7036</f>
        <v>得意先課題対応</v>
      </c>
      <c r="G7036" t="str">
        <f t="shared" si="109"/>
        <v>INSERT INTO task_achivement(task_no,achive_date,end_time,start_time,task_detail,memo)VALUES('{b1fdf21c-7725-4b73-a211-e66687665b4e}','2024/06/05','2024/06/05 19:15:00','2024/06/05 19:00:00','','得意先課題対応');</v>
      </c>
    </row>
    <row r="7037" spans="1:7">
      <c r="A7037" s="48" t="str">
        <f>_xlfn.XLOOKUP(_xlfn.XLOOKUP(MID(タスク実績csv元!C7037,1,SEARCH(":",タスク実績csv元!C7037)-1),リスト!F:F,リスト!G:G)&amp;MID(タスク実績csv元!C7037,SEARCH(":",タスク実績csv元!C7037),999),タスクDB!K:K,タスクDB!A:A)</f>
        <v>{4c39d40d-b35f-4cfa-b549-6c5de24454e2}</v>
      </c>
      <c r="B7037" s="11">
        <f>タスク実績csv元!A7037</f>
        <v>45449</v>
      </c>
      <c r="C7037" s="54">
        <f>タスク実績csv元!F7037</f>
        <v>0.40625</v>
      </c>
      <c r="D7037" s="54">
        <f>タスク実績csv元!E7037</f>
        <v>0.39583333333333331</v>
      </c>
      <c r="E7037" t="str">
        <f>タスク実績csv元!I7037&amp;""</f>
        <v/>
      </c>
      <c r="F7037" t="str">
        <f>タスク実績csv元!D7037</f>
        <v>朝会</v>
      </c>
      <c r="G7037" t="str">
        <f t="shared" si="109"/>
        <v>INSERT INTO task_achivement(task_no,achive_date,end_time,start_time,task_detail,memo)VALUES('{4c39d40d-b35f-4cfa-b549-6c5de24454e2}','2024/06/06','2024/06/06 09:45:00','2024/06/06 09:30:00','','朝会');</v>
      </c>
    </row>
    <row r="7038" spans="1:7">
      <c r="A7038" s="48" t="str">
        <f>_xlfn.XLOOKUP(_xlfn.XLOOKUP(MID(タスク実績csv元!C7038,1,SEARCH(":",タスク実績csv元!C7038)-1),リスト!F:F,リスト!G:G)&amp;MID(タスク実績csv元!C7038,SEARCH(":",タスク実績csv元!C7038),999),タスクDB!K:K,タスクDB!A:A)</f>
        <v>{d0d80a67-6f4b-4c2c-8010-bd45acbcca47}</v>
      </c>
      <c r="B7038" s="11">
        <f>タスク実績csv元!A7038</f>
        <v>45449</v>
      </c>
      <c r="C7038" s="54">
        <f>タスク実績csv元!F7038</f>
        <v>0.44791666666666669</v>
      </c>
      <c r="D7038" s="54">
        <f>タスク実績csv元!E7038</f>
        <v>0.41666666666666669</v>
      </c>
      <c r="E7038" t="str">
        <f>タスク実績csv元!I7038&amp;""</f>
        <v/>
      </c>
      <c r="F7038" t="str">
        <f>タスク実績csv元!D7038</f>
        <v>週次資料追記</v>
      </c>
      <c r="G7038" t="str">
        <f t="shared" si="109"/>
        <v>INSERT INTO task_achivement(task_no,achive_date,end_time,start_time,task_detail,memo)VALUES('{d0d80a67-6f4b-4c2c-8010-bd45acbcca47}','2024/06/06','2024/06/06 10:45:00','2024/06/06 10:00:00','','週次資料追記');</v>
      </c>
    </row>
    <row r="7039" spans="1:7">
      <c r="A7039" s="48" t="str">
        <f>_xlfn.XLOOKUP(_xlfn.XLOOKUP(MID(タスク実績csv元!C7039,1,SEARCH(":",タスク実績csv元!C7039)-1),リスト!F:F,リスト!G:G)&amp;MID(タスク実績csv元!C7039,SEARCH(":",タスク実績csv元!C7039),999),タスクDB!K:K,タスクDB!A:A)</f>
        <v>{b1fdf21c-7725-4b73-a211-e66687665b4e}</v>
      </c>
      <c r="B7039" s="11">
        <f>タスク実績csv元!A7039</f>
        <v>45449</v>
      </c>
      <c r="C7039" s="54">
        <f>タスク実績csv元!F7039</f>
        <v>0.46875</v>
      </c>
      <c r="D7039" s="54">
        <f>タスク実績csv元!E7039</f>
        <v>0.44791666666666669</v>
      </c>
      <c r="E7039" t="str">
        <f>タスク実績csv元!I7039&amp;""</f>
        <v/>
      </c>
      <c r="F7039" t="str">
        <f>タスク実績csv元!D7039</f>
        <v>得意先削除テスト</v>
      </c>
      <c r="G7039" t="str">
        <f t="shared" si="109"/>
        <v>INSERT INTO task_achivement(task_no,achive_date,end_time,start_time,task_detail,memo)VALUES('{b1fdf21c-7725-4b73-a211-e66687665b4e}','2024/06/06','2024/06/06 11:15:00','2024/06/06 10:45:00','','得意先削除テスト');</v>
      </c>
    </row>
    <row r="7040" spans="1:7">
      <c r="A7040" s="48" t="str">
        <f>_xlfn.XLOOKUP(_xlfn.XLOOKUP(MID(タスク実績csv元!C7040,1,SEARCH(":",タスク実績csv元!C7040)-1),リスト!F:F,リスト!G:G)&amp;MID(タスク実績csv元!C7040,SEARCH(":",タスク実績csv元!C7040),999),タスクDB!K:K,タスクDB!A:A)</f>
        <v>{d0d80a67-6f4b-4c2c-8010-bd45acbcca47}</v>
      </c>
      <c r="B7040" s="11">
        <f>タスク実績csv元!A7040</f>
        <v>45449</v>
      </c>
      <c r="C7040" s="54">
        <f>タスク実績csv元!F7040</f>
        <v>0.5</v>
      </c>
      <c r="D7040" s="54">
        <f>タスク実績csv元!E7040</f>
        <v>0.46875</v>
      </c>
      <c r="E7040" t="str">
        <f>タスク実績csv元!I7040&amp;""</f>
        <v/>
      </c>
      <c r="F7040" t="str">
        <f>タスク実績csv元!D7040</f>
        <v>AWSサーバ設定整理</v>
      </c>
      <c r="G7040" t="str">
        <f t="shared" si="109"/>
        <v>INSERT INTO task_achivement(task_no,achive_date,end_time,start_time,task_detail,memo)VALUES('{d0d80a67-6f4b-4c2c-8010-bd45acbcca47}','2024/06/06','2024/06/06 12:00:00','2024/06/06 11:15:00','','AWSサーバ設定整理');</v>
      </c>
    </row>
    <row r="7041" spans="1:7">
      <c r="A7041" s="48" t="str">
        <f>_xlfn.XLOOKUP(_xlfn.XLOOKUP(MID(タスク実績csv元!C7041,1,SEARCH(":",タスク実績csv元!C7041)-1),リスト!F:F,リスト!G:G)&amp;MID(タスク実績csv元!C7041,SEARCH(":",タスク実績csv元!C7041),999),タスクDB!K:K,タスクDB!A:A)</f>
        <v>{eccefbf1-a852-44a0-af6a-c2c31b42f737}</v>
      </c>
      <c r="B7041" s="11">
        <f>タスク実績csv元!A7041</f>
        <v>45449</v>
      </c>
      <c r="C7041" s="54">
        <f>タスク実績csv元!F7041</f>
        <v>0.5625</v>
      </c>
      <c r="D7041" s="54">
        <f>タスク実績csv元!E7041</f>
        <v>0.54166666666666663</v>
      </c>
      <c r="E7041" t="str">
        <f>タスク実績csv元!I7041&amp;""</f>
        <v/>
      </c>
      <c r="F7041" t="str">
        <f>タスク実績csv元!D7041</f>
        <v>連携BR準備(原田)</v>
      </c>
      <c r="G7041" t="str">
        <f t="shared" si="109"/>
        <v>INSERT INTO task_achivement(task_no,achive_date,end_time,start_time,task_detail,memo)VALUES('{eccefbf1-a852-44a0-af6a-c2c31b42f737}','2024/06/06','2024/06/06 13:30:00','2024/06/06 13:00:00','','連携BR準備(原田)');</v>
      </c>
    </row>
    <row r="7042" spans="1:7">
      <c r="A7042" s="48" t="str">
        <f>_xlfn.XLOOKUP(_xlfn.XLOOKUP(MID(タスク実績csv元!C7042,1,SEARCH(":",タスク実績csv元!C7042)-1),リスト!F:F,リスト!G:G)&amp;MID(タスク実績csv元!C7042,SEARCH(":",タスク実績csv元!C7042),999),タスクDB!K:K,タスクDB!A:A)</f>
        <v>{d0d80a67-6f4b-4c2c-8010-bd45acbcca47}</v>
      </c>
      <c r="B7042" s="11">
        <f>タスク実績csv元!A7042</f>
        <v>45449</v>
      </c>
      <c r="C7042" s="54">
        <f>タスク実績csv元!F7042</f>
        <v>0.61458333333333337</v>
      </c>
      <c r="D7042" s="54">
        <f>タスク実績csv元!E7042</f>
        <v>0.59375</v>
      </c>
      <c r="E7042" t="str">
        <f>タスク実績csv元!I7042&amp;""</f>
        <v/>
      </c>
      <c r="F7042" t="str">
        <f>タスク実績csv元!D7042</f>
        <v>セット品明細一括のファイルアップ</v>
      </c>
      <c r="G7042" t="str">
        <f t="shared" si="109"/>
        <v>INSERT INTO task_achivement(task_no,achive_date,end_time,start_time,task_detail,memo)VALUES('{d0d80a67-6f4b-4c2c-8010-bd45acbcca47}','2024/06/06','2024/06/06 14:45:00','2024/06/06 14:15:00','','セット品明細一括のファイルアップ');</v>
      </c>
    </row>
    <row r="7043" spans="1:7">
      <c r="A7043" s="48" t="str">
        <f>_xlfn.XLOOKUP(_xlfn.XLOOKUP(MID(タスク実績csv元!C7043,1,SEARCH(":",タスク実績csv元!C7043)-1),リスト!F:F,リスト!G:G)&amp;MID(タスク実績csv元!C7043,SEARCH(":",タスク実績csv元!C7043),999),タスクDB!K:K,タスクDB!A:A)</f>
        <v>{8bf29be6-00eb-4704-99d7-d935cf00aff3}</v>
      </c>
      <c r="B7043" s="11">
        <f>タスク実績csv元!A7043</f>
        <v>45449</v>
      </c>
      <c r="C7043" s="54">
        <f>タスク実績csv元!F7043</f>
        <v>0.66666666666666663</v>
      </c>
      <c r="D7043" s="54">
        <f>タスク実績csv元!E7043</f>
        <v>0.625</v>
      </c>
      <c r="E7043" t="str">
        <f>タスク実績csv元!I7043&amp;""</f>
        <v/>
      </c>
      <c r="F7043" t="str">
        <f>タスク実績csv元!D7043</f>
        <v>OTC定例</v>
      </c>
      <c r="G7043" t="str">
        <f t="shared" ref="G7043:G7106" si="110">IF(B7043=0,"","INSERT INTO task_achivement("&amp;$A$1&amp;","&amp;$B$1&amp;","&amp;$C$1&amp;","&amp;$D$1&amp;","&amp;$E$1&amp;","&amp;$F$1&amp;")VALUES('"&amp;A7043&amp;"',"&amp;IF(B7043="","null","'"&amp;TEXT(B7043,"yyyy/MM/dd")&amp;"'")&amp;","&amp;IF(C7043="","null","'"&amp;TEXT(B7043,"yyyy/MM/dd")&amp;" "&amp;TEXT(C7043,"HH:mm:ss")&amp;"'")&amp;","&amp;IF(D7043="","null","'"&amp;TEXT(B7043,"yyyy/MM/dd")&amp;" "&amp;TEXT(D7043,"HH:mm:ss")&amp;"'")&amp;",'"&amp;E7043&amp;"','"&amp;F7043&amp;"');")</f>
        <v>INSERT INTO task_achivement(task_no,achive_date,end_time,start_time,task_detail,memo)VALUES('{8bf29be6-00eb-4704-99d7-d935cf00aff3}','2024/06/06','2024/06/06 16:00:00','2024/06/06 15:00:00','','OTC定例');</v>
      </c>
    </row>
    <row r="7044" spans="1:7">
      <c r="A7044" s="48" t="str">
        <f>_xlfn.XLOOKUP(_xlfn.XLOOKUP(MID(タスク実績csv元!C7044,1,SEARCH(":",タスク実績csv元!C7044)-1),リスト!F:F,リスト!G:G)&amp;MID(タスク実績csv元!C7044,SEARCH(":",タスク実績csv元!C7044),999),タスクDB!K:K,タスクDB!A:A)</f>
        <v>{eccefbf1-a852-44a0-af6a-c2c31b42f737}</v>
      </c>
      <c r="B7044" s="11">
        <f>タスク実績csv元!A7044</f>
        <v>45449</v>
      </c>
      <c r="C7044" s="54">
        <f>タスク実績csv元!F7044</f>
        <v>0.70833333333333337</v>
      </c>
      <c r="D7044" s="54">
        <f>タスク実績csv元!E7044</f>
        <v>0.66666666666666663</v>
      </c>
      <c r="E7044" t="str">
        <f>タスク実績csv元!I7044&amp;""</f>
        <v/>
      </c>
      <c r="F7044" t="str">
        <f>タスク実績csv元!D7044</f>
        <v>得意先のBR準備(小椋)</v>
      </c>
      <c r="G7044" t="str">
        <f t="shared" si="110"/>
        <v>INSERT INTO task_achivement(task_no,achive_date,end_time,start_time,task_detail,memo)VALUES('{eccefbf1-a852-44a0-af6a-c2c31b42f737}','2024/06/06','2024/06/06 17:00:00','2024/06/06 16:00:00','','得意先のBR準備(小椋)');</v>
      </c>
    </row>
    <row r="7045" spans="1:7">
      <c r="A7045" s="48" t="str">
        <f>_xlfn.XLOOKUP(_xlfn.XLOOKUP(MID(タスク実績csv元!C7045,1,SEARCH(":",タスク実績csv元!C7045)-1),リスト!F:F,リスト!G:G)&amp;MID(タスク実績csv元!C7045,SEARCH(":",タスク実績csv元!C7045),999),タスクDB!K:K,タスクDB!A:A)</f>
        <v>{eccefbf1-a852-44a0-af6a-c2c31b42f737}</v>
      </c>
      <c r="B7045" s="11">
        <f>タスク実績csv元!A7045</f>
        <v>45449</v>
      </c>
      <c r="C7045" s="54">
        <f>タスク実績csv元!F7045</f>
        <v>0.75</v>
      </c>
      <c r="D7045" s="54">
        <f>タスク実績csv元!E7045</f>
        <v>0.70833333333333337</v>
      </c>
      <c r="E7045" t="str">
        <f>タスク実績csv元!I7045&amp;""</f>
        <v/>
      </c>
      <c r="F7045" t="str">
        <f>タスク実績csv元!D7045</f>
        <v>得意先の残課題整理(中村)</v>
      </c>
      <c r="G7045" t="str">
        <f t="shared" si="110"/>
        <v>INSERT INTO task_achivement(task_no,achive_date,end_time,start_time,task_detail,memo)VALUES('{eccefbf1-a852-44a0-af6a-c2c31b42f737}','2024/06/06','2024/06/06 18:00:00','2024/06/06 17:00:00','','得意先の残課題整理(中村)');</v>
      </c>
    </row>
    <row r="7046" spans="1:7">
      <c r="A7046" s="48" t="str">
        <f>_xlfn.XLOOKUP(_xlfn.XLOOKUP(MID(タスク実績csv元!C7046,1,SEARCH(":",タスク実績csv元!C7046)-1),リスト!F:F,リスト!G:G)&amp;MID(タスク実績csv元!C7046,SEARCH(":",タスク実績csv元!C7046),999),タスクDB!K:K,タスクDB!A:A)</f>
        <v>{4c39d40d-b35f-4cfa-b549-6c5de24454e2}</v>
      </c>
      <c r="B7046" s="11">
        <f>タスク実績csv元!A7046</f>
        <v>45450</v>
      </c>
      <c r="C7046" s="54">
        <f>タスク実績csv元!F7046</f>
        <v>0.40625</v>
      </c>
      <c r="D7046" s="54">
        <f>タスク実績csv元!E7046</f>
        <v>0.39583333333333331</v>
      </c>
      <c r="E7046" t="str">
        <f>タスク実績csv元!I7046&amp;""</f>
        <v/>
      </c>
      <c r="F7046" t="str">
        <f>タスク実績csv元!D7046</f>
        <v>朝会</v>
      </c>
      <c r="G7046" t="str">
        <f t="shared" si="110"/>
        <v>INSERT INTO task_achivement(task_no,achive_date,end_time,start_time,task_detail,memo)VALUES('{4c39d40d-b35f-4cfa-b549-6c5de24454e2}','2024/06/07','2024/06/07 09:45:00','2024/06/07 09:30:00','','朝会');</v>
      </c>
    </row>
    <row r="7047" spans="1:7">
      <c r="A7047" s="48" t="str">
        <f>_xlfn.XLOOKUP(_xlfn.XLOOKUP(MID(タスク実績csv元!C7047,1,SEARCH(":",タスク実績csv元!C7047)-1),リスト!F:F,リスト!G:G)&amp;MID(タスク実績csv元!C7047,SEARCH(":",タスク実績csv元!C7047),999),タスクDB!K:K,タスクDB!A:A)</f>
        <v>{eccefbf1-a852-44a0-af6a-c2c31b42f737}</v>
      </c>
      <c r="B7047" s="11">
        <f>タスク実績csv元!A7047</f>
        <v>45450</v>
      </c>
      <c r="C7047" s="54">
        <f>タスク実績csv元!F7047</f>
        <v>0.45833333333333331</v>
      </c>
      <c r="D7047" s="54">
        <f>タスク実績csv元!E7047</f>
        <v>0.40625</v>
      </c>
      <c r="E7047" t="str">
        <f>タスク実績csv元!I7047&amp;""</f>
        <v/>
      </c>
      <c r="F7047" t="str">
        <f>タスク実績csv元!D7047</f>
        <v>得意先必須項目/ダミースクリプトトリガー、今後の作業について(福井)</v>
      </c>
      <c r="G7047" t="str">
        <f t="shared" si="110"/>
        <v>INSERT INTO task_achivement(task_no,achive_date,end_time,start_time,task_detail,memo)VALUES('{eccefbf1-a852-44a0-af6a-c2c31b42f737}','2024/06/07','2024/06/07 11:00:00','2024/06/07 09:45:00','','得意先必須項目/ダミースクリプトトリガー、今後の作業について(福井)');</v>
      </c>
    </row>
    <row r="7048" spans="1:7">
      <c r="A7048" s="48" t="str">
        <f>_xlfn.XLOOKUP(_xlfn.XLOOKUP(MID(タスク実績csv元!C7048,1,SEARCH(":",タスク実績csv元!C7048)-1),リスト!F:F,リスト!G:G)&amp;MID(タスク実績csv元!C7048,SEARCH(":",タスク実績csv元!C7048),999),タスクDB!K:K,タスクDB!A:A)</f>
        <v>{8bf29be6-00eb-4704-99d7-d935cf00aff3}</v>
      </c>
      <c r="B7048" s="11">
        <f>タスク実績csv元!A7048</f>
        <v>45450</v>
      </c>
      <c r="C7048" s="54">
        <f>タスク実績csv元!F7048</f>
        <v>0.5</v>
      </c>
      <c r="D7048" s="54">
        <f>タスク実績csv元!E7048</f>
        <v>0.45833333333333331</v>
      </c>
      <c r="E7048" t="str">
        <f>タスク実績csv元!I7048&amp;""</f>
        <v/>
      </c>
      <c r="F7048" t="str">
        <f>タスク実績csv元!D7048</f>
        <v>週次報告</v>
      </c>
      <c r="G7048" t="str">
        <f t="shared" si="110"/>
        <v>INSERT INTO task_achivement(task_no,achive_date,end_time,start_time,task_detail,memo)VALUES('{8bf29be6-00eb-4704-99d7-d935cf00aff3}','2024/06/07','2024/06/07 12:00:00','2024/06/07 11:00:00','','週次報告');</v>
      </c>
    </row>
    <row r="7049" spans="1:7">
      <c r="A7049" s="48" t="str">
        <f>_xlfn.XLOOKUP(_xlfn.XLOOKUP(MID(タスク実績csv元!C7049,1,SEARCH(":",タスク実績csv元!C7049)-1),リスト!F:F,リスト!G:G)&amp;MID(タスク実績csv元!C7049,SEARCH(":",タスク実績csv元!C7049),999),タスクDB!K:K,タスクDB!A:A)</f>
        <v>{eccefbf1-a852-44a0-af6a-c2c31b42f737}</v>
      </c>
      <c r="B7049" s="11">
        <f>タスク実績csv元!A7049</f>
        <v>45450</v>
      </c>
      <c r="C7049" s="54">
        <f>タスク実績csv元!F7049</f>
        <v>0.61458333333333337</v>
      </c>
      <c r="D7049" s="54">
        <f>タスク実績csv元!E7049</f>
        <v>0.58333333333333337</v>
      </c>
      <c r="E7049" t="str">
        <f>タスク実績csv元!I7049&amp;""</f>
        <v/>
      </c>
      <c r="F7049" t="str">
        <f>タスク実績csv元!D7049</f>
        <v>データ削除について(小椋、福井)</v>
      </c>
      <c r="G7049" t="str">
        <f t="shared" si="110"/>
        <v>INSERT INTO task_achivement(task_no,achive_date,end_time,start_time,task_detail,memo)VALUES('{eccefbf1-a852-44a0-af6a-c2c31b42f737}','2024/06/07','2024/06/07 14:45:00','2024/06/07 14:00:00','','データ削除について(小椋、福井)');</v>
      </c>
    </row>
    <row r="7050" spans="1:7">
      <c r="A7050" s="48" t="str">
        <f>_xlfn.XLOOKUP(_xlfn.XLOOKUP(MID(タスク実績csv元!C7050,1,SEARCH(":",タスク実績csv元!C7050)-1),リスト!F:F,リスト!G:G)&amp;MID(タスク実績csv元!C7050,SEARCH(":",タスク実績csv元!C7050),999),タスクDB!K:K,タスクDB!A:A)</f>
        <v>{fa1d15a7-0fa5-46a0-b2a9-9b86fd9480ff}</v>
      </c>
      <c r="B7050" s="11">
        <f>タスク実績csv元!A7050</f>
        <v>45450</v>
      </c>
      <c r="C7050" s="54">
        <f>タスク実績csv元!F7050</f>
        <v>0.64583333333333337</v>
      </c>
      <c r="D7050" s="54">
        <f>タスク実績csv元!E7050</f>
        <v>0.625</v>
      </c>
      <c r="E7050" t="str">
        <f>タスク実績csv元!I7050&amp;""</f>
        <v/>
      </c>
      <c r="F7050" t="str">
        <f>タスク実績csv元!D7050</f>
        <v>本番トリガーの一覧を環境定義資料に追記</v>
      </c>
      <c r="G7050" t="str">
        <f t="shared" si="110"/>
        <v>INSERT INTO task_achivement(task_no,achive_date,end_time,start_time,task_detail,memo)VALUES('{fa1d15a7-0fa5-46a0-b2a9-9b86fd9480ff}','2024/06/07','2024/06/07 15:30:00','2024/06/07 15:00:00','','本番トリガーの一覧を環境定義資料に追記');</v>
      </c>
    </row>
    <row r="7051" spans="1:7">
      <c r="A7051" s="48" t="str">
        <f>_xlfn.XLOOKUP(_xlfn.XLOOKUP(MID(タスク実績csv元!C7051,1,SEARCH(":",タスク実績csv元!C7051)-1),リスト!F:F,リスト!G:G)&amp;MID(タスク実績csv元!C7051,SEARCH(":",タスク実績csv元!C7051),999),タスクDB!K:K,タスクDB!A:A)</f>
        <v>{0bc9a908-6d86-401e-9579-4d4a0ca222fc}</v>
      </c>
      <c r="B7051" s="11">
        <f>タスク実績csv元!A7051</f>
        <v>45450</v>
      </c>
      <c r="C7051" s="54">
        <f>タスク実績csv元!F7051</f>
        <v>0.72916666666666663</v>
      </c>
      <c r="D7051" s="54">
        <f>タスク実績csv元!E7051</f>
        <v>0.70833333333333337</v>
      </c>
      <c r="E7051" t="str">
        <f>タスク実績csv元!I7051&amp;""</f>
        <v/>
      </c>
      <c r="F7051" t="str">
        <f>タスク実績csv元!D7051</f>
        <v>状況確認</v>
      </c>
      <c r="G7051" t="str">
        <f t="shared" si="110"/>
        <v>INSERT INTO task_achivement(task_no,achive_date,end_time,start_time,task_detail,memo)VALUES('{0bc9a908-6d86-401e-9579-4d4a0ca222fc}','2024/06/07','2024/06/07 17:30:00','2024/06/07 17:00:00','','状況確認');</v>
      </c>
    </row>
    <row r="7052" spans="1:7">
      <c r="A7052" s="48" t="str">
        <f>_xlfn.XLOOKUP(_xlfn.XLOOKUP(MID(タスク実績csv元!C7052,1,SEARCH(":",タスク実績csv元!C7052)-1),リスト!F:F,リスト!G:G)&amp;MID(タスク実績csv元!C7052,SEARCH(":",タスク実績csv元!C7052),999),タスクDB!K:K,タスクDB!A:A)</f>
        <v>{0bc9a908-6d86-401e-9579-4d4a0ca222fc}</v>
      </c>
      <c r="B7052" s="11">
        <f>タスク実績csv元!A7052</f>
        <v>45453</v>
      </c>
      <c r="C7052" s="54">
        <f>タスク実績csv元!F7052</f>
        <v>0.375</v>
      </c>
      <c r="D7052" s="54">
        <f>タスク実績csv元!E7052</f>
        <v>0.36458333333333331</v>
      </c>
      <c r="E7052" t="str">
        <f>タスク実績csv元!I7052&amp;""</f>
        <v/>
      </c>
      <c r="F7052" t="str">
        <f>タスク実績csv元!D7052</f>
        <v>得意先データ確認</v>
      </c>
      <c r="G7052" t="str">
        <f t="shared" si="110"/>
        <v>INSERT INTO task_achivement(task_no,achive_date,end_time,start_time,task_detail,memo)VALUES('{0bc9a908-6d86-401e-9579-4d4a0ca222fc}','2024/06/10','2024/06/10 09:00:00','2024/06/10 08:45:00','','得意先データ確認');</v>
      </c>
    </row>
    <row r="7053" spans="1:7">
      <c r="A7053" s="48" t="str">
        <f>_xlfn.XLOOKUP(_xlfn.XLOOKUP(MID(タスク実績csv元!C7053,1,SEARCH(":",タスク実績csv元!C7053)-1),リスト!F:F,リスト!G:G)&amp;MID(タスク実績csv元!C7053,SEARCH(":",タスク実績csv元!C7053),999),タスクDB!K:K,タスクDB!A:A)</f>
        <v>{0bc9a908-6d86-401e-9579-4d4a0ca222fc}</v>
      </c>
      <c r="B7053" s="11">
        <f>タスク実績csv元!A7053</f>
        <v>45453</v>
      </c>
      <c r="C7053" s="54">
        <f>タスク実績csv元!F7053</f>
        <v>0.41666666666666669</v>
      </c>
      <c r="D7053" s="54">
        <f>タスク実績csv元!E7053</f>
        <v>0.39583333333333331</v>
      </c>
      <c r="E7053" t="str">
        <f>タスク実績csv元!I7053&amp;""</f>
        <v/>
      </c>
      <c r="F7053" t="str">
        <f>タスク実績csv元!D7053</f>
        <v>得意先データ確認</v>
      </c>
      <c r="G7053" t="str">
        <f t="shared" si="110"/>
        <v>INSERT INTO task_achivement(task_no,achive_date,end_time,start_time,task_detail,memo)VALUES('{0bc9a908-6d86-401e-9579-4d4a0ca222fc}','2024/06/10','2024/06/10 10:00:00','2024/06/10 09:30:00','','得意先データ確認');</v>
      </c>
    </row>
    <row r="7054" spans="1:7">
      <c r="A7054" s="48" t="str">
        <f>_xlfn.XLOOKUP(_xlfn.XLOOKUP(MID(タスク実績csv元!C7054,1,SEARCH(":",タスク実績csv元!C7054)-1),リスト!F:F,リスト!G:G)&amp;MID(タスク実績csv元!C7054,SEARCH(":",タスク実績csv元!C7054),999),タスクDB!K:K,タスクDB!A:A)</f>
        <v>{0bc9a908-6d86-401e-9579-4d4a0ca222fc}</v>
      </c>
      <c r="B7054" s="11">
        <f>タスク実績csv元!A7054</f>
        <v>45453</v>
      </c>
      <c r="C7054" s="54">
        <f>タスク実績csv元!F7054</f>
        <v>0.4375</v>
      </c>
      <c r="D7054" s="54">
        <f>タスク実績csv元!E7054</f>
        <v>0.41666666666666669</v>
      </c>
      <c r="E7054" t="str">
        <f>タスク実績csv元!I7054&amp;""</f>
        <v/>
      </c>
      <c r="F7054" t="str">
        <f>タスク実績csv元!D7054</f>
        <v>準備整理</v>
      </c>
      <c r="G7054" t="str">
        <f t="shared" si="110"/>
        <v>INSERT INTO task_achivement(task_no,achive_date,end_time,start_time,task_detail,memo)VALUES('{0bc9a908-6d86-401e-9579-4d4a0ca222fc}','2024/06/10','2024/06/10 10:30:00','2024/06/10 10:00:00','','準備整理');</v>
      </c>
    </row>
    <row r="7055" spans="1:7">
      <c r="A7055" s="48" t="str">
        <f>_xlfn.XLOOKUP(_xlfn.XLOOKUP(MID(タスク実績csv元!C7055,1,SEARCH(":",タスク実績csv元!C7055)-1),リスト!F:F,リスト!G:G)&amp;MID(タスク実績csv元!C7055,SEARCH(":",タスク実績csv元!C7055),999),タスクDB!K:K,タスクDB!A:A)</f>
        <v>{8bf29be6-00eb-4704-99d7-d935cf00aff3}</v>
      </c>
      <c r="B7055" s="11">
        <f>タスク実績csv元!A7055</f>
        <v>45453</v>
      </c>
      <c r="C7055" s="54">
        <f>タスク実績csv元!F7055</f>
        <v>0.5</v>
      </c>
      <c r="D7055" s="54">
        <f>タスク実績csv元!E7055</f>
        <v>0.45833333333333331</v>
      </c>
      <c r="E7055" t="str">
        <f>タスク実績csv元!I7055&amp;""</f>
        <v/>
      </c>
      <c r="F7055" t="str">
        <f>タスク実績csv元!D7055</f>
        <v>購入品洗い替え連携設計打合せ</v>
      </c>
      <c r="G7055" t="str">
        <f t="shared" si="110"/>
        <v>INSERT INTO task_achivement(task_no,achive_date,end_time,start_time,task_detail,memo)VALUES('{8bf29be6-00eb-4704-99d7-d935cf00aff3}','2024/06/10','2024/06/10 12:00:00','2024/06/10 11:00:00','','購入品洗い替え連携設計打合せ');</v>
      </c>
    </row>
    <row r="7056" spans="1:7">
      <c r="A7056" s="48" t="str">
        <f>_xlfn.XLOOKUP(_xlfn.XLOOKUP(MID(タスク実績csv元!C7056,1,SEARCH(":",タスク実績csv元!C7056)-1),リスト!F:F,リスト!G:G)&amp;MID(タスク実績csv元!C7056,SEARCH(":",タスク実績csv元!C7056),999),タスクDB!K:K,タスクDB!A:A)</f>
        <v>{fa1d15a7-0fa5-46a0-b2a9-9b86fd9480ff}</v>
      </c>
      <c r="B7056" s="11">
        <f>タスク実績csv元!A7056</f>
        <v>45453</v>
      </c>
      <c r="C7056" s="54">
        <f>タスク実績csv元!F7056</f>
        <v>0.58333333333333337</v>
      </c>
      <c r="D7056" s="54">
        <f>タスク実績csv元!E7056</f>
        <v>0.54166666666666663</v>
      </c>
      <c r="E7056" t="str">
        <f>タスク実績csv元!I7056&amp;""</f>
        <v/>
      </c>
      <c r="F7056" t="str">
        <f>タスク実績csv元!D7056</f>
        <v>購入品洗い替え連携設計準備</v>
      </c>
      <c r="G7056" t="str">
        <f t="shared" si="110"/>
        <v>INSERT INTO task_achivement(task_no,achive_date,end_time,start_time,task_detail,memo)VALUES('{fa1d15a7-0fa5-46a0-b2a9-9b86fd9480ff}','2024/06/10','2024/06/10 14:00:00','2024/06/10 13:00:00','','購入品洗い替え連携設計準備');</v>
      </c>
    </row>
    <row r="7057" spans="1:7">
      <c r="A7057" s="48" t="str">
        <f>_xlfn.XLOOKUP(_xlfn.XLOOKUP(MID(タスク実績csv元!C7057,1,SEARCH(":",タスク実績csv元!C7057)-1),リスト!F:F,リスト!G:G)&amp;MID(タスク実績csv元!C7057,SEARCH(":",タスク実績csv元!C7057),999),タスクDB!K:K,タスクDB!A:A)</f>
        <v>{d0d80a67-6f4b-4c2c-8010-bd45acbcca47}</v>
      </c>
      <c r="B7057" s="11">
        <f>タスク実績csv元!A7057</f>
        <v>45453</v>
      </c>
      <c r="C7057" s="54">
        <f>タスク実績csv元!F7057</f>
        <v>0.625</v>
      </c>
      <c r="D7057" s="54">
        <f>タスク実績csv元!E7057</f>
        <v>0.58333333333333337</v>
      </c>
      <c r="E7057" t="str">
        <f>タスク実績csv元!I7057&amp;""</f>
        <v/>
      </c>
      <c r="F7057" t="str">
        <f>タスク実績csv元!D7057</f>
        <v>backlog整理</v>
      </c>
      <c r="G7057" t="str">
        <f t="shared" si="110"/>
        <v>INSERT INTO task_achivement(task_no,achive_date,end_time,start_time,task_detail,memo)VALUES('{d0d80a67-6f4b-4c2c-8010-bd45acbcca47}','2024/06/10','2024/06/10 15:00:00','2024/06/10 14:00:00','','backlog整理');</v>
      </c>
    </row>
    <row r="7058" spans="1:7">
      <c r="A7058" s="48" t="str">
        <f>_xlfn.XLOOKUP(_xlfn.XLOOKUP(MID(タスク実績csv元!C7058,1,SEARCH(":",タスク実績csv元!C7058)-1),リスト!F:F,リスト!G:G)&amp;MID(タスク実績csv元!C7058,SEARCH(":",タスク実績csv元!C7058),999),タスクDB!K:K,タスクDB!A:A)</f>
        <v>{eccefbf1-a852-44a0-af6a-c2c31b42f737}</v>
      </c>
      <c r="B7058" s="11">
        <f>タスク実績csv元!A7058</f>
        <v>45453</v>
      </c>
      <c r="C7058" s="54">
        <f>タスク実績csv元!F7058</f>
        <v>0.66666666666666663</v>
      </c>
      <c r="D7058" s="54">
        <f>タスク実績csv元!E7058</f>
        <v>0.625</v>
      </c>
      <c r="E7058" t="str">
        <f>タスク実績csv元!I7058&amp;""</f>
        <v/>
      </c>
      <c r="F7058" t="str">
        <f>タスク実績csv元!D7058</f>
        <v>BR環境準備</v>
      </c>
      <c r="G7058" t="str">
        <f t="shared" si="110"/>
        <v>INSERT INTO task_achivement(task_no,achive_date,end_time,start_time,task_detail,memo)VALUES('{eccefbf1-a852-44a0-af6a-c2c31b42f737}','2024/06/10','2024/06/10 16:00:00','2024/06/10 15:00:00','','BR環境準備');</v>
      </c>
    </row>
    <row r="7059" spans="1:7">
      <c r="A7059" s="48" t="str">
        <f>_xlfn.XLOOKUP(_xlfn.XLOOKUP(MID(タスク実績csv元!C7059,1,SEARCH(":",タスク実績csv元!C7059)-1),リスト!F:F,リスト!G:G)&amp;MID(タスク実績csv元!C7059,SEARCH(":",タスク実績csv元!C7059),999),タスクDB!K:K,タスクDB!A:A)</f>
        <v>{fa1d15a7-0fa5-46a0-b2a9-9b86fd9480ff}</v>
      </c>
      <c r="B7059" s="11">
        <f>タスク実績csv元!A7059</f>
        <v>45453</v>
      </c>
      <c r="C7059" s="54">
        <f>タスク実績csv元!F7059</f>
        <v>0.6875</v>
      </c>
      <c r="D7059" s="54">
        <f>タスク実績csv元!E7059</f>
        <v>0.66666666666666663</v>
      </c>
      <c r="E7059" t="str">
        <f>タスク実績csv元!I7059&amp;""</f>
        <v/>
      </c>
      <c r="F7059" t="str">
        <f>タスク実績csv元!D7059</f>
        <v>BR切替状況整理</v>
      </c>
      <c r="G7059" t="str">
        <f t="shared" si="110"/>
        <v>INSERT INTO task_achivement(task_no,achive_date,end_time,start_time,task_detail,memo)VALUES('{fa1d15a7-0fa5-46a0-b2a9-9b86fd9480ff}','2024/06/10','2024/06/10 16:30:00','2024/06/10 16:00:00','','BR切替状況整理');</v>
      </c>
    </row>
    <row r="7060" spans="1:7">
      <c r="A7060" s="48" t="str">
        <f>_xlfn.XLOOKUP(_xlfn.XLOOKUP(MID(タスク実績csv元!C7060,1,SEARCH(":",タスク実績csv元!C7060)-1),リスト!F:F,リスト!G:G)&amp;MID(タスク実績csv元!C7060,SEARCH(":",タスク実績csv元!C7060),999),タスクDB!K:K,タスクDB!A:A)</f>
        <v>{fa1d15a7-0fa5-46a0-b2a9-9b86fd9480ff}</v>
      </c>
      <c r="B7060" s="11">
        <f>タスク実績csv元!A7060</f>
        <v>45453</v>
      </c>
      <c r="C7060" s="54">
        <f>タスク実績csv元!F7060</f>
        <v>0.70833333333333337</v>
      </c>
      <c r="D7060" s="54">
        <f>タスク実績csv元!E7060</f>
        <v>0.6875</v>
      </c>
      <c r="E7060" t="str">
        <f>タスク実績csv元!I7060&amp;""</f>
        <v/>
      </c>
      <c r="F7060" t="str">
        <f>タスク実績csv元!D7060</f>
        <v>SOTC080の動作確認</v>
      </c>
      <c r="G7060" t="str">
        <f t="shared" si="110"/>
        <v>INSERT INTO task_achivement(task_no,achive_date,end_time,start_time,task_detail,memo)VALUES('{fa1d15a7-0fa5-46a0-b2a9-9b86fd9480ff}','2024/06/10','2024/06/10 17:00:00','2024/06/10 16:30:00','','SOTC080の動作確認');</v>
      </c>
    </row>
    <row r="7061" spans="1:7">
      <c r="A7061" s="48" t="str">
        <f>_xlfn.XLOOKUP(_xlfn.XLOOKUP(MID(タスク実績csv元!C7061,1,SEARCH(":",タスク実績csv元!C7061)-1),リスト!F:F,リスト!G:G)&amp;MID(タスク実績csv元!C7061,SEARCH(":",タスク実績csv元!C7061),999),タスクDB!K:K,タスクDB!A:A)</f>
        <v>{fa1d15a7-0fa5-46a0-b2a9-9b86fd9480ff}</v>
      </c>
      <c r="B7061" s="11">
        <f>タスク実績csv元!A7061</f>
        <v>45453</v>
      </c>
      <c r="C7061" s="54">
        <f>タスク実績csv元!F7061</f>
        <v>0.95833333333333337</v>
      </c>
      <c r="D7061" s="54">
        <f>タスク実績csv元!E7061</f>
        <v>0.9375</v>
      </c>
      <c r="E7061" t="str">
        <f>タスク実績csv元!I7061&amp;""</f>
        <v/>
      </c>
      <c r="F7061" t="str">
        <f>タスク実績csv元!D7061</f>
        <v>SOTC080の動作確認</v>
      </c>
      <c r="G7061" t="str">
        <f t="shared" si="110"/>
        <v>INSERT INTO task_achivement(task_no,achive_date,end_time,start_time,task_detail,memo)VALUES('{fa1d15a7-0fa5-46a0-b2a9-9b86fd9480ff}','2024/06/10','2024/06/10 23:00:00','2024/06/10 22:30:00','','SOTC080の動作確認');</v>
      </c>
    </row>
    <row r="7062" spans="1:7">
      <c r="A7062" s="48" t="str">
        <f>_xlfn.XLOOKUP(_xlfn.XLOOKUP(MID(タスク実績csv元!C7062,1,SEARCH(":",タスク実績csv元!C7062)-1),リスト!F:F,リスト!G:G)&amp;MID(タスク実績csv元!C7062,SEARCH(":",タスク実績csv元!C7062),999),タスクDB!K:K,タスクDB!A:A)</f>
        <v>{fa1d15a7-0fa5-46a0-b2a9-9b86fd9480ff}</v>
      </c>
      <c r="B7062" s="11">
        <f>タスク実績csv元!A7062</f>
        <v>45454</v>
      </c>
      <c r="C7062" s="54">
        <f>タスク実績csv元!F7062</f>
        <v>0.39583333333333331</v>
      </c>
      <c r="D7062" s="54">
        <f>タスク実績csv元!E7062</f>
        <v>0.38541666666666669</v>
      </c>
      <c r="E7062" t="str">
        <f>タスク実績csv元!I7062&amp;""</f>
        <v/>
      </c>
      <c r="F7062" t="str">
        <f>タスク実績csv元!D7062</f>
        <v>SOTC080の動作確認</v>
      </c>
      <c r="G7062" t="str">
        <f t="shared" si="110"/>
        <v>INSERT INTO task_achivement(task_no,achive_date,end_time,start_time,task_detail,memo)VALUES('{fa1d15a7-0fa5-46a0-b2a9-9b86fd9480ff}','2024/06/11','2024/06/11 09:30:00','2024/06/11 09:15:00','','SOTC080の動作確認');</v>
      </c>
    </row>
    <row r="7063" spans="1:7">
      <c r="A7063" s="48" t="str">
        <f>_xlfn.XLOOKUP(_xlfn.XLOOKUP(MID(タスク実績csv元!C7063,1,SEARCH(":",タスク実績csv元!C7063)-1),リスト!F:F,リスト!G:G)&amp;MID(タスク実績csv元!C7063,SEARCH(":",タスク実績csv元!C7063),999),タスクDB!K:K,タスクDB!A:A)</f>
        <v>{4c39d40d-b35f-4cfa-b549-6c5de24454e2}</v>
      </c>
      <c r="B7063" s="11">
        <f>タスク実績csv元!A7063</f>
        <v>45454</v>
      </c>
      <c r="C7063" s="54">
        <f>タスク実績csv元!F7063</f>
        <v>0.40625</v>
      </c>
      <c r="D7063" s="54">
        <f>タスク実績csv元!E7063</f>
        <v>0.39583333333333331</v>
      </c>
      <c r="E7063" t="str">
        <f>タスク実績csv元!I7063&amp;""</f>
        <v/>
      </c>
      <c r="F7063" t="str">
        <f>タスク実績csv元!D7063</f>
        <v>朝会</v>
      </c>
      <c r="G7063" t="str">
        <f t="shared" si="110"/>
        <v>INSERT INTO task_achivement(task_no,achive_date,end_time,start_time,task_detail,memo)VALUES('{4c39d40d-b35f-4cfa-b549-6c5de24454e2}','2024/06/11','2024/06/11 09:45:00','2024/06/11 09:30:00','','朝会');</v>
      </c>
    </row>
    <row r="7064" spans="1:7">
      <c r="A7064" s="48" t="str">
        <f>_xlfn.XLOOKUP(_xlfn.XLOOKUP(MID(タスク実績csv元!C7064,1,SEARCH(":",タスク実績csv元!C7064)-1),リスト!F:F,リスト!G:G)&amp;MID(タスク実績csv元!C7064,SEARCH(":",タスク実績csv元!C7064),999),タスクDB!K:K,タスクDB!A:A)</f>
        <v>{fa1d15a7-0fa5-46a0-b2a9-9b86fd9480ff}</v>
      </c>
      <c r="B7064" s="11">
        <f>タスク実績csv元!A7064</f>
        <v>45454</v>
      </c>
      <c r="C7064" s="54">
        <f>タスク実績csv元!F7064</f>
        <v>0.41666666666666669</v>
      </c>
      <c r="D7064" s="54">
        <f>タスク実績csv元!E7064</f>
        <v>0.40625</v>
      </c>
      <c r="E7064" t="str">
        <f>タスク実績csv元!I7064&amp;""</f>
        <v/>
      </c>
      <c r="F7064" t="str">
        <f>タスク実績csv元!D7064</f>
        <v>SOTC080の動作確認</v>
      </c>
      <c r="G7064" t="str">
        <f t="shared" si="110"/>
        <v>INSERT INTO task_achivement(task_no,achive_date,end_time,start_time,task_detail,memo)VALUES('{fa1d15a7-0fa5-46a0-b2a9-9b86fd9480ff}','2024/06/11','2024/06/11 10:00:00','2024/06/11 09:45:00','','SOTC080の動作確認');</v>
      </c>
    </row>
    <row r="7065" spans="1:7">
      <c r="A7065" s="48" t="str">
        <f>_xlfn.XLOOKUP(_xlfn.XLOOKUP(MID(タスク実績csv元!C7065,1,SEARCH(":",タスク実績csv元!C7065)-1),リスト!F:F,リスト!G:G)&amp;MID(タスク実績csv元!C7065,SEARCH(":",タスク実績csv元!C7065),999),タスクDB!K:K,タスクDB!A:A)</f>
        <v>{8bf29be6-00eb-4704-99d7-d935cf00aff3}</v>
      </c>
      <c r="B7065" s="11">
        <f>タスク実績csv元!A7065</f>
        <v>45454</v>
      </c>
      <c r="C7065" s="54">
        <f>タスク実績csv元!F7065</f>
        <v>0.45833333333333331</v>
      </c>
      <c r="D7065" s="54">
        <f>タスク実績csv元!E7065</f>
        <v>0.41666666666666669</v>
      </c>
      <c r="E7065" t="str">
        <f>タスク実績csv元!I7065&amp;""</f>
        <v/>
      </c>
      <c r="F7065" t="str">
        <f>タスク実績csv元!D7065</f>
        <v>OTC定例</v>
      </c>
      <c r="G7065" t="str">
        <f t="shared" si="110"/>
        <v>INSERT INTO task_achivement(task_no,achive_date,end_time,start_time,task_detail,memo)VALUES('{8bf29be6-00eb-4704-99d7-d935cf00aff3}','2024/06/11','2024/06/11 11:00:00','2024/06/11 10:00:00','','OTC定例');</v>
      </c>
    </row>
    <row r="7066" spans="1:7">
      <c r="A7066" s="48" t="str">
        <f>_xlfn.XLOOKUP(_xlfn.XLOOKUP(MID(タスク実績csv元!C7066,1,SEARCH(":",タスク実績csv元!C7066)-1),リスト!F:F,リスト!G:G)&amp;MID(タスク実績csv元!C7066,SEARCH(":",タスク実績csv元!C7066),999),タスクDB!K:K,タスクDB!A:A)</f>
        <v>{eccefbf1-a852-44a0-af6a-c2c31b42f737}</v>
      </c>
      <c r="B7066" s="11">
        <f>タスク実績csv元!A7066</f>
        <v>45454</v>
      </c>
      <c r="C7066" s="54">
        <f>タスク実績csv元!F7066</f>
        <v>0.47916666666666669</v>
      </c>
      <c r="D7066" s="54">
        <f>タスク実績csv元!E7066</f>
        <v>0.45833333333333331</v>
      </c>
      <c r="E7066" t="str">
        <f>タスク実績csv元!I7066&amp;""</f>
        <v/>
      </c>
      <c r="F7066" t="str">
        <f>タスク実績csv元!D7066</f>
        <v>売上訂正進め方(中村)</v>
      </c>
      <c r="G7066" t="str">
        <f t="shared" si="110"/>
        <v>INSERT INTO task_achivement(task_no,achive_date,end_time,start_time,task_detail,memo)VALUES('{eccefbf1-a852-44a0-af6a-c2c31b42f737}','2024/06/11','2024/06/11 11:30:00','2024/06/11 11:00:00','','売上訂正進め方(中村)');</v>
      </c>
    </row>
    <row r="7067" spans="1:7">
      <c r="A7067" s="48" t="str">
        <f>_xlfn.XLOOKUP(_xlfn.XLOOKUP(MID(タスク実績csv元!C7067,1,SEARCH(":",タスク実績csv元!C7067)-1),リスト!F:F,リスト!G:G)&amp;MID(タスク実績csv元!C7067,SEARCH(":",タスク実績csv元!C7067),999),タスクDB!K:K,タスクDB!A:A)</f>
        <v>{fa1d15a7-0fa5-46a0-b2a9-9b86fd9480ff}</v>
      </c>
      <c r="B7067" s="11">
        <f>タスク実績csv元!A7067</f>
        <v>45454</v>
      </c>
      <c r="C7067" s="54">
        <f>タスク実績csv元!F7067</f>
        <v>0.5</v>
      </c>
      <c r="D7067" s="54">
        <f>タスク実績csv元!E7067</f>
        <v>0.47916666666666669</v>
      </c>
      <c r="E7067" t="str">
        <f>タスク実績csv元!I7067&amp;""</f>
        <v/>
      </c>
      <c r="F7067" t="str">
        <f>タスク実績csv元!D7067</f>
        <v>SOTC080の動作確認</v>
      </c>
      <c r="G7067" t="str">
        <f t="shared" si="110"/>
        <v>INSERT INTO task_achivement(task_no,achive_date,end_time,start_time,task_detail,memo)VALUES('{fa1d15a7-0fa5-46a0-b2a9-9b86fd9480ff}','2024/06/11','2024/06/11 12:00:00','2024/06/11 11:30:00','','SOTC080の動作確認');</v>
      </c>
    </row>
    <row r="7068" spans="1:7">
      <c r="A7068" s="48" t="str">
        <f>_xlfn.XLOOKUP(_xlfn.XLOOKUP(MID(タスク実績csv元!C7068,1,SEARCH(":",タスク実績csv元!C7068)-1),リスト!F:F,リスト!G:G)&amp;MID(タスク実績csv元!C7068,SEARCH(":",タスク実績csv元!C7068),999),タスクDB!K:K,タスクDB!A:A)</f>
        <v>{fa1d15a7-0fa5-46a0-b2a9-9b86fd9480ff}</v>
      </c>
      <c r="B7068" s="11">
        <f>タスク実績csv元!A7068</f>
        <v>45454</v>
      </c>
      <c r="C7068" s="54">
        <f>タスク実績csv元!F7068</f>
        <v>0.625</v>
      </c>
      <c r="D7068" s="54">
        <f>タスク実績csv元!E7068</f>
        <v>0.54166666666666663</v>
      </c>
      <c r="E7068" t="str">
        <f>タスク実績csv元!I7068&amp;""</f>
        <v/>
      </c>
      <c r="F7068" t="str">
        <f>タスク実績csv元!D7068</f>
        <v>SOTC080の動作確認</v>
      </c>
      <c r="G7068" t="str">
        <f t="shared" si="110"/>
        <v>INSERT INTO task_achivement(task_no,achive_date,end_time,start_time,task_detail,memo)VALUES('{fa1d15a7-0fa5-46a0-b2a9-9b86fd9480ff}','2024/06/11','2024/06/11 15:00:00','2024/06/11 13:00:00','','SOTC080の動作確認');</v>
      </c>
    </row>
    <row r="7069" spans="1:7">
      <c r="A7069" s="48" t="str">
        <f>_xlfn.XLOOKUP(_xlfn.XLOOKUP(MID(タスク実績csv元!C7069,1,SEARCH(":",タスク実績csv元!C7069)-1),リスト!F:F,リスト!G:G)&amp;MID(タスク実績csv元!C7069,SEARCH(":",タスク実績csv元!C7069),999),タスクDB!K:K,タスクDB!A:A)</f>
        <v>{8bf29be6-00eb-4704-99d7-d935cf00aff3}</v>
      </c>
      <c r="B7069" s="11">
        <f>タスク実績csv元!A7069</f>
        <v>45454</v>
      </c>
      <c r="C7069" s="54">
        <f>タスク実績csv元!F7069</f>
        <v>0.63541666666666663</v>
      </c>
      <c r="D7069" s="54">
        <f>タスク実績csv元!E7069</f>
        <v>0.625</v>
      </c>
      <c r="E7069" t="str">
        <f>タスク実績csv元!I7069&amp;""</f>
        <v/>
      </c>
      <c r="F7069" t="str">
        <f>タスク実績csv元!D7069</f>
        <v>SVMX定例</v>
      </c>
      <c r="G7069" t="str">
        <f t="shared" si="110"/>
        <v>INSERT INTO task_achivement(task_no,achive_date,end_time,start_time,task_detail,memo)VALUES('{8bf29be6-00eb-4704-99d7-d935cf00aff3}','2024/06/11','2024/06/11 15:15:00','2024/06/11 15:00:00','','SVMX定例');</v>
      </c>
    </row>
    <row r="7070" spans="1:7">
      <c r="A7070" s="48" t="str">
        <f>_xlfn.XLOOKUP(_xlfn.XLOOKUP(MID(タスク実績csv元!C7070,1,SEARCH(":",タスク実績csv元!C7070)-1),リスト!F:F,リスト!G:G)&amp;MID(タスク実績csv元!C7070,SEARCH(":",タスク実績csv元!C7070),999),タスクDB!K:K,タスクDB!A:A)</f>
        <v>{eccefbf1-a852-44a0-af6a-c2c31b42f737}</v>
      </c>
      <c r="B7070" s="11">
        <f>タスク実績csv元!A7070</f>
        <v>45454</v>
      </c>
      <c r="C7070" s="54">
        <f>タスク実績csv元!F7070</f>
        <v>0.6875</v>
      </c>
      <c r="D7070" s="54">
        <f>タスク実績csv元!E7070</f>
        <v>0.66666666666666663</v>
      </c>
      <c r="E7070" t="str">
        <f>タスク実績csv元!I7070&amp;""</f>
        <v/>
      </c>
      <c r="F7070" t="str">
        <f>タスク実績csv元!D7070</f>
        <v>連携BR環境準備(原田)</v>
      </c>
      <c r="G7070" t="str">
        <f t="shared" si="110"/>
        <v>INSERT INTO task_achivement(task_no,achive_date,end_time,start_time,task_detail,memo)VALUES('{eccefbf1-a852-44a0-af6a-c2c31b42f737}','2024/06/11','2024/06/11 16:30:00','2024/06/11 16:00:00','','連携BR環境準備(原田)');</v>
      </c>
    </row>
    <row r="7071" spans="1:7">
      <c r="A7071" s="48" t="str">
        <f>_xlfn.XLOOKUP(_xlfn.XLOOKUP(MID(タスク実績csv元!C7071,1,SEARCH(":",タスク実績csv元!C7071)-1),リスト!F:F,リスト!G:G)&amp;MID(タスク実績csv元!C7071,SEARCH(":",タスク実績csv元!C7071),999),タスクDB!K:K,タスクDB!A:A)</f>
        <v>{eccefbf1-a852-44a0-af6a-c2c31b42f737}</v>
      </c>
      <c r="B7071" s="11">
        <f>タスク実績csv元!A7071</f>
        <v>45454</v>
      </c>
      <c r="C7071" s="54">
        <f>タスク実績csv元!F7071</f>
        <v>0.72916666666666663</v>
      </c>
      <c r="D7071" s="54">
        <f>タスク実績csv元!E7071</f>
        <v>0.6875</v>
      </c>
      <c r="E7071" t="str">
        <f>タスク実績csv元!I7071&amp;""</f>
        <v/>
      </c>
      <c r="F7071" t="str">
        <f>タスク実績csv元!D7071</f>
        <v>振り返り(荒川、高山)</v>
      </c>
      <c r="G7071" t="str">
        <f t="shared" si="110"/>
        <v>INSERT INTO task_achivement(task_no,achive_date,end_time,start_time,task_detail,memo)VALUES('{eccefbf1-a852-44a0-af6a-c2c31b42f737}','2024/06/11','2024/06/11 17:30:00','2024/06/11 16:30:00','','振り返り(荒川、高山)');</v>
      </c>
    </row>
    <row r="7072" spans="1:7">
      <c r="A7072" s="48" t="str">
        <f>_xlfn.XLOOKUP(_xlfn.XLOOKUP(MID(タスク実績csv元!C7072,1,SEARCH(":",タスク実績csv元!C7072)-1),リスト!F:F,リスト!G:G)&amp;MID(タスク実績csv元!C7072,SEARCH(":",タスク実績csv元!C7072),999),タスクDB!K:K,タスクDB!A:A)</f>
        <v>{0bc9a908-6d86-401e-9579-4d4a0ca222fc}</v>
      </c>
      <c r="B7072" s="11">
        <f>タスク実績csv元!A7072</f>
        <v>45454</v>
      </c>
      <c r="C7072" s="54">
        <f>タスク実績csv元!F7072</f>
        <v>0.97916666666666663</v>
      </c>
      <c r="D7072" s="54">
        <f>タスク実績csv元!E7072</f>
        <v>0.9375</v>
      </c>
      <c r="E7072" t="str">
        <f>タスク実績csv元!I7072&amp;""</f>
        <v/>
      </c>
      <c r="F7072" t="str">
        <f>タスク実績csv元!D7072</f>
        <v>得意先データ確認</v>
      </c>
      <c r="G7072" t="str">
        <f t="shared" si="110"/>
        <v>INSERT INTO task_achivement(task_no,achive_date,end_time,start_time,task_detail,memo)VALUES('{0bc9a908-6d86-401e-9579-4d4a0ca222fc}','2024/06/11','2024/06/11 23:30:00','2024/06/11 22:30:00','','得意先データ確認');</v>
      </c>
    </row>
    <row r="7073" spans="1:7">
      <c r="A7073" s="48" t="str">
        <f>_xlfn.XLOOKUP(_xlfn.XLOOKUP(MID(タスク実績csv元!C7073,1,SEARCH(":",タスク実績csv元!C7073)-1),リスト!F:F,リスト!G:G)&amp;MID(タスク実績csv元!C7073,SEARCH(":",タスク実績csv元!C7073),999),タスクDB!K:K,タスクDB!A:A)</f>
        <v>{0bc9a908-6d86-401e-9579-4d4a0ca222fc}</v>
      </c>
      <c r="B7073" s="11">
        <f>タスク実績csv元!A7073</f>
        <v>45455</v>
      </c>
      <c r="C7073" s="54">
        <f>タスク実績csv元!F7073</f>
        <v>0.39583333333333331</v>
      </c>
      <c r="D7073" s="54">
        <f>タスク実績csv元!E7073</f>
        <v>0.375</v>
      </c>
      <c r="E7073" t="str">
        <f>タスク実績csv元!I7073&amp;""</f>
        <v/>
      </c>
      <c r="F7073" t="str">
        <f>タスク実績csv元!D7073</f>
        <v>得意先データ確認</v>
      </c>
      <c r="G7073" t="str">
        <f t="shared" si="110"/>
        <v>INSERT INTO task_achivement(task_no,achive_date,end_time,start_time,task_detail,memo)VALUES('{0bc9a908-6d86-401e-9579-4d4a0ca222fc}','2024/06/12','2024/06/12 09:30:00','2024/06/12 09:00:00','','得意先データ確認');</v>
      </c>
    </row>
    <row r="7074" spans="1:7">
      <c r="A7074" s="48" t="str">
        <f>_xlfn.XLOOKUP(_xlfn.XLOOKUP(MID(タスク実績csv元!C7074,1,SEARCH(":",タスク実績csv元!C7074)-1),リスト!F:F,リスト!G:G)&amp;MID(タスク実績csv元!C7074,SEARCH(":",タスク実績csv元!C7074),999),タスクDB!K:K,タスクDB!A:A)</f>
        <v>{4c39d40d-b35f-4cfa-b549-6c5de24454e2}</v>
      </c>
      <c r="B7074" s="11">
        <f>タスク実績csv元!A7074</f>
        <v>45455</v>
      </c>
      <c r="C7074" s="54">
        <f>タスク実績csv元!F7074</f>
        <v>0.40625</v>
      </c>
      <c r="D7074" s="54">
        <f>タスク実績csv元!E7074</f>
        <v>0.39583333333333331</v>
      </c>
      <c r="E7074" t="str">
        <f>タスク実績csv元!I7074&amp;""</f>
        <v/>
      </c>
      <c r="F7074" t="str">
        <f>タスク実績csv元!D7074</f>
        <v>朝会</v>
      </c>
      <c r="G7074" t="str">
        <f t="shared" si="110"/>
        <v>INSERT INTO task_achivement(task_no,achive_date,end_time,start_time,task_detail,memo)VALUES('{4c39d40d-b35f-4cfa-b549-6c5de24454e2}','2024/06/12','2024/06/12 09:45:00','2024/06/12 09:30:00','','朝会');</v>
      </c>
    </row>
    <row r="7075" spans="1:7">
      <c r="A7075" s="48" t="str">
        <f>_xlfn.XLOOKUP(_xlfn.XLOOKUP(MID(タスク実績csv元!C7075,1,SEARCH(":",タスク実績csv元!C7075)-1),リスト!F:F,リスト!G:G)&amp;MID(タスク実績csv元!C7075,SEARCH(":",タスク実績csv元!C7075),999),タスクDB!K:K,タスクDB!A:A)</f>
        <v>{0bc9a908-6d86-401e-9579-4d4a0ca222fc}</v>
      </c>
      <c r="B7075" s="11">
        <f>タスク実績csv元!A7075</f>
        <v>45455</v>
      </c>
      <c r="C7075" s="54">
        <f>タスク実績csv元!F7075</f>
        <v>0.41666666666666669</v>
      </c>
      <c r="D7075" s="54">
        <f>タスク実績csv元!E7075</f>
        <v>0.40625</v>
      </c>
      <c r="E7075" t="str">
        <f>タスク実績csv元!I7075&amp;""</f>
        <v/>
      </c>
      <c r="F7075" t="str">
        <f>タスク実績csv元!D7075</f>
        <v>得意先データ確認</v>
      </c>
      <c r="G7075" t="str">
        <f t="shared" si="110"/>
        <v>INSERT INTO task_achivement(task_no,achive_date,end_time,start_time,task_detail,memo)VALUES('{0bc9a908-6d86-401e-9579-4d4a0ca222fc}','2024/06/12','2024/06/12 10:00:00','2024/06/12 09:45:00','','得意先データ確認');</v>
      </c>
    </row>
    <row r="7076" spans="1:7">
      <c r="A7076" s="48" t="str">
        <f>_xlfn.XLOOKUP(_xlfn.XLOOKUP(MID(タスク実績csv元!C7076,1,SEARCH(":",タスク実績csv元!C7076)-1),リスト!F:F,リスト!G:G)&amp;MID(タスク実績csv元!C7076,SEARCH(":",タスク実績csv元!C7076),999),タスクDB!K:K,タスクDB!A:A)</f>
        <v>{eccefbf1-a852-44a0-af6a-c2c31b42f737}</v>
      </c>
      <c r="B7076" s="11">
        <f>タスク実績csv元!A7076</f>
        <v>45455</v>
      </c>
      <c r="C7076" s="54">
        <f>タスク実績csv元!F7076</f>
        <v>0.5</v>
      </c>
      <c r="D7076" s="54">
        <f>タスク実績csv元!E7076</f>
        <v>0.41666666666666669</v>
      </c>
      <c r="E7076" t="str">
        <f>タスク実績csv元!I7076&amp;""</f>
        <v/>
      </c>
      <c r="F7076" t="str">
        <f>タスク実績csv元!D7076</f>
        <v>移行週次打合せ</v>
      </c>
      <c r="G7076" t="str">
        <f t="shared" si="110"/>
        <v>INSERT INTO task_achivement(task_no,achive_date,end_time,start_time,task_detail,memo)VALUES('{eccefbf1-a852-44a0-af6a-c2c31b42f737}','2024/06/12','2024/06/12 12:00:00','2024/06/12 10:00:00','','移行週次打合せ');</v>
      </c>
    </row>
    <row r="7077" spans="1:7">
      <c r="A7077" s="48" t="str">
        <f>_xlfn.XLOOKUP(_xlfn.XLOOKUP(MID(タスク実績csv元!C7077,1,SEARCH(":",タスク実績csv元!C7077)-1),リスト!F:F,リスト!G:G)&amp;MID(タスク実績csv元!C7077,SEARCH(":",タスク実績csv元!C7077),999),タスクDB!K:K,タスクDB!A:A)</f>
        <v>{8bf29be6-00eb-4704-99d7-d935cf00aff3}</v>
      </c>
      <c r="B7077" s="11">
        <f>タスク実績csv元!A7077</f>
        <v>45455</v>
      </c>
      <c r="C7077" s="54">
        <f>タスク実績csv元!F7077</f>
        <v>0.5625</v>
      </c>
      <c r="D7077" s="54">
        <f>タスク実績csv元!E7077</f>
        <v>0.54166666666666663</v>
      </c>
      <c r="E7077" t="str">
        <f>タスク実績csv元!I7077&amp;""</f>
        <v/>
      </c>
      <c r="F7077" t="str">
        <f>タスク実績csv元!D7077</f>
        <v>購入品洗い替え連携FSDレビュー</v>
      </c>
      <c r="G7077" t="str">
        <f t="shared" si="110"/>
        <v>INSERT INTO task_achivement(task_no,achive_date,end_time,start_time,task_detail,memo)VALUES('{8bf29be6-00eb-4704-99d7-d935cf00aff3}','2024/06/12','2024/06/12 13:30:00','2024/06/12 13:00:00','','購入品洗い替え連携FSDレビュー');</v>
      </c>
    </row>
    <row r="7078" spans="1:7">
      <c r="A7078" s="48" t="str">
        <f>_xlfn.XLOOKUP(_xlfn.XLOOKUP(MID(タスク実績csv元!C7078,1,SEARCH(":",タスク実績csv元!C7078)-1),リスト!F:F,リスト!G:G)&amp;MID(タスク実績csv元!C7078,SEARCH(":",タスク実績csv元!C7078),999),タスクDB!K:K,タスクDB!A:A)</f>
        <v>{0bc9a908-6d86-401e-9579-4d4a0ca222fc}</v>
      </c>
      <c r="B7078" s="11">
        <f>タスク実績csv元!A7078</f>
        <v>45455</v>
      </c>
      <c r="C7078" s="54">
        <f>タスク実績csv元!F7078</f>
        <v>0.58333333333333337</v>
      </c>
      <c r="D7078" s="54">
        <f>タスク実績csv元!E7078</f>
        <v>0.5625</v>
      </c>
      <c r="E7078" t="str">
        <f>タスク実績csv元!I7078&amp;""</f>
        <v/>
      </c>
      <c r="F7078" t="str">
        <f>タスク実績csv元!D7078</f>
        <v>得意先データ確認</v>
      </c>
      <c r="G7078" t="str">
        <f t="shared" si="110"/>
        <v>INSERT INTO task_achivement(task_no,achive_date,end_time,start_time,task_detail,memo)VALUES('{0bc9a908-6d86-401e-9579-4d4a0ca222fc}','2024/06/12','2024/06/12 14:00:00','2024/06/12 13:30:00','','得意先データ確認');</v>
      </c>
    </row>
    <row r="7079" spans="1:7">
      <c r="A7079" s="48" t="str">
        <f>_xlfn.XLOOKUP(_xlfn.XLOOKUP(MID(タスク実績csv元!C7079,1,SEARCH(":",タスク実績csv元!C7079)-1),リスト!F:F,リスト!G:G)&amp;MID(タスク実績csv元!C7079,SEARCH(":",タスク実績csv元!C7079),999),タスクDB!K:K,タスクDB!A:A)</f>
        <v>{8bf29be6-00eb-4704-99d7-d935cf00aff3}</v>
      </c>
      <c r="B7079" s="11">
        <f>タスク実績csv元!A7079</f>
        <v>45455</v>
      </c>
      <c r="C7079" s="54">
        <f>タスク実績csv元!F7079</f>
        <v>0.625</v>
      </c>
      <c r="D7079" s="54">
        <f>タスク実績csv元!E7079</f>
        <v>0.58333333333333337</v>
      </c>
      <c r="E7079" t="str">
        <f>タスク実績csv元!I7079&amp;""</f>
        <v/>
      </c>
      <c r="F7079" t="str">
        <f>タスク実績csv元!D7079</f>
        <v>課題セッション(得意先データについて)</v>
      </c>
      <c r="G7079" t="str">
        <f t="shared" si="110"/>
        <v>INSERT INTO task_achivement(task_no,achive_date,end_time,start_time,task_detail,memo)VALUES('{8bf29be6-00eb-4704-99d7-d935cf00aff3}','2024/06/12','2024/06/12 15:00:00','2024/06/12 14:00:00','','課題セッション(得意先データについて)');</v>
      </c>
    </row>
    <row r="7080" spans="1:7">
      <c r="A7080" s="48" t="str">
        <f>_xlfn.XLOOKUP(_xlfn.XLOOKUP(MID(タスク実績csv元!C7080,1,SEARCH(":",タスク実績csv元!C7080)-1),リスト!F:F,リスト!G:G)&amp;MID(タスク実績csv元!C7080,SEARCH(":",タスク実績csv元!C7080),999),タスクDB!K:K,タスクDB!A:A)</f>
        <v>{eccefbf1-a852-44a0-af6a-c2c31b42f737}</v>
      </c>
      <c r="B7080" s="11">
        <f>タスク実績csv元!A7080</f>
        <v>45455</v>
      </c>
      <c r="C7080" s="54">
        <f>タスク実績csv元!F7080</f>
        <v>0.64583333333333337</v>
      </c>
      <c r="D7080" s="54">
        <f>タスク実績csv元!E7080</f>
        <v>0.625</v>
      </c>
      <c r="E7080" t="str">
        <f>タスク実績csv元!I7080&amp;""</f>
        <v/>
      </c>
      <c r="F7080" t="str">
        <f>タスク実績csv元!D7080</f>
        <v>得意先データ投入前共有(小椋)</v>
      </c>
      <c r="G7080" t="str">
        <f t="shared" si="110"/>
        <v>INSERT INTO task_achivement(task_no,achive_date,end_time,start_time,task_detail,memo)VALUES('{eccefbf1-a852-44a0-af6a-c2c31b42f737}','2024/06/12','2024/06/12 15:30:00','2024/06/12 15:00:00','','得意先データ投入前共有(小椋)');</v>
      </c>
    </row>
    <row r="7081" spans="1:7">
      <c r="A7081" s="48" t="str">
        <f>_xlfn.XLOOKUP(_xlfn.XLOOKUP(MID(タスク実績csv元!C7081,1,SEARCH(":",タスク実績csv元!C7081)-1),リスト!F:F,リスト!G:G)&amp;MID(タスク実績csv元!C7081,SEARCH(":",タスク実績csv元!C7081),999),タスクDB!K:K,タスクDB!A:A)</f>
        <v>{eccefbf1-a852-44a0-af6a-c2c31b42f737}</v>
      </c>
      <c r="B7081" s="11">
        <f>タスク実績csv元!A7081</f>
        <v>45455</v>
      </c>
      <c r="C7081" s="54">
        <f>タスク実績csv元!F7081</f>
        <v>0.70833333333333337</v>
      </c>
      <c r="D7081" s="54">
        <f>タスク実績csv元!E7081</f>
        <v>0.64583333333333337</v>
      </c>
      <c r="E7081" t="str">
        <f>タスク実績csv元!I7081&amp;""</f>
        <v/>
      </c>
      <c r="F7081" t="str">
        <f>タスク実績csv元!D7081</f>
        <v>リリース運用について(荒川、高山、小椋、松原）</v>
      </c>
      <c r="G7081" t="str">
        <f t="shared" si="110"/>
        <v>INSERT INTO task_achivement(task_no,achive_date,end_time,start_time,task_detail,memo)VALUES('{eccefbf1-a852-44a0-af6a-c2c31b42f737}','2024/06/12','2024/06/12 17:00:00','2024/06/12 15:30:00','','リリース運用について(荒川、高山、小椋、松原）');</v>
      </c>
    </row>
    <row r="7082" spans="1:7">
      <c r="A7082" s="48" t="str">
        <f>_xlfn.XLOOKUP(_xlfn.XLOOKUP(MID(タスク実績csv元!C7082,1,SEARCH(":",タスク実績csv元!C7082)-1),リスト!F:F,リスト!G:G)&amp;MID(タスク実績csv元!C7082,SEARCH(":",タスク実績csv元!C7082),999),タスクDB!K:K,タスクDB!A:A)</f>
        <v>{eccefbf1-a852-44a0-af6a-c2c31b42f737}</v>
      </c>
      <c r="B7082" s="11">
        <f>タスク実績csv元!A7082</f>
        <v>45455</v>
      </c>
      <c r="C7082" s="54">
        <f>タスク実績csv元!F7082</f>
        <v>0.75</v>
      </c>
      <c r="D7082" s="54">
        <f>タスク実績csv元!E7082</f>
        <v>0.70833333333333337</v>
      </c>
      <c r="E7082" t="str">
        <f>タスク実績csv元!I7082&amp;""</f>
        <v/>
      </c>
      <c r="F7082" t="str">
        <f>タスク実績csv元!D7082</f>
        <v>ダミートリガー、移行進め方について(福井)</v>
      </c>
      <c r="G7082" t="str">
        <f t="shared" si="110"/>
        <v>INSERT INTO task_achivement(task_no,achive_date,end_time,start_time,task_detail,memo)VALUES('{eccefbf1-a852-44a0-af6a-c2c31b42f737}','2024/06/12','2024/06/12 18:00:00','2024/06/12 17:00:00','','ダミートリガー、移行進め方について(福井)');</v>
      </c>
    </row>
    <row r="7083" spans="1:7">
      <c r="A7083" s="48" t="str">
        <f>_xlfn.XLOOKUP(_xlfn.XLOOKUP(MID(タスク実績csv元!C7083,1,SEARCH(":",タスク実績csv元!C7083)-1),リスト!F:F,リスト!G:G)&amp;MID(タスク実績csv元!C7083,SEARCH(":",タスク実績csv元!C7083),999),タスクDB!K:K,タスクDB!A:A)</f>
        <v>{0bc9a908-6d86-401e-9579-4d4a0ca222fc}</v>
      </c>
      <c r="B7083" s="11">
        <f>タスク実績csv元!A7083</f>
        <v>45455</v>
      </c>
      <c r="C7083" s="54">
        <f>タスク実績csv元!F7083</f>
        <v>0.79166666666666663</v>
      </c>
      <c r="D7083" s="54">
        <f>タスク実績csv元!E7083</f>
        <v>0.75</v>
      </c>
      <c r="E7083" t="str">
        <f>タスク実績csv元!I7083&amp;""</f>
        <v/>
      </c>
      <c r="F7083" t="str">
        <f>タスク実績csv元!D7083</f>
        <v>環境状況確認</v>
      </c>
      <c r="G7083" t="str">
        <f t="shared" si="110"/>
        <v>INSERT INTO task_achivement(task_no,achive_date,end_time,start_time,task_detail,memo)VALUES('{0bc9a908-6d86-401e-9579-4d4a0ca222fc}','2024/06/12','2024/06/12 19:00:00','2024/06/12 18:00:00','','環境状況確認');</v>
      </c>
    </row>
    <row r="7084" spans="1:7">
      <c r="A7084" s="48" t="str">
        <f>_xlfn.XLOOKUP(_xlfn.XLOOKUP(MID(タスク実績csv元!C7084,1,SEARCH(":",タスク実績csv元!C7084)-1),リスト!F:F,リスト!G:G)&amp;MID(タスク実績csv元!C7084,SEARCH(":",タスク実績csv元!C7084),999),タスクDB!K:K,タスクDB!A:A)</f>
        <v>{4c39d40d-b35f-4cfa-b549-6c5de24454e2}</v>
      </c>
      <c r="B7084" s="11">
        <f>タスク実績csv元!A7084</f>
        <v>45456</v>
      </c>
      <c r="C7084" s="54">
        <f>タスク実績csv元!F7084</f>
        <v>0.40625</v>
      </c>
      <c r="D7084" s="54">
        <f>タスク実績csv元!E7084</f>
        <v>0.39583333333333331</v>
      </c>
      <c r="E7084" t="str">
        <f>タスク実績csv元!I7084&amp;""</f>
        <v/>
      </c>
      <c r="F7084" t="str">
        <f>タスク実績csv元!D7084</f>
        <v>朝会</v>
      </c>
      <c r="G7084" t="str">
        <f t="shared" si="110"/>
        <v>INSERT INTO task_achivement(task_no,achive_date,end_time,start_time,task_detail,memo)VALUES('{4c39d40d-b35f-4cfa-b549-6c5de24454e2}','2024/06/13','2024/06/13 09:45:00','2024/06/13 09:30:00','','朝会');</v>
      </c>
    </row>
    <row r="7085" spans="1:7">
      <c r="A7085" s="48" t="str">
        <f>_xlfn.XLOOKUP(_xlfn.XLOOKUP(MID(タスク実績csv元!C7085,1,SEARCH(":",タスク実績csv元!C7085)-1),リスト!F:F,リスト!G:G)&amp;MID(タスク実績csv元!C7085,SEARCH(":",タスク実績csv元!C7085),999),タスクDB!K:K,タスクDB!A:A)</f>
        <v>{d0d80a67-6f4b-4c2c-8010-bd45acbcca47}</v>
      </c>
      <c r="B7085" s="11">
        <f>タスク実績csv元!A7085</f>
        <v>45456</v>
      </c>
      <c r="C7085" s="54">
        <f>タスク実績csv元!F7085</f>
        <v>0.44791666666666669</v>
      </c>
      <c r="D7085" s="54">
        <f>タスク実績csv元!E7085</f>
        <v>0.41666666666666669</v>
      </c>
      <c r="E7085" t="str">
        <f>タスク実績csv元!I7085&amp;""</f>
        <v/>
      </c>
      <c r="F7085" t="str">
        <f>タスク実績csv元!D7085</f>
        <v>週次資料加筆</v>
      </c>
      <c r="G7085" t="str">
        <f t="shared" si="110"/>
        <v>INSERT INTO task_achivement(task_no,achive_date,end_time,start_time,task_detail,memo)VALUES('{d0d80a67-6f4b-4c2c-8010-bd45acbcca47}','2024/06/13','2024/06/13 10:45:00','2024/06/13 10:00:00','','週次資料加筆');</v>
      </c>
    </row>
    <row r="7086" spans="1:7">
      <c r="A7086" s="48" t="str">
        <f>_xlfn.XLOOKUP(_xlfn.XLOOKUP(MID(タスク実績csv元!C7086,1,SEARCH(":",タスク実績csv元!C7086)-1),リスト!F:F,リスト!G:G)&amp;MID(タスク実績csv元!C7086,SEARCH(":",タスク実績csv元!C7086),999),タスクDB!K:K,タスクDB!A:A)</f>
        <v>{eccefbf1-a852-44a0-af6a-c2c31b42f737}</v>
      </c>
      <c r="B7086" s="11">
        <f>タスク実績csv元!A7086</f>
        <v>45456</v>
      </c>
      <c r="C7086" s="54">
        <f>タスク実績csv元!F7086</f>
        <v>0.46875</v>
      </c>
      <c r="D7086" s="54">
        <f>タスク実績csv元!E7086</f>
        <v>0.44791666666666669</v>
      </c>
      <c r="E7086" t="str">
        <f>タスク実績csv元!I7086&amp;""</f>
        <v/>
      </c>
      <c r="F7086" t="str">
        <f>タスク実績csv元!D7086</f>
        <v>BR状況確認</v>
      </c>
      <c r="G7086" t="str">
        <f t="shared" si="110"/>
        <v>INSERT INTO task_achivement(task_no,achive_date,end_time,start_time,task_detail,memo)VALUES('{eccefbf1-a852-44a0-af6a-c2c31b42f737}','2024/06/13','2024/06/13 11:15:00','2024/06/13 10:45:00','','BR状況確認');</v>
      </c>
    </row>
    <row r="7087" spans="1:7">
      <c r="A7087" s="48" t="str">
        <f>_xlfn.XLOOKUP(_xlfn.XLOOKUP(MID(タスク実績csv元!C7087,1,SEARCH(":",タスク実績csv元!C7087)-1),リスト!F:F,リスト!G:G)&amp;MID(タスク実績csv元!C7087,SEARCH(":",タスク実績csv元!C7087),999),タスクDB!K:K,タスクDB!A:A)</f>
        <v>{32aadce0-0f13-481d-8cef-c271bbed366b}</v>
      </c>
      <c r="B7087" s="11">
        <f>タスク実績csv元!A7087</f>
        <v>45456</v>
      </c>
      <c r="C7087" s="54">
        <f>タスク実績csv元!F7087</f>
        <v>0.48958333333333331</v>
      </c>
      <c r="D7087" s="54">
        <f>タスク実績csv元!E7087</f>
        <v>0.46875</v>
      </c>
      <c r="E7087" t="str">
        <f>タスク実績csv元!I7087&amp;""</f>
        <v/>
      </c>
      <c r="F7087" t="str">
        <f>タスク実績csv元!D7087</f>
        <v>全体手順整備</v>
      </c>
      <c r="G7087" t="str">
        <f t="shared" si="110"/>
        <v>INSERT INTO task_achivement(task_no,achive_date,end_time,start_time,task_detail,memo)VALUES('{32aadce0-0f13-481d-8cef-c271bbed366b}','2024/06/13','2024/06/13 11:45:00','2024/06/13 11:15:00','','全体手順整備');</v>
      </c>
    </row>
    <row r="7088" spans="1:7">
      <c r="A7088" s="48" t="str">
        <f>_xlfn.XLOOKUP(_xlfn.XLOOKUP(MID(タスク実績csv元!C7088,1,SEARCH(":",タスク実績csv元!C7088)-1),リスト!F:F,リスト!G:G)&amp;MID(タスク実績csv元!C7088,SEARCH(":",タスク実績csv元!C7088),999),タスクDB!K:K,タスクDB!A:A)</f>
        <v>{eccefbf1-a852-44a0-af6a-c2c31b42f737}</v>
      </c>
      <c r="B7088" s="11">
        <f>タスク実績csv元!A7088</f>
        <v>45456</v>
      </c>
      <c r="C7088" s="54">
        <f>タスク実績csv元!F7088</f>
        <v>0.60416666666666663</v>
      </c>
      <c r="D7088" s="54">
        <f>タスク実績csv元!E7088</f>
        <v>0.54166666666666663</v>
      </c>
      <c r="E7088" t="str">
        <f>タスク実績csv元!I7088&amp;""</f>
        <v/>
      </c>
      <c r="F7088" t="str">
        <f>タスク実績csv元!D7088</f>
        <v>移行ツール状況確認(福井)</v>
      </c>
      <c r="G7088" t="str">
        <f t="shared" si="110"/>
        <v>INSERT INTO task_achivement(task_no,achive_date,end_time,start_time,task_detail,memo)VALUES('{eccefbf1-a852-44a0-af6a-c2c31b42f737}','2024/06/13','2024/06/13 14:30:00','2024/06/13 13:00:00','','移行ツール状況確認(福井)');</v>
      </c>
    </row>
    <row r="7089" spans="1:7">
      <c r="A7089" s="48" t="str">
        <f>_xlfn.XLOOKUP(_xlfn.XLOOKUP(MID(タスク実績csv元!C7089,1,SEARCH(":",タスク実績csv元!C7089)-1),リスト!F:F,リスト!G:G)&amp;MID(タスク実績csv元!C7089,SEARCH(":",タスク実績csv元!C7089),999),タスクDB!K:K,タスクDB!A:A)</f>
        <v>{8bf29be6-00eb-4704-99d7-d935cf00aff3}</v>
      </c>
      <c r="B7089" s="11">
        <f>タスク実績csv元!A7089</f>
        <v>45456</v>
      </c>
      <c r="C7089" s="54">
        <f>タスク実績csv元!F7089</f>
        <v>0.66666666666666663</v>
      </c>
      <c r="D7089" s="54">
        <f>タスク実績csv元!E7089</f>
        <v>0.625</v>
      </c>
      <c r="E7089" t="str">
        <f>タスク実績csv元!I7089&amp;""</f>
        <v/>
      </c>
      <c r="F7089" t="str">
        <f>タスク実績csv元!D7089</f>
        <v>OTC定例</v>
      </c>
      <c r="G7089" t="str">
        <f t="shared" si="110"/>
        <v>INSERT INTO task_achivement(task_no,achive_date,end_time,start_time,task_detail,memo)VALUES('{8bf29be6-00eb-4704-99d7-d935cf00aff3}','2024/06/13','2024/06/13 16:00:00','2024/06/13 15:00:00','','OTC定例');</v>
      </c>
    </row>
    <row r="7090" spans="1:7">
      <c r="A7090" s="48" t="str">
        <f>_xlfn.XLOOKUP(_xlfn.XLOOKUP(MID(タスク実績csv元!C7090,1,SEARCH(":",タスク実績csv元!C7090)-1),リスト!F:F,リスト!G:G)&amp;MID(タスク実績csv元!C7090,SEARCH(":",タスク実績csv元!C7090),999),タスクDB!K:K,タスクDB!A:A)</f>
        <v>{0bc9a908-6d86-401e-9579-4d4a0ca222fc}</v>
      </c>
      <c r="B7090" s="11">
        <f>タスク実績csv元!A7090</f>
        <v>45456</v>
      </c>
      <c r="C7090" s="54">
        <f>タスク実績csv元!F7090</f>
        <v>0.6875</v>
      </c>
      <c r="D7090" s="54">
        <f>タスク実績csv元!E7090</f>
        <v>0.66666666666666663</v>
      </c>
      <c r="E7090" t="str">
        <f>タスク実績csv元!I7090&amp;""</f>
        <v/>
      </c>
      <c r="F7090" t="str">
        <f>タスク実績csv元!D7090</f>
        <v>連携状況確認</v>
      </c>
      <c r="G7090" t="str">
        <f t="shared" si="110"/>
        <v>INSERT INTO task_achivement(task_no,achive_date,end_time,start_time,task_detail,memo)VALUES('{0bc9a908-6d86-401e-9579-4d4a0ca222fc}','2024/06/13','2024/06/13 16:30:00','2024/06/13 16:00:00','','連携状況確認');</v>
      </c>
    </row>
    <row r="7091" spans="1:7">
      <c r="A7091" s="48" t="str">
        <f>_xlfn.XLOOKUP(_xlfn.XLOOKUP(MID(タスク実績csv元!C7091,1,SEARCH(":",タスク実績csv元!C7091)-1),リスト!F:F,リスト!G:G)&amp;MID(タスク実績csv元!C7091,SEARCH(":",タスク実績csv元!C7091),999),タスクDB!K:K,タスクDB!A:A)</f>
        <v>{8bf29be6-00eb-4704-99d7-d935cf00aff3}</v>
      </c>
      <c r="B7091" s="11">
        <f>タスク実績csv元!A7091</f>
        <v>45456</v>
      </c>
      <c r="C7091" s="54">
        <f>タスク実績csv元!F7091</f>
        <v>0.72916666666666663</v>
      </c>
      <c r="D7091" s="54">
        <f>タスク実績csv元!E7091</f>
        <v>0.70833333333333337</v>
      </c>
      <c r="E7091" t="str">
        <f>タスク実績csv元!I7091&amp;""</f>
        <v/>
      </c>
      <c r="F7091" t="str">
        <f>タスク実績csv元!D7091</f>
        <v>購入品洗い替え連携レビュー</v>
      </c>
      <c r="G7091" t="str">
        <f t="shared" si="110"/>
        <v>INSERT INTO task_achivement(task_no,achive_date,end_time,start_time,task_detail,memo)VALUES('{8bf29be6-00eb-4704-99d7-d935cf00aff3}','2024/06/13','2024/06/13 17:30:00','2024/06/13 17:00:00','','購入品洗い替え連携レビュー');</v>
      </c>
    </row>
    <row r="7092" spans="1:7">
      <c r="A7092" s="48" t="str">
        <f>_xlfn.XLOOKUP(_xlfn.XLOOKUP(MID(タスク実績csv元!C7092,1,SEARCH(":",タスク実績csv元!C7092)-1),リスト!F:F,リスト!G:G)&amp;MID(タスク実績csv元!C7092,SEARCH(":",タスク実績csv元!C7092),999),タスクDB!K:K,タスクDB!A:A)</f>
        <v>{eccefbf1-a852-44a0-af6a-c2c31b42f737}</v>
      </c>
      <c r="B7092" s="11">
        <f>タスク実績csv元!A7092</f>
        <v>45456</v>
      </c>
      <c r="C7092" s="54">
        <f>タスク実績csv元!F7092</f>
        <v>0.75</v>
      </c>
      <c r="D7092" s="54">
        <f>タスク実績csv元!E7092</f>
        <v>0.72916666666666663</v>
      </c>
      <c r="E7092" t="str">
        <f>タスク実績csv元!I7092&amp;""</f>
        <v/>
      </c>
      <c r="F7092" t="str">
        <f>タスク実績csv元!D7092</f>
        <v>得意先項目内容確認(小椋)</v>
      </c>
      <c r="G7092" t="str">
        <f t="shared" si="110"/>
        <v>INSERT INTO task_achivement(task_no,achive_date,end_time,start_time,task_detail,memo)VALUES('{eccefbf1-a852-44a0-af6a-c2c31b42f737}','2024/06/13','2024/06/13 18:00:00','2024/06/13 17:30:00','','得意先項目内容確認(小椋)');</v>
      </c>
    </row>
    <row r="7093" spans="1:7">
      <c r="A7093" s="48" t="str">
        <f>_xlfn.XLOOKUP(_xlfn.XLOOKUP(MID(タスク実績csv元!C7093,1,SEARCH(":",タスク実績csv元!C7093)-1),リスト!F:F,リスト!G:G)&amp;MID(タスク実績csv元!C7093,SEARCH(":",タスク実績csv元!C7093),999),タスクDB!K:K,タスクDB!A:A)</f>
        <v>{fa1d15a7-0fa5-46a0-b2a9-9b86fd9480ff}</v>
      </c>
      <c r="B7093" s="11">
        <f>タスク実績csv元!A7093</f>
        <v>45456</v>
      </c>
      <c r="C7093" s="54">
        <f>タスク実績csv元!F7093</f>
        <v>0.91666666666666663</v>
      </c>
      <c r="D7093" s="54">
        <f>タスク実績csv元!E7093</f>
        <v>0.875</v>
      </c>
      <c r="E7093" t="str">
        <f>タスク実績csv元!I7093&amp;""</f>
        <v/>
      </c>
      <c r="F7093" t="str">
        <f>タスク実績csv元!D7093</f>
        <v>仕入先住所セット誤り確認</v>
      </c>
      <c r="G7093" t="str">
        <f t="shared" si="110"/>
        <v>INSERT INTO task_achivement(task_no,achive_date,end_time,start_time,task_detail,memo)VALUES('{fa1d15a7-0fa5-46a0-b2a9-9b86fd9480ff}','2024/06/13','2024/06/13 22:00:00','2024/06/13 21:00:00','','仕入先住所セット誤り確認');</v>
      </c>
    </row>
    <row r="7094" spans="1:7">
      <c r="A7094" s="48" t="str">
        <f>_xlfn.XLOOKUP(_xlfn.XLOOKUP(MID(タスク実績csv元!C7094,1,SEARCH(":",タスク実績csv元!C7094)-1),リスト!F:F,リスト!G:G)&amp;MID(タスク実績csv元!C7094,SEARCH(":",タスク実績csv元!C7094),999),タスクDB!K:K,タスクDB!A:A)</f>
        <v>{4c39d40d-b35f-4cfa-b549-6c5de24454e2}</v>
      </c>
      <c r="B7094" s="11">
        <f>タスク実績csv元!A7094</f>
        <v>45457</v>
      </c>
      <c r="C7094" s="54">
        <f>タスク実績csv元!F7094</f>
        <v>0.40625</v>
      </c>
      <c r="D7094" s="54">
        <f>タスク実績csv元!E7094</f>
        <v>0.39583333333333331</v>
      </c>
      <c r="E7094" t="str">
        <f>タスク実績csv元!I7094&amp;""</f>
        <v/>
      </c>
      <c r="F7094" t="str">
        <f>タスク実績csv元!D7094</f>
        <v>朝会</v>
      </c>
      <c r="G7094" t="str">
        <f t="shared" si="110"/>
        <v>INSERT INTO task_achivement(task_no,achive_date,end_time,start_time,task_detail,memo)VALUES('{4c39d40d-b35f-4cfa-b549-6c5de24454e2}','2024/06/14','2024/06/14 09:45:00','2024/06/14 09:30:00','','朝会');</v>
      </c>
    </row>
    <row r="7095" spans="1:7">
      <c r="A7095" s="48" t="str">
        <f>_xlfn.XLOOKUP(_xlfn.XLOOKUP(MID(タスク実績csv元!C7095,1,SEARCH(":",タスク実績csv元!C7095)-1),リスト!F:F,リスト!G:G)&amp;MID(タスク実績csv元!C7095,SEARCH(":",タスク実績csv元!C7095),999),タスクDB!K:K,タスクDB!A:A)</f>
        <v>{fa1d15a7-0fa5-46a0-b2a9-9b86fd9480ff}</v>
      </c>
      <c r="B7095" s="11">
        <f>タスク実績csv元!A7095</f>
        <v>45457</v>
      </c>
      <c r="C7095" s="54">
        <f>タスク実績csv元!F7095</f>
        <v>0.41666666666666669</v>
      </c>
      <c r="D7095" s="54">
        <f>タスク実績csv元!E7095</f>
        <v>0.40625</v>
      </c>
      <c r="E7095" t="str">
        <f>タスク実績csv元!I7095&amp;""</f>
        <v/>
      </c>
      <c r="F7095" t="str">
        <f>タスク実績csv元!D7095</f>
        <v>仕入先連携修正</v>
      </c>
      <c r="G7095" t="str">
        <f t="shared" si="110"/>
        <v>INSERT INTO task_achivement(task_no,achive_date,end_time,start_time,task_detail,memo)VALUES('{fa1d15a7-0fa5-46a0-b2a9-9b86fd9480ff}','2024/06/14','2024/06/14 10:00:00','2024/06/14 09:45:00','','仕入先連携修正');</v>
      </c>
    </row>
    <row r="7096" spans="1:7">
      <c r="A7096" s="48" t="str">
        <f>_xlfn.XLOOKUP(_xlfn.XLOOKUP(MID(タスク実績csv元!C7096,1,SEARCH(":",タスク実績csv元!C7096)-1),リスト!F:F,リスト!G:G)&amp;MID(タスク実績csv元!C7096,SEARCH(":",タスク実績csv元!C7096),999),タスクDB!K:K,タスクDB!A:A)</f>
        <v>{eccefbf1-a852-44a0-af6a-c2c31b42f737}</v>
      </c>
      <c r="B7096" s="11">
        <f>タスク実績csv元!A7096</f>
        <v>45457</v>
      </c>
      <c r="C7096" s="54">
        <f>タスク実績csv元!F7096</f>
        <v>0.4375</v>
      </c>
      <c r="D7096" s="54">
        <f>タスク実績csv元!E7096</f>
        <v>0.41666666666666669</v>
      </c>
      <c r="E7096" t="str">
        <f>タスク実績csv元!I7096&amp;""</f>
        <v/>
      </c>
      <c r="F7096" t="str">
        <f>タスク実績csv元!D7096</f>
        <v>状況確認(荒川)</v>
      </c>
      <c r="G7096" t="str">
        <f t="shared" si="110"/>
        <v>INSERT INTO task_achivement(task_no,achive_date,end_time,start_time,task_detail,memo)VALUES('{eccefbf1-a852-44a0-af6a-c2c31b42f737}','2024/06/14','2024/06/14 10:30:00','2024/06/14 10:00:00','','状況確認(荒川)');</v>
      </c>
    </row>
    <row r="7097" spans="1:7">
      <c r="A7097" s="48" t="str">
        <f>_xlfn.XLOOKUP(_xlfn.XLOOKUP(MID(タスク実績csv元!C7097,1,SEARCH(":",タスク実績csv元!C7097)-1),リスト!F:F,リスト!G:G)&amp;MID(タスク実績csv元!C7097,SEARCH(":",タスク実績csv元!C7097),999),タスクDB!K:K,タスクDB!A:A)</f>
        <v>{8bf29be6-00eb-4704-99d7-d935cf00aff3}</v>
      </c>
      <c r="B7097" s="11">
        <f>タスク実績csv元!A7097</f>
        <v>45457</v>
      </c>
      <c r="C7097" s="54">
        <f>タスク実績csv元!F7097</f>
        <v>0.5</v>
      </c>
      <c r="D7097" s="54">
        <f>タスク実績csv元!E7097</f>
        <v>0.45833333333333331</v>
      </c>
      <c r="E7097" t="str">
        <f>タスク実績csv元!I7097&amp;""</f>
        <v/>
      </c>
      <c r="F7097" t="str">
        <f>タスク実績csv元!D7097</f>
        <v>週次報告</v>
      </c>
      <c r="G7097" t="str">
        <f t="shared" si="110"/>
        <v>INSERT INTO task_achivement(task_no,achive_date,end_time,start_time,task_detail,memo)VALUES('{8bf29be6-00eb-4704-99d7-d935cf00aff3}','2024/06/14','2024/06/14 12:00:00','2024/06/14 11:00:00','','週次報告');</v>
      </c>
    </row>
    <row r="7098" spans="1:7">
      <c r="A7098" s="48" t="str">
        <f>_xlfn.XLOOKUP(_xlfn.XLOOKUP(MID(タスク実績csv元!C7098,1,SEARCH(":",タスク実績csv元!C7098)-1),リスト!F:F,リスト!G:G)&amp;MID(タスク実績csv元!C7098,SEARCH(":",タスク実績csv元!C7098),999),タスクDB!K:K,タスクDB!A:A)</f>
        <v>{8bf29be6-00eb-4704-99d7-d935cf00aff3}</v>
      </c>
      <c r="B7098" s="11">
        <f>タスク実績csv元!A7098</f>
        <v>45457</v>
      </c>
      <c r="C7098" s="54">
        <f>タスク実績csv元!F7098</f>
        <v>0.5625</v>
      </c>
      <c r="D7098" s="54">
        <f>タスク実績csv元!E7098</f>
        <v>0.54166666666666663</v>
      </c>
      <c r="E7098" t="str">
        <f>タスク実績csv元!I7098&amp;""</f>
        <v/>
      </c>
      <c r="F7098" t="str">
        <f>タスク実績csv元!D7098</f>
        <v>課題セッション(BR状況確認)</v>
      </c>
      <c r="G7098" t="str">
        <f t="shared" si="110"/>
        <v>INSERT INTO task_achivement(task_no,achive_date,end_time,start_time,task_detail,memo)VALUES('{8bf29be6-00eb-4704-99d7-d935cf00aff3}','2024/06/14','2024/06/14 13:30:00','2024/06/14 13:00:00','','課題セッション(BR状況確認)');</v>
      </c>
    </row>
    <row r="7099" spans="1:7">
      <c r="A7099" s="48" t="str">
        <f>_xlfn.XLOOKUP(_xlfn.XLOOKUP(MID(タスク実績csv元!C7099,1,SEARCH(":",タスク実績csv元!C7099)-1),リスト!F:F,リスト!G:G)&amp;MID(タスク実績csv元!C7099,SEARCH(":",タスク実績csv元!C7099),999),タスクDB!K:K,タスクDB!A:A)</f>
        <v>{eccefbf1-a852-44a0-af6a-c2c31b42f737}</v>
      </c>
      <c r="B7099" s="11">
        <f>タスク実績csv元!A7099</f>
        <v>45457</v>
      </c>
      <c r="C7099" s="54">
        <f>タスク実績csv元!F7099</f>
        <v>0.58333333333333337</v>
      </c>
      <c r="D7099" s="54">
        <f>タスク実績csv元!E7099</f>
        <v>0.5625</v>
      </c>
      <c r="E7099" t="str">
        <f>タスク実績csv元!I7099&amp;""</f>
        <v/>
      </c>
      <c r="F7099" t="str">
        <f>タスク実績csv元!D7099</f>
        <v>今後の進め方(荒川)</v>
      </c>
      <c r="G7099" t="str">
        <f t="shared" si="110"/>
        <v>INSERT INTO task_achivement(task_no,achive_date,end_time,start_time,task_detail,memo)VALUES('{eccefbf1-a852-44a0-af6a-c2c31b42f737}','2024/06/14','2024/06/14 14:00:00','2024/06/14 13:30:00','','今後の進め方(荒川)');</v>
      </c>
    </row>
    <row r="7100" spans="1:7">
      <c r="A7100" s="48" t="str">
        <f>_xlfn.XLOOKUP(_xlfn.XLOOKUP(MID(タスク実績csv元!C7100,1,SEARCH(":",タスク実績csv元!C7100)-1),リスト!F:F,リスト!G:G)&amp;MID(タスク実績csv元!C7100,SEARCH(":",タスク実績csv元!C7100),999),タスクDB!K:K,タスクDB!A:A)</f>
        <v>{eccefbf1-a852-44a0-af6a-c2c31b42f737}</v>
      </c>
      <c r="B7100" s="11">
        <f>タスク実績csv元!A7100</f>
        <v>45457</v>
      </c>
      <c r="C7100" s="54">
        <f>タスク実績csv元!F7100</f>
        <v>0.625</v>
      </c>
      <c r="D7100" s="54">
        <f>タスク実績csv元!E7100</f>
        <v>0.58333333333333337</v>
      </c>
      <c r="E7100" t="str">
        <f>タスク実績csv元!I7100&amp;""</f>
        <v/>
      </c>
      <c r="F7100" t="str">
        <f>タスク実績csv元!D7100</f>
        <v>BR環境準備(小椋)</v>
      </c>
      <c r="G7100" t="str">
        <f t="shared" si="110"/>
        <v>INSERT INTO task_achivement(task_no,achive_date,end_time,start_time,task_detail,memo)VALUES('{eccefbf1-a852-44a0-af6a-c2c31b42f737}','2024/06/14','2024/06/14 15:00:00','2024/06/14 14:00:00','','BR環境準備(小椋)');</v>
      </c>
    </row>
    <row r="7101" spans="1:7">
      <c r="A7101" s="48" t="str">
        <f>_xlfn.XLOOKUP(_xlfn.XLOOKUP(MID(タスク実績csv元!C7101,1,SEARCH(":",タスク実績csv元!C7101)-1),リスト!F:F,リスト!G:G)&amp;MID(タスク実績csv元!C7101,SEARCH(":",タスク実績csv元!C7101),999),タスクDB!K:K,タスクDB!A:A)</f>
        <v>{3c725e9b-a684-46d8-88fb-086261f2dbe6}</v>
      </c>
      <c r="B7101" s="11">
        <f>タスク実績csv元!A7101</f>
        <v>45457</v>
      </c>
      <c r="C7101" s="54">
        <f>タスク実績csv元!F7101</f>
        <v>0.66666666666666663</v>
      </c>
      <c r="D7101" s="54">
        <f>タスク実績csv元!E7101</f>
        <v>0.625</v>
      </c>
      <c r="E7101" t="str">
        <f>タスク実績csv元!I7101&amp;""</f>
        <v/>
      </c>
      <c r="F7101" t="str">
        <f>タスク実績csv元!D7101</f>
        <v>セキュリティ研修</v>
      </c>
      <c r="G7101" t="str">
        <f t="shared" si="110"/>
        <v>INSERT INTO task_achivement(task_no,achive_date,end_time,start_time,task_detail,memo)VALUES('{3c725e9b-a684-46d8-88fb-086261f2dbe6}','2024/06/14','2024/06/14 16:00:00','2024/06/14 15:00:00','','セキュリティ研修');</v>
      </c>
    </row>
    <row r="7102" spans="1:7">
      <c r="A7102" s="48" t="str">
        <f>_xlfn.XLOOKUP(_xlfn.XLOOKUP(MID(タスク実績csv元!C7102,1,SEARCH(":",タスク実績csv元!C7102)-1),リスト!F:F,リスト!G:G)&amp;MID(タスク実績csv元!C7102,SEARCH(":",タスク実績csv元!C7102),999),タスクDB!K:K,タスクDB!A:A)</f>
        <v>{0bc9a908-6d86-401e-9579-4d4a0ca222fc}</v>
      </c>
      <c r="B7102" s="11">
        <f>タスク実績csv元!A7102</f>
        <v>45457</v>
      </c>
      <c r="C7102" s="54">
        <f>タスク実績csv元!F7102</f>
        <v>0.71875</v>
      </c>
      <c r="D7102" s="54">
        <f>タスク実績csv元!E7102</f>
        <v>0.66666666666666663</v>
      </c>
      <c r="E7102" t="str">
        <f>タスク実績csv元!I7102&amp;""</f>
        <v/>
      </c>
      <c r="F7102" t="str">
        <f>タスク実績csv元!D7102</f>
        <v>得意先データ確認</v>
      </c>
      <c r="G7102" t="str">
        <f t="shared" si="110"/>
        <v>INSERT INTO task_achivement(task_no,achive_date,end_time,start_time,task_detail,memo)VALUES('{0bc9a908-6d86-401e-9579-4d4a0ca222fc}','2024/06/14','2024/06/14 17:15:00','2024/06/14 16:00:00','','得意先データ確認');</v>
      </c>
    </row>
    <row r="7103" spans="1:7">
      <c r="A7103" s="48" t="str">
        <f>_xlfn.XLOOKUP(_xlfn.XLOOKUP(MID(タスク実績csv元!C7103,1,SEARCH(":",タスク実績csv元!C7103)-1),リスト!F:F,リスト!G:G)&amp;MID(タスク実績csv元!C7103,SEARCH(":",タスク実績csv元!C7103),999),タスクDB!K:K,タスクDB!A:A)</f>
        <v>{8bf29be6-00eb-4704-99d7-d935cf00aff3}</v>
      </c>
      <c r="B7103" s="11">
        <f>タスク実績csv元!A7103</f>
        <v>45457</v>
      </c>
      <c r="C7103" s="54">
        <f>タスク実績csv元!F7103</f>
        <v>0.72916666666666663</v>
      </c>
      <c r="D7103" s="54">
        <f>タスク実績csv元!E7103</f>
        <v>0.71875</v>
      </c>
      <c r="E7103" t="str">
        <f>タスク実績csv元!I7103&amp;""</f>
        <v/>
      </c>
      <c r="F7103" t="str">
        <f>タスク実績csv元!D7103</f>
        <v>品目連携について</v>
      </c>
      <c r="G7103" t="str">
        <f t="shared" si="110"/>
        <v>INSERT INTO task_achivement(task_no,achive_date,end_time,start_time,task_detail,memo)VALUES('{8bf29be6-00eb-4704-99d7-d935cf00aff3}','2024/06/14','2024/06/14 17:30:00','2024/06/14 17:15:00','','品目連携について');</v>
      </c>
    </row>
    <row r="7104" spans="1:7">
      <c r="A7104" s="48" t="str">
        <f>_xlfn.XLOOKUP(_xlfn.XLOOKUP(MID(タスク実績csv元!C7104,1,SEARCH(":",タスク実績csv元!C7104)-1),リスト!F:F,リスト!G:G)&amp;MID(タスク実績csv元!C7104,SEARCH(":",タスク実績csv元!C7104),999),タスクDB!K:K,タスクDB!A:A)</f>
        <v>{4c39d40d-b35f-4cfa-b549-6c5de24454e2}</v>
      </c>
      <c r="B7104" s="11">
        <f>タスク実績csv元!A7104</f>
        <v>45457</v>
      </c>
      <c r="C7104" s="54">
        <f>タスク実績csv元!F7104</f>
        <v>0.75</v>
      </c>
      <c r="D7104" s="54">
        <f>タスク実績csv元!E7104</f>
        <v>0.72916666666666663</v>
      </c>
      <c r="E7104" t="str">
        <f>タスク実績csv元!I7104&amp;""</f>
        <v/>
      </c>
      <c r="F7104" t="str">
        <f>タスク実績csv元!D7104</f>
        <v>新人顔合わせ</v>
      </c>
      <c r="G7104" t="str">
        <f t="shared" si="110"/>
        <v>INSERT INTO task_achivement(task_no,achive_date,end_time,start_time,task_detail,memo)VALUES('{4c39d40d-b35f-4cfa-b549-6c5de24454e2}','2024/06/14','2024/06/14 18:00:00','2024/06/14 17:30:00','','新人顔合わせ');</v>
      </c>
    </row>
    <row r="7105" spans="1:7">
      <c r="A7105" s="48" t="str">
        <f>_xlfn.XLOOKUP(_xlfn.XLOOKUP(MID(タスク実績csv元!C7105,1,SEARCH(":",タスク実績csv元!C7105)-1),リスト!F:F,リスト!G:G)&amp;MID(タスク実績csv元!C7105,SEARCH(":",タスク実績csv元!C7105),999),タスクDB!K:K,タスクDB!A:A)</f>
        <v>{0bc9a908-6d86-401e-9579-4d4a0ca222fc}</v>
      </c>
      <c r="B7105" s="11">
        <f>タスク実績csv元!A7105</f>
        <v>45460</v>
      </c>
      <c r="C7105" s="54">
        <f>タスク実績csv元!F7105</f>
        <v>0.42708333333333331</v>
      </c>
      <c r="D7105" s="54">
        <f>タスク実績csv元!E7105</f>
        <v>0.35416666666666669</v>
      </c>
      <c r="E7105" t="str">
        <f>タスク実績csv元!I7105&amp;""</f>
        <v/>
      </c>
      <c r="F7105" t="str">
        <f>タスク実績csv元!D7105</f>
        <v>品目データ確認</v>
      </c>
      <c r="G7105" t="str">
        <f t="shared" si="110"/>
        <v>INSERT INTO task_achivement(task_no,achive_date,end_time,start_time,task_detail,memo)VALUES('{0bc9a908-6d86-401e-9579-4d4a0ca222fc}','2024/06/17','2024/06/17 10:15:00','2024/06/17 08:30:00','','品目データ確認');</v>
      </c>
    </row>
    <row r="7106" spans="1:7">
      <c r="A7106" s="48" t="str">
        <f>_xlfn.XLOOKUP(_xlfn.XLOOKUP(MID(タスク実績csv元!C7106,1,SEARCH(":",タスク実績csv元!C7106)-1),リスト!F:F,リスト!G:G)&amp;MID(タスク実績csv元!C7106,SEARCH(":",タスク実績csv元!C7106),999),タスクDB!K:K,タスクDB!A:A)</f>
        <v>{0bc9a908-6d86-401e-9579-4d4a0ca222fc}</v>
      </c>
      <c r="B7106" s="11">
        <f>タスク実績csv元!A7106</f>
        <v>45460</v>
      </c>
      <c r="C7106" s="54">
        <f>タスク実績csv元!F7106</f>
        <v>0.45833333333333331</v>
      </c>
      <c r="D7106" s="54">
        <f>タスク実績csv元!E7106</f>
        <v>0.42708333333333331</v>
      </c>
      <c r="E7106" t="str">
        <f>タスク実績csv元!I7106&amp;""</f>
        <v/>
      </c>
      <c r="F7106" t="str">
        <f>タスク実績csv元!D7106</f>
        <v>得意先整理</v>
      </c>
      <c r="G7106" t="str">
        <f t="shared" si="110"/>
        <v>INSERT INTO task_achivement(task_no,achive_date,end_time,start_time,task_detail,memo)VALUES('{0bc9a908-6d86-401e-9579-4d4a0ca222fc}','2024/06/17','2024/06/17 11:00:00','2024/06/17 10:15:00','','得意先整理');</v>
      </c>
    </row>
    <row r="7107" spans="1:7">
      <c r="A7107" s="48" t="str">
        <f>_xlfn.XLOOKUP(_xlfn.XLOOKUP(MID(タスク実績csv元!C7107,1,SEARCH(":",タスク実績csv元!C7107)-1),リスト!F:F,リスト!G:G)&amp;MID(タスク実績csv元!C7107,SEARCH(":",タスク実績csv元!C7107),999),タスクDB!K:K,タスクDB!A:A)</f>
        <v>{4c39d40d-b35f-4cfa-b549-6c5de24454e2}</v>
      </c>
      <c r="B7107" s="11">
        <f>タスク実績csv元!A7107</f>
        <v>45460</v>
      </c>
      <c r="C7107" s="54">
        <f>タスク実績csv元!F7107</f>
        <v>0.5</v>
      </c>
      <c r="D7107" s="54">
        <f>タスク実績csv元!E7107</f>
        <v>0.45833333333333331</v>
      </c>
      <c r="E7107" t="str">
        <f>タスク実績csv元!I7107&amp;""</f>
        <v/>
      </c>
      <c r="F7107" t="str">
        <f>タスク実績csv元!D7107</f>
        <v>チームMTG</v>
      </c>
      <c r="G7107" t="str">
        <f t="shared" ref="G7107:G7170" si="111">IF(B7107=0,"","INSERT INTO task_achivement("&amp;$A$1&amp;","&amp;$B$1&amp;","&amp;$C$1&amp;","&amp;$D$1&amp;","&amp;$E$1&amp;","&amp;$F$1&amp;")VALUES('"&amp;A7107&amp;"',"&amp;IF(B7107="","null","'"&amp;TEXT(B7107,"yyyy/MM/dd")&amp;"'")&amp;","&amp;IF(C7107="","null","'"&amp;TEXT(B7107,"yyyy/MM/dd")&amp;" "&amp;TEXT(C7107,"HH:mm:ss")&amp;"'")&amp;","&amp;IF(D7107="","null","'"&amp;TEXT(B7107,"yyyy/MM/dd")&amp;" "&amp;TEXT(D7107,"HH:mm:ss")&amp;"'")&amp;",'"&amp;E7107&amp;"','"&amp;F7107&amp;"');")</f>
        <v>INSERT INTO task_achivement(task_no,achive_date,end_time,start_time,task_detail,memo)VALUES('{4c39d40d-b35f-4cfa-b549-6c5de24454e2}','2024/06/17','2024/06/17 12:00:00','2024/06/17 11:00:00','','チームMTG');</v>
      </c>
    </row>
    <row r="7108" spans="1:7">
      <c r="A7108" s="48" t="str">
        <f>_xlfn.XLOOKUP(_xlfn.XLOOKUP(MID(タスク実績csv元!C7108,1,SEARCH(":",タスク実績csv元!C7108)-1),リスト!F:F,リスト!G:G)&amp;MID(タスク実績csv元!C7108,SEARCH(":",タスク実績csv元!C7108),999),タスクDB!K:K,タスクDB!A:A)</f>
        <v>{0bc9a908-6d86-401e-9579-4d4a0ca222fc}</v>
      </c>
      <c r="B7108" s="11">
        <f>タスク実績csv元!A7108</f>
        <v>45460</v>
      </c>
      <c r="C7108" s="54">
        <f>タスク実績csv元!F7108</f>
        <v>0.5625</v>
      </c>
      <c r="D7108" s="54">
        <f>タスク実績csv元!E7108</f>
        <v>0.54166666666666663</v>
      </c>
      <c r="E7108" t="str">
        <f>タスク実績csv元!I7108&amp;""</f>
        <v/>
      </c>
      <c r="F7108" t="str">
        <f>タスク実績csv元!D7108</f>
        <v>得意先整理</v>
      </c>
      <c r="G7108" t="str">
        <f t="shared" si="111"/>
        <v>INSERT INTO task_achivement(task_no,achive_date,end_time,start_time,task_detail,memo)VALUES('{0bc9a908-6d86-401e-9579-4d4a0ca222fc}','2024/06/17','2024/06/17 13:30:00','2024/06/17 13:00:00','','得意先整理');</v>
      </c>
    </row>
    <row r="7109" spans="1:7">
      <c r="A7109" s="48" t="str">
        <f>_xlfn.XLOOKUP(_xlfn.XLOOKUP(MID(タスク実績csv元!C7109,1,SEARCH(":",タスク実績csv元!C7109)-1),リスト!F:F,リスト!G:G)&amp;MID(タスク実績csv元!C7109,SEARCH(":",タスク実績csv元!C7109),999),タスクDB!K:K,タスクDB!A:A)</f>
        <v>{8bf29be6-00eb-4704-99d7-d935cf00aff3}</v>
      </c>
      <c r="B7109" s="11">
        <f>タスク実績csv元!A7109</f>
        <v>45460</v>
      </c>
      <c r="C7109" s="54">
        <f>タスク実績csv元!F7109</f>
        <v>0.60416666666666663</v>
      </c>
      <c r="D7109" s="54">
        <f>タスク実績csv元!E7109</f>
        <v>0.5625</v>
      </c>
      <c r="E7109" t="str">
        <f>タスク実績csv元!I7109&amp;""</f>
        <v/>
      </c>
      <c r="F7109" t="str">
        <f>タスク実績csv元!D7109</f>
        <v>契約伝票連携について</v>
      </c>
      <c r="G7109" t="str">
        <f t="shared" si="111"/>
        <v>INSERT INTO task_achivement(task_no,achive_date,end_time,start_time,task_detail,memo)VALUES('{8bf29be6-00eb-4704-99d7-d935cf00aff3}','2024/06/17','2024/06/17 14:30:00','2024/06/17 13:30:00','','契約伝票連携について');</v>
      </c>
    </row>
    <row r="7110" spans="1:7">
      <c r="A7110" s="48" t="str">
        <f>_xlfn.XLOOKUP(_xlfn.XLOOKUP(MID(タスク実績csv元!C7110,1,SEARCH(":",タスク実績csv元!C7110)-1),リスト!F:F,リスト!G:G)&amp;MID(タスク実績csv元!C7110,SEARCH(":",タスク実績csv元!C7110),999),タスクDB!K:K,タスクDB!A:A)</f>
        <v>{0bc9a908-6d86-401e-9579-4d4a0ca222fc}</v>
      </c>
      <c r="B7110" s="11">
        <f>タスク実績csv元!A7110</f>
        <v>45460</v>
      </c>
      <c r="C7110" s="54">
        <f>タスク実績csv元!F7110</f>
        <v>0.66666666666666663</v>
      </c>
      <c r="D7110" s="54">
        <f>タスク実績csv元!E7110</f>
        <v>0.60416666666666663</v>
      </c>
      <c r="E7110" t="str">
        <f>タスク実績csv元!I7110&amp;""</f>
        <v/>
      </c>
      <c r="F7110" t="str">
        <f>タスク実績csv元!D7110</f>
        <v>品目のデータ確認</v>
      </c>
      <c r="G7110" t="str">
        <f t="shared" si="111"/>
        <v>INSERT INTO task_achivement(task_no,achive_date,end_time,start_time,task_detail,memo)VALUES('{0bc9a908-6d86-401e-9579-4d4a0ca222fc}','2024/06/17','2024/06/17 16:00:00','2024/06/17 14:30:00','','品目のデータ確認');</v>
      </c>
    </row>
    <row r="7111" spans="1:7">
      <c r="A7111" s="48" t="str">
        <f>_xlfn.XLOOKUP(_xlfn.XLOOKUP(MID(タスク実績csv元!C7111,1,SEARCH(":",タスク実績csv元!C7111)-1),リスト!F:F,リスト!G:G)&amp;MID(タスク実績csv元!C7111,SEARCH(":",タスク実績csv元!C7111),999),タスクDB!K:K,タスクDB!A:A)</f>
        <v>{fa1d15a7-0fa5-46a0-b2a9-9b86fd9480ff}</v>
      </c>
      <c r="B7111" s="11">
        <f>タスク実績csv元!A7111</f>
        <v>45460</v>
      </c>
      <c r="C7111" s="54">
        <f>タスク実績csv元!F7111</f>
        <v>0.70833333333333337</v>
      </c>
      <c r="D7111" s="54">
        <f>タスク実績csv元!E7111</f>
        <v>0.66666666666666663</v>
      </c>
      <c r="E7111" t="str">
        <f>タスク実績csv元!I7111&amp;""</f>
        <v/>
      </c>
      <c r="F7111" t="str">
        <f>タスク実績csv元!D7111</f>
        <v>SOTC120の設計</v>
      </c>
      <c r="G7111" t="str">
        <f t="shared" si="111"/>
        <v>INSERT INTO task_achivement(task_no,achive_date,end_time,start_time,task_detail,memo)VALUES('{fa1d15a7-0fa5-46a0-b2a9-9b86fd9480ff}','2024/06/17','2024/06/17 17:00:00','2024/06/17 16:00:00','','SOTC120の設計');</v>
      </c>
    </row>
    <row r="7112" spans="1:7">
      <c r="A7112" s="48" t="str">
        <f>_xlfn.XLOOKUP(_xlfn.XLOOKUP(MID(タスク実績csv元!C7112,1,SEARCH(":",タスク実績csv元!C7112)-1),リスト!F:F,リスト!G:G)&amp;MID(タスク実績csv元!C7112,SEARCH(":",タスク実績csv元!C7112),999),タスクDB!K:K,タスクDB!A:A)</f>
        <v>{eccefbf1-a852-44a0-af6a-c2c31b42f737}</v>
      </c>
      <c r="B7112" s="11">
        <f>タスク実績csv元!A7112</f>
        <v>45460</v>
      </c>
      <c r="C7112" s="54">
        <f>タスク実績csv元!F7112</f>
        <v>0.75</v>
      </c>
      <c r="D7112" s="54">
        <f>タスク実績csv元!E7112</f>
        <v>0.70833333333333337</v>
      </c>
      <c r="E7112" t="str">
        <f>タスク実績csv元!I7112&amp;""</f>
        <v/>
      </c>
      <c r="F7112" t="str">
        <f>タスク実績csv元!D7112</f>
        <v>BR環境構築状況確認(荒川、高山、小椋)</v>
      </c>
      <c r="G7112" t="str">
        <f t="shared" si="111"/>
        <v>INSERT INTO task_achivement(task_no,achive_date,end_time,start_time,task_detail,memo)VALUES('{eccefbf1-a852-44a0-af6a-c2c31b42f737}','2024/06/17','2024/06/17 18:00:00','2024/06/17 17:00:00','','BR環境構築状況確認(荒川、高山、小椋)');</v>
      </c>
    </row>
    <row r="7113" spans="1:7">
      <c r="A7113" s="48" t="str">
        <f>_xlfn.XLOOKUP(_xlfn.XLOOKUP(MID(タスク実績csv元!C7113,1,SEARCH(":",タスク実績csv元!C7113)-1),リスト!F:F,リスト!G:G)&amp;MID(タスク実績csv元!C7113,SEARCH(":",タスク実績csv元!C7113),999),タスクDB!K:K,タスクDB!A:A)</f>
        <v>{0bc9a908-6d86-401e-9579-4d4a0ca222fc}</v>
      </c>
      <c r="B7113" s="11">
        <f>タスク実績csv元!A7113</f>
        <v>45460</v>
      </c>
      <c r="C7113" s="54">
        <f>タスク実績csv元!F7113</f>
        <v>0.88541666666666663</v>
      </c>
      <c r="D7113" s="54">
        <f>タスク実績csv元!E7113</f>
        <v>0.84375</v>
      </c>
      <c r="E7113" t="str">
        <f>タスク実績csv元!I7113&amp;""</f>
        <v/>
      </c>
      <c r="F7113" t="str">
        <f>タスク実績csv元!D7113</f>
        <v>場所登録</v>
      </c>
      <c r="G7113" t="str">
        <f t="shared" si="111"/>
        <v>INSERT INTO task_achivement(task_no,achive_date,end_time,start_time,task_detail,memo)VALUES('{0bc9a908-6d86-401e-9579-4d4a0ca222fc}','2024/06/17','2024/06/17 21:15:00','2024/06/17 20:15:00','','場所登録');</v>
      </c>
    </row>
    <row r="7114" spans="1:7">
      <c r="A7114" s="48" t="str">
        <f>_xlfn.XLOOKUP(_xlfn.XLOOKUP(MID(タスク実績csv元!C7114,1,SEARCH(":",タスク実績csv元!C7114)-1),リスト!F:F,リスト!G:G)&amp;MID(タスク実績csv元!C7114,SEARCH(":",タスク実績csv元!C7114),999),タスクDB!K:K,タスクDB!A:A)</f>
        <v>{fa1d15a7-0fa5-46a0-b2a9-9b86fd9480ff}</v>
      </c>
      <c r="B7114" s="11">
        <f>タスク実績csv元!A7114</f>
        <v>45461</v>
      </c>
      <c r="C7114" s="54">
        <f>タスク実績csv元!F7114</f>
        <v>0.39583333333333331</v>
      </c>
      <c r="D7114" s="54">
        <f>タスク実績csv元!E7114</f>
        <v>0.375</v>
      </c>
      <c r="E7114" t="str">
        <f>タスク実績csv元!I7114&amp;""</f>
        <v/>
      </c>
      <c r="F7114" t="str">
        <f>タスク実績csv元!D7114</f>
        <v>SOTC120の設計(SYSMEX_TS-3617 【購入品発注】購入品洗い替え新規連携追加に伴う対応)</v>
      </c>
      <c r="G7114" t="str">
        <f t="shared" si="111"/>
        <v>INSERT INTO task_achivement(task_no,achive_date,end_time,start_time,task_detail,memo)VALUES('{fa1d15a7-0fa5-46a0-b2a9-9b86fd9480ff}','2024/06/18','2024/06/18 09:30:00','2024/06/18 09:00:00','','SOTC120の設計(SYSMEX_TS-3617 【購入品発注】購入品洗い替え新規連携追加に伴う対応)');</v>
      </c>
    </row>
    <row r="7115" spans="1:7">
      <c r="A7115" s="48" t="str">
        <f>_xlfn.XLOOKUP(_xlfn.XLOOKUP(MID(タスク実績csv元!C7115,1,SEARCH(":",タスク実績csv元!C7115)-1),リスト!F:F,リスト!G:G)&amp;MID(タスク実績csv元!C7115,SEARCH(":",タスク実績csv元!C7115),999),タスクDB!K:K,タスクDB!A:A)</f>
        <v>{4c39d40d-b35f-4cfa-b549-6c5de24454e2}</v>
      </c>
      <c r="B7115" s="11">
        <f>タスク実績csv元!A7115</f>
        <v>45461</v>
      </c>
      <c r="C7115" s="54">
        <f>タスク実績csv元!F7115</f>
        <v>0.40625</v>
      </c>
      <c r="D7115" s="54">
        <f>タスク実績csv元!E7115</f>
        <v>0.39583333333333331</v>
      </c>
      <c r="E7115" t="str">
        <f>タスク実績csv元!I7115&amp;""</f>
        <v/>
      </c>
      <c r="F7115" t="str">
        <f>タスク実績csv元!D7115</f>
        <v>朝会</v>
      </c>
      <c r="G7115" t="str">
        <f t="shared" si="111"/>
        <v>INSERT INTO task_achivement(task_no,achive_date,end_time,start_time,task_detail,memo)VALUES('{4c39d40d-b35f-4cfa-b549-6c5de24454e2}','2024/06/18','2024/06/18 09:45:00','2024/06/18 09:30:00','','朝会');</v>
      </c>
    </row>
    <row r="7116" spans="1:7">
      <c r="A7116" s="48" t="str">
        <f>_xlfn.XLOOKUP(_xlfn.XLOOKUP(MID(タスク実績csv元!C7116,1,SEARCH(":",タスク実績csv元!C7116)-1),リスト!F:F,リスト!G:G)&amp;MID(タスク実績csv元!C7116,SEARCH(":",タスク実績csv元!C7116),999),タスクDB!K:K,タスクDB!A:A)</f>
        <v>{eccefbf1-a852-44a0-af6a-c2c31b42f737}</v>
      </c>
      <c r="B7116" s="11">
        <f>タスク実績csv元!A7116</f>
        <v>45461</v>
      </c>
      <c r="C7116" s="54">
        <f>タスク実績csv元!F7116</f>
        <v>0.41666666666666669</v>
      </c>
      <c r="D7116" s="54">
        <f>タスク実績csv元!E7116</f>
        <v>0.40625</v>
      </c>
      <c r="E7116" t="str">
        <f>タスク実績csv元!I7116&amp;""</f>
        <v/>
      </c>
      <c r="F7116" t="str">
        <f>タスク実績csv元!D7116</f>
        <v>BR環境準備(小椋、福井)</v>
      </c>
      <c r="G7116" t="str">
        <f t="shared" si="111"/>
        <v>INSERT INTO task_achivement(task_no,achive_date,end_time,start_time,task_detail,memo)VALUES('{eccefbf1-a852-44a0-af6a-c2c31b42f737}','2024/06/18','2024/06/18 10:00:00','2024/06/18 09:45:00','','BR環境準備(小椋、福井)');</v>
      </c>
    </row>
    <row r="7117" spans="1:7">
      <c r="A7117" s="48" t="str">
        <f>_xlfn.XLOOKUP(_xlfn.XLOOKUP(MID(タスク実績csv元!C7117,1,SEARCH(":",タスク実績csv元!C7117)-1),リスト!F:F,リスト!G:G)&amp;MID(タスク実績csv元!C7117,SEARCH(":",タスク実績csv元!C7117),999),タスクDB!K:K,タスクDB!A:A)</f>
        <v>{8bf29be6-00eb-4704-99d7-d935cf00aff3}</v>
      </c>
      <c r="B7117" s="11">
        <f>タスク実績csv元!A7117</f>
        <v>45461</v>
      </c>
      <c r="C7117" s="54">
        <f>タスク実績csv元!F7117</f>
        <v>0.4375</v>
      </c>
      <c r="D7117" s="54">
        <f>タスク実績csv元!E7117</f>
        <v>0.41666666666666669</v>
      </c>
      <c r="E7117" t="str">
        <f>タスク実績csv元!I7117&amp;""</f>
        <v/>
      </c>
      <c r="F7117" t="str">
        <f>タスク実績csv元!D7117</f>
        <v>OTC定例</v>
      </c>
      <c r="G7117" t="str">
        <f t="shared" si="111"/>
        <v>INSERT INTO task_achivement(task_no,achive_date,end_time,start_time,task_detail,memo)VALUES('{8bf29be6-00eb-4704-99d7-d935cf00aff3}','2024/06/18','2024/06/18 10:30:00','2024/06/18 10:00:00','','OTC定例');</v>
      </c>
    </row>
    <row r="7118" spans="1:7">
      <c r="A7118" s="48" t="str">
        <f>_xlfn.XLOOKUP(_xlfn.XLOOKUP(MID(タスク実績csv元!C7118,1,SEARCH(":",タスク実績csv元!C7118)-1),リスト!F:F,リスト!G:G)&amp;MID(タスク実績csv元!C7118,SEARCH(":",タスク実績csv元!C7118),999),タスクDB!K:K,タスクDB!A:A)</f>
        <v>{0bc9a908-6d86-401e-9579-4d4a0ca222fc}</v>
      </c>
      <c r="B7118" s="11">
        <f>タスク実績csv元!A7118</f>
        <v>45461</v>
      </c>
      <c r="C7118" s="54">
        <f>タスク実績csv元!F7118</f>
        <v>0.45833333333333331</v>
      </c>
      <c r="D7118" s="54">
        <f>タスク実績csv元!E7118</f>
        <v>0.4375</v>
      </c>
      <c r="E7118" t="str">
        <f>タスク実績csv元!I7118&amp;""</f>
        <v/>
      </c>
      <c r="F7118" t="str">
        <f>タスク実績csv元!D7118</f>
        <v>セット品明細投入</v>
      </c>
      <c r="G7118" t="str">
        <f t="shared" si="111"/>
        <v>INSERT INTO task_achivement(task_no,achive_date,end_time,start_time,task_detail,memo)VALUES('{0bc9a908-6d86-401e-9579-4d4a0ca222fc}','2024/06/18','2024/06/18 11:00:00','2024/06/18 10:30:00','','セット品明細投入');</v>
      </c>
    </row>
    <row r="7119" spans="1:7">
      <c r="A7119" s="48" t="str">
        <f>_xlfn.XLOOKUP(_xlfn.XLOOKUP(MID(タスク実績csv元!C7119,1,SEARCH(":",タスク実績csv元!C7119)-1),リスト!F:F,リスト!G:G)&amp;MID(タスク実績csv元!C7119,SEARCH(":",タスク実績csv元!C7119),999),タスクDB!K:K,タスクDB!A:A)</f>
        <v>{eccefbf1-a852-44a0-af6a-c2c31b42f737}</v>
      </c>
      <c r="B7119" s="11">
        <f>タスク実績csv元!A7119</f>
        <v>45461</v>
      </c>
      <c r="C7119" s="54">
        <f>タスク実績csv元!F7119</f>
        <v>0.47916666666666669</v>
      </c>
      <c r="D7119" s="54">
        <f>タスク実績csv元!E7119</f>
        <v>0.45833333333333331</v>
      </c>
      <c r="E7119" t="str">
        <f>タスク実績csv元!I7119&amp;""</f>
        <v/>
      </c>
      <c r="F7119" t="str">
        <f>タスク実績csv元!D7119</f>
        <v>連携状況整理(原田)</v>
      </c>
      <c r="G7119" t="str">
        <f t="shared" si="111"/>
        <v>INSERT INTO task_achivement(task_no,achive_date,end_time,start_time,task_detail,memo)VALUES('{eccefbf1-a852-44a0-af6a-c2c31b42f737}','2024/06/18','2024/06/18 11:30:00','2024/06/18 11:00:00','','連携状況整理(原田)');</v>
      </c>
    </row>
    <row r="7120" spans="1:7">
      <c r="A7120" s="48" t="str">
        <f>_xlfn.XLOOKUP(_xlfn.XLOOKUP(MID(タスク実績csv元!C7120,1,SEARCH(":",タスク実績csv元!C7120)-1),リスト!F:F,リスト!G:G)&amp;MID(タスク実績csv元!C7120,SEARCH(":",タスク実績csv元!C7120),999),タスクDB!K:K,タスクDB!A:A)</f>
        <v>{0bc9a908-6d86-401e-9579-4d4a0ca222fc}</v>
      </c>
      <c r="B7120" s="11">
        <f>タスク実績csv元!A7120</f>
        <v>45461</v>
      </c>
      <c r="C7120" s="54">
        <f>タスク実績csv元!F7120</f>
        <v>0.5</v>
      </c>
      <c r="D7120" s="54">
        <f>タスク実績csv元!E7120</f>
        <v>0.47916666666666669</v>
      </c>
      <c r="E7120" t="str">
        <f>タスク実績csv元!I7120&amp;""</f>
        <v/>
      </c>
      <c r="F7120" t="str">
        <f>タスク実績csv元!D7120</f>
        <v>セット品明細投入</v>
      </c>
      <c r="G7120" t="str">
        <f t="shared" si="111"/>
        <v>INSERT INTO task_achivement(task_no,achive_date,end_time,start_time,task_detail,memo)VALUES('{0bc9a908-6d86-401e-9579-4d4a0ca222fc}','2024/06/18','2024/06/18 12:00:00','2024/06/18 11:30:00','','セット品明細投入');</v>
      </c>
    </row>
    <row r="7121" spans="1:7">
      <c r="A7121" s="48" t="str">
        <f>_xlfn.XLOOKUP(_xlfn.XLOOKUP(MID(タスク実績csv元!C7121,1,SEARCH(":",タスク実績csv元!C7121)-1),リスト!F:F,リスト!G:G)&amp;MID(タスク実績csv元!C7121,SEARCH(":",タスク実績csv元!C7121),999),タスクDB!K:K,タスクDB!A:A)</f>
        <v>{0bc9a908-6d86-401e-9579-4d4a0ca222fc}</v>
      </c>
      <c r="B7121" s="11">
        <f>タスク実績csv元!A7121</f>
        <v>45461</v>
      </c>
      <c r="C7121" s="54">
        <f>タスク実績csv元!F7121</f>
        <v>0.5625</v>
      </c>
      <c r="D7121" s="54">
        <f>タスク実績csv元!E7121</f>
        <v>0.54166666666666663</v>
      </c>
      <c r="E7121" t="str">
        <f>タスク実績csv元!I7121&amp;""</f>
        <v/>
      </c>
      <c r="F7121" t="str">
        <f>タスク実績csv元!D7121</f>
        <v>セット品明細投入</v>
      </c>
      <c r="G7121" t="str">
        <f t="shared" si="111"/>
        <v>INSERT INTO task_achivement(task_no,achive_date,end_time,start_time,task_detail,memo)VALUES('{0bc9a908-6d86-401e-9579-4d4a0ca222fc}','2024/06/18','2024/06/18 13:30:00','2024/06/18 13:00:00','','セット品明細投入');</v>
      </c>
    </row>
    <row r="7122" spans="1:7">
      <c r="A7122" s="48" t="str">
        <f>_xlfn.XLOOKUP(_xlfn.XLOOKUP(MID(タスク実績csv元!C7122,1,SEARCH(":",タスク実績csv元!C7122)-1),リスト!F:F,リスト!G:G)&amp;MID(タスク実績csv元!C7122,SEARCH(":",タスク実績csv元!C7122),999),タスクDB!K:K,タスクDB!A:A)</f>
        <v>{0bc9a908-6d86-401e-9579-4d4a0ca222fc}</v>
      </c>
      <c r="B7122" s="11">
        <f>タスク実績csv元!A7122</f>
        <v>45461</v>
      </c>
      <c r="C7122" s="54">
        <f>タスク実績csv元!F7122</f>
        <v>0.625</v>
      </c>
      <c r="D7122" s="54">
        <f>タスク実績csv元!E7122</f>
        <v>0.5625</v>
      </c>
      <c r="E7122" t="str">
        <f>タスク実績csv元!I7122&amp;""</f>
        <v/>
      </c>
      <c r="F7122" t="str">
        <f>タスク実績csv元!D7122</f>
        <v>セット品明細マスタ整合性確認</v>
      </c>
      <c r="G7122" t="str">
        <f t="shared" si="111"/>
        <v>INSERT INTO task_achivement(task_no,achive_date,end_time,start_time,task_detail,memo)VALUES('{0bc9a908-6d86-401e-9579-4d4a0ca222fc}','2024/06/18','2024/06/18 15:00:00','2024/06/18 13:30:00','','セット品明細マスタ整合性確認');</v>
      </c>
    </row>
    <row r="7123" spans="1:7">
      <c r="A7123" s="48" t="str">
        <f>_xlfn.XLOOKUP(_xlfn.XLOOKUP(MID(タスク実績csv元!C7123,1,SEARCH(":",タスク実績csv元!C7123)-1),リスト!F:F,リスト!G:G)&amp;MID(タスク実績csv元!C7123,SEARCH(":",タスク実績csv元!C7123),999),タスクDB!K:K,タスクDB!A:A)</f>
        <v>{8bf29be6-00eb-4704-99d7-d935cf00aff3}</v>
      </c>
      <c r="B7123" s="11">
        <f>タスク実績csv元!A7123</f>
        <v>45461</v>
      </c>
      <c r="C7123" s="54">
        <f>タスク実績csv元!F7123</f>
        <v>0.64583333333333337</v>
      </c>
      <c r="D7123" s="54">
        <f>タスク実績csv元!E7123</f>
        <v>0.625</v>
      </c>
      <c r="E7123" t="str">
        <f>タスク実績csv元!I7123&amp;""</f>
        <v/>
      </c>
      <c r="F7123" t="str">
        <f>タスク実績csv元!D7123</f>
        <v>SVMX定例</v>
      </c>
      <c r="G7123" t="str">
        <f t="shared" si="111"/>
        <v>INSERT INTO task_achivement(task_no,achive_date,end_time,start_time,task_detail,memo)VALUES('{8bf29be6-00eb-4704-99d7-d935cf00aff3}','2024/06/18','2024/06/18 15:30:00','2024/06/18 15:00:00','','SVMX定例');</v>
      </c>
    </row>
    <row r="7124" spans="1:7">
      <c r="A7124" s="48" t="str">
        <f>_xlfn.XLOOKUP(_xlfn.XLOOKUP(MID(タスク実績csv元!C7124,1,SEARCH(":",タスク実績csv元!C7124)-1),リスト!F:F,リスト!G:G)&amp;MID(タスク実績csv元!C7124,SEARCH(":",タスク実績csv元!C7124),999),タスクDB!K:K,タスクDB!A:A)</f>
        <v>{0bc9a908-6d86-401e-9579-4d4a0ca222fc}</v>
      </c>
      <c r="B7124" s="11">
        <f>タスク実績csv元!A7124</f>
        <v>45461</v>
      </c>
      <c r="C7124" s="54">
        <f>タスク実績csv元!F7124</f>
        <v>0.66666666666666663</v>
      </c>
      <c r="D7124" s="54">
        <f>タスク実績csv元!E7124</f>
        <v>0.64583333333333337</v>
      </c>
      <c r="E7124" t="str">
        <f>タスク実績csv元!I7124&amp;""</f>
        <v/>
      </c>
      <c r="F7124" t="str">
        <f>タスク実績csv元!D7124</f>
        <v>セット品明細マスタ整合性確認</v>
      </c>
      <c r="G7124" t="str">
        <f t="shared" si="111"/>
        <v>INSERT INTO task_achivement(task_no,achive_date,end_time,start_time,task_detail,memo)VALUES('{0bc9a908-6d86-401e-9579-4d4a0ca222fc}','2024/06/18','2024/06/18 16:00:00','2024/06/18 15:30:00','','セット品明細マスタ整合性確認');</v>
      </c>
    </row>
    <row r="7125" spans="1:7">
      <c r="A7125" s="48" t="str">
        <f>_xlfn.XLOOKUP(_xlfn.XLOOKUP(MID(タスク実績csv元!C7125,1,SEARCH(":",タスク実績csv元!C7125)-1),リスト!F:F,リスト!G:G)&amp;MID(タスク実績csv元!C7125,SEARCH(":",タスク実績csv元!C7125),999),タスクDB!K:K,タスクDB!A:A)</f>
        <v>{4c39d40d-b35f-4cfa-b549-6c5de24454e2}</v>
      </c>
      <c r="B7125" s="11">
        <f>タスク実績csv元!A7125</f>
        <v>45461</v>
      </c>
      <c r="C7125" s="54">
        <f>タスク実績csv元!F7125</f>
        <v>0.69791666666666663</v>
      </c>
      <c r="D7125" s="54">
        <f>タスク実績csv元!E7125</f>
        <v>0.66666666666666663</v>
      </c>
      <c r="E7125" t="str">
        <f>タスク実績csv元!I7125&amp;""</f>
        <v/>
      </c>
      <c r="F7125" t="str">
        <f>タスク実績csv元!D7125</f>
        <v>中川君フォロー</v>
      </c>
      <c r="G7125" t="str">
        <f t="shared" si="111"/>
        <v>INSERT INTO task_achivement(task_no,achive_date,end_time,start_time,task_detail,memo)VALUES('{4c39d40d-b35f-4cfa-b549-6c5de24454e2}','2024/06/18','2024/06/18 16:45:00','2024/06/18 16:00:00','','中川君フォロー');</v>
      </c>
    </row>
    <row r="7126" spans="1:7">
      <c r="A7126" s="48" t="str">
        <f>_xlfn.XLOOKUP(_xlfn.XLOOKUP(MID(タスク実績csv元!C7126,1,SEARCH(":",タスク実績csv元!C7126)-1),リスト!F:F,リスト!G:G)&amp;MID(タスク実績csv元!C7126,SEARCH(":",タスク実績csv元!C7126),999),タスクDB!K:K,タスクDB!A:A)</f>
        <v>{eccefbf1-a852-44a0-af6a-c2c31b42f737}</v>
      </c>
      <c r="B7126" s="11">
        <f>タスク実績csv元!A7126</f>
        <v>45461</v>
      </c>
      <c r="C7126" s="54">
        <f>タスク実績csv元!F7126</f>
        <v>0.75</v>
      </c>
      <c r="D7126" s="54">
        <f>タスク実績csv元!E7126</f>
        <v>0.69791666666666663</v>
      </c>
      <c r="E7126" t="str">
        <f>タスク実績csv元!I7126&amp;""</f>
        <v/>
      </c>
      <c r="F7126" t="str">
        <f>タスク実績csv元!D7126</f>
        <v>BR環境準備状況(荒川、高山)</v>
      </c>
      <c r="G7126" t="str">
        <f t="shared" si="111"/>
        <v>INSERT INTO task_achivement(task_no,achive_date,end_time,start_time,task_detail,memo)VALUES('{eccefbf1-a852-44a0-af6a-c2c31b42f737}','2024/06/18','2024/06/18 18:00:00','2024/06/18 16:45:00','','BR環境準備状況(荒川、高山)');</v>
      </c>
    </row>
    <row r="7127" spans="1:7">
      <c r="A7127" s="48" t="str">
        <f>_xlfn.XLOOKUP(_xlfn.XLOOKUP(MID(タスク実績csv元!C7127,1,SEARCH(":",タスク実績csv元!C7127)-1),リスト!F:F,リスト!G:G)&amp;MID(タスク実績csv元!C7127,SEARCH(":",タスク実績csv元!C7127),999),タスクDB!K:K,タスクDB!A:A)</f>
        <v>{4c39d40d-b35f-4cfa-b549-6c5de24454e2}</v>
      </c>
      <c r="B7127" s="11">
        <f>タスク実績csv元!A7127</f>
        <v>45462</v>
      </c>
      <c r="C7127" s="54">
        <f>タスク実績csv元!F7127</f>
        <v>0.40625</v>
      </c>
      <c r="D7127" s="54">
        <f>タスク実績csv元!E7127</f>
        <v>0.39583333333333331</v>
      </c>
      <c r="E7127" t="str">
        <f>タスク実績csv元!I7127&amp;""</f>
        <v/>
      </c>
      <c r="F7127" t="str">
        <f>タスク実績csv元!D7127</f>
        <v>朝会</v>
      </c>
      <c r="G7127" t="str">
        <f t="shared" si="111"/>
        <v>INSERT INTO task_achivement(task_no,achive_date,end_time,start_time,task_detail,memo)VALUES('{4c39d40d-b35f-4cfa-b549-6c5de24454e2}','2024/06/19','2024/06/19 09:45:00','2024/06/19 09:30:00','','朝会');</v>
      </c>
    </row>
    <row r="7128" spans="1:7">
      <c r="A7128" s="48" t="str">
        <f>_xlfn.XLOOKUP(_xlfn.XLOOKUP(MID(タスク実績csv元!C7128,1,SEARCH(":",タスク実績csv元!C7128)-1),リスト!F:F,リスト!G:G)&amp;MID(タスク実績csv元!C7128,SEARCH(":",タスク実績csv元!C7128),999),タスクDB!K:K,タスクDB!A:A)</f>
        <v>{0bc9a908-6d86-401e-9579-4d4a0ca222fc}</v>
      </c>
      <c r="B7128" s="11">
        <f>タスク実績csv元!A7128</f>
        <v>45462</v>
      </c>
      <c r="C7128" s="54">
        <f>タスク実績csv元!F7128</f>
        <v>0.42708333333333331</v>
      </c>
      <c r="D7128" s="54">
        <f>タスク実績csv元!E7128</f>
        <v>0.40625</v>
      </c>
      <c r="E7128" t="str">
        <f>タスク実績csv元!I7128&amp;""</f>
        <v/>
      </c>
      <c r="F7128" t="str">
        <f>タスク実績csv元!D7128</f>
        <v>仕入先独自項目の対応</v>
      </c>
      <c r="G7128" t="str">
        <f t="shared" si="111"/>
        <v>INSERT INTO task_achivement(task_no,achive_date,end_time,start_time,task_detail,memo)VALUES('{0bc9a908-6d86-401e-9579-4d4a0ca222fc}','2024/06/19','2024/06/19 10:15:00','2024/06/19 09:45:00','','仕入先独自項目の対応');</v>
      </c>
    </row>
    <row r="7129" spans="1:7">
      <c r="A7129" s="48" t="str">
        <f>_xlfn.XLOOKUP(_xlfn.XLOOKUP(MID(タスク実績csv元!C7129,1,SEARCH(":",タスク実績csv元!C7129)-1),リスト!F:F,リスト!G:G)&amp;MID(タスク実績csv元!C7129,SEARCH(":",タスク実績csv元!C7129),999),タスクDB!K:K,タスクDB!A:A)</f>
        <v>{0bc9a908-6d86-401e-9579-4d4a0ca222fc}</v>
      </c>
      <c r="B7129" s="11">
        <f>タスク実績csv元!A7129</f>
        <v>45462</v>
      </c>
      <c r="C7129" s="54">
        <f>タスク実績csv元!F7129</f>
        <v>0.5</v>
      </c>
      <c r="D7129" s="54">
        <f>タスク実績csv元!E7129</f>
        <v>0.42708333333333331</v>
      </c>
      <c r="E7129" t="str">
        <f>タスク実績csv元!I7129&amp;""</f>
        <v/>
      </c>
      <c r="F7129" t="str">
        <f>タスク実績csv元!D7129</f>
        <v>得意先データ差分整理</v>
      </c>
      <c r="G7129" t="str">
        <f t="shared" si="111"/>
        <v>INSERT INTO task_achivement(task_no,achive_date,end_time,start_time,task_detail,memo)VALUES('{0bc9a908-6d86-401e-9579-4d4a0ca222fc}','2024/06/19','2024/06/19 12:00:00','2024/06/19 10:15:00','','得意先データ差分整理');</v>
      </c>
    </row>
    <row r="7130" spans="1:7">
      <c r="A7130" s="48" t="str">
        <f>_xlfn.XLOOKUP(_xlfn.XLOOKUP(MID(タスク実績csv元!C7130,1,SEARCH(":",タスク実績csv元!C7130)-1),リスト!F:F,リスト!G:G)&amp;MID(タスク実績csv元!C7130,SEARCH(":",タスク実績csv元!C7130),999),タスクDB!K:K,タスクDB!A:A)</f>
        <v>{8bf29be6-00eb-4704-99d7-d935cf00aff3}</v>
      </c>
      <c r="B7130" s="11">
        <f>タスク実績csv元!A7130</f>
        <v>45462</v>
      </c>
      <c r="C7130" s="54">
        <f>タスク実績csv元!F7130</f>
        <v>0.625</v>
      </c>
      <c r="D7130" s="54">
        <f>タスク実績csv元!E7130</f>
        <v>0.54166666666666663</v>
      </c>
      <c r="E7130" t="str">
        <f>タスク実績csv元!I7130&amp;""</f>
        <v>売上訂正、BRデータ準備</v>
      </c>
      <c r="F7130" t="str">
        <f>タスク実績csv元!D7130</f>
        <v>課題セッション</v>
      </c>
      <c r="G7130" t="str">
        <f t="shared" si="111"/>
        <v>INSERT INTO task_achivement(task_no,achive_date,end_time,start_time,task_detail,memo)VALUES('{8bf29be6-00eb-4704-99d7-d935cf00aff3}','2024/06/19','2024/06/19 15:00:00','2024/06/19 13:00:00','売上訂正、BRデータ準備','課題セッション');</v>
      </c>
    </row>
    <row r="7131" spans="1:7">
      <c r="A7131" s="48" t="str">
        <f>_xlfn.XLOOKUP(_xlfn.XLOOKUP(MID(タスク実績csv元!C7131,1,SEARCH(":",タスク実績csv元!C7131)-1),リスト!F:F,リスト!G:G)&amp;MID(タスク実績csv元!C7131,SEARCH(":",タスク実績csv元!C7131),999),タスクDB!K:K,タスクDB!A:A)</f>
        <v>{eccefbf1-a852-44a0-af6a-c2c31b42f737}</v>
      </c>
      <c r="B7131" s="11">
        <f>タスク実績csv元!A7131</f>
        <v>45462</v>
      </c>
      <c r="C7131" s="54">
        <f>タスク実績csv元!F7131</f>
        <v>0.64583333333333337</v>
      </c>
      <c r="D7131" s="54">
        <f>タスク実績csv元!E7131</f>
        <v>0.625</v>
      </c>
      <c r="E7131" t="str">
        <f>タスク実績csv元!I7131&amp;""</f>
        <v/>
      </c>
      <c r="F7131" t="str">
        <f>タスク実績csv元!D7131</f>
        <v>振り返り(荒川、高山)</v>
      </c>
      <c r="G7131" t="str">
        <f t="shared" si="111"/>
        <v>INSERT INTO task_achivement(task_no,achive_date,end_time,start_time,task_detail,memo)VALUES('{eccefbf1-a852-44a0-af6a-c2c31b42f737}','2024/06/19','2024/06/19 15:30:00','2024/06/19 15:00:00','','振り返り(荒川、高山)');</v>
      </c>
    </row>
    <row r="7132" spans="1:7">
      <c r="A7132" s="48" t="str">
        <f>_xlfn.XLOOKUP(_xlfn.XLOOKUP(MID(タスク実績csv元!C7132,1,SEARCH(":",タスク実績csv元!C7132)-1),リスト!F:F,リスト!G:G)&amp;MID(タスク実績csv元!C7132,SEARCH(":",タスク実績csv元!C7132),999),タスクDB!K:K,タスクDB!A:A)</f>
        <v>{eccefbf1-a852-44a0-af6a-c2c31b42f737}</v>
      </c>
      <c r="B7132" s="11">
        <f>タスク実績csv元!A7132</f>
        <v>45462</v>
      </c>
      <c r="C7132" s="54">
        <f>タスク実績csv元!F7132</f>
        <v>0.67708333333333337</v>
      </c>
      <c r="D7132" s="54">
        <f>タスク実績csv元!E7132</f>
        <v>0.65625</v>
      </c>
      <c r="E7132" t="str">
        <f>タスク実績csv元!I7132&amp;""</f>
        <v/>
      </c>
      <c r="F7132" t="str">
        <f>タスク実績csv元!D7132</f>
        <v>BR環境準備について</v>
      </c>
      <c r="G7132" t="str">
        <f t="shared" si="111"/>
        <v>INSERT INTO task_achivement(task_no,achive_date,end_time,start_time,task_detail,memo)VALUES('{eccefbf1-a852-44a0-af6a-c2c31b42f737}','2024/06/19','2024/06/19 16:15:00','2024/06/19 15:45:00','','BR環境準備について');</v>
      </c>
    </row>
    <row r="7133" spans="1:7">
      <c r="A7133" s="48" t="str">
        <f>_xlfn.XLOOKUP(_xlfn.XLOOKUP(MID(タスク実績csv元!C7133,1,SEARCH(":",タスク実績csv元!C7133)-1),リスト!F:F,リスト!G:G)&amp;MID(タスク実績csv元!C7133,SEARCH(":",タスク実績csv元!C7133),999),タスクDB!K:K,タスクDB!A:A)</f>
        <v>{0bc9a908-6d86-401e-9579-4d4a0ca222fc}</v>
      </c>
      <c r="B7133" s="11">
        <f>タスク実績csv元!A7133</f>
        <v>45462</v>
      </c>
      <c r="C7133" s="54">
        <f>タスク実績csv元!F7133</f>
        <v>0.6875</v>
      </c>
      <c r="D7133" s="54">
        <f>タスク実績csv元!E7133</f>
        <v>0.67708333333333337</v>
      </c>
      <c r="E7133" t="str">
        <f>タスク実績csv元!I7133&amp;""</f>
        <v/>
      </c>
      <c r="F7133" t="str">
        <f>タスク実績csv元!D7133</f>
        <v>場所問い合わせ</v>
      </c>
      <c r="G7133" t="str">
        <f t="shared" si="111"/>
        <v>INSERT INTO task_achivement(task_no,achive_date,end_time,start_time,task_detail,memo)VALUES('{0bc9a908-6d86-401e-9579-4d4a0ca222fc}','2024/06/19','2024/06/19 16:30:00','2024/06/19 16:15:00','','場所問い合わせ');</v>
      </c>
    </row>
    <row r="7134" spans="1:7">
      <c r="A7134" s="48" t="str">
        <f>_xlfn.XLOOKUP(_xlfn.XLOOKUP(MID(タスク実績csv元!C7134,1,SEARCH(":",タスク実績csv元!C7134)-1),リスト!F:F,リスト!G:G)&amp;MID(タスク実績csv元!C7134,SEARCH(":",タスク実績csv元!C7134),999),タスクDB!K:K,タスクDB!A:A)</f>
        <v>{3bfae8e9-f157-4a93-8f07-ee8b8a40f008}</v>
      </c>
      <c r="B7134" s="11">
        <f>タスク実績csv元!A7134</f>
        <v>45462</v>
      </c>
      <c r="C7134" s="54">
        <f>タスク実績csv元!F7134</f>
        <v>0.70833333333333337</v>
      </c>
      <c r="D7134" s="54">
        <f>タスク実績csv元!E7134</f>
        <v>0.6875</v>
      </c>
      <c r="E7134" t="str">
        <f>タスク実績csv元!I7134&amp;""</f>
        <v>InventoryのSVMX手順が大きく変わっているので、全体スケジュールの記載を注意、カスタム設定の採番値をDSC手順として追加,SYSMEX_BPM-886</v>
      </c>
      <c r="F7134" t="str">
        <f>タスク実績csv元!D7134</f>
        <v>全体手順整備</v>
      </c>
      <c r="G7134" t="str">
        <f t="shared" si="111"/>
        <v>INSERT INTO task_achivement(task_no,achive_date,end_time,start_time,task_detail,memo)VALUES('{3bfae8e9-f157-4a93-8f07-ee8b8a40f008}','2024/06/19','2024/06/19 17:00:00','2024/06/19 16:30:00','InventoryのSVMX手順が大きく変わっているので、全体スケジュールの記載を注意、カスタム設定の採番値をDSC手順として追加,SYSMEX_BPM-886','全体手順整備');</v>
      </c>
    </row>
    <row r="7135" spans="1:7">
      <c r="A7135" s="48" t="str">
        <f>_xlfn.XLOOKUP(_xlfn.XLOOKUP(MID(タスク実績csv元!C7135,1,SEARCH(":",タスク実績csv元!C7135)-1),リスト!F:F,リスト!G:G)&amp;MID(タスク実績csv元!C7135,SEARCH(":",タスク実績csv元!C7135),999),タスクDB!K:K,タスクDB!A:A)</f>
        <v>{57c15cf3-7344-4d0a-8f15-310ba940f976}</v>
      </c>
      <c r="B7135" s="11">
        <f>タスク実績csv元!A7135</f>
        <v>45462</v>
      </c>
      <c r="C7135" s="54">
        <f>タスク実績csv元!F7135</f>
        <v>0.75</v>
      </c>
      <c r="D7135" s="54">
        <f>タスク実績csv元!E7135</f>
        <v>0.70833333333333337</v>
      </c>
      <c r="E7135" t="str">
        <f>タスク実績csv元!I7135&amp;""</f>
        <v/>
      </c>
      <c r="F7135" t="str">
        <f>タスク実績csv元!D7135</f>
        <v>SFバージョンアップ内容</v>
      </c>
      <c r="G7135" t="str">
        <f t="shared" si="111"/>
        <v>INSERT INTO task_achivement(task_no,achive_date,end_time,start_time,task_detail,memo)VALUES('{57c15cf3-7344-4d0a-8f15-310ba940f976}','2024/06/19','2024/06/19 18:00:00','2024/06/19 17:00:00','','SFバージョンアップ内容');</v>
      </c>
    </row>
    <row r="7136" spans="1:7">
      <c r="A7136" s="48" t="str">
        <f>_xlfn.XLOOKUP(_xlfn.XLOOKUP(MID(タスク実績csv元!C7136,1,SEARCH(":",タスク実績csv元!C7136)-1),リスト!F:F,リスト!G:G)&amp;MID(タスク実績csv元!C7136,SEARCH(":",タスク実績csv元!C7136),999),タスクDB!K:K,タスクDB!A:A)</f>
        <v>{57c15cf3-7344-4d0a-8f15-310ba940f976}</v>
      </c>
      <c r="B7136" s="11">
        <f>タスク実績csv元!A7136</f>
        <v>45462</v>
      </c>
      <c r="C7136" s="54">
        <f>タスク実績csv元!F7136</f>
        <v>0.83333333333333337</v>
      </c>
      <c r="D7136" s="54">
        <f>タスク実績csv元!E7136</f>
        <v>0.8125</v>
      </c>
      <c r="E7136" t="str">
        <f>タスク実績csv元!I7136&amp;""</f>
        <v>https://forza.cocolog-nifty.com/blog/2012/05/evm-7e18.html</v>
      </c>
      <c r="F7136" t="str">
        <f>タスク実績csv元!D7136</f>
        <v>バーンダウンチャート、標準WBS把握</v>
      </c>
      <c r="G7136" t="str">
        <f t="shared" si="111"/>
        <v>INSERT INTO task_achivement(task_no,achive_date,end_time,start_time,task_detail,memo)VALUES('{57c15cf3-7344-4d0a-8f15-310ba940f976}','2024/06/19','2024/06/19 20:00:00','2024/06/19 19:30:00','https://forza.cocolog-nifty.com/blog/2012/05/evm-7e18.html','バーンダウンチャート、標準WBS把握');</v>
      </c>
    </row>
    <row r="7137" spans="1:7">
      <c r="A7137" s="48" t="str">
        <f>_xlfn.XLOOKUP(_xlfn.XLOOKUP(MID(タスク実績csv元!C7137,1,SEARCH(":",タスク実績csv元!C7137)-1),リスト!F:F,リスト!G:G)&amp;MID(タスク実績csv元!C7137,SEARCH(":",タスク実績csv元!C7137),999),タスクDB!K:K,タスクDB!A:A)</f>
        <v>{1e616cae-b6c1-4b5a-9d51-7c4ff56c3461}</v>
      </c>
      <c r="B7137" s="11">
        <f>タスク実績csv元!A7137</f>
        <v>45462</v>
      </c>
      <c r="C7137" s="54">
        <f>タスク実績csv元!F7137</f>
        <v>0.84375</v>
      </c>
      <c r="D7137" s="54">
        <f>タスク実績csv元!E7137</f>
        <v>0.83333333333333337</v>
      </c>
      <c r="E7137" t="str">
        <f>タスク実績csv元!I7137&amp;""</f>
        <v/>
      </c>
      <c r="F7137" t="str">
        <f>タスク実績csv元!D7137</f>
        <v>バージョン管理システムについて(Git, Bazaar, Mercurial)</v>
      </c>
      <c r="G7137" t="str">
        <f t="shared" si="111"/>
        <v>INSERT INTO task_achivement(task_no,achive_date,end_time,start_time,task_detail,memo)VALUES('{1e616cae-b6c1-4b5a-9d51-7c4ff56c3461}','2024/06/19','2024/06/19 20:15:00','2024/06/19 20:00:00','','バージョン管理システムについて(Git, Bazaar, Mercurial)');</v>
      </c>
    </row>
    <row r="7138" spans="1:7">
      <c r="A7138" s="48" t="str">
        <f>_xlfn.XLOOKUP(_xlfn.XLOOKUP(MID(タスク実績csv元!C7138,1,SEARCH(":",タスク実績csv元!C7138)-1),リスト!F:F,リスト!G:G)&amp;MID(タスク実績csv元!C7138,SEARCH(":",タスク実績csv元!C7138),999),タスクDB!K:K,タスクDB!A:A)</f>
        <v>{0bc9a908-6d86-401e-9579-4d4a0ca222fc}</v>
      </c>
      <c r="B7138" s="11">
        <f>タスク実績csv元!A7138</f>
        <v>45463</v>
      </c>
      <c r="C7138" s="54">
        <f>タスク実績csv元!F7138</f>
        <v>0.39583333333333331</v>
      </c>
      <c r="D7138" s="54">
        <f>タスク実績csv元!E7138</f>
        <v>0.38541666666666669</v>
      </c>
      <c r="E7138" t="str">
        <f>タスク実績csv元!I7138&amp;""</f>
        <v/>
      </c>
      <c r="F7138" t="str">
        <f>タスク実績csv元!D7138</f>
        <v>backlog返信</v>
      </c>
      <c r="G7138" t="str">
        <f t="shared" si="111"/>
        <v>INSERT INTO task_achivement(task_no,achive_date,end_time,start_time,task_detail,memo)VALUES('{0bc9a908-6d86-401e-9579-4d4a0ca222fc}','2024/06/20','2024/06/20 09:30:00','2024/06/20 09:15:00','','backlog返信');</v>
      </c>
    </row>
    <row r="7139" spans="1:7">
      <c r="A7139" s="48" t="str">
        <f>_xlfn.XLOOKUP(_xlfn.XLOOKUP(MID(タスク実績csv元!C7139,1,SEARCH(":",タスク実績csv元!C7139)-1),リスト!F:F,リスト!G:G)&amp;MID(タスク実績csv元!C7139,SEARCH(":",タスク実績csv元!C7139),999),タスクDB!K:K,タスクDB!A:A)</f>
        <v>{4c39d40d-b35f-4cfa-b549-6c5de24454e2}</v>
      </c>
      <c r="B7139" s="11">
        <f>タスク実績csv元!A7139</f>
        <v>45463</v>
      </c>
      <c r="C7139" s="54">
        <f>タスク実績csv元!F7139</f>
        <v>0.40625</v>
      </c>
      <c r="D7139" s="54">
        <f>タスク実績csv元!E7139</f>
        <v>0.39583333333333331</v>
      </c>
      <c r="E7139" t="str">
        <f>タスク実績csv元!I7139&amp;""</f>
        <v/>
      </c>
      <c r="F7139" t="str">
        <f>タスク実績csv元!D7139</f>
        <v>朝会</v>
      </c>
      <c r="G7139" t="str">
        <f t="shared" si="111"/>
        <v>INSERT INTO task_achivement(task_no,achive_date,end_time,start_time,task_detail,memo)VALUES('{4c39d40d-b35f-4cfa-b549-6c5de24454e2}','2024/06/20','2024/06/20 09:45:00','2024/06/20 09:30:00','','朝会');</v>
      </c>
    </row>
    <row r="7140" spans="1:7">
      <c r="A7140" s="48" t="str">
        <f>_xlfn.XLOOKUP(_xlfn.XLOOKUP(MID(タスク実績csv元!C7140,1,SEARCH(":",タスク実績csv元!C7140)-1),リスト!F:F,リスト!G:G)&amp;MID(タスク実績csv元!C7140,SEARCH(":",タスク実績csv元!C7140),999),タスクDB!K:K,タスクDB!A:A)</f>
        <v>{0bc9a908-6d86-401e-9579-4d4a0ca222fc}</v>
      </c>
      <c r="B7140" s="11">
        <f>タスク実績csv元!A7140</f>
        <v>45463</v>
      </c>
      <c r="C7140" s="54">
        <f>タスク実績csv元!F7140</f>
        <v>0.41666666666666669</v>
      </c>
      <c r="D7140" s="54">
        <f>タスク実績csv元!E7140</f>
        <v>0.40625</v>
      </c>
      <c r="E7140" t="str">
        <f>タスク実績csv元!I7140&amp;""</f>
        <v/>
      </c>
      <c r="F7140" t="str">
        <f>タスク実績csv元!D7140</f>
        <v>準備状況整理</v>
      </c>
      <c r="G7140" t="str">
        <f t="shared" si="111"/>
        <v>INSERT INTO task_achivement(task_no,achive_date,end_time,start_time,task_detail,memo)VALUES('{0bc9a908-6d86-401e-9579-4d4a0ca222fc}','2024/06/20','2024/06/20 10:00:00','2024/06/20 09:45:00','','準備状況整理');</v>
      </c>
    </row>
    <row r="7141" spans="1:7">
      <c r="A7141" s="48" t="str">
        <f>_xlfn.XLOOKUP(_xlfn.XLOOKUP(MID(タスク実績csv元!C7141,1,SEARCH(":",タスク実績csv元!C7141)-1),リスト!F:F,リスト!G:G)&amp;MID(タスク実績csv元!C7141,SEARCH(":",タスク実績csv元!C7141),999),タスクDB!K:K,タスクDB!A:A)</f>
        <v>{fa1d15a7-0fa5-46a0-b2a9-9b86fd9480ff}</v>
      </c>
      <c r="B7141" s="11">
        <f>タスク実績csv元!A7141</f>
        <v>45463</v>
      </c>
      <c r="C7141" s="54">
        <f>タスク実績csv元!F7141</f>
        <v>0.4375</v>
      </c>
      <c r="D7141" s="54">
        <f>タスク実績csv元!E7141</f>
        <v>0.41666666666666669</v>
      </c>
      <c r="E7141" t="str">
        <f>タスク実績csv元!I7141&amp;""</f>
        <v/>
      </c>
      <c r="F7141" t="str">
        <f>タスク実績csv元!D7141</f>
        <v>残課題状況整理</v>
      </c>
      <c r="G7141" t="str">
        <f t="shared" si="111"/>
        <v>INSERT INTO task_achivement(task_no,achive_date,end_time,start_time,task_detail,memo)VALUES('{fa1d15a7-0fa5-46a0-b2a9-9b86fd9480ff}','2024/06/20','2024/06/20 10:30:00','2024/06/20 10:00:00','','残課題状況整理');</v>
      </c>
    </row>
    <row r="7142" spans="1:7">
      <c r="A7142" s="48" t="str">
        <f>_xlfn.XLOOKUP(_xlfn.XLOOKUP(MID(タスク実績csv元!C7142,1,SEARCH(":",タスク実績csv元!C7142)-1),リスト!F:F,リスト!G:G)&amp;MID(タスク実績csv元!C7142,SEARCH(":",タスク実績csv元!C7142),999),タスクDB!K:K,タスクDB!A:A)</f>
        <v>{d0d80a67-6f4b-4c2c-8010-bd45acbcca47}</v>
      </c>
      <c r="B7142" s="11">
        <f>タスク実績csv元!A7142</f>
        <v>45463</v>
      </c>
      <c r="C7142" s="54">
        <f>タスク実績csv元!F7142</f>
        <v>0.46875</v>
      </c>
      <c r="D7142" s="54">
        <f>タスク実績csv元!E7142</f>
        <v>0.4375</v>
      </c>
      <c r="E7142" t="str">
        <f>タスク実績csv元!I7142&amp;""</f>
        <v/>
      </c>
      <c r="F7142" t="str">
        <f>タスク実績csv元!D7142</f>
        <v>週次報告資料作成</v>
      </c>
      <c r="G7142" t="str">
        <f t="shared" si="111"/>
        <v>INSERT INTO task_achivement(task_no,achive_date,end_time,start_time,task_detail,memo)VALUES('{d0d80a67-6f4b-4c2c-8010-bd45acbcca47}','2024/06/20','2024/06/20 11:15:00','2024/06/20 10:30:00','','週次報告資料作成');</v>
      </c>
    </row>
    <row r="7143" spans="1:7">
      <c r="A7143" s="48" t="str">
        <f>_xlfn.XLOOKUP(_xlfn.XLOOKUP(MID(タスク実績csv元!C7143,1,SEARCH(":",タスク実績csv元!C7143)-1),リスト!F:F,リスト!G:G)&amp;MID(タスク実績csv元!C7143,SEARCH(":",タスク実績csv元!C7143),999),タスクDB!K:K,タスクDB!A:A)</f>
        <v>{eccefbf1-a852-44a0-af6a-c2c31b42f737}</v>
      </c>
      <c r="B7143" s="11">
        <f>タスク実績csv元!A7143</f>
        <v>45463</v>
      </c>
      <c r="C7143" s="54">
        <f>タスク実績csv元!F7143</f>
        <v>0.5625</v>
      </c>
      <c r="D7143" s="54">
        <f>タスク実績csv元!E7143</f>
        <v>0.54166666666666663</v>
      </c>
      <c r="E7143" t="str">
        <f>タスク実績csv元!I7143&amp;""</f>
        <v/>
      </c>
      <c r="F7143" t="str">
        <f>タスク実績csv元!D7143</f>
        <v>得意先のBR準備(小椋9)</v>
      </c>
      <c r="G7143" t="str">
        <f t="shared" si="111"/>
        <v>INSERT INTO task_achivement(task_no,achive_date,end_time,start_time,task_detail,memo)VALUES('{eccefbf1-a852-44a0-af6a-c2c31b42f737}','2024/06/20','2024/06/20 13:30:00','2024/06/20 13:00:00','','得意先のBR準備(小椋9)');</v>
      </c>
    </row>
    <row r="7144" spans="1:7">
      <c r="A7144" s="48" t="str">
        <f>_xlfn.XLOOKUP(_xlfn.XLOOKUP(MID(タスク実績csv元!C7144,1,SEARCH(":",タスク実績csv元!C7144)-1),リスト!F:F,リスト!G:G)&amp;MID(タスク実績csv元!C7144,SEARCH(":",タスク実績csv元!C7144),999),タスクDB!K:K,タスクDB!A:A)</f>
        <v>{0bc9a908-6d86-401e-9579-4d4a0ca222fc}</v>
      </c>
      <c r="B7144" s="11">
        <f>タスク実績csv元!A7144</f>
        <v>45463</v>
      </c>
      <c r="C7144" s="54">
        <f>タスク実績csv元!F7144</f>
        <v>0.58333333333333337</v>
      </c>
      <c r="D7144" s="54">
        <f>タスク実績csv元!E7144</f>
        <v>0.5625</v>
      </c>
      <c r="E7144" t="str">
        <f>タスク実績csv元!I7144&amp;""</f>
        <v/>
      </c>
      <c r="F7144" t="str">
        <f>タスク実績csv元!D7144</f>
        <v>動作確認対応</v>
      </c>
      <c r="G7144" t="str">
        <f t="shared" si="111"/>
        <v>INSERT INTO task_achivement(task_no,achive_date,end_time,start_time,task_detail,memo)VALUES('{0bc9a908-6d86-401e-9579-4d4a0ca222fc}','2024/06/20','2024/06/20 14:00:00','2024/06/20 13:30:00','','動作確認対応');</v>
      </c>
    </row>
    <row r="7145" spans="1:7">
      <c r="A7145" s="48" t="str">
        <f>_xlfn.XLOOKUP(_xlfn.XLOOKUP(MID(タスク実績csv元!C7145,1,SEARCH(":",タスク実績csv元!C7145)-1),リスト!F:F,リスト!G:G)&amp;MID(タスク実績csv元!C7145,SEARCH(":",タスク実績csv元!C7145),999),タスクDB!K:K,タスクDB!A:A)</f>
        <v>{8bf29be6-00eb-4704-99d7-d935cf00aff3}</v>
      </c>
      <c r="B7145" s="11">
        <f>タスク実績csv元!A7145</f>
        <v>45463</v>
      </c>
      <c r="C7145" s="54">
        <f>タスク実績csv元!F7145</f>
        <v>0.66666666666666663</v>
      </c>
      <c r="D7145" s="54">
        <f>タスク実績csv元!E7145</f>
        <v>0.625</v>
      </c>
      <c r="E7145" t="str">
        <f>タスク実績csv元!I7145&amp;""</f>
        <v/>
      </c>
      <c r="F7145" t="str">
        <f>タスク実績csv元!D7145</f>
        <v>OTC定例</v>
      </c>
      <c r="G7145" t="str">
        <f t="shared" si="111"/>
        <v>INSERT INTO task_achivement(task_no,achive_date,end_time,start_time,task_detail,memo)VALUES('{8bf29be6-00eb-4704-99d7-d935cf00aff3}','2024/06/20','2024/06/20 16:00:00','2024/06/20 15:00:00','','OTC定例');</v>
      </c>
    </row>
    <row r="7146" spans="1:7">
      <c r="A7146" s="48" t="str">
        <f>_xlfn.XLOOKUP(_xlfn.XLOOKUP(MID(タスク実績csv元!C7146,1,SEARCH(":",タスク実績csv元!C7146)-1),リスト!F:F,リスト!G:G)&amp;MID(タスク実績csv元!C7146,SEARCH(":",タスク実績csv元!C7146),999),タスクDB!K:K,タスクDB!A:A)</f>
        <v>{0bc9a908-6d86-401e-9579-4d4a0ca222fc}</v>
      </c>
      <c r="B7146" s="11">
        <f>タスク実績csv元!A7146</f>
        <v>45463</v>
      </c>
      <c r="C7146" s="54">
        <f>タスク実績csv元!F7146</f>
        <v>0.70833333333333337</v>
      </c>
      <c r="D7146" s="54">
        <f>タスク実績csv元!E7146</f>
        <v>0.66666666666666663</v>
      </c>
      <c r="E7146" t="str">
        <f>タスク実績csv元!I7146&amp;""</f>
        <v/>
      </c>
      <c r="F7146" t="str">
        <f>タスク実績csv元!D7146</f>
        <v>動作確認対応</v>
      </c>
      <c r="G7146" t="str">
        <f t="shared" si="111"/>
        <v>INSERT INTO task_achivement(task_no,achive_date,end_time,start_time,task_detail,memo)VALUES('{0bc9a908-6d86-401e-9579-4d4a0ca222fc}','2024/06/20','2024/06/20 17:00:00','2024/06/20 16:00:00','','動作確認対応');</v>
      </c>
    </row>
    <row r="7147" spans="1:7">
      <c r="A7147" s="48" t="str">
        <f>_xlfn.XLOOKUP(_xlfn.XLOOKUP(MID(タスク実績csv元!C7147,1,SEARCH(":",タスク実績csv元!C7147)-1),リスト!F:F,リスト!G:G)&amp;MID(タスク実績csv元!C7147,SEARCH(":",タスク実績csv元!C7147),999),タスクDB!K:K,タスクDB!A:A)</f>
        <v>{57c15cf3-7344-4d0a-8f15-310ba940f976}</v>
      </c>
      <c r="B7147" s="11">
        <f>タスク実績csv元!A7147</f>
        <v>45463</v>
      </c>
      <c r="C7147" s="54">
        <f>タスク実績csv元!F7147</f>
        <v>0.75</v>
      </c>
      <c r="D7147" s="54">
        <f>タスク実績csv元!E7147</f>
        <v>0.70833333333333337</v>
      </c>
      <c r="E7147" t="str">
        <f>タスク実績csv元!I7147&amp;""</f>
        <v/>
      </c>
      <c r="F7147" t="str">
        <f>タスク実績csv元!D7147</f>
        <v>テラスカイLT</v>
      </c>
      <c r="G7147" t="str">
        <f t="shared" si="111"/>
        <v>INSERT INTO task_achivement(task_no,achive_date,end_time,start_time,task_detail,memo)VALUES('{57c15cf3-7344-4d0a-8f15-310ba940f976}','2024/06/20','2024/06/20 18:00:00','2024/06/20 17:00:00','','テラスカイLT');</v>
      </c>
    </row>
    <row r="7148" spans="1:7">
      <c r="A7148" s="48" t="str">
        <f>_xlfn.XLOOKUP(_xlfn.XLOOKUP(MID(タスク実績csv元!C7148,1,SEARCH(":",タスク実績csv元!C7148)-1),リスト!F:F,リスト!G:G)&amp;MID(タスク実績csv元!C7148,SEARCH(":",タスク実績csv元!C7148),999),タスクDB!K:K,タスクDB!A:A)</f>
        <v>{eccefbf1-a852-44a0-af6a-c2c31b42f737}</v>
      </c>
      <c r="B7148" s="11">
        <f>タスク実績csv元!A7148</f>
        <v>45463</v>
      </c>
      <c r="C7148" s="54">
        <f>タスク実績csv元!F7148</f>
        <v>0.84375</v>
      </c>
      <c r="D7148" s="54">
        <f>タスク実績csv元!E7148</f>
        <v>0.83333333333333337</v>
      </c>
      <c r="E7148" t="str">
        <f>タスク実績csv元!I7148&amp;""</f>
        <v/>
      </c>
      <c r="F7148" t="str">
        <f>タスク実績csv元!D7148</f>
        <v>BR環境切替確認(荒川)</v>
      </c>
      <c r="G7148" t="str">
        <f t="shared" si="111"/>
        <v>INSERT INTO task_achivement(task_no,achive_date,end_time,start_time,task_detail,memo)VALUES('{eccefbf1-a852-44a0-af6a-c2c31b42f737}','2024/06/20','2024/06/20 20:15:00','2024/06/20 20:00:00','','BR環境切替確認(荒川)');</v>
      </c>
    </row>
    <row r="7149" spans="1:7">
      <c r="A7149" s="48" t="str">
        <f>_xlfn.XLOOKUP(_xlfn.XLOOKUP(MID(タスク実績csv元!C7149,1,SEARCH(":",タスク実績csv元!C7149)-1),リスト!F:F,リスト!G:G)&amp;MID(タスク実績csv元!C7149,SEARCH(":",タスク実績csv元!C7149),999),タスクDB!K:K,タスクDB!A:A)</f>
        <v>{4c39d40d-b35f-4cfa-b549-6c5de24454e2}</v>
      </c>
      <c r="B7149" s="11">
        <f>タスク実績csv元!A7149</f>
        <v>45464</v>
      </c>
      <c r="C7149" s="54">
        <f>タスク実績csv元!F7149</f>
        <v>0.40625</v>
      </c>
      <c r="D7149" s="54">
        <f>タスク実績csv元!E7149</f>
        <v>0.39583333333333331</v>
      </c>
      <c r="E7149" t="str">
        <f>タスク実績csv元!I7149&amp;""</f>
        <v/>
      </c>
      <c r="F7149" t="str">
        <f>タスク実績csv元!D7149</f>
        <v>朝会</v>
      </c>
      <c r="G7149" t="str">
        <f t="shared" si="111"/>
        <v>INSERT INTO task_achivement(task_no,achive_date,end_time,start_time,task_detail,memo)VALUES('{4c39d40d-b35f-4cfa-b549-6c5de24454e2}','2024/06/21','2024/06/21 09:45:00','2024/06/21 09:30:00','','朝会');</v>
      </c>
    </row>
    <row r="7150" spans="1:7">
      <c r="A7150" s="48" t="str">
        <f>_xlfn.XLOOKUP(_xlfn.XLOOKUP(MID(タスク実績csv元!C7150,1,SEARCH(":",タスク実績csv元!C7150)-1),リスト!F:F,リスト!G:G)&amp;MID(タスク実績csv元!C7150,SEARCH(":",タスク実績csv元!C7150),999),タスクDB!K:K,タスクDB!A:A)</f>
        <v>{0bc9a908-6d86-401e-9579-4d4a0ca222fc}</v>
      </c>
      <c r="B7150" s="11">
        <f>タスク実績csv元!A7150</f>
        <v>45464</v>
      </c>
      <c r="C7150" s="54">
        <f>タスク実績csv元!F7150</f>
        <v>0.41666666666666669</v>
      </c>
      <c r="D7150" s="54">
        <f>タスク実績csv元!E7150</f>
        <v>0.40625</v>
      </c>
      <c r="E7150" t="str">
        <f>タスク実績csv元!I7150&amp;""</f>
        <v/>
      </c>
      <c r="F7150" t="str">
        <f>タスク実績csv元!D7150</f>
        <v>DSC切替対応</v>
      </c>
      <c r="G7150" t="str">
        <f t="shared" si="111"/>
        <v>INSERT INTO task_achivement(task_no,achive_date,end_time,start_time,task_detail,memo)VALUES('{0bc9a908-6d86-401e-9579-4d4a0ca222fc}','2024/06/21','2024/06/21 10:00:00','2024/06/21 09:45:00','','DSC切替対応');</v>
      </c>
    </row>
    <row r="7151" spans="1:7">
      <c r="A7151" s="48" t="str">
        <f>_xlfn.XLOOKUP(_xlfn.XLOOKUP(MID(タスク実績csv元!C7151,1,SEARCH(":",タスク実績csv元!C7151)-1),リスト!F:F,リスト!G:G)&amp;MID(タスク実績csv元!C7151,SEARCH(":",タスク実績csv元!C7151),999),タスクDB!K:K,タスクDB!A:A)</f>
        <v>{fa1d15a7-0fa5-46a0-b2a9-9b86fd9480ff}</v>
      </c>
      <c r="B7151" s="11">
        <f>タスク実績csv元!A7151</f>
        <v>45464</v>
      </c>
      <c r="C7151" s="54">
        <f>タスク実績csv元!F7151</f>
        <v>0.4375</v>
      </c>
      <c r="D7151" s="54">
        <f>タスク実績csv元!E7151</f>
        <v>0.41666666666666669</v>
      </c>
      <c r="E7151" t="str">
        <f>タスク実績csv元!I7151&amp;""</f>
        <v/>
      </c>
      <c r="F7151" t="str">
        <f>タスク実績csv元!D7151</f>
        <v>SOTC110の設計</v>
      </c>
      <c r="G7151" t="str">
        <f t="shared" si="111"/>
        <v>INSERT INTO task_achivement(task_no,achive_date,end_time,start_time,task_detail,memo)VALUES('{fa1d15a7-0fa5-46a0-b2a9-9b86fd9480ff}','2024/06/21','2024/06/21 10:30:00','2024/06/21 10:00:00','','SOTC110の設計');</v>
      </c>
    </row>
    <row r="7152" spans="1:7">
      <c r="A7152" s="48" t="str">
        <f>_xlfn.XLOOKUP(_xlfn.XLOOKUP(MID(タスク実績csv元!C7152,1,SEARCH(":",タスク実績csv元!C7152)-1),リスト!F:F,リスト!G:G)&amp;MID(タスク実績csv元!C7152,SEARCH(":",タスク実績csv元!C7152),999),タスクDB!K:K,タスクDB!A:A)</f>
        <v>{8bf29be6-00eb-4704-99d7-d935cf00aff3}</v>
      </c>
      <c r="B7152" s="11">
        <f>タスク実績csv元!A7152</f>
        <v>45464</v>
      </c>
      <c r="C7152" s="54">
        <f>タスク実績csv元!F7152</f>
        <v>0.5</v>
      </c>
      <c r="D7152" s="54">
        <f>タスク実績csv元!E7152</f>
        <v>0.45833333333333331</v>
      </c>
      <c r="E7152" t="str">
        <f>タスク実績csv元!I7152&amp;""</f>
        <v/>
      </c>
      <c r="F7152" t="str">
        <f>タスク実績csv元!D7152</f>
        <v>週次報告</v>
      </c>
      <c r="G7152" t="str">
        <f t="shared" si="111"/>
        <v>INSERT INTO task_achivement(task_no,achive_date,end_time,start_time,task_detail,memo)VALUES('{8bf29be6-00eb-4704-99d7-d935cf00aff3}','2024/06/21','2024/06/21 12:00:00','2024/06/21 11:00:00','','週次報告');</v>
      </c>
    </row>
    <row r="7153" spans="1:7">
      <c r="A7153" s="48" t="str">
        <f>_xlfn.XLOOKUP(_xlfn.XLOOKUP(MID(タスク実績csv元!C7153,1,SEARCH(":",タスク実績csv元!C7153)-1),リスト!F:F,リスト!G:G)&amp;MID(タスク実績csv元!C7153,SEARCH(":",タスク実績csv元!C7153),999),タスクDB!K:K,タスクDB!A:A)</f>
        <v>{8bf29be6-00eb-4704-99d7-d935cf00aff3}</v>
      </c>
      <c r="B7153" s="11">
        <f>タスク実績csv元!A7153</f>
        <v>45464</v>
      </c>
      <c r="C7153" s="54">
        <f>タスク実績csv元!F7153</f>
        <v>0.625</v>
      </c>
      <c r="D7153" s="54">
        <f>タスク実績csv元!E7153</f>
        <v>0.58333333333333337</v>
      </c>
      <c r="E7153" t="str">
        <f>タスク実績csv元!I7153&amp;""</f>
        <v/>
      </c>
      <c r="F7153" t="str">
        <f>タスク実績csv元!D7153</f>
        <v>課題セッション</v>
      </c>
      <c r="G7153" t="str">
        <f t="shared" si="111"/>
        <v>INSERT INTO task_achivement(task_no,achive_date,end_time,start_time,task_detail,memo)VALUES('{8bf29be6-00eb-4704-99d7-d935cf00aff3}','2024/06/21','2024/06/21 15:00:00','2024/06/21 14:00:00','','課題セッション');</v>
      </c>
    </row>
    <row r="7154" spans="1:7">
      <c r="A7154" s="48" t="str">
        <f>_xlfn.XLOOKUP(_xlfn.XLOOKUP(MID(タスク実績csv元!C7154,1,SEARCH(":",タスク実績csv元!C7154)-1),リスト!F:F,リスト!G:G)&amp;MID(タスク実績csv元!C7154,SEARCH(":",タスク実績csv元!C7154),999),タスクDB!K:K,タスクDB!A:A)</f>
        <v>{eccefbf1-a852-44a0-af6a-c2c31b42f737}</v>
      </c>
      <c r="B7154" s="11">
        <f>タスク実績csv元!A7154</f>
        <v>45464</v>
      </c>
      <c r="C7154" s="54">
        <f>タスク実績csv元!F7154</f>
        <v>0.70833333333333337</v>
      </c>
      <c r="D7154" s="54">
        <f>タスク実績csv元!E7154</f>
        <v>0.625</v>
      </c>
      <c r="E7154" t="str">
        <f>タスク実績csv元!I7154&amp;""</f>
        <v/>
      </c>
      <c r="F7154" t="str">
        <f>タスク実績csv元!D7154</f>
        <v>移行週次打合せ</v>
      </c>
      <c r="G7154" t="str">
        <f t="shared" si="111"/>
        <v>INSERT INTO task_achivement(task_no,achive_date,end_time,start_time,task_detail,memo)VALUES('{eccefbf1-a852-44a0-af6a-c2c31b42f737}','2024/06/21','2024/06/21 17:00:00','2024/06/21 15:00:00','','移行週次打合せ');</v>
      </c>
    </row>
    <row r="7155" spans="1:7">
      <c r="A7155" s="48" t="str">
        <f>_xlfn.XLOOKUP(_xlfn.XLOOKUP(MID(タスク実績csv元!C7155,1,SEARCH(":",タスク実績csv元!C7155)-1),リスト!F:F,リスト!G:G)&amp;MID(タスク実績csv元!C7155,SEARCH(":",タスク実績csv元!C7155),999),タスクDB!K:K,タスクDB!A:A)</f>
        <v>{f083d658-06ab-4ede-96b5-abc347e62c39}</v>
      </c>
      <c r="B7155" s="11">
        <f>タスク実績csv元!A7155</f>
        <v>45465</v>
      </c>
      <c r="C7155" s="54">
        <f>タスク実績csv元!F7155</f>
        <v>0.69791666666666663</v>
      </c>
      <c r="D7155" s="54">
        <f>タスク実績csv元!E7155</f>
        <v>0.61111111111111105</v>
      </c>
      <c r="E7155" t="str">
        <f>タスク実績csv元!I7155&amp;""</f>
        <v/>
      </c>
      <c r="F7155" t="str">
        <f>タスク実績csv元!D7155</f>
        <v>勉強</v>
      </c>
      <c r="G7155" t="str">
        <f t="shared" si="111"/>
        <v>INSERT INTO task_achivement(task_no,achive_date,end_time,start_time,task_detail,memo)VALUES('{f083d658-06ab-4ede-96b5-abc347e62c39}','2024/06/22','2024/06/22 16:45:00','2024/06/22 14:40:00','','勉強');</v>
      </c>
    </row>
    <row r="7156" spans="1:7">
      <c r="A7156" s="48" t="str">
        <f>_xlfn.XLOOKUP(_xlfn.XLOOKUP(MID(タスク実績csv元!C7156,1,SEARCH(":",タスク実績csv元!C7156)-1),リスト!F:F,リスト!G:G)&amp;MID(タスク実績csv元!C7156,SEARCH(":",タスク実績csv元!C7156),999),タスクDB!K:K,タスクDB!A:A)</f>
        <v>{3bfae8e9-f157-4a93-8f07-ee8b8a40f008}</v>
      </c>
      <c r="B7156" s="11">
        <f>タスク実績csv元!A7156</f>
        <v>45466</v>
      </c>
      <c r="C7156" s="54">
        <f>タスク実績csv元!F7156</f>
        <v>0.46875</v>
      </c>
      <c r="D7156" s="54">
        <f>タスク実績csv元!E7156</f>
        <v>0.41666666666666669</v>
      </c>
      <c r="E7156" t="str">
        <f>タスク実績csv元!I7156&amp;""</f>
        <v/>
      </c>
      <c r="F7156" t="str">
        <f>タスク実績csv元!D7156</f>
        <v>セット品明細マスタのデータ精査</v>
      </c>
      <c r="G7156" t="str">
        <f t="shared" si="111"/>
        <v>INSERT INTO task_achivement(task_no,achive_date,end_time,start_time,task_detail,memo)VALUES('{3bfae8e9-f157-4a93-8f07-ee8b8a40f008}','2024/06/23','2024/06/23 11:15:00','2024/06/23 10:00:00','','セット品明細マスタのデータ精査');</v>
      </c>
    </row>
    <row r="7157" spans="1:7">
      <c r="A7157" s="48" t="str">
        <f>_xlfn.XLOOKUP(_xlfn.XLOOKUP(MID(タスク実績csv元!C7157,1,SEARCH(":",タスク実績csv元!C7157)-1),リスト!F:F,リスト!G:G)&amp;MID(タスク実績csv元!C7157,SEARCH(":",タスク実績csv元!C7157),999),タスクDB!K:K,タスクDB!A:A)</f>
        <v>{3bfae8e9-f157-4a93-8f07-ee8b8a40f008}</v>
      </c>
      <c r="B7157" s="11">
        <f>タスク実績csv元!A7157</f>
        <v>45466</v>
      </c>
      <c r="C7157" s="54">
        <f>タスク実績csv元!F7157</f>
        <v>0.48958333333333331</v>
      </c>
      <c r="D7157" s="54">
        <f>タスク実績csv元!E7157</f>
        <v>0.46875</v>
      </c>
      <c r="E7157" t="str">
        <f>タスク実績csv元!I7157&amp;""</f>
        <v/>
      </c>
      <c r="F7157" t="str">
        <f>タスク実績csv元!D7157</f>
        <v>場所登録の手順整理</v>
      </c>
      <c r="G7157" t="str">
        <f t="shared" si="111"/>
        <v>INSERT INTO task_achivement(task_no,achive_date,end_time,start_time,task_detail,memo)VALUES('{3bfae8e9-f157-4a93-8f07-ee8b8a40f008}','2024/06/23','2024/06/23 11:45:00','2024/06/23 11:15:00','','場所登録の手順整理');</v>
      </c>
    </row>
    <row r="7158" spans="1:7">
      <c r="A7158" s="48" t="str">
        <f>_xlfn.XLOOKUP(_xlfn.XLOOKUP(MID(タスク実績csv元!C7158,1,SEARCH(":",タスク実績csv元!C7158)-1),リスト!F:F,リスト!G:G)&amp;MID(タスク実績csv元!C7158,SEARCH(":",タスク実績csv元!C7158),999),タスクDB!K:K,タスクDB!A:A)</f>
        <v>{4c39d40d-b35f-4cfa-b549-6c5de24454e2}</v>
      </c>
      <c r="B7158" s="11">
        <f>タスク実績csv元!A7158</f>
        <v>45467</v>
      </c>
      <c r="C7158" s="54">
        <f>タスク実績csv元!F7158</f>
        <v>0.40625</v>
      </c>
      <c r="D7158" s="54">
        <f>タスク実績csv元!E7158</f>
        <v>0.39583333333333331</v>
      </c>
      <c r="E7158" t="str">
        <f>タスク実績csv元!I7158&amp;""</f>
        <v/>
      </c>
      <c r="F7158" t="str">
        <f>タスク実績csv元!D7158</f>
        <v>朝礼</v>
      </c>
      <c r="G7158" t="str">
        <f t="shared" si="111"/>
        <v>INSERT INTO task_achivement(task_no,achive_date,end_time,start_time,task_detail,memo)VALUES('{4c39d40d-b35f-4cfa-b549-6c5de24454e2}','2024/06/24','2024/06/24 09:45:00','2024/06/24 09:30:00','','朝礼');</v>
      </c>
    </row>
    <row r="7159" spans="1:7">
      <c r="A7159" s="48" t="str">
        <f>_xlfn.XLOOKUP(_xlfn.XLOOKUP(MID(タスク実績csv元!C7159,1,SEARCH(":",タスク実績csv元!C7159)-1),リスト!F:F,リスト!G:G)&amp;MID(タスク実績csv元!C7159,SEARCH(":",タスク実績csv元!C7159),999),タスクDB!K:K,タスクDB!A:A)</f>
        <v>{3bfae8e9-f157-4a93-8f07-ee8b8a40f008}</v>
      </c>
      <c r="B7159" s="11">
        <f>タスク実績csv元!A7159</f>
        <v>45467</v>
      </c>
      <c r="C7159" s="54">
        <f>タスク実績csv元!F7159</f>
        <v>0.4375</v>
      </c>
      <c r="D7159" s="54">
        <f>タスク実績csv元!E7159</f>
        <v>0.40625</v>
      </c>
      <c r="E7159" t="str">
        <f>タスク実績csv元!I7159&amp;""</f>
        <v/>
      </c>
      <c r="F7159" t="str">
        <f>タスク実績csv元!D7159</f>
        <v>BR連携エラー確認</v>
      </c>
      <c r="G7159" t="str">
        <f t="shared" si="111"/>
        <v>INSERT INTO task_achivement(task_no,achive_date,end_time,start_time,task_detail,memo)VALUES('{3bfae8e9-f157-4a93-8f07-ee8b8a40f008}','2024/06/24','2024/06/24 10:30:00','2024/06/24 09:45:00','','BR連携エラー確認');</v>
      </c>
    </row>
    <row r="7160" spans="1:7">
      <c r="A7160" s="48" t="str">
        <f>_xlfn.XLOOKUP(_xlfn.XLOOKUP(MID(タスク実績csv元!C7160,1,SEARCH(":",タスク実績csv元!C7160)-1),リスト!F:F,リスト!G:G)&amp;MID(タスク実績csv元!C7160,SEARCH(":",タスク実績csv元!C7160),999),タスクDB!K:K,タスクDB!A:A)</f>
        <v>{3bfae8e9-f157-4a93-8f07-ee8b8a40f008}</v>
      </c>
      <c r="B7160" s="11">
        <f>タスク実績csv元!A7160</f>
        <v>45467</v>
      </c>
      <c r="C7160" s="54">
        <f>タスク実績csv元!F7160</f>
        <v>0.45833333333333331</v>
      </c>
      <c r="D7160" s="54">
        <f>タスク実績csv元!E7160</f>
        <v>0.4375</v>
      </c>
      <c r="E7160" t="str">
        <f>タスク実績csv元!I7160&amp;""</f>
        <v/>
      </c>
      <c r="F7160" t="str">
        <f>タスク実績csv元!D7160</f>
        <v>セット品明細マスタのデータ精査</v>
      </c>
      <c r="G7160" t="str">
        <f t="shared" si="111"/>
        <v>INSERT INTO task_achivement(task_no,achive_date,end_time,start_time,task_detail,memo)VALUES('{3bfae8e9-f157-4a93-8f07-ee8b8a40f008}','2024/06/24','2024/06/24 11:00:00','2024/06/24 10:30:00','','セット品明細マスタのデータ精査');</v>
      </c>
    </row>
    <row r="7161" spans="1:7">
      <c r="A7161" s="48" t="str">
        <f>_xlfn.XLOOKUP(_xlfn.XLOOKUP(MID(タスク実績csv元!C7161,1,SEARCH(":",タスク実績csv元!C7161)-1),リスト!F:F,リスト!G:G)&amp;MID(タスク実績csv元!C7161,SEARCH(":",タスク実績csv元!C7161),999),タスクDB!K:K,タスクDB!A:A)</f>
        <v>{4c39d40d-b35f-4cfa-b549-6c5de24454e2}</v>
      </c>
      <c r="B7161" s="11">
        <f>タスク実績csv元!A7161</f>
        <v>45467</v>
      </c>
      <c r="C7161" s="54">
        <f>タスク実績csv元!F7161</f>
        <v>0.5</v>
      </c>
      <c r="D7161" s="54">
        <f>タスク実績csv元!E7161</f>
        <v>0.45833333333333331</v>
      </c>
      <c r="E7161" t="str">
        <f>タスク実績csv元!I7161&amp;""</f>
        <v/>
      </c>
      <c r="F7161" t="str">
        <f>タスク実績csv元!D7161</f>
        <v>チームMTG</v>
      </c>
      <c r="G7161" t="str">
        <f t="shared" si="111"/>
        <v>INSERT INTO task_achivement(task_no,achive_date,end_time,start_time,task_detail,memo)VALUES('{4c39d40d-b35f-4cfa-b549-6c5de24454e2}','2024/06/24','2024/06/24 12:00:00','2024/06/24 11:00:00','','チームMTG');</v>
      </c>
    </row>
    <row r="7162" spans="1:7">
      <c r="A7162" s="48" t="str">
        <f>_xlfn.XLOOKUP(_xlfn.XLOOKUP(MID(タスク実績csv元!C7162,1,SEARCH(":",タスク実績csv元!C7162)-1),リスト!F:F,リスト!G:G)&amp;MID(タスク実績csv元!C7162,SEARCH(":",タスク実績csv元!C7162),999),タスクDB!K:K,タスクDB!A:A)</f>
        <v>{3bfae8e9-f157-4a93-8f07-ee8b8a40f008}</v>
      </c>
      <c r="B7162" s="11">
        <f>タスク実績csv元!A7162</f>
        <v>45467</v>
      </c>
      <c r="C7162" s="54">
        <f>タスク実績csv元!F7162</f>
        <v>0.58333333333333337</v>
      </c>
      <c r="D7162" s="54">
        <f>タスク実績csv元!E7162</f>
        <v>0.54166666666666663</v>
      </c>
      <c r="E7162" t="str">
        <f>タスク実績csv元!I7162&amp;""</f>
        <v/>
      </c>
      <c r="F7162" t="str">
        <f>タスク実績csv元!D7162</f>
        <v>BR連携エラー確認</v>
      </c>
      <c r="G7162" t="str">
        <f t="shared" si="111"/>
        <v>INSERT INTO task_achivement(task_no,achive_date,end_time,start_time,task_detail,memo)VALUES('{3bfae8e9-f157-4a93-8f07-ee8b8a40f008}','2024/06/24','2024/06/24 14:00:00','2024/06/24 13:00:00','','BR連携エラー確認');</v>
      </c>
    </row>
    <row r="7163" spans="1:7">
      <c r="A7163" s="48" t="str">
        <f>_xlfn.XLOOKUP(_xlfn.XLOOKUP(MID(タスク実績csv元!C7163,1,SEARCH(":",タスク実績csv元!C7163)-1),リスト!F:F,リスト!G:G)&amp;MID(タスク実績csv元!C7163,SEARCH(":",タスク実績csv元!C7163),999),タスクDB!K:K,タスクDB!A:A)</f>
        <v>{eccefbf1-a852-44a0-af6a-c2c31b42f737}</v>
      </c>
      <c r="B7163" s="11">
        <f>タスク実績csv元!A7163</f>
        <v>45467</v>
      </c>
      <c r="C7163" s="54">
        <f>タスク実績csv元!F7163</f>
        <v>0.625</v>
      </c>
      <c r="D7163" s="54">
        <f>タスク実績csv元!E7163</f>
        <v>0.58333333333333337</v>
      </c>
      <c r="E7163" t="str">
        <f>タスク実績csv元!I7163&amp;""</f>
        <v/>
      </c>
      <c r="F7163" t="str">
        <f>タスク実績csv元!D7163</f>
        <v>BRPre環境の準備について(高山、小椋)</v>
      </c>
      <c r="G7163" t="str">
        <f t="shared" si="111"/>
        <v>INSERT INTO task_achivement(task_no,achive_date,end_time,start_time,task_detail,memo)VALUES('{eccefbf1-a852-44a0-af6a-c2c31b42f737}','2024/06/24','2024/06/24 15:00:00','2024/06/24 14:00:00','','BRPre環境の準備について(高山、小椋)');</v>
      </c>
    </row>
    <row r="7164" spans="1:7">
      <c r="A7164" s="48" t="str">
        <f>_xlfn.XLOOKUP(_xlfn.XLOOKUP(MID(タスク実績csv元!C7164,1,SEARCH(":",タスク実績csv元!C7164)-1),リスト!F:F,リスト!G:G)&amp;MID(タスク実績csv元!C7164,SEARCH(":",タスク実績csv元!C7164),999),タスクDB!K:K,タスクDB!A:A)</f>
        <v>{3bfae8e9-f157-4a93-8f07-ee8b8a40f008}</v>
      </c>
      <c r="B7164" s="11">
        <f>タスク実績csv元!A7164</f>
        <v>45467</v>
      </c>
      <c r="C7164" s="54">
        <f>タスク実績csv元!F7164</f>
        <v>0.6875</v>
      </c>
      <c r="D7164" s="54">
        <f>タスク実績csv元!E7164</f>
        <v>0.65625</v>
      </c>
      <c r="E7164" t="str">
        <f>タスク実績csv元!I7164&amp;""</f>
        <v/>
      </c>
      <c r="F7164" t="str">
        <f>タスク実績csv元!D7164</f>
        <v>全体残作業整理</v>
      </c>
      <c r="G7164" t="str">
        <f t="shared" si="111"/>
        <v>INSERT INTO task_achivement(task_no,achive_date,end_time,start_time,task_detail,memo)VALUES('{3bfae8e9-f157-4a93-8f07-ee8b8a40f008}','2024/06/24','2024/06/24 16:30:00','2024/06/24 15:45:00','','全体残作業整理');</v>
      </c>
    </row>
    <row r="7165" spans="1:7">
      <c r="A7165" s="48" t="str">
        <f>_xlfn.XLOOKUP(_xlfn.XLOOKUP(MID(タスク実績csv元!C7165,1,SEARCH(":",タスク実績csv元!C7165)-1),リスト!F:F,リスト!G:G)&amp;MID(タスク実績csv元!C7165,SEARCH(":",タスク実績csv元!C7165),999),タスクDB!K:K,タスクDB!A:A)</f>
        <v>{3bfae8e9-f157-4a93-8f07-ee8b8a40f008}</v>
      </c>
      <c r="B7165" s="11">
        <f>タスク実績csv元!A7165</f>
        <v>45467</v>
      </c>
      <c r="C7165" s="54">
        <f>タスク実績csv元!F7165</f>
        <v>0.70833333333333337</v>
      </c>
      <c r="D7165" s="54">
        <f>タスク実績csv元!E7165</f>
        <v>0.6875</v>
      </c>
      <c r="E7165" t="str">
        <f>タスク実績csv元!I7165&amp;""</f>
        <v/>
      </c>
      <c r="F7165" t="str">
        <f>タスク実績csv元!D7165</f>
        <v>BRデータ整理(出荷先紐づけ)</v>
      </c>
      <c r="G7165" t="str">
        <f t="shared" si="111"/>
        <v>INSERT INTO task_achivement(task_no,achive_date,end_time,start_time,task_detail,memo)VALUES('{3bfae8e9-f157-4a93-8f07-ee8b8a40f008}','2024/06/24','2024/06/24 17:00:00','2024/06/24 16:30:00','','BRデータ整理(出荷先紐づけ)');</v>
      </c>
    </row>
    <row r="7166" spans="1:7">
      <c r="A7166" s="48" t="str">
        <f>_xlfn.XLOOKUP(_xlfn.XLOOKUP(MID(タスク実績csv元!C7166,1,SEARCH(":",タスク実績csv元!C7166)-1),リスト!F:F,リスト!G:G)&amp;MID(タスク実績csv元!C7166,SEARCH(":",タスク実績csv元!C7166),999),タスクDB!K:K,タスクDB!A:A)</f>
        <v>{dae8ec90-405e-4492-8f41-dd75144a224f}</v>
      </c>
      <c r="B7166" s="11">
        <f>タスク実績csv元!A7166</f>
        <v>45467</v>
      </c>
      <c r="C7166" s="54">
        <f>タスク実績csv元!F7166</f>
        <v>0.75</v>
      </c>
      <c r="D7166" s="54">
        <f>タスク実績csv元!E7166</f>
        <v>0.70833333333333337</v>
      </c>
      <c r="E7166" t="str">
        <f>タスク実績csv元!I7166&amp;""</f>
        <v/>
      </c>
      <c r="F7166" t="str">
        <f>タスク実績csv元!D7166</f>
        <v>状況整理</v>
      </c>
      <c r="G7166" t="str">
        <f t="shared" si="111"/>
        <v>INSERT INTO task_achivement(task_no,achive_date,end_time,start_time,task_detail,memo)VALUES('{dae8ec90-405e-4492-8f41-dd75144a224f}','2024/06/24','2024/06/24 18:00:00','2024/06/24 17:00:00','','状況整理');</v>
      </c>
    </row>
    <row r="7167" spans="1:7">
      <c r="A7167" s="48" t="str">
        <f>_xlfn.XLOOKUP(_xlfn.XLOOKUP(MID(タスク実績csv元!C7167,1,SEARCH(":",タスク実績csv元!C7167)-1),リスト!F:F,リスト!G:G)&amp;MID(タスク実績csv元!C7167,SEARCH(":",タスク実績csv元!C7167),999),タスクDB!K:K,タスクDB!A:A)</f>
        <v>{4c39d40d-b35f-4cfa-b549-6c5de24454e2}</v>
      </c>
      <c r="B7167" s="11">
        <f>タスク実績csv元!A7167</f>
        <v>45468</v>
      </c>
      <c r="C7167" s="54">
        <f>タスク実績csv元!F7167</f>
        <v>0.40625</v>
      </c>
      <c r="D7167" s="54">
        <f>タスク実績csv元!E7167</f>
        <v>0.39583333333333331</v>
      </c>
      <c r="E7167" t="str">
        <f>タスク実績csv元!I7167&amp;""</f>
        <v/>
      </c>
      <c r="F7167" t="str">
        <f>タスク実績csv元!D7167</f>
        <v>朝会</v>
      </c>
      <c r="G7167" t="str">
        <f t="shared" si="111"/>
        <v>INSERT INTO task_achivement(task_no,achive_date,end_time,start_time,task_detail,memo)VALUES('{4c39d40d-b35f-4cfa-b549-6c5de24454e2}','2024/06/25','2024/06/25 09:45:00','2024/06/25 09:30:00','','朝会');</v>
      </c>
    </row>
    <row r="7168" spans="1:7">
      <c r="A7168" s="48" t="str">
        <f>_xlfn.XLOOKUP(_xlfn.XLOOKUP(MID(タスク実績csv元!C7168,1,SEARCH(":",タスク実績csv元!C7168)-1),リスト!F:F,リスト!G:G)&amp;MID(タスク実績csv元!C7168,SEARCH(":",タスク実績csv元!C7168),999),タスクDB!K:K,タスクDB!A:A)</f>
        <v>{3bfae8e9-f157-4a93-8f07-ee8b8a40f008}</v>
      </c>
      <c r="B7168" s="11">
        <f>タスク実績csv元!A7168</f>
        <v>45468</v>
      </c>
      <c r="C7168" s="54">
        <f>タスク実績csv元!F7168</f>
        <v>0.41666666666666669</v>
      </c>
      <c r="D7168" s="54">
        <f>タスク実績csv元!E7168</f>
        <v>0.40625</v>
      </c>
      <c r="E7168" t="str">
        <f>タスク実績csv元!I7168&amp;""</f>
        <v/>
      </c>
      <c r="F7168" t="str">
        <f>タスク実績csv元!D7168</f>
        <v>BR連携エラー確認</v>
      </c>
      <c r="G7168" t="str">
        <f t="shared" si="111"/>
        <v>INSERT INTO task_achivement(task_no,achive_date,end_time,start_time,task_detail,memo)VALUES('{3bfae8e9-f157-4a93-8f07-ee8b8a40f008}','2024/06/25','2024/06/25 10:00:00','2024/06/25 09:45:00','','BR連携エラー確認');</v>
      </c>
    </row>
    <row r="7169" spans="1:7">
      <c r="A7169" s="48" t="str">
        <f>_xlfn.XLOOKUP(_xlfn.XLOOKUP(MID(タスク実績csv元!C7169,1,SEARCH(":",タスク実績csv元!C7169)-1),リスト!F:F,リスト!G:G)&amp;MID(タスク実績csv元!C7169,SEARCH(":",タスク実績csv元!C7169),999),タスクDB!K:K,タスクDB!A:A)</f>
        <v>{8bf29be6-00eb-4704-99d7-d935cf00aff3}</v>
      </c>
      <c r="B7169" s="11">
        <f>タスク実績csv元!A7169</f>
        <v>45468</v>
      </c>
      <c r="C7169" s="54">
        <f>タスク実績csv元!F7169</f>
        <v>0.45833333333333331</v>
      </c>
      <c r="D7169" s="54">
        <f>タスク実績csv元!E7169</f>
        <v>0.41666666666666669</v>
      </c>
      <c r="E7169" t="str">
        <f>タスク実績csv元!I7169&amp;""</f>
        <v/>
      </c>
      <c r="F7169" t="str">
        <f>タスク実績csv元!D7169</f>
        <v>OTC定例</v>
      </c>
      <c r="G7169" t="str">
        <f t="shared" si="111"/>
        <v>INSERT INTO task_achivement(task_no,achive_date,end_time,start_time,task_detail,memo)VALUES('{8bf29be6-00eb-4704-99d7-d935cf00aff3}','2024/06/25','2024/06/25 11:00:00','2024/06/25 10:00:00','','OTC定例');</v>
      </c>
    </row>
    <row r="7170" spans="1:7">
      <c r="A7170" s="48" t="str">
        <f>_xlfn.XLOOKUP(_xlfn.XLOOKUP(MID(タスク実績csv元!C7170,1,SEARCH(":",タスク実績csv元!C7170)-1),リスト!F:F,リスト!G:G)&amp;MID(タスク実績csv元!C7170,SEARCH(":",タスク実績csv元!C7170),999),タスクDB!K:K,タスクDB!A:A)</f>
        <v>{eccefbf1-a852-44a0-af6a-c2c31b42f737}</v>
      </c>
      <c r="B7170" s="11">
        <f>タスク実績csv元!A7170</f>
        <v>45468</v>
      </c>
      <c r="C7170" s="54">
        <f>タスク実績csv元!F7170</f>
        <v>0.4861111111111111</v>
      </c>
      <c r="D7170" s="54">
        <f>タスク実績csv元!E7170</f>
        <v>0.45833333333333331</v>
      </c>
      <c r="E7170" t="str">
        <f>タスク実績csv元!I7170&amp;""</f>
        <v/>
      </c>
      <c r="F7170" t="str">
        <f>タスク実績csv元!D7170</f>
        <v>連携エラー確認(原田)</v>
      </c>
      <c r="G7170" t="str">
        <f t="shared" si="111"/>
        <v>INSERT INTO task_achivement(task_no,achive_date,end_time,start_time,task_detail,memo)VALUES('{eccefbf1-a852-44a0-af6a-c2c31b42f737}','2024/06/25','2024/06/25 11:40:00','2024/06/25 11:00:00','','連携エラー確認(原田)');</v>
      </c>
    </row>
    <row r="7171" spans="1:7">
      <c r="A7171" s="48" t="str">
        <f>_xlfn.XLOOKUP(_xlfn.XLOOKUP(MID(タスク実績csv元!C7171,1,SEARCH(":",タスク実績csv元!C7171)-1),リスト!F:F,リスト!G:G)&amp;MID(タスク実績csv元!C7171,SEARCH(":",タスク実績csv元!C7171),999),タスクDB!K:K,タスクDB!A:A)</f>
        <v>{d84a5d88-e503-432b-8c15-77654a92b465}</v>
      </c>
      <c r="B7171" s="11">
        <f>タスク実績csv元!A7171</f>
        <v>45468</v>
      </c>
      <c r="C7171" s="54">
        <f>タスク実績csv元!F7171</f>
        <v>0.57291666666666663</v>
      </c>
      <c r="D7171" s="54">
        <f>タスク実績csv元!E7171</f>
        <v>0.54166666666666663</v>
      </c>
      <c r="E7171" t="str">
        <f>タスク実績csv元!I7171&amp;""</f>
        <v/>
      </c>
      <c r="F7171" t="str">
        <f>タスク実績csv元!D7171</f>
        <v>購入品発注連携仕様問い合わせ</v>
      </c>
      <c r="G7171" t="str">
        <f t="shared" ref="G7171:G7234" si="112">IF(B7171=0,"","INSERT INTO task_achivement("&amp;$A$1&amp;","&amp;$B$1&amp;","&amp;$C$1&amp;","&amp;$D$1&amp;","&amp;$E$1&amp;","&amp;$F$1&amp;")VALUES('"&amp;A7171&amp;"',"&amp;IF(B7171="","null","'"&amp;TEXT(B7171,"yyyy/MM/dd")&amp;"'")&amp;","&amp;IF(C7171="","null","'"&amp;TEXT(B7171,"yyyy/MM/dd")&amp;" "&amp;TEXT(C7171,"HH:mm:ss")&amp;"'")&amp;","&amp;IF(D7171="","null","'"&amp;TEXT(B7171,"yyyy/MM/dd")&amp;" "&amp;TEXT(D7171,"HH:mm:ss")&amp;"'")&amp;",'"&amp;E7171&amp;"','"&amp;F7171&amp;"');")</f>
        <v>INSERT INTO task_achivement(task_no,achive_date,end_time,start_time,task_detail,memo)VALUES('{d84a5d88-e503-432b-8c15-77654a92b465}','2024/06/25','2024/06/25 13:45:00','2024/06/25 13:00:00','','購入品発注連携仕様問い合わせ');</v>
      </c>
    </row>
    <row r="7172" spans="1:7">
      <c r="A7172" s="48" t="str">
        <f>_xlfn.XLOOKUP(_xlfn.XLOOKUP(MID(タスク実績csv元!C7172,1,SEARCH(":",タスク実績csv元!C7172)-1),リスト!F:F,リスト!G:G)&amp;MID(タスク実績csv元!C7172,SEARCH(":",タスク実績csv元!C7172),999),タスクDB!K:K,タスクDB!A:A)</f>
        <v>{d84a5d88-e503-432b-8c15-77654a92b465}</v>
      </c>
      <c r="B7172" s="11">
        <f>タスク実績csv元!A7172</f>
        <v>45468</v>
      </c>
      <c r="C7172" s="54">
        <f>タスク実績csv元!F7172</f>
        <v>0.59375</v>
      </c>
      <c r="D7172" s="54">
        <f>タスク実績csv元!E7172</f>
        <v>0.57291666666666663</v>
      </c>
      <c r="E7172" t="str">
        <f>タスク実績csv元!I7172&amp;""</f>
        <v/>
      </c>
      <c r="F7172" t="str">
        <f>タスク実績csv元!D7172</f>
        <v>31/32得意先の最新確認</v>
      </c>
      <c r="G7172" t="str">
        <f t="shared" si="112"/>
        <v>INSERT INTO task_achivement(task_no,achive_date,end_time,start_time,task_detail,memo)VALUES('{d84a5d88-e503-432b-8c15-77654a92b465}','2024/06/25','2024/06/25 14:15:00','2024/06/25 13:45:00','','31/32得意先の最新確認');</v>
      </c>
    </row>
    <row r="7173" spans="1:7">
      <c r="A7173" s="48" t="str">
        <f>_xlfn.XLOOKUP(_xlfn.XLOOKUP(MID(タスク実績csv元!C7173,1,SEARCH(":",タスク実績csv元!C7173)-1),リスト!F:F,リスト!G:G)&amp;MID(タスク実績csv元!C7173,SEARCH(":",タスク実績csv元!C7173),999),タスクDB!K:K,タスクDB!A:A)</f>
        <v>{dae8ec90-405e-4492-8f41-dd75144a224f}</v>
      </c>
      <c r="B7173" s="11">
        <f>タスク実績csv元!A7173</f>
        <v>45468</v>
      </c>
      <c r="C7173" s="54">
        <f>タスク実績csv元!F7173</f>
        <v>0.625</v>
      </c>
      <c r="D7173" s="54">
        <f>タスク実績csv元!E7173</f>
        <v>0.59375</v>
      </c>
      <c r="E7173" t="str">
        <f>タスク実績csv元!I7173&amp;""</f>
        <v/>
      </c>
      <c r="F7173" t="str">
        <f>タスク実績csv元!D7173</f>
        <v>状況整理</v>
      </c>
      <c r="G7173" t="str">
        <f t="shared" si="112"/>
        <v>INSERT INTO task_achivement(task_no,achive_date,end_time,start_time,task_detail,memo)VALUES('{dae8ec90-405e-4492-8f41-dd75144a224f}','2024/06/25','2024/06/25 15:00:00','2024/06/25 14:15:00','','状況整理');</v>
      </c>
    </row>
    <row r="7174" spans="1:7">
      <c r="A7174" s="48" t="str">
        <f>_xlfn.XLOOKUP(_xlfn.XLOOKUP(MID(タスク実績csv元!C7174,1,SEARCH(":",タスク実績csv元!C7174)-1),リスト!F:F,リスト!G:G)&amp;MID(タスク実績csv元!C7174,SEARCH(":",タスク実績csv元!C7174),999),タスクDB!K:K,タスクDB!A:A)</f>
        <v>{8bf29be6-00eb-4704-99d7-d935cf00aff3}</v>
      </c>
      <c r="B7174" s="11">
        <f>タスク実績csv元!A7174</f>
        <v>45468</v>
      </c>
      <c r="C7174" s="54">
        <f>タスク実績csv元!F7174</f>
        <v>0.64583333333333337</v>
      </c>
      <c r="D7174" s="54">
        <f>タスク実績csv元!E7174</f>
        <v>0.625</v>
      </c>
      <c r="E7174" t="str">
        <f>タスク実績csv元!I7174&amp;""</f>
        <v/>
      </c>
      <c r="F7174" t="str">
        <f>タスク実績csv元!D7174</f>
        <v>SVMX定例</v>
      </c>
      <c r="G7174" t="str">
        <f t="shared" si="112"/>
        <v>INSERT INTO task_achivement(task_no,achive_date,end_time,start_time,task_detail,memo)VALUES('{8bf29be6-00eb-4704-99d7-d935cf00aff3}','2024/06/25','2024/06/25 15:30:00','2024/06/25 15:00:00','','SVMX定例');</v>
      </c>
    </row>
    <row r="7175" spans="1:7">
      <c r="A7175" s="48" t="str">
        <f>_xlfn.XLOOKUP(_xlfn.XLOOKUP(MID(タスク実績csv元!C7175,1,SEARCH(":",タスク実績csv元!C7175)-1),リスト!F:F,リスト!G:G)&amp;MID(タスク実績csv元!C7175,SEARCH(":",タスク実績csv元!C7175),999),タスクDB!K:K,タスクDB!A:A)</f>
        <v>{dae8ec90-405e-4492-8f41-dd75144a224f}</v>
      </c>
      <c r="B7175" s="11">
        <f>タスク実績csv元!A7175</f>
        <v>45468</v>
      </c>
      <c r="C7175" s="54">
        <f>タスク実績csv元!F7175</f>
        <v>0.66666666666666663</v>
      </c>
      <c r="D7175" s="54">
        <f>タスク実績csv元!E7175</f>
        <v>0.64583333333333337</v>
      </c>
      <c r="E7175" t="str">
        <f>タスク実績csv元!I7175&amp;""</f>
        <v/>
      </c>
      <c r="F7175" t="str">
        <f>タスク実績csv元!D7175</f>
        <v>状況整理</v>
      </c>
      <c r="G7175" t="str">
        <f t="shared" si="112"/>
        <v>INSERT INTO task_achivement(task_no,achive_date,end_time,start_time,task_detail,memo)VALUES('{dae8ec90-405e-4492-8f41-dd75144a224f}','2024/06/25','2024/06/25 16:00:00','2024/06/25 15:30:00','','状況整理');</v>
      </c>
    </row>
    <row r="7176" spans="1:7">
      <c r="A7176" s="48" t="str">
        <f>_xlfn.XLOOKUP(_xlfn.XLOOKUP(MID(タスク実績csv元!C7176,1,SEARCH(":",タスク実績csv元!C7176)-1),リスト!F:F,リスト!G:G)&amp;MID(タスク実績csv元!C7176,SEARCH(":",タスク実績csv元!C7176),999),タスクDB!K:K,タスクDB!A:A)</f>
        <v>{8bf29be6-00eb-4704-99d7-d935cf00aff3}</v>
      </c>
      <c r="B7176" s="11">
        <f>タスク実績csv元!A7176</f>
        <v>45468</v>
      </c>
      <c r="C7176" s="54">
        <f>タスク実績csv元!F7176</f>
        <v>0.70833333333333337</v>
      </c>
      <c r="D7176" s="54">
        <f>タスク実績csv元!E7176</f>
        <v>0.66666666666666663</v>
      </c>
      <c r="E7176" t="str">
        <f>タスク実績csv元!I7176&amp;""</f>
        <v/>
      </c>
      <c r="F7176" t="str">
        <f>タスク実績csv元!D7176</f>
        <v>購入品洗い替え連携対応</v>
      </c>
      <c r="G7176" t="str">
        <f t="shared" si="112"/>
        <v>INSERT INTO task_achivement(task_no,achive_date,end_time,start_time,task_detail,memo)VALUES('{8bf29be6-00eb-4704-99d7-d935cf00aff3}','2024/06/25','2024/06/25 17:00:00','2024/06/25 16:00:00','','購入品洗い替え連携対応');</v>
      </c>
    </row>
    <row r="7177" spans="1:7">
      <c r="A7177" s="48" t="str">
        <f>_xlfn.XLOOKUP(_xlfn.XLOOKUP(MID(タスク実績csv元!C7177,1,SEARCH(":",タスク実績csv元!C7177)-1),リスト!F:F,リスト!G:G)&amp;MID(タスク実績csv元!C7177,SEARCH(":",タスク実績csv元!C7177),999),タスクDB!K:K,タスクDB!A:A)</f>
        <v>{d84a5d88-e503-432b-8c15-77654a92b465}</v>
      </c>
      <c r="B7177" s="11">
        <f>タスク実績csv元!A7177</f>
        <v>45468</v>
      </c>
      <c r="C7177" s="54">
        <f>タスク実績csv元!F7177</f>
        <v>0.80208333333333337</v>
      </c>
      <c r="D7177" s="54">
        <f>タスク実績csv元!E7177</f>
        <v>0.78125</v>
      </c>
      <c r="E7177" t="str">
        <f>タスク実績csv元!I7177&amp;""</f>
        <v/>
      </c>
      <c r="F7177" t="str">
        <f>タスク実績csv元!D7177</f>
        <v>サービス品のパッチ当て対応</v>
      </c>
      <c r="G7177" t="str">
        <f t="shared" si="112"/>
        <v>INSERT INTO task_achivement(task_no,achive_date,end_time,start_time,task_detail,memo)VALUES('{d84a5d88-e503-432b-8c15-77654a92b465}','2024/06/25','2024/06/25 19:15:00','2024/06/25 18:45:00','','サービス品のパッチ当て対応');</v>
      </c>
    </row>
    <row r="7178" spans="1:7">
      <c r="A7178" s="48" t="str">
        <f>_xlfn.XLOOKUP(_xlfn.XLOOKUP(MID(タスク実績csv元!C7178,1,SEARCH(":",タスク実績csv元!C7178)-1),リスト!F:F,リスト!G:G)&amp;MID(タスク実績csv元!C7178,SEARCH(":",タスク実績csv元!C7178),999),タスクDB!K:K,タスクDB!A:A)</f>
        <v>{4c39d40d-b35f-4cfa-b549-6c5de24454e2}</v>
      </c>
      <c r="B7178" s="11">
        <f>タスク実績csv元!A7178</f>
        <v>45469</v>
      </c>
      <c r="C7178" s="54">
        <f>タスク実績csv元!F7178</f>
        <v>0.40625</v>
      </c>
      <c r="D7178" s="54">
        <f>タスク実績csv元!E7178</f>
        <v>0.39583333333333331</v>
      </c>
      <c r="E7178" t="str">
        <f>タスク実績csv元!I7178&amp;""</f>
        <v/>
      </c>
      <c r="F7178" t="str">
        <f>タスク実績csv元!D7178</f>
        <v>朝会</v>
      </c>
      <c r="G7178" t="str">
        <f t="shared" si="112"/>
        <v>INSERT INTO task_achivement(task_no,achive_date,end_time,start_time,task_detail,memo)VALUES('{4c39d40d-b35f-4cfa-b549-6c5de24454e2}','2024/06/26','2024/06/26 09:45:00','2024/06/26 09:30:00','','朝会');</v>
      </c>
    </row>
    <row r="7179" spans="1:7">
      <c r="A7179" s="48" t="str">
        <f>_xlfn.XLOOKUP(_xlfn.XLOOKUP(MID(タスク実績csv元!C7179,1,SEARCH(":",タスク実績csv元!C7179)-1),リスト!F:F,リスト!G:G)&amp;MID(タスク実績csv元!C7179,SEARCH(":",タスク実績csv元!C7179),999),タスクDB!K:K,タスクDB!A:A)</f>
        <v>{fa1d15a7-0fa5-46a0-b2a9-9b86fd9480ff}</v>
      </c>
      <c r="B7179" s="11">
        <f>タスク実績csv元!A7179</f>
        <v>45469</v>
      </c>
      <c r="C7179" s="54">
        <f>タスク実績csv元!F7179</f>
        <v>0.41666666666666669</v>
      </c>
      <c r="D7179" s="54">
        <f>タスク実績csv元!E7179</f>
        <v>0.40625</v>
      </c>
      <c r="E7179" t="str">
        <f>タスク実績csv元!I7179&amp;""</f>
        <v/>
      </c>
      <c r="F7179" t="str">
        <f>タスク実績csv元!D7179</f>
        <v>残課題整理</v>
      </c>
      <c r="G7179" t="str">
        <f t="shared" si="112"/>
        <v>INSERT INTO task_achivement(task_no,achive_date,end_time,start_time,task_detail,memo)VALUES('{fa1d15a7-0fa5-46a0-b2a9-9b86fd9480ff}','2024/06/26','2024/06/26 10:00:00','2024/06/26 09:45:00','','残課題整理');</v>
      </c>
    </row>
    <row r="7180" spans="1:7">
      <c r="A7180" s="48" t="str">
        <f>_xlfn.XLOOKUP(_xlfn.XLOOKUP(MID(タスク実績csv元!C7180,1,SEARCH(":",タスク実績csv元!C7180)-1),リスト!F:F,リスト!G:G)&amp;MID(タスク実績csv元!C7180,SEARCH(":",タスク実績csv元!C7180),999),タスクDB!K:K,タスクDB!A:A)</f>
        <v>{eccefbf1-a852-44a0-af6a-c2c31b42f737}</v>
      </c>
      <c r="B7180" s="11">
        <f>タスク実績csv元!A7180</f>
        <v>45469</v>
      </c>
      <c r="C7180" s="54">
        <f>タスク実績csv元!F7180</f>
        <v>0.5</v>
      </c>
      <c r="D7180" s="54">
        <f>タスク実績csv元!E7180</f>
        <v>0.41666666666666669</v>
      </c>
      <c r="E7180" t="str">
        <f>タスク実績csv元!I7180&amp;""</f>
        <v/>
      </c>
      <c r="F7180" t="str">
        <f>タスク実績csv元!D7180</f>
        <v>移行週次打合せ</v>
      </c>
      <c r="G7180" t="str">
        <f t="shared" si="112"/>
        <v>INSERT INTO task_achivement(task_no,achive_date,end_time,start_time,task_detail,memo)VALUES('{eccefbf1-a852-44a0-af6a-c2c31b42f737}','2024/06/26','2024/06/26 12:00:00','2024/06/26 10:00:00','','移行週次打合せ');</v>
      </c>
    </row>
    <row r="7181" spans="1:7">
      <c r="A7181" s="48" t="str">
        <f>_xlfn.XLOOKUP(_xlfn.XLOOKUP(MID(タスク実績csv元!C7181,1,SEARCH(":",タスク実績csv元!C7181)-1),リスト!F:F,リスト!G:G)&amp;MID(タスク実績csv元!C7181,SEARCH(":",タスク実績csv元!C7181),999),タスクDB!K:K,タスクDB!A:A)</f>
        <v>{d0d80a67-6f4b-4c2c-8010-bd45acbcca47}</v>
      </c>
      <c r="B7181" s="11">
        <f>タスク実績csv元!A7181</f>
        <v>45469</v>
      </c>
      <c r="C7181" s="54">
        <f>タスク実績csv元!F7181</f>
        <v>0.55208333333333337</v>
      </c>
      <c r="D7181" s="54">
        <f>タスク実績csv元!E7181</f>
        <v>0.54166666666666663</v>
      </c>
      <c r="E7181" t="str">
        <f>タスク実績csv元!I7181&amp;""</f>
        <v/>
      </c>
      <c r="F7181" t="str">
        <f>タスク実績csv元!D7181</f>
        <v>メール対応</v>
      </c>
      <c r="G7181" t="str">
        <f t="shared" si="112"/>
        <v>INSERT INTO task_achivement(task_no,achive_date,end_time,start_time,task_detail,memo)VALUES('{d0d80a67-6f4b-4c2c-8010-bd45acbcca47}','2024/06/26','2024/06/26 13:15:00','2024/06/26 13:00:00','','メール対応');</v>
      </c>
    </row>
    <row r="7182" spans="1:7">
      <c r="A7182" s="48" t="str">
        <f>_xlfn.XLOOKUP(_xlfn.XLOOKUP(MID(タスク実績csv元!C7182,1,SEARCH(":",タスク実績csv元!C7182)-1),リスト!F:F,リスト!G:G)&amp;MID(タスク実績csv元!C7182,SEARCH(":",タスク実績csv元!C7182),999),タスクDB!K:K,タスクDB!A:A)</f>
        <v>{3bfae8e9-f157-4a93-8f07-ee8b8a40f008}</v>
      </c>
      <c r="B7182" s="11">
        <f>タスク実績csv元!A7182</f>
        <v>45469</v>
      </c>
      <c r="C7182" s="54">
        <f>タスク実績csv元!F7182</f>
        <v>0.65625</v>
      </c>
      <c r="D7182" s="54">
        <f>タスク実績csv元!E7182</f>
        <v>0.55208333333333337</v>
      </c>
      <c r="E7182" t="str">
        <f>タスク実績csv元!I7182&amp;""</f>
        <v/>
      </c>
      <c r="F7182" t="str">
        <f>タスク実績csv元!D7182</f>
        <v>残課題整理</v>
      </c>
      <c r="G7182" t="str">
        <f t="shared" si="112"/>
        <v>INSERT INTO task_achivement(task_no,achive_date,end_time,start_time,task_detail,memo)VALUES('{3bfae8e9-f157-4a93-8f07-ee8b8a40f008}','2024/06/26','2024/06/26 15:45:00','2024/06/26 13:15:00','','残課題整理');</v>
      </c>
    </row>
    <row r="7183" spans="1:7">
      <c r="A7183" s="48" t="str">
        <f>_xlfn.XLOOKUP(_xlfn.XLOOKUP(MID(タスク実績csv元!C7183,1,SEARCH(":",タスク実績csv元!C7183)-1),リスト!F:F,リスト!G:G)&amp;MID(タスク実績csv元!C7183,SEARCH(":",タスク実績csv元!C7183),999),タスクDB!K:K,タスクDB!A:A)</f>
        <v>{d84a5d88-e503-432b-8c15-77654a92b465}</v>
      </c>
      <c r="B7183" s="11">
        <f>タスク実績csv元!A7183</f>
        <v>45469</v>
      </c>
      <c r="C7183" s="54">
        <f>タスク実績csv元!F7183</f>
        <v>0.6875</v>
      </c>
      <c r="D7183" s="54">
        <f>タスク実績csv元!E7183</f>
        <v>0.65625</v>
      </c>
      <c r="E7183" t="str">
        <f>タスク実績csv元!I7183&amp;""</f>
        <v/>
      </c>
      <c r="F7183" t="str">
        <f>タスク実績csv元!D7183</f>
        <v>得意先種別パッチ調整</v>
      </c>
      <c r="G7183" t="str">
        <f t="shared" si="112"/>
        <v>INSERT INTO task_achivement(task_no,achive_date,end_time,start_time,task_detail,memo)VALUES('{d84a5d88-e503-432b-8c15-77654a92b465}','2024/06/26','2024/06/26 16:30:00','2024/06/26 15:45:00','','得意先種別パッチ調整');</v>
      </c>
    </row>
    <row r="7184" spans="1:7">
      <c r="A7184" s="48" t="str">
        <f>_xlfn.XLOOKUP(_xlfn.XLOOKUP(MID(タスク実績csv元!C7184,1,SEARCH(":",タスク実績csv元!C7184)-1),リスト!F:F,リスト!G:G)&amp;MID(タスク実績csv元!C7184,SEARCH(":",タスク実績csv元!C7184),999),タスクDB!K:K,タスクDB!A:A)</f>
        <v>{3bfae8e9-f157-4a93-8f07-ee8b8a40f008}</v>
      </c>
      <c r="B7184" s="11">
        <f>タスク実績csv元!A7184</f>
        <v>45469</v>
      </c>
      <c r="C7184" s="54">
        <f>タスク実績csv元!F7184</f>
        <v>0.70833333333333337</v>
      </c>
      <c r="D7184" s="54">
        <f>タスク実績csv元!E7184</f>
        <v>0.6875</v>
      </c>
      <c r="E7184" t="str">
        <f>タスク実績csv元!I7184&amp;""</f>
        <v/>
      </c>
      <c r="F7184" t="str">
        <f>タスク実績csv元!D7184</f>
        <v>不要リソース調整、SVMXのハイパー保守時の運用について</v>
      </c>
      <c r="G7184" t="str">
        <f t="shared" si="112"/>
        <v>INSERT INTO task_achivement(task_no,achive_date,end_time,start_time,task_detail,memo)VALUES('{3bfae8e9-f157-4a93-8f07-ee8b8a40f008}','2024/06/26','2024/06/26 17:00:00','2024/06/26 16:30:00','','不要リソース調整、SVMXのハイパー保守時の運用について');</v>
      </c>
    </row>
    <row r="7185" spans="1:7">
      <c r="A7185" s="48" t="str">
        <f>_xlfn.XLOOKUP(_xlfn.XLOOKUP(MID(タスク実績csv元!C7185,1,SEARCH(":",タスク実績csv元!C7185)-1),リスト!F:F,リスト!G:G)&amp;MID(タスク実績csv元!C7185,SEARCH(":",タスク実績csv元!C7185),999),タスクDB!K:K,タスクDB!A:A)</f>
        <v>{3bfae8e9-f157-4a93-8f07-ee8b8a40f008}</v>
      </c>
      <c r="B7185" s="11">
        <f>タスク実績csv元!A7185</f>
        <v>45469</v>
      </c>
      <c r="C7185" s="54">
        <f>タスク実績csv元!F7185</f>
        <v>0.76041666666666663</v>
      </c>
      <c r="D7185" s="54">
        <f>タスク実績csv元!E7185</f>
        <v>0.70833333333333337</v>
      </c>
      <c r="E7185" t="str">
        <f>タスク実績csv元!I7185&amp;""</f>
        <v/>
      </c>
      <c r="F7185" t="str">
        <f>タスク実績csv元!D7185</f>
        <v>残課題整理</v>
      </c>
      <c r="G7185" t="str">
        <f t="shared" si="112"/>
        <v>INSERT INTO task_achivement(task_no,achive_date,end_time,start_time,task_detail,memo)VALUES('{3bfae8e9-f157-4a93-8f07-ee8b8a40f008}','2024/06/26','2024/06/26 18:15:00','2024/06/26 17:00:00','','残課題整理');</v>
      </c>
    </row>
    <row r="7186" spans="1:7">
      <c r="A7186" s="48" t="str">
        <f>_xlfn.XLOOKUP(_xlfn.XLOOKUP(MID(タスク実績csv元!C7186,1,SEARCH(":",タスク実績csv元!C7186)-1),リスト!F:F,リスト!G:G)&amp;MID(タスク実績csv元!C7186,SEARCH(":",タスク実績csv元!C7186),999),タスクDB!K:K,タスクDB!A:A)</f>
        <v>{d84a5d88-e503-432b-8c15-77654a92b465}</v>
      </c>
      <c r="B7186" s="11">
        <f>タスク実績csv元!A7186</f>
        <v>45469</v>
      </c>
      <c r="C7186" s="54">
        <f>タスク実績csv元!F7186</f>
        <v>0.78125</v>
      </c>
      <c r="D7186" s="54">
        <f>タスク実績csv元!E7186</f>
        <v>0.76041666666666663</v>
      </c>
      <c r="E7186" t="str">
        <f>タスク実績csv元!I7186&amp;""</f>
        <v/>
      </c>
      <c r="F7186" t="str">
        <f>タスク実績csv元!D7186</f>
        <v>得意先のマスタ種別誤り対応</v>
      </c>
      <c r="G7186" t="str">
        <f t="shared" si="112"/>
        <v>INSERT INTO task_achivement(task_no,achive_date,end_time,start_time,task_detail,memo)VALUES('{d84a5d88-e503-432b-8c15-77654a92b465}','2024/06/26','2024/06/26 18:45:00','2024/06/26 18:15:00','','得意先のマスタ種別誤り対応');</v>
      </c>
    </row>
    <row r="7187" spans="1:7">
      <c r="A7187" s="48" t="str">
        <f>_xlfn.XLOOKUP(_xlfn.XLOOKUP(MID(タスク実績csv元!C7187,1,SEARCH(":",タスク実績csv元!C7187)-1),リスト!F:F,リスト!G:G)&amp;MID(タスク実績csv元!C7187,SEARCH(":",タスク実績csv元!C7187),999),タスクDB!K:K,タスクDB!A:A)</f>
        <v>{3bfae8e9-f157-4a93-8f07-ee8b8a40f008}</v>
      </c>
      <c r="B7187" s="11">
        <f>タスク実績csv元!A7187</f>
        <v>45469</v>
      </c>
      <c r="C7187" s="54">
        <f>タスク実績csv元!F7187</f>
        <v>0.875</v>
      </c>
      <c r="D7187" s="54">
        <f>タスク実績csv元!E7187</f>
        <v>0.83333333333333337</v>
      </c>
      <c r="E7187" t="str">
        <f>タスク実績csv元!I7187&amp;""</f>
        <v/>
      </c>
      <c r="F7187" t="str">
        <f>タスク実績csv元!D7187</f>
        <v>残課題整理</v>
      </c>
      <c r="G7187" t="str">
        <f t="shared" si="112"/>
        <v>INSERT INTO task_achivement(task_no,achive_date,end_time,start_time,task_detail,memo)VALUES('{3bfae8e9-f157-4a93-8f07-ee8b8a40f008}','2024/06/26','2024/06/26 21:00:00','2024/06/26 20:00:00','','残課題整理');</v>
      </c>
    </row>
    <row r="7188" spans="1:7">
      <c r="A7188" s="48" t="str">
        <f>_xlfn.XLOOKUP(_xlfn.XLOOKUP(MID(タスク実績csv元!C7188,1,SEARCH(":",タスク実績csv元!C7188)-1),リスト!F:F,リスト!G:G)&amp;MID(タスク実績csv元!C7188,SEARCH(":",タスク実績csv元!C7188),999),タスクDB!K:K,タスクDB!A:A)</f>
        <v>{4c39d40d-b35f-4cfa-b549-6c5de24454e2}</v>
      </c>
      <c r="B7188" s="11">
        <f>タスク実績csv元!A7188</f>
        <v>45470</v>
      </c>
      <c r="C7188" s="54">
        <f>タスク実績csv元!F7188</f>
        <v>0.40625</v>
      </c>
      <c r="D7188" s="54">
        <f>タスク実績csv元!E7188</f>
        <v>0.39583333333333331</v>
      </c>
      <c r="E7188" t="str">
        <f>タスク実績csv元!I7188&amp;""</f>
        <v/>
      </c>
      <c r="F7188" t="str">
        <f>タスク実績csv元!D7188</f>
        <v>朝会</v>
      </c>
      <c r="G7188" t="str">
        <f t="shared" si="112"/>
        <v>INSERT INTO task_achivement(task_no,achive_date,end_time,start_time,task_detail,memo)VALUES('{4c39d40d-b35f-4cfa-b549-6c5de24454e2}','2024/06/27','2024/06/27 09:45:00','2024/06/27 09:30:00','','朝会');</v>
      </c>
    </row>
    <row r="7189" spans="1:7">
      <c r="A7189" s="48" t="str">
        <f>_xlfn.XLOOKUP(_xlfn.XLOOKUP(MID(タスク実績csv元!C7189,1,SEARCH(":",タスク実績csv元!C7189)-1),リスト!F:F,リスト!G:G)&amp;MID(タスク実績csv元!C7189,SEARCH(":",タスク実績csv元!C7189),999),タスクDB!K:K,タスクDB!A:A)</f>
        <v>{3bfae8e9-f157-4a93-8f07-ee8b8a40f008}</v>
      </c>
      <c r="B7189" s="11">
        <f>タスク実績csv元!A7189</f>
        <v>45470</v>
      </c>
      <c r="C7189" s="54">
        <f>タスク実績csv元!F7189</f>
        <v>0.4375</v>
      </c>
      <c r="D7189" s="54">
        <f>タスク実績csv元!E7189</f>
        <v>0.40625</v>
      </c>
      <c r="E7189" t="str">
        <f>タスク実績csv元!I7189&amp;""</f>
        <v/>
      </c>
      <c r="F7189" t="str">
        <f>タスク実績csv元!D7189</f>
        <v>残課題整理</v>
      </c>
      <c r="G7189" t="str">
        <f t="shared" si="112"/>
        <v>INSERT INTO task_achivement(task_no,achive_date,end_time,start_time,task_detail,memo)VALUES('{3bfae8e9-f157-4a93-8f07-ee8b8a40f008}','2024/06/27','2024/06/27 10:30:00','2024/06/27 09:45:00','','残課題整理');</v>
      </c>
    </row>
    <row r="7190" spans="1:7">
      <c r="A7190" s="48" t="str">
        <f>_xlfn.XLOOKUP(_xlfn.XLOOKUP(MID(タスク実績csv元!C7190,1,SEARCH(":",タスク実績csv元!C7190)-1),リスト!F:F,リスト!G:G)&amp;MID(タスク実績csv元!C7190,SEARCH(":",タスク実績csv元!C7190),999),タスクDB!K:K,タスクDB!A:A)</f>
        <v>{fa1d15a7-0fa5-46a0-b2a9-9b86fd9480ff}</v>
      </c>
      <c r="B7190" s="11">
        <f>タスク実績csv元!A7190</f>
        <v>45470</v>
      </c>
      <c r="C7190" s="54">
        <f>タスク実績csv元!F7190</f>
        <v>0.44791666666666669</v>
      </c>
      <c r="D7190" s="54">
        <f>タスク実績csv元!E7190</f>
        <v>0.4375</v>
      </c>
      <c r="E7190" t="str">
        <f>タスク実績csv元!I7190&amp;""</f>
        <v/>
      </c>
      <c r="F7190" t="str">
        <f>タスク実績csv元!D7190</f>
        <v>SB連携の調整</v>
      </c>
      <c r="G7190" t="str">
        <f t="shared" si="112"/>
        <v>INSERT INTO task_achivement(task_no,achive_date,end_time,start_time,task_detail,memo)VALUES('{fa1d15a7-0fa5-46a0-b2a9-9b86fd9480ff}','2024/06/27','2024/06/27 10:45:00','2024/06/27 10:30:00','','SB連携の調整');</v>
      </c>
    </row>
    <row r="7191" spans="1:7">
      <c r="A7191" s="48" t="str">
        <f>_xlfn.XLOOKUP(_xlfn.XLOOKUP(MID(タスク実績csv元!C7191,1,SEARCH(":",タスク実績csv元!C7191)-1),リスト!F:F,リスト!G:G)&amp;MID(タスク実績csv元!C7191,SEARCH(":",タスク実績csv元!C7191),999),タスクDB!K:K,タスクDB!A:A)</f>
        <v>{d84a5d88-e503-432b-8c15-77654a92b465}</v>
      </c>
      <c r="B7191" s="11">
        <f>タスク実績csv元!A7191</f>
        <v>45470</v>
      </c>
      <c r="C7191" s="54">
        <f>タスク実績csv元!F7191</f>
        <v>0.45833333333333331</v>
      </c>
      <c r="D7191" s="54">
        <f>タスク実績csv元!E7191</f>
        <v>0.44791666666666669</v>
      </c>
      <c r="E7191" t="str">
        <f>タスク実績csv元!I7191&amp;""</f>
        <v/>
      </c>
      <c r="F7191" t="str">
        <f>タスク実績csv元!D7191</f>
        <v>連携エラー確認</v>
      </c>
      <c r="G7191" t="str">
        <f t="shared" si="112"/>
        <v>INSERT INTO task_achivement(task_no,achive_date,end_time,start_time,task_detail,memo)VALUES('{d84a5d88-e503-432b-8c15-77654a92b465}','2024/06/27','2024/06/27 11:00:00','2024/06/27 10:45:00','','連携エラー確認');</v>
      </c>
    </row>
    <row r="7192" spans="1:7">
      <c r="A7192" s="48" t="str">
        <f>_xlfn.XLOOKUP(_xlfn.XLOOKUP(MID(タスク実績csv元!C7192,1,SEARCH(":",タスク実績csv元!C7192)-1),リスト!F:F,リスト!G:G)&amp;MID(タスク実績csv元!C7192,SEARCH(":",タスク実績csv元!C7192),999),タスクDB!K:K,タスクDB!A:A)</f>
        <v>{d0d80a67-6f4b-4c2c-8010-bd45acbcca47}</v>
      </c>
      <c r="B7192" s="11">
        <f>タスク実績csv元!A7192</f>
        <v>45470</v>
      </c>
      <c r="C7192" s="54">
        <f>タスク実績csv元!F7192</f>
        <v>0.48958333333333331</v>
      </c>
      <c r="D7192" s="54">
        <f>タスク実績csv元!E7192</f>
        <v>0.45833333333333331</v>
      </c>
      <c r="E7192" t="str">
        <f>タスク実績csv元!I7192&amp;""</f>
        <v/>
      </c>
      <c r="F7192" t="str">
        <f>タスク実績csv元!D7192</f>
        <v>週次資料整理</v>
      </c>
      <c r="G7192" t="str">
        <f t="shared" si="112"/>
        <v>INSERT INTO task_achivement(task_no,achive_date,end_time,start_time,task_detail,memo)VALUES('{d0d80a67-6f4b-4c2c-8010-bd45acbcca47}','2024/06/27','2024/06/27 11:45:00','2024/06/27 11:00:00','','週次資料整理');</v>
      </c>
    </row>
    <row r="7193" spans="1:7">
      <c r="A7193" s="48" t="str">
        <f>_xlfn.XLOOKUP(_xlfn.XLOOKUP(MID(タスク実績csv元!C7193,1,SEARCH(":",タスク実績csv元!C7193)-1),リスト!F:F,リスト!G:G)&amp;MID(タスク実績csv元!C7193,SEARCH(":",タスク実績csv元!C7193),999),タスクDB!K:K,タスクDB!A:A)</f>
        <v>{d0d80a67-6f4b-4c2c-8010-bd45acbcca47}</v>
      </c>
      <c r="B7193" s="11">
        <f>タスク実績csv元!A7193</f>
        <v>45470</v>
      </c>
      <c r="C7193" s="54">
        <f>タスク実績csv元!F7193</f>
        <v>0.5625</v>
      </c>
      <c r="D7193" s="54">
        <f>タスク実績csv元!E7193</f>
        <v>0.54166666666666663</v>
      </c>
      <c r="E7193" t="str">
        <f>タスク実績csv元!I7193&amp;""</f>
        <v/>
      </c>
      <c r="F7193" t="str">
        <f>タスク実績csv元!D7193</f>
        <v>週次打合せ準備</v>
      </c>
      <c r="G7193" t="str">
        <f t="shared" si="112"/>
        <v>INSERT INTO task_achivement(task_no,achive_date,end_time,start_time,task_detail,memo)VALUES('{d0d80a67-6f4b-4c2c-8010-bd45acbcca47}','2024/06/27','2024/06/27 13:30:00','2024/06/27 13:00:00','','週次打合せ準備');</v>
      </c>
    </row>
    <row r="7194" spans="1:7">
      <c r="A7194" s="48" t="str">
        <f>_xlfn.XLOOKUP(_xlfn.XLOOKUP(MID(タスク実績csv元!C7194,1,SEARCH(":",タスク実績csv元!C7194)-1),リスト!F:F,リスト!G:G)&amp;MID(タスク実績csv元!C7194,SEARCH(":",タスク実績csv元!C7194),999),タスクDB!K:K,タスクDB!A:A)</f>
        <v>{fa1d15a7-0fa5-46a0-b2a9-9b86fd9480ff}</v>
      </c>
      <c r="B7194" s="11">
        <f>タスク実績csv元!A7194</f>
        <v>45470</v>
      </c>
      <c r="C7194" s="54">
        <f>タスク実績csv元!F7194</f>
        <v>0.58333333333333337</v>
      </c>
      <c r="D7194" s="54">
        <f>タスク実績csv元!E7194</f>
        <v>0.5625</v>
      </c>
      <c r="E7194" t="str">
        <f>タスク実績csv元!I7194&amp;""</f>
        <v/>
      </c>
      <c r="F7194" t="str">
        <f>タスク実績csv元!D7194</f>
        <v>SOTC090改修設計</v>
      </c>
      <c r="G7194" t="str">
        <f t="shared" si="112"/>
        <v>INSERT INTO task_achivement(task_no,achive_date,end_time,start_time,task_detail,memo)VALUES('{fa1d15a7-0fa5-46a0-b2a9-9b86fd9480ff}','2024/06/27','2024/06/27 14:00:00','2024/06/27 13:30:00','','SOTC090改修設計');</v>
      </c>
    </row>
    <row r="7195" spans="1:7">
      <c r="A7195" s="48" t="str">
        <f>_xlfn.XLOOKUP(_xlfn.XLOOKUP(MID(タスク実績csv元!C7195,1,SEARCH(":",タスク実績csv元!C7195)-1),リスト!F:F,リスト!G:G)&amp;MID(タスク実績csv元!C7195,SEARCH(":",タスク実績csv元!C7195),999),タスクDB!K:K,タスクDB!A:A)</f>
        <v>{8bf29be6-00eb-4704-99d7-d935cf00aff3}</v>
      </c>
      <c r="B7195" s="11">
        <f>タスク実績csv元!A7195</f>
        <v>45470</v>
      </c>
      <c r="C7195" s="54">
        <f>タスク実績csv元!F7195</f>
        <v>0.625</v>
      </c>
      <c r="D7195" s="54">
        <f>タスク実績csv元!E7195</f>
        <v>0.58333333333333337</v>
      </c>
      <c r="E7195" t="str">
        <f>タスク実績csv元!I7195&amp;""</f>
        <v/>
      </c>
      <c r="F7195" t="str">
        <f>タスク実績csv元!D7195</f>
        <v>BR状況確認</v>
      </c>
      <c r="G7195" t="str">
        <f t="shared" si="112"/>
        <v>INSERT INTO task_achivement(task_no,achive_date,end_time,start_time,task_detail,memo)VALUES('{8bf29be6-00eb-4704-99d7-d935cf00aff3}','2024/06/27','2024/06/27 15:00:00','2024/06/27 14:00:00','','BR状況確認');</v>
      </c>
    </row>
    <row r="7196" spans="1:7">
      <c r="A7196" s="48" t="str">
        <f>_xlfn.XLOOKUP(_xlfn.XLOOKUP(MID(タスク実績csv元!C7196,1,SEARCH(":",タスク実績csv元!C7196)-1),リスト!F:F,リスト!G:G)&amp;MID(タスク実績csv元!C7196,SEARCH(":",タスク実績csv元!C7196),999),タスクDB!K:K,タスクDB!A:A)</f>
        <v>{8bf29be6-00eb-4704-99d7-d935cf00aff3}</v>
      </c>
      <c r="B7196" s="11">
        <f>タスク実績csv元!A7196</f>
        <v>45470</v>
      </c>
      <c r="C7196" s="54">
        <f>タスク実績csv元!F7196</f>
        <v>0.64583333333333337</v>
      </c>
      <c r="D7196" s="54">
        <f>タスク実績csv元!E7196</f>
        <v>0.625</v>
      </c>
      <c r="E7196" t="str">
        <f>タスク実績csv元!I7196&amp;""</f>
        <v/>
      </c>
      <c r="F7196" t="str">
        <f>タスク実績csv元!D7196</f>
        <v>OTC定例</v>
      </c>
      <c r="G7196" t="str">
        <f t="shared" si="112"/>
        <v>INSERT INTO task_achivement(task_no,achive_date,end_time,start_time,task_detail,memo)VALUES('{8bf29be6-00eb-4704-99d7-d935cf00aff3}','2024/06/27','2024/06/27 15:30:00','2024/06/27 15:00:00','','OTC定例');</v>
      </c>
    </row>
    <row r="7197" spans="1:7">
      <c r="A7197" s="48" t="str">
        <f>_xlfn.XLOOKUP(_xlfn.XLOOKUP(MID(タスク実績csv元!C7197,1,SEARCH(":",タスク実績csv元!C7197)-1),リスト!F:F,リスト!G:G)&amp;MID(タスク実績csv元!C7197,SEARCH(":",タスク実績csv元!C7197),999),タスクDB!K:K,タスクDB!A:A)</f>
        <v>{d84a5d88-e503-432b-8c15-77654a92b465}</v>
      </c>
      <c r="B7197" s="11">
        <f>タスク実績csv元!A7197</f>
        <v>45470</v>
      </c>
      <c r="C7197" s="54">
        <f>タスク実績csv元!F7197</f>
        <v>0.66666666666666663</v>
      </c>
      <c r="D7197" s="54">
        <f>タスク実績csv元!E7197</f>
        <v>0.64583333333333337</v>
      </c>
      <c r="E7197" t="str">
        <f>タスク実績csv元!I7197&amp;""</f>
        <v/>
      </c>
      <c r="F7197" t="str">
        <f>タスク実績csv元!D7197</f>
        <v>得意先登録準備</v>
      </c>
      <c r="G7197" t="str">
        <f t="shared" si="112"/>
        <v>INSERT INTO task_achivement(task_no,achive_date,end_time,start_time,task_detail,memo)VALUES('{d84a5d88-e503-432b-8c15-77654a92b465}','2024/06/27','2024/06/27 16:00:00','2024/06/27 15:30:00','','得意先登録準備');</v>
      </c>
    </row>
    <row r="7198" spans="1:7">
      <c r="A7198" s="48" t="str">
        <f>_xlfn.XLOOKUP(_xlfn.XLOOKUP(MID(タスク実績csv元!C7198,1,SEARCH(":",タスク実績csv元!C7198)-1),リスト!F:F,リスト!G:G)&amp;MID(タスク実績csv元!C7198,SEARCH(":",タスク実績csv元!C7198),999),タスクDB!K:K,タスクDB!A:A)</f>
        <v>{eccefbf1-a852-44a0-af6a-c2c31b42f737}</v>
      </c>
      <c r="B7198" s="11">
        <f>タスク実績csv元!A7198</f>
        <v>45470</v>
      </c>
      <c r="C7198" s="54">
        <f>タスク実績csv元!F7198</f>
        <v>0.6875</v>
      </c>
      <c r="D7198" s="54">
        <f>タスク実績csv元!E7198</f>
        <v>0.66666666666666663</v>
      </c>
      <c r="E7198" t="str">
        <f>タスク実績csv元!I7198&amp;""</f>
        <v/>
      </c>
      <c r="F7198" t="str">
        <f>タスク実績csv元!D7198</f>
        <v>売上訂正用の請求伝票明細Noについて(中村)</v>
      </c>
      <c r="G7198" t="str">
        <f t="shared" si="112"/>
        <v>INSERT INTO task_achivement(task_no,achive_date,end_time,start_time,task_detail,memo)VALUES('{eccefbf1-a852-44a0-af6a-c2c31b42f737}','2024/06/27','2024/06/27 16:30:00','2024/06/27 16:00:00','','売上訂正用の請求伝票明細Noについて(中村)');</v>
      </c>
    </row>
    <row r="7199" spans="1:7">
      <c r="A7199" s="48" t="str">
        <f>_xlfn.XLOOKUP(_xlfn.XLOOKUP(MID(タスク実績csv元!C7199,1,SEARCH(":",タスク実績csv元!C7199)-1),リスト!F:F,リスト!G:G)&amp;MID(タスク実績csv元!C7199,SEARCH(":",タスク実績csv元!C7199),999),タスクDB!K:K,タスクDB!A:A)</f>
        <v>{8bf29be6-00eb-4704-99d7-d935cf00aff3}</v>
      </c>
      <c r="B7199" s="11">
        <f>タスク実績csv元!A7199</f>
        <v>45470</v>
      </c>
      <c r="C7199" s="54">
        <f>タスク実績csv元!F7199</f>
        <v>0.70833333333333337</v>
      </c>
      <c r="D7199" s="54">
        <f>タスク実績csv元!E7199</f>
        <v>0.6875</v>
      </c>
      <c r="E7199" t="str">
        <f>タスク実績csv元!I7199&amp;""</f>
        <v/>
      </c>
      <c r="F7199" t="str">
        <f>タスク実績csv元!D7199</f>
        <v>UAT夕会</v>
      </c>
      <c r="G7199" t="str">
        <f t="shared" si="112"/>
        <v>INSERT INTO task_achivement(task_no,achive_date,end_time,start_time,task_detail,memo)VALUES('{8bf29be6-00eb-4704-99d7-d935cf00aff3}','2024/06/27','2024/06/27 17:00:00','2024/06/27 16:30:00','','UAT夕会');</v>
      </c>
    </row>
    <row r="7200" spans="1:7">
      <c r="A7200" s="48" t="str">
        <f>_xlfn.XLOOKUP(_xlfn.XLOOKUP(MID(タスク実績csv元!C7200,1,SEARCH(":",タスク実績csv元!C7200)-1),リスト!F:F,リスト!G:G)&amp;MID(タスク実績csv元!C7200,SEARCH(":",タスク実績csv元!C7200),999),タスクDB!K:K,タスクDB!A:A)</f>
        <v>{8bf29be6-00eb-4704-99d7-d935cf00aff3}</v>
      </c>
      <c r="B7200" s="11">
        <f>タスク実績csv元!A7200</f>
        <v>45470</v>
      </c>
      <c r="C7200" s="54">
        <f>タスク実績csv元!F7200</f>
        <v>0.79166666666666663</v>
      </c>
      <c r="D7200" s="54">
        <f>タスク実績csv元!E7200</f>
        <v>0.70833333333333337</v>
      </c>
      <c r="E7200" t="str">
        <f>タスク実績csv元!I7200&amp;""</f>
        <v/>
      </c>
      <c r="F7200" t="str">
        <f>タスク実績csv元!D7200</f>
        <v>購入品のロット/シリアルについて</v>
      </c>
      <c r="G7200" t="str">
        <f t="shared" si="112"/>
        <v>INSERT INTO task_achivement(task_no,achive_date,end_time,start_time,task_detail,memo)VALUES('{8bf29be6-00eb-4704-99d7-d935cf00aff3}','2024/06/27','2024/06/27 19:00:00','2024/06/27 17:00:00','','購入品のロット/シリアルについて');</v>
      </c>
    </row>
    <row r="7201" spans="1:7">
      <c r="A7201" s="48" t="str">
        <f>_xlfn.XLOOKUP(_xlfn.XLOOKUP(MID(タスク実績csv元!C7201,1,SEARCH(":",タスク実績csv元!C7201)-1),リスト!F:F,リスト!G:G)&amp;MID(タスク実績csv元!C7201,SEARCH(":",タスク実績csv元!C7201),999),タスクDB!K:K,タスクDB!A:A)</f>
        <v>{eccefbf1-a852-44a0-af6a-c2c31b42f737}</v>
      </c>
      <c r="B7201" s="11">
        <f>タスク実績csv元!A7201</f>
        <v>45470</v>
      </c>
      <c r="C7201" s="54">
        <f>タスク実績csv元!F7201</f>
        <v>0.8125</v>
      </c>
      <c r="D7201" s="54">
        <f>タスク実績csv元!E7201</f>
        <v>0.79166666666666663</v>
      </c>
      <c r="E7201" t="str">
        <f>タスク実績csv元!I7201&amp;""</f>
        <v/>
      </c>
      <c r="F7201" t="str">
        <f>タスク実績csv元!D7201</f>
        <v>週次進捗事前確認(高山)</v>
      </c>
      <c r="G7201" t="str">
        <f t="shared" si="112"/>
        <v>INSERT INTO task_achivement(task_no,achive_date,end_time,start_time,task_detail,memo)VALUES('{eccefbf1-a852-44a0-af6a-c2c31b42f737}','2024/06/27','2024/06/27 19:30:00','2024/06/27 19:00:00','','週次進捗事前確認(高山)');</v>
      </c>
    </row>
    <row r="7202" spans="1:7">
      <c r="A7202" s="48" t="str">
        <f>_xlfn.XLOOKUP(_xlfn.XLOOKUP(MID(タスク実績csv元!C7202,1,SEARCH(":",タスク実績csv元!C7202)-1),リスト!F:F,リスト!G:G)&amp;MID(タスク実績csv元!C7202,SEARCH(":",タスク実績csv元!C7202),999),タスクDB!K:K,タスクDB!A:A)</f>
        <v>{d0d80a67-6f4b-4c2c-8010-bd45acbcca47}</v>
      </c>
      <c r="B7202" s="11">
        <f>タスク実績csv元!A7202</f>
        <v>45470</v>
      </c>
      <c r="C7202" s="54">
        <f>タスク実績csv元!F7202</f>
        <v>0.91666666666666663</v>
      </c>
      <c r="D7202" s="54">
        <f>タスク実績csv元!E7202</f>
        <v>0.89583333333333337</v>
      </c>
      <c r="E7202" t="str">
        <f>タスク実績csv元!I7202&amp;""</f>
        <v/>
      </c>
      <c r="F7202" t="str">
        <f>タスク実績csv元!D7202</f>
        <v>得意先21/31騒動振り返り</v>
      </c>
      <c r="G7202" t="str">
        <f t="shared" si="112"/>
        <v>INSERT INTO task_achivement(task_no,achive_date,end_time,start_time,task_detail,memo)VALUES('{d0d80a67-6f4b-4c2c-8010-bd45acbcca47}','2024/06/27','2024/06/27 22:00:00','2024/06/27 21:30:00','','得意先21/31騒動振り返り');</v>
      </c>
    </row>
    <row r="7203" spans="1:7">
      <c r="A7203" s="48" t="str">
        <f>_xlfn.XLOOKUP(_xlfn.XLOOKUP(MID(タスク実績csv元!C7203,1,SEARCH(":",タスク実績csv元!C7203)-1),リスト!F:F,リスト!G:G)&amp;MID(タスク実績csv元!C7203,SEARCH(":",タスク実績csv元!C7203),999),タスクDB!K:K,タスクDB!A:A)</f>
        <v>{4c39d40d-b35f-4cfa-b549-6c5de24454e2}</v>
      </c>
      <c r="B7203" s="11">
        <f>タスク実績csv元!A7203</f>
        <v>45471</v>
      </c>
      <c r="C7203" s="54">
        <f>タスク実績csv元!F7203</f>
        <v>0.40625</v>
      </c>
      <c r="D7203" s="54">
        <f>タスク実績csv元!E7203</f>
        <v>0.39583333333333331</v>
      </c>
      <c r="E7203" t="str">
        <f>タスク実績csv元!I7203&amp;""</f>
        <v/>
      </c>
      <c r="F7203" t="str">
        <f>タスク実績csv元!D7203</f>
        <v>朝会</v>
      </c>
      <c r="G7203" t="str">
        <f t="shared" si="112"/>
        <v>INSERT INTO task_achivement(task_no,achive_date,end_time,start_time,task_detail,memo)VALUES('{4c39d40d-b35f-4cfa-b549-6c5de24454e2}','2024/06/28','2024/06/28 09:45:00','2024/06/28 09:30:00','','朝会');</v>
      </c>
    </row>
    <row r="7204" spans="1:7">
      <c r="A7204" s="48" t="str">
        <f>_xlfn.XLOOKUP(_xlfn.XLOOKUP(MID(タスク実績csv元!C7204,1,SEARCH(":",タスク実績csv元!C7204)-1),リスト!F:F,リスト!G:G)&amp;MID(タスク実績csv元!C7204,SEARCH(":",タスク実績csv元!C7204),999),タスクDB!K:K,タスクDB!A:A)</f>
        <v>{d84a5d88-e503-432b-8c15-77654a92b465}</v>
      </c>
      <c r="B7204" s="11">
        <f>タスク実績csv元!A7204</f>
        <v>45471</v>
      </c>
      <c r="C7204" s="54">
        <f>タスク実績csv元!F7204</f>
        <v>0.41666666666666669</v>
      </c>
      <c r="D7204" s="54">
        <f>タスク実績csv元!E7204</f>
        <v>0.40625</v>
      </c>
      <c r="E7204" t="str">
        <f>タスク実績csv元!I7204&amp;""</f>
        <v/>
      </c>
      <c r="F7204" t="str">
        <f>タスク実績csv元!D7204</f>
        <v>SVMX連携エラー確認</v>
      </c>
      <c r="G7204" t="str">
        <f t="shared" si="112"/>
        <v>INSERT INTO task_achivement(task_no,achive_date,end_time,start_time,task_detail,memo)VALUES('{d84a5d88-e503-432b-8c15-77654a92b465}','2024/06/28','2024/06/28 10:00:00','2024/06/28 09:45:00','','SVMX連携エラー確認');</v>
      </c>
    </row>
    <row r="7205" spans="1:7">
      <c r="A7205" s="48" t="str">
        <f>_xlfn.XLOOKUP(_xlfn.XLOOKUP(MID(タスク実績csv元!C7205,1,SEARCH(":",タスク実績csv元!C7205)-1),リスト!F:F,リスト!G:G)&amp;MID(タスク実績csv元!C7205,SEARCH(":",タスク実績csv元!C7205),999),タスクDB!K:K,タスクDB!A:A)</f>
        <v>{eccefbf1-a852-44a0-af6a-c2c31b42f737}</v>
      </c>
      <c r="B7205" s="11">
        <f>タスク実績csv元!A7205</f>
        <v>45471</v>
      </c>
      <c r="C7205" s="54">
        <f>タスク実績csv元!F7205</f>
        <v>0.45833333333333331</v>
      </c>
      <c r="D7205" s="54">
        <f>タスク実績csv元!E7205</f>
        <v>0.41666666666666669</v>
      </c>
      <c r="E7205" t="str">
        <f>タスク実績csv元!I7205&amp;""</f>
        <v/>
      </c>
      <c r="F7205" t="str">
        <f>タスク実績csv元!D7205</f>
        <v>移行残backlog整理(福井)</v>
      </c>
      <c r="G7205" t="str">
        <f t="shared" si="112"/>
        <v>INSERT INTO task_achivement(task_no,achive_date,end_time,start_time,task_detail,memo)VALUES('{eccefbf1-a852-44a0-af6a-c2c31b42f737}','2024/06/28','2024/06/28 11:00:00','2024/06/28 10:00:00','','移行残backlog整理(福井)');</v>
      </c>
    </row>
    <row r="7206" spans="1:7">
      <c r="A7206" s="48" t="str">
        <f>_xlfn.XLOOKUP(_xlfn.XLOOKUP(MID(タスク実績csv元!C7206,1,SEARCH(":",タスク実績csv元!C7206)-1),リスト!F:F,リスト!G:G)&amp;MID(タスク実績csv元!C7206,SEARCH(":",タスク実績csv元!C7206),999),タスクDB!K:K,タスクDB!A:A)</f>
        <v>{8bf29be6-00eb-4704-99d7-d935cf00aff3}</v>
      </c>
      <c r="B7206" s="11">
        <f>タスク実績csv元!A7206</f>
        <v>45471</v>
      </c>
      <c r="C7206" s="54">
        <f>タスク実績csv元!F7206</f>
        <v>0.5</v>
      </c>
      <c r="D7206" s="54">
        <f>タスク実績csv元!E7206</f>
        <v>0.45833333333333331</v>
      </c>
      <c r="E7206" t="str">
        <f>タスク実績csv元!I7206&amp;""</f>
        <v/>
      </c>
      <c r="F7206" t="str">
        <f>タスク実績csv元!D7206</f>
        <v>週次進捗事</v>
      </c>
      <c r="G7206" t="str">
        <f t="shared" si="112"/>
        <v>INSERT INTO task_achivement(task_no,achive_date,end_time,start_time,task_detail,memo)VALUES('{8bf29be6-00eb-4704-99d7-d935cf00aff3}','2024/06/28','2024/06/28 12:00:00','2024/06/28 11:00:00','','週次進捗事');</v>
      </c>
    </row>
    <row r="7207" spans="1:7">
      <c r="A7207" s="48" t="str">
        <f>_xlfn.XLOOKUP(_xlfn.XLOOKUP(MID(タスク実績csv元!C7207,1,SEARCH(":",タスク実績csv元!C7207)-1),リスト!F:F,リスト!G:G)&amp;MID(タスク実績csv元!C7207,SEARCH(":",タスク実績csv元!C7207),999),タスクDB!K:K,タスクDB!A:A)</f>
        <v>{8bf29be6-00eb-4704-99d7-d935cf00aff3}</v>
      </c>
      <c r="B7207" s="11">
        <f>タスク実績csv元!A7207</f>
        <v>45471</v>
      </c>
      <c r="C7207" s="54">
        <f>タスク実績csv元!F7207</f>
        <v>0.60416666666666663</v>
      </c>
      <c r="D7207" s="54">
        <f>タスク実績csv元!E7207</f>
        <v>0.54166666666666663</v>
      </c>
      <c r="E7207" t="str">
        <f>タスク実績csv元!I7207&amp;""</f>
        <v/>
      </c>
      <c r="F7207" t="str">
        <f>タスク実績csv元!D7207</f>
        <v>課題セッション</v>
      </c>
      <c r="G7207" t="str">
        <f t="shared" si="112"/>
        <v>INSERT INTO task_achivement(task_no,achive_date,end_time,start_time,task_detail,memo)VALUES('{8bf29be6-00eb-4704-99d7-d935cf00aff3}','2024/06/28','2024/06/28 14:30:00','2024/06/28 13:00:00','','課題セッション');</v>
      </c>
    </row>
    <row r="7208" spans="1:7">
      <c r="A7208" s="48" t="str">
        <f>_xlfn.XLOOKUP(_xlfn.XLOOKUP(MID(タスク実績csv元!C7208,1,SEARCH(":",タスク実績csv元!C7208)-1),リスト!F:F,リスト!G:G)&amp;MID(タスク実績csv元!C7208,SEARCH(":",タスク実績csv元!C7208),999),タスクDB!K:K,タスクDB!A:A)</f>
        <v>{eccefbf1-a852-44a0-af6a-c2c31b42f737}</v>
      </c>
      <c r="B7208" s="11">
        <f>タスク実績csv元!A7208</f>
        <v>45471</v>
      </c>
      <c r="C7208" s="54">
        <f>タスク実績csv元!F7208</f>
        <v>0.625</v>
      </c>
      <c r="D7208" s="54">
        <f>タスク実績csv元!E7208</f>
        <v>0.60416666666666663</v>
      </c>
      <c r="E7208" t="str">
        <f>タスク実績csv元!I7208&amp;""</f>
        <v/>
      </c>
      <c r="F7208" t="str">
        <f>タスク実績csv元!D7208</f>
        <v>セッション振り返り(高山)</v>
      </c>
      <c r="G7208" t="str">
        <f t="shared" si="112"/>
        <v>INSERT INTO task_achivement(task_no,achive_date,end_time,start_time,task_detail,memo)VALUES('{eccefbf1-a852-44a0-af6a-c2c31b42f737}','2024/06/28','2024/06/28 15:00:00','2024/06/28 14:30:00','','セッション振り返り(高山)');</v>
      </c>
    </row>
    <row r="7209" spans="1:7">
      <c r="A7209" s="48" t="str">
        <f>_xlfn.XLOOKUP(_xlfn.XLOOKUP(MID(タスク実績csv元!C7209,1,SEARCH(":",タスク実績csv元!C7209)-1),リスト!F:F,リスト!G:G)&amp;MID(タスク実績csv元!C7209,SEARCH(":",タスク実績csv元!C7209),999),タスクDB!K:K,タスクDB!A:A)</f>
        <v>{d0d80a67-6f4b-4c2c-8010-bd45acbcca47}</v>
      </c>
      <c r="B7209" s="11">
        <f>タスク実績csv元!A7209</f>
        <v>45471</v>
      </c>
      <c r="C7209" s="54">
        <f>タスク実績csv元!F7209</f>
        <v>0.875</v>
      </c>
      <c r="D7209" s="54">
        <f>タスク実績csv元!E7209</f>
        <v>0.66666666666666663</v>
      </c>
      <c r="E7209" t="str">
        <f>タスク実績csv元!I7209&amp;""</f>
        <v>開発環境→本番環境へグローバルリソースがなっていた</v>
      </c>
      <c r="F7209" t="str">
        <f>タスク実績csv元!D7209</f>
        <v>本番SNCS連携不具合対応</v>
      </c>
      <c r="G7209" t="str">
        <f t="shared" si="112"/>
        <v>INSERT INTO task_achivement(task_no,achive_date,end_time,start_time,task_detail,memo)VALUES('{d0d80a67-6f4b-4c2c-8010-bd45acbcca47}','2024/06/28','2024/06/28 21:00:00','2024/06/28 16:00:00','開発環境→本番環境へグローバルリソースがなっていた','本番SNCS連携不具合対応');</v>
      </c>
    </row>
    <row r="7210" spans="1:7">
      <c r="A7210" s="48" t="str">
        <f>_xlfn.XLOOKUP(_xlfn.XLOOKUP(MID(タスク実績csv元!C7210,1,SEARCH(":",タスク実績csv元!C7210)-1),リスト!F:F,リスト!G:G)&amp;MID(タスク実績csv元!C7210,SEARCH(":",タスク実績csv元!C7210),999),タスクDB!K:K,タスクDB!A:A)</f>
        <v>{d0d80a67-6f4b-4c2c-8010-bd45acbcca47}</v>
      </c>
      <c r="B7210" s="11">
        <f>タスク実績csv元!A7210</f>
        <v>45472</v>
      </c>
      <c r="C7210" s="54">
        <f>タスク実績csv元!F7210</f>
        <v>0.32291666666666669</v>
      </c>
      <c r="D7210" s="54">
        <f>タスク実績csv元!E7210</f>
        <v>0.3125</v>
      </c>
      <c r="E7210" t="str">
        <f>タスク実績csv元!I7210&amp;""</f>
        <v/>
      </c>
      <c r="F7210" t="str">
        <f>タスク実績csv元!D7210</f>
        <v>本番SNCS連携不具合対応</v>
      </c>
      <c r="G7210" t="str">
        <f t="shared" si="112"/>
        <v>INSERT INTO task_achivement(task_no,achive_date,end_time,start_time,task_detail,memo)VALUES('{d0d80a67-6f4b-4c2c-8010-bd45acbcca47}','2024/06/29','2024/06/29 07:45:00','2024/06/29 07:30:00','','本番SNCS連携不具合対応');</v>
      </c>
    </row>
    <row r="7211" spans="1:7">
      <c r="A7211" s="48" t="str">
        <f>_xlfn.XLOOKUP(_xlfn.XLOOKUP(MID(タスク実績csv元!C7211,1,SEARCH(":",タスク実績csv元!C7211)-1),リスト!F:F,リスト!G:G)&amp;MID(タスク実績csv元!C7211,SEARCH(":",タスク実績csv元!C7211),999),タスクDB!K:K,タスクDB!A:A)</f>
        <v>{d0d80a67-6f4b-4c2c-8010-bd45acbcca47}</v>
      </c>
      <c r="B7211" s="11">
        <f>タスク実績csv元!A7211</f>
        <v>45472</v>
      </c>
      <c r="C7211" s="54">
        <f>タスク実績csv元!F7211</f>
        <v>0.42708333333333331</v>
      </c>
      <c r="D7211" s="54">
        <f>タスク実績csv元!E7211</f>
        <v>0.41666666666666669</v>
      </c>
      <c r="E7211" t="str">
        <f>タスク実績csv元!I7211&amp;""</f>
        <v/>
      </c>
      <c r="F7211" t="str">
        <f>タスク実績csv元!D7211</f>
        <v>本番SNCS連携不具合対応</v>
      </c>
      <c r="G7211" t="str">
        <f t="shared" si="112"/>
        <v>INSERT INTO task_achivement(task_no,achive_date,end_time,start_time,task_detail,memo)VALUES('{d0d80a67-6f4b-4c2c-8010-bd45acbcca47}','2024/06/29','2024/06/29 10:15:00','2024/06/29 10:00:00','','本番SNCS連携不具合対応');</v>
      </c>
    </row>
    <row r="7212" spans="1:7">
      <c r="A7212" s="48" t="str">
        <f>_xlfn.XLOOKUP(_xlfn.XLOOKUP(MID(タスク実績csv元!C7212,1,SEARCH(":",タスク実績csv元!C7212)-1),リスト!F:F,リスト!G:G)&amp;MID(タスク実績csv元!C7212,SEARCH(":",タスク実績csv元!C7212),999),タスクDB!K:K,タスクDB!A:A)</f>
        <v>{3c725e9b-a684-46d8-88fb-086261f2dbe6}</v>
      </c>
      <c r="B7212" s="11">
        <f>タスク実績csv元!A7212</f>
        <v>45472</v>
      </c>
      <c r="C7212" s="54">
        <f>タスク実績csv元!F7212</f>
        <v>0.4375</v>
      </c>
      <c r="D7212" s="54">
        <f>タスク実績csv元!E7212</f>
        <v>0.42708333333333331</v>
      </c>
      <c r="E7212" t="str">
        <f>タスク実績csv元!I7212&amp;""</f>
        <v/>
      </c>
      <c r="F7212" t="str">
        <f>タスク実績csv元!D7212</f>
        <v>資料整備</v>
      </c>
      <c r="G7212" t="str">
        <f t="shared" si="112"/>
        <v>INSERT INTO task_achivement(task_no,achive_date,end_time,start_time,task_detail,memo)VALUES('{3c725e9b-a684-46d8-88fb-086261f2dbe6}','2024/06/29','2024/06/29 10:30:00','2024/06/29 10:15:00','','資料整備');</v>
      </c>
    </row>
    <row r="7213" spans="1:7">
      <c r="A7213" s="48" t="str">
        <f>_xlfn.XLOOKUP(_xlfn.XLOOKUP(MID(タスク実績csv元!C7213,1,SEARCH(":",タスク実績csv元!C7213)-1),リスト!F:F,リスト!G:G)&amp;MID(タスク実績csv元!C7213,SEARCH(":",タスク実績csv元!C7213),999),タスクDB!K:K,タスクDB!A:A)</f>
        <v>{f083d658-06ab-4ede-96b5-abc347e62c39}</v>
      </c>
      <c r="B7213" s="11">
        <f>タスク実績csv元!A7213</f>
        <v>45472</v>
      </c>
      <c r="C7213" s="54">
        <f>タスク実績csv元!F7213</f>
        <v>0.4861111111111111</v>
      </c>
      <c r="D7213" s="54">
        <f>タスク実績csv元!E7213</f>
        <v>0.4375</v>
      </c>
      <c r="E7213" t="str">
        <f>タスク実績csv元!I7213&amp;""</f>
        <v/>
      </c>
      <c r="F7213" t="str">
        <f>タスク実績csv元!D7213</f>
        <v>環境セットアップ</v>
      </c>
      <c r="G7213" t="str">
        <f t="shared" si="112"/>
        <v>INSERT INTO task_achivement(task_no,achive_date,end_time,start_time,task_detail,memo)VALUES('{f083d658-06ab-4ede-96b5-abc347e62c39}','2024/06/29','2024/06/29 11:40:00','2024/06/29 10:30:00','','環境セットアップ');</v>
      </c>
    </row>
    <row r="7214" spans="1:7">
      <c r="A7214" s="48" t="str">
        <f>_xlfn.XLOOKUP(_xlfn.XLOOKUP(MID(タスク実績csv元!C7214,1,SEARCH(":",タスク実績csv元!C7214)-1),リスト!F:F,リスト!G:G)&amp;MID(タスク実績csv元!C7214,SEARCH(":",タスク実績csv元!C7214),999),タスクDB!K:K,タスクDB!A:A)</f>
        <v>{f083d658-06ab-4ede-96b5-abc347e62c39}</v>
      </c>
      <c r="B7214" s="11">
        <f>タスク実績csv元!A7214</f>
        <v>45473</v>
      </c>
      <c r="C7214" s="54">
        <f>タスク実績csv元!F7214</f>
        <v>0.44791666666666669</v>
      </c>
      <c r="D7214" s="54">
        <f>タスク実績csv元!E7214</f>
        <v>0.40625</v>
      </c>
      <c r="E7214" t="str">
        <f>タスク実績csv元!I7214&amp;""</f>
        <v/>
      </c>
      <c r="F7214" t="str">
        <f>タスク実績csv元!D7214</f>
        <v>環境セットアップ</v>
      </c>
      <c r="G7214" t="str">
        <f t="shared" si="112"/>
        <v>INSERT INTO task_achivement(task_no,achive_date,end_time,start_time,task_detail,memo)VALUES('{f083d658-06ab-4ede-96b5-abc347e62c39}','2024/06/30','2024/06/30 10:45:00','2024/06/30 09:45:00','','環境セットアップ');</v>
      </c>
    </row>
    <row r="7215" spans="1:7">
      <c r="A7215" s="48" t="str">
        <f>_xlfn.XLOOKUP(_xlfn.XLOOKUP(MID(タスク実績csv元!C7215,1,SEARCH(":",タスク実績csv元!C7215)-1),リスト!F:F,リスト!G:G)&amp;MID(タスク実績csv元!C7215,SEARCH(":",タスク実績csv元!C7215),999),タスクDB!K:K,タスクDB!A:A)</f>
        <v>{1e616cae-b6c1-4b5a-9d51-7c4ff56c3461}</v>
      </c>
      <c r="B7215" s="11">
        <f>タスク実績csv元!A7215</f>
        <v>45473</v>
      </c>
      <c r="C7215" s="54">
        <f>タスク実績csv元!F7215</f>
        <v>0.47916666666666669</v>
      </c>
      <c r="D7215" s="54">
        <f>タスク実績csv元!E7215</f>
        <v>0.44791666666666669</v>
      </c>
      <c r="E7215" t="str">
        <f>タスク実績csv元!I7215&amp;""</f>
        <v/>
      </c>
      <c r="F7215" t="str">
        <f>タスク実績csv元!D7215</f>
        <v>SSO/SAML/OAuth/OpenIDについて　</v>
      </c>
      <c r="G7215" t="str">
        <f t="shared" si="112"/>
        <v>INSERT INTO task_achivement(task_no,achive_date,end_time,start_time,task_detail,memo)VALUES('{1e616cae-b6c1-4b5a-9d51-7c4ff56c3461}','2024/06/30','2024/06/30 11:30:00','2024/06/30 10:45:00','','SSO/SAML/OAuth/OpenIDについて　');</v>
      </c>
    </row>
    <row r="7216" spans="1:7">
      <c r="A7216" s="48" t="str">
        <f>_xlfn.XLOOKUP(_xlfn.XLOOKUP(MID(タスク実績csv元!C7216,1,SEARCH(":",タスク実績csv元!C7216)-1),リスト!F:F,リスト!G:G)&amp;MID(タスク実績csv元!C7216,SEARCH(":",タスク実績csv元!C7216),999),タスクDB!K:K,タスクDB!A:A)</f>
        <v>{4c39d40d-b35f-4cfa-b549-6c5de24454e2}</v>
      </c>
      <c r="B7216" s="11">
        <f>タスク実績csv元!A7216</f>
        <v>45474</v>
      </c>
      <c r="C7216" s="54">
        <f>タスク実績csv元!F7216</f>
        <v>0.40625</v>
      </c>
      <c r="D7216" s="54">
        <f>タスク実績csv元!E7216</f>
        <v>0.39583333333333331</v>
      </c>
      <c r="E7216" t="str">
        <f>タスク実績csv元!I7216&amp;""</f>
        <v/>
      </c>
      <c r="F7216" t="str">
        <f>タスク実績csv元!D7216</f>
        <v>朝礼</v>
      </c>
      <c r="G7216" t="str">
        <f t="shared" si="112"/>
        <v>INSERT INTO task_achivement(task_no,achive_date,end_time,start_time,task_detail,memo)VALUES('{4c39d40d-b35f-4cfa-b549-6c5de24454e2}','2024/07/01','2024/07/01 09:45:00','2024/07/01 09:30:00','','朝礼');</v>
      </c>
    </row>
    <row r="7217" spans="1:7">
      <c r="A7217" s="48" t="str">
        <f>_xlfn.XLOOKUP(_xlfn.XLOOKUP(MID(タスク実績csv元!C7217,1,SEARCH(":",タスク実績csv元!C7217)-1),リスト!F:F,リスト!G:G)&amp;MID(タスク実績csv元!C7217,SEARCH(":",タスク実績csv元!C7217),999),タスクDB!K:K,タスクDB!A:A)</f>
        <v>{3c725e9b-a684-46d8-88fb-086261f2dbe6}</v>
      </c>
      <c r="B7217" s="11">
        <f>タスク実績csv元!A7217</f>
        <v>45474</v>
      </c>
      <c r="C7217" s="54">
        <f>タスク実績csv元!F7217</f>
        <v>0.41666666666666669</v>
      </c>
      <c r="D7217" s="54">
        <f>タスク実績csv元!E7217</f>
        <v>0.40625</v>
      </c>
      <c r="E7217" t="str">
        <f>タスク実績csv元!I7217&amp;""</f>
        <v/>
      </c>
      <c r="F7217" t="str">
        <f>タスク実績csv元!D7217</f>
        <v>週次資料記載</v>
      </c>
      <c r="G7217" t="str">
        <f t="shared" si="112"/>
        <v>INSERT INTO task_achivement(task_no,achive_date,end_time,start_time,task_detail,memo)VALUES('{3c725e9b-a684-46d8-88fb-086261f2dbe6}','2024/07/01','2024/07/01 10:00:00','2024/07/01 09:45:00','','週次資料記載');</v>
      </c>
    </row>
    <row r="7218" spans="1:7">
      <c r="A7218" s="48" t="str">
        <f>_xlfn.XLOOKUP(_xlfn.XLOOKUP(MID(タスク実績csv元!C7218,1,SEARCH(":",タスク実績csv元!C7218)-1),リスト!F:F,リスト!G:G)&amp;MID(タスク実績csv元!C7218,SEARCH(":",タスク実績csv元!C7218),999),タスクDB!K:K,タスクDB!A:A)</f>
        <v>{eccefbf1-a852-44a0-af6a-c2c31b42f737}</v>
      </c>
      <c r="B7218" s="11">
        <f>タスク実績csv元!A7218</f>
        <v>45474</v>
      </c>
      <c r="C7218" s="54">
        <f>タスク実績csv元!F7218</f>
        <v>0.45833333333333331</v>
      </c>
      <c r="D7218" s="54">
        <f>タスク実績csv元!E7218</f>
        <v>0.41666666666666669</v>
      </c>
      <c r="E7218" t="str">
        <f>タスク実績csv元!I7218&amp;""</f>
        <v/>
      </c>
      <c r="F7218" t="str">
        <f>タスク実績csv元!D7218</f>
        <v>本番リカバリ/BR環境リカバリ</v>
      </c>
      <c r="G7218" t="str">
        <f t="shared" si="112"/>
        <v>INSERT INTO task_achivement(task_no,achive_date,end_time,start_time,task_detail,memo)VALUES('{eccefbf1-a852-44a0-af6a-c2c31b42f737}','2024/07/01','2024/07/01 11:00:00','2024/07/01 10:00:00','','本番リカバリ/BR環境リカバリ');</v>
      </c>
    </row>
    <row r="7219" spans="1:7">
      <c r="A7219" s="48" t="str">
        <f>_xlfn.XLOOKUP(_xlfn.XLOOKUP(MID(タスク実績csv元!C7219,1,SEARCH(":",タスク実績csv元!C7219)-1),リスト!F:F,リスト!G:G)&amp;MID(タスク実績csv元!C7219,SEARCH(":",タスク実績csv元!C7219),999),タスクDB!K:K,タスクDB!A:A)</f>
        <v>{4c39d40d-b35f-4cfa-b549-6c5de24454e2}</v>
      </c>
      <c r="B7219" s="11">
        <f>タスク実績csv元!A7219</f>
        <v>45474</v>
      </c>
      <c r="C7219" s="54">
        <f>タスク実績csv元!F7219</f>
        <v>0.5</v>
      </c>
      <c r="D7219" s="54">
        <f>タスク実績csv元!E7219</f>
        <v>0.45833333333333331</v>
      </c>
      <c r="E7219" t="str">
        <f>タスク実績csv元!I7219&amp;""</f>
        <v/>
      </c>
      <c r="F7219" t="str">
        <f>タスク実績csv元!D7219</f>
        <v>チームMTG</v>
      </c>
      <c r="G7219" t="str">
        <f t="shared" si="112"/>
        <v>INSERT INTO task_achivement(task_no,achive_date,end_time,start_time,task_detail,memo)VALUES('{4c39d40d-b35f-4cfa-b549-6c5de24454e2}','2024/07/01','2024/07/01 12:00:00','2024/07/01 11:00:00','','チームMTG');</v>
      </c>
    </row>
    <row r="7220" spans="1:7">
      <c r="A7220" s="48" t="str">
        <f>_xlfn.XLOOKUP(_xlfn.XLOOKUP(MID(タスク実績csv元!C7220,1,SEARCH(":",タスク実績csv元!C7220)-1),リスト!F:F,リスト!G:G)&amp;MID(タスク実績csv元!C7220,SEARCH(":",タスク実績csv元!C7220),999),タスクDB!K:K,タスクDB!A:A)</f>
        <v>{eccefbf1-a852-44a0-af6a-c2c31b42f737}</v>
      </c>
      <c r="B7220" s="11">
        <f>タスク実績csv元!A7220</f>
        <v>45474</v>
      </c>
      <c r="C7220" s="54">
        <f>タスク実績csv元!F7220</f>
        <v>0.5625</v>
      </c>
      <c r="D7220" s="54">
        <f>タスク実績csv元!E7220</f>
        <v>0.54166666666666663</v>
      </c>
      <c r="E7220" t="str">
        <f>タスク実績csv元!I7220&amp;""</f>
        <v/>
      </c>
      <c r="F7220" t="str">
        <f>タスク実績csv元!D7220</f>
        <v>本番リカバリ対応(原田)</v>
      </c>
      <c r="G7220" t="str">
        <f t="shared" si="112"/>
        <v>INSERT INTO task_achivement(task_no,achive_date,end_time,start_time,task_detail,memo)VALUES('{eccefbf1-a852-44a0-af6a-c2c31b42f737}','2024/07/01','2024/07/01 13:30:00','2024/07/01 13:00:00','','本番リカバリ対応(原田)');</v>
      </c>
    </row>
    <row r="7221" spans="1:7">
      <c r="A7221" s="48" t="str">
        <f>_xlfn.XLOOKUP(_xlfn.XLOOKUP(MID(タスク実績csv元!C7221,1,SEARCH(":",タスク実績csv元!C7221)-1),リスト!F:F,リスト!G:G)&amp;MID(タスク実績csv元!C7221,SEARCH(":",タスク実績csv元!C7221),999),タスクDB!K:K,タスクDB!A:A)</f>
        <v>{fa1d15a7-0fa5-46a0-b2a9-9b86fd9480ff}</v>
      </c>
      <c r="B7221" s="11">
        <f>タスク実績csv元!A7221</f>
        <v>45474</v>
      </c>
      <c r="C7221" s="54">
        <f>タスク実績csv元!F7221</f>
        <v>0.59375</v>
      </c>
      <c r="D7221" s="54">
        <f>タスク実績csv元!E7221</f>
        <v>0.57291666666666663</v>
      </c>
      <c r="E7221" t="str">
        <f>タスク実績csv元!I7221&amp;""</f>
        <v/>
      </c>
      <c r="F7221" t="str">
        <f>タスク実績csv元!D7221</f>
        <v>SOTC120のS/4 IDoc情報の受領</v>
      </c>
      <c r="G7221" t="str">
        <f t="shared" si="112"/>
        <v>INSERT INTO task_achivement(task_no,achive_date,end_time,start_time,task_detail,memo)VALUES('{fa1d15a7-0fa5-46a0-b2a9-9b86fd9480ff}','2024/07/01','2024/07/01 14:15:00','2024/07/01 13:45:00','','SOTC120のS/4 IDoc情報の受領');</v>
      </c>
    </row>
    <row r="7222" spans="1:7">
      <c r="A7222" s="48" t="str">
        <f>_xlfn.XLOOKUP(_xlfn.XLOOKUP(MID(タスク実績csv元!C7222,1,SEARCH(":",タスク実績csv元!C7222)-1),リスト!F:F,リスト!G:G)&amp;MID(タスク実績csv元!C7222,SEARCH(":",タスク実績csv元!C7222),999),タスクDB!K:K,タスクDB!A:A)</f>
        <v>{d0d80a67-6f4b-4c2c-8010-bd45acbcca47}</v>
      </c>
      <c r="B7222" s="11">
        <f>タスク実績csv元!A7222</f>
        <v>45474</v>
      </c>
      <c r="C7222" s="54">
        <f>タスク実績csv元!F7222</f>
        <v>0.79166666666666663</v>
      </c>
      <c r="D7222" s="54">
        <f>タスク実績csv元!E7222</f>
        <v>0.59375</v>
      </c>
      <c r="E7222" t="str">
        <f>タスク実績csv元!I7222&amp;""</f>
        <v/>
      </c>
      <c r="F7222" t="str">
        <f>タスク実績csv元!D7222</f>
        <v>本番SNCS連携不具合対応</v>
      </c>
      <c r="G7222" t="str">
        <f t="shared" si="112"/>
        <v>INSERT INTO task_achivement(task_no,achive_date,end_time,start_time,task_detail,memo)VALUES('{d0d80a67-6f4b-4c2c-8010-bd45acbcca47}','2024/07/01','2024/07/01 19:00:00','2024/07/01 14:15:00','','本番SNCS連携不具合対応');</v>
      </c>
    </row>
    <row r="7223" spans="1:7">
      <c r="A7223" s="48" t="str">
        <f>_xlfn.XLOOKUP(_xlfn.XLOOKUP(MID(タスク実績csv元!C7223,1,SEARCH(":",タスク実績csv元!C7223)-1),リスト!F:F,リスト!G:G)&amp;MID(タスク実績csv元!C7223,SEARCH(":",タスク実績csv元!C7223),999),タスクDB!K:K,タスクDB!A:A)</f>
        <v>{d84a5d88-e503-432b-8c15-77654a92b465}</v>
      </c>
      <c r="B7223" s="11">
        <f>タスク実績csv元!A7223</f>
        <v>45474</v>
      </c>
      <c r="C7223" s="54">
        <f>タスク実績csv元!F7223</f>
        <v>1</v>
      </c>
      <c r="D7223" s="54">
        <f>タスク実績csv元!E7223</f>
        <v>0.98958333333333337</v>
      </c>
      <c r="E7223" t="str">
        <f>タスク実績csv元!I7223&amp;""</f>
        <v/>
      </c>
      <c r="F7223" t="str">
        <f>タスク実績csv元!D7223</f>
        <v>得意先登録</v>
      </c>
      <c r="G7223" t="str">
        <f t="shared" si="112"/>
        <v>INSERT INTO task_achivement(task_no,achive_date,end_time,start_time,task_detail,memo)VALUES('{d84a5d88-e503-432b-8c15-77654a92b465}','2024/07/01','2024/07/01 00:00:00','2024/07/01 23:45:00','','得意先登録');</v>
      </c>
    </row>
    <row r="7224" spans="1:7">
      <c r="A7224" s="48" t="str">
        <f>_xlfn.XLOOKUP(_xlfn.XLOOKUP(MID(タスク実績csv元!C7224,1,SEARCH(":",タスク実績csv元!C7224)-1),リスト!F:F,リスト!G:G)&amp;MID(タスク実績csv元!C7224,SEARCH(":",タスク実績csv元!C7224),999),タスクDB!K:K,タスクDB!A:A)</f>
        <v>{d0d80a67-6f4b-4c2c-8010-bd45acbcca47}</v>
      </c>
      <c r="B7224" s="11">
        <f>タスク実績csv元!A7224</f>
        <v>45475</v>
      </c>
      <c r="C7224" s="54">
        <f>タスク実績csv元!F7224</f>
        <v>3.125E-2</v>
      </c>
      <c r="D7224" s="54">
        <f>タスク実績csv元!E7224</f>
        <v>0</v>
      </c>
      <c r="E7224" t="str">
        <f>タスク実績csv元!I7224&amp;""</f>
        <v/>
      </c>
      <c r="F7224" t="str">
        <f>タスク実績csv元!D7224</f>
        <v>メール残対応</v>
      </c>
      <c r="G7224" t="str">
        <f t="shared" si="112"/>
        <v>INSERT INTO task_achivement(task_no,achive_date,end_time,start_time,task_detail,memo)VALUES('{d0d80a67-6f4b-4c2c-8010-bd45acbcca47}','2024/07/02','2024/07/02 00:45:00','2024/07/02 00:00:00','','メール残対応');</v>
      </c>
    </row>
    <row r="7225" spans="1:7">
      <c r="A7225" s="48" t="str">
        <f>_xlfn.XLOOKUP(_xlfn.XLOOKUP(MID(タスク実績csv元!C7225,1,SEARCH(":",タスク実績csv元!C7225)-1),リスト!F:F,リスト!G:G)&amp;MID(タスク実績csv元!C7225,SEARCH(":",タスク実績csv元!C7225),999),タスクDB!K:K,タスクDB!A:A)</f>
        <v>{fa1d15a7-0fa5-46a0-b2a9-9b86fd9480ff}</v>
      </c>
      <c r="B7225" s="11">
        <f>タスク実績csv元!A7225</f>
        <v>45475</v>
      </c>
      <c r="C7225" s="54">
        <f>タスク実績csv元!F7225</f>
        <v>0.41666666666666669</v>
      </c>
      <c r="D7225" s="54">
        <f>タスク実績csv元!E7225</f>
        <v>0.39583333333333331</v>
      </c>
      <c r="E7225" t="str">
        <f>タスク実績csv元!I7225&amp;""</f>
        <v/>
      </c>
      <c r="F7225" t="str">
        <f>タスク実績csv元!D7225</f>
        <v>連携IT準備</v>
      </c>
      <c r="G7225" t="str">
        <f t="shared" si="112"/>
        <v>INSERT INTO task_achivement(task_no,achive_date,end_time,start_time,task_detail,memo)VALUES('{fa1d15a7-0fa5-46a0-b2a9-9b86fd9480ff}','2024/07/02','2024/07/02 10:00:00','2024/07/02 09:30:00','','連携IT準備');</v>
      </c>
    </row>
    <row r="7226" spans="1:7">
      <c r="A7226" s="48" t="str">
        <f>_xlfn.XLOOKUP(_xlfn.XLOOKUP(MID(タスク実績csv元!C7226,1,SEARCH(":",タスク実績csv元!C7226)-1),リスト!F:F,リスト!G:G)&amp;MID(タスク実績csv元!C7226,SEARCH(":",タスク実績csv元!C7226),999),タスクDB!K:K,タスクDB!A:A)</f>
        <v>{8bf29be6-00eb-4704-99d7-d935cf00aff3}</v>
      </c>
      <c r="B7226" s="11">
        <f>タスク実績csv元!A7226</f>
        <v>45475</v>
      </c>
      <c r="C7226" s="54">
        <f>タスク実績csv元!F7226</f>
        <v>0.45833333333333331</v>
      </c>
      <c r="D7226" s="54">
        <f>タスク実績csv元!E7226</f>
        <v>0.41666666666666669</v>
      </c>
      <c r="E7226" t="str">
        <f>タスク実績csv元!I7226&amp;""</f>
        <v/>
      </c>
      <c r="F7226" t="str">
        <f>タスク実績csv元!D7226</f>
        <v>OTC定例</v>
      </c>
      <c r="G7226" t="str">
        <f t="shared" si="112"/>
        <v>INSERT INTO task_achivement(task_no,achive_date,end_time,start_time,task_detail,memo)VALUES('{8bf29be6-00eb-4704-99d7-d935cf00aff3}','2024/07/02','2024/07/02 11:00:00','2024/07/02 10:00:00','','OTC定例');</v>
      </c>
    </row>
    <row r="7227" spans="1:7">
      <c r="A7227" s="48" t="str">
        <f>_xlfn.XLOOKUP(_xlfn.XLOOKUP(MID(タスク実績csv元!C7227,1,SEARCH(":",タスク実績csv元!C7227)-1),リスト!F:F,リスト!G:G)&amp;MID(タスク実績csv元!C7227,SEARCH(":",タスク実績csv元!C7227),999),タスクDB!K:K,タスクDB!A:A)</f>
        <v>{8bf29be6-00eb-4704-99d7-d935cf00aff3}</v>
      </c>
      <c r="B7227" s="11">
        <f>タスク実績csv元!A7227</f>
        <v>45475</v>
      </c>
      <c r="C7227" s="54">
        <f>タスク実績csv元!F7227</f>
        <v>0.5</v>
      </c>
      <c r="D7227" s="54">
        <f>タスク実績csv元!E7227</f>
        <v>0.45833333333333331</v>
      </c>
      <c r="E7227" t="str">
        <f>タスク実績csv元!I7227&amp;""</f>
        <v/>
      </c>
      <c r="F7227" t="str">
        <f>タスク実績csv元!D7227</f>
        <v>購入品発注PR/PO対応</v>
      </c>
      <c r="G7227" t="str">
        <f t="shared" si="112"/>
        <v>INSERT INTO task_achivement(task_no,achive_date,end_time,start_time,task_detail,memo)VALUES('{8bf29be6-00eb-4704-99d7-d935cf00aff3}','2024/07/02','2024/07/02 12:00:00','2024/07/02 11:00:00','','購入品発注PR/PO対応');</v>
      </c>
    </row>
    <row r="7228" spans="1:7">
      <c r="A7228" s="48" t="str">
        <f>_xlfn.XLOOKUP(_xlfn.XLOOKUP(MID(タスク実績csv元!C7228,1,SEARCH(":",タスク実績csv元!C7228)-1),リスト!F:F,リスト!G:G)&amp;MID(タスク実績csv元!C7228,SEARCH(":",タスク実績csv元!C7228),999),タスクDB!K:K,タスクDB!A:A)</f>
        <v>{eccefbf1-a852-44a0-af6a-c2c31b42f737}</v>
      </c>
      <c r="B7228" s="11">
        <f>タスク実績csv元!A7228</f>
        <v>45475</v>
      </c>
      <c r="C7228" s="54">
        <f>タスク実績csv元!F7228</f>
        <v>0.59375</v>
      </c>
      <c r="D7228" s="54">
        <f>タスク実績csv元!E7228</f>
        <v>0.54166666666666663</v>
      </c>
      <c r="E7228" t="str">
        <f>タスク実績csv元!I7228&amp;""</f>
        <v/>
      </c>
      <c r="F7228" t="str">
        <f>タスク実績csv元!D7228</f>
        <v>移行-BOR準備(福井)</v>
      </c>
      <c r="G7228" t="str">
        <f t="shared" si="112"/>
        <v>INSERT INTO task_achivement(task_no,achive_date,end_time,start_time,task_detail,memo)VALUES('{eccefbf1-a852-44a0-af6a-c2c31b42f737}','2024/07/02','2024/07/02 14:15:00','2024/07/02 13:00:00','','移行-BOR準備(福井)');</v>
      </c>
    </row>
    <row r="7229" spans="1:7">
      <c r="A7229" s="48" t="str">
        <f>_xlfn.XLOOKUP(_xlfn.XLOOKUP(MID(タスク実績csv元!C7229,1,SEARCH(":",タスク実績csv元!C7229)-1),リスト!F:F,リスト!G:G)&amp;MID(タスク実績csv元!C7229,SEARCH(":",タスク実績csv元!C7229),999),タスクDB!K:K,タスクDB!A:A)</f>
        <v>{fa1d15a7-0fa5-46a0-b2a9-9b86fd9480ff}</v>
      </c>
      <c r="B7229" s="11">
        <f>タスク実績csv元!A7229</f>
        <v>45475</v>
      </c>
      <c r="C7229" s="54">
        <f>タスク実績csv元!F7229</f>
        <v>0.625</v>
      </c>
      <c r="D7229" s="54">
        <f>タスク実績csv元!E7229</f>
        <v>0.59375</v>
      </c>
      <c r="E7229" t="str">
        <f>タスク実績csv元!I7229&amp;""</f>
        <v/>
      </c>
      <c r="F7229" t="str">
        <f>タスク実績csv元!D7229</f>
        <v>連携IT準備</v>
      </c>
      <c r="G7229" t="str">
        <f t="shared" si="112"/>
        <v>INSERT INTO task_achivement(task_no,achive_date,end_time,start_time,task_detail,memo)VALUES('{fa1d15a7-0fa5-46a0-b2a9-9b86fd9480ff}','2024/07/02','2024/07/02 15:00:00','2024/07/02 14:15:00','','連携IT準備');</v>
      </c>
    </row>
    <row r="7230" spans="1:7">
      <c r="A7230" s="48" t="str">
        <f>_xlfn.XLOOKUP(_xlfn.XLOOKUP(MID(タスク実績csv元!C7230,1,SEARCH(":",タスク実績csv元!C7230)-1),リスト!F:F,リスト!G:G)&amp;MID(タスク実績csv元!C7230,SEARCH(":",タスク実績csv元!C7230),999),タスクDB!K:K,タスクDB!A:A)</f>
        <v>{8bf29be6-00eb-4704-99d7-d935cf00aff3}</v>
      </c>
      <c r="B7230" s="11">
        <f>タスク実績csv元!A7230</f>
        <v>45475</v>
      </c>
      <c r="C7230" s="54">
        <f>タスク実績csv元!F7230</f>
        <v>0.65625</v>
      </c>
      <c r="D7230" s="54">
        <f>タスク実績csv元!E7230</f>
        <v>0.625</v>
      </c>
      <c r="E7230" t="str">
        <f>タスク実績csv元!I7230&amp;""</f>
        <v/>
      </c>
      <c r="F7230" t="str">
        <f>タスク実績csv元!D7230</f>
        <v>SVMX定例</v>
      </c>
      <c r="G7230" t="str">
        <f t="shared" si="112"/>
        <v>INSERT INTO task_achivement(task_no,achive_date,end_time,start_time,task_detail,memo)VALUES('{8bf29be6-00eb-4704-99d7-d935cf00aff3}','2024/07/02','2024/07/02 15:45:00','2024/07/02 15:00:00','','SVMX定例');</v>
      </c>
    </row>
    <row r="7231" spans="1:7">
      <c r="A7231" s="48" t="str">
        <f>_xlfn.XLOOKUP(_xlfn.XLOOKUP(MID(タスク実績csv元!C7231,1,SEARCH(":",タスク実績csv元!C7231)-1),リスト!F:F,リスト!G:G)&amp;MID(タスク実績csv元!C7231,SEARCH(":",タスク実績csv元!C7231),999),タスクDB!K:K,タスクDB!A:A)</f>
        <v>{eccefbf1-a852-44a0-af6a-c2c31b42f737}</v>
      </c>
      <c r="B7231" s="11">
        <f>タスク実績csv元!A7231</f>
        <v>45475</v>
      </c>
      <c r="C7231" s="54">
        <f>タスク実績csv元!F7231</f>
        <v>0.67708333333333337</v>
      </c>
      <c r="D7231" s="54">
        <f>タスク実績csv元!E7231</f>
        <v>0.65625</v>
      </c>
      <c r="E7231" t="str">
        <f>タスク実績csv元!I7231&amp;""</f>
        <v/>
      </c>
      <c r="F7231" t="str">
        <f>タスク実績csv元!D7231</f>
        <v>既存のERP030のROWID問題確認(長江)</v>
      </c>
      <c r="G7231" t="str">
        <f t="shared" si="112"/>
        <v>INSERT INTO task_achivement(task_no,achive_date,end_time,start_time,task_detail,memo)VALUES('{eccefbf1-a852-44a0-af6a-c2c31b42f737}','2024/07/02','2024/07/02 16:15:00','2024/07/02 15:45:00','','既存のERP030のROWID問題確認(長江)');</v>
      </c>
    </row>
    <row r="7232" spans="1:7">
      <c r="A7232" s="48" t="str">
        <f>_xlfn.XLOOKUP(_xlfn.XLOOKUP(MID(タスク実績csv元!C7232,1,SEARCH(":",タスク実績csv元!C7232)-1),リスト!F:F,リスト!G:G)&amp;MID(タスク実績csv元!C7232,SEARCH(":",タスク実績csv元!C7232),999),タスクDB!K:K,タスクDB!A:A)</f>
        <v>{8bf29be6-00eb-4704-99d7-d935cf00aff3}</v>
      </c>
      <c r="B7232" s="11">
        <f>タスク実績csv元!A7232</f>
        <v>45475</v>
      </c>
      <c r="C7232" s="54">
        <f>タスク実績csv元!F7232</f>
        <v>0.70833333333333337</v>
      </c>
      <c r="D7232" s="54">
        <f>タスク実績csv元!E7232</f>
        <v>0.6875</v>
      </c>
      <c r="E7232" t="str">
        <f>タスク実績csv元!I7232&amp;""</f>
        <v/>
      </c>
      <c r="F7232" t="str">
        <f>タスク実績csv元!D7232</f>
        <v>BR夕会</v>
      </c>
      <c r="G7232" t="str">
        <f t="shared" si="112"/>
        <v>INSERT INTO task_achivement(task_no,achive_date,end_time,start_time,task_detail,memo)VALUES('{8bf29be6-00eb-4704-99d7-d935cf00aff3}','2024/07/02','2024/07/02 17:00:00','2024/07/02 16:30:00','','BR夕会');</v>
      </c>
    </row>
    <row r="7233" spans="1:7">
      <c r="A7233" s="48" t="str">
        <f>_xlfn.XLOOKUP(_xlfn.XLOOKUP(MID(タスク実績csv元!C7233,1,SEARCH(":",タスク実績csv元!C7233)-1),リスト!F:F,リスト!G:G)&amp;MID(タスク実績csv元!C7233,SEARCH(":",タスク実績csv元!C7233),999),タスクDB!K:K,タスクDB!A:A)</f>
        <v>{fa1d15a7-0fa5-46a0-b2a9-9b86fd9480ff}</v>
      </c>
      <c r="B7233" s="11">
        <f>タスク実績csv元!A7233</f>
        <v>45475</v>
      </c>
      <c r="C7233" s="54">
        <f>タスク実績csv元!F7233</f>
        <v>0.72916666666666663</v>
      </c>
      <c r="D7233" s="54">
        <f>タスク実績csv元!E7233</f>
        <v>0.70833333333333337</v>
      </c>
      <c r="E7233" t="str">
        <f>タスク実績csv元!I7233&amp;""</f>
        <v/>
      </c>
      <c r="F7233" t="str">
        <f>タスク実績csv元!D7233</f>
        <v>連携IT準備</v>
      </c>
      <c r="G7233" t="str">
        <f t="shared" si="112"/>
        <v>INSERT INTO task_achivement(task_no,achive_date,end_time,start_time,task_detail,memo)VALUES('{fa1d15a7-0fa5-46a0-b2a9-9b86fd9480ff}','2024/07/02','2024/07/02 17:30:00','2024/07/02 17:00:00','','連携IT準備');</v>
      </c>
    </row>
    <row r="7234" spans="1:7">
      <c r="A7234" s="48" t="str">
        <f>_xlfn.XLOOKUP(_xlfn.XLOOKUP(MID(タスク実績csv元!C7234,1,SEARCH(":",タスク実績csv元!C7234)-1),リスト!F:F,リスト!G:G)&amp;MID(タスク実績csv元!C7234,SEARCH(":",タスク実績csv元!C7234),999),タスクDB!K:K,タスクDB!A:A)</f>
        <v>{eccefbf1-a852-44a0-af6a-c2c31b42f737}</v>
      </c>
      <c r="B7234" s="11">
        <f>タスク実績csv元!A7234</f>
        <v>45475</v>
      </c>
      <c r="C7234" s="54">
        <f>タスク実績csv元!F7234</f>
        <v>0.82291666666666663</v>
      </c>
      <c r="D7234" s="54">
        <f>タスク実績csv元!E7234</f>
        <v>0.75</v>
      </c>
      <c r="E7234" t="str">
        <f>タスク実績csv元!I7234&amp;""</f>
        <v/>
      </c>
      <c r="F7234" t="str">
        <f>タスク実績csv元!D7234</f>
        <v>振り返り(荒川、高山)</v>
      </c>
      <c r="G7234" t="str">
        <f t="shared" si="112"/>
        <v>INSERT INTO task_achivement(task_no,achive_date,end_time,start_time,task_detail,memo)VALUES('{eccefbf1-a852-44a0-af6a-c2c31b42f737}','2024/07/02','2024/07/02 19:45:00','2024/07/02 18:00:00','','振り返り(荒川、高山)');</v>
      </c>
    </row>
    <row r="7235" spans="1:7">
      <c r="A7235" s="48" t="str">
        <f>_xlfn.XLOOKUP(_xlfn.XLOOKUP(MID(タスク実績csv元!C7235,1,SEARCH(":",タスク実績csv元!C7235)-1),リスト!F:F,リスト!G:G)&amp;MID(タスク実績csv元!C7235,SEARCH(":",タスク実績csv元!C7235),999),タスクDB!K:K,タスクDB!A:A)</f>
        <v>{d84a5d88-e503-432b-8c15-77654a92b465}</v>
      </c>
      <c r="B7235" s="11">
        <f>タスク実績csv元!A7235</f>
        <v>45476</v>
      </c>
      <c r="C7235" s="54">
        <f>タスク実績csv元!F7235</f>
        <v>0.41666666666666669</v>
      </c>
      <c r="D7235" s="54">
        <f>タスク実績csv元!E7235</f>
        <v>0.39583333333333331</v>
      </c>
      <c r="E7235" t="str">
        <f>タスク実績csv元!I7235&amp;""</f>
        <v/>
      </c>
      <c r="F7235" t="str">
        <f>タスク実績csv元!D7235</f>
        <v>問い合わせ対応</v>
      </c>
      <c r="G7235" t="str">
        <f t="shared" ref="G7235:G7298" si="113">IF(B7235=0,"","INSERT INTO task_achivement("&amp;$A$1&amp;","&amp;$B$1&amp;","&amp;$C$1&amp;","&amp;$D$1&amp;","&amp;$E$1&amp;","&amp;$F$1&amp;")VALUES('"&amp;A7235&amp;"',"&amp;IF(B7235="","null","'"&amp;TEXT(B7235,"yyyy/MM/dd")&amp;"'")&amp;","&amp;IF(C7235="","null","'"&amp;TEXT(B7235,"yyyy/MM/dd")&amp;" "&amp;TEXT(C7235,"HH:mm:ss")&amp;"'")&amp;","&amp;IF(D7235="","null","'"&amp;TEXT(B7235,"yyyy/MM/dd")&amp;" "&amp;TEXT(D7235,"HH:mm:ss")&amp;"'")&amp;",'"&amp;E7235&amp;"','"&amp;F7235&amp;"');")</f>
        <v>INSERT INTO task_achivement(task_no,achive_date,end_time,start_time,task_detail,memo)VALUES('{d84a5d88-e503-432b-8c15-77654a92b465}','2024/07/03','2024/07/03 10:00:00','2024/07/03 09:30:00','','問い合わせ対応');</v>
      </c>
    </row>
    <row r="7236" spans="1:7">
      <c r="A7236" s="48" t="str">
        <f>_xlfn.XLOOKUP(_xlfn.XLOOKUP(MID(タスク実績csv元!C7236,1,SEARCH(":",タスク実績csv元!C7236)-1),リスト!F:F,リスト!G:G)&amp;MID(タスク実績csv元!C7236,SEARCH(":",タスク実績csv元!C7236),999),タスクDB!K:K,タスクDB!A:A)</f>
        <v>{eccefbf1-a852-44a0-af6a-c2c31b42f737}</v>
      </c>
      <c r="B7236" s="11">
        <f>タスク実績csv元!A7236</f>
        <v>45476</v>
      </c>
      <c r="C7236" s="54">
        <f>タスク実績csv元!F7236</f>
        <v>0.5</v>
      </c>
      <c r="D7236" s="54">
        <f>タスク実績csv元!E7236</f>
        <v>0.41666666666666669</v>
      </c>
      <c r="E7236" t="str">
        <f>タスク実績csv元!I7236&amp;""</f>
        <v/>
      </c>
      <c r="F7236" t="str">
        <f>タスク実績csv元!D7236</f>
        <v>移行週次打合せ</v>
      </c>
      <c r="G7236" t="str">
        <f t="shared" si="113"/>
        <v>INSERT INTO task_achivement(task_no,achive_date,end_time,start_time,task_detail,memo)VALUES('{eccefbf1-a852-44a0-af6a-c2c31b42f737}','2024/07/03','2024/07/03 12:00:00','2024/07/03 10:00:00','','移行週次打合せ');</v>
      </c>
    </row>
    <row r="7237" spans="1:7">
      <c r="A7237" s="48" t="str">
        <f>_xlfn.XLOOKUP(_xlfn.XLOOKUP(MID(タスク実績csv元!C7237,1,SEARCH(":",タスク実績csv元!C7237)-1),リスト!F:F,リスト!G:G)&amp;MID(タスク実績csv元!C7237,SEARCH(":",タスク実績csv元!C7237),999),タスクDB!K:K,タスクDB!A:A)</f>
        <v>{d84a5d88-e503-432b-8c15-77654a92b465}</v>
      </c>
      <c r="B7237" s="11">
        <f>タスク実績csv元!A7237</f>
        <v>45476</v>
      </c>
      <c r="C7237" s="54">
        <f>タスク実績csv元!F7237</f>
        <v>0.5625</v>
      </c>
      <c r="D7237" s="54">
        <f>タスク実績csv元!E7237</f>
        <v>0.54166666666666663</v>
      </c>
      <c r="E7237" t="str">
        <f>タスク実績csv元!I7237&amp;""</f>
        <v/>
      </c>
      <c r="F7237" t="str">
        <f>タスク実績csv元!D7237</f>
        <v>テストデータ作成</v>
      </c>
      <c r="G7237" t="str">
        <f t="shared" si="113"/>
        <v>INSERT INTO task_achivement(task_no,achive_date,end_time,start_time,task_detail,memo)VALUES('{d84a5d88-e503-432b-8c15-77654a92b465}','2024/07/03','2024/07/03 13:30:00','2024/07/03 13:00:00','','テストデータ作成');</v>
      </c>
    </row>
    <row r="7238" spans="1:7">
      <c r="A7238" s="48" t="str">
        <f>_xlfn.XLOOKUP(_xlfn.XLOOKUP(MID(タスク実績csv元!C7238,1,SEARCH(":",タスク実績csv元!C7238)-1),リスト!F:F,リスト!G:G)&amp;MID(タスク実績csv元!C7238,SEARCH(":",タスク実績csv元!C7238),999),タスクDB!K:K,タスクDB!A:A)</f>
        <v>{d0d80a67-6f4b-4c2c-8010-bd45acbcca47}</v>
      </c>
      <c r="B7238" s="11">
        <f>タスク実績csv元!A7238</f>
        <v>45476</v>
      </c>
      <c r="C7238" s="54">
        <f>タスク実績csv元!F7238</f>
        <v>0.58333333333333337</v>
      </c>
      <c r="D7238" s="54">
        <f>タスク実績csv元!E7238</f>
        <v>0.5625</v>
      </c>
      <c r="E7238" t="str">
        <f>タスク実績csv元!I7238&amp;""</f>
        <v/>
      </c>
      <c r="F7238" t="str">
        <f>タスク実績csv元!D7238</f>
        <v>本番トラブル資料整理</v>
      </c>
      <c r="G7238" t="str">
        <f t="shared" si="113"/>
        <v>INSERT INTO task_achivement(task_no,achive_date,end_time,start_time,task_detail,memo)VALUES('{d0d80a67-6f4b-4c2c-8010-bd45acbcca47}','2024/07/03','2024/07/03 14:00:00','2024/07/03 13:30:00','','本番トラブル資料整理');</v>
      </c>
    </row>
    <row r="7239" spans="1:7">
      <c r="A7239" s="48" t="str">
        <f>_xlfn.XLOOKUP(_xlfn.XLOOKUP(MID(タスク実績csv元!C7239,1,SEARCH(":",タスク実績csv元!C7239)-1),リスト!F:F,リスト!G:G)&amp;MID(タスク実績csv元!C7239,SEARCH(":",タスク実績csv元!C7239),999),タスクDB!K:K,タスクDB!A:A)</f>
        <v>{8bf29be6-00eb-4704-99d7-d935cf00aff3}</v>
      </c>
      <c r="B7239" s="11">
        <f>タスク実績csv元!A7239</f>
        <v>45476</v>
      </c>
      <c r="C7239" s="54">
        <f>タスク実績csv元!F7239</f>
        <v>0.625</v>
      </c>
      <c r="D7239" s="54">
        <f>タスク実績csv元!E7239</f>
        <v>0.58333333333333337</v>
      </c>
      <c r="E7239" t="str">
        <f>タスク実績csv元!I7239&amp;""</f>
        <v/>
      </c>
      <c r="F7239" t="str">
        <f>タスク実績csv元!D7239</f>
        <v>得意先見直し反映方法確認(西田)</v>
      </c>
      <c r="G7239" t="str">
        <f t="shared" si="113"/>
        <v>INSERT INTO task_achivement(task_no,achive_date,end_time,start_time,task_detail,memo)VALUES('{8bf29be6-00eb-4704-99d7-d935cf00aff3}','2024/07/03','2024/07/03 15:00:00','2024/07/03 14:00:00','','得意先見直し反映方法確認(西田)');</v>
      </c>
    </row>
    <row r="7240" spans="1:7">
      <c r="A7240" s="48" t="str">
        <f>_xlfn.XLOOKUP(_xlfn.XLOOKUP(MID(タスク実績csv元!C7240,1,SEARCH(":",タスク実績csv元!C7240)-1),リスト!F:F,リスト!G:G)&amp;MID(タスク実績csv元!C7240,SEARCH(":",タスク実績csv元!C7240),999),タスクDB!K:K,タスクDB!A:A)</f>
        <v>{eccefbf1-a852-44a0-af6a-c2c31b42f737}</v>
      </c>
      <c r="B7240" s="11">
        <f>タスク実績csv元!A7240</f>
        <v>45476</v>
      </c>
      <c r="C7240" s="54">
        <f>タスク実績csv元!F7240</f>
        <v>0.6875</v>
      </c>
      <c r="D7240" s="54">
        <f>タスク実績csv元!E7240</f>
        <v>0.625</v>
      </c>
      <c r="E7240" t="str">
        <f>タスク実績csv元!I7240&amp;""</f>
        <v/>
      </c>
      <c r="F7240" t="str">
        <f>タスク実績csv元!D7240</f>
        <v>本番トラブル報告相談(荒川、高山、長江)</v>
      </c>
      <c r="G7240" t="str">
        <f t="shared" si="113"/>
        <v>INSERT INTO task_achivement(task_no,achive_date,end_time,start_time,task_detail,memo)VALUES('{eccefbf1-a852-44a0-af6a-c2c31b42f737}','2024/07/03','2024/07/03 16:30:00','2024/07/03 15:00:00','','本番トラブル報告相談(荒川、高山、長江)');</v>
      </c>
    </row>
    <row r="7241" spans="1:7">
      <c r="A7241" s="48" t="str">
        <f>_xlfn.XLOOKUP(_xlfn.XLOOKUP(MID(タスク実績csv元!C7241,1,SEARCH(":",タスク実績csv元!C7241)-1),リスト!F:F,リスト!G:G)&amp;MID(タスク実績csv元!C7241,SEARCH(":",タスク実績csv元!C7241),999),タスクDB!K:K,タスクDB!A:A)</f>
        <v>{d84a5d88-e503-432b-8c15-77654a92b465}</v>
      </c>
      <c r="B7241" s="11">
        <f>タスク実績csv元!A7241</f>
        <v>45476</v>
      </c>
      <c r="C7241" s="54">
        <f>タスク実績csv元!F7241</f>
        <v>0.71875</v>
      </c>
      <c r="D7241" s="54">
        <f>タスク実績csv元!E7241</f>
        <v>0.6875</v>
      </c>
      <c r="E7241" t="str">
        <f>タスク実績csv元!I7241&amp;""</f>
        <v/>
      </c>
      <c r="F7241" t="str">
        <f>タスク実績csv元!D7241</f>
        <v>テストデータ作成</v>
      </c>
      <c r="G7241" t="str">
        <f t="shared" si="113"/>
        <v>INSERT INTO task_achivement(task_no,achive_date,end_time,start_time,task_detail,memo)VALUES('{d84a5d88-e503-432b-8c15-77654a92b465}','2024/07/03','2024/07/03 17:15:00','2024/07/03 16:30:00','','テストデータ作成');</v>
      </c>
    </row>
    <row r="7242" spans="1:7">
      <c r="A7242" s="48" t="str">
        <f>_xlfn.XLOOKUP(_xlfn.XLOOKUP(MID(タスク実績csv元!C7242,1,SEARCH(":",タスク実績csv元!C7242)-1),リスト!F:F,リスト!G:G)&amp;MID(タスク実績csv元!C7242,SEARCH(":",タスク実績csv元!C7242),999),タスクDB!K:K,タスクDB!A:A)</f>
        <v>{eccefbf1-a852-44a0-af6a-c2c31b42f737}</v>
      </c>
      <c r="B7242" s="11">
        <f>タスク実績csv元!A7242</f>
        <v>45476</v>
      </c>
      <c r="C7242" s="54">
        <f>タスク実績csv元!F7242</f>
        <v>0.77083333333333337</v>
      </c>
      <c r="D7242" s="54">
        <f>タスク実績csv元!E7242</f>
        <v>0.71875</v>
      </c>
      <c r="E7242" t="str">
        <f>タスク実績csv元!I7242&amp;""</f>
        <v/>
      </c>
      <c r="F7242" t="str">
        <f>タスク実績csv元!D7242</f>
        <v>移行作業相談(福井)</v>
      </c>
      <c r="G7242" t="str">
        <f t="shared" si="113"/>
        <v>INSERT INTO task_achivement(task_no,achive_date,end_time,start_time,task_detail,memo)VALUES('{eccefbf1-a852-44a0-af6a-c2c31b42f737}','2024/07/03','2024/07/03 18:30:00','2024/07/03 17:15:00','','移行作業相談(福井)');</v>
      </c>
    </row>
    <row r="7243" spans="1:7">
      <c r="A7243" s="48" t="str">
        <f>_xlfn.XLOOKUP(_xlfn.XLOOKUP(MID(タスク実績csv元!C7243,1,SEARCH(":",タスク実績csv元!C7243)-1),リスト!F:F,リスト!G:G)&amp;MID(タスク実績csv元!C7243,SEARCH(":",タスク実績csv元!C7243),999),タスクDB!K:K,タスクDB!A:A)</f>
        <v>{d84a5d88-e503-432b-8c15-77654a92b465}</v>
      </c>
      <c r="B7243" s="11">
        <f>タスク実績csv元!A7243</f>
        <v>45476</v>
      </c>
      <c r="C7243" s="54">
        <f>タスク実績csv元!F7243</f>
        <v>0.80208333333333337</v>
      </c>
      <c r="D7243" s="54">
        <f>タスク実績csv元!E7243</f>
        <v>0.77083333333333337</v>
      </c>
      <c r="E7243" t="str">
        <f>タスク実績csv元!I7243&amp;""</f>
        <v/>
      </c>
      <c r="F7243" t="str">
        <f>タスク実績csv元!D7243</f>
        <v>テストデータ作成</v>
      </c>
      <c r="G7243" t="str">
        <f t="shared" si="113"/>
        <v>INSERT INTO task_achivement(task_no,achive_date,end_time,start_time,task_detail,memo)VALUES('{d84a5d88-e503-432b-8c15-77654a92b465}','2024/07/03','2024/07/03 19:15:00','2024/07/03 18:30:00','','テストデータ作成');</v>
      </c>
    </row>
    <row r="7244" spans="1:7">
      <c r="A7244" s="48" t="str">
        <f>_xlfn.XLOOKUP(_xlfn.XLOOKUP(MID(タスク実績csv元!C7244,1,SEARCH(":",タスク実績csv元!C7244)-1),リスト!F:F,リスト!G:G)&amp;MID(タスク実績csv元!C7244,SEARCH(":",タスク実績csv元!C7244),999),タスクDB!K:K,タスクDB!A:A)</f>
        <v>{d0d80a67-6f4b-4c2c-8010-bd45acbcca47}</v>
      </c>
      <c r="B7244" s="11">
        <f>タスク実績csv元!A7244</f>
        <v>45476</v>
      </c>
      <c r="C7244" s="54">
        <f>タスク実績csv元!F7244</f>
        <v>0.89583333333333337</v>
      </c>
      <c r="D7244" s="54">
        <f>タスク実績csv元!E7244</f>
        <v>0.83333333333333337</v>
      </c>
      <c r="E7244" t="str">
        <f>タスク実績csv元!I7244&amp;""</f>
        <v/>
      </c>
      <c r="F7244" t="str">
        <f>タスク実績csv元!D7244</f>
        <v>本番トラブル資料整理</v>
      </c>
      <c r="G7244" t="str">
        <f t="shared" si="113"/>
        <v>INSERT INTO task_achivement(task_no,achive_date,end_time,start_time,task_detail,memo)VALUES('{d0d80a67-6f4b-4c2c-8010-bd45acbcca47}','2024/07/03','2024/07/03 21:30:00','2024/07/03 20:00:00','','本番トラブル資料整理');</v>
      </c>
    </row>
    <row r="7245" spans="1:7">
      <c r="A7245" s="48" t="str">
        <f>_xlfn.XLOOKUP(_xlfn.XLOOKUP(MID(タスク実績csv元!C7245,1,SEARCH(":",タスク実績csv元!C7245)-1),リスト!F:F,リスト!G:G)&amp;MID(タスク実績csv元!C7245,SEARCH(":",タスク実績csv元!C7245),999),タスクDB!K:K,タスクDB!A:A)</f>
        <v>{58914bdf-a1fd-459a-854b-231f94bcb8b8}</v>
      </c>
      <c r="B7245" s="11">
        <f>タスク実績csv元!A7245</f>
        <v>45477</v>
      </c>
      <c r="C7245" s="54">
        <f>タスク実績csv元!F7245</f>
        <v>0.5</v>
      </c>
      <c r="D7245" s="54">
        <f>タスク実績csv元!E7245</f>
        <v>0.39583333333333331</v>
      </c>
      <c r="E7245" t="str">
        <f>タスク実績csv元!I7245&amp;""</f>
        <v/>
      </c>
      <c r="F7245" t="str">
        <f>タスク実績csv元!D7245</f>
        <v>時間休(体調不良)</v>
      </c>
      <c r="G7245" t="str">
        <f t="shared" si="113"/>
        <v>INSERT INTO task_achivement(task_no,achive_date,end_time,start_time,task_detail,memo)VALUES('{58914bdf-a1fd-459a-854b-231f94bcb8b8}','2024/07/04','2024/07/04 12:00:00','2024/07/04 09:30:00','','時間休(体調不良)');</v>
      </c>
    </row>
    <row r="7246" spans="1:7">
      <c r="A7246" s="48" t="str">
        <f>_xlfn.XLOOKUP(_xlfn.XLOOKUP(MID(タスク実績csv元!C7246,1,SEARCH(":",タスク実績csv元!C7246)-1),リスト!F:F,リスト!G:G)&amp;MID(タスク実績csv元!C7246,SEARCH(":",タスク実績csv元!C7246),999),タスクDB!K:K,タスクDB!A:A)</f>
        <v>{fa1d15a7-0fa5-46a0-b2a9-9b86fd9480ff}</v>
      </c>
      <c r="B7246" s="11">
        <f>タスク実績csv元!A7246</f>
        <v>45477</v>
      </c>
      <c r="C7246" s="54">
        <f>タスク実績csv元!F7246</f>
        <v>0.58333333333333337</v>
      </c>
      <c r="D7246" s="54">
        <f>タスク実績csv元!E7246</f>
        <v>0.54166666666666663</v>
      </c>
      <c r="E7246" t="str">
        <f>タスク実績csv元!I7246&amp;""</f>
        <v/>
      </c>
      <c r="F7246" t="str">
        <f>タスク実績csv元!D7246</f>
        <v>SOTC080実施用テストデータ作成</v>
      </c>
      <c r="G7246" t="str">
        <f t="shared" si="113"/>
        <v>INSERT INTO task_achivement(task_no,achive_date,end_time,start_time,task_detail,memo)VALUES('{fa1d15a7-0fa5-46a0-b2a9-9b86fd9480ff}','2024/07/04','2024/07/04 14:00:00','2024/07/04 13:00:00','','SOTC080実施用テストデータ作成');</v>
      </c>
    </row>
    <row r="7247" spans="1:7">
      <c r="A7247" s="48" t="str">
        <f>_xlfn.XLOOKUP(_xlfn.XLOOKUP(MID(タスク実績csv元!C7247,1,SEARCH(":",タスク実績csv元!C7247)-1),リスト!F:F,リスト!G:G)&amp;MID(タスク実績csv元!C7247,SEARCH(":",タスク実績csv元!C7247),999),タスクDB!K:K,タスクDB!A:A)</f>
        <v>{8bf29be6-00eb-4704-99d7-d935cf00aff3}</v>
      </c>
      <c r="B7247" s="11">
        <f>タスク実績csv元!A7247</f>
        <v>45477</v>
      </c>
      <c r="C7247" s="54">
        <f>タスク実績csv元!F7247</f>
        <v>0.625</v>
      </c>
      <c r="D7247" s="54">
        <f>タスク実績csv元!E7247</f>
        <v>0.58333333333333337</v>
      </c>
      <c r="E7247" t="str">
        <f>タスク実績csv元!I7247&amp;""</f>
        <v/>
      </c>
      <c r="F7247" t="str">
        <f>タスク実績csv元!D7247</f>
        <v>BR夕会</v>
      </c>
      <c r="G7247" t="str">
        <f t="shared" si="113"/>
        <v>INSERT INTO task_achivement(task_no,achive_date,end_time,start_time,task_detail,memo)VALUES('{8bf29be6-00eb-4704-99d7-d935cf00aff3}','2024/07/04','2024/07/04 15:00:00','2024/07/04 14:00:00','','BR夕会');</v>
      </c>
    </row>
    <row r="7248" spans="1:7">
      <c r="A7248" s="48" t="str">
        <f>_xlfn.XLOOKUP(_xlfn.XLOOKUP(MID(タスク実績csv元!C7248,1,SEARCH(":",タスク実績csv元!C7248)-1),リスト!F:F,リスト!G:G)&amp;MID(タスク実績csv元!C7248,SEARCH(":",タスク実績csv元!C7248),999),タスクDB!K:K,タスクDB!A:A)</f>
        <v>{8bf29be6-00eb-4704-99d7-d935cf00aff3}</v>
      </c>
      <c r="B7248" s="11">
        <f>タスク実績csv元!A7248</f>
        <v>45477</v>
      </c>
      <c r="C7248" s="54">
        <f>タスク実績csv元!F7248</f>
        <v>0.66666666666666663</v>
      </c>
      <c r="D7248" s="54">
        <f>タスク実績csv元!E7248</f>
        <v>0.625</v>
      </c>
      <c r="E7248" t="str">
        <f>タスク実績csv元!I7248&amp;""</f>
        <v/>
      </c>
      <c r="F7248" t="str">
        <f>タスク実績csv元!D7248</f>
        <v>OTC定例</v>
      </c>
      <c r="G7248" t="str">
        <f t="shared" si="113"/>
        <v>INSERT INTO task_achivement(task_no,achive_date,end_time,start_time,task_detail,memo)VALUES('{8bf29be6-00eb-4704-99d7-d935cf00aff3}','2024/07/04','2024/07/04 16:00:00','2024/07/04 15:00:00','','OTC定例');</v>
      </c>
    </row>
    <row r="7249" spans="1:7">
      <c r="A7249" s="48" t="str">
        <f>_xlfn.XLOOKUP(_xlfn.XLOOKUP(MID(タスク実績csv元!C7249,1,SEARCH(":",タスク実績csv元!C7249)-1),リスト!F:F,リスト!G:G)&amp;MID(タスク実績csv元!C7249,SEARCH(":",タスク実績csv元!C7249),999),タスクDB!K:K,タスクDB!A:A)</f>
        <v>{fa1d15a7-0fa5-46a0-b2a9-9b86fd9480ff}</v>
      </c>
      <c r="B7249" s="11">
        <f>タスク実績csv元!A7249</f>
        <v>45478</v>
      </c>
      <c r="C7249" s="54">
        <f>タスク実績csv元!F7249</f>
        <v>0.39583333333333331</v>
      </c>
      <c r="D7249" s="54">
        <f>タスク実績csv元!E7249</f>
        <v>0.38541666666666669</v>
      </c>
      <c r="E7249" t="str">
        <f>タスク実績csv元!I7249&amp;""</f>
        <v/>
      </c>
      <c r="F7249" t="str">
        <f>タスク実績csv元!D7249</f>
        <v>確認</v>
      </c>
      <c r="G7249" t="str">
        <f t="shared" si="113"/>
        <v>INSERT INTO task_achivement(task_no,achive_date,end_time,start_time,task_detail,memo)VALUES('{fa1d15a7-0fa5-46a0-b2a9-9b86fd9480ff}','2024/07/05','2024/07/05 09:30:00','2024/07/05 09:15:00','','確認');</v>
      </c>
    </row>
    <row r="7250" spans="1:7">
      <c r="A7250" s="48" t="str">
        <f>_xlfn.XLOOKUP(_xlfn.XLOOKUP(MID(タスク実績csv元!C7250,1,SEARCH(":",タスク実績csv元!C7250)-1),リスト!F:F,リスト!G:G)&amp;MID(タスク実績csv元!C7250,SEARCH(":",タスク実績csv元!C7250),999),タスクDB!K:K,タスクDB!A:A)</f>
        <v>{4c39d40d-b35f-4cfa-b549-6c5de24454e2}</v>
      </c>
      <c r="B7250" s="11">
        <f>タスク実績csv元!A7250</f>
        <v>45478</v>
      </c>
      <c r="C7250" s="54">
        <f>タスク実績csv元!F7250</f>
        <v>0.40625</v>
      </c>
      <c r="D7250" s="54">
        <f>タスク実績csv元!E7250</f>
        <v>0.39583333333333331</v>
      </c>
      <c r="E7250" t="str">
        <f>タスク実績csv元!I7250&amp;""</f>
        <v/>
      </c>
      <c r="F7250" t="str">
        <f>タスク実績csv元!D7250</f>
        <v>朝会</v>
      </c>
      <c r="G7250" t="str">
        <f t="shared" si="113"/>
        <v>INSERT INTO task_achivement(task_no,achive_date,end_time,start_time,task_detail,memo)VALUES('{4c39d40d-b35f-4cfa-b549-6c5de24454e2}','2024/07/05','2024/07/05 09:45:00','2024/07/05 09:30:00','','朝会');</v>
      </c>
    </row>
    <row r="7251" spans="1:7">
      <c r="A7251" s="48" t="str">
        <f>_xlfn.XLOOKUP(_xlfn.XLOOKUP(MID(タスク実績csv元!C7251,1,SEARCH(":",タスク実績csv元!C7251)-1),リスト!F:F,リスト!G:G)&amp;MID(タスク実績csv元!C7251,SEARCH(":",タスク実績csv元!C7251),999),タスクDB!K:K,タスクDB!A:A)</f>
        <v>{d0d80a67-6f4b-4c2c-8010-bd45acbcca47}</v>
      </c>
      <c r="B7251" s="11">
        <f>タスク実績csv元!A7251</f>
        <v>45478</v>
      </c>
      <c r="C7251" s="54">
        <f>タスク実績csv元!F7251</f>
        <v>0.45833333333333331</v>
      </c>
      <c r="D7251" s="54">
        <f>タスク実績csv元!E7251</f>
        <v>0.40625</v>
      </c>
      <c r="E7251" t="str">
        <f>タスク実績csv元!I7251&amp;""</f>
        <v/>
      </c>
      <c r="F7251" t="str">
        <f>タスク実績csv元!D7251</f>
        <v>本番トラブル資料整理</v>
      </c>
      <c r="G7251" t="str">
        <f t="shared" si="113"/>
        <v>INSERT INTO task_achivement(task_no,achive_date,end_time,start_time,task_detail,memo)VALUES('{d0d80a67-6f4b-4c2c-8010-bd45acbcca47}','2024/07/05','2024/07/05 11:00:00','2024/07/05 09:45:00','','本番トラブル資料整理');</v>
      </c>
    </row>
    <row r="7252" spans="1:7">
      <c r="A7252" s="48" t="str">
        <f>_xlfn.XLOOKUP(_xlfn.XLOOKUP(MID(タスク実績csv元!C7252,1,SEARCH(":",タスク実績csv元!C7252)-1),リスト!F:F,リスト!G:G)&amp;MID(タスク実績csv元!C7252,SEARCH(":",タスク実績csv元!C7252),999),タスクDB!K:K,タスクDB!A:A)</f>
        <v>{8bf29be6-00eb-4704-99d7-d935cf00aff3}</v>
      </c>
      <c r="B7252" s="11">
        <f>タスク実績csv元!A7252</f>
        <v>45478</v>
      </c>
      <c r="C7252" s="54">
        <f>タスク実績csv元!F7252</f>
        <v>0.5</v>
      </c>
      <c r="D7252" s="54">
        <f>タスク実績csv元!E7252</f>
        <v>0.45833333333333331</v>
      </c>
      <c r="E7252" t="str">
        <f>タスク実績csv元!I7252&amp;""</f>
        <v/>
      </c>
      <c r="F7252" t="str">
        <f>タスク実績csv元!D7252</f>
        <v>週次報告</v>
      </c>
      <c r="G7252" t="str">
        <f t="shared" si="113"/>
        <v>INSERT INTO task_achivement(task_no,achive_date,end_time,start_time,task_detail,memo)VALUES('{8bf29be6-00eb-4704-99d7-d935cf00aff3}','2024/07/05','2024/07/05 12:00:00','2024/07/05 11:00:00','','週次報告');</v>
      </c>
    </row>
    <row r="7253" spans="1:7">
      <c r="A7253" s="48" t="str">
        <f>_xlfn.XLOOKUP(_xlfn.XLOOKUP(MID(タスク実績csv元!C7253,1,SEARCH(":",タスク実績csv元!C7253)-1),リスト!F:F,リスト!G:G)&amp;MID(タスク実績csv元!C7253,SEARCH(":",タスク実績csv元!C7253),999),タスクDB!K:K,タスクDB!A:A)</f>
        <v>{fa1d15a7-0fa5-46a0-b2a9-9b86fd9480ff}</v>
      </c>
      <c r="B7253" s="11">
        <f>タスク実績csv元!A7253</f>
        <v>45478</v>
      </c>
      <c r="C7253" s="54">
        <f>タスク実績csv元!F7253</f>
        <v>0.5625</v>
      </c>
      <c r="D7253" s="54">
        <f>タスク実績csv元!E7253</f>
        <v>0.54166666666666663</v>
      </c>
      <c r="E7253" t="str">
        <f>タスク実績csv元!I7253&amp;""</f>
        <v/>
      </c>
      <c r="F7253" t="str">
        <f>タスク実績csv元!D7253</f>
        <v>全体資料整備</v>
      </c>
      <c r="G7253" t="str">
        <f t="shared" si="113"/>
        <v>INSERT INTO task_achivement(task_no,achive_date,end_time,start_time,task_detail,memo)VALUES('{fa1d15a7-0fa5-46a0-b2a9-9b86fd9480ff}','2024/07/05','2024/07/05 13:30:00','2024/07/05 13:00:00','','全体資料整備');</v>
      </c>
    </row>
    <row r="7254" spans="1:7">
      <c r="A7254" s="48" t="str">
        <f>_xlfn.XLOOKUP(_xlfn.XLOOKUP(MID(タスク実績csv元!C7254,1,SEARCH(":",タスク実績csv元!C7254)-1),リスト!F:F,リスト!G:G)&amp;MID(タスク実績csv元!C7254,SEARCH(":",タスク実績csv元!C7254),999),タスクDB!K:K,タスクDB!A:A)</f>
        <v>{d0d80a67-6f4b-4c2c-8010-bd45acbcca47}</v>
      </c>
      <c r="B7254" s="11">
        <f>タスク実績csv元!A7254</f>
        <v>45478</v>
      </c>
      <c r="C7254" s="54">
        <f>タスク実績csv元!F7254</f>
        <v>0.66666666666666663</v>
      </c>
      <c r="D7254" s="54">
        <f>タスク実績csv元!E7254</f>
        <v>0.5625</v>
      </c>
      <c r="E7254" t="str">
        <f>タスク実績csv元!I7254&amp;""</f>
        <v/>
      </c>
      <c r="F7254" t="str">
        <f>タスク実績csv元!D7254</f>
        <v>本番トラブル資料整理</v>
      </c>
      <c r="G7254" t="str">
        <f t="shared" si="113"/>
        <v>INSERT INTO task_achivement(task_no,achive_date,end_time,start_time,task_detail,memo)VALUES('{d0d80a67-6f4b-4c2c-8010-bd45acbcca47}','2024/07/05','2024/07/05 16:00:00','2024/07/05 13:30:00','','本番トラブル資料整理');</v>
      </c>
    </row>
    <row r="7255" spans="1:7">
      <c r="A7255" s="48" t="str">
        <f>_xlfn.XLOOKUP(_xlfn.XLOOKUP(MID(タスク実績csv元!C7255,1,SEARCH(":",タスク実績csv元!C7255)-1),リスト!F:F,リスト!G:G)&amp;MID(タスク実績csv元!C7255,SEARCH(":",タスク実績csv元!C7255),999),タスクDB!K:K,タスクDB!A:A)</f>
        <v>{eccefbf1-a852-44a0-af6a-c2c31b42f737}</v>
      </c>
      <c r="B7255" s="11">
        <f>タスク実績csv元!A7255</f>
        <v>45478</v>
      </c>
      <c r="C7255" s="54">
        <f>タスク実績csv元!F7255</f>
        <v>0.72916666666666663</v>
      </c>
      <c r="D7255" s="54">
        <f>タスク実績csv元!E7255</f>
        <v>0.66666666666666663</v>
      </c>
      <c r="E7255" t="str">
        <f>タスク実績csv元!I7255&amp;""</f>
        <v/>
      </c>
      <c r="F7255" t="str">
        <f>タスク実績csv元!D7255</f>
        <v>081環境構築について(荒川、高山、小椋)</v>
      </c>
      <c r="G7255" t="str">
        <f t="shared" si="113"/>
        <v>INSERT INTO task_achivement(task_no,achive_date,end_time,start_time,task_detail,memo)VALUES('{eccefbf1-a852-44a0-af6a-c2c31b42f737}','2024/07/05','2024/07/05 17:30:00','2024/07/05 16:00:00','','081環境構築について(荒川、高山、小椋)');</v>
      </c>
    </row>
    <row r="7256" spans="1:7">
      <c r="A7256" s="48" t="str">
        <f>_xlfn.XLOOKUP(_xlfn.XLOOKUP(MID(タスク実績csv元!C7256,1,SEARCH(":",タスク実績csv元!C7256)-1),リスト!F:F,リスト!G:G)&amp;MID(タスク実績csv元!C7256,SEARCH(":",タスク実績csv元!C7256),999),タスクDB!K:K,タスクDB!A:A)</f>
        <v>{f083d658-06ab-4ede-96b5-abc347e62c39}</v>
      </c>
      <c r="B7256" s="11">
        <f>タスク実績csv元!A7256</f>
        <v>45479</v>
      </c>
      <c r="C7256" s="54">
        <f>タスク実績csv元!F7256</f>
        <v>0.4375</v>
      </c>
      <c r="D7256" s="54">
        <f>タスク実績csv元!E7256</f>
        <v>0.36458333333333331</v>
      </c>
      <c r="E7256" t="str">
        <f>タスク実績csv元!I7256&amp;""</f>
        <v/>
      </c>
      <c r="F7256" t="str">
        <f>タスク実績csv元!D7256</f>
        <v>環境構築</v>
      </c>
      <c r="G7256" t="str">
        <f t="shared" si="113"/>
        <v>INSERT INTO task_achivement(task_no,achive_date,end_time,start_time,task_detail,memo)VALUES('{f083d658-06ab-4ede-96b5-abc347e62c39}','2024/07/06','2024/07/06 10:30:00','2024/07/06 08:45:00','','環境構築');</v>
      </c>
    </row>
    <row r="7257" spans="1:7">
      <c r="A7257" s="48" t="str">
        <f>_xlfn.XLOOKUP(_xlfn.XLOOKUP(MID(タスク実績csv元!C7257,1,SEARCH(":",タスク実績csv元!C7257)-1),リスト!F:F,リスト!G:G)&amp;MID(タスク実績csv元!C7257,SEARCH(":",タスク実績csv元!C7257),999),タスクDB!K:K,タスクDB!A:A)</f>
        <v>{f083d658-06ab-4ede-96b5-abc347e62c39}</v>
      </c>
      <c r="B7257" s="11">
        <f>タスク実績csv元!A7257</f>
        <v>45480</v>
      </c>
      <c r="C7257" s="54">
        <f>タスク実績csv元!F7257</f>
        <v>0.68055555555555547</v>
      </c>
      <c r="D7257" s="54">
        <f>タスク実績csv元!E7257</f>
        <v>0.61111111111111105</v>
      </c>
      <c r="E7257" t="str">
        <f>タスク実績csv元!I7257&amp;""</f>
        <v/>
      </c>
      <c r="F7257" t="str">
        <f>タスク実績csv元!D7257</f>
        <v>実績記録のDB作成</v>
      </c>
      <c r="G7257" t="str">
        <f t="shared" si="113"/>
        <v>INSERT INTO task_achivement(task_no,achive_date,end_time,start_time,task_detail,memo)VALUES('{f083d658-06ab-4ede-96b5-abc347e62c39}','2024/07/07','2024/07/07 16:20:00','2024/07/07 14:40:00','','実績記録のDB作成');</v>
      </c>
    </row>
    <row r="7258" spans="1:7">
      <c r="A7258" s="48" t="str">
        <f>_xlfn.XLOOKUP(_xlfn.XLOOKUP(MID(タスク実績csv元!C7258,1,SEARCH(":",タスク実績csv元!C7258)-1),リスト!F:F,リスト!G:G)&amp;MID(タスク実績csv元!C7258,SEARCH(":",タスク実績csv元!C7258),999),タスクDB!K:K,タスクDB!A:A)</f>
        <v>{4c39d40d-b35f-4cfa-b549-6c5de24454e2}</v>
      </c>
      <c r="B7258" s="11">
        <f>タスク実績csv元!A7258</f>
        <v>45481</v>
      </c>
      <c r="C7258" s="54">
        <f>タスク実績csv元!F7258</f>
        <v>0.40625</v>
      </c>
      <c r="D7258" s="54">
        <f>タスク実績csv元!E7258</f>
        <v>0.39583333333333331</v>
      </c>
      <c r="E7258" t="str">
        <f>タスク実績csv元!I7258&amp;""</f>
        <v/>
      </c>
      <c r="F7258" t="str">
        <f>タスク実績csv元!D7258</f>
        <v>朝会</v>
      </c>
      <c r="G7258" t="str">
        <f t="shared" si="113"/>
        <v>INSERT INTO task_achivement(task_no,achive_date,end_time,start_time,task_detail,memo)VALUES('{4c39d40d-b35f-4cfa-b549-6c5de24454e2}','2024/07/08','2024/07/08 09:45:00','2024/07/08 09:30:00','','朝会');</v>
      </c>
    </row>
    <row r="7259" spans="1:7">
      <c r="A7259" s="48" t="str">
        <f>_xlfn.XLOOKUP(_xlfn.XLOOKUP(MID(タスク実績csv元!C7259,1,SEARCH(":",タスク実績csv元!C7259)-1),リスト!F:F,リスト!G:G)&amp;MID(タスク実績csv元!C7259,SEARCH(":",タスク実績csv元!C7259),999),タスクDB!K:K,タスクDB!A:A)</f>
        <v>{3c725e9b-a684-46d8-88fb-086261f2dbe6}</v>
      </c>
      <c r="B7259" s="11">
        <f>タスク実績csv元!A7259</f>
        <v>45481</v>
      </c>
      <c r="C7259" s="54">
        <f>タスク実績csv元!F7259</f>
        <v>0.42708333333333331</v>
      </c>
      <c r="D7259" s="54">
        <f>タスク実績csv元!E7259</f>
        <v>0.40625</v>
      </c>
      <c r="E7259" t="str">
        <f>タスク実績csv元!I7259&amp;""</f>
        <v/>
      </c>
      <c r="F7259" t="str">
        <f>タスク実績csv元!D7259</f>
        <v>週次整理</v>
      </c>
      <c r="G7259" t="str">
        <f t="shared" si="113"/>
        <v>INSERT INTO task_achivement(task_no,achive_date,end_time,start_time,task_detail,memo)VALUES('{3c725e9b-a684-46d8-88fb-086261f2dbe6}','2024/07/08','2024/07/08 10:15:00','2024/07/08 09:45:00','','週次整理');</v>
      </c>
    </row>
    <row r="7260" spans="1:7">
      <c r="A7260" s="48" t="str">
        <f>_xlfn.XLOOKUP(_xlfn.XLOOKUP(MID(タスク実績csv元!C7260,1,SEARCH(":",タスク実績csv元!C7260)-1),リスト!F:F,リスト!G:G)&amp;MID(タスク実績csv元!C7260,SEARCH(":",タスク実績csv元!C7260),999),タスクDB!K:K,タスクDB!A:A)</f>
        <v>{fa1d15a7-0fa5-46a0-b2a9-9b86fd9480ff}</v>
      </c>
      <c r="B7260" s="11">
        <f>タスク実績csv元!A7260</f>
        <v>45481</v>
      </c>
      <c r="C7260" s="54">
        <f>タスク実績csv元!F7260</f>
        <v>0.45833333333333331</v>
      </c>
      <c r="D7260" s="54">
        <f>タスク実績csv元!E7260</f>
        <v>0.42708333333333331</v>
      </c>
      <c r="E7260" t="str">
        <f>タスク実績csv元!I7260&amp;""</f>
        <v/>
      </c>
      <c r="F7260" t="str">
        <f>タスク実績csv元!D7260</f>
        <v>SOTC080実施用テストデータ作成</v>
      </c>
      <c r="G7260" t="str">
        <f t="shared" si="113"/>
        <v>INSERT INTO task_achivement(task_no,achive_date,end_time,start_time,task_detail,memo)VALUES('{fa1d15a7-0fa5-46a0-b2a9-9b86fd9480ff}','2024/07/08','2024/07/08 11:00:00','2024/07/08 10:15:00','','SOTC080実施用テストデータ作成');</v>
      </c>
    </row>
    <row r="7261" spans="1:7">
      <c r="A7261" s="48" t="str">
        <f>_xlfn.XLOOKUP(_xlfn.XLOOKUP(MID(タスク実績csv元!C7261,1,SEARCH(":",タスク実績csv元!C7261)-1),リスト!F:F,リスト!G:G)&amp;MID(タスク実績csv元!C7261,SEARCH(":",タスク実績csv元!C7261),999),タスクDB!K:K,タスクDB!A:A)</f>
        <v>{4c39d40d-b35f-4cfa-b549-6c5de24454e2}</v>
      </c>
      <c r="B7261" s="11">
        <f>タスク実績csv元!A7261</f>
        <v>45481</v>
      </c>
      <c r="C7261" s="54">
        <f>タスク実績csv元!F7261</f>
        <v>0.5</v>
      </c>
      <c r="D7261" s="54">
        <f>タスク実績csv元!E7261</f>
        <v>0.45833333333333331</v>
      </c>
      <c r="E7261" t="str">
        <f>タスク実績csv元!I7261&amp;""</f>
        <v/>
      </c>
      <c r="F7261" t="str">
        <f>タスク実績csv元!D7261</f>
        <v>チームMTG</v>
      </c>
      <c r="G7261" t="str">
        <f t="shared" si="113"/>
        <v>INSERT INTO task_achivement(task_no,achive_date,end_time,start_time,task_detail,memo)VALUES('{4c39d40d-b35f-4cfa-b549-6c5de24454e2}','2024/07/08','2024/07/08 12:00:00','2024/07/08 11:00:00','','チームMTG');</v>
      </c>
    </row>
    <row r="7262" spans="1:7">
      <c r="A7262" s="48" t="str">
        <f>_xlfn.XLOOKUP(_xlfn.XLOOKUP(MID(タスク実績csv元!C7262,1,SEARCH(":",タスク実績csv元!C7262)-1),リスト!F:F,リスト!G:G)&amp;MID(タスク実績csv元!C7262,SEARCH(":",タスク実績csv元!C7262),999),タスクDB!K:K,タスクDB!A:A)</f>
        <v>{3bfae8e9-f157-4a93-8f07-ee8b8a40f008}</v>
      </c>
      <c r="B7262" s="11">
        <f>タスク実績csv元!A7262</f>
        <v>45481</v>
      </c>
      <c r="C7262" s="54">
        <f>タスク実績csv元!F7262</f>
        <v>0.70833333333333337</v>
      </c>
      <c r="D7262" s="54">
        <f>タスク実績csv元!E7262</f>
        <v>0.5625</v>
      </c>
      <c r="E7262" t="str">
        <f>タスク実績csv元!I7262&amp;""</f>
        <v/>
      </c>
      <c r="F7262" t="str">
        <f>タスク実績csv元!D7262</f>
        <v>SVMX移行手順整備</v>
      </c>
      <c r="G7262" t="str">
        <f t="shared" si="113"/>
        <v>INSERT INTO task_achivement(task_no,achive_date,end_time,start_time,task_detail,memo)VALUES('{3bfae8e9-f157-4a93-8f07-ee8b8a40f008}','2024/07/08','2024/07/08 17:00:00','2024/07/08 13:30:00','','SVMX移行手順整備');</v>
      </c>
    </row>
    <row r="7263" spans="1:7">
      <c r="A7263" s="48" t="str">
        <f>_xlfn.XLOOKUP(_xlfn.XLOOKUP(MID(タスク実績csv元!C7263,1,SEARCH(":",タスク実績csv元!C7263)-1),リスト!F:F,リスト!G:G)&amp;MID(タスク実績csv元!C7263,SEARCH(":",タスク実績csv元!C7263),999),タスクDB!K:K,タスクDB!A:A)</f>
        <v>{fa1d15a7-0fa5-46a0-b2a9-9b86fd9480ff}</v>
      </c>
      <c r="B7263" s="11">
        <f>タスク実績csv元!A7263</f>
        <v>45481</v>
      </c>
      <c r="C7263" s="54">
        <f>タスク実績csv元!F7263</f>
        <v>0.75</v>
      </c>
      <c r="D7263" s="54">
        <f>タスク実績csv元!E7263</f>
        <v>0.72916666666666663</v>
      </c>
      <c r="E7263" t="str">
        <f>タスク実績csv元!I7263&amp;""</f>
        <v/>
      </c>
      <c r="F7263" t="str">
        <f>タスク実績csv元!D7263</f>
        <v>SOTC080実施用テストデータ作成</v>
      </c>
      <c r="G7263" t="str">
        <f t="shared" si="113"/>
        <v>INSERT INTO task_achivement(task_no,achive_date,end_time,start_time,task_detail,memo)VALUES('{fa1d15a7-0fa5-46a0-b2a9-9b86fd9480ff}','2024/07/08','2024/07/08 18:00:00','2024/07/08 17:30:00','','SOTC080実施用テストデータ作成');</v>
      </c>
    </row>
    <row r="7264" spans="1:7">
      <c r="A7264" s="48" t="str">
        <f>_xlfn.XLOOKUP(_xlfn.XLOOKUP(MID(タスク実績csv元!C7264,1,SEARCH(":",タスク実績csv元!C7264)-1),リスト!F:F,リスト!G:G)&amp;MID(タスク実績csv元!C7264,SEARCH(":",タスク実績csv元!C7264),999),タスクDB!K:K,タスクDB!A:A)</f>
        <v>{4c39d40d-b35f-4cfa-b549-6c5de24454e2}</v>
      </c>
      <c r="B7264" s="11">
        <f>タスク実績csv元!A7264</f>
        <v>45482</v>
      </c>
      <c r="C7264" s="54">
        <f>タスク実績csv元!F7264</f>
        <v>0.40625</v>
      </c>
      <c r="D7264" s="54">
        <f>タスク実績csv元!E7264</f>
        <v>0.39583333333333331</v>
      </c>
      <c r="E7264" t="str">
        <f>タスク実績csv元!I7264&amp;""</f>
        <v/>
      </c>
      <c r="F7264" t="str">
        <f>タスク実績csv元!D7264</f>
        <v>朝会</v>
      </c>
      <c r="G7264" t="str">
        <f t="shared" si="113"/>
        <v>INSERT INTO task_achivement(task_no,achive_date,end_time,start_time,task_detail,memo)VALUES('{4c39d40d-b35f-4cfa-b549-6c5de24454e2}','2024/07/09','2024/07/09 09:45:00','2024/07/09 09:30:00','','朝会');</v>
      </c>
    </row>
    <row r="7265" spans="1:7">
      <c r="A7265" s="48" t="str">
        <f>_xlfn.XLOOKUP(_xlfn.XLOOKUP(MID(タスク実績csv元!C7265,1,SEARCH(":",タスク実績csv元!C7265)-1),リスト!F:F,リスト!G:G)&amp;MID(タスク実績csv元!C7265,SEARCH(":",タスク実績csv元!C7265),999),タスクDB!K:K,タスクDB!A:A)</f>
        <v>{d84a5d88-e503-432b-8c15-77654a92b465}</v>
      </c>
      <c r="B7265" s="11">
        <f>タスク実績csv元!A7265</f>
        <v>45482</v>
      </c>
      <c r="C7265" s="54">
        <f>タスク実績csv元!F7265</f>
        <v>0.41666666666666669</v>
      </c>
      <c r="D7265" s="54">
        <f>タスク実績csv元!E7265</f>
        <v>0.40625</v>
      </c>
      <c r="E7265" t="str">
        <f>タスク実績csv元!I7265&amp;""</f>
        <v/>
      </c>
      <c r="F7265" t="str">
        <f>タスク実績csv元!D7265</f>
        <v>品目確認</v>
      </c>
      <c r="G7265" t="str">
        <f t="shared" si="113"/>
        <v>INSERT INTO task_achivement(task_no,achive_date,end_time,start_time,task_detail,memo)VALUES('{d84a5d88-e503-432b-8c15-77654a92b465}','2024/07/09','2024/07/09 10:00:00','2024/07/09 09:45:00','','品目確認');</v>
      </c>
    </row>
    <row r="7266" spans="1:7">
      <c r="A7266" s="48" t="str">
        <f>_xlfn.XLOOKUP(_xlfn.XLOOKUP(MID(タスク実績csv元!C7266,1,SEARCH(":",タスク実績csv元!C7266)-1),リスト!F:F,リスト!G:G)&amp;MID(タスク実績csv元!C7266,SEARCH(":",タスク実績csv元!C7266),999),タスクDB!K:K,タスクDB!A:A)</f>
        <v>{8bf29be6-00eb-4704-99d7-d935cf00aff3}</v>
      </c>
      <c r="B7266" s="11">
        <f>タスク実績csv元!A7266</f>
        <v>45482</v>
      </c>
      <c r="C7266" s="54">
        <f>タスク実績csv元!F7266</f>
        <v>0.45833333333333331</v>
      </c>
      <c r="D7266" s="54">
        <f>タスク実績csv元!E7266</f>
        <v>0.41666666666666669</v>
      </c>
      <c r="E7266" t="str">
        <f>タスク実績csv元!I7266&amp;""</f>
        <v/>
      </c>
      <c r="F7266" t="str">
        <f>タスク実績csv元!D7266</f>
        <v>OTC定例</v>
      </c>
      <c r="G7266" t="str">
        <f t="shared" si="113"/>
        <v>INSERT INTO task_achivement(task_no,achive_date,end_time,start_time,task_detail,memo)VALUES('{8bf29be6-00eb-4704-99d7-d935cf00aff3}','2024/07/09','2024/07/09 11:00:00','2024/07/09 10:00:00','','OTC定例');</v>
      </c>
    </row>
    <row r="7267" spans="1:7">
      <c r="A7267" s="48" t="str">
        <f>_xlfn.XLOOKUP(_xlfn.XLOOKUP(MID(タスク実績csv元!C7267,1,SEARCH(":",タスク実績csv元!C7267)-1),リスト!F:F,リスト!G:G)&amp;MID(タスク実績csv元!C7267,SEARCH(":",タスク実績csv元!C7267),999),タスクDB!K:K,タスクDB!A:A)</f>
        <v>{3c725e9b-a684-46d8-88fb-086261f2dbe6}</v>
      </c>
      <c r="B7267" s="11">
        <f>タスク実績csv元!A7267</f>
        <v>45482</v>
      </c>
      <c r="C7267" s="54">
        <f>タスク実績csv元!F7267</f>
        <v>0.47916666666666669</v>
      </c>
      <c r="D7267" s="54">
        <f>タスク実績csv元!E7267</f>
        <v>0.45833333333333331</v>
      </c>
      <c r="E7267" t="str">
        <f>タスク実績csv元!I7267&amp;""</f>
        <v/>
      </c>
      <c r="F7267" t="str">
        <f>タスク実績csv元!D7267</f>
        <v>中川君フォロー</v>
      </c>
      <c r="G7267" t="str">
        <f t="shared" si="113"/>
        <v>INSERT INTO task_achivement(task_no,achive_date,end_time,start_time,task_detail,memo)VALUES('{3c725e9b-a684-46d8-88fb-086261f2dbe6}','2024/07/09','2024/07/09 11:30:00','2024/07/09 11:00:00','','中川君フォロー');</v>
      </c>
    </row>
    <row r="7268" spans="1:7">
      <c r="A7268" s="48" t="str">
        <f>_xlfn.XLOOKUP(_xlfn.XLOOKUP(MID(タスク実績csv元!C7268,1,SEARCH(":",タスク実績csv元!C7268)-1),リスト!F:F,リスト!G:G)&amp;MID(タスク実績csv元!C7268,SEARCH(":",タスク実績csv元!C7268),999),タスクDB!K:K,タスクDB!A:A)</f>
        <v>{8bf29be6-00eb-4704-99d7-d935cf00aff3}</v>
      </c>
      <c r="B7268" s="11">
        <f>タスク実績csv元!A7268</f>
        <v>45482</v>
      </c>
      <c r="C7268" s="54">
        <f>タスク実績csv元!F7268</f>
        <v>0.5</v>
      </c>
      <c r="D7268" s="54">
        <f>タスク実績csv元!E7268</f>
        <v>0.47916666666666669</v>
      </c>
      <c r="E7268" t="str">
        <f>タスク実績csv元!I7268&amp;""</f>
        <v/>
      </c>
      <c r="F7268" t="str">
        <f>タスク実績csv元!D7268</f>
        <v>SOTC120のテストなどの確認打合せ</v>
      </c>
      <c r="G7268" t="str">
        <f t="shared" si="113"/>
        <v>INSERT INTO task_achivement(task_no,achive_date,end_time,start_time,task_detail,memo)VALUES('{8bf29be6-00eb-4704-99d7-d935cf00aff3}','2024/07/09','2024/07/09 12:00:00','2024/07/09 11:30:00','','SOTC120のテストなどの確認打合せ');</v>
      </c>
    </row>
    <row r="7269" spans="1:7">
      <c r="A7269" s="48" t="str">
        <f>_xlfn.XLOOKUP(_xlfn.XLOOKUP(MID(タスク実績csv元!C7269,1,SEARCH(":",タスク実績csv元!C7269)-1),リスト!F:F,リスト!G:G)&amp;MID(タスク実績csv元!C7269,SEARCH(":",タスク実績csv元!C7269),999),タスクDB!K:K,タスクDB!A:A)</f>
        <v>{d84a5d88-e503-432b-8c15-77654a92b465}</v>
      </c>
      <c r="B7269" s="11">
        <f>タスク実績csv元!A7269</f>
        <v>45482</v>
      </c>
      <c r="C7269" s="54">
        <f>タスク実績csv元!F7269</f>
        <v>0.5625</v>
      </c>
      <c r="D7269" s="54">
        <f>タスク実績csv元!E7269</f>
        <v>0.54166666666666663</v>
      </c>
      <c r="E7269" t="str">
        <f>タスク実績csv元!I7269&amp;""</f>
        <v/>
      </c>
      <c r="F7269" t="str">
        <f>タスク実績csv元!D7269</f>
        <v>出荷実績問合せ回答</v>
      </c>
      <c r="G7269" t="str">
        <f t="shared" si="113"/>
        <v>INSERT INTO task_achivement(task_no,achive_date,end_time,start_time,task_detail,memo)VALUES('{d84a5d88-e503-432b-8c15-77654a92b465}','2024/07/09','2024/07/09 13:30:00','2024/07/09 13:00:00','','出荷実績問合せ回答');</v>
      </c>
    </row>
    <row r="7270" spans="1:7">
      <c r="A7270" s="48" t="str">
        <f>_xlfn.XLOOKUP(_xlfn.XLOOKUP(MID(タスク実績csv元!C7270,1,SEARCH(":",タスク実績csv元!C7270)-1),リスト!F:F,リスト!G:G)&amp;MID(タスク実績csv元!C7270,SEARCH(":",タスク実績csv元!C7270),999),タスクDB!K:K,タスクDB!A:A)</f>
        <v>{fa1d15a7-0fa5-46a0-b2a9-9b86fd9480ff}</v>
      </c>
      <c r="B7270" s="11">
        <f>タスク実績csv元!A7270</f>
        <v>45482</v>
      </c>
      <c r="C7270" s="54">
        <f>タスク実績csv元!F7270</f>
        <v>0.60416666666666663</v>
      </c>
      <c r="D7270" s="54">
        <f>タスク実績csv元!E7270</f>
        <v>0.5625</v>
      </c>
      <c r="E7270" t="str">
        <f>タスク実績csv元!I7270&amp;""</f>
        <v/>
      </c>
      <c r="F7270" t="str">
        <f>タスク実績csv元!D7270</f>
        <v>SOTC120対応</v>
      </c>
      <c r="G7270" t="str">
        <f t="shared" si="113"/>
        <v>INSERT INTO task_achivement(task_no,achive_date,end_time,start_time,task_detail,memo)VALUES('{fa1d15a7-0fa5-46a0-b2a9-9b86fd9480ff}','2024/07/09','2024/07/09 14:30:00','2024/07/09 13:30:00','','SOTC120対応');</v>
      </c>
    </row>
    <row r="7271" spans="1:7">
      <c r="A7271" s="48" t="str">
        <f>_xlfn.XLOOKUP(_xlfn.XLOOKUP(MID(タスク実績csv元!C7271,1,SEARCH(":",タスク実績csv元!C7271)-1),リスト!F:F,リスト!G:G)&amp;MID(タスク実績csv元!C7271,SEARCH(":",タスク実績csv元!C7271),999),タスクDB!K:K,タスクDB!A:A)</f>
        <v>{8bf29be6-00eb-4704-99d7-d935cf00aff3}</v>
      </c>
      <c r="B7271" s="11">
        <f>タスク実績csv元!A7271</f>
        <v>45482</v>
      </c>
      <c r="C7271" s="54">
        <f>タスク実績csv元!F7271</f>
        <v>0.66666666666666663</v>
      </c>
      <c r="D7271" s="54">
        <f>タスク実績csv元!E7271</f>
        <v>0.625</v>
      </c>
      <c r="E7271" t="str">
        <f>タスク実績csv元!I7271&amp;""</f>
        <v/>
      </c>
      <c r="F7271" t="str">
        <f>タスク実績csv元!D7271</f>
        <v>SVMX定例</v>
      </c>
      <c r="G7271" t="str">
        <f t="shared" si="113"/>
        <v>INSERT INTO task_achivement(task_no,achive_date,end_time,start_time,task_detail,memo)VALUES('{8bf29be6-00eb-4704-99d7-d935cf00aff3}','2024/07/09','2024/07/09 16:00:00','2024/07/09 15:00:00','','SVMX定例');</v>
      </c>
    </row>
    <row r="7272" spans="1:7">
      <c r="A7272" s="48" t="str">
        <f>_xlfn.XLOOKUP(_xlfn.XLOOKUP(MID(タスク実績csv元!C7272,1,SEARCH(":",タスク実績csv元!C7272)-1),リスト!F:F,リスト!G:G)&amp;MID(タスク実績csv元!C7272,SEARCH(":",タスク実績csv元!C7272),999),タスクDB!K:K,タスクDB!A:A)</f>
        <v>{3bfae8e9-f157-4a93-8f07-ee8b8a40f008}</v>
      </c>
      <c r="B7272" s="11">
        <f>タスク実績csv元!A7272</f>
        <v>45482</v>
      </c>
      <c r="C7272" s="54">
        <f>タスク実績csv元!F7272</f>
        <v>0.77083333333333337</v>
      </c>
      <c r="D7272" s="54">
        <f>タスク実績csv元!E7272</f>
        <v>0.66666666666666663</v>
      </c>
      <c r="E7272" t="str">
        <f>タスク実績csv元!I7272&amp;""</f>
        <v/>
      </c>
      <c r="F7272" t="str">
        <f>タスク実績csv元!D7272</f>
        <v>品目整理</v>
      </c>
      <c r="G7272" t="str">
        <f t="shared" si="113"/>
        <v>INSERT INTO task_achivement(task_no,achive_date,end_time,start_time,task_detail,memo)VALUES('{3bfae8e9-f157-4a93-8f07-ee8b8a40f008}','2024/07/09','2024/07/09 18:30:00','2024/07/09 16:00:00','','品目整理');</v>
      </c>
    </row>
    <row r="7273" spans="1:7">
      <c r="A7273" s="48" t="str">
        <f>_xlfn.XLOOKUP(_xlfn.XLOOKUP(MID(タスク実績csv元!C7273,1,SEARCH(":",タスク実績csv元!C7273)-1),リスト!F:F,リスト!G:G)&amp;MID(タスク実績csv元!C7273,SEARCH(":",タスク実績csv元!C7273),999),タスクDB!K:K,タスクDB!A:A)</f>
        <v>{eccefbf1-a852-44a0-af6a-c2c31b42f737}</v>
      </c>
      <c r="B7273" s="11">
        <f>タスク実績csv元!A7273</f>
        <v>45482</v>
      </c>
      <c r="C7273" s="54">
        <f>タスク実績csv元!F7273</f>
        <v>0.85416666666666663</v>
      </c>
      <c r="D7273" s="54">
        <f>タスク実績csv元!E7273</f>
        <v>0.77083333333333337</v>
      </c>
      <c r="E7273" t="str">
        <f>タスク実績csv元!I7273&amp;""</f>
        <v/>
      </c>
      <c r="F7273" t="str">
        <f>タスク実績csv元!D7273</f>
        <v>振り返り/障害報告資料確認/081環境準備(高山、荒川)</v>
      </c>
      <c r="G7273" t="str">
        <f t="shared" si="113"/>
        <v>INSERT INTO task_achivement(task_no,achive_date,end_time,start_time,task_detail,memo)VALUES('{eccefbf1-a852-44a0-af6a-c2c31b42f737}','2024/07/09','2024/07/09 20:30:00','2024/07/09 18:30:00','','振り返り/障害報告資料確認/081環境準備(高山、荒川)');</v>
      </c>
    </row>
    <row r="7274" spans="1:7">
      <c r="A7274" s="48" t="str">
        <f>_xlfn.XLOOKUP(_xlfn.XLOOKUP(MID(タスク実績csv元!C7274,1,SEARCH(":",タスク実績csv元!C7274)-1),リスト!F:F,リスト!G:G)&amp;MID(タスク実績csv元!C7274,SEARCH(":",タスク実績csv元!C7274),999),タスクDB!K:K,タスクDB!A:A)</f>
        <v>{4c39d40d-b35f-4cfa-b549-6c5de24454e2}</v>
      </c>
      <c r="B7274" s="11">
        <f>タスク実績csv元!A7274</f>
        <v>45483</v>
      </c>
      <c r="C7274" s="54">
        <f>タスク実績csv元!F7274</f>
        <v>0.40625</v>
      </c>
      <c r="D7274" s="54">
        <f>タスク実績csv元!E7274</f>
        <v>0.39583333333333331</v>
      </c>
      <c r="E7274" t="str">
        <f>タスク実績csv元!I7274&amp;""</f>
        <v/>
      </c>
      <c r="F7274" t="str">
        <f>タスク実績csv元!D7274</f>
        <v>朝会</v>
      </c>
      <c r="G7274" t="str">
        <f t="shared" si="113"/>
        <v>INSERT INTO task_achivement(task_no,achive_date,end_time,start_time,task_detail,memo)VALUES('{4c39d40d-b35f-4cfa-b549-6c5de24454e2}','2024/07/10','2024/07/10 09:45:00','2024/07/10 09:30:00','','朝会');</v>
      </c>
    </row>
    <row r="7275" spans="1:7">
      <c r="A7275" s="48" t="str">
        <f>_xlfn.XLOOKUP(_xlfn.XLOOKUP(MID(タスク実績csv元!C7275,1,SEARCH(":",タスク実績csv元!C7275)-1),リスト!F:F,リスト!G:G)&amp;MID(タスク実績csv元!C7275,SEARCH(":",タスク実績csv元!C7275),999),タスクDB!K:K,タスクDB!A:A)</f>
        <v>{d84a5d88-e503-432b-8c15-77654a92b465}</v>
      </c>
      <c r="B7275" s="11">
        <f>タスク実績csv元!A7275</f>
        <v>45483</v>
      </c>
      <c r="C7275" s="54">
        <f>タスク実績csv元!F7275</f>
        <v>0.41666666666666669</v>
      </c>
      <c r="D7275" s="54">
        <f>タスク実績csv元!E7275</f>
        <v>0.40625</v>
      </c>
      <c r="E7275" t="str">
        <f>タスク実績csv元!I7275&amp;""</f>
        <v/>
      </c>
      <c r="F7275" t="str">
        <f>タスク実績csv元!D7275</f>
        <v>問い合わせ対応</v>
      </c>
      <c r="G7275" t="str">
        <f t="shared" si="113"/>
        <v>INSERT INTO task_achivement(task_no,achive_date,end_time,start_time,task_detail,memo)VALUES('{d84a5d88-e503-432b-8c15-77654a92b465}','2024/07/10','2024/07/10 10:00:00','2024/07/10 09:45:00','','問い合わせ対応');</v>
      </c>
    </row>
    <row r="7276" spans="1:7">
      <c r="A7276" s="48" t="str">
        <f>_xlfn.XLOOKUP(_xlfn.XLOOKUP(MID(タスク実績csv元!C7276,1,SEARCH(":",タスク実績csv元!C7276)-1),リスト!F:F,リスト!G:G)&amp;MID(タスク実績csv元!C7276,SEARCH(":",タスク実績csv元!C7276),999),タスクDB!K:K,タスクDB!A:A)</f>
        <v>{eccefbf1-a852-44a0-af6a-c2c31b42f737}</v>
      </c>
      <c r="B7276" s="11">
        <f>タスク実績csv元!A7276</f>
        <v>45483</v>
      </c>
      <c r="C7276" s="54">
        <f>タスク実績csv元!F7276</f>
        <v>0.5</v>
      </c>
      <c r="D7276" s="54">
        <f>タスク実績csv元!E7276</f>
        <v>0.41666666666666669</v>
      </c>
      <c r="E7276" t="str">
        <f>タスク実績csv元!I7276&amp;""</f>
        <v/>
      </c>
      <c r="F7276" t="str">
        <f>タスク実績csv元!D7276</f>
        <v>移行週次打合せ</v>
      </c>
      <c r="G7276" t="str">
        <f t="shared" si="113"/>
        <v>INSERT INTO task_achivement(task_no,achive_date,end_time,start_time,task_detail,memo)VALUES('{eccefbf1-a852-44a0-af6a-c2c31b42f737}','2024/07/10','2024/07/10 12:00:00','2024/07/10 10:00:00','','移行週次打合せ');</v>
      </c>
    </row>
    <row r="7277" spans="1:7">
      <c r="A7277" s="48" t="str">
        <f>_xlfn.XLOOKUP(_xlfn.XLOOKUP(MID(タスク実績csv元!C7277,1,SEARCH(":",タスク実績csv元!C7277)-1),リスト!F:F,リスト!G:G)&amp;MID(タスク実績csv元!C7277,SEARCH(":",タスク実績csv元!C7277),999),タスクDB!K:K,タスクDB!A:A)</f>
        <v>{d0d80a67-6f4b-4c2c-8010-bd45acbcca47}</v>
      </c>
      <c r="B7277" s="11">
        <f>タスク実績csv元!A7277</f>
        <v>45483</v>
      </c>
      <c r="C7277" s="54">
        <f>タスク実績csv元!F7277</f>
        <v>0.56944444444444442</v>
      </c>
      <c r="D7277" s="54">
        <f>タスク実績csv元!E7277</f>
        <v>0.54166666666666663</v>
      </c>
      <c r="E7277" t="str">
        <f>タスク実績csv元!I7277&amp;""</f>
        <v/>
      </c>
      <c r="F7277" t="str">
        <f>タスク実績csv元!D7277</f>
        <v>本番障害資料改訂</v>
      </c>
      <c r="G7277" t="str">
        <f t="shared" si="113"/>
        <v>INSERT INTO task_achivement(task_no,achive_date,end_time,start_time,task_detail,memo)VALUES('{d0d80a67-6f4b-4c2c-8010-bd45acbcca47}','2024/07/10','2024/07/10 13:40:00','2024/07/10 13:00:00','','本番障害資料改訂');</v>
      </c>
    </row>
    <row r="7278" spans="1:7">
      <c r="A7278" s="48" t="str">
        <f>_xlfn.XLOOKUP(_xlfn.XLOOKUP(MID(タスク実績csv元!C7278,1,SEARCH(":",タスク実績csv元!C7278)-1),リスト!F:F,リスト!G:G)&amp;MID(タスク実績csv元!C7278,SEARCH(":",タスク実績csv元!C7278),999),タスクDB!K:K,タスクDB!A:A)</f>
        <v>{dae8ec90-405e-4492-8f41-dd75144a224f}</v>
      </c>
      <c r="B7278" s="11">
        <f>タスク実績csv元!A7278</f>
        <v>45483</v>
      </c>
      <c r="C7278" s="54">
        <f>タスク実績csv元!F7278</f>
        <v>0.625</v>
      </c>
      <c r="D7278" s="54">
        <f>タスク実績csv元!E7278</f>
        <v>0.56944444444444442</v>
      </c>
      <c r="E7278" t="str">
        <f>タスク実績csv元!I7278&amp;""</f>
        <v/>
      </c>
      <c r="F7278" t="str">
        <f>タスク実績csv元!D7278</f>
        <v>データ内容整理(SYSMEX_BPM-941)</v>
      </c>
      <c r="G7278" t="str">
        <f t="shared" si="113"/>
        <v>INSERT INTO task_achivement(task_no,achive_date,end_time,start_time,task_detail,memo)VALUES('{dae8ec90-405e-4492-8f41-dd75144a224f}','2024/07/10','2024/07/10 15:00:00','2024/07/10 13:40:00','','データ内容整理(SYSMEX_BPM-941)');</v>
      </c>
    </row>
    <row r="7279" spans="1:7">
      <c r="A7279" s="48" t="str">
        <f>_xlfn.XLOOKUP(_xlfn.XLOOKUP(MID(タスク実績csv元!C7279,1,SEARCH(":",タスク実績csv元!C7279)-1),リスト!F:F,リスト!G:G)&amp;MID(タスク実績csv元!C7279,SEARCH(":",タスク実績csv元!C7279),999),タスクDB!K:K,タスクDB!A:A)</f>
        <v>{d84a5d88-e503-432b-8c15-77654a92b465}</v>
      </c>
      <c r="B7279" s="11">
        <f>タスク実績csv元!A7279</f>
        <v>45483</v>
      </c>
      <c r="C7279" s="54">
        <f>タスク実績csv元!F7279</f>
        <v>0.64583333333333337</v>
      </c>
      <c r="D7279" s="54">
        <f>タスク実績csv元!E7279</f>
        <v>0.625</v>
      </c>
      <c r="E7279" t="str">
        <f>タスク実績csv元!I7279&amp;""</f>
        <v/>
      </c>
      <c r="F7279" t="str">
        <f>タスク実績csv元!D7279</f>
        <v>backlog課題整理</v>
      </c>
      <c r="G7279" t="str">
        <f t="shared" si="113"/>
        <v>INSERT INTO task_achivement(task_no,achive_date,end_time,start_time,task_detail,memo)VALUES('{d84a5d88-e503-432b-8c15-77654a92b465}','2024/07/10','2024/07/10 15:30:00','2024/07/10 15:00:00','','backlog課題整理');</v>
      </c>
    </row>
    <row r="7280" spans="1:7">
      <c r="A7280" s="48" t="str">
        <f>_xlfn.XLOOKUP(_xlfn.XLOOKUP(MID(タスク実績csv元!C7280,1,SEARCH(":",タスク実績csv元!C7280)-1),リスト!F:F,リスト!G:G)&amp;MID(タスク実績csv元!C7280,SEARCH(":",タスク実績csv元!C7280),999),タスクDB!K:K,タスクDB!A:A)</f>
        <v>{d84a5d88-e503-432b-8c15-77654a92b465}</v>
      </c>
      <c r="B7280" s="11">
        <f>タスク実績csv元!A7280</f>
        <v>45483</v>
      </c>
      <c r="C7280" s="54">
        <f>タスク実績csv元!F7280</f>
        <v>0.65625</v>
      </c>
      <c r="D7280" s="54">
        <f>タスク実績csv元!E7280</f>
        <v>0.64583333333333337</v>
      </c>
      <c r="E7280" t="str">
        <f>タスク実績csv元!I7280&amp;""</f>
        <v/>
      </c>
      <c r="F7280" t="str">
        <f>タスク実績csv元!D7280</f>
        <v>SWTD連携エラー対応</v>
      </c>
      <c r="G7280" t="str">
        <f t="shared" si="113"/>
        <v>INSERT INTO task_achivement(task_no,achive_date,end_time,start_time,task_detail,memo)VALUES('{d84a5d88-e503-432b-8c15-77654a92b465}','2024/07/10','2024/07/10 15:45:00','2024/07/10 15:30:00','','SWTD連携エラー対応');</v>
      </c>
    </row>
    <row r="7281" spans="1:7">
      <c r="A7281" s="48" t="str">
        <f>_xlfn.XLOOKUP(_xlfn.XLOOKUP(MID(タスク実績csv元!C7281,1,SEARCH(":",タスク実績csv元!C7281)-1),リスト!F:F,リスト!G:G)&amp;MID(タスク実績csv元!C7281,SEARCH(":",タスク実績csv元!C7281),999),タスクDB!K:K,タスクDB!A:A)</f>
        <v>{d84a5d88-e503-432b-8c15-77654a92b465}</v>
      </c>
      <c r="B7281" s="11">
        <f>タスク実績csv元!A7281</f>
        <v>45483</v>
      </c>
      <c r="C7281" s="54">
        <f>タスク実績csv元!F7281</f>
        <v>0.66666666666666663</v>
      </c>
      <c r="D7281" s="54">
        <f>タスク実績csv元!E7281</f>
        <v>0.65625</v>
      </c>
      <c r="E7281" t="str">
        <f>タスク実績csv元!I7281&amp;""</f>
        <v/>
      </c>
      <c r="F7281" t="str">
        <f>タスク実績csv元!D7281</f>
        <v>商品のサービスメーカーのセットについて</v>
      </c>
      <c r="G7281" t="str">
        <f t="shared" si="113"/>
        <v>INSERT INTO task_achivement(task_no,achive_date,end_time,start_time,task_detail,memo)VALUES('{d84a5d88-e503-432b-8c15-77654a92b465}','2024/07/10','2024/07/10 16:00:00','2024/07/10 15:45:00','','商品のサービスメーカーのセットについて');</v>
      </c>
    </row>
    <row r="7282" spans="1:7">
      <c r="A7282" s="48" t="str">
        <f>_xlfn.XLOOKUP(_xlfn.XLOOKUP(MID(タスク実績csv元!C7282,1,SEARCH(":",タスク実績csv元!C7282)-1),リスト!F:F,リスト!G:G)&amp;MID(タスク実績csv元!C7282,SEARCH(":",タスク実績csv元!C7282),999),タスクDB!K:K,タスクDB!A:A)</f>
        <v>{eccefbf1-a852-44a0-af6a-c2c31b42f737}</v>
      </c>
      <c r="B7282" s="11">
        <f>タスク実績csv元!A7282</f>
        <v>45483</v>
      </c>
      <c r="C7282" s="54">
        <f>タスク実績csv元!F7282</f>
        <v>0.6875</v>
      </c>
      <c r="D7282" s="54">
        <f>タスク実績csv元!E7282</f>
        <v>0.66666666666666663</v>
      </c>
      <c r="E7282" t="str">
        <f>タスク実績csv元!I7282&amp;""</f>
        <v/>
      </c>
      <c r="F7282" t="str">
        <f>タスク実績csv元!D7282</f>
        <v>サービスメーカーのセットなどについて(荒川)</v>
      </c>
      <c r="G7282" t="str">
        <f t="shared" si="113"/>
        <v>INSERT INTO task_achivement(task_no,achive_date,end_time,start_time,task_detail,memo)VALUES('{eccefbf1-a852-44a0-af6a-c2c31b42f737}','2024/07/10','2024/07/10 16:30:00','2024/07/10 16:00:00','','サービスメーカーのセットなどについて(荒川)');</v>
      </c>
    </row>
    <row r="7283" spans="1:7">
      <c r="A7283" s="48" t="str">
        <f>_xlfn.XLOOKUP(_xlfn.XLOOKUP(MID(タスク実績csv元!C7283,1,SEARCH(":",タスク実績csv元!C7283)-1),リスト!F:F,リスト!G:G)&amp;MID(タスク実績csv元!C7283,SEARCH(":",タスク実績csv元!C7283),999),タスクDB!K:K,タスクDB!A:A)</f>
        <v>{3bfae8e9-f157-4a93-8f07-ee8b8a40f008}</v>
      </c>
      <c r="B7283" s="11">
        <f>タスク実績csv元!A7283</f>
        <v>45483</v>
      </c>
      <c r="C7283" s="54">
        <f>タスク実績csv元!F7283</f>
        <v>0.72916666666666663</v>
      </c>
      <c r="D7283" s="54">
        <f>タスク実績csv元!E7283</f>
        <v>0.6875</v>
      </c>
      <c r="E7283" t="str">
        <f>タスク実績csv元!I7283&amp;""</f>
        <v/>
      </c>
      <c r="F7283" t="str">
        <f>タスク実績csv元!D7283</f>
        <v>全体手順整備</v>
      </c>
      <c r="G7283" t="str">
        <f t="shared" si="113"/>
        <v>INSERT INTO task_achivement(task_no,achive_date,end_time,start_time,task_detail,memo)VALUES('{3bfae8e9-f157-4a93-8f07-ee8b8a40f008}','2024/07/10','2024/07/10 17:30:00','2024/07/10 16:30:00','','全体手順整備');</v>
      </c>
    </row>
    <row r="7284" spans="1:7">
      <c r="A7284" s="48" t="str">
        <f>_xlfn.XLOOKUP(_xlfn.XLOOKUP(MID(タスク実績csv元!C7284,1,SEARCH(":",タスク実績csv元!C7284)-1),リスト!F:F,リスト!G:G)&amp;MID(タスク実績csv元!C7284,SEARCH(":",タスク実績csv元!C7284),999),タスクDB!K:K,タスクDB!A:A)</f>
        <v>{3c725e9b-a684-46d8-88fb-086261f2dbe6}</v>
      </c>
      <c r="B7284" s="11">
        <f>タスク実績csv元!A7284</f>
        <v>45483</v>
      </c>
      <c r="C7284" s="54">
        <f>タスク実績csv元!F7284</f>
        <v>0.77083333333333337</v>
      </c>
      <c r="D7284" s="54">
        <f>タスク実績csv元!E7284</f>
        <v>0.72916666666666663</v>
      </c>
      <c r="E7284" t="str">
        <f>タスク実績csv元!I7284&amp;""</f>
        <v/>
      </c>
      <c r="F7284" t="str">
        <f>タスク実績csv元!D7284</f>
        <v>中川君フォロー</v>
      </c>
      <c r="G7284" t="str">
        <f t="shared" si="113"/>
        <v>INSERT INTO task_achivement(task_no,achive_date,end_time,start_time,task_detail,memo)VALUES('{3c725e9b-a684-46d8-88fb-086261f2dbe6}','2024/07/10','2024/07/10 18:30:00','2024/07/10 17:30:00','','中川君フォロー');</v>
      </c>
    </row>
    <row r="7285" spans="1:7">
      <c r="A7285" s="48" t="str">
        <f>_xlfn.XLOOKUP(_xlfn.XLOOKUP(MID(タスク実績csv元!C7285,1,SEARCH(":",タスク実績csv元!C7285)-1),リスト!F:F,リスト!G:G)&amp;MID(タスク実績csv元!C7285,SEARCH(":",タスク実績csv元!C7285),999),タスクDB!K:K,タスクDB!A:A)</f>
        <v>{1e616cae-b6c1-4b5a-9d51-7c4ff56c3461}</v>
      </c>
      <c r="B7285" s="11">
        <f>タスク実績csv元!A7285</f>
        <v>45483</v>
      </c>
      <c r="C7285" s="54">
        <f>タスク実績csv元!F7285</f>
        <v>0.86458333333333337</v>
      </c>
      <c r="D7285" s="54">
        <f>タスク実績csv元!E7285</f>
        <v>0.83333333333333337</v>
      </c>
      <c r="E7285" t="str">
        <f>タスク実績csv元!I7285&amp;""</f>
        <v/>
      </c>
      <c r="F7285" t="str">
        <f>タスク実績csv元!D7285</f>
        <v>実績記録のDB作成</v>
      </c>
      <c r="G7285" t="str">
        <f t="shared" si="113"/>
        <v>INSERT INTO task_achivement(task_no,achive_date,end_time,start_time,task_detail,memo)VALUES('{1e616cae-b6c1-4b5a-9d51-7c4ff56c3461}','2024/07/10','2024/07/10 20:45:00','2024/07/10 20:00:00','','実績記録のDB作成');</v>
      </c>
    </row>
    <row r="7286" spans="1:7">
      <c r="A7286" s="48" t="str">
        <f>_xlfn.XLOOKUP(_xlfn.XLOOKUP(MID(タスク実績csv元!C7286,1,SEARCH(":",タスク実績csv元!C7286)-1),リスト!F:F,リスト!G:G)&amp;MID(タスク実績csv元!C7286,SEARCH(":",タスク実績csv元!C7286),999),タスクDB!K:K,タスクDB!A:A)</f>
        <v>{f083d658-06ab-4ede-96b5-abc347e62c39}</v>
      </c>
      <c r="B7286" s="11">
        <f>タスク実績csv元!A7286</f>
        <v>45483</v>
      </c>
      <c r="C7286" s="54">
        <f>タスク実績csv元!F7286</f>
        <v>0.88541666666666663</v>
      </c>
      <c r="D7286" s="54">
        <f>タスク実績csv元!E7286</f>
        <v>0.86458333333333337</v>
      </c>
      <c r="E7286" t="str">
        <f>タスク実績csv元!I7286&amp;""</f>
        <v/>
      </c>
      <c r="F7286" t="str">
        <f>タスク実績csv元!D7286</f>
        <v>勉強</v>
      </c>
      <c r="G7286" t="str">
        <f t="shared" si="113"/>
        <v>INSERT INTO task_achivement(task_no,achive_date,end_time,start_time,task_detail,memo)VALUES('{f083d658-06ab-4ede-96b5-abc347e62c39}','2024/07/10','2024/07/10 21:15:00','2024/07/10 20:45:00','','勉強');</v>
      </c>
    </row>
    <row r="7287" spans="1:7">
      <c r="A7287" s="48" t="str">
        <f>_xlfn.XLOOKUP(_xlfn.XLOOKUP(MID(タスク実績csv元!C7287,1,SEARCH(":",タスク実績csv元!C7287)-1),リスト!F:F,リスト!G:G)&amp;MID(タスク実績csv元!C7287,SEARCH(":",タスク実績csv元!C7287),999),タスクDB!K:K,タスクDB!A:A)</f>
        <v>{4c39d40d-b35f-4cfa-b549-6c5de24454e2}</v>
      </c>
      <c r="B7287" s="11">
        <f>タスク実績csv元!A7287</f>
        <v>45484</v>
      </c>
      <c r="C7287" s="54">
        <f>タスク実績csv元!F7287</f>
        <v>0.40625</v>
      </c>
      <c r="D7287" s="54">
        <f>タスク実績csv元!E7287</f>
        <v>0.39583333333333331</v>
      </c>
      <c r="E7287" t="str">
        <f>タスク実績csv元!I7287&amp;""</f>
        <v/>
      </c>
      <c r="F7287" t="str">
        <f>タスク実績csv元!D7287</f>
        <v>朝会</v>
      </c>
      <c r="G7287" t="str">
        <f t="shared" si="113"/>
        <v>INSERT INTO task_achivement(task_no,achive_date,end_time,start_time,task_detail,memo)VALUES('{4c39d40d-b35f-4cfa-b549-6c5de24454e2}','2024/07/11','2024/07/11 09:45:00','2024/07/11 09:30:00','','朝会');</v>
      </c>
    </row>
    <row r="7288" spans="1:7">
      <c r="A7288" s="48" t="str">
        <f>_xlfn.XLOOKUP(_xlfn.XLOOKUP(MID(タスク実績csv元!C7288,1,SEARCH(":",タスク実績csv元!C7288)-1),リスト!F:F,リスト!G:G)&amp;MID(タスク実績csv元!C7288,SEARCH(":",タスク実績csv元!C7288),999),タスクDB!K:K,タスクDB!A:A)</f>
        <v>{d0d80a67-6f4b-4c2c-8010-bd45acbcca47}</v>
      </c>
      <c r="B7288" s="11">
        <f>タスク実績csv元!A7288</f>
        <v>45484</v>
      </c>
      <c r="C7288" s="54">
        <f>タスク実績csv元!F7288</f>
        <v>0.41666666666666669</v>
      </c>
      <c r="D7288" s="54">
        <f>タスク実績csv元!E7288</f>
        <v>0.40625</v>
      </c>
      <c r="E7288" t="str">
        <f>タスク実績csv元!I7288&amp;""</f>
        <v/>
      </c>
      <c r="F7288" t="str">
        <f>タスク実績csv元!D7288</f>
        <v>障害報告資料事前確認</v>
      </c>
      <c r="G7288" t="str">
        <f t="shared" si="113"/>
        <v>INSERT INTO task_achivement(task_no,achive_date,end_time,start_time,task_detail,memo)VALUES('{d0d80a67-6f4b-4c2c-8010-bd45acbcca47}','2024/07/11','2024/07/11 10:00:00','2024/07/11 09:45:00','','障害報告資料事前確認');</v>
      </c>
    </row>
    <row r="7289" spans="1:7">
      <c r="A7289" s="48" t="str">
        <f>_xlfn.XLOOKUP(_xlfn.XLOOKUP(MID(タスク実績csv元!C7289,1,SEARCH(":",タスク実績csv元!C7289)-1),リスト!F:F,リスト!G:G)&amp;MID(タスク実績csv元!C7289,SEARCH(":",タスク実績csv元!C7289),999),タスクDB!K:K,タスクDB!A:A)</f>
        <v>{8bf29be6-00eb-4704-99d7-d935cf00aff3}</v>
      </c>
      <c r="B7289" s="11">
        <f>タスク実績csv元!A7289</f>
        <v>45484</v>
      </c>
      <c r="C7289" s="54">
        <f>タスク実績csv元!F7289</f>
        <v>0.45833333333333331</v>
      </c>
      <c r="D7289" s="54">
        <f>タスク実績csv元!E7289</f>
        <v>0.41666666666666669</v>
      </c>
      <c r="E7289" t="str">
        <f>タスク実績csv元!I7289&amp;""</f>
        <v/>
      </c>
      <c r="F7289" t="str">
        <f>タスク実績csv元!D7289</f>
        <v>障害報告打合せ</v>
      </c>
      <c r="G7289" t="str">
        <f t="shared" si="113"/>
        <v>INSERT INTO task_achivement(task_no,achive_date,end_time,start_time,task_detail,memo)VALUES('{8bf29be6-00eb-4704-99d7-d935cf00aff3}','2024/07/11','2024/07/11 11:00:00','2024/07/11 10:00:00','','障害報告打合せ');</v>
      </c>
    </row>
    <row r="7290" spans="1:7">
      <c r="A7290" s="48" t="str">
        <f>_xlfn.XLOOKUP(_xlfn.XLOOKUP(MID(タスク実績csv元!C7290,1,SEARCH(":",タスク実績csv元!C7290)-1),リスト!F:F,リスト!G:G)&amp;MID(タスク実績csv元!C7290,SEARCH(":",タスク実績csv元!C7290),999),タスクDB!K:K,タスクDB!A:A)</f>
        <v>{d0d80a67-6f4b-4c2c-8010-bd45acbcca47}</v>
      </c>
      <c r="B7290" s="11">
        <f>タスク実績csv元!A7290</f>
        <v>45484</v>
      </c>
      <c r="C7290" s="54">
        <f>タスク実績csv元!F7290</f>
        <v>0.5</v>
      </c>
      <c r="D7290" s="54">
        <f>タスク実績csv元!E7290</f>
        <v>0.45833333333333331</v>
      </c>
      <c r="E7290" t="str">
        <f>タスク実績csv元!I7290&amp;""</f>
        <v/>
      </c>
      <c r="F7290" t="str">
        <f>タスク実績csv元!D7290</f>
        <v>本番障害資料整備</v>
      </c>
      <c r="G7290" t="str">
        <f t="shared" si="113"/>
        <v>INSERT INTO task_achivement(task_no,achive_date,end_time,start_time,task_detail,memo)VALUES('{d0d80a67-6f4b-4c2c-8010-bd45acbcca47}','2024/07/11','2024/07/11 12:00:00','2024/07/11 11:00:00','','本番障害資料整備');</v>
      </c>
    </row>
    <row r="7291" spans="1:7">
      <c r="A7291" s="48" t="str">
        <f>_xlfn.XLOOKUP(_xlfn.XLOOKUP(MID(タスク実績csv元!C7291,1,SEARCH(":",タスク実績csv元!C7291)-1),リスト!F:F,リスト!G:G)&amp;MID(タスク実績csv元!C7291,SEARCH(":",タスク実績csv元!C7291),999),タスクDB!K:K,タスクDB!A:A)</f>
        <v>{58914bdf-a1fd-459a-854b-231f94bcb8b8}</v>
      </c>
      <c r="B7291" s="11">
        <f>タスク実績csv元!A7291</f>
        <v>45484</v>
      </c>
      <c r="C7291" s="54">
        <f>タスク実績csv元!F7291</f>
        <v>0.58333333333333337</v>
      </c>
      <c r="D7291" s="54">
        <f>タスク実績csv元!E7291</f>
        <v>0.54166666666666663</v>
      </c>
      <c r="E7291" t="str">
        <f>タスク実績csv元!I7291&amp;""</f>
        <v/>
      </c>
      <c r="F7291" t="str">
        <f>タスク実績csv元!D7291</f>
        <v>通院(歯医者)</v>
      </c>
      <c r="G7291" t="str">
        <f t="shared" si="113"/>
        <v>INSERT INTO task_achivement(task_no,achive_date,end_time,start_time,task_detail,memo)VALUES('{58914bdf-a1fd-459a-854b-231f94bcb8b8}','2024/07/11','2024/07/11 14:00:00','2024/07/11 13:00:00','','通院(歯医者)');</v>
      </c>
    </row>
    <row r="7292" spans="1:7">
      <c r="A7292" s="48" t="str">
        <f>_xlfn.XLOOKUP(_xlfn.XLOOKUP(MID(タスク実績csv元!C7292,1,SEARCH(":",タスク実績csv元!C7292)-1),リスト!F:F,リスト!G:G)&amp;MID(タスク実績csv元!C7292,SEARCH(":",タスク実績csv元!C7292),999),タスクDB!K:K,タスクDB!A:A)</f>
        <v>{8bf29be6-00eb-4704-99d7-d935cf00aff3}</v>
      </c>
      <c r="B7292" s="11">
        <f>タスク実績csv元!A7292</f>
        <v>45484</v>
      </c>
      <c r="C7292" s="54">
        <f>タスク実績csv元!F7292</f>
        <v>0.625</v>
      </c>
      <c r="D7292" s="54">
        <f>タスク実績csv元!E7292</f>
        <v>0.58333333333333337</v>
      </c>
      <c r="E7292" t="str">
        <f>タスク実績csv元!I7292&amp;""</f>
        <v/>
      </c>
      <c r="F7292" t="str">
        <f>タスク実績csv元!D7292</f>
        <v>UAT夕会</v>
      </c>
      <c r="G7292" t="str">
        <f t="shared" si="113"/>
        <v>INSERT INTO task_achivement(task_no,achive_date,end_time,start_time,task_detail,memo)VALUES('{8bf29be6-00eb-4704-99d7-d935cf00aff3}','2024/07/11','2024/07/11 15:00:00','2024/07/11 14:00:00','','UAT夕会');</v>
      </c>
    </row>
    <row r="7293" spans="1:7">
      <c r="A7293" s="48" t="str">
        <f>_xlfn.XLOOKUP(_xlfn.XLOOKUP(MID(タスク実績csv元!C7293,1,SEARCH(":",タスク実績csv元!C7293)-1),リスト!F:F,リスト!G:G)&amp;MID(タスク実績csv元!C7293,SEARCH(":",タスク実績csv元!C7293),999),タスクDB!K:K,タスクDB!A:A)</f>
        <v>{8bf29be6-00eb-4704-99d7-d935cf00aff3}</v>
      </c>
      <c r="B7293" s="11">
        <f>タスク実績csv元!A7293</f>
        <v>45484</v>
      </c>
      <c r="C7293" s="54">
        <f>タスク実績csv元!F7293</f>
        <v>0.66666666666666663</v>
      </c>
      <c r="D7293" s="54">
        <f>タスク実績csv元!E7293</f>
        <v>0.625</v>
      </c>
      <c r="E7293" t="str">
        <f>タスク実績csv元!I7293&amp;""</f>
        <v/>
      </c>
      <c r="F7293" t="str">
        <f>タスク実績csv元!D7293</f>
        <v>OTC定例</v>
      </c>
      <c r="G7293" t="str">
        <f t="shared" si="113"/>
        <v>INSERT INTO task_achivement(task_no,achive_date,end_time,start_time,task_detail,memo)VALUES('{8bf29be6-00eb-4704-99d7-d935cf00aff3}','2024/07/11','2024/07/11 16:00:00','2024/07/11 15:00:00','','OTC定例');</v>
      </c>
    </row>
    <row r="7294" spans="1:7">
      <c r="A7294" s="48" t="str">
        <f>_xlfn.XLOOKUP(_xlfn.XLOOKUP(MID(タスク実績csv元!C7294,1,SEARCH(":",タスク実績csv元!C7294)-1),リスト!F:F,リスト!G:G)&amp;MID(タスク実績csv元!C7294,SEARCH(":",タスク実績csv元!C7294),999),タスクDB!K:K,タスクDB!A:A)</f>
        <v>{8bf29be6-00eb-4704-99d7-d935cf00aff3}</v>
      </c>
      <c r="B7294" s="11">
        <f>タスク実績csv元!A7294</f>
        <v>45484</v>
      </c>
      <c r="C7294" s="54">
        <f>タスク実績csv元!F7294</f>
        <v>0.6875</v>
      </c>
      <c r="D7294" s="54">
        <f>タスク実績csv元!E7294</f>
        <v>0.66666666666666663</v>
      </c>
      <c r="E7294" t="str">
        <f>タスク実績csv元!I7294&amp;""</f>
        <v/>
      </c>
      <c r="F7294" t="str">
        <f>タスク実績csv元!D7294</f>
        <v>081環境構築について</v>
      </c>
      <c r="G7294" t="str">
        <f t="shared" si="113"/>
        <v>INSERT INTO task_achivement(task_no,achive_date,end_time,start_time,task_detail,memo)VALUES('{8bf29be6-00eb-4704-99d7-d935cf00aff3}','2024/07/11','2024/07/11 16:30:00','2024/07/11 16:00:00','','081環境構築について');</v>
      </c>
    </row>
    <row r="7295" spans="1:7">
      <c r="A7295" s="48" t="str">
        <f>_xlfn.XLOOKUP(_xlfn.XLOOKUP(MID(タスク実績csv元!C7295,1,SEARCH(":",タスク実績csv元!C7295)-1),リスト!F:F,リスト!G:G)&amp;MID(タスク実績csv元!C7295,SEARCH(":",タスク実績csv元!C7295),999),タスクDB!K:K,タスクDB!A:A)</f>
        <v>{eccefbf1-a852-44a0-af6a-c2c31b42f737}</v>
      </c>
      <c r="B7295" s="11">
        <f>タスク実績csv元!A7295</f>
        <v>45484</v>
      </c>
      <c r="C7295" s="54">
        <f>タスク実績csv元!F7295</f>
        <v>0.72916666666666663</v>
      </c>
      <c r="D7295" s="54">
        <f>タスク実績csv元!E7295</f>
        <v>0.6875</v>
      </c>
      <c r="E7295" t="str">
        <f>タスク実績csv元!I7295&amp;""</f>
        <v/>
      </c>
      <c r="F7295" t="str">
        <f>タスク実績csv元!D7295</f>
        <v>売上訂正の請求明細番号について</v>
      </c>
      <c r="G7295" t="str">
        <f t="shared" si="113"/>
        <v>INSERT INTO task_achivement(task_no,achive_date,end_time,start_time,task_detail,memo)VALUES('{eccefbf1-a852-44a0-af6a-c2c31b42f737}','2024/07/11','2024/07/11 17:30:00','2024/07/11 16:30:00','','売上訂正の請求明細番号について');</v>
      </c>
    </row>
    <row r="7296" spans="1:7">
      <c r="A7296" s="48" t="str">
        <f>_xlfn.XLOOKUP(_xlfn.XLOOKUP(MID(タスク実績csv元!C7296,1,SEARCH(":",タスク実績csv元!C7296)-1),リスト!F:F,リスト!G:G)&amp;MID(タスク実績csv元!C7296,SEARCH(":",タスク実績csv元!C7296),999),タスクDB!K:K,タスクDB!A:A)</f>
        <v>{d84a5d88-e503-432b-8c15-77654a92b465}</v>
      </c>
      <c r="B7296" s="11">
        <f>タスク実績csv元!A7296</f>
        <v>45484</v>
      </c>
      <c r="C7296" s="54">
        <f>タスク実績csv元!F7296</f>
        <v>0.75</v>
      </c>
      <c r="D7296" s="54">
        <f>タスク実績csv元!E7296</f>
        <v>0.72916666666666663</v>
      </c>
      <c r="E7296" t="str">
        <f>タスク実績csv元!I7296&amp;""</f>
        <v/>
      </c>
      <c r="F7296" t="str">
        <f>タスク実績csv元!D7296</f>
        <v>場所の出荷先チャーター便のエラーについて</v>
      </c>
      <c r="G7296" t="str">
        <f t="shared" si="113"/>
        <v>INSERT INTO task_achivement(task_no,achive_date,end_time,start_time,task_detail,memo)VALUES('{d84a5d88-e503-432b-8c15-77654a92b465}','2024/07/11','2024/07/11 18:00:00','2024/07/11 17:30:00','','場所の出荷先チャーター便のエラーについて');</v>
      </c>
    </row>
    <row r="7297" spans="1:7">
      <c r="A7297" s="48" t="str">
        <f>_xlfn.XLOOKUP(_xlfn.XLOOKUP(MID(タスク実績csv元!C7297,1,SEARCH(":",タスク実績csv元!C7297)-1),リスト!F:F,リスト!G:G)&amp;MID(タスク実績csv元!C7297,SEARCH(":",タスク実績csv元!C7297),999),タスクDB!K:K,タスクDB!A:A)</f>
        <v>{d0d80a67-6f4b-4c2c-8010-bd45acbcca47}</v>
      </c>
      <c r="B7297" s="11">
        <f>タスク実績csv元!A7297</f>
        <v>45484</v>
      </c>
      <c r="C7297" s="54">
        <f>タスク実績csv元!F7297</f>
        <v>0.77083333333333337</v>
      </c>
      <c r="D7297" s="54">
        <f>タスク実績csv元!E7297</f>
        <v>0.75</v>
      </c>
      <c r="E7297" t="str">
        <f>タスク実績csv元!I7297&amp;""</f>
        <v/>
      </c>
      <c r="F7297" t="str">
        <f>タスク実績csv元!D7297</f>
        <v>本番障害資料整備</v>
      </c>
      <c r="G7297" t="str">
        <f t="shared" si="113"/>
        <v>INSERT INTO task_achivement(task_no,achive_date,end_time,start_time,task_detail,memo)VALUES('{d0d80a67-6f4b-4c2c-8010-bd45acbcca47}','2024/07/11','2024/07/11 18:30:00','2024/07/11 18:00:00','','本番障害資料整備');</v>
      </c>
    </row>
    <row r="7298" spans="1:7">
      <c r="A7298" s="48" t="str">
        <f>_xlfn.XLOOKUP(_xlfn.XLOOKUP(MID(タスク実績csv元!C7298,1,SEARCH(":",タスク実績csv元!C7298)-1),リスト!F:F,リスト!G:G)&amp;MID(タスク実績csv元!C7298,SEARCH(":",タスク実績csv元!C7298),999),タスクDB!K:K,タスクDB!A:A)</f>
        <v>{4c39d40d-b35f-4cfa-b549-6c5de24454e2}</v>
      </c>
      <c r="B7298" s="11">
        <f>タスク実績csv元!A7298</f>
        <v>45485</v>
      </c>
      <c r="C7298" s="54">
        <f>タスク実績csv元!F7298</f>
        <v>0.40625</v>
      </c>
      <c r="D7298" s="54">
        <f>タスク実績csv元!E7298</f>
        <v>0.39583333333333331</v>
      </c>
      <c r="E7298" t="str">
        <f>タスク実績csv元!I7298&amp;""</f>
        <v/>
      </c>
      <c r="F7298" t="str">
        <f>タスク実績csv元!D7298</f>
        <v>朝会</v>
      </c>
      <c r="G7298" t="str">
        <f t="shared" si="113"/>
        <v>INSERT INTO task_achivement(task_no,achive_date,end_time,start_time,task_detail,memo)VALUES('{4c39d40d-b35f-4cfa-b549-6c5de24454e2}','2024/07/12','2024/07/12 09:45:00','2024/07/12 09:30:00','','朝会');</v>
      </c>
    </row>
    <row r="7299" spans="1:7">
      <c r="A7299" s="48" t="str">
        <f>_xlfn.XLOOKUP(_xlfn.XLOOKUP(MID(タスク実績csv元!C7299,1,SEARCH(":",タスク実績csv元!C7299)-1),リスト!F:F,リスト!G:G)&amp;MID(タスク実績csv元!C7299,SEARCH(":",タスク実績csv元!C7299),999),タスクDB!K:K,タスクDB!A:A)</f>
        <v>{eccefbf1-a852-44a0-af6a-c2c31b42f737}</v>
      </c>
      <c r="B7299" s="11">
        <f>タスク実績csv元!A7299</f>
        <v>45485</v>
      </c>
      <c r="C7299" s="54">
        <f>タスク実績csv元!F7299</f>
        <v>0.45833333333333331</v>
      </c>
      <c r="D7299" s="54">
        <f>タスク実績csv元!E7299</f>
        <v>0.41666666666666669</v>
      </c>
      <c r="E7299" t="str">
        <f>タスク実績csv元!I7299&amp;""</f>
        <v/>
      </c>
      <c r="F7299" t="str">
        <f>タスク実績csv元!D7299</f>
        <v>連携整理(原田)</v>
      </c>
      <c r="G7299" t="str">
        <f t="shared" ref="G7299:G7362" si="114">IF(B7299=0,"","INSERT INTO task_achivement("&amp;$A$1&amp;","&amp;$B$1&amp;","&amp;$C$1&amp;","&amp;$D$1&amp;","&amp;$E$1&amp;","&amp;$F$1&amp;")VALUES('"&amp;A7299&amp;"',"&amp;IF(B7299="","null","'"&amp;TEXT(B7299,"yyyy/MM/dd")&amp;"'")&amp;","&amp;IF(C7299="","null","'"&amp;TEXT(B7299,"yyyy/MM/dd")&amp;" "&amp;TEXT(C7299,"HH:mm:ss")&amp;"'")&amp;","&amp;IF(D7299="","null","'"&amp;TEXT(B7299,"yyyy/MM/dd")&amp;" "&amp;TEXT(D7299,"HH:mm:ss")&amp;"'")&amp;",'"&amp;E7299&amp;"','"&amp;F7299&amp;"');")</f>
        <v>INSERT INTO task_achivement(task_no,achive_date,end_time,start_time,task_detail,memo)VALUES('{eccefbf1-a852-44a0-af6a-c2c31b42f737}','2024/07/12','2024/07/12 11:00:00','2024/07/12 10:00:00','','連携整理(原田)');</v>
      </c>
    </row>
    <row r="7300" spans="1:7">
      <c r="A7300" s="48" t="str">
        <f>_xlfn.XLOOKUP(_xlfn.XLOOKUP(MID(タスク実績csv元!C7300,1,SEARCH(":",タスク実績csv元!C7300)-1),リスト!F:F,リスト!G:G)&amp;MID(タスク実績csv元!C7300,SEARCH(":",タスク実績csv元!C7300),999),タスクDB!K:K,タスクDB!A:A)</f>
        <v>{8bf29be6-00eb-4704-99d7-d935cf00aff3}</v>
      </c>
      <c r="B7300" s="11">
        <f>タスク実績csv元!A7300</f>
        <v>45485</v>
      </c>
      <c r="C7300" s="54">
        <f>タスク実績csv元!F7300</f>
        <v>0.5</v>
      </c>
      <c r="D7300" s="54">
        <f>タスク実績csv元!E7300</f>
        <v>0.45833333333333331</v>
      </c>
      <c r="E7300" t="str">
        <f>タスク実績csv元!I7300&amp;""</f>
        <v/>
      </c>
      <c r="F7300" t="str">
        <f>タスク実績csv元!D7300</f>
        <v>週次報告</v>
      </c>
      <c r="G7300" t="str">
        <f t="shared" si="114"/>
        <v>INSERT INTO task_achivement(task_no,achive_date,end_time,start_time,task_detail,memo)VALUES('{8bf29be6-00eb-4704-99d7-d935cf00aff3}','2024/07/12','2024/07/12 12:00:00','2024/07/12 11:00:00','','週次報告');</v>
      </c>
    </row>
    <row r="7301" spans="1:7">
      <c r="A7301" s="48" t="str">
        <f>_xlfn.XLOOKUP(_xlfn.XLOOKUP(MID(タスク実績csv元!C7301,1,SEARCH(":",タスク実績csv元!C7301)-1),リスト!F:F,リスト!G:G)&amp;MID(タスク実績csv元!C7301,SEARCH(":",タスク実績csv元!C7301),999),タスクDB!K:K,タスクDB!A:A)</f>
        <v>{eccefbf1-a852-44a0-af6a-c2c31b42f737}</v>
      </c>
      <c r="B7301" s="11">
        <f>タスク実績csv元!A7301</f>
        <v>45485</v>
      </c>
      <c r="C7301" s="54">
        <f>タスク実績csv元!F7301</f>
        <v>0.58333333333333337</v>
      </c>
      <c r="D7301" s="54">
        <f>タスク実績csv元!E7301</f>
        <v>0.54166666666666663</v>
      </c>
      <c r="E7301" t="str">
        <f>タスク実績csv元!I7301&amp;""</f>
        <v/>
      </c>
      <c r="F7301" t="str">
        <f>タスク実績csv元!D7301</f>
        <v>本番障害再発防止対応について(長江, 吉岡)</v>
      </c>
      <c r="G7301" t="str">
        <f t="shared" si="114"/>
        <v>INSERT INTO task_achivement(task_no,achive_date,end_time,start_time,task_detail,memo)VALUES('{eccefbf1-a852-44a0-af6a-c2c31b42f737}','2024/07/12','2024/07/12 14:00:00','2024/07/12 13:00:00','','本番障害再発防止対応について(長江, 吉岡)');</v>
      </c>
    </row>
    <row r="7302" spans="1:7">
      <c r="A7302" s="48" t="str">
        <f>_xlfn.XLOOKUP(_xlfn.XLOOKUP(MID(タスク実績csv元!C7302,1,SEARCH(":",タスク実績csv元!C7302)-1),リスト!F:F,リスト!G:G)&amp;MID(タスク実績csv元!C7302,SEARCH(":",タスク実績csv元!C7302),999),タスクDB!K:K,タスクDB!A:A)</f>
        <v>{fa1d15a7-0fa5-46a0-b2a9-9b86fd9480ff}</v>
      </c>
      <c r="B7302" s="11">
        <f>タスク実績csv元!A7302</f>
        <v>45487</v>
      </c>
      <c r="C7302" s="54">
        <f>タスク実績csv元!F7302</f>
        <v>0.58333333333333337</v>
      </c>
      <c r="D7302" s="54">
        <f>タスク実績csv元!E7302</f>
        <v>0.56944444444444442</v>
      </c>
      <c r="E7302" t="str">
        <f>タスク実績csv元!I7302&amp;""</f>
        <v/>
      </c>
      <c r="F7302" t="str">
        <f>タスク実績csv元!D7302</f>
        <v>検証</v>
      </c>
      <c r="G7302" t="str">
        <f t="shared" si="114"/>
        <v>INSERT INTO task_achivement(task_no,achive_date,end_time,start_time,task_detail,memo)VALUES('{fa1d15a7-0fa5-46a0-b2a9-9b86fd9480ff}','2024/07/14','2024/07/14 14:00:00','2024/07/14 13:40:00','','検証');</v>
      </c>
    </row>
    <row r="7303" spans="1:7">
      <c r="A7303" s="48" t="str">
        <f>_xlfn.XLOOKUP(_xlfn.XLOOKUP(MID(タスク実績csv元!C7303,1,SEARCH(":",タスク実績csv元!C7303)-1),リスト!F:F,リスト!G:G)&amp;MID(タスク実績csv元!C7303,SEARCH(":",タスク実績csv元!C7303),999),タスクDB!K:K,タスクDB!A:A)</f>
        <v>{1e616cae-b6c1-4b5a-9d51-7c4ff56c3461}</v>
      </c>
      <c r="B7303" s="11">
        <f>タスク実績csv元!A7303</f>
        <v>45487</v>
      </c>
      <c r="C7303" s="54">
        <f>タスク実績csv元!F7303</f>
        <v>0.625</v>
      </c>
      <c r="D7303" s="54">
        <f>タスク実績csv元!E7303</f>
        <v>0.58333333333333337</v>
      </c>
      <c r="E7303" t="str">
        <f>タスク実績csv元!I7303&amp;""</f>
        <v/>
      </c>
      <c r="F7303" t="str">
        <f>タスク実績csv元!D7303</f>
        <v>要件定義の参考書</v>
      </c>
      <c r="G7303" t="str">
        <f t="shared" si="114"/>
        <v>INSERT INTO task_achivement(task_no,achive_date,end_time,start_time,task_detail,memo)VALUES('{1e616cae-b6c1-4b5a-9d51-7c4ff56c3461}','2024/07/14','2024/07/14 15:00:00','2024/07/14 14:00:00','','要件定義の参考書');</v>
      </c>
    </row>
    <row r="7304" spans="1:7">
      <c r="A7304" s="48" t="str">
        <f>_xlfn.XLOOKUP(_xlfn.XLOOKUP(MID(タスク実績csv元!C7304,1,SEARCH(":",タスク実績csv元!C7304)-1),リスト!F:F,リスト!G:G)&amp;MID(タスク実績csv元!C7304,SEARCH(":",タスク実績csv元!C7304),999),タスクDB!K:K,タスクDB!A:A)</f>
        <v>{f083d658-06ab-4ede-96b5-abc347e62c39}</v>
      </c>
      <c r="B7304" s="11">
        <f>タスク実績csv元!A7304</f>
        <v>45488</v>
      </c>
      <c r="C7304" s="54">
        <f>タスク実績csv元!F7304</f>
        <v>0.47222222222222227</v>
      </c>
      <c r="D7304" s="54">
        <f>タスク実績csv元!E7304</f>
        <v>0.40972222222222227</v>
      </c>
      <c r="E7304" t="str">
        <f>タスク実績csv元!I7304&amp;""</f>
        <v/>
      </c>
      <c r="F7304" t="str">
        <f>タスク実績csv元!D7304</f>
        <v>勉強</v>
      </c>
      <c r="G7304" t="str">
        <f t="shared" si="114"/>
        <v>INSERT INTO task_achivement(task_no,achive_date,end_time,start_time,task_detail,memo)VALUES('{f083d658-06ab-4ede-96b5-abc347e62c39}','2024/07/15','2024/07/15 11:20:00','2024/07/15 09:50:00','','勉強');</v>
      </c>
    </row>
    <row r="7305" spans="1:7">
      <c r="A7305" s="48" t="str">
        <f>_xlfn.XLOOKUP(_xlfn.XLOOKUP(MID(タスク実績csv元!C7305,1,SEARCH(":",タスク実績csv元!C7305)-1),リスト!F:F,リスト!G:G)&amp;MID(タスク実績csv元!C7305,SEARCH(":",タスク実績csv元!C7305),999),タスクDB!K:K,タスクDB!A:A)</f>
        <v>{fa1d15a7-0fa5-46a0-b2a9-9b86fd9480ff}</v>
      </c>
      <c r="B7305" s="11">
        <f>タスク実績csv元!A7305</f>
        <v>45489</v>
      </c>
      <c r="C7305" s="54">
        <f>タスク実績csv元!F7305</f>
        <v>0.39583333333333331</v>
      </c>
      <c r="D7305" s="54">
        <f>タスク実績csv元!E7305</f>
        <v>0.38541666666666669</v>
      </c>
      <c r="E7305" t="str">
        <f>タスク実績csv元!I7305&amp;""</f>
        <v/>
      </c>
      <c r="F7305" t="str">
        <f>タスク実績csv元!D7305</f>
        <v>Enable Batch/Lotのセットについて</v>
      </c>
      <c r="G7305" t="str">
        <f t="shared" si="114"/>
        <v>INSERT INTO task_achivement(task_no,achive_date,end_time,start_time,task_detail,memo)VALUES('{fa1d15a7-0fa5-46a0-b2a9-9b86fd9480ff}','2024/07/16','2024/07/16 09:30:00','2024/07/16 09:15:00','','Enable Batch/Lotのセットについて');</v>
      </c>
    </row>
    <row r="7306" spans="1:7">
      <c r="A7306" s="48" t="str">
        <f>_xlfn.XLOOKUP(_xlfn.XLOOKUP(MID(タスク実績csv元!C7306,1,SEARCH(":",タスク実績csv元!C7306)-1),リスト!F:F,リスト!G:G)&amp;MID(タスク実績csv元!C7306,SEARCH(":",タスク実績csv元!C7306),999),タスクDB!K:K,タスクDB!A:A)</f>
        <v>{4c39d40d-b35f-4cfa-b549-6c5de24454e2}</v>
      </c>
      <c r="B7306" s="11">
        <f>タスク実績csv元!A7306</f>
        <v>45489</v>
      </c>
      <c r="C7306" s="54">
        <f>タスク実績csv元!F7306</f>
        <v>0.40625</v>
      </c>
      <c r="D7306" s="54">
        <f>タスク実績csv元!E7306</f>
        <v>0.39583333333333331</v>
      </c>
      <c r="E7306" t="str">
        <f>タスク実績csv元!I7306&amp;""</f>
        <v/>
      </c>
      <c r="F7306" t="str">
        <f>タスク実績csv元!D7306</f>
        <v>朝会</v>
      </c>
      <c r="G7306" t="str">
        <f t="shared" si="114"/>
        <v>INSERT INTO task_achivement(task_no,achive_date,end_time,start_time,task_detail,memo)VALUES('{4c39d40d-b35f-4cfa-b549-6c5de24454e2}','2024/07/16','2024/07/16 09:45:00','2024/07/16 09:30:00','','朝会');</v>
      </c>
    </row>
    <row r="7307" spans="1:7">
      <c r="A7307" s="48" t="str">
        <f>_xlfn.XLOOKUP(_xlfn.XLOOKUP(MID(タスク実績csv元!C7307,1,SEARCH(":",タスク実績csv元!C7307)-1),リスト!F:F,リスト!G:G)&amp;MID(タスク実績csv元!C7307,SEARCH(":",タスク実績csv元!C7307),999),タスクDB!K:K,タスクDB!A:A)</f>
        <v>{fa1d15a7-0fa5-46a0-b2a9-9b86fd9480ff}</v>
      </c>
      <c r="B7307" s="11">
        <f>タスク実績csv元!A7307</f>
        <v>45489</v>
      </c>
      <c r="C7307" s="54">
        <f>タスク実績csv元!F7307</f>
        <v>0.41666666666666669</v>
      </c>
      <c r="D7307" s="54">
        <f>タスク実績csv元!E7307</f>
        <v>0.40625</v>
      </c>
      <c r="E7307" t="str">
        <f>タスク実績csv元!I7307&amp;""</f>
        <v/>
      </c>
      <c r="F7307" t="str">
        <f>タスク実績csv元!D7307</f>
        <v>Enable Batch/Lotのセットについて</v>
      </c>
      <c r="G7307" t="str">
        <f t="shared" si="114"/>
        <v>INSERT INTO task_achivement(task_no,achive_date,end_time,start_time,task_detail,memo)VALUES('{fa1d15a7-0fa5-46a0-b2a9-9b86fd9480ff}','2024/07/16','2024/07/16 10:00:00','2024/07/16 09:45:00','','Enable Batch/Lotのセットについて');</v>
      </c>
    </row>
    <row r="7308" spans="1:7">
      <c r="A7308" s="48" t="str">
        <f>_xlfn.XLOOKUP(_xlfn.XLOOKUP(MID(タスク実績csv元!C7308,1,SEARCH(":",タスク実績csv元!C7308)-1),リスト!F:F,リスト!G:G)&amp;MID(タスク実績csv元!C7308,SEARCH(":",タスク実績csv元!C7308),999),タスクDB!K:K,タスクDB!A:A)</f>
        <v>{8bf29be6-00eb-4704-99d7-d935cf00aff3}</v>
      </c>
      <c r="B7308" s="11">
        <f>タスク実績csv元!A7308</f>
        <v>45489</v>
      </c>
      <c r="C7308" s="54">
        <f>タスク実績csv元!F7308</f>
        <v>0.45833333333333331</v>
      </c>
      <c r="D7308" s="54">
        <f>タスク実績csv元!E7308</f>
        <v>0.41666666666666669</v>
      </c>
      <c r="E7308" t="str">
        <f>タスク実績csv元!I7308&amp;""</f>
        <v/>
      </c>
      <c r="F7308" t="str">
        <f>タスク実績csv元!D7308</f>
        <v>OTC定例</v>
      </c>
      <c r="G7308" t="str">
        <f t="shared" si="114"/>
        <v>INSERT INTO task_achivement(task_no,achive_date,end_time,start_time,task_detail,memo)VALUES('{8bf29be6-00eb-4704-99d7-d935cf00aff3}','2024/07/16','2024/07/16 11:00:00','2024/07/16 10:00:00','','OTC定例');</v>
      </c>
    </row>
    <row r="7309" spans="1:7">
      <c r="A7309" s="48" t="str">
        <f>_xlfn.XLOOKUP(_xlfn.XLOOKUP(MID(タスク実績csv元!C7309,1,SEARCH(":",タスク実績csv元!C7309)-1),リスト!F:F,リスト!G:G)&amp;MID(タスク実績csv元!C7309,SEARCH(":",タスク実績csv元!C7309),999),タスクDB!K:K,タスクDB!A:A)</f>
        <v>{8bf29be6-00eb-4704-99d7-d935cf00aff3}</v>
      </c>
      <c r="B7309" s="11">
        <f>タスク実績csv元!A7309</f>
        <v>45489</v>
      </c>
      <c r="C7309" s="54">
        <f>タスク実績csv元!F7309</f>
        <v>0.5</v>
      </c>
      <c r="D7309" s="54">
        <f>タスク実績csv元!E7309</f>
        <v>0.45833333333333331</v>
      </c>
      <c r="E7309" t="str">
        <f>タスク実績csv元!I7309&amp;""</f>
        <v/>
      </c>
      <c r="F7309" t="str">
        <f>タスク実績csv元!D7309</f>
        <v>UAT進捗</v>
      </c>
      <c r="G7309" t="str">
        <f t="shared" si="114"/>
        <v>INSERT INTO task_achivement(task_no,achive_date,end_time,start_time,task_detail,memo)VALUES('{8bf29be6-00eb-4704-99d7-d935cf00aff3}','2024/07/16','2024/07/16 12:00:00','2024/07/16 11:00:00','','UAT進捗');</v>
      </c>
    </row>
    <row r="7310" spans="1:7">
      <c r="A7310" s="48" t="str">
        <f>_xlfn.XLOOKUP(_xlfn.XLOOKUP(MID(タスク実績csv元!C7310,1,SEARCH(":",タスク実績csv元!C7310)-1),リスト!F:F,リスト!G:G)&amp;MID(タスク実績csv元!C7310,SEARCH(":",タスク実績csv元!C7310),999),タスクDB!K:K,タスクDB!A:A)</f>
        <v>{d0d80a67-6f4b-4c2c-8010-bd45acbcca47}</v>
      </c>
      <c r="B7310" s="11">
        <f>タスク実績csv元!A7310</f>
        <v>45489</v>
      </c>
      <c r="C7310" s="54">
        <f>タスク実績csv元!F7310</f>
        <v>0.5625</v>
      </c>
      <c r="D7310" s="54">
        <f>タスク実績csv元!E7310</f>
        <v>0.54166666666666663</v>
      </c>
      <c r="E7310" t="str">
        <f>タスク実績csv元!I7310&amp;""</f>
        <v/>
      </c>
      <c r="F7310" t="str">
        <f>タスク実績csv元!D7310</f>
        <v>SVMX定例準備</v>
      </c>
      <c r="G7310" t="str">
        <f t="shared" si="114"/>
        <v>INSERT INTO task_achivement(task_no,achive_date,end_time,start_time,task_detail,memo)VALUES('{d0d80a67-6f4b-4c2c-8010-bd45acbcca47}','2024/07/16','2024/07/16 13:30:00','2024/07/16 13:00:00','','SVMX定例準備');</v>
      </c>
    </row>
    <row r="7311" spans="1:7">
      <c r="A7311" s="48" t="str">
        <f>_xlfn.XLOOKUP(_xlfn.XLOOKUP(MID(タスク実績csv元!C7311,1,SEARCH(":",タスク実績csv元!C7311)-1),リスト!F:F,リスト!G:G)&amp;MID(タスク実績csv元!C7311,SEARCH(":",タスク実績csv元!C7311),999),タスクDB!K:K,タスクDB!A:A)</f>
        <v>{d0d80a67-6f4b-4c2c-8010-bd45acbcca47}</v>
      </c>
      <c r="B7311" s="11">
        <f>タスク実績csv元!A7311</f>
        <v>45489</v>
      </c>
      <c r="C7311" s="54">
        <f>タスク実績csv元!F7311</f>
        <v>0.58333333333333337</v>
      </c>
      <c r="D7311" s="54">
        <f>タスク実績csv元!E7311</f>
        <v>0.5625</v>
      </c>
      <c r="E7311" t="str">
        <f>タスク実績csv元!I7311&amp;""</f>
        <v/>
      </c>
      <c r="F7311" t="str">
        <f>タスク実績csv元!D7311</f>
        <v>品目セッション準備</v>
      </c>
      <c r="G7311" t="str">
        <f t="shared" si="114"/>
        <v>INSERT INTO task_achivement(task_no,achive_date,end_time,start_time,task_detail,memo)VALUES('{d0d80a67-6f4b-4c2c-8010-bd45acbcca47}','2024/07/16','2024/07/16 14:00:00','2024/07/16 13:30:00','','品目セッション準備');</v>
      </c>
    </row>
    <row r="7312" spans="1:7">
      <c r="A7312" s="48" t="str">
        <f>_xlfn.XLOOKUP(_xlfn.XLOOKUP(MID(タスク実績csv元!C7312,1,SEARCH(":",タスク実績csv元!C7312)-1),リスト!F:F,リスト!G:G)&amp;MID(タスク実績csv元!C7312,SEARCH(":",タスク実績csv元!C7312),999),タスクDB!K:K,タスクDB!A:A)</f>
        <v>{3bfae8e9-f157-4a93-8f07-ee8b8a40f008}</v>
      </c>
      <c r="B7312" s="11">
        <f>タスク実績csv元!A7312</f>
        <v>45489</v>
      </c>
      <c r="C7312" s="54">
        <f>タスク実績csv元!F7312</f>
        <v>0.625</v>
      </c>
      <c r="D7312" s="54">
        <f>タスク実績csv元!E7312</f>
        <v>0.58333333333333337</v>
      </c>
      <c r="E7312" t="str">
        <f>タスク実績csv元!I7312&amp;""</f>
        <v/>
      </c>
      <c r="F7312" t="str">
        <f>タスク実績csv元!D7312</f>
        <v>移行タスク一覧整備</v>
      </c>
      <c r="G7312" t="str">
        <f t="shared" si="114"/>
        <v>INSERT INTO task_achivement(task_no,achive_date,end_time,start_time,task_detail,memo)VALUES('{3bfae8e9-f157-4a93-8f07-ee8b8a40f008}','2024/07/16','2024/07/16 15:00:00','2024/07/16 14:00:00','','移行タスク一覧整備');</v>
      </c>
    </row>
    <row r="7313" spans="1:7">
      <c r="A7313" s="48" t="str">
        <f>_xlfn.XLOOKUP(_xlfn.XLOOKUP(MID(タスク実績csv元!C7313,1,SEARCH(":",タスク実績csv元!C7313)-1),リスト!F:F,リスト!G:G)&amp;MID(タスク実績csv元!C7313,SEARCH(":",タスク実績csv元!C7313),999),タスクDB!K:K,タスクDB!A:A)</f>
        <v>{8bf29be6-00eb-4704-99d7-d935cf00aff3}</v>
      </c>
      <c r="B7313" s="11">
        <f>タスク実績csv元!A7313</f>
        <v>45489</v>
      </c>
      <c r="C7313" s="54">
        <f>タスク実績csv元!F7313</f>
        <v>0.66666666666666663</v>
      </c>
      <c r="D7313" s="54">
        <f>タスク実績csv元!E7313</f>
        <v>0.625</v>
      </c>
      <c r="E7313" t="str">
        <f>タスク実績csv元!I7313&amp;""</f>
        <v/>
      </c>
      <c r="F7313" t="str">
        <f>タスク実績csv元!D7313</f>
        <v>SVMX定例</v>
      </c>
      <c r="G7313" t="str">
        <f t="shared" si="114"/>
        <v>INSERT INTO task_achivement(task_no,achive_date,end_time,start_time,task_detail,memo)VALUES('{8bf29be6-00eb-4704-99d7-d935cf00aff3}','2024/07/16','2024/07/16 16:00:00','2024/07/16 15:00:00','','SVMX定例');</v>
      </c>
    </row>
    <row r="7314" spans="1:7">
      <c r="A7314" s="48" t="str">
        <f>_xlfn.XLOOKUP(_xlfn.XLOOKUP(MID(タスク実績csv元!C7314,1,SEARCH(":",タスク実績csv元!C7314)-1),リスト!F:F,リスト!G:G)&amp;MID(タスク実績csv元!C7314,SEARCH(":",タスク実績csv元!C7314),999),タスクDB!K:K,タスクDB!A:A)</f>
        <v>{d0d80a67-6f4b-4c2c-8010-bd45acbcca47}</v>
      </c>
      <c r="B7314" s="11">
        <f>タスク実績csv元!A7314</f>
        <v>45489</v>
      </c>
      <c r="C7314" s="54">
        <f>タスク実績csv元!F7314</f>
        <v>0.6875</v>
      </c>
      <c r="D7314" s="54">
        <f>タスク実績csv元!E7314</f>
        <v>0.66666666666666663</v>
      </c>
      <c r="E7314" t="str">
        <f>タスク実績csv元!I7314&amp;""</f>
        <v/>
      </c>
      <c r="F7314" t="str">
        <f>タスク実績csv元!D7314</f>
        <v>SVMX定例結果整理</v>
      </c>
      <c r="G7314" t="str">
        <f t="shared" si="114"/>
        <v>INSERT INTO task_achivement(task_no,achive_date,end_time,start_time,task_detail,memo)VALUES('{d0d80a67-6f4b-4c2c-8010-bd45acbcca47}','2024/07/16','2024/07/16 16:30:00','2024/07/16 16:00:00','','SVMX定例結果整理');</v>
      </c>
    </row>
    <row r="7315" spans="1:7">
      <c r="A7315" s="48" t="str">
        <f>_xlfn.XLOOKUP(_xlfn.XLOOKUP(MID(タスク実績csv元!C7315,1,SEARCH(":",タスク実績csv元!C7315)-1),リスト!F:F,リスト!G:G)&amp;MID(タスク実績csv元!C7315,SEARCH(":",タスク実績csv元!C7315),999),タスクDB!K:K,タスクDB!A:A)</f>
        <v>{4c39d40d-b35f-4cfa-b549-6c5de24454e2}</v>
      </c>
      <c r="B7315" s="11">
        <f>タスク実績csv元!A7315</f>
        <v>45490</v>
      </c>
      <c r="C7315" s="54">
        <f>タスク実績csv元!F7315</f>
        <v>0.40625</v>
      </c>
      <c r="D7315" s="54">
        <f>タスク実績csv元!E7315</f>
        <v>0.39583333333333331</v>
      </c>
      <c r="E7315" t="str">
        <f>タスク実績csv元!I7315&amp;""</f>
        <v/>
      </c>
      <c r="F7315" t="str">
        <f>タスク実績csv元!D7315</f>
        <v>朝会</v>
      </c>
      <c r="G7315" t="str">
        <f t="shared" si="114"/>
        <v>INSERT INTO task_achivement(task_no,achive_date,end_time,start_time,task_detail,memo)VALUES('{4c39d40d-b35f-4cfa-b549-6c5de24454e2}','2024/07/17','2024/07/17 09:45:00','2024/07/17 09:30:00','','朝会');</v>
      </c>
    </row>
    <row r="7316" spans="1:7">
      <c r="A7316" s="48" t="str">
        <f>_xlfn.XLOOKUP(_xlfn.XLOOKUP(MID(タスク実績csv元!C7316,1,SEARCH(":",タスク実績csv元!C7316)-1),リスト!F:F,リスト!G:G)&amp;MID(タスク実績csv元!C7316,SEARCH(":",タスク実績csv元!C7316),999),タスクDB!K:K,タスクDB!A:A)</f>
        <v>{d0d80a67-6f4b-4c2c-8010-bd45acbcca47}</v>
      </c>
      <c r="B7316" s="11">
        <f>タスク実績csv元!A7316</f>
        <v>45490</v>
      </c>
      <c r="C7316" s="54">
        <f>タスク実績csv元!F7316</f>
        <v>0.41666666666666669</v>
      </c>
      <c r="D7316" s="54">
        <f>タスク実績csv元!E7316</f>
        <v>0.40625</v>
      </c>
      <c r="E7316" t="str">
        <f>タスク実績csv元!I7316&amp;""</f>
        <v/>
      </c>
      <c r="F7316" t="str">
        <f>タスク実績csv元!D7316</f>
        <v>残backlog整理</v>
      </c>
      <c r="G7316" t="str">
        <f t="shared" si="114"/>
        <v>INSERT INTO task_achivement(task_no,achive_date,end_time,start_time,task_detail,memo)VALUES('{d0d80a67-6f4b-4c2c-8010-bd45acbcca47}','2024/07/17','2024/07/17 10:00:00','2024/07/17 09:45:00','','残backlog整理');</v>
      </c>
    </row>
    <row r="7317" spans="1:7">
      <c r="A7317" s="48" t="str">
        <f>_xlfn.XLOOKUP(_xlfn.XLOOKUP(MID(タスク実績csv元!C7317,1,SEARCH(":",タスク実績csv元!C7317)-1),リスト!F:F,リスト!G:G)&amp;MID(タスク実績csv元!C7317,SEARCH(":",タスク実績csv元!C7317),999),タスクDB!K:K,タスクDB!A:A)</f>
        <v>{d0d80a67-6f4b-4c2c-8010-bd45acbcca47}</v>
      </c>
      <c r="B7317" s="11">
        <f>タスク実績csv元!A7317</f>
        <v>45490</v>
      </c>
      <c r="C7317" s="54">
        <f>タスク実績csv元!F7317</f>
        <v>0.4375</v>
      </c>
      <c r="D7317" s="54">
        <f>タスク実績csv元!E7317</f>
        <v>0.41666666666666669</v>
      </c>
      <c r="E7317" t="str">
        <f>タスク実績csv元!I7317&amp;""</f>
        <v/>
      </c>
      <c r="F7317" t="str">
        <f>タスク実績csv元!D7317</f>
        <v>品目セッション準備</v>
      </c>
      <c r="G7317" t="str">
        <f t="shared" si="114"/>
        <v>INSERT INTO task_achivement(task_no,achive_date,end_time,start_time,task_detail,memo)VALUES('{d0d80a67-6f4b-4c2c-8010-bd45acbcca47}','2024/07/17','2024/07/17 10:30:00','2024/07/17 10:00:00','','品目セッション準備');</v>
      </c>
    </row>
    <row r="7318" spans="1:7">
      <c r="A7318" s="48" t="str">
        <f>_xlfn.XLOOKUP(_xlfn.XLOOKUP(MID(タスク実績csv元!C7318,1,SEARCH(":",タスク実績csv元!C7318)-1),リスト!F:F,リスト!G:G)&amp;MID(タスク実績csv元!C7318,SEARCH(":",タスク実績csv元!C7318),999),タスクDB!K:K,タスクDB!A:A)</f>
        <v>{eccefbf1-a852-44a0-af6a-c2c31b42f737}</v>
      </c>
      <c r="B7318" s="11">
        <f>タスク実績csv元!A7318</f>
        <v>45490</v>
      </c>
      <c r="C7318" s="54">
        <f>タスク実績csv元!F7318</f>
        <v>0.51041666666666663</v>
      </c>
      <c r="D7318" s="54">
        <f>タスク実績csv元!E7318</f>
        <v>0.4375</v>
      </c>
      <c r="E7318" t="str">
        <f>タスク実績csv元!I7318&amp;""</f>
        <v/>
      </c>
      <c r="F7318" t="str">
        <f>タスク実績csv元!D7318</f>
        <v>週次移行打ち合わせ</v>
      </c>
      <c r="G7318" t="str">
        <f t="shared" si="114"/>
        <v>INSERT INTO task_achivement(task_no,achive_date,end_time,start_time,task_detail,memo)VALUES('{eccefbf1-a852-44a0-af6a-c2c31b42f737}','2024/07/17','2024/07/17 12:15:00','2024/07/17 10:30:00','','週次移行打ち合わせ');</v>
      </c>
    </row>
    <row r="7319" spans="1:7">
      <c r="A7319" s="48" t="str">
        <f>_xlfn.XLOOKUP(_xlfn.XLOOKUP(MID(タスク実績csv元!C7319,1,SEARCH(":",タスク実績csv元!C7319)-1),リスト!F:F,リスト!G:G)&amp;MID(タスク実績csv元!C7319,SEARCH(":",タスク実績csv元!C7319),999),タスクDB!K:K,タスクDB!A:A)</f>
        <v>{8bf29be6-00eb-4704-99d7-d935cf00aff3}</v>
      </c>
      <c r="B7319" s="11">
        <f>タスク実績csv元!A7319</f>
        <v>45490</v>
      </c>
      <c r="C7319" s="54">
        <f>タスク実績csv元!F7319</f>
        <v>0.64583333333333337</v>
      </c>
      <c r="D7319" s="54">
        <f>タスク実績csv元!E7319</f>
        <v>0.54166666666666663</v>
      </c>
      <c r="E7319" t="str">
        <f>タスク実績csv元!I7319&amp;""</f>
        <v>品目、ユーザ</v>
      </c>
      <c r="F7319" t="str">
        <f>タスク実績csv元!D7319</f>
        <v>課題セッション</v>
      </c>
      <c r="G7319" t="str">
        <f t="shared" si="114"/>
        <v>INSERT INTO task_achivement(task_no,achive_date,end_time,start_time,task_detail,memo)VALUES('{8bf29be6-00eb-4704-99d7-d935cf00aff3}','2024/07/17','2024/07/17 15:30:00','2024/07/17 13:00:00','品目、ユーザ','課題セッション');</v>
      </c>
    </row>
    <row r="7320" spans="1:7">
      <c r="A7320" s="48" t="str">
        <f>_xlfn.XLOOKUP(_xlfn.XLOOKUP(MID(タスク実績csv元!C7320,1,SEARCH(":",タスク実績csv元!C7320)-1),リスト!F:F,リスト!G:G)&amp;MID(タスク実績csv元!C7320,SEARCH(":",タスク実績csv元!C7320),999),タスクDB!K:K,タスクDB!A:A)</f>
        <v>{eccefbf1-a852-44a0-af6a-c2c31b42f737}</v>
      </c>
      <c r="B7320" s="11">
        <f>タスク実績csv元!A7320</f>
        <v>45490</v>
      </c>
      <c r="C7320" s="54">
        <f>タスク実績csv元!F7320</f>
        <v>0.75</v>
      </c>
      <c r="D7320" s="54">
        <f>タスク実績csv元!E7320</f>
        <v>0.64583333333333337</v>
      </c>
      <c r="E7320" t="str">
        <f>タスク実績csv元!I7320&amp;""</f>
        <v/>
      </c>
      <c r="F7320" t="str">
        <f>タスク実績csv元!D7320</f>
        <v>移行進め方(福井)</v>
      </c>
      <c r="G7320" t="str">
        <f t="shared" si="114"/>
        <v>INSERT INTO task_achivement(task_no,achive_date,end_time,start_time,task_detail,memo)VALUES('{eccefbf1-a852-44a0-af6a-c2c31b42f737}','2024/07/17','2024/07/17 18:00:00','2024/07/17 15:30:00','','移行進め方(福井)');</v>
      </c>
    </row>
    <row r="7321" spans="1:7">
      <c r="A7321" s="48" t="str">
        <f>_xlfn.XLOOKUP(_xlfn.XLOOKUP(MID(タスク実績csv元!C7321,1,SEARCH(":",タスク実績csv元!C7321)-1),リスト!F:F,リスト!G:G)&amp;MID(タスク実績csv元!C7321,SEARCH(":",タスク実績csv元!C7321),999),タスクDB!K:K,タスクDB!A:A)</f>
        <v>{eccefbf1-a852-44a0-af6a-c2c31b42f737}</v>
      </c>
      <c r="B7321" s="11">
        <f>タスク実績csv元!A7321</f>
        <v>45490</v>
      </c>
      <c r="C7321" s="54">
        <f>タスク実績csv元!F7321</f>
        <v>0.78125</v>
      </c>
      <c r="D7321" s="54">
        <f>タスク実績csv元!E7321</f>
        <v>0.75</v>
      </c>
      <c r="E7321" t="str">
        <f>タスク実績csv元!I7321&amp;""</f>
        <v/>
      </c>
      <c r="F7321" t="str">
        <f>タスク実績csv元!D7321</f>
        <v>週次資料更新確認(荒川, 高山)</v>
      </c>
      <c r="G7321" t="str">
        <f t="shared" si="114"/>
        <v>INSERT INTO task_achivement(task_no,achive_date,end_time,start_time,task_detail,memo)VALUES('{eccefbf1-a852-44a0-af6a-c2c31b42f737}','2024/07/17','2024/07/17 18:45:00','2024/07/17 18:00:00','','週次資料更新確認(荒川, 高山)');</v>
      </c>
    </row>
    <row r="7322" spans="1:7">
      <c r="A7322" s="48" t="str">
        <f>_xlfn.XLOOKUP(_xlfn.XLOOKUP(MID(タスク実績csv元!C7322,1,SEARCH(":",タスク実績csv元!C7322)-1),リスト!F:F,リスト!G:G)&amp;MID(タスク実績csv元!C7322,SEARCH(":",タスク実績csv元!C7322),999),タスクDB!K:K,タスクDB!A:A)</f>
        <v>{d0d80a67-6f4b-4c2c-8010-bd45acbcca47}</v>
      </c>
      <c r="B7322" s="11">
        <f>タスク実績csv元!A7322</f>
        <v>45490</v>
      </c>
      <c r="C7322" s="54">
        <f>タスク実績csv元!F7322</f>
        <v>0.875</v>
      </c>
      <c r="D7322" s="54">
        <f>タスク実績csv元!E7322</f>
        <v>0.82638888888888884</v>
      </c>
      <c r="E7322" t="str">
        <f>タスク実績csv元!I7322&amp;""</f>
        <v/>
      </c>
      <c r="F7322" t="str">
        <f>タスク実績csv元!D7322</f>
        <v>品目セッション結果整理</v>
      </c>
      <c r="G7322" t="str">
        <f t="shared" si="114"/>
        <v>INSERT INTO task_achivement(task_no,achive_date,end_time,start_time,task_detail,memo)VALUES('{d0d80a67-6f4b-4c2c-8010-bd45acbcca47}','2024/07/17','2024/07/17 21:00:00','2024/07/17 19:50:00','','品目セッション結果整理');</v>
      </c>
    </row>
    <row r="7323" spans="1:7">
      <c r="A7323" s="48" t="str">
        <f>_xlfn.XLOOKUP(_xlfn.XLOOKUP(MID(タスク実績csv元!C7323,1,SEARCH(":",タスク実績csv元!C7323)-1),リスト!F:F,リスト!G:G)&amp;MID(タスク実績csv元!C7323,SEARCH(":",タスク実績csv元!C7323),999),タスクDB!K:K,タスクDB!A:A)</f>
        <v>{58914bdf-a1fd-459a-854b-231f94bcb8b8}</v>
      </c>
      <c r="B7323" s="11">
        <f>タスク実績csv元!A7323</f>
        <v>45491</v>
      </c>
      <c r="C7323" s="54">
        <f>タスク実績csv元!F7323</f>
        <v>0.4375</v>
      </c>
      <c r="D7323" s="54">
        <f>タスク実績csv元!E7323</f>
        <v>0.39583333333333331</v>
      </c>
      <c r="E7323" t="str">
        <f>タスク実績csv元!I7323&amp;""</f>
        <v/>
      </c>
      <c r="F7323" t="str">
        <f>タスク実績csv元!D7323</f>
        <v>通院(コマ病院)</v>
      </c>
      <c r="G7323" t="str">
        <f t="shared" si="114"/>
        <v>INSERT INTO task_achivement(task_no,achive_date,end_time,start_time,task_detail,memo)VALUES('{58914bdf-a1fd-459a-854b-231f94bcb8b8}','2024/07/18','2024/07/18 10:30:00','2024/07/18 09:30:00','','通院(コマ病院)');</v>
      </c>
    </row>
    <row r="7324" spans="1:7">
      <c r="A7324" s="48" t="str">
        <f>_xlfn.XLOOKUP(_xlfn.XLOOKUP(MID(タスク実績csv元!C7324,1,SEARCH(":",タスク実績csv元!C7324)-1),リスト!F:F,リスト!G:G)&amp;MID(タスク実績csv元!C7324,SEARCH(":",タスク実績csv元!C7324),999),タスクDB!K:K,タスクDB!A:A)</f>
        <v>{d0d80a67-6f4b-4c2c-8010-bd45acbcca47}</v>
      </c>
      <c r="B7324" s="11">
        <f>タスク実績csv元!A7324</f>
        <v>45491</v>
      </c>
      <c r="C7324" s="54">
        <f>タスク実績csv元!F7324</f>
        <v>0.5</v>
      </c>
      <c r="D7324" s="54">
        <f>タスク実績csv元!E7324</f>
        <v>0.4375</v>
      </c>
      <c r="E7324" t="str">
        <f>タスク実績csv元!I7324&amp;""</f>
        <v/>
      </c>
      <c r="F7324" t="str">
        <f>タスク実績csv元!D7324</f>
        <v>品目セッション結果整理</v>
      </c>
      <c r="G7324" t="str">
        <f t="shared" si="114"/>
        <v>INSERT INTO task_achivement(task_no,achive_date,end_time,start_time,task_detail,memo)VALUES('{d0d80a67-6f4b-4c2c-8010-bd45acbcca47}','2024/07/18','2024/07/18 12:00:00','2024/07/18 10:30:00','','品目セッション結果整理');</v>
      </c>
    </row>
    <row r="7325" spans="1:7">
      <c r="A7325" s="48" t="str">
        <f>_xlfn.XLOOKUP(_xlfn.XLOOKUP(MID(タスク実績csv元!C7325,1,SEARCH(":",タスク実績csv元!C7325)-1),リスト!F:F,リスト!G:G)&amp;MID(タスク実績csv元!C7325,SEARCH(":",タスク実績csv元!C7325),999),タスクDB!K:K,タスクDB!A:A)</f>
        <v>{eccefbf1-a852-44a0-af6a-c2c31b42f737}</v>
      </c>
      <c r="B7325" s="11">
        <f>タスク実績csv元!A7325</f>
        <v>45491</v>
      </c>
      <c r="C7325" s="54">
        <f>タスク実績csv元!F7325</f>
        <v>0.58333333333333337</v>
      </c>
      <c r="D7325" s="54">
        <f>タスク実績csv元!E7325</f>
        <v>0.54166666666666663</v>
      </c>
      <c r="E7325" t="str">
        <f>タスク実績csv元!I7325&amp;""</f>
        <v/>
      </c>
      <c r="F7325" t="str">
        <f>タスク実績csv元!D7325</f>
        <v>再発防止策検討(長江,吉岡)</v>
      </c>
      <c r="G7325" t="str">
        <f t="shared" si="114"/>
        <v>INSERT INTO task_achivement(task_no,achive_date,end_time,start_time,task_detail,memo)VALUES('{eccefbf1-a852-44a0-af6a-c2c31b42f737}','2024/07/18','2024/07/18 14:00:00','2024/07/18 13:00:00','','再発防止策検討(長江,吉岡)');</v>
      </c>
    </row>
    <row r="7326" spans="1:7">
      <c r="A7326" s="48" t="str">
        <f>_xlfn.XLOOKUP(_xlfn.XLOOKUP(MID(タスク実績csv元!C7326,1,SEARCH(":",タスク実績csv元!C7326)-1),リスト!F:F,リスト!G:G)&amp;MID(タスク実績csv元!C7326,SEARCH(":",タスク実績csv元!C7326),999),タスクDB!K:K,タスクDB!A:A)</f>
        <v>{8bf29be6-00eb-4704-99d7-d935cf00aff3}</v>
      </c>
      <c r="B7326" s="11">
        <f>タスク実績csv元!A7326</f>
        <v>45491</v>
      </c>
      <c r="C7326" s="54">
        <f>タスク実績csv元!F7326</f>
        <v>0.625</v>
      </c>
      <c r="D7326" s="54">
        <f>タスク実績csv元!E7326</f>
        <v>0.58333333333333337</v>
      </c>
      <c r="E7326" t="str">
        <f>タスク実績csv元!I7326&amp;""</f>
        <v/>
      </c>
      <c r="F7326" t="str">
        <f>タスク実績csv元!D7326</f>
        <v>UAT進捗</v>
      </c>
      <c r="G7326" t="str">
        <f t="shared" si="114"/>
        <v>INSERT INTO task_achivement(task_no,achive_date,end_time,start_time,task_detail,memo)VALUES('{8bf29be6-00eb-4704-99d7-d935cf00aff3}','2024/07/18','2024/07/18 15:00:00','2024/07/18 14:00:00','','UAT進捗');</v>
      </c>
    </row>
    <row r="7327" spans="1:7">
      <c r="A7327" s="48" t="str">
        <f>_xlfn.XLOOKUP(_xlfn.XLOOKUP(MID(タスク実績csv元!C7327,1,SEARCH(":",タスク実績csv元!C7327)-1),リスト!F:F,リスト!G:G)&amp;MID(タスク実績csv元!C7327,SEARCH(":",タスク実績csv元!C7327),999),タスクDB!K:K,タスクDB!A:A)</f>
        <v>{8bf29be6-00eb-4704-99d7-d935cf00aff3}</v>
      </c>
      <c r="B7327" s="11">
        <f>タスク実績csv元!A7327</f>
        <v>45491</v>
      </c>
      <c r="C7327" s="54">
        <f>タスク実績csv元!F7327</f>
        <v>0.66666666666666663</v>
      </c>
      <c r="D7327" s="54">
        <f>タスク実績csv元!E7327</f>
        <v>0.625</v>
      </c>
      <c r="E7327" t="str">
        <f>タスク実績csv元!I7327&amp;""</f>
        <v/>
      </c>
      <c r="F7327" t="str">
        <f>タスク実績csv元!D7327</f>
        <v>OTC定例</v>
      </c>
      <c r="G7327" t="str">
        <f t="shared" si="114"/>
        <v>INSERT INTO task_achivement(task_no,achive_date,end_time,start_time,task_detail,memo)VALUES('{8bf29be6-00eb-4704-99d7-d935cf00aff3}','2024/07/18','2024/07/18 16:00:00','2024/07/18 15:00:00','','OTC定例');</v>
      </c>
    </row>
    <row r="7328" spans="1:7">
      <c r="A7328" s="48" t="str">
        <f>_xlfn.XLOOKUP(_xlfn.XLOOKUP(MID(タスク実績csv元!C7328,1,SEARCH(":",タスク実績csv元!C7328)-1),リスト!F:F,リスト!G:G)&amp;MID(タスク実績csv元!C7328,SEARCH(":",タスク実績csv元!C7328),999),タスクDB!K:K,タスクDB!A:A)</f>
        <v>{eccefbf1-a852-44a0-af6a-c2c31b42f737}</v>
      </c>
      <c r="B7328" s="11">
        <f>タスク実績csv元!A7328</f>
        <v>45491</v>
      </c>
      <c r="C7328" s="54">
        <f>タスク実績csv元!F7328</f>
        <v>0.70833333333333337</v>
      </c>
      <c r="D7328" s="54">
        <f>タスク実績csv元!E7328</f>
        <v>0.66666666666666663</v>
      </c>
      <c r="E7328" t="str">
        <f>タスク実績csv元!I7328&amp;""</f>
        <v/>
      </c>
      <c r="F7328" t="str">
        <f>タスク実績csv元!D7328</f>
        <v>売上訂正パターンの確認(荒川、中村)</v>
      </c>
      <c r="G7328" t="str">
        <f t="shared" si="114"/>
        <v>INSERT INTO task_achivement(task_no,achive_date,end_time,start_time,task_detail,memo)VALUES('{eccefbf1-a852-44a0-af6a-c2c31b42f737}','2024/07/18','2024/07/18 17:00:00','2024/07/18 16:00:00','','売上訂正パターンの確認(荒川、中村)');</v>
      </c>
    </row>
    <row r="7329" spans="1:7">
      <c r="A7329" s="48" t="str">
        <f>_xlfn.XLOOKUP(_xlfn.XLOOKUP(MID(タスク実績csv元!C7329,1,SEARCH(":",タスク実績csv元!C7329)-1),リスト!F:F,リスト!G:G)&amp;MID(タスク実績csv元!C7329,SEARCH(":",タスク実績csv元!C7329),999),タスクDB!K:K,タスクDB!A:A)</f>
        <v>{4c39d40d-b35f-4cfa-b549-6c5de24454e2}</v>
      </c>
      <c r="B7329" s="11">
        <f>タスク実績csv元!A7329</f>
        <v>45492</v>
      </c>
      <c r="C7329" s="54">
        <f>タスク実績csv元!F7329</f>
        <v>0.40625</v>
      </c>
      <c r="D7329" s="54">
        <f>タスク実績csv元!E7329</f>
        <v>0.39583333333333331</v>
      </c>
      <c r="E7329" t="str">
        <f>タスク実績csv元!I7329&amp;""</f>
        <v/>
      </c>
      <c r="F7329" t="str">
        <f>タスク実績csv元!D7329</f>
        <v>朝会</v>
      </c>
      <c r="G7329" t="str">
        <f t="shared" si="114"/>
        <v>INSERT INTO task_achivement(task_no,achive_date,end_time,start_time,task_detail,memo)VALUES('{4c39d40d-b35f-4cfa-b549-6c5de24454e2}','2024/07/19','2024/07/19 09:45:00','2024/07/19 09:30:00','','朝会');</v>
      </c>
    </row>
    <row r="7330" spans="1:7">
      <c r="A7330" s="48" t="str">
        <f>_xlfn.XLOOKUP(_xlfn.XLOOKUP(MID(タスク実績csv元!C7330,1,SEARCH(":",タスク実績csv元!C7330)-1),リスト!F:F,リスト!G:G)&amp;MID(タスク実績csv元!C7330,SEARCH(":",タスク実績csv元!C7330),999),タスクDB!K:K,タスクDB!A:A)</f>
        <v>{3c725e9b-a684-46d8-88fb-086261f2dbe6}</v>
      </c>
      <c r="B7330" s="11">
        <f>タスク実績csv元!A7330</f>
        <v>45492</v>
      </c>
      <c r="C7330" s="54">
        <f>タスク実績csv元!F7330</f>
        <v>0.41666666666666669</v>
      </c>
      <c r="D7330" s="54">
        <f>タスク実績csv元!E7330</f>
        <v>0.40625</v>
      </c>
      <c r="E7330" t="str">
        <f>タスク実績csv元!I7330&amp;""</f>
        <v/>
      </c>
      <c r="F7330" t="str">
        <f>タスク実績csv元!D7330</f>
        <v>36協定残業時間確認</v>
      </c>
      <c r="G7330" t="str">
        <f t="shared" si="114"/>
        <v>INSERT INTO task_achivement(task_no,achive_date,end_time,start_time,task_detail,memo)VALUES('{3c725e9b-a684-46d8-88fb-086261f2dbe6}','2024/07/19','2024/07/19 10:00:00','2024/07/19 09:45:00','','36協定残業時間確認');</v>
      </c>
    </row>
    <row r="7331" spans="1:7">
      <c r="A7331" s="48" t="str">
        <f>_xlfn.XLOOKUP(_xlfn.XLOOKUP(MID(タスク実績csv元!C7331,1,SEARCH(":",タスク実績csv元!C7331)-1),リスト!F:F,リスト!G:G)&amp;MID(タスク実績csv元!C7331,SEARCH(":",タスク実績csv元!C7331),999),タスクDB!K:K,タスクDB!A:A)</f>
        <v>{d0d80a67-6f4b-4c2c-8010-bd45acbcca47}</v>
      </c>
      <c r="B7331" s="11">
        <f>タスク実績csv元!A7331</f>
        <v>45492</v>
      </c>
      <c r="C7331" s="54">
        <f>タスク実績csv元!F7331</f>
        <v>0.4375</v>
      </c>
      <c r="D7331" s="54">
        <f>タスク実績csv元!E7331</f>
        <v>0.41666666666666669</v>
      </c>
      <c r="E7331" t="str">
        <f>タスク実績csv元!I7331&amp;""</f>
        <v/>
      </c>
      <c r="F7331" t="str">
        <f>タスク実績csv元!D7331</f>
        <v>メール問い合わせ回答</v>
      </c>
      <c r="G7331" t="str">
        <f t="shared" si="114"/>
        <v>INSERT INTO task_achivement(task_no,achive_date,end_time,start_time,task_detail,memo)VALUES('{d0d80a67-6f4b-4c2c-8010-bd45acbcca47}','2024/07/19','2024/07/19 10:30:00','2024/07/19 10:00:00','','メール問い合わせ回答');</v>
      </c>
    </row>
    <row r="7332" spans="1:7">
      <c r="A7332" s="48" t="str">
        <f>_xlfn.XLOOKUP(_xlfn.XLOOKUP(MID(タスク実績csv元!C7332,1,SEARCH(":",タスク実績csv元!C7332)-1),リスト!F:F,リスト!G:G)&amp;MID(タスク実績csv元!C7332,SEARCH(":",タスク実績csv元!C7332),999),タスクDB!K:K,タスクDB!A:A)</f>
        <v>{d0d80a67-6f4b-4c2c-8010-bd45acbcca47}</v>
      </c>
      <c r="B7332" s="11">
        <f>タスク実績csv元!A7332</f>
        <v>45492</v>
      </c>
      <c r="C7332" s="54">
        <f>タスク実績csv元!F7332</f>
        <v>0.45833333333333331</v>
      </c>
      <c r="D7332" s="54">
        <f>タスク実績csv元!E7332</f>
        <v>0.4375</v>
      </c>
      <c r="E7332" t="str">
        <f>タスク実績csv元!I7332&amp;""</f>
        <v/>
      </c>
      <c r="F7332" t="str">
        <f>タスク実績csv元!D7332</f>
        <v>品目セッション結果整理</v>
      </c>
      <c r="G7332" t="str">
        <f t="shared" si="114"/>
        <v>INSERT INTO task_achivement(task_no,achive_date,end_time,start_time,task_detail,memo)VALUES('{d0d80a67-6f4b-4c2c-8010-bd45acbcca47}','2024/07/19','2024/07/19 11:00:00','2024/07/19 10:30:00','','品目セッション結果整理');</v>
      </c>
    </row>
    <row r="7333" spans="1:7">
      <c r="A7333" s="48" t="str">
        <f>_xlfn.XLOOKUP(_xlfn.XLOOKUP(MID(タスク実績csv元!C7333,1,SEARCH(":",タスク実績csv元!C7333)-1),リスト!F:F,リスト!G:G)&amp;MID(タスク実績csv元!C7333,SEARCH(":",タスク実績csv元!C7333),999),タスクDB!K:K,タスクDB!A:A)</f>
        <v>{8bf29be6-00eb-4704-99d7-d935cf00aff3}</v>
      </c>
      <c r="B7333" s="11">
        <f>タスク実績csv元!A7333</f>
        <v>45492</v>
      </c>
      <c r="C7333" s="54">
        <f>タスク実績csv元!F7333</f>
        <v>0.5</v>
      </c>
      <c r="D7333" s="54">
        <f>タスク実績csv元!E7333</f>
        <v>0.45833333333333331</v>
      </c>
      <c r="E7333" t="str">
        <f>タスク実績csv元!I7333&amp;""</f>
        <v/>
      </c>
      <c r="F7333" t="str">
        <f>タスク実績csv元!D7333</f>
        <v>週次報告</v>
      </c>
      <c r="G7333" t="str">
        <f t="shared" si="114"/>
        <v>INSERT INTO task_achivement(task_no,achive_date,end_time,start_time,task_detail,memo)VALUES('{8bf29be6-00eb-4704-99d7-d935cf00aff3}','2024/07/19','2024/07/19 12:00:00','2024/07/19 11:00:00','','週次報告');</v>
      </c>
    </row>
    <row r="7334" spans="1:7">
      <c r="A7334" s="48" t="str">
        <f>_xlfn.XLOOKUP(_xlfn.XLOOKUP(MID(タスク実績csv元!C7334,1,SEARCH(":",タスク実績csv元!C7334)-1),リスト!F:F,リスト!G:G)&amp;MID(タスク実績csv元!C7334,SEARCH(":",タスク実績csv元!C7334),999),タスクDB!K:K,タスクDB!A:A)</f>
        <v>{d0d80a67-6f4b-4c2c-8010-bd45acbcca47}</v>
      </c>
      <c r="B7334" s="11">
        <f>タスク実績csv元!A7334</f>
        <v>45492</v>
      </c>
      <c r="C7334" s="54">
        <f>タスク実績csv元!F7334</f>
        <v>0.55208333333333337</v>
      </c>
      <c r="D7334" s="54">
        <f>タスク実績csv元!E7334</f>
        <v>0.54166666666666663</v>
      </c>
      <c r="E7334" t="str">
        <f>タスク実績csv元!I7334&amp;""</f>
        <v/>
      </c>
      <c r="F7334" t="str">
        <f>タスク実績csv元!D7334</f>
        <v>品目セッション結果整理</v>
      </c>
      <c r="G7334" t="str">
        <f t="shared" si="114"/>
        <v>INSERT INTO task_achivement(task_no,achive_date,end_time,start_time,task_detail,memo)VALUES('{d0d80a67-6f4b-4c2c-8010-bd45acbcca47}','2024/07/19','2024/07/19 13:15:00','2024/07/19 13:00:00','','品目セッション結果整理');</v>
      </c>
    </row>
    <row r="7335" spans="1:7">
      <c r="A7335" s="48" t="str">
        <f>_xlfn.XLOOKUP(_xlfn.XLOOKUP(MID(タスク実績csv元!C7335,1,SEARCH(":",タスク実績csv元!C7335)-1),リスト!F:F,リスト!G:G)&amp;MID(タスク実績csv元!C7335,SEARCH(":",タスク実績csv元!C7335),999),タスクDB!K:K,タスクDB!A:A)</f>
        <v>{eccefbf1-a852-44a0-af6a-c2c31b42f737}</v>
      </c>
      <c r="B7335" s="11">
        <f>タスク実績csv元!A7335</f>
        <v>45492</v>
      </c>
      <c r="C7335" s="54">
        <f>タスク実績csv元!F7335</f>
        <v>0.57291666666666663</v>
      </c>
      <c r="D7335" s="54">
        <f>タスク実績csv元!E7335</f>
        <v>0.55208333333333337</v>
      </c>
      <c r="E7335" t="str">
        <f>タスク実績csv元!I7335&amp;""</f>
        <v/>
      </c>
      <c r="F7335" t="str">
        <f>タスク実績csv元!D7335</f>
        <v>案件の売上事業所L4対応(小椋)</v>
      </c>
      <c r="G7335" t="str">
        <f t="shared" si="114"/>
        <v>INSERT INTO task_achivement(task_no,achive_date,end_time,start_time,task_detail,memo)VALUES('{eccefbf1-a852-44a0-af6a-c2c31b42f737}','2024/07/19','2024/07/19 13:45:00','2024/07/19 13:15:00','','案件の売上事業所L4対応(小椋)');</v>
      </c>
    </row>
    <row r="7336" spans="1:7">
      <c r="A7336" s="48" t="str">
        <f>_xlfn.XLOOKUP(_xlfn.XLOOKUP(MID(タスク実績csv元!C7336,1,SEARCH(":",タスク実績csv元!C7336)-1),リスト!F:F,リスト!G:G)&amp;MID(タスク実績csv元!C7336,SEARCH(":",タスク実績csv元!C7336),999),タスクDB!K:K,タスクDB!A:A)</f>
        <v>{eccefbf1-a852-44a0-af6a-c2c31b42f737}</v>
      </c>
      <c r="B7336" s="11">
        <f>タスク実績csv元!A7336</f>
        <v>45492</v>
      </c>
      <c r="C7336" s="54">
        <f>タスク実績csv元!F7336</f>
        <v>0.61458333333333337</v>
      </c>
      <c r="D7336" s="54">
        <f>タスク実績csv元!E7336</f>
        <v>0.57291666666666663</v>
      </c>
      <c r="E7336" t="str">
        <f>タスク実績csv元!I7336&amp;""</f>
        <v/>
      </c>
      <c r="F7336" t="str">
        <f>タスク実績csv元!D7336</f>
        <v>他社セット品と売上訂正について(中村)</v>
      </c>
      <c r="G7336" t="str">
        <f t="shared" si="114"/>
        <v>INSERT INTO task_achivement(task_no,achive_date,end_time,start_time,task_detail,memo)VALUES('{eccefbf1-a852-44a0-af6a-c2c31b42f737}','2024/07/19','2024/07/19 14:45:00','2024/07/19 13:45:00','','他社セット品と売上訂正について(中村)');</v>
      </c>
    </row>
    <row r="7337" spans="1:7">
      <c r="A7337" s="48" t="str">
        <f>_xlfn.XLOOKUP(_xlfn.XLOOKUP(MID(タスク実績csv元!C7337,1,SEARCH(":",タスク実績csv元!C7337)-1),リスト!F:F,リスト!G:G)&amp;MID(タスク実績csv元!C7337,SEARCH(":",タスク実績csv元!C7337),999),タスクDB!K:K,タスクDB!A:A)</f>
        <v>{3c725e9b-a684-46d8-88fb-086261f2dbe6}</v>
      </c>
      <c r="B7337" s="11">
        <f>タスク実績csv元!A7337</f>
        <v>45492</v>
      </c>
      <c r="C7337" s="54">
        <f>タスク実績csv元!F7337</f>
        <v>0.625</v>
      </c>
      <c r="D7337" s="54">
        <f>タスク実績csv元!E7337</f>
        <v>0.61458333333333337</v>
      </c>
      <c r="E7337" t="str">
        <f>タスク実績csv元!I7337&amp;""</f>
        <v/>
      </c>
      <c r="F7337" t="str">
        <f>タスク実績csv元!D7337</f>
        <v>セキュリティカード交換</v>
      </c>
      <c r="G7337" t="str">
        <f t="shared" si="114"/>
        <v>INSERT INTO task_achivement(task_no,achive_date,end_time,start_time,task_detail,memo)VALUES('{3c725e9b-a684-46d8-88fb-086261f2dbe6}','2024/07/19','2024/07/19 15:00:00','2024/07/19 14:45:00','','セキュリティカード交換');</v>
      </c>
    </row>
    <row r="7338" spans="1:7">
      <c r="A7338" s="48" t="str">
        <f>_xlfn.XLOOKUP(_xlfn.XLOOKUP(MID(タスク実績csv元!C7338,1,SEARCH(":",タスク実績csv元!C7338)-1),リスト!F:F,リスト!G:G)&amp;MID(タスク実績csv元!C7338,SEARCH(":",タスク実績csv元!C7338),999),タスクDB!K:K,タスクDB!A:A)</f>
        <v>{d0d80a67-6f4b-4c2c-8010-bd45acbcca47}</v>
      </c>
      <c r="B7338" s="11">
        <f>タスク実績csv元!A7338</f>
        <v>45492</v>
      </c>
      <c r="C7338" s="54">
        <f>タスク実績csv元!F7338</f>
        <v>0.70833333333333337</v>
      </c>
      <c r="D7338" s="54">
        <f>タスク実績csv元!E7338</f>
        <v>0.625</v>
      </c>
      <c r="E7338" t="str">
        <f>タスク実績csv元!I7338&amp;""</f>
        <v/>
      </c>
      <c r="F7338" t="str">
        <f>タスク実績csv元!D7338</f>
        <v>品目セッション結果整理</v>
      </c>
      <c r="G7338" t="str">
        <f t="shared" si="114"/>
        <v>INSERT INTO task_achivement(task_no,achive_date,end_time,start_time,task_detail,memo)VALUES('{d0d80a67-6f4b-4c2c-8010-bd45acbcca47}','2024/07/19','2024/07/19 17:00:00','2024/07/19 15:00:00','','品目セッション結果整理');</v>
      </c>
    </row>
    <row r="7339" spans="1:7">
      <c r="A7339" s="48" t="str">
        <f>_xlfn.XLOOKUP(_xlfn.XLOOKUP(MID(タスク実績csv元!C7339,1,SEARCH(":",タスク実績csv元!C7339)-1),リスト!F:F,リスト!G:G)&amp;MID(タスク実績csv元!C7339,SEARCH(":",タスク実績csv元!C7339),999),タスクDB!K:K,タスクDB!A:A)</f>
        <v>{eccefbf1-a852-44a0-af6a-c2c31b42f737}</v>
      </c>
      <c r="B7339" s="11">
        <f>タスク実績csv元!A7339</f>
        <v>45492</v>
      </c>
      <c r="C7339" s="54">
        <f>タスク実績csv元!F7339</f>
        <v>0.76041666666666663</v>
      </c>
      <c r="D7339" s="54">
        <f>タスク実績csv元!E7339</f>
        <v>0.70833333333333337</v>
      </c>
      <c r="E7339" t="str">
        <f>タスク実績csv元!I7339&amp;""</f>
        <v/>
      </c>
      <c r="F7339" t="str">
        <f>タスク実績csv元!D7339</f>
        <v>移行の今後作業について(小椋)</v>
      </c>
      <c r="G7339" t="str">
        <f t="shared" si="114"/>
        <v>INSERT INTO task_achivement(task_no,achive_date,end_time,start_time,task_detail,memo)VALUES('{eccefbf1-a852-44a0-af6a-c2c31b42f737}','2024/07/19','2024/07/19 18:15:00','2024/07/19 17:00:00','','移行の今後作業について(小椋)');</v>
      </c>
    </row>
    <row r="7340" spans="1:7">
      <c r="A7340" s="48" t="str">
        <f>_xlfn.XLOOKUP(_xlfn.XLOOKUP(MID(タスク実績csv元!C7340,1,SEARCH(":",タスク実績csv元!C7340)-1),リスト!F:F,リスト!G:G)&amp;MID(タスク実績csv元!C7340,SEARCH(":",タスク実績csv元!C7340),999),タスクDB!K:K,タスクDB!A:A)</f>
        <v>{eccefbf1-a852-44a0-af6a-c2c31b42f737}</v>
      </c>
      <c r="B7340" s="11">
        <f>タスク実績csv元!A7340</f>
        <v>45492</v>
      </c>
      <c r="C7340" s="54">
        <f>タスク実績csv元!F7340</f>
        <v>0.77083333333333337</v>
      </c>
      <c r="D7340" s="54">
        <f>タスク実績csv元!E7340</f>
        <v>0.76041666666666663</v>
      </c>
      <c r="E7340" t="str">
        <f>タスク実績csv元!I7340&amp;""</f>
        <v/>
      </c>
      <c r="F7340" t="str">
        <f>タスク実績csv元!D7340</f>
        <v>今後作業について(高山)</v>
      </c>
      <c r="G7340" t="str">
        <f t="shared" si="114"/>
        <v>INSERT INTO task_achivement(task_no,achive_date,end_time,start_time,task_detail,memo)VALUES('{eccefbf1-a852-44a0-af6a-c2c31b42f737}','2024/07/19','2024/07/19 18:30:00','2024/07/19 18:15:00','','今後作業について(高山)');</v>
      </c>
    </row>
    <row r="7341" spans="1:7">
      <c r="A7341" s="48" t="str">
        <f>_xlfn.XLOOKUP(_xlfn.XLOOKUP(MID(タスク実績csv元!C7341,1,SEARCH(":",タスク実績csv元!C7341)-1),リスト!F:F,リスト!G:G)&amp;MID(タスク実績csv元!C7341,SEARCH(":",タスク実績csv元!C7341),999),タスクDB!K:K,タスクDB!A:A)</f>
        <v>{fa1d15a7-0fa5-46a0-b2a9-9b86fd9480ff}</v>
      </c>
      <c r="B7341" s="11">
        <f>タスク実績csv元!A7341</f>
        <v>45492</v>
      </c>
      <c r="C7341" s="54">
        <f>タスク実績csv元!F7341</f>
        <v>0.83333333333333337</v>
      </c>
      <c r="D7341" s="54">
        <f>タスク実績csv元!E7341</f>
        <v>0.8125</v>
      </c>
      <c r="E7341" t="str">
        <f>タスク実績csv元!I7341&amp;""</f>
        <v/>
      </c>
      <c r="F7341" t="str">
        <f>タスク実績csv元!D7341</f>
        <v>売上訂正用の機器販売データ作成</v>
      </c>
      <c r="G7341" t="str">
        <f t="shared" si="114"/>
        <v>INSERT INTO task_achivement(task_no,achive_date,end_time,start_time,task_detail,memo)VALUES('{fa1d15a7-0fa5-46a0-b2a9-9b86fd9480ff}','2024/07/19','2024/07/19 20:00:00','2024/07/19 19:30:00','','売上訂正用の機器販売データ作成');</v>
      </c>
    </row>
    <row r="7342" spans="1:7">
      <c r="A7342" s="48" t="str">
        <f>_xlfn.XLOOKUP(_xlfn.XLOOKUP(MID(タスク実績csv元!C7342,1,SEARCH(":",タスク実績csv元!C7342)-1),リスト!F:F,リスト!G:G)&amp;MID(タスク実績csv元!C7342,SEARCH(":",タスク実績csv元!C7342),999),タスクDB!K:K,タスクDB!A:A)</f>
        <v>{f083d658-06ab-4ede-96b5-abc347e62c39}</v>
      </c>
      <c r="B7342" s="11">
        <f>タスク実績csv元!A7342</f>
        <v>45494</v>
      </c>
      <c r="C7342" s="54">
        <f>タスク実績csv元!F7342</f>
        <v>0.66666666666666663</v>
      </c>
      <c r="D7342" s="54">
        <f>タスク実績csv元!E7342</f>
        <v>0.60416666666666663</v>
      </c>
      <c r="E7342" t="str">
        <f>タスク実績csv元!I7342&amp;""</f>
        <v/>
      </c>
      <c r="F7342" t="str">
        <f>タスク実績csv元!D7342</f>
        <v>勉強</v>
      </c>
      <c r="G7342" t="str">
        <f t="shared" si="114"/>
        <v>INSERT INTO task_achivement(task_no,achive_date,end_time,start_time,task_detail,memo)VALUES('{f083d658-06ab-4ede-96b5-abc347e62c39}','2024/07/21','2024/07/21 16:00:00','2024/07/21 14:30:00','','勉強');</v>
      </c>
    </row>
    <row r="7343" spans="1:7">
      <c r="A7343" s="48" t="str">
        <f>_xlfn.XLOOKUP(_xlfn.XLOOKUP(MID(タスク実績csv元!C7343,1,SEARCH(":",タスク実績csv元!C7343)-1),リスト!F:F,リスト!G:G)&amp;MID(タスク実績csv元!C7343,SEARCH(":",タスク実績csv元!C7343),999),タスクDB!K:K,タスクDB!A:A)</f>
        <v>{4c39d40d-b35f-4cfa-b549-6c5de24454e2}</v>
      </c>
      <c r="B7343" s="11">
        <f>タスク実績csv元!A7343</f>
        <v>45495</v>
      </c>
      <c r="C7343" s="54">
        <f>タスク実績csv元!F7343</f>
        <v>0.41666666666666669</v>
      </c>
      <c r="D7343" s="54">
        <f>タスク実績csv元!E7343</f>
        <v>0.39583333333333331</v>
      </c>
      <c r="E7343" t="str">
        <f>タスク実績csv元!I7343&amp;""</f>
        <v/>
      </c>
      <c r="F7343" t="str">
        <f>タスク実績csv元!D7343</f>
        <v>週次資料整理</v>
      </c>
      <c r="G7343" t="str">
        <f t="shared" si="114"/>
        <v>INSERT INTO task_achivement(task_no,achive_date,end_time,start_time,task_detail,memo)VALUES('{4c39d40d-b35f-4cfa-b549-6c5de24454e2}','2024/07/22','2024/07/22 10:00:00','2024/07/22 09:30:00','','週次資料整理');</v>
      </c>
    </row>
    <row r="7344" spans="1:7">
      <c r="A7344" s="48" t="str">
        <f>_xlfn.XLOOKUP(_xlfn.XLOOKUP(MID(タスク実績csv元!C7344,1,SEARCH(":",タスク実績csv元!C7344)-1),リスト!F:F,リスト!G:G)&amp;MID(タスク実績csv元!C7344,SEARCH(":",タスク実績csv元!C7344),999),タスクDB!K:K,タスクDB!A:A)</f>
        <v>{d84a5d88-e503-432b-8c15-77654a92b465}</v>
      </c>
      <c r="B7344" s="11">
        <f>タスク実績csv元!A7344</f>
        <v>45495</v>
      </c>
      <c r="C7344" s="54">
        <f>タスク実績csv元!F7344</f>
        <v>0.4375</v>
      </c>
      <c r="D7344" s="54">
        <f>タスク実績csv元!E7344</f>
        <v>0.41666666666666669</v>
      </c>
      <c r="E7344" t="str">
        <f>タスク実績csv元!I7344&amp;""</f>
        <v/>
      </c>
      <c r="F7344" t="str">
        <f>タスク実績csv元!D7344</f>
        <v>SWTD連携エラー対応</v>
      </c>
      <c r="G7344" t="str">
        <f t="shared" si="114"/>
        <v>INSERT INTO task_achivement(task_no,achive_date,end_time,start_time,task_detail,memo)VALUES('{d84a5d88-e503-432b-8c15-77654a92b465}','2024/07/22','2024/07/22 10:30:00','2024/07/22 10:00:00','','SWTD連携エラー対応');</v>
      </c>
    </row>
    <row r="7345" spans="1:7">
      <c r="A7345" s="48" t="str">
        <f>_xlfn.XLOOKUP(_xlfn.XLOOKUP(MID(タスク実績csv元!C7345,1,SEARCH(":",タスク実績csv元!C7345)-1),リスト!F:F,リスト!G:G)&amp;MID(タスク実績csv元!C7345,SEARCH(":",タスク実績csv元!C7345),999),タスクDB!K:K,タスクDB!A:A)</f>
        <v>{d84a5d88-e503-432b-8c15-77654a92b465}</v>
      </c>
      <c r="B7345" s="11">
        <f>タスク実績csv元!A7345</f>
        <v>45495</v>
      </c>
      <c r="C7345" s="54">
        <f>タスク実績csv元!F7345</f>
        <v>0.45833333333333331</v>
      </c>
      <c r="D7345" s="54">
        <f>タスク実績csv元!E7345</f>
        <v>0.4375</v>
      </c>
      <c r="E7345" t="str">
        <f>タスク実績csv元!I7345&amp;""</f>
        <v/>
      </c>
      <c r="F7345" t="str">
        <f>タスク実績csv元!D7345</f>
        <v>テスト用データ作成(前値引き)</v>
      </c>
      <c r="G7345" t="str">
        <f t="shared" si="114"/>
        <v>INSERT INTO task_achivement(task_no,achive_date,end_time,start_time,task_detail,memo)VALUES('{d84a5d88-e503-432b-8c15-77654a92b465}','2024/07/22','2024/07/22 11:00:00','2024/07/22 10:30:00','','テスト用データ作成(前値引き)');</v>
      </c>
    </row>
    <row r="7346" spans="1:7">
      <c r="A7346" s="48" t="str">
        <f>_xlfn.XLOOKUP(_xlfn.XLOOKUP(MID(タスク実績csv元!C7346,1,SEARCH(":",タスク実績csv元!C7346)-1),リスト!F:F,リスト!G:G)&amp;MID(タスク実績csv元!C7346,SEARCH(":",タスク実績csv元!C7346),999),タスクDB!K:K,タスクDB!A:A)</f>
        <v>{4c39d40d-b35f-4cfa-b549-6c5de24454e2}</v>
      </c>
      <c r="B7346" s="11">
        <f>タスク実績csv元!A7346</f>
        <v>45495</v>
      </c>
      <c r="C7346" s="54">
        <f>タスク実績csv元!F7346</f>
        <v>0.5</v>
      </c>
      <c r="D7346" s="54">
        <f>タスク実績csv元!E7346</f>
        <v>0.45833333333333331</v>
      </c>
      <c r="E7346" t="str">
        <f>タスク実績csv元!I7346&amp;""</f>
        <v/>
      </c>
      <c r="F7346" t="str">
        <f>タスク実績csv元!D7346</f>
        <v>チームMTG</v>
      </c>
      <c r="G7346" t="str">
        <f t="shared" si="114"/>
        <v>INSERT INTO task_achivement(task_no,achive_date,end_time,start_time,task_detail,memo)VALUES('{4c39d40d-b35f-4cfa-b549-6c5de24454e2}','2024/07/22','2024/07/22 12:00:00','2024/07/22 11:00:00','','チームMTG');</v>
      </c>
    </row>
    <row r="7347" spans="1:7">
      <c r="A7347" s="48" t="str">
        <f>_xlfn.XLOOKUP(_xlfn.XLOOKUP(MID(タスク実績csv元!C7347,1,SEARCH(":",タスク実績csv元!C7347)-1),リスト!F:F,リスト!G:G)&amp;MID(タスク実績csv元!C7347,SEARCH(":",タスク実績csv元!C7347),999),タスクDB!K:K,タスクDB!A:A)</f>
        <v>{3bfae8e9-f157-4a93-8f07-ee8b8a40f008}</v>
      </c>
      <c r="B7347" s="11">
        <f>タスク実績csv元!A7347</f>
        <v>45495</v>
      </c>
      <c r="C7347" s="54">
        <f>タスク実績csv元!F7347</f>
        <v>0.55208333333333337</v>
      </c>
      <c r="D7347" s="54">
        <f>タスク実績csv元!E7347</f>
        <v>0.54166666666666663</v>
      </c>
      <c r="E7347" t="str">
        <f>タスク実績csv元!I7347&amp;""</f>
        <v/>
      </c>
      <c r="F7347" t="str">
        <f>タスク実績csv元!D7347</f>
        <v>セット品明細マスタのデータ精査</v>
      </c>
      <c r="G7347" t="str">
        <f t="shared" si="114"/>
        <v>INSERT INTO task_achivement(task_no,achive_date,end_time,start_time,task_detail,memo)VALUES('{3bfae8e9-f157-4a93-8f07-ee8b8a40f008}','2024/07/22','2024/07/22 13:15:00','2024/07/22 13:00:00','','セット品明細マスタのデータ精査');</v>
      </c>
    </row>
    <row r="7348" spans="1:7">
      <c r="A7348" s="48" t="str">
        <f>_xlfn.XLOOKUP(_xlfn.XLOOKUP(MID(タスク実績csv元!C7348,1,SEARCH(":",タスク実績csv元!C7348)-1),リスト!F:F,リスト!G:G)&amp;MID(タスク実績csv元!C7348,SEARCH(":",タスク実績csv元!C7348),999),タスクDB!K:K,タスクDB!A:A)</f>
        <v>{3bfae8e9-f157-4a93-8f07-ee8b8a40f008}</v>
      </c>
      <c r="B7348" s="11">
        <f>タスク実績csv元!A7348</f>
        <v>45495</v>
      </c>
      <c r="C7348" s="54">
        <f>タスク実績csv元!F7348</f>
        <v>0.58333333333333337</v>
      </c>
      <c r="D7348" s="54">
        <f>タスク実績csv元!E7348</f>
        <v>0.55208333333333337</v>
      </c>
      <c r="E7348" t="str">
        <f>タスク実績csv元!I7348&amp;""</f>
        <v/>
      </c>
      <c r="F7348" t="str">
        <f>タスク実績csv元!D7348</f>
        <v>案件の確認事項整理</v>
      </c>
      <c r="G7348" t="str">
        <f t="shared" si="114"/>
        <v>INSERT INTO task_achivement(task_no,achive_date,end_time,start_time,task_detail,memo)VALUES('{3bfae8e9-f157-4a93-8f07-ee8b8a40f008}','2024/07/22','2024/07/22 14:00:00','2024/07/22 13:15:00','','案件の確認事項整理');</v>
      </c>
    </row>
    <row r="7349" spans="1:7">
      <c r="A7349" s="48" t="str">
        <f>_xlfn.XLOOKUP(_xlfn.XLOOKUP(MID(タスク実績csv元!C7349,1,SEARCH(":",タスク実績csv元!C7349)-1),リスト!F:F,リスト!G:G)&amp;MID(タスク実績csv元!C7349,SEARCH(":",タスク実績csv元!C7349),999),タスクDB!K:K,タスクDB!A:A)</f>
        <v>{fa1d15a7-0fa5-46a0-b2a9-9b86fd9480ff}</v>
      </c>
      <c r="B7349" s="11">
        <f>タスク実績csv元!A7349</f>
        <v>45495</v>
      </c>
      <c r="C7349" s="54">
        <f>タスク実績csv元!F7349</f>
        <v>0.58333333333333337</v>
      </c>
      <c r="D7349" s="54">
        <f>タスク実績csv元!E7349</f>
        <v>0.55208333333333337</v>
      </c>
      <c r="E7349" t="str">
        <f>タスク実績csv元!I7349&amp;""</f>
        <v/>
      </c>
      <c r="F7349" t="str">
        <f>タスク実績csv元!D7349</f>
        <v>売上訂正用の機器販売データ作成</v>
      </c>
      <c r="G7349" t="str">
        <f t="shared" si="114"/>
        <v>INSERT INTO task_achivement(task_no,achive_date,end_time,start_time,task_detail,memo)VALUES('{fa1d15a7-0fa5-46a0-b2a9-9b86fd9480ff}','2024/07/22','2024/07/22 14:00:00','2024/07/22 13:15:00','','売上訂正用の機器販売データ作成');</v>
      </c>
    </row>
    <row r="7350" spans="1:7">
      <c r="A7350" s="48" t="str">
        <f>_xlfn.XLOOKUP(_xlfn.XLOOKUP(MID(タスク実績csv元!C7350,1,SEARCH(":",タスク実績csv元!C7350)-1),リスト!F:F,リスト!G:G)&amp;MID(タスク実績csv元!C7350,SEARCH(":",タスク実績csv元!C7350),999),タスクDB!K:K,タスクDB!A:A)</f>
        <v>{eccefbf1-a852-44a0-af6a-c2c31b42f737}</v>
      </c>
      <c r="B7350" s="11">
        <f>タスク実績csv元!A7350</f>
        <v>45495</v>
      </c>
      <c r="C7350" s="54">
        <f>タスク実績csv元!F7350</f>
        <v>0.625</v>
      </c>
      <c r="D7350" s="54">
        <f>タスク実績csv元!E7350</f>
        <v>0.58333333333333337</v>
      </c>
      <c r="E7350" t="str">
        <f>タスク実績csv元!I7350&amp;""</f>
        <v/>
      </c>
      <c r="F7350" t="str">
        <f>タスク実績csv元!D7350</f>
        <v>DSC010と連携周り</v>
      </c>
      <c r="G7350" t="str">
        <f t="shared" si="114"/>
        <v>INSERT INTO task_achivement(task_no,achive_date,end_time,start_time,task_detail,memo)VALUES('{eccefbf1-a852-44a0-af6a-c2c31b42f737}','2024/07/22','2024/07/22 15:00:00','2024/07/22 14:00:00','','DSC010と連携周り');</v>
      </c>
    </row>
    <row r="7351" spans="1:7">
      <c r="A7351" s="48" t="str">
        <f>_xlfn.XLOOKUP(_xlfn.XLOOKUP(MID(タスク実績csv元!C7351,1,SEARCH(":",タスク実績csv元!C7351)-1),リスト!F:F,リスト!G:G)&amp;MID(タスク実績csv元!C7351,SEARCH(":",タスク実績csv元!C7351),999),タスクDB!K:K,タスクDB!A:A)</f>
        <v>{fa1d15a7-0fa5-46a0-b2a9-9b86fd9480ff}</v>
      </c>
      <c r="B7351" s="11">
        <f>タスク実績csv元!A7351</f>
        <v>45495</v>
      </c>
      <c r="C7351" s="54">
        <f>タスク実績csv元!F7351</f>
        <v>0.66666666666666663</v>
      </c>
      <c r="D7351" s="54">
        <f>タスク実績csv元!E7351</f>
        <v>0.625</v>
      </c>
      <c r="E7351" t="str">
        <f>タスク実績csv元!I7351&amp;""</f>
        <v/>
      </c>
      <c r="F7351" t="str">
        <f>タスク実績csv元!D7351</f>
        <v>売上訂正用の機器販売データ作成</v>
      </c>
      <c r="G7351" t="str">
        <f t="shared" si="114"/>
        <v>INSERT INTO task_achivement(task_no,achive_date,end_time,start_time,task_detail,memo)VALUES('{fa1d15a7-0fa5-46a0-b2a9-9b86fd9480ff}','2024/07/22','2024/07/22 16:00:00','2024/07/22 15:00:00','','売上訂正用の機器販売データ作成');</v>
      </c>
    </row>
    <row r="7352" spans="1:7">
      <c r="A7352" s="48" t="str">
        <f>_xlfn.XLOOKUP(_xlfn.XLOOKUP(MID(タスク実績csv元!C7352,1,SEARCH(":",タスク実績csv元!C7352)-1),リスト!F:F,リスト!G:G)&amp;MID(タスク実績csv元!C7352,SEARCH(":",タスク実績csv元!C7352),999),タスクDB!K:K,タスクDB!A:A)</f>
        <v>{d84a5d88-e503-432b-8c15-77654a92b465}</v>
      </c>
      <c r="B7352" s="11">
        <f>タスク実績csv元!A7352</f>
        <v>45495</v>
      </c>
      <c r="C7352" s="54">
        <f>タスク実績csv元!F7352</f>
        <v>0.6875</v>
      </c>
      <c r="D7352" s="54">
        <f>タスク実績csv元!E7352</f>
        <v>0.66666666666666663</v>
      </c>
      <c r="E7352" t="str">
        <f>タスク実績csv元!I7352&amp;""</f>
        <v/>
      </c>
      <c r="F7352" t="str">
        <f>タスク実績csv元!D7352</f>
        <v>出荷連携エラー対応(タイムアウト)</v>
      </c>
      <c r="G7352" t="str">
        <f t="shared" si="114"/>
        <v>INSERT INTO task_achivement(task_no,achive_date,end_time,start_time,task_detail,memo)VALUES('{d84a5d88-e503-432b-8c15-77654a92b465}','2024/07/22','2024/07/22 16:30:00','2024/07/22 16:00:00','','出荷連携エラー対応(タイムアウト)');</v>
      </c>
    </row>
    <row r="7353" spans="1:7">
      <c r="A7353" s="48" t="str">
        <f>_xlfn.XLOOKUP(_xlfn.XLOOKUP(MID(タスク実績csv元!C7353,1,SEARCH(":",タスク実績csv元!C7353)-1),リスト!F:F,リスト!G:G)&amp;MID(タスク実績csv元!C7353,SEARCH(":",タスク実績csv元!C7353),999),タスクDB!K:K,タスクDB!A:A)</f>
        <v>{fa1d15a7-0fa5-46a0-b2a9-9b86fd9480ff}</v>
      </c>
      <c r="B7353" s="11">
        <f>タスク実績csv元!A7353</f>
        <v>45495</v>
      </c>
      <c r="C7353" s="54">
        <f>タスク実績csv元!F7353</f>
        <v>0.75</v>
      </c>
      <c r="D7353" s="54">
        <f>タスク実績csv元!E7353</f>
        <v>0.6875</v>
      </c>
      <c r="E7353" t="str">
        <f>タスク実績csv元!I7353&amp;""</f>
        <v/>
      </c>
      <c r="F7353" t="str">
        <f>タスク実績csv元!D7353</f>
        <v>売上訂正用の機器販売データ作成</v>
      </c>
      <c r="G7353" t="str">
        <f t="shared" si="114"/>
        <v>INSERT INTO task_achivement(task_no,achive_date,end_time,start_time,task_detail,memo)VALUES('{fa1d15a7-0fa5-46a0-b2a9-9b86fd9480ff}','2024/07/22','2024/07/22 18:00:00','2024/07/22 16:30:00','','売上訂正用の機器販売データ作成');</v>
      </c>
    </row>
    <row r="7354" spans="1:7">
      <c r="A7354" s="48" t="str">
        <f>_xlfn.XLOOKUP(_xlfn.XLOOKUP(MID(タスク実績csv元!C7354,1,SEARCH(":",タスク実績csv元!C7354)-1),リスト!F:F,リスト!G:G)&amp;MID(タスク実績csv元!C7354,SEARCH(":",タスク実績csv元!C7354),999),タスクDB!K:K,タスクDB!A:A)</f>
        <v>{3bfae8e9-f157-4a93-8f07-ee8b8a40f008}</v>
      </c>
      <c r="B7354" s="11">
        <f>タスク実績csv元!A7354</f>
        <v>45496</v>
      </c>
      <c r="C7354" s="54">
        <f>タスク実績csv元!F7354</f>
        <v>0.41666666666666669</v>
      </c>
      <c r="D7354" s="54">
        <f>タスク実績csv元!E7354</f>
        <v>0.39583333333333331</v>
      </c>
      <c r="E7354" t="str">
        <f>タスク実績csv元!I7354&amp;""</f>
        <v/>
      </c>
      <c r="F7354" t="str">
        <f>タスク実績csv元!D7354</f>
        <v>案件の確認事項整理</v>
      </c>
      <c r="G7354" t="str">
        <f t="shared" si="114"/>
        <v>INSERT INTO task_achivement(task_no,achive_date,end_time,start_time,task_detail,memo)VALUES('{3bfae8e9-f157-4a93-8f07-ee8b8a40f008}','2024/07/23','2024/07/23 10:00:00','2024/07/23 09:30:00','','案件の確認事項整理');</v>
      </c>
    </row>
    <row r="7355" spans="1:7">
      <c r="A7355" s="48" t="str">
        <f>_xlfn.XLOOKUP(_xlfn.XLOOKUP(MID(タスク実績csv元!C7355,1,SEARCH(":",タスク実績csv元!C7355)-1),リスト!F:F,リスト!G:G)&amp;MID(タスク実績csv元!C7355,SEARCH(":",タスク実績csv元!C7355),999),タスクDB!K:K,タスクDB!A:A)</f>
        <v>{8bf29be6-00eb-4704-99d7-d935cf00aff3}</v>
      </c>
      <c r="B7355" s="11">
        <f>タスク実績csv元!A7355</f>
        <v>45496</v>
      </c>
      <c r="C7355" s="54">
        <f>タスク実績csv元!F7355</f>
        <v>0.45833333333333331</v>
      </c>
      <c r="D7355" s="54">
        <f>タスク実績csv元!E7355</f>
        <v>0.41666666666666669</v>
      </c>
      <c r="E7355" t="str">
        <f>タスク実績csv元!I7355&amp;""</f>
        <v/>
      </c>
      <c r="F7355" t="str">
        <f>タスク実績csv元!D7355</f>
        <v>OTC定例</v>
      </c>
      <c r="G7355" t="str">
        <f t="shared" si="114"/>
        <v>INSERT INTO task_achivement(task_no,achive_date,end_time,start_time,task_detail,memo)VALUES('{8bf29be6-00eb-4704-99d7-d935cf00aff3}','2024/07/23','2024/07/23 11:00:00','2024/07/23 10:00:00','','OTC定例');</v>
      </c>
    </row>
    <row r="7356" spans="1:7">
      <c r="A7356" s="48" t="str">
        <f>_xlfn.XLOOKUP(_xlfn.XLOOKUP(MID(タスク実績csv元!C7356,1,SEARCH(":",タスク実績csv元!C7356)-1),リスト!F:F,リスト!G:G)&amp;MID(タスク実績csv元!C7356,SEARCH(":",タスク実績csv元!C7356),999),タスクDB!K:K,タスクDB!A:A)</f>
        <v>{d0d80a67-6f4b-4c2c-8010-bd45acbcca47}</v>
      </c>
      <c r="B7356" s="11">
        <f>タスク実績csv元!A7356</f>
        <v>45496</v>
      </c>
      <c r="C7356" s="54">
        <f>タスク実績csv元!F7356</f>
        <v>0.47916666666666669</v>
      </c>
      <c r="D7356" s="54">
        <f>タスク実績csv元!E7356</f>
        <v>0.45833333333333331</v>
      </c>
      <c r="E7356" t="str">
        <f>タスク実績csv元!I7356&amp;""</f>
        <v/>
      </c>
      <c r="F7356" t="str">
        <f>タスク実績csv元!D7356</f>
        <v>SVMX定例準備</v>
      </c>
      <c r="G7356" t="str">
        <f t="shared" si="114"/>
        <v>INSERT INTO task_achivement(task_no,achive_date,end_time,start_time,task_detail,memo)VALUES('{d0d80a67-6f4b-4c2c-8010-bd45acbcca47}','2024/07/23','2024/07/23 11:30:00','2024/07/23 11:00:00','','SVMX定例準備');</v>
      </c>
    </row>
    <row r="7357" spans="1:7">
      <c r="A7357" s="48" t="str">
        <f>_xlfn.XLOOKUP(_xlfn.XLOOKUP(MID(タスク実績csv元!C7357,1,SEARCH(":",タスク実績csv元!C7357)-1),リスト!F:F,リスト!G:G)&amp;MID(タスク実績csv元!C7357,SEARCH(":",タスク実績csv元!C7357),999),タスクDB!K:K,タスクDB!A:A)</f>
        <v>{3bfae8e9-f157-4a93-8f07-ee8b8a40f008}</v>
      </c>
      <c r="B7357" s="11">
        <f>タスク実績csv元!A7357</f>
        <v>45496</v>
      </c>
      <c r="C7357" s="54">
        <f>タスク実績csv元!F7357</f>
        <v>0.58333333333333337</v>
      </c>
      <c r="D7357" s="54">
        <f>タスク実績csv元!E7357</f>
        <v>0.52083333333333337</v>
      </c>
      <c r="E7357" t="str">
        <f>タスク実績csv元!I7357&amp;""</f>
        <v/>
      </c>
      <c r="F7357" t="str">
        <f>タスク実績csv元!D7357</f>
        <v>案件の確認事項整理</v>
      </c>
      <c r="G7357" t="str">
        <f t="shared" si="114"/>
        <v>INSERT INTO task_achivement(task_no,achive_date,end_time,start_time,task_detail,memo)VALUES('{3bfae8e9-f157-4a93-8f07-ee8b8a40f008}','2024/07/23','2024/07/23 14:00:00','2024/07/23 12:30:00','','案件の確認事項整理');</v>
      </c>
    </row>
    <row r="7358" spans="1:7">
      <c r="A7358" s="48" t="str">
        <f>_xlfn.XLOOKUP(_xlfn.XLOOKUP(MID(タスク実績csv元!C7358,1,SEARCH(":",タスク実績csv元!C7358)-1),リスト!F:F,リスト!G:G)&amp;MID(タスク実績csv元!C7358,SEARCH(":",タスク実績csv元!C7358),999),タスクDB!K:K,タスクDB!A:A)</f>
        <v>{d84a5d88-e503-432b-8c15-77654a92b465}</v>
      </c>
      <c r="B7358" s="11">
        <f>タスク実績csv元!A7358</f>
        <v>45496</v>
      </c>
      <c r="C7358" s="54">
        <f>タスク実績csv元!F7358</f>
        <v>0.60416666666666663</v>
      </c>
      <c r="D7358" s="54">
        <f>タスク実績csv元!E7358</f>
        <v>0.58333333333333337</v>
      </c>
      <c r="E7358" t="str">
        <f>タスク実績csv元!I7358&amp;""</f>
        <v/>
      </c>
      <c r="F7358" t="str">
        <f>タスク実績csv元!D7358</f>
        <v>その他売上確認</v>
      </c>
      <c r="G7358" t="str">
        <f t="shared" si="114"/>
        <v>INSERT INTO task_achivement(task_no,achive_date,end_time,start_time,task_detail,memo)VALUES('{d84a5d88-e503-432b-8c15-77654a92b465}','2024/07/23','2024/07/23 14:30:00','2024/07/23 14:00:00','','その他売上確認');</v>
      </c>
    </row>
    <row r="7359" spans="1:7">
      <c r="A7359" s="48" t="str">
        <f>_xlfn.XLOOKUP(_xlfn.XLOOKUP(MID(タスク実績csv元!C7359,1,SEARCH(":",タスク実績csv元!C7359)-1),リスト!F:F,リスト!G:G)&amp;MID(タスク実績csv元!C7359,SEARCH(":",タスク実績csv元!C7359),999),タスクDB!K:K,タスクDB!A:A)</f>
        <v>{8bf29be6-00eb-4704-99d7-d935cf00aff3}</v>
      </c>
      <c r="B7359" s="11">
        <f>タスク実績csv元!A7359</f>
        <v>45496</v>
      </c>
      <c r="C7359" s="54">
        <f>タスク実績csv元!F7359</f>
        <v>0.66666666666666663</v>
      </c>
      <c r="D7359" s="54">
        <f>タスク実績csv元!E7359</f>
        <v>0.625</v>
      </c>
      <c r="E7359" t="str">
        <f>タスク実績csv元!I7359&amp;""</f>
        <v/>
      </c>
      <c r="F7359" t="str">
        <f>タスク実績csv元!D7359</f>
        <v>SVMX定例</v>
      </c>
      <c r="G7359" t="str">
        <f t="shared" si="114"/>
        <v>INSERT INTO task_achivement(task_no,achive_date,end_time,start_time,task_detail,memo)VALUES('{8bf29be6-00eb-4704-99d7-d935cf00aff3}','2024/07/23','2024/07/23 16:00:00','2024/07/23 15:00:00','','SVMX定例');</v>
      </c>
    </row>
    <row r="7360" spans="1:7">
      <c r="A7360" s="48" t="str">
        <f>_xlfn.XLOOKUP(_xlfn.XLOOKUP(MID(タスク実績csv元!C7360,1,SEARCH(":",タスク実績csv元!C7360)-1),リスト!F:F,リスト!G:G)&amp;MID(タスク実績csv元!C7360,SEARCH(":",タスク実績csv元!C7360),999),タスクDB!K:K,タスクDB!A:A)</f>
        <v>{eccefbf1-a852-44a0-af6a-c2c31b42f737}</v>
      </c>
      <c r="B7360" s="11">
        <f>タスク実績csv元!A7360</f>
        <v>45496</v>
      </c>
      <c r="C7360" s="54">
        <f>タスク実績csv元!F7360</f>
        <v>0.75</v>
      </c>
      <c r="D7360" s="54">
        <f>タスク実績csv元!E7360</f>
        <v>0.6875</v>
      </c>
      <c r="E7360" t="str">
        <f>タスク実績csv元!I7360&amp;""</f>
        <v/>
      </c>
      <c r="F7360" t="str">
        <f>タスク実績csv元!D7360</f>
        <v>振り返り(荒川、高山)</v>
      </c>
      <c r="G7360" t="str">
        <f t="shared" si="114"/>
        <v>INSERT INTO task_achivement(task_no,achive_date,end_time,start_time,task_detail,memo)VALUES('{eccefbf1-a852-44a0-af6a-c2c31b42f737}','2024/07/23','2024/07/23 18:00:00','2024/07/23 16:30:00','','振り返り(荒川、高山)');</v>
      </c>
    </row>
    <row r="7361" spans="1:7">
      <c r="A7361" s="48" t="str">
        <f>_xlfn.XLOOKUP(_xlfn.XLOOKUP(MID(タスク実績csv元!C7361,1,SEARCH(":",タスク実績csv元!C7361)-1),リスト!F:F,リスト!G:G)&amp;MID(タスク実績csv元!C7361,SEARCH(":",タスク実績csv元!C7361),999),タスクDB!K:K,タスクDB!A:A)</f>
        <v>{3bfae8e9-f157-4a93-8f07-ee8b8a40f008}</v>
      </c>
      <c r="B7361" s="11">
        <f>タスク実績csv元!A7361</f>
        <v>45496</v>
      </c>
      <c r="C7361" s="54">
        <f>タスク実績csv元!F7361</f>
        <v>1</v>
      </c>
      <c r="D7361" s="54">
        <f>タスク実績csv元!E7361</f>
        <v>0.9375</v>
      </c>
      <c r="E7361" t="str">
        <f>タスク実績csv元!I7361&amp;""</f>
        <v/>
      </c>
      <c r="F7361" t="str">
        <f>タスク実績csv元!D7361</f>
        <v>オブジェクト一覧取得スクリプト改修</v>
      </c>
      <c r="G7361" t="str">
        <f t="shared" si="114"/>
        <v>INSERT INTO task_achivement(task_no,achive_date,end_time,start_time,task_detail,memo)VALUES('{3bfae8e9-f157-4a93-8f07-ee8b8a40f008}','2024/07/23','2024/07/23 00:00:00','2024/07/23 22:30:00','','オブジェクト一覧取得スクリプト改修');</v>
      </c>
    </row>
    <row r="7362" spans="1:7">
      <c r="A7362" s="48" t="str">
        <f>_xlfn.XLOOKUP(_xlfn.XLOOKUP(MID(タスク実績csv元!C7362,1,SEARCH(":",タスク実績csv元!C7362)-1),リスト!F:F,リスト!G:G)&amp;MID(タスク実績csv元!C7362,SEARCH(":",タスク実績csv元!C7362),999),タスクDB!K:K,タスクDB!A:A)</f>
        <v>{4c39d40d-b35f-4cfa-b549-6c5de24454e2}</v>
      </c>
      <c r="B7362" s="11">
        <f>タスク実績csv元!A7362</f>
        <v>45497</v>
      </c>
      <c r="C7362" s="54">
        <f>タスク実績csv元!F7362</f>
        <v>0.40625</v>
      </c>
      <c r="D7362" s="54">
        <f>タスク実績csv元!E7362</f>
        <v>0.39583333333333331</v>
      </c>
      <c r="E7362" t="str">
        <f>タスク実績csv元!I7362&amp;""</f>
        <v/>
      </c>
      <c r="F7362" t="str">
        <f>タスク実績csv元!D7362</f>
        <v>朝会</v>
      </c>
      <c r="G7362" t="str">
        <f t="shared" si="114"/>
        <v>INSERT INTO task_achivement(task_no,achive_date,end_time,start_time,task_detail,memo)VALUES('{4c39d40d-b35f-4cfa-b549-6c5de24454e2}','2024/07/24','2024/07/24 09:45:00','2024/07/24 09:30:00','','朝会');</v>
      </c>
    </row>
    <row r="7363" spans="1:7">
      <c r="A7363" s="48" t="str">
        <f>_xlfn.XLOOKUP(_xlfn.XLOOKUP(MID(タスク実績csv元!C7363,1,SEARCH(":",タスク実績csv元!C7363)-1),リスト!F:F,リスト!G:G)&amp;MID(タスク実績csv元!C7363,SEARCH(":",タスク実績csv元!C7363),999),タスクDB!K:K,タスクDB!A:A)</f>
        <v>{3bfae8e9-f157-4a93-8f07-ee8b8a40f008}</v>
      </c>
      <c r="B7363" s="11">
        <f>タスク実績csv元!A7363</f>
        <v>45497</v>
      </c>
      <c r="C7363" s="54">
        <f>タスク実績csv元!F7363</f>
        <v>0.41666666666666669</v>
      </c>
      <c r="D7363" s="54">
        <f>タスク実績csv元!E7363</f>
        <v>0.40625</v>
      </c>
      <c r="E7363" t="str">
        <f>タスク実績csv元!I7363&amp;""</f>
        <v/>
      </c>
      <c r="F7363" t="str">
        <f>タスク実績csv元!D7363</f>
        <v>オブジェクト一覧取得スクリプト改修</v>
      </c>
      <c r="G7363" t="str">
        <f t="shared" ref="G7363:G7426" si="115">IF(B7363=0,"","INSERT INTO task_achivement("&amp;$A$1&amp;","&amp;$B$1&amp;","&amp;$C$1&amp;","&amp;$D$1&amp;","&amp;$E$1&amp;","&amp;$F$1&amp;")VALUES('"&amp;A7363&amp;"',"&amp;IF(B7363="","null","'"&amp;TEXT(B7363,"yyyy/MM/dd")&amp;"'")&amp;","&amp;IF(C7363="","null","'"&amp;TEXT(B7363,"yyyy/MM/dd")&amp;" "&amp;TEXT(C7363,"HH:mm:ss")&amp;"'")&amp;","&amp;IF(D7363="","null","'"&amp;TEXT(B7363,"yyyy/MM/dd")&amp;" "&amp;TEXT(D7363,"HH:mm:ss")&amp;"'")&amp;",'"&amp;E7363&amp;"','"&amp;F7363&amp;"');")</f>
        <v>INSERT INTO task_achivement(task_no,achive_date,end_time,start_time,task_detail,memo)VALUES('{3bfae8e9-f157-4a93-8f07-ee8b8a40f008}','2024/07/24','2024/07/24 10:00:00','2024/07/24 09:45:00','','オブジェクト一覧取得スクリプト改修');</v>
      </c>
    </row>
    <row r="7364" spans="1:7">
      <c r="A7364" s="48" t="str">
        <f>_xlfn.XLOOKUP(_xlfn.XLOOKUP(MID(タスク実績csv元!C7364,1,SEARCH(":",タスク実績csv元!C7364)-1),リスト!F:F,リスト!G:G)&amp;MID(タスク実績csv元!C7364,SEARCH(":",タスク実績csv元!C7364),999),タスクDB!K:K,タスクDB!A:A)</f>
        <v>{eccefbf1-a852-44a0-af6a-c2c31b42f737}</v>
      </c>
      <c r="B7364" s="11">
        <f>タスク実績csv元!A7364</f>
        <v>45497</v>
      </c>
      <c r="C7364" s="54">
        <f>タスク実績csv元!F7364</f>
        <v>0.5</v>
      </c>
      <c r="D7364" s="54">
        <f>タスク実績csv元!E7364</f>
        <v>0.41666666666666669</v>
      </c>
      <c r="E7364" t="str">
        <f>タスク実績csv元!I7364&amp;""</f>
        <v/>
      </c>
      <c r="F7364" t="str">
        <f>タスク実績csv元!D7364</f>
        <v>移行週次打合せ</v>
      </c>
      <c r="G7364" t="str">
        <f t="shared" si="115"/>
        <v>INSERT INTO task_achivement(task_no,achive_date,end_time,start_time,task_detail,memo)VALUES('{eccefbf1-a852-44a0-af6a-c2c31b42f737}','2024/07/24','2024/07/24 12:00:00','2024/07/24 10:00:00','','移行週次打合せ');</v>
      </c>
    </row>
    <row r="7365" spans="1:7">
      <c r="A7365" s="48" t="str">
        <f>_xlfn.XLOOKUP(_xlfn.XLOOKUP(MID(タスク実績csv元!C7365,1,SEARCH(":",タスク実績csv元!C7365)-1),リスト!F:F,リスト!G:G)&amp;MID(タスク実績csv元!C7365,SEARCH(":",タスク実績csv元!C7365),999),タスクDB!K:K,タスクDB!A:A)</f>
        <v>{3bfae8e9-f157-4a93-8f07-ee8b8a40f008}</v>
      </c>
      <c r="B7365" s="11">
        <f>タスク実績csv元!A7365</f>
        <v>45497</v>
      </c>
      <c r="C7365" s="54">
        <f>タスク実績csv元!F7365</f>
        <v>0.57291666666666663</v>
      </c>
      <c r="D7365" s="54">
        <f>タスク実績csv元!E7365</f>
        <v>0.54166666666666663</v>
      </c>
      <c r="E7365" t="str">
        <f>タスク実績csv元!I7365&amp;""</f>
        <v/>
      </c>
      <c r="F7365" t="str">
        <f>タスク実績csv元!D7365</f>
        <v>案件の確認事項整理</v>
      </c>
      <c r="G7365" t="str">
        <f t="shared" si="115"/>
        <v>INSERT INTO task_achivement(task_no,achive_date,end_time,start_time,task_detail,memo)VALUES('{3bfae8e9-f157-4a93-8f07-ee8b8a40f008}','2024/07/24','2024/07/24 13:45:00','2024/07/24 13:00:00','','案件の確認事項整理');</v>
      </c>
    </row>
    <row r="7366" spans="1:7">
      <c r="A7366" s="48" t="str">
        <f>_xlfn.XLOOKUP(_xlfn.XLOOKUP(MID(タスク実績csv元!C7366,1,SEARCH(":",タスク実績csv元!C7366)-1),リスト!F:F,リスト!G:G)&amp;MID(タスク実績csv元!C7366,SEARCH(":",タスク実績csv元!C7366),999),タスクDB!K:K,タスクDB!A:A)</f>
        <v>{d84a5d88-e503-432b-8c15-77654a92b465}</v>
      </c>
      <c r="B7366" s="11">
        <f>タスク実績csv元!A7366</f>
        <v>45497</v>
      </c>
      <c r="C7366" s="54">
        <f>タスク実績csv元!F7366</f>
        <v>0.58333333333333337</v>
      </c>
      <c r="D7366" s="54">
        <f>タスク実績csv元!E7366</f>
        <v>0.57291666666666663</v>
      </c>
      <c r="E7366" t="str">
        <f>タスク実績csv元!I7366&amp;""</f>
        <v/>
      </c>
      <c r="F7366" t="str">
        <f>タスク実績csv元!D7366</f>
        <v>保守契約テスト実行</v>
      </c>
      <c r="G7366" t="str">
        <f t="shared" si="115"/>
        <v>INSERT INTO task_achivement(task_no,achive_date,end_time,start_time,task_detail,memo)VALUES('{d84a5d88-e503-432b-8c15-77654a92b465}','2024/07/24','2024/07/24 14:00:00','2024/07/24 13:45:00','','保守契約テスト実行');</v>
      </c>
    </row>
    <row r="7367" spans="1:7">
      <c r="A7367" s="48" t="str">
        <f>_xlfn.XLOOKUP(_xlfn.XLOOKUP(MID(タスク実績csv元!C7367,1,SEARCH(":",タスク実績csv元!C7367)-1),リスト!F:F,リスト!G:G)&amp;MID(タスク実績csv元!C7367,SEARCH(":",タスク実績csv元!C7367),999),タスクDB!K:K,タスクDB!A:A)</f>
        <v>{d84a5d88-e503-432b-8c15-77654a92b465}</v>
      </c>
      <c r="B7367" s="11">
        <f>タスク実績csv元!A7367</f>
        <v>45497</v>
      </c>
      <c r="C7367" s="54">
        <f>タスク実績csv元!F7367</f>
        <v>0.625</v>
      </c>
      <c r="D7367" s="54">
        <f>タスク実績csv元!E7367</f>
        <v>0.58333333333333337</v>
      </c>
      <c r="E7367" t="str">
        <f>タスク実績csv元!I7367&amp;""</f>
        <v/>
      </c>
      <c r="F7367" t="str">
        <f>タスク実績csv元!D7367</f>
        <v>テストデータ作成</v>
      </c>
      <c r="G7367" t="str">
        <f t="shared" si="115"/>
        <v>INSERT INTO task_achivement(task_no,achive_date,end_time,start_time,task_detail,memo)VALUES('{d84a5d88-e503-432b-8c15-77654a92b465}','2024/07/24','2024/07/24 15:00:00','2024/07/24 14:00:00','','テストデータ作成');</v>
      </c>
    </row>
    <row r="7368" spans="1:7">
      <c r="A7368" s="48" t="str">
        <f>_xlfn.XLOOKUP(_xlfn.XLOOKUP(MID(タスク実績csv元!C7368,1,SEARCH(":",タスク実績csv元!C7368)-1),リスト!F:F,リスト!G:G)&amp;MID(タスク実績csv元!C7368,SEARCH(":",タスク実績csv元!C7368),999),タスクDB!K:K,タスクDB!A:A)</f>
        <v>{eccefbf1-a852-44a0-af6a-c2c31b42f737}</v>
      </c>
      <c r="B7368" s="11">
        <f>タスク実績csv元!A7368</f>
        <v>45497</v>
      </c>
      <c r="C7368" s="54">
        <f>タスク実績csv元!F7368</f>
        <v>0.66666666666666663</v>
      </c>
      <c r="D7368" s="54">
        <f>タスク実績csv元!E7368</f>
        <v>0.625</v>
      </c>
      <c r="E7368" t="str">
        <f>タスク実績csv元!I7368&amp;""</f>
        <v/>
      </c>
      <c r="F7368" t="str">
        <f>タスク実績csv元!D7368</f>
        <v>売上訂正相談(中村)</v>
      </c>
      <c r="G7368" t="str">
        <f t="shared" si="115"/>
        <v>INSERT INTO task_achivement(task_no,achive_date,end_time,start_time,task_detail,memo)VALUES('{eccefbf1-a852-44a0-af6a-c2c31b42f737}','2024/07/24','2024/07/24 16:00:00','2024/07/24 15:00:00','','売上訂正相談(中村)');</v>
      </c>
    </row>
    <row r="7369" spans="1:7">
      <c r="A7369" s="48" t="str">
        <f>_xlfn.XLOOKUP(_xlfn.XLOOKUP(MID(タスク実績csv元!C7369,1,SEARCH(":",タスク実績csv元!C7369)-1),リスト!F:F,リスト!G:G)&amp;MID(タスク実績csv元!C7369,SEARCH(":",タスク実績csv元!C7369),999),タスクDB!K:K,タスクDB!A:A)</f>
        <v>{d84a5d88-e503-432b-8c15-77654a92b465}</v>
      </c>
      <c r="B7369" s="11">
        <f>タスク実績csv元!A7369</f>
        <v>45497</v>
      </c>
      <c r="C7369" s="54">
        <f>タスク実績csv元!F7369</f>
        <v>0.67708333333333337</v>
      </c>
      <c r="D7369" s="54">
        <f>タスク実績csv元!E7369</f>
        <v>0.66666666666666663</v>
      </c>
      <c r="E7369" t="str">
        <f>タスク実績csv元!I7369&amp;""</f>
        <v/>
      </c>
      <c r="F7369" t="str">
        <f>タスク実績csv元!D7369</f>
        <v>テストデータ作成</v>
      </c>
      <c r="G7369" t="str">
        <f t="shared" si="115"/>
        <v>INSERT INTO task_achivement(task_no,achive_date,end_time,start_time,task_detail,memo)VALUES('{d84a5d88-e503-432b-8c15-77654a92b465}','2024/07/24','2024/07/24 16:15:00','2024/07/24 16:00:00','','テストデータ作成');</v>
      </c>
    </row>
    <row r="7370" spans="1:7">
      <c r="A7370" s="48" t="str">
        <f>_xlfn.XLOOKUP(_xlfn.XLOOKUP(MID(タスク実績csv元!C7370,1,SEARCH(":",タスク実績csv元!C7370)-1),リスト!F:F,リスト!G:G)&amp;MID(タスク実績csv元!C7370,SEARCH(":",タスク実績csv元!C7370),999),タスクDB!K:K,タスクDB!A:A)</f>
        <v>{eccefbf1-a852-44a0-af6a-c2c31b42f737}</v>
      </c>
      <c r="B7370" s="11">
        <f>タスク実績csv元!A7370</f>
        <v>45497</v>
      </c>
      <c r="C7370" s="54">
        <f>タスク実績csv元!F7370</f>
        <v>0.72916666666666663</v>
      </c>
      <c r="D7370" s="54">
        <f>タスク実績csv元!E7370</f>
        <v>0.67708333333333337</v>
      </c>
      <c r="E7370" t="str">
        <f>タスク実績csv元!I7370&amp;""</f>
        <v/>
      </c>
      <c r="F7370" t="str">
        <f>タスク実績csv元!D7370</f>
        <v>移行進め方相談(福井)</v>
      </c>
      <c r="G7370" t="str">
        <f t="shared" si="115"/>
        <v>INSERT INTO task_achivement(task_no,achive_date,end_time,start_time,task_detail,memo)VALUES('{eccefbf1-a852-44a0-af6a-c2c31b42f737}','2024/07/24','2024/07/24 17:30:00','2024/07/24 16:15:00','','移行進め方相談(福井)');</v>
      </c>
    </row>
    <row r="7371" spans="1:7">
      <c r="A7371" s="48" t="str">
        <f>_xlfn.XLOOKUP(_xlfn.XLOOKUP(MID(タスク実績csv元!C7371,1,SEARCH(":",タスク実績csv元!C7371)-1),リスト!F:F,リスト!G:G)&amp;MID(タスク実績csv元!C7371,SEARCH(":",タスク実績csv元!C7371),999),タスクDB!K:K,タスクDB!A:A)</f>
        <v>{d84a5d88-e503-432b-8c15-77654a92b465}</v>
      </c>
      <c r="B7371" s="11">
        <f>タスク実績csv元!A7371</f>
        <v>45497</v>
      </c>
      <c r="C7371" s="54">
        <f>タスク実績csv元!F7371</f>
        <v>0.77083333333333337</v>
      </c>
      <c r="D7371" s="54">
        <f>タスク実績csv元!E7371</f>
        <v>0.72916666666666663</v>
      </c>
      <c r="E7371" t="str">
        <f>タスク実績csv元!I7371&amp;""</f>
        <v/>
      </c>
      <c r="F7371" t="str">
        <f>タスク実績csv元!D7371</f>
        <v>テストデータ作成</v>
      </c>
      <c r="G7371" t="str">
        <f t="shared" si="115"/>
        <v>INSERT INTO task_achivement(task_no,achive_date,end_time,start_time,task_detail,memo)VALUES('{d84a5d88-e503-432b-8c15-77654a92b465}','2024/07/24','2024/07/24 18:30:00','2024/07/24 17:30:00','','テストデータ作成');</v>
      </c>
    </row>
    <row r="7372" spans="1:7">
      <c r="A7372" s="48" t="str">
        <f>_xlfn.XLOOKUP(_xlfn.XLOOKUP(MID(タスク実績csv元!C7372,1,SEARCH(":",タスク実績csv元!C7372)-1),リスト!F:F,リスト!G:G)&amp;MID(タスク実績csv元!C7372,SEARCH(":",タスク実績csv元!C7372),999),タスクDB!K:K,タスクDB!A:A)</f>
        <v>{d84a5d88-e503-432b-8c15-77654a92b465}</v>
      </c>
      <c r="B7372" s="11">
        <f>タスク実績csv元!A7372</f>
        <v>45497</v>
      </c>
      <c r="C7372" s="54">
        <f>タスク実績csv元!F7372</f>
        <v>0.85416666666666663</v>
      </c>
      <c r="D7372" s="54">
        <f>タスク実績csv元!E7372</f>
        <v>0.8125</v>
      </c>
      <c r="E7372" t="str">
        <f>タスク実績csv元!I7372&amp;""</f>
        <v/>
      </c>
      <c r="F7372" t="str">
        <f>タスク実績csv元!D7372</f>
        <v>テストデータ作成</v>
      </c>
      <c r="G7372" t="str">
        <f t="shared" si="115"/>
        <v>INSERT INTO task_achivement(task_no,achive_date,end_time,start_time,task_detail,memo)VALUES('{d84a5d88-e503-432b-8c15-77654a92b465}','2024/07/24','2024/07/24 20:30:00','2024/07/24 19:30:00','','テストデータ作成');</v>
      </c>
    </row>
    <row r="7373" spans="1:7">
      <c r="A7373" s="48" t="str">
        <f>_xlfn.XLOOKUP(_xlfn.XLOOKUP(MID(タスク実績csv元!C7373,1,SEARCH(":",タスク実績csv元!C7373)-1),リスト!F:F,リスト!G:G)&amp;MID(タスク実績csv元!C7373,SEARCH(":",タスク実績csv元!C7373),999),タスクDB!K:K,タスクDB!A:A)</f>
        <v>{3bfae8e9-f157-4a93-8f07-ee8b8a40f008}</v>
      </c>
      <c r="B7373" s="11">
        <f>タスク実績csv元!A7373</f>
        <v>45497</v>
      </c>
      <c r="C7373" s="54">
        <f>タスク実績csv元!F7373</f>
        <v>0.875</v>
      </c>
      <c r="D7373" s="54">
        <f>タスク実績csv元!E7373</f>
        <v>0.85416666666666663</v>
      </c>
      <c r="E7373" t="str">
        <f>タスク実績csv元!I7373&amp;""</f>
        <v/>
      </c>
      <c r="F7373" t="str">
        <f>タスク実績csv元!D7373</f>
        <v>案件動作確認</v>
      </c>
      <c r="G7373" t="str">
        <f t="shared" si="115"/>
        <v>INSERT INTO task_achivement(task_no,achive_date,end_time,start_time,task_detail,memo)VALUES('{3bfae8e9-f157-4a93-8f07-ee8b8a40f008}','2024/07/24','2024/07/24 21:00:00','2024/07/24 20:30:00','','案件動作確認');</v>
      </c>
    </row>
    <row r="7374" spans="1:7">
      <c r="A7374" s="48" t="str">
        <f>_xlfn.XLOOKUP(_xlfn.XLOOKUP(MID(タスク実績csv元!C7374,1,SEARCH(":",タスク実績csv元!C7374)-1),リスト!F:F,リスト!G:G)&amp;MID(タスク実績csv元!C7374,SEARCH(":",タスク実績csv元!C7374),999),タスクDB!K:K,タスクDB!A:A)</f>
        <v>{d84a5d88-e503-432b-8c15-77654a92b465}</v>
      </c>
      <c r="B7374" s="11">
        <f>タスク実績csv元!A7374</f>
        <v>45498</v>
      </c>
      <c r="C7374" s="54">
        <f>タスク実績csv元!F7374</f>
        <v>0.41666666666666669</v>
      </c>
      <c r="D7374" s="54">
        <f>タスク実績csv元!E7374</f>
        <v>0.39583333333333331</v>
      </c>
      <c r="E7374" t="str">
        <f>タスク実績csv元!I7374&amp;""</f>
        <v/>
      </c>
      <c r="F7374" t="str">
        <f>タスク実績csv元!D7374</f>
        <v>テストデータ作成</v>
      </c>
      <c r="G7374" t="str">
        <f t="shared" si="115"/>
        <v>INSERT INTO task_achivement(task_no,achive_date,end_time,start_time,task_detail,memo)VALUES('{d84a5d88-e503-432b-8c15-77654a92b465}','2024/07/25','2024/07/25 10:00:00','2024/07/25 09:30:00','','テストデータ作成');</v>
      </c>
    </row>
    <row r="7375" spans="1:7">
      <c r="A7375" s="48" t="str">
        <f>_xlfn.XLOOKUP(_xlfn.XLOOKUP(MID(タスク実績csv元!C7375,1,SEARCH(":",タスク実績csv元!C7375)-1),リスト!F:F,リスト!G:G)&amp;MID(タスク実績csv元!C7375,SEARCH(":",タスク実績csv元!C7375),999),タスクDB!K:K,タスクDB!A:A)</f>
        <v>{d0d80a67-6f4b-4c2c-8010-bd45acbcca47}</v>
      </c>
      <c r="B7375" s="11">
        <f>タスク実績csv元!A7375</f>
        <v>45498</v>
      </c>
      <c r="C7375" s="54">
        <f>タスク実績csv元!F7375</f>
        <v>0.4375</v>
      </c>
      <c r="D7375" s="54">
        <f>タスク実績csv元!E7375</f>
        <v>0.41666666666666669</v>
      </c>
      <c r="E7375" t="str">
        <f>タスク実績csv元!I7375&amp;""</f>
        <v/>
      </c>
      <c r="F7375" t="str">
        <f>タスク実績csv元!D7375</f>
        <v>週次資料加筆</v>
      </c>
      <c r="G7375" t="str">
        <f t="shared" si="115"/>
        <v>INSERT INTO task_achivement(task_no,achive_date,end_time,start_time,task_detail,memo)VALUES('{d0d80a67-6f4b-4c2c-8010-bd45acbcca47}','2024/07/25','2024/07/25 10:30:00','2024/07/25 10:00:00','','週次資料加筆');</v>
      </c>
    </row>
    <row r="7376" spans="1:7">
      <c r="A7376" s="48" t="str">
        <f>_xlfn.XLOOKUP(_xlfn.XLOOKUP(MID(タスク実績csv元!C7376,1,SEARCH(":",タスク実績csv元!C7376)-1),リスト!F:F,リスト!G:G)&amp;MID(タスク実績csv元!C7376,SEARCH(":",タスク実績csv元!C7376),999),タスクDB!K:K,タスクDB!A:A)</f>
        <v>{d84a5d88-e503-432b-8c15-77654a92b465}</v>
      </c>
      <c r="B7376" s="11">
        <f>タスク実績csv元!A7376</f>
        <v>45498</v>
      </c>
      <c r="C7376" s="54">
        <f>タスク実績csv元!F7376</f>
        <v>0.44791666666666669</v>
      </c>
      <c r="D7376" s="54">
        <f>タスク実績csv元!E7376</f>
        <v>0.4375</v>
      </c>
      <c r="E7376" t="str">
        <f>タスク実績csv元!I7376&amp;""</f>
        <v/>
      </c>
      <c r="F7376" t="str">
        <f>タスク実績csv元!D7376</f>
        <v>テストデータ作成</v>
      </c>
      <c r="G7376" t="str">
        <f t="shared" si="115"/>
        <v>INSERT INTO task_achivement(task_no,achive_date,end_time,start_time,task_detail,memo)VALUES('{d84a5d88-e503-432b-8c15-77654a92b465}','2024/07/25','2024/07/25 10:45:00','2024/07/25 10:30:00','','テストデータ作成');</v>
      </c>
    </row>
    <row r="7377" spans="1:7">
      <c r="A7377" s="48" t="str">
        <f>_xlfn.XLOOKUP(_xlfn.XLOOKUP(MID(タスク実績csv元!C7377,1,SEARCH(":",タスク実績csv元!C7377)-1),リスト!F:F,リスト!G:G)&amp;MID(タスク実績csv元!C7377,SEARCH(":",タスク実績csv元!C7377),999),タスクDB!K:K,タスクDB!A:A)</f>
        <v>{3c725e9b-a684-46d8-88fb-086261f2dbe6}</v>
      </c>
      <c r="B7377" s="11">
        <f>タスク実績csv元!A7377</f>
        <v>45498</v>
      </c>
      <c r="C7377" s="54">
        <f>タスク実績csv元!F7377</f>
        <v>0.45833333333333331</v>
      </c>
      <c r="D7377" s="54">
        <f>タスク実績csv元!E7377</f>
        <v>0.44791666666666669</v>
      </c>
      <c r="E7377" t="str">
        <f>タスク実績csv元!I7377&amp;""</f>
        <v/>
      </c>
      <c r="F7377" t="str">
        <f>タスク実績csv元!D7377</f>
        <v>個人情報取扱テスト</v>
      </c>
      <c r="G7377" t="str">
        <f t="shared" si="115"/>
        <v>INSERT INTO task_achivement(task_no,achive_date,end_time,start_time,task_detail,memo)VALUES('{3c725e9b-a684-46d8-88fb-086261f2dbe6}','2024/07/25','2024/07/25 11:00:00','2024/07/25 10:45:00','','個人情報取扱テスト');</v>
      </c>
    </row>
    <row r="7378" spans="1:7">
      <c r="A7378" s="48" t="str">
        <f>_xlfn.XLOOKUP(_xlfn.XLOOKUP(MID(タスク実績csv元!C7378,1,SEARCH(":",タスク実績csv元!C7378)-1),リスト!F:F,リスト!G:G)&amp;MID(タスク実績csv元!C7378,SEARCH(":",タスク実績csv元!C7378),999),タスクDB!K:K,タスクDB!A:A)</f>
        <v>{d84a5d88-e503-432b-8c15-77654a92b465}</v>
      </c>
      <c r="B7378" s="11">
        <f>タスク実績csv元!A7378</f>
        <v>45498</v>
      </c>
      <c r="C7378" s="54">
        <f>タスク実績csv元!F7378</f>
        <v>0.47916666666666669</v>
      </c>
      <c r="D7378" s="54">
        <f>タスク実績csv元!E7378</f>
        <v>0.45833333333333331</v>
      </c>
      <c r="E7378" t="str">
        <f>タスク実績csv元!I7378&amp;""</f>
        <v/>
      </c>
      <c r="F7378" t="str">
        <f>タスク実績csv元!D7378</f>
        <v>その他売上のメール</v>
      </c>
      <c r="G7378" t="str">
        <f t="shared" si="115"/>
        <v>INSERT INTO task_achivement(task_no,achive_date,end_time,start_time,task_detail,memo)VALUES('{d84a5d88-e503-432b-8c15-77654a92b465}','2024/07/25','2024/07/25 11:30:00','2024/07/25 11:00:00','','その他売上のメール');</v>
      </c>
    </row>
    <row r="7379" spans="1:7">
      <c r="A7379" s="48" t="str">
        <f>_xlfn.XLOOKUP(_xlfn.XLOOKUP(MID(タスク実績csv元!C7379,1,SEARCH(":",タスク実績csv元!C7379)-1),リスト!F:F,リスト!G:G)&amp;MID(タスク実績csv元!C7379,SEARCH(":",タスク実績csv元!C7379),999),タスクDB!K:K,タスクDB!A:A)</f>
        <v>{d0d80a67-6f4b-4c2c-8010-bd45acbcca47}</v>
      </c>
      <c r="B7379" s="11">
        <f>タスク実績csv元!A7379</f>
        <v>45498</v>
      </c>
      <c r="C7379" s="54">
        <f>タスク実績csv元!F7379</f>
        <v>0.5</v>
      </c>
      <c r="D7379" s="54">
        <f>タスク実績csv元!E7379</f>
        <v>0.47916666666666669</v>
      </c>
      <c r="E7379" t="str">
        <f>タスク実績csv元!I7379&amp;""</f>
        <v/>
      </c>
      <c r="F7379" t="str">
        <f>タスク実績csv元!D7379</f>
        <v>週次資料調整</v>
      </c>
      <c r="G7379" t="str">
        <f t="shared" si="115"/>
        <v>INSERT INTO task_achivement(task_no,achive_date,end_time,start_time,task_detail,memo)VALUES('{d0d80a67-6f4b-4c2c-8010-bd45acbcca47}','2024/07/25','2024/07/25 12:00:00','2024/07/25 11:30:00','','週次資料調整');</v>
      </c>
    </row>
    <row r="7380" spans="1:7">
      <c r="A7380" s="48" t="str">
        <f>_xlfn.XLOOKUP(_xlfn.XLOOKUP(MID(タスク実績csv元!C7380,1,SEARCH(":",タスク実績csv元!C7380)-1),リスト!F:F,リスト!G:G)&amp;MID(タスク実績csv元!C7380,SEARCH(":",タスク実績csv元!C7380),999),タスクDB!K:K,タスクDB!A:A)</f>
        <v>{eccefbf1-a852-44a0-af6a-c2c31b42f737}</v>
      </c>
      <c r="B7380" s="11">
        <f>タスク実績csv元!A7380</f>
        <v>45498</v>
      </c>
      <c r="C7380" s="54">
        <f>タスク実績csv元!F7380</f>
        <v>0.57291666666666663</v>
      </c>
      <c r="D7380" s="54">
        <f>タスク実績csv元!E7380</f>
        <v>0.54166666666666663</v>
      </c>
      <c r="E7380" t="str">
        <f>タスク実績csv元!I7380&amp;""</f>
        <v/>
      </c>
      <c r="F7380" t="str">
        <f>タスク実績csv元!D7380</f>
        <v>週次資料事前確認(荒川)</v>
      </c>
      <c r="G7380" t="str">
        <f t="shared" si="115"/>
        <v>INSERT INTO task_achivement(task_no,achive_date,end_time,start_time,task_detail,memo)VALUES('{eccefbf1-a852-44a0-af6a-c2c31b42f737}','2024/07/25','2024/07/25 13:45:00','2024/07/25 13:00:00','','週次資料事前確認(荒川)');</v>
      </c>
    </row>
    <row r="7381" spans="1:7">
      <c r="A7381" s="48" t="str">
        <f>_xlfn.XLOOKUP(_xlfn.XLOOKUP(MID(タスク実績csv元!C7381,1,SEARCH(":",タスク実績csv元!C7381)-1),リスト!F:F,リスト!G:G)&amp;MID(タスク実績csv元!C7381,SEARCH(":",タスク実績csv元!C7381),999),タスクDB!K:K,タスクDB!A:A)</f>
        <v>{3bfae8e9-f157-4a93-8f07-ee8b8a40f008}</v>
      </c>
      <c r="B7381" s="11">
        <f>タスク実績csv元!A7381</f>
        <v>45498</v>
      </c>
      <c r="C7381" s="54">
        <f>タスク実績csv元!F7381</f>
        <v>0.58333333333333337</v>
      </c>
      <c r="D7381" s="54">
        <f>タスク実績csv元!E7381</f>
        <v>0.57291666666666663</v>
      </c>
      <c r="E7381" t="str">
        <f>タスク実績csv元!I7381&amp;""</f>
        <v/>
      </c>
      <c r="F7381" t="str">
        <f>タスク実績csv元!D7381</f>
        <v>案件動作確認</v>
      </c>
      <c r="G7381" t="str">
        <f t="shared" si="115"/>
        <v>INSERT INTO task_achivement(task_no,achive_date,end_time,start_time,task_detail,memo)VALUES('{3bfae8e9-f157-4a93-8f07-ee8b8a40f008}','2024/07/25','2024/07/25 14:00:00','2024/07/25 13:45:00','','案件動作確認');</v>
      </c>
    </row>
    <row r="7382" spans="1:7">
      <c r="A7382" s="48" t="str">
        <f>_xlfn.XLOOKUP(_xlfn.XLOOKUP(MID(タスク実績csv元!C7382,1,SEARCH(":",タスク実績csv元!C7382)-1),リスト!F:F,リスト!G:G)&amp;MID(タスク実績csv元!C7382,SEARCH(":",タスク実績csv元!C7382),999),タスクDB!K:K,タスクDB!A:A)</f>
        <v>{8bf29be6-00eb-4704-99d7-d935cf00aff3}</v>
      </c>
      <c r="B7382" s="11">
        <f>タスク実績csv元!A7382</f>
        <v>45498</v>
      </c>
      <c r="C7382" s="54">
        <f>タスク実績csv元!F7382</f>
        <v>0.625</v>
      </c>
      <c r="D7382" s="54">
        <f>タスク実績csv元!E7382</f>
        <v>0.58333333333333337</v>
      </c>
      <c r="E7382" t="str">
        <f>タスク実績csv元!I7382&amp;""</f>
        <v/>
      </c>
      <c r="F7382" t="str">
        <f>タスク実績csv元!D7382</f>
        <v>UAT進捗</v>
      </c>
      <c r="G7382" t="str">
        <f t="shared" si="115"/>
        <v>INSERT INTO task_achivement(task_no,achive_date,end_time,start_time,task_detail,memo)VALUES('{8bf29be6-00eb-4704-99d7-d935cf00aff3}','2024/07/25','2024/07/25 15:00:00','2024/07/25 14:00:00','','UAT進捗');</v>
      </c>
    </row>
    <row r="7383" spans="1:7">
      <c r="A7383" s="48" t="str">
        <f>_xlfn.XLOOKUP(_xlfn.XLOOKUP(MID(タスク実績csv元!C7383,1,SEARCH(":",タスク実績csv元!C7383)-1),リスト!F:F,リスト!G:G)&amp;MID(タスク実績csv元!C7383,SEARCH(":",タスク実績csv元!C7383),999),タスクDB!K:K,タスクDB!A:A)</f>
        <v>{8bf29be6-00eb-4704-99d7-d935cf00aff3}</v>
      </c>
      <c r="B7383" s="11">
        <f>タスク実績csv元!A7383</f>
        <v>45498</v>
      </c>
      <c r="C7383" s="54">
        <f>タスク実績csv元!F7383</f>
        <v>0.66666666666666663</v>
      </c>
      <c r="D7383" s="54">
        <f>タスク実績csv元!E7383</f>
        <v>0.625</v>
      </c>
      <c r="E7383" t="str">
        <f>タスク実績csv元!I7383&amp;""</f>
        <v/>
      </c>
      <c r="F7383" t="str">
        <f>タスク実績csv元!D7383</f>
        <v>OTC定例</v>
      </c>
      <c r="G7383" t="str">
        <f t="shared" si="115"/>
        <v>INSERT INTO task_achivement(task_no,achive_date,end_time,start_time,task_detail,memo)VALUES('{8bf29be6-00eb-4704-99d7-d935cf00aff3}','2024/07/25','2024/07/25 16:00:00','2024/07/25 15:00:00','','OTC定例');</v>
      </c>
    </row>
    <row r="7384" spans="1:7">
      <c r="A7384" s="48" t="str">
        <f>_xlfn.XLOOKUP(_xlfn.XLOOKUP(MID(タスク実績csv元!C7384,1,SEARCH(":",タスク実績csv元!C7384)-1),リスト!F:F,リスト!G:G)&amp;MID(タスク実績csv元!C7384,SEARCH(":",タスク実績csv元!C7384),999),タスクDB!K:K,タスクDB!A:A)</f>
        <v>{d84a5d88-e503-432b-8c15-77654a92b465}</v>
      </c>
      <c r="B7384" s="11">
        <f>タスク実績csv元!A7384</f>
        <v>45498</v>
      </c>
      <c r="C7384" s="54">
        <f>タスク実績csv元!F7384</f>
        <v>0.6875</v>
      </c>
      <c r="D7384" s="54">
        <f>タスク実績csv元!E7384</f>
        <v>0.66666666666666663</v>
      </c>
      <c r="E7384" t="str">
        <f>タスク実績csv元!I7384&amp;""</f>
        <v/>
      </c>
      <c r="F7384" t="str">
        <f>タスク実績csv元!D7384</f>
        <v>テストデータ作成</v>
      </c>
      <c r="G7384" t="str">
        <f t="shared" si="115"/>
        <v>INSERT INTO task_achivement(task_no,achive_date,end_time,start_time,task_detail,memo)VALUES('{d84a5d88-e503-432b-8c15-77654a92b465}','2024/07/25','2024/07/25 16:30:00','2024/07/25 16:00:00','','テストデータ作成');</v>
      </c>
    </row>
    <row r="7385" spans="1:7">
      <c r="A7385" s="48" t="str">
        <f>_xlfn.XLOOKUP(_xlfn.XLOOKUP(MID(タスク実績csv元!C7385,1,SEARCH(":",タスク実績csv元!C7385)-1),リスト!F:F,リスト!G:G)&amp;MID(タスク実績csv元!C7385,SEARCH(":",タスク実績csv元!C7385),999),タスクDB!K:K,タスクDB!A:A)</f>
        <v>{3bfae8e9-f157-4a93-8f07-ee8b8a40f008}</v>
      </c>
      <c r="B7385" s="11">
        <f>タスク実績csv元!A7385</f>
        <v>45498</v>
      </c>
      <c r="C7385" s="54">
        <f>タスク実績csv元!F7385</f>
        <v>0.70833333333333337</v>
      </c>
      <c r="D7385" s="54">
        <f>タスク実績csv元!E7385</f>
        <v>0.6875</v>
      </c>
      <c r="E7385" t="str">
        <f>タスク実績csv元!I7385&amp;""</f>
        <v/>
      </c>
      <c r="F7385" t="str">
        <f>タスク実績csv元!D7385</f>
        <v>案件の確認事項整理</v>
      </c>
      <c r="G7385" t="str">
        <f t="shared" si="115"/>
        <v>INSERT INTO task_achivement(task_no,achive_date,end_time,start_time,task_detail,memo)VALUES('{3bfae8e9-f157-4a93-8f07-ee8b8a40f008}','2024/07/25','2024/07/25 17:00:00','2024/07/25 16:30:00','','案件の確認事項整理');</v>
      </c>
    </row>
    <row r="7386" spans="1:7">
      <c r="A7386" s="48" t="str">
        <f>_xlfn.XLOOKUP(_xlfn.XLOOKUP(MID(タスク実績csv元!C7386,1,SEARCH(":",タスク実績csv元!C7386)-1),リスト!F:F,リスト!G:G)&amp;MID(タスク実績csv元!C7386,SEARCH(":",タスク実績csv元!C7386),999),タスクDB!K:K,タスクDB!A:A)</f>
        <v>{eccefbf1-a852-44a0-af6a-c2c31b42f737}</v>
      </c>
      <c r="B7386" s="11">
        <f>タスク実績csv元!A7386</f>
        <v>45498</v>
      </c>
      <c r="C7386" s="54">
        <f>タスク実績csv元!F7386</f>
        <v>0.77083333333333337</v>
      </c>
      <c r="D7386" s="54">
        <f>タスク実績csv元!E7386</f>
        <v>0.75</v>
      </c>
      <c r="E7386" t="str">
        <f>タスク実績csv元!I7386&amp;""</f>
        <v/>
      </c>
      <c r="F7386" t="str">
        <f>タスク実績csv元!D7386</f>
        <v>売上訂正対応(中村)</v>
      </c>
      <c r="G7386" t="str">
        <f t="shared" si="115"/>
        <v>INSERT INTO task_achivement(task_no,achive_date,end_time,start_time,task_detail,memo)VALUES('{eccefbf1-a852-44a0-af6a-c2c31b42f737}','2024/07/25','2024/07/25 18:30:00','2024/07/25 18:00:00','','売上訂正対応(中村)');</v>
      </c>
    </row>
    <row r="7387" spans="1:7">
      <c r="A7387" s="48" t="str">
        <f>_xlfn.XLOOKUP(_xlfn.XLOOKUP(MID(タスク実績csv元!C7387,1,SEARCH(":",タスク実績csv元!C7387)-1),リスト!F:F,リスト!G:G)&amp;MID(タスク実績csv元!C7387,SEARCH(":",タスク実績csv元!C7387),999),タスクDB!K:K,タスクDB!A:A)</f>
        <v>{3bfae8e9-f157-4a93-8f07-ee8b8a40f008}</v>
      </c>
      <c r="B7387" s="11">
        <f>タスク実績csv元!A7387</f>
        <v>45498</v>
      </c>
      <c r="C7387" s="54">
        <f>タスク実績csv元!F7387</f>
        <v>0.96527777777777779</v>
      </c>
      <c r="D7387" s="54">
        <f>タスク実績csv元!E7387</f>
        <v>0.91666666666666663</v>
      </c>
      <c r="E7387" t="str">
        <f>タスク実績csv元!I7387&amp;""</f>
        <v/>
      </c>
      <c r="F7387" t="str">
        <f>タスク実績csv元!D7387</f>
        <v>案件整理</v>
      </c>
      <c r="G7387" t="str">
        <f t="shared" si="115"/>
        <v>INSERT INTO task_achivement(task_no,achive_date,end_time,start_time,task_detail,memo)VALUES('{3bfae8e9-f157-4a93-8f07-ee8b8a40f008}','2024/07/25','2024/07/25 23:10:00','2024/07/25 22:00:00','','案件整理');</v>
      </c>
    </row>
    <row r="7388" spans="1:7">
      <c r="A7388" s="48" t="str">
        <f>_xlfn.XLOOKUP(_xlfn.XLOOKUP(MID(タスク実績csv元!C7388,1,SEARCH(":",タスク実績csv元!C7388)-1),リスト!F:F,リスト!G:G)&amp;MID(タスク実績csv元!C7388,SEARCH(":",タスク実績csv元!C7388),999),タスクDB!K:K,タスクDB!A:A)</f>
        <v>{4c39d40d-b35f-4cfa-b549-6c5de24454e2}</v>
      </c>
      <c r="B7388" s="11">
        <f>タスク実績csv元!A7388</f>
        <v>45499</v>
      </c>
      <c r="C7388" s="54">
        <f>タスク実績csv元!F7388</f>
        <v>0.40625</v>
      </c>
      <c r="D7388" s="54">
        <f>タスク実績csv元!E7388</f>
        <v>0.39583333333333331</v>
      </c>
      <c r="E7388" t="str">
        <f>タスク実績csv元!I7388&amp;""</f>
        <v/>
      </c>
      <c r="F7388" t="str">
        <f>タスク実績csv元!D7388</f>
        <v>朝会</v>
      </c>
      <c r="G7388" t="str">
        <f t="shared" si="115"/>
        <v>INSERT INTO task_achivement(task_no,achive_date,end_time,start_time,task_detail,memo)VALUES('{4c39d40d-b35f-4cfa-b549-6c5de24454e2}','2024/07/26','2024/07/26 09:45:00','2024/07/26 09:30:00','','朝会');</v>
      </c>
    </row>
    <row r="7389" spans="1:7">
      <c r="A7389" s="48" t="str">
        <f>_xlfn.XLOOKUP(_xlfn.XLOOKUP(MID(タスク実績csv元!C7389,1,SEARCH(":",タスク実績csv元!C7389)-1),リスト!F:F,リスト!G:G)&amp;MID(タスク実績csv元!C7389,SEARCH(":",タスク実績csv元!C7389),999),タスクDB!K:K,タスクDB!A:A)</f>
        <v>{3bfae8e9-f157-4a93-8f07-ee8b8a40f008}</v>
      </c>
      <c r="B7389" s="11">
        <f>タスク実績csv元!A7389</f>
        <v>45499</v>
      </c>
      <c r="C7389" s="54">
        <f>タスク実績csv元!F7389</f>
        <v>0.41666666666666669</v>
      </c>
      <c r="D7389" s="54">
        <f>タスク実績csv元!E7389</f>
        <v>0.40625</v>
      </c>
      <c r="E7389" t="str">
        <f>タスク実績csv元!I7389&amp;""</f>
        <v/>
      </c>
      <c r="F7389" t="str">
        <f>タスク実績csv元!D7389</f>
        <v>案件整理</v>
      </c>
      <c r="G7389" t="str">
        <f t="shared" si="115"/>
        <v>INSERT INTO task_achivement(task_no,achive_date,end_time,start_time,task_detail,memo)VALUES('{3bfae8e9-f157-4a93-8f07-ee8b8a40f008}','2024/07/26','2024/07/26 10:00:00','2024/07/26 09:45:00','','案件整理');</v>
      </c>
    </row>
    <row r="7390" spans="1:7">
      <c r="A7390" s="48" t="str">
        <f>_xlfn.XLOOKUP(_xlfn.XLOOKUP(MID(タスク実績csv元!C7390,1,SEARCH(":",タスク実績csv元!C7390)-1),リスト!F:F,リスト!G:G)&amp;MID(タスク実績csv元!C7390,SEARCH(":",タスク実績csv元!C7390),999),タスクDB!K:K,タスクDB!A:A)</f>
        <v>{eccefbf1-a852-44a0-af6a-c2c31b42f737}</v>
      </c>
      <c r="B7390" s="11">
        <f>タスク実績csv元!A7390</f>
        <v>45499</v>
      </c>
      <c r="C7390" s="54">
        <f>タスク実績csv元!F7390</f>
        <v>0.45833333333333331</v>
      </c>
      <c r="D7390" s="54">
        <f>タスク実績csv元!E7390</f>
        <v>0.41666666666666669</v>
      </c>
      <c r="E7390" t="str">
        <f>タスク実績csv元!I7390&amp;""</f>
        <v/>
      </c>
      <c r="F7390" t="str">
        <f>タスク実績csv元!D7390</f>
        <v>再発防止策検討(長江,吉岡)</v>
      </c>
      <c r="G7390" t="str">
        <f t="shared" si="115"/>
        <v>INSERT INTO task_achivement(task_no,achive_date,end_time,start_time,task_detail,memo)VALUES('{eccefbf1-a852-44a0-af6a-c2c31b42f737}','2024/07/26','2024/07/26 11:00:00','2024/07/26 10:00:00','','再発防止策検討(長江,吉岡)');</v>
      </c>
    </row>
    <row r="7391" spans="1:7">
      <c r="A7391" s="48" t="str">
        <f>_xlfn.XLOOKUP(_xlfn.XLOOKUP(MID(タスク実績csv元!C7391,1,SEARCH(":",タスク実績csv元!C7391)-1),リスト!F:F,リスト!G:G)&amp;MID(タスク実績csv元!C7391,SEARCH(":",タスク実績csv元!C7391),999),タスクDB!K:K,タスクDB!A:A)</f>
        <v>{8bf29be6-00eb-4704-99d7-d935cf00aff3}</v>
      </c>
      <c r="B7391" s="11">
        <f>タスク実績csv元!A7391</f>
        <v>45499</v>
      </c>
      <c r="C7391" s="54">
        <f>タスク実績csv元!F7391</f>
        <v>0.5</v>
      </c>
      <c r="D7391" s="54">
        <f>タスク実績csv元!E7391</f>
        <v>0.45833333333333331</v>
      </c>
      <c r="E7391" t="str">
        <f>タスク実績csv元!I7391&amp;""</f>
        <v/>
      </c>
      <c r="F7391" t="str">
        <f>タスク実績csv元!D7391</f>
        <v>週次報告</v>
      </c>
      <c r="G7391" t="str">
        <f t="shared" si="115"/>
        <v>INSERT INTO task_achivement(task_no,achive_date,end_time,start_time,task_detail,memo)VALUES('{8bf29be6-00eb-4704-99d7-d935cf00aff3}','2024/07/26','2024/07/26 12:00:00','2024/07/26 11:00:00','','週次報告');</v>
      </c>
    </row>
    <row r="7392" spans="1:7">
      <c r="A7392" s="48" t="str">
        <f>_xlfn.XLOOKUP(_xlfn.XLOOKUP(MID(タスク実績csv元!C7392,1,SEARCH(":",タスク実績csv元!C7392)-1),リスト!F:F,リスト!G:G)&amp;MID(タスク実績csv元!C7392,SEARCH(":",タスク実績csv元!C7392),999),タスクDB!K:K,タスクDB!A:A)</f>
        <v>{8bf29be6-00eb-4704-99d7-d935cf00aff3}</v>
      </c>
      <c r="B7392" s="11">
        <f>タスク実績csv元!A7392</f>
        <v>45499</v>
      </c>
      <c r="C7392" s="54">
        <f>タスク実績csv元!F7392</f>
        <v>0.625</v>
      </c>
      <c r="D7392" s="54">
        <f>タスク実績csv元!E7392</f>
        <v>0.54166666666666663</v>
      </c>
      <c r="E7392" t="str">
        <f>タスク実績csv元!I7392&amp;""</f>
        <v>売上訂正</v>
      </c>
      <c r="F7392" t="str">
        <f>タスク実績csv元!D7392</f>
        <v>課題セッション</v>
      </c>
      <c r="G7392" t="str">
        <f t="shared" si="115"/>
        <v>INSERT INTO task_achivement(task_no,achive_date,end_time,start_time,task_detail,memo)VALUES('{8bf29be6-00eb-4704-99d7-d935cf00aff3}','2024/07/26','2024/07/26 15:00:00','2024/07/26 13:00:00','売上訂正','課題セッション');</v>
      </c>
    </row>
    <row r="7393" spans="1:7">
      <c r="A7393" s="48" t="str">
        <f>_xlfn.XLOOKUP(_xlfn.XLOOKUP(MID(タスク実績csv元!C7393,1,SEARCH(":",タスク実績csv元!C7393)-1),リスト!F:F,リスト!G:G)&amp;MID(タスク実績csv元!C7393,SEARCH(":",タスク実績csv元!C7393),999),タスクDB!K:K,タスクDB!A:A)</f>
        <v>{eccefbf1-a852-44a0-af6a-c2c31b42f737}</v>
      </c>
      <c r="B7393" s="11">
        <f>タスク実績csv元!A7393</f>
        <v>45499</v>
      </c>
      <c r="C7393" s="54">
        <f>タスク実績csv元!F7393</f>
        <v>0.66666666666666663</v>
      </c>
      <c r="D7393" s="54">
        <f>タスク実績csv元!E7393</f>
        <v>0.625</v>
      </c>
      <c r="E7393" t="str">
        <f>タスク実績csv元!I7393&amp;""</f>
        <v/>
      </c>
      <c r="F7393" t="str">
        <f>タスク実績csv元!D7393</f>
        <v>移行ツール作成依頼(福井、原田)</v>
      </c>
      <c r="G7393" t="str">
        <f t="shared" si="115"/>
        <v>INSERT INTO task_achivement(task_no,achive_date,end_time,start_time,task_detail,memo)VALUES('{eccefbf1-a852-44a0-af6a-c2c31b42f737}','2024/07/26','2024/07/26 16:00:00','2024/07/26 15:00:00','','移行ツール作成依頼(福井、原田)');</v>
      </c>
    </row>
    <row r="7394" spans="1:7">
      <c r="A7394" s="48" t="str">
        <f>_xlfn.XLOOKUP(_xlfn.XLOOKUP(MID(タスク実績csv元!C7394,1,SEARCH(":",タスク実績csv元!C7394)-1),リスト!F:F,リスト!G:G)&amp;MID(タスク実績csv元!C7394,SEARCH(":",タスク実績csv元!C7394),999),タスクDB!K:K,タスクDB!A:A)</f>
        <v>{d0d80a67-6f4b-4c2c-8010-bd45acbcca47}</v>
      </c>
      <c r="B7394" s="11">
        <f>タスク実績csv元!A7394</f>
        <v>45501</v>
      </c>
      <c r="C7394" s="54">
        <f>タスク実績csv元!F7394</f>
        <v>0.39583333333333331</v>
      </c>
      <c r="D7394" s="54">
        <f>タスク実績csv元!E7394</f>
        <v>0.375</v>
      </c>
      <c r="E7394" t="str">
        <f>タスク実績csv元!I7394&amp;""</f>
        <v/>
      </c>
      <c r="F7394" t="str">
        <f>タスク実績csv元!D7394</f>
        <v>メール返信</v>
      </c>
      <c r="G7394" t="str">
        <f t="shared" si="115"/>
        <v>INSERT INTO task_achivement(task_no,achive_date,end_time,start_time,task_detail,memo)VALUES('{d0d80a67-6f4b-4c2c-8010-bd45acbcca47}','2024/07/28','2024/07/28 09:30:00','2024/07/28 09:00:00','','メール返信');</v>
      </c>
    </row>
    <row r="7395" spans="1:7">
      <c r="A7395" s="48" t="str">
        <f>_xlfn.XLOOKUP(_xlfn.XLOOKUP(MID(タスク実績csv元!C7395,1,SEARCH(":",タスク実績csv元!C7395)-1),リスト!F:F,リスト!G:G)&amp;MID(タスク実績csv元!C7395,SEARCH(":",タスク実績csv元!C7395),999),タスクDB!K:K,タスクDB!A:A)</f>
        <v>{4c39d40d-b35f-4cfa-b549-6c5de24454e2}</v>
      </c>
      <c r="B7395" s="11">
        <f>タスク実績csv元!A7395</f>
        <v>45502</v>
      </c>
      <c r="C7395" s="54">
        <f>タスク実績csv元!F7395</f>
        <v>0.40625</v>
      </c>
      <c r="D7395" s="54">
        <f>タスク実績csv元!E7395</f>
        <v>0.39583333333333331</v>
      </c>
      <c r="E7395" t="str">
        <f>タスク実績csv元!I7395&amp;""</f>
        <v/>
      </c>
      <c r="F7395" t="str">
        <f>タスク実績csv元!D7395</f>
        <v>朝会</v>
      </c>
      <c r="G7395" t="str">
        <f t="shared" si="115"/>
        <v>INSERT INTO task_achivement(task_no,achive_date,end_time,start_time,task_detail,memo)VALUES('{4c39d40d-b35f-4cfa-b549-6c5de24454e2}','2024/07/29','2024/07/29 09:45:00','2024/07/29 09:30:00','','朝会');</v>
      </c>
    </row>
    <row r="7396" spans="1:7">
      <c r="A7396" s="48" t="str">
        <f>_xlfn.XLOOKUP(_xlfn.XLOOKUP(MID(タスク実績csv元!C7396,1,SEARCH(":",タスク実績csv元!C7396)-1),リスト!F:F,リスト!G:G)&amp;MID(タスク実績csv元!C7396,SEARCH(":",タスク実績csv元!C7396),999),タスクDB!K:K,タスクDB!A:A)</f>
        <v>{3c725e9b-a684-46d8-88fb-086261f2dbe6}</v>
      </c>
      <c r="B7396" s="11">
        <f>タスク実績csv元!A7396</f>
        <v>45502</v>
      </c>
      <c r="C7396" s="54">
        <f>タスク実績csv元!F7396</f>
        <v>0.41666666666666669</v>
      </c>
      <c r="D7396" s="54">
        <f>タスク実績csv元!E7396</f>
        <v>0.40625</v>
      </c>
      <c r="E7396" t="str">
        <f>タスク実績csv元!I7396&amp;""</f>
        <v/>
      </c>
      <c r="F7396" t="str">
        <f>タスク実績csv元!D7396</f>
        <v>週次整理</v>
      </c>
      <c r="G7396" t="str">
        <f t="shared" si="115"/>
        <v>INSERT INTO task_achivement(task_no,achive_date,end_time,start_time,task_detail,memo)VALUES('{3c725e9b-a684-46d8-88fb-086261f2dbe6}','2024/07/29','2024/07/29 10:00:00','2024/07/29 09:45:00','','週次整理');</v>
      </c>
    </row>
    <row r="7397" spans="1:7">
      <c r="A7397" s="48" t="str">
        <f>_xlfn.XLOOKUP(_xlfn.XLOOKUP(MID(タスク実績csv元!C7397,1,SEARCH(":",タスク実績csv元!C7397)-1),リスト!F:F,リスト!G:G)&amp;MID(タスク実績csv元!C7397,SEARCH(":",タスク実績csv元!C7397),999),タスクDB!K:K,タスクDB!A:A)</f>
        <v>{3bfae8e9-f157-4a93-8f07-ee8b8a40f008}</v>
      </c>
      <c r="B7397" s="11">
        <f>タスク実績csv元!A7397</f>
        <v>45502</v>
      </c>
      <c r="C7397" s="54">
        <f>タスク実績csv元!F7397</f>
        <v>0.45833333333333331</v>
      </c>
      <c r="D7397" s="54">
        <f>タスク実績csv元!E7397</f>
        <v>0.41666666666666669</v>
      </c>
      <c r="E7397" t="str">
        <f>タスク実績csv元!I7397&amp;""</f>
        <v/>
      </c>
      <c r="F7397" t="str">
        <f>タスク実績csv元!D7397</f>
        <v>081プレ環境構築整理</v>
      </c>
      <c r="G7397" t="str">
        <f t="shared" si="115"/>
        <v>INSERT INTO task_achivement(task_no,achive_date,end_time,start_time,task_detail,memo)VALUES('{3bfae8e9-f157-4a93-8f07-ee8b8a40f008}','2024/07/29','2024/07/29 11:00:00','2024/07/29 10:00:00','','081プレ環境構築整理');</v>
      </c>
    </row>
    <row r="7398" spans="1:7">
      <c r="A7398" s="48" t="str">
        <f>_xlfn.XLOOKUP(_xlfn.XLOOKUP(MID(タスク実績csv元!C7398,1,SEARCH(":",タスク実績csv元!C7398)-1),リスト!F:F,リスト!G:G)&amp;MID(タスク実績csv元!C7398,SEARCH(":",タスク実績csv元!C7398),999),タスクDB!K:K,タスクDB!A:A)</f>
        <v>{4c39d40d-b35f-4cfa-b549-6c5de24454e2}</v>
      </c>
      <c r="B7398" s="11">
        <f>タスク実績csv元!A7398</f>
        <v>45502</v>
      </c>
      <c r="C7398" s="54">
        <f>タスク実績csv元!F7398</f>
        <v>0.5</v>
      </c>
      <c r="D7398" s="54">
        <f>タスク実績csv元!E7398</f>
        <v>0.45833333333333331</v>
      </c>
      <c r="E7398" t="str">
        <f>タスク実績csv元!I7398&amp;""</f>
        <v/>
      </c>
      <c r="F7398" t="str">
        <f>タスク実績csv元!D7398</f>
        <v>チームMTG</v>
      </c>
      <c r="G7398" t="str">
        <f t="shared" si="115"/>
        <v>INSERT INTO task_achivement(task_no,achive_date,end_time,start_time,task_detail,memo)VALUES('{4c39d40d-b35f-4cfa-b549-6c5de24454e2}','2024/07/29','2024/07/29 12:00:00','2024/07/29 11:00:00','','チームMTG');</v>
      </c>
    </row>
    <row r="7399" spans="1:7">
      <c r="A7399" s="48" t="str">
        <f>_xlfn.XLOOKUP(_xlfn.XLOOKUP(MID(タスク実績csv元!C7399,1,SEARCH(":",タスク実績csv元!C7399)-1),リスト!F:F,リスト!G:G)&amp;MID(タスク実績csv元!C7399,SEARCH(":",タスク実績csv元!C7399),999),タスクDB!K:K,タスクDB!A:A)</f>
        <v>{eccefbf1-a852-44a0-af6a-c2c31b42f737}</v>
      </c>
      <c r="B7399" s="11">
        <f>タスク実績csv元!A7399</f>
        <v>45502</v>
      </c>
      <c r="C7399" s="54">
        <f>タスク実績csv元!F7399</f>
        <v>0.59375</v>
      </c>
      <c r="D7399" s="54">
        <f>タスク実績csv元!E7399</f>
        <v>0.54166666666666663</v>
      </c>
      <c r="E7399" t="str">
        <f>タスク実績csv元!I7399&amp;""</f>
        <v/>
      </c>
      <c r="F7399" t="str">
        <f>タスク実績csv元!D7399</f>
        <v>081プレ環境相談(小椋, 福井)</v>
      </c>
      <c r="G7399" t="str">
        <f t="shared" si="115"/>
        <v>INSERT INTO task_achivement(task_no,achive_date,end_time,start_time,task_detail,memo)VALUES('{eccefbf1-a852-44a0-af6a-c2c31b42f737}','2024/07/29','2024/07/29 14:15:00','2024/07/29 13:00:00','','081プレ環境相談(小椋, 福井)');</v>
      </c>
    </row>
    <row r="7400" spans="1:7">
      <c r="A7400" s="48" t="str">
        <f>_xlfn.XLOOKUP(_xlfn.XLOOKUP(MID(タスク実績csv元!C7400,1,SEARCH(":",タスク実績csv元!C7400)-1),リスト!F:F,リスト!G:G)&amp;MID(タスク実績csv元!C7400,SEARCH(":",タスク実績csv元!C7400),999),タスクDB!K:K,タスクDB!A:A)</f>
        <v>{d84a5d88-e503-432b-8c15-77654a92b465}</v>
      </c>
      <c r="B7400" s="11">
        <f>タスク実績csv元!A7400</f>
        <v>45502</v>
      </c>
      <c r="C7400" s="54">
        <f>タスク実績csv元!F7400</f>
        <v>0.66666666666666663</v>
      </c>
      <c r="D7400" s="54">
        <f>タスク実績csv元!E7400</f>
        <v>0.60416666666666663</v>
      </c>
      <c r="E7400" t="str">
        <f>タスク実績csv元!I7400&amp;""</f>
        <v/>
      </c>
      <c r="F7400" t="str">
        <f>タスク実績csv元!D7400</f>
        <v>データ作成</v>
      </c>
      <c r="G7400" t="str">
        <f t="shared" si="115"/>
        <v>INSERT INTO task_achivement(task_no,achive_date,end_time,start_time,task_detail,memo)VALUES('{d84a5d88-e503-432b-8c15-77654a92b465}','2024/07/29','2024/07/29 16:00:00','2024/07/29 14:30:00','','データ作成');</v>
      </c>
    </row>
    <row r="7401" spans="1:7">
      <c r="A7401" s="48" t="str">
        <f>_xlfn.XLOOKUP(_xlfn.XLOOKUP(MID(タスク実績csv元!C7401,1,SEARCH(":",タスク実績csv元!C7401)-1),リスト!F:F,リスト!G:G)&amp;MID(タスク実績csv元!C7401,SEARCH(":",タスク実績csv元!C7401),999),タスクDB!K:K,タスクDB!A:A)</f>
        <v>{d0d80a67-6f4b-4c2c-8010-bd45acbcca47}</v>
      </c>
      <c r="B7401" s="11">
        <f>タスク実績csv元!A7401</f>
        <v>45502</v>
      </c>
      <c r="C7401" s="54">
        <f>タスク実績csv元!F7401</f>
        <v>0.75</v>
      </c>
      <c r="D7401" s="54">
        <f>タスク実績csv元!E7401</f>
        <v>0.6875</v>
      </c>
      <c r="E7401" t="str">
        <f>タスク実績csv元!I7401&amp;""</f>
        <v/>
      </c>
      <c r="F7401" t="str">
        <f>タスク実績csv元!D7401</f>
        <v>本番障害データ差分突き合せ</v>
      </c>
      <c r="G7401" t="str">
        <f t="shared" si="115"/>
        <v>INSERT INTO task_achivement(task_no,achive_date,end_time,start_time,task_detail,memo)VALUES('{d0d80a67-6f4b-4c2c-8010-bd45acbcca47}','2024/07/29','2024/07/29 18:00:00','2024/07/29 16:30:00','','本番障害データ差分突き合せ');</v>
      </c>
    </row>
    <row r="7402" spans="1:7">
      <c r="A7402" s="48" t="str">
        <f>_xlfn.XLOOKUP(_xlfn.XLOOKUP(MID(タスク実績csv元!C7402,1,SEARCH(":",タスク実績csv元!C7402)-1),リスト!F:F,リスト!G:G)&amp;MID(タスク実績csv元!C7402,SEARCH(":",タスク実績csv元!C7402),999),タスクDB!K:K,タスクDB!A:A)</f>
        <v>{4c39d40d-b35f-4cfa-b549-6c5de24454e2}</v>
      </c>
      <c r="B7402" s="11">
        <f>タスク実績csv元!A7402</f>
        <v>45503</v>
      </c>
      <c r="C7402" s="54">
        <f>タスク実績csv元!F7402</f>
        <v>0.40625</v>
      </c>
      <c r="D7402" s="54">
        <f>タスク実績csv元!E7402</f>
        <v>0.39583333333333331</v>
      </c>
      <c r="E7402" t="str">
        <f>タスク実績csv元!I7402&amp;""</f>
        <v/>
      </c>
      <c r="F7402" t="str">
        <f>タスク実績csv元!D7402</f>
        <v>朝会</v>
      </c>
      <c r="G7402" t="str">
        <f t="shared" si="115"/>
        <v>INSERT INTO task_achivement(task_no,achive_date,end_time,start_time,task_detail,memo)VALUES('{4c39d40d-b35f-4cfa-b549-6c5de24454e2}','2024/07/30','2024/07/30 09:45:00','2024/07/30 09:30:00','','朝会');</v>
      </c>
    </row>
    <row r="7403" spans="1:7">
      <c r="A7403" s="48" t="str">
        <f>_xlfn.XLOOKUP(_xlfn.XLOOKUP(MID(タスク実績csv元!C7403,1,SEARCH(":",タスク実績csv元!C7403)-1),リスト!F:F,リスト!G:G)&amp;MID(タスク実績csv元!C7403,SEARCH(":",タスク実績csv元!C7403),999),タスクDB!K:K,タスクDB!A:A)</f>
        <v>{d0d80a67-6f4b-4c2c-8010-bd45acbcca47}</v>
      </c>
      <c r="B7403" s="11">
        <f>タスク実績csv元!A7403</f>
        <v>45503</v>
      </c>
      <c r="C7403" s="54">
        <f>タスク実績csv元!F7403</f>
        <v>0.41666666666666669</v>
      </c>
      <c r="D7403" s="54">
        <f>タスク実績csv元!E7403</f>
        <v>0.40625</v>
      </c>
      <c r="E7403" t="str">
        <f>タスク実績csv元!I7403&amp;""</f>
        <v/>
      </c>
      <c r="F7403" t="str">
        <f>タスク実績csv元!D7403</f>
        <v>品目の立て直し</v>
      </c>
      <c r="G7403" t="str">
        <f t="shared" si="115"/>
        <v>INSERT INTO task_achivement(task_no,achive_date,end_time,start_time,task_detail,memo)VALUES('{d0d80a67-6f4b-4c2c-8010-bd45acbcca47}','2024/07/30','2024/07/30 10:00:00','2024/07/30 09:45:00','','品目の立て直し');</v>
      </c>
    </row>
    <row r="7404" spans="1:7">
      <c r="A7404" s="48" t="str">
        <f>_xlfn.XLOOKUP(_xlfn.XLOOKUP(MID(タスク実績csv元!C7404,1,SEARCH(":",タスク実績csv元!C7404)-1),リスト!F:F,リスト!G:G)&amp;MID(タスク実績csv元!C7404,SEARCH(":",タスク実績csv元!C7404),999),タスクDB!K:K,タスクDB!A:A)</f>
        <v>{8bf29be6-00eb-4704-99d7-d935cf00aff3}</v>
      </c>
      <c r="B7404" s="11">
        <f>タスク実績csv元!A7404</f>
        <v>45503</v>
      </c>
      <c r="C7404" s="54">
        <f>タスク実績csv元!F7404</f>
        <v>0.45833333333333331</v>
      </c>
      <c r="D7404" s="54">
        <f>タスク実績csv元!E7404</f>
        <v>0.41666666666666669</v>
      </c>
      <c r="E7404" t="str">
        <f>タスク実績csv元!I7404&amp;""</f>
        <v/>
      </c>
      <c r="F7404" t="str">
        <f>タスク実績csv元!D7404</f>
        <v>OTC定例</v>
      </c>
      <c r="G7404" t="str">
        <f t="shared" si="115"/>
        <v>INSERT INTO task_achivement(task_no,achive_date,end_time,start_time,task_detail,memo)VALUES('{8bf29be6-00eb-4704-99d7-d935cf00aff3}','2024/07/30','2024/07/30 11:00:00','2024/07/30 10:00:00','','OTC定例');</v>
      </c>
    </row>
    <row r="7405" spans="1:7">
      <c r="A7405" s="48" t="str">
        <f>_xlfn.XLOOKUP(_xlfn.XLOOKUP(MID(タスク実績csv元!C7405,1,SEARCH(":",タスク実績csv元!C7405)-1),リスト!F:F,リスト!G:G)&amp;MID(タスク実績csv元!C7405,SEARCH(":",タスク実績csv元!C7405),999),タスクDB!K:K,タスクDB!A:A)</f>
        <v>{d0d80a67-6f4b-4c2c-8010-bd45acbcca47}</v>
      </c>
      <c r="B7405" s="11">
        <f>タスク実績csv元!A7405</f>
        <v>45503</v>
      </c>
      <c r="C7405" s="54">
        <f>タスク実績csv元!F7405</f>
        <v>0.47916666666666669</v>
      </c>
      <c r="D7405" s="54">
        <f>タスク実績csv元!E7405</f>
        <v>0.45833333333333331</v>
      </c>
      <c r="E7405" t="str">
        <f>タスク実績csv元!I7405&amp;""</f>
        <v/>
      </c>
      <c r="F7405" t="str">
        <f>タスク実績csv元!D7405</f>
        <v>品目の立て直し整理</v>
      </c>
      <c r="G7405" t="str">
        <f t="shared" si="115"/>
        <v>INSERT INTO task_achivement(task_no,achive_date,end_time,start_time,task_detail,memo)VALUES('{d0d80a67-6f4b-4c2c-8010-bd45acbcca47}','2024/07/30','2024/07/30 11:30:00','2024/07/30 11:00:00','','品目の立て直し整理');</v>
      </c>
    </row>
    <row r="7406" spans="1:7">
      <c r="A7406" s="48" t="str">
        <f>_xlfn.XLOOKUP(_xlfn.XLOOKUP(MID(タスク実績csv元!C7406,1,SEARCH(":",タスク実績csv元!C7406)-1),リスト!F:F,リスト!G:G)&amp;MID(タスク実績csv元!C7406,SEARCH(":",タスク実績csv元!C7406),999),タスクDB!K:K,タスクDB!A:A)</f>
        <v>{eccefbf1-a852-44a0-af6a-c2c31b42f737}</v>
      </c>
      <c r="B7406" s="11">
        <f>タスク実績csv元!A7406</f>
        <v>45503</v>
      </c>
      <c r="C7406" s="54">
        <f>タスク実績csv元!F7406</f>
        <v>0.5</v>
      </c>
      <c r="D7406" s="54">
        <f>タスク実績csv元!E7406</f>
        <v>0.47916666666666669</v>
      </c>
      <c r="E7406" t="str">
        <f>タスク実績csv元!I7406&amp;""</f>
        <v/>
      </c>
      <c r="F7406" t="str">
        <f>タスク実績csv元!D7406</f>
        <v>081プレ環境準備について(小椋、福井)</v>
      </c>
      <c r="G7406" t="str">
        <f t="shared" si="115"/>
        <v>INSERT INTO task_achivement(task_no,achive_date,end_time,start_time,task_detail,memo)VALUES('{eccefbf1-a852-44a0-af6a-c2c31b42f737}','2024/07/30','2024/07/30 12:00:00','2024/07/30 11:30:00','','081プレ環境準備について(小椋、福井)');</v>
      </c>
    </row>
    <row r="7407" spans="1:7">
      <c r="A7407" s="48" t="str">
        <f>_xlfn.XLOOKUP(_xlfn.XLOOKUP(MID(タスク実績csv元!C7407,1,SEARCH(":",タスク実績csv元!C7407)-1),リスト!F:F,リスト!G:G)&amp;MID(タスク実績csv元!C7407,SEARCH(":",タスク実績csv元!C7407),999),タスクDB!K:K,タスクDB!A:A)</f>
        <v>{d0d80a67-6f4b-4c2c-8010-bd45acbcca47}</v>
      </c>
      <c r="B7407" s="11">
        <f>タスク実績csv元!A7407</f>
        <v>45503</v>
      </c>
      <c r="C7407" s="54">
        <f>タスク実績csv元!F7407</f>
        <v>0.5625</v>
      </c>
      <c r="D7407" s="54">
        <f>タスク実績csv元!E7407</f>
        <v>0.54166666666666663</v>
      </c>
      <c r="E7407" t="str">
        <f>タスク実績csv元!I7407&amp;""</f>
        <v/>
      </c>
      <c r="F7407" t="str">
        <f>タスク実績csv元!D7407</f>
        <v>品目の立て直し整理</v>
      </c>
      <c r="G7407" t="str">
        <f t="shared" si="115"/>
        <v>INSERT INTO task_achivement(task_no,achive_date,end_time,start_time,task_detail,memo)VALUES('{d0d80a67-6f4b-4c2c-8010-bd45acbcca47}','2024/07/30','2024/07/30 13:30:00','2024/07/30 13:00:00','','品目の立て直し整理');</v>
      </c>
    </row>
    <row r="7408" spans="1:7">
      <c r="A7408" s="48" t="str">
        <f>_xlfn.XLOOKUP(_xlfn.XLOOKUP(MID(タスク実績csv元!C7408,1,SEARCH(":",タスク実績csv元!C7408)-1),リスト!F:F,リスト!G:G)&amp;MID(タスク実績csv元!C7408,SEARCH(":",タスク実績csv元!C7408),999),タスクDB!K:K,タスクDB!A:A)</f>
        <v>{eccefbf1-a852-44a0-af6a-c2c31b42f737}</v>
      </c>
      <c r="B7408" s="11">
        <f>タスク実績csv元!A7408</f>
        <v>45503</v>
      </c>
      <c r="C7408" s="54">
        <f>タスク実績csv元!F7408</f>
        <v>0.60416666666666663</v>
      </c>
      <c r="D7408" s="54">
        <f>タスク実績csv元!E7408</f>
        <v>0.58333333333333337</v>
      </c>
      <c r="E7408" t="str">
        <f>タスク実績csv元!I7408&amp;""</f>
        <v/>
      </c>
      <c r="F7408" t="str">
        <f>タスク実績csv元!D7408</f>
        <v>品目修正内容説明(島本)</v>
      </c>
      <c r="G7408" t="str">
        <f t="shared" si="115"/>
        <v>INSERT INTO task_achivement(task_no,achive_date,end_time,start_time,task_detail,memo)VALUES('{eccefbf1-a852-44a0-af6a-c2c31b42f737}','2024/07/30','2024/07/30 14:30:00','2024/07/30 14:00:00','','品目修正内容説明(島本)');</v>
      </c>
    </row>
    <row r="7409" spans="1:7">
      <c r="A7409" s="48" t="str">
        <f>_xlfn.XLOOKUP(_xlfn.XLOOKUP(MID(タスク実績csv元!C7409,1,SEARCH(":",タスク実績csv元!C7409)-1),リスト!F:F,リスト!G:G)&amp;MID(タスク実績csv元!C7409,SEARCH(":",タスク実績csv元!C7409),999),タスクDB!K:K,タスクDB!A:A)</f>
        <v>{3bfae8e9-f157-4a93-8f07-ee8b8a40f008}</v>
      </c>
      <c r="B7409" s="11">
        <f>タスク実績csv元!A7409</f>
        <v>45503</v>
      </c>
      <c r="C7409" s="54">
        <f>タスク実績csv元!F7409</f>
        <v>0.625</v>
      </c>
      <c r="D7409" s="54">
        <f>タスク実績csv元!E7409</f>
        <v>0.60416666666666663</v>
      </c>
      <c r="E7409" t="str">
        <f>タスク実績csv元!I7409&amp;""</f>
        <v/>
      </c>
      <c r="F7409" t="str">
        <f>タスク実績csv元!D7409</f>
        <v>SVMX定例事前準備</v>
      </c>
      <c r="G7409" t="str">
        <f t="shared" si="115"/>
        <v>INSERT INTO task_achivement(task_no,achive_date,end_time,start_time,task_detail,memo)VALUES('{3bfae8e9-f157-4a93-8f07-ee8b8a40f008}','2024/07/30','2024/07/30 15:00:00','2024/07/30 14:30:00','','SVMX定例事前準備');</v>
      </c>
    </row>
    <row r="7410" spans="1:7">
      <c r="A7410" s="48" t="str">
        <f>_xlfn.XLOOKUP(_xlfn.XLOOKUP(MID(タスク実績csv元!C7410,1,SEARCH(":",タスク実績csv元!C7410)-1),リスト!F:F,リスト!G:G)&amp;MID(タスク実績csv元!C7410,SEARCH(":",タスク実績csv元!C7410),999),タスクDB!K:K,タスクDB!A:A)</f>
        <v>{8bf29be6-00eb-4704-99d7-d935cf00aff3}</v>
      </c>
      <c r="B7410" s="11">
        <f>タスク実績csv元!A7410</f>
        <v>45503</v>
      </c>
      <c r="C7410" s="54">
        <f>タスク実績csv元!F7410</f>
        <v>0.66666666666666663</v>
      </c>
      <c r="D7410" s="54">
        <f>タスク実績csv元!E7410</f>
        <v>0.625</v>
      </c>
      <c r="E7410" t="str">
        <f>タスク実績csv元!I7410&amp;""</f>
        <v/>
      </c>
      <c r="F7410" t="str">
        <f>タスク実績csv元!D7410</f>
        <v>SVMX定例</v>
      </c>
      <c r="G7410" t="str">
        <f t="shared" si="115"/>
        <v>INSERT INTO task_achivement(task_no,achive_date,end_time,start_time,task_detail,memo)VALUES('{8bf29be6-00eb-4704-99d7-d935cf00aff3}','2024/07/30','2024/07/30 16:00:00','2024/07/30 15:00:00','','SVMX定例');</v>
      </c>
    </row>
    <row r="7411" spans="1:7">
      <c r="A7411" s="48" t="str">
        <f>_xlfn.XLOOKUP(_xlfn.XLOOKUP(MID(タスク実績csv元!C7411,1,SEARCH(":",タスク実績csv元!C7411)-1),リスト!F:F,リスト!G:G)&amp;MID(タスク実績csv元!C7411,SEARCH(":",タスク実績csv元!C7411),999),タスクDB!K:K,タスクDB!A:A)</f>
        <v>{d0d80a67-6f4b-4c2c-8010-bd45acbcca47}</v>
      </c>
      <c r="B7411" s="11">
        <f>タスク実績csv元!A7411</f>
        <v>45503</v>
      </c>
      <c r="C7411" s="54">
        <f>タスク実績csv元!F7411</f>
        <v>0.6875</v>
      </c>
      <c r="D7411" s="54">
        <f>タスク実績csv元!E7411</f>
        <v>0.66666666666666663</v>
      </c>
      <c r="E7411" t="str">
        <f>タスク実績csv元!I7411&amp;""</f>
        <v/>
      </c>
      <c r="F7411" t="str">
        <f>タスク実績csv元!D7411</f>
        <v>メール返信・backlog返信など</v>
      </c>
      <c r="G7411" t="str">
        <f t="shared" si="115"/>
        <v>INSERT INTO task_achivement(task_no,achive_date,end_time,start_time,task_detail,memo)VALUES('{d0d80a67-6f4b-4c2c-8010-bd45acbcca47}','2024/07/30','2024/07/30 16:30:00','2024/07/30 16:00:00','','メール返信・backlog返信など');</v>
      </c>
    </row>
    <row r="7412" spans="1:7">
      <c r="A7412" s="48" t="str">
        <f>_xlfn.XLOOKUP(_xlfn.XLOOKUP(MID(タスク実績csv元!C7412,1,SEARCH(":",タスク実績csv元!C7412)-1),リスト!F:F,リスト!G:G)&amp;MID(タスク実績csv元!C7412,SEARCH(":",タスク実績csv元!C7412),999),タスクDB!K:K,タスクDB!A:A)</f>
        <v>{eccefbf1-a852-44a0-af6a-c2c31b42f737}</v>
      </c>
      <c r="B7412" s="11">
        <f>タスク実績csv元!A7412</f>
        <v>45503</v>
      </c>
      <c r="C7412" s="54">
        <f>タスク実績csv元!F7412</f>
        <v>0.75</v>
      </c>
      <c r="D7412" s="54">
        <f>タスク実績csv元!E7412</f>
        <v>0.6875</v>
      </c>
      <c r="E7412" t="str">
        <f>タスク実績csv元!I7412&amp;""</f>
        <v/>
      </c>
      <c r="F7412" t="str">
        <f>タスク実績csv元!D7412</f>
        <v>振り返り(荒川、高山)</v>
      </c>
      <c r="G7412" t="str">
        <f t="shared" si="115"/>
        <v>INSERT INTO task_achivement(task_no,achive_date,end_time,start_time,task_detail,memo)VALUES('{eccefbf1-a852-44a0-af6a-c2c31b42f737}','2024/07/30','2024/07/30 18:00:00','2024/07/30 16:30:00','','振り返り(荒川、高山)');</v>
      </c>
    </row>
    <row r="7413" spans="1:7">
      <c r="A7413" s="48" t="str">
        <f>_xlfn.XLOOKUP(_xlfn.XLOOKUP(MID(タスク実績csv元!C7413,1,SEARCH(":",タスク実績csv元!C7413)-1),リスト!F:F,リスト!G:G)&amp;MID(タスク実績csv元!C7413,SEARCH(":",タスク実績csv元!C7413),999),タスクDB!K:K,タスクDB!A:A)</f>
        <v>{d84a5d88-e503-432b-8c15-77654a92b465}</v>
      </c>
      <c r="B7413" s="11">
        <f>タスク実績csv元!A7413</f>
        <v>45503</v>
      </c>
      <c r="C7413" s="54">
        <f>タスク実績csv元!F7413</f>
        <v>0.76041666666666663</v>
      </c>
      <c r="D7413" s="54">
        <f>タスク実績csv元!E7413</f>
        <v>0.75</v>
      </c>
      <c r="E7413" t="str">
        <f>タスク実績csv元!I7413&amp;""</f>
        <v/>
      </c>
      <c r="F7413" t="str">
        <f>タスク実績csv元!D7413</f>
        <v>得意先連携エラー問合せ</v>
      </c>
      <c r="G7413" t="str">
        <f t="shared" si="115"/>
        <v>INSERT INTO task_achivement(task_no,achive_date,end_time,start_time,task_detail,memo)VALUES('{d84a5d88-e503-432b-8c15-77654a92b465}','2024/07/30','2024/07/30 18:15:00','2024/07/30 18:00:00','','得意先連携エラー問合せ');</v>
      </c>
    </row>
    <row r="7414" spans="1:7">
      <c r="A7414" s="48" t="str">
        <f>_xlfn.XLOOKUP(_xlfn.XLOOKUP(MID(タスク実績csv元!C7414,1,SEARCH(":",タスク実績csv元!C7414)-1),リスト!F:F,リスト!G:G)&amp;MID(タスク実績csv元!C7414,SEARCH(":",タスク実績csv元!C7414),999),タスクDB!K:K,タスクDB!A:A)</f>
        <v>{4c39d40d-b35f-4cfa-b549-6c5de24454e2}</v>
      </c>
      <c r="B7414" s="11">
        <f>タスク実績csv元!A7414</f>
        <v>45504</v>
      </c>
      <c r="C7414" s="54">
        <f>タスク実績csv元!F7414</f>
        <v>0.40625</v>
      </c>
      <c r="D7414" s="54">
        <f>タスク実績csv元!E7414</f>
        <v>0.39583333333333331</v>
      </c>
      <c r="E7414" t="str">
        <f>タスク実績csv元!I7414&amp;""</f>
        <v/>
      </c>
      <c r="F7414" t="str">
        <f>タスク実績csv元!D7414</f>
        <v>朝会</v>
      </c>
      <c r="G7414" t="str">
        <f t="shared" si="115"/>
        <v>INSERT INTO task_achivement(task_no,achive_date,end_time,start_time,task_detail,memo)VALUES('{4c39d40d-b35f-4cfa-b549-6c5de24454e2}','2024/07/31','2024/07/31 09:45:00','2024/07/31 09:30:00','','朝会');</v>
      </c>
    </row>
    <row r="7415" spans="1:7">
      <c r="A7415" s="48" t="str">
        <f>_xlfn.XLOOKUP(_xlfn.XLOOKUP(MID(タスク実績csv元!C7415,1,SEARCH(":",タスク実績csv元!C7415)-1),リスト!F:F,リスト!G:G)&amp;MID(タスク実績csv元!C7415,SEARCH(":",タスク実績csv元!C7415),999),タスクDB!K:K,タスクDB!A:A)</f>
        <v>{3c725e9b-a684-46d8-88fb-086261f2dbe6}</v>
      </c>
      <c r="B7415" s="11">
        <f>タスク実績csv元!A7415</f>
        <v>45504</v>
      </c>
      <c r="C7415" s="54">
        <f>タスク実績csv元!F7415</f>
        <v>0.41666666666666669</v>
      </c>
      <c r="D7415" s="54">
        <f>タスク実績csv元!E7415</f>
        <v>0.40625</v>
      </c>
      <c r="E7415" t="str">
        <f>タスク実績csv元!I7415&amp;""</f>
        <v/>
      </c>
      <c r="F7415" t="str">
        <f>タスク実績csv元!D7415</f>
        <v>新オフィス対応</v>
      </c>
      <c r="G7415" t="str">
        <f t="shared" si="115"/>
        <v>INSERT INTO task_achivement(task_no,achive_date,end_time,start_time,task_detail,memo)VALUES('{3c725e9b-a684-46d8-88fb-086261f2dbe6}','2024/07/31','2024/07/31 10:00:00','2024/07/31 09:45:00','','新オフィス対応');</v>
      </c>
    </row>
    <row r="7416" spans="1:7">
      <c r="A7416" s="48" t="str">
        <f>_xlfn.XLOOKUP(_xlfn.XLOOKUP(MID(タスク実績csv元!C7416,1,SEARCH(":",タスク実績csv元!C7416)-1),リスト!F:F,リスト!G:G)&amp;MID(タスク実績csv元!C7416,SEARCH(":",タスク実績csv元!C7416),999),タスクDB!K:K,タスクDB!A:A)</f>
        <v>{eccefbf1-a852-44a0-af6a-c2c31b42f737}</v>
      </c>
      <c r="B7416" s="11">
        <f>タスク実績csv元!A7416</f>
        <v>45504</v>
      </c>
      <c r="C7416" s="54">
        <f>タスク実績csv元!F7416</f>
        <v>0.5</v>
      </c>
      <c r="D7416" s="54">
        <f>タスク実績csv元!E7416</f>
        <v>0.41666666666666669</v>
      </c>
      <c r="E7416" t="str">
        <f>タスク実績csv元!I7416&amp;""</f>
        <v/>
      </c>
      <c r="F7416" t="str">
        <f>タスク実績csv元!D7416</f>
        <v>移行週次打合せ</v>
      </c>
      <c r="G7416" t="str">
        <f t="shared" si="115"/>
        <v>INSERT INTO task_achivement(task_no,achive_date,end_time,start_time,task_detail,memo)VALUES('{eccefbf1-a852-44a0-af6a-c2c31b42f737}','2024/07/31','2024/07/31 12:00:00','2024/07/31 10:00:00','','移行週次打合せ');</v>
      </c>
    </row>
    <row r="7417" spans="1:7">
      <c r="A7417" s="48" t="str">
        <f>_xlfn.XLOOKUP(_xlfn.XLOOKUP(MID(タスク実績csv元!C7417,1,SEARCH(":",タスク実績csv元!C7417)-1),リスト!F:F,リスト!G:G)&amp;MID(タスク実績csv元!C7417,SEARCH(":",タスク実績csv元!C7417),999),タスクDB!K:K,タスクDB!A:A)</f>
        <v>{4c39d40d-b35f-4cfa-b549-6c5de24454e2}</v>
      </c>
      <c r="B7417" s="11">
        <f>タスク実績csv元!A7417</f>
        <v>45504</v>
      </c>
      <c r="C7417" s="54">
        <f>タスク実績csv元!F7417</f>
        <v>0.5625</v>
      </c>
      <c r="D7417" s="54">
        <f>タスク実績csv元!E7417</f>
        <v>0.54166666666666663</v>
      </c>
      <c r="E7417" t="str">
        <f>タスク実績csv元!I7417&amp;""</f>
        <v/>
      </c>
      <c r="F7417" t="str">
        <f>タスク実績csv元!D7417</f>
        <v>新人報告会参加</v>
      </c>
      <c r="G7417" t="str">
        <f t="shared" si="115"/>
        <v>INSERT INTO task_achivement(task_no,achive_date,end_time,start_time,task_detail,memo)VALUES('{4c39d40d-b35f-4cfa-b549-6c5de24454e2}','2024/07/31','2024/07/31 13:30:00','2024/07/31 13:00:00','','新人報告会参加');</v>
      </c>
    </row>
    <row r="7418" spans="1:7">
      <c r="A7418" s="48" t="str">
        <f>_xlfn.XLOOKUP(_xlfn.XLOOKUP(MID(タスク実績csv元!C7418,1,SEARCH(":",タスク実績csv元!C7418)-1),リスト!F:F,リスト!G:G)&amp;MID(タスク実績csv元!C7418,SEARCH(":",タスク実績csv元!C7418),999),タスクDB!K:K,タスクDB!A:A)</f>
        <v>{eccefbf1-a852-44a0-af6a-c2c31b42f737}</v>
      </c>
      <c r="B7418" s="11">
        <f>タスク実績csv元!A7418</f>
        <v>45504</v>
      </c>
      <c r="C7418" s="54">
        <f>タスク実績csv元!F7418</f>
        <v>0.59375</v>
      </c>
      <c r="D7418" s="54">
        <f>タスク実績csv元!E7418</f>
        <v>0.5625</v>
      </c>
      <c r="E7418" t="str">
        <f>タスク実績csv元!I7418&amp;""</f>
        <v/>
      </c>
      <c r="F7418" t="str">
        <f>タスク実績csv元!D7418</f>
        <v>CPRTのデータ作成について(荒川、中村)</v>
      </c>
      <c r="G7418" t="str">
        <f t="shared" si="115"/>
        <v>INSERT INTO task_achivement(task_no,achive_date,end_time,start_time,task_detail,memo)VALUES('{eccefbf1-a852-44a0-af6a-c2c31b42f737}','2024/07/31','2024/07/31 14:15:00','2024/07/31 13:30:00','','CPRTのデータ作成について(荒川、中村)');</v>
      </c>
    </row>
    <row r="7419" spans="1:7">
      <c r="A7419" s="48" t="str">
        <f>_xlfn.XLOOKUP(_xlfn.XLOOKUP(MID(タスク実績csv元!C7419,1,SEARCH(":",タスク実績csv元!C7419)-1),リスト!F:F,リスト!G:G)&amp;MID(タスク実績csv元!C7419,SEARCH(":",タスク実績csv元!C7419),999),タスクDB!K:K,タスクDB!A:A)</f>
        <v>{eccefbf1-a852-44a0-af6a-c2c31b42f737}</v>
      </c>
      <c r="B7419" s="11">
        <f>タスク実績csv元!A7419</f>
        <v>45504</v>
      </c>
      <c r="C7419" s="54">
        <f>タスク実績csv元!F7419</f>
        <v>0.625</v>
      </c>
      <c r="D7419" s="54">
        <f>タスク実績csv元!E7419</f>
        <v>0.61111111111111105</v>
      </c>
      <c r="E7419" t="str">
        <f>タスク実績csv元!I7419&amp;""</f>
        <v/>
      </c>
      <c r="F7419" t="str">
        <f>タスク実績csv元!D7419</f>
        <v>出荷先紐づけの得意先について(福井)</v>
      </c>
      <c r="G7419" t="str">
        <f t="shared" si="115"/>
        <v>INSERT INTO task_achivement(task_no,achive_date,end_time,start_time,task_detail,memo)VALUES('{eccefbf1-a852-44a0-af6a-c2c31b42f737}','2024/07/31','2024/07/31 15:00:00','2024/07/31 14:40:00','','出荷先紐づけの得意先について(福井)');</v>
      </c>
    </row>
    <row r="7420" spans="1:7">
      <c r="A7420" s="48" t="str">
        <f>_xlfn.XLOOKUP(_xlfn.XLOOKUP(MID(タスク実績csv元!C7420,1,SEARCH(":",タスク実績csv元!C7420)-1),リスト!F:F,リスト!G:G)&amp;MID(タスク実績csv元!C7420,SEARCH(":",タスク実績csv元!C7420),999),タスクDB!K:K,タスクDB!A:A)</f>
        <v>{d84a5d88-e503-432b-8c15-77654a92b465}</v>
      </c>
      <c r="B7420" s="11">
        <f>タスク実績csv元!A7420</f>
        <v>45504</v>
      </c>
      <c r="C7420" s="54">
        <f>タスク実績csv元!F7420</f>
        <v>0.64583333333333337</v>
      </c>
      <c r="D7420" s="54">
        <f>タスク実績csv元!E7420</f>
        <v>0.625</v>
      </c>
      <c r="E7420" t="str">
        <f>タスク実績csv元!I7420&amp;""</f>
        <v/>
      </c>
      <c r="F7420" t="str">
        <f>タスク実績csv元!D7420</f>
        <v>CPRTデータ作成</v>
      </c>
      <c r="G7420" t="str">
        <f t="shared" si="115"/>
        <v>INSERT INTO task_achivement(task_no,achive_date,end_time,start_time,task_detail,memo)VALUES('{d84a5d88-e503-432b-8c15-77654a92b465}','2024/07/31','2024/07/31 15:30:00','2024/07/31 15:00:00','','CPRTデータ作成');</v>
      </c>
    </row>
    <row r="7421" spans="1:7">
      <c r="A7421" s="48" t="str">
        <f>_xlfn.XLOOKUP(_xlfn.XLOOKUP(MID(タスク実績csv元!C7421,1,SEARCH(":",タスク実績csv元!C7421)-1),リスト!F:F,リスト!G:G)&amp;MID(タスク実績csv元!C7421,SEARCH(":",タスク実績csv元!C7421),999),タスクDB!K:K,タスクDB!A:A)</f>
        <v>{3bfae8e9-f157-4a93-8f07-ee8b8a40f008}</v>
      </c>
      <c r="B7421" s="11">
        <f>タスク実績csv元!A7421</f>
        <v>45504</v>
      </c>
      <c r="C7421" s="54">
        <f>タスク実績csv元!F7421</f>
        <v>0.70833333333333337</v>
      </c>
      <c r="D7421" s="54">
        <f>タスク実績csv元!E7421</f>
        <v>0.64583333333333337</v>
      </c>
      <c r="E7421" t="str">
        <f>タスク実績csv元!I7421&amp;""</f>
        <v/>
      </c>
      <c r="F7421" t="str">
        <f>タスク実績csv元!D7421</f>
        <v>品目の削除定義について</v>
      </c>
      <c r="G7421" t="str">
        <f t="shared" si="115"/>
        <v>INSERT INTO task_achivement(task_no,achive_date,end_time,start_time,task_detail,memo)VALUES('{3bfae8e9-f157-4a93-8f07-ee8b8a40f008}','2024/07/31','2024/07/31 17:00:00','2024/07/31 15:30:00','','品目の削除定義について');</v>
      </c>
    </row>
    <row r="7422" spans="1:7">
      <c r="A7422" s="48" t="str">
        <f>_xlfn.XLOOKUP(_xlfn.XLOOKUP(MID(タスク実績csv元!C7422,1,SEARCH(":",タスク実績csv元!C7422)-1),リスト!F:F,リスト!G:G)&amp;MID(タスク実績csv元!C7422,SEARCH(":",タスク実績csv元!C7422),999),タスクDB!K:K,タスクDB!A:A)</f>
        <v>{eccefbf1-a852-44a0-af6a-c2c31b42f737}</v>
      </c>
      <c r="B7422" s="11">
        <f>タスク実績csv元!A7422</f>
        <v>45504</v>
      </c>
      <c r="C7422" s="54">
        <f>タスク実績csv元!F7422</f>
        <v>0.76041666666666663</v>
      </c>
      <c r="D7422" s="54">
        <f>タスク実績csv元!E7422</f>
        <v>0.70833333333333337</v>
      </c>
      <c r="E7422" t="str">
        <f>タスク実績csv元!I7422&amp;""</f>
        <v/>
      </c>
      <c r="F7422" t="str">
        <f>タスク実績csv元!D7422</f>
        <v>CPRTデータ作成(中村)</v>
      </c>
      <c r="G7422" t="str">
        <f t="shared" si="115"/>
        <v>INSERT INTO task_achivement(task_no,achive_date,end_time,start_time,task_detail,memo)VALUES('{eccefbf1-a852-44a0-af6a-c2c31b42f737}','2024/07/31','2024/07/31 18:15:00','2024/07/31 17:00:00','','CPRTデータ作成(中村)');</v>
      </c>
    </row>
    <row r="7423" spans="1:7">
      <c r="A7423" s="48" t="str">
        <f>_xlfn.XLOOKUP(_xlfn.XLOOKUP(MID(タスク実績csv元!C7423,1,SEARCH(":",タスク実績csv元!C7423)-1),リスト!F:F,リスト!G:G)&amp;MID(タスク実績csv元!C7423,SEARCH(":",タスク実績csv元!C7423),999),タスクDB!K:K,タスクDB!A:A)</f>
        <v>{eccefbf1-a852-44a0-af6a-c2c31b42f737}</v>
      </c>
      <c r="B7423" s="11">
        <f>タスク実績csv元!A7423</f>
        <v>45504</v>
      </c>
      <c r="C7423" s="54">
        <f>タスク実績csv元!F7423</f>
        <v>0.78125</v>
      </c>
      <c r="D7423" s="54">
        <f>タスク実績csv元!E7423</f>
        <v>0.76041666666666663</v>
      </c>
      <c r="E7423" t="str">
        <f>タスク実績csv元!I7423&amp;""</f>
        <v/>
      </c>
      <c r="F7423" t="str">
        <f>タスク実績csv元!D7423</f>
        <v>項目削除、リストの整理(福井)</v>
      </c>
      <c r="G7423" t="str">
        <f t="shared" si="115"/>
        <v>INSERT INTO task_achivement(task_no,achive_date,end_time,start_time,task_detail,memo)VALUES('{eccefbf1-a852-44a0-af6a-c2c31b42f737}','2024/07/31','2024/07/31 18:45:00','2024/07/31 18:15:00','','項目削除、リストの整理(福井)');</v>
      </c>
    </row>
    <row r="7424" spans="1:7">
      <c r="A7424" s="48" t="str">
        <f>_xlfn.XLOOKUP(_xlfn.XLOOKUP(MID(タスク実績csv元!C7424,1,SEARCH(":",タスク実績csv元!C7424)-1),リスト!F:F,リスト!G:G)&amp;MID(タスク実績csv元!C7424,SEARCH(":",タスク実績csv元!C7424),999),タスクDB!K:K,タスクDB!A:A)</f>
        <v>{eccefbf1-a852-44a0-af6a-c2c31b42f737}</v>
      </c>
      <c r="B7424" s="11">
        <f>タスク実績csv元!A7424</f>
        <v>45504</v>
      </c>
      <c r="C7424" s="54">
        <f>タスク実績csv元!F7424</f>
        <v>0.80208333333333337</v>
      </c>
      <c r="D7424" s="54">
        <f>タスク実績csv元!E7424</f>
        <v>0.78125</v>
      </c>
      <c r="E7424" t="str">
        <f>タスク実績csv元!I7424&amp;""</f>
        <v/>
      </c>
      <c r="F7424" t="str">
        <f>タスク実績csv元!D7424</f>
        <v>週次状況確認、MDAS値引の削除対応について(荒川)</v>
      </c>
      <c r="G7424" t="str">
        <f t="shared" si="115"/>
        <v>INSERT INTO task_achivement(task_no,achive_date,end_time,start_time,task_detail,memo)VALUES('{eccefbf1-a852-44a0-af6a-c2c31b42f737}','2024/07/31','2024/07/31 19:15:00','2024/07/31 18:45:00','','週次状況確認、MDAS値引の削除対応について(荒川)');</v>
      </c>
    </row>
    <row r="7425" spans="1:7">
      <c r="A7425" s="48" t="str">
        <f>_xlfn.XLOOKUP(_xlfn.XLOOKUP(MID(タスク実績csv元!C7425,1,SEARCH(":",タスク実績csv元!C7425)-1),リスト!F:F,リスト!G:G)&amp;MID(タスク実績csv元!C7425,SEARCH(":",タスク実績csv元!C7425),999),タスクDB!K:K,タスクDB!A:A)</f>
        <v>{d84a5d88-e503-432b-8c15-77654a92b465}</v>
      </c>
      <c r="B7425" s="11">
        <f>タスク実績csv元!A7425</f>
        <v>45505</v>
      </c>
      <c r="C7425" s="54">
        <f>タスク実績csv元!F7425</f>
        <v>0.42708333333333331</v>
      </c>
      <c r="D7425" s="54">
        <f>タスク実績csv元!E7425</f>
        <v>0.41666666666666669</v>
      </c>
      <c r="E7425" t="str">
        <f>タスク実績csv元!I7425&amp;""</f>
        <v/>
      </c>
      <c r="F7425" t="str">
        <f>タスク実績csv元!D7425</f>
        <v>得意先連携問題</v>
      </c>
      <c r="G7425" t="str">
        <f t="shared" si="115"/>
        <v>INSERT INTO task_achivement(task_no,achive_date,end_time,start_time,task_detail,memo)VALUES('{d84a5d88-e503-432b-8c15-77654a92b465}','2024/08/01','2024/08/01 10:15:00','2024/08/01 10:00:00','','得意先連携問題');</v>
      </c>
    </row>
    <row r="7426" spans="1:7">
      <c r="A7426" s="48" t="str">
        <f>_xlfn.XLOOKUP(_xlfn.XLOOKUP(MID(タスク実績csv元!C7426,1,SEARCH(":",タスク実績csv元!C7426)-1),リスト!F:F,リスト!G:G)&amp;MID(タスク実績csv元!C7426,SEARCH(":",タスク実績csv元!C7426),999),タスクDB!K:K,タスクDB!A:A)</f>
        <v>{d84a5d88-e503-432b-8c15-77654a92b465}</v>
      </c>
      <c r="B7426" s="11">
        <f>タスク実績csv元!A7426</f>
        <v>45505</v>
      </c>
      <c r="C7426" s="54">
        <f>タスク実績csv元!F7426</f>
        <v>0.5</v>
      </c>
      <c r="D7426" s="54">
        <f>タスク実績csv元!E7426</f>
        <v>0.42708333333333331</v>
      </c>
      <c r="E7426" t="str">
        <f>タスク実績csv元!I7426&amp;""</f>
        <v/>
      </c>
      <c r="F7426" t="str">
        <f>タスク実績csv元!D7426</f>
        <v>PR/PO検証</v>
      </c>
      <c r="G7426" t="str">
        <f t="shared" si="115"/>
        <v>INSERT INTO task_achivement(task_no,achive_date,end_time,start_time,task_detail,memo)VALUES('{d84a5d88-e503-432b-8c15-77654a92b465}','2024/08/01','2024/08/01 12:00:00','2024/08/01 10:15:00','','PR/PO検証');</v>
      </c>
    </row>
    <row r="7427" spans="1:7">
      <c r="A7427" s="48" t="str">
        <f>_xlfn.XLOOKUP(_xlfn.XLOOKUP(MID(タスク実績csv元!C7427,1,SEARCH(":",タスク実績csv元!C7427)-1),リスト!F:F,リスト!G:G)&amp;MID(タスク実績csv元!C7427,SEARCH(":",タスク実績csv元!C7427),999),タスクDB!K:K,タスクDB!A:A)</f>
        <v>{eccefbf1-a852-44a0-af6a-c2c31b42f737}</v>
      </c>
      <c r="B7427" s="11">
        <f>タスク実績csv元!A7427</f>
        <v>45505</v>
      </c>
      <c r="C7427" s="54">
        <f>タスク実績csv元!F7427</f>
        <v>0.59375</v>
      </c>
      <c r="D7427" s="54">
        <f>タスク実績csv元!E7427</f>
        <v>0.54166666666666663</v>
      </c>
      <c r="E7427" t="str">
        <f>タスク実績csv元!I7427&amp;""</f>
        <v/>
      </c>
      <c r="F7427" t="str">
        <f>タスク実績csv元!D7427</f>
        <v>再発防止策検討(長江,吉岡)</v>
      </c>
      <c r="G7427" t="str">
        <f t="shared" ref="G7427:G7490" si="116">IF(B7427=0,"","INSERT INTO task_achivement("&amp;$A$1&amp;","&amp;$B$1&amp;","&amp;$C$1&amp;","&amp;$D$1&amp;","&amp;$E$1&amp;","&amp;$F$1&amp;")VALUES('"&amp;A7427&amp;"',"&amp;IF(B7427="","null","'"&amp;TEXT(B7427,"yyyy/MM/dd")&amp;"'")&amp;","&amp;IF(C7427="","null","'"&amp;TEXT(B7427,"yyyy/MM/dd")&amp;" "&amp;TEXT(C7427,"HH:mm:ss")&amp;"'")&amp;","&amp;IF(D7427="","null","'"&amp;TEXT(B7427,"yyyy/MM/dd")&amp;" "&amp;TEXT(D7427,"HH:mm:ss")&amp;"'")&amp;",'"&amp;E7427&amp;"','"&amp;F7427&amp;"');")</f>
        <v>INSERT INTO task_achivement(task_no,achive_date,end_time,start_time,task_detail,memo)VALUES('{eccefbf1-a852-44a0-af6a-c2c31b42f737}','2024/08/01','2024/08/01 14:15:00','2024/08/01 13:00:00','','再発防止策検討(長江,吉岡)');</v>
      </c>
    </row>
    <row r="7428" spans="1:7">
      <c r="A7428" s="48" t="str">
        <f>_xlfn.XLOOKUP(_xlfn.XLOOKUP(MID(タスク実績csv元!C7428,1,SEARCH(":",タスク実績csv元!C7428)-1),リスト!F:F,リスト!G:G)&amp;MID(タスク実績csv元!C7428,SEARCH(":",タスク実績csv元!C7428),999),タスクDB!K:K,タスクDB!A:A)</f>
        <v>{8bf29be6-00eb-4704-99d7-d935cf00aff3}</v>
      </c>
      <c r="B7428" s="11">
        <f>タスク実績csv元!A7428</f>
        <v>45505</v>
      </c>
      <c r="C7428" s="54">
        <f>タスク実績csv元!F7428</f>
        <v>0.625</v>
      </c>
      <c r="D7428" s="54">
        <f>タスク実績csv元!E7428</f>
        <v>0.59375</v>
      </c>
      <c r="E7428" t="str">
        <f>タスク実績csv元!I7428&amp;""</f>
        <v/>
      </c>
      <c r="F7428" t="str">
        <f>タスク実績csv元!D7428</f>
        <v>UAT進捗</v>
      </c>
      <c r="G7428" t="str">
        <f t="shared" si="116"/>
        <v>INSERT INTO task_achivement(task_no,achive_date,end_time,start_time,task_detail,memo)VALUES('{8bf29be6-00eb-4704-99d7-d935cf00aff3}','2024/08/01','2024/08/01 15:00:00','2024/08/01 14:15:00','','UAT進捗');</v>
      </c>
    </row>
    <row r="7429" spans="1:7">
      <c r="A7429" s="48" t="str">
        <f>_xlfn.XLOOKUP(_xlfn.XLOOKUP(MID(タスク実績csv元!C7429,1,SEARCH(":",タスク実績csv元!C7429)-1),リスト!F:F,リスト!G:G)&amp;MID(タスク実績csv元!C7429,SEARCH(":",タスク実績csv元!C7429),999),タスクDB!K:K,タスクDB!A:A)</f>
        <v>{8bf29be6-00eb-4704-99d7-d935cf00aff3}</v>
      </c>
      <c r="B7429" s="11">
        <f>タスク実績csv元!A7429</f>
        <v>45505</v>
      </c>
      <c r="C7429" s="54">
        <f>タスク実績csv元!F7429</f>
        <v>0.66666666666666663</v>
      </c>
      <c r="D7429" s="54">
        <f>タスク実績csv元!E7429</f>
        <v>0.625</v>
      </c>
      <c r="E7429" t="str">
        <f>タスク実績csv元!I7429&amp;""</f>
        <v/>
      </c>
      <c r="F7429" t="str">
        <f>タスク実績csv元!D7429</f>
        <v>OTC定例</v>
      </c>
      <c r="G7429" t="str">
        <f t="shared" si="116"/>
        <v>INSERT INTO task_achivement(task_no,achive_date,end_time,start_time,task_detail,memo)VALUES('{8bf29be6-00eb-4704-99d7-d935cf00aff3}','2024/08/01','2024/08/01 16:00:00','2024/08/01 15:00:00','','OTC定例');</v>
      </c>
    </row>
    <row r="7430" spans="1:7">
      <c r="A7430" s="48" t="str">
        <f>_xlfn.XLOOKUP(_xlfn.XLOOKUP(MID(タスク実績csv元!C7430,1,SEARCH(":",タスク実績csv元!C7430)-1),リスト!F:F,リスト!G:G)&amp;MID(タスク実績csv元!C7430,SEARCH(":",タスク実績csv元!C7430),999),タスクDB!K:K,タスクDB!A:A)</f>
        <v>{ab830abc-8fa4-46a1-8d2f-fee977849653}</v>
      </c>
      <c r="B7430" s="11">
        <f>タスク実績csv元!A7430</f>
        <v>45505</v>
      </c>
      <c r="C7430" s="54">
        <f>タスク実績csv元!F7430</f>
        <v>0.75</v>
      </c>
      <c r="D7430" s="54">
        <f>タスク実績csv元!E7430</f>
        <v>0.70833333333333337</v>
      </c>
      <c r="E7430" t="str">
        <f>タスク実績csv元!I7430&amp;""</f>
        <v/>
      </c>
      <c r="F7430" t="str">
        <f>タスク実績csv元!D7430</f>
        <v>TerraskyDays</v>
      </c>
      <c r="G7430" t="str">
        <f t="shared" si="116"/>
        <v>INSERT INTO task_achivement(task_no,achive_date,end_time,start_time,task_detail,memo)VALUES('{ab830abc-8fa4-46a1-8d2f-fee977849653}','2024/08/01','2024/08/01 18:00:00','2024/08/01 17:00:00','','TerraskyDays');</v>
      </c>
    </row>
    <row r="7431" spans="1:7">
      <c r="A7431" s="48" t="str">
        <f>_xlfn.XLOOKUP(_xlfn.XLOOKUP(MID(タスク実績csv元!C7431,1,SEARCH(":",タスク実績csv元!C7431)-1),リスト!F:F,リスト!G:G)&amp;MID(タスク実績csv元!C7431,SEARCH(":",タスク実績csv元!C7431),999),タスクDB!K:K,タスクDB!A:A)</f>
        <v>{d84a5d88-e503-432b-8c15-77654a92b465}</v>
      </c>
      <c r="B7431" s="11">
        <f>タスク実績csv元!A7431</f>
        <v>45505</v>
      </c>
      <c r="C7431" s="54">
        <f>タスク実績csv元!F7431</f>
        <v>0.9375</v>
      </c>
      <c r="D7431" s="54">
        <f>タスク実績csv元!E7431</f>
        <v>0.91666666666666663</v>
      </c>
      <c r="E7431" t="str">
        <f>タスク実績csv元!I7431&amp;""</f>
        <v/>
      </c>
      <c r="F7431" t="str">
        <f>タスク実績csv元!D7431</f>
        <v>PR/PO検証</v>
      </c>
      <c r="G7431" t="str">
        <f t="shared" si="116"/>
        <v>INSERT INTO task_achivement(task_no,achive_date,end_time,start_time,task_detail,memo)VALUES('{d84a5d88-e503-432b-8c15-77654a92b465}','2024/08/01','2024/08/01 22:30:00','2024/08/01 22:00:00','','PR/PO検証');</v>
      </c>
    </row>
    <row r="7432" spans="1:7">
      <c r="A7432" s="48" t="str">
        <f>_xlfn.XLOOKUP(_xlfn.XLOOKUP(MID(タスク実績csv元!C7432,1,SEARCH(":",タスク実績csv元!C7432)-1),リスト!F:F,リスト!G:G)&amp;MID(タスク実績csv元!C7432,SEARCH(":",タスク実績csv元!C7432),999),タスクDB!K:K,タスクDB!A:A)</f>
        <v>{3bfae8e9-f157-4a93-8f07-ee8b8a40f008}</v>
      </c>
      <c r="B7432" s="11">
        <f>タスク実績csv元!A7432</f>
        <v>45505</v>
      </c>
      <c r="C7432" s="54">
        <f>タスク実績csv元!F7432</f>
        <v>0.98611111111111116</v>
      </c>
      <c r="D7432" s="54">
        <f>タスク実績csv元!E7432</f>
        <v>0.95138888888888884</v>
      </c>
      <c r="E7432" t="str">
        <f>タスク実績csv元!I7432&amp;""</f>
        <v/>
      </c>
      <c r="F7432" t="str">
        <f>タスク実績csv元!D7432</f>
        <v>得意先の旧コード残りについて</v>
      </c>
      <c r="G7432" t="str">
        <f t="shared" si="116"/>
        <v>INSERT INTO task_achivement(task_no,achive_date,end_time,start_time,task_detail,memo)VALUES('{3bfae8e9-f157-4a93-8f07-ee8b8a40f008}','2024/08/01','2024/08/01 23:40:00','2024/08/01 22:50:00','','得意先の旧コード残りについて');</v>
      </c>
    </row>
    <row r="7433" spans="1:7">
      <c r="A7433" s="48" t="str">
        <f>_xlfn.XLOOKUP(_xlfn.XLOOKUP(MID(タスク実績csv元!C7433,1,SEARCH(":",タスク実績csv元!C7433)-1),リスト!F:F,リスト!G:G)&amp;MID(タスク実績csv元!C7433,SEARCH(":",タスク実績csv元!C7433),999),タスクDB!K:K,タスクDB!A:A)</f>
        <v>{d0d80a67-6f4b-4c2c-8010-bd45acbcca47}</v>
      </c>
      <c r="B7433" s="11">
        <f>タスク実績csv元!A7433</f>
        <v>45505</v>
      </c>
      <c r="C7433" s="54">
        <f>タスク実績csv元!F7433</f>
        <v>1</v>
      </c>
      <c r="D7433" s="54">
        <f>タスク実績csv元!E7433</f>
        <v>0.99305555555555547</v>
      </c>
      <c r="E7433" t="str">
        <f>タスク実績csv元!I7433&amp;""</f>
        <v/>
      </c>
      <c r="F7433" t="str">
        <f>タスク実績csv元!D7433</f>
        <v>本番障害データ差分突き合せ</v>
      </c>
      <c r="G7433" t="str">
        <f t="shared" si="116"/>
        <v>INSERT INTO task_achivement(task_no,achive_date,end_time,start_time,task_detail,memo)VALUES('{d0d80a67-6f4b-4c2c-8010-bd45acbcca47}','2024/08/01','2024/08/01 00:00:00','2024/08/01 23:50:00','','本番障害データ差分突き合せ');</v>
      </c>
    </row>
    <row r="7434" spans="1:7">
      <c r="A7434" s="48" t="str">
        <f>_xlfn.XLOOKUP(_xlfn.XLOOKUP(MID(タスク実績csv元!C7434,1,SEARCH(":",タスク実績csv元!C7434)-1),リスト!F:F,リスト!G:G)&amp;MID(タスク実績csv元!C7434,SEARCH(":",タスク実績csv元!C7434),999),タスクDB!K:K,タスクDB!A:A)</f>
        <v>{d0d80a67-6f4b-4c2c-8010-bd45acbcca47}</v>
      </c>
      <c r="B7434" s="11">
        <f>タスク実績csv元!A7434</f>
        <v>45506</v>
      </c>
      <c r="C7434" s="54">
        <f>タスク実績csv元!F7434</f>
        <v>5.2083333333333336E-2</v>
      </c>
      <c r="D7434" s="54">
        <f>タスク実績csv元!E7434</f>
        <v>0</v>
      </c>
      <c r="E7434" t="str">
        <f>タスク実績csv元!I7434&amp;""</f>
        <v/>
      </c>
      <c r="F7434" t="str">
        <f>タスク実績csv元!D7434</f>
        <v>本番障害データ差分突き合せ</v>
      </c>
      <c r="G7434" t="str">
        <f t="shared" si="116"/>
        <v>INSERT INTO task_achivement(task_no,achive_date,end_time,start_time,task_detail,memo)VALUES('{d0d80a67-6f4b-4c2c-8010-bd45acbcca47}','2024/08/02','2024/08/02 01:15:00','2024/08/02 00:00:00','','本番障害データ差分突き合せ');</v>
      </c>
    </row>
    <row r="7435" spans="1:7">
      <c r="A7435" s="48" t="str">
        <f>_xlfn.XLOOKUP(_xlfn.XLOOKUP(MID(タスク実績csv元!C7435,1,SEARCH(":",タスク実績csv元!C7435)-1),リスト!F:F,リスト!G:G)&amp;MID(タスク実績csv元!C7435,SEARCH(":",タスク実績csv元!C7435),999),タスクDB!K:K,タスクDB!A:A)</f>
        <v>{4c39d40d-b35f-4cfa-b549-6c5de24454e2}</v>
      </c>
      <c r="B7435" s="11">
        <f>タスク実績csv元!A7435</f>
        <v>45506</v>
      </c>
      <c r="C7435" s="54">
        <f>タスク実績csv元!F7435</f>
        <v>0.40625</v>
      </c>
      <c r="D7435" s="54">
        <f>タスク実績csv元!E7435</f>
        <v>0.39583333333333331</v>
      </c>
      <c r="E7435" t="str">
        <f>タスク実績csv元!I7435&amp;""</f>
        <v/>
      </c>
      <c r="F7435" t="str">
        <f>タスク実績csv元!D7435</f>
        <v>朝会</v>
      </c>
      <c r="G7435" t="str">
        <f t="shared" si="116"/>
        <v>INSERT INTO task_achivement(task_no,achive_date,end_time,start_time,task_detail,memo)VALUES('{4c39d40d-b35f-4cfa-b549-6c5de24454e2}','2024/08/02','2024/08/02 09:45:00','2024/08/02 09:30:00','','朝会');</v>
      </c>
    </row>
    <row r="7436" spans="1:7">
      <c r="A7436" s="48" t="str">
        <f>_xlfn.XLOOKUP(_xlfn.XLOOKUP(MID(タスク実績csv元!C7436,1,SEARCH(":",タスク実績csv元!C7436)-1),リスト!F:F,リスト!G:G)&amp;MID(タスク実績csv元!C7436,SEARCH(":",タスク実績csv元!C7436),999),タスクDB!K:K,タスクDB!A:A)</f>
        <v>{d0d80a67-6f4b-4c2c-8010-bd45acbcca47}</v>
      </c>
      <c r="B7436" s="11">
        <f>タスク実績csv元!A7436</f>
        <v>45506</v>
      </c>
      <c r="C7436" s="54">
        <f>タスク実績csv元!F7436</f>
        <v>0.4375</v>
      </c>
      <c r="D7436" s="54">
        <f>タスク実績csv元!E7436</f>
        <v>0.41666666666666669</v>
      </c>
      <c r="E7436" t="str">
        <f>タスク実績csv元!I7436&amp;""</f>
        <v/>
      </c>
      <c r="F7436" t="str">
        <f>タスク実績csv元!D7436</f>
        <v>MDAS値引連携の削除連携確認</v>
      </c>
      <c r="G7436" t="str">
        <f t="shared" si="116"/>
        <v>INSERT INTO task_achivement(task_no,achive_date,end_time,start_time,task_detail,memo)VALUES('{d0d80a67-6f4b-4c2c-8010-bd45acbcca47}','2024/08/02','2024/08/02 10:30:00','2024/08/02 10:00:00','','MDAS値引連携の削除連携確認');</v>
      </c>
    </row>
    <row r="7437" spans="1:7">
      <c r="A7437" s="48" t="str">
        <f>_xlfn.XLOOKUP(_xlfn.XLOOKUP(MID(タスク実績csv元!C7437,1,SEARCH(":",タスク実績csv元!C7437)-1),リスト!F:F,リスト!G:G)&amp;MID(タスク実績csv元!C7437,SEARCH(":",タスク実績csv元!C7437),999),タスクDB!K:K,タスクDB!A:A)</f>
        <v>{8bf29be6-00eb-4704-99d7-d935cf00aff3}</v>
      </c>
      <c r="B7437" s="11">
        <f>タスク実績csv元!A7437</f>
        <v>45506</v>
      </c>
      <c r="C7437" s="54">
        <f>タスク実績csv元!F7437</f>
        <v>0.5</v>
      </c>
      <c r="D7437" s="54">
        <f>タスク実績csv元!E7437</f>
        <v>0.45833333333333331</v>
      </c>
      <c r="E7437" t="str">
        <f>タスク実績csv元!I7437&amp;""</f>
        <v/>
      </c>
      <c r="F7437" t="str">
        <f>タスク実績csv元!D7437</f>
        <v>週次定例</v>
      </c>
      <c r="G7437" t="str">
        <f t="shared" si="116"/>
        <v>INSERT INTO task_achivement(task_no,achive_date,end_time,start_time,task_detail,memo)VALUES('{8bf29be6-00eb-4704-99d7-d935cf00aff3}','2024/08/02','2024/08/02 12:00:00','2024/08/02 11:00:00','','週次定例');</v>
      </c>
    </row>
    <row r="7438" spans="1:7">
      <c r="A7438" s="48" t="str">
        <f>_xlfn.XLOOKUP(_xlfn.XLOOKUP(MID(タスク実績csv元!C7438,1,SEARCH(":",タスク実績csv元!C7438)-1),リスト!F:F,リスト!G:G)&amp;MID(タスク実績csv元!C7438,SEARCH(":",タスク実績csv元!C7438),999),タスクDB!K:K,タスクDB!A:A)</f>
        <v>{8bf29be6-00eb-4704-99d7-d935cf00aff3}</v>
      </c>
      <c r="B7438" s="11">
        <f>タスク実績csv元!A7438</f>
        <v>45506</v>
      </c>
      <c r="C7438" s="54">
        <f>タスク実績csv元!F7438</f>
        <v>0.625</v>
      </c>
      <c r="D7438" s="54">
        <f>タスク実績csv元!E7438</f>
        <v>0.54166666666666663</v>
      </c>
      <c r="E7438" t="str">
        <f>タスク実績csv元!I7438&amp;""</f>
        <v>売上訂正、</v>
      </c>
      <c r="F7438" t="str">
        <f>タスク実績csv元!D7438</f>
        <v>課題セッション</v>
      </c>
      <c r="G7438" t="str">
        <f t="shared" si="116"/>
        <v>INSERT INTO task_achivement(task_no,achive_date,end_time,start_time,task_detail,memo)VALUES('{8bf29be6-00eb-4704-99d7-d935cf00aff3}','2024/08/02','2024/08/02 15:00:00','2024/08/02 13:00:00','売上訂正、','課題セッション');</v>
      </c>
    </row>
    <row r="7439" spans="1:7">
      <c r="A7439" s="48" t="str">
        <f>_xlfn.XLOOKUP(_xlfn.XLOOKUP(MID(タスク実績csv元!C7439,1,SEARCH(":",タスク実績csv元!C7439)-1),リスト!F:F,リスト!G:G)&amp;MID(タスク実績csv元!C7439,SEARCH(":",タスク実績csv元!C7439),999),タスクDB!K:K,タスクDB!A:A)</f>
        <v>{eccefbf1-a852-44a0-af6a-c2c31b42f737}</v>
      </c>
      <c r="B7439" s="11">
        <f>タスク実績csv元!A7439</f>
        <v>45506</v>
      </c>
      <c r="C7439" s="54">
        <f>タスク実績csv元!F7439</f>
        <v>0.64583333333333337</v>
      </c>
      <c r="D7439" s="54">
        <f>タスク実績csv元!E7439</f>
        <v>0.625</v>
      </c>
      <c r="E7439" t="str">
        <f>タスク実績csv元!I7439&amp;""</f>
        <v/>
      </c>
      <c r="F7439" t="str">
        <f>タスク実績csv元!D7439</f>
        <v>移行ツール依頼(福井、原田)</v>
      </c>
      <c r="G7439" t="str">
        <f t="shared" si="116"/>
        <v>INSERT INTO task_achivement(task_no,achive_date,end_time,start_time,task_detail,memo)VALUES('{eccefbf1-a852-44a0-af6a-c2c31b42f737}','2024/08/02','2024/08/02 15:30:00','2024/08/02 15:00:00','','移行ツール依頼(福井、原田)');</v>
      </c>
    </row>
    <row r="7440" spans="1:7">
      <c r="A7440" s="48" t="str">
        <f>_xlfn.XLOOKUP(_xlfn.XLOOKUP(MID(タスク実績csv元!C7440,1,SEARCH(":",タスク実績csv元!C7440)-1),リスト!F:F,リスト!G:G)&amp;MID(タスク実績csv元!C7440,SEARCH(":",タスク実績csv元!C7440),999),タスクDB!K:K,タスクDB!A:A)</f>
        <v>{d0d80a67-6f4b-4c2c-8010-bd45acbcca47}</v>
      </c>
      <c r="B7440" s="11">
        <f>タスク実績csv元!A7440</f>
        <v>45507</v>
      </c>
      <c r="C7440" s="54">
        <f>タスク実績csv元!F7440</f>
        <v>0.6875</v>
      </c>
      <c r="D7440" s="54">
        <f>タスク実績csv元!E7440</f>
        <v>0.65625</v>
      </c>
      <c r="E7440" t="str">
        <f>タスク実績csv元!I7440&amp;""</f>
        <v/>
      </c>
      <c r="F7440" t="str">
        <f>タスク実績csv元!D7440</f>
        <v>本番障害なぜなぜ分析資料準備</v>
      </c>
      <c r="G7440" t="str">
        <f t="shared" si="116"/>
        <v>INSERT INTO task_achivement(task_no,achive_date,end_time,start_time,task_detail,memo)VALUES('{d0d80a67-6f4b-4c2c-8010-bd45acbcca47}','2024/08/03','2024/08/03 16:30:00','2024/08/03 15:45:00','','本番障害なぜなぜ分析資料準備');</v>
      </c>
    </row>
    <row r="7441" spans="1:7">
      <c r="A7441" s="48" t="str">
        <f>_xlfn.XLOOKUP(_xlfn.XLOOKUP(MID(タスク実績csv元!C7441,1,SEARCH(":",タスク実績csv元!C7441)-1),リスト!F:F,リスト!G:G)&amp;MID(タスク実績csv元!C7441,SEARCH(":",タスク実績csv元!C7441),999),タスクDB!K:K,タスクDB!A:A)</f>
        <v>{3bfae8e9-f157-4a93-8f07-ee8b8a40f008}</v>
      </c>
      <c r="B7441" s="11">
        <f>タスク実績csv元!A7441</f>
        <v>45507</v>
      </c>
      <c r="C7441" s="54">
        <f>タスク実績csv元!F7441</f>
        <v>0.70833333333333337</v>
      </c>
      <c r="D7441" s="54">
        <f>タスク実績csv元!E7441</f>
        <v>0.6875</v>
      </c>
      <c r="E7441" t="str">
        <f>タスク実績csv元!I7441&amp;""</f>
        <v/>
      </c>
      <c r="F7441" t="str">
        <f>タスク実績csv元!D7441</f>
        <v>セット品明細マスタのデータ精査</v>
      </c>
      <c r="G7441" t="str">
        <f t="shared" si="116"/>
        <v>INSERT INTO task_achivement(task_no,achive_date,end_time,start_time,task_detail,memo)VALUES('{3bfae8e9-f157-4a93-8f07-ee8b8a40f008}','2024/08/03','2024/08/03 17:00:00','2024/08/03 16:30:00','','セット品明細マスタのデータ精査');</v>
      </c>
    </row>
    <row r="7442" spans="1:7">
      <c r="A7442" s="48" t="str">
        <f>_xlfn.XLOOKUP(_xlfn.XLOOKUP(MID(タスク実績csv元!C7442,1,SEARCH(":",タスク実績csv元!C7442)-1),リスト!F:F,リスト!G:G)&amp;MID(タスク実績csv元!C7442,SEARCH(":",タスク実績csv元!C7442),999),タスクDB!K:K,タスクDB!A:A)</f>
        <v>{3bfae8e9-f157-4a93-8f07-ee8b8a40f008}</v>
      </c>
      <c r="B7442" s="11">
        <f>タスク実績csv元!A7442</f>
        <v>45508</v>
      </c>
      <c r="C7442" s="54">
        <f>タスク実績csv元!F7442</f>
        <v>0.65625</v>
      </c>
      <c r="D7442" s="54">
        <f>タスク実績csv元!E7442</f>
        <v>0.60416666666666663</v>
      </c>
      <c r="E7442" t="str">
        <f>タスク実績csv元!I7442&amp;""</f>
        <v/>
      </c>
      <c r="F7442" t="str">
        <f>タスク実績csv元!D7442</f>
        <v>場所登録の手順整理</v>
      </c>
      <c r="G7442" t="str">
        <f t="shared" si="116"/>
        <v>INSERT INTO task_achivement(task_no,achive_date,end_time,start_time,task_detail,memo)VALUES('{3bfae8e9-f157-4a93-8f07-ee8b8a40f008}','2024/08/04','2024/08/04 15:45:00','2024/08/04 14:30:00','','場所登録の手順整理');</v>
      </c>
    </row>
    <row r="7443" spans="1:7">
      <c r="A7443" s="48" t="str">
        <f>_xlfn.XLOOKUP(_xlfn.XLOOKUP(MID(タスク実績csv元!C7443,1,SEARCH(":",タスク実績csv元!C7443)-1),リスト!F:F,リスト!G:G)&amp;MID(タスク実績csv元!C7443,SEARCH(":",タスク実績csv元!C7443),999),タスクDB!K:K,タスクDB!A:A)</f>
        <v>{d84a5d88-e503-432b-8c15-77654a92b465}</v>
      </c>
      <c r="B7443" s="11">
        <f>タスク実績csv元!A7443</f>
        <v>45509</v>
      </c>
      <c r="C7443" s="54">
        <f>タスク実績csv元!F7443</f>
        <v>0.41666666666666669</v>
      </c>
      <c r="D7443" s="54">
        <f>タスク実績csv元!E7443</f>
        <v>0.39583333333333331</v>
      </c>
      <c r="E7443" t="str">
        <f>タスク実績csv元!I7443&amp;""</f>
        <v/>
      </c>
      <c r="F7443" t="str">
        <f>タスク実績csv元!D7443</f>
        <v>前値引きファイル再作成</v>
      </c>
      <c r="G7443" t="str">
        <f t="shared" si="116"/>
        <v>INSERT INTO task_achivement(task_no,achive_date,end_time,start_time,task_detail,memo)VALUES('{d84a5d88-e503-432b-8c15-77654a92b465}','2024/08/05','2024/08/05 10:00:00','2024/08/05 09:30:00','','前値引きファイル再作成');</v>
      </c>
    </row>
    <row r="7444" spans="1:7">
      <c r="A7444" s="48" t="str">
        <f>_xlfn.XLOOKUP(_xlfn.XLOOKUP(MID(タスク実績csv元!C7444,1,SEARCH(":",タスク実績csv元!C7444)-1),リスト!F:F,リスト!G:G)&amp;MID(タスク実績csv元!C7444,SEARCH(":",タスク実績csv元!C7444),999),タスクDB!K:K,タスクDB!A:A)</f>
        <v>{3c725e9b-a684-46d8-88fb-086261f2dbe6}</v>
      </c>
      <c r="B7444" s="11">
        <f>タスク実績csv元!A7444</f>
        <v>45509</v>
      </c>
      <c r="C7444" s="54">
        <f>タスク実績csv元!F7444</f>
        <v>0.4375</v>
      </c>
      <c r="D7444" s="54">
        <f>タスク実績csv元!E7444</f>
        <v>0.41666666666666669</v>
      </c>
      <c r="E7444" t="str">
        <f>タスク実績csv元!I7444&amp;""</f>
        <v/>
      </c>
      <c r="F7444" t="str">
        <f>タスク実績csv元!D7444</f>
        <v>週次整理</v>
      </c>
      <c r="G7444" t="str">
        <f t="shared" si="116"/>
        <v>INSERT INTO task_achivement(task_no,achive_date,end_time,start_time,task_detail,memo)VALUES('{3c725e9b-a684-46d8-88fb-086261f2dbe6}','2024/08/05','2024/08/05 10:30:00','2024/08/05 10:00:00','','週次整理');</v>
      </c>
    </row>
    <row r="7445" spans="1:7">
      <c r="A7445" s="48" t="str">
        <f>_xlfn.XLOOKUP(_xlfn.XLOOKUP(MID(タスク実績csv元!C7445,1,SEARCH(":",タスク実績csv元!C7445)-1),リスト!F:F,リスト!G:G)&amp;MID(タスク実績csv元!C7445,SEARCH(":",タスク実績csv元!C7445),999),タスクDB!K:K,タスクDB!A:A)</f>
        <v>{eccefbf1-a852-44a0-af6a-c2c31b42f737}</v>
      </c>
      <c r="B7445" s="11">
        <f>タスク実績csv元!A7445</f>
        <v>45509</v>
      </c>
      <c r="C7445" s="54">
        <f>タスク実績csv元!F7445</f>
        <v>0.5</v>
      </c>
      <c r="D7445" s="54">
        <f>タスク実績csv元!E7445</f>
        <v>0.45833333333333331</v>
      </c>
      <c r="E7445" t="str">
        <f>タスク実績csv元!I7445&amp;""</f>
        <v/>
      </c>
      <c r="F7445" t="str">
        <f>タスク実績csv元!D7445</f>
        <v>チームMTG</v>
      </c>
      <c r="G7445" t="str">
        <f t="shared" si="116"/>
        <v>INSERT INTO task_achivement(task_no,achive_date,end_time,start_time,task_detail,memo)VALUES('{eccefbf1-a852-44a0-af6a-c2c31b42f737}','2024/08/05','2024/08/05 12:00:00','2024/08/05 11:00:00','','チームMTG');</v>
      </c>
    </row>
    <row r="7446" spans="1:7">
      <c r="A7446" s="48" t="str">
        <f>_xlfn.XLOOKUP(_xlfn.XLOOKUP(MID(タスク実績csv元!C7446,1,SEARCH(":",タスク実績csv元!C7446)-1),リスト!F:F,リスト!G:G)&amp;MID(タスク実績csv元!C7446,SEARCH(":",タスク実績csv元!C7446),999),タスクDB!K:K,タスクDB!A:A)</f>
        <v>{3bfae8e9-f157-4a93-8f07-ee8b8a40f008}</v>
      </c>
      <c r="B7446" s="11">
        <f>タスク実績csv元!A7446</f>
        <v>45509</v>
      </c>
      <c r="C7446" s="54">
        <f>タスク実績csv元!F7446</f>
        <v>0.57291666666666663</v>
      </c>
      <c r="D7446" s="54">
        <f>タスク実績csv元!E7446</f>
        <v>0.54166666666666663</v>
      </c>
      <c r="E7446" t="str">
        <f>タスク実績csv元!I7446&amp;""</f>
        <v/>
      </c>
      <c r="F7446" t="str">
        <f>タスク実績csv元!D7446</f>
        <v>SVMX準備</v>
      </c>
      <c r="G7446" t="str">
        <f t="shared" si="116"/>
        <v>INSERT INTO task_achivement(task_no,achive_date,end_time,start_time,task_detail,memo)VALUES('{3bfae8e9-f157-4a93-8f07-ee8b8a40f008}','2024/08/05','2024/08/05 13:45:00','2024/08/05 13:00:00','','SVMX準備');</v>
      </c>
    </row>
    <row r="7447" spans="1:7">
      <c r="A7447" s="48" t="str">
        <f>_xlfn.XLOOKUP(_xlfn.XLOOKUP(MID(タスク実績csv元!C7447,1,SEARCH(":",タスク実績csv元!C7447)-1),リスト!F:F,リスト!G:G)&amp;MID(タスク実績csv元!C7447,SEARCH(":",タスク実績csv元!C7447),999),タスクDB!K:K,タスクDB!A:A)</f>
        <v>{3bfae8e9-f157-4a93-8f07-ee8b8a40f008}</v>
      </c>
      <c r="B7447" s="11">
        <f>タスク実績csv元!A7447</f>
        <v>45509</v>
      </c>
      <c r="C7447" s="54">
        <f>タスク実績csv元!F7447</f>
        <v>0.63541666666666663</v>
      </c>
      <c r="D7447" s="54">
        <f>タスク実績csv元!E7447</f>
        <v>0.59375</v>
      </c>
      <c r="E7447" t="str">
        <f>タスク実績csv元!I7447&amp;""</f>
        <v/>
      </c>
      <c r="F7447" t="str">
        <f>タスク実績csv元!D7447</f>
        <v>SVMX準備</v>
      </c>
      <c r="G7447" t="str">
        <f t="shared" si="116"/>
        <v>INSERT INTO task_achivement(task_no,achive_date,end_time,start_time,task_detail,memo)VALUES('{3bfae8e9-f157-4a93-8f07-ee8b8a40f008}','2024/08/05','2024/08/05 15:15:00','2024/08/05 14:15:00','','SVMX準備');</v>
      </c>
    </row>
    <row r="7448" spans="1:7">
      <c r="A7448" s="48" t="str">
        <f>_xlfn.XLOOKUP(_xlfn.XLOOKUP(MID(タスク実績csv元!C7448,1,SEARCH(":",タスク実績csv元!C7448)-1),リスト!F:F,リスト!G:G)&amp;MID(タスク実績csv元!C7448,SEARCH(":",タスク実績csv元!C7448),999),タスクDB!K:K,タスクDB!A:A)</f>
        <v>{d0d80a67-6f4b-4c2c-8010-bd45acbcca47}</v>
      </c>
      <c r="B7448" s="11">
        <f>タスク実績csv元!A7448</f>
        <v>45509</v>
      </c>
      <c r="C7448" s="54">
        <f>タスク実績csv元!F7448</f>
        <v>0.66666666666666663</v>
      </c>
      <c r="D7448" s="54">
        <f>タスク実績csv元!E7448</f>
        <v>0.64583333333333337</v>
      </c>
      <c r="E7448" t="str">
        <f>タスク実績csv元!I7448&amp;""</f>
        <v/>
      </c>
      <c r="F7448" t="str">
        <f>タスク実績csv元!D7448</f>
        <v>DSCのSSL接続について</v>
      </c>
      <c r="G7448" t="str">
        <f t="shared" si="116"/>
        <v>INSERT INTO task_achivement(task_no,achive_date,end_time,start_time,task_detail,memo)VALUES('{d0d80a67-6f4b-4c2c-8010-bd45acbcca47}','2024/08/05','2024/08/05 16:00:00','2024/08/05 15:30:00','','DSCのSSL接続について');</v>
      </c>
    </row>
    <row r="7449" spans="1:7">
      <c r="A7449" s="48" t="str">
        <f>_xlfn.XLOOKUP(_xlfn.XLOOKUP(MID(タスク実績csv元!C7449,1,SEARCH(":",タスク実績csv元!C7449)-1),リスト!F:F,リスト!G:G)&amp;MID(タスク実績csv元!C7449,SEARCH(":",タスク実績csv元!C7449),999),タスクDB!K:K,タスクDB!A:A)</f>
        <v>{eccefbf1-a852-44a0-af6a-c2c31b42f737}</v>
      </c>
      <c r="B7449" s="11">
        <f>タスク実績csv元!A7449</f>
        <v>45509</v>
      </c>
      <c r="C7449" s="54">
        <f>タスク実績csv元!F7449</f>
        <v>0.6875</v>
      </c>
      <c r="D7449" s="54">
        <f>タスク実績csv元!E7449</f>
        <v>0.66666666666666663</v>
      </c>
      <c r="E7449" t="str">
        <f>タスク実績csv元!I7449&amp;""</f>
        <v/>
      </c>
      <c r="F7449" t="str">
        <f>タスク実績csv元!D7449</f>
        <v>売上訂正など(中村)</v>
      </c>
      <c r="G7449" t="str">
        <f t="shared" si="116"/>
        <v>INSERT INTO task_achivement(task_no,achive_date,end_time,start_time,task_detail,memo)VALUES('{eccefbf1-a852-44a0-af6a-c2c31b42f737}','2024/08/05','2024/08/05 16:30:00','2024/08/05 16:00:00','','売上訂正など(中村)');</v>
      </c>
    </row>
    <row r="7450" spans="1:7">
      <c r="A7450" s="48" t="str">
        <f>_xlfn.XLOOKUP(_xlfn.XLOOKUP(MID(タスク実績csv元!C7450,1,SEARCH(":",タスク実績csv元!C7450)-1),リスト!F:F,リスト!G:G)&amp;MID(タスク実績csv元!C7450,SEARCH(":",タスク実績csv元!C7450),999),タスクDB!K:K,タスクDB!A:A)</f>
        <v>{d0d80a67-6f4b-4c2c-8010-bd45acbcca47}</v>
      </c>
      <c r="B7450" s="11">
        <f>タスク実績csv元!A7450</f>
        <v>45509</v>
      </c>
      <c r="C7450" s="54">
        <f>タスク実績csv元!F7450</f>
        <v>0.69791666666666663</v>
      </c>
      <c r="D7450" s="54">
        <f>タスク実績csv元!E7450</f>
        <v>0.6875</v>
      </c>
      <c r="E7450" t="str">
        <f>タスク実績csv元!I7450&amp;""</f>
        <v/>
      </c>
      <c r="F7450" t="str">
        <f>タスク実績csv元!D7450</f>
        <v>DSCのSSL接続について</v>
      </c>
      <c r="G7450" t="str">
        <f t="shared" si="116"/>
        <v>INSERT INTO task_achivement(task_no,achive_date,end_time,start_time,task_detail,memo)VALUES('{d0d80a67-6f4b-4c2c-8010-bd45acbcca47}','2024/08/05','2024/08/05 16:45:00','2024/08/05 16:30:00','','DSCのSSL接続について');</v>
      </c>
    </row>
    <row r="7451" spans="1:7">
      <c r="A7451" s="48" t="str">
        <f>_xlfn.XLOOKUP(_xlfn.XLOOKUP(MID(タスク実績csv元!C7451,1,SEARCH(":",タスク実績csv元!C7451)-1),リスト!F:F,リスト!G:G)&amp;MID(タスク実績csv元!C7451,SEARCH(":",タスク実績csv元!C7451),999),タスクDB!K:K,タスクDB!A:A)</f>
        <v>{3bfae8e9-f157-4a93-8f07-ee8b8a40f008}</v>
      </c>
      <c r="B7451" s="11">
        <f>タスク実績csv元!A7451</f>
        <v>45509</v>
      </c>
      <c r="C7451" s="54">
        <f>タスク実績csv元!F7451</f>
        <v>0.75</v>
      </c>
      <c r="D7451" s="54">
        <f>タスク実績csv元!E7451</f>
        <v>0.69791666666666663</v>
      </c>
      <c r="E7451" t="str">
        <f>タスク実績csv元!I7451&amp;""</f>
        <v/>
      </c>
      <c r="F7451" t="str">
        <f>タスク実績csv元!D7451</f>
        <v>品目の削除定義について</v>
      </c>
      <c r="G7451" t="str">
        <f t="shared" si="116"/>
        <v>INSERT INTO task_achivement(task_no,achive_date,end_time,start_time,task_detail,memo)VALUES('{3bfae8e9-f157-4a93-8f07-ee8b8a40f008}','2024/08/05','2024/08/05 18:00:00','2024/08/05 16:45:00','','品目の削除定義について');</v>
      </c>
    </row>
    <row r="7452" spans="1:7">
      <c r="A7452" s="48" t="str">
        <f>_xlfn.XLOOKUP(_xlfn.XLOOKUP(MID(タスク実績csv元!C7452,1,SEARCH(":",タスク実績csv元!C7452)-1),リスト!F:F,リスト!G:G)&amp;MID(タスク実績csv元!C7452,SEARCH(":",タスク実績csv元!C7452),999),タスクDB!K:K,タスクDB!A:A)</f>
        <v>{3bfae8e9-f157-4a93-8f07-ee8b8a40f008}</v>
      </c>
      <c r="B7452" s="11">
        <f>タスク実績csv元!A7452</f>
        <v>45509</v>
      </c>
      <c r="C7452" s="54">
        <f>タスク実績csv元!F7452</f>
        <v>1</v>
      </c>
      <c r="D7452" s="54">
        <f>タスク実績csv元!E7452</f>
        <v>0.92708333333333337</v>
      </c>
      <c r="E7452" t="str">
        <f>タスク実績csv元!I7452&amp;""</f>
        <v/>
      </c>
      <c r="F7452" t="str">
        <f>タスク実績csv元!D7452</f>
        <v>品目の削除定義について</v>
      </c>
      <c r="G7452" t="str">
        <f t="shared" si="116"/>
        <v>INSERT INTO task_achivement(task_no,achive_date,end_time,start_time,task_detail,memo)VALUES('{3bfae8e9-f157-4a93-8f07-ee8b8a40f008}','2024/08/05','2024/08/05 00:00:00','2024/08/05 22:15:00','','品目の削除定義について');</v>
      </c>
    </row>
    <row r="7453" spans="1:7">
      <c r="A7453" s="48" t="str">
        <f>_xlfn.XLOOKUP(_xlfn.XLOOKUP(MID(タスク実績csv元!C7453,1,SEARCH(":",タスク実績csv元!C7453)-1),リスト!F:F,リスト!G:G)&amp;MID(タスク実績csv元!C7453,SEARCH(":",タスク実績csv元!C7453),999),タスクDB!K:K,タスクDB!A:A)</f>
        <v>{3bfae8e9-f157-4a93-8f07-ee8b8a40f008}</v>
      </c>
      <c r="B7453" s="11">
        <f>タスク実績csv元!A7453</f>
        <v>45510</v>
      </c>
      <c r="C7453" s="54">
        <f>タスク実績csv元!F7453</f>
        <v>0.34375</v>
      </c>
      <c r="D7453" s="54">
        <f>タスク実績csv元!E7453</f>
        <v>0.30208333333333331</v>
      </c>
      <c r="E7453" t="str">
        <f>タスク実績csv元!I7453&amp;""</f>
        <v/>
      </c>
      <c r="F7453" t="str">
        <f>タスク実績csv元!D7453</f>
        <v>品目の削除定義について</v>
      </c>
      <c r="G7453" t="str">
        <f t="shared" si="116"/>
        <v>INSERT INTO task_achivement(task_no,achive_date,end_time,start_time,task_detail,memo)VALUES('{3bfae8e9-f157-4a93-8f07-ee8b8a40f008}','2024/08/06','2024/08/06 08:15:00','2024/08/06 07:15:00','','品目の削除定義について');</v>
      </c>
    </row>
    <row r="7454" spans="1:7">
      <c r="A7454" s="48" t="str">
        <f>_xlfn.XLOOKUP(_xlfn.XLOOKUP(MID(タスク実績csv元!C7454,1,SEARCH(":",タスク実績csv元!C7454)-1),リスト!F:F,リスト!G:G)&amp;MID(タスク実績csv元!C7454,SEARCH(":",タスク実績csv元!C7454),999),タスクDB!K:K,タスクDB!A:A)</f>
        <v>{4c39d40d-b35f-4cfa-b549-6c5de24454e2}</v>
      </c>
      <c r="B7454" s="11">
        <f>タスク実績csv元!A7454</f>
        <v>45510</v>
      </c>
      <c r="C7454" s="54">
        <f>タスク実績csv元!F7454</f>
        <v>0.40625</v>
      </c>
      <c r="D7454" s="54">
        <f>タスク実績csv元!E7454</f>
        <v>0.39583333333333331</v>
      </c>
      <c r="E7454" t="str">
        <f>タスク実績csv元!I7454&amp;""</f>
        <v/>
      </c>
      <c r="F7454" t="str">
        <f>タスク実績csv元!D7454</f>
        <v>朝会</v>
      </c>
      <c r="G7454" t="str">
        <f t="shared" si="116"/>
        <v>INSERT INTO task_achivement(task_no,achive_date,end_time,start_time,task_detail,memo)VALUES('{4c39d40d-b35f-4cfa-b549-6c5de24454e2}','2024/08/06','2024/08/06 09:45:00','2024/08/06 09:30:00','','朝会');</v>
      </c>
    </row>
    <row r="7455" spans="1:7">
      <c r="A7455" s="48" t="str">
        <f>_xlfn.XLOOKUP(_xlfn.XLOOKUP(MID(タスク実績csv元!C7455,1,SEARCH(":",タスク実績csv元!C7455)-1),リスト!F:F,リスト!G:G)&amp;MID(タスク実績csv元!C7455,SEARCH(":",タスク実績csv元!C7455),999),タスクDB!K:K,タスクDB!A:A)</f>
        <v>{d84a5d88-e503-432b-8c15-77654a92b465}</v>
      </c>
      <c r="B7455" s="11">
        <f>タスク実績csv元!A7455</f>
        <v>45510</v>
      </c>
      <c r="C7455" s="54">
        <f>タスク実績csv元!F7455</f>
        <v>0.41666666666666669</v>
      </c>
      <c r="D7455" s="54">
        <f>タスク実績csv元!E7455</f>
        <v>0.40625</v>
      </c>
      <c r="E7455" t="str">
        <f>タスク実績csv元!I7455&amp;""</f>
        <v/>
      </c>
      <c r="F7455" t="str">
        <f>タスク実績csv元!D7455</f>
        <v>売上確定エラー問い合わせ(SYSMEX_BPM_FM-778)</v>
      </c>
      <c r="G7455" t="str">
        <f t="shared" si="116"/>
        <v>INSERT INTO task_achivement(task_no,achive_date,end_time,start_time,task_detail,memo)VALUES('{d84a5d88-e503-432b-8c15-77654a92b465}','2024/08/06','2024/08/06 10:00:00','2024/08/06 09:45:00','','売上確定エラー問い合わせ(SYSMEX_BPM_FM-778)');</v>
      </c>
    </row>
    <row r="7456" spans="1:7">
      <c r="A7456" s="48" t="str">
        <f>_xlfn.XLOOKUP(_xlfn.XLOOKUP(MID(タスク実績csv元!C7456,1,SEARCH(":",タスク実績csv元!C7456)-1),リスト!F:F,リスト!G:G)&amp;MID(タスク実績csv元!C7456,SEARCH(":",タスク実績csv元!C7456),999),タスクDB!K:K,タスクDB!A:A)</f>
        <v>{8bf29be6-00eb-4704-99d7-d935cf00aff3}</v>
      </c>
      <c r="B7456" s="11">
        <f>タスク実績csv元!A7456</f>
        <v>45510</v>
      </c>
      <c r="C7456" s="54">
        <f>タスク実績csv元!F7456</f>
        <v>0.45833333333333331</v>
      </c>
      <c r="D7456" s="54">
        <f>タスク実績csv元!E7456</f>
        <v>0.41666666666666669</v>
      </c>
      <c r="E7456" t="str">
        <f>タスク実績csv元!I7456&amp;""</f>
        <v/>
      </c>
      <c r="F7456" t="str">
        <f>タスク実績csv元!D7456</f>
        <v>SVMX定例</v>
      </c>
      <c r="G7456" t="str">
        <f t="shared" si="116"/>
        <v>INSERT INTO task_achivement(task_no,achive_date,end_time,start_time,task_detail,memo)VALUES('{8bf29be6-00eb-4704-99d7-d935cf00aff3}','2024/08/06','2024/08/06 11:00:00','2024/08/06 10:00:00','','SVMX定例');</v>
      </c>
    </row>
    <row r="7457" spans="1:7">
      <c r="A7457" s="48" t="str">
        <f>_xlfn.XLOOKUP(_xlfn.XLOOKUP(MID(タスク実績csv元!C7457,1,SEARCH(":",タスク実績csv元!C7457)-1),リスト!F:F,リスト!G:G)&amp;MID(タスク実績csv元!C7457,SEARCH(":",タスク実績csv元!C7457),999),タスクDB!K:K,タスクDB!A:A)</f>
        <v>{d0d80a67-6f4b-4c2c-8010-bd45acbcca47}</v>
      </c>
      <c r="B7457" s="11">
        <f>タスク実績csv元!A7457</f>
        <v>45510</v>
      </c>
      <c r="C7457" s="54">
        <f>タスク実績csv元!F7457</f>
        <v>0.47916666666666669</v>
      </c>
      <c r="D7457" s="54">
        <f>タスク実績csv元!E7457</f>
        <v>0.45833333333333331</v>
      </c>
      <c r="E7457" t="str">
        <f>タスク実績csv元!I7457&amp;""</f>
        <v/>
      </c>
      <c r="F7457" t="str">
        <f>タスク実績csv元!D7457</f>
        <v>SVMX打合せ後整理</v>
      </c>
      <c r="G7457" t="str">
        <f t="shared" si="116"/>
        <v>INSERT INTO task_achivement(task_no,achive_date,end_time,start_time,task_detail,memo)VALUES('{d0d80a67-6f4b-4c2c-8010-bd45acbcca47}','2024/08/06','2024/08/06 11:30:00','2024/08/06 11:00:00','','SVMX打合せ後整理');</v>
      </c>
    </row>
    <row r="7458" spans="1:7">
      <c r="A7458" s="48" t="str">
        <f>_xlfn.XLOOKUP(_xlfn.XLOOKUP(MID(タスク実績csv元!C7458,1,SEARCH(":",タスク実績csv元!C7458)-1),リスト!F:F,リスト!G:G)&amp;MID(タスク実績csv元!C7458,SEARCH(":",タスク実績csv元!C7458),999),タスクDB!K:K,タスクDB!A:A)</f>
        <v>{d0d80a67-6f4b-4c2c-8010-bd45acbcca47}</v>
      </c>
      <c r="B7458" s="11">
        <f>タスク実績csv元!A7458</f>
        <v>45510</v>
      </c>
      <c r="C7458" s="54">
        <f>タスク実績csv元!F7458</f>
        <v>0.5625</v>
      </c>
      <c r="D7458" s="54">
        <f>タスク実績csv元!E7458</f>
        <v>0.55208333333333337</v>
      </c>
      <c r="E7458" t="str">
        <f>タスク実績csv元!I7458&amp;""</f>
        <v/>
      </c>
      <c r="F7458" t="str">
        <f>タスク実績csv元!D7458</f>
        <v>SVMX打合せ後整理</v>
      </c>
      <c r="G7458" t="str">
        <f t="shared" si="116"/>
        <v>INSERT INTO task_achivement(task_no,achive_date,end_time,start_time,task_detail,memo)VALUES('{d0d80a67-6f4b-4c2c-8010-bd45acbcca47}','2024/08/06','2024/08/06 13:30:00','2024/08/06 13:15:00','','SVMX打合せ後整理');</v>
      </c>
    </row>
    <row r="7459" spans="1:7">
      <c r="A7459" s="48" t="str">
        <f>_xlfn.XLOOKUP(_xlfn.XLOOKUP(MID(タスク実績csv元!C7459,1,SEARCH(":",タスク実績csv元!C7459)-1),リスト!F:F,リスト!G:G)&amp;MID(タスク実績csv元!C7459,SEARCH(":",タスク実績csv元!C7459),999),タスクDB!K:K,タスクDB!A:A)</f>
        <v>{d0d80a67-6f4b-4c2c-8010-bd45acbcca47}</v>
      </c>
      <c r="B7459" s="11">
        <f>タスク実績csv元!A7459</f>
        <v>45510</v>
      </c>
      <c r="C7459" s="54">
        <f>タスク実績csv元!F7459</f>
        <v>0.57291666666666663</v>
      </c>
      <c r="D7459" s="54">
        <f>タスク実績csv元!E7459</f>
        <v>0.5625</v>
      </c>
      <c r="E7459" t="str">
        <f>タスク実績csv元!I7459&amp;""</f>
        <v/>
      </c>
      <c r="F7459" t="str">
        <f>タスク実績csv元!D7459</f>
        <v>MDAS値引連携の削除連携確認</v>
      </c>
      <c r="G7459" t="str">
        <f t="shared" si="116"/>
        <v>INSERT INTO task_achivement(task_no,achive_date,end_time,start_time,task_detail,memo)VALUES('{d0d80a67-6f4b-4c2c-8010-bd45acbcca47}','2024/08/06','2024/08/06 13:45:00','2024/08/06 13:30:00','','MDAS値引連携の削除連携確認');</v>
      </c>
    </row>
    <row r="7460" spans="1:7">
      <c r="A7460" s="48" t="str">
        <f>_xlfn.XLOOKUP(_xlfn.XLOOKUP(MID(タスク実績csv元!C7460,1,SEARCH(":",タスク実績csv元!C7460)-1),リスト!F:F,リスト!G:G)&amp;MID(タスク実績csv元!C7460,SEARCH(":",タスク実績csv元!C7460),999),タスクDB!K:K,タスクDB!A:A)</f>
        <v>{d84a5d88-e503-432b-8c15-77654a92b465}</v>
      </c>
      <c r="B7460" s="11">
        <f>タスク実績csv元!A7460</f>
        <v>45510</v>
      </c>
      <c r="C7460" s="54">
        <f>タスク実績csv元!F7460</f>
        <v>0.59375</v>
      </c>
      <c r="D7460" s="54">
        <f>タスク実績csv元!E7460</f>
        <v>0.57291666666666663</v>
      </c>
      <c r="E7460" t="str">
        <f>タスク実績csv元!I7460&amp;""</f>
        <v/>
      </c>
      <c r="F7460" t="str">
        <f>タスク実績csv元!D7460</f>
        <v>得意先連携問題</v>
      </c>
      <c r="G7460" t="str">
        <f t="shared" si="116"/>
        <v>INSERT INTO task_achivement(task_no,achive_date,end_time,start_time,task_detail,memo)VALUES('{d84a5d88-e503-432b-8c15-77654a92b465}','2024/08/06','2024/08/06 14:15:00','2024/08/06 13:45:00','','得意先連携問題');</v>
      </c>
    </row>
    <row r="7461" spans="1:7">
      <c r="A7461" s="48" t="str">
        <f>_xlfn.XLOOKUP(_xlfn.XLOOKUP(MID(タスク実績csv元!C7461,1,SEARCH(":",タスク実績csv元!C7461)-1),リスト!F:F,リスト!G:G)&amp;MID(タスク実績csv元!C7461,SEARCH(":",タスク実績csv元!C7461),999),タスクDB!K:K,タスクDB!A:A)</f>
        <v>{3bfae8e9-f157-4a93-8f07-ee8b8a40f008}</v>
      </c>
      <c r="B7461" s="11">
        <f>タスク実績csv元!A7461</f>
        <v>45510</v>
      </c>
      <c r="C7461" s="54">
        <f>タスク実績csv元!F7461</f>
        <v>0.625</v>
      </c>
      <c r="D7461" s="54">
        <f>タスク実績csv元!E7461</f>
        <v>0.61458333333333337</v>
      </c>
      <c r="E7461" t="str">
        <f>タスク実績csv元!I7461&amp;""</f>
        <v/>
      </c>
      <c r="F7461" t="str">
        <f>タスク実績csv元!D7461</f>
        <v>サービスメーカーコードの取り扱い整理</v>
      </c>
      <c r="G7461" t="str">
        <f t="shared" si="116"/>
        <v>INSERT INTO task_achivement(task_no,achive_date,end_time,start_time,task_detail,memo)VALUES('{3bfae8e9-f157-4a93-8f07-ee8b8a40f008}','2024/08/06','2024/08/06 15:00:00','2024/08/06 14:45:00','','サービスメーカーコードの取り扱い整理');</v>
      </c>
    </row>
    <row r="7462" spans="1:7">
      <c r="A7462" s="48" t="str">
        <f>_xlfn.XLOOKUP(_xlfn.XLOOKUP(MID(タスク実績csv元!C7462,1,SEARCH(":",タスク実績csv元!C7462)-1),リスト!F:F,リスト!G:G)&amp;MID(タスク実績csv元!C7462,SEARCH(":",タスク実績csv元!C7462),999),タスクDB!K:K,タスクDB!A:A)</f>
        <v>{8bf29be6-00eb-4704-99d7-d935cf00aff3}</v>
      </c>
      <c r="B7462" s="11">
        <f>タスク実績csv元!A7462</f>
        <v>45510</v>
      </c>
      <c r="C7462" s="54">
        <f>タスク実績csv元!F7462</f>
        <v>0.63888888888888895</v>
      </c>
      <c r="D7462" s="54">
        <f>タスク実績csv元!E7462</f>
        <v>0.625</v>
      </c>
      <c r="E7462" t="str">
        <f>タスク実績csv元!I7462&amp;""</f>
        <v/>
      </c>
      <c r="F7462" t="str">
        <f>タスク実績csv元!D7462</f>
        <v>OTC定例</v>
      </c>
      <c r="G7462" t="str">
        <f t="shared" si="116"/>
        <v>INSERT INTO task_achivement(task_no,achive_date,end_time,start_time,task_detail,memo)VALUES('{8bf29be6-00eb-4704-99d7-d935cf00aff3}','2024/08/06','2024/08/06 15:20:00','2024/08/06 15:00:00','','OTC定例');</v>
      </c>
    </row>
    <row r="7463" spans="1:7">
      <c r="A7463" s="48" t="str">
        <f>_xlfn.XLOOKUP(_xlfn.XLOOKUP(MID(タスク実績csv元!C7463,1,SEARCH(":",タスク実績csv元!C7463)-1),リスト!F:F,リスト!G:G)&amp;MID(タスク実績csv元!C7463,SEARCH(":",タスク実績csv元!C7463),999),タスクDB!K:K,タスクDB!A:A)</f>
        <v>{eccefbf1-a852-44a0-af6a-c2c31b42f737}</v>
      </c>
      <c r="B7463" s="11">
        <f>タスク実績csv元!A7463</f>
        <v>45510</v>
      </c>
      <c r="C7463" s="54">
        <f>タスク実績csv元!F7463</f>
        <v>0.66666666666666663</v>
      </c>
      <c r="D7463" s="54">
        <f>タスク実績csv元!E7463</f>
        <v>0.63888888888888895</v>
      </c>
      <c r="E7463" t="str">
        <f>タスク実績csv元!I7463&amp;""</f>
        <v/>
      </c>
      <c r="F7463" t="str">
        <f>タスク実績csv元!D7463</f>
        <v>状況確認(荒川)</v>
      </c>
      <c r="G7463" t="str">
        <f t="shared" si="116"/>
        <v>INSERT INTO task_achivement(task_no,achive_date,end_time,start_time,task_detail,memo)VALUES('{eccefbf1-a852-44a0-af6a-c2c31b42f737}','2024/08/06','2024/08/06 16:00:00','2024/08/06 15:20:00','','状況確認(荒川)');</v>
      </c>
    </row>
    <row r="7464" spans="1:7">
      <c r="A7464" s="48" t="str">
        <f>_xlfn.XLOOKUP(_xlfn.XLOOKUP(MID(タスク実績csv元!C7464,1,SEARCH(":",タスク実績csv元!C7464)-1),リスト!F:F,リスト!G:G)&amp;MID(タスク実績csv元!C7464,SEARCH(":",タスク実績csv元!C7464),999),タスクDB!K:K,タスクDB!A:A)</f>
        <v>{8bf29be6-00eb-4704-99d7-d935cf00aff3}</v>
      </c>
      <c r="B7464" s="11">
        <f>タスク実績csv元!A7464</f>
        <v>45510</v>
      </c>
      <c r="C7464" s="54">
        <f>タスク実績csv元!F7464</f>
        <v>0.70833333333333337</v>
      </c>
      <c r="D7464" s="54">
        <f>タスク実績csv元!E7464</f>
        <v>0.6875</v>
      </c>
      <c r="E7464" t="str">
        <f>タスク実績csv元!I7464&amp;""</f>
        <v/>
      </c>
      <c r="F7464" t="str">
        <f>タスク実績csv元!D7464</f>
        <v>UAT進捗</v>
      </c>
      <c r="G7464" t="str">
        <f t="shared" si="116"/>
        <v>INSERT INTO task_achivement(task_no,achive_date,end_time,start_time,task_detail,memo)VALUES('{8bf29be6-00eb-4704-99d7-d935cf00aff3}','2024/08/06','2024/08/06 17:00:00','2024/08/06 16:30:00','','UAT進捗');</v>
      </c>
    </row>
    <row r="7465" spans="1:7">
      <c r="A7465" s="48" t="str">
        <f>_xlfn.XLOOKUP(_xlfn.XLOOKUP(MID(タスク実績csv元!C7465,1,SEARCH(":",タスク実績csv元!C7465)-1),リスト!F:F,リスト!G:G)&amp;MID(タスク実績csv元!C7465,SEARCH(":",タスク実績csv元!C7465),999),タスクDB!K:K,タスクDB!A:A)</f>
        <v>{8bf29be6-00eb-4704-99d7-d935cf00aff3}</v>
      </c>
      <c r="B7465" s="11">
        <f>タスク実績csv元!A7465</f>
        <v>45510</v>
      </c>
      <c r="C7465" s="54">
        <f>タスク実績csv元!F7465</f>
        <v>0.73958333333333337</v>
      </c>
      <c r="D7465" s="54">
        <f>タスク実績csv元!E7465</f>
        <v>0.70833333333333337</v>
      </c>
      <c r="E7465" t="str">
        <f>タスク実績csv元!I7465&amp;""</f>
        <v/>
      </c>
      <c r="F7465" t="str">
        <f>タスク実績csv元!D7465</f>
        <v>I-542のSIT調整</v>
      </c>
      <c r="G7465" t="str">
        <f t="shared" si="116"/>
        <v>INSERT INTO task_achivement(task_no,achive_date,end_time,start_time,task_detail,memo)VALUES('{8bf29be6-00eb-4704-99d7-d935cf00aff3}','2024/08/06','2024/08/06 17:45:00','2024/08/06 17:00:00','','I-542のSIT調整');</v>
      </c>
    </row>
    <row r="7466" spans="1:7">
      <c r="A7466" s="48" t="str">
        <f>_xlfn.XLOOKUP(_xlfn.XLOOKUP(MID(タスク実績csv元!C7466,1,SEARCH(":",タスク実績csv元!C7466)-1),リスト!F:F,リスト!G:G)&amp;MID(タスク実績csv元!C7466,SEARCH(":",タスク実績csv元!C7466),999),タスクDB!K:K,タスクDB!A:A)</f>
        <v>{4c39d40d-b35f-4cfa-b549-6c5de24454e2}</v>
      </c>
      <c r="B7466" s="11">
        <f>タスク実績csv元!A7466</f>
        <v>45511</v>
      </c>
      <c r="C7466" s="54">
        <f>タスク実績csv元!F7466</f>
        <v>0.40625</v>
      </c>
      <c r="D7466" s="54">
        <f>タスク実績csv元!E7466</f>
        <v>0.39583333333333331</v>
      </c>
      <c r="E7466" t="str">
        <f>タスク実績csv元!I7466&amp;""</f>
        <v/>
      </c>
      <c r="F7466" t="str">
        <f>タスク実績csv元!D7466</f>
        <v>朝会</v>
      </c>
      <c r="G7466" t="str">
        <f t="shared" si="116"/>
        <v>INSERT INTO task_achivement(task_no,achive_date,end_time,start_time,task_detail,memo)VALUES('{4c39d40d-b35f-4cfa-b549-6c5de24454e2}','2024/08/07','2024/08/07 09:45:00','2024/08/07 09:30:00','','朝会');</v>
      </c>
    </row>
    <row r="7467" spans="1:7">
      <c r="A7467" s="48" t="str">
        <f>_xlfn.XLOOKUP(_xlfn.XLOOKUP(MID(タスク実績csv元!C7467,1,SEARCH(":",タスク実績csv元!C7467)-1),リスト!F:F,リスト!G:G)&amp;MID(タスク実績csv元!C7467,SEARCH(":",タスク実績csv元!C7467),999),タスクDB!K:K,タスクDB!A:A)</f>
        <v>{d84a5d88-e503-432b-8c15-77654a92b465}</v>
      </c>
      <c r="B7467" s="11">
        <f>タスク実績csv元!A7467</f>
        <v>45511</v>
      </c>
      <c r="C7467" s="54">
        <f>タスク実績csv元!F7467</f>
        <v>0.41666666666666669</v>
      </c>
      <c r="D7467" s="54">
        <f>タスク実績csv元!E7467</f>
        <v>0.40625</v>
      </c>
      <c r="E7467" t="str">
        <f>タスク実績csv元!I7467&amp;""</f>
        <v/>
      </c>
      <c r="F7467" t="str">
        <f>タスク実績csv元!D7467</f>
        <v>得意先連携問題</v>
      </c>
      <c r="G7467" t="str">
        <f t="shared" si="116"/>
        <v>INSERT INTO task_achivement(task_no,achive_date,end_time,start_time,task_detail,memo)VALUES('{d84a5d88-e503-432b-8c15-77654a92b465}','2024/08/07','2024/08/07 10:00:00','2024/08/07 09:45:00','','得意先連携問題');</v>
      </c>
    </row>
    <row r="7468" spans="1:7">
      <c r="A7468" s="48" t="str">
        <f>_xlfn.XLOOKUP(_xlfn.XLOOKUP(MID(タスク実績csv元!C7468,1,SEARCH(":",タスク実績csv元!C7468)-1),リスト!F:F,リスト!G:G)&amp;MID(タスク実績csv元!C7468,SEARCH(":",タスク実績csv元!C7468),999),タスクDB!K:K,タスクDB!A:A)</f>
        <v>{eccefbf1-a852-44a0-af6a-c2c31b42f737}</v>
      </c>
      <c r="B7468" s="11">
        <f>タスク実績csv元!A7468</f>
        <v>45511</v>
      </c>
      <c r="C7468" s="54">
        <f>タスク実績csv元!F7468</f>
        <v>0.5</v>
      </c>
      <c r="D7468" s="54">
        <f>タスク実績csv元!E7468</f>
        <v>0.41666666666666669</v>
      </c>
      <c r="E7468" t="str">
        <f>タスク実績csv元!I7468&amp;""</f>
        <v/>
      </c>
      <c r="F7468" t="str">
        <f>タスク実績csv元!D7468</f>
        <v>移行週次</v>
      </c>
      <c r="G7468" t="str">
        <f t="shared" si="116"/>
        <v>INSERT INTO task_achivement(task_no,achive_date,end_time,start_time,task_detail,memo)VALUES('{eccefbf1-a852-44a0-af6a-c2c31b42f737}','2024/08/07','2024/08/07 12:00:00','2024/08/07 10:00:00','','移行週次');</v>
      </c>
    </row>
    <row r="7469" spans="1:7">
      <c r="A7469" s="48" t="str">
        <f>_xlfn.XLOOKUP(_xlfn.XLOOKUP(MID(タスク実績csv元!C7469,1,SEARCH(":",タスク実績csv元!C7469)-1),リスト!F:F,リスト!G:G)&amp;MID(タスク実績csv元!C7469,SEARCH(":",タスク実績csv元!C7469),999),タスクDB!K:K,タスクDB!A:A)</f>
        <v>{8bf29be6-00eb-4704-99d7-d935cf00aff3}</v>
      </c>
      <c r="B7469" s="11">
        <f>タスク実績csv元!A7469</f>
        <v>45511</v>
      </c>
      <c r="C7469" s="54">
        <f>タスク実績csv元!F7469</f>
        <v>0.625</v>
      </c>
      <c r="D7469" s="54">
        <f>タスク実績csv元!E7469</f>
        <v>0.54166666666666663</v>
      </c>
      <c r="E7469" t="str">
        <f>タスク実績csv元!I7469&amp;""</f>
        <v/>
      </c>
      <c r="F7469" t="str">
        <f>タスク実績csv元!D7469</f>
        <v>課題セッション</v>
      </c>
      <c r="G7469" t="str">
        <f t="shared" si="116"/>
        <v>INSERT INTO task_achivement(task_no,achive_date,end_time,start_time,task_detail,memo)VALUES('{8bf29be6-00eb-4704-99d7-d935cf00aff3}','2024/08/07','2024/08/07 15:00:00','2024/08/07 13:00:00','','課題セッション');</v>
      </c>
    </row>
    <row r="7470" spans="1:7">
      <c r="A7470" s="48" t="str">
        <f>_xlfn.XLOOKUP(_xlfn.XLOOKUP(MID(タスク実績csv元!C7470,1,SEARCH(":",タスク実績csv元!C7470)-1),リスト!F:F,リスト!G:G)&amp;MID(タスク実績csv元!C7470,SEARCH(":",タスク実績csv元!C7470),999),タスクDB!K:K,タスクDB!A:A)</f>
        <v>{eccefbf1-a852-44a0-af6a-c2c31b42f737}</v>
      </c>
      <c r="B7470" s="11">
        <f>タスク実績csv元!A7470</f>
        <v>45511</v>
      </c>
      <c r="C7470" s="54">
        <f>タスク実績csv元!F7470</f>
        <v>0.63541666666666663</v>
      </c>
      <c r="D7470" s="54">
        <f>タスク実績csv元!E7470</f>
        <v>0.625</v>
      </c>
      <c r="E7470" t="str">
        <f>タスク実績csv元!I7470&amp;""</f>
        <v/>
      </c>
      <c r="F7470" t="str">
        <f>タスク実績csv元!D7470</f>
        <v>I-542の設計(原田)</v>
      </c>
      <c r="G7470" t="str">
        <f t="shared" si="116"/>
        <v>INSERT INTO task_achivement(task_no,achive_date,end_time,start_time,task_detail,memo)VALUES('{eccefbf1-a852-44a0-af6a-c2c31b42f737}','2024/08/07','2024/08/07 15:15:00','2024/08/07 15:00:00','','I-542の設計(原田)');</v>
      </c>
    </row>
    <row r="7471" spans="1:7">
      <c r="A7471" s="48" t="str">
        <f>_xlfn.XLOOKUP(_xlfn.XLOOKUP(MID(タスク実績csv元!C7471,1,SEARCH(":",タスク実績csv元!C7471)-1),リスト!F:F,リスト!G:G)&amp;MID(タスク実績csv元!C7471,SEARCH(":",タスク実績csv元!C7471),999),タスクDB!K:K,タスクDB!A:A)</f>
        <v>{eccefbf1-a852-44a0-af6a-c2c31b42f737}</v>
      </c>
      <c r="B7471" s="11">
        <f>タスク実績csv元!A7471</f>
        <v>45511</v>
      </c>
      <c r="C7471" s="54">
        <f>タスク実績csv元!F7471</f>
        <v>0.65625</v>
      </c>
      <c r="D7471" s="54">
        <f>タスク実績csv元!E7471</f>
        <v>0.64583333333333337</v>
      </c>
      <c r="E7471" t="str">
        <f>タスク実績csv元!I7471&amp;""</f>
        <v/>
      </c>
      <c r="F7471" t="str">
        <f>タスク実績csv元!D7471</f>
        <v>SNCS障害データ共有(長江)</v>
      </c>
      <c r="G7471" t="str">
        <f t="shared" si="116"/>
        <v>INSERT INTO task_achivement(task_no,achive_date,end_time,start_time,task_detail,memo)VALUES('{eccefbf1-a852-44a0-af6a-c2c31b42f737}','2024/08/07','2024/08/07 15:45:00','2024/08/07 15:30:00','','SNCS障害データ共有(長江)');</v>
      </c>
    </row>
    <row r="7472" spans="1:7">
      <c r="A7472" s="48" t="str">
        <f>_xlfn.XLOOKUP(_xlfn.XLOOKUP(MID(タスク実績csv元!C7472,1,SEARCH(":",タスク実績csv元!C7472)-1),リスト!F:F,リスト!G:G)&amp;MID(タスク実績csv元!C7472,SEARCH(":",タスク実績csv元!C7472),999),タスクDB!K:K,タスクDB!A:A)</f>
        <v>{eccefbf1-a852-44a0-af6a-c2c31b42f737}</v>
      </c>
      <c r="B7472" s="11">
        <f>タスク実績csv元!A7472</f>
        <v>45511</v>
      </c>
      <c r="C7472" s="54">
        <f>タスク実績csv元!F7472</f>
        <v>0.66666666666666663</v>
      </c>
      <c r="D7472" s="54">
        <f>タスク実績csv元!E7472</f>
        <v>0.65625</v>
      </c>
      <c r="E7472" t="str">
        <f>タスク実績csv元!I7472&amp;""</f>
        <v/>
      </c>
      <c r="F7472" t="str">
        <f>タスク実績csv元!D7472</f>
        <v>カバレッジについて(小椋)</v>
      </c>
      <c r="G7472" t="str">
        <f t="shared" si="116"/>
        <v>INSERT INTO task_achivement(task_no,achive_date,end_time,start_time,task_detail,memo)VALUES('{eccefbf1-a852-44a0-af6a-c2c31b42f737}','2024/08/07','2024/08/07 16:00:00','2024/08/07 15:45:00','','カバレッジについて(小椋)');</v>
      </c>
    </row>
    <row r="7473" spans="1:7">
      <c r="A7473" s="48" t="str">
        <f>_xlfn.XLOOKUP(_xlfn.XLOOKUP(MID(タスク実績csv元!C7473,1,SEARCH(":",タスク実績csv元!C7473)-1),リスト!F:F,リスト!G:G)&amp;MID(タスク実績csv元!C7473,SEARCH(":",タスク実績csv元!C7473),999),タスクDB!K:K,タスクDB!A:A)</f>
        <v>{eccefbf1-a852-44a0-af6a-c2c31b42f737}</v>
      </c>
      <c r="B7473" s="11">
        <f>タスク実績csv元!A7473</f>
        <v>45511</v>
      </c>
      <c r="C7473" s="54">
        <f>タスク実績csv元!F7473</f>
        <v>0.70833333333333337</v>
      </c>
      <c r="D7473" s="54">
        <f>タスク実績csv元!E7473</f>
        <v>0.66666666666666663</v>
      </c>
      <c r="E7473" t="str">
        <f>タスク実績csv元!I7473&amp;""</f>
        <v/>
      </c>
      <c r="F7473" t="str">
        <f>タスク実績csv元!D7473</f>
        <v>品目移行の項目移送表確認(福井、小椋)</v>
      </c>
      <c r="G7473" t="str">
        <f t="shared" si="116"/>
        <v>INSERT INTO task_achivement(task_no,achive_date,end_time,start_time,task_detail,memo)VALUES('{eccefbf1-a852-44a0-af6a-c2c31b42f737}','2024/08/07','2024/08/07 17:00:00','2024/08/07 16:00:00','','品目移行の項目移送表確認(福井、小椋)');</v>
      </c>
    </row>
    <row r="7474" spans="1:7">
      <c r="A7474" s="48" t="str">
        <f>_xlfn.XLOOKUP(_xlfn.XLOOKUP(MID(タスク実績csv元!C7474,1,SEARCH(":",タスク実績csv元!C7474)-1),リスト!F:F,リスト!G:G)&amp;MID(タスク実績csv元!C7474,SEARCH(":",タスク実績csv元!C7474),999),タスクDB!K:K,タスクDB!A:A)</f>
        <v>{eccefbf1-a852-44a0-af6a-c2c31b42f737}</v>
      </c>
      <c r="B7474" s="11">
        <f>タスク実績csv元!A7474</f>
        <v>45511</v>
      </c>
      <c r="C7474" s="54">
        <f>タスク実績csv元!F7474</f>
        <v>0.75</v>
      </c>
      <c r="D7474" s="54">
        <f>タスク実績csv元!E7474</f>
        <v>0.70833333333333337</v>
      </c>
      <c r="E7474" t="str">
        <f>タスク実績csv元!I7474&amp;""</f>
        <v/>
      </c>
      <c r="F7474" t="str">
        <f>タスク実績csv元!D7474</f>
        <v>なぜなぜ分析</v>
      </c>
      <c r="G7474" t="str">
        <f t="shared" si="116"/>
        <v>INSERT INTO task_achivement(task_no,achive_date,end_time,start_time,task_detail,memo)VALUES('{eccefbf1-a852-44a0-af6a-c2c31b42f737}','2024/08/07','2024/08/07 18:00:00','2024/08/07 17:00:00','','なぜなぜ分析');</v>
      </c>
    </row>
    <row r="7475" spans="1:7">
      <c r="A7475" s="48" t="str">
        <f>_xlfn.XLOOKUP(_xlfn.XLOOKUP(MID(タスク実績csv元!C7475,1,SEARCH(":",タスク実績csv元!C7475)-1),リスト!F:F,リスト!G:G)&amp;MID(タスク実績csv元!C7475,SEARCH(":",タスク実績csv元!C7475),999),タスクDB!K:K,タスクDB!A:A)</f>
        <v>{d0d80a67-6f4b-4c2c-8010-bd45acbcca47}</v>
      </c>
      <c r="B7475" s="11">
        <f>タスク実績csv元!A7475</f>
        <v>45511</v>
      </c>
      <c r="C7475" s="54">
        <f>タスク実績csv元!F7475</f>
        <v>0.85416666666666663</v>
      </c>
      <c r="D7475" s="54">
        <f>タスク実績csv元!E7475</f>
        <v>0.83333333333333337</v>
      </c>
      <c r="E7475" t="str">
        <f>タスク実績csv元!I7475&amp;""</f>
        <v/>
      </c>
      <c r="F7475" t="str">
        <f>タスク実績csv元!D7475</f>
        <v>DSC接続情報整理</v>
      </c>
      <c r="G7475" t="str">
        <f t="shared" si="116"/>
        <v>INSERT INTO task_achivement(task_no,achive_date,end_time,start_time,task_detail,memo)VALUES('{d0d80a67-6f4b-4c2c-8010-bd45acbcca47}','2024/08/07','2024/08/07 20:30:00','2024/08/07 20:00:00','','DSC接続情報整理');</v>
      </c>
    </row>
    <row r="7476" spans="1:7">
      <c r="A7476" s="48" t="str">
        <f>_xlfn.XLOOKUP(_xlfn.XLOOKUP(MID(タスク実績csv元!C7476,1,SEARCH(":",タスク実績csv元!C7476)-1),リスト!F:F,リスト!G:G)&amp;MID(タスク実績csv元!C7476,SEARCH(":",タスク実績csv元!C7476),999),タスクDB!K:K,タスクDB!A:A)</f>
        <v>{4c39d40d-b35f-4cfa-b549-6c5de24454e2}</v>
      </c>
      <c r="B7476" s="11">
        <f>タスク実績csv元!A7476</f>
        <v>45512</v>
      </c>
      <c r="C7476" s="54">
        <f>タスク実績csv元!F7476</f>
        <v>0.40625</v>
      </c>
      <c r="D7476" s="54">
        <f>タスク実績csv元!E7476</f>
        <v>0.39583333333333331</v>
      </c>
      <c r="E7476" t="str">
        <f>タスク実績csv元!I7476&amp;""</f>
        <v/>
      </c>
      <c r="F7476" t="str">
        <f>タスク実績csv元!D7476</f>
        <v>朝会</v>
      </c>
      <c r="G7476" t="str">
        <f t="shared" si="116"/>
        <v>INSERT INTO task_achivement(task_no,achive_date,end_time,start_time,task_detail,memo)VALUES('{4c39d40d-b35f-4cfa-b549-6c5de24454e2}','2024/08/08','2024/08/08 09:45:00','2024/08/08 09:30:00','','朝会');</v>
      </c>
    </row>
    <row r="7477" spans="1:7">
      <c r="A7477" s="48" t="str">
        <f>_xlfn.XLOOKUP(_xlfn.XLOOKUP(MID(タスク実績csv元!C7477,1,SEARCH(":",タスク実績csv元!C7477)-1),リスト!F:F,リスト!G:G)&amp;MID(タスク実績csv元!C7477,SEARCH(":",タスク実績csv元!C7477),999),タスクDB!K:K,タスクDB!A:A)</f>
        <v>{d0d80a67-6f4b-4c2c-8010-bd45acbcca47}</v>
      </c>
      <c r="B7477" s="11">
        <f>タスク実績csv元!A7477</f>
        <v>45512</v>
      </c>
      <c r="C7477" s="54">
        <f>タスク実績csv元!F7477</f>
        <v>0.4375</v>
      </c>
      <c r="D7477" s="54">
        <f>タスク実績csv元!E7477</f>
        <v>0.41666666666666669</v>
      </c>
      <c r="E7477" t="str">
        <f>タスク実績csv元!I7477&amp;""</f>
        <v/>
      </c>
      <c r="F7477" t="str">
        <f>タスク実績csv元!D7477</f>
        <v>本番障害データ差分突き合せ</v>
      </c>
      <c r="G7477" t="str">
        <f t="shared" si="116"/>
        <v>INSERT INTO task_achivement(task_no,achive_date,end_time,start_time,task_detail,memo)VALUES('{d0d80a67-6f4b-4c2c-8010-bd45acbcca47}','2024/08/08','2024/08/08 10:30:00','2024/08/08 10:00:00','','本番障害データ差分突き合せ');</v>
      </c>
    </row>
    <row r="7478" spans="1:7">
      <c r="A7478" s="48" t="str">
        <f>_xlfn.XLOOKUP(_xlfn.XLOOKUP(MID(タスク実績csv元!C7478,1,SEARCH(":",タスク実績csv元!C7478)-1),リスト!F:F,リスト!G:G)&amp;MID(タスク実績csv元!C7478,SEARCH(":",タスク実績csv元!C7478),999),タスクDB!K:K,タスクDB!A:A)</f>
        <v>{d0d80a67-6f4b-4c2c-8010-bd45acbcca47}</v>
      </c>
      <c r="B7478" s="11">
        <f>タスク実績csv元!A7478</f>
        <v>45512</v>
      </c>
      <c r="C7478" s="54">
        <f>タスク実績csv元!F7478</f>
        <v>0.5</v>
      </c>
      <c r="D7478" s="54">
        <f>タスク実績csv元!E7478</f>
        <v>0.44791666666666669</v>
      </c>
      <c r="E7478" t="str">
        <f>タスク実績csv元!I7478&amp;""</f>
        <v/>
      </c>
      <c r="F7478" t="str">
        <f>タスク実績csv元!D7478</f>
        <v>DSC接続情報整理</v>
      </c>
      <c r="G7478" t="str">
        <f t="shared" si="116"/>
        <v>INSERT INTO task_achivement(task_no,achive_date,end_time,start_time,task_detail,memo)VALUES('{d0d80a67-6f4b-4c2c-8010-bd45acbcca47}','2024/08/08','2024/08/08 12:00:00','2024/08/08 10:45:00','','DSC接続情報整理');</v>
      </c>
    </row>
    <row r="7479" spans="1:7">
      <c r="A7479" s="48" t="str">
        <f>_xlfn.XLOOKUP(_xlfn.XLOOKUP(MID(タスク実績csv元!C7479,1,SEARCH(":",タスク実績csv元!C7479)-1),リスト!F:F,リスト!G:G)&amp;MID(タスク実績csv元!C7479,SEARCH(":",タスク実績csv元!C7479),999),タスクDB!K:K,タスクDB!A:A)</f>
        <v>{eccefbf1-a852-44a0-af6a-c2c31b42f737}</v>
      </c>
      <c r="B7479" s="11">
        <f>タスク実績csv元!A7479</f>
        <v>45512</v>
      </c>
      <c r="C7479" s="54">
        <f>タスク実績csv元!F7479</f>
        <v>0.54861111111111105</v>
      </c>
      <c r="D7479" s="54">
        <f>タスク実績csv元!E7479</f>
        <v>0.54166666666666663</v>
      </c>
      <c r="E7479" t="str">
        <f>タスク実績csv元!I7479&amp;""</f>
        <v/>
      </c>
      <c r="F7479" t="str">
        <f>タスク実績csv元!D7479</f>
        <v>リースの明細カテゴリSCORP_JEA_PMO-7830(荒川)</v>
      </c>
      <c r="G7479" t="str">
        <f t="shared" si="116"/>
        <v>INSERT INTO task_achivement(task_no,achive_date,end_time,start_time,task_detail,memo)VALUES('{eccefbf1-a852-44a0-af6a-c2c31b42f737}','2024/08/08','2024/08/08 13:10:00','2024/08/08 13:00:00','','リースの明細カテゴリSCORP_JEA_PMO-7830(荒川)');</v>
      </c>
    </row>
    <row r="7480" spans="1:7">
      <c r="A7480" s="48" t="str">
        <f>_xlfn.XLOOKUP(_xlfn.XLOOKUP(MID(タスク実績csv元!C7480,1,SEARCH(":",タスク実績csv元!C7480)-1),リスト!F:F,リスト!G:G)&amp;MID(タスク実績csv元!C7480,SEARCH(":",タスク実績csv元!C7480),999),タスクDB!K:K,タスクDB!A:A)</f>
        <v>{eccefbf1-a852-44a0-af6a-c2c31b42f737}</v>
      </c>
      <c r="B7480" s="11">
        <f>タスク実績csv元!A7480</f>
        <v>45512</v>
      </c>
      <c r="C7480" s="54">
        <f>タスク実績csv元!F7480</f>
        <v>0.58333333333333337</v>
      </c>
      <c r="D7480" s="54">
        <f>タスク実績csv元!E7480</f>
        <v>0.54861111111111105</v>
      </c>
      <c r="E7480" t="str">
        <f>タスク実績csv元!I7480&amp;""</f>
        <v/>
      </c>
      <c r="F7480" t="str">
        <f>タスク実績csv元!D7480</f>
        <v>本番障害再発防止対策(長江,吉岡)</v>
      </c>
      <c r="G7480" t="str">
        <f t="shared" si="116"/>
        <v>INSERT INTO task_achivement(task_no,achive_date,end_time,start_time,task_detail,memo)VALUES('{eccefbf1-a852-44a0-af6a-c2c31b42f737}','2024/08/08','2024/08/08 14:00:00','2024/08/08 13:10:00','','本番障害再発防止対策(長江,吉岡)');</v>
      </c>
    </row>
    <row r="7481" spans="1:7">
      <c r="A7481" s="48" t="str">
        <f>_xlfn.XLOOKUP(_xlfn.XLOOKUP(MID(タスク実績csv元!C7481,1,SEARCH(":",タスク実績csv元!C7481)-1),リスト!F:F,リスト!G:G)&amp;MID(タスク実績csv元!C7481,SEARCH(":",タスク実績csv元!C7481),999),タスクDB!K:K,タスクDB!A:A)</f>
        <v>{d84a5d88-e503-432b-8c15-77654a92b465}</v>
      </c>
      <c r="B7481" s="11">
        <f>タスク実績csv元!A7481</f>
        <v>45512</v>
      </c>
      <c r="C7481" s="54">
        <f>タスク実績csv元!F7481</f>
        <v>0.625</v>
      </c>
      <c r="D7481" s="54">
        <f>タスク実績csv元!E7481</f>
        <v>0.60416666666666663</v>
      </c>
      <c r="E7481" t="str">
        <f>タスク実績csv元!I7481&amp;""</f>
        <v/>
      </c>
      <c r="F7481" t="str">
        <f>タスク実績csv元!D7481</f>
        <v>SOTC120検証用データ準備</v>
      </c>
      <c r="G7481" t="str">
        <f t="shared" si="116"/>
        <v>INSERT INTO task_achivement(task_no,achive_date,end_time,start_time,task_detail,memo)VALUES('{d84a5d88-e503-432b-8c15-77654a92b465}','2024/08/08','2024/08/08 15:00:00','2024/08/08 14:30:00','','SOTC120検証用データ準備');</v>
      </c>
    </row>
    <row r="7482" spans="1:7">
      <c r="A7482" s="48" t="str">
        <f>_xlfn.XLOOKUP(_xlfn.XLOOKUP(MID(タスク実績csv元!C7482,1,SEARCH(":",タスク実績csv元!C7482)-1),リスト!F:F,リスト!G:G)&amp;MID(タスク実績csv元!C7482,SEARCH(":",タスク実績csv元!C7482),999),タスクDB!K:K,タスクDB!A:A)</f>
        <v>{8bf29be6-00eb-4704-99d7-d935cf00aff3}</v>
      </c>
      <c r="B7482" s="11">
        <f>タスク実績csv元!A7482</f>
        <v>45512</v>
      </c>
      <c r="C7482" s="54">
        <f>タスク実績csv元!F7482</f>
        <v>0.66666666666666663</v>
      </c>
      <c r="D7482" s="54">
        <f>タスク実績csv元!E7482</f>
        <v>0.625</v>
      </c>
      <c r="E7482" t="str">
        <f>タスク実績csv元!I7482&amp;""</f>
        <v/>
      </c>
      <c r="F7482" t="str">
        <f>タスク実績csv元!D7482</f>
        <v>OTC定例</v>
      </c>
      <c r="G7482" t="str">
        <f t="shared" si="116"/>
        <v>INSERT INTO task_achivement(task_no,achive_date,end_time,start_time,task_detail,memo)VALUES('{8bf29be6-00eb-4704-99d7-d935cf00aff3}','2024/08/08','2024/08/08 16:00:00','2024/08/08 15:00:00','','OTC定例');</v>
      </c>
    </row>
    <row r="7483" spans="1:7">
      <c r="A7483" s="48" t="str">
        <f>_xlfn.XLOOKUP(_xlfn.XLOOKUP(MID(タスク実績csv元!C7483,1,SEARCH(":",タスク実績csv元!C7483)-1),リスト!F:F,リスト!G:G)&amp;MID(タスク実績csv元!C7483,SEARCH(":",タスク実績csv元!C7483),999),タスクDB!K:K,タスクDB!A:A)</f>
        <v>{8bf29be6-00eb-4704-99d7-d935cf00aff3}</v>
      </c>
      <c r="B7483" s="11">
        <f>タスク実績csv元!A7483</f>
        <v>45512</v>
      </c>
      <c r="C7483" s="54">
        <f>タスク実績csv元!F7483</f>
        <v>0.71875</v>
      </c>
      <c r="D7483" s="54">
        <f>タスク実績csv元!E7483</f>
        <v>0.6875</v>
      </c>
      <c r="E7483" t="str">
        <f>タスク実績csv元!I7483&amp;""</f>
        <v/>
      </c>
      <c r="F7483" t="str">
        <f>タスク実績csv元!D7483</f>
        <v>UAT夕会</v>
      </c>
      <c r="G7483" t="str">
        <f t="shared" si="116"/>
        <v>INSERT INTO task_achivement(task_no,achive_date,end_time,start_time,task_detail,memo)VALUES('{8bf29be6-00eb-4704-99d7-d935cf00aff3}','2024/08/08','2024/08/08 17:15:00','2024/08/08 16:30:00','','UAT夕会');</v>
      </c>
    </row>
    <row r="7484" spans="1:7">
      <c r="A7484" s="48" t="str">
        <f>_xlfn.XLOOKUP(_xlfn.XLOOKUP(MID(タスク実績csv元!C7484,1,SEARCH(":",タスク実績csv元!C7484)-1),リスト!F:F,リスト!G:G)&amp;MID(タスク実績csv元!C7484,SEARCH(":",タスク実績csv元!C7484),999),タスクDB!K:K,タスクDB!A:A)</f>
        <v>{d0d80a67-6f4b-4c2c-8010-bd45acbcca47}</v>
      </c>
      <c r="B7484" s="11">
        <f>タスク実績csv元!A7484</f>
        <v>45512</v>
      </c>
      <c r="C7484" s="54">
        <f>タスク実績csv元!F7484</f>
        <v>0.75</v>
      </c>
      <c r="D7484" s="54">
        <f>タスク実績csv元!E7484</f>
        <v>0.71875</v>
      </c>
      <c r="E7484" t="str">
        <f>タスク実績csv元!I7484&amp;""</f>
        <v/>
      </c>
      <c r="F7484" t="str">
        <f>タスク実績csv元!D7484</f>
        <v>週次資料整備</v>
      </c>
      <c r="G7484" t="str">
        <f t="shared" si="116"/>
        <v>INSERT INTO task_achivement(task_no,achive_date,end_time,start_time,task_detail,memo)VALUES('{d0d80a67-6f4b-4c2c-8010-bd45acbcca47}','2024/08/08','2024/08/08 18:00:00','2024/08/08 17:15:00','','週次資料整備');</v>
      </c>
    </row>
    <row r="7485" spans="1:7">
      <c r="A7485" s="48" t="str">
        <f>_xlfn.XLOOKUP(_xlfn.XLOOKUP(MID(タスク実績csv元!C7485,1,SEARCH(":",タスク実績csv元!C7485)-1),リスト!F:F,リスト!G:G)&amp;MID(タスク実績csv元!C7485,SEARCH(":",タスク実績csv元!C7485),999),タスクDB!K:K,タスクDB!A:A)</f>
        <v>{4c39d40d-b35f-4cfa-b549-6c5de24454e2}</v>
      </c>
      <c r="B7485" s="11">
        <f>タスク実績csv元!A7485</f>
        <v>45513</v>
      </c>
      <c r="C7485" s="54">
        <f>タスク実績csv元!F7485</f>
        <v>0.40625</v>
      </c>
      <c r="D7485" s="54">
        <f>タスク実績csv元!E7485</f>
        <v>0.39583333333333331</v>
      </c>
      <c r="E7485" t="str">
        <f>タスク実績csv元!I7485&amp;""</f>
        <v/>
      </c>
      <c r="F7485" t="str">
        <f>タスク実績csv元!D7485</f>
        <v>朝会</v>
      </c>
      <c r="G7485" t="str">
        <f t="shared" si="116"/>
        <v>INSERT INTO task_achivement(task_no,achive_date,end_time,start_time,task_detail,memo)VALUES('{4c39d40d-b35f-4cfa-b549-6c5de24454e2}','2024/08/09','2024/08/09 09:45:00','2024/08/09 09:30:00','','朝会');</v>
      </c>
    </row>
    <row r="7486" spans="1:7">
      <c r="A7486" s="48" t="str">
        <f>_xlfn.XLOOKUP(_xlfn.XLOOKUP(MID(タスク実績csv元!C7486,1,SEARCH(":",タスク実績csv元!C7486)-1),リスト!F:F,リスト!G:G)&amp;MID(タスク実績csv元!C7486,SEARCH(":",タスク実績csv元!C7486),999),タスクDB!K:K,タスクDB!A:A)</f>
        <v>{d84a5d88-e503-432b-8c15-77654a92b465}</v>
      </c>
      <c r="B7486" s="11">
        <f>タスク実績csv元!A7486</f>
        <v>45513</v>
      </c>
      <c r="C7486" s="54">
        <f>タスク実績csv元!F7486</f>
        <v>0.41666666666666669</v>
      </c>
      <c r="D7486" s="54">
        <f>タスク実績csv元!E7486</f>
        <v>0.40625</v>
      </c>
      <c r="E7486" t="str">
        <f>タスク実績csv元!I7486&amp;""</f>
        <v/>
      </c>
      <c r="F7486" t="str">
        <f>タスク実績csv元!D7486</f>
        <v>SOTC120検証用データ準備</v>
      </c>
      <c r="G7486" t="str">
        <f t="shared" si="116"/>
        <v>INSERT INTO task_achivement(task_no,achive_date,end_time,start_time,task_detail,memo)VALUES('{d84a5d88-e503-432b-8c15-77654a92b465}','2024/08/09','2024/08/09 10:00:00','2024/08/09 09:45:00','','SOTC120検証用データ準備');</v>
      </c>
    </row>
    <row r="7487" spans="1:7">
      <c r="A7487" s="48" t="str">
        <f>_xlfn.XLOOKUP(_xlfn.XLOOKUP(MID(タスク実績csv元!C7487,1,SEARCH(":",タスク実績csv元!C7487)-1),リスト!F:F,リスト!G:G)&amp;MID(タスク実績csv元!C7487,SEARCH(":",タスク実績csv元!C7487),999),タスクDB!K:K,タスクDB!A:A)</f>
        <v>{eccefbf1-a852-44a0-af6a-c2c31b42f737}</v>
      </c>
      <c r="B7487" s="11">
        <f>タスク実績csv元!A7487</f>
        <v>45513</v>
      </c>
      <c r="C7487" s="54">
        <f>タスク実績csv元!F7487</f>
        <v>0.4375</v>
      </c>
      <c r="D7487" s="54">
        <f>タスク実績csv元!E7487</f>
        <v>0.41666666666666669</v>
      </c>
      <c r="E7487" t="str">
        <f>タスク実績csv元!I7487&amp;""</f>
        <v/>
      </c>
      <c r="F7487" t="str">
        <f>タスク実績csv元!D7487</f>
        <v>週次資料確認</v>
      </c>
      <c r="G7487" t="str">
        <f t="shared" si="116"/>
        <v>INSERT INTO task_achivement(task_no,achive_date,end_time,start_time,task_detail,memo)VALUES('{eccefbf1-a852-44a0-af6a-c2c31b42f737}','2024/08/09','2024/08/09 10:30:00','2024/08/09 10:00:00','','週次資料確認');</v>
      </c>
    </row>
    <row r="7488" spans="1:7">
      <c r="A7488" s="48" t="str">
        <f>_xlfn.XLOOKUP(_xlfn.XLOOKUP(MID(タスク実績csv元!C7488,1,SEARCH(":",タスク実績csv元!C7488)-1),リスト!F:F,リスト!G:G)&amp;MID(タスク実績csv元!C7488,SEARCH(":",タスク実績csv元!C7488),999),タスクDB!K:K,タスクDB!A:A)</f>
        <v>{8bf29be6-00eb-4704-99d7-d935cf00aff3}</v>
      </c>
      <c r="B7488" s="11">
        <f>タスク実績csv元!A7488</f>
        <v>45513</v>
      </c>
      <c r="C7488" s="54">
        <f>タスク実績csv元!F7488</f>
        <v>0.5</v>
      </c>
      <c r="D7488" s="54">
        <f>タスク実績csv元!E7488</f>
        <v>0.45833333333333331</v>
      </c>
      <c r="E7488" t="str">
        <f>タスク実績csv元!I7488&amp;""</f>
        <v/>
      </c>
      <c r="F7488" t="str">
        <f>タスク実績csv元!D7488</f>
        <v>週次報告</v>
      </c>
      <c r="G7488" t="str">
        <f t="shared" si="116"/>
        <v>INSERT INTO task_achivement(task_no,achive_date,end_time,start_time,task_detail,memo)VALUES('{8bf29be6-00eb-4704-99d7-d935cf00aff3}','2024/08/09','2024/08/09 12:00:00','2024/08/09 11:00:00','','週次報告');</v>
      </c>
    </row>
    <row r="7489" spans="1:7">
      <c r="A7489" s="48" t="str">
        <f>_xlfn.XLOOKUP(_xlfn.XLOOKUP(MID(タスク実績csv元!C7489,1,SEARCH(":",タスク実績csv元!C7489)-1),リスト!F:F,リスト!G:G)&amp;MID(タスク実績csv元!C7489,SEARCH(":",タスク実績csv元!C7489),999),タスクDB!K:K,タスクDB!A:A)</f>
        <v>{8bf29be6-00eb-4704-99d7-d935cf00aff3}</v>
      </c>
      <c r="B7489" s="11">
        <f>タスク実績csv元!A7489</f>
        <v>45513</v>
      </c>
      <c r="C7489" s="54">
        <f>タスク実績csv元!F7489</f>
        <v>0.58333333333333337</v>
      </c>
      <c r="D7489" s="54">
        <f>タスク実績csv元!E7489</f>
        <v>0.54166666666666663</v>
      </c>
      <c r="E7489" t="str">
        <f>タスク実績csv元!I7489&amp;""</f>
        <v/>
      </c>
      <c r="F7489" t="str">
        <f>タスク実績csv元!D7489</f>
        <v>PR/POのSIT実施打合せ</v>
      </c>
      <c r="G7489" t="str">
        <f t="shared" si="116"/>
        <v>INSERT INTO task_achivement(task_no,achive_date,end_time,start_time,task_detail,memo)VALUES('{8bf29be6-00eb-4704-99d7-d935cf00aff3}','2024/08/09','2024/08/09 14:00:00','2024/08/09 13:00:00','','PR/POのSIT実施打合せ');</v>
      </c>
    </row>
    <row r="7490" spans="1:7">
      <c r="A7490" s="48" t="str">
        <f>_xlfn.XLOOKUP(_xlfn.XLOOKUP(MID(タスク実績csv元!C7490,1,SEARCH(":",タスク実績csv元!C7490)-1),リスト!F:F,リスト!G:G)&amp;MID(タスク実績csv元!C7490,SEARCH(":",タスク実績csv元!C7490),999),タスクDB!K:K,タスクDB!A:A)</f>
        <v>{eccefbf1-a852-44a0-af6a-c2c31b42f737}</v>
      </c>
      <c r="B7490" s="11">
        <f>タスク実績csv元!A7490</f>
        <v>45513</v>
      </c>
      <c r="C7490" s="54">
        <f>タスク実績csv元!F7490</f>
        <v>0.625</v>
      </c>
      <c r="D7490" s="54">
        <f>タスク実績csv元!E7490</f>
        <v>0.58333333333333337</v>
      </c>
      <c r="E7490" t="str">
        <f>タスク実績csv元!I7490&amp;""</f>
        <v/>
      </c>
      <c r="F7490" t="str">
        <f>タスク実績csv元!D7490</f>
        <v>今西さん全体移行手順資料改訂(福井)</v>
      </c>
      <c r="G7490" t="str">
        <f t="shared" si="116"/>
        <v>INSERT INTO task_achivement(task_no,achive_date,end_time,start_time,task_detail,memo)VALUES('{eccefbf1-a852-44a0-af6a-c2c31b42f737}','2024/08/09','2024/08/09 15:00:00','2024/08/09 14:00:00','','今西さん全体移行手順資料改訂(福井)');</v>
      </c>
    </row>
    <row r="7491" spans="1:7">
      <c r="A7491" s="48" t="str">
        <f>_xlfn.XLOOKUP(_xlfn.XLOOKUP(MID(タスク実績csv元!C7491,1,SEARCH(":",タスク実績csv元!C7491)-1),リスト!F:F,リスト!G:G)&amp;MID(タスク実績csv元!C7491,SEARCH(":",タスク実績csv元!C7491),999),タスクDB!K:K,タスクDB!A:A)</f>
        <v>{eccefbf1-a852-44a0-af6a-c2c31b42f737}</v>
      </c>
      <c r="B7491" s="11">
        <f>タスク実績csv元!A7491</f>
        <v>45513</v>
      </c>
      <c r="C7491" s="54">
        <f>タスク実績csv元!F7491</f>
        <v>0.64583333333333337</v>
      </c>
      <c r="D7491" s="54">
        <f>タスク実績csv元!E7491</f>
        <v>0.625</v>
      </c>
      <c r="E7491" t="str">
        <f>タスク実績csv元!I7491&amp;""</f>
        <v/>
      </c>
      <c r="F7491" t="str">
        <f>タスク実績csv元!D7491</f>
        <v>出荷連携の時間調整について(松原)</v>
      </c>
      <c r="G7491" t="str">
        <f t="shared" ref="G7491:G7554" si="117">IF(B7491=0,"","INSERT INTO task_achivement("&amp;$A$1&amp;","&amp;$B$1&amp;","&amp;$C$1&amp;","&amp;$D$1&amp;","&amp;$E$1&amp;","&amp;$F$1&amp;")VALUES('"&amp;A7491&amp;"',"&amp;IF(B7491="","null","'"&amp;TEXT(B7491,"yyyy/MM/dd")&amp;"'")&amp;","&amp;IF(C7491="","null","'"&amp;TEXT(B7491,"yyyy/MM/dd")&amp;" "&amp;TEXT(C7491,"HH:mm:ss")&amp;"'")&amp;","&amp;IF(D7491="","null","'"&amp;TEXT(B7491,"yyyy/MM/dd")&amp;" "&amp;TEXT(D7491,"HH:mm:ss")&amp;"'")&amp;",'"&amp;E7491&amp;"','"&amp;F7491&amp;"');")</f>
        <v>INSERT INTO task_achivement(task_no,achive_date,end_time,start_time,task_detail,memo)VALUES('{eccefbf1-a852-44a0-af6a-c2c31b42f737}','2024/08/09','2024/08/09 15:30:00','2024/08/09 15:00:00','','出荷連携の時間調整について(松原)');</v>
      </c>
    </row>
    <row r="7492" spans="1:7">
      <c r="A7492" s="48" t="str">
        <f>_xlfn.XLOOKUP(_xlfn.XLOOKUP(MID(タスク実績csv元!C7492,1,SEARCH(":",タスク実績csv元!C7492)-1),リスト!F:F,リスト!G:G)&amp;MID(タスク実績csv元!C7492,SEARCH(":",タスク実績csv元!C7492),999),タスクDB!K:K,タスクDB!A:A)</f>
        <v>{fa1d15a7-0fa5-46a0-b2a9-9b86fd9480ff}</v>
      </c>
      <c r="B7492" s="11">
        <f>タスク実績csv元!A7492</f>
        <v>45515</v>
      </c>
      <c r="C7492" s="54">
        <f>タスク実績csv元!F7492</f>
        <v>0.40625</v>
      </c>
      <c r="D7492" s="54">
        <f>タスク実績csv元!E7492</f>
        <v>0.38541666666666669</v>
      </c>
      <c r="E7492" t="str">
        <f>タスク実績csv元!I7492&amp;""</f>
        <v/>
      </c>
      <c r="F7492" t="str">
        <f>タスク実績csv元!D7492</f>
        <v>SOTC１２０結果確認</v>
      </c>
      <c r="G7492" t="str">
        <f t="shared" si="117"/>
        <v>INSERT INTO task_achivement(task_no,achive_date,end_time,start_time,task_detail,memo)VALUES('{fa1d15a7-0fa5-46a0-b2a9-9b86fd9480ff}','2024/08/11','2024/08/11 09:45:00','2024/08/11 09:15:00','','SOTC１２０結果確認');</v>
      </c>
    </row>
    <row r="7493" spans="1:7">
      <c r="A7493" s="48" t="str">
        <f>_xlfn.XLOOKUP(_xlfn.XLOOKUP(MID(タスク実績csv元!C7493,1,SEARCH(":",タスク実績csv元!C7493)-1),リスト!F:F,リスト!G:G)&amp;MID(タスク実績csv元!C7493,SEARCH(":",タスク実績csv元!C7493),999),タスクDB!K:K,タスクDB!A:A)</f>
        <v>{d84a5d88-e503-432b-8c15-77654a92b465}</v>
      </c>
      <c r="B7493" s="11">
        <f>タスク実績csv元!A7493</f>
        <v>45515</v>
      </c>
      <c r="C7493" s="54">
        <f>タスク実績csv元!F7493</f>
        <v>0.41666666666666669</v>
      </c>
      <c r="D7493" s="54">
        <f>タスク実績csv元!E7493</f>
        <v>0.40625</v>
      </c>
      <c r="E7493" t="str">
        <f>タスク実績csv元!I7493&amp;""</f>
        <v/>
      </c>
      <c r="F7493" t="str">
        <f>タスク実績csv元!D7493</f>
        <v>PR/PO 追跡番号発番ルール確認</v>
      </c>
      <c r="G7493" t="str">
        <f t="shared" si="117"/>
        <v>INSERT INTO task_achivement(task_no,achive_date,end_time,start_time,task_detail,memo)VALUES('{d84a5d88-e503-432b-8c15-77654a92b465}','2024/08/11','2024/08/11 10:00:00','2024/08/11 09:45:00','','PR/PO 追跡番号発番ルール確認');</v>
      </c>
    </row>
    <row r="7494" spans="1:7">
      <c r="A7494" s="48" t="str">
        <f>_xlfn.XLOOKUP(_xlfn.XLOOKUP(MID(タスク実績csv元!C7494,1,SEARCH(":",タスク実績csv元!C7494)-1),リスト!F:F,リスト!G:G)&amp;MID(タスク実績csv元!C7494,SEARCH(":",タスク実績csv元!C7494),999),タスクDB!K:K,タスクDB!A:A)</f>
        <v>{3bfae8e9-f157-4a93-8f07-ee8b8a40f008}</v>
      </c>
      <c r="B7494" s="11">
        <f>タスク実績csv元!A7494</f>
        <v>45515</v>
      </c>
      <c r="C7494" s="54">
        <f>タスク実績csv元!F7494</f>
        <v>0.42708333333333331</v>
      </c>
      <c r="D7494" s="54">
        <f>タスク実績csv元!E7494</f>
        <v>0.41666666666666669</v>
      </c>
      <c r="E7494" t="str">
        <f>タスク実績csv元!I7494&amp;""</f>
        <v/>
      </c>
      <c r="F7494" t="str">
        <f>タスク実績csv元!D7494</f>
        <v>カスタム設定変更手順</v>
      </c>
      <c r="G7494" t="str">
        <f t="shared" si="117"/>
        <v>INSERT INTO task_achivement(task_no,achive_date,end_time,start_time,task_detail,memo)VALUES('{3bfae8e9-f157-4a93-8f07-ee8b8a40f008}','2024/08/11','2024/08/11 10:15:00','2024/08/11 10:00:00','','カスタム設定変更手順');</v>
      </c>
    </row>
    <row r="7495" spans="1:7">
      <c r="A7495" s="48" t="str">
        <f>_xlfn.XLOOKUP(_xlfn.XLOOKUP(MID(タスク実績csv元!C7495,1,SEARCH(":",タスク実績csv元!C7495)-1),リスト!F:F,リスト!G:G)&amp;MID(タスク実績csv元!C7495,SEARCH(":",タスク実績csv元!C7495),999),タスクDB!K:K,タスクDB!A:A)</f>
        <v>{1e616cae-b6c1-4b5a-9d51-7c4ff56c3461}</v>
      </c>
      <c r="B7495" s="11">
        <f>タスク実績csv元!A7495</f>
        <v>45515</v>
      </c>
      <c r="C7495" s="54">
        <f>タスク実績csv元!F7495</f>
        <v>0.45833333333333331</v>
      </c>
      <c r="D7495" s="54">
        <f>タスク実績csv元!E7495</f>
        <v>0.42708333333333331</v>
      </c>
      <c r="E7495" t="str">
        <f>タスク実績csv元!I7495&amp;""</f>
        <v/>
      </c>
      <c r="F7495" t="str">
        <f>タスク実績csv元!D7495</f>
        <v>項目一覧取得スクリプト改修</v>
      </c>
      <c r="G7495" t="str">
        <f t="shared" si="117"/>
        <v>INSERT INTO task_achivement(task_no,achive_date,end_time,start_time,task_detail,memo)VALUES('{1e616cae-b6c1-4b5a-9d51-7c4ff56c3461}','2024/08/11','2024/08/11 11:00:00','2024/08/11 10:15:00','','項目一覧取得スクリプト改修');</v>
      </c>
    </row>
    <row r="7496" spans="1:7">
      <c r="A7496" s="48" t="str">
        <f>_xlfn.XLOOKUP(_xlfn.XLOOKUP(MID(タスク実績csv元!C7496,1,SEARCH(":",タスク実績csv元!C7496)-1),リスト!F:F,リスト!G:G)&amp;MID(タスク実績csv元!C7496,SEARCH(":",タスク実績csv元!C7496),999),タスクDB!K:K,タスクDB!A:A)</f>
        <v>{1e616cae-b6c1-4b5a-9d51-7c4ff56c3461}</v>
      </c>
      <c r="B7496" s="11">
        <f>タスク実績csv元!A7496</f>
        <v>45515</v>
      </c>
      <c r="C7496" s="54">
        <f>タスク実績csv元!F7496</f>
        <v>0.625</v>
      </c>
      <c r="D7496" s="54">
        <f>タスク実績csv元!E7496</f>
        <v>0.5625</v>
      </c>
      <c r="E7496" t="str">
        <f>タスク実績csv元!I7496&amp;""</f>
        <v/>
      </c>
      <c r="F7496" t="str">
        <f>タスク実績csv元!D7496</f>
        <v>項目一覧取得スクリプト改修</v>
      </c>
      <c r="G7496" t="str">
        <f t="shared" si="117"/>
        <v>INSERT INTO task_achivement(task_no,achive_date,end_time,start_time,task_detail,memo)VALUES('{1e616cae-b6c1-4b5a-9d51-7c4ff56c3461}','2024/08/11','2024/08/11 15:00:00','2024/08/11 13:30:00','','項目一覧取得スクリプト改修');</v>
      </c>
    </row>
    <row r="7497" spans="1:7">
      <c r="A7497" s="48" t="str">
        <f>_xlfn.XLOOKUP(_xlfn.XLOOKUP(MID(タスク実績csv元!C7497,1,SEARCH(":",タスク実績csv元!C7497)-1),リスト!F:F,リスト!G:G)&amp;MID(タスク実績csv元!C7497,SEARCH(":",タスク実績csv元!C7497),999),タスクDB!K:K,タスクDB!A:A)</f>
        <v>{1e616cae-b6c1-4b5a-9d51-7c4ff56c3461}</v>
      </c>
      <c r="B7497" s="11">
        <f>タスク実績csv元!A7497</f>
        <v>45516</v>
      </c>
      <c r="C7497" s="54">
        <f>タスク実績csv元!F7497</f>
        <v>0.41666666666666669</v>
      </c>
      <c r="D7497" s="54">
        <f>タスク実績csv元!E7497</f>
        <v>0.36805555555555558</v>
      </c>
      <c r="E7497" t="str">
        <f>タスク実績csv元!I7497&amp;""</f>
        <v/>
      </c>
      <c r="F7497" t="str">
        <f>タスク実績csv元!D7497</f>
        <v>eトレ　データ設計</v>
      </c>
      <c r="G7497" t="str">
        <f t="shared" si="117"/>
        <v>INSERT INTO task_achivement(task_no,achive_date,end_time,start_time,task_detail,memo)VALUES('{1e616cae-b6c1-4b5a-9d51-7c4ff56c3461}','2024/08/12','2024/08/12 10:00:00','2024/08/12 08:50:00','','eトレ　データ設計');</v>
      </c>
    </row>
    <row r="7498" spans="1:7">
      <c r="A7498" s="48" t="str">
        <f>_xlfn.XLOOKUP(_xlfn.XLOOKUP(MID(タスク実績csv元!C7498,1,SEARCH(":",タスク実績csv元!C7498)-1),リスト!F:F,リスト!G:G)&amp;MID(タスク実績csv元!C7498,SEARCH(":",タスク実績csv元!C7498),999),タスクDB!K:K,タスクDB!A:A)</f>
        <v>{1c05e439-3dd4-441b-89cb-c09bbf4395c0}</v>
      </c>
      <c r="B7498" s="11">
        <f>タスク実績csv元!A7498</f>
        <v>45516</v>
      </c>
      <c r="C7498" s="54">
        <f>タスク実績csv元!F7498</f>
        <v>0.64583333333333337</v>
      </c>
      <c r="D7498" s="54">
        <f>タスク実績csv元!E7498</f>
        <v>0.60416666666666663</v>
      </c>
      <c r="E7498" t="str">
        <f>タスク実績csv元!I7498&amp;""</f>
        <v/>
      </c>
      <c r="F7498" t="str">
        <f>タスク実績csv元!D7498</f>
        <v>読書</v>
      </c>
      <c r="G7498" t="str">
        <f t="shared" si="117"/>
        <v>INSERT INTO task_achivement(task_no,achive_date,end_time,start_time,task_detail,memo)VALUES('{1c05e439-3dd4-441b-89cb-c09bbf4395c0}','2024/08/12','2024/08/12 15:30:00','2024/08/12 14:30:00','','読書');</v>
      </c>
    </row>
    <row r="7499" spans="1:7">
      <c r="A7499" s="48" t="str">
        <f>_xlfn.XLOOKUP(_xlfn.XLOOKUP(MID(タスク実績csv元!C7499,1,SEARCH(":",タスク実績csv元!C7499)-1),リスト!F:F,リスト!G:G)&amp;MID(タスク実績csv元!C7499,SEARCH(":",タスク実績csv元!C7499),999),タスクDB!K:K,タスクDB!A:A)</f>
        <v>{3c725e9b-a684-46d8-88fb-086261f2dbe6}</v>
      </c>
      <c r="B7499" s="11">
        <f>タスク実績csv元!A7499</f>
        <v>45517</v>
      </c>
      <c r="C7499" s="54">
        <f>タスク実績csv元!F7499</f>
        <v>0.41666666666666669</v>
      </c>
      <c r="D7499" s="54">
        <f>タスク実績csv元!E7499</f>
        <v>0.39583333333333331</v>
      </c>
      <c r="E7499" t="str">
        <f>タスク実績csv元!I7499&amp;""</f>
        <v/>
      </c>
      <c r="F7499" t="str">
        <f>タスク実績csv元!D7499</f>
        <v>週次整理</v>
      </c>
      <c r="G7499" t="str">
        <f t="shared" si="117"/>
        <v>INSERT INTO task_achivement(task_no,achive_date,end_time,start_time,task_detail,memo)VALUES('{3c725e9b-a684-46d8-88fb-086261f2dbe6}','2024/08/13','2024/08/13 10:00:00','2024/08/13 09:30:00','','週次整理');</v>
      </c>
    </row>
    <row r="7500" spans="1:7">
      <c r="A7500" s="48" t="str">
        <f>_xlfn.XLOOKUP(_xlfn.XLOOKUP(MID(タスク実績csv元!C7500,1,SEARCH(":",タスク実績csv元!C7500)-1),リスト!F:F,リスト!G:G)&amp;MID(タスク実績csv元!C7500,SEARCH(":",タスク実績csv元!C7500),999),タスクDB!K:K,タスクDB!A:A)</f>
        <v>{d0d80a67-6f4b-4c2c-8010-bd45acbcca47}</v>
      </c>
      <c r="B7500" s="11">
        <f>タスク実績csv元!A7500</f>
        <v>45517</v>
      </c>
      <c r="C7500" s="54">
        <f>タスク実績csv元!F7500</f>
        <v>0.4375</v>
      </c>
      <c r="D7500" s="54">
        <f>タスク実績csv元!E7500</f>
        <v>0.41666666666666669</v>
      </c>
      <c r="E7500" t="str">
        <f>タスク実績csv元!I7500&amp;""</f>
        <v/>
      </c>
      <c r="F7500" t="str">
        <f>タスク実績csv元!D7500</f>
        <v>backlog整理</v>
      </c>
      <c r="G7500" t="str">
        <f t="shared" si="117"/>
        <v>INSERT INTO task_achivement(task_no,achive_date,end_time,start_time,task_detail,memo)VALUES('{d0d80a67-6f4b-4c2c-8010-bd45acbcca47}','2024/08/13','2024/08/13 10:30:00','2024/08/13 10:00:00','','backlog整理');</v>
      </c>
    </row>
    <row r="7501" spans="1:7">
      <c r="A7501" s="48" t="str">
        <f>_xlfn.XLOOKUP(_xlfn.XLOOKUP(MID(タスク実績csv元!C7501,1,SEARCH(":",タスク実績csv元!C7501)-1),リスト!F:F,リスト!G:G)&amp;MID(タスク実績csv元!C7501,SEARCH(":",タスク実績csv元!C7501),999),タスクDB!K:K,タスクDB!A:A)</f>
        <v>{1c05e439-3dd4-441b-89cb-c09bbf4395c0}</v>
      </c>
      <c r="B7501" s="11">
        <f>タスク実績csv元!A7501</f>
        <v>45517</v>
      </c>
      <c r="C7501" s="54">
        <f>タスク実績csv元!F7501</f>
        <v>0.45833333333333331</v>
      </c>
      <c r="D7501" s="54">
        <f>タスク実績csv元!E7501</f>
        <v>0.4375</v>
      </c>
      <c r="E7501" t="str">
        <f>タスク実績csv元!I7501&amp;""</f>
        <v/>
      </c>
      <c r="F7501" t="str">
        <f>タスク実績csv元!D7501</f>
        <v>読書</v>
      </c>
      <c r="G7501" t="str">
        <f t="shared" si="117"/>
        <v>INSERT INTO task_achivement(task_no,achive_date,end_time,start_time,task_detail,memo)VALUES('{1c05e439-3dd4-441b-89cb-c09bbf4395c0}','2024/08/13','2024/08/13 11:00:00','2024/08/13 10:30:00','','読書');</v>
      </c>
    </row>
    <row r="7502" spans="1:7">
      <c r="A7502" s="48" t="str">
        <f>_xlfn.XLOOKUP(_xlfn.XLOOKUP(MID(タスク実績csv元!C7502,1,SEARCH(":",タスク実績csv元!C7502)-1),リスト!F:F,リスト!G:G)&amp;MID(タスク実績csv元!C7502,SEARCH(":",タスク実績csv元!C7502),999),タスクDB!K:K,タスクDB!A:A)</f>
        <v>{4c39d40d-b35f-4cfa-b549-6c5de24454e2}</v>
      </c>
      <c r="B7502" s="11">
        <f>タスク実績csv元!A7502</f>
        <v>45517</v>
      </c>
      <c r="C7502" s="54">
        <f>タスク実績csv元!F7502</f>
        <v>0.5</v>
      </c>
      <c r="D7502" s="54">
        <f>タスク実績csv元!E7502</f>
        <v>0.45833333333333331</v>
      </c>
      <c r="E7502" t="str">
        <f>タスク実績csv元!I7502&amp;""</f>
        <v/>
      </c>
      <c r="F7502" t="str">
        <f>タスク実績csv元!D7502</f>
        <v>チームMTG</v>
      </c>
      <c r="G7502" t="str">
        <f t="shared" si="117"/>
        <v>INSERT INTO task_achivement(task_no,achive_date,end_time,start_time,task_detail,memo)VALUES('{4c39d40d-b35f-4cfa-b549-6c5de24454e2}','2024/08/13','2024/08/13 12:00:00','2024/08/13 11:00:00','','チームMTG');</v>
      </c>
    </row>
    <row r="7503" spans="1:7">
      <c r="A7503" s="48" t="str">
        <f>_xlfn.XLOOKUP(_xlfn.XLOOKUP(MID(タスク実績csv元!C7503,1,SEARCH(":",タスク実績csv元!C7503)-1),リスト!F:F,リスト!G:G)&amp;MID(タスク実績csv元!C7503,SEARCH(":",タスク実績csv元!C7503),999),タスクDB!K:K,タスクDB!A:A)</f>
        <v>{1c05e439-3dd4-441b-89cb-c09bbf4395c0}</v>
      </c>
      <c r="B7503" s="11">
        <f>タスク実績csv元!A7503</f>
        <v>45517</v>
      </c>
      <c r="C7503" s="54">
        <f>タスク実績csv元!F7503</f>
        <v>0.625</v>
      </c>
      <c r="D7503" s="54">
        <f>タスク実績csv元!E7503</f>
        <v>0.54166666666666663</v>
      </c>
      <c r="E7503" t="str">
        <f>タスク実績csv元!I7503&amp;""</f>
        <v/>
      </c>
      <c r="F7503" t="str">
        <f>タスク実績csv元!D7503</f>
        <v>読書</v>
      </c>
      <c r="G7503" t="str">
        <f t="shared" si="117"/>
        <v>INSERT INTO task_achivement(task_no,achive_date,end_time,start_time,task_detail,memo)VALUES('{1c05e439-3dd4-441b-89cb-c09bbf4395c0}','2024/08/13','2024/08/13 15:00:00','2024/08/13 13:00:00','','読書');</v>
      </c>
    </row>
    <row r="7504" spans="1:7">
      <c r="A7504" s="48" t="str">
        <f>_xlfn.XLOOKUP(_xlfn.XLOOKUP(MID(タスク実績csv元!C7504,1,SEARCH(":",タスク実績csv元!C7504)-1),リスト!F:F,リスト!G:G)&amp;MID(タスク実績csv元!C7504,SEARCH(":",タスク実績csv元!C7504),999),タスクDB!K:K,タスクDB!A:A)</f>
        <v>{3bfae8e9-f157-4a93-8f07-ee8b8a40f008}</v>
      </c>
      <c r="B7504" s="11">
        <f>タスク実績csv元!A7504</f>
        <v>45517</v>
      </c>
      <c r="C7504" s="54">
        <f>タスク実績csv元!F7504</f>
        <v>0.63541666666666663</v>
      </c>
      <c r="D7504" s="54">
        <f>タスク実績csv元!E7504</f>
        <v>0.625</v>
      </c>
      <c r="E7504" t="str">
        <f>タスク実績csv元!I7504&amp;""</f>
        <v/>
      </c>
      <c r="F7504" t="str">
        <f>タスク実績csv元!D7504</f>
        <v>レポート状況確認</v>
      </c>
      <c r="G7504" t="str">
        <f t="shared" si="117"/>
        <v>INSERT INTO task_achivement(task_no,achive_date,end_time,start_time,task_detail,memo)VALUES('{3bfae8e9-f157-4a93-8f07-ee8b8a40f008}','2024/08/13','2024/08/13 15:15:00','2024/08/13 15:00:00','','レポート状況確認');</v>
      </c>
    </row>
    <row r="7505" spans="1:7">
      <c r="A7505" s="48" t="str">
        <f>_xlfn.XLOOKUP(_xlfn.XLOOKUP(MID(タスク実績csv元!C7505,1,SEARCH(":",タスク実績csv元!C7505)-1),リスト!F:F,リスト!G:G)&amp;MID(タスク実績csv元!C7505,SEARCH(":",タスク実績csv元!C7505),999),タスクDB!K:K,タスクDB!A:A)</f>
        <v>{1c05e439-3dd4-441b-89cb-c09bbf4395c0}</v>
      </c>
      <c r="B7505" s="11">
        <f>タスク実績csv元!A7505</f>
        <v>45517</v>
      </c>
      <c r="C7505" s="54">
        <f>タスク実績csv元!F7505</f>
        <v>0.6875</v>
      </c>
      <c r="D7505" s="54">
        <f>タスク実績csv元!E7505</f>
        <v>0.63541666666666663</v>
      </c>
      <c r="E7505" t="str">
        <f>タスク実績csv元!I7505&amp;""</f>
        <v/>
      </c>
      <c r="F7505" t="str">
        <f>タスク実績csv元!D7505</f>
        <v>資料作成</v>
      </c>
      <c r="G7505" t="str">
        <f t="shared" si="117"/>
        <v>INSERT INTO task_achivement(task_no,achive_date,end_time,start_time,task_detail,memo)VALUES('{1c05e439-3dd4-441b-89cb-c09bbf4395c0}','2024/08/13','2024/08/13 16:30:00','2024/08/13 15:15:00','','資料作成');</v>
      </c>
    </row>
    <row r="7506" spans="1:7">
      <c r="A7506" s="48" t="str">
        <f>_xlfn.XLOOKUP(_xlfn.XLOOKUP(MID(タスク実績csv元!C7506,1,SEARCH(":",タスク実績csv元!C7506)-1),リスト!F:F,リスト!G:G)&amp;MID(タスク実績csv元!C7506,SEARCH(":",タスク実績csv元!C7506),999),タスクDB!K:K,タスクDB!A:A)</f>
        <v>{3bfae8e9-f157-4a93-8f07-ee8b8a40f008}</v>
      </c>
      <c r="B7506" s="11">
        <f>タスク実績csv元!A7506</f>
        <v>45517</v>
      </c>
      <c r="C7506" s="54">
        <f>タスク実績csv元!F7506</f>
        <v>0.71875</v>
      </c>
      <c r="D7506" s="54">
        <f>タスク実績csv元!E7506</f>
        <v>0.6875</v>
      </c>
      <c r="E7506" t="str">
        <f>タスク実績csv元!I7506&amp;""</f>
        <v/>
      </c>
      <c r="F7506" t="str">
        <f>タスク実績csv元!D7506</f>
        <v>品目の削除定義について</v>
      </c>
      <c r="G7506" t="str">
        <f t="shared" si="117"/>
        <v>INSERT INTO task_achivement(task_no,achive_date,end_time,start_time,task_detail,memo)VALUES('{3bfae8e9-f157-4a93-8f07-ee8b8a40f008}','2024/08/13','2024/08/13 17:15:00','2024/08/13 16:30:00','','品目の削除定義について');</v>
      </c>
    </row>
    <row r="7507" spans="1:7">
      <c r="A7507" s="48" t="str">
        <f>_xlfn.XLOOKUP(_xlfn.XLOOKUP(MID(タスク実績csv元!C7507,1,SEARCH(":",タスク実績csv元!C7507)-1),リスト!F:F,リスト!G:G)&amp;MID(タスク実績csv元!C7507,SEARCH(":",タスク実績csv元!C7507),999),タスクDB!K:K,タスクDB!A:A)</f>
        <v>{3bfae8e9-f157-4a93-8f07-ee8b8a40f008}</v>
      </c>
      <c r="B7507" s="11">
        <f>タスク実績csv元!A7507</f>
        <v>45517</v>
      </c>
      <c r="C7507" s="54">
        <f>タスク実績csv元!F7507</f>
        <v>0.75</v>
      </c>
      <c r="D7507" s="54">
        <f>タスク実績csv元!E7507</f>
        <v>0.71875</v>
      </c>
      <c r="E7507" t="str">
        <f>タスク実績csv元!I7507&amp;""</f>
        <v/>
      </c>
      <c r="F7507" t="str">
        <f>タスク実績csv元!D7507</f>
        <v>サービスメーカーコードの取り扱い整理</v>
      </c>
      <c r="G7507" t="str">
        <f t="shared" si="117"/>
        <v>INSERT INTO task_achivement(task_no,achive_date,end_time,start_time,task_detail,memo)VALUES('{3bfae8e9-f157-4a93-8f07-ee8b8a40f008}','2024/08/13','2024/08/13 18:00:00','2024/08/13 17:15:00','','サービスメーカーコードの取り扱い整理');</v>
      </c>
    </row>
    <row r="7508" spans="1:7">
      <c r="A7508" s="48" t="str">
        <f>_xlfn.XLOOKUP(_xlfn.XLOOKUP(MID(タスク実績csv元!C7508,1,SEARCH(":",タスク実績csv元!C7508)-1),リスト!F:F,リスト!G:G)&amp;MID(タスク実績csv元!C7508,SEARCH(":",タスク実績csv元!C7508),999),タスクDB!K:K,タスクDB!A:A)</f>
        <v>{d84a5d88-e503-432b-8c15-77654a92b465}</v>
      </c>
      <c r="B7508" s="11">
        <f>タスク実績csv元!A7508</f>
        <v>45518</v>
      </c>
      <c r="C7508" s="54">
        <f>タスク実績csv元!F7508</f>
        <v>0.48958333333333331</v>
      </c>
      <c r="D7508" s="54">
        <f>タスク実績csv元!E7508</f>
        <v>0.45833333333333331</v>
      </c>
      <c r="E7508" t="str">
        <f>タスク実績csv元!I7508&amp;""</f>
        <v/>
      </c>
      <c r="F7508" t="str">
        <f>タスク実績csv元!D7508</f>
        <v>UATデータ作成</v>
      </c>
      <c r="G7508" t="str">
        <f t="shared" si="117"/>
        <v>INSERT INTO task_achivement(task_no,achive_date,end_time,start_time,task_detail,memo)VALUES('{d84a5d88-e503-432b-8c15-77654a92b465}','2024/08/14','2024/08/14 11:45:00','2024/08/14 11:00:00','','UATデータ作成');</v>
      </c>
    </row>
    <row r="7509" spans="1:7">
      <c r="A7509" s="48" t="str">
        <f>_xlfn.XLOOKUP(_xlfn.XLOOKUP(MID(タスク実績csv元!C7509,1,SEARCH(":",タスク実績csv元!C7509)-1),リスト!F:F,リスト!G:G)&amp;MID(タスク実績csv元!C7509,SEARCH(":",タスク実績csv元!C7509),999),タスクDB!K:K,タスクDB!A:A)</f>
        <v>{d0d80a67-6f4b-4c2c-8010-bd45acbcca47}</v>
      </c>
      <c r="B7509" s="11">
        <f>タスク実績csv元!A7509</f>
        <v>45518</v>
      </c>
      <c r="C7509" s="54">
        <f>タスク実績csv元!F7509</f>
        <v>0.58333333333333337</v>
      </c>
      <c r="D7509" s="54">
        <f>タスク実績csv元!E7509</f>
        <v>0.5625</v>
      </c>
      <c r="E7509" t="str">
        <f>タスク実績csv元!I7509&amp;""</f>
        <v/>
      </c>
      <c r="F7509" t="str">
        <f>タスク実績csv元!D7509</f>
        <v>状況整理(連携)</v>
      </c>
      <c r="G7509" t="str">
        <f t="shared" si="117"/>
        <v>INSERT INTO task_achivement(task_no,achive_date,end_time,start_time,task_detail,memo)VALUES('{d0d80a67-6f4b-4c2c-8010-bd45acbcca47}','2024/08/14','2024/08/14 14:00:00','2024/08/14 13:30:00','','状況整理(連携)');</v>
      </c>
    </row>
    <row r="7510" spans="1:7">
      <c r="A7510" s="48" t="str">
        <f>_xlfn.XLOOKUP(_xlfn.XLOOKUP(MID(タスク実績csv元!C7510,1,SEARCH(":",タスク実績csv元!C7510)-1),リスト!F:F,リスト!G:G)&amp;MID(タスク実績csv元!C7510,SEARCH(":",タスク実績csv元!C7510),999),タスクDB!K:K,タスクDB!A:A)</f>
        <v>{3bfae8e9-f157-4a93-8f07-ee8b8a40f008}</v>
      </c>
      <c r="B7510" s="11">
        <f>タスク実績csv元!A7510</f>
        <v>45518</v>
      </c>
      <c r="C7510" s="54">
        <f>タスク実績csv元!F7510</f>
        <v>0.625</v>
      </c>
      <c r="D7510" s="54">
        <f>タスク実績csv元!E7510</f>
        <v>0.58333333333333337</v>
      </c>
      <c r="E7510" t="str">
        <f>タスク実績csv元!I7510&amp;""</f>
        <v/>
      </c>
      <c r="F7510" t="str">
        <f>タスク実績csv元!D7510</f>
        <v>案件分野・案件明細の整理</v>
      </c>
      <c r="G7510" t="str">
        <f t="shared" si="117"/>
        <v>INSERT INTO task_achivement(task_no,achive_date,end_time,start_time,task_detail,memo)VALUES('{3bfae8e9-f157-4a93-8f07-ee8b8a40f008}','2024/08/14','2024/08/14 15:00:00','2024/08/14 14:00:00','','案件分野・案件明細の整理');</v>
      </c>
    </row>
    <row r="7511" spans="1:7">
      <c r="A7511" s="48" t="str">
        <f>_xlfn.XLOOKUP(_xlfn.XLOOKUP(MID(タスク実績csv元!C7511,1,SEARCH(":",タスク実績csv元!C7511)-1),リスト!F:F,リスト!G:G)&amp;MID(タスク実績csv元!C7511,SEARCH(":",タスク実績csv元!C7511),999),タスクDB!K:K,タスクDB!A:A)</f>
        <v>{1c05e439-3dd4-441b-89cb-c09bbf4395c0}</v>
      </c>
      <c r="B7511" s="11">
        <f>タスク実績csv元!A7511</f>
        <v>45518</v>
      </c>
      <c r="C7511" s="54">
        <f>タスク実績csv元!F7511</f>
        <v>0.75</v>
      </c>
      <c r="D7511" s="54">
        <f>タスク実績csv元!E7511</f>
        <v>0.66666666666666663</v>
      </c>
      <c r="E7511" t="str">
        <f>タスク実績csv元!I7511&amp;""</f>
        <v/>
      </c>
      <c r="F7511" t="str">
        <f>タスク実績csv元!D7511</f>
        <v>読書</v>
      </c>
      <c r="G7511" t="str">
        <f t="shared" si="117"/>
        <v>INSERT INTO task_achivement(task_no,achive_date,end_time,start_time,task_detail,memo)VALUES('{1c05e439-3dd4-441b-89cb-c09bbf4395c0}','2024/08/14','2024/08/14 18:00:00','2024/08/14 16:00:00','','読書');</v>
      </c>
    </row>
    <row r="7512" spans="1:7">
      <c r="A7512" s="48" t="str">
        <f>_xlfn.XLOOKUP(_xlfn.XLOOKUP(MID(タスク実績csv元!C7512,1,SEARCH(":",タスク実績csv元!C7512)-1),リスト!F:F,リスト!G:G)&amp;MID(タスク実績csv元!C7512,SEARCH(":",タスク実績csv元!C7512),999),タスクDB!K:K,タスクDB!A:A)</f>
        <v>{fa1d15a7-0fa5-46a0-b2a9-9b86fd9480ff}</v>
      </c>
      <c r="B7512" s="11">
        <f>タスク実績csv元!A7512</f>
        <v>45519</v>
      </c>
      <c r="C7512" s="54">
        <f>タスク実績csv元!F7512</f>
        <v>0.45833333333333331</v>
      </c>
      <c r="D7512" s="54">
        <f>タスク実績csv元!E7512</f>
        <v>0.42708333333333331</v>
      </c>
      <c r="E7512" t="str">
        <f>タスク実績csv元!I7512&amp;""</f>
        <v/>
      </c>
      <c r="F7512" t="str">
        <f>タスク実績csv元!D7512</f>
        <v>システム日付取得の調査</v>
      </c>
      <c r="G7512" t="str">
        <f t="shared" si="117"/>
        <v>INSERT INTO task_achivement(task_no,achive_date,end_time,start_time,task_detail,memo)VALUES('{fa1d15a7-0fa5-46a0-b2a9-9b86fd9480ff}','2024/08/15','2024/08/15 11:00:00','2024/08/15 10:15:00','','システム日付取得の調査');</v>
      </c>
    </row>
    <row r="7513" spans="1:7">
      <c r="A7513" s="48" t="str">
        <f>_xlfn.XLOOKUP(_xlfn.XLOOKUP(MID(タスク実績csv元!C7513,1,SEARCH(":",タスク実績csv元!C7513)-1),リスト!F:F,リスト!G:G)&amp;MID(タスク実績csv元!C7513,SEARCH(":",タスク実績csv元!C7513),999),タスクDB!K:K,タスクDB!A:A)</f>
        <v>{d84a5d88-e503-432b-8c15-77654a92b465}</v>
      </c>
      <c r="B7513" s="11">
        <f>タスク実績csv元!A7513</f>
        <v>45519</v>
      </c>
      <c r="C7513" s="54">
        <f>タスク実績csv元!F7513</f>
        <v>0.63541666666666663</v>
      </c>
      <c r="D7513" s="54">
        <f>タスク実績csv元!E7513</f>
        <v>0.58333333333333337</v>
      </c>
      <c r="E7513" t="str">
        <f>タスク実績csv元!I7513&amp;""</f>
        <v/>
      </c>
      <c r="F7513" t="str">
        <f>タスク実績csv元!D7513</f>
        <v>PR/POテストデータ作成</v>
      </c>
      <c r="G7513" t="str">
        <f t="shared" si="117"/>
        <v>INSERT INTO task_achivement(task_no,achive_date,end_time,start_time,task_detail,memo)VALUES('{d84a5d88-e503-432b-8c15-77654a92b465}','2024/08/15','2024/08/15 15:15:00','2024/08/15 14:00:00','','PR/POテストデータ作成');</v>
      </c>
    </row>
    <row r="7514" spans="1:7">
      <c r="A7514" s="48" t="str">
        <f>_xlfn.XLOOKUP(_xlfn.XLOOKUP(MID(タスク実績csv元!C7514,1,SEARCH(":",タスク実績csv元!C7514)-1),リスト!F:F,リスト!G:G)&amp;MID(タスク実績csv元!C7514,SEARCH(":",タスク実績csv元!C7514),999),タスクDB!K:K,タスクDB!A:A)</f>
        <v>{3bfae8e9-f157-4a93-8f07-ee8b8a40f008}</v>
      </c>
      <c r="B7514" s="11">
        <f>タスク実績csv元!A7514</f>
        <v>45519</v>
      </c>
      <c r="C7514" s="54">
        <f>タスク実績csv元!F7514</f>
        <v>0.64583333333333337</v>
      </c>
      <c r="D7514" s="54">
        <f>タスク実績csv元!E7514</f>
        <v>0.63541666666666663</v>
      </c>
      <c r="E7514" t="str">
        <f>タスク実績csv元!I7514&amp;""</f>
        <v/>
      </c>
      <c r="F7514" t="str">
        <f>タスク実績csv元!D7514</f>
        <v>SVMX移行データ準備</v>
      </c>
      <c r="G7514" t="str">
        <f t="shared" si="117"/>
        <v>INSERT INTO task_achivement(task_no,achive_date,end_time,start_time,task_detail,memo)VALUES('{3bfae8e9-f157-4a93-8f07-ee8b8a40f008}','2024/08/15','2024/08/15 15:30:00','2024/08/15 15:15:00','','SVMX移行データ準備');</v>
      </c>
    </row>
    <row r="7515" spans="1:7">
      <c r="A7515" s="48" t="str">
        <f>_xlfn.XLOOKUP(_xlfn.XLOOKUP(MID(タスク実績csv元!C7515,1,SEARCH(":",タスク実績csv元!C7515)-1),リスト!F:F,リスト!G:G)&amp;MID(タスク実績csv元!C7515,SEARCH(":",タスク実績csv元!C7515),999),タスクDB!K:K,タスクDB!A:A)</f>
        <v>{1c05e439-3dd4-441b-89cb-c09bbf4395c0}</v>
      </c>
      <c r="B7515" s="11">
        <f>タスク実績csv元!A7515</f>
        <v>45519</v>
      </c>
      <c r="C7515" s="54">
        <f>タスク実績csv元!F7515</f>
        <v>0.6875</v>
      </c>
      <c r="D7515" s="54">
        <f>タスク実績csv元!E7515</f>
        <v>0.64583333333333337</v>
      </c>
      <c r="E7515" t="str">
        <f>タスク実績csv元!I7515&amp;""</f>
        <v/>
      </c>
      <c r="F7515" t="str">
        <f>タスク実績csv元!D7515</f>
        <v>読書</v>
      </c>
      <c r="G7515" t="str">
        <f t="shared" si="117"/>
        <v>INSERT INTO task_achivement(task_no,achive_date,end_time,start_time,task_detail,memo)VALUES('{1c05e439-3dd4-441b-89cb-c09bbf4395c0}','2024/08/15','2024/08/15 16:30:00','2024/08/15 15:30:00','','読書');</v>
      </c>
    </row>
    <row r="7516" spans="1:7">
      <c r="A7516" s="48" t="str">
        <f>_xlfn.XLOOKUP(_xlfn.XLOOKUP(MID(タスク実績csv元!C7516,1,SEARCH(":",タスク実績csv元!C7516)-1),リスト!F:F,リスト!G:G)&amp;MID(タスク実績csv元!C7516,SEARCH(":",タスク実績csv元!C7516),999),タスクDB!K:K,タスクDB!A:A)</f>
        <v>{4c39d40d-b35f-4cfa-b549-6c5de24454e2}</v>
      </c>
      <c r="B7516" s="11">
        <f>タスク実績csv元!A7516</f>
        <v>45520</v>
      </c>
      <c r="C7516" s="54">
        <f>タスク実績csv元!F7516</f>
        <v>0.40625</v>
      </c>
      <c r="D7516" s="54">
        <f>タスク実績csv元!E7516</f>
        <v>0.39583333333333331</v>
      </c>
      <c r="E7516" t="str">
        <f>タスク実績csv元!I7516&amp;""</f>
        <v/>
      </c>
      <c r="F7516" t="str">
        <f>タスク実績csv元!D7516</f>
        <v>朝会</v>
      </c>
      <c r="G7516" t="str">
        <f t="shared" si="117"/>
        <v>INSERT INTO task_achivement(task_no,achive_date,end_time,start_time,task_detail,memo)VALUES('{4c39d40d-b35f-4cfa-b549-6c5de24454e2}','2024/08/16','2024/08/16 09:45:00','2024/08/16 09:30:00','','朝会');</v>
      </c>
    </row>
    <row r="7517" spans="1:7">
      <c r="A7517" s="48" t="str">
        <f>_xlfn.XLOOKUP(_xlfn.XLOOKUP(MID(タスク実績csv元!C7517,1,SEARCH(":",タスク実績csv元!C7517)-1),リスト!F:F,リスト!G:G)&amp;MID(タスク実績csv元!C7517,SEARCH(":",タスク実績csv元!C7517),999),タスクDB!K:K,タスクDB!A:A)</f>
        <v>{3bfae8e9-f157-4a93-8f07-ee8b8a40f008}</v>
      </c>
      <c r="B7517" s="11">
        <f>タスク実績csv元!A7517</f>
        <v>45520</v>
      </c>
      <c r="C7517" s="54">
        <f>タスク実績csv元!F7517</f>
        <v>0.45833333333333331</v>
      </c>
      <c r="D7517" s="54">
        <f>タスク実績csv元!E7517</f>
        <v>0.40625</v>
      </c>
      <c r="E7517" t="str">
        <f>タスク実績csv元!I7517&amp;""</f>
        <v/>
      </c>
      <c r="F7517" t="str">
        <f>タスク実績csv元!D7517</f>
        <v>SVMX移行データ準備</v>
      </c>
      <c r="G7517" t="str">
        <f t="shared" si="117"/>
        <v>INSERT INTO task_achivement(task_no,achive_date,end_time,start_time,task_detail,memo)VALUES('{3bfae8e9-f157-4a93-8f07-ee8b8a40f008}','2024/08/16','2024/08/16 11:00:00','2024/08/16 09:45:00','','SVMX移行データ準備');</v>
      </c>
    </row>
    <row r="7518" spans="1:7">
      <c r="A7518" s="48" t="str">
        <f>_xlfn.XLOOKUP(_xlfn.XLOOKUP(MID(タスク実績csv元!C7518,1,SEARCH(":",タスク実績csv元!C7518)-1),リスト!F:F,リスト!G:G)&amp;MID(タスク実績csv元!C7518,SEARCH(":",タスク実績csv元!C7518),999),タスクDB!K:K,タスクDB!A:A)</f>
        <v>{eccefbf1-a852-44a0-af6a-c2c31b42f737}</v>
      </c>
      <c r="B7518" s="11">
        <f>タスク実績csv元!A7518</f>
        <v>45520</v>
      </c>
      <c r="C7518" s="54">
        <f>タスク実績csv元!F7518</f>
        <v>0.60416666666666663</v>
      </c>
      <c r="D7518" s="54">
        <f>タスク実績csv元!E7518</f>
        <v>0.54166666666666663</v>
      </c>
      <c r="E7518" t="str">
        <f>タスク実績csv元!I7518&amp;""</f>
        <v/>
      </c>
      <c r="F7518" t="str">
        <f>タスク実績csv元!D7518</f>
        <v>移行状況確認(福井、小椋)</v>
      </c>
      <c r="G7518" t="str">
        <f t="shared" si="117"/>
        <v>INSERT INTO task_achivement(task_no,achive_date,end_time,start_time,task_detail,memo)VALUES('{eccefbf1-a852-44a0-af6a-c2c31b42f737}','2024/08/16','2024/08/16 14:30:00','2024/08/16 13:00:00','','移行状況確認(福井、小椋)');</v>
      </c>
    </row>
    <row r="7519" spans="1:7">
      <c r="A7519" s="48" t="str">
        <f>_xlfn.XLOOKUP(_xlfn.XLOOKUP(MID(タスク実績csv元!C7519,1,SEARCH(":",タスク実績csv元!C7519)-1),リスト!F:F,リスト!G:G)&amp;MID(タスク実績csv元!C7519,SEARCH(":",タスク実績csv元!C7519),999),タスクDB!K:K,タスクDB!A:A)</f>
        <v>{3bfae8e9-f157-4a93-8f07-ee8b8a40f008}</v>
      </c>
      <c r="B7519" s="11">
        <f>タスク実績csv元!A7519</f>
        <v>45520</v>
      </c>
      <c r="C7519" s="54">
        <f>タスク実績csv元!F7519</f>
        <v>0.75</v>
      </c>
      <c r="D7519" s="54">
        <f>タスク実績csv元!E7519</f>
        <v>0.64583333333333337</v>
      </c>
      <c r="E7519" t="str">
        <f>タスク実績csv元!I7519&amp;""</f>
        <v/>
      </c>
      <c r="F7519" t="str">
        <f>タスク実績csv元!D7519</f>
        <v>SVMX移行データ準備</v>
      </c>
      <c r="G7519" t="str">
        <f t="shared" si="117"/>
        <v>INSERT INTO task_achivement(task_no,achive_date,end_time,start_time,task_detail,memo)VALUES('{3bfae8e9-f157-4a93-8f07-ee8b8a40f008}','2024/08/16','2024/08/16 18:00:00','2024/08/16 15:30:00','','SVMX移行データ準備');</v>
      </c>
    </row>
    <row r="7520" spans="1:7">
      <c r="A7520" s="48" t="str">
        <f>_xlfn.XLOOKUP(_xlfn.XLOOKUP(MID(タスク実績csv元!C7520,1,SEARCH(":",タスク実績csv元!C7520)-1),リスト!F:F,リスト!G:G)&amp;MID(タスク実績csv元!C7520,SEARCH(":",タスク実績csv元!C7520),999),タスクDB!K:K,タスクDB!A:A)</f>
        <v>{3bfae8e9-f157-4a93-8f07-ee8b8a40f008}</v>
      </c>
      <c r="B7520" s="11">
        <f>タスク実績csv元!A7520</f>
        <v>45521</v>
      </c>
      <c r="C7520" s="54">
        <f>タスク実績csv元!F7520</f>
        <v>0.97916666666666663</v>
      </c>
      <c r="D7520" s="54">
        <f>タスク実績csv元!E7520</f>
        <v>0.91666666666666663</v>
      </c>
      <c r="E7520" t="str">
        <f>タスク実績csv元!I7520&amp;""</f>
        <v/>
      </c>
      <c r="F7520" t="str">
        <f>タスク実績csv元!D7520</f>
        <v>SVMX移行データ準備</v>
      </c>
      <c r="G7520" t="str">
        <f t="shared" si="117"/>
        <v>INSERT INTO task_achivement(task_no,achive_date,end_time,start_time,task_detail,memo)VALUES('{3bfae8e9-f157-4a93-8f07-ee8b8a40f008}','2024/08/17','2024/08/17 23:30:00','2024/08/17 22:00:00','','SVMX移行データ準備');</v>
      </c>
    </row>
    <row r="7521" spans="1:7">
      <c r="A7521" s="48" t="str">
        <f>_xlfn.XLOOKUP(_xlfn.XLOOKUP(MID(タスク実績csv元!C7521,1,SEARCH(":",タスク実績csv元!C7521)-1),リスト!F:F,リスト!G:G)&amp;MID(タスク実績csv元!C7521,SEARCH(":",タスク実績csv元!C7521),999),タスクDB!K:K,タスクDB!A:A)</f>
        <v>{3bfae8e9-f157-4a93-8f07-ee8b8a40f008}</v>
      </c>
      <c r="B7521" s="11">
        <f>タスク実績csv元!A7521</f>
        <v>45522</v>
      </c>
      <c r="C7521" s="54">
        <f>タスク実績csv元!F7521</f>
        <v>0.69791666666666663</v>
      </c>
      <c r="D7521" s="54">
        <f>タスク実績csv元!E7521</f>
        <v>0.63888888888888895</v>
      </c>
      <c r="E7521" t="str">
        <f>タスク実績csv元!I7521&amp;""</f>
        <v/>
      </c>
      <c r="F7521" t="str">
        <f>タスク実績csv元!D7521</f>
        <v>SVMX移行データ準備</v>
      </c>
      <c r="G7521" t="str">
        <f t="shared" si="117"/>
        <v>INSERT INTO task_achivement(task_no,achive_date,end_time,start_time,task_detail,memo)VALUES('{3bfae8e9-f157-4a93-8f07-ee8b8a40f008}','2024/08/18','2024/08/18 16:45:00','2024/08/18 15:20:00','','SVMX移行データ準備');</v>
      </c>
    </row>
    <row r="7522" spans="1:7">
      <c r="A7522" s="48" t="str">
        <f>_xlfn.XLOOKUP(_xlfn.XLOOKUP(MID(タスク実績csv元!C7522,1,SEARCH(":",タスク実績csv元!C7522)-1),リスト!F:F,リスト!G:G)&amp;MID(タスク実績csv元!C7522,SEARCH(":",タスク実績csv元!C7522),999),タスクDB!K:K,タスクDB!A:A)</f>
        <v>{d0d80a67-6f4b-4c2c-8010-bd45acbcca47}</v>
      </c>
      <c r="B7522" s="11">
        <f>タスク実績csv元!A7522</f>
        <v>45522</v>
      </c>
      <c r="C7522" s="54">
        <f>タスク実績csv元!F7522</f>
        <v>0.72222222222222221</v>
      </c>
      <c r="D7522" s="54">
        <f>タスク実績csv元!E7522</f>
        <v>0.69791666666666663</v>
      </c>
      <c r="E7522" t="str">
        <f>タスク実績csv元!I7522&amp;""</f>
        <v/>
      </c>
      <c r="F7522" t="str">
        <f>タスク実績csv元!D7522</f>
        <v>メタスライムについて確認</v>
      </c>
      <c r="G7522" t="str">
        <f t="shared" si="117"/>
        <v>INSERT INTO task_achivement(task_no,achive_date,end_time,start_time,task_detail,memo)VALUES('{d0d80a67-6f4b-4c2c-8010-bd45acbcca47}','2024/08/18','2024/08/18 17:20:00','2024/08/18 16:45:00','','メタスライムについて確認');</v>
      </c>
    </row>
    <row r="7523" spans="1:7">
      <c r="A7523" s="48" t="str">
        <f>_xlfn.XLOOKUP(_xlfn.XLOOKUP(MID(タスク実績csv元!C7523,1,SEARCH(":",タスク実績csv元!C7523)-1),リスト!F:F,リスト!G:G)&amp;MID(タスク実績csv元!C7523,SEARCH(":",タスク実績csv元!C7523),999),タスクDB!K:K,タスクDB!A:A)</f>
        <v>{3bfae8e9-f157-4a93-8f07-ee8b8a40f008}</v>
      </c>
      <c r="B7523" s="11">
        <f>タスク実績csv元!A7523</f>
        <v>45522</v>
      </c>
      <c r="C7523" s="54">
        <f>タスク実績csv元!F7523</f>
        <v>0.97916666666666663</v>
      </c>
      <c r="D7523" s="54">
        <f>タスク実績csv元!E7523</f>
        <v>0.92708333333333337</v>
      </c>
      <c r="E7523" t="str">
        <f>タスク実績csv元!I7523&amp;""</f>
        <v/>
      </c>
      <c r="F7523" t="str">
        <f>タスク実績csv元!D7523</f>
        <v>ﾘｽﾄﾋﾞｭーの移行方法検討</v>
      </c>
      <c r="G7523" t="str">
        <f t="shared" si="117"/>
        <v>INSERT INTO task_achivement(task_no,achive_date,end_time,start_time,task_detail,memo)VALUES('{3bfae8e9-f157-4a93-8f07-ee8b8a40f008}','2024/08/18','2024/08/18 23:30:00','2024/08/18 22:15:00','','ﾘｽﾄﾋﾞｭーの移行方法検討');</v>
      </c>
    </row>
    <row r="7524" spans="1:7">
      <c r="A7524" s="48" t="str">
        <f>_xlfn.XLOOKUP(_xlfn.XLOOKUP(MID(タスク実績csv元!C7524,1,SEARCH(":",タスク実績csv元!C7524)-1),リスト!F:F,リスト!G:G)&amp;MID(タスク実績csv元!C7524,SEARCH(":",タスク実績csv元!C7524),999),タスクDB!K:K,タスクDB!A:A)</f>
        <v>{3c725e9b-a684-46d8-88fb-086261f2dbe6}</v>
      </c>
      <c r="B7524" s="11">
        <f>タスク実績csv元!A7524</f>
        <v>45523</v>
      </c>
      <c r="C7524" s="54">
        <f>タスク実績csv元!F7524</f>
        <v>0.41666666666666669</v>
      </c>
      <c r="D7524" s="54">
        <f>タスク実績csv元!E7524</f>
        <v>0.39583333333333331</v>
      </c>
      <c r="E7524" t="str">
        <f>タスク実績csv元!I7524&amp;""</f>
        <v/>
      </c>
      <c r="F7524" t="str">
        <f>タスク実績csv元!D7524</f>
        <v>週次整理</v>
      </c>
      <c r="G7524" t="str">
        <f t="shared" si="117"/>
        <v>INSERT INTO task_achivement(task_no,achive_date,end_time,start_time,task_detail,memo)VALUES('{3c725e9b-a684-46d8-88fb-086261f2dbe6}','2024/08/19','2024/08/19 10:00:00','2024/08/19 09:30:00','','週次整理');</v>
      </c>
    </row>
    <row r="7525" spans="1:7">
      <c r="A7525" s="48" t="str">
        <f>_xlfn.XLOOKUP(_xlfn.XLOOKUP(MID(タスク実績csv元!C7525,1,SEARCH(":",タスク実績csv元!C7525)-1),リスト!F:F,リスト!G:G)&amp;MID(タスク実績csv元!C7525,SEARCH(":",タスク実績csv元!C7525),999),タスクDB!K:K,タスクDB!A:A)</f>
        <v>{d84a5d88-e503-432b-8c15-77654a92b465}</v>
      </c>
      <c r="B7525" s="11">
        <f>タスク実績csv元!A7525</f>
        <v>45523</v>
      </c>
      <c r="C7525" s="54">
        <f>タスク実績csv元!F7525</f>
        <v>0.44791666666666669</v>
      </c>
      <c r="D7525" s="54">
        <f>タスク実績csv元!E7525</f>
        <v>0.41666666666666669</v>
      </c>
      <c r="E7525" t="str">
        <f>タスク実績csv元!I7525&amp;""</f>
        <v/>
      </c>
      <c r="F7525" t="str">
        <f>タスク実績csv元!D7525</f>
        <v>SIT実施用のデータ準備など</v>
      </c>
      <c r="G7525" t="str">
        <f t="shared" si="117"/>
        <v>INSERT INTO task_achivement(task_no,achive_date,end_time,start_time,task_detail,memo)VALUES('{d84a5d88-e503-432b-8c15-77654a92b465}','2024/08/19','2024/08/19 10:45:00','2024/08/19 10:00:00','','SIT実施用のデータ準備など');</v>
      </c>
    </row>
    <row r="7526" spans="1:7">
      <c r="A7526" s="48" t="str">
        <f>_xlfn.XLOOKUP(_xlfn.XLOOKUP(MID(タスク実績csv元!C7526,1,SEARCH(":",タスク実績csv元!C7526)-1),リスト!F:F,リスト!G:G)&amp;MID(タスク実績csv元!C7526,SEARCH(":",タスク実績csv元!C7526),999),タスクDB!K:K,タスクDB!A:A)</f>
        <v>{3bfae8e9-f157-4a93-8f07-ee8b8a40f008}</v>
      </c>
      <c r="B7526" s="11">
        <f>タスク実績csv元!A7526</f>
        <v>45523</v>
      </c>
      <c r="C7526" s="54">
        <f>タスク実績csv元!F7526</f>
        <v>0.45833333333333331</v>
      </c>
      <c r="D7526" s="54">
        <f>タスク実績csv元!E7526</f>
        <v>0.44791666666666669</v>
      </c>
      <c r="E7526" t="str">
        <f>タスク実績csv元!I7526&amp;""</f>
        <v/>
      </c>
      <c r="F7526" t="str">
        <f>タスク実績csv元!D7526</f>
        <v>SVMX移行データ準備</v>
      </c>
      <c r="G7526" t="str">
        <f t="shared" si="117"/>
        <v>INSERT INTO task_achivement(task_no,achive_date,end_time,start_time,task_detail,memo)VALUES('{3bfae8e9-f157-4a93-8f07-ee8b8a40f008}','2024/08/19','2024/08/19 11:00:00','2024/08/19 10:45:00','','SVMX移行データ準備');</v>
      </c>
    </row>
    <row r="7527" spans="1:7">
      <c r="A7527" s="48" t="str">
        <f>_xlfn.XLOOKUP(_xlfn.XLOOKUP(MID(タスク実績csv元!C7527,1,SEARCH(":",タスク実績csv元!C7527)-1),リスト!F:F,リスト!G:G)&amp;MID(タスク実績csv元!C7527,SEARCH(":",タスク実績csv元!C7527),999),タスクDB!K:K,タスクDB!A:A)</f>
        <v>{4c39d40d-b35f-4cfa-b549-6c5de24454e2}</v>
      </c>
      <c r="B7527" s="11">
        <f>タスク実績csv元!A7527</f>
        <v>45523</v>
      </c>
      <c r="C7527" s="54">
        <f>タスク実績csv元!F7527</f>
        <v>0.5</v>
      </c>
      <c r="D7527" s="54">
        <f>タスク実績csv元!E7527</f>
        <v>0.45833333333333331</v>
      </c>
      <c r="E7527" t="str">
        <f>タスク実績csv元!I7527&amp;""</f>
        <v/>
      </c>
      <c r="F7527" t="str">
        <f>タスク実績csv元!D7527</f>
        <v>チームMTG</v>
      </c>
      <c r="G7527" t="str">
        <f t="shared" si="117"/>
        <v>INSERT INTO task_achivement(task_no,achive_date,end_time,start_time,task_detail,memo)VALUES('{4c39d40d-b35f-4cfa-b549-6c5de24454e2}','2024/08/19','2024/08/19 12:00:00','2024/08/19 11:00:00','','チームMTG');</v>
      </c>
    </row>
    <row r="7528" spans="1:7">
      <c r="A7528" s="48" t="str">
        <f>_xlfn.XLOOKUP(_xlfn.XLOOKUP(MID(タスク実績csv元!C7528,1,SEARCH(":",タスク実績csv元!C7528)-1),リスト!F:F,リスト!G:G)&amp;MID(タスク実績csv元!C7528,SEARCH(":",タスク実績csv元!C7528),999),タスクDB!K:K,タスクDB!A:A)</f>
        <v>{3bfae8e9-f157-4a93-8f07-ee8b8a40f008}</v>
      </c>
      <c r="B7528" s="11">
        <f>タスク実績csv元!A7528</f>
        <v>45523</v>
      </c>
      <c r="C7528" s="54">
        <f>タスク実績csv元!F7528</f>
        <v>0.64583333333333337</v>
      </c>
      <c r="D7528" s="54">
        <f>タスク実績csv元!E7528</f>
        <v>0.54166666666666663</v>
      </c>
      <c r="E7528" t="str">
        <f>タスク実績csv元!I7528&amp;""</f>
        <v/>
      </c>
      <c r="F7528" t="str">
        <f>タスク実績csv元!D7528</f>
        <v>SVMX移行データ準備</v>
      </c>
      <c r="G7528" t="str">
        <f t="shared" si="117"/>
        <v>INSERT INTO task_achivement(task_no,achive_date,end_time,start_time,task_detail,memo)VALUES('{3bfae8e9-f157-4a93-8f07-ee8b8a40f008}','2024/08/19','2024/08/19 15:30:00','2024/08/19 13:00:00','','SVMX移行データ準備');</v>
      </c>
    </row>
    <row r="7529" spans="1:7">
      <c r="A7529" s="48" t="str">
        <f>_xlfn.XLOOKUP(_xlfn.XLOOKUP(MID(タスク実績csv元!C7529,1,SEARCH(":",タスク実績csv元!C7529)-1),リスト!F:F,リスト!G:G)&amp;MID(タスク実績csv元!C7529,SEARCH(":",タスク実績csv元!C7529),999),タスクDB!K:K,タスクDB!A:A)</f>
        <v>{d0d80a67-6f4b-4c2c-8010-bd45acbcca47}</v>
      </c>
      <c r="B7529" s="11">
        <f>タスク実績csv元!A7529</f>
        <v>45523</v>
      </c>
      <c r="C7529" s="54">
        <f>タスク実績csv元!F7529</f>
        <v>0.70833333333333337</v>
      </c>
      <c r="D7529" s="54">
        <f>タスク実績csv元!E7529</f>
        <v>0.6875</v>
      </c>
      <c r="E7529" t="str">
        <f>タスク実績csv元!I7529&amp;""</f>
        <v/>
      </c>
      <c r="F7529" t="str">
        <f>タスク実績csv元!D7529</f>
        <v>DSCネットワーク図作成</v>
      </c>
      <c r="G7529" t="str">
        <f t="shared" si="117"/>
        <v>INSERT INTO task_achivement(task_no,achive_date,end_time,start_time,task_detail,memo)VALUES('{d0d80a67-6f4b-4c2c-8010-bd45acbcca47}','2024/08/19','2024/08/19 17:00:00','2024/08/19 16:30:00','','DSCネットワーク図作成');</v>
      </c>
    </row>
    <row r="7530" spans="1:7">
      <c r="A7530" s="48" t="str">
        <f>_xlfn.XLOOKUP(_xlfn.XLOOKUP(MID(タスク実績csv元!C7530,1,SEARCH(":",タスク実績csv元!C7530)-1),リスト!F:F,リスト!G:G)&amp;MID(タスク実績csv元!C7530,SEARCH(":",タスク実績csv元!C7530),999),タスクDB!K:K,タスクDB!A:A)</f>
        <v>{3bfae8e9-f157-4a93-8f07-ee8b8a40f008}</v>
      </c>
      <c r="B7530" s="11">
        <f>タスク実績csv元!A7530</f>
        <v>45523</v>
      </c>
      <c r="C7530" s="54">
        <f>タスク実績csv元!F7530</f>
        <v>0.73958333333333337</v>
      </c>
      <c r="D7530" s="54">
        <f>タスク実績csv元!E7530</f>
        <v>0.70833333333333337</v>
      </c>
      <c r="E7530" t="str">
        <f>タスク実績csv元!I7530&amp;""</f>
        <v/>
      </c>
      <c r="F7530" t="str">
        <f>タスク実績csv元!D7530</f>
        <v>SVMX移行データ準備</v>
      </c>
      <c r="G7530" t="str">
        <f t="shared" si="117"/>
        <v>INSERT INTO task_achivement(task_no,achive_date,end_time,start_time,task_detail,memo)VALUES('{3bfae8e9-f157-4a93-8f07-ee8b8a40f008}','2024/08/19','2024/08/19 17:45:00','2024/08/19 17:00:00','','SVMX移行データ準備');</v>
      </c>
    </row>
    <row r="7531" spans="1:7">
      <c r="A7531" s="48" t="str">
        <f>_xlfn.XLOOKUP(_xlfn.XLOOKUP(MID(タスク実績csv元!C7531,1,SEARCH(":",タスク実績csv元!C7531)-1),リスト!F:F,リスト!G:G)&amp;MID(タスク実績csv元!C7531,SEARCH(":",タスク実績csv元!C7531),999),タスクDB!K:K,タスクDB!A:A)</f>
        <v>{d0d80a67-6f4b-4c2c-8010-bd45acbcca47}</v>
      </c>
      <c r="B7531" s="11">
        <f>タスク実績csv元!A7531</f>
        <v>45524</v>
      </c>
      <c r="C7531" s="54">
        <f>タスク実績csv元!F7531</f>
        <v>0.41666666666666669</v>
      </c>
      <c r="D7531" s="54">
        <f>タスク実績csv元!E7531</f>
        <v>0.39583333333333331</v>
      </c>
      <c r="E7531" t="str">
        <f>タスク実績csv元!I7531&amp;""</f>
        <v/>
      </c>
      <c r="F7531" t="str">
        <f>タスク実績csv元!D7531</f>
        <v>SVMX打合せ準備</v>
      </c>
      <c r="G7531" t="str">
        <f t="shared" si="117"/>
        <v>INSERT INTO task_achivement(task_no,achive_date,end_time,start_time,task_detail,memo)VALUES('{d0d80a67-6f4b-4c2c-8010-bd45acbcca47}','2024/08/20','2024/08/20 10:00:00','2024/08/20 09:30:00','','SVMX打合せ準備');</v>
      </c>
    </row>
    <row r="7532" spans="1:7">
      <c r="A7532" s="48" t="str">
        <f>_xlfn.XLOOKUP(_xlfn.XLOOKUP(MID(タスク実績csv元!C7532,1,SEARCH(":",タスク実績csv元!C7532)-1),リスト!F:F,リスト!G:G)&amp;MID(タスク実績csv元!C7532,SEARCH(":",タスク実績csv元!C7532),999),タスクDB!K:K,タスクDB!A:A)</f>
        <v>{8bf29be6-00eb-4704-99d7-d935cf00aff3}</v>
      </c>
      <c r="B7532" s="11">
        <f>タスク実績csv元!A7532</f>
        <v>45524</v>
      </c>
      <c r="C7532" s="54">
        <f>タスク実績csv元!F7532</f>
        <v>0.45833333333333331</v>
      </c>
      <c r="D7532" s="54">
        <f>タスク実績csv元!E7532</f>
        <v>0.41666666666666669</v>
      </c>
      <c r="E7532" t="str">
        <f>タスク実績csv元!I7532&amp;""</f>
        <v/>
      </c>
      <c r="F7532" t="str">
        <f>タスク実績csv元!D7532</f>
        <v>SVMX定例</v>
      </c>
      <c r="G7532" t="str">
        <f t="shared" si="117"/>
        <v>INSERT INTO task_achivement(task_no,achive_date,end_time,start_time,task_detail,memo)VALUES('{8bf29be6-00eb-4704-99d7-d935cf00aff3}','2024/08/20','2024/08/20 11:00:00','2024/08/20 10:00:00','','SVMX定例');</v>
      </c>
    </row>
    <row r="7533" spans="1:7">
      <c r="A7533" s="48" t="str">
        <f>_xlfn.XLOOKUP(_xlfn.XLOOKUP(MID(タスク実績csv元!C7533,1,SEARCH(":",タスク実績csv元!C7533)-1),リスト!F:F,リスト!G:G)&amp;MID(タスク実績csv元!C7533,SEARCH(":",タスク実績csv元!C7533),999),タスクDB!K:K,タスクDB!A:A)</f>
        <v>{eccefbf1-a852-44a0-af6a-c2c31b42f737}</v>
      </c>
      <c r="B7533" s="11">
        <f>タスク実績csv元!A7533</f>
        <v>45524</v>
      </c>
      <c r="C7533" s="54">
        <f>タスク実績csv元!F7533</f>
        <v>0.47916666666666669</v>
      </c>
      <c r="D7533" s="54">
        <f>タスク実績csv元!E7533</f>
        <v>0.45833333333333331</v>
      </c>
      <c r="E7533" t="str">
        <f>タスク実績csv元!I7533&amp;""</f>
        <v/>
      </c>
      <c r="F7533" t="str">
        <f>タスク実績csv元!D7533</f>
        <v>OTC定例前確認(中村)</v>
      </c>
      <c r="G7533" t="str">
        <f t="shared" si="117"/>
        <v>INSERT INTO task_achivement(task_no,achive_date,end_time,start_time,task_detail,memo)VALUES('{eccefbf1-a852-44a0-af6a-c2c31b42f737}','2024/08/20','2024/08/20 11:30:00','2024/08/20 11:00:00','','OTC定例前確認(中村)');</v>
      </c>
    </row>
    <row r="7534" spans="1:7">
      <c r="A7534" s="48" t="str">
        <f>_xlfn.XLOOKUP(_xlfn.XLOOKUP(MID(タスク実績csv元!C7534,1,SEARCH(":",タスク実績csv元!C7534)-1),リスト!F:F,リスト!G:G)&amp;MID(タスク実績csv元!C7534,SEARCH(":",タスク実績csv元!C7534),999),タスクDB!K:K,タスクDB!A:A)</f>
        <v>{eccefbf1-a852-44a0-af6a-c2c31b42f737}</v>
      </c>
      <c r="B7534" s="11">
        <f>タスク実績csv元!A7534</f>
        <v>45524</v>
      </c>
      <c r="C7534" s="54">
        <f>タスク実績csv元!F7534</f>
        <v>0.625</v>
      </c>
      <c r="D7534" s="54">
        <f>タスク実績csv元!E7534</f>
        <v>0.54166666666666663</v>
      </c>
      <c r="E7534" t="str">
        <f>タスク実績csv元!I7534&amp;""</f>
        <v/>
      </c>
      <c r="F7534" t="str">
        <f>タスク実績csv元!D7534</f>
        <v>移行週次打合せ</v>
      </c>
      <c r="G7534" t="str">
        <f t="shared" si="117"/>
        <v>INSERT INTO task_achivement(task_no,achive_date,end_time,start_time,task_detail,memo)VALUES('{eccefbf1-a852-44a0-af6a-c2c31b42f737}','2024/08/20','2024/08/20 15:00:00','2024/08/20 13:00:00','','移行週次打合せ');</v>
      </c>
    </row>
    <row r="7535" spans="1:7">
      <c r="A7535" s="48" t="str">
        <f>_xlfn.XLOOKUP(_xlfn.XLOOKUP(MID(タスク実績csv元!C7535,1,SEARCH(":",タスク実績csv元!C7535)-1),リスト!F:F,リスト!G:G)&amp;MID(タスク実績csv元!C7535,SEARCH(":",タスク実績csv元!C7535),999),タスクDB!K:K,タスクDB!A:A)</f>
        <v>{8bf29be6-00eb-4704-99d7-d935cf00aff3}</v>
      </c>
      <c r="B7535" s="11">
        <f>タスク実績csv元!A7535</f>
        <v>45524</v>
      </c>
      <c r="C7535" s="54">
        <f>タスク実績csv元!F7535</f>
        <v>0.66666666666666663</v>
      </c>
      <c r="D7535" s="54">
        <f>タスク実績csv元!E7535</f>
        <v>0.625</v>
      </c>
      <c r="E7535" t="str">
        <f>タスク実績csv元!I7535&amp;""</f>
        <v/>
      </c>
      <c r="F7535" t="str">
        <f>タスク実績csv元!D7535</f>
        <v>OTC定例</v>
      </c>
      <c r="G7535" t="str">
        <f t="shared" si="117"/>
        <v>INSERT INTO task_achivement(task_no,achive_date,end_time,start_time,task_detail,memo)VALUES('{8bf29be6-00eb-4704-99d7-d935cf00aff3}','2024/08/20','2024/08/20 16:00:00','2024/08/20 15:00:00','','OTC定例');</v>
      </c>
    </row>
    <row r="7536" spans="1:7">
      <c r="A7536" s="48" t="str">
        <f>_xlfn.XLOOKUP(_xlfn.XLOOKUP(MID(タスク実績csv元!C7536,1,SEARCH(":",タスク実績csv元!C7536)-1),リスト!F:F,リスト!G:G)&amp;MID(タスク実績csv元!C7536,SEARCH(":",タスク実績csv元!C7536),999),タスクDB!K:K,タスクDB!A:A)</f>
        <v>{eccefbf1-a852-44a0-af6a-c2c31b42f737}</v>
      </c>
      <c r="B7536" s="11">
        <f>タスク実績csv元!A7536</f>
        <v>45524</v>
      </c>
      <c r="C7536" s="54">
        <f>タスク実績csv元!F7536</f>
        <v>0.6875</v>
      </c>
      <c r="D7536" s="54">
        <f>タスク実績csv元!E7536</f>
        <v>0.66666666666666663</v>
      </c>
      <c r="E7536" t="str">
        <f>タスク実績csv元!I7536&amp;""</f>
        <v/>
      </c>
      <c r="F7536" t="str">
        <f>タスク実績csv元!D7536</f>
        <v>カバレッジエラーについて(小椋)</v>
      </c>
      <c r="G7536" t="str">
        <f t="shared" si="117"/>
        <v>INSERT INTO task_achivement(task_no,achive_date,end_time,start_time,task_detail,memo)VALUES('{eccefbf1-a852-44a0-af6a-c2c31b42f737}','2024/08/20','2024/08/20 16:30:00','2024/08/20 16:00:00','','カバレッジエラーについて(小椋)');</v>
      </c>
    </row>
    <row r="7537" spans="1:7">
      <c r="A7537" s="48" t="str">
        <f>_xlfn.XLOOKUP(_xlfn.XLOOKUP(MID(タスク実績csv元!C7537,1,SEARCH(":",タスク実績csv元!C7537)-1),リスト!F:F,リスト!G:G)&amp;MID(タスク実績csv元!C7537,SEARCH(":",タスク実績csv元!C7537),999),タスクDB!K:K,タスクDB!A:A)</f>
        <v>{8bf29be6-00eb-4704-99d7-d935cf00aff3}</v>
      </c>
      <c r="B7537" s="11">
        <f>タスク実績csv元!A7537</f>
        <v>45524</v>
      </c>
      <c r="C7537" s="54">
        <f>タスク実績csv元!F7537</f>
        <v>0.71875</v>
      </c>
      <c r="D7537" s="54">
        <f>タスク実績csv元!E7537</f>
        <v>0.6875</v>
      </c>
      <c r="E7537" t="str">
        <f>タスク実績csv元!I7537&amp;""</f>
        <v/>
      </c>
      <c r="F7537" t="str">
        <f>タスク実績csv元!D7537</f>
        <v>夕会</v>
      </c>
      <c r="G7537" t="str">
        <f t="shared" si="117"/>
        <v>INSERT INTO task_achivement(task_no,achive_date,end_time,start_time,task_detail,memo)VALUES('{8bf29be6-00eb-4704-99d7-d935cf00aff3}','2024/08/20','2024/08/20 17:15:00','2024/08/20 16:30:00','','夕会');</v>
      </c>
    </row>
    <row r="7538" spans="1:7">
      <c r="A7538" s="48" t="str">
        <f>_xlfn.XLOOKUP(_xlfn.XLOOKUP(MID(タスク実績csv元!C7538,1,SEARCH(":",タスク実績csv元!C7538)-1),リスト!F:F,リスト!G:G)&amp;MID(タスク実績csv元!C7538,SEARCH(":",タスク実績csv元!C7538),999),タスクDB!K:K,タスクDB!A:A)</f>
        <v>{eccefbf1-a852-44a0-af6a-c2c31b42f737}</v>
      </c>
      <c r="B7538" s="11">
        <f>タスク実績csv元!A7538</f>
        <v>45524</v>
      </c>
      <c r="C7538" s="54">
        <f>タスク実績csv元!F7538</f>
        <v>0.72916666666666663</v>
      </c>
      <c r="D7538" s="54">
        <f>タスク実績csv元!E7538</f>
        <v>0.71875</v>
      </c>
      <c r="E7538" t="str">
        <f>タスク実績csv元!I7538&amp;""</f>
        <v/>
      </c>
      <c r="F7538" t="str">
        <f>タスク実績csv元!D7538</f>
        <v>カバレッジエラーの対応について(高山、小椋)</v>
      </c>
      <c r="G7538" t="str">
        <f t="shared" si="117"/>
        <v>INSERT INTO task_achivement(task_no,achive_date,end_time,start_time,task_detail,memo)VALUES('{eccefbf1-a852-44a0-af6a-c2c31b42f737}','2024/08/20','2024/08/20 17:30:00','2024/08/20 17:15:00','','カバレッジエラーの対応について(高山、小椋)');</v>
      </c>
    </row>
    <row r="7539" spans="1:7">
      <c r="A7539" s="48" t="str">
        <f>_xlfn.XLOOKUP(_xlfn.XLOOKUP(MID(タスク実績csv元!C7539,1,SEARCH(":",タスク実績csv元!C7539)-1),リスト!F:F,リスト!G:G)&amp;MID(タスク実績csv元!C7539,SEARCH(":",タスク実績csv元!C7539),999),タスクDB!K:K,タスクDB!A:A)</f>
        <v>{eccefbf1-a852-44a0-af6a-c2c31b42f737}</v>
      </c>
      <c r="B7539" s="11">
        <f>タスク実績csv元!A7539</f>
        <v>45524</v>
      </c>
      <c r="C7539" s="54">
        <f>タスク実績csv元!F7539</f>
        <v>0.75</v>
      </c>
      <c r="D7539" s="54">
        <f>タスク実績csv元!E7539</f>
        <v>0.72916666666666663</v>
      </c>
      <c r="E7539" t="str">
        <f>タスク実績csv元!I7539&amp;""</f>
        <v/>
      </c>
      <c r="F7539" t="str">
        <f>タスク実績csv元!D7539</f>
        <v>DSCメールアカウントオプションについて(吉岡)</v>
      </c>
      <c r="G7539" t="str">
        <f t="shared" si="117"/>
        <v>INSERT INTO task_achivement(task_no,achive_date,end_time,start_time,task_detail,memo)VALUES('{eccefbf1-a852-44a0-af6a-c2c31b42f737}','2024/08/20','2024/08/20 18:00:00','2024/08/20 17:30:00','','DSCメールアカウントオプションについて(吉岡)');</v>
      </c>
    </row>
    <row r="7540" spans="1:7">
      <c r="A7540" s="48" t="str">
        <f>_xlfn.XLOOKUP(_xlfn.XLOOKUP(MID(タスク実績csv元!C7540,1,SEARCH(":",タスク実績csv元!C7540)-1),リスト!F:F,リスト!G:G)&amp;MID(タスク実績csv元!C7540,SEARCH(":",タスク実績csv元!C7540),999),タスクDB!K:K,タスクDB!A:A)</f>
        <v>{4c39d40d-b35f-4cfa-b549-6c5de24454e2}</v>
      </c>
      <c r="B7540" s="11">
        <f>タスク実績csv元!A7540</f>
        <v>45525</v>
      </c>
      <c r="C7540" s="54">
        <f>タスク実績csv元!F7540</f>
        <v>0.40625</v>
      </c>
      <c r="D7540" s="54">
        <f>タスク実績csv元!E7540</f>
        <v>0.39583333333333331</v>
      </c>
      <c r="E7540" t="str">
        <f>タスク実績csv元!I7540&amp;""</f>
        <v/>
      </c>
      <c r="F7540" t="str">
        <f>タスク実績csv元!D7540</f>
        <v>朝会</v>
      </c>
      <c r="G7540" t="str">
        <f t="shared" si="117"/>
        <v>INSERT INTO task_achivement(task_no,achive_date,end_time,start_time,task_detail,memo)VALUES('{4c39d40d-b35f-4cfa-b549-6c5de24454e2}','2024/08/21','2024/08/21 09:45:00','2024/08/21 09:30:00','','朝会');</v>
      </c>
    </row>
    <row r="7541" spans="1:7">
      <c r="A7541" s="48" t="str">
        <f>_xlfn.XLOOKUP(_xlfn.XLOOKUP(MID(タスク実績csv元!C7541,1,SEARCH(":",タスク実績csv元!C7541)-1),リスト!F:F,リスト!G:G)&amp;MID(タスク実績csv元!C7541,SEARCH(":",タスク実績csv元!C7541),999),タスクDB!K:K,タスクDB!A:A)</f>
        <v>{d0d80a67-6f4b-4c2c-8010-bd45acbcca47}</v>
      </c>
      <c r="B7541" s="11">
        <f>タスク実績csv元!A7541</f>
        <v>45525</v>
      </c>
      <c r="C7541" s="54">
        <f>タスク実績csv元!F7541</f>
        <v>0.41666666666666669</v>
      </c>
      <c r="D7541" s="54">
        <f>タスク実績csv元!E7541</f>
        <v>0.40625</v>
      </c>
      <c r="E7541" t="str">
        <f>タスク実績csv元!I7541&amp;""</f>
        <v/>
      </c>
      <c r="F7541" t="str">
        <f>タスク実績csv元!D7541</f>
        <v>打合せ準備</v>
      </c>
      <c r="G7541" t="str">
        <f t="shared" si="117"/>
        <v>INSERT INTO task_achivement(task_no,achive_date,end_time,start_time,task_detail,memo)VALUES('{d0d80a67-6f4b-4c2c-8010-bd45acbcca47}','2024/08/21','2024/08/21 10:00:00','2024/08/21 09:45:00','','打合せ準備');</v>
      </c>
    </row>
    <row r="7542" spans="1:7">
      <c r="A7542" s="48" t="str">
        <f>_xlfn.XLOOKUP(_xlfn.XLOOKUP(MID(タスク実績csv元!C7542,1,SEARCH(":",タスク実績csv元!C7542)-1),リスト!F:F,リスト!G:G)&amp;MID(タスク実績csv元!C7542,SEARCH(":",タスク実績csv元!C7542),999),タスクDB!K:K,タスクDB!A:A)</f>
        <v>{eccefbf1-a852-44a0-af6a-c2c31b42f737}</v>
      </c>
      <c r="B7542" s="11">
        <f>タスク実績csv元!A7542</f>
        <v>45525</v>
      </c>
      <c r="C7542" s="54">
        <f>タスク実績csv元!F7542</f>
        <v>0.45833333333333331</v>
      </c>
      <c r="D7542" s="54">
        <f>タスク実績csv元!E7542</f>
        <v>0.41666666666666669</v>
      </c>
      <c r="E7542" t="str">
        <f>タスク実績csv元!I7542&amp;""</f>
        <v/>
      </c>
      <c r="F7542" t="str">
        <f>タスク実績csv元!D7542</f>
        <v>連携状況確認(原田)</v>
      </c>
      <c r="G7542" t="str">
        <f t="shared" si="117"/>
        <v>INSERT INTO task_achivement(task_no,achive_date,end_time,start_time,task_detail,memo)VALUES('{eccefbf1-a852-44a0-af6a-c2c31b42f737}','2024/08/21','2024/08/21 11:00:00','2024/08/21 10:00:00','','連携状況確認(原田)');</v>
      </c>
    </row>
    <row r="7543" spans="1:7">
      <c r="A7543" s="48" t="str">
        <f>_xlfn.XLOOKUP(_xlfn.XLOOKUP(MID(タスク実績csv元!C7543,1,SEARCH(":",タスク実績csv元!C7543)-1),リスト!F:F,リスト!G:G)&amp;MID(タスク実績csv元!C7543,SEARCH(":",タスク実績csv元!C7543),999),タスクDB!K:K,タスクDB!A:A)</f>
        <v>{8bf29be6-00eb-4704-99d7-d935cf00aff3}</v>
      </c>
      <c r="B7543" s="11">
        <f>タスク実績csv元!A7543</f>
        <v>45525</v>
      </c>
      <c r="C7543" s="54">
        <f>タスク実績csv元!F7543</f>
        <v>0.51041666666666663</v>
      </c>
      <c r="D7543" s="54">
        <f>タスク実績csv元!E7543</f>
        <v>0.45833333333333331</v>
      </c>
      <c r="E7543" t="str">
        <f>タスク実績csv元!I7543&amp;""</f>
        <v/>
      </c>
      <c r="F7543" t="str">
        <f>タスク実績csv元!D7543</f>
        <v>品目削除対応について</v>
      </c>
      <c r="G7543" t="str">
        <f t="shared" si="117"/>
        <v>INSERT INTO task_achivement(task_no,achive_date,end_time,start_time,task_detail,memo)VALUES('{8bf29be6-00eb-4704-99d7-d935cf00aff3}','2024/08/21','2024/08/21 12:15:00','2024/08/21 11:00:00','','品目削除対応について');</v>
      </c>
    </row>
    <row r="7544" spans="1:7">
      <c r="A7544" s="48" t="str">
        <f>_xlfn.XLOOKUP(_xlfn.XLOOKUP(MID(タスク実績csv元!C7544,1,SEARCH(":",タスク実績csv元!C7544)-1),リスト!F:F,リスト!G:G)&amp;MID(タスク実績csv元!C7544,SEARCH(":",タスク実績csv元!C7544),999),タスクDB!K:K,タスクDB!A:A)</f>
        <v>{d84a5d88-e503-432b-8c15-77654a92b465}</v>
      </c>
      <c r="B7544" s="11">
        <f>タスク実績csv元!A7544</f>
        <v>45525</v>
      </c>
      <c r="C7544" s="54">
        <f>タスク実績csv元!F7544</f>
        <v>0.60416666666666663</v>
      </c>
      <c r="D7544" s="54">
        <f>タスク実績csv元!E7544</f>
        <v>0.57291666666666663</v>
      </c>
      <c r="E7544" t="str">
        <f>タスク実績csv元!I7544&amp;""</f>
        <v/>
      </c>
      <c r="F7544" t="str">
        <f>タスク実績csv元!D7544</f>
        <v>得意先連携エラー対応について</v>
      </c>
      <c r="G7544" t="str">
        <f t="shared" si="117"/>
        <v>INSERT INTO task_achivement(task_no,achive_date,end_time,start_time,task_detail,memo)VALUES('{d84a5d88-e503-432b-8c15-77654a92b465}','2024/08/21','2024/08/21 14:30:00','2024/08/21 13:45:00','','得意先連携エラー対応について');</v>
      </c>
    </row>
    <row r="7545" spans="1:7">
      <c r="A7545" s="48" t="str">
        <f>_xlfn.XLOOKUP(_xlfn.XLOOKUP(MID(タスク実績csv元!C7545,1,SEARCH(":",タスク実績csv元!C7545)-1),リスト!F:F,リスト!G:G)&amp;MID(タスク実績csv元!C7545,SEARCH(":",タスク実績csv元!C7545),999),タスクDB!K:K,タスクDB!A:A)</f>
        <v>{d84a5d88-e503-432b-8c15-77654a92b465}</v>
      </c>
      <c r="B7545" s="11">
        <f>タスク実績csv元!A7545</f>
        <v>45525</v>
      </c>
      <c r="C7545" s="54">
        <f>タスク実績csv元!F7545</f>
        <v>0.64583333333333337</v>
      </c>
      <c r="D7545" s="54">
        <f>タスク実績csv元!E7545</f>
        <v>0.60416666666666663</v>
      </c>
      <c r="E7545" t="str">
        <f>タスク実績csv元!I7545&amp;""</f>
        <v/>
      </c>
      <c r="F7545" t="str">
        <f>タスク実績csv元!D7545</f>
        <v>PR/POテストデータ作成</v>
      </c>
      <c r="G7545" t="str">
        <f t="shared" si="117"/>
        <v>INSERT INTO task_achivement(task_no,achive_date,end_time,start_time,task_detail,memo)VALUES('{d84a5d88-e503-432b-8c15-77654a92b465}','2024/08/21','2024/08/21 15:30:00','2024/08/21 14:30:00','','PR/POテストデータ作成');</v>
      </c>
    </row>
    <row r="7546" spans="1:7">
      <c r="A7546" s="48" t="str">
        <f>_xlfn.XLOOKUP(_xlfn.XLOOKUP(MID(タスク実績csv元!C7546,1,SEARCH(":",タスク実績csv元!C7546)-1),リスト!F:F,リスト!G:G)&amp;MID(タスク実績csv元!C7546,SEARCH(":",タスク実績csv元!C7546),999),タスクDB!K:K,タスクDB!A:A)</f>
        <v>{1c05e439-3dd4-441b-89cb-c09bbf4395c0}</v>
      </c>
      <c r="B7546" s="11">
        <f>タスク実績csv元!A7546</f>
        <v>45525</v>
      </c>
      <c r="C7546" s="54">
        <f>タスク実績csv元!F7546</f>
        <v>0.75</v>
      </c>
      <c r="D7546" s="54">
        <f>タスク実績csv元!E7546</f>
        <v>0.66666666666666663</v>
      </c>
      <c r="E7546" t="str">
        <f>タスク実績csv元!I7546&amp;""</f>
        <v/>
      </c>
      <c r="F7546" t="str">
        <f>タスク実績csv元!D7546</f>
        <v>資料作成</v>
      </c>
      <c r="G7546" t="str">
        <f t="shared" si="117"/>
        <v>INSERT INTO task_achivement(task_no,achive_date,end_time,start_time,task_detail,memo)VALUES('{1c05e439-3dd4-441b-89cb-c09bbf4395c0}','2024/08/21','2024/08/21 18:00:00','2024/08/21 16:00:00','','資料作成');</v>
      </c>
    </row>
    <row r="7547" spans="1:7">
      <c r="A7547" s="48" t="str">
        <f>_xlfn.XLOOKUP(_xlfn.XLOOKUP(MID(タスク実績csv元!C7547,1,SEARCH(":",タスク実績csv元!C7547)-1),リスト!F:F,リスト!G:G)&amp;MID(タスク実績csv元!C7547,SEARCH(":",タスク実績csv元!C7547),999),タスクDB!K:K,タスクDB!A:A)</f>
        <v>{3bfae8e9-f157-4a93-8f07-ee8b8a40f008}</v>
      </c>
      <c r="B7547" s="11">
        <f>タスク実績csv元!A7547</f>
        <v>45525</v>
      </c>
      <c r="C7547" s="54">
        <f>タスク実績csv元!F7547</f>
        <v>0.95833333333333337</v>
      </c>
      <c r="D7547" s="54">
        <f>タスク実績csv元!E7547</f>
        <v>0.9375</v>
      </c>
      <c r="E7547" t="str">
        <f>タスク実績csv元!I7547&amp;""</f>
        <v/>
      </c>
      <c r="F7547" t="str">
        <f>タスク実績csv元!D7547</f>
        <v>リストビュー条件一覧取得</v>
      </c>
      <c r="G7547" t="str">
        <f t="shared" si="117"/>
        <v>INSERT INTO task_achivement(task_no,achive_date,end_time,start_time,task_detail,memo)VALUES('{3bfae8e9-f157-4a93-8f07-ee8b8a40f008}','2024/08/21','2024/08/21 23:00:00','2024/08/21 22:30:00','','リストビュー条件一覧取得');</v>
      </c>
    </row>
    <row r="7548" spans="1:7">
      <c r="A7548" s="48" t="str">
        <f>_xlfn.XLOOKUP(_xlfn.XLOOKUP(MID(タスク実績csv元!C7548,1,SEARCH(":",タスク実績csv元!C7548)-1),リスト!F:F,リスト!G:G)&amp;MID(タスク実績csv元!C7548,SEARCH(":",タスク実績csv元!C7548),999),タスクDB!K:K,タスクDB!A:A)</f>
        <v>{4c39d40d-b35f-4cfa-b549-6c5de24454e2}</v>
      </c>
      <c r="B7548" s="11">
        <f>タスク実績csv元!A7548</f>
        <v>45526</v>
      </c>
      <c r="C7548" s="54">
        <f>タスク実績csv元!F7548</f>
        <v>0.40625</v>
      </c>
      <c r="D7548" s="54">
        <f>タスク実績csv元!E7548</f>
        <v>0.39583333333333331</v>
      </c>
      <c r="E7548" t="str">
        <f>タスク実績csv元!I7548&amp;""</f>
        <v/>
      </c>
      <c r="F7548" t="str">
        <f>タスク実績csv元!D7548</f>
        <v>朝会</v>
      </c>
      <c r="G7548" t="str">
        <f t="shared" si="117"/>
        <v>INSERT INTO task_achivement(task_no,achive_date,end_time,start_time,task_detail,memo)VALUES('{4c39d40d-b35f-4cfa-b549-6c5de24454e2}','2024/08/22','2024/08/22 09:45:00','2024/08/22 09:30:00','','朝会');</v>
      </c>
    </row>
    <row r="7549" spans="1:7">
      <c r="A7549" s="48" t="str">
        <f>_xlfn.XLOOKUP(_xlfn.XLOOKUP(MID(タスク実績csv元!C7549,1,SEARCH(":",タスク実績csv元!C7549)-1),リスト!F:F,リスト!G:G)&amp;MID(タスク実績csv元!C7549,SEARCH(":",タスク実績csv元!C7549),999),タスクDB!K:K,タスクDB!A:A)</f>
        <v>{d0d80a67-6f4b-4c2c-8010-bd45acbcca47}</v>
      </c>
      <c r="B7549" s="11">
        <f>タスク実績csv元!A7549</f>
        <v>45526</v>
      </c>
      <c r="C7549" s="54">
        <f>タスク実績csv元!F7549</f>
        <v>0.4375</v>
      </c>
      <c r="D7549" s="54">
        <f>タスク実績csv元!E7549</f>
        <v>0.40625</v>
      </c>
      <c r="E7549" t="str">
        <f>タスク実績csv元!I7549&amp;""</f>
        <v/>
      </c>
      <c r="F7549" t="str">
        <f>タスク実績csv元!D7549</f>
        <v>週次資料整理</v>
      </c>
      <c r="G7549" t="str">
        <f t="shared" si="117"/>
        <v>INSERT INTO task_achivement(task_no,achive_date,end_time,start_time,task_detail,memo)VALUES('{d0d80a67-6f4b-4c2c-8010-bd45acbcca47}','2024/08/22','2024/08/22 10:30:00','2024/08/22 09:45:00','','週次資料整理');</v>
      </c>
    </row>
    <row r="7550" spans="1:7">
      <c r="A7550" s="48" t="str">
        <f>_xlfn.XLOOKUP(_xlfn.XLOOKUP(MID(タスク実績csv元!C7550,1,SEARCH(":",タスク実績csv元!C7550)-1),リスト!F:F,リスト!G:G)&amp;MID(タスク実績csv元!C7550,SEARCH(":",タスク実績csv元!C7550),999),タスクDB!K:K,タスクDB!A:A)</f>
        <v>{fa1d15a7-0fa5-46a0-b2a9-9b86fd9480ff}</v>
      </c>
      <c r="B7550" s="11">
        <f>タスク実績csv元!A7550</f>
        <v>45526</v>
      </c>
      <c r="C7550" s="54">
        <f>タスク実績csv元!F7550</f>
        <v>0.47916666666666669</v>
      </c>
      <c r="D7550" s="54">
        <f>タスク実績csv元!E7550</f>
        <v>0.4375</v>
      </c>
      <c r="E7550" t="str">
        <f>タスク実績csv元!I7550&amp;""</f>
        <v/>
      </c>
      <c r="F7550" t="str">
        <f>タスク実績csv元!D7550</f>
        <v>得意先連携修正整理</v>
      </c>
      <c r="G7550" t="str">
        <f t="shared" si="117"/>
        <v>INSERT INTO task_achivement(task_no,achive_date,end_time,start_time,task_detail,memo)VALUES('{fa1d15a7-0fa5-46a0-b2a9-9b86fd9480ff}','2024/08/22','2024/08/22 11:30:00','2024/08/22 10:30:00','','得意先連携修正整理');</v>
      </c>
    </row>
    <row r="7551" spans="1:7">
      <c r="A7551" s="48" t="str">
        <f>_xlfn.XLOOKUP(_xlfn.XLOOKUP(MID(タスク実績csv元!C7551,1,SEARCH(":",タスク実績csv元!C7551)-1),リスト!F:F,リスト!G:G)&amp;MID(タスク実績csv元!C7551,SEARCH(":",タスク実績csv元!C7551),999),タスクDB!K:K,タスクDB!A:A)</f>
        <v>{eccefbf1-a852-44a0-af6a-c2c31b42f737}</v>
      </c>
      <c r="B7551" s="11">
        <f>タスク実績csv元!A7551</f>
        <v>45526</v>
      </c>
      <c r="C7551" s="54">
        <f>タスク実績csv元!F7551</f>
        <v>0.57291666666666663</v>
      </c>
      <c r="D7551" s="54">
        <f>タスク実績csv元!E7551</f>
        <v>0.54166666666666663</v>
      </c>
      <c r="E7551" t="str">
        <f>タスク実績csv元!I7551&amp;""</f>
        <v/>
      </c>
      <c r="F7551" t="str">
        <f>タスク実績csv元!D7551</f>
        <v>再発防止策検討(長江,吉岡)</v>
      </c>
      <c r="G7551" t="str">
        <f t="shared" si="117"/>
        <v>INSERT INTO task_achivement(task_no,achive_date,end_time,start_time,task_detail,memo)VALUES('{eccefbf1-a852-44a0-af6a-c2c31b42f737}','2024/08/22','2024/08/22 13:45:00','2024/08/22 13:00:00','','再発防止策検討(長江,吉岡)');</v>
      </c>
    </row>
    <row r="7552" spans="1:7">
      <c r="A7552" s="48" t="str">
        <f>_xlfn.XLOOKUP(_xlfn.XLOOKUP(MID(タスク実績csv元!C7552,1,SEARCH(":",タスク実績csv元!C7552)-1),リスト!F:F,リスト!G:G)&amp;MID(タスク実績csv元!C7552,SEARCH(":",タスク実績csv元!C7552),999),タスクDB!K:K,タスクDB!A:A)</f>
        <v>{eccefbf1-a852-44a0-af6a-c2c31b42f737}</v>
      </c>
      <c r="B7552" s="11">
        <f>タスク実績csv元!A7552</f>
        <v>45526</v>
      </c>
      <c r="C7552" s="54">
        <f>タスク実績csv元!F7552</f>
        <v>0.625</v>
      </c>
      <c r="D7552" s="54">
        <f>タスク実績csv元!E7552</f>
        <v>0.58333333333333337</v>
      </c>
      <c r="E7552" t="str">
        <f>タスク実績csv元!I7552&amp;""</f>
        <v/>
      </c>
      <c r="F7552" t="str">
        <f>タスク実績csv元!D7552</f>
        <v>今西さん資料アップデート(福井)</v>
      </c>
      <c r="G7552" t="str">
        <f t="shared" si="117"/>
        <v>INSERT INTO task_achivement(task_no,achive_date,end_time,start_time,task_detail,memo)VALUES('{eccefbf1-a852-44a0-af6a-c2c31b42f737}','2024/08/22','2024/08/22 15:00:00','2024/08/22 14:00:00','','今西さん資料アップデート(福井)');</v>
      </c>
    </row>
    <row r="7553" spans="1:7">
      <c r="A7553" s="48" t="str">
        <f>_xlfn.XLOOKUP(_xlfn.XLOOKUP(MID(タスク実績csv元!C7553,1,SEARCH(":",タスク実績csv元!C7553)-1),リスト!F:F,リスト!G:G)&amp;MID(タスク実績csv元!C7553,SEARCH(":",タスク実績csv元!C7553),999),タスクDB!K:K,タスクDB!A:A)</f>
        <v>{8bf29be6-00eb-4704-99d7-d935cf00aff3}</v>
      </c>
      <c r="B7553" s="11">
        <f>タスク実績csv元!A7553</f>
        <v>45526</v>
      </c>
      <c r="C7553" s="54">
        <f>タスク実績csv元!F7553</f>
        <v>0.66666666666666663</v>
      </c>
      <c r="D7553" s="54">
        <f>タスク実績csv元!E7553</f>
        <v>0.625</v>
      </c>
      <c r="E7553" t="str">
        <f>タスク実績csv元!I7553&amp;""</f>
        <v/>
      </c>
      <c r="F7553" t="str">
        <f>タスク実績csv元!D7553</f>
        <v>OTC定例</v>
      </c>
      <c r="G7553" t="str">
        <f t="shared" si="117"/>
        <v>INSERT INTO task_achivement(task_no,achive_date,end_time,start_time,task_detail,memo)VALUES('{8bf29be6-00eb-4704-99d7-d935cf00aff3}','2024/08/22','2024/08/22 16:00:00','2024/08/22 15:00:00','','OTC定例');</v>
      </c>
    </row>
    <row r="7554" spans="1:7">
      <c r="A7554" s="48" t="str">
        <f>_xlfn.XLOOKUP(_xlfn.XLOOKUP(MID(タスク実績csv元!C7554,1,SEARCH(":",タスク実績csv元!C7554)-1),リスト!F:F,リスト!G:G)&amp;MID(タスク実績csv元!C7554,SEARCH(":",タスク実績csv元!C7554),999),タスクDB!K:K,タスクDB!A:A)</f>
        <v>{eccefbf1-a852-44a0-af6a-c2c31b42f737}</v>
      </c>
      <c r="B7554" s="11">
        <f>タスク実績csv元!A7554</f>
        <v>45526</v>
      </c>
      <c r="C7554" s="54">
        <f>タスク実績csv元!F7554</f>
        <v>0.6875</v>
      </c>
      <c r="D7554" s="54">
        <f>タスク実績csv元!E7554</f>
        <v>0.66666666666666663</v>
      </c>
      <c r="E7554" t="str">
        <f>タスク実績csv元!I7554&amp;""</f>
        <v/>
      </c>
      <c r="F7554" t="str">
        <f>タスク実績csv元!D7554</f>
        <v>状況確認(荒川)</v>
      </c>
      <c r="G7554" t="str">
        <f t="shared" si="117"/>
        <v>INSERT INTO task_achivement(task_no,achive_date,end_time,start_time,task_detail,memo)VALUES('{eccefbf1-a852-44a0-af6a-c2c31b42f737}','2024/08/22','2024/08/22 16:30:00','2024/08/22 16:00:00','','状況確認(荒川)');</v>
      </c>
    </row>
    <row r="7555" spans="1:7">
      <c r="A7555" s="48" t="str">
        <f>_xlfn.XLOOKUP(_xlfn.XLOOKUP(MID(タスク実績csv元!C7555,1,SEARCH(":",タスク実績csv元!C7555)-1),リスト!F:F,リスト!G:G)&amp;MID(タスク実績csv元!C7555,SEARCH(":",タスク実績csv元!C7555),999),タスクDB!K:K,タスクDB!A:A)</f>
        <v>{8bf29be6-00eb-4704-99d7-d935cf00aff3}</v>
      </c>
      <c r="B7555" s="11">
        <f>タスク実績csv元!A7555</f>
        <v>45526</v>
      </c>
      <c r="C7555" s="54">
        <f>タスク実績csv元!F7555</f>
        <v>0.72916666666666663</v>
      </c>
      <c r="D7555" s="54">
        <f>タスク実績csv元!E7555</f>
        <v>0.6875</v>
      </c>
      <c r="E7555" t="str">
        <f>タスク実績csv元!I7555&amp;""</f>
        <v/>
      </c>
      <c r="F7555" t="str">
        <f>タスク実績csv元!D7555</f>
        <v>UAT夕会</v>
      </c>
      <c r="G7555" t="str">
        <f t="shared" ref="G7555:G7618" si="118">IF(B7555=0,"","INSERT INTO task_achivement("&amp;$A$1&amp;","&amp;$B$1&amp;","&amp;$C$1&amp;","&amp;$D$1&amp;","&amp;$E$1&amp;","&amp;$F$1&amp;")VALUES('"&amp;A7555&amp;"',"&amp;IF(B7555="","null","'"&amp;TEXT(B7555,"yyyy/MM/dd")&amp;"'")&amp;","&amp;IF(C7555="","null","'"&amp;TEXT(B7555,"yyyy/MM/dd")&amp;" "&amp;TEXT(C7555,"HH:mm:ss")&amp;"'")&amp;","&amp;IF(D7555="","null","'"&amp;TEXT(B7555,"yyyy/MM/dd")&amp;" "&amp;TEXT(D7555,"HH:mm:ss")&amp;"'")&amp;",'"&amp;E7555&amp;"','"&amp;F7555&amp;"');")</f>
        <v>INSERT INTO task_achivement(task_no,achive_date,end_time,start_time,task_detail,memo)VALUES('{8bf29be6-00eb-4704-99d7-d935cf00aff3}','2024/08/22','2024/08/22 17:30:00','2024/08/22 16:30:00','','UAT夕会');</v>
      </c>
    </row>
    <row r="7556" spans="1:7">
      <c r="A7556" s="48" t="str">
        <f>_xlfn.XLOOKUP(_xlfn.XLOOKUP(MID(タスク実績csv元!C7556,1,SEARCH(":",タスク実績csv元!C7556)-1),リスト!F:F,リスト!G:G)&amp;MID(タスク実績csv元!C7556,SEARCH(":",タスク実績csv元!C7556),999),タスクDB!K:K,タスクDB!A:A)</f>
        <v>{d84a5d88-e503-432b-8c15-77654a92b465}</v>
      </c>
      <c r="B7556" s="11">
        <f>タスク実績csv元!A7556</f>
        <v>45526</v>
      </c>
      <c r="C7556" s="54">
        <f>タスク実績csv元!F7556</f>
        <v>0.75</v>
      </c>
      <c r="D7556" s="54">
        <f>タスク実績csv元!E7556</f>
        <v>0.72916666666666663</v>
      </c>
      <c r="E7556" t="str">
        <f>タスク実績csv元!I7556&amp;""</f>
        <v/>
      </c>
      <c r="F7556" t="str">
        <f>タスク実績csv元!D7556</f>
        <v>backlog内容更新</v>
      </c>
      <c r="G7556" t="str">
        <f t="shared" si="118"/>
        <v>INSERT INTO task_achivement(task_no,achive_date,end_time,start_time,task_detail,memo)VALUES('{d84a5d88-e503-432b-8c15-77654a92b465}','2024/08/22','2024/08/22 18:00:00','2024/08/22 17:30:00','','backlog内容更新');</v>
      </c>
    </row>
    <row r="7557" spans="1:7">
      <c r="A7557" s="48" t="str">
        <f>_xlfn.XLOOKUP(_xlfn.XLOOKUP(MID(タスク実績csv元!C7557,1,SEARCH(":",タスク実績csv元!C7557)-1),リスト!F:F,リスト!G:G)&amp;MID(タスク実績csv元!C7557,SEARCH(":",タスク実績csv元!C7557),999),タスクDB!K:K,タスクDB!A:A)</f>
        <v>{4c39d40d-b35f-4cfa-b549-6c5de24454e2}</v>
      </c>
      <c r="B7557" s="11">
        <f>タスク実績csv元!A7557</f>
        <v>45527</v>
      </c>
      <c r="C7557" s="54">
        <f>タスク実績csv元!F7557</f>
        <v>0.40625</v>
      </c>
      <c r="D7557" s="54">
        <f>タスク実績csv元!E7557</f>
        <v>0.39583333333333331</v>
      </c>
      <c r="E7557" t="str">
        <f>タスク実績csv元!I7557&amp;""</f>
        <v/>
      </c>
      <c r="F7557" t="str">
        <f>タスク実績csv元!D7557</f>
        <v>朝会</v>
      </c>
      <c r="G7557" t="str">
        <f t="shared" si="118"/>
        <v>INSERT INTO task_achivement(task_no,achive_date,end_time,start_time,task_detail,memo)VALUES('{4c39d40d-b35f-4cfa-b549-6c5de24454e2}','2024/08/23','2024/08/23 09:45:00','2024/08/23 09:30:00','','朝会');</v>
      </c>
    </row>
    <row r="7558" spans="1:7">
      <c r="A7558" s="48" t="str">
        <f>_xlfn.XLOOKUP(_xlfn.XLOOKUP(MID(タスク実績csv元!C7558,1,SEARCH(":",タスク実績csv元!C7558)-1),リスト!F:F,リスト!G:G)&amp;MID(タスク実績csv元!C7558,SEARCH(":",タスク実績csv元!C7558),999),タスクDB!K:K,タスクDB!A:A)</f>
        <v>{3bfae8e9-f157-4a93-8f07-ee8b8a40f008}</v>
      </c>
      <c r="B7558" s="11">
        <f>タスク実績csv元!A7558</f>
        <v>45527</v>
      </c>
      <c r="C7558" s="54">
        <f>タスク実績csv元!F7558</f>
        <v>0.45833333333333331</v>
      </c>
      <c r="D7558" s="54">
        <f>タスク実績csv元!E7558</f>
        <v>0.40625</v>
      </c>
      <c r="E7558" t="str">
        <f>タスク実績csv元!I7558&amp;""</f>
        <v/>
      </c>
      <c r="F7558" t="str">
        <f>タスク実績csv元!D7558</f>
        <v>SVMXデータの打合せ準備</v>
      </c>
      <c r="G7558" t="str">
        <f t="shared" si="118"/>
        <v>INSERT INTO task_achivement(task_no,achive_date,end_time,start_time,task_detail,memo)VALUES('{3bfae8e9-f157-4a93-8f07-ee8b8a40f008}','2024/08/23','2024/08/23 11:00:00','2024/08/23 09:45:00','','SVMXデータの打合せ準備');</v>
      </c>
    </row>
    <row r="7559" spans="1:7">
      <c r="A7559" s="48" t="str">
        <f>_xlfn.XLOOKUP(_xlfn.XLOOKUP(MID(タスク実績csv元!C7559,1,SEARCH(":",タスク実績csv元!C7559)-1),リスト!F:F,リスト!G:G)&amp;MID(タスク実績csv元!C7559,SEARCH(":",タスク実績csv元!C7559),999),タスクDB!K:K,タスクDB!A:A)</f>
        <v>{8bf29be6-00eb-4704-99d7-d935cf00aff3}</v>
      </c>
      <c r="B7559" s="11">
        <f>タスク実績csv元!A7559</f>
        <v>45527</v>
      </c>
      <c r="C7559" s="54">
        <f>タスク実績csv元!F7559</f>
        <v>0.5</v>
      </c>
      <c r="D7559" s="54">
        <f>タスク実績csv元!E7559</f>
        <v>0.45833333333333331</v>
      </c>
      <c r="E7559" t="str">
        <f>タスク実績csv元!I7559&amp;""</f>
        <v/>
      </c>
      <c r="F7559" t="str">
        <f>タスク実績csv元!D7559</f>
        <v>週次定例</v>
      </c>
      <c r="G7559" t="str">
        <f t="shared" si="118"/>
        <v>INSERT INTO task_achivement(task_no,achive_date,end_time,start_time,task_detail,memo)VALUES('{8bf29be6-00eb-4704-99d7-d935cf00aff3}','2024/08/23','2024/08/23 12:00:00','2024/08/23 11:00:00','','週次定例');</v>
      </c>
    </row>
    <row r="7560" spans="1:7">
      <c r="A7560" s="48" t="str">
        <f>_xlfn.XLOOKUP(_xlfn.XLOOKUP(MID(タスク実績csv元!C7560,1,SEARCH(":",タスク実績csv元!C7560)-1),リスト!F:F,リスト!G:G)&amp;MID(タスク実績csv元!C7560,SEARCH(":",タスク実績csv元!C7560),999),タスクDB!K:K,タスクDB!A:A)</f>
        <v>{8bf29be6-00eb-4704-99d7-d935cf00aff3}</v>
      </c>
      <c r="B7560" s="11">
        <f>タスク実績csv元!A7560</f>
        <v>45527</v>
      </c>
      <c r="C7560" s="54">
        <f>タスク実績csv元!F7560</f>
        <v>0.58333333333333337</v>
      </c>
      <c r="D7560" s="54">
        <f>タスク実績csv元!E7560</f>
        <v>0.54166666666666663</v>
      </c>
      <c r="E7560" t="str">
        <f>タスク実績csv元!I7560&amp;""</f>
        <v/>
      </c>
      <c r="F7560" t="str">
        <f>タスク実績csv元!D7560</f>
        <v>SVMX移行打ち合わせ</v>
      </c>
      <c r="G7560" t="str">
        <f t="shared" si="118"/>
        <v>INSERT INTO task_achivement(task_no,achive_date,end_time,start_time,task_detail,memo)VALUES('{8bf29be6-00eb-4704-99d7-d935cf00aff3}','2024/08/23','2024/08/23 14:00:00','2024/08/23 13:00:00','','SVMX移行打ち合わせ');</v>
      </c>
    </row>
    <row r="7561" spans="1:7">
      <c r="A7561" s="48" t="str">
        <f>_xlfn.XLOOKUP(_xlfn.XLOOKUP(MID(タスク実績csv元!C7561,1,SEARCH(":",タスク実績csv元!C7561)-1),リスト!F:F,リスト!G:G)&amp;MID(タスク実績csv元!C7561,SEARCH(":",タスク実績csv元!C7561),999),タスクDB!K:K,タスクDB!A:A)</f>
        <v>{eccefbf1-a852-44a0-af6a-c2c31b42f737}</v>
      </c>
      <c r="B7561" s="11">
        <f>タスク実績csv元!A7561</f>
        <v>45527</v>
      </c>
      <c r="C7561" s="54">
        <f>タスク実績csv元!F7561</f>
        <v>0.625</v>
      </c>
      <c r="D7561" s="54">
        <f>タスク実績csv元!E7561</f>
        <v>0.58333333333333337</v>
      </c>
      <c r="E7561" t="str">
        <f>タスク実績csv元!I7561&amp;""</f>
        <v/>
      </c>
      <c r="F7561" t="str">
        <f>タスク実績csv元!D7561</f>
        <v>SVMX移行対応について(福井)</v>
      </c>
      <c r="G7561" t="str">
        <f t="shared" si="118"/>
        <v>INSERT INTO task_achivement(task_no,achive_date,end_time,start_time,task_detail,memo)VALUES('{eccefbf1-a852-44a0-af6a-c2c31b42f737}','2024/08/23','2024/08/23 15:00:00','2024/08/23 14:00:00','','SVMX移行対応について(福井)');</v>
      </c>
    </row>
    <row r="7562" spans="1:7">
      <c r="A7562" s="48" t="str">
        <f>_xlfn.XLOOKUP(_xlfn.XLOOKUP(MID(タスク実績csv元!C7562,1,SEARCH(":",タスク実績csv元!C7562)-1),リスト!F:F,リスト!G:G)&amp;MID(タスク実績csv元!C7562,SEARCH(":",タスク実績csv元!C7562),999),タスクDB!K:K,タスクDB!A:A)</f>
        <v>{eccefbf1-a852-44a0-af6a-c2c31b42f737}</v>
      </c>
      <c r="B7562" s="11">
        <f>タスク実績csv元!A7562</f>
        <v>45527</v>
      </c>
      <c r="C7562" s="54">
        <f>タスク実績csv元!F7562</f>
        <v>0.6875</v>
      </c>
      <c r="D7562" s="54">
        <f>タスク実績csv元!E7562</f>
        <v>0.625</v>
      </c>
      <c r="E7562" t="str">
        <f>タスク実績csv元!I7562&amp;""</f>
        <v/>
      </c>
      <c r="F7562" t="str">
        <f>タスク実績csv元!D7562</f>
        <v>081プレ移行の対応について(小椋、福井)</v>
      </c>
      <c r="G7562" t="str">
        <f t="shared" si="118"/>
        <v>INSERT INTO task_achivement(task_no,achive_date,end_time,start_time,task_detail,memo)VALUES('{eccefbf1-a852-44a0-af6a-c2c31b42f737}','2024/08/23','2024/08/23 16:30:00','2024/08/23 15:00:00','','081プレ移行の対応について(小椋、福井)');</v>
      </c>
    </row>
    <row r="7563" spans="1:7">
      <c r="A7563" s="48" t="str">
        <f>_xlfn.XLOOKUP(_xlfn.XLOOKUP(MID(タスク実績csv元!C7563,1,SEARCH(":",タスク実績csv元!C7563)-1),リスト!F:F,リスト!G:G)&amp;MID(タスク実績csv元!C7563,SEARCH(":",タスク実績csv元!C7563),999),タスクDB!K:K,タスクDB!A:A)</f>
        <v>{3bfae8e9-f157-4a93-8f07-ee8b8a40f008}</v>
      </c>
      <c r="B7563" s="11">
        <f>タスク実績csv元!A7563</f>
        <v>45527</v>
      </c>
      <c r="C7563" s="54">
        <f>タスク実績csv元!F7563</f>
        <v>0.75</v>
      </c>
      <c r="D7563" s="54">
        <f>タスク実績csv元!E7563</f>
        <v>0.6875</v>
      </c>
      <c r="E7563" t="str">
        <f>タスク実績csv元!I7563&amp;""</f>
        <v/>
      </c>
      <c r="F7563" t="str">
        <f>タスク実績csv元!D7563</f>
        <v>SVMXデータ手順整理</v>
      </c>
      <c r="G7563" t="str">
        <f t="shared" si="118"/>
        <v>INSERT INTO task_achivement(task_no,achive_date,end_time,start_time,task_detail,memo)VALUES('{3bfae8e9-f157-4a93-8f07-ee8b8a40f008}','2024/08/23','2024/08/23 18:00:00','2024/08/23 16:30:00','','SVMXデータ手順整理');</v>
      </c>
    </row>
    <row r="7564" spans="1:7">
      <c r="A7564" s="48" t="str">
        <f>_xlfn.XLOOKUP(_xlfn.XLOOKUP(MID(タスク実績csv元!C7564,1,SEARCH(":",タスク実績csv元!C7564)-1),リスト!F:F,リスト!G:G)&amp;MID(タスク実績csv元!C7564,SEARCH(":",タスク実績csv元!C7564),999),タスクDB!K:K,タスクDB!A:A)</f>
        <v>{1c05e439-3dd4-441b-89cb-c09bbf4395c0}</v>
      </c>
      <c r="B7564" s="11">
        <f>タスク実績csv元!A7564</f>
        <v>45527</v>
      </c>
      <c r="C7564" s="54">
        <f>タスク実績csv元!F7564</f>
        <v>0.79166666666666663</v>
      </c>
      <c r="D7564" s="54">
        <f>タスク実績csv元!E7564</f>
        <v>0.75</v>
      </c>
      <c r="E7564" t="str">
        <f>タスク実績csv元!I7564&amp;""</f>
        <v/>
      </c>
      <c r="F7564" t="str">
        <f>タスク実績csv元!D7564</f>
        <v>資料作成</v>
      </c>
      <c r="G7564" t="str">
        <f t="shared" si="118"/>
        <v>INSERT INTO task_achivement(task_no,achive_date,end_time,start_time,task_detail,memo)VALUES('{1c05e439-3dd4-441b-89cb-c09bbf4395c0}','2024/08/23','2024/08/23 19:00:00','2024/08/23 18:00:00','','資料作成');</v>
      </c>
    </row>
    <row r="7565" spans="1:7">
      <c r="A7565" s="48" t="str">
        <f>_xlfn.XLOOKUP(_xlfn.XLOOKUP(MID(タスク実績csv元!C7565,1,SEARCH(":",タスク実績csv元!C7565)-1),リスト!F:F,リスト!G:G)&amp;MID(タスク実績csv元!C7565,SEARCH(":",タスク実績csv元!C7565),999),タスクDB!K:K,タスクDB!A:A)</f>
        <v>{1c05e439-3dd4-441b-89cb-c09bbf4395c0}</v>
      </c>
      <c r="B7565" s="11">
        <f>タスク実績csv元!A7565</f>
        <v>45529</v>
      </c>
      <c r="C7565" s="54">
        <f>タスク実績csv元!F7565</f>
        <v>0.625</v>
      </c>
      <c r="D7565" s="54">
        <f>タスク実績csv元!E7565</f>
        <v>0.55555555555555558</v>
      </c>
      <c r="E7565" t="str">
        <f>タスク実績csv元!I7565&amp;""</f>
        <v/>
      </c>
      <c r="F7565" t="str">
        <f>タスク実績csv元!D7565</f>
        <v>資料作成</v>
      </c>
      <c r="G7565" t="str">
        <f t="shared" si="118"/>
        <v>INSERT INTO task_achivement(task_no,achive_date,end_time,start_time,task_detail,memo)VALUES('{1c05e439-3dd4-441b-89cb-c09bbf4395c0}','2024/08/25','2024/08/25 15:00:00','2024/08/25 13:20:00','','資料作成');</v>
      </c>
    </row>
    <row r="7566" spans="1:7">
      <c r="A7566" s="48" t="str">
        <f>_xlfn.XLOOKUP(_xlfn.XLOOKUP(MID(タスク実績csv元!C7566,1,SEARCH(":",タスク実績csv元!C7566)-1),リスト!F:F,リスト!G:G)&amp;MID(タスク実績csv元!C7566,SEARCH(":",タスク実績csv元!C7566),999),タスクDB!K:K,タスクDB!A:A)</f>
        <v>{4c39d40d-b35f-4cfa-b549-6c5de24454e2}</v>
      </c>
      <c r="B7566" s="11">
        <f>タスク実績csv元!A7566</f>
        <v>45530</v>
      </c>
      <c r="C7566" s="54">
        <f>タスク実績csv元!F7566</f>
        <v>0.40625</v>
      </c>
      <c r="D7566" s="54">
        <f>タスク実績csv元!E7566</f>
        <v>0.39583333333333331</v>
      </c>
      <c r="E7566" t="str">
        <f>タスク実績csv元!I7566&amp;""</f>
        <v/>
      </c>
      <c r="F7566" t="str">
        <f>タスク実績csv元!D7566</f>
        <v>朝礼</v>
      </c>
      <c r="G7566" t="str">
        <f t="shared" si="118"/>
        <v>INSERT INTO task_achivement(task_no,achive_date,end_time,start_time,task_detail,memo)VALUES('{4c39d40d-b35f-4cfa-b549-6c5de24454e2}','2024/08/26','2024/08/26 09:45:00','2024/08/26 09:30:00','','朝礼');</v>
      </c>
    </row>
    <row r="7567" spans="1:7">
      <c r="A7567" s="48" t="str">
        <f>_xlfn.XLOOKUP(_xlfn.XLOOKUP(MID(タスク実績csv元!C7567,1,SEARCH(":",タスク実績csv元!C7567)-1),リスト!F:F,リスト!G:G)&amp;MID(タスク実績csv元!C7567,SEARCH(":",タスク実績csv元!C7567),999),タスクDB!K:K,タスクDB!A:A)</f>
        <v>{3c725e9b-a684-46d8-88fb-086261f2dbe6}</v>
      </c>
      <c r="B7567" s="11">
        <f>タスク実績csv元!A7567</f>
        <v>45530</v>
      </c>
      <c r="C7567" s="54">
        <f>タスク実績csv元!F7567</f>
        <v>0.41666666666666669</v>
      </c>
      <c r="D7567" s="54">
        <f>タスク実績csv元!E7567</f>
        <v>0.40625</v>
      </c>
      <c r="E7567" t="str">
        <f>タスク実績csv元!I7567&amp;""</f>
        <v/>
      </c>
      <c r="F7567" t="str">
        <f>タスク実績csv元!D7567</f>
        <v>週次報告</v>
      </c>
      <c r="G7567" t="str">
        <f t="shared" si="118"/>
        <v>INSERT INTO task_achivement(task_no,achive_date,end_time,start_time,task_detail,memo)VALUES('{3c725e9b-a684-46d8-88fb-086261f2dbe6}','2024/08/26','2024/08/26 10:00:00','2024/08/26 09:45:00','','週次報告');</v>
      </c>
    </row>
    <row r="7568" spans="1:7">
      <c r="A7568" s="48" t="str">
        <f>_xlfn.XLOOKUP(_xlfn.XLOOKUP(MID(タスク実績csv元!C7568,1,SEARCH(":",タスク実績csv元!C7568)-1),リスト!F:F,リスト!G:G)&amp;MID(タスク実績csv元!C7568,SEARCH(":",タスク実績csv元!C7568),999),タスクDB!K:K,タスクDB!A:A)</f>
        <v>{eccefbf1-a852-44a0-af6a-c2c31b42f737}</v>
      </c>
      <c r="B7568" s="11">
        <f>タスク実績csv元!A7568</f>
        <v>45530</v>
      </c>
      <c r="C7568" s="54">
        <f>タスク実績csv元!F7568</f>
        <v>0.4375</v>
      </c>
      <c r="D7568" s="54">
        <f>タスク実績csv元!E7568</f>
        <v>0.41666666666666669</v>
      </c>
      <c r="E7568" t="str">
        <f>タスク実績csv元!I7568&amp;""</f>
        <v/>
      </c>
      <c r="F7568" t="str">
        <f>タスク実績csv元!D7568</f>
        <v>SVMX項目誤削除について(小椋)</v>
      </c>
      <c r="G7568" t="str">
        <f t="shared" si="118"/>
        <v>INSERT INTO task_achivement(task_no,achive_date,end_time,start_time,task_detail,memo)VALUES('{eccefbf1-a852-44a0-af6a-c2c31b42f737}','2024/08/26','2024/08/26 10:30:00','2024/08/26 10:00:00','','SVMX項目誤削除について(小椋)');</v>
      </c>
    </row>
    <row r="7569" spans="1:7">
      <c r="A7569" s="48" t="str">
        <f>_xlfn.XLOOKUP(_xlfn.XLOOKUP(MID(タスク実績csv元!C7569,1,SEARCH(":",タスク実績csv元!C7569)-1),リスト!F:F,リスト!G:G)&amp;MID(タスク実績csv元!C7569,SEARCH(":",タスク実績csv元!C7569),999),タスクDB!K:K,タスクDB!A:A)</f>
        <v>{d0d80a67-6f4b-4c2c-8010-bd45acbcca47}</v>
      </c>
      <c r="B7569" s="11">
        <f>タスク実績csv元!A7569</f>
        <v>45530</v>
      </c>
      <c r="C7569" s="54">
        <f>タスク実績csv元!F7569</f>
        <v>0.45833333333333331</v>
      </c>
      <c r="D7569" s="54">
        <f>タスク実績csv元!E7569</f>
        <v>0.4375</v>
      </c>
      <c r="E7569" t="str">
        <f>タスク実績csv元!I7569&amp;""</f>
        <v/>
      </c>
      <c r="F7569" t="str">
        <f>タスク実績csv元!D7569</f>
        <v>メール対応整理</v>
      </c>
      <c r="G7569" t="str">
        <f t="shared" si="118"/>
        <v>INSERT INTO task_achivement(task_no,achive_date,end_time,start_time,task_detail,memo)VALUES('{d0d80a67-6f4b-4c2c-8010-bd45acbcca47}','2024/08/26','2024/08/26 11:00:00','2024/08/26 10:30:00','','メール対応整理');</v>
      </c>
    </row>
    <row r="7570" spans="1:7">
      <c r="A7570" s="48" t="str">
        <f>_xlfn.XLOOKUP(_xlfn.XLOOKUP(MID(タスク実績csv元!C7570,1,SEARCH(":",タスク実績csv元!C7570)-1),リスト!F:F,リスト!G:G)&amp;MID(タスク実績csv元!C7570,SEARCH(":",タスク実績csv元!C7570),999),タスクDB!K:K,タスクDB!A:A)</f>
        <v>{4c39d40d-b35f-4cfa-b549-6c5de24454e2}</v>
      </c>
      <c r="B7570" s="11">
        <f>タスク実績csv元!A7570</f>
        <v>45530</v>
      </c>
      <c r="C7570" s="54">
        <f>タスク実績csv元!F7570</f>
        <v>0.5</v>
      </c>
      <c r="D7570" s="54">
        <f>タスク実績csv元!E7570</f>
        <v>0.45833333333333331</v>
      </c>
      <c r="E7570" t="str">
        <f>タスク実績csv元!I7570&amp;""</f>
        <v/>
      </c>
      <c r="F7570" t="str">
        <f>タスク実績csv元!D7570</f>
        <v>チームMTG</v>
      </c>
      <c r="G7570" t="str">
        <f t="shared" si="118"/>
        <v>INSERT INTO task_achivement(task_no,achive_date,end_time,start_time,task_detail,memo)VALUES('{4c39d40d-b35f-4cfa-b549-6c5de24454e2}','2024/08/26','2024/08/26 12:00:00','2024/08/26 11:00:00','','チームMTG');</v>
      </c>
    </row>
    <row r="7571" spans="1:7">
      <c r="A7571" s="48" t="str">
        <f>_xlfn.XLOOKUP(_xlfn.XLOOKUP(MID(タスク実績csv元!C7571,1,SEARCH(":",タスク実績csv元!C7571)-1),リスト!F:F,リスト!G:G)&amp;MID(タスク実績csv元!C7571,SEARCH(":",タスク実績csv元!C7571),999),タスクDB!K:K,タスクDB!A:A)</f>
        <v>{3bfae8e9-f157-4a93-8f07-ee8b8a40f008}</v>
      </c>
      <c r="B7571" s="11">
        <f>タスク実績csv元!A7571</f>
        <v>45530</v>
      </c>
      <c r="C7571" s="54">
        <f>タスク実績csv元!F7571</f>
        <v>0.55208333333333337</v>
      </c>
      <c r="D7571" s="54">
        <f>タスク実績csv元!E7571</f>
        <v>0.54166666666666663</v>
      </c>
      <c r="E7571" t="str">
        <f>タスク実績csv元!I7571&amp;""</f>
        <v/>
      </c>
      <c r="F7571" t="str">
        <f>タスク実績csv元!D7571</f>
        <v>組織メール変更対応</v>
      </c>
      <c r="G7571" t="str">
        <f t="shared" si="118"/>
        <v>INSERT INTO task_achivement(task_no,achive_date,end_time,start_time,task_detail,memo)VALUES('{3bfae8e9-f157-4a93-8f07-ee8b8a40f008}','2024/08/26','2024/08/26 13:15:00','2024/08/26 13:00:00','','組織メール変更対応');</v>
      </c>
    </row>
    <row r="7572" spans="1:7">
      <c r="A7572" s="48" t="str">
        <f>_xlfn.XLOOKUP(_xlfn.XLOOKUP(MID(タスク実績csv元!C7572,1,SEARCH(":",タスク実績csv元!C7572)-1),リスト!F:F,リスト!G:G)&amp;MID(タスク実績csv元!C7572,SEARCH(":",タスク実績csv元!C7572),999),タスクDB!K:K,タスクDB!A:A)</f>
        <v>{d84a5d88-e503-432b-8c15-77654a92b465}</v>
      </c>
      <c r="B7572" s="11">
        <f>タスク実績csv元!A7572</f>
        <v>45530</v>
      </c>
      <c r="C7572" s="54">
        <f>タスク実績csv元!F7572</f>
        <v>0.60416666666666663</v>
      </c>
      <c r="D7572" s="54">
        <f>タスク実績csv元!E7572</f>
        <v>0.57291666666666663</v>
      </c>
      <c r="E7572" t="str">
        <f>タスク実績csv元!I7572&amp;""</f>
        <v/>
      </c>
      <c r="F7572" t="str">
        <f>タスク実績csv元!D7572</f>
        <v>追加連携のSITエビデンス確認</v>
      </c>
      <c r="G7572" t="str">
        <f t="shared" si="118"/>
        <v>INSERT INTO task_achivement(task_no,achive_date,end_time,start_time,task_detail,memo)VALUES('{d84a5d88-e503-432b-8c15-77654a92b465}','2024/08/26','2024/08/26 14:30:00','2024/08/26 13:45:00','','追加連携のSITエビデンス確認');</v>
      </c>
    </row>
    <row r="7573" spans="1:7">
      <c r="A7573" s="48" t="str">
        <f>_xlfn.XLOOKUP(_xlfn.XLOOKUP(MID(タスク実績csv元!C7573,1,SEARCH(":",タスク実績csv元!C7573)-1),リスト!F:F,リスト!G:G)&amp;MID(タスク実績csv元!C7573,SEARCH(":",タスク実績csv元!C7573),999),タスクDB!K:K,タスクDB!A:A)</f>
        <v>{fa1d15a7-0fa5-46a0-b2a9-9b86fd9480ff}</v>
      </c>
      <c r="B7573" s="11">
        <f>タスク実績csv元!A7573</f>
        <v>45530</v>
      </c>
      <c r="C7573" s="54">
        <f>タスク実績csv元!F7573</f>
        <v>0.625</v>
      </c>
      <c r="D7573" s="54">
        <f>タスク実績csv元!E7573</f>
        <v>0.60416666666666663</v>
      </c>
      <c r="E7573" t="str">
        <f>タスク実績csv元!I7573&amp;""</f>
        <v/>
      </c>
      <c r="F7573" t="str">
        <f>タスク実績csv元!D7573</f>
        <v>得意先変更対応</v>
      </c>
      <c r="G7573" t="str">
        <f t="shared" si="118"/>
        <v>INSERT INTO task_achivement(task_no,achive_date,end_time,start_time,task_detail,memo)VALUES('{fa1d15a7-0fa5-46a0-b2a9-9b86fd9480ff}','2024/08/26','2024/08/26 15:00:00','2024/08/26 14:30:00','','得意先変更対応');</v>
      </c>
    </row>
    <row r="7574" spans="1:7">
      <c r="A7574" s="48" t="str">
        <f>_xlfn.XLOOKUP(_xlfn.XLOOKUP(MID(タスク実績csv元!C7574,1,SEARCH(":",タスク実績csv元!C7574)-1),リスト!F:F,リスト!G:G)&amp;MID(タスク実績csv元!C7574,SEARCH(":",タスク実績csv元!C7574),999),タスクDB!K:K,タスクDB!A:A)</f>
        <v>{3bfae8e9-f157-4a93-8f07-ee8b8a40f008}</v>
      </c>
      <c r="B7574" s="11">
        <f>タスク実績csv元!A7574</f>
        <v>45530</v>
      </c>
      <c r="C7574" s="54">
        <f>タスク実績csv元!F7574</f>
        <v>0.64583333333333337</v>
      </c>
      <c r="D7574" s="54">
        <f>タスク実績csv元!E7574</f>
        <v>0.63541666666666663</v>
      </c>
      <c r="E7574" t="str">
        <f>タスク実績csv元!I7574&amp;""</f>
        <v/>
      </c>
      <c r="F7574" t="str">
        <f>タスク実績csv元!D7574</f>
        <v>SVMX項目誤削除について</v>
      </c>
      <c r="G7574" t="str">
        <f t="shared" si="118"/>
        <v>INSERT INTO task_achivement(task_no,achive_date,end_time,start_time,task_detail,memo)VALUES('{3bfae8e9-f157-4a93-8f07-ee8b8a40f008}','2024/08/26','2024/08/26 15:30:00','2024/08/26 15:15:00','','SVMX項目誤削除について');</v>
      </c>
    </row>
    <row r="7575" spans="1:7">
      <c r="A7575" s="48" t="str">
        <f>_xlfn.XLOOKUP(_xlfn.XLOOKUP(MID(タスク実績csv元!C7575,1,SEARCH(":",タスク実績csv元!C7575)-1),リスト!F:F,リスト!G:G)&amp;MID(タスク実績csv元!C7575,SEARCH(":",タスク実績csv元!C7575),999),タスクDB!K:K,タスクDB!A:A)</f>
        <v>{3bfae8e9-f157-4a93-8f07-ee8b8a40f008}</v>
      </c>
      <c r="B7575" s="11">
        <f>タスク実績csv元!A7575</f>
        <v>45530</v>
      </c>
      <c r="C7575" s="54">
        <f>タスク実績csv元!F7575</f>
        <v>0.6875</v>
      </c>
      <c r="D7575" s="54">
        <f>タスク実績csv元!E7575</f>
        <v>0.64583333333333337</v>
      </c>
      <c r="E7575" t="str">
        <f>タスク実績csv元!I7575&amp;""</f>
        <v/>
      </c>
      <c r="F7575" t="str">
        <f>タスク実績csv元!D7575</f>
        <v>ﾘｽﾄﾋﾞｭー/レポートの移行方法・現行の調査検討</v>
      </c>
      <c r="G7575" t="str">
        <f t="shared" si="118"/>
        <v>INSERT INTO task_achivement(task_no,achive_date,end_time,start_time,task_detail,memo)VALUES('{3bfae8e9-f157-4a93-8f07-ee8b8a40f008}','2024/08/26','2024/08/26 16:30:00','2024/08/26 15:30:00','','ﾘｽﾄﾋﾞｭー/レポートの移行方法・現行の調査検討');</v>
      </c>
    </row>
    <row r="7576" spans="1:7">
      <c r="A7576" s="48" t="str">
        <f>_xlfn.XLOOKUP(_xlfn.XLOOKUP(MID(タスク実績csv元!C7576,1,SEARCH(":",タスク実績csv元!C7576)-1),リスト!F:F,リスト!G:G)&amp;MID(タスク実績csv元!C7576,SEARCH(":",タスク実績csv元!C7576),999),タスクDB!K:K,タスクDB!A:A)</f>
        <v>{3bfae8e9-f157-4a93-8f07-ee8b8a40f008}</v>
      </c>
      <c r="B7576" s="11">
        <f>タスク実績csv元!A7576</f>
        <v>45530</v>
      </c>
      <c r="C7576" s="54">
        <f>タスク実績csv元!F7576</f>
        <v>0.88541666666666663</v>
      </c>
      <c r="D7576" s="54">
        <f>タスク実績csv元!E7576</f>
        <v>0.875</v>
      </c>
      <c r="E7576" t="str">
        <f>タスク実績csv元!I7576&amp;""</f>
        <v/>
      </c>
      <c r="F7576" t="str">
        <f>タスク実績csv元!D7576</f>
        <v>ﾘｽﾄﾋﾞｭー/レポートの移行方法・現行の調査検討</v>
      </c>
      <c r="G7576" t="str">
        <f t="shared" si="118"/>
        <v>INSERT INTO task_achivement(task_no,achive_date,end_time,start_time,task_detail,memo)VALUES('{3bfae8e9-f157-4a93-8f07-ee8b8a40f008}','2024/08/26','2024/08/26 21:15:00','2024/08/26 21:00:00','','ﾘｽﾄﾋﾞｭー/レポートの移行方法・現行の調査検討');</v>
      </c>
    </row>
    <row r="7577" spans="1:7">
      <c r="A7577" s="48" t="str">
        <f>_xlfn.XLOOKUP(_xlfn.XLOOKUP(MID(タスク実績csv元!C7577,1,SEARCH(":",タスク実績csv元!C7577)-1),リスト!F:F,リスト!G:G)&amp;MID(タスク実績csv元!C7577,SEARCH(":",タスク実績csv元!C7577),999),タスクDB!K:K,タスクDB!A:A)</f>
        <v>{1c05e439-3dd4-441b-89cb-c09bbf4395c0}</v>
      </c>
      <c r="B7577" s="11">
        <f>タスク実績csv元!A7577</f>
        <v>45530</v>
      </c>
      <c r="C7577" s="54">
        <f>タスク実績csv元!F7577</f>
        <v>0.92708333333333337</v>
      </c>
      <c r="D7577" s="54">
        <f>タスク実績csv元!E7577</f>
        <v>0.88541666666666663</v>
      </c>
      <c r="E7577" t="str">
        <f>タスク実績csv元!I7577&amp;""</f>
        <v/>
      </c>
      <c r="F7577" t="str">
        <f>タスク実績csv元!D7577</f>
        <v>資料作成</v>
      </c>
      <c r="G7577" t="str">
        <f t="shared" si="118"/>
        <v>INSERT INTO task_achivement(task_no,achive_date,end_time,start_time,task_detail,memo)VALUES('{1c05e439-3dd4-441b-89cb-c09bbf4395c0}','2024/08/26','2024/08/26 22:15:00','2024/08/26 21:15:00','','資料作成');</v>
      </c>
    </row>
    <row r="7578" spans="1:7">
      <c r="A7578" s="48" t="str">
        <f>_xlfn.XLOOKUP(_xlfn.XLOOKUP(MID(タスク実績csv元!C7578,1,SEARCH(":",タスク実績csv元!C7578)-1),リスト!F:F,リスト!G:G)&amp;MID(タスク実績csv元!C7578,SEARCH(":",タスク実績csv元!C7578),999),タスクDB!K:K,タスクDB!A:A)</f>
        <v>{4c39d40d-b35f-4cfa-b549-6c5de24454e2}</v>
      </c>
      <c r="B7578" s="11">
        <f>タスク実績csv元!A7578</f>
        <v>45531</v>
      </c>
      <c r="C7578" s="54">
        <f>タスク実績csv元!F7578</f>
        <v>0.40625</v>
      </c>
      <c r="D7578" s="54">
        <f>タスク実績csv元!E7578</f>
        <v>0.39583333333333331</v>
      </c>
      <c r="E7578" t="str">
        <f>タスク実績csv元!I7578&amp;""</f>
        <v/>
      </c>
      <c r="F7578" t="str">
        <f>タスク実績csv元!D7578</f>
        <v>朝会</v>
      </c>
      <c r="G7578" t="str">
        <f t="shared" si="118"/>
        <v>INSERT INTO task_achivement(task_no,achive_date,end_time,start_time,task_detail,memo)VALUES('{4c39d40d-b35f-4cfa-b549-6c5de24454e2}','2024/08/27','2024/08/27 09:45:00','2024/08/27 09:30:00','','朝会');</v>
      </c>
    </row>
    <row r="7579" spans="1:7">
      <c r="A7579" s="48" t="str">
        <f>_xlfn.XLOOKUP(_xlfn.XLOOKUP(MID(タスク実績csv元!C7579,1,SEARCH(":",タスク実績csv元!C7579)-1),リスト!F:F,リスト!G:G)&amp;MID(タスク実績csv元!C7579,SEARCH(":",タスク実績csv元!C7579),999),タスクDB!K:K,タスクDB!A:A)</f>
        <v>{d0d80a67-6f4b-4c2c-8010-bd45acbcca47}</v>
      </c>
      <c r="B7579" s="11">
        <f>タスク実績csv元!A7579</f>
        <v>45531</v>
      </c>
      <c r="C7579" s="54">
        <f>タスク実績csv元!F7579</f>
        <v>0.41666666666666669</v>
      </c>
      <c r="D7579" s="54">
        <f>タスク実績csv元!E7579</f>
        <v>0.40625</v>
      </c>
      <c r="E7579" t="str">
        <f>タスク実績csv元!I7579&amp;""</f>
        <v/>
      </c>
      <c r="F7579" t="str">
        <f>タスク実績csv元!D7579</f>
        <v>SVMX打合せ準備</v>
      </c>
      <c r="G7579" t="str">
        <f t="shared" si="118"/>
        <v>INSERT INTO task_achivement(task_no,achive_date,end_time,start_time,task_detail,memo)VALUES('{d0d80a67-6f4b-4c2c-8010-bd45acbcca47}','2024/08/27','2024/08/27 10:00:00','2024/08/27 09:45:00','','SVMX打合せ準備');</v>
      </c>
    </row>
    <row r="7580" spans="1:7">
      <c r="A7580" s="48" t="str">
        <f>_xlfn.XLOOKUP(_xlfn.XLOOKUP(MID(タスク実績csv元!C7580,1,SEARCH(":",タスク実績csv元!C7580)-1),リスト!F:F,リスト!G:G)&amp;MID(タスク実績csv元!C7580,SEARCH(":",タスク実績csv元!C7580),999),タスクDB!K:K,タスクDB!A:A)</f>
        <v>{8bf29be6-00eb-4704-99d7-d935cf00aff3}</v>
      </c>
      <c r="B7580" s="11">
        <f>タスク実績csv元!A7580</f>
        <v>45531</v>
      </c>
      <c r="C7580" s="54">
        <f>タスク実績csv元!F7580</f>
        <v>0.45833333333333331</v>
      </c>
      <c r="D7580" s="54">
        <f>タスク実績csv元!E7580</f>
        <v>0.41666666666666669</v>
      </c>
      <c r="E7580" t="str">
        <f>タスク実績csv元!I7580&amp;""</f>
        <v/>
      </c>
      <c r="F7580" t="str">
        <f>タスク実績csv元!D7580</f>
        <v>SVMX打合せ</v>
      </c>
      <c r="G7580" t="str">
        <f t="shared" si="118"/>
        <v>INSERT INTO task_achivement(task_no,achive_date,end_time,start_time,task_detail,memo)VALUES('{8bf29be6-00eb-4704-99d7-d935cf00aff3}','2024/08/27','2024/08/27 11:00:00','2024/08/27 10:00:00','','SVMX打合せ');</v>
      </c>
    </row>
    <row r="7581" spans="1:7">
      <c r="A7581" s="48" t="str">
        <f>_xlfn.XLOOKUP(_xlfn.XLOOKUP(MID(タスク実績csv元!C7581,1,SEARCH(":",タスク実績csv元!C7581)-1),リスト!F:F,リスト!G:G)&amp;MID(タスク実績csv元!C7581,SEARCH(":",タスク実績csv元!C7581),999),タスクDB!K:K,タスクDB!A:A)</f>
        <v>{eccefbf1-a852-44a0-af6a-c2c31b42f737}</v>
      </c>
      <c r="B7581" s="11">
        <f>タスク実績csv元!A7581</f>
        <v>45531</v>
      </c>
      <c r="C7581" s="54">
        <f>タスク実績csv元!F7581</f>
        <v>0.5</v>
      </c>
      <c r="D7581" s="54">
        <f>タスク実績csv元!E7581</f>
        <v>0.45833333333333331</v>
      </c>
      <c r="E7581" t="str">
        <f>タスク実績csv元!I7581&amp;""</f>
        <v/>
      </c>
      <c r="F7581" t="str">
        <f>タスク実績csv元!D7581</f>
        <v>データ移行について(小椋)</v>
      </c>
      <c r="G7581" t="str">
        <f t="shared" si="118"/>
        <v>INSERT INTO task_achivement(task_no,achive_date,end_time,start_time,task_detail,memo)VALUES('{eccefbf1-a852-44a0-af6a-c2c31b42f737}','2024/08/27','2024/08/27 12:00:00','2024/08/27 11:00:00','','データ移行について(小椋)');</v>
      </c>
    </row>
    <row r="7582" spans="1:7">
      <c r="A7582" s="48" t="str">
        <f>_xlfn.XLOOKUP(_xlfn.XLOOKUP(MID(タスク実績csv元!C7582,1,SEARCH(":",タスク実績csv元!C7582)-1),リスト!F:F,リスト!G:G)&amp;MID(タスク実績csv元!C7582,SEARCH(":",タスク実績csv元!C7582),999),タスクDB!K:K,タスクDB!A:A)</f>
        <v>{8bf29be6-00eb-4704-99d7-d935cf00aff3}</v>
      </c>
      <c r="B7582" s="11">
        <f>タスク実績csv元!A7582</f>
        <v>45531</v>
      </c>
      <c r="C7582" s="54">
        <f>タスク実績csv元!F7582</f>
        <v>0.60416666666666663</v>
      </c>
      <c r="D7582" s="54">
        <f>タスク実績csv元!E7582</f>
        <v>0.54166666666666663</v>
      </c>
      <c r="E7582" t="str">
        <f>タスク実績csv元!I7582&amp;""</f>
        <v/>
      </c>
      <c r="F7582" t="str">
        <f>タスク実績csv元!D7582</f>
        <v>得意先対応について</v>
      </c>
      <c r="G7582" t="str">
        <f t="shared" si="118"/>
        <v>INSERT INTO task_achivement(task_no,achive_date,end_time,start_time,task_detail,memo)VALUES('{8bf29be6-00eb-4704-99d7-d935cf00aff3}','2024/08/27','2024/08/27 14:30:00','2024/08/27 13:00:00','','得意先対応について');</v>
      </c>
    </row>
    <row r="7583" spans="1:7">
      <c r="A7583" s="48" t="str">
        <f>_xlfn.XLOOKUP(_xlfn.XLOOKUP(MID(タスク実績csv元!C7583,1,SEARCH(":",タスク実績csv元!C7583)-1),リスト!F:F,リスト!G:G)&amp;MID(タスク実績csv元!C7583,SEARCH(":",タスク実績csv元!C7583),999),タスクDB!K:K,タスクDB!A:A)</f>
        <v>{eccefbf1-a852-44a0-af6a-c2c31b42f737}</v>
      </c>
      <c r="B7583" s="11">
        <f>タスク実績csv元!A7583</f>
        <v>45531</v>
      </c>
      <c r="C7583" s="54">
        <f>タスク実績csv元!F7583</f>
        <v>0.625</v>
      </c>
      <c r="D7583" s="54">
        <f>タスク実績csv元!E7583</f>
        <v>0.60416666666666663</v>
      </c>
      <c r="E7583" t="str">
        <f>タスク実績csv元!I7583&amp;""</f>
        <v/>
      </c>
      <c r="F7583" t="str">
        <f>タスク実績csv元!D7583</f>
        <v>データ移行について(福井)</v>
      </c>
      <c r="G7583" t="str">
        <f t="shared" si="118"/>
        <v>INSERT INTO task_achivement(task_no,achive_date,end_time,start_time,task_detail,memo)VALUES('{eccefbf1-a852-44a0-af6a-c2c31b42f737}','2024/08/27','2024/08/27 15:00:00','2024/08/27 14:30:00','','データ移行について(福井)');</v>
      </c>
    </row>
    <row r="7584" spans="1:7">
      <c r="A7584" s="48" t="str">
        <f>_xlfn.XLOOKUP(_xlfn.XLOOKUP(MID(タスク実績csv元!C7584,1,SEARCH(":",タスク実績csv元!C7584)-1),リスト!F:F,リスト!G:G)&amp;MID(タスク実績csv元!C7584,SEARCH(":",タスク実績csv元!C7584),999),タスクDB!K:K,タスクDB!A:A)</f>
        <v>{8bf29be6-00eb-4704-99d7-d935cf00aff3}</v>
      </c>
      <c r="B7584" s="11">
        <f>タスク実績csv元!A7584</f>
        <v>45531</v>
      </c>
      <c r="C7584" s="54">
        <f>タスク実績csv元!F7584</f>
        <v>0.66666666666666663</v>
      </c>
      <c r="D7584" s="54">
        <f>タスク実績csv元!E7584</f>
        <v>0.625</v>
      </c>
      <c r="E7584" t="str">
        <f>タスク実績csv元!I7584&amp;""</f>
        <v/>
      </c>
      <c r="F7584" t="str">
        <f>タスク実績csv元!D7584</f>
        <v>OTC定例</v>
      </c>
      <c r="G7584" t="str">
        <f t="shared" si="118"/>
        <v>INSERT INTO task_achivement(task_no,achive_date,end_time,start_time,task_detail,memo)VALUES('{8bf29be6-00eb-4704-99d7-d935cf00aff3}','2024/08/27','2024/08/27 16:00:00','2024/08/27 15:00:00','','OTC定例');</v>
      </c>
    </row>
    <row r="7585" spans="1:7">
      <c r="A7585" s="48" t="str">
        <f>_xlfn.XLOOKUP(_xlfn.XLOOKUP(MID(タスク実績csv元!C7585,1,SEARCH(":",タスク実績csv元!C7585)-1),リスト!F:F,リスト!G:G)&amp;MID(タスク実績csv元!C7585,SEARCH(":",タスク実績csv元!C7585),999),タスクDB!K:K,タスクDB!A:A)</f>
        <v>{8bf29be6-00eb-4704-99d7-d935cf00aff3}</v>
      </c>
      <c r="B7585" s="11">
        <f>タスク実績csv元!A7585</f>
        <v>45531</v>
      </c>
      <c r="C7585" s="54">
        <f>タスク実績csv元!F7585</f>
        <v>0.70833333333333337</v>
      </c>
      <c r="D7585" s="54">
        <f>タスク実績csv元!E7585</f>
        <v>0.6875</v>
      </c>
      <c r="E7585" t="str">
        <f>タスク実績csv元!I7585&amp;""</f>
        <v/>
      </c>
      <c r="F7585" t="str">
        <f>タスク実績csv元!D7585</f>
        <v>UAT夕会</v>
      </c>
      <c r="G7585" t="str">
        <f t="shared" si="118"/>
        <v>INSERT INTO task_achivement(task_no,achive_date,end_time,start_time,task_detail,memo)VALUES('{8bf29be6-00eb-4704-99d7-d935cf00aff3}','2024/08/27','2024/08/27 17:00:00','2024/08/27 16:30:00','','UAT夕会');</v>
      </c>
    </row>
    <row r="7586" spans="1:7">
      <c r="A7586" s="48" t="str">
        <f>_xlfn.XLOOKUP(_xlfn.XLOOKUP(MID(タスク実績csv元!C7586,1,SEARCH(":",タスク実績csv元!C7586)-1),リスト!F:F,リスト!G:G)&amp;MID(タスク実績csv元!C7586,SEARCH(":",タスク実績csv元!C7586),999),タスクDB!K:K,タスクDB!A:A)</f>
        <v>{3bfae8e9-f157-4a93-8f07-ee8b8a40f008}</v>
      </c>
      <c r="B7586" s="11">
        <f>タスク実績csv元!A7586</f>
        <v>45531</v>
      </c>
      <c r="C7586" s="54">
        <f>タスク実績csv元!F7586</f>
        <v>0.72916666666666663</v>
      </c>
      <c r="D7586" s="54">
        <f>タスク実績csv元!E7586</f>
        <v>0.70833333333333337</v>
      </c>
      <c r="E7586" t="str">
        <f>タスク実績csv元!I7586&amp;""</f>
        <v/>
      </c>
      <c r="F7586" t="str">
        <f>タスク実績csv元!D7586</f>
        <v>081プレ(品目投入）</v>
      </c>
      <c r="G7586" t="str">
        <f t="shared" si="118"/>
        <v>INSERT INTO task_achivement(task_no,achive_date,end_time,start_time,task_detail,memo)VALUES('{3bfae8e9-f157-4a93-8f07-ee8b8a40f008}','2024/08/27','2024/08/27 17:30:00','2024/08/27 17:00:00','','081プレ(品目投入）');</v>
      </c>
    </row>
    <row r="7587" spans="1:7">
      <c r="A7587" s="48" t="str">
        <f>_xlfn.XLOOKUP(_xlfn.XLOOKUP(MID(タスク実績csv元!C7587,1,SEARCH(":",タスク実績csv元!C7587)-1),リスト!F:F,リスト!G:G)&amp;MID(タスク実績csv元!C7587,SEARCH(":",タスク実績csv元!C7587),999),タスクDB!K:K,タスクDB!A:A)</f>
        <v>{eccefbf1-a852-44a0-af6a-c2c31b42f737}</v>
      </c>
      <c r="B7587" s="11">
        <f>タスク実績csv元!A7587</f>
        <v>45531</v>
      </c>
      <c r="C7587" s="54">
        <f>タスク実績csv元!F7587</f>
        <v>0.77083333333333337</v>
      </c>
      <c r="D7587" s="54">
        <f>タスク実績csv元!E7587</f>
        <v>0.75</v>
      </c>
      <c r="E7587" t="str">
        <f>タスク実績csv元!I7587&amp;""</f>
        <v/>
      </c>
      <c r="F7587" t="str">
        <f>タスク実績csv元!D7587</f>
        <v>振り返り(荒川、高山)</v>
      </c>
      <c r="G7587" t="str">
        <f t="shared" si="118"/>
        <v>INSERT INTO task_achivement(task_no,achive_date,end_time,start_time,task_detail,memo)VALUES('{eccefbf1-a852-44a0-af6a-c2c31b42f737}','2024/08/27','2024/08/27 18:30:00','2024/08/27 18:00:00','','振り返り(荒川、高山)');</v>
      </c>
    </row>
    <row r="7588" spans="1:7">
      <c r="A7588" s="48" t="str">
        <f>_xlfn.XLOOKUP(_xlfn.XLOOKUP(MID(タスク実績csv元!C7588,1,SEARCH(":",タスク実績csv元!C7588)-1),リスト!F:F,リスト!G:G)&amp;MID(タスク実績csv元!C7588,SEARCH(":",タスク実績csv元!C7588),999),タスクDB!K:K,タスクDB!A:A)</f>
        <v>{d0d80a67-6f4b-4c2c-8010-bd45acbcca47}</v>
      </c>
      <c r="B7588" s="11">
        <f>タスク実績csv元!A7588</f>
        <v>45531</v>
      </c>
      <c r="C7588" s="54">
        <f>タスク実績csv元!F7588</f>
        <v>0.95833333333333337</v>
      </c>
      <c r="D7588" s="54">
        <f>タスク実績csv元!E7588</f>
        <v>0.93055555555555547</v>
      </c>
      <c r="E7588" t="str">
        <f>タスク実績csv元!I7588&amp;""</f>
        <v/>
      </c>
      <c r="F7588" t="str">
        <f>タスク実績csv元!D7588</f>
        <v>backlog整理</v>
      </c>
      <c r="G7588" t="str">
        <f t="shared" si="118"/>
        <v>INSERT INTO task_achivement(task_no,achive_date,end_time,start_time,task_detail,memo)VALUES('{d0d80a67-6f4b-4c2c-8010-bd45acbcca47}','2024/08/27','2024/08/27 23:00:00','2024/08/27 22:20:00','','backlog整理');</v>
      </c>
    </row>
    <row r="7589" spans="1:7">
      <c r="A7589" s="48" t="str">
        <f>_xlfn.XLOOKUP(_xlfn.XLOOKUP(MID(タスク実績csv元!C7589,1,SEARCH(":",タスク実績csv元!C7589)-1),リスト!F:F,リスト!G:G)&amp;MID(タスク実績csv元!C7589,SEARCH(":",タスク実績csv元!C7589),999),タスクDB!K:K,タスクDB!A:A)</f>
        <v>{3bfae8e9-f157-4a93-8f07-ee8b8a40f008}</v>
      </c>
      <c r="B7589" s="11">
        <f>タスク実績csv元!A7589</f>
        <v>45531</v>
      </c>
      <c r="C7589" s="54">
        <f>タスク実績csv元!F7589</f>
        <v>1</v>
      </c>
      <c r="D7589" s="54">
        <f>タスク実績csv元!E7589</f>
        <v>0.95833333333333337</v>
      </c>
      <c r="E7589" t="str">
        <f>タスク実績csv元!I7589&amp;""</f>
        <v/>
      </c>
      <c r="F7589" t="str">
        <f>タスク実績csv元!D7589</f>
        <v>SVMXデータ整理</v>
      </c>
      <c r="G7589" t="str">
        <f t="shared" si="118"/>
        <v>INSERT INTO task_achivement(task_no,achive_date,end_time,start_time,task_detail,memo)VALUES('{3bfae8e9-f157-4a93-8f07-ee8b8a40f008}','2024/08/27','2024/08/27 00:00:00','2024/08/27 23:00:00','','SVMXデータ整理');</v>
      </c>
    </row>
    <row r="7590" spans="1:7">
      <c r="A7590" s="48" t="str">
        <f>_xlfn.XLOOKUP(_xlfn.XLOOKUP(MID(タスク実績csv元!C7590,1,SEARCH(":",タスク実績csv元!C7590)-1),リスト!F:F,リスト!G:G)&amp;MID(タスク実績csv元!C7590,SEARCH(":",タスク実績csv元!C7590),999),タスクDB!K:K,タスクDB!A:A)</f>
        <v>{3bfae8e9-f157-4a93-8f07-ee8b8a40f008}</v>
      </c>
      <c r="B7590" s="11">
        <f>タスク実績csv元!A7590</f>
        <v>45532</v>
      </c>
      <c r="C7590" s="54">
        <f>タスク実績csv元!F7590</f>
        <v>4.1666666666666664E-2</v>
      </c>
      <c r="D7590" s="54">
        <f>タスク実績csv元!E7590</f>
        <v>0</v>
      </c>
      <c r="E7590" t="str">
        <f>タスク実績csv元!I7590&amp;""</f>
        <v/>
      </c>
      <c r="F7590" t="str">
        <f>タスク実績csv元!D7590</f>
        <v>SVMXデータ整理</v>
      </c>
      <c r="G7590" t="str">
        <f t="shared" si="118"/>
        <v>INSERT INTO task_achivement(task_no,achive_date,end_time,start_time,task_detail,memo)VALUES('{3bfae8e9-f157-4a93-8f07-ee8b8a40f008}','2024/08/28','2024/08/28 01:00:00','2024/08/28 00:00:00','','SVMXデータ整理');</v>
      </c>
    </row>
    <row r="7591" spans="1:7">
      <c r="A7591" s="48" t="str">
        <f>_xlfn.XLOOKUP(_xlfn.XLOOKUP(MID(タスク実績csv元!C7591,1,SEARCH(":",タスク実績csv元!C7591)-1),リスト!F:F,リスト!G:G)&amp;MID(タスク実績csv元!C7591,SEARCH(":",タスク実績csv元!C7591),999),タスクDB!K:K,タスクDB!A:A)</f>
        <v>{4c39d40d-b35f-4cfa-b549-6c5de24454e2}</v>
      </c>
      <c r="B7591" s="11">
        <f>タスク実績csv元!A7591</f>
        <v>45532</v>
      </c>
      <c r="C7591" s="54">
        <f>タスク実績csv元!F7591</f>
        <v>0.40625</v>
      </c>
      <c r="D7591" s="54">
        <f>タスク実績csv元!E7591</f>
        <v>0.39583333333333331</v>
      </c>
      <c r="E7591" t="str">
        <f>タスク実績csv元!I7591&amp;""</f>
        <v/>
      </c>
      <c r="F7591" t="str">
        <f>タスク実績csv元!D7591</f>
        <v>朝会</v>
      </c>
      <c r="G7591" t="str">
        <f t="shared" si="118"/>
        <v>INSERT INTO task_achivement(task_no,achive_date,end_time,start_time,task_detail,memo)VALUES('{4c39d40d-b35f-4cfa-b549-6c5de24454e2}','2024/08/28','2024/08/28 09:45:00','2024/08/28 09:30:00','','朝会');</v>
      </c>
    </row>
    <row r="7592" spans="1:7">
      <c r="A7592" s="48" t="str">
        <f>_xlfn.XLOOKUP(_xlfn.XLOOKUP(MID(タスク実績csv元!C7592,1,SEARCH(":",タスク実績csv元!C7592)-1),リスト!F:F,リスト!G:G)&amp;MID(タスク実績csv元!C7592,SEARCH(":",タスク実績csv元!C7592),999),タスクDB!K:K,タスクDB!A:A)</f>
        <v>{d0d80a67-6f4b-4c2c-8010-bd45acbcca47}</v>
      </c>
      <c r="B7592" s="11">
        <f>タスク実績csv元!A7592</f>
        <v>45532</v>
      </c>
      <c r="C7592" s="54">
        <f>タスク実績csv元!F7592</f>
        <v>0.41666666666666669</v>
      </c>
      <c r="D7592" s="54">
        <f>タスク実績csv元!E7592</f>
        <v>0.40625</v>
      </c>
      <c r="E7592" t="str">
        <f>タスク実績csv元!I7592&amp;""</f>
        <v/>
      </c>
      <c r="F7592" t="str">
        <f>タスク実績csv元!D7592</f>
        <v>打合せ準備</v>
      </c>
      <c r="G7592" t="str">
        <f t="shared" si="118"/>
        <v>INSERT INTO task_achivement(task_no,achive_date,end_time,start_time,task_detail,memo)VALUES('{d0d80a67-6f4b-4c2c-8010-bd45acbcca47}','2024/08/28','2024/08/28 10:00:00','2024/08/28 09:45:00','','打合せ準備');</v>
      </c>
    </row>
    <row r="7593" spans="1:7">
      <c r="A7593" s="48" t="str">
        <f>_xlfn.XLOOKUP(_xlfn.XLOOKUP(MID(タスク実績csv元!C7593,1,SEARCH(":",タスク実績csv元!C7593)-1),リスト!F:F,リスト!G:G)&amp;MID(タスク実績csv元!C7593,SEARCH(":",タスク実績csv元!C7593),999),タスクDB!K:K,タスクDB!A:A)</f>
        <v>{eccefbf1-a852-44a0-af6a-c2c31b42f737}</v>
      </c>
      <c r="B7593" s="11">
        <f>タスク実績csv元!A7593</f>
        <v>45532</v>
      </c>
      <c r="C7593" s="54">
        <f>タスク実績csv元!F7593</f>
        <v>0.5</v>
      </c>
      <c r="D7593" s="54">
        <f>タスク実績csv元!E7593</f>
        <v>0.41666666666666669</v>
      </c>
      <c r="E7593" t="str">
        <f>タスク実績csv元!I7593&amp;""</f>
        <v/>
      </c>
      <c r="F7593" t="str">
        <f>タスク実績csv元!D7593</f>
        <v>移行週次打合せ</v>
      </c>
      <c r="G7593" t="str">
        <f t="shared" si="118"/>
        <v>INSERT INTO task_achivement(task_no,achive_date,end_time,start_time,task_detail,memo)VALUES('{eccefbf1-a852-44a0-af6a-c2c31b42f737}','2024/08/28','2024/08/28 12:00:00','2024/08/28 10:00:00','','移行週次打合せ');</v>
      </c>
    </row>
    <row r="7594" spans="1:7">
      <c r="A7594" s="48" t="str">
        <f>_xlfn.XLOOKUP(_xlfn.XLOOKUP(MID(タスク実績csv元!C7594,1,SEARCH(":",タスク実績csv元!C7594)-1),リスト!F:F,リスト!G:G)&amp;MID(タスク実績csv元!C7594,SEARCH(":",タスク実績csv元!C7594),999),タスクDB!K:K,タスクDB!A:A)</f>
        <v>{3bfae8e9-f157-4a93-8f07-ee8b8a40f008}</v>
      </c>
      <c r="B7594" s="11">
        <f>タスク実績csv元!A7594</f>
        <v>45532</v>
      </c>
      <c r="C7594" s="54">
        <f>タスク実績csv元!F7594</f>
        <v>0.57291666666666663</v>
      </c>
      <c r="D7594" s="54">
        <f>タスク実績csv元!E7594</f>
        <v>0.5625</v>
      </c>
      <c r="E7594" t="str">
        <f>タスク実績csv元!I7594&amp;""</f>
        <v/>
      </c>
      <c r="F7594" t="str">
        <f>タスク実績csv元!D7594</f>
        <v>カバレッジエラー対応</v>
      </c>
      <c r="G7594" t="str">
        <f t="shared" si="118"/>
        <v>INSERT INTO task_achivement(task_no,achive_date,end_time,start_time,task_detail,memo)VALUES('{3bfae8e9-f157-4a93-8f07-ee8b8a40f008}','2024/08/28','2024/08/28 13:45:00','2024/08/28 13:30:00','','カバレッジエラー対応');</v>
      </c>
    </row>
    <row r="7595" spans="1:7">
      <c r="A7595" s="48" t="str">
        <f>_xlfn.XLOOKUP(_xlfn.XLOOKUP(MID(タスク実績csv元!C7595,1,SEARCH(":",タスク実績csv元!C7595)-1),リスト!F:F,リスト!G:G)&amp;MID(タスク実績csv元!C7595,SEARCH(":",タスク実績csv元!C7595),999),タスクDB!K:K,タスクDB!A:A)</f>
        <v>{d84a5d88-e503-432b-8c15-77654a92b465}</v>
      </c>
      <c r="B7595" s="11">
        <f>タスク実績csv元!A7595</f>
        <v>45532</v>
      </c>
      <c r="C7595" s="54">
        <f>タスク実績csv元!F7595</f>
        <v>0.58333333333333337</v>
      </c>
      <c r="D7595" s="54">
        <f>タスク実績csv元!E7595</f>
        <v>0.57291666666666663</v>
      </c>
      <c r="E7595" t="str">
        <f>タスク実績csv元!I7595&amp;""</f>
        <v>SCORP_JEA_PMO-8071 S/4→SFの出荷実績情報連携(I-328-JPN)で想定よりも遅れて実績が返ってきた</v>
      </c>
      <c r="F7595" t="str">
        <f>タスク実績csv元!D7595</f>
        <v>受注残通知に関われる連携タイミング調査</v>
      </c>
      <c r="G7595" t="str">
        <f t="shared" si="118"/>
        <v>INSERT INTO task_achivement(task_no,achive_date,end_time,start_time,task_detail,memo)VALUES('{d84a5d88-e503-432b-8c15-77654a92b465}','2024/08/28','2024/08/28 14:00:00','2024/08/28 13:45:00','SCORP_JEA_PMO-8071 S/4→SFの出荷実績情報連携(I-328-JPN)で想定よりも遅れて実績が返ってきた','受注残通知に関われる連携タイミング調査');</v>
      </c>
    </row>
    <row r="7596" spans="1:7">
      <c r="A7596" s="48" t="str">
        <f>_xlfn.XLOOKUP(_xlfn.XLOOKUP(MID(タスク実績csv元!C7596,1,SEARCH(":",タスク実績csv元!C7596)-1),リスト!F:F,リスト!G:G)&amp;MID(タスク実績csv元!C7596,SEARCH(":",タスク実績csv元!C7596),999),タスクDB!K:K,タスクDB!A:A)</f>
        <v>{fa1d15a7-0fa5-46a0-b2a9-9b86fd9480ff}</v>
      </c>
      <c r="B7596" s="11">
        <f>タスク実績csv元!A7596</f>
        <v>45532</v>
      </c>
      <c r="C7596" s="54">
        <f>タスク実績csv元!F7596</f>
        <v>0.625</v>
      </c>
      <c r="D7596" s="54">
        <f>タスク実績csv元!E7596</f>
        <v>0.58333333333333337</v>
      </c>
      <c r="E7596" t="str">
        <f>タスク実績csv元!I7596&amp;""</f>
        <v/>
      </c>
      <c r="F7596" t="str">
        <f>タスク実績csv元!D7596</f>
        <v>得意先連携見直し</v>
      </c>
      <c r="G7596" t="str">
        <f t="shared" si="118"/>
        <v>INSERT INTO task_achivement(task_no,achive_date,end_time,start_time,task_detail,memo)VALUES('{fa1d15a7-0fa5-46a0-b2a9-9b86fd9480ff}','2024/08/28','2024/08/28 15:00:00','2024/08/28 14:00:00','','得意先連携見直し');</v>
      </c>
    </row>
    <row r="7597" spans="1:7">
      <c r="A7597" s="48" t="str">
        <f>_xlfn.XLOOKUP(_xlfn.XLOOKUP(MID(タスク実績csv元!C7597,1,SEARCH(":",タスク実績csv元!C7597)-1),リスト!F:F,リスト!G:G)&amp;MID(タスク実績csv元!C7597,SEARCH(":",タスク実績csv元!C7597),999),タスクDB!K:K,タスクDB!A:A)</f>
        <v>{3bfae8e9-f157-4a93-8f07-ee8b8a40f008}</v>
      </c>
      <c r="B7597" s="11">
        <f>タスク実績csv元!A7597</f>
        <v>45532</v>
      </c>
      <c r="C7597" s="54">
        <f>タスク実績csv元!F7597</f>
        <v>0.65625</v>
      </c>
      <c r="D7597" s="54">
        <f>タスク実績csv元!E7597</f>
        <v>0.625</v>
      </c>
      <c r="E7597" t="str">
        <f>タスク実績csv元!I7597&amp;""</f>
        <v/>
      </c>
      <c r="F7597" t="str">
        <f>タスク実績csv元!D7597</f>
        <v>081プレ品目投入</v>
      </c>
      <c r="G7597" t="str">
        <f t="shared" si="118"/>
        <v>INSERT INTO task_achivement(task_no,achive_date,end_time,start_time,task_detail,memo)VALUES('{3bfae8e9-f157-4a93-8f07-ee8b8a40f008}','2024/08/28','2024/08/28 15:45:00','2024/08/28 15:00:00','','081プレ品目投入');</v>
      </c>
    </row>
    <row r="7598" spans="1:7">
      <c r="A7598" s="48" t="str">
        <f>_xlfn.XLOOKUP(_xlfn.XLOOKUP(MID(タスク実績csv元!C7598,1,SEARCH(":",タスク実績csv元!C7598)-1),リスト!F:F,リスト!G:G)&amp;MID(タスク実績csv元!C7598,SEARCH(":",タスク実績csv元!C7598),999),タスクDB!K:K,タスクDB!A:A)</f>
        <v>{8bf29be6-00eb-4704-99d7-d935cf00aff3}</v>
      </c>
      <c r="B7598" s="11">
        <f>タスク実績csv元!A7598</f>
        <v>45532</v>
      </c>
      <c r="C7598" s="54">
        <f>タスク実績csv元!F7598</f>
        <v>0.70833333333333337</v>
      </c>
      <c r="D7598" s="54">
        <f>タスク実績csv元!E7598</f>
        <v>0.66666666666666663</v>
      </c>
      <c r="E7598" t="str">
        <f>タスク実績csv元!I7598&amp;""</f>
        <v/>
      </c>
      <c r="F7598" t="str">
        <f>タスク実績csv元!D7598</f>
        <v>得意先エラー検知打合せ</v>
      </c>
      <c r="G7598" t="str">
        <f t="shared" si="118"/>
        <v>INSERT INTO task_achivement(task_no,achive_date,end_time,start_time,task_detail,memo)VALUES('{8bf29be6-00eb-4704-99d7-d935cf00aff3}','2024/08/28','2024/08/28 17:00:00','2024/08/28 16:00:00','','得意先エラー検知打合せ');</v>
      </c>
    </row>
    <row r="7599" spans="1:7">
      <c r="A7599" s="48" t="str">
        <f>_xlfn.XLOOKUP(_xlfn.XLOOKUP(MID(タスク実績csv元!C7599,1,SEARCH(":",タスク実績csv元!C7599)-1),リスト!F:F,リスト!G:G)&amp;MID(タスク実績csv元!C7599,SEARCH(":",タスク実績csv元!C7599),999),タスクDB!K:K,タスクDB!A:A)</f>
        <v>{4c39d40d-b35f-4cfa-b549-6c5de24454e2}</v>
      </c>
      <c r="B7599" s="11">
        <f>タスク実績csv元!A7599</f>
        <v>45533</v>
      </c>
      <c r="C7599" s="54">
        <f>タスク実績csv元!F7599</f>
        <v>0.40625</v>
      </c>
      <c r="D7599" s="54">
        <f>タスク実績csv元!E7599</f>
        <v>0.39583333333333331</v>
      </c>
      <c r="E7599" t="str">
        <f>タスク実績csv元!I7599&amp;""</f>
        <v/>
      </c>
      <c r="F7599" t="str">
        <f>タスク実績csv元!D7599</f>
        <v>朝会</v>
      </c>
      <c r="G7599" t="str">
        <f t="shared" si="118"/>
        <v>INSERT INTO task_achivement(task_no,achive_date,end_time,start_time,task_detail,memo)VALUES('{4c39d40d-b35f-4cfa-b549-6c5de24454e2}','2024/08/29','2024/08/29 09:45:00','2024/08/29 09:30:00','','朝会');</v>
      </c>
    </row>
    <row r="7600" spans="1:7">
      <c r="A7600" s="48" t="str">
        <f>_xlfn.XLOOKUP(_xlfn.XLOOKUP(MID(タスク実績csv元!C7600,1,SEARCH(":",タスク実績csv元!C7600)-1),リスト!F:F,リスト!G:G)&amp;MID(タスク実績csv元!C7600,SEARCH(":",タスク実績csv元!C7600),999),タスクDB!K:K,タスクDB!A:A)</f>
        <v>{fa1d15a7-0fa5-46a0-b2a9-9b86fd9480ff}</v>
      </c>
      <c r="B7600" s="11">
        <f>タスク実績csv元!A7600</f>
        <v>45533</v>
      </c>
      <c r="C7600" s="54">
        <f>タスク実績csv元!F7600</f>
        <v>0.41666666666666669</v>
      </c>
      <c r="D7600" s="54">
        <f>タスク実績csv元!E7600</f>
        <v>0.40625</v>
      </c>
      <c r="E7600" t="str">
        <f>タスク実績csv元!I7600&amp;""</f>
        <v/>
      </c>
      <c r="F7600" t="str">
        <f>タスク実績csv元!D7600</f>
        <v>整理</v>
      </c>
      <c r="G7600" t="str">
        <f t="shared" si="118"/>
        <v>INSERT INTO task_achivement(task_no,achive_date,end_time,start_time,task_detail,memo)VALUES('{fa1d15a7-0fa5-46a0-b2a9-9b86fd9480ff}','2024/08/29','2024/08/29 10:00:00','2024/08/29 09:45:00','','整理');</v>
      </c>
    </row>
    <row r="7601" spans="1:7">
      <c r="A7601" s="48" t="str">
        <f>_xlfn.XLOOKUP(_xlfn.XLOOKUP(MID(タスク実績csv元!C7601,1,SEARCH(":",タスク実績csv元!C7601)-1),リスト!F:F,リスト!G:G)&amp;MID(タスク実績csv元!C7601,SEARCH(":",タスク実績csv元!C7601),999),タスクDB!K:K,タスクDB!A:A)</f>
        <v>{eccefbf1-a852-44a0-af6a-c2c31b42f737}</v>
      </c>
      <c r="B7601" s="11">
        <f>タスク実績csv元!A7601</f>
        <v>45533</v>
      </c>
      <c r="C7601" s="54">
        <f>タスク実績csv元!F7601</f>
        <v>0.4375</v>
      </c>
      <c r="D7601" s="54">
        <f>タスク実績csv元!E7601</f>
        <v>0.41666666666666669</v>
      </c>
      <c r="E7601" t="str">
        <f>タスク実績csv元!I7601&amp;""</f>
        <v/>
      </c>
      <c r="F7601" t="str">
        <f>タスク実績csv元!D7601</f>
        <v>SOTC030の改修について(原田)</v>
      </c>
      <c r="G7601" t="str">
        <f t="shared" si="118"/>
        <v>INSERT INTO task_achivement(task_no,achive_date,end_time,start_time,task_detail,memo)VALUES('{eccefbf1-a852-44a0-af6a-c2c31b42f737}','2024/08/29','2024/08/29 10:30:00','2024/08/29 10:00:00','','SOTC030の改修について(原田)');</v>
      </c>
    </row>
    <row r="7602" spans="1:7">
      <c r="A7602" s="48" t="str">
        <f>_xlfn.XLOOKUP(_xlfn.XLOOKUP(MID(タスク実績csv元!C7602,1,SEARCH(":",タスク実績csv元!C7602)-1),リスト!F:F,リスト!G:G)&amp;MID(タスク実績csv元!C7602,SEARCH(":",タスク実績csv元!C7602),999),タスクDB!K:K,タスクDB!A:A)</f>
        <v>{d0d80a67-6f4b-4c2c-8010-bd45acbcca47}</v>
      </c>
      <c r="B7602" s="11">
        <f>タスク実績csv元!A7602</f>
        <v>45533</v>
      </c>
      <c r="C7602" s="54">
        <f>タスク実績csv元!F7602</f>
        <v>0.45833333333333331</v>
      </c>
      <c r="D7602" s="54">
        <f>タスク実績csv元!E7602</f>
        <v>0.4375</v>
      </c>
      <c r="E7602" t="str">
        <f>タスク実績csv元!I7602&amp;""</f>
        <v/>
      </c>
      <c r="F7602" t="str">
        <f>タスク実績csv元!D7602</f>
        <v>週次資料整理</v>
      </c>
      <c r="G7602" t="str">
        <f t="shared" si="118"/>
        <v>INSERT INTO task_achivement(task_no,achive_date,end_time,start_time,task_detail,memo)VALUES('{d0d80a67-6f4b-4c2c-8010-bd45acbcca47}','2024/08/29','2024/08/29 11:00:00','2024/08/29 10:30:00','','週次資料整理');</v>
      </c>
    </row>
    <row r="7603" spans="1:7">
      <c r="A7603" s="48" t="str">
        <f>_xlfn.XLOOKUP(_xlfn.XLOOKUP(MID(タスク実績csv元!C7603,1,SEARCH(":",タスク実績csv元!C7603)-1),リスト!F:F,リスト!G:G)&amp;MID(タスク実績csv元!C7603,SEARCH(":",タスク実績csv元!C7603),999),タスクDB!K:K,タスクDB!A:A)</f>
        <v>{404c47ef-477f-4814-bce1-01a384331bed}</v>
      </c>
      <c r="B7603" s="11">
        <f>タスク実績csv元!A7603</f>
        <v>45533</v>
      </c>
      <c r="C7603" s="54">
        <f>タスク実績csv元!F7603</f>
        <v>0.47916666666666669</v>
      </c>
      <c r="D7603" s="54">
        <f>タスク実績csv元!E7603</f>
        <v>0.45833333333333331</v>
      </c>
      <c r="E7603" t="str">
        <f>タスク実績csv元!I7603&amp;""</f>
        <v/>
      </c>
      <c r="F7603" t="str">
        <f>タスク実績csv元!D7603</f>
        <v>カオナビ目標管理</v>
      </c>
      <c r="G7603" t="str">
        <f t="shared" si="118"/>
        <v>INSERT INTO task_achivement(task_no,achive_date,end_time,start_time,task_detail,memo)VALUES('{404c47ef-477f-4814-bce1-01a384331bed}','2024/08/29','2024/08/29 11:30:00','2024/08/29 11:00:00','','カオナビ目標管理');</v>
      </c>
    </row>
    <row r="7604" spans="1:7">
      <c r="A7604" s="48" t="str">
        <f>_xlfn.XLOOKUP(_xlfn.XLOOKUP(MID(タスク実績csv元!C7604,1,SEARCH(":",タスク実績csv元!C7604)-1),リスト!F:F,リスト!G:G)&amp;MID(タスク実績csv元!C7604,SEARCH(":",タスク実績csv元!C7604),999),タスクDB!K:K,タスクDB!A:A)</f>
        <v>{57c15cf3-7344-4d0a-8f15-310ba940f976}</v>
      </c>
      <c r="B7604" s="11">
        <f>タスク実績csv元!A7604</f>
        <v>45533</v>
      </c>
      <c r="C7604" s="54">
        <f>タスク実績csv元!F7604</f>
        <v>0.54166666666666663</v>
      </c>
      <c r="D7604" s="54">
        <f>タスク実績csv元!E7604</f>
        <v>0.5</v>
      </c>
      <c r="E7604" t="str">
        <f>タスク実績csv元!I7604&amp;""</f>
        <v/>
      </c>
      <c r="F7604" t="str">
        <f>タスク実績csv元!D7604</f>
        <v>DataCloud</v>
      </c>
      <c r="G7604" t="str">
        <f t="shared" si="118"/>
        <v>INSERT INTO task_achivement(task_no,achive_date,end_time,start_time,task_detail,memo)VALUES('{57c15cf3-7344-4d0a-8f15-310ba940f976}','2024/08/29','2024/08/29 13:00:00','2024/08/29 12:00:00','','DataCloud');</v>
      </c>
    </row>
    <row r="7605" spans="1:7">
      <c r="A7605" s="48" t="str">
        <f>_xlfn.XLOOKUP(_xlfn.XLOOKUP(MID(タスク実績csv元!C7605,1,SEARCH(":",タスク実績csv元!C7605)-1),リスト!F:F,リスト!G:G)&amp;MID(タスク実績csv元!C7605,SEARCH(":",タスク実績csv元!C7605),999),タスクDB!K:K,タスクDB!A:A)</f>
        <v>{3bfae8e9-f157-4a93-8f07-ee8b8a40f008}</v>
      </c>
      <c r="B7605" s="11">
        <f>タスク実績csv元!A7605</f>
        <v>45533</v>
      </c>
      <c r="C7605" s="54">
        <f>タスク実績csv元!F7605</f>
        <v>0.625</v>
      </c>
      <c r="D7605" s="54">
        <f>タスク実績csv元!E7605</f>
        <v>0.5625</v>
      </c>
      <c r="E7605" t="str">
        <f>タスク実績csv元!I7605&amp;""</f>
        <v/>
      </c>
      <c r="F7605" t="str">
        <f>タスク実績csv元!D7605</f>
        <v>SVMXデータ整理</v>
      </c>
      <c r="G7605" t="str">
        <f t="shared" si="118"/>
        <v>INSERT INTO task_achivement(task_no,achive_date,end_time,start_time,task_detail,memo)VALUES('{3bfae8e9-f157-4a93-8f07-ee8b8a40f008}','2024/08/29','2024/08/29 15:00:00','2024/08/29 13:30:00','','SVMXデータ整理');</v>
      </c>
    </row>
    <row r="7606" spans="1:7">
      <c r="A7606" s="48" t="str">
        <f>_xlfn.XLOOKUP(_xlfn.XLOOKUP(MID(タスク実績csv元!C7606,1,SEARCH(":",タスク実績csv元!C7606)-1),リスト!F:F,リスト!G:G)&amp;MID(タスク実績csv元!C7606,SEARCH(":",タスク実績csv元!C7606),999),タスクDB!K:K,タスクDB!A:A)</f>
        <v>{eccefbf1-a852-44a0-af6a-c2c31b42f737}</v>
      </c>
      <c r="B7606" s="11">
        <f>タスク実績csv元!A7606</f>
        <v>45533</v>
      </c>
      <c r="C7606" s="54">
        <f>タスク実績csv元!F7606</f>
        <v>0.66666666666666663</v>
      </c>
      <c r="D7606" s="54">
        <f>タスク実績csv元!E7606</f>
        <v>0.625</v>
      </c>
      <c r="E7606" t="str">
        <f>タスク実績csv元!I7606&amp;""</f>
        <v/>
      </c>
      <c r="F7606" t="str">
        <f>タスク実績csv元!D7606</f>
        <v>OTC定例</v>
      </c>
      <c r="G7606" t="str">
        <f t="shared" si="118"/>
        <v>INSERT INTO task_achivement(task_no,achive_date,end_time,start_time,task_detail,memo)VALUES('{eccefbf1-a852-44a0-af6a-c2c31b42f737}','2024/08/29','2024/08/29 16:00:00','2024/08/29 15:00:00','','OTC定例');</v>
      </c>
    </row>
    <row r="7607" spans="1:7">
      <c r="A7607" s="48" t="str">
        <f>_xlfn.XLOOKUP(_xlfn.XLOOKUP(MID(タスク実績csv元!C7607,1,SEARCH(":",タスク実績csv元!C7607)-1),リスト!F:F,リスト!G:G)&amp;MID(タスク実績csv元!C7607,SEARCH(":",タスク実績csv元!C7607),999),タスクDB!K:K,タスクDB!A:A)</f>
        <v>{8bf29be6-00eb-4704-99d7-d935cf00aff3}</v>
      </c>
      <c r="B7607" s="11">
        <f>タスク実績csv元!A7607</f>
        <v>45533</v>
      </c>
      <c r="C7607" s="54">
        <f>タスク実績csv元!F7607</f>
        <v>0.70833333333333337</v>
      </c>
      <c r="D7607" s="54">
        <f>タスク実績csv元!E7607</f>
        <v>0.6875</v>
      </c>
      <c r="E7607" t="str">
        <f>タスク実績csv元!I7607&amp;""</f>
        <v/>
      </c>
      <c r="F7607" t="str">
        <f>タスク実績csv元!D7607</f>
        <v>UAT夕会</v>
      </c>
      <c r="G7607" t="str">
        <f t="shared" si="118"/>
        <v>INSERT INTO task_achivement(task_no,achive_date,end_time,start_time,task_detail,memo)VALUES('{8bf29be6-00eb-4704-99d7-d935cf00aff3}','2024/08/29','2024/08/29 17:00:00','2024/08/29 16:30:00','','UAT夕会');</v>
      </c>
    </row>
    <row r="7608" spans="1:7">
      <c r="A7608" s="48" t="str">
        <f>_xlfn.XLOOKUP(_xlfn.XLOOKUP(MID(タスク実績csv元!C7608,1,SEARCH(":",タスク実績csv元!C7608)-1),リスト!F:F,リスト!G:G)&amp;MID(タスク実績csv元!C7608,SEARCH(":",タスク実績csv元!C7608),999),タスクDB!K:K,タスクDB!A:A)</f>
        <v>{4c39d40d-b35f-4cfa-b549-6c5de24454e2}</v>
      </c>
      <c r="B7608" s="11">
        <f>タスク実績csv元!A7608</f>
        <v>45534</v>
      </c>
      <c r="C7608" s="54">
        <f>タスク実績csv元!F7608</f>
        <v>0.40625</v>
      </c>
      <c r="D7608" s="54">
        <f>タスク実績csv元!E7608</f>
        <v>0.39583333333333331</v>
      </c>
      <c r="E7608" t="str">
        <f>タスク実績csv元!I7608&amp;""</f>
        <v/>
      </c>
      <c r="F7608" t="str">
        <f>タスク実績csv元!D7608</f>
        <v>朝会</v>
      </c>
      <c r="G7608" t="str">
        <f t="shared" si="118"/>
        <v>INSERT INTO task_achivement(task_no,achive_date,end_time,start_time,task_detail,memo)VALUES('{4c39d40d-b35f-4cfa-b549-6c5de24454e2}','2024/08/30','2024/08/30 09:45:00','2024/08/30 09:30:00','','朝会');</v>
      </c>
    </row>
    <row r="7609" spans="1:7">
      <c r="A7609" s="48" t="str">
        <f>_xlfn.XLOOKUP(_xlfn.XLOOKUP(MID(タスク実績csv元!C7609,1,SEARCH(":",タスク実績csv元!C7609)-1),リスト!F:F,リスト!G:G)&amp;MID(タスク実績csv元!C7609,SEARCH(":",タスク実績csv元!C7609),999),タスクDB!K:K,タスクDB!A:A)</f>
        <v>{fa1d15a7-0fa5-46a0-b2a9-9b86fd9480ff}</v>
      </c>
      <c r="B7609" s="11">
        <f>タスク実績csv元!A7609</f>
        <v>45534</v>
      </c>
      <c r="C7609" s="54">
        <f>タスク実績csv元!F7609</f>
        <v>0.45833333333333331</v>
      </c>
      <c r="D7609" s="54">
        <f>タスク実績csv元!E7609</f>
        <v>0.43055555555555558</v>
      </c>
      <c r="E7609" t="str">
        <f>タスク実績csv元!I7609&amp;""</f>
        <v/>
      </c>
      <c r="F7609" t="str">
        <f>タスク実績csv元!D7609</f>
        <v>DSCソース整理</v>
      </c>
      <c r="G7609" t="str">
        <f t="shared" si="118"/>
        <v>INSERT INTO task_achivement(task_no,achive_date,end_time,start_time,task_detail,memo)VALUES('{fa1d15a7-0fa5-46a0-b2a9-9b86fd9480ff}','2024/08/30','2024/08/30 11:00:00','2024/08/30 10:20:00','','DSCソース整理');</v>
      </c>
    </row>
    <row r="7610" spans="1:7">
      <c r="A7610" s="48" t="str">
        <f>_xlfn.XLOOKUP(_xlfn.XLOOKUP(MID(タスク実績csv元!C7610,1,SEARCH(":",タスク実績csv元!C7610)-1),リスト!F:F,リスト!G:G)&amp;MID(タスク実績csv元!C7610,SEARCH(":",タスク実績csv元!C7610),999),タスクDB!K:K,タスクDB!A:A)</f>
        <v>{8bf29be6-00eb-4704-99d7-d935cf00aff3}</v>
      </c>
      <c r="B7610" s="11">
        <f>タスク実績csv元!A7610</f>
        <v>45534</v>
      </c>
      <c r="C7610" s="54">
        <f>タスク実績csv元!F7610</f>
        <v>0.5</v>
      </c>
      <c r="D7610" s="54">
        <f>タスク実績csv元!E7610</f>
        <v>0.45833333333333331</v>
      </c>
      <c r="E7610" t="str">
        <f>タスク実績csv元!I7610&amp;""</f>
        <v/>
      </c>
      <c r="F7610" t="str">
        <f>タスク実績csv元!D7610</f>
        <v>週次報告</v>
      </c>
      <c r="G7610" t="str">
        <f t="shared" si="118"/>
        <v>INSERT INTO task_achivement(task_no,achive_date,end_time,start_time,task_detail,memo)VALUES('{8bf29be6-00eb-4704-99d7-d935cf00aff3}','2024/08/30','2024/08/30 12:00:00','2024/08/30 11:00:00','','週次報告');</v>
      </c>
    </row>
    <row r="7611" spans="1:7">
      <c r="A7611" s="48" t="str">
        <f>_xlfn.XLOOKUP(_xlfn.XLOOKUP(MID(タスク実績csv元!C7611,1,SEARCH(":",タスク実績csv元!C7611)-1),リスト!F:F,リスト!G:G)&amp;MID(タスク実績csv元!C7611,SEARCH(":",タスク実績csv元!C7611),999),タスクDB!K:K,タスクDB!A:A)</f>
        <v>{8bf29be6-00eb-4704-99d7-d935cf00aff3}</v>
      </c>
      <c r="B7611" s="11">
        <f>タスク実績csv元!A7611</f>
        <v>45534</v>
      </c>
      <c r="C7611" s="54">
        <f>タスク実績csv元!F7611</f>
        <v>0.625</v>
      </c>
      <c r="D7611" s="54">
        <f>タスク実績csv元!E7611</f>
        <v>0.54166666666666663</v>
      </c>
      <c r="E7611" t="str">
        <f>タスク実績csv元!I7611&amp;""</f>
        <v/>
      </c>
      <c r="F7611" t="str">
        <f>タスク実績csv元!D7611</f>
        <v>課題セッション(案件)</v>
      </c>
      <c r="G7611" t="str">
        <f t="shared" si="118"/>
        <v>INSERT INTO task_achivement(task_no,achive_date,end_time,start_time,task_detail,memo)VALUES('{8bf29be6-00eb-4704-99d7-d935cf00aff3}','2024/08/30','2024/08/30 15:00:00','2024/08/30 13:00:00','','課題セッション(案件)');</v>
      </c>
    </row>
    <row r="7612" spans="1:7">
      <c r="A7612" s="48" t="str">
        <f>_xlfn.XLOOKUP(_xlfn.XLOOKUP(MID(タスク実績csv元!C7612,1,SEARCH(":",タスク実績csv元!C7612)-1),リスト!F:F,リスト!G:G)&amp;MID(タスク実績csv元!C7612,SEARCH(":",タスク実績csv元!C7612),999),タスクDB!K:K,タスクDB!A:A)</f>
        <v>{fa1d15a7-0fa5-46a0-b2a9-9b86fd9480ff}</v>
      </c>
      <c r="B7612" s="11">
        <f>タスク実績csv元!A7612</f>
        <v>45534</v>
      </c>
      <c r="C7612" s="54">
        <f>タスク実績csv元!F7612</f>
        <v>0.6875</v>
      </c>
      <c r="D7612" s="54">
        <f>タスク実績csv元!E7612</f>
        <v>0.64583333333333337</v>
      </c>
      <c r="E7612" t="str">
        <f>タスク実績csv元!I7612&amp;""</f>
        <v/>
      </c>
      <c r="F7612" t="str">
        <f>タスク実績csv元!D7612</f>
        <v>DSCソース整理</v>
      </c>
      <c r="G7612" t="str">
        <f t="shared" si="118"/>
        <v>INSERT INTO task_achivement(task_no,achive_date,end_time,start_time,task_detail,memo)VALUES('{fa1d15a7-0fa5-46a0-b2a9-9b86fd9480ff}','2024/08/30','2024/08/30 16:30:00','2024/08/30 15:30:00','','DSCソース整理');</v>
      </c>
    </row>
    <row r="7613" spans="1:7">
      <c r="A7613" s="48" t="str">
        <f>_xlfn.XLOOKUP(_xlfn.XLOOKUP(MID(タスク実績csv元!C7613,1,SEARCH(":",タスク実績csv元!C7613)-1),リスト!F:F,リスト!G:G)&amp;MID(タスク実績csv元!C7613,SEARCH(":",タスク実績csv元!C7613),999),タスクDB!K:K,タスクDB!A:A)</f>
        <v>{3bfae8e9-f157-4a93-8f07-ee8b8a40f008}</v>
      </c>
      <c r="B7613" s="11">
        <f>タスク実績csv元!A7613</f>
        <v>45534</v>
      </c>
      <c r="C7613" s="54">
        <f>タスク実績csv元!F7613</f>
        <v>0.70833333333333337</v>
      </c>
      <c r="D7613" s="54">
        <f>タスク実績csv元!E7613</f>
        <v>0.6875</v>
      </c>
      <c r="E7613" t="str">
        <f>タスク実績csv元!I7613&amp;""</f>
        <v/>
      </c>
      <c r="F7613" t="str">
        <f>タスク実績csv元!D7613</f>
        <v>状況整理</v>
      </c>
      <c r="G7613" t="str">
        <f t="shared" si="118"/>
        <v>INSERT INTO task_achivement(task_no,achive_date,end_time,start_time,task_detail,memo)VALUES('{3bfae8e9-f157-4a93-8f07-ee8b8a40f008}','2024/08/30','2024/08/30 17:00:00','2024/08/30 16:30:00','','状況整理');</v>
      </c>
    </row>
    <row r="7614" spans="1:7">
      <c r="A7614" s="48" t="str">
        <f>_xlfn.XLOOKUP(_xlfn.XLOOKUP(MID(タスク実績csv元!C7614,1,SEARCH(":",タスク実績csv元!C7614)-1),リスト!F:F,リスト!G:G)&amp;MID(タスク実績csv元!C7614,SEARCH(":",タスク実績csv元!C7614),999),タスクDB!K:K,タスクDB!A:A)</f>
        <v>{1c05e439-3dd4-441b-89cb-c09bbf4395c0}</v>
      </c>
      <c r="B7614" s="11">
        <f>タスク実績csv元!A7614</f>
        <v>45534</v>
      </c>
      <c r="C7614" s="54">
        <f>タスク実績csv元!F7614</f>
        <v>0.75</v>
      </c>
      <c r="D7614" s="54">
        <f>タスク実績csv元!E7614</f>
        <v>0.70833333333333337</v>
      </c>
      <c r="E7614" t="str">
        <f>タスク実績csv元!I7614&amp;""</f>
        <v/>
      </c>
      <c r="F7614" t="str">
        <f>タスク実績csv元!D7614</f>
        <v>資料作成</v>
      </c>
      <c r="G7614" t="str">
        <f t="shared" si="118"/>
        <v>INSERT INTO task_achivement(task_no,achive_date,end_time,start_time,task_detail,memo)VALUES('{1c05e439-3dd4-441b-89cb-c09bbf4395c0}','2024/08/30','2024/08/30 18:00:00','2024/08/30 17:00:00','','資料作成');</v>
      </c>
    </row>
    <row r="7615" spans="1:7">
      <c r="A7615" s="48" t="str">
        <f>_xlfn.XLOOKUP(_xlfn.XLOOKUP(MID(タスク実績csv元!C7615,1,SEARCH(":",タスク実績csv元!C7615)-1),リスト!F:F,リスト!G:G)&amp;MID(タスク実績csv元!C7615,SEARCH(":",タスク実績csv元!C7615),999),タスクDB!K:K,タスクDB!A:A)</f>
        <v>{3bfae8e9-f157-4a93-8f07-ee8b8a40f008}</v>
      </c>
      <c r="B7615" s="11">
        <f>タスク実績csv元!A7615</f>
        <v>45535</v>
      </c>
      <c r="C7615" s="54">
        <f>タスク実績csv元!F7615</f>
        <v>0.4375</v>
      </c>
      <c r="D7615" s="54">
        <f>タスク実績csv元!E7615</f>
        <v>0.40625</v>
      </c>
      <c r="E7615" t="str">
        <f>タスク実績csv元!I7615&amp;""</f>
        <v/>
      </c>
      <c r="F7615" t="str">
        <f>タスク実績csv元!D7615</f>
        <v>SVMXデータ整理</v>
      </c>
      <c r="G7615" t="str">
        <f t="shared" si="118"/>
        <v>INSERT INTO task_achivement(task_no,achive_date,end_time,start_time,task_detail,memo)VALUES('{3bfae8e9-f157-4a93-8f07-ee8b8a40f008}','2024/08/31','2024/08/31 10:30:00','2024/08/31 09:45:00','','SVMXデータ整理');</v>
      </c>
    </row>
    <row r="7616" spans="1:7">
      <c r="A7616" s="48" t="str">
        <f>_xlfn.XLOOKUP(_xlfn.XLOOKUP(MID(タスク実績csv元!C7616,1,SEARCH(":",タスク実績csv元!C7616)-1),リスト!F:F,リスト!G:G)&amp;MID(タスク実績csv元!C7616,SEARCH(":",タスク実績csv元!C7616),999),タスクDB!K:K,タスクDB!A:A)</f>
        <v>{4c39d40d-b35f-4cfa-b549-6c5de24454e2}</v>
      </c>
      <c r="B7616" s="11">
        <f>タスク実績csv元!A7616</f>
        <v>45537</v>
      </c>
      <c r="C7616" s="54">
        <f>タスク実績csv元!F7616</f>
        <v>0.40625</v>
      </c>
      <c r="D7616" s="54">
        <f>タスク実績csv元!E7616</f>
        <v>0.39583333333333331</v>
      </c>
      <c r="E7616" t="str">
        <f>タスク実績csv元!I7616&amp;""</f>
        <v/>
      </c>
      <c r="F7616" t="str">
        <f>タスク実績csv元!D7616</f>
        <v>朝礼</v>
      </c>
      <c r="G7616" t="str">
        <f t="shared" si="118"/>
        <v>INSERT INTO task_achivement(task_no,achive_date,end_time,start_time,task_detail,memo)VALUES('{4c39d40d-b35f-4cfa-b549-6c5de24454e2}','2024/09/02','2024/09/02 09:45:00','2024/09/02 09:30:00','','朝礼');</v>
      </c>
    </row>
    <row r="7617" spans="1:7">
      <c r="A7617" s="48" t="str">
        <f>_xlfn.XLOOKUP(_xlfn.XLOOKUP(MID(タスク実績csv元!C7617,1,SEARCH(":",タスク実績csv元!C7617)-1),リスト!F:F,リスト!G:G)&amp;MID(タスク実績csv元!C7617,SEARCH(":",タスク実績csv元!C7617),999),タスクDB!K:K,タスクDB!A:A)</f>
        <v>{3c725e9b-a684-46d8-88fb-086261f2dbe6}</v>
      </c>
      <c r="B7617" s="11">
        <f>タスク実績csv元!A7617</f>
        <v>45537</v>
      </c>
      <c r="C7617" s="54">
        <f>タスク実績csv元!F7617</f>
        <v>0.41666666666666669</v>
      </c>
      <c r="D7617" s="54">
        <f>タスク実績csv元!E7617</f>
        <v>0.40625</v>
      </c>
      <c r="E7617" t="str">
        <f>タスク実績csv元!I7617&amp;""</f>
        <v/>
      </c>
      <c r="F7617" t="str">
        <f>タスク実績csv元!D7617</f>
        <v>週次整理</v>
      </c>
      <c r="G7617" t="str">
        <f t="shared" si="118"/>
        <v>INSERT INTO task_achivement(task_no,achive_date,end_time,start_time,task_detail,memo)VALUES('{3c725e9b-a684-46d8-88fb-086261f2dbe6}','2024/09/02','2024/09/02 10:00:00','2024/09/02 09:45:00','','週次整理');</v>
      </c>
    </row>
    <row r="7618" spans="1:7">
      <c r="A7618" s="48" t="str">
        <f>_xlfn.XLOOKUP(_xlfn.XLOOKUP(MID(タスク実績csv元!C7618,1,SEARCH(":",タスク実績csv元!C7618)-1),リスト!F:F,リスト!G:G)&amp;MID(タスク実績csv元!C7618,SEARCH(":",タスク実績csv元!C7618),999),タスクDB!K:K,タスクDB!A:A)</f>
        <v>{3bfae8e9-f157-4a93-8f07-ee8b8a40f008}</v>
      </c>
      <c r="B7618" s="11">
        <f>タスク実績csv元!A7618</f>
        <v>45537</v>
      </c>
      <c r="C7618" s="54">
        <f>タスク実績csv元!F7618</f>
        <v>0.45833333333333331</v>
      </c>
      <c r="D7618" s="54">
        <f>タスク実績csv元!E7618</f>
        <v>0.41666666666666669</v>
      </c>
      <c r="E7618" t="str">
        <f>タスク実績csv元!I7618&amp;""</f>
        <v/>
      </c>
      <c r="F7618" t="str">
        <f>タスク実績csv元!D7618</f>
        <v>SVMXデータ整理</v>
      </c>
      <c r="G7618" t="str">
        <f t="shared" si="118"/>
        <v>INSERT INTO task_achivement(task_no,achive_date,end_time,start_time,task_detail,memo)VALUES('{3bfae8e9-f157-4a93-8f07-ee8b8a40f008}','2024/09/02','2024/09/02 11:00:00','2024/09/02 10:00:00','','SVMXデータ整理');</v>
      </c>
    </row>
    <row r="7619" spans="1:7">
      <c r="A7619" s="48" t="str">
        <f>_xlfn.XLOOKUP(_xlfn.XLOOKUP(MID(タスク実績csv元!C7619,1,SEARCH(":",タスク実績csv元!C7619)-1),リスト!F:F,リスト!G:G)&amp;MID(タスク実績csv元!C7619,SEARCH(":",タスク実績csv元!C7619),999),タスクDB!K:K,タスクDB!A:A)</f>
        <v>{4c39d40d-b35f-4cfa-b549-6c5de24454e2}</v>
      </c>
      <c r="B7619" s="11">
        <f>タスク実績csv元!A7619</f>
        <v>45537</v>
      </c>
      <c r="C7619" s="54">
        <f>タスク実績csv元!F7619</f>
        <v>0.5</v>
      </c>
      <c r="D7619" s="54">
        <f>タスク実績csv元!E7619</f>
        <v>0.45833333333333331</v>
      </c>
      <c r="E7619" t="str">
        <f>タスク実績csv元!I7619&amp;""</f>
        <v/>
      </c>
      <c r="F7619" t="str">
        <f>タスク実績csv元!D7619</f>
        <v>チームMTG</v>
      </c>
      <c r="G7619" t="str">
        <f t="shared" ref="G7619:G7682" si="119">IF(B7619=0,"","INSERT INTO task_achivement("&amp;$A$1&amp;","&amp;$B$1&amp;","&amp;$C$1&amp;","&amp;$D$1&amp;","&amp;$E$1&amp;","&amp;$F$1&amp;")VALUES('"&amp;A7619&amp;"',"&amp;IF(B7619="","null","'"&amp;TEXT(B7619,"yyyy/MM/dd")&amp;"'")&amp;","&amp;IF(C7619="","null","'"&amp;TEXT(B7619,"yyyy/MM/dd")&amp;" "&amp;TEXT(C7619,"HH:mm:ss")&amp;"'")&amp;","&amp;IF(D7619="","null","'"&amp;TEXT(B7619,"yyyy/MM/dd")&amp;" "&amp;TEXT(D7619,"HH:mm:ss")&amp;"'")&amp;",'"&amp;E7619&amp;"','"&amp;F7619&amp;"');")</f>
        <v>INSERT INTO task_achivement(task_no,achive_date,end_time,start_time,task_detail,memo)VALUES('{4c39d40d-b35f-4cfa-b549-6c5de24454e2}','2024/09/02','2024/09/02 12:00:00','2024/09/02 11:00:00','','チームMTG');</v>
      </c>
    </row>
    <row r="7620" spans="1:7">
      <c r="A7620" s="48" t="str">
        <f>_xlfn.XLOOKUP(_xlfn.XLOOKUP(MID(タスク実績csv元!C7620,1,SEARCH(":",タスク実績csv元!C7620)-1),リスト!F:F,リスト!G:G)&amp;MID(タスク実績csv元!C7620,SEARCH(":",タスク実績csv元!C7620),999),タスクDB!K:K,タスクDB!A:A)</f>
        <v>{eccefbf1-a852-44a0-af6a-c2c31b42f737}</v>
      </c>
      <c r="B7620" s="11">
        <f>タスク実績csv元!A7620</f>
        <v>45537</v>
      </c>
      <c r="C7620" s="54">
        <f>タスク実績csv元!F7620</f>
        <v>0.60416666666666663</v>
      </c>
      <c r="D7620" s="54">
        <f>タスク実績csv元!E7620</f>
        <v>0.54166666666666663</v>
      </c>
      <c r="E7620" t="str">
        <f>タスク実績csv元!I7620&amp;""</f>
        <v/>
      </c>
      <c r="F7620" t="str">
        <f>タスク実績csv元!D7620</f>
        <v>SVMX移行共有(河田、福井、小椋)</v>
      </c>
      <c r="G7620" t="str">
        <f t="shared" si="119"/>
        <v>INSERT INTO task_achivement(task_no,achive_date,end_time,start_time,task_detail,memo)VALUES('{eccefbf1-a852-44a0-af6a-c2c31b42f737}','2024/09/02','2024/09/02 14:30:00','2024/09/02 13:00:00','','SVMX移行共有(河田、福井、小椋)');</v>
      </c>
    </row>
    <row r="7621" spans="1:7">
      <c r="A7621" s="48" t="str">
        <f>_xlfn.XLOOKUP(_xlfn.XLOOKUP(MID(タスク実績csv元!C7621,1,SEARCH(":",タスク実績csv元!C7621)-1),リスト!F:F,リスト!G:G)&amp;MID(タスク実績csv元!C7621,SEARCH(":",タスク実績csv元!C7621),999),タスクDB!K:K,タスクDB!A:A)</f>
        <v>{d84a5d88-e503-432b-8c15-77654a92b465}</v>
      </c>
      <c r="B7621" s="11">
        <f>タスク実績csv元!A7621</f>
        <v>45537</v>
      </c>
      <c r="C7621" s="54">
        <f>タスク実績csv元!F7621</f>
        <v>0.67708333333333337</v>
      </c>
      <c r="D7621" s="54">
        <f>タスク実績csv元!E7621</f>
        <v>0.60416666666666663</v>
      </c>
      <c r="E7621" t="str">
        <f>タスク実績csv元!I7621&amp;""</f>
        <v/>
      </c>
      <c r="F7621" t="str">
        <f>タスク実績csv元!D7621</f>
        <v>プレ業務UAT(CPRT)のデータ再作成</v>
      </c>
      <c r="G7621" t="str">
        <f t="shared" si="119"/>
        <v>INSERT INTO task_achivement(task_no,achive_date,end_time,start_time,task_detail,memo)VALUES('{d84a5d88-e503-432b-8c15-77654a92b465}','2024/09/02','2024/09/02 16:15:00','2024/09/02 14:30:00','','プレ業務UAT(CPRT)のデータ再作成');</v>
      </c>
    </row>
    <row r="7622" spans="1:7">
      <c r="A7622" s="48" t="str">
        <f>_xlfn.XLOOKUP(_xlfn.XLOOKUP(MID(タスク実績csv元!C7622,1,SEARCH(":",タスク実績csv元!C7622)-1),リスト!F:F,リスト!G:G)&amp;MID(タスク実績csv元!C7622,SEARCH(":",タスク実績csv元!C7622),999),タスクDB!K:K,タスクDB!A:A)</f>
        <v>{fa1d15a7-0fa5-46a0-b2a9-9b86fd9480ff}</v>
      </c>
      <c r="B7622" s="11">
        <f>タスク実績csv元!A7622</f>
        <v>45537</v>
      </c>
      <c r="C7622" s="54">
        <f>タスク実績csv元!F7622</f>
        <v>0.72916666666666663</v>
      </c>
      <c r="D7622" s="54">
        <f>タスク実績csv元!E7622</f>
        <v>0.67708333333333337</v>
      </c>
      <c r="E7622" t="str">
        <f>タスク実績csv元!I7622&amp;""</f>
        <v/>
      </c>
      <c r="F7622" t="str">
        <f>タスク実績csv元!D7622</f>
        <v>得意先修正結果確認</v>
      </c>
      <c r="G7622" t="str">
        <f t="shared" si="119"/>
        <v>INSERT INTO task_achivement(task_no,achive_date,end_time,start_time,task_detail,memo)VALUES('{fa1d15a7-0fa5-46a0-b2a9-9b86fd9480ff}','2024/09/02','2024/09/02 17:30:00','2024/09/02 16:15:00','','得意先修正結果確認');</v>
      </c>
    </row>
    <row r="7623" spans="1:7">
      <c r="A7623" s="48" t="str">
        <f>_xlfn.XLOOKUP(_xlfn.XLOOKUP(MID(タスク実績csv元!C7623,1,SEARCH(":",タスク実績csv元!C7623)-1),リスト!F:F,リスト!G:G)&amp;MID(タスク実績csv元!C7623,SEARCH(":",タスク実績csv元!C7623),999),タスクDB!K:K,タスクDB!A:A)</f>
        <v>{fa1d15a7-0fa5-46a0-b2a9-9b86fd9480ff}</v>
      </c>
      <c r="B7623" s="11">
        <f>タスク実績csv元!A7623</f>
        <v>45537</v>
      </c>
      <c r="C7623" s="54">
        <f>タスク実績csv元!F7623</f>
        <v>0.9375</v>
      </c>
      <c r="D7623" s="54">
        <f>タスク実績csv元!E7623</f>
        <v>0.91666666666666663</v>
      </c>
      <c r="E7623" t="str">
        <f>タスク実績csv元!I7623&amp;""</f>
        <v/>
      </c>
      <c r="F7623" t="str">
        <f>タスク実績csv元!D7623</f>
        <v>得意先項目変更対応</v>
      </c>
      <c r="G7623" t="str">
        <f t="shared" si="119"/>
        <v>INSERT INTO task_achivement(task_no,achive_date,end_time,start_time,task_detail,memo)VALUES('{fa1d15a7-0fa5-46a0-b2a9-9b86fd9480ff}','2024/09/02','2024/09/02 22:30:00','2024/09/02 22:00:00','','得意先項目変更対応');</v>
      </c>
    </row>
    <row r="7624" spans="1:7">
      <c r="A7624" s="48" t="str">
        <f>_xlfn.XLOOKUP(_xlfn.XLOOKUP(MID(タスク実績csv元!C7624,1,SEARCH(":",タスク実績csv元!C7624)-1),リスト!F:F,リスト!G:G)&amp;MID(タスク実績csv元!C7624,SEARCH(":",タスク実績csv元!C7624),999),タスクDB!K:K,タスクDB!A:A)</f>
        <v>{4c39d40d-b35f-4cfa-b549-6c5de24454e2}</v>
      </c>
      <c r="B7624" s="11">
        <f>タスク実績csv元!A7624</f>
        <v>45538</v>
      </c>
      <c r="C7624" s="54">
        <f>タスク実績csv元!F7624</f>
        <v>0.40625</v>
      </c>
      <c r="D7624" s="54">
        <f>タスク実績csv元!E7624</f>
        <v>0.39583333333333331</v>
      </c>
      <c r="E7624" t="str">
        <f>タスク実績csv元!I7624&amp;""</f>
        <v/>
      </c>
      <c r="F7624" t="str">
        <f>タスク実績csv元!D7624</f>
        <v>朝会</v>
      </c>
      <c r="G7624" t="str">
        <f t="shared" si="119"/>
        <v>INSERT INTO task_achivement(task_no,achive_date,end_time,start_time,task_detail,memo)VALUES('{4c39d40d-b35f-4cfa-b549-6c5de24454e2}','2024/09/03','2024/09/03 09:45:00','2024/09/03 09:30:00','','朝会');</v>
      </c>
    </row>
    <row r="7625" spans="1:7">
      <c r="A7625" s="48" t="str">
        <f>_xlfn.XLOOKUP(_xlfn.XLOOKUP(MID(タスク実績csv元!C7625,1,SEARCH(":",タスク実績csv元!C7625)-1),リスト!F:F,リスト!G:G)&amp;MID(タスク実績csv元!C7625,SEARCH(":",タスク実績csv元!C7625),999),タスクDB!K:K,タスクDB!A:A)</f>
        <v>{d0d80a67-6f4b-4c2c-8010-bd45acbcca47}</v>
      </c>
      <c r="B7625" s="11">
        <f>タスク実績csv元!A7625</f>
        <v>45538</v>
      </c>
      <c r="C7625" s="54">
        <f>タスク実績csv元!F7625</f>
        <v>0.41666666666666669</v>
      </c>
      <c r="D7625" s="54">
        <f>タスク実績csv元!E7625</f>
        <v>0.40625</v>
      </c>
      <c r="E7625" t="str">
        <f>タスク実績csv元!I7625&amp;""</f>
        <v/>
      </c>
      <c r="F7625" t="str">
        <f>タスク実績csv元!D7625</f>
        <v>SVMX打合せ準備</v>
      </c>
      <c r="G7625" t="str">
        <f t="shared" si="119"/>
        <v>INSERT INTO task_achivement(task_no,achive_date,end_time,start_time,task_detail,memo)VALUES('{d0d80a67-6f4b-4c2c-8010-bd45acbcca47}','2024/09/03','2024/09/03 10:00:00','2024/09/03 09:45:00','','SVMX打合せ準備');</v>
      </c>
    </row>
    <row r="7626" spans="1:7">
      <c r="A7626" s="48" t="str">
        <f>_xlfn.XLOOKUP(_xlfn.XLOOKUP(MID(タスク実績csv元!C7626,1,SEARCH(":",タスク実績csv元!C7626)-1),リスト!F:F,リスト!G:G)&amp;MID(タスク実績csv元!C7626,SEARCH(":",タスク実績csv元!C7626),999),タスクDB!K:K,タスクDB!A:A)</f>
        <v>{8bf29be6-00eb-4704-99d7-d935cf00aff3}</v>
      </c>
      <c r="B7626" s="11">
        <f>タスク実績csv元!A7626</f>
        <v>45538</v>
      </c>
      <c r="C7626" s="54">
        <f>タスク実績csv元!F7626</f>
        <v>0.44791666666666669</v>
      </c>
      <c r="D7626" s="54">
        <f>タスク実績csv元!E7626</f>
        <v>0.41666666666666669</v>
      </c>
      <c r="E7626" t="str">
        <f>タスク実績csv元!I7626&amp;""</f>
        <v/>
      </c>
      <c r="F7626" t="str">
        <f>タスク実績csv元!D7626</f>
        <v>SVMX定例</v>
      </c>
      <c r="G7626" t="str">
        <f t="shared" si="119"/>
        <v>INSERT INTO task_achivement(task_no,achive_date,end_time,start_time,task_detail,memo)VALUES('{8bf29be6-00eb-4704-99d7-d935cf00aff3}','2024/09/03','2024/09/03 10:45:00','2024/09/03 10:00:00','','SVMX定例');</v>
      </c>
    </row>
    <row r="7627" spans="1:7">
      <c r="A7627" s="48" t="str">
        <f>_xlfn.XLOOKUP(_xlfn.XLOOKUP(MID(タスク実績csv元!C7627,1,SEARCH(":",タスク実績csv元!C7627)-1),リスト!F:F,リスト!G:G)&amp;MID(タスク実績csv元!C7627,SEARCH(":",タスク実績csv元!C7627),999),タスクDB!K:K,タスクDB!A:A)</f>
        <v>{3bfae8e9-f157-4a93-8f07-ee8b8a40f008}</v>
      </c>
      <c r="B7627" s="11">
        <f>タスク実績csv元!A7627</f>
        <v>45538</v>
      </c>
      <c r="C7627" s="54">
        <f>タスク実績csv元!F7627</f>
        <v>0.47916666666666669</v>
      </c>
      <c r="D7627" s="54">
        <f>タスク実績csv元!E7627</f>
        <v>0.45833333333333331</v>
      </c>
      <c r="E7627" t="str">
        <f>タスク実績csv元!I7627&amp;""</f>
        <v/>
      </c>
      <c r="F7627" t="str">
        <f>タスク実績csv元!D7627</f>
        <v>SVMXデータ整理</v>
      </c>
      <c r="G7627" t="str">
        <f t="shared" si="119"/>
        <v>INSERT INTO task_achivement(task_no,achive_date,end_time,start_time,task_detail,memo)VALUES('{3bfae8e9-f157-4a93-8f07-ee8b8a40f008}','2024/09/03','2024/09/03 11:30:00','2024/09/03 11:00:00','','SVMXデータ整理');</v>
      </c>
    </row>
    <row r="7628" spans="1:7">
      <c r="A7628" s="48" t="str">
        <f>_xlfn.XLOOKUP(_xlfn.XLOOKUP(MID(タスク実績csv元!C7628,1,SEARCH(":",タスク実績csv元!C7628)-1),リスト!F:F,リスト!G:G)&amp;MID(タスク実績csv元!C7628,SEARCH(":",タスク実績csv元!C7628),999),タスクDB!K:K,タスクDB!A:A)</f>
        <v>{3bfae8e9-f157-4a93-8f07-ee8b8a40f008}</v>
      </c>
      <c r="B7628" s="11">
        <f>タスク実績csv元!A7628</f>
        <v>45538</v>
      </c>
      <c r="C7628" s="54">
        <f>タスク実績csv元!F7628</f>
        <v>0.58333333333333337</v>
      </c>
      <c r="D7628" s="54">
        <f>タスク実績csv元!E7628</f>
        <v>0.54166666666666663</v>
      </c>
      <c r="E7628" t="str">
        <f>タスク実績csv元!I7628&amp;""</f>
        <v/>
      </c>
      <c r="F7628" t="str">
        <f>タスク実績csv元!D7628</f>
        <v>SVMXデータ整理</v>
      </c>
      <c r="G7628" t="str">
        <f t="shared" si="119"/>
        <v>INSERT INTO task_achivement(task_no,achive_date,end_time,start_time,task_detail,memo)VALUES('{3bfae8e9-f157-4a93-8f07-ee8b8a40f008}','2024/09/03','2024/09/03 14:00:00','2024/09/03 13:00:00','','SVMXデータ整理');</v>
      </c>
    </row>
    <row r="7629" spans="1:7">
      <c r="A7629" s="48" t="str">
        <f>_xlfn.XLOOKUP(_xlfn.XLOOKUP(MID(タスク実績csv元!C7629,1,SEARCH(":",タスク実績csv元!C7629)-1),リスト!F:F,リスト!G:G)&amp;MID(タスク実績csv元!C7629,SEARCH(":",タスク実績csv元!C7629),999),タスクDB!K:K,タスクDB!A:A)</f>
        <v>{fa1d15a7-0fa5-46a0-b2a9-9b86fd9480ff}</v>
      </c>
      <c r="B7629" s="11">
        <f>タスク実績csv元!A7629</f>
        <v>45538</v>
      </c>
      <c r="C7629" s="54">
        <f>タスク実績csv元!F7629</f>
        <v>0.60416666666666663</v>
      </c>
      <c r="D7629" s="54">
        <f>タスク実績csv元!E7629</f>
        <v>0.58333333333333337</v>
      </c>
      <c r="E7629" t="str">
        <f>タスク実績csv元!I7629&amp;""</f>
        <v/>
      </c>
      <c r="F7629" t="str">
        <f>タスク実績csv元!D7629</f>
        <v>得意先修正結果確認</v>
      </c>
      <c r="G7629" t="str">
        <f t="shared" si="119"/>
        <v>INSERT INTO task_achivement(task_no,achive_date,end_time,start_time,task_detail,memo)VALUES('{fa1d15a7-0fa5-46a0-b2a9-9b86fd9480ff}','2024/09/03','2024/09/03 14:30:00','2024/09/03 14:00:00','','得意先修正結果確認');</v>
      </c>
    </row>
    <row r="7630" spans="1:7">
      <c r="A7630" s="48" t="str">
        <f>_xlfn.XLOOKUP(_xlfn.XLOOKUP(MID(タスク実績csv元!C7630,1,SEARCH(":",タスク実績csv元!C7630)-1),リスト!F:F,リスト!G:G)&amp;MID(タスク実績csv元!C7630,SEARCH(":",タスク実績csv元!C7630),999),タスクDB!K:K,タスクDB!A:A)</f>
        <v>{fa1d15a7-0fa5-46a0-b2a9-9b86fd9480ff}</v>
      </c>
      <c r="B7630" s="11">
        <f>タスク実績csv元!A7630</f>
        <v>45538</v>
      </c>
      <c r="C7630" s="54">
        <f>タスク実績csv元!F7630</f>
        <v>0.625</v>
      </c>
      <c r="D7630" s="54">
        <f>タスク実績csv元!E7630</f>
        <v>0.60416666666666663</v>
      </c>
      <c r="E7630" t="str">
        <f>タスク実績csv元!I7630&amp;""</f>
        <v/>
      </c>
      <c r="F7630" t="str">
        <f>タスク実績csv元!D7630</f>
        <v>DSCソース整理</v>
      </c>
      <c r="G7630" t="str">
        <f t="shared" si="119"/>
        <v>INSERT INTO task_achivement(task_no,achive_date,end_time,start_time,task_detail,memo)VALUES('{fa1d15a7-0fa5-46a0-b2a9-9b86fd9480ff}','2024/09/03','2024/09/03 15:00:00','2024/09/03 14:30:00','','DSCソース整理');</v>
      </c>
    </row>
    <row r="7631" spans="1:7">
      <c r="A7631" s="48" t="str">
        <f>_xlfn.XLOOKUP(_xlfn.XLOOKUP(MID(タスク実績csv元!C7631,1,SEARCH(":",タスク実績csv元!C7631)-1),リスト!F:F,リスト!G:G)&amp;MID(タスク実績csv元!C7631,SEARCH(":",タスク実績csv元!C7631),999),タスクDB!K:K,タスクDB!A:A)</f>
        <v>{8bf29be6-00eb-4704-99d7-d935cf00aff3}</v>
      </c>
      <c r="B7631" s="11">
        <f>タスク実績csv元!A7631</f>
        <v>45538</v>
      </c>
      <c r="C7631" s="54">
        <f>タスク実績csv元!F7631</f>
        <v>0.66666666666666663</v>
      </c>
      <c r="D7631" s="54">
        <f>タスク実績csv元!E7631</f>
        <v>0.625</v>
      </c>
      <c r="E7631" t="str">
        <f>タスク実績csv元!I7631&amp;""</f>
        <v/>
      </c>
      <c r="F7631" t="str">
        <f>タスク実績csv元!D7631</f>
        <v>OTC定例</v>
      </c>
      <c r="G7631" t="str">
        <f t="shared" si="119"/>
        <v>INSERT INTO task_achivement(task_no,achive_date,end_time,start_time,task_detail,memo)VALUES('{8bf29be6-00eb-4704-99d7-d935cf00aff3}','2024/09/03','2024/09/03 16:00:00','2024/09/03 15:00:00','','OTC定例');</v>
      </c>
    </row>
    <row r="7632" spans="1:7">
      <c r="A7632" s="48" t="str">
        <f>_xlfn.XLOOKUP(_xlfn.XLOOKUP(MID(タスク実績csv元!C7632,1,SEARCH(":",タスク実績csv元!C7632)-1),リスト!F:F,リスト!G:G)&amp;MID(タスク実績csv元!C7632,SEARCH(":",タスク実績csv元!C7632),999),タスクDB!K:K,タスクDB!A:A)</f>
        <v>{8bf29be6-00eb-4704-99d7-d935cf00aff3}</v>
      </c>
      <c r="B7632" s="11">
        <f>タスク実績csv元!A7632</f>
        <v>45538</v>
      </c>
      <c r="C7632" s="54">
        <f>タスク実績csv元!F7632</f>
        <v>0.72916666666666663</v>
      </c>
      <c r="D7632" s="54">
        <f>タスク実績csv元!E7632</f>
        <v>0.6875</v>
      </c>
      <c r="E7632" t="str">
        <f>タスク実績csv元!I7632&amp;""</f>
        <v/>
      </c>
      <c r="F7632" t="str">
        <f>タスク実績csv元!D7632</f>
        <v>UAT夕会</v>
      </c>
      <c r="G7632" t="str">
        <f t="shared" si="119"/>
        <v>INSERT INTO task_achivement(task_no,achive_date,end_time,start_time,task_detail,memo)VALUES('{8bf29be6-00eb-4704-99d7-d935cf00aff3}','2024/09/03','2024/09/03 17:30:00','2024/09/03 16:30:00','','UAT夕会');</v>
      </c>
    </row>
    <row r="7633" spans="1:7">
      <c r="A7633" s="48" t="str">
        <f>_xlfn.XLOOKUP(_xlfn.XLOOKUP(MID(タスク実績csv元!C7633,1,SEARCH(":",タスク実績csv元!C7633)-1),リスト!F:F,リスト!G:G)&amp;MID(タスク実績csv元!C7633,SEARCH(":",タスク実績csv元!C7633),999),タスクDB!K:K,タスクDB!A:A)</f>
        <v>{fa1d15a7-0fa5-46a0-b2a9-9b86fd9480ff}</v>
      </c>
      <c r="B7633" s="11">
        <f>タスク実績csv元!A7633</f>
        <v>45538</v>
      </c>
      <c r="C7633" s="54">
        <f>タスク実績csv元!F7633</f>
        <v>0.75</v>
      </c>
      <c r="D7633" s="54">
        <f>タスク実績csv元!E7633</f>
        <v>0.72916666666666663</v>
      </c>
      <c r="E7633" t="str">
        <f>タスク実績csv元!I7633&amp;""</f>
        <v/>
      </c>
      <c r="F7633" t="str">
        <f>タスク実績csv元!D7633</f>
        <v>DSCソース整理</v>
      </c>
      <c r="G7633" t="str">
        <f t="shared" si="119"/>
        <v>INSERT INTO task_achivement(task_no,achive_date,end_time,start_time,task_detail,memo)VALUES('{fa1d15a7-0fa5-46a0-b2a9-9b86fd9480ff}','2024/09/03','2024/09/03 18:00:00','2024/09/03 17:30:00','','DSCソース整理');</v>
      </c>
    </row>
    <row r="7634" spans="1:7">
      <c r="A7634" s="48" t="str">
        <f>_xlfn.XLOOKUP(_xlfn.XLOOKUP(MID(タスク実績csv元!C7634,1,SEARCH(":",タスク実績csv元!C7634)-1),リスト!F:F,リスト!G:G)&amp;MID(タスク実績csv元!C7634,SEARCH(":",タスク実績csv元!C7634),999),タスクDB!K:K,タスクDB!A:A)</f>
        <v>{4c39d40d-b35f-4cfa-b549-6c5de24454e2}</v>
      </c>
      <c r="B7634" s="11">
        <f>タスク実績csv元!A7634</f>
        <v>45539</v>
      </c>
      <c r="C7634" s="54">
        <f>タスク実績csv元!F7634</f>
        <v>0.40625</v>
      </c>
      <c r="D7634" s="54">
        <f>タスク実績csv元!E7634</f>
        <v>0.39583333333333331</v>
      </c>
      <c r="E7634" t="str">
        <f>タスク実績csv元!I7634&amp;""</f>
        <v/>
      </c>
      <c r="F7634" t="str">
        <f>タスク実績csv元!D7634</f>
        <v>朝会</v>
      </c>
      <c r="G7634" t="str">
        <f t="shared" si="119"/>
        <v>INSERT INTO task_achivement(task_no,achive_date,end_time,start_time,task_detail,memo)VALUES('{4c39d40d-b35f-4cfa-b549-6c5de24454e2}','2024/09/04','2024/09/04 09:45:00','2024/09/04 09:30:00','','朝会');</v>
      </c>
    </row>
    <row r="7635" spans="1:7">
      <c r="A7635" s="48" t="str">
        <f>_xlfn.XLOOKUP(_xlfn.XLOOKUP(MID(タスク実績csv元!C7635,1,SEARCH(":",タスク実績csv元!C7635)-1),リスト!F:F,リスト!G:G)&amp;MID(タスク実績csv元!C7635,SEARCH(":",タスク実績csv元!C7635),999),タスクDB!K:K,タスクDB!A:A)</f>
        <v>{d84a5d88-e503-432b-8c15-77654a92b465}</v>
      </c>
      <c r="B7635" s="11">
        <f>タスク実績csv元!A7635</f>
        <v>45539</v>
      </c>
      <c r="C7635" s="54">
        <f>タスク実績csv元!F7635</f>
        <v>0.41666666666666669</v>
      </c>
      <c r="D7635" s="54">
        <f>タスク実績csv元!E7635</f>
        <v>0.40625</v>
      </c>
      <c r="E7635" t="str">
        <f>タスク実績csv元!I7635&amp;""</f>
        <v/>
      </c>
      <c r="F7635" t="str">
        <f>タスク実績csv元!D7635</f>
        <v>課題状況整理</v>
      </c>
      <c r="G7635" t="str">
        <f t="shared" si="119"/>
        <v>INSERT INTO task_achivement(task_no,achive_date,end_time,start_time,task_detail,memo)VALUES('{d84a5d88-e503-432b-8c15-77654a92b465}','2024/09/04','2024/09/04 10:00:00','2024/09/04 09:45:00','','課題状況整理');</v>
      </c>
    </row>
    <row r="7636" spans="1:7">
      <c r="A7636" s="48" t="str">
        <f>_xlfn.XLOOKUP(_xlfn.XLOOKUP(MID(タスク実績csv元!C7636,1,SEARCH(":",タスク実績csv元!C7636)-1),リスト!F:F,リスト!G:G)&amp;MID(タスク実績csv元!C7636,SEARCH(":",タスク実績csv元!C7636),999),タスクDB!K:K,タスクDB!A:A)</f>
        <v>{eccefbf1-a852-44a0-af6a-c2c31b42f737}</v>
      </c>
      <c r="B7636" s="11">
        <f>タスク実績csv元!A7636</f>
        <v>45539</v>
      </c>
      <c r="C7636" s="54">
        <f>タスク実績csv元!F7636</f>
        <v>0.5</v>
      </c>
      <c r="D7636" s="54">
        <f>タスク実績csv元!E7636</f>
        <v>0.41666666666666669</v>
      </c>
      <c r="E7636" t="str">
        <f>タスク実績csv元!I7636&amp;""</f>
        <v/>
      </c>
      <c r="F7636" t="str">
        <f>タスク実績csv元!D7636</f>
        <v>移行週次打合せ</v>
      </c>
      <c r="G7636" t="str">
        <f t="shared" si="119"/>
        <v>INSERT INTO task_achivement(task_no,achive_date,end_time,start_time,task_detail,memo)VALUES('{eccefbf1-a852-44a0-af6a-c2c31b42f737}','2024/09/04','2024/09/04 12:00:00','2024/09/04 10:00:00','','移行週次打合せ');</v>
      </c>
    </row>
    <row r="7637" spans="1:7">
      <c r="A7637" s="48" t="str">
        <f>_xlfn.XLOOKUP(_xlfn.XLOOKUP(MID(タスク実績csv元!C7637,1,SEARCH(":",タスク実績csv元!C7637)-1),リスト!F:F,リスト!G:G)&amp;MID(タスク実績csv元!C7637,SEARCH(":",タスク実績csv元!C7637),999),タスクDB!K:K,タスクDB!A:A)</f>
        <v>{eccefbf1-a852-44a0-af6a-c2c31b42f737}</v>
      </c>
      <c r="B7637" s="11">
        <f>タスク実績csv元!A7637</f>
        <v>45539</v>
      </c>
      <c r="C7637" s="54">
        <f>タスク実績csv元!F7637</f>
        <v>0.58333333333333337</v>
      </c>
      <c r="D7637" s="54">
        <f>タスク実績csv元!E7637</f>
        <v>0.54166666666666663</v>
      </c>
      <c r="E7637" t="str">
        <f>タスク実績csv元!I7637&amp;""</f>
        <v/>
      </c>
      <c r="F7637" t="str">
        <f>タスク実績csv元!D7637</f>
        <v>連携状況確認(原田)</v>
      </c>
      <c r="G7637" t="str">
        <f t="shared" si="119"/>
        <v>INSERT INTO task_achivement(task_no,achive_date,end_time,start_time,task_detail,memo)VALUES('{eccefbf1-a852-44a0-af6a-c2c31b42f737}','2024/09/04','2024/09/04 14:00:00','2024/09/04 13:00:00','','連携状況確認(原田)');</v>
      </c>
    </row>
    <row r="7638" spans="1:7">
      <c r="A7638" s="48" t="str">
        <f>_xlfn.XLOOKUP(_xlfn.XLOOKUP(MID(タスク実績csv元!C7638,1,SEARCH(":",タスク実績csv元!C7638)-1),リスト!F:F,リスト!G:G)&amp;MID(タスク実績csv元!C7638,SEARCH(":",タスク実績csv元!C7638),999),タスクDB!K:K,タスクDB!A:A)</f>
        <v>{eccefbf1-a852-44a0-af6a-c2c31b42f737}</v>
      </c>
      <c r="B7638" s="11">
        <f>タスク実績csv元!A7638</f>
        <v>45539</v>
      </c>
      <c r="C7638" s="54">
        <f>タスク実績csv元!F7638</f>
        <v>0.60416666666666663</v>
      </c>
      <c r="D7638" s="54">
        <f>タスク実績csv元!E7638</f>
        <v>0.58333333333333337</v>
      </c>
      <c r="E7638" t="str">
        <f>タスク実績csv元!I7638&amp;""</f>
        <v/>
      </c>
      <c r="F7638" t="str">
        <f>タスク実績csv元!D7638</f>
        <v>得意先の【現行】項目の扱いについて(福井)</v>
      </c>
      <c r="G7638" t="str">
        <f t="shared" si="119"/>
        <v>INSERT INTO task_achivement(task_no,achive_date,end_time,start_time,task_detail,memo)VALUES('{eccefbf1-a852-44a0-af6a-c2c31b42f737}','2024/09/04','2024/09/04 14:30:00','2024/09/04 14:00:00','','得意先の【現行】項目の扱いについて(福井)');</v>
      </c>
    </row>
    <row r="7639" spans="1:7">
      <c r="A7639" s="48" t="str">
        <f>_xlfn.XLOOKUP(_xlfn.XLOOKUP(MID(タスク実績csv元!C7639,1,SEARCH(":",タスク実績csv元!C7639)-1),リスト!F:F,リスト!G:G)&amp;MID(タスク実績csv元!C7639,SEARCH(":",タスク実績csv元!C7639),999),タスクDB!K:K,タスクDB!A:A)</f>
        <v>{fa1d15a7-0fa5-46a0-b2a9-9b86fd9480ff}</v>
      </c>
      <c r="B7639" s="11">
        <f>タスク実績csv元!A7639</f>
        <v>45539</v>
      </c>
      <c r="C7639" s="54">
        <f>タスク実績csv元!F7639</f>
        <v>0.625</v>
      </c>
      <c r="D7639" s="54">
        <f>タスク実績csv元!E7639</f>
        <v>0.60416666666666663</v>
      </c>
      <c r="E7639" t="str">
        <f>タスク実績csv元!I7639&amp;""</f>
        <v/>
      </c>
      <c r="F7639" t="str">
        <f>タスク実績csv元!D7639</f>
        <v>得意先修正結果IT</v>
      </c>
      <c r="G7639" t="str">
        <f t="shared" si="119"/>
        <v>INSERT INTO task_achivement(task_no,achive_date,end_time,start_time,task_detail,memo)VALUES('{fa1d15a7-0fa5-46a0-b2a9-9b86fd9480ff}','2024/09/04','2024/09/04 15:00:00','2024/09/04 14:30:00','','得意先修正結果IT');</v>
      </c>
    </row>
    <row r="7640" spans="1:7">
      <c r="A7640" s="48" t="str">
        <f>_xlfn.XLOOKUP(_xlfn.XLOOKUP(MID(タスク実績csv元!C7640,1,SEARCH(":",タスク実績csv元!C7640)-1),リスト!F:F,リスト!G:G)&amp;MID(タスク実績csv元!C7640,SEARCH(":",タスク実績csv元!C7640),999),タスクDB!K:K,タスクDB!A:A)</f>
        <v>{3bfae8e9-f157-4a93-8f07-ee8b8a40f008}</v>
      </c>
      <c r="B7640" s="11">
        <f>タスク実績csv元!A7640</f>
        <v>45539</v>
      </c>
      <c r="C7640" s="54">
        <f>タスク実績csv元!F7640</f>
        <v>0.65625</v>
      </c>
      <c r="D7640" s="54">
        <f>タスク実績csv元!E7640</f>
        <v>0.625</v>
      </c>
      <c r="E7640" t="str">
        <f>タスク実績csv元!I7640&amp;""</f>
        <v/>
      </c>
      <c r="F7640" t="str">
        <f>タスク実績csv元!D7640</f>
        <v>SVMXデータ準備対応</v>
      </c>
      <c r="G7640" t="str">
        <f t="shared" si="119"/>
        <v>INSERT INTO task_achivement(task_no,achive_date,end_time,start_time,task_detail,memo)VALUES('{3bfae8e9-f157-4a93-8f07-ee8b8a40f008}','2024/09/04','2024/09/04 15:45:00','2024/09/04 15:00:00','','SVMXデータ準備対応');</v>
      </c>
    </row>
    <row r="7641" spans="1:7">
      <c r="A7641" s="48" t="str">
        <f>_xlfn.XLOOKUP(_xlfn.XLOOKUP(MID(タスク実績csv元!C7641,1,SEARCH(":",タスク実績csv元!C7641)-1),リスト!F:F,リスト!G:G)&amp;MID(タスク実績csv元!C7641,SEARCH(":",タスク実績csv元!C7641),999),タスクDB!K:K,タスクDB!A:A)</f>
        <v>{3c725e9b-a684-46d8-88fb-086261f2dbe6}</v>
      </c>
      <c r="B7641" s="11">
        <f>タスク実績csv元!A7641</f>
        <v>45539</v>
      </c>
      <c r="C7641" s="54">
        <f>タスク実績csv元!F7641</f>
        <v>0.66666666666666663</v>
      </c>
      <c r="D7641" s="54">
        <f>タスク実績csv元!E7641</f>
        <v>0.65625</v>
      </c>
      <c r="E7641" t="str">
        <f>タスク実績csv元!I7641&amp;""</f>
        <v/>
      </c>
      <c r="F7641" t="str">
        <f>タスク実績csv元!D7641</f>
        <v>写真撮影</v>
      </c>
      <c r="G7641" t="str">
        <f t="shared" si="119"/>
        <v>INSERT INTO task_achivement(task_no,achive_date,end_time,start_time,task_detail,memo)VALUES('{3c725e9b-a684-46d8-88fb-086261f2dbe6}','2024/09/04','2024/09/04 16:00:00','2024/09/04 15:45:00','','写真撮影');</v>
      </c>
    </row>
    <row r="7642" spans="1:7">
      <c r="A7642" s="48" t="str">
        <f>_xlfn.XLOOKUP(_xlfn.XLOOKUP(MID(タスク実績csv元!C7642,1,SEARCH(":",タスク実績csv元!C7642)-1),リスト!F:F,リスト!G:G)&amp;MID(タスク実績csv元!C7642,SEARCH(":",タスク実績csv元!C7642),999),タスクDB!K:K,タスクDB!A:A)</f>
        <v>{3bfae8e9-f157-4a93-8f07-ee8b8a40f008}</v>
      </c>
      <c r="B7642" s="11">
        <f>タスク実績csv元!A7642</f>
        <v>45539</v>
      </c>
      <c r="C7642" s="54">
        <f>タスク実績csv元!F7642</f>
        <v>0.67708333333333337</v>
      </c>
      <c r="D7642" s="54">
        <f>タスク実績csv元!E7642</f>
        <v>0.66666666666666663</v>
      </c>
      <c r="E7642" t="str">
        <f>タスク実績csv元!I7642&amp;""</f>
        <v/>
      </c>
      <c r="F7642" t="str">
        <f>タスク実績csv元!D7642</f>
        <v>SVMXデータ準備対応</v>
      </c>
      <c r="G7642" t="str">
        <f t="shared" si="119"/>
        <v>INSERT INTO task_achivement(task_no,achive_date,end_time,start_time,task_detail,memo)VALUES('{3bfae8e9-f157-4a93-8f07-ee8b8a40f008}','2024/09/04','2024/09/04 16:15:00','2024/09/04 16:00:00','','SVMXデータ準備対応');</v>
      </c>
    </row>
    <row r="7643" spans="1:7">
      <c r="A7643" s="48" t="str">
        <f>_xlfn.XLOOKUP(_xlfn.XLOOKUP(MID(タスク実績csv元!C7643,1,SEARCH(":",タスク実績csv元!C7643)-1),リスト!F:F,リスト!G:G)&amp;MID(タスク実績csv元!C7643,SEARCH(":",タスク実績csv元!C7643),999),タスクDB!K:K,タスクDB!A:A)</f>
        <v>{fa1d15a7-0fa5-46a0-b2a9-9b86fd9480ff}</v>
      </c>
      <c r="B7643" s="11">
        <f>タスク実績csv元!A7643</f>
        <v>45539</v>
      </c>
      <c r="C7643" s="54">
        <f>タスク実績csv元!F7643</f>
        <v>0.70833333333333337</v>
      </c>
      <c r="D7643" s="54">
        <f>タスク実績csv元!E7643</f>
        <v>0.67708333333333337</v>
      </c>
      <c r="E7643" t="str">
        <f>タスク実績csv元!I7643&amp;""</f>
        <v/>
      </c>
      <c r="F7643" t="str">
        <f>タスク実績csv元!D7643</f>
        <v>DSCソース整理</v>
      </c>
      <c r="G7643" t="str">
        <f t="shared" si="119"/>
        <v>INSERT INTO task_achivement(task_no,achive_date,end_time,start_time,task_detail,memo)VALUES('{fa1d15a7-0fa5-46a0-b2a9-9b86fd9480ff}','2024/09/04','2024/09/04 17:00:00','2024/09/04 16:15:00','','DSCソース整理');</v>
      </c>
    </row>
    <row r="7644" spans="1:7">
      <c r="A7644" s="48" t="str">
        <f>_xlfn.XLOOKUP(_xlfn.XLOOKUP(MID(タスク実績csv元!C7644,1,SEARCH(":",タスク実績csv元!C7644)-1),リスト!F:F,リスト!G:G)&amp;MID(タスク実績csv元!C7644,SEARCH(":",タスク実績csv元!C7644),999),タスクDB!K:K,タスクDB!A:A)</f>
        <v>{1c05e439-3dd4-441b-89cb-c09bbf4395c0}</v>
      </c>
      <c r="B7644" s="11">
        <f>タスク実績csv元!A7644</f>
        <v>45539</v>
      </c>
      <c r="C7644" s="54">
        <f>タスク実績csv元!F7644</f>
        <v>0.72916666666666663</v>
      </c>
      <c r="D7644" s="54">
        <f>タスク実績csv元!E7644</f>
        <v>0.70833333333333337</v>
      </c>
      <c r="E7644" t="str">
        <f>タスク実績csv元!I7644&amp;""</f>
        <v/>
      </c>
      <c r="F7644" t="str">
        <f>タスク実績csv元!D7644</f>
        <v>資料作成</v>
      </c>
      <c r="G7644" t="str">
        <f t="shared" si="119"/>
        <v>INSERT INTO task_achivement(task_no,achive_date,end_time,start_time,task_detail,memo)VALUES('{1c05e439-3dd4-441b-89cb-c09bbf4395c0}','2024/09/04','2024/09/04 17:30:00','2024/09/04 17:00:00','','資料作成');</v>
      </c>
    </row>
    <row r="7645" spans="1:7">
      <c r="A7645" s="48" t="str">
        <f>_xlfn.XLOOKUP(_xlfn.XLOOKUP(MID(タスク実績csv元!C7645,1,SEARCH(":",タスク実績csv元!C7645)-1),リスト!F:F,リスト!G:G)&amp;MID(タスク実績csv元!C7645,SEARCH(":",タスク実績csv元!C7645),999),タスクDB!K:K,タスクDB!A:A)</f>
        <v>{eccefbf1-a852-44a0-af6a-c2c31b42f737}</v>
      </c>
      <c r="B7645" s="11">
        <f>タスク実績csv元!A7645</f>
        <v>45539</v>
      </c>
      <c r="C7645" s="54">
        <f>タスク実績csv元!F7645</f>
        <v>0.75</v>
      </c>
      <c r="D7645" s="54">
        <f>タスク実績csv元!E7645</f>
        <v>0.73958333333333337</v>
      </c>
      <c r="E7645" t="str">
        <f>タスク実績csv元!I7645&amp;""</f>
        <v/>
      </c>
      <c r="F7645" t="str">
        <f>タスク実績csv元!D7645</f>
        <v>売上訂正確認事項把握(中村)</v>
      </c>
      <c r="G7645" t="str">
        <f t="shared" si="119"/>
        <v>INSERT INTO task_achivement(task_no,achive_date,end_time,start_time,task_detail,memo)VALUES('{eccefbf1-a852-44a0-af6a-c2c31b42f737}','2024/09/04','2024/09/04 18:00:00','2024/09/04 17:45:00','','売上訂正確認事項把握(中村)');</v>
      </c>
    </row>
    <row r="7646" spans="1:7">
      <c r="A7646" s="48" t="str">
        <f>_xlfn.XLOOKUP(_xlfn.XLOOKUP(MID(タスク実績csv元!C7646,1,SEARCH(":",タスク実績csv元!C7646)-1),リスト!F:F,リスト!G:G)&amp;MID(タスク実績csv元!C7646,SEARCH(":",タスク実績csv元!C7646),999),タスクDB!K:K,タスクDB!A:A)</f>
        <v>{eccefbf1-a852-44a0-af6a-c2c31b42f737}</v>
      </c>
      <c r="B7646" s="11">
        <f>タスク実績csv元!A7646</f>
        <v>45539</v>
      </c>
      <c r="C7646" s="54">
        <f>タスク実績csv元!F7646</f>
        <v>0.76041666666666663</v>
      </c>
      <c r="D7646" s="54">
        <f>タスク実績csv元!E7646</f>
        <v>0.75</v>
      </c>
      <c r="E7646" t="str">
        <f>タスク実績csv元!I7646&amp;""</f>
        <v/>
      </c>
      <c r="F7646" t="str">
        <f>タスク実績csv元!D7646</f>
        <v>セット品明細マスタ移行ツール(福井)</v>
      </c>
      <c r="G7646" t="str">
        <f t="shared" si="119"/>
        <v>INSERT INTO task_achivement(task_no,achive_date,end_time,start_time,task_detail,memo)VALUES('{eccefbf1-a852-44a0-af6a-c2c31b42f737}','2024/09/04','2024/09/04 18:15:00','2024/09/04 18:00:00','','セット品明細マスタ移行ツール(福井)');</v>
      </c>
    </row>
    <row r="7647" spans="1:7">
      <c r="A7647" s="48" t="str">
        <f>_xlfn.XLOOKUP(_xlfn.XLOOKUP(MID(タスク実績csv元!C7647,1,SEARCH(":",タスク実績csv元!C7647)-1),リスト!F:F,リスト!G:G)&amp;MID(タスク実績csv元!C7647,SEARCH(":",タスク実績csv元!C7647),999),タスクDB!K:K,タスクDB!A:A)</f>
        <v>{4c39d40d-b35f-4cfa-b549-6c5de24454e2}</v>
      </c>
      <c r="B7647" s="11">
        <f>タスク実績csv元!A7647</f>
        <v>45540</v>
      </c>
      <c r="C7647" s="54">
        <f>タスク実績csv元!F7647</f>
        <v>0.40625</v>
      </c>
      <c r="D7647" s="54">
        <f>タスク実績csv元!E7647</f>
        <v>0.39583333333333331</v>
      </c>
      <c r="E7647" t="str">
        <f>タスク実績csv元!I7647&amp;""</f>
        <v/>
      </c>
      <c r="F7647" t="str">
        <f>タスク実績csv元!D7647</f>
        <v>朝会</v>
      </c>
      <c r="G7647" t="str">
        <f t="shared" si="119"/>
        <v>INSERT INTO task_achivement(task_no,achive_date,end_time,start_time,task_detail,memo)VALUES('{4c39d40d-b35f-4cfa-b549-6c5de24454e2}','2024/09/05','2024/09/05 09:45:00','2024/09/05 09:30:00','','朝会');</v>
      </c>
    </row>
    <row r="7648" spans="1:7">
      <c r="A7648" s="48" t="str">
        <f>_xlfn.XLOOKUP(_xlfn.XLOOKUP(MID(タスク実績csv元!C7648,1,SEARCH(":",タスク実績csv元!C7648)-1),リスト!F:F,リスト!G:G)&amp;MID(タスク実績csv元!C7648,SEARCH(":",タスク実績csv元!C7648),999),タスクDB!K:K,タスクDB!A:A)</f>
        <v>{fa1d15a7-0fa5-46a0-b2a9-9b86fd9480ff}</v>
      </c>
      <c r="B7648" s="11">
        <f>タスク実績csv元!A7648</f>
        <v>45540</v>
      </c>
      <c r="C7648" s="54">
        <f>タスク実績csv元!F7648</f>
        <v>0.42708333333333331</v>
      </c>
      <c r="D7648" s="54">
        <f>タスク実績csv元!E7648</f>
        <v>0.41666666666666669</v>
      </c>
      <c r="E7648" t="str">
        <f>タスク実績csv元!I7648&amp;""</f>
        <v/>
      </c>
      <c r="F7648" t="str">
        <f>タスク実績csv元!D7648</f>
        <v>得意先テスト</v>
      </c>
      <c r="G7648" t="str">
        <f t="shared" si="119"/>
        <v>INSERT INTO task_achivement(task_no,achive_date,end_time,start_time,task_detail,memo)VALUES('{fa1d15a7-0fa5-46a0-b2a9-9b86fd9480ff}','2024/09/05','2024/09/05 10:15:00','2024/09/05 10:00:00','','得意先テスト');</v>
      </c>
    </row>
    <row r="7649" spans="1:7">
      <c r="A7649" s="48" t="str">
        <f>_xlfn.XLOOKUP(_xlfn.XLOOKUP(MID(タスク実績csv元!C7649,1,SEARCH(":",タスク実績csv元!C7649)-1),リスト!F:F,リスト!G:G)&amp;MID(タスク実績csv元!C7649,SEARCH(":",タスク実績csv元!C7649),999),タスクDB!K:K,タスクDB!A:A)</f>
        <v>{1c05e439-3dd4-441b-89cb-c09bbf4395c0}</v>
      </c>
      <c r="B7649" s="11">
        <f>タスク実績csv元!A7649</f>
        <v>45540</v>
      </c>
      <c r="C7649" s="54">
        <f>タスク実績csv元!F7649</f>
        <v>0.5</v>
      </c>
      <c r="D7649" s="54">
        <f>タスク実績csv元!E7649</f>
        <v>0.4375</v>
      </c>
      <c r="E7649" t="str">
        <f>タスク実績csv元!I7649&amp;""</f>
        <v/>
      </c>
      <c r="F7649" t="str">
        <f>タスク実績csv元!D7649</f>
        <v>資料作成</v>
      </c>
      <c r="G7649" t="str">
        <f t="shared" si="119"/>
        <v>INSERT INTO task_achivement(task_no,achive_date,end_time,start_time,task_detail,memo)VALUES('{1c05e439-3dd4-441b-89cb-c09bbf4395c0}','2024/09/05','2024/09/05 12:00:00','2024/09/05 10:30:00','','資料作成');</v>
      </c>
    </row>
    <row r="7650" spans="1:7">
      <c r="A7650" s="48" t="str">
        <f>_xlfn.XLOOKUP(_xlfn.XLOOKUP(MID(タスク実績csv元!C7650,1,SEARCH(":",タスク実績csv元!C7650)-1),リスト!F:F,リスト!G:G)&amp;MID(タスク実績csv元!C7650,SEARCH(":",タスク実績csv元!C7650),999),タスクDB!K:K,タスクDB!A:A)</f>
        <v>{fa1d15a7-0fa5-46a0-b2a9-9b86fd9480ff}</v>
      </c>
      <c r="B7650" s="11">
        <f>タスク実績csv元!A7650</f>
        <v>45540</v>
      </c>
      <c r="C7650" s="54">
        <f>タスク実績csv元!F7650</f>
        <v>0.5625</v>
      </c>
      <c r="D7650" s="54">
        <f>タスク実績csv元!E7650</f>
        <v>0.54166666666666663</v>
      </c>
      <c r="E7650" t="str">
        <f>タスク実績csv元!I7650&amp;""</f>
        <v/>
      </c>
      <c r="F7650" t="str">
        <f>タスク実績csv元!D7650</f>
        <v>得意先テスト</v>
      </c>
      <c r="G7650" t="str">
        <f t="shared" si="119"/>
        <v>INSERT INTO task_achivement(task_no,achive_date,end_time,start_time,task_detail,memo)VALUES('{fa1d15a7-0fa5-46a0-b2a9-9b86fd9480ff}','2024/09/05','2024/09/05 13:30:00','2024/09/05 13:00:00','','得意先テスト');</v>
      </c>
    </row>
    <row r="7651" spans="1:7">
      <c r="A7651" s="48" t="str">
        <f>_xlfn.XLOOKUP(_xlfn.XLOOKUP(MID(タスク実績csv元!C7651,1,SEARCH(":",タスク実績csv元!C7651)-1),リスト!F:F,リスト!G:G)&amp;MID(タスク実績csv元!C7651,SEARCH(":",タスク実績csv元!C7651),999),タスクDB!K:K,タスクDB!A:A)</f>
        <v>{eccefbf1-a852-44a0-af6a-c2c31b42f737}</v>
      </c>
      <c r="B7651" s="11">
        <f>タスク実績csv元!A7651</f>
        <v>45540</v>
      </c>
      <c r="C7651" s="54">
        <f>タスク実績csv元!F7651</f>
        <v>0.58333333333333337</v>
      </c>
      <c r="D7651" s="54">
        <f>タスク実績csv元!E7651</f>
        <v>0.5625</v>
      </c>
      <c r="E7651" t="str">
        <f>タスク実績csv元!I7651&amp;""</f>
        <v/>
      </c>
      <c r="F7651" t="str">
        <f>タスク実績csv元!D7651</f>
        <v>OTC事前打ち合わせ(中村)</v>
      </c>
      <c r="G7651" t="str">
        <f t="shared" si="119"/>
        <v>INSERT INTO task_achivement(task_no,achive_date,end_time,start_time,task_detail,memo)VALUES('{eccefbf1-a852-44a0-af6a-c2c31b42f737}','2024/09/05','2024/09/05 14:00:00','2024/09/05 13:30:00','','OTC事前打ち合わせ(中村)');</v>
      </c>
    </row>
    <row r="7652" spans="1:7">
      <c r="A7652" s="48" t="str">
        <f>_xlfn.XLOOKUP(_xlfn.XLOOKUP(MID(タスク実績csv元!C7652,1,SEARCH(":",タスク実績csv元!C7652)-1),リスト!F:F,リスト!G:G)&amp;MID(タスク実績csv元!C7652,SEARCH(":",タスク実績csv元!C7652),999),タスクDB!K:K,タスクDB!A:A)</f>
        <v>{4c39d40d-b35f-4cfa-b549-6c5de24454e2}</v>
      </c>
      <c r="B7652" s="11">
        <f>タスク実績csv元!A7652</f>
        <v>45540</v>
      </c>
      <c r="C7652" s="54">
        <f>タスク実績csv元!F7652</f>
        <v>0.625</v>
      </c>
      <c r="D7652" s="54">
        <f>タスク実績csv元!E7652</f>
        <v>0.58333333333333337</v>
      </c>
      <c r="E7652" t="str">
        <f>タスク実績csv元!I7652&amp;""</f>
        <v/>
      </c>
      <c r="F7652" t="str">
        <f>タスク実績csv元!D7652</f>
        <v>キックオフ</v>
      </c>
      <c r="G7652" t="str">
        <f t="shared" si="119"/>
        <v>INSERT INTO task_achivement(task_no,achive_date,end_time,start_time,task_detail,memo)VALUES('{4c39d40d-b35f-4cfa-b549-6c5de24454e2}','2024/09/05','2024/09/05 15:00:00','2024/09/05 14:00:00','','キックオフ');</v>
      </c>
    </row>
    <row r="7653" spans="1:7">
      <c r="A7653" s="48" t="str">
        <f>_xlfn.XLOOKUP(_xlfn.XLOOKUP(MID(タスク実績csv元!C7653,1,SEARCH(":",タスク実績csv元!C7653)-1),リスト!F:F,リスト!G:G)&amp;MID(タスク実績csv元!C7653,SEARCH(":",タスク実績csv元!C7653),999),タスクDB!K:K,タスクDB!A:A)</f>
        <v>{8bf29be6-00eb-4704-99d7-d935cf00aff3}</v>
      </c>
      <c r="B7653" s="11">
        <f>タスク実績csv元!A7653</f>
        <v>45540</v>
      </c>
      <c r="C7653" s="54">
        <f>タスク実績csv元!F7653</f>
        <v>0.66666666666666663</v>
      </c>
      <c r="D7653" s="54">
        <f>タスク実績csv元!E7653</f>
        <v>0.625</v>
      </c>
      <c r="E7653" t="str">
        <f>タスク実績csv元!I7653&amp;""</f>
        <v/>
      </c>
      <c r="F7653" t="str">
        <f>タスク実績csv元!D7653</f>
        <v>OTC定例</v>
      </c>
      <c r="G7653" t="str">
        <f t="shared" si="119"/>
        <v>INSERT INTO task_achivement(task_no,achive_date,end_time,start_time,task_detail,memo)VALUES('{8bf29be6-00eb-4704-99d7-d935cf00aff3}','2024/09/05','2024/09/05 16:00:00','2024/09/05 15:00:00','','OTC定例');</v>
      </c>
    </row>
    <row r="7654" spans="1:7">
      <c r="A7654" s="48" t="str">
        <f>_xlfn.XLOOKUP(_xlfn.XLOOKUP(MID(タスク実績csv元!C7654,1,SEARCH(":",タスク実績csv元!C7654)-1),リスト!F:F,リスト!G:G)&amp;MID(タスク実績csv元!C7654,SEARCH(":",タスク実績csv元!C7654),999),タスクDB!K:K,タスクDB!A:A)</f>
        <v>{3bfae8e9-f157-4a93-8f07-ee8b8a40f008}</v>
      </c>
      <c r="B7654" s="11">
        <f>タスク実績csv元!A7654</f>
        <v>45540</v>
      </c>
      <c r="C7654" s="54">
        <f>タスク実績csv元!F7654</f>
        <v>0.6875</v>
      </c>
      <c r="D7654" s="54">
        <f>タスク実績csv元!E7654</f>
        <v>0.66666666666666663</v>
      </c>
      <c r="E7654" t="str">
        <f>タスク実績csv元!I7654&amp;""</f>
        <v/>
      </c>
      <c r="F7654" t="str">
        <f>タスク実績csv元!D7654</f>
        <v>SVMXデータ整備</v>
      </c>
      <c r="G7654" t="str">
        <f t="shared" si="119"/>
        <v>INSERT INTO task_achivement(task_no,achive_date,end_time,start_time,task_detail,memo)VALUES('{3bfae8e9-f157-4a93-8f07-ee8b8a40f008}','2024/09/05','2024/09/05 16:30:00','2024/09/05 16:00:00','','SVMXデータ整備');</v>
      </c>
    </row>
    <row r="7655" spans="1:7">
      <c r="A7655" s="48" t="str">
        <f>_xlfn.XLOOKUP(_xlfn.XLOOKUP(MID(タスク実績csv元!C7655,1,SEARCH(":",タスク実績csv元!C7655)-1),リスト!F:F,リスト!G:G)&amp;MID(タスク実績csv元!C7655,SEARCH(":",タスク実績csv元!C7655),999),タスクDB!K:K,タスクDB!A:A)</f>
        <v>{8bf29be6-00eb-4704-99d7-d935cf00aff3}</v>
      </c>
      <c r="B7655" s="11">
        <f>タスク実績csv元!A7655</f>
        <v>45540</v>
      </c>
      <c r="C7655" s="54">
        <f>タスク実績csv元!F7655</f>
        <v>0.72916666666666663</v>
      </c>
      <c r="D7655" s="54">
        <f>タスク実績csv元!E7655</f>
        <v>0.6875</v>
      </c>
      <c r="E7655" t="str">
        <f>タスク実績csv元!I7655&amp;""</f>
        <v/>
      </c>
      <c r="F7655" t="str">
        <f>タスク実績csv元!D7655</f>
        <v>UAT夕会</v>
      </c>
      <c r="G7655" t="str">
        <f t="shared" si="119"/>
        <v>INSERT INTO task_achivement(task_no,achive_date,end_time,start_time,task_detail,memo)VALUES('{8bf29be6-00eb-4704-99d7-d935cf00aff3}','2024/09/05','2024/09/05 17:30:00','2024/09/05 16:30:00','','UAT夕会');</v>
      </c>
    </row>
    <row r="7656" spans="1:7">
      <c r="A7656" s="48" t="str">
        <f>_xlfn.XLOOKUP(_xlfn.XLOOKUP(MID(タスク実績csv元!C7656,1,SEARCH(":",タスク実績csv元!C7656)-1),リスト!F:F,リスト!G:G)&amp;MID(タスク実績csv元!C7656,SEARCH(":",タスク実績csv元!C7656),999),タスクDB!K:K,タスクDB!A:A)</f>
        <v>{eccefbf1-a852-44a0-af6a-c2c31b42f737}</v>
      </c>
      <c r="B7656" s="11">
        <f>タスク実績csv元!A7656</f>
        <v>45540</v>
      </c>
      <c r="C7656" s="54">
        <f>タスク実績csv元!F7656</f>
        <v>0.75</v>
      </c>
      <c r="D7656" s="54">
        <f>タスク実績csv元!E7656</f>
        <v>0.72916666666666663</v>
      </c>
      <c r="E7656" t="str">
        <f>タスク実績csv元!I7656&amp;""</f>
        <v/>
      </c>
      <c r="F7656" t="str">
        <f>タスク実績csv元!D7656</f>
        <v>081プレのユーザについて</v>
      </c>
      <c r="G7656" t="str">
        <f t="shared" si="119"/>
        <v>INSERT INTO task_achivement(task_no,achive_date,end_time,start_time,task_detail,memo)VALUES('{eccefbf1-a852-44a0-af6a-c2c31b42f737}','2024/09/05','2024/09/05 18:00:00','2024/09/05 17:30:00','','081プレのユーザについて');</v>
      </c>
    </row>
    <row r="7657" spans="1:7">
      <c r="A7657" s="48" t="str">
        <f>_xlfn.XLOOKUP(_xlfn.XLOOKUP(MID(タスク実績csv元!C7657,1,SEARCH(":",タスク実績csv元!C7657)-1),リスト!F:F,リスト!G:G)&amp;MID(タスク実績csv元!C7657,SEARCH(":",タスク実績csv元!C7657),999),タスクDB!K:K,タスクDB!A:A)</f>
        <v>{3bfae8e9-f157-4a93-8f07-ee8b8a40f008}</v>
      </c>
      <c r="B7657" s="11">
        <f>タスク実績csv元!A7657</f>
        <v>45540</v>
      </c>
      <c r="C7657" s="54">
        <f>タスク実績csv元!F7657</f>
        <v>0.9375</v>
      </c>
      <c r="D7657" s="54">
        <f>タスク実績csv元!E7657</f>
        <v>0.89583333333333337</v>
      </c>
      <c r="E7657" t="str">
        <f>タスク実績csv元!I7657&amp;""</f>
        <v/>
      </c>
      <c r="F7657" t="str">
        <f>タスク実績csv元!D7657</f>
        <v>SVMX作業指示整理</v>
      </c>
      <c r="G7657" t="str">
        <f t="shared" si="119"/>
        <v>INSERT INTO task_achivement(task_no,achive_date,end_time,start_time,task_detail,memo)VALUES('{3bfae8e9-f157-4a93-8f07-ee8b8a40f008}','2024/09/05','2024/09/05 22:30:00','2024/09/05 21:30:00','','SVMX作業指示整理');</v>
      </c>
    </row>
    <row r="7658" spans="1:7">
      <c r="A7658" s="48" t="str">
        <f>_xlfn.XLOOKUP(_xlfn.XLOOKUP(MID(タスク実績csv元!C7658,1,SEARCH(":",タスク実績csv元!C7658)-1),リスト!F:F,リスト!G:G)&amp;MID(タスク実績csv元!C7658,SEARCH(":",タスク実績csv元!C7658),999),タスクDB!K:K,タスクDB!A:A)</f>
        <v>{4c39d40d-b35f-4cfa-b549-6c5de24454e2}</v>
      </c>
      <c r="B7658" s="11">
        <f>タスク実績csv元!A7658</f>
        <v>45541</v>
      </c>
      <c r="C7658" s="54">
        <f>タスク実績csv元!F7658</f>
        <v>0.40625</v>
      </c>
      <c r="D7658" s="54">
        <f>タスク実績csv元!E7658</f>
        <v>0.39583333333333331</v>
      </c>
      <c r="E7658" t="str">
        <f>タスク実績csv元!I7658&amp;""</f>
        <v/>
      </c>
      <c r="F7658" t="str">
        <f>タスク実績csv元!D7658</f>
        <v>朝会</v>
      </c>
      <c r="G7658" t="str">
        <f t="shared" si="119"/>
        <v>INSERT INTO task_achivement(task_no,achive_date,end_time,start_time,task_detail,memo)VALUES('{4c39d40d-b35f-4cfa-b549-6c5de24454e2}','2024/09/06','2024/09/06 09:45:00','2024/09/06 09:30:00','','朝会');</v>
      </c>
    </row>
    <row r="7659" spans="1:7">
      <c r="A7659" s="48" t="str">
        <f>_xlfn.XLOOKUP(_xlfn.XLOOKUP(MID(タスク実績csv元!C7659,1,SEARCH(":",タスク実績csv元!C7659)-1),リスト!F:F,リスト!G:G)&amp;MID(タスク実績csv元!C7659,SEARCH(":",タスク実績csv元!C7659),999),タスクDB!K:K,タスクDB!A:A)</f>
        <v>{404c47ef-477f-4814-bce1-01a384331bed}</v>
      </c>
      <c r="B7659" s="11">
        <f>タスク実績csv元!A7659</f>
        <v>45541</v>
      </c>
      <c r="C7659" s="54">
        <f>タスク実績csv元!F7659</f>
        <v>0.4375</v>
      </c>
      <c r="D7659" s="54">
        <f>タスク実績csv元!E7659</f>
        <v>0.41666666666666669</v>
      </c>
      <c r="E7659" t="str">
        <f>タスク実績csv元!I7659&amp;""</f>
        <v/>
      </c>
      <c r="F7659" t="str">
        <f>タスク実績csv元!D7659</f>
        <v>カオナビ目標管理</v>
      </c>
      <c r="G7659" t="str">
        <f t="shared" si="119"/>
        <v>INSERT INTO task_achivement(task_no,achive_date,end_time,start_time,task_detail,memo)VALUES('{404c47ef-477f-4814-bce1-01a384331bed}','2024/09/06','2024/09/06 10:30:00','2024/09/06 10:00:00','','カオナビ目標管理');</v>
      </c>
    </row>
    <row r="7660" spans="1:7">
      <c r="A7660" s="48" t="str">
        <f>_xlfn.XLOOKUP(_xlfn.XLOOKUP(MID(タスク実績csv元!C7660,1,SEARCH(":",タスク実績csv元!C7660)-1),リスト!F:F,リスト!G:G)&amp;MID(タスク実績csv元!C7660,SEARCH(":",タスク実績csv元!C7660),999),タスクDB!K:K,タスクDB!A:A)</f>
        <v>{8bf29be6-00eb-4704-99d7-d935cf00aff3}</v>
      </c>
      <c r="B7660" s="11">
        <f>タスク実績csv元!A7660</f>
        <v>45541</v>
      </c>
      <c r="C7660" s="54">
        <f>タスク実績csv元!F7660</f>
        <v>0.5</v>
      </c>
      <c r="D7660" s="54">
        <f>タスク実績csv元!E7660</f>
        <v>0.45833333333333331</v>
      </c>
      <c r="E7660" t="str">
        <f>タスク実績csv元!I7660&amp;""</f>
        <v/>
      </c>
      <c r="F7660" t="str">
        <f>タスク実績csv元!D7660</f>
        <v>週次定例</v>
      </c>
      <c r="G7660" t="str">
        <f t="shared" si="119"/>
        <v>INSERT INTO task_achivement(task_no,achive_date,end_time,start_time,task_detail,memo)VALUES('{8bf29be6-00eb-4704-99d7-d935cf00aff3}','2024/09/06','2024/09/06 12:00:00','2024/09/06 11:00:00','','週次定例');</v>
      </c>
    </row>
    <row r="7661" spans="1:7">
      <c r="A7661" s="48" t="str">
        <f>_xlfn.XLOOKUP(_xlfn.XLOOKUP(MID(タスク実績csv元!C7661,1,SEARCH(":",タスク実績csv元!C7661)-1),リスト!F:F,リスト!G:G)&amp;MID(タスク実績csv元!C7661,SEARCH(":",タスク実績csv元!C7661),999),タスクDB!K:K,タスクDB!A:A)</f>
        <v>{3bfae8e9-f157-4a93-8f07-ee8b8a40f008}</v>
      </c>
      <c r="B7661" s="11">
        <f>タスク実績csv元!A7661</f>
        <v>45541</v>
      </c>
      <c r="C7661" s="54">
        <f>タスク実績csv元!F7661</f>
        <v>0.58333333333333337</v>
      </c>
      <c r="D7661" s="54">
        <f>タスク実績csv元!E7661</f>
        <v>0.5625</v>
      </c>
      <c r="E7661" t="str">
        <f>タスク実績csv元!I7661&amp;""</f>
        <v/>
      </c>
      <c r="F7661" t="str">
        <f>タスク実績csv元!D7661</f>
        <v>SVMXデータ移行準備</v>
      </c>
      <c r="G7661" t="str">
        <f t="shared" si="119"/>
        <v>INSERT INTO task_achivement(task_no,achive_date,end_time,start_time,task_detail,memo)VALUES('{3bfae8e9-f157-4a93-8f07-ee8b8a40f008}','2024/09/06','2024/09/06 14:00:00','2024/09/06 13:30:00','','SVMXデータ移行準備');</v>
      </c>
    </row>
    <row r="7662" spans="1:7">
      <c r="A7662" s="48" t="str">
        <f>_xlfn.XLOOKUP(_xlfn.XLOOKUP(MID(タスク実績csv元!C7662,1,SEARCH(":",タスク実績csv元!C7662)-1),リスト!F:F,リスト!G:G)&amp;MID(タスク実績csv元!C7662,SEARCH(":",タスク実績csv元!C7662),999),タスクDB!K:K,タスクDB!A:A)</f>
        <v>{3bfae8e9-f157-4a93-8f07-ee8b8a40f008}</v>
      </c>
      <c r="B7662" s="11">
        <f>タスク実績csv元!A7662</f>
        <v>45541</v>
      </c>
      <c r="C7662" s="54">
        <f>タスク実績csv元!F7662</f>
        <v>0.625</v>
      </c>
      <c r="D7662" s="54">
        <f>タスク実績csv元!E7662</f>
        <v>0.58333333333333337</v>
      </c>
      <c r="E7662" t="str">
        <f>タスク実績csv元!I7662&amp;""</f>
        <v/>
      </c>
      <c r="F7662" t="str">
        <f>タスク実績csv元!D7662</f>
        <v>案件明細の移行について</v>
      </c>
      <c r="G7662" t="str">
        <f t="shared" si="119"/>
        <v>INSERT INTO task_achivement(task_no,achive_date,end_time,start_time,task_detail,memo)VALUES('{3bfae8e9-f157-4a93-8f07-ee8b8a40f008}','2024/09/06','2024/09/06 15:00:00','2024/09/06 14:00:00','','案件明細の移行について');</v>
      </c>
    </row>
    <row r="7663" spans="1:7">
      <c r="A7663" s="48" t="str">
        <f>_xlfn.XLOOKUP(_xlfn.XLOOKUP(MID(タスク実績csv元!C7663,1,SEARCH(":",タスク実績csv元!C7663)-1),リスト!F:F,リスト!G:G)&amp;MID(タスク実績csv元!C7663,SEARCH(":",タスク実績csv元!C7663),999),タスクDB!K:K,タスクDB!A:A)</f>
        <v>{3c725e9b-a684-46d8-88fb-086261f2dbe6}</v>
      </c>
      <c r="B7663" s="11">
        <f>タスク実績csv元!A7663</f>
        <v>45541</v>
      </c>
      <c r="C7663" s="54">
        <f>タスク実績csv元!F7663</f>
        <v>0.66666666666666663</v>
      </c>
      <c r="D7663" s="54">
        <f>タスク実績csv元!E7663</f>
        <v>0.63541666666666663</v>
      </c>
      <c r="E7663" t="str">
        <f>タスク実績csv元!I7663&amp;""</f>
        <v/>
      </c>
      <c r="F7663" t="str">
        <f>タスク実績csv元!D7663</f>
        <v>Kickoff動画視聴</v>
      </c>
      <c r="G7663" t="str">
        <f t="shared" si="119"/>
        <v>INSERT INTO task_achivement(task_no,achive_date,end_time,start_time,task_detail,memo)VALUES('{3c725e9b-a684-46d8-88fb-086261f2dbe6}','2024/09/06','2024/09/06 16:00:00','2024/09/06 15:15:00','','Kickoff動画視聴');</v>
      </c>
    </row>
    <row r="7664" spans="1:7">
      <c r="A7664" s="48" t="str">
        <f>_xlfn.XLOOKUP(_xlfn.XLOOKUP(MID(タスク実績csv元!C7664,1,SEARCH(":",タスク実績csv元!C7664)-1),リスト!F:F,リスト!G:G)&amp;MID(タスク実績csv元!C7664,SEARCH(":",タスク実績csv元!C7664),999),タスクDB!K:K,タスクDB!A:A)</f>
        <v>{4c39d40d-b35f-4cfa-b549-6c5de24454e2}</v>
      </c>
      <c r="B7664" s="11">
        <f>タスク実績csv元!A7664</f>
        <v>45541</v>
      </c>
      <c r="C7664" s="54">
        <f>タスク実績csv元!F7664</f>
        <v>0.75</v>
      </c>
      <c r="D7664" s="54">
        <f>タスク実績csv元!E7664</f>
        <v>0.70833333333333337</v>
      </c>
      <c r="E7664" t="str">
        <f>タスク実績csv元!I7664&amp;""</f>
        <v/>
      </c>
      <c r="F7664" t="str">
        <f>タスク実績csv元!D7664</f>
        <v>野崎君成果発表</v>
      </c>
      <c r="G7664" t="str">
        <f t="shared" si="119"/>
        <v>INSERT INTO task_achivement(task_no,achive_date,end_time,start_time,task_detail,memo)VALUES('{4c39d40d-b35f-4cfa-b549-6c5de24454e2}','2024/09/06','2024/09/06 18:00:00','2024/09/06 17:00:00','','野崎君成果発表');</v>
      </c>
    </row>
    <row r="7665" spans="1:7">
      <c r="A7665" s="48" t="str">
        <f>_xlfn.XLOOKUP(_xlfn.XLOOKUP(MID(タスク実績csv元!C7665,1,SEARCH(":",タスク実績csv元!C7665)-1),リスト!F:F,リスト!G:G)&amp;MID(タスク実績csv元!C7665,SEARCH(":",タスク実績csv元!C7665),999),タスクDB!K:K,タスクDB!A:A)</f>
        <v>{d0d80a67-6f4b-4c2c-8010-bd45acbcca47}</v>
      </c>
      <c r="B7665" s="11">
        <f>タスク実績csv元!A7665</f>
        <v>45542</v>
      </c>
      <c r="C7665" s="54">
        <f>タスク実績csv元!F7665</f>
        <v>0.4375</v>
      </c>
      <c r="D7665" s="54">
        <f>タスク実績csv元!E7665</f>
        <v>0.40625</v>
      </c>
      <c r="E7665" t="str">
        <f>タスク実績csv元!I7665&amp;""</f>
        <v/>
      </c>
      <c r="F7665" t="str">
        <f>タスク実績csv元!D7665</f>
        <v>状況整理</v>
      </c>
      <c r="G7665" t="str">
        <f t="shared" si="119"/>
        <v>INSERT INTO task_achivement(task_no,achive_date,end_time,start_time,task_detail,memo)VALUES('{d0d80a67-6f4b-4c2c-8010-bd45acbcca47}','2024/09/07','2024/09/07 10:30:00','2024/09/07 09:45:00','','状況整理');</v>
      </c>
    </row>
    <row r="7666" spans="1:7">
      <c r="A7666" s="48" t="str">
        <f>_xlfn.XLOOKUP(_xlfn.XLOOKUP(MID(タスク実績csv元!C7666,1,SEARCH(":",タスク実績csv元!C7666)-1),リスト!F:F,リスト!G:G)&amp;MID(タスク実績csv元!C7666,SEARCH(":",タスク実績csv元!C7666),999),タスクDB!K:K,タスクDB!A:A)</f>
        <v>{3bfae8e9-f157-4a93-8f07-ee8b8a40f008}</v>
      </c>
      <c r="B7666" s="11">
        <f>タスク実績csv元!A7666</f>
        <v>45542</v>
      </c>
      <c r="C7666" s="54">
        <f>タスク実績csv元!F7666</f>
        <v>0.44791666666666669</v>
      </c>
      <c r="D7666" s="54">
        <f>タスク実績csv元!E7666</f>
        <v>0.4375</v>
      </c>
      <c r="E7666" t="str">
        <f>タスク実績csv元!I7666&amp;""</f>
        <v/>
      </c>
      <c r="F7666" t="str">
        <f>タスク実績csv元!D7666</f>
        <v>セット品明細マスタのツール確認</v>
      </c>
      <c r="G7666" t="str">
        <f t="shared" si="119"/>
        <v>INSERT INTO task_achivement(task_no,achive_date,end_time,start_time,task_detail,memo)VALUES('{3bfae8e9-f157-4a93-8f07-ee8b8a40f008}','2024/09/07','2024/09/07 10:45:00','2024/09/07 10:30:00','','セット品明細マスタのツール確認');</v>
      </c>
    </row>
    <row r="7667" spans="1:7">
      <c r="A7667" s="48" t="str">
        <f>_xlfn.XLOOKUP(_xlfn.XLOOKUP(MID(タスク実績csv元!C7667,1,SEARCH(":",タスク実績csv元!C7667)-1),リスト!F:F,リスト!G:G)&amp;MID(タスク実績csv元!C7667,SEARCH(":",タスク実績csv元!C7667),999),タスクDB!K:K,タスクDB!A:A)</f>
        <v>{1c05e439-3dd4-441b-89cb-c09bbf4395c0}</v>
      </c>
      <c r="B7667" s="11">
        <f>タスク実績csv元!A7667</f>
        <v>45542</v>
      </c>
      <c r="C7667" s="54">
        <f>タスク実績csv元!F7667</f>
        <v>0.67708333333333337</v>
      </c>
      <c r="D7667" s="54">
        <f>タスク実績csv元!E7667</f>
        <v>0.61458333333333337</v>
      </c>
      <c r="E7667" t="str">
        <f>タスク実績csv元!I7667&amp;""</f>
        <v/>
      </c>
      <c r="F7667" t="str">
        <f>タスク実績csv元!D7667</f>
        <v>資料作成</v>
      </c>
      <c r="G7667" t="str">
        <f t="shared" si="119"/>
        <v>INSERT INTO task_achivement(task_no,achive_date,end_time,start_time,task_detail,memo)VALUES('{1c05e439-3dd4-441b-89cb-c09bbf4395c0}','2024/09/07','2024/09/07 16:15:00','2024/09/07 14:45:00','','資料作成');</v>
      </c>
    </row>
    <row r="7668" spans="1:7">
      <c r="A7668" s="48" t="str">
        <f>_xlfn.XLOOKUP(_xlfn.XLOOKUP(MID(タスク実績csv元!C7668,1,SEARCH(":",タスク実績csv元!C7668)-1),リスト!F:F,リスト!G:G)&amp;MID(タスク実績csv元!C7668,SEARCH(":",タスク実績csv元!C7668),999),タスクDB!K:K,タスクDB!A:A)</f>
        <v>{fa1d15a7-0fa5-46a0-b2a9-9b86fd9480ff}</v>
      </c>
      <c r="B7668" s="11">
        <f>タスク実績csv元!A7668</f>
        <v>45542</v>
      </c>
      <c r="C7668" s="54">
        <f>タスク実績csv元!F7668</f>
        <v>0</v>
      </c>
      <c r="D7668" s="54">
        <f>タスク実績csv元!E7668</f>
        <v>0</v>
      </c>
      <c r="E7668" t="str">
        <f>タスク実績csv元!I7668&amp;""</f>
        <v/>
      </c>
      <c r="F7668" t="str">
        <f>タスク実績csv元!D7668</f>
        <v>再起動</v>
      </c>
      <c r="G7668" t="str">
        <f t="shared" si="119"/>
        <v>INSERT INTO task_achivement(task_no,achive_date,end_time,start_time,task_detail,memo)VALUES('{fa1d15a7-0fa5-46a0-b2a9-9b86fd9480ff}','2024/09/07','2024/09/07 00:00:00','2024/09/07 00:00:00','','再起動');</v>
      </c>
    </row>
    <row r="7669" spans="1:7">
      <c r="A7669" s="48" t="str">
        <f>_xlfn.XLOOKUP(_xlfn.XLOOKUP(MID(タスク実績csv元!C7669,1,SEARCH(":",タスク実績csv元!C7669)-1),リスト!F:F,リスト!G:G)&amp;MID(タスク実績csv元!C7669,SEARCH(":",タスク実績csv元!C7669),999),タスクDB!K:K,タスクDB!A:A)</f>
        <v>{1c05e439-3dd4-441b-89cb-c09bbf4395c0}</v>
      </c>
      <c r="B7669" s="11">
        <f>タスク実績csv元!A7669</f>
        <v>45543</v>
      </c>
      <c r="C7669" s="54">
        <f>タスク実績csv元!F7669</f>
        <v>0.63194444444444442</v>
      </c>
      <c r="D7669" s="54">
        <f>タスク実績csv元!E7669</f>
        <v>0.57638888888888895</v>
      </c>
      <c r="E7669" t="str">
        <f>タスク実績csv元!I7669&amp;""</f>
        <v/>
      </c>
      <c r="F7669" t="str">
        <f>タスク実績csv元!D7669</f>
        <v>資料作成</v>
      </c>
      <c r="G7669" t="str">
        <f t="shared" si="119"/>
        <v>INSERT INTO task_achivement(task_no,achive_date,end_time,start_time,task_detail,memo)VALUES('{1c05e439-3dd4-441b-89cb-c09bbf4395c0}','2024/09/08','2024/09/08 15:10:00','2024/09/08 13:50:00','','資料作成');</v>
      </c>
    </row>
    <row r="7670" spans="1:7">
      <c r="A7670" s="48" t="str">
        <f>_xlfn.XLOOKUP(_xlfn.XLOOKUP(MID(タスク実績csv元!C7670,1,SEARCH(":",タスク実績csv元!C7670)-1),リスト!F:F,リスト!G:G)&amp;MID(タスク実績csv元!C7670,SEARCH(":",タスク実績csv元!C7670),999),タスクDB!K:K,タスクDB!A:A)</f>
        <v>{4c39d40d-b35f-4cfa-b549-6c5de24454e2}</v>
      </c>
      <c r="B7670" s="11">
        <f>タスク実績csv元!A7670</f>
        <v>45544</v>
      </c>
      <c r="C7670" s="54">
        <f>タスク実績csv元!F7670</f>
        <v>0.40625</v>
      </c>
      <c r="D7670" s="54">
        <f>タスク実績csv元!E7670</f>
        <v>0.39583333333333331</v>
      </c>
      <c r="E7670" t="str">
        <f>タスク実績csv元!I7670&amp;""</f>
        <v/>
      </c>
      <c r="F7670" t="str">
        <f>タスク実績csv元!D7670</f>
        <v>朝礼</v>
      </c>
      <c r="G7670" t="str">
        <f t="shared" si="119"/>
        <v>INSERT INTO task_achivement(task_no,achive_date,end_time,start_time,task_detail,memo)VALUES('{4c39d40d-b35f-4cfa-b549-6c5de24454e2}','2024/09/09','2024/09/09 09:45:00','2024/09/09 09:30:00','','朝礼');</v>
      </c>
    </row>
    <row r="7671" spans="1:7">
      <c r="A7671" s="48" t="str">
        <f>_xlfn.XLOOKUP(_xlfn.XLOOKUP(MID(タスク実績csv元!C7671,1,SEARCH(":",タスク実績csv元!C7671)-1),リスト!F:F,リスト!G:G)&amp;MID(タスク実績csv元!C7671,SEARCH(":",タスク実績csv元!C7671),999),タスクDB!K:K,タスクDB!A:A)</f>
        <v>{3c725e9b-a684-46d8-88fb-086261f2dbe6}</v>
      </c>
      <c r="B7671" s="11">
        <f>タスク実績csv元!A7671</f>
        <v>45544</v>
      </c>
      <c r="C7671" s="54">
        <f>タスク実績csv元!F7671</f>
        <v>0.41666666666666669</v>
      </c>
      <c r="D7671" s="54">
        <f>タスク実績csv元!E7671</f>
        <v>0.40625</v>
      </c>
      <c r="E7671" t="str">
        <f>タスク実績csv元!I7671&amp;""</f>
        <v/>
      </c>
      <c r="F7671" t="str">
        <f>タスク実績csv元!D7671</f>
        <v>週次報告整理</v>
      </c>
      <c r="G7671" t="str">
        <f t="shared" si="119"/>
        <v>INSERT INTO task_achivement(task_no,achive_date,end_time,start_time,task_detail,memo)VALUES('{3c725e9b-a684-46d8-88fb-086261f2dbe6}','2024/09/09','2024/09/09 10:00:00','2024/09/09 09:45:00','','週次報告整理');</v>
      </c>
    </row>
    <row r="7672" spans="1:7">
      <c r="A7672" s="48" t="str">
        <f>_xlfn.XLOOKUP(_xlfn.XLOOKUP(MID(タスク実績csv元!C7672,1,SEARCH(":",タスク実績csv元!C7672)-1),リスト!F:F,リスト!G:G)&amp;MID(タスク実績csv元!C7672,SEARCH(":",タスク実績csv元!C7672),999),タスクDB!K:K,タスクDB!A:A)</f>
        <v>{eccefbf1-a852-44a0-af6a-c2c31b42f737}</v>
      </c>
      <c r="B7672" s="11">
        <f>タスク実績csv元!A7672</f>
        <v>45544</v>
      </c>
      <c r="C7672" s="54">
        <f>タスク実績csv元!F7672</f>
        <v>0.4375</v>
      </c>
      <c r="D7672" s="54">
        <f>タスク実績csv元!E7672</f>
        <v>0.41666666666666669</v>
      </c>
      <c r="E7672" t="str">
        <f>タスク実績csv元!I7672&amp;""</f>
        <v/>
      </c>
      <c r="F7672" t="str">
        <f>タスク実績csv元!D7672</f>
        <v>得意先の移行について(小椋)</v>
      </c>
      <c r="G7672" t="str">
        <f t="shared" si="119"/>
        <v>INSERT INTO task_achivement(task_no,achive_date,end_time,start_time,task_detail,memo)VALUES('{eccefbf1-a852-44a0-af6a-c2c31b42f737}','2024/09/09','2024/09/09 10:30:00','2024/09/09 10:00:00','','得意先の移行について(小椋)');</v>
      </c>
    </row>
    <row r="7673" spans="1:7">
      <c r="A7673" s="48" t="str">
        <f>_xlfn.XLOOKUP(_xlfn.XLOOKUP(MID(タスク実績csv元!C7673,1,SEARCH(":",タスク実績csv元!C7673)-1),リスト!F:F,リスト!G:G)&amp;MID(タスク実績csv元!C7673,SEARCH(":",タスク実績csv元!C7673),999),タスクDB!K:K,タスクDB!A:A)</f>
        <v>{3bfae8e9-f157-4a93-8f07-ee8b8a40f008}</v>
      </c>
      <c r="B7673" s="11">
        <f>タスク実績csv元!A7673</f>
        <v>45544</v>
      </c>
      <c r="C7673" s="54">
        <f>タスク実績csv元!F7673</f>
        <v>0.45833333333333331</v>
      </c>
      <c r="D7673" s="54">
        <f>タスク実績csv元!E7673</f>
        <v>0.4375</v>
      </c>
      <c r="E7673" t="str">
        <f>タスク実績csv元!I7673&amp;""</f>
        <v/>
      </c>
      <c r="F7673" t="str">
        <f>タスク実績csv元!D7673</f>
        <v>SVMXデータ移行準備</v>
      </c>
      <c r="G7673" t="str">
        <f t="shared" si="119"/>
        <v>INSERT INTO task_achivement(task_no,achive_date,end_time,start_time,task_detail,memo)VALUES('{3bfae8e9-f157-4a93-8f07-ee8b8a40f008}','2024/09/09','2024/09/09 11:00:00','2024/09/09 10:30:00','','SVMXデータ移行準備');</v>
      </c>
    </row>
    <row r="7674" spans="1:7">
      <c r="A7674" s="48" t="str">
        <f>_xlfn.XLOOKUP(_xlfn.XLOOKUP(MID(タスク実績csv元!C7674,1,SEARCH(":",タスク実績csv元!C7674)-1),リスト!F:F,リスト!G:G)&amp;MID(タスク実績csv元!C7674,SEARCH(":",タスク実績csv元!C7674),999),タスクDB!K:K,タスクDB!A:A)</f>
        <v>{4c39d40d-b35f-4cfa-b549-6c5de24454e2}</v>
      </c>
      <c r="B7674" s="11">
        <f>タスク実績csv元!A7674</f>
        <v>45544</v>
      </c>
      <c r="C7674" s="54">
        <f>タスク実績csv元!F7674</f>
        <v>0.5</v>
      </c>
      <c r="D7674" s="54">
        <f>タスク実績csv元!E7674</f>
        <v>0.45833333333333331</v>
      </c>
      <c r="E7674" t="str">
        <f>タスク実績csv元!I7674&amp;""</f>
        <v/>
      </c>
      <c r="F7674" t="str">
        <f>タスク実績csv元!D7674</f>
        <v>チームMTG</v>
      </c>
      <c r="G7674" t="str">
        <f t="shared" si="119"/>
        <v>INSERT INTO task_achivement(task_no,achive_date,end_time,start_time,task_detail,memo)VALUES('{4c39d40d-b35f-4cfa-b549-6c5de24454e2}','2024/09/09','2024/09/09 12:00:00','2024/09/09 11:00:00','','チームMTG');</v>
      </c>
    </row>
    <row r="7675" spans="1:7">
      <c r="A7675" s="48" t="str">
        <f>_xlfn.XLOOKUP(_xlfn.XLOOKUP(MID(タスク実績csv元!C7675,1,SEARCH(":",タスク実績csv元!C7675)-1),リスト!F:F,リスト!G:G)&amp;MID(タスク実績csv元!C7675,SEARCH(":",タスク実績csv元!C7675),999),タスクDB!K:K,タスクDB!A:A)</f>
        <v>{eccefbf1-a852-44a0-af6a-c2c31b42f737}</v>
      </c>
      <c r="B7675" s="11">
        <f>タスク実績csv元!A7675</f>
        <v>45544</v>
      </c>
      <c r="C7675" s="54">
        <f>タスク実績csv元!F7675</f>
        <v>0.58333333333333337</v>
      </c>
      <c r="D7675" s="54">
        <f>タスク実績csv元!E7675</f>
        <v>0.54166666666666663</v>
      </c>
      <c r="E7675" t="str">
        <f>タスク実績csv元!I7675&amp;""</f>
        <v/>
      </c>
      <c r="F7675" t="str">
        <f>タスク実績csv元!D7675</f>
        <v>sysful3への移行結果確認について(福井)</v>
      </c>
      <c r="G7675" t="str">
        <f t="shared" si="119"/>
        <v>INSERT INTO task_achivement(task_no,achive_date,end_time,start_time,task_detail,memo)VALUES('{eccefbf1-a852-44a0-af6a-c2c31b42f737}','2024/09/09','2024/09/09 14:00:00','2024/09/09 13:00:00','','sysful3への移行結果確認について(福井)');</v>
      </c>
    </row>
    <row r="7676" spans="1:7">
      <c r="A7676" s="48" t="str">
        <f>_xlfn.XLOOKUP(_xlfn.XLOOKUP(MID(タスク実績csv元!C7676,1,SEARCH(":",タスク実績csv元!C7676)-1),リスト!F:F,リスト!G:G)&amp;MID(タスク実績csv元!C7676,SEARCH(":",タスク実績csv元!C7676),999),タスクDB!K:K,タスクDB!A:A)</f>
        <v>{3bfae8e9-f157-4a93-8f07-ee8b8a40f008}</v>
      </c>
      <c r="B7676" s="11">
        <f>タスク実績csv元!A7676</f>
        <v>45544</v>
      </c>
      <c r="C7676" s="54">
        <f>タスク実績csv元!F7676</f>
        <v>0.65625</v>
      </c>
      <c r="D7676" s="54">
        <f>タスク実績csv元!E7676</f>
        <v>0.60416666666666663</v>
      </c>
      <c r="E7676" t="str">
        <f>タスク実績csv元!I7676&amp;""</f>
        <v/>
      </c>
      <c r="F7676" t="str">
        <f>タスク実績csv元!D7676</f>
        <v>SVMXデータ移行準備</v>
      </c>
      <c r="G7676" t="str">
        <f t="shared" si="119"/>
        <v>INSERT INTO task_achivement(task_no,achive_date,end_time,start_time,task_detail,memo)VALUES('{3bfae8e9-f157-4a93-8f07-ee8b8a40f008}','2024/09/09','2024/09/09 15:45:00','2024/09/09 14:30:00','','SVMXデータ移行準備');</v>
      </c>
    </row>
    <row r="7677" spans="1:7">
      <c r="A7677" s="48" t="str">
        <f>_xlfn.XLOOKUP(_xlfn.XLOOKUP(MID(タスク実績csv元!C7677,1,SEARCH(":",タスク実績csv元!C7677)-1),リスト!F:F,リスト!G:G)&amp;MID(タスク実績csv元!C7677,SEARCH(":",タスク実績csv元!C7677),999),タスクDB!K:K,タスクDB!A:A)</f>
        <v>{1c05e439-3dd4-441b-89cb-c09bbf4395c0}</v>
      </c>
      <c r="B7677" s="11">
        <f>タスク実績csv元!A7677</f>
        <v>45544</v>
      </c>
      <c r="C7677" s="54">
        <f>タスク実績csv元!F7677</f>
        <v>0.66666666666666663</v>
      </c>
      <c r="D7677" s="54">
        <f>タスク実績csv元!E7677</f>
        <v>0.65625</v>
      </c>
      <c r="E7677" t="str">
        <f>タスク実績csv元!I7677&amp;""</f>
        <v/>
      </c>
      <c r="F7677" t="str">
        <f>タスク実績csv元!D7677</f>
        <v>資料作成</v>
      </c>
      <c r="G7677" t="str">
        <f t="shared" si="119"/>
        <v>INSERT INTO task_achivement(task_no,achive_date,end_time,start_time,task_detail,memo)VALUES('{1c05e439-3dd4-441b-89cb-c09bbf4395c0}','2024/09/09','2024/09/09 16:00:00','2024/09/09 15:45:00','','資料作成');</v>
      </c>
    </row>
    <row r="7678" spans="1:7">
      <c r="A7678" s="48" t="str">
        <f>_xlfn.XLOOKUP(_xlfn.XLOOKUP(MID(タスク実績csv元!C7678,1,SEARCH(":",タスク実績csv元!C7678)-1),リスト!F:F,リスト!G:G)&amp;MID(タスク実績csv元!C7678,SEARCH(":",タスク実績csv元!C7678),999),タスクDB!K:K,タスクDB!A:A)</f>
        <v>{57c15cf3-7344-4d0a-8f15-310ba940f976}</v>
      </c>
      <c r="B7678" s="11">
        <f>タスク実績csv元!A7678</f>
        <v>45544</v>
      </c>
      <c r="C7678" s="54">
        <f>タスク実績csv元!F7678</f>
        <v>0.71875</v>
      </c>
      <c r="D7678" s="54">
        <f>タスク実績csv元!E7678</f>
        <v>0.6875</v>
      </c>
      <c r="E7678" t="str">
        <f>タスク実績csv元!I7678&amp;""</f>
        <v/>
      </c>
      <c r="F7678" t="str">
        <f>タスク実績csv元!D7678</f>
        <v>WellArchitectについての動画視聴</v>
      </c>
      <c r="G7678" t="str">
        <f t="shared" si="119"/>
        <v>INSERT INTO task_achivement(task_no,achive_date,end_time,start_time,task_detail,memo)VALUES('{57c15cf3-7344-4d0a-8f15-310ba940f976}','2024/09/09','2024/09/09 17:15:00','2024/09/09 16:30:00','','WellArchitectについての動画視聴');</v>
      </c>
    </row>
    <row r="7679" spans="1:7">
      <c r="A7679" s="48" t="str">
        <f>_xlfn.XLOOKUP(_xlfn.XLOOKUP(MID(タスク実績csv元!C7679,1,SEARCH(":",タスク実績csv元!C7679)-1),リスト!F:F,リスト!G:G)&amp;MID(タスク実績csv元!C7679,SEARCH(":",タスク実績csv元!C7679),999),タスクDB!K:K,タスクDB!A:A)</f>
        <v>{4c39d40d-b35f-4cfa-b549-6c5de24454e2}</v>
      </c>
      <c r="B7679" s="11">
        <f>タスク実績csv元!A7679</f>
        <v>45545</v>
      </c>
      <c r="C7679" s="54">
        <f>タスク実績csv元!F7679</f>
        <v>0.40625</v>
      </c>
      <c r="D7679" s="54">
        <f>タスク実績csv元!E7679</f>
        <v>0.39583333333333331</v>
      </c>
      <c r="E7679" t="str">
        <f>タスク実績csv元!I7679&amp;""</f>
        <v/>
      </c>
      <c r="F7679" t="str">
        <f>タスク実績csv元!D7679</f>
        <v>朝会</v>
      </c>
      <c r="G7679" t="str">
        <f t="shared" si="119"/>
        <v>INSERT INTO task_achivement(task_no,achive_date,end_time,start_time,task_detail,memo)VALUES('{4c39d40d-b35f-4cfa-b549-6c5de24454e2}','2024/09/10','2024/09/10 09:45:00','2024/09/10 09:30:00','','朝会');</v>
      </c>
    </row>
    <row r="7680" spans="1:7">
      <c r="A7680" s="48" t="str">
        <f>_xlfn.XLOOKUP(_xlfn.XLOOKUP(MID(タスク実績csv元!C7680,1,SEARCH(":",タスク実績csv元!C7680)-1),リスト!F:F,リスト!G:G)&amp;MID(タスク実績csv元!C7680,SEARCH(":",タスク実績csv元!C7680),999),タスクDB!K:K,タスクDB!A:A)</f>
        <v>{d0d80a67-6f4b-4c2c-8010-bd45acbcca47}</v>
      </c>
      <c r="B7680" s="11">
        <f>タスク実績csv元!A7680</f>
        <v>45545</v>
      </c>
      <c r="C7680" s="54">
        <f>タスク実績csv元!F7680</f>
        <v>0.41666666666666669</v>
      </c>
      <c r="D7680" s="54">
        <f>タスク実績csv元!E7680</f>
        <v>0.40625</v>
      </c>
      <c r="E7680" t="str">
        <f>タスク実績csv元!I7680&amp;""</f>
        <v/>
      </c>
      <c r="F7680" t="str">
        <f>タスク実績csv元!D7680</f>
        <v>SVMX打合せ準備</v>
      </c>
      <c r="G7680" t="str">
        <f t="shared" si="119"/>
        <v>INSERT INTO task_achivement(task_no,achive_date,end_time,start_time,task_detail,memo)VALUES('{d0d80a67-6f4b-4c2c-8010-bd45acbcca47}','2024/09/10','2024/09/10 10:00:00','2024/09/10 09:45:00','','SVMX打合せ準備');</v>
      </c>
    </row>
    <row r="7681" spans="1:7">
      <c r="A7681" s="48" t="str">
        <f>_xlfn.XLOOKUP(_xlfn.XLOOKUP(MID(タスク実績csv元!C7681,1,SEARCH(":",タスク実績csv元!C7681)-1),リスト!F:F,リスト!G:G)&amp;MID(タスク実績csv元!C7681,SEARCH(":",タスク実績csv元!C7681),999),タスクDB!K:K,タスクDB!A:A)</f>
        <v>{8bf29be6-00eb-4704-99d7-d935cf00aff3}</v>
      </c>
      <c r="B7681" s="11">
        <f>タスク実績csv元!A7681</f>
        <v>45545</v>
      </c>
      <c r="C7681" s="54">
        <f>タスク実績csv元!F7681</f>
        <v>0.45833333333333331</v>
      </c>
      <c r="D7681" s="54">
        <f>タスク実績csv元!E7681</f>
        <v>0.41666666666666669</v>
      </c>
      <c r="E7681" t="str">
        <f>タスク実績csv元!I7681&amp;""</f>
        <v/>
      </c>
      <c r="F7681" t="str">
        <f>タスク実績csv元!D7681</f>
        <v>SVMX打合せ</v>
      </c>
      <c r="G7681" t="str">
        <f t="shared" si="119"/>
        <v>INSERT INTO task_achivement(task_no,achive_date,end_time,start_time,task_detail,memo)VALUES('{8bf29be6-00eb-4704-99d7-d935cf00aff3}','2024/09/10','2024/09/10 11:00:00','2024/09/10 10:00:00','','SVMX打合せ');</v>
      </c>
    </row>
    <row r="7682" spans="1:7">
      <c r="A7682" s="48" t="str">
        <f>_xlfn.XLOOKUP(_xlfn.XLOOKUP(MID(タスク実績csv元!C7682,1,SEARCH(":",タスク実績csv元!C7682)-1),リスト!F:F,リスト!G:G)&amp;MID(タスク実績csv元!C7682,SEARCH(":",タスク実績csv元!C7682),999),タスクDB!K:K,タスクDB!A:A)</f>
        <v>{d0d80a67-6f4b-4c2c-8010-bd45acbcca47}</v>
      </c>
      <c r="B7682" s="11">
        <f>タスク実績csv元!A7682</f>
        <v>45545</v>
      </c>
      <c r="C7682" s="54">
        <f>タスク実績csv元!F7682</f>
        <v>0.47916666666666669</v>
      </c>
      <c r="D7682" s="54">
        <f>タスク実績csv元!E7682</f>
        <v>0.45833333333333331</v>
      </c>
      <c r="E7682" t="str">
        <f>タスク実績csv元!I7682&amp;""</f>
        <v/>
      </c>
      <c r="F7682" t="str">
        <f>タスク実績csv元!D7682</f>
        <v>メール返信</v>
      </c>
      <c r="G7682" t="str">
        <f t="shared" si="119"/>
        <v>INSERT INTO task_achivement(task_no,achive_date,end_time,start_time,task_detail,memo)VALUES('{d0d80a67-6f4b-4c2c-8010-bd45acbcca47}','2024/09/10','2024/09/10 11:30:00','2024/09/10 11:00:00','','メール返信');</v>
      </c>
    </row>
    <row r="7683" spans="1:7">
      <c r="A7683" s="48" t="str">
        <f>_xlfn.XLOOKUP(_xlfn.XLOOKUP(MID(タスク実績csv元!C7683,1,SEARCH(":",タスク実績csv元!C7683)-1),リスト!F:F,リスト!G:G)&amp;MID(タスク実績csv元!C7683,SEARCH(":",タスク実績csv元!C7683),999),タスクDB!K:K,タスクDB!A:A)</f>
        <v>{3bfae8e9-f157-4a93-8f07-ee8b8a40f008}</v>
      </c>
      <c r="B7683" s="11">
        <f>タスク実績csv元!A7683</f>
        <v>45545</v>
      </c>
      <c r="C7683" s="54">
        <f>タスク実績csv元!F7683</f>
        <v>0.5</v>
      </c>
      <c r="D7683" s="54">
        <f>タスク実績csv元!E7683</f>
        <v>0.47916666666666669</v>
      </c>
      <c r="E7683" t="str">
        <f>タスク実績csv元!I7683&amp;""</f>
        <v/>
      </c>
      <c r="F7683" t="str">
        <f>タスク実績csv元!D7683</f>
        <v>SVMXデータ準備(振替コードマスタ)</v>
      </c>
      <c r="G7683" t="str">
        <f t="shared" ref="G7683:G7746" si="120">IF(B7683=0,"","INSERT INTO task_achivement("&amp;$A$1&amp;","&amp;$B$1&amp;","&amp;$C$1&amp;","&amp;$D$1&amp;","&amp;$E$1&amp;","&amp;$F$1&amp;")VALUES('"&amp;A7683&amp;"',"&amp;IF(B7683="","null","'"&amp;TEXT(B7683,"yyyy/MM/dd")&amp;"'")&amp;","&amp;IF(C7683="","null","'"&amp;TEXT(B7683,"yyyy/MM/dd")&amp;" "&amp;TEXT(C7683,"HH:mm:ss")&amp;"'")&amp;","&amp;IF(D7683="","null","'"&amp;TEXT(B7683,"yyyy/MM/dd")&amp;" "&amp;TEXT(D7683,"HH:mm:ss")&amp;"'")&amp;",'"&amp;E7683&amp;"','"&amp;F7683&amp;"');")</f>
        <v>INSERT INTO task_achivement(task_no,achive_date,end_time,start_time,task_detail,memo)VALUES('{3bfae8e9-f157-4a93-8f07-ee8b8a40f008}','2024/09/10','2024/09/10 12:00:00','2024/09/10 11:30:00','','SVMXデータ準備(振替コードマスタ)');</v>
      </c>
    </row>
    <row r="7684" spans="1:7">
      <c r="A7684" s="48" t="str">
        <f>_xlfn.XLOOKUP(_xlfn.XLOOKUP(MID(タスク実績csv元!C7684,1,SEARCH(":",タスク実績csv元!C7684)-1),リスト!F:F,リスト!G:G)&amp;MID(タスク実績csv元!C7684,SEARCH(":",タスク実績csv元!C7684),999),タスクDB!K:K,タスクDB!A:A)</f>
        <v>{8bf29be6-00eb-4704-99d7-d935cf00aff3}</v>
      </c>
      <c r="B7684" s="11">
        <f>タスク実績csv元!A7684</f>
        <v>45545</v>
      </c>
      <c r="C7684" s="54">
        <f>タスク実績csv元!F7684</f>
        <v>0.625</v>
      </c>
      <c r="D7684" s="54">
        <f>タスク実績csv元!E7684</f>
        <v>0.54166666666666663</v>
      </c>
      <c r="E7684" t="str">
        <f>タスク実績csv元!I7684&amp;""</f>
        <v/>
      </c>
      <c r="F7684" t="str">
        <f>タスク実績csv元!D7684</f>
        <v>その他売上セッション</v>
      </c>
      <c r="G7684" t="str">
        <f t="shared" si="120"/>
        <v>INSERT INTO task_achivement(task_no,achive_date,end_time,start_time,task_detail,memo)VALUES('{8bf29be6-00eb-4704-99d7-d935cf00aff3}','2024/09/10','2024/09/10 15:00:00','2024/09/10 13:00:00','','その他売上セッション');</v>
      </c>
    </row>
    <row r="7685" spans="1:7">
      <c r="A7685" s="48" t="str">
        <f>_xlfn.XLOOKUP(_xlfn.XLOOKUP(MID(タスク実績csv元!C7685,1,SEARCH(":",タスク実績csv元!C7685)-1),リスト!F:F,リスト!G:G)&amp;MID(タスク実績csv元!C7685,SEARCH(":",タスク実績csv元!C7685),999),タスクDB!K:K,タスクDB!A:A)</f>
        <v>{8bf29be6-00eb-4704-99d7-d935cf00aff3}</v>
      </c>
      <c r="B7685" s="11">
        <f>タスク実績csv元!A7685</f>
        <v>45545</v>
      </c>
      <c r="C7685" s="54">
        <f>タスク実績csv元!F7685</f>
        <v>0.65625</v>
      </c>
      <c r="D7685" s="54">
        <f>タスク実績csv元!E7685</f>
        <v>0.625</v>
      </c>
      <c r="E7685" t="str">
        <f>タスク実績csv元!I7685&amp;""</f>
        <v/>
      </c>
      <c r="F7685" t="str">
        <f>タスク実績csv元!D7685</f>
        <v>OTC定例</v>
      </c>
      <c r="G7685" t="str">
        <f t="shared" si="120"/>
        <v>INSERT INTO task_achivement(task_no,achive_date,end_time,start_time,task_detail,memo)VALUES('{8bf29be6-00eb-4704-99d7-d935cf00aff3}','2024/09/10','2024/09/10 15:45:00','2024/09/10 15:00:00','','OTC定例');</v>
      </c>
    </row>
    <row r="7686" spans="1:7">
      <c r="A7686" s="48" t="str">
        <f>_xlfn.XLOOKUP(_xlfn.XLOOKUP(MID(タスク実績csv元!C7686,1,SEARCH(":",タスク実績csv元!C7686)-1),リスト!F:F,リスト!G:G)&amp;MID(タスク実績csv元!C7686,SEARCH(":",タスク実績csv元!C7686),999),タスクDB!K:K,タスクDB!A:A)</f>
        <v>{fa1d15a7-0fa5-46a0-b2a9-9b86fd9480ff}</v>
      </c>
      <c r="B7686" s="11">
        <f>タスク実績csv元!A7686</f>
        <v>45545</v>
      </c>
      <c r="C7686" s="54">
        <f>タスク実績csv元!F7686</f>
        <v>0.6875</v>
      </c>
      <c r="D7686" s="54">
        <f>タスク実績csv元!E7686</f>
        <v>0.65625</v>
      </c>
      <c r="E7686" t="str">
        <f>タスク実績csv元!I7686&amp;""</f>
        <v/>
      </c>
      <c r="F7686" t="str">
        <f>タスク実績csv元!D7686</f>
        <v>再リースの出荷実績動作確認</v>
      </c>
      <c r="G7686" t="str">
        <f t="shared" si="120"/>
        <v>INSERT INTO task_achivement(task_no,achive_date,end_time,start_time,task_detail,memo)VALUES('{fa1d15a7-0fa5-46a0-b2a9-9b86fd9480ff}','2024/09/10','2024/09/10 16:30:00','2024/09/10 15:45:00','','再リースの出荷実績動作確認');</v>
      </c>
    </row>
    <row r="7687" spans="1:7">
      <c r="A7687" s="48" t="str">
        <f>_xlfn.XLOOKUP(_xlfn.XLOOKUP(MID(タスク実績csv元!C7687,1,SEARCH(":",タスク実績csv元!C7687)-1),リスト!F:F,リスト!G:G)&amp;MID(タスク実績csv元!C7687,SEARCH(":",タスク実績csv元!C7687),999),タスクDB!K:K,タスクDB!A:A)</f>
        <v>{8bf29be6-00eb-4704-99d7-d935cf00aff3}</v>
      </c>
      <c r="B7687" s="11">
        <f>タスク実績csv元!A7687</f>
        <v>45545</v>
      </c>
      <c r="C7687" s="54">
        <f>タスク実績csv元!F7687</f>
        <v>0.70833333333333337</v>
      </c>
      <c r="D7687" s="54">
        <f>タスク実績csv元!E7687</f>
        <v>0.6875</v>
      </c>
      <c r="E7687" t="str">
        <f>タスク実績csv元!I7687&amp;""</f>
        <v/>
      </c>
      <c r="F7687" t="str">
        <f>タスク実績csv元!D7687</f>
        <v>UAT夕会</v>
      </c>
      <c r="G7687" t="str">
        <f t="shared" si="120"/>
        <v>INSERT INTO task_achivement(task_no,achive_date,end_time,start_time,task_detail,memo)VALUES('{8bf29be6-00eb-4704-99d7-d935cf00aff3}','2024/09/10','2024/09/10 17:00:00','2024/09/10 16:30:00','','UAT夕会');</v>
      </c>
    </row>
    <row r="7688" spans="1:7">
      <c r="A7688" s="48" t="str">
        <f>_xlfn.XLOOKUP(_xlfn.XLOOKUP(MID(タスク実績csv元!C7688,1,SEARCH(":",タスク実績csv元!C7688)-1),リスト!F:F,リスト!G:G)&amp;MID(タスク実績csv元!C7688,SEARCH(":",タスク実績csv元!C7688),999),タスクDB!K:K,タスクDB!A:A)</f>
        <v>{3c725e9b-a684-46d8-88fb-086261f2dbe6}</v>
      </c>
      <c r="B7688" s="11">
        <f>タスク実績csv元!A7688</f>
        <v>45546</v>
      </c>
      <c r="C7688" s="54">
        <f>タスク実績csv元!F7688</f>
        <v>0.41666666666666669</v>
      </c>
      <c r="D7688" s="54">
        <f>タスク実績csv元!E7688</f>
        <v>0.39583333333333331</v>
      </c>
      <c r="E7688" t="str">
        <f>タスク実績csv元!I7688&amp;""</f>
        <v/>
      </c>
      <c r="F7688" t="str">
        <f>タスク実績csv元!D7688</f>
        <v>健康診断</v>
      </c>
      <c r="G7688" t="str">
        <f t="shared" si="120"/>
        <v>INSERT INTO task_achivement(task_no,achive_date,end_time,start_time,task_detail,memo)VALUES('{3c725e9b-a684-46d8-88fb-086261f2dbe6}','2024/09/11','2024/09/11 10:00:00','2024/09/11 09:30:00','','健康診断');</v>
      </c>
    </row>
    <row r="7689" spans="1:7">
      <c r="A7689" s="48" t="str">
        <f>_xlfn.XLOOKUP(_xlfn.XLOOKUP(MID(タスク実績csv元!C7689,1,SEARCH(":",タスク実績csv元!C7689)-1),リスト!F:F,リスト!G:G)&amp;MID(タスク実績csv元!C7689,SEARCH(":",タスク実績csv元!C7689),999),タスクDB!K:K,タスクDB!A:A)</f>
        <v>{1c05e439-3dd4-441b-89cb-c09bbf4395c0}</v>
      </c>
      <c r="B7689" s="11">
        <f>タスク実績csv元!A7689</f>
        <v>45546</v>
      </c>
      <c r="C7689" s="54">
        <f>タスク実績csv元!F7689</f>
        <v>0.45833333333333331</v>
      </c>
      <c r="D7689" s="54">
        <f>タスク実績csv元!E7689</f>
        <v>0.41666666666666669</v>
      </c>
      <c r="E7689" t="str">
        <f>タスク実績csv元!I7689&amp;""</f>
        <v/>
      </c>
      <c r="F7689" t="str">
        <f>タスク実績csv元!D7689</f>
        <v>資料作成</v>
      </c>
      <c r="G7689" t="str">
        <f t="shared" si="120"/>
        <v>INSERT INTO task_achivement(task_no,achive_date,end_time,start_time,task_detail,memo)VALUES('{1c05e439-3dd4-441b-89cb-c09bbf4395c0}','2024/09/11','2024/09/11 11:00:00','2024/09/11 10:00:00','','資料作成');</v>
      </c>
    </row>
    <row r="7690" spans="1:7">
      <c r="A7690" s="48" t="str">
        <f>_xlfn.XLOOKUP(_xlfn.XLOOKUP(MID(タスク実績csv元!C7690,1,SEARCH(":",タスク実績csv元!C7690)-1),リスト!F:F,リスト!G:G)&amp;MID(タスク実績csv元!C7690,SEARCH(":",タスク実績csv元!C7690),999),タスクDB!K:K,タスクDB!A:A)</f>
        <v>{d0d80a67-6f4b-4c2c-8010-bd45acbcca47}</v>
      </c>
      <c r="B7690" s="11">
        <f>タスク実績csv元!A7690</f>
        <v>45546</v>
      </c>
      <c r="C7690" s="54">
        <f>タスク実績csv元!F7690</f>
        <v>0.47916666666666669</v>
      </c>
      <c r="D7690" s="54">
        <f>タスク実績csv元!E7690</f>
        <v>0.45833333333333331</v>
      </c>
      <c r="E7690" t="str">
        <f>タスク実績csv元!I7690&amp;""</f>
        <v/>
      </c>
      <c r="F7690" t="str">
        <f>タスク実績csv元!D7690</f>
        <v>メール整理</v>
      </c>
      <c r="G7690" t="str">
        <f t="shared" si="120"/>
        <v>INSERT INTO task_achivement(task_no,achive_date,end_time,start_time,task_detail,memo)VALUES('{d0d80a67-6f4b-4c2c-8010-bd45acbcca47}','2024/09/11','2024/09/11 11:30:00','2024/09/11 11:00:00','','メール整理');</v>
      </c>
    </row>
    <row r="7691" spans="1:7">
      <c r="A7691" s="48" t="str">
        <f>_xlfn.XLOOKUP(_xlfn.XLOOKUP(MID(タスク実績csv元!C7691,1,SEARCH(":",タスク実績csv元!C7691)-1),リスト!F:F,リスト!G:G)&amp;MID(タスク実績csv元!C7691,SEARCH(":",タスク実績csv元!C7691),999),タスクDB!K:K,タスクDB!A:A)</f>
        <v>{eccefbf1-a852-44a0-af6a-c2c31b42f737}</v>
      </c>
      <c r="B7691" s="11">
        <f>タスク実績csv元!A7691</f>
        <v>45546</v>
      </c>
      <c r="C7691" s="54">
        <f>タスク実績csv元!F7691</f>
        <v>0.625</v>
      </c>
      <c r="D7691" s="54">
        <f>タスク実績csv元!E7691</f>
        <v>0.54166666666666663</v>
      </c>
      <c r="E7691" t="str">
        <f>タスク実績csv元!I7691&amp;""</f>
        <v/>
      </c>
      <c r="F7691" t="str">
        <f>タスク実績csv元!D7691</f>
        <v>移行週次打合せ</v>
      </c>
      <c r="G7691" t="str">
        <f t="shared" si="120"/>
        <v>INSERT INTO task_achivement(task_no,achive_date,end_time,start_time,task_detail,memo)VALUES('{eccefbf1-a852-44a0-af6a-c2c31b42f737}','2024/09/11','2024/09/11 15:00:00','2024/09/11 13:00:00','','移行週次打合せ');</v>
      </c>
    </row>
    <row r="7692" spans="1:7">
      <c r="A7692" s="48" t="str">
        <f>_xlfn.XLOOKUP(_xlfn.XLOOKUP(MID(タスク実績csv元!C7692,1,SEARCH(":",タスク実績csv元!C7692)-1),リスト!F:F,リスト!G:G)&amp;MID(タスク実績csv元!C7692,SEARCH(":",タスク実績csv元!C7692),999),タスクDB!K:K,タスクDB!A:A)</f>
        <v>{3bfae8e9-f157-4a93-8f07-ee8b8a40f008}</v>
      </c>
      <c r="B7692" s="11">
        <f>タスク実績csv元!A7692</f>
        <v>45546</v>
      </c>
      <c r="C7692" s="54">
        <f>タスク実績csv元!F7692</f>
        <v>0.64583333333333337</v>
      </c>
      <c r="D7692" s="54">
        <f>タスク実績csv元!E7692</f>
        <v>0.625</v>
      </c>
      <c r="E7692" t="str">
        <f>タスク実績csv元!I7692&amp;""</f>
        <v/>
      </c>
      <c r="F7692" t="str">
        <f>タスク実績csv元!D7692</f>
        <v>品目のサービス側の扱いについて</v>
      </c>
      <c r="G7692" t="str">
        <f t="shared" si="120"/>
        <v>INSERT INTO task_achivement(task_no,achive_date,end_time,start_time,task_detail,memo)VALUES('{3bfae8e9-f157-4a93-8f07-ee8b8a40f008}','2024/09/11','2024/09/11 15:30:00','2024/09/11 15:00:00','','品目のサービス側の扱いについて');</v>
      </c>
    </row>
    <row r="7693" spans="1:7">
      <c r="A7693" s="48" t="str">
        <f>_xlfn.XLOOKUP(_xlfn.XLOOKUP(MID(タスク実績csv元!C7693,1,SEARCH(":",タスク実績csv元!C7693)-1),リスト!F:F,リスト!G:G)&amp;MID(タスク実績csv元!C7693,SEARCH(":",タスク実績csv元!C7693),999),タスクDB!K:K,タスクDB!A:A)</f>
        <v>{eccefbf1-a852-44a0-af6a-c2c31b42f737}</v>
      </c>
      <c r="B7693" s="11">
        <f>タスク実績csv元!A7693</f>
        <v>45546</v>
      </c>
      <c r="C7693" s="54">
        <f>タスク実績csv元!F7693</f>
        <v>0.66666666666666663</v>
      </c>
      <c r="D7693" s="54">
        <f>タスク実績csv元!E7693</f>
        <v>0.64583333333333337</v>
      </c>
      <c r="E7693" t="str">
        <f>タスク実績csv元!I7693&amp;""</f>
        <v/>
      </c>
      <c r="F7693" t="str">
        <f>タスク実績csv元!D7693</f>
        <v>品目のレコードタイプセットロジックについて(荒川、小椋)</v>
      </c>
      <c r="G7693" t="str">
        <f t="shared" si="120"/>
        <v>INSERT INTO task_achivement(task_no,achive_date,end_time,start_time,task_detail,memo)VALUES('{eccefbf1-a852-44a0-af6a-c2c31b42f737}','2024/09/11','2024/09/11 16:00:00','2024/09/11 15:30:00','','品目のレコードタイプセットロジックについて(荒川、小椋)');</v>
      </c>
    </row>
    <row r="7694" spans="1:7">
      <c r="A7694" s="48" t="str">
        <f>_xlfn.XLOOKUP(_xlfn.XLOOKUP(MID(タスク実績csv元!C7694,1,SEARCH(":",タスク実績csv元!C7694)-1),リスト!F:F,リスト!G:G)&amp;MID(タスク実績csv元!C7694,SEARCH(":",タスク実績csv元!C7694),999),タスクDB!K:K,タスクDB!A:A)</f>
        <v>{eccefbf1-a852-44a0-af6a-c2c31b42f737}</v>
      </c>
      <c r="B7694" s="11">
        <f>タスク実績csv元!A7694</f>
        <v>45546</v>
      </c>
      <c r="C7694" s="54">
        <f>タスク実績csv元!F7694</f>
        <v>0.69791666666666663</v>
      </c>
      <c r="D7694" s="54">
        <f>タスク実績csv元!E7694</f>
        <v>0.66666666666666663</v>
      </c>
      <c r="E7694" t="str">
        <f>タスク実績csv元!I7694&amp;""</f>
        <v/>
      </c>
      <c r="F7694" t="str">
        <f>タスク実績csv元!D7694</f>
        <v>連携のデータ容量整理(原田)</v>
      </c>
      <c r="G7694" t="str">
        <f t="shared" si="120"/>
        <v>INSERT INTO task_achivement(task_no,achive_date,end_time,start_time,task_detail,memo)VALUES('{eccefbf1-a852-44a0-af6a-c2c31b42f737}','2024/09/11','2024/09/11 16:45:00','2024/09/11 16:00:00','','連携のデータ容量整理(原田)');</v>
      </c>
    </row>
    <row r="7695" spans="1:7">
      <c r="A7695" s="48" t="str">
        <f>_xlfn.XLOOKUP(_xlfn.XLOOKUP(MID(タスク実績csv元!C7695,1,SEARCH(":",タスク実績csv元!C7695)-1),リスト!F:F,リスト!G:G)&amp;MID(タスク実績csv元!C7695,SEARCH(":",タスク実績csv元!C7695),999),タスクDB!K:K,タスクDB!A:A)</f>
        <v>{eccefbf1-a852-44a0-af6a-c2c31b42f737}</v>
      </c>
      <c r="B7695" s="11">
        <f>タスク実績csv元!A7695</f>
        <v>45546</v>
      </c>
      <c r="C7695" s="54">
        <f>タスク実績csv元!F7695</f>
        <v>0.70833333333333337</v>
      </c>
      <c r="D7695" s="54">
        <f>タスク実績csv元!E7695</f>
        <v>0.69791666666666663</v>
      </c>
      <c r="E7695" t="str">
        <f>タスク実績csv元!I7695&amp;""</f>
        <v/>
      </c>
      <c r="F7695" t="str">
        <f>タスク実績csv元!D7695</f>
        <v>得意先のsysfull3状況確認(福井)</v>
      </c>
      <c r="G7695" t="str">
        <f t="shared" si="120"/>
        <v>INSERT INTO task_achivement(task_no,achive_date,end_time,start_time,task_detail,memo)VALUES('{eccefbf1-a852-44a0-af6a-c2c31b42f737}','2024/09/11','2024/09/11 17:00:00','2024/09/11 16:45:00','','得意先のsysfull3状況確認(福井)');</v>
      </c>
    </row>
    <row r="7696" spans="1:7">
      <c r="A7696" s="48" t="str">
        <f>_xlfn.XLOOKUP(_xlfn.XLOOKUP(MID(タスク実績csv元!C7696,1,SEARCH(":",タスク実績csv元!C7696)-1),リスト!F:F,リスト!G:G)&amp;MID(タスク実績csv元!C7696,SEARCH(":",タスク実績csv元!C7696),999),タスクDB!K:K,タスクDB!A:A)</f>
        <v>{eccefbf1-a852-44a0-af6a-c2c31b42f737}</v>
      </c>
      <c r="B7696" s="11">
        <f>タスク実績csv元!A7696</f>
        <v>45546</v>
      </c>
      <c r="C7696" s="54">
        <f>タスク実績csv元!F7696</f>
        <v>0.73958333333333337</v>
      </c>
      <c r="D7696" s="54">
        <f>タスク実績csv元!E7696</f>
        <v>0.70833333333333337</v>
      </c>
      <c r="E7696" t="str">
        <f>タスク実績csv元!I7696&amp;""</f>
        <v/>
      </c>
      <c r="F7696" t="str">
        <f>タスク実績csv元!D7696</f>
        <v>ユーザの移行について(小椋、福井)</v>
      </c>
      <c r="G7696" t="str">
        <f t="shared" si="120"/>
        <v>INSERT INTO task_achivement(task_no,achive_date,end_time,start_time,task_detail,memo)VALUES('{eccefbf1-a852-44a0-af6a-c2c31b42f737}','2024/09/11','2024/09/11 17:45:00','2024/09/11 17:00:00','','ユーザの移行について(小椋、福井)');</v>
      </c>
    </row>
    <row r="7697" spans="1:7">
      <c r="A7697" s="48" t="str">
        <f>_xlfn.XLOOKUP(_xlfn.XLOOKUP(MID(タスク実績csv元!C7697,1,SEARCH(":",タスク実績csv元!C7697)-1),リスト!F:F,リスト!G:G)&amp;MID(タスク実績csv元!C7697,SEARCH(":",タスク実績csv元!C7697),999),タスクDB!K:K,タスクDB!A:A)</f>
        <v>{d84a5d88-e503-432b-8c15-77654a92b465}</v>
      </c>
      <c r="B7697" s="11">
        <f>タスク実績csv元!A7697</f>
        <v>45546</v>
      </c>
      <c r="C7697" s="54">
        <f>タスク実績csv元!F7697</f>
        <v>0.76041666666666663</v>
      </c>
      <c r="D7697" s="54">
        <f>タスク実績csv元!E7697</f>
        <v>0.73958333333333337</v>
      </c>
      <c r="E7697" t="str">
        <f>タスク実績csv元!I7697&amp;""</f>
        <v/>
      </c>
      <c r="F7697" t="str">
        <f>タスク実績csv元!D7697</f>
        <v>品目クレンジング結果確認</v>
      </c>
      <c r="G7697" t="str">
        <f t="shared" si="120"/>
        <v>INSERT INTO task_achivement(task_no,achive_date,end_time,start_time,task_detail,memo)VALUES('{d84a5d88-e503-432b-8c15-77654a92b465}','2024/09/11','2024/09/11 18:15:00','2024/09/11 17:45:00','','品目クレンジング結果確認');</v>
      </c>
    </row>
    <row r="7698" spans="1:7">
      <c r="A7698" s="48" t="str">
        <f>_xlfn.XLOOKUP(_xlfn.XLOOKUP(MID(タスク実績csv元!C7698,1,SEARCH(":",タスク実績csv元!C7698)-1),リスト!F:F,リスト!G:G)&amp;MID(タスク実績csv元!C7698,SEARCH(":",タスク実績csv元!C7698),999),タスクDB!K:K,タスクDB!A:A)</f>
        <v>{4c39d40d-b35f-4cfa-b549-6c5de24454e2}</v>
      </c>
      <c r="B7698" s="11">
        <f>タスク実績csv元!A7698</f>
        <v>45547</v>
      </c>
      <c r="C7698" s="54">
        <f>タスク実績csv元!F7698</f>
        <v>0.40625</v>
      </c>
      <c r="D7698" s="54">
        <f>タスク実績csv元!E7698</f>
        <v>0.39583333333333331</v>
      </c>
      <c r="E7698" t="str">
        <f>タスク実績csv元!I7698&amp;""</f>
        <v/>
      </c>
      <c r="F7698" t="str">
        <f>タスク実績csv元!D7698</f>
        <v>朝会</v>
      </c>
      <c r="G7698" t="str">
        <f t="shared" si="120"/>
        <v>INSERT INTO task_achivement(task_no,achive_date,end_time,start_time,task_detail,memo)VALUES('{4c39d40d-b35f-4cfa-b549-6c5de24454e2}','2024/09/12','2024/09/12 09:45:00','2024/09/12 09:30:00','','朝会');</v>
      </c>
    </row>
    <row r="7699" spans="1:7">
      <c r="A7699" s="48" t="str">
        <f>_xlfn.XLOOKUP(_xlfn.XLOOKUP(MID(タスク実績csv元!C7699,1,SEARCH(":",タスク実績csv元!C7699)-1),リスト!F:F,リスト!G:G)&amp;MID(タスク実績csv元!C7699,SEARCH(":",タスク実績csv元!C7699),999),タスクDB!K:K,タスクDB!A:A)</f>
        <v>{d0d80a67-6f4b-4c2c-8010-bd45acbcca47}</v>
      </c>
      <c r="B7699" s="11">
        <f>タスク実績csv元!A7699</f>
        <v>45547</v>
      </c>
      <c r="C7699" s="54">
        <f>タスク実績csv元!F7699</f>
        <v>0.4375</v>
      </c>
      <c r="D7699" s="54">
        <f>タスク実績csv元!E7699</f>
        <v>0.40625</v>
      </c>
      <c r="E7699" t="str">
        <f>タスク実績csv元!I7699&amp;""</f>
        <v/>
      </c>
      <c r="F7699" t="str">
        <f>タスク実績csv元!D7699</f>
        <v>週次資料追記</v>
      </c>
      <c r="G7699" t="str">
        <f t="shared" si="120"/>
        <v>INSERT INTO task_achivement(task_no,achive_date,end_time,start_time,task_detail,memo)VALUES('{d0d80a67-6f4b-4c2c-8010-bd45acbcca47}','2024/09/12','2024/09/12 10:30:00','2024/09/12 09:45:00','','週次資料追記');</v>
      </c>
    </row>
    <row r="7700" spans="1:7">
      <c r="A7700" s="48" t="str">
        <f>_xlfn.XLOOKUP(_xlfn.XLOOKUP(MID(タスク実績csv元!C7700,1,SEARCH(":",タスク実績csv元!C7700)-1),リスト!F:F,リスト!G:G)&amp;MID(タスク実績csv元!C7700,SEARCH(":",タスク実績csv元!C7700),999),タスクDB!K:K,タスクDB!A:A)</f>
        <v>{3bfae8e9-f157-4a93-8f07-ee8b8a40f008}</v>
      </c>
      <c r="B7700" s="11">
        <f>タスク実績csv元!A7700</f>
        <v>45547</v>
      </c>
      <c r="C7700" s="54">
        <f>タスク実績csv元!F7700</f>
        <v>0.47916666666666669</v>
      </c>
      <c r="D7700" s="54">
        <f>タスク実績csv元!E7700</f>
        <v>0.4375</v>
      </c>
      <c r="E7700" t="str">
        <f>タスク実績csv元!I7700&amp;""</f>
        <v/>
      </c>
      <c r="F7700" t="str">
        <f>タスク実績csv元!D7700</f>
        <v>SVMX関連オブジェクト結果確認</v>
      </c>
      <c r="G7700" t="str">
        <f t="shared" si="120"/>
        <v>INSERT INTO task_achivement(task_no,achive_date,end_time,start_time,task_detail,memo)VALUES('{3bfae8e9-f157-4a93-8f07-ee8b8a40f008}','2024/09/12','2024/09/12 11:30:00','2024/09/12 10:30:00','','SVMX関連オブジェクト結果確認');</v>
      </c>
    </row>
    <row r="7701" spans="1:7">
      <c r="A7701" s="48" t="str">
        <f>_xlfn.XLOOKUP(_xlfn.XLOOKUP(MID(タスク実績csv元!C7701,1,SEARCH(":",タスク実績csv元!C7701)-1),リスト!F:F,リスト!G:G)&amp;MID(タスク実績csv元!C7701,SEARCH(":",タスク実績csv元!C7701),999),タスクDB!K:K,タスクDB!A:A)</f>
        <v>{eccefbf1-a852-44a0-af6a-c2c31b42f737}</v>
      </c>
      <c r="B7701" s="11">
        <f>タスク実績csv元!A7701</f>
        <v>45547</v>
      </c>
      <c r="C7701" s="54">
        <f>タスク実績csv元!F7701</f>
        <v>0.58333333333333337</v>
      </c>
      <c r="D7701" s="54">
        <f>タスク実績csv元!E7701</f>
        <v>0.54166666666666663</v>
      </c>
      <c r="E7701" t="str">
        <f>タスク実績csv元!I7701&amp;""</f>
        <v/>
      </c>
      <c r="F7701" t="str">
        <f>タスク実績csv元!D7701</f>
        <v>サービス品目打合せ準備(荒川)</v>
      </c>
      <c r="G7701" t="str">
        <f t="shared" si="120"/>
        <v>INSERT INTO task_achivement(task_no,achive_date,end_time,start_time,task_detail,memo)VALUES('{eccefbf1-a852-44a0-af6a-c2c31b42f737}','2024/09/12','2024/09/12 14:00:00','2024/09/12 13:00:00','','サービス品目打合せ準備(荒川)');</v>
      </c>
    </row>
    <row r="7702" spans="1:7">
      <c r="A7702" s="48" t="str">
        <f>_xlfn.XLOOKUP(_xlfn.XLOOKUP(MID(タスク実績csv元!C7702,1,SEARCH(":",タスク実績csv元!C7702)-1),リスト!F:F,リスト!G:G)&amp;MID(タスク実績csv元!C7702,SEARCH(":",タスク実績csv元!C7702),999),タスクDB!K:K,タスクDB!A:A)</f>
        <v>{eccefbf1-a852-44a0-af6a-c2c31b42f737}</v>
      </c>
      <c r="B7702" s="11">
        <f>タスク実績csv元!A7702</f>
        <v>45547</v>
      </c>
      <c r="C7702" s="54">
        <f>タスク実績csv元!F7702</f>
        <v>0.60416666666666663</v>
      </c>
      <c r="D7702" s="54">
        <f>タスク実績csv元!E7702</f>
        <v>0.54166666666666663</v>
      </c>
      <c r="E7702" t="str">
        <f>タスク実績csv元!I7702&amp;""</f>
        <v/>
      </c>
      <c r="F7702" t="str">
        <f>タスク実績csv元!D7702</f>
        <v>サービスの品目扱いについて(荒川)</v>
      </c>
      <c r="G7702" t="str">
        <f t="shared" si="120"/>
        <v>INSERT INTO task_achivement(task_no,achive_date,end_time,start_time,task_detail,memo)VALUES('{eccefbf1-a852-44a0-af6a-c2c31b42f737}','2024/09/12','2024/09/12 14:30:00','2024/09/12 13:00:00','','サービスの品目扱いについて(荒川)');</v>
      </c>
    </row>
    <row r="7703" spans="1:7">
      <c r="A7703" s="48" t="str">
        <f>_xlfn.XLOOKUP(_xlfn.XLOOKUP(MID(タスク実績csv元!C7703,1,SEARCH(":",タスク実績csv元!C7703)-1),リスト!F:F,リスト!G:G)&amp;MID(タスク実績csv元!C7703,SEARCH(":",タスク実績csv元!C7703),999),タスクDB!K:K,タスクDB!A:A)</f>
        <v>{8bf29be6-00eb-4704-99d7-d935cf00aff3}</v>
      </c>
      <c r="B7703" s="11">
        <f>タスク実績csv元!A7703</f>
        <v>45547</v>
      </c>
      <c r="C7703" s="54">
        <f>タスク実績csv元!F7703</f>
        <v>0.66666666666666663</v>
      </c>
      <c r="D7703" s="54">
        <f>タスク実績csv元!E7703</f>
        <v>0.625</v>
      </c>
      <c r="E7703" t="str">
        <f>タスク実績csv元!I7703&amp;""</f>
        <v/>
      </c>
      <c r="F7703" t="str">
        <f>タスク実績csv元!D7703</f>
        <v>OTC定例</v>
      </c>
      <c r="G7703" t="str">
        <f t="shared" si="120"/>
        <v>INSERT INTO task_achivement(task_no,achive_date,end_time,start_time,task_detail,memo)VALUES('{8bf29be6-00eb-4704-99d7-d935cf00aff3}','2024/09/12','2024/09/12 16:00:00','2024/09/12 15:00:00','','OTC定例');</v>
      </c>
    </row>
    <row r="7704" spans="1:7">
      <c r="A7704" s="48" t="str">
        <f>_xlfn.XLOOKUP(_xlfn.XLOOKUP(MID(タスク実績csv元!C7704,1,SEARCH(":",タスク実績csv元!C7704)-1),リスト!F:F,リスト!G:G)&amp;MID(タスク実績csv元!C7704,SEARCH(":",タスク実績csv元!C7704),999),タスクDB!K:K,タスクDB!A:A)</f>
        <v>{8bf29be6-00eb-4704-99d7-d935cf00aff3}</v>
      </c>
      <c r="B7704" s="11">
        <f>タスク実績csv元!A7704</f>
        <v>45547</v>
      </c>
      <c r="C7704" s="54">
        <f>タスク実績csv元!F7704</f>
        <v>0.69791666666666663</v>
      </c>
      <c r="D7704" s="54">
        <f>タスク実績csv元!E7704</f>
        <v>0.66666666666666663</v>
      </c>
      <c r="E7704" t="str">
        <f>タスク実績csv元!I7704&amp;""</f>
        <v/>
      </c>
      <c r="F7704" t="str">
        <f>タスク実績csv元!D7704</f>
        <v>購入品洗い替え一貫ﾃｽﾄ</v>
      </c>
      <c r="G7704" t="str">
        <f t="shared" si="120"/>
        <v>INSERT INTO task_achivement(task_no,achive_date,end_time,start_time,task_detail,memo)VALUES('{8bf29be6-00eb-4704-99d7-d935cf00aff3}','2024/09/12','2024/09/12 16:45:00','2024/09/12 16:00:00','','購入品洗い替え一貫ﾃｽﾄ');</v>
      </c>
    </row>
    <row r="7705" spans="1:7">
      <c r="A7705" s="48" t="str">
        <f>_xlfn.XLOOKUP(_xlfn.XLOOKUP(MID(タスク実績csv元!C7705,1,SEARCH(":",タスク実績csv元!C7705)-1),リスト!F:F,リスト!G:G)&amp;MID(タスク実績csv元!C7705,SEARCH(":",タスク実績csv元!C7705),999),タスクDB!K:K,タスクDB!A:A)</f>
        <v>{8bf29be6-00eb-4704-99d7-d935cf00aff3}</v>
      </c>
      <c r="B7705" s="11">
        <f>タスク実績csv元!A7705</f>
        <v>45547</v>
      </c>
      <c r="C7705" s="54">
        <f>タスク実績csv元!F7705</f>
        <v>0.75</v>
      </c>
      <c r="D7705" s="54">
        <f>タスク実績csv元!E7705</f>
        <v>0.69791666666666663</v>
      </c>
      <c r="E7705" t="str">
        <f>タスク実績csv元!I7705&amp;""</f>
        <v/>
      </c>
      <c r="F7705" t="str">
        <f>タスク実績csv元!D7705</f>
        <v>UAT夕会</v>
      </c>
      <c r="G7705" t="str">
        <f t="shared" si="120"/>
        <v>INSERT INTO task_achivement(task_no,achive_date,end_time,start_time,task_detail,memo)VALUES('{8bf29be6-00eb-4704-99d7-d935cf00aff3}','2024/09/12','2024/09/12 18:00:00','2024/09/12 16:45:00','','UAT夕会');</v>
      </c>
    </row>
    <row r="7706" spans="1:7">
      <c r="A7706" s="48" t="str">
        <f>_xlfn.XLOOKUP(_xlfn.XLOOKUP(MID(タスク実績csv元!C7706,1,SEARCH(":",タスク実績csv元!C7706)-1),リスト!F:F,リスト!G:G)&amp;MID(タスク実績csv元!C7706,SEARCH(":",タスク実績csv元!C7706),999),タスクDB!K:K,タスクDB!A:A)</f>
        <v>{eccefbf1-a852-44a0-af6a-c2c31b42f737}</v>
      </c>
      <c r="B7706" s="11">
        <f>タスク実績csv元!A7706</f>
        <v>45547</v>
      </c>
      <c r="C7706" s="54">
        <f>タスク実績csv元!F7706</f>
        <v>0.77083333333333337</v>
      </c>
      <c r="D7706" s="54">
        <f>タスク実績csv元!E7706</f>
        <v>0.75</v>
      </c>
      <c r="E7706" t="str">
        <f>タスク実績csv元!I7706&amp;""</f>
        <v/>
      </c>
      <c r="F7706" t="str">
        <f>タスク実績csv元!D7706</f>
        <v>見積もり前の作業残整理(高山)</v>
      </c>
      <c r="G7706" t="str">
        <f t="shared" si="120"/>
        <v>INSERT INTO task_achivement(task_no,achive_date,end_time,start_time,task_detail,memo)VALUES('{eccefbf1-a852-44a0-af6a-c2c31b42f737}','2024/09/12','2024/09/12 18:30:00','2024/09/12 18:00:00','','見積もり前の作業残整理(高山)');</v>
      </c>
    </row>
    <row r="7707" spans="1:7">
      <c r="A7707" s="48" t="str">
        <f>_xlfn.XLOOKUP(_xlfn.XLOOKUP(MID(タスク実績csv元!C7707,1,SEARCH(":",タスク実績csv元!C7707)-1),リスト!F:F,リスト!G:G)&amp;MID(タスク実績csv元!C7707,SEARCH(":",タスク実績csv元!C7707),999),タスクDB!K:K,タスクDB!A:A)</f>
        <v>{eccefbf1-a852-44a0-af6a-c2c31b42f737}</v>
      </c>
      <c r="B7707" s="11">
        <f>タスク実績csv元!A7707</f>
        <v>45547</v>
      </c>
      <c r="C7707" s="54">
        <f>タスク実績csv元!F7707</f>
        <v>0.79166666666666663</v>
      </c>
      <c r="D7707" s="54">
        <f>タスク実績csv元!E7707</f>
        <v>0.77083333333333337</v>
      </c>
      <c r="E7707" t="str">
        <f>タスク実績csv元!I7707&amp;""</f>
        <v/>
      </c>
      <c r="F7707" t="str">
        <f>タスク実績csv元!D7707</f>
        <v>購入品洗い替えテスト（サービス）（荒川)</v>
      </c>
      <c r="G7707" t="str">
        <f t="shared" si="120"/>
        <v>INSERT INTO task_achivement(task_no,achive_date,end_time,start_time,task_detail,memo)VALUES('{eccefbf1-a852-44a0-af6a-c2c31b42f737}','2024/09/12','2024/09/12 19:00:00','2024/09/12 18:30:00','','購入品洗い替えテスト（サービス）（荒川)');</v>
      </c>
    </row>
    <row r="7708" spans="1:7">
      <c r="A7708" s="48" t="str">
        <f>_xlfn.XLOOKUP(_xlfn.XLOOKUP(MID(タスク実績csv元!C7708,1,SEARCH(":",タスク実績csv元!C7708)-1),リスト!F:F,リスト!G:G)&amp;MID(タスク実績csv元!C7708,SEARCH(":",タスク実績csv元!C7708),999),タスクDB!K:K,タスクDB!A:A)</f>
        <v>{4c39d40d-b35f-4cfa-b549-6c5de24454e2}</v>
      </c>
      <c r="B7708" s="11">
        <f>タスク実績csv元!A7708</f>
        <v>45548</v>
      </c>
      <c r="C7708" s="54">
        <f>タスク実績csv元!F7708</f>
        <v>0.40625</v>
      </c>
      <c r="D7708" s="54">
        <f>タスク実績csv元!E7708</f>
        <v>0.39583333333333331</v>
      </c>
      <c r="E7708" t="str">
        <f>タスク実績csv元!I7708&amp;""</f>
        <v/>
      </c>
      <c r="F7708" t="str">
        <f>タスク実績csv元!D7708</f>
        <v>朝会</v>
      </c>
      <c r="G7708" t="str">
        <f t="shared" si="120"/>
        <v>INSERT INTO task_achivement(task_no,achive_date,end_time,start_time,task_detail,memo)VALUES('{4c39d40d-b35f-4cfa-b549-6c5de24454e2}','2024/09/13','2024/09/13 09:45:00','2024/09/13 09:30:00','','朝会');</v>
      </c>
    </row>
    <row r="7709" spans="1:7">
      <c r="A7709" s="48" t="str">
        <f>_xlfn.XLOOKUP(_xlfn.XLOOKUP(MID(タスク実績csv元!C7709,1,SEARCH(":",タスク実績csv元!C7709)-1),リスト!F:F,リスト!G:G)&amp;MID(タスク実績csv元!C7709,SEARCH(":",タスク実績csv元!C7709),999),タスクDB!K:K,タスクDB!A:A)</f>
        <v>{eccefbf1-a852-44a0-af6a-c2c31b42f737}</v>
      </c>
      <c r="B7709" s="11">
        <f>タスク実績csv元!A7709</f>
        <v>45548</v>
      </c>
      <c r="C7709" s="54">
        <f>タスク実績csv元!F7709</f>
        <v>0.42708333333333331</v>
      </c>
      <c r="D7709" s="54">
        <f>タスク実績csv元!E7709</f>
        <v>0.40625</v>
      </c>
      <c r="E7709" t="str">
        <f>タスク実績csv元!I7709&amp;""</f>
        <v/>
      </c>
      <c r="F7709" t="str">
        <f>タスク実績csv元!D7709</f>
        <v>振替コードマスタの注文理由(福井)</v>
      </c>
      <c r="G7709" t="str">
        <f t="shared" si="120"/>
        <v>INSERT INTO task_achivement(task_no,achive_date,end_time,start_time,task_detail,memo)VALUES('{eccefbf1-a852-44a0-af6a-c2c31b42f737}','2024/09/13','2024/09/13 10:15:00','2024/09/13 09:45:00','','振替コードマスタの注文理由(福井)');</v>
      </c>
    </row>
    <row r="7710" spans="1:7">
      <c r="A7710" s="48" t="str">
        <f>_xlfn.XLOOKUP(_xlfn.XLOOKUP(MID(タスク実績csv元!C7710,1,SEARCH(":",タスク実績csv元!C7710)-1),リスト!F:F,リスト!G:G)&amp;MID(タスク実績csv元!C7710,SEARCH(":",タスク実績csv元!C7710),999),タスクDB!K:K,タスクDB!A:A)</f>
        <v>{3bfae8e9-f157-4a93-8f07-ee8b8a40f008}</v>
      </c>
      <c r="B7710" s="11">
        <f>タスク実績csv元!A7710</f>
        <v>45548</v>
      </c>
      <c r="C7710" s="54">
        <f>タスク実績csv元!F7710</f>
        <v>0.45833333333333331</v>
      </c>
      <c r="D7710" s="54">
        <f>タスク実績csv元!E7710</f>
        <v>0.42708333333333331</v>
      </c>
      <c r="E7710" t="str">
        <f>タスク実績csv元!I7710&amp;""</f>
        <v/>
      </c>
      <c r="F7710" t="str">
        <f>タスク実績csv元!D7710</f>
        <v>サービス品目打合せ準備</v>
      </c>
      <c r="G7710" t="str">
        <f t="shared" si="120"/>
        <v>INSERT INTO task_achivement(task_no,achive_date,end_time,start_time,task_detail,memo)VALUES('{3bfae8e9-f157-4a93-8f07-ee8b8a40f008}','2024/09/13','2024/09/13 11:00:00','2024/09/13 10:15:00','','サービス品目打合せ準備');</v>
      </c>
    </row>
    <row r="7711" spans="1:7">
      <c r="A7711" s="48" t="str">
        <f>_xlfn.XLOOKUP(_xlfn.XLOOKUP(MID(タスク実績csv元!C7711,1,SEARCH(":",タスク実績csv元!C7711)-1),リスト!F:F,リスト!G:G)&amp;MID(タスク実績csv元!C7711,SEARCH(":",タスク実績csv元!C7711),999),タスクDB!K:K,タスクDB!A:A)</f>
        <v>{8bf29be6-00eb-4704-99d7-d935cf00aff3}</v>
      </c>
      <c r="B7711" s="11">
        <f>タスク実績csv元!A7711</f>
        <v>45548</v>
      </c>
      <c r="C7711" s="54">
        <f>タスク実績csv元!F7711</f>
        <v>0.5</v>
      </c>
      <c r="D7711" s="54">
        <f>タスク実績csv元!E7711</f>
        <v>0.45833333333333331</v>
      </c>
      <c r="E7711" t="str">
        <f>タスク実績csv元!I7711&amp;""</f>
        <v/>
      </c>
      <c r="F7711" t="str">
        <f>タスク実績csv元!D7711</f>
        <v>週次報告</v>
      </c>
      <c r="G7711" t="str">
        <f t="shared" si="120"/>
        <v>INSERT INTO task_achivement(task_no,achive_date,end_time,start_time,task_detail,memo)VALUES('{8bf29be6-00eb-4704-99d7-d935cf00aff3}','2024/09/13','2024/09/13 12:00:00','2024/09/13 11:00:00','','週次報告');</v>
      </c>
    </row>
    <row r="7712" spans="1:7">
      <c r="A7712" s="48" t="str">
        <f>_xlfn.XLOOKUP(_xlfn.XLOOKUP(MID(タスク実績csv元!C7712,1,SEARCH(":",タスク実績csv元!C7712)-1),リスト!F:F,リスト!G:G)&amp;MID(タスク実績csv元!C7712,SEARCH(":",タスク実績csv元!C7712),999),タスクDB!K:K,タスクDB!A:A)</f>
        <v>{3bfae8e9-f157-4a93-8f07-ee8b8a40f008}</v>
      </c>
      <c r="B7712" s="11">
        <f>タスク実績csv元!A7712</f>
        <v>45548</v>
      </c>
      <c r="C7712" s="54">
        <f>タスク実績csv元!F7712</f>
        <v>0.57291666666666663</v>
      </c>
      <c r="D7712" s="54">
        <f>タスク実績csv元!E7712</f>
        <v>0.54166666666666663</v>
      </c>
      <c r="E7712" t="str">
        <f>タスク実績csv元!I7712&amp;""</f>
        <v/>
      </c>
      <c r="F7712" t="str">
        <f>タスク実績csv元!D7712</f>
        <v>サービス品目打合せ準備</v>
      </c>
      <c r="G7712" t="str">
        <f t="shared" si="120"/>
        <v>INSERT INTO task_achivement(task_no,achive_date,end_time,start_time,task_detail,memo)VALUES('{3bfae8e9-f157-4a93-8f07-ee8b8a40f008}','2024/09/13','2024/09/13 13:45:00','2024/09/13 13:00:00','','サービス品目打合せ準備');</v>
      </c>
    </row>
    <row r="7713" spans="1:7">
      <c r="A7713" s="48" t="str">
        <f>_xlfn.XLOOKUP(_xlfn.XLOOKUP(MID(タスク実績csv元!C7713,1,SEARCH(":",タスク実績csv元!C7713)-1),リスト!F:F,リスト!G:G)&amp;MID(タスク実績csv元!C7713,SEARCH(":",タスク実績csv元!C7713),999),タスクDB!K:K,タスクDB!A:A)</f>
        <v>{3bfae8e9-f157-4a93-8f07-ee8b8a40f008}</v>
      </c>
      <c r="B7713" s="11">
        <f>タスク実績csv元!A7713</f>
        <v>45548</v>
      </c>
      <c r="C7713" s="54">
        <f>タスク実績csv元!F7713</f>
        <v>0.60416666666666663</v>
      </c>
      <c r="D7713" s="54">
        <f>タスク実績csv元!E7713</f>
        <v>0.58333333333333337</v>
      </c>
      <c r="E7713" t="str">
        <f>タスク実績csv元!I7713&amp;""</f>
        <v/>
      </c>
      <c r="F7713" t="str">
        <f>タスク実績csv元!D7713</f>
        <v>品目の項目移送表確認</v>
      </c>
      <c r="G7713" t="str">
        <f t="shared" si="120"/>
        <v>INSERT INTO task_achivement(task_no,achive_date,end_time,start_time,task_detail,memo)VALUES('{3bfae8e9-f157-4a93-8f07-ee8b8a40f008}','2024/09/13','2024/09/13 14:30:00','2024/09/13 14:00:00','','品目の項目移送表確認');</v>
      </c>
    </row>
    <row r="7714" spans="1:7">
      <c r="A7714" s="48" t="str">
        <f>_xlfn.XLOOKUP(_xlfn.XLOOKUP(MID(タスク実績csv元!C7714,1,SEARCH(":",タスク実績csv元!C7714)-1),リスト!F:F,リスト!G:G)&amp;MID(タスク実績csv元!C7714,SEARCH(":",タスク実績csv元!C7714),999),タスクDB!K:K,タスクDB!A:A)</f>
        <v>{eccefbf1-a852-44a0-af6a-c2c31b42f737}</v>
      </c>
      <c r="B7714" s="11">
        <f>タスク実績csv元!A7714</f>
        <v>45548</v>
      </c>
      <c r="C7714" s="54">
        <f>タスク実績csv元!F7714</f>
        <v>0.66666666666666663</v>
      </c>
      <c r="D7714" s="54">
        <f>タスク実績csv元!E7714</f>
        <v>0.625</v>
      </c>
      <c r="E7714" t="str">
        <f>タスク実績csv元!I7714&amp;""</f>
        <v/>
      </c>
      <c r="F7714" t="str">
        <f>タスク実績csv元!D7714</f>
        <v>品目/得意先移行項目移送表整理</v>
      </c>
      <c r="G7714" t="str">
        <f t="shared" si="120"/>
        <v>INSERT INTO task_achivement(task_no,achive_date,end_time,start_time,task_detail,memo)VALUES('{eccefbf1-a852-44a0-af6a-c2c31b42f737}','2024/09/13','2024/09/13 16:00:00','2024/09/13 15:00:00','','品目/得意先移行項目移送表整理');</v>
      </c>
    </row>
    <row r="7715" spans="1:7">
      <c r="A7715" s="48" t="str">
        <f>_xlfn.XLOOKUP(_xlfn.XLOOKUP(MID(タスク実績csv元!C7715,1,SEARCH(":",タスク実績csv元!C7715)-1),リスト!F:F,リスト!G:G)&amp;MID(タスク実績csv元!C7715,SEARCH(":",タスク実績csv元!C7715),999),タスクDB!K:K,タスクDB!A:A)</f>
        <v>{8bf29be6-00eb-4704-99d7-d935cf00aff3}</v>
      </c>
      <c r="B7715" s="11">
        <f>タスク実績csv元!A7715</f>
        <v>45548</v>
      </c>
      <c r="C7715" s="54">
        <f>タスク実績csv元!F7715</f>
        <v>0.75</v>
      </c>
      <c r="D7715" s="54">
        <f>タスク実績csv元!E7715</f>
        <v>0.70833333333333337</v>
      </c>
      <c r="E7715" t="str">
        <f>タスク実績csv元!I7715&amp;""</f>
        <v/>
      </c>
      <c r="F7715" t="str">
        <f>タスク実績csv元!D7715</f>
        <v>サービス品目打合せ</v>
      </c>
      <c r="G7715" t="str">
        <f t="shared" si="120"/>
        <v>INSERT INTO task_achivement(task_no,achive_date,end_time,start_time,task_detail,memo)VALUES('{8bf29be6-00eb-4704-99d7-d935cf00aff3}','2024/09/13','2024/09/13 18:00:00','2024/09/13 17:00:00','','サービス品目打合せ');</v>
      </c>
    </row>
    <row r="7716" spans="1:7">
      <c r="A7716" s="48" t="str">
        <f>_xlfn.XLOOKUP(_xlfn.XLOOKUP(MID(タスク実績csv元!C7716,1,SEARCH(":",タスク実績csv元!C7716)-1),リスト!F:F,リスト!G:G)&amp;MID(タスク実績csv元!C7716,SEARCH(":",タスク実績csv元!C7716),999),タスクDB!K:K,タスクDB!A:A)</f>
        <v>{4c39d40d-b35f-4cfa-b549-6c5de24454e2}</v>
      </c>
      <c r="B7716" s="11">
        <f>タスク実績csv元!A7716</f>
        <v>45548</v>
      </c>
      <c r="C7716" s="54">
        <f>タスク実績csv元!F7716</f>
        <v>0.79166666666666663</v>
      </c>
      <c r="D7716" s="54">
        <f>タスク実績csv元!E7716</f>
        <v>0.75</v>
      </c>
      <c r="E7716" t="str">
        <f>タスク実績csv元!I7716&amp;""</f>
        <v/>
      </c>
      <c r="F7716" t="str">
        <f>タスク実績csv元!D7716</f>
        <v>中期面談</v>
      </c>
      <c r="G7716" t="str">
        <f t="shared" si="120"/>
        <v>INSERT INTO task_achivement(task_no,achive_date,end_time,start_time,task_detail,memo)VALUES('{4c39d40d-b35f-4cfa-b549-6c5de24454e2}','2024/09/13','2024/09/13 19:00:00','2024/09/13 18:00:00','','中期面談');</v>
      </c>
    </row>
    <row r="7717" spans="1:7">
      <c r="A7717" s="48" t="str">
        <f>_xlfn.XLOOKUP(_xlfn.XLOOKUP(MID(タスク実績csv元!C7717,1,SEARCH(":",タスク実績csv元!C7717)-1),リスト!F:F,リスト!G:G)&amp;MID(タスク実績csv元!C7717,SEARCH(":",タスク実績csv元!C7717),999),タスクDB!K:K,タスクDB!A:A)</f>
        <v>{3bfae8e9-f157-4a93-8f07-ee8b8a40f008}</v>
      </c>
      <c r="B7717" s="11">
        <f>タスク実績csv元!A7717</f>
        <v>45549</v>
      </c>
      <c r="C7717" s="54">
        <f>タスク実績csv元!F7717</f>
        <v>0.54166666666666663</v>
      </c>
      <c r="D7717" s="54">
        <f>タスク実績csv元!E7717</f>
        <v>0.5</v>
      </c>
      <c r="E7717" t="str">
        <f>タスク実績csv元!I7717&amp;""</f>
        <v/>
      </c>
      <c r="F7717" t="str">
        <f>タスク実績csv元!D7717</f>
        <v>SVMXデータ整理</v>
      </c>
      <c r="G7717" t="str">
        <f t="shared" si="120"/>
        <v>INSERT INTO task_achivement(task_no,achive_date,end_time,start_time,task_detail,memo)VALUES('{3bfae8e9-f157-4a93-8f07-ee8b8a40f008}','2024/09/14','2024/09/14 13:00:00','2024/09/14 12:00:00','','SVMXデータ整理');</v>
      </c>
    </row>
    <row r="7718" spans="1:7">
      <c r="A7718" s="48" t="str">
        <f>_xlfn.XLOOKUP(_xlfn.XLOOKUP(MID(タスク実績csv元!C7718,1,SEARCH(":",タスク実績csv元!C7718)-1),リスト!F:F,リスト!G:G)&amp;MID(タスク実績csv元!C7718,SEARCH(":",タスク実績csv元!C7718),999),タスクDB!K:K,タスクDB!A:A)</f>
        <v>{1e616cae-b6c1-4b5a-9d51-7c4ff56c3461}</v>
      </c>
      <c r="B7718" s="11">
        <f>タスク実績csv元!A7718</f>
        <v>45549</v>
      </c>
      <c r="C7718" s="54">
        <f>タスク実績csv元!F7718</f>
        <v>0.625</v>
      </c>
      <c r="D7718" s="54">
        <f>タスク実績csv元!E7718</f>
        <v>0.58333333333333337</v>
      </c>
      <c r="E7718" t="str">
        <f>タスク実績csv元!I7718&amp;""</f>
        <v/>
      </c>
      <c r="F7718" t="str">
        <f>タスク実績csv元!D7718</f>
        <v>AWSでのアプリケーション作成</v>
      </c>
      <c r="G7718" t="str">
        <f t="shared" si="120"/>
        <v>INSERT INTO task_achivement(task_no,achive_date,end_time,start_time,task_detail,memo)VALUES('{1e616cae-b6c1-4b5a-9d51-7c4ff56c3461}','2024/09/14','2024/09/14 15:00:00','2024/09/14 14:00:00','','AWSでのアプリケーション作成');</v>
      </c>
    </row>
    <row r="7719" spans="1:7">
      <c r="A7719" s="48" t="str">
        <f>_xlfn.XLOOKUP(_xlfn.XLOOKUP(MID(タスク実績csv元!C7719,1,SEARCH(":",タスク実績csv元!C7719)-1),リスト!F:F,リスト!G:G)&amp;MID(タスク実績csv元!C7719,SEARCH(":",タスク実績csv元!C7719),999),タスクDB!K:K,タスクDB!A:A)</f>
        <v>{1e616cae-b6c1-4b5a-9d51-7c4ff56c3461}</v>
      </c>
      <c r="B7719" s="11">
        <f>タスク実績csv元!A7719</f>
        <v>45550</v>
      </c>
      <c r="C7719" s="54">
        <f>タスク実績csv元!F7719</f>
        <v>0.46875</v>
      </c>
      <c r="D7719" s="54">
        <f>タスク実績csv元!E7719</f>
        <v>0.41666666666666669</v>
      </c>
      <c r="E7719" t="str">
        <f>タスク実績csv元!I7719&amp;""</f>
        <v/>
      </c>
      <c r="F7719" t="str">
        <f>タスク実績csv元!D7719</f>
        <v>AWSでのアプリケーション作成</v>
      </c>
      <c r="G7719" t="str">
        <f t="shared" si="120"/>
        <v>INSERT INTO task_achivement(task_no,achive_date,end_time,start_time,task_detail,memo)VALUES('{1e616cae-b6c1-4b5a-9d51-7c4ff56c3461}','2024/09/15','2024/09/15 11:15:00','2024/09/15 10:00:00','','AWSでのアプリケーション作成');</v>
      </c>
    </row>
    <row r="7720" spans="1:7">
      <c r="A7720" s="48" t="str">
        <f>_xlfn.XLOOKUP(_xlfn.XLOOKUP(MID(タスク実績csv元!C7720,1,SEARCH(":",タスク実績csv元!C7720)-1),リスト!F:F,リスト!G:G)&amp;MID(タスク実績csv元!C7720,SEARCH(":",タスク実績csv元!C7720),999),タスクDB!K:K,タスクDB!A:A)</f>
        <v>{3bfae8e9-f157-4a93-8f07-ee8b8a40f008}</v>
      </c>
      <c r="B7720" s="11">
        <f>タスク実績csv元!A7720</f>
        <v>45551</v>
      </c>
      <c r="C7720" s="54">
        <f>タスク実績csv元!F7720</f>
        <v>0.5</v>
      </c>
      <c r="D7720" s="54">
        <f>タスク実績csv元!E7720</f>
        <v>0.47916666666666669</v>
      </c>
      <c r="E7720" t="str">
        <f>タスク実績csv元!I7720&amp;""</f>
        <v/>
      </c>
      <c r="F7720" t="str">
        <f>タスク実績csv元!D7720</f>
        <v>SVMX状況整理</v>
      </c>
      <c r="G7720" t="str">
        <f t="shared" si="120"/>
        <v>INSERT INTO task_achivement(task_no,achive_date,end_time,start_time,task_detail,memo)VALUES('{3bfae8e9-f157-4a93-8f07-ee8b8a40f008}','2024/09/16','2024/09/16 12:00:00','2024/09/16 11:30:00','','SVMX状況整理');</v>
      </c>
    </row>
    <row r="7721" spans="1:7">
      <c r="A7721" s="48" t="str">
        <f>_xlfn.XLOOKUP(_xlfn.XLOOKUP(MID(タスク実績csv元!C7721,1,SEARCH(":",タスク実績csv元!C7721)-1),リスト!F:F,リスト!G:G)&amp;MID(タスク実績csv元!C7721,SEARCH(":",タスク実績csv元!C7721),999),タスクDB!K:K,タスクDB!A:A)</f>
        <v>{4c39d40d-b35f-4cfa-b549-6c5de24454e2}</v>
      </c>
      <c r="B7721" s="11">
        <f>タスク実績csv元!A7721</f>
        <v>45552</v>
      </c>
      <c r="C7721" s="54">
        <f>タスク実績csv元!F7721</f>
        <v>0.40625</v>
      </c>
      <c r="D7721" s="54">
        <f>タスク実績csv元!E7721</f>
        <v>0.39583333333333331</v>
      </c>
      <c r="E7721" t="str">
        <f>タスク実績csv元!I7721&amp;""</f>
        <v/>
      </c>
      <c r="F7721" t="str">
        <f>タスク実績csv元!D7721</f>
        <v>朝会</v>
      </c>
      <c r="G7721" t="str">
        <f t="shared" si="120"/>
        <v>INSERT INTO task_achivement(task_no,achive_date,end_time,start_time,task_detail,memo)VALUES('{4c39d40d-b35f-4cfa-b549-6c5de24454e2}','2024/09/17','2024/09/17 09:45:00','2024/09/17 09:30:00','','朝会');</v>
      </c>
    </row>
    <row r="7722" spans="1:7">
      <c r="A7722" s="48" t="str">
        <f>_xlfn.XLOOKUP(_xlfn.XLOOKUP(MID(タスク実績csv元!C7722,1,SEARCH(":",タスク実績csv元!C7722)-1),リスト!F:F,リスト!G:G)&amp;MID(タスク実績csv元!C7722,SEARCH(":",タスク実績csv元!C7722),999),タスクDB!K:K,タスクDB!A:A)</f>
        <v>{d0d80a67-6f4b-4c2c-8010-bd45acbcca47}</v>
      </c>
      <c r="B7722" s="11">
        <f>タスク実績csv元!A7722</f>
        <v>45552</v>
      </c>
      <c r="C7722" s="54">
        <f>タスク実績csv元!F7722</f>
        <v>0.41666666666666669</v>
      </c>
      <c r="D7722" s="54">
        <f>タスク実績csv元!E7722</f>
        <v>0.40625</v>
      </c>
      <c r="E7722" t="str">
        <f>タスク実績csv元!I7722&amp;""</f>
        <v/>
      </c>
      <c r="F7722" t="str">
        <f>タスク実績csv元!D7722</f>
        <v>SVMX定例準備</v>
      </c>
      <c r="G7722" t="str">
        <f t="shared" si="120"/>
        <v>INSERT INTO task_achivement(task_no,achive_date,end_time,start_time,task_detail,memo)VALUES('{d0d80a67-6f4b-4c2c-8010-bd45acbcca47}','2024/09/17','2024/09/17 10:00:00','2024/09/17 09:45:00','','SVMX定例準備');</v>
      </c>
    </row>
    <row r="7723" spans="1:7">
      <c r="A7723" s="48" t="str">
        <f>_xlfn.XLOOKUP(_xlfn.XLOOKUP(MID(タスク実績csv元!C7723,1,SEARCH(":",タスク実績csv元!C7723)-1),リスト!F:F,リスト!G:G)&amp;MID(タスク実績csv元!C7723,SEARCH(":",タスク実績csv元!C7723),999),タスクDB!K:K,タスクDB!A:A)</f>
        <v>{8bf29be6-00eb-4704-99d7-d935cf00aff3}</v>
      </c>
      <c r="B7723" s="11">
        <f>タスク実績csv元!A7723</f>
        <v>45552</v>
      </c>
      <c r="C7723" s="54">
        <f>タスク実績csv元!F7723</f>
        <v>0.45833333333333331</v>
      </c>
      <c r="D7723" s="54">
        <f>タスク実績csv元!E7723</f>
        <v>0.4375</v>
      </c>
      <c r="E7723" t="str">
        <f>タスク実績csv元!I7723&amp;""</f>
        <v/>
      </c>
      <c r="F7723" t="str">
        <f>タスク実績csv元!D7723</f>
        <v>SVMX定例</v>
      </c>
      <c r="G7723" t="str">
        <f t="shared" si="120"/>
        <v>INSERT INTO task_achivement(task_no,achive_date,end_time,start_time,task_detail,memo)VALUES('{8bf29be6-00eb-4704-99d7-d935cf00aff3}','2024/09/17','2024/09/17 11:00:00','2024/09/17 10:30:00','','SVMX定例');</v>
      </c>
    </row>
    <row r="7724" spans="1:7">
      <c r="A7724" s="48" t="str">
        <f>_xlfn.XLOOKUP(_xlfn.XLOOKUP(MID(タスク実績csv元!C7724,1,SEARCH(":",タスク実績csv元!C7724)-1),リスト!F:F,リスト!G:G)&amp;MID(タスク実績csv元!C7724,SEARCH(":",タスク実績csv元!C7724),999),タスクDB!K:K,タスクDB!A:A)</f>
        <v>{eccefbf1-a852-44a0-af6a-c2c31b42f737}</v>
      </c>
      <c r="B7724" s="11">
        <f>タスク実績csv元!A7724</f>
        <v>45552</v>
      </c>
      <c r="C7724" s="54">
        <f>タスク実績csv元!F7724</f>
        <v>0.48958333333333331</v>
      </c>
      <c r="D7724" s="54">
        <f>タスク実績csv元!E7724</f>
        <v>0.45833333333333331</v>
      </c>
      <c r="E7724" t="str">
        <f>タスク実績csv元!I7724&amp;""</f>
        <v/>
      </c>
      <c r="F7724" t="str">
        <f>タスク実績csv元!D7724</f>
        <v>SVMXデータ移行について</v>
      </c>
      <c r="G7724" t="str">
        <f t="shared" si="120"/>
        <v>INSERT INTO task_achivement(task_no,achive_date,end_time,start_time,task_detail,memo)VALUES('{eccefbf1-a852-44a0-af6a-c2c31b42f737}','2024/09/17','2024/09/17 11:45:00','2024/09/17 11:00:00','','SVMXデータ移行について');</v>
      </c>
    </row>
    <row r="7725" spans="1:7">
      <c r="A7725" s="48" t="str">
        <f>_xlfn.XLOOKUP(_xlfn.XLOOKUP(MID(タスク実績csv元!C7725,1,SEARCH(":",タスク実績csv元!C7725)-1),リスト!F:F,リスト!G:G)&amp;MID(タスク実績csv元!C7725,SEARCH(":",タスク実績csv元!C7725),999),タスクDB!K:K,タスクDB!A:A)</f>
        <v>{3bfae8e9-f157-4a93-8f07-ee8b8a40f008}</v>
      </c>
      <c r="B7725" s="11">
        <f>タスク実績csv元!A7725</f>
        <v>45552</v>
      </c>
      <c r="C7725" s="54">
        <f>タスク実績csv元!F7725</f>
        <v>0.625</v>
      </c>
      <c r="D7725" s="54">
        <f>タスク実績csv元!E7725</f>
        <v>0.54166666666666663</v>
      </c>
      <c r="E7725" t="str">
        <f>タスク実績csv元!I7725&amp;""</f>
        <v/>
      </c>
      <c r="F7725" t="str">
        <f>タスク実績csv元!D7725</f>
        <v>SVMXデータ対応</v>
      </c>
      <c r="G7725" t="str">
        <f t="shared" si="120"/>
        <v>INSERT INTO task_achivement(task_no,achive_date,end_time,start_time,task_detail,memo)VALUES('{3bfae8e9-f157-4a93-8f07-ee8b8a40f008}','2024/09/17','2024/09/17 15:00:00','2024/09/17 13:00:00','','SVMXデータ対応');</v>
      </c>
    </row>
    <row r="7726" spans="1:7">
      <c r="A7726" s="48" t="str">
        <f>_xlfn.XLOOKUP(_xlfn.XLOOKUP(MID(タスク実績csv元!C7726,1,SEARCH(":",タスク実績csv元!C7726)-1),リスト!F:F,リスト!G:G)&amp;MID(タスク実績csv元!C7726,SEARCH(":",タスク実績csv元!C7726),999),タスクDB!K:K,タスクDB!A:A)</f>
        <v>{8bf29be6-00eb-4704-99d7-d935cf00aff3}</v>
      </c>
      <c r="B7726" s="11">
        <f>タスク実績csv元!A7726</f>
        <v>45552</v>
      </c>
      <c r="C7726" s="54">
        <f>タスク実績csv元!F7726</f>
        <v>0.66666666666666663</v>
      </c>
      <c r="D7726" s="54">
        <f>タスク実績csv元!E7726</f>
        <v>0.625</v>
      </c>
      <c r="E7726" t="str">
        <f>タスク実績csv元!I7726&amp;""</f>
        <v/>
      </c>
      <c r="F7726" t="str">
        <f>タスク実績csv元!D7726</f>
        <v>OTC定例</v>
      </c>
      <c r="G7726" t="str">
        <f t="shared" si="120"/>
        <v>INSERT INTO task_achivement(task_no,achive_date,end_time,start_time,task_detail,memo)VALUES('{8bf29be6-00eb-4704-99d7-d935cf00aff3}','2024/09/17','2024/09/17 16:00:00','2024/09/17 15:00:00','','OTC定例');</v>
      </c>
    </row>
    <row r="7727" spans="1:7">
      <c r="A7727" s="48" t="str">
        <f>_xlfn.XLOOKUP(_xlfn.XLOOKUP(MID(タスク実績csv元!C7727,1,SEARCH(":",タスク実績csv元!C7727)-1),リスト!F:F,リスト!G:G)&amp;MID(タスク実績csv元!C7727,SEARCH(":",タスク実績csv元!C7727),999),タスクDB!K:K,タスクDB!A:A)</f>
        <v>{3bfae8e9-f157-4a93-8f07-ee8b8a40f008}</v>
      </c>
      <c r="B7727" s="11">
        <f>タスク実績csv元!A7727</f>
        <v>45552</v>
      </c>
      <c r="C7727" s="54">
        <f>タスク実績csv元!F7727</f>
        <v>0.70833333333333337</v>
      </c>
      <c r="D7727" s="54">
        <f>タスク実績csv元!E7727</f>
        <v>0.6875</v>
      </c>
      <c r="E7727" t="str">
        <f>タスク実績csv元!I7727&amp;""</f>
        <v>手作業ミスの本番環境の検知のための変更セット準備環境との突き合せ作業、得意先MDG連携の導通確認を稼働後タスク, DSSのグローバル作成/IPアドレス許可, 振替コードマスタの選択肢最新化/ツールの変換ファイル調整/注文理由</v>
      </c>
      <c r="F7727" t="str">
        <f>タスク実績csv元!D7727</f>
        <v>全体移行手順整備</v>
      </c>
      <c r="G7727" t="str">
        <f t="shared" si="120"/>
        <v>INSERT INTO task_achivement(task_no,achive_date,end_time,start_time,task_detail,memo)VALUES('{3bfae8e9-f157-4a93-8f07-ee8b8a40f008}','2024/09/17','2024/09/17 17:00:00','2024/09/17 16:30:00','手作業ミスの本番環境の検知のための変更セット準備環境との突き合せ作業、得意先MDG連携の導通確認を稼働後タスク, DSSのグローバル作成/IPアドレス許可, 振替コードマスタの選択肢最新化/ツールの変換ファイル調整/注文理由','全体移行手順整備');</v>
      </c>
    </row>
    <row r="7728" spans="1:7">
      <c r="A7728" s="48" t="str">
        <f>_xlfn.XLOOKUP(_xlfn.XLOOKUP(MID(タスク実績csv元!C7728,1,SEARCH(":",タスク実績csv元!C7728)-1),リスト!F:F,リスト!G:G)&amp;MID(タスク実績csv元!C7728,SEARCH(":",タスク実績csv元!C7728),999),タスクDB!K:K,タスクDB!A:A)</f>
        <v>{8bf29be6-00eb-4704-99d7-d935cf00aff3}</v>
      </c>
      <c r="B7728" s="11">
        <f>タスク実績csv元!A7728</f>
        <v>45552</v>
      </c>
      <c r="C7728" s="54">
        <f>タスク実績csv元!F7728</f>
        <v>0.75</v>
      </c>
      <c r="D7728" s="54">
        <f>タスク実績csv元!E7728</f>
        <v>0.70833333333333337</v>
      </c>
      <c r="E7728" t="str">
        <f>タスク実績csv元!I7728&amp;""</f>
        <v/>
      </c>
      <c r="F7728" t="str">
        <f>タスク実績csv元!D7728</f>
        <v>購入品発注周りの状況確認</v>
      </c>
      <c r="G7728" t="str">
        <f t="shared" si="120"/>
        <v>INSERT INTO task_achivement(task_no,achive_date,end_time,start_time,task_detail,memo)VALUES('{8bf29be6-00eb-4704-99d7-d935cf00aff3}','2024/09/17','2024/09/17 18:00:00','2024/09/17 17:00:00','','購入品発注周りの状況確認');</v>
      </c>
    </row>
    <row r="7729" spans="1:7">
      <c r="A7729" s="48" t="str">
        <f>_xlfn.XLOOKUP(_xlfn.XLOOKUP(MID(タスク実績csv元!C7729,1,SEARCH(":",タスク実績csv元!C7729)-1),リスト!F:F,リスト!G:G)&amp;MID(タスク実績csv元!C7729,SEARCH(":",タスク実績csv元!C7729),999),タスクDB!K:K,タスクDB!A:A)</f>
        <v>{fa1d15a7-0fa5-46a0-b2a9-9b86fd9480ff}</v>
      </c>
      <c r="B7729" s="11">
        <f>タスク実績csv元!A7729</f>
        <v>45552</v>
      </c>
      <c r="C7729" s="54">
        <f>タスク実績csv元!F7729</f>
        <v>0.76041666666666663</v>
      </c>
      <c r="D7729" s="54">
        <f>タスク実績csv元!E7729</f>
        <v>0.75</v>
      </c>
      <c r="E7729" t="str">
        <f>タスク実績csv元!I7729&amp;""</f>
        <v/>
      </c>
      <c r="F7729" t="str">
        <f>タスク実績csv元!D7729</f>
        <v>得意先エラーについて</v>
      </c>
      <c r="G7729" t="str">
        <f t="shared" si="120"/>
        <v>INSERT INTO task_achivement(task_no,achive_date,end_time,start_time,task_detail,memo)VALUES('{fa1d15a7-0fa5-46a0-b2a9-9b86fd9480ff}','2024/09/17','2024/09/17 18:15:00','2024/09/17 18:00:00','','得意先エラーについて');</v>
      </c>
    </row>
    <row r="7730" spans="1:7">
      <c r="A7730" s="48" t="str">
        <f>_xlfn.XLOOKUP(_xlfn.XLOOKUP(MID(タスク実績csv元!C7730,1,SEARCH(":",タスク実績csv元!C7730)-1),リスト!F:F,リスト!G:G)&amp;MID(タスク実績csv元!C7730,SEARCH(":",タスク実績csv元!C7730),999),タスクDB!K:K,タスクDB!A:A)</f>
        <v>{3bfae8e9-f157-4a93-8f07-ee8b8a40f008}</v>
      </c>
      <c r="B7730" s="11">
        <f>タスク実績csv元!A7730</f>
        <v>45552</v>
      </c>
      <c r="C7730" s="54">
        <f>タスク実績csv元!F7730</f>
        <v>0.95833333333333337</v>
      </c>
      <c r="D7730" s="54">
        <f>タスク実績csv元!E7730</f>
        <v>0.91666666666666663</v>
      </c>
      <c r="E7730" t="str">
        <f>タスク実績csv元!I7730&amp;""</f>
        <v/>
      </c>
      <c r="F7730" t="str">
        <f>タスク実績csv元!D7730</f>
        <v>SVMXデータ移行準備</v>
      </c>
      <c r="G7730" t="str">
        <f t="shared" si="120"/>
        <v>INSERT INTO task_achivement(task_no,achive_date,end_time,start_time,task_detail,memo)VALUES('{3bfae8e9-f157-4a93-8f07-ee8b8a40f008}','2024/09/17','2024/09/17 23:00:00','2024/09/17 22:00:00','','SVMXデータ移行準備');</v>
      </c>
    </row>
    <row r="7731" spans="1:7">
      <c r="A7731" s="48" t="str">
        <f>_xlfn.XLOOKUP(_xlfn.XLOOKUP(MID(タスク実績csv元!C7731,1,SEARCH(":",タスク実績csv元!C7731)-1),リスト!F:F,リスト!G:G)&amp;MID(タスク実績csv元!C7731,SEARCH(":",タスク実績csv元!C7731),999),タスクDB!K:K,タスクDB!A:A)</f>
        <v>{4c39d40d-b35f-4cfa-b549-6c5de24454e2}</v>
      </c>
      <c r="B7731" s="11">
        <f>タスク実績csv元!A7731</f>
        <v>45553</v>
      </c>
      <c r="C7731" s="54">
        <f>タスク実績csv元!F7731</f>
        <v>0.40625</v>
      </c>
      <c r="D7731" s="54">
        <f>タスク実績csv元!E7731</f>
        <v>0.39583333333333331</v>
      </c>
      <c r="E7731" t="str">
        <f>タスク実績csv元!I7731&amp;""</f>
        <v/>
      </c>
      <c r="F7731" t="str">
        <f>タスク実績csv元!D7731</f>
        <v>朝会</v>
      </c>
      <c r="G7731" t="str">
        <f t="shared" si="120"/>
        <v>INSERT INTO task_achivement(task_no,achive_date,end_time,start_time,task_detail,memo)VALUES('{4c39d40d-b35f-4cfa-b549-6c5de24454e2}','2024/09/18','2024/09/18 09:45:00','2024/09/18 09:30:00','','朝会');</v>
      </c>
    </row>
    <row r="7732" spans="1:7">
      <c r="A7732" s="48" t="str">
        <f>_xlfn.XLOOKUP(_xlfn.XLOOKUP(MID(タスク実績csv元!C7732,1,SEARCH(":",タスク実績csv元!C7732)-1),リスト!F:F,リスト!G:G)&amp;MID(タスク実績csv元!C7732,SEARCH(":",タスク実績csv元!C7732),999),タスクDB!K:K,タスクDB!A:A)</f>
        <v>{fa1d15a7-0fa5-46a0-b2a9-9b86fd9480ff}</v>
      </c>
      <c r="B7732" s="11">
        <f>タスク実績csv元!A7732</f>
        <v>45553</v>
      </c>
      <c r="C7732" s="54">
        <f>タスク実績csv元!F7732</f>
        <v>0.41666666666666669</v>
      </c>
      <c r="D7732" s="54">
        <f>タスク実績csv元!E7732</f>
        <v>0.40625</v>
      </c>
      <c r="E7732" t="str">
        <f>タスク実績csv元!I7732&amp;""</f>
        <v/>
      </c>
      <c r="F7732" t="str">
        <f>タスク実績csv元!D7732</f>
        <v>在庫連携状況整理</v>
      </c>
      <c r="G7732" t="str">
        <f t="shared" si="120"/>
        <v>INSERT INTO task_achivement(task_no,achive_date,end_time,start_time,task_detail,memo)VALUES('{fa1d15a7-0fa5-46a0-b2a9-9b86fd9480ff}','2024/09/18','2024/09/18 10:00:00','2024/09/18 09:45:00','','在庫連携状況整理');</v>
      </c>
    </row>
    <row r="7733" spans="1:7">
      <c r="A7733" s="48" t="str">
        <f>_xlfn.XLOOKUP(_xlfn.XLOOKUP(MID(タスク実績csv元!C7733,1,SEARCH(":",タスク実績csv元!C7733)-1),リスト!F:F,リスト!G:G)&amp;MID(タスク実績csv元!C7733,SEARCH(":",タスク実績csv元!C7733),999),タスクDB!K:K,タスクDB!A:A)</f>
        <v>{eccefbf1-a852-44a0-af6a-c2c31b42f737}</v>
      </c>
      <c r="B7733" s="11">
        <f>タスク実績csv元!A7733</f>
        <v>45553</v>
      </c>
      <c r="C7733" s="54">
        <f>タスク実績csv元!F7733</f>
        <v>0.45833333333333331</v>
      </c>
      <c r="D7733" s="54">
        <f>タスク実績csv元!E7733</f>
        <v>0.41666666666666669</v>
      </c>
      <c r="E7733" t="str">
        <f>タスク実績csv元!I7733&amp;""</f>
        <v/>
      </c>
      <c r="F7733" t="str">
        <f>タスク実績csv元!D7733</f>
        <v>移行週次打合せ</v>
      </c>
      <c r="G7733" t="str">
        <f t="shared" si="120"/>
        <v>INSERT INTO task_achivement(task_no,achive_date,end_time,start_time,task_detail,memo)VALUES('{eccefbf1-a852-44a0-af6a-c2c31b42f737}','2024/09/18','2024/09/18 11:00:00','2024/09/18 10:00:00','','移行週次打合せ');</v>
      </c>
    </row>
    <row r="7734" spans="1:7">
      <c r="A7734" s="48" t="str">
        <f>_xlfn.XLOOKUP(_xlfn.XLOOKUP(MID(タスク実績csv元!C7734,1,SEARCH(":",タスク実績csv元!C7734)-1),リスト!F:F,リスト!G:G)&amp;MID(タスク実績csv元!C7734,SEARCH(":",タスク実績csv元!C7734),999),タスクDB!K:K,タスクDB!A:A)</f>
        <v>{eccefbf1-a852-44a0-af6a-c2c31b42f737}</v>
      </c>
      <c r="B7734" s="11">
        <f>タスク実績csv元!A7734</f>
        <v>45553</v>
      </c>
      <c r="C7734" s="54">
        <f>タスク実績csv元!F7734</f>
        <v>0.5</v>
      </c>
      <c r="D7734" s="54">
        <f>タスク実績csv元!E7734</f>
        <v>0.45833333333333331</v>
      </c>
      <c r="E7734" t="str">
        <f>タスク実績csv元!I7734&amp;""</f>
        <v/>
      </c>
      <c r="F7734" t="str">
        <f>タスク実績csv元!D7734</f>
        <v>backlog棚卸</v>
      </c>
      <c r="G7734" t="str">
        <f t="shared" si="120"/>
        <v>INSERT INTO task_achivement(task_no,achive_date,end_time,start_time,task_detail,memo)VALUES('{eccefbf1-a852-44a0-af6a-c2c31b42f737}','2024/09/18','2024/09/18 12:00:00','2024/09/18 11:00:00','','backlog棚卸');</v>
      </c>
    </row>
    <row r="7735" spans="1:7">
      <c r="A7735" s="48" t="str">
        <f>_xlfn.XLOOKUP(_xlfn.XLOOKUP(MID(タスク実績csv元!C7735,1,SEARCH(":",タスク実績csv元!C7735)-1),リスト!F:F,リスト!G:G)&amp;MID(タスク実績csv元!C7735,SEARCH(":",タスク実績csv元!C7735),999),タスクDB!K:K,タスクDB!A:A)</f>
        <v>{eccefbf1-a852-44a0-af6a-c2c31b42f737}</v>
      </c>
      <c r="B7735" s="11">
        <f>タスク実績csv元!A7735</f>
        <v>45553</v>
      </c>
      <c r="C7735" s="54">
        <f>タスク実績csv元!F7735</f>
        <v>0.57291666666666663</v>
      </c>
      <c r="D7735" s="54">
        <f>タスク実績csv元!E7735</f>
        <v>0.54166666666666663</v>
      </c>
      <c r="E7735" t="str">
        <f>タスク実績csv元!I7735&amp;""</f>
        <v/>
      </c>
      <c r="F7735" t="str">
        <f>タスク実績csv元!D7735</f>
        <v>タスク整理(小椋)</v>
      </c>
      <c r="G7735" t="str">
        <f t="shared" si="120"/>
        <v>INSERT INTO task_achivement(task_no,achive_date,end_time,start_time,task_detail,memo)VALUES('{eccefbf1-a852-44a0-af6a-c2c31b42f737}','2024/09/18','2024/09/18 13:45:00','2024/09/18 13:00:00','','タスク整理(小椋)');</v>
      </c>
    </row>
    <row r="7736" spans="1:7">
      <c r="A7736" s="48" t="str">
        <f>_xlfn.XLOOKUP(_xlfn.XLOOKUP(MID(タスク実績csv元!C7736,1,SEARCH(":",タスク実績csv元!C7736)-1),リスト!F:F,リスト!G:G)&amp;MID(タスク実績csv元!C7736,SEARCH(":",タスク実績csv元!C7736),999),タスクDB!K:K,タスクDB!A:A)</f>
        <v>{fa1d15a7-0fa5-46a0-b2a9-9b86fd9480ff}</v>
      </c>
      <c r="B7736" s="11">
        <f>タスク実績csv元!A7736</f>
        <v>45553</v>
      </c>
      <c r="C7736" s="54">
        <f>タスク実績csv元!F7736</f>
        <v>0.60416666666666663</v>
      </c>
      <c r="D7736" s="54">
        <f>タスク実績csv元!E7736</f>
        <v>0.57291666666666663</v>
      </c>
      <c r="E7736" t="str">
        <f>タスク実績csv元!I7736&amp;""</f>
        <v/>
      </c>
      <c r="F7736" t="str">
        <f>タスク実績csv元!D7736</f>
        <v>在庫連携状況整理</v>
      </c>
      <c r="G7736" t="str">
        <f t="shared" si="120"/>
        <v>INSERT INTO task_achivement(task_no,achive_date,end_time,start_time,task_detail,memo)VALUES('{fa1d15a7-0fa5-46a0-b2a9-9b86fd9480ff}','2024/09/18','2024/09/18 14:30:00','2024/09/18 13:45:00','','在庫連携状況整理');</v>
      </c>
    </row>
    <row r="7737" spans="1:7">
      <c r="A7737" s="48" t="str">
        <f>_xlfn.XLOOKUP(_xlfn.XLOOKUP(MID(タスク実績csv元!C7737,1,SEARCH(":",タスク実績csv元!C7737)-1),リスト!F:F,リスト!G:G)&amp;MID(タスク実績csv元!C7737,SEARCH(":",タスク実績csv元!C7737),999),タスクDB!K:K,タスクDB!A:A)</f>
        <v>{d84a5d88-e503-432b-8c15-77654a92b465}</v>
      </c>
      <c r="B7737" s="11">
        <f>タスク実績csv元!A7737</f>
        <v>45553</v>
      </c>
      <c r="C7737" s="54">
        <f>タスク実績csv元!F7737</f>
        <v>0.61458333333333337</v>
      </c>
      <c r="D7737" s="54">
        <f>タスク実績csv元!E7737</f>
        <v>0.60416666666666663</v>
      </c>
      <c r="E7737" t="str">
        <f>タスク実績csv元!I7737&amp;""</f>
        <v/>
      </c>
      <c r="F7737" t="str">
        <f>タスク実績csv元!D7737</f>
        <v>テストデータ作成</v>
      </c>
      <c r="G7737" t="str">
        <f t="shared" si="120"/>
        <v>INSERT INTO task_achivement(task_no,achive_date,end_time,start_time,task_detail,memo)VALUES('{d84a5d88-e503-432b-8c15-77654a92b465}','2024/09/18','2024/09/18 14:45:00','2024/09/18 14:30:00','','テストデータ作成');</v>
      </c>
    </row>
    <row r="7738" spans="1:7">
      <c r="A7738" s="48" t="str">
        <f>_xlfn.XLOOKUP(_xlfn.XLOOKUP(MID(タスク実績csv元!C7738,1,SEARCH(":",タスク実績csv元!C7738)-1),リスト!F:F,リスト!G:G)&amp;MID(タスク実績csv元!C7738,SEARCH(":",タスク実績csv元!C7738),999),タスクDB!K:K,タスクDB!A:A)</f>
        <v>{fa1d15a7-0fa5-46a0-b2a9-9b86fd9480ff}</v>
      </c>
      <c r="B7738" s="11">
        <f>タスク実績csv元!A7738</f>
        <v>45553</v>
      </c>
      <c r="C7738" s="54">
        <f>タスク実績csv元!F7738</f>
        <v>0.63541666666666663</v>
      </c>
      <c r="D7738" s="54">
        <f>タスク実績csv元!E7738</f>
        <v>0.625</v>
      </c>
      <c r="E7738" t="str">
        <f>タスク実績csv元!I7738&amp;""</f>
        <v/>
      </c>
      <c r="F7738" t="str">
        <f>タスク実績csv元!D7738</f>
        <v>得意先連携再送</v>
      </c>
      <c r="G7738" t="str">
        <f t="shared" si="120"/>
        <v>INSERT INTO task_achivement(task_no,achive_date,end_time,start_time,task_detail,memo)VALUES('{fa1d15a7-0fa5-46a0-b2a9-9b86fd9480ff}','2024/09/18','2024/09/18 15:15:00','2024/09/18 15:00:00','','得意先連携再送');</v>
      </c>
    </row>
    <row r="7739" spans="1:7">
      <c r="A7739" s="48" t="str">
        <f>_xlfn.XLOOKUP(_xlfn.XLOOKUP(MID(タスク実績csv元!C7739,1,SEARCH(":",タスク実績csv元!C7739)-1),リスト!F:F,リスト!G:G)&amp;MID(タスク実績csv元!C7739,SEARCH(":",タスク実績csv元!C7739),999),タスクDB!K:K,タスクDB!A:A)</f>
        <v>{3bfae8e9-f157-4a93-8f07-ee8b8a40f008}</v>
      </c>
      <c r="B7739" s="11">
        <f>タスク実績csv元!A7739</f>
        <v>45553</v>
      </c>
      <c r="C7739" s="54">
        <f>タスク実績csv元!F7739</f>
        <v>0.65625</v>
      </c>
      <c r="D7739" s="54">
        <f>タスク実績csv元!E7739</f>
        <v>0.63541666666666663</v>
      </c>
      <c r="E7739" t="str">
        <f>タスク実績csv元!I7739&amp;""</f>
        <v/>
      </c>
      <c r="F7739" t="str">
        <f>タスク実績csv元!D7739</f>
        <v>施設の移行設計</v>
      </c>
      <c r="G7739" t="str">
        <f t="shared" si="120"/>
        <v>INSERT INTO task_achivement(task_no,achive_date,end_time,start_time,task_detail,memo)VALUES('{3bfae8e9-f157-4a93-8f07-ee8b8a40f008}','2024/09/18','2024/09/18 15:45:00','2024/09/18 15:15:00','','施設の移行設計');</v>
      </c>
    </row>
    <row r="7740" spans="1:7">
      <c r="A7740" s="48" t="str">
        <f>_xlfn.XLOOKUP(_xlfn.XLOOKUP(MID(タスク実績csv元!C7740,1,SEARCH(":",タスク実績csv元!C7740)-1),リスト!F:F,リスト!G:G)&amp;MID(タスク実績csv元!C7740,SEARCH(":",タスク実績csv元!C7740),999),タスクDB!K:K,タスクDB!A:A)</f>
        <v>{d84a5d88-e503-432b-8c15-77654a92b465}</v>
      </c>
      <c r="B7740" s="11">
        <f>タスク実績csv元!A7740</f>
        <v>45553</v>
      </c>
      <c r="C7740" s="54">
        <f>タスク実績csv元!F7740</f>
        <v>0.66666666666666663</v>
      </c>
      <c r="D7740" s="54">
        <f>タスク実績csv元!E7740</f>
        <v>0.65625</v>
      </c>
      <c r="E7740" t="str">
        <f>タスク実績csv元!I7740&amp;""</f>
        <v/>
      </c>
      <c r="F7740" t="str">
        <f>タスク実績csv元!D7740</f>
        <v>SYSMEX_BPM_FM-813</v>
      </c>
      <c r="G7740" t="str">
        <f t="shared" si="120"/>
        <v>INSERT INTO task_achivement(task_no,achive_date,end_time,start_time,task_detail,memo)VALUES('{d84a5d88-e503-432b-8c15-77654a92b465}','2024/09/18','2024/09/18 16:00:00','2024/09/18 15:45:00','','SYSMEX_BPM_FM-813');</v>
      </c>
    </row>
    <row r="7741" spans="1:7">
      <c r="A7741" s="48" t="str">
        <f>_xlfn.XLOOKUP(_xlfn.XLOOKUP(MID(タスク実績csv元!C7741,1,SEARCH(":",タスク実績csv元!C7741)-1),リスト!F:F,リスト!G:G)&amp;MID(タスク実績csv元!C7741,SEARCH(":",タスク実績csv元!C7741),999),タスクDB!K:K,タスクDB!A:A)</f>
        <v>{3bfae8e9-f157-4a93-8f07-ee8b8a40f008}</v>
      </c>
      <c r="B7741" s="11">
        <f>タスク実績csv元!A7741</f>
        <v>45553</v>
      </c>
      <c r="C7741" s="54">
        <f>タスク実績csv元!F7741</f>
        <v>0.71875</v>
      </c>
      <c r="D7741" s="54">
        <f>タスク実績csv元!E7741</f>
        <v>0.66666666666666663</v>
      </c>
      <c r="E7741" t="str">
        <f>タスク実績csv元!I7741&amp;""</f>
        <v/>
      </c>
      <c r="F7741" t="str">
        <f>タスク実績csv元!D7741</f>
        <v>得意先の確認依頼ファイルのフォーマット整備</v>
      </c>
      <c r="G7741" t="str">
        <f t="shared" si="120"/>
        <v>INSERT INTO task_achivement(task_no,achive_date,end_time,start_time,task_detail,memo)VALUES('{3bfae8e9-f157-4a93-8f07-ee8b8a40f008}','2024/09/18','2024/09/18 17:15:00','2024/09/18 16:00:00','','得意先の確認依頼ファイルのフォーマット整備');</v>
      </c>
    </row>
    <row r="7742" spans="1:7">
      <c r="A7742" s="48" t="str">
        <f>_xlfn.XLOOKUP(_xlfn.XLOOKUP(MID(タスク実績csv元!C7742,1,SEARCH(":",タスク実績csv元!C7742)-1),リスト!F:F,リスト!G:G)&amp;MID(タスク実績csv元!C7742,SEARCH(":",タスク実績csv元!C7742),999),タスクDB!K:K,タスクDB!A:A)</f>
        <v>{3bfae8e9-f157-4a93-8f07-ee8b8a40f008}</v>
      </c>
      <c r="B7742" s="11">
        <f>タスク実績csv元!A7742</f>
        <v>45553</v>
      </c>
      <c r="C7742" s="54">
        <f>タスク実績csv元!F7742</f>
        <v>0.75</v>
      </c>
      <c r="D7742" s="54">
        <f>タスク実績csv元!E7742</f>
        <v>0.73958333333333337</v>
      </c>
      <c r="E7742" t="str">
        <f>タスク実績csv元!I7742&amp;""</f>
        <v/>
      </c>
      <c r="F7742" t="str">
        <f>タスク実績csv元!D7742</f>
        <v>社内部署結果確認</v>
      </c>
      <c r="G7742" t="str">
        <f t="shared" si="120"/>
        <v>INSERT INTO task_achivement(task_no,achive_date,end_time,start_time,task_detail,memo)VALUES('{3bfae8e9-f157-4a93-8f07-ee8b8a40f008}','2024/09/18','2024/09/18 18:00:00','2024/09/18 17:45:00','','社内部署結果確認');</v>
      </c>
    </row>
    <row r="7743" spans="1:7">
      <c r="A7743" s="48" t="str">
        <f>_xlfn.XLOOKUP(_xlfn.XLOOKUP(MID(タスク実績csv元!C7743,1,SEARCH(":",タスク実績csv元!C7743)-1),リスト!F:F,リスト!G:G)&amp;MID(タスク実績csv元!C7743,SEARCH(":",タスク実績csv元!C7743),999),タスクDB!K:K,タスクDB!A:A)</f>
        <v>{eccefbf1-a852-44a0-af6a-c2c31b42f737}</v>
      </c>
      <c r="B7743" s="11">
        <f>タスク実績csv元!A7743</f>
        <v>45553</v>
      </c>
      <c r="C7743" s="54">
        <f>タスク実績csv元!F7743</f>
        <v>0.77083333333333337</v>
      </c>
      <c r="D7743" s="54">
        <f>タスク実績csv元!E7743</f>
        <v>0.75</v>
      </c>
      <c r="E7743" t="str">
        <f>タスク実績csv元!I7743&amp;""</f>
        <v/>
      </c>
      <c r="F7743" t="str">
        <f>タスク実績csv元!D7743</f>
        <v>sysfull3への移行結果について(福井)</v>
      </c>
      <c r="G7743" t="str">
        <f t="shared" si="120"/>
        <v>INSERT INTO task_achivement(task_no,achive_date,end_time,start_time,task_detail,memo)VALUES('{eccefbf1-a852-44a0-af6a-c2c31b42f737}','2024/09/18','2024/09/18 18:30:00','2024/09/18 18:00:00','','sysfull3への移行結果について(福井)');</v>
      </c>
    </row>
    <row r="7744" spans="1:7">
      <c r="A7744" s="48" t="str">
        <f>_xlfn.XLOOKUP(_xlfn.XLOOKUP(MID(タスク実績csv元!C7744,1,SEARCH(":",タスク実績csv元!C7744)-1),リスト!F:F,リスト!G:G)&amp;MID(タスク実績csv元!C7744,SEARCH(":",タスク実績csv元!C7744),999),タスクDB!K:K,タスクDB!A:A)</f>
        <v>{3bfae8e9-f157-4a93-8f07-ee8b8a40f008}</v>
      </c>
      <c r="B7744" s="11">
        <f>タスク実績csv元!A7744</f>
        <v>45553</v>
      </c>
      <c r="C7744" s="54">
        <f>タスク実績csv元!F7744</f>
        <v>0.85416666666666663</v>
      </c>
      <c r="D7744" s="54">
        <f>タスク実績csv元!E7744</f>
        <v>0.82291666666666663</v>
      </c>
      <c r="E7744" t="str">
        <f>タスク実績csv元!I7744&amp;""</f>
        <v/>
      </c>
      <c r="F7744" t="str">
        <f>タスク実績csv元!D7744</f>
        <v>SVMXデータ移行</v>
      </c>
      <c r="G7744" t="str">
        <f t="shared" si="120"/>
        <v>INSERT INTO task_achivement(task_no,achive_date,end_time,start_time,task_detail,memo)VALUES('{3bfae8e9-f157-4a93-8f07-ee8b8a40f008}','2024/09/18','2024/09/18 20:30:00','2024/09/18 19:45:00','','SVMXデータ移行');</v>
      </c>
    </row>
    <row r="7745" spans="1:7">
      <c r="A7745" s="48" t="str">
        <f>_xlfn.XLOOKUP(_xlfn.XLOOKUP(MID(タスク実績csv元!C7745,1,SEARCH(":",タスク実績csv元!C7745)-1),リスト!F:F,リスト!G:G)&amp;MID(タスク実績csv元!C7745,SEARCH(":",タスク実績csv元!C7745),999),タスクDB!K:K,タスクDB!A:A)</f>
        <v>{3bfae8e9-f157-4a93-8f07-ee8b8a40f008}</v>
      </c>
      <c r="B7745" s="11">
        <f>タスク実績csv元!A7745</f>
        <v>45553</v>
      </c>
      <c r="C7745" s="54">
        <f>タスク実績csv元!F7745</f>
        <v>0.86458333333333337</v>
      </c>
      <c r="D7745" s="54">
        <f>タスク実績csv元!E7745</f>
        <v>0.85416666666666663</v>
      </c>
      <c r="E7745" t="str">
        <f>タスク実績csv元!I7745&amp;""</f>
        <v/>
      </c>
      <c r="F7745" t="str">
        <f>タスク実績csv元!D7745</f>
        <v>セット品明細マスタの移行結果確認</v>
      </c>
      <c r="G7745" t="str">
        <f t="shared" si="120"/>
        <v>INSERT INTO task_achivement(task_no,achive_date,end_time,start_time,task_detail,memo)VALUES('{3bfae8e9-f157-4a93-8f07-ee8b8a40f008}','2024/09/18','2024/09/18 20:45:00','2024/09/18 20:30:00','','セット品明細マスタの移行結果確認');</v>
      </c>
    </row>
    <row r="7746" spans="1:7">
      <c r="A7746" s="48" t="str">
        <f>_xlfn.XLOOKUP(_xlfn.XLOOKUP(MID(タスク実績csv元!C7746,1,SEARCH(":",タスク実績csv元!C7746)-1),リスト!F:F,リスト!G:G)&amp;MID(タスク実績csv元!C7746,SEARCH(":",タスク実績csv元!C7746),999),タスクDB!K:K,タスクDB!A:A)</f>
        <v>{4c39d40d-b35f-4cfa-b549-6c5de24454e2}</v>
      </c>
      <c r="B7746" s="11">
        <f>タスク実績csv元!A7746</f>
        <v>45554</v>
      </c>
      <c r="C7746" s="54">
        <f>タスク実績csv元!F7746</f>
        <v>0.40625</v>
      </c>
      <c r="D7746" s="54">
        <f>タスク実績csv元!E7746</f>
        <v>0.39583333333333331</v>
      </c>
      <c r="E7746" t="str">
        <f>タスク実績csv元!I7746&amp;""</f>
        <v/>
      </c>
      <c r="F7746" t="str">
        <f>タスク実績csv元!D7746</f>
        <v>朝会</v>
      </c>
      <c r="G7746" t="str">
        <f t="shared" si="120"/>
        <v>INSERT INTO task_achivement(task_no,achive_date,end_time,start_time,task_detail,memo)VALUES('{4c39d40d-b35f-4cfa-b549-6c5de24454e2}','2024/09/19','2024/09/19 09:45:00','2024/09/19 09:30:00','','朝会');</v>
      </c>
    </row>
    <row r="7747" spans="1:7">
      <c r="A7747" s="48" t="str">
        <f>_xlfn.XLOOKUP(_xlfn.XLOOKUP(MID(タスク実績csv元!C7747,1,SEARCH(":",タスク実績csv元!C7747)-1),リスト!F:F,リスト!G:G)&amp;MID(タスク実績csv元!C7747,SEARCH(":",タスク実績csv元!C7747),999),タスクDB!K:K,タスクDB!A:A)</f>
        <v>{3bfae8e9-f157-4a93-8f07-ee8b8a40f008}</v>
      </c>
      <c r="B7747" s="11">
        <f>タスク実績csv元!A7747</f>
        <v>45554</v>
      </c>
      <c r="C7747" s="54">
        <f>タスク実績csv元!F7747</f>
        <v>0.41666666666666669</v>
      </c>
      <c r="D7747" s="54">
        <f>タスク実績csv元!E7747</f>
        <v>0.40625</v>
      </c>
      <c r="E7747" t="str">
        <f>タスク実績csv元!I7747&amp;""</f>
        <v/>
      </c>
      <c r="F7747" t="str">
        <f>タスク実績csv元!D7747</f>
        <v>SVMXデータ移行</v>
      </c>
      <c r="G7747" t="str">
        <f t="shared" ref="G7747:G7810" si="121">IF(B7747=0,"","INSERT INTO task_achivement("&amp;$A$1&amp;","&amp;$B$1&amp;","&amp;$C$1&amp;","&amp;$D$1&amp;","&amp;$E$1&amp;","&amp;$F$1&amp;")VALUES('"&amp;A7747&amp;"',"&amp;IF(B7747="","null","'"&amp;TEXT(B7747,"yyyy/MM/dd")&amp;"'")&amp;","&amp;IF(C7747="","null","'"&amp;TEXT(B7747,"yyyy/MM/dd")&amp;" "&amp;TEXT(C7747,"HH:mm:ss")&amp;"'")&amp;","&amp;IF(D7747="","null","'"&amp;TEXT(B7747,"yyyy/MM/dd")&amp;" "&amp;TEXT(D7747,"HH:mm:ss")&amp;"'")&amp;",'"&amp;E7747&amp;"','"&amp;F7747&amp;"');")</f>
        <v>INSERT INTO task_achivement(task_no,achive_date,end_time,start_time,task_detail,memo)VALUES('{3bfae8e9-f157-4a93-8f07-ee8b8a40f008}','2024/09/19','2024/09/19 10:00:00','2024/09/19 09:45:00','','SVMXデータ移行');</v>
      </c>
    </row>
    <row r="7748" spans="1:7">
      <c r="A7748" s="48" t="str">
        <f>_xlfn.XLOOKUP(_xlfn.XLOOKUP(MID(タスク実績csv元!C7748,1,SEARCH(":",タスク実績csv元!C7748)-1),リスト!F:F,リスト!G:G)&amp;MID(タスク実績csv元!C7748,SEARCH(":",タスク実績csv元!C7748),999),タスクDB!K:K,タスクDB!A:A)</f>
        <v>{d84a5d88-e503-432b-8c15-77654a92b465}</v>
      </c>
      <c r="B7748" s="11">
        <f>タスク実績csv元!A7748</f>
        <v>45554</v>
      </c>
      <c r="C7748" s="54">
        <f>タスク実績csv元!F7748</f>
        <v>0.45833333333333331</v>
      </c>
      <c r="D7748" s="54">
        <f>タスク実績csv元!E7748</f>
        <v>0.4375</v>
      </c>
      <c r="E7748" t="str">
        <f>タスク実績csv元!I7748&amp;""</f>
        <v/>
      </c>
      <c r="F7748" t="str">
        <f>タスク実績csv元!D7748</f>
        <v>得意先テスト</v>
      </c>
      <c r="G7748" t="str">
        <f t="shared" si="121"/>
        <v>INSERT INTO task_achivement(task_no,achive_date,end_time,start_time,task_detail,memo)VALUES('{d84a5d88-e503-432b-8c15-77654a92b465}','2024/09/19','2024/09/19 11:00:00','2024/09/19 10:30:00','','得意先テスト');</v>
      </c>
    </row>
    <row r="7749" spans="1:7">
      <c r="A7749" s="48" t="str">
        <f>_xlfn.XLOOKUP(_xlfn.XLOOKUP(MID(タスク実績csv元!C7749,1,SEARCH(":",タスク実績csv元!C7749)-1),リスト!F:F,リスト!G:G)&amp;MID(タスク実績csv元!C7749,SEARCH(":",タスク実績csv元!C7749),999),タスクDB!K:K,タスクDB!A:A)</f>
        <v>{d0d80a67-6f4b-4c2c-8010-bd45acbcca47}</v>
      </c>
      <c r="B7749" s="11">
        <f>タスク実績csv元!A7749</f>
        <v>45554</v>
      </c>
      <c r="C7749" s="54">
        <f>タスク実績csv元!F7749</f>
        <v>0.47916666666666669</v>
      </c>
      <c r="D7749" s="54">
        <f>タスク実績csv元!E7749</f>
        <v>0.45833333333333331</v>
      </c>
      <c r="E7749" t="str">
        <f>タスク実績csv元!I7749&amp;""</f>
        <v/>
      </c>
      <c r="F7749" t="str">
        <f>タスク実績csv元!D7749</f>
        <v>週次資料更新</v>
      </c>
      <c r="G7749" t="str">
        <f t="shared" si="121"/>
        <v>INSERT INTO task_achivement(task_no,achive_date,end_time,start_time,task_detail,memo)VALUES('{d0d80a67-6f4b-4c2c-8010-bd45acbcca47}','2024/09/19','2024/09/19 11:30:00','2024/09/19 11:00:00','','週次資料更新');</v>
      </c>
    </row>
    <row r="7750" spans="1:7">
      <c r="A7750" s="48" t="str">
        <f>_xlfn.XLOOKUP(_xlfn.XLOOKUP(MID(タスク実績csv元!C7750,1,SEARCH(":",タスク実績csv元!C7750)-1),リスト!F:F,リスト!G:G)&amp;MID(タスク実績csv元!C7750,SEARCH(":",タスク実績csv元!C7750),999),タスクDB!K:K,タスクDB!A:A)</f>
        <v>{d84a5d88-e503-432b-8c15-77654a92b465}</v>
      </c>
      <c r="B7750" s="11">
        <f>タスク実績csv元!A7750</f>
        <v>45554</v>
      </c>
      <c r="C7750" s="54">
        <f>タスク実績csv元!F7750</f>
        <v>0.5</v>
      </c>
      <c r="D7750" s="54">
        <f>タスク実績csv元!E7750</f>
        <v>0.47916666666666669</v>
      </c>
      <c r="E7750" t="str">
        <f>タスク実績csv元!I7750&amp;""</f>
        <v/>
      </c>
      <c r="F7750" t="str">
        <f>タスク実績csv元!D7750</f>
        <v>得意先テスト</v>
      </c>
      <c r="G7750" t="str">
        <f t="shared" si="121"/>
        <v>INSERT INTO task_achivement(task_no,achive_date,end_time,start_time,task_detail,memo)VALUES('{d84a5d88-e503-432b-8c15-77654a92b465}','2024/09/19','2024/09/19 12:00:00','2024/09/19 11:30:00','','得意先テスト');</v>
      </c>
    </row>
    <row r="7751" spans="1:7">
      <c r="A7751" s="48" t="str">
        <f>_xlfn.XLOOKUP(_xlfn.XLOOKUP(MID(タスク実績csv元!C7751,1,SEARCH(":",タスク実績csv元!C7751)-1),リスト!F:F,リスト!G:G)&amp;MID(タスク実績csv元!C7751,SEARCH(":",タスク実績csv元!C7751),999),タスクDB!K:K,タスクDB!A:A)</f>
        <v>{eccefbf1-a852-44a0-af6a-c2c31b42f737}</v>
      </c>
      <c r="B7751" s="11">
        <f>タスク実績csv元!A7751</f>
        <v>45554</v>
      </c>
      <c r="C7751" s="54">
        <f>タスク実績csv元!F7751</f>
        <v>0.58333333333333337</v>
      </c>
      <c r="D7751" s="54">
        <f>タスク実績csv元!E7751</f>
        <v>0.54166666666666663</v>
      </c>
      <c r="E7751" t="str">
        <f>タスク実績csv元!I7751&amp;""</f>
        <v/>
      </c>
      <c r="F7751" t="str">
        <f>タスク実績csv元!D7751</f>
        <v>連携状況確認、施設移行ツール作成(原田)</v>
      </c>
      <c r="G7751" t="str">
        <f t="shared" si="121"/>
        <v>INSERT INTO task_achivement(task_no,achive_date,end_time,start_time,task_detail,memo)VALUES('{eccefbf1-a852-44a0-af6a-c2c31b42f737}','2024/09/19','2024/09/19 14:00:00','2024/09/19 13:00:00','','連携状況確認、施設移行ツール作成(原田)');</v>
      </c>
    </row>
    <row r="7752" spans="1:7">
      <c r="A7752" s="48" t="str">
        <f>_xlfn.XLOOKUP(_xlfn.XLOOKUP(MID(タスク実績csv元!C7752,1,SEARCH(":",タスク実績csv元!C7752)-1),リスト!F:F,リスト!G:G)&amp;MID(タスク実績csv元!C7752,SEARCH(":",タスク実績csv元!C7752),999),タスクDB!K:K,タスクDB!A:A)</f>
        <v>{eccefbf1-a852-44a0-af6a-c2c31b42f737}</v>
      </c>
      <c r="B7752" s="11">
        <f>タスク実績csv元!A7752</f>
        <v>45554</v>
      </c>
      <c r="C7752" s="54">
        <f>タスク実績csv元!F7752</f>
        <v>0.625</v>
      </c>
      <c r="D7752" s="54">
        <f>タスク実績csv元!E7752</f>
        <v>0.58333333333333337</v>
      </c>
      <c r="E7752" t="str">
        <f>タスク実績csv元!I7752&amp;""</f>
        <v/>
      </c>
      <c r="F7752" t="str">
        <f>タスク実績csv元!D7752</f>
        <v>得意先の移行項目移送表確認(小椋、福井)</v>
      </c>
      <c r="G7752" t="str">
        <f t="shared" si="121"/>
        <v>INSERT INTO task_achivement(task_no,achive_date,end_time,start_time,task_detail,memo)VALUES('{eccefbf1-a852-44a0-af6a-c2c31b42f737}','2024/09/19','2024/09/19 15:00:00','2024/09/19 14:00:00','','得意先の移行項目移送表確認(小椋、福井)');</v>
      </c>
    </row>
    <row r="7753" spans="1:7">
      <c r="A7753" s="48" t="str">
        <f>_xlfn.XLOOKUP(_xlfn.XLOOKUP(MID(タスク実績csv元!C7753,1,SEARCH(":",タスク実績csv元!C7753)-1),リスト!F:F,リスト!G:G)&amp;MID(タスク実績csv元!C7753,SEARCH(":",タスク実績csv元!C7753),999),タスクDB!K:K,タスクDB!A:A)</f>
        <v>{8bf29be6-00eb-4704-99d7-d935cf00aff3}</v>
      </c>
      <c r="B7753" s="11">
        <f>タスク実績csv元!A7753</f>
        <v>45554</v>
      </c>
      <c r="C7753" s="54">
        <f>タスク実績csv元!F7753</f>
        <v>0.65625</v>
      </c>
      <c r="D7753" s="54">
        <f>タスク実績csv元!E7753</f>
        <v>0.625</v>
      </c>
      <c r="E7753" t="str">
        <f>タスク実績csv元!I7753&amp;""</f>
        <v/>
      </c>
      <c r="F7753" t="str">
        <f>タスク実績csv元!D7753</f>
        <v>OTC定例</v>
      </c>
      <c r="G7753" t="str">
        <f t="shared" si="121"/>
        <v>INSERT INTO task_achivement(task_no,achive_date,end_time,start_time,task_detail,memo)VALUES('{8bf29be6-00eb-4704-99d7-d935cf00aff3}','2024/09/19','2024/09/19 15:45:00','2024/09/19 15:00:00','','OTC定例');</v>
      </c>
    </row>
    <row r="7754" spans="1:7">
      <c r="A7754" s="48" t="str">
        <f>_xlfn.XLOOKUP(_xlfn.XLOOKUP(MID(タスク実績csv元!C7754,1,SEARCH(":",タスク実績csv元!C7754)-1),リスト!F:F,リスト!G:G)&amp;MID(タスク実績csv元!C7754,SEARCH(":",タスク実績csv元!C7754),999),タスクDB!K:K,タスクDB!A:A)</f>
        <v>{eccefbf1-a852-44a0-af6a-c2c31b42f737}</v>
      </c>
      <c r="B7754" s="11">
        <f>タスク実績csv元!A7754</f>
        <v>45554</v>
      </c>
      <c r="C7754" s="54">
        <f>タスク実績csv元!F7754</f>
        <v>0.66666666666666663</v>
      </c>
      <c r="D7754" s="54">
        <f>タスク実績csv元!E7754</f>
        <v>0.65625</v>
      </c>
      <c r="E7754" t="str">
        <f>タスク実績csv元!I7754&amp;""</f>
        <v/>
      </c>
      <c r="F7754" t="str">
        <f>タスク実績csv元!D7754</f>
        <v>社内部署の課長設定エラー対応(小椋)</v>
      </c>
      <c r="G7754" t="str">
        <f t="shared" si="121"/>
        <v>INSERT INTO task_achivement(task_no,achive_date,end_time,start_time,task_detail,memo)VALUES('{eccefbf1-a852-44a0-af6a-c2c31b42f737}','2024/09/19','2024/09/19 16:00:00','2024/09/19 15:45:00','','社内部署の課長設定エラー対応(小椋)');</v>
      </c>
    </row>
    <row r="7755" spans="1:7">
      <c r="A7755" s="48" t="str">
        <f>_xlfn.XLOOKUP(_xlfn.XLOOKUP(MID(タスク実績csv元!C7755,1,SEARCH(":",タスク実績csv元!C7755)-1),リスト!F:F,リスト!G:G)&amp;MID(タスク実績csv元!C7755,SEARCH(":",タスク実績csv元!C7755),999),タスクDB!K:K,タスクDB!A:A)</f>
        <v>{fa1d15a7-0fa5-46a0-b2a9-9b86fd9480ff}</v>
      </c>
      <c r="B7755" s="11">
        <f>タスク実績csv元!A7755</f>
        <v>45554</v>
      </c>
      <c r="C7755" s="54">
        <f>タスク実績csv元!F7755</f>
        <v>0.69444444444444453</v>
      </c>
      <c r="D7755" s="54">
        <f>タスク実績csv元!E7755</f>
        <v>0.66666666666666663</v>
      </c>
      <c r="E7755" t="str">
        <f>タスク実績csv元!I7755&amp;""</f>
        <v/>
      </c>
      <c r="F7755" t="str">
        <f>タスク実績csv元!D7755</f>
        <v>SVMXデータ移行</v>
      </c>
      <c r="G7755" t="str">
        <f t="shared" si="121"/>
        <v>INSERT INTO task_achivement(task_no,achive_date,end_time,start_time,task_detail,memo)VALUES('{fa1d15a7-0fa5-46a0-b2a9-9b86fd9480ff}','2024/09/19','2024/09/19 16:40:00','2024/09/19 16:00:00','','SVMXデータ移行');</v>
      </c>
    </row>
    <row r="7756" spans="1:7">
      <c r="A7756" s="48" t="str">
        <f>_xlfn.XLOOKUP(_xlfn.XLOOKUP(MID(タスク実績csv元!C7756,1,SEARCH(":",タスク実績csv元!C7756)-1),リスト!F:F,リスト!G:G)&amp;MID(タスク実績csv元!C7756,SEARCH(":",タスク実績csv元!C7756),999),タスクDB!K:K,タスクDB!A:A)</f>
        <v>{eccefbf1-a852-44a0-af6a-c2c31b42f737}</v>
      </c>
      <c r="B7756" s="11">
        <f>タスク実績csv元!A7756</f>
        <v>45554</v>
      </c>
      <c r="C7756" s="54">
        <f>タスク実績csv元!F7756</f>
        <v>0.72916666666666663</v>
      </c>
      <c r="D7756" s="54">
        <f>タスク実績csv元!E7756</f>
        <v>0.69444444444444453</v>
      </c>
      <c r="E7756" t="str">
        <f>タスク実績csv元!I7756&amp;""</f>
        <v/>
      </c>
      <c r="F7756" t="str">
        <f>タスク実績csv元!D7756</f>
        <v>売上訂正確認(中村)</v>
      </c>
      <c r="G7756" t="str">
        <f t="shared" si="121"/>
        <v>INSERT INTO task_achivement(task_no,achive_date,end_time,start_time,task_detail,memo)VALUES('{eccefbf1-a852-44a0-af6a-c2c31b42f737}','2024/09/19','2024/09/19 17:30:00','2024/09/19 16:40:00','','売上訂正確認(中村)');</v>
      </c>
    </row>
    <row r="7757" spans="1:7">
      <c r="A7757" s="48" t="str">
        <f>_xlfn.XLOOKUP(_xlfn.XLOOKUP(MID(タスク実績csv元!C7757,1,SEARCH(":",タスク実績csv元!C7757)-1),リスト!F:F,リスト!G:G)&amp;MID(タスク実績csv元!C7757,SEARCH(":",タスク実績csv元!C7757),999),タスクDB!K:K,タスクDB!A:A)</f>
        <v>{8bf29be6-00eb-4704-99d7-d935cf00aff3}</v>
      </c>
      <c r="B7757" s="11">
        <f>タスク実績csv元!A7757</f>
        <v>45554</v>
      </c>
      <c r="C7757" s="54">
        <f>タスク実績csv元!F7757</f>
        <v>0.75</v>
      </c>
      <c r="D7757" s="54">
        <f>タスク実績csv元!E7757</f>
        <v>0.72916666666666663</v>
      </c>
      <c r="E7757" t="str">
        <f>タスク実績csv元!I7757&amp;""</f>
        <v/>
      </c>
      <c r="F7757" t="str">
        <f>タスク実績csv元!D7757</f>
        <v>UAT夕会</v>
      </c>
      <c r="G7757" t="str">
        <f t="shared" si="121"/>
        <v>INSERT INTO task_achivement(task_no,achive_date,end_time,start_time,task_detail,memo)VALUES('{8bf29be6-00eb-4704-99d7-d935cf00aff3}','2024/09/19','2024/09/19 18:00:00','2024/09/19 17:30:00','','UAT夕会');</v>
      </c>
    </row>
    <row r="7758" spans="1:7">
      <c r="A7758" s="48" t="str">
        <f>_xlfn.XLOOKUP(_xlfn.XLOOKUP(MID(タスク実績csv元!C7758,1,SEARCH(":",タスク実績csv元!C7758)-1),リスト!F:F,リスト!G:G)&amp;MID(タスク実績csv元!C7758,SEARCH(":",タスク実績csv元!C7758),999),タスクDB!K:K,タスクDB!A:A)</f>
        <v>{d84a5d88-e503-432b-8c15-77654a92b465}</v>
      </c>
      <c r="B7758" s="11">
        <f>タスク実績csv元!A7758</f>
        <v>45554</v>
      </c>
      <c r="C7758" s="54">
        <f>タスク実績csv元!F7758</f>
        <v>0.77083333333333337</v>
      </c>
      <c r="D7758" s="54">
        <f>タスク実績csv元!E7758</f>
        <v>0.75</v>
      </c>
      <c r="E7758" t="str">
        <f>タスク実績csv元!I7758&amp;""</f>
        <v/>
      </c>
      <c r="F7758" t="str">
        <f>タスク実績csv元!D7758</f>
        <v>CPRTデータ再作成実施</v>
      </c>
      <c r="G7758" t="str">
        <f t="shared" si="121"/>
        <v>INSERT INTO task_achivement(task_no,achive_date,end_time,start_time,task_detail,memo)VALUES('{d84a5d88-e503-432b-8c15-77654a92b465}','2024/09/19','2024/09/19 18:30:00','2024/09/19 18:00:00','','CPRTデータ再作成実施');</v>
      </c>
    </row>
    <row r="7759" spans="1:7">
      <c r="A7759" s="48" t="str">
        <f>_xlfn.XLOOKUP(_xlfn.XLOOKUP(MID(タスク実績csv元!C7759,1,SEARCH(":",タスク実績csv元!C7759)-1),リスト!F:F,リスト!G:G)&amp;MID(タスク実績csv元!C7759,SEARCH(":",タスク実績csv元!C7759),999),タスクDB!K:K,タスクDB!A:A)</f>
        <v>{4c39d40d-b35f-4cfa-b549-6c5de24454e2}</v>
      </c>
      <c r="B7759" s="11">
        <f>タスク実績csv元!A7759</f>
        <v>45555</v>
      </c>
      <c r="C7759" s="54">
        <f>タスク実績csv元!F7759</f>
        <v>0.40625</v>
      </c>
      <c r="D7759" s="54">
        <f>タスク実績csv元!E7759</f>
        <v>0.39583333333333331</v>
      </c>
      <c r="E7759" t="str">
        <f>タスク実績csv元!I7759&amp;""</f>
        <v/>
      </c>
      <c r="F7759" t="str">
        <f>タスク実績csv元!D7759</f>
        <v>朝会</v>
      </c>
      <c r="G7759" t="str">
        <f t="shared" si="121"/>
        <v>INSERT INTO task_achivement(task_no,achive_date,end_time,start_time,task_detail,memo)VALUES('{4c39d40d-b35f-4cfa-b549-6c5de24454e2}','2024/09/20','2024/09/20 09:45:00','2024/09/20 09:30:00','','朝会');</v>
      </c>
    </row>
    <row r="7760" spans="1:7">
      <c r="A7760" s="48" t="str">
        <f>_xlfn.XLOOKUP(_xlfn.XLOOKUP(MID(タスク実績csv元!C7760,1,SEARCH(":",タスク実績csv元!C7760)-1),リスト!F:F,リスト!G:G)&amp;MID(タスク実績csv元!C7760,SEARCH(":",タスク実績csv元!C7760),999),タスクDB!K:K,タスクDB!A:A)</f>
        <v>{d84a5d88-e503-432b-8c15-77654a92b465}</v>
      </c>
      <c r="B7760" s="11">
        <f>タスク実績csv元!A7760</f>
        <v>45555</v>
      </c>
      <c r="C7760" s="54">
        <f>タスク実績csv元!F7760</f>
        <v>0.45833333333333331</v>
      </c>
      <c r="D7760" s="54">
        <f>タスク実績csv元!E7760</f>
        <v>0.40625</v>
      </c>
      <c r="E7760" t="str">
        <f>タスク実績csv元!I7760&amp;""</f>
        <v/>
      </c>
      <c r="F7760" t="str">
        <f>タスク実績csv元!D7760</f>
        <v>CPRTデータ再作成実施</v>
      </c>
      <c r="G7760" t="str">
        <f t="shared" si="121"/>
        <v>INSERT INTO task_achivement(task_no,achive_date,end_time,start_time,task_detail,memo)VALUES('{d84a5d88-e503-432b-8c15-77654a92b465}','2024/09/20','2024/09/20 11:00:00','2024/09/20 09:45:00','','CPRTデータ再作成実施');</v>
      </c>
    </row>
    <row r="7761" spans="1:7">
      <c r="A7761" s="48" t="str">
        <f>_xlfn.XLOOKUP(_xlfn.XLOOKUP(MID(タスク実績csv元!C7761,1,SEARCH(":",タスク実績csv元!C7761)-1),リスト!F:F,リスト!G:G)&amp;MID(タスク実績csv元!C7761,SEARCH(":",タスク実績csv元!C7761),999),タスクDB!K:K,タスクDB!A:A)</f>
        <v>{8bf29be6-00eb-4704-99d7-d935cf00aff3}</v>
      </c>
      <c r="B7761" s="11">
        <f>タスク実績csv元!A7761</f>
        <v>45555</v>
      </c>
      <c r="C7761" s="54">
        <f>タスク実績csv元!F7761</f>
        <v>0.5</v>
      </c>
      <c r="D7761" s="54">
        <f>タスク実績csv元!E7761</f>
        <v>0.45833333333333331</v>
      </c>
      <c r="E7761" t="str">
        <f>タスク実績csv元!I7761&amp;""</f>
        <v/>
      </c>
      <c r="F7761" t="str">
        <f>タスク実績csv元!D7761</f>
        <v>週次打合せ</v>
      </c>
      <c r="G7761" t="str">
        <f t="shared" si="121"/>
        <v>INSERT INTO task_achivement(task_no,achive_date,end_time,start_time,task_detail,memo)VALUES('{8bf29be6-00eb-4704-99d7-d935cf00aff3}','2024/09/20','2024/09/20 12:00:00','2024/09/20 11:00:00','','週次打合せ');</v>
      </c>
    </row>
    <row r="7762" spans="1:7">
      <c r="A7762" s="48" t="str">
        <f>_xlfn.XLOOKUP(_xlfn.XLOOKUP(MID(タスク実績csv元!C7762,1,SEARCH(":",タスク実績csv元!C7762)-1),リスト!F:F,リスト!G:G)&amp;MID(タスク実績csv元!C7762,SEARCH(":",タスク実績csv元!C7762),999),タスクDB!K:K,タスクDB!A:A)</f>
        <v>{d84a5d88-e503-432b-8c15-77654a92b465}</v>
      </c>
      <c r="B7762" s="11">
        <f>タスク実績csv元!A7762</f>
        <v>45555</v>
      </c>
      <c r="C7762" s="54">
        <f>タスク実績csv元!F7762</f>
        <v>0.625</v>
      </c>
      <c r="D7762" s="54">
        <f>タスク実績csv元!E7762</f>
        <v>0.5625</v>
      </c>
      <c r="E7762" t="str">
        <f>タスク実績csv元!I7762&amp;""</f>
        <v/>
      </c>
      <c r="F7762" t="str">
        <f>タスク実績csv元!D7762</f>
        <v>CPRTデータ再作成実施</v>
      </c>
      <c r="G7762" t="str">
        <f t="shared" si="121"/>
        <v>INSERT INTO task_achivement(task_no,achive_date,end_time,start_time,task_detail,memo)VALUES('{d84a5d88-e503-432b-8c15-77654a92b465}','2024/09/20','2024/09/20 15:00:00','2024/09/20 13:30:00','','CPRTデータ再作成実施');</v>
      </c>
    </row>
    <row r="7763" spans="1:7">
      <c r="A7763" s="48" t="str">
        <f>_xlfn.XLOOKUP(_xlfn.XLOOKUP(MID(タスク実績csv元!C7763,1,SEARCH(":",タスク実績csv元!C7763)-1),リスト!F:F,リスト!G:G)&amp;MID(タスク実績csv元!C7763,SEARCH(":",タスク実績csv元!C7763),999),タスクDB!K:K,タスクDB!A:A)</f>
        <v>{404c47ef-477f-4814-bce1-01a384331bed}</v>
      </c>
      <c r="B7763" s="11">
        <f>タスク実績csv元!A7763</f>
        <v>45555</v>
      </c>
      <c r="C7763" s="54">
        <f>タスク実績csv元!F7763</f>
        <v>0.75</v>
      </c>
      <c r="D7763" s="54">
        <f>タスク実績csv元!E7763</f>
        <v>0.70833333333333337</v>
      </c>
      <c r="E7763" t="str">
        <f>タスク実績csv元!I7763&amp;""</f>
        <v/>
      </c>
      <c r="F7763" t="str">
        <f>タスク実績csv元!D7763</f>
        <v>2HKickoff</v>
      </c>
      <c r="G7763" t="str">
        <f t="shared" si="121"/>
        <v>INSERT INTO task_achivement(task_no,achive_date,end_time,start_time,task_detail,memo)VALUES('{404c47ef-477f-4814-bce1-01a384331bed}','2024/09/20','2024/09/20 18:00:00','2024/09/20 17:00:00','','2HKickoff');</v>
      </c>
    </row>
    <row r="7764" spans="1:7">
      <c r="A7764" s="48" t="str">
        <f>_xlfn.XLOOKUP(_xlfn.XLOOKUP(MID(タスク実績csv元!C7764,1,SEARCH(":",タスク実績csv元!C7764)-1),リスト!F:F,リスト!G:G)&amp;MID(タスク実績csv元!C7764,SEARCH(":",タスク実績csv元!C7764),999),タスクDB!K:K,タスクDB!A:A)</f>
        <v>{d0d80a67-6f4b-4c2c-8010-bd45acbcca47}</v>
      </c>
      <c r="B7764" s="11">
        <f>タスク実績csv元!A7764</f>
        <v>45558</v>
      </c>
      <c r="C7764" s="54">
        <f>タスク実績csv元!F7764</f>
        <v>0.39583333333333331</v>
      </c>
      <c r="D7764" s="54">
        <f>タスク実績csv元!E7764</f>
        <v>0.375</v>
      </c>
      <c r="E7764" t="str">
        <f>タスク実績csv元!I7764&amp;""</f>
        <v/>
      </c>
      <c r="F7764" t="str">
        <f>タスク実績csv元!D7764</f>
        <v>課題整理</v>
      </c>
      <c r="G7764" t="str">
        <f t="shared" si="121"/>
        <v>INSERT INTO task_achivement(task_no,achive_date,end_time,start_time,task_detail,memo)VALUES('{d0d80a67-6f4b-4c2c-8010-bd45acbcca47}','2024/09/23','2024/09/23 09:30:00','2024/09/23 09:00:00','','課題整理');</v>
      </c>
    </row>
    <row r="7765" spans="1:7">
      <c r="A7765" s="48" t="str">
        <f>_xlfn.XLOOKUP(_xlfn.XLOOKUP(MID(タスク実績csv元!C7765,1,SEARCH(":",タスク実績csv元!C7765)-1),リスト!F:F,リスト!G:G)&amp;MID(タスク実績csv元!C7765,SEARCH(":",タスク実績csv元!C7765),999),タスクDB!K:K,タスクDB!A:A)</f>
        <v>{3bfae8e9-f157-4a93-8f07-ee8b8a40f008}</v>
      </c>
      <c r="B7765" s="11">
        <f>タスク実績csv元!A7765</f>
        <v>45558</v>
      </c>
      <c r="C7765" s="54">
        <f>タスク実績csv元!F7765</f>
        <v>0.45833333333333331</v>
      </c>
      <c r="D7765" s="54">
        <f>タスク実績csv元!E7765</f>
        <v>0.39583333333333331</v>
      </c>
      <c r="E7765" t="str">
        <f>タスク実績csv元!I7765&amp;""</f>
        <v/>
      </c>
      <c r="F7765" t="str">
        <f>タスク実績csv元!D7765</f>
        <v>得意先の確認依頼ファイルのフォーマット整備</v>
      </c>
      <c r="G7765" t="str">
        <f t="shared" si="121"/>
        <v>INSERT INTO task_achivement(task_no,achive_date,end_time,start_time,task_detail,memo)VALUES('{3bfae8e9-f157-4a93-8f07-ee8b8a40f008}','2024/09/23','2024/09/23 11:00:00','2024/09/23 09:30:00','','得意先の確認依頼ファイルのフォーマット整備');</v>
      </c>
    </row>
    <row r="7766" spans="1:7">
      <c r="A7766" s="48" t="str">
        <f>_xlfn.XLOOKUP(_xlfn.XLOOKUP(MID(タスク実績csv元!C7766,1,SEARCH(":",タスク実績csv元!C7766)-1),リスト!F:F,リスト!G:G)&amp;MID(タスク実績csv元!C7766,SEARCH(":",タスク実績csv元!C7766),999),タスクDB!K:K,タスクDB!A:A)</f>
        <v>{d0d80a67-6f4b-4c2c-8010-bd45acbcca47}</v>
      </c>
      <c r="B7766" s="11">
        <f>タスク実績csv元!A7766</f>
        <v>45559</v>
      </c>
      <c r="C7766" s="54">
        <f>タスク実績csv元!F7766</f>
        <v>0.39583333333333331</v>
      </c>
      <c r="D7766" s="54">
        <f>タスク実績csv元!E7766</f>
        <v>0.375</v>
      </c>
      <c r="E7766" t="str">
        <f>タスク実績csv元!I7766&amp;""</f>
        <v/>
      </c>
      <c r="F7766" t="str">
        <f>タスク実績csv元!D7766</f>
        <v>SVMX定例準備</v>
      </c>
      <c r="G7766" t="str">
        <f t="shared" si="121"/>
        <v>INSERT INTO task_achivement(task_no,achive_date,end_time,start_time,task_detail,memo)VALUES('{d0d80a67-6f4b-4c2c-8010-bd45acbcca47}','2024/09/24','2024/09/24 09:30:00','2024/09/24 09:00:00','','SVMX定例準備');</v>
      </c>
    </row>
    <row r="7767" spans="1:7">
      <c r="A7767" s="48" t="str">
        <f>_xlfn.XLOOKUP(_xlfn.XLOOKUP(MID(タスク実績csv元!C7767,1,SEARCH(":",タスク実績csv元!C7767)-1),リスト!F:F,リスト!G:G)&amp;MID(タスク実績csv元!C7767,SEARCH(":",タスク実績csv元!C7767),999),タスクDB!K:K,タスクDB!A:A)</f>
        <v>{4c39d40d-b35f-4cfa-b549-6c5de24454e2}</v>
      </c>
      <c r="B7767" s="11">
        <f>タスク実績csv元!A7767</f>
        <v>45559</v>
      </c>
      <c r="C7767" s="54">
        <f>タスク実績csv元!F7767</f>
        <v>0.40625</v>
      </c>
      <c r="D7767" s="54">
        <f>タスク実績csv元!E7767</f>
        <v>0.39583333333333331</v>
      </c>
      <c r="E7767" t="str">
        <f>タスク実績csv元!I7767&amp;""</f>
        <v/>
      </c>
      <c r="F7767" t="str">
        <f>タスク実績csv元!D7767</f>
        <v>朝会</v>
      </c>
      <c r="G7767" t="str">
        <f t="shared" si="121"/>
        <v>INSERT INTO task_achivement(task_no,achive_date,end_time,start_time,task_detail,memo)VALUES('{4c39d40d-b35f-4cfa-b549-6c5de24454e2}','2024/09/24','2024/09/24 09:45:00','2024/09/24 09:30:00','','朝会');</v>
      </c>
    </row>
    <row r="7768" spans="1:7">
      <c r="A7768" s="48" t="str">
        <f>_xlfn.XLOOKUP(_xlfn.XLOOKUP(MID(タスク実績csv元!C7768,1,SEARCH(":",タスク実績csv元!C7768)-1),リスト!F:F,リスト!G:G)&amp;MID(タスク実績csv元!C7768,SEARCH(":",タスク実績csv元!C7768),999),タスクDB!K:K,タスクDB!A:A)</f>
        <v>{8bf29be6-00eb-4704-99d7-d935cf00aff3}</v>
      </c>
      <c r="B7768" s="11">
        <f>タスク実績csv元!A7768</f>
        <v>45559</v>
      </c>
      <c r="C7768" s="54">
        <f>タスク実績csv元!F7768</f>
        <v>0.45833333333333331</v>
      </c>
      <c r="D7768" s="54">
        <f>タスク実績csv元!E7768</f>
        <v>0.41666666666666669</v>
      </c>
      <c r="E7768" t="str">
        <f>タスク実績csv元!I7768&amp;""</f>
        <v/>
      </c>
      <c r="F7768" t="str">
        <f>タスク実績csv元!D7768</f>
        <v>SVMX定例</v>
      </c>
      <c r="G7768" t="str">
        <f t="shared" si="121"/>
        <v>INSERT INTO task_achivement(task_no,achive_date,end_time,start_time,task_detail,memo)VALUES('{8bf29be6-00eb-4704-99d7-d935cf00aff3}','2024/09/24','2024/09/24 11:00:00','2024/09/24 10:00:00','','SVMX定例');</v>
      </c>
    </row>
    <row r="7769" spans="1:7">
      <c r="A7769" s="48" t="str">
        <f>_xlfn.XLOOKUP(_xlfn.XLOOKUP(MID(タスク実績csv元!C7769,1,SEARCH(":",タスク実績csv元!C7769)-1),リスト!F:F,リスト!G:G)&amp;MID(タスク実績csv元!C7769,SEARCH(":",タスク実績csv元!C7769),999),タスクDB!K:K,タスクDB!A:A)</f>
        <v>{3bfae8e9-f157-4a93-8f07-ee8b8a40f008}</v>
      </c>
      <c r="B7769" s="11">
        <f>タスク実績csv元!A7769</f>
        <v>45559</v>
      </c>
      <c r="C7769" s="54">
        <f>タスク実績csv元!F7769</f>
        <v>0.5</v>
      </c>
      <c r="D7769" s="54">
        <f>タスク実績csv元!E7769</f>
        <v>0.45833333333333331</v>
      </c>
      <c r="E7769" t="str">
        <f>タスク実績csv元!I7769&amp;""</f>
        <v/>
      </c>
      <c r="F7769" t="str">
        <f>タスク実績csv元!D7769</f>
        <v>SVMXデータ移行</v>
      </c>
      <c r="G7769" t="str">
        <f t="shared" si="121"/>
        <v>INSERT INTO task_achivement(task_no,achive_date,end_time,start_time,task_detail,memo)VALUES('{3bfae8e9-f157-4a93-8f07-ee8b8a40f008}','2024/09/24','2024/09/24 12:00:00','2024/09/24 11:00:00','','SVMXデータ移行');</v>
      </c>
    </row>
    <row r="7770" spans="1:7">
      <c r="A7770" s="48" t="str">
        <f>_xlfn.XLOOKUP(_xlfn.XLOOKUP(MID(タスク実績csv元!C7770,1,SEARCH(":",タスク実績csv元!C7770)-1),リスト!F:F,リスト!G:G)&amp;MID(タスク実績csv元!C7770,SEARCH(":",タスク実績csv元!C7770),999),タスクDB!K:K,タスクDB!A:A)</f>
        <v>{d0d80a67-6f4b-4c2c-8010-bd45acbcca47}</v>
      </c>
      <c r="B7770" s="11">
        <f>タスク実績csv元!A7770</f>
        <v>45559</v>
      </c>
      <c r="C7770" s="54">
        <f>タスク実績csv元!F7770</f>
        <v>0.60416666666666663</v>
      </c>
      <c r="D7770" s="54">
        <f>タスク実績csv元!E7770</f>
        <v>0.54166666666666663</v>
      </c>
      <c r="E7770" t="str">
        <f>タスク実績csv元!I7770&amp;""</f>
        <v/>
      </c>
      <c r="F7770" t="str">
        <f>タスク実績csv元!D7770</f>
        <v>AWS環境のセキュリティ対策</v>
      </c>
      <c r="G7770" t="str">
        <f t="shared" si="121"/>
        <v>INSERT INTO task_achivement(task_no,achive_date,end_time,start_time,task_detail,memo)VALUES('{d0d80a67-6f4b-4c2c-8010-bd45acbcca47}','2024/09/24','2024/09/24 14:30:00','2024/09/24 13:00:00','','AWS環境のセキュリティ対策');</v>
      </c>
    </row>
    <row r="7771" spans="1:7">
      <c r="A7771" s="48" t="str">
        <f>_xlfn.XLOOKUP(_xlfn.XLOOKUP(MID(タスク実績csv元!C7771,1,SEARCH(":",タスク実績csv元!C7771)-1),リスト!F:F,リスト!G:G)&amp;MID(タスク実績csv元!C7771,SEARCH(":",タスク実績csv元!C7771),999),タスクDB!K:K,タスクDB!A:A)</f>
        <v>{eccefbf1-a852-44a0-af6a-c2c31b42f737}</v>
      </c>
      <c r="B7771" s="11">
        <f>タスク実績csv元!A7771</f>
        <v>45559</v>
      </c>
      <c r="C7771" s="54">
        <f>タスク実績csv元!F7771</f>
        <v>0.625</v>
      </c>
      <c r="D7771" s="54">
        <f>タスク実績csv元!E7771</f>
        <v>0.60416666666666663</v>
      </c>
      <c r="E7771" t="str">
        <f>タスク実績csv元!I7771&amp;""</f>
        <v/>
      </c>
      <c r="F7771" t="str">
        <f>タスク実績csv元!D7771</f>
        <v>得意先の取引状況、信用調査のファイル添付について(松原)</v>
      </c>
      <c r="G7771" t="str">
        <f t="shared" si="121"/>
        <v>INSERT INTO task_achivement(task_no,achive_date,end_time,start_time,task_detail,memo)VALUES('{eccefbf1-a852-44a0-af6a-c2c31b42f737}','2024/09/24','2024/09/24 15:00:00','2024/09/24 14:30:00','','得意先の取引状況、信用調査のファイル添付について(松原)');</v>
      </c>
    </row>
    <row r="7772" spans="1:7">
      <c r="A7772" s="48" t="str">
        <f>_xlfn.XLOOKUP(_xlfn.XLOOKUP(MID(タスク実績csv元!C7772,1,SEARCH(":",タスク実績csv元!C7772)-1),リスト!F:F,リスト!G:G)&amp;MID(タスク実績csv元!C7772,SEARCH(":",タスク実績csv元!C7772),999),タスクDB!K:K,タスクDB!A:A)</f>
        <v>{8bf29be6-00eb-4704-99d7-d935cf00aff3}</v>
      </c>
      <c r="B7772" s="11">
        <f>タスク実績csv元!A7772</f>
        <v>45559</v>
      </c>
      <c r="C7772" s="54">
        <f>タスク実績csv元!F7772</f>
        <v>0.66666666666666663</v>
      </c>
      <c r="D7772" s="54">
        <f>タスク実績csv元!E7772</f>
        <v>0.625</v>
      </c>
      <c r="E7772" t="str">
        <f>タスク実績csv元!I7772&amp;""</f>
        <v/>
      </c>
      <c r="F7772" t="str">
        <f>タスク実績csv元!D7772</f>
        <v>OTC定例</v>
      </c>
      <c r="G7772" t="str">
        <f t="shared" si="121"/>
        <v>INSERT INTO task_achivement(task_no,achive_date,end_time,start_time,task_detail,memo)VALUES('{8bf29be6-00eb-4704-99d7-d935cf00aff3}','2024/09/24','2024/09/24 16:00:00','2024/09/24 15:00:00','','OTC定例');</v>
      </c>
    </row>
    <row r="7773" spans="1:7">
      <c r="A7773" s="48" t="str">
        <f>_xlfn.XLOOKUP(_xlfn.XLOOKUP(MID(タスク実績csv元!C7773,1,SEARCH(":",タスク実績csv元!C7773)-1),リスト!F:F,リスト!G:G)&amp;MID(タスク実績csv元!C7773,SEARCH(":",タスク実績csv元!C7773),999),タスクDB!K:K,タスクDB!A:A)</f>
        <v>{8bf29be6-00eb-4704-99d7-d935cf00aff3}</v>
      </c>
      <c r="B7773" s="11">
        <f>タスク実績csv元!A7773</f>
        <v>45559</v>
      </c>
      <c r="C7773" s="54">
        <f>タスク実績csv元!F7773</f>
        <v>0.71875</v>
      </c>
      <c r="D7773" s="54">
        <f>タスク実績csv元!E7773</f>
        <v>0.6875</v>
      </c>
      <c r="E7773" t="str">
        <f>タスク実績csv元!I7773&amp;""</f>
        <v/>
      </c>
      <c r="F7773" t="str">
        <f>タスク実績csv元!D7773</f>
        <v>UAT夕会</v>
      </c>
      <c r="G7773" t="str">
        <f t="shared" si="121"/>
        <v>INSERT INTO task_achivement(task_no,achive_date,end_time,start_time,task_detail,memo)VALUES('{8bf29be6-00eb-4704-99d7-d935cf00aff3}','2024/09/24','2024/09/24 17:15:00','2024/09/24 16:30:00','','UAT夕会');</v>
      </c>
    </row>
    <row r="7774" spans="1:7">
      <c r="A7774" s="48" t="str">
        <f>_xlfn.XLOOKUP(_xlfn.XLOOKUP(MID(タスク実績csv元!C7774,1,SEARCH(":",タスク実績csv元!C7774)-1),リスト!F:F,リスト!G:G)&amp;MID(タスク実績csv元!C7774,SEARCH(":",タスク実績csv元!C7774),999),タスクDB!K:K,タスクDB!A:A)</f>
        <v>{3bfae8e9-f157-4a93-8f07-ee8b8a40f008}</v>
      </c>
      <c r="B7774" s="11">
        <f>タスク実績csv元!A7774</f>
        <v>45559</v>
      </c>
      <c r="C7774" s="54">
        <f>タスク実績csv元!F7774</f>
        <v>0.73958333333333337</v>
      </c>
      <c r="D7774" s="54">
        <f>タスク実績csv元!E7774</f>
        <v>0.71875</v>
      </c>
      <c r="E7774" t="str">
        <f>タスク実績csv元!I7774&amp;""</f>
        <v/>
      </c>
      <c r="F7774" t="str">
        <f>タスク実績csv元!D7774</f>
        <v>SVMXデータ移行</v>
      </c>
      <c r="G7774" t="str">
        <f t="shared" si="121"/>
        <v>INSERT INTO task_achivement(task_no,achive_date,end_time,start_time,task_detail,memo)VALUES('{3bfae8e9-f157-4a93-8f07-ee8b8a40f008}','2024/09/24','2024/09/24 17:45:00','2024/09/24 17:15:00','','SVMXデータ移行');</v>
      </c>
    </row>
    <row r="7775" spans="1:7">
      <c r="A7775" s="48" t="str">
        <f>_xlfn.XLOOKUP(_xlfn.XLOOKUP(MID(タスク実績csv元!C7775,1,SEARCH(":",タスク実績csv元!C7775)-1),リスト!F:F,リスト!G:G)&amp;MID(タスク実績csv元!C7775,SEARCH(":",タスク実績csv元!C7775),999),タスクDB!K:K,タスクDB!A:A)</f>
        <v>{3bfae8e9-f157-4a93-8f07-ee8b8a40f008}</v>
      </c>
      <c r="B7775" s="11">
        <f>タスク実績csv元!A7775</f>
        <v>45559</v>
      </c>
      <c r="C7775" s="54">
        <f>タスク実績csv元!F7775</f>
        <v>0.94791666666666663</v>
      </c>
      <c r="D7775" s="54">
        <f>タスク実績csv元!E7775</f>
        <v>0.90625</v>
      </c>
      <c r="E7775" t="str">
        <f>タスク実績csv元!I7775&amp;""</f>
        <v/>
      </c>
      <c r="F7775" t="str">
        <f>タスク実績csv元!D7775</f>
        <v>SVMXデータ移行</v>
      </c>
      <c r="G7775" t="str">
        <f t="shared" si="121"/>
        <v>INSERT INTO task_achivement(task_no,achive_date,end_time,start_time,task_detail,memo)VALUES('{3bfae8e9-f157-4a93-8f07-ee8b8a40f008}','2024/09/24','2024/09/24 22:45:00','2024/09/24 21:45:00','','SVMXデータ移行');</v>
      </c>
    </row>
    <row r="7776" spans="1:7">
      <c r="A7776" s="48" t="str">
        <f>_xlfn.XLOOKUP(_xlfn.XLOOKUP(MID(タスク実績csv元!C7776,1,SEARCH(":",タスク実績csv元!C7776)-1),リスト!F:F,リスト!G:G)&amp;MID(タスク実績csv元!C7776,SEARCH(":",タスク実績csv元!C7776),999),タスクDB!K:K,タスクDB!A:A)</f>
        <v>{d0d80a67-6f4b-4c2c-8010-bd45acbcca47}</v>
      </c>
      <c r="B7776" s="11">
        <f>タスク実績csv元!A7776</f>
        <v>45559</v>
      </c>
      <c r="C7776" s="54">
        <f>タスク実績csv元!F7776</f>
        <v>0.95833333333333337</v>
      </c>
      <c r="D7776" s="54">
        <f>タスク実績csv元!E7776</f>
        <v>0.94791666666666663</v>
      </c>
      <c r="E7776" t="str">
        <f>タスク実績csv元!I7776&amp;""</f>
        <v/>
      </c>
      <c r="F7776" t="str">
        <f>タスク実績csv元!D7776</f>
        <v>AWS環境のセキュリティ対策</v>
      </c>
      <c r="G7776" t="str">
        <f t="shared" si="121"/>
        <v>INSERT INTO task_achivement(task_no,achive_date,end_time,start_time,task_detail,memo)VALUES('{d0d80a67-6f4b-4c2c-8010-bd45acbcca47}','2024/09/24','2024/09/24 23:00:00','2024/09/24 22:45:00','','AWS環境のセキュリティ対策');</v>
      </c>
    </row>
    <row r="7777" spans="1:7">
      <c r="A7777" s="48" t="str">
        <f>_xlfn.XLOOKUP(_xlfn.XLOOKUP(MID(タスク実績csv元!C7777,1,SEARCH(":",タスク実績csv元!C7777)-1),リスト!F:F,リスト!G:G)&amp;MID(タスク実績csv元!C7777,SEARCH(":",タスク実績csv元!C7777),999),タスクDB!K:K,タスクDB!A:A)</f>
        <v>{4c39d40d-b35f-4cfa-b549-6c5de24454e2}</v>
      </c>
      <c r="B7777" s="11">
        <f>タスク実績csv元!A7777</f>
        <v>45560</v>
      </c>
      <c r="C7777" s="54">
        <f>タスク実績csv元!F7777</f>
        <v>0.40625</v>
      </c>
      <c r="D7777" s="54">
        <f>タスク実績csv元!E7777</f>
        <v>0.39583333333333331</v>
      </c>
      <c r="E7777" t="str">
        <f>タスク実績csv元!I7777&amp;""</f>
        <v/>
      </c>
      <c r="F7777" t="str">
        <f>タスク実績csv元!D7777</f>
        <v>朝会</v>
      </c>
      <c r="G7777" t="str">
        <f t="shared" si="121"/>
        <v>INSERT INTO task_achivement(task_no,achive_date,end_time,start_time,task_detail,memo)VALUES('{4c39d40d-b35f-4cfa-b549-6c5de24454e2}','2024/09/25','2024/09/25 09:45:00','2024/09/25 09:30:00','','朝会');</v>
      </c>
    </row>
    <row r="7778" spans="1:7">
      <c r="A7778" s="48" t="str">
        <f>_xlfn.XLOOKUP(_xlfn.XLOOKUP(MID(タスク実績csv元!C7778,1,SEARCH(":",タスク実績csv元!C7778)-1),リスト!F:F,リスト!G:G)&amp;MID(タスク実績csv元!C7778,SEARCH(":",タスク実績csv元!C7778),999),タスクDB!K:K,タスクDB!A:A)</f>
        <v>{eccefbf1-a852-44a0-af6a-c2c31b42f737}</v>
      </c>
      <c r="B7778" s="11">
        <f>タスク実績csv元!A7778</f>
        <v>45560</v>
      </c>
      <c r="C7778" s="54">
        <f>タスク実績csv元!F7778</f>
        <v>0.41666666666666669</v>
      </c>
      <c r="D7778" s="54">
        <f>タスク実績csv元!E7778</f>
        <v>0.40625</v>
      </c>
      <c r="E7778" t="str">
        <f>タスク実績csv元!I7778&amp;""</f>
        <v/>
      </c>
      <c r="F7778" t="str">
        <f>タスク実績csv元!D7778</f>
        <v>移行週次前整理</v>
      </c>
      <c r="G7778" t="str">
        <f t="shared" si="121"/>
        <v>INSERT INTO task_achivement(task_no,achive_date,end_time,start_time,task_detail,memo)VALUES('{eccefbf1-a852-44a0-af6a-c2c31b42f737}','2024/09/25','2024/09/25 10:00:00','2024/09/25 09:45:00','','移行週次前整理');</v>
      </c>
    </row>
    <row r="7779" spans="1:7">
      <c r="A7779" s="48" t="str">
        <f>_xlfn.XLOOKUP(_xlfn.XLOOKUP(MID(タスク実績csv元!C7779,1,SEARCH(":",タスク実績csv元!C7779)-1),リスト!F:F,リスト!G:G)&amp;MID(タスク実績csv元!C7779,SEARCH(":",タスク実績csv元!C7779),999),タスクDB!K:K,タスクDB!A:A)</f>
        <v>{eccefbf1-a852-44a0-af6a-c2c31b42f737}</v>
      </c>
      <c r="B7779" s="11">
        <f>タスク実績csv元!A7779</f>
        <v>45560</v>
      </c>
      <c r="C7779" s="54">
        <f>タスク実績csv元!F7779</f>
        <v>0.5</v>
      </c>
      <c r="D7779" s="54">
        <f>タスク実績csv元!E7779</f>
        <v>0.41666666666666669</v>
      </c>
      <c r="E7779" t="str">
        <f>タスク実績csv元!I7779&amp;""</f>
        <v/>
      </c>
      <c r="F7779" t="str">
        <f>タスク実績csv元!D7779</f>
        <v>移行週次打合せ</v>
      </c>
      <c r="G7779" t="str">
        <f t="shared" si="121"/>
        <v>INSERT INTO task_achivement(task_no,achive_date,end_time,start_time,task_detail,memo)VALUES('{eccefbf1-a852-44a0-af6a-c2c31b42f737}','2024/09/25','2024/09/25 12:00:00','2024/09/25 10:00:00','','移行週次打合せ');</v>
      </c>
    </row>
    <row r="7780" spans="1:7">
      <c r="A7780" s="48" t="str">
        <f>_xlfn.XLOOKUP(_xlfn.XLOOKUP(MID(タスク実績csv元!C7780,1,SEARCH(":",タスク実績csv元!C7780)-1),リスト!F:F,リスト!G:G)&amp;MID(タスク実績csv元!C7780,SEARCH(":",タスク実績csv元!C7780),999),タスクDB!K:K,タスクDB!A:A)</f>
        <v>{eccefbf1-a852-44a0-af6a-c2c31b42f737}</v>
      </c>
      <c r="B7780" s="11">
        <f>タスク実績csv元!A7780</f>
        <v>45560</v>
      </c>
      <c r="C7780" s="54">
        <f>タスク実績csv元!F7780</f>
        <v>0.55208333333333337</v>
      </c>
      <c r="D7780" s="54">
        <f>タスク実績csv元!E7780</f>
        <v>0.54166666666666663</v>
      </c>
      <c r="E7780" t="str">
        <f>タスク実績csv元!I7780&amp;""</f>
        <v/>
      </c>
      <c r="F7780" t="str">
        <f>タスク実績csv元!D7780</f>
        <v>sysfull2中国語変更について(荒川、長江)</v>
      </c>
      <c r="G7780" t="str">
        <f t="shared" si="121"/>
        <v>INSERT INTO task_achivement(task_no,achive_date,end_time,start_time,task_detail,memo)VALUES('{eccefbf1-a852-44a0-af6a-c2c31b42f737}','2024/09/25','2024/09/25 13:15:00','2024/09/25 13:00:00','','sysfull2中国語変更について(荒川、長江)');</v>
      </c>
    </row>
    <row r="7781" spans="1:7">
      <c r="A7781" s="48" t="str">
        <f>_xlfn.XLOOKUP(_xlfn.XLOOKUP(MID(タスク実績csv元!C7781,1,SEARCH(":",タスク実績csv元!C7781)-1),リスト!F:F,リスト!G:G)&amp;MID(タスク実績csv元!C7781,SEARCH(":",タスク実績csv元!C7781),999),タスクDB!K:K,タスクDB!A:A)</f>
        <v>{eccefbf1-a852-44a0-af6a-c2c31b42f737}</v>
      </c>
      <c r="B7781" s="11">
        <f>タスク実績csv元!A7781</f>
        <v>45560</v>
      </c>
      <c r="C7781" s="54">
        <f>タスク実績csv元!F7781</f>
        <v>0.58333333333333337</v>
      </c>
      <c r="D7781" s="54">
        <f>タスク実績csv元!E7781</f>
        <v>0.55208333333333337</v>
      </c>
      <c r="E7781" t="str">
        <f>タスク実績csv元!I7781&amp;""</f>
        <v/>
      </c>
      <c r="F7781" t="str">
        <f>タスク実績csv元!D7781</f>
        <v>状況確認(荒川)</v>
      </c>
      <c r="G7781" t="str">
        <f t="shared" si="121"/>
        <v>INSERT INTO task_achivement(task_no,achive_date,end_time,start_time,task_detail,memo)VALUES('{eccefbf1-a852-44a0-af6a-c2c31b42f737}','2024/09/25','2024/09/25 14:00:00','2024/09/25 13:15:00','','状況確認(荒川)');</v>
      </c>
    </row>
    <row r="7782" spans="1:7">
      <c r="A7782" s="48" t="str">
        <f>_xlfn.XLOOKUP(_xlfn.XLOOKUP(MID(タスク実績csv元!C7782,1,SEARCH(":",タスク実績csv元!C7782)-1),リスト!F:F,リスト!G:G)&amp;MID(タスク実績csv元!C7782,SEARCH(":",タスク実績csv元!C7782),999),タスクDB!K:K,タスクDB!A:A)</f>
        <v>{d0d80a67-6f4b-4c2c-8010-bd45acbcca47}</v>
      </c>
      <c r="B7782" s="11">
        <f>タスク実績csv元!A7782</f>
        <v>45560</v>
      </c>
      <c r="C7782" s="54">
        <f>タスク実績csv元!F7782</f>
        <v>0.60416666666666663</v>
      </c>
      <c r="D7782" s="54">
        <f>タスク実績csv元!E7782</f>
        <v>0.58333333333333337</v>
      </c>
      <c r="E7782" t="str">
        <f>タスク実績csv元!I7782&amp;""</f>
        <v/>
      </c>
      <c r="F7782" t="str">
        <f>タスク実績csv元!D7782</f>
        <v>課題整理</v>
      </c>
      <c r="G7782" t="str">
        <f t="shared" si="121"/>
        <v>INSERT INTO task_achivement(task_no,achive_date,end_time,start_time,task_detail,memo)VALUES('{d0d80a67-6f4b-4c2c-8010-bd45acbcca47}','2024/09/25','2024/09/25 14:30:00','2024/09/25 14:00:00','','課題整理');</v>
      </c>
    </row>
    <row r="7783" spans="1:7">
      <c r="A7783" s="48" t="str">
        <f>_xlfn.XLOOKUP(_xlfn.XLOOKUP(MID(タスク実績csv元!C7783,1,SEARCH(":",タスク実績csv元!C7783)-1),リスト!F:F,リスト!G:G)&amp;MID(タスク実績csv元!C7783,SEARCH(":",タスク実績csv元!C7783),999),タスクDB!K:K,タスクDB!A:A)</f>
        <v>{1e616cae-b6c1-4b5a-9d51-7c4ff56c3461}</v>
      </c>
      <c r="B7783" s="11">
        <f>タスク実績csv元!A7783</f>
        <v>45560</v>
      </c>
      <c r="C7783" s="54">
        <f>タスク実績csv元!F7783</f>
        <v>0.70833333333333337</v>
      </c>
      <c r="D7783" s="54">
        <f>タスク実績csv元!E7783</f>
        <v>0.625</v>
      </c>
      <c r="E7783" t="str">
        <f>タスク実績csv元!I7783&amp;""</f>
        <v/>
      </c>
      <c r="F7783" t="str">
        <f>タスク実績csv元!D7783</f>
        <v>ネットワーク基礎講習</v>
      </c>
      <c r="G7783" t="str">
        <f t="shared" si="121"/>
        <v>INSERT INTO task_achivement(task_no,achive_date,end_time,start_time,task_detail,memo)VALUES('{1e616cae-b6c1-4b5a-9d51-7c4ff56c3461}','2024/09/25','2024/09/25 17:00:00','2024/09/25 15:00:00','','ネットワーク基礎講習');</v>
      </c>
    </row>
    <row r="7784" spans="1:7">
      <c r="A7784" s="48" t="str">
        <f>_xlfn.XLOOKUP(_xlfn.XLOOKUP(MID(タスク実績csv元!C7784,1,SEARCH(":",タスク実績csv元!C7784)-1),リスト!F:F,リスト!G:G)&amp;MID(タスク実績csv元!C7784,SEARCH(":",タスク実績csv元!C7784),999),タスクDB!K:K,タスクDB!A:A)</f>
        <v>{eccefbf1-a852-44a0-af6a-c2c31b42f737}</v>
      </c>
      <c r="B7784" s="11">
        <f>タスク実績csv元!A7784</f>
        <v>45560</v>
      </c>
      <c r="C7784" s="54">
        <f>タスク実績csv元!F7784</f>
        <v>0.72916666666666663</v>
      </c>
      <c r="D7784" s="54">
        <f>タスク実績csv元!E7784</f>
        <v>0.70833333333333337</v>
      </c>
      <c r="E7784" t="str">
        <f>タスク実績csv元!I7784&amp;""</f>
        <v/>
      </c>
      <c r="F7784" t="str">
        <f>タスク実績csv元!D7784</f>
        <v>AWS環境のセキュリティ対応</v>
      </c>
      <c r="G7784" t="str">
        <f t="shared" si="121"/>
        <v>INSERT INTO task_achivement(task_no,achive_date,end_time,start_time,task_detail,memo)VALUES('{eccefbf1-a852-44a0-af6a-c2c31b42f737}','2024/09/25','2024/09/25 17:30:00','2024/09/25 17:00:00','','AWS環境のセキュリティ対応');</v>
      </c>
    </row>
    <row r="7785" spans="1:7">
      <c r="A7785" s="48" t="str">
        <f>_xlfn.XLOOKUP(_xlfn.XLOOKUP(MID(タスク実績csv元!C7785,1,SEARCH(":",タスク実績csv元!C7785)-1),リスト!F:F,リスト!G:G)&amp;MID(タスク実績csv元!C7785,SEARCH(":",タスク実績csv元!C7785),999),タスクDB!K:K,タスクDB!A:A)</f>
        <v>{eccefbf1-a852-44a0-af6a-c2c31b42f737}</v>
      </c>
      <c r="B7785" s="11">
        <f>タスク実績csv元!A7785</f>
        <v>45560</v>
      </c>
      <c r="C7785" s="54">
        <f>タスク実績csv元!F7785</f>
        <v>0.78125</v>
      </c>
      <c r="D7785" s="54">
        <f>タスク実績csv元!E7785</f>
        <v>0.75</v>
      </c>
      <c r="E7785" t="str">
        <f>タスク実績csv元!I7785&amp;""</f>
        <v/>
      </c>
      <c r="F7785" t="str">
        <f>タスク実績csv元!D7785</f>
        <v>移行対応について(福井)</v>
      </c>
      <c r="G7785" t="str">
        <f t="shared" si="121"/>
        <v>INSERT INTO task_achivement(task_no,achive_date,end_time,start_time,task_detail,memo)VALUES('{eccefbf1-a852-44a0-af6a-c2c31b42f737}','2024/09/25','2024/09/25 18:45:00','2024/09/25 18:00:00','','移行対応について(福井)');</v>
      </c>
    </row>
    <row r="7786" spans="1:7">
      <c r="A7786" s="48" t="str">
        <f>_xlfn.XLOOKUP(_xlfn.XLOOKUP(MID(タスク実績csv元!C7786,1,SEARCH(":",タスク実績csv元!C7786)-1),リスト!F:F,リスト!G:G)&amp;MID(タスク実績csv元!C7786,SEARCH(":",タスク実績csv元!C7786),999),タスクDB!K:K,タスクDB!A:A)</f>
        <v>{3bfae8e9-f157-4a93-8f07-ee8b8a40f008}</v>
      </c>
      <c r="B7786" s="11">
        <f>タスク実績csv元!A7786</f>
        <v>45560</v>
      </c>
      <c r="C7786" s="54">
        <f>タスク実績csv元!F7786</f>
        <v>0.85416666666666663</v>
      </c>
      <c r="D7786" s="54">
        <f>タスク実績csv元!E7786</f>
        <v>0.8125</v>
      </c>
      <c r="E7786" t="str">
        <f>タスク実績csv元!I7786&amp;""</f>
        <v/>
      </c>
      <c r="F7786" t="str">
        <f>タスク実績csv元!D7786</f>
        <v>得意先の確認依頼ファイルのフォーマット整備</v>
      </c>
      <c r="G7786" t="str">
        <f t="shared" si="121"/>
        <v>INSERT INTO task_achivement(task_no,achive_date,end_time,start_time,task_detail,memo)VALUES('{3bfae8e9-f157-4a93-8f07-ee8b8a40f008}','2024/09/25','2024/09/25 20:30:00','2024/09/25 19:30:00','','得意先の確認依頼ファイルのフォーマット整備');</v>
      </c>
    </row>
    <row r="7787" spans="1:7">
      <c r="A7787" s="48" t="str">
        <f>_xlfn.XLOOKUP(_xlfn.XLOOKUP(MID(タスク実績csv元!C7787,1,SEARCH(":",タスク実績csv元!C7787)-1),リスト!F:F,リスト!G:G)&amp;MID(タスク実績csv元!C7787,SEARCH(":",タスク実績csv元!C7787),999),タスクDB!K:K,タスクDB!A:A)</f>
        <v>{4c39d40d-b35f-4cfa-b549-6c5de24454e2}</v>
      </c>
      <c r="B7787" s="11">
        <f>タスク実績csv元!A7787</f>
        <v>45561</v>
      </c>
      <c r="C7787" s="54">
        <f>タスク実績csv元!F7787</f>
        <v>0.40625</v>
      </c>
      <c r="D7787" s="54">
        <f>タスク実績csv元!E7787</f>
        <v>0.39583333333333331</v>
      </c>
      <c r="E7787" t="str">
        <f>タスク実績csv元!I7787&amp;""</f>
        <v/>
      </c>
      <c r="F7787" t="str">
        <f>タスク実績csv元!D7787</f>
        <v>朝会</v>
      </c>
      <c r="G7787" t="str">
        <f t="shared" si="121"/>
        <v>INSERT INTO task_achivement(task_no,achive_date,end_time,start_time,task_detail,memo)VALUES('{4c39d40d-b35f-4cfa-b549-6c5de24454e2}','2024/09/26','2024/09/26 09:45:00','2024/09/26 09:30:00','','朝会');</v>
      </c>
    </row>
    <row r="7788" spans="1:7">
      <c r="A7788" s="48" t="str">
        <f>_xlfn.XLOOKUP(_xlfn.XLOOKUP(MID(タスク実績csv元!C7788,1,SEARCH(":",タスク実績csv元!C7788)-1),リスト!F:F,リスト!G:G)&amp;MID(タスク実績csv元!C7788,SEARCH(":",タスク実績csv元!C7788),999),タスクDB!K:K,タスクDB!A:A)</f>
        <v>{d0d80a67-6f4b-4c2c-8010-bd45acbcca47}</v>
      </c>
      <c r="B7788" s="11">
        <f>タスク実績csv元!A7788</f>
        <v>45561</v>
      </c>
      <c r="C7788" s="54">
        <f>タスク実績csv元!F7788</f>
        <v>0.4375</v>
      </c>
      <c r="D7788" s="54">
        <f>タスク実績csv元!E7788</f>
        <v>0.41666666666666669</v>
      </c>
      <c r="E7788" t="str">
        <f>タスク実績csv元!I7788&amp;""</f>
        <v/>
      </c>
      <c r="F7788" t="str">
        <f>タスク実績csv元!D7788</f>
        <v>AWS環境のセキュリティ対策</v>
      </c>
      <c r="G7788" t="str">
        <f t="shared" si="121"/>
        <v>INSERT INTO task_achivement(task_no,achive_date,end_time,start_time,task_detail,memo)VALUES('{d0d80a67-6f4b-4c2c-8010-bd45acbcca47}','2024/09/26','2024/09/26 10:30:00','2024/09/26 10:00:00','','AWS環境のセキュリティ対策');</v>
      </c>
    </row>
    <row r="7789" spans="1:7">
      <c r="A7789" s="48" t="str">
        <f>_xlfn.XLOOKUP(_xlfn.XLOOKUP(MID(タスク実績csv元!C7789,1,SEARCH(":",タスク実績csv元!C7789)-1),リスト!F:F,リスト!G:G)&amp;MID(タスク実績csv元!C7789,SEARCH(":",タスク実績csv元!C7789),999),タスクDB!K:K,タスクDB!A:A)</f>
        <v>{3bfae8e9-f157-4a93-8f07-ee8b8a40f008}</v>
      </c>
      <c r="B7789" s="11">
        <f>タスク実績csv元!A7789</f>
        <v>45561</v>
      </c>
      <c r="C7789" s="54">
        <f>タスク実績csv元!F7789</f>
        <v>0.47916666666666669</v>
      </c>
      <c r="D7789" s="54">
        <f>タスク実績csv元!E7789</f>
        <v>0.4375</v>
      </c>
      <c r="E7789" t="str">
        <f>タスク実績csv元!I7789&amp;""</f>
        <v/>
      </c>
      <c r="F7789" t="str">
        <f>タスク実績csv元!D7789</f>
        <v>SVMXデータ移行</v>
      </c>
      <c r="G7789" t="str">
        <f t="shared" si="121"/>
        <v>INSERT INTO task_achivement(task_no,achive_date,end_time,start_time,task_detail,memo)VALUES('{3bfae8e9-f157-4a93-8f07-ee8b8a40f008}','2024/09/26','2024/09/26 11:30:00','2024/09/26 10:30:00','','SVMXデータ移行');</v>
      </c>
    </row>
    <row r="7790" spans="1:7">
      <c r="A7790" s="48" t="str">
        <f>_xlfn.XLOOKUP(_xlfn.XLOOKUP(MID(タスク実績csv元!C7790,1,SEARCH(":",タスク実績csv元!C7790)-1),リスト!F:F,リスト!G:G)&amp;MID(タスク実績csv元!C7790,SEARCH(":",タスク実績csv元!C7790),999),タスクDB!K:K,タスクDB!A:A)</f>
        <v>{eccefbf1-a852-44a0-af6a-c2c31b42f737}</v>
      </c>
      <c r="B7790" s="11">
        <f>タスク実績csv元!A7790</f>
        <v>45561</v>
      </c>
      <c r="C7790" s="54">
        <f>タスク実績csv元!F7790</f>
        <v>0.55208333333333337</v>
      </c>
      <c r="D7790" s="54">
        <f>タスク実績csv元!E7790</f>
        <v>0.54166666666666663</v>
      </c>
      <c r="E7790" t="str">
        <f>タスク実績csv元!I7790&amp;""</f>
        <v/>
      </c>
      <c r="F7790" t="str">
        <f>タスク実績csv元!D7790</f>
        <v>SQL Server用EC2対応(原田)</v>
      </c>
      <c r="G7790" t="str">
        <f t="shared" si="121"/>
        <v>INSERT INTO task_achivement(task_no,achive_date,end_time,start_time,task_detail,memo)VALUES('{eccefbf1-a852-44a0-af6a-c2c31b42f737}','2024/09/26','2024/09/26 13:15:00','2024/09/26 13:00:00','','SQL Server用EC2対応(原田)');</v>
      </c>
    </row>
    <row r="7791" spans="1:7">
      <c r="A7791" s="48" t="str">
        <f>_xlfn.XLOOKUP(_xlfn.XLOOKUP(MID(タスク実績csv元!C7791,1,SEARCH(":",タスク実績csv元!C7791)-1),リスト!F:F,リスト!G:G)&amp;MID(タスク実績csv元!C7791,SEARCH(":",タスク実績csv元!C7791),999),タスクDB!K:K,タスクDB!A:A)</f>
        <v>{3bfae8e9-f157-4a93-8f07-ee8b8a40f008}</v>
      </c>
      <c r="B7791" s="11">
        <f>タスク実績csv元!A7791</f>
        <v>45561</v>
      </c>
      <c r="C7791" s="54">
        <f>タスク実績csv元!F7791</f>
        <v>0.5625</v>
      </c>
      <c r="D7791" s="54">
        <f>タスク実績csv元!E7791</f>
        <v>0.55208333333333337</v>
      </c>
      <c r="E7791" t="str">
        <f>タスク実績csv元!I7791&amp;""</f>
        <v/>
      </c>
      <c r="F7791" t="str">
        <f>タスク実績csv元!D7791</f>
        <v>SVMXデータ移行</v>
      </c>
      <c r="G7791" t="str">
        <f t="shared" si="121"/>
        <v>INSERT INTO task_achivement(task_no,achive_date,end_time,start_time,task_detail,memo)VALUES('{3bfae8e9-f157-4a93-8f07-ee8b8a40f008}','2024/09/26','2024/09/26 13:30:00','2024/09/26 13:15:00','','SVMXデータ移行');</v>
      </c>
    </row>
    <row r="7792" spans="1:7">
      <c r="A7792" s="48" t="str">
        <f>_xlfn.XLOOKUP(_xlfn.XLOOKUP(MID(タスク実績csv元!C7792,1,SEARCH(":",タスク実績csv元!C7792)-1),リスト!F:F,リスト!G:G)&amp;MID(タスク実績csv元!C7792,SEARCH(":",タスク実績csv元!C7792),999),タスクDB!K:K,タスクDB!A:A)</f>
        <v>{eccefbf1-a852-44a0-af6a-c2c31b42f737}</v>
      </c>
      <c r="B7792" s="11">
        <f>タスク実績csv元!A7792</f>
        <v>45561</v>
      </c>
      <c r="C7792" s="54">
        <f>タスク実績csv元!F7792</f>
        <v>0.60416666666666663</v>
      </c>
      <c r="D7792" s="54">
        <f>タスク実績csv元!E7792</f>
        <v>0.5625</v>
      </c>
      <c r="E7792" t="str">
        <f>タスク実績csv元!I7792&amp;""</f>
        <v/>
      </c>
      <c r="F7792" t="str">
        <f>タスク実績csv元!D7792</f>
        <v>ロット分割時の出荷実績連携について(荒川)</v>
      </c>
      <c r="G7792" t="str">
        <f t="shared" si="121"/>
        <v>INSERT INTO task_achivement(task_no,achive_date,end_time,start_time,task_detail,memo)VALUES('{eccefbf1-a852-44a0-af6a-c2c31b42f737}','2024/09/26','2024/09/26 14:30:00','2024/09/26 13:30:00','','ロット分割時の出荷実績連携について(荒川)');</v>
      </c>
    </row>
    <row r="7793" spans="1:7">
      <c r="A7793" s="48" t="str">
        <f>_xlfn.XLOOKUP(_xlfn.XLOOKUP(MID(タスク実績csv元!C7793,1,SEARCH(":",タスク実績csv元!C7793)-1),リスト!F:F,リスト!G:G)&amp;MID(タスク実績csv元!C7793,SEARCH(":",タスク実績csv元!C7793),999),タスクDB!K:K,タスクDB!A:A)</f>
        <v>{8bf29be6-00eb-4704-99d7-d935cf00aff3}</v>
      </c>
      <c r="B7793" s="11">
        <f>タスク実績csv元!A7793</f>
        <v>45561</v>
      </c>
      <c r="C7793" s="54">
        <f>タスク実績csv元!F7793</f>
        <v>0.66666666666666663</v>
      </c>
      <c r="D7793" s="54">
        <f>タスク実績csv元!E7793</f>
        <v>0.625</v>
      </c>
      <c r="E7793" t="str">
        <f>タスク実績csv元!I7793&amp;""</f>
        <v/>
      </c>
      <c r="F7793" t="str">
        <f>タスク実績csv元!D7793</f>
        <v>OTC定例</v>
      </c>
      <c r="G7793" t="str">
        <f t="shared" si="121"/>
        <v>INSERT INTO task_achivement(task_no,achive_date,end_time,start_time,task_detail,memo)VALUES('{8bf29be6-00eb-4704-99d7-d935cf00aff3}','2024/09/26','2024/09/26 16:00:00','2024/09/26 15:00:00','','OTC定例');</v>
      </c>
    </row>
    <row r="7794" spans="1:7">
      <c r="A7794" s="48" t="str">
        <f>_xlfn.XLOOKUP(_xlfn.XLOOKUP(MID(タスク実績csv元!C7794,1,SEARCH(":",タスク実績csv元!C7794)-1),リスト!F:F,リスト!G:G)&amp;MID(タスク実績csv元!C7794,SEARCH(":",タスク実績csv元!C7794),999),タスクDB!K:K,タスクDB!A:A)</f>
        <v>{3bfae8e9-f157-4a93-8f07-ee8b8a40f008}</v>
      </c>
      <c r="B7794" s="11">
        <f>タスク実績csv元!A7794</f>
        <v>45561</v>
      </c>
      <c r="C7794" s="54">
        <f>タスク実績csv元!F7794</f>
        <v>0.6875</v>
      </c>
      <c r="D7794" s="54">
        <f>タスク実績csv元!E7794</f>
        <v>0.66666666666666663</v>
      </c>
      <c r="E7794" t="str">
        <f>タスク実績csv元!I7794&amp;""</f>
        <v/>
      </c>
      <c r="F7794" t="str">
        <f>タスク実績csv元!D7794</f>
        <v>信用調査のセッション資料作成</v>
      </c>
      <c r="G7794" t="str">
        <f t="shared" si="121"/>
        <v>INSERT INTO task_achivement(task_no,achive_date,end_time,start_time,task_detail,memo)VALUES('{3bfae8e9-f157-4a93-8f07-ee8b8a40f008}','2024/09/26','2024/09/26 16:30:00','2024/09/26 16:00:00','','信用調査のセッション資料作成');</v>
      </c>
    </row>
    <row r="7795" spans="1:7">
      <c r="A7795" s="48" t="str">
        <f>_xlfn.XLOOKUP(_xlfn.XLOOKUP(MID(タスク実績csv元!C7795,1,SEARCH(":",タスク実績csv元!C7795)-1),リスト!F:F,リスト!G:G)&amp;MID(タスク実績csv元!C7795,SEARCH(":",タスク実績csv元!C7795),999),タスクDB!K:K,タスクDB!A:A)</f>
        <v>{8bf29be6-00eb-4704-99d7-d935cf00aff3}</v>
      </c>
      <c r="B7795" s="11">
        <f>タスク実績csv元!A7795</f>
        <v>45561</v>
      </c>
      <c r="C7795" s="54">
        <f>タスク実績csv元!F7795</f>
        <v>0.70833333333333337</v>
      </c>
      <c r="D7795" s="54">
        <f>タスク実績csv元!E7795</f>
        <v>0.6875</v>
      </c>
      <c r="E7795" t="str">
        <f>タスク実績csv元!I7795&amp;""</f>
        <v/>
      </c>
      <c r="F7795" t="str">
        <f>タスク実績csv元!D7795</f>
        <v>UAT夕会</v>
      </c>
      <c r="G7795" t="str">
        <f t="shared" si="121"/>
        <v>INSERT INTO task_achivement(task_no,achive_date,end_time,start_time,task_detail,memo)VALUES('{8bf29be6-00eb-4704-99d7-d935cf00aff3}','2024/09/26','2024/09/26 17:00:00','2024/09/26 16:30:00','','UAT夕会');</v>
      </c>
    </row>
    <row r="7796" spans="1:7">
      <c r="A7796" s="48" t="str">
        <f>_xlfn.XLOOKUP(_xlfn.XLOOKUP(MID(タスク実績csv元!C7796,1,SEARCH(":",タスク実績csv元!C7796)-1),リスト!F:F,リスト!G:G)&amp;MID(タスク実績csv元!C7796,SEARCH(":",タスク実績csv元!C7796),999),タスクDB!K:K,タスクDB!A:A)</f>
        <v>{3bfae8e9-f157-4a93-8f07-ee8b8a40f008}</v>
      </c>
      <c r="B7796" s="11">
        <f>タスク実績csv元!A7796</f>
        <v>45561</v>
      </c>
      <c r="C7796" s="54">
        <f>タスク実績csv元!F7796</f>
        <v>1</v>
      </c>
      <c r="D7796" s="54">
        <f>タスク実績csv元!E7796</f>
        <v>0.9375</v>
      </c>
      <c r="E7796" t="str">
        <f>タスク実績csv元!I7796&amp;""</f>
        <v/>
      </c>
      <c r="F7796" t="str">
        <f>タスク実績csv元!D7796</f>
        <v>得意先の確認依頼ファイルのフォーマット整備</v>
      </c>
      <c r="G7796" t="str">
        <f t="shared" si="121"/>
        <v>INSERT INTO task_achivement(task_no,achive_date,end_time,start_time,task_detail,memo)VALUES('{3bfae8e9-f157-4a93-8f07-ee8b8a40f008}','2024/09/26','2024/09/26 00:00:00','2024/09/26 22:30:00','','得意先の確認依頼ファイルのフォーマット整備');</v>
      </c>
    </row>
    <row r="7797" spans="1:7">
      <c r="A7797" s="48" t="str">
        <f>_xlfn.XLOOKUP(_xlfn.XLOOKUP(MID(タスク実績csv元!C7797,1,SEARCH(":",タスク実績csv元!C7797)-1),リスト!F:F,リスト!G:G)&amp;MID(タスク実績csv元!C7797,SEARCH(":",タスク実績csv元!C7797),999),タスクDB!K:K,タスクDB!A:A)</f>
        <v>{3bfae8e9-f157-4a93-8f07-ee8b8a40f008}</v>
      </c>
      <c r="B7797" s="11">
        <f>タスク実績csv元!A7797</f>
        <v>45562</v>
      </c>
      <c r="C7797" s="54">
        <f>タスク実績csv元!F7797</f>
        <v>2.0833333333333332E-2</v>
      </c>
      <c r="D7797" s="54">
        <f>タスク実績csv元!E7797</f>
        <v>0</v>
      </c>
      <c r="E7797" t="str">
        <f>タスク実績csv元!I7797&amp;""</f>
        <v/>
      </c>
      <c r="F7797" t="str">
        <f>タスク実績csv元!D7797</f>
        <v>得意先の確認依頼ファイルのフォーマット整備</v>
      </c>
      <c r="G7797" t="str">
        <f t="shared" si="121"/>
        <v>INSERT INTO task_achivement(task_no,achive_date,end_time,start_time,task_detail,memo)VALUES('{3bfae8e9-f157-4a93-8f07-ee8b8a40f008}','2024/09/27','2024/09/27 00:30:00','2024/09/27 00:00:00','','得意先の確認依頼ファイルのフォーマット整備');</v>
      </c>
    </row>
    <row r="7798" spans="1:7">
      <c r="A7798" s="48" t="str">
        <f>_xlfn.XLOOKUP(_xlfn.XLOOKUP(MID(タスク実績csv元!C7798,1,SEARCH(":",タスク実績csv元!C7798)-1),リスト!F:F,リスト!G:G)&amp;MID(タスク実績csv元!C7798,SEARCH(":",タスク実績csv元!C7798),999),タスクDB!K:K,タスクDB!A:A)</f>
        <v>{3bfae8e9-f157-4a93-8f07-ee8b8a40f008}</v>
      </c>
      <c r="B7798" s="11">
        <f>タスク実績csv元!A7798</f>
        <v>45562</v>
      </c>
      <c r="C7798" s="54">
        <f>タスク実績csv元!F7798</f>
        <v>9.375E-2</v>
      </c>
      <c r="D7798" s="54">
        <f>タスク実績csv元!E7798</f>
        <v>4.1666666666666664E-2</v>
      </c>
      <c r="E7798" t="str">
        <f>タスク実績csv元!I7798&amp;""</f>
        <v/>
      </c>
      <c r="F7798" t="str">
        <f>タスク実績csv元!D7798</f>
        <v>得意先の確認依頼ファイルのフォーマット整備</v>
      </c>
      <c r="G7798" t="str">
        <f t="shared" si="121"/>
        <v>INSERT INTO task_achivement(task_no,achive_date,end_time,start_time,task_detail,memo)VALUES('{3bfae8e9-f157-4a93-8f07-ee8b8a40f008}','2024/09/27','2024/09/27 02:15:00','2024/09/27 01:00:00','','得意先の確認依頼ファイルのフォーマット整備');</v>
      </c>
    </row>
    <row r="7799" spans="1:7">
      <c r="A7799" s="48" t="str">
        <f>_xlfn.XLOOKUP(_xlfn.XLOOKUP(MID(タスク実績csv元!C7799,1,SEARCH(":",タスク実績csv元!C7799)-1),リスト!F:F,リスト!G:G)&amp;MID(タスク実績csv元!C7799,SEARCH(":",タスク実績csv元!C7799),999),タスクDB!K:K,タスクDB!A:A)</f>
        <v>{4c39d40d-b35f-4cfa-b549-6c5de24454e2}</v>
      </c>
      <c r="B7799" s="11">
        <f>タスク実績csv元!A7799</f>
        <v>45562</v>
      </c>
      <c r="C7799" s="54">
        <f>タスク実績csv元!F7799</f>
        <v>0.40625</v>
      </c>
      <c r="D7799" s="54">
        <f>タスク実績csv元!E7799</f>
        <v>0.39583333333333331</v>
      </c>
      <c r="E7799" t="str">
        <f>タスク実績csv元!I7799&amp;""</f>
        <v/>
      </c>
      <c r="F7799" t="str">
        <f>タスク実績csv元!D7799</f>
        <v>朝会</v>
      </c>
      <c r="G7799" t="str">
        <f t="shared" si="121"/>
        <v>INSERT INTO task_achivement(task_no,achive_date,end_time,start_time,task_detail,memo)VALUES('{4c39d40d-b35f-4cfa-b549-6c5de24454e2}','2024/09/27','2024/09/27 09:45:00','2024/09/27 09:30:00','','朝会');</v>
      </c>
    </row>
    <row r="7800" spans="1:7">
      <c r="A7800" s="48" t="str">
        <f>_xlfn.XLOOKUP(_xlfn.XLOOKUP(MID(タスク実績csv元!C7800,1,SEARCH(":",タスク実績csv元!C7800)-1),リスト!F:F,リスト!G:G)&amp;MID(タスク実績csv元!C7800,SEARCH(":",タスク実績csv元!C7800),999),タスクDB!K:K,タスクDB!A:A)</f>
        <v>{d84a5d88-e503-432b-8c15-77654a92b465}</v>
      </c>
      <c r="B7800" s="11">
        <f>タスク実績csv元!A7800</f>
        <v>45562</v>
      </c>
      <c r="C7800" s="54">
        <f>タスク実績csv元!F7800</f>
        <v>0.4375</v>
      </c>
      <c r="D7800" s="54">
        <f>タスク実績csv元!E7800</f>
        <v>0.40625</v>
      </c>
      <c r="E7800" t="str">
        <f>タスク実績csv元!I7800&amp;""</f>
        <v/>
      </c>
      <c r="F7800" t="str">
        <f>タスク実績csv元!D7800</f>
        <v>得意先テスト対応</v>
      </c>
      <c r="G7800" t="str">
        <f t="shared" si="121"/>
        <v>INSERT INTO task_achivement(task_no,achive_date,end_time,start_time,task_detail,memo)VALUES('{d84a5d88-e503-432b-8c15-77654a92b465}','2024/09/27','2024/09/27 10:30:00','2024/09/27 09:45:00','','得意先テスト対応');</v>
      </c>
    </row>
    <row r="7801" spans="1:7">
      <c r="A7801" s="48" t="str">
        <f>_xlfn.XLOOKUP(_xlfn.XLOOKUP(MID(タスク実績csv元!C7801,1,SEARCH(":",タスク実績csv元!C7801)-1),リスト!F:F,リスト!G:G)&amp;MID(タスク実績csv元!C7801,SEARCH(":",タスク実績csv元!C7801),999),タスクDB!K:K,タスクDB!A:A)</f>
        <v>{3bfae8e9-f157-4a93-8f07-ee8b8a40f008}</v>
      </c>
      <c r="B7801" s="11">
        <f>タスク実績csv元!A7801</f>
        <v>45562</v>
      </c>
      <c r="C7801" s="54">
        <f>タスク実績csv元!F7801</f>
        <v>0.45833333333333331</v>
      </c>
      <c r="D7801" s="54">
        <f>タスク実績csv元!E7801</f>
        <v>0.4375</v>
      </c>
      <c r="E7801" t="str">
        <f>タスク実績csv元!I7801&amp;""</f>
        <v/>
      </c>
      <c r="F7801" t="str">
        <f>タスク実績csv元!D7801</f>
        <v>得意先の確認依頼ファイルのフォーマット整備</v>
      </c>
      <c r="G7801" t="str">
        <f t="shared" si="121"/>
        <v>INSERT INTO task_achivement(task_no,achive_date,end_time,start_time,task_detail,memo)VALUES('{3bfae8e9-f157-4a93-8f07-ee8b8a40f008}','2024/09/27','2024/09/27 11:00:00','2024/09/27 10:30:00','','得意先の確認依頼ファイルのフォーマット整備');</v>
      </c>
    </row>
    <row r="7802" spans="1:7">
      <c r="A7802" s="48" t="str">
        <f>_xlfn.XLOOKUP(_xlfn.XLOOKUP(MID(タスク実績csv元!C7802,1,SEARCH(":",タスク実績csv元!C7802)-1),リスト!F:F,リスト!G:G)&amp;MID(タスク実績csv元!C7802,SEARCH(":",タスク実績csv元!C7802),999),タスクDB!K:K,タスクDB!A:A)</f>
        <v>{8bf29be6-00eb-4704-99d7-d935cf00aff3}</v>
      </c>
      <c r="B7802" s="11">
        <f>タスク実績csv元!A7802</f>
        <v>45562</v>
      </c>
      <c r="C7802" s="54">
        <f>タスク実績csv元!F7802</f>
        <v>0.5</v>
      </c>
      <c r="D7802" s="54">
        <f>タスク実績csv元!E7802</f>
        <v>0.45833333333333331</v>
      </c>
      <c r="E7802" t="str">
        <f>タスク実績csv元!I7802&amp;""</f>
        <v/>
      </c>
      <c r="F7802" t="str">
        <f>タスク実績csv元!D7802</f>
        <v>週次打合せ</v>
      </c>
      <c r="G7802" t="str">
        <f t="shared" si="121"/>
        <v>INSERT INTO task_achivement(task_no,achive_date,end_time,start_time,task_detail,memo)VALUES('{8bf29be6-00eb-4704-99d7-d935cf00aff3}','2024/09/27','2024/09/27 12:00:00','2024/09/27 11:00:00','','週次打合せ');</v>
      </c>
    </row>
    <row r="7803" spans="1:7">
      <c r="A7803" s="48" t="str">
        <f>_xlfn.XLOOKUP(_xlfn.XLOOKUP(MID(タスク実績csv元!C7803,1,SEARCH(":",タスク実績csv元!C7803)-1),リスト!F:F,リスト!G:G)&amp;MID(タスク実績csv元!C7803,SEARCH(":",タスク実績csv元!C7803),999),タスクDB!K:K,タスクDB!A:A)</f>
        <v>{eccefbf1-a852-44a0-af6a-c2c31b42f737}</v>
      </c>
      <c r="B7803" s="11">
        <f>タスク実績csv元!A7803</f>
        <v>45562</v>
      </c>
      <c r="C7803" s="54">
        <f>タスク実績csv元!F7803</f>
        <v>0.58333333333333337</v>
      </c>
      <c r="D7803" s="54">
        <f>タスク実績csv元!E7803</f>
        <v>0.54166666666666663</v>
      </c>
      <c r="E7803" t="str">
        <f>タスク実績csv元!I7803&amp;""</f>
        <v/>
      </c>
      <c r="F7803" t="str">
        <f>タスク実績csv元!D7803</f>
        <v>STMC承認処理検討(荒川)</v>
      </c>
      <c r="G7803" t="str">
        <f t="shared" si="121"/>
        <v>INSERT INTO task_achivement(task_no,achive_date,end_time,start_time,task_detail,memo)VALUES('{eccefbf1-a852-44a0-af6a-c2c31b42f737}','2024/09/27','2024/09/27 14:00:00','2024/09/27 13:00:00','','STMC承認処理検討(荒川)');</v>
      </c>
    </row>
    <row r="7804" spans="1:7">
      <c r="A7804" s="48" t="str">
        <f>_xlfn.XLOOKUP(_xlfn.XLOOKUP(MID(タスク実績csv元!C7804,1,SEARCH(":",タスク実績csv元!C7804)-1),リスト!F:F,リスト!G:G)&amp;MID(タスク実績csv元!C7804,SEARCH(":",タスク実績csv元!C7804),999),タスクDB!K:K,タスクDB!A:A)</f>
        <v>{eccefbf1-a852-44a0-af6a-c2c31b42f737}</v>
      </c>
      <c r="B7804" s="11">
        <f>タスク実績csv元!A7804</f>
        <v>45562</v>
      </c>
      <c r="C7804" s="54">
        <f>タスク実績csv元!F7804</f>
        <v>0.625</v>
      </c>
      <c r="D7804" s="54">
        <f>タスク実績csv元!E7804</f>
        <v>0.58333333333333337</v>
      </c>
      <c r="E7804" t="str">
        <f>タスク実績csv元!I7804&amp;""</f>
        <v/>
      </c>
      <c r="F7804" t="str">
        <f>タスク実績csv元!D7804</f>
        <v>得意先一覧資料確認(小椋, 福井)</v>
      </c>
      <c r="G7804" t="str">
        <f t="shared" si="121"/>
        <v>INSERT INTO task_achivement(task_no,achive_date,end_time,start_time,task_detail,memo)VALUES('{eccefbf1-a852-44a0-af6a-c2c31b42f737}','2024/09/27','2024/09/27 15:00:00','2024/09/27 14:00:00','','得意先一覧資料確認(小椋, 福井)');</v>
      </c>
    </row>
    <row r="7805" spans="1:7">
      <c r="A7805" s="48" t="str">
        <f>_xlfn.XLOOKUP(_xlfn.XLOOKUP(MID(タスク実績csv元!C7805,1,SEARCH(":",タスク実績csv元!C7805)-1),リスト!F:F,リスト!G:G)&amp;MID(タスク実績csv元!C7805,SEARCH(":",タスク実績csv元!C7805),999),タスクDB!K:K,タスクDB!A:A)</f>
        <v>{d84a5d88-e503-432b-8c15-77654a92b465}</v>
      </c>
      <c r="B7805" s="11">
        <f>タスク実績csv元!A7805</f>
        <v>45562</v>
      </c>
      <c r="C7805" s="54">
        <f>タスク実績csv元!F7805</f>
        <v>0.70833333333333337</v>
      </c>
      <c r="D7805" s="54">
        <f>タスク実績csv元!E7805</f>
        <v>0.625</v>
      </c>
      <c r="E7805" t="str">
        <f>タスク実績csv元!I7805&amp;""</f>
        <v/>
      </c>
      <c r="F7805" t="str">
        <f>タスク実績csv元!D7805</f>
        <v>得意先データ整備</v>
      </c>
      <c r="G7805" t="str">
        <f t="shared" si="121"/>
        <v>INSERT INTO task_achivement(task_no,achive_date,end_time,start_time,task_detail,memo)VALUES('{d84a5d88-e503-432b-8c15-77654a92b465}','2024/09/27','2024/09/27 17:00:00','2024/09/27 15:00:00','','得意先データ整備');</v>
      </c>
    </row>
    <row r="7806" spans="1:7">
      <c r="A7806" s="48" t="str">
        <f>_xlfn.XLOOKUP(_xlfn.XLOOKUP(MID(タスク実績csv元!C7806,1,SEARCH(":",タスク実績csv元!C7806)-1),リスト!F:F,リスト!G:G)&amp;MID(タスク実績csv元!C7806,SEARCH(":",タスク実績csv元!C7806),999),タスクDB!K:K,タスクDB!A:A)</f>
        <v>{d84a5d88-e503-432b-8c15-77654a92b465}</v>
      </c>
      <c r="B7806" s="11">
        <f>タスク実績csv元!A7806</f>
        <v>45562</v>
      </c>
      <c r="C7806" s="54">
        <f>タスク実績csv元!F7806</f>
        <v>0.75</v>
      </c>
      <c r="D7806" s="54">
        <f>タスク実績csv元!E7806</f>
        <v>0.70833333333333337</v>
      </c>
      <c r="E7806" t="str">
        <f>タスク実績csv元!I7806&amp;""</f>
        <v/>
      </c>
      <c r="F7806" t="str">
        <f>タスク実績csv元!D7806</f>
        <v>出荷連携問題対応</v>
      </c>
      <c r="G7806" t="str">
        <f t="shared" si="121"/>
        <v>INSERT INTO task_achivement(task_no,achive_date,end_time,start_time,task_detail,memo)VALUES('{d84a5d88-e503-432b-8c15-77654a92b465}','2024/09/27','2024/09/27 18:00:00','2024/09/27 17:00:00','','出荷連携問題対応');</v>
      </c>
    </row>
    <row r="7807" spans="1:7">
      <c r="A7807" s="48" t="str">
        <f>_xlfn.XLOOKUP(_xlfn.XLOOKUP(MID(タスク実績csv元!C7807,1,SEARCH(":",タスク実績csv元!C7807)-1),リスト!F:F,リスト!G:G)&amp;MID(タスク実績csv元!C7807,SEARCH(":",タスク実績csv元!C7807),999),タスクDB!K:K,タスクDB!A:A)</f>
        <v>{d84a5d88-e503-432b-8c15-77654a92b465}</v>
      </c>
      <c r="B7807" s="11">
        <f>タスク実績csv元!A7807</f>
        <v>45563</v>
      </c>
      <c r="C7807" s="54">
        <f>タスク実績csv元!F7807</f>
        <v>0.44791666666666669</v>
      </c>
      <c r="D7807" s="54">
        <f>タスク実績csv元!E7807</f>
        <v>0.39583333333333331</v>
      </c>
      <c r="E7807" t="str">
        <f>タスク実績csv元!I7807&amp;""</f>
        <v/>
      </c>
      <c r="F7807" t="str">
        <f>タスク実績csv元!D7807</f>
        <v>得意先データ整備</v>
      </c>
      <c r="G7807" t="str">
        <f t="shared" si="121"/>
        <v>INSERT INTO task_achivement(task_no,achive_date,end_time,start_time,task_detail,memo)VALUES('{d84a5d88-e503-432b-8c15-77654a92b465}','2024/09/28','2024/09/28 10:45:00','2024/09/28 09:30:00','','得意先データ整備');</v>
      </c>
    </row>
    <row r="7808" spans="1:7">
      <c r="A7808" s="48" t="str">
        <f>_xlfn.XLOOKUP(_xlfn.XLOOKUP(MID(タスク実績csv元!C7808,1,SEARCH(":",タスク実績csv元!C7808)-1),リスト!F:F,リスト!G:G)&amp;MID(タスク実績csv元!C7808,SEARCH(":",タスク実績csv元!C7808),999),タスクDB!K:K,タスクDB!A:A)</f>
        <v>{3bfae8e9-f157-4a93-8f07-ee8b8a40f008}</v>
      </c>
      <c r="B7808" s="11">
        <f>タスク実績csv元!A7808</f>
        <v>45563</v>
      </c>
      <c r="C7808" s="54">
        <f>タスク実績csv元!F7808</f>
        <v>0.60416666666666663</v>
      </c>
      <c r="D7808" s="54">
        <f>タスク実績csv元!E7808</f>
        <v>0.58333333333333337</v>
      </c>
      <c r="E7808" t="str">
        <f>タスク実績csv元!I7808&amp;""</f>
        <v>SYSMEX_BPM-996 信用調査書の保管について</v>
      </c>
      <c r="F7808" t="str">
        <f>タスク実績csv元!D7808</f>
        <v>信用調査のセッション資料作成</v>
      </c>
      <c r="G7808" t="str">
        <f t="shared" si="121"/>
        <v>INSERT INTO task_achivement(task_no,achive_date,end_time,start_time,task_detail,memo)VALUES('{3bfae8e9-f157-4a93-8f07-ee8b8a40f008}','2024/09/28','2024/09/28 14:30:00','2024/09/28 14:00:00','SYSMEX_BPM-996 信用調査書の保管について','信用調査のセッション資料作成');</v>
      </c>
    </row>
    <row r="7809" spans="1:7">
      <c r="A7809" s="48" t="str">
        <f>_xlfn.XLOOKUP(_xlfn.XLOOKUP(MID(タスク実績csv元!C7809,1,SEARCH(":",タスク実績csv元!C7809)-1),リスト!F:F,リスト!G:G)&amp;MID(タスク実績csv元!C7809,SEARCH(":",タスク実績csv元!C7809),999),タスクDB!K:K,タスクDB!A:A)</f>
        <v>{3bfae8e9-f157-4a93-8f07-ee8b8a40f008}</v>
      </c>
      <c r="B7809" s="11">
        <f>タスク実績csv元!A7809</f>
        <v>45564</v>
      </c>
      <c r="C7809" s="54">
        <f>タスク実績csv元!F7809</f>
        <v>0.96875</v>
      </c>
      <c r="D7809" s="54">
        <f>タスク実績csv元!E7809</f>
        <v>0.9375</v>
      </c>
      <c r="E7809" t="str">
        <f>タスク実績csv元!I7809&amp;""</f>
        <v>SYSMEX_BPM-996 信用調査書の保管について</v>
      </c>
      <c r="F7809" t="str">
        <f>タスク実績csv元!D7809</f>
        <v>信用調査のセッション資料作成</v>
      </c>
      <c r="G7809" t="str">
        <f t="shared" si="121"/>
        <v>INSERT INTO task_achivement(task_no,achive_date,end_time,start_time,task_detail,memo)VALUES('{3bfae8e9-f157-4a93-8f07-ee8b8a40f008}','2024/09/29','2024/09/29 23:15:00','2024/09/29 22:30:00','SYSMEX_BPM-996 信用調査書の保管について','信用調査のセッション資料作成');</v>
      </c>
    </row>
    <row r="7810" spans="1:7">
      <c r="A7810" s="48" t="str">
        <f>_xlfn.XLOOKUP(_xlfn.XLOOKUP(MID(タスク実績csv元!C7810,1,SEARCH(":",タスク実績csv元!C7810)-1),リスト!F:F,リスト!G:G)&amp;MID(タスク実績csv元!C7810,SEARCH(":",タスク実績csv元!C7810),999),タスクDB!K:K,タスクDB!A:A)</f>
        <v>{3c725e9b-a684-46d8-88fb-086261f2dbe6}</v>
      </c>
      <c r="B7810" s="11">
        <f>タスク実績csv元!A7810</f>
        <v>45565</v>
      </c>
      <c r="C7810" s="54">
        <f>タスク実績csv元!F7810</f>
        <v>0.39583333333333331</v>
      </c>
      <c r="D7810" s="54">
        <f>タスク実績csv元!E7810</f>
        <v>0.38541666666666669</v>
      </c>
      <c r="E7810" t="str">
        <f>タスク実績csv元!I7810&amp;""</f>
        <v/>
      </c>
      <c r="F7810" t="str">
        <f>タスク実績csv元!D7810</f>
        <v>週次整理</v>
      </c>
      <c r="G7810" t="str">
        <f t="shared" si="121"/>
        <v>INSERT INTO task_achivement(task_no,achive_date,end_time,start_time,task_detail,memo)VALUES('{3c725e9b-a684-46d8-88fb-086261f2dbe6}','2024/09/30','2024/09/30 09:30:00','2024/09/30 09:15:00','','週次整理');</v>
      </c>
    </row>
    <row r="7811" spans="1:7">
      <c r="A7811" s="48" t="str">
        <f>_xlfn.XLOOKUP(_xlfn.XLOOKUP(MID(タスク実績csv元!C7811,1,SEARCH(":",タスク実績csv元!C7811)-1),リスト!F:F,リスト!G:G)&amp;MID(タスク実績csv元!C7811,SEARCH(":",タスク実績csv元!C7811),999),タスクDB!K:K,タスクDB!A:A)</f>
        <v>{d84a5d88-e503-432b-8c15-77654a92b465}</v>
      </c>
      <c r="B7811" s="11">
        <f>タスク実績csv元!A7811</f>
        <v>45565</v>
      </c>
      <c r="C7811" s="54">
        <f>タスク実績csv元!F7811</f>
        <v>0.41666666666666669</v>
      </c>
      <c r="D7811" s="54">
        <f>タスク実績csv元!E7811</f>
        <v>0.39583333333333331</v>
      </c>
      <c r="E7811" t="str">
        <f>タスク実績csv元!I7811&amp;""</f>
        <v/>
      </c>
      <c r="F7811" t="str">
        <f>タスク実績csv元!D7811</f>
        <v>社内部署の「プラント」項目について</v>
      </c>
      <c r="G7811" t="str">
        <f t="shared" ref="G7811:G7874" si="122">IF(B7811=0,"","INSERT INTO task_achivement("&amp;$A$1&amp;","&amp;$B$1&amp;","&amp;$C$1&amp;","&amp;$D$1&amp;","&amp;$E$1&amp;","&amp;$F$1&amp;")VALUES('"&amp;A7811&amp;"',"&amp;IF(B7811="","null","'"&amp;TEXT(B7811,"yyyy/MM/dd")&amp;"'")&amp;","&amp;IF(C7811="","null","'"&amp;TEXT(B7811,"yyyy/MM/dd")&amp;" "&amp;TEXT(C7811,"HH:mm:ss")&amp;"'")&amp;","&amp;IF(D7811="","null","'"&amp;TEXT(B7811,"yyyy/MM/dd")&amp;" "&amp;TEXT(D7811,"HH:mm:ss")&amp;"'")&amp;",'"&amp;E7811&amp;"','"&amp;F7811&amp;"');")</f>
        <v>INSERT INTO task_achivement(task_no,achive_date,end_time,start_time,task_detail,memo)VALUES('{d84a5d88-e503-432b-8c15-77654a92b465}','2024/09/30','2024/09/30 10:00:00','2024/09/30 09:30:00','','社内部署の「プラント」項目について');</v>
      </c>
    </row>
    <row r="7812" spans="1:7">
      <c r="A7812" s="48" t="str">
        <f>_xlfn.XLOOKUP(_xlfn.XLOOKUP(MID(タスク実績csv元!C7812,1,SEARCH(":",タスク実績csv元!C7812)-1),リスト!F:F,リスト!G:G)&amp;MID(タスク実績csv元!C7812,SEARCH(":",タスク実績csv元!C7812),999),タスクDB!K:K,タスクDB!A:A)</f>
        <v>{fa1d15a7-0fa5-46a0-b2a9-9b86fd9480ff}</v>
      </c>
      <c r="B7812" s="11">
        <f>タスク実績csv元!A7812</f>
        <v>45565</v>
      </c>
      <c r="C7812" s="54">
        <f>タスク実績csv元!F7812</f>
        <v>0.42708333333333331</v>
      </c>
      <c r="D7812" s="54">
        <f>タスク実績csv元!E7812</f>
        <v>0.41666666666666669</v>
      </c>
      <c r="E7812" t="str">
        <f>タスク実績csv元!I7812&amp;""</f>
        <v/>
      </c>
      <c r="F7812" t="str">
        <f>タスク実績csv元!D7812</f>
        <v>得意先テスト</v>
      </c>
      <c r="G7812" t="str">
        <f t="shared" si="122"/>
        <v>INSERT INTO task_achivement(task_no,achive_date,end_time,start_time,task_detail,memo)VALUES('{fa1d15a7-0fa5-46a0-b2a9-9b86fd9480ff}','2024/09/30','2024/09/30 10:15:00','2024/09/30 10:00:00','','得意先テスト');</v>
      </c>
    </row>
    <row r="7813" spans="1:7">
      <c r="A7813" s="48" t="str">
        <f>_xlfn.XLOOKUP(_xlfn.XLOOKUP(MID(タスク実績csv元!C7813,1,SEARCH(":",タスク実績csv元!C7813)-1),リスト!F:F,リスト!G:G)&amp;MID(タスク実績csv元!C7813,SEARCH(":",タスク実績csv元!C7813),999),タスクDB!K:K,タスクDB!A:A)</f>
        <v>{fa1d15a7-0fa5-46a0-b2a9-9b86fd9480ff}</v>
      </c>
      <c r="B7813" s="11">
        <f>タスク実績csv元!A7813</f>
        <v>45565</v>
      </c>
      <c r="C7813" s="54">
        <f>タスク実績csv元!F7813</f>
        <v>0.4375</v>
      </c>
      <c r="D7813" s="54">
        <f>タスク実績csv元!E7813</f>
        <v>0.42708333333333331</v>
      </c>
      <c r="E7813" t="str">
        <f>タスク実績csv元!I7813&amp;""</f>
        <v/>
      </c>
      <c r="F7813" t="str">
        <f>タスク実績csv元!D7813</f>
        <v>ロット分割対応</v>
      </c>
      <c r="G7813" t="str">
        <f t="shared" si="122"/>
        <v>INSERT INTO task_achivement(task_no,achive_date,end_time,start_time,task_detail,memo)VALUES('{fa1d15a7-0fa5-46a0-b2a9-9b86fd9480ff}','2024/09/30','2024/09/30 10:30:00','2024/09/30 10:15:00','','ロット分割対応');</v>
      </c>
    </row>
    <row r="7814" spans="1:7">
      <c r="A7814" s="48" t="str">
        <f>_xlfn.XLOOKUP(_xlfn.XLOOKUP(MID(タスク実績csv元!C7814,1,SEARCH(":",タスク実績csv元!C7814)-1),リスト!F:F,リスト!G:G)&amp;MID(タスク実績csv元!C7814,SEARCH(":",タスク実績csv元!C7814),999),タスクDB!K:K,タスクDB!A:A)</f>
        <v>{d84a5d88-e503-432b-8c15-77654a92b465}</v>
      </c>
      <c r="B7814" s="11">
        <f>タスク実績csv元!A7814</f>
        <v>45565</v>
      </c>
      <c r="C7814" s="54">
        <f>タスク実績csv元!F7814</f>
        <v>0.45833333333333331</v>
      </c>
      <c r="D7814" s="54">
        <f>タスク実績csv元!E7814</f>
        <v>0.4375</v>
      </c>
      <c r="E7814" t="str">
        <f>タスク実績csv元!I7814&amp;""</f>
        <v/>
      </c>
      <c r="F7814" t="str">
        <f>タスク実績csv元!D7814</f>
        <v>購入品一貫ﾃｽﾄ</v>
      </c>
      <c r="G7814" t="str">
        <f t="shared" si="122"/>
        <v>INSERT INTO task_achivement(task_no,achive_date,end_time,start_time,task_detail,memo)VALUES('{d84a5d88-e503-432b-8c15-77654a92b465}','2024/09/30','2024/09/30 11:00:00','2024/09/30 10:30:00','','購入品一貫ﾃｽﾄ');</v>
      </c>
    </row>
    <row r="7815" spans="1:7">
      <c r="A7815" s="48" t="str">
        <f>_xlfn.XLOOKUP(_xlfn.XLOOKUP(MID(タスク実績csv元!C7815,1,SEARCH(":",タスク実績csv元!C7815)-1),リスト!F:F,リスト!G:G)&amp;MID(タスク実績csv元!C7815,SEARCH(":",タスク実績csv元!C7815),999),タスクDB!K:K,タスクDB!A:A)</f>
        <v>{4c39d40d-b35f-4cfa-b549-6c5de24454e2}</v>
      </c>
      <c r="B7815" s="11">
        <f>タスク実績csv元!A7815</f>
        <v>45565</v>
      </c>
      <c r="C7815" s="54">
        <f>タスク実績csv元!F7815</f>
        <v>0.5</v>
      </c>
      <c r="D7815" s="54">
        <f>タスク実績csv元!E7815</f>
        <v>0.45833333333333331</v>
      </c>
      <c r="E7815" t="str">
        <f>タスク実績csv元!I7815&amp;""</f>
        <v/>
      </c>
      <c r="F7815" t="str">
        <f>タスク実績csv元!D7815</f>
        <v>チームMTG</v>
      </c>
      <c r="G7815" t="str">
        <f t="shared" si="122"/>
        <v>INSERT INTO task_achivement(task_no,achive_date,end_time,start_time,task_detail,memo)VALUES('{4c39d40d-b35f-4cfa-b549-6c5de24454e2}','2024/09/30','2024/09/30 12:00:00','2024/09/30 11:00:00','','チームMTG');</v>
      </c>
    </row>
    <row r="7816" spans="1:7">
      <c r="A7816" s="48" t="str">
        <f>_xlfn.XLOOKUP(_xlfn.XLOOKUP(MID(タスク実績csv元!C7816,1,SEARCH(":",タスク実績csv元!C7816)-1),リスト!F:F,リスト!G:G)&amp;MID(タスク実績csv元!C7816,SEARCH(":",タスク実績csv元!C7816),999),タスクDB!K:K,タスクDB!A:A)</f>
        <v>{eccefbf1-a852-44a0-af6a-c2c31b42f737}</v>
      </c>
      <c r="B7816" s="11">
        <f>タスク実績csv元!A7816</f>
        <v>45565</v>
      </c>
      <c r="C7816" s="54">
        <f>タスク実績csv元!F7816</f>
        <v>0.58333333333333337</v>
      </c>
      <c r="D7816" s="54">
        <f>タスク実績csv元!E7816</f>
        <v>0.54166666666666663</v>
      </c>
      <c r="E7816" t="str">
        <f>タスク実績csv元!I7816&amp;""</f>
        <v/>
      </c>
      <c r="F7816" t="str">
        <f>タスク実績csv元!D7816</f>
        <v>信用調査セッション準備(小椋, 福井)</v>
      </c>
      <c r="G7816" t="str">
        <f t="shared" si="122"/>
        <v>INSERT INTO task_achivement(task_no,achive_date,end_time,start_time,task_detail,memo)VALUES('{eccefbf1-a852-44a0-af6a-c2c31b42f737}','2024/09/30','2024/09/30 14:00:00','2024/09/30 13:00:00','','信用調査セッション準備(小椋, 福井)');</v>
      </c>
    </row>
    <row r="7817" spans="1:7">
      <c r="A7817" s="48" t="str">
        <f>_xlfn.XLOOKUP(_xlfn.XLOOKUP(MID(タスク実績csv元!C7817,1,SEARCH(":",タスク実績csv元!C7817)-1),リスト!F:F,リスト!G:G)&amp;MID(タスク実績csv元!C7817,SEARCH(":",タスク実績csv元!C7817),999),タスクDB!K:K,タスクDB!A:A)</f>
        <v>{3bfae8e9-f157-4a93-8f07-ee8b8a40f008}</v>
      </c>
      <c r="B7817" s="11">
        <f>タスク実績csv元!A7817</f>
        <v>45565</v>
      </c>
      <c r="C7817" s="54">
        <f>タスク実績csv元!F7817</f>
        <v>0.625</v>
      </c>
      <c r="D7817" s="54">
        <f>タスク実績csv元!E7817</f>
        <v>0.60416666666666663</v>
      </c>
      <c r="E7817" t="str">
        <f>タスク実績csv元!I7817&amp;""</f>
        <v/>
      </c>
      <c r="F7817" t="str">
        <f>タスク実績csv元!D7817</f>
        <v>SVMX移行結果確認</v>
      </c>
      <c r="G7817" t="str">
        <f t="shared" si="122"/>
        <v>INSERT INTO task_achivement(task_no,achive_date,end_time,start_time,task_detail,memo)VALUES('{3bfae8e9-f157-4a93-8f07-ee8b8a40f008}','2024/09/30','2024/09/30 15:00:00','2024/09/30 14:30:00','','SVMX移行結果確認');</v>
      </c>
    </row>
    <row r="7818" spans="1:7">
      <c r="A7818" s="48" t="str">
        <f>_xlfn.XLOOKUP(_xlfn.XLOOKUP(MID(タスク実績csv元!C7818,1,SEARCH(":",タスク実績csv元!C7818)-1),リスト!F:F,リスト!G:G)&amp;MID(タスク実績csv元!C7818,SEARCH(":",タスク実績csv元!C7818),999),タスクDB!K:K,タスクDB!A:A)</f>
        <v>{4c39d40d-b35f-4cfa-b549-6c5de24454e2}</v>
      </c>
      <c r="B7818" s="11">
        <f>タスク実績csv元!A7818</f>
        <v>45565</v>
      </c>
      <c r="C7818" s="54">
        <f>タスク実績csv元!F7818</f>
        <v>0.66666666666666663</v>
      </c>
      <c r="D7818" s="54">
        <f>タスク実績csv元!E7818</f>
        <v>0.625</v>
      </c>
      <c r="E7818" t="str">
        <f>タスク実績csv元!I7818&amp;""</f>
        <v/>
      </c>
      <c r="F7818" t="str">
        <f>タスク実績csv元!D7818</f>
        <v>単体テストについて(中川)</v>
      </c>
      <c r="G7818" t="str">
        <f t="shared" si="122"/>
        <v>INSERT INTO task_achivement(task_no,achive_date,end_time,start_time,task_detail,memo)VALUES('{4c39d40d-b35f-4cfa-b549-6c5de24454e2}','2024/09/30','2024/09/30 16:00:00','2024/09/30 15:00:00','','単体テストについて(中川)');</v>
      </c>
    </row>
    <row r="7819" spans="1:7">
      <c r="A7819" s="48" t="str">
        <f>_xlfn.XLOOKUP(_xlfn.XLOOKUP(MID(タスク実績csv元!C7819,1,SEARCH(":",タスク実績csv元!C7819)-1),リスト!F:F,リスト!G:G)&amp;MID(タスク実績csv元!C7819,SEARCH(":",タスク実績csv元!C7819),999),タスクDB!K:K,タスクDB!A:A)</f>
        <v>{fa1d15a7-0fa5-46a0-b2a9-9b86fd9480ff}</v>
      </c>
      <c r="B7819" s="11">
        <f>タスク実績csv元!A7819</f>
        <v>45565</v>
      </c>
      <c r="C7819" s="54">
        <f>タスク実績csv元!F7819</f>
        <v>0.70833333333333337</v>
      </c>
      <c r="D7819" s="54">
        <f>タスク実績csv元!E7819</f>
        <v>0.6875</v>
      </c>
      <c r="E7819" t="str">
        <f>タスク実績csv元!I7819&amp;""</f>
        <v/>
      </c>
      <c r="F7819" t="str">
        <f>タスク実績csv元!D7819</f>
        <v>得意先連携修正について</v>
      </c>
      <c r="G7819" t="str">
        <f t="shared" si="122"/>
        <v>INSERT INTO task_achivement(task_no,achive_date,end_time,start_time,task_detail,memo)VALUES('{fa1d15a7-0fa5-46a0-b2a9-9b86fd9480ff}','2024/09/30','2024/09/30 17:00:00','2024/09/30 16:30:00','','得意先連携修正について');</v>
      </c>
    </row>
    <row r="7820" spans="1:7">
      <c r="A7820" s="48" t="str">
        <f>_xlfn.XLOOKUP(_xlfn.XLOOKUP(MID(タスク実績csv元!C7820,1,SEARCH(":",タスク実績csv元!C7820)-1),リスト!F:F,リスト!G:G)&amp;MID(タスク実績csv元!C7820,SEARCH(":",タスク実績csv元!C7820),999),タスクDB!K:K,タスクDB!A:A)</f>
        <v>{fa1d15a7-0fa5-46a0-b2a9-9b86fd9480ff}</v>
      </c>
      <c r="B7820" s="11">
        <f>タスク実績csv元!A7820</f>
        <v>45565</v>
      </c>
      <c r="C7820" s="54">
        <f>タスク実績csv元!F7820</f>
        <v>0.72916666666666663</v>
      </c>
      <c r="D7820" s="54">
        <f>タスク実績csv元!E7820</f>
        <v>0.70833333333333337</v>
      </c>
      <c r="E7820" t="str">
        <f>タスク実績csv元!I7820&amp;""</f>
        <v/>
      </c>
      <c r="F7820" t="str">
        <f>タスク実績csv元!D7820</f>
        <v>出荷実績のロット分割の再テスト</v>
      </c>
      <c r="G7820" t="str">
        <f t="shared" si="122"/>
        <v>INSERT INTO task_achivement(task_no,achive_date,end_time,start_time,task_detail,memo)VALUES('{fa1d15a7-0fa5-46a0-b2a9-9b86fd9480ff}','2024/09/30','2024/09/30 17:30:00','2024/09/30 17:00:00','','出荷実績のロット分割の再テスト');</v>
      </c>
    </row>
    <row r="7821" spans="1:7">
      <c r="A7821" s="48" t="str">
        <f>_xlfn.XLOOKUP(_xlfn.XLOOKUP(MID(タスク実績csv元!C7821,1,SEARCH(":",タスク実績csv元!C7821)-1),リスト!F:F,リスト!G:G)&amp;MID(タスク実績csv元!C7821,SEARCH(":",タスク実績csv元!C7821),999),タスクDB!K:K,タスクDB!A:A)</f>
        <v>{8bf29be6-00eb-4704-99d7-d935cf00aff3}</v>
      </c>
      <c r="B7821" s="11">
        <f>タスク実績csv元!A7821</f>
        <v>45565</v>
      </c>
      <c r="C7821" s="54">
        <f>タスク実績csv元!F7821</f>
        <v>0.73958333333333337</v>
      </c>
      <c r="D7821" s="54">
        <f>タスク実績csv元!E7821</f>
        <v>0.72916666666666663</v>
      </c>
      <c r="E7821" t="str">
        <f>タスク実績csv元!I7821&amp;""</f>
        <v/>
      </c>
      <c r="F7821" t="str">
        <f>タスク実績csv元!D7821</f>
        <v>購入品一貫ﾃｽﾄについて</v>
      </c>
      <c r="G7821" t="str">
        <f t="shared" si="122"/>
        <v>INSERT INTO task_achivement(task_no,achive_date,end_time,start_time,task_detail,memo)VALUES('{8bf29be6-00eb-4704-99d7-d935cf00aff3}','2024/09/30','2024/09/30 17:45:00','2024/09/30 17:30:00','','購入品一貫ﾃｽﾄについて');</v>
      </c>
    </row>
    <row r="7822" spans="1:7">
      <c r="A7822" s="48" t="str">
        <f>_xlfn.XLOOKUP(_xlfn.XLOOKUP(MID(タスク実績csv元!C7822,1,SEARCH(":",タスク実績csv元!C7822)-1),リスト!F:F,リスト!G:G)&amp;MID(タスク実績csv元!C7822,SEARCH(":",タスク実績csv元!C7822),999),タスクDB!K:K,タスクDB!A:A)</f>
        <v>{eccefbf1-a852-44a0-af6a-c2c31b42f737}</v>
      </c>
      <c r="B7822" s="11">
        <f>タスク実績csv元!A7822</f>
        <v>45565</v>
      </c>
      <c r="C7822" s="54">
        <f>タスク実績csv元!F7822</f>
        <v>0.77083333333333337</v>
      </c>
      <c r="D7822" s="54">
        <f>タスク実績csv元!E7822</f>
        <v>0.73958333333333337</v>
      </c>
      <c r="E7822" t="str">
        <f>タスク実績csv元!I7822&amp;""</f>
        <v/>
      </c>
      <c r="F7822" t="str">
        <f>タスク実績csv元!D7822</f>
        <v>売上訂正テストについて(中村)</v>
      </c>
      <c r="G7822" t="str">
        <f t="shared" si="122"/>
        <v>INSERT INTO task_achivement(task_no,achive_date,end_time,start_time,task_detail,memo)VALUES('{eccefbf1-a852-44a0-af6a-c2c31b42f737}','2024/09/30','2024/09/30 18:30:00','2024/09/30 17:45:00','','売上訂正テストについて(中村)');</v>
      </c>
    </row>
    <row r="7823" spans="1:7">
      <c r="A7823" s="48" t="str">
        <f>_xlfn.XLOOKUP(_xlfn.XLOOKUP(MID(タスク実績csv元!C7823,1,SEARCH(":",タスク実績csv元!C7823)-1),リスト!F:F,リスト!G:G)&amp;MID(タスク実績csv元!C7823,SEARCH(":",タスク実績csv元!C7823),999),タスクDB!K:K,タスクDB!A:A)</f>
        <v>{d84a5d88-e503-432b-8c15-77654a92b465}</v>
      </c>
      <c r="B7823" s="11">
        <f>タスク実績csv元!A7823</f>
        <v>45565</v>
      </c>
      <c r="C7823" s="54">
        <f>タスク実績csv元!F7823</f>
        <v>0.78125</v>
      </c>
      <c r="D7823" s="54">
        <f>タスク実績csv元!E7823</f>
        <v>0.77083333333333337</v>
      </c>
      <c r="E7823" t="str">
        <f>タスク実績csv元!I7823&amp;""</f>
        <v/>
      </c>
      <c r="F7823" t="str">
        <f>タスク実績csv元!D7823</f>
        <v>購入品一貫ﾃｽﾄ</v>
      </c>
      <c r="G7823" t="str">
        <f t="shared" si="122"/>
        <v>INSERT INTO task_achivement(task_no,achive_date,end_time,start_time,task_detail,memo)VALUES('{d84a5d88-e503-432b-8c15-77654a92b465}','2024/09/30','2024/09/30 18:45:00','2024/09/30 18:30:00','','購入品一貫ﾃｽﾄ');</v>
      </c>
    </row>
    <row r="7824" spans="1:7">
      <c r="A7824" s="48" t="str">
        <f>_xlfn.XLOOKUP(_xlfn.XLOOKUP(MID(タスク実績csv元!C7824,1,SEARCH(":",タスク実績csv元!C7824)-1),リスト!F:F,リスト!G:G)&amp;MID(タスク実績csv元!C7824,SEARCH(":",タスク実績csv元!C7824),999),タスクDB!K:K,タスクDB!A:A)</f>
        <v>{3bfae8e9-f157-4a93-8f07-ee8b8a40f008}</v>
      </c>
      <c r="B7824" s="11">
        <f>タスク実績csv元!A7824</f>
        <v>45565</v>
      </c>
      <c r="C7824" s="54">
        <f>タスク実績csv元!F7824</f>
        <v>0.82291666666666663</v>
      </c>
      <c r="D7824" s="54">
        <f>タスク実績csv元!E7824</f>
        <v>0.8125</v>
      </c>
      <c r="E7824" t="str">
        <f>タスク実績csv元!I7824&amp;""</f>
        <v/>
      </c>
      <c r="F7824" t="str">
        <f>タスク実績csv元!D7824</f>
        <v>ジョブ停止要否確認</v>
      </c>
      <c r="G7824" t="str">
        <f t="shared" si="122"/>
        <v>INSERT INTO task_achivement(task_no,achive_date,end_time,start_time,task_detail,memo)VALUES('{3bfae8e9-f157-4a93-8f07-ee8b8a40f008}','2024/09/30','2024/09/30 19:45:00','2024/09/30 19:30:00','','ジョブ停止要否確認');</v>
      </c>
    </row>
    <row r="7825" spans="1:7">
      <c r="A7825" s="48" t="str">
        <f>_xlfn.XLOOKUP(_xlfn.XLOOKUP(MID(タスク実績csv元!C7825,1,SEARCH(":",タスク実績csv元!C7825)-1),リスト!F:F,リスト!G:G)&amp;MID(タスク実績csv元!C7825,SEARCH(":",タスク実績csv元!C7825),999),タスクDB!K:K,タスクDB!A:A)</f>
        <v>{d0d80a67-6f4b-4c2c-8010-bd45acbcca47}</v>
      </c>
      <c r="B7825" s="11">
        <f>タスク実績csv元!A7825</f>
        <v>45566</v>
      </c>
      <c r="C7825" s="54">
        <f>タスク実績csv元!F7825</f>
        <v>0.39583333333333331</v>
      </c>
      <c r="D7825" s="54">
        <f>タスク実績csv元!E7825</f>
        <v>0.375</v>
      </c>
      <c r="E7825" t="str">
        <f>タスク実績csv元!I7825&amp;""</f>
        <v/>
      </c>
      <c r="F7825" t="str">
        <f>タスク実績csv元!D7825</f>
        <v>状況整理</v>
      </c>
      <c r="G7825" t="str">
        <f t="shared" si="122"/>
        <v>INSERT INTO task_achivement(task_no,achive_date,end_time,start_time,task_detail,memo)VALUES('{d0d80a67-6f4b-4c2c-8010-bd45acbcca47}','2024/10/01','2024/10/01 09:30:00','2024/10/01 09:00:00','','状況整理');</v>
      </c>
    </row>
    <row r="7826" spans="1:7">
      <c r="A7826" s="48" t="str">
        <f>_xlfn.XLOOKUP(_xlfn.XLOOKUP(MID(タスク実績csv元!C7826,1,SEARCH(":",タスク実績csv元!C7826)-1),リスト!F:F,リスト!G:G)&amp;MID(タスク実績csv元!C7826,SEARCH(":",タスク実績csv元!C7826),999),タスクDB!K:K,タスクDB!A:A)</f>
        <v>{4c39d40d-b35f-4cfa-b549-6c5de24454e2}</v>
      </c>
      <c r="B7826" s="11">
        <f>タスク実績csv元!A7826</f>
        <v>45566</v>
      </c>
      <c r="C7826" s="54">
        <f>タスク実績csv元!F7826</f>
        <v>0.40625</v>
      </c>
      <c r="D7826" s="54">
        <f>タスク実績csv元!E7826</f>
        <v>0.39583333333333331</v>
      </c>
      <c r="E7826" t="str">
        <f>タスク実績csv元!I7826&amp;""</f>
        <v/>
      </c>
      <c r="F7826" t="str">
        <f>タスク実績csv元!D7826</f>
        <v>朝会</v>
      </c>
      <c r="G7826" t="str">
        <f t="shared" si="122"/>
        <v>INSERT INTO task_achivement(task_no,achive_date,end_time,start_time,task_detail,memo)VALUES('{4c39d40d-b35f-4cfa-b549-6c5de24454e2}','2024/10/01','2024/10/01 09:45:00','2024/10/01 09:30:00','','朝会');</v>
      </c>
    </row>
    <row r="7827" spans="1:7">
      <c r="A7827" s="48" t="str">
        <f>_xlfn.XLOOKUP(_xlfn.XLOOKUP(MID(タスク実績csv元!C7827,1,SEARCH(":",タスク実績csv元!C7827)-1),リスト!F:F,リスト!G:G)&amp;MID(タスク実績csv元!C7827,SEARCH(":",タスク実績csv元!C7827),999),タスクDB!K:K,タスクDB!A:A)</f>
        <v>{d0d80a67-6f4b-4c2c-8010-bd45acbcca47}</v>
      </c>
      <c r="B7827" s="11">
        <f>タスク実績csv元!A7827</f>
        <v>45566</v>
      </c>
      <c r="C7827" s="54">
        <f>タスク実績csv元!F7827</f>
        <v>0.41666666666666669</v>
      </c>
      <c r="D7827" s="54">
        <f>タスク実績csv元!E7827</f>
        <v>0.40625</v>
      </c>
      <c r="E7827" t="str">
        <f>タスク実績csv元!I7827&amp;""</f>
        <v/>
      </c>
      <c r="F7827" t="str">
        <f>タスク実績csv元!D7827</f>
        <v>SVMX定例準備</v>
      </c>
      <c r="G7827" t="str">
        <f t="shared" si="122"/>
        <v>INSERT INTO task_achivement(task_no,achive_date,end_time,start_time,task_detail,memo)VALUES('{d0d80a67-6f4b-4c2c-8010-bd45acbcca47}','2024/10/01','2024/10/01 10:00:00','2024/10/01 09:45:00','','SVMX定例準備');</v>
      </c>
    </row>
    <row r="7828" spans="1:7">
      <c r="A7828" s="48" t="str">
        <f>_xlfn.XLOOKUP(_xlfn.XLOOKUP(MID(タスク実績csv元!C7828,1,SEARCH(":",タスク実績csv元!C7828)-1),リスト!F:F,リスト!G:G)&amp;MID(タスク実績csv元!C7828,SEARCH(":",タスク実績csv元!C7828),999),タスクDB!K:K,タスクDB!A:A)</f>
        <v>{8bf29be6-00eb-4704-99d7-d935cf00aff3}</v>
      </c>
      <c r="B7828" s="11">
        <f>タスク実績csv元!A7828</f>
        <v>45566</v>
      </c>
      <c r="C7828" s="54">
        <f>タスク実績csv元!F7828</f>
        <v>0.45833333333333331</v>
      </c>
      <c r="D7828" s="54">
        <f>タスク実績csv元!E7828</f>
        <v>0.41666666666666669</v>
      </c>
      <c r="E7828" t="str">
        <f>タスク実績csv元!I7828&amp;""</f>
        <v/>
      </c>
      <c r="F7828" t="str">
        <f>タスク実績csv元!D7828</f>
        <v>SVMX定例</v>
      </c>
      <c r="G7828" t="str">
        <f t="shared" si="122"/>
        <v>INSERT INTO task_achivement(task_no,achive_date,end_time,start_time,task_detail,memo)VALUES('{8bf29be6-00eb-4704-99d7-d935cf00aff3}','2024/10/01','2024/10/01 11:00:00','2024/10/01 10:00:00','','SVMX定例');</v>
      </c>
    </row>
    <row r="7829" spans="1:7">
      <c r="A7829" s="48" t="str">
        <f>_xlfn.XLOOKUP(_xlfn.XLOOKUP(MID(タスク実績csv元!C7829,1,SEARCH(":",タスク実績csv元!C7829)-1),リスト!F:F,リスト!G:G)&amp;MID(タスク実績csv元!C7829,SEARCH(":",タスク実績csv元!C7829),999),タスクDB!K:K,タスクDB!A:A)</f>
        <v>{eccefbf1-a852-44a0-af6a-c2c31b42f737}</v>
      </c>
      <c r="B7829" s="11">
        <f>タスク実績csv元!A7829</f>
        <v>45566</v>
      </c>
      <c r="C7829" s="54">
        <f>タスク実績csv元!F7829</f>
        <v>0.47916666666666669</v>
      </c>
      <c r="D7829" s="54">
        <f>タスク実績csv元!E7829</f>
        <v>0.45833333333333331</v>
      </c>
      <c r="E7829" t="str">
        <f>タスク実績csv元!I7829&amp;""</f>
        <v/>
      </c>
      <c r="F7829" t="str">
        <f>タスク実績csv元!D7829</f>
        <v>ロット分割について(長谷川)</v>
      </c>
      <c r="G7829" t="str">
        <f t="shared" si="122"/>
        <v>INSERT INTO task_achivement(task_no,achive_date,end_time,start_time,task_detail,memo)VALUES('{eccefbf1-a852-44a0-af6a-c2c31b42f737}','2024/10/01','2024/10/01 11:30:00','2024/10/01 11:00:00','','ロット分割について(長谷川)');</v>
      </c>
    </row>
    <row r="7830" spans="1:7">
      <c r="A7830" s="48" t="str">
        <f>_xlfn.XLOOKUP(_xlfn.XLOOKUP(MID(タスク実績csv元!C7830,1,SEARCH(":",タスク実績csv元!C7830)-1),リスト!F:F,リスト!G:G)&amp;MID(タスク実績csv元!C7830,SEARCH(":",タスク実績csv元!C7830),999),タスクDB!K:K,タスクDB!A:A)</f>
        <v>{eccefbf1-a852-44a0-af6a-c2c31b42f737}</v>
      </c>
      <c r="B7830" s="11">
        <f>タスク実績csv元!A7830</f>
        <v>45566</v>
      </c>
      <c r="C7830" s="54">
        <f>タスク実績csv元!F7830</f>
        <v>0.58333333333333337</v>
      </c>
      <c r="D7830" s="54">
        <f>タスク実績csv元!E7830</f>
        <v>0.54166666666666663</v>
      </c>
      <c r="E7830" t="str">
        <f>タスク実績csv元!I7830&amp;""</f>
        <v/>
      </c>
      <c r="F7830" t="str">
        <f>タスク実績csv元!D7830</f>
        <v>ロット分割について(荒川、松原、長谷川)</v>
      </c>
      <c r="G7830" t="str">
        <f t="shared" si="122"/>
        <v>INSERT INTO task_achivement(task_no,achive_date,end_time,start_time,task_detail,memo)VALUES('{eccefbf1-a852-44a0-af6a-c2c31b42f737}','2024/10/01','2024/10/01 14:00:00','2024/10/01 13:00:00','','ロット分割について(荒川、松原、長谷川)');</v>
      </c>
    </row>
    <row r="7831" spans="1:7">
      <c r="A7831" s="48" t="str">
        <f>_xlfn.XLOOKUP(_xlfn.XLOOKUP(MID(タスク実績csv元!C7831,1,SEARCH(":",タスク実績csv元!C7831)-1),リスト!F:F,リスト!G:G)&amp;MID(タスク実績csv元!C7831,SEARCH(":",タスク実績csv元!C7831),999),タスクDB!K:K,タスクDB!A:A)</f>
        <v>{8bf29be6-00eb-4704-99d7-d935cf00aff3}</v>
      </c>
      <c r="B7831" s="11">
        <f>タスク実績csv元!A7831</f>
        <v>45566</v>
      </c>
      <c r="C7831" s="54">
        <f>タスク実績csv元!F7831</f>
        <v>0.6875</v>
      </c>
      <c r="D7831" s="54">
        <f>タスク実績csv元!E7831</f>
        <v>0.625</v>
      </c>
      <c r="E7831" t="str">
        <f>タスク実績csv元!I7831&amp;""</f>
        <v/>
      </c>
      <c r="F7831" t="str">
        <f>タスク実績csv元!D7831</f>
        <v>OTC定例</v>
      </c>
      <c r="G7831" t="str">
        <f t="shared" si="122"/>
        <v>INSERT INTO task_achivement(task_no,achive_date,end_time,start_time,task_detail,memo)VALUES('{8bf29be6-00eb-4704-99d7-d935cf00aff3}','2024/10/01','2024/10/01 16:30:00','2024/10/01 15:00:00','','OTC定例');</v>
      </c>
    </row>
    <row r="7832" spans="1:7">
      <c r="A7832" s="48" t="str">
        <f>_xlfn.XLOOKUP(_xlfn.XLOOKUP(MID(タスク実績csv元!C7832,1,SEARCH(":",タスク実績csv元!C7832)-1),リスト!F:F,リスト!G:G)&amp;MID(タスク実績csv元!C7832,SEARCH(":",タスク実績csv元!C7832),999),タスクDB!K:K,タスクDB!A:A)</f>
        <v>{eccefbf1-a852-44a0-af6a-c2c31b42f737}</v>
      </c>
      <c r="B7832" s="11">
        <f>タスク実績csv元!A7832</f>
        <v>45566</v>
      </c>
      <c r="C7832" s="54">
        <f>タスク実績csv元!F7832</f>
        <v>0.70833333333333337</v>
      </c>
      <c r="D7832" s="54">
        <f>タスク実績csv元!E7832</f>
        <v>0.6875</v>
      </c>
      <c r="E7832" t="str">
        <f>タスク実績csv元!I7832&amp;""</f>
        <v/>
      </c>
      <c r="F7832" t="str">
        <f>タスク実績csv元!D7832</f>
        <v>UAT夕会</v>
      </c>
      <c r="G7832" t="str">
        <f t="shared" si="122"/>
        <v>INSERT INTO task_achivement(task_no,achive_date,end_time,start_time,task_detail,memo)VALUES('{eccefbf1-a852-44a0-af6a-c2c31b42f737}','2024/10/01','2024/10/01 17:00:00','2024/10/01 16:30:00','','UAT夕会');</v>
      </c>
    </row>
    <row r="7833" spans="1:7">
      <c r="A7833" s="48" t="str">
        <f>_xlfn.XLOOKUP(_xlfn.XLOOKUP(MID(タスク実績csv元!C7833,1,SEARCH(":",タスク実績csv元!C7833)-1),リスト!F:F,リスト!G:G)&amp;MID(タスク実績csv元!C7833,SEARCH(":",タスク実績csv元!C7833),999),タスクDB!K:K,タスクDB!A:A)</f>
        <v>{eccefbf1-a852-44a0-af6a-c2c31b42f737}</v>
      </c>
      <c r="B7833" s="11">
        <f>タスク実績csv元!A7833</f>
        <v>45566</v>
      </c>
      <c r="C7833" s="54">
        <f>タスク実績csv元!F7833</f>
        <v>0.72916666666666663</v>
      </c>
      <c r="D7833" s="54">
        <f>タスク実績csv元!E7833</f>
        <v>0.70833333333333337</v>
      </c>
      <c r="E7833" t="str">
        <f>タスク実績csv元!I7833&amp;""</f>
        <v/>
      </c>
      <c r="F7833" t="str">
        <f>タスク実績csv元!D7833</f>
        <v>得意先の移行準備(小椋)</v>
      </c>
      <c r="G7833" t="str">
        <f t="shared" si="122"/>
        <v>INSERT INTO task_achivement(task_no,achive_date,end_time,start_time,task_detail,memo)VALUES('{eccefbf1-a852-44a0-af6a-c2c31b42f737}','2024/10/01','2024/10/01 17:30:00','2024/10/01 17:00:00','','得意先の移行準備(小椋)');</v>
      </c>
    </row>
    <row r="7834" spans="1:7">
      <c r="A7834" s="48" t="str">
        <f>_xlfn.XLOOKUP(_xlfn.XLOOKUP(MID(タスク実績csv元!C7834,1,SEARCH(":",タスク実績csv元!C7834)-1),リスト!F:F,リスト!G:G)&amp;MID(タスク実績csv元!C7834,SEARCH(":",タスク実績csv元!C7834),999),タスクDB!K:K,タスクDB!A:A)</f>
        <v>{d84a5d88-e503-432b-8c15-77654a92b465}</v>
      </c>
      <c r="B7834" s="11">
        <f>タスク実績csv元!A7834</f>
        <v>45566</v>
      </c>
      <c r="C7834" s="54">
        <f>タスク実績csv元!F7834</f>
        <v>0.875</v>
      </c>
      <c r="D7834" s="54">
        <f>タスク実績csv元!E7834</f>
        <v>0.83333333333333337</v>
      </c>
      <c r="E7834" t="str">
        <f>タスク実績csv元!I7834&amp;""</f>
        <v/>
      </c>
      <c r="F7834" t="str">
        <f>タスク実績csv元!D7834</f>
        <v>一貫ﾃｽﾄの実施</v>
      </c>
      <c r="G7834" t="str">
        <f t="shared" si="122"/>
        <v>INSERT INTO task_achivement(task_no,achive_date,end_time,start_time,task_detail,memo)VALUES('{d84a5d88-e503-432b-8c15-77654a92b465}','2024/10/01','2024/10/01 21:00:00','2024/10/01 20:00:00','','一貫ﾃｽﾄの実施');</v>
      </c>
    </row>
    <row r="7835" spans="1:7">
      <c r="A7835" s="48" t="str">
        <f>_xlfn.XLOOKUP(_xlfn.XLOOKUP(MID(タスク実績csv元!C7835,1,SEARCH(":",タスク実績csv元!C7835)-1),リスト!F:F,リスト!G:G)&amp;MID(タスク実績csv元!C7835,SEARCH(":",タスク実績csv元!C7835),999),タスクDB!K:K,タスクDB!A:A)</f>
        <v>{4c39d40d-b35f-4cfa-b549-6c5de24454e2}</v>
      </c>
      <c r="B7835" s="11">
        <f>タスク実績csv元!A7835</f>
        <v>45567</v>
      </c>
      <c r="C7835" s="54">
        <f>タスク実績csv元!F7835</f>
        <v>0.40625</v>
      </c>
      <c r="D7835" s="54">
        <f>タスク実績csv元!E7835</f>
        <v>0.39583333333333331</v>
      </c>
      <c r="E7835" t="str">
        <f>タスク実績csv元!I7835&amp;""</f>
        <v/>
      </c>
      <c r="F7835" t="str">
        <f>タスク実績csv元!D7835</f>
        <v>朝会</v>
      </c>
      <c r="G7835" t="str">
        <f t="shared" si="122"/>
        <v>INSERT INTO task_achivement(task_no,achive_date,end_time,start_time,task_detail,memo)VALUES('{4c39d40d-b35f-4cfa-b549-6c5de24454e2}','2024/10/02','2024/10/02 09:45:00','2024/10/02 09:30:00','','朝会');</v>
      </c>
    </row>
    <row r="7836" spans="1:7">
      <c r="A7836" s="48" t="str">
        <f>_xlfn.XLOOKUP(_xlfn.XLOOKUP(MID(タスク実績csv元!C7836,1,SEARCH(":",タスク実績csv元!C7836)-1),リスト!F:F,リスト!G:G)&amp;MID(タスク実績csv元!C7836,SEARCH(":",タスク実績csv元!C7836),999),タスクDB!K:K,タスクDB!A:A)</f>
        <v>{d0d80a67-6f4b-4c2c-8010-bd45acbcca47}</v>
      </c>
      <c r="B7836" s="11">
        <f>タスク実績csv元!A7836</f>
        <v>45567</v>
      </c>
      <c r="C7836" s="54">
        <f>タスク実績csv元!F7836</f>
        <v>0.41666666666666669</v>
      </c>
      <c r="D7836" s="54">
        <f>タスク実績csv元!E7836</f>
        <v>0.40625</v>
      </c>
      <c r="E7836" t="str">
        <f>タスク実績csv元!I7836&amp;""</f>
        <v/>
      </c>
      <c r="F7836" t="str">
        <f>タスク実績csv元!D7836</f>
        <v>資料整理</v>
      </c>
      <c r="G7836" t="str">
        <f t="shared" si="122"/>
        <v>INSERT INTO task_achivement(task_no,achive_date,end_time,start_time,task_detail,memo)VALUES('{d0d80a67-6f4b-4c2c-8010-bd45acbcca47}','2024/10/02','2024/10/02 10:00:00','2024/10/02 09:45:00','','資料整理');</v>
      </c>
    </row>
    <row r="7837" spans="1:7">
      <c r="A7837" s="48" t="str">
        <f>_xlfn.XLOOKUP(_xlfn.XLOOKUP(MID(タスク実績csv元!C7837,1,SEARCH(":",タスク実績csv元!C7837)-1),リスト!F:F,リスト!G:G)&amp;MID(タスク実績csv元!C7837,SEARCH(":",タスク実績csv元!C7837),999),タスクDB!K:K,タスクDB!A:A)</f>
        <v>{eccefbf1-a852-44a0-af6a-c2c31b42f737}</v>
      </c>
      <c r="B7837" s="11">
        <f>タスク実績csv元!A7837</f>
        <v>45567</v>
      </c>
      <c r="C7837" s="54">
        <f>タスク実績csv元!F7837</f>
        <v>0.5</v>
      </c>
      <c r="D7837" s="54">
        <f>タスク実績csv元!E7837</f>
        <v>0.41666666666666669</v>
      </c>
      <c r="E7837" t="str">
        <f>タスク実績csv元!I7837&amp;""</f>
        <v/>
      </c>
      <c r="F7837" t="str">
        <f>タスク実績csv元!D7837</f>
        <v>移行週次打合せ</v>
      </c>
      <c r="G7837" t="str">
        <f t="shared" si="122"/>
        <v>INSERT INTO task_achivement(task_no,achive_date,end_time,start_time,task_detail,memo)VALUES('{eccefbf1-a852-44a0-af6a-c2c31b42f737}','2024/10/02','2024/10/02 12:00:00','2024/10/02 10:00:00','','移行週次打合せ');</v>
      </c>
    </row>
    <row r="7838" spans="1:7">
      <c r="A7838" s="48" t="str">
        <f>_xlfn.XLOOKUP(_xlfn.XLOOKUP(MID(タスク実績csv元!C7838,1,SEARCH(":",タスク実績csv元!C7838)-1),リスト!F:F,リスト!G:G)&amp;MID(タスク実績csv元!C7838,SEARCH(":",タスク実績csv元!C7838),999),タスクDB!K:K,タスクDB!A:A)</f>
        <v>{8bf29be6-00eb-4704-99d7-d935cf00aff3}</v>
      </c>
      <c r="B7838" s="11">
        <f>タスク実績csv元!A7838</f>
        <v>45567</v>
      </c>
      <c r="C7838" s="54">
        <f>タスク実績csv元!F7838</f>
        <v>0.625</v>
      </c>
      <c r="D7838" s="54">
        <f>タスク実績csv元!E7838</f>
        <v>0.54166666666666663</v>
      </c>
      <c r="E7838" t="str">
        <f>タスク実績csv元!I7838&amp;""</f>
        <v/>
      </c>
      <c r="F7838" t="str">
        <f>タスク実績csv元!D7838</f>
        <v>課題セッション(得意先一覧、信用調査)</v>
      </c>
      <c r="G7838" t="str">
        <f t="shared" si="122"/>
        <v>INSERT INTO task_achivement(task_no,achive_date,end_time,start_time,task_detail,memo)VALUES('{8bf29be6-00eb-4704-99d7-d935cf00aff3}','2024/10/02','2024/10/02 15:00:00','2024/10/02 13:00:00','','課題セッション(得意先一覧、信用調査)');</v>
      </c>
    </row>
    <row r="7839" spans="1:7">
      <c r="A7839" s="48" t="str">
        <f>_xlfn.XLOOKUP(_xlfn.XLOOKUP(MID(タスク実績csv元!C7839,1,SEARCH(":",タスク実績csv元!C7839)-1),リスト!F:F,リスト!G:G)&amp;MID(タスク実績csv元!C7839,SEARCH(":",タスク実績csv元!C7839),999),タスクDB!K:K,タスクDB!A:A)</f>
        <v>{eccefbf1-a852-44a0-af6a-c2c31b42f737}</v>
      </c>
      <c r="B7839" s="11">
        <f>タスク実績csv元!A7839</f>
        <v>45567</v>
      </c>
      <c r="C7839" s="54">
        <f>タスク実績csv元!F7839</f>
        <v>0.6875</v>
      </c>
      <c r="D7839" s="54">
        <f>タスク実績csv元!E7839</f>
        <v>0.625</v>
      </c>
      <c r="E7839" t="str">
        <f>タスク実績csv元!I7839&amp;""</f>
        <v/>
      </c>
      <c r="F7839" t="str">
        <f>タスク実績csv元!D7839</f>
        <v>DSCネットワーク図説明(松崎、長江、吉岡)</v>
      </c>
      <c r="G7839" t="str">
        <f t="shared" si="122"/>
        <v>INSERT INTO task_achivement(task_no,achive_date,end_time,start_time,task_detail,memo)VALUES('{eccefbf1-a852-44a0-af6a-c2c31b42f737}','2024/10/02','2024/10/02 16:30:00','2024/10/02 15:00:00','','DSCネットワーク図説明(松崎、長江、吉岡)');</v>
      </c>
    </row>
    <row r="7840" spans="1:7">
      <c r="A7840" s="48" t="str">
        <f>_xlfn.XLOOKUP(_xlfn.XLOOKUP(MID(タスク実績csv元!C7840,1,SEARCH(":",タスク実績csv元!C7840)-1),リスト!F:F,リスト!G:G)&amp;MID(タスク実績csv元!C7840,SEARCH(":",タスク実績csv元!C7840),999),タスクDB!K:K,タスクDB!A:A)</f>
        <v>{d0d80a67-6f4b-4c2c-8010-bd45acbcca47}</v>
      </c>
      <c r="B7840" s="11">
        <f>タスク実績csv元!A7840</f>
        <v>45567</v>
      </c>
      <c r="C7840" s="54">
        <f>タスク実績csv元!F7840</f>
        <v>0.70833333333333337</v>
      </c>
      <c r="D7840" s="54">
        <f>タスク実績csv元!E7840</f>
        <v>0.6875</v>
      </c>
      <c r="E7840" t="str">
        <f>タスク実績csv元!I7840&amp;""</f>
        <v/>
      </c>
      <c r="F7840" t="str">
        <f>タスク実績csv元!D7840</f>
        <v>セッション結果整理</v>
      </c>
      <c r="G7840" t="str">
        <f t="shared" si="122"/>
        <v>INSERT INTO task_achivement(task_no,achive_date,end_time,start_time,task_detail,memo)VALUES('{d0d80a67-6f4b-4c2c-8010-bd45acbcca47}','2024/10/02','2024/10/02 17:00:00','2024/10/02 16:30:00','','セッション結果整理');</v>
      </c>
    </row>
    <row r="7841" spans="1:7">
      <c r="A7841" s="48" t="str">
        <f>_xlfn.XLOOKUP(_xlfn.XLOOKUP(MID(タスク実績csv元!C7841,1,SEARCH(":",タスク実績csv元!C7841)-1),リスト!F:F,リスト!G:G)&amp;MID(タスク実績csv元!C7841,SEARCH(":",タスク実績csv元!C7841),999),タスクDB!K:K,タスクDB!A:A)</f>
        <v>{eccefbf1-a852-44a0-af6a-c2c31b42f737}</v>
      </c>
      <c r="B7841" s="11">
        <f>タスク実績csv元!A7841</f>
        <v>45567</v>
      </c>
      <c r="C7841" s="54">
        <f>タスク実績csv元!F7841</f>
        <v>0.75</v>
      </c>
      <c r="D7841" s="54">
        <f>タスク実績csv元!E7841</f>
        <v>0.70833333333333337</v>
      </c>
      <c r="E7841" t="str">
        <f>タスク実績csv元!I7841&amp;""</f>
        <v/>
      </c>
      <c r="F7841" t="str">
        <f>タスク実績csv元!D7841</f>
        <v>連携整理(原田)</v>
      </c>
      <c r="G7841" t="str">
        <f t="shared" si="122"/>
        <v>INSERT INTO task_achivement(task_no,achive_date,end_time,start_time,task_detail,memo)VALUES('{eccefbf1-a852-44a0-af6a-c2c31b42f737}','2024/10/02','2024/10/02 18:00:00','2024/10/02 17:00:00','','連携整理(原田)');</v>
      </c>
    </row>
    <row r="7842" spans="1:7">
      <c r="A7842" s="48" t="str">
        <f>_xlfn.XLOOKUP(_xlfn.XLOOKUP(MID(タスク実績csv元!C7842,1,SEARCH(":",タスク実績csv元!C7842)-1),リスト!F:F,リスト!G:G)&amp;MID(タスク実績csv元!C7842,SEARCH(":",タスク実績csv元!C7842),999),タスクDB!K:K,タスクDB!A:A)</f>
        <v>{eccefbf1-a852-44a0-af6a-c2c31b42f737}</v>
      </c>
      <c r="B7842" s="11">
        <f>タスク実績csv元!A7842</f>
        <v>45567</v>
      </c>
      <c r="C7842" s="54">
        <f>タスク実績csv元!F7842</f>
        <v>0.77083333333333337</v>
      </c>
      <c r="D7842" s="54">
        <f>タスク実績csv元!E7842</f>
        <v>0.75</v>
      </c>
      <c r="E7842" t="str">
        <f>タスク実績csv元!I7842&amp;""</f>
        <v/>
      </c>
      <c r="F7842" t="str">
        <f>タスク実績csv元!D7842</f>
        <v>移行整理(小椋)</v>
      </c>
      <c r="G7842" t="str">
        <f t="shared" si="122"/>
        <v>INSERT INTO task_achivement(task_no,achive_date,end_time,start_time,task_detail,memo)VALUES('{eccefbf1-a852-44a0-af6a-c2c31b42f737}','2024/10/02','2024/10/02 18:30:00','2024/10/02 18:00:00','','移行整理(小椋)');</v>
      </c>
    </row>
    <row r="7843" spans="1:7">
      <c r="A7843" s="48" t="str">
        <f>_xlfn.XLOOKUP(_xlfn.XLOOKUP(MID(タスク実績csv元!C7843,1,SEARCH(":",タスク実績csv元!C7843)-1),リスト!F:F,リスト!G:G)&amp;MID(タスク実績csv元!C7843,SEARCH(":",タスク実績csv元!C7843),999),タスクDB!K:K,タスクDB!A:A)</f>
        <v>{eccefbf1-a852-44a0-af6a-c2c31b42f737}</v>
      </c>
      <c r="B7843" s="11">
        <f>タスク実績csv元!A7843</f>
        <v>45567</v>
      </c>
      <c r="C7843" s="54">
        <f>タスク実績csv元!F7843</f>
        <v>0.80208333333333337</v>
      </c>
      <c r="D7843" s="54">
        <f>タスク実績csv元!E7843</f>
        <v>0.77083333333333337</v>
      </c>
      <c r="E7843" t="str">
        <f>タスク実績csv元!I7843&amp;""</f>
        <v/>
      </c>
      <c r="F7843" t="str">
        <f>タスク実績csv元!D7843</f>
        <v>状況整理(荒川)</v>
      </c>
      <c r="G7843" t="str">
        <f t="shared" si="122"/>
        <v>INSERT INTO task_achivement(task_no,achive_date,end_time,start_time,task_detail,memo)VALUES('{eccefbf1-a852-44a0-af6a-c2c31b42f737}','2024/10/02','2024/10/02 19:15:00','2024/10/02 18:30:00','','状況整理(荒川)');</v>
      </c>
    </row>
    <row r="7844" spans="1:7">
      <c r="A7844" s="48" t="str">
        <f>_xlfn.XLOOKUP(_xlfn.XLOOKUP(MID(タスク実績csv元!C7844,1,SEARCH(":",タスク実績csv元!C7844)-1),リスト!F:F,リスト!G:G)&amp;MID(タスク実績csv元!C7844,SEARCH(":",タスク実績csv元!C7844),999),タスクDB!K:K,タスクDB!A:A)</f>
        <v>{4c39d40d-b35f-4cfa-b549-6c5de24454e2}</v>
      </c>
      <c r="B7844" s="11">
        <f>タスク実績csv元!A7844</f>
        <v>45568</v>
      </c>
      <c r="C7844" s="54">
        <f>タスク実績csv元!F7844</f>
        <v>0.40625</v>
      </c>
      <c r="D7844" s="54">
        <f>タスク実績csv元!E7844</f>
        <v>0.39583333333333331</v>
      </c>
      <c r="E7844" t="str">
        <f>タスク実績csv元!I7844&amp;""</f>
        <v/>
      </c>
      <c r="F7844" t="str">
        <f>タスク実績csv元!D7844</f>
        <v>朝会</v>
      </c>
      <c r="G7844" t="str">
        <f t="shared" si="122"/>
        <v>INSERT INTO task_achivement(task_no,achive_date,end_time,start_time,task_detail,memo)VALUES('{4c39d40d-b35f-4cfa-b549-6c5de24454e2}','2024/10/03','2024/10/03 09:45:00','2024/10/03 09:30:00','','朝会');</v>
      </c>
    </row>
    <row r="7845" spans="1:7">
      <c r="A7845" s="48" t="str">
        <f>_xlfn.XLOOKUP(_xlfn.XLOOKUP(MID(タスク実績csv元!C7845,1,SEARCH(":",タスク実績csv元!C7845)-1),リスト!F:F,リスト!G:G)&amp;MID(タスク実績csv元!C7845,SEARCH(":",タスク実績csv元!C7845),999),タスクDB!K:K,タスクDB!A:A)</f>
        <v>{3bfae8e9-f157-4a93-8f07-ee8b8a40f008}</v>
      </c>
      <c r="B7845" s="11">
        <f>タスク実績csv元!A7845</f>
        <v>45568</v>
      </c>
      <c r="C7845" s="54">
        <f>タスク実績csv元!F7845</f>
        <v>0.41666666666666669</v>
      </c>
      <c r="D7845" s="54">
        <f>タスク実績csv元!E7845</f>
        <v>0.40625</v>
      </c>
      <c r="E7845" t="str">
        <f>タスク実績csv元!I7845&amp;""</f>
        <v/>
      </c>
      <c r="F7845" t="str">
        <f>タスク実績csv元!D7845</f>
        <v>SVMXデータ(Lotの重複削除)</v>
      </c>
      <c r="G7845" t="str">
        <f t="shared" si="122"/>
        <v>INSERT INTO task_achivement(task_no,achive_date,end_time,start_time,task_detail,memo)VALUES('{3bfae8e9-f157-4a93-8f07-ee8b8a40f008}','2024/10/03','2024/10/03 10:00:00','2024/10/03 09:45:00','','SVMXデータ(Lotの重複削除)');</v>
      </c>
    </row>
    <row r="7846" spans="1:7">
      <c r="A7846" s="48" t="str">
        <f>_xlfn.XLOOKUP(_xlfn.XLOOKUP(MID(タスク実績csv元!C7846,1,SEARCH(":",タスク実績csv元!C7846)-1),リスト!F:F,リスト!G:G)&amp;MID(タスク実績csv元!C7846,SEARCH(":",タスク実績csv元!C7846),999),タスクDB!K:K,タスクDB!A:A)</f>
        <v>{d84a5d88-e503-432b-8c15-77654a92b465}</v>
      </c>
      <c r="B7846" s="11">
        <f>タスク実績csv元!A7846</f>
        <v>45568</v>
      </c>
      <c r="C7846" s="54">
        <f>タスク実績csv元!F7846</f>
        <v>0.4375</v>
      </c>
      <c r="D7846" s="54">
        <f>タスク実績csv元!E7846</f>
        <v>0.42708333333333331</v>
      </c>
      <c r="E7846" t="str">
        <f>タスク実績csv元!I7846&amp;""</f>
        <v/>
      </c>
      <c r="F7846" t="str">
        <f>タスク実績csv元!D7846</f>
        <v>backlog回答</v>
      </c>
      <c r="G7846" t="str">
        <f t="shared" si="122"/>
        <v>INSERT INTO task_achivement(task_no,achive_date,end_time,start_time,task_detail,memo)VALUES('{d84a5d88-e503-432b-8c15-77654a92b465}','2024/10/03','2024/10/03 10:30:00','2024/10/03 10:15:00','','backlog回答');</v>
      </c>
    </row>
    <row r="7847" spans="1:7">
      <c r="A7847" s="48" t="str">
        <f>_xlfn.XLOOKUP(_xlfn.XLOOKUP(MID(タスク実績csv元!C7847,1,SEARCH(":",タスク実績csv元!C7847)-1),リスト!F:F,リスト!G:G)&amp;MID(タスク実績csv元!C7847,SEARCH(":",タスク実績csv元!C7847),999),タスクDB!K:K,タスクDB!A:A)</f>
        <v>{d0d80a67-6f4b-4c2c-8010-bd45acbcca47}</v>
      </c>
      <c r="B7847" s="11">
        <f>タスク実績csv元!A7847</f>
        <v>45568</v>
      </c>
      <c r="C7847" s="54">
        <f>タスク実績csv元!F7847</f>
        <v>0.44791666666666669</v>
      </c>
      <c r="D7847" s="54">
        <f>タスク実績csv元!E7847</f>
        <v>0.4375</v>
      </c>
      <c r="E7847" t="str">
        <f>タスク実績csv元!I7847&amp;""</f>
        <v/>
      </c>
      <c r="F7847" t="str">
        <f>タスク実績csv元!D7847</f>
        <v>AWS削除申請</v>
      </c>
      <c r="G7847" t="str">
        <f t="shared" si="122"/>
        <v>INSERT INTO task_achivement(task_no,achive_date,end_time,start_time,task_detail,memo)VALUES('{d0d80a67-6f4b-4c2c-8010-bd45acbcca47}','2024/10/03','2024/10/03 10:45:00','2024/10/03 10:30:00','','AWS削除申請');</v>
      </c>
    </row>
    <row r="7848" spans="1:7">
      <c r="A7848" s="48" t="str">
        <f>_xlfn.XLOOKUP(_xlfn.XLOOKUP(MID(タスク実績csv元!C7848,1,SEARCH(":",タスク実績csv元!C7848)-1),リスト!F:F,リスト!G:G)&amp;MID(タスク実績csv元!C7848,SEARCH(":",タスク実績csv元!C7848),999),タスクDB!K:K,タスクDB!A:A)</f>
        <v>{fa1d15a7-0fa5-46a0-b2a9-9b86fd9480ff}</v>
      </c>
      <c r="B7848" s="11">
        <f>タスク実績csv元!A7848</f>
        <v>45568</v>
      </c>
      <c r="C7848" s="54">
        <f>タスク実績csv元!F7848</f>
        <v>0.44791666666666669</v>
      </c>
      <c r="D7848" s="54">
        <f>タスク実績csv元!E7848</f>
        <v>0.4375</v>
      </c>
      <c r="E7848" t="str">
        <f>タスク実績csv元!I7848&amp;""</f>
        <v/>
      </c>
      <c r="F7848" t="str">
        <f>タスク実績csv元!D7848</f>
        <v>課題整理</v>
      </c>
      <c r="G7848" t="str">
        <f t="shared" si="122"/>
        <v>INSERT INTO task_achivement(task_no,achive_date,end_time,start_time,task_detail,memo)VALUES('{fa1d15a7-0fa5-46a0-b2a9-9b86fd9480ff}','2024/10/03','2024/10/03 10:45:00','2024/10/03 10:30:00','','課題整理');</v>
      </c>
    </row>
    <row r="7849" spans="1:7">
      <c r="A7849" s="48" t="str">
        <f>_xlfn.XLOOKUP(_xlfn.XLOOKUP(MID(タスク実績csv元!C7849,1,SEARCH(":",タスク実績csv元!C7849)-1),リスト!F:F,リスト!G:G)&amp;MID(タスク実績csv元!C7849,SEARCH(":",タスク実績csv元!C7849),999),タスクDB!K:K,タスクDB!A:A)</f>
        <v>{d0d80a67-6f4b-4c2c-8010-bd45acbcca47}</v>
      </c>
      <c r="B7849" s="11">
        <f>タスク実績csv元!A7849</f>
        <v>45568</v>
      </c>
      <c r="C7849" s="54">
        <f>タスク実績csv元!F7849</f>
        <v>0.47916666666666669</v>
      </c>
      <c r="D7849" s="54">
        <f>タスク実績csv元!E7849</f>
        <v>0.44791666666666669</v>
      </c>
      <c r="E7849" t="str">
        <f>タスク実績csv元!I7849&amp;""</f>
        <v/>
      </c>
      <c r="F7849" t="str">
        <f>タスク実績csv元!D7849</f>
        <v>backlog棚卸</v>
      </c>
      <c r="G7849" t="str">
        <f t="shared" si="122"/>
        <v>INSERT INTO task_achivement(task_no,achive_date,end_time,start_time,task_detail,memo)VALUES('{d0d80a67-6f4b-4c2c-8010-bd45acbcca47}','2024/10/03','2024/10/03 11:30:00','2024/10/03 10:45:00','','backlog棚卸');</v>
      </c>
    </row>
    <row r="7850" spans="1:7">
      <c r="A7850" s="48" t="str">
        <f>_xlfn.XLOOKUP(_xlfn.XLOOKUP(MID(タスク実績csv元!C7850,1,SEARCH(":",タスク実績csv元!C7850)-1),リスト!F:F,リスト!G:G)&amp;MID(タスク実績csv元!C7850,SEARCH(":",タスク実績csv元!C7850),999),タスクDB!K:K,タスクDB!A:A)</f>
        <v>{d84a5d88-e503-432b-8c15-77654a92b465}</v>
      </c>
      <c r="B7850" s="11">
        <f>タスク実績csv元!A7850</f>
        <v>45568</v>
      </c>
      <c r="C7850" s="54">
        <f>タスク実績csv元!F7850</f>
        <v>0.58333333333333337</v>
      </c>
      <c r="D7850" s="54">
        <f>タスク実績csv元!E7850</f>
        <v>0.54166666666666663</v>
      </c>
      <c r="E7850" t="str">
        <f>タスク実績csv元!I7850&amp;""</f>
        <v/>
      </c>
      <c r="F7850" t="str">
        <f>タスク実績csv元!D7850</f>
        <v>ロット分割のbacklog整理、試薬消耗品発注について整理</v>
      </c>
      <c r="G7850" t="str">
        <f t="shared" si="122"/>
        <v>INSERT INTO task_achivement(task_no,achive_date,end_time,start_time,task_detail,memo)VALUES('{d84a5d88-e503-432b-8c15-77654a92b465}','2024/10/03','2024/10/03 14:00:00','2024/10/03 13:00:00','','ロット分割のbacklog整理、試薬消耗品発注について整理');</v>
      </c>
    </row>
    <row r="7851" spans="1:7">
      <c r="A7851" s="48" t="str">
        <f>_xlfn.XLOOKUP(_xlfn.XLOOKUP(MID(タスク実績csv元!C7851,1,SEARCH(":",タスク実績csv元!C7851)-1),リスト!F:F,リスト!G:G)&amp;MID(タスク実績csv元!C7851,SEARCH(":",タスク実績csv元!C7851),999),タスクDB!K:K,タスクDB!A:A)</f>
        <v>{8bf29be6-00eb-4704-99d7-d935cf00aff3}</v>
      </c>
      <c r="B7851" s="11">
        <f>タスク実績csv元!A7851</f>
        <v>45568</v>
      </c>
      <c r="C7851" s="54">
        <f>タスク実績csv元!F7851</f>
        <v>0.6875</v>
      </c>
      <c r="D7851" s="54">
        <f>タスク実績csv元!E7851</f>
        <v>0.625</v>
      </c>
      <c r="E7851" t="str">
        <f>タスク実績csv元!I7851&amp;""</f>
        <v/>
      </c>
      <c r="F7851" t="str">
        <f>タスク実績csv元!D7851</f>
        <v>OTC定例</v>
      </c>
      <c r="G7851" t="str">
        <f t="shared" si="122"/>
        <v>INSERT INTO task_achivement(task_no,achive_date,end_time,start_time,task_detail,memo)VALUES('{8bf29be6-00eb-4704-99d7-d935cf00aff3}','2024/10/03','2024/10/03 16:30:00','2024/10/03 15:00:00','','OTC定例');</v>
      </c>
    </row>
    <row r="7852" spans="1:7">
      <c r="A7852" s="48" t="str">
        <f>_xlfn.XLOOKUP(_xlfn.XLOOKUP(MID(タスク実績csv元!C7852,1,SEARCH(":",タスク実績csv元!C7852)-1),リスト!F:F,リスト!G:G)&amp;MID(タスク実績csv元!C7852,SEARCH(":",タスク実績csv元!C7852),999),タスクDB!K:K,タスクDB!A:A)</f>
        <v>{8bf29be6-00eb-4704-99d7-d935cf00aff3}</v>
      </c>
      <c r="B7852" s="11">
        <f>タスク実績csv元!A7852</f>
        <v>45568</v>
      </c>
      <c r="C7852" s="54">
        <f>タスク実績csv元!F7852</f>
        <v>0.70833333333333337</v>
      </c>
      <c r="D7852" s="54">
        <f>タスク実績csv元!E7852</f>
        <v>0.6875</v>
      </c>
      <c r="E7852" t="str">
        <f>タスク実績csv元!I7852&amp;""</f>
        <v/>
      </c>
      <c r="F7852" t="str">
        <f>タスク実績csv元!D7852</f>
        <v>UAT夕会</v>
      </c>
      <c r="G7852" t="str">
        <f t="shared" si="122"/>
        <v>INSERT INTO task_achivement(task_no,achive_date,end_time,start_time,task_detail,memo)VALUES('{8bf29be6-00eb-4704-99d7-d935cf00aff3}','2024/10/03','2024/10/03 17:00:00','2024/10/03 16:30:00','','UAT夕会');</v>
      </c>
    </row>
    <row r="7853" spans="1:7">
      <c r="A7853" s="48" t="str">
        <f>_xlfn.XLOOKUP(_xlfn.XLOOKUP(MID(タスク実績csv元!C7853,1,SEARCH(":",タスク実績csv元!C7853)-1),リスト!F:F,リスト!G:G)&amp;MID(タスク実績csv元!C7853,SEARCH(":",タスク実績csv元!C7853),999),タスクDB!K:K,タスクDB!A:A)</f>
        <v>{3bfae8e9-f157-4a93-8f07-ee8b8a40f008}</v>
      </c>
      <c r="B7853" s="11">
        <f>タスク実績csv元!A7853</f>
        <v>45568</v>
      </c>
      <c r="C7853" s="54">
        <f>タスク実績csv元!F7853</f>
        <v>0.75</v>
      </c>
      <c r="D7853" s="54">
        <f>タスク実績csv元!E7853</f>
        <v>0.70833333333333337</v>
      </c>
      <c r="E7853" t="str">
        <f>タスク実績csv元!I7853&amp;""</f>
        <v/>
      </c>
      <c r="F7853" t="str">
        <f>タスク実績csv元!D7853</f>
        <v>SVMX手順最新化</v>
      </c>
      <c r="G7853" t="str">
        <f t="shared" si="122"/>
        <v>INSERT INTO task_achivement(task_no,achive_date,end_time,start_time,task_detail,memo)VALUES('{3bfae8e9-f157-4a93-8f07-ee8b8a40f008}','2024/10/03','2024/10/03 18:00:00','2024/10/03 17:00:00','','SVMX手順最新化');</v>
      </c>
    </row>
    <row r="7854" spans="1:7">
      <c r="A7854" s="48" t="str">
        <f>_xlfn.XLOOKUP(_xlfn.XLOOKUP(MID(タスク実績csv元!C7854,1,SEARCH(":",タスク実績csv元!C7854)-1),リスト!F:F,リスト!G:G)&amp;MID(タスク実績csv元!C7854,SEARCH(":",タスク実績csv元!C7854),999),タスクDB!K:K,タスクDB!A:A)</f>
        <v>{4c39d40d-b35f-4cfa-b549-6c5de24454e2}</v>
      </c>
      <c r="B7854" s="11">
        <f>タスク実績csv元!A7854</f>
        <v>45569</v>
      </c>
      <c r="C7854" s="54">
        <f>タスク実績csv元!F7854</f>
        <v>0.40625</v>
      </c>
      <c r="D7854" s="54">
        <f>タスク実績csv元!E7854</f>
        <v>0.39583333333333331</v>
      </c>
      <c r="E7854" t="str">
        <f>タスク実績csv元!I7854&amp;""</f>
        <v/>
      </c>
      <c r="F7854" t="str">
        <f>タスク実績csv元!D7854</f>
        <v>朝会</v>
      </c>
      <c r="G7854" t="str">
        <f t="shared" si="122"/>
        <v>INSERT INTO task_achivement(task_no,achive_date,end_time,start_time,task_detail,memo)VALUES('{4c39d40d-b35f-4cfa-b549-6c5de24454e2}','2024/10/04','2024/10/04 09:45:00','2024/10/04 09:30:00','','朝会');</v>
      </c>
    </row>
    <row r="7855" spans="1:7">
      <c r="A7855" s="48" t="str">
        <f>_xlfn.XLOOKUP(_xlfn.XLOOKUP(MID(タスク実績csv元!C7855,1,SEARCH(":",タスク実績csv元!C7855)-1),リスト!F:F,リスト!G:G)&amp;MID(タスク実績csv元!C7855,SEARCH(":",タスク実績csv元!C7855),999),タスクDB!K:K,タスクDB!A:A)</f>
        <v>{fa1d15a7-0fa5-46a0-b2a9-9b86fd9480ff}</v>
      </c>
      <c r="B7855" s="11">
        <f>タスク実績csv元!A7855</f>
        <v>45569</v>
      </c>
      <c r="C7855" s="54">
        <f>タスク実績csv元!F7855</f>
        <v>0.41666666666666669</v>
      </c>
      <c r="D7855" s="54">
        <f>タスク実績csv元!E7855</f>
        <v>0.40625</v>
      </c>
      <c r="E7855" t="str">
        <f>タスク実績csv元!I7855&amp;""</f>
        <v/>
      </c>
      <c r="F7855" t="str">
        <f>タスク実績csv元!D7855</f>
        <v>従業員番号セット修正</v>
      </c>
      <c r="G7855" t="str">
        <f t="shared" si="122"/>
        <v>INSERT INTO task_achivement(task_no,achive_date,end_time,start_time,task_detail,memo)VALUES('{fa1d15a7-0fa5-46a0-b2a9-9b86fd9480ff}','2024/10/04','2024/10/04 10:00:00','2024/10/04 09:45:00','','従業員番号セット修正');</v>
      </c>
    </row>
    <row r="7856" spans="1:7">
      <c r="A7856" s="48" t="str">
        <f>_xlfn.XLOOKUP(_xlfn.XLOOKUP(MID(タスク実績csv元!C7856,1,SEARCH(":",タスク実績csv元!C7856)-1),リスト!F:F,リスト!G:G)&amp;MID(タスク実績csv元!C7856,SEARCH(":",タスク実績csv元!C7856),999),タスクDB!K:K,タスクDB!A:A)</f>
        <v>{3bfae8e9-f157-4a93-8f07-ee8b8a40f008}</v>
      </c>
      <c r="B7856" s="11">
        <f>タスク実績csv元!A7856</f>
        <v>45569</v>
      </c>
      <c r="C7856" s="54">
        <f>タスク実績csv元!F7856</f>
        <v>0.45833333333333331</v>
      </c>
      <c r="D7856" s="54">
        <f>タスク実績csv元!E7856</f>
        <v>0.41666666666666669</v>
      </c>
      <c r="E7856" t="str">
        <f>タスク実績csv元!I7856&amp;""</f>
        <v/>
      </c>
      <c r="F7856" t="str">
        <f>タスク実績csv元!D7856</f>
        <v>移行用動作確認対象選定</v>
      </c>
      <c r="G7856" t="str">
        <f t="shared" si="122"/>
        <v>INSERT INTO task_achivement(task_no,achive_date,end_time,start_time,task_detail,memo)VALUES('{3bfae8e9-f157-4a93-8f07-ee8b8a40f008}','2024/10/04','2024/10/04 11:00:00','2024/10/04 10:00:00','','移行用動作確認対象選定');</v>
      </c>
    </row>
    <row r="7857" spans="1:7">
      <c r="A7857" s="48" t="str">
        <f>_xlfn.XLOOKUP(_xlfn.XLOOKUP(MID(タスク実績csv元!C7857,1,SEARCH(":",タスク実績csv元!C7857)-1),リスト!F:F,リスト!G:G)&amp;MID(タスク実績csv元!C7857,SEARCH(":",タスク実績csv元!C7857),999),タスクDB!K:K,タスクDB!A:A)</f>
        <v>{8bf29be6-00eb-4704-99d7-d935cf00aff3}</v>
      </c>
      <c r="B7857" s="11">
        <f>タスク実績csv元!A7857</f>
        <v>45569</v>
      </c>
      <c r="C7857" s="54">
        <f>タスク実績csv元!F7857</f>
        <v>0.5</v>
      </c>
      <c r="D7857" s="54">
        <f>タスク実績csv元!E7857</f>
        <v>0.45833333333333331</v>
      </c>
      <c r="E7857" t="str">
        <f>タスク実績csv元!I7857&amp;""</f>
        <v/>
      </c>
      <c r="F7857" t="str">
        <f>タスク実績csv元!D7857</f>
        <v>週次報告</v>
      </c>
      <c r="G7857" t="str">
        <f t="shared" si="122"/>
        <v>INSERT INTO task_achivement(task_no,achive_date,end_time,start_time,task_detail,memo)VALUES('{8bf29be6-00eb-4704-99d7-d935cf00aff3}','2024/10/04','2024/10/04 12:00:00','2024/10/04 11:00:00','','週次報告');</v>
      </c>
    </row>
    <row r="7858" spans="1:7">
      <c r="A7858" s="48" t="str">
        <f>_xlfn.XLOOKUP(_xlfn.XLOOKUP(MID(タスク実績csv元!C7858,1,SEARCH(":",タスク実績csv元!C7858)-1),リスト!F:F,リスト!G:G)&amp;MID(タスク実績csv元!C7858,SEARCH(":",タスク実績csv元!C7858),999),タスクDB!K:K,タスクDB!A:A)</f>
        <v>{fa1d15a7-0fa5-46a0-b2a9-9b86fd9480ff}</v>
      </c>
      <c r="B7858" s="11">
        <f>タスク実績csv元!A7858</f>
        <v>45569</v>
      </c>
      <c r="C7858" s="54">
        <f>タスク実績csv元!F7858</f>
        <v>0.5625</v>
      </c>
      <c r="D7858" s="54">
        <f>タスク実績csv元!E7858</f>
        <v>0.54166666666666663</v>
      </c>
      <c r="E7858" t="str">
        <f>タスク実績csv元!I7858&amp;""</f>
        <v/>
      </c>
      <c r="F7858" t="str">
        <f>タスク実績csv元!D7858</f>
        <v>SOTC110対応</v>
      </c>
      <c r="G7858" t="str">
        <f t="shared" si="122"/>
        <v>INSERT INTO task_achivement(task_no,achive_date,end_time,start_time,task_detail,memo)VALUES('{fa1d15a7-0fa5-46a0-b2a9-9b86fd9480ff}','2024/10/04','2024/10/04 13:30:00','2024/10/04 13:00:00','','SOTC110対応');</v>
      </c>
    </row>
    <row r="7859" spans="1:7">
      <c r="A7859" s="48" t="str">
        <f>_xlfn.XLOOKUP(_xlfn.XLOOKUP(MID(タスク実績csv元!C7859,1,SEARCH(":",タスク実績csv元!C7859)-1),リスト!F:F,リスト!G:G)&amp;MID(タスク実績csv元!C7859,SEARCH(":",タスク実績csv元!C7859),999),タスクDB!K:K,タスクDB!A:A)</f>
        <v>{3bfae8e9-f157-4a93-8f07-ee8b8a40f008}</v>
      </c>
      <c r="B7859" s="11">
        <f>タスク実績csv元!A7859</f>
        <v>45569</v>
      </c>
      <c r="C7859" s="54">
        <f>タスク実績csv元!F7859</f>
        <v>0.58333333333333337</v>
      </c>
      <c r="D7859" s="54">
        <f>タスク実績csv元!E7859</f>
        <v>0.5625</v>
      </c>
      <c r="E7859" t="str">
        <f>タスク実績csv元!I7859&amp;""</f>
        <v/>
      </c>
      <c r="F7859" t="str">
        <f>タスク実績csv元!D7859</f>
        <v>SVMX手順最新化</v>
      </c>
      <c r="G7859" t="str">
        <f t="shared" si="122"/>
        <v>INSERT INTO task_achivement(task_no,achive_date,end_time,start_time,task_detail,memo)VALUES('{3bfae8e9-f157-4a93-8f07-ee8b8a40f008}','2024/10/04','2024/10/04 14:00:00','2024/10/04 13:30:00','','SVMX手順最新化');</v>
      </c>
    </row>
    <row r="7860" spans="1:7">
      <c r="A7860" s="48" t="str">
        <f>_xlfn.XLOOKUP(_xlfn.XLOOKUP(MID(タスク実績csv元!C7860,1,SEARCH(":",タスク実績csv元!C7860)-1),リスト!F:F,リスト!G:G)&amp;MID(タスク実績csv元!C7860,SEARCH(":",タスク実績csv元!C7860),999),タスクDB!K:K,タスクDB!A:A)</f>
        <v>{8bf29be6-00eb-4704-99d7-d935cf00aff3}</v>
      </c>
      <c r="B7860" s="11">
        <f>タスク実績csv元!A7860</f>
        <v>45569</v>
      </c>
      <c r="C7860" s="54">
        <f>タスク実績csv元!F7860</f>
        <v>0.60416666666666663</v>
      </c>
      <c r="D7860" s="54">
        <f>タスク実績csv元!E7860</f>
        <v>0.58333333333333337</v>
      </c>
      <c r="E7860" t="str">
        <f>タスク実績csv元!I7860&amp;""</f>
        <v/>
      </c>
      <c r="F7860" t="str">
        <f>タスク実績csv元!D7860</f>
        <v>購入品発注KT</v>
      </c>
      <c r="G7860" t="str">
        <f t="shared" si="122"/>
        <v>INSERT INTO task_achivement(task_no,achive_date,end_time,start_time,task_detail,memo)VALUES('{8bf29be6-00eb-4704-99d7-d935cf00aff3}','2024/10/04','2024/10/04 14:30:00','2024/10/04 14:00:00','','購入品発注KT');</v>
      </c>
    </row>
    <row r="7861" spans="1:7">
      <c r="A7861" s="48" t="str">
        <f>_xlfn.XLOOKUP(_xlfn.XLOOKUP(MID(タスク実績csv元!C7861,1,SEARCH(":",タスク実績csv元!C7861)-1),リスト!F:F,リスト!G:G)&amp;MID(タスク実績csv元!C7861,SEARCH(":",タスク実績csv元!C7861),999),タスクDB!K:K,タスクDB!A:A)</f>
        <v>{d84a5d88-e503-432b-8c15-77654a92b465}</v>
      </c>
      <c r="B7861" s="11">
        <f>タスク実績csv元!A7861</f>
        <v>45569</v>
      </c>
      <c r="C7861" s="54">
        <f>タスク実績csv元!F7861</f>
        <v>0.625</v>
      </c>
      <c r="D7861" s="54">
        <f>タスク実績csv元!E7861</f>
        <v>0.60416666666666663</v>
      </c>
      <c r="E7861" t="str">
        <f>タスク実績csv元!I7861&amp;""</f>
        <v/>
      </c>
      <c r="F7861" t="str">
        <f>タスク実績csv元!D7861</f>
        <v>購入品発注KT準備</v>
      </c>
      <c r="G7861" t="str">
        <f t="shared" si="122"/>
        <v>INSERT INTO task_achivement(task_no,achive_date,end_time,start_time,task_detail,memo)VALUES('{d84a5d88-e503-432b-8c15-77654a92b465}','2024/10/04','2024/10/04 15:00:00','2024/10/04 14:30:00','','購入品発注KT準備');</v>
      </c>
    </row>
    <row r="7862" spans="1:7">
      <c r="A7862" s="48" t="str">
        <f>_xlfn.XLOOKUP(_xlfn.XLOOKUP(MID(タスク実績csv元!C7862,1,SEARCH(":",タスク実績csv元!C7862)-1),リスト!F:F,リスト!G:G)&amp;MID(タスク実績csv元!C7862,SEARCH(":",タスク実績csv元!C7862),999),タスクDB!K:K,タスクDB!A:A)</f>
        <v>{3bfae8e9-f157-4a93-8f07-ee8b8a40f008}</v>
      </c>
      <c r="B7862" s="11">
        <f>タスク実績csv元!A7862</f>
        <v>45569</v>
      </c>
      <c r="C7862" s="54">
        <f>タスク実績csv元!F7862</f>
        <v>0.63541666666666663</v>
      </c>
      <c r="D7862" s="54">
        <f>タスク実績csv元!E7862</f>
        <v>0.625</v>
      </c>
      <c r="E7862" t="str">
        <f>タスク実績csv元!I7862&amp;""</f>
        <v/>
      </c>
      <c r="F7862" t="str">
        <f>タスク実績csv元!D7862</f>
        <v>得意先データ確認</v>
      </c>
      <c r="G7862" t="str">
        <f t="shared" si="122"/>
        <v>INSERT INTO task_achivement(task_no,achive_date,end_time,start_time,task_detail,memo)VALUES('{3bfae8e9-f157-4a93-8f07-ee8b8a40f008}','2024/10/04','2024/10/04 15:15:00','2024/10/04 15:00:00','','得意先データ確認');</v>
      </c>
    </row>
    <row r="7863" spans="1:7">
      <c r="A7863" s="48" t="str">
        <f>_xlfn.XLOOKUP(_xlfn.XLOOKUP(MID(タスク実績csv元!C7863,1,SEARCH(":",タスク実績csv元!C7863)-1),リスト!F:F,リスト!G:G)&amp;MID(タスク実績csv元!C7863,SEARCH(":",タスク実績csv元!C7863),999),タスクDB!K:K,タスクDB!A:A)</f>
        <v>{3c725e9b-a684-46d8-88fb-086261f2dbe6}</v>
      </c>
      <c r="B7863" s="11">
        <f>タスク実績csv元!A7863</f>
        <v>45569</v>
      </c>
      <c r="C7863" s="54">
        <f>タスク実績csv元!F7863</f>
        <v>0.64583333333333337</v>
      </c>
      <c r="D7863" s="54">
        <f>タスク実績csv元!E7863</f>
        <v>0.63541666666666663</v>
      </c>
      <c r="E7863" t="str">
        <f>タスク実績csv元!I7863&amp;""</f>
        <v/>
      </c>
      <c r="F7863" t="str">
        <f>タスク実績csv元!D7863</f>
        <v>ネットワーク説明準備</v>
      </c>
      <c r="G7863" t="str">
        <f t="shared" si="122"/>
        <v>INSERT INTO task_achivement(task_no,achive_date,end_time,start_time,task_detail,memo)VALUES('{3c725e9b-a684-46d8-88fb-086261f2dbe6}','2024/10/04','2024/10/04 15:30:00','2024/10/04 15:15:00','','ネットワーク説明準備');</v>
      </c>
    </row>
    <row r="7864" spans="1:7">
      <c r="A7864" s="48" t="str">
        <f>_xlfn.XLOOKUP(_xlfn.XLOOKUP(MID(タスク実績csv元!C7864,1,SEARCH(":",タスク実績csv元!C7864)-1),リスト!F:F,リスト!G:G)&amp;MID(タスク実績csv元!C7864,SEARCH(":",タスク実績csv元!C7864),999),タスクDB!K:K,タスクDB!A:A)</f>
        <v>{3c725e9b-a684-46d8-88fb-086261f2dbe6}</v>
      </c>
      <c r="B7864" s="11">
        <f>タスク実績csv元!A7864</f>
        <v>45569</v>
      </c>
      <c r="C7864" s="54">
        <f>タスク実績csv元!F7864</f>
        <v>0.6875</v>
      </c>
      <c r="D7864" s="54">
        <f>タスク実績csv元!E7864</f>
        <v>0.64583333333333337</v>
      </c>
      <c r="E7864" t="str">
        <f>タスク実績csv元!I7864&amp;""</f>
        <v/>
      </c>
      <c r="F7864" t="str">
        <f>タスク実績csv元!D7864</f>
        <v>ネットワーク説明</v>
      </c>
      <c r="G7864" t="str">
        <f t="shared" si="122"/>
        <v>INSERT INTO task_achivement(task_no,achive_date,end_time,start_time,task_detail,memo)VALUES('{3c725e9b-a684-46d8-88fb-086261f2dbe6}','2024/10/04','2024/10/04 16:30:00','2024/10/04 15:30:00','','ネットワーク説明');</v>
      </c>
    </row>
    <row r="7865" spans="1:7">
      <c r="A7865" s="48" t="str">
        <f>_xlfn.XLOOKUP(_xlfn.XLOOKUP(MID(タスク実績csv元!C7865,1,SEARCH(":",タスク実績csv元!C7865)-1),リスト!F:F,リスト!G:G)&amp;MID(タスク実績csv元!C7865,SEARCH(":",タスク実績csv元!C7865),999),タスクDB!K:K,タスクDB!A:A)</f>
        <v>{d84a5d88-e503-432b-8c15-77654a92b465}</v>
      </c>
      <c r="B7865" s="11">
        <f>タスク実績csv元!A7865</f>
        <v>45569</v>
      </c>
      <c r="C7865" s="54">
        <f>タスク実績csv元!F7865</f>
        <v>0.70833333333333337</v>
      </c>
      <c r="D7865" s="54">
        <f>タスク実績csv元!E7865</f>
        <v>0.6875</v>
      </c>
      <c r="E7865" t="str">
        <f>タスク実績csv元!I7865&amp;""</f>
        <v/>
      </c>
      <c r="F7865" t="str">
        <f>タスク実績csv元!D7865</f>
        <v>購入品発注KT準備</v>
      </c>
      <c r="G7865" t="str">
        <f t="shared" si="122"/>
        <v>INSERT INTO task_achivement(task_no,achive_date,end_time,start_time,task_detail,memo)VALUES('{d84a5d88-e503-432b-8c15-77654a92b465}','2024/10/04','2024/10/04 17:00:00','2024/10/04 16:30:00','','購入品発注KT準備');</v>
      </c>
    </row>
    <row r="7866" spans="1:7">
      <c r="A7866" s="48" t="str">
        <f>_xlfn.XLOOKUP(_xlfn.XLOOKUP(MID(タスク実績csv元!C7866,1,SEARCH(":",タスク実績csv元!C7866)-1),リスト!F:F,リスト!G:G)&amp;MID(タスク実績csv元!C7866,SEARCH(":",タスク実績csv元!C7866),999),タスクDB!K:K,タスクDB!A:A)</f>
        <v>{eccefbf1-a852-44a0-af6a-c2c31b42f737}</v>
      </c>
      <c r="B7866" s="11">
        <f>タスク実績csv元!A7866</f>
        <v>45569</v>
      </c>
      <c r="C7866" s="54">
        <f>タスク実績csv元!F7866</f>
        <v>0.75</v>
      </c>
      <c r="D7866" s="54">
        <f>タスク実績csv元!E7866</f>
        <v>0.70833333333333337</v>
      </c>
      <c r="E7866" t="str">
        <f>タスク実績csv元!I7866&amp;""</f>
        <v/>
      </c>
      <c r="F7866" t="str">
        <f>タスク実績csv元!D7866</f>
        <v>仮納品キャンセル処理(長江、荒川、松原、高山）</v>
      </c>
      <c r="G7866" t="str">
        <f t="shared" si="122"/>
        <v>INSERT INTO task_achivement(task_no,achive_date,end_time,start_time,task_detail,memo)VALUES('{eccefbf1-a852-44a0-af6a-c2c31b42f737}','2024/10/04','2024/10/04 18:00:00','2024/10/04 17:00:00','','仮納品キャンセル処理(長江、荒川、松原、高山）');</v>
      </c>
    </row>
    <row r="7867" spans="1:7">
      <c r="A7867" s="48" t="str">
        <f>_xlfn.XLOOKUP(_xlfn.XLOOKUP(MID(タスク実績csv元!C7867,1,SEARCH(":",タスク実績csv元!C7867)-1),リスト!F:F,リスト!G:G)&amp;MID(タスク実績csv元!C7867,SEARCH(":",タスク実績csv元!C7867),999),タスクDB!K:K,タスクDB!A:A)</f>
        <v>{eccefbf1-a852-44a0-af6a-c2c31b42f737}</v>
      </c>
      <c r="B7867" s="11">
        <f>タスク実績csv元!A7867</f>
        <v>45569</v>
      </c>
      <c r="C7867" s="54">
        <f>タスク実績csv元!F7867</f>
        <v>0.77083333333333337</v>
      </c>
      <c r="D7867" s="54">
        <f>タスク実績csv元!E7867</f>
        <v>0.75</v>
      </c>
      <c r="E7867" t="str">
        <f>タスク実績csv元!I7867&amp;""</f>
        <v/>
      </c>
      <c r="F7867" t="str">
        <f>タスク実績csv元!D7867</f>
        <v>得意先移行について(小椋)</v>
      </c>
      <c r="G7867" t="str">
        <f t="shared" si="122"/>
        <v>INSERT INTO task_achivement(task_no,achive_date,end_time,start_time,task_detail,memo)VALUES('{eccefbf1-a852-44a0-af6a-c2c31b42f737}','2024/10/04','2024/10/04 18:30:00','2024/10/04 18:00:00','','得意先移行について(小椋)');</v>
      </c>
    </row>
    <row r="7868" spans="1:7">
      <c r="A7868" s="48" t="str">
        <f>_xlfn.XLOOKUP(_xlfn.XLOOKUP(MID(タスク実績csv元!C7868,1,SEARCH(":",タスク実績csv元!C7868)-1),リスト!F:F,リスト!G:G)&amp;MID(タスク実績csv元!C7868,SEARCH(":",タスク実績csv元!C7868),999),タスクDB!K:K,タスクDB!A:A)</f>
        <v>{d84a5d88-e503-432b-8c15-77654a92b465}</v>
      </c>
      <c r="B7868" s="11">
        <f>タスク実績csv元!A7868</f>
        <v>45571</v>
      </c>
      <c r="C7868" s="54">
        <f>タスク実績csv元!F7868</f>
        <v>0.625</v>
      </c>
      <c r="D7868" s="54">
        <f>タスク実績csv元!E7868</f>
        <v>0.54166666666666663</v>
      </c>
      <c r="E7868" t="str">
        <f>タスク実績csv元!I7868&amp;""</f>
        <v/>
      </c>
      <c r="F7868" t="str">
        <f>タスク実績csv元!D7868</f>
        <v>購入品KT準備</v>
      </c>
      <c r="G7868" t="str">
        <f t="shared" si="122"/>
        <v>INSERT INTO task_achivement(task_no,achive_date,end_time,start_time,task_detail,memo)VALUES('{d84a5d88-e503-432b-8c15-77654a92b465}','2024/10/06','2024/10/06 15:00:00','2024/10/06 13:00:00','','購入品KT準備');</v>
      </c>
    </row>
    <row r="7869" spans="1:7">
      <c r="A7869" s="48" t="str">
        <f>_xlfn.XLOOKUP(_xlfn.XLOOKUP(MID(タスク実績csv元!C7869,1,SEARCH(":",タスク実績csv元!C7869)-1),リスト!F:F,リスト!G:G)&amp;MID(タスク実績csv元!C7869,SEARCH(":",タスク実績csv元!C7869),999),タスクDB!K:K,タスクDB!A:A)</f>
        <v>{d84a5d88-e503-432b-8c15-77654a92b465}</v>
      </c>
      <c r="B7869" s="11">
        <f>タスク実績csv元!A7869</f>
        <v>45572</v>
      </c>
      <c r="C7869" s="54">
        <f>タスク実績csv元!F7869</f>
        <v>0.39583333333333331</v>
      </c>
      <c r="D7869" s="54">
        <f>タスク実績csv元!E7869</f>
        <v>0.375</v>
      </c>
      <c r="E7869" t="str">
        <f>タスク実績csv元!I7869&amp;""</f>
        <v/>
      </c>
      <c r="F7869" t="str">
        <f>タスク実績csv元!D7869</f>
        <v>テストデータ準備</v>
      </c>
      <c r="G7869" t="str">
        <f t="shared" si="122"/>
        <v>INSERT INTO task_achivement(task_no,achive_date,end_time,start_time,task_detail,memo)VALUES('{d84a5d88-e503-432b-8c15-77654a92b465}','2024/10/07','2024/10/07 09:30:00','2024/10/07 09:00:00','','テストデータ準備');</v>
      </c>
    </row>
    <row r="7870" spans="1:7">
      <c r="A7870" s="48" t="str">
        <f>_xlfn.XLOOKUP(_xlfn.XLOOKUP(MID(タスク実績csv元!C7870,1,SEARCH(":",タスク実績csv元!C7870)-1),リスト!F:F,リスト!G:G)&amp;MID(タスク実績csv元!C7870,SEARCH(":",タスク実績csv元!C7870),999),タスクDB!K:K,タスクDB!A:A)</f>
        <v>{4c39d40d-b35f-4cfa-b549-6c5de24454e2}</v>
      </c>
      <c r="B7870" s="11">
        <f>タスク実績csv元!A7870</f>
        <v>45572</v>
      </c>
      <c r="C7870" s="54">
        <f>タスク実績csv元!F7870</f>
        <v>0.41666666666666669</v>
      </c>
      <c r="D7870" s="54">
        <f>タスク実績csv元!E7870</f>
        <v>0.39583333333333331</v>
      </c>
      <c r="E7870" t="str">
        <f>タスク実績csv元!I7870&amp;""</f>
        <v/>
      </c>
      <c r="F7870" t="str">
        <f>タスク実績csv元!D7870</f>
        <v>朝会</v>
      </c>
      <c r="G7870" t="str">
        <f t="shared" si="122"/>
        <v>INSERT INTO task_achivement(task_no,achive_date,end_time,start_time,task_detail,memo)VALUES('{4c39d40d-b35f-4cfa-b549-6c5de24454e2}','2024/10/07','2024/10/07 10:00:00','2024/10/07 09:30:00','','朝会');</v>
      </c>
    </row>
    <row r="7871" spans="1:7">
      <c r="A7871" s="48" t="str">
        <f>_xlfn.XLOOKUP(_xlfn.XLOOKUP(MID(タスク実績csv元!C7871,1,SEARCH(":",タスク実績csv元!C7871)-1),リスト!F:F,リスト!G:G)&amp;MID(タスク実績csv元!C7871,SEARCH(":",タスク実績csv元!C7871),999),タスクDB!K:K,タスクDB!A:A)</f>
        <v>{3c725e9b-a684-46d8-88fb-086261f2dbe6}</v>
      </c>
      <c r="B7871" s="11">
        <f>タスク実績csv元!A7871</f>
        <v>45572</v>
      </c>
      <c r="C7871" s="54">
        <f>タスク実績csv元!F7871</f>
        <v>0.42708333333333331</v>
      </c>
      <c r="D7871" s="54">
        <f>タスク実績csv元!E7871</f>
        <v>0.41666666666666669</v>
      </c>
      <c r="E7871" t="str">
        <f>タスク実績csv元!I7871&amp;""</f>
        <v/>
      </c>
      <c r="F7871" t="str">
        <f>タスク実績csv元!D7871</f>
        <v>週次準備</v>
      </c>
      <c r="G7871" t="str">
        <f t="shared" si="122"/>
        <v>INSERT INTO task_achivement(task_no,achive_date,end_time,start_time,task_detail,memo)VALUES('{3c725e9b-a684-46d8-88fb-086261f2dbe6}','2024/10/07','2024/10/07 10:15:00','2024/10/07 10:00:00','','週次準備');</v>
      </c>
    </row>
    <row r="7872" spans="1:7">
      <c r="A7872" s="48" t="str">
        <f>_xlfn.XLOOKUP(_xlfn.XLOOKUP(MID(タスク実績csv元!C7872,1,SEARCH(":",タスク実績csv元!C7872)-1),リスト!F:F,リスト!G:G)&amp;MID(タスク実績csv元!C7872,SEARCH(":",タスク実績csv元!C7872),999),タスクDB!K:K,タスクDB!A:A)</f>
        <v>{3bfae8e9-f157-4a93-8f07-ee8b8a40f008}</v>
      </c>
      <c r="B7872" s="11">
        <f>タスク実績csv元!A7872</f>
        <v>45572</v>
      </c>
      <c r="C7872" s="54">
        <f>タスク実績csv元!F7872</f>
        <v>0.45833333333333331</v>
      </c>
      <c r="D7872" s="54">
        <f>タスク実績csv元!E7872</f>
        <v>0.42708333333333331</v>
      </c>
      <c r="E7872" t="str">
        <f>タスク実績csv元!I7872&amp;""</f>
        <v/>
      </c>
      <c r="F7872" t="str">
        <f>タスク実績csv元!D7872</f>
        <v>得意先データ確認</v>
      </c>
      <c r="G7872" t="str">
        <f t="shared" si="122"/>
        <v>INSERT INTO task_achivement(task_no,achive_date,end_time,start_time,task_detail,memo)VALUES('{3bfae8e9-f157-4a93-8f07-ee8b8a40f008}','2024/10/07','2024/10/07 11:00:00','2024/10/07 10:15:00','','得意先データ確認');</v>
      </c>
    </row>
    <row r="7873" spans="1:7">
      <c r="A7873" s="48" t="str">
        <f>_xlfn.XLOOKUP(_xlfn.XLOOKUP(MID(タスク実績csv元!C7873,1,SEARCH(":",タスク実績csv元!C7873)-1),リスト!F:F,リスト!G:G)&amp;MID(タスク実績csv元!C7873,SEARCH(":",タスク実績csv元!C7873),999),タスクDB!K:K,タスクDB!A:A)</f>
        <v>{4c39d40d-b35f-4cfa-b549-6c5de24454e2}</v>
      </c>
      <c r="B7873" s="11">
        <f>タスク実績csv元!A7873</f>
        <v>45572</v>
      </c>
      <c r="C7873" s="54">
        <f>タスク実績csv元!F7873</f>
        <v>0.5</v>
      </c>
      <c r="D7873" s="54">
        <f>タスク実績csv元!E7873</f>
        <v>0.45833333333333331</v>
      </c>
      <c r="E7873" t="str">
        <f>タスク実績csv元!I7873&amp;""</f>
        <v/>
      </c>
      <c r="F7873" t="str">
        <f>タスク実績csv元!D7873</f>
        <v>チームMTG</v>
      </c>
      <c r="G7873" t="str">
        <f t="shared" si="122"/>
        <v>INSERT INTO task_achivement(task_no,achive_date,end_time,start_time,task_detail,memo)VALUES('{4c39d40d-b35f-4cfa-b549-6c5de24454e2}','2024/10/07','2024/10/07 12:00:00','2024/10/07 11:00:00','','チームMTG');</v>
      </c>
    </row>
    <row r="7874" spans="1:7">
      <c r="A7874" s="48" t="str">
        <f>_xlfn.XLOOKUP(_xlfn.XLOOKUP(MID(タスク実績csv元!C7874,1,SEARCH(":",タスク実績csv元!C7874)-1),リスト!F:F,リスト!G:G)&amp;MID(タスク実績csv元!C7874,SEARCH(":",タスク実績csv元!C7874),999),タスクDB!K:K,タスクDB!A:A)</f>
        <v>{eccefbf1-a852-44a0-af6a-c2c31b42f737}</v>
      </c>
      <c r="B7874" s="11">
        <f>タスク実績csv元!A7874</f>
        <v>45572</v>
      </c>
      <c r="C7874" s="54">
        <f>タスク実績csv元!F7874</f>
        <v>0.5625</v>
      </c>
      <c r="D7874" s="54">
        <f>タスク実績csv元!E7874</f>
        <v>0.54166666666666663</v>
      </c>
      <c r="E7874" t="str">
        <f>タスク実績csv元!I7874&amp;""</f>
        <v/>
      </c>
      <c r="F7874" t="str">
        <f>タスク実績csv元!D7874</f>
        <v>得意先更新について(小椋)</v>
      </c>
      <c r="G7874" t="str">
        <f t="shared" si="122"/>
        <v>INSERT INTO task_achivement(task_no,achive_date,end_time,start_time,task_detail,memo)VALUES('{eccefbf1-a852-44a0-af6a-c2c31b42f737}','2024/10/07','2024/10/07 13:30:00','2024/10/07 13:00:00','','得意先更新について(小椋)');</v>
      </c>
    </row>
    <row r="7875" spans="1:7">
      <c r="A7875" s="48" t="str">
        <f>_xlfn.XLOOKUP(_xlfn.XLOOKUP(MID(タスク実績csv元!C7875,1,SEARCH(":",タスク実績csv元!C7875)-1),リスト!F:F,リスト!G:G)&amp;MID(タスク実績csv元!C7875,SEARCH(":",タスク実績csv元!C7875),999),タスクDB!K:K,タスクDB!A:A)</f>
        <v>{eccefbf1-a852-44a0-af6a-c2c31b42f737}</v>
      </c>
      <c r="B7875" s="11">
        <f>タスク実績csv元!A7875</f>
        <v>45572</v>
      </c>
      <c r="C7875" s="54">
        <f>タスク実績csv元!F7875</f>
        <v>0.60416666666666663</v>
      </c>
      <c r="D7875" s="54">
        <f>タスク実績csv元!E7875</f>
        <v>0.58333333333333337</v>
      </c>
      <c r="E7875" t="str">
        <f>タスク実績csv元!I7875&amp;""</f>
        <v/>
      </c>
      <c r="F7875" t="str">
        <f>タスク実績csv元!D7875</f>
        <v>移行つーつ作成(福井、原田)</v>
      </c>
      <c r="G7875" t="str">
        <f t="shared" ref="G7875:G7938" si="123">IF(B7875=0,"","INSERT INTO task_achivement("&amp;$A$1&amp;","&amp;$B$1&amp;","&amp;$C$1&amp;","&amp;$D$1&amp;","&amp;$E$1&amp;","&amp;$F$1&amp;")VALUES('"&amp;A7875&amp;"',"&amp;IF(B7875="","null","'"&amp;TEXT(B7875,"yyyy/MM/dd")&amp;"'")&amp;","&amp;IF(C7875="","null","'"&amp;TEXT(B7875,"yyyy/MM/dd")&amp;" "&amp;TEXT(C7875,"HH:mm:ss")&amp;"'")&amp;","&amp;IF(D7875="","null","'"&amp;TEXT(B7875,"yyyy/MM/dd")&amp;" "&amp;TEXT(D7875,"HH:mm:ss")&amp;"'")&amp;",'"&amp;E7875&amp;"','"&amp;F7875&amp;"');")</f>
        <v>INSERT INTO task_achivement(task_no,achive_date,end_time,start_time,task_detail,memo)VALUES('{eccefbf1-a852-44a0-af6a-c2c31b42f737}','2024/10/07','2024/10/07 14:30:00','2024/10/07 14:00:00','','移行つーつ作成(福井、原田)');</v>
      </c>
    </row>
    <row r="7876" spans="1:7">
      <c r="A7876" s="48" t="str">
        <f>_xlfn.XLOOKUP(_xlfn.XLOOKUP(MID(タスク実績csv元!C7876,1,SEARCH(":",タスク実績csv元!C7876)-1),リスト!F:F,リスト!G:G)&amp;MID(タスク実績csv元!C7876,SEARCH(":",タスク実績csv元!C7876),999),タスクDB!K:K,タスクDB!A:A)</f>
        <v>{d84a5d88-e503-432b-8c15-77654a92b465}</v>
      </c>
      <c r="B7876" s="11">
        <f>タスク実績csv元!A7876</f>
        <v>45572</v>
      </c>
      <c r="C7876" s="54">
        <f>タスク実績csv元!F7876</f>
        <v>0.6875</v>
      </c>
      <c r="D7876" s="54">
        <f>タスク実績csv元!E7876</f>
        <v>0.625</v>
      </c>
      <c r="E7876" t="str">
        <f>タスク実績csv元!I7876&amp;""</f>
        <v/>
      </c>
      <c r="F7876" t="str">
        <f>タスク実績csv元!D7876</f>
        <v>データ作成準備</v>
      </c>
      <c r="G7876" t="str">
        <f t="shared" si="123"/>
        <v>INSERT INTO task_achivement(task_no,achive_date,end_time,start_time,task_detail,memo)VALUES('{d84a5d88-e503-432b-8c15-77654a92b465}','2024/10/07','2024/10/07 16:30:00','2024/10/07 15:00:00','','データ作成準備');</v>
      </c>
    </row>
    <row r="7877" spans="1:7">
      <c r="A7877" s="48" t="str">
        <f>_xlfn.XLOOKUP(_xlfn.XLOOKUP(MID(タスク実績csv元!C7877,1,SEARCH(":",タスク実績csv元!C7877)-1),リスト!F:F,リスト!G:G)&amp;MID(タスク実績csv元!C7877,SEARCH(":",タスク実績csv元!C7877),999),タスクDB!K:K,タスクDB!A:A)</f>
        <v>{4c39d40d-b35f-4cfa-b549-6c5de24454e2}</v>
      </c>
      <c r="B7877" s="11">
        <f>タスク実績csv元!A7877</f>
        <v>45572</v>
      </c>
      <c r="C7877" s="54">
        <f>タスク実績csv元!F7877</f>
        <v>0.75</v>
      </c>
      <c r="D7877" s="54">
        <f>タスク実績csv元!E7877</f>
        <v>0.70833333333333337</v>
      </c>
      <c r="E7877" t="str">
        <f>タスク実績csv元!I7877&amp;""</f>
        <v/>
      </c>
      <c r="F7877" t="str">
        <f>タスク実績csv元!D7877</f>
        <v>DSCの使い方(中川)</v>
      </c>
      <c r="G7877" t="str">
        <f t="shared" si="123"/>
        <v>INSERT INTO task_achivement(task_no,achive_date,end_time,start_time,task_detail,memo)VALUES('{4c39d40d-b35f-4cfa-b549-6c5de24454e2}','2024/10/07','2024/10/07 18:00:00','2024/10/07 17:00:00','','DSCの使い方(中川)');</v>
      </c>
    </row>
    <row r="7878" spans="1:7">
      <c r="A7878" s="48" t="str">
        <f>_xlfn.XLOOKUP(_xlfn.XLOOKUP(MID(タスク実績csv元!C7878,1,SEARCH(":",タスク実績csv元!C7878)-1),リスト!F:F,リスト!G:G)&amp;MID(タスク実績csv元!C7878,SEARCH(":",タスク実績csv元!C7878),999),タスクDB!K:K,タスクDB!A:A)</f>
        <v>{eccefbf1-a852-44a0-af6a-c2c31b42f737}</v>
      </c>
      <c r="B7878" s="11">
        <f>タスク実績csv元!A7878</f>
        <v>45572</v>
      </c>
      <c r="C7878" s="54">
        <f>タスク実績csv元!F7878</f>
        <v>0.77083333333333337</v>
      </c>
      <c r="D7878" s="54">
        <f>タスク実績csv元!E7878</f>
        <v>0.75</v>
      </c>
      <c r="E7878" t="str">
        <f>タスク実績csv元!I7878&amp;""</f>
        <v/>
      </c>
      <c r="F7878" t="str">
        <f>タスク実績csv元!D7878</f>
        <v>得意先更新について(小椋)</v>
      </c>
      <c r="G7878" t="str">
        <f t="shared" si="123"/>
        <v>INSERT INTO task_achivement(task_no,achive_date,end_time,start_time,task_detail,memo)VALUES('{eccefbf1-a852-44a0-af6a-c2c31b42f737}','2024/10/07','2024/10/07 18:30:00','2024/10/07 18:00:00','','得意先更新について(小椋)');</v>
      </c>
    </row>
    <row r="7879" spans="1:7">
      <c r="A7879" s="48" t="str">
        <f>_xlfn.XLOOKUP(_xlfn.XLOOKUP(MID(タスク実績csv元!C7879,1,SEARCH(":",タスク実績csv元!C7879)-1),リスト!F:F,リスト!G:G)&amp;MID(タスク実績csv元!C7879,SEARCH(":",タスク実績csv元!C7879),999),タスクDB!K:K,タスクDB!A:A)</f>
        <v>{4c39d40d-b35f-4cfa-b549-6c5de24454e2}</v>
      </c>
      <c r="B7879" s="11">
        <f>タスク実績csv元!A7879</f>
        <v>45573</v>
      </c>
      <c r="C7879" s="54">
        <f>タスク実績csv元!F7879</f>
        <v>0.40625</v>
      </c>
      <c r="D7879" s="54">
        <f>タスク実績csv元!E7879</f>
        <v>0.39583333333333331</v>
      </c>
      <c r="E7879" t="str">
        <f>タスク実績csv元!I7879&amp;""</f>
        <v/>
      </c>
      <c r="F7879" t="str">
        <f>タスク実績csv元!D7879</f>
        <v>朝会</v>
      </c>
      <c r="G7879" t="str">
        <f t="shared" si="123"/>
        <v>INSERT INTO task_achivement(task_no,achive_date,end_time,start_time,task_detail,memo)VALUES('{4c39d40d-b35f-4cfa-b549-6c5de24454e2}','2024/10/08','2024/10/08 09:45:00','2024/10/08 09:30:00','','朝会');</v>
      </c>
    </row>
    <row r="7880" spans="1:7">
      <c r="A7880" s="48" t="str">
        <f>_xlfn.XLOOKUP(_xlfn.XLOOKUP(MID(タスク実績csv元!C7880,1,SEARCH(":",タスク実績csv元!C7880)-1),リスト!F:F,リスト!G:G)&amp;MID(タスク実績csv元!C7880,SEARCH(":",タスク実績csv元!C7880),999),タスクDB!K:K,タスクDB!A:A)</f>
        <v>{d0d80a67-6f4b-4c2c-8010-bd45acbcca47}</v>
      </c>
      <c r="B7880" s="11">
        <f>タスク実績csv元!A7880</f>
        <v>45573</v>
      </c>
      <c r="C7880" s="54">
        <f>タスク実績csv元!F7880</f>
        <v>0.41666666666666669</v>
      </c>
      <c r="D7880" s="54">
        <f>タスク実績csv元!E7880</f>
        <v>0.40625</v>
      </c>
      <c r="E7880" t="str">
        <f>タスク実績csv元!I7880&amp;""</f>
        <v/>
      </c>
      <c r="F7880" t="str">
        <f>タスク実績csv元!D7880</f>
        <v>SVMX定例準備</v>
      </c>
      <c r="G7880" t="str">
        <f t="shared" si="123"/>
        <v>INSERT INTO task_achivement(task_no,achive_date,end_time,start_time,task_detail,memo)VALUES('{d0d80a67-6f4b-4c2c-8010-bd45acbcca47}','2024/10/08','2024/10/08 10:00:00','2024/10/08 09:45:00','','SVMX定例準備');</v>
      </c>
    </row>
    <row r="7881" spans="1:7">
      <c r="A7881" s="48" t="str">
        <f>_xlfn.XLOOKUP(_xlfn.XLOOKUP(MID(タスク実績csv元!C7881,1,SEARCH(":",タスク実績csv元!C7881)-1),リスト!F:F,リスト!G:G)&amp;MID(タスク実績csv元!C7881,SEARCH(":",タスク実績csv元!C7881),999),タスクDB!K:K,タスクDB!A:A)</f>
        <v>{8bf29be6-00eb-4704-99d7-d935cf00aff3}</v>
      </c>
      <c r="B7881" s="11">
        <f>タスク実績csv元!A7881</f>
        <v>45573</v>
      </c>
      <c r="C7881" s="54">
        <f>タスク実績csv元!F7881</f>
        <v>0.45833333333333331</v>
      </c>
      <c r="D7881" s="54">
        <f>タスク実績csv元!E7881</f>
        <v>0.41666666666666669</v>
      </c>
      <c r="E7881" t="str">
        <f>タスク実績csv元!I7881&amp;""</f>
        <v/>
      </c>
      <c r="F7881" t="str">
        <f>タスク実績csv元!D7881</f>
        <v>SVMX定例</v>
      </c>
      <c r="G7881" t="str">
        <f t="shared" si="123"/>
        <v>INSERT INTO task_achivement(task_no,achive_date,end_time,start_time,task_detail,memo)VALUES('{8bf29be6-00eb-4704-99d7-d935cf00aff3}','2024/10/08','2024/10/08 11:00:00','2024/10/08 10:00:00','','SVMX定例');</v>
      </c>
    </row>
    <row r="7882" spans="1:7">
      <c r="A7882" s="48" t="str">
        <f>_xlfn.XLOOKUP(_xlfn.XLOOKUP(MID(タスク実績csv元!C7882,1,SEARCH(":",タスク実績csv元!C7882)-1),リスト!F:F,リスト!G:G)&amp;MID(タスク実績csv元!C7882,SEARCH(":",タスク実績csv元!C7882),999),タスクDB!K:K,タスクDB!A:A)</f>
        <v>{eccefbf1-a852-44a0-af6a-c2c31b42f737}</v>
      </c>
      <c r="B7882" s="11">
        <f>タスク実績csv元!A7882</f>
        <v>45573</v>
      </c>
      <c r="C7882" s="54">
        <f>タスク実績csv元!F7882</f>
        <v>0.47916666666666669</v>
      </c>
      <c r="D7882" s="54">
        <f>タスク実績csv元!E7882</f>
        <v>0.45833333333333331</v>
      </c>
      <c r="E7882" t="str">
        <f>タスク実績csv元!I7882&amp;""</f>
        <v/>
      </c>
      <c r="F7882" t="str">
        <f>タスク実績csv元!D7882</f>
        <v>動作確認について(福井)</v>
      </c>
      <c r="G7882" t="str">
        <f t="shared" si="123"/>
        <v>INSERT INTO task_achivement(task_no,achive_date,end_time,start_time,task_detail,memo)VALUES('{eccefbf1-a852-44a0-af6a-c2c31b42f737}','2024/10/08','2024/10/08 11:30:00','2024/10/08 11:00:00','','動作確認について(福井)');</v>
      </c>
    </row>
    <row r="7883" spans="1:7">
      <c r="A7883" s="48" t="str">
        <f>_xlfn.XLOOKUP(_xlfn.XLOOKUP(MID(タスク実績csv元!C7883,1,SEARCH(":",タスク実績csv元!C7883)-1),リスト!F:F,リスト!G:G)&amp;MID(タスク実績csv元!C7883,SEARCH(":",タスク実績csv元!C7883),999),タスクDB!K:K,タスクDB!A:A)</f>
        <v>{d0d80a67-6f4b-4c2c-8010-bd45acbcca47}</v>
      </c>
      <c r="B7883" s="11">
        <f>タスク実績csv元!A7883</f>
        <v>45573</v>
      </c>
      <c r="C7883" s="54">
        <f>タスク実績csv元!F7883</f>
        <v>0.5</v>
      </c>
      <c r="D7883" s="54">
        <f>タスク実績csv元!E7883</f>
        <v>0.47916666666666669</v>
      </c>
      <c r="E7883" t="str">
        <f>タスク実績csv元!I7883&amp;""</f>
        <v/>
      </c>
      <c r="F7883" t="str">
        <f>タスク実績csv元!D7883</f>
        <v>試薬商品部品発注の対象DIEN品の整理</v>
      </c>
      <c r="G7883" t="str">
        <f t="shared" si="123"/>
        <v>INSERT INTO task_achivement(task_no,achive_date,end_time,start_time,task_detail,memo)VALUES('{d0d80a67-6f4b-4c2c-8010-bd45acbcca47}','2024/10/08','2024/10/08 12:00:00','2024/10/08 11:30:00','','試薬商品部品発注の対象DIEN品の整理');</v>
      </c>
    </row>
    <row r="7884" spans="1:7">
      <c r="A7884" s="48" t="str">
        <f>_xlfn.XLOOKUP(_xlfn.XLOOKUP(MID(タスク実績csv元!C7884,1,SEARCH(":",タスク実績csv元!C7884)-1),リスト!F:F,リスト!G:G)&amp;MID(タスク実績csv元!C7884,SEARCH(":",タスク実績csv元!C7884),999),タスクDB!K:K,タスクDB!A:A)</f>
        <v>{d84a5d88-e503-432b-8c15-77654a92b465}</v>
      </c>
      <c r="B7884" s="11">
        <f>タスク実績csv元!A7884</f>
        <v>45573</v>
      </c>
      <c r="C7884" s="54">
        <f>タスク実績csv元!F7884</f>
        <v>0.5625</v>
      </c>
      <c r="D7884" s="54">
        <f>タスク実績csv元!E7884</f>
        <v>0.54166666666666663</v>
      </c>
      <c r="E7884" t="str">
        <f>タスク実績csv元!I7884&amp;""</f>
        <v/>
      </c>
      <c r="F7884" t="str">
        <f>タスク実績csv元!D7884</f>
        <v>課題回答など</v>
      </c>
      <c r="G7884" t="str">
        <f t="shared" si="123"/>
        <v>INSERT INTO task_achivement(task_no,achive_date,end_time,start_time,task_detail,memo)VALUES('{d84a5d88-e503-432b-8c15-77654a92b465}','2024/10/08','2024/10/08 13:30:00','2024/10/08 13:00:00','','課題回答など');</v>
      </c>
    </row>
    <row r="7885" spans="1:7">
      <c r="A7885" s="48" t="str">
        <f>_xlfn.XLOOKUP(_xlfn.XLOOKUP(MID(タスク実績csv元!C7885,1,SEARCH(":",タスク実績csv元!C7885)-1),リスト!F:F,リスト!G:G)&amp;MID(タスク実績csv元!C7885,SEARCH(":",タスク実績csv元!C7885),999),タスクDB!K:K,タスクDB!A:A)</f>
        <v>{3bfae8e9-f157-4a93-8f07-ee8b8a40f008}</v>
      </c>
      <c r="B7885" s="11">
        <f>タスク実績csv元!A7885</f>
        <v>45573</v>
      </c>
      <c r="C7885" s="54">
        <f>タスク実績csv元!F7885</f>
        <v>0.57291666666666663</v>
      </c>
      <c r="D7885" s="54">
        <f>タスク実績csv元!E7885</f>
        <v>0.5625</v>
      </c>
      <c r="E7885" t="str">
        <f>タスク実績csv元!I7885&amp;""</f>
        <v/>
      </c>
      <c r="F7885" t="str">
        <f>タスク実績csv元!D7885</f>
        <v>得意先確認</v>
      </c>
      <c r="G7885" t="str">
        <f t="shared" si="123"/>
        <v>INSERT INTO task_achivement(task_no,achive_date,end_time,start_time,task_detail,memo)VALUES('{3bfae8e9-f157-4a93-8f07-ee8b8a40f008}','2024/10/08','2024/10/08 13:45:00','2024/10/08 13:30:00','','得意先確認');</v>
      </c>
    </row>
    <row r="7886" spans="1:7">
      <c r="A7886" s="48" t="str">
        <f>_xlfn.XLOOKUP(_xlfn.XLOOKUP(MID(タスク実績csv元!C7886,1,SEARCH(":",タスク実績csv元!C7886)-1),リスト!F:F,リスト!G:G)&amp;MID(タスク実績csv元!C7886,SEARCH(":",タスク実績csv元!C7886),999),タスクDB!K:K,タスクDB!A:A)</f>
        <v>{9a5f754a-9ef7-4cab-990e-c82ab70efc3e}</v>
      </c>
      <c r="B7886" s="11">
        <f>タスク実績csv元!A7886</f>
        <v>45573</v>
      </c>
      <c r="C7886" s="54">
        <f>タスク実績csv元!F7886</f>
        <v>0.625</v>
      </c>
      <c r="D7886" s="54">
        <f>タスク実績csv元!E7886</f>
        <v>0.57291666666666663</v>
      </c>
      <c r="E7886" t="str">
        <f>タスク実績csv元!I7886&amp;""</f>
        <v/>
      </c>
      <c r="F7886" t="str">
        <f>タスク実績csv元!D7886</f>
        <v>コンプラ研修</v>
      </c>
      <c r="G7886" t="str">
        <f t="shared" si="123"/>
        <v>INSERT INTO task_achivement(task_no,achive_date,end_time,start_time,task_detail,memo)VALUES('{9a5f754a-9ef7-4cab-990e-c82ab70efc3e}','2024/10/08','2024/10/08 15:00:00','2024/10/08 13:45:00','','コンプラ研修');</v>
      </c>
    </row>
    <row r="7887" spans="1:7">
      <c r="A7887" s="48" t="str">
        <f>_xlfn.XLOOKUP(_xlfn.XLOOKUP(MID(タスク実績csv元!C7887,1,SEARCH(":",タスク実績csv元!C7887)-1),リスト!F:F,リスト!G:G)&amp;MID(タスク実績csv元!C7887,SEARCH(":",タスク実績csv元!C7887),999),タスクDB!K:K,タスクDB!A:A)</f>
        <v>{8bf29be6-00eb-4704-99d7-d935cf00aff3}</v>
      </c>
      <c r="B7887" s="11">
        <f>タスク実績csv元!A7887</f>
        <v>45573</v>
      </c>
      <c r="C7887" s="54">
        <f>タスク実績csv元!F7887</f>
        <v>0.66666666666666663</v>
      </c>
      <c r="D7887" s="54">
        <f>タスク実績csv元!E7887</f>
        <v>0.625</v>
      </c>
      <c r="E7887" t="str">
        <f>タスク実績csv元!I7887&amp;""</f>
        <v/>
      </c>
      <c r="F7887" t="str">
        <f>タスク実績csv元!D7887</f>
        <v>OTC定例</v>
      </c>
      <c r="G7887" t="str">
        <f t="shared" si="123"/>
        <v>INSERT INTO task_achivement(task_no,achive_date,end_time,start_time,task_detail,memo)VALUES('{8bf29be6-00eb-4704-99d7-d935cf00aff3}','2024/10/08','2024/10/08 16:00:00','2024/10/08 15:00:00','','OTC定例');</v>
      </c>
    </row>
    <row r="7888" spans="1:7">
      <c r="A7888" s="48" t="str">
        <f>_xlfn.XLOOKUP(_xlfn.XLOOKUP(MID(タスク実績csv元!C7888,1,SEARCH(":",タスク実績csv元!C7888)-1),リスト!F:F,リスト!G:G)&amp;MID(タスク実績csv元!C7888,SEARCH(":",タスク実績csv元!C7888),999),タスクDB!K:K,タスクDB!A:A)</f>
        <v>{9a5f754a-9ef7-4cab-990e-c82ab70efc3e}</v>
      </c>
      <c r="B7888" s="11">
        <f>タスク実績csv元!A7888</f>
        <v>45573</v>
      </c>
      <c r="C7888" s="54">
        <f>タスク実績csv元!F7888</f>
        <v>0.6875</v>
      </c>
      <c r="D7888" s="54">
        <f>タスク実績csv元!E7888</f>
        <v>0.66666666666666663</v>
      </c>
      <c r="E7888" t="str">
        <f>タスク実績csv元!I7888&amp;""</f>
        <v/>
      </c>
      <c r="F7888" t="str">
        <f>タスク実績csv元!D7888</f>
        <v>コンプラ研修</v>
      </c>
      <c r="G7888" t="str">
        <f t="shared" si="123"/>
        <v>INSERT INTO task_achivement(task_no,achive_date,end_time,start_time,task_detail,memo)VALUES('{9a5f754a-9ef7-4cab-990e-c82ab70efc3e}','2024/10/08','2024/10/08 16:30:00','2024/10/08 16:00:00','','コンプラ研修');</v>
      </c>
    </row>
    <row r="7889" spans="1:7">
      <c r="A7889" s="48" t="str">
        <f>_xlfn.XLOOKUP(_xlfn.XLOOKUP(MID(タスク実績csv元!C7889,1,SEARCH(":",タスク実績csv元!C7889)-1),リスト!F:F,リスト!G:G)&amp;MID(タスク実績csv元!C7889,SEARCH(":",タスク実績csv元!C7889),999),タスクDB!K:K,タスクDB!A:A)</f>
        <v>{8bf29be6-00eb-4704-99d7-d935cf00aff3}</v>
      </c>
      <c r="B7889" s="11">
        <f>タスク実績csv元!A7889</f>
        <v>45573</v>
      </c>
      <c r="C7889" s="54">
        <f>タスク実績csv元!F7889</f>
        <v>0.70833333333333337</v>
      </c>
      <c r="D7889" s="54">
        <f>タスク実績csv元!E7889</f>
        <v>0.6875</v>
      </c>
      <c r="E7889" t="str">
        <f>タスク実績csv元!I7889&amp;""</f>
        <v/>
      </c>
      <c r="F7889" t="str">
        <f>タスク実績csv元!D7889</f>
        <v>UAT夕会</v>
      </c>
      <c r="G7889" t="str">
        <f t="shared" si="123"/>
        <v>INSERT INTO task_achivement(task_no,achive_date,end_time,start_time,task_detail,memo)VALUES('{8bf29be6-00eb-4704-99d7-d935cf00aff3}','2024/10/08','2024/10/08 17:00:00','2024/10/08 16:30:00','','UAT夕会');</v>
      </c>
    </row>
    <row r="7890" spans="1:7">
      <c r="A7890" s="48" t="str">
        <f>_xlfn.XLOOKUP(_xlfn.XLOOKUP(MID(タスク実績csv元!C7890,1,SEARCH(":",タスク実績csv元!C7890)-1),リスト!F:F,リスト!G:G)&amp;MID(タスク実績csv元!C7890,SEARCH(":",タスク実績csv元!C7890),999),タスクDB!K:K,タスクDB!A:A)</f>
        <v>{fa1d15a7-0fa5-46a0-b2a9-9b86fd9480ff}</v>
      </c>
      <c r="B7890" s="11">
        <f>タスク実績csv元!A7890</f>
        <v>45573</v>
      </c>
      <c r="C7890" s="54">
        <f>タスク実績csv元!F7890</f>
        <v>0.73958333333333337</v>
      </c>
      <c r="D7890" s="54">
        <f>タスク実績csv元!E7890</f>
        <v>0.72916666666666663</v>
      </c>
      <c r="E7890" t="str">
        <f>タスク実績csv元!I7890&amp;""</f>
        <v/>
      </c>
      <c r="F7890" t="str">
        <f>タスク実績csv元!D7890</f>
        <v>得意先テストデータ作成</v>
      </c>
      <c r="G7890" t="str">
        <f t="shared" si="123"/>
        <v>INSERT INTO task_achivement(task_no,achive_date,end_time,start_time,task_detail,memo)VALUES('{fa1d15a7-0fa5-46a0-b2a9-9b86fd9480ff}','2024/10/08','2024/10/08 17:45:00','2024/10/08 17:30:00','','得意先テストデータ作成');</v>
      </c>
    </row>
    <row r="7891" spans="1:7">
      <c r="A7891" s="48" t="str">
        <f>_xlfn.XLOOKUP(_xlfn.XLOOKUP(MID(タスク実績csv元!C7891,1,SEARCH(":",タスク実績csv元!C7891)-1),リスト!F:F,リスト!G:G)&amp;MID(タスク実績csv元!C7891,SEARCH(":",タスク実績csv元!C7891),999),タスクDB!K:K,タスクDB!A:A)</f>
        <v>{d84a5d88-e503-432b-8c15-77654a92b465}</v>
      </c>
      <c r="B7891" s="11">
        <f>タスク実績csv元!A7891</f>
        <v>45573</v>
      </c>
      <c r="C7891" s="54">
        <f>タスク実績csv元!F7891</f>
        <v>0.76041666666666663</v>
      </c>
      <c r="D7891" s="54">
        <f>タスク実績csv元!E7891</f>
        <v>0.73958333333333337</v>
      </c>
      <c r="E7891" t="str">
        <f>タスク実績csv元!I7891&amp;""</f>
        <v/>
      </c>
      <c r="F7891" t="str">
        <f>タスク実績csv元!D7891</f>
        <v>テストデータ準備</v>
      </c>
      <c r="G7891" t="str">
        <f t="shared" si="123"/>
        <v>INSERT INTO task_achivement(task_no,achive_date,end_time,start_time,task_detail,memo)VALUES('{d84a5d88-e503-432b-8c15-77654a92b465}','2024/10/08','2024/10/08 18:15:00','2024/10/08 17:45:00','','テストデータ準備');</v>
      </c>
    </row>
    <row r="7892" spans="1:7">
      <c r="A7892" s="48" t="str">
        <f>_xlfn.XLOOKUP(_xlfn.XLOOKUP(MID(タスク実績csv元!C7892,1,SEARCH(":",タスク実績csv元!C7892)-1),リスト!F:F,リスト!G:G)&amp;MID(タスク実績csv元!C7892,SEARCH(":",タスク実績csv元!C7892),999),タスクDB!K:K,タスクDB!A:A)</f>
        <v>{4c39d40d-b35f-4cfa-b549-6c5de24454e2}</v>
      </c>
      <c r="B7892" s="11">
        <f>タスク実績csv元!A7892</f>
        <v>45574</v>
      </c>
      <c r="C7892" s="54">
        <f>タスク実績csv元!F7892</f>
        <v>0.40625</v>
      </c>
      <c r="D7892" s="54">
        <f>タスク実績csv元!E7892</f>
        <v>0.39583333333333331</v>
      </c>
      <c r="E7892" t="str">
        <f>タスク実績csv元!I7892&amp;""</f>
        <v/>
      </c>
      <c r="F7892" t="str">
        <f>タスク実績csv元!D7892</f>
        <v>朝会</v>
      </c>
      <c r="G7892" t="str">
        <f t="shared" si="123"/>
        <v>INSERT INTO task_achivement(task_no,achive_date,end_time,start_time,task_detail,memo)VALUES('{4c39d40d-b35f-4cfa-b549-6c5de24454e2}','2024/10/09','2024/10/09 09:45:00','2024/10/09 09:30:00','','朝会');</v>
      </c>
    </row>
    <row r="7893" spans="1:7">
      <c r="A7893" s="48" t="str">
        <f>_xlfn.XLOOKUP(_xlfn.XLOOKUP(MID(タスク実績csv元!C7893,1,SEARCH(":",タスク実績csv元!C7893)-1),リスト!F:F,リスト!G:G)&amp;MID(タスク実績csv元!C7893,SEARCH(":",タスク実績csv元!C7893),999),タスクDB!K:K,タスクDB!A:A)</f>
        <v>{d0d80a67-6f4b-4c2c-8010-bd45acbcca47}</v>
      </c>
      <c r="B7893" s="11">
        <f>タスク実績csv元!A7893</f>
        <v>45574</v>
      </c>
      <c r="C7893" s="54">
        <f>タスク実績csv元!F7893</f>
        <v>0.41666666666666669</v>
      </c>
      <c r="D7893" s="54">
        <f>タスク実績csv元!E7893</f>
        <v>0.40625</v>
      </c>
      <c r="E7893" t="str">
        <f>タスク実績csv元!I7893&amp;""</f>
        <v/>
      </c>
      <c r="F7893" t="str">
        <f>タスク実績csv元!D7893</f>
        <v>KT準備</v>
      </c>
      <c r="G7893" t="str">
        <f t="shared" si="123"/>
        <v>INSERT INTO task_achivement(task_no,achive_date,end_time,start_time,task_detail,memo)VALUES('{d0d80a67-6f4b-4c2c-8010-bd45acbcca47}','2024/10/09','2024/10/09 10:00:00','2024/10/09 09:45:00','','KT準備');</v>
      </c>
    </row>
    <row r="7894" spans="1:7">
      <c r="A7894" s="48" t="str">
        <f>_xlfn.XLOOKUP(_xlfn.XLOOKUP(MID(タスク実績csv元!C7894,1,SEARCH(":",タスク実績csv元!C7894)-1),リスト!F:F,リスト!G:G)&amp;MID(タスク実績csv元!C7894,SEARCH(":",タスク実績csv元!C7894),999),タスクDB!K:K,タスクDB!A:A)</f>
        <v>{eccefbf1-a852-44a0-af6a-c2c31b42f737}</v>
      </c>
      <c r="B7894" s="11">
        <f>タスク実績csv元!A7894</f>
        <v>45574</v>
      </c>
      <c r="C7894" s="54">
        <f>タスク実績csv元!F7894</f>
        <v>0.47916666666666669</v>
      </c>
      <c r="D7894" s="54">
        <f>タスク実績csv元!E7894</f>
        <v>0.41666666666666669</v>
      </c>
      <c r="E7894" t="str">
        <f>タスク実績csv元!I7894&amp;""</f>
        <v/>
      </c>
      <c r="F7894" t="str">
        <f>タスク実績csv元!D7894</f>
        <v>前日振り返り(荒川、高山)</v>
      </c>
      <c r="G7894" t="str">
        <f t="shared" si="123"/>
        <v>INSERT INTO task_achivement(task_no,achive_date,end_time,start_time,task_detail,memo)VALUES('{eccefbf1-a852-44a0-af6a-c2c31b42f737}','2024/10/09','2024/10/09 11:30:00','2024/10/09 10:00:00','','前日振り返り(荒川、高山)');</v>
      </c>
    </row>
    <row r="7895" spans="1:7">
      <c r="A7895" s="48" t="str">
        <f>_xlfn.XLOOKUP(_xlfn.XLOOKUP(MID(タスク実績csv元!C7895,1,SEARCH(":",タスク実績csv元!C7895)-1),リスト!F:F,リスト!G:G)&amp;MID(タスク実績csv元!C7895,SEARCH(":",タスク実績csv元!C7895),999),タスクDB!K:K,タスクDB!A:A)</f>
        <v>{d0d80a67-6f4b-4c2c-8010-bd45acbcca47}</v>
      </c>
      <c r="B7895" s="11">
        <f>タスク実績csv元!A7895</f>
        <v>45574</v>
      </c>
      <c r="C7895" s="54">
        <f>タスク実績csv元!F7895</f>
        <v>0.5</v>
      </c>
      <c r="D7895" s="54">
        <f>タスク実績csv元!E7895</f>
        <v>0.47916666666666669</v>
      </c>
      <c r="E7895" t="str">
        <f>タスク実績csv元!I7895&amp;""</f>
        <v/>
      </c>
      <c r="F7895" t="str">
        <f>タスク実績csv元!D7895</f>
        <v>KT準備</v>
      </c>
      <c r="G7895" t="str">
        <f t="shared" si="123"/>
        <v>INSERT INTO task_achivement(task_no,achive_date,end_time,start_time,task_detail,memo)VALUES('{d0d80a67-6f4b-4c2c-8010-bd45acbcca47}','2024/10/09','2024/10/09 12:00:00','2024/10/09 11:30:00','','KT準備');</v>
      </c>
    </row>
    <row r="7896" spans="1:7">
      <c r="A7896" s="48" t="str">
        <f>_xlfn.XLOOKUP(_xlfn.XLOOKUP(MID(タスク実績csv元!C7896,1,SEARCH(":",タスク実績csv元!C7896)-1),リスト!F:F,リスト!G:G)&amp;MID(タスク実績csv元!C7896,SEARCH(":",タスク実績csv元!C7896),999),タスクDB!K:K,タスクDB!A:A)</f>
        <v>{eccefbf1-a852-44a0-af6a-c2c31b42f737}</v>
      </c>
      <c r="B7896" s="11">
        <f>タスク実績csv元!A7896</f>
        <v>45574</v>
      </c>
      <c r="C7896" s="54">
        <f>タスク実績csv元!F7896</f>
        <v>0.60416666666666663</v>
      </c>
      <c r="D7896" s="54">
        <f>タスク実績csv元!E7896</f>
        <v>0.54166666666666663</v>
      </c>
      <c r="E7896" t="str">
        <f>タスク実績csv元!I7896&amp;""</f>
        <v/>
      </c>
      <c r="F7896" t="str">
        <f>タスク実績csv元!D7896</f>
        <v>移行打ち合わせ(小椋, 福井)</v>
      </c>
      <c r="G7896" t="str">
        <f t="shared" si="123"/>
        <v>INSERT INTO task_achivement(task_no,achive_date,end_time,start_time,task_detail,memo)VALUES('{eccefbf1-a852-44a0-af6a-c2c31b42f737}','2024/10/09','2024/10/09 14:30:00','2024/10/09 13:00:00','','移行打ち合わせ(小椋, 福井)');</v>
      </c>
    </row>
    <row r="7897" spans="1:7">
      <c r="A7897" s="48" t="str">
        <f>_xlfn.XLOOKUP(_xlfn.XLOOKUP(MID(タスク実績csv元!C7897,1,SEARCH(":",タスク実績csv元!C7897)-1),リスト!F:F,リスト!G:G)&amp;MID(タスク実績csv元!C7897,SEARCH(":",タスク実績csv元!C7897),999),タスクDB!K:K,タスクDB!A:A)</f>
        <v>{8bf29be6-00eb-4704-99d7-d935cf00aff3}</v>
      </c>
      <c r="B7897" s="11">
        <f>タスク実績csv元!A7897</f>
        <v>45574</v>
      </c>
      <c r="C7897" s="54">
        <f>タスク実績csv元!F7897</f>
        <v>0.70833333333333337</v>
      </c>
      <c r="D7897" s="54">
        <f>タスク実績csv元!E7897</f>
        <v>0.625</v>
      </c>
      <c r="E7897" t="str">
        <f>タスク実績csv元!I7897&amp;""</f>
        <v/>
      </c>
      <c r="F7897" t="str">
        <f>タスク実績csv元!D7897</f>
        <v>購入品KT</v>
      </c>
      <c r="G7897" t="str">
        <f t="shared" si="123"/>
        <v>INSERT INTO task_achivement(task_no,achive_date,end_time,start_time,task_detail,memo)VALUES('{8bf29be6-00eb-4704-99d7-d935cf00aff3}','2024/10/09','2024/10/09 17:00:00','2024/10/09 15:00:00','','購入品KT');</v>
      </c>
    </row>
    <row r="7898" spans="1:7">
      <c r="A7898" s="48" t="str">
        <f>_xlfn.XLOOKUP(_xlfn.XLOOKUP(MID(タスク実績csv元!C7898,1,SEARCH(":",タスク実績csv元!C7898)-1),リスト!F:F,リスト!G:G)&amp;MID(タスク実績csv元!C7898,SEARCH(":",タスク実績csv元!C7898),999),タスクDB!K:K,タスクDB!A:A)</f>
        <v>{fa1d15a7-0fa5-46a0-b2a9-9b86fd9480ff}</v>
      </c>
      <c r="B7898" s="11">
        <f>タスク実績csv元!A7898</f>
        <v>45574</v>
      </c>
      <c r="C7898" s="54">
        <f>タスク実績csv元!F7898</f>
        <v>0.72916666666666663</v>
      </c>
      <c r="D7898" s="54">
        <f>タスク実績csv元!E7898</f>
        <v>0.70833333333333337</v>
      </c>
      <c r="E7898" t="str">
        <f>タスク実績csv元!I7898&amp;""</f>
        <v/>
      </c>
      <c r="F7898" t="str">
        <f>タスク実績csv元!D7898</f>
        <v>得意先再テスト</v>
      </c>
      <c r="G7898" t="str">
        <f t="shared" si="123"/>
        <v>INSERT INTO task_achivement(task_no,achive_date,end_time,start_time,task_detail,memo)VALUES('{fa1d15a7-0fa5-46a0-b2a9-9b86fd9480ff}','2024/10/09','2024/10/09 17:30:00','2024/10/09 17:00:00','','得意先再テスト');</v>
      </c>
    </row>
    <row r="7899" spans="1:7">
      <c r="A7899" s="48" t="str">
        <f>_xlfn.XLOOKUP(_xlfn.XLOOKUP(MID(タスク実績csv元!C7899,1,SEARCH(":",タスク実績csv元!C7899)-1),リスト!F:F,リスト!G:G)&amp;MID(タスク実績csv元!C7899,SEARCH(":",タスク実績csv元!C7899),999),タスクDB!K:K,タスクDB!A:A)</f>
        <v>{eccefbf1-a852-44a0-af6a-c2c31b42f737}</v>
      </c>
      <c r="B7899" s="11">
        <f>タスク実績csv元!A7899</f>
        <v>45574</v>
      </c>
      <c r="C7899" s="54">
        <f>タスク実績csv元!F7899</f>
        <v>0.75</v>
      </c>
      <c r="D7899" s="54">
        <f>タスク実績csv元!E7899</f>
        <v>0.72916666666666663</v>
      </c>
      <c r="E7899" t="str">
        <f>タスク実績csv元!I7899&amp;""</f>
        <v/>
      </c>
      <c r="F7899" t="str">
        <f>タスク実績csv元!D7899</f>
        <v>動作確認依頼準備(小椋)</v>
      </c>
      <c r="G7899" t="str">
        <f t="shared" si="123"/>
        <v>INSERT INTO task_achivement(task_no,achive_date,end_time,start_time,task_detail,memo)VALUES('{eccefbf1-a852-44a0-af6a-c2c31b42f737}','2024/10/09','2024/10/09 18:00:00','2024/10/09 17:30:00','','動作確認依頼準備(小椋)');</v>
      </c>
    </row>
    <row r="7900" spans="1:7">
      <c r="A7900" s="48" t="str">
        <f>_xlfn.XLOOKUP(_xlfn.XLOOKUP(MID(タスク実績csv元!C7900,1,SEARCH(":",タスク実績csv元!C7900)-1),リスト!F:F,リスト!G:G)&amp;MID(タスク実績csv元!C7900,SEARCH(":",タスク実績csv元!C7900),999),タスクDB!K:K,タスクDB!A:A)</f>
        <v>{eccefbf1-a852-44a0-af6a-c2c31b42f737}</v>
      </c>
      <c r="B7900" s="11">
        <f>タスク実績csv元!A7900</f>
        <v>45574</v>
      </c>
      <c r="C7900" s="54">
        <f>タスク実績csv元!F7900</f>
        <v>0.77083333333333337</v>
      </c>
      <c r="D7900" s="54">
        <f>タスク実績csv元!E7900</f>
        <v>0.75</v>
      </c>
      <c r="E7900" t="str">
        <f>タスク実績csv元!I7900&amp;""</f>
        <v/>
      </c>
      <c r="F7900" t="str">
        <f>タスク実績csv元!D7900</f>
        <v>信用調査の調整</v>
      </c>
      <c r="G7900" t="str">
        <f t="shared" si="123"/>
        <v>INSERT INTO task_achivement(task_no,achive_date,end_time,start_time,task_detail,memo)VALUES('{eccefbf1-a852-44a0-af6a-c2c31b42f737}','2024/10/09','2024/10/09 18:30:00','2024/10/09 18:00:00','','信用調査の調整');</v>
      </c>
    </row>
    <row r="7901" spans="1:7">
      <c r="A7901" s="48" t="str">
        <f>_xlfn.XLOOKUP(_xlfn.XLOOKUP(MID(タスク実績csv元!C7901,1,SEARCH(":",タスク実績csv元!C7901)-1),リスト!F:F,リスト!G:G)&amp;MID(タスク実績csv元!C7901,SEARCH(":",タスク実績csv元!C7901),999),タスクDB!K:K,タスクDB!A:A)</f>
        <v>{4c39d40d-b35f-4cfa-b549-6c5de24454e2}</v>
      </c>
      <c r="B7901" s="11">
        <f>タスク実績csv元!A7901</f>
        <v>45575</v>
      </c>
      <c r="C7901" s="54">
        <f>タスク実績csv元!F7901</f>
        <v>0.40625</v>
      </c>
      <c r="D7901" s="54">
        <f>タスク実績csv元!E7901</f>
        <v>0.39583333333333331</v>
      </c>
      <c r="E7901" t="str">
        <f>タスク実績csv元!I7901&amp;""</f>
        <v/>
      </c>
      <c r="F7901" t="str">
        <f>タスク実績csv元!D7901</f>
        <v>朝会</v>
      </c>
      <c r="G7901" t="str">
        <f t="shared" si="123"/>
        <v>INSERT INTO task_achivement(task_no,achive_date,end_time,start_time,task_detail,memo)VALUES('{4c39d40d-b35f-4cfa-b549-6c5de24454e2}','2024/10/10','2024/10/10 09:45:00','2024/10/10 09:30:00','','朝会');</v>
      </c>
    </row>
    <row r="7902" spans="1:7">
      <c r="A7902" s="48" t="str">
        <f>_xlfn.XLOOKUP(_xlfn.XLOOKUP(MID(タスク実績csv元!C7902,1,SEARCH(":",タスク実績csv元!C7902)-1),リスト!F:F,リスト!G:G)&amp;MID(タスク実績csv元!C7902,SEARCH(":",タスク実績csv元!C7902),999),タスクDB!K:K,タスクDB!A:A)</f>
        <v>{9a5f754a-9ef7-4cab-990e-c82ab70efc3e}</v>
      </c>
      <c r="B7902" s="11">
        <f>タスク実績csv元!A7902</f>
        <v>45575</v>
      </c>
      <c r="C7902" s="54">
        <f>タスク実績csv元!F7902</f>
        <v>0.41666666666666669</v>
      </c>
      <c r="D7902" s="54">
        <f>タスク実績csv元!E7902</f>
        <v>0.40625</v>
      </c>
      <c r="E7902" t="str">
        <f>タスク実績csv元!I7902&amp;""</f>
        <v/>
      </c>
      <c r="F7902" t="str">
        <f>タスク実績csv元!D7902</f>
        <v>コンプラ研修</v>
      </c>
      <c r="G7902" t="str">
        <f t="shared" si="123"/>
        <v>INSERT INTO task_achivement(task_no,achive_date,end_time,start_time,task_detail,memo)VALUES('{9a5f754a-9ef7-4cab-990e-c82ab70efc3e}','2024/10/10','2024/10/10 10:00:00','2024/10/10 09:45:00','','コンプラ研修');</v>
      </c>
    </row>
    <row r="7903" spans="1:7">
      <c r="A7903" s="48" t="str">
        <f>_xlfn.XLOOKUP(_xlfn.XLOOKUP(MID(タスク実績csv元!C7903,1,SEARCH(":",タスク実績csv元!C7903)-1),リスト!F:F,リスト!G:G)&amp;MID(タスク実績csv元!C7903,SEARCH(":",タスク実績csv元!C7903),999),タスクDB!K:K,タスクDB!A:A)</f>
        <v>{fa1d15a7-0fa5-46a0-b2a9-9b86fd9480ff}</v>
      </c>
      <c r="B7903" s="11">
        <f>タスク実績csv元!A7903</f>
        <v>45575</v>
      </c>
      <c r="C7903" s="54">
        <f>タスク実績csv元!F7903</f>
        <v>0.42708333333333331</v>
      </c>
      <c r="D7903" s="54">
        <f>タスク実績csv元!E7903</f>
        <v>0.41666666666666669</v>
      </c>
      <c r="E7903" t="str">
        <f>タスク実績csv元!I7903&amp;""</f>
        <v/>
      </c>
      <c r="F7903" t="str">
        <f>タスク実績csv元!D7903</f>
        <v>ロット分割のテスト調整</v>
      </c>
      <c r="G7903" t="str">
        <f t="shared" si="123"/>
        <v>INSERT INTO task_achivement(task_no,achive_date,end_time,start_time,task_detail,memo)VALUES('{fa1d15a7-0fa5-46a0-b2a9-9b86fd9480ff}','2024/10/10','2024/10/10 10:15:00','2024/10/10 10:00:00','','ロット分割のテスト調整');</v>
      </c>
    </row>
    <row r="7904" spans="1:7">
      <c r="A7904" s="48" t="str">
        <f>_xlfn.XLOOKUP(_xlfn.XLOOKUP(MID(タスク実績csv元!C7904,1,SEARCH(":",タスク実績csv元!C7904)-1),リスト!F:F,リスト!G:G)&amp;MID(タスク実績csv元!C7904,SEARCH(":",タスク実績csv元!C7904),999),タスクDB!K:K,タスクDB!A:A)</f>
        <v>{9a5f754a-9ef7-4cab-990e-c82ab70efc3e}</v>
      </c>
      <c r="B7904" s="11">
        <f>タスク実績csv元!A7904</f>
        <v>45575</v>
      </c>
      <c r="C7904" s="54">
        <f>タスク実績csv元!F7904</f>
        <v>0.4375</v>
      </c>
      <c r="D7904" s="54">
        <f>タスク実績csv元!E7904</f>
        <v>0.42708333333333331</v>
      </c>
      <c r="E7904" t="str">
        <f>タスク実績csv元!I7904&amp;""</f>
        <v/>
      </c>
      <c r="F7904" t="str">
        <f>タスク実績csv元!D7904</f>
        <v>コンプラ研修</v>
      </c>
      <c r="G7904" t="str">
        <f t="shared" si="123"/>
        <v>INSERT INTO task_achivement(task_no,achive_date,end_time,start_time,task_detail,memo)VALUES('{9a5f754a-9ef7-4cab-990e-c82ab70efc3e}','2024/10/10','2024/10/10 10:30:00','2024/10/10 10:15:00','','コンプラ研修');</v>
      </c>
    </row>
    <row r="7905" spans="1:7">
      <c r="A7905" s="48" t="str">
        <f>_xlfn.XLOOKUP(_xlfn.XLOOKUP(MID(タスク実績csv元!C7905,1,SEARCH(":",タスク実績csv元!C7905)-1),リスト!F:F,リスト!G:G)&amp;MID(タスク実績csv元!C7905,SEARCH(":",タスク実績csv元!C7905),999),タスクDB!K:K,タスクDB!A:A)</f>
        <v>{eccefbf1-a852-44a0-af6a-c2c31b42f737}</v>
      </c>
      <c r="B7905" s="11">
        <f>タスク実績csv元!A7905</f>
        <v>45575</v>
      </c>
      <c r="C7905" s="54">
        <f>タスク実績csv元!F7905</f>
        <v>0.5</v>
      </c>
      <c r="D7905" s="54">
        <f>タスク実績csv元!E7905</f>
        <v>0.45833333333333331</v>
      </c>
      <c r="E7905" t="str">
        <f>タスク実績csv元!I7905&amp;""</f>
        <v/>
      </c>
      <c r="F7905" t="str">
        <f>タスク実績csv元!D7905</f>
        <v>DSCの使い方(中川)</v>
      </c>
      <c r="G7905" t="str">
        <f t="shared" si="123"/>
        <v>INSERT INTO task_achivement(task_no,achive_date,end_time,start_time,task_detail,memo)VALUES('{eccefbf1-a852-44a0-af6a-c2c31b42f737}','2024/10/10','2024/10/10 12:00:00','2024/10/10 11:00:00','','DSCの使い方(中川)');</v>
      </c>
    </row>
    <row r="7906" spans="1:7">
      <c r="A7906" s="48" t="str">
        <f>_xlfn.XLOOKUP(_xlfn.XLOOKUP(MID(タスク実績csv元!C7906,1,SEARCH(":",タスク実績csv元!C7906)-1),リスト!F:F,リスト!G:G)&amp;MID(タスク実績csv元!C7906,SEARCH(":",タスク実績csv元!C7906),999),タスクDB!K:K,タスクDB!A:A)</f>
        <v>{eccefbf1-a852-44a0-af6a-c2c31b42f737}</v>
      </c>
      <c r="B7906" s="11">
        <f>タスク実績csv元!A7906</f>
        <v>45575</v>
      </c>
      <c r="C7906" s="54">
        <f>タスク実績csv元!F7906</f>
        <v>0.58333333333333337</v>
      </c>
      <c r="D7906" s="54">
        <f>タスク実績csv元!E7906</f>
        <v>0.54166666666666663</v>
      </c>
      <c r="E7906" t="str">
        <f>タスク実績csv元!I7906&amp;""</f>
        <v/>
      </c>
      <c r="F7906" t="str">
        <f>タスク実績csv元!D7906</f>
        <v>DSC保守調整(長江, 吉岡)</v>
      </c>
      <c r="G7906" t="str">
        <f t="shared" si="123"/>
        <v>INSERT INTO task_achivement(task_no,achive_date,end_time,start_time,task_detail,memo)VALUES('{eccefbf1-a852-44a0-af6a-c2c31b42f737}','2024/10/10','2024/10/10 14:00:00','2024/10/10 13:00:00','','DSC保守調整(長江, 吉岡)');</v>
      </c>
    </row>
    <row r="7907" spans="1:7">
      <c r="A7907" s="48" t="str">
        <f>_xlfn.XLOOKUP(_xlfn.XLOOKUP(MID(タスク実績csv元!C7907,1,SEARCH(":",タスク実績csv元!C7907)-1),リスト!F:F,リスト!G:G)&amp;MID(タスク実績csv元!C7907,SEARCH(":",タスク実績csv元!C7907),999),タスクDB!K:K,タスクDB!A:A)</f>
        <v>{eccefbf1-a852-44a0-af6a-c2c31b42f737}</v>
      </c>
      <c r="B7907" s="11">
        <f>タスク実績csv元!A7907</f>
        <v>45575</v>
      </c>
      <c r="C7907" s="54">
        <f>タスク実績csv元!F7907</f>
        <v>0.625</v>
      </c>
      <c r="D7907" s="54">
        <f>タスク実績csv元!E7907</f>
        <v>0.58333333333333337</v>
      </c>
      <c r="E7907" t="str">
        <f>タスク実績csv元!I7907&amp;""</f>
        <v/>
      </c>
      <c r="F7907" t="str">
        <f>タスク実績csv元!D7907</f>
        <v>ロット分割対策(荒川, 松原)</v>
      </c>
      <c r="G7907" t="str">
        <f t="shared" si="123"/>
        <v>INSERT INTO task_achivement(task_no,achive_date,end_time,start_time,task_detail,memo)VALUES('{eccefbf1-a852-44a0-af6a-c2c31b42f737}','2024/10/10','2024/10/10 15:00:00','2024/10/10 14:00:00','','ロット分割対策(荒川, 松原)');</v>
      </c>
    </row>
    <row r="7908" spans="1:7">
      <c r="A7908" s="48" t="str">
        <f>_xlfn.XLOOKUP(_xlfn.XLOOKUP(MID(タスク実績csv元!C7908,1,SEARCH(":",タスク実績csv元!C7908)-1),リスト!F:F,リスト!G:G)&amp;MID(タスク実績csv元!C7908,SEARCH(":",タスク実績csv元!C7908),999),タスクDB!K:K,タスクDB!A:A)</f>
        <v>{8bf29be6-00eb-4704-99d7-d935cf00aff3}</v>
      </c>
      <c r="B7908" s="11">
        <f>タスク実績csv元!A7908</f>
        <v>45575</v>
      </c>
      <c r="C7908" s="54">
        <f>タスク実績csv元!F7908</f>
        <v>0.70833333333333337</v>
      </c>
      <c r="D7908" s="54">
        <f>タスク実績csv元!E7908</f>
        <v>0.625</v>
      </c>
      <c r="E7908" t="str">
        <f>タスク実績csv元!I7908&amp;""</f>
        <v/>
      </c>
      <c r="F7908" t="str">
        <f>タスク実績csv元!D7908</f>
        <v>OTC定例</v>
      </c>
      <c r="G7908" t="str">
        <f t="shared" si="123"/>
        <v>INSERT INTO task_achivement(task_no,achive_date,end_time,start_time,task_detail,memo)VALUES('{8bf29be6-00eb-4704-99d7-d935cf00aff3}','2024/10/10','2024/10/10 17:00:00','2024/10/10 15:00:00','','OTC定例');</v>
      </c>
    </row>
    <row r="7909" spans="1:7">
      <c r="A7909" s="48" t="str">
        <f>_xlfn.XLOOKUP(_xlfn.XLOOKUP(MID(タスク実績csv元!C7909,1,SEARCH(":",タスク実績csv元!C7909)-1),リスト!F:F,リスト!G:G)&amp;MID(タスク実績csv元!C7909,SEARCH(":",タスク実績csv元!C7909),999),タスクDB!K:K,タスクDB!A:A)</f>
        <v>{eccefbf1-a852-44a0-af6a-c2c31b42f737}</v>
      </c>
      <c r="B7909" s="11">
        <f>タスク実績csv元!A7909</f>
        <v>45575</v>
      </c>
      <c r="C7909" s="54">
        <f>タスク実績csv元!F7909</f>
        <v>0.72916666666666663</v>
      </c>
      <c r="D7909" s="54">
        <f>タスク実績csv元!E7909</f>
        <v>0.70833333333333337</v>
      </c>
      <c r="E7909" t="str">
        <f>タスク実績csv元!I7909&amp;""</f>
        <v/>
      </c>
      <c r="F7909" t="str">
        <f>タスク実績csv元!D7909</f>
        <v>得意先移行準備(小椋)</v>
      </c>
      <c r="G7909" t="str">
        <f t="shared" si="123"/>
        <v>INSERT INTO task_achivement(task_no,achive_date,end_time,start_time,task_detail,memo)VALUES('{eccefbf1-a852-44a0-af6a-c2c31b42f737}','2024/10/10','2024/10/10 17:30:00','2024/10/10 17:00:00','','得意先移行準備(小椋)');</v>
      </c>
    </row>
    <row r="7910" spans="1:7">
      <c r="A7910" s="48" t="str">
        <f>_xlfn.XLOOKUP(_xlfn.XLOOKUP(MID(タスク実績csv元!C7910,1,SEARCH(":",タスク実績csv元!C7910)-1),リスト!F:F,リスト!G:G)&amp;MID(タスク実績csv元!C7910,SEARCH(":",タスク実績csv元!C7910),999),タスクDB!K:K,タスクDB!A:A)</f>
        <v>{8bf29be6-00eb-4704-99d7-d935cf00aff3}</v>
      </c>
      <c r="B7910" s="11">
        <f>タスク実績csv元!A7910</f>
        <v>45575</v>
      </c>
      <c r="C7910" s="54">
        <f>タスク実績csv元!F7910</f>
        <v>0.75</v>
      </c>
      <c r="D7910" s="54">
        <f>タスク実績csv元!E7910</f>
        <v>0.72916666666666663</v>
      </c>
      <c r="E7910" t="str">
        <f>タスク実績csv元!I7910&amp;""</f>
        <v/>
      </c>
      <c r="F7910" t="str">
        <f>タスク実績csv元!D7910</f>
        <v>UAT夕会</v>
      </c>
      <c r="G7910" t="str">
        <f t="shared" si="123"/>
        <v>INSERT INTO task_achivement(task_no,achive_date,end_time,start_time,task_detail,memo)VALUES('{8bf29be6-00eb-4704-99d7-d935cf00aff3}','2024/10/10','2024/10/10 18:00:00','2024/10/10 17:30:00','','UAT夕会');</v>
      </c>
    </row>
    <row r="7911" spans="1:7">
      <c r="A7911" s="48" t="str">
        <f>_xlfn.XLOOKUP(_xlfn.XLOOKUP(MID(タスク実績csv元!C7911,1,SEARCH(":",タスク実績csv元!C7911)-1),リスト!F:F,リスト!G:G)&amp;MID(タスク実績csv元!C7911,SEARCH(":",タスク実績csv元!C7911),999),タスクDB!K:K,タスクDB!A:A)</f>
        <v>{eccefbf1-a852-44a0-af6a-c2c31b42f737}</v>
      </c>
      <c r="B7911" s="11">
        <f>タスク実績csv元!A7911</f>
        <v>45575</v>
      </c>
      <c r="C7911" s="54">
        <f>タスク実績csv元!F7911</f>
        <v>0.77083333333333337</v>
      </c>
      <c r="D7911" s="54">
        <f>タスク実績csv元!E7911</f>
        <v>0.75</v>
      </c>
      <c r="E7911" t="str">
        <f>タスク実績csv元!I7911&amp;""</f>
        <v/>
      </c>
      <c r="F7911" t="str">
        <f>タスク実績csv元!D7911</f>
        <v>得意先連携処理(中村)</v>
      </c>
      <c r="G7911" t="str">
        <f t="shared" si="123"/>
        <v>INSERT INTO task_achivement(task_no,achive_date,end_time,start_time,task_detail,memo)VALUES('{eccefbf1-a852-44a0-af6a-c2c31b42f737}','2024/10/10','2024/10/10 18:30:00','2024/10/10 18:00:00','','得意先連携処理(中村)');</v>
      </c>
    </row>
    <row r="7912" spans="1:7">
      <c r="A7912" s="48" t="str">
        <f>_xlfn.XLOOKUP(_xlfn.XLOOKUP(MID(タスク実績csv元!C7912,1,SEARCH(":",タスク実績csv元!C7912)-1),リスト!F:F,リスト!G:G)&amp;MID(タスク実績csv元!C7912,SEARCH(":",タスク実績csv元!C7912),999),タスクDB!K:K,タスクDB!A:A)</f>
        <v>{3bfae8e9-f157-4a93-8f07-ee8b8a40f008}</v>
      </c>
      <c r="B7912" s="11">
        <f>タスク実績csv元!A7912</f>
        <v>45575</v>
      </c>
      <c r="C7912" s="54">
        <f>タスク実績csv元!F7912</f>
        <v>0.875</v>
      </c>
      <c r="D7912" s="54">
        <f>タスク実績csv元!E7912</f>
        <v>0.8125</v>
      </c>
      <c r="E7912" t="str">
        <f>タスク実績csv元!I7912&amp;""</f>
        <v/>
      </c>
      <c r="F7912" t="str">
        <f>タスク実績csv元!D7912</f>
        <v>得意先情報整理</v>
      </c>
      <c r="G7912" t="str">
        <f t="shared" si="123"/>
        <v>INSERT INTO task_achivement(task_no,achive_date,end_time,start_time,task_detail,memo)VALUES('{3bfae8e9-f157-4a93-8f07-ee8b8a40f008}','2024/10/10','2024/10/10 21:00:00','2024/10/10 19:30:00','','得意先情報整理');</v>
      </c>
    </row>
    <row r="7913" spans="1:7">
      <c r="A7913" s="48" t="str">
        <f>_xlfn.XLOOKUP(_xlfn.XLOOKUP(MID(タスク実績csv元!C7913,1,SEARCH(":",タスク実績csv元!C7913)-1),リスト!F:F,リスト!G:G)&amp;MID(タスク実績csv元!C7913,SEARCH(":",タスク実績csv元!C7913),999),タスクDB!K:K,タスクDB!A:A)</f>
        <v>{d84a5d88-e503-432b-8c15-77654a92b465}</v>
      </c>
      <c r="B7913" s="11">
        <f>タスク実績csv元!A7913</f>
        <v>45576</v>
      </c>
      <c r="C7913" s="54">
        <f>タスク実績csv元!F7913</f>
        <v>0.45833333333333331</v>
      </c>
      <c r="D7913" s="54">
        <f>タスク実績csv元!E7913</f>
        <v>0.39583333333333331</v>
      </c>
      <c r="E7913" t="str">
        <f>タスク実績csv元!I7913&amp;""</f>
        <v/>
      </c>
      <c r="F7913" t="str">
        <f>タスク実績csv元!D7913</f>
        <v>ロット分割データ作成</v>
      </c>
      <c r="G7913" t="str">
        <f t="shared" si="123"/>
        <v>INSERT INTO task_achivement(task_no,achive_date,end_time,start_time,task_detail,memo)VALUES('{d84a5d88-e503-432b-8c15-77654a92b465}','2024/10/11','2024/10/11 11:00:00','2024/10/11 09:30:00','','ロット分割データ作成');</v>
      </c>
    </row>
    <row r="7914" spans="1:7">
      <c r="A7914" s="48" t="str">
        <f>_xlfn.XLOOKUP(_xlfn.XLOOKUP(MID(タスク実績csv元!C7914,1,SEARCH(":",タスク実績csv元!C7914)-1),リスト!F:F,リスト!G:G)&amp;MID(タスク実績csv元!C7914,SEARCH(":",タスク実績csv元!C7914),999),タスクDB!K:K,タスクDB!A:A)</f>
        <v>{8bf29be6-00eb-4704-99d7-d935cf00aff3}</v>
      </c>
      <c r="B7914" s="11">
        <f>タスク実績csv元!A7914</f>
        <v>45576</v>
      </c>
      <c r="C7914" s="54">
        <f>タスク実績csv元!F7914</f>
        <v>0.5</v>
      </c>
      <c r="D7914" s="54">
        <f>タスク実績csv元!E7914</f>
        <v>0.45833333333333331</v>
      </c>
      <c r="E7914" t="str">
        <f>タスク実績csv元!I7914&amp;""</f>
        <v/>
      </c>
      <c r="F7914" t="str">
        <f>タスク実績csv元!D7914</f>
        <v>週次定例</v>
      </c>
      <c r="G7914" t="str">
        <f t="shared" si="123"/>
        <v>INSERT INTO task_achivement(task_no,achive_date,end_time,start_time,task_detail,memo)VALUES('{8bf29be6-00eb-4704-99d7-d935cf00aff3}','2024/10/11','2024/10/11 12:00:00','2024/10/11 11:00:00','','週次定例');</v>
      </c>
    </row>
    <row r="7915" spans="1:7">
      <c r="A7915" s="48" t="str">
        <f>_xlfn.XLOOKUP(_xlfn.XLOOKUP(MID(タスク実績csv元!C7915,1,SEARCH(":",タスク実績csv元!C7915)-1),リスト!F:F,リスト!G:G)&amp;MID(タスク実績csv元!C7915,SEARCH(":",タスク実績csv元!C7915),999),タスクDB!K:K,タスクDB!A:A)</f>
        <v>{8bf29be6-00eb-4704-99d7-d935cf00aff3}</v>
      </c>
      <c r="B7915" s="11">
        <f>タスク実績csv元!A7915</f>
        <v>45576</v>
      </c>
      <c r="C7915" s="54">
        <f>タスク実績csv元!F7915</f>
        <v>0.58333333333333337</v>
      </c>
      <c r="D7915" s="54">
        <f>タスク実績csv元!E7915</f>
        <v>0.54166666666666663</v>
      </c>
      <c r="E7915" t="str">
        <f>タスク実績csv元!I7915&amp;""</f>
        <v/>
      </c>
      <c r="F7915" t="str">
        <f>タスク実績csv元!D7915</f>
        <v>課題セッション</v>
      </c>
      <c r="G7915" t="str">
        <f t="shared" si="123"/>
        <v>INSERT INTO task_achivement(task_no,achive_date,end_time,start_time,task_detail,memo)VALUES('{8bf29be6-00eb-4704-99d7-d935cf00aff3}','2024/10/11','2024/10/11 14:00:00','2024/10/11 13:00:00','','課題セッション');</v>
      </c>
    </row>
    <row r="7916" spans="1:7">
      <c r="A7916" s="48" t="str">
        <f>_xlfn.XLOOKUP(_xlfn.XLOOKUP(MID(タスク実績csv元!C7916,1,SEARCH(":",タスク実績csv元!C7916)-1),リスト!F:F,リスト!G:G)&amp;MID(タスク実績csv元!C7916,SEARCH(":",タスク実績csv元!C7916),999),タスクDB!K:K,タスクDB!A:A)</f>
        <v>{eccefbf1-a852-44a0-af6a-c2c31b42f737}</v>
      </c>
      <c r="B7916" s="11">
        <f>タスク実績csv元!A7916</f>
        <v>45576</v>
      </c>
      <c r="C7916" s="54">
        <f>タスク実績csv元!F7916</f>
        <v>0.60416666666666663</v>
      </c>
      <c r="D7916" s="54">
        <f>タスク実績csv元!E7916</f>
        <v>0.58333333333333337</v>
      </c>
      <c r="E7916" t="str">
        <f>タスク実績csv元!I7916&amp;""</f>
        <v/>
      </c>
      <c r="F7916" t="str">
        <f>タスク実績csv元!D7916</f>
        <v>得意先移行前確認(小椋)</v>
      </c>
      <c r="G7916" t="str">
        <f t="shared" si="123"/>
        <v>INSERT INTO task_achivement(task_no,achive_date,end_time,start_time,task_detail,memo)VALUES('{eccefbf1-a852-44a0-af6a-c2c31b42f737}','2024/10/11','2024/10/11 14:30:00','2024/10/11 14:00:00','','得意先移行前確認(小椋)');</v>
      </c>
    </row>
    <row r="7917" spans="1:7">
      <c r="A7917" s="48" t="str">
        <f>_xlfn.XLOOKUP(_xlfn.XLOOKUP(MID(タスク実績csv元!C7917,1,SEARCH(":",タスク実績csv元!C7917)-1),リスト!F:F,リスト!G:G)&amp;MID(タスク実績csv元!C7917,SEARCH(":",タスク実績csv元!C7917),999),タスクDB!K:K,タスクDB!A:A)</f>
        <v>{eccefbf1-a852-44a0-af6a-c2c31b42f737}</v>
      </c>
      <c r="B7917" s="11">
        <f>タスク実績csv元!A7917</f>
        <v>45576</v>
      </c>
      <c r="C7917" s="54">
        <f>タスク実績csv元!F7917</f>
        <v>0.64583333333333337</v>
      </c>
      <c r="D7917" s="54">
        <f>タスク実績csv元!E7917</f>
        <v>0.60416666666666663</v>
      </c>
      <c r="E7917" t="str">
        <f>タスク実績csv元!I7917&amp;""</f>
        <v/>
      </c>
      <c r="F7917" t="str">
        <f>タスク実績csv元!D7917</f>
        <v>ロット分割エラーについて(荒川)</v>
      </c>
      <c r="G7917" t="str">
        <f t="shared" si="123"/>
        <v>INSERT INTO task_achivement(task_no,achive_date,end_time,start_time,task_detail,memo)VALUES('{eccefbf1-a852-44a0-af6a-c2c31b42f737}','2024/10/11','2024/10/11 15:30:00','2024/10/11 14:30:00','','ロット分割エラーについて(荒川)');</v>
      </c>
    </row>
    <row r="7918" spans="1:7">
      <c r="A7918" s="48" t="str">
        <f>_xlfn.XLOOKUP(_xlfn.XLOOKUP(MID(タスク実績csv元!C7918,1,SEARCH(":",タスク実績csv元!C7918)-1),リスト!F:F,リスト!G:G)&amp;MID(タスク実績csv元!C7918,SEARCH(":",タスク実績csv元!C7918),999),タスクDB!K:K,タスクDB!A:A)</f>
        <v>{eccefbf1-a852-44a0-af6a-c2c31b42f737}</v>
      </c>
      <c r="B7918" s="11">
        <f>タスク実績csv元!A7918</f>
        <v>45576</v>
      </c>
      <c r="C7918" s="54">
        <f>タスク実績csv元!F7918</f>
        <v>0.72916666666666663</v>
      </c>
      <c r="D7918" s="54">
        <f>タスク実績csv元!E7918</f>
        <v>0.66666666666666663</v>
      </c>
      <c r="E7918" t="str">
        <f>タスク実績csv元!I7918&amp;""</f>
        <v/>
      </c>
      <c r="F7918" t="str">
        <f>タスク実績csv元!D7918</f>
        <v>出荷パターンの確認(松原, 荒川)</v>
      </c>
      <c r="G7918" t="str">
        <f t="shared" si="123"/>
        <v>INSERT INTO task_achivement(task_no,achive_date,end_time,start_time,task_detail,memo)VALUES('{eccefbf1-a852-44a0-af6a-c2c31b42f737}','2024/10/11','2024/10/11 17:30:00','2024/10/11 16:00:00','','出荷パターンの確認(松原, 荒川)');</v>
      </c>
    </row>
    <row r="7919" spans="1:7">
      <c r="A7919" s="48" t="str">
        <f>_xlfn.XLOOKUP(_xlfn.XLOOKUP(MID(タスク実績csv元!C7919,1,SEARCH(":",タスク実績csv元!C7919)-1),リスト!F:F,リスト!G:G)&amp;MID(タスク実績csv元!C7919,SEARCH(":",タスク実績csv元!C7919),999),タスクDB!K:K,タスクDB!A:A)</f>
        <v>{eccefbf1-a852-44a0-af6a-c2c31b42f737}</v>
      </c>
      <c r="B7919" s="11">
        <f>タスク実績csv元!A7919</f>
        <v>45576</v>
      </c>
      <c r="C7919" s="54">
        <f>タスク実績csv元!F7919</f>
        <v>0.75</v>
      </c>
      <c r="D7919" s="54">
        <f>タスク実績csv元!E7919</f>
        <v>0.72916666666666663</v>
      </c>
      <c r="E7919" t="str">
        <f>タスク実績csv元!I7919&amp;""</f>
        <v/>
      </c>
      <c r="F7919" t="str">
        <f>タスク実績csv元!D7919</f>
        <v>ロット分割エラー原因(長谷川, 松原, 荒川, 高山)</v>
      </c>
      <c r="G7919" t="str">
        <f t="shared" si="123"/>
        <v>INSERT INTO task_achivement(task_no,achive_date,end_time,start_time,task_detail,memo)VALUES('{eccefbf1-a852-44a0-af6a-c2c31b42f737}','2024/10/11','2024/10/11 18:00:00','2024/10/11 17:30:00','','ロット分割エラー原因(長谷川, 松原, 荒川, 高山)');</v>
      </c>
    </row>
    <row r="7920" spans="1:7">
      <c r="A7920" s="48" t="str">
        <f>_xlfn.XLOOKUP(_xlfn.XLOOKUP(MID(タスク実績csv元!C7920,1,SEARCH(":",タスク実績csv元!C7920)-1),リスト!F:F,リスト!G:G)&amp;MID(タスク実績csv元!C7920,SEARCH(":",タスク実績csv元!C7920),999),タスクDB!K:K,タスクDB!A:A)</f>
        <v>{eccefbf1-a852-44a0-af6a-c2c31b42f737}</v>
      </c>
      <c r="B7920" s="11">
        <f>タスク実績csv元!A7920</f>
        <v>45576</v>
      </c>
      <c r="C7920" s="54">
        <f>タスク実績csv元!F7920</f>
        <v>0.77083333333333337</v>
      </c>
      <c r="D7920" s="54">
        <f>タスク実績csv元!E7920</f>
        <v>0.75</v>
      </c>
      <c r="E7920" t="str">
        <f>タスク実績csv元!I7920&amp;""</f>
        <v/>
      </c>
      <c r="F7920" t="str">
        <f>タスク実績csv元!D7920</f>
        <v>得意先投入前確認(小椋)</v>
      </c>
      <c r="G7920" t="str">
        <f t="shared" si="123"/>
        <v>INSERT INTO task_achivement(task_no,achive_date,end_time,start_time,task_detail,memo)VALUES('{eccefbf1-a852-44a0-af6a-c2c31b42f737}','2024/10/11','2024/10/11 18:30:00','2024/10/11 18:00:00','','得意先投入前確認(小椋)');</v>
      </c>
    </row>
    <row r="7921" spans="1:7">
      <c r="A7921" s="48" t="str">
        <f>_xlfn.XLOOKUP(_xlfn.XLOOKUP(MID(タスク実績csv元!C7921,1,SEARCH(":",タスク実績csv元!C7921)-1),リスト!F:F,リスト!G:G)&amp;MID(タスク実績csv元!C7921,SEARCH(":",タスク実績csv元!C7921),999),タスクDB!K:K,タスクDB!A:A)</f>
        <v>{3bfae8e9-f157-4a93-8f07-ee8b8a40f008}</v>
      </c>
      <c r="B7921" s="11">
        <f>タスク実績csv元!A7921</f>
        <v>45576</v>
      </c>
      <c r="C7921" s="54">
        <f>タスク実績csv元!F7921</f>
        <v>0.90625</v>
      </c>
      <c r="D7921" s="54">
        <f>タスク実績csv元!E7921</f>
        <v>0.83333333333333337</v>
      </c>
      <c r="E7921" t="str">
        <f>タスク実績csv元!I7921&amp;""</f>
        <v/>
      </c>
      <c r="F7921" t="str">
        <f>タスク実績csv元!D7921</f>
        <v>得意先移行結果確認</v>
      </c>
      <c r="G7921" t="str">
        <f t="shared" si="123"/>
        <v>INSERT INTO task_achivement(task_no,achive_date,end_time,start_time,task_detail,memo)VALUES('{3bfae8e9-f157-4a93-8f07-ee8b8a40f008}','2024/10/11','2024/10/11 21:45:00','2024/10/11 20:00:00','','得意先移行結果確認');</v>
      </c>
    </row>
    <row r="7922" spans="1:7">
      <c r="A7922" s="48" t="str">
        <f>_xlfn.XLOOKUP(_xlfn.XLOOKUP(MID(タスク実績csv元!C7922,1,SEARCH(":",タスク実績csv元!C7922)-1),リスト!F:F,リスト!G:G)&amp;MID(タスク実績csv元!C7922,SEARCH(":",タスク実績csv元!C7922),999),タスクDB!K:K,タスクDB!A:A)</f>
        <v>{3bfae8e9-f157-4a93-8f07-ee8b8a40f008}</v>
      </c>
      <c r="B7922" s="11">
        <f>タスク実績csv元!A7922</f>
        <v>45577</v>
      </c>
      <c r="C7922" s="54">
        <f>タスク実績csv元!F7922</f>
        <v>0.625</v>
      </c>
      <c r="D7922" s="54">
        <f>タスク実績csv元!E7922</f>
        <v>0.61458333333333337</v>
      </c>
      <c r="E7922" t="str">
        <f>タスク実績csv元!I7922&amp;""</f>
        <v/>
      </c>
      <c r="F7922" t="str">
        <f>タスク実績csv元!D7922</f>
        <v>得意先移行結果確認</v>
      </c>
      <c r="G7922" t="str">
        <f t="shared" si="123"/>
        <v>INSERT INTO task_achivement(task_no,achive_date,end_time,start_time,task_detail,memo)VALUES('{3bfae8e9-f157-4a93-8f07-ee8b8a40f008}','2024/10/12','2024/10/12 15:00:00','2024/10/12 14:45:00','','得意先移行結果確認');</v>
      </c>
    </row>
    <row r="7923" spans="1:7">
      <c r="A7923" s="48" t="str">
        <f>_xlfn.XLOOKUP(_xlfn.XLOOKUP(MID(タスク実績csv元!C7923,1,SEARCH(":",タスク実績csv元!C7923)-1),リスト!F:F,リスト!G:G)&amp;MID(タスク実績csv元!C7923,SEARCH(":",タスク実績csv元!C7923),999),タスクDB!K:K,タスクDB!A:A)</f>
        <v>{3bfae8e9-f157-4a93-8f07-ee8b8a40f008}</v>
      </c>
      <c r="B7923" s="11">
        <f>タスク実績csv元!A7923</f>
        <v>45577</v>
      </c>
      <c r="C7923" s="54">
        <f>タスク実績csv元!F7923</f>
        <v>0.66666666666666663</v>
      </c>
      <c r="D7923" s="54">
        <f>タスク実績csv元!E7923</f>
        <v>0.625</v>
      </c>
      <c r="E7923" t="str">
        <f>タスク実績csv元!I7923&amp;""</f>
        <v/>
      </c>
      <c r="F7923" t="str">
        <f>タスク実績csv元!D7923</f>
        <v>プレ動作確認準備</v>
      </c>
      <c r="G7923" t="str">
        <f t="shared" si="123"/>
        <v>INSERT INTO task_achivement(task_no,achive_date,end_time,start_time,task_detail,memo)VALUES('{3bfae8e9-f157-4a93-8f07-ee8b8a40f008}','2024/10/12','2024/10/12 16:00:00','2024/10/12 15:00:00','','プレ動作確認準備');</v>
      </c>
    </row>
    <row r="7924" spans="1:7">
      <c r="A7924" s="48" t="str">
        <f>_xlfn.XLOOKUP(_xlfn.XLOOKUP(MID(タスク実績csv元!C7924,1,SEARCH(":",タスク実績csv元!C7924)-1),リスト!F:F,リスト!G:G)&amp;MID(タスク実績csv元!C7924,SEARCH(":",タスク実績csv元!C7924),999),タスクDB!K:K,タスクDB!A:A)</f>
        <v>{d84a5d88-e503-432b-8c15-77654a92b465}</v>
      </c>
      <c r="B7924" s="11">
        <f>タスク実績csv元!A7924</f>
        <v>45579</v>
      </c>
      <c r="C7924" s="54">
        <f>タスク実績csv元!F7924</f>
        <v>0.47916666666666669</v>
      </c>
      <c r="D7924" s="54">
        <f>タスク実績csv元!E7924</f>
        <v>0.44791666666666669</v>
      </c>
      <c r="E7924" t="str">
        <f>タスク実績csv元!I7924&amp;""</f>
        <v/>
      </c>
      <c r="F7924" t="str">
        <f>タスク実績csv元!D7924</f>
        <v>ロット分割テストケース整理</v>
      </c>
      <c r="G7924" t="str">
        <f t="shared" si="123"/>
        <v>INSERT INTO task_achivement(task_no,achive_date,end_time,start_time,task_detail,memo)VALUES('{d84a5d88-e503-432b-8c15-77654a92b465}','2024/10/14','2024/10/14 11:30:00','2024/10/14 10:45:00','','ロット分割テストケース整理');</v>
      </c>
    </row>
    <row r="7925" spans="1:7">
      <c r="A7925" s="48" t="str">
        <f>_xlfn.XLOOKUP(_xlfn.XLOOKUP(MID(タスク実績csv元!C7925,1,SEARCH(":",タスク実績csv元!C7925)-1),リスト!F:F,リスト!G:G)&amp;MID(タスク実績csv元!C7925,SEARCH(":",タスク実績csv元!C7925),999),タスクDB!K:K,タスクDB!A:A)</f>
        <v>{fa1d15a7-0fa5-46a0-b2a9-9b86fd9480ff}</v>
      </c>
      <c r="B7925" s="11">
        <f>タスク実績csv元!A7925</f>
        <v>45579</v>
      </c>
      <c r="C7925" s="54">
        <f>タスク実績csv元!F7925</f>
        <v>0.48958333333333331</v>
      </c>
      <c r="D7925" s="54">
        <f>タスク実績csv元!E7925</f>
        <v>0.47916666666666669</v>
      </c>
      <c r="E7925" t="str">
        <f>タスク実績csv元!I7925&amp;""</f>
        <v/>
      </c>
      <c r="F7925" t="str">
        <f>タスク実績csv元!D7925</f>
        <v>SOTC100(ロット分割対応)</v>
      </c>
      <c r="G7925" t="str">
        <f t="shared" si="123"/>
        <v>INSERT INTO task_achivement(task_no,achive_date,end_time,start_time,task_detail,memo)VALUES('{fa1d15a7-0fa5-46a0-b2a9-9b86fd9480ff}','2024/10/14','2024/10/14 11:45:00','2024/10/14 11:30:00','','SOTC100(ロット分割対応)');</v>
      </c>
    </row>
    <row r="7926" spans="1:7">
      <c r="A7926" s="48" t="str">
        <f>_xlfn.XLOOKUP(_xlfn.XLOOKUP(MID(タスク実績csv元!C7926,1,SEARCH(":",タスク実績csv元!C7926)-1),リスト!F:F,リスト!G:G)&amp;MID(タスク実績csv元!C7926,SEARCH(":",タスク実績csv元!C7926),999),タスクDB!K:K,タスクDB!A:A)</f>
        <v>{fa1d15a7-0fa5-46a0-b2a9-9b86fd9480ff}</v>
      </c>
      <c r="B7926" s="11">
        <f>タスク実績csv元!A7926</f>
        <v>45579</v>
      </c>
      <c r="C7926" s="54">
        <f>タスク実績csv元!F7926</f>
        <v>0.9375</v>
      </c>
      <c r="D7926" s="54">
        <f>タスク実績csv元!E7926</f>
        <v>0.91666666666666663</v>
      </c>
      <c r="E7926" t="str">
        <f>タスク実績csv元!I7926&amp;""</f>
        <v/>
      </c>
      <c r="F7926" t="str">
        <f>タスク実績csv元!D7926</f>
        <v>SOTC100(ロット分割対応)</v>
      </c>
      <c r="G7926" t="str">
        <f t="shared" si="123"/>
        <v>INSERT INTO task_achivement(task_no,achive_date,end_time,start_time,task_detail,memo)VALUES('{fa1d15a7-0fa5-46a0-b2a9-9b86fd9480ff}','2024/10/14','2024/10/14 22:30:00','2024/10/14 22:00:00','','SOTC100(ロット分割対応)');</v>
      </c>
    </row>
    <row r="7927" spans="1:7">
      <c r="A7927" s="48" t="str">
        <f>_xlfn.XLOOKUP(_xlfn.XLOOKUP(MID(タスク実績csv元!C7927,1,SEARCH(":",タスク実績csv元!C7927)-1),リスト!F:F,リスト!G:G)&amp;MID(タスク実績csv元!C7927,SEARCH(":",タスク実績csv元!C7927),999),タスクDB!K:K,タスクDB!A:A)</f>
        <v>{4c39d40d-b35f-4cfa-b549-6c5de24454e2}</v>
      </c>
      <c r="B7927" s="11">
        <f>タスク実績csv元!A7927</f>
        <v>45580</v>
      </c>
      <c r="C7927" s="54">
        <f>タスク実績csv元!F7927</f>
        <v>0.40625</v>
      </c>
      <c r="D7927" s="54">
        <f>タスク実績csv元!E7927</f>
        <v>0.39583333333333331</v>
      </c>
      <c r="E7927" t="str">
        <f>タスク実績csv元!I7927&amp;""</f>
        <v/>
      </c>
      <c r="F7927" t="str">
        <f>タスク実績csv元!D7927</f>
        <v>朝会</v>
      </c>
      <c r="G7927" t="str">
        <f t="shared" si="123"/>
        <v>INSERT INTO task_achivement(task_no,achive_date,end_time,start_time,task_detail,memo)VALUES('{4c39d40d-b35f-4cfa-b549-6c5de24454e2}','2024/10/15','2024/10/15 09:45:00','2024/10/15 09:30:00','','朝会');</v>
      </c>
    </row>
    <row r="7928" spans="1:7">
      <c r="A7928" s="48" t="str">
        <f>_xlfn.XLOOKUP(_xlfn.XLOOKUP(MID(タスク実績csv元!C7928,1,SEARCH(":",タスク実績csv元!C7928)-1),リスト!F:F,リスト!G:G)&amp;MID(タスク実績csv元!C7928,SEARCH(":",タスク実績csv元!C7928),999),タスクDB!K:K,タスクDB!A:A)</f>
        <v>{3c725e9b-a684-46d8-88fb-086261f2dbe6}</v>
      </c>
      <c r="B7928" s="11">
        <f>タスク実績csv元!A7928</f>
        <v>45580</v>
      </c>
      <c r="C7928" s="54">
        <f>タスク実績csv元!F7928</f>
        <v>0.41666666666666669</v>
      </c>
      <c r="D7928" s="54">
        <f>タスク実績csv元!E7928</f>
        <v>0.40625</v>
      </c>
      <c r="E7928" t="str">
        <f>タスク実績csv元!I7928&amp;""</f>
        <v/>
      </c>
      <c r="F7928" t="str">
        <f>タスク実績csv元!D7928</f>
        <v>SVMX定例準備</v>
      </c>
      <c r="G7928" t="str">
        <f t="shared" si="123"/>
        <v>INSERT INTO task_achivement(task_no,achive_date,end_time,start_time,task_detail,memo)VALUES('{3c725e9b-a684-46d8-88fb-086261f2dbe6}','2024/10/15','2024/10/15 10:00:00','2024/10/15 09:45:00','','SVMX定例準備');</v>
      </c>
    </row>
    <row r="7929" spans="1:7">
      <c r="A7929" s="48" t="str">
        <f>_xlfn.XLOOKUP(_xlfn.XLOOKUP(MID(タスク実績csv元!C7929,1,SEARCH(":",タスク実績csv元!C7929)-1),リスト!F:F,リスト!G:G)&amp;MID(タスク実績csv元!C7929,SEARCH(":",タスク実績csv元!C7929),999),タスクDB!K:K,タスクDB!A:A)</f>
        <v>{eccefbf1-a852-44a0-af6a-c2c31b42f737}</v>
      </c>
      <c r="B7929" s="11">
        <f>タスク実績csv元!A7929</f>
        <v>45580</v>
      </c>
      <c r="C7929" s="54">
        <f>タスク実績csv元!F7929</f>
        <v>0.42708333333333331</v>
      </c>
      <c r="D7929" s="54">
        <f>タスク実績csv元!E7929</f>
        <v>0.41666666666666669</v>
      </c>
      <c r="E7929" t="str">
        <f>タスク実績csv元!I7929&amp;""</f>
        <v/>
      </c>
      <c r="F7929" t="str">
        <f>タスク実績csv元!D7929</f>
        <v>得意先データ確認(小椋)</v>
      </c>
      <c r="G7929" t="str">
        <f t="shared" si="123"/>
        <v>INSERT INTO task_achivement(task_no,achive_date,end_time,start_time,task_detail,memo)VALUES('{eccefbf1-a852-44a0-af6a-c2c31b42f737}','2024/10/15','2024/10/15 10:15:00','2024/10/15 10:00:00','','得意先データ確認(小椋)');</v>
      </c>
    </row>
    <row r="7930" spans="1:7">
      <c r="A7930" s="48" t="str">
        <f>_xlfn.XLOOKUP(_xlfn.XLOOKUP(MID(タスク実績csv元!C7930,1,SEARCH(":",タスク実績csv元!C7930)-1),リスト!F:F,リスト!G:G)&amp;MID(タスク実績csv元!C7930,SEARCH(":",タスク実績csv元!C7930),999),タスクDB!K:K,タスクDB!A:A)</f>
        <v>{d84a5d88-e503-432b-8c15-77654a92b465}</v>
      </c>
      <c r="B7930" s="11">
        <f>タスク実績csv元!A7930</f>
        <v>45580</v>
      </c>
      <c r="C7930" s="54">
        <f>タスク実績csv元!F7930</f>
        <v>0.44791666666666669</v>
      </c>
      <c r="D7930" s="54">
        <f>タスク実績csv元!E7930</f>
        <v>0.42708333333333331</v>
      </c>
      <c r="E7930" t="str">
        <f>タスク実績csv元!I7930&amp;""</f>
        <v/>
      </c>
      <c r="F7930" t="str">
        <f>タスク実績csv元!D7930</f>
        <v>ロット分割テストの調整</v>
      </c>
      <c r="G7930" t="str">
        <f t="shared" si="123"/>
        <v>INSERT INTO task_achivement(task_no,achive_date,end_time,start_time,task_detail,memo)VALUES('{d84a5d88-e503-432b-8c15-77654a92b465}','2024/10/15','2024/10/15 10:45:00','2024/10/15 10:15:00','','ロット分割テストの調整');</v>
      </c>
    </row>
    <row r="7931" spans="1:7">
      <c r="A7931" s="48" t="str">
        <f>_xlfn.XLOOKUP(_xlfn.XLOOKUP(MID(タスク実績csv元!C7931,1,SEARCH(":",タスク実績csv元!C7931)-1),リスト!F:F,リスト!G:G)&amp;MID(タスク実績csv元!C7931,SEARCH(":",タスク実績csv元!C7931),999),タスクDB!K:K,タスクDB!A:A)</f>
        <v>{8bf29be6-00eb-4704-99d7-d935cf00aff3}</v>
      </c>
      <c r="B7931" s="11">
        <f>タスク実績csv元!A7931</f>
        <v>45580</v>
      </c>
      <c r="C7931" s="54">
        <f>タスク実績csv元!F7931</f>
        <v>0.47916666666666669</v>
      </c>
      <c r="D7931" s="54">
        <f>タスク実績csv元!E7931</f>
        <v>0.45833333333333331</v>
      </c>
      <c r="E7931" t="str">
        <f>タスク実績csv元!I7931&amp;""</f>
        <v/>
      </c>
      <c r="F7931" t="str">
        <f>タスク実績csv元!D7931</f>
        <v>再テストの品目調整</v>
      </c>
      <c r="G7931" t="str">
        <f t="shared" si="123"/>
        <v>INSERT INTO task_achivement(task_no,achive_date,end_time,start_time,task_detail,memo)VALUES('{8bf29be6-00eb-4704-99d7-d935cf00aff3}','2024/10/15','2024/10/15 11:30:00','2024/10/15 11:00:00','','再テストの品目調整');</v>
      </c>
    </row>
    <row r="7932" spans="1:7">
      <c r="A7932" s="48" t="str">
        <f>_xlfn.XLOOKUP(_xlfn.XLOOKUP(MID(タスク実績csv元!C7932,1,SEARCH(":",タスク実績csv元!C7932)-1),リスト!F:F,リスト!G:G)&amp;MID(タスク実績csv元!C7932,SEARCH(":",タスク実績csv元!C7932),999),タスクDB!K:K,タスクDB!A:A)</f>
        <v>{d0d80a67-6f4b-4c2c-8010-bd45acbcca47}</v>
      </c>
      <c r="B7932" s="11">
        <f>タスク実績csv元!A7932</f>
        <v>45580</v>
      </c>
      <c r="C7932" s="54">
        <f>タスク実績csv元!F7932</f>
        <v>0.55208333333333337</v>
      </c>
      <c r="D7932" s="54">
        <f>タスク実績csv元!E7932</f>
        <v>0.54166666666666663</v>
      </c>
      <c r="E7932" t="str">
        <f>タスク実績csv元!I7932&amp;""</f>
        <v/>
      </c>
      <c r="F7932" t="str">
        <f>タスク実績csv元!D7932</f>
        <v>課題整理</v>
      </c>
      <c r="G7932" t="str">
        <f t="shared" si="123"/>
        <v>INSERT INTO task_achivement(task_no,achive_date,end_time,start_time,task_detail,memo)VALUES('{d0d80a67-6f4b-4c2c-8010-bd45acbcca47}','2024/10/15','2024/10/15 13:15:00','2024/10/15 13:00:00','','課題整理');</v>
      </c>
    </row>
    <row r="7933" spans="1:7">
      <c r="A7933" s="48" t="str">
        <f>_xlfn.XLOOKUP(_xlfn.XLOOKUP(MID(タスク実績csv元!C7933,1,SEARCH(":",タスク実績csv元!C7933)-1),リスト!F:F,リスト!G:G)&amp;MID(タスク実績csv元!C7933,SEARCH(":",タスク実績csv元!C7933),999),タスクDB!K:K,タスクDB!A:A)</f>
        <v>{3bfae8e9-f157-4a93-8f07-ee8b8a40f008}</v>
      </c>
      <c r="B7933" s="11">
        <f>タスク実績csv元!A7933</f>
        <v>45580</v>
      </c>
      <c r="C7933" s="54">
        <f>タスク実績csv元!F7933</f>
        <v>0.57291666666666663</v>
      </c>
      <c r="D7933" s="54">
        <f>タスク実績csv元!E7933</f>
        <v>0.55208333333333337</v>
      </c>
      <c r="E7933" t="str">
        <f>タスク実績csv元!I7933&amp;""</f>
        <v/>
      </c>
      <c r="F7933" t="str">
        <f>タスク実績csv元!D7933</f>
        <v>プレ環境整理</v>
      </c>
      <c r="G7933" t="str">
        <f t="shared" si="123"/>
        <v>INSERT INTO task_achivement(task_no,achive_date,end_time,start_time,task_detail,memo)VALUES('{3bfae8e9-f157-4a93-8f07-ee8b8a40f008}','2024/10/15','2024/10/15 13:45:00','2024/10/15 13:15:00','','プレ環境整理');</v>
      </c>
    </row>
    <row r="7934" spans="1:7">
      <c r="A7934" s="48" t="str">
        <f>_xlfn.XLOOKUP(_xlfn.XLOOKUP(MID(タスク実績csv元!C7934,1,SEARCH(":",タスク実績csv元!C7934)-1),リスト!F:F,リスト!G:G)&amp;MID(タスク実績csv元!C7934,SEARCH(":",タスク実績csv元!C7934),999),タスクDB!K:K,タスクDB!A:A)</f>
        <v>{d84a5d88-e503-432b-8c15-77654a92b465}</v>
      </c>
      <c r="B7934" s="11">
        <f>タスク実績csv元!A7934</f>
        <v>45580</v>
      </c>
      <c r="C7934" s="54">
        <f>タスク実績csv元!F7934</f>
        <v>0.58333333333333337</v>
      </c>
      <c r="D7934" s="54">
        <f>タスク実績csv元!E7934</f>
        <v>0.57291666666666663</v>
      </c>
      <c r="E7934" t="str">
        <f>タスク実績csv元!I7934&amp;""</f>
        <v/>
      </c>
      <c r="F7934" t="str">
        <f>タスク実績csv元!D7934</f>
        <v>ロット分割データ整理</v>
      </c>
      <c r="G7934" t="str">
        <f t="shared" si="123"/>
        <v>INSERT INTO task_achivement(task_no,achive_date,end_time,start_time,task_detail,memo)VALUES('{d84a5d88-e503-432b-8c15-77654a92b465}','2024/10/15','2024/10/15 14:00:00','2024/10/15 13:45:00','','ロット分割データ整理');</v>
      </c>
    </row>
    <row r="7935" spans="1:7">
      <c r="A7935" s="48" t="str">
        <f>_xlfn.XLOOKUP(_xlfn.XLOOKUP(MID(タスク実績csv元!C7935,1,SEARCH(":",タスク実績csv元!C7935)-1),リスト!F:F,リスト!G:G)&amp;MID(タスク実績csv元!C7935,SEARCH(":",タスク実績csv元!C7935),999),タスクDB!K:K,タスクDB!A:A)</f>
        <v>{eccefbf1-a852-44a0-af6a-c2c31b42f737}</v>
      </c>
      <c r="B7935" s="11">
        <f>タスク実績csv元!A7935</f>
        <v>45580</v>
      </c>
      <c r="C7935" s="54">
        <f>タスク実績csv元!F7935</f>
        <v>0.625</v>
      </c>
      <c r="D7935" s="54">
        <f>タスク実績csv元!E7935</f>
        <v>0.58333333333333337</v>
      </c>
      <c r="E7935" t="str">
        <f>タスク実績csv元!I7935&amp;""</f>
        <v/>
      </c>
      <c r="F7935" t="str">
        <f>タスク実績csv元!D7935</f>
        <v>ロット分割/Endcustomerについて</v>
      </c>
      <c r="G7935" t="str">
        <f t="shared" si="123"/>
        <v>INSERT INTO task_achivement(task_no,achive_date,end_time,start_time,task_detail,memo)VALUES('{eccefbf1-a852-44a0-af6a-c2c31b42f737}','2024/10/15','2024/10/15 15:00:00','2024/10/15 14:00:00','','ロット分割/Endcustomerについて');</v>
      </c>
    </row>
    <row r="7936" spans="1:7">
      <c r="A7936" s="48" t="str">
        <f>_xlfn.XLOOKUP(_xlfn.XLOOKUP(MID(タスク実績csv元!C7936,1,SEARCH(":",タスク実績csv元!C7936)-1),リスト!F:F,リスト!G:G)&amp;MID(タスク実績csv元!C7936,SEARCH(":",タスク実績csv元!C7936),999),タスクDB!K:K,タスクDB!A:A)</f>
        <v>{8bf29be6-00eb-4704-99d7-d935cf00aff3}</v>
      </c>
      <c r="B7936" s="11">
        <f>タスク実績csv元!A7936</f>
        <v>45580</v>
      </c>
      <c r="C7936" s="54">
        <f>タスク実績csv元!F7936</f>
        <v>0.65625</v>
      </c>
      <c r="D7936" s="54">
        <f>タスク実績csv元!E7936</f>
        <v>0.625</v>
      </c>
      <c r="E7936" t="str">
        <f>タスク実績csv元!I7936&amp;""</f>
        <v/>
      </c>
      <c r="F7936" t="str">
        <f>タスク実績csv元!D7936</f>
        <v>OTC定例</v>
      </c>
      <c r="G7936" t="str">
        <f t="shared" si="123"/>
        <v>INSERT INTO task_achivement(task_no,achive_date,end_time,start_time,task_detail,memo)VALUES('{8bf29be6-00eb-4704-99d7-d935cf00aff3}','2024/10/15','2024/10/15 15:45:00','2024/10/15 15:00:00','','OTC定例');</v>
      </c>
    </row>
    <row r="7937" spans="1:7">
      <c r="A7937" s="48" t="str">
        <f>_xlfn.XLOOKUP(_xlfn.XLOOKUP(MID(タスク実績csv元!C7937,1,SEARCH(":",タスク実績csv元!C7937)-1),リスト!F:F,リスト!G:G)&amp;MID(タスク実績csv元!C7937,SEARCH(":",タスク実績csv元!C7937),999),タスクDB!K:K,タスクDB!A:A)</f>
        <v>{fa1d15a7-0fa5-46a0-b2a9-9b86fd9480ff}</v>
      </c>
      <c r="B7937" s="11">
        <f>タスク実績csv元!A7937</f>
        <v>45580</v>
      </c>
      <c r="C7937" s="54">
        <f>タスク実績csv元!F7937</f>
        <v>0.6875</v>
      </c>
      <c r="D7937" s="54">
        <f>タスク実績csv元!E7937</f>
        <v>0.65625</v>
      </c>
      <c r="E7937" t="str">
        <f>タスク実績csv元!I7937&amp;""</f>
        <v/>
      </c>
      <c r="F7937" t="str">
        <f>タスク実績csv元!D7937</f>
        <v>ロット分割挙動の内部確認</v>
      </c>
      <c r="G7937" t="str">
        <f t="shared" si="123"/>
        <v>INSERT INTO task_achivement(task_no,achive_date,end_time,start_time,task_detail,memo)VALUES('{fa1d15a7-0fa5-46a0-b2a9-9b86fd9480ff}','2024/10/15','2024/10/15 16:30:00','2024/10/15 15:45:00','','ロット分割挙動の内部確認');</v>
      </c>
    </row>
    <row r="7938" spans="1:7">
      <c r="A7938" s="48" t="str">
        <f>_xlfn.XLOOKUP(_xlfn.XLOOKUP(MID(タスク実績csv元!C7938,1,SEARCH(":",タスク実績csv元!C7938)-1),リスト!F:F,リスト!G:G)&amp;MID(タスク実績csv元!C7938,SEARCH(":",タスク実績csv元!C7938),999),タスクDB!K:K,タスクDB!A:A)</f>
        <v>{d84a5d88-e503-432b-8c15-77654a92b465}</v>
      </c>
      <c r="B7938" s="11">
        <f>タスク実績csv元!A7938</f>
        <v>45580</v>
      </c>
      <c r="C7938" s="54">
        <f>タスク実績csv元!F7938</f>
        <v>0.70833333333333337</v>
      </c>
      <c r="D7938" s="54">
        <f>タスク実績csv元!E7938</f>
        <v>0.6875</v>
      </c>
      <c r="E7938" t="str">
        <f>タスク実績csv元!I7938&amp;""</f>
        <v/>
      </c>
      <c r="F7938" t="str">
        <f>タスク実績csv元!D7938</f>
        <v>ロット分割データ作成</v>
      </c>
      <c r="G7938" t="str">
        <f t="shared" si="123"/>
        <v>INSERT INTO task_achivement(task_no,achive_date,end_time,start_time,task_detail,memo)VALUES('{d84a5d88-e503-432b-8c15-77654a92b465}','2024/10/15','2024/10/15 17:00:00','2024/10/15 16:30:00','','ロット分割データ作成');</v>
      </c>
    </row>
    <row r="7939" spans="1:7">
      <c r="A7939" s="48" t="str">
        <f>_xlfn.XLOOKUP(_xlfn.XLOOKUP(MID(タスク実績csv元!C7939,1,SEARCH(":",タスク実績csv元!C7939)-1),リスト!F:F,リスト!G:G)&amp;MID(タスク実績csv元!C7939,SEARCH(":",タスク実績csv元!C7939),999),タスクDB!K:K,タスクDB!A:A)</f>
        <v>{d84a5d88-e503-432b-8c15-77654a92b465}</v>
      </c>
      <c r="B7939" s="11">
        <f>タスク実績csv元!A7939</f>
        <v>45580</v>
      </c>
      <c r="C7939" s="54">
        <f>タスク実績csv元!F7939</f>
        <v>0.79166666666666663</v>
      </c>
      <c r="D7939" s="54">
        <f>タスク実績csv元!E7939</f>
        <v>0.77083333333333337</v>
      </c>
      <c r="E7939" t="str">
        <f>タスク実績csv元!I7939&amp;""</f>
        <v/>
      </c>
      <c r="F7939" t="str">
        <f>タスク実績csv元!D7939</f>
        <v>預託在庫のテストデータ作成</v>
      </c>
      <c r="G7939" t="str">
        <f t="shared" ref="G7939:G8002" si="124">IF(B7939=0,"","INSERT INTO task_achivement("&amp;$A$1&amp;","&amp;$B$1&amp;","&amp;$C$1&amp;","&amp;$D$1&amp;","&amp;$E$1&amp;","&amp;$F$1&amp;")VALUES('"&amp;A7939&amp;"',"&amp;IF(B7939="","null","'"&amp;TEXT(B7939,"yyyy/MM/dd")&amp;"'")&amp;","&amp;IF(C7939="","null","'"&amp;TEXT(B7939,"yyyy/MM/dd")&amp;" "&amp;TEXT(C7939,"HH:mm:ss")&amp;"'")&amp;","&amp;IF(D7939="","null","'"&amp;TEXT(B7939,"yyyy/MM/dd")&amp;" "&amp;TEXT(D7939,"HH:mm:ss")&amp;"'")&amp;",'"&amp;E7939&amp;"','"&amp;F7939&amp;"');")</f>
        <v>INSERT INTO task_achivement(task_no,achive_date,end_time,start_time,task_detail,memo)VALUES('{d84a5d88-e503-432b-8c15-77654a92b465}','2024/10/15','2024/10/15 19:00:00','2024/10/15 18:30:00','','預託在庫のテストデータ作成');</v>
      </c>
    </row>
    <row r="7940" spans="1:7">
      <c r="A7940" s="48" t="str">
        <f>_xlfn.XLOOKUP(_xlfn.XLOOKUP(MID(タスク実績csv元!C7940,1,SEARCH(":",タスク実績csv元!C7940)-1),リスト!F:F,リスト!G:G)&amp;MID(タスク実績csv元!C7940,SEARCH(":",タスク実績csv元!C7940),999),タスクDB!K:K,タスクDB!A:A)</f>
        <v>{4c39d40d-b35f-4cfa-b549-6c5de24454e2}</v>
      </c>
      <c r="B7940" s="11">
        <f>タスク実績csv元!A7940</f>
        <v>45581</v>
      </c>
      <c r="C7940" s="54">
        <f>タスク実績csv元!F7940</f>
        <v>0.40625</v>
      </c>
      <c r="D7940" s="54">
        <f>タスク実績csv元!E7940</f>
        <v>0.39583333333333331</v>
      </c>
      <c r="E7940" t="str">
        <f>タスク実績csv元!I7940&amp;""</f>
        <v/>
      </c>
      <c r="F7940" t="str">
        <f>タスク実績csv元!D7940</f>
        <v>朝会</v>
      </c>
      <c r="G7940" t="str">
        <f t="shared" si="124"/>
        <v>INSERT INTO task_achivement(task_no,achive_date,end_time,start_time,task_detail,memo)VALUES('{4c39d40d-b35f-4cfa-b549-6c5de24454e2}','2024/10/16','2024/10/16 09:45:00','2024/10/16 09:30:00','','朝会');</v>
      </c>
    </row>
    <row r="7941" spans="1:7">
      <c r="A7941" s="48" t="str">
        <f>_xlfn.XLOOKUP(_xlfn.XLOOKUP(MID(タスク実績csv元!C7941,1,SEARCH(":",タスク実績csv元!C7941)-1),リスト!F:F,リスト!G:G)&amp;MID(タスク実績csv元!C7941,SEARCH(":",タスク実績csv元!C7941),999),タスクDB!K:K,タスクDB!A:A)</f>
        <v>{d84a5d88-e503-432b-8c15-77654a92b465}</v>
      </c>
      <c r="B7941" s="11">
        <f>タスク実績csv元!A7941</f>
        <v>45581</v>
      </c>
      <c r="C7941" s="54">
        <f>タスク実績csv元!F7941</f>
        <v>0.41666666666666669</v>
      </c>
      <c r="D7941" s="54">
        <f>タスク実績csv元!E7941</f>
        <v>0.40625</v>
      </c>
      <c r="E7941" t="str">
        <f>タスク実績csv元!I7941&amp;""</f>
        <v/>
      </c>
      <c r="F7941" t="str">
        <f>タスク実績csv元!D7941</f>
        <v>ロット分割結果の確認</v>
      </c>
      <c r="G7941" t="str">
        <f t="shared" si="124"/>
        <v>INSERT INTO task_achivement(task_no,achive_date,end_time,start_time,task_detail,memo)VALUES('{d84a5d88-e503-432b-8c15-77654a92b465}','2024/10/16','2024/10/16 10:00:00','2024/10/16 09:45:00','','ロット分割結果の確認');</v>
      </c>
    </row>
    <row r="7942" spans="1:7">
      <c r="A7942" s="48" t="str">
        <f>_xlfn.XLOOKUP(_xlfn.XLOOKUP(MID(タスク実績csv元!C7942,1,SEARCH(":",タスク実績csv元!C7942)-1),リスト!F:F,リスト!G:G)&amp;MID(タスク実績csv元!C7942,SEARCH(":",タスク実績csv元!C7942),999),タスクDB!K:K,タスクDB!A:A)</f>
        <v>{eccefbf1-a852-44a0-af6a-c2c31b42f737}</v>
      </c>
      <c r="B7942" s="11">
        <f>タスク実績csv元!A7942</f>
        <v>45581</v>
      </c>
      <c r="C7942" s="54">
        <f>タスク実績csv元!F7942</f>
        <v>0.45833333333333331</v>
      </c>
      <c r="D7942" s="54">
        <f>タスク実績csv元!E7942</f>
        <v>0.41666666666666669</v>
      </c>
      <c r="E7942" t="str">
        <f>タスク実績csv元!I7942&amp;""</f>
        <v/>
      </c>
      <c r="F7942" t="str">
        <f>タスク実績csv元!D7942</f>
        <v>移行週次打合せ</v>
      </c>
      <c r="G7942" t="str">
        <f t="shared" si="124"/>
        <v>INSERT INTO task_achivement(task_no,achive_date,end_time,start_time,task_detail,memo)VALUES('{eccefbf1-a852-44a0-af6a-c2c31b42f737}','2024/10/16','2024/10/16 11:00:00','2024/10/16 10:00:00','','移行週次打合せ');</v>
      </c>
    </row>
    <row r="7943" spans="1:7">
      <c r="A7943" s="48" t="str">
        <f>_xlfn.XLOOKUP(_xlfn.XLOOKUP(MID(タスク実績csv元!C7943,1,SEARCH(":",タスク実績csv元!C7943)-1),リスト!F:F,リスト!G:G)&amp;MID(タスク実績csv元!C7943,SEARCH(":",タスク実績csv元!C7943),999),タスクDB!K:K,タスクDB!A:A)</f>
        <v>{8bf29be6-00eb-4704-99d7-d935cf00aff3}</v>
      </c>
      <c r="B7943" s="11">
        <f>タスク実績csv元!A7943</f>
        <v>45581</v>
      </c>
      <c r="C7943" s="54">
        <f>タスク実績csv元!F7943</f>
        <v>0.5</v>
      </c>
      <c r="D7943" s="54">
        <f>タスク実績csv元!E7943</f>
        <v>0.45833333333333331</v>
      </c>
      <c r="E7943" t="str">
        <f>タスク実績csv元!I7943&amp;""</f>
        <v/>
      </c>
      <c r="F7943" t="str">
        <f>タスク実績csv元!D7943</f>
        <v>スポット発注のGTS対応について</v>
      </c>
      <c r="G7943" t="str">
        <f t="shared" si="124"/>
        <v>INSERT INTO task_achivement(task_no,achive_date,end_time,start_time,task_detail,memo)VALUES('{8bf29be6-00eb-4704-99d7-d935cf00aff3}','2024/10/16','2024/10/16 12:00:00','2024/10/16 11:00:00','','スポット発注のGTS対応について');</v>
      </c>
    </row>
    <row r="7944" spans="1:7">
      <c r="A7944" s="48" t="str">
        <f>_xlfn.XLOOKUP(_xlfn.XLOOKUP(MID(タスク実績csv元!C7944,1,SEARCH(":",タスク実績csv元!C7944)-1),リスト!F:F,リスト!G:G)&amp;MID(タスク実績csv元!C7944,SEARCH(":",タスク実績csv元!C7944),999),タスクDB!K:K,タスクDB!A:A)</f>
        <v>{eccefbf1-a852-44a0-af6a-c2c31b42f737}</v>
      </c>
      <c r="B7944" s="11">
        <f>タスク実績csv元!A7944</f>
        <v>45581</v>
      </c>
      <c r="C7944" s="54">
        <f>タスク実績csv元!F7944</f>
        <v>0.5625</v>
      </c>
      <c r="D7944" s="54">
        <f>タスク実績csv元!E7944</f>
        <v>0.54166666666666663</v>
      </c>
      <c r="E7944" t="str">
        <f>タスク実績csv元!I7944&amp;""</f>
        <v/>
      </c>
      <c r="F7944" t="str">
        <f>タスク実績csv元!D7944</f>
        <v>連携状況確認(原田)</v>
      </c>
      <c r="G7944" t="str">
        <f t="shared" si="124"/>
        <v>INSERT INTO task_achivement(task_no,achive_date,end_time,start_time,task_detail,memo)VALUES('{eccefbf1-a852-44a0-af6a-c2c31b42f737}','2024/10/16','2024/10/16 13:30:00','2024/10/16 13:00:00','','連携状況確認(原田)');</v>
      </c>
    </row>
    <row r="7945" spans="1:7">
      <c r="A7945" s="48" t="str">
        <f>_xlfn.XLOOKUP(_xlfn.XLOOKUP(MID(タスク実績csv元!C7945,1,SEARCH(":",タスク実績csv元!C7945)-1),リスト!F:F,リスト!G:G)&amp;MID(タスク実績csv元!C7945,SEARCH(":",タスク実績csv元!C7945),999),タスクDB!K:K,タスクDB!A:A)</f>
        <v>{d84a5d88-e503-432b-8c15-77654a92b465}</v>
      </c>
      <c r="B7945" s="11">
        <f>タスク実績csv元!A7945</f>
        <v>45581</v>
      </c>
      <c r="C7945" s="54">
        <f>タスク実績csv元!F7945</f>
        <v>0.58333333333333337</v>
      </c>
      <c r="D7945" s="54">
        <f>タスク実績csv元!E7945</f>
        <v>0.5625</v>
      </c>
      <c r="E7945" t="str">
        <f>タスク実績csv元!I7945&amp;""</f>
        <v/>
      </c>
      <c r="F7945" t="str">
        <f>タスク実績csv元!D7945</f>
        <v>ロット分割結果の調整</v>
      </c>
      <c r="G7945" t="str">
        <f t="shared" si="124"/>
        <v>INSERT INTO task_achivement(task_no,achive_date,end_time,start_time,task_detail,memo)VALUES('{d84a5d88-e503-432b-8c15-77654a92b465}','2024/10/16','2024/10/16 14:00:00','2024/10/16 13:30:00','','ロット分割結果の調整');</v>
      </c>
    </row>
    <row r="7946" spans="1:7">
      <c r="A7946" s="48" t="str">
        <f>_xlfn.XLOOKUP(_xlfn.XLOOKUP(MID(タスク実績csv元!C7946,1,SEARCH(":",タスク実績csv元!C7946)-1),リスト!F:F,リスト!G:G)&amp;MID(タスク実績csv元!C7946,SEARCH(":",タスク実績csv元!C7946),999),タスクDB!K:K,タスクDB!A:A)</f>
        <v>{eccefbf1-a852-44a0-af6a-c2c31b42f737}</v>
      </c>
      <c r="B7946" s="11">
        <f>タスク実績csv元!A7946</f>
        <v>45581</v>
      </c>
      <c r="C7946" s="54">
        <f>タスク実績csv元!F7946</f>
        <v>0.67708333333333337</v>
      </c>
      <c r="D7946" s="54">
        <f>タスク実績csv元!E7946</f>
        <v>0.625</v>
      </c>
      <c r="E7946" t="str">
        <f>タスク実績csv元!I7946&amp;""</f>
        <v/>
      </c>
      <c r="F7946" t="str">
        <f>タスク実績csv元!D7946</f>
        <v>081プレ動作確認調整(荒川、高山、松原、中村、福井、長谷川、木谷、小椋）</v>
      </c>
      <c r="G7946" t="str">
        <f t="shared" si="124"/>
        <v>INSERT INTO task_achivement(task_no,achive_date,end_time,start_time,task_detail,memo)VALUES('{eccefbf1-a852-44a0-af6a-c2c31b42f737}','2024/10/16','2024/10/16 16:15:00','2024/10/16 15:00:00','','081プレ動作確認調整(荒川、高山、松原、中村、福井、長谷川、木谷、小椋）');</v>
      </c>
    </row>
    <row r="7947" spans="1:7">
      <c r="A7947" s="48" t="str">
        <f>_xlfn.XLOOKUP(_xlfn.XLOOKUP(MID(タスク実績csv元!C7947,1,SEARCH(":",タスク実績csv元!C7947)-1),リスト!F:F,リスト!G:G)&amp;MID(タスク実績csv元!C7947,SEARCH(":",タスク実績csv元!C7947),999),タスクDB!K:K,タスクDB!A:A)</f>
        <v>{4c39d40d-b35f-4cfa-b549-6c5de24454e2}</v>
      </c>
      <c r="B7947" s="11">
        <f>タスク実績csv元!A7947</f>
        <v>45581</v>
      </c>
      <c r="C7947" s="54">
        <f>タスク実績csv元!F7947</f>
        <v>0.72916666666666663</v>
      </c>
      <c r="D7947" s="54">
        <f>タスク実績csv元!E7947</f>
        <v>0.67708333333333337</v>
      </c>
      <c r="E7947" t="str">
        <f>タスク実績csv元!I7947&amp;""</f>
        <v/>
      </c>
      <c r="F7947" t="str">
        <f>タスク実績csv元!D7947</f>
        <v>DSCフォロー</v>
      </c>
      <c r="G7947" t="str">
        <f t="shared" si="124"/>
        <v>INSERT INTO task_achivement(task_no,achive_date,end_time,start_time,task_detail,memo)VALUES('{4c39d40d-b35f-4cfa-b549-6c5de24454e2}','2024/10/16','2024/10/16 17:30:00','2024/10/16 16:15:00','','DSCフォロー');</v>
      </c>
    </row>
    <row r="7948" spans="1:7">
      <c r="A7948" s="48" t="str">
        <f>_xlfn.XLOOKUP(_xlfn.XLOOKUP(MID(タスク実績csv元!C7948,1,SEARCH(":",タスク実績csv元!C7948)-1),リスト!F:F,リスト!G:G)&amp;MID(タスク実績csv元!C7948,SEARCH(":",タスク実績csv元!C7948),999),タスクDB!K:K,タスクDB!A:A)</f>
        <v>{eccefbf1-a852-44a0-af6a-c2c31b42f737}</v>
      </c>
      <c r="B7948" s="11">
        <f>タスク実績csv元!A7948</f>
        <v>45581</v>
      </c>
      <c r="C7948" s="54">
        <f>タスク実績csv元!F7948</f>
        <v>0.78125</v>
      </c>
      <c r="D7948" s="54">
        <f>タスク実績csv元!E7948</f>
        <v>0.75</v>
      </c>
      <c r="E7948" t="str">
        <f>タスク実績csv元!I7948&amp;""</f>
        <v/>
      </c>
      <c r="F7948" t="str">
        <f>タスク実績csv元!D7948</f>
        <v>売上実績連携に伴う納入機器について(荒川, 松原)</v>
      </c>
      <c r="G7948" t="str">
        <f t="shared" si="124"/>
        <v>INSERT INTO task_achivement(task_no,achive_date,end_time,start_time,task_detail,memo)VALUES('{eccefbf1-a852-44a0-af6a-c2c31b42f737}','2024/10/16','2024/10/16 18:45:00','2024/10/16 18:00:00','','売上実績連携に伴う納入機器について(荒川, 松原)');</v>
      </c>
    </row>
    <row r="7949" spans="1:7">
      <c r="A7949" s="48" t="str">
        <f>_xlfn.XLOOKUP(_xlfn.XLOOKUP(MID(タスク実績csv元!C7949,1,SEARCH(":",タスク実績csv元!C7949)-1),リスト!F:F,リスト!G:G)&amp;MID(タスク実績csv元!C7949,SEARCH(":",タスク実績csv元!C7949),999),タスクDB!K:K,タスクDB!A:A)</f>
        <v>{eccefbf1-a852-44a0-af6a-c2c31b42f737}</v>
      </c>
      <c r="B7949" s="11">
        <f>タスク実績csv元!A7949</f>
        <v>45581</v>
      </c>
      <c r="C7949" s="54">
        <f>タスク実績csv元!F7949</f>
        <v>0.8125</v>
      </c>
      <c r="D7949" s="54">
        <f>タスク実績csv元!E7949</f>
        <v>0.78125</v>
      </c>
      <c r="E7949" t="str">
        <f>タスク実績csv元!I7949&amp;""</f>
        <v/>
      </c>
      <c r="F7949" t="str">
        <f>タスク実績csv元!D7949</f>
        <v>信用調査移行について(小椋)</v>
      </c>
      <c r="G7949" t="str">
        <f t="shared" si="124"/>
        <v>INSERT INTO task_achivement(task_no,achive_date,end_time,start_time,task_detail,memo)VALUES('{eccefbf1-a852-44a0-af6a-c2c31b42f737}','2024/10/16','2024/10/16 19:30:00','2024/10/16 18:45:00','','信用調査移行について(小椋)');</v>
      </c>
    </row>
    <row r="7950" spans="1:7">
      <c r="A7950" s="48" t="str">
        <f>_xlfn.XLOOKUP(_xlfn.XLOOKUP(MID(タスク実績csv元!C7950,1,SEARCH(":",タスク実績csv元!C7950)-1),リスト!F:F,リスト!G:G)&amp;MID(タスク実績csv元!C7950,SEARCH(":",タスク実績csv元!C7950),999),タスクDB!K:K,タスクDB!A:A)</f>
        <v>{eccefbf1-a852-44a0-af6a-c2c31b42f737}</v>
      </c>
      <c r="B7950" s="11">
        <f>タスク実績csv元!A7950</f>
        <v>45581</v>
      </c>
      <c r="C7950" s="54">
        <f>タスク実績csv元!F7950</f>
        <v>0.83333333333333337</v>
      </c>
      <c r="D7950" s="54">
        <f>タスク実績csv元!E7950</f>
        <v>0.8125</v>
      </c>
      <c r="E7950" t="str">
        <f>タスク実績csv元!I7950&amp;""</f>
        <v/>
      </c>
      <c r="F7950" t="str">
        <f>タスク実績csv元!D7950</f>
        <v>移行の利用ユーザについて(荒川)</v>
      </c>
      <c r="G7950" t="str">
        <f t="shared" si="124"/>
        <v>INSERT INTO task_achivement(task_no,achive_date,end_time,start_time,task_detail,memo)VALUES('{eccefbf1-a852-44a0-af6a-c2c31b42f737}','2024/10/16','2024/10/16 20:00:00','2024/10/16 19:30:00','','移行の利用ユーザについて(荒川)');</v>
      </c>
    </row>
    <row r="7951" spans="1:7">
      <c r="A7951" s="48" t="str">
        <f>_xlfn.XLOOKUP(_xlfn.XLOOKUP(MID(タスク実績csv元!C7951,1,SEARCH(":",タスク実績csv元!C7951)-1),リスト!F:F,リスト!G:G)&amp;MID(タスク実績csv元!C7951,SEARCH(":",タスク実績csv元!C7951),999),タスクDB!K:K,タスクDB!A:A)</f>
        <v>{4c39d40d-b35f-4cfa-b549-6c5de24454e2}</v>
      </c>
      <c r="B7951" s="11">
        <f>タスク実績csv元!A7951</f>
        <v>45582</v>
      </c>
      <c r="C7951" s="54">
        <f>タスク実績csv元!F7951</f>
        <v>0.40625</v>
      </c>
      <c r="D7951" s="54">
        <f>タスク実績csv元!E7951</f>
        <v>0.39583333333333331</v>
      </c>
      <c r="E7951" t="str">
        <f>タスク実績csv元!I7951&amp;""</f>
        <v/>
      </c>
      <c r="F7951" t="str">
        <f>タスク実績csv元!D7951</f>
        <v>朝会</v>
      </c>
      <c r="G7951" t="str">
        <f t="shared" si="124"/>
        <v>INSERT INTO task_achivement(task_no,achive_date,end_time,start_time,task_detail,memo)VALUES('{4c39d40d-b35f-4cfa-b549-6c5de24454e2}','2024/10/17','2024/10/17 09:45:00','2024/10/17 09:30:00','','朝会');</v>
      </c>
    </row>
    <row r="7952" spans="1:7">
      <c r="A7952" s="48" t="str">
        <f>_xlfn.XLOOKUP(_xlfn.XLOOKUP(MID(タスク実績csv元!C7952,1,SEARCH(":",タスク実績csv元!C7952)-1),リスト!F:F,リスト!G:G)&amp;MID(タスク実績csv元!C7952,SEARCH(":",タスク実績csv元!C7952),999),タスクDB!K:K,タスクDB!A:A)</f>
        <v>{fa1d15a7-0fa5-46a0-b2a9-9b86fd9480ff}</v>
      </c>
      <c r="B7952" s="11">
        <f>タスク実績csv元!A7952</f>
        <v>45582</v>
      </c>
      <c r="C7952" s="54">
        <f>タスク実績csv元!F7952</f>
        <v>0.41666666666666669</v>
      </c>
      <c r="D7952" s="54">
        <f>タスク実績csv元!E7952</f>
        <v>0.40625</v>
      </c>
      <c r="E7952" t="str">
        <f>タスク実績csv元!I7952&amp;""</f>
        <v/>
      </c>
      <c r="F7952" t="str">
        <f>タスク実績csv元!D7952</f>
        <v>SOTC070起動時間ズレの調査</v>
      </c>
      <c r="G7952" t="str">
        <f t="shared" si="124"/>
        <v>INSERT INTO task_achivement(task_no,achive_date,end_time,start_time,task_detail,memo)VALUES('{fa1d15a7-0fa5-46a0-b2a9-9b86fd9480ff}','2024/10/17','2024/10/17 10:00:00','2024/10/17 09:45:00','','SOTC070起動時間ズレの調査');</v>
      </c>
    </row>
    <row r="7953" spans="1:7">
      <c r="A7953" s="48" t="str">
        <f>_xlfn.XLOOKUP(_xlfn.XLOOKUP(MID(タスク実績csv元!C7953,1,SEARCH(":",タスク実績csv元!C7953)-1),リスト!F:F,リスト!G:G)&amp;MID(タスク実績csv元!C7953,SEARCH(":",タスク実績csv元!C7953),999),タスクDB!K:K,タスクDB!A:A)</f>
        <v>{eccefbf1-a852-44a0-af6a-c2c31b42f737}</v>
      </c>
      <c r="B7953" s="11">
        <f>タスク実績csv元!A7953</f>
        <v>45582</v>
      </c>
      <c r="C7953" s="54">
        <f>タスク実績csv元!F7953</f>
        <v>0.45833333333333331</v>
      </c>
      <c r="D7953" s="54">
        <f>タスク実績csv元!E7953</f>
        <v>0.41666666666666669</v>
      </c>
      <c r="E7953" t="str">
        <f>タスク実績csv元!I7953&amp;""</f>
        <v/>
      </c>
      <c r="F7953" t="str">
        <f>タスク実績csv元!D7953</f>
        <v>サービス品のフラグ対応について(荒川、松原)</v>
      </c>
      <c r="G7953" t="str">
        <f t="shared" si="124"/>
        <v>INSERT INTO task_achivement(task_no,achive_date,end_time,start_time,task_detail,memo)VALUES('{eccefbf1-a852-44a0-af6a-c2c31b42f737}','2024/10/17','2024/10/17 11:00:00','2024/10/17 10:00:00','','サービス品のフラグ対応について(荒川、松原)');</v>
      </c>
    </row>
    <row r="7954" spans="1:7">
      <c r="A7954" s="48" t="str">
        <f>_xlfn.XLOOKUP(_xlfn.XLOOKUP(MID(タスク実績csv元!C7954,1,SEARCH(":",タスク実績csv元!C7954)-1),リスト!F:F,リスト!G:G)&amp;MID(タスク実績csv元!C7954,SEARCH(":",タスク実績csv元!C7954),999),タスクDB!K:K,タスクDB!A:A)</f>
        <v>{fa1d15a7-0fa5-46a0-b2a9-9b86fd9480ff}</v>
      </c>
      <c r="B7954" s="11">
        <f>タスク実績csv元!A7954</f>
        <v>45582</v>
      </c>
      <c r="C7954" s="54">
        <f>タスク実績csv元!F7954</f>
        <v>0.47916666666666669</v>
      </c>
      <c r="D7954" s="54">
        <f>タスク実績csv元!E7954</f>
        <v>0.45833333333333331</v>
      </c>
      <c r="E7954" t="str">
        <f>タスク実績csv元!I7954&amp;""</f>
        <v/>
      </c>
      <c r="F7954" t="str">
        <f>タスク実績csv元!D7954</f>
        <v>SOTC070起動時間ズレの調査</v>
      </c>
      <c r="G7954" t="str">
        <f t="shared" si="124"/>
        <v>INSERT INTO task_achivement(task_no,achive_date,end_time,start_time,task_detail,memo)VALUES('{fa1d15a7-0fa5-46a0-b2a9-9b86fd9480ff}','2024/10/17','2024/10/17 11:30:00','2024/10/17 11:00:00','','SOTC070起動時間ズレの調査');</v>
      </c>
    </row>
    <row r="7955" spans="1:7">
      <c r="A7955" s="48" t="str">
        <f>_xlfn.XLOOKUP(_xlfn.XLOOKUP(MID(タスク実績csv元!C7955,1,SEARCH(":",タスク実績csv元!C7955)-1),リスト!F:F,リスト!G:G)&amp;MID(タスク実績csv元!C7955,SEARCH(":",タスク実績csv元!C7955),999),タスクDB!K:K,タスクDB!A:A)</f>
        <v>{fa1d15a7-0fa5-46a0-b2a9-9b86fd9480ff}</v>
      </c>
      <c r="B7955" s="11">
        <f>タスク実績csv元!A7955</f>
        <v>45582</v>
      </c>
      <c r="C7955" s="54">
        <f>タスク実績csv元!F7955</f>
        <v>0.5</v>
      </c>
      <c r="D7955" s="54">
        <f>タスク実績csv元!E7955</f>
        <v>0.48958333333333331</v>
      </c>
      <c r="E7955" t="str">
        <f>タスク実績csv元!I7955&amp;""</f>
        <v/>
      </c>
      <c r="F7955" t="str">
        <f>タスク実績csv元!D7955</f>
        <v>得意先再設計</v>
      </c>
      <c r="G7955" t="str">
        <f t="shared" si="124"/>
        <v>INSERT INTO task_achivement(task_no,achive_date,end_time,start_time,task_detail,memo)VALUES('{fa1d15a7-0fa5-46a0-b2a9-9b86fd9480ff}','2024/10/17','2024/10/17 12:00:00','2024/10/17 11:45:00','','得意先再設計');</v>
      </c>
    </row>
    <row r="7956" spans="1:7">
      <c r="A7956" s="48" t="str">
        <f>_xlfn.XLOOKUP(_xlfn.XLOOKUP(MID(タスク実績csv元!C7956,1,SEARCH(":",タスク実績csv元!C7956)-1),リスト!F:F,リスト!G:G)&amp;MID(タスク実績csv元!C7956,SEARCH(":",タスク実績csv元!C7956),999),タスクDB!K:K,タスクDB!A:A)</f>
        <v>{eccefbf1-a852-44a0-af6a-c2c31b42f737}</v>
      </c>
      <c r="B7956" s="11">
        <f>タスク実績csv元!A7956</f>
        <v>45582</v>
      </c>
      <c r="C7956" s="54">
        <f>タスク実績csv元!F7956</f>
        <v>0.55208333333333337</v>
      </c>
      <c r="D7956" s="54">
        <f>タスク実績csv元!E7956</f>
        <v>0.54166666666666663</v>
      </c>
      <c r="E7956" t="str">
        <f>タスク実績csv元!I7956&amp;""</f>
        <v/>
      </c>
      <c r="F7956" t="str">
        <f>タスク実績csv元!D7956</f>
        <v>サービス購入品の品目グループ1がセットされていない(荒川9</v>
      </c>
      <c r="G7956" t="str">
        <f t="shared" si="124"/>
        <v>INSERT INTO task_achivement(task_no,achive_date,end_time,start_time,task_detail,memo)VALUES('{eccefbf1-a852-44a0-af6a-c2c31b42f737}','2024/10/17','2024/10/17 13:15:00','2024/10/17 13:00:00','','サービス購入品の品目グループ1がセットされていない(荒川9');</v>
      </c>
    </row>
    <row r="7957" spans="1:7">
      <c r="A7957" s="48" t="str">
        <f>_xlfn.XLOOKUP(_xlfn.XLOOKUP(MID(タスク実績csv元!C7957,1,SEARCH(":",タスク実績csv元!C7957)-1),リスト!F:F,リスト!G:G)&amp;MID(タスク実績csv元!C7957,SEARCH(":",タスク実績csv元!C7957),999),タスクDB!K:K,タスクDB!A:A)</f>
        <v>{eccefbf1-a852-44a0-af6a-c2c31b42f737}</v>
      </c>
      <c r="B7957" s="11">
        <f>タスク実績csv元!A7957</f>
        <v>45582</v>
      </c>
      <c r="C7957" s="54">
        <f>タスク実績csv元!F7957</f>
        <v>0.5625</v>
      </c>
      <c r="D7957" s="54">
        <f>タスク実績csv元!E7957</f>
        <v>0.55208333333333337</v>
      </c>
      <c r="E7957" t="str">
        <f>タスク実績csv元!I7957&amp;""</f>
        <v/>
      </c>
      <c r="F7957" t="str">
        <f>タスク実績csv元!D7957</f>
        <v>ロット分割挙動確認のテスト方法共有(長谷川)</v>
      </c>
      <c r="G7957" t="str">
        <f t="shared" si="124"/>
        <v>INSERT INTO task_achivement(task_no,achive_date,end_time,start_time,task_detail,memo)VALUES('{eccefbf1-a852-44a0-af6a-c2c31b42f737}','2024/10/17','2024/10/17 13:30:00','2024/10/17 13:15:00','','ロット分割挙動確認のテスト方法共有(長谷川)');</v>
      </c>
    </row>
    <row r="7958" spans="1:7">
      <c r="A7958" s="48" t="str">
        <f>_xlfn.XLOOKUP(_xlfn.XLOOKUP(MID(タスク実績csv元!C7958,1,SEARCH(":",タスク実績csv元!C7958)-1),リスト!F:F,リスト!G:G)&amp;MID(タスク実績csv元!C7958,SEARCH(":",タスク実績csv元!C7958),999),タスクDB!K:K,タスクDB!A:A)</f>
        <v>{d0d80a67-6f4b-4c2c-8010-bd45acbcca47}</v>
      </c>
      <c r="B7958" s="11">
        <f>タスク実績csv元!A7958</f>
        <v>45582</v>
      </c>
      <c r="C7958" s="54">
        <f>タスク実績csv元!F7958</f>
        <v>0.58333333333333337</v>
      </c>
      <c r="D7958" s="54">
        <f>タスク実績csv元!E7958</f>
        <v>0.5625</v>
      </c>
      <c r="E7958" t="str">
        <f>タスク実績csv元!I7958&amp;""</f>
        <v/>
      </c>
      <c r="F7958" t="str">
        <f>タスク実績csv元!D7958</f>
        <v>課題整理</v>
      </c>
      <c r="G7958" t="str">
        <f t="shared" si="124"/>
        <v>INSERT INTO task_achivement(task_no,achive_date,end_time,start_time,task_detail,memo)VALUES('{d0d80a67-6f4b-4c2c-8010-bd45acbcca47}','2024/10/17','2024/10/17 14:00:00','2024/10/17 13:30:00','','課題整理');</v>
      </c>
    </row>
    <row r="7959" spans="1:7">
      <c r="A7959" s="48" t="str">
        <f>_xlfn.XLOOKUP(_xlfn.XLOOKUP(MID(タスク実績csv元!C7959,1,SEARCH(":",タスク実績csv元!C7959)-1),リスト!F:F,リスト!G:G)&amp;MID(タスク実績csv元!C7959,SEARCH(":",タスク実績csv元!C7959),999),タスクDB!K:K,タスクDB!A:A)</f>
        <v>{d84a5d88-e503-432b-8c15-77654a92b465}</v>
      </c>
      <c r="B7959" s="11">
        <f>タスク実績csv元!A7959</f>
        <v>45582</v>
      </c>
      <c r="C7959" s="54">
        <f>タスク実績csv元!F7959</f>
        <v>0.60416666666666663</v>
      </c>
      <c r="D7959" s="54">
        <f>タスク実績csv元!E7959</f>
        <v>0.58333333333333337</v>
      </c>
      <c r="E7959" t="str">
        <f>タスク実績csv元!I7959&amp;""</f>
        <v/>
      </c>
      <c r="F7959" t="str">
        <f>タスク実績csv元!D7959</f>
        <v>出荷残テスト内容整理</v>
      </c>
      <c r="G7959" t="str">
        <f t="shared" si="124"/>
        <v>INSERT INTO task_achivement(task_no,achive_date,end_time,start_time,task_detail,memo)VALUES('{d84a5d88-e503-432b-8c15-77654a92b465}','2024/10/17','2024/10/17 14:30:00','2024/10/17 14:00:00','','出荷残テスト内容整理');</v>
      </c>
    </row>
    <row r="7960" spans="1:7">
      <c r="A7960" s="48" t="str">
        <f>_xlfn.XLOOKUP(_xlfn.XLOOKUP(MID(タスク実績csv元!C7960,1,SEARCH(":",タスク実績csv元!C7960)-1),リスト!F:F,リスト!G:G)&amp;MID(タスク実績csv元!C7960,SEARCH(":",タスク実績csv元!C7960),999),タスクDB!K:K,タスクDB!A:A)</f>
        <v>{fa1d15a7-0fa5-46a0-b2a9-9b86fd9480ff}</v>
      </c>
      <c r="B7960" s="11">
        <f>タスク実績csv元!A7960</f>
        <v>45582</v>
      </c>
      <c r="C7960" s="54">
        <f>タスク実績csv元!F7960</f>
        <v>0.625</v>
      </c>
      <c r="D7960" s="54">
        <f>タスク実績csv元!E7960</f>
        <v>0.60416666666666663</v>
      </c>
      <c r="E7960" t="str">
        <f>タスク実績csv元!I7960&amp;""</f>
        <v/>
      </c>
      <c r="F7960" t="str">
        <f>タスク実績csv元!D7960</f>
        <v>得意先テストデータ作成</v>
      </c>
      <c r="G7960" t="str">
        <f t="shared" si="124"/>
        <v>INSERT INTO task_achivement(task_no,achive_date,end_time,start_time,task_detail,memo)VALUES('{fa1d15a7-0fa5-46a0-b2a9-9b86fd9480ff}','2024/10/17','2024/10/17 15:00:00','2024/10/17 14:30:00','','得意先テストデータ作成');</v>
      </c>
    </row>
    <row r="7961" spans="1:7">
      <c r="A7961" s="48" t="str">
        <f>_xlfn.XLOOKUP(_xlfn.XLOOKUP(MID(タスク実績csv元!C7961,1,SEARCH(":",タスク実績csv元!C7961)-1),リスト!F:F,リスト!G:G)&amp;MID(タスク実績csv元!C7961,SEARCH(":",タスク実績csv元!C7961),999),タスクDB!K:K,タスクDB!A:A)</f>
        <v>{8bf29be6-00eb-4704-99d7-d935cf00aff3}</v>
      </c>
      <c r="B7961" s="11">
        <f>タスク実績csv元!A7961</f>
        <v>45582</v>
      </c>
      <c r="C7961" s="54">
        <f>タスク実績csv元!F7961</f>
        <v>0.66666666666666663</v>
      </c>
      <c r="D7961" s="54">
        <f>タスク実績csv元!E7961</f>
        <v>0.625</v>
      </c>
      <c r="E7961" t="str">
        <f>タスク実績csv元!I7961&amp;""</f>
        <v/>
      </c>
      <c r="F7961" t="str">
        <f>タスク実績csv元!D7961</f>
        <v>OTC定例</v>
      </c>
      <c r="G7961" t="str">
        <f t="shared" si="124"/>
        <v>INSERT INTO task_achivement(task_no,achive_date,end_time,start_time,task_detail,memo)VALUES('{8bf29be6-00eb-4704-99d7-d935cf00aff3}','2024/10/17','2024/10/17 16:00:00','2024/10/17 15:00:00','','OTC定例');</v>
      </c>
    </row>
    <row r="7962" spans="1:7">
      <c r="A7962" s="48" t="str">
        <f>_xlfn.XLOOKUP(_xlfn.XLOOKUP(MID(タスク実績csv元!C7962,1,SEARCH(":",タスク実績csv元!C7962)-1),リスト!F:F,リスト!G:G)&amp;MID(タスク実績csv元!C7962,SEARCH(":",タスク実績csv元!C7962),999),タスクDB!K:K,タスクDB!A:A)</f>
        <v>{8bf29be6-00eb-4704-99d7-d935cf00aff3}</v>
      </c>
      <c r="B7962" s="11">
        <f>タスク実績csv元!A7962</f>
        <v>45582</v>
      </c>
      <c r="C7962" s="54">
        <f>タスク実績csv元!F7962</f>
        <v>0.6875</v>
      </c>
      <c r="D7962" s="54">
        <f>タスク実績csv元!E7962</f>
        <v>0.66666666666666663</v>
      </c>
      <c r="E7962" t="str">
        <f>タスク実績csv元!I7962&amp;""</f>
        <v/>
      </c>
      <c r="F7962" t="str">
        <f>タスク実績csv元!D7962</f>
        <v>出荷追加SIT調整</v>
      </c>
      <c r="G7962" t="str">
        <f t="shared" si="124"/>
        <v>INSERT INTO task_achivement(task_no,achive_date,end_time,start_time,task_detail,memo)VALUES('{8bf29be6-00eb-4704-99d7-d935cf00aff3}','2024/10/17','2024/10/17 16:30:00','2024/10/17 16:00:00','','出荷追加SIT調整');</v>
      </c>
    </row>
    <row r="7963" spans="1:7">
      <c r="A7963" s="48" t="str">
        <f>_xlfn.XLOOKUP(_xlfn.XLOOKUP(MID(タスク実績csv元!C7963,1,SEARCH(":",タスク実績csv元!C7963)-1),リスト!F:F,リスト!G:G)&amp;MID(タスク実績csv元!C7963,SEARCH(":",タスク実績csv元!C7963),999),タスクDB!K:K,タスクDB!A:A)</f>
        <v>{8bf29be6-00eb-4704-99d7-d935cf00aff3}</v>
      </c>
      <c r="B7963" s="11">
        <f>タスク実績csv元!A7963</f>
        <v>45582</v>
      </c>
      <c r="C7963" s="54">
        <f>タスク実績csv元!F7963</f>
        <v>0.72916666666666663</v>
      </c>
      <c r="D7963" s="54">
        <f>タスク実績csv元!E7963</f>
        <v>0.6875</v>
      </c>
      <c r="E7963" t="str">
        <f>タスク実績csv元!I7963&amp;""</f>
        <v/>
      </c>
      <c r="F7963" t="str">
        <f>タスク実績csv元!D7963</f>
        <v>UAT夕会</v>
      </c>
      <c r="G7963" t="str">
        <f t="shared" si="124"/>
        <v>INSERT INTO task_achivement(task_no,achive_date,end_time,start_time,task_detail,memo)VALUES('{8bf29be6-00eb-4704-99d7-d935cf00aff3}','2024/10/17','2024/10/17 17:30:00','2024/10/17 16:30:00','','UAT夕会');</v>
      </c>
    </row>
    <row r="7964" spans="1:7">
      <c r="A7964" s="48" t="str">
        <f>_xlfn.XLOOKUP(_xlfn.XLOOKUP(MID(タスク実績csv元!C7964,1,SEARCH(":",タスク実績csv元!C7964)-1),リスト!F:F,リスト!G:G)&amp;MID(タスク実績csv元!C7964,SEARCH(":",タスク実績csv元!C7964),999),タスクDB!K:K,タスクDB!A:A)</f>
        <v>{eccefbf1-a852-44a0-af6a-c2c31b42f737}</v>
      </c>
      <c r="B7964" s="11">
        <f>タスク実績csv元!A7964</f>
        <v>45582</v>
      </c>
      <c r="C7964" s="54">
        <f>タスク実績csv元!F7964</f>
        <v>0.75</v>
      </c>
      <c r="D7964" s="54">
        <f>タスク実績csv元!E7964</f>
        <v>0.72916666666666663</v>
      </c>
      <c r="E7964" t="str">
        <f>タスク実績csv元!I7964&amp;""</f>
        <v/>
      </c>
      <c r="F7964" t="str">
        <f>タスク実績csv元!D7964</f>
        <v>得意先の取引区分対応(松原)</v>
      </c>
      <c r="G7964" t="str">
        <f t="shared" si="124"/>
        <v>INSERT INTO task_achivement(task_no,achive_date,end_time,start_time,task_detail,memo)VALUES('{eccefbf1-a852-44a0-af6a-c2c31b42f737}','2024/10/17','2024/10/17 18:00:00','2024/10/17 17:30:00','','得意先の取引区分対応(松原)');</v>
      </c>
    </row>
    <row r="7965" spans="1:7">
      <c r="A7965" s="48" t="str">
        <f>_xlfn.XLOOKUP(_xlfn.XLOOKUP(MID(タスク実績csv元!C7965,1,SEARCH(":",タスク実績csv元!C7965)-1),リスト!F:F,リスト!G:G)&amp;MID(タスク実績csv元!C7965,SEARCH(":",タスク実績csv元!C7965),999),タスクDB!K:K,タスクDB!A:A)</f>
        <v>{eccefbf1-a852-44a0-af6a-c2c31b42f737}</v>
      </c>
      <c r="B7965" s="11">
        <f>タスク実績csv元!A7965</f>
        <v>45582</v>
      </c>
      <c r="C7965" s="54">
        <f>タスク実績csv元!F7965</f>
        <v>0.77083333333333337</v>
      </c>
      <c r="D7965" s="54">
        <f>タスク実績csv元!E7965</f>
        <v>0.75</v>
      </c>
      <c r="E7965" t="str">
        <f>タスク実績csv元!I7965&amp;""</f>
        <v/>
      </c>
      <c r="F7965" t="str">
        <f>タスク実績csv元!D7965</f>
        <v>ロット分割の超過数量、複数回受信の対応(荒川、松原)</v>
      </c>
      <c r="G7965" t="str">
        <f t="shared" si="124"/>
        <v>INSERT INTO task_achivement(task_no,achive_date,end_time,start_time,task_detail,memo)VALUES('{eccefbf1-a852-44a0-af6a-c2c31b42f737}','2024/10/17','2024/10/17 18:30:00','2024/10/17 18:00:00','','ロット分割の超過数量、複数回受信の対応(荒川、松原)');</v>
      </c>
    </row>
    <row r="7966" spans="1:7">
      <c r="A7966" s="48" t="str">
        <f>_xlfn.XLOOKUP(_xlfn.XLOOKUP(MID(タスク実績csv元!C7966,1,SEARCH(":",タスク実績csv元!C7966)-1),リスト!F:F,リスト!G:G)&amp;MID(タスク実績csv元!C7966,SEARCH(":",タスク実績csv元!C7966),999),タスクDB!K:K,タスクDB!A:A)</f>
        <v>{4c39d40d-b35f-4cfa-b549-6c5de24454e2}</v>
      </c>
      <c r="B7966" s="11">
        <f>タスク実績csv元!A7966</f>
        <v>45583</v>
      </c>
      <c r="C7966" s="54">
        <f>タスク実績csv元!F7966</f>
        <v>0.40625</v>
      </c>
      <c r="D7966" s="54">
        <f>タスク実績csv元!E7966</f>
        <v>0.39583333333333331</v>
      </c>
      <c r="E7966" t="str">
        <f>タスク実績csv元!I7966&amp;""</f>
        <v/>
      </c>
      <c r="F7966" t="str">
        <f>タスク実績csv元!D7966</f>
        <v>朝会</v>
      </c>
      <c r="G7966" t="str">
        <f t="shared" si="124"/>
        <v>INSERT INTO task_achivement(task_no,achive_date,end_time,start_time,task_detail,memo)VALUES('{4c39d40d-b35f-4cfa-b549-6c5de24454e2}','2024/10/18','2024/10/18 09:45:00','2024/10/18 09:30:00','','朝会');</v>
      </c>
    </row>
    <row r="7967" spans="1:7">
      <c r="A7967" s="48" t="str">
        <f>_xlfn.XLOOKUP(_xlfn.XLOOKUP(MID(タスク実績csv元!C7967,1,SEARCH(":",タスク実績csv元!C7967)-1),リスト!F:F,リスト!G:G)&amp;MID(タスク実績csv元!C7967,SEARCH(":",タスク実績csv元!C7967),999),タスクDB!K:K,タスクDB!A:A)</f>
        <v>{d84a5d88-e503-432b-8c15-77654a92b465}</v>
      </c>
      <c r="B7967" s="11">
        <f>タスク実績csv元!A7967</f>
        <v>45583</v>
      </c>
      <c r="C7967" s="54">
        <f>タスク実績csv元!F7967</f>
        <v>0.45833333333333331</v>
      </c>
      <c r="D7967" s="54">
        <f>タスク実績csv元!E7967</f>
        <v>0.40625</v>
      </c>
      <c r="E7967" t="str">
        <f>タスク実績csv元!I7967&amp;""</f>
        <v/>
      </c>
      <c r="F7967" t="str">
        <f>タスク実績csv元!D7967</f>
        <v>無償出庫のデータ作成</v>
      </c>
      <c r="G7967" t="str">
        <f t="shared" si="124"/>
        <v>INSERT INTO task_achivement(task_no,achive_date,end_time,start_time,task_detail,memo)VALUES('{d84a5d88-e503-432b-8c15-77654a92b465}','2024/10/18','2024/10/18 11:00:00','2024/10/18 09:45:00','','無償出庫のデータ作成');</v>
      </c>
    </row>
    <row r="7968" spans="1:7">
      <c r="A7968" s="48" t="str">
        <f>_xlfn.XLOOKUP(_xlfn.XLOOKUP(MID(タスク実績csv元!C7968,1,SEARCH(":",タスク実績csv元!C7968)-1),リスト!F:F,リスト!G:G)&amp;MID(タスク実績csv元!C7968,SEARCH(":",タスク実績csv元!C7968),999),タスクDB!K:K,タスクDB!A:A)</f>
        <v>{8bf29be6-00eb-4704-99d7-d935cf00aff3}</v>
      </c>
      <c r="B7968" s="11">
        <f>タスク実績csv元!A7968</f>
        <v>45583</v>
      </c>
      <c r="C7968" s="54">
        <f>タスク実績csv元!F7968</f>
        <v>0.47916666666666669</v>
      </c>
      <c r="D7968" s="54">
        <f>タスク実績csv元!E7968</f>
        <v>0.45833333333333331</v>
      </c>
      <c r="E7968" t="str">
        <f>タスク実績csv元!I7968&amp;""</f>
        <v/>
      </c>
      <c r="F7968" t="str">
        <f>タスク実績csv元!D7968</f>
        <v>週次定例</v>
      </c>
      <c r="G7968" t="str">
        <f t="shared" si="124"/>
        <v>INSERT INTO task_achivement(task_no,achive_date,end_time,start_time,task_detail,memo)VALUES('{8bf29be6-00eb-4704-99d7-d935cf00aff3}','2024/10/18','2024/10/18 11:30:00','2024/10/18 11:00:00','','週次定例');</v>
      </c>
    </row>
    <row r="7969" spans="1:7">
      <c r="A7969" s="48" t="str">
        <f>_xlfn.XLOOKUP(_xlfn.XLOOKUP(MID(タスク実績csv元!C7969,1,SEARCH(":",タスク実績csv元!C7969)-1),リスト!F:F,リスト!G:G)&amp;MID(タスク実績csv元!C7969,SEARCH(":",タスク実績csv元!C7969),999),タスクDB!K:K,タスクDB!A:A)</f>
        <v>{4c39d40d-b35f-4cfa-b549-6c5de24454e2}</v>
      </c>
      <c r="B7969" s="11">
        <f>タスク実績csv元!A7969</f>
        <v>45583</v>
      </c>
      <c r="C7969" s="54">
        <f>タスク実績csv元!F7969</f>
        <v>0.5625</v>
      </c>
      <c r="D7969" s="54">
        <f>タスク実績csv元!E7969</f>
        <v>0.54166666666666663</v>
      </c>
      <c r="E7969" t="str">
        <f>タスク実績csv元!I7969&amp;""</f>
        <v/>
      </c>
      <c r="F7969" t="str">
        <f>タスク実績csv元!D7969</f>
        <v>DSCフォロー</v>
      </c>
      <c r="G7969" t="str">
        <f t="shared" si="124"/>
        <v>INSERT INTO task_achivement(task_no,achive_date,end_time,start_time,task_detail,memo)VALUES('{4c39d40d-b35f-4cfa-b549-6c5de24454e2}','2024/10/18','2024/10/18 13:30:00','2024/10/18 13:00:00','','DSCフォロー');</v>
      </c>
    </row>
    <row r="7970" spans="1:7">
      <c r="A7970" s="48" t="str">
        <f>_xlfn.XLOOKUP(_xlfn.XLOOKUP(MID(タスク実績csv元!C7970,1,SEARCH(":",タスク実績csv元!C7970)-1),リスト!F:F,リスト!G:G)&amp;MID(タスク実績csv元!C7970,SEARCH(":",タスク実績csv元!C7970),999),タスクDB!K:K,タスクDB!A:A)</f>
        <v>{d84a5d88-e503-432b-8c15-77654a92b465}</v>
      </c>
      <c r="B7970" s="11">
        <f>タスク実績csv元!A7970</f>
        <v>45583</v>
      </c>
      <c r="C7970" s="54">
        <f>タスク実績csv元!F7970</f>
        <v>0.61458333333333337</v>
      </c>
      <c r="D7970" s="54">
        <f>タスク実績csv元!E7970</f>
        <v>0.5625</v>
      </c>
      <c r="E7970" t="str">
        <f>タスク実績csv元!I7970&amp;""</f>
        <v/>
      </c>
      <c r="F7970" t="str">
        <f>タスク実績csv元!D7970</f>
        <v>無償出庫のデータ作成</v>
      </c>
      <c r="G7970" t="str">
        <f t="shared" si="124"/>
        <v>INSERT INTO task_achivement(task_no,achive_date,end_time,start_time,task_detail,memo)VALUES('{d84a5d88-e503-432b-8c15-77654a92b465}','2024/10/18','2024/10/18 14:45:00','2024/10/18 13:30:00','','無償出庫のデータ作成');</v>
      </c>
    </row>
    <row r="7971" spans="1:7">
      <c r="A7971" s="48" t="str">
        <f>_xlfn.XLOOKUP(_xlfn.XLOOKUP(MID(タスク実績csv元!C7971,1,SEARCH(":",タスク実績csv元!C7971)-1),リスト!F:F,リスト!G:G)&amp;MID(タスク実績csv元!C7971,SEARCH(":",タスク実績csv元!C7971),999),タスクDB!K:K,タスクDB!A:A)</f>
        <v>{d0d80a67-6f4b-4c2c-8010-bd45acbcca47}</v>
      </c>
      <c r="B7971" s="11">
        <f>タスク実績csv元!A7971</f>
        <v>45583</v>
      </c>
      <c r="C7971" s="54">
        <f>タスク実績csv元!F7971</f>
        <v>0.625</v>
      </c>
      <c r="D7971" s="54">
        <f>タスク実績csv元!E7971</f>
        <v>0.61458333333333337</v>
      </c>
      <c r="E7971" t="str">
        <f>タスク実績csv元!I7971&amp;""</f>
        <v/>
      </c>
      <c r="F7971" t="str">
        <f>タスク実績csv元!D7971</f>
        <v>納入機器構成品にロット管理品があるか</v>
      </c>
      <c r="G7971" t="str">
        <f t="shared" si="124"/>
        <v>INSERT INTO task_achivement(task_no,achive_date,end_time,start_time,task_detail,memo)VALUES('{d0d80a67-6f4b-4c2c-8010-bd45acbcca47}','2024/10/18','2024/10/18 15:00:00','2024/10/18 14:45:00','','納入機器構成品にロット管理品があるか');</v>
      </c>
    </row>
    <row r="7972" spans="1:7">
      <c r="A7972" s="48" t="str">
        <f>_xlfn.XLOOKUP(_xlfn.XLOOKUP(MID(タスク実績csv元!C7972,1,SEARCH(":",タスク実績csv元!C7972)-1),リスト!F:F,リスト!G:G)&amp;MID(タスク実績csv元!C7972,SEARCH(":",タスク実績csv元!C7972),999),タスクDB!K:K,タスクDB!A:A)</f>
        <v>{eccefbf1-a852-44a0-af6a-c2c31b42f737}</v>
      </c>
      <c r="B7972" s="11">
        <f>タスク実績csv元!A7972</f>
        <v>45583</v>
      </c>
      <c r="C7972" s="54">
        <f>タスク実績csv元!F7972</f>
        <v>0.66666666666666663</v>
      </c>
      <c r="D7972" s="54">
        <f>タスク実績csv元!E7972</f>
        <v>0.64583333333333337</v>
      </c>
      <c r="E7972" t="str">
        <f>タスク実績csv元!I7972&amp;""</f>
        <v/>
      </c>
      <c r="F7972" t="str">
        <f>タスク実績csv元!D7972</f>
        <v>出荷の引き当て処理中課題(荒川)</v>
      </c>
      <c r="G7972" t="str">
        <f t="shared" si="124"/>
        <v>INSERT INTO task_achivement(task_no,achive_date,end_time,start_time,task_detail,memo)VALUES('{eccefbf1-a852-44a0-af6a-c2c31b42f737}','2024/10/18','2024/10/18 16:00:00','2024/10/18 15:30:00','','出荷の引き当て処理中課題(荒川)');</v>
      </c>
    </row>
    <row r="7973" spans="1:7">
      <c r="A7973" s="48" t="str">
        <f>_xlfn.XLOOKUP(_xlfn.XLOOKUP(MID(タスク実績csv元!C7973,1,SEARCH(":",タスク実績csv元!C7973)-1),リスト!F:F,リスト!G:G)&amp;MID(タスク実績csv元!C7973,SEARCH(":",タスク実績csv元!C7973),999),タスクDB!K:K,タスクDB!A:A)</f>
        <v>{d84a5d88-e503-432b-8c15-77654a92b465}</v>
      </c>
      <c r="B7973" s="11">
        <f>タスク実績csv元!A7973</f>
        <v>45583</v>
      </c>
      <c r="C7973" s="54">
        <f>タスク実績csv元!F7973</f>
        <v>0.72916666666666663</v>
      </c>
      <c r="D7973" s="54">
        <f>タスク実績csv元!E7973</f>
        <v>0.66666666666666663</v>
      </c>
      <c r="E7973" t="str">
        <f>タスク実績csv元!I7973&amp;""</f>
        <v/>
      </c>
      <c r="F7973" t="str">
        <f>タスク実績csv元!D7973</f>
        <v>追加SITのデータ選定</v>
      </c>
      <c r="G7973" t="str">
        <f t="shared" si="124"/>
        <v>INSERT INTO task_achivement(task_no,achive_date,end_time,start_time,task_detail,memo)VALUES('{d84a5d88-e503-432b-8c15-77654a92b465}','2024/10/18','2024/10/18 17:30:00','2024/10/18 16:00:00','','追加SITのデータ選定');</v>
      </c>
    </row>
    <row r="7974" spans="1:7">
      <c r="A7974" s="48" t="str">
        <f>_xlfn.XLOOKUP(_xlfn.XLOOKUP(MID(タスク実績csv元!C7974,1,SEARCH(":",タスク実績csv元!C7974)-1),リスト!F:F,リスト!G:G)&amp;MID(タスク実績csv元!C7974,SEARCH(":",タスク実績csv元!C7974),999),タスクDB!K:K,タスクDB!A:A)</f>
        <v>{fa1d15a7-0fa5-46a0-b2a9-9b86fd9480ff}</v>
      </c>
      <c r="B7974" s="11">
        <f>タスク実績csv元!A7974</f>
        <v>45583</v>
      </c>
      <c r="C7974" s="54">
        <f>タスク実績csv元!F7974</f>
        <v>0.75</v>
      </c>
      <c r="D7974" s="54">
        <f>タスク実績csv元!E7974</f>
        <v>0.72916666666666663</v>
      </c>
      <c r="E7974" t="str">
        <f>タスク実績csv元!I7974&amp;""</f>
        <v/>
      </c>
      <c r="F7974" t="str">
        <f>タスク実績csv元!D7974</f>
        <v>SOTC100の再設計</v>
      </c>
      <c r="G7974" t="str">
        <f t="shared" si="124"/>
        <v>INSERT INTO task_achivement(task_no,achive_date,end_time,start_time,task_detail,memo)VALUES('{fa1d15a7-0fa5-46a0-b2a9-9b86fd9480ff}','2024/10/18','2024/10/18 18:00:00','2024/10/18 17:30:00','','SOTC100の再設計');</v>
      </c>
    </row>
    <row r="7975" spans="1:7">
      <c r="A7975" s="48" t="str">
        <f>_xlfn.XLOOKUP(_xlfn.XLOOKUP(MID(タスク実績csv元!C7975,1,SEARCH(":",タスク実績csv元!C7975)-1),リスト!F:F,リスト!G:G)&amp;MID(タスク実績csv元!C7975,SEARCH(":",タスク実績csv元!C7975),999),タスクDB!K:K,タスクDB!A:A)</f>
        <v>{0c75ba31-65e3-44df-b33c-be0c32fcaaae}</v>
      </c>
      <c r="B7975" s="11">
        <f>タスク実績csv元!A7975</f>
        <v>45584</v>
      </c>
      <c r="C7975" s="54">
        <f>タスク実績csv元!F7975</f>
        <v>0.47916666666666669</v>
      </c>
      <c r="D7975" s="54">
        <f>タスク実績csv元!E7975</f>
        <v>0.4375</v>
      </c>
      <c r="E7975" t="str">
        <f>タスク実績csv元!I7975&amp;""</f>
        <v/>
      </c>
      <c r="F7975" t="str">
        <f>タスク実績csv元!D7975</f>
        <v>勉強</v>
      </c>
      <c r="G7975" t="str">
        <f t="shared" si="124"/>
        <v>INSERT INTO task_achivement(task_no,achive_date,end_time,start_time,task_detail,memo)VALUES('{0c75ba31-65e3-44df-b33c-be0c32fcaaae}','2024/10/19','2024/10/19 11:30:00','2024/10/19 10:30:00','','勉強');</v>
      </c>
    </row>
    <row r="7976" spans="1:7">
      <c r="A7976" s="48" t="str">
        <f>_xlfn.XLOOKUP(_xlfn.XLOOKUP(MID(タスク実績csv元!C7976,1,SEARCH(":",タスク実績csv元!C7976)-1),リスト!F:F,リスト!G:G)&amp;MID(タスク実績csv元!C7976,SEARCH(":",タスク実績csv元!C7976),999),タスクDB!K:K,タスクDB!A:A)</f>
        <v>{0c75ba31-65e3-44df-b33c-be0c32fcaaae}</v>
      </c>
      <c r="B7976" s="11">
        <f>タスク実績csv元!A7976</f>
        <v>45585</v>
      </c>
      <c r="C7976" s="54">
        <f>タスク実績csv元!F7976</f>
        <v>0.95833333333333337</v>
      </c>
      <c r="D7976" s="54">
        <f>タスク実績csv元!E7976</f>
        <v>0.91666666666666663</v>
      </c>
      <c r="E7976" t="str">
        <f>タスク実績csv元!I7976&amp;""</f>
        <v/>
      </c>
      <c r="F7976" t="str">
        <f>タスク実績csv元!D7976</f>
        <v>勉強</v>
      </c>
      <c r="G7976" t="str">
        <f t="shared" si="124"/>
        <v>INSERT INTO task_achivement(task_no,achive_date,end_time,start_time,task_detail,memo)VALUES('{0c75ba31-65e3-44df-b33c-be0c32fcaaae}','2024/10/20','2024/10/20 23:00:00','2024/10/20 22:00:00','','勉強');</v>
      </c>
    </row>
    <row r="7977" spans="1:7">
      <c r="A7977" s="48" t="str">
        <f>_xlfn.XLOOKUP(_xlfn.XLOOKUP(MID(タスク実績csv元!C7977,1,SEARCH(":",タスク実績csv元!C7977)-1),リスト!F:F,リスト!G:G)&amp;MID(タスク実績csv元!C7977,SEARCH(":",タスク実績csv元!C7977),999),タスクDB!K:K,タスクDB!A:A)</f>
        <v>{4c39d40d-b35f-4cfa-b549-6c5de24454e2}</v>
      </c>
      <c r="B7977" s="11">
        <f>タスク実績csv元!A7977</f>
        <v>45586</v>
      </c>
      <c r="C7977" s="54">
        <f>タスク実績csv元!F7977</f>
        <v>0.40625</v>
      </c>
      <c r="D7977" s="54">
        <f>タスク実績csv元!E7977</f>
        <v>0.39583333333333331</v>
      </c>
      <c r="E7977" t="str">
        <f>タスク実績csv元!I7977&amp;""</f>
        <v/>
      </c>
      <c r="F7977" t="str">
        <f>タスク実績csv元!D7977</f>
        <v>朝礼</v>
      </c>
      <c r="G7977" t="str">
        <f t="shared" si="124"/>
        <v>INSERT INTO task_achivement(task_no,achive_date,end_time,start_time,task_detail,memo)VALUES('{4c39d40d-b35f-4cfa-b549-6c5de24454e2}','2024/10/21','2024/10/21 09:45:00','2024/10/21 09:30:00','','朝礼');</v>
      </c>
    </row>
    <row r="7978" spans="1:7">
      <c r="A7978" s="48" t="str">
        <f>_xlfn.XLOOKUP(_xlfn.XLOOKUP(MID(タスク実績csv元!C7978,1,SEARCH(":",タスク実績csv元!C7978)-1),リスト!F:F,リスト!G:G)&amp;MID(タスク実績csv元!C7978,SEARCH(":",タスク実績csv元!C7978),999),タスクDB!K:K,タスクDB!A:A)</f>
        <v>{d0d80a67-6f4b-4c2c-8010-bd45acbcca47}</v>
      </c>
      <c r="B7978" s="11">
        <f>タスク実績csv元!A7978</f>
        <v>45586</v>
      </c>
      <c r="C7978" s="54">
        <f>タスク実績csv元!F7978</f>
        <v>0.41666666666666669</v>
      </c>
      <c r="D7978" s="54">
        <f>タスク実績csv元!E7978</f>
        <v>0.40625</v>
      </c>
      <c r="E7978" t="str">
        <f>タスク実績csv元!I7978&amp;""</f>
        <v/>
      </c>
      <c r="F7978" t="str">
        <f>タスク実績csv元!D7978</f>
        <v>ロット分割認識合わせ準備</v>
      </c>
      <c r="G7978" t="str">
        <f t="shared" si="124"/>
        <v>INSERT INTO task_achivement(task_no,achive_date,end_time,start_time,task_detail,memo)VALUES('{d0d80a67-6f4b-4c2c-8010-bd45acbcca47}','2024/10/21','2024/10/21 10:00:00','2024/10/21 09:45:00','','ロット分割認識合わせ準備');</v>
      </c>
    </row>
    <row r="7979" spans="1:7">
      <c r="A7979" s="48" t="str">
        <f>_xlfn.XLOOKUP(_xlfn.XLOOKUP(MID(タスク実績csv元!C7979,1,SEARCH(":",タスク実績csv元!C7979)-1),リスト!F:F,リスト!G:G)&amp;MID(タスク実績csv元!C7979,SEARCH(":",タスク実績csv元!C7979),999),タスクDB!K:K,タスクDB!A:A)</f>
        <v>{eccefbf1-a852-44a0-af6a-c2c31b42f737}</v>
      </c>
      <c r="B7979" s="11">
        <f>タスク実績csv元!A7979</f>
        <v>45586</v>
      </c>
      <c r="C7979" s="54">
        <f>タスク実績csv元!F7979</f>
        <v>0.4375</v>
      </c>
      <c r="D7979" s="54">
        <f>タスク実績csv元!E7979</f>
        <v>0.41666666666666669</v>
      </c>
      <c r="E7979" t="str">
        <f>タスク実績csv元!I7979&amp;""</f>
        <v>SYSMEX_TS-3923 【出荷】出荷の実績受信時に元数量を超えた場合の対応</v>
      </c>
      <c r="F7979" t="str">
        <f>タスク実績csv元!D7979</f>
        <v>ロット分割認識合わせ(長谷川)</v>
      </c>
      <c r="G7979" t="str">
        <f t="shared" si="124"/>
        <v>INSERT INTO task_achivement(task_no,achive_date,end_time,start_time,task_detail,memo)VALUES('{eccefbf1-a852-44a0-af6a-c2c31b42f737}','2024/10/21','2024/10/21 10:30:00','2024/10/21 10:00:00','SYSMEX_TS-3923 【出荷】出荷の実績受信時に元数量を超えた場合の対応','ロット分割認識合わせ(長谷川)');</v>
      </c>
    </row>
    <row r="7980" spans="1:7">
      <c r="A7980" s="48" t="str">
        <f>_xlfn.XLOOKUP(_xlfn.XLOOKUP(MID(タスク実績csv元!C7980,1,SEARCH(":",タスク実績csv元!C7980)-1),リスト!F:F,リスト!G:G)&amp;MID(タスク実績csv元!C7980,SEARCH(":",タスク実績csv元!C7980),999),タスクDB!K:K,タスクDB!A:A)</f>
        <v>{d0d80a67-6f4b-4c2c-8010-bd45acbcca47}</v>
      </c>
      <c r="B7980" s="11">
        <f>タスク実績csv元!A7980</f>
        <v>45586</v>
      </c>
      <c r="C7980" s="54">
        <f>タスク実績csv元!F7980</f>
        <v>0.45833333333333331</v>
      </c>
      <c r="D7980" s="54">
        <f>タスク実績csv元!E7980</f>
        <v>0.4375</v>
      </c>
      <c r="E7980" t="str">
        <f>タスク実績csv元!I7980&amp;""</f>
        <v/>
      </c>
      <c r="F7980" t="str">
        <f>タスク実績csv元!D7980</f>
        <v>backlog整理</v>
      </c>
      <c r="G7980" t="str">
        <f t="shared" si="124"/>
        <v>INSERT INTO task_achivement(task_no,achive_date,end_time,start_time,task_detail,memo)VALUES('{d0d80a67-6f4b-4c2c-8010-bd45acbcca47}','2024/10/21','2024/10/21 11:00:00','2024/10/21 10:30:00','','backlog整理');</v>
      </c>
    </row>
    <row r="7981" spans="1:7">
      <c r="A7981" s="48" t="str">
        <f>_xlfn.XLOOKUP(_xlfn.XLOOKUP(MID(タスク実績csv元!C7981,1,SEARCH(":",タスク実績csv元!C7981)-1),リスト!F:F,リスト!G:G)&amp;MID(タスク実績csv元!C7981,SEARCH(":",タスク実績csv元!C7981),999),タスクDB!K:K,タスクDB!A:A)</f>
        <v>{4c39d40d-b35f-4cfa-b549-6c5de24454e2}</v>
      </c>
      <c r="B7981" s="11">
        <f>タスク実績csv元!A7981</f>
        <v>45586</v>
      </c>
      <c r="C7981" s="54">
        <f>タスク実績csv元!F7981</f>
        <v>0.5</v>
      </c>
      <c r="D7981" s="54">
        <f>タスク実績csv元!E7981</f>
        <v>0.45833333333333331</v>
      </c>
      <c r="E7981" t="str">
        <f>タスク実績csv元!I7981&amp;""</f>
        <v/>
      </c>
      <c r="F7981" t="str">
        <f>タスク実績csv元!D7981</f>
        <v>チームMTG</v>
      </c>
      <c r="G7981" t="str">
        <f t="shared" si="124"/>
        <v>INSERT INTO task_achivement(task_no,achive_date,end_time,start_time,task_detail,memo)VALUES('{4c39d40d-b35f-4cfa-b549-6c5de24454e2}','2024/10/21','2024/10/21 12:00:00','2024/10/21 11:00:00','','チームMTG');</v>
      </c>
    </row>
    <row r="7982" spans="1:7">
      <c r="A7982" s="48" t="str">
        <f>_xlfn.XLOOKUP(_xlfn.XLOOKUP(MID(タスク実績csv元!C7982,1,SEARCH(":",タスク実績csv元!C7982)-1),リスト!F:F,リスト!G:G)&amp;MID(タスク実績csv元!C7982,SEARCH(":",タスク実績csv元!C7982),999),タスクDB!K:K,タスクDB!A:A)</f>
        <v>{eccefbf1-a852-44a0-af6a-c2c31b42f737}</v>
      </c>
      <c r="B7982" s="11">
        <f>タスク実績csv元!A7982</f>
        <v>45586</v>
      </c>
      <c r="C7982" s="54">
        <f>タスク実績csv元!F7982</f>
        <v>0.58333333333333337</v>
      </c>
      <c r="D7982" s="54">
        <f>タスク実績csv元!E7982</f>
        <v>0.54166666666666663</v>
      </c>
      <c r="E7982" t="str">
        <f>タスク実績csv元!I7982&amp;""</f>
        <v/>
      </c>
      <c r="F7982" t="str">
        <f>タスク実績csv元!D7982</f>
        <v>得意先の状況確認(小椋9</v>
      </c>
      <c r="G7982" t="str">
        <f t="shared" si="124"/>
        <v>INSERT INTO task_achivement(task_no,achive_date,end_time,start_time,task_detail,memo)VALUES('{eccefbf1-a852-44a0-af6a-c2c31b42f737}','2024/10/21','2024/10/21 14:00:00','2024/10/21 13:00:00','','得意先の状況確認(小椋9');</v>
      </c>
    </row>
    <row r="7983" spans="1:7">
      <c r="A7983" s="48" t="str">
        <f>_xlfn.XLOOKUP(_xlfn.XLOOKUP(MID(タスク実績csv元!C7983,1,SEARCH(":",タスク実績csv元!C7983)-1),リスト!F:F,リスト!G:G)&amp;MID(タスク実績csv元!C7983,SEARCH(":",タスク実績csv元!C7983),999),タスクDB!K:K,タスクDB!A:A)</f>
        <v>{3bfae8e9-f157-4a93-8f07-ee8b8a40f008}</v>
      </c>
      <c r="B7983" s="11">
        <f>タスク実績csv元!A7983</f>
        <v>45586</v>
      </c>
      <c r="C7983" s="54">
        <f>タスク実績csv元!F7983</f>
        <v>0.61458333333333337</v>
      </c>
      <c r="D7983" s="54">
        <f>タスク実績csv元!E7983</f>
        <v>0.59375</v>
      </c>
      <c r="E7983" t="str">
        <f>タスク実績csv元!I7983&amp;""</f>
        <v/>
      </c>
      <c r="F7983" t="str">
        <f>タスク実績csv元!D7983</f>
        <v>得意先の残対応(SOTC011のチェック対象追加)</v>
      </c>
      <c r="G7983" t="str">
        <f t="shared" si="124"/>
        <v>INSERT INTO task_achivement(task_no,achive_date,end_time,start_time,task_detail,memo)VALUES('{3bfae8e9-f157-4a93-8f07-ee8b8a40f008}','2024/10/21','2024/10/21 14:45:00','2024/10/21 14:15:00','','得意先の残対応(SOTC011のチェック対象追加)');</v>
      </c>
    </row>
    <row r="7984" spans="1:7">
      <c r="A7984" s="48" t="str">
        <f>_xlfn.XLOOKUP(_xlfn.XLOOKUP(MID(タスク実績csv元!C7984,1,SEARCH(":",タスク実績csv元!C7984)-1),リスト!F:F,リスト!G:G)&amp;MID(タスク実績csv元!C7984,SEARCH(":",タスク実績csv元!C7984),999),タスクDB!K:K,タスクDB!A:A)</f>
        <v>{fa1d15a7-0fa5-46a0-b2a9-9b86fd9480ff}</v>
      </c>
      <c r="B7984" s="11">
        <f>タスク実績csv元!A7984</f>
        <v>45586</v>
      </c>
      <c r="C7984" s="54">
        <f>タスク実績csv元!F7984</f>
        <v>0.64583333333333337</v>
      </c>
      <c r="D7984" s="54">
        <f>タスク実績csv元!E7984</f>
        <v>0.61458333333333337</v>
      </c>
      <c r="E7984" t="str">
        <f>タスク実績csv元!I7984&amp;""</f>
        <v/>
      </c>
      <c r="F7984" t="str">
        <f>タスク実績csv元!D7984</f>
        <v>SOTC110の再設計</v>
      </c>
      <c r="G7984" t="str">
        <f t="shared" si="124"/>
        <v>INSERT INTO task_achivement(task_no,achive_date,end_time,start_time,task_detail,memo)VALUES('{fa1d15a7-0fa5-46a0-b2a9-9b86fd9480ff}','2024/10/21','2024/10/21 15:30:00','2024/10/21 14:45:00','','SOTC110の再設計');</v>
      </c>
    </row>
    <row r="7985" spans="1:7">
      <c r="A7985" s="48" t="str">
        <f>_xlfn.XLOOKUP(_xlfn.XLOOKUP(MID(タスク実績csv元!C7985,1,SEARCH(":",タスク実績csv元!C7985)-1),リスト!F:F,リスト!G:G)&amp;MID(タスク実績csv元!C7985,SEARCH(":",タスク実績csv元!C7985),999),タスクDB!K:K,タスクDB!A:A)</f>
        <v>{eccefbf1-a852-44a0-af6a-c2c31b42f737}</v>
      </c>
      <c r="B7985" s="11">
        <f>タスク実績csv元!A7985</f>
        <v>45586</v>
      </c>
      <c r="C7985" s="54">
        <f>タスク実績csv元!F7985</f>
        <v>0.6875</v>
      </c>
      <c r="D7985" s="54">
        <f>タスク実績csv元!E7985</f>
        <v>0.65625</v>
      </c>
      <c r="E7985" t="str">
        <f>タスク実績csv元!I7985&amp;""</f>
        <v/>
      </c>
      <c r="F7985" t="str">
        <f>タスク実績csv元!D7985</f>
        <v>SOTC070リカバリー処理の主従について(原田)</v>
      </c>
      <c r="G7985" t="str">
        <f t="shared" si="124"/>
        <v>INSERT INTO task_achivement(task_no,achive_date,end_time,start_time,task_detail,memo)VALUES('{eccefbf1-a852-44a0-af6a-c2c31b42f737}','2024/10/21','2024/10/21 16:30:00','2024/10/21 15:45:00','','SOTC070リカバリー処理の主従について(原田)');</v>
      </c>
    </row>
    <row r="7986" spans="1:7">
      <c r="A7986" s="48" t="str">
        <f>_xlfn.XLOOKUP(_xlfn.XLOOKUP(MID(タスク実績csv元!C7986,1,SEARCH(":",タスク実績csv元!C7986)-1),リスト!F:F,リスト!G:G)&amp;MID(タスク実績csv元!C7986,SEARCH(":",タスク実績csv元!C7986),999),タスクDB!K:K,タスクDB!A:A)</f>
        <v>{eccefbf1-a852-44a0-af6a-c2c31b42f737}</v>
      </c>
      <c r="B7986" s="11">
        <f>タスク実績csv元!A7986</f>
        <v>45586</v>
      </c>
      <c r="C7986" s="54">
        <f>タスク実績csv元!F7986</f>
        <v>0.70833333333333337</v>
      </c>
      <c r="D7986" s="54">
        <f>タスク実績csv元!E7986</f>
        <v>0.6875</v>
      </c>
      <c r="E7986" t="str">
        <f>タスク実績csv元!I7986&amp;""</f>
        <v/>
      </c>
      <c r="F7986" t="str">
        <f>タスク実績csv元!D7986</f>
        <v>納入実績作成処理の事前確認(長谷川)</v>
      </c>
      <c r="G7986" t="str">
        <f t="shared" si="124"/>
        <v>INSERT INTO task_achivement(task_no,achive_date,end_time,start_time,task_detail,memo)VALUES('{eccefbf1-a852-44a0-af6a-c2c31b42f737}','2024/10/21','2024/10/21 17:00:00','2024/10/21 16:30:00','','納入実績作成処理の事前確認(長谷川)');</v>
      </c>
    </row>
    <row r="7987" spans="1:7">
      <c r="A7987" s="48" t="str">
        <f>_xlfn.XLOOKUP(_xlfn.XLOOKUP(MID(タスク実績csv元!C7987,1,SEARCH(":",タスク実績csv元!C7987)-1),リスト!F:F,リスト!G:G)&amp;MID(タスク実績csv元!C7987,SEARCH(":",タスク実績csv元!C7987),999),タスクDB!K:K,タスクDB!A:A)</f>
        <v>{3bfae8e9-f157-4a93-8f07-ee8b8a40f008}</v>
      </c>
      <c r="B7987" s="11">
        <f>タスク実績csv元!A7987</f>
        <v>45586</v>
      </c>
      <c r="C7987" s="54">
        <f>タスク実績csv元!F7987</f>
        <v>0.75</v>
      </c>
      <c r="D7987" s="54">
        <f>タスク実績csv元!E7987</f>
        <v>0.70833333333333337</v>
      </c>
      <c r="E7987" t="str">
        <f>タスク実績csv元!I7987&amp;""</f>
        <v/>
      </c>
      <c r="F7987" t="str">
        <f>タスク実績csv元!D7987</f>
        <v>得意先独自項目の現在整理状況のまとめ</v>
      </c>
      <c r="G7987" t="str">
        <f t="shared" si="124"/>
        <v>INSERT INTO task_achivement(task_no,achive_date,end_time,start_time,task_detail,memo)VALUES('{3bfae8e9-f157-4a93-8f07-ee8b8a40f008}','2024/10/21','2024/10/21 18:00:00','2024/10/21 17:00:00','','得意先独自項目の現在整理状況のまとめ');</v>
      </c>
    </row>
    <row r="7988" spans="1:7">
      <c r="A7988" s="48" t="str">
        <f>_xlfn.XLOOKUP(_xlfn.XLOOKUP(MID(タスク実績csv元!C7988,1,SEARCH(":",タスク実績csv元!C7988)-1),リスト!F:F,リスト!G:G)&amp;MID(タスク実績csv元!C7988,SEARCH(":",タスク実績csv元!C7988),999),タスクDB!K:K,タスクDB!A:A)</f>
        <v>{0c75ba31-65e3-44df-b33c-be0c32fcaaae}</v>
      </c>
      <c r="B7988" s="11">
        <f>タスク実績csv元!A7988</f>
        <v>45586</v>
      </c>
      <c r="C7988" s="54">
        <f>タスク実績csv元!F7988</f>
        <v>0.95833333333333337</v>
      </c>
      <c r="D7988" s="54">
        <f>タスク実績csv元!E7988</f>
        <v>0.91666666666666663</v>
      </c>
      <c r="E7988" t="str">
        <f>タスク実績csv元!I7988&amp;""</f>
        <v/>
      </c>
      <c r="F7988" t="str">
        <f>タスク実績csv元!D7988</f>
        <v>勉強</v>
      </c>
      <c r="G7988" t="str">
        <f t="shared" si="124"/>
        <v>INSERT INTO task_achivement(task_no,achive_date,end_time,start_time,task_detail,memo)VALUES('{0c75ba31-65e3-44df-b33c-be0c32fcaaae}','2024/10/21','2024/10/21 23:00:00','2024/10/21 22:00:00','','勉強');</v>
      </c>
    </row>
    <row r="7989" spans="1:7">
      <c r="A7989" s="48" t="str">
        <f>_xlfn.XLOOKUP(_xlfn.XLOOKUP(MID(タスク実績csv元!C7989,1,SEARCH(":",タスク実績csv元!C7989)-1),リスト!F:F,リスト!G:G)&amp;MID(タスク実績csv元!C7989,SEARCH(":",タスク実績csv元!C7989),999),タスクDB!K:K,タスクDB!A:A)</f>
        <v>{4c39d40d-b35f-4cfa-b549-6c5de24454e2}</v>
      </c>
      <c r="B7989" s="11">
        <f>タスク実績csv元!A7989</f>
        <v>45587</v>
      </c>
      <c r="C7989" s="54">
        <f>タスク実績csv元!F7989</f>
        <v>0.40625</v>
      </c>
      <c r="D7989" s="54">
        <f>タスク実績csv元!E7989</f>
        <v>0.39583333333333331</v>
      </c>
      <c r="E7989" t="str">
        <f>タスク実績csv元!I7989&amp;""</f>
        <v/>
      </c>
      <c r="F7989" t="str">
        <f>タスク実績csv元!D7989</f>
        <v>朝会</v>
      </c>
      <c r="G7989" t="str">
        <f t="shared" si="124"/>
        <v>INSERT INTO task_achivement(task_no,achive_date,end_time,start_time,task_detail,memo)VALUES('{4c39d40d-b35f-4cfa-b549-6c5de24454e2}','2024/10/22','2024/10/22 09:45:00','2024/10/22 09:30:00','','朝会');</v>
      </c>
    </row>
    <row r="7990" spans="1:7">
      <c r="A7990" s="48" t="str">
        <f>_xlfn.XLOOKUP(_xlfn.XLOOKUP(MID(タスク実績csv元!C7990,1,SEARCH(":",タスク実績csv元!C7990)-1),リスト!F:F,リスト!G:G)&amp;MID(タスク実績csv元!C7990,SEARCH(":",タスク実績csv元!C7990),999),タスクDB!K:K,タスクDB!A:A)</f>
        <v>{d0d80a67-6f4b-4c2c-8010-bd45acbcca47}</v>
      </c>
      <c r="B7990" s="11">
        <f>タスク実績csv元!A7990</f>
        <v>45587</v>
      </c>
      <c r="C7990" s="54">
        <f>タスク実績csv元!F7990</f>
        <v>0.41666666666666669</v>
      </c>
      <c r="D7990" s="54">
        <f>タスク実績csv元!E7990</f>
        <v>0.40625</v>
      </c>
      <c r="E7990" t="str">
        <f>タスク実績csv元!I7990&amp;""</f>
        <v/>
      </c>
      <c r="F7990" t="str">
        <f>タスク実績csv元!D7990</f>
        <v>SVMX定例準備</v>
      </c>
      <c r="G7990" t="str">
        <f t="shared" si="124"/>
        <v>INSERT INTO task_achivement(task_no,achive_date,end_time,start_time,task_detail,memo)VALUES('{d0d80a67-6f4b-4c2c-8010-bd45acbcca47}','2024/10/22','2024/10/22 10:00:00','2024/10/22 09:45:00','','SVMX定例準備');</v>
      </c>
    </row>
    <row r="7991" spans="1:7">
      <c r="A7991" s="48" t="str">
        <f>_xlfn.XLOOKUP(_xlfn.XLOOKUP(MID(タスク実績csv元!C7991,1,SEARCH(":",タスク実績csv元!C7991)-1),リスト!F:F,リスト!G:G)&amp;MID(タスク実績csv元!C7991,SEARCH(":",タスク実績csv元!C7991),999),タスクDB!K:K,タスクDB!A:A)</f>
        <v>{8bf29be6-00eb-4704-99d7-d935cf00aff3}</v>
      </c>
      <c r="B7991" s="11">
        <f>タスク実績csv元!A7991</f>
        <v>45587</v>
      </c>
      <c r="C7991" s="54">
        <f>タスク実績csv元!F7991</f>
        <v>0.44791666666666669</v>
      </c>
      <c r="D7991" s="54">
        <f>タスク実績csv元!E7991</f>
        <v>0.41666666666666669</v>
      </c>
      <c r="E7991" t="str">
        <f>タスク実績csv元!I7991&amp;""</f>
        <v/>
      </c>
      <c r="F7991" t="str">
        <f>タスク実績csv元!D7991</f>
        <v>SVMX定例</v>
      </c>
      <c r="G7991" t="str">
        <f t="shared" si="124"/>
        <v>INSERT INTO task_achivement(task_no,achive_date,end_time,start_time,task_detail,memo)VALUES('{8bf29be6-00eb-4704-99d7-d935cf00aff3}','2024/10/22','2024/10/22 10:45:00','2024/10/22 10:00:00','','SVMX定例');</v>
      </c>
    </row>
    <row r="7992" spans="1:7">
      <c r="A7992" s="48" t="str">
        <f>_xlfn.XLOOKUP(_xlfn.XLOOKUP(MID(タスク実績csv元!C7992,1,SEARCH(":",タスク実績csv元!C7992)-1),リスト!F:F,リスト!G:G)&amp;MID(タスク実績csv元!C7992,SEARCH(":",タスク実績csv元!C7992),999),タスクDB!K:K,タスクDB!A:A)</f>
        <v>{3bfae8e9-f157-4a93-8f07-ee8b8a40f008}</v>
      </c>
      <c r="B7992" s="11">
        <f>タスク実績csv元!A7992</f>
        <v>45587</v>
      </c>
      <c r="C7992" s="54">
        <f>タスク実績csv元!F7992</f>
        <v>0.47916666666666669</v>
      </c>
      <c r="D7992" s="54">
        <f>タスク実績csv元!E7992</f>
        <v>0.44791666666666669</v>
      </c>
      <c r="E7992" t="str">
        <f>タスク実績csv元!I7992&amp;""</f>
        <v/>
      </c>
      <c r="F7992" t="str">
        <f>タスク実績csv元!D7992</f>
        <v>得意先の独自項目の差異確認</v>
      </c>
      <c r="G7992" t="str">
        <f t="shared" si="124"/>
        <v>INSERT INTO task_achivement(task_no,achive_date,end_time,start_time,task_detail,memo)VALUES('{3bfae8e9-f157-4a93-8f07-ee8b8a40f008}','2024/10/22','2024/10/22 11:30:00','2024/10/22 10:45:00','','得意先の独自項目の差異確認');</v>
      </c>
    </row>
    <row r="7993" spans="1:7">
      <c r="A7993" s="48" t="str">
        <f>_xlfn.XLOOKUP(_xlfn.XLOOKUP(MID(タスク実績csv元!C7993,1,SEARCH(":",タスク実績csv元!C7993)-1),リスト!F:F,リスト!G:G)&amp;MID(タスク実績csv元!C7993,SEARCH(":",タスク実績csv元!C7993),999),タスクDB!K:K,タスクDB!A:A)</f>
        <v>{3bfae8e9-f157-4a93-8f07-ee8b8a40f008}</v>
      </c>
      <c r="B7993" s="11">
        <f>タスク実績csv元!A7993</f>
        <v>45587</v>
      </c>
      <c r="C7993" s="54">
        <f>タスク実績csv元!F7993</f>
        <v>0.5</v>
      </c>
      <c r="D7993" s="54">
        <f>タスク実績csv元!E7993</f>
        <v>0.47916666666666669</v>
      </c>
      <c r="E7993" t="str">
        <f>タスク実績csv元!I7993&amp;""</f>
        <v/>
      </c>
      <c r="F7993" t="str">
        <f>タスク実績csv元!D7993</f>
        <v>セット品明細マスタのデータ精査</v>
      </c>
      <c r="G7993" t="str">
        <f t="shared" si="124"/>
        <v>INSERT INTO task_achivement(task_no,achive_date,end_time,start_time,task_detail,memo)VALUES('{3bfae8e9-f157-4a93-8f07-ee8b8a40f008}','2024/10/22','2024/10/22 12:00:00','2024/10/22 11:30:00','','セット品明細マスタのデータ精査');</v>
      </c>
    </row>
    <row r="7994" spans="1:7">
      <c r="A7994" s="48" t="str">
        <f>_xlfn.XLOOKUP(_xlfn.XLOOKUP(MID(タスク実績csv元!C7994,1,SEARCH(":",タスク実績csv元!C7994)-1),リスト!F:F,リスト!G:G)&amp;MID(タスク実績csv元!C7994,SEARCH(":",タスク実績csv元!C7994),999),タスクDB!K:K,タスクDB!A:A)</f>
        <v>{eccefbf1-a852-44a0-af6a-c2c31b42f737}</v>
      </c>
      <c r="B7994" s="11">
        <f>タスク実績csv元!A7994</f>
        <v>45587</v>
      </c>
      <c r="C7994" s="54">
        <f>タスク実績csv元!F7994</f>
        <v>0.58333333333333337</v>
      </c>
      <c r="D7994" s="54">
        <f>タスク実績csv元!E7994</f>
        <v>0.54166666666666663</v>
      </c>
      <c r="E7994" t="str">
        <f>タスク実績csv元!I7994&amp;""</f>
        <v/>
      </c>
      <c r="F7994" t="str">
        <f>タスク実績csv元!D7994</f>
        <v>UAT3環境準備事前認識合わせ(荒川, 高山)</v>
      </c>
      <c r="G7994" t="str">
        <f t="shared" si="124"/>
        <v>INSERT INTO task_achivement(task_no,achive_date,end_time,start_time,task_detail,memo)VALUES('{eccefbf1-a852-44a0-af6a-c2c31b42f737}','2024/10/22','2024/10/22 14:00:00','2024/10/22 13:00:00','','UAT3環境準備事前認識合わせ(荒川, 高山)');</v>
      </c>
    </row>
    <row r="7995" spans="1:7">
      <c r="A7995" s="48" t="str">
        <f>_xlfn.XLOOKUP(_xlfn.XLOOKUP(MID(タスク実績csv元!C7995,1,SEARCH(":",タスク実績csv元!C7995)-1),リスト!F:F,リスト!G:G)&amp;MID(タスク実績csv元!C7995,SEARCH(":",タスク実績csv元!C7995),999),タスクDB!K:K,タスクDB!A:A)</f>
        <v>{8bf29be6-00eb-4704-99d7-d935cf00aff3}</v>
      </c>
      <c r="B7995" s="11">
        <f>タスク実績csv元!A7995</f>
        <v>45587</v>
      </c>
      <c r="C7995" s="54">
        <f>タスク実績csv元!F7995</f>
        <v>0.61458333333333337</v>
      </c>
      <c r="D7995" s="54">
        <f>タスク実績csv元!E7995</f>
        <v>0.58333333333333337</v>
      </c>
      <c r="E7995" t="str">
        <f>タスク実績csv元!I7995&amp;""</f>
        <v/>
      </c>
      <c r="F7995" t="str">
        <f>タスク実績csv元!D7995</f>
        <v>出荷のロット分割の問題確認</v>
      </c>
      <c r="G7995" t="str">
        <f t="shared" si="124"/>
        <v>INSERT INTO task_achivement(task_no,achive_date,end_time,start_time,task_detail,memo)VALUES('{8bf29be6-00eb-4704-99d7-d935cf00aff3}','2024/10/22','2024/10/22 14:45:00','2024/10/22 14:00:00','','出荷のロット分割の問題確認');</v>
      </c>
    </row>
    <row r="7996" spans="1:7">
      <c r="A7996" s="48" t="str">
        <f>_xlfn.XLOOKUP(_xlfn.XLOOKUP(MID(タスク実績csv元!C7996,1,SEARCH(":",タスク実績csv元!C7996)-1),リスト!F:F,リスト!G:G)&amp;MID(タスク実績csv元!C7996,SEARCH(":",タスク実績csv元!C7996),999),タスクDB!K:K,タスクDB!A:A)</f>
        <v>{3bfae8e9-f157-4a93-8f07-ee8b8a40f008}</v>
      </c>
      <c r="B7996" s="11">
        <f>タスク実績csv元!A7996</f>
        <v>45587</v>
      </c>
      <c r="C7996" s="54">
        <f>タスク実績csv元!F7996</f>
        <v>0.625</v>
      </c>
      <c r="D7996" s="54">
        <f>タスク実績csv元!E7996</f>
        <v>0.61458333333333337</v>
      </c>
      <c r="E7996" t="str">
        <f>タスク実績csv元!I7996&amp;""</f>
        <v/>
      </c>
      <c r="F7996" t="str">
        <f>タスク実績csv元!D7996</f>
        <v>セット品明細マスタのデータ精査</v>
      </c>
      <c r="G7996" t="str">
        <f t="shared" si="124"/>
        <v>INSERT INTO task_achivement(task_no,achive_date,end_time,start_time,task_detail,memo)VALUES('{3bfae8e9-f157-4a93-8f07-ee8b8a40f008}','2024/10/22','2024/10/22 15:00:00','2024/10/22 14:45:00','','セット品明細マスタのデータ精査');</v>
      </c>
    </row>
    <row r="7997" spans="1:7">
      <c r="A7997" s="48" t="str">
        <f>_xlfn.XLOOKUP(_xlfn.XLOOKUP(MID(タスク実績csv元!C7997,1,SEARCH(":",タスク実績csv元!C7997)-1),リスト!F:F,リスト!G:G)&amp;MID(タスク実績csv元!C7997,SEARCH(":",タスク実績csv元!C7997),999),タスクDB!K:K,タスクDB!A:A)</f>
        <v>{8bf29be6-00eb-4704-99d7-d935cf00aff3}</v>
      </c>
      <c r="B7997" s="11">
        <f>タスク実績csv元!A7997</f>
        <v>45587</v>
      </c>
      <c r="C7997" s="54">
        <f>タスク実績csv元!F7997</f>
        <v>0.66666666666666663</v>
      </c>
      <c r="D7997" s="54">
        <f>タスク実績csv元!E7997</f>
        <v>0.625</v>
      </c>
      <c r="E7997" t="str">
        <f>タスク実績csv元!I7997&amp;""</f>
        <v/>
      </c>
      <c r="F7997" t="str">
        <f>タスク実績csv元!D7997</f>
        <v>OTC定例</v>
      </c>
      <c r="G7997" t="str">
        <f t="shared" si="124"/>
        <v>INSERT INTO task_achivement(task_no,achive_date,end_time,start_time,task_detail,memo)VALUES('{8bf29be6-00eb-4704-99d7-d935cf00aff3}','2024/10/22','2024/10/22 16:00:00','2024/10/22 15:00:00','','OTC定例');</v>
      </c>
    </row>
    <row r="7998" spans="1:7">
      <c r="A7998" s="48" t="str">
        <f>_xlfn.XLOOKUP(_xlfn.XLOOKUP(MID(タスク実績csv元!C7998,1,SEARCH(":",タスク実績csv元!C7998)-1),リスト!F:F,リスト!G:G)&amp;MID(タスク実績csv元!C7998,SEARCH(":",タスク実績csv元!C7998),999),タスクDB!K:K,タスクDB!A:A)</f>
        <v>{eccefbf1-a852-44a0-af6a-c2c31b42f737}</v>
      </c>
      <c r="B7998" s="11">
        <f>タスク実績csv元!A7998</f>
        <v>45587</v>
      </c>
      <c r="C7998" s="54">
        <f>タスク実績csv元!F7998</f>
        <v>0.6875</v>
      </c>
      <c r="D7998" s="54">
        <f>タスク実績csv元!E7998</f>
        <v>0.66666666666666663</v>
      </c>
      <c r="E7998" t="str">
        <f>タスク実績csv元!I7998&amp;""</f>
        <v/>
      </c>
      <c r="F7998" t="str">
        <f>タスク実績csv元!D7998</f>
        <v>プレ動作確認状況確認(木谷、荒川)</v>
      </c>
      <c r="G7998" t="str">
        <f t="shared" si="124"/>
        <v>INSERT INTO task_achivement(task_no,achive_date,end_time,start_time,task_detail,memo)VALUES('{eccefbf1-a852-44a0-af6a-c2c31b42f737}','2024/10/22','2024/10/22 16:30:00','2024/10/22 16:00:00','','プレ動作確認状況確認(木谷、荒川)');</v>
      </c>
    </row>
    <row r="7999" spans="1:7">
      <c r="A7999" s="48" t="str">
        <f>_xlfn.XLOOKUP(_xlfn.XLOOKUP(MID(タスク実績csv元!C7999,1,SEARCH(":",タスク実績csv元!C7999)-1),リスト!F:F,リスト!G:G)&amp;MID(タスク実績csv元!C7999,SEARCH(":",タスク実績csv元!C7999),999),タスクDB!K:K,タスクDB!A:A)</f>
        <v>{8bf29be6-00eb-4704-99d7-d935cf00aff3}</v>
      </c>
      <c r="B7999" s="11">
        <f>タスク実績csv元!A7999</f>
        <v>45587</v>
      </c>
      <c r="C7999" s="54">
        <f>タスク実績csv元!F7999</f>
        <v>0.70833333333333337</v>
      </c>
      <c r="D7999" s="54">
        <f>タスク実績csv元!E7999</f>
        <v>0.6875</v>
      </c>
      <c r="E7999" t="str">
        <f>タスク実績csv元!I7999&amp;""</f>
        <v/>
      </c>
      <c r="F7999" t="str">
        <f>タスク実績csv元!D7999</f>
        <v>UAT夕会</v>
      </c>
      <c r="G7999" t="str">
        <f t="shared" si="124"/>
        <v>INSERT INTO task_achivement(task_no,achive_date,end_time,start_time,task_detail,memo)VALUES('{8bf29be6-00eb-4704-99d7-d935cf00aff3}','2024/10/22','2024/10/22 17:00:00','2024/10/22 16:30:00','','UAT夕会');</v>
      </c>
    </row>
    <row r="8000" spans="1:7">
      <c r="A8000" s="48" t="str">
        <f>_xlfn.XLOOKUP(_xlfn.XLOOKUP(MID(タスク実績csv元!C8000,1,SEARCH(":",タスク実績csv元!C8000)-1),リスト!F:F,リスト!G:G)&amp;MID(タスク実績csv元!C8000,SEARCH(":",タスク実績csv元!C8000),999),タスクDB!K:K,タスクDB!A:A)</f>
        <v>{d0d80a67-6f4b-4c2c-8010-bd45acbcca47}</v>
      </c>
      <c r="B8000" s="11">
        <f>タスク実績csv元!A8000</f>
        <v>45587</v>
      </c>
      <c r="C8000" s="54">
        <f>タスク実績csv元!F8000</f>
        <v>0.95833333333333337</v>
      </c>
      <c r="D8000" s="54">
        <f>タスク実績csv元!E8000</f>
        <v>0.9375</v>
      </c>
      <c r="E8000" t="str">
        <f>タスク実績csv元!I8000&amp;""</f>
        <v/>
      </c>
      <c r="F8000" t="str">
        <f>タスク実績csv元!D8000</f>
        <v>メール対応整理</v>
      </c>
      <c r="G8000" t="str">
        <f t="shared" si="124"/>
        <v>INSERT INTO task_achivement(task_no,achive_date,end_time,start_time,task_detail,memo)VALUES('{d0d80a67-6f4b-4c2c-8010-bd45acbcca47}','2024/10/22','2024/10/22 23:00:00','2024/10/22 22:30:00','','メール対応整理');</v>
      </c>
    </row>
    <row r="8001" spans="1:7">
      <c r="A8001" s="48" t="str">
        <f>_xlfn.XLOOKUP(_xlfn.XLOOKUP(MID(タスク実績csv元!C8001,1,SEARCH(":",タスク実績csv元!C8001)-1),リスト!F:F,リスト!G:G)&amp;MID(タスク実績csv元!C8001,SEARCH(":",タスク実績csv元!C8001),999),タスクDB!K:K,タスクDB!A:A)</f>
        <v>{d84a5d88-e503-432b-8c15-77654a92b465}</v>
      </c>
      <c r="B8001" s="11">
        <f>タスク実績csv元!A8001</f>
        <v>45587</v>
      </c>
      <c r="C8001" s="54">
        <f>タスク実績csv元!F8001</f>
        <v>0.97916666666666663</v>
      </c>
      <c r="D8001" s="54">
        <f>タスク実績csv元!E8001</f>
        <v>0.95833333333333337</v>
      </c>
      <c r="E8001" t="str">
        <f>タスク実績csv元!I8001&amp;""</f>
        <v/>
      </c>
      <c r="F8001" t="str">
        <f>タスク実績csv元!D8001</f>
        <v>追加SIT実施</v>
      </c>
      <c r="G8001" t="str">
        <f t="shared" si="124"/>
        <v>INSERT INTO task_achivement(task_no,achive_date,end_time,start_time,task_detail,memo)VALUES('{d84a5d88-e503-432b-8c15-77654a92b465}','2024/10/22','2024/10/22 23:30:00','2024/10/22 23:00:00','','追加SIT実施');</v>
      </c>
    </row>
    <row r="8002" spans="1:7">
      <c r="A8002" s="48" t="str">
        <f>_xlfn.XLOOKUP(_xlfn.XLOOKUP(MID(タスク実績csv元!C8002,1,SEARCH(":",タスク実績csv元!C8002)-1),リスト!F:F,リスト!G:G)&amp;MID(タスク実績csv元!C8002,SEARCH(":",タスク実績csv元!C8002),999),タスクDB!K:K,タスクDB!A:A)</f>
        <v>{4c39d40d-b35f-4cfa-b549-6c5de24454e2}</v>
      </c>
      <c r="B8002" s="11">
        <f>タスク実績csv元!A8002</f>
        <v>45588</v>
      </c>
      <c r="C8002" s="54">
        <f>タスク実績csv元!F8002</f>
        <v>0.40625</v>
      </c>
      <c r="D8002" s="54">
        <f>タスク実績csv元!E8002</f>
        <v>0.39583333333333331</v>
      </c>
      <c r="E8002" t="str">
        <f>タスク実績csv元!I8002&amp;""</f>
        <v/>
      </c>
      <c r="F8002" t="str">
        <f>タスク実績csv元!D8002</f>
        <v>朝会</v>
      </c>
      <c r="G8002" t="str">
        <f t="shared" si="124"/>
        <v>INSERT INTO task_achivement(task_no,achive_date,end_time,start_time,task_detail,memo)VALUES('{4c39d40d-b35f-4cfa-b549-6c5de24454e2}','2024/10/23','2024/10/23 09:45:00','2024/10/23 09:30:00','','朝会');</v>
      </c>
    </row>
    <row r="8003" spans="1:7">
      <c r="A8003" s="48" t="str">
        <f>_xlfn.XLOOKUP(_xlfn.XLOOKUP(MID(タスク実績csv元!C8003,1,SEARCH(":",タスク実績csv元!C8003)-1),リスト!F:F,リスト!G:G)&amp;MID(タスク実績csv元!C8003,SEARCH(":",タスク実績csv元!C8003),999),タスクDB!K:K,タスクDB!A:A)</f>
        <v>{d0d80a67-6f4b-4c2c-8010-bd45acbcca47}</v>
      </c>
      <c r="B8003" s="11">
        <f>タスク実績csv元!A8003</f>
        <v>45588</v>
      </c>
      <c r="C8003" s="54">
        <f>タスク実績csv元!F8003</f>
        <v>0.41666666666666669</v>
      </c>
      <c r="D8003" s="54">
        <f>タスク実績csv元!E8003</f>
        <v>0.40625</v>
      </c>
      <c r="E8003" t="str">
        <f>タスク実績csv元!I8003&amp;""</f>
        <v/>
      </c>
      <c r="F8003" t="str">
        <f>タスク実績csv元!D8003</f>
        <v>課題整理</v>
      </c>
      <c r="G8003" t="str">
        <f t="shared" ref="G8003:G8066" si="125">IF(B8003=0,"","INSERT INTO task_achivement("&amp;$A$1&amp;","&amp;$B$1&amp;","&amp;$C$1&amp;","&amp;$D$1&amp;","&amp;$E$1&amp;","&amp;$F$1&amp;")VALUES('"&amp;A8003&amp;"',"&amp;IF(B8003="","null","'"&amp;TEXT(B8003,"yyyy/MM/dd")&amp;"'")&amp;","&amp;IF(C8003="","null","'"&amp;TEXT(B8003,"yyyy/MM/dd")&amp;" "&amp;TEXT(C8003,"HH:mm:ss")&amp;"'")&amp;","&amp;IF(D8003="","null","'"&amp;TEXT(B8003,"yyyy/MM/dd")&amp;" "&amp;TEXT(D8003,"HH:mm:ss")&amp;"'")&amp;",'"&amp;E8003&amp;"','"&amp;F8003&amp;"');")</f>
        <v>INSERT INTO task_achivement(task_no,achive_date,end_time,start_time,task_detail,memo)VALUES('{d0d80a67-6f4b-4c2c-8010-bd45acbcca47}','2024/10/23','2024/10/23 10:00:00','2024/10/23 09:45:00','','課題整理');</v>
      </c>
    </row>
    <row r="8004" spans="1:7">
      <c r="A8004" s="48" t="str">
        <f>_xlfn.XLOOKUP(_xlfn.XLOOKUP(MID(タスク実績csv元!C8004,1,SEARCH(":",タスク実績csv元!C8004)-1),リスト!F:F,リスト!G:G)&amp;MID(タスク実績csv元!C8004,SEARCH(":",タスク実績csv元!C8004),999),タスクDB!K:K,タスクDB!A:A)</f>
        <v>{eccefbf1-a852-44a0-af6a-c2c31b42f737}</v>
      </c>
      <c r="B8004" s="11">
        <f>タスク実績csv元!A8004</f>
        <v>45588</v>
      </c>
      <c r="C8004" s="54">
        <f>タスク実績csv元!F8004</f>
        <v>0.5</v>
      </c>
      <c r="D8004" s="54">
        <f>タスク実績csv元!E8004</f>
        <v>0.41666666666666669</v>
      </c>
      <c r="E8004" t="str">
        <f>タスク実績csv元!I8004&amp;""</f>
        <v/>
      </c>
      <c r="F8004" t="str">
        <f>タスク実績csv元!D8004</f>
        <v>移行週次</v>
      </c>
      <c r="G8004" t="str">
        <f t="shared" si="125"/>
        <v>INSERT INTO task_achivement(task_no,achive_date,end_time,start_time,task_detail,memo)VALUES('{eccefbf1-a852-44a0-af6a-c2c31b42f737}','2024/10/23','2024/10/23 12:00:00','2024/10/23 10:00:00','','移行週次');</v>
      </c>
    </row>
    <row r="8005" spans="1:7">
      <c r="A8005" s="48" t="str">
        <f>_xlfn.XLOOKUP(_xlfn.XLOOKUP(MID(タスク実績csv元!C8005,1,SEARCH(":",タスク実績csv元!C8005)-1),リスト!F:F,リスト!G:G)&amp;MID(タスク実績csv元!C8005,SEARCH(":",タスク実績csv元!C8005),999),タスクDB!K:K,タスクDB!A:A)</f>
        <v>{3bfae8e9-f157-4a93-8f07-ee8b8a40f008}</v>
      </c>
      <c r="B8005" s="11">
        <f>タスク実績csv元!A8005</f>
        <v>45588</v>
      </c>
      <c r="C8005" s="54">
        <f>タスク実績csv元!F8005</f>
        <v>0.5625</v>
      </c>
      <c r="D8005" s="54">
        <f>タスク実績csv元!E8005</f>
        <v>0.54166666666666663</v>
      </c>
      <c r="E8005" t="str">
        <f>タスク実績csv元!I8005&amp;""</f>
        <v/>
      </c>
      <c r="F8005" t="str">
        <f>タスク実績csv元!D8005</f>
        <v>項目削除環境の調整など</v>
      </c>
      <c r="G8005" t="str">
        <f t="shared" si="125"/>
        <v>INSERT INTO task_achivement(task_no,achive_date,end_time,start_time,task_detail,memo)VALUES('{3bfae8e9-f157-4a93-8f07-ee8b8a40f008}','2024/10/23','2024/10/23 13:30:00','2024/10/23 13:00:00','','項目削除環境の調整など');</v>
      </c>
    </row>
    <row r="8006" spans="1:7">
      <c r="A8006" s="48" t="str">
        <f>_xlfn.XLOOKUP(_xlfn.XLOOKUP(MID(タスク実績csv元!C8006,1,SEARCH(":",タスク実績csv元!C8006)-1),リスト!F:F,リスト!G:G)&amp;MID(タスク実績csv元!C8006,SEARCH(":",タスク実績csv元!C8006),999),タスクDB!K:K,タスクDB!A:A)</f>
        <v>{eccefbf1-a852-44a0-af6a-c2c31b42f737}</v>
      </c>
      <c r="B8006" s="11">
        <f>タスク実績csv元!A8006</f>
        <v>45588</v>
      </c>
      <c r="C8006" s="54">
        <f>タスク実績csv元!F8006</f>
        <v>0.61458333333333337</v>
      </c>
      <c r="D8006" s="54">
        <f>タスク実績csv元!E8006</f>
        <v>0.5625</v>
      </c>
      <c r="E8006" t="str">
        <f>タスク実績csv元!I8006&amp;""</f>
        <v/>
      </c>
      <c r="F8006" t="str">
        <f>タスク実績csv元!D8006</f>
        <v>移行残設計の整理(福井)</v>
      </c>
      <c r="G8006" t="str">
        <f t="shared" si="125"/>
        <v>INSERT INTO task_achivement(task_no,achive_date,end_time,start_time,task_detail,memo)VALUES('{eccefbf1-a852-44a0-af6a-c2c31b42f737}','2024/10/23','2024/10/23 14:45:00','2024/10/23 13:30:00','','移行残設計の整理(福井)');</v>
      </c>
    </row>
    <row r="8007" spans="1:7">
      <c r="A8007" s="48" t="str">
        <f>_xlfn.XLOOKUP(_xlfn.XLOOKUP(MID(タスク実績csv元!C8007,1,SEARCH(":",タスク実績csv元!C8007)-1),リスト!F:F,リスト!G:G)&amp;MID(タスク実績csv元!C8007,SEARCH(":",タスク実績csv元!C8007),999),タスクDB!K:K,タスクDB!A:A)</f>
        <v>{3c725e9b-a684-46d8-88fb-086261f2dbe6}</v>
      </c>
      <c r="B8007" s="11">
        <f>タスク実績csv元!A8007</f>
        <v>45588</v>
      </c>
      <c r="C8007" s="54">
        <f>タスク実績csv元!F8007</f>
        <v>0.63541666666666663</v>
      </c>
      <c r="D8007" s="54">
        <f>タスク実績csv元!E8007</f>
        <v>0.625</v>
      </c>
      <c r="E8007" t="str">
        <f>タスク実績csv元!I8007&amp;""</f>
        <v/>
      </c>
      <c r="F8007" t="str">
        <f>タスク実績csv元!D8007</f>
        <v>名刺発注</v>
      </c>
      <c r="G8007" t="str">
        <f t="shared" si="125"/>
        <v>INSERT INTO task_achivement(task_no,achive_date,end_time,start_time,task_detail,memo)VALUES('{3c725e9b-a684-46d8-88fb-086261f2dbe6}','2024/10/23','2024/10/23 15:15:00','2024/10/23 15:00:00','','名刺発注');</v>
      </c>
    </row>
    <row r="8008" spans="1:7">
      <c r="A8008" s="48" t="str">
        <f>_xlfn.XLOOKUP(_xlfn.XLOOKUP(MID(タスク実績csv元!C8008,1,SEARCH(":",タスク実績csv元!C8008)-1),リスト!F:F,リスト!G:G)&amp;MID(タスク実績csv元!C8008,SEARCH(":",タスク実績csv元!C8008),999),タスクDB!K:K,タスクDB!A:A)</f>
        <v>{d84a5d88-e503-432b-8c15-77654a92b465}</v>
      </c>
      <c r="B8008" s="11">
        <f>タスク実績csv元!A8008</f>
        <v>45588</v>
      </c>
      <c r="C8008" s="54">
        <f>タスク実績csv元!F8008</f>
        <v>0.64583333333333337</v>
      </c>
      <c r="D8008" s="54">
        <f>タスク実績csv元!E8008</f>
        <v>0.63541666666666663</v>
      </c>
      <c r="E8008" t="str">
        <f>タスク実績csv元!I8008&amp;""</f>
        <v/>
      </c>
      <c r="F8008" t="str">
        <f>タスク実績csv元!D8008</f>
        <v>テスト結果確認</v>
      </c>
      <c r="G8008" t="str">
        <f t="shared" si="125"/>
        <v>INSERT INTO task_achivement(task_no,achive_date,end_time,start_time,task_detail,memo)VALUES('{d84a5d88-e503-432b-8c15-77654a92b465}','2024/10/23','2024/10/23 15:30:00','2024/10/23 15:15:00','','テスト結果確認');</v>
      </c>
    </row>
    <row r="8009" spans="1:7">
      <c r="A8009" s="48" t="str">
        <f>_xlfn.XLOOKUP(_xlfn.XLOOKUP(MID(タスク実績csv元!C8009,1,SEARCH(":",タスク実績csv元!C8009)-1),リスト!F:F,リスト!G:G)&amp;MID(タスク実績csv元!C8009,SEARCH(":",タスク実績csv元!C8009),999),タスクDB!K:K,タスクDB!A:A)</f>
        <v>{eccefbf1-a852-44a0-af6a-c2c31b42f737}</v>
      </c>
      <c r="B8009" s="11">
        <f>タスク実績csv元!A8009</f>
        <v>45588</v>
      </c>
      <c r="C8009" s="54">
        <f>タスク実績csv元!F8009</f>
        <v>0.65625</v>
      </c>
      <c r="D8009" s="54">
        <f>タスク実績csv元!E8009</f>
        <v>0.64583333333333337</v>
      </c>
      <c r="E8009" t="str">
        <f>タスク実績csv元!I8009&amp;""</f>
        <v/>
      </c>
      <c r="F8009" t="str">
        <f>タスク実績csv元!D8009</f>
        <v>信用調査の移行について(小椋)</v>
      </c>
      <c r="G8009" t="str">
        <f t="shared" si="125"/>
        <v>INSERT INTO task_achivement(task_no,achive_date,end_time,start_time,task_detail,memo)VALUES('{eccefbf1-a852-44a0-af6a-c2c31b42f737}','2024/10/23','2024/10/23 15:45:00','2024/10/23 15:30:00','','信用調査の移行について(小椋)');</v>
      </c>
    </row>
    <row r="8010" spans="1:7">
      <c r="A8010" s="48" t="str">
        <f>_xlfn.XLOOKUP(_xlfn.XLOOKUP(MID(タスク実績csv元!C8010,1,SEARCH(":",タスク実績csv元!C8010)-1),リスト!F:F,リスト!G:G)&amp;MID(タスク実績csv元!C8010,SEARCH(":",タスク実績csv元!C8010),999),タスクDB!K:K,タスクDB!A:A)</f>
        <v>{eccefbf1-a852-44a0-af6a-c2c31b42f737}</v>
      </c>
      <c r="B8010" s="11">
        <f>タスク実績csv元!A8010</f>
        <v>45588</v>
      </c>
      <c r="C8010" s="54">
        <f>タスク実績csv元!F8010</f>
        <v>0.67708333333333337</v>
      </c>
      <c r="D8010" s="54">
        <f>タスク実績csv元!E8010</f>
        <v>0.65625</v>
      </c>
      <c r="E8010" t="str">
        <f>タスク実績csv元!I8010&amp;""</f>
        <v/>
      </c>
      <c r="F8010" t="str">
        <f>タスク実績csv元!D8010</f>
        <v>ダミー施設登録の経緯を高山さんに確認</v>
      </c>
      <c r="G8010" t="str">
        <f t="shared" si="125"/>
        <v>INSERT INTO task_achivement(task_no,achive_date,end_time,start_time,task_detail,memo)VALUES('{eccefbf1-a852-44a0-af6a-c2c31b42f737}','2024/10/23','2024/10/23 16:15:00','2024/10/23 15:45:00','','ダミー施設登録の経緯を高山さんに確認');</v>
      </c>
    </row>
    <row r="8011" spans="1:7">
      <c r="A8011" s="48" t="str">
        <f>_xlfn.XLOOKUP(_xlfn.XLOOKUP(MID(タスク実績csv元!C8011,1,SEARCH(":",タスク実績csv元!C8011)-1),リスト!F:F,リスト!G:G)&amp;MID(タスク実績csv元!C8011,SEARCH(":",タスク実績csv元!C8011),999),タスクDB!K:K,タスクDB!A:A)</f>
        <v>{eccefbf1-a852-44a0-af6a-c2c31b42f737}</v>
      </c>
      <c r="B8011" s="11">
        <f>タスク実績csv元!A8011</f>
        <v>45588</v>
      </c>
      <c r="C8011" s="54">
        <f>タスク実績csv元!F8011</f>
        <v>0.70833333333333337</v>
      </c>
      <c r="D8011" s="54">
        <f>タスク実績csv元!E8011</f>
        <v>0.67708333333333337</v>
      </c>
      <c r="E8011" t="str">
        <f>タスク実績csv元!I8011&amp;""</f>
        <v/>
      </c>
      <c r="F8011" t="str">
        <f>タスク実績csv元!D8011</f>
        <v>太田さん作業について(小椋, 福井)</v>
      </c>
      <c r="G8011" t="str">
        <f t="shared" si="125"/>
        <v>INSERT INTO task_achivement(task_no,achive_date,end_time,start_time,task_detail,memo)VALUES('{eccefbf1-a852-44a0-af6a-c2c31b42f737}','2024/10/23','2024/10/23 17:00:00','2024/10/23 16:15:00','','太田さん作業について(小椋, 福井)');</v>
      </c>
    </row>
    <row r="8012" spans="1:7">
      <c r="A8012" s="48" t="str">
        <f>_xlfn.XLOOKUP(_xlfn.XLOOKUP(MID(タスク実績csv元!C8012,1,SEARCH(":",タスク実績csv元!C8012)-1),リスト!F:F,リスト!G:G)&amp;MID(タスク実績csv元!C8012,SEARCH(":",タスク実績csv元!C8012),999),タスクDB!K:K,タスクDB!A:A)</f>
        <v>{d84a5d88-e503-432b-8c15-77654a92b465}</v>
      </c>
      <c r="B8012" s="11">
        <f>タスク実績csv元!A8012</f>
        <v>45588</v>
      </c>
      <c r="C8012" s="54">
        <f>タスク実績csv元!F8012</f>
        <v>0.75</v>
      </c>
      <c r="D8012" s="54">
        <f>タスク実績csv元!E8012</f>
        <v>0.70833333333333337</v>
      </c>
      <c r="E8012" t="str">
        <f>タスク実績csv元!I8012&amp;""</f>
        <v/>
      </c>
      <c r="F8012" t="str">
        <f>タスク実績csv元!D8012</f>
        <v>ロット分割追加SIT結果確認</v>
      </c>
      <c r="G8012" t="str">
        <f t="shared" si="125"/>
        <v>INSERT INTO task_achivement(task_no,achive_date,end_time,start_time,task_detail,memo)VALUES('{d84a5d88-e503-432b-8c15-77654a92b465}','2024/10/23','2024/10/23 18:00:00','2024/10/23 17:00:00','','ロット分割追加SIT結果確認');</v>
      </c>
    </row>
    <row r="8013" spans="1:7">
      <c r="A8013" s="48" t="str">
        <f>_xlfn.XLOOKUP(_xlfn.XLOOKUP(MID(タスク実績csv元!C8013,1,SEARCH(":",タスク実績csv元!C8013)-1),リスト!F:F,リスト!G:G)&amp;MID(タスク実績csv元!C8013,SEARCH(":",タスク実績csv元!C8013),999),タスクDB!K:K,タスクDB!A:A)</f>
        <v>{eccefbf1-a852-44a0-af6a-c2c31b42f737}</v>
      </c>
      <c r="B8013" s="11">
        <f>タスク実績csv元!A8013</f>
        <v>45588</v>
      </c>
      <c r="C8013" s="54">
        <f>タスク実績csv元!F8013</f>
        <v>0.78125</v>
      </c>
      <c r="D8013" s="54">
        <f>タスク実績csv元!E8013</f>
        <v>0.75</v>
      </c>
      <c r="E8013" t="str">
        <f>タスク実績csv元!I8013&amp;""</f>
        <v/>
      </c>
      <c r="F8013" t="str">
        <f>タスク実績csv元!D8013</f>
        <v>預託在庫・無償出庫について(荒川)</v>
      </c>
      <c r="G8013" t="str">
        <f t="shared" si="125"/>
        <v>INSERT INTO task_achivement(task_no,achive_date,end_time,start_time,task_detail,memo)VALUES('{eccefbf1-a852-44a0-af6a-c2c31b42f737}','2024/10/23','2024/10/23 18:45:00','2024/10/23 18:00:00','','預託在庫・無償出庫について(荒川)');</v>
      </c>
    </row>
    <row r="8014" spans="1:7">
      <c r="A8014" s="48" t="str">
        <f>_xlfn.XLOOKUP(_xlfn.XLOOKUP(MID(タスク実績csv元!C8014,1,SEARCH(":",タスク実績csv元!C8014)-1),リスト!F:F,リスト!G:G)&amp;MID(タスク実績csv元!C8014,SEARCH(":",タスク実績csv元!C8014),999),タスクDB!K:K,タスクDB!A:A)</f>
        <v>{0c75ba31-65e3-44df-b33c-be0c32fcaaae}</v>
      </c>
      <c r="B8014" s="11">
        <f>タスク実績csv元!A8014</f>
        <v>45588</v>
      </c>
      <c r="C8014" s="54">
        <f>タスク実績csv元!F8014</f>
        <v>0.875</v>
      </c>
      <c r="D8014" s="54">
        <f>タスク実績csv元!E8014</f>
        <v>0.83333333333333337</v>
      </c>
      <c r="E8014" t="str">
        <f>タスク実績csv元!I8014&amp;""</f>
        <v/>
      </c>
      <c r="F8014" t="str">
        <f>タスク実績csv元!D8014</f>
        <v>勉強</v>
      </c>
      <c r="G8014" t="str">
        <f t="shared" si="125"/>
        <v>INSERT INTO task_achivement(task_no,achive_date,end_time,start_time,task_detail,memo)VALUES('{0c75ba31-65e3-44df-b33c-be0c32fcaaae}','2024/10/23','2024/10/23 21:00:00','2024/10/23 20:00:00','','勉強');</v>
      </c>
    </row>
    <row r="8015" spans="1:7">
      <c r="A8015" s="48" t="str">
        <f>_xlfn.XLOOKUP(_xlfn.XLOOKUP(MID(タスク実績csv元!C8015,1,SEARCH(":",タスク実績csv元!C8015)-1),リスト!F:F,リスト!G:G)&amp;MID(タスク実績csv元!C8015,SEARCH(":",タスク実績csv元!C8015),999),タスクDB!K:K,タスクDB!A:A)</f>
        <v>{4c39d40d-b35f-4cfa-b549-6c5de24454e2}</v>
      </c>
      <c r="B8015" s="11">
        <f>タスク実績csv元!A8015</f>
        <v>45589</v>
      </c>
      <c r="C8015" s="54">
        <f>タスク実績csv元!F8015</f>
        <v>0.40625</v>
      </c>
      <c r="D8015" s="54">
        <f>タスク実績csv元!E8015</f>
        <v>0.39583333333333331</v>
      </c>
      <c r="E8015" t="str">
        <f>タスク実績csv元!I8015&amp;""</f>
        <v/>
      </c>
      <c r="F8015" t="str">
        <f>タスク実績csv元!D8015</f>
        <v>朝会</v>
      </c>
      <c r="G8015" t="str">
        <f t="shared" si="125"/>
        <v>INSERT INTO task_achivement(task_no,achive_date,end_time,start_time,task_detail,memo)VALUES('{4c39d40d-b35f-4cfa-b549-6c5de24454e2}','2024/10/24','2024/10/24 09:45:00','2024/10/24 09:30:00','','朝会');</v>
      </c>
    </row>
    <row r="8016" spans="1:7">
      <c r="A8016" s="48" t="str">
        <f>_xlfn.XLOOKUP(_xlfn.XLOOKUP(MID(タスク実績csv元!C8016,1,SEARCH(":",タスク実績csv元!C8016)-1),リスト!F:F,リスト!G:G)&amp;MID(タスク実績csv元!C8016,SEARCH(":",タスク実績csv元!C8016),999),タスクDB!K:K,タスクDB!A:A)</f>
        <v>{d0d80a67-6f4b-4c2c-8010-bd45acbcca47}</v>
      </c>
      <c r="B8016" s="11">
        <f>タスク実績csv元!A8016</f>
        <v>45589</v>
      </c>
      <c r="C8016" s="54">
        <f>タスク実績csv元!F8016</f>
        <v>0.41666666666666669</v>
      </c>
      <c r="D8016" s="54">
        <f>タスク実績csv元!E8016</f>
        <v>0.40625</v>
      </c>
      <c r="E8016" t="str">
        <f>タスク実績csv元!I8016&amp;""</f>
        <v/>
      </c>
      <c r="F8016" t="str">
        <f>タスク実績csv元!D8016</f>
        <v>項目削除依頼</v>
      </c>
      <c r="G8016" t="str">
        <f t="shared" si="125"/>
        <v>INSERT INTO task_achivement(task_no,achive_date,end_time,start_time,task_detail,memo)VALUES('{d0d80a67-6f4b-4c2c-8010-bd45acbcca47}','2024/10/24','2024/10/24 10:00:00','2024/10/24 09:45:00','','項目削除依頼');</v>
      </c>
    </row>
    <row r="8017" spans="1:7">
      <c r="A8017" s="48" t="str">
        <f>_xlfn.XLOOKUP(_xlfn.XLOOKUP(MID(タスク実績csv元!C8017,1,SEARCH(":",タスク実績csv元!C8017)-1),リスト!F:F,リスト!G:G)&amp;MID(タスク実績csv元!C8017,SEARCH(":",タスク実績csv元!C8017),999),タスクDB!K:K,タスクDB!A:A)</f>
        <v>{eccefbf1-a852-44a0-af6a-c2c31b42f737}</v>
      </c>
      <c r="B8017" s="11">
        <f>タスク実績csv元!A8017</f>
        <v>45589</v>
      </c>
      <c r="C8017" s="54">
        <f>タスク実績csv元!F8017</f>
        <v>0.45833333333333331</v>
      </c>
      <c r="D8017" s="54">
        <f>タスク実績csv元!E8017</f>
        <v>0.41666666666666669</v>
      </c>
      <c r="E8017" t="str">
        <f>タスク実績csv元!I8017&amp;""</f>
        <v/>
      </c>
      <c r="F8017" t="str">
        <f>タスク実績csv元!D8017</f>
        <v>UAT3環境構築(荒川, 高山)</v>
      </c>
      <c r="G8017" t="str">
        <f t="shared" si="125"/>
        <v>INSERT INTO task_achivement(task_no,achive_date,end_time,start_time,task_detail,memo)VALUES('{eccefbf1-a852-44a0-af6a-c2c31b42f737}','2024/10/24','2024/10/24 11:00:00','2024/10/24 10:00:00','','UAT3環境構築(荒川, 高山)');</v>
      </c>
    </row>
    <row r="8018" spans="1:7">
      <c r="A8018" s="48" t="str">
        <f>_xlfn.XLOOKUP(_xlfn.XLOOKUP(MID(タスク実績csv元!C8018,1,SEARCH(":",タスク実績csv元!C8018)-1),リスト!F:F,リスト!G:G)&amp;MID(タスク実績csv元!C8018,SEARCH(":",タスク実績csv元!C8018),999),タスクDB!K:K,タスクDB!A:A)</f>
        <v>{3bfae8e9-f157-4a93-8f07-ee8b8a40f008}</v>
      </c>
      <c r="B8018" s="11">
        <f>タスク実績csv元!A8018</f>
        <v>45589</v>
      </c>
      <c r="C8018" s="54">
        <f>タスク実績csv元!F8018</f>
        <v>0.5</v>
      </c>
      <c r="D8018" s="54">
        <f>タスク実績csv元!E8018</f>
        <v>0.45833333333333331</v>
      </c>
      <c r="E8018" t="str">
        <f>タスク実績csv元!I8018&amp;""</f>
        <v/>
      </c>
      <c r="F8018" t="str">
        <f>タスク実績csv元!D8018</f>
        <v>UAT3環境構築懸念点の整理</v>
      </c>
      <c r="G8018" t="str">
        <f t="shared" si="125"/>
        <v>INSERT INTO task_achivement(task_no,achive_date,end_time,start_time,task_detail,memo)VALUES('{3bfae8e9-f157-4a93-8f07-ee8b8a40f008}','2024/10/24','2024/10/24 12:00:00','2024/10/24 11:00:00','','UAT3環境構築懸念点の整理');</v>
      </c>
    </row>
    <row r="8019" spans="1:7">
      <c r="A8019" s="48" t="str">
        <f>_xlfn.XLOOKUP(_xlfn.XLOOKUP(MID(タスク実績csv元!C8019,1,SEARCH(":",タスク実績csv元!C8019)-1),リスト!F:F,リスト!G:G)&amp;MID(タスク実績csv元!C8019,SEARCH(":",タスク実績csv元!C8019),999),タスクDB!K:K,タスクDB!A:A)</f>
        <v>{fa1d15a7-0fa5-46a0-b2a9-9b86fd9480ff}</v>
      </c>
      <c r="B8019" s="11">
        <f>タスク実績csv元!A8019</f>
        <v>45589</v>
      </c>
      <c r="C8019" s="54">
        <f>タスク実績csv元!F8019</f>
        <v>0.58333333333333337</v>
      </c>
      <c r="D8019" s="54">
        <f>タスク実績csv元!E8019</f>
        <v>0.54166666666666663</v>
      </c>
      <c r="E8019" t="str">
        <f>タスク実績csv元!I8019&amp;""</f>
        <v/>
      </c>
      <c r="F8019" t="str">
        <f>タスク実績csv元!D8019</f>
        <v>SOTC100の修正</v>
      </c>
      <c r="G8019" t="str">
        <f t="shared" si="125"/>
        <v>INSERT INTO task_achivement(task_no,achive_date,end_time,start_time,task_detail,memo)VALUES('{fa1d15a7-0fa5-46a0-b2a9-9b86fd9480ff}','2024/10/24','2024/10/24 14:00:00','2024/10/24 13:00:00','','SOTC100の修正');</v>
      </c>
    </row>
    <row r="8020" spans="1:7">
      <c r="A8020" s="48" t="str">
        <f>_xlfn.XLOOKUP(_xlfn.XLOOKUP(MID(タスク実績csv元!C8020,1,SEARCH(":",タスク実績csv元!C8020)-1),リスト!F:F,リスト!G:G)&amp;MID(タスク実績csv元!C8020,SEARCH(":",タスク実績csv元!C8020),999),タスクDB!K:K,タスクDB!A:A)</f>
        <v>{8bf29be6-00eb-4704-99d7-d935cf00aff3}</v>
      </c>
      <c r="B8020" s="11">
        <f>タスク実績csv元!A8020</f>
        <v>45589</v>
      </c>
      <c r="C8020" s="54">
        <f>タスク実績csv元!F8020</f>
        <v>0.625</v>
      </c>
      <c r="D8020" s="54">
        <f>タスク実績csv元!E8020</f>
        <v>0.58333333333333337</v>
      </c>
      <c r="E8020" t="str">
        <f>タスク実績csv元!I8020&amp;""</f>
        <v/>
      </c>
      <c r="F8020" t="str">
        <f>タスク実績csv元!D8020</f>
        <v>状況共有</v>
      </c>
      <c r="G8020" t="str">
        <f t="shared" si="125"/>
        <v>INSERT INTO task_achivement(task_no,achive_date,end_time,start_time,task_detail,memo)VALUES('{8bf29be6-00eb-4704-99d7-d935cf00aff3}','2024/10/24','2024/10/24 15:00:00','2024/10/24 14:00:00','','状況共有');</v>
      </c>
    </row>
    <row r="8021" spans="1:7">
      <c r="A8021" s="48" t="str">
        <f>_xlfn.XLOOKUP(_xlfn.XLOOKUP(MID(タスク実績csv元!C8021,1,SEARCH(":",タスク実績csv元!C8021)-1),リスト!F:F,リスト!G:G)&amp;MID(タスク実績csv元!C8021,SEARCH(":",タスク実績csv元!C8021),999),タスクDB!K:K,タスクDB!A:A)</f>
        <v>{8bf29be6-00eb-4704-99d7-d935cf00aff3}</v>
      </c>
      <c r="B8021" s="11">
        <f>タスク実績csv元!A8021</f>
        <v>45589</v>
      </c>
      <c r="C8021" s="54">
        <f>タスク実績csv元!F8021</f>
        <v>0.6875</v>
      </c>
      <c r="D8021" s="54">
        <f>タスク実績csv元!E8021</f>
        <v>0.625</v>
      </c>
      <c r="E8021" t="str">
        <f>タスク実績csv元!I8021&amp;""</f>
        <v/>
      </c>
      <c r="F8021" t="str">
        <f>タスク実績csv元!D8021</f>
        <v>OTC定例</v>
      </c>
      <c r="G8021" t="str">
        <f t="shared" si="125"/>
        <v>INSERT INTO task_achivement(task_no,achive_date,end_time,start_time,task_detail,memo)VALUES('{8bf29be6-00eb-4704-99d7-d935cf00aff3}','2024/10/24','2024/10/24 16:30:00','2024/10/24 15:00:00','','OTC定例');</v>
      </c>
    </row>
    <row r="8022" spans="1:7">
      <c r="A8022" s="48" t="str">
        <f>_xlfn.XLOOKUP(_xlfn.XLOOKUP(MID(タスク実績csv元!C8022,1,SEARCH(":",タスク実績csv元!C8022)-1),リスト!F:F,リスト!G:G)&amp;MID(タスク実績csv元!C8022,SEARCH(":",タスク実績csv元!C8022),999),タスクDB!K:K,タスクDB!A:A)</f>
        <v>{ab830abc-8fa4-46a1-8d2f-fee977849653}</v>
      </c>
      <c r="B8022" s="11">
        <f>タスク実績csv元!A8022</f>
        <v>45589</v>
      </c>
      <c r="C8022" s="54">
        <f>タスク実績csv元!F8022</f>
        <v>0.75</v>
      </c>
      <c r="D8022" s="54">
        <f>タスク実績csv元!E8022</f>
        <v>0.70833333333333337</v>
      </c>
      <c r="E8022" t="str">
        <f>タスク実績csv元!I8022&amp;""</f>
        <v/>
      </c>
      <c r="F8022" t="str">
        <f>タスク実績csv元!D8022</f>
        <v>CI2-ES1-1：SalesforceのCI/CD(継続的インテグレーション),デマネ ：Data Cloud実装の注意点（松倉さん）</v>
      </c>
      <c r="G8022" t="str">
        <f t="shared" si="125"/>
        <v>INSERT INTO task_achivement(task_no,achive_date,end_time,start_time,task_detail,memo)VALUES('{ab830abc-8fa4-46a1-8d2f-fee977849653}','2024/10/24','2024/10/24 18:00:00','2024/10/24 17:00:00','','CI2-ES1-1：SalesforceのCI/CD(継続的インテグレーション),デマネ ：Data Cloud実装の注意点（松倉さん）');</v>
      </c>
    </row>
    <row r="8023" spans="1:7">
      <c r="A8023" s="48" t="str">
        <f>_xlfn.XLOOKUP(_xlfn.XLOOKUP(MID(タスク実績csv元!C8023,1,SEARCH(":",タスク実績csv元!C8023)-1),リスト!F:F,リスト!G:G)&amp;MID(タスク実績csv元!C8023,SEARCH(":",タスク実績csv元!C8023),999),タスクDB!K:K,タスクDB!A:A)</f>
        <v>{d84a5d88-e503-432b-8c15-77654a92b465}</v>
      </c>
      <c r="B8023" s="11">
        <f>タスク実績csv元!A8023</f>
        <v>45589</v>
      </c>
      <c r="C8023" s="54">
        <f>タスク実績csv元!F8023</f>
        <v>0.94791666666666663</v>
      </c>
      <c r="D8023" s="54">
        <f>タスク実績csv元!E8023</f>
        <v>0.92708333333333337</v>
      </c>
      <c r="E8023" t="str">
        <f>タスク実績csv元!I8023&amp;""</f>
        <v/>
      </c>
      <c r="F8023" t="str">
        <f>タスク実績csv元!D8023</f>
        <v>追加SIT状況確認</v>
      </c>
      <c r="G8023" t="str">
        <f t="shared" si="125"/>
        <v>INSERT INTO task_achivement(task_no,achive_date,end_time,start_time,task_detail,memo)VALUES('{d84a5d88-e503-432b-8c15-77654a92b465}','2024/10/24','2024/10/24 22:45:00','2024/10/24 22:15:00','','追加SIT状況確認');</v>
      </c>
    </row>
    <row r="8024" spans="1:7">
      <c r="A8024" s="48" t="str">
        <f>_xlfn.XLOOKUP(_xlfn.XLOOKUP(MID(タスク実績csv元!C8024,1,SEARCH(":",タスク実績csv元!C8024)-1),リスト!F:F,リスト!G:G)&amp;MID(タスク実績csv元!C8024,SEARCH(":",タスク実績csv元!C8024),999),タスクDB!K:K,タスクDB!A:A)</f>
        <v>{fa1d15a7-0fa5-46a0-b2a9-9b86fd9480ff}</v>
      </c>
      <c r="B8024" s="11">
        <f>タスク実績csv元!A8024</f>
        <v>45589</v>
      </c>
      <c r="C8024" s="54">
        <f>タスク実績csv元!F8024</f>
        <v>0.98958333333333337</v>
      </c>
      <c r="D8024" s="54">
        <f>タスク実績csv元!E8024</f>
        <v>0.94791666666666663</v>
      </c>
      <c r="E8024" t="str">
        <f>タスク実績csv元!I8024&amp;""</f>
        <v/>
      </c>
      <c r="F8024" t="str">
        <f>タスク実績csv元!D8024</f>
        <v>SOTC100の修正</v>
      </c>
      <c r="G8024" t="str">
        <f t="shared" si="125"/>
        <v>INSERT INTO task_achivement(task_no,achive_date,end_time,start_time,task_detail,memo)VALUES('{fa1d15a7-0fa5-46a0-b2a9-9b86fd9480ff}','2024/10/24','2024/10/24 23:45:00','2024/10/24 22:45:00','','SOTC100の修正');</v>
      </c>
    </row>
    <row r="8025" spans="1:7">
      <c r="A8025" s="48" t="str">
        <f>_xlfn.XLOOKUP(_xlfn.XLOOKUP(MID(タスク実績csv元!C8025,1,SEARCH(":",タスク実績csv元!C8025)-1),リスト!F:F,リスト!G:G)&amp;MID(タスク実績csv元!C8025,SEARCH(":",タスク実績csv元!C8025),999),タスクDB!K:K,タスクDB!A:A)</f>
        <v>{4c39d40d-b35f-4cfa-b549-6c5de24454e2}</v>
      </c>
      <c r="B8025" s="11">
        <f>タスク実績csv元!A8025</f>
        <v>45590</v>
      </c>
      <c r="C8025" s="54">
        <f>タスク実績csv元!F8025</f>
        <v>0.40625</v>
      </c>
      <c r="D8025" s="54">
        <f>タスク実績csv元!E8025</f>
        <v>0.39583333333333331</v>
      </c>
      <c r="E8025" t="str">
        <f>タスク実績csv元!I8025&amp;""</f>
        <v/>
      </c>
      <c r="F8025" t="str">
        <f>タスク実績csv元!D8025</f>
        <v>朝会</v>
      </c>
      <c r="G8025" t="str">
        <f t="shared" si="125"/>
        <v>INSERT INTO task_achivement(task_no,achive_date,end_time,start_time,task_detail,memo)VALUES('{4c39d40d-b35f-4cfa-b549-6c5de24454e2}','2024/10/25','2024/10/25 09:45:00','2024/10/25 09:30:00','','朝会');</v>
      </c>
    </row>
    <row r="8026" spans="1:7">
      <c r="A8026" s="48" t="str">
        <f>_xlfn.XLOOKUP(_xlfn.XLOOKUP(MID(タスク実績csv元!C8026,1,SEARCH(":",タスク実績csv元!C8026)-1),リスト!F:F,リスト!G:G)&amp;MID(タスク実績csv元!C8026,SEARCH(":",タスク実績csv元!C8026),999),タスクDB!K:K,タスクDB!A:A)</f>
        <v>{fa1d15a7-0fa5-46a0-b2a9-9b86fd9480ff}</v>
      </c>
      <c r="B8026" s="11">
        <f>タスク実績csv元!A8026</f>
        <v>45590</v>
      </c>
      <c r="C8026" s="54">
        <f>タスク実績csv元!F8026</f>
        <v>0.41666666666666669</v>
      </c>
      <c r="D8026" s="54">
        <f>タスク実績csv元!E8026</f>
        <v>0.40625</v>
      </c>
      <c r="E8026" t="str">
        <f>タスク実績csv元!I8026&amp;""</f>
        <v/>
      </c>
      <c r="F8026" t="str">
        <f>タスク実績csv元!D8026</f>
        <v>得意先修正確認</v>
      </c>
      <c r="G8026" t="str">
        <f t="shared" si="125"/>
        <v>INSERT INTO task_achivement(task_no,achive_date,end_time,start_time,task_detail,memo)VALUES('{fa1d15a7-0fa5-46a0-b2a9-9b86fd9480ff}','2024/10/25','2024/10/25 10:00:00','2024/10/25 09:45:00','','得意先修正確認');</v>
      </c>
    </row>
    <row r="8027" spans="1:7">
      <c r="A8027" s="48" t="str">
        <f>_xlfn.XLOOKUP(_xlfn.XLOOKUP(MID(タスク実績csv元!C8027,1,SEARCH(":",タスク実績csv元!C8027)-1),リスト!F:F,リスト!G:G)&amp;MID(タスク実績csv元!C8027,SEARCH(":",タスク実績csv元!C8027),999),タスクDB!K:K,タスクDB!A:A)</f>
        <v>{fa1d15a7-0fa5-46a0-b2a9-9b86fd9480ff}</v>
      </c>
      <c r="B8027" s="11">
        <f>タスク実績csv元!A8027</f>
        <v>45590</v>
      </c>
      <c r="C8027" s="54">
        <f>タスク実績csv元!F8027</f>
        <v>0.4375</v>
      </c>
      <c r="D8027" s="54">
        <f>タスク実績csv元!E8027</f>
        <v>0.41666666666666669</v>
      </c>
      <c r="E8027" t="str">
        <f>タスク実績csv元!I8027&amp;""</f>
        <v/>
      </c>
      <c r="F8027" t="str">
        <f>タスク実績csv元!D8027</f>
        <v>SOTC100の修正</v>
      </c>
      <c r="G8027" t="str">
        <f t="shared" si="125"/>
        <v>INSERT INTO task_achivement(task_no,achive_date,end_time,start_time,task_detail,memo)VALUES('{fa1d15a7-0fa5-46a0-b2a9-9b86fd9480ff}','2024/10/25','2024/10/25 10:30:00','2024/10/25 10:00:00','','SOTC100の修正');</v>
      </c>
    </row>
    <row r="8028" spans="1:7">
      <c r="A8028" s="48" t="str">
        <f>_xlfn.XLOOKUP(_xlfn.XLOOKUP(MID(タスク実績csv元!C8028,1,SEARCH(":",タスク実績csv元!C8028)-1),リスト!F:F,リスト!G:G)&amp;MID(タスク実績csv元!C8028,SEARCH(":",タスク実績csv元!C8028),999),タスクDB!K:K,タスクDB!A:A)</f>
        <v>{fa1d15a7-0fa5-46a0-b2a9-9b86fd9480ff}</v>
      </c>
      <c r="B8028" s="11">
        <f>タスク実績csv元!A8028</f>
        <v>45590</v>
      </c>
      <c r="C8028" s="54">
        <f>タスク実績csv元!F8028</f>
        <v>0.45833333333333331</v>
      </c>
      <c r="D8028" s="54">
        <f>タスク実績csv元!E8028</f>
        <v>0.4375</v>
      </c>
      <c r="E8028" t="str">
        <f>タスク実績csv元!I8028&amp;""</f>
        <v/>
      </c>
      <c r="F8028" t="str">
        <f>タスク実績csv元!D8028</f>
        <v>SOTC070の設計修正</v>
      </c>
      <c r="G8028" t="str">
        <f t="shared" si="125"/>
        <v>INSERT INTO task_achivement(task_no,achive_date,end_time,start_time,task_detail,memo)VALUES('{fa1d15a7-0fa5-46a0-b2a9-9b86fd9480ff}','2024/10/25','2024/10/25 11:00:00','2024/10/25 10:30:00','','SOTC070の設計修正');</v>
      </c>
    </row>
    <row r="8029" spans="1:7">
      <c r="A8029" s="48" t="str">
        <f>_xlfn.XLOOKUP(_xlfn.XLOOKUP(MID(タスク実績csv元!C8029,1,SEARCH(":",タスク実績csv元!C8029)-1),リスト!F:F,リスト!G:G)&amp;MID(タスク実績csv元!C8029,SEARCH(":",タスク実績csv元!C8029),999),タスクDB!K:K,タスクDB!A:A)</f>
        <v>{8bf29be6-00eb-4704-99d7-d935cf00aff3}</v>
      </c>
      <c r="B8029" s="11">
        <f>タスク実績csv元!A8029</f>
        <v>45590</v>
      </c>
      <c r="C8029" s="54">
        <f>タスク実績csv元!F8029</f>
        <v>0.5</v>
      </c>
      <c r="D8029" s="54">
        <f>タスク実績csv元!E8029</f>
        <v>0.45833333333333331</v>
      </c>
      <c r="E8029" t="str">
        <f>タスク実績csv元!I8029&amp;""</f>
        <v/>
      </c>
      <c r="F8029" t="str">
        <f>タスク実績csv元!D8029</f>
        <v>週次定例</v>
      </c>
      <c r="G8029" t="str">
        <f t="shared" si="125"/>
        <v>INSERT INTO task_achivement(task_no,achive_date,end_time,start_time,task_detail,memo)VALUES('{8bf29be6-00eb-4704-99d7-d935cf00aff3}','2024/10/25','2024/10/25 12:00:00','2024/10/25 11:00:00','','週次定例');</v>
      </c>
    </row>
    <row r="8030" spans="1:7">
      <c r="A8030" s="48" t="str">
        <f>_xlfn.XLOOKUP(_xlfn.XLOOKUP(MID(タスク実績csv元!C8030,1,SEARCH(":",タスク実績csv元!C8030)-1),リスト!F:F,リスト!G:G)&amp;MID(タスク実績csv元!C8030,SEARCH(":",タスク実績csv元!C8030),999),タスクDB!K:K,タスクDB!A:A)</f>
        <v>{8bf29be6-00eb-4704-99d7-d935cf00aff3}</v>
      </c>
      <c r="B8030" s="11">
        <f>タスク実績csv元!A8030</f>
        <v>45590</v>
      </c>
      <c r="C8030" s="54">
        <f>タスク実績csv元!F8030</f>
        <v>0.64583333333333337</v>
      </c>
      <c r="D8030" s="54">
        <f>タスク実績csv元!E8030</f>
        <v>0.54166666666666663</v>
      </c>
      <c r="E8030" t="str">
        <f>タスク実績csv元!I8030&amp;""</f>
        <v/>
      </c>
      <c r="F8030" t="str">
        <f>タスク実績csv元!D8030</f>
        <v>課題セッション</v>
      </c>
      <c r="G8030" t="str">
        <f t="shared" si="125"/>
        <v>INSERT INTO task_achivement(task_no,achive_date,end_time,start_time,task_detail,memo)VALUES('{8bf29be6-00eb-4704-99d7-d935cf00aff3}','2024/10/25','2024/10/25 15:30:00','2024/10/25 13:00:00','','課題セッション');</v>
      </c>
    </row>
    <row r="8031" spans="1:7">
      <c r="A8031" s="48" t="str">
        <f>_xlfn.XLOOKUP(_xlfn.XLOOKUP(MID(タスク実績csv元!C8031,1,SEARCH(":",タスク実績csv元!C8031)-1),リスト!F:F,リスト!G:G)&amp;MID(タスク実績csv元!C8031,SEARCH(":",タスク実績csv元!C8031),999),タスクDB!K:K,タスクDB!A:A)</f>
        <v>{fa1d15a7-0fa5-46a0-b2a9-9b86fd9480ff}</v>
      </c>
      <c r="B8031" s="11">
        <f>タスク実績csv元!A8031</f>
        <v>45590</v>
      </c>
      <c r="C8031" s="54">
        <f>タスク実績csv元!F8031</f>
        <v>0.70833333333333337</v>
      </c>
      <c r="D8031" s="54">
        <f>タスク実績csv元!E8031</f>
        <v>0.64583333333333337</v>
      </c>
      <c r="E8031" t="str">
        <f>タスク実績csv元!I8031&amp;""</f>
        <v/>
      </c>
      <c r="F8031" t="str">
        <f>タスク実績csv元!D8031</f>
        <v>得意先の対応表調査</v>
      </c>
      <c r="G8031" t="str">
        <f t="shared" si="125"/>
        <v>INSERT INTO task_achivement(task_no,achive_date,end_time,start_time,task_detail,memo)VALUES('{fa1d15a7-0fa5-46a0-b2a9-9b86fd9480ff}','2024/10/25','2024/10/25 17:00:00','2024/10/25 15:30:00','','得意先の対応表調査');</v>
      </c>
    </row>
    <row r="8032" spans="1:7">
      <c r="A8032" s="48" t="str">
        <f>_xlfn.XLOOKUP(_xlfn.XLOOKUP(MID(タスク実績csv元!C8032,1,SEARCH(":",タスク実績csv元!C8032)-1),リスト!F:F,リスト!G:G)&amp;MID(タスク実績csv元!C8032,SEARCH(":",タスク実績csv元!C8032),999),タスクDB!K:K,タスクDB!A:A)</f>
        <v>{eccefbf1-a852-44a0-af6a-c2c31b42f737}</v>
      </c>
      <c r="B8032" s="11">
        <f>タスク実績csv元!A8032</f>
        <v>45590</v>
      </c>
      <c r="C8032" s="54">
        <f>タスク実績csv元!F8032</f>
        <v>0.75</v>
      </c>
      <c r="D8032" s="54">
        <f>タスク実績csv元!E8032</f>
        <v>0.70833333333333337</v>
      </c>
      <c r="E8032" t="str">
        <f>タスク実績csv元!I8032&amp;""</f>
        <v/>
      </c>
      <c r="F8032" t="str">
        <f>タスク実績csv元!D8032</f>
        <v>信用調査の移行ツール設計(小椋)</v>
      </c>
      <c r="G8032" t="str">
        <f t="shared" si="125"/>
        <v>INSERT INTO task_achivement(task_no,achive_date,end_time,start_time,task_detail,memo)VALUES('{eccefbf1-a852-44a0-af6a-c2c31b42f737}','2024/10/25','2024/10/25 18:00:00','2024/10/25 17:00:00','','信用調査の移行ツール設計(小椋)');</v>
      </c>
    </row>
    <row r="8033" spans="1:7">
      <c r="A8033" s="48" t="str">
        <f>_xlfn.XLOOKUP(_xlfn.XLOOKUP(MID(タスク実績csv元!C8033,1,SEARCH(":",タスク実績csv元!C8033)-1),リスト!F:F,リスト!G:G)&amp;MID(タスク実績csv元!C8033,SEARCH(":",タスク実績csv元!C8033),999),タスクDB!K:K,タスクDB!A:A)</f>
        <v>{d84a5d88-e503-432b-8c15-77654a92b465}</v>
      </c>
      <c r="B8033" s="11">
        <f>タスク実績csv元!A8033</f>
        <v>45590</v>
      </c>
      <c r="C8033" s="54">
        <f>タスク実績csv元!F8033</f>
        <v>0.79166666666666663</v>
      </c>
      <c r="D8033" s="54">
        <f>タスク実績csv元!E8033</f>
        <v>0.75</v>
      </c>
      <c r="E8033" t="str">
        <f>タスク実績csv元!I8033&amp;""</f>
        <v/>
      </c>
      <c r="F8033" t="str">
        <f>タスク実績csv元!D8033</f>
        <v>得意先項目マッピング資料作成</v>
      </c>
      <c r="G8033" t="str">
        <f t="shared" si="125"/>
        <v>INSERT INTO task_achivement(task_no,achive_date,end_time,start_time,task_detail,memo)VALUES('{d84a5d88-e503-432b-8c15-77654a92b465}','2024/10/25','2024/10/25 19:00:00','2024/10/25 18:00:00','','得意先項目マッピング資料作成');</v>
      </c>
    </row>
    <row r="8034" spans="1:7">
      <c r="A8034" s="48" t="str">
        <f>_xlfn.XLOOKUP(_xlfn.XLOOKUP(MID(タスク実績csv元!C8034,1,SEARCH(":",タスク実績csv元!C8034)-1),リスト!F:F,リスト!G:G)&amp;MID(タスク実績csv元!C8034,SEARCH(":",タスク実績csv元!C8034),999),タスクDB!K:K,タスクDB!A:A)</f>
        <v>{d84a5d88-e503-432b-8c15-77654a92b465}</v>
      </c>
      <c r="B8034" s="11">
        <f>タスク実績csv元!A8034</f>
        <v>45591</v>
      </c>
      <c r="C8034" s="54">
        <f>タスク実績csv元!F8034</f>
        <v>0.48958333333333331</v>
      </c>
      <c r="D8034" s="54">
        <f>タスク実績csv元!E8034</f>
        <v>0.4375</v>
      </c>
      <c r="E8034" t="str">
        <f>タスク実績csv元!I8034&amp;""</f>
        <v/>
      </c>
      <c r="F8034" t="str">
        <f>タスク実績csv元!D8034</f>
        <v>得意先項目マッピング資料作成</v>
      </c>
      <c r="G8034" t="str">
        <f t="shared" si="125"/>
        <v>INSERT INTO task_achivement(task_no,achive_date,end_time,start_time,task_detail,memo)VALUES('{d84a5d88-e503-432b-8c15-77654a92b465}','2024/10/26','2024/10/26 11:45:00','2024/10/26 10:30:00','','得意先項目マッピング資料作成');</v>
      </c>
    </row>
    <row r="8035" spans="1:7">
      <c r="A8035" s="48" t="str">
        <f>_xlfn.XLOOKUP(_xlfn.XLOOKUP(MID(タスク実績csv元!C8035,1,SEARCH(":",タスク実績csv元!C8035)-1),リスト!F:F,リスト!G:G)&amp;MID(タスク実績csv元!C8035,SEARCH(":",タスク実績csv元!C8035),999),タスクDB!K:K,タスクDB!A:A)</f>
        <v>{d84a5d88-e503-432b-8c15-77654a92b465}</v>
      </c>
      <c r="B8035" s="11">
        <f>タスク実績csv元!A8035</f>
        <v>45591</v>
      </c>
      <c r="C8035" s="54">
        <f>タスク実績csv元!F8035</f>
        <v>1</v>
      </c>
      <c r="D8035" s="54">
        <f>タスク実績csv元!E8035</f>
        <v>0.95833333333333337</v>
      </c>
      <c r="E8035" t="str">
        <f>タスク実績csv元!I8035&amp;""</f>
        <v/>
      </c>
      <c r="F8035" t="str">
        <f>タスク実績csv元!D8035</f>
        <v>得意先項目マッピング資料作成</v>
      </c>
      <c r="G8035" t="str">
        <f t="shared" si="125"/>
        <v>INSERT INTO task_achivement(task_no,achive_date,end_time,start_time,task_detail,memo)VALUES('{d84a5d88-e503-432b-8c15-77654a92b465}','2024/10/26','2024/10/26 00:00:00','2024/10/26 23:00:00','','得意先項目マッピング資料作成');</v>
      </c>
    </row>
    <row r="8036" spans="1:7">
      <c r="A8036" s="48" t="str">
        <f>_xlfn.XLOOKUP(_xlfn.XLOOKUP(MID(タスク実績csv元!C8036,1,SEARCH(":",タスク実績csv元!C8036)-1),リスト!F:F,リスト!G:G)&amp;MID(タスク実績csv元!C8036,SEARCH(":",タスク実績csv元!C8036),999),タスクDB!K:K,タスクDB!A:A)</f>
        <v>{0c75ba31-65e3-44df-b33c-be0c32fcaaae}</v>
      </c>
      <c r="B8036" s="11">
        <f>タスク実績csv元!A8036</f>
        <v>45592</v>
      </c>
      <c r="C8036" s="54">
        <f>タスク実績csv元!F8036</f>
        <v>0.66666666666666663</v>
      </c>
      <c r="D8036" s="54">
        <f>タスク実績csv元!E8036</f>
        <v>0.60416666666666663</v>
      </c>
      <c r="E8036" t="str">
        <f>タスク実績csv元!I8036&amp;""</f>
        <v/>
      </c>
      <c r="F8036" t="str">
        <f>タスク実績csv元!D8036</f>
        <v>勉強</v>
      </c>
      <c r="G8036" t="str">
        <f t="shared" si="125"/>
        <v>INSERT INTO task_achivement(task_no,achive_date,end_time,start_time,task_detail,memo)VALUES('{0c75ba31-65e3-44df-b33c-be0c32fcaaae}','2024/10/27','2024/10/27 16:00:00','2024/10/27 14:30:00','','勉強');</v>
      </c>
    </row>
    <row r="8037" spans="1:7">
      <c r="A8037" s="48" t="str">
        <f>_xlfn.XLOOKUP(_xlfn.XLOOKUP(MID(タスク実績csv元!C8037,1,SEARCH(":",タスク実績csv元!C8037)-1),リスト!F:F,リスト!G:G)&amp;MID(タスク実績csv元!C8037,SEARCH(":",タスク実績csv元!C8037),999),タスクDB!K:K,タスクDB!A:A)</f>
        <v>{d84a5d88-e503-432b-8c15-77654a92b465}</v>
      </c>
      <c r="B8037" s="11">
        <f>タスク実績csv元!A8037</f>
        <v>45592</v>
      </c>
      <c r="C8037" s="54">
        <f>タスク実績csv元!F8037</f>
        <v>0.95833333333333337</v>
      </c>
      <c r="D8037" s="54">
        <f>タスク実績csv元!E8037</f>
        <v>0.88541666666666663</v>
      </c>
      <c r="E8037" t="str">
        <f>タスク実績csv元!I8037&amp;""</f>
        <v/>
      </c>
      <c r="F8037" t="str">
        <f>タスク実績csv元!D8037</f>
        <v>得意先項目マッピング資料作成</v>
      </c>
      <c r="G8037" t="str">
        <f t="shared" si="125"/>
        <v>INSERT INTO task_achivement(task_no,achive_date,end_time,start_time,task_detail,memo)VALUES('{d84a5d88-e503-432b-8c15-77654a92b465}','2024/10/27','2024/10/27 23:00:00','2024/10/27 21:15:00','','得意先項目マッピング資料作成');</v>
      </c>
    </row>
    <row r="8038" spans="1:7">
      <c r="A8038" s="48" t="str">
        <f>_xlfn.XLOOKUP(_xlfn.XLOOKUP(MID(タスク実績csv元!C8038,1,SEARCH(":",タスク実績csv元!C8038)-1),リスト!F:F,リスト!G:G)&amp;MID(タスク実績csv元!C8038,SEARCH(":",タスク実績csv元!C8038),999),タスクDB!K:K,タスクDB!A:A)</f>
        <v>{fa1d15a7-0fa5-46a0-b2a9-9b86fd9480ff}</v>
      </c>
      <c r="B8038" s="11">
        <f>タスク実績csv元!A8038</f>
        <v>45592</v>
      </c>
      <c r="C8038" s="54">
        <f>タスク実績csv元!F8038</f>
        <v>1</v>
      </c>
      <c r="D8038" s="54">
        <f>タスク実績csv元!E8038</f>
        <v>0.95833333333333337</v>
      </c>
      <c r="E8038" t="str">
        <f>タスク実績csv元!I8038&amp;""</f>
        <v/>
      </c>
      <c r="F8038" t="str">
        <f>タスク実績csv元!D8038</f>
        <v>SOTC110の再設計</v>
      </c>
      <c r="G8038" t="str">
        <f t="shared" si="125"/>
        <v>INSERT INTO task_achivement(task_no,achive_date,end_time,start_time,task_detail,memo)VALUES('{fa1d15a7-0fa5-46a0-b2a9-9b86fd9480ff}','2024/10/27','2024/10/27 00:00:00','2024/10/27 23:00:00','','SOTC110の再設計');</v>
      </c>
    </row>
    <row r="8039" spans="1:7">
      <c r="A8039" s="48" t="str">
        <f>_xlfn.XLOOKUP(_xlfn.XLOOKUP(MID(タスク実績csv元!C8039,1,SEARCH(":",タスク実績csv元!C8039)-1),リスト!F:F,リスト!G:G)&amp;MID(タスク実績csv元!C8039,SEARCH(":",タスク実績csv元!C8039),999),タスクDB!K:K,タスクDB!A:A)</f>
        <v>{fa1d15a7-0fa5-46a0-b2a9-9b86fd9480ff}</v>
      </c>
      <c r="B8039" s="11">
        <f>タスク実績csv元!A8039</f>
        <v>45593</v>
      </c>
      <c r="C8039" s="54">
        <f>タスク実績csv元!F8039</f>
        <v>2.0833333333333332E-2</v>
      </c>
      <c r="D8039" s="54">
        <f>タスク実績csv元!E8039</f>
        <v>0</v>
      </c>
      <c r="E8039" t="str">
        <f>タスク実績csv元!I8039&amp;""</f>
        <v/>
      </c>
      <c r="F8039" t="str">
        <f>タスク実績csv元!D8039</f>
        <v>SOTC110の再設計</v>
      </c>
      <c r="G8039" t="str">
        <f t="shared" si="125"/>
        <v>INSERT INTO task_achivement(task_no,achive_date,end_time,start_time,task_detail,memo)VALUES('{fa1d15a7-0fa5-46a0-b2a9-9b86fd9480ff}','2024/10/28','2024/10/28 00:30:00','2024/10/28 00:00:00','','SOTC110の再設計');</v>
      </c>
    </row>
    <row r="8040" spans="1:7">
      <c r="A8040" s="48" t="str">
        <f>_xlfn.XLOOKUP(_xlfn.XLOOKUP(MID(タスク実績csv元!C8040,1,SEARCH(":",タスク実績csv元!C8040)-1),リスト!F:F,リスト!G:G)&amp;MID(タスク実績csv元!C8040,SEARCH(":",タスク実績csv元!C8040),999),タスクDB!K:K,タスクDB!A:A)</f>
        <v>{4c39d40d-b35f-4cfa-b549-6c5de24454e2}</v>
      </c>
      <c r="B8040" s="11">
        <f>タスク実績csv元!A8040</f>
        <v>45593</v>
      </c>
      <c r="C8040" s="54">
        <f>タスク実績csv元!F8040</f>
        <v>0.40625</v>
      </c>
      <c r="D8040" s="54">
        <f>タスク実績csv元!E8040</f>
        <v>0.39583333333333331</v>
      </c>
      <c r="E8040" t="str">
        <f>タスク実績csv元!I8040&amp;""</f>
        <v/>
      </c>
      <c r="F8040" t="str">
        <f>タスク実績csv元!D8040</f>
        <v>朝礼</v>
      </c>
      <c r="G8040" t="str">
        <f t="shared" si="125"/>
        <v>INSERT INTO task_achivement(task_no,achive_date,end_time,start_time,task_detail,memo)VALUES('{4c39d40d-b35f-4cfa-b549-6c5de24454e2}','2024/10/28','2024/10/28 09:45:00','2024/10/28 09:30:00','','朝礼');</v>
      </c>
    </row>
    <row r="8041" spans="1:7">
      <c r="A8041" s="48" t="str">
        <f>_xlfn.XLOOKUP(_xlfn.XLOOKUP(MID(タスク実績csv元!C8041,1,SEARCH(":",タスク実績csv元!C8041)-1),リスト!F:F,リスト!G:G)&amp;MID(タスク実績csv元!C8041,SEARCH(":",タスク実績csv元!C8041),999),タスクDB!K:K,タスクDB!A:A)</f>
        <v>{3c725e9b-a684-46d8-88fb-086261f2dbe6}</v>
      </c>
      <c r="B8041" s="11">
        <f>タスク実績csv元!A8041</f>
        <v>45593</v>
      </c>
      <c r="C8041" s="54">
        <f>タスク実績csv元!F8041</f>
        <v>0.41666666666666669</v>
      </c>
      <c r="D8041" s="54">
        <f>タスク実績csv元!E8041</f>
        <v>0.40625</v>
      </c>
      <c r="E8041" t="str">
        <f>タスク実績csv元!I8041&amp;""</f>
        <v/>
      </c>
      <c r="F8041" t="str">
        <f>タスク実績csv元!D8041</f>
        <v>週次整理</v>
      </c>
      <c r="G8041" t="str">
        <f t="shared" si="125"/>
        <v>INSERT INTO task_achivement(task_no,achive_date,end_time,start_time,task_detail,memo)VALUES('{3c725e9b-a684-46d8-88fb-086261f2dbe6}','2024/10/28','2024/10/28 10:00:00','2024/10/28 09:45:00','','週次整理');</v>
      </c>
    </row>
    <row r="8042" spans="1:7">
      <c r="A8042" s="48" t="str">
        <f>_xlfn.XLOOKUP(_xlfn.XLOOKUP(MID(タスク実績csv元!C8042,1,SEARCH(":",タスク実績csv元!C8042)-1),リスト!F:F,リスト!G:G)&amp;MID(タスク実績csv元!C8042,SEARCH(":",タスク実績csv元!C8042),999),タスクDB!K:K,タスクDB!A:A)</f>
        <v>{d84a5d88-e503-432b-8c15-77654a92b465}</v>
      </c>
      <c r="B8042" s="11">
        <f>タスク実績csv元!A8042</f>
        <v>45593</v>
      </c>
      <c r="C8042" s="54">
        <f>タスク実績csv元!F8042</f>
        <v>0.45833333333333331</v>
      </c>
      <c r="D8042" s="54">
        <f>タスク実績csv元!E8042</f>
        <v>0.41666666666666669</v>
      </c>
      <c r="E8042" t="str">
        <f>タスク実績csv元!I8042&amp;""</f>
        <v/>
      </c>
      <c r="F8042" t="str">
        <f>タスク実績csv元!D8042</f>
        <v>得意先項目マッピング資料作成</v>
      </c>
      <c r="G8042" t="str">
        <f t="shared" si="125"/>
        <v>INSERT INTO task_achivement(task_no,achive_date,end_time,start_time,task_detail,memo)VALUES('{d84a5d88-e503-432b-8c15-77654a92b465}','2024/10/28','2024/10/28 11:00:00','2024/10/28 10:00:00','','得意先項目マッピング資料作成');</v>
      </c>
    </row>
    <row r="8043" spans="1:7">
      <c r="A8043" s="48" t="str">
        <f>_xlfn.XLOOKUP(_xlfn.XLOOKUP(MID(タスク実績csv元!C8043,1,SEARCH(":",タスク実績csv元!C8043)-1),リスト!F:F,リスト!G:G)&amp;MID(タスク実績csv元!C8043,SEARCH(":",タスク実績csv元!C8043),999),タスクDB!K:K,タスクDB!A:A)</f>
        <v>{4c39d40d-b35f-4cfa-b549-6c5de24454e2}</v>
      </c>
      <c r="B8043" s="11">
        <f>タスク実績csv元!A8043</f>
        <v>45593</v>
      </c>
      <c r="C8043" s="54">
        <f>タスク実績csv元!F8043</f>
        <v>0.5</v>
      </c>
      <c r="D8043" s="54">
        <f>タスク実績csv元!E8043</f>
        <v>0.45833333333333331</v>
      </c>
      <c r="E8043" t="str">
        <f>タスク実績csv元!I8043&amp;""</f>
        <v/>
      </c>
      <c r="F8043" t="str">
        <f>タスク実績csv元!D8043</f>
        <v>チームMTG</v>
      </c>
      <c r="G8043" t="str">
        <f t="shared" si="125"/>
        <v>INSERT INTO task_achivement(task_no,achive_date,end_time,start_time,task_detail,memo)VALUES('{4c39d40d-b35f-4cfa-b549-6c5de24454e2}','2024/10/28','2024/10/28 12:00:00','2024/10/28 11:00:00','','チームMTG');</v>
      </c>
    </row>
    <row r="8044" spans="1:7">
      <c r="A8044" s="48" t="str">
        <f>_xlfn.XLOOKUP(_xlfn.XLOOKUP(MID(タスク実績csv元!C8044,1,SEARCH(":",タスク実績csv元!C8044)-1),リスト!F:F,リスト!G:G)&amp;MID(タスク実績csv元!C8044,SEARCH(":",タスク実績csv元!C8044),999),タスクDB!K:K,タスクDB!A:A)</f>
        <v>{eccefbf1-a852-44a0-af6a-c2c31b42f737}</v>
      </c>
      <c r="B8044" s="11">
        <f>タスク実績csv元!A8044</f>
        <v>45593</v>
      </c>
      <c r="C8044" s="54">
        <f>タスク実績csv元!F8044</f>
        <v>0.58333333333333337</v>
      </c>
      <c r="D8044" s="54">
        <f>タスク実績csv元!E8044</f>
        <v>0.54166666666666663</v>
      </c>
      <c r="E8044" t="str">
        <f>タスク実績csv元!I8044&amp;""</f>
        <v/>
      </c>
      <c r="F8044" t="str">
        <f>タスク実績csv元!D8044</f>
        <v>項目削除の対応、移行の対応について(福井)</v>
      </c>
      <c r="G8044" t="str">
        <f t="shared" si="125"/>
        <v>INSERT INTO task_achivement(task_no,achive_date,end_time,start_time,task_detail,memo)VALUES('{eccefbf1-a852-44a0-af6a-c2c31b42f737}','2024/10/28','2024/10/28 14:00:00','2024/10/28 13:00:00','','項目削除の対応、移行の対応について(福井)');</v>
      </c>
    </row>
    <row r="8045" spans="1:7">
      <c r="A8045" s="48" t="str">
        <f>_xlfn.XLOOKUP(_xlfn.XLOOKUP(MID(タスク実績csv元!C8045,1,SEARCH(":",タスク実績csv元!C8045)-1),リスト!F:F,リスト!G:G)&amp;MID(タスク実績csv元!C8045,SEARCH(":",タスク実績csv元!C8045),999),タスクDB!K:K,タスクDB!A:A)</f>
        <v>{eccefbf1-a852-44a0-af6a-c2c31b42f737}</v>
      </c>
      <c r="B8045" s="11">
        <f>タスク実績csv元!A8045</f>
        <v>45593</v>
      </c>
      <c r="C8045" s="54">
        <f>タスク実績csv元!F8045</f>
        <v>0.59375</v>
      </c>
      <c r="D8045" s="54">
        <f>タスク実績csv元!E8045</f>
        <v>0.58333333333333337</v>
      </c>
      <c r="E8045" t="str">
        <f>タスク実績csv元!I8045&amp;""</f>
        <v/>
      </c>
      <c r="F8045" t="str">
        <f>タスク実績csv元!D8045</f>
        <v>試薬消耗品発注について(松原,長谷川)</v>
      </c>
      <c r="G8045" t="str">
        <f t="shared" si="125"/>
        <v>INSERT INTO task_achivement(task_no,achive_date,end_time,start_time,task_detail,memo)VALUES('{eccefbf1-a852-44a0-af6a-c2c31b42f737}','2024/10/28','2024/10/28 14:15:00','2024/10/28 14:00:00','','試薬消耗品発注について(松原,長谷川)');</v>
      </c>
    </row>
    <row r="8046" spans="1:7">
      <c r="A8046" s="48" t="str">
        <f>_xlfn.XLOOKUP(_xlfn.XLOOKUP(MID(タスク実績csv元!C8046,1,SEARCH(":",タスク実績csv元!C8046)-1),リスト!F:F,リスト!G:G)&amp;MID(タスク実績csv元!C8046,SEARCH(":",タスク実績csv元!C8046),999),タスクDB!K:K,タスクDB!A:A)</f>
        <v>{fa1d15a7-0fa5-46a0-b2a9-9b86fd9480ff}</v>
      </c>
      <c r="B8046" s="11">
        <f>タスク実績csv元!A8046</f>
        <v>45593</v>
      </c>
      <c r="C8046" s="54">
        <f>タスク実績csv元!F8046</f>
        <v>0.625</v>
      </c>
      <c r="D8046" s="54">
        <f>タスク実績csv元!E8046</f>
        <v>0.60416666666666663</v>
      </c>
      <c r="E8046" t="str">
        <f>タスク実績csv元!I8046&amp;""</f>
        <v/>
      </c>
      <c r="F8046" t="str">
        <f>タスク実績csv元!D8046</f>
        <v>得意先のIT</v>
      </c>
      <c r="G8046" t="str">
        <f t="shared" si="125"/>
        <v>INSERT INTO task_achivement(task_no,achive_date,end_time,start_time,task_detail,memo)VALUES('{fa1d15a7-0fa5-46a0-b2a9-9b86fd9480ff}','2024/10/28','2024/10/28 15:00:00','2024/10/28 14:30:00','','得意先のIT');</v>
      </c>
    </row>
    <row r="8047" spans="1:7">
      <c r="A8047" s="48" t="str">
        <f>_xlfn.XLOOKUP(_xlfn.XLOOKUP(MID(タスク実績csv元!C8047,1,SEARCH(":",タスク実績csv元!C8047)-1),リスト!F:F,リスト!G:G)&amp;MID(タスク実績csv元!C8047,SEARCH(":",タスク実績csv元!C8047),999),タスクDB!K:K,タスクDB!A:A)</f>
        <v>{fa1d15a7-0fa5-46a0-b2a9-9b86fd9480ff}</v>
      </c>
      <c r="B8047" s="11">
        <f>タスク実績csv元!A8047</f>
        <v>45593</v>
      </c>
      <c r="C8047" s="54">
        <f>タスク実績csv元!F8047</f>
        <v>0.91666666666666663</v>
      </c>
      <c r="D8047" s="54">
        <f>タスク実績csv元!E8047</f>
        <v>0.83333333333333337</v>
      </c>
      <c r="E8047" t="str">
        <f>タスク実績csv元!I8047&amp;""</f>
        <v/>
      </c>
      <c r="F8047" t="str">
        <f>タスク実績csv元!D8047</f>
        <v>SOTC110の再設計</v>
      </c>
      <c r="G8047" t="str">
        <f t="shared" si="125"/>
        <v>INSERT INTO task_achivement(task_no,achive_date,end_time,start_time,task_detail,memo)VALUES('{fa1d15a7-0fa5-46a0-b2a9-9b86fd9480ff}','2024/10/28','2024/10/28 22:00:00','2024/10/28 20:00:00','','SOTC110の再設計');</v>
      </c>
    </row>
    <row r="8048" spans="1:7">
      <c r="A8048" s="48" t="str">
        <f>_xlfn.XLOOKUP(_xlfn.XLOOKUP(MID(タスク実績csv元!C8048,1,SEARCH(":",タスク実績csv元!C8048)-1),リスト!F:F,リスト!G:G)&amp;MID(タスク実績csv元!C8048,SEARCH(":",タスク実績csv元!C8048),999),タスクDB!K:K,タスクDB!A:A)</f>
        <v>{fa1d15a7-0fa5-46a0-b2a9-9b86fd9480ff}</v>
      </c>
      <c r="B8048" s="11">
        <f>タスク実績csv元!A8048</f>
        <v>45594</v>
      </c>
      <c r="C8048" s="54">
        <f>タスク実績csv元!F8048</f>
        <v>0.40625</v>
      </c>
      <c r="D8048" s="54">
        <f>タスク実績csv元!E8048</f>
        <v>0.39583333333333331</v>
      </c>
      <c r="E8048" t="str">
        <f>タスク実績csv元!I8048&amp;""</f>
        <v/>
      </c>
      <c r="F8048" t="str">
        <f>タスク実績csv元!D8048</f>
        <v>SOTC011改修確認</v>
      </c>
      <c r="G8048" t="str">
        <f t="shared" si="125"/>
        <v>INSERT INTO task_achivement(task_no,achive_date,end_time,start_time,task_detail,memo)VALUES('{fa1d15a7-0fa5-46a0-b2a9-9b86fd9480ff}','2024/10/29','2024/10/29 09:45:00','2024/10/29 09:30:00','','SOTC011改修確認');</v>
      </c>
    </row>
    <row r="8049" spans="1:7">
      <c r="A8049" s="48" t="str">
        <f>_xlfn.XLOOKUP(_xlfn.XLOOKUP(MID(タスク実績csv元!C8049,1,SEARCH(":",タスク実績csv元!C8049)-1),リスト!F:F,リスト!G:G)&amp;MID(タスク実績csv元!C8049,SEARCH(":",タスク実績csv元!C8049),999),タスクDB!K:K,タスクDB!A:A)</f>
        <v>{d0d80a67-6f4b-4c2c-8010-bd45acbcca47}</v>
      </c>
      <c r="B8049" s="11">
        <f>タスク実績csv元!A8049</f>
        <v>45594</v>
      </c>
      <c r="C8049" s="54">
        <f>タスク実績csv元!F8049</f>
        <v>0.41666666666666669</v>
      </c>
      <c r="D8049" s="54">
        <f>タスク実績csv元!E8049</f>
        <v>0.40625</v>
      </c>
      <c r="E8049" t="str">
        <f>タスク実績csv元!I8049&amp;""</f>
        <v/>
      </c>
      <c r="F8049" t="str">
        <f>タスク実績csv元!D8049</f>
        <v>SVMX定例準備</v>
      </c>
      <c r="G8049" t="str">
        <f t="shared" si="125"/>
        <v>INSERT INTO task_achivement(task_no,achive_date,end_time,start_time,task_detail,memo)VALUES('{d0d80a67-6f4b-4c2c-8010-bd45acbcca47}','2024/10/29','2024/10/29 10:00:00','2024/10/29 09:45:00','','SVMX定例準備');</v>
      </c>
    </row>
    <row r="8050" spans="1:7">
      <c r="A8050" s="48" t="str">
        <f>_xlfn.XLOOKUP(_xlfn.XLOOKUP(MID(タスク実績csv元!C8050,1,SEARCH(":",タスク実績csv元!C8050)-1),リスト!F:F,リスト!G:G)&amp;MID(タスク実績csv元!C8050,SEARCH(":",タスク実績csv元!C8050),999),タスクDB!K:K,タスクDB!A:A)</f>
        <v>{8bf29be6-00eb-4704-99d7-d935cf00aff3}</v>
      </c>
      <c r="B8050" s="11">
        <f>タスク実績csv元!A8050</f>
        <v>45594</v>
      </c>
      <c r="C8050" s="54">
        <f>タスク実績csv元!F8050</f>
        <v>0.45833333333333331</v>
      </c>
      <c r="D8050" s="54">
        <f>タスク実績csv元!E8050</f>
        <v>0.41666666666666669</v>
      </c>
      <c r="E8050" t="str">
        <f>タスク実績csv元!I8050&amp;""</f>
        <v/>
      </c>
      <c r="F8050" t="str">
        <f>タスク実績csv元!D8050</f>
        <v>SVMX定例</v>
      </c>
      <c r="G8050" t="str">
        <f t="shared" si="125"/>
        <v>INSERT INTO task_achivement(task_no,achive_date,end_time,start_time,task_detail,memo)VALUES('{8bf29be6-00eb-4704-99d7-d935cf00aff3}','2024/10/29','2024/10/29 11:00:00','2024/10/29 10:00:00','','SVMX定例');</v>
      </c>
    </row>
    <row r="8051" spans="1:7">
      <c r="A8051" s="48" t="str">
        <f>_xlfn.XLOOKUP(_xlfn.XLOOKUP(MID(タスク実績csv元!C8051,1,SEARCH(":",タスク実績csv元!C8051)-1),リスト!F:F,リスト!G:G)&amp;MID(タスク実績csv元!C8051,SEARCH(":",タスク実績csv元!C8051),999),タスクDB!K:K,タスクDB!A:A)</f>
        <v>{58914bdf-a1fd-459a-854b-231f94bcb8b8}</v>
      </c>
      <c r="B8051" s="11">
        <f>タスク実績csv元!A8051</f>
        <v>45594</v>
      </c>
      <c r="C8051" s="54">
        <f>タスク実績csv元!F8051</f>
        <v>0.5</v>
      </c>
      <c r="D8051" s="54">
        <f>タスク実績csv元!E8051</f>
        <v>0.45833333333333331</v>
      </c>
      <c r="E8051" t="str">
        <f>タスク実績csv元!I8051&amp;""</f>
        <v/>
      </c>
      <c r="F8051" t="str">
        <f>タスク実績csv元!D8051</f>
        <v>通院</v>
      </c>
      <c r="G8051" t="str">
        <f t="shared" si="125"/>
        <v>INSERT INTO task_achivement(task_no,achive_date,end_time,start_time,task_detail,memo)VALUES('{58914bdf-a1fd-459a-854b-231f94bcb8b8}','2024/10/29','2024/10/29 12:00:00','2024/10/29 11:00:00','','通院');</v>
      </c>
    </row>
    <row r="8052" spans="1:7">
      <c r="A8052" s="48" t="str">
        <f>_xlfn.XLOOKUP(_xlfn.XLOOKUP(MID(タスク実績csv元!C8052,1,SEARCH(":",タスク実績csv元!C8052)-1),リスト!F:F,リスト!G:G)&amp;MID(タスク実績csv元!C8052,SEARCH(":",タスク実績csv元!C8052),999),タスクDB!K:K,タスクDB!A:A)</f>
        <v>{fa1d15a7-0fa5-46a0-b2a9-9b86fd9480ff}</v>
      </c>
      <c r="B8052" s="11">
        <f>タスク実績csv元!A8052</f>
        <v>45594</v>
      </c>
      <c r="C8052" s="54">
        <f>タスク実績csv元!F8052</f>
        <v>0.55208333333333337</v>
      </c>
      <c r="D8052" s="54">
        <f>タスク実績csv元!E8052</f>
        <v>0.52083333333333337</v>
      </c>
      <c r="E8052" t="str">
        <f>タスク実績csv元!I8052&amp;""</f>
        <v/>
      </c>
      <c r="F8052" t="str">
        <f>タスク実績csv元!D8052</f>
        <v>リース無償出庫伝票対応</v>
      </c>
      <c r="G8052" t="str">
        <f t="shared" si="125"/>
        <v>INSERT INTO task_achivement(task_no,achive_date,end_time,start_time,task_detail,memo)VALUES('{fa1d15a7-0fa5-46a0-b2a9-9b86fd9480ff}','2024/10/29','2024/10/29 13:15:00','2024/10/29 12:30:00','','リース無償出庫伝票対応');</v>
      </c>
    </row>
    <row r="8053" spans="1:7">
      <c r="A8053" s="48" t="str">
        <f>_xlfn.XLOOKUP(_xlfn.XLOOKUP(MID(タスク実績csv元!C8053,1,SEARCH(":",タスク実績csv元!C8053)-1),リスト!F:F,リスト!G:G)&amp;MID(タスク実績csv元!C8053,SEARCH(":",タスク実績csv元!C8053),999),タスクDB!K:K,タスクDB!A:A)</f>
        <v>{eccefbf1-a852-44a0-af6a-c2c31b42f737}</v>
      </c>
      <c r="B8053" s="11">
        <f>タスク実績csv元!A8053</f>
        <v>45594</v>
      </c>
      <c r="C8053" s="54">
        <f>タスク実績csv元!F8053</f>
        <v>0.58333333333333337</v>
      </c>
      <c r="D8053" s="54">
        <f>タスク実績csv元!E8053</f>
        <v>0.55208333333333337</v>
      </c>
      <c r="E8053" t="str">
        <f>タスク実績csv元!I8053&amp;""</f>
        <v/>
      </c>
      <c r="F8053" t="str">
        <f>タスク実績csv元!D8053</f>
        <v>連携依頼(原田)</v>
      </c>
      <c r="G8053" t="str">
        <f t="shared" si="125"/>
        <v>INSERT INTO task_achivement(task_no,achive_date,end_time,start_time,task_detail,memo)VALUES('{eccefbf1-a852-44a0-af6a-c2c31b42f737}','2024/10/29','2024/10/29 14:00:00','2024/10/29 13:15:00','','連携依頼(原田)');</v>
      </c>
    </row>
    <row r="8054" spans="1:7">
      <c r="A8054" s="48" t="str">
        <f>_xlfn.XLOOKUP(_xlfn.XLOOKUP(MID(タスク実績csv元!C8054,1,SEARCH(":",タスク実績csv元!C8054)-1),リスト!F:F,リスト!G:G)&amp;MID(タスク実績csv元!C8054,SEARCH(":",タスク実績csv元!C8054),999),タスクDB!K:K,タスクDB!A:A)</f>
        <v>{d84a5d88-e503-432b-8c15-77654a92b465}</v>
      </c>
      <c r="B8054" s="11">
        <f>タスク実績csv元!A8054</f>
        <v>45594</v>
      </c>
      <c r="C8054" s="54">
        <f>タスク実績csv元!F8054</f>
        <v>0.625</v>
      </c>
      <c r="D8054" s="54">
        <f>タスク実績csv元!E8054</f>
        <v>0.58333333333333337</v>
      </c>
      <c r="E8054" t="str">
        <f>タスク実績csv元!I8054&amp;""</f>
        <v/>
      </c>
      <c r="F8054" t="str">
        <f>タスク実績csv元!D8054</f>
        <v>SYSMEX_TS-3923 【出荷】出荷の実績受信時に元数量を超えた場合の対応</v>
      </c>
      <c r="G8054" t="str">
        <f t="shared" si="125"/>
        <v>INSERT INTO task_achivement(task_no,achive_date,end_time,start_time,task_detail,memo)VALUES('{d84a5d88-e503-432b-8c15-77654a92b465}','2024/10/29','2024/10/29 15:00:00','2024/10/29 14:00:00','','SYSMEX_TS-3923 【出荷】出荷の実績受信時に元数量を超えた場合の対応');</v>
      </c>
    </row>
    <row r="8055" spans="1:7">
      <c r="A8055" s="48" t="str">
        <f>_xlfn.XLOOKUP(_xlfn.XLOOKUP(MID(タスク実績csv元!C8055,1,SEARCH(":",タスク実績csv元!C8055)-1),リスト!F:F,リスト!G:G)&amp;MID(タスク実績csv元!C8055,SEARCH(":",タスク実績csv元!C8055),999),タスクDB!K:K,タスクDB!A:A)</f>
        <v>{8bf29be6-00eb-4704-99d7-d935cf00aff3}</v>
      </c>
      <c r="B8055" s="11">
        <f>タスク実績csv元!A8055</f>
        <v>45594</v>
      </c>
      <c r="C8055" s="54">
        <f>タスク実績csv元!F8055</f>
        <v>0.67708333333333337</v>
      </c>
      <c r="D8055" s="54">
        <f>タスク実績csv元!E8055</f>
        <v>0.625</v>
      </c>
      <c r="E8055" t="str">
        <f>タスク実績csv元!I8055&amp;""</f>
        <v/>
      </c>
      <c r="F8055" t="str">
        <f>タスク実績csv元!D8055</f>
        <v>OTC定例</v>
      </c>
      <c r="G8055" t="str">
        <f t="shared" si="125"/>
        <v>INSERT INTO task_achivement(task_no,achive_date,end_time,start_time,task_detail,memo)VALUES('{8bf29be6-00eb-4704-99d7-d935cf00aff3}','2024/10/29','2024/10/29 16:15:00','2024/10/29 15:00:00','','OTC定例');</v>
      </c>
    </row>
    <row r="8056" spans="1:7">
      <c r="A8056" s="48" t="str">
        <f>_xlfn.XLOOKUP(_xlfn.XLOOKUP(MID(タスク実績csv元!C8056,1,SEARCH(":",タスク実績csv元!C8056)-1),リスト!F:F,リスト!G:G)&amp;MID(タスク実績csv元!C8056,SEARCH(":",タスク実績csv元!C8056),999),タスクDB!K:K,タスクDB!A:A)</f>
        <v>{eccefbf1-a852-44a0-af6a-c2c31b42f737}</v>
      </c>
      <c r="B8056" s="11">
        <f>タスク実績csv元!A8056</f>
        <v>45594</v>
      </c>
      <c r="C8056" s="54">
        <f>タスク実績csv元!F8056</f>
        <v>0.70833333333333337</v>
      </c>
      <c r="D8056" s="54">
        <f>タスク実績csv元!E8056</f>
        <v>0.67708333333333337</v>
      </c>
      <c r="E8056" t="str">
        <f>タスク実績csv元!I8056&amp;""</f>
        <v/>
      </c>
      <c r="F8056" t="str">
        <f>タスク実績csv元!D8056</f>
        <v>試薬消耗品の挙動について(松原)</v>
      </c>
      <c r="G8056" t="str">
        <f t="shared" si="125"/>
        <v>INSERT INTO task_achivement(task_no,achive_date,end_time,start_time,task_detail,memo)VALUES('{eccefbf1-a852-44a0-af6a-c2c31b42f737}','2024/10/29','2024/10/29 17:00:00','2024/10/29 16:15:00','','試薬消耗品の挙動について(松原)');</v>
      </c>
    </row>
    <row r="8057" spans="1:7">
      <c r="A8057" s="48" t="str">
        <f>_xlfn.XLOOKUP(_xlfn.XLOOKUP(MID(タスク実績csv元!C8057,1,SEARCH(":",タスク実績csv元!C8057)-1),リスト!F:F,リスト!G:G)&amp;MID(タスク実績csv元!C8057,SEARCH(":",タスク実績csv元!C8057),999),タスクDB!K:K,タスクDB!A:A)</f>
        <v>{d0d80a67-6f4b-4c2c-8010-bd45acbcca47}</v>
      </c>
      <c r="B8057" s="11">
        <f>タスク実績csv元!A8057</f>
        <v>45594</v>
      </c>
      <c r="C8057" s="54">
        <f>タスク実績csv元!F8057</f>
        <v>0.75</v>
      </c>
      <c r="D8057" s="54">
        <f>タスク実績csv元!E8057</f>
        <v>0.73958333333333337</v>
      </c>
      <c r="E8057" t="str">
        <f>タスク実績csv元!I8057&amp;""</f>
        <v/>
      </c>
      <c r="F8057" t="str">
        <f>タスク実績csv元!D8057</f>
        <v>品目グループ1の反映について</v>
      </c>
      <c r="G8057" t="str">
        <f t="shared" si="125"/>
        <v>INSERT INTO task_achivement(task_no,achive_date,end_time,start_time,task_detail,memo)VALUES('{d0d80a67-6f4b-4c2c-8010-bd45acbcca47}','2024/10/29','2024/10/29 18:00:00','2024/10/29 17:45:00','','品目グループ1の反映について');</v>
      </c>
    </row>
    <row r="8058" spans="1:7">
      <c r="A8058" s="48" t="str">
        <f>_xlfn.XLOOKUP(_xlfn.XLOOKUP(MID(タスク実績csv元!C8058,1,SEARCH(":",タスク実績csv元!C8058)-1),リスト!F:F,リスト!G:G)&amp;MID(タスク実績csv元!C8058,SEARCH(":",タスク実績csv元!C8058),999),タスクDB!K:K,タスクDB!A:A)</f>
        <v>{fa1d15a7-0fa5-46a0-b2a9-9b86fd9480ff}</v>
      </c>
      <c r="B8058" s="11">
        <f>タスク実績csv元!A8058</f>
        <v>45594</v>
      </c>
      <c r="C8058" s="54">
        <f>タスク実績csv元!F8058</f>
        <v>0.83333333333333337</v>
      </c>
      <c r="D8058" s="54">
        <f>タスク実績csv元!E8058</f>
        <v>0.82291666666666663</v>
      </c>
      <c r="E8058" t="str">
        <f>タスク実績csv元!I8058&amp;""</f>
        <v/>
      </c>
      <c r="F8058" t="str">
        <f>タスク実績csv元!D8058</f>
        <v>得意先のIT</v>
      </c>
      <c r="G8058" t="str">
        <f t="shared" si="125"/>
        <v>INSERT INTO task_achivement(task_no,achive_date,end_time,start_time,task_detail,memo)VALUES('{fa1d15a7-0fa5-46a0-b2a9-9b86fd9480ff}','2024/10/29','2024/10/29 20:00:00','2024/10/29 19:45:00','','得意先のIT');</v>
      </c>
    </row>
    <row r="8059" spans="1:7">
      <c r="A8059" s="48" t="str">
        <f>_xlfn.XLOOKUP(_xlfn.XLOOKUP(MID(タスク実績csv元!C8059,1,SEARCH(":",タスク実績csv元!C8059)-1),リスト!F:F,リスト!G:G)&amp;MID(タスク実績csv元!C8059,SEARCH(":",タスク実績csv元!C8059),999),タスクDB!K:K,タスクDB!A:A)</f>
        <v>{3bfae8e9-f157-4a93-8f07-ee8b8a40f008}</v>
      </c>
      <c r="B8059" s="11">
        <f>タスク実績csv元!A8059</f>
        <v>45594</v>
      </c>
      <c r="C8059" s="54">
        <f>タスク実績csv元!F8059</f>
        <v>0.84375</v>
      </c>
      <c r="D8059" s="54">
        <f>タスク実績csv元!E8059</f>
        <v>0.83333333333333337</v>
      </c>
      <c r="E8059" t="str">
        <f>タスク実績csv元!I8059&amp;""</f>
        <v/>
      </c>
      <c r="F8059" t="str">
        <f>タスク実績csv元!D8059</f>
        <v>社内部署の親情報列の追加</v>
      </c>
      <c r="G8059" t="str">
        <f t="shared" si="125"/>
        <v>INSERT INTO task_achivement(task_no,achive_date,end_time,start_time,task_detail,memo)VALUES('{3bfae8e9-f157-4a93-8f07-ee8b8a40f008}','2024/10/29','2024/10/29 20:15:00','2024/10/29 20:00:00','','社内部署の親情報列の追加');</v>
      </c>
    </row>
    <row r="8060" spans="1:7">
      <c r="A8060" s="48" t="str">
        <f>_xlfn.XLOOKUP(_xlfn.XLOOKUP(MID(タスク実績csv元!C8060,1,SEARCH(":",タスク実績csv元!C8060)-1),リスト!F:F,リスト!G:G)&amp;MID(タスク実績csv元!C8060,SEARCH(":",タスク実績csv元!C8060),999),タスクDB!K:K,タスクDB!A:A)</f>
        <v>{d0d80a67-6f4b-4c2c-8010-bd45acbcca47}</v>
      </c>
      <c r="B8060" s="11">
        <f>タスク実績csv元!A8060</f>
        <v>45594</v>
      </c>
      <c r="C8060" s="54">
        <f>タスク実績csv元!F8060</f>
        <v>0.85416666666666663</v>
      </c>
      <c r="D8060" s="54">
        <f>タスク実績csv元!E8060</f>
        <v>0.84375</v>
      </c>
      <c r="E8060" t="str">
        <f>タスク実績csv元!I8060&amp;""</f>
        <v/>
      </c>
      <c r="F8060" t="str">
        <f>タスク実績csv元!D8060</f>
        <v>Enable Batch/Lotのセットについて</v>
      </c>
      <c r="G8060" t="str">
        <f t="shared" si="125"/>
        <v>INSERT INTO task_achivement(task_no,achive_date,end_time,start_time,task_detail,memo)VALUES('{d0d80a67-6f4b-4c2c-8010-bd45acbcca47}','2024/10/29','2024/10/29 20:30:00','2024/10/29 20:15:00','','Enable Batch/Lotのセットについて');</v>
      </c>
    </row>
    <row r="8061" spans="1:7">
      <c r="A8061" s="48" t="str">
        <f>_xlfn.XLOOKUP(_xlfn.XLOOKUP(MID(タスク実績csv元!C8061,1,SEARCH(":",タスク実績csv元!C8061)-1),リスト!F:F,リスト!G:G)&amp;MID(タスク実績csv元!C8061,SEARCH(":",タスク実績csv元!C8061),999),タスクDB!K:K,タスクDB!A:A)</f>
        <v>{fa1d15a7-0fa5-46a0-b2a9-9b86fd9480ff}</v>
      </c>
      <c r="B8061" s="11">
        <f>タスク実績csv元!A8061</f>
        <v>45594</v>
      </c>
      <c r="C8061" s="54">
        <f>タスク実績csv元!F8061</f>
        <v>0.90625</v>
      </c>
      <c r="D8061" s="54">
        <f>タスク実績csv元!E8061</f>
        <v>0.89583333333333337</v>
      </c>
      <c r="E8061" t="str">
        <f>タスク実績csv元!I8061&amp;""</f>
        <v/>
      </c>
      <c r="F8061" t="str">
        <f>タスク実績csv元!D8061</f>
        <v>SOTC100のテスト</v>
      </c>
      <c r="G8061" t="str">
        <f t="shared" si="125"/>
        <v>INSERT INTO task_achivement(task_no,achive_date,end_time,start_time,task_detail,memo)VALUES('{fa1d15a7-0fa5-46a0-b2a9-9b86fd9480ff}','2024/10/29','2024/10/29 21:45:00','2024/10/29 21:30:00','','SOTC100のテスト');</v>
      </c>
    </row>
    <row r="8062" spans="1:7">
      <c r="A8062" s="48" t="str">
        <f>_xlfn.XLOOKUP(_xlfn.XLOOKUP(MID(タスク実績csv元!C8062,1,SEARCH(":",タスク実績csv元!C8062)-1),リスト!F:F,リスト!G:G)&amp;MID(タスク実績csv元!C8062,SEARCH(":",タスク実績csv元!C8062),999),タスクDB!K:K,タスクDB!A:A)</f>
        <v>{3c725e9b-a684-46d8-88fb-086261f2dbe6}</v>
      </c>
      <c r="B8062" s="11">
        <f>タスク実績csv元!A8062</f>
        <v>45594</v>
      </c>
      <c r="C8062" s="54">
        <f>タスク実績csv元!F8062</f>
        <v>0.91666666666666663</v>
      </c>
      <c r="D8062" s="54">
        <f>タスク実績csv元!E8062</f>
        <v>0.90625</v>
      </c>
      <c r="E8062" t="str">
        <f>タスク実績csv元!I8062&amp;""</f>
        <v/>
      </c>
      <c r="F8062" t="str">
        <f>タスク実績csv元!D8062</f>
        <v>ストレスチェック</v>
      </c>
      <c r="G8062" t="str">
        <f t="shared" si="125"/>
        <v>INSERT INTO task_achivement(task_no,achive_date,end_time,start_time,task_detail,memo)VALUES('{3c725e9b-a684-46d8-88fb-086261f2dbe6}','2024/10/29','2024/10/29 22:00:00','2024/10/29 21:45:00','','ストレスチェック');</v>
      </c>
    </row>
    <row r="8063" spans="1:7">
      <c r="A8063" s="48" t="str">
        <f>_xlfn.XLOOKUP(_xlfn.XLOOKUP(MID(タスク実績csv元!C8063,1,SEARCH(":",タスク実績csv元!C8063)-1),リスト!F:F,リスト!G:G)&amp;MID(タスク実績csv元!C8063,SEARCH(":",タスク実績csv元!C8063),999),タスクDB!K:K,タスクDB!A:A)</f>
        <v>{4c39d40d-b35f-4cfa-b549-6c5de24454e2}</v>
      </c>
      <c r="B8063" s="11">
        <f>タスク実績csv元!A8063</f>
        <v>45595</v>
      </c>
      <c r="C8063" s="54">
        <f>タスク実績csv元!F8063</f>
        <v>0.40625</v>
      </c>
      <c r="D8063" s="54">
        <f>タスク実績csv元!E8063</f>
        <v>0.39583333333333331</v>
      </c>
      <c r="E8063" t="str">
        <f>タスク実績csv元!I8063&amp;""</f>
        <v>SYSMEX_BPM_FM-876,SYSMEX-5220</v>
      </c>
      <c r="F8063" t="str">
        <f>タスク実績csv元!D8063</f>
        <v>朝会</v>
      </c>
      <c r="G8063" t="str">
        <f t="shared" si="125"/>
        <v>INSERT INTO task_achivement(task_no,achive_date,end_time,start_time,task_detail,memo)VALUES('{4c39d40d-b35f-4cfa-b549-6c5de24454e2}','2024/10/30','2024/10/30 09:45:00','2024/10/30 09:30:00','SYSMEX_BPM_FM-876,SYSMEX-5220','朝会');</v>
      </c>
    </row>
    <row r="8064" spans="1:7">
      <c r="A8064" s="48" t="str">
        <f>_xlfn.XLOOKUP(_xlfn.XLOOKUP(MID(タスク実績csv元!C8064,1,SEARCH(":",タスク実績csv元!C8064)-1),リスト!F:F,リスト!G:G)&amp;MID(タスク実績csv元!C8064,SEARCH(":",タスク実績csv元!C8064),999),タスクDB!K:K,タスクDB!A:A)</f>
        <v>{d84a5d88-e503-432b-8c15-77654a92b465}</v>
      </c>
      <c r="B8064" s="11">
        <f>タスク実績csv元!A8064</f>
        <v>45595</v>
      </c>
      <c r="C8064" s="54">
        <f>タスク実績csv元!F8064</f>
        <v>0.41666666666666669</v>
      </c>
      <c r="D8064" s="54">
        <f>タスク実績csv元!E8064</f>
        <v>0.40625</v>
      </c>
      <c r="E8064" t="str">
        <f>タスク実績csv元!I8064&amp;""</f>
        <v/>
      </c>
      <c r="F8064" t="str">
        <f>タスク実績csv元!D8064</f>
        <v>SOTC090のIT</v>
      </c>
      <c r="G8064" t="str">
        <f t="shared" si="125"/>
        <v>INSERT INTO task_achivement(task_no,achive_date,end_time,start_time,task_detail,memo)VALUES('{d84a5d88-e503-432b-8c15-77654a92b465}','2024/10/30','2024/10/30 10:00:00','2024/10/30 09:45:00','','SOTC090のIT');</v>
      </c>
    </row>
    <row r="8065" spans="1:7">
      <c r="A8065" s="48" t="str">
        <f>_xlfn.XLOOKUP(_xlfn.XLOOKUP(MID(タスク実績csv元!C8065,1,SEARCH(":",タスク実績csv元!C8065)-1),リスト!F:F,リスト!G:G)&amp;MID(タスク実績csv元!C8065,SEARCH(":",タスク実績csv元!C8065),999),タスクDB!K:K,タスクDB!A:A)</f>
        <v>{eccefbf1-a852-44a0-af6a-c2c31b42f737}</v>
      </c>
      <c r="B8065" s="11">
        <f>タスク実績csv元!A8065</f>
        <v>45595</v>
      </c>
      <c r="C8065" s="54">
        <f>タスク実績csv元!F8065</f>
        <v>0.5</v>
      </c>
      <c r="D8065" s="54">
        <f>タスク実績csv元!E8065</f>
        <v>0.41666666666666669</v>
      </c>
      <c r="E8065" t="str">
        <f>タスク実績csv元!I8065&amp;""</f>
        <v/>
      </c>
      <c r="F8065" t="str">
        <f>タスク実績csv元!D8065</f>
        <v>週次移行打ち合わせ</v>
      </c>
      <c r="G8065" t="str">
        <f t="shared" si="125"/>
        <v>INSERT INTO task_achivement(task_no,achive_date,end_time,start_time,task_detail,memo)VALUES('{eccefbf1-a852-44a0-af6a-c2c31b42f737}','2024/10/30','2024/10/30 12:00:00','2024/10/30 10:00:00','','週次移行打ち合わせ');</v>
      </c>
    </row>
    <row r="8066" spans="1:7">
      <c r="A8066" s="48" t="str">
        <f>_xlfn.XLOOKUP(_xlfn.XLOOKUP(MID(タスク実績csv元!C8066,1,SEARCH(":",タスク実績csv元!C8066)-1),リスト!F:F,リスト!G:G)&amp;MID(タスク実績csv元!C8066,SEARCH(":",タスク実績csv元!C8066),999),タスクDB!K:K,タスクDB!A:A)</f>
        <v>{eccefbf1-a852-44a0-af6a-c2c31b42f737}</v>
      </c>
      <c r="B8066" s="11">
        <f>タスク実績csv元!A8066</f>
        <v>45595</v>
      </c>
      <c r="C8066" s="54">
        <f>タスク実績csv元!F8066</f>
        <v>0.57291666666666663</v>
      </c>
      <c r="D8066" s="54">
        <f>タスク実績csv元!E8066</f>
        <v>0.54166666666666663</v>
      </c>
      <c r="E8066" t="str">
        <f>タスク実績csv元!I8066&amp;""</f>
        <v/>
      </c>
      <c r="F8066" t="str">
        <f>タスク実績csv元!D8066</f>
        <v>リース無償出庫伝票対応</v>
      </c>
      <c r="G8066" t="str">
        <f t="shared" si="125"/>
        <v>INSERT INTO task_achivement(task_no,achive_date,end_time,start_time,task_detail,memo)VALUES('{eccefbf1-a852-44a0-af6a-c2c31b42f737}','2024/10/30','2024/10/30 13:45:00','2024/10/30 13:00:00','','リース無償出庫伝票対応');</v>
      </c>
    </row>
    <row r="8067" spans="1:7">
      <c r="A8067" s="48" t="str">
        <f>_xlfn.XLOOKUP(_xlfn.XLOOKUP(MID(タスク実績csv元!C8067,1,SEARCH(":",タスク実績csv元!C8067)-1),リスト!F:F,リスト!G:G)&amp;MID(タスク実績csv元!C8067,SEARCH(":",タスク実績csv元!C8067),999),タスクDB!K:K,タスクDB!A:A)</f>
        <v>{eccefbf1-a852-44a0-af6a-c2c31b42f737}</v>
      </c>
      <c r="B8067" s="11">
        <f>タスク実績csv元!A8067</f>
        <v>45595</v>
      </c>
      <c r="C8067" s="54">
        <f>タスク実績csv元!F8067</f>
        <v>0.59375</v>
      </c>
      <c r="D8067" s="54">
        <f>タスク実績csv元!E8067</f>
        <v>0.57291666666666663</v>
      </c>
      <c r="E8067" t="str">
        <f>タスク実績csv元!I8067&amp;""</f>
        <v/>
      </c>
      <c r="F8067" t="str">
        <f>タスク実績csv元!D8067</f>
        <v>太田さん作業について(福井)</v>
      </c>
      <c r="G8067" t="str">
        <f t="shared" ref="G8067:G8130" si="126">IF(B8067=0,"","INSERT INTO task_achivement("&amp;$A$1&amp;","&amp;$B$1&amp;","&amp;$C$1&amp;","&amp;$D$1&amp;","&amp;$E$1&amp;","&amp;$F$1&amp;")VALUES('"&amp;A8067&amp;"',"&amp;IF(B8067="","null","'"&amp;TEXT(B8067,"yyyy/MM/dd")&amp;"'")&amp;","&amp;IF(C8067="","null","'"&amp;TEXT(B8067,"yyyy/MM/dd")&amp;" "&amp;TEXT(C8067,"HH:mm:ss")&amp;"'")&amp;","&amp;IF(D8067="","null","'"&amp;TEXT(B8067,"yyyy/MM/dd")&amp;" "&amp;TEXT(D8067,"HH:mm:ss")&amp;"'")&amp;",'"&amp;E8067&amp;"','"&amp;F8067&amp;"');")</f>
        <v>INSERT INTO task_achivement(task_no,achive_date,end_time,start_time,task_detail,memo)VALUES('{eccefbf1-a852-44a0-af6a-c2c31b42f737}','2024/10/30','2024/10/30 14:15:00','2024/10/30 13:45:00','','太田さん作業について(福井)');</v>
      </c>
    </row>
    <row r="8068" spans="1:7">
      <c r="A8068" s="48" t="str">
        <f>_xlfn.XLOOKUP(_xlfn.XLOOKUP(MID(タスク実績csv元!C8068,1,SEARCH(":",タスク実績csv元!C8068)-1),リスト!F:F,リスト!G:G)&amp;MID(タスク実績csv元!C8068,SEARCH(":",タスク実績csv元!C8068),999),タスクDB!K:K,タスクDB!A:A)</f>
        <v>{fa1d15a7-0fa5-46a0-b2a9-9b86fd9480ff}</v>
      </c>
      <c r="B8068" s="11">
        <f>タスク実績csv元!A8068</f>
        <v>45595</v>
      </c>
      <c r="C8068" s="54">
        <f>タスク実績csv元!F8068</f>
        <v>0.61458333333333337</v>
      </c>
      <c r="D8068" s="54">
        <f>タスク実績csv元!E8068</f>
        <v>0.59375</v>
      </c>
      <c r="E8068" t="str">
        <f>タスク実績csv元!I8068&amp;""</f>
        <v/>
      </c>
      <c r="F8068" t="str">
        <f>タスク実績csv元!D8068</f>
        <v>得意先のIT</v>
      </c>
      <c r="G8068" t="str">
        <f t="shared" si="126"/>
        <v>INSERT INTO task_achivement(task_no,achive_date,end_time,start_time,task_detail,memo)VALUES('{fa1d15a7-0fa5-46a0-b2a9-9b86fd9480ff}','2024/10/30','2024/10/30 14:45:00','2024/10/30 14:15:00','','得意先のIT');</v>
      </c>
    </row>
    <row r="8069" spans="1:7">
      <c r="A8069" s="48" t="str">
        <f>_xlfn.XLOOKUP(_xlfn.XLOOKUP(MID(タスク実績csv元!C8069,1,SEARCH(":",タスク実績csv元!C8069)-1),リスト!F:F,リスト!G:G)&amp;MID(タスク実績csv元!C8069,SEARCH(":",タスク実績csv元!C8069),999),タスクDB!K:K,タスクDB!A:A)</f>
        <v>{3bfae8e9-f157-4a93-8f07-ee8b8a40f008}</v>
      </c>
      <c r="B8069" s="11">
        <f>タスク実績csv元!A8069</f>
        <v>45595</v>
      </c>
      <c r="C8069" s="54">
        <f>タスク実績csv元!F8069</f>
        <v>0.625</v>
      </c>
      <c r="D8069" s="54">
        <f>タスク実績csv元!E8069</f>
        <v>0.61458333333333337</v>
      </c>
      <c r="E8069" t="str">
        <f>タスク実績csv元!I8069&amp;""</f>
        <v/>
      </c>
      <c r="F8069" t="str">
        <f>タスク実績csv元!D8069</f>
        <v>削除環境で連携試し</v>
      </c>
      <c r="G8069" t="str">
        <f t="shared" si="126"/>
        <v>INSERT INTO task_achivement(task_no,achive_date,end_time,start_time,task_detail,memo)VALUES('{3bfae8e9-f157-4a93-8f07-ee8b8a40f008}','2024/10/30','2024/10/30 15:00:00','2024/10/30 14:45:00','','削除環境で連携試し');</v>
      </c>
    </row>
    <row r="8070" spans="1:7">
      <c r="A8070" s="48" t="str">
        <f>_xlfn.XLOOKUP(_xlfn.XLOOKUP(MID(タスク実績csv元!C8070,1,SEARCH(":",タスク実績csv元!C8070)-1),リスト!F:F,リスト!G:G)&amp;MID(タスク実績csv元!C8070,SEARCH(":",タスク実績csv元!C8070),999),タスクDB!K:K,タスクDB!A:A)</f>
        <v>{3bfae8e9-f157-4a93-8f07-ee8b8a40f008}</v>
      </c>
      <c r="B8070" s="11">
        <f>タスク実績csv元!A8070</f>
        <v>45595</v>
      </c>
      <c r="C8070" s="54">
        <f>タスク実績csv元!F8070</f>
        <v>0.6875</v>
      </c>
      <c r="D8070" s="54">
        <f>タスク実績csv元!E8070</f>
        <v>0.625</v>
      </c>
      <c r="E8070" t="str">
        <f>タスク実績csv元!I8070&amp;""</f>
        <v/>
      </c>
      <c r="F8070" t="str">
        <f>タスク実績csv元!D8070</f>
        <v>データ提供backlog立て</v>
      </c>
      <c r="G8070" t="str">
        <f t="shared" si="126"/>
        <v>INSERT INTO task_achivement(task_no,achive_date,end_time,start_time,task_detail,memo)VALUES('{3bfae8e9-f157-4a93-8f07-ee8b8a40f008}','2024/10/30','2024/10/30 16:30:00','2024/10/30 15:00:00','','データ提供backlog立て');</v>
      </c>
    </row>
    <row r="8071" spans="1:7">
      <c r="A8071" s="48" t="str">
        <f>_xlfn.XLOOKUP(_xlfn.XLOOKUP(MID(タスク実績csv元!C8071,1,SEARCH(":",タスク実績csv元!C8071)-1),リスト!F:F,リスト!G:G)&amp;MID(タスク実績csv元!C8071,SEARCH(":",タスク実績csv元!C8071),999),タスクDB!K:K,タスクDB!A:A)</f>
        <v>{3bfae8e9-f157-4a93-8f07-ee8b8a40f008}</v>
      </c>
      <c r="B8071" s="11">
        <f>タスク実績csv元!A8071</f>
        <v>45595</v>
      </c>
      <c r="C8071" s="54">
        <f>タスク実績csv元!F8071</f>
        <v>0.75</v>
      </c>
      <c r="D8071" s="54">
        <f>タスク実績csv元!E8071</f>
        <v>0.6875</v>
      </c>
      <c r="E8071" t="str">
        <f>タスク実績csv元!I8071&amp;""</f>
        <v/>
      </c>
      <c r="F8071" t="str">
        <f>タスク実績csv元!D8071</f>
        <v>信用調査移行ツール状況整理</v>
      </c>
      <c r="G8071" t="str">
        <f t="shared" si="126"/>
        <v>INSERT INTO task_achivement(task_no,achive_date,end_time,start_time,task_detail,memo)VALUES('{3bfae8e9-f157-4a93-8f07-ee8b8a40f008}','2024/10/30','2024/10/30 18:00:00','2024/10/30 16:30:00','','信用調査移行ツール状況整理');</v>
      </c>
    </row>
    <row r="8072" spans="1:7">
      <c r="A8072" s="48" t="str">
        <f>_xlfn.XLOOKUP(_xlfn.XLOOKUP(MID(タスク実績csv元!C8072,1,SEARCH(":",タスク実績csv元!C8072)-1),リスト!F:F,リスト!G:G)&amp;MID(タスク実績csv元!C8072,SEARCH(":",タスク実績csv元!C8072),999),タスクDB!K:K,タスクDB!A:A)</f>
        <v>{58914bdf-a1fd-459a-854b-231f94bcb8b8}</v>
      </c>
      <c r="B8072" s="11">
        <f>タスク実績csv元!A8072</f>
        <v>45596</v>
      </c>
      <c r="C8072" s="54">
        <f>タスク実績csv元!F8072</f>
        <v>0.5</v>
      </c>
      <c r="D8072" s="54">
        <f>タスク実績csv元!E8072</f>
        <v>0.39583333333333331</v>
      </c>
      <c r="E8072" t="str">
        <f>タスク実績csv元!I8072&amp;""</f>
        <v/>
      </c>
      <c r="F8072" t="str">
        <f>タスク実績csv元!D8072</f>
        <v>風邪</v>
      </c>
      <c r="G8072" t="str">
        <f t="shared" si="126"/>
        <v>INSERT INTO task_achivement(task_no,achive_date,end_time,start_time,task_detail,memo)VALUES('{58914bdf-a1fd-459a-854b-231f94bcb8b8}','2024/10/31','2024/10/31 12:00:00','2024/10/31 09:30:00','','風邪');</v>
      </c>
    </row>
    <row r="8073" spans="1:7">
      <c r="A8073" s="48" t="str">
        <f>_xlfn.XLOOKUP(_xlfn.XLOOKUP(MID(タスク実績csv元!C8073,1,SEARCH(":",タスク実績csv元!C8073)-1),リスト!F:F,リスト!G:G)&amp;MID(タスク実績csv元!C8073,SEARCH(":",タスク実績csv元!C8073),999),タスクDB!K:K,タスクDB!A:A)</f>
        <v>{58914bdf-a1fd-459a-854b-231f94bcb8b8}</v>
      </c>
      <c r="B8073" s="11">
        <f>タスク実績csv元!A8073</f>
        <v>45596</v>
      </c>
      <c r="C8073" s="54">
        <f>タスク実績csv元!F8073</f>
        <v>0.75</v>
      </c>
      <c r="D8073" s="54">
        <f>タスク実績csv元!E8073</f>
        <v>0.54166666666666663</v>
      </c>
      <c r="E8073" t="str">
        <f>タスク実績csv元!I8073&amp;""</f>
        <v/>
      </c>
      <c r="F8073" t="str">
        <f>タスク実績csv元!D8073</f>
        <v>風邪</v>
      </c>
      <c r="G8073" t="str">
        <f t="shared" si="126"/>
        <v>INSERT INTO task_achivement(task_no,achive_date,end_time,start_time,task_detail,memo)VALUES('{58914bdf-a1fd-459a-854b-231f94bcb8b8}','2024/10/31','2024/10/31 18:00:00','2024/10/31 13:00:00','','風邪');</v>
      </c>
    </row>
    <row r="8074" spans="1:7">
      <c r="A8074" s="48" t="str">
        <f>_xlfn.XLOOKUP(_xlfn.XLOOKUP(MID(タスク実績csv元!C8074,1,SEARCH(":",タスク実績csv元!C8074)-1),リスト!F:F,リスト!G:G)&amp;MID(タスク実績csv元!C8074,SEARCH(":",タスク実績csv元!C8074),999),タスクDB!K:K,タスクDB!A:A)</f>
        <v>{58914bdf-a1fd-459a-854b-231f94bcb8b8}</v>
      </c>
      <c r="B8074" s="11">
        <f>タスク実績csv元!A8074</f>
        <v>45597</v>
      </c>
      <c r="C8074" s="54">
        <f>タスク実績csv元!F8074</f>
        <v>0.5</v>
      </c>
      <c r="D8074" s="54">
        <f>タスク実績csv元!E8074</f>
        <v>0.39583333333333331</v>
      </c>
      <c r="E8074" t="str">
        <f>タスク実績csv元!I8074&amp;""</f>
        <v/>
      </c>
      <c r="F8074" t="str">
        <f>タスク実績csv元!D8074</f>
        <v>風邪</v>
      </c>
      <c r="G8074" t="str">
        <f t="shared" si="126"/>
        <v>INSERT INTO task_achivement(task_no,achive_date,end_time,start_time,task_detail,memo)VALUES('{58914bdf-a1fd-459a-854b-231f94bcb8b8}','2024/11/01','2024/11/01 12:00:00','2024/11/01 09:30:00','','風邪');</v>
      </c>
    </row>
    <row r="8075" spans="1:7">
      <c r="A8075" s="48" t="str">
        <f>_xlfn.XLOOKUP(_xlfn.XLOOKUP(MID(タスク実績csv元!C8075,1,SEARCH(":",タスク実績csv元!C8075)-1),リスト!F:F,リスト!G:G)&amp;MID(タスク実績csv元!C8075,SEARCH(":",タスク実績csv元!C8075),999),タスクDB!K:K,タスクDB!A:A)</f>
        <v>{58914bdf-a1fd-459a-854b-231f94bcb8b8}</v>
      </c>
      <c r="B8075" s="11">
        <f>タスク実績csv元!A8075</f>
        <v>45597</v>
      </c>
      <c r="C8075" s="54">
        <f>タスク実績csv元!F8075</f>
        <v>0.75</v>
      </c>
      <c r="D8075" s="54">
        <f>タスク実績csv元!E8075</f>
        <v>0.54166666666666663</v>
      </c>
      <c r="E8075" t="str">
        <f>タスク実績csv元!I8075&amp;""</f>
        <v/>
      </c>
      <c r="F8075" t="str">
        <f>タスク実績csv元!D8075</f>
        <v>風邪</v>
      </c>
      <c r="G8075" t="str">
        <f t="shared" si="126"/>
        <v>INSERT INTO task_achivement(task_no,achive_date,end_time,start_time,task_detail,memo)VALUES('{58914bdf-a1fd-459a-854b-231f94bcb8b8}','2024/11/01','2024/11/01 18:00:00','2024/11/01 13:00:00','','風邪');</v>
      </c>
    </row>
    <row r="8076" spans="1:7">
      <c r="A8076" s="48" t="str">
        <f>_xlfn.XLOOKUP(_xlfn.XLOOKUP(MID(タスク実績csv元!C8076,1,SEARCH(":",タスク実績csv元!C8076)-1),リスト!F:F,リスト!G:G)&amp;MID(タスク実績csv元!C8076,SEARCH(":",タスク実績csv元!C8076),999),タスクDB!K:K,タスクDB!A:A)</f>
        <v>{fa1d15a7-0fa5-46a0-b2a9-9b86fd9480ff}</v>
      </c>
      <c r="B8076" s="11">
        <f>タスク実績csv元!A8076</f>
        <v>45598</v>
      </c>
      <c r="C8076" s="54">
        <f>タスク実績csv元!F8076</f>
        <v>0.45833333333333331</v>
      </c>
      <c r="D8076" s="54">
        <f>タスク実績csv元!E8076</f>
        <v>0.40625</v>
      </c>
      <c r="E8076" t="str">
        <f>タスク実績csv元!I8076&amp;""</f>
        <v/>
      </c>
      <c r="F8076" t="str">
        <f>タスク実績csv元!D8076</f>
        <v>SOTC110の再設計</v>
      </c>
      <c r="G8076" t="str">
        <f t="shared" si="126"/>
        <v>INSERT INTO task_achivement(task_no,achive_date,end_time,start_time,task_detail,memo)VALUES('{fa1d15a7-0fa5-46a0-b2a9-9b86fd9480ff}','2024/11/02','2024/11/02 11:00:00','2024/11/02 09:45:00','','SOTC110の再設計');</v>
      </c>
    </row>
    <row r="8077" spans="1:7">
      <c r="A8077" s="48" t="str">
        <f>_xlfn.XLOOKUP(_xlfn.XLOOKUP(MID(タスク実績csv元!C8077,1,SEARCH(":",タスク実績csv元!C8077)-1),リスト!F:F,リスト!G:G)&amp;MID(タスク実績csv元!C8077,SEARCH(":",タスク実績csv元!C8077),999),タスクDB!K:K,タスクDB!A:A)</f>
        <v>{0c75ba31-65e3-44df-b33c-be0c32fcaaae}</v>
      </c>
      <c r="B8077" s="11">
        <f>タスク実績csv元!A8077</f>
        <v>45599</v>
      </c>
      <c r="C8077" s="54">
        <f>タスク実績csv元!F8077</f>
        <v>0.70833333333333337</v>
      </c>
      <c r="D8077" s="54">
        <f>タスク実績csv元!E8077</f>
        <v>0.66666666666666663</v>
      </c>
      <c r="E8077" t="str">
        <f>タスク実績csv元!I8077&amp;""</f>
        <v/>
      </c>
      <c r="F8077" t="str">
        <f>タスク実績csv元!D8077</f>
        <v>勉強</v>
      </c>
      <c r="G8077" t="str">
        <f t="shared" si="126"/>
        <v>INSERT INTO task_achivement(task_no,achive_date,end_time,start_time,task_detail,memo)VALUES('{0c75ba31-65e3-44df-b33c-be0c32fcaaae}','2024/11/03','2024/11/03 17:00:00','2024/11/03 16:00:00','','勉強');</v>
      </c>
    </row>
    <row r="8078" spans="1:7">
      <c r="A8078" s="48" t="str">
        <f>_xlfn.XLOOKUP(_xlfn.XLOOKUP(MID(タスク実績csv元!C8078,1,SEARCH(":",タスク実績csv元!C8078)-1),リスト!F:F,リスト!G:G)&amp;MID(タスク実績csv元!C8078,SEARCH(":",タスク実績csv元!C8078),999),タスクDB!K:K,タスクDB!A:A)</f>
        <v>{1e616cae-b6c1-4b5a-9d51-7c4ff56c3461}</v>
      </c>
      <c r="B8078" s="11">
        <f>タスク実績csv元!A8078</f>
        <v>45599</v>
      </c>
      <c r="C8078" s="54">
        <f>タスク実績csv元!F8078</f>
        <v>0.72916666666666663</v>
      </c>
      <c r="D8078" s="54">
        <f>タスク実績csv元!E8078</f>
        <v>0.70833333333333337</v>
      </c>
      <c r="E8078" t="str">
        <f>タスク実績csv元!I8078&amp;""</f>
        <v/>
      </c>
      <c r="F8078" t="str">
        <f>タスク実績csv元!D8078</f>
        <v>リクルートの新人研修(JS)</v>
      </c>
      <c r="G8078" t="str">
        <f t="shared" si="126"/>
        <v>INSERT INTO task_achivement(task_no,achive_date,end_time,start_time,task_detail,memo)VALUES('{1e616cae-b6c1-4b5a-9d51-7c4ff56c3461}','2024/11/03','2024/11/03 17:30:00','2024/11/03 17:00:00','','リクルートの新人研修(JS)');</v>
      </c>
    </row>
    <row r="8079" spans="1:7">
      <c r="A8079" s="48" t="str">
        <f>_xlfn.XLOOKUP(_xlfn.XLOOKUP(MID(タスク実績csv元!C8079,1,SEARCH(":",タスク実績csv元!C8079)-1),リスト!F:F,リスト!G:G)&amp;MID(タスク実績csv元!C8079,SEARCH(":",タスク実績csv元!C8079),999),タスクDB!K:K,タスクDB!A:A)</f>
        <v>{1e616cae-b6c1-4b5a-9d51-7c4ff56c3461}</v>
      </c>
      <c r="B8079" s="11">
        <f>タスク実績csv元!A8079</f>
        <v>45599</v>
      </c>
      <c r="C8079" s="54">
        <f>タスク実績csv元!F8079</f>
        <v>0.89583333333333337</v>
      </c>
      <c r="D8079" s="54">
        <f>タスク実績csv元!E8079</f>
        <v>0.875</v>
      </c>
      <c r="E8079" t="str">
        <f>タスク実績csv元!I8079&amp;""</f>
        <v/>
      </c>
      <c r="F8079" t="str">
        <f>タスク実績csv元!D8079</f>
        <v>リクルートの新人研修(React)</v>
      </c>
      <c r="G8079" t="str">
        <f t="shared" si="126"/>
        <v>INSERT INTO task_achivement(task_no,achive_date,end_time,start_time,task_detail,memo)VALUES('{1e616cae-b6c1-4b5a-9d51-7c4ff56c3461}','2024/11/03','2024/11/03 21:30:00','2024/11/03 21:00:00','','リクルートの新人研修(React)');</v>
      </c>
    </row>
    <row r="8080" spans="1:7">
      <c r="A8080" s="48" t="str">
        <f>_xlfn.XLOOKUP(_xlfn.XLOOKUP(MID(タスク実績csv元!C8080,1,SEARCH(":",タスク実績csv元!C8080)-1),リスト!F:F,リスト!G:G)&amp;MID(タスク実績csv元!C8080,SEARCH(":",タスク実績csv元!C8080),999),タスクDB!K:K,タスクDB!A:A)</f>
        <v>{1e616cae-b6c1-4b5a-9d51-7c4ff56c3461}</v>
      </c>
      <c r="B8080" s="11">
        <f>タスク実績csv元!A8080</f>
        <v>45599</v>
      </c>
      <c r="C8080" s="54">
        <f>タスク実績csv元!F8080</f>
        <v>0.95833333333333337</v>
      </c>
      <c r="D8080" s="54">
        <f>タスク実績csv元!E8080</f>
        <v>0.91666666666666663</v>
      </c>
      <c r="E8080" t="str">
        <f>タスク実績csv元!I8080&amp;""</f>
        <v/>
      </c>
      <c r="F8080" t="str">
        <f>タスク実績csv元!D8080</f>
        <v>リクルートの新人研修(React)</v>
      </c>
      <c r="G8080" t="str">
        <f t="shared" si="126"/>
        <v>INSERT INTO task_achivement(task_no,achive_date,end_time,start_time,task_detail,memo)VALUES('{1e616cae-b6c1-4b5a-9d51-7c4ff56c3461}','2024/11/03','2024/11/03 23:00:00','2024/11/03 22:00:00','','リクルートの新人研修(React)');</v>
      </c>
    </row>
    <row r="8081" spans="1:7">
      <c r="A8081" s="48" t="str">
        <f>_xlfn.XLOOKUP(_xlfn.XLOOKUP(MID(タスク実績csv元!C8081,1,SEARCH(":",タスク実績csv元!C8081)-1),リスト!F:F,リスト!G:G)&amp;MID(タスク実績csv元!C8081,SEARCH(":",タスク実績csv元!C8081),999),タスクDB!K:K,タスクDB!A:A)</f>
        <v>{3bfae8e9-f157-4a93-8f07-ee8b8a40f008}</v>
      </c>
      <c r="B8081" s="11">
        <f>タスク実績csv元!A8081</f>
        <v>45600</v>
      </c>
      <c r="C8081" s="54">
        <f>タスク実績csv元!F8081</f>
        <v>0.44791666666666669</v>
      </c>
      <c r="D8081" s="54">
        <f>タスク実績csv元!E8081</f>
        <v>0.42708333333333331</v>
      </c>
      <c r="E8081" t="str">
        <f>タスク実績csv元!I8081&amp;""</f>
        <v/>
      </c>
      <c r="F8081" t="str">
        <f>タスク実績csv元!D8081</f>
        <v>081データ準備</v>
      </c>
      <c r="G8081" t="str">
        <f t="shared" si="126"/>
        <v>INSERT INTO task_achivement(task_no,achive_date,end_time,start_time,task_detail,memo)VALUES('{3bfae8e9-f157-4a93-8f07-ee8b8a40f008}','2024/11/04','2024/11/04 10:45:00','2024/11/04 10:15:00','','081データ準備');</v>
      </c>
    </row>
    <row r="8082" spans="1:7">
      <c r="A8082" s="48" t="str">
        <f>_xlfn.XLOOKUP(_xlfn.XLOOKUP(MID(タスク実績csv元!C8082,1,SEARCH(":",タスク実績csv元!C8082)-1),リスト!F:F,リスト!G:G)&amp;MID(タスク実績csv元!C8082,SEARCH(":",タスク実績csv元!C8082),999),タスクDB!K:K,タスクDB!A:A)</f>
        <v>{d0d80a67-6f4b-4c2c-8010-bd45acbcca47}</v>
      </c>
      <c r="B8082" s="11">
        <f>タスク実績csv元!A8082</f>
        <v>45600</v>
      </c>
      <c r="C8082" s="54">
        <f>タスク実績csv元!F8082</f>
        <v>0.46875</v>
      </c>
      <c r="D8082" s="54">
        <f>タスク実績csv元!E8082</f>
        <v>0.44791666666666669</v>
      </c>
      <c r="E8082" t="str">
        <f>タスク実績csv元!I8082&amp;""</f>
        <v/>
      </c>
      <c r="F8082" t="str">
        <f>タスク実績csv元!D8082</f>
        <v>メール対応整理</v>
      </c>
      <c r="G8082" t="str">
        <f t="shared" si="126"/>
        <v>INSERT INTO task_achivement(task_no,achive_date,end_time,start_time,task_detail,memo)VALUES('{d0d80a67-6f4b-4c2c-8010-bd45acbcca47}','2024/11/04','2024/11/04 11:15:00','2024/11/04 10:45:00','','メール対応整理');</v>
      </c>
    </row>
    <row r="8083" spans="1:7">
      <c r="A8083" s="48" t="str">
        <f>_xlfn.XLOOKUP(_xlfn.XLOOKUP(MID(タスク実績csv元!C8083,1,SEARCH(":",タスク実績csv元!C8083)-1),リスト!F:F,リスト!G:G)&amp;MID(タスク実績csv元!C8083,SEARCH(":",タスク実績csv元!C8083),999),タスクDB!K:K,タスクDB!A:A)</f>
        <v>{4c39d40d-b35f-4cfa-b549-6c5de24454e2}</v>
      </c>
      <c r="B8083" s="11">
        <f>タスク実績csv元!A8083</f>
        <v>45601</v>
      </c>
      <c r="C8083" s="54">
        <f>タスク実績csv元!F8083</f>
        <v>0.40625</v>
      </c>
      <c r="D8083" s="54">
        <f>タスク実績csv元!E8083</f>
        <v>0.39583333333333331</v>
      </c>
      <c r="E8083" t="str">
        <f>タスク実績csv元!I8083&amp;""</f>
        <v/>
      </c>
      <c r="F8083" t="str">
        <f>タスク実績csv元!D8083</f>
        <v>朝会</v>
      </c>
      <c r="G8083" t="str">
        <f t="shared" si="126"/>
        <v>INSERT INTO task_achivement(task_no,achive_date,end_time,start_time,task_detail,memo)VALUES('{4c39d40d-b35f-4cfa-b549-6c5de24454e2}','2024/11/05','2024/11/05 09:45:00','2024/11/05 09:30:00','','朝会');</v>
      </c>
    </row>
    <row r="8084" spans="1:7">
      <c r="A8084" s="48" t="str">
        <f>_xlfn.XLOOKUP(_xlfn.XLOOKUP(MID(タスク実績csv元!C8084,1,SEARCH(":",タスク実績csv元!C8084)-1),リスト!F:F,リスト!G:G)&amp;MID(タスク実績csv元!C8084,SEARCH(":",タスク実績csv元!C8084),999),タスクDB!K:K,タスクDB!A:A)</f>
        <v>{d0d80a67-6f4b-4c2c-8010-bd45acbcca47}</v>
      </c>
      <c r="B8084" s="11">
        <f>タスク実績csv元!A8084</f>
        <v>45601</v>
      </c>
      <c r="C8084" s="54">
        <f>タスク実績csv元!F8084</f>
        <v>0.41666666666666669</v>
      </c>
      <c r="D8084" s="54">
        <f>タスク実績csv元!E8084</f>
        <v>0.40625</v>
      </c>
      <c r="E8084" t="str">
        <f>タスク実績csv元!I8084&amp;""</f>
        <v/>
      </c>
      <c r="F8084" t="str">
        <f>タスク実績csv元!D8084</f>
        <v>SVMX定例準備</v>
      </c>
      <c r="G8084" t="str">
        <f t="shared" si="126"/>
        <v>INSERT INTO task_achivement(task_no,achive_date,end_time,start_time,task_detail,memo)VALUES('{d0d80a67-6f4b-4c2c-8010-bd45acbcca47}','2024/11/05','2024/11/05 10:00:00','2024/11/05 09:45:00','','SVMX定例準備');</v>
      </c>
    </row>
    <row r="8085" spans="1:7">
      <c r="A8085" s="48" t="str">
        <f>_xlfn.XLOOKUP(_xlfn.XLOOKUP(MID(タスク実績csv元!C8085,1,SEARCH(":",タスク実績csv元!C8085)-1),リスト!F:F,リスト!G:G)&amp;MID(タスク実績csv元!C8085,SEARCH(":",タスク実績csv元!C8085),999),タスクDB!K:K,タスクDB!A:A)</f>
        <v>{8bf29be6-00eb-4704-99d7-d935cf00aff3}</v>
      </c>
      <c r="B8085" s="11">
        <f>タスク実績csv元!A8085</f>
        <v>45601</v>
      </c>
      <c r="C8085" s="54">
        <f>タスク実績csv元!F8085</f>
        <v>0.45833333333333331</v>
      </c>
      <c r="D8085" s="54">
        <f>タスク実績csv元!E8085</f>
        <v>0.41666666666666669</v>
      </c>
      <c r="E8085" t="str">
        <f>タスク実績csv元!I8085&amp;""</f>
        <v/>
      </c>
      <c r="F8085" t="str">
        <f>タスク実績csv元!D8085</f>
        <v>SVMX定例</v>
      </c>
      <c r="G8085" t="str">
        <f t="shared" si="126"/>
        <v>INSERT INTO task_achivement(task_no,achive_date,end_time,start_time,task_detail,memo)VALUES('{8bf29be6-00eb-4704-99d7-d935cf00aff3}','2024/11/05','2024/11/05 11:00:00','2024/11/05 10:00:00','','SVMX定例');</v>
      </c>
    </row>
    <row r="8086" spans="1:7">
      <c r="A8086" s="48" t="str">
        <f>_xlfn.XLOOKUP(_xlfn.XLOOKUP(MID(タスク実績csv元!C8086,1,SEARCH(":",タスク実績csv元!C8086)-1),リスト!F:F,リスト!G:G)&amp;MID(タスク実績csv元!C8086,SEARCH(":",タスク実績csv元!C8086),999),タスクDB!K:K,タスクDB!A:A)</f>
        <v>{eccefbf1-a852-44a0-af6a-c2c31b42f737}</v>
      </c>
      <c r="B8086" s="11">
        <f>タスク実績csv元!A8086</f>
        <v>45601</v>
      </c>
      <c r="C8086" s="54">
        <f>タスク実績csv元!F8086</f>
        <v>0.5</v>
      </c>
      <c r="D8086" s="54">
        <f>タスク実績csv元!E8086</f>
        <v>0.45833333333333331</v>
      </c>
      <c r="E8086" t="str">
        <f>タスク実績csv元!I8086&amp;""</f>
        <v/>
      </c>
      <c r="F8086" t="str">
        <f>タスク実績csv元!D8086</f>
        <v>移行ツール(信用調査)説明(原田)</v>
      </c>
      <c r="G8086" t="str">
        <f t="shared" si="126"/>
        <v>INSERT INTO task_achivement(task_no,achive_date,end_time,start_time,task_detail,memo)VALUES('{eccefbf1-a852-44a0-af6a-c2c31b42f737}','2024/11/05','2024/11/05 12:00:00','2024/11/05 11:00:00','','移行ツール(信用調査)説明(原田)');</v>
      </c>
    </row>
    <row r="8087" spans="1:7">
      <c r="A8087" s="48" t="str">
        <f>_xlfn.XLOOKUP(_xlfn.XLOOKUP(MID(タスク実績csv元!C8087,1,SEARCH(":",タスク実績csv元!C8087)-1),リスト!F:F,リスト!G:G)&amp;MID(タスク実績csv元!C8087,SEARCH(":",タスク実績csv元!C8087),999),タスクDB!K:K,タスクDB!A:A)</f>
        <v>{d84a5d88-e503-432b-8c15-77654a92b465}</v>
      </c>
      <c r="B8087" s="11">
        <f>タスク実績csv元!A8087</f>
        <v>45601</v>
      </c>
      <c r="C8087" s="54">
        <f>タスク実績csv元!F8087</f>
        <v>0.55208333333333337</v>
      </c>
      <c r="D8087" s="54">
        <f>タスク実績csv元!E8087</f>
        <v>0.54166666666666663</v>
      </c>
      <c r="E8087" t="str">
        <f>タスク実績csv元!I8087&amp;""</f>
        <v/>
      </c>
      <c r="F8087" t="str">
        <f>タスク実績csv元!D8087</f>
        <v>Inventory/Consumablesトランケート</v>
      </c>
      <c r="G8087" t="str">
        <f t="shared" si="126"/>
        <v>INSERT INTO task_achivement(task_no,achive_date,end_time,start_time,task_detail,memo)VALUES('{d84a5d88-e503-432b-8c15-77654a92b465}','2024/11/05','2024/11/05 13:15:00','2024/11/05 13:00:00','','Inventory/Consumablesトランケート');</v>
      </c>
    </row>
    <row r="8088" spans="1:7">
      <c r="A8088" s="48" t="str">
        <f>_xlfn.XLOOKUP(_xlfn.XLOOKUP(MID(タスク実績csv元!C8088,1,SEARCH(":",タスク実績csv元!C8088)-1),リスト!F:F,リスト!G:G)&amp;MID(タスク実績csv元!C8088,SEARCH(":",タスク実績csv元!C8088),999),タスクDB!K:K,タスクDB!A:A)</f>
        <v>{d0d80a67-6f4b-4c2c-8010-bd45acbcca47}</v>
      </c>
      <c r="B8088" s="11">
        <f>タスク実績csv元!A8088</f>
        <v>45601</v>
      </c>
      <c r="C8088" s="54">
        <f>タスク実績csv元!F8088</f>
        <v>0.5625</v>
      </c>
      <c r="D8088" s="54">
        <f>タスク実績csv元!E8088</f>
        <v>0.55208333333333337</v>
      </c>
      <c r="E8088" t="str">
        <f>タスク実績csv元!I8088&amp;""</f>
        <v/>
      </c>
      <c r="F8088" t="str">
        <f>タスク実績csv元!D8088</f>
        <v>backlog起票</v>
      </c>
      <c r="G8088" t="str">
        <f t="shared" si="126"/>
        <v>INSERT INTO task_achivement(task_no,achive_date,end_time,start_time,task_detail,memo)VALUES('{d0d80a67-6f4b-4c2c-8010-bd45acbcca47}','2024/11/05','2024/11/05 13:30:00','2024/11/05 13:15:00','','backlog起票');</v>
      </c>
    </row>
    <row r="8089" spans="1:7">
      <c r="A8089" s="48" t="str">
        <f>_xlfn.XLOOKUP(_xlfn.XLOOKUP(MID(タスク実績csv元!C8089,1,SEARCH(":",タスク実績csv元!C8089)-1),リスト!F:F,リスト!G:G)&amp;MID(タスク実績csv元!C8089,SEARCH(":",タスク実績csv元!C8089),999),タスクDB!K:K,タスクDB!A:A)</f>
        <v>{eccefbf1-a852-44a0-af6a-c2c31b42f737}</v>
      </c>
      <c r="B8089" s="11">
        <f>タスク実績csv元!A8089</f>
        <v>45601</v>
      </c>
      <c r="C8089" s="54">
        <f>タスク実績csv元!F8089</f>
        <v>0.58333333333333337</v>
      </c>
      <c r="D8089" s="54">
        <f>タスク実績csv元!E8089</f>
        <v>0.5625</v>
      </c>
      <c r="E8089" t="str">
        <f>タスク実績csv元!I8089&amp;""</f>
        <v/>
      </c>
      <c r="F8089" t="str">
        <f>タスク実績csv元!D8089</f>
        <v>出荷再テスト, 売上訂正挙動について(中村)</v>
      </c>
      <c r="G8089" t="str">
        <f t="shared" si="126"/>
        <v>INSERT INTO task_achivement(task_no,achive_date,end_time,start_time,task_detail,memo)VALUES('{eccefbf1-a852-44a0-af6a-c2c31b42f737}','2024/11/05','2024/11/05 14:00:00','2024/11/05 13:30:00','','出荷再テスト, 売上訂正挙動について(中村)');</v>
      </c>
    </row>
    <row r="8090" spans="1:7">
      <c r="A8090" s="48" t="str">
        <f>_xlfn.XLOOKUP(_xlfn.XLOOKUP(MID(タスク実績csv元!C8090,1,SEARCH(":",タスク実績csv元!C8090)-1),リスト!F:F,リスト!G:G)&amp;MID(タスク実績csv元!C8090,SEARCH(":",タスク実績csv元!C8090),999),タスクDB!K:K,タスクDB!A:A)</f>
        <v>{3bfae8e9-f157-4a93-8f07-ee8b8a40f008}</v>
      </c>
      <c r="B8090" s="11">
        <f>タスク実績csv元!A8090</f>
        <v>45601</v>
      </c>
      <c r="C8090" s="54">
        <f>タスク実績csv元!F8090</f>
        <v>0.625</v>
      </c>
      <c r="D8090" s="54">
        <f>タスク実績csv元!E8090</f>
        <v>0.58333333333333337</v>
      </c>
      <c r="E8090" t="str">
        <f>タスク実績csv元!I8090&amp;""</f>
        <v/>
      </c>
      <c r="F8090" t="str">
        <f>タスク実績csv元!D8090</f>
        <v>081データ準備</v>
      </c>
      <c r="G8090" t="str">
        <f t="shared" si="126"/>
        <v>INSERT INTO task_achivement(task_no,achive_date,end_time,start_time,task_detail,memo)VALUES('{3bfae8e9-f157-4a93-8f07-ee8b8a40f008}','2024/11/05','2024/11/05 15:00:00','2024/11/05 14:00:00','','081データ準備');</v>
      </c>
    </row>
    <row r="8091" spans="1:7">
      <c r="A8091" s="48" t="str">
        <f>_xlfn.XLOOKUP(_xlfn.XLOOKUP(MID(タスク実績csv元!C8091,1,SEARCH(":",タスク実績csv元!C8091)-1),リスト!F:F,リスト!G:G)&amp;MID(タスク実績csv元!C8091,SEARCH(":",タスク実績csv元!C8091),999),タスクDB!K:K,タスクDB!A:A)</f>
        <v>{8bf29be6-00eb-4704-99d7-d935cf00aff3}</v>
      </c>
      <c r="B8091" s="11">
        <f>タスク実績csv元!A8091</f>
        <v>45601</v>
      </c>
      <c r="C8091" s="54">
        <f>タスク実績csv元!F8091</f>
        <v>0.66666666666666663</v>
      </c>
      <c r="D8091" s="54">
        <f>タスク実績csv元!E8091</f>
        <v>0.625</v>
      </c>
      <c r="E8091" t="str">
        <f>タスク実績csv元!I8091&amp;""</f>
        <v/>
      </c>
      <c r="F8091" t="str">
        <f>タスク実績csv元!D8091</f>
        <v>OTC定例</v>
      </c>
      <c r="G8091" t="str">
        <f t="shared" si="126"/>
        <v>INSERT INTO task_achivement(task_no,achive_date,end_time,start_time,task_detail,memo)VALUES('{8bf29be6-00eb-4704-99d7-d935cf00aff3}','2024/11/05','2024/11/05 16:00:00','2024/11/05 15:00:00','','OTC定例');</v>
      </c>
    </row>
    <row r="8092" spans="1:7">
      <c r="A8092" s="48" t="str">
        <f>_xlfn.XLOOKUP(_xlfn.XLOOKUP(MID(タスク実績csv元!C8092,1,SEARCH(":",タスク実績csv元!C8092)-1),リスト!F:F,リスト!G:G)&amp;MID(タスク実績csv元!C8092,SEARCH(":",タスク実績csv元!C8092),999),タスクDB!K:K,タスクDB!A:A)</f>
        <v>{3bfae8e9-f157-4a93-8f07-ee8b8a40f008}</v>
      </c>
      <c r="B8092" s="11">
        <f>タスク実績csv元!A8092</f>
        <v>45601</v>
      </c>
      <c r="C8092" s="54">
        <f>タスク実績csv元!F8092</f>
        <v>0.75</v>
      </c>
      <c r="D8092" s="54">
        <f>タスク実績csv元!E8092</f>
        <v>0.66666666666666663</v>
      </c>
      <c r="E8092" t="str">
        <f>タスク実績csv元!I8092&amp;""</f>
        <v/>
      </c>
      <c r="F8092" t="str">
        <f>タスク実績csv元!D8092</f>
        <v>081データ準備</v>
      </c>
      <c r="G8092" t="str">
        <f t="shared" si="126"/>
        <v>INSERT INTO task_achivement(task_no,achive_date,end_time,start_time,task_detail,memo)VALUES('{3bfae8e9-f157-4a93-8f07-ee8b8a40f008}','2024/11/05','2024/11/05 18:00:00','2024/11/05 16:00:00','','081データ準備');</v>
      </c>
    </row>
    <row r="8093" spans="1:7">
      <c r="A8093" s="48" t="str">
        <f>_xlfn.XLOOKUP(_xlfn.XLOOKUP(MID(タスク実績csv元!C8093,1,SEARCH(":",タスク実績csv元!C8093)-1),リスト!F:F,リスト!G:G)&amp;MID(タスク実績csv元!C8093,SEARCH(":",タスク実績csv元!C8093),999),タスクDB!K:K,タスクDB!A:A)</f>
        <v>{fa1d15a7-0fa5-46a0-b2a9-9b86fd9480ff}</v>
      </c>
      <c r="B8093" s="11">
        <f>タスク実績csv元!A8093</f>
        <v>45601</v>
      </c>
      <c r="C8093" s="54">
        <f>タスク実績csv元!F8093</f>
        <v>0.96875</v>
      </c>
      <c r="D8093" s="54">
        <f>タスク実績csv元!E8093</f>
        <v>0.95833333333333337</v>
      </c>
      <c r="E8093" t="str">
        <f>タスク実績csv元!I8093&amp;""</f>
        <v/>
      </c>
      <c r="F8093" t="str">
        <f>タスク実績csv元!D8093</f>
        <v>再起動</v>
      </c>
      <c r="G8093" t="str">
        <f t="shared" si="126"/>
        <v>INSERT INTO task_achivement(task_no,achive_date,end_time,start_time,task_detail,memo)VALUES('{fa1d15a7-0fa5-46a0-b2a9-9b86fd9480ff}','2024/11/05','2024/11/05 23:15:00','2024/11/05 23:00:00','','再起動');</v>
      </c>
    </row>
    <row r="8094" spans="1:7">
      <c r="A8094" s="48" t="str">
        <f>_xlfn.XLOOKUP(_xlfn.XLOOKUP(MID(タスク実績csv元!C8094,1,SEARCH(":",タスク実績csv元!C8094)-1),リスト!F:F,リスト!G:G)&amp;MID(タスク実績csv元!C8094,SEARCH(":",タスク実績csv元!C8094),999),タスクDB!K:K,タスクDB!A:A)</f>
        <v>{4c39d40d-b35f-4cfa-b549-6c5de24454e2}</v>
      </c>
      <c r="B8094" s="11">
        <f>タスク実績csv元!A8094</f>
        <v>45602</v>
      </c>
      <c r="C8094" s="54">
        <f>タスク実績csv元!F8094</f>
        <v>0.40625</v>
      </c>
      <c r="D8094" s="54">
        <f>タスク実績csv元!E8094</f>
        <v>0.39583333333333331</v>
      </c>
      <c r="E8094" t="str">
        <f>タスク実績csv元!I8094&amp;""</f>
        <v/>
      </c>
      <c r="F8094" t="str">
        <f>タスク実績csv元!D8094</f>
        <v>朝会</v>
      </c>
      <c r="G8094" t="str">
        <f t="shared" si="126"/>
        <v>INSERT INTO task_achivement(task_no,achive_date,end_time,start_time,task_detail,memo)VALUES('{4c39d40d-b35f-4cfa-b549-6c5de24454e2}','2024/11/06','2024/11/06 09:45:00','2024/11/06 09:30:00','','朝会');</v>
      </c>
    </row>
    <row r="8095" spans="1:7">
      <c r="A8095" s="48" t="str">
        <f>_xlfn.XLOOKUP(_xlfn.XLOOKUP(MID(タスク実績csv元!C8095,1,SEARCH(":",タスク実績csv元!C8095)-1),リスト!F:F,リスト!G:G)&amp;MID(タスク実績csv元!C8095,SEARCH(":",タスク実績csv元!C8095),999),タスクDB!K:K,タスクDB!A:A)</f>
        <v>{d0d80a67-6f4b-4c2c-8010-bd45acbcca47}</v>
      </c>
      <c r="B8095" s="11">
        <f>タスク実績csv元!A8095</f>
        <v>45602</v>
      </c>
      <c r="C8095" s="54">
        <f>タスク実績csv元!F8095</f>
        <v>0.41666666666666669</v>
      </c>
      <c r="D8095" s="54">
        <f>タスク実績csv元!E8095</f>
        <v>0.40625</v>
      </c>
      <c r="E8095" t="str">
        <f>タスク実績csv元!I8095&amp;""</f>
        <v/>
      </c>
      <c r="F8095" t="str">
        <f>タスク実績csv元!D8095</f>
        <v>メール対応整理</v>
      </c>
      <c r="G8095" t="str">
        <f t="shared" si="126"/>
        <v>INSERT INTO task_achivement(task_no,achive_date,end_time,start_time,task_detail,memo)VALUES('{d0d80a67-6f4b-4c2c-8010-bd45acbcca47}','2024/11/06','2024/11/06 10:00:00','2024/11/06 09:45:00','','メール対応整理');</v>
      </c>
    </row>
    <row r="8096" spans="1:7">
      <c r="A8096" s="48" t="str">
        <f>_xlfn.XLOOKUP(_xlfn.XLOOKUP(MID(タスク実績csv元!C8096,1,SEARCH(":",タスク実績csv元!C8096)-1),リスト!F:F,リスト!G:G)&amp;MID(タスク実績csv元!C8096,SEARCH(":",タスク実績csv元!C8096),999),タスクDB!K:K,タスクDB!A:A)</f>
        <v>{eccefbf1-a852-44a0-af6a-c2c31b42f737}</v>
      </c>
      <c r="B8096" s="11">
        <f>タスク実績csv元!A8096</f>
        <v>45602</v>
      </c>
      <c r="C8096" s="54">
        <f>タスク実績csv元!F8096</f>
        <v>0.45833333333333331</v>
      </c>
      <c r="D8096" s="54">
        <f>タスク実績csv元!E8096</f>
        <v>0.41666666666666669</v>
      </c>
      <c r="E8096" t="str">
        <f>タスク実績csv元!I8096&amp;""</f>
        <v/>
      </c>
      <c r="F8096" t="str">
        <f>タスク実績csv元!D8096</f>
        <v>売上確定の売上日について(荒川、高山、長谷川)</v>
      </c>
      <c r="G8096" t="str">
        <f t="shared" si="126"/>
        <v>INSERT INTO task_achivement(task_no,achive_date,end_time,start_time,task_detail,memo)VALUES('{eccefbf1-a852-44a0-af6a-c2c31b42f737}','2024/11/06','2024/11/06 11:00:00','2024/11/06 10:00:00','','売上確定の売上日について(荒川、高山、長谷川)');</v>
      </c>
    </row>
    <row r="8097" spans="1:7">
      <c r="A8097" s="48" t="str">
        <f>_xlfn.XLOOKUP(_xlfn.XLOOKUP(MID(タスク実績csv元!C8097,1,SEARCH(":",タスク実績csv元!C8097)-1),リスト!F:F,リスト!G:G)&amp;MID(タスク実績csv元!C8097,SEARCH(":",タスク実績csv元!C8097),999),タスクDB!K:K,タスクDB!A:A)</f>
        <v>{eccefbf1-a852-44a0-af6a-c2c31b42f737}</v>
      </c>
      <c r="B8097" s="11">
        <f>タスク実績csv元!A8097</f>
        <v>45602</v>
      </c>
      <c r="C8097" s="54">
        <f>タスク実績csv元!F8097</f>
        <v>0.5</v>
      </c>
      <c r="D8097" s="54">
        <f>タスク実績csv元!E8097</f>
        <v>0.45833333333333331</v>
      </c>
      <c r="E8097" t="str">
        <f>タスク実績csv元!I8097&amp;""</f>
        <v/>
      </c>
      <c r="F8097" t="str">
        <f>タスク実績csv元!D8097</f>
        <v>移行週次</v>
      </c>
      <c r="G8097" t="str">
        <f t="shared" si="126"/>
        <v>INSERT INTO task_achivement(task_no,achive_date,end_time,start_time,task_detail,memo)VALUES('{eccefbf1-a852-44a0-af6a-c2c31b42f737}','2024/11/06','2024/11/06 12:00:00','2024/11/06 11:00:00','','移行週次');</v>
      </c>
    </row>
    <row r="8098" spans="1:7">
      <c r="A8098" s="48" t="str">
        <f>_xlfn.XLOOKUP(_xlfn.XLOOKUP(MID(タスク実績csv元!C8098,1,SEARCH(":",タスク実績csv元!C8098)-1),リスト!F:F,リスト!G:G)&amp;MID(タスク実績csv元!C8098,SEARCH(":",タスク実績csv元!C8098),999),タスクDB!K:K,タスクDB!A:A)</f>
        <v>{8bf29be6-00eb-4704-99d7-d935cf00aff3}</v>
      </c>
      <c r="B8098" s="11">
        <f>タスク実績csv元!A8098</f>
        <v>45602</v>
      </c>
      <c r="C8098" s="54">
        <f>タスク実績csv元!F8098</f>
        <v>0.625</v>
      </c>
      <c r="D8098" s="54">
        <f>タスク実績csv元!E8098</f>
        <v>0.54166666666666663</v>
      </c>
      <c r="E8098" t="str">
        <f>タスク実績csv元!I8098&amp;""</f>
        <v/>
      </c>
      <c r="F8098" t="str">
        <f>タスク実績csv元!D8098</f>
        <v>課題セッション(Fax番号)</v>
      </c>
      <c r="G8098" t="str">
        <f t="shared" si="126"/>
        <v>INSERT INTO task_achivement(task_no,achive_date,end_time,start_time,task_detail,memo)VALUES('{8bf29be6-00eb-4704-99d7-d935cf00aff3}','2024/11/06','2024/11/06 15:00:00','2024/11/06 13:00:00','','課題セッション(Fax番号)');</v>
      </c>
    </row>
    <row r="8099" spans="1:7">
      <c r="A8099" s="48" t="str">
        <f>_xlfn.XLOOKUP(_xlfn.XLOOKUP(MID(タスク実績csv元!C8099,1,SEARCH(":",タスク実績csv元!C8099)-1),リスト!F:F,リスト!G:G)&amp;MID(タスク実績csv元!C8099,SEARCH(":",タスク実績csv元!C8099),999),タスクDB!K:K,タスクDB!A:A)</f>
        <v>{d0d80a67-6f4b-4c2c-8010-bd45acbcca47}</v>
      </c>
      <c r="B8099" s="11">
        <f>タスク実績csv元!A8099</f>
        <v>45602</v>
      </c>
      <c r="C8099" s="54">
        <f>タスク実績csv元!F8099</f>
        <v>0.66666666666666663</v>
      </c>
      <c r="D8099" s="54">
        <f>タスク実績csv元!E8099</f>
        <v>0.625</v>
      </c>
      <c r="E8099" t="str">
        <f>タスク実績csv元!I8099&amp;""</f>
        <v/>
      </c>
      <c r="F8099" t="str">
        <f>タスク実績csv元!D8099</f>
        <v>git運用について(長江)</v>
      </c>
      <c r="G8099" t="str">
        <f t="shared" si="126"/>
        <v>INSERT INTO task_achivement(task_no,achive_date,end_time,start_time,task_detail,memo)VALUES('{d0d80a67-6f4b-4c2c-8010-bd45acbcca47}','2024/11/06','2024/11/06 16:00:00','2024/11/06 15:00:00','','git運用について(長江)');</v>
      </c>
    </row>
    <row r="8100" spans="1:7">
      <c r="A8100" s="48" t="str">
        <f>_xlfn.XLOOKUP(_xlfn.XLOOKUP(MID(タスク実績csv元!C8100,1,SEARCH(":",タスク実績csv元!C8100)-1),リスト!F:F,リスト!G:G)&amp;MID(タスク実績csv元!C8100,SEARCH(":",タスク実績csv元!C8100),999),タスクDB!K:K,タスクDB!A:A)</f>
        <v>{eccefbf1-a852-44a0-af6a-c2c31b42f737}</v>
      </c>
      <c r="B8100" s="11">
        <f>タスク実績csv元!A8100</f>
        <v>45602</v>
      </c>
      <c r="C8100" s="54">
        <f>タスク実績csv元!F8100</f>
        <v>0.6875</v>
      </c>
      <c r="D8100" s="54">
        <f>タスク実績csv元!E8100</f>
        <v>0.66666666666666663</v>
      </c>
      <c r="E8100" t="str">
        <f>タスク実績csv元!I8100&amp;""</f>
        <v/>
      </c>
      <c r="F8100" t="str">
        <f>タスク実績csv元!D8100</f>
        <v>出荷用データの準備(中村)</v>
      </c>
      <c r="G8100" t="str">
        <f t="shared" si="126"/>
        <v>INSERT INTO task_achivement(task_no,achive_date,end_time,start_time,task_detail,memo)VALUES('{eccefbf1-a852-44a0-af6a-c2c31b42f737}','2024/11/06','2024/11/06 16:30:00','2024/11/06 16:00:00','','出荷用データの準備(中村)');</v>
      </c>
    </row>
    <row r="8101" spans="1:7">
      <c r="A8101" s="48" t="str">
        <f>_xlfn.XLOOKUP(_xlfn.XLOOKUP(MID(タスク実績csv元!C8101,1,SEARCH(":",タスク実績csv元!C8101)-1),リスト!F:F,リスト!G:G)&amp;MID(タスク実績csv元!C8101,SEARCH(":",タスク実績csv元!C8101),999),タスクDB!K:K,タスクDB!A:A)</f>
        <v>{eccefbf1-a852-44a0-af6a-c2c31b42f737}</v>
      </c>
      <c r="B8101" s="11">
        <f>タスク実績csv元!A8101</f>
        <v>45602</v>
      </c>
      <c r="C8101" s="54">
        <f>タスク実績csv元!F8101</f>
        <v>0.75</v>
      </c>
      <c r="D8101" s="54">
        <f>タスク実績csv元!E8101</f>
        <v>0.6875</v>
      </c>
      <c r="E8101" t="str">
        <f>タスク実績csv元!I8101&amp;""</f>
        <v/>
      </c>
      <c r="F8101" t="str">
        <f>タスク実績csv元!D8101</f>
        <v>081環境準備について(福井)</v>
      </c>
      <c r="G8101" t="str">
        <f t="shared" si="126"/>
        <v>INSERT INTO task_achivement(task_no,achive_date,end_time,start_time,task_detail,memo)VALUES('{eccefbf1-a852-44a0-af6a-c2c31b42f737}','2024/11/06','2024/11/06 18:00:00','2024/11/06 16:30:00','','081環境準備について(福井)');</v>
      </c>
    </row>
    <row r="8102" spans="1:7">
      <c r="A8102" s="48" t="str">
        <f>_xlfn.XLOOKUP(_xlfn.XLOOKUP(MID(タスク実績csv元!C8102,1,SEARCH(":",タスク実績csv元!C8102)-1),リスト!F:F,リスト!G:G)&amp;MID(タスク実績csv元!C8102,SEARCH(":",タスク実績csv元!C8102),999),タスクDB!K:K,タスクDB!A:A)</f>
        <v>{3bfae8e9-f157-4a93-8f07-ee8b8a40f008}</v>
      </c>
      <c r="B8102" s="11">
        <f>タスク実績csv元!A8102</f>
        <v>45602</v>
      </c>
      <c r="C8102" s="54">
        <f>タスク実績csv元!F8102</f>
        <v>0.77083333333333337</v>
      </c>
      <c r="D8102" s="54">
        <f>タスク実績csv元!E8102</f>
        <v>0.75</v>
      </c>
      <c r="E8102" t="str">
        <f>タスク実績csv元!I8102&amp;""</f>
        <v/>
      </c>
      <c r="F8102" t="str">
        <f>タスク実績csv元!D8102</f>
        <v>出荷日の問い合わせについて</v>
      </c>
      <c r="G8102" t="str">
        <f t="shared" si="126"/>
        <v>INSERT INTO task_achivement(task_no,achive_date,end_time,start_time,task_detail,memo)VALUES('{3bfae8e9-f157-4a93-8f07-ee8b8a40f008}','2024/11/06','2024/11/06 18:30:00','2024/11/06 18:00:00','','出荷日の問い合わせについて');</v>
      </c>
    </row>
    <row r="8103" spans="1:7">
      <c r="A8103" s="48" t="str">
        <f>_xlfn.XLOOKUP(_xlfn.XLOOKUP(MID(タスク実績csv元!C8103,1,SEARCH(":",タスク実績csv元!C8103)-1),リスト!F:F,リスト!G:G)&amp;MID(タスク実績csv元!C8103,SEARCH(":",タスク実績csv元!C8103),999),タスクDB!K:K,タスクDB!A:A)</f>
        <v>{d84a5d88-e503-432b-8c15-77654a92b465}</v>
      </c>
      <c r="B8103" s="11">
        <f>タスク実績csv元!A8103</f>
        <v>45602</v>
      </c>
      <c r="C8103" s="54">
        <f>タスク実績csv元!F8103</f>
        <v>0.875</v>
      </c>
      <c r="D8103" s="54">
        <f>タスク実績csv元!E8103</f>
        <v>0.83333333333333337</v>
      </c>
      <c r="E8103" t="str">
        <f>タスク実績csv元!I8103&amp;""</f>
        <v/>
      </c>
      <c r="F8103" t="str">
        <f>タスク実績csv元!D8103</f>
        <v>得意先回収のエビデンス作成</v>
      </c>
      <c r="G8103" t="str">
        <f t="shared" si="126"/>
        <v>INSERT INTO task_achivement(task_no,achive_date,end_time,start_time,task_detail,memo)VALUES('{d84a5d88-e503-432b-8c15-77654a92b465}','2024/11/06','2024/11/06 21:00:00','2024/11/06 20:00:00','','得意先回収のエビデンス作成');</v>
      </c>
    </row>
    <row r="8104" spans="1:7">
      <c r="A8104" s="48" t="str">
        <f>_xlfn.XLOOKUP(_xlfn.XLOOKUP(MID(タスク実績csv元!C8104,1,SEARCH(":",タスク実績csv元!C8104)-1),リスト!F:F,リスト!G:G)&amp;MID(タスク実績csv元!C8104,SEARCH(":",タスク実績csv元!C8104),999),タスクDB!K:K,タスクDB!A:A)</f>
        <v>{4c39d40d-b35f-4cfa-b549-6c5de24454e2}</v>
      </c>
      <c r="B8104" s="11">
        <f>タスク実績csv元!A8104</f>
        <v>45603</v>
      </c>
      <c r="C8104" s="54">
        <f>タスク実績csv元!F8104</f>
        <v>0.40625</v>
      </c>
      <c r="D8104" s="54">
        <f>タスク実績csv元!E8104</f>
        <v>0.39583333333333331</v>
      </c>
      <c r="E8104" t="str">
        <f>タスク実績csv元!I8104&amp;""</f>
        <v/>
      </c>
      <c r="F8104" t="str">
        <f>タスク実績csv元!D8104</f>
        <v>朝会</v>
      </c>
      <c r="G8104" t="str">
        <f t="shared" si="126"/>
        <v>INSERT INTO task_achivement(task_no,achive_date,end_time,start_time,task_detail,memo)VALUES('{4c39d40d-b35f-4cfa-b549-6c5de24454e2}','2024/11/07','2024/11/07 09:45:00','2024/11/07 09:30:00','','朝会');</v>
      </c>
    </row>
    <row r="8105" spans="1:7">
      <c r="A8105" s="48" t="str">
        <f>_xlfn.XLOOKUP(_xlfn.XLOOKUP(MID(タスク実績csv元!C8105,1,SEARCH(":",タスク実績csv元!C8105)-1),リスト!F:F,リスト!G:G)&amp;MID(タスク実績csv元!C8105,SEARCH(":",タスク実績csv元!C8105),999),タスクDB!K:K,タスクDB!A:A)</f>
        <v>{d0d80a67-6f4b-4c2c-8010-bd45acbcca47}</v>
      </c>
      <c r="B8105" s="11">
        <f>タスク実績csv元!A8105</f>
        <v>45603</v>
      </c>
      <c r="C8105" s="54">
        <f>タスク実績csv元!F8105</f>
        <v>0.44791666666666669</v>
      </c>
      <c r="D8105" s="54">
        <f>タスク実績csv元!E8105</f>
        <v>0.40625</v>
      </c>
      <c r="E8105" t="str">
        <f>タスク実績csv元!I8105&amp;""</f>
        <v/>
      </c>
      <c r="F8105" t="str">
        <f>タスク実績csv元!D8105</f>
        <v>週次資料整理</v>
      </c>
      <c r="G8105" t="str">
        <f t="shared" si="126"/>
        <v>INSERT INTO task_achivement(task_no,achive_date,end_time,start_time,task_detail,memo)VALUES('{d0d80a67-6f4b-4c2c-8010-bd45acbcca47}','2024/11/07','2024/11/07 10:45:00','2024/11/07 09:45:00','','週次資料整理');</v>
      </c>
    </row>
    <row r="8106" spans="1:7">
      <c r="A8106" s="48" t="str">
        <f>_xlfn.XLOOKUP(_xlfn.XLOOKUP(MID(タスク実績csv元!C8106,1,SEARCH(":",タスク実績csv元!C8106)-1),リスト!F:F,リスト!G:G)&amp;MID(タスク実績csv元!C8106,SEARCH(":",タスク実績csv元!C8106),999),タスクDB!K:K,タスクDB!A:A)</f>
        <v>{3bfae8e9-f157-4a93-8f07-ee8b8a40f008}</v>
      </c>
      <c r="B8106" s="11">
        <f>タスク実績csv元!A8106</f>
        <v>45603</v>
      </c>
      <c r="C8106" s="54">
        <f>タスク実績csv元!F8106</f>
        <v>0.48958333333333331</v>
      </c>
      <c r="D8106" s="54">
        <f>タスク実績csv元!E8106</f>
        <v>0.44791666666666669</v>
      </c>
      <c r="E8106" t="str">
        <f>タスク実績csv元!I8106&amp;""</f>
        <v/>
      </c>
      <c r="F8106" t="str">
        <f>タスク実績csv元!D8106</f>
        <v>データ提供依頼対応</v>
      </c>
      <c r="G8106" t="str">
        <f t="shared" si="126"/>
        <v>INSERT INTO task_achivement(task_no,achive_date,end_time,start_time,task_detail,memo)VALUES('{3bfae8e9-f157-4a93-8f07-ee8b8a40f008}','2024/11/07','2024/11/07 11:45:00','2024/11/07 10:45:00','','データ提供依頼対応');</v>
      </c>
    </row>
    <row r="8107" spans="1:7">
      <c r="A8107" s="48" t="str">
        <f>_xlfn.XLOOKUP(_xlfn.XLOOKUP(MID(タスク実績csv元!C8107,1,SEARCH(":",タスク実績csv元!C8107)-1),リスト!F:F,リスト!G:G)&amp;MID(タスク実績csv元!C8107,SEARCH(":",タスク実績csv元!C8107),999),タスクDB!K:K,タスクDB!A:A)</f>
        <v>{8bf29be6-00eb-4704-99d7-d935cf00aff3}</v>
      </c>
      <c r="B8107" s="11">
        <f>タスク実績csv元!A8107</f>
        <v>45603</v>
      </c>
      <c r="C8107" s="54">
        <f>タスク実績csv元!F8107</f>
        <v>0.5625</v>
      </c>
      <c r="D8107" s="54">
        <f>タスク実績csv元!E8107</f>
        <v>0.54166666666666663</v>
      </c>
      <c r="E8107" t="str">
        <f>タスク実績csv元!I8107&amp;""</f>
        <v/>
      </c>
      <c r="F8107" t="str">
        <f>タスク実績csv元!D8107</f>
        <v>スポット購買テストの調整</v>
      </c>
      <c r="G8107" t="str">
        <f t="shared" si="126"/>
        <v>INSERT INTO task_achivement(task_no,achive_date,end_time,start_time,task_detail,memo)VALUES('{8bf29be6-00eb-4704-99d7-d935cf00aff3}','2024/11/07','2024/11/07 13:30:00','2024/11/07 13:00:00','','スポット購買テストの調整');</v>
      </c>
    </row>
    <row r="8108" spans="1:7">
      <c r="A8108" s="48" t="str">
        <f>_xlfn.XLOOKUP(_xlfn.XLOOKUP(MID(タスク実績csv元!C8108,1,SEARCH(":",タスク実績csv元!C8108)-1),リスト!F:F,リスト!G:G)&amp;MID(タスク実績csv元!C8108,SEARCH(":",タスク実績csv元!C8108),999),タスクDB!K:K,タスクDB!A:A)</f>
        <v>{3bfae8e9-f157-4a93-8f07-ee8b8a40f008}</v>
      </c>
      <c r="B8108" s="11">
        <f>タスク実績csv元!A8108</f>
        <v>45603</v>
      </c>
      <c r="C8108" s="54">
        <f>タスク実績csv元!F8108</f>
        <v>0.58333333333333337</v>
      </c>
      <c r="D8108" s="54">
        <f>タスク実績csv元!E8108</f>
        <v>0.5625</v>
      </c>
      <c r="E8108" t="str">
        <f>タスク実績csv元!I8108&amp;""</f>
        <v/>
      </c>
      <c r="F8108" t="str">
        <f>タスク実績csv元!D8108</f>
        <v>状況整理</v>
      </c>
      <c r="G8108" t="str">
        <f t="shared" si="126"/>
        <v>INSERT INTO task_achivement(task_no,achive_date,end_time,start_time,task_detail,memo)VALUES('{3bfae8e9-f157-4a93-8f07-ee8b8a40f008}','2024/11/07','2024/11/07 14:00:00','2024/11/07 13:30:00','','状況整理');</v>
      </c>
    </row>
    <row r="8109" spans="1:7">
      <c r="A8109" s="48" t="str">
        <f>_xlfn.XLOOKUP(_xlfn.XLOOKUP(MID(タスク実績csv元!C8109,1,SEARCH(":",タスク実績csv元!C8109)-1),リスト!F:F,リスト!G:G)&amp;MID(タスク実績csv元!C8109,SEARCH(":",タスク実績csv元!C8109),999),タスクDB!K:K,タスクDB!A:A)</f>
        <v>{8bf29be6-00eb-4704-99d7-d935cf00aff3}</v>
      </c>
      <c r="B8109" s="11">
        <f>タスク実績csv元!A8109</f>
        <v>45603</v>
      </c>
      <c r="C8109" s="54">
        <f>タスク実績csv元!F8109</f>
        <v>0.625</v>
      </c>
      <c r="D8109" s="54">
        <f>タスク実績csv元!E8109</f>
        <v>0.58333333333333337</v>
      </c>
      <c r="E8109" t="str">
        <f>タスク実績csv元!I8109&amp;""</f>
        <v/>
      </c>
      <c r="F8109" t="str">
        <f>タスク実績csv元!D8109</f>
        <v>UAT夕会</v>
      </c>
      <c r="G8109" t="str">
        <f t="shared" si="126"/>
        <v>INSERT INTO task_achivement(task_no,achive_date,end_time,start_time,task_detail,memo)VALUES('{8bf29be6-00eb-4704-99d7-d935cf00aff3}','2024/11/07','2024/11/07 15:00:00','2024/11/07 14:00:00','','UAT夕会');</v>
      </c>
    </row>
    <row r="8110" spans="1:7">
      <c r="A8110" s="48" t="str">
        <f>_xlfn.XLOOKUP(_xlfn.XLOOKUP(MID(タスク実績csv元!C8110,1,SEARCH(":",タスク実績csv元!C8110)-1),リスト!F:F,リスト!G:G)&amp;MID(タスク実績csv元!C8110,SEARCH(":",タスク実績csv元!C8110),999),タスクDB!K:K,タスクDB!A:A)</f>
        <v>{8bf29be6-00eb-4704-99d7-d935cf00aff3}</v>
      </c>
      <c r="B8110" s="11">
        <f>タスク実績csv元!A8110</f>
        <v>45603</v>
      </c>
      <c r="C8110" s="54">
        <f>タスク実績csv元!F8110</f>
        <v>0.66666666666666663</v>
      </c>
      <c r="D8110" s="54">
        <f>タスク実績csv元!E8110</f>
        <v>0.625</v>
      </c>
      <c r="E8110" t="str">
        <f>タスク実績csv元!I8110&amp;""</f>
        <v/>
      </c>
      <c r="F8110" t="str">
        <f>タスク実績csv元!D8110</f>
        <v>OTC定例</v>
      </c>
      <c r="G8110" t="str">
        <f t="shared" si="126"/>
        <v>INSERT INTO task_achivement(task_no,achive_date,end_time,start_time,task_detail,memo)VALUES('{8bf29be6-00eb-4704-99d7-d935cf00aff3}','2024/11/07','2024/11/07 16:00:00','2024/11/07 15:00:00','','OTC定例');</v>
      </c>
    </row>
    <row r="8111" spans="1:7">
      <c r="A8111" s="48" t="str">
        <f>_xlfn.XLOOKUP(_xlfn.XLOOKUP(MID(タスク実績csv元!C8111,1,SEARCH(":",タスク実績csv元!C8111)-1),リスト!F:F,リスト!G:G)&amp;MID(タスク実績csv元!C8111,SEARCH(":",タスク実績csv元!C8111),999),タスクDB!K:K,タスクDB!A:A)</f>
        <v>{d84a5d88-e503-432b-8c15-77654a92b465}</v>
      </c>
      <c r="B8111" s="11">
        <f>タスク実績csv元!A8111</f>
        <v>45603</v>
      </c>
      <c r="C8111" s="54">
        <f>タスク実績csv元!F8111</f>
        <v>0.75</v>
      </c>
      <c r="D8111" s="54">
        <f>タスク実績csv元!E8111</f>
        <v>0.66666666666666663</v>
      </c>
      <c r="E8111" t="str">
        <f>タスク実績csv元!I8111&amp;""</f>
        <v/>
      </c>
      <c r="F8111" t="str">
        <f>タスク実績csv元!D8111</f>
        <v>SITデータ作成</v>
      </c>
      <c r="G8111" t="str">
        <f t="shared" si="126"/>
        <v>INSERT INTO task_achivement(task_no,achive_date,end_time,start_time,task_detail,memo)VALUES('{d84a5d88-e503-432b-8c15-77654a92b465}','2024/11/07','2024/11/07 18:00:00','2024/11/07 16:00:00','','SITデータ作成');</v>
      </c>
    </row>
    <row r="8112" spans="1:7">
      <c r="A8112" s="48" t="str">
        <f>_xlfn.XLOOKUP(_xlfn.XLOOKUP(MID(タスク実績csv元!C8112,1,SEARCH(":",タスク実績csv元!C8112)-1),リスト!F:F,リスト!G:G)&amp;MID(タスク実績csv元!C8112,SEARCH(":",タスク実績csv元!C8112),999),タスクDB!K:K,タスクDB!A:A)</f>
        <v>{8bf29be6-00eb-4704-99d7-d935cf00aff3}</v>
      </c>
      <c r="B8112" s="11">
        <f>タスク実績csv元!A8112</f>
        <v>45604</v>
      </c>
      <c r="C8112" s="54">
        <f>タスク実績csv元!F8112</f>
        <v>0.45833333333333331</v>
      </c>
      <c r="D8112" s="54">
        <f>タスク実績csv元!E8112</f>
        <v>0.39583333333333331</v>
      </c>
      <c r="E8112" t="str">
        <f>タスク実績csv元!I8112&amp;""</f>
        <v/>
      </c>
      <c r="F8112" t="str">
        <f>タスク実績csv元!D8112</f>
        <v>課題セッション</v>
      </c>
      <c r="G8112" t="str">
        <f t="shared" si="126"/>
        <v>INSERT INTO task_achivement(task_no,achive_date,end_time,start_time,task_detail,memo)VALUES('{8bf29be6-00eb-4704-99d7-d935cf00aff3}','2024/11/08','2024/11/08 11:00:00','2024/11/08 09:30:00','','課題セッション');</v>
      </c>
    </row>
    <row r="8113" spans="1:7">
      <c r="A8113" s="48" t="str">
        <f>_xlfn.XLOOKUP(_xlfn.XLOOKUP(MID(タスク実績csv元!C8113,1,SEARCH(":",タスク実績csv元!C8113)-1),リスト!F:F,リスト!G:G)&amp;MID(タスク実績csv元!C8113,SEARCH(":",タスク実績csv元!C8113),999),タスクDB!K:K,タスクDB!A:A)</f>
        <v>{8bf29be6-00eb-4704-99d7-d935cf00aff3}</v>
      </c>
      <c r="B8113" s="11">
        <f>タスク実績csv元!A8113</f>
        <v>45604</v>
      </c>
      <c r="C8113" s="54">
        <f>タスク実績csv元!F8113</f>
        <v>0.5</v>
      </c>
      <c r="D8113" s="54">
        <f>タスク実績csv元!E8113</f>
        <v>0.45833333333333331</v>
      </c>
      <c r="E8113" t="str">
        <f>タスク実績csv元!I8113&amp;""</f>
        <v/>
      </c>
      <c r="F8113" t="str">
        <f>タスク実績csv元!D8113</f>
        <v>週次打合せ</v>
      </c>
      <c r="G8113" t="str">
        <f t="shared" si="126"/>
        <v>INSERT INTO task_achivement(task_no,achive_date,end_time,start_time,task_detail,memo)VALUES('{8bf29be6-00eb-4704-99d7-d935cf00aff3}','2024/11/08','2024/11/08 12:00:00','2024/11/08 11:00:00','','週次打合せ');</v>
      </c>
    </row>
    <row r="8114" spans="1:7">
      <c r="A8114" s="48" t="str">
        <f>_xlfn.XLOOKUP(_xlfn.XLOOKUP(MID(タスク実績csv元!C8114,1,SEARCH(":",タスク実績csv元!C8114)-1),リスト!F:F,リスト!G:G)&amp;MID(タスク実績csv元!C8114,SEARCH(":",タスク実績csv元!C8114),999),タスクDB!K:K,タスクDB!A:A)</f>
        <v>{eccefbf1-a852-44a0-af6a-c2c31b42f737}</v>
      </c>
      <c r="B8114" s="11">
        <f>タスク実績csv元!A8114</f>
        <v>45604</v>
      </c>
      <c r="C8114" s="54">
        <f>タスク実績csv元!F8114</f>
        <v>0.58333333333333337</v>
      </c>
      <c r="D8114" s="54">
        <f>タスク実績csv元!E8114</f>
        <v>0.54166666666666663</v>
      </c>
      <c r="E8114" t="str">
        <f>タスク実績csv元!I8114&amp;""</f>
        <v/>
      </c>
      <c r="F8114" t="str">
        <f>タスク実績csv元!D8114</f>
        <v>Hyperforce、2系統対応</v>
      </c>
      <c r="G8114" t="str">
        <f t="shared" si="126"/>
        <v>INSERT INTO task_achivement(task_no,achive_date,end_time,start_time,task_detail,memo)VALUES('{eccefbf1-a852-44a0-af6a-c2c31b42f737}','2024/11/08','2024/11/08 14:00:00','2024/11/08 13:00:00','','Hyperforce、2系統対応');</v>
      </c>
    </row>
    <row r="8115" spans="1:7">
      <c r="A8115" s="48" t="str">
        <f>_xlfn.XLOOKUP(_xlfn.XLOOKUP(MID(タスク実績csv元!C8115,1,SEARCH(":",タスク実績csv元!C8115)-1),リスト!F:F,リスト!G:G)&amp;MID(タスク実績csv元!C8115,SEARCH(":",タスク実績csv元!C8115),999),タスクDB!K:K,タスクDB!A:A)</f>
        <v>{d84a5d88-e503-432b-8c15-77654a92b465}</v>
      </c>
      <c r="B8115" s="11">
        <f>タスク実績csv元!A8115</f>
        <v>45604</v>
      </c>
      <c r="C8115" s="54">
        <f>タスク実績csv元!F8115</f>
        <v>0.60416666666666663</v>
      </c>
      <c r="D8115" s="54">
        <f>タスク実績csv元!E8115</f>
        <v>0.58333333333333337</v>
      </c>
      <c r="E8115" t="str">
        <f>タスク実績csv元!I8115&amp;""</f>
        <v/>
      </c>
      <c r="F8115" t="str">
        <f>タスク実績csv元!D8115</f>
        <v>テスト結果確認</v>
      </c>
      <c r="G8115" t="str">
        <f t="shared" si="126"/>
        <v>INSERT INTO task_achivement(task_no,achive_date,end_time,start_time,task_detail,memo)VALUES('{d84a5d88-e503-432b-8c15-77654a92b465}','2024/11/08','2024/11/08 14:30:00','2024/11/08 14:00:00','','テスト結果確認');</v>
      </c>
    </row>
    <row r="8116" spans="1:7">
      <c r="A8116" s="48" t="str">
        <f>_xlfn.XLOOKUP(_xlfn.XLOOKUP(MID(タスク実績csv元!C8116,1,SEARCH(":",タスク実績csv元!C8116)-1),リスト!F:F,リスト!G:G)&amp;MID(タスク実績csv元!C8116,SEARCH(":",タスク実績csv元!C8116),999),タスクDB!K:K,タスクDB!A:A)</f>
        <v>{3c725e9b-a684-46d8-88fb-086261f2dbe6}</v>
      </c>
      <c r="B8116" s="11">
        <f>タスク実績csv元!A8116</f>
        <v>45604</v>
      </c>
      <c r="C8116" s="54">
        <f>タスク実績csv元!F8116</f>
        <v>0.66666666666666663</v>
      </c>
      <c r="D8116" s="54">
        <f>タスク実績csv元!E8116</f>
        <v>0.625</v>
      </c>
      <c r="E8116" t="str">
        <f>タスク実績csv元!I8116&amp;""</f>
        <v/>
      </c>
      <c r="F8116" t="str">
        <f>タスク実績csv元!D8116</f>
        <v>DataSpiderフォロー(中川)</v>
      </c>
      <c r="G8116" t="str">
        <f t="shared" si="126"/>
        <v>INSERT INTO task_achivement(task_no,achive_date,end_time,start_time,task_detail,memo)VALUES('{3c725e9b-a684-46d8-88fb-086261f2dbe6}','2024/11/08','2024/11/08 16:00:00','2024/11/08 15:00:00','','DataSpiderフォロー(中川)');</v>
      </c>
    </row>
    <row r="8117" spans="1:7">
      <c r="A8117" s="48" t="str">
        <f>_xlfn.XLOOKUP(_xlfn.XLOOKUP(MID(タスク実績csv元!C8117,1,SEARCH(":",タスク実績csv元!C8117)-1),リスト!F:F,リスト!G:G)&amp;MID(タスク実績csv元!C8117,SEARCH(":",タスク実績csv元!C8117),999),タスクDB!K:K,タスクDB!A:A)</f>
        <v>{0c75ba31-65e3-44df-b33c-be0c32fcaaae}</v>
      </c>
      <c r="B8117" s="11">
        <f>タスク実績csv元!A8117</f>
        <v>45604</v>
      </c>
      <c r="C8117" s="54">
        <f>タスク実績csv元!F8117</f>
        <v>0.75</v>
      </c>
      <c r="D8117" s="54">
        <f>タスク実績csv元!E8117</f>
        <v>0.71875</v>
      </c>
      <c r="E8117" t="str">
        <f>タスク実績csv元!I8117&amp;""</f>
        <v/>
      </c>
      <c r="F8117" t="str">
        <f>タスク実績csv元!D8117</f>
        <v>勉強</v>
      </c>
      <c r="G8117" t="str">
        <f t="shared" si="126"/>
        <v>INSERT INTO task_achivement(task_no,achive_date,end_time,start_time,task_detail,memo)VALUES('{0c75ba31-65e3-44df-b33c-be0c32fcaaae}','2024/11/08','2024/11/08 18:00:00','2024/11/08 17:15:00','','勉強');</v>
      </c>
    </row>
    <row r="8118" spans="1:7">
      <c r="A8118" s="48" t="str">
        <f>_xlfn.XLOOKUP(_xlfn.XLOOKUP(MID(タスク実績csv元!C8118,1,SEARCH(":",タスク実績csv元!C8118)-1),リスト!F:F,リスト!G:G)&amp;MID(タスク実績csv元!C8118,SEARCH(":",タスク実績csv元!C8118),999),タスクDB!K:K,タスクDB!A:A)</f>
        <v>{3bfae8e9-f157-4a93-8f07-ee8b8a40f008}</v>
      </c>
      <c r="B8118" s="11">
        <f>タスク実績csv元!A8118</f>
        <v>45606</v>
      </c>
      <c r="C8118" s="54">
        <f>タスク実績csv元!F8118</f>
        <v>0.85416666666666663</v>
      </c>
      <c r="D8118" s="54">
        <f>タスク実績csv元!E8118</f>
        <v>0.82291666666666663</v>
      </c>
      <c r="E8118" t="str">
        <f>タスク実績csv元!I8118&amp;""</f>
        <v/>
      </c>
      <c r="F8118" t="str">
        <f>タスク実績csv元!D8118</f>
        <v>081データ準備</v>
      </c>
      <c r="G8118" t="str">
        <f t="shared" si="126"/>
        <v>INSERT INTO task_achivement(task_no,achive_date,end_time,start_time,task_detail,memo)VALUES('{3bfae8e9-f157-4a93-8f07-ee8b8a40f008}','2024/11/10','2024/11/10 20:30:00','2024/11/10 19:45:00','','081データ準備');</v>
      </c>
    </row>
    <row r="8119" spans="1:7">
      <c r="A8119" s="48" t="str">
        <f>_xlfn.XLOOKUP(_xlfn.XLOOKUP(MID(タスク実績csv元!C8119,1,SEARCH(":",タスク実績csv元!C8119)-1),リスト!F:F,リスト!G:G)&amp;MID(タスク実績csv元!C8119,SEARCH(":",タスク実績csv元!C8119),999),タスクDB!K:K,タスクDB!A:A)</f>
        <v>{4c39d40d-b35f-4cfa-b549-6c5de24454e2}</v>
      </c>
      <c r="B8119" s="11">
        <f>タスク実績csv元!A8119</f>
        <v>45607</v>
      </c>
      <c r="C8119" s="54">
        <f>タスク実績csv元!F8119</f>
        <v>0.40625</v>
      </c>
      <c r="D8119" s="54">
        <f>タスク実績csv元!E8119</f>
        <v>0.39583333333333331</v>
      </c>
      <c r="E8119" t="str">
        <f>タスク実績csv元!I8119&amp;""</f>
        <v/>
      </c>
      <c r="F8119" t="str">
        <f>タスク実績csv元!D8119</f>
        <v>朝会</v>
      </c>
      <c r="G8119" t="str">
        <f t="shared" si="126"/>
        <v>INSERT INTO task_achivement(task_no,achive_date,end_time,start_time,task_detail,memo)VALUES('{4c39d40d-b35f-4cfa-b549-6c5de24454e2}','2024/11/11','2024/11/11 09:45:00','2024/11/11 09:30:00','','朝会');</v>
      </c>
    </row>
    <row r="8120" spans="1:7">
      <c r="A8120" s="48" t="str">
        <f>_xlfn.XLOOKUP(_xlfn.XLOOKUP(MID(タスク実績csv元!C8120,1,SEARCH(":",タスク実績csv元!C8120)-1),リスト!F:F,リスト!G:G)&amp;MID(タスク実績csv元!C8120,SEARCH(":",タスク実績csv元!C8120),999),タスクDB!K:K,タスクDB!A:A)</f>
        <v>{3c725e9b-a684-46d8-88fb-086261f2dbe6}</v>
      </c>
      <c r="B8120" s="11">
        <f>タスク実績csv元!A8120</f>
        <v>45607</v>
      </c>
      <c r="C8120" s="54">
        <f>タスク実績csv元!F8120</f>
        <v>0.41666666666666669</v>
      </c>
      <c r="D8120" s="54">
        <f>タスク実績csv元!E8120</f>
        <v>0.40625</v>
      </c>
      <c r="E8120" t="str">
        <f>タスク実績csv元!I8120&amp;""</f>
        <v/>
      </c>
      <c r="F8120" t="str">
        <f>タスク実績csv元!D8120</f>
        <v>週次資料作成</v>
      </c>
      <c r="G8120" t="str">
        <f t="shared" si="126"/>
        <v>INSERT INTO task_achivement(task_no,achive_date,end_time,start_time,task_detail,memo)VALUES('{3c725e9b-a684-46d8-88fb-086261f2dbe6}','2024/11/11','2024/11/11 10:00:00','2024/11/11 09:45:00','','週次資料作成');</v>
      </c>
    </row>
    <row r="8121" spans="1:7">
      <c r="A8121" s="48" t="str">
        <f>_xlfn.XLOOKUP(_xlfn.XLOOKUP(MID(タスク実績csv元!C8121,1,SEARCH(":",タスク実績csv元!C8121)-1),リスト!F:F,リスト!G:G)&amp;MID(タスク実績csv元!C8121,SEARCH(":",タスク実績csv元!C8121),999),タスクDB!K:K,タスクDB!A:A)</f>
        <v>{d0d80a67-6f4b-4c2c-8010-bd45acbcca47}</v>
      </c>
      <c r="B8121" s="11">
        <f>タスク実績csv元!A8121</f>
        <v>45607</v>
      </c>
      <c r="C8121" s="54">
        <f>タスク実績csv元!F8121</f>
        <v>0.4375</v>
      </c>
      <c r="D8121" s="54">
        <f>タスク実績csv元!E8121</f>
        <v>0.41666666666666669</v>
      </c>
      <c r="E8121" t="str">
        <f>タスク実績csv元!I8121&amp;""</f>
        <v/>
      </c>
      <c r="F8121" t="str">
        <f>タスク実績csv元!D8121</f>
        <v>各種メール/backlog問い合わせ内容確認</v>
      </c>
      <c r="G8121" t="str">
        <f t="shared" si="126"/>
        <v>INSERT INTO task_achivement(task_no,achive_date,end_time,start_time,task_detail,memo)VALUES('{d0d80a67-6f4b-4c2c-8010-bd45acbcca47}','2024/11/11','2024/11/11 10:30:00','2024/11/11 10:00:00','','各種メール/backlog問い合わせ内容確認');</v>
      </c>
    </row>
    <row r="8122" spans="1:7">
      <c r="A8122" s="48" t="str">
        <f>_xlfn.XLOOKUP(_xlfn.XLOOKUP(MID(タスク実績csv元!C8122,1,SEARCH(":",タスク実績csv元!C8122)-1),リスト!F:F,リスト!G:G)&amp;MID(タスク実績csv元!C8122,SEARCH(":",タスク実績csv元!C8122),999),タスクDB!K:K,タスクDB!A:A)</f>
        <v>{4c39d40d-b35f-4cfa-b549-6c5de24454e2}</v>
      </c>
      <c r="B8122" s="11">
        <f>タスク実績csv元!A8122</f>
        <v>45607</v>
      </c>
      <c r="C8122" s="54">
        <f>タスク実績csv元!F8122</f>
        <v>0.5</v>
      </c>
      <c r="D8122" s="54">
        <f>タスク実績csv元!E8122</f>
        <v>0.45833333333333331</v>
      </c>
      <c r="E8122" t="str">
        <f>タスク実績csv元!I8122&amp;""</f>
        <v/>
      </c>
      <c r="F8122" t="str">
        <f>タスク実績csv元!D8122</f>
        <v>チームMTG</v>
      </c>
      <c r="G8122" t="str">
        <f t="shared" si="126"/>
        <v>INSERT INTO task_achivement(task_no,achive_date,end_time,start_time,task_detail,memo)VALUES('{4c39d40d-b35f-4cfa-b549-6c5de24454e2}','2024/11/11','2024/11/11 12:00:00','2024/11/11 11:00:00','','チームMTG');</v>
      </c>
    </row>
    <row r="8123" spans="1:7">
      <c r="A8123" s="48" t="str">
        <f>_xlfn.XLOOKUP(_xlfn.XLOOKUP(MID(タスク実績csv元!C8123,1,SEARCH(":",タスク実績csv元!C8123)-1),リスト!F:F,リスト!G:G)&amp;MID(タスク実績csv元!C8123,SEARCH(":",タスク実績csv元!C8123),999),タスクDB!K:K,タスクDB!A:A)</f>
        <v>{3bfae8e9-f157-4a93-8f07-ee8b8a40f008}</v>
      </c>
      <c r="B8123" s="11">
        <f>タスク実績csv元!A8123</f>
        <v>45607</v>
      </c>
      <c r="C8123" s="54">
        <f>タスク実績csv元!F8123</f>
        <v>0.55208333333333337</v>
      </c>
      <c r="D8123" s="54">
        <f>タスク実績csv元!E8123</f>
        <v>0.54166666666666663</v>
      </c>
      <c r="E8123" t="str">
        <f>タスク実績csv元!I8123&amp;""</f>
        <v/>
      </c>
      <c r="F8123" t="str">
        <f>タスク実績csv元!D8123</f>
        <v>UAT3環境準備状況整理</v>
      </c>
      <c r="G8123" t="str">
        <f t="shared" si="126"/>
        <v>INSERT INTO task_achivement(task_no,achive_date,end_time,start_time,task_detail,memo)VALUES('{3bfae8e9-f157-4a93-8f07-ee8b8a40f008}','2024/11/11','2024/11/11 13:15:00','2024/11/11 13:00:00','','UAT3環境準備状況整理');</v>
      </c>
    </row>
    <row r="8124" spans="1:7">
      <c r="A8124" s="48" t="str">
        <f>_xlfn.XLOOKUP(_xlfn.XLOOKUP(MID(タスク実績csv元!C8124,1,SEARCH(":",タスク実績csv元!C8124)-1),リスト!F:F,リスト!G:G)&amp;MID(タスク実績csv元!C8124,SEARCH(":",タスク実績csv元!C8124),999),タスクDB!K:K,タスクDB!A:A)</f>
        <v>{eccefbf1-a852-44a0-af6a-c2c31b42f737}</v>
      </c>
      <c r="B8124" s="11">
        <f>タスク実績csv元!A8124</f>
        <v>45607</v>
      </c>
      <c r="C8124" s="54">
        <f>タスク実績csv元!F8124</f>
        <v>0.58333333333333337</v>
      </c>
      <c r="D8124" s="54">
        <f>タスク実績csv元!E8124</f>
        <v>0.55208333333333337</v>
      </c>
      <c r="E8124" t="str">
        <f>タスク実績csv元!I8124&amp;""</f>
        <v/>
      </c>
      <c r="F8124" t="str">
        <f>タスク実績csv元!D8124</f>
        <v>システムリリース状況について(小椋)</v>
      </c>
      <c r="G8124" t="str">
        <f t="shared" si="126"/>
        <v>INSERT INTO task_achivement(task_no,achive_date,end_time,start_time,task_detail,memo)VALUES('{eccefbf1-a852-44a0-af6a-c2c31b42f737}','2024/11/11','2024/11/11 14:00:00','2024/11/11 13:15:00','','システムリリース状況について(小椋)');</v>
      </c>
    </row>
    <row r="8125" spans="1:7">
      <c r="A8125" s="48" t="str">
        <f>_xlfn.XLOOKUP(_xlfn.XLOOKUP(MID(タスク実績csv元!C8125,1,SEARCH(":",タスク実績csv元!C8125)-1),リスト!F:F,リスト!G:G)&amp;MID(タスク実績csv元!C8125,SEARCH(":",タスク実績csv元!C8125),999),タスクDB!K:K,タスクDB!A:A)</f>
        <v>{3bfae8e9-f157-4a93-8f07-ee8b8a40f008}</v>
      </c>
      <c r="B8125" s="11">
        <f>タスク実績csv元!A8125</f>
        <v>45607</v>
      </c>
      <c r="C8125" s="54">
        <f>タスク実績csv元!F8125</f>
        <v>0.61458333333333337</v>
      </c>
      <c r="D8125" s="54">
        <f>タスク実績csv元!E8125</f>
        <v>0.58333333333333337</v>
      </c>
      <c r="E8125" t="str">
        <f>タスク実績csv元!I8125&amp;""</f>
        <v/>
      </c>
      <c r="F8125" t="str">
        <f>タスク実績csv元!D8125</f>
        <v>項目削除後の動作確認</v>
      </c>
      <c r="G8125" t="str">
        <f t="shared" si="126"/>
        <v>INSERT INTO task_achivement(task_no,achive_date,end_time,start_time,task_detail,memo)VALUES('{3bfae8e9-f157-4a93-8f07-ee8b8a40f008}','2024/11/11','2024/11/11 14:45:00','2024/11/11 14:00:00','','項目削除後の動作確認');</v>
      </c>
    </row>
    <row r="8126" spans="1:7">
      <c r="A8126" s="48" t="str">
        <f>_xlfn.XLOOKUP(_xlfn.XLOOKUP(MID(タスク実績csv元!C8126,1,SEARCH(":",タスク実績csv元!C8126)-1),リスト!F:F,リスト!G:G)&amp;MID(タスク実績csv元!C8126,SEARCH(":",タスク実績csv元!C8126),999),タスクDB!K:K,タスクDB!A:A)</f>
        <v>{8bf29be6-00eb-4704-99d7-d935cf00aff3}</v>
      </c>
      <c r="B8126" s="11">
        <f>タスク実績csv元!A8126</f>
        <v>45607</v>
      </c>
      <c r="C8126" s="54">
        <f>タスク実績csv元!F8126</f>
        <v>0.66666666666666663</v>
      </c>
      <c r="D8126" s="54">
        <f>タスク実績csv元!E8126</f>
        <v>0.625</v>
      </c>
      <c r="E8126" t="str">
        <f>タスク実績csv元!I8126&amp;""</f>
        <v/>
      </c>
      <c r="F8126" t="str">
        <f>タスク実績csv元!D8126</f>
        <v>SVMX定例</v>
      </c>
      <c r="G8126" t="str">
        <f t="shared" si="126"/>
        <v>INSERT INTO task_achivement(task_no,achive_date,end_time,start_time,task_detail,memo)VALUES('{8bf29be6-00eb-4704-99d7-d935cf00aff3}','2024/11/11','2024/11/11 16:00:00','2024/11/11 15:00:00','','SVMX定例');</v>
      </c>
    </row>
    <row r="8127" spans="1:7">
      <c r="A8127" s="48" t="str">
        <f>_xlfn.XLOOKUP(_xlfn.XLOOKUP(MID(タスク実績csv元!C8127,1,SEARCH(":",タスク実績csv元!C8127)-1),リスト!F:F,リスト!G:G)&amp;MID(タスク実績csv元!C8127,SEARCH(":",タスク実績csv元!C8127),999),タスクDB!K:K,タスクDB!A:A)</f>
        <v>{fa1d15a7-0fa5-46a0-b2a9-9b86fd9480ff}</v>
      </c>
      <c r="B8127" s="11">
        <f>タスク実績csv元!A8127</f>
        <v>45607</v>
      </c>
      <c r="C8127" s="54">
        <f>タスク実績csv元!F8127</f>
        <v>0.6875</v>
      </c>
      <c r="D8127" s="54">
        <f>タスク実績csv元!E8127</f>
        <v>0.66666666666666663</v>
      </c>
      <c r="E8127" t="str">
        <f>タスク実績csv元!I8127&amp;""</f>
        <v/>
      </c>
      <c r="F8127" t="str">
        <f>タスク実績csv元!D8127</f>
        <v>SWTD010の修正対応</v>
      </c>
      <c r="G8127" t="str">
        <f t="shared" si="126"/>
        <v>INSERT INTO task_achivement(task_no,achive_date,end_time,start_time,task_detail,memo)VALUES('{fa1d15a7-0fa5-46a0-b2a9-9b86fd9480ff}','2024/11/11','2024/11/11 16:30:00','2024/11/11 16:00:00','','SWTD010の修正対応');</v>
      </c>
    </row>
    <row r="8128" spans="1:7">
      <c r="A8128" s="48" t="str">
        <f>_xlfn.XLOOKUP(_xlfn.XLOOKUP(MID(タスク実績csv元!C8128,1,SEARCH(":",タスク実績csv元!C8128)-1),リスト!F:F,リスト!G:G)&amp;MID(タスク実績csv元!C8128,SEARCH(":",タスク実績csv元!C8128),999),タスクDB!K:K,タスクDB!A:A)</f>
        <v>{8bf29be6-00eb-4704-99d7-d935cf00aff3}</v>
      </c>
      <c r="B8128" s="11">
        <f>タスク実績csv元!A8128</f>
        <v>45607</v>
      </c>
      <c r="C8128" s="54">
        <f>タスク実績csv元!F8128</f>
        <v>0.75</v>
      </c>
      <c r="D8128" s="54">
        <f>タスク実績csv元!E8128</f>
        <v>0.72916666666666663</v>
      </c>
      <c r="E8128" t="str">
        <f>タスク実績csv元!I8128&amp;""</f>
        <v/>
      </c>
      <c r="F8128" t="str">
        <f>タスク実績csv元!D8128</f>
        <v>得意先の種別管理について</v>
      </c>
      <c r="G8128" t="str">
        <f t="shared" si="126"/>
        <v>INSERT INTO task_achivement(task_no,achive_date,end_time,start_time,task_detail,memo)VALUES('{8bf29be6-00eb-4704-99d7-d935cf00aff3}','2024/11/11','2024/11/11 18:00:00','2024/11/11 17:30:00','','得意先の種別管理について');</v>
      </c>
    </row>
    <row r="8129" spans="1:7">
      <c r="A8129" s="48" t="str">
        <f>_xlfn.XLOOKUP(_xlfn.XLOOKUP(MID(タスク実績csv元!C8129,1,SEARCH(":",タスク実績csv元!C8129)-1),リスト!F:F,リスト!G:G)&amp;MID(タスク実績csv元!C8129,SEARCH(":",タスク実績csv元!C8129),999),タスクDB!K:K,タスクDB!A:A)</f>
        <v>{3c725e9b-a684-46d8-88fb-086261f2dbe6}</v>
      </c>
      <c r="B8129" s="11">
        <f>タスク実績csv元!A8129</f>
        <v>45607</v>
      </c>
      <c r="C8129" s="54">
        <f>タスク実績csv元!F8129</f>
        <v>0.89583333333333337</v>
      </c>
      <c r="D8129" s="54">
        <f>タスク実績csv元!E8129</f>
        <v>0.875</v>
      </c>
      <c r="E8129" t="str">
        <f>タスク実績csv元!I8129&amp;""</f>
        <v/>
      </c>
      <c r="F8129" t="str">
        <f>タスク実績csv元!D8129</f>
        <v>資格更新</v>
      </c>
      <c r="G8129" t="str">
        <f t="shared" si="126"/>
        <v>INSERT INTO task_achivement(task_no,achive_date,end_time,start_time,task_detail,memo)VALUES('{3c725e9b-a684-46d8-88fb-086261f2dbe6}','2024/11/11','2024/11/11 21:30:00','2024/11/11 21:00:00','','資格更新');</v>
      </c>
    </row>
    <row r="8130" spans="1:7">
      <c r="A8130" s="48" t="str">
        <f>_xlfn.XLOOKUP(_xlfn.XLOOKUP(MID(タスク実績csv元!C8130,1,SEARCH(":",タスク実績csv元!C8130)-1),リスト!F:F,リスト!G:G)&amp;MID(タスク実績csv元!C8130,SEARCH(":",タスク実績csv元!C8130),999),タスクDB!K:K,タスクDB!A:A)</f>
        <v>{3c725e9b-a684-46d8-88fb-086261f2dbe6}</v>
      </c>
      <c r="B8130" s="11">
        <f>タスク実績csv元!A8130</f>
        <v>45607</v>
      </c>
      <c r="C8130" s="54">
        <f>タスク実績csv元!F8130</f>
        <v>0.9375</v>
      </c>
      <c r="D8130" s="54">
        <f>タスク実績csv元!E8130</f>
        <v>0.91666666666666663</v>
      </c>
      <c r="E8130" t="str">
        <f>タスク実績csv元!I8130&amp;""</f>
        <v/>
      </c>
      <c r="F8130" t="str">
        <f>タスク実績csv元!D8130</f>
        <v>資格更新</v>
      </c>
      <c r="G8130" t="str">
        <f t="shared" si="126"/>
        <v>INSERT INTO task_achivement(task_no,achive_date,end_time,start_time,task_detail,memo)VALUES('{3c725e9b-a684-46d8-88fb-086261f2dbe6}','2024/11/11','2024/11/11 22:30:00','2024/11/11 22:00:00','','資格更新');</v>
      </c>
    </row>
    <row r="8131" spans="1:7">
      <c r="A8131" s="48" t="str">
        <f>_xlfn.XLOOKUP(_xlfn.XLOOKUP(MID(タスク実績csv元!C8131,1,SEARCH(":",タスク実績csv元!C8131)-1),リスト!F:F,リスト!G:G)&amp;MID(タスク実績csv元!C8131,SEARCH(":",タスク実績csv元!C8131),999),タスクDB!K:K,タスクDB!A:A)</f>
        <v>{8bf29be6-00eb-4704-99d7-d935cf00aff3}</v>
      </c>
      <c r="B8131" s="11">
        <f>タスク実績csv元!A8131</f>
        <v>45608</v>
      </c>
      <c r="C8131" s="54">
        <f>タスク実績csv元!F8131</f>
        <v>0.4375</v>
      </c>
      <c r="D8131" s="54">
        <f>タスク実績csv元!E8131</f>
        <v>0.39583333333333331</v>
      </c>
      <c r="E8131" t="str">
        <f>タスク実績csv元!I8131&amp;""</f>
        <v/>
      </c>
      <c r="F8131" t="str">
        <f>タスク実績csv元!D8131</f>
        <v>UAT進捗</v>
      </c>
      <c r="G8131" t="str">
        <f t="shared" ref="G8131:G8194" si="127">IF(B8131=0,"","INSERT INTO task_achivement("&amp;$A$1&amp;","&amp;$B$1&amp;","&amp;$C$1&amp;","&amp;$D$1&amp;","&amp;$E$1&amp;","&amp;$F$1&amp;")VALUES('"&amp;A8131&amp;"',"&amp;IF(B8131="","null","'"&amp;TEXT(B8131,"yyyy/MM/dd")&amp;"'")&amp;","&amp;IF(C8131="","null","'"&amp;TEXT(B8131,"yyyy/MM/dd")&amp;" "&amp;TEXT(C8131,"HH:mm:ss")&amp;"'")&amp;","&amp;IF(D8131="","null","'"&amp;TEXT(B8131,"yyyy/MM/dd")&amp;" "&amp;TEXT(D8131,"HH:mm:ss")&amp;"'")&amp;",'"&amp;E8131&amp;"','"&amp;F8131&amp;"');")</f>
        <v>INSERT INTO task_achivement(task_no,achive_date,end_time,start_time,task_detail,memo)VALUES('{8bf29be6-00eb-4704-99d7-d935cf00aff3}','2024/11/12','2024/11/12 10:30:00','2024/11/12 09:30:00','','UAT進捗');</v>
      </c>
    </row>
    <row r="8132" spans="1:7">
      <c r="A8132" s="48" t="str">
        <f>_xlfn.XLOOKUP(_xlfn.XLOOKUP(MID(タスク実績csv元!C8132,1,SEARCH(":",タスク実績csv元!C8132)-1),リスト!F:F,リスト!G:G)&amp;MID(タスク実績csv元!C8132,SEARCH(":",タスク実績csv元!C8132),999),タスクDB!K:K,タスクDB!A:A)</f>
        <v>{d84a5d88-e503-432b-8c15-77654a92b465}</v>
      </c>
      <c r="B8132" s="11">
        <f>タスク実績csv元!A8132</f>
        <v>45608</v>
      </c>
      <c r="C8132" s="54">
        <f>タスク実績csv元!F8132</f>
        <v>0.44791666666666669</v>
      </c>
      <c r="D8132" s="54">
        <f>タスク実績csv元!E8132</f>
        <v>0.4375</v>
      </c>
      <c r="E8132" t="str">
        <f>タスク実績csv元!I8132&amp;""</f>
        <v/>
      </c>
      <c r="F8132" t="str">
        <f>タスク実績csv元!D8132</f>
        <v>出荷関連テスト対応</v>
      </c>
      <c r="G8132" t="str">
        <f t="shared" si="127"/>
        <v>INSERT INTO task_achivement(task_no,achive_date,end_time,start_time,task_detail,memo)VALUES('{d84a5d88-e503-432b-8c15-77654a92b465}','2024/11/12','2024/11/12 10:45:00','2024/11/12 10:30:00','','出荷関連テスト対応');</v>
      </c>
    </row>
    <row r="8133" spans="1:7">
      <c r="A8133" s="48" t="str">
        <f>_xlfn.XLOOKUP(_xlfn.XLOOKUP(MID(タスク実績csv元!C8133,1,SEARCH(":",タスク実績csv元!C8133)-1),リスト!F:F,リスト!G:G)&amp;MID(タスク実績csv元!C8133,SEARCH(":",タスク実績csv元!C8133),999),タスクDB!K:K,タスクDB!A:A)</f>
        <v>{fa1d15a7-0fa5-46a0-b2a9-9b86fd9480ff}</v>
      </c>
      <c r="B8133" s="11">
        <f>タスク実績csv元!A8133</f>
        <v>45608</v>
      </c>
      <c r="C8133" s="54">
        <f>タスク実績csv元!F8133</f>
        <v>0.47916666666666669</v>
      </c>
      <c r="D8133" s="54">
        <f>タスク実績csv元!E8133</f>
        <v>0.44791666666666669</v>
      </c>
      <c r="E8133" t="str">
        <f>タスク実績csv元!I8133&amp;""</f>
        <v/>
      </c>
      <c r="F8133" t="str">
        <f>タスク実績csv元!D8133</f>
        <v>エラー処理のリスト化</v>
      </c>
      <c r="G8133" t="str">
        <f t="shared" si="127"/>
        <v>INSERT INTO task_achivement(task_no,achive_date,end_time,start_time,task_detail,memo)VALUES('{fa1d15a7-0fa5-46a0-b2a9-9b86fd9480ff}','2024/11/12','2024/11/12 11:30:00','2024/11/12 10:45:00','','エラー処理のリスト化');</v>
      </c>
    </row>
    <row r="8134" spans="1:7">
      <c r="A8134" s="48" t="str">
        <f>_xlfn.XLOOKUP(_xlfn.XLOOKUP(MID(タスク実績csv元!C8134,1,SEARCH(":",タスク実績csv元!C8134)-1),リスト!F:F,リスト!G:G)&amp;MID(タスク実績csv元!C8134,SEARCH(":",タスク実績csv元!C8134),999),タスクDB!K:K,タスクDB!A:A)</f>
        <v>{8bf29be6-00eb-4704-99d7-d935cf00aff3}</v>
      </c>
      <c r="B8134" s="11">
        <f>タスク実績csv元!A8134</f>
        <v>45608</v>
      </c>
      <c r="C8134" s="54">
        <f>タスク実績csv元!F8134</f>
        <v>0.58333333333333337</v>
      </c>
      <c r="D8134" s="54">
        <f>タスク実績csv元!E8134</f>
        <v>0.54166666666666663</v>
      </c>
      <c r="E8134" t="str">
        <f>タスク実績csv元!I8134&amp;""</f>
        <v/>
      </c>
      <c r="F8134" t="str">
        <f>タスク実績csv元!D8134</f>
        <v>得意先対応について</v>
      </c>
      <c r="G8134" t="str">
        <f t="shared" si="127"/>
        <v>INSERT INTO task_achivement(task_no,achive_date,end_time,start_time,task_detail,memo)VALUES('{8bf29be6-00eb-4704-99d7-d935cf00aff3}','2024/11/12','2024/11/12 14:00:00','2024/11/12 13:00:00','','得意先対応について');</v>
      </c>
    </row>
    <row r="8135" spans="1:7">
      <c r="A8135" s="48" t="str">
        <f>_xlfn.XLOOKUP(_xlfn.XLOOKUP(MID(タスク実績csv元!C8135,1,SEARCH(":",タスク実績csv元!C8135)-1),リスト!F:F,リスト!G:G)&amp;MID(タスク実績csv元!C8135,SEARCH(":",タスク実績csv元!C8135),999),タスクDB!K:K,タスクDB!A:A)</f>
        <v>{8bf29be6-00eb-4704-99d7-d935cf00aff3}</v>
      </c>
      <c r="B8135" s="11">
        <f>タスク実績csv元!A8135</f>
        <v>45608</v>
      </c>
      <c r="C8135" s="54">
        <f>タスク実績csv元!F8135</f>
        <v>0.625</v>
      </c>
      <c r="D8135" s="54">
        <f>タスク実績csv元!E8135</f>
        <v>0.58333333333333337</v>
      </c>
      <c r="E8135" t="str">
        <f>タスク実績csv元!I8135&amp;""</f>
        <v/>
      </c>
      <c r="F8135" t="str">
        <f>タスク実績csv元!D8135</f>
        <v>UATフォロー</v>
      </c>
      <c r="G8135" t="str">
        <f t="shared" si="127"/>
        <v>INSERT INTO task_achivement(task_no,achive_date,end_time,start_time,task_detail,memo)VALUES('{8bf29be6-00eb-4704-99d7-d935cf00aff3}','2024/11/12','2024/11/12 15:00:00','2024/11/12 14:00:00','','UATフォロー');</v>
      </c>
    </row>
    <row r="8136" spans="1:7">
      <c r="A8136" s="48" t="str">
        <f>_xlfn.XLOOKUP(_xlfn.XLOOKUP(MID(タスク実績csv元!C8136,1,SEARCH(":",タスク実績csv元!C8136)-1),リスト!F:F,リスト!G:G)&amp;MID(タスク実績csv元!C8136,SEARCH(":",タスク実績csv元!C8136),999),タスクDB!K:K,タスクDB!A:A)</f>
        <v>{8bf29be6-00eb-4704-99d7-d935cf00aff3}</v>
      </c>
      <c r="B8136" s="11">
        <f>タスク実績csv元!A8136</f>
        <v>45608</v>
      </c>
      <c r="C8136" s="54">
        <f>タスク実績csv元!F8136</f>
        <v>0.66666666666666663</v>
      </c>
      <c r="D8136" s="54">
        <f>タスク実績csv元!E8136</f>
        <v>0.625</v>
      </c>
      <c r="E8136" t="str">
        <f>タスク実績csv元!I8136&amp;""</f>
        <v/>
      </c>
      <c r="F8136" t="str">
        <f>タスク実績csv元!D8136</f>
        <v>OTC定例</v>
      </c>
      <c r="G8136" t="str">
        <f t="shared" si="127"/>
        <v>INSERT INTO task_achivement(task_no,achive_date,end_time,start_time,task_detail,memo)VALUES('{8bf29be6-00eb-4704-99d7-d935cf00aff3}','2024/11/12','2024/11/12 16:00:00','2024/11/12 15:00:00','','OTC定例');</v>
      </c>
    </row>
    <row r="8137" spans="1:7">
      <c r="A8137" s="48" t="str">
        <f>_xlfn.XLOOKUP(_xlfn.XLOOKUP(MID(タスク実績csv元!C8137,1,SEARCH(":",タスク実績csv元!C8137)-1),リスト!F:F,リスト!G:G)&amp;MID(タスク実績csv元!C8137,SEARCH(":",タスク実績csv元!C8137),999),タスクDB!K:K,タスクDB!A:A)</f>
        <v>{eccefbf1-a852-44a0-af6a-c2c31b42f737}</v>
      </c>
      <c r="B8137" s="11">
        <f>タスク実績csv元!A8137</f>
        <v>45608</v>
      </c>
      <c r="C8137" s="54">
        <f>タスク実績csv元!F8137</f>
        <v>0.75</v>
      </c>
      <c r="D8137" s="54">
        <f>タスク実績csv元!E8137</f>
        <v>0.66666666666666663</v>
      </c>
      <c r="E8137" t="str">
        <f>タスク実績csv元!I8137&amp;""</f>
        <v/>
      </c>
      <c r="F8137" t="str">
        <f>タスク実績csv元!D8137</f>
        <v>連携各種説明(原田)</v>
      </c>
      <c r="G8137" t="str">
        <f t="shared" si="127"/>
        <v>INSERT INTO task_achivement(task_no,achive_date,end_time,start_time,task_detail,memo)VALUES('{eccefbf1-a852-44a0-af6a-c2c31b42f737}','2024/11/12','2024/11/12 18:00:00','2024/11/12 16:00:00','','連携各種説明(原田)');</v>
      </c>
    </row>
    <row r="8138" spans="1:7">
      <c r="A8138" s="48" t="str">
        <f>_xlfn.XLOOKUP(_xlfn.XLOOKUP(MID(タスク実績csv元!C8138,1,SEARCH(":",タスク実績csv元!C8138)-1),リスト!F:F,リスト!G:G)&amp;MID(タスク実績csv元!C8138,SEARCH(":",タスク実績csv元!C8138),999),タスクDB!K:K,タスクDB!A:A)</f>
        <v>{d0d80a67-6f4b-4c2c-8010-bd45acbcca47}</v>
      </c>
      <c r="B8138" s="11">
        <f>タスク実績csv元!A8138</f>
        <v>45608</v>
      </c>
      <c r="C8138" s="54">
        <f>タスク実績csv元!F8138</f>
        <v>0.86458333333333337</v>
      </c>
      <c r="D8138" s="54">
        <f>タスク実績csv元!E8138</f>
        <v>0.85416666666666663</v>
      </c>
      <c r="E8138" t="str">
        <f>タスク実績csv元!I8138&amp;""</f>
        <v/>
      </c>
      <c r="F8138" t="str">
        <f>タスク実績csv元!D8138</f>
        <v>メール等整理</v>
      </c>
      <c r="G8138" t="str">
        <f t="shared" si="127"/>
        <v>INSERT INTO task_achivement(task_no,achive_date,end_time,start_time,task_detail,memo)VALUES('{d0d80a67-6f4b-4c2c-8010-bd45acbcca47}','2024/11/12','2024/11/12 20:45:00','2024/11/12 20:30:00','','メール等整理');</v>
      </c>
    </row>
    <row r="8139" spans="1:7">
      <c r="A8139" s="48" t="str">
        <f>_xlfn.XLOOKUP(_xlfn.XLOOKUP(MID(タスク実績csv元!C8139,1,SEARCH(":",タスク実績csv元!C8139)-1),リスト!F:F,リスト!G:G)&amp;MID(タスク実績csv元!C8139,SEARCH(":",タスク実績csv元!C8139),999),タスクDB!K:K,タスクDB!A:A)</f>
        <v>{fa1d15a7-0fa5-46a0-b2a9-9b86fd9480ff}</v>
      </c>
      <c r="B8139" s="11">
        <f>タスク実績csv元!A8139</f>
        <v>45608</v>
      </c>
      <c r="C8139" s="54">
        <f>タスク実績csv元!F8139</f>
        <v>0.875</v>
      </c>
      <c r="D8139" s="54">
        <f>タスク実績csv元!E8139</f>
        <v>0.86458333333333337</v>
      </c>
      <c r="E8139" t="str">
        <f>タスク実績csv元!I8139&amp;""</f>
        <v/>
      </c>
      <c r="F8139" t="str">
        <f>タスク実績csv元!D8139</f>
        <v>得意先グループ3扱いについて</v>
      </c>
      <c r="G8139" t="str">
        <f t="shared" si="127"/>
        <v>INSERT INTO task_achivement(task_no,achive_date,end_time,start_time,task_detail,memo)VALUES('{fa1d15a7-0fa5-46a0-b2a9-9b86fd9480ff}','2024/11/12','2024/11/12 21:00:00','2024/11/12 20:45:00','','得意先グループ3扱いについて');</v>
      </c>
    </row>
    <row r="8140" spans="1:7">
      <c r="A8140" s="48" t="str">
        <f>_xlfn.XLOOKUP(_xlfn.XLOOKUP(MID(タスク実績csv元!C8140,1,SEARCH(":",タスク実績csv元!C8140)-1),リスト!F:F,リスト!G:G)&amp;MID(タスク実績csv元!C8140,SEARCH(":",タスク実績csv元!C8140),999),タスクDB!K:K,タスクDB!A:A)</f>
        <v>{fa1d15a7-0fa5-46a0-b2a9-9b86fd9480ff}</v>
      </c>
      <c r="B8140" s="11">
        <f>タスク実績csv元!A8140</f>
        <v>45608</v>
      </c>
      <c r="C8140" s="54">
        <f>タスク実績csv元!F8140</f>
        <v>0.88541666666666663</v>
      </c>
      <c r="D8140" s="54">
        <f>タスク実績csv元!E8140</f>
        <v>0.875</v>
      </c>
      <c r="E8140" t="str">
        <f>タスク実績csv元!I8140&amp;""</f>
        <v/>
      </c>
      <c r="F8140" t="str">
        <f>タスク実績csv元!D8140</f>
        <v>SB010の保守側改修マージ</v>
      </c>
      <c r="G8140" t="str">
        <f t="shared" si="127"/>
        <v>INSERT INTO task_achivement(task_no,achive_date,end_time,start_time,task_detail,memo)VALUES('{fa1d15a7-0fa5-46a0-b2a9-9b86fd9480ff}','2024/11/12','2024/11/12 21:15:00','2024/11/12 21:00:00','','SB010の保守側改修マージ');</v>
      </c>
    </row>
    <row r="8141" spans="1:7">
      <c r="A8141" s="48" t="str">
        <f>_xlfn.XLOOKUP(_xlfn.XLOOKUP(MID(タスク実績csv元!C8141,1,SEARCH(":",タスク実績csv元!C8141)-1),リスト!F:F,リスト!G:G)&amp;MID(タスク実績csv元!C8141,SEARCH(":",タスク実績csv元!C8141),999),タスクDB!K:K,タスクDB!A:A)</f>
        <v>{3c725e9b-a684-46d8-88fb-086261f2dbe6}</v>
      </c>
      <c r="B8141" s="11">
        <f>タスク実績csv元!A8141</f>
        <v>45608</v>
      </c>
      <c r="C8141" s="54">
        <f>タスク実績csv元!F8141</f>
        <v>0.91666666666666663</v>
      </c>
      <c r="D8141" s="54">
        <f>タスク実績csv元!E8141</f>
        <v>0.90625</v>
      </c>
      <c r="E8141" t="str">
        <f>タスク実績csv元!I8141&amp;""</f>
        <v/>
      </c>
      <c r="F8141" t="str">
        <f>タスク実績csv元!D8141</f>
        <v>年末調整</v>
      </c>
      <c r="G8141" t="str">
        <f t="shared" si="127"/>
        <v>INSERT INTO task_achivement(task_no,achive_date,end_time,start_time,task_detail,memo)VALUES('{3c725e9b-a684-46d8-88fb-086261f2dbe6}','2024/11/12','2024/11/12 22:00:00','2024/11/12 21:45:00','','年末調整');</v>
      </c>
    </row>
    <row r="8142" spans="1:7">
      <c r="A8142" s="48" t="str">
        <f>_xlfn.XLOOKUP(_xlfn.XLOOKUP(MID(タスク実績csv元!C8142,1,SEARCH(":",タスク実績csv元!C8142)-1),リスト!F:F,リスト!G:G)&amp;MID(タスク実績csv元!C8142,SEARCH(":",タスク実績csv元!C8142),999),タスクDB!K:K,タスクDB!A:A)</f>
        <v>{3bfae8e9-f157-4a93-8f07-ee8b8a40f008}</v>
      </c>
      <c r="B8142" s="11">
        <f>タスク実績csv元!A8142</f>
        <v>45608</v>
      </c>
      <c r="C8142" s="54">
        <f>タスク実績csv元!F8142</f>
        <v>0.94791666666666663</v>
      </c>
      <c r="D8142" s="54">
        <f>タスク実績csv元!E8142</f>
        <v>0.91666666666666663</v>
      </c>
      <c r="E8142" t="str">
        <f>タスク実績csv元!I8142&amp;""</f>
        <v/>
      </c>
      <c r="F8142" t="str">
        <f>タスク実績csv元!D8142</f>
        <v>信用調査のツールテスト実行</v>
      </c>
      <c r="G8142" t="str">
        <f t="shared" si="127"/>
        <v>INSERT INTO task_achivement(task_no,achive_date,end_time,start_time,task_detail,memo)VALUES('{3bfae8e9-f157-4a93-8f07-ee8b8a40f008}','2024/11/12','2024/11/12 22:45:00','2024/11/12 22:00:00','','信用調査のツールテスト実行');</v>
      </c>
    </row>
    <row r="8143" spans="1:7">
      <c r="A8143" s="48" t="str">
        <f>_xlfn.XLOOKUP(_xlfn.XLOOKUP(MID(タスク実績csv元!C8143,1,SEARCH(":",タスク実績csv元!C8143)-1),リスト!F:F,リスト!G:G)&amp;MID(タスク実績csv元!C8143,SEARCH(":",タスク実績csv元!C8143),999),タスクDB!K:K,タスクDB!A:A)</f>
        <v>{fa1d15a7-0fa5-46a0-b2a9-9b86fd9480ff}</v>
      </c>
      <c r="B8143" s="11">
        <f>タスク実績csv元!A8143</f>
        <v>45608</v>
      </c>
      <c r="C8143" s="54">
        <f>タスク実績csv元!F8143</f>
        <v>0</v>
      </c>
      <c r="D8143" s="54">
        <f>タスク実績csv元!E8143</f>
        <v>0</v>
      </c>
      <c r="E8143" t="str">
        <f>タスク実績csv元!I8143&amp;""</f>
        <v/>
      </c>
      <c r="F8143" t="str">
        <f>タスク実績csv元!D8143</f>
        <v>SOTC110の標準添付品フラグへの切替</v>
      </c>
      <c r="G8143" t="str">
        <f t="shared" si="127"/>
        <v>INSERT INTO task_achivement(task_no,achive_date,end_time,start_time,task_detail,memo)VALUES('{fa1d15a7-0fa5-46a0-b2a9-9b86fd9480ff}','2024/11/12','2024/11/12 00:00:00','2024/11/12 00:00:00','','SOTC110の標準添付品フラグへの切替');</v>
      </c>
    </row>
    <row r="8144" spans="1:7">
      <c r="A8144" s="48" t="str">
        <f>_xlfn.XLOOKUP(_xlfn.XLOOKUP(MID(タスク実績csv元!C8144,1,SEARCH(":",タスク実績csv元!C8144)-1),リスト!F:F,リスト!G:G)&amp;MID(タスク実績csv元!C8144,SEARCH(":",タスク実績csv元!C8144),999),タスクDB!K:K,タスクDB!A:A)</f>
        <v>{4c39d40d-b35f-4cfa-b549-6c5de24454e2}</v>
      </c>
      <c r="B8144" s="11">
        <f>タスク実績csv元!A8144</f>
        <v>45609</v>
      </c>
      <c r="C8144" s="54">
        <f>タスク実績csv元!F8144</f>
        <v>0.40625</v>
      </c>
      <c r="D8144" s="54">
        <f>タスク実績csv元!E8144</f>
        <v>0.39583333333333331</v>
      </c>
      <c r="E8144" t="str">
        <f>タスク実績csv元!I8144&amp;""</f>
        <v/>
      </c>
      <c r="F8144" t="str">
        <f>タスク実績csv元!D8144</f>
        <v>朝会</v>
      </c>
      <c r="G8144" t="str">
        <f t="shared" si="127"/>
        <v>INSERT INTO task_achivement(task_no,achive_date,end_time,start_time,task_detail,memo)VALUES('{4c39d40d-b35f-4cfa-b549-6c5de24454e2}','2024/11/13','2024/11/13 09:45:00','2024/11/13 09:30:00','','朝会');</v>
      </c>
    </row>
    <row r="8145" spans="1:7">
      <c r="A8145" s="48" t="str">
        <f>_xlfn.XLOOKUP(_xlfn.XLOOKUP(MID(タスク実績csv元!C8145,1,SEARCH(":",タスク実績csv元!C8145)-1),リスト!F:F,リスト!G:G)&amp;MID(タスク実績csv元!C8145,SEARCH(":",タスク実績csv元!C8145),999),タスクDB!K:K,タスクDB!A:A)</f>
        <v>{3bfae8e9-f157-4a93-8f07-ee8b8a40f008}</v>
      </c>
      <c r="B8145" s="11">
        <f>タスク実績csv元!A8145</f>
        <v>45609</v>
      </c>
      <c r="C8145" s="54">
        <f>タスク実績csv元!F8145</f>
        <v>0.41666666666666669</v>
      </c>
      <c r="D8145" s="54">
        <f>タスク実績csv元!E8145</f>
        <v>0.40625</v>
      </c>
      <c r="E8145" t="str">
        <f>タスク実績csv元!I8145&amp;""</f>
        <v/>
      </c>
      <c r="F8145" t="str">
        <f>タスク実績csv元!D8145</f>
        <v>081データ確認</v>
      </c>
      <c r="G8145" t="str">
        <f t="shared" si="127"/>
        <v>INSERT INTO task_achivement(task_no,achive_date,end_time,start_time,task_detail,memo)VALUES('{3bfae8e9-f157-4a93-8f07-ee8b8a40f008}','2024/11/13','2024/11/13 10:00:00','2024/11/13 09:45:00','','081データ確認');</v>
      </c>
    </row>
    <row r="8146" spans="1:7">
      <c r="A8146" s="48" t="str">
        <f>_xlfn.XLOOKUP(_xlfn.XLOOKUP(MID(タスク実績csv元!C8146,1,SEARCH(":",タスク実績csv元!C8146)-1),リスト!F:F,リスト!G:G)&amp;MID(タスク実績csv元!C8146,SEARCH(":",タスク実績csv元!C8146),999),タスクDB!K:K,タスクDB!A:A)</f>
        <v>{eccefbf1-a852-44a0-af6a-c2c31b42f737}</v>
      </c>
      <c r="B8146" s="11">
        <f>タスク実績csv元!A8146</f>
        <v>45609</v>
      </c>
      <c r="C8146" s="54">
        <f>タスク実績csv元!F8146</f>
        <v>0.5</v>
      </c>
      <c r="D8146" s="54">
        <f>タスク実績csv元!E8146</f>
        <v>0.41666666666666669</v>
      </c>
      <c r="E8146" t="str">
        <f>タスク実績csv元!I8146&amp;""</f>
        <v/>
      </c>
      <c r="F8146" t="str">
        <f>タスク実績csv元!D8146</f>
        <v>移行週次打合せ</v>
      </c>
      <c r="G8146" t="str">
        <f t="shared" si="127"/>
        <v>INSERT INTO task_achivement(task_no,achive_date,end_time,start_time,task_detail,memo)VALUES('{eccefbf1-a852-44a0-af6a-c2c31b42f737}','2024/11/13','2024/11/13 12:00:00','2024/11/13 10:00:00','','移行週次打合せ');</v>
      </c>
    </row>
    <row r="8147" spans="1:7">
      <c r="A8147" s="48" t="str">
        <f>_xlfn.XLOOKUP(_xlfn.XLOOKUP(MID(タスク実績csv元!C8147,1,SEARCH(":",タスク実績csv元!C8147)-1),リスト!F:F,リスト!G:G)&amp;MID(タスク実績csv元!C8147,SEARCH(":",タスク実績csv元!C8147),999),タスクDB!K:K,タスクDB!A:A)</f>
        <v>{d84a5d88-e503-432b-8c15-77654a92b465}</v>
      </c>
      <c r="B8147" s="11">
        <f>タスク実績csv元!A8147</f>
        <v>45609</v>
      </c>
      <c r="C8147" s="54">
        <f>タスク実績csv元!F8147</f>
        <v>0.5625</v>
      </c>
      <c r="D8147" s="54">
        <f>タスク実績csv元!E8147</f>
        <v>0.54166666666666663</v>
      </c>
      <c r="E8147" t="str">
        <f>タスク実績csv元!I8147&amp;""</f>
        <v/>
      </c>
      <c r="F8147" t="str">
        <f>タスク実績csv元!D8147</f>
        <v>品目連携の重複コード、出荷連携の数量単位について</v>
      </c>
      <c r="G8147" t="str">
        <f t="shared" si="127"/>
        <v>INSERT INTO task_achivement(task_no,achive_date,end_time,start_time,task_detail,memo)VALUES('{d84a5d88-e503-432b-8c15-77654a92b465}','2024/11/13','2024/11/13 13:30:00','2024/11/13 13:00:00','','品目連携の重複コード、出荷連携の数量単位について');</v>
      </c>
    </row>
    <row r="8148" spans="1:7">
      <c r="A8148" s="48" t="str">
        <f>_xlfn.XLOOKUP(_xlfn.XLOOKUP(MID(タスク実績csv元!C8148,1,SEARCH(":",タスク実績csv元!C8148)-1),リスト!F:F,リスト!G:G)&amp;MID(タスク実績csv元!C8148,SEARCH(":",タスク実績csv元!C8148),999),タスクDB!K:K,タスクDB!A:A)</f>
        <v>{3bfae8e9-f157-4a93-8f07-ee8b8a40f008}</v>
      </c>
      <c r="B8148" s="11">
        <f>タスク実績csv元!A8148</f>
        <v>45609</v>
      </c>
      <c r="C8148" s="54">
        <f>タスク実績csv元!F8148</f>
        <v>0.58333333333333337</v>
      </c>
      <c r="D8148" s="54">
        <f>タスク実績csv元!E8148</f>
        <v>0.5625</v>
      </c>
      <c r="E8148" t="str">
        <f>タスク実績csv元!I8148&amp;""</f>
        <v/>
      </c>
      <c r="F8148" t="str">
        <f>タスク実績csv元!D8148</f>
        <v>データ移行エビデンスルール整理</v>
      </c>
      <c r="G8148" t="str">
        <f t="shared" si="127"/>
        <v>INSERT INTO task_achivement(task_no,achive_date,end_time,start_time,task_detail,memo)VALUES('{3bfae8e9-f157-4a93-8f07-ee8b8a40f008}','2024/11/13','2024/11/13 14:00:00','2024/11/13 13:30:00','','データ移行エビデンスルール整理');</v>
      </c>
    </row>
    <row r="8149" spans="1:7">
      <c r="A8149" s="48" t="str">
        <f>_xlfn.XLOOKUP(_xlfn.XLOOKUP(MID(タスク実績csv元!C8149,1,SEARCH(":",タスク実績csv元!C8149)-1),リスト!F:F,リスト!G:G)&amp;MID(タスク実績csv元!C8149,SEARCH(":",タスク実績csv元!C8149),999),タスクDB!K:K,タスクDB!A:A)</f>
        <v>{eccefbf1-a852-44a0-af6a-c2c31b42f737}</v>
      </c>
      <c r="B8149" s="11">
        <f>タスク実績csv元!A8149</f>
        <v>45609</v>
      </c>
      <c r="C8149" s="54">
        <f>タスク実績csv元!F8149</f>
        <v>0.61458333333333337</v>
      </c>
      <c r="D8149" s="54">
        <f>タスク実績csv元!E8149</f>
        <v>0.58333333333333337</v>
      </c>
      <c r="E8149" t="str">
        <f>タスク実績csv元!I8149&amp;""</f>
        <v/>
      </c>
      <c r="F8149" t="str">
        <f>タスク実績csv元!D8149</f>
        <v>出荷連携の数量単位について、</v>
      </c>
      <c r="G8149" t="str">
        <f t="shared" si="127"/>
        <v>INSERT INTO task_achivement(task_no,achive_date,end_time,start_time,task_detail,memo)VALUES('{eccefbf1-a852-44a0-af6a-c2c31b42f737}','2024/11/13','2024/11/13 14:45:00','2024/11/13 14:00:00','','出荷連携の数量単位について、');</v>
      </c>
    </row>
    <row r="8150" spans="1:7">
      <c r="A8150" s="48" t="str">
        <f>_xlfn.XLOOKUP(_xlfn.XLOOKUP(MID(タスク実績csv元!C8150,1,SEARCH(":",タスク実績csv元!C8150)-1),リスト!F:F,リスト!G:G)&amp;MID(タスク実績csv元!C8150,SEARCH(":",タスク実績csv元!C8150),999),タスクDB!K:K,タスクDB!A:A)</f>
        <v>{eccefbf1-a852-44a0-af6a-c2c31b42f737}</v>
      </c>
      <c r="B8150" s="11">
        <f>タスク実績csv元!A8150</f>
        <v>45609</v>
      </c>
      <c r="C8150" s="54">
        <f>タスク実績csv元!F8150</f>
        <v>0.64583333333333337</v>
      </c>
      <c r="D8150" s="54">
        <f>タスク実績csv元!E8150</f>
        <v>0.625</v>
      </c>
      <c r="E8150" t="str">
        <f>タスク実績csv元!I8150&amp;""</f>
        <v/>
      </c>
      <c r="F8150" t="str">
        <f>タスク実績csv元!D8150</f>
        <v>信用調査のヒアリング(中村)</v>
      </c>
      <c r="G8150" t="str">
        <f t="shared" si="127"/>
        <v>INSERT INTO task_achivement(task_no,achive_date,end_time,start_time,task_detail,memo)VALUES('{eccefbf1-a852-44a0-af6a-c2c31b42f737}','2024/11/13','2024/11/13 15:30:00','2024/11/13 15:00:00','','信用調査のヒアリング(中村)');</v>
      </c>
    </row>
    <row r="8151" spans="1:7">
      <c r="A8151" s="48" t="str">
        <f>_xlfn.XLOOKUP(_xlfn.XLOOKUP(MID(タスク実績csv元!C8151,1,SEARCH(":",タスク実績csv元!C8151)-1),リスト!F:F,リスト!G:G)&amp;MID(タスク実績csv元!C8151,SEARCH(":",タスク実績csv元!C8151),999),タスクDB!K:K,タスクDB!A:A)</f>
        <v>{fa1d15a7-0fa5-46a0-b2a9-9b86fd9480ff}</v>
      </c>
      <c r="B8151" s="11">
        <f>タスク実績csv元!A8151</f>
        <v>45609</v>
      </c>
      <c r="C8151" s="54">
        <f>タスク実績csv元!F8151</f>
        <v>0.66666666666666663</v>
      </c>
      <c r="D8151" s="54">
        <f>タスク実績csv元!E8151</f>
        <v>0.64583333333333337</v>
      </c>
      <c r="E8151" t="str">
        <f>タスク実績csv元!I8151&amp;""</f>
        <v/>
      </c>
      <c r="F8151" t="str">
        <f>タスク実績csv元!D8151</f>
        <v>プルリクエスト対応</v>
      </c>
      <c r="G8151" t="str">
        <f t="shared" si="127"/>
        <v>INSERT INTO task_achivement(task_no,achive_date,end_time,start_time,task_detail,memo)VALUES('{fa1d15a7-0fa5-46a0-b2a9-9b86fd9480ff}','2024/11/13','2024/11/13 16:00:00','2024/11/13 15:30:00','','プルリクエスト対応');</v>
      </c>
    </row>
    <row r="8152" spans="1:7">
      <c r="A8152" s="48" t="str">
        <f>_xlfn.XLOOKUP(_xlfn.XLOOKUP(MID(タスク実績csv元!C8152,1,SEARCH(":",タスク実績csv元!C8152)-1),リスト!F:F,リスト!G:G)&amp;MID(タスク実績csv元!C8152,SEARCH(":",タスク実績csv元!C8152),999),タスクDB!K:K,タスクDB!A:A)</f>
        <v>{3bfae8e9-f157-4a93-8f07-ee8b8a40f008}</v>
      </c>
      <c r="B8152" s="11">
        <f>タスク実績csv元!A8152</f>
        <v>45609</v>
      </c>
      <c r="C8152" s="54">
        <f>タスク実績csv元!F8152</f>
        <v>0.67708333333333337</v>
      </c>
      <c r="D8152" s="54">
        <f>タスク実績csv元!E8152</f>
        <v>0.66666666666666663</v>
      </c>
      <c r="E8152" t="str">
        <f>タスク実績csv元!I8152&amp;""</f>
        <v/>
      </c>
      <c r="F8152" t="str">
        <f>タスク実績csv元!D8152</f>
        <v>太田さん作業調整</v>
      </c>
      <c r="G8152" t="str">
        <f t="shared" si="127"/>
        <v>INSERT INTO task_achivement(task_no,achive_date,end_time,start_time,task_detail,memo)VALUES('{3bfae8e9-f157-4a93-8f07-ee8b8a40f008}','2024/11/13','2024/11/13 16:15:00','2024/11/13 16:00:00','','太田さん作業調整');</v>
      </c>
    </row>
    <row r="8153" spans="1:7">
      <c r="A8153" s="48" t="str">
        <f>_xlfn.XLOOKUP(_xlfn.XLOOKUP(MID(タスク実績csv元!C8153,1,SEARCH(":",タスク実績csv元!C8153)-1),リスト!F:F,リスト!G:G)&amp;MID(タスク実績csv元!C8153,SEARCH(":",タスク実績csv元!C8153),999),タスクDB!K:K,タスクDB!A:A)</f>
        <v>{fa1d15a7-0fa5-46a0-b2a9-9b86fd9480ff}</v>
      </c>
      <c r="B8153" s="11">
        <f>タスク実績csv元!A8153</f>
        <v>45609</v>
      </c>
      <c r="C8153" s="54">
        <f>タスク実績csv元!F8153</f>
        <v>0.6875</v>
      </c>
      <c r="D8153" s="54">
        <f>タスク実績csv元!E8153</f>
        <v>0.67708333333333337</v>
      </c>
      <c r="E8153" t="str">
        <f>タスク実績csv元!I8153&amp;""</f>
        <v/>
      </c>
      <c r="F8153" t="str">
        <f>タスク実績csv元!D8153</f>
        <v>得意先連携結果確認</v>
      </c>
      <c r="G8153" t="str">
        <f t="shared" si="127"/>
        <v>INSERT INTO task_achivement(task_no,achive_date,end_time,start_time,task_detail,memo)VALUES('{fa1d15a7-0fa5-46a0-b2a9-9b86fd9480ff}','2024/11/13','2024/11/13 16:30:00','2024/11/13 16:15:00','','得意先連携結果確認');</v>
      </c>
    </row>
    <row r="8154" spans="1:7">
      <c r="A8154" s="48" t="str">
        <f>_xlfn.XLOOKUP(_xlfn.XLOOKUP(MID(タスク実績csv元!C8154,1,SEARCH(":",タスク実績csv元!C8154)-1),リスト!F:F,リスト!G:G)&amp;MID(タスク実績csv元!C8154,SEARCH(":",タスク実績csv元!C8154),999),タスクDB!K:K,タスクDB!A:A)</f>
        <v>{eccefbf1-a852-44a0-af6a-c2c31b42f737}</v>
      </c>
      <c r="B8154" s="11">
        <f>タスク実績csv元!A8154</f>
        <v>45609</v>
      </c>
      <c r="C8154" s="54">
        <f>タスク実績csv元!F8154</f>
        <v>0.70833333333333337</v>
      </c>
      <c r="D8154" s="54">
        <f>タスク実績csv元!E8154</f>
        <v>0.6875</v>
      </c>
      <c r="E8154" t="str">
        <f>タスク実績csv元!I8154&amp;""</f>
        <v/>
      </c>
      <c r="F8154" t="str">
        <f>タスク実績csv元!D8154</f>
        <v>得意先のエンドカスタマー取引区分について(中村)</v>
      </c>
      <c r="G8154" t="str">
        <f t="shared" si="127"/>
        <v>INSERT INTO task_achivement(task_no,achive_date,end_time,start_time,task_detail,memo)VALUES('{eccefbf1-a852-44a0-af6a-c2c31b42f737}','2024/11/13','2024/11/13 17:00:00','2024/11/13 16:30:00','','得意先のエンドカスタマー取引区分について(中村)');</v>
      </c>
    </row>
    <row r="8155" spans="1:7">
      <c r="A8155" s="48" t="str">
        <f>_xlfn.XLOOKUP(_xlfn.XLOOKUP(MID(タスク実績csv元!C8155,1,SEARCH(":",タスク実績csv元!C8155)-1),リスト!F:F,リスト!G:G)&amp;MID(タスク実績csv元!C8155,SEARCH(":",タスク実績csv元!C8155),999),タスクDB!K:K,タスクDB!A:A)</f>
        <v>{eccefbf1-a852-44a0-af6a-c2c31b42f737}</v>
      </c>
      <c r="B8155" s="11">
        <f>タスク実績csv元!A8155</f>
        <v>45609</v>
      </c>
      <c r="C8155" s="54">
        <f>タスク実績csv元!F8155</f>
        <v>0.72916666666666663</v>
      </c>
      <c r="D8155" s="54">
        <f>タスク実績csv元!E8155</f>
        <v>0.70833333333333337</v>
      </c>
      <c r="E8155" t="str">
        <f>タスク実績csv元!I8155&amp;""</f>
        <v/>
      </c>
      <c r="F8155" t="str">
        <f>タスク実績csv元!D8155</f>
        <v>納入区域の移行について(福井)</v>
      </c>
      <c r="G8155" t="str">
        <f t="shared" si="127"/>
        <v>INSERT INTO task_achivement(task_no,achive_date,end_time,start_time,task_detail,memo)VALUES('{eccefbf1-a852-44a0-af6a-c2c31b42f737}','2024/11/13','2024/11/13 17:30:00','2024/11/13 17:00:00','','納入区域の移行について(福井)');</v>
      </c>
    </row>
    <row r="8156" spans="1:7">
      <c r="A8156" s="48" t="str">
        <f>_xlfn.XLOOKUP(_xlfn.XLOOKUP(MID(タスク実績csv元!C8156,1,SEARCH(":",タスク実績csv元!C8156)-1),リスト!F:F,リスト!G:G)&amp;MID(タスク実績csv元!C8156,SEARCH(":",タスク実績csv元!C8156),999),タスクDB!K:K,タスクDB!A:A)</f>
        <v>{3c725e9b-a684-46d8-88fb-086261f2dbe6}</v>
      </c>
      <c r="B8156" s="11">
        <f>タスク実績csv元!A8156</f>
        <v>45609</v>
      </c>
      <c r="C8156" s="54">
        <f>タスク実績csv元!F8156</f>
        <v>0.75</v>
      </c>
      <c r="D8156" s="54">
        <f>タスク実績csv元!E8156</f>
        <v>0.72916666666666663</v>
      </c>
      <c r="E8156" t="str">
        <f>タスク実績csv元!I8156&amp;""</f>
        <v/>
      </c>
      <c r="F8156" t="str">
        <f>タスク実績csv元!D8156</f>
        <v>資格更新</v>
      </c>
      <c r="G8156" t="str">
        <f t="shared" si="127"/>
        <v>INSERT INTO task_achivement(task_no,achive_date,end_time,start_time,task_detail,memo)VALUES('{3c725e9b-a684-46d8-88fb-086261f2dbe6}','2024/11/13','2024/11/13 18:00:00','2024/11/13 17:30:00','','資格更新');</v>
      </c>
    </row>
    <row r="8157" spans="1:7">
      <c r="A8157" s="48" t="str">
        <f>_xlfn.XLOOKUP(_xlfn.XLOOKUP(MID(タスク実績csv元!C8157,1,SEARCH(":",タスク実績csv元!C8157)-1),リスト!F:F,リスト!G:G)&amp;MID(タスク実績csv元!C8157,SEARCH(":",タスク実績csv元!C8157),999),タスクDB!K:K,タスクDB!A:A)</f>
        <v>{4c39d40d-b35f-4cfa-b549-6c5de24454e2}</v>
      </c>
      <c r="B8157" s="11">
        <f>タスク実績csv元!A8157</f>
        <v>45610</v>
      </c>
      <c r="C8157" s="54">
        <f>タスク実績csv元!F8157</f>
        <v>0.40625</v>
      </c>
      <c r="D8157" s="54">
        <f>タスク実績csv元!E8157</f>
        <v>0.39583333333333331</v>
      </c>
      <c r="E8157" t="str">
        <f>タスク実績csv元!I8157&amp;""</f>
        <v/>
      </c>
      <c r="F8157" t="str">
        <f>タスク実績csv元!D8157</f>
        <v>朝会</v>
      </c>
      <c r="G8157" t="str">
        <f t="shared" si="127"/>
        <v>INSERT INTO task_achivement(task_no,achive_date,end_time,start_time,task_detail,memo)VALUES('{4c39d40d-b35f-4cfa-b549-6c5de24454e2}','2024/11/14','2024/11/14 09:45:00','2024/11/14 09:30:00','','朝会');</v>
      </c>
    </row>
    <row r="8158" spans="1:7">
      <c r="A8158" s="48" t="str">
        <f>_xlfn.XLOOKUP(_xlfn.XLOOKUP(MID(タスク実績csv元!C8158,1,SEARCH(":",タスク実績csv元!C8158)-1),リスト!F:F,リスト!G:G)&amp;MID(タスク実績csv元!C8158,SEARCH(":",タスク実績csv元!C8158),999),タスクDB!K:K,タスクDB!A:A)</f>
        <v>{3bfae8e9-f157-4a93-8f07-ee8b8a40f008}</v>
      </c>
      <c r="B8158" s="11">
        <f>タスク実績csv元!A8158</f>
        <v>45610</v>
      </c>
      <c r="C8158" s="54">
        <f>タスク実績csv元!F8158</f>
        <v>0.47916666666666669</v>
      </c>
      <c r="D8158" s="54">
        <f>タスク実績csv元!E8158</f>
        <v>0.40625</v>
      </c>
      <c r="E8158" t="str">
        <f>タスク実績csv元!I8158&amp;""</f>
        <v/>
      </c>
      <c r="F8158" t="str">
        <f>タスク実績csv元!D8158</f>
        <v>081データ確認</v>
      </c>
      <c r="G8158" t="str">
        <f t="shared" si="127"/>
        <v>INSERT INTO task_achivement(task_no,achive_date,end_time,start_time,task_detail,memo)VALUES('{3bfae8e9-f157-4a93-8f07-ee8b8a40f008}','2024/11/14','2024/11/14 11:30:00','2024/11/14 09:45:00','','081データ確認');</v>
      </c>
    </row>
    <row r="8159" spans="1:7">
      <c r="A8159" s="48" t="str">
        <f>_xlfn.XLOOKUP(_xlfn.XLOOKUP(MID(タスク実績csv元!C8159,1,SEARCH(":",タスク実績csv元!C8159)-1),リスト!F:F,リスト!G:G)&amp;MID(タスク実績csv元!C8159,SEARCH(":",タスク実績csv元!C8159),999),タスクDB!K:K,タスクDB!A:A)</f>
        <v>{eccefbf1-a852-44a0-af6a-c2c31b42f737}</v>
      </c>
      <c r="B8159" s="11">
        <f>タスク実績csv元!A8159</f>
        <v>45610</v>
      </c>
      <c r="C8159" s="54">
        <f>タスク実績csv元!F8159</f>
        <v>0.5</v>
      </c>
      <c r="D8159" s="54">
        <f>タスク実績csv元!E8159</f>
        <v>0.47916666666666669</v>
      </c>
      <c r="E8159" t="str">
        <f>タスク実績csv元!I8159&amp;""</f>
        <v/>
      </c>
      <c r="F8159" t="str">
        <f>タスク実績csv元!D8159</f>
        <v>出荷受注残について(松原)</v>
      </c>
      <c r="G8159" t="str">
        <f t="shared" si="127"/>
        <v>INSERT INTO task_achivement(task_no,achive_date,end_time,start_time,task_detail,memo)VALUES('{eccefbf1-a852-44a0-af6a-c2c31b42f737}','2024/11/14','2024/11/14 12:00:00','2024/11/14 11:30:00','','出荷受注残について(松原)');</v>
      </c>
    </row>
    <row r="8160" spans="1:7">
      <c r="A8160" s="48" t="str">
        <f>_xlfn.XLOOKUP(_xlfn.XLOOKUP(MID(タスク実績csv元!C8160,1,SEARCH(":",タスク実績csv元!C8160)-1),リスト!F:F,リスト!G:G)&amp;MID(タスク実績csv元!C8160,SEARCH(":",タスク実績csv元!C8160),999),タスクDB!K:K,タスクDB!A:A)</f>
        <v>{8bf29be6-00eb-4704-99d7-d935cf00aff3}</v>
      </c>
      <c r="B8160" s="11">
        <f>タスク実績csv元!A8160</f>
        <v>45610</v>
      </c>
      <c r="C8160" s="54">
        <f>タスク実績csv元!F8160</f>
        <v>0.5625</v>
      </c>
      <c r="D8160" s="54">
        <f>タスク実績csv元!E8160</f>
        <v>0.54166666666666663</v>
      </c>
      <c r="E8160" t="str">
        <f>タスク実績csv元!I8160&amp;""</f>
        <v/>
      </c>
      <c r="F8160" t="str">
        <f>タスク実績csv元!D8160</f>
        <v>UAT進捗</v>
      </c>
      <c r="G8160" t="str">
        <f t="shared" si="127"/>
        <v>INSERT INTO task_achivement(task_no,achive_date,end_time,start_time,task_detail,memo)VALUES('{8bf29be6-00eb-4704-99d7-d935cf00aff3}','2024/11/14','2024/11/14 13:30:00','2024/11/14 13:00:00','','UAT進捗');</v>
      </c>
    </row>
    <row r="8161" spans="1:7">
      <c r="A8161" s="48" t="str">
        <f>_xlfn.XLOOKUP(_xlfn.XLOOKUP(MID(タスク実績csv元!C8161,1,SEARCH(":",タスク実績csv元!C8161)-1),リスト!F:F,リスト!G:G)&amp;MID(タスク実績csv元!C8161,SEARCH(":",タスク実績csv元!C8161),999),タスクDB!K:K,タスクDB!A:A)</f>
        <v>{8bf29be6-00eb-4704-99d7-d935cf00aff3}</v>
      </c>
      <c r="B8161" s="11">
        <f>タスク実績csv元!A8161</f>
        <v>45610</v>
      </c>
      <c r="C8161" s="54">
        <f>タスク実績csv元!F8161</f>
        <v>0.58333333333333337</v>
      </c>
      <c r="D8161" s="54">
        <f>タスク実績csv元!E8161</f>
        <v>0.5625</v>
      </c>
      <c r="E8161" t="str">
        <f>タスク実績csv元!I8161&amp;""</f>
        <v/>
      </c>
      <c r="F8161" t="str">
        <f>タスク実績csv元!D8161</f>
        <v>出荷先紐づけについて</v>
      </c>
      <c r="G8161" t="str">
        <f t="shared" si="127"/>
        <v>INSERT INTO task_achivement(task_no,achive_date,end_time,start_time,task_detail,memo)VALUES('{8bf29be6-00eb-4704-99d7-d935cf00aff3}','2024/11/14','2024/11/14 14:00:00','2024/11/14 13:30:00','','出荷先紐づけについて');</v>
      </c>
    </row>
    <row r="8162" spans="1:7">
      <c r="A8162" s="48" t="str">
        <f>_xlfn.XLOOKUP(_xlfn.XLOOKUP(MID(タスク実績csv元!C8162,1,SEARCH(":",タスク実績csv元!C8162)-1),リスト!F:F,リスト!G:G)&amp;MID(タスク実績csv元!C8162,SEARCH(":",タスク実績csv元!C8162),999),タスクDB!K:K,タスクDB!A:A)</f>
        <v>{d84a5d88-e503-432b-8c15-77654a92b465}</v>
      </c>
      <c r="B8162" s="11">
        <f>タスク実績csv元!A8162</f>
        <v>45610</v>
      </c>
      <c r="C8162" s="54">
        <f>タスク実績csv元!F8162</f>
        <v>0.60416666666666663</v>
      </c>
      <c r="D8162" s="54">
        <f>タスク実績csv元!E8162</f>
        <v>0.59375</v>
      </c>
      <c r="E8162" t="str">
        <f>タスク実績csv元!I8162&amp;""</f>
        <v/>
      </c>
      <c r="F8162" t="str">
        <f>タスク実績csv元!D8162</f>
        <v>SYSMEX_BPM-1079 SalesForceで他社品扱いになっている品目</v>
      </c>
      <c r="G8162" t="str">
        <f t="shared" si="127"/>
        <v>INSERT INTO task_achivement(task_no,achive_date,end_time,start_time,task_detail,memo)VALUES('{d84a5d88-e503-432b-8c15-77654a92b465}','2024/11/14','2024/11/14 14:30:00','2024/11/14 14:15:00','','SYSMEX_BPM-1079 SalesForceで他社品扱いになっている品目');</v>
      </c>
    </row>
    <row r="8163" spans="1:7">
      <c r="A8163" s="48" t="str">
        <f>_xlfn.XLOOKUP(_xlfn.XLOOKUP(MID(タスク実績csv元!C8163,1,SEARCH(":",タスク実績csv元!C8163)-1),リスト!F:F,リスト!G:G)&amp;MID(タスク実績csv元!C8163,SEARCH(":",タスク実績csv元!C8163),999),タスクDB!K:K,タスクDB!A:A)</f>
        <v>{8bf29be6-00eb-4704-99d7-d935cf00aff3}</v>
      </c>
      <c r="B8163" s="11">
        <f>タスク実績csv元!A8163</f>
        <v>45610</v>
      </c>
      <c r="C8163" s="54">
        <f>タスク実績csv元!F8163</f>
        <v>0.66666666666666663</v>
      </c>
      <c r="D8163" s="54">
        <f>タスク実績csv元!E8163</f>
        <v>0.625</v>
      </c>
      <c r="E8163" t="str">
        <f>タスク実績csv元!I8163&amp;""</f>
        <v/>
      </c>
      <c r="F8163" t="str">
        <f>タスク実績csv元!D8163</f>
        <v>OTC定例</v>
      </c>
      <c r="G8163" t="str">
        <f t="shared" si="127"/>
        <v>INSERT INTO task_achivement(task_no,achive_date,end_time,start_time,task_detail,memo)VALUES('{8bf29be6-00eb-4704-99d7-d935cf00aff3}','2024/11/14','2024/11/14 16:00:00','2024/11/14 15:00:00','','OTC定例');</v>
      </c>
    </row>
    <row r="8164" spans="1:7">
      <c r="A8164" s="48" t="str">
        <f>_xlfn.XLOOKUP(_xlfn.XLOOKUP(MID(タスク実績csv元!C8164,1,SEARCH(":",タスク実績csv元!C8164)-1),リスト!F:F,リスト!G:G)&amp;MID(タスク実績csv元!C8164,SEARCH(":",タスク実績csv元!C8164),999),タスクDB!K:K,タスクDB!A:A)</f>
        <v>{d0d80a67-6f4b-4c2c-8010-bd45acbcca47}</v>
      </c>
      <c r="B8164" s="11">
        <f>タスク実績csv元!A8164</f>
        <v>45610</v>
      </c>
      <c r="C8164" s="54">
        <f>タスク実績csv元!F8164</f>
        <v>0.6875</v>
      </c>
      <c r="D8164" s="54">
        <f>タスク実績csv元!E8164</f>
        <v>0.66666666666666663</v>
      </c>
      <c r="E8164" t="str">
        <f>タスク実績csv元!I8164&amp;""</f>
        <v/>
      </c>
      <c r="F8164" t="str">
        <f>タスク実績csv元!D8164</f>
        <v>項目削除の動作確認</v>
      </c>
      <c r="G8164" t="str">
        <f t="shared" si="127"/>
        <v>INSERT INTO task_achivement(task_no,achive_date,end_time,start_time,task_detail,memo)VALUES('{d0d80a67-6f4b-4c2c-8010-bd45acbcca47}','2024/11/14','2024/11/14 16:30:00','2024/11/14 16:00:00','','項目削除の動作確認');</v>
      </c>
    </row>
    <row r="8165" spans="1:7">
      <c r="A8165" s="48" t="str">
        <f>_xlfn.XLOOKUP(_xlfn.XLOOKUP(MID(タスク実績csv元!C8165,1,SEARCH(":",タスク実績csv元!C8165)-1),リスト!F:F,リスト!G:G)&amp;MID(タスク実績csv元!C8165,SEARCH(":",タスク実績csv元!C8165),999),タスクDB!K:K,タスクDB!A:A)</f>
        <v>{eccefbf1-a852-44a0-af6a-c2c31b42f737}</v>
      </c>
      <c r="B8165" s="11">
        <f>タスク実績csv元!A8165</f>
        <v>45610</v>
      </c>
      <c r="C8165" s="54">
        <f>タスク実績csv元!F8165</f>
        <v>0.72916666666666663</v>
      </c>
      <c r="D8165" s="54">
        <f>タスク実績csv元!E8165</f>
        <v>0.6875</v>
      </c>
      <c r="E8165" t="str">
        <f>タスク実績csv元!I8165&amp;""</f>
        <v/>
      </c>
      <c r="F8165" t="str">
        <f>タスク実績csv元!D8165</f>
        <v>出荷関連SIT、得意先一括更新</v>
      </c>
      <c r="G8165" t="str">
        <f t="shared" si="127"/>
        <v>INSERT INTO task_achivement(task_no,achive_date,end_time,start_time,task_detail,memo)VALUES('{eccefbf1-a852-44a0-af6a-c2c31b42f737}','2024/11/14','2024/11/14 17:30:00','2024/11/14 16:30:00','','出荷関連SIT、得意先一括更新');</v>
      </c>
    </row>
    <row r="8166" spans="1:7">
      <c r="A8166" s="48" t="str">
        <f>_xlfn.XLOOKUP(_xlfn.XLOOKUP(MID(タスク実績csv元!C8166,1,SEARCH(":",タスク実績csv元!C8166)-1),リスト!F:F,リスト!G:G)&amp;MID(タスク実績csv元!C8166,SEARCH(":",タスク実績csv元!C8166),999),タスクDB!K:K,タスクDB!A:A)</f>
        <v>{d84a5d88-e503-432b-8c15-77654a92b465}</v>
      </c>
      <c r="B8166" s="11">
        <f>タスク実績csv元!A8166</f>
        <v>45610</v>
      </c>
      <c r="C8166" s="54">
        <f>タスク実績csv元!F8166</f>
        <v>0.75</v>
      </c>
      <c r="D8166" s="54">
        <f>タスク実績csv元!E8166</f>
        <v>0.72916666666666663</v>
      </c>
      <c r="E8166" t="str">
        <f>タスク実績csv元!I8166&amp;""</f>
        <v/>
      </c>
      <c r="F8166" t="str">
        <f>タスク実績csv元!D8166</f>
        <v>出荷関連SITのデータ準備</v>
      </c>
      <c r="G8166" t="str">
        <f t="shared" si="127"/>
        <v>INSERT INTO task_achivement(task_no,achive_date,end_time,start_time,task_detail,memo)VALUES('{d84a5d88-e503-432b-8c15-77654a92b465}','2024/11/14','2024/11/14 18:00:00','2024/11/14 17:30:00','','出荷関連SITのデータ準備');</v>
      </c>
    </row>
    <row r="8167" spans="1:7">
      <c r="A8167" s="48" t="str">
        <f>_xlfn.XLOOKUP(_xlfn.XLOOKUP(MID(タスク実績csv元!C8167,1,SEARCH(":",タスク実績csv元!C8167)-1),リスト!F:F,リスト!G:G)&amp;MID(タスク実績csv元!C8167,SEARCH(":",タスク実績csv元!C8167),999),タスクDB!K:K,タスクDB!A:A)</f>
        <v>{58914bdf-a1fd-459a-854b-231f94bcb8b8}</v>
      </c>
      <c r="B8167" s="11">
        <f>タスク実績csv元!A8167</f>
        <v>45611</v>
      </c>
      <c r="C8167" s="54">
        <f>タスク実績csv元!F8167</f>
        <v>0.5</v>
      </c>
      <c r="D8167" s="54">
        <f>タスク実績csv元!E8167</f>
        <v>0.39583333333333331</v>
      </c>
      <c r="E8167" t="str">
        <f>タスク実績csv元!I8167&amp;""</f>
        <v/>
      </c>
      <c r="F8167" t="str">
        <f>タスク実績csv元!D8167</f>
        <v>有給(佐渡)</v>
      </c>
      <c r="G8167" t="str">
        <f t="shared" si="127"/>
        <v>INSERT INTO task_achivement(task_no,achive_date,end_time,start_time,task_detail,memo)VALUES('{58914bdf-a1fd-459a-854b-231f94bcb8b8}','2024/11/15','2024/11/15 12:00:00','2024/11/15 09:30:00','','有給(佐渡)');</v>
      </c>
    </row>
    <row r="8168" spans="1:7">
      <c r="A8168" s="48" t="str">
        <f>_xlfn.XLOOKUP(_xlfn.XLOOKUP(MID(タスク実績csv元!C8168,1,SEARCH(":",タスク実績csv元!C8168)-1),リスト!F:F,リスト!G:G)&amp;MID(タスク実績csv元!C8168,SEARCH(":",タスク実績csv元!C8168),999),タスクDB!K:K,タスクDB!A:A)</f>
        <v>{58914bdf-a1fd-459a-854b-231f94bcb8b8}</v>
      </c>
      <c r="B8168" s="11">
        <f>タスク実績csv元!A8168</f>
        <v>45611</v>
      </c>
      <c r="C8168" s="54">
        <f>タスク実績csv元!F8168</f>
        <v>0.75</v>
      </c>
      <c r="D8168" s="54">
        <f>タスク実績csv元!E8168</f>
        <v>0.54166666666666663</v>
      </c>
      <c r="E8168" t="str">
        <f>タスク実績csv元!I8168&amp;""</f>
        <v/>
      </c>
      <c r="F8168" t="str">
        <f>タスク実績csv元!D8168</f>
        <v>有給(佐渡)</v>
      </c>
      <c r="G8168" t="str">
        <f t="shared" si="127"/>
        <v>INSERT INTO task_achivement(task_no,achive_date,end_time,start_time,task_detail,memo)VALUES('{58914bdf-a1fd-459a-854b-231f94bcb8b8}','2024/11/15','2024/11/15 18:00:00','2024/11/15 13:00:00','','有給(佐渡)');</v>
      </c>
    </row>
    <row r="8169" spans="1:7">
      <c r="A8169" s="48" t="str">
        <f>_xlfn.XLOOKUP(_xlfn.XLOOKUP(MID(タスク実績csv元!C8169,1,SEARCH(":",タスク実績csv元!C8169)-1),リスト!F:F,リスト!G:G)&amp;MID(タスク実績csv元!C8169,SEARCH(":",タスク実績csv元!C8169),999),タスクDB!K:K,タスクDB!A:A)</f>
        <v>{3bfae8e9-f157-4a93-8f07-ee8b8a40f008}</v>
      </c>
      <c r="B8169" s="11">
        <f>タスク実績csv元!A8169</f>
        <v>45614</v>
      </c>
      <c r="C8169" s="54">
        <f>タスク実績csv元!F8169</f>
        <v>0.41666666666666669</v>
      </c>
      <c r="D8169" s="54">
        <f>タスク実績csv元!E8169</f>
        <v>0.39583333333333331</v>
      </c>
      <c r="E8169" t="str">
        <f>タスク実績csv元!I8169&amp;""</f>
        <v/>
      </c>
      <c r="F8169" t="str">
        <f>タスク実績csv元!D8169</f>
        <v>状況整理</v>
      </c>
      <c r="G8169" t="str">
        <f t="shared" si="127"/>
        <v>INSERT INTO task_achivement(task_no,achive_date,end_time,start_time,task_detail,memo)VALUES('{3bfae8e9-f157-4a93-8f07-ee8b8a40f008}','2024/11/18','2024/11/18 10:00:00','2024/11/18 09:30:00','','状況整理');</v>
      </c>
    </row>
    <row r="8170" spans="1:7">
      <c r="A8170" s="48" t="str">
        <f>_xlfn.XLOOKUP(_xlfn.XLOOKUP(MID(タスク実績csv元!C8170,1,SEARCH(":",タスク実績csv元!C8170)-1),リスト!F:F,リスト!G:G)&amp;MID(タスク実績csv元!C8170,SEARCH(":",タスク実績csv元!C8170),999),タスクDB!K:K,タスクDB!A:A)</f>
        <v>{fa1d15a7-0fa5-46a0-b2a9-9b86fd9480ff}</v>
      </c>
      <c r="B8170" s="11">
        <f>タスク実績csv元!A8170</f>
        <v>45614</v>
      </c>
      <c r="C8170" s="54">
        <f>タスク実績csv元!F8170</f>
        <v>0.5</v>
      </c>
      <c r="D8170" s="54">
        <f>タスク実績csv元!E8170</f>
        <v>0.41666666666666669</v>
      </c>
      <c r="E8170" t="str">
        <f>タスク実績csv元!I8170&amp;""</f>
        <v/>
      </c>
      <c r="F8170" t="str">
        <f>タスク実績csv元!D8170</f>
        <v>Salesforce障害のリカバリ対応</v>
      </c>
      <c r="G8170" t="str">
        <f t="shared" si="127"/>
        <v>INSERT INTO task_achivement(task_no,achive_date,end_time,start_time,task_detail,memo)VALUES('{fa1d15a7-0fa5-46a0-b2a9-9b86fd9480ff}','2024/11/18','2024/11/18 12:00:00','2024/11/18 10:00:00','','Salesforce障害のリカバリ対応');</v>
      </c>
    </row>
    <row r="8171" spans="1:7">
      <c r="A8171" s="48" t="str">
        <f>_xlfn.XLOOKUP(_xlfn.XLOOKUP(MID(タスク実績csv元!C8171,1,SEARCH(":",タスク実績csv元!C8171)-1),リスト!F:F,リスト!G:G)&amp;MID(タスク実績csv元!C8171,SEARCH(":",タスク実績csv元!C8171),999),タスクDB!K:K,タスクDB!A:A)</f>
        <v>{fa1d15a7-0fa5-46a0-b2a9-9b86fd9480ff}</v>
      </c>
      <c r="B8171" s="11">
        <f>タスク実績csv元!A8171</f>
        <v>45614</v>
      </c>
      <c r="C8171" s="54">
        <f>タスク実績csv元!F8171</f>
        <v>0.55208333333333337</v>
      </c>
      <c r="D8171" s="54">
        <f>タスク実績csv元!E8171</f>
        <v>0.54166666666666663</v>
      </c>
      <c r="E8171" t="str">
        <f>タスク実績csv元!I8171&amp;""</f>
        <v/>
      </c>
      <c r="F8171" t="str">
        <f>タスク実績csv元!D8171</f>
        <v>Salesforce障害のリカバリ対応</v>
      </c>
      <c r="G8171" t="str">
        <f t="shared" si="127"/>
        <v>INSERT INTO task_achivement(task_no,achive_date,end_time,start_time,task_detail,memo)VALUES('{fa1d15a7-0fa5-46a0-b2a9-9b86fd9480ff}','2024/11/18','2024/11/18 13:15:00','2024/11/18 13:00:00','','Salesforce障害のリカバリ対応');</v>
      </c>
    </row>
    <row r="8172" spans="1:7">
      <c r="A8172" s="48" t="str">
        <f>_xlfn.XLOOKUP(_xlfn.XLOOKUP(MID(タスク実績csv元!C8172,1,SEARCH(":",タスク実績csv元!C8172)-1),リスト!F:F,リスト!G:G)&amp;MID(タスク実績csv元!C8172,SEARCH(":",タスク実績csv元!C8172),999),タスクDB!K:K,タスクDB!A:A)</f>
        <v>{d84a5d88-e503-432b-8c15-77654a92b465}</v>
      </c>
      <c r="B8172" s="11">
        <f>タスク実績csv元!A8172</f>
        <v>45614</v>
      </c>
      <c r="C8172" s="54">
        <f>タスク実績csv元!F8172</f>
        <v>0.57291666666666663</v>
      </c>
      <c r="D8172" s="54">
        <f>タスク実績csv元!E8172</f>
        <v>0.55208333333333337</v>
      </c>
      <c r="E8172" t="str">
        <f>タスク実績csv元!I8172&amp;""</f>
        <v/>
      </c>
      <c r="F8172" t="str">
        <f>タスク実績csv元!D8172</f>
        <v>出荷連携のSIT調整</v>
      </c>
      <c r="G8172" t="str">
        <f t="shared" si="127"/>
        <v>INSERT INTO task_achivement(task_no,achive_date,end_time,start_time,task_detail,memo)VALUES('{d84a5d88-e503-432b-8c15-77654a92b465}','2024/11/18','2024/11/18 13:45:00','2024/11/18 13:15:00','','出荷連携のSIT調整');</v>
      </c>
    </row>
    <row r="8173" spans="1:7">
      <c r="A8173" s="48" t="str">
        <f>_xlfn.XLOOKUP(_xlfn.XLOOKUP(MID(タスク実績csv元!C8173,1,SEARCH(":",タスク実績csv元!C8173)-1),リスト!F:F,リスト!G:G)&amp;MID(タスク実績csv元!C8173,SEARCH(":",タスク実績csv元!C8173),999),タスクDB!K:K,タスクDB!A:A)</f>
        <v>{3bfae8e9-f157-4a93-8f07-ee8b8a40f008}</v>
      </c>
      <c r="B8173" s="11">
        <f>タスク実績csv元!A8173</f>
        <v>45614</v>
      </c>
      <c r="C8173" s="54">
        <f>タスク実績csv元!F8173</f>
        <v>0.58333333333333337</v>
      </c>
      <c r="D8173" s="54">
        <f>タスク実績csv元!E8173</f>
        <v>0.57291666666666663</v>
      </c>
      <c r="E8173" t="str">
        <f>タスク実績csv元!I8173&amp;""</f>
        <v/>
      </c>
      <c r="F8173" t="str">
        <f>タスク実績csv元!D8173</f>
        <v>UAT3用のMDG設定対応</v>
      </c>
      <c r="G8173" t="str">
        <f t="shared" si="127"/>
        <v>INSERT INTO task_achivement(task_no,achive_date,end_time,start_time,task_detail,memo)VALUES('{3bfae8e9-f157-4a93-8f07-ee8b8a40f008}','2024/11/18','2024/11/18 14:00:00','2024/11/18 13:45:00','','UAT3用のMDG設定対応');</v>
      </c>
    </row>
    <row r="8174" spans="1:7">
      <c r="A8174" s="48" t="str">
        <f>_xlfn.XLOOKUP(_xlfn.XLOOKUP(MID(タスク実績csv元!C8174,1,SEARCH(":",タスク実績csv元!C8174)-1),リスト!F:F,リスト!G:G)&amp;MID(タスク実績csv元!C8174,SEARCH(":",タスク実績csv元!C8174),999),タスクDB!K:K,タスクDB!A:A)</f>
        <v>{eccefbf1-a852-44a0-af6a-c2c31b42f737}</v>
      </c>
      <c r="B8174" s="11">
        <f>タスク実績csv元!A8174</f>
        <v>45614</v>
      </c>
      <c r="C8174" s="54">
        <f>タスク実績csv元!F8174</f>
        <v>0.61458333333333337</v>
      </c>
      <c r="D8174" s="54">
        <f>タスク実績csv元!E8174</f>
        <v>0.58333333333333337</v>
      </c>
      <c r="E8174" t="str">
        <f>タスク実績csv元!I8174&amp;""</f>
        <v/>
      </c>
      <c r="F8174" t="str">
        <f>タスク実績csv元!D8174</f>
        <v>見積もり(高山)</v>
      </c>
      <c r="G8174" t="str">
        <f t="shared" si="127"/>
        <v>INSERT INTO task_achivement(task_no,achive_date,end_time,start_time,task_detail,memo)VALUES('{eccefbf1-a852-44a0-af6a-c2c31b42f737}','2024/11/18','2024/11/18 14:45:00','2024/11/18 14:00:00','','見積もり(高山)');</v>
      </c>
    </row>
    <row r="8175" spans="1:7">
      <c r="A8175" s="48" t="str">
        <f>_xlfn.XLOOKUP(_xlfn.XLOOKUP(MID(タスク実績csv元!C8175,1,SEARCH(":",タスク実績csv元!C8175)-1),リスト!F:F,リスト!G:G)&amp;MID(タスク実績csv元!C8175,SEARCH(":",タスク実績csv元!C8175),999),タスクDB!K:K,タスクDB!A:A)</f>
        <v>{3bfae8e9-f157-4a93-8f07-ee8b8a40f008}</v>
      </c>
      <c r="B8175" s="11">
        <f>タスク実績csv元!A8175</f>
        <v>45614</v>
      </c>
      <c r="C8175" s="54">
        <f>タスク実績csv元!F8175</f>
        <v>0.625</v>
      </c>
      <c r="D8175" s="54">
        <f>タスク実績csv元!E8175</f>
        <v>0.61458333333333337</v>
      </c>
      <c r="E8175" t="str">
        <f>タスク実績csv元!I8175&amp;""</f>
        <v/>
      </c>
      <c r="F8175" t="str">
        <f>タスク実績csv元!D8175</f>
        <v>状況整理</v>
      </c>
      <c r="G8175" t="str">
        <f t="shared" si="127"/>
        <v>INSERT INTO task_achivement(task_no,achive_date,end_time,start_time,task_detail,memo)VALUES('{3bfae8e9-f157-4a93-8f07-ee8b8a40f008}','2024/11/18','2024/11/18 15:00:00','2024/11/18 14:45:00','','状況整理');</v>
      </c>
    </row>
    <row r="8176" spans="1:7">
      <c r="A8176" s="48" t="str">
        <f>_xlfn.XLOOKUP(_xlfn.XLOOKUP(MID(タスク実績csv元!C8176,1,SEARCH(":",タスク実績csv元!C8176)-1),リスト!F:F,リスト!G:G)&amp;MID(タスク実績csv元!C8176,SEARCH(":",タスク実績csv元!C8176),999),タスクDB!K:K,タスクDB!A:A)</f>
        <v>{8bf29be6-00eb-4704-99d7-d935cf00aff3}</v>
      </c>
      <c r="B8176" s="11">
        <f>タスク実績csv元!A8176</f>
        <v>45614</v>
      </c>
      <c r="C8176" s="54">
        <f>タスク実績csv元!F8176</f>
        <v>0.65625</v>
      </c>
      <c r="D8176" s="54">
        <f>タスク実績csv元!E8176</f>
        <v>0.625</v>
      </c>
      <c r="E8176" t="str">
        <f>タスク実績csv元!I8176&amp;""</f>
        <v/>
      </c>
      <c r="F8176" t="str">
        <f>タスク実績csv元!D8176</f>
        <v>得意先のFax番号2について</v>
      </c>
      <c r="G8176" t="str">
        <f t="shared" si="127"/>
        <v>INSERT INTO task_achivement(task_no,achive_date,end_time,start_time,task_detail,memo)VALUES('{8bf29be6-00eb-4704-99d7-d935cf00aff3}','2024/11/18','2024/11/18 15:45:00','2024/11/18 15:00:00','','得意先のFax番号2について');</v>
      </c>
    </row>
    <row r="8177" spans="1:7">
      <c r="A8177" s="48" t="str">
        <f>_xlfn.XLOOKUP(_xlfn.XLOOKUP(MID(タスク実績csv元!C8177,1,SEARCH(":",タスク実績csv元!C8177)-1),リスト!F:F,リスト!G:G)&amp;MID(タスク実績csv元!C8177,SEARCH(":",タスク実績csv元!C8177),999),タスクDB!K:K,タスクDB!A:A)</f>
        <v>{d84a5d88-e503-432b-8c15-77654a92b465}</v>
      </c>
      <c r="B8177" s="11">
        <f>タスク実績csv元!A8177</f>
        <v>45614</v>
      </c>
      <c r="C8177" s="54">
        <f>タスク実績csv元!F8177</f>
        <v>0.71875</v>
      </c>
      <c r="D8177" s="54">
        <f>タスク実績csv元!E8177</f>
        <v>0.6875</v>
      </c>
      <c r="E8177" t="str">
        <f>タスク実績csv元!I8177&amp;""</f>
        <v/>
      </c>
      <c r="F8177" t="str">
        <f>タスク実績csv元!D8177</f>
        <v>出荷連携のSIT調整</v>
      </c>
      <c r="G8177" t="str">
        <f t="shared" si="127"/>
        <v>INSERT INTO task_achivement(task_no,achive_date,end_time,start_time,task_detail,memo)VALUES('{d84a5d88-e503-432b-8c15-77654a92b465}','2024/11/18','2024/11/18 17:15:00','2024/11/18 16:30:00','','出荷連携のSIT調整');</v>
      </c>
    </row>
    <row r="8178" spans="1:7">
      <c r="A8178" s="48" t="str">
        <f>_xlfn.XLOOKUP(_xlfn.XLOOKUP(MID(タスク実績csv元!C8178,1,SEARCH(":",タスク実績csv元!C8178)-1),リスト!F:F,リスト!G:G)&amp;MID(タスク実績csv元!C8178,SEARCH(":",タスク実績csv元!C8178),999),タスクDB!K:K,タスクDB!A:A)</f>
        <v>{3bfae8e9-f157-4a93-8f07-ee8b8a40f008}</v>
      </c>
      <c r="B8178" s="11">
        <f>タスク実績csv元!A8178</f>
        <v>45614</v>
      </c>
      <c r="C8178" s="54">
        <f>タスク実績csv元!F8178</f>
        <v>0.75</v>
      </c>
      <c r="D8178" s="54">
        <f>タスク実績csv元!E8178</f>
        <v>0.71875</v>
      </c>
      <c r="E8178" t="str">
        <f>タスク実績csv元!I8178&amp;""</f>
        <v/>
      </c>
      <c r="F8178" t="str">
        <f>タスク実績csv元!D8178</f>
        <v>081データ準備</v>
      </c>
      <c r="G8178" t="str">
        <f t="shared" si="127"/>
        <v>INSERT INTO task_achivement(task_no,achive_date,end_time,start_time,task_detail,memo)VALUES('{3bfae8e9-f157-4a93-8f07-ee8b8a40f008}','2024/11/18','2024/11/18 18:00:00','2024/11/18 17:15:00','','081データ準備');</v>
      </c>
    </row>
    <row r="8179" spans="1:7">
      <c r="A8179" s="48" t="str">
        <f>_xlfn.XLOOKUP(_xlfn.XLOOKUP(MID(タスク実績csv元!C8179,1,SEARCH(":",タスク実績csv元!C8179)-1),リスト!F:F,リスト!G:G)&amp;MID(タスク実績csv元!C8179,SEARCH(":",タスク実績csv元!C8179),999),タスクDB!K:K,タスクDB!A:A)</f>
        <v>{3bfae8e9-f157-4a93-8f07-ee8b8a40f008}</v>
      </c>
      <c r="B8179" s="11">
        <f>タスク実績csv元!A8179</f>
        <v>45614</v>
      </c>
      <c r="C8179" s="54">
        <f>タスク実績csv元!F8179</f>
        <v>0.85416666666666663</v>
      </c>
      <c r="D8179" s="54">
        <f>タスク実績csv元!E8179</f>
        <v>0.83333333333333337</v>
      </c>
      <c r="E8179" t="str">
        <f>タスク実績csv元!I8179&amp;""</f>
        <v/>
      </c>
      <c r="F8179" t="str">
        <f>タスク実績csv元!D8179</f>
        <v>081データ準備</v>
      </c>
      <c r="G8179" t="str">
        <f t="shared" si="127"/>
        <v>INSERT INTO task_achivement(task_no,achive_date,end_time,start_time,task_detail,memo)VALUES('{3bfae8e9-f157-4a93-8f07-ee8b8a40f008}','2024/11/18','2024/11/18 20:30:00','2024/11/18 20:00:00','','081データ準備');</v>
      </c>
    </row>
    <row r="8180" spans="1:7">
      <c r="A8180" s="48" t="str">
        <f>_xlfn.XLOOKUP(_xlfn.XLOOKUP(MID(タスク実績csv元!C8180,1,SEARCH(":",タスク実績csv元!C8180)-1),リスト!F:F,リスト!G:G)&amp;MID(タスク実績csv元!C8180,SEARCH(":",タスク実績csv元!C8180),999),タスクDB!K:K,タスクDB!A:A)</f>
        <v>{8bf29be6-00eb-4704-99d7-d935cf00aff3}</v>
      </c>
      <c r="B8180" s="11">
        <f>タスク実績csv元!A8180</f>
        <v>45615</v>
      </c>
      <c r="C8180" s="54">
        <f>タスク実績csv元!F8180</f>
        <v>0.41666666666666669</v>
      </c>
      <c r="D8180" s="54">
        <f>タスク実績csv元!E8180</f>
        <v>0.39583333333333331</v>
      </c>
      <c r="E8180" t="str">
        <f>タスク実績csv元!I8180&amp;""</f>
        <v/>
      </c>
      <c r="F8180" t="str">
        <f>タスク実績csv元!D8180</f>
        <v>UAT進捗</v>
      </c>
      <c r="G8180" t="str">
        <f t="shared" si="127"/>
        <v>INSERT INTO task_achivement(task_no,achive_date,end_time,start_time,task_detail,memo)VALUES('{8bf29be6-00eb-4704-99d7-d935cf00aff3}','2024/11/19','2024/11/19 10:00:00','2024/11/19 09:30:00','','UAT進捗');</v>
      </c>
    </row>
    <row r="8181" spans="1:7">
      <c r="A8181" s="48" t="str">
        <f>_xlfn.XLOOKUP(_xlfn.XLOOKUP(MID(タスク実績csv元!C8181,1,SEARCH(":",タスク実績csv元!C8181)-1),リスト!F:F,リスト!G:G)&amp;MID(タスク実績csv元!C8181,SEARCH(":",タスク実績csv元!C8181),999),タスクDB!K:K,タスクDB!A:A)</f>
        <v>{8bf29be6-00eb-4704-99d7-d935cf00aff3}</v>
      </c>
      <c r="B8181" s="11">
        <f>タスク実績csv元!A8181</f>
        <v>45615</v>
      </c>
      <c r="C8181" s="54">
        <f>タスク実績csv元!F8181</f>
        <v>0.45833333333333331</v>
      </c>
      <c r="D8181" s="54">
        <f>タスク実績csv元!E8181</f>
        <v>0.41666666666666669</v>
      </c>
      <c r="E8181" t="str">
        <f>タスク実績csv元!I8181&amp;""</f>
        <v/>
      </c>
      <c r="F8181" t="str">
        <f>タスク実績csv元!D8181</f>
        <v>SVMX定例</v>
      </c>
      <c r="G8181" t="str">
        <f t="shared" si="127"/>
        <v>INSERT INTO task_achivement(task_no,achive_date,end_time,start_time,task_detail,memo)VALUES('{8bf29be6-00eb-4704-99d7-d935cf00aff3}','2024/11/19','2024/11/19 11:00:00','2024/11/19 10:00:00','','SVMX定例');</v>
      </c>
    </row>
    <row r="8182" spans="1:7">
      <c r="A8182" s="48" t="str">
        <f>_xlfn.XLOOKUP(_xlfn.XLOOKUP(MID(タスク実績csv元!C8182,1,SEARCH(":",タスク実績csv元!C8182)-1),リスト!F:F,リスト!G:G)&amp;MID(タスク実績csv元!C8182,SEARCH(":",タスク実績csv元!C8182),999),タスクDB!K:K,タスクDB!A:A)</f>
        <v>{8bf29be6-00eb-4704-99d7-d935cf00aff3}</v>
      </c>
      <c r="B8182" s="11">
        <f>タスク実績csv元!A8182</f>
        <v>45615</v>
      </c>
      <c r="C8182" s="54">
        <f>タスク実績csv元!F8182</f>
        <v>0.5</v>
      </c>
      <c r="D8182" s="54">
        <f>タスク実績csv元!E8182</f>
        <v>0.45833333333333331</v>
      </c>
      <c r="E8182" t="str">
        <f>タスク実績csv元!I8182&amp;""</f>
        <v/>
      </c>
      <c r="F8182" t="str">
        <f>タスク実績csv元!D8182</f>
        <v>CPRTテスト</v>
      </c>
      <c r="G8182" t="str">
        <f t="shared" si="127"/>
        <v>INSERT INTO task_achivement(task_no,achive_date,end_time,start_time,task_detail,memo)VALUES('{8bf29be6-00eb-4704-99d7-d935cf00aff3}','2024/11/19','2024/11/19 12:00:00','2024/11/19 11:00:00','','CPRTテスト');</v>
      </c>
    </row>
    <row r="8183" spans="1:7">
      <c r="A8183" s="48" t="str">
        <f>_xlfn.XLOOKUP(_xlfn.XLOOKUP(MID(タスク実績csv元!C8183,1,SEARCH(":",タスク実績csv元!C8183)-1),リスト!F:F,リスト!G:G)&amp;MID(タスク実績csv元!C8183,SEARCH(":",タスク実績csv元!C8183),999),タスクDB!K:K,タスクDB!A:A)</f>
        <v>{eccefbf1-a852-44a0-af6a-c2c31b42f737}</v>
      </c>
      <c r="B8183" s="11">
        <f>タスク実績csv元!A8183</f>
        <v>45615</v>
      </c>
      <c r="C8183" s="54">
        <f>タスク実績csv元!F8183</f>
        <v>0.59375</v>
      </c>
      <c r="D8183" s="54">
        <f>タスク実績csv元!E8183</f>
        <v>0.54166666666666663</v>
      </c>
      <c r="E8183" t="str">
        <f>タスク実績csv元!I8183&amp;""</f>
        <v/>
      </c>
      <c r="F8183" t="str">
        <f>タスク実績csv元!D8183</f>
        <v>移行状況確認(福井、小椋)</v>
      </c>
      <c r="G8183" t="str">
        <f t="shared" si="127"/>
        <v>INSERT INTO task_achivement(task_no,achive_date,end_time,start_time,task_detail,memo)VALUES('{eccefbf1-a852-44a0-af6a-c2c31b42f737}','2024/11/19','2024/11/19 14:15:00','2024/11/19 13:00:00','','移行状況確認(福井、小椋)');</v>
      </c>
    </row>
    <row r="8184" spans="1:7">
      <c r="A8184" s="48" t="str">
        <f>_xlfn.XLOOKUP(_xlfn.XLOOKUP(MID(タスク実績csv元!C8184,1,SEARCH(":",タスク実績csv元!C8184)-1),リスト!F:F,リスト!G:G)&amp;MID(タスク実績csv元!C8184,SEARCH(":",タスク実績csv元!C8184),999),タスクDB!K:K,タスクDB!A:A)</f>
        <v>{8bf29be6-00eb-4704-99d7-d935cf00aff3}</v>
      </c>
      <c r="B8184" s="11">
        <f>タスク実績csv元!A8184</f>
        <v>45615</v>
      </c>
      <c r="C8184" s="54">
        <f>タスク実績csv元!F8184</f>
        <v>0.625</v>
      </c>
      <c r="D8184" s="54">
        <f>タスク実績csv元!E8184</f>
        <v>0.59375</v>
      </c>
      <c r="E8184" t="str">
        <f>タスク実績csv元!I8184&amp;""</f>
        <v/>
      </c>
      <c r="F8184" t="str">
        <f>タスク実績csv元!D8184</f>
        <v>売上訂正</v>
      </c>
      <c r="G8184" t="str">
        <f t="shared" si="127"/>
        <v>INSERT INTO task_achivement(task_no,achive_date,end_time,start_time,task_detail,memo)VALUES('{8bf29be6-00eb-4704-99d7-d935cf00aff3}','2024/11/19','2024/11/19 15:00:00','2024/11/19 14:15:00','','売上訂正');</v>
      </c>
    </row>
    <row r="8185" spans="1:7">
      <c r="A8185" s="48" t="str">
        <f>_xlfn.XLOOKUP(_xlfn.XLOOKUP(MID(タスク実績csv元!C8185,1,SEARCH(":",タスク実績csv元!C8185)-1),リスト!F:F,リスト!G:G)&amp;MID(タスク実績csv元!C8185,SEARCH(":",タスク実績csv元!C8185),999),タスクDB!K:K,タスクDB!A:A)</f>
        <v>{8bf29be6-00eb-4704-99d7-d935cf00aff3}</v>
      </c>
      <c r="B8185" s="11">
        <f>タスク実績csv元!A8185</f>
        <v>45615</v>
      </c>
      <c r="C8185" s="54">
        <f>タスク実績csv元!F8185</f>
        <v>0.66666666666666663</v>
      </c>
      <c r="D8185" s="54">
        <f>タスク実績csv元!E8185</f>
        <v>0.625</v>
      </c>
      <c r="E8185" t="str">
        <f>タスク実績csv元!I8185&amp;""</f>
        <v/>
      </c>
      <c r="F8185" t="str">
        <f>タスク実績csv元!D8185</f>
        <v>OTC定例</v>
      </c>
      <c r="G8185" t="str">
        <f t="shared" si="127"/>
        <v>INSERT INTO task_achivement(task_no,achive_date,end_time,start_time,task_detail,memo)VALUES('{8bf29be6-00eb-4704-99d7-d935cf00aff3}','2024/11/19','2024/11/19 16:00:00','2024/11/19 15:00:00','','OTC定例');</v>
      </c>
    </row>
    <row r="8186" spans="1:7">
      <c r="A8186" s="48" t="str">
        <f>_xlfn.XLOOKUP(_xlfn.XLOOKUP(MID(タスク実績csv元!C8186,1,SEARCH(":",タスク実績csv元!C8186)-1),リスト!F:F,リスト!G:G)&amp;MID(タスク実績csv元!C8186,SEARCH(":",タスク実績csv元!C8186),999),タスクDB!K:K,タスクDB!A:A)</f>
        <v>{3bfae8e9-f157-4a93-8f07-ee8b8a40f008}</v>
      </c>
      <c r="B8186" s="11">
        <f>タスク実績csv元!A8186</f>
        <v>45615</v>
      </c>
      <c r="C8186" s="54">
        <f>タスク実績csv元!F8186</f>
        <v>0.70833333333333337</v>
      </c>
      <c r="D8186" s="54">
        <f>タスク実績csv元!E8186</f>
        <v>0.66666666666666663</v>
      </c>
      <c r="E8186" t="str">
        <f>タスク実績csv元!I8186&amp;""</f>
        <v/>
      </c>
      <c r="F8186" t="str">
        <f>タスク実績csv元!D8186</f>
        <v>得意先資料の作成</v>
      </c>
      <c r="G8186" t="str">
        <f t="shared" si="127"/>
        <v>INSERT INTO task_achivement(task_no,achive_date,end_time,start_time,task_detail,memo)VALUES('{3bfae8e9-f157-4a93-8f07-ee8b8a40f008}','2024/11/19','2024/11/19 17:00:00','2024/11/19 16:00:00','','得意先資料の作成');</v>
      </c>
    </row>
    <row r="8187" spans="1:7">
      <c r="A8187" s="48" t="str">
        <f>_xlfn.XLOOKUP(_xlfn.XLOOKUP(MID(タスク実績csv元!C8187,1,SEARCH(":",タスク実績csv元!C8187)-1),リスト!F:F,リスト!G:G)&amp;MID(タスク実績csv元!C8187,SEARCH(":",タスク実績csv元!C8187),999),タスクDB!K:K,タスクDB!A:A)</f>
        <v>{ab830abc-8fa4-46a1-8d2f-fee977849653}</v>
      </c>
      <c r="B8187" s="11">
        <f>タスク実績csv元!A8187</f>
        <v>45615</v>
      </c>
      <c r="C8187" s="54">
        <f>タスク実績csv元!F8187</f>
        <v>0.72916666666666663</v>
      </c>
      <c r="D8187" s="54">
        <f>タスク実績csv元!E8187</f>
        <v>0.70833333333333337</v>
      </c>
      <c r="E8187" t="str">
        <f>タスク実績csv元!I8187&amp;""</f>
        <v/>
      </c>
      <c r="F8187" t="str">
        <f>タスク実績csv元!D8187</f>
        <v>第8回 技術者向け勉強会</v>
      </c>
      <c r="G8187" t="str">
        <f t="shared" si="127"/>
        <v>INSERT INTO task_achivement(task_no,achive_date,end_time,start_time,task_detail,memo)VALUES('{ab830abc-8fa4-46a1-8d2f-fee977849653}','2024/11/19','2024/11/19 17:30:00','2024/11/19 17:00:00','','第8回 技術者向け勉強会');</v>
      </c>
    </row>
    <row r="8188" spans="1:7">
      <c r="A8188" s="48" t="str">
        <f>_xlfn.XLOOKUP(_xlfn.XLOOKUP(MID(タスク実績csv元!C8188,1,SEARCH(":",タスク実績csv元!C8188)-1),リスト!F:F,リスト!G:G)&amp;MID(タスク実績csv元!C8188,SEARCH(":",タスク実績csv元!C8188),999),タスクDB!K:K,タスクDB!A:A)</f>
        <v>{d84a5d88-e503-432b-8c15-77654a92b465}</v>
      </c>
      <c r="B8188" s="11">
        <f>タスク実績csv元!A8188</f>
        <v>45615</v>
      </c>
      <c r="C8188" s="54">
        <f>タスク実績csv元!F8188</f>
        <v>0.75</v>
      </c>
      <c r="D8188" s="54">
        <f>タスク実績csv元!E8188</f>
        <v>0.72916666666666663</v>
      </c>
      <c r="E8188" t="str">
        <f>タスク実績csv元!I8188&amp;""</f>
        <v/>
      </c>
      <c r="F8188" t="str">
        <f>タスク実績csv元!D8188</f>
        <v>国内営業のスポット発注～販売プロセスの動作確認実施</v>
      </c>
      <c r="G8188" t="str">
        <f t="shared" si="127"/>
        <v>INSERT INTO task_achivement(task_no,achive_date,end_time,start_time,task_detail,memo)VALUES('{d84a5d88-e503-432b-8c15-77654a92b465}','2024/11/19','2024/11/19 18:00:00','2024/11/19 17:30:00','','国内営業のスポット発注～販売プロセスの動作確認実施');</v>
      </c>
    </row>
    <row r="8189" spans="1:7">
      <c r="A8189" s="48" t="str">
        <f>_xlfn.XLOOKUP(_xlfn.XLOOKUP(MID(タスク実績csv元!C8189,1,SEARCH(":",タスク実績csv元!C8189)-1),リスト!F:F,リスト!G:G)&amp;MID(タスク実績csv元!C8189,SEARCH(":",タスク実績csv元!C8189),999),タスクDB!K:K,タスクDB!A:A)</f>
        <v>{d84a5d88-e503-432b-8c15-77654a92b465}</v>
      </c>
      <c r="B8189" s="11">
        <f>タスク実績csv元!A8189</f>
        <v>45615</v>
      </c>
      <c r="C8189" s="54">
        <f>タスク実績csv元!F8189</f>
        <v>0.85416666666666663</v>
      </c>
      <c r="D8189" s="54">
        <f>タスク実績csv元!E8189</f>
        <v>0.83333333333333337</v>
      </c>
      <c r="E8189" t="str">
        <f>タスク実績csv元!I8189&amp;""</f>
        <v/>
      </c>
      <c r="F8189" t="str">
        <f>タスク実績csv元!D8189</f>
        <v>国内営業のスポット発注～販売プロセスの動作確認実施</v>
      </c>
      <c r="G8189" t="str">
        <f t="shared" si="127"/>
        <v>INSERT INTO task_achivement(task_no,achive_date,end_time,start_time,task_detail,memo)VALUES('{d84a5d88-e503-432b-8c15-77654a92b465}','2024/11/19','2024/11/19 20:30:00','2024/11/19 20:00:00','','国内営業のスポット発注～販売プロセスの動作確認実施');</v>
      </c>
    </row>
    <row r="8190" spans="1:7">
      <c r="A8190" s="48" t="str">
        <f>_xlfn.XLOOKUP(_xlfn.XLOOKUP(MID(タスク実績csv元!C8190,1,SEARCH(":",タスク実績csv元!C8190)-1),リスト!F:F,リスト!G:G)&amp;MID(タスク実績csv元!C8190,SEARCH(":",タスク実績csv元!C8190),999),タスクDB!K:K,タスクDB!A:A)</f>
        <v>{3bfae8e9-f157-4a93-8f07-ee8b8a40f008}</v>
      </c>
      <c r="B8190" s="11">
        <f>タスク実績csv元!A8190</f>
        <v>45615</v>
      </c>
      <c r="C8190" s="54">
        <f>タスク実績csv元!F8190</f>
        <v>0.91666666666666663</v>
      </c>
      <c r="D8190" s="54">
        <f>タスク実績csv元!E8190</f>
        <v>0.89583333333333337</v>
      </c>
      <c r="E8190" t="str">
        <f>タスク実績csv元!I8190&amp;""</f>
        <v/>
      </c>
      <c r="F8190" t="str">
        <f>タスク実績csv元!D8190</f>
        <v>データ移行</v>
      </c>
      <c r="G8190" t="str">
        <f t="shared" si="127"/>
        <v>INSERT INTO task_achivement(task_no,achive_date,end_time,start_time,task_detail,memo)VALUES('{3bfae8e9-f157-4a93-8f07-ee8b8a40f008}','2024/11/19','2024/11/19 22:00:00','2024/11/19 21:30:00','','データ移行');</v>
      </c>
    </row>
    <row r="8191" spans="1:7">
      <c r="A8191" s="48" t="str">
        <f>_xlfn.XLOOKUP(_xlfn.XLOOKUP(MID(タスク実績csv元!C8191,1,SEARCH(":",タスク実績csv元!C8191)-1),リスト!F:F,リスト!G:G)&amp;MID(タスク実績csv元!C8191,SEARCH(":",タスク実績csv元!C8191),999),タスクDB!K:K,タスクDB!A:A)</f>
        <v>{3bfae8e9-f157-4a93-8f07-ee8b8a40f008}</v>
      </c>
      <c r="B8191" s="11">
        <f>タスク実績csv元!A8191</f>
        <v>45615</v>
      </c>
      <c r="C8191" s="54">
        <f>タスク実績csv元!F8191</f>
        <v>0.97916666666666663</v>
      </c>
      <c r="D8191" s="54">
        <f>タスク実績csv元!E8191</f>
        <v>0.95833333333333337</v>
      </c>
      <c r="E8191" t="str">
        <f>タスク実績csv元!I8191&amp;""</f>
        <v/>
      </c>
      <c r="F8191" t="str">
        <f>タスク実績csv元!D8191</f>
        <v>データ移行</v>
      </c>
      <c r="G8191" t="str">
        <f t="shared" si="127"/>
        <v>INSERT INTO task_achivement(task_no,achive_date,end_time,start_time,task_detail,memo)VALUES('{3bfae8e9-f157-4a93-8f07-ee8b8a40f008}','2024/11/19','2024/11/19 23:30:00','2024/11/19 23:00:00','','データ移行');</v>
      </c>
    </row>
    <row r="8192" spans="1:7">
      <c r="A8192" s="48" t="str">
        <f>_xlfn.XLOOKUP(_xlfn.XLOOKUP(MID(タスク実績csv元!C8192,1,SEARCH(":",タスク実績csv元!C8192)-1),リスト!F:F,リスト!G:G)&amp;MID(タスク実績csv元!C8192,SEARCH(":",タスク実績csv元!C8192),999),タスクDB!K:K,タスクDB!A:A)</f>
        <v>{d0d80a67-6f4b-4c2c-8010-bd45acbcca47}</v>
      </c>
      <c r="B8192" s="11">
        <f>タスク実績csv元!A8192</f>
        <v>45616</v>
      </c>
      <c r="C8192" s="54">
        <f>タスク実績csv元!F8192</f>
        <v>0.41666666666666669</v>
      </c>
      <c r="D8192" s="54">
        <f>タスク実績csv元!E8192</f>
        <v>0.39583333333333331</v>
      </c>
      <c r="E8192" t="str">
        <f>タスク実績csv元!I8192&amp;""</f>
        <v/>
      </c>
      <c r="F8192" t="str">
        <f>タスク実績csv元!D8192</f>
        <v>得意先セッション準備</v>
      </c>
      <c r="G8192" t="str">
        <f t="shared" si="127"/>
        <v>INSERT INTO task_achivement(task_no,achive_date,end_time,start_time,task_detail,memo)VALUES('{d0d80a67-6f4b-4c2c-8010-bd45acbcca47}','2024/11/20','2024/11/20 10:00:00','2024/11/20 09:30:00','','得意先セッション準備');</v>
      </c>
    </row>
    <row r="8193" spans="1:7">
      <c r="A8193" s="48" t="str">
        <f>_xlfn.XLOOKUP(_xlfn.XLOOKUP(MID(タスク実績csv元!C8193,1,SEARCH(":",タスク実績csv元!C8193)-1),リスト!F:F,リスト!G:G)&amp;MID(タスク実績csv元!C8193,SEARCH(":",タスク実績csv元!C8193),999),タスクDB!K:K,タスクDB!A:A)</f>
        <v>{eccefbf1-a852-44a0-af6a-c2c31b42f737}</v>
      </c>
      <c r="B8193" s="11">
        <f>タスク実績csv元!A8193</f>
        <v>45616</v>
      </c>
      <c r="C8193" s="54">
        <f>タスク実績csv元!F8193</f>
        <v>0.5</v>
      </c>
      <c r="D8193" s="54">
        <f>タスク実績csv元!E8193</f>
        <v>0.41666666666666669</v>
      </c>
      <c r="E8193" t="str">
        <f>タスク実績csv元!I8193&amp;""</f>
        <v/>
      </c>
      <c r="F8193" t="str">
        <f>タスク実績csv元!D8193</f>
        <v>移行週次打合せ</v>
      </c>
      <c r="G8193" t="str">
        <f t="shared" si="127"/>
        <v>INSERT INTO task_achivement(task_no,achive_date,end_time,start_time,task_detail,memo)VALUES('{eccefbf1-a852-44a0-af6a-c2c31b42f737}','2024/11/20','2024/11/20 12:00:00','2024/11/20 10:00:00','','移行週次打合せ');</v>
      </c>
    </row>
    <row r="8194" spans="1:7">
      <c r="A8194" s="48" t="str">
        <f>_xlfn.XLOOKUP(_xlfn.XLOOKUP(MID(タスク実績csv元!C8194,1,SEARCH(":",タスク実績csv元!C8194)-1),リスト!F:F,リスト!G:G)&amp;MID(タスク実績csv元!C8194,SEARCH(":",タスク実績csv元!C8194),999),タスクDB!K:K,タスクDB!A:A)</f>
        <v>{8bf29be6-00eb-4704-99d7-d935cf00aff3}</v>
      </c>
      <c r="B8194" s="11">
        <f>タスク実績csv元!A8194</f>
        <v>45616</v>
      </c>
      <c r="C8194" s="54">
        <f>タスク実績csv元!F8194</f>
        <v>0.625</v>
      </c>
      <c r="D8194" s="54">
        <f>タスク実績csv元!E8194</f>
        <v>0.54166666666666663</v>
      </c>
      <c r="E8194" t="str">
        <f>タスク実績csv元!I8194&amp;""</f>
        <v/>
      </c>
      <c r="F8194" t="str">
        <f>タスク実績csv元!D8194</f>
        <v>課題セッション(得意先, 社内部署)</v>
      </c>
      <c r="G8194" t="str">
        <f t="shared" si="127"/>
        <v>INSERT INTO task_achivement(task_no,achive_date,end_time,start_time,task_detail,memo)VALUES('{8bf29be6-00eb-4704-99d7-d935cf00aff3}','2024/11/20','2024/11/20 15:00:00','2024/11/20 13:00:00','','課題セッション(得意先, 社内部署)');</v>
      </c>
    </row>
    <row r="8195" spans="1:7">
      <c r="A8195" s="48" t="str">
        <f>_xlfn.XLOOKUP(_xlfn.XLOOKUP(MID(タスク実績csv元!C8195,1,SEARCH(":",タスク実績csv元!C8195)-1),リスト!F:F,リスト!G:G)&amp;MID(タスク実績csv元!C8195,SEARCH(":",タスク実績csv元!C8195),999),タスクDB!K:K,タスクDB!A:A)</f>
        <v>{eccefbf1-a852-44a0-af6a-c2c31b42f737}</v>
      </c>
      <c r="B8195" s="11">
        <f>タスク実績csv元!A8195</f>
        <v>45616</v>
      </c>
      <c r="C8195" s="54">
        <f>タスク実績csv元!F8195</f>
        <v>0.66666666666666663</v>
      </c>
      <c r="D8195" s="54">
        <f>タスク実績csv元!E8195</f>
        <v>0.625</v>
      </c>
      <c r="E8195" t="str">
        <f>タスク実績csv元!I8195&amp;""</f>
        <v/>
      </c>
      <c r="F8195" t="str">
        <f>タスク実績csv元!D8195</f>
        <v>移行準備(小椋, 福井)</v>
      </c>
      <c r="G8195" t="str">
        <f t="shared" ref="G8195:G8258" si="128">IF(B8195=0,"","INSERT INTO task_achivement("&amp;$A$1&amp;","&amp;$B$1&amp;","&amp;$C$1&amp;","&amp;$D$1&amp;","&amp;$E$1&amp;","&amp;$F$1&amp;")VALUES('"&amp;A8195&amp;"',"&amp;IF(B8195="","null","'"&amp;TEXT(B8195,"yyyy/MM/dd")&amp;"'")&amp;","&amp;IF(C8195="","null","'"&amp;TEXT(B8195,"yyyy/MM/dd")&amp;" "&amp;TEXT(C8195,"HH:mm:ss")&amp;"'")&amp;","&amp;IF(D8195="","null","'"&amp;TEXT(B8195,"yyyy/MM/dd")&amp;" "&amp;TEXT(D8195,"HH:mm:ss")&amp;"'")&amp;",'"&amp;E8195&amp;"','"&amp;F8195&amp;"');")</f>
        <v>INSERT INTO task_achivement(task_no,achive_date,end_time,start_time,task_detail,memo)VALUES('{eccefbf1-a852-44a0-af6a-c2c31b42f737}','2024/11/20','2024/11/20 16:00:00','2024/11/20 15:00:00','','移行準備(小椋, 福井)');</v>
      </c>
    </row>
    <row r="8196" spans="1:7">
      <c r="A8196" s="48" t="str">
        <f>_xlfn.XLOOKUP(_xlfn.XLOOKUP(MID(タスク実績csv元!C8196,1,SEARCH(":",タスク実績csv元!C8196)-1),リスト!F:F,リスト!G:G)&amp;MID(タスク実績csv元!C8196,SEARCH(":",タスク実績csv元!C8196),999),タスクDB!K:K,タスクDB!A:A)</f>
        <v>{eccefbf1-a852-44a0-af6a-c2c31b42f737}</v>
      </c>
      <c r="B8196" s="11">
        <f>タスク実績csv元!A8196</f>
        <v>45616</v>
      </c>
      <c r="C8196" s="54">
        <f>タスク実績csv元!F8196</f>
        <v>0.6875</v>
      </c>
      <c r="D8196" s="54">
        <f>タスク実績csv元!E8196</f>
        <v>0.66666666666666663</v>
      </c>
      <c r="E8196" t="str">
        <f>タスク実績csv元!I8196&amp;""</f>
        <v/>
      </c>
      <c r="F8196" t="str">
        <f>タスク実績csv元!D8196</f>
        <v>項目削除の適用調整(荒川)</v>
      </c>
      <c r="G8196" t="str">
        <f t="shared" si="128"/>
        <v>INSERT INTO task_achivement(task_no,achive_date,end_time,start_time,task_detail,memo)VALUES('{eccefbf1-a852-44a0-af6a-c2c31b42f737}','2024/11/20','2024/11/20 16:30:00','2024/11/20 16:00:00','','項目削除の適用調整(荒川)');</v>
      </c>
    </row>
    <row r="8197" spans="1:7">
      <c r="A8197" s="48" t="str">
        <f>_xlfn.XLOOKUP(_xlfn.XLOOKUP(MID(タスク実績csv元!C8197,1,SEARCH(":",タスク実績csv元!C8197)-1),リスト!F:F,リスト!G:G)&amp;MID(タスク実績csv元!C8197,SEARCH(":",タスク実績csv元!C8197),999),タスクDB!K:K,タスクDB!A:A)</f>
        <v>{d84a5d88-e503-432b-8c15-77654a92b465}</v>
      </c>
      <c r="B8197" s="11">
        <f>タスク実績csv元!A8197</f>
        <v>45616</v>
      </c>
      <c r="C8197" s="54">
        <f>タスク実績csv元!F8197</f>
        <v>0.70833333333333337</v>
      </c>
      <c r="D8197" s="54">
        <f>タスク実績csv元!E8197</f>
        <v>0.6875</v>
      </c>
      <c r="E8197" t="str">
        <f>タスク実績csv元!I8197&amp;""</f>
        <v/>
      </c>
      <c r="F8197" t="str">
        <f>タスク実績csv元!D8197</f>
        <v>品目連携エラーの状況確認</v>
      </c>
      <c r="G8197" t="str">
        <f t="shared" si="128"/>
        <v>INSERT INTO task_achivement(task_no,achive_date,end_time,start_time,task_detail,memo)VALUES('{d84a5d88-e503-432b-8c15-77654a92b465}','2024/11/20','2024/11/20 17:00:00','2024/11/20 16:30:00','','品目連携エラーの状況確認');</v>
      </c>
    </row>
    <row r="8198" spans="1:7">
      <c r="A8198" s="48" t="str">
        <f>_xlfn.XLOOKUP(_xlfn.XLOOKUP(MID(タスク実績csv元!C8198,1,SEARCH(":",タスク実績csv元!C8198)-1),リスト!F:F,リスト!G:G)&amp;MID(タスク実績csv元!C8198,SEARCH(":",タスク実績csv元!C8198),999),タスクDB!K:K,タスクDB!A:A)</f>
        <v>{eccefbf1-a852-44a0-af6a-c2c31b42f737}</v>
      </c>
      <c r="B8198" s="11">
        <f>タスク実績csv元!A8198</f>
        <v>45616</v>
      </c>
      <c r="C8198" s="54">
        <f>タスク実績csv元!F8198</f>
        <v>0.72916666666666663</v>
      </c>
      <c r="D8198" s="54">
        <f>タスク実績csv元!E8198</f>
        <v>0.70833333333333337</v>
      </c>
      <c r="E8198" t="str">
        <f>タスク実績csv元!I8198&amp;""</f>
        <v/>
      </c>
      <c r="F8198" t="str">
        <f>タスク実績csv元!D8198</f>
        <v>得意先の業許可について(小椋)</v>
      </c>
      <c r="G8198" t="str">
        <f t="shared" si="128"/>
        <v>INSERT INTO task_achivement(task_no,achive_date,end_time,start_time,task_detail,memo)VALUES('{eccefbf1-a852-44a0-af6a-c2c31b42f737}','2024/11/20','2024/11/20 17:30:00','2024/11/20 17:00:00','','得意先の業許可について(小椋)');</v>
      </c>
    </row>
    <row r="8199" spans="1:7">
      <c r="A8199" s="48" t="str">
        <f>_xlfn.XLOOKUP(_xlfn.XLOOKUP(MID(タスク実績csv元!C8199,1,SEARCH(":",タスク実績csv元!C8199)-1),リスト!F:F,リスト!G:G)&amp;MID(タスク実績csv元!C8199,SEARCH(":",タスク実績csv元!C8199),999),タスクDB!K:K,タスクDB!A:A)</f>
        <v>{8bf29be6-00eb-4704-99d7-d935cf00aff3}</v>
      </c>
      <c r="B8199" s="11">
        <f>タスク実績csv元!A8199</f>
        <v>45616</v>
      </c>
      <c r="C8199" s="54">
        <f>タスク実績csv元!F8199</f>
        <v>0.76041666666666663</v>
      </c>
      <c r="D8199" s="54">
        <f>タスク実績csv元!E8199</f>
        <v>0.72916666666666663</v>
      </c>
      <c r="E8199" t="str">
        <f>タスク実績csv元!I8199&amp;""</f>
        <v/>
      </c>
      <c r="F8199" t="str">
        <f>タスク実績csv元!D8199</f>
        <v>納入区域の対応について</v>
      </c>
      <c r="G8199" t="str">
        <f t="shared" si="128"/>
        <v>INSERT INTO task_achivement(task_no,achive_date,end_time,start_time,task_detail,memo)VALUES('{8bf29be6-00eb-4704-99d7-d935cf00aff3}','2024/11/20','2024/11/20 18:15:00','2024/11/20 17:30:00','','納入区域の対応について');</v>
      </c>
    </row>
    <row r="8200" spans="1:7">
      <c r="A8200" s="48" t="str">
        <f>_xlfn.XLOOKUP(_xlfn.XLOOKUP(MID(タスク実績csv元!C8200,1,SEARCH(":",タスク実績csv元!C8200)-1),リスト!F:F,リスト!G:G)&amp;MID(タスク実績csv元!C8200,SEARCH(":",タスク実績csv元!C8200),999),タスクDB!K:K,タスクDB!A:A)</f>
        <v>{eccefbf1-a852-44a0-af6a-c2c31b42f737}</v>
      </c>
      <c r="B8200" s="11">
        <f>タスク実績csv元!A8200</f>
        <v>45616</v>
      </c>
      <c r="C8200" s="54">
        <f>タスク実績csv元!F8200</f>
        <v>0.77083333333333337</v>
      </c>
      <c r="D8200" s="54">
        <f>タスク実績csv元!E8200</f>
        <v>0.76041666666666663</v>
      </c>
      <c r="E8200" t="str">
        <f>タスク実績csv元!I8200&amp;""</f>
        <v/>
      </c>
      <c r="F8200" t="str">
        <f>タスク実績csv元!D8200</f>
        <v>得意先の廃止フラグの検討(中村)</v>
      </c>
      <c r="G8200" t="str">
        <f t="shared" si="128"/>
        <v>INSERT INTO task_achivement(task_no,achive_date,end_time,start_time,task_detail,memo)VALUES('{eccefbf1-a852-44a0-af6a-c2c31b42f737}','2024/11/20','2024/11/20 18:30:00','2024/11/20 18:15:00','','得意先の廃止フラグの検討(中村)');</v>
      </c>
    </row>
    <row r="8201" spans="1:7">
      <c r="A8201" s="48" t="str">
        <f>_xlfn.XLOOKUP(_xlfn.XLOOKUP(MID(タスク実績csv元!C8201,1,SEARCH(":",タスク実績csv元!C8201)-1),リスト!F:F,リスト!G:G)&amp;MID(タスク実績csv元!C8201,SEARCH(":",タスク実績csv元!C8201),999),タスクDB!K:K,タスクDB!A:A)</f>
        <v>{fa1d15a7-0fa5-46a0-b2a9-9b86fd9480ff}</v>
      </c>
      <c r="B8201" s="11">
        <f>タスク実績csv元!A8201</f>
        <v>45616</v>
      </c>
      <c r="C8201" s="54">
        <f>タスク実績csv元!F8201</f>
        <v>0.91666666666666663</v>
      </c>
      <c r="D8201" s="54">
        <f>タスク実績csv元!E8201</f>
        <v>0.90625</v>
      </c>
      <c r="E8201" t="str">
        <f>タスク実績csv元!I8201&amp;""</f>
        <v/>
      </c>
      <c r="F8201" t="str">
        <f>タスク実績csv元!D8201</f>
        <v>得意先グループ3修正</v>
      </c>
      <c r="G8201" t="str">
        <f t="shared" si="128"/>
        <v>INSERT INTO task_achivement(task_no,achive_date,end_time,start_time,task_detail,memo)VALUES('{fa1d15a7-0fa5-46a0-b2a9-9b86fd9480ff}','2024/11/20','2024/11/20 22:00:00','2024/11/20 21:45:00','','得意先グループ3修正');</v>
      </c>
    </row>
    <row r="8202" spans="1:7">
      <c r="A8202" s="48" t="str">
        <f>_xlfn.XLOOKUP(_xlfn.XLOOKUP(MID(タスク実績csv元!C8202,1,SEARCH(":",タスク実績csv元!C8202)-1),リスト!F:F,リスト!G:G)&amp;MID(タスク実績csv元!C8202,SEARCH(":",タスク実績csv元!C8202),999),タスクDB!K:K,タスクDB!A:A)</f>
        <v>{3bfae8e9-f157-4a93-8f07-ee8b8a40f008}</v>
      </c>
      <c r="B8202" s="11">
        <f>タスク実績csv元!A8202</f>
        <v>45616</v>
      </c>
      <c r="C8202" s="54">
        <f>タスク実績csv元!F8202</f>
        <v>0.92708333333333337</v>
      </c>
      <c r="D8202" s="54">
        <f>タスク実績csv元!E8202</f>
        <v>0.91666666666666663</v>
      </c>
      <c r="E8202" t="str">
        <f>タスク実績csv元!I8202&amp;""</f>
        <v/>
      </c>
      <c r="F8202" t="str">
        <f>タスク実績csv元!D8202</f>
        <v>今西さん資料のDSC分の記載</v>
      </c>
      <c r="G8202" t="str">
        <f t="shared" si="128"/>
        <v>INSERT INTO task_achivement(task_no,achive_date,end_time,start_time,task_detail,memo)VALUES('{3bfae8e9-f157-4a93-8f07-ee8b8a40f008}','2024/11/20','2024/11/20 22:15:00','2024/11/20 22:00:00','','今西さん資料のDSC分の記載');</v>
      </c>
    </row>
    <row r="8203" spans="1:7">
      <c r="A8203" s="48" t="str">
        <f>_xlfn.XLOOKUP(_xlfn.XLOOKUP(MID(タスク実績csv元!C8203,1,SEARCH(":",タスク実績csv元!C8203)-1),リスト!F:F,リスト!G:G)&amp;MID(タスク実績csv元!C8203,SEARCH(":",タスク実績csv元!C8203),999),タスクDB!K:K,タスクDB!A:A)</f>
        <v>{3bfae8e9-f157-4a93-8f07-ee8b8a40f008}</v>
      </c>
      <c r="B8203" s="11">
        <f>タスク実績csv元!A8203</f>
        <v>45616</v>
      </c>
      <c r="C8203" s="54">
        <f>タスク実績csv元!F8203</f>
        <v>1</v>
      </c>
      <c r="D8203" s="54">
        <f>タスク実績csv元!E8203</f>
        <v>0.97916666666666663</v>
      </c>
      <c r="E8203" t="str">
        <f>タスク実績csv元!I8203&amp;""</f>
        <v/>
      </c>
      <c r="F8203" t="str">
        <f>タスク実績csv元!D8203</f>
        <v>081データ移行</v>
      </c>
      <c r="G8203" t="str">
        <f t="shared" si="128"/>
        <v>INSERT INTO task_achivement(task_no,achive_date,end_time,start_time,task_detail,memo)VALUES('{3bfae8e9-f157-4a93-8f07-ee8b8a40f008}','2024/11/20','2024/11/20 00:00:00','2024/11/20 23:30:00','','081データ移行');</v>
      </c>
    </row>
    <row r="8204" spans="1:7">
      <c r="A8204" s="48" t="str">
        <f>_xlfn.XLOOKUP(_xlfn.XLOOKUP(MID(タスク実績csv元!C8204,1,SEARCH(":",タスク実績csv元!C8204)-1),リスト!F:F,リスト!G:G)&amp;MID(タスク実績csv元!C8204,SEARCH(":",タスク実績csv元!C8204),999),タスクDB!K:K,タスクDB!A:A)</f>
        <v>{3bfae8e9-f157-4a93-8f07-ee8b8a40f008}</v>
      </c>
      <c r="B8204" s="11">
        <f>タスク実績csv元!A8204</f>
        <v>45617</v>
      </c>
      <c r="C8204" s="54">
        <f>タスク実績csv元!F8204</f>
        <v>2.0833333333333332E-2</v>
      </c>
      <c r="D8204" s="54">
        <f>タスク実績csv元!E8204</f>
        <v>0</v>
      </c>
      <c r="E8204" t="str">
        <f>タスク実績csv元!I8204&amp;""</f>
        <v/>
      </c>
      <c r="F8204" t="str">
        <f>タスク実績csv元!D8204</f>
        <v>081データ移行</v>
      </c>
      <c r="G8204" t="str">
        <f t="shared" si="128"/>
        <v>INSERT INTO task_achivement(task_no,achive_date,end_time,start_time,task_detail,memo)VALUES('{3bfae8e9-f157-4a93-8f07-ee8b8a40f008}','2024/11/21','2024/11/21 00:30:00','2024/11/21 00:00:00','','081データ移行');</v>
      </c>
    </row>
    <row r="8205" spans="1:7">
      <c r="A8205" s="48" t="str">
        <f>_xlfn.XLOOKUP(_xlfn.XLOOKUP(MID(タスク実績csv元!C8205,1,SEARCH(":",タスク実績csv元!C8205)-1),リスト!F:F,リスト!G:G)&amp;MID(タスク実績csv元!C8205,SEARCH(":",タスク実績csv元!C8205),999),タスクDB!K:K,タスクDB!A:A)</f>
        <v>{3bfae8e9-f157-4a93-8f07-ee8b8a40f008}</v>
      </c>
      <c r="B8205" s="11">
        <f>タスク実績csv元!A8205</f>
        <v>45617</v>
      </c>
      <c r="C8205" s="54">
        <f>タスク実績csv元!F8205</f>
        <v>1.0416666666666666E-2</v>
      </c>
      <c r="D8205" s="54">
        <f>タスク実績csv元!E8205</f>
        <v>0</v>
      </c>
      <c r="E8205" t="str">
        <f>タスク実績csv元!I8205&amp;""</f>
        <v/>
      </c>
      <c r="F8205" t="str">
        <f>タスク実績csv元!D8205</f>
        <v>081環境品目受信対応</v>
      </c>
      <c r="G8205" t="str">
        <f t="shared" si="128"/>
        <v>INSERT INTO task_achivement(task_no,achive_date,end_time,start_time,task_detail,memo)VALUES('{3bfae8e9-f157-4a93-8f07-ee8b8a40f008}','2024/11/21','2024/11/21 00:15:00','2024/11/21 00:00:00','','081環境品目受信対応');</v>
      </c>
    </row>
    <row r="8206" spans="1:7">
      <c r="A8206" s="48" t="str">
        <f>_xlfn.XLOOKUP(_xlfn.XLOOKUP(MID(タスク実績csv元!C8206,1,SEARCH(":",タスク実績csv元!C8206)-1),リスト!F:F,リスト!G:G)&amp;MID(タスク実績csv元!C8206,SEARCH(":",タスク実績csv元!C8206),999),タスクDB!K:K,タスクDB!A:A)</f>
        <v>{4c39d40d-b35f-4cfa-b549-6c5de24454e2}</v>
      </c>
      <c r="B8206" s="11">
        <f>タスク実績csv元!A8206</f>
        <v>45617</v>
      </c>
      <c r="C8206" s="54">
        <f>タスク実績csv元!F8206</f>
        <v>0.40625</v>
      </c>
      <c r="D8206" s="54">
        <f>タスク実績csv元!E8206</f>
        <v>0.39583333333333331</v>
      </c>
      <c r="E8206" t="str">
        <f>タスク実績csv元!I8206&amp;""</f>
        <v/>
      </c>
      <c r="F8206" t="str">
        <f>タスク実績csv元!D8206</f>
        <v>朝会</v>
      </c>
      <c r="G8206" t="str">
        <f t="shared" si="128"/>
        <v>INSERT INTO task_achivement(task_no,achive_date,end_time,start_time,task_detail,memo)VALUES('{4c39d40d-b35f-4cfa-b549-6c5de24454e2}','2024/11/21','2024/11/21 09:45:00','2024/11/21 09:30:00','','朝会');</v>
      </c>
    </row>
    <row r="8207" spans="1:7">
      <c r="A8207" s="48" t="str">
        <f>_xlfn.XLOOKUP(_xlfn.XLOOKUP(MID(タスク実績csv元!C8207,1,SEARCH(":",タスク実績csv元!C8207)-1),リスト!F:F,リスト!G:G)&amp;MID(タスク実績csv元!C8207,SEARCH(":",タスク実績csv元!C8207),999),タスクDB!K:K,タスクDB!A:A)</f>
        <v>{d84a5d88-e503-432b-8c15-77654a92b465}</v>
      </c>
      <c r="B8207" s="11">
        <f>タスク実績csv元!A8207</f>
        <v>45617</v>
      </c>
      <c r="C8207" s="54">
        <f>タスク実績csv元!F8207</f>
        <v>0.42708333333333331</v>
      </c>
      <c r="D8207" s="54">
        <f>タスク実績csv元!E8207</f>
        <v>0.41666666666666669</v>
      </c>
      <c r="E8207" t="str">
        <f>タスク実績csv元!I8207&amp;""</f>
        <v/>
      </c>
      <c r="F8207" t="str">
        <f>タスク実績csv元!D8207</f>
        <v>購入品SIT実施</v>
      </c>
      <c r="G8207" t="str">
        <f t="shared" si="128"/>
        <v>INSERT INTO task_achivement(task_no,achive_date,end_time,start_time,task_detail,memo)VALUES('{d84a5d88-e503-432b-8c15-77654a92b465}','2024/11/21','2024/11/21 10:15:00','2024/11/21 10:00:00','','購入品SIT実施');</v>
      </c>
    </row>
    <row r="8208" spans="1:7">
      <c r="A8208" s="48" t="str">
        <f>_xlfn.XLOOKUP(_xlfn.XLOOKUP(MID(タスク実績csv元!C8208,1,SEARCH(":",タスク実績csv元!C8208)-1),リスト!F:F,リスト!G:G)&amp;MID(タスク実績csv元!C8208,SEARCH(":",タスク実績csv元!C8208),999),タスクDB!K:K,タスクDB!A:A)</f>
        <v>{3bfae8e9-f157-4a93-8f07-ee8b8a40f008}</v>
      </c>
      <c r="B8208" s="11">
        <f>タスク実績csv元!A8208</f>
        <v>45617</v>
      </c>
      <c r="C8208" s="54">
        <f>タスク実績csv元!F8208</f>
        <v>0.45833333333333331</v>
      </c>
      <c r="D8208" s="54">
        <f>タスク実績csv元!E8208</f>
        <v>0.42708333333333331</v>
      </c>
      <c r="E8208" t="str">
        <f>タスク実績csv元!I8208&amp;""</f>
        <v/>
      </c>
      <c r="F8208" t="str">
        <f>タスク実績csv元!D8208</f>
        <v>項目削除調査整理</v>
      </c>
      <c r="G8208" t="str">
        <f t="shared" si="128"/>
        <v>INSERT INTO task_achivement(task_no,achive_date,end_time,start_time,task_detail,memo)VALUES('{3bfae8e9-f157-4a93-8f07-ee8b8a40f008}','2024/11/21','2024/11/21 11:00:00','2024/11/21 10:15:00','','項目削除調査整理');</v>
      </c>
    </row>
    <row r="8209" spans="1:7">
      <c r="A8209" s="48" t="str">
        <f>_xlfn.XLOOKUP(_xlfn.XLOOKUP(MID(タスク実績csv元!C8209,1,SEARCH(":",タスク実績csv元!C8209)-1),リスト!F:F,リスト!G:G)&amp;MID(タスク実績csv元!C8209,SEARCH(":",タスク実績csv元!C8209),999),タスクDB!K:K,タスクDB!A:A)</f>
        <v>{d84a5d88-e503-432b-8c15-77654a92b465}</v>
      </c>
      <c r="B8209" s="11">
        <f>タスク実績csv元!A8209</f>
        <v>45617</v>
      </c>
      <c r="C8209" s="54">
        <f>タスク実績csv元!F8209</f>
        <v>0.47916666666666669</v>
      </c>
      <c r="D8209" s="54">
        <f>タスク実績csv元!E8209</f>
        <v>0.45833333333333331</v>
      </c>
      <c r="E8209" t="str">
        <f>タスク実績csv元!I8209&amp;""</f>
        <v/>
      </c>
      <c r="F8209" t="str">
        <f>タスク実績csv元!D8209</f>
        <v>購入品SIT実施</v>
      </c>
      <c r="G8209" t="str">
        <f t="shared" si="128"/>
        <v>INSERT INTO task_achivement(task_no,achive_date,end_time,start_time,task_detail,memo)VALUES('{d84a5d88-e503-432b-8c15-77654a92b465}','2024/11/21','2024/11/21 11:30:00','2024/11/21 11:00:00','','購入品SIT実施');</v>
      </c>
    </row>
    <row r="8210" spans="1:7">
      <c r="A8210" s="48" t="str">
        <f>_xlfn.XLOOKUP(_xlfn.XLOOKUP(MID(タスク実績csv元!C8210,1,SEARCH(":",タスク実績csv元!C8210)-1),リスト!F:F,リスト!G:G)&amp;MID(タスク実績csv元!C8210,SEARCH(":",タスク実績csv元!C8210),999),タスクDB!K:K,タスクDB!A:A)</f>
        <v>{3bfae8e9-f157-4a93-8f07-ee8b8a40f008}</v>
      </c>
      <c r="B8210" s="11">
        <f>タスク実績csv元!A8210</f>
        <v>45617</v>
      </c>
      <c r="C8210" s="54">
        <f>タスク実績csv元!F8210</f>
        <v>0.5</v>
      </c>
      <c r="D8210" s="54">
        <f>タスク実績csv元!E8210</f>
        <v>0.47916666666666669</v>
      </c>
      <c r="E8210" t="str">
        <f>タスク実績csv元!I8210&amp;""</f>
        <v/>
      </c>
      <c r="F8210" t="str">
        <f>タスク実績csv元!D8210</f>
        <v>個別バックアップ対象、DLイメージ整理</v>
      </c>
      <c r="G8210" t="str">
        <f t="shared" si="128"/>
        <v>INSERT INTO task_achivement(task_no,achive_date,end_time,start_time,task_detail,memo)VALUES('{3bfae8e9-f157-4a93-8f07-ee8b8a40f008}','2024/11/21','2024/11/21 12:00:00','2024/11/21 11:30:00','','個別バックアップ対象、DLイメージ整理');</v>
      </c>
    </row>
    <row r="8211" spans="1:7">
      <c r="A8211" s="48" t="str">
        <f>_xlfn.XLOOKUP(_xlfn.XLOOKUP(MID(タスク実績csv元!C8211,1,SEARCH(":",タスク実績csv元!C8211)-1),リスト!F:F,リスト!G:G)&amp;MID(タスク実績csv元!C8211,SEARCH(":",タスク実績csv元!C8211),999),タスクDB!K:K,タスクDB!A:A)</f>
        <v>{8bf29be6-00eb-4704-99d7-d935cf00aff3}</v>
      </c>
      <c r="B8211" s="11">
        <f>タスク実績csv元!A8211</f>
        <v>45617</v>
      </c>
      <c r="C8211" s="54">
        <f>タスク実績csv元!F8211</f>
        <v>0.58333333333333337</v>
      </c>
      <c r="D8211" s="54">
        <f>タスク実績csv元!E8211</f>
        <v>0.54166666666666663</v>
      </c>
      <c r="E8211" t="str">
        <f>タスク実績csv元!I8211&amp;""</f>
        <v/>
      </c>
      <c r="F8211" t="str">
        <f>タスク実績csv元!D8211</f>
        <v>UAT進捗</v>
      </c>
      <c r="G8211" t="str">
        <f t="shared" si="128"/>
        <v>INSERT INTO task_achivement(task_no,achive_date,end_time,start_time,task_detail,memo)VALUES('{8bf29be6-00eb-4704-99d7-d935cf00aff3}','2024/11/21','2024/11/21 14:00:00','2024/11/21 13:00:00','','UAT進捗');</v>
      </c>
    </row>
    <row r="8212" spans="1:7">
      <c r="A8212" s="48" t="str">
        <f>_xlfn.XLOOKUP(_xlfn.XLOOKUP(MID(タスク実績csv元!C8212,1,SEARCH(":",タスク実績csv元!C8212)-1),リスト!F:F,リスト!G:G)&amp;MID(タスク実績csv元!C8212,SEARCH(":",タスク実績csv元!C8212),999),タスクDB!K:K,タスクDB!A:A)</f>
        <v>{eccefbf1-a852-44a0-af6a-c2c31b42f737}</v>
      </c>
      <c r="B8212" s="11">
        <f>タスク実績csv元!A8212</f>
        <v>45617</v>
      </c>
      <c r="C8212" s="54">
        <f>タスク実績csv元!F8212</f>
        <v>0.625</v>
      </c>
      <c r="D8212" s="54">
        <f>タスク実績csv元!E8212</f>
        <v>0.58333333333333337</v>
      </c>
      <c r="E8212" t="str">
        <f>タスク実績csv元!I8212&amp;""</f>
        <v/>
      </c>
      <c r="F8212" t="str">
        <f>タスク実績csv元!D8212</f>
        <v>担当者テストと定時後連携について(荒川, 中村)</v>
      </c>
      <c r="G8212" t="str">
        <f t="shared" si="128"/>
        <v>INSERT INTO task_achivement(task_no,achive_date,end_time,start_time,task_detail,memo)VALUES('{eccefbf1-a852-44a0-af6a-c2c31b42f737}','2024/11/21','2024/11/21 15:00:00','2024/11/21 14:00:00','','担当者テストと定時後連携について(荒川, 中村)');</v>
      </c>
    </row>
    <row r="8213" spans="1:7">
      <c r="A8213" s="48" t="str">
        <f>_xlfn.XLOOKUP(_xlfn.XLOOKUP(MID(タスク実績csv元!C8213,1,SEARCH(":",タスク実績csv元!C8213)-1),リスト!F:F,リスト!G:G)&amp;MID(タスク実績csv元!C8213,SEARCH(":",タスク実績csv元!C8213),999),タスクDB!K:K,タスクDB!A:A)</f>
        <v>{8bf29be6-00eb-4704-99d7-d935cf00aff3}</v>
      </c>
      <c r="B8213" s="11">
        <f>タスク実績csv元!A8213</f>
        <v>45617</v>
      </c>
      <c r="C8213" s="54">
        <f>タスク実績csv元!F8213</f>
        <v>0.6875</v>
      </c>
      <c r="D8213" s="54">
        <f>タスク実績csv元!E8213</f>
        <v>0.625</v>
      </c>
      <c r="E8213" t="str">
        <f>タスク実績csv元!I8213&amp;""</f>
        <v/>
      </c>
      <c r="F8213" t="str">
        <f>タスク実績csv元!D8213</f>
        <v>OTC定例</v>
      </c>
      <c r="G8213" t="str">
        <f t="shared" si="128"/>
        <v>INSERT INTO task_achivement(task_no,achive_date,end_time,start_time,task_detail,memo)VALUES('{8bf29be6-00eb-4704-99d7-d935cf00aff3}','2024/11/21','2024/11/21 16:30:00','2024/11/21 15:00:00','','OTC定例');</v>
      </c>
    </row>
    <row r="8214" spans="1:7">
      <c r="A8214" s="48" t="str">
        <f>_xlfn.XLOOKUP(_xlfn.XLOOKUP(MID(タスク実績csv元!C8214,1,SEARCH(":",タスク実績csv元!C8214)-1),リスト!F:F,リスト!G:G)&amp;MID(タスク実績csv元!C8214,SEARCH(":",タスク実績csv元!C8214),999),タスクDB!K:K,タスクDB!A:A)</f>
        <v>{fa1d15a7-0fa5-46a0-b2a9-9b86fd9480ff}</v>
      </c>
      <c r="B8214" s="11">
        <f>タスク実績csv元!A8214</f>
        <v>45617</v>
      </c>
      <c r="C8214" s="54">
        <f>タスク実績csv元!F8214</f>
        <v>0.69791666666666663</v>
      </c>
      <c r="D8214" s="54">
        <f>タスク実績csv元!E8214</f>
        <v>0.6875</v>
      </c>
      <c r="E8214" t="str">
        <f>タスク実績csv元!I8214&amp;""</f>
        <v/>
      </c>
      <c r="F8214" t="str">
        <f>タスク実績csv元!D8214</f>
        <v>SOTC110確認対応</v>
      </c>
      <c r="G8214" t="str">
        <f t="shared" si="128"/>
        <v>INSERT INTO task_achivement(task_no,achive_date,end_time,start_time,task_detail,memo)VALUES('{fa1d15a7-0fa5-46a0-b2a9-9b86fd9480ff}','2024/11/21','2024/11/21 16:45:00','2024/11/21 16:30:00','','SOTC110確認対応');</v>
      </c>
    </row>
    <row r="8215" spans="1:7">
      <c r="A8215" s="48" t="str">
        <f>_xlfn.XLOOKUP(_xlfn.XLOOKUP(MID(タスク実績csv元!C8215,1,SEARCH(":",タスク実績csv元!C8215)-1),リスト!F:F,リスト!G:G)&amp;MID(タスク実績csv元!C8215,SEARCH(":",タスク実績csv元!C8215),999),タスクDB!K:K,タスクDB!A:A)</f>
        <v>{d84a5d88-e503-432b-8c15-77654a92b465}</v>
      </c>
      <c r="B8215" s="11">
        <f>タスク実績csv元!A8215</f>
        <v>45617</v>
      </c>
      <c r="C8215" s="54">
        <f>タスク実績csv元!F8215</f>
        <v>0.72916666666666663</v>
      </c>
      <c r="D8215" s="54">
        <f>タスク実績csv元!E8215</f>
        <v>0.69791666666666663</v>
      </c>
      <c r="E8215" t="str">
        <f>タスク実績csv元!I8215&amp;""</f>
        <v/>
      </c>
      <c r="F8215" t="str">
        <f>タスク実績csv元!D8215</f>
        <v>購入品SIT実施</v>
      </c>
      <c r="G8215" t="str">
        <f t="shared" si="128"/>
        <v>INSERT INTO task_achivement(task_no,achive_date,end_time,start_time,task_detail,memo)VALUES('{d84a5d88-e503-432b-8c15-77654a92b465}','2024/11/21','2024/11/21 17:30:00','2024/11/21 16:45:00','','購入品SIT実施');</v>
      </c>
    </row>
    <row r="8216" spans="1:7">
      <c r="A8216" s="48" t="str">
        <f>_xlfn.XLOOKUP(_xlfn.XLOOKUP(MID(タスク実績csv元!C8216,1,SEARCH(":",タスク実績csv元!C8216)-1),リスト!F:F,リスト!G:G)&amp;MID(タスク実績csv元!C8216,SEARCH(":",タスク実績csv元!C8216),999),タスクDB!K:K,タスクDB!A:A)</f>
        <v>{eccefbf1-a852-44a0-af6a-c2c31b42f737}</v>
      </c>
      <c r="B8216" s="11">
        <f>タスク実績csv元!A8216</f>
        <v>45617</v>
      </c>
      <c r="C8216" s="54">
        <f>タスク実績csv元!F8216</f>
        <v>0.75</v>
      </c>
      <c r="D8216" s="54">
        <f>タスク実績csv元!E8216</f>
        <v>0.72916666666666663</v>
      </c>
      <c r="E8216" t="str">
        <f>タスク実績csv元!I8216&amp;""</f>
        <v/>
      </c>
      <c r="F8216" t="str">
        <f>タスク実績csv元!D8216</f>
        <v>081環境構築について(荒川, 高山)</v>
      </c>
      <c r="G8216" t="str">
        <f t="shared" si="128"/>
        <v>INSERT INTO task_achivement(task_no,achive_date,end_time,start_time,task_detail,memo)VALUES('{eccefbf1-a852-44a0-af6a-c2c31b42f737}','2024/11/21','2024/11/21 18:00:00','2024/11/21 17:30:00','','081環境構築について(荒川, 高山)');</v>
      </c>
    </row>
    <row r="8217" spans="1:7">
      <c r="A8217" s="48" t="str">
        <f>_xlfn.XLOOKUP(_xlfn.XLOOKUP(MID(タスク実績csv元!C8217,1,SEARCH(":",タスク実績csv元!C8217)-1),リスト!F:F,リスト!G:G)&amp;MID(タスク実績csv元!C8217,SEARCH(":",タスク実績csv元!C8217),999),タスクDB!K:K,タスクDB!A:A)</f>
        <v>{3bfae8e9-f157-4a93-8f07-ee8b8a40f008}</v>
      </c>
      <c r="B8217" s="11">
        <f>タスク実績csv元!A8217</f>
        <v>45617</v>
      </c>
      <c r="C8217" s="54">
        <f>タスク実績csv元!F8217</f>
        <v>1</v>
      </c>
      <c r="D8217" s="54">
        <f>タスク実績csv元!E8217</f>
        <v>0.75</v>
      </c>
      <c r="E8217" t="str">
        <f>タスク実績csv元!I8217&amp;""</f>
        <v/>
      </c>
      <c r="F8217" t="str">
        <f>タスク実績csv元!D8217</f>
        <v>081環境品目受信対応</v>
      </c>
      <c r="G8217" t="str">
        <f t="shared" si="128"/>
        <v>INSERT INTO task_achivement(task_no,achive_date,end_time,start_time,task_detail,memo)VALUES('{3bfae8e9-f157-4a93-8f07-ee8b8a40f008}','2024/11/21','2024/11/21 00:00:00','2024/11/21 18:00:00','','081環境品目受信対応');</v>
      </c>
    </row>
    <row r="8218" spans="1:7">
      <c r="A8218" s="48" t="str">
        <f>_xlfn.XLOOKUP(_xlfn.XLOOKUP(MID(タスク実績csv元!C8218,1,SEARCH(":",タスク実績csv元!C8218)-1),リスト!F:F,リスト!G:G)&amp;MID(タスク実績csv元!C8218,SEARCH(":",タスク実績csv元!C8218),999),タスクDB!K:K,タスクDB!A:A)</f>
        <v>{3bfae8e9-f157-4a93-8f07-ee8b8a40f008}</v>
      </c>
      <c r="B8218" s="11">
        <f>タスク実績csv元!A8218</f>
        <v>45618</v>
      </c>
      <c r="C8218" s="54">
        <f>タスク実績csv元!F8218</f>
        <v>2.0833333333333332E-2</v>
      </c>
      <c r="D8218" s="54">
        <f>タスク実績csv元!E8218</f>
        <v>1.0416666666666666E-2</v>
      </c>
      <c r="E8218" t="str">
        <f>タスク実績csv元!I8218&amp;""</f>
        <v/>
      </c>
      <c r="F8218" t="str">
        <f>タスク実績csv元!D8218</f>
        <v>091環境への切り戻し作業</v>
      </c>
      <c r="G8218" t="str">
        <f t="shared" si="128"/>
        <v>INSERT INTO task_achivement(task_no,achive_date,end_time,start_time,task_detail,memo)VALUES('{3bfae8e9-f157-4a93-8f07-ee8b8a40f008}','2024/11/22','2024/11/22 00:30:00','2024/11/22 00:15:00','','091環境への切り戻し作業');</v>
      </c>
    </row>
    <row r="8219" spans="1:7">
      <c r="A8219" s="48" t="str">
        <f>_xlfn.XLOOKUP(_xlfn.XLOOKUP(MID(タスク実績csv元!C8219,1,SEARCH(":",タスク実績csv元!C8219)-1),リスト!F:F,リスト!G:G)&amp;MID(タスク実績csv元!C8219,SEARCH(":",タスク実績csv元!C8219),999),タスクDB!K:K,タスクDB!A:A)</f>
        <v>{3bfae8e9-f157-4a93-8f07-ee8b8a40f008}</v>
      </c>
      <c r="B8219" s="11">
        <f>タスク実績csv元!A8219</f>
        <v>45618</v>
      </c>
      <c r="C8219" s="54">
        <f>タスク実績csv元!F8219</f>
        <v>4.1666666666666664E-2</v>
      </c>
      <c r="D8219" s="54">
        <f>タスク実績csv元!E8219</f>
        <v>2.0833333333333332E-2</v>
      </c>
      <c r="E8219" t="str">
        <f>タスク実績csv元!I8219&amp;""</f>
        <v/>
      </c>
      <c r="F8219" t="str">
        <f>タスク実績csv元!D8219</f>
        <v>仕入先整理</v>
      </c>
      <c r="G8219" t="str">
        <f t="shared" si="128"/>
        <v>INSERT INTO task_achivement(task_no,achive_date,end_time,start_time,task_detail,memo)VALUES('{3bfae8e9-f157-4a93-8f07-ee8b8a40f008}','2024/11/22','2024/11/22 01:00:00','2024/11/22 00:30:00','','仕入先整理');</v>
      </c>
    </row>
    <row r="8220" spans="1:7">
      <c r="A8220" s="48" t="str">
        <f>_xlfn.XLOOKUP(_xlfn.XLOOKUP(MID(タスク実績csv元!C8220,1,SEARCH(":",タスク実績csv元!C8220)-1),リスト!F:F,リスト!G:G)&amp;MID(タスク実績csv元!C8220,SEARCH(":",タスク実績csv元!C8220),999),タスクDB!K:K,タスクDB!A:A)</f>
        <v>{3bfae8e9-f157-4a93-8f07-ee8b8a40f008}</v>
      </c>
      <c r="B8220" s="11">
        <f>タスク実績csv元!A8220</f>
        <v>45618</v>
      </c>
      <c r="C8220" s="54">
        <f>タスク実績csv元!F8220</f>
        <v>8.3333333333333329E-2</v>
      </c>
      <c r="D8220" s="54">
        <f>タスク実績csv元!E8220</f>
        <v>6.25E-2</v>
      </c>
      <c r="E8220" t="str">
        <f>タスク実績csv元!I8220&amp;""</f>
        <v/>
      </c>
      <c r="F8220" t="str">
        <f>タスク実績csv元!D8220</f>
        <v>081データ移行</v>
      </c>
      <c r="G8220" t="str">
        <f t="shared" si="128"/>
        <v>INSERT INTO task_achivement(task_no,achive_date,end_time,start_time,task_detail,memo)VALUES('{3bfae8e9-f157-4a93-8f07-ee8b8a40f008}','2024/11/22','2024/11/22 02:00:00','2024/11/22 01:30:00','','081データ移行');</v>
      </c>
    </row>
    <row r="8221" spans="1:7">
      <c r="A8221" s="48" t="str">
        <f>_xlfn.XLOOKUP(_xlfn.XLOOKUP(MID(タスク実績csv元!C8221,1,SEARCH(":",タスク実績csv元!C8221)-1),リスト!F:F,リスト!G:G)&amp;MID(タスク実績csv元!C8221,SEARCH(":",タスク実績csv元!C8221),999),タスクDB!K:K,タスクDB!A:A)</f>
        <v>{3bfae8e9-f157-4a93-8f07-ee8b8a40f008}</v>
      </c>
      <c r="B8221" s="11">
        <f>タスク実績csv元!A8221</f>
        <v>45618</v>
      </c>
      <c r="C8221" s="54">
        <f>タスク実績csv元!F8221</f>
        <v>0.14583333333333334</v>
      </c>
      <c r="D8221" s="54">
        <f>タスク実績csv元!E8221</f>
        <v>0.10416666666666667</v>
      </c>
      <c r="E8221" t="str">
        <f>タスク実績csv元!I8221&amp;""</f>
        <v/>
      </c>
      <c r="F8221" t="str">
        <f>タスク実績csv元!D8221</f>
        <v>品目整理</v>
      </c>
      <c r="G8221" t="str">
        <f t="shared" si="128"/>
        <v>INSERT INTO task_achivement(task_no,achive_date,end_time,start_time,task_detail,memo)VALUES('{3bfae8e9-f157-4a93-8f07-ee8b8a40f008}','2024/11/22','2024/11/22 03:30:00','2024/11/22 02:30:00','','品目整理');</v>
      </c>
    </row>
    <row r="8222" spans="1:7">
      <c r="A8222" s="48" t="str">
        <f>_xlfn.XLOOKUP(_xlfn.XLOOKUP(MID(タスク実績csv元!C8222,1,SEARCH(":",タスク実績csv元!C8222)-1),リスト!F:F,リスト!G:G)&amp;MID(タスク実績csv元!C8222,SEARCH(":",タスク実績csv元!C8222),999),タスクDB!K:K,タスクDB!A:A)</f>
        <v>{4c39d40d-b35f-4cfa-b549-6c5de24454e2}</v>
      </c>
      <c r="B8222" s="11">
        <f>タスク実績csv元!A8222</f>
        <v>45618</v>
      </c>
      <c r="C8222" s="54">
        <f>タスク実績csv元!F8222</f>
        <v>0.40625</v>
      </c>
      <c r="D8222" s="54">
        <f>タスク実績csv元!E8222</f>
        <v>0.39583333333333331</v>
      </c>
      <c r="E8222" t="str">
        <f>タスク実績csv元!I8222&amp;""</f>
        <v/>
      </c>
      <c r="F8222" t="str">
        <f>タスク実績csv元!D8222</f>
        <v>朝会</v>
      </c>
      <c r="G8222" t="str">
        <f t="shared" si="128"/>
        <v>INSERT INTO task_achivement(task_no,achive_date,end_time,start_time,task_detail,memo)VALUES('{4c39d40d-b35f-4cfa-b549-6c5de24454e2}','2024/11/22','2024/11/22 09:45:00','2024/11/22 09:30:00','','朝会');</v>
      </c>
    </row>
    <row r="8223" spans="1:7">
      <c r="A8223" s="48" t="str">
        <f>_xlfn.XLOOKUP(_xlfn.XLOOKUP(MID(タスク実績csv元!C8223,1,SEARCH(":",タスク実績csv元!C8223)-1),リスト!F:F,リスト!G:G)&amp;MID(タスク実績csv元!C8223,SEARCH(":",タスク実績csv元!C8223),999),タスクDB!K:K,タスクDB!A:A)</f>
        <v>{3bfae8e9-f157-4a93-8f07-ee8b8a40f008}</v>
      </c>
      <c r="B8223" s="11">
        <f>タスク実績csv元!A8223</f>
        <v>45618</v>
      </c>
      <c r="C8223" s="54">
        <f>タスク実績csv元!F8223</f>
        <v>0.4375</v>
      </c>
      <c r="D8223" s="54">
        <f>タスク実績csv元!E8223</f>
        <v>0.40625</v>
      </c>
      <c r="E8223" t="str">
        <f>タスク実績csv元!I8223&amp;""</f>
        <v/>
      </c>
      <c r="F8223" t="str">
        <f>タスク実績csv元!D8223</f>
        <v>品目移行に沿った対応</v>
      </c>
      <c r="G8223" t="str">
        <f t="shared" si="128"/>
        <v>INSERT INTO task_achivement(task_no,achive_date,end_time,start_time,task_detail,memo)VALUES('{3bfae8e9-f157-4a93-8f07-ee8b8a40f008}','2024/11/22','2024/11/22 10:30:00','2024/11/22 09:45:00','','品目移行に沿った対応');</v>
      </c>
    </row>
    <row r="8224" spans="1:7">
      <c r="A8224" s="48" t="str">
        <f>_xlfn.XLOOKUP(_xlfn.XLOOKUP(MID(タスク実績csv元!C8224,1,SEARCH(":",タスク実績csv元!C8224)-1),リスト!F:F,リスト!G:G)&amp;MID(タスク実績csv元!C8224,SEARCH(":",タスク実績csv元!C8224),999),タスクDB!K:K,タスクDB!A:A)</f>
        <v>{3bfae8e9-f157-4a93-8f07-ee8b8a40f008}</v>
      </c>
      <c r="B8224" s="11">
        <f>タスク実績csv元!A8224</f>
        <v>45618</v>
      </c>
      <c r="C8224" s="54">
        <f>タスク実績csv元!F8224</f>
        <v>0.45833333333333331</v>
      </c>
      <c r="D8224" s="54">
        <f>タスク実績csv元!E8224</f>
        <v>0.4375</v>
      </c>
      <c r="E8224" t="str">
        <f>タスク実績csv元!I8224&amp;""</f>
        <v/>
      </c>
      <c r="F8224" t="str">
        <f>タスク実績csv元!D8224</f>
        <v>打合せ準備</v>
      </c>
      <c r="G8224" t="str">
        <f t="shared" si="128"/>
        <v>INSERT INTO task_achivement(task_no,achive_date,end_time,start_time,task_detail,memo)VALUES('{3bfae8e9-f157-4a93-8f07-ee8b8a40f008}','2024/11/22','2024/11/22 11:00:00','2024/11/22 10:30:00','','打合せ準備');</v>
      </c>
    </row>
    <row r="8225" spans="1:7">
      <c r="A8225" s="48" t="str">
        <f>_xlfn.XLOOKUP(_xlfn.XLOOKUP(MID(タスク実績csv元!C8225,1,SEARCH(":",タスク実績csv元!C8225)-1),リスト!F:F,リスト!G:G)&amp;MID(タスク実績csv元!C8225,SEARCH(":",タスク実績csv元!C8225),999),タスクDB!K:K,タスクDB!A:A)</f>
        <v>{8bf29be6-00eb-4704-99d7-d935cf00aff3}</v>
      </c>
      <c r="B8225" s="11">
        <f>タスク実績csv元!A8225</f>
        <v>45618</v>
      </c>
      <c r="C8225" s="54">
        <f>タスク実績csv元!F8225</f>
        <v>0.5</v>
      </c>
      <c r="D8225" s="54">
        <f>タスク実績csv元!E8225</f>
        <v>0.45833333333333331</v>
      </c>
      <c r="E8225" t="str">
        <f>タスク実績csv元!I8225&amp;""</f>
        <v/>
      </c>
      <c r="F8225" t="str">
        <f>タスク実績csv元!D8225</f>
        <v>週次定例</v>
      </c>
      <c r="G8225" t="str">
        <f t="shared" si="128"/>
        <v>INSERT INTO task_achivement(task_no,achive_date,end_time,start_time,task_detail,memo)VALUES('{8bf29be6-00eb-4704-99d7-d935cf00aff3}','2024/11/22','2024/11/22 12:00:00','2024/11/22 11:00:00','','週次定例');</v>
      </c>
    </row>
    <row r="8226" spans="1:7">
      <c r="A8226" s="48" t="str">
        <f>_xlfn.XLOOKUP(_xlfn.XLOOKUP(MID(タスク実績csv元!C8226,1,SEARCH(":",タスク実績csv元!C8226)-1),リスト!F:F,リスト!G:G)&amp;MID(タスク実績csv元!C8226,SEARCH(":",タスク実績csv元!C8226),999),タスクDB!K:K,タスクDB!A:A)</f>
        <v>{eccefbf1-a852-44a0-af6a-c2c31b42f737}</v>
      </c>
      <c r="B8226" s="11">
        <f>タスク実績csv元!A8226</f>
        <v>45618</v>
      </c>
      <c r="C8226" s="54">
        <f>タスク実績csv元!F8226</f>
        <v>0.625</v>
      </c>
      <c r="D8226" s="54">
        <f>タスク実績csv元!E8226</f>
        <v>0.54166666666666663</v>
      </c>
      <c r="E8226" t="str">
        <f>タスク実績csv元!I8226&amp;""</f>
        <v/>
      </c>
      <c r="F8226" t="str">
        <f>タスク実績csv元!D8226</f>
        <v>081環境構築(福井, 小椋)</v>
      </c>
      <c r="G8226" t="str">
        <f t="shared" si="128"/>
        <v>INSERT INTO task_achivement(task_no,achive_date,end_time,start_time,task_detail,memo)VALUES('{eccefbf1-a852-44a0-af6a-c2c31b42f737}','2024/11/22','2024/11/22 15:00:00','2024/11/22 13:00:00','','081環境構築(福井, 小椋)');</v>
      </c>
    </row>
    <row r="8227" spans="1:7">
      <c r="A8227" s="48" t="str">
        <f>_xlfn.XLOOKUP(_xlfn.XLOOKUP(MID(タスク実績csv元!C8227,1,SEARCH(":",タスク実績csv元!C8227)-1),リスト!F:F,リスト!G:G)&amp;MID(タスク実績csv元!C8227,SEARCH(":",タスク実績csv元!C8227),999),タスクDB!K:K,タスクDB!A:A)</f>
        <v>{3bfae8e9-f157-4a93-8f07-ee8b8a40f008}</v>
      </c>
      <c r="B8227" s="11">
        <f>タスク実績csv元!A8227</f>
        <v>45618</v>
      </c>
      <c r="C8227" s="54">
        <f>タスク実績csv元!F8227</f>
        <v>0.66666666666666663</v>
      </c>
      <c r="D8227" s="54">
        <f>タスク実績csv元!E8227</f>
        <v>0.64583333333333337</v>
      </c>
      <c r="E8227" t="str">
        <f>タスク実績csv元!I8227&amp;""</f>
        <v/>
      </c>
      <c r="F8227" t="str">
        <f>タスク実績csv元!D8227</f>
        <v>項目削除の追加調整</v>
      </c>
      <c r="G8227" t="str">
        <f t="shared" si="128"/>
        <v>INSERT INTO task_achivement(task_no,achive_date,end_time,start_time,task_detail,memo)VALUES('{3bfae8e9-f157-4a93-8f07-ee8b8a40f008}','2024/11/22','2024/11/22 16:00:00','2024/11/22 15:30:00','','項目削除の追加調整');</v>
      </c>
    </row>
    <row r="8228" spans="1:7">
      <c r="A8228" s="48" t="str">
        <f>_xlfn.XLOOKUP(_xlfn.XLOOKUP(MID(タスク実績csv元!C8228,1,SEARCH(":",タスク実績csv元!C8228)-1),リスト!F:F,リスト!G:G)&amp;MID(タスク実績csv元!C8228,SEARCH(":",タスク実績csv元!C8228),999),タスクDB!K:K,タスクDB!A:A)</f>
        <v>{eccefbf1-a852-44a0-af6a-c2c31b42f737}</v>
      </c>
      <c r="B8228" s="11">
        <f>タスク実績csv元!A8228</f>
        <v>45618</v>
      </c>
      <c r="C8228" s="54">
        <f>タスク実績csv元!F8228</f>
        <v>0.77083333333333337</v>
      </c>
      <c r="D8228" s="54">
        <f>タスク実績csv元!E8228</f>
        <v>0.72916666666666663</v>
      </c>
      <c r="E8228" t="str">
        <f>タスク実績csv元!I8228&amp;""</f>
        <v/>
      </c>
      <c r="F8228" t="str">
        <f>タスク実績csv元!D8228</f>
        <v>品目のレコードタイプについて(小椋)</v>
      </c>
      <c r="G8228" t="str">
        <f t="shared" si="128"/>
        <v>INSERT INTO task_achivement(task_no,achive_date,end_time,start_time,task_detail,memo)VALUES('{eccefbf1-a852-44a0-af6a-c2c31b42f737}','2024/11/22','2024/11/22 18:30:00','2024/11/22 17:30:00','','品目のレコードタイプについて(小椋)');</v>
      </c>
    </row>
    <row r="8229" spans="1:7">
      <c r="A8229" s="48" t="str">
        <f>_xlfn.XLOOKUP(_xlfn.XLOOKUP(MID(タスク実績csv元!C8229,1,SEARCH(":",タスク実績csv元!C8229)-1),リスト!F:F,リスト!G:G)&amp;MID(タスク実績csv元!C8229,SEARCH(":",タスク実績csv元!C8229),999),タスクDB!K:K,タスクDB!A:A)</f>
        <v>{d0d80a67-6f4b-4c2c-8010-bd45acbcca47}</v>
      </c>
      <c r="B8229" s="11">
        <f>タスク実績csv元!A8229</f>
        <v>45619</v>
      </c>
      <c r="C8229" s="54">
        <f>タスク実績csv元!F8229</f>
        <v>0.74305555555555547</v>
      </c>
      <c r="D8229" s="54">
        <f>タスク実績csv元!E8229</f>
        <v>0.72222222222222221</v>
      </c>
      <c r="E8229" t="str">
        <f>タスク実績csv元!I8229&amp;""</f>
        <v/>
      </c>
      <c r="F8229" t="str">
        <f>タスク実績csv元!D8229</f>
        <v>状況整理</v>
      </c>
      <c r="G8229" t="str">
        <f t="shared" si="128"/>
        <v>INSERT INTO task_achivement(task_no,achive_date,end_time,start_time,task_detail,memo)VALUES('{d0d80a67-6f4b-4c2c-8010-bd45acbcca47}','2024/11/23','2024/11/23 17:50:00','2024/11/23 17:20:00','','状況整理');</v>
      </c>
    </row>
    <row r="8230" spans="1:7">
      <c r="A8230" s="48" t="str">
        <f>_xlfn.XLOOKUP(_xlfn.XLOOKUP(MID(タスク実績csv元!C8230,1,SEARCH(":",タスク実績csv元!C8230)-1),リスト!F:F,リスト!G:G)&amp;MID(タスク実績csv元!C8230,SEARCH(":",タスク実績csv元!C8230),999),タスクDB!K:K,タスクDB!A:A)</f>
        <v>{3bfae8e9-f157-4a93-8f07-ee8b8a40f008}</v>
      </c>
      <c r="B8230" s="11">
        <f>タスク実績csv元!A8230</f>
        <v>45619</v>
      </c>
      <c r="C8230" s="54">
        <f>タスク実績csv元!F8230</f>
        <v>0.76388888888888884</v>
      </c>
      <c r="D8230" s="54">
        <f>タスク実績csv元!E8230</f>
        <v>0.74305555555555547</v>
      </c>
      <c r="E8230" t="str">
        <f>タスク実績csv元!I8230&amp;""</f>
        <v/>
      </c>
      <c r="F8230" t="str">
        <f>タスク実績csv元!D8230</f>
        <v>切替連絡用メール整理</v>
      </c>
      <c r="G8230" t="str">
        <f t="shared" si="128"/>
        <v>INSERT INTO task_achivement(task_no,achive_date,end_time,start_time,task_detail,memo)VALUES('{3bfae8e9-f157-4a93-8f07-ee8b8a40f008}','2024/11/23','2024/11/23 18:20:00','2024/11/23 17:50:00','','切替連絡用メール整理');</v>
      </c>
    </row>
    <row r="8231" spans="1:7">
      <c r="A8231" s="48" t="str">
        <f>_xlfn.XLOOKUP(_xlfn.XLOOKUP(MID(タスク実績csv元!C8231,1,SEARCH(":",タスク実績csv元!C8231)-1),リスト!F:F,リスト!G:G)&amp;MID(タスク実績csv元!C8231,SEARCH(":",タスク実績csv元!C8231),999),タスクDB!K:K,タスクDB!A:A)</f>
        <v>{7aaf53b0-5d2a-4e0a-a6c2-8f1363e571ba}</v>
      </c>
      <c r="B8231" s="11">
        <f>タスク実績csv元!A8231</f>
        <v>45619</v>
      </c>
      <c r="C8231" s="54">
        <f>タスク実績csv元!F8231</f>
        <v>0.80555555555555547</v>
      </c>
      <c r="D8231" s="54">
        <f>タスク実績csv元!E8231</f>
        <v>0.76388888888888884</v>
      </c>
      <c r="E8231" t="str">
        <f>タスク実績csv元!I8231&amp;""</f>
        <v/>
      </c>
      <c r="F8231" t="str">
        <f>タスク実績csv元!D8231</f>
        <v>勉強</v>
      </c>
      <c r="G8231" t="str">
        <f t="shared" si="128"/>
        <v>INSERT INTO task_achivement(task_no,achive_date,end_time,start_time,task_detail,memo)VALUES('{7aaf53b0-5d2a-4e0a-a6c2-8f1363e571ba}','2024/11/23','2024/11/23 19:20:00','2024/11/23 18:20:00','','勉強');</v>
      </c>
    </row>
    <row r="8232" spans="1:7">
      <c r="A8232" s="48" t="str">
        <f>_xlfn.XLOOKUP(_xlfn.XLOOKUP(MID(タスク実績csv元!C8232,1,SEARCH(":",タスク実績csv元!C8232)-1),リスト!F:F,リスト!G:G)&amp;MID(タスク実績csv元!C8232,SEARCH(":",タスク実績csv元!C8232),999),タスクDB!K:K,タスクDB!A:A)</f>
        <v>{fa1d15a7-0fa5-46a0-b2a9-9b86fd9480ff}</v>
      </c>
      <c r="B8232" s="11">
        <f>タスク実績csv元!A8232</f>
        <v>45620</v>
      </c>
      <c r="C8232" s="54">
        <f>タスク実績csv元!F8232</f>
        <v>0.94444444444444453</v>
      </c>
      <c r="D8232" s="54">
        <f>タスク実績csv元!E8232</f>
        <v>0.91666666666666663</v>
      </c>
      <c r="E8232" t="str">
        <f>タスク実績csv元!I8232&amp;""</f>
        <v/>
      </c>
      <c r="F8232" t="str">
        <f>タスク実績csv元!D8232</f>
        <v>SOTC100フォーマット確認</v>
      </c>
      <c r="G8232" t="str">
        <f t="shared" si="128"/>
        <v>INSERT INTO task_achivement(task_no,achive_date,end_time,start_time,task_detail,memo)VALUES('{fa1d15a7-0fa5-46a0-b2a9-9b86fd9480ff}','2024/11/24','2024/11/24 22:40:00','2024/11/24 22:00:00','','SOTC100フォーマット確認');</v>
      </c>
    </row>
    <row r="8233" spans="1:7">
      <c r="A8233" s="48" t="str">
        <f>_xlfn.XLOOKUP(_xlfn.XLOOKUP(MID(タスク実績csv元!C8233,1,SEARCH(":",タスク実績csv元!C8233)-1),リスト!F:F,リスト!G:G)&amp;MID(タスク実績csv元!C8233,SEARCH(":",タスク実績csv元!C8233),999),タスクDB!K:K,タスクDB!A:A)</f>
        <v>{3bfae8e9-f157-4a93-8f07-ee8b8a40f008}</v>
      </c>
      <c r="B8233" s="11">
        <f>タスク実績csv元!A8233</f>
        <v>45621</v>
      </c>
      <c r="C8233" s="54">
        <f>タスク実績csv元!F8233</f>
        <v>0.40625</v>
      </c>
      <c r="D8233" s="54">
        <f>タスク実績csv元!E8233</f>
        <v>0.39583333333333331</v>
      </c>
      <c r="E8233" t="str">
        <f>タスク実績csv元!I8233&amp;""</f>
        <v/>
      </c>
      <c r="F8233" t="str">
        <f>タスク実績csv元!D8233</f>
        <v>得意先調整</v>
      </c>
      <c r="G8233" t="str">
        <f t="shared" si="128"/>
        <v>INSERT INTO task_achivement(task_no,achive_date,end_time,start_time,task_detail,memo)VALUES('{3bfae8e9-f157-4a93-8f07-ee8b8a40f008}','2024/11/25','2024/11/25 09:45:00','2024/11/25 09:30:00','','得意先調整');</v>
      </c>
    </row>
    <row r="8234" spans="1:7">
      <c r="A8234" s="48" t="str">
        <f>_xlfn.XLOOKUP(_xlfn.XLOOKUP(MID(タスク実績csv元!C8234,1,SEARCH(":",タスク実績csv元!C8234)-1),リスト!F:F,リスト!G:G)&amp;MID(タスク実績csv元!C8234,SEARCH(":",タスク実績csv元!C8234),999),タスクDB!K:K,タスクDB!A:A)</f>
        <v>{3bfae8e9-f157-4a93-8f07-ee8b8a40f008}</v>
      </c>
      <c r="B8234" s="11">
        <f>タスク実績csv元!A8234</f>
        <v>45621</v>
      </c>
      <c r="C8234" s="54">
        <f>タスク実績csv元!F8234</f>
        <v>0.44791666666666669</v>
      </c>
      <c r="D8234" s="54">
        <f>タスク実績csv元!E8234</f>
        <v>0.40625</v>
      </c>
      <c r="E8234" t="str">
        <f>タスク実績csv元!I8234&amp;""</f>
        <v/>
      </c>
      <c r="F8234" t="str">
        <f>タスク実績csv元!D8234</f>
        <v>ERP在庫削除</v>
      </c>
      <c r="G8234" t="str">
        <f t="shared" si="128"/>
        <v>INSERT INTO task_achivement(task_no,achive_date,end_time,start_time,task_detail,memo)VALUES('{3bfae8e9-f157-4a93-8f07-ee8b8a40f008}','2024/11/25','2024/11/25 10:45:00','2024/11/25 09:45:00','','ERP在庫削除');</v>
      </c>
    </row>
    <row r="8235" spans="1:7">
      <c r="A8235" s="48" t="str">
        <f>_xlfn.XLOOKUP(_xlfn.XLOOKUP(MID(タスク実績csv元!C8235,1,SEARCH(":",タスク実績csv元!C8235)-1),リスト!F:F,リスト!G:G)&amp;MID(タスク実績csv元!C8235,SEARCH(":",タスク実績csv元!C8235),999),タスクDB!K:K,タスクDB!A:A)</f>
        <v>{d0d80a67-6f4b-4c2c-8010-bd45acbcca47}</v>
      </c>
      <c r="B8235" s="11">
        <f>タスク実績csv元!A8235</f>
        <v>45621</v>
      </c>
      <c r="C8235" s="54">
        <f>タスク実績csv元!F8235</f>
        <v>0.45833333333333331</v>
      </c>
      <c r="D8235" s="54">
        <f>タスク実績csv元!E8235</f>
        <v>0.44791666666666669</v>
      </c>
      <c r="E8235" t="str">
        <f>タスク実績csv元!I8235&amp;""</f>
        <v/>
      </c>
      <c r="F8235" t="str">
        <f>タスク実績csv元!D8235</f>
        <v>週次整理</v>
      </c>
      <c r="G8235" t="str">
        <f t="shared" si="128"/>
        <v>INSERT INTO task_achivement(task_no,achive_date,end_time,start_time,task_detail,memo)VALUES('{d0d80a67-6f4b-4c2c-8010-bd45acbcca47}','2024/11/25','2024/11/25 11:00:00','2024/11/25 10:45:00','','週次整理');</v>
      </c>
    </row>
    <row r="8236" spans="1:7">
      <c r="A8236" s="48" t="str">
        <f>_xlfn.XLOOKUP(_xlfn.XLOOKUP(MID(タスク実績csv元!C8236,1,SEARCH(":",タスク実績csv元!C8236)-1),リスト!F:F,リスト!G:G)&amp;MID(タスク実績csv元!C8236,SEARCH(":",タスク実績csv元!C8236),999),タスクDB!K:K,タスクDB!A:A)</f>
        <v>{4c39d40d-b35f-4cfa-b549-6c5de24454e2}</v>
      </c>
      <c r="B8236" s="11">
        <f>タスク実績csv元!A8236</f>
        <v>45621</v>
      </c>
      <c r="C8236" s="54">
        <f>タスク実績csv元!F8236</f>
        <v>0.5</v>
      </c>
      <c r="D8236" s="54">
        <f>タスク実績csv元!E8236</f>
        <v>0.45833333333333331</v>
      </c>
      <c r="E8236" t="str">
        <f>タスク実績csv元!I8236&amp;""</f>
        <v/>
      </c>
      <c r="F8236" t="str">
        <f>タスク実績csv元!D8236</f>
        <v>チームMTG</v>
      </c>
      <c r="G8236" t="str">
        <f t="shared" si="128"/>
        <v>INSERT INTO task_achivement(task_no,achive_date,end_time,start_time,task_detail,memo)VALUES('{4c39d40d-b35f-4cfa-b549-6c5de24454e2}','2024/11/25','2024/11/25 12:00:00','2024/11/25 11:00:00','','チームMTG');</v>
      </c>
    </row>
    <row r="8237" spans="1:7">
      <c r="A8237" s="48" t="str">
        <f>_xlfn.XLOOKUP(_xlfn.XLOOKUP(MID(タスク実績csv元!C8237,1,SEARCH(":",タスク実績csv元!C8237)-1),リスト!F:F,リスト!G:G)&amp;MID(タスク実績csv元!C8237,SEARCH(":",タスク実績csv元!C8237),999),タスクDB!K:K,タスクDB!A:A)</f>
        <v>{d0d80a67-6f4b-4c2c-8010-bd45acbcca47}</v>
      </c>
      <c r="B8237" s="11">
        <f>タスク実績csv元!A8237</f>
        <v>45621</v>
      </c>
      <c r="C8237" s="54">
        <f>タスク実績csv元!F8237</f>
        <v>0.5625</v>
      </c>
      <c r="D8237" s="54">
        <f>タスク実績csv元!E8237</f>
        <v>0.55208333333333337</v>
      </c>
      <c r="E8237" t="str">
        <f>タスク実績csv元!I8237&amp;""</f>
        <v/>
      </c>
      <c r="F8237" t="str">
        <f>タスク実績csv元!D8237</f>
        <v>品目のボタン表示についての確認</v>
      </c>
      <c r="G8237" t="str">
        <f t="shared" si="128"/>
        <v>INSERT INTO task_achivement(task_no,achive_date,end_time,start_time,task_detail,memo)VALUES('{d0d80a67-6f4b-4c2c-8010-bd45acbcca47}','2024/11/25','2024/11/25 13:30:00','2024/11/25 13:15:00','','品目のボタン表示についての確認');</v>
      </c>
    </row>
    <row r="8238" spans="1:7">
      <c r="A8238" s="48" t="str">
        <f>_xlfn.XLOOKUP(_xlfn.XLOOKUP(MID(タスク実績csv元!C8238,1,SEARCH(":",タスク実績csv元!C8238)-1),リスト!F:F,リスト!G:G)&amp;MID(タスク実績csv元!C8238,SEARCH(":",タスク実績csv元!C8238),999),タスクDB!K:K,タスクDB!A:A)</f>
        <v>{3bfae8e9-f157-4a93-8f07-ee8b8a40f008}</v>
      </c>
      <c r="B8238" s="11">
        <f>タスク実績csv元!A8238</f>
        <v>45621</v>
      </c>
      <c r="C8238" s="54">
        <f>タスク実績csv元!F8238</f>
        <v>0.58333333333333337</v>
      </c>
      <c r="D8238" s="54">
        <f>タスク実績csv元!E8238</f>
        <v>0.5625</v>
      </c>
      <c r="E8238" t="str">
        <f>タスク実績csv元!I8238&amp;""</f>
        <v/>
      </c>
      <c r="F8238" t="str">
        <f>タスク実績csv元!D8238</f>
        <v>連携環境切替連絡</v>
      </c>
      <c r="G8238" t="str">
        <f t="shared" si="128"/>
        <v>INSERT INTO task_achivement(task_no,achive_date,end_time,start_time,task_detail,memo)VALUES('{3bfae8e9-f157-4a93-8f07-ee8b8a40f008}','2024/11/25','2024/11/25 14:00:00','2024/11/25 13:30:00','','連携環境切替連絡');</v>
      </c>
    </row>
    <row r="8239" spans="1:7">
      <c r="A8239" s="48" t="str">
        <f>_xlfn.XLOOKUP(_xlfn.XLOOKUP(MID(タスク実績csv元!C8239,1,SEARCH(":",タスク実績csv元!C8239)-1),リスト!F:F,リスト!G:G)&amp;MID(タスク実績csv元!C8239,SEARCH(":",タスク実績csv元!C8239),999),タスクDB!K:K,タスクDB!A:A)</f>
        <v>{3bfae8e9-f157-4a93-8f07-ee8b8a40f008}</v>
      </c>
      <c r="B8239" s="11">
        <f>タスク実績csv元!A8239</f>
        <v>45621</v>
      </c>
      <c r="C8239" s="54">
        <f>タスク実績csv元!F8239</f>
        <v>0.61458333333333337</v>
      </c>
      <c r="D8239" s="54">
        <f>タスク実績csv元!E8239</f>
        <v>0.58333333333333337</v>
      </c>
      <c r="E8239" t="str">
        <f>タスク実績csv元!I8239&amp;""</f>
        <v/>
      </c>
      <c r="F8239" t="str">
        <f>タスク実績csv元!D8239</f>
        <v>081環境移行</v>
      </c>
      <c r="G8239" t="str">
        <f t="shared" si="128"/>
        <v>INSERT INTO task_achivement(task_no,achive_date,end_time,start_time,task_detail,memo)VALUES('{3bfae8e9-f157-4a93-8f07-ee8b8a40f008}','2024/11/25','2024/11/25 14:45:00','2024/11/25 14:00:00','','081環境移行');</v>
      </c>
    </row>
    <row r="8240" spans="1:7">
      <c r="A8240" s="48" t="str">
        <f>_xlfn.XLOOKUP(_xlfn.XLOOKUP(MID(タスク実績csv元!C8240,1,SEARCH(":",タスク実績csv元!C8240)-1),リスト!F:F,リスト!G:G)&amp;MID(タスク実績csv元!C8240,SEARCH(":",タスク実績csv元!C8240),999),タスクDB!K:K,タスクDB!A:A)</f>
        <v>{eccefbf1-a852-44a0-af6a-c2c31b42f737}</v>
      </c>
      <c r="B8240" s="11">
        <f>タスク実績csv元!A8240</f>
        <v>45621</v>
      </c>
      <c r="C8240" s="54">
        <f>タスク実績csv元!F8240</f>
        <v>0.75</v>
      </c>
      <c r="D8240" s="54">
        <f>タスク実績csv元!E8240</f>
        <v>0.625</v>
      </c>
      <c r="E8240" t="str">
        <f>タスク実績csv元!I8240&amp;""</f>
        <v/>
      </c>
      <c r="F8240" t="str">
        <f>タスク実績csv元!D8240</f>
        <v>git運用について(長江, 中村, 小椋)</v>
      </c>
      <c r="G8240" t="str">
        <f t="shared" si="128"/>
        <v>INSERT INTO task_achivement(task_no,achive_date,end_time,start_time,task_detail,memo)VALUES('{eccefbf1-a852-44a0-af6a-c2c31b42f737}','2024/11/25','2024/11/25 18:00:00','2024/11/25 15:00:00','','git運用について(長江, 中村, 小椋)');</v>
      </c>
    </row>
    <row r="8241" spans="1:7">
      <c r="A8241" s="48" t="str">
        <f>_xlfn.XLOOKUP(_xlfn.XLOOKUP(MID(タスク実績csv元!C8241,1,SEARCH(":",タスク実績csv元!C8241)-1),リスト!F:F,リスト!G:G)&amp;MID(タスク実績csv元!C8241,SEARCH(":",タスク実績csv元!C8241),999),タスクDB!K:K,タスクDB!A:A)</f>
        <v>{3bfae8e9-f157-4a93-8f07-ee8b8a40f008}</v>
      </c>
      <c r="B8241" s="11">
        <f>タスク実績csv元!A8241</f>
        <v>45621</v>
      </c>
      <c r="C8241" s="54">
        <f>タスク実績csv元!F8241</f>
        <v>1</v>
      </c>
      <c r="D8241" s="54">
        <f>タスク実績csv元!E8241</f>
        <v>0.91666666666666663</v>
      </c>
      <c r="E8241" t="str">
        <f>タスク実績csv元!I8241&amp;""</f>
        <v/>
      </c>
      <c r="F8241" t="str">
        <f>タスク実績csv元!D8241</f>
        <v>081環境移行</v>
      </c>
      <c r="G8241" t="str">
        <f t="shared" si="128"/>
        <v>INSERT INTO task_achivement(task_no,achive_date,end_time,start_time,task_detail,memo)VALUES('{3bfae8e9-f157-4a93-8f07-ee8b8a40f008}','2024/11/25','2024/11/25 00:00:00','2024/11/25 22:00:00','','081環境移行');</v>
      </c>
    </row>
    <row r="8242" spans="1:7">
      <c r="A8242" s="48" t="str">
        <f>_xlfn.XLOOKUP(_xlfn.XLOOKUP(MID(タスク実績csv元!C8242,1,SEARCH(":",タスク実績csv元!C8242)-1),リスト!F:F,リスト!G:G)&amp;MID(タスク実績csv元!C8242,SEARCH(":",タスク実績csv元!C8242),999),タスクDB!K:K,タスクDB!A:A)</f>
        <v>{3bfae8e9-f157-4a93-8f07-ee8b8a40f008}</v>
      </c>
      <c r="B8242" s="11">
        <f>タスク実績csv元!A8242</f>
        <v>45622</v>
      </c>
      <c r="C8242" s="54">
        <f>タスク実績csv元!F8242</f>
        <v>2.0833333333333332E-2</v>
      </c>
      <c r="D8242" s="54">
        <f>タスク実績csv元!E8242</f>
        <v>0</v>
      </c>
      <c r="E8242" t="str">
        <f>タスク実績csv元!I8242&amp;""</f>
        <v/>
      </c>
      <c r="F8242" t="str">
        <f>タスク実績csv元!D8242</f>
        <v>081環境移行</v>
      </c>
      <c r="G8242" t="str">
        <f t="shared" si="128"/>
        <v>INSERT INTO task_achivement(task_no,achive_date,end_time,start_time,task_detail,memo)VALUES('{3bfae8e9-f157-4a93-8f07-ee8b8a40f008}','2024/11/26','2024/11/26 00:30:00','2024/11/26 00:00:00','','081環境移行');</v>
      </c>
    </row>
    <row r="8243" spans="1:7">
      <c r="A8243" s="48" t="str">
        <f>_xlfn.XLOOKUP(_xlfn.XLOOKUP(MID(タスク実績csv元!C8243,1,SEARCH(":",タスク実績csv元!C8243)-1),リスト!F:F,リスト!G:G)&amp;MID(タスク実績csv元!C8243,SEARCH(":",タスク実績csv元!C8243),999),タスクDB!K:K,タスクDB!A:A)</f>
        <v>{4c39d40d-b35f-4cfa-b549-6c5de24454e2}</v>
      </c>
      <c r="B8243" s="11">
        <f>タスク実績csv元!A8243</f>
        <v>45622</v>
      </c>
      <c r="C8243" s="54">
        <f>タスク実績csv元!F8243</f>
        <v>0.40625</v>
      </c>
      <c r="D8243" s="54">
        <f>タスク実績csv元!E8243</f>
        <v>0.39583333333333331</v>
      </c>
      <c r="E8243" t="str">
        <f>タスク実績csv元!I8243&amp;""</f>
        <v/>
      </c>
      <c r="F8243" t="str">
        <f>タスク実績csv元!D8243</f>
        <v>朝会</v>
      </c>
      <c r="G8243" t="str">
        <f t="shared" si="128"/>
        <v>INSERT INTO task_achivement(task_no,achive_date,end_time,start_time,task_detail,memo)VALUES('{4c39d40d-b35f-4cfa-b549-6c5de24454e2}','2024/11/26','2024/11/26 09:45:00','2024/11/26 09:30:00','','朝会');</v>
      </c>
    </row>
    <row r="8244" spans="1:7">
      <c r="A8244" s="48" t="str">
        <f>_xlfn.XLOOKUP(_xlfn.XLOOKUP(MID(タスク実績csv元!C8244,1,SEARCH(":",タスク実績csv元!C8244)-1),リスト!F:F,リスト!G:G)&amp;MID(タスク実績csv元!C8244,SEARCH(":",タスク実績csv元!C8244),999),タスクDB!K:K,タスクDB!A:A)</f>
        <v>{3bfae8e9-f157-4a93-8f07-ee8b8a40f008}</v>
      </c>
      <c r="B8244" s="11">
        <f>タスク実績csv元!A8244</f>
        <v>45622</v>
      </c>
      <c r="C8244" s="54">
        <f>タスク実績csv元!F8244</f>
        <v>0.5</v>
      </c>
      <c r="D8244" s="54">
        <f>タスク実績csv元!E8244</f>
        <v>0.40625</v>
      </c>
      <c r="E8244" t="str">
        <f>タスク実績csv元!I8244&amp;""</f>
        <v/>
      </c>
      <c r="F8244" t="str">
        <f>タスク実績csv元!D8244</f>
        <v>データ移行対応</v>
      </c>
      <c r="G8244" t="str">
        <f t="shared" si="128"/>
        <v>INSERT INTO task_achivement(task_no,achive_date,end_time,start_time,task_detail,memo)VALUES('{3bfae8e9-f157-4a93-8f07-ee8b8a40f008}','2024/11/26','2024/11/26 12:00:00','2024/11/26 09:45:00','','データ移行対応');</v>
      </c>
    </row>
    <row r="8245" spans="1:7">
      <c r="A8245" s="48" t="str">
        <f>_xlfn.XLOOKUP(_xlfn.XLOOKUP(MID(タスク実績csv元!C8245,1,SEARCH(":",タスク実績csv元!C8245)-1),リスト!F:F,リスト!G:G)&amp;MID(タスク実績csv元!C8245,SEARCH(":",タスク実績csv元!C8245),999),タスクDB!K:K,タスクDB!A:A)</f>
        <v>{eccefbf1-a852-44a0-af6a-c2c31b42f737}</v>
      </c>
      <c r="B8245" s="11">
        <f>タスク実績csv元!A8245</f>
        <v>45622</v>
      </c>
      <c r="C8245" s="54">
        <f>タスク実績csv元!F8245</f>
        <v>0.5625</v>
      </c>
      <c r="D8245" s="54">
        <f>タスク実績csv元!E8245</f>
        <v>0.54166666666666663</v>
      </c>
      <c r="E8245" t="str">
        <f>タスク実績csv元!I8245&amp;""</f>
        <v/>
      </c>
      <c r="F8245" t="str">
        <f>タスク実績csv元!D8245</f>
        <v>データ連携確認(原田)</v>
      </c>
      <c r="G8245" t="str">
        <f t="shared" si="128"/>
        <v>INSERT INTO task_achivement(task_no,achive_date,end_time,start_time,task_detail,memo)VALUES('{eccefbf1-a852-44a0-af6a-c2c31b42f737}','2024/11/26','2024/11/26 13:30:00','2024/11/26 13:00:00','','データ連携確認(原田)');</v>
      </c>
    </row>
    <row r="8246" spans="1:7">
      <c r="A8246" s="48" t="str">
        <f>_xlfn.XLOOKUP(_xlfn.XLOOKUP(MID(タスク実績csv元!C8246,1,SEARCH(":",タスク実績csv元!C8246)-1),リスト!F:F,リスト!G:G)&amp;MID(タスク実績csv元!C8246,SEARCH(":",タスク実績csv元!C8246),999),タスクDB!K:K,タスクDB!A:A)</f>
        <v>{3bfae8e9-f157-4a93-8f07-ee8b8a40f008}</v>
      </c>
      <c r="B8246" s="11">
        <f>タスク実績csv元!A8246</f>
        <v>45622</v>
      </c>
      <c r="C8246" s="54">
        <f>タスク実績csv元!F8246</f>
        <v>0.60416666666666663</v>
      </c>
      <c r="D8246" s="54">
        <f>タスク実績csv元!E8246</f>
        <v>0.5625</v>
      </c>
      <c r="E8246" t="str">
        <f>タスク実績csv元!I8246&amp;""</f>
        <v/>
      </c>
      <c r="F8246" t="str">
        <f>タスク実績csv元!D8246</f>
        <v>データ移行対応</v>
      </c>
      <c r="G8246" t="str">
        <f t="shared" si="128"/>
        <v>INSERT INTO task_achivement(task_no,achive_date,end_time,start_time,task_detail,memo)VALUES('{3bfae8e9-f157-4a93-8f07-ee8b8a40f008}','2024/11/26','2024/11/26 14:30:00','2024/11/26 13:30:00','','データ移行対応');</v>
      </c>
    </row>
    <row r="8247" spans="1:7">
      <c r="A8247" s="48" t="str">
        <f>_xlfn.XLOOKUP(_xlfn.XLOOKUP(MID(タスク実績csv元!C8247,1,SEARCH(":",タスク実績csv元!C8247)-1),リスト!F:F,リスト!G:G)&amp;MID(タスク実績csv元!C8247,SEARCH(":",タスク実績csv元!C8247),999),タスクDB!K:K,タスクDB!A:A)</f>
        <v>{fa1d15a7-0fa5-46a0-b2a9-9b86fd9480ff}</v>
      </c>
      <c r="B8247" s="11">
        <f>タスク実績csv元!A8247</f>
        <v>45622</v>
      </c>
      <c r="C8247" s="54">
        <f>タスク実績csv元!F8247</f>
        <v>0.67708333333333337</v>
      </c>
      <c r="D8247" s="54">
        <f>タスク実績csv元!E8247</f>
        <v>0.66666666666666663</v>
      </c>
      <c r="E8247" t="str">
        <f>タスク実績csv元!I8247&amp;""</f>
        <v/>
      </c>
      <c r="F8247" t="str">
        <f>タスク実績csv元!D8247</f>
        <v>得意先のグループ3用テストの準備</v>
      </c>
      <c r="G8247" t="str">
        <f t="shared" si="128"/>
        <v>INSERT INTO task_achivement(task_no,achive_date,end_time,start_time,task_detail,memo)VALUES('{fa1d15a7-0fa5-46a0-b2a9-9b86fd9480ff}','2024/11/26','2024/11/26 16:15:00','2024/11/26 16:00:00','','得意先のグループ3用テストの準備');</v>
      </c>
    </row>
    <row r="8248" spans="1:7">
      <c r="A8248" s="48" t="str">
        <f>_xlfn.XLOOKUP(_xlfn.XLOOKUP(MID(タスク実績csv元!C8248,1,SEARCH(":",タスク実績csv元!C8248)-1),リスト!F:F,リスト!G:G)&amp;MID(タスク実績csv元!C8248,SEARCH(":",タスク実績csv元!C8248),999),タスクDB!K:K,タスクDB!A:A)</f>
        <v>{4c39d40d-b35f-4cfa-b549-6c5de24454e2}</v>
      </c>
      <c r="B8248" s="11">
        <f>タスク実績csv元!A8248</f>
        <v>45622</v>
      </c>
      <c r="C8248" s="54">
        <f>タスク実績csv元!F8248</f>
        <v>0.72916666666666663</v>
      </c>
      <c r="D8248" s="54">
        <f>タスク実績csv元!E8248</f>
        <v>0.70833333333333337</v>
      </c>
      <c r="E8248" t="str">
        <f>タスク実績csv元!I8248&amp;""</f>
        <v/>
      </c>
      <c r="F8248" t="str">
        <f>タスク実績csv元!D8248</f>
        <v>関電でのセキュリティチェックについて(脹)</v>
      </c>
      <c r="G8248" t="str">
        <f t="shared" si="128"/>
        <v>INSERT INTO task_achivement(task_no,achive_date,end_time,start_time,task_detail,memo)VALUES('{4c39d40d-b35f-4cfa-b549-6c5de24454e2}','2024/11/26','2024/11/26 17:30:00','2024/11/26 17:00:00','','関電でのセキュリティチェックについて(脹)');</v>
      </c>
    </row>
    <row r="8249" spans="1:7">
      <c r="A8249" s="48" t="str">
        <f>_xlfn.XLOOKUP(_xlfn.XLOOKUP(MID(タスク実績csv元!C8249,1,SEARCH(":",タスク実績csv元!C8249)-1),リスト!F:F,リスト!G:G)&amp;MID(タスク実績csv元!C8249,SEARCH(":",タスク実績csv元!C8249),999),タスクDB!K:K,タスクDB!A:A)</f>
        <v>{8bf29be6-00eb-4704-99d7-d935cf00aff3}</v>
      </c>
      <c r="B8249" s="11">
        <f>タスク実績csv元!A8249</f>
        <v>45622</v>
      </c>
      <c r="C8249" s="54">
        <f>タスク実績csv元!F8249</f>
        <v>0.77083333333333337</v>
      </c>
      <c r="D8249" s="54">
        <f>タスク実績csv元!E8249</f>
        <v>0.72916666666666663</v>
      </c>
      <c r="E8249" t="str">
        <f>タスク実績csv元!I8249&amp;""</f>
        <v/>
      </c>
      <c r="F8249" t="str">
        <f>タスク実績csv元!D8249</f>
        <v>SVMX定例</v>
      </c>
      <c r="G8249" t="str">
        <f t="shared" si="128"/>
        <v>INSERT INTO task_achivement(task_no,achive_date,end_time,start_time,task_detail,memo)VALUES('{8bf29be6-00eb-4704-99d7-d935cf00aff3}','2024/11/26','2024/11/26 18:30:00','2024/11/26 17:30:00','','SVMX定例');</v>
      </c>
    </row>
    <row r="8250" spans="1:7">
      <c r="A8250" s="48" t="str">
        <f>_xlfn.XLOOKUP(_xlfn.XLOOKUP(MID(タスク実績csv元!C8250,1,SEARCH(":",タスク実績csv元!C8250)-1),リスト!F:F,リスト!G:G)&amp;MID(タスク実績csv元!C8250,SEARCH(":",タスク実績csv元!C8250),999),タスクDB!K:K,タスクDB!A:A)</f>
        <v>{fa1d15a7-0fa5-46a0-b2a9-9b86fd9480ff}</v>
      </c>
      <c r="B8250" s="11">
        <f>タスク実績csv元!A8250</f>
        <v>45622</v>
      </c>
      <c r="C8250" s="54">
        <f>タスク実績csv元!F8250</f>
        <v>0.84375</v>
      </c>
      <c r="D8250" s="54">
        <f>タスク実績csv元!E8250</f>
        <v>0.83333333333333337</v>
      </c>
      <c r="E8250" t="str">
        <f>タスク実績csv元!I8250&amp;""</f>
        <v/>
      </c>
      <c r="F8250" t="str">
        <f>タスク実績csv元!D8250</f>
        <v>得意先のグループ3用テストの準備</v>
      </c>
      <c r="G8250" t="str">
        <f t="shared" si="128"/>
        <v>INSERT INTO task_achivement(task_no,achive_date,end_time,start_time,task_detail,memo)VALUES('{fa1d15a7-0fa5-46a0-b2a9-9b86fd9480ff}','2024/11/26','2024/11/26 20:15:00','2024/11/26 20:00:00','','得意先のグループ3用テストの準備');</v>
      </c>
    </row>
    <row r="8251" spans="1:7">
      <c r="A8251" s="48" t="str">
        <f>_xlfn.XLOOKUP(_xlfn.XLOOKUP(MID(タスク実績csv元!C8251,1,SEARCH(":",タスク実績csv元!C8251)-1),リスト!F:F,リスト!G:G)&amp;MID(タスク実績csv元!C8251,SEARCH(":",タスク実績csv元!C8251),999),タスクDB!K:K,タスクDB!A:A)</f>
        <v>{fa1d15a7-0fa5-46a0-b2a9-9b86fd9480ff}</v>
      </c>
      <c r="B8251" s="11">
        <f>タスク実績csv元!A8251</f>
        <v>45622</v>
      </c>
      <c r="C8251" s="54">
        <f>タスク実績csv元!F8251</f>
        <v>0.85416666666666663</v>
      </c>
      <c r="D8251" s="54">
        <f>タスク実績csv元!E8251</f>
        <v>0.84375</v>
      </c>
      <c r="E8251" t="str">
        <f>タスク実績csv元!I8251&amp;""</f>
        <v/>
      </c>
      <c r="F8251" t="str">
        <f>タスク実績csv元!D8251</f>
        <v>SWTD010の修正テスト</v>
      </c>
      <c r="G8251" t="str">
        <f t="shared" si="128"/>
        <v>INSERT INTO task_achivement(task_no,achive_date,end_time,start_time,task_detail,memo)VALUES('{fa1d15a7-0fa5-46a0-b2a9-9b86fd9480ff}','2024/11/26','2024/11/26 20:30:00','2024/11/26 20:15:00','','SWTD010の修正テスト');</v>
      </c>
    </row>
    <row r="8252" spans="1:7">
      <c r="A8252" s="48" t="str">
        <f>_xlfn.XLOOKUP(_xlfn.XLOOKUP(MID(タスク実績csv元!C8252,1,SEARCH(":",タスク実績csv元!C8252)-1),リスト!F:F,リスト!G:G)&amp;MID(タスク実績csv元!C8252,SEARCH(":",タスク実績csv元!C8252),999),タスクDB!K:K,タスクDB!A:A)</f>
        <v>{3bfae8e9-f157-4a93-8f07-ee8b8a40f008}</v>
      </c>
      <c r="B8252" s="11">
        <f>タスク実績csv元!A8252</f>
        <v>45622</v>
      </c>
      <c r="C8252" s="54">
        <f>タスク実績csv元!F8252</f>
        <v>0.875</v>
      </c>
      <c r="D8252" s="54">
        <f>タスク実績csv元!E8252</f>
        <v>0.85416666666666663</v>
      </c>
      <c r="E8252" t="str">
        <f>タスク実績csv元!I8252&amp;""</f>
        <v/>
      </c>
      <c r="F8252" t="str">
        <f>タスク実績csv元!D8252</f>
        <v>081環境データ移行</v>
      </c>
      <c r="G8252" t="str">
        <f t="shared" si="128"/>
        <v>INSERT INTO task_achivement(task_no,achive_date,end_time,start_time,task_detail,memo)VALUES('{3bfae8e9-f157-4a93-8f07-ee8b8a40f008}','2024/11/26','2024/11/26 21:00:00','2024/11/26 20:30:00','','081環境データ移行');</v>
      </c>
    </row>
    <row r="8253" spans="1:7">
      <c r="A8253" s="48" t="str">
        <f>_xlfn.XLOOKUP(_xlfn.XLOOKUP(MID(タスク実績csv元!C8253,1,SEARCH(":",タスク実績csv元!C8253)-1),リスト!F:F,リスト!G:G)&amp;MID(タスク実績csv元!C8253,SEARCH(":",タスク実績csv元!C8253),999),タスクDB!K:K,タスクDB!A:A)</f>
        <v>{3bfae8e9-f157-4a93-8f07-ee8b8a40f008}</v>
      </c>
      <c r="B8253" s="11">
        <f>タスク実績csv元!A8253</f>
        <v>45622</v>
      </c>
      <c r="C8253" s="54">
        <f>タスク実績csv元!F8253</f>
        <v>0.98958333333333337</v>
      </c>
      <c r="D8253" s="54">
        <f>タスク実績csv元!E8253</f>
        <v>0.94791666666666663</v>
      </c>
      <c r="E8253" t="str">
        <f>タスク実績csv元!I8253&amp;""</f>
        <v/>
      </c>
      <c r="F8253" t="str">
        <f>タスク実績csv元!D8253</f>
        <v>081環境データ移行</v>
      </c>
      <c r="G8253" t="str">
        <f t="shared" si="128"/>
        <v>INSERT INTO task_achivement(task_no,achive_date,end_time,start_time,task_detail,memo)VALUES('{3bfae8e9-f157-4a93-8f07-ee8b8a40f008}','2024/11/26','2024/11/26 23:45:00','2024/11/26 22:45:00','','081環境データ移行');</v>
      </c>
    </row>
    <row r="8254" spans="1:7">
      <c r="A8254" s="48" t="str">
        <f>_xlfn.XLOOKUP(_xlfn.XLOOKUP(MID(タスク実績csv元!C8254,1,SEARCH(":",タスク実績csv元!C8254)-1),リスト!F:F,リスト!G:G)&amp;MID(タスク実績csv元!C8254,SEARCH(":",タスク実績csv元!C8254),999),タスクDB!K:K,タスクDB!A:A)</f>
        <v>{3bfae8e9-f157-4a93-8f07-ee8b8a40f008}</v>
      </c>
      <c r="B8254" s="11">
        <f>タスク実績csv元!A8254</f>
        <v>45622</v>
      </c>
      <c r="C8254" s="54">
        <f>タスク実績csv元!F8254</f>
        <v>1</v>
      </c>
      <c r="D8254" s="54">
        <f>タスク実績csv元!E8254</f>
        <v>0.98958333333333337</v>
      </c>
      <c r="E8254" t="str">
        <f>タスク実績csv元!I8254&amp;""</f>
        <v/>
      </c>
      <c r="F8254" t="str">
        <f>タスク実績csv元!D8254</f>
        <v>品目セッション整理</v>
      </c>
      <c r="G8254" t="str">
        <f t="shared" si="128"/>
        <v>INSERT INTO task_achivement(task_no,achive_date,end_time,start_time,task_detail,memo)VALUES('{3bfae8e9-f157-4a93-8f07-ee8b8a40f008}','2024/11/26','2024/11/26 00:00:00','2024/11/26 23:45:00','','品目セッション整理');</v>
      </c>
    </row>
    <row r="8255" spans="1:7">
      <c r="A8255" s="48" t="str">
        <f>_xlfn.XLOOKUP(_xlfn.XLOOKUP(MID(タスク実績csv元!C8255,1,SEARCH(":",タスク実績csv元!C8255)-1),リスト!F:F,リスト!G:G)&amp;MID(タスク実績csv元!C8255,SEARCH(":",タスク実績csv元!C8255),999),タスクDB!K:K,タスクDB!A:A)</f>
        <v>{4c39d40d-b35f-4cfa-b549-6c5de24454e2}</v>
      </c>
      <c r="B8255" s="11">
        <f>タスク実績csv元!A8255</f>
        <v>45623</v>
      </c>
      <c r="C8255" s="54">
        <f>タスク実績csv元!F8255</f>
        <v>0.40625</v>
      </c>
      <c r="D8255" s="54">
        <f>タスク実績csv元!E8255</f>
        <v>0.39583333333333331</v>
      </c>
      <c r="E8255" t="str">
        <f>タスク実績csv元!I8255&amp;""</f>
        <v/>
      </c>
      <c r="F8255" t="str">
        <f>タスク実績csv元!D8255</f>
        <v>朝会</v>
      </c>
      <c r="G8255" t="str">
        <f t="shared" si="128"/>
        <v>INSERT INTO task_achivement(task_no,achive_date,end_time,start_time,task_detail,memo)VALUES('{4c39d40d-b35f-4cfa-b549-6c5de24454e2}','2024/11/27','2024/11/27 09:45:00','2024/11/27 09:30:00','','朝会');</v>
      </c>
    </row>
    <row r="8256" spans="1:7">
      <c r="A8256" s="48" t="str">
        <f>_xlfn.XLOOKUP(_xlfn.XLOOKUP(MID(タスク実績csv元!C8256,1,SEARCH(":",タスク実績csv元!C8256)-1),リスト!F:F,リスト!G:G)&amp;MID(タスク実績csv元!C8256,SEARCH(":",タスク実績csv元!C8256),999),タスクDB!K:K,タスクDB!A:A)</f>
        <v>{eccefbf1-a852-44a0-af6a-c2c31b42f737}</v>
      </c>
      <c r="B8256" s="11">
        <f>タスク実績csv元!A8256</f>
        <v>45623</v>
      </c>
      <c r="C8256" s="54">
        <f>タスク実績csv元!F8256</f>
        <v>0.5</v>
      </c>
      <c r="D8256" s="54">
        <f>タスク実績csv元!E8256</f>
        <v>0.41666666666666669</v>
      </c>
      <c r="E8256" t="str">
        <f>タスク実績csv元!I8256&amp;""</f>
        <v/>
      </c>
      <c r="F8256" t="str">
        <f>タスク実績csv元!D8256</f>
        <v>移行週次打合せ</v>
      </c>
      <c r="G8256" t="str">
        <f t="shared" si="128"/>
        <v>INSERT INTO task_achivement(task_no,achive_date,end_time,start_time,task_detail,memo)VALUES('{eccefbf1-a852-44a0-af6a-c2c31b42f737}','2024/11/27','2024/11/27 12:00:00','2024/11/27 10:00:00','','移行週次打合せ');</v>
      </c>
    </row>
    <row r="8257" spans="1:7">
      <c r="A8257" s="48" t="str">
        <f>_xlfn.XLOOKUP(_xlfn.XLOOKUP(MID(タスク実績csv元!C8257,1,SEARCH(":",タスク実績csv元!C8257)-1),リスト!F:F,リスト!G:G)&amp;MID(タスク実績csv元!C8257,SEARCH(":",タスク実績csv元!C8257),999),タスクDB!K:K,タスクDB!A:A)</f>
        <v>{8bf29be6-00eb-4704-99d7-d935cf00aff3}</v>
      </c>
      <c r="B8257" s="11">
        <f>タスク実績csv元!A8257</f>
        <v>45623</v>
      </c>
      <c r="C8257" s="54">
        <f>タスク実績csv元!F8257</f>
        <v>0.60416666666666663</v>
      </c>
      <c r="D8257" s="54">
        <f>タスク実績csv元!E8257</f>
        <v>0.54166666666666663</v>
      </c>
      <c r="E8257" t="str">
        <f>タスク実績csv元!I8257&amp;""</f>
        <v/>
      </c>
      <c r="F8257" t="str">
        <f>タスク実績csv元!D8257</f>
        <v>課題セッション</v>
      </c>
      <c r="G8257" t="str">
        <f t="shared" si="128"/>
        <v>INSERT INTO task_achivement(task_no,achive_date,end_time,start_time,task_detail,memo)VALUES('{8bf29be6-00eb-4704-99d7-d935cf00aff3}','2024/11/27','2024/11/27 14:30:00','2024/11/27 13:00:00','','課題セッション');</v>
      </c>
    </row>
    <row r="8258" spans="1:7">
      <c r="A8258" s="48" t="str">
        <f>_xlfn.XLOOKUP(_xlfn.XLOOKUP(MID(タスク実績csv元!C8258,1,SEARCH(":",タスク実績csv元!C8258)-1),リスト!F:F,リスト!G:G)&amp;MID(タスク実績csv元!C8258,SEARCH(":",タスク実績csv元!C8258),999),タスクDB!K:K,タスクDB!A:A)</f>
        <v>{3bfae8e9-f157-4a93-8f07-ee8b8a40f008}</v>
      </c>
      <c r="B8258" s="11">
        <f>タスク実績csv元!A8258</f>
        <v>45623</v>
      </c>
      <c r="C8258" s="54">
        <f>タスク実績csv元!F8258</f>
        <v>0.64583333333333337</v>
      </c>
      <c r="D8258" s="54">
        <f>タスク実績csv元!E8258</f>
        <v>0.60416666666666663</v>
      </c>
      <c r="E8258" t="str">
        <f>タスク実績csv元!I8258&amp;""</f>
        <v/>
      </c>
      <c r="F8258" t="str">
        <f>タスク実績csv元!D8258</f>
        <v>支払条件の不正更新について</v>
      </c>
      <c r="G8258" t="str">
        <f t="shared" si="128"/>
        <v>INSERT INTO task_achivement(task_no,achive_date,end_time,start_time,task_detail,memo)VALUES('{3bfae8e9-f157-4a93-8f07-ee8b8a40f008}','2024/11/27','2024/11/27 15:30:00','2024/11/27 14:30:00','','支払条件の不正更新について');</v>
      </c>
    </row>
    <row r="8259" spans="1:7">
      <c r="A8259" s="48" t="str">
        <f>_xlfn.XLOOKUP(_xlfn.XLOOKUP(MID(タスク実績csv元!C8259,1,SEARCH(":",タスク実績csv元!C8259)-1),リスト!F:F,リスト!G:G)&amp;MID(タスク実績csv元!C8259,SEARCH(":",タスク実績csv元!C8259),999),タスクDB!K:K,タスクDB!A:A)</f>
        <v>{eccefbf1-a852-44a0-af6a-c2c31b42f737}</v>
      </c>
      <c r="B8259" s="11">
        <f>タスク実績csv元!A8259</f>
        <v>45623</v>
      </c>
      <c r="C8259" s="54">
        <f>タスク実績csv元!F8259</f>
        <v>0.70833333333333337</v>
      </c>
      <c r="D8259" s="54">
        <f>タスク実績csv元!E8259</f>
        <v>0.64583333333333337</v>
      </c>
      <c r="E8259" t="str">
        <f>タスク実績csv元!I8259&amp;""</f>
        <v/>
      </c>
      <c r="F8259" t="str">
        <f>タスク実績csv元!D8259</f>
        <v>081環境状況、不要項目削除調整(荒川, 高山)</v>
      </c>
      <c r="G8259" t="str">
        <f t="shared" ref="G8259:G8322" si="129">IF(B8259=0,"","INSERT INTO task_achivement("&amp;$A$1&amp;","&amp;$B$1&amp;","&amp;$C$1&amp;","&amp;$D$1&amp;","&amp;$E$1&amp;","&amp;$F$1&amp;")VALUES('"&amp;A8259&amp;"',"&amp;IF(B8259="","null","'"&amp;TEXT(B8259,"yyyy/MM/dd")&amp;"'")&amp;","&amp;IF(C8259="","null","'"&amp;TEXT(B8259,"yyyy/MM/dd")&amp;" "&amp;TEXT(C8259,"HH:mm:ss")&amp;"'")&amp;","&amp;IF(D8259="","null","'"&amp;TEXT(B8259,"yyyy/MM/dd")&amp;" "&amp;TEXT(D8259,"HH:mm:ss")&amp;"'")&amp;",'"&amp;E8259&amp;"','"&amp;F8259&amp;"');")</f>
        <v>INSERT INTO task_achivement(task_no,achive_date,end_time,start_time,task_detail,memo)VALUES('{eccefbf1-a852-44a0-af6a-c2c31b42f737}','2024/11/27','2024/11/27 17:00:00','2024/11/27 15:30:00','','081環境状況、不要項目削除調整(荒川, 高山)');</v>
      </c>
    </row>
    <row r="8260" spans="1:7">
      <c r="A8260" s="48" t="str">
        <f>_xlfn.XLOOKUP(_xlfn.XLOOKUP(MID(タスク実績csv元!C8260,1,SEARCH(":",タスク実績csv元!C8260)-1),リスト!F:F,リスト!G:G)&amp;MID(タスク実績csv元!C8260,SEARCH(":",タスク実績csv元!C8260),999),タスクDB!K:K,タスクDB!A:A)</f>
        <v>{eccefbf1-a852-44a0-af6a-c2c31b42f737}</v>
      </c>
      <c r="B8260" s="11">
        <f>タスク実績csv元!A8260</f>
        <v>45623</v>
      </c>
      <c r="C8260" s="54">
        <f>タスク実績csv元!F8260</f>
        <v>0.72916666666666663</v>
      </c>
      <c r="D8260" s="54">
        <f>タスク実績csv元!E8260</f>
        <v>0.70833333333333337</v>
      </c>
      <c r="E8260" t="str">
        <f>タスク実績csv元!I8260&amp;""</f>
        <v/>
      </c>
      <c r="F8260" t="str">
        <f>タスク実績csv元!D8260</f>
        <v>不要項目、支払条件の対応連絡(小椋, 福井)</v>
      </c>
      <c r="G8260" t="str">
        <f t="shared" si="129"/>
        <v>INSERT INTO task_achivement(task_no,achive_date,end_time,start_time,task_detail,memo)VALUES('{eccefbf1-a852-44a0-af6a-c2c31b42f737}','2024/11/27','2024/11/27 17:30:00','2024/11/27 17:00:00','','不要項目、支払条件の対応連絡(小椋, 福井)');</v>
      </c>
    </row>
    <row r="8261" spans="1:7">
      <c r="A8261" s="48" t="str">
        <f>_xlfn.XLOOKUP(_xlfn.XLOOKUP(MID(タスク実績csv元!C8261,1,SEARCH(":",タスク実績csv元!C8261)-1),リスト!F:F,リスト!G:G)&amp;MID(タスク実績csv元!C8261,SEARCH(":",タスク実績csv元!C8261),999),タスクDB!K:K,タスクDB!A:A)</f>
        <v>{8bf29be6-00eb-4704-99d7-d935cf00aff3}</v>
      </c>
      <c r="B8261" s="11">
        <f>タスク実績csv元!A8261</f>
        <v>45623</v>
      </c>
      <c r="C8261" s="54">
        <f>タスク実績csv元!F8261</f>
        <v>0.75</v>
      </c>
      <c r="D8261" s="54">
        <f>タスク実績csv元!E8261</f>
        <v>0.72916666666666663</v>
      </c>
      <c r="E8261" t="str">
        <f>タスク実績csv元!I8261&amp;""</f>
        <v/>
      </c>
      <c r="F8261" t="str">
        <f>タスク実績csv元!D8261</f>
        <v>得意先の最新情報共有</v>
      </c>
      <c r="G8261" t="str">
        <f t="shared" si="129"/>
        <v>INSERT INTO task_achivement(task_no,achive_date,end_time,start_time,task_detail,memo)VALUES('{8bf29be6-00eb-4704-99d7-d935cf00aff3}','2024/11/27','2024/11/27 18:00:00','2024/11/27 17:30:00','','得意先の最新情報共有');</v>
      </c>
    </row>
    <row r="8262" spans="1:7">
      <c r="A8262" s="48" t="str">
        <f>_xlfn.XLOOKUP(_xlfn.XLOOKUP(MID(タスク実績csv元!C8262,1,SEARCH(":",タスク実績csv元!C8262)-1),リスト!F:F,リスト!G:G)&amp;MID(タスク実績csv元!C8262,SEARCH(":",タスク実績csv元!C8262),999),タスクDB!K:K,タスクDB!A:A)</f>
        <v>{4c39d40d-b35f-4cfa-b549-6c5de24454e2}</v>
      </c>
      <c r="B8262" s="11">
        <f>タスク実績csv元!A8262</f>
        <v>45623</v>
      </c>
      <c r="C8262" s="54">
        <f>タスク実績csv元!F8262</f>
        <v>0.875</v>
      </c>
      <c r="D8262" s="54">
        <f>タスク実績csv元!E8262</f>
        <v>0.75</v>
      </c>
      <c r="E8262" t="str">
        <f>タスク実績csv元!I8262&amp;""</f>
        <v/>
      </c>
      <c r="F8262" t="str">
        <f>タスク実績csv元!D8262</f>
        <v>git運用について(長江, 中村)</v>
      </c>
      <c r="G8262" t="str">
        <f t="shared" si="129"/>
        <v>INSERT INTO task_achivement(task_no,achive_date,end_time,start_time,task_detail,memo)VALUES('{4c39d40d-b35f-4cfa-b549-6c5de24454e2}','2024/11/27','2024/11/27 21:00:00','2024/11/27 18:00:00','','git運用について(長江, 中村)');</v>
      </c>
    </row>
    <row r="8263" spans="1:7">
      <c r="A8263" s="48" t="str">
        <f>_xlfn.XLOOKUP(_xlfn.XLOOKUP(MID(タスク実績csv元!C8263,1,SEARCH(":",タスク実績csv元!C8263)-1),リスト!F:F,リスト!G:G)&amp;MID(タスク実績csv元!C8263,SEARCH(":",タスク実績csv元!C8263),999),タスクDB!K:K,タスクDB!A:A)</f>
        <v>{3bfae8e9-f157-4a93-8f07-ee8b8a40f008}</v>
      </c>
      <c r="B8263" s="11">
        <f>タスク実績csv元!A8263</f>
        <v>45624</v>
      </c>
      <c r="C8263" s="54">
        <f>タスク実績csv元!F8263</f>
        <v>5.2083333333333336E-2</v>
      </c>
      <c r="D8263" s="54">
        <f>タスク実績csv元!E8263</f>
        <v>0</v>
      </c>
      <c r="E8263" t="str">
        <f>タスク実績csv元!I8263&amp;""</f>
        <v/>
      </c>
      <c r="F8263" t="str">
        <f>タスク実績csv元!D8263</f>
        <v>データ移行</v>
      </c>
      <c r="G8263" t="str">
        <f t="shared" si="129"/>
        <v>INSERT INTO task_achivement(task_no,achive_date,end_time,start_time,task_detail,memo)VALUES('{3bfae8e9-f157-4a93-8f07-ee8b8a40f008}','2024/11/28','2024/11/28 01:15:00','2024/11/28 00:00:00','','データ移行');</v>
      </c>
    </row>
    <row r="8264" spans="1:7">
      <c r="A8264" s="48" t="str">
        <f>_xlfn.XLOOKUP(_xlfn.XLOOKUP(MID(タスク実績csv元!C8264,1,SEARCH(":",タスク実績csv元!C8264)-1),リスト!F:F,リスト!G:G)&amp;MID(タスク実績csv元!C8264,SEARCH(":",タスク実績csv元!C8264),999),タスクDB!K:K,タスクDB!A:A)</f>
        <v>{3bfae8e9-f157-4a93-8f07-ee8b8a40f008}</v>
      </c>
      <c r="B8264" s="11">
        <f>タスク実績csv元!A8264</f>
        <v>45624</v>
      </c>
      <c r="C8264" s="54">
        <f>タスク実績csv元!F8264</f>
        <v>0.10416666666666667</v>
      </c>
      <c r="D8264" s="54">
        <f>タスク実績csv元!E8264</f>
        <v>7.6388888888888895E-2</v>
      </c>
      <c r="E8264" t="str">
        <f>タスク実績csv元!I8264&amp;""</f>
        <v/>
      </c>
      <c r="F8264" t="str">
        <f>タスク実績csv元!D8264</f>
        <v>データ移行</v>
      </c>
      <c r="G8264" t="str">
        <f t="shared" si="129"/>
        <v>INSERT INTO task_achivement(task_no,achive_date,end_time,start_time,task_detail,memo)VALUES('{3bfae8e9-f157-4a93-8f07-ee8b8a40f008}','2024/11/28','2024/11/28 02:30:00','2024/11/28 01:50:00','','データ移行');</v>
      </c>
    </row>
    <row r="8265" spans="1:7">
      <c r="A8265" s="48" t="str">
        <f>_xlfn.XLOOKUP(_xlfn.XLOOKUP(MID(タスク実績csv元!C8265,1,SEARCH(":",タスク実績csv元!C8265)-1),リスト!F:F,リスト!G:G)&amp;MID(タスク実績csv元!C8265,SEARCH(":",タスク実績csv元!C8265),999),タスクDB!K:K,タスクDB!A:A)</f>
        <v>{3bfae8e9-f157-4a93-8f07-ee8b8a40f008}</v>
      </c>
      <c r="B8265" s="11">
        <f>タスク実績csv元!A8265</f>
        <v>45624</v>
      </c>
      <c r="C8265" s="54">
        <f>タスク実績csv元!F8265</f>
        <v>0.14583333333333334</v>
      </c>
      <c r="D8265" s="54">
        <f>タスク実績csv元!E8265</f>
        <v>0.10416666666666667</v>
      </c>
      <c r="E8265" t="str">
        <f>タスク実績csv元!I8265&amp;""</f>
        <v/>
      </c>
      <c r="F8265" t="str">
        <f>タスク実績csv元!D8265</f>
        <v>状況整理</v>
      </c>
      <c r="G8265" t="str">
        <f t="shared" si="129"/>
        <v>INSERT INTO task_achivement(task_no,achive_date,end_time,start_time,task_detail,memo)VALUES('{3bfae8e9-f157-4a93-8f07-ee8b8a40f008}','2024/11/28','2024/11/28 03:30:00','2024/11/28 02:30:00','','状況整理');</v>
      </c>
    </row>
    <row r="8266" spans="1:7">
      <c r="A8266" s="48" t="str">
        <f>_xlfn.XLOOKUP(_xlfn.XLOOKUP(MID(タスク実績csv元!C8266,1,SEARCH(":",タスク実績csv元!C8266)-1),リスト!F:F,リスト!G:G)&amp;MID(タスク実績csv元!C8266,SEARCH(":",タスク実績csv元!C8266),999),タスクDB!K:K,タスクDB!A:A)</f>
        <v>{30e0514c-491a-495a-b634-60dab26ece88}</v>
      </c>
      <c r="B8266" s="11">
        <f>タスク実績csv元!A8266</f>
        <v>45624</v>
      </c>
      <c r="C8266" s="54">
        <f>タスク実績csv元!F8266</f>
        <v>0.16666666666666666</v>
      </c>
      <c r="D8266" s="54">
        <f>タスク実績csv元!E8266</f>
        <v>0.14583333333333334</v>
      </c>
      <c r="E8266" t="str">
        <f>タスク実績csv元!I8266&amp;""</f>
        <v/>
      </c>
      <c r="F8266" t="str">
        <f>タスク実績csv元!D8266</f>
        <v>試し</v>
      </c>
      <c r="G8266" t="str">
        <f t="shared" si="129"/>
        <v>INSERT INTO task_achivement(task_no,achive_date,end_time,start_time,task_detail,memo)VALUES('{30e0514c-491a-495a-b634-60dab26ece88}','2024/11/28','2024/11/28 04:00:00','2024/11/28 03:30:00','','試し');</v>
      </c>
    </row>
    <row r="8267" spans="1:7">
      <c r="A8267" s="48" t="str">
        <f>_xlfn.XLOOKUP(_xlfn.XLOOKUP(MID(タスク実績csv元!C8267,1,SEARCH(":",タスク実績csv元!C8267)-1),リスト!F:F,リスト!G:G)&amp;MID(タスク実績csv元!C8267,SEARCH(":",タスク実績csv元!C8267),999),タスクDB!K:K,タスクDB!A:A)</f>
        <v>{4c39d40d-b35f-4cfa-b549-6c5de24454e2}</v>
      </c>
      <c r="B8267" s="11">
        <f>タスク実績csv元!A8267</f>
        <v>45624</v>
      </c>
      <c r="C8267" s="54">
        <f>タスク実績csv元!F8267</f>
        <v>0.40625</v>
      </c>
      <c r="D8267" s="54">
        <f>タスク実績csv元!E8267</f>
        <v>0.39583333333333331</v>
      </c>
      <c r="E8267" t="str">
        <f>タスク実績csv元!I8267&amp;""</f>
        <v/>
      </c>
      <c r="F8267" t="str">
        <f>タスク実績csv元!D8267</f>
        <v>朝会</v>
      </c>
      <c r="G8267" t="str">
        <f t="shared" si="129"/>
        <v>INSERT INTO task_achivement(task_no,achive_date,end_time,start_time,task_detail,memo)VALUES('{4c39d40d-b35f-4cfa-b549-6c5de24454e2}','2024/11/28','2024/11/28 09:45:00','2024/11/28 09:30:00','','朝会');</v>
      </c>
    </row>
    <row r="8268" spans="1:7">
      <c r="A8268" s="48" t="str">
        <f>_xlfn.XLOOKUP(_xlfn.XLOOKUP(MID(タスク実績csv元!C8268,1,SEARCH(":",タスク実績csv元!C8268)-1),リスト!F:F,リスト!G:G)&amp;MID(タスク実績csv元!C8268,SEARCH(":",タスク実績csv元!C8268),999),タスクDB!K:K,タスクDB!A:A)</f>
        <v>{d0d80a67-6f4b-4c2c-8010-bd45acbcca47}</v>
      </c>
      <c r="B8268" s="11">
        <f>タスク実績csv元!A8268</f>
        <v>45624</v>
      </c>
      <c r="C8268" s="54">
        <f>タスク実績csv元!F8268</f>
        <v>0.41666666666666669</v>
      </c>
      <c r="D8268" s="54">
        <f>タスク実績csv元!E8268</f>
        <v>0.40625</v>
      </c>
      <c r="E8268" t="str">
        <f>タスク実績csv元!I8268&amp;""</f>
        <v/>
      </c>
      <c r="F8268" t="str">
        <f>タスク実績csv元!D8268</f>
        <v>状況整理</v>
      </c>
      <c r="G8268" t="str">
        <f t="shared" si="129"/>
        <v>INSERT INTO task_achivement(task_no,achive_date,end_time,start_time,task_detail,memo)VALUES('{d0d80a67-6f4b-4c2c-8010-bd45acbcca47}','2024/11/28','2024/11/28 10:00:00','2024/11/28 09:45:00','','状況整理');</v>
      </c>
    </row>
    <row r="8269" spans="1:7">
      <c r="A8269" s="48" t="str">
        <f>_xlfn.XLOOKUP(_xlfn.XLOOKUP(MID(タスク実績csv元!C8269,1,SEARCH(":",タスク実績csv元!C8269)-1),リスト!F:F,リスト!G:G)&amp;MID(タスク実績csv元!C8269,SEARCH(":",タスク実績csv元!C8269),999),タスクDB!K:K,タスクDB!A:A)</f>
        <v>{8bf29be6-00eb-4704-99d7-d935cf00aff3}</v>
      </c>
      <c r="B8269" s="11">
        <f>タスク実績csv元!A8269</f>
        <v>45624</v>
      </c>
      <c r="C8269" s="54">
        <f>タスク実績csv元!F8269</f>
        <v>0.4375</v>
      </c>
      <c r="D8269" s="54">
        <f>タスク実績csv元!E8269</f>
        <v>0.41666666666666669</v>
      </c>
      <c r="E8269" t="str">
        <f>タスク実績csv元!I8269&amp;""</f>
        <v/>
      </c>
      <c r="F8269" t="str">
        <f>タスク実績csv元!D8269</f>
        <v>得意先対応について</v>
      </c>
      <c r="G8269" t="str">
        <f t="shared" si="129"/>
        <v>INSERT INTO task_achivement(task_no,achive_date,end_time,start_time,task_detail,memo)VALUES('{8bf29be6-00eb-4704-99d7-d935cf00aff3}','2024/11/28','2024/11/28 10:30:00','2024/11/28 10:00:00','','得意先対応について');</v>
      </c>
    </row>
    <row r="8270" spans="1:7">
      <c r="A8270" s="48" t="str">
        <f>_xlfn.XLOOKUP(_xlfn.XLOOKUP(MID(タスク実績csv元!C8270,1,SEARCH(":",タスク実績csv元!C8270)-1),リスト!F:F,リスト!G:G)&amp;MID(タスク実績csv元!C8270,SEARCH(":",タスク実績csv元!C8270),999),タスクDB!K:K,タスクDB!A:A)</f>
        <v>{3bfae8e9-f157-4a93-8f07-ee8b8a40f008}</v>
      </c>
      <c r="B8270" s="11">
        <f>タスク実績csv元!A8270</f>
        <v>45624</v>
      </c>
      <c r="C8270" s="54">
        <f>タスク実績csv元!F8270</f>
        <v>0.45833333333333331</v>
      </c>
      <c r="D8270" s="54">
        <f>タスク実績csv元!E8270</f>
        <v>0.4375</v>
      </c>
      <c r="E8270" t="str">
        <f>タスク実績csv元!I8270&amp;""</f>
        <v/>
      </c>
      <c r="F8270" t="str">
        <f>タスク実績csv元!D8270</f>
        <v>動作確認準備</v>
      </c>
      <c r="G8270" t="str">
        <f t="shared" si="129"/>
        <v>INSERT INTO task_achivement(task_no,achive_date,end_time,start_time,task_detail,memo)VALUES('{3bfae8e9-f157-4a93-8f07-ee8b8a40f008}','2024/11/28','2024/11/28 11:00:00','2024/11/28 10:30:00','','動作確認準備');</v>
      </c>
    </row>
    <row r="8271" spans="1:7">
      <c r="A8271" s="48" t="str">
        <f>_xlfn.XLOOKUP(_xlfn.XLOOKUP(MID(タスク実績csv元!C8271,1,SEARCH(":",タスク実績csv元!C8271)-1),リスト!F:F,リスト!G:G)&amp;MID(タスク実績csv元!C8271,SEARCH(":",タスク実績csv元!C8271),999),タスクDB!K:K,タスクDB!A:A)</f>
        <v>{d84a5d88-e503-432b-8c15-77654a92b465}</v>
      </c>
      <c r="B8271" s="11">
        <f>タスク実績csv元!A8271</f>
        <v>45624</v>
      </c>
      <c r="C8271" s="54">
        <f>タスク実績csv元!F8271</f>
        <v>0.47916666666666669</v>
      </c>
      <c r="D8271" s="54">
        <f>タスク実績csv元!E8271</f>
        <v>0.45833333333333331</v>
      </c>
      <c r="E8271" t="str">
        <f>タスク実績csv元!I8271&amp;""</f>
        <v/>
      </c>
      <c r="F8271" t="str">
        <f>タスク実績csv元!D8271</f>
        <v>得意先連携テスト</v>
      </c>
      <c r="G8271" t="str">
        <f t="shared" si="129"/>
        <v>INSERT INTO task_achivement(task_no,achive_date,end_time,start_time,task_detail,memo)VALUES('{d84a5d88-e503-432b-8c15-77654a92b465}','2024/11/28','2024/11/28 11:30:00','2024/11/28 11:00:00','','得意先連携テスト');</v>
      </c>
    </row>
    <row r="8272" spans="1:7">
      <c r="A8272" s="48" t="str">
        <f>_xlfn.XLOOKUP(_xlfn.XLOOKUP(MID(タスク実績csv元!C8272,1,SEARCH(":",タスク実績csv元!C8272)-1),リスト!F:F,リスト!G:G)&amp;MID(タスク実績csv元!C8272,SEARCH(":",タスク実績csv元!C8272),999),タスクDB!K:K,タスクDB!A:A)</f>
        <v>{3bfae8e9-f157-4a93-8f07-ee8b8a40f008}</v>
      </c>
      <c r="B8272" s="11">
        <f>タスク実績csv元!A8272</f>
        <v>45624</v>
      </c>
      <c r="C8272" s="54">
        <f>タスク実績csv元!F8272</f>
        <v>0.5</v>
      </c>
      <c r="D8272" s="54">
        <f>タスク実績csv元!E8272</f>
        <v>0.47916666666666669</v>
      </c>
      <c r="E8272" t="str">
        <f>タスク実績csv元!I8272&amp;""</f>
        <v/>
      </c>
      <c r="F8272" t="str">
        <f>タスク実績csv元!D8272</f>
        <v>振替コードマスタの訂正</v>
      </c>
      <c r="G8272" t="str">
        <f t="shared" si="129"/>
        <v>INSERT INTO task_achivement(task_no,achive_date,end_time,start_time,task_detail,memo)VALUES('{3bfae8e9-f157-4a93-8f07-ee8b8a40f008}','2024/11/28','2024/11/28 12:00:00','2024/11/28 11:30:00','','振替コードマスタの訂正');</v>
      </c>
    </row>
    <row r="8273" spans="1:7">
      <c r="A8273" s="48" t="str">
        <f>_xlfn.XLOOKUP(_xlfn.XLOOKUP(MID(タスク実績csv元!C8273,1,SEARCH(":",タスク実績csv元!C8273)-1),リスト!F:F,リスト!G:G)&amp;MID(タスク実績csv元!C8273,SEARCH(":",タスク実績csv元!C8273),999),タスクDB!K:K,タスクDB!A:A)</f>
        <v>{3bfae8e9-f157-4a93-8f07-ee8b8a40f008}</v>
      </c>
      <c r="B8273" s="11">
        <f>タスク実績csv元!A8273</f>
        <v>45624</v>
      </c>
      <c r="C8273" s="54">
        <f>タスク実績csv元!F8273</f>
        <v>0.58333333333333337</v>
      </c>
      <c r="D8273" s="54">
        <f>タスク実績csv元!E8273</f>
        <v>0.54166666666666663</v>
      </c>
      <c r="E8273" t="str">
        <f>タスク実績csv元!I8273&amp;""</f>
        <v/>
      </c>
      <c r="F8273" t="str">
        <f>タスク実績csv元!D8273</f>
        <v>データ状況整理</v>
      </c>
      <c r="G8273" t="str">
        <f t="shared" si="129"/>
        <v>INSERT INTO task_achivement(task_no,achive_date,end_time,start_time,task_detail,memo)VALUES('{3bfae8e9-f157-4a93-8f07-ee8b8a40f008}','2024/11/28','2024/11/28 14:00:00','2024/11/28 13:00:00','','データ状況整理');</v>
      </c>
    </row>
    <row r="8274" spans="1:7">
      <c r="A8274" s="48" t="str">
        <f>_xlfn.XLOOKUP(_xlfn.XLOOKUP(MID(タスク実績csv元!C8274,1,SEARCH(":",タスク実績csv元!C8274)-1),リスト!F:F,リスト!G:G)&amp;MID(タスク実績csv元!C8274,SEARCH(":",タスク実績csv元!C8274),999),タスクDB!K:K,タスクDB!A:A)</f>
        <v>{8bf29be6-00eb-4704-99d7-d935cf00aff3}</v>
      </c>
      <c r="B8274" s="11">
        <f>タスク実績csv元!A8274</f>
        <v>45624</v>
      </c>
      <c r="C8274" s="54">
        <f>タスク実績csv元!F8274</f>
        <v>0.61458333333333337</v>
      </c>
      <c r="D8274" s="54">
        <f>タスク実績csv元!E8274</f>
        <v>0.58333333333333337</v>
      </c>
      <c r="E8274" t="str">
        <f>タスク実績csv元!I8274&amp;""</f>
        <v/>
      </c>
      <c r="F8274" t="str">
        <f>タスク実績csv元!D8274</f>
        <v>UAT進捗</v>
      </c>
      <c r="G8274" t="str">
        <f t="shared" si="129"/>
        <v>INSERT INTO task_achivement(task_no,achive_date,end_time,start_time,task_detail,memo)VALUES('{8bf29be6-00eb-4704-99d7-d935cf00aff3}','2024/11/28','2024/11/28 14:45:00','2024/11/28 14:00:00','','UAT進捗');</v>
      </c>
    </row>
    <row r="8275" spans="1:7">
      <c r="A8275" s="48" t="str">
        <f>_xlfn.XLOOKUP(_xlfn.XLOOKUP(MID(タスク実績csv元!C8275,1,SEARCH(":",タスク実績csv元!C8275)-1),リスト!F:F,リスト!G:G)&amp;MID(タスク実績csv元!C8275,SEARCH(":",タスク実績csv元!C8275),999),タスクDB!K:K,タスクDB!A:A)</f>
        <v>{3bfae8e9-f157-4a93-8f07-ee8b8a40f008}</v>
      </c>
      <c r="B8275" s="11">
        <f>タスク実績csv元!A8275</f>
        <v>45624</v>
      </c>
      <c r="C8275" s="54">
        <f>タスク実績csv元!F8275</f>
        <v>0.625</v>
      </c>
      <c r="D8275" s="54">
        <f>タスク実績csv元!E8275</f>
        <v>0.61458333333333337</v>
      </c>
      <c r="E8275" t="str">
        <f>タスク実績csv元!I8275&amp;""</f>
        <v/>
      </c>
      <c r="F8275" t="str">
        <f>タスク実績csv元!D8275</f>
        <v>動作確認準備</v>
      </c>
      <c r="G8275" t="str">
        <f t="shared" si="129"/>
        <v>INSERT INTO task_achivement(task_no,achive_date,end_time,start_time,task_detail,memo)VALUES('{3bfae8e9-f157-4a93-8f07-ee8b8a40f008}','2024/11/28','2024/11/28 15:00:00','2024/11/28 14:45:00','','動作確認準備');</v>
      </c>
    </row>
    <row r="8276" spans="1:7">
      <c r="A8276" s="48" t="str">
        <f>_xlfn.XLOOKUP(_xlfn.XLOOKUP(MID(タスク実績csv元!C8276,1,SEARCH(":",タスク実績csv元!C8276)-1),リスト!F:F,リスト!G:G)&amp;MID(タスク実績csv元!C8276,SEARCH(":",タスク実績csv元!C8276),999),タスクDB!K:K,タスクDB!A:A)</f>
        <v>{8bf29be6-00eb-4704-99d7-d935cf00aff3}</v>
      </c>
      <c r="B8276" s="11">
        <f>タスク実績csv元!A8276</f>
        <v>45624</v>
      </c>
      <c r="C8276" s="54">
        <f>タスク実績csv元!F8276</f>
        <v>0.66666666666666663</v>
      </c>
      <c r="D8276" s="54">
        <f>タスク実績csv元!E8276</f>
        <v>0.625</v>
      </c>
      <c r="E8276" t="str">
        <f>タスク実績csv元!I8276&amp;""</f>
        <v/>
      </c>
      <c r="F8276" t="str">
        <f>タスク実績csv元!D8276</f>
        <v>OTC定例</v>
      </c>
      <c r="G8276" t="str">
        <f t="shared" si="129"/>
        <v>INSERT INTO task_achivement(task_no,achive_date,end_time,start_time,task_detail,memo)VALUES('{8bf29be6-00eb-4704-99d7-d935cf00aff3}','2024/11/28','2024/11/28 16:00:00','2024/11/28 15:00:00','','OTC定例');</v>
      </c>
    </row>
    <row r="8277" spans="1:7">
      <c r="A8277" s="48" t="str">
        <f>_xlfn.XLOOKUP(_xlfn.XLOOKUP(MID(タスク実績csv元!C8277,1,SEARCH(":",タスク実績csv元!C8277)-1),リスト!F:F,リスト!G:G)&amp;MID(タスク実績csv元!C8277,SEARCH(":",タスク実績csv元!C8277),999),タスクDB!K:K,タスクDB!A:A)</f>
        <v>{eccefbf1-a852-44a0-af6a-c2c31b42f737}</v>
      </c>
      <c r="B8277" s="11">
        <f>タスク実績csv元!A8277</f>
        <v>45624</v>
      </c>
      <c r="C8277" s="54">
        <f>タスク実績csv元!F8277</f>
        <v>0.6875</v>
      </c>
      <c r="D8277" s="54">
        <f>タスク実績csv元!E8277</f>
        <v>0.66666666666666663</v>
      </c>
      <c r="E8277" t="str">
        <f>タスク実績csv元!I8277&amp;""</f>
        <v/>
      </c>
      <c r="F8277" t="str">
        <f>タスク実績csv元!D8277</f>
        <v>得意先の支払条件不正(小椋)</v>
      </c>
      <c r="G8277" t="str">
        <f t="shared" si="129"/>
        <v>INSERT INTO task_achivement(task_no,achive_date,end_time,start_time,task_detail,memo)VALUES('{eccefbf1-a852-44a0-af6a-c2c31b42f737}','2024/11/28','2024/11/28 16:30:00','2024/11/28 16:00:00','','得意先の支払条件不正(小椋)');</v>
      </c>
    </row>
    <row r="8278" spans="1:7">
      <c r="A8278" s="48" t="str">
        <f>_xlfn.XLOOKUP(_xlfn.XLOOKUP(MID(タスク実績csv元!C8278,1,SEARCH(":",タスク実績csv元!C8278)-1),リスト!F:F,リスト!G:G)&amp;MID(タスク実績csv元!C8278,SEARCH(":",タスク実績csv元!C8278),999),タスクDB!K:K,タスクDB!A:A)</f>
        <v>{eccefbf1-a852-44a0-af6a-c2c31b42f737}</v>
      </c>
      <c r="B8278" s="11">
        <f>タスク実績csv元!A8278</f>
        <v>45624</v>
      </c>
      <c r="C8278" s="54">
        <f>タスク実績csv元!F8278</f>
        <v>0.75</v>
      </c>
      <c r="D8278" s="54">
        <f>タスク実績csv元!E8278</f>
        <v>0.6875</v>
      </c>
      <c r="E8278" t="str">
        <f>タスク実績csv元!I8278&amp;""</f>
        <v/>
      </c>
      <c r="F8278" t="str">
        <f>タスク実績csv元!D8278</f>
        <v>081環境動作確認準備(荒川, 高山,木谷)</v>
      </c>
      <c r="G8278" t="str">
        <f t="shared" si="129"/>
        <v>INSERT INTO task_achivement(task_no,achive_date,end_time,start_time,task_detail,memo)VALUES('{eccefbf1-a852-44a0-af6a-c2c31b42f737}','2024/11/28','2024/11/28 18:00:00','2024/11/28 16:30:00','','081環境動作確認準備(荒川, 高山,木谷)');</v>
      </c>
    </row>
    <row r="8279" spans="1:7">
      <c r="A8279" s="48" t="str">
        <f>_xlfn.XLOOKUP(_xlfn.XLOOKUP(MID(タスク実績csv元!C8279,1,SEARCH(":",タスク実績csv元!C8279)-1),リスト!F:F,リスト!G:G)&amp;MID(タスク実績csv元!C8279,SEARCH(":",タスク実績csv元!C8279),999),タスクDB!K:K,タスクDB!A:A)</f>
        <v>{3bfae8e9-f157-4a93-8f07-ee8b8a40f008}</v>
      </c>
      <c r="B8279" s="11">
        <f>タスク実績csv元!A8279</f>
        <v>45624</v>
      </c>
      <c r="C8279" s="54">
        <f>タスク実績csv元!F8279</f>
        <v>0.91666666666666663</v>
      </c>
      <c r="D8279" s="54">
        <f>タスク実績csv元!E8279</f>
        <v>0.89583333333333337</v>
      </c>
      <c r="E8279" t="str">
        <f>タスク実績csv元!I8279&amp;""</f>
        <v/>
      </c>
      <c r="F8279" t="str">
        <f>タスク実績csv元!D8279</f>
        <v>支払条件の対応</v>
      </c>
      <c r="G8279" t="str">
        <f t="shared" si="129"/>
        <v>INSERT INTO task_achivement(task_no,achive_date,end_time,start_time,task_detail,memo)VALUES('{3bfae8e9-f157-4a93-8f07-ee8b8a40f008}','2024/11/28','2024/11/28 22:00:00','2024/11/28 21:30:00','','支払条件の対応');</v>
      </c>
    </row>
    <row r="8280" spans="1:7">
      <c r="A8280" s="48" t="str">
        <f>_xlfn.XLOOKUP(_xlfn.XLOOKUP(MID(タスク実績csv元!C8280,1,SEARCH(":",タスク実績csv元!C8280)-1),リスト!F:F,リスト!G:G)&amp;MID(タスク実績csv元!C8280,SEARCH(":",タスク実績csv元!C8280),999),タスクDB!K:K,タスクDB!A:A)</f>
        <v>{3bfae8e9-f157-4a93-8f07-ee8b8a40f008}</v>
      </c>
      <c r="B8280" s="11">
        <f>タスク実績csv元!A8280</f>
        <v>45624</v>
      </c>
      <c r="C8280" s="54">
        <f>タスク実績csv元!F8280</f>
        <v>0.92708333333333337</v>
      </c>
      <c r="D8280" s="54">
        <f>タスク実績csv元!E8280</f>
        <v>0.91666666666666663</v>
      </c>
      <c r="E8280" t="str">
        <f>タスク実績csv元!I8280&amp;""</f>
        <v/>
      </c>
      <c r="F8280" t="str">
        <f>タスク実績csv元!D8280</f>
        <v>081環境利用可能品目の選定</v>
      </c>
      <c r="G8280" t="str">
        <f t="shared" si="129"/>
        <v>INSERT INTO task_achivement(task_no,achive_date,end_time,start_time,task_detail,memo)VALUES('{3bfae8e9-f157-4a93-8f07-ee8b8a40f008}','2024/11/28','2024/11/28 22:15:00','2024/11/28 22:00:00','','081環境利用可能品目の選定');</v>
      </c>
    </row>
    <row r="8281" spans="1:7">
      <c r="A8281" s="48" t="str">
        <f>_xlfn.XLOOKUP(_xlfn.XLOOKUP(MID(タスク実績csv元!C8281,1,SEARCH(":",タスク実績csv元!C8281)-1),リスト!F:F,リスト!G:G)&amp;MID(タスク実績csv元!C8281,SEARCH(":",タスク実績csv元!C8281),999),タスクDB!K:K,タスクDB!A:A)</f>
        <v>{4c39d40d-b35f-4cfa-b549-6c5de24454e2}</v>
      </c>
      <c r="B8281" s="11">
        <f>タスク実績csv元!A8281</f>
        <v>45625</v>
      </c>
      <c r="C8281" s="54">
        <f>タスク実績csv元!F8281</f>
        <v>0.40625</v>
      </c>
      <c r="D8281" s="54">
        <f>タスク実績csv元!E8281</f>
        <v>0.39583333333333331</v>
      </c>
      <c r="E8281" t="str">
        <f>タスク実績csv元!I8281&amp;""</f>
        <v/>
      </c>
      <c r="F8281" t="str">
        <f>タスク実績csv元!D8281</f>
        <v>朝会</v>
      </c>
      <c r="G8281" t="str">
        <f t="shared" si="129"/>
        <v>INSERT INTO task_achivement(task_no,achive_date,end_time,start_time,task_detail,memo)VALUES('{4c39d40d-b35f-4cfa-b549-6c5de24454e2}','2024/11/29','2024/11/29 09:45:00','2024/11/29 09:30:00','','朝会');</v>
      </c>
    </row>
    <row r="8282" spans="1:7">
      <c r="A8282" s="48" t="str">
        <f>_xlfn.XLOOKUP(_xlfn.XLOOKUP(MID(タスク実績csv元!C8282,1,SEARCH(":",タスク実績csv元!C8282)-1),リスト!F:F,リスト!G:G)&amp;MID(タスク実績csv元!C8282,SEARCH(":",タスク実績csv元!C8282),999),タスクDB!K:K,タスクDB!A:A)</f>
        <v>{eccefbf1-a852-44a0-af6a-c2c31b42f737}</v>
      </c>
      <c r="B8282" s="11">
        <f>タスク実績csv元!A8282</f>
        <v>45625</v>
      </c>
      <c r="C8282" s="54">
        <f>タスク実績csv元!F8282</f>
        <v>0.45833333333333331</v>
      </c>
      <c r="D8282" s="54">
        <f>タスク実績csv元!E8282</f>
        <v>0.40625</v>
      </c>
      <c r="E8282" t="str">
        <f>タスク実績csv元!I8282&amp;""</f>
        <v/>
      </c>
      <c r="F8282" t="str">
        <f>タスク実績csv元!D8282</f>
        <v>動作確認準備(福井, 小椋)</v>
      </c>
      <c r="G8282" t="str">
        <f t="shared" si="129"/>
        <v>INSERT INTO task_achivement(task_no,achive_date,end_time,start_time,task_detail,memo)VALUES('{eccefbf1-a852-44a0-af6a-c2c31b42f737}','2024/11/29','2024/11/29 11:00:00','2024/11/29 09:45:00','','動作確認準備(福井, 小椋)');</v>
      </c>
    </row>
    <row r="8283" spans="1:7">
      <c r="A8283" s="48" t="str">
        <f>_xlfn.XLOOKUP(_xlfn.XLOOKUP(MID(タスク実績csv元!C8283,1,SEARCH(":",タスク実績csv元!C8283)-1),リスト!F:F,リスト!G:G)&amp;MID(タスク実績csv元!C8283,SEARCH(":",タスク実績csv元!C8283),999),タスクDB!K:K,タスクDB!A:A)</f>
        <v>{8bf29be6-00eb-4704-99d7-d935cf00aff3}</v>
      </c>
      <c r="B8283" s="11">
        <f>タスク実績csv元!A8283</f>
        <v>45625</v>
      </c>
      <c r="C8283" s="54">
        <f>タスク実績csv元!F8283</f>
        <v>0.5</v>
      </c>
      <c r="D8283" s="54">
        <f>タスク実績csv元!E8283</f>
        <v>0.45833333333333331</v>
      </c>
      <c r="E8283" t="str">
        <f>タスク実績csv元!I8283&amp;""</f>
        <v/>
      </c>
      <c r="F8283" t="str">
        <f>タスク実績csv元!D8283</f>
        <v>週次定例</v>
      </c>
      <c r="G8283" t="str">
        <f t="shared" si="129"/>
        <v>INSERT INTO task_achivement(task_no,achive_date,end_time,start_time,task_detail,memo)VALUES('{8bf29be6-00eb-4704-99d7-d935cf00aff3}','2024/11/29','2024/11/29 12:00:00','2024/11/29 11:00:00','','週次定例');</v>
      </c>
    </row>
    <row r="8284" spans="1:7">
      <c r="A8284" s="48" t="str">
        <f>_xlfn.XLOOKUP(_xlfn.XLOOKUP(MID(タスク実績csv元!C8284,1,SEARCH(":",タスク実績csv元!C8284)-1),リスト!F:F,リスト!G:G)&amp;MID(タスク実績csv元!C8284,SEARCH(":",タスク実績csv元!C8284),999),タスクDB!K:K,タスクDB!A:A)</f>
        <v>{3bfae8e9-f157-4a93-8f07-ee8b8a40f008}</v>
      </c>
      <c r="B8284" s="11">
        <f>タスク実績csv元!A8284</f>
        <v>45625</v>
      </c>
      <c r="C8284" s="54">
        <f>タスク実績csv元!F8284</f>
        <v>0.5625</v>
      </c>
      <c r="D8284" s="54">
        <f>タスク実績csv元!E8284</f>
        <v>0.53125</v>
      </c>
      <c r="E8284" t="str">
        <f>タスク実績csv元!I8284&amp;""</f>
        <v/>
      </c>
      <c r="F8284" t="str">
        <f>タスク実績csv元!D8284</f>
        <v>動作確認フォロー</v>
      </c>
      <c r="G8284" t="str">
        <f t="shared" si="129"/>
        <v>INSERT INTO task_achivement(task_no,achive_date,end_time,start_time,task_detail,memo)VALUES('{3bfae8e9-f157-4a93-8f07-ee8b8a40f008}','2024/11/29','2024/11/29 13:30:00','2024/11/29 12:45:00','','動作確認フォロー');</v>
      </c>
    </row>
    <row r="8285" spans="1:7">
      <c r="A8285" s="48" t="str">
        <f>_xlfn.XLOOKUP(_xlfn.XLOOKUP(MID(タスク実績csv元!C8285,1,SEARCH(":",タスク実績csv元!C8285)-1),リスト!F:F,リスト!G:G)&amp;MID(タスク実績csv元!C8285,SEARCH(":",タスク実績csv元!C8285),999),タスクDB!K:K,タスクDB!A:A)</f>
        <v>{3bfae8e9-f157-4a93-8f07-ee8b8a40f008}</v>
      </c>
      <c r="B8285" s="11">
        <f>タスク実績csv元!A8285</f>
        <v>45625</v>
      </c>
      <c r="C8285" s="54">
        <f>タスク実績csv元!F8285</f>
        <v>0.66666666666666663</v>
      </c>
      <c r="D8285" s="54">
        <f>タスク実績csv元!E8285</f>
        <v>0.5625</v>
      </c>
      <c r="E8285" t="str">
        <f>タスク実績csv元!I8285&amp;""</f>
        <v/>
      </c>
      <c r="F8285" t="str">
        <f>タスク実績csv元!D8285</f>
        <v>081環境データ移行</v>
      </c>
      <c r="G8285" t="str">
        <f t="shared" si="129"/>
        <v>INSERT INTO task_achivement(task_no,achive_date,end_time,start_time,task_detail,memo)VALUES('{3bfae8e9-f157-4a93-8f07-ee8b8a40f008}','2024/11/29','2024/11/29 16:00:00','2024/11/29 13:30:00','','081環境データ移行');</v>
      </c>
    </row>
    <row r="8286" spans="1:7">
      <c r="A8286" s="48" t="str">
        <f>_xlfn.XLOOKUP(_xlfn.XLOOKUP(MID(タスク実績csv元!C8286,1,SEARCH(":",タスク実績csv元!C8286)-1),リスト!F:F,リスト!G:G)&amp;MID(タスク実績csv元!C8286,SEARCH(":",タスク実績csv元!C8286),999),タスクDB!K:K,タスクDB!A:A)</f>
        <v>{3bfae8e9-f157-4a93-8f07-ee8b8a40f008}</v>
      </c>
      <c r="B8286" s="11">
        <f>タスク実績csv元!A8286</f>
        <v>45625</v>
      </c>
      <c r="C8286" s="54">
        <f>タスク実績csv元!F8286</f>
        <v>0.75</v>
      </c>
      <c r="D8286" s="54">
        <f>タスク実績csv元!E8286</f>
        <v>0.66666666666666663</v>
      </c>
      <c r="E8286" t="str">
        <f>タスク実績csv元!I8286&amp;""</f>
        <v/>
      </c>
      <c r="F8286" t="str">
        <f>タスク実績csv元!D8286</f>
        <v>081環境データ移行</v>
      </c>
      <c r="G8286" t="str">
        <f t="shared" si="129"/>
        <v>INSERT INTO task_achivement(task_no,achive_date,end_time,start_time,task_detail,memo)VALUES('{3bfae8e9-f157-4a93-8f07-ee8b8a40f008}','2024/11/29','2024/11/29 18:00:00','2024/11/29 16:00:00','','081環境データ移行');</v>
      </c>
    </row>
    <row r="8287" spans="1:7">
      <c r="A8287" s="48" t="str">
        <f>_xlfn.XLOOKUP(_xlfn.XLOOKUP(MID(タスク実績csv元!C8287,1,SEARCH(":",タスク実績csv元!C8287)-1),リスト!F:F,リスト!G:G)&amp;MID(タスク実績csv元!C8287,SEARCH(":",タスク実績csv元!C8287),999),タスクDB!K:K,タスクDB!A:A)</f>
        <v>{3c725e9b-a684-46d8-88fb-086261f2dbe6}</v>
      </c>
      <c r="B8287" s="11">
        <f>タスク実績csv元!A8287</f>
        <v>45628</v>
      </c>
      <c r="C8287" s="54">
        <f>タスク実績csv元!F8287</f>
        <v>0.41666666666666669</v>
      </c>
      <c r="D8287" s="54">
        <f>タスク実績csv元!E8287</f>
        <v>0.39583333333333331</v>
      </c>
      <c r="E8287" t="str">
        <f>タスク実績csv元!I8287&amp;""</f>
        <v/>
      </c>
      <c r="F8287" t="str">
        <f>タスク実績csv元!D8287</f>
        <v>週次整理</v>
      </c>
      <c r="G8287" t="str">
        <f t="shared" si="129"/>
        <v>INSERT INTO task_achivement(task_no,achive_date,end_time,start_time,task_detail,memo)VALUES('{3c725e9b-a684-46d8-88fb-086261f2dbe6}','2024/12/02','2024/12/02 10:00:00','2024/12/02 09:30:00','','週次整理');</v>
      </c>
    </row>
    <row r="8288" spans="1:7">
      <c r="A8288" s="48" t="str">
        <f>_xlfn.XLOOKUP(_xlfn.XLOOKUP(MID(タスク実績csv元!C8288,1,SEARCH(":",タスク実績csv元!C8288)-1),リスト!F:F,リスト!G:G)&amp;MID(タスク実績csv元!C8288,SEARCH(":",タスク実績csv元!C8288),999),タスクDB!K:K,タスクDB!A:A)</f>
        <v>{eccefbf1-a852-44a0-af6a-c2c31b42f737}</v>
      </c>
      <c r="B8288" s="11">
        <f>タスク実績csv元!A8288</f>
        <v>45628</v>
      </c>
      <c r="C8288" s="54">
        <f>タスク実績csv元!F8288</f>
        <v>0.4375</v>
      </c>
      <c r="D8288" s="54">
        <f>タスク実績csv元!E8288</f>
        <v>0.41666666666666669</v>
      </c>
      <c r="E8288" t="str">
        <f>タスク実績csv元!I8288&amp;""</f>
        <v/>
      </c>
      <c r="F8288" t="str">
        <f>タスク実績csv元!D8288</f>
        <v>環境切替(原田)</v>
      </c>
      <c r="G8288" t="str">
        <f t="shared" si="129"/>
        <v>INSERT INTO task_achivement(task_no,achive_date,end_time,start_time,task_detail,memo)VALUES('{eccefbf1-a852-44a0-af6a-c2c31b42f737}','2024/12/02','2024/12/02 10:30:00','2024/12/02 10:00:00','','環境切替(原田)');</v>
      </c>
    </row>
    <row r="8289" spans="1:7">
      <c r="A8289" s="48" t="str">
        <f>_xlfn.XLOOKUP(_xlfn.XLOOKUP(MID(タスク実績csv元!C8289,1,SEARCH(":",タスク実績csv元!C8289)-1),リスト!F:F,リスト!G:G)&amp;MID(タスク実績csv元!C8289,SEARCH(":",タスク実績csv元!C8289),999),タスクDB!K:K,タスクDB!A:A)</f>
        <v>{3bfae8e9-f157-4a93-8f07-ee8b8a40f008}</v>
      </c>
      <c r="B8289" s="11">
        <f>タスク実績csv元!A8289</f>
        <v>45628</v>
      </c>
      <c r="C8289" s="54">
        <f>タスク実績csv元!F8289</f>
        <v>0.45833333333333331</v>
      </c>
      <c r="D8289" s="54">
        <f>タスク実績csv元!E8289</f>
        <v>0.4375</v>
      </c>
      <c r="E8289" t="str">
        <f>タスク実績csv元!I8289&amp;""</f>
        <v/>
      </c>
      <c r="F8289" t="str">
        <f>タスク実績csv元!D8289</f>
        <v>状況整理</v>
      </c>
      <c r="G8289" t="str">
        <f t="shared" si="129"/>
        <v>INSERT INTO task_achivement(task_no,achive_date,end_time,start_time,task_detail,memo)VALUES('{3bfae8e9-f157-4a93-8f07-ee8b8a40f008}','2024/12/02','2024/12/02 11:00:00','2024/12/02 10:30:00','','状況整理');</v>
      </c>
    </row>
    <row r="8290" spans="1:7">
      <c r="A8290" s="48" t="str">
        <f>_xlfn.XLOOKUP(_xlfn.XLOOKUP(MID(タスク実績csv元!C8290,1,SEARCH(":",タスク実績csv元!C8290)-1),リスト!F:F,リスト!G:G)&amp;MID(タスク実績csv元!C8290,SEARCH(":",タスク実績csv元!C8290),999),タスクDB!K:K,タスクDB!A:A)</f>
        <v>{4c39d40d-b35f-4cfa-b549-6c5de24454e2}</v>
      </c>
      <c r="B8290" s="11">
        <f>タスク実績csv元!A8290</f>
        <v>45628</v>
      </c>
      <c r="C8290" s="54">
        <f>タスク実績csv元!F8290</f>
        <v>0.5</v>
      </c>
      <c r="D8290" s="54">
        <f>タスク実績csv元!E8290</f>
        <v>0.45833333333333331</v>
      </c>
      <c r="E8290" t="str">
        <f>タスク実績csv元!I8290&amp;""</f>
        <v/>
      </c>
      <c r="F8290" t="str">
        <f>タスク実績csv元!D8290</f>
        <v>チームMTG</v>
      </c>
      <c r="G8290" t="str">
        <f t="shared" si="129"/>
        <v>INSERT INTO task_achivement(task_no,achive_date,end_time,start_time,task_detail,memo)VALUES('{4c39d40d-b35f-4cfa-b549-6c5de24454e2}','2024/12/02','2024/12/02 12:00:00','2024/12/02 11:00:00','','チームMTG');</v>
      </c>
    </row>
    <row r="8291" spans="1:7">
      <c r="A8291" s="48" t="str">
        <f>_xlfn.XLOOKUP(_xlfn.XLOOKUP(MID(タスク実績csv元!C8291,1,SEARCH(":",タスク実績csv元!C8291)-1),リスト!F:F,リスト!G:G)&amp;MID(タスク実績csv元!C8291,SEARCH(":",タスク実績csv元!C8291),999),タスクDB!K:K,タスクDB!A:A)</f>
        <v>{8bf29be6-00eb-4704-99d7-d935cf00aff3}</v>
      </c>
      <c r="B8291" s="11">
        <f>タスク実績csv元!A8291</f>
        <v>45628</v>
      </c>
      <c r="C8291" s="54">
        <f>タスク実績csv元!F8291</f>
        <v>0.58333333333333337</v>
      </c>
      <c r="D8291" s="54">
        <f>タスク実績csv元!E8291</f>
        <v>0.54166666666666663</v>
      </c>
      <c r="E8291" t="str">
        <f>タスク実績csv元!I8291&amp;""</f>
        <v/>
      </c>
      <c r="F8291" t="str">
        <f>タスク実績csv元!D8291</f>
        <v>環境切替</v>
      </c>
      <c r="G8291" t="str">
        <f t="shared" si="129"/>
        <v>INSERT INTO task_achivement(task_no,achive_date,end_time,start_time,task_detail,memo)VALUES('{8bf29be6-00eb-4704-99d7-d935cf00aff3}','2024/12/02','2024/12/02 14:00:00','2024/12/02 13:00:00','','環境切替');</v>
      </c>
    </row>
    <row r="8292" spans="1:7">
      <c r="A8292" s="48" t="str">
        <f>_xlfn.XLOOKUP(_xlfn.XLOOKUP(MID(タスク実績csv元!C8292,1,SEARCH(":",タスク実績csv元!C8292)-1),リスト!F:F,リスト!G:G)&amp;MID(タスク実績csv元!C8292,SEARCH(":",タスク実績csv元!C8292),999),タスクDB!K:K,タスクDB!A:A)</f>
        <v>{fa1d15a7-0fa5-46a0-b2a9-9b86fd9480ff}</v>
      </c>
      <c r="B8292" s="11">
        <f>タスク実績csv元!A8292</f>
        <v>45628</v>
      </c>
      <c r="C8292" s="54">
        <f>タスク実績csv元!F8292</f>
        <v>0.63541666666666663</v>
      </c>
      <c r="D8292" s="54">
        <f>タスク実績csv元!E8292</f>
        <v>0.58333333333333337</v>
      </c>
      <c r="E8292" t="str">
        <f>タスク実績csv元!I8292&amp;""</f>
        <v/>
      </c>
      <c r="F8292" t="str">
        <f>タスク実績csv元!D8292</f>
        <v>データ準備</v>
      </c>
      <c r="G8292" t="str">
        <f t="shared" si="129"/>
        <v>INSERT INTO task_achivement(task_no,achive_date,end_time,start_time,task_detail,memo)VALUES('{fa1d15a7-0fa5-46a0-b2a9-9b86fd9480ff}','2024/12/02','2024/12/02 15:15:00','2024/12/02 14:00:00','','データ準備');</v>
      </c>
    </row>
    <row r="8293" spans="1:7">
      <c r="A8293" s="48" t="str">
        <f>_xlfn.XLOOKUP(_xlfn.XLOOKUP(MID(タスク実績csv元!C8293,1,SEARCH(":",タスク実績csv元!C8293)-1),リスト!F:F,リスト!G:G)&amp;MID(タスク実績csv元!C8293,SEARCH(":",タスク実績csv元!C8293),999),タスクDB!K:K,タスクDB!A:A)</f>
        <v>{3bfae8e9-f157-4a93-8f07-ee8b8a40f008}</v>
      </c>
      <c r="B8293" s="11">
        <f>タスク実績csv元!A8293</f>
        <v>45628</v>
      </c>
      <c r="C8293" s="54">
        <f>タスク実績csv元!F8293</f>
        <v>0.69791666666666663</v>
      </c>
      <c r="D8293" s="54">
        <f>タスク実績csv元!E8293</f>
        <v>0.67708333333333337</v>
      </c>
      <c r="E8293" t="str">
        <f>タスク実績csv元!I8293&amp;""</f>
        <v/>
      </c>
      <c r="F8293" t="str">
        <f>タスク実績csv元!D8293</f>
        <v>081環境対応</v>
      </c>
      <c r="G8293" t="str">
        <f t="shared" si="129"/>
        <v>INSERT INTO task_achivement(task_no,achive_date,end_time,start_time,task_detail,memo)VALUES('{3bfae8e9-f157-4a93-8f07-ee8b8a40f008}','2024/12/02','2024/12/02 16:45:00','2024/12/02 16:15:00','','081環境対応');</v>
      </c>
    </row>
    <row r="8294" spans="1:7">
      <c r="A8294" s="48" t="str">
        <f>_xlfn.XLOOKUP(_xlfn.XLOOKUP(MID(タスク実績csv元!C8294,1,SEARCH(":",タスク実績csv元!C8294)-1),リスト!F:F,リスト!G:G)&amp;MID(タスク実績csv元!C8294,SEARCH(":",タスク実績csv元!C8294),999),タスクDB!K:K,タスクDB!A:A)</f>
        <v>{3bfae8e9-f157-4a93-8f07-ee8b8a40f008}</v>
      </c>
      <c r="B8294" s="11">
        <f>タスク実績csv元!A8294</f>
        <v>45628</v>
      </c>
      <c r="C8294" s="54">
        <f>タスク実績csv元!F8294</f>
        <v>0.77083333333333337</v>
      </c>
      <c r="D8294" s="54">
        <f>タスク実績csv元!E8294</f>
        <v>0.75</v>
      </c>
      <c r="E8294" t="str">
        <f>タスク実績csv元!I8294&amp;""</f>
        <v/>
      </c>
      <c r="F8294" t="str">
        <f>タスク実績csv元!D8294</f>
        <v>連携切り替え対応</v>
      </c>
      <c r="G8294" t="str">
        <f t="shared" si="129"/>
        <v>INSERT INTO task_achivement(task_no,achive_date,end_time,start_time,task_detail,memo)VALUES('{3bfae8e9-f157-4a93-8f07-ee8b8a40f008}','2024/12/02','2024/12/02 18:30:00','2024/12/02 18:00:00','','連携切り替え対応');</v>
      </c>
    </row>
    <row r="8295" spans="1:7">
      <c r="A8295" s="48" t="str">
        <f>_xlfn.XLOOKUP(_xlfn.XLOOKUP(MID(タスク実績csv元!C8295,1,SEARCH(":",タスク実績csv元!C8295)-1),リスト!F:F,リスト!G:G)&amp;MID(タスク実績csv元!C8295,SEARCH(":",タスク実績csv元!C8295),999),タスクDB!K:K,タスクDB!A:A)</f>
        <v>{3bfae8e9-f157-4a93-8f07-ee8b8a40f008}</v>
      </c>
      <c r="B8295" s="11">
        <f>タスク実績csv元!A8295</f>
        <v>45628</v>
      </c>
      <c r="C8295" s="54">
        <f>タスク実績csv元!F8295</f>
        <v>0.88541666666666663</v>
      </c>
      <c r="D8295" s="54">
        <f>タスク実績csv元!E8295</f>
        <v>0.86458333333333337</v>
      </c>
      <c r="E8295" t="str">
        <f>タスク実績csv元!I8295&amp;""</f>
        <v/>
      </c>
      <c r="F8295" t="str">
        <f>タスク実績csv元!D8295</f>
        <v>品目資料準備</v>
      </c>
      <c r="G8295" t="str">
        <f t="shared" si="129"/>
        <v>INSERT INTO task_achivement(task_no,achive_date,end_time,start_time,task_detail,memo)VALUES('{3bfae8e9-f157-4a93-8f07-ee8b8a40f008}','2024/12/02','2024/12/02 21:15:00','2024/12/02 20:45:00','','品目資料準備');</v>
      </c>
    </row>
    <row r="8296" spans="1:7">
      <c r="A8296" s="48" t="str">
        <f>_xlfn.XLOOKUP(_xlfn.XLOOKUP(MID(タスク実績csv元!C8296,1,SEARCH(":",タスク実績csv元!C8296)-1),リスト!F:F,リスト!G:G)&amp;MID(タスク実績csv元!C8296,SEARCH(":",タスク実績csv元!C8296),999),タスクDB!K:K,タスクDB!A:A)</f>
        <v>{8bf29be6-00eb-4704-99d7-d935cf00aff3}</v>
      </c>
      <c r="B8296" s="11">
        <f>タスク実績csv元!A8296</f>
        <v>45629</v>
      </c>
      <c r="C8296" s="54">
        <f>タスク実績csv元!F8296</f>
        <v>0.41666666666666669</v>
      </c>
      <c r="D8296" s="54">
        <f>タスク実績csv元!E8296</f>
        <v>0.39583333333333331</v>
      </c>
      <c r="E8296" t="str">
        <f>タスク実績csv元!I8296&amp;""</f>
        <v/>
      </c>
      <c r="F8296" t="str">
        <f>タスク実績csv元!D8296</f>
        <v>UAT進捗</v>
      </c>
      <c r="G8296" t="str">
        <f t="shared" si="129"/>
        <v>INSERT INTO task_achivement(task_no,achive_date,end_time,start_time,task_detail,memo)VALUES('{8bf29be6-00eb-4704-99d7-d935cf00aff3}','2024/12/03','2024/12/03 10:00:00','2024/12/03 09:30:00','','UAT進捗');</v>
      </c>
    </row>
    <row r="8297" spans="1:7">
      <c r="A8297" s="48" t="str">
        <f>_xlfn.XLOOKUP(_xlfn.XLOOKUP(MID(タスク実績csv元!C8297,1,SEARCH(":",タスク実績csv元!C8297)-1),リスト!F:F,リスト!G:G)&amp;MID(タスク実績csv元!C8297,SEARCH(":",タスク実績csv元!C8297),999),タスクDB!K:K,タスクDB!A:A)</f>
        <v>{8bf29be6-00eb-4704-99d7-d935cf00aff3}</v>
      </c>
      <c r="B8297" s="11">
        <f>タスク実績csv元!A8297</f>
        <v>45629</v>
      </c>
      <c r="C8297" s="54">
        <f>タスク実績csv元!F8297</f>
        <v>0.45833333333333331</v>
      </c>
      <c r="D8297" s="54">
        <f>タスク実績csv元!E8297</f>
        <v>0.41666666666666669</v>
      </c>
      <c r="E8297" t="str">
        <f>タスク実績csv元!I8297&amp;""</f>
        <v/>
      </c>
      <c r="F8297" t="str">
        <f>タスク実績csv元!D8297</f>
        <v>SVMX定例</v>
      </c>
      <c r="G8297" t="str">
        <f t="shared" si="129"/>
        <v>INSERT INTO task_achivement(task_no,achive_date,end_time,start_time,task_detail,memo)VALUES('{8bf29be6-00eb-4704-99d7-d935cf00aff3}','2024/12/03','2024/12/03 11:00:00','2024/12/03 10:00:00','','SVMX定例');</v>
      </c>
    </row>
    <row r="8298" spans="1:7">
      <c r="A8298" s="48" t="str">
        <f>_xlfn.XLOOKUP(_xlfn.XLOOKUP(MID(タスク実績csv元!C8298,1,SEARCH(":",タスク実績csv元!C8298)-1),リスト!F:F,リスト!G:G)&amp;MID(タスク実績csv元!C8298,SEARCH(":",タスク実績csv元!C8298),999),タスクDB!K:K,タスクDB!A:A)</f>
        <v>{3bfae8e9-f157-4a93-8f07-ee8b8a40f008}</v>
      </c>
      <c r="B8298" s="11">
        <f>タスク実績csv元!A8298</f>
        <v>45629</v>
      </c>
      <c r="C8298" s="54">
        <f>タスク実績csv元!F8298</f>
        <v>0.5</v>
      </c>
      <c r="D8298" s="54">
        <f>タスク実績csv元!E8298</f>
        <v>0.45833333333333331</v>
      </c>
      <c r="E8298" t="str">
        <f>タスク実績csv元!I8298&amp;""</f>
        <v/>
      </c>
      <c r="F8298" t="str">
        <f>タスク実績csv元!D8298</f>
        <v>作業指示連携異常の確認等</v>
      </c>
      <c r="G8298" t="str">
        <f t="shared" si="129"/>
        <v>INSERT INTO task_achivement(task_no,achive_date,end_time,start_time,task_detail,memo)VALUES('{3bfae8e9-f157-4a93-8f07-ee8b8a40f008}','2024/12/03','2024/12/03 12:00:00','2024/12/03 11:00:00','','作業指示連携異常の確認等');</v>
      </c>
    </row>
    <row r="8299" spans="1:7">
      <c r="A8299" s="48" t="str">
        <f>_xlfn.XLOOKUP(_xlfn.XLOOKUP(MID(タスク実績csv元!C8299,1,SEARCH(":",タスク実績csv元!C8299)-1),リスト!F:F,リスト!G:G)&amp;MID(タスク実績csv元!C8299,SEARCH(":",タスク実績csv元!C8299),999),タスクDB!K:K,タスクDB!A:A)</f>
        <v>{8bf29be6-00eb-4704-99d7-d935cf00aff3}</v>
      </c>
      <c r="B8299" s="11">
        <f>タスク実績csv元!A8299</f>
        <v>45629</v>
      </c>
      <c r="C8299" s="54">
        <f>タスク実績csv元!F8299</f>
        <v>0.48958333333333331</v>
      </c>
      <c r="D8299" s="54">
        <f>タスク実績csv元!E8299</f>
        <v>0.46875</v>
      </c>
      <c r="E8299" t="str">
        <f>タスク実績csv元!I8299&amp;""</f>
        <v/>
      </c>
      <c r="F8299" t="str">
        <f>タスク実績csv元!D8299</f>
        <v>品目独自項目確認</v>
      </c>
      <c r="G8299" t="str">
        <f t="shared" si="129"/>
        <v>INSERT INTO task_achivement(task_no,achive_date,end_time,start_time,task_detail,memo)VALUES('{8bf29be6-00eb-4704-99d7-d935cf00aff3}','2024/12/03','2024/12/03 11:45:00','2024/12/03 11:15:00','','品目独自項目確認');</v>
      </c>
    </row>
    <row r="8300" spans="1:7">
      <c r="A8300" s="48" t="str">
        <f>_xlfn.XLOOKUP(_xlfn.XLOOKUP(MID(タスク実績csv元!C8300,1,SEARCH(":",タスク実績csv元!C8300)-1),リスト!F:F,リスト!G:G)&amp;MID(タスク実績csv元!C8300,SEARCH(":",タスク実績csv元!C8300),999),タスクDB!K:K,タスクDB!A:A)</f>
        <v>{eccefbf1-a852-44a0-af6a-c2c31b42f737}</v>
      </c>
      <c r="B8300" s="11">
        <f>タスク実績csv元!A8300</f>
        <v>45629</v>
      </c>
      <c r="C8300" s="54">
        <f>タスク実績csv元!F8300</f>
        <v>0.57291666666666663</v>
      </c>
      <c r="D8300" s="54">
        <f>タスク実績csv元!E8300</f>
        <v>0.54166666666666663</v>
      </c>
      <c r="E8300" t="str">
        <f>タスク実績csv元!I8300&amp;""</f>
        <v/>
      </c>
      <c r="F8300" t="str">
        <f>タスク実績csv元!D8300</f>
        <v>案件の移行パッチについて(小椋)</v>
      </c>
      <c r="G8300" t="str">
        <f t="shared" si="129"/>
        <v>INSERT INTO task_achivement(task_no,achive_date,end_time,start_time,task_detail,memo)VALUES('{eccefbf1-a852-44a0-af6a-c2c31b42f737}','2024/12/03','2024/12/03 13:45:00','2024/12/03 13:00:00','','案件の移行パッチについて(小椋)');</v>
      </c>
    </row>
    <row r="8301" spans="1:7">
      <c r="A8301" s="48" t="str">
        <f>_xlfn.XLOOKUP(_xlfn.XLOOKUP(MID(タスク実績csv元!C8301,1,SEARCH(":",タスク実績csv元!C8301)-1),リスト!F:F,リスト!G:G)&amp;MID(タスク実績csv元!C8301,SEARCH(":",タスク実績csv元!C8301),999),タスクDB!K:K,タスクDB!A:A)</f>
        <v>{3bfae8e9-f157-4a93-8f07-ee8b8a40f008}</v>
      </c>
      <c r="B8301" s="11">
        <f>タスク実績csv元!A8301</f>
        <v>45629</v>
      </c>
      <c r="C8301" s="54">
        <f>タスク実績csv元!F8301</f>
        <v>0.60416666666666663</v>
      </c>
      <c r="D8301" s="54">
        <f>タスク実績csv元!E8301</f>
        <v>0.57291666666666663</v>
      </c>
      <c r="E8301" t="str">
        <f>タスク実績csv元!I8301&amp;""</f>
        <v/>
      </c>
      <c r="F8301" t="str">
        <f>タスク実績csv元!D8301</f>
        <v>081状況整理</v>
      </c>
      <c r="G8301" t="str">
        <f t="shared" si="129"/>
        <v>INSERT INTO task_achivement(task_no,achive_date,end_time,start_time,task_detail,memo)VALUES('{3bfae8e9-f157-4a93-8f07-ee8b8a40f008}','2024/12/03','2024/12/03 14:30:00','2024/12/03 13:45:00','','081状況整理');</v>
      </c>
    </row>
    <row r="8302" spans="1:7">
      <c r="A8302" s="48" t="str">
        <f>_xlfn.XLOOKUP(_xlfn.XLOOKUP(MID(タスク実績csv元!C8302,1,SEARCH(":",タスク実績csv元!C8302)-1),リスト!F:F,リスト!G:G)&amp;MID(タスク実績csv元!C8302,SEARCH(":",タスク実績csv元!C8302),999),タスクDB!K:K,タスクDB!A:A)</f>
        <v>{8bf29be6-00eb-4704-99d7-d935cf00aff3}</v>
      </c>
      <c r="B8302" s="11">
        <f>タスク実績csv元!A8302</f>
        <v>45629</v>
      </c>
      <c r="C8302" s="54">
        <f>タスク実績csv元!F8302</f>
        <v>0.66666666666666663</v>
      </c>
      <c r="D8302" s="54">
        <f>タスク実績csv元!E8302</f>
        <v>0.625</v>
      </c>
      <c r="E8302" t="str">
        <f>タスク実績csv元!I8302&amp;""</f>
        <v/>
      </c>
      <c r="F8302" t="str">
        <f>タスク実績csv元!D8302</f>
        <v>OTC定例</v>
      </c>
      <c r="G8302" t="str">
        <f t="shared" si="129"/>
        <v>INSERT INTO task_achivement(task_no,achive_date,end_time,start_time,task_detail,memo)VALUES('{8bf29be6-00eb-4704-99d7-d935cf00aff3}','2024/12/03','2024/12/03 16:00:00','2024/12/03 15:00:00','','OTC定例');</v>
      </c>
    </row>
    <row r="8303" spans="1:7">
      <c r="A8303" s="48" t="str">
        <f>_xlfn.XLOOKUP(_xlfn.XLOOKUP(MID(タスク実績csv元!C8303,1,SEARCH(":",タスク実績csv元!C8303)-1),リスト!F:F,リスト!G:G)&amp;MID(タスク実績csv元!C8303,SEARCH(":",タスク実績csv元!C8303),999),タスクDB!K:K,タスクDB!A:A)</f>
        <v>{eccefbf1-a852-44a0-af6a-c2c31b42f737}</v>
      </c>
      <c r="B8303" s="11">
        <f>タスク実績csv元!A8303</f>
        <v>45629</v>
      </c>
      <c r="C8303" s="54">
        <f>タスク実績csv元!F8303</f>
        <v>0.70833333333333337</v>
      </c>
      <c r="D8303" s="54">
        <f>タスク実績csv元!E8303</f>
        <v>0.6875</v>
      </c>
      <c r="E8303" t="str">
        <f>タスク実績csv元!I8303&amp;""</f>
        <v/>
      </c>
      <c r="F8303" t="str">
        <f>タスク実績csv元!D8303</f>
        <v>売上訂正のデータ設定について(中村)</v>
      </c>
      <c r="G8303" t="str">
        <f t="shared" si="129"/>
        <v>INSERT INTO task_achivement(task_no,achive_date,end_time,start_time,task_detail,memo)VALUES('{eccefbf1-a852-44a0-af6a-c2c31b42f737}','2024/12/03','2024/12/03 17:00:00','2024/12/03 16:30:00','','売上訂正のデータ設定について(中村)');</v>
      </c>
    </row>
    <row r="8304" spans="1:7">
      <c r="A8304" s="48" t="str">
        <f>_xlfn.XLOOKUP(_xlfn.XLOOKUP(MID(タスク実績csv元!C8304,1,SEARCH(":",タスク実績csv元!C8304)-1),リスト!F:F,リスト!G:G)&amp;MID(タスク実績csv元!C8304,SEARCH(":",タスク実績csv元!C8304),999),タスクDB!K:K,タスクDB!A:A)</f>
        <v>{4c39d40d-b35f-4cfa-b549-6c5de24454e2}</v>
      </c>
      <c r="B8304" s="11">
        <f>タスク実績csv元!A8304</f>
        <v>45630</v>
      </c>
      <c r="C8304" s="54">
        <f>タスク実績csv元!F8304</f>
        <v>0.40625</v>
      </c>
      <c r="D8304" s="54">
        <f>タスク実績csv元!E8304</f>
        <v>0.39583333333333331</v>
      </c>
      <c r="E8304" t="str">
        <f>タスク実績csv元!I8304&amp;""</f>
        <v/>
      </c>
      <c r="F8304" t="str">
        <f>タスク実績csv元!D8304</f>
        <v>朝会</v>
      </c>
      <c r="G8304" t="str">
        <f t="shared" si="129"/>
        <v>INSERT INTO task_achivement(task_no,achive_date,end_time,start_time,task_detail,memo)VALUES('{4c39d40d-b35f-4cfa-b549-6c5de24454e2}','2024/12/04','2024/12/04 09:45:00','2024/12/04 09:30:00','','朝会');</v>
      </c>
    </row>
    <row r="8305" spans="1:7">
      <c r="A8305" s="48" t="str">
        <f>_xlfn.XLOOKUP(_xlfn.XLOOKUP(MID(タスク実績csv元!C8305,1,SEARCH(":",タスク実績csv元!C8305)-1),リスト!F:F,リスト!G:G)&amp;MID(タスク実績csv元!C8305,SEARCH(":",タスク実績csv元!C8305),999),タスクDB!K:K,タスクDB!A:A)</f>
        <v>{3bfae8e9-f157-4a93-8f07-ee8b8a40f008}</v>
      </c>
      <c r="B8305" s="11">
        <f>タスク実績csv元!A8305</f>
        <v>45630</v>
      </c>
      <c r="C8305" s="54">
        <f>タスク実績csv元!F8305</f>
        <v>0.41666666666666669</v>
      </c>
      <c r="D8305" s="54">
        <f>タスク実績csv元!E8305</f>
        <v>0.40625</v>
      </c>
      <c r="E8305" t="str">
        <f>タスク実績csv元!I8305&amp;""</f>
        <v/>
      </c>
      <c r="F8305" t="str">
        <f>タスク実績csv元!D8305</f>
        <v>作業指示移行</v>
      </c>
      <c r="G8305" t="str">
        <f t="shared" si="129"/>
        <v>INSERT INTO task_achivement(task_no,achive_date,end_time,start_time,task_detail,memo)VALUES('{3bfae8e9-f157-4a93-8f07-ee8b8a40f008}','2024/12/04','2024/12/04 10:00:00','2024/12/04 09:45:00','','作業指示移行');</v>
      </c>
    </row>
    <row r="8306" spans="1:7">
      <c r="A8306" s="48" t="str">
        <f>_xlfn.XLOOKUP(_xlfn.XLOOKUP(MID(タスク実績csv元!C8306,1,SEARCH(":",タスク実績csv元!C8306)-1),リスト!F:F,リスト!G:G)&amp;MID(タスク実績csv元!C8306,SEARCH(":",タスク実績csv元!C8306),999),タスクDB!K:K,タスクDB!A:A)</f>
        <v>{eccefbf1-a852-44a0-af6a-c2c31b42f737}</v>
      </c>
      <c r="B8306" s="11">
        <f>タスク実績csv元!A8306</f>
        <v>45630</v>
      </c>
      <c r="C8306" s="54">
        <f>タスク実績csv元!F8306</f>
        <v>0.5</v>
      </c>
      <c r="D8306" s="54">
        <f>タスク実績csv元!E8306</f>
        <v>0.41666666666666669</v>
      </c>
      <c r="E8306" t="str">
        <f>タスク実績csv元!I8306&amp;""</f>
        <v/>
      </c>
      <c r="F8306" t="str">
        <f>タスク実績csv元!D8306</f>
        <v>移行週次打合せ</v>
      </c>
      <c r="G8306" t="str">
        <f t="shared" si="129"/>
        <v>INSERT INTO task_achivement(task_no,achive_date,end_time,start_time,task_detail,memo)VALUES('{eccefbf1-a852-44a0-af6a-c2c31b42f737}','2024/12/04','2024/12/04 12:00:00','2024/12/04 10:00:00','','移行週次打合せ');</v>
      </c>
    </row>
    <row r="8307" spans="1:7">
      <c r="A8307" s="48" t="str">
        <f>_xlfn.XLOOKUP(_xlfn.XLOOKUP(MID(タスク実績csv元!C8307,1,SEARCH(":",タスク実績csv元!C8307)-1),リスト!F:F,リスト!G:G)&amp;MID(タスク実績csv元!C8307,SEARCH(":",タスク実績csv元!C8307),999),タスクDB!K:K,タスクDB!A:A)</f>
        <v>{8bf29be6-00eb-4704-99d7-d935cf00aff3}</v>
      </c>
      <c r="B8307" s="11">
        <f>タスク実績csv元!A8307</f>
        <v>45630</v>
      </c>
      <c r="C8307" s="54">
        <f>タスク実績csv元!F8307</f>
        <v>0.5625</v>
      </c>
      <c r="D8307" s="54">
        <f>タスク実績csv元!E8307</f>
        <v>0.54166666666666663</v>
      </c>
      <c r="E8307" t="str">
        <f>タスク実績csv元!I8307&amp;""</f>
        <v/>
      </c>
      <c r="F8307" t="str">
        <f>タスク実績csv元!D8307</f>
        <v>得意先移行について</v>
      </c>
      <c r="G8307" t="str">
        <f t="shared" si="129"/>
        <v>INSERT INTO task_achivement(task_no,achive_date,end_time,start_time,task_detail,memo)VALUES('{8bf29be6-00eb-4704-99d7-d935cf00aff3}','2024/12/04','2024/12/04 13:30:00','2024/12/04 13:00:00','','得意先移行について');</v>
      </c>
    </row>
    <row r="8308" spans="1:7">
      <c r="A8308" s="48" t="str">
        <f>_xlfn.XLOOKUP(_xlfn.XLOOKUP(MID(タスク実績csv元!C8308,1,SEARCH(":",タスク実績csv元!C8308)-1),リスト!F:F,リスト!G:G)&amp;MID(タスク実績csv元!C8308,SEARCH(":",タスク実績csv元!C8308),999),タスクDB!K:K,タスクDB!A:A)</f>
        <v>{78279889-3b63-4eb3-941f-1aba0877d298}</v>
      </c>
      <c r="B8308" s="11">
        <f>タスク実績csv元!A8308</f>
        <v>45630</v>
      </c>
      <c r="C8308" s="54">
        <f>タスク実績csv元!F8308</f>
        <v>0.58333333333333337</v>
      </c>
      <c r="D8308" s="54">
        <f>タスク実績csv元!E8308</f>
        <v>0.5625</v>
      </c>
      <c r="E8308" t="str">
        <f>タスク実績csv元!I8308&amp;""</f>
        <v/>
      </c>
      <c r="F8308" t="str">
        <f>タスク実績csv元!D8308</f>
        <v>連携エラー発生(SB010)</v>
      </c>
      <c r="G8308" t="str">
        <f t="shared" si="129"/>
        <v>INSERT INTO task_achivement(task_no,achive_date,end_time,start_time,task_detail,memo)VALUES('{78279889-3b63-4eb3-941f-1aba0877d298}','2024/12/04','2024/12/04 14:00:00','2024/12/04 13:30:00','','連携エラー発生(SB010)');</v>
      </c>
    </row>
    <row r="8309" spans="1:7">
      <c r="A8309" s="48" t="str">
        <f>_xlfn.XLOOKUP(_xlfn.XLOOKUP(MID(タスク実績csv元!C8309,1,SEARCH(":",タスク実績csv元!C8309)-1),リスト!F:F,リスト!G:G)&amp;MID(タスク実績csv元!C8309,SEARCH(":",タスク実績csv元!C8309),999),タスクDB!K:K,タスクDB!A:A)</f>
        <v>{3bfae8e9-f157-4a93-8f07-ee8b8a40f008}</v>
      </c>
      <c r="B8309" s="11">
        <f>タスク実績csv元!A8309</f>
        <v>45630</v>
      </c>
      <c r="C8309" s="54">
        <f>タスク実績csv元!F8309</f>
        <v>0.60416666666666663</v>
      </c>
      <c r="D8309" s="54">
        <f>タスク実績csv元!E8309</f>
        <v>0.58333333333333337</v>
      </c>
      <c r="E8309" t="str">
        <f>タスク実績csv元!I8309&amp;""</f>
        <v/>
      </c>
      <c r="F8309" t="str">
        <f>タスク実績csv元!D8309</f>
        <v>得意先の移行準備</v>
      </c>
      <c r="G8309" t="str">
        <f t="shared" si="129"/>
        <v>INSERT INTO task_achivement(task_no,achive_date,end_time,start_time,task_detail,memo)VALUES('{3bfae8e9-f157-4a93-8f07-ee8b8a40f008}','2024/12/04','2024/12/04 14:30:00','2024/12/04 14:00:00','','得意先の移行準備');</v>
      </c>
    </row>
    <row r="8310" spans="1:7">
      <c r="A8310" s="48" t="str">
        <f>_xlfn.XLOOKUP(_xlfn.XLOOKUP(MID(タスク実績csv元!C8310,1,SEARCH(":",タスク実績csv元!C8310)-1),リスト!F:F,リスト!G:G)&amp;MID(タスク実績csv元!C8310,SEARCH(":",タスク実績csv元!C8310),999),タスクDB!K:K,タスクDB!A:A)</f>
        <v>{eccefbf1-a852-44a0-af6a-c2c31b42f737}</v>
      </c>
      <c r="B8310" s="11">
        <f>タスク実績csv元!A8310</f>
        <v>45630</v>
      </c>
      <c r="C8310" s="54">
        <f>タスク実績csv元!F8310</f>
        <v>0.625</v>
      </c>
      <c r="D8310" s="54">
        <f>タスク実績csv元!E8310</f>
        <v>0.60416666666666663</v>
      </c>
      <c r="E8310" t="str">
        <f>タスク実績csv元!I8310&amp;""</f>
        <v/>
      </c>
      <c r="F8310" t="str">
        <f>タスク実績csv元!D8310</f>
        <v>状況確認(荒川)</v>
      </c>
      <c r="G8310" t="str">
        <f t="shared" si="129"/>
        <v>INSERT INTO task_achivement(task_no,achive_date,end_time,start_time,task_detail,memo)VALUES('{eccefbf1-a852-44a0-af6a-c2c31b42f737}','2024/12/04','2024/12/04 15:00:00','2024/12/04 14:30:00','','状況確認(荒川)');</v>
      </c>
    </row>
    <row r="8311" spans="1:7">
      <c r="A8311" s="48" t="str">
        <f>_xlfn.XLOOKUP(_xlfn.XLOOKUP(MID(タスク実績csv元!C8311,1,SEARCH(":",タスク実績csv元!C8311)-1),リスト!F:F,リスト!G:G)&amp;MID(タスク実績csv元!C8311,SEARCH(":",タスク実績csv元!C8311),999),タスクDB!K:K,タスクDB!A:A)</f>
        <v>{78279889-3b63-4eb3-941f-1aba0877d298}</v>
      </c>
      <c r="B8311" s="11">
        <f>タスク実績csv元!A8311</f>
        <v>45630</v>
      </c>
      <c r="C8311" s="54">
        <f>タスク実績csv元!F8311</f>
        <v>0.63541666666666663</v>
      </c>
      <c r="D8311" s="54">
        <f>タスク実績csv元!E8311</f>
        <v>0.625</v>
      </c>
      <c r="E8311" t="str">
        <f>タスク実績csv元!I8311&amp;""</f>
        <v/>
      </c>
      <c r="F8311" t="str">
        <f>タスク実績csv元!D8311</f>
        <v>連携エラー周り整理</v>
      </c>
      <c r="G8311" t="str">
        <f t="shared" si="129"/>
        <v>INSERT INTO task_achivement(task_no,achive_date,end_time,start_time,task_detail,memo)VALUES('{78279889-3b63-4eb3-941f-1aba0877d298}','2024/12/04','2024/12/04 15:15:00','2024/12/04 15:00:00','','連携エラー周り整理');</v>
      </c>
    </row>
    <row r="8312" spans="1:7">
      <c r="A8312" s="48" t="str">
        <f>_xlfn.XLOOKUP(_xlfn.XLOOKUP(MID(タスク実績csv元!C8312,1,SEARCH(":",タスク実績csv元!C8312)-1),リスト!F:F,リスト!G:G)&amp;MID(タスク実績csv元!C8312,SEARCH(":",タスク実績csv元!C8312),999),タスクDB!K:K,タスクDB!A:A)</f>
        <v>{eccefbf1-a852-44a0-af6a-c2c31b42f737}</v>
      </c>
      <c r="B8312" s="11">
        <f>タスク実績csv元!A8312</f>
        <v>45630</v>
      </c>
      <c r="C8312" s="54">
        <f>タスク実績csv元!F8312</f>
        <v>0.70833333333333337</v>
      </c>
      <c r="D8312" s="54">
        <f>タスク実績csv元!E8312</f>
        <v>0.63541666666666663</v>
      </c>
      <c r="E8312" t="str">
        <f>タスク実績csv元!I8312&amp;""</f>
        <v/>
      </c>
      <c r="F8312" t="str">
        <f>タスク実績csv元!D8312</f>
        <v>移行進め方(福井)</v>
      </c>
      <c r="G8312" t="str">
        <f t="shared" si="129"/>
        <v>INSERT INTO task_achivement(task_no,achive_date,end_time,start_time,task_detail,memo)VALUES('{eccefbf1-a852-44a0-af6a-c2c31b42f737}','2024/12/04','2024/12/04 17:00:00','2024/12/04 15:15:00','','移行進め方(福井)');</v>
      </c>
    </row>
    <row r="8313" spans="1:7">
      <c r="A8313" s="48" t="str">
        <f>_xlfn.XLOOKUP(_xlfn.XLOOKUP(MID(タスク実績csv元!C8313,1,SEARCH(":",タスク実績csv元!C8313)-1),リスト!F:F,リスト!G:G)&amp;MID(タスク実績csv元!C8313,SEARCH(":",タスク実績csv元!C8313),999),タスクDB!K:K,タスクDB!A:A)</f>
        <v>{8bf29be6-00eb-4704-99d7-d935cf00aff3}</v>
      </c>
      <c r="B8313" s="11">
        <f>タスク実績csv元!A8313</f>
        <v>45630</v>
      </c>
      <c r="C8313" s="54">
        <f>タスク実績csv元!F8313</f>
        <v>0.71875</v>
      </c>
      <c r="D8313" s="54">
        <f>タスク実績csv元!E8313</f>
        <v>0.70833333333333337</v>
      </c>
      <c r="E8313" t="str">
        <f>タスク実績csv元!I8313&amp;""</f>
        <v/>
      </c>
      <c r="F8313" t="str">
        <f>タスク実績csv元!D8313</f>
        <v>得意先対応について</v>
      </c>
      <c r="G8313" t="str">
        <f t="shared" si="129"/>
        <v>INSERT INTO task_achivement(task_no,achive_date,end_time,start_time,task_detail,memo)VALUES('{8bf29be6-00eb-4704-99d7-d935cf00aff3}','2024/12/04','2024/12/04 17:15:00','2024/12/04 17:00:00','','得意先対応について');</v>
      </c>
    </row>
    <row r="8314" spans="1:7">
      <c r="A8314" s="48" t="str">
        <f>_xlfn.XLOOKUP(_xlfn.XLOOKUP(MID(タスク実績csv元!C8314,1,SEARCH(":",タスク実績csv元!C8314)-1),リスト!F:F,リスト!G:G)&amp;MID(タスク実績csv元!C8314,SEARCH(":",タスク実績csv元!C8314),999),タスクDB!K:K,タスクDB!A:A)</f>
        <v>{eccefbf1-a852-44a0-af6a-c2c31b42f737}</v>
      </c>
      <c r="B8314" s="11">
        <f>タスク実績csv元!A8314</f>
        <v>45630</v>
      </c>
      <c r="C8314" s="54">
        <f>タスク実績csv元!F8314</f>
        <v>0.72916666666666663</v>
      </c>
      <c r="D8314" s="54">
        <f>タスク実績csv元!E8314</f>
        <v>0.71875</v>
      </c>
      <c r="E8314" t="str">
        <f>タスク実績csv元!I8314&amp;""</f>
        <v/>
      </c>
      <c r="F8314" t="str">
        <f>タスク実績csv元!D8314</f>
        <v>gitについて</v>
      </c>
      <c r="G8314" t="str">
        <f t="shared" si="129"/>
        <v>INSERT INTO task_achivement(task_no,achive_date,end_time,start_time,task_detail,memo)VALUES('{eccefbf1-a852-44a0-af6a-c2c31b42f737}','2024/12/04','2024/12/04 17:30:00','2024/12/04 17:15:00','','gitについて');</v>
      </c>
    </row>
    <row r="8315" spans="1:7">
      <c r="A8315" s="48" t="str">
        <f>_xlfn.XLOOKUP(_xlfn.XLOOKUP(MID(タスク実績csv元!C8315,1,SEARCH(":",タスク実績csv元!C8315)-1),リスト!F:F,リスト!G:G)&amp;MID(タスク実績csv元!C8315,SEARCH(":",タスク実績csv元!C8315),999),タスクDB!K:K,タスクDB!A:A)</f>
        <v>{eccefbf1-a852-44a0-af6a-c2c31b42f737}</v>
      </c>
      <c r="B8315" s="11">
        <f>タスク実績csv元!A8315</f>
        <v>45630</v>
      </c>
      <c r="C8315" s="54">
        <f>タスク実績csv元!F8315</f>
        <v>0.73958333333333337</v>
      </c>
      <c r="D8315" s="54">
        <f>タスク実績csv元!E8315</f>
        <v>0.72916666666666663</v>
      </c>
      <c r="E8315" t="str">
        <f>タスク実績csv元!I8315&amp;""</f>
        <v/>
      </c>
      <c r="F8315" t="str">
        <f>タスク実績csv元!D8315</f>
        <v>得意先対応について(小椋)</v>
      </c>
      <c r="G8315" t="str">
        <f t="shared" si="129"/>
        <v>INSERT INTO task_achivement(task_no,achive_date,end_time,start_time,task_detail,memo)VALUES('{eccefbf1-a852-44a0-af6a-c2c31b42f737}','2024/12/04','2024/12/04 17:45:00','2024/12/04 17:30:00','','得意先対応について(小椋)');</v>
      </c>
    </row>
    <row r="8316" spans="1:7">
      <c r="A8316" s="48" t="str">
        <f>_xlfn.XLOOKUP(_xlfn.XLOOKUP(MID(タスク実績csv元!C8316,1,SEARCH(":",タスク実績csv元!C8316)-1),リスト!F:F,リスト!G:G)&amp;MID(タスク実績csv元!C8316,SEARCH(":",タスク実績csv元!C8316),999),タスクDB!K:K,タスクDB!A:A)</f>
        <v>{eccefbf1-a852-44a0-af6a-c2c31b42f737}</v>
      </c>
      <c r="B8316" s="11">
        <f>タスク実績csv元!A8316</f>
        <v>45630</v>
      </c>
      <c r="C8316" s="54">
        <f>タスク実績csv元!F8316</f>
        <v>0.75</v>
      </c>
      <c r="D8316" s="54">
        <f>タスク実績csv元!E8316</f>
        <v>0.73958333333333337</v>
      </c>
      <c r="E8316" t="str">
        <f>タスク実績csv元!I8316&amp;""</f>
        <v/>
      </c>
      <c r="F8316" t="str">
        <f>タスク実績csv元!D8316</f>
        <v>得意先対応について(中村)</v>
      </c>
      <c r="G8316" t="str">
        <f t="shared" si="129"/>
        <v>INSERT INTO task_achivement(task_no,achive_date,end_time,start_time,task_detail,memo)VALUES('{eccefbf1-a852-44a0-af6a-c2c31b42f737}','2024/12/04','2024/12/04 18:00:00','2024/12/04 17:45:00','','得意先対応について(中村)');</v>
      </c>
    </row>
    <row r="8317" spans="1:7">
      <c r="A8317" s="48" t="str">
        <f>_xlfn.XLOOKUP(_xlfn.XLOOKUP(MID(タスク実績csv元!C8317,1,SEARCH(":",タスク実績csv元!C8317)-1),リスト!F:F,リスト!G:G)&amp;MID(タスク実績csv元!C8317,SEARCH(":",タスク実績csv元!C8317),999),タスクDB!K:K,タスクDB!A:A)</f>
        <v>{4c39d40d-b35f-4cfa-b549-6c5de24454e2}</v>
      </c>
      <c r="B8317" s="11">
        <f>タスク実績csv元!A8317</f>
        <v>45631</v>
      </c>
      <c r="C8317" s="54">
        <f>タスク実績csv元!F8317</f>
        <v>0.40625</v>
      </c>
      <c r="D8317" s="54">
        <f>タスク実績csv元!E8317</f>
        <v>0.39583333333333331</v>
      </c>
      <c r="E8317" t="str">
        <f>タスク実績csv元!I8317&amp;""</f>
        <v/>
      </c>
      <c r="F8317" t="str">
        <f>タスク実績csv元!D8317</f>
        <v>朝会</v>
      </c>
      <c r="G8317" t="str">
        <f t="shared" si="129"/>
        <v>INSERT INTO task_achivement(task_no,achive_date,end_time,start_time,task_detail,memo)VALUES('{4c39d40d-b35f-4cfa-b549-6c5de24454e2}','2024/12/05','2024/12/05 09:45:00','2024/12/05 09:30:00','','朝会');</v>
      </c>
    </row>
    <row r="8318" spans="1:7">
      <c r="A8318" s="48" t="str">
        <f>_xlfn.XLOOKUP(_xlfn.XLOOKUP(MID(タスク実績csv元!C8318,1,SEARCH(":",タスク実績csv元!C8318)-1),リスト!F:F,リスト!G:G)&amp;MID(タスク実績csv元!C8318,SEARCH(":",タスク実績csv元!C8318),999),タスクDB!K:K,タスクDB!A:A)</f>
        <v>{3bfae8e9-f157-4a93-8f07-ee8b8a40f008}</v>
      </c>
      <c r="B8318" s="11">
        <f>タスク実績csv元!A8318</f>
        <v>45631</v>
      </c>
      <c r="C8318" s="54">
        <f>タスク実績csv元!F8318</f>
        <v>0.45833333333333331</v>
      </c>
      <c r="D8318" s="54">
        <f>タスク実績csv元!E8318</f>
        <v>0.41666666666666669</v>
      </c>
      <c r="E8318" t="str">
        <f>タスク実績csv元!I8318&amp;""</f>
        <v/>
      </c>
      <c r="F8318" t="str">
        <f>タスク実績csv元!D8318</f>
        <v>Fax番号2の整理</v>
      </c>
      <c r="G8318" t="str">
        <f t="shared" si="129"/>
        <v>INSERT INTO task_achivement(task_no,achive_date,end_time,start_time,task_detail,memo)VALUES('{3bfae8e9-f157-4a93-8f07-ee8b8a40f008}','2024/12/05','2024/12/05 11:00:00','2024/12/05 10:00:00','','Fax番号2の整理');</v>
      </c>
    </row>
    <row r="8319" spans="1:7">
      <c r="A8319" s="48" t="str">
        <f>_xlfn.XLOOKUP(_xlfn.XLOOKUP(MID(タスク実績csv元!C8319,1,SEARCH(":",タスク実績csv元!C8319)-1),リスト!F:F,リスト!G:G)&amp;MID(タスク実績csv元!C8319,SEARCH(":",タスク実績csv元!C8319),999),タスクDB!K:K,タスクDB!A:A)</f>
        <v>{3bfae8e9-f157-4a93-8f07-ee8b8a40f008}</v>
      </c>
      <c r="B8319" s="11">
        <f>タスク実績csv元!A8319</f>
        <v>45631</v>
      </c>
      <c r="C8319" s="54">
        <f>タスク実績csv元!F8319</f>
        <v>0.5</v>
      </c>
      <c r="D8319" s="54">
        <f>タスク実績csv元!E8319</f>
        <v>0.45833333333333331</v>
      </c>
      <c r="E8319" t="str">
        <f>タスク実績csv元!I8319&amp;""</f>
        <v/>
      </c>
      <c r="F8319" t="str">
        <f>タスク実績csv元!D8319</f>
        <v>連携の基準日調整対象整理</v>
      </c>
      <c r="G8319" t="str">
        <f t="shared" si="129"/>
        <v>INSERT INTO task_achivement(task_no,achive_date,end_time,start_time,task_detail,memo)VALUES('{3bfae8e9-f157-4a93-8f07-ee8b8a40f008}','2024/12/05','2024/12/05 12:00:00','2024/12/05 11:00:00','','連携の基準日調整対象整理');</v>
      </c>
    </row>
    <row r="8320" spans="1:7">
      <c r="A8320" s="48" t="str">
        <f>_xlfn.XLOOKUP(_xlfn.XLOOKUP(MID(タスク実績csv元!C8320,1,SEARCH(":",タスク実績csv元!C8320)-1),リスト!F:F,リスト!G:G)&amp;MID(タスク実績csv元!C8320,SEARCH(":",タスク実績csv元!C8320),999),タスクDB!K:K,タスクDB!A:A)</f>
        <v>{fa1d15a7-0fa5-46a0-b2a9-9b86fd9480ff}</v>
      </c>
      <c r="B8320" s="11">
        <f>タスク実績csv元!A8320</f>
        <v>45631</v>
      </c>
      <c r="C8320" s="54">
        <f>タスク実績csv元!F8320</f>
        <v>0.58333333333333337</v>
      </c>
      <c r="D8320" s="54">
        <f>タスク実績csv元!E8320</f>
        <v>0.54166666666666663</v>
      </c>
      <c r="E8320" t="str">
        <f>タスク実績csv元!I8320&amp;""</f>
        <v/>
      </c>
      <c r="F8320" t="str">
        <f>タスク実績csv元!D8320</f>
        <v>連携の基準日調整対象整理</v>
      </c>
      <c r="G8320" t="str">
        <f t="shared" si="129"/>
        <v>INSERT INTO task_achivement(task_no,achive_date,end_time,start_time,task_detail,memo)VALUES('{fa1d15a7-0fa5-46a0-b2a9-9b86fd9480ff}','2024/12/05','2024/12/05 14:00:00','2024/12/05 13:00:00','','連携の基準日調整対象整理');</v>
      </c>
    </row>
    <row r="8321" spans="1:7">
      <c r="A8321" s="48" t="str">
        <f>_xlfn.XLOOKUP(_xlfn.XLOOKUP(MID(タスク実績csv元!C8321,1,SEARCH(":",タスク実績csv元!C8321)-1),リスト!F:F,リスト!G:G)&amp;MID(タスク実績csv元!C8321,SEARCH(":",タスク実績csv元!C8321),999),タスクDB!K:K,タスクDB!A:A)</f>
        <v>{8bf29be6-00eb-4704-99d7-d935cf00aff3}</v>
      </c>
      <c r="B8321" s="11">
        <f>タスク実績csv元!A8321</f>
        <v>45631</v>
      </c>
      <c r="C8321" s="54">
        <f>タスク実績csv元!F8321</f>
        <v>0.625</v>
      </c>
      <c r="D8321" s="54">
        <f>タスク実績csv元!E8321</f>
        <v>0.58333333333333337</v>
      </c>
      <c r="E8321" t="str">
        <f>タスク実績csv元!I8321&amp;""</f>
        <v/>
      </c>
      <c r="F8321" t="str">
        <f>タスク実績csv元!D8321</f>
        <v>UAT進捗</v>
      </c>
      <c r="G8321" t="str">
        <f t="shared" si="129"/>
        <v>INSERT INTO task_achivement(task_no,achive_date,end_time,start_time,task_detail,memo)VALUES('{8bf29be6-00eb-4704-99d7-d935cf00aff3}','2024/12/05','2024/12/05 15:00:00','2024/12/05 14:00:00','','UAT進捗');</v>
      </c>
    </row>
    <row r="8322" spans="1:7">
      <c r="A8322" s="48" t="str">
        <f>_xlfn.XLOOKUP(_xlfn.XLOOKUP(MID(タスク実績csv元!C8322,1,SEARCH(":",タスク実績csv元!C8322)-1),リスト!F:F,リスト!G:G)&amp;MID(タスク実績csv元!C8322,SEARCH(":",タスク実績csv元!C8322),999),タスクDB!K:K,タスクDB!A:A)</f>
        <v>{8bf29be6-00eb-4704-99d7-d935cf00aff3}</v>
      </c>
      <c r="B8322" s="11">
        <f>タスク実績csv元!A8322</f>
        <v>45631</v>
      </c>
      <c r="C8322" s="54">
        <f>タスク実績csv元!F8322</f>
        <v>0.67708333333333337</v>
      </c>
      <c r="D8322" s="54">
        <f>タスク実績csv元!E8322</f>
        <v>0.625</v>
      </c>
      <c r="E8322" t="str">
        <f>タスク実績csv元!I8322&amp;""</f>
        <v/>
      </c>
      <c r="F8322" t="str">
        <f>タスク実績csv元!D8322</f>
        <v>OTC定例</v>
      </c>
      <c r="G8322" t="str">
        <f t="shared" si="129"/>
        <v>INSERT INTO task_achivement(task_no,achive_date,end_time,start_time,task_detail,memo)VALUES('{8bf29be6-00eb-4704-99d7-d935cf00aff3}','2024/12/05','2024/12/05 16:15:00','2024/12/05 15:00:00','','OTC定例');</v>
      </c>
    </row>
    <row r="8323" spans="1:7">
      <c r="A8323" s="48" t="str">
        <f>_xlfn.XLOOKUP(_xlfn.XLOOKUP(MID(タスク実績csv元!C8323,1,SEARCH(":",タスク実績csv元!C8323)-1),リスト!F:F,リスト!G:G)&amp;MID(タスク実績csv元!C8323,SEARCH(":",タスク実績csv元!C8323),999),タスクDB!K:K,タスクDB!A:A)</f>
        <v>{eccefbf1-a852-44a0-af6a-c2c31b42f737}</v>
      </c>
      <c r="B8323" s="11">
        <f>タスク実績csv元!A8323</f>
        <v>45631</v>
      </c>
      <c r="C8323" s="54">
        <f>タスク実績csv元!F8323</f>
        <v>0.72916666666666663</v>
      </c>
      <c r="D8323" s="54">
        <f>タスク実績csv元!E8323</f>
        <v>0.67708333333333337</v>
      </c>
      <c r="E8323" t="str">
        <f>タスク実績csv元!I8323&amp;""</f>
        <v/>
      </c>
      <c r="F8323" t="str">
        <f>タスク実績csv元!D8323</f>
        <v>状況確認(荒川, 高山)</v>
      </c>
      <c r="G8323" t="str">
        <f t="shared" ref="G8323:G8386" si="130">IF(B8323=0,"","INSERT INTO task_achivement("&amp;$A$1&amp;","&amp;$B$1&amp;","&amp;$C$1&amp;","&amp;$D$1&amp;","&amp;$E$1&amp;","&amp;$F$1&amp;")VALUES('"&amp;A8323&amp;"',"&amp;IF(B8323="","null","'"&amp;TEXT(B8323,"yyyy/MM/dd")&amp;"'")&amp;","&amp;IF(C8323="","null","'"&amp;TEXT(B8323,"yyyy/MM/dd")&amp;" "&amp;TEXT(C8323,"HH:mm:ss")&amp;"'")&amp;","&amp;IF(D8323="","null","'"&amp;TEXT(B8323,"yyyy/MM/dd")&amp;" "&amp;TEXT(D8323,"HH:mm:ss")&amp;"'")&amp;",'"&amp;E8323&amp;"','"&amp;F8323&amp;"');")</f>
        <v>INSERT INTO task_achivement(task_no,achive_date,end_time,start_time,task_detail,memo)VALUES('{eccefbf1-a852-44a0-af6a-c2c31b42f737}','2024/12/05','2024/12/05 17:30:00','2024/12/05 16:15:00','','状況確認(荒川, 高山)');</v>
      </c>
    </row>
    <row r="8324" spans="1:7">
      <c r="A8324" s="48" t="str">
        <f>_xlfn.XLOOKUP(_xlfn.XLOOKUP(MID(タスク実績csv元!C8324,1,SEARCH(":",タスク実績csv元!C8324)-1),リスト!F:F,リスト!G:G)&amp;MID(タスク実績csv元!C8324,SEARCH(":",タスク実績csv元!C8324),999),タスクDB!K:K,タスクDB!A:A)</f>
        <v>{eccefbf1-a852-44a0-af6a-c2c31b42f737}</v>
      </c>
      <c r="B8324" s="11">
        <f>タスク実績csv元!A8324</f>
        <v>45631</v>
      </c>
      <c r="C8324" s="54">
        <f>タスク実績csv元!F8324</f>
        <v>0.77083333333333337</v>
      </c>
      <c r="D8324" s="54">
        <f>タスク実績csv元!E8324</f>
        <v>0.72916666666666663</v>
      </c>
      <c r="E8324" t="str">
        <f>タスク実績csv元!I8324&amp;""</f>
        <v/>
      </c>
      <c r="F8324" t="str">
        <f>タスク実績csv元!D8324</f>
        <v>移行作業整理(福井)</v>
      </c>
      <c r="G8324" t="str">
        <f t="shared" si="130"/>
        <v>INSERT INTO task_achivement(task_no,achive_date,end_time,start_time,task_detail,memo)VALUES('{eccefbf1-a852-44a0-af6a-c2c31b42f737}','2024/12/05','2024/12/05 18:30:00','2024/12/05 17:30:00','','移行作業整理(福井)');</v>
      </c>
    </row>
    <row r="8325" spans="1:7">
      <c r="A8325" s="48" t="str">
        <f>_xlfn.XLOOKUP(_xlfn.XLOOKUP(MID(タスク実績csv元!C8325,1,SEARCH(":",タスク実績csv元!C8325)-1),リスト!F:F,リスト!G:G)&amp;MID(タスク実績csv元!C8325,SEARCH(":",タスク実績csv元!C8325),999),タスクDB!K:K,タスクDB!A:A)</f>
        <v>{78279889-3b63-4eb3-941f-1aba0877d298}</v>
      </c>
      <c r="B8325" s="11">
        <f>タスク実績csv元!A8325</f>
        <v>45631</v>
      </c>
      <c r="C8325" s="54">
        <f>タスク実績csv元!F8325</f>
        <v>0.80208333333333337</v>
      </c>
      <c r="D8325" s="54">
        <f>タスク実績csv元!E8325</f>
        <v>0.78125</v>
      </c>
      <c r="E8325" t="str">
        <f>タスク実績csv元!I8325&amp;""</f>
        <v/>
      </c>
      <c r="F8325" t="str">
        <f>タスク実績csv元!D8325</f>
        <v>価格連携エラー調整</v>
      </c>
      <c r="G8325" t="str">
        <f t="shared" si="130"/>
        <v>INSERT INTO task_achivement(task_no,achive_date,end_time,start_time,task_detail,memo)VALUES('{78279889-3b63-4eb3-941f-1aba0877d298}','2024/12/05','2024/12/05 19:15:00','2024/12/05 18:45:00','','価格連携エラー調整');</v>
      </c>
    </row>
    <row r="8326" spans="1:7">
      <c r="A8326" s="48" t="str">
        <f>_xlfn.XLOOKUP(_xlfn.XLOOKUP(MID(タスク実績csv元!C8326,1,SEARCH(":",タスク実績csv元!C8326)-1),リスト!F:F,リスト!G:G)&amp;MID(タスク実績csv元!C8326,SEARCH(":",タスク実績csv元!C8326),999),タスクDB!K:K,タスクDB!A:A)</f>
        <v>{fa1d15a7-0fa5-46a0-b2a9-9b86fd9480ff}</v>
      </c>
      <c r="B8326" s="11">
        <f>タスク実績csv元!A8326</f>
        <v>45631</v>
      </c>
      <c r="C8326" s="54">
        <f>タスク実績csv元!F8326</f>
        <v>0.83333333333333337</v>
      </c>
      <c r="D8326" s="54">
        <f>タスク実績csv元!E8326</f>
        <v>0.8125</v>
      </c>
      <c r="E8326" t="str">
        <f>タスク実績csv元!I8326&amp;""</f>
        <v/>
      </c>
      <c r="F8326" t="str">
        <f>タスク実績csv元!D8326</f>
        <v>MDAS修正確認</v>
      </c>
      <c r="G8326" t="str">
        <f t="shared" si="130"/>
        <v>INSERT INTO task_achivement(task_no,achive_date,end_time,start_time,task_detail,memo)VALUES('{fa1d15a7-0fa5-46a0-b2a9-9b86fd9480ff}','2024/12/05','2024/12/05 20:00:00','2024/12/05 19:30:00','','MDAS修正確認');</v>
      </c>
    </row>
    <row r="8327" spans="1:7">
      <c r="A8327" s="48" t="str">
        <f>_xlfn.XLOOKUP(_xlfn.XLOOKUP(MID(タスク実績csv元!C8327,1,SEARCH(":",タスク実績csv元!C8327)-1),リスト!F:F,リスト!G:G)&amp;MID(タスク実績csv元!C8327,SEARCH(":",タスク実績csv元!C8327),999),タスクDB!K:K,タスクDB!A:A)</f>
        <v>{3bfae8e9-f157-4a93-8f07-ee8b8a40f008}</v>
      </c>
      <c r="B8327" s="11">
        <f>タスク実績csv元!A8327</f>
        <v>45631</v>
      </c>
      <c r="C8327" s="54">
        <f>タスク実績csv元!F8327</f>
        <v>0.85416666666666663</v>
      </c>
      <c r="D8327" s="54">
        <f>タスク実績csv元!E8327</f>
        <v>0.83333333333333337</v>
      </c>
      <c r="E8327" t="str">
        <f>タスク実績csv元!I8327&amp;""</f>
        <v/>
      </c>
      <c r="F8327" t="str">
        <f>タスク実績csv元!D8327</f>
        <v>品目対応について</v>
      </c>
      <c r="G8327" t="str">
        <f t="shared" si="130"/>
        <v>INSERT INTO task_achivement(task_no,achive_date,end_time,start_time,task_detail,memo)VALUES('{3bfae8e9-f157-4a93-8f07-ee8b8a40f008}','2024/12/05','2024/12/05 20:30:00','2024/12/05 20:00:00','','品目対応について');</v>
      </c>
    </row>
    <row r="8328" spans="1:7">
      <c r="A8328" s="48" t="str">
        <f>_xlfn.XLOOKUP(_xlfn.XLOOKUP(MID(タスク実績csv元!C8328,1,SEARCH(":",タスク実績csv元!C8328)-1),リスト!F:F,リスト!G:G)&amp;MID(タスク実績csv元!C8328,SEARCH(":",タスク実績csv元!C8328),999),タスクDB!K:K,タスクDB!A:A)</f>
        <v>{4c39d40d-b35f-4cfa-b549-6c5de24454e2}</v>
      </c>
      <c r="B8328" s="11">
        <f>タスク実績csv元!A8328</f>
        <v>45632</v>
      </c>
      <c r="C8328" s="54">
        <f>タスク実績csv元!F8328</f>
        <v>0.40625</v>
      </c>
      <c r="D8328" s="54">
        <f>タスク実績csv元!E8328</f>
        <v>0.39583333333333331</v>
      </c>
      <c r="E8328" t="str">
        <f>タスク実績csv元!I8328&amp;""</f>
        <v/>
      </c>
      <c r="F8328" t="str">
        <f>タスク実績csv元!D8328</f>
        <v>朝会</v>
      </c>
      <c r="G8328" t="str">
        <f t="shared" si="130"/>
        <v>INSERT INTO task_achivement(task_no,achive_date,end_time,start_time,task_detail,memo)VALUES('{4c39d40d-b35f-4cfa-b549-6c5de24454e2}','2024/12/06','2024/12/06 09:45:00','2024/12/06 09:30:00','','朝会');</v>
      </c>
    </row>
    <row r="8329" spans="1:7">
      <c r="A8329" s="48" t="str">
        <f>_xlfn.XLOOKUP(_xlfn.XLOOKUP(MID(タスク実績csv元!C8329,1,SEARCH(":",タスク実績csv元!C8329)-1),リスト!F:F,リスト!G:G)&amp;MID(タスク実績csv元!C8329,SEARCH(":",タスク実績csv元!C8329),999),タスクDB!K:K,タスクDB!A:A)</f>
        <v>{3bfae8e9-f157-4a93-8f07-ee8b8a40f008}</v>
      </c>
      <c r="B8329" s="11">
        <f>タスク実績csv元!A8329</f>
        <v>45632</v>
      </c>
      <c r="C8329" s="54">
        <f>タスク実績csv元!F8329</f>
        <v>0.41666666666666669</v>
      </c>
      <c r="D8329" s="54">
        <f>タスク実績csv元!E8329</f>
        <v>0.40625</v>
      </c>
      <c r="E8329" t="str">
        <f>タスク実績csv元!I8329&amp;""</f>
        <v/>
      </c>
      <c r="F8329" t="str">
        <f>タスク実績csv元!D8329</f>
        <v>得意先準備</v>
      </c>
      <c r="G8329" t="str">
        <f t="shared" si="130"/>
        <v>INSERT INTO task_achivement(task_no,achive_date,end_time,start_time,task_detail,memo)VALUES('{3bfae8e9-f157-4a93-8f07-ee8b8a40f008}','2024/12/06','2024/12/06 10:00:00','2024/12/06 09:45:00','','得意先準備');</v>
      </c>
    </row>
    <row r="8330" spans="1:7">
      <c r="A8330" s="48" t="str">
        <f>_xlfn.XLOOKUP(_xlfn.XLOOKUP(MID(タスク実績csv元!C8330,1,SEARCH(":",タスク実績csv元!C8330)-1),リスト!F:F,リスト!G:G)&amp;MID(タスク実績csv元!C8330,SEARCH(":",タスク実績csv元!C8330),999),タスクDB!K:K,タスクDB!A:A)</f>
        <v>{eccefbf1-a852-44a0-af6a-c2c31b42f737}</v>
      </c>
      <c r="B8330" s="11">
        <f>タスク実績csv元!A8330</f>
        <v>45632</v>
      </c>
      <c r="C8330" s="54">
        <f>タスク実績csv元!F8330</f>
        <v>0.44791666666666669</v>
      </c>
      <c r="D8330" s="54">
        <f>タスク実績csv元!E8330</f>
        <v>0.41666666666666669</v>
      </c>
      <c r="E8330" t="str">
        <f>タスク実績csv元!I8330&amp;""</f>
        <v/>
      </c>
      <c r="F8330" t="str">
        <f>タスク実績csv元!D8330</f>
        <v>品目の投入について(小椋)</v>
      </c>
      <c r="G8330" t="str">
        <f t="shared" si="130"/>
        <v>INSERT INTO task_achivement(task_no,achive_date,end_time,start_time,task_detail,memo)VALUES('{eccefbf1-a852-44a0-af6a-c2c31b42f737}','2024/12/06','2024/12/06 10:45:00','2024/12/06 10:00:00','','品目の投入について(小椋)');</v>
      </c>
    </row>
    <row r="8331" spans="1:7">
      <c r="A8331" s="48" t="str">
        <f>_xlfn.XLOOKUP(_xlfn.XLOOKUP(MID(タスク実績csv元!C8331,1,SEARCH(":",タスク実績csv元!C8331)-1),リスト!F:F,リスト!G:G)&amp;MID(タスク実績csv元!C8331,SEARCH(":",タスク実績csv元!C8331),999),タスクDB!K:K,タスクDB!A:A)</f>
        <v>{8bf29be6-00eb-4704-99d7-d935cf00aff3}</v>
      </c>
      <c r="B8331" s="11">
        <f>タスク実績csv元!A8331</f>
        <v>45632</v>
      </c>
      <c r="C8331" s="54">
        <f>タスク実績csv元!F8331</f>
        <v>0.5</v>
      </c>
      <c r="D8331" s="54">
        <f>タスク実績csv元!E8331</f>
        <v>0.45833333333333331</v>
      </c>
      <c r="E8331" t="str">
        <f>タスク実績csv元!I8331&amp;""</f>
        <v/>
      </c>
      <c r="F8331" t="str">
        <f>タスク実績csv元!D8331</f>
        <v>週次報告</v>
      </c>
      <c r="G8331" t="str">
        <f t="shared" si="130"/>
        <v>INSERT INTO task_achivement(task_no,achive_date,end_time,start_time,task_detail,memo)VALUES('{8bf29be6-00eb-4704-99d7-d935cf00aff3}','2024/12/06','2024/12/06 12:00:00','2024/12/06 11:00:00','','週次報告');</v>
      </c>
    </row>
    <row r="8332" spans="1:7">
      <c r="A8332" s="48" t="str">
        <f>_xlfn.XLOOKUP(_xlfn.XLOOKUP(MID(タスク実績csv元!C8332,1,SEARCH(":",タスク実績csv元!C8332)-1),リスト!F:F,リスト!G:G)&amp;MID(タスク実績csv元!C8332,SEARCH(":",タスク実績csv元!C8332),999),タスクDB!K:K,タスクDB!A:A)</f>
        <v>{8bf29be6-00eb-4704-99d7-d935cf00aff3}</v>
      </c>
      <c r="B8332" s="11">
        <f>タスク実績csv元!A8332</f>
        <v>45632</v>
      </c>
      <c r="C8332" s="54">
        <f>タスク実績csv元!F8332</f>
        <v>0.625</v>
      </c>
      <c r="D8332" s="54">
        <f>タスク実績csv元!E8332</f>
        <v>0.54166666666666663</v>
      </c>
      <c r="E8332" t="str">
        <f>タスク実績csv元!I8332&amp;""</f>
        <v/>
      </c>
      <c r="F8332" t="str">
        <f>タスク実績csv元!D8332</f>
        <v>課題セッション(品目整理について)</v>
      </c>
      <c r="G8332" t="str">
        <f t="shared" si="130"/>
        <v>INSERT INTO task_achivement(task_no,achive_date,end_time,start_time,task_detail,memo)VALUES('{8bf29be6-00eb-4704-99d7-d935cf00aff3}','2024/12/06','2024/12/06 15:00:00','2024/12/06 13:00:00','','課題セッション(品目整理について)');</v>
      </c>
    </row>
    <row r="8333" spans="1:7">
      <c r="A8333" s="48" t="str">
        <f>_xlfn.XLOOKUP(_xlfn.XLOOKUP(MID(タスク実績csv元!C8333,1,SEARCH(":",タスク実績csv元!C8333)-1),リスト!F:F,リスト!G:G)&amp;MID(タスク実績csv元!C8333,SEARCH(":",タスク実績csv元!C8333),999),タスクDB!K:K,タスクDB!A:A)</f>
        <v>{eccefbf1-a852-44a0-af6a-c2c31b42f737}</v>
      </c>
      <c r="B8333" s="11">
        <f>タスク実績csv元!A8333</f>
        <v>45632</v>
      </c>
      <c r="C8333" s="54">
        <f>タスク実績csv元!F8333</f>
        <v>0.65625</v>
      </c>
      <c r="D8333" s="54">
        <f>タスク実績csv元!E8333</f>
        <v>0.625</v>
      </c>
      <c r="E8333" t="str">
        <f>タスク実績csv元!I8333&amp;""</f>
        <v/>
      </c>
      <c r="F8333" t="str">
        <f>タスク実績csv元!D8333</f>
        <v>品目の投入について、得意先のデータについて(小椋)</v>
      </c>
      <c r="G8333" t="str">
        <f t="shared" si="130"/>
        <v>INSERT INTO task_achivement(task_no,achive_date,end_time,start_time,task_detail,memo)VALUES('{eccefbf1-a852-44a0-af6a-c2c31b42f737}','2024/12/06','2024/12/06 15:45:00','2024/12/06 15:00:00','','品目の投入について、得意先のデータについて(小椋)');</v>
      </c>
    </row>
    <row r="8334" spans="1:7">
      <c r="A8334" s="48" t="str">
        <f>_xlfn.XLOOKUP(_xlfn.XLOOKUP(MID(タスク実績csv元!C8334,1,SEARCH(":",タスク実績csv元!C8334)-1),リスト!F:F,リスト!G:G)&amp;MID(タスク実績csv元!C8334,SEARCH(":",タスク実績csv元!C8334),999),タスクDB!K:K,タスクDB!A:A)</f>
        <v>{8bf29be6-00eb-4704-99d7-d935cf00aff3}</v>
      </c>
      <c r="B8334" s="11">
        <f>タスク実績csv元!A8334</f>
        <v>45632</v>
      </c>
      <c r="C8334" s="54">
        <f>タスク実績csv元!F8334</f>
        <v>0.6875</v>
      </c>
      <c r="D8334" s="54">
        <f>タスク実績csv元!E8334</f>
        <v>0.66666666666666663</v>
      </c>
      <c r="E8334" t="str">
        <f>タスク実績csv元!I8334&amp;""</f>
        <v/>
      </c>
      <c r="F8334" t="str">
        <f>タスク実績csv元!D8334</f>
        <v>得意先対応について</v>
      </c>
      <c r="G8334" t="str">
        <f t="shared" si="130"/>
        <v>INSERT INTO task_achivement(task_no,achive_date,end_time,start_time,task_detail,memo)VALUES('{8bf29be6-00eb-4704-99d7-d935cf00aff3}','2024/12/06','2024/12/06 16:30:00','2024/12/06 16:00:00','','得意先対応について');</v>
      </c>
    </row>
    <row r="8335" spans="1:7">
      <c r="A8335" s="48" t="str">
        <f>_xlfn.XLOOKUP(_xlfn.XLOOKUP(MID(タスク実績csv元!C8335,1,SEARCH(":",タスク実績csv元!C8335)-1),リスト!F:F,リスト!G:G)&amp;MID(タスク実績csv元!C8335,SEARCH(":",タスク実績csv元!C8335),999),タスクDB!K:K,タスクDB!A:A)</f>
        <v>{eccefbf1-a852-44a0-af6a-c2c31b42f737}</v>
      </c>
      <c r="B8335" s="11">
        <f>タスク実績csv元!A8335</f>
        <v>45632</v>
      </c>
      <c r="C8335" s="54">
        <f>タスク実績csv元!F8335</f>
        <v>0.70833333333333337</v>
      </c>
      <c r="D8335" s="54">
        <f>タスク実績csv元!E8335</f>
        <v>0.6875</v>
      </c>
      <c r="E8335" t="str">
        <f>タスク実績csv元!I8335&amp;""</f>
        <v/>
      </c>
      <c r="F8335" t="str">
        <f>タスク実績csv元!D8335</f>
        <v>出荷先紐づけマスタについて(福井)</v>
      </c>
      <c r="G8335" t="str">
        <f t="shared" si="130"/>
        <v>INSERT INTO task_achivement(task_no,achive_date,end_time,start_time,task_detail,memo)VALUES('{eccefbf1-a852-44a0-af6a-c2c31b42f737}','2024/12/06','2024/12/06 17:00:00','2024/12/06 16:30:00','','出荷先紐づけマスタについて(福井)');</v>
      </c>
    </row>
    <row r="8336" spans="1:7">
      <c r="A8336" s="48" t="str">
        <f>_xlfn.XLOOKUP(_xlfn.XLOOKUP(MID(タスク実績csv元!C8336,1,SEARCH(":",タスク実績csv元!C8336)-1),リスト!F:F,リスト!G:G)&amp;MID(タスク実績csv元!C8336,SEARCH(":",タスク実績csv元!C8336),999),タスクDB!K:K,タスクDB!A:A)</f>
        <v>{30e0514c-491a-495a-b634-60dab26ece88}</v>
      </c>
      <c r="B8336" s="11">
        <f>タスク実績csv元!A8336</f>
        <v>45633</v>
      </c>
      <c r="C8336" s="54">
        <f>タスク実績csv元!F8336</f>
        <v>0.67708333333333337</v>
      </c>
      <c r="D8336" s="54">
        <f>タスク実績csv元!E8336</f>
        <v>0.59375</v>
      </c>
      <c r="E8336" t="str">
        <f>タスク実績csv元!I8336&amp;""</f>
        <v/>
      </c>
      <c r="F8336" t="str">
        <f>タスク実績csv元!D8336</f>
        <v>試行</v>
      </c>
      <c r="G8336" t="str">
        <f t="shared" si="130"/>
        <v>INSERT INTO task_achivement(task_no,achive_date,end_time,start_time,task_detail,memo)VALUES('{30e0514c-491a-495a-b634-60dab26ece88}','2024/12/07','2024/12/07 16:15:00','2024/12/07 14:15:00','','試行');</v>
      </c>
    </row>
    <row r="8337" spans="1:7">
      <c r="A8337" s="48" t="str">
        <f>_xlfn.XLOOKUP(_xlfn.XLOOKUP(MID(タスク実績csv元!C8337,1,SEARCH(":",タスク実績csv元!C8337)-1),リスト!F:F,リスト!G:G)&amp;MID(タスク実績csv元!C8337,SEARCH(":",タスク実績csv元!C8337),999),タスクDB!K:K,タスクDB!A:A)</f>
        <v>{fa1d15a7-0fa5-46a0-b2a9-9b86fd9480ff}</v>
      </c>
      <c r="B8337" s="11">
        <f>タスク実績csv元!A8337</f>
        <v>45633</v>
      </c>
      <c r="C8337" s="54">
        <f>タスク実績csv元!F8337</f>
        <v>0.98958333333333337</v>
      </c>
      <c r="D8337" s="54">
        <f>タスク実績csv元!E8337</f>
        <v>0.9375</v>
      </c>
      <c r="E8337" t="str">
        <f>タスク実績csv元!I8337&amp;""</f>
        <v/>
      </c>
      <c r="F8337" t="str">
        <f>タスク実績csv元!D8337</f>
        <v>SOTC110テスト準備</v>
      </c>
      <c r="G8337" t="str">
        <f t="shared" si="130"/>
        <v>INSERT INTO task_achivement(task_no,achive_date,end_time,start_time,task_detail,memo)VALUES('{fa1d15a7-0fa5-46a0-b2a9-9b86fd9480ff}','2024/12/07','2024/12/07 23:45:00','2024/12/07 22:30:00','','SOTC110テスト準備');</v>
      </c>
    </row>
    <row r="8338" spans="1:7">
      <c r="A8338" s="48" t="str">
        <f>_xlfn.XLOOKUP(_xlfn.XLOOKUP(MID(タスク実績csv元!C8338,1,SEARCH(":",タスク実績csv元!C8338)-1),リスト!F:F,リスト!G:G)&amp;MID(タスク実績csv元!C8338,SEARCH(":",タスク実績csv元!C8338),999),タスクDB!K:K,タスクDB!A:A)</f>
        <v>{30e0514c-491a-495a-b634-60dab26ece88}</v>
      </c>
      <c r="B8338" s="11">
        <f>タスク実績csv元!A8338</f>
        <v>45634</v>
      </c>
      <c r="C8338" s="54">
        <f>タスク実績csv元!F8338</f>
        <v>0.5</v>
      </c>
      <c r="D8338" s="54">
        <f>タスク実績csv元!E8338</f>
        <v>0.4375</v>
      </c>
      <c r="E8338" t="str">
        <f>タスク実績csv元!I8338&amp;""</f>
        <v/>
      </c>
      <c r="F8338" t="str">
        <f>タスク実績csv元!D8338</f>
        <v>試行</v>
      </c>
      <c r="G8338" t="str">
        <f t="shared" si="130"/>
        <v>INSERT INTO task_achivement(task_no,achive_date,end_time,start_time,task_detail,memo)VALUES('{30e0514c-491a-495a-b634-60dab26ece88}','2024/12/08','2024/12/08 12:00:00','2024/12/08 10:30:00','','試行');</v>
      </c>
    </row>
    <row r="8339" spans="1:7">
      <c r="A8339" s="48" t="str">
        <f>_xlfn.XLOOKUP(_xlfn.XLOOKUP(MID(タスク実績csv元!C8339,1,SEARCH(":",タスク実績csv元!C8339)-1),リスト!F:F,リスト!G:G)&amp;MID(タスク実績csv元!C8339,SEARCH(":",タスク実績csv元!C8339),999),タスクDB!K:K,タスクDB!A:A)</f>
        <v>{4c39d40d-b35f-4cfa-b549-6c5de24454e2}</v>
      </c>
      <c r="B8339" s="11">
        <f>タスク実績csv元!A8339</f>
        <v>45635</v>
      </c>
      <c r="C8339" s="54">
        <f>タスク実績csv元!F8339</f>
        <v>0.40625</v>
      </c>
      <c r="D8339" s="54">
        <f>タスク実績csv元!E8339</f>
        <v>0.39583333333333331</v>
      </c>
      <c r="E8339" t="str">
        <f>タスク実績csv元!I8339&amp;""</f>
        <v/>
      </c>
      <c r="F8339" t="str">
        <f>タスク実績csv元!D8339</f>
        <v>朝礼</v>
      </c>
      <c r="G8339" t="str">
        <f t="shared" si="130"/>
        <v>INSERT INTO task_achivement(task_no,achive_date,end_time,start_time,task_detail,memo)VALUES('{4c39d40d-b35f-4cfa-b549-6c5de24454e2}','2024/12/09','2024/12/09 09:45:00','2024/12/09 09:30:00','','朝礼');</v>
      </c>
    </row>
    <row r="8340" spans="1:7">
      <c r="A8340" s="48" t="str">
        <f>_xlfn.XLOOKUP(_xlfn.XLOOKUP(MID(タスク実績csv元!C8340,1,SEARCH(":",タスク実績csv元!C8340)-1),リスト!F:F,リスト!G:G)&amp;MID(タスク実績csv元!C8340,SEARCH(":",タスク実績csv元!C8340),999),タスクDB!K:K,タスクDB!A:A)</f>
        <v>{3bfae8e9-f157-4a93-8f07-ee8b8a40f008}</v>
      </c>
      <c r="B8340" s="11">
        <f>タスク実績csv元!A8340</f>
        <v>45635</v>
      </c>
      <c r="C8340" s="54">
        <f>タスク実績csv元!F8340</f>
        <v>0.41666666666666669</v>
      </c>
      <c r="D8340" s="54">
        <f>タスク実績csv元!E8340</f>
        <v>0.40625</v>
      </c>
      <c r="E8340" t="str">
        <f>タスク実績csv元!I8340&amp;""</f>
        <v/>
      </c>
      <c r="F8340" t="str">
        <f>タスク実績csv元!D8340</f>
        <v>打合せ準備</v>
      </c>
      <c r="G8340" t="str">
        <f t="shared" si="130"/>
        <v>INSERT INTO task_achivement(task_no,achive_date,end_time,start_time,task_detail,memo)VALUES('{3bfae8e9-f157-4a93-8f07-ee8b8a40f008}','2024/12/09','2024/12/09 10:00:00','2024/12/09 09:45:00','','打合せ準備');</v>
      </c>
    </row>
    <row r="8341" spans="1:7">
      <c r="A8341" s="48" t="str">
        <f>_xlfn.XLOOKUP(_xlfn.XLOOKUP(MID(タスク実績csv元!C8341,1,SEARCH(":",タスク実績csv元!C8341)-1),リスト!F:F,リスト!G:G)&amp;MID(タスク実績csv元!C8341,SEARCH(":",タスク実績csv元!C8341),999),タスクDB!K:K,タスクDB!A:A)</f>
        <v>{eccefbf1-a852-44a0-af6a-c2c31b42f737}</v>
      </c>
      <c r="B8341" s="11">
        <f>タスク実績csv元!A8341</f>
        <v>45635</v>
      </c>
      <c r="C8341" s="54">
        <f>タスク実績csv元!F8341</f>
        <v>0.45833333333333331</v>
      </c>
      <c r="D8341" s="54">
        <f>タスク実績csv元!E8341</f>
        <v>0.41666666666666669</v>
      </c>
      <c r="E8341" t="str">
        <f>タスク実績csv元!I8341&amp;""</f>
        <v/>
      </c>
      <c r="F8341" t="str">
        <f>タスク実績csv元!D8341</f>
        <v>得意先の移行について(小椋)</v>
      </c>
      <c r="G8341" t="str">
        <f t="shared" si="130"/>
        <v>INSERT INTO task_achivement(task_no,achive_date,end_time,start_time,task_detail,memo)VALUES('{eccefbf1-a852-44a0-af6a-c2c31b42f737}','2024/12/09','2024/12/09 11:00:00','2024/12/09 10:00:00','','得意先の移行について(小椋)');</v>
      </c>
    </row>
    <row r="8342" spans="1:7">
      <c r="A8342" s="48" t="str">
        <f>_xlfn.XLOOKUP(_xlfn.XLOOKUP(MID(タスク実績csv元!C8342,1,SEARCH(":",タスク実績csv元!C8342)-1),リスト!F:F,リスト!G:G)&amp;MID(タスク実績csv元!C8342,SEARCH(":",タスク実績csv元!C8342),999),タスクDB!K:K,タスクDB!A:A)</f>
        <v>{4c39d40d-b35f-4cfa-b549-6c5de24454e2}</v>
      </c>
      <c r="B8342" s="11">
        <f>タスク実績csv元!A8342</f>
        <v>45635</v>
      </c>
      <c r="C8342" s="54">
        <f>タスク実績csv元!F8342</f>
        <v>0.5</v>
      </c>
      <c r="D8342" s="54">
        <f>タスク実績csv元!E8342</f>
        <v>0.45833333333333331</v>
      </c>
      <c r="E8342" t="str">
        <f>タスク実績csv元!I8342&amp;""</f>
        <v/>
      </c>
      <c r="F8342" t="str">
        <f>タスク実績csv元!D8342</f>
        <v>チームMTG</v>
      </c>
      <c r="G8342" t="str">
        <f t="shared" si="130"/>
        <v>INSERT INTO task_achivement(task_no,achive_date,end_time,start_time,task_detail,memo)VALUES('{4c39d40d-b35f-4cfa-b549-6c5de24454e2}','2024/12/09','2024/12/09 12:00:00','2024/12/09 11:00:00','','チームMTG');</v>
      </c>
    </row>
    <row r="8343" spans="1:7">
      <c r="A8343" s="48" t="str">
        <f>_xlfn.XLOOKUP(_xlfn.XLOOKUP(MID(タスク実績csv元!C8343,1,SEARCH(":",タスク実績csv元!C8343)-1),リスト!F:F,リスト!G:G)&amp;MID(タスク実績csv元!C8343,SEARCH(":",タスク実績csv元!C8343),999),タスクDB!K:K,タスクDB!A:A)</f>
        <v>{3bfae8e9-f157-4a93-8f07-ee8b8a40f008}</v>
      </c>
      <c r="B8343" s="11">
        <f>タスク実績csv元!A8343</f>
        <v>45635</v>
      </c>
      <c r="C8343" s="54">
        <f>タスク実績csv元!F8343</f>
        <v>0.5625</v>
      </c>
      <c r="D8343" s="54">
        <f>タスク実績csv元!E8343</f>
        <v>0.54166666666666663</v>
      </c>
      <c r="E8343" t="str">
        <f>タスク実績csv元!I8343&amp;""</f>
        <v/>
      </c>
      <c r="F8343" t="str">
        <f>タスク実績csv元!D8343</f>
        <v>品目移行準備</v>
      </c>
      <c r="G8343" t="str">
        <f t="shared" si="130"/>
        <v>INSERT INTO task_achivement(task_no,achive_date,end_time,start_time,task_detail,memo)VALUES('{3bfae8e9-f157-4a93-8f07-ee8b8a40f008}','2024/12/09','2024/12/09 13:30:00','2024/12/09 13:00:00','','品目移行準備');</v>
      </c>
    </row>
    <row r="8344" spans="1:7">
      <c r="A8344" s="48" t="str">
        <f>_xlfn.XLOOKUP(_xlfn.XLOOKUP(MID(タスク実績csv元!C8344,1,SEARCH(":",タスク実績csv元!C8344)-1),リスト!F:F,リスト!G:G)&amp;MID(タスク実績csv元!C8344,SEARCH(":",タスク実績csv元!C8344),999),タスクDB!K:K,タスクDB!A:A)</f>
        <v>{8bf29be6-00eb-4704-99d7-d935cf00aff3}</v>
      </c>
      <c r="B8344" s="11">
        <f>タスク実績csv元!A8344</f>
        <v>45635</v>
      </c>
      <c r="C8344" s="54">
        <f>タスク実績csv元!F8344</f>
        <v>0.60416666666666663</v>
      </c>
      <c r="D8344" s="54">
        <f>タスク実績csv元!E8344</f>
        <v>0.5625</v>
      </c>
      <c r="E8344" t="str">
        <f>タスク実績csv元!I8344&amp;""</f>
        <v/>
      </c>
      <c r="F8344" t="str">
        <f>タスク実績csv元!D8344</f>
        <v>購入品発注の保管場所について</v>
      </c>
      <c r="G8344" t="str">
        <f t="shared" si="130"/>
        <v>INSERT INTO task_achivement(task_no,achive_date,end_time,start_time,task_detail,memo)VALUES('{8bf29be6-00eb-4704-99d7-d935cf00aff3}','2024/12/09','2024/12/09 14:30:00','2024/12/09 13:30:00','','購入品発注の保管場所について');</v>
      </c>
    </row>
    <row r="8345" spans="1:7">
      <c r="A8345" s="48" t="str">
        <f>_xlfn.XLOOKUP(_xlfn.XLOOKUP(MID(タスク実績csv元!C8345,1,SEARCH(":",タスク実績csv元!C8345)-1),リスト!F:F,リスト!G:G)&amp;MID(タスク実績csv元!C8345,SEARCH(":",タスク実績csv元!C8345),999),タスクDB!K:K,タスクDB!A:A)</f>
        <v>{3bfae8e9-f157-4a93-8f07-ee8b8a40f008}</v>
      </c>
      <c r="B8345" s="11">
        <f>タスク実績csv元!A8345</f>
        <v>45635</v>
      </c>
      <c r="C8345" s="54">
        <f>タスク実績csv元!F8345</f>
        <v>0.625</v>
      </c>
      <c r="D8345" s="54">
        <f>タスク実績csv元!E8345</f>
        <v>0.60416666666666663</v>
      </c>
      <c r="E8345" t="str">
        <f>タスク実績csv元!I8345&amp;""</f>
        <v/>
      </c>
      <c r="F8345" t="str">
        <f>タスク実績csv元!D8345</f>
        <v>品目移行対応</v>
      </c>
      <c r="G8345" t="str">
        <f t="shared" si="130"/>
        <v>INSERT INTO task_achivement(task_no,achive_date,end_time,start_time,task_detail,memo)VALUES('{3bfae8e9-f157-4a93-8f07-ee8b8a40f008}','2024/12/09','2024/12/09 15:00:00','2024/12/09 14:30:00','','品目移行対応');</v>
      </c>
    </row>
    <row r="8346" spans="1:7">
      <c r="A8346" s="48" t="str">
        <f>_xlfn.XLOOKUP(_xlfn.XLOOKUP(MID(タスク実績csv元!C8346,1,SEARCH(":",タスク実績csv元!C8346)-1),リスト!F:F,リスト!G:G)&amp;MID(タスク実績csv元!C8346,SEARCH(":",タスク実績csv元!C8346),999),タスクDB!K:K,タスクDB!A:A)</f>
        <v>{3bfae8e9-f157-4a93-8f07-ee8b8a40f008}</v>
      </c>
      <c r="B8346" s="11">
        <f>タスク実績csv元!A8346</f>
        <v>45635</v>
      </c>
      <c r="C8346" s="54">
        <f>タスク実績csv元!F8346</f>
        <v>0.64583333333333337</v>
      </c>
      <c r="D8346" s="54">
        <f>タスク実績csv元!E8346</f>
        <v>0.625</v>
      </c>
      <c r="E8346" t="str">
        <f>タスク実績csv元!I8346&amp;""</f>
        <v/>
      </c>
      <c r="F8346" t="str">
        <f>タスク実績csv元!D8346</f>
        <v>品目移行確認</v>
      </c>
      <c r="G8346" t="str">
        <f t="shared" si="130"/>
        <v>INSERT INTO task_achivement(task_no,achive_date,end_time,start_time,task_detail,memo)VALUES('{3bfae8e9-f157-4a93-8f07-ee8b8a40f008}','2024/12/09','2024/12/09 15:30:00','2024/12/09 15:00:00','','品目移行確認');</v>
      </c>
    </row>
    <row r="8347" spans="1:7">
      <c r="A8347" s="48" t="str">
        <f>_xlfn.XLOOKUP(_xlfn.XLOOKUP(MID(タスク実績csv元!C8347,1,SEARCH(":",タスク実績csv元!C8347)-1),リスト!F:F,リスト!G:G)&amp;MID(タスク実績csv元!C8347,SEARCH(":",タスク実績csv元!C8347),999),タスクDB!K:K,タスクDB!A:A)</f>
        <v>{3bfae8e9-f157-4a93-8f07-ee8b8a40f008}</v>
      </c>
      <c r="B8347" s="11">
        <f>タスク実績csv元!A8347</f>
        <v>45635</v>
      </c>
      <c r="C8347" s="54">
        <f>タスク実績csv元!F8347</f>
        <v>0.66666666666666663</v>
      </c>
      <c r="D8347" s="54">
        <f>タスク実績csv元!E8347</f>
        <v>0.64583333333333337</v>
      </c>
      <c r="E8347" t="str">
        <f>タスク実績csv元!I8347&amp;""</f>
        <v/>
      </c>
      <c r="F8347" t="str">
        <f>タスク実績csv元!D8347</f>
        <v>信用調査追加分整理</v>
      </c>
      <c r="G8347" t="str">
        <f t="shared" si="130"/>
        <v>INSERT INTO task_achivement(task_no,achive_date,end_time,start_time,task_detail,memo)VALUES('{3bfae8e9-f157-4a93-8f07-ee8b8a40f008}','2024/12/09','2024/12/09 16:00:00','2024/12/09 15:30:00','','信用調査追加分整理');</v>
      </c>
    </row>
    <row r="8348" spans="1:7">
      <c r="A8348" s="48" t="str">
        <f>_xlfn.XLOOKUP(_xlfn.XLOOKUP(MID(タスク実績csv元!C8348,1,SEARCH(":",タスク実績csv元!C8348)-1),リスト!F:F,リスト!G:G)&amp;MID(タスク実績csv元!C8348,SEARCH(":",タスク実績csv元!C8348),999),タスクDB!K:K,タスクDB!A:A)</f>
        <v>{eccefbf1-a852-44a0-af6a-c2c31b42f737}</v>
      </c>
      <c r="B8348" s="11">
        <f>タスク実績csv元!A8348</f>
        <v>45635</v>
      </c>
      <c r="C8348" s="54">
        <f>タスク実績csv元!F8348</f>
        <v>0.75</v>
      </c>
      <c r="D8348" s="54">
        <f>タスク実績csv元!E8348</f>
        <v>0.71875</v>
      </c>
      <c r="E8348" t="str">
        <f>タスク実績csv元!I8348&amp;""</f>
        <v/>
      </c>
      <c r="F8348" t="str">
        <f>タスク実績csv元!D8348</f>
        <v>明日のOTC定例</v>
      </c>
      <c r="G8348" t="str">
        <f t="shared" si="130"/>
        <v>INSERT INTO task_achivement(task_no,achive_date,end_time,start_time,task_detail,memo)VALUES('{eccefbf1-a852-44a0-af6a-c2c31b42f737}','2024/12/09','2024/12/09 18:00:00','2024/12/09 17:15:00','','明日のOTC定例');</v>
      </c>
    </row>
    <row r="8349" spans="1:7">
      <c r="A8349" s="48" t="str">
        <f>_xlfn.XLOOKUP(_xlfn.XLOOKUP(MID(タスク実績csv元!C8349,1,SEARCH(":",タスク実績csv元!C8349)-1),リスト!F:F,リスト!G:G)&amp;MID(タスク実績csv元!C8349,SEARCH(":",タスク実績csv元!C8349),999),タスクDB!K:K,タスクDB!A:A)</f>
        <v>{fa1d15a7-0fa5-46a0-b2a9-9b86fd9480ff}</v>
      </c>
      <c r="B8349" s="11">
        <f>タスク実績csv元!A8349</f>
        <v>45635</v>
      </c>
      <c r="C8349" s="54">
        <f>タスク実績csv元!F8349</f>
        <v>0</v>
      </c>
      <c r="D8349" s="54">
        <f>タスク実績csv元!E8349</f>
        <v>0</v>
      </c>
      <c r="E8349" t="str">
        <f>タスク実績csv元!I8349&amp;""</f>
        <v/>
      </c>
      <c r="F8349" t="str">
        <f>タスク実績csv元!D8349</f>
        <v>得意先のY3対応整理</v>
      </c>
      <c r="G8349" t="str">
        <f t="shared" si="130"/>
        <v>INSERT INTO task_achivement(task_no,achive_date,end_time,start_time,task_detail,memo)VALUES('{fa1d15a7-0fa5-46a0-b2a9-9b86fd9480ff}','2024/12/09','2024/12/09 00:00:00','2024/12/09 00:00:00','','得意先のY3対応整理');</v>
      </c>
    </row>
    <row r="8350" spans="1:7">
      <c r="A8350" s="48" t="str">
        <f>_xlfn.XLOOKUP(_xlfn.XLOOKUP(MID(タスク実績csv元!C8350,1,SEARCH(":",タスク実績csv元!C8350)-1),リスト!F:F,リスト!G:G)&amp;MID(タスク実績csv元!C8350,SEARCH(":",タスク実績csv元!C8350),999),タスクDB!K:K,タスクDB!A:A)</f>
        <v>{58914bdf-a1fd-459a-854b-231f94bcb8b8}</v>
      </c>
      <c r="B8350" s="11">
        <f>タスク実績csv元!A8350</f>
        <v>45636</v>
      </c>
      <c r="C8350" s="54">
        <f>タスク実績csv元!F8350</f>
        <v>0.5</v>
      </c>
      <c r="D8350" s="54">
        <f>タスク実績csv元!E8350</f>
        <v>0.39583333333333331</v>
      </c>
      <c r="E8350" t="str">
        <f>タスク実績csv元!I8350&amp;""</f>
        <v/>
      </c>
      <c r="F8350" t="str">
        <f>タスク実績csv元!D8350</f>
        <v>有給(ライブ)</v>
      </c>
      <c r="G8350" t="str">
        <f t="shared" si="130"/>
        <v>INSERT INTO task_achivement(task_no,achive_date,end_time,start_time,task_detail,memo)VALUES('{58914bdf-a1fd-459a-854b-231f94bcb8b8}','2024/12/10','2024/12/10 12:00:00','2024/12/10 09:30:00','','有給(ライブ)');</v>
      </c>
    </row>
    <row r="8351" spans="1:7">
      <c r="A8351" s="48" t="str">
        <f>_xlfn.XLOOKUP(_xlfn.XLOOKUP(MID(タスク実績csv元!C8351,1,SEARCH(":",タスク実績csv元!C8351)-1),リスト!F:F,リスト!G:G)&amp;MID(タスク実績csv元!C8351,SEARCH(":",タスク実績csv元!C8351),999),タスクDB!K:K,タスクDB!A:A)</f>
        <v>{58914bdf-a1fd-459a-854b-231f94bcb8b8}</v>
      </c>
      <c r="B8351" s="11">
        <f>タスク実績csv元!A8351</f>
        <v>45636</v>
      </c>
      <c r="C8351" s="54">
        <f>タスク実績csv元!F8351</f>
        <v>0.75</v>
      </c>
      <c r="D8351" s="54">
        <f>タスク実績csv元!E8351</f>
        <v>0.54166666666666663</v>
      </c>
      <c r="E8351" t="str">
        <f>タスク実績csv元!I8351&amp;""</f>
        <v/>
      </c>
      <c r="F8351" t="str">
        <f>タスク実績csv元!D8351</f>
        <v>有給(ライブ)</v>
      </c>
      <c r="G8351" t="str">
        <f t="shared" si="130"/>
        <v>INSERT INTO task_achivement(task_no,achive_date,end_time,start_time,task_detail,memo)VALUES('{58914bdf-a1fd-459a-854b-231f94bcb8b8}','2024/12/10','2024/12/10 18:00:00','2024/12/10 13:00:00','','有給(ライブ)');</v>
      </c>
    </row>
    <row r="8352" spans="1:7">
      <c r="A8352" s="48" t="str">
        <f>_xlfn.XLOOKUP(_xlfn.XLOOKUP(MID(タスク実績csv元!C8352,1,SEARCH(":",タスク実績csv元!C8352)-1),リスト!F:F,リスト!G:G)&amp;MID(タスク実績csv元!C8352,SEARCH(":",タスク実績csv元!C8352),999),タスクDB!K:K,タスクDB!A:A)</f>
        <v>{4c39d40d-b35f-4cfa-b549-6c5de24454e2}</v>
      </c>
      <c r="B8352" s="11">
        <f>タスク実績csv元!A8352</f>
        <v>45637</v>
      </c>
      <c r="C8352" s="54">
        <f>タスク実績csv元!F8352</f>
        <v>0.40625</v>
      </c>
      <c r="D8352" s="54">
        <f>タスク実績csv元!E8352</f>
        <v>0.39583333333333331</v>
      </c>
      <c r="E8352" t="str">
        <f>タスク実績csv元!I8352&amp;""</f>
        <v/>
      </c>
      <c r="F8352" t="str">
        <f>タスク実績csv元!D8352</f>
        <v>朝会</v>
      </c>
      <c r="G8352" t="str">
        <f t="shared" si="130"/>
        <v>INSERT INTO task_achivement(task_no,achive_date,end_time,start_time,task_detail,memo)VALUES('{4c39d40d-b35f-4cfa-b549-6c5de24454e2}','2024/12/11','2024/12/11 09:45:00','2024/12/11 09:30:00','','朝会');</v>
      </c>
    </row>
    <row r="8353" spans="1:7">
      <c r="A8353" s="48" t="str">
        <f>_xlfn.XLOOKUP(_xlfn.XLOOKUP(MID(タスク実績csv元!C8353,1,SEARCH(":",タスク実績csv元!C8353)-1),リスト!F:F,リスト!G:G)&amp;MID(タスク実績csv元!C8353,SEARCH(":",タスク実績csv元!C8353),999),タスクDB!K:K,タスクDB!A:A)</f>
        <v>{d0d80a67-6f4b-4c2c-8010-bd45acbcca47}</v>
      </c>
      <c r="B8353" s="11">
        <f>タスク実績csv元!A8353</f>
        <v>45637</v>
      </c>
      <c r="C8353" s="54">
        <f>タスク実績csv元!F8353</f>
        <v>0.41666666666666669</v>
      </c>
      <c r="D8353" s="54">
        <f>タスク実績csv元!E8353</f>
        <v>0.40625</v>
      </c>
      <c r="E8353" t="str">
        <f>タスク実績csv元!I8353&amp;""</f>
        <v/>
      </c>
      <c r="F8353" t="str">
        <f>タスク実績csv元!D8353</f>
        <v>状況整理</v>
      </c>
      <c r="G8353" t="str">
        <f t="shared" si="130"/>
        <v>INSERT INTO task_achivement(task_no,achive_date,end_time,start_time,task_detail,memo)VALUES('{d0d80a67-6f4b-4c2c-8010-bd45acbcca47}','2024/12/11','2024/12/11 10:00:00','2024/12/11 09:45:00','','状況整理');</v>
      </c>
    </row>
    <row r="8354" spans="1:7">
      <c r="A8354" s="48" t="str">
        <f>_xlfn.XLOOKUP(_xlfn.XLOOKUP(MID(タスク実績csv元!C8354,1,SEARCH(":",タスク実績csv元!C8354)-1),リスト!F:F,リスト!G:G)&amp;MID(タスク実績csv元!C8354,SEARCH(":",タスク実績csv元!C8354),999),タスクDB!K:K,タスクDB!A:A)</f>
        <v>{eccefbf1-a852-44a0-af6a-c2c31b42f737}</v>
      </c>
      <c r="B8354" s="11">
        <f>タスク実績csv元!A8354</f>
        <v>45637</v>
      </c>
      <c r="C8354" s="54">
        <f>タスク実績csv元!F8354</f>
        <v>0.45833333333333331</v>
      </c>
      <c r="D8354" s="54">
        <f>タスク実績csv元!E8354</f>
        <v>0.41666666666666669</v>
      </c>
      <c r="E8354" t="str">
        <f>タスク実績csv元!I8354&amp;""</f>
        <v/>
      </c>
      <c r="F8354" t="str">
        <f>タスク実績csv元!D8354</f>
        <v>火曜日状況振り返り(荒川,高山)</v>
      </c>
      <c r="G8354" t="str">
        <f t="shared" si="130"/>
        <v>INSERT INTO task_achivement(task_no,achive_date,end_time,start_time,task_detail,memo)VALUES('{eccefbf1-a852-44a0-af6a-c2c31b42f737}','2024/12/11','2024/12/11 11:00:00','2024/12/11 10:00:00','','火曜日状況振り返り(荒川,高山)');</v>
      </c>
    </row>
    <row r="8355" spans="1:7">
      <c r="A8355" s="48" t="str">
        <f>_xlfn.XLOOKUP(_xlfn.XLOOKUP(MID(タスク実績csv元!C8355,1,SEARCH(":",タスク実績csv元!C8355)-1),リスト!F:F,リスト!G:G)&amp;MID(タスク実績csv元!C8355,SEARCH(":",タスク実績csv元!C8355),999),タスクDB!K:K,タスクDB!A:A)</f>
        <v>{eccefbf1-a852-44a0-af6a-c2c31b42f737}</v>
      </c>
      <c r="B8355" s="11">
        <f>タスク実績csv元!A8355</f>
        <v>45637</v>
      </c>
      <c r="C8355" s="54">
        <f>タスク実績csv元!F8355</f>
        <v>0.5</v>
      </c>
      <c r="D8355" s="54">
        <f>タスク実績csv元!E8355</f>
        <v>0.45833333333333331</v>
      </c>
      <c r="E8355" t="str">
        <f>タスク実績csv元!I8355&amp;""</f>
        <v/>
      </c>
      <c r="F8355" t="str">
        <f>タスク実績csv元!D8355</f>
        <v>移行週次打合せ</v>
      </c>
      <c r="G8355" t="str">
        <f t="shared" si="130"/>
        <v>INSERT INTO task_achivement(task_no,achive_date,end_time,start_time,task_detail,memo)VALUES('{eccefbf1-a852-44a0-af6a-c2c31b42f737}','2024/12/11','2024/12/11 12:00:00','2024/12/11 11:00:00','','移行週次打合せ');</v>
      </c>
    </row>
    <row r="8356" spans="1:7">
      <c r="A8356" s="48" t="str">
        <f>_xlfn.XLOOKUP(_xlfn.XLOOKUP(MID(タスク実績csv元!C8356,1,SEARCH(":",タスク実績csv元!C8356)-1),リスト!F:F,リスト!G:G)&amp;MID(タスク実績csv元!C8356,SEARCH(":",タスク実績csv元!C8356),999),タスクDB!K:K,タスクDB!A:A)</f>
        <v>{78279889-3b63-4eb3-941f-1aba0877d298}</v>
      </c>
      <c r="B8356" s="11">
        <f>タスク実績csv元!A8356</f>
        <v>45637</v>
      </c>
      <c r="C8356" s="54">
        <f>タスク実績csv元!F8356</f>
        <v>0.53125</v>
      </c>
      <c r="D8356" s="54">
        <f>タスク実績csv元!E8356</f>
        <v>0.5</v>
      </c>
      <c r="E8356" t="str">
        <f>タスク実績csv元!I8356&amp;""</f>
        <v/>
      </c>
      <c r="F8356" t="str">
        <f>タスク実績csv元!D8356</f>
        <v>SVMXエラー整理</v>
      </c>
      <c r="G8356" t="str">
        <f t="shared" si="130"/>
        <v>INSERT INTO task_achivement(task_no,achive_date,end_time,start_time,task_detail,memo)VALUES('{78279889-3b63-4eb3-941f-1aba0877d298}','2024/12/11','2024/12/11 12:45:00','2024/12/11 12:00:00','','SVMXエラー整理');</v>
      </c>
    </row>
    <row r="8357" spans="1:7">
      <c r="A8357" s="48" t="str">
        <f>_xlfn.XLOOKUP(_xlfn.XLOOKUP(MID(タスク実績csv元!C8357,1,SEARCH(":",タスク実績csv元!C8357)-1),リスト!F:F,リスト!G:G)&amp;MID(タスク実績csv元!C8357,SEARCH(":",タスク実績csv元!C8357),999),タスクDB!K:K,タスクDB!A:A)</f>
        <v>{78279889-3b63-4eb3-941f-1aba0877d298}</v>
      </c>
      <c r="B8357" s="11">
        <f>タスク実績csv元!A8357</f>
        <v>45637</v>
      </c>
      <c r="C8357" s="54">
        <f>タスク実績csv元!F8357</f>
        <v>0.58333333333333337</v>
      </c>
      <c r="D8357" s="54">
        <f>タスク実績csv元!E8357</f>
        <v>0.53125</v>
      </c>
      <c r="E8357" t="str">
        <f>タスク実績csv元!I8357&amp;""</f>
        <v/>
      </c>
      <c r="F8357" t="str">
        <f>タスク実績csv元!D8357</f>
        <v>連携エラー状況整理</v>
      </c>
      <c r="G8357" t="str">
        <f t="shared" si="130"/>
        <v>INSERT INTO task_achivement(task_no,achive_date,end_time,start_time,task_detail,memo)VALUES('{78279889-3b63-4eb3-941f-1aba0877d298}','2024/12/11','2024/12/11 14:00:00','2024/12/11 12:45:00','','連携エラー状況整理');</v>
      </c>
    </row>
    <row r="8358" spans="1:7">
      <c r="A8358" s="48" t="str">
        <f>_xlfn.XLOOKUP(_xlfn.XLOOKUP(MID(タスク実績csv元!C8358,1,SEARCH(":",タスク実績csv元!C8358)-1),リスト!F:F,リスト!G:G)&amp;MID(タスク実績csv元!C8358,SEARCH(":",タスク実績csv元!C8358),999),タスクDB!K:K,タスクDB!A:A)</f>
        <v>{8bf29be6-00eb-4704-99d7-d935cf00aff3}</v>
      </c>
      <c r="B8358" s="11">
        <f>タスク実績csv元!A8358</f>
        <v>45637</v>
      </c>
      <c r="C8358" s="54">
        <f>タスク実績csv元!F8358</f>
        <v>0.625</v>
      </c>
      <c r="D8358" s="54">
        <f>タスク実績csv元!E8358</f>
        <v>0.58333333333333337</v>
      </c>
      <c r="E8358" t="str">
        <f>タスク実績csv元!I8358&amp;""</f>
        <v/>
      </c>
      <c r="F8358" t="str">
        <f>タスク実績csv元!D8358</f>
        <v>受注OPエラー</v>
      </c>
      <c r="G8358" t="str">
        <f t="shared" si="130"/>
        <v>INSERT INTO task_achivement(task_no,achive_date,end_time,start_time,task_detail,memo)VALUES('{8bf29be6-00eb-4704-99d7-d935cf00aff3}','2024/12/11','2024/12/11 15:00:00','2024/12/11 14:00:00','','受注OPエラー');</v>
      </c>
    </row>
    <row r="8359" spans="1:7">
      <c r="A8359" s="48" t="str">
        <f>_xlfn.XLOOKUP(_xlfn.XLOOKUP(MID(タスク実績csv元!C8359,1,SEARCH(":",タスク実績csv元!C8359)-1),リスト!F:F,リスト!G:G)&amp;MID(タスク実績csv元!C8359,SEARCH(":",タスク実績csv元!C8359),999),タスクDB!K:K,タスクDB!A:A)</f>
        <v>{4c39d40d-b35f-4cfa-b549-6c5de24454e2}</v>
      </c>
      <c r="B8359" s="11">
        <f>タスク実績csv元!A8359</f>
        <v>45637</v>
      </c>
      <c r="C8359" s="54">
        <f>タスク実績csv元!F8359</f>
        <v>0.66666666666666663</v>
      </c>
      <c r="D8359" s="54">
        <f>タスク実績csv元!E8359</f>
        <v>0.625</v>
      </c>
      <c r="E8359" t="str">
        <f>タスク実績csv元!I8359&amp;""</f>
        <v/>
      </c>
      <c r="F8359" t="str">
        <f>タスク実績csv元!D8359</f>
        <v>gemini活用</v>
      </c>
      <c r="G8359" t="str">
        <f t="shared" si="130"/>
        <v>INSERT INTO task_achivement(task_no,achive_date,end_time,start_time,task_detail,memo)VALUES('{4c39d40d-b35f-4cfa-b549-6c5de24454e2}','2024/12/11','2024/12/11 16:00:00','2024/12/11 15:00:00','','gemini活用');</v>
      </c>
    </row>
    <row r="8360" spans="1:7">
      <c r="A8360" s="48" t="str">
        <f>_xlfn.XLOOKUP(_xlfn.XLOOKUP(MID(タスク実績csv元!C8360,1,SEARCH(":",タスク実績csv元!C8360)-1),リスト!F:F,リスト!G:G)&amp;MID(タスク実績csv元!C8360,SEARCH(":",タスク実績csv元!C8360),999),タスクDB!K:K,タスクDB!A:A)</f>
        <v>{eccefbf1-a852-44a0-af6a-c2c31b42f737}</v>
      </c>
      <c r="B8360" s="11">
        <f>タスク実績csv元!A8360</f>
        <v>45637</v>
      </c>
      <c r="C8360" s="54">
        <f>タスク実績csv元!F8360</f>
        <v>0.70833333333333337</v>
      </c>
      <c r="D8360" s="54">
        <f>タスク実績csv元!E8360</f>
        <v>0.66666666666666663</v>
      </c>
      <c r="E8360" t="str">
        <f>タスク実績csv元!I8360&amp;""</f>
        <v/>
      </c>
      <c r="F8360" t="str">
        <f>タスク実績csv元!D8360</f>
        <v>得意先情報共有(中村)</v>
      </c>
      <c r="G8360" t="str">
        <f t="shared" si="130"/>
        <v>INSERT INTO task_achivement(task_no,achive_date,end_time,start_time,task_detail,memo)VALUES('{eccefbf1-a852-44a0-af6a-c2c31b42f737}','2024/12/11','2024/12/11 17:00:00','2024/12/11 16:00:00','','得意先情報共有(中村)');</v>
      </c>
    </row>
    <row r="8361" spans="1:7">
      <c r="A8361" s="48" t="str">
        <f>_xlfn.XLOOKUP(_xlfn.XLOOKUP(MID(タスク実績csv元!C8361,1,SEARCH(":",タスク実績csv元!C8361)-1),リスト!F:F,リスト!G:G)&amp;MID(タスク実績csv元!C8361,SEARCH(":",タスク実績csv元!C8361),999),タスクDB!K:K,タスクDB!A:A)</f>
        <v>{8bf29be6-00eb-4704-99d7-d935cf00aff3}</v>
      </c>
      <c r="B8361" s="11">
        <f>タスク実績csv元!A8361</f>
        <v>45637</v>
      </c>
      <c r="C8361" s="54">
        <f>タスク実績csv元!F8361</f>
        <v>0.73958333333333337</v>
      </c>
      <c r="D8361" s="54">
        <f>タスク実績csv元!E8361</f>
        <v>0.70833333333333337</v>
      </c>
      <c r="E8361" t="str">
        <f>タスク実績csv元!I8361&amp;""</f>
        <v/>
      </c>
      <c r="F8361" t="str">
        <f>タスク実績csv元!D8361</f>
        <v>SVMX定例</v>
      </c>
      <c r="G8361" t="str">
        <f t="shared" si="130"/>
        <v>INSERT INTO task_achivement(task_no,achive_date,end_time,start_time,task_detail,memo)VALUES('{8bf29be6-00eb-4704-99d7-d935cf00aff3}','2024/12/11','2024/12/11 17:45:00','2024/12/11 17:00:00','','SVMX定例');</v>
      </c>
    </row>
    <row r="8362" spans="1:7">
      <c r="A8362" s="48" t="str">
        <f>_xlfn.XLOOKUP(_xlfn.XLOOKUP(MID(タスク実績csv元!C8362,1,SEARCH(":",タスク実績csv元!C8362)-1),リスト!F:F,リスト!G:G)&amp;MID(タスク実績csv元!C8362,SEARCH(":",タスク実績csv元!C8362),999),タスクDB!K:K,タスクDB!A:A)</f>
        <v>{eccefbf1-a852-44a0-af6a-c2c31b42f737}</v>
      </c>
      <c r="B8362" s="11">
        <f>タスク実績csv元!A8362</f>
        <v>45637</v>
      </c>
      <c r="C8362" s="54">
        <f>タスク実績csv元!F8362</f>
        <v>0.75</v>
      </c>
      <c r="D8362" s="54">
        <f>タスク実績csv元!E8362</f>
        <v>0.73958333333333337</v>
      </c>
      <c r="E8362" t="str">
        <f>タスク実績csv元!I8362&amp;""</f>
        <v/>
      </c>
      <c r="F8362" t="str">
        <f>タスク実績csv元!D8362</f>
        <v>場所について(小椋)</v>
      </c>
      <c r="G8362" t="str">
        <f t="shared" si="130"/>
        <v>INSERT INTO task_achivement(task_no,achive_date,end_time,start_time,task_detail,memo)VALUES('{eccefbf1-a852-44a0-af6a-c2c31b42f737}','2024/12/11','2024/12/11 18:00:00','2024/12/11 17:45:00','','場所について(小椋)');</v>
      </c>
    </row>
    <row r="8363" spans="1:7">
      <c r="A8363" s="48" t="str">
        <f>_xlfn.XLOOKUP(_xlfn.XLOOKUP(MID(タスク実績csv元!C8363,1,SEARCH(":",タスク実績csv元!C8363)-1),リスト!F:F,リスト!G:G)&amp;MID(タスク実績csv元!C8363,SEARCH(":",タスク実績csv元!C8363),999),タスクDB!K:K,タスクDB!A:A)</f>
        <v>{eccefbf1-a852-44a0-af6a-c2c31b42f737}</v>
      </c>
      <c r="B8363" s="11">
        <f>タスク実績csv元!A8363</f>
        <v>45637</v>
      </c>
      <c r="C8363" s="54">
        <f>タスク実績csv元!F8363</f>
        <v>0.83333333333333337</v>
      </c>
      <c r="D8363" s="54">
        <f>タスク実績csv元!E8363</f>
        <v>0.75</v>
      </c>
      <c r="E8363" t="str">
        <f>タスク実績csv元!I8363&amp;""</f>
        <v/>
      </c>
      <c r="F8363" t="str">
        <f>タスク実績csv元!D8363</f>
        <v>得意先情報共有(中村)</v>
      </c>
      <c r="G8363" t="str">
        <f t="shared" si="130"/>
        <v>INSERT INTO task_achivement(task_no,achive_date,end_time,start_time,task_detail,memo)VALUES('{eccefbf1-a852-44a0-af6a-c2c31b42f737}','2024/12/11','2024/12/11 20:00:00','2024/12/11 18:00:00','','得意先情報共有(中村)');</v>
      </c>
    </row>
    <row r="8364" spans="1:7">
      <c r="A8364" s="48" t="str">
        <f>_xlfn.XLOOKUP(_xlfn.XLOOKUP(MID(タスク実績csv元!C8364,1,SEARCH(":",タスク実績csv元!C8364)-1),リスト!F:F,リスト!G:G)&amp;MID(タスク実績csv元!C8364,SEARCH(":",タスク実績csv元!C8364),999),タスクDB!K:K,タスクDB!A:A)</f>
        <v>{78279889-3b63-4eb3-941f-1aba0877d298}</v>
      </c>
      <c r="B8364" s="11">
        <f>タスク実績csv元!A8364</f>
        <v>45637</v>
      </c>
      <c r="C8364" s="54">
        <f>タスク実績csv元!F8364</f>
        <v>0.875</v>
      </c>
      <c r="D8364" s="54">
        <f>タスク実績csv元!E8364</f>
        <v>0.85416666666666663</v>
      </c>
      <c r="E8364" t="str">
        <f>タスク実績csv元!I8364&amp;""</f>
        <v/>
      </c>
      <c r="F8364" t="str">
        <f>タスク実績csv元!D8364</f>
        <v>SVMX連携エラー対応</v>
      </c>
      <c r="G8364" t="str">
        <f t="shared" si="130"/>
        <v>INSERT INTO task_achivement(task_no,achive_date,end_time,start_time,task_detail,memo)VALUES('{78279889-3b63-4eb3-941f-1aba0877d298}','2024/12/11','2024/12/11 21:00:00','2024/12/11 20:30:00','','SVMX連携エラー対応');</v>
      </c>
    </row>
    <row r="8365" spans="1:7">
      <c r="A8365" s="48" t="str">
        <f>_xlfn.XLOOKUP(_xlfn.XLOOKUP(MID(タスク実績csv元!C8365,1,SEARCH(":",タスク実績csv元!C8365)-1),リスト!F:F,リスト!G:G)&amp;MID(タスク実績csv元!C8365,SEARCH(":",タスク実績csv元!C8365),999),タスクDB!K:K,タスクDB!A:A)</f>
        <v>{78279889-3b63-4eb3-941f-1aba0877d298}</v>
      </c>
      <c r="B8365" s="11">
        <f>タスク実績csv元!A8365</f>
        <v>45637</v>
      </c>
      <c r="C8365" s="54">
        <f>タスク実績csv元!F8365</f>
        <v>0.88541666666666663</v>
      </c>
      <c r="D8365" s="54">
        <f>タスク実績csv元!E8365</f>
        <v>0.875</v>
      </c>
      <c r="E8365" t="str">
        <f>タスク実績csv元!I8365&amp;""</f>
        <v/>
      </c>
      <c r="F8365" t="str">
        <f>タスク実績csv元!D8365</f>
        <v>受注OPエラー確認</v>
      </c>
      <c r="G8365" t="str">
        <f t="shared" si="130"/>
        <v>INSERT INTO task_achivement(task_no,achive_date,end_time,start_time,task_detail,memo)VALUES('{78279889-3b63-4eb3-941f-1aba0877d298}','2024/12/11','2024/12/11 21:15:00','2024/12/11 21:00:00','','受注OPエラー確認');</v>
      </c>
    </row>
    <row r="8366" spans="1:7">
      <c r="A8366" s="48" t="str">
        <f>_xlfn.XLOOKUP(_xlfn.XLOOKUP(MID(タスク実績csv元!C8366,1,SEARCH(":",タスク実績csv元!C8366)-1),リスト!F:F,リスト!G:G)&amp;MID(タスク実績csv元!C8366,SEARCH(":",タスク実績csv元!C8366),999),タスクDB!K:K,タスクDB!A:A)</f>
        <v>{fa1d15a7-0fa5-46a0-b2a9-9b86fd9480ff}</v>
      </c>
      <c r="B8366" s="11">
        <f>タスク実績csv元!A8366</f>
        <v>45637</v>
      </c>
      <c r="C8366" s="54">
        <f>タスク実績csv元!F8366</f>
        <v>0.91666666666666663</v>
      </c>
      <c r="D8366" s="54">
        <f>タスク実績csv元!E8366</f>
        <v>0.88541666666666663</v>
      </c>
      <c r="E8366" t="str">
        <f>タスク実績csv元!I8366&amp;""</f>
        <v/>
      </c>
      <c r="F8366" t="str">
        <f>タスク実績csv元!D8366</f>
        <v>SPTP010/SPTP020の保管場所改修</v>
      </c>
      <c r="G8366" t="str">
        <f t="shared" si="130"/>
        <v>INSERT INTO task_achivement(task_no,achive_date,end_time,start_time,task_detail,memo)VALUES('{fa1d15a7-0fa5-46a0-b2a9-9b86fd9480ff}','2024/12/11','2024/12/11 22:00:00','2024/12/11 21:15:00','','SPTP010/SPTP020の保管場所改修');</v>
      </c>
    </row>
    <row r="8367" spans="1:7">
      <c r="A8367" s="48" t="str">
        <f>_xlfn.XLOOKUP(_xlfn.XLOOKUP(MID(タスク実績csv元!C8367,1,SEARCH(":",タスク実績csv元!C8367)-1),リスト!F:F,リスト!G:G)&amp;MID(タスク実績csv元!C8367,SEARCH(":",タスク実績csv元!C8367),999),タスクDB!K:K,タスクDB!A:A)</f>
        <v>{78279889-3b63-4eb3-941f-1aba0877d298}</v>
      </c>
      <c r="B8367" s="11">
        <f>タスク実績csv元!A8367</f>
        <v>45638</v>
      </c>
      <c r="C8367" s="54">
        <f>タスク実績csv元!F8367</f>
        <v>0.39583333333333331</v>
      </c>
      <c r="D8367" s="54">
        <f>タスク実績csv元!E8367</f>
        <v>0.38541666666666669</v>
      </c>
      <c r="E8367" t="str">
        <f>タスク実績csv元!I8367&amp;""</f>
        <v/>
      </c>
      <c r="F8367" t="str">
        <f>タスク実績csv元!D8367</f>
        <v>出荷実績確認</v>
      </c>
      <c r="G8367" t="str">
        <f t="shared" si="130"/>
        <v>INSERT INTO task_achivement(task_no,achive_date,end_time,start_time,task_detail,memo)VALUES('{78279889-3b63-4eb3-941f-1aba0877d298}','2024/12/12','2024/12/12 09:30:00','2024/12/12 09:15:00','','出荷実績確認');</v>
      </c>
    </row>
    <row r="8368" spans="1:7">
      <c r="A8368" s="48" t="str">
        <f>_xlfn.XLOOKUP(_xlfn.XLOOKUP(MID(タスク実績csv元!C8368,1,SEARCH(":",タスク実績csv元!C8368)-1),リスト!F:F,リスト!G:G)&amp;MID(タスク実績csv元!C8368,SEARCH(":",タスク実績csv元!C8368),999),タスクDB!K:K,タスクDB!A:A)</f>
        <v>{4c39d40d-b35f-4cfa-b549-6c5de24454e2}</v>
      </c>
      <c r="B8368" s="11">
        <f>タスク実績csv元!A8368</f>
        <v>45638</v>
      </c>
      <c r="C8368" s="54">
        <f>タスク実績csv元!F8368</f>
        <v>0.40625</v>
      </c>
      <c r="D8368" s="54">
        <f>タスク実績csv元!E8368</f>
        <v>0.39583333333333331</v>
      </c>
      <c r="E8368" t="str">
        <f>タスク実績csv元!I8368&amp;""</f>
        <v/>
      </c>
      <c r="F8368" t="str">
        <f>タスク実績csv元!D8368</f>
        <v>朝会</v>
      </c>
      <c r="G8368" t="str">
        <f t="shared" si="130"/>
        <v>INSERT INTO task_achivement(task_no,achive_date,end_time,start_time,task_detail,memo)VALUES('{4c39d40d-b35f-4cfa-b549-6c5de24454e2}','2024/12/12','2024/12/12 09:45:00','2024/12/12 09:30:00','','朝会');</v>
      </c>
    </row>
    <row r="8369" spans="1:7">
      <c r="A8369" s="48" t="str">
        <f>_xlfn.XLOOKUP(_xlfn.XLOOKUP(MID(タスク実績csv元!C8369,1,SEARCH(":",タスク実績csv元!C8369)-1),リスト!F:F,リスト!G:G)&amp;MID(タスク実績csv元!C8369,SEARCH(":",タスク実績csv元!C8369),999),タスクDB!K:K,タスクDB!A:A)</f>
        <v>{fa1d15a7-0fa5-46a0-b2a9-9b86fd9480ff}</v>
      </c>
      <c r="B8369" s="11">
        <f>タスク実績csv元!A8369</f>
        <v>45638</v>
      </c>
      <c r="C8369" s="54">
        <f>タスク実績csv元!F8369</f>
        <v>0.41666666666666669</v>
      </c>
      <c r="D8369" s="54">
        <f>タスク実績csv元!E8369</f>
        <v>0.40625</v>
      </c>
      <c r="E8369" t="str">
        <f>タスク実績csv元!I8369&amp;""</f>
        <v/>
      </c>
      <c r="F8369" t="str">
        <f>タスク実績csv元!D8369</f>
        <v>SPTP010/SPTP020の保管場所改修</v>
      </c>
      <c r="G8369" t="str">
        <f t="shared" si="130"/>
        <v>INSERT INTO task_achivement(task_no,achive_date,end_time,start_time,task_detail,memo)VALUES('{fa1d15a7-0fa5-46a0-b2a9-9b86fd9480ff}','2024/12/12','2024/12/12 10:00:00','2024/12/12 09:45:00','','SPTP010/SPTP020の保管場所改修');</v>
      </c>
    </row>
    <row r="8370" spans="1:7">
      <c r="A8370" s="48" t="str">
        <f>_xlfn.XLOOKUP(_xlfn.XLOOKUP(MID(タスク実績csv元!C8370,1,SEARCH(":",タスク実績csv元!C8370)-1),リスト!F:F,リスト!G:G)&amp;MID(タスク実績csv元!C8370,SEARCH(":",タスク実績csv元!C8370),999),タスクDB!K:K,タスクDB!A:A)</f>
        <v>{78279889-3b63-4eb3-941f-1aba0877d298}</v>
      </c>
      <c r="B8370" s="11">
        <f>タスク実績csv元!A8370</f>
        <v>45638</v>
      </c>
      <c r="C8370" s="54">
        <f>タスク実績csv元!F8370</f>
        <v>0.44791666666666669</v>
      </c>
      <c r="D8370" s="54">
        <f>タスク実績csv元!E8370</f>
        <v>0.42708333333333331</v>
      </c>
      <c r="E8370" t="str">
        <f>タスク実績csv元!I8370&amp;""</f>
        <v/>
      </c>
      <c r="F8370" t="str">
        <f>タスク実績csv元!D8370</f>
        <v>サービス関連問合せ回答</v>
      </c>
      <c r="G8370" t="str">
        <f t="shared" si="130"/>
        <v>INSERT INTO task_achivement(task_no,achive_date,end_time,start_time,task_detail,memo)VALUES('{78279889-3b63-4eb3-941f-1aba0877d298}','2024/12/12','2024/12/12 10:45:00','2024/12/12 10:15:00','','サービス関連問合せ回答');</v>
      </c>
    </row>
    <row r="8371" spans="1:7">
      <c r="A8371" s="48" t="str">
        <f>_xlfn.XLOOKUP(_xlfn.XLOOKUP(MID(タスク実績csv元!C8371,1,SEARCH(":",タスク実績csv元!C8371)-1),リスト!F:F,リスト!G:G)&amp;MID(タスク実績csv元!C8371,SEARCH(":",タスク実績csv元!C8371),999),タスクDB!K:K,タスクDB!A:A)</f>
        <v>{78279889-3b63-4eb3-941f-1aba0877d298}</v>
      </c>
      <c r="B8371" s="11">
        <f>タスク実績csv元!A8371</f>
        <v>45638</v>
      </c>
      <c r="C8371" s="54">
        <f>タスク実績csv元!F8371</f>
        <v>0.46875</v>
      </c>
      <c r="D8371" s="54">
        <f>タスク実績csv元!E8371</f>
        <v>0.44791666666666669</v>
      </c>
      <c r="E8371" t="str">
        <f>タスク実績csv元!I8371&amp;""</f>
        <v/>
      </c>
      <c r="F8371" t="str">
        <f>タスク実績csv元!D8371</f>
        <v>得意先の状況整理</v>
      </c>
      <c r="G8371" t="str">
        <f t="shared" si="130"/>
        <v>INSERT INTO task_achivement(task_no,achive_date,end_time,start_time,task_detail,memo)VALUES('{78279889-3b63-4eb3-941f-1aba0877d298}','2024/12/12','2024/12/12 11:15:00','2024/12/12 10:45:00','','得意先の状況整理');</v>
      </c>
    </row>
    <row r="8372" spans="1:7">
      <c r="A8372" s="48" t="str">
        <f>_xlfn.XLOOKUP(_xlfn.XLOOKUP(MID(タスク実績csv元!C8372,1,SEARCH(":",タスク実績csv元!C8372)-1),リスト!F:F,リスト!G:G)&amp;MID(タスク実績csv元!C8372,SEARCH(":",タスク実績csv元!C8372),999),タスクDB!K:K,タスクDB!A:A)</f>
        <v>{8bf29be6-00eb-4704-99d7-d935cf00aff3}</v>
      </c>
      <c r="B8372" s="11">
        <f>タスク実績csv元!A8372</f>
        <v>45638</v>
      </c>
      <c r="C8372" s="54">
        <f>タスク実績csv元!F8372</f>
        <v>0.53472222222222221</v>
      </c>
      <c r="D8372" s="54">
        <f>タスク実績csv元!E8372</f>
        <v>0.51041666666666663</v>
      </c>
      <c r="E8372" t="str">
        <f>タスク実績csv元!I8372&amp;""</f>
        <v/>
      </c>
      <c r="F8372" t="str">
        <f>タスク実績csv元!D8372</f>
        <v>UATトレース</v>
      </c>
      <c r="G8372" t="str">
        <f t="shared" si="130"/>
        <v>INSERT INTO task_achivement(task_no,achive_date,end_time,start_time,task_detail,memo)VALUES('{8bf29be6-00eb-4704-99d7-d935cf00aff3}','2024/12/12','2024/12/12 12:50:00','2024/12/12 12:15:00','','UATトレース');</v>
      </c>
    </row>
    <row r="8373" spans="1:7">
      <c r="A8373" s="48" t="str">
        <f>_xlfn.XLOOKUP(_xlfn.XLOOKUP(MID(タスク実績csv元!C8373,1,SEARCH(":",タスク実績csv元!C8373)-1),リスト!F:F,リスト!G:G)&amp;MID(タスク実績csv元!C8373,SEARCH(":",タスク実績csv元!C8373),999),タスクDB!K:K,タスクDB!A:A)</f>
        <v>{78279889-3b63-4eb3-941f-1aba0877d298}</v>
      </c>
      <c r="B8373" s="11">
        <f>タスク実績csv元!A8373</f>
        <v>45638</v>
      </c>
      <c r="C8373" s="54">
        <f>タスク実績csv元!F8373</f>
        <v>0.55208333333333337</v>
      </c>
      <c r="D8373" s="54">
        <f>タスク実績csv元!E8373</f>
        <v>0.54166666666666663</v>
      </c>
      <c r="E8373" t="str">
        <f>タスク実績csv元!I8373&amp;""</f>
        <v/>
      </c>
      <c r="F8373" t="str">
        <f>タスク実績csv元!D8373</f>
        <v>出荷実績エラー</v>
      </c>
      <c r="G8373" t="str">
        <f t="shared" si="130"/>
        <v>INSERT INTO task_achivement(task_no,achive_date,end_time,start_time,task_detail,memo)VALUES('{78279889-3b63-4eb3-941f-1aba0877d298}','2024/12/12','2024/12/12 13:15:00','2024/12/12 13:00:00','','出荷実績エラー');</v>
      </c>
    </row>
    <row r="8374" spans="1:7">
      <c r="A8374" s="48" t="str">
        <f>_xlfn.XLOOKUP(_xlfn.XLOOKUP(MID(タスク実績csv元!C8374,1,SEARCH(":",タスク実績csv元!C8374)-1),リスト!F:F,リスト!G:G)&amp;MID(タスク実績csv元!C8374,SEARCH(":",タスク実績csv元!C8374),999),タスクDB!K:K,タスクDB!A:A)</f>
        <v>{eccefbf1-a852-44a0-af6a-c2c31b42f737}</v>
      </c>
      <c r="B8374" s="11">
        <f>タスク実績csv元!A8374</f>
        <v>45638</v>
      </c>
      <c r="C8374" s="54">
        <f>タスク実績csv元!F8374</f>
        <v>0.5625</v>
      </c>
      <c r="D8374" s="54">
        <f>タスク実績csv元!E8374</f>
        <v>0.55208333333333337</v>
      </c>
      <c r="E8374" t="str">
        <f>タスク実績csv元!I8374&amp;""</f>
        <v/>
      </c>
      <c r="F8374" t="str">
        <f>タスク実績csv元!D8374</f>
        <v>納入機器アプリ調整(長谷川)</v>
      </c>
      <c r="G8374" t="str">
        <f t="shared" si="130"/>
        <v>INSERT INTO task_achivement(task_no,achive_date,end_time,start_time,task_detail,memo)VALUES('{eccefbf1-a852-44a0-af6a-c2c31b42f737}','2024/12/12','2024/12/12 13:30:00','2024/12/12 13:15:00','','納入機器アプリ調整(長谷川)');</v>
      </c>
    </row>
    <row r="8375" spans="1:7">
      <c r="A8375" s="48" t="str">
        <f>_xlfn.XLOOKUP(_xlfn.XLOOKUP(MID(タスク実績csv元!C8375,1,SEARCH(":",タスク実績csv元!C8375)-1),リスト!F:F,リスト!G:G)&amp;MID(タスク実績csv元!C8375,SEARCH(":",タスク実績csv元!C8375),999),タスクDB!K:K,タスクDB!A:A)</f>
        <v>{eccefbf1-a852-44a0-af6a-c2c31b42f737}</v>
      </c>
      <c r="B8375" s="11">
        <f>タスク実績csv元!A8375</f>
        <v>45638</v>
      </c>
      <c r="C8375" s="54">
        <f>タスク実績csv元!F8375</f>
        <v>0.57291666666666663</v>
      </c>
      <c r="D8375" s="54">
        <f>タスク実績csv元!E8375</f>
        <v>0.5625</v>
      </c>
      <c r="E8375" t="str">
        <f>タスク実績csv元!I8375&amp;""</f>
        <v/>
      </c>
      <c r="F8375" t="str">
        <f>タスク実績csv元!D8375</f>
        <v>出荷実績エラーについて(荒川)</v>
      </c>
      <c r="G8375" t="str">
        <f t="shared" si="130"/>
        <v>INSERT INTO task_achivement(task_no,achive_date,end_time,start_time,task_detail,memo)VALUES('{eccefbf1-a852-44a0-af6a-c2c31b42f737}','2024/12/12','2024/12/12 13:45:00','2024/12/12 13:30:00','','出荷実績エラーについて(荒川)');</v>
      </c>
    </row>
    <row r="8376" spans="1:7">
      <c r="A8376" s="48" t="str">
        <f>_xlfn.XLOOKUP(_xlfn.XLOOKUP(MID(タスク実績csv元!C8376,1,SEARCH(":",タスク実績csv元!C8376)-1),リスト!F:F,リスト!G:G)&amp;MID(タスク実績csv元!C8376,SEARCH(":",タスク実績csv元!C8376),999),タスクDB!K:K,タスクDB!A:A)</f>
        <v>{fa1d15a7-0fa5-46a0-b2a9-9b86fd9480ff}</v>
      </c>
      <c r="B8376" s="11">
        <f>タスク実績csv元!A8376</f>
        <v>45638</v>
      </c>
      <c r="C8376" s="54">
        <f>タスク実績csv元!F8376</f>
        <v>0.58333333333333337</v>
      </c>
      <c r="D8376" s="54">
        <f>タスク実績csv元!E8376</f>
        <v>0.57291666666666663</v>
      </c>
      <c r="E8376" t="str">
        <f>タスク実績csv元!I8376&amp;""</f>
        <v/>
      </c>
      <c r="F8376" t="str">
        <f>タスク実績csv元!D8376</f>
        <v>SOTC110テスト実施</v>
      </c>
      <c r="G8376" t="str">
        <f t="shared" si="130"/>
        <v>INSERT INTO task_achivement(task_no,achive_date,end_time,start_time,task_detail,memo)VALUES('{fa1d15a7-0fa5-46a0-b2a9-9b86fd9480ff}','2024/12/12','2024/12/12 14:00:00','2024/12/12 13:45:00','','SOTC110テスト実施');</v>
      </c>
    </row>
    <row r="8377" spans="1:7">
      <c r="A8377" s="48" t="str">
        <f>_xlfn.XLOOKUP(_xlfn.XLOOKUP(MID(タスク実績csv元!C8377,1,SEARCH(":",タスク実績csv元!C8377)-1),リスト!F:F,リスト!G:G)&amp;MID(タスク実績csv元!C8377,SEARCH(":",タスク実績csv元!C8377),999),タスクDB!K:K,タスクDB!A:A)</f>
        <v>{8bf29be6-00eb-4704-99d7-d935cf00aff3}</v>
      </c>
      <c r="B8377" s="11">
        <f>タスク実績csv元!A8377</f>
        <v>45638</v>
      </c>
      <c r="C8377" s="54">
        <f>タスク実績csv元!F8377</f>
        <v>0.625</v>
      </c>
      <c r="D8377" s="54">
        <f>タスク実績csv元!E8377</f>
        <v>0.58333333333333337</v>
      </c>
      <c r="E8377" t="str">
        <f>タスク実績csv元!I8377&amp;""</f>
        <v/>
      </c>
      <c r="F8377" t="str">
        <f>タスク実績csv元!D8377</f>
        <v>UAT進捗</v>
      </c>
      <c r="G8377" t="str">
        <f t="shared" si="130"/>
        <v>INSERT INTO task_achivement(task_no,achive_date,end_time,start_time,task_detail,memo)VALUES('{8bf29be6-00eb-4704-99d7-d935cf00aff3}','2024/12/12','2024/12/12 15:00:00','2024/12/12 14:00:00','','UAT進捗');</v>
      </c>
    </row>
    <row r="8378" spans="1:7">
      <c r="A8378" s="48" t="str">
        <f>_xlfn.XLOOKUP(_xlfn.XLOOKUP(MID(タスク実績csv元!C8378,1,SEARCH(":",タスク実績csv元!C8378)-1),リスト!F:F,リスト!G:G)&amp;MID(タスク実績csv元!C8378,SEARCH(":",タスク実績csv元!C8378),999),タスクDB!K:K,タスクDB!A:A)</f>
        <v>{8bf29be6-00eb-4704-99d7-d935cf00aff3}</v>
      </c>
      <c r="B8378" s="11">
        <f>タスク実績csv元!A8378</f>
        <v>45638</v>
      </c>
      <c r="C8378" s="54">
        <f>タスク実績csv元!F8378</f>
        <v>0.66666666666666663</v>
      </c>
      <c r="D8378" s="54">
        <f>タスク実績csv元!E8378</f>
        <v>0.625</v>
      </c>
      <c r="E8378" t="str">
        <f>タスク実績csv元!I8378&amp;""</f>
        <v/>
      </c>
      <c r="F8378" t="str">
        <f>タスク実績csv元!D8378</f>
        <v>OTC定例</v>
      </c>
      <c r="G8378" t="str">
        <f t="shared" si="130"/>
        <v>INSERT INTO task_achivement(task_no,achive_date,end_time,start_time,task_detail,memo)VALUES('{8bf29be6-00eb-4704-99d7-d935cf00aff3}','2024/12/12','2024/12/12 16:00:00','2024/12/12 15:00:00','','OTC定例');</v>
      </c>
    </row>
    <row r="8379" spans="1:7">
      <c r="A8379" s="48" t="str">
        <f>_xlfn.XLOOKUP(_xlfn.XLOOKUP(MID(タスク実績csv元!C8379,1,SEARCH(":",タスク実績csv元!C8379)-1),リスト!F:F,リスト!G:G)&amp;MID(タスク実績csv元!C8379,SEARCH(":",タスク実績csv元!C8379),999),タスクDB!K:K,タスクDB!A:A)</f>
        <v>{78279889-3b63-4eb3-941f-1aba0877d298}</v>
      </c>
      <c r="B8379" s="11">
        <f>タスク実績csv元!A8379</f>
        <v>45638</v>
      </c>
      <c r="C8379" s="54">
        <f>タスク実績csv元!F8379</f>
        <v>0.6875</v>
      </c>
      <c r="D8379" s="54">
        <f>タスク実績csv元!E8379</f>
        <v>0.66666666666666663</v>
      </c>
      <c r="E8379" t="str">
        <f>タスク実績csv元!I8379&amp;""</f>
        <v/>
      </c>
      <c r="F8379" t="str">
        <f>タスク実績csv元!D8379</f>
        <v>サービスエラー対応</v>
      </c>
      <c r="G8379" t="str">
        <f t="shared" si="130"/>
        <v>INSERT INTO task_achivement(task_no,achive_date,end_time,start_time,task_detail,memo)VALUES('{78279889-3b63-4eb3-941f-1aba0877d298}','2024/12/12','2024/12/12 16:30:00','2024/12/12 16:00:00','','サービスエラー対応');</v>
      </c>
    </row>
    <row r="8380" spans="1:7">
      <c r="A8380" s="48" t="str">
        <f>_xlfn.XLOOKUP(_xlfn.XLOOKUP(MID(タスク実績csv元!C8380,1,SEARCH(":",タスク実績csv元!C8380)-1),リスト!F:F,リスト!G:G)&amp;MID(タスク実績csv元!C8380,SEARCH(":",タスク実績csv元!C8380),999),タスクDB!K:K,タスクDB!A:A)</f>
        <v>{ab830abc-8fa4-46a1-8d2f-fee977849653}</v>
      </c>
      <c r="B8380" s="11">
        <f>タスク実績csv元!A8380</f>
        <v>45638</v>
      </c>
      <c r="C8380" s="54">
        <f>タスク実績csv元!F8380</f>
        <v>0.75</v>
      </c>
      <c r="D8380" s="54">
        <f>タスク実績csv元!E8380</f>
        <v>0.70833333333333337</v>
      </c>
      <c r="E8380" t="str">
        <f>タスク実績csv元!I8380&amp;""</f>
        <v/>
      </c>
      <c r="F8380" t="str">
        <f>タスク実績csv元!D8380</f>
        <v>Mashmatrixの利用</v>
      </c>
      <c r="G8380" t="str">
        <f t="shared" si="130"/>
        <v>INSERT INTO task_achivement(task_no,achive_date,end_time,start_time,task_detail,memo)VALUES('{ab830abc-8fa4-46a1-8d2f-fee977849653}','2024/12/12','2024/12/12 18:00:00','2024/12/12 17:00:00','','Mashmatrixの利用');</v>
      </c>
    </row>
    <row r="8381" spans="1:7">
      <c r="A8381" s="48" t="str">
        <f>_xlfn.XLOOKUP(_xlfn.XLOOKUP(MID(タスク実績csv元!C8381,1,SEARCH(":",タスク実績csv元!C8381)-1),リスト!F:F,リスト!G:G)&amp;MID(タスク実績csv元!C8381,SEARCH(":",タスク実績csv元!C8381),999),タスクDB!K:K,タスクDB!A:A)</f>
        <v>{8bf29be6-00eb-4704-99d7-d935cf00aff3}</v>
      </c>
      <c r="B8381" s="11">
        <f>タスク実績csv元!A8381</f>
        <v>45638</v>
      </c>
      <c r="C8381" s="54">
        <f>タスク実績csv元!F8381</f>
        <v>0.76041666666666663</v>
      </c>
      <c r="D8381" s="54">
        <f>タスク実績csv元!E8381</f>
        <v>0.75</v>
      </c>
      <c r="E8381" t="str">
        <f>タスク実績csv元!I8381&amp;""</f>
        <v/>
      </c>
      <c r="F8381" t="str">
        <f>タスク実績csv元!D8381</f>
        <v>UAT3実施フォロー</v>
      </c>
      <c r="G8381" t="str">
        <f t="shared" si="130"/>
        <v>INSERT INTO task_achivement(task_no,achive_date,end_time,start_time,task_detail,memo)VALUES('{8bf29be6-00eb-4704-99d7-d935cf00aff3}','2024/12/12','2024/12/12 18:15:00','2024/12/12 18:00:00','','UAT3実施フォロー');</v>
      </c>
    </row>
    <row r="8382" spans="1:7">
      <c r="A8382" s="48" t="str">
        <f>_xlfn.XLOOKUP(_xlfn.XLOOKUP(MID(タスク実績csv元!C8382,1,SEARCH(":",タスク実績csv元!C8382)-1),リスト!F:F,リスト!G:G)&amp;MID(タスク実績csv元!C8382,SEARCH(":",タスク実績csv元!C8382),999),タスクDB!K:K,タスクDB!A:A)</f>
        <v>{4c39d40d-b35f-4cfa-b549-6c5de24454e2}</v>
      </c>
      <c r="B8382" s="11">
        <f>タスク実績csv元!A8382</f>
        <v>45639</v>
      </c>
      <c r="C8382" s="54">
        <f>タスク実績csv元!F8382</f>
        <v>0.40625</v>
      </c>
      <c r="D8382" s="54">
        <f>タスク実績csv元!E8382</f>
        <v>0.39583333333333331</v>
      </c>
      <c r="E8382" t="str">
        <f>タスク実績csv元!I8382&amp;""</f>
        <v/>
      </c>
      <c r="F8382" t="str">
        <f>タスク実績csv元!D8382</f>
        <v>朝会</v>
      </c>
      <c r="G8382" t="str">
        <f t="shared" si="130"/>
        <v>INSERT INTO task_achivement(task_no,achive_date,end_time,start_time,task_detail,memo)VALUES('{4c39d40d-b35f-4cfa-b549-6c5de24454e2}','2024/12/13','2024/12/13 09:45:00','2024/12/13 09:30:00','','朝会');</v>
      </c>
    </row>
    <row r="8383" spans="1:7">
      <c r="A8383" s="48" t="str">
        <f>_xlfn.XLOOKUP(_xlfn.XLOOKUP(MID(タスク実績csv元!C8383,1,SEARCH(":",タスク実績csv元!C8383)-1),リスト!F:F,リスト!G:G)&amp;MID(タスク実績csv元!C8383,SEARCH(":",タスク実績csv元!C8383),999),タスクDB!K:K,タスクDB!A:A)</f>
        <v>{78279889-3b63-4eb3-941f-1aba0877d298}</v>
      </c>
      <c r="B8383" s="11">
        <f>タスク実績csv元!A8383</f>
        <v>45639</v>
      </c>
      <c r="C8383" s="54">
        <f>タスク実績csv元!F8383</f>
        <v>0.41666666666666669</v>
      </c>
      <c r="D8383" s="54">
        <f>タスク実績csv元!E8383</f>
        <v>0.40625</v>
      </c>
      <c r="E8383" t="str">
        <f>タスク実績csv元!I8383&amp;""</f>
        <v/>
      </c>
      <c r="F8383" t="str">
        <f>タスク実績csv元!D8383</f>
        <v>納入実績エラー確認</v>
      </c>
      <c r="G8383" t="str">
        <f t="shared" si="130"/>
        <v>INSERT INTO task_achivement(task_no,achive_date,end_time,start_time,task_detail,memo)VALUES('{78279889-3b63-4eb3-941f-1aba0877d298}','2024/12/13','2024/12/13 10:00:00','2024/12/13 09:45:00','','納入実績エラー確認');</v>
      </c>
    </row>
    <row r="8384" spans="1:7">
      <c r="A8384" s="48" t="str">
        <f>_xlfn.XLOOKUP(_xlfn.XLOOKUP(MID(タスク実績csv元!C8384,1,SEARCH(":",タスク実績csv元!C8384)-1),リスト!F:F,リスト!G:G)&amp;MID(タスク実績csv元!C8384,SEARCH(":",タスク実績csv元!C8384),999),タスクDB!K:K,タスクDB!A:A)</f>
        <v>{eccefbf1-a852-44a0-af6a-c2c31b42f737}</v>
      </c>
      <c r="B8384" s="11">
        <f>タスク実績csv元!A8384</f>
        <v>45639</v>
      </c>
      <c r="C8384" s="54">
        <f>タスク実績csv元!F8384</f>
        <v>0.4375</v>
      </c>
      <c r="D8384" s="54">
        <f>タスク実績csv元!E8384</f>
        <v>0.41666666666666669</v>
      </c>
      <c r="E8384" t="str">
        <f>タスク実績csv元!I8384&amp;""</f>
        <v/>
      </c>
      <c r="F8384" t="str">
        <f>タスク実績csv元!D8384</f>
        <v>得意先Fax番号(中村)</v>
      </c>
      <c r="G8384" t="str">
        <f t="shared" si="130"/>
        <v>INSERT INTO task_achivement(task_no,achive_date,end_time,start_time,task_detail,memo)VALUES('{eccefbf1-a852-44a0-af6a-c2c31b42f737}','2024/12/13','2024/12/13 10:30:00','2024/12/13 10:00:00','','得意先Fax番号(中村)');</v>
      </c>
    </row>
    <row r="8385" spans="1:7">
      <c r="A8385" s="48" t="str">
        <f>_xlfn.XLOOKUP(_xlfn.XLOOKUP(MID(タスク実績csv元!C8385,1,SEARCH(":",タスク実績csv元!C8385)-1),リスト!F:F,リスト!G:G)&amp;MID(タスク実績csv元!C8385,SEARCH(":",タスク実績csv元!C8385),999),タスクDB!K:K,タスクDB!A:A)</f>
        <v>{eccefbf1-a852-44a0-af6a-c2c31b42f737}</v>
      </c>
      <c r="B8385" s="11">
        <f>タスク実績csv元!A8385</f>
        <v>45639</v>
      </c>
      <c r="C8385" s="54">
        <f>タスク実績csv元!F8385</f>
        <v>0.45833333333333331</v>
      </c>
      <c r="D8385" s="54">
        <f>タスク実績csv元!E8385</f>
        <v>0.4375</v>
      </c>
      <c r="E8385" t="str">
        <f>タスク実績csv元!I8385&amp;""</f>
        <v/>
      </c>
      <c r="F8385" t="str">
        <f>タスク実績csv元!D8385</f>
        <v>得意先ICBP移行(小椋)</v>
      </c>
      <c r="G8385" t="str">
        <f t="shared" si="130"/>
        <v>INSERT INTO task_achivement(task_no,achive_date,end_time,start_time,task_detail,memo)VALUES('{eccefbf1-a852-44a0-af6a-c2c31b42f737}','2024/12/13','2024/12/13 11:00:00','2024/12/13 10:30:00','','得意先ICBP移行(小椋)');</v>
      </c>
    </row>
    <row r="8386" spans="1:7">
      <c r="A8386" s="48" t="str">
        <f>_xlfn.XLOOKUP(_xlfn.XLOOKUP(MID(タスク実績csv元!C8386,1,SEARCH(":",タスク実績csv元!C8386)-1),リスト!F:F,リスト!G:G)&amp;MID(タスク実績csv元!C8386,SEARCH(":",タスク実績csv元!C8386),999),タスクDB!K:K,タスクDB!A:A)</f>
        <v>{8bf29be6-00eb-4704-99d7-d935cf00aff3}</v>
      </c>
      <c r="B8386" s="11">
        <f>タスク実績csv元!A8386</f>
        <v>45639</v>
      </c>
      <c r="C8386" s="54">
        <f>タスク実績csv元!F8386</f>
        <v>0.5</v>
      </c>
      <c r="D8386" s="54">
        <f>タスク実績csv元!E8386</f>
        <v>0.45833333333333331</v>
      </c>
      <c r="E8386" t="str">
        <f>タスク実績csv元!I8386&amp;""</f>
        <v/>
      </c>
      <c r="F8386" t="str">
        <f>タスク実績csv元!D8386</f>
        <v>週次打合せ</v>
      </c>
      <c r="G8386" t="str">
        <f t="shared" si="130"/>
        <v>INSERT INTO task_achivement(task_no,achive_date,end_time,start_time,task_detail,memo)VALUES('{8bf29be6-00eb-4704-99d7-d935cf00aff3}','2024/12/13','2024/12/13 12:00:00','2024/12/13 11:00:00','','週次打合せ');</v>
      </c>
    </row>
    <row r="8387" spans="1:7">
      <c r="A8387" s="48" t="str">
        <f>_xlfn.XLOOKUP(_xlfn.XLOOKUP(MID(タスク実績csv元!C8387,1,SEARCH(":",タスク実績csv元!C8387)-1),リスト!F:F,リスト!G:G)&amp;MID(タスク実績csv元!C8387,SEARCH(":",タスク実績csv元!C8387),999),タスクDB!K:K,タスクDB!A:A)</f>
        <v>{8bf29be6-00eb-4704-99d7-d935cf00aff3}</v>
      </c>
      <c r="B8387" s="11">
        <f>タスク実績csv元!A8387</f>
        <v>45639</v>
      </c>
      <c r="C8387" s="54">
        <f>タスク実績csv元!F8387</f>
        <v>0.58333333333333337</v>
      </c>
      <c r="D8387" s="54">
        <f>タスク実績csv元!E8387</f>
        <v>0.54166666666666663</v>
      </c>
      <c r="E8387" t="str">
        <f>タスク実績csv元!I8387&amp;""</f>
        <v/>
      </c>
      <c r="F8387" t="str">
        <f>タスク実績csv元!D8387</f>
        <v>課題セッション</v>
      </c>
      <c r="G8387" t="str">
        <f t="shared" ref="G8387:G8450" si="131">IF(B8387=0,"","INSERT INTO task_achivement("&amp;$A$1&amp;","&amp;$B$1&amp;","&amp;$C$1&amp;","&amp;$D$1&amp;","&amp;$E$1&amp;","&amp;$F$1&amp;")VALUES('"&amp;A8387&amp;"',"&amp;IF(B8387="","null","'"&amp;TEXT(B8387,"yyyy/MM/dd")&amp;"'")&amp;","&amp;IF(C8387="","null","'"&amp;TEXT(B8387,"yyyy/MM/dd")&amp;" "&amp;TEXT(C8387,"HH:mm:ss")&amp;"'")&amp;","&amp;IF(D8387="","null","'"&amp;TEXT(B8387,"yyyy/MM/dd")&amp;" "&amp;TEXT(D8387,"HH:mm:ss")&amp;"'")&amp;",'"&amp;E8387&amp;"','"&amp;F8387&amp;"');")</f>
        <v>INSERT INTO task_achivement(task_no,achive_date,end_time,start_time,task_detail,memo)VALUES('{8bf29be6-00eb-4704-99d7-d935cf00aff3}','2024/12/13','2024/12/13 14:00:00','2024/12/13 13:00:00','','課題セッション');</v>
      </c>
    </row>
    <row r="8388" spans="1:7">
      <c r="A8388" s="48" t="str">
        <f>_xlfn.XLOOKUP(_xlfn.XLOOKUP(MID(タスク実績csv元!C8388,1,SEARCH(":",タスク実績csv元!C8388)-1),リスト!F:F,リスト!G:G)&amp;MID(タスク実績csv元!C8388,SEARCH(":",タスク実績csv元!C8388),999),タスクDB!K:K,タスクDB!A:A)</f>
        <v>{eccefbf1-a852-44a0-af6a-c2c31b42f737}</v>
      </c>
      <c r="B8388" s="11">
        <f>タスク実績csv元!A8388</f>
        <v>45639</v>
      </c>
      <c r="C8388" s="54">
        <f>タスク実績csv元!F8388</f>
        <v>0.60416666666666663</v>
      </c>
      <c r="D8388" s="54">
        <f>タスク実績csv元!E8388</f>
        <v>0.58333333333333337</v>
      </c>
      <c r="E8388" t="str">
        <f>タスク実績csv元!I8388&amp;""</f>
        <v/>
      </c>
      <c r="F8388" t="str">
        <f>タスク実績csv元!D8388</f>
        <v>ICBP得意先の投入(小椋)</v>
      </c>
      <c r="G8388" t="str">
        <f t="shared" si="131"/>
        <v>INSERT INTO task_achivement(task_no,achive_date,end_time,start_time,task_detail,memo)VALUES('{eccefbf1-a852-44a0-af6a-c2c31b42f737}','2024/12/13','2024/12/13 14:30:00','2024/12/13 14:00:00','','ICBP得意先の投入(小椋)');</v>
      </c>
    </row>
    <row r="8389" spans="1:7">
      <c r="A8389" s="48" t="str">
        <f>_xlfn.XLOOKUP(_xlfn.XLOOKUP(MID(タスク実績csv元!C8389,1,SEARCH(":",タスク実績csv元!C8389)-1),リスト!F:F,リスト!G:G)&amp;MID(タスク実績csv元!C8389,SEARCH(":",タスク実績csv元!C8389),999),タスクDB!K:K,タスクDB!A:A)</f>
        <v>{78279889-3b63-4eb3-941f-1aba0877d298}</v>
      </c>
      <c r="B8389" s="11">
        <f>タスク実績csv元!A8389</f>
        <v>45639</v>
      </c>
      <c r="C8389" s="54">
        <f>タスク実績csv元!F8389</f>
        <v>0.625</v>
      </c>
      <c r="D8389" s="54">
        <f>タスク実績csv元!E8389</f>
        <v>0.60416666666666663</v>
      </c>
      <c r="E8389" t="str">
        <f>タスク実績csv元!I8389&amp;""</f>
        <v/>
      </c>
      <c r="F8389" t="str">
        <f>タスク実績csv元!D8389</f>
        <v>サービスのデータ対応</v>
      </c>
      <c r="G8389" t="str">
        <f t="shared" si="131"/>
        <v>INSERT INTO task_achivement(task_no,achive_date,end_time,start_time,task_detail,memo)VALUES('{78279889-3b63-4eb3-941f-1aba0877d298}','2024/12/13','2024/12/13 15:00:00','2024/12/13 14:30:00','','サービスのデータ対応');</v>
      </c>
    </row>
    <row r="8390" spans="1:7">
      <c r="A8390" s="48" t="str">
        <f>_xlfn.XLOOKUP(_xlfn.XLOOKUP(MID(タスク実績csv元!C8390,1,SEARCH(":",タスク実績csv元!C8390)-1),リスト!F:F,リスト!G:G)&amp;MID(タスク実績csv元!C8390,SEARCH(":",タスク実績csv元!C8390),999),タスクDB!K:K,タスクDB!A:A)</f>
        <v>{eccefbf1-a852-44a0-af6a-c2c31b42f737}</v>
      </c>
      <c r="B8390" s="11">
        <f>タスク実績csv元!A8390</f>
        <v>45639</v>
      </c>
      <c r="C8390" s="54">
        <f>タスク実績csv元!F8390</f>
        <v>0.66666666666666663</v>
      </c>
      <c r="D8390" s="54">
        <f>タスク実績csv元!E8390</f>
        <v>0.625</v>
      </c>
      <c r="E8390" t="str">
        <f>タスク実績csv元!I8390&amp;""</f>
        <v/>
      </c>
      <c r="F8390" t="str">
        <f>タスク実績csv元!D8390</f>
        <v>移行対応について(福井)</v>
      </c>
      <c r="G8390" t="str">
        <f t="shared" si="131"/>
        <v>INSERT INTO task_achivement(task_no,achive_date,end_time,start_time,task_detail,memo)VALUES('{eccefbf1-a852-44a0-af6a-c2c31b42f737}','2024/12/13','2024/12/13 16:00:00','2024/12/13 15:00:00','','移行対応について(福井)');</v>
      </c>
    </row>
    <row r="8391" spans="1:7">
      <c r="A8391" s="48" t="str">
        <f>_xlfn.XLOOKUP(_xlfn.XLOOKUP(MID(タスク実績csv元!C8391,1,SEARCH(":",タスク実績csv元!C8391)-1),リスト!F:F,リスト!G:G)&amp;MID(タスク実績csv元!C8391,SEARCH(":",タスク実績csv元!C8391),999),タスクDB!K:K,タスクDB!A:A)</f>
        <v>{78279889-3b63-4eb3-941f-1aba0877d298}</v>
      </c>
      <c r="B8391" s="11">
        <f>タスク実績csv元!A8391</f>
        <v>45639</v>
      </c>
      <c r="C8391" s="54">
        <f>タスク実績csv元!F8391</f>
        <v>0.72916666666666663</v>
      </c>
      <c r="D8391" s="54">
        <f>タスク実績csv元!E8391</f>
        <v>0.70833333333333337</v>
      </c>
      <c r="E8391" t="str">
        <f>タスク実績csv元!I8391&amp;""</f>
        <v/>
      </c>
      <c r="F8391" t="str">
        <f>タスク実績csv元!D8391</f>
        <v>サービス側の契約書フォーマット対応整理</v>
      </c>
      <c r="G8391" t="str">
        <f t="shared" si="131"/>
        <v>INSERT INTO task_achivement(task_no,achive_date,end_time,start_time,task_detail,memo)VALUES('{78279889-3b63-4eb3-941f-1aba0877d298}','2024/12/13','2024/12/13 17:30:00','2024/12/13 17:00:00','','サービス側の契約書フォーマット対応整理');</v>
      </c>
    </row>
    <row r="8392" spans="1:7">
      <c r="A8392" s="48" t="str">
        <f>_xlfn.XLOOKUP(_xlfn.XLOOKUP(MID(タスク実績csv元!C8392,1,SEARCH(":",タスク実績csv元!C8392)-1),リスト!F:F,リスト!G:G)&amp;MID(タスク実績csv元!C8392,SEARCH(":",タスク実績csv元!C8392),999),タスクDB!K:K,タスクDB!A:A)</f>
        <v>{78279889-3b63-4eb3-941f-1aba0877d298}</v>
      </c>
      <c r="B8392" s="11">
        <f>タスク実績csv元!A8392</f>
        <v>45639</v>
      </c>
      <c r="C8392" s="54">
        <f>タスク実績csv元!F8392</f>
        <v>0.73958333333333337</v>
      </c>
      <c r="D8392" s="54">
        <f>タスク実績csv元!E8392</f>
        <v>0.72916666666666663</v>
      </c>
      <c r="E8392" t="str">
        <f>タスク実績csv元!I8392&amp;""</f>
        <v/>
      </c>
      <c r="F8392" t="str">
        <f>タスク実績csv元!D8392</f>
        <v>SNCS連携エラーに関する対応</v>
      </c>
      <c r="G8392" t="str">
        <f t="shared" si="131"/>
        <v>INSERT INTO task_achivement(task_no,achive_date,end_time,start_time,task_detail,memo)VALUES('{78279889-3b63-4eb3-941f-1aba0877d298}','2024/12/13','2024/12/13 17:45:00','2024/12/13 17:30:00','','SNCS連携エラーに関する対応');</v>
      </c>
    </row>
    <row r="8393" spans="1:7">
      <c r="A8393" s="48" t="str">
        <f>_xlfn.XLOOKUP(_xlfn.XLOOKUP(MID(タスク実績csv元!C8393,1,SEARCH(":",タスク実績csv元!C8393)-1),リスト!F:F,リスト!G:G)&amp;MID(タスク実績csv元!C8393,SEARCH(":",タスク実績csv元!C8393),999),タスクDB!K:K,タスクDB!A:A)</f>
        <v>{fa1d15a7-0fa5-46a0-b2a9-9b86fd9480ff}</v>
      </c>
      <c r="B8393" s="11">
        <f>タスク実績csv元!A8393</f>
        <v>45641</v>
      </c>
      <c r="C8393" s="54">
        <f>タスク実績csv元!F8393</f>
        <v>0.46875</v>
      </c>
      <c r="D8393" s="54">
        <f>タスク実績csv元!E8393</f>
        <v>0.44791666666666669</v>
      </c>
      <c r="E8393" t="str">
        <f>タスク実績csv元!I8393&amp;""</f>
        <v/>
      </c>
      <c r="F8393" t="str">
        <f>タスク実績csv元!D8393</f>
        <v>SPTP010/SPTP020の保管場所改修</v>
      </c>
      <c r="G8393" t="str">
        <f t="shared" si="131"/>
        <v>INSERT INTO task_achivement(task_no,achive_date,end_time,start_time,task_detail,memo)VALUES('{fa1d15a7-0fa5-46a0-b2a9-9b86fd9480ff}','2024/12/15','2024/12/15 11:15:00','2024/12/15 10:45:00','','SPTP010/SPTP020の保管場所改修');</v>
      </c>
    </row>
    <row r="8394" spans="1:7">
      <c r="A8394" s="48" t="str">
        <f>_xlfn.XLOOKUP(_xlfn.XLOOKUP(MID(タスク実績csv元!C8394,1,SEARCH(":",タスク実績csv元!C8394)-1),リスト!F:F,リスト!G:G)&amp;MID(タスク実績csv元!C8394,SEARCH(":",タスク実績csv元!C8394),999),タスクDB!K:K,タスクDB!A:A)</f>
        <v>{3c725e9b-a684-46d8-88fb-086261f2dbe6}</v>
      </c>
      <c r="B8394" s="11">
        <f>タスク実績csv元!A8394</f>
        <v>45641</v>
      </c>
      <c r="C8394" s="54">
        <f>タスク実績csv元!F8394</f>
        <v>0.47916666666666669</v>
      </c>
      <c r="D8394" s="54">
        <f>タスク実績csv元!E8394</f>
        <v>0.46875</v>
      </c>
      <c r="E8394" t="str">
        <f>タスク実績csv元!I8394&amp;""</f>
        <v/>
      </c>
      <c r="F8394" t="str">
        <f>タスク実績csv元!D8394</f>
        <v>DSのトーク確認</v>
      </c>
      <c r="G8394" t="str">
        <f t="shared" si="131"/>
        <v>INSERT INTO task_achivement(task_no,achive_date,end_time,start_time,task_detail,memo)VALUES('{3c725e9b-a684-46d8-88fb-086261f2dbe6}','2024/12/15','2024/12/15 11:30:00','2024/12/15 11:15:00','','DSのトーク確認');</v>
      </c>
    </row>
    <row r="8395" spans="1:7">
      <c r="A8395" s="48" t="str">
        <f>_xlfn.XLOOKUP(_xlfn.XLOOKUP(MID(タスク実績csv元!C8395,1,SEARCH(":",タスク実績csv元!C8395)-1),リスト!F:F,リスト!G:G)&amp;MID(タスク実績csv元!C8395,SEARCH(":",タスク実績csv元!C8395),999),タスクDB!K:K,タスクDB!A:A)</f>
        <v>{30e0514c-491a-495a-b634-60dab26ece88}</v>
      </c>
      <c r="B8395" s="11">
        <f>タスク実績csv元!A8395</f>
        <v>45641</v>
      </c>
      <c r="C8395" s="54">
        <f>タスク実績csv元!F8395</f>
        <v>0.5</v>
      </c>
      <c r="D8395" s="54">
        <f>タスク実績csv元!E8395</f>
        <v>0.47916666666666669</v>
      </c>
      <c r="E8395" t="str">
        <f>タスク実績csv元!I8395&amp;""</f>
        <v/>
      </c>
      <c r="F8395" t="str">
        <f>タスク実績csv元!D8395</f>
        <v>試行</v>
      </c>
      <c r="G8395" t="str">
        <f t="shared" si="131"/>
        <v>INSERT INTO task_achivement(task_no,achive_date,end_time,start_time,task_detail,memo)VALUES('{30e0514c-491a-495a-b634-60dab26ece88}','2024/12/15','2024/12/15 12:00:00','2024/12/15 11:30:00','','試行');</v>
      </c>
    </row>
    <row r="8396" spans="1:7">
      <c r="A8396" s="48" t="str">
        <f>_xlfn.XLOOKUP(_xlfn.XLOOKUP(MID(タスク実績csv元!C8396,1,SEARCH(":",タスク実績csv元!C8396)-1),リスト!F:F,リスト!G:G)&amp;MID(タスク実績csv元!C8396,SEARCH(":",タスク実績csv元!C8396),999),タスクDB!K:K,タスクDB!A:A)</f>
        <v>{fa1d15a7-0fa5-46a0-b2a9-9b86fd9480ff}</v>
      </c>
      <c r="B8396" s="11">
        <f>タスク実績csv元!A8396</f>
        <v>45641</v>
      </c>
      <c r="C8396" s="54">
        <f>タスク実績csv元!F8396</f>
        <v>0.9375</v>
      </c>
      <c r="D8396" s="54">
        <f>タスク実績csv元!E8396</f>
        <v>0.875</v>
      </c>
      <c r="E8396" t="str">
        <f>タスク実績csv元!I8396&amp;""</f>
        <v/>
      </c>
      <c r="F8396" t="str">
        <f>タスク実績csv元!D8396</f>
        <v>SOTC110テスト</v>
      </c>
      <c r="G8396" t="str">
        <f t="shared" si="131"/>
        <v>INSERT INTO task_achivement(task_no,achive_date,end_time,start_time,task_detail,memo)VALUES('{fa1d15a7-0fa5-46a0-b2a9-9b86fd9480ff}','2024/12/15','2024/12/15 22:30:00','2024/12/15 21:00:00','','SOTC110テスト');</v>
      </c>
    </row>
    <row r="8397" spans="1:7">
      <c r="A8397" s="48" t="str">
        <f>_xlfn.XLOOKUP(_xlfn.XLOOKUP(MID(タスク実績csv元!C8397,1,SEARCH(":",タスク実績csv元!C8397)-1),リスト!F:F,リスト!G:G)&amp;MID(タスク実績csv元!C8397,SEARCH(":",タスク実績csv元!C8397),999),タスクDB!K:K,タスクDB!A:A)</f>
        <v>{4c39d40d-b35f-4cfa-b549-6c5de24454e2}</v>
      </c>
      <c r="B8397" s="11">
        <f>タスク実績csv元!A8397</f>
        <v>45642</v>
      </c>
      <c r="C8397" s="54">
        <f>タスク実績csv元!F8397</f>
        <v>0.40625</v>
      </c>
      <c r="D8397" s="54">
        <f>タスク実績csv元!E8397</f>
        <v>0.39583333333333331</v>
      </c>
      <c r="E8397" t="str">
        <f>タスク実績csv元!I8397&amp;""</f>
        <v/>
      </c>
      <c r="F8397" t="str">
        <f>タスク実績csv元!D8397</f>
        <v>朝礼</v>
      </c>
      <c r="G8397" t="str">
        <f t="shared" si="131"/>
        <v>INSERT INTO task_achivement(task_no,achive_date,end_time,start_time,task_detail,memo)VALUES('{4c39d40d-b35f-4cfa-b549-6c5de24454e2}','2024/12/16','2024/12/16 09:45:00','2024/12/16 09:30:00','','朝礼');</v>
      </c>
    </row>
    <row r="8398" spans="1:7">
      <c r="A8398" s="48" t="str">
        <f>_xlfn.XLOOKUP(_xlfn.XLOOKUP(MID(タスク実績csv元!C8398,1,SEARCH(":",タスク実績csv元!C8398)-1),リスト!F:F,リスト!G:G)&amp;MID(タスク実績csv元!C8398,SEARCH(":",タスク実績csv元!C8398),999),タスクDB!K:K,タスクDB!A:A)</f>
        <v>{78279889-3b63-4eb3-941f-1aba0877d298}</v>
      </c>
      <c r="B8398" s="11">
        <f>タスク実績csv元!A8398</f>
        <v>45642</v>
      </c>
      <c r="C8398" s="54">
        <f>タスク実績csv元!F8398</f>
        <v>0.42708333333333331</v>
      </c>
      <c r="D8398" s="54">
        <f>タスク実績csv元!E8398</f>
        <v>0.40625</v>
      </c>
      <c r="E8398" t="str">
        <f>タスク実績csv元!I8398&amp;""</f>
        <v/>
      </c>
      <c r="F8398" t="str">
        <f>タスク実績csv元!D8398</f>
        <v>保守契約データ更新</v>
      </c>
      <c r="G8398" t="str">
        <f t="shared" si="131"/>
        <v>INSERT INTO task_achivement(task_no,achive_date,end_time,start_time,task_detail,memo)VALUES('{78279889-3b63-4eb3-941f-1aba0877d298}','2024/12/16','2024/12/16 10:15:00','2024/12/16 09:45:00','','保守契約データ更新');</v>
      </c>
    </row>
    <row r="8399" spans="1:7">
      <c r="A8399" s="48" t="str">
        <f>_xlfn.XLOOKUP(_xlfn.XLOOKUP(MID(タスク実績csv元!C8399,1,SEARCH(":",タスク実績csv元!C8399)-1),リスト!F:F,リスト!G:G)&amp;MID(タスク実績csv元!C8399,SEARCH(":",タスク実績csv元!C8399),999),タスクDB!K:K,タスクDB!A:A)</f>
        <v>{3c725e9b-a684-46d8-88fb-086261f2dbe6}</v>
      </c>
      <c r="B8399" s="11">
        <f>タスク実績csv元!A8399</f>
        <v>45642</v>
      </c>
      <c r="C8399" s="54">
        <f>タスク実績csv元!F8399</f>
        <v>0.4375</v>
      </c>
      <c r="D8399" s="54">
        <f>タスク実績csv元!E8399</f>
        <v>0.42708333333333331</v>
      </c>
      <c r="E8399" t="str">
        <f>タスク実績csv元!I8399&amp;""</f>
        <v/>
      </c>
      <c r="F8399" t="str">
        <f>タスク実績csv元!D8399</f>
        <v>週次整理</v>
      </c>
      <c r="G8399" t="str">
        <f t="shared" si="131"/>
        <v>INSERT INTO task_achivement(task_no,achive_date,end_time,start_time,task_detail,memo)VALUES('{3c725e9b-a684-46d8-88fb-086261f2dbe6}','2024/12/16','2024/12/16 10:30:00','2024/12/16 10:15:00','','週次整理');</v>
      </c>
    </row>
    <row r="8400" spans="1:7">
      <c r="A8400" s="48" t="str">
        <f>_xlfn.XLOOKUP(_xlfn.XLOOKUP(MID(タスク実績csv元!C8400,1,SEARCH(":",タスク実績csv元!C8400)-1),リスト!F:F,リスト!G:G)&amp;MID(タスク実績csv元!C8400,SEARCH(":",タスク実績csv元!C8400),999),タスクDB!K:K,タスクDB!A:A)</f>
        <v>{fa1d15a7-0fa5-46a0-b2a9-9b86fd9480ff}</v>
      </c>
      <c r="B8400" s="11">
        <f>タスク実績csv元!A8400</f>
        <v>45642</v>
      </c>
      <c r="C8400" s="54">
        <f>タスク実績csv元!F8400</f>
        <v>0.45833333333333331</v>
      </c>
      <c r="D8400" s="54">
        <f>タスク実績csv元!E8400</f>
        <v>0.4375</v>
      </c>
      <c r="E8400" t="str">
        <f>タスク実績csv元!I8400&amp;""</f>
        <v/>
      </c>
      <c r="F8400" t="str">
        <f>タスク実績csv元!D8400</f>
        <v>SOTC030/100のコミット</v>
      </c>
      <c r="G8400" t="str">
        <f t="shared" si="131"/>
        <v>INSERT INTO task_achivement(task_no,achive_date,end_time,start_time,task_detail,memo)VALUES('{fa1d15a7-0fa5-46a0-b2a9-9b86fd9480ff}','2024/12/16','2024/12/16 11:00:00','2024/12/16 10:30:00','','SOTC030/100のコミット');</v>
      </c>
    </row>
    <row r="8401" spans="1:7">
      <c r="A8401" s="48" t="str">
        <f>_xlfn.XLOOKUP(_xlfn.XLOOKUP(MID(タスク実績csv元!C8401,1,SEARCH(":",タスク実績csv元!C8401)-1),リスト!F:F,リスト!G:G)&amp;MID(タスク実績csv元!C8401,SEARCH(":",タスク実績csv元!C8401),999),タスクDB!K:K,タスクDB!A:A)</f>
        <v>{4c39d40d-b35f-4cfa-b549-6c5de24454e2}</v>
      </c>
      <c r="B8401" s="11">
        <f>タスク実績csv元!A8401</f>
        <v>45642</v>
      </c>
      <c r="C8401" s="54">
        <f>タスク実績csv元!F8401</f>
        <v>0.5</v>
      </c>
      <c r="D8401" s="54">
        <f>タスク実績csv元!E8401</f>
        <v>0.45833333333333331</v>
      </c>
      <c r="E8401" t="str">
        <f>タスク実績csv元!I8401&amp;""</f>
        <v/>
      </c>
      <c r="F8401" t="str">
        <f>タスク実績csv元!D8401</f>
        <v>チームMTG</v>
      </c>
      <c r="G8401" t="str">
        <f t="shared" si="131"/>
        <v>INSERT INTO task_achivement(task_no,achive_date,end_time,start_time,task_detail,memo)VALUES('{4c39d40d-b35f-4cfa-b549-6c5de24454e2}','2024/12/16','2024/12/16 12:00:00','2024/12/16 11:00:00','','チームMTG');</v>
      </c>
    </row>
    <row r="8402" spans="1:7">
      <c r="A8402" s="48" t="str">
        <f>_xlfn.XLOOKUP(_xlfn.XLOOKUP(MID(タスク実績csv元!C8402,1,SEARCH(":",タスク実績csv元!C8402)-1),リスト!F:F,リスト!G:G)&amp;MID(タスク実績csv元!C8402,SEARCH(":",タスク実績csv元!C8402),999),タスクDB!K:K,タスクDB!A:A)</f>
        <v>{8bf29be6-00eb-4704-99d7-d935cf00aff3}</v>
      </c>
      <c r="B8402" s="11">
        <f>タスク実績csv元!A8402</f>
        <v>45642</v>
      </c>
      <c r="C8402" s="54">
        <f>タスク実績csv元!F8402</f>
        <v>0.53125</v>
      </c>
      <c r="D8402" s="54">
        <f>タスク実績csv元!E8402</f>
        <v>0.51041666666666663</v>
      </c>
      <c r="E8402" t="str">
        <f>タスク実績csv元!I8402&amp;""</f>
        <v/>
      </c>
      <c r="F8402" t="str">
        <f>タスク実績csv元!D8402</f>
        <v>UAT進捗</v>
      </c>
      <c r="G8402" t="str">
        <f t="shared" si="131"/>
        <v>INSERT INTO task_achivement(task_no,achive_date,end_time,start_time,task_detail,memo)VALUES('{8bf29be6-00eb-4704-99d7-d935cf00aff3}','2024/12/16','2024/12/16 12:45:00','2024/12/16 12:15:00','','UAT進捗');</v>
      </c>
    </row>
    <row r="8403" spans="1:7">
      <c r="A8403" s="48" t="str">
        <f>_xlfn.XLOOKUP(_xlfn.XLOOKUP(MID(タスク実績csv元!C8403,1,SEARCH(":",タスク実績csv元!C8403)-1),リスト!F:F,リスト!G:G)&amp;MID(タスク実績csv元!C8403,SEARCH(":",タスク実績csv元!C8403),999),タスクDB!K:K,タスクDB!A:A)</f>
        <v>{3bfae8e9-f157-4a93-8f07-ee8b8a40f008}</v>
      </c>
      <c r="B8403" s="11">
        <f>タスク実績csv元!A8403</f>
        <v>45642</v>
      </c>
      <c r="C8403" s="54">
        <f>タスク実績csv元!F8403</f>
        <v>0.58333333333333337</v>
      </c>
      <c r="D8403" s="54">
        <f>タスク実績csv元!E8403</f>
        <v>0.5625</v>
      </c>
      <c r="E8403" t="str">
        <f>タスク実績csv元!I8403&amp;""</f>
        <v/>
      </c>
      <c r="F8403" t="str">
        <f>タスク実績csv元!D8403</f>
        <v>得意先の不要項目確認</v>
      </c>
      <c r="G8403" t="str">
        <f t="shared" si="131"/>
        <v>INSERT INTO task_achivement(task_no,achive_date,end_time,start_time,task_detail,memo)VALUES('{3bfae8e9-f157-4a93-8f07-ee8b8a40f008}','2024/12/16','2024/12/16 14:00:00','2024/12/16 13:30:00','','得意先の不要項目確認');</v>
      </c>
    </row>
    <row r="8404" spans="1:7">
      <c r="A8404" s="48" t="str">
        <f>_xlfn.XLOOKUP(_xlfn.XLOOKUP(MID(タスク実績csv元!C8404,1,SEARCH(":",タスク実績csv元!C8404)-1),リスト!F:F,リスト!G:G)&amp;MID(タスク実績csv元!C8404,SEARCH(":",タスク実績csv元!C8404),999),タスクDB!K:K,タスクDB!A:A)</f>
        <v>{78279889-3b63-4eb3-941f-1aba0877d298}</v>
      </c>
      <c r="B8404" s="11">
        <f>タスク実績csv元!A8404</f>
        <v>45642</v>
      </c>
      <c r="C8404" s="54">
        <f>タスク実績csv元!F8404</f>
        <v>0.60416666666666663</v>
      </c>
      <c r="D8404" s="54">
        <f>タスク実績csv元!E8404</f>
        <v>0.58333333333333337</v>
      </c>
      <c r="E8404" t="str">
        <f>タスク実績csv元!I8404&amp;""</f>
        <v/>
      </c>
      <c r="F8404" t="str">
        <f>タスク実績csv元!D8404</f>
        <v>売上確定の再取込</v>
      </c>
      <c r="G8404" t="str">
        <f t="shared" si="131"/>
        <v>INSERT INTO task_achivement(task_no,achive_date,end_time,start_time,task_detail,memo)VALUES('{78279889-3b63-4eb3-941f-1aba0877d298}','2024/12/16','2024/12/16 14:30:00','2024/12/16 14:00:00','','売上確定の再取込');</v>
      </c>
    </row>
    <row r="8405" spans="1:7">
      <c r="A8405" s="48" t="str">
        <f>_xlfn.XLOOKUP(_xlfn.XLOOKUP(MID(タスク実績csv元!C8405,1,SEARCH(":",タスク実績csv元!C8405)-1),リスト!F:F,リスト!G:G)&amp;MID(タスク実績csv元!C8405,SEARCH(":",タスク実績csv元!C8405),999),タスクDB!K:K,タスクDB!A:A)</f>
        <v>{78279889-3b63-4eb3-941f-1aba0877d298}</v>
      </c>
      <c r="B8405" s="11">
        <f>タスク実績csv元!A8405</f>
        <v>45642</v>
      </c>
      <c r="C8405" s="54">
        <f>タスク実績csv元!F8405</f>
        <v>0.64583333333333337</v>
      </c>
      <c r="D8405" s="54">
        <f>タスク実績csv元!E8405</f>
        <v>0.60416666666666663</v>
      </c>
      <c r="E8405" t="str">
        <f>タスク実績csv元!I8405&amp;""</f>
        <v/>
      </c>
      <c r="F8405" t="str">
        <f>タスク実績csv元!D8405</f>
        <v>エラーのbacklog起票</v>
      </c>
      <c r="G8405" t="str">
        <f t="shared" si="131"/>
        <v>INSERT INTO task_achivement(task_no,achive_date,end_time,start_time,task_detail,memo)VALUES('{78279889-3b63-4eb3-941f-1aba0877d298}','2024/12/16','2024/12/16 15:30:00','2024/12/16 14:30:00','','エラーのbacklog起票');</v>
      </c>
    </row>
    <row r="8406" spans="1:7">
      <c r="A8406" s="48" t="str">
        <f>_xlfn.XLOOKUP(_xlfn.XLOOKUP(MID(タスク実績csv元!C8406,1,SEARCH(":",タスク実績csv元!C8406)-1),リスト!F:F,リスト!G:G)&amp;MID(タスク実績csv元!C8406,SEARCH(":",タスク実績csv元!C8406),999),タスクDB!K:K,タスクDB!A:A)</f>
        <v>{3bfae8e9-f157-4a93-8f07-ee8b8a40f008}</v>
      </c>
      <c r="B8406" s="11">
        <f>タスク実績csv元!A8406</f>
        <v>45642</v>
      </c>
      <c r="C8406" s="54">
        <f>タスク実績csv元!F8406</f>
        <v>0.75</v>
      </c>
      <c r="D8406" s="54">
        <f>タスク実績csv元!E8406</f>
        <v>0.66666666666666663</v>
      </c>
      <c r="E8406" t="str">
        <f>タスク実績csv元!I8406&amp;""</f>
        <v/>
      </c>
      <c r="F8406" t="str">
        <f>タスク実績csv元!D8406</f>
        <v>品目残課題整理</v>
      </c>
      <c r="G8406" t="str">
        <f t="shared" si="131"/>
        <v>INSERT INTO task_achivement(task_no,achive_date,end_time,start_time,task_detail,memo)VALUES('{3bfae8e9-f157-4a93-8f07-ee8b8a40f008}','2024/12/16','2024/12/16 18:00:00','2024/12/16 16:00:00','','品目残課題整理');</v>
      </c>
    </row>
    <row r="8407" spans="1:7">
      <c r="A8407" s="48" t="str">
        <f>_xlfn.XLOOKUP(_xlfn.XLOOKUP(MID(タスク実績csv元!C8407,1,SEARCH(":",タスク実績csv元!C8407)-1),リスト!F:F,リスト!G:G)&amp;MID(タスク実績csv元!C8407,SEARCH(":",タスク実績csv元!C8407),999),タスクDB!K:K,タスクDB!A:A)</f>
        <v>{fa1d15a7-0fa5-46a0-b2a9-9b86fd9480ff}</v>
      </c>
      <c r="B8407" s="11">
        <f>タスク実績csv元!A8407</f>
        <v>45642</v>
      </c>
      <c r="C8407" s="54">
        <f>タスク実績csv元!F8407</f>
        <v>0.84375</v>
      </c>
      <c r="D8407" s="54">
        <f>タスク実績csv元!E8407</f>
        <v>0.83333333333333337</v>
      </c>
      <c r="E8407" t="str">
        <f>タスク実績csv元!I8407&amp;""</f>
        <v/>
      </c>
      <c r="F8407" t="str">
        <f>タスク実績csv元!D8407</f>
        <v>SOTC100数量単位見直しのテスト調整</v>
      </c>
      <c r="G8407" t="str">
        <f t="shared" si="131"/>
        <v>INSERT INTO task_achivement(task_no,achive_date,end_time,start_time,task_detail,memo)VALUES('{fa1d15a7-0fa5-46a0-b2a9-9b86fd9480ff}','2024/12/16','2024/12/16 20:15:00','2024/12/16 20:00:00','','SOTC100数量単位見直しのテスト調整');</v>
      </c>
    </row>
    <row r="8408" spans="1:7">
      <c r="A8408" s="48" t="str">
        <f>_xlfn.XLOOKUP(_xlfn.XLOOKUP(MID(タスク実績csv元!C8408,1,SEARCH(":",タスク実績csv元!C8408)-1),リスト!F:F,リスト!G:G)&amp;MID(タスク実績csv元!C8408,SEARCH(":",タスク実績csv元!C8408),999),タスクDB!K:K,タスクDB!A:A)</f>
        <v>{78279889-3b63-4eb3-941f-1aba0877d298}</v>
      </c>
      <c r="B8408" s="11">
        <f>タスク実績csv元!A8408</f>
        <v>45643</v>
      </c>
      <c r="C8408" s="54">
        <f>タスク実績csv元!F8408</f>
        <v>0.39583333333333331</v>
      </c>
      <c r="D8408" s="54">
        <f>タスク実績csv元!E8408</f>
        <v>0.38541666666666669</v>
      </c>
      <c r="E8408" t="str">
        <f>タスク実績csv元!I8408&amp;""</f>
        <v/>
      </c>
      <c r="F8408" t="str">
        <f>タスク実績csv元!D8408</f>
        <v>SWTD020エラー登録</v>
      </c>
      <c r="G8408" t="str">
        <f t="shared" si="131"/>
        <v>INSERT INTO task_achivement(task_no,achive_date,end_time,start_time,task_detail,memo)VALUES('{78279889-3b63-4eb3-941f-1aba0877d298}','2024/12/17','2024/12/17 09:30:00','2024/12/17 09:15:00','','SWTD020エラー登録');</v>
      </c>
    </row>
    <row r="8409" spans="1:7">
      <c r="A8409" s="48" t="str">
        <f>_xlfn.XLOOKUP(_xlfn.XLOOKUP(MID(タスク実績csv元!C8409,1,SEARCH(":",タスク実績csv元!C8409)-1),リスト!F:F,リスト!G:G)&amp;MID(タスク実績csv元!C8409,SEARCH(":",タスク実績csv元!C8409),999),タスクDB!K:K,タスクDB!A:A)</f>
        <v>{4c39d40d-b35f-4cfa-b549-6c5de24454e2}</v>
      </c>
      <c r="B8409" s="11">
        <f>タスク実績csv元!A8409</f>
        <v>45643</v>
      </c>
      <c r="C8409" s="54">
        <f>タスク実績csv元!F8409</f>
        <v>0.40625</v>
      </c>
      <c r="D8409" s="54">
        <f>タスク実績csv元!E8409</f>
        <v>0.39583333333333331</v>
      </c>
      <c r="E8409" t="str">
        <f>タスク実績csv元!I8409&amp;""</f>
        <v/>
      </c>
      <c r="F8409" t="str">
        <f>タスク実績csv元!D8409</f>
        <v>朝会</v>
      </c>
      <c r="G8409" t="str">
        <f t="shared" si="131"/>
        <v>INSERT INTO task_achivement(task_no,achive_date,end_time,start_time,task_detail,memo)VALUES('{4c39d40d-b35f-4cfa-b549-6c5de24454e2}','2024/12/17','2024/12/17 09:45:00','2024/12/17 09:30:00','','朝会');</v>
      </c>
    </row>
    <row r="8410" spans="1:7">
      <c r="A8410" s="48" t="str">
        <f>_xlfn.XLOOKUP(_xlfn.XLOOKUP(MID(タスク実績csv元!C8410,1,SEARCH(":",タスク実績csv元!C8410)-1),リスト!F:F,リスト!G:G)&amp;MID(タスク実績csv元!C8410,SEARCH(":",タスク実績csv元!C8410),999),タスクDB!K:K,タスクDB!A:A)</f>
        <v>{d0d80a67-6f4b-4c2c-8010-bd45acbcca47}</v>
      </c>
      <c r="B8410" s="11">
        <f>タスク実績csv元!A8410</f>
        <v>45643</v>
      </c>
      <c r="C8410" s="54">
        <f>タスク実績csv元!F8410</f>
        <v>0.41666666666666669</v>
      </c>
      <c r="D8410" s="54">
        <f>タスク実績csv元!E8410</f>
        <v>0.40625</v>
      </c>
      <c r="E8410" t="str">
        <f>タスク実績csv元!I8410&amp;""</f>
        <v/>
      </c>
      <c r="F8410" t="str">
        <f>タスク実績csv元!D8410</f>
        <v>SVMX定例準備</v>
      </c>
      <c r="G8410" t="str">
        <f t="shared" si="131"/>
        <v>INSERT INTO task_achivement(task_no,achive_date,end_time,start_time,task_detail,memo)VALUES('{d0d80a67-6f4b-4c2c-8010-bd45acbcca47}','2024/12/17','2024/12/17 10:00:00','2024/12/17 09:45:00','','SVMX定例準備');</v>
      </c>
    </row>
    <row r="8411" spans="1:7">
      <c r="A8411" s="48" t="str">
        <f>_xlfn.XLOOKUP(_xlfn.XLOOKUP(MID(タスク実績csv元!C8411,1,SEARCH(":",タスク実績csv元!C8411)-1),リスト!F:F,リスト!G:G)&amp;MID(タスク実績csv元!C8411,SEARCH(":",タスク実績csv元!C8411),999),タスクDB!K:K,タスクDB!A:A)</f>
        <v>{8bf29be6-00eb-4704-99d7-d935cf00aff3}</v>
      </c>
      <c r="B8411" s="11">
        <f>タスク実績csv元!A8411</f>
        <v>45643</v>
      </c>
      <c r="C8411" s="54">
        <f>タスク実績csv元!F8411</f>
        <v>0.45833333333333331</v>
      </c>
      <c r="D8411" s="54">
        <f>タスク実績csv元!E8411</f>
        <v>0.41666666666666669</v>
      </c>
      <c r="E8411" t="str">
        <f>タスク実績csv元!I8411&amp;""</f>
        <v/>
      </c>
      <c r="F8411" t="str">
        <f>タスク実績csv元!D8411</f>
        <v>SVMX定例打合せ</v>
      </c>
      <c r="G8411" t="str">
        <f t="shared" si="131"/>
        <v>INSERT INTO task_achivement(task_no,achive_date,end_time,start_time,task_detail,memo)VALUES('{8bf29be6-00eb-4704-99d7-d935cf00aff3}','2024/12/17','2024/12/17 11:00:00','2024/12/17 10:00:00','','SVMX定例打合せ');</v>
      </c>
    </row>
    <row r="8412" spans="1:7">
      <c r="A8412" s="48" t="str">
        <f>_xlfn.XLOOKUP(_xlfn.XLOOKUP(MID(タスク実績csv元!C8412,1,SEARCH(":",タスク実績csv元!C8412)-1),リスト!F:F,リスト!G:G)&amp;MID(タスク実績csv元!C8412,SEARCH(":",タスク実績csv元!C8412),999),タスクDB!K:K,タスクDB!A:A)</f>
        <v>{78279889-3b63-4eb3-941f-1aba0877d298}</v>
      </c>
      <c r="B8412" s="11">
        <f>タスク実績csv元!A8412</f>
        <v>45643</v>
      </c>
      <c r="C8412" s="54">
        <f>タスク実績csv元!F8412</f>
        <v>0.48958333333333331</v>
      </c>
      <c r="D8412" s="54">
        <f>タスク実績csv元!E8412</f>
        <v>0.45833333333333331</v>
      </c>
      <c r="E8412" t="str">
        <f>タスク実績csv元!I8412&amp;""</f>
        <v/>
      </c>
      <c r="F8412" t="str">
        <f>タスク実績csv元!D8412</f>
        <v>エラー内容のbacklog調整</v>
      </c>
      <c r="G8412" t="str">
        <f t="shared" si="131"/>
        <v>INSERT INTO task_achivement(task_no,achive_date,end_time,start_time,task_detail,memo)VALUES('{78279889-3b63-4eb3-941f-1aba0877d298}','2024/12/17','2024/12/17 11:45:00','2024/12/17 11:00:00','','エラー内容のbacklog調整');</v>
      </c>
    </row>
    <row r="8413" spans="1:7">
      <c r="A8413" s="48" t="str">
        <f>_xlfn.XLOOKUP(_xlfn.XLOOKUP(MID(タスク実績csv元!C8413,1,SEARCH(":",タスク実績csv元!C8413)-1),リスト!F:F,リスト!G:G)&amp;MID(タスク実績csv元!C8413,SEARCH(":",タスク実績csv元!C8413),999),タスクDB!K:K,タスクDB!A:A)</f>
        <v>{8bf29be6-00eb-4704-99d7-d935cf00aff3}</v>
      </c>
      <c r="B8413" s="11">
        <f>タスク実績csv元!A8413</f>
        <v>45643</v>
      </c>
      <c r="C8413" s="54">
        <f>タスク実績csv元!F8413</f>
        <v>0.53125</v>
      </c>
      <c r="D8413" s="54">
        <f>タスク実績csv元!E8413</f>
        <v>0.51041666666666663</v>
      </c>
      <c r="E8413" t="str">
        <f>タスク実績csv元!I8413&amp;""</f>
        <v/>
      </c>
      <c r="F8413" t="str">
        <f>タスク実績csv元!D8413</f>
        <v>進捗確認</v>
      </c>
      <c r="G8413" t="str">
        <f t="shared" si="131"/>
        <v>INSERT INTO task_achivement(task_no,achive_date,end_time,start_time,task_detail,memo)VALUES('{8bf29be6-00eb-4704-99d7-d935cf00aff3}','2024/12/17','2024/12/17 12:45:00','2024/12/17 12:15:00','','進捗確認');</v>
      </c>
    </row>
    <row r="8414" spans="1:7">
      <c r="A8414" s="48" t="str">
        <f>_xlfn.XLOOKUP(_xlfn.XLOOKUP(MID(タスク実績csv元!C8414,1,SEARCH(":",タスク実績csv元!C8414)-1),リスト!F:F,リスト!G:G)&amp;MID(タスク実績csv元!C8414,SEARCH(":",タスク実績csv元!C8414),999),タスクDB!K:K,タスクDB!A:A)</f>
        <v>{78279889-3b63-4eb3-941f-1aba0877d298}</v>
      </c>
      <c r="B8414" s="11">
        <f>タスク実績csv元!A8414</f>
        <v>45643</v>
      </c>
      <c r="C8414" s="54">
        <f>タスク実績csv元!F8414</f>
        <v>0.5625</v>
      </c>
      <c r="D8414" s="54">
        <f>タスク実績csv元!E8414</f>
        <v>0.54166666666666663</v>
      </c>
      <c r="E8414" t="str">
        <f>タスク実績csv元!I8414&amp;""</f>
        <v/>
      </c>
      <c r="F8414" t="str">
        <f>タスク実績csv元!D8414</f>
        <v>エラー内容のbacklog調整</v>
      </c>
      <c r="G8414" t="str">
        <f t="shared" si="131"/>
        <v>INSERT INTO task_achivement(task_no,achive_date,end_time,start_time,task_detail,memo)VALUES('{78279889-3b63-4eb3-941f-1aba0877d298}','2024/12/17','2024/12/17 13:30:00','2024/12/17 13:00:00','','エラー内容のbacklog調整');</v>
      </c>
    </row>
    <row r="8415" spans="1:7">
      <c r="A8415" s="48" t="str">
        <f>_xlfn.XLOOKUP(_xlfn.XLOOKUP(MID(タスク実績csv元!C8415,1,SEARCH(":",タスク実績csv元!C8415)-1),リスト!F:F,リスト!G:G)&amp;MID(タスク実績csv元!C8415,SEARCH(":",タスク実績csv元!C8415),999),タスクDB!K:K,タスクDB!A:A)</f>
        <v>{3bfae8e9-f157-4a93-8f07-ee8b8a40f008}</v>
      </c>
      <c r="B8415" s="11">
        <f>タスク実績csv元!A8415</f>
        <v>45643</v>
      </c>
      <c r="C8415" s="54">
        <f>タスク実績csv元!F8415</f>
        <v>0.60416666666666663</v>
      </c>
      <c r="D8415" s="54">
        <f>タスク実績csv元!E8415</f>
        <v>0.5625</v>
      </c>
      <c r="E8415" t="str">
        <f>タスク実績csv元!I8415&amp;""</f>
        <v/>
      </c>
      <c r="F8415" t="str">
        <f>タスク実績csv元!D8415</f>
        <v>品目残課題整理</v>
      </c>
      <c r="G8415" t="str">
        <f t="shared" si="131"/>
        <v>INSERT INTO task_achivement(task_no,achive_date,end_time,start_time,task_detail,memo)VALUES('{3bfae8e9-f157-4a93-8f07-ee8b8a40f008}','2024/12/17','2024/12/17 14:30:00','2024/12/17 13:30:00','','品目残課題整理');</v>
      </c>
    </row>
    <row r="8416" spans="1:7">
      <c r="A8416" s="48" t="str">
        <f>_xlfn.XLOOKUP(_xlfn.XLOOKUP(MID(タスク実績csv元!C8416,1,SEARCH(":",タスク実績csv元!C8416)-1),リスト!F:F,リスト!G:G)&amp;MID(タスク実績csv元!C8416,SEARCH(":",タスク実績csv元!C8416),999),タスクDB!K:K,タスクDB!A:A)</f>
        <v>{8bf29be6-00eb-4704-99d7-d935cf00aff3}</v>
      </c>
      <c r="B8416" s="11">
        <f>タスク実績csv元!A8416</f>
        <v>45643</v>
      </c>
      <c r="C8416" s="54">
        <f>タスク実績csv元!F8416</f>
        <v>0.66666666666666663</v>
      </c>
      <c r="D8416" s="54">
        <f>タスク実績csv元!E8416</f>
        <v>0.625</v>
      </c>
      <c r="E8416" t="str">
        <f>タスク実績csv元!I8416&amp;""</f>
        <v/>
      </c>
      <c r="F8416" t="str">
        <f>タスク実績csv元!D8416</f>
        <v>OTC定例</v>
      </c>
      <c r="G8416" t="str">
        <f t="shared" si="131"/>
        <v>INSERT INTO task_achivement(task_no,achive_date,end_time,start_time,task_detail,memo)VALUES('{8bf29be6-00eb-4704-99d7-d935cf00aff3}','2024/12/17','2024/12/17 16:00:00','2024/12/17 15:00:00','','OTC定例');</v>
      </c>
    </row>
    <row r="8417" spans="1:7">
      <c r="A8417" s="48" t="str">
        <f>_xlfn.XLOOKUP(_xlfn.XLOOKUP(MID(タスク実績csv元!C8417,1,SEARCH(":",タスク実績csv元!C8417)-1),リスト!F:F,リスト!G:G)&amp;MID(タスク実績csv元!C8417,SEARCH(":",タスク実績csv元!C8417),999),タスクDB!K:K,タスクDB!A:A)</f>
        <v>{eccefbf1-a852-44a0-af6a-c2c31b42f737}</v>
      </c>
      <c r="B8417" s="11">
        <f>タスク実績csv元!A8417</f>
        <v>45643</v>
      </c>
      <c r="C8417" s="54">
        <f>タスク実績csv元!F8417</f>
        <v>0.72916666666666663</v>
      </c>
      <c r="D8417" s="54">
        <f>タスク実績csv元!E8417</f>
        <v>0.66666666666666663</v>
      </c>
      <c r="E8417" t="str">
        <f>タスク実績csv元!I8417&amp;""</f>
        <v/>
      </c>
      <c r="F8417" t="str">
        <f>タスク実績csv元!D8417</f>
        <v>得意先について(中村)</v>
      </c>
      <c r="G8417" t="str">
        <f t="shared" si="131"/>
        <v>INSERT INTO task_achivement(task_no,achive_date,end_time,start_time,task_detail,memo)VALUES('{eccefbf1-a852-44a0-af6a-c2c31b42f737}','2024/12/17','2024/12/17 17:30:00','2024/12/17 16:00:00','','得意先について(中村)');</v>
      </c>
    </row>
    <row r="8418" spans="1:7">
      <c r="A8418" s="48" t="str">
        <f>_xlfn.XLOOKUP(_xlfn.XLOOKUP(MID(タスク実績csv元!C8418,1,SEARCH(":",タスク実績csv元!C8418)-1),リスト!F:F,リスト!G:G)&amp;MID(タスク実績csv元!C8418,SEARCH(":",タスク実績csv元!C8418),999),タスクDB!K:K,タスクDB!A:A)</f>
        <v>{eccefbf1-a852-44a0-af6a-c2c31b42f737}</v>
      </c>
      <c r="B8418" s="11">
        <f>タスク実績csv元!A8418</f>
        <v>45643</v>
      </c>
      <c r="C8418" s="54">
        <f>タスク実績csv元!F8418</f>
        <v>0.77083333333333337</v>
      </c>
      <c r="D8418" s="54">
        <f>タスク実績csv元!E8418</f>
        <v>0.75</v>
      </c>
      <c r="E8418" t="str">
        <f>タスク実績csv元!I8418&amp;""</f>
        <v/>
      </c>
      <c r="F8418" t="str">
        <f>タスク実績csv元!D8418</f>
        <v>出荷実績連携の受注残について</v>
      </c>
      <c r="G8418" t="str">
        <f t="shared" si="131"/>
        <v>INSERT INTO task_achivement(task_no,achive_date,end_time,start_time,task_detail,memo)VALUES('{eccefbf1-a852-44a0-af6a-c2c31b42f737}','2024/12/17','2024/12/17 18:30:00','2024/12/17 18:00:00','','出荷実績連携の受注残について');</v>
      </c>
    </row>
    <row r="8419" spans="1:7">
      <c r="A8419" s="48" t="str">
        <f>_xlfn.XLOOKUP(_xlfn.XLOOKUP(MID(タスク実績csv元!C8419,1,SEARCH(":",タスク実績csv元!C8419)-1),リスト!F:F,リスト!G:G)&amp;MID(タスク実績csv元!C8419,SEARCH(":",タスク実績csv元!C8419),999),タスクDB!K:K,タスクDB!A:A)</f>
        <v>{3bfae8e9-f157-4a93-8f07-ee8b8a40f008}</v>
      </c>
      <c r="B8419" s="11">
        <f>タスク実績csv元!A8419</f>
        <v>45643</v>
      </c>
      <c r="C8419" s="54">
        <f>タスク実績csv元!F8419</f>
        <v>0.97916666666666663</v>
      </c>
      <c r="D8419" s="54">
        <f>タスク実績csv元!E8419</f>
        <v>0.89583333333333337</v>
      </c>
      <c r="E8419" t="str">
        <f>タスク実績csv元!I8419&amp;""</f>
        <v/>
      </c>
      <c r="F8419" t="str">
        <f>タスク実績csv元!D8419</f>
        <v>品目残課題整理</v>
      </c>
      <c r="G8419" t="str">
        <f t="shared" si="131"/>
        <v>INSERT INTO task_achivement(task_no,achive_date,end_time,start_time,task_detail,memo)VALUES('{3bfae8e9-f157-4a93-8f07-ee8b8a40f008}','2024/12/17','2024/12/17 23:30:00','2024/12/17 21:30:00','','品目残課題整理');</v>
      </c>
    </row>
    <row r="8420" spans="1:7">
      <c r="A8420" s="48" t="str">
        <f>_xlfn.XLOOKUP(_xlfn.XLOOKUP(MID(タスク実績csv元!C8420,1,SEARCH(":",タスク実績csv元!C8420)-1),リスト!F:F,リスト!G:G)&amp;MID(タスク実績csv元!C8420,SEARCH(":",タスク実績csv元!C8420),999),タスクDB!K:K,タスクDB!A:A)</f>
        <v>{4c39d40d-b35f-4cfa-b549-6c5de24454e2}</v>
      </c>
      <c r="B8420" s="11">
        <f>タスク実績csv元!A8420</f>
        <v>45644</v>
      </c>
      <c r="C8420" s="54">
        <f>タスク実績csv元!F8420</f>
        <v>0.40625</v>
      </c>
      <c r="D8420" s="54">
        <f>タスク実績csv元!E8420</f>
        <v>0.39583333333333331</v>
      </c>
      <c r="E8420" t="str">
        <f>タスク実績csv元!I8420&amp;""</f>
        <v/>
      </c>
      <c r="F8420" t="str">
        <f>タスク実績csv元!D8420</f>
        <v>朝会</v>
      </c>
      <c r="G8420" t="str">
        <f t="shared" si="131"/>
        <v>INSERT INTO task_achivement(task_no,achive_date,end_time,start_time,task_detail,memo)VALUES('{4c39d40d-b35f-4cfa-b549-6c5de24454e2}','2024/12/18','2024/12/18 09:45:00','2024/12/18 09:30:00','','朝会');</v>
      </c>
    </row>
    <row r="8421" spans="1:7">
      <c r="A8421" s="48" t="str">
        <f>_xlfn.XLOOKUP(_xlfn.XLOOKUP(MID(タスク実績csv元!C8421,1,SEARCH(":",タスク実績csv元!C8421)-1),リスト!F:F,リスト!G:G)&amp;MID(タスク実績csv元!C8421,SEARCH(":",タスク実績csv元!C8421),999),タスクDB!K:K,タスクDB!A:A)</f>
        <v>{eccefbf1-a852-44a0-af6a-c2c31b42f737}</v>
      </c>
      <c r="B8421" s="11">
        <f>タスク実績csv元!A8421</f>
        <v>45644</v>
      </c>
      <c r="C8421" s="54">
        <f>タスク実績csv元!F8421</f>
        <v>0.5</v>
      </c>
      <c r="D8421" s="54">
        <f>タスク実績csv元!E8421</f>
        <v>0.41666666666666669</v>
      </c>
      <c r="E8421" t="str">
        <f>タスク実績csv元!I8421&amp;""</f>
        <v/>
      </c>
      <c r="F8421" t="str">
        <f>タスク実績csv元!D8421</f>
        <v>移行週次打合せ</v>
      </c>
      <c r="G8421" t="str">
        <f t="shared" si="131"/>
        <v>INSERT INTO task_achivement(task_no,achive_date,end_time,start_time,task_detail,memo)VALUES('{eccefbf1-a852-44a0-af6a-c2c31b42f737}','2024/12/18','2024/12/18 12:00:00','2024/12/18 10:00:00','','移行週次打合せ');</v>
      </c>
    </row>
    <row r="8422" spans="1:7">
      <c r="A8422" s="48" t="str">
        <f>_xlfn.XLOOKUP(_xlfn.XLOOKUP(MID(タスク実績csv元!C8422,1,SEARCH(":",タスク実績csv元!C8422)-1),リスト!F:F,リスト!G:G)&amp;MID(タスク実績csv元!C8422,SEARCH(":",タスク実績csv元!C8422),999),タスクDB!K:K,タスクDB!A:A)</f>
        <v>{8bf29be6-00eb-4704-99d7-d935cf00aff3}</v>
      </c>
      <c r="B8422" s="11">
        <f>タスク実績csv元!A8422</f>
        <v>45644</v>
      </c>
      <c r="C8422" s="54">
        <f>タスク実績csv元!F8422</f>
        <v>0.54166666666666663</v>
      </c>
      <c r="D8422" s="54">
        <f>タスク実績csv元!E8422</f>
        <v>0.5</v>
      </c>
      <c r="E8422" t="str">
        <f>タスク実績csv元!I8422&amp;""</f>
        <v/>
      </c>
      <c r="F8422" t="str">
        <f>タスク実績csv元!D8422</f>
        <v>UAT進捗</v>
      </c>
      <c r="G8422" t="str">
        <f t="shared" si="131"/>
        <v>INSERT INTO task_achivement(task_no,achive_date,end_time,start_time,task_detail,memo)VALUES('{8bf29be6-00eb-4704-99d7-d935cf00aff3}','2024/12/18','2024/12/18 13:00:00','2024/12/18 12:00:00','','UAT進捗');</v>
      </c>
    </row>
    <row r="8423" spans="1:7">
      <c r="A8423" s="48" t="str">
        <f>_xlfn.XLOOKUP(_xlfn.XLOOKUP(MID(タスク実績csv元!C8423,1,SEARCH(":",タスク実績csv元!C8423)-1),リスト!F:F,リスト!G:G)&amp;MID(タスク実績csv元!C8423,SEARCH(":",タスク実績csv元!C8423),999),タスクDB!K:K,タスクDB!A:A)</f>
        <v>{78279889-3b63-4eb3-941f-1aba0877d298}</v>
      </c>
      <c r="B8423" s="11">
        <f>タスク実績csv元!A8423</f>
        <v>45644</v>
      </c>
      <c r="C8423" s="54">
        <f>タスク実績csv元!F8423</f>
        <v>0.58333333333333337</v>
      </c>
      <c r="D8423" s="54">
        <f>タスク実績csv元!E8423</f>
        <v>0.54166666666666663</v>
      </c>
      <c r="E8423" t="str">
        <f>タスク実績csv元!I8423&amp;""</f>
        <v/>
      </c>
      <c r="F8423" t="str">
        <f>タスク実績csv元!D8423</f>
        <v>納入機器構成品の一括更新</v>
      </c>
      <c r="G8423" t="str">
        <f t="shared" si="131"/>
        <v>INSERT INTO task_achivement(task_no,achive_date,end_time,start_time,task_detail,memo)VALUES('{78279889-3b63-4eb3-941f-1aba0877d298}','2024/12/18','2024/12/18 14:00:00','2024/12/18 13:00:00','','納入機器構成品の一括更新');</v>
      </c>
    </row>
    <row r="8424" spans="1:7">
      <c r="A8424" s="48" t="str">
        <f>_xlfn.XLOOKUP(_xlfn.XLOOKUP(MID(タスク実績csv元!C8424,1,SEARCH(":",タスク実績csv元!C8424)-1),リスト!F:F,リスト!G:G)&amp;MID(タスク実績csv元!C8424,SEARCH(":",タスク実績csv元!C8424),999),タスクDB!K:K,タスクDB!A:A)</f>
        <v>{3bfae8e9-f157-4a93-8f07-ee8b8a40f008}</v>
      </c>
      <c r="B8424" s="11">
        <f>タスク実績csv元!A8424</f>
        <v>45644</v>
      </c>
      <c r="C8424" s="54">
        <f>タスク実績csv元!F8424</f>
        <v>0.66666666666666663</v>
      </c>
      <c r="D8424" s="54">
        <f>タスク実績csv元!E8424</f>
        <v>0.58333333333333337</v>
      </c>
      <c r="E8424" t="str">
        <f>タスク実績csv元!I8424&amp;""</f>
        <v/>
      </c>
      <c r="F8424" t="str">
        <f>タスク実績csv元!D8424</f>
        <v>品目残課題整理</v>
      </c>
      <c r="G8424" t="str">
        <f t="shared" si="131"/>
        <v>INSERT INTO task_achivement(task_no,achive_date,end_time,start_time,task_detail,memo)VALUES('{3bfae8e9-f157-4a93-8f07-ee8b8a40f008}','2024/12/18','2024/12/18 16:00:00','2024/12/18 14:00:00','','品目残課題整理');</v>
      </c>
    </row>
    <row r="8425" spans="1:7">
      <c r="A8425" s="48" t="str">
        <f>_xlfn.XLOOKUP(_xlfn.XLOOKUP(MID(タスク実績csv元!C8425,1,SEARCH(":",タスク実績csv元!C8425)-1),リスト!F:F,リスト!G:G)&amp;MID(タスク実績csv元!C8425,SEARCH(":",タスク実績csv元!C8425),999),タスクDB!K:K,タスクDB!A:A)</f>
        <v>{eccefbf1-a852-44a0-af6a-c2c31b42f737}</v>
      </c>
      <c r="B8425" s="11">
        <f>タスク実績csv元!A8425</f>
        <v>45644</v>
      </c>
      <c r="C8425" s="54">
        <f>タスク実績csv元!F8425</f>
        <v>0.75</v>
      </c>
      <c r="D8425" s="54">
        <f>タスク実績csv元!E8425</f>
        <v>0.66666666666666663</v>
      </c>
      <c r="E8425" t="str">
        <f>タスク実績csv元!I8425&amp;""</f>
        <v/>
      </c>
      <c r="F8425" t="str">
        <f>タスク実績csv元!D8425</f>
        <v>品目残課題整理(荒川, 高山)</v>
      </c>
      <c r="G8425" t="str">
        <f t="shared" si="131"/>
        <v>INSERT INTO task_achivement(task_no,achive_date,end_time,start_time,task_detail,memo)VALUES('{eccefbf1-a852-44a0-af6a-c2c31b42f737}','2024/12/18','2024/12/18 18:00:00','2024/12/18 16:00:00','','品目残課題整理(荒川, 高山)');</v>
      </c>
    </row>
    <row r="8426" spans="1:7">
      <c r="A8426" s="48" t="str">
        <f>_xlfn.XLOOKUP(_xlfn.XLOOKUP(MID(タスク実績csv元!C8426,1,SEARCH(":",タスク実績csv元!C8426)-1),リスト!F:F,リスト!G:G)&amp;MID(タスク実績csv元!C8426,SEARCH(":",タスク実績csv元!C8426),999),タスクDB!K:K,タスクDB!A:A)</f>
        <v>{78279889-3b63-4eb3-941f-1aba0877d298}</v>
      </c>
      <c r="B8426" s="11">
        <f>タスク実績csv元!A8426</f>
        <v>45644</v>
      </c>
      <c r="C8426" s="54">
        <f>タスク実績csv元!F8426</f>
        <v>0.97916666666666663</v>
      </c>
      <c r="D8426" s="54">
        <f>タスク実績csv元!E8426</f>
        <v>0.95833333333333337</v>
      </c>
      <c r="E8426" t="str">
        <f>タスク実績csv元!I8426&amp;""</f>
        <v/>
      </c>
      <c r="F8426" t="str">
        <f>タスク実績csv元!D8426</f>
        <v>SVMX納入機器廃止テスト</v>
      </c>
      <c r="G8426" t="str">
        <f t="shared" si="131"/>
        <v>INSERT INTO task_achivement(task_no,achive_date,end_time,start_time,task_detail,memo)VALUES('{78279889-3b63-4eb3-941f-1aba0877d298}','2024/12/18','2024/12/18 23:30:00','2024/12/18 23:00:00','','SVMX納入機器廃止テスト');</v>
      </c>
    </row>
    <row r="8427" spans="1:7">
      <c r="A8427" s="48" t="str">
        <f>_xlfn.XLOOKUP(_xlfn.XLOOKUP(MID(タスク実績csv元!C8427,1,SEARCH(":",タスク実績csv元!C8427)-1),リスト!F:F,リスト!G:G)&amp;MID(タスク実績csv元!C8427,SEARCH(":",タスク実績csv元!C8427),999),タスクDB!K:K,タスクDB!A:A)</f>
        <v>{4c39d40d-b35f-4cfa-b549-6c5de24454e2}</v>
      </c>
      <c r="B8427" s="11">
        <f>タスク実績csv元!A8427</f>
        <v>45645</v>
      </c>
      <c r="C8427" s="54">
        <f>タスク実績csv元!F8427</f>
        <v>0.40625</v>
      </c>
      <c r="D8427" s="54">
        <f>タスク実績csv元!E8427</f>
        <v>0.39583333333333331</v>
      </c>
      <c r="E8427" t="str">
        <f>タスク実績csv元!I8427&amp;""</f>
        <v/>
      </c>
      <c r="F8427" t="str">
        <f>タスク実績csv元!D8427</f>
        <v>朝会</v>
      </c>
      <c r="G8427" t="str">
        <f t="shared" si="131"/>
        <v>INSERT INTO task_achivement(task_no,achive_date,end_time,start_time,task_detail,memo)VALUES('{4c39d40d-b35f-4cfa-b549-6c5de24454e2}','2024/12/19','2024/12/19 09:45:00','2024/12/19 09:30:00','','朝会');</v>
      </c>
    </row>
    <row r="8428" spans="1:7">
      <c r="A8428" s="48" t="str">
        <f>_xlfn.XLOOKUP(_xlfn.XLOOKUP(MID(タスク実績csv元!C8428,1,SEARCH(":",タスク実績csv元!C8428)-1),リスト!F:F,リスト!G:G)&amp;MID(タスク実績csv元!C8428,SEARCH(":",タスク実績csv元!C8428),999),タスクDB!K:K,タスクDB!A:A)</f>
        <v>{fa1d15a7-0fa5-46a0-b2a9-9b86fd9480ff}</v>
      </c>
      <c r="B8428" s="11">
        <f>タスク実績csv元!A8428</f>
        <v>45645</v>
      </c>
      <c r="C8428" s="54">
        <f>タスク実績csv元!F8428</f>
        <v>0.42708333333333331</v>
      </c>
      <c r="D8428" s="54">
        <f>タスク実績csv元!E8428</f>
        <v>0.40625</v>
      </c>
      <c r="E8428" t="str">
        <f>タスク実績csv元!I8428&amp;""</f>
        <v/>
      </c>
      <c r="F8428" t="str">
        <f>タスク実績csv元!D8428</f>
        <v>SOTC100確認</v>
      </c>
      <c r="G8428" t="str">
        <f t="shared" si="131"/>
        <v>INSERT INTO task_achivement(task_no,achive_date,end_time,start_time,task_detail,memo)VALUES('{fa1d15a7-0fa5-46a0-b2a9-9b86fd9480ff}','2024/12/19','2024/12/19 10:15:00','2024/12/19 09:45:00','','SOTC100確認');</v>
      </c>
    </row>
    <row r="8429" spans="1:7">
      <c r="A8429" s="48" t="str">
        <f>_xlfn.XLOOKUP(_xlfn.XLOOKUP(MID(タスク実績csv元!C8429,1,SEARCH(":",タスク実績csv元!C8429)-1),リスト!F:F,リスト!G:G)&amp;MID(タスク実績csv元!C8429,SEARCH(":",タスク実績csv元!C8429),999),タスクDB!K:K,タスクDB!A:A)</f>
        <v>{78279889-3b63-4eb3-941f-1aba0877d298}</v>
      </c>
      <c r="B8429" s="11">
        <f>タスク実績csv元!A8429</f>
        <v>45645</v>
      </c>
      <c r="C8429" s="54">
        <f>タスク実績csv元!F8429</f>
        <v>0.46875</v>
      </c>
      <c r="D8429" s="54">
        <f>タスク実績csv元!E8429</f>
        <v>0.44791666666666669</v>
      </c>
      <c r="E8429" t="str">
        <f>タスク実績csv元!I8429&amp;""</f>
        <v/>
      </c>
      <c r="F8429" t="str">
        <f>タスク実績csv元!D8429</f>
        <v>状況確認</v>
      </c>
      <c r="G8429" t="str">
        <f t="shared" si="131"/>
        <v>INSERT INTO task_achivement(task_no,achive_date,end_time,start_time,task_detail,memo)VALUES('{78279889-3b63-4eb3-941f-1aba0877d298}','2024/12/19','2024/12/19 11:15:00','2024/12/19 10:45:00','','状況確認');</v>
      </c>
    </row>
    <row r="8430" spans="1:7">
      <c r="A8430" s="48" t="str">
        <f>_xlfn.XLOOKUP(_xlfn.XLOOKUP(MID(タスク実績csv元!C8430,1,SEARCH(":",タスク実績csv元!C8430)-1),リスト!F:F,リスト!G:G)&amp;MID(タスク実績csv元!C8430,SEARCH(":",タスク実績csv元!C8430),999),タスクDB!K:K,タスクDB!A:A)</f>
        <v>{d0d80a67-6f4b-4c2c-8010-bd45acbcca47}</v>
      </c>
      <c r="B8430" s="11">
        <f>タスク実績csv元!A8430</f>
        <v>45645</v>
      </c>
      <c r="C8430" s="54">
        <f>タスク実績csv元!F8430</f>
        <v>0.47916666666666669</v>
      </c>
      <c r="D8430" s="54">
        <f>タスク実績csv元!E8430</f>
        <v>0.46875</v>
      </c>
      <c r="E8430" t="str">
        <f>タスク実績csv元!I8430&amp;""</f>
        <v/>
      </c>
      <c r="F8430" t="str">
        <f>タスク実績csv元!D8430</f>
        <v>週次資料整理</v>
      </c>
      <c r="G8430" t="str">
        <f t="shared" si="131"/>
        <v>INSERT INTO task_achivement(task_no,achive_date,end_time,start_time,task_detail,memo)VALUES('{d0d80a67-6f4b-4c2c-8010-bd45acbcca47}','2024/12/19','2024/12/19 11:30:00','2024/12/19 11:15:00','','週次資料整理');</v>
      </c>
    </row>
    <row r="8431" spans="1:7">
      <c r="A8431" s="48" t="str">
        <f>_xlfn.XLOOKUP(_xlfn.XLOOKUP(MID(タスク実績csv元!C8431,1,SEARCH(":",タスク実績csv元!C8431)-1),リスト!F:F,リスト!G:G)&amp;MID(タスク実績csv元!C8431,SEARCH(":",タスク実績csv元!C8431),999),タスクDB!K:K,タスクDB!A:A)</f>
        <v>{8bf29be6-00eb-4704-99d7-d935cf00aff3}</v>
      </c>
      <c r="B8431" s="11">
        <f>タスク実績csv元!A8431</f>
        <v>45645</v>
      </c>
      <c r="C8431" s="54">
        <f>タスク実績csv元!F8431</f>
        <v>0.53125</v>
      </c>
      <c r="D8431" s="54">
        <f>タスク実績csv元!E8431</f>
        <v>0.51041666666666663</v>
      </c>
      <c r="E8431" t="str">
        <f>タスク実績csv元!I8431&amp;""</f>
        <v/>
      </c>
      <c r="F8431" t="str">
        <f>タスク実績csv元!D8431</f>
        <v>UAT昼会</v>
      </c>
      <c r="G8431" t="str">
        <f t="shared" si="131"/>
        <v>INSERT INTO task_achivement(task_no,achive_date,end_time,start_time,task_detail,memo)VALUES('{8bf29be6-00eb-4704-99d7-d935cf00aff3}','2024/12/19','2024/12/19 12:45:00','2024/12/19 12:15:00','','UAT昼会');</v>
      </c>
    </row>
    <row r="8432" spans="1:7">
      <c r="A8432" s="48" t="str">
        <f>_xlfn.XLOOKUP(_xlfn.XLOOKUP(MID(タスク実績csv元!C8432,1,SEARCH(":",タスク実績csv元!C8432)-1),リスト!F:F,リスト!G:G)&amp;MID(タスク実績csv元!C8432,SEARCH(":",タスク実績csv元!C8432),999),タスクDB!K:K,タスクDB!A:A)</f>
        <v>{78279889-3b63-4eb3-941f-1aba0877d298}</v>
      </c>
      <c r="B8432" s="11">
        <f>タスク実績csv元!A8432</f>
        <v>45645</v>
      </c>
      <c r="C8432" s="54">
        <f>タスク実績csv元!F8432</f>
        <v>0.5625</v>
      </c>
      <c r="D8432" s="54">
        <f>タスク実績csv元!E8432</f>
        <v>0.54166666666666663</v>
      </c>
      <c r="E8432" t="str">
        <f>タスク実績csv元!I8432&amp;""</f>
        <v/>
      </c>
      <c r="F8432" t="str">
        <f>タスク実績csv元!D8432</f>
        <v>SVMX納入機器一括廃止準備</v>
      </c>
      <c r="G8432" t="str">
        <f t="shared" si="131"/>
        <v>INSERT INTO task_achivement(task_no,achive_date,end_time,start_time,task_detail,memo)VALUES('{78279889-3b63-4eb3-941f-1aba0877d298}','2024/12/19','2024/12/19 13:30:00','2024/12/19 13:00:00','','SVMX納入機器一括廃止準備');</v>
      </c>
    </row>
    <row r="8433" spans="1:7">
      <c r="A8433" s="48" t="str">
        <f>_xlfn.XLOOKUP(_xlfn.XLOOKUP(MID(タスク実績csv元!C8433,1,SEARCH(":",タスク実績csv元!C8433)-1),リスト!F:F,リスト!G:G)&amp;MID(タスク実績csv元!C8433,SEARCH(":",タスク実績csv元!C8433),999),タスクDB!K:K,タスクDB!A:A)</f>
        <v>{3bfae8e9-f157-4a93-8f07-ee8b8a40f008}</v>
      </c>
      <c r="B8433" s="11">
        <f>タスク実績csv元!A8433</f>
        <v>45645</v>
      </c>
      <c r="C8433" s="54">
        <f>タスク実績csv元!F8433</f>
        <v>0.58333333333333337</v>
      </c>
      <c r="D8433" s="54">
        <f>タスク実績csv元!E8433</f>
        <v>0.5625</v>
      </c>
      <c r="E8433" t="str">
        <f>タスク実績csv元!I8433&amp;""</f>
        <v/>
      </c>
      <c r="F8433" t="str">
        <f>タスク実績csv元!D8433</f>
        <v>品目残課題整理</v>
      </c>
      <c r="G8433" t="str">
        <f t="shared" si="131"/>
        <v>INSERT INTO task_achivement(task_no,achive_date,end_time,start_time,task_detail,memo)VALUES('{3bfae8e9-f157-4a93-8f07-ee8b8a40f008}','2024/12/19','2024/12/19 14:00:00','2024/12/19 13:30:00','','品目残課題整理');</v>
      </c>
    </row>
    <row r="8434" spans="1:7">
      <c r="A8434" s="48" t="str">
        <f>_xlfn.XLOOKUP(_xlfn.XLOOKUP(MID(タスク実績csv元!C8434,1,SEARCH(":",タスク実績csv元!C8434)-1),リスト!F:F,リスト!G:G)&amp;MID(タスク実績csv元!C8434,SEARCH(":",タスク実績csv元!C8434),999),タスクDB!K:K,タスクDB!A:A)</f>
        <v>{8bf29be6-00eb-4704-99d7-d935cf00aff3}</v>
      </c>
      <c r="B8434" s="11">
        <f>タスク実績csv元!A8434</f>
        <v>45645</v>
      </c>
      <c r="C8434" s="54">
        <f>タスク実績csv元!F8434</f>
        <v>0.625</v>
      </c>
      <c r="D8434" s="54">
        <f>タスク実績csv元!E8434</f>
        <v>0.58333333333333337</v>
      </c>
      <c r="E8434" t="str">
        <f>タスク実績csv元!I8434&amp;""</f>
        <v/>
      </c>
      <c r="F8434" t="str">
        <f>タスク実績csv元!D8434</f>
        <v>UAT夕会</v>
      </c>
      <c r="G8434" t="str">
        <f t="shared" si="131"/>
        <v>INSERT INTO task_achivement(task_no,achive_date,end_time,start_time,task_detail,memo)VALUES('{8bf29be6-00eb-4704-99d7-d935cf00aff3}','2024/12/19','2024/12/19 15:00:00','2024/12/19 14:00:00','','UAT夕会');</v>
      </c>
    </row>
    <row r="8435" spans="1:7">
      <c r="A8435" s="48" t="str">
        <f>_xlfn.XLOOKUP(_xlfn.XLOOKUP(MID(タスク実績csv元!C8435,1,SEARCH(":",タスク実績csv元!C8435)-1),リスト!F:F,リスト!G:G)&amp;MID(タスク実績csv元!C8435,SEARCH(":",タスク実績csv元!C8435),999),タスクDB!K:K,タスクDB!A:A)</f>
        <v>{8bf29be6-00eb-4704-99d7-d935cf00aff3}</v>
      </c>
      <c r="B8435" s="11">
        <f>タスク実績csv元!A8435</f>
        <v>45645</v>
      </c>
      <c r="C8435" s="54">
        <f>タスク実績csv元!F8435</f>
        <v>0.66666666666666663</v>
      </c>
      <c r="D8435" s="54">
        <f>タスク実績csv元!E8435</f>
        <v>0.625</v>
      </c>
      <c r="E8435" t="str">
        <f>タスク実績csv元!I8435&amp;""</f>
        <v/>
      </c>
      <c r="F8435" t="str">
        <f>タスク実績csv元!D8435</f>
        <v>OTC定例</v>
      </c>
      <c r="G8435" t="str">
        <f t="shared" si="131"/>
        <v>INSERT INTO task_achivement(task_no,achive_date,end_time,start_time,task_detail,memo)VALUES('{8bf29be6-00eb-4704-99d7-d935cf00aff3}','2024/12/19','2024/12/19 16:00:00','2024/12/19 15:00:00','','OTC定例');</v>
      </c>
    </row>
    <row r="8436" spans="1:7">
      <c r="A8436" s="48" t="str">
        <f>_xlfn.XLOOKUP(_xlfn.XLOOKUP(MID(タスク実績csv元!C8436,1,SEARCH(":",タスク実績csv元!C8436)-1),リスト!F:F,リスト!G:G)&amp;MID(タスク実績csv元!C8436,SEARCH(":",タスク実績csv元!C8436),999),タスクDB!K:K,タスクDB!A:A)</f>
        <v>{3bfae8e9-f157-4a93-8f07-ee8b8a40f008}</v>
      </c>
      <c r="B8436" s="11">
        <f>タスク実績csv元!A8436</f>
        <v>45645</v>
      </c>
      <c r="C8436" s="54">
        <f>タスク実績csv元!F8436</f>
        <v>0.6875</v>
      </c>
      <c r="D8436" s="54">
        <f>タスク実績csv元!E8436</f>
        <v>0.66666666666666663</v>
      </c>
      <c r="E8436" t="str">
        <f>タスク実績csv元!I8436&amp;""</f>
        <v/>
      </c>
      <c r="F8436" t="str">
        <f>タスク実績csv元!D8436</f>
        <v>品目残課題整理</v>
      </c>
      <c r="G8436" t="str">
        <f t="shared" si="131"/>
        <v>INSERT INTO task_achivement(task_no,achive_date,end_time,start_time,task_detail,memo)VALUES('{3bfae8e9-f157-4a93-8f07-ee8b8a40f008}','2024/12/19','2024/12/19 16:30:00','2024/12/19 16:00:00','','品目残課題整理');</v>
      </c>
    </row>
    <row r="8437" spans="1:7">
      <c r="A8437" s="48" t="str">
        <f>_xlfn.XLOOKUP(_xlfn.XLOOKUP(MID(タスク実績csv元!C8437,1,SEARCH(":",タスク実績csv元!C8437)-1),リスト!F:F,リスト!G:G)&amp;MID(タスク実績csv元!C8437,SEARCH(":",タスク実績csv元!C8437),999),タスクDB!K:K,タスクDB!A:A)</f>
        <v>{ab830abc-8fa4-46a1-8d2f-fee977849653}</v>
      </c>
      <c r="B8437" s="11">
        <f>タスク実績csv元!A8437</f>
        <v>45645</v>
      </c>
      <c r="C8437" s="54">
        <f>タスク実績csv元!F8437</f>
        <v>0.75</v>
      </c>
      <c r="D8437" s="54">
        <f>タスク実績csv元!E8437</f>
        <v>0.70833333333333337</v>
      </c>
      <c r="E8437" t="str">
        <f>タスク実績csv元!I8437&amp;""</f>
        <v/>
      </c>
      <c r="F8437" t="str">
        <f>タスク実績csv元!D8437</f>
        <v>geminiについて</v>
      </c>
      <c r="G8437" t="str">
        <f t="shared" si="131"/>
        <v>INSERT INTO task_achivement(task_no,achive_date,end_time,start_time,task_detail,memo)VALUES('{ab830abc-8fa4-46a1-8d2f-fee977849653}','2024/12/19','2024/12/19 18:00:00','2024/12/19 17:00:00','','geminiについて');</v>
      </c>
    </row>
    <row r="8438" spans="1:7">
      <c r="A8438" s="48" t="str">
        <f>_xlfn.XLOOKUP(_xlfn.XLOOKUP(MID(タスク実績csv元!C8438,1,SEARCH(":",タスク実績csv元!C8438)-1),リスト!F:F,リスト!G:G)&amp;MID(タスク実績csv元!C8438,SEARCH(":",タスク実績csv元!C8438),999),タスクDB!K:K,タスクDB!A:A)</f>
        <v>{78279889-3b63-4eb3-941f-1aba0877d298}</v>
      </c>
      <c r="B8438" s="11">
        <f>タスク実績csv元!A8438</f>
        <v>45645</v>
      </c>
      <c r="C8438" s="54">
        <f>タスク実績csv元!F8438</f>
        <v>0.77083333333333337</v>
      </c>
      <c r="D8438" s="54">
        <f>タスク実績csv元!E8438</f>
        <v>0.75</v>
      </c>
      <c r="E8438" t="str">
        <f>タスク実績csv元!I8438&amp;""</f>
        <v/>
      </c>
      <c r="F8438" t="str">
        <f>タスク実績csv元!D8438</f>
        <v>納入機器一括廃止対応</v>
      </c>
      <c r="G8438" t="str">
        <f t="shared" si="131"/>
        <v>INSERT INTO task_achivement(task_no,achive_date,end_time,start_time,task_detail,memo)VALUES('{78279889-3b63-4eb3-941f-1aba0877d298}','2024/12/19','2024/12/19 18:30:00','2024/12/19 18:00:00','','納入機器一括廃止対応');</v>
      </c>
    </row>
    <row r="8439" spans="1:7">
      <c r="A8439" s="48" t="str">
        <f>_xlfn.XLOOKUP(_xlfn.XLOOKUP(MID(タスク実績csv元!C8439,1,SEARCH(":",タスク実績csv元!C8439)-1),リスト!F:F,リスト!G:G)&amp;MID(タスク実績csv元!C8439,SEARCH(":",タスク実績csv元!C8439),999),タスクDB!K:K,タスクDB!A:A)</f>
        <v>{3bfae8e9-f157-4a93-8f07-ee8b8a40f008}</v>
      </c>
      <c r="B8439" s="11">
        <f>タスク実績csv元!A8439</f>
        <v>45645</v>
      </c>
      <c r="C8439" s="54">
        <f>タスク実績csv元!F8439</f>
        <v>0.95833333333333337</v>
      </c>
      <c r="D8439" s="54">
        <f>タスク実績csv元!E8439</f>
        <v>0.88541666666666663</v>
      </c>
      <c r="E8439" t="str">
        <f>タスク実績csv元!I8439&amp;""</f>
        <v/>
      </c>
      <c r="F8439" t="str">
        <f>タスク実績csv元!D8439</f>
        <v>品目残課題整理</v>
      </c>
      <c r="G8439" t="str">
        <f t="shared" si="131"/>
        <v>INSERT INTO task_achivement(task_no,achive_date,end_time,start_time,task_detail,memo)VALUES('{3bfae8e9-f157-4a93-8f07-ee8b8a40f008}','2024/12/19','2024/12/19 23:00:00','2024/12/19 21:15:00','','品目残課題整理');</v>
      </c>
    </row>
    <row r="8440" spans="1:7">
      <c r="A8440" s="48" t="str">
        <f>_xlfn.XLOOKUP(_xlfn.XLOOKUP(MID(タスク実績csv元!C8440,1,SEARCH(":",タスク実績csv元!C8440)-1),リスト!F:F,リスト!G:G)&amp;MID(タスク実績csv元!C8440,SEARCH(":",タスク実績csv元!C8440),999),タスクDB!K:K,タスクDB!A:A)</f>
        <v>{4c39d40d-b35f-4cfa-b549-6c5de24454e2}</v>
      </c>
      <c r="B8440" s="11">
        <f>タスク実績csv元!A8440</f>
        <v>45646</v>
      </c>
      <c r="C8440" s="54">
        <f>タスク実績csv元!F8440</f>
        <v>0.40625</v>
      </c>
      <c r="D8440" s="54">
        <f>タスク実績csv元!E8440</f>
        <v>0.39583333333333331</v>
      </c>
      <c r="E8440" t="str">
        <f>タスク実績csv元!I8440&amp;""</f>
        <v/>
      </c>
      <c r="F8440" t="str">
        <f>タスク実績csv元!D8440</f>
        <v>朝会</v>
      </c>
      <c r="G8440" t="str">
        <f t="shared" si="131"/>
        <v>INSERT INTO task_achivement(task_no,achive_date,end_time,start_time,task_detail,memo)VALUES('{4c39d40d-b35f-4cfa-b549-6c5de24454e2}','2024/12/20','2024/12/20 09:45:00','2024/12/20 09:30:00','','朝会');</v>
      </c>
    </row>
    <row r="8441" spans="1:7">
      <c r="A8441" s="48" t="str">
        <f>_xlfn.XLOOKUP(_xlfn.XLOOKUP(MID(タスク実績csv元!C8441,1,SEARCH(":",タスク実績csv元!C8441)-1),リスト!F:F,リスト!G:G)&amp;MID(タスク実績csv元!C8441,SEARCH(":",タスク実績csv元!C8441),999),タスクDB!K:K,タスクDB!A:A)</f>
        <v>{eccefbf1-a852-44a0-af6a-c2c31b42f737}</v>
      </c>
      <c r="B8441" s="11">
        <f>タスク実績csv元!A8441</f>
        <v>45646</v>
      </c>
      <c r="C8441" s="54">
        <f>タスク実績csv元!F8441</f>
        <v>0.45833333333333331</v>
      </c>
      <c r="D8441" s="54">
        <f>タスク実績csv元!E8441</f>
        <v>0.41666666666666669</v>
      </c>
      <c r="E8441" t="str">
        <f>タスク実績csv元!I8441&amp;""</f>
        <v/>
      </c>
      <c r="F8441" t="str">
        <f>タスク実績csv元!D8441</f>
        <v>得意先について(中村)</v>
      </c>
      <c r="G8441" t="str">
        <f t="shared" si="131"/>
        <v>INSERT INTO task_achivement(task_no,achive_date,end_time,start_time,task_detail,memo)VALUES('{eccefbf1-a852-44a0-af6a-c2c31b42f737}','2024/12/20','2024/12/20 11:00:00','2024/12/20 10:00:00','','得意先について(中村)');</v>
      </c>
    </row>
    <row r="8442" spans="1:7">
      <c r="A8442" s="48" t="str">
        <f>_xlfn.XLOOKUP(_xlfn.XLOOKUP(MID(タスク実績csv元!C8442,1,SEARCH(":",タスク実績csv元!C8442)-1),リスト!F:F,リスト!G:G)&amp;MID(タスク実績csv元!C8442,SEARCH(":",タスク実績csv元!C8442),999),タスクDB!K:K,タスクDB!A:A)</f>
        <v>{8bf29be6-00eb-4704-99d7-d935cf00aff3}</v>
      </c>
      <c r="B8442" s="11">
        <f>タスク実績csv元!A8442</f>
        <v>45646</v>
      </c>
      <c r="C8442" s="54">
        <f>タスク実績csv元!F8442</f>
        <v>0.5</v>
      </c>
      <c r="D8442" s="54">
        <f>タスク実績csv元!E8442</f>
        <v>0.45833333333333331</v>
      </c>
      <c r="E8442" t="str">
        <f>タスク実績csv元!I8442&amp;""</f>
        <v/>
      </c>
      <c r="F8442" t="str">
        <f>タスク実績csv元!D8442</f>
        <v>週次打合せ</v>
      </c>
      <c r="G8442" t="str">
        <f t="shared" si="131"/>
        <v>INSERT INTO task_achivement(task_no,achive_date,end_time,start_time,task_detail,memo)VALUES('{8bf29be6-00eb-4704-99d7-d935cf00aff3}','2024/12/20','2024/12/20 12:00:00','2024/12/20 11:00:00','','週次打合せ');</v>
      </c>
    </row>
    <row r="8443" spans="1:7">
      <c r="A8443" s="48" t="str">
        <f>_xlfn.XLOOKUP(_xlfn.XLOOKUP(MID(タスク実績csv元!C8443,1,SEARCH(":",タスク実績csv元!C8443)-1),リスト!F:F,リスト!G:G)&amp;MID(タスク実績csv元!C8443,SEARCH(":",タスク実績csv元!C8443),999),タスクDB!K:K,タスクDB!A:A)</f>
        <v>{8bf29be6-00eb-4704-99d7-d935cf00aff3}</v>
      </c>
      <c r="B8443" s="11">
        <f>タスク実績csv元!A8443</f>
        <v>45646</v>
      </c>
      <c r="C8443" s="54">
        <f>タスク実績csv元!F8443</f>
        <v>0.53125</v>
      </c>
      <c r="D8443" s="54">
        <f>タスク実績csv元!E8443</f>
        <v>0.51041666666666663</v>
      </c>
      <c r="E8443" t="str">
        <f>タスク実績csv元!I8443&amp;""</f>
        <v/>
      </c>
      <c r="F8443" t="str">
        <f>タスク実績csv元!D8443</f>
        <v>UAT昼会</v>
      </c>
      <c r="G8443" t="str">
        <f t="shared" si="131"/>
        <v>INSERT INTO task_achivement(task_no,achive_date,end_time,start_time,task_detail,memo)VALUES('{8bf29be6-00eb-4704-99d7-d935cf00aff3}','2024/12/20','2024/12/20 12:45:00','2024/12/20 12:15:00','','UAT昼会');</v>
      </c>
    </row>
    <row r="8444" spans="1:7">
      <c r="A8444" s="48" t="str">
        <f>_xlfn.XLOOKUP(_xlfn.XLOOKUP(MID(タスク実績csv元!C8444,1,SEARCH(":",タスク実績csv元!C8444)-1),リスト!F:F,リスト!G:G)&amp;MID(タスク実績csv元!C8444,SEARCH(":",タスク実績csv元!C8444),999),タスクDB!K:K,タスクDB!A:A)</f>
        <v>{8bf29be6-00eb-4704-99d7-d935cf00aff3}</v>
      </c>
      <c r="B8444" s="11">
        <f>タスク実績csv元!A8444</f>
        <v>45646</v>
      </c>
      <c r="C8444" s="54">
        <f>タスク実績csv元!F8444</f>
        <v>0.625</v>
      </c>
      <c r="D8444" s="54">
        <f>タスク実績csv元!E8444</f>
        <v>0.54166666666666663</v>
      </c>
      <c r="E8444" t="str">
        <f>タスク実績csv元!I8444&amp;""</f>
        <v/>
      </c>
      <c r="F8444" t="str">
        <f>タスク実績csv元!D8444</f>
        <v>課題セッション</v>
      </c>
      <c r="G8444" t="str">
        <f t="shared" si="131"/>
        <v>INSERT INTO task_achivement(task_no,achive_date,end_time,start_time,task_detail,memo)VALUES('{8bf29be6-00eb-4704-99d7-d935cf00aff3}','2024/12/20','2024/12/20 15:00:00','2024/12/20 13:00:00','','課題セッション');</v>
      </c>
    </row>
    <row r="8445" spans="1:7">
      <c r="A8445" s="48" t="str">
        <f>_xlfn.XLOOKUP(_xlfn.XLOOKUP(MID(タスク実績csv元!C8445,1,SEARCH(":",タスク実績csv元!C8445)-1),リスト!F:F,リスト!G:G)&amp;MID(タスク実績csv元!C8445,SEARCH(":",タスク実績csv元!C8445),999),タスクDB!K:K,タスクDB!A:A)</f>
        <v>{d0d80a67-6f4b-4c2c-8010-bd45acbcca47}</v>
      </c>
      <c r="B8445" s="11">
        <f>タスク実績csv元!A8445</f>
        <v>45646</v>
      </c>
      <c r="C8445" s="54">
        <f>タスク実績csv元!F8445</f>
        <v>0.64583333333333337</v>
      </c>
      <c r="D8445" s="54">
        <f>タスク実績csv元!E8445</f>
        <v>0.625</v>
      </c>
      <c r="E8445" t="str">
        <f>タスク実績csv元!I8445&amp;""</f>
        <v/>
      </c>
      <c r="F8445" t="str">
        <f>タスク実績csv元!D8445</f>
        <v>品目資料準備</v>
      </c>
      <c r="G8445" t="str">
        <f t="shared" si="131"/>
        <v>INSERT INTO task_achivement(task_no,achive_date,end_time,start_time,task_detail,memo)VALUES('{d0d80a67-6f4b-4c2c-8010-bd45acbcca47}','2024/12/20','2024/12/20 15:30:00','2024/12/20 15:00:00','','品目資料準備');</v>
      </c>
    </row>
    <row r="8446" spans="1:7">
      <c r="A8446" s="48" t="str">
        <f>_xlfn.XLOOKUP(_xlfn.XLOOKUP(MID(タスク実績csv元!C8446,1,SEARCH(":",タスク実績csv元!C8446)-1),リスト!F:F,リスト!G:G)&amp;MID(タスク実績csv元!C8446,SEARCH(":",タスク実績csv元!C8446),999),タスクDB!K:K,タスクDB!A:A)</f>
        <v>{8bf29be6-00eb-4704-99d7-d935cf00aff3}</v>
      </c>
      <c r="B8446" s="11">
        <f>タスク実績csv元!A8446</f>
        <v>45646</v>
      </c>
      <c r="C8446" s="54">
        <f>タスク実績csv元!F8446</f>
        <v>0.6875</v>
      </c>
      <c r="D8446" s="54">
        <f>タスク実績csv元!E8446</f>
        <v>0.64583333333333337</v>
      </c>
      <c r="E8446" t="str">
        <f>タスク実績csv元!I8446&amp;""</f>
        <v/>
      </c>
      <c r="F8446" t="str">
        <f>タスク実績csv元!D8446</f>
        <v>品目課題セッション</v>
      </c>
      <c r="G8446" t="str">
        <f t="shared" si="131"/>
        <v>INSERT INTO task_achivement(task_no,achive_date,end_time,start_time,task_detail,memo)VALUES('{8bf29be6-00eb-4704-99d7-d935cf00aff3}','2024/12/20','2024/12/20 16:30:00','2024/12/20 15:30:00','','品目課題セッション');</v>
      </c>
    </row>
    <row r="8447" spans="1:7">
      <c r="A8447" s="48" t="str">
        <f>_xlfn.XLOOKUP(_xlfn.XLOOKUP(MID(タスク実績csv元!C8447,1,SEARCH(":",タスク実績csv元!C8447)-1),リスト!F:F,リスト!G:G)&amp;MID(タスク実績csv元!C8447,SEARCH(":",タスク実績csv元!C8447),999),タスクDB!K:K,タスクDB!A:A)</f>
        <v>{d0d80a67-6f4b-4c2c-8010-bd45acbcca47}</v>
      </c>
      <c r="B8447" s="11">
        <f>タスク実績csv元!A8447</f>
        <v>45646</v>
      </c>
      <c r="C8447" s="54">
        <f>タスク実績csv元!F8447</f>
        <v>0.69791666666666663</v>
      </c>
      <c r="D8447" s="54">
        <f>タスク実績csv元!E8447</f>
        <v>0.6875</v>
      </c>
      <c r="E8447" t="str">
        <f>タスク実績csv元!I8447&amp;""</f>
        <v/>
      </c>
      <c r="F8447" t="str">
        <f>タスク実績csv元!D8447</f>
        <v>品目backlog整理</v>
      </c>
      <c r="G8447" t="str">
        <f t="shared" si="131"/>
        <v>INSERT INTO task_achivement(task_no,achive_date,end_time,start_time,task_detail,memo)VALUES('{d0d80a67-6f4b-4c2c-8010-bd45acbcca47}','2024/12/20','2024/12/20 16:45:00','2024/12/20 16:30:00','','品目backlog整理');</v>
      </c>
    </row>
    <row r="8448" spans="1:7">
      <c r="A8448" s="48" t="str">
        <f>_xlfn.XLOOKUP(_xlfn.XLOOKUP(MID(タスク実績csv元!C8448,1,SEARCH(":",タスク実績csv元!C8448)-1),リスト!F:F,リスト!G:G)&amp;MID(タスク実績csv元!C8448,SEARCH(":",タスク実績csv元!C8448),999),タスクDB!K:K,タスクDB!A:A)</f>
        <v>{8bf29be6-00eb-4704-99d7-d935cf00aff3}</v>
      </c>
      <c r="B8448" s="11">
        <f>タスク実績csv元!A8448</f>
        <v>45646</v>
      </c>
      <c r="C8448" s="54">
        <f>タスク実績csv元!F8448</f>
        <v>0.71875</v>
      </c>
      <c r="D8448" s="54">
        <f>タスク実績csv元!E8448</f>
        <v>0.69791666666666663</v>
      </c>
      <c r="E8448" t="str">
        <f>タスク実績csv元!I8448&amp;""</f>
        <v/>
      </c>
      <c r="F8448" t="str">
        <f>タスク実績csv元!D8448</f>
        <v>SOTC100がタイムラグが出た件</v>
      </c>
      <c r="G8448" t="str">
        <f t="shared" si="131"/>
        <v>INSERT INTO task_achivement(task_no,achive_date,end_time,start_time,task_detail,memo)VALUES('{8bf29be6-00eb-4704-99d7-d935cf00aff3}','2024/12/20','2024/12/20 17:15:00','2024/12/20 16:45:00','','SOTC100がタイムラグが出た件');</v>
      </c>
    </row>
    <row r="8449" spans="1:7">
      <c r="A8449" s="48" t="str">
        <f>_xlfn.XLOOKUP(_xlfn.XLOOKUP(MID(タスク実績csv元!C8449,1,SEARCH(":",タスク実績csv元!C8449)-1),リスト!F:F,リスト!G:G)&amp;MID(タスク実績csv元!C8449,SEARCH(":",タスク実績csv元!C8449),999),タスクDB!K:K,タスクDB!A:A)</f>
        <v>{8bf29be6-00eb-4704-99d7-d935cf00aff3}</v>
      </c>
      <c r="B8449" s="11">
        <f>タスク実績csv元!A8449</f>
        <v>45646</v>
      </c>
      <c r="C8449" s="54">
        <f>タスク実績csv元!F8449</f>
        <v>0.75</v>
      </c>
      <c r="D8449" s="54">
        <f>タスク実績csv元!E8449</f>
        <v>0.71875</v>
      </c>
      <c r="E8449" t="str">
        <f>タスク実績csv元!I8449&amp;""</f>
        <v/>
      </c>
      <c r="F8449" t="str">
        <f>タスク実績csv元!D8449</f>
        <v>品目整理</v>
      </c>
      <c r="G8449" t="str">
        <f t="shared" si="131"/>
        <v>INSERT INTO task_achivement(task_no,achive_date,end_time,start_time,task_detail,memo)VALUES('{8bf29be6-00eb-4704-99d7-d935cf00aff3}','2024/12/20','2024/12/20 18:00:00','2024/12/20 17:15:00','','品目整理');</v>
      </c>
    </row>
    <row r="8450" spans="1:7">
      <c r="A8450" s="48" t="str">
        <f>_xlfn.XLOOKUP(_xlfn.XLOOKUP(MID(タスク実績csv元!C8450,1,SEARCH(":",タスク実績csv元!C8450)-1),リスト!F:F,リスト!G:G)&amp;MID(タスク実績csv元!C8450,SEARCH(":",タスク実績csv元!C8450),999),タスクDB!K:K,タスクDB!A:A)</f>
        <v>{4c39d40d-b35f-4cfa-b549-6c5de24454e2}</v>
      </c>
      <c r="B8450" s="11">
        <f>タスク実績csv元!A8450</f>
        <v>45649</v>
      </c>
      <c r="C8450" s="54">
        <f>タスク実績csv元!F8450</f>
        <v>0.40625</v>
      </c>
      <c r="D8450" s="54">
        <f>タスク実績csv元!E8450</f>
        <v>0.39583333333333331</v>
      </c>
      <c r="E8450" t="str">
        <f>タスク実績csv元!I8450&amp;""</f>
        <v/>
      </c>
      <c r="F8450" t="str">
        <f>タスク実績csv元!D8450</f>
        <v>朝会</v>
      </c>
      <c r="G8450" t="str">
        <f t="shared" si="131"/>
        <v>INSERT INTO task_achivement(task_no,achive_date,end_time,start_time,task_detail,memo)VALUES('{4c39d40d-b35f-4cfa-b549-6c5de24454e2}','2024/12/23','2024/12/23 09:45:00','2024/12/23 09:30:00','','朝会');</v>
      </c>
    </row>
    <row r="8451" spans="1:7">
      <c r="A8451" s="48" t="str">
        <f>_xlfn.XLOOKUP(_xlfn.XLOOKUP(MID(タスク実績csv元!C8451,1,SEARCH(":",タスク実績csv元!C8451)-1),リスト!F:F,リスト!G:G)&amp;MID(タスク実績csv元!C8451,SEARCH(":",タスク実績csv元!C8451),999),タスクDB!K:K,タスクDB!A:A)</f>
        <v>{3bfae8e9-f157-4a93-8f07-ee8b8a40f008}</v>
      </c>
      <c r="B8451" s="11">
        <f>タスク実績csv元!A8451</f>
        <v>45649</v>
      </c>
      <c r="C8451" s="54">
        <f>タスク実績csv元!F8451</f>
        <v>0.41666666666666669</v>
      </c>
      <c r="D8451" s="54">
        <f>タスク実績csv元!E8451</f>
        <v>0.40625</v>
      </c>
      <c r="E8451" t="str">
        <f>タスク実績csv元!I8451&amp;""</f>
        <v/>
      </c>
      <c r="F8451" t="str">
        <f>タスク実績csv元!D8451</f>
        <v>品目データ再取得</v>
      </c>
      <c r="G8451" t="str">
        <f t="shared" ref="G8451:G8514" si="132">IF(B8451=0,"","INSERT INTO task_achivement("&amp;$A$1&amp;","&amp;$B$1&amp;","&amp;$C$1&amp;","&amp;$D$1&amp;","&amp;$E$1&amp;","&amp;$F$1&amp;")VALUES('"&amp;A8451&amp;"',"&amp;IF(B8451="","null","'"&amp;TEXT(B8451,"yyyy/MM/dd")&amp;"'")&amp;","&amp;IF(C8451="","null","'"&amp;TEXT(B8451,"yyyy/MM/dd")&amp;" "&amp;TEXT(C8451,"HH:mm:ss")&amp;"'")&amp;","&amp;IF(D8451="","null","'"&amp;TEXT(B8451,"yyyy/MM/dd")&amp;" "&amp;TEXT(D8451,"HH:mm:ss")&amp;"'")&amp;",'"&amp;E8451&amp;"','"&amp;F8451&amp;"');")</f>
        <v>INSERT INTO task_achivement(task_no,achive_date,end_time,start_time,task_detail,memo)VALUES('{3bfae8e9-f157-4a93-8f07-ee8b8a40f008}','2024/12/23','2024/12/23 10:00:00','2024/12/23 09:45:00','','品目データ再取得');</v>
      </c>
    </row>
    <row r="8452" spans="1:7">
      <c r="A8452" s="48" t="str">
        <f>_xlfn.XLOOKUP(_xlfn.XLOOKUP(MID(タスク実績csv元!C8452,1,SEARCH(":",タスク実績csv元!C8452)-1),リスト!F:F,リスト!G:G)&amp;MID(タスク実績csv元!C8452,SEARCH(":",タスク実績csv元!C8452),999),タスクDB!K:K,タスクDB!A:A)</f>
        <v>{d0d80a67-6f4b-4c2c-8010-bd45acbcca47}</v>
      </c>
      <c r="B8452" s="11">
        <f>タスク実績csv元!A8452</f>
        <v>45649</v>
      </c>
      <c r="C8452" s="54">
        <f>タスク実績csv元!F8452</f>
        <v>0.42708333333333331</v>
      </c>
      <c r="D8452" s="54">
        <f>タスク実績csv元!E8452</f>
        <v>0.41666666666666669</v>
      </c>
      <c r="E8452" t="str">
        <f>タスク実績csv元!I8452&amp;""</f>
        <v/>
      </c>
      <c r="F8452" t="str">
        <f>タスク実績csv元!D8452</f>
        <v>週次資料整理</v>
      </c>
      <c r="G8452" t="str">
        <f t="shared" si="132"/>
        <v>INSERT INTO task_achivement(task_no,achive_date,end_time,start_time,task_detail,memo)VALUES('{d0d80a67-6f4b-4c2c-8010-bd45acbcca47}','2024/12/23','2024/12/23 10:15:00','2024/12/23 10:00:00','','週次資料整理');</v>
      </c>
    </row>
    <row r="8453" spans="1:7">
      <c r="A8453" s="48" t="str">
        <f>_xlfn.XLOOKUP(_xlfn.XLOOKUP(MID(タスク実績csv元!C8453,1,SEARCH(":",タスク実績csv元!C8453)-1),リスト!F:F,リスト!G:G)&amp;MID(タスク実績csv元!C8453,SEARCH(":",タスク実績csv元!C8453),999),タスクDB!K:K,タスクDB!A:A)</f>
        <v>{78279889-3b63-4eb3-941f-1aba0877d298}</v>
      </c>
      <c r="B8453" s="11">
        <f>タスク実績csv元!A8453</f>
        <v>45649</v>
      </c>
      <c r="C8453" s="54">
        <f>タスク実績csv元!F8453</f>
        <v>0.45833333333333331</v>
      </c>
      <c r="D8453" s="54">
        <f>タスク実績csv元!E8453</f>
        <v>0.42708333333333331</v>
      </c>
      <c r="E8453" t="str">
        <f>タスク実績csv元!I8453&amp;""</f>
        <v/>
      </c>
      <c r="F8453" t="str">
        <f>タスク実績csv元!D8453</f>
        <v>数量単位のSIT実施</v>
      </c>
      <c r="G8453" t="str">
        <f t="shared" si="132"/>
        <v>INSERT INTO task_achivement(task_no,achive_date,end_time,start_time,task_detail,memo)VALUES('{78279889-3b63-4eb3-941f-1aba0877d298}','2024/12/23','2024/12/23 11:00:00','2024/12/23 10:15:00','','数量単位のSIT実施');</v>
      </c>
    </row>
    <row r="8454" spans="1:7">
      <c r="A8454" s="48" t="str">
        <f>_xlfn.XLOOKUP(_xlfn.XLOOKUP(MID(タスク実績csv元!C8454,1,SEARCH(":",タスク実績csv元!C8454)-1),リスト!F:F,リスト!G:G)&amp;MID(タスク実績csv元!C8454,SEARCH(":",タスク実績csv元!C8454),999),タスクDB!K:K,タスクDB!A:A)</f>
        <v>{4c39d40d-b35f-4cfa-b549-6c5de24454e2}</v>
      </c>
      <c r="B8454" s="11">
        <f>タスク実績csv元!A8454</f>
        <v>45649</v>
      </c>
      <c r="C8454" s="54">
        <f>タスク実績csv元!F8454</f>
        <v>0.5</v>
      </c>
      <c r="D8454" s="54">
        <f>タスク実績csv元!E8454</f>
        <v>0.45833333333333331</v>
      </c>
      <c r="E8454" t="str">
        <f>タスク実績csv元!I8454&amp;""</f>
        <v/>
      </c>
      <c r="F8454" t="str">
        <f>タスク実績csv元!D8454</f>
        <v>チームMTG</v>
      </c>
      <c r="G8454" t="str">
        <f t="shared" si="132"/>
        <v>INSERT INTO task_achivement(task_no,achive_date,end_time,start_time,task_detail,memo)VALUES('{4c39d40d-b35f-4cfa-b549-6c5de24454e2}','2024/12/23','2024/12/23 12:00:00','2024/12/23 11:00:00','','チームMTG');</v>
      </c>
    </row>
    <row r="8455" spans="1:7">
      <c r="A8455" s="48" t="str">
        <f>_xlfn.XLOOKUP(_xlfn.XLOOKUP(MID(タスク実績csv元!C8455,1,SEARCH(":",タスク実績csv元!C8455)-1),リスト!F:F,リスト!G:G)&amp;MID(タスク実績csv元!C8455,SEARCH(":",タスク実績csv元!C8455),999),タスクDB!K:K,タスクDB!A:A)</f>
        <v>{eccefbf1-a852-44a0-af6a-c2c31b42f737}</v>
      </c>
      <c r="B8455" s="11">
        <f>タスク実績csv元!A8455</f>
        <v>45649</v>
      </c>
      <c r="C8455" s="54">
        <f>タスク実績csv元!F8455</f>
        <v>0.58333333333333337</v>
      </c>
      <c r="D8455" s="54">
        <f>タスク実績csv元!E8455</f>
        <v>0.54166666666666663</v>
      </c>
      <c r="E8455" t="str">
        <f>タスク実績csv元!I8455&amp;""</f>
        <v/>
      </c>
      <c r="F8455" t="str">
        <f>タスク実績csv元!D8455</f>
        <v>移行スケジュール確認(福井9</v>
      </c>
      <c r="G8455" t="str">
        <f t="shared" si="132"/>
        <v>INSERT INTO task_achivement(task_no,achive_date,end_time,start_time,task_detail,memo)VALUES('{eccefbf1-a852-44a0-af6a-c2c31b42f737}','2024/12/23','2024/12/23 14:00:00','2024/12/23 13:00:00','','移行スケジュール確認(福井9');</v>
      </c>
    </row>
    <row r="8456" spans="1:7">
      <c r="A8456" s="48" t="str">
        <f>_xlfn.XLOOKUP(_xlfn.XLOOKUP(MID(タスク実績csv元!C8456,1,SEARCH(":",タスク実績csv元!C8456)-1),リスト!F:F,リスト!G:G)&amp;MID(タスク実績csv元!C8456,SEARCH(":",タスク実績csv元!C8456),999),タスクDB!K:K,タスクDB!A:A)</f>
        <v>{eccefbf1-a852-44a0-af6a-c2c31b42f737}</v>
      </c>
      <c r="B8456" s="11">
        <f>タスク実績csv元!A8456</f>
        <v>45649</v>
      </c>
      <c r="C8456" s="54">
        <f>タスク実績csv元!F8456</f>
        <v>0.625</v>
      </c>
      <c r="D8456" s="54">
        <f>タスク実績csv元!E8456</f>
        <v>0.58333333333333337</v>
      </c>
      <c r="E8456" t="str">
        <f>タスク実績csv元!I8456&amp;""</f>
        <v/>
      </c>
      <c r="F8456" t="str">
        <f>タスク実績csv元!D8456</f>
        <v>信用調査ファイルのアップロードツール作成(小椋, 原田)</v>
      </c>
      <c r="G8456" t="str">
        <f t="shared" si="132"/>
        <v>INSERT INTO task_achivement(task_no,achive_date,end_time,start_time,task_detail,memo)VALUES('{eccefbf1-a852-44a0-af6a-c2c31b42f737}','2024/12/23','2024/12/23 15:00:00','2024/12/23 14:00:00','','信用調査ファイルのアップロードツール作成(小椋, 原田)');</v>
      </c>
    </row>
    <row r="8457" spans="1:7">
      <c r="A8457" s="48" t="str">
        <f>_xlfn.XLOOKUP(_xlfn.XLOOKUP(MID(タスク実績csv元!C8457,1,SEARCH(":",タスク実績csv元!C8457)-1),リスト!F:F,リスト!G:G)&amp;MID(タスク実績csv元!C8457,SEARCH(":",タスク実績csv元!C8457),999),タスクDB!K:K,タスクDB!A:A)</f>
        <v>{fa1d15a7-0fa5-46a0-b2a9-9b86fd9480ff}</v>
      </c>
      <c r="B8457" s="11">
        <f>タスク実績csv元!A8457</f>
        <v>45649</v>
      </c>
      <c r="C8457" s="54">
        <f>タスク実績csv元!F8457</f>
        <v>0.70833333333333337</v>
      </c>
      <c r="D8457" s="54">
        <f>タスク実績csv元!E8457</f>
        <v>0.625</v>
      </c>
      <c r="E8457" t="str">
        <f>タスク実績csv元!I8457&amp;""</f>
        <v/>
      </c>
      <c r="F8457" t="str">
        <f>タスク実績csv元!D8457</f>
        <v>SOTC110テスト実施(納入実績作成)IT</v>
      </c>
      <c r="G8457" t="str">
        <f t="shared" si="132"/>
        <v>INSERT INTO task_achivement(task_no,achive_date,end_time,start_time,task_detail,memo)VALUES('{fa1d15a7-0fa5-46a0-b2a9-9b86fd9480ff}','2024/12/23','2024/12/23 17:00:00','2024/12/23 15:00:00','','SOTC110テスト実施(納入実績作成)IT');</v>
      </c>
    </row>
    <row r="8458" spans="1:7">
      <c r="A8458" s="48" t="str">
        <f>_xlfn.XLOOKUP(_xlfn.XLOOKUP(MID(タスク実績csv元!C8458,1,SEARCH(":",タスク実績csv元!C8458)-1),リスト!F:F,リスト!G:G)&amp;MID(タスク実績csv元!C8458,SEARCH(":",タスク実績csv元!C8458),999),タスクDB!K:K,タスクDB!A:A)</f>
        <v>{78279889-3b63-4eb3-941f-1aba0877d298}</v>
      </c>
      <c r="B8458" s="11">
        <f>タスク実績csv元!A8458</f>
        <v>45649</v>
      </c>
      <c r="C8458" s="54">
        <f>タスク実績csv元!F8458</f>
        <v>0.71875</v>
      </c>
      <c r="D8458" s="54">
        <f>タスク実績csv元!E8458</f>
        <v>0.70833333333333337</v>
      </c>
      <c r="E8458" t="str">
        <f>タスク実績csv元!I8458&amp;""</f>
        <v/>
      </c>
      <c r="F8458" t="str">
        <f>タスク実績csv元!D8458</f>
        <v>移行質問回答</v>
      </c>
      <c r="G8458" t="str">
        <f t="shared" si="132"/>
        <v>INSERT INTO task_achivement(task_no,achive_date,end_time,start_time,task_detail,memo)VALUES('{78279889-3b63-4eb3-941f-1aba0877d298}','2024/12/23','2024/12/23 17:15:00','2024/12/23 17:00:00','','移行質問回答');</v>
      </c>
    </row>
    <row r="8459" spans="1:7">
      <c r="A8459" s="48" t="str">
        <f>_xlfn.XLOOKUP(_xlfn.XLOOKUP(MID(タスク実績csv元!C8459,1,SEARCH(":",タスク実績csv元!C8459)-1),リスト!F:F,リスト!G:G)&amp;MID(タスク実績csv元!C8459,SEARCH(":",タスク実績csv元!C8459),999),タスクDB!K:K,タスクDB!A:A)</f>
        <v>{fa1d15a7-0fa5-46a0-b2a9-9b86fd9480ff}</v>
      </c>
      <c r="B8459" s="11">
        <f>タスク実績csv元!A8459</f>
        <v>45649</v>
      </c>
      <c r="C8459" s="54">
        <f>タスク実績csv元!F8459</f>
        <v>0.75</v>
      </c>
      <c r="D8459" s="54">
        <f>タスク実績csv元!E8459</f>
        <v>0.71875</v>
      </c>
      <c r="E8459" t="str">
        <f>タスク実績csv元!I8459&amp;""</f>
        <v/>
      </c>
      <c r="F8459" t="str">
        <f>タスク実績csv元!D8459</f>
        <v>SOTC110テスト実施(納入実績作成)IT</v>
      </c>
      <c r="G8459" t="str">
        <f t="shared" si="132"/>
        <v>INSERT INTO task_achivement(task_no,achive_date,end_time,start_time,task_detail,memo)VALUES('{fa1d15a7-0fa5-46a0-b2a9-9b86fd9480ff}','2024/12/23','2024/12/23 18:00:00','2024/12/23 17:15:00','','SOTC110テスト実施(納入実績作成)IT');</v>
      </c>
    </row>
    <row r="8460" spans="1:7">
      <c r="A8460" s="48" t="str">
        <f>_xlfn.XLOOKUP(_xlfn.XLOOKUP(MID(タスク実績csv元!C8460,1,SEARCH(":",タスク実績csv元!C8460)-1),リスト!F:F,リスト!G:G)&amp;MID(タスク実績csv元!C8460,SEARCH(":",タスク実績csv元!C8460),999),タスクDB!K:K,タスクDB!A:A)</f>
        <v>{fa1d15a7-0fa5-46a0-b2a9-9b86fd9480ff}</v>
      </c>
      <c r="B8460" s="11">
        <f>タスク実績csv元!A8460</f>
        <v>45649</v>
      </c>
      <c r="C8460" s="54">
        <f>タスク実績csv元!F8460</f>
        <v>0.91666666666666663</v>
      </c>
      <c r="D8460" s="54">
        <f>タスク実績csv元!E8460</f>
        <v>0.875</v>
      </c>
      <c r="E8460" t="str">
        <f>タスク実績csv元!I8460&amp;""</f>
        <v/>
      </c>
      <c r="F8460" t="str">
        <f>タスク実績csv元!D8460</f>
        <v>SOTC110テスト実施(納入実績作成)IT</v>
      </c>
      <c r="G8460" t="str">
        <f t="shared" si="132"/>
        <v>INSERT INTO task_achivement(task_no,achive_date,end_time,start_time,task_detail,memo)VALUES('{fa1d15a7-0fa5-46a0-b2a9-9b86fd9480ff}','2024/12/23','2024/12/23 22:00:00','2024/12/23 21:00:00','','SOTC110テスト実施(納入実績作成)IT');</v>
      </c>
    </row>
    <row r="8461" spans="1:7">
      <c r="A8461" s="48" t="str">
        <f>_xlfn.XLOOKUP(_xlfn.XLOOKUP(MID(タスク実績csv元!C8461,1,SEARCH(":",タスク実績csv元!C8461)-1),リスト!F:F,リスト!G:G)&amp;MID(タスク実績csv元!C8461,SEARCH(":",タスク実績csv元!C8461),999),タスクDB!K:K,タスクDB!A:A)</f>
        <v>{8bf29be6-00eb-4704-99d7-d935cf00aff3}</v>
      </c>
      <c r="B8461" s="11">
        <f>タスク実績csv元!A8461</f>
        <v>45650</v>
      </c>
      <c r="C8461" s="54">
        <f>タスク実績csv元!F8461</f>
        <v>0.41666666666666669</v>
      </c>
      <c r="D8461" s="54">
        <f>タスク実績csv元!E8461</f>
        <v>0.39583333333333331</v>
      </c>
      <c r="E8461" t="str">
        <f>タスク実績csv元!I8461&amp;""</f>
        <v/>
      </c>
      <c r="F8461" t="str">
        <f>タスク実績csv元!D8461</f>
        <v>UAT進捗</v>
      </c>
      <c r="G8461" t="str">
        <f t="shared" si="132"/>
        <v>INSERT INTO task_achivement(task_no,achive_date,end_time,start_time,task_detail,memo)VALUES('{8bf29be6-00eb-4704-99d7-d935cf00aff3}','2024/12/24','2024/12/24 10:00:00','2024/12/24 09:30:00','','UAT進捗');</v>
      </c>
    </row>
    <row r="8462" spans="1:7">
      <c r="A8462" s="48" t="str">
        <f>_xlfn.XLOOKUP(_xlfn.XLOOKUP(MID(タスク実績csv元!C8462,1,SEARCH(":",タスク実績csv元!C8462)-1),リスト!F:F,リスト!G:G)&amp;MID(タスク実績csv元!C8462,SEARCH(":",タスク実績csv元!C8462),999),タスクDB!K:K,タスクDB!A:A)</f>
        <v>{8bf29be6-00eb-4704-99d7-d935cf00aff3}</v>
      </c>
      <c r="B8462" s="11">
        <f>タスク実績csv元!A8462</f>
        <v>45650</v>
      </c>
      <c r="C8462" s="54">
        <f>タスク実績csv元!F8462</f>
        <v>0.45833333333333331</v>
      </c>
      <c r="D8462" s="54">
        <f>タスク実績csv元!E8462</f>
        <v>0.41666666666666669</v>
      </c>
      <c r="E8462" t="str">
        <f>タスク実績csv元!I8462&amp;""</f>
        <v/>
      </c>
      <c r="F8462" t="str">
        <f>タスク実績csv元!D8462</f>
        <v>SVMX定例</v>
      </c>
      <c r="G8462" t="str">
        <f t="shared" si="132"/>
        <v>INSERT INTO task_achivement(task_no,achive_date,end_time,start_time,task_detail,memo)VALUES('{8bf29be6-00eb-4704-99d7-d935cf00aff3}','2024/12/24','2024/12/24 11:00:00','2024/12/24 10:00:00','','SVMX定例');</v>
      </c>
    </row>
    <row r="8463" spans="1:7">
      <c r="A8463" s="48" t="str">
        <f>_xlfn.XLOOKUP(_xlfn.XLOOKUP(MID(タスク実績csv元!C8463,1,SEARCH(":",タスク実績csv元!C8463)-1),リスト!F:F,リスト!G:G)&amp;MID(タスク実績csv元!C8463,SEARCH(":",タスク実績csv元!C8463),999),タスクDB!K:K,タスクDB!A:A)</f>
        <v>{eccefbf1-a852-44a0-af6a-c2c31b42f737}</v>
      </c>
      <c r="B8463" s="11">
        <f>タスク実績csv元!A8463</f>
        <v>45650</v>
      </c>
      <c r="C8463" s="54">
        <f>タスク実績csv元!F8463</f>
        <v>0.47916666666666669</v>
      </c>
      <c r="D8463" s="54">
        <f>タスク実績csv元!E8463</f>
        <v>0.45833333333333331</v>
      </c>
      <c r="E8463" t="str">
        <f>タスク実績csv元!I8463&amp;""</f>
        <v/>
      </c>
      <c r="F8463" t="str">
        <f>タスク実績csv元!D8463</f>
        <v>SOTC110のキーセットについて(長谷川)</v>
      </c>
      <c r="G8463" t="str">
        <f t="shared" si="132"/>
        <v>INSERT INTO task_achivement(task_no,achive_date,end_time,start_time,task_detail,memo)VALUES('{eccefbf1-a852-44a0-af6a-c2c31b42f737}','2024/12/24','2024/12/24 11:30:00','2024/12/24 11:00:00','','SOTC110のキーセットについて(長谷川)');</v>
      </c>
    </row>
    <row r="8464" spans="1:7">
      <c r="A8464" s="48" t="str">
        <f>_xlfn.XLOOKUP(_xlfn.XLOOKUP(MID(タスク実績csv元!C8464,1,SEARCH(":",タスク実績csv元!C8464)-1),リスト!F:F,リスト!G:G)&amp;MID(タスク実績csv元!C8464,SEARCH(":",タスク実績csv元!C8464),999),タスクDB!K:K,タスクDB!A:A)</f>
        <v>{fa1d15a7-0fa5-46a0-b2a9-9b86fd9480ff}</v>
      </c>
      <c r="B8464" s="11">
        <f>タスク実績csv元!A8464</f>
        <v>45650</v>
      </c>
      <c r="C8464" s="54">
        <f>タスク実績csv元!F8464</f>
        <v>0.5</v>
      </c>
      <c r="D8464" s="54">
        <f>タスク実績csv元!E8464</f>
        <v>0.47916666666666669</v>
      </c>
      <c r="E8464" t="str">
        <f>タスク実績csv元!I8464&amp;""</f>
        <v/>
      </c>
      <c r="F8464" t="str">
        <f>タスク実績csv元!D8464</f>
        <v>テスト実施</v>
      </c>
      <c r="G8464" t="str">
        <f t="shared" si="132"/>
        <v>INSERT INTO task_achivement(task_no,achive_date,end_time,start_time,task_detail,memo)VALUES('{fa1d15a7-0fa5-46a0-b2a9-9b86fd9480ff}','2024/12/24','2024/12/24 12:00:00','2024/12/24 11:30:00','','テスト実施');</v>
      </c>
    </row>
    <row r="8465" spans="1:7">
      <c r="A8465" s="48" t="str">
        <f>_xlfn.XLOOKUP(_xlfn.XLOOKUP(MID(タスク実績csv元!C8465,1,SEARCH(":",タスク実績csv元!C8465)-1),リスト!F:F,リスト!G:G)&amp;MID(タスク実績csv元!C8465,SEARCH(":",タスク実績csv元!C8465),999),タスクDB!K:K,タスクDB!A:A)</f>
        <v>{78279889-3b63-4eb3-941f-1aba0877d298}</v>
      </c>
      <c r="B8465" s="11">
        <f>タスク実績csv元!A8465</f>
        <v>45650</v>
      </c>
      <c r="C8465" s="54">
        <f>タスク実績csv元!F8465</f>
        <v>0.55208333333333337</v>
      </c>
      <c r="D8465" s="54">
        <f>タスク実績csv元!E8465</f>
        <v>0.54166666666666663</v>
      </c>
      <c r="E8465" t="str">
        <f>タスク実績csv元!I8465&amp;""</f>
        <v/>
      </c>
      <c r="F8465" t="str">
        <f>タスク実績csv元!D8465</f>
        <v>サービスの契約タイプ対応</v>
      </c>
      <c r="G8465" t="str">
        <f t="shared" si="132"/>
        <v>INSERT INTO task_achivement(task_no,achive_date,end_time,start_time,task_detail,memo)VALUES('{78279889-3b63-4eb3-941f-1aba0877d298}','2024/12/24','2024/12/24 13:15:00','2024/12/24 13:00:00','','サービスの契約タイプ対応');</v>
      </c>
    </row>
    <row r="8466" spans="1:7">
      <c r="A8466" s="48" t="str">
        <f>_xlfn.XLOOKUP(_xlfn.XLOOKUP(MID(タスク実績csv元!C8466,1,SEARCH(":",タスク実績csv元!C8466)-1),リスト!F:F,リスト!G:G)&amp;MID(タスク実績csv元!C8466,SEARCH(":",タスク実績csv元!C8466),999),タスクDB!K:K,タスクDB!A:A)</f>
        <v>{d0d80a67-6f4b-4c2c-8010-bd45acbcca47}</v>
      </c>
      <c r="B8466" s="11">
        <f>タスク実績csv元!A8466</f>
        <v>45650</v>
      </c>
      <c r="C8466" s="54">
        <f>タスク実績csv元!F8466</f>
        <v>0.5625</v>
      </c>
      <c r="D8466" s="54">
        <f>タスク実績csv元!E8466</f>
        <v>0.55208333333333337</v>
      </c>
      <c r="E8466" t="str">
        <f>タスク実績csv元!I8466&amp;""</f>
        <v/>
      </c>
      <c r="F8466" t="str">
        <f>タスク実績csv元!D8466</f>
        <v>品目状態整理</v>
      </c>
      <c r="G8466" t="str">
        <f t="shared" si="132"/>
        <v>INSERT INTO task_achivement(task_no,achive_date,end_time,start_time,task_detail,memo)VALUES('{d0d80a67-6f4b-4c2c-8010-bd45acbcca47}','2024/12/24','2024/12/24 13:30:00','2024/12/24 13:15:00','','品目状態整理');</v>
      </c>
    </row>
    <row r="8467" spans="1:7">
      <c r="A8467" s="48" t="str">
        <f>_xlfn.XLOOKUP(_xlfn.XLOOKUP(MID(タスク実績csv元!C8467,1,SEARCH(":",タスク実績csv元!C8467)-1),リスト!F:F,リスト!G:G)&amp;MID(タスク実績csv元!C8467,SEARCH(":",タスク実績csv元!C8467),999),タスクDB!K:K,タスクDB!A:A)</f>
        <v>{8bf29be6-00eb-4704-99d7-d935cf00aff3}</v>
      </c>
      <c r="B8467" s="11">
        <f>タスク実績csv元!A8467</f>
        <v>45650</v>
      </c>
      <c r="C8467" s="54">
        <f>タスク実績csv元!F8467</f>
        <v>0.66666666666666663</v>
      </c>
      <c r="D8467" s="54">
        <f>タスク実績csv元!E8467</f>
        <v>0.625</v>
      </c>
      <c r="E8467" t="str">
        <f>タスク実績csv元!I8467&amp;""</f>
        <v/>
      </c>
      <c r="F8467" t="str">
        <f>タスク実績csv元!D8467</f>
        <v>OTC定例</v>
      </c>
      <c r="G8467" t="str">
        <f t="shared" si="132"/>
        <v>INSERT INTO task_achivement(task_no,achive_date,end_time,start_time,task_detail,memo)VALUES('{8bf29be6-00eb-4704-99d7-d935cf00aff3}','2024/12/24','2024/12/24 16:00:00','2024/12/24 15:00:00','','OTC定例');</v>
      </c>
    </row>
    <row r="8468" spans="1:7">
      <c r="A8468" s="48" t="str">
        <f>_xlfn.XLOOKUP(_xlfn.XLOOKUP(MID(タスク実績csv元!C8468,1,SEARCH(":",タスク実績csv元!C8468)-1),リスト!F:F,リスト!G:G)&amp;MID(タスク実績csv元!C8468,SEARCH(":",タスク実績csv元!C8468),999),タスクDB!K:K,タスクDB!A:A)</f>
        <v>{fa1d15a7-0fa5-46a0-b2a9-9b86fd9480ff}</v>
      </c>
      <c r="B8468" s="11">
        <f>タスク実績csv元!A8468</f>
        <v>45650</v>
      </c>
      <c r="C8468" s="54">
        <f>タスク実績csv元!F8468</f>
        <v>0.67708333333333337</v>
      </c>
      <c r="D8468" s="54">
        <f>タスク実績csv元!E8468</f>
        <v>0.66666666666666663</v>
      </c>
      <c r="E8468" t="str">
        <f>タスク実績csv元!I8468&amp;""</f>
        <v/>
      </c>
      <c r="F8468" t="str">
        <f>タスク実績csv元!D8468</f>
        <v>エラー処理のリスト化</v>
      </c>
      <c r="G8468" t="str">
        <f t="shared" si="132"/>
        <v>INSERT INTO task_achivement(task_no,achive_date,end_time,start_time,task_detail,memo)VALUES('{fa1d15a7-0fa5-46a0-b2a9-9b86fd9480ff}','2024/12/24','2024/12/24 16:15:00','2024/12/24 16:00:00','','エラー処理のリスト化');</v>
      </c>
    </row>
    <row r="8469" spans="1:7">
      <c r="A8469" s="48" t="str">
        <f>_xlfn.XLOOKUP(_xlfn.XLOOKUP(MID(タスク実績csv元!C8469,1,SEARCH(":",タスク実績csv元!C8469)-1),リスト!F:F,リスト!G:G)&amp;MID(タスク実績csv元!C8469,SEARCH(":",タスク実績csv元!C8469),999),タスクDB!K:K,タスクDB!A:A)</f>
        <v>{eccefbf1-a852-44a0-af6a-c2c31b42f737}</v>
      </c>
      <c r="B8469" s="11">
        <f>タスク実績csv元!A8469</f>
        <v>45650</v>
      </c>
      <c r="C8469" s="54">
        <f>タスク実績csv元!F8469</f>
        <v>0.75</v>
      </c>
      <c r="D8469" s="54">
        <f>タスク実績csv元!E8469</f>
        <v>0.6875</v>
      </c>
      <c r="E8469" t="str">
        <f>タスク実績csv元!I8469&amp;""</f>
        <v/>
      </c>
      <c r="F8469" t="str">
        <f>タスク実績csv元!D8469</f>
        <v>得意先などの確認(中村)</v>
      </c>
      <c r="G8469" t="str">
        <f t="shared" si="132"/>
        <v>INSERT INTO task_achivement(task_no,achive_date,end_time,start_time,task_detail,memo)VALUES('{eccefbf1-a852-44a0-af6a-c2c31b42f737}','2024/12/24','2024/12/24 18:00:00','2024/12/24 16:30:00','','得意先などの確認(中村)');</v>
      </c>
    </row>
    <row r="8470" spans="1:7">
      <c r="A8470" s="48" t="str">
        <f>_xlfn.XLOOKUP(_xlfn.XLOOKUP(MID(タスク実績csv元!C8470,1,SEARCH(":",タスク実績csv元!C8470)-1),リスト!F:F,リスト!G:G)&amp;MID(タスク実績csv元!C8470,SEARCH(":",タスク実績csv元!C8470),999),タスクDB!K:K,タスクDB!A:A)</f>
        <v>{4c39d40d-b35f-4cfa-b549-6c5de24454e2}</v>
      </c>
      <c r="B8470" s="11">
        <f>タスク実績csv元!A8470</f>
        <v>45651</v>
      </c>
      <c r="C8470" s="54">
        <f>タスク実績csv元!F8470</f>
        <v>0.40625</v>
      </c>
      <c r="D8470" s="54">
        <f>タスク実績csv元!E8470</f>
        <v>0.39583333333333331</v>
      </c>
      <c r="E8470" t="str">
        <f>タスク実績csv元!I8470&amp;""</f>
        <v/>
      </c>
      <c r="F8470" t="str">
        <f>タスク実績csv元!D8470</f>
        <v>朝会</v>
      </c>
      <c r="G8470" t="str">
        <f t="shared" si="132"/>
        <v>INSERT INTO task_achivement(task_no,achive_date,end_time,start_time,task_detail,memo)VALUES('{4c39d40d-b35f-4cfa-b549-6c5de24454e2}','2024/12/25','2024/12/25 09:45:00','2024/12/25 09:30:00','','朝会');</v>
      </c>
    </row>
    <row r="8471" spans="1:7">
      <c r="A8471" s="48" t="str">
        <f>_xlfn.XLOOKUP(_xlfn.XLOOKUP(MID(タスク実績csv元!C8471,1,SEARCH(":",タスク実績csv元!C8471)-1),リスト!F:F,リスト!G:G)&amp;MID(タスク実績csv元!C8471,SEARCH(":",タスク実績csv元!C8471),999),タスクDB!K:K,タスクDB!A:A)</f>
        <v>{d0d80a67-6f4b-4c2c-8010-bd45acbcca47}</v>
      </c>
      <c r="B8471" s="11">
        <f>タスク実績csv元!A8471</f>
        <v>45651</v>
      </c>
      <c r="C8471" s="54">
        <f>タスク実績csv元!F8471</f>
        <v>0.41666666666666669</v>
      </c>
      <c r="D8471" s="54">
        <f>タスク実績csv元!E8471</f>
        <v>0.40625</v>
      </c>
      <c r="E8471" t="str">
        <f>タスク実績csv元!I8471&amp;""</f>
        <v/>
      </c>
      <c r="F8471" t="str">
        <f>タスク実績csv元!D8471</f>
        <v>品目セッション準備</v>
      </c>
      <c r="G8471" t="str">
        <f t="shared" si="132"/>
        <v>INSERT INTO task_achivement(task_no,achive_date,end_time,start_time,task_detail,memo)VALUES('{d0d80a67-6f4b-4c2c-8010-bd45acbcca47}','2024/12/25','2024/12/25 10:00:00','2024/12/25 09:45:00','','品目セッション準備');</v>
      </c>
    </row>
    <row r="8472" spans="1:7">
      <c r="A8472" s="48" t="str">
        <f>_xlfn.XLOOKUP(_xlfn.XLOOKUP(MID(タスク実績csv元!C8472,1,SEARCH(":",タスク実績csv元!C8472)-1),リスト!F:F,リスト!G:G)&amp;MID(タスク実績csv元!C8472,SEARCH(":",タスク実績csv元!C8472),999),タスクDB!K:K,タスクDB!A:A)</f>
        <v>{eccefbf1-a852-44a0-af6a-c2c31b42f737}</v>
      </c>
      <c r="B8472" s="11">
        <f>タスク実績csv元!A8472</f>
        <v>45651</v>
      </c>
      <c r="C8472" s="54">
        <f>タスク実績csv元!F8472</f>
        <v>0.5</v>
      </c>
      <c r="D8472" s="54">
        <f>タスク実績csv元!E8472</f>
        <v>0.41666666666666669</v>
      </c>
      <c r="E8472" t="str">
        <f>タスク実績csv元!I8472&amp;""</f>
        <v/>
      </c>
      <c r="F8472" t="str">
        <f>タスク実績csv元!D8472</f>
        <v>移行週次打合せ</v>
      </c>
      <c r="G8472" t="str">
        <f t="shared" si="132"/>
        <v>INSERT INTO task_achivement(task_no,achive_date,end_time,start_time,task_detail,memo)VALUES('{eccefbf1-a852-44a0-af6a-c2c31b42f737}','2024/12/25','2024/12/25 12:00:00','2024/12/25 10:00:00','','移行週次打合せ');</v>
      </c>
    </row>
    <row r="8473" spans="1:7">
      <c r="A8473" s="48" t="str">
        <f>_xlfn.XLOOKUP(_xlfn.XLOOKUP(MID(タスク実績csv元!C8473,1,SEARCH(":",タスク実績csv元!C8473)-1),リスト!F:F,リスト!G:G)&amp;MID(タスク実績csv元!C8473,SEARCH(":",タスク実績csv元!C8473),999),タスクDB!K:K,タスクDB!A:A)</f>
        <v>{8bf29be6-00eb-4704-99d7-d935cf00aff3}</v>
      </c>
      <c r="B8473" s="11">
        <f>タスク実績csv元!A8473</f>
        <v>45651</v>
      </c>
      <c r="C8473" s="54">
        <f>タスク実績csv元!F8473</f>
        <v>0.52083333333333337</v>
      </c>
      <c r="D8473" s="54">
        <f>タスク実績csv元!E8473</f>
        <v>0.51041666666666663</v>
      </c>
      <c r="E8473" t="str">
        <f>タスク実績csv元!I8473&amp;""</f>
        <v/>
      </c>
      <c r="F8473" t="str">
        <f>タスク実績csv元!D8473</f>
        <v>UAT昼会</v>
      </c>
      <c r="G8473" t="str">
        <f t="shared" si="132"/>
        <v>INSERT INTO task_achivement(task_no,achive_date,end_time,start_time,task_detail,memo)VALUES('{8bf29be6-00eb-4704-99d7-d935cf00aff3}','2024/12/25','2024/12/25 12:30:00','2024/12/25 12:15:00','','UAT昼会');</v>
      </c>
    </row>
    <row r="8474" spans="1:7">
      <c r="A8474" s="48" t="str">
        <f>_xlfn.XLOOKUP(_xlfn.XLOOKUP(MID(タスク実績csv元!C8474,1,SEARCH(":",タスク実績csv元!C8474)-1),リスト!F:F,リスト!G:G)&amp;MID(タスク実績csv元!C8474,SEARCH(":",タスク実績csv元!C8474),999),タスクDB!K:K,タスクDB!A:A)</f>
        <v>{8bf29be6-00eb-4704-99d7-d935cf00aff3}</v>
      </c>
      <c r="B8474" s="11">
        <f>タスク実績csv元!A8474</f>
        <v>45651</v>
      </c>
      <c r="C8474" s="54">
        <f>タスク実績csv元!F8474</f>
        <v>0.61458333333333337</v>
      </c>
      <c r="D8474" s="54">
        <f>タスク実績csv元!E8474</f>
        <v>0.54166666666666663</v>
      </c>
      <c r="E8474" t="str">
        <f>タスク実績csv元!I8474&amp;""</f>
        <v/>
      </c>
      <c r="F8474" t="str">
        <f>タスク実績csv元!D8474</f>
        <v>課題セッション(品目製品項目・事業分野区分)</v>
      </c>
      <c r="G8474" t="str">
        <f t="shared" si="132"/>
        <v>INSERT INTO task_achivement(task_no,achive_date,end_time,start_time,task_detail,memo)VALUES('{8bf29be6-00eb-4704-99d7-d935cf00aff3}','2024/12/25','2024/12/25 14:45:00','2024/12/25 13:00:00','','課題セッション(品目製品項目・事業分野区分)');</v>
      </c>
    </row>
    <row r="8475" spans="1:7">
      <c r="A8475" s="48" t="str">
        <f>_xlfn.XLOOKUP(_xlfn.XLOOKUP(MID(タスク実績csv元!C8475,1,SEARCH(":",タスク実績csv元!C8475)-1),リスト!F:F,リスト!G:G)&amp;MID(タスク実績csv元!C8475,SEARCH(":",タスク実績csv元!C8475),999),タスクDB!K:K,タスクDB!A:A)</f>
        <v>{8bf29be6-00eb-4704-99d7-d935cf00aff3}</v>
      </c>
      <c r="B8475" s="11">
        <f>タスク実績csv元!A8475</f>
        <v>45651</v>
      </c>
      <c r="C8475" s="54">
        <f>タスク実績csv元!F8475</f>
        <v>0.70833333333333337</v>
      </c>
      <c r="D8475" s="54">
        <f>タスク実績csv元!E8475</f>
        <v>0.66666666666666663</v>
      </c>
      <c r="E8475" t="str">
        <f>タスク実績csv元!I8475&amp;""</f>
        <v/>
      </c>
      <c r="F8475" t="str">
        <f>タスク実績csv元!D8475</f>
        <v>品目残課題共有</v>
      </c>
      <c r="G8475" t="str">
        <f t="shared" si="132"/>
        <v>INSERT INTO task_achivement(task_no,achive_date,end_time,start_time,task_detail,memo)VALUES('{8bf29be6-00eb-4704-99d7-d935cf00aff3}','2024/12/25','2024/12/25 17:00:00','2024/12/25 16:00:00','','品目残課題共有');</v>
      </c>
    </row>
    <row r="8476" spans="1:7">
      <c r="A8476" s="48" t="str">
        <f>_xlfn.XLOOKUP(_xlfn.XLOOKUP(MID(タスク実績csv元!C8476,1,SEARCH(":",タスク実績csv元!C8476)-1),リスト!F:F,リスト!G:G)&amp;MID(タスク実績csv元!C8476,SEARCH(":",タスク実績csv元!C8476),999),タスクDB!K:K,タスクDB!A:A)</f>
        <v>{eccefbf1-a852-44a0-af6a-c2c31b42f737}</v>
      </c>
      <c r="B8476" s="11">
        <f>タスク実績csv元!A8476</f>
        <v>45651</v>
      </c>
      <c r="C8476" s="54">
        <f>タスク実績csv元!F8476</f>
        <v>0.75</v>
      </c>
      <c r="D8476" s="54">
        <f>タスク実績csv元!E8476</f>
        <v>0.70833333333333337</v>
      </c>
      <c r="E8476" t="str">
        <f>タスク実績csv元!I8476&amp;""</f>
        <v/>
      </c>
      <c r="F8476" t="str">
        <f>タスク実績csv元!D8476</f>
        <v>支払条件移行手順について(福井)</v>
      </c>
      <c r="G8476" t="str">
        <f t="shared" si="132"/>
        <v>INSERT INTO task_achivement(task_no,achive_date,end_time,start_time,task_detail,memo)VALUES('{eccefbf1-a852-44a0-af6a-c2c31b42f737}','2024/12/25','2024/12/25 18:00:00','2024/12/25 17:00:00','','支払条件移行手順について(福井)');</v>
      </c>
    </row>
    <row r="8477" spans="1:7">
      <c r="A8477" s="48" t="str">
        <f>_xlfn.XLOOKUP(_xlfn.XLOOKUP(MID(タスク実績csv元!C8477,1,SEARCH(":",タスク実績csv元!C8477)-1),リスト!F:F,リスト!G:G)&amp;MID(タスク実績csv元!C8477,SEARCH(":",タスク実績csv元!C8477),999),タスクDB!K:K,タスクDB!A:A)</f>
        <v>{3bfae8e9-f157-4a93-8f07-ee8b8a40f008}</v>
      </c>
      <c r="B8477" s="11">
        <f>タスク実績csv元!A8477</f>
        <v>45652</v>
      </c>
      <c r="C8477" s="54">
        <f>タスク実績csv元!F8477</f>
        <v>0.41666666666666669</v>
      </c>
      <c r="D8477" s="54">
        <f>タスク実績csv元!E8477</f>
        <v>0.39583333333333331</v>
      </c>
      <c r="E8477" t="str">
        <f>タスク実績csv元!I8477&amp;""</f>
        <v/>
      </c>
      <c r="F8477" t="str">
        <f>タスク実績csv元!D8477</f>
        <v>他社品整理</v>
      </c>
      <c r="G8477" t="str">
        <f t="shared" si="132"/>
        <v>INSERT INTO task_achivement(task_no,achive_date,end_time,start_time,task_detail,memo)VALUES('{3bfae8e9-f157-4a93-8f07-ee8b8a40f008}','2024/12/26','2024/12/26 10:00:00','2024/12/26 09:30:00','','他社品整理');</v>
      </c>
    </row>
    <row r="8478" spans="1:7">
      <c r="A8478" s="48" t="str">
        <f>_xlfn.XLOOKUP(_xlfn.XLOOKUP(MID(タスク実績csv元!C8478,1,SEARCH(":",タスク実績csv元!C8478)-1),リスト!F:F,リスト!G:G)&amp;MID(タスク実績csv元!C8478,SEARCH(":",タスク実績csv元!C8478),999),タスクDB!K:K,タスクDB!A:A)</f>
        <v>{eccefbf1-a852-44a0-af6a-c2c31b42f737}</v>
      </c>
      <c r="B8478" s="11">
        <f>タスク実績csv元!A8478</f>
        <v>45652</v>
      </c>
      <c r="C8478" s="54">
        <f>タスク実績csv元!F8478</f>
        <v>0.48958333333333331</v>
      </c>
      <c r="D8478" s="54">
        <f>タスク実績csv元!E8478</f>
        <v>0.41666666666666669</v>
      </c>
      <c r="E8478" t="str">
        <f>タスク実績csv元!I8478&amp;""</f>
        <v/>
      </c>
      <c r="F8478" t="str">
        <f>タスク実績csv元!D8478</f>
        <v>移行スケジュール(福井)</v>
      </c>
      <c r="G8478" t="str">
        <f t="shared" si="132"/>
        <v>INSERT INTO task_achivement(task_no,achive_date,end_time,start_time,task_detail,memo)VALUES('{eccefbf1-a852-44a0-af6a-c2c31b42f737}','2024/12/26','2024/12/26 11:45:00','2024/12/26 10:00:00','','移行スケジュール(福井)');</v>
      </c>
    </row>
    <row r="8479" spans="1:7">
      <c r="A8479" s="48" t="str">
        <f>_xlfn.XLOOKUP(_xlfn.XLOOKUP(MID(タスク実績csv元!C8479,1,SEARCH(":",タスク実績csv元!C8479)-1),リスト!F:F,リスト!G:G)&amp;MID(タスク実績csv元!C8479,SEARCH(":",タスク実績csv元!C8479),999),タスクDB!K:K,タスクDB!A:A)</f>
        <v>{8bf29be6-00eb-4704-99d7-d935cf00aff3}</v>
      </c>
      <c r="B8479" s="11">
        <f>タスク実績csv元!A8479</f>
        <v>45652</v>
      </c>
      <c r="C8479" s="54">
        <f>タスク実績csv元!F8479</f>
        <v>0.53125</v>
      </c>
      <c r="D8479" s="54">
        <f>タスク実績csv元!E8479</f>
        <v>0.51041666666666663</v>
      </c>
      <c r="E8479" t="str">
        <f>タスク実績csv元!I8479&amp;""</f>
        <v/>
      </c>
      <c r="F8479" t="str">
        <f>タスク実績csv元!D8479</f>
        <v>UAT昼会</v>
      </c>
      <c r="G8479" t="str">
        <f t="shared" si="132"/>
        <v>INSERT INTO task_achivement(task_no,achive_date,end_time,start_time,task_detail,memo)VALUES('{8bf29be6-00eb-4704-99d7-d935cf00aff3}','2024/12/26','2024/12/26 12:45:00','2024/12/26 12:15:00','','UAT昼会');</v>
      </c>
    </row>
    <row r="8480" spans="1:7">
      <c r="A8480" s="48" t="str">
        <f>_xlfn.XLOOKUP(_xlfn.XLOOKUP(MID(タスク実績csv元!C8480,1,SEARCH(":",タスク実績csv元!C8480)-1),リスト!F:F,リスト!G:G)&amp;MID(タスク実績csv元!C8480,SEARCH(":",タスク実績csv元!C8480),999),タスクDB!K:K,タスクDB!A:A)</f>
        <v>{eccefbf1-a852-44a0-af6a-c2c31b42f737}</v>
      </c>
      <c r="B8480" s="11">
        <f>タスク実績csv元!A8480</f>
        <v>45652</v>
      </c>
      <c r="C8480" s="54">
        <f>タスク実績csv元!F8480</f>
        <v>0.58333333333333337</v>
      </c>
      <c r="D8480" s="54">
        <f>タスク実績csv元!E8480</f>
        <v>0.54166666666666663</v>
      </c>
      <c r="E8480" t="str">
        <f>タスク実績csv元!I8480&amp;""</f>
        <v/>
      </c>
      <c r="F8480" t="str">
        <f>タスク実績csv元!D8480</f>
        <v>他社品/納入機器キー(荒川,高山,長江9</v>
      </c>
      <c r="G8480" t="str">
        <f t="shared" si="132"/>
        <v>INSERT INTO task_achivement(task_no,achive_date,end_time,start_time,task_detail,memo)VALUES('{eccefbf1-a852-44a0-af6a-c2c31b42f737}','2024/12/26','2024/12/26 14:00:00','2024/12/26 13:00:00','','他社品/納入機器キー(荒川,高山,長江9');</v>
      </c>
    </row>
    <row r="8481" spans="1:7">
      <c r="A8481" s="48" t="str">
        <f>_xlfn.XLOOKUP(_xlfn.XLOOKUP(MID(タスク実績csv元!C8481,1,SEARCH(":",タスク実績csv元!C8481)-1),リスト!F:F,リスト!G:G)&amp;MID(タスク実績csv元!C8481,SEARCH(":",タスク実績csv元!C8481),999),タスクDB!K:K,タスクDB!A:A)</f>
        <v>{8bf29be6-00eb-4704-99d7-d935cf00aff3}</v>
      </c>
      <c r="B8481" s="11">
        <f>タスク実績csv元!A8481</f>
        <v>45652</v>
      </c>
      <c r="C8481" s="54">
        <f>タスク実績csv元!F8481</f>
        <v>0.625</v>
      </c>
      <c r="D8481" s="54">
        <f>タスク実績csv元!E8481</f>
        <v>0.58333333333333337</v>
      </c>
      <c r="E8481" t="str">
        <f>タスク実績csv元!I8481&amp;""</f>
        <v/>
      </c>
      <c r="F8481" t="str">
        <f>タスク実績csv元!D8481</f>
        <v>UAT進捗</v>
      </c>
      <c r="G8481" t="str">
        <f t="shared" si="132"/>
        <v>INSERT INTO task_achivement(task_no,achive_date,end_time,start_time,task_detail,memo)VALUES('{8bf29be6-00eb-4704-99d7-d935cf00aff3}','2024/12/26','2024/12/26 15:00:00','2024/12/26 14:00:00','','UAT進捗');</v>
      </c>
    </row>
    <row r="8482" spans="1:7">
      <c r="A8482" s="48" t="str">
        <f>_xlfn.XLOOKUP(_xlfn.XLOOKUP(MID(タスク実績csv元!C8482,1,SEARCH(":",タスク実績csv元!C8482)-1),リスト!F:F,リスト!G:G)&amp;MID(タスク実績csv元!C8482,SEARCH(":",タスク実績csv元!C8482),999),タスクDB!K:K,タスクDB!A:A)</f>
        <v>{8bf29be6-00eb-4704-99d7-d935cf00aff3}</v>
      </c>
      <c r="B8482" s="11">
        <f>タスク実績csv元!A8482</f>
        <v>45652</v>
      </c>
      <c r="C8482" s="54">
        <f>タスク実績csv元!F8482</f>
        <v>0.65625</v>
      </c>
      <c r="D8482" s="54">
        <f>タスク実績csv元!E8482</f>
        <v>0.625</v>
      </c>
      <c r="E8482" t="str">
        <f>タスク実績csv元!I8482&amp;""</f>
        <v/>
      </c>
      <c r="F8482" t="str">
        <f>タスク実績csv元!D8482</f>
        <v>OTC定例</v>
      </c>
      <c r="G8482" t="str">
        <f t="shared" si="132"/>
        <v>INSERT INTO task_achivement(task_no,achive_date,end_time,start_time,task_detail,memo)VALUES('{8bf29be6-00eb-4704-99d7-d935cf00aff3}','2024/12/26','2024/12/26 15:45:00','2024/12/26 15:00:00','','OTC定例');</v>
      </c>
    </row>
    <row r="8483" spans="1:7">
      <c r="A8483" s="48" t="str">
        <f>_xlfn.XLOOKUP(_xlfn.XLOOKUP(MID(タスク実績csv元!C8483,1,SEARCH(":",タスク実績csv元!C8483)-1),リスト!F:F,リスト!G:G)&amp;MID(タスク実績csv元!C8483,SEARCH(":",タスク実績csv元!C8483),999),タスクDB!K:K,タスクDB!A:A)</f>
        <v>{eccefbf1-a852-44a0-af6a-c2c31b42f737}</v>
      </c>
      <c r="B8483" s="11">
        <f>タスク実績csv元!A8483</f>
        <v>45652</v>
      </c>
      <c r="C8483" s="54">
        <f>タスク実績csv元!F8483</f>
        <v>0.6875</v>
      </c>
      <c r="D8483" s="54">
        <f>タスク実績csv元!E8483</f>
        <v>0.65625</v>
      </c>
      <c r="E8483" t="str">
        <f>タスク実績csv元!I8483&amp;""</f>
        <v/>
      </c>
      <c r="F8483" t="str">
        <f>タスク実績csv元!D8483</f>
        <v>納入機器キー(荒川,高山)</v>
      </c>
      <c r="G8483" t="str">
        <f t="shared" si="132"/>
        <v>INSERT INTO task_achivement(task_no,achive_date,end_time,start_time,task_detail,memo)VALUES('{eccefbf1-a852-44a0-af6a-c2c31b42f737}','2024/12/26','2024/12/26 16:30:00','2024/12/26 15:45:00','','納入機器キー(荒川,高山)');</v>
      </c>
    </row>
    <row r="8484" spans="1:7">
      <c r="A8484" s="48" t="str">
        <f>_xlfn.XLOOKUP(_xlfn.XLOOKUP(MID(タスク実績csv元!C8484,1,SEARCH(":",タスク実績csv元!C8484)-1),リスト!F:F,リスト!G:G)&amp;MID(タスク実績csv元!C8484,SEARCH(":",タスク実績csv元!C8484),999),タスクDB!K:K,タスクDB!A:A)</f>
        <v>{d0d80a67-6f4b-4c2c-8010-bd45acbcca47}</v>
      </c>
      <c r="B8484" s="11">
        <f>タスク実績csv元!A8484</f>
        <v>45652</v>
      </c>
      <c r="C8484" s="54">
        <f>タスク実績csv元!F8484</f>
        <v>0.75</v>
      </c>
      <c r="D8484" s="54">
        <f>タスク実績csv元!E8484</f>
        <v>0.70833333333333337</v>
      </c>
      <c r="E8484" t="str">
        <f>タスク実績csv元!I8484&amp;""</f>
        <v/>
      </c>
      <c r="F8484" t="str">
        <f>タスク実績csv元!D8484</f>
        <v>backlog更新</v>
      </c>
      <c r="G8484" t="str">
        <f t="shared" si="132"/>
        <v>INSERT INTO task_achivement(task_no,achive_date,end_time,start_time,task_detail,memo)VALUES('{d0d80a67-6f4b-4c2c-8010-bd45acbcca47}','2024/12/26','2024/12/26 18:00:00','2024/12/26 17:00:00','','backlog更新');</v>
      </c>
    </row>
    <row r="8485" spans="1:7">
      <c r="A8485" s="48" t="str">
        <f>_xlfn.XLOOKUP(_xlfn.XLOOKUP(MID(タスク実績csv元!C8485,1,SEARCH(":",タスク実績csv元!C8485)-1),リスト!F:F,リスト!G:G)&amp;MID(タスク実績csv元!C8485,SEARCH(":",タスク実績csv元!C8485),999),タスクDB!K:K,タスクDB!A:A)</f>
        <v>{d0d80a67-6f4b-4c2c-8010-bd45acbcca47}</v>
      </c>
      <c r="B8485" s="11">
        <f>タスク実績csv元!A8485</f>
        <v>45652</v>
      </c>
      <c r="C8485" s="54">
        <f>タスク実績csv元!F8485</f>
        <v>0.85416666666666663</v>
      </c>
      <c r="D8485" s="54">
        <f>タスク実績csv元!E8485</f>
        <v>0.83333333333333337</v>
      </c>
      <c r="E8485" t="str">
        <f>タスク実績csv元!I8485&amp;""</f>
        <v/>
      </c>
      <c r="F8485" t="str">
        <f>タスク実績csv元!D8485</f>
        <v>品目の事業分野区分の最新化</v>
      </c>
      <c r="G8485" t="str">
        <f t="shared" si="132"/>
        <v>INSERT INTO task_achivement(task_no,achive_date,end_time,start_time,task_detail,memo)VALUES('{d0d80a67-6f4b-4c2c-8010-bd45acbcca47}','2024/12/26','2024/12/26 20:30:00','2024/12/26 20:00:00','','品目の事業分野区分の最新化');</v>
      </c>
    </row>
    <row r="8486" spans="1:7">
      <c r="A8486" s="48" t="str">
        <f>_xlfn.XLOOKUP(_xlfn.XLOOKUP(MID(タスク実績csv元!C8486,1,SEARCH(":",タスク実績csv元!C8486)-1),リスト!F:F,リスト!G:G)&amp;MID(タスク実績csv元!C8486,SEARCH(":",タスク実績csv元!C8486),999),タスクDB!K:K,タスクDB!A:A)</f>
        <v>{4c39d40d-b35f-4cfa-b549-6c5de24454e2}</v>
      </c>
      <c r="B8486" s="11">
        <f>タスク実績csv元!A8486</f>
        <v>45653</v>
      </c>
      <c r="C8486" s="54">
        <f>タスク実績csv元!F8486</f>
        <v>0.40625</v>
      </c>
      <c r="D8486" s="54">
        <f>タスク実績csv元!E8486</f>
        <v>0.39583333333333331</v>
      </c>
      <c r="E8486" t="str">
        <f>タスク実績csv元!I8486&amp;""</f>
        <v/>
      </c>
      <c r="F8486" t="str">
        <f>タスク実績csv元!D8486</f>
        <v>朝会</v>
      </c>
      <c r="G8486" t="str">
        <f t="shared" si="132"/>
        <v>INSERT INTO task_achivement(task_no,achive_date,end_time,start_time,task_detail,memo)VALUES('{4c39d40d-b35f-4cfa-b549-6c5de24454e2}','2024/12/27','2024/12/27 09:45:00','2024/12/27 09:30:00','','朝会');</v>
      </c>
    </row>
    <row r="8487" spans="1:7">
      <c r="A8487" s="48" t="str">
        <f>_xlfn.XLOOKUP(_xlfn.XLOOKUP(MID(タスク実績csv元!C8487,1,SEARCH(":",タスク実績csv元!C8487)-1),リスト!F:F,リスト!G:G)&amp;MID(タスク実績csv元!C8487,SEARCH(":",タスク実績csv元!C8487),999),タスクDB!K:K,タスクDB!A:A)</f>
        <v>{404c47ef-477f-4814-bce1-01a384331bed}</v>
      </c>
      <c r="B8487" s="11">
        <f>タスク実績csv元!A8487</f>
        <v>45653</v>
      </c>
      <c r="C8487" s="54">
        <f>タスク実績csv元!F8487</f>
        <v>0.45833333333333331</v>
      </c>
      <c r="D8487" s="54">
        <f>タスク実績csv元!E8487</f>
        <v>0.40625</v>
      </c>
      <c r="E8487" t="str">
        <f>タスク実績csv元!I8487&amp;""</f>
        <v/>
      </c>
      <c r="F8487" t="str">
        <f>タスク実績csv元!D8487</f>
        <v>期末面談資料準備</v>
      </c>
      <c r="G8487" t="str">
        <f t="shared" si="132"/>
        <v>INSERT INTO task_achivement(task_no,achive_date,end_time,start_time,task_detail,memo)VALUES('{404c47ef-477f-4814-bce1-01a384331bed}','2024/12/27','2024/12/27 11:00:00','2024/12/27 09:45:00','','期末面談資料準備');</v>
      </c>
    </row>
    <row r="8488" spans="1:7">
      <c r="A8488" s="48" t="str">
        <f>_xlfn.XLOOKUP(_xlfn.XLOOKUP(MID(タスク実績csv元!C8488,1,SEARCH(":",タスク実績csv元!C8488)-1),リスト!F:F,リスト!G:G)&amp;MID(タスク実績csv元!C8488,SEARCH(":",タスク実績csv元!C8488),999),タスクDB!K:K,タスクDB!A:A)</f>
        <v>{8bf29be6-00eb-4704-99d7-d935cf00aff3}</v>
      </c>
      <c r="B8488" s="11">
        <f>タスク実績csv元!A8488</f>
        <v>45653</v>
      </c>
      <c r="C8488" s="54">
        <f>タスク実績csv元!F8488</f>
        <v>0.5</v>
      </c>
      <c r="D8488" s="54">
        <f>タスク実績csv元!E8488</f>
        <v>0.45833333333333331</v>
      </c>
      <c r="E8488" t="str">
        <f>タスク実績csv元!I8488&amp;""</f>
        <v/>
      </c>
      <c r="F8488" t="str">
        <f>タスク実績csv元!D8488</f>
        <v>ブラックアウトリハーサルについて</v>
      </c>
      <c r="G8488" t="str">
        <f t="shared" si="132"/>
        <v>INSERT INTO task_achivement(task_no,achive_date,end_time,start_time,task_detail,memo)VALUES('{8bf29be6-00eb-4704-99d7-d935cf00aff3}','2024/12/27','2024/12/27 12:00:00','2024/12/27 11:00:00','','ブラックアウトリハーサルについて');</v>
      </c>
    </row>
    <row r="8489" spans="1:7">
      <c r="A8489" s="48" t="str">
        <f>_xlfn.XLOOKUP(_xlfn.XLOOKUP(MID(タスク実績csv元!C8489,1,SEARCH(":",タスク実績csv元!C8489)-1),リスト!F:F,リスト!G:G)&amp;MID(タスク実績csv元!C8489,SEARCH(":",タスク実績csv元!C8489),999),タスクDB!K:K,タスクDB!A:A)</f>
        <v>{eccefbf1-a852-44a0-af6a-c2c31b42f737}</v>
      </c>
      <c r="B8489" s="11">
        <f>タスク実績csv元!A8489</f>
        <v>45653</v>
      </c>
      <c r="C8489" s="54">
        <f>タスク実績csv元!F8489</f>
        <v>0.60416666666666663</v>
      </c>
      <c r="D8489" s="54">
        <f>タスク実績csv元!E8489</f>
        <v>0.5625</v>
      </c>
      <c r="E8489" t="str">
        <f>タスク実績csv元!I8489&amp;""</f>
        <v/>
      </c>
      <c r="F8489" t="str">
        <f>タスク実績csv元!D8489</f>
        <v>客先常駐について(荒川,高山,松原)</v>
      </c>
      <c r="G8489" t="str">
        <f t="shared" si="132"/>
        <v>INSERT INTO task_achivement(task_no,achive_date,end_time,start_time,task_detail,memo)VALUES('{eccefbf1-a852-44a0-af6a-c2c31b42f737}','2024/12/27','2024/12/27 14:30:00','2024/12/27 13:30:00','','客先常駐について(荒川,高山,松原)');</v>
      </c>
    </row>
    <row r="8490" spans="1:7">
      <c r="A8490" s="48" t="str">
        <f>_xlfn.XLOOKUP(_xlfn.XLOOKUP(MID(タスク実績csv元!C8490,1,SEARCH(":",タスク実績csv元!C8490)-1),リスト!F:F,リスト!G:G)&amp;MID(タスク実績csv元!C8490,SEARCH(":",タスク実績csv元!C8490),999),タスクDB!K:K,タスクDB!A:A)</f>
        <v>{3bfae8e9-f157-4a93-8f07-ee8b8a40f008}</v>
      </c>
      <c r="B8490" s="11">
        <f>タスク実績csv元!A8490</f>
        <v>45653</v>
      </c>
      <c r="C8490" s="54">
        <f>タスク実績csv元!F8490</f>
        <v>0.63541666666666663</v>
      </c>
      <c r="D8490" s="54">
        <f>タスク実績csv元!E8490</f>
        <v>0.60416666666666663</v>
      </c>
      <c r="E8490" t="str">
        <f>タスク実績csv元!I8490&amp;""</f>
        <v/>
      </c>
      <c r="F8490" t="str">
        <f>タスク実績csv元!D8490</f>
        <v>品目残課題へのコメント追加</v>
      </c>
      <c r="G8490" t="str">
        <f t="shared" si="132"/>
        <v>INSERT INTO task_achivement(task_no,achive_date,end_time,start_time,task_detail,memo)VALUES('{3bfae8e9-f157-4a93-8f07-ee8b8a40f008}','2024/12/27','2024/12/27 15:15:00','2024/12/27 14:30:00','','品目残課題へのコメント追加');</v>
      </c>
    </row>
    <row r="8491" spans="1:7">
      <c r="A8491" s="48" t="str">
        <f>_xlfn.XLOOKUP(_xlfn.XLOOKUP(MID(タスク実績csv元!C8491,1,SEARCH(":",タスク実績csv元!C8491)-1),リスト!F:F,リスト!G:G)&amp;MID(タスク実績csv元!C8491,SEARCH(":",タスク実績csv元!C8491),999),タスクDB!K:K,タスクDB!A:A)</f>
        <v>{d0d80a67-6f4b-4c2c-8010-bd45acbcca47}</v>
      </c>
      <c r="B8491" s="11">
        <f>タスク実績csv元!A8491</f>
        <v>45653</v>
      </c>
      <c r="C8491" s="54">
        <f>タスク実績csv元!F8491</f>
        <v>0.64583333333333337</v>
      </c>
      <c r="D8491" s="54">
        <f>タスク実績csv元!E8491</f>
        <v>0.63541666666666663</v>
      </c>
      <c r="E8491" t="str">
        <f>タスク実績csv元!I8491&amp;""</f>
        <v/>
      </c>
      <c r="F8491" t="str">
        <f>タスク実績csv元!D8491</f>
        <v>セット品明細マスタの表示関連リスト調整</v>
      </c>
      <c r="G8491" t="str">
        <f t="shared" si="132"/>
        <v>INSERT INTO task_achivement(task_no,achive_date,end_time,start_time,task_detail,memo)VALUES('{d0d80a67-6f4b-4c2c-8010-bd45acbcca47}','2024/12/27','2024/12/27 15:30:00','2024/12/27 15:15:00','','セット品明細マスタの表示関連リスト調整');</v>
      </c>
    </row>
    <row r="8492" spans="1:7">
      <c r="A8492" s="48" t="str">
        <f>_xlfn.XLOOKUP(_xlfn.XLOOKUP(MID(タスク実績csv元!C8492,1,SEARCH(":",タスク実績csv元!C8492)-1),リスト!F:F,リスト!G:G)&amp;MID(タスク実績csv元!C8492,SEARCH(":",タスク実績csv元!C8492),999),タスクDB!K:K,タスクDB!A:A)</f>
        <v>{404c47ef-477f-4814-bce1-01a384331bed}</v>
      </c>
      <c r="B8492" s="11">
        <f>タスク実績csv元!A8492</f>
        <v>45653</v>
      </c>
      <c r="C8492" s="54">
        <f>タスク実績csv元!F8492</f>
        <v>0.6875</v>
      </c>
      <c r="D8492" s="54">
        <f>タスク実績csv元!E8492</f>
        <v>0.64583333333333337</v>
      </c>
      <c r="E8492" t="str">
        <f>タスク実績csv元!I8492&amp;""</f>
        <v/>
      </c>
      <c r="F8492" t="str">
        <f>タスク実績csv元!D8492</f>
        <v>期末面談資料準備</v>
      </c>
      <c r="G8492" t="str">
        <f t="shared" si="132"/>
        <v>INSERT INTO task_achivement(task_no,achive_date,end_time,start_time,task_detail,memo)VALUES('{404c47ef-477f-4814-bce1-01a384331bed}','2024/12/27','2024/12/27 16:30:00','2024/12/27 15:30:00','','期末面談資料準備');</v>
      </c>
    </row>
    <row r="8493" spans="1:7">
      <c r="A8493" s="48" t="str">
        <f>_xlfn.XLOOKUP(_xlfn.XLOOKUP(MID(タスク実績csv元!C8493,1,SEARCH(":",タスク実績csv元!C8493)-1),リスト!F:F,リスト!G:G)&amp;MID(タスク実績csv元!C8493,SEARCH(":",タスク実績csv元!C8493),999),タスクDB!K:K,タスクDB!A:A)</f>
        <v>{d0d80a67-6f4b-4c2c-8010-bd45acbcca47}</v>
      </c>
      <c r="B8493" s="11">
        <f>タスク実績csv元!A8493</f>
        <v>45655</v>
      </c>
      <c r="C8493" s="54">
        <f>タスク実績csv元!F8493</f>
        <v>0.70833333333333337</v>
      </c>
      <c r="D8493" s="54">
        <f>タスク実績csv元!E8493</f>
        <v>0.63541666666666663</v>
      </c>
      <c r="E8493" t="str">
        <f>タスク実績csv元!I8493&amp;""</f>
        <v/>
      </c>
      <c r="F8493" t="str">
        <f>タスク実績csv元!D8493</f>
        <v>残課題整理</v>
      </c>
      <c r="G8493" t="str">
        <f t="shared" si="132"/>
        <v>INSERT INTO task_achivement(task_no,achive_date,end_time,start_time,task_detail,memo)VALUES('{d0d80a67-6f4b-4c2c-8010-bd45acbcca47}','2024/12/29','2024/12/29 17:00:00','2024/12/29 15:15:00','','残課題整理');</v>
      </c>
    </row>
    <row r="8494" spans="1:7">
      <c r="A8494" s="48" t="str">
        <f>_xlfn.XLOOKUP(_xlfn.XLOOKUP(MID(タスク実績csv元!C8494,1,SEARCH(":",タスク実績csv元!C8494)-1),リスト!F:F,リスト!G:G)&amp;MID(タスク実績csv元!C8494,SEARCH(":",タスク実績csv元!C8494),999),タスクDB!K:K,タスクDB!A:A)</f>
        <v>{fa1d15a7-0fa5-46a0-b2a9-9b86fd9480ff}</v>
      </c>
      <c r="B8494" s="11">
        <f>タスク実績csv元!A8494</f>
        <v>45656</v>
      </c>
      <c r="C8494" s="54">
        <f>タスク実績csv元!F8494</f>
        <v>0.5</v>
      </c>
      <c r="D8494" s="54">
        <f>タスク実績csv元!E8494</f>
        <v>0.4375</v>
      </c>
      <c r="E8494" t="str">
        <f>タスク実績csv元!I8494&amp;""</f>
        <v/>
      </c>
      <c r="F8494" t="str">
        <f>タスク実績csv元!D8494</f>
        <v>本番環境設定のやり取り準備(タスクbacklogとして登録)</v>
      </c>
      <c r="G8494" t="str">
        <f t="shared" si="132"/>
        <v>INSERT INTO task_achivement(task_no,achive_date,end_time,start_time,task_detail,memo)VALUES('{fa1d15a7-0fa5-46a0-b2a9-9b86fd9480ff}','2024/12/30','2024/12/30 12:00:00','2024/12/30 10:30:00','','本番環境設定のやり取り準備(タスクbacklogとして登録)');</v>
      </c>
    </row>
    <row r="8495" spans="1:7">
      <c r="A8495" s="48" t="str">
        <f>_xlfn.XLOOKUP(_xlfn.XLOOKUP(MID(タスク実績csv元!C8495,1,SEARCH(":",タスク実績csv元!C8495)-1),リスト!F:F,リスト!G:G)&amp;MID(タスク実績csv元!C8495,SEARCH(":",タスク実績csv元!C8495),999),タスクDB!K:K,タスクDB!A:A)</f>
        <v>{fa1d15a7-0fa5-46a0-b2a9-9b86fd9480ff}</v>
      </c>
      <c r="B8495" s="11">
        <f>タスク実績csv元!A8495</f>
        <v>45660</v>
      </c>
      <c r="C8495" s="54">
        <f>タスク実績csv元!F8495</f>
        <v>0.91666666666666663</v>
      </c>
      <c r="D8495" s="54">
        <f>タスク実績csv元!E8495</f>
        <v>0.89583333333333337</v>
      </c>
      <c r="E8495" t="str">
        <f>タスク実績csv元!I8495&amp;""</f>
        <v/>
      </c>
      <c r="F8495" t="str">
        <f>タスク実績csv元!D8495</f>
        <v>追加得意先の整理</v>
      </c>
      <c r="G8495" t="str">
        <f t="shared" si="132"/>
        <v>INSERT INTO task_achivement(task_no,achive_date,end_time,start_time,task_detail,memo)VALUES('{fa1d15a7-0fa5-46a0-b2a9-9b86fd9480ff}','2025/01/03','2025/01/03 22:00:00','2025/01/03 21:30:00','','追加得意先の整理');</v>
      </c>
    </row>
    <row r="8496" spans="1:7">
      <c r="A8496" s="48" t="str">
        <f>_xlfn.XLOOKUP(_xlfn.XLOOKUP(MID(タスク実績csv元!C8496,1,SEARCH(":",タスク実績csv元!C8496)-1),リスト!F:F,リスト!G:G)&amp;MID(タスク実績csv元!C8496,SEARCH(":",タスク実績csv元!C8496),999),タスクDB!K:K,タスクDB!A:A)</f>
        <v>{3bfae8e9-f157-4a93-8f07-ee8b8a40f008}</v>
      </c>
      <c r="B8496" s="11">
        <f>タスク実績csv元!A8496</f>
        <v>45661</v>
      </c>
      <c r="C8496" s="54">
        <f>タスク実績csv元!F8496</f>
        <v>0.58333333333333337</v>
      </c>
      <c r="D8496" s="54">
        <f>タスク実績csv元!E8496</f>
        <v>0.52083333333333337</v>
      </c>
      <c r="E8496" t="str">
        <f>タスク実績csv元!I8496&amp;""</f>
        <v/>
      </c>
      <c r="F8496" t="str">
        <f>タスク実績csv元!D8496</f>
        <v>連携の基準日調整対象整理</v>
      </c>
      <c r="G8496" t="str">
        <f t="shared" si="132"/>
        <v>INSERT INTO task_achivement(task_no,achive_date,end_time,start_time,task_detail,memo)VALUES('{3bfae8e9-f157-4a93-8f07-ee8b8a40f008}','2025/01/04','2025/01/04 14:00:00','2025/01/04 12:30:00','','連携の基準日調整対象整理');</v>
      </c>
    </row>
    <row r="8497" spans="1:7">
      <c r="A8497" s="48" t="str">
        <f>_xlfn.XLOOKUP(_xlfn.XLOOKUP(MID(タスク実績csv元!C8497,1,SEARCH(":",タスク実績csv元!C8497)-1),リスト!F:F,リスト!G:G)&amp;MID(タスク実績csv元!C8497,SEARCH(":",タスク実績csv元!C8497),999),タスクDB!K:K,タスクDB!A:A)</f>
        <v>{eccefbf1-a852-44a0-af6a-c2c31b42f737}</v>
      </c>
      <c r="B8497" s="11">
        <f>タスク実績csv元!A8497</f>
        <v>45662</v>
      </c>
      <c r="C8497" s="54">
        <f>タスク実績csv元!F8497</f>
        <v>0.58333333333333337</v>
      </c>
      <c r="D8497" s="54">
        <f>タスク実績csv元!E8497</f>
        <v>0.57291666666666663</v>
      </c>
      <c r="E8497" t="str">
        <f>タスク実績csv元!I8497&amp;""</f>
        <v/>
      </c>
      <c r="F8497" t="str">
        <f>タスク実績csv元!D8497</f>
        <v>年間カレンダー設定について</v>
      </c>
      <c r="G8497" t="str">
        <f t="shared" si="132"/>
        <v>INSERT INTO task_achivement(task_no,achive_date,end_time,start_time,task_detail,memo)VALUES('{eccefbf1-a852-44a0-af6a-c2c31b42f737}','2025/01/05','2025/01/05 14:00:00','2025/01/05 13:45:00','','年間カレンダー設定について');</v>
      </c>
    </row>
    <row r="8498" spans="1:7">
      <c r="A8498" s="48" t="str">
        <f>_xlfn.XLOOKUP(_xlfn.XLOOKUP(MID(タスク実績csv元!C8498,1,SEARCH(":",タスク実績csv元!C8498)-1),リスト!F:F,リスト!G:G)&amp;MID(タスク実績csv元!C8498,SEARCH(":",タスク実績csv元!C8498),999),タスクDB!K:K,タスクDB!A:A)</f>
        <v>{3bfae8e9-f157-4a93-8f07-ee8b8a40f008}</v>
      </c>
      <c r="B8498" s="11">
        <f>タスク実績csv元!A8498</f>
        <v>45662</v>
      </c>
      <c r="C8498" s="54">
        <f>タスク実績csv元!F8498</f>
        <v>0.61458333333333337</v>
      </c>
      <c r="D8498" s="54">
        <f>タスク実績csv元!E8498</f>
        <v>0.58333333333333337</v>
      </c>
      <c r="E8498" t="str">
        <f>タスク実績csv元!I8498&amp;""</f>
        <v/>
      </c>
      <c r="F8498" t="str">
        <f>タスク実績csv元!D8498</f>
        <v>信用調査移行手順書の更新</v>
      </c>
      <c r="G8498" t="str">
        <f t="shared" si="132"/>
        <v>INSERT INTO task_achivement(task_no,achive_date,end_time,start_time,task_detail,memo)VALUES('{3bfae8e9-f157-4a93-8f07-ee8b8a40f008}','2025/01/05','2025/01/05 14:45:00','2025/01/05 14:00:00','','信用調査移行手順書の更新');</v>
      </c>
    </row>
    <row r="8499" spans="1:7">
      <c r="A8499" s="48" t="str">
        <f>_xlfn.XLOOKUP(_xlfn.XLOOKUP(MID(タスク実績csv元!C8499,1,SEARCH(":",タスク実績csv元!C8499)-1),リスト!F:F,リスト!G:G)&amp;MID(タスク実績csv元!C8499,SEARCH(":",タスク実績csv元!C8499),999),タスクDB!K:K,タスクDB!A:A)</f>
        <v>{3bfae8e9-f157-4a93-8f07-ee8b8a40f008}</v>
      </c>
      <c r="B8499" s="11">
        <f>タスク実績csv元!A8499</f>
        <v>45662</v>
      </c>
      <c r="C8499" s="54">
        <f>タスク実績csv元!F8499</f>
        <v>0.625</v>
      </c>
      <c r="D8499" s="54">
        <f>タスク実績csv元!E8499</f>
        <v>0.61458333333333337</v>
      </c>
      <c r="E8499" t="str">
        <f>タスク実績csv元!I8499&amp;""</f>
        <v/>
      </c>
      <c r="F8499" t="str">
        <f>タスク実績csv元!D8499</f>
        <v>場所オブジェクトの項目移送表作成</v>
      </c>
      <c r="G8499" t="str">
        <f t="shared" si="132"/>
        <v>INSERT INTO task_achivement(task_no,achive_date,end_time,start_time,task_detail,memo)VALUES('{3bfae8e9-f157-4a93-8f07-ee8b8a40f008}','2025/01/05','2025/01/05 15:00:00','2025/01/05 14:45:00','','場所オブジェクトの項目移送表作成');</v>
      </c>
    </row>
    <row r="8500" spans="1:7">
      <c r="A8500" s="48" t="str">
        <f>_xlfn.XLOOKUP(_xlfn.XLOOKUP(MID(タスク実績csv元!C8500,1,SEARCH(":",タスク実績csv元!C8500)-1),リスト!F:F,リスト!G:G)&amp;MID(タスク実績csv元!C8500,SEARCH(":",タスク実績csv元!C8500),999),タスクDB!K:K,タスクDB!A:A)</f>
        <v>{4c39d40d-b35f-4cfa-b549-6c5de24454e2}</v>
      </c>
      <c r="B8500" s="11">
        <f>タスク実績csv元!A8500</f>
        <v>45663</v>
      </c>
      <c r="C8500" s="54">
        <f>タスク実績csv元!F8500</f>
        <v>0.40625</v>
      </c>
      <c r="D8500" s="54">
        <f>タスク実績csv元!E8500</f>
        <v>0.39583333333333331</v>
      </c>
      <c r="E8500" t="str">
        <f>タスク実績csv元!I8500&amp;""</f>
        <v/>
      </c>
      <c r="F8500" t="str">
        <f>タスク実績csv元!D8500</f>
        <v>朝礼</v>
      </c>
      <c r="G8500" t="str">
        <f t="shared" si="132"/>
        <v>INSERT INTO task_achivement(task_no,achive_date,end_time,start_time,task_detail,memo)VALUES('{4c39d40d-b35f-4cfa-b549-6c5de24454e2}','2025/01/06','2025/01/06 09:45:00','2025/01/06 09:30:00','','朝礼');</v>
      </c>
    </row>
    <row r="8501" spans="1:7">
      <c r="A8501" s="48" t="str">
        <f>_xlfn.XLOOKUP(_xlfn.XLOOKUP(MID(タスク実績csv元!C8501,1,SEARCH(":",タスク実績csv元!C8501)-1),リスト!F:F,リスト!G:G)&amp;MID(タスク実績csv元!C8501,SEARCH(":",タスク実績csv元!C8501),999),タスクDB!K:K,タスクDB!A:A)</f>
        <v>{d0d80a67-6f4b-4c2c-8010-bd45acbcca47}</v>
      </c>
      <c r="B8501" s="11">
        <f>タスク実績csv元!A8501</f>
        <v>45663</v>
      </c>
      <c r="C8501" s="54">
        <f>タスク実績csv元!F8501</f>
        <v>0.41666666666666669</v>
      </c>
      <c r="D8501" s="54">
        <f>タスク実績csv元!E8501</f>
        <v>0.40625</v>
      </c>
      <c r="E8501" t="str">
        <f>タスク実績csv元!I8501&amp;""</f>
        <v/>
      </c>
      <c r="F8501" t="str">
        <f>タスク実績csv元!D8501</f>
        <v>git対応</v>
      </c>
      <c r="G8501" t="str">
        <f t="shared" si="132"/>
        <v>INSERT INTO task_achivement(task_no,achive_date,end_time,start_time,task_detail,memo)VALUES('{d0d80a67-6f4b-4c2c-8010-bd45acbcca47}','2025/01/06','2025/01/06 10:00:00','2025/01/06 09:45:00','','git対応');</v>
      </c>
    </row>
    <row r="8502" spans="1:7">
      <c r="A8502" s="48" t="str">
        <f>_xlfn.XLOOKUP(_xlfn.XLOOKUP(MID(タスク実績csv元!C8502,1,SEARCH(":",タスク実績csv元!C8502)-1),リスト!F:F,リスト!G:G)&amp;MID(タスク実績csv元!C8502,SEARCH(":",タスク実績csv元!C8502),999),タスクDB!K:K,タスクDB!A:A)</f>
        <v>{3c725e9b-a684-46d8-88fb-086261f2dbe6}</v>
      </c>
      <c r="B8502" s="11">
        <f>タスク実績csv元!A8502</f>
        <v>45663</v>
      </c>
      <c r="C8502" s="54">
        <f>タスク実績csv元!F8502</f>
        <v>0.42708333333333331</v>
      </c>
      <c r="D8502" s="54">
        <f>タスク実績csv元!E8502</f>
        <v>0.41666666666666669</v>
      </c>
      <c r="E8502" t="str">
        <f>タスク実績csv元!I8502&amp;""</f>
        <v/>
      </c>
      <c r="F8502" t="str">
        <f>タスク実績csv元!D8502</f>
        <v>週次整理</v>
      </c>
      <c r="G8502" t="str">
        <f t="shared" si="132"/>
        <v>INSERT INTO task_achivement(task_no,achive_date,end_time,start_time,task_detail,memo)VALUES('{3c725e9b-a684-46d8-88fb-086261f2dbe6}','2025/01/06','2025/01/06 10:15:00','2025/01/06 10:00:00','','週次整理');</v>
      </c>
    </row>
    <row r="8503" spans="1:7">
      <c r="A8503" s="48" t="str">
        <f>_xlfn.XLOOKUP(_xlfn.XLOOKUP(MID(タスク実績csv元!C8503,1,SEARCH(":",タスク実績csv元!C8503)-1),リスト!F:F,リスト!G:G)&amp;MID(タスク実績csv元!C8503,SEARCH(":",タスク実績csv元!C8503),999),タスクDB!K:K,タスクDB!A:A)</f>
        <v>{fa1d15a7-0fa5-46a0-b2a9-9b86fd9480ff}</v>
      </c>
      <c r="B8503" s="11">
        <f>タスク実績csv元!A8503</f>
        <v>45663</v>
      </c>
      <c r="C8503" s="54">
        <f>タスク実績csv元!F8503</f>
        <v>0.4375</v>
      </c>
      <c r="D8503" s="54">
        <f>タスク実績csv元!E8503</f>
        <v>0.42708333333333331</v>
      </c>
      <c r="E8503" t="str">
        <f>タスク実績csv元!I8503&amp;""</f>
        <v/>
      </c>
      <c r="F8503" t="str">
        <f>タスク実績csv元!D8503</f>
        <v>外部キーへの説明メッセージ追加</v>
      </c>
      <c r="G8503" t="str">
        <f t="shared" si="132"/>
        <v>INSERT INTO task_achivement(task_no,achive_date,end_time,start_time,task_detail,memo)VALUES('{fa1d15a7-0fa5-46a0-b2a9-9b86fd9480ff}','2025/01/06','2025/01/06 10:30:00','2025/01/06 10:15:00','','外部キーへの説明メッセージ追加');</v>
      </c>
    </row>
    <row r="8504" spans="1:7">
      <c r="A8504" s="48" t="str">
        <f>_xlfn.XLOOKUP(_xlfn.XLOOKUP(MID(タスク実績csv元!C8504,1,SEARCH(":",タスク実績csv元!C8504)-1),リスト!F:F,リスト!G:G)&amp;MID(タスク実績csv元!C8504,SEARCH(":",タスク実績csv元!C8504),999),タスクDB!K:K,タスクDB!A:A)</f>
        <v>{78279889-3b63-4eb3-941f-1aba0877d298}</v>
      </c>
      <c r="B8504" s="11">
        <f>タスク実績csv元!A8504</f>
        <v>45663</v>
      </c>
      <c r="C8504" s="54">
        <f>タスク実績csv元!F8504</f>
        <v>0.44791666666666669</v>
      </c>
      <c r="D8504" s="54">
        <f>タスク実績csv元!E8504</f>
        <v>0.4375</v>
      </c>
      <c r="E8504" t="str">
        <f>タスク実績csv元!I8504&amp;""</f>
        <v>SYSMEX_BPM_FM-977 UAT3　納入実績にサービス連絡先アドレスを登録したがSVMX納入実績に連携されない</v>
      </c>
      <c r="F8504" t="str">
        <f>タスク実績csv元!D8504</f>
        <v>SVMX納入機器への項目コピー確認</v>
      </c>
      <c r="G8504" t="str">
        <f t="shared" si="132"/>
        <v>INSERT INTO task_achivement(task_no,achive_date,end_time,start_time,task_detail,memo)VALUES('{78279889-3b63-4eb3-941f-1aba0877d298}','2025/01/06','2025/01/06 10:45:00','2025/01/06 10:30:00','SYSMEX_BPM_FM-977 UAT3　納入実績にサービス連絡先アドレスを登録したがSVMX納入実績に連携されない','SVMX納入機器への項目コピー確認');</v>
      </c>
    </row>
    <row r="8505" spans="1:7">
      <c r="A8505" s="48" t="str">
        <f>_xlfn.XLOOKUP(_xlfn.XLOOKUP(MID(タスク実績csv元!C8505,1,SEARCH(":",タスク実績csv元!C8505)-1),リスト!F:F,リスト!G:G)&amp;MID(タスク実績csv元!C8505,SEARCH(":",タスク実績csv元!C8505),999),タスクDB!K:K,タスクDB!A:A)</f>
        <v>{fa1d15a7-0fa5-46a0-b2a9-9b86fd9480ff}</v>
      </c>
      <c r="B8505" s="11">
        <f>タスク実績csv元!A8505</f>
        <v>45663</v>
      </c>
      <c r="C8505" s="54">
        <f>タスク実績csv元!F8505</f>
        <v>0.45833333333333331</v>
      </c>
      <c r="D8505" s="54">
        <f>タスク実績csv元!E8505</f>
        <v>0.44791666666666669</v>
      </c>
      <c r="E8505" t="str">
        <f>タスク実績csv元!I8505&amp;""</f>
        <v/>
      </c>
      <c r="F8505" t="str">
        <f>タスク実績csv元!D8505</f>
        <v>本番得意先の情報取得、共有(→中森/芦江)</v>
      </c>
      <c r="G8505" t="str">
        <f t="shared" si="132"/>
        <v>INSERT INTO task_achivement(task_no,achive_date,end_time,start_time,task_detail,memo)VALUES('{fa1d15a7-0fa5-46a0-b2a9-9b86fd9480ff}','2025/01/06','2025/01/06 11:00:00','2025/01/06 10:45:00','','本番得意先の情報取得、共有(→中森/芦江)');</v>
      </c>
    </row>
    <row r="8506" spans="1:7">
      <c r="A8506" s="48" t="str">
        <f>_xlfn.XLOOKUP(_xlfn.XLOOKUP(MID(タスク実績csv元!C8506,1,SEARCH(":",タスク実績csv元!C8506)-1),リスト!F:F,リスト!G:G)&amp;MID(タスク実績csv元!C8506,SEARCH(":",タスク実績csv元!C8506),999),タスクDB!K:K,タスクDB!A:A)</f>
        <v>{4c39d40d-b35f-4cfa-b549-6c5de24454e2}</v>
      </c>
      <c r="B8506" s="11">
        <f>タスク実績csv元!A8506</f>
        <v>45663</v>
      </c>
      <c r="C8506" s="54">
        <f>タスク実績csv元!F8506</f>
        <v>0.5</v>
      </c>
      <c r="D8506" s="54">
        <f>タスク実績csv元!E8506</f>
        <v>0.45833333333333331</v>
      </c>
      <c r="E8506" t="str">
        <f>タスク実績csv元!I8506&amp;""</f>
        <v/>
      </c>
      <c r="F8506" t="str">
        <f>タスク実績csv元!D8506</f>
        <v>チームMTG</v>
      </c>
      <c r="G8506" t="str">
        <f t="shared" si="132"/>
        <v>INSERT INTO task_achivement(task_no,achive_date,end_time,start_time,task_detail,memo)VALUES('{4c39d40d-b35f-4cfa-b549-6c5de24454e2}','2025/01/06','2025/01/06 12:00:00','2025/01/06 11:00:00','','チームMTG');</v>
      </c>
    </row>
    <row r="8507" spans="1:7">
      <c r="A8507" s="48" t="str">
        <f>_xlfn.XLOOKUP(_xlfn.XLOOKUP(MID(タスク実績csv元!C8507,1,SEARCH(":",タスク実績csv元!C8507)-1),リスト!F:F,リスト!G:G)&amp;MID(タスク実績csv元!C8507,SEARCH(":",タスク実績csv元!C8507),999),タスクDB!K:K,タスクDB!A:A)</f>
        <v>{eccefbf1-a852-44a0-af6a-c2c31b42f737}</v>
      </c>
      <c r="B8507" s="11">
        <f>タスク実績csv元!A8507</f>
        <v>45663</v>
      </c>
      <c r="C8507" s="54">
        <f>タスク実績csv元!F8507</f>
        <v>0.58333333333333337</v>
      </c>
      <c r="D8507" s="54">
        <f>タスク実績csv元!E8507</f>
        <v>0.5625</v>
      </c>
      <c r="E8507" t="str">
        <f>タスク実績csv元!I8507&amp;""</f>
        <v/>
      </c>
      <c r="F8507" t="str">
        <f>タスク実績csv元!D8507</f>
        <v>年間カレンダー設定について</v>
      </c>
      <c r="G8507" t="str">
        <f t="shared" si="132"/>
        <v>INSERT INTO task_achivement(task_no,achive_date,end_time,start_time,task_detail,memo)VALUES('{eccefbf1-a852-44a0-af6a-c2c31b42f737}','2025/01/06','2025/01/06 14:00:00','2025/01/06 13:30:00','','年間カレンダー設定について');</v>
      </c>
    </row>
    <row r="8508" spans="1:7">
      <c r="A8508" s="48" t="str">
        <f>_xlfn.XLOOKUP(_xlfn.XLOOKUP(MID(タスク実績csv元!C8508,1,SEARCH(":",タスク実績csv元!C8508)-1),リスト!F:F,リスト!G:G)&amp;MID(タスク実績csv元!C8508,SEARCH(":",タスク実績csv元!C8508),999),タスクDB!K:K,タスクDB!A:A)</f>
        <v>{fa1d15a7-0fa5-46a0-b2a9-9b86fd9480ff}</v>
      </c>
      <c r="B8508" s="11">
        <f>タスク実績csv元!A8508</f>
        <v>45663</v>
      </c>
      <c r="C8508" s="54">
        <f>タスク実績csv元!F8508</f>
        <v>0.625</v>
      </c>
      <c r="D8508" s="54">
        <f>タスク実績csv元!E8508</f>
        <v>0.58333333333333337</v>
      </c>
      <c r="E8508" t="str">
        <f>タスク実績csv元!I8508&amp;""</f>
        <v/>
      </c>
      <c r="F8508" t="str">
        <f>タスク実績csv元!D8508</f>
        <v>DSC接続情報作成手順、フローの作成※本番エラー対応</v>
      </c>
      <c r="G8508" t="str">
        <f t="shared" si="132"/>
        <v>INSERT INTO task_achivement(task_no,achive_date,end_time,start_time,task_detail,memo)VALUES('{fa1d15a7-0fa5-46a0-b2a9-9b86fd9480ff}','2025/01/06','2025/01/06 15:00:00','2025/01/06 14:00:00','','DSC接続情報作成手順、フローの作成※本番エラー対応');</v>
      </c>
    </row>
    <row r="8509" spans="1:7">
      <c r="A8509" s="48" t="str">
        <f>_xlfn.XLOOKUP(_xlfn.XLOOKUP(MID(タスク実績csv元!C8509,1,SEARCH(":",タスク実績csv元!C8509)-1),リスト!F:F,リスト!G:G)&amp;MID(タスク実績csv元!C8509,SEARCH(":",タスク実績csv元!C8509),999),タスクDB!K:K,タスクDB!A:A)</f>
        <v>{8bf29be6-00eb-4704-99d7-d935cf00aff3}</v>
      </c>
      <c r="B8509" s="11">
        <f>タスク実績csv元!A8509</f>
        <v>45663</v>
      </c>
      <c r="C8509" s="54">
        <f>タスク実績csv元!F8509</f>
        <v>0.64583333333333337</v>
      </c>
      <c r="D8509" s="54">
        <f>タスク実績csv元!E8509</f>
        <v>0.625</v>
      </c>
      <c r="E8509" t="str">
        <f>タスク実績csv元!I8509&amp;""</f>
        <v/>
      </c>
      <c r="F8509" t="str">
        <f>タスク実績csv元!D8509</f>
        <v>SNCS連携に関する打ち合わせ</v>
      </c>
      <c r="G8509" t="str">
        <f t="shared" si="132"/>
        <v>INSERT INTO task_achivement(task_no,achive_date,end_time,start_time,task_detail,memo)VALUES('{8bf29be6-00eb-4704-99d7-d935cf00aff3}','2025/01/06','2025/01/06 15:30:00','2025/01/06 15:00:00','','SNCS連携に関する打ち合わせ');</v>
      </c>
    </row>
    <row r="8510" spans="1:7">
      <c r="A8510" s="48" t="str">
        <f>_xlfn.XLOOKUP(_xlfn.XLOOKUP(MID(タスク実績csv元!C8510,1,SEARCH(":",タスク実績csv元!C8510)-1),リスト!F:F,リスト!G:G)&amp;MID(タスク実績csv元!C8510,SEARCH(":",タスク実績csv元!C8510),999),タスクDB!K:K,タスクDB!A:A)</f>
        <v>{fa1d15a7-0fa5-46a0-b2a9-9b86fd9480ff}</v>
      </c>
      <c r="B8510" s="11">
        <f>タスク実績csv元!A8510</f>
        <v>45663</v>
      </c>
      <c r="C8510" s="54">
        <f>タスク実績csv元!F8510</f>
        <v>0.66666666666666663</v>
      </c>
      <c r="D8510" s="54">
        <f>タスク実績csv元!E8510</f>
        <v>0.64583333333333337</v>
      </c>
      <c r="E8510" t="str">
        <f>タスク実績csv元!I8510&amp;""</f>
        <v/>
      </c>
      <c r="F8510" t="str">
        <f>タスク実績csv元!D8510</f>
        <v>DSC接続情報作成手順、フローの作成※本番エラー対応</v>
      </c>
      <c r="G8510" t="str">
        <f t="shared" si="132"/>
        <v>INSERT INTO task_achivement(task_no,achive_date,end_time,start_time,task_detail,memo)VALUES('{fa1d15a7-0fa5-46a0-b2a9-9b86fd9480ff}','2025/01/06','2025/01/06 16:00:00','2025/01/06 15:30:00','','DSC接続情報作成手順、フローの作成※本番エラー対応');</v>
      </c>
    </row>
    <row r="8511" spans="1:7">
      <c r="A8511" s="48" t="str">
        <f>_xlfn.XLOOKUP(_xlfn.XLOOKUP(MID(タスク実績csv元!C8511,1,SEARCH(":",タスク実績csv元!C8511)-1),リスト!F:F,リスト!G:G)&amp;MID(タスク実績csv元!C8511,SEARCH(":",タスク実績csv元!C8511),999),タスクDB!K:K,タスクDB!A:A)</f>
        <v>{3bfae8e9-f157-4a93-8f07-ee8b8a40f008}</v>
      </c>
      <c r="B8511" s="11">
        <f>タスク実績csv元!A8511</f>
        <v>45663</v>
      </c>
      <c r="C8511" s="54">
        <f>タスク実績csv元!F8511</f>
        <v>0.71875</v>
      </c>
      <c r="D8511" s="54">
        <f>タスク実績csv元!E8511</f>
        <v>0.70833333333333337</v>
      </c>
      <c r="E8511" t="str">
        <f>タスク実績csv元!I8511&amp;""</f>
        <v/>
      </c>
      <c r="F8511" t="str">
        <f>タスク実績csv元!D8511</f>
        <v>backlog整理</v>
      </c>
      <c r="G8511" t="str">
        <f t="shared" si="132"/>
        <v>INSERT INTO task_achivement(task_no,achive_date,end_time,start_time,task_detail,memo)VALUES('{3bfae8e9-f157-4a93-8f07-ee8b8a40f008}','2025/01/06','2025/01/06 17:15:00','2025/01/06 17:00:00','','backlog整理');</v>
      </c>
    </row>
    <row r="8512" spans="1:7">
      <c r="A8512" s="48" t="str">
        <f>_xlfn.XLOOKUP(_xlfn.XLOOKUP(MID(タスク実績csv元!C8512,1,SEARCH(":",タスク実績csv元!C8512)-1),リスト!F:F,リスト!G:G)&amp;MID(タスク実績csv元!C8512,SEARCH(":",タスク実績csv元!C8512),999),タスクDB!K:K,タスクDB!A:A)</f>
        <v>{8bf29be6-00eb-4704-99d7-d935cf00aff3}</v>
      </c>
      <c r="B8512" s="11">
        <f>タスク実績csv元!A8512</f>
        <v>45664</v>
      </c>
      <c r="C8512" s="54">
        <f>タスク実績csv元!F8512</f>
        <v>0.41666666666666669</v>
      </c>
      <c r="D8512" s="54">
        <f>タスク実績csv元!E8512</f>
        <v>0.39583333333333331</v>
      </c>
      <c r="E8512" t="str">
        <f>タスク実績csv元!I8512&amp;""</f>
        <v/>
      </c>
      <c r="F8512" t="str">
        <f>タスク実績csv元!D8512</f>
        <v>UAT進捗</v>
      </c>
      <c r="G8512" t="str">
        <f t="shared" si="132"/>
        <v>INSERT INTO task_achivement(task_no,achive_date,end_time,start_time,task_detail,memo)VALUES('{8bf29be6-00eb-4704-99d7-d935cf00aff3}','2025/01/07','2025/01/07 10:00:00','2025/01/07 09:30:00','','UAT進捗');</v>
      </c>
    </row>
    <row r="8513" spans="1:7">
      <c r="A8513" s="48" t="str">
        <f>_xlfn.XLOOKUP(_xlfn.XLOOKUP(MID(タスク実績csv元!C8513,1,SEARCH(":",タスク実績csv元!C8513)-1),リスト!F:F,リスト!G:G)&amp;MID(タスク実績csv元!C8513,SEARCH(":",タスク実績csv元!C8513),999),タスクDB!K:K,タスクDB!A:A)</f>
        <v>{8bf29be6-00eb-4704-99d7-d935cf00aff3}</v>
      </c>
      <c r="B8513" s="11">
        <f>タスク実績csv元!A8513</f>
        <v>45664</v>
      </c>
      <c r="C8513" s="54">
        <f>タスク実績csv元!F8513</f>
        <v>0.45833333333333331</v>
      </c>
      <c r="D8513" s="54">
        <f>タスク実績csv元!E8513</f>
        <v>0.41666666666666669</v>
      </c>
      <c r="E8513" t="str">
        <f>タスク実績csv元!I8513&amp;""</f>
        <v/>
      </c>
      <c r="F8513" t="str">
        <f>タスク実績csv元!D8513</f>
        <v>SVMX定例</v>
      </c>
      <c r="G8513" t="str">
        <f t="shared" si="132"/>
        <v>INSERT INTO task_achivement(task_no,achive_date,end_time,start_time,task_detail,memo)VALUES('{8bf29be6-00eb-4704-99d7-d935cf00aff3}','2025/01/07','2025/01/07 11:00:00','2025/01/07 10:00:00','','SVMX定例');</v>
      </c>
    </row>
    <row r="8514" spans="1:7">
      <c r="A8514" s="48" t="str">
        <f>_xlfn.XLOOKUP(_xlfn.XLOOKUP(MID(タスク実績csv元!C8514,1,SEARCH(":",タスク実績csv元!C8514)-1),リスト!F:F,リスト!G:G)&amp;MID(タスク実績csv元!C8514,SEARCH(":",タスク実績csv元!C8514),999),タスクDB!K:K,タスクDB!A:A)</f>
        <v>{3bfae8e9-f157-4a93-8f07-ee8b8a40f008}</v>
      </c>
      <c r="B8514" s="11">
        <f>タスク実績csv元!A8514</f>
        <v>45664</v>
      </c>
      <c r="C8514" s="54">
        <f>タスク実績csv元!F8514</f>
        <v>0.47916666666666669</v>
      </c>
      <c r="D8514" s="54">
        <f>タスク実績csv元!E8514</f>
        <v>0.45833333333333331</v>
      </c>
      <c r="E8514" t="str">
        <f>タスク実績csv元!I8514&amp;""</f>
        <v/>
      </c>
      <c r="F8514" t="str">
        <f>タスク実績csv元!D8514</f>
        <v>契約変更申請移行の手順書確認</v>
      </c>
      <c r="G8514" t="str">
        <f t="shared" si="132"/>
        <v>INSERT INTO task_achivement(task_no,achive_date,end_time,start_time,task_detail,memo)VALUES('{3bfae8e9-f157-4a93-8f07-ee8b8a40f008}','2025/01/07','2025/01/07 11:30:00','2025/01/07 11:00:00','','契約変更申請移行の手順書確認');</v>
      </c>
    </row>
    <row r="8515" spans="1:7">
      <c r="A8515" s="48" t="str">
        <f>_xlfn.XLOOKUP(_xlfn.XLOOKUP(MID(タスク実績csv元!C8515,1,SEARCH(":",タスク実績csv元!C8515)-1),リスト!F:F,リスト!G:G)&amp;MID(タスク実績csv元!C8515,SEARCH(":",タスク実績csv元!C8515),999),タスクDB!K:K,タスクDB!A:A)</f>
        <v>{3bfae8e9-f157-4a93-8f07-ee8b8a40f008}</v>
      </c>
      <c r="B8515" s="11">
        <f>タスク実績csv元!A8515</f>
        <v>45664</v>
      </c>
      <c r="C8515" s="54">
        <f>タスク実績csv元!F8515</f>
        <v>0.54166666666666663</v>
      </c>
      <c r="D8515" s="54">
        <f>タスク実績csv元!E8515</f>
        <v>0.53125</v>
      </c>
      <c r="E8515" t="str">
        <f>タスク実績csv元!I8515&amp;""</f>
        <v/>
      </c>
      <c r="F8515" t="str">
        <f>タスク実績csv元!D8515</f>
        <v>打合せ準備</v>
      </c>
      <c r="G8515" t="str">
        <f t="shared" ref="G8515:G8578" si="133">IF(B8515=0,"","INSERT INTO task_achivement("&amp;$A$1&amp;","&amp;$B$1&amp;","&amp;$C$1&amp;","&amp;$D$1&amp;","&amp;$E$1&amp;","&amp;$F$1&amp;")VALUES('"&amp;A8515&amp;"',"&amp;IF(B8515="","null","'"&amp;TEXT(B8515,"yyyy/MM/dd")&amp;"'")&amp;","&amp;IF(C8515="","null","'"&amp;TEXT(B8515,"yyyy/MM/dd")&amp;" "&amp;TEXT(C8515,"HH:mm:ss")&amp;"'")&amp;","&amp;IF(D8515="","null","'"&amp;TEXT(B8515,"yyyy/MM/dd")&amp;" "&amp;TEXT(D8515,"HH:mm:ss")&amp;"'")&amp;",'"&amp;E8515&amp;"','"&amp;F8515&amp;"');")</f>
        <v>INSERT INTO task_achivement(task_no,achive_date,end_time,start_time,task_detail,memo)VALUES('{3bfae8e9-f157-4a93-8f07-ee8b8a40f008}','2025/01/07','2025/01/07 13:00:00','2025/01/07 12:45:00','','打合せ準備');</v>
      </c>
    </row>
    <row r="8516" spans="1:7">
      <c r="A8516" s="48" t="str">
        <f>_xlfn.XLOOKUP(_xlfn.XLOOKUP(MID(タスク実績csv元!C8516,1,SEARCH(":",タスク実績csv元!C8516)-1),リスト!F:F,リスト!G:G)&amp;MID(タスク実績csv元!C8516,SEARCH(":",タスク実績csv元!C8516),999),タスクDB!K:K,タスクDB!A:A)</f>
        <v>{3bfae8e9-f157-4a93-8f07-ee8b8a40f008}</v>
      </c>
      <c r="B8516" s="11">
        <f>タスク実績csv元!A8516</f>
        <v>45664</v>
      </c>
      <c r="C8516" s="54">
        <f>タスク実績csv元!F8516</f>
        <v>0.625</v>
      </c>
      <c r="D8516" s="54">
        <f>タスク実績csv元!E8516</f>
        <v>0.54166666666666663</v>
      </c>
      <c r="E8516" t="str">
        <f>タスク実績csv元!I8516&amp;""</f>
        <v/>
      </c>
      <c r="F8516" t="str">
        <f>タスク実績csv元!D8516</f>
        <v>品目/既存オブジェクト打合せ資料整理</v>
      </c>
      <c r="G8516" t="str">
        <f t="shared" si="133"/>
        <v>INSERT INTO task_achivement(task_no,achive_date,end_time,start_time,task_detail,memo)VALUES('{3bfae8e9-f157-4a93-8f07-ee8b8a40f008}','2025/01/07','2025/01/07 15:00:00','2025/01/07 13:00:00','','品目/既存オブジェクト打合せ資料整理');</v>
      </c>
    </row>
    <row r="8517" spans="1:7">
      <c r="A8517" s="48" t="str">
        <f>_xlfn.XLOOKUP(_xlfn.XLOOKUP(MID(タスク実績csv元!C8517,1,SEARCH(":",タスク実績csv元!C8517)-1),リスト!F:F,リスト!G:G)&amp;MID(タスク実績csv元!C8517,SEARCH(":",タスク実績csv元!C8517),999),タスクDB!K:K,タスクDB!A:A)</f>
        <v>{8bf29be6-00eb-4704-99d7-d935cf00aff3}</v>
      </c>
      <c r="B8517" s="11">
        <f>タスク実績csv元!A8517</f>
        <v>45664</v>
      </c>
      <c r="C8517" s="54">
        <f>タスク実績csv元!F8517</f>
        <v>0.64583333333333337</v>
      </c>
      <c r="D8517" s="54">
        <f>タスク実績csv元!E8517</f>
        <v>0.625</v>
      </c>
      <c r="E8517" t="str">
        <f>タスク実績csv元!I8517&amp;""</f>
        <v/>
      </c>
      <c r="F8517" t="str">
        <f>タスク実績csv元!D8517</f>
        <v>OTC定例</v>
      </c>
      <c r="G8517" t="str">
        <f t="shared" si="133"/>
        <v>INSERT INTO task_achivement(task_no,achive_date,end_time,start_time,task_detail,memo)VALUES('{8bf29be6-00eb-4704-99d7-d935cf00aff3}','2025/01/07','2025/01/07 15:30:00','2025/01/07 15:00:00','','OTC定例');</v>
      </c>
    </row>
    <row r="8518" spans="1:7">
      <c r="A8518" s="48" t="str">
        <f>_xlfn.XLOOKUP(_xlfn.XLOOKUP(MID(タスク実績csv元!C8518,1,SEARCH(":",タスク実績csv元!C8518)-1),リスト!F:F,リスト!G:G)&amp;MID(タスク実績csv元!C8518,SEARCH(":",タスク実績csv元!C8518),999),タスクDB!K:K,タスクDB!A:A)</f>
        <v>{3bfae8e9-f157-4a93-8f07-ee8b8a40f008}</v>
      </c>
      <c r="B8518" s="11">
        <f>タスク実績csv元!A8518</f>
        <v>45664</v>
      </c>
      <c r="C8518" s="54">
        <f>タスク実績csv元!F8518</f>
        <v>0.75</v>
      </c>
      <c r="D8518" s="54">
        <f>タスク実績csv元!E8518</f>
        <v>0.64583333333333337</v>
      </c>
      <c r="E8518" t="str">
        <f>タスク実績csv元!I8518&amp;""</f>
        <v/>
      </c>
      <c r="F8518" t="str">
        <f>タスク実績csv元!D8518</f>
        <v>品目/既存オブジェクト打合せ資料整理</v>
      </c>
      <c r="G8518" t="str">
        <f t="shared" si="133"/>
        <v>INSERT INTO task_achivement(task_no,achive_date,end_time,start_time,task_detail,memo)VALUES('{3bfae8e9-f157-4a93-8f07-ee8b8a40f008}','2025/01/07','2025/01/07 18:00:00','2025/01/07 15:30:00','','品目/既存オブジェクト打合せ資料整理');</v>
      </c>
    </row>
    <row r="8519" spans="1:7">
      <c r="A8519" s="48" t="str">
        <f>_xlfn.XLOOKUP(_xlfn.XLOOKUP(MID(タスク実績csv元!C8519,1,SEARCH(":",タスク実績csv元!C8519)-1),リスト!F:F,リスト!G:G)&amp;MID(タスク実績csv元!C8519,SEARCH(":",タスク実績csv元!C8519),999),タスクDB!K:K,タスクDB!A:A)</f>
        <v>{4c39d40d-b35f-4cfa-b549-6c5de24454e2}</v>
      </c>
      <c r="B8519" s="11">
        <f>タスク実績csv元!A8519</f>
        <v>45665</v>
      </c>
      <c r="C8519" s="54">
        <f>タスク実績csv元!F8519</f>
        <v>0.40625</v>
      </c>
      <c r="D8519" s="54">
        <f>タスク実績csv元!E8519</f>
        <v>0.39583333333333331</v>
      </c>
      <c r="E8519" t="str">
        <f>タスク実績csv元!I8519&amp;""</f>
        <v/>
      </c>
      <c r="F8519" t="str">
        <f>タスク実績csv元!D8519</f>
        <v>朝会</v>
      </c>
      <c r="G8519" t="str">
        <f t="shared" si="133"/>
        <v>INSERT INTO task_achivement(task_no,achive_date,end_time,start_time,task_detail,memo)VALUES('{4c39d40d-b35f-4cfa-b549-6c5de24454e2}','2025/01/08','2025/01/08 09:45:00','2025/01/08 09:30:00','','朝会');</v>
      </c>
    </row>
    <row r="8520" spans="1:7">
      <c r="A8520" s="48" t="str">
        <f>_xlfn.XLOOKUP(_xlfn.XLOOKUP(MID(タスク実績csv元!C8520,1,SEARCH(":",タスク実績csv元!C8520)-1),リスト!F:F,リスト!G:G)&amp;MID(タスク実績csv元!C8520,SEARCH(":",タスク実績csv元!C8520),999),タスクDB!K:K,タスクDB!A:A)</f>
        <v>{d0d80a67-6f4b-4c2c-8010-bd45acbcca47}</v>
      </c>
      <c r="B8520" s="11">
        <f>タスク実績csv元!A8520</f>
        <v>45665</v>
      </c>
      <c r="C8520" s="54">
        <f>タスク実績csv元!F8520</f>
        <v>0.41666666666666669</v>
      </c>
      <c r="D8520" s="54">
        <f>タスク実績csv元!E8520</f>
        <v>0.40625</v>
      </c>
      <c r="E8520" t="str">
        <f>タスク実績csv元!I8520&amp;""</f>
        <v/>
      </c>
      <c r="F8520" t="str">
        <f>タスク実績csv元!D8520</f>
        <v>SCORP_JEA_PMO-10118 【本番移行】S/4⇔SF連携の事前設定確認</v>
      </c>
      <c r="G8520" t="str">
        <f t="shared" si="133"/>
        <v>INSERT INTO task_achivement(task_no,achive_date,end_time,start_time,task_detail,memo)VALUES('{d0d80a67-6f4b-4c2c-8010-bd45acbcca47}','2025/01/08','2025/01/08 10:00:00','2025/01/08 09:45:00','','SCORP_JEA_PMO-10118 【本番移行】S/4⇔SF連携の事前設定確認');</v>
      </c>
    </row>
    <row r="8521" spans="1:7">
      <c r="A8521" s="48" t="str">
        <f>_xlfn.XLOOKUP(_xlfn.XLOOKUP(MID(タスク実績csv元!C8521,1,SEARCH(":",タスク実績csv元!C8521)-1),リスト!F:F,リスト!G:G)&amp;MID(タスク実績csv元!C8521,SEARCH(":",タスク実績csv元!C8521),999),タスクDB!K:K,タスクDB!A:A)</f>
        <v>{eccefbf1-a852-44a0-af6a-c2c31b42f737}</v>
      </c>
      <c r="B8521" s="11">
        <f>タスク実績csv元!A8521</f>
        <v>45665</v>
      </c>
      <c r="C8521" s="54">
        <f>タスク実績csv元!F8521</f>
        <v>0.5</v>
      </c>
      <c r="D8521" s="54">
        <f>タスク実績csv元!E8521</f>
        <v>0.41666666666666669</v>
      </c>
      <c r="E8521" t="str">
        <f>タスク実績csv元!I8521&amp;""</f>
        <v/>
      </c>
      <c r="F8521" t="str">
        <f>タスク実績csv元!D8521</f>
        <v>移行週次打合せ</v>
      </c>
      <c r="G8521" t="str">
        <f t="shared" si="133"/>
        <v>INSERT INTO task_achivement(task_no,achive_date,end_time,start_time,task_detail,memo)VALUES('{eccefbf1-a852-44a0-af6a-c2c31b42f737}','2025/01/08','2025/01/08 12:00:00','2025/01/08 10:00:00','','移行週次打合せ');</v>
      </c>
    </row>
    <row r="8522" spans="1:7">
      <c r="A8522" s="48" t="str">
        <f>_xlfn.XLOOKUP(_xlfn.XLOOKUP(MID(タスク実績csv元!C8522,1,SEARCH(":",タスク実績csv元!C8522)-1),リスト!F:F,リスト!G:G)&amp;MID(タスク実績csv元!C8522,SEARCH(":",タスク実績csv元!C8522),999),タスクDB!K:K,タスクDB!A:A)</f>
        <v>{3bfae8e9-f157-4a93-8f07-ee8b8a40f008}</v>
      </c>
      <c r="B8522" s="11">
        <f>タスク実績csv元!A8522</f>
        <v>45665</v>
      </c>
      <c r="C8522" s="54">
        <f>タスク実績csv元!F8522</f>
        <v>0.58333333333333337</v>
      </c>
      <c r="D8522" s="54">
        <f>タスク実績csv元!E8522</f>
        <v>0.54166666666666663</v>
      </c>
      <c r="E8522" t="str">
        <f>タスク実績csv元!I8522&amp;""</f>
        <v/>
      </c>
      <c r="F8522" t="str">
        <f>タスク実績csv元!D8522</f>
        <v>セット品明細マスタの阿部さん質問回答</v>
      </c>
      <c r="G8522" t="str">
        <f t="shared" si="133"/>
        <v>INSERT INTO task_achivement(task_no,achive_date,end_time,start_time,task_detail,memo)VALUES('{3bfae8e9-f157-4a93-8f07-ee8b8a40f008}','2025/01/08','2025/01/08 14:00:00','2025/01/08 13:00:00','','セット品明細マスタの阿部さん質問回答');</v>
      </c>
    </row>
    <row r="8523" spans="1:7">
      <c r="A8523" s="48" t="str">
        <f>_xlfn.XLOOKUP(_xlfn.XLOOKUP(MID(タスク実績csv元!C8523,1,SEARCH(":",タスク実績csv元!C8523)-1),リスト!F:F,リスト!G:G)&amp;MID(タスク実績csv元!C8523,SEARCH(":",タスク実績csv元!C8523),999),タスクDB!K:K,タスクDB!A:A)</f>
        <v>{8bf29be6-00eb-4704-99d7-d935cf00aff3}</v>
      </c>
      <c r="B8523" s="11">
        <f>タスク実績csv元!A8523</f>
        <v>45665</v>
      </c>
      <c r="C8523" s="54">
        <f>タスク実績csv元!F8523</f>
        <v>0.625</v>
      </c>
      <c r="D8523" s="54">
        <f>タスク実績csv元!E8523</f>
        <v>0.58333333333333337</v>
      </c>
      <c r="E8523" t="str">
        <f>タスク実績csv元!I8523&amp;""</f>
        <v/>
      </c>
      <c r="F8523" t="str">
        <f>タスク実績csv元!D8523</f>
        <v>課題セッション(得意先のFax2)</v>
      </c>
      <c r="G8523" t="str">
        <f t="shared" si="133"/>
        <v>INSERT INTO task_achivement(task_no,achive_date,end_time,start_time,task_detail,memo)VALUES('{8bf29be6-00eb-4704-99d7-d935cf00aff3}','2025/01/08','2025/01/08 15:00:00','2025/01/08 14:00:00','','課題セッション(得意先のFax2)');</v>
      </c>
    </row>
    <row r="8524" spans="1:7">
      <c r="A8524" s="48" t="str">
        <f>_xlfn.XLOOKUP(_xlfn.XLOOKUP(MID(タスク実績csv元!C8524,1,SEARCH(":",タスク実績csv元!C8524)-1),リスト!F:F,リスト!G:G)&amp;MID(タスク実績csv元!C8524,SEARCH(":",タスク実績csv元!C8524),999),タスクDB!K:K,タスクDB!A:A)</f>
        <v>{eccefbf1-a852-44a0-af6a-c2c31b42f737}</v>
      </c>
      <c r="B8524" s="11">
        <f>タスク実績csv元!A8524</f>
        <v>45665</v>
      </c>
      <c r="C8524" s="54">
        <f>タスク実績csv元!F8524</f>
        <v>0.66666666666666663</v>
      </c>
      <c r="D8524" s="54">
        <f>タスク実績csv元!E8524</f>
        <v>0.625</v>
      </c>
      <c r="E8524" t="str">
        <f>タスク実績csv元!I8524&amp;""</f>
        <v/>
      </c>
      <c r="F8524" t="str">
        <f>タスク実績csv元!D8524</f>
        <v>移行手動バックアップについて(福井)</v>
      </c>
      <c r="G8524" t="str">
        <f t="shared" si="133"/>
        <v>INSERT INTO task_achivement(task_no,achive_date,end_time,start_time,task_detail,memo)VALUES('{eccefbf1-a852-44a0-af6a-c2c31b42f737}','2025/01/08','2025/01/08 16:00:00','2025/01/08 15:00:00','','移行手動バックアップについて(福井)');</v>
      </c>
    </row>
    <row r="8525" spans="1:7">
      <c r="A8525" s="48" t="str">
        <f>_xlfn.XLOOKUP(_xlfn.XLOOKUP(MID(タスク実績csv元!C8525,1,SEARCH(":",タスク実績csv元!C8525)-1),リスト!F:F,リスト!G:G)&amp;MID(タスク実績csv元!C8525,SEARCH(":",タスク実績csv元!C8525),999),タスクDB!K:K,タスクDB!A:A)</f>
        <v>{eccefbf1-a852-44a0-af6a-c2c31b42f737}</v>
      </c>
      <c r="B8525" s="11">
        <f>タスク実績csv元!A8525</f>
        <v>45665</v>
      </c>
      <c r="C8525" s="54">
        <f>タスク実績csv元!F8525</f>
        <v>0.70833333333333337</v>
      </c>
      <c r="D8525" s="54">
        <f>タスク実績csv元!E8525</f>
        <v>0.66666666666666663</v>
      </c>
      <c r="E8525" t="str">
        <f>タスク実績csv元!I8525&amp;""</f>
        <v/>
      </c>
      <c r="F8525" t="str">
        <f>タスク実績csv元!D8525</f>
        <v>既存保守の年度改訂ヒアリング, DSカレンダー依頼</v>
      </c>
      <c r="G8525" t="str">
        <f t="shared" si="133"/>
        <v>INSERT INTO task_achivement(task_no,achive_date,end_time,start_time,task_detail,memo)VALUES('{eccefbf1-a852-44a0-af6a-c2c31b42f737}','2025/01/08','2025/01/08 17:00:00','2025/01/08 16:00:00','','既存保守の年度改訂ヒアリング, DSカレンダー依頼');</v>
      </c>
    </row>
    <row r="8526" spans="1:7">
      <c r="A8526" s="48" t="str">
        <f>_xlfn.XLOOKUP(_xlfn.XLOOKUP(MID(タスク実績csv元!C8526,1,SEARCH(":",タスク実績csv元!C8526)-1),リスト!F:F,リスト!G:G)&amp;MID(タスク実績csv元!C8526,SEARCH(":",タスク実績csv元!C8526),999),タスクDB!K:K,タスクDB!A:A)</f>
        <v>{eccefbf1-a852-44a0-af6a-c2c31b42f737}</v>
      </c>
      <c r="B8526" s="11">
        <f>タスク実績csv元!A8526</f>
        <v>45665</v>
      </c>
      <c r="C8526" s="54">
        <f>タスク実績csv元!F8526</f>
        <v>0.77083333333333337</v>
      </c>
      <c r="D8526" s="54">
        <f>タスク実績csv元!E8526</f>
        <v>0.75</v>
      </c>
      <c r="E8526" t="str">
        <f>タスク実績csv元!I8526&amp;""</f>
        <v/>
      </c>
      <c r="F8526" t="str">
        <f>タスク実績csv元!D8526</f>
        <v>移行のbacklog残課題整理(福井)</v>
      </c>
      <c r="G8526" t="str">
        <f t="shared" si="133"/>
        <v>INSERT INTO task_achivement(task_no,achive_date,end_time,start_time,task_detail,memo)VALUES('{eccefbf1-a852-44a0-af6a-c2c31b42f737}','2025/01/08','2025/01/08 18:30:00','2025/01/08 18:00:00','','移行のbacklog残課題整理(福井)');</v>
      </c>
    </row>
    <row r="8527" spans="1:7">
      <c r="A8527" s="48" t="str">
        <f>_xlfn.XLOOKUP(_xlfn.XLOOKUP(MID(タスク実績csv元!C8527,1,SEARCH(":",タスク実績csv元!C8527)-1),リスト!F:F,リスト!G:G)&amp;MID(タスク実績csv元!C8527,SEARCH(":",タスク実績csv元!C8527),999),タスクDB!K:K,タスクDB!A:A)</f>
        <v>{3bfae8e9-f157-4a93-8f07-ee8b8a40f008}</v>
      </c>
      <c r="B8527" s="11">
        <f>タスク実績csv元!A8527</f>
        <v>45665</v>
      </c>
      <c r="C8527" s="54">
        <f>タスク実績csv元!F8527</f>
        <v>0.97916666666666663</v>
      </c>
      <c r="D8527" s="54">
        <f>タスク実績csv元!E8527</f>
        <v>0.9375</v>
      </c>
      <c r="E8527" t="str">
        <f>タスク実績csv元!I8527&amp;""</f>
        <v/>
      </c>
      <c r="F8527" t="str">
        <f>タスク実績csv元!D8527</f>
        <v>既存オブジェクト打合せ資料整理</v>
      </c>
      <c r="G8527" t="str">
        <f t="shared" si="133"/>
        <v>INSERT INTO task_achivement(task_no,achive_date,end_time,start_time,task_detail,memo)VALUES('{3bfae8e9-f157-4a93-8f07-ee8b8a40f008}','2025/01/08','2025/01/08 23:30:00','2025/01/08 22:30:00','','既存オブジェクト打合せ資料整理');</v>
      </c>
    </row>
    <row r="8528" spans="1:7">
      <c r="A8528" s="48" t="str">
        <f>_xlfn.XLOOKUP(_xlfn.XLOOKUP(MID(タスク実績csv元!C8528,1,SEARCH(":",タスク実績csv元!C8528)-1),リスト!F:F,リスト!G:G)&amp;MID(タスク実績csv元!C8528,SEARCH(":",タスク実績csv元!C8528),999),タスクDB!K:K,タスクDB!A:A)</f>
        <v>{4c39d40d-b35f-4cfa-b549-6c5de24454e2}</v>
      </c>
      <c r="B8528" s="11">
        <f>タスク実績csv元!A8528</f>
        <v>45666</v>
      </c>
      <c r="C8528" s="54">
        <f>タスク実績csv元!F8528</f>
        <v>0.40625</v>
      </c>
      <c r="D8528" s="54">
        <f>タスク実績csv元!E8528</f>
        <v>0.39583333333333331</v>
      </c>
      <c r="E8528" t="str">
        <f>タスク実績csv元!I8528&amp;""</f>
        <v/>
      </c>
      <c r="F8528" t="str">
        <f>タスク実績csv元!D8528</f>
        <v>朝会</v>
      </c>
      <c r="G8528" t="str">
        <f t="shared" si="133"/>
        <v>INSERT INTO task_achivement(task_no,achive_date,end_time,start_time,task_detail,memo)VALUES('{4c39d40d-b35f-4cfa-b549-6c5de24454e2}','2025/01/09','2025/01/09 09:45:00','2025/01/09 09:30:00','','朝会');</v>
      </c>
    </row>
    <row r="8529" spans="1:7">
      <c r="A8529" s="48" t="str">
        <f>_xlfn.XLOOKUP(_xlfn.XLOOKUP(MID(タスク実績csv元!C8529,1,SEARCH(":",タスク実績csv元!C8529)-1),リスト!F:F,リスト!G:G)&amp;MID(タスク実績csv元!C8529,SEARCH(":",タスク実績csv元!C8529),999),タスクDB!K:K,タスクDB!A:A)</f>
        <v>{d0d80a67-6f4b-4c2c-8010-bd45acbcca47}</v>
      </c>
      <c r="B8529" s="11">
        <f>タスク実績csv元!A8529</f>
        <v>45666</v>
      </c>
      <c r="C8529" s="54">
        <f>タスク実績csv元!F8529</f>
        <v>0.41666666666666669</v>
      </c>
      <c r="D8529" s="54">
        <f>タスク実績csv元!E8529</f>
        <v>0.40625</v>
      </c>
      <c r="E8529" t="str">
        <f>タスク実績csv元!I8529&amp;""</f>
        <v/>
      </c>
      <c r="F8529" t="str">
        <f>タスク実績csv元!D8529</f>
        <v>打合せ準備</v>
      </c>
      <c r="G8529" t="str">
        <f t="shared" si="133"/>
        <v>INSERT INTO task_achivement(task_no,achive_date,end_time,start_time,task_detail,memo)VALUES('{d0d80a67-6f4b-4c2c-8010-bd45acbcca47}','2025/01/09','2025/01/09 10:00:00','2025/01/09 09:45:00','','打合せ準備');</v>
      </c>
    </row>
    <row r="8530" spans="1:7">
      <c r="A8530" s="48" t="str">
        <f>_xlfn.XLOOKUP(_xlfn.XLOOKUP(MID(タスク実績csv元!C8530,1,SEARCH(":",タスク実績csv元!C8530)-1),リスト!F:F,リスト!G:G)&amp;MID(タスク実績csv元!C8530,SEARCH(":",タスク実績csv元!C8530),999),タスクDB!K:K,タスクDB!A:A)</f>
        <v>{eccefbf1-a852-44a0-af6a-c2c31b42f737}</v>
      </c>
      <c r="B8530" s="11">
        <f>タスク実績csv元!A8530</f>
        <v>45666</v>
      </c>
      <c r="C8530" s="54">
        <f>タスク実績csv元!F8530</f>
        <v>0.4375</v>
      </c>
      <c r="D8530" s="54">
        <f>タスク実績csv元!E8530</f>
        <v>0.41666666666666669</v>
      </c>
      <c r="E8530" t="str">
        <f>タスク実績csv元!I8530&amp;""</f>
        <v/>
      </c>
      <c r="F8530" t="str">
        <f>タスク実績csv元!D8530</f>
        <v>Fax番号扱いについて(中村)</v>
      </c>
      <c r="G8530" t="str">
        <f t="shared" si="133"/>
        <v>INSERT INTO task_achivement(task_no,achive_date,end_time,start_time,task_detail,memo)VALUES('{eccefbf1-a852-44a0-af6a-c2c31b42f737}','2025/01/09','2025/01/09 10:30:00','2025/01/09 10:00:00','','Fax番号扱いについて(中村)');</v>
      </c>
    </row>
    <row r="8531" spans="1:7">
      <c r="A8531" s="48" t="str">
        <f>_xlfn.XLOOKUP(_xlfn.XLOOKUP(MID(タスク実績csv元!C8531,1,SEARCH(":",タスク実績csv元!C8531)-1),リスト!F:F,リスト!G:G)&amp;MID(タスク実績csv元!C8531,SEARCH(":",タスク実績csv元!C8531),999),タスクDB!K:K,タスクDB!A:A)</f>
        <v>{d0d80a67-6f4b-4c2c-8010-bd45acbcca47}</v>
      </c>
      <c r="B8531" s="11">
        <f>タスク実績csv元!A8531</f>
        <v>45666</v>
      </c>
      <c r="C8531" s="54">
        <f>タスク実績csv元!F8531</f>
        <v>0.46875</v>
      </c>
      <c r="D8531" s="54">
        <f>タスク実績csv元!E8531</f>
        <v>0.4375</v>
      </c>
      <c r="E8531" t="str">
        <f>タスク実績csv元!I8531&amp;""</f>
        <v/>
      </c>
      <c r="F8531" t="str">
        <f>タスク実績csv元!D8531</f>
        <v>週次報告資料追記</v>
      </c>
      <c r="G8531" t="str">
        <f t="shared" si="133"/>
        <v>INSERT INTO task_achivement(task_no,achive_date,end_time,start_time,task_detail,memo)VALUES('{d0d80a67-6f4b-4c2c-8010-bd45acbcca47}','2025/01/09','2025/01/09 11:15:00','2025/01/09 10:30:00','','週次報告資料追記');</v>
      </c>
    </row>
    <row r="8532" spans="1:7">
      <c r="A8532" s="48" t="str">
        <f>_xlfn.XLOOKUP(_xlfn.XLOOKUP(MID(タスク実績csv元!C8532,1,SEARCH(":",タスク実績csv元!C8532)-1),リスト!F:F,リスト!G:G)&amp;MID(タスク実績csv元!C8532,SEARCH(":",タスク実績csv元!C8532),999),タスクDB!K:K,タスクDB!A:A)</f>
        <v>{3bfae8e9-f157-4a93-8f07-ee8b8a40f008}</v>
      </c>
      <c r="B8532" s="11">
        <f>タスク実績csv元!A8532</f>
        <v>45666</v>
      </c>
      <c r="C8532" s="54">
        <f>タスク実績csv元!F8532</f>
        <v>0.5</v>
      </c>
      <c r="D8532" s="54">
        <f>タスク実績csv元!E8532</f>
        <v>0.46875</v>
      </c>
      <c r="E8532" t="str">
        <f>タスク実績csv元!I8532&amp;""</f>
        <v/>
      </c>
      <c r="F8532" t="str">
        <f>タスク実績csv元!D8532</f>
        <v>品目整理</v>
      </c>
      <c r="G8532" t="str">
        <f t="shared" si="133"/>
        <v>INSERT INTO task_achivement(task_no,achive_date,end_time,start_time,task_detail,memo)VALUES('{3bfae8e9-f157-4a93-8f07-ee8b8a40f008}','2025/01/09','2025/01/09 12:00:00','2025/01/09 11:15:00','','品目整理');</v>
      </c>
    </row>
    <row r="8533" spans="1:7">
      <c r="A8533" s="48" t="str">
        <f>_xlfn.XLOOKUP(_xlfn.XLOOKUP(MID(タスク実績csv元!C8533,1,SEARCH(":",タスク実績csv元!C8533)-1),リスト!F:F,リスト!G:G)&amp;MID(タスク実績csv元!C8533,SEARCH(":",タスク実績csv元!C8533),999),タスクDB!K:K,タスクDB!A:A)</f>
        <v>{3bfae8e9-f157-4a93-8f07-ee8b8a40f008}</v>
      </c>
      <c r="B8533" s="11">
        <f>タスク実績csv元!A8533</f>
        <v>45666</v>
      </c>
      <c r="C8533" s="54">
        <f>タスク実績csv元!F8533</f>
        <v>0.58333333333333337</v>
      </c>
      <c r="D8533" s="54">
        <f>タスク実績csv元!E8533</f>
        <v>0.54166666666666663</v>
      </c>
      <c r="E8533" t="str">
        <f>タスク実績csv元!I8533&amp;""</f>
        <v/>
      </c>
      <c r="F8533" t="str">
        <f>タスク実績csv元!D8533</f>
        <v>品目整理</v>
      </c>
      <c r="G8533" t="str">
        <f t="shared" si="133"/>
        <v>INSERT INTO task_achivement(task_no,achive_date,end_time,start_time,task_detail,memo)VALUES('{3bfae8e9-f157-4a93-8f07-ee8b8a40f008}','2025/01/09','2025/01/09 14:00:00','2025/01/09 13:00:00','','品目整理');</v>
      </c>
    </row>
    <row r="8534" spans="1:7">
      <c r="A8534" s="48" t="str">
        <f>_xlfn.XLOOKUP(_xlfn.XLOOKUP(MID(タスク実績csv元!C8534,1,SEARCH(":",タスク実績csv元!C8534)-1),リスト!F:F,リスト!G:G)&amp;MID(タスク実績csv元!C8534,SEARCH(":",タスク実績csv元!C8534),999),タスクDB!K:K,タスクDB!A:A)</f>
        <v>{d0d80a67-6f4b-4c2c-8010-bd45acbcca47}</v>
      </c>
      <c r="B8534" s="11">
        <f>タスク実績csv元!A8534</f>
        <v>45666</v>
      </c>
      <c r="C8534" s="54">
        <f>タスク実績csv元!F8534</f>
        <v>0.59375</v>
      </c>
      <c r="D8534" s="54">
        <f>タスク実績csv元!E8534</f>
        <v>0.58333333333333337</v>
      </c>
      <c r="E8534" t="str">
        <f>タスク実績csv元!I8534&amp;""</f>
        <v/>
      </c>
      <c r="F8534" t="str">
        <f>タスク実績csv元!D8534</f>
        <v>品目/仕入先デモの準備</v>
      </c>
      <c r="G8534" t="str">
        <f t="shared" si="133"/>
        <v>INSERT INTO task_achivement(task_no,achive_date,end_time,start_time,task_detail,memo)VALUES('{d0d80a67-6f4b-4c2c-8010-bd45acbcca47}','2025/01/09','2025/01/09 14:15:00','2025/01/09 14:00:00','','品目/仕入先デモの準備');</v>
      </c>
    </row>
    <row r="8535" spans="1:7">
      <c r="A8535" s="48" t="str">
        <f>_xlfn.XLOOKUP(_xlfn.XLOOKUP(MID(タスク実績csv元!C8535,1,SEARCH(":",タスク実績csv元!C8535)-1),リスト!F:F,リスト!G:G)&amp;MID(タスク実績csv元!C8535,SEARCH(":",タスク実績csv元!C8535),999),タスクDB!K:K,タスクDB!A:A)</f>
        <v>{eccefbf1-a852-44a0-af6a-c2c31b42f737}</v>
      </c>
      <c r="B8535" s="11">
        <f>タスク実績csv元!A8535</f>
        <v>45666</v>
      </c>
      <c r="C8535" s="54">
        <f>タスク実績csv元!F8535</f>
        <v>0.625</v>
      </c>
      <c r="D8535" s="54">
        <f>タスク実績csv元!E8535</f>
        <v>0.59375</v>
      </c>
      <c r="E8535" t="str">
        <f>タスク実績csv元!I8535&amp;""</f>
        <v/>
      </c>
      <c r="F8535" t="str">
        <f>タスク実績csv元!D8535</f>
        <v>週次情報確認(荒川)</v>
      </c>
      <c r="G8535" t="str">
        <f t="shared" si="133"/>
        <v>INSERT INTO task_achivement(task_no,achive_date,end_time,start_time,task_detail,memo)VALUES('{eccefbf1-a852-44a0-af6a-c2c31b42f737}','2025/01/09','2025/01/09 15:00:00','2025/01/09 14:15:00','','週次情報確認(荒川)');</v>
      </c>
    </row>
    <row r="8536" spans="1:7">
      <c r="A8536" s="48" t="str">
        <f>_xlfn.XLOOKUP(_xlfn.XLOOKUP(MID(タスク実績csv元!C8536,1,SEARCH(":",タスク実績csv元!C8536)-1),リスト!F:F,リスト!G:G)&amp;MID(タスク実績csv元!C8536,SEARCH(":",タスク実績csv元!C8536),999),タスクDB!K:K,タスクDB!A:A)</f>
        <v>{8bf29be6-00eb-4704-99d7-d935cf00aff3}</v>
      </c>
      <c r="B8536" s="11">
        <f>タスク実績csv元!A8536</f>
        <v>45666</v>
      </c>
      <c r="C8536" s="54">
        <f>タスク実績csv元!F8536</f>
        <v>0.66666666666666663</v>
      </c>
      <c r="D8536" s="54">
        <f>タスク実績csv元!E8536</f>
        <v>0.625</v>
      </c>
      <c r="E8536" t="str">
        <f>タスク実績csv元!I8536&amp;""</f>
        <v/>
      </c>
      <c r="F8536" t="str">
        <f>タスク実績csv元!D8536</f>
        <v>OTC定例</v>
      </c>
      <c r="G8536" t="str">
        <f t="shared" si="133"/>
        <v>INSERT INTO task_achivement(task_no,achive_date,end_time,start_time,task_detail,memo)VALUES('{8bf29be6-00eb-4704-99d7-d935cf00aff3}','2025/01/09','2025/01/09 16:00:00','2025/01/09 15:00:00','','OTC定例');</v>
      </c>
    </row>
    <row r="8537" spans="1:7">
      <c r="A8537" s="48" t="str">
        <f>_xlfn.XLOOKUP(_xlfn.XLOOKUP(MID(タスク実績csv元!C8537,1,SEARCH(":",タスク実績csv元!C8537)-1),リスト!F:F,リスト!G:G)&amp;MID(タスク実績csv元!C8537,SEARCH(":",タスク実績csv元!C8537),999),タスクDB!K:K,タスクDB!A:A)</f>
        <v>{eccefbf1-a852-44a0-af6a-c2c31b42f737}</v>
      </c>
      <c r="B8537" s="11">
        <f>タスク実績csv元!A8537</f>
        <v>45666</v>
      </c>
      <c r="C8537" s="54">
        <f>タスク実績csv元!F8537</f>
        <v>0.75</v>
      </c>
      <c r="D8537" s="54">
        <f>タスク実績csv元!E8537</f>
        <v>0.72916666666666663</v>
      </c>
      <c r="E8537" t="str">
        <f>タスク実績csv元!I8537&amp;""</f>
        <v/>
      </c>
      <c r="F8537" t="str">
        <f>タスク実績csv元!D8537</f>
        <v>得意先の負荷テスト(荒川)</v>
      </c>
      <c r="G8537" t="str">
        <f t="shared" si="133"/>
        <v>INSERT INTO task_achivement(task_no,achive_date,end_time,start_time,task_detail,memo)VALUES('{eccefbf1-a852-44a0-af6a-c2c31b42f737}','2025/01/09','2025/01/09 18:00:00','2025/01/09 17:30:00','','得意先の負荷テスト(荒川)');</v>
      </c>
    </row>
    <row r="8538" spans="1:7">
      <c r="A8538" s="48" t="str">
        <f>_xlfn.XLOOKUP(_xlfn.XLOOKUP(MID(タスク実績csv元!C8538,1,SEARCH(":",タスク実績csv元!C8538)-1),リスト!F:F,リスト!G:G)&amp;MID(タスク実績csv元!C8538,SEARCH(":",タスク実績csv元!C8538),999),タスクDB!K:K,タスクDB!A:A)</f>
        <v>{d0d80a67-6f4b-4c2c-8010-bd45acbcca47}</v>
      </c>
      <c r="B8538" s="11">
        <f>タスク実績csv元!A8538</f>
        <v>45666</v>
      </c>
      <c r="C8538" s="54">
        <f>タスク実績csv元!F8538</f>
        <v>0.89583333333333337</v>
      </c>
      <c r="D8538" s="54">
        <f>タスク実績csv元!E8538</f>
        <v>0.8125</v>
      </c>
      <c r="E8538" t="str">
        <f>タスク実績csv元!I8538&amp;""</f>
        <v/>
      </c>
      <c r="F8538" t="str">
        <f>タスク実績csv元!D8538</f>
        <v>品目/仕入先デモの準備</v>
      </c>
      <c r="G8538" t="str">
        <f t="shared" si="133"/>
        <v>INSERT INTO task_achivement(task_no,achive_date,end_time,start_time,task_detail,memo)VALUES('{d0d80a67-6f4b-4c2c-8010-bd45acbcca47}','2025/01/09','2025/01/09 21:30:00','2025/01/09 19:30:00','','品目/仕入先デモの準備');</v>
      </c>
    </row>
    <row r="8539" spans="1:7">
      <c r="A8539" s="48" t="str">
        <f>_xlfn.XLOOKUP(_xlfn.XLOOKUP(MID(タスク実績csv元!C8539,1,SEARCH(":",タスク実績csv元!C8539)-1),リスト!F:F,リスト!G:G)&amp;MID(タスク実績csv元!C8539,SEARCH(":",タスク実績csv元!C8539),999),タスクDB!K:K,タスクDB!A:A)</f>
        <v>{4c39d40d-b35f-4cfa-b549-6c5de24454e2}</v>
      </c>
      <c r="B8539" s="11">
        <f>タスク実績csv元!A8539</f>
        <v>45667</v>
      </c>
      <c r="C8539" s="54">
        <f>タスク実績csv元!F8539</f>
        <v>0.40625</v>
      </c>
      <c r="D8539" s="54">
        <f>タスク実績csv元!E8539</f>
        <v>0.39583333333333331</v>
      </c>
      <c r="E8539" t="str">
        <f>タスク実績csv元!I8539&amp;""</f>
        <v/>
      </c>
      <c r="F8539" t="str">
        <f>タスク実績csv元!D8539</f>
        <v>朝会</v>
      </c>
      <c r="G8539" t="str">
        <f t="shared" si="133"/>
        <v>INSERT INTO task_achivement(task_no,achive_date,end_time,start_time,task_detail,memo)VALUES('{4c39d40d-b35f-4cfa-b549-6c5de24454e2}','2025/01/10','2025/01/10 09:45:00','2025/01/10 09:30:00','','朝会');</v>
      </c>
    </row>
    <row r="8540" spans="1:7">
      <c r="A8540" s="48" t="str">
        <f>_xlfn.XLOOKUP(_xlfn.XLOOKUP(MID(タスク実績csv元!C8540,1,SEARCH(":",タスク実績csv元!C8540)-1),リスト!F:F,リスト!G:G)&amp;MID(タスク実績csv元!C8540,SEARCH(":",タスク実績csv元!C8540),999),タスクDB!K:K,タスクDB!A:A)</f>
        <v>{eccefbf1-a852-44a0-af6a-c2c31b42f737}</v>
      </c>
      <c r="B8540" s="11">
        <f>タスク実績csv元!A8540</f>
        <v>45667</v>
      </c>
      <c r="C8540" s="54">
        <f>タスク実績csv元!F8540</f>
        <v>0.42708333333333331</v>
      </c>
      <c r="D8540" s="54">
        <f>タスク実績csv元!E8540</f>
        <v>0.40625</v>
      </c>
      <c r="E8540" t="str">
        <f>タスク実績csv元!I8540&amp;""</f>
        <v/>
      </c>
      <c r="F8540" t="str">
        <f>タスク実績csv元!D8540</f>
        <v>得意先のFax番号、デモについて(中村)</v>
      </c>
      <c r="G8540" t="str">
        <f t="shared" si="133"/>
        <v>INSERT INTO task_achivement(task_no,achive_date,end_time,start_time,task_detail,memo)VALUES('{eccefbf1-a852-44a0-af6a-c2c31b42f737}','2025/01/10','2025/01/10 10:15:00','2025/01/10 09:45:00','','得意先のFax番号、デモについて(中村)');</v>
      </c>
    </row>
    <row r="8541" spans="1:7">
      <c r="A8541" s="48" t="str">
        <f>_xlfn.XLOOKUP(_xlfn.XLOOKUP(MID(タスク実績csv元!C8541,1,SEARCH(":",タスク実績csv元!C8541)-1),リスト!F:F,リスト!G:G)&amp;MID(タスク実績csv元!C8541,SEARCH(":",タスク実績csv元!C8541),999),タスクDB!K:K,タスクDB!A:A)</f>
        <v>{3bfae8e9-f157-4a93-8f07-ee8b8a40f008}</v>
      </c>
      <c r="B8541" s="11">
        <f>タスク実績csv元!A8541</f>
        <v>45667</v>
      </c>
      <c r="C8541" s="54">
        <f>タスク実績csv元!F8541</f>
        <v>0.45833333333333331</v>
      </c>
      <c r="D8541" s="54">
        <f>タスク実績csv元!E8541</f>
        <v>0.4375</v>
      </c>
      <c r="E8541" t="str">
        <f>タスク実績csv元!I8541&amp;""</f>
        <v/>
      </c>
      <c r="F8541" t="str">
        <f>タスク実績csv元!D8541</f>
        <v>NSS連携影響整理</v>
      </c>
      <c r="G8541" t="str">
        <f t="shared" si="133"/>
        <v>INSERT INTO task_achivement(task_no,achive_date,end_time,start_time,task_detail,memo)VALUES('{3bfae8e9-f157-4a93-8f07-ee8b8a40f008}','2025/01/10','2025/01/10 11:00:00','2025/01/10 10:30:00','','NSS連携影響整理');</v>
      </c>
    </row>
    <row r="8542" spans="1:7">
      <c r="A8542" s="48" t="str">
        <f>_xlfn.XLOOKUP(_xlfn.XLOOKUP(MID(タスク実績csv元!C8542,1,SEARCH(":",タスク実績csv元!C8542)-1),リスト!F:F,リスト!G:G)&amp;MID(タスク実績csv元!C8542,SEARCH(":",タスク実績csv元!C8542),999),タスクDB!K:K,タスクDB!A:A)</f>
        <v>{8bf29be6-00eb-4704-99d7-d935cf00aff3}</v>
      </c>
      <c r="B8542" s="11">
        <f>タスク実績csv元!A8542</f>
        <v>45667</v>
      </c>
      <c r="C8542" s="54">
        <f>タスク実績csv元!F8542</f>
        <v>0.5</v>
      </c>
      <c r="D8542" s="54">
        <f>タスク実績csv元!E8542</f>
        <v>0.45833333333333331</v>
      </c>
      <c r="E8542" t="str">
        <f>タスク実績csv元!I8542&amp;""</f>
        <v/>
      </c>
      <c r="F8542" t="str">
        <f>タスク実績csv元!D8542</f>
        <v>週次打合せ</v>
      </c>
      <c r="G8542" t="str">
        <f t="shared" si="133"/>
        <v>INSERT INTO task_achivement(task_no,achive_date,end_time,start_time,task_detail,memo)VALUES('{8bf29be6-00eb-4704-99d7-d935cf00aff3}','2025/01/10','2025/01/10 12:00:00','2025/01/10 11:00:00','','週次打合せ');</v>
      </c>
    </row>
    <row r="8543" spans="1:7">
      <c r="A8543" s="48" t="str">
        <f>_xlfn.XLOOKUP(_xlfn.XLOOKUP(MID(タスク実績csv元!C8543,1,SEARCH(":",タスク実績csv元!C8543)-1),リスト!F:F,リスト!G:G)&amp;MID(タスク実績csv元!C8543,SEARCH(":",タスク実績csv元!C8543),999),タスクDB!K:K,タスクDB!A:A)</f>
        <v>{8bf29be6-00eb-4704-99d7-d935cf00aff3}</v>
      </c>
      <c r="B8543" s="11">
        <f>タスク実績csv元!A8543</f>
        <v>45667</v>
      </c>
      <c r="C8543" s="54">
        <f>タスク実績csv元!F8543</f>
        <v>0.625</v>
      </c>
      <c r="D8543" s="54">
        <f>タスク実績csv元!E8543</f>
        <v>0.54166666666666663</v>
      </c>
      <c r="E8543" t="str">
        <f>タスク実績csv元!I8543&amp;""</f>
        <v/>
      </c>
      <c r="F8543" t="str">
        <f>タスク実績csv元!D8543</f>
        <v>課題セッション(品目、セット品明細マスタ)</v>
      </c>
      <c r="G8543" t="str">
        <f t="shared" si="133"/>
        <v>INSERT INTO task_achivement(task_no,achive_date,end_time,start_time,task_detail,memo)VALUES('{8bf29be6-00eb-4704-99d7-d935cf00aff3}','2025/01/10','2025/01/10 15:00:00','2025/01/10 13:00:00','','課題セッション(品目、セット品明細マスタ)');</v>
      </c>
    </row>
    <row r="8544" spans="1:7">
      <c r="A8544" s="48" t="str">
        <f>_xlfn.XLOOKUP(_xlfn.XLOOKUP(MID(タスク実績csv元!C8544,1,SEARCH(":",タスク実績csv元!C8544)-1),リスト!F:F,リスト!G:G)&amp;MID(タスク実績csv元!C8544,SEARCH(":",タスク実績csv元!C8544),999),タスクDB!K:K,タスクDB!A:A)</f>
        <v>{eccefbf1-a852-44a0-af6a-c2c31b42f737}</v>
      </c>
      <c r="B8544" s="11">
        <f>タスク実績csv元!A8544</f>
        <v>45667</v>
      </c>
      <c r="C8544" s="54">
        <f>タスク実績csv元!F8544</f>
        <v>0.64583333333333337</v>
      </c>
      <c r="D8544" s="54">
        <f>タスク実績csv元!E8544</f>
        <v>0.625</v>
      </c>
      <c r="E8544" t="str">
        <f>タスク実績csv元!I8544&amp;""</f>
        <v/>
      </c>
      <c r="F8544" t="str">
        <f>タスク実績csv元!D8544</f>
        <v>セッション振り返り(荒川)</v>
      </c>
      <c r="G8544" t="str">
        <f t="shared" si="133"/>
        <v>INSERT INTO task_achivement(task_no,achive_date,end_time,start_time,task_detail,memo)VALUES('{eccefbf1-a852-44a0-af6a-c2c31b42f737}','2025/01/10','2025/01/10 15:30:00','2025/01/10 15:00:00','','セッション振り返り(荒川)');</v>
      </c>
    </row>
    <row r="8545" spans="1:7">
      <c r="A8545" s="48" t="str">
        <f>_xlfn.XLOOKUP(_xlfn.XLOOKUP(MID(タスク実績csv元!C8545,1,SEARCH(":",タスク実績csv元!C8545)-1),リスト!F:F,リスト!G:G)&amp;MID(タスク実績csv元!C8545,SEARCH(":",タスク実績csv元!C8545),999),タスクDB!K:K,タスクDB!A:A)</f>
        <v>{3c725e9b-a684-46d8-88fb-086261f2dbe6}</v>
      </c>
      <c r="B8545" s="11">
        <f>タスク実績csv元!A8545</f>
        <v>45667</v>
      </c>
      <c r="C8545" s="54">
        <f>タスク実績csv元!F8545</f>
        <v>0.66666666666666663</v>
      </c>
      <c r="D8545" s="54">
        <f>タスク実績csv元!E8545</f>
        <v>0.64583333333333337</v>
      </c>
      <c r="E8545" t="str">
        <f>タスク実績csv元!I8545&amp;""</f>
        <v/>
      </c>
      <c r="F8545" t="str">
        <f>タスク実績csv元!D8545</f>
        <v>DS相談(張さん)</v>
      </c>
      <c r="G8545" t="str">
        <f t="shared" si="133"/>
        <v>INSERT INTO task_achivement(task_no,achive_date,end_time,start_time,task_detail,memo)VALUES('{3c725e9b-a684-46d8-88fb-086261f2dbe6}','2025/01/10','2025/01/10 16:00:00','2025/01/10 15:30:00','','DS相談(張さん)');</v>
      </c>
    </row>
    <row r="8546" spans="1:7">
      <c r="A8546" s="48" t="str">
        <f>_xlfn.XLOOKUP(_xlfn.XLOOKUP(MID(タスク実績csv元!C8546,1,SEARCH(":",タスク実績csv元!C8546)-1),リスト!F:F,リスト!G:G)&amp;MID(タスク実績csv元!C8546,SEARCH(":",タスク実績csv元!C8546),999),タスクDB!K:K,タスクDB!A:A)</f>
        <v>{eccefbf1-a852-44a0-af6a-c2c31b42f737}</v>
      </c>
      <c r="B8546" s="11">
        <f>タスク実績csv元!A8546</f>
        <v>45667</v>
      </c>
      <c r="C8546" s="54">
        <f>タスク実績csv元!F8546</f>
        <v>0.72916666666666663</v>
      </c>
      <c r="D8546" s="54">
        <f>タスク実績csv元!E8546</f>
        <v>0.6875</v>
      </c>
      <c r="E8546" t="str">
        <f>タスク実績csv元!I8546&amp;""</f>
        <v/>
      </c>
      <c r="F8546" t="str">
        <f>タスク実績csv元!D8546</f>
        <v>出荷先紐づけの誤り調査(福井)</v>
      </c>
      <c r="G8546" t="str">
        <f t="shared" si="133"/>
        <v>INSERT INTO task_achivement(task_no,achive_date,end_time,start_time,task_detail,memo)VALUES('{eccefbf1-a852-44a0-af6a-c2c31b42f737}','2025/01/10','2025/01/10 17:30:00','2025/01/10 16:30:00','','出荷先紐づけの誤り調査(福井)');</v>
      </c>
    </row>
    <row r="8547" spans="1:7">
      <c r="A8547" s="48" t="str">
        <f>_xlfn.XLOOKUP(_xlfn.XLOOKUP(MID(タスク実績csv元!C8547,1,SEARCH(":",タスク実績csv元!C8547)-1),リスト!F:F,リスト!G:G)&amp;MID(タスク実績csv元!C8547,SEARCH(":",タスク実績csv元!C8547),999),タスクDB!K:K,タスクDB!A:A)</f>
        <v>{4c39d40d-b35f-4cfa-b549-6c5de24454e2}</v>
      </c>
      <c r="B8547" s="11">
        <f>タスク実績csv元!A8547</f>
        <v>45667</v>
      </c>
      <c r="C8547" s="54">
        <f>タスク実績csv元!F8547</f>
        <v>0.77083333333333337</v>
      </c>
      <c r="D8547" s="54">
        <f>タスク実績csv元!E8547</f>
        <v>0.72916666666666663</v>
      </c>
      <c r="E8547" t="str">
        <f>タスク実績csv元!I8547&amp;""</f>
        <v/>
      </c>
      <c r="F8547" t="str">
        <f>タスク実績csv元!D8547</f>
        <v>下期面談</v>
      </c>
      <c r="G8547" t="str">
        <f t="shared" si="133"/>
        <v>INSERT INTO task_achivement(task_no,achive_date,end_time,start_time,task_detail,memo)VALUES('{4c39d40d-b35f-4cfa-b549-6c5de24454e2}','2025/01/10','2025/01/10 18:30:00','2025/01/10 17:30:00','','下期面談');</v>
      </c>
    </row>
    <row r="8548" spans="1:7">
      <c r="A8548" s="48" t="str">
        <f>_xlfn.XLOOKUP(_xlfn.XLOOKUP(MID(タスク実績csv元!C8548,1,SEARCH(":",タスク実績csv元!C8548)-1),リスト!F:F,リスト!G:G)&amp;MID(タスク実績csv元!C8548,SEARCH(":",タスク実績csv元!C8548),999),タスクDB!K:K,タスクDB!A:A)</f>
        <v>{3bfae8e9-f157-4a93-8f07-ee8b8a40f008}</v>
      </c>
      <c r="B8548" s="11">
        <f>タスク実績csv元!A8548</f>
        <v>45668</v>
      </c>
      <c r="C8548" s="54">
        <f>タスク実績csv元!F8548</f>
        <v>0.60416666666666663</v>
      </c>
      <c r="D8548" s="54">
        <f>タスク実績csv元!E8548</f>
        <v>0.59375</v>
      </c>
      <c r="E8548" t="str">
        <f>タスク実績csv元!I8548&amp;""</f>
        <v/>
      </c>
      <c r="F8548" t="str">
        <f>タスク実績csv元!D8548</f>
        <v>backlog整理</v>
      </c>
      <c r="G8548" t="str">
        <f t="shared" si="133"/>
        <v>INSERT INTO task_achivement(task_no,achive_date,end_time,start_time,task_detail,memo)VALUES('{3bfae8e9-f157-4a93-8f07-ee8b8a40f008}','2025/01/11','2025/01/11 14:30:00','2025/01/11 14:15:00','','backlog整理');</v>
      </c>
    </row>
    <row r="8549" spans="1:7">
      <c r="A8549" s="48" t="str">
        <f>_xlfn.XLOOKUP(_xlfn.XLOOKUP(MID(タスク実績csv元!C8549,1,SEARCH(":",タスク実績csv元!C8549)-1),リスト!F:F,リスト!G:G)&amp;MID(タスク実績csv元!C8549,SEARCH(":",タスク実績csv元!C8549),999),タスクDB!K:K,タスクDB!A:A)</f>
        <v>{3bfae8e9-f157-4a93-8f07-ee8b8a40f008}</v>
      </c>
      <c r="B8549" s="11">
        <f>タスク実績csv元!A8549</f>
        <v>45668</v>
      </c>
      <c r="C8549" s="54">
        <f>タスク実績csv元!F8549</f>
        <v>0.625</v>
      </c>
      <c r="D8549" s="54">
        <f>タスク実績csv元!E8549</f>
        <v>0.60416666666666663</v>
      </c>
      <c r="E8549" t="str">
        <f>タスク実績csv元!I8549&amp;""</f>
        <v/>
      </c>
      <c r="F8549" t="str">
        <f>タスク実績csv元!D8549</f>
        <v>全体スケジュール見直し</v>
      </c>
      <c r="G8549" t="str">
        <f t="shared" si="133"/>
        <v>INSERT INTO task_achivement(task_no,achive_date,end_time,start_time,task_detail,memo)VALUES('{3bfae8e9-f157-4a93-8f07-ee8b8a40f008}','2025/01/11','2025/01/11 15:00:00','2025/01/11 14:30:00','','全体スケジュール見直し');</v>
      </c>
    </row>
    <row r="8550" spans="1:7">
      <c r="A8550" s="48" t="str">
        <f>_xlfn.XLOOKUP(_xlfn.XLOOKUP(MID(タスク実績csv元!C8550,1,SEARCH(":",タスク実績csv元!C8550)-1),リスト!F:F,リスト!G:G)&amp;MID(タスク実績csv元!C8550,SEARCH(":",タスク実績csv元!C8550),999),タスクDB!K:K,タスクDB!A:A)</f>
        <v>{3bfae8e9-f157-4a93-8f07-ee8b8a40f008}</v>
      </c>
      <c r="B8550" s="11">
        <f>タスク実績csv元!A8550</f>
        <v>45668</v>
      </c>
      <c r="C8550" s="54">
        <f>タスク実績csv元!F8550</f>
        <v>0.64583333333333337</v>
      </c>
      <c r="D8550" s="54">
        <f>タスク実績csv元!E8550</f>
        <v>0.625</v>
      </c>
      <c r="E8550" t="str">
        <f>タスク実績csv元!I8550&amp;""</f>
        <v/>
      </c>
      <c r="F8550" t="str">
        <f>タスク実績csv元!D8550</f>
        <v>backlog整理</v>
      </c>
      <c r="G8550" t="str">
        <f t="shared" si="133"/>
        <v>INSERT INTO task_achivement(task_no,achive_date,end_time,start_time,task_detail,memo)VALUES('{3bfae8e9-f157-4a93-8f07-ee8b8a40f008}','2025/01/11','2025/01/11 15:30:00','2025/01/11 15:00:00','','backlog整理');</v>
      </c>
    </row>
    <row r="8551" spans="1:7">
      <c r="A8551" s="48" t="str">
        <f>_xlfn.XLOOKUP(_xlfn.XLOOKUP(MID(タスク実績csv元!C8551,1,SEARCH(":",タスク実績csv元!C8551)-1),リスト!F:F,リスト!G:G)&amp;MID(タスク実績csv元!C8551,SEARCH(":",タスク実績csv元!C8551),999),タスクDB!K:K,タスクDB!A:A)</f>
        <v>{3bfae8e9-f157-4a93-8f07-ee8b8a40f008}</v>
      </c>
      <c r="B8551" s="11">
        <f>タスク実績csv元!A8551</f>
        <v>45668</v>
      </c>
      <c r="C8551" s="54">
        <f>タスク実績csv元!F8551</f>
        <v>0.65625</v>
      </c>
      <c r="D8551" s="54">
        <f>タスク実績csv元!E8551</f>
        <v>0.64583333333333337</v>
      </c>
      <c r="E8551" t="str">
        <f>タスク実績csv元!I8551&amp;""</f>
        <v/>
      </c>
      <c r="F8551" t="str">
        <f>タスク実績csv元!D8551</f>
        <v>得意先リストの連絡</v>
      </c>
      <c r="G8551" t="str">
        <f t="shared" si="133"/>
        <v>INSERT INTO task_achivement(task_no,achive_date,end_time,start_time,task_detail,memo)VALUES('{3bfae8e9-f157-4a93-8f07-ee8b8a40f008}','2025/01/11','2025/01/11 15:45:00','2025/01/11 15:30:00','','得意先リストの連絡');</v>
      </c>
    </row>
    <row r="8552" spans="1:7">
      <c r="A8552" s="48" t="str">
        <f>_xlfn.XLOOKUP(_xlfn.XLOOKUP(MID(タスク実績csv元!C8552,1,SEARCH(":",タスク実績csv元!C8552)-1),リスト!F:F,リスト!G:G)&amp;MID(タスク実績csv元!C8552,SEARCH(":",タスク実績csv元!C8552),999),タスクDB!K:K,タスクDB!A:A)</f>
        <v>{1e616cae-b6c1-4b5a-9d51-7c4ff56c3461}</v>
      </c>
      <c r="B8552" s="11">
        <f>タスク実績csv元!A8552</f>
        <v>45669</v>
      </c>
      <c r="C8552" s="54">
        <f>タスク実績csv元!F8552</f>
        <v>0.70833333333333337</v>
      </c>
      <c r="D8552" s="54">
        <f>タスク実績csv元!E8552</f>
        <v>0.6875</v>
      </c>
      <c r="E8552" t="str">
        <f>タスク実績csv元!I8552&amp;""</f>
        <v/>
      </c>
      <c r="F8552" t="str">
        <f>タスク実績csv元!D8552</f>
        <v>炎上プロジェクトの火消術(読書)</v>
      </c>
      <c r="G8552" t="str">
        <f t="shared" si="133"/>
        <v>INSERT INTO task_achivement(task_no,achive_date,end_time,start_time,task_detail,memo)VALUES('{1e616cae-b6c1-4b5a-9d51-7c4ff56c3461}','2025/01/12','2025/01/12 17:00:00','2025/01/12 16:30:00','','炎上プロジェクトの火消術(読書)');</v>
      </c>
    </row>
    <row r="8553" spans="1:7">
      <c r="A8553" s="48" t="str">
        <f>_xlfn.XLOOKUP(_xlfn.XLOOKUP(MID(タスク実績csv元!C8553,1,SEARCH(":",タスク実績csv元!C8553)-1),リスト!F:F,リスト!G:G)&amp;MID(タスク実績csv元!C8553,SEARCH(":",タスク実績csv元!C8553),999),タスクDB!K:K,タスクDB!A:A)</f>
        <v>{3bfae8e9-f157-4a93-8f07-ee8b8a40f008}</v>
      </c>
      <c r="B8553" s="11">
        <f>タスク実績csv元!A8553</f>
        <v>45669</v>
      </c>
      <c r="C8553" s="54">
        <f>タスク実績csv元!F8553</f>
        <v>0.73958333333333337</v>
      </c>
      <c r="D8553" s="54">
        <f>タスク実績csv元!E8553</f>
        <v>0.70833333333333337</v>
      </c>
      <c r="E8553" t="str">
        <f>タスク実績csv元!I8553&amp;""</f>
        <v/>
      </c>
      <c r="F8553" t="str">
        <f>タスク実績csv元!D8553</f>
        <v>場所オブジェクトの項目移送表作成</v>
      </c>
      <c r="G8553" t="str">
        <f t="shared" si="133"/>
        <v>INSERT INTO task_achivement(task_no,achive_date,end_time,start_time,task_detail,memo)VALUES('{3bfae8e9-f157-4a93-8f07-ee8b8a40f008}','2025/01/12','2025/01/12 17:45:00','2025/01/12 17:00:00','','場所オブジェクトの項目移送表作成');</v>
      </c>
    </row>
    <row r="8554" spans="1:7">
      <c r="A8554" s="48" t="str">
        <f>_xlfn.XLOOKUP(_xlfn.XLOOKUP(MID(タスク実績csv元!C8554,1,SEARCH(":",タスク実績csv元!C8554)-1),リスト!F:F,リスト!G:G)&amp;MID(タスク実績csv元!C8554,SEARCH(":",タスク実績csv元!C8554),999),タスクDB!K:K,タスクDB!A:A)</f>
        <v>{3bfae8e9-f157-4a93-8f07-ee8b8a40f008}</v>
      </c>
      <c r="B8554" s="11">
        <f>タスク実績csv元!A8554</f>
        <v>45669</v>
      </c>
      <c r="C8554" s="54">
        <f>タスク実績csv元!F8554</f>
        <v>0.75</v>
      </c>
      <c r="D8554" s="54">
        <f>タスク実績csv元!E8554</f>
        <v>0.73958333333333337</v>
      </c>
      <c r="E8554" t="str">
        <f>タスク実績csv元!I8554&amp;""</f>
        <v/>
      </c>
      <c r="F8554" t="str">
        <f>タスク実績csv元!D8554</f>
        <v>契約変更申請移行の手順書確認</v>
      </c>
      <c r="G8554" t="str">
        <f t="shared" si="133"/>
        <v>INSERT INTO task_achivement(task_no,achive_date,end_time,start_time,task_detail,memo)VALUES('{3bfae8e9-f157-4a93-8f07-ee8b8a40f008}','2025/01/12','2025/01/12 18:00:00','2025/01/12 17:45:00','','契約変更申請移行の手順書確認');</v>
      </c>
    </row>
    <row r="8555" spans="1:7">
      <c r="A8555" s="48" t="str">
        <f>_xlfn.XLOOKUP(_xlfn.XLOOKUP(MID(タスク実績csv元!C8555,1,SEARCH(":",タスク実績csv元!C8555)-1),リスト!F:F,リスト!G:G)&amp;MID(タスク実績csv元!C8555,SEARCH(":",タスク実績csv元!C8555),999),タスクDB!K:K,タスクDB!A:A)</f>
        <v>{1e616cae-b6c1-4b5a-9d51-7c4ff56c3461}</v>
      </c>
      <c r="B8555" s="11">
        <f>タスク実績csv元!A8555</f>
        <v>45670</v>
      </c>
      <c r="C8555" s="54">
        <f>タスク実績csv元!F8555</f>
        <v>0.45833333333333331</v>
      </c>
      <c r="D8555" s="54">
        <f>タスク実績csv元!E8555</f>
        <v>0.42708333333333331</v>
      </c>
      <c r="E8555" t="str">
        <f>タスク実績csv元!I8555&amp;""</f>
        <v/>
      </c>
      <c r="F8555" t="str">
        <f>タスク実績csv元!D8555</f>
        <v>炎上プロジェクトの火消術(読書)</v>
      </c>
      <c r="G8555" t="str">
        <f t="shared" si="133"/>
        <v>INSERT INTO task_achivement(task_no,achive_date,end_time,start_time,task_detail,memo)VALUES('{1e616cae-b6c1-4b5a-9d51-7c4ff56c3461}','2025/01/13','2025/01/13 11:00:00','2025/01/13 10:15:00','','炎上プロジェクトの火消術(読書)');</v>
      </c>
    </row>
    <row r="8556" spans="1:7">
      <c r="A8556" s="48" t="str">
        <f>_xlfn.XLOOKUP(_xlfn.XLOOKUP(MID(タスク実績csv元!C8556,1,SEARCH(":",タスク実績csv元!C8556)-1),リスト!F:F,リスト!G:G)&amp;MID(タスク実績csv元!C8556,SEARCH(":",タスク実績csv元!C8556),999),タスクDB!K:K,タスクDB!A:A)</f>
        <v>{fa1d15a7-0fa5-46a0-b2a9-9b86fd9480ff}</v>
      </c>
      <c r="B8556" s="11">
        <f>タスク実績csv元!A8556</f>
        <v>45670</v>
      </c>
      <c r="C8556" s="54">
        <f>タスク実績csv元!F8556</f>
        <v>0.5</v>
      </c>
      <c r="D8556" s="54">
        <f>タスク実績csv元!E8556</f>
        <v>0.45833333333333331</v>
      </c>
      <c r="E8556" t="str">
        <f>タスク実績csv元!I8556&amp;""</f>
        <v/>
      </c>
      <c r="F8556" t="str">
        <f>タスク実績csv元!D8556</f>
        <v>SOTC110テスト実施(納入実績作成)IT</v>
      </c>
      <c r="G8556" t="str">
        <f t="shared" si="133"/>
        <v>INSERT INTO task_achivement(task_no,achive_date,end_time,start_time,task_detail,memo)VALUES('{fa1d15a7-0fa5-46a0-b2a9-9b86fd9480ff}','2025/01/13','2025/01/13 12:00:00','2025/01/13 11:00:00','','SOTC110テスト実施(納入実績作成)IT');</v>
      </c>
    </row>
    <row r="8557" spans="1:7">
      <c r="A8557" s="48" t="str">
        <f>_xlfn.XLOOKUP(_xlfn.XLOOKUP(MID(タスク実績csv元!C8557,1,SEARCH(":",タスク実績csv元!C8557)-1),リスト!F:F,リスト!G:G)&amp;MID(タスク実績csv元!C8557,SEARCH(":",タスク実績csv元!C8557),999),タスクDB!K:K,タスクDB!A:A)</f>
        <v>{8bf29be6-00eb-4704-99d7-d935cf00aff3}</v>
      </c>
      <c r="B8557" s="11">
        <f>タスク実績csv元!A8557</f>
        <v>45671</v>
      </c>
      <c r="C8557" s="54">
        <f>タスク実績csv元!F8557</f>
        <v>0.41666666666666669</v>
      </c>
      <c r="D8557" s="54">
        <f>タスク実績csv元!E8557</f>
        <v>0.39583333333333331</v>
      </c>
      <c r="E8557" t="str">
        <f>タスク実績csv元!I8557&amp;""</f>
        <v/>
      </c>
      <c r="F8557" t="str">
        <f>タスク実績csv元!D8557</f>
        <v>UAT進捗</v>
      </c>
      <c r="G8557" t="str">
        <f t="shared" si="133"/>
        <v>INSERT INTO task_achivement(task_no,achive_date,end_time,start_time,task_detail,memo)VALUES('{8bf29be6-00eb-4704-99d7-d935cf00aff3}','2025/01/14','2025/01/14 10:00:00','2025/01/14 09:30:00','','UAT進捗');</v>
      </c>
    </row>
    <row r="8558" spans="1:7">
      <c r="A8558" s="48" t="str">
        <f>_xlfn.XLOOKUP(_xlfn.XLOOKUP(MID(タスク実績csv元!C8558,1,SEARCH(":",タスク実績csv元!C8558)-1),リスト!F:F,リスト!G:G)&amp;MID(タスク実績csv元!C8558,SEARCH(":",タスク実績csv元!C8558),999),タスクDB!K:K,タスクDB!A:A)</f>
        <v>{3bfae8e9-f157-4a93-8f07-ee8b8a40f008}</v>
      </c>
      <c r="B8558" s="11">
        <f>タスク実績csv元!A8558</f>
        <v>45671</v>
      </c>
      <c r="C8558" s="54">
        <f>タスク実績csv元!F8558</f>
        <v>0.45833333333333331</v>
      </c>
      <c r="D8558" s="54">
        <f>タスク実績csv元!E8558</f>
        <v>0.41666666666666669</v>
      </c>
      <c r="E8558" t="str">
        <f>タスク実績csv元!I8558&amp;""</f>
        <v/>
      </c>
      <c r="F8558" t="str">
        <f>タスク実績csv元!D8558</f>
        <v>品目再設計</v>
      </c>
      <c r="G8558" t="str">
        <f t="shared" si="133"/>
        <v>INSERT INTO task_achivement(task_no,achive_date,end_time,start_time,task_detail,memo)VALUES('{3bfae8e9-f157-4a93-8f07-ee8b8a40f008}','2025/01/14','2025/01/14 11:00:00','2025/01/14 10:00:00','','品目再設計');</v>
      </c>
    </row>
    <row r="8559" spans="1:7">
      <c r="A8559" s="48" t="str">
        <f>_xlfn.XLOOKUP(_xlfn.XLOOKUP(MID(タスク実績csv元!C8559,1,SEARCH(":",タスク実績csv元!C8559)-1),リスト!F:F,リスト!G:G)&amp;MID(タスク実績csv元!C8559,SEARCH(":",タスク実績csv元!C8559),999),タスクDB!K:K,タスクDB!A:A)</f>
        <v>{78279889-3b63-4eb3-941f-1aba0877d298}</v>
      </c>
      <c r="B8559" s="11">
        <f>タスク実績csv元!A8559</f>
        <v>45671</v>
      </c>
      <c r="C8559" s="54">
        <f>タスク実績csv元!F8559</f>
        <v>0.46875</v>
      </c>
      <c r="D8559" s="54">
        <f>タスク実績csv元!E8559</f>
        <v>0.45833333333333331</v>
      </c>
      <c r="E8559" t="str">
        <f>タスク実績csv元!I8559&amp;""</f>
        <v/>
      </c>
      <c r="F8559" t="str">
        <f>タスク実績csv元!D8559</f>
        <v>保守契約の契約形態について</v>
      </c>
      <c r="G8559" t="str">
        <f t="shared" si="133"/>
        <v>INSERT INTO task_achivement(task_no,achive_date,end_time,start_time,task_detail,memo)VALUES('{78279889-3b63-4eb3-941f-1aba0877d298}','2025/01/14','2025/01/14 11:15:00','2025/01/14 11:00:00','','保守契約の契約形態について');</v>
      </c>
    </row>
    <row r="8560" spans="1:7">
      <c r="A8560" s="48" t="str">
        <f>_xlfn.XLOOKUP(_xlfn.XLOOKUP(MID(タスク実績csv元!C8560,1,SEARCH(":",タスク実績csv元!C8560)-1),リスト!F:F,リスト!G:G)&amp;MID(タスク実績csv元!C8560,SEARCH(":",タスク実績csv元!C8560),999),タスクDB!K:K,タスクDB!A:A)</f>
        <v>{3bfae8e9-f157-4a93-8f07-ee8b8a40f008}</v>
      </c>
      <c r="B8560" s="11">
        <f>タスク実績csv元!A8560</f>
        <v>45671</v>
      </c>
      <c r="C8560" s="54">
        <f>タスク実績csv元!F8560</f>
        <v>0.5</v>
      </c>
      <c r="D8560" s="54">
        <f>タスク実績csv元!E8560</f>
        <v>0.46875</v>
      </c>
      <c r="E8560" t="str">
        <f>タスク実績csv元!I8560&amp;""</f>
        <v/>
      </c>
      <c r="F8560" t="str">
        <f>タスク実績csv元!D8560</f>
        <v>得意先の追加移行</v>
      </c>
      <c r="G8560" t="str">
        <f t="shared" si="133"/>
        <v>INSERT INTO task_achivement(task_no,achive_date,end_time,start_time,task_detail,memo)VALUES('{3bfae8e9-f157-4a93-8f07-ee8b8a40f008}','2025/01/14','2025/01/14 12:00:00','2025/01/14 11:15:00','','得意先の追加移行');</v>
      </c>
    </row>
    <row r="8561" spans="1:7">
      <c r="A8561" s="48" t="str">
        <f>_xlfn.XLOOKUP(_xlfn.XLOOKUP(MID(タスク実績csv元!C8561,1,SEARCH(":",タスク実績csv元!C8561)-1),リスト!F:F,リスト!G:G)&amp;MID(タスク実績csv元!C8561,SEARCH(":",タスク実績csv元!C8561),999),タスクDB!K:K,タスクDB!A:A)</f>
        <v>{fa1d15a7-0fa5-46a0-b2a9-9b86fd9480ff}</v>
      </c>
      <c r="B8561" s="11">
        <f>タスク実績csv元!A8561</f>
        <v>45671</v>
      </c>
      <c r="C8561" s="54">
        <f>タスク実績csv元!F8561</f>
        <v>0.59375</v>
      </c>
      <c r="D8561" s="54">
        <f>タスク実績csv元!E8561</f>
        <v>0.54166666666666663</v>
      </c>
      <c r="E8561" t="str">
        <f>タスク実績csv元!I8561&amp;""</f>
        <v/>
      </c>
      <c r="F8561" t="str">
        <f>タスク実績csv元!D8561</f>
        <v>SPTP010/SPTP020の保管場所改修SIT</v>
      </c>
      <c r="G8561" t="str">
        <f t="shared" si="133"/>
        <v>INSERT INTO task_achivement(task_no,achive_date,end_time,start_time,task_detail,memo)VALUES('{fa1d15a7-0fa5-46a0-b2a9-9b86fd9480ff}','2025/01/14','2025/01/14 14:15:00','2025/01/14 13:00:00','','SPTP010/SPTP020の保管場所改修SIT');</v>
      </c>
    </row>
    <row r="8562" spans="1:7">
      <c r="A8562" s="48" t="str">
        <f>_xlfn.XLOOKUP(_xlfn.XLOOKUP(MID(タスク実績csv元!C8562,1,SEARCH(":",タスク実績csv元!C8562)-1),リスト!F:F,リスト!G:G)&amp;MID(タスク実績csv元!C8562,SEARCH(":",タスク実績csv元!C8562),999),タスクDB!K:K,タスクDB!A:A)</f>
        <v>{fa1d15a7-0fa5-46a0-b2a9-9b86fd9480ff}</v>
      </c>
      <c r="B8562" s="11">
        <f>タスク実績csv元!A8562</f>
        <v>45671</v>
      </c>
      <c r="C8562" s="54">
        <f>タスク実績csv元!F8562</f>
        <v>0.625</v>
      </c>
      <c r="D8562" s="54">
        <f>タスク実績csv元!E8562</f>
        <v>0.59375</v>
      </c>
      <c r="E8562" t="str">
        <f>タスク実績csv元!I8562&amp;""</f>
        <v/>
      </c>
      <c r="F8562" t="str">
        <f>タスク実績csv元!D8562</f>
        <v>SOTC110テスト実施(納入実績作成)IT</v>
      </c>
      <c r="G8562" t="str">
        <f t="shared" si="133"/>
        <v>INSERT INTO task_achivement(task_no,achive_date,end_time,start_time,task_detail,memo)VALUES('{fa1d15a7-0fa5-46a0-b2a9-9b86fd9480ff}','2025/01/14','2025/01/14 15:00:00','2025/01/14 14:15:00','','SOTC110テスト実施(納入実績作成)IT');</v>
      </c>
    </row>
    <row r="8563" spans="1:7">
      <c r="A8563" s="48" t="str">
        <f>_xlfn.XLOOKUP(_xlfn.XLOOKUP(MID(タスク実績csv元!C8563,1,SEARCH(":",タスク実績csv元!C8563)-1),リスト!F:F,リスト!G:G)&amp;MID(タスク実績csv元!C8563,SEARCH(":",タスク実績csv元!C8563),999),タスクDB!K:K,タスクDB!A:A)</f>
        <v>{8bf29be6-00eb-4704-99d7-d935cf00aff3}</v>
      </c>
      <c r="B8563" s="11">
        <f>タスク実績csv元!A8563</f>
        <v>45671</v>
      </c>
      <c r="C8563" s="54">
        <f>タスク実績csv元!F8563</f>
        <v>0.66666666666666663</v>
      </c>
      <c r="D8563" s="54">
        <f>タスク実績csv元!E8563</f>
        <v>0.625</v>
      </c>
      <c r="E8563" t="str">
        <f>タスク実績csv元!I8563&amp;""</f>
        <v/>
      </c>
      <c r="F8563" t="str">
        <f>タスク実績csv元!D8563</f>
        <v>OTC定例</v>
      </c>
      <c r="G8563" t="str">
        <f t="shared" si="133"/>
        <v>INSERT INTO task_achivement(task_no,achive_date,end_time,start_time,task_detail,memo)VALUES('{8bf29be6-00eb-4704-99d7-d935cf00aff3}','2025/01/14','2025/01/14 16:00:00','2025/01/14 15:00:00','','OTC定例');</v>
      </c>
    </row>
    <row r="8564" spans="1:7">
      <c r="A8564" s="48" t="str">
        <f>_xlfn.XLOOKUP(_xlfn.XLOOKUP(MID(タスク実績csv元!C8564,1,SEARCH(":",タスク実績csv元!C8564)-1),リスト!F:F,リスト!G:G)&amp;MID(タスク実績csv元!C8564,SEARCH(":",タスク実績csv元!C8564),999),タスクDB!K:K,タスクDB!A:A)</f>
        <v>{8bf29be6-00eb-4704-99d7-d935cf00aff3}</v>
      </c>
      <c r="B8564" s="11">
        <f>タスク実績csv元!A8564</f>
        <v>45671</v>
      </c>
      <c r="C8564" s="54">
        <f>タスク実績csv元!F8564</f>
        <v>0.76041666666666663</v>
      </c>
      <c r="D8564" s="54">
        <f>タスク実績csv元!E8564</f>
        <v>0.66666666666666663</v>
      </c>
      <c r="E8564" t="str">
        <f>タスク実績csv元!I8564&amp;""</f>
        <v/>
      </c>
      <c r="F8564" t="str">
        <f>タスク実績csv元!D8564</f>
        <v>デモ</v>
      </c>
      <c r="G8564" t="str">
        <f t="shared" si="133"/>
        <v>INSERT INTO task_achivement(task_no,achive_date,end_time,start_time,task_detail,memo)VALUES('{8bf29be6-00eb-4704-99d7-d935cf00aff3}','2025/01/14','2025/01/14 18:15:00','2025/01/14 16:00:00','','デモ');</v>
      </c>
    </row>
    <row r="8565" spans="1:7">
      <c r="A8565" s="48" t="str">
        <f>_xlfn.XLOOKUP(_xlfn.XLOOKUP(MID(タスク実績csv元!C8565,1,SEARCH(":",タスク実績csv元!C8565)-1),リスト!F:F,リスト!G:G)&amp;MID(タスク実績csv元!C8565,SEARCH(":",タスク実績csv元!C8565),999),タスクDB!K:K,タスクDB!A:A)</f>
        <v>{eccefbf1-a852-44a0-af6a-c2c31b42f737}</v>
      </c>
      <c r="B8565" s="11">
        <f>タスク実績csv元!A8565</f>
        <v>45671</v>
      </c>
      <c r="C8565" s="54">
        <f>タスク実績csv元!F8565</f>
        <v>0.79166666666666663</v>
      </c>
      <c r="D8565" s="54">
        <f>タスク実績csv元!E8565</f>
        <v>0.76041666666666663</v>
      </c>
      <c r="E8565" t="str">
        <f>タスク実績csv元!I8565&amp;""</f>
        <v/>
      </c>
      <c r="F8565" t="str">
        <f>タスク実績csv元!D8565</f>
        <v>今後の予定に関して(荒川,高山,松原)</v>
      </c>
      <c r="G8565" t="str">
        <f t="shared" si="133"/>
        <v>INSERT INTO task_achivement(task_no,achive_date,end_time,start_time,task_detail,memo)VALUES('{eccefbf1-a852-44a0-af6a-c2c31b42f737}','2025/01/14','2025/01/14 19:00:00','2025/01/14 18:15:00','','今後の予定に関して(荒川,高山,松原)');</v>
      </c>
    </row>
    <row r="8566" spans="1:7">
      <c r="A8566" s="48" t="str">
        <f>_xlfn.XLOOKUP(_xlfn.XLOOKUP(MID(タスク実績csv元!C8566,1,SEARCH(":",タスク実績csv元!C8566)-1),リスト!F:F,リスト!G:G)&amp;MID(タスク実績csv元!C8566,SEARCH(":",タスク実績csv元!C8566),999),タスクDB!K:K,タスクDB!A:A)</f>
        <v>{4c39d40d-b35f-4cfa-b549-6c5de24454e2}</v>
      </c>
      <c r="B8566" s="11">
        <f>タスク実績csv元!A8566</f>
        <v>45672</v>
      </c>
      <c r="C8566" s="54">
        <f>タスク実績csv元!F8566</f>
        <v>0.40625</v>
      </c>
      <c r="D8566" s="54">
        <f>タスク実績csv元!E8566</f>
        <v>0.39583333333333331</v>
      </c>
      <c r="E8566" t="str">
        <f>タスク実績csv元!I8566&amp;""</f>
        <v/>
      </c>
      <c r="F8566" t="str">
        <f>タスク実績csv元!D8566</f>
        <v>朝会</v>
      </c>
      <c r="G8566" t="str">
        <f t="shared" si="133"/>
        <v>INSERT INTO task_achivement(task_no,achive_date,end_time,start_time,task_detail,memo)VALUES('{4c39d40d-b35f-4cfa-b549-6c5de24454e2}','2025/01/15','2025/01/15 09:45:00','2025/01/15 09:30:00','','朝会');</v>
      </c>
    </row>
    <row r="8567" spans="1:7">
      <c r="A8567" s="48" t="str">
        <f>_xlfn.XLOOKUP(_xlfn.XLOOKUP(MID(タスク実績csv元!C8567,1,SEARCH(":",タスク実績csv元!C8567)-1),リスト!F:F,リスト!G:G)&amp;MID(タスク実績csv元!C8567,SEARCH(":",タスク実績csv元!C8567),999),タスクDB!K:K,タスクDB!A:A)</f>
        <v>{3bfae8e9-f157-4a93-8f07-ee8b8a40f008}</v>
      </c>
      <c r="B8567" s="11">
        <f>タスク実績csv元!A8567</f>
        <v>45672</v>
      </c>
      <c r="C8567" s="54">
        <f>タスク実績csv元!F8567</f>
        <v>0.41666666666666669</v>
      </c>
      <c r="D8567" s="54">
        <f>タスク実績csv元!E8567</f>
        <v>0.40625</v>
      </c>
      <c r="E8567" t="str">
        <f>タスク実績csv元!I8567&amp;""</f>
        <v/>
      </c>
      <c r="F8567" t="str">
        <f>タスク実績csv元!D8567</f>
        <v>信用調査ファイルツールエラー調査</v>
      </c>
      <c r="G8567" t="str">
        <f t="shared" si="133"/>
        <v>INSERT INTO task_achivement(task_no,achive_date,end_time,start_time,task_detail,memo)VALUES('{3bfae8e9-f157-4a93-8f07-ee8b8a40f008}','2025/01/15','2025/01/15 10:00:00','2025/01/15 09:45:00','','信用調査ファイルツールエラー調査');</v>
      </c>
    </row>
    <row r="8568" spans="1:7">
      <c r="A8568" s="48" t="str">
        <f>_xlfn.XLOOKUP(_xlfn.XLOOKUP(MID(タスク実績csv元!C8568,1,SEARCH(":",タスク実績csv元!C8568)-1),リスト!F:F,リスト!G:G)&amp;MID(タスク実績csv元!C8568,SEARCH(":",タスク実績csv元!C8568),999),タスクDB!K:K,タスクDB!A:A)</f>
        <v>{eccefbf1-a852-44a0-af6a-c2c31b42f737}</v>
      </c>
      <c r="B8568" s="11">
        <f>タスク実績csv元!A8568</f>
        <v>45672</v>
      </c>
      <c r="C8568" s="54">
        <f>タスク実績csv元!F8568</f>
        <v>0.5</v>
      </c>
      <c r="D8568" s="54">
        <f>タスク実績csv元!E8568</f>
        <v>0.41666666666666669</v>
      </c>
      <c r="E8568" t="str">
        <f>タスク実績csv元!I8568&amp;""</f>
        <v/>
      </c>
      <c r="F8568" t="str">
        <f>タスク実績csv元!D8568</f>
        <v>移行週次</v>
      </c>
      <c r="G8568" t="str">
        <f t="shared" si="133"/>
        <v>INSERT INTO task_achivement(task_no,achive_date,end_time,start_time,task_detail,memo)VALUES('{eccefbf1-a852-44a0-af6a-c2c31b42f737}','2025/01/15','2025/01/15 12:00:00','2025/01/15 10:00:00','','移行週次');</v>
      </c>
    </row>
    <row r="8569" spans="1:7">
      <c r="A8569" s="48" t="str">
        <f>_xlfn.XLOOKUP(_xlfn.XLOOKUP(MID(タスク実績csv元!C8569,1,SEARCH(":",タスク実績csv元!C8569)-1),リスト!F:F,リスト!G:G)&amp;MID(タスク実績csv元!C8569,SEARCH(":",タスク実績csv元!C8569),999),タスクDB!K:K,タスクDB!A:A)</f>
        <v>{eccefbf1-a852-44a0-af6a-c2c31b42f737}</v>
      </c>
      <c r="B8569" s="11">
        <f>タスク実績csv元!A8569</f>
        <v>45672</v>
      </c>
      <c r="C8569" s="54">
        <f>タスク実績csv元!F8569</f>
        <v>0.66666666666666663</v>
      </c>
      <c r="D8569" s="54">
        <f>タスク実績csv元!E8569</f>
        <v>0.54166666666666663</v>
      </c>
      <c r="E8569" t="str">
        <f>タスク実績csv元!I8569&amp;""</f>
        <v/>
      </c>
      <c r="F8569" t="str">
        <f>タスク実績csv元!D8569</f>
        <v>福井さん作業調整</v>
      </c>
      <c r="G8569" t="str">
        <f t="shared" si="133"/>
        <v>INSERT INTO task_achivement(task_no,achive_date,end_time,start_time,task_detail,memo)VALUES('{eccefbf1-a852-44a0-af6a-c2c31b42f737}','2025/01/15','2025/01/15 16:00:00','2025/01/15 13:00:00','','福井さん作業調整');</v>
      </c>
    </row>
    <row r="8570" spans="1:7">
      <c r="A8570" s="48" t="str">
        <f>_xlfn.XLOOKUP(_xlfn.XLOOKUP(MID(タスク実績csv元!C8570,1,SEARCH(":",タスク実績csv元!C8570)-1),リスト!F:F,リスト!G:G)&amp;MID(タスク実績csv元!C8570,SEARCH(":",タスク実績csv元!C8570),999),タスクDB!K:K,タスクDB!A:A)</f>
        <v>{eccefbf1-a852-44a0-af6a-c2c31b42f737}</v>
      </c>
      <c r="B8570" s="11">
        <f>タスク実績csv元!A8570</f>
        <v>45672</v>
      </c>
      <c r="C8570" s="54">
        <f>タスク実績csv元!F8570</f>
        <v>0.6875</v>
      </c>
      <c r="D8570" s="54">
        <f>タスク実績csv元!E8570</f>
        <v>0.66666666666666663</v>
      </c>
      <c r="E8570" t="str">
        <f>タスク実績csv元!I8570&amp;""</f>
        <v/>
      </c>
      <c r="F8570" t="str">
        <f>タスク実績csv元!D8570</f>
        <v>2,3月見積もり</v>
      </c>
      <c r="G8570" t="str">
        <f t="shared" si="133"/>
        <v>INSERT INTO task_achivement(task_no,achive_date,end_time,start_time,task_detail,memo)VALUES('{eccefbf1-a852-44a0-af6a-c2c31b42f737}','2025/01/15','2025/01/15 16:30:00','2025/01/15 16:00:00','','2,3月見積もり');</v>
      </c>
    </row>
    <row r="8571" spans="1:7">
      <c r="A8571" s="48" t="str">
        <f>_xlfn.XLOOKUP(_xlfn.XLOOKUP(MID(タスク実績csv元!C8571,1,SEARCH(":",タスク実績csv元!C8571)-1),リスト!F:F,リスト!G:G)&amp;MID(タスク実績csv元!C8571,SEARCH(":",タスク実績csv元!C8571),999),タスクDB!K:K,タスクDB!A:A)</f>
        <v>{fa1d15a7-0fa5-46a0-b2a9-9b86fd9480ff}</v>
      </c>
      <c r="B8571" s="11">
        <f>タスク実績csv元!A8571</f>
        <v>45672</v>
      </c>
      <c r="C8571" s="54">
        <f>タスク実績csv元!F8571</f>
        <v>0.70833333333333337</v>
      </c>
      <c r="D8571" s="54">
        <f>タスク実績csv元!E8571</f>
        <v>0.6875</v>
      </c>
      <c r="E8571" t="str">
        <f>タスク実績csv元!I8571&amp;""</f>
        <v/>
      </c>
      <c r="F8571" t="str">
        <f>タスク実績csv元!D8571</f>
        <v>SPTP010/SPTP020の保管場所改修SIT</v>
      </c>
      <c r="G8571" t="str">
        <f t="shared" si="133"/>
        <v>INSERT INTO task_achivement(task_no,achive_date,end_time,start_time,task_detail,memo)VALUES('{fa1d15a7-0fa5-46a0-b2a9-9b86fd9480ff}','2025/01/15','2025/01/15 17:00:00','2025/01/15 16:30:00','','SPTP010/SPTP020の保管場所改修SIT');</v>
      </c>
    </row>
    <row r="8572" spans="1:7">
      <c r="A8572" s="48" t="str">
        <f>_xlfn.XLOOKUP(_xlfn.XLOOKUP(MID(タスク実績csv元!C8572,1,SEARCH(":",タスク実績csv元!C8572)-1),リスト!F:F,リスト!G:G)&amp;MID(タスク実績csv元!C8572,SEARCH(":",タスク実績csv元!C8572),999),タスクDB!K:K,タスクDB!A:A)</f>
        <v>{3bfae8e9-f157-4a93-8f07-ee8b8a40f008}</v>
      </c>
      <c r="B8572" s="11">
        <f>タスク実績csv元!A8572</f>
        <v>45672</v>
      </c>
      <c r="C8572" s="54">
        <f>タスク実績csv元!F8572</f>
        <v>0.72916666666666663</v>
      </c>
      <c r="D8572" s="54">
        <f>タスク実績csv元!E8572</f>
        <v>0.70833333333333337</v>
      </c>
      <c r="E8572" t="str">
        <f>タスク実績csv元!I8572&amp;""</f>
        <v/>
      </c>
      <c r="F8572" t="str">
        <f>タスク実績csv元!D8572</f>
        <v>年度改訂について</v>
      </c>
      <c r="G8572" t="str">
        <f t="shared" si="133"/>
        <v>INSERT INTO task_achivement(task_no,achive_date,end_time,start_time,task_detail,memo)VALUES('{3bfae8e9-f157-4a93-8f07-ee8b8a40f008}','2025/01/15','2025/01/15 17:30:00','2025/01/15 17:00:00','','年度改訂について');</v>
      </c>
    </row>
    <row r="8573" spans="1:7">
      <c r="A8573" s="48" t="str">
        <f>_xlfn.XLOOKUP(_xlfn.XLOOKUP(MID(タスク実績csv元!C8573,1,SEARCH(":",タスク実績csv元!C8573)-1),リスト!F:F,リスト!G:G)&amp;MID(タスク実績csv元!C8573,SEARCH(":",タスク実績csv元!C8573),999),タスクDB!K:K,タスクDB!A:A)</f>
        <v>{3bfae8e9-f157-4a93-8f07-ee8b8a40f008}</v>
      </c>
      <c r="B8573" s="11">
        <f>タスク実績csv元!A8573</f>
        <v>45672</v>
      </c>
      <c r="C8573" s="54">
        <f>タスク実績csv元!F8573</f>
        <v>0.75</v>
      </c>
      <c r="D8573" s="54">
        <f>タスク実績csv元!E8573</f>
        <v>0.72916666666666663</v>
      </c>
      <c r="E8573" t="str">
        <f>タスク実績csv元!I8573&amp;""</f>
        <v/>
      </c>
      <c r="F8573" t="str">
        <f>タスク実績csv元!D8573</f>
        <v>品目再設計</v>
      </c>
      <c r="G8573" t="str">
        <f t="shared" si="133"/>
        <v>INSERT INTO task_achivement(task_no,achive_date,end_time,start_time,task_detail,memo)VALUES('{3bfae8e9-f157-4a93-8f07-ee8b8a40f008}','2025/01/15','2025/01/15 18:00:00','2025/01/15 17:30:00','','品目再設計');</v>
      </c>
    </row>
    <row r="8574" spans="1:7">
      <c r="A8574" s="48" t="str">
        <f>_xlfn.XLOOKUP(_xlfn.XLOOKUP(MID(タスク実績csv元!C8574,1,SEARCH(":",タスク実績csv元!C8574)-1),リスト!F:F,リスト!G:G)&amp;MID(タスク実績csv元!C8574,SEARCH(":",タスク実績csv元!C8574),999),タスクDB!K:K,タスクDB!A:A)</f>
        <v>{fa1d15a7-0fa5-46a0-b2a9-9b86fd9480ff}</v>
      </c>
      <c r="B8574" s="11">
        <f>タスク実績csv元!A8574</f>
        <v>45672</v>
      </c>
      <c r="C8574" s="54">
        <f>タスク実績csv元!F8574</f>
        <v>0.84375</v>
      </c>
      <c r="D8574" s="54">
        <f>タスク実績csv元!E8574</f>
        <v>0.79166666666666663</v>
      </c>
      <c r="E8574" t="str">
        <f>タスク実績csv元!I8574&amp;""</f>
        <v/>
      </c>
      <c r="F8574" t="str">
        <f>タスク実績csv元!D8574</f>
        <v>SOTC110テスト実施(納入実績作成)IT</v>
      </c>
      <c r="G8574" t="str">
        <f t="shared" si="133"/>
        <v>INSERT INTO task_achivement(task_no,achive_date,end_time,start_time,task_detail,memo)VALUES('{fa1d15a7-0fa5-46a0-b2a9-9b86fd9480ff}','2025/01/15','2025/01/15 20:15:00','2025/01/15 19:00:00','','SOTC110テスト実施(納入実績作成)IT');</v>
      </c>
    </row>
    <row r="8575" spans="1:7">
      <c r="A8575" s="48" t="str">
        <f>_xlfn.XLOOKUP(_xlfn.XLOOKUP(MID(タスク実績csv元!C8575,1,SEARCH(":",タスク実績csv元!C8575)-1),リスト!F:F,リスト!G:G)&amp;MID(タスク実績csv元!C8575,SEARCH(":",タスク実績csv元!C8575),999),タスクDB!K:K,タスクDB!A:A)</f>
        <v>{fa1d15a7-0fa5-46a0-b2a9-9b86fd9480ff}</v>
      </c>
      <c r="B8575" s="11">
        <f>タスク実績csv元!A8575</f>
        <v>45672</v>
      </c>
      <c r="C8575" s="54">
        <f>タスク実績csv元!F8575</f>
        <v>1</v>
      </c>
      <c r="D8575" s="54">
        <f>タスク実績csv元!E8575</f>
        <v>0.97916666666666663</v>
      </c>
      <c r="E8575" t="str">
        <f>タスク実績csv元!I8575&amp;""</f>
        <v/>
      </c>
      <c r="F8575" t="str">
        <f>タスク実績csv元!D8575</f>
        <v>SOTC110テスト実施(納入実績作成)IT</v>
      </c>
      <c r="G8575" t="str">
        <f t="shared" si="133"/>
        <v>INSERT INTO task_achivement(task_no,achive_date,end_time,start_time,task_detail,memo)VALUES('{fa1d15a7-0fa5-46a0-b2a9-9b86fd9480ff}','2025/01/15','2025/01/15 00:00:00','2025/01/15 23:30:00','','SOTC110テスト実施(納入実績作成)IT');</v>
      </c>
    </row>
    <row r="8576" spans="1:7">
      <c r="A8576" s="48" t="str">
        <f>_xlfn.XLOOKUP(_xlfn.XLOOKUP(MID(タスク実績csv元!C8576,1,SEARCH(":",タスク実績csv元!C8576)-1),リスト!F:F,リスト!G:G)&amp;MID(タスク実績csv元!C8576,SEARCH(":",タスク実績csv元!C8576),999),タスクDB!K:K,タスクDB!A:A)</f>
        <v>{4c39d40d-b35f-4cfa-b549-6c5de24454e2}</v>
      </c>
      <c r="B8576" s="11">
        <f>タスク実績csv元!A8576</f>
        <v>45673</v>
      </c>
      <c r="C8576" s="54">
        <f>タスク実績csv元!F8576</f>
        <v>0.40625</v>
      </c>
      <c r="D8576" s="54">
        <f>タスク実績csv元!E8576</f>
        <v>0.39583333333333331</v>
      </c>
      <c r="E8576" t="str">
        <f>タスク実績csv元!I8576&amp;""</f>
        <v/>
      </c>
      <c r="F8576" t="str">
        <f>タスク実績csv元!D8576</f>
        <v>朝会</v>
      </c>
      <c r="G8576" t="str">
        <f t="shared" si="133"/>
        <v>INSERT INTO task_achivement(task_no,achive_date,end_time,start_time,task_detail,memo)VALUES('{4c39d40d-b35f-4cfa-b549-6c5de24454e2}','2025/01/16','2025/01/16 09:45:00','2025/01/16 09:30:00','','朝会');</v>
      </c>
    </row>
    <row r="8577" spans="1:7">
      <c r="A8577" s="48" t="str">
        <f>_xlfn.XLOOKUP(_xlfn.XLOOKUP(MID(タスク実績csv元!C8577,1,SEARCH(":",タスク実績csv元!C8577)-1),リスト!F:F,リスト!G:G)&amp;MID(タスク実績csv元!C8577,SEARCH(":",タスク実績csv元!C8577),999),タスクDB!K:K,タスクDB!A:A)</f>
        <v>{3bfae8e9-f157-4a93-8f07-ee8b8a40f008}</v>
      </c>
      <c r="B8577" s="11">
        <f>タスク実績csv元!A8577</f>
        <v>45673</v>
      </c>
      <c r="C8577" s="54">
        <f>タスク実績csv元!F8577</f>
        <v>0.4375</v>
      </c>
      <c r="D8577" s="54">
        <f>タスク実績csv元!E8577</f>
        <v>0.40625</v>
      </c>
      <c r="E8577" t="str">
        <f>タスク実績csv元!I8577&amp;""</f>
        <v>製品項目判定ロジックの組み込み（＋連携修正）メーカの自動セット考慮追加</v>
      </c>
      <c r="F8577" t="str">
        <f>タスク実績csv元!D8577</f>
        <v>品目再設計</v>
      </c>
      <c r="G8577" t="str">
        <f t="shared" si="133"/>
        <v>INSERT INTO task_achivement(task_no,achive_date,end_time,start_time,task_detail,memo)VALUES('{3bfae8e9-f157-4a93-8f07-ee8b8a40f008}','2025/01/16','2025/01/16 10:30:00','2025/01/16 09:45:00','製品項目判定ロジックの組み込み（＋連携修正）メーカの自動セット考慮追加','品目再設計');</v>
      </c>
    </row>
    <row r="8578" spans="1:7">
      <c r="A8578" s="48" t="str">
        <f>_xlfn.XLOOKUP(_xlfn.XLOOKUP(MID(タスク実績csv元!C8578,1,SEARCH(":",タスク実績csv元!C8578)-1),リスト!F:F,リスト!G:G)&amp;MID(タスク実績csv元!C8578,SEARCH(":",タスク実績csv元!C8578),999),タスクDB!K:K,タスクDB!A:A)</f>
        <v>{d0d80a67-6f4b-4c2c-8010-bd45acbcca47}</v>
      </c>
      <c r="B8578" s="11">
        <f>タスク実績csv元!A8578</f>
        <v>45673</v>
      </c>
      <c r="C8578" s="54">
        <f>タスク実績csv元!F8578</f>
        <v>0.46875</v>
      </c>
      <c r="D8578" s="54">
        <f>タスク実績csv元!E8578</f>
        <v>0.44791666666666669</v>
      </c>
      <c r="E8578" t="str">
        <f>タスク実績csv元!I8578&amp;""</f>
        <v/>
      </c>
      <c r="F8578" t="str">
        <f>タスク実績csv元!D8578</f>
        <v>週次資料整理</v>
      </c>
      <c r="G8578" t="str">
        <f t="shared" si="133"/>
        <v>INSERT INTO task_achivement(task_no,achive_date,end_time,start_time,task_detail,memo)VALUES('{d0d80a67-6f4b-4c2c-8010-bd45acbcca47}','2025/01/16','2025/01/16 11:15:00','2025/01/16 10:45:00','','週次資料整理');</v>
      </c>
    </row>
    <row r="8579" spans="1:7">
      <c r="A8579" s="48" t="str">
        <f>_xlfn.XLOOKUP(_xlfn.XLOOKUP(MID(タスク実績csv元!C8579,1,SEARCH(":",タスク実績csv元!C8579)-1),リスト!F:F,リスト!G:G)&amp;MID(タスク実績csv元!C8579,SEARCH(":",タスク実績csv元!C8579),999),タスクDB!K:K,タスクDB!A:A)</f>
        <v>{fa1d15a7-0fa5-46a0-b2a9-9b86fd9480ff}</v>
      </c>
      <c r="B8579" s="11">
        <f>タスク実績csv元!A8579</f>
        <v>45673</v>
      </c>
      <c r="C8579" s="54">
        <f>タスク実績csv元!F8579</f>
        <v>0.5625</v>
      </c>
      <c r="D8579" s="54">
        <f>タスク実績csv元!E8579</f>
        <v>0.54166666666666663</v>
      </c>
      <c r="E8579" t="str">
        <f>タスク実績csv元!I8579&amp;""</f>
        <v/>
      </c>
      <c r="F8579" t="str">
        <f>タスク実績csv元!D8579</f>
        <v>SPTP010/SPTP020の保管場所改修SIT</v>
      </c>
      <c r="G8579" t="str">
        <f t="shared" ref="G8579:G8642" si="134">IF(B8579=0,"","INSERT INTO task_achivement("&amp;$A$1&amp;","&amp;$B$1&amp;","&amp;$C$1&amp;","&amp;$D$1&amp;","&amp;$E$1&amp;","&amp;$F$1&amp;")VALUES('"&amp;A8579&amp;"',"&amp;IF(B8579="","null","'"&amp;TEXT(B8579,"yyyy/MM/dd")&amp;"'")&amp;","&amp;IF(C8579="","null","'"&amp;TEXT(B8579,"yyyy/MM/dd")&amp;" "&amp;TEXT(C8579,"HH:mm:ss")&amp;"'")&amp;","&amp;IF(D8579="","null","'"&amp;TEXT(B8579,"yyyy/MM/dd")&amp;" "&amp;TEXT(D8579,"HH:mm:ss")&amp;"'")&amp;",'"&amp;E8579&amp;"','"&amp;F8579&amp;"');")</f>
        <v>INSERT INTO task_achivement(task_no,achive_date,end_time,start_time,task_detail,memo)VALUES('{fa1d15a7-0fa5-46a0-b2a9-9b86fd9480ff}','2025/01/16','2025/01/16 13:30:00','2025/01/16 13:00:00','','SPTP010/SPTP020の保管場所改修SIT');</v>
      </c>
    </row>
    <row r="8580" spans="1:7">
      <c r="A8580" s="48" t="str">
        <f>_xlfn.XLOOKUP(_xlfn.XLOOKUP(MID(タスク実績csv元!C8580,1,SEARCH(":",タスク実績csv元!C8580)-1),リスト!F:F,リスト!G:G)&amp;MID(タスク実績csv元!C8580,SEARCH(":",タスク実績csv元!C8580),999),タスクDB!K:K,タスクDB!A:A)</f>
        <v>{fa1d15a7-0fa5-46a0-b2a9-9b86fd9480ff}</v>
      </c>
      <c r="B8580" s="11">
        <f>タスク実績csv元!A8580</f>
        <v>45673</v>
      </c>
      <c r="C8580" s="54">
        <f>タスク実績csv元!F8580</f>
        <v>0.58333333333333337</v>
      </c>
      <c r="D8580" s="54">
        <f>タスク実績csv元!E8580</f>
        <v>0.5625</v>
      </c>
      <c r="E8580" t="str">
        <f>タスク実績csv元!I8580&amp;""</f>
        <v/>
      </c>
      <c r="F8580" t="str">
        <f>タスク実績csv元!D8580</f>
        <v>SOTC110テスト実施(納入実績作成)IT</v>
      </c>
      <c r="G8580" t="str">
        <f t="shared" si="134"/>
        <v>INSERT INTO task_achivement(task_no,achive_date,end_time,start_time,task_detail,memo)VALUES('{fa1d15a7-0fa5-46a0-b2a9-9b86fd9480ff}','2025/01/16','2025/01/16 14:00:00','2025/01/16 13:30:00','','SOTC110テスト実施(納入実績作成)IT');</v>
      </c>
    </row>
    <row r="8581" spans="1:7">
      <c r="A8581" s="48" t="str">
        <f>_xlfn.XLOOKUP(_xlfn.XLOOKUP(MID(タスク実績csv元!C8581,1,SEARCH(":",タスク実績csv元!C8581)-1),リスト!F:F,リスト!G:G)&amp;MID(タスク実績csv元!C8581,SEARCH(":",タスク実績csv元!C8581),999),タスクDB!K:K,タスクDB!A:A)</f>
        <v>{8bf29be6-00eb-4704-99d7-d935cf00aff3}</v>
      </c>
      <c r="B8581" s="11">
        <f>タスク実績csv元!A8581</f>
        <v>45673</v>
      </c>
      <c r="C8581" s="54">
        <f>タスク実績csv元!F8581</f>
        <v>0.625</v>
      </c>
      <c r="D8581" s="54">
        <f>タスク実績csv元!E8581</f>
        <v>0.58333333333333337</v>
      </c>
      <c r="E8581" t="str">
        <f>タスク実績csv元!I8581&amp;""</f>
        <v/>
      </c>
      <c r="F8581" t="str">
        <f>タスク実績csv元!D8581</f>
        <v>UAT進捗</v>
      </c>
      <c r="G8581" t="str">
        <f t="shared" si="134"/>
        <v>INSERT INTO task_achivement(task_no,achive_date,end_time,start_time,task_detail,memo)VALUES('{8bf29be6-00eb-4704-99d7-d935cf00aff3}','2025/01/16','2025/01/16 15:00:00','2025/01/16 14:00:00','','UAT進捗');</v>
      </c>
    </row>
    <row r="8582" spans="1:7">
      <c r="A8582" s="48" t="str">
        <f>_xlfn.XLOOKUP(_xlfn.XLOOKUP(MID(タスク実績csv元!C8582,1,SEARCH(":",タスク実績csv元!C8582)-1),リスト!F:F,リスト!G:G)&amp;MID(タスク実績csv元!C8582,SEARCH(":",タスク実績csv元!C8582),999),タスクDB!K:K,タスクDB!A:A)</f>
        <v>{8bf29be6-00eb-4704-99d7-d935cf00aff3}</v>
      </c>
      <c r="B8582" s="11">
        <f>タスク実績csv元!A8582</f>
        <v>45673</v>
      </c>
      <c r="C8582" s="54">
        <f>タスク実績csv元!F8582</f>
        <v>0.66666666666666663</v>
      </c>
      <c r="D8582" s="54">
        <f>タスク実績csv元!E8582</f>
        <v>0.625</v>
      </c>
      <c r="E8582" t="str">
        <f>タスク実績csv元!I8582&amp;""</f>
        <v/>
      </c>
      <c r="F8582" t="str">
        <f>タスク実績csv元!D8582</f>
        <v>OTC定例</v>
      </c>
      <c r="G8582" t="str">
        <f t="shared" si="134"/>
        <v>INSERT INTO task_achivement(task_no,achive_date,end_time,start_time,task_detail,memo)VALUES('{8bf29be6-00eb-4704-99d7-d935cf00aff3}','2025/01/16','2025/01/16 16:00:00','2025/01/16 15:00:00','','OTC定例');</v>
      </c>
    </row>
    <row r="8583" spans="1:7">
      <c r="A8583" s="48" t="str">
        <f>_xlfn.XLOOKUP(_xlfn.XLOOKUP(MID(タスク実績csv元!C8583,1,SEARCH(":",タスク実績csv元!C8583)-1),リスト!F:F,リスト!G:G)&amp;MID(タスク実績csv元!C8583,SEARCH(":",タスク実績csv元!C8583),999),タスクDB!K:K,タスクDB!A:A)</f>
        <v>{eccefbf1-a852-44a0-af6a-c2c31b42f737}</v>
      </c>
      <c r="B8583" s="11">
        <f>タスク実績csv元!A8583</f>
        <v>45673</v>
      </c>
      <c r="C8583" s="54">
        <f>タスク実績csv元!F8583</f>
        <v>0.70833333333333337</v>
      </c>
      <c r="D8583" s="54">
        <f>タスク実績csv元!E8583</f>
        <v>0.66666666666666663</v>
      </c>
      <c r="E8583" t="str">
        <f>タスク実績csv元!I8583&amp;""</f>
        <v/>
      </c>
      <c r="F8583" t="str">
        <f>タスク実績csv元!D8583</f>
        <v>品目修正の依頼(福井紅)</v>
      </c>
      <c r="G8583" t="str">
        <f t="shared" si="134"/>
        <v>INSERT INTO task_achivement(task_no,achive_date,end_time,start_time,task_detail,memo)VALUES('{eccefbf1-a852-44a0-af6a-c2c31b42f737}','2025/01/16','2025/01/16 17:00:00','2025/01/16 16:00:00','','品目修正の依頼(福井紅)');</v>
      </c>
    </row>
    <row r="8584" spans="1:7">
      <c r="A8584" s="48" t="str">
        <f>_xlfn.XLOOKUP(_xlfn.XLOOKUP(MID(タスク実績csv元!C8584,1,SEARCH(":",タスク実績csv元!C8584)-1),リスト!F:F,リスト!G:G)&amp;MID(タスク実績csv元!C8584,SEARCH(":",タスク実績csv元!C8584),999),タスクDB!K:K,タスクDB!A:A)</f>
        <v>{8bf29be6-00eb-4704-99d7-d935cf00aff3}</v>
      </c>
      <c r="B8584" s="11">
        <f>タスク実績csv元!A8584</f>
        <v>45673</v>
      </c>
      <c r="C8584" s="54">
        <f>タスク実績csv元!F8584</f>
        <v>0.75</v>
      </c>
      <c r="D8584" s="54">
        <f>タスク実績csv元!E8584</f>
        <v>0.70833333333333337</v>
      </c>
      <c r="E8584" t="str">
        <f>タスク実績csv元!I8584&amp;""</f>
        <v/>
      </c>
      <c r="F8584" t="str">
        <f>タスク実績csv元!D8584</f>
        <v>移行手順確認</v>
      </c>
      <c r="G8584" t="str">
        <f t="shared" si="134"/>
        <v>INSERT INTO task_achivement(task_no,achive_date,end_time,start_time,task_detail,memo)VALUES('{8bf29be6-00eb-4704-99d7-d935cf00aff3}','2025/01/16','2025/01/16 18:00:00','2025/01/16 17:00:00','','移行手順確認');</v>
      </c>
    </row>
    <row r="8585" spans="1:7">
      <c r="A8585" s="48" t="str">
        <f>_xlfn.XLOOKUP(_xlfn.XLOOKUP(MID(タスク実績csv元!C8585,1,SEARCH(":",タスク実績csv元!C8585)-1),リスト!F:F,リスト!G:G)&amp;MID(タスク実績csv元!C8585,SEARCH(":",タスク実績csv元!C8585),999),タスクDB!K:K,タスクDB!A:A)</f>
        <v>{fa1d15a7-0fa5-46a0-b2a9-9b86fd9480ff}</v>
      </c>
      <c r="B8585" s="11">
        <f>タスク実績csv元!A8585</f>
        <v>45673</v>
      </c>
      <c r="C8585" s="54">
        <f>タスク実績csv元!F8585</f>
        <v>0.97916666666666663</v>
      </c>
      <c r="D8585" s="54">
        <f>タスク実績csv元!E8585</f>
        <v>0.9375</v>
      </c>
      <c r="E8585" t="str">
        <f>タスク実績csv元!I8585&amp;""</f>
        <v/>
      </c>
      <c r="F8585" t="str">
        <f>タスク実績csv元!D8585</f>
        <v>SOTC110テスト実施(納入実績作成)IT</v>
      </c>
      <c r="G8585" t="str">
        <f t="shared" si="134"/>
        <v>INSERT INTO task_achivement(task_no,achive_date,end_time,start_time,task_detail,memo)VALUES('{fa1d15a7-0fa5-46a0-b2a9-9b86fd9480ff}','2025/01/16','2025/01/16 23:30:00','2025/01/16 22:30:00','','SOTC110テスト実施(納入実績作成)IT');</v>
      </c>
    </row>
    <row r="8586" spans="1:7">
      <c r="A8586" s="48" t="str">
        <f>_xlfn.XLOOKUP(_xlfn.XLOOKUP(MID(タスク実績csv元!C8586,1,SEARCH(":",タスク実績csv元!C8586)-1),リスト!F:F,リスト!G:G)&amp;MID(タスク実績csv元!C8586,SEARCH(":",タスク実績csv元!C8586),999),タスクDB!K:K,タスクDB!A:A)</f>
        <v>{4c39d40d-b35f-4cfa-b549-6c5de24454e2}</v>
      </c>
      <c r="B8586" s="11">
        <f>タスク実績csv元!A8586</f>
        <v>45674</v>
      </c>
      <c r="C8586" s="54">
        <f>タスク実績csv元!F8586</f>
        <v>0.40625</v>
      </c>
      <c r="D8586" s="54">
        <f>タスク実績csv元!E8586</f>
        <v>0.39583333333333331</v>
      </c>
      <c r="E8586" t="str">
        <f>タスク実績csv元!I8586&amp;""</f>
        <v/>
      </c>
      <c r="F8586" t="str">
        <f>タスク実績csv元!D8586</f>
        <v>朝会</v>
      </c>
      <c r="G8586" t="str">
        <f t="shared" si="134"/>
        <v>INSERT INTO task_achivement(task_no,achive_date,end_time,start_time,task_detail,memo)VALUES('{4c39d40d-b35f-4cfa-b549-6c5de24454e2}','2025/01/17','2025/01/17 09:45:00','2025/01/17 09:30:00','','朝会');</v>
      </c>
    </row>
    <row r="8587" spans="1:7">
      <c r="A8587" s="48" t="str">
        <f>_xlfn.XLOOKUP(_xlfn.XLOOKUP(MID(タスク実績csv元!C8587,1,SEARCH(":",タスク実績csv元!C8587)-1),リスト!F:F,リスト!G:G)&amp;MID(タスク実績csv元!C8587,SEARCH(":",タスク実績csv元!C8587),999),タスクDB!K:K,タスクDB!A:A)</f>
        <v>{d0d80a67-6f4b-4c2c-8010-bd45acbcca47}</v>
      </c>
      <c r="B8587" s="11">
        <f>タスク実績csv元!A8587</f>
        <v>45674</v>
      </c>
      <c r="C8587" s="54">
        <f>タスク実績csv元!F8587</f>
        <v>0.41666666666666669</v>
      </c>
      <c r="D8587" s="54">
        <f>タスク実績csv元!E8587</f>
        <v>0.40625</v>
      </c>
      <c r="E8587" t="str">
        <f>タスク実績csv元!I8587&amp;""</f>
        <v/>
      </c>
      <c r="F8587" t="str">
        <f>タスク実績csv元!D8587</f>
        <v>セッション準備</v>
      </c>
      <c r="G8587" t="str">
        <f t="shared" si="134"/>
        <v>INSERT INTO task_achivement(task_no,achive_date,end_time,start_time,task_detail,memo)VALUES('{d0d80a67-6f4b-4c2c-8010-bd45acbcca47}','2025/01/17','2025/01/17 10:00:00','2025/01/17 09:45:00','','セッション準備');</v>
      </c>
    </row>
    <row r="8588" spans="1:7">
      <c r="A8588" s="48" t="str">
        <f>_xlfn.XLOOKUP(_xlfn.XLOOKUP(MID(タスク実績csv元!C8588,1,SEARCH(":",タスク実績csv元!C8588)-1),リスト!F:F,リスト!G:G)&amp;MID(タスク実績csv元!C8588,SEARCH(":",タスク実績csv元!C8588),999),タスクDB!K:K,タスクDB!A:A)</f>
        <v>{eccefbf1-a852-44a0-af6a-c2c31b42f737}</v>
      </c>
      <c r="B8588" s="11">
        <f>タスク実績csv元!A8588</f>
        <v>45674</v>
      </c>
      <c r="C8588" s="54">
        <f>タスク実績csv元!F8588</f>
        <v>0.45833333333333331</v>
      </c>
      <c r="D8588" s="54">
        <f>タスク実績csv元!E8588</f>
        <v>0.41666666666666669</v>
      </c>
      <c r="E8588" t="str">
        <f>タスク実績csv元!I8588&amp;""</f>
        <v/>
      </c>
      <c r="F8588" t="str">
        <f>タスク実績csv元!D8588</f>
        <v>連携状況確認(原田)</v>
      </c>
      <c r="G8588" t="str">
        <f t="shared" si="134"/>
        <v>INSERT INTO task_achivement(task_no,achive_date,end_time,start_time,task_detail,memo)VALUES('{eccefbf1-a852-44a0-af6a-c2c31b42f737}','2025/01/17','2025/01/17 11:00:00','2025/01/17 10:00:00','','連携状況確認(原田)');</v>
      </c>
    </row>
    <row r="8589" spans="1:7">
      <c r="A8589" s="48" t="str">
        <f>_xlfn.XLOOKUP(_xlfn.XLOOKUP(MID(タスク実績csv元!C8589,1,SEARCH(":",タスク実績csv元!C8589)-1),リスト!F:F,リスト!G:G)&amp;MID(タスク実績csv元!C8589,SEARCH(":",タスク実績csv元!C8589),999),タスクDB!K:K,タスクDB!A:A)</f>
        <v>{8bf29be6-00eb-4704-99d7-d935cf00aff3}</v>
      </c>
      <c r="B8589" s="11">
        <f>タスク実績csv元!A8589</f>
        <v>45674</v>
      </c>
      <c r="C8589" s="54">
        <f>タスク実績csv元!F8589</f>
        <v>0.5</v>
      </c>
      <c r="D8589" s="54">
        <f>タスク実績csv元!E8589</f>
        <v>0.45833333333333331</v>
      </c>
      <c r="E8589" t="str">
        <f>タスク実績csv元!I8589&amp;""</f>
        <v/>
      </c>
      <c r="F8589" t="str">
        <f>タスク実績csv元!D8589</f>
        <v>週次報告</v>
      </c>
      <c r="G8589" t="str">
        <f t="shared" si="134"/>
        <v>INSERT INTO task_achivement(task_no,achive_date,end_time,start_time,task_detail,memo)VALUES('{8bf29be6-00eb-4704-99d7-d935cf00aff3}','2025/01/17','2025/01/17 12:00:00','2025/01/17 11:00:00','','週次報告');</v>
      </c>
    </row>
    <row r="8590" spans="1:7">
      <c r="A8590" s="48" t="str">
        <f>_xlfn.XLOOKUP(_xlfn.XLOOKUP(MID(タスク実績csv元!C8590,1,SEARCH(":",タスク実績csv元!C8590)-1),リスト!F:F,リスト!G:G)&amp;MID(タスク実績csv元!C8590,SEARCH(":",タスク実績csv元!C8590),999),タスクDB!K:K,タスクDB!A:A)</f>
        <v>{8bf29be6-00eb-4704-99d7-d935cf00aff3}</v>
      </c>
      <c r="B8590" s="11">
        <f>タスク実績csv元!A8590</f>
        <v>45674</v>
      </c>
      <c r="C8590" s="54">
        <f>タスク実績csv元!F8590</f>
        <v>0.625</v>
      </c>
      <c r="D8590" s="54">
        <f>タスク実績csv元!E8590</f>
        <v>0.54166666666666663</v>
      </c>
      <c r="E8590" t="str">
        <f>タスク実績csv元!I8590&amp;""</f>
        <v/>
      </c>
      <c r="F8590" t="str">
        <f>タスク実績csv元!D8590</f>
        <v>課題セッション(購入品発注SITの品目選定について)</v>
      </c>
      <c r="G8590" t="str">
        <f t="shared" si="134"/>
        <v>INSERT INTO task_achivement(task_no,achive_date,end_time,start_time,task_detail,memo)VALUES('{8bf29be6-00eb-4704-99d7-d935cf00aff3}','2025/01/17','2025/01/17 15:00:00','2025/01/17 13:00:00','','課題セッション(購入品発注SITの品目選定について)');</v>
      </c>
    </row>
    <row r="8591" spans="1:7">
      <c r="A8591" s="48" t="str">
        <f>_xlfn.XLOOKUP(_xlfn.XLOOKUP(MID(タスク実績csv元!C8591,1,SEARCH(":",タスク実績csv元!C8591)-1),リスト!F:F,リスト!G:G)&amp;MID(タスク実績csv元!C8591,SEARCH(":",タスク実績csv元!C8591),999),タスクDB!K:K,タスクDB!A:A)</f>
        <v>{eccefbf1-a852-44a0-af6a-c2c31b42f737}</v>
      </c>
      <c r="B8591" s="11">
        <f>タスク実績csv元!A8591</f>
        <v>45674</v>
      </c>
      <c r="C8591" s="54">
        <f>タスク実績csv元!F8591</f>
        <v>0.66666666666666663</v>
      </c>
      <c r="D8591" s="54">
        <f>タスク実績csv元!E8591</f>
        <v>0.625</v>
      </c>
      <c r="E8591" t="str">
        <f>タスク実績csv元!I8591&amp;""</f>
        <v/>
      </c>
      <c r="F8591" t="str">
        <f>タスク実績csv元!D8591</f>
        <v>シスメックスUATフォロー体制について(荒川,高山,松原,中村)</v>
      </c>
      <c r="G8591" t="str">
        <f t="shared" si="134"/>
        <v>INSERT INTO task_achivement(task_no,achive_date,end_time,start_time,task_detail,memo)VALUES('{eccefbf1-a852-44a0-af6a-c2c31b42f737}','2025/01/17','2025/01/17 16:00:00','2025/01/17 15:00:00','','シスメックスUATフォロー体制について(荒川,高山,松原,中村)');</v>
      </c>
    </row>
    <row r="8592" spans="1:7">
      <c r="A8592" s="48" t="str">
        <f>_xlfn.XLOOKUP(_xlfn.XLOOKUP(MID(タスク実績csv元!C8592,1,SEARCH(":",タスク実績csv元!C8592)-1),リスト!F:F,リスト!G:G)&amp;MID(タスク実績csv元!C8592,SEARCH(":",タスク実績csv元!C8592),999),タスクDB!K:K,タスクDB!A:A)</f>
        <v>{3bfae8e9-f157-4a93-8f07-ee8b8a40f008}</v>
      </c>
      <c r="B8592" s="11">
        <f>タスク実績csv元!A8592</f>
        <v>45674</v>
      </c>
      <c r="C8592" s="54">
        <f>タスク実績csv元!F8592</f>
        <v>0.6875</v>
      </c>
      <c r="D8592" s="54">
        <f>タスク実績csv元!E8592</f>
        <v>0.66666666666666663</v>
      </c>
      <c r="E8592" t="str">
        <f>タスク実績csv元!I8592&amp;""</f>
        <v/>
      </c>
      <c r="F8592" t="str">
        <f>タスク実績csv元!D8592</f>
        <v>商品レポート作成</v>
      </c>
      <c r="G8592" t="str">
        <f t="shared" si="134"/>
        <v>INSERT INTO task_achivement(task_no,achive_date,end_time,start_time,task_detail,memo)VALUES('{3bfae8e9-f157-4a93-8f07-ee8b8a40f008}','2025/01/17','2025/01/17 16:30:00','2025/01/17 16:00:00','','商品レポート作成');</v>
      </c>
    </row>
    <row r="8593" spans="1:7">
      <c r="A8593" s="48" t="str">
        <f>_xlfn.XLOOKUP(_xlfn.XLOOKUP(MID(タスク実績csv元!C8593,1,SEARCH(":",タスク実績csv元!C8593)-1),リスト!F:F,リスト!G:G)&amp;MID(タスク実績csv元!C8593,SEARCH(":",タスク実績csv元!C8593),999),タスクDB!K:K,タスクDB!A:A)</f>
        <v>{eccefbf1-a852-44a0-af6a-c2c31b42f737}</v>
      </c>
      <c r="B8593" s="11">
        <f>タスク実績csv元!A8593</f>
        <v>45674</v>
      </c>
      <c r="C8593" s="54">
        <f>タスク実績csv元!F8593</f>
        <v>0.70833333333333337</v>
      </c>
      <c r="D8593" s="54">
        <f>タスク実績csv元!E8593</f>
        <v>0.6875</v>
      </c>
      <c r="E8593" t="str">
        <f>タスク実績csv元!I8593&amp;""</f>
        <v/>
      </c>
      <c r="F8593" t="str">
        <f>タスク実績csv元!D8593</f>
        <v>商品修正に伴うガバナエラー発生について(長谷川, 小椋)</v>
      </c>
      <c r="G8593" t="str">
        <f t="shared" si="134"/>
        <v>INSERT INTO task_achivement(task_no,achive_date,end_time,start_time,task_detail,memo)VALUES('{eccefbf1-a852-44a0-af6a-c2c31b42f737}','2025/01/17','2025/01/17 17:00:00','2025/01/17 16:30:00','','商品修正に伴うガバナエラー発生について(長谷川, 小椋)');</v>
      </c>
    </row>
    <row r="8594" spans="1:7">
      <c r="A8594" s="48" t="str">
        <f>_xlfn.XLOOKUP(_xlfn.XLOOKUP(MID(タスク実績csv元!C8594,1,SEARCH(":",タスク実績csv元!C8594)-1),リスト!F:F,リスト!G:G)&amp;MID(タスク実績csv元!C8594,SEARCH(":",タスク実績csv元!C8594),999),タスクDB!K:K,タスクDB!A:A)</f>
        <v>{fa1d15a7-0fa5-46a0-b2a9-9b86fd9480ff}</v>
      </c>
      <c r="B8594" s="11">
        <f>タスク実績csv元!A8594</f>
        <v>45674</v>
      </c>
      <c r="C8594" s="54">
        <f>タスク実績csv元!F8594</f>
        <v>0.77083333333333337</v>
      </c>
      <c r="D8594" s="54">
        <f>タスク実績csv元!E8594</f>
        <v>0.70833333333333337</v>
      </c>
      <c r="E8594" t="str">
        <f>タスク実績csv元!I8594&amp;""</f>
        <v/>
      </c>
      <c r="F8594" t="str">
        <f>タスク実績csv元!D8594</f>
        <v>SOTC110テスト実施(納入実績作成)IT</v>
      </c>
      <c r="G8594" t="str">
        <f t="shared" si="134"/>
        <v>INSERT INTO task_achivement(task_no,achive_date,end_time,start_time,task_detail,memo)VALUES('{fa1d15a7-0fa5-46a0-b2a9-9b86fd9480ff}','2025/01/17','2025/01/17 18:30:00','2025/01/17 17:00:00','','SOTC110テスト実施(納入実績作成)IT');</v>
      </c>
    </row>
    <row r="8595" spans="1:7">
      <c r="A8595" s="48" t="str">
        <f>_xlfn.XLOOKUP(_xlfn.XLOOKUP(MID(タスク実績csv元!C8595,1,SEARCH(":",タスク実績csv元!C8595)-1),リスト!F:F,リスト!G:G)&amp;MID(タスク実績csv元!C8595,SEARCH(":",タスク実績csv元!C8595),999),タスクDB!K:K,タスクDB!A:A)</f>
        <v>{3bfae8e9-f157-4a93-8f07-ee8b8a40f008}</v>
      </c>
      <c r="B8595" s="11">
        <f>タスク実績csv元!A8595</f>
        <v>45675</v>
      </c>
      <c r="C8595" s="54">
        <f>タスク実績csv元!F8595</f>
        <v>0.6875</v>
      </c>
      <c r="D8595" s="54">
        <f>タスク実績csv元!E8595</f>
        <v>0.67708333333333337</v>
      </c>
      <c r="E8595" t="str">
        <f>タスク実績csv元!I8595&amp;""</f>
        <v/>
      </c>
      <c r="F8595" t="str">
        <f>タスク実績csv元!D8595</f>
        <v>得意先投入結果確認</v>
      </c>
      <c r="G8595" t="str">
        <f t="shared" si="134"/>
        <v>INSERT INTO task_achivement(task_no,achive_date,end_time,start_time,task_detail,memo)VALUES('{3bfae8e9-f157-4a93-8f07-ee8b8a40f008}','2025/01/18','2025/01/18 16:30:00','2025/01/18 16:15:00','','得意先投入結果確認');</v>
      </c>
    </row>
    <row r="8596" spans="1:7">
      <c r="A8596" s="48" t="str">
        <f>_xlfn.XLOOKUP(_xlfn.XLOOKUP(MID(タスク実績csv元!C8596,1,SEARCH(":",タスク実績csv元!C8596)-1),リスト!F:F,リスト!G:G)&amp;MID(タスク実績csv元!C8596,SEARCH(":",タスク実績csv元!C8596),999),タスクDB!K:K,タスクDB!A:A)</f>
        <v>{3bfae8e9-f157-4a93-8f07-ee8b8a40f008}</v>
      </c>
      <c r="B8596" s="11">
        <f>タスク実績csv元!A8596</f>
        <v>45675</v>
      </c>
      <c r="C8596" s="54">
        <f>タスク実績csv元!F8596</f>
        <v>0.70833333333333337</v>
      </c>
      <c r="D8596" s="54">
        <f>タスク実績csv元!E8596</f>
        <v>0.6875</v>
      </c>
      <c r="E8596" t="str">
        <f>タスク実績csv元!I8596&amp;""</f>
        <v/>
      </c>
      <c r="F8596" t="str">
        <f>タスク実績csv元!D8596</f>
        <v>セット品明細マスタ手順見直し</v>
      </c>
      <c r="G8596" t="str">
        <f t="shared" si="134"/>
        <v>INSERT INTO task_achivement(task_no,achive_date,end_time,start_time,task_detail,memo)VALUES('{3bfae8e9-f157-4a93-8f07-ee8b8a40f008}','2025/01/18','2025/01/18 17:00:00','2025/01/18 16:30:00','','セット品明細マスタ手順見直し');</v>
      </c>
    </row>
    <row r="8597" spans="1:7">
      <c r="A8597" s="48" t="str">
        <f>_xlfn.XLOOKUP(_xlfn.XLOOKUP(MID(タスク実績csv元!C8597,1,SEARCH(":",タスク実績csv元!C8597)-1),リスト!F:F,リスト!G:G)&amp;MID(タスク実績csv元!C8597,SEARCH(":",タスク実績csv元!C8597),999),タスクDB!K:K,タスクDB!A:A)</f>
        <v>{3bfae8e9-f157-4a93-8f07-ee8b8a40f008}</v>
      </c>
      <c r="B8597" s="11">
        <f>タスク実績csv元!A8597</f>
        <v>45676</v>
      </c>
      <c r="C8597" s="54">
        <f>タスク実績csv元!F8597</f>
        <v>0.46527777777777773</v>
      </c>
      <c r="D8597" s="54">
        <f>タスク実績csv元!E8597</f>
        <v>0.4236111111111111</v>
      </c>
      <c r="E8597" t="str">
        <f>タスク実績csv元!I8597&amp;""</f>
        <v/>
      </c>
      <c r="F8597" t="str">
        <f>タスク実績csv元!D8597</f>
        <v>商品レポート作成</v>
      </c>
      <c r="G8597" t="str">
        <f t="shared" si="134"/>
        <v>INSERT INTO task_achivement(task_no,achive_date,end_time,start_time,task_detail,memo)VALUES('{3bfae8e9-f157-4a93-8f07-ee8b8a40f008}','2025/01/19','2025/01/19 11:10:00','2025/01/19 10:10:00','','商品レポート作成');</v>
      </c>
    </row>
    <row r="8598" spans="1:7">
      <c r="A8598" s="48" t="str">
        <f>_xlfn.XLOOKUP(_xlfn.XLOOKUP(MID(タスク実績csv元!C8598,1,SEARCH(":",タスク実績csv元!C8598)-1),リスト!F:F,リスト!G:G)&amp;MID(タスク実績csv元!C8598,SEARCH(":",タスク実績csv元!C8598),999),タスクDB!K:K,タスクDB!A:A)</f>
        <v>{4c39d40d-b35f-4cfa-b549-6c5de24454e2}</v>
      </c>
      <c r="B8598" s="11">
        <f>タスク実績csv元!A8598</f>
        <v>45677</v>
      </c>
      <c r="C8598" s="54">
        <f>タスク実績csv元!F8598</f>
        <v>0.40625</v>
      </c>
      <c r="D8598" s="54">
        <f>タスク実績csv元!E8598</f>
        <v>0.39583333333333331</v>
      </c>
      <c r="E8598" t="str">
        <f>タスク実績csv元!I8598&amp;""</f>
        <v/>
      </c>
      <c r="F8598" t="str">
        <f>タスク実績csv元!D8598</f>
        <v>朝礼</v>
      </c>
      <c r="G8598" t="str">
        <f t="shared" si="134"/>
        <v>INSERT INTO task_achivement(task_no,achive_date,end_time,start_time,task_detail,memo)VALUES('{4c39d40d-b35f-4cfa-b549-6c5de24454e2}','2025/01/20','2025/01/20 09:45:00','2025/01/20 09:30:00','','朝礼');</v>
      </c>
    </row>
    <row r="8599" spans="1:7">
      <c r="A8599" s="48" t="str">
        <f>_xlfn.XLOOKUP(_xlfn.XLOOKUP(MID(タスク実績csv元!C8599,1,SEARCH(":",タスク実績csv元!C8599)-1),リスト!F:F,リスト!G:G)&amp;MID(タスク実績csv元!C8599,SEARCH(":",タスク実績csv元!C8599),999),タスクDB!K:K,タスクDB!A:A)</f>
        <v>{3bfae8e9-f157-4a93-8f07-ee8b8a40f008}</v>
      </c>
      <c r="B8599" s="11">
        <f>タスク実績csv元!A8599</f>
        <v>45677</v>
      </c>
      <c r="C8599" s="54">
        <f>タスク実績csv元!F8599</f>
        <v>0.42708333333333331</v>
      </c>
      <c r="D8599" s="54">
        <f>タスク実績csv元!E8599</f>
        <v>0.40625</v>
      </c>
      <c r="E8599" t="str">
        <f>タスク実績csv元!I8599&amp;""</f>
        <v/>
      </c>
      <c r="F8599" t="str">
        <f>タスク実績csv元!D8599</f>
        <v>品目backlog回答</v>
      </c>
      <c r="G8599" t="str">
        <f t="shared" si="134"/>
        <v>INSERT INTO task_achivement(task_no,achive_date,end_time,start_time,task_detail,memo)VALUES('{3bfae8e9-f157-4a93-8f07-ee8b8a40f008}','2025/01/20','2025/01/20 10:15:00','2025/01/20 09:45:00','','品目backlog回答');</v>
      </c>
    </row>
    <row r="8600" spans="1:7">
      <c r="A8600" s="48" t="str">
        <f>_xlfn.XLOOKUP(_xlfn.XLOOKUP(MID(タスク実績csv元!C8600,1,SEARCH(":",タスク実績csv元!C8600)-1),リスト!F:F,リスト!G:G)&amp;MID(タスク実績csv元!C8600,SEARCH(":",タスク実績csv元!C8600),999),タスクDB!K:K,タスクDB!A:A)</f>
        <v>{3c725e9b-a684-46d8-88fb-086261f2dbe6}</v>
      </c>
      <c r="B8600" s="11">
        <f>タスク実績csv元!A8600</f>
        <v>45677</v>
      </c>
      <c r="C8600" s="54">
        <f>タスク実績csv元!F8600</f>
        <v>0.4375</v>
      </c>
      <c r="D8600" s="54">
        <f>タスク実績csv元!E8600</f>
        <v>0.42708333333333331</v>
      </c>
      <c r="E8600" t="str">
        <f>タスク実績csv元!I8600&amp;""</f>
        <v/>
      </c>
      <c r="F8600" t="str">
        <f>タスク実績csv元!D8600</f>
        <v>週次資料整理</v>
      </c>
      <c r="G8600" t="str">
        <f t="shared" si="134"/>
        <v>INSERT INTO task_achivement(task_no,achive_date,end_time,start_time,task_detail,memo)VALUES('{3c725e9b-a684-46d8-88fb-086261f2dbe6}','2025/01/20','2025/01/20 10:30:00','2025/01/20 10:15:00','','週次資料整理');</v>
      </c>
    </row>
    <row r="8601" spans="1:7">
      <c r="A8601" s="48" t="str">
        <f>_xlfn.XLOOKUP(_xlfn.XLOOKUP(MID(タスク実績csv元!C8601,1,SEARCH(":",タスク実績csv元!C8601)-1),リスト!F:F,リスト!G:G)&amp;MID(タスク実績csv元!C8601,SEARCH(":",タスク実績csv元!C8601),999),タスクDB!K:K,タスクDB!A:A)</f>
        <v>{3bfae8e9-f157-4a93-8f07-ee8b8a40f008}</v>
      </c>
      <c r="B8601" s="11">
        <f>タスク実績csv元!A8601</f>
        <v>45677</v>
      </c>
      <c r="C8601" s="54">
        <f>タスク実績csv元!F8601</f>
        <v>0.45833333333333331</v>
      </c>
      <c r="D8601" s="54">
        <f>タスク実績csv元!E8601</f>
        <v>0.4375</v>
      </c>
      <c r="E8601" t="str">
        <f>タスク実績csv元!I8601&amp;""</f>
        <v/>
      </c>
      <c r="F8601" t="str">
        <f>タスク実績csv元!D8601</f>
        <v>品目の一覧作成</v>
      </c>
      <c r="G8601" t="str">
        <f t="shared" si="134"/>
        <v>INSERT INTO task_achivement(task_no,achive_date,end_time,start_time,task_detail,memo)VALUES('{3bfae8e9-f157-4a93-8f07-ee8b8a40f008}','2025/01/20','2025/01/20 11:00:00','2025/01/20 10:30:00','','品目の一覧作成');</v>
      </c>
    </row>
    <row r="8602" spans="1:7">
      <c r="A8602" s="48" t="str">
        <f>_xlfn.XLOOKUP(_xlfn.XLOOKUP(MID(タスク実績csv元!C8602,1,SEARCH(":",タスク実績csv元!C8602)-1),リスト!F:F,リスト!G:G)&amp;MID(タスク実績csv元!C8602,SEARCH(":",タスク実績csv元!C8602),999),タスクDB!K:K,タスクDB!A:A)</f>
        <v>{4c39d40d-b35f-4cfa-b549-6c5de24454e2}</v>
      </c>
      <c r="B8602" s="11">
        <f>タスク実績csv元!A8602</f>
        <v>45677</v>
      </c>
      <c r="C8602" s="54">
        <f>タスク実績csv元!F8602</f>
        <v>0.5</v>
      </c>
      <c r="D8602" s="54">
        <f>タスク実績csv元!E8602</f>
        <v>0.45833333333333331</v>
      </c>
      <c r="E8602" t="str">
        <f>タスク実績csv元!I8602&amp;""</f>
        <v/>
      </c>
      <c r="F8602" t="str">
        <f>タスク実績csv元!D8602</f>
        <v>チームMTG</v>
      </c>
      <c r="G8602" t="str">
        <f t="shared" si="134"/>
        <v>INSERT INTO task_achivement(task_no,achive_date,end_time,start_time,task_detail,memo)VALUES('{4c39d40d-b35f-4cfa-b549-6c5de24454e2}','2025/01/20','2025/01/20 12:00:00','2025/01/20 11:00:00','','チームMTG');</v>
      </c>
    </row>
    <row r="8603" spans="1:7">
      <c r="A8603" s="48" t="str">
        <f>_xlfn.XLOOKUP(_xlfn.XLOOKUP(MID(タスク実績csv元!C8603,1,SEARCH(":",タスク実績csv元!C8603)-1),リスト!F:F,リスト!G:G)&amp;MID(タスク実績csv元!C8603,SEARCH(":",タスク実績csv元!C8603),999),タスクDB!K:K,タスクDB!A:A)</f>
        <v>{eccefbf1-a852-44a0-af6a-c2c31b42f737}</v>
      </c>
      <c r="B8603" s="11">
        <f>タスク実績csv元!A8603</f>
        <v>45677</v>
      </c>
      <c r="C8603" s="54">
        <f>タスク実績csv元!F8603</f>
        <v>0.58333333333333337</v>
      </c>
      <c r="D8603" s="54">
        <f>タスク実績csv元!E8603</f>
        <v>0.54166666666666663</v>
      </c>
      <c r="E8603" t="str">
        <f>タスク実績csv元!I8603&amp;""</f>
        <v/>
      </c>
      <c r="F8603" t="str">
        <f>タスク実績csv元!D8603</f>
        <v>移行リハの残作業確認</v>
      </c>
      <c r="G8603" t="str">
        <f t="shared" si="134"/>
        <v>INSERT INTO task_achivement(task_no,achive_date,end_time,start_time,task_detail,memo)VALUES('{eccefbf1-a852-44a0-af6a-c2c31b42f737}','2025/01/20','2025/01/20 14:00:00','2025/01/20 13:00:00','','移行リハの残作業確認');</v>
      </c>
    </row>
    <row r="8604" spans="1:7">
      <c r="A8604" s="48" t="str">
        <f>_xlfn.XLOOKUP(_xlfn.XLOOKUP(MID(タスク実績csv元!C8604,1,SEARCH(":",タスク実績csv元!C8604)-1),リスト!F:F,リスト!G:G)&amp;MID(タスク実績csv元!C8604,SEARCH(":",タスク実績csv元!C8604),999),タスクDB!K:K,タスクDB!A:A)</f>
        <v>{3bfae8e9-f157-4a93-8f07-ee8b8a40f008}</v>
      </c>
      <c r="B8604" s="11">
        <f>タスク実績csv元!A8604</f>
        <v>45677</v>
      </c>
      <c r="C8604" s="54">
        <f>タスク実績csv元!F8604</f>
        <v>0.625</v>
      </c>
      <c r="D8604" s="54">
        <f>タスク実績csv元!E8604</f>
        <v>0.58333333333333337</v>
      </c>
      <c r="E8604" t="str">
        <f>タスク実績csv元!I8604&amp;""</f>
        <v/>
      </c>
      <c r="F8604" t="str">
        <f>タスク実績csv元!D8604</f>
        <v>品目の一覧作成</v>
      </c>
      <c r="G8604" t="str">
        <f t="shared" si="134"/>
        <v>INSERT INTO task_achivement(task_no,achive_date,end_time,start_time,task_detail,memo)VALUES('{3bfae8e9-f157-4a93-8f07-ee8b8a40f008}','2025/01/20','2025/01/20 15:00:00','2025/01/20 14:00:00','','品目の一覧作成');</v>
      </c>
    </row>
    <row r="8605" spans="1:7">
      <c r="A8605" s="48" t="str">
        <f>_xlfn.XLOOKUP(_xlfn.XLOOKUP(MID(タスク実績csv元!C8605,1,SEARCH(":",タスク実績csv元!C8605)-1),リスト!F:F,リスト!G:G)&amp;MID(タスク実績csv元!C8605,SEARCH(":",タスク実績csv元!C8605),999),タスクDB!K:K,タスクDB!A:A)</f>
        <v>{8bf29be6-00eb-4704-99d7-d935cf00aff3}</v>
      </c>
      <c r="B8605" s="11">
        <f>タスク実績csv元!A8605</f>
        <v>45677</v>
      </c>
      <c r="C8605" s="54">
        <f>タスク実績csv元!F8605</f>
        <v>0.66666666666666663</v>
      </c>
      <c r="D8605" s="54">
        <f>タスク実績csv元!E8605</f>
        <v>0.625</v>
      </c>
      <c r="E8605" t="str">
        <f>タスク実績csv元!I8605&amp;""</f>
        <v/>
      </c>
      <c r="F8605" t="str">
        <f>タスク実績csv元!D8605</f>
        <v>UAT実施フォロー</v>
      </c>
      <c r="G8605" t="str">
        <f t="shared" si="134"/>
        <v>INSERT INTO task_achivement(task_no,achive_date,end_time,start_time,task_detail,memo)VALUES('{8bf29be6-00eb-4704-99d7-d935cf00aff3}','2025/01/20','2025/01/20 16:00:00','2025/01/20 15:00:00','','UAT実施フォロー');</v>
      </c>
    </row>
    <row r="8606" spans="1:7">
      <c r="A8606" s="48" t="str">
        <f>_xlfn.XLOOKUP(_xlfn.XLOOKUP(MID(タスク実績csv元!C8606,1,SEARCH(":",タスク実績csv元!C8606)-1),リスト!F:F,リスト!G:G)&amp;MID(タスク実績csv元!C8606,SEARCH(":",タスク実績csv元!C8606),999),タスクDB!K:K,タスクDB!A:A)</f>
        <v>{eccefbf1-a852-44a0-af6a-c2c31b42f737}</v>
      </c>
      <c r="B8606" s="11">
        <f>タスク実績csv元!A8606</f>
        <v>45677</v>
      </c>
      <c r="C8606" s="54">
        <f>タスク実績csv元!F8606</f>
        <v>0.75</v>
      </c>
      <c r="D8606" s="54">
        <f>タスク実績csv元!E8606</f>
        <v>0.66666666666666663</v>
      </c>
      <c r="E8606" t="str">
        <f>タスク実績csv元!I8606&amp;""</f>
        <v/>
      </c>
      <c r="F8606" t="str">
        <f>タスク実績csv元!D8606</f>
        <v>得意先の状態確認、売上訂正の状況</v>
      </c>
      <c r="G8606" t="str">
        <f t="shared" si="134"/>
        <v>INSERT INTO task_achivement(task_no,achive_date,end_time,start_time,task_detail,memo)VALUES('{eccefbf1-a852-44a0-af6a-c2c31b42f737}','2025/01/20','2025/01/20 18:00:00','2025/01/20 16:00:00','','得意先の状態確認、売上訂正の状況');</v>
      </c>
    </row>
    <row r="8607" spans="1:7">
      <c r="A8607" s="48" t="str">
        <f>_xlfn.XLOOKUP(_xlfn.XLOOKUP(MID(タスク実績csv元!C8607,1,SEARCH(":",タスク実績csv元!C8607)-1),リスト!F:F,リスト!G:G)&amp;MID(タスク実績csv元!C8607,SEARCH(":",タスク実績csv元!C8607),999),タスクDB!K:K,タスクDB!A:A)</f>
        <v>{3bfae8e9-f157-4a93-8f07-ee8b8a40f008}</v>
      </c>
      <c r="B8607" s="11">
        <f>タスク実績csv元!A8607</f>
        <v>45677</v>
      </c>
      <c r="C8607" s="54">
        <f>タスク実績csv元!F8607</f>
        <v>0.9375</v>
      </c>
      <c r="D8607" s="54">
        <f>タスク実績csv元!E8607</f>
        <v>0.91666666666666663</v>
      </c>
      <c r="E8607" t="str">
        <f>タスク実績csv元!I8607&amp;""</f>
        <v/>
      </c>
      <c r="F8607" t="str">
        <f>タスク実績csv元!D8607</f>
        <v>信用調査ツールの結果確認</v>
      </c>
      <c r="G8607" t="str">
        <f t="shared" si="134"/>
        <v>INSERT INTO task_achivement(task_no,achive_date,end_time,start_time,task_detail,memo)VALUES('{3bfae8e9-f157-4a93-8f07-ee8b8a40f008}','2025/01/20','2025/01/20 22:30:00','2025/01/20 22:00:00','','信用調査ツールの結果確認');</v>
      </c>
    </row>
    <row r="8608" spans="1:7">
      <c r="A8608" s="48" t="str">
        <f>_xlfn.XLOOKUP(_xlfn.XLOOKUP(MID(タスク実績csv元!C8608,1,SEARCH(":",タスク実績csv元!C8608)-1),リスト!F:F,リスト!G:G)&amp;MID(タスク実績csv元!C8608,SEARCH(":",タスク実績csv元!C8608),999),タスクDB!K:K,タスクDB!A:A)</f>
        <v>{3bfae8e9-f157-4a93-8f07-ee8b8a40f008}</v>
      </c>
      <c r="B8608" s="11">
        <f>タスク実績csv元!A8608</f>
        <v>45677</v>
      </c>
      <c r="C8608" s="54">
        <f>タスク実績csv元!F8608</f>
        <v>0.98958333333333337</v>
      </c>
      <c r="D8608" s="54">
        <f>タスク実績csv元!E8608</f>
        <v>0.9375</v>
      </c>
      <c r="E8608" t="str">
        <f>タスク実績csv元!I8608&amp;""</f>
        <v/>
      </c>
      <c r="F8608" t="str">
        <f>タスク実績csv元!D8608</f>
        <v>セット品明細マスタ手順見直し</v>
      </c>
      <c r="G8608" t="str">
        <f t="shared" si="134"/>
        <v>INSERT INTO task_achivement(task_no,achive_date,end_time,start_time,task_detail,memo)VALUES('{3bfae8e9-f157-4a93-8f07-ee8b8a40f008}','2025/01/20','2025/01/20 23:45:00','2025/01/20 22:30:00','','セット品明細マスタ手順見直し');</v>
      </c>
    </row>
    <row r="8609" spans="1:7">
      <c r="A8609" s="48" t="str">
        <f>_xlfn.XLOOKUP(_xlfn.XLOOKUP(MID(タスク実績csv元!C8609,1,SEARCH(":",タスク実績csv元!C8609)-1),リスト!F:F,リスト!G:G)&amp;MID(タスク実績csv元!C8609,SEARCH(":",タスク実績csv元!C8609),999),タスクDB!K:K,タスクDB!A:A)</f>
        <v>{8bf29be6-00eb-4704-99d7-d935cf00aff3}</v>
      </c>
      <c r="B8609" s="11">
        <f>タスク実績csv元!A8609</f>
        <v>45678</v>
      </c>
      <c r="C8609" s="54">
        <f>タスク実績csv元!F8609</f>
        <v>0.41666666666666669</v>
      </c>
      <c r="D8609" s="54">
        <f>タスク実績csv元!E8609</f>
        <v>0.39583333333333331</v>
      </c>
      <c r="E8609" t="str">
        <f>タスク実績csv元!I8609&amp;""</f>
        <v/>
      </c>
      <c r="F8609" t="str">
        <f>タスク実績csv元!D8609</f>
        <v>UAT進捗</v>
      </c>
      <c r="G8609" t="str">
        <f t="shared" si="134"/>
        <v>INSERT INTO task_achivement(task_no,achive_date,end_time,start_time,task_detail,memo)VALUES('{8bf29be6-00eb-4704-99d7-d935cf00aff3}','2025/01/21','2025/01/21 10:00:00','2025/01/21 09:30:00','','UAT進捗');</v>
      </c>
    </row>
    <row r="8610" spans="1:7">
      <c r="A8610" s="48" t="str">
        <f>_xlfn.XLOOKUP(_xlfn.XLOOKUP(MID(タスク実績csv元!C8610,1,SEARCH(":",タスク実績csv元!C8610)-1),リスト!F:F,リスト!G:G)&amp;MID(タスク実績csv元!C8610,SEARCH(":",タスク実績csv元!C8610),999),タスクDB!K:K,タスクDB!A:A)</f>
        <v>{8bf29be6-00eb-4704-99d7-d935cf00aff3}</v>
      </c>
      <c r="B8610" s="11">
        <f>タスク実績csv元!A8610</f>
        <v>45678</v>
      </c>
      <c r="C8610" s="54">
        <f>タスク実績csv元!F8610</f>
        <v>0.45833333333333331</v>
      </c>
      <c r="D8610" s="54">
        <f>タスク実績csv元!E8610</f>
        <v>0.41666666666666669</v>
      </c>
      <c r="E8610" t="str">
        <f>タスク実績csv元!I8610&amp;""</f>
        <v/>
      </c>
      <c r="F8610" t="str">
        <f>タスク実績csv元!D8610</f>
        <v>SVMX定例</v>
      </c>
      <c r="G8610" t="str">
        <f t="shared" si="134"/>
        <v>INSERT INTO task_achivement(task_no,achive_date,end_time,start_time,task_detail,memo)VALUES('{8bf29be6-00eb-4704-99d7-d935cf00aff3}','2025/01/21','2025/01/21 11:00:00','2025/01/21 10:00:00','','SVMX定例');</v>
      </c>
    </row>
    <row r="8611" spans="1:7">
      <c r="A8611" s="48" t="str">
        <f>_xlfn.XLOOKUP(_xlfn.XLOOKUP(MID(タスク実績csv元!C8611,1,SEARCH(":",タスク実績csv元!C8611)-1),リスト!F:F,リスト!G:G)&amp;MID(タスク実績csv元!C8611,SEARCH(":",タスク実績csv元!C8611),999),タスクDB!K:K,タスクDB!A:A)</f>
        <v>{3bfae8e9-f157-4a93-8f07-ee8b8a40f008}</v>
      </c>
      <c r="B8611" s="11">
        <f>タスク実績csv元!A8611</f>
        <v>45678</v>
      </c>
      <c r="C8611" s="54">
        <f>タスク実績csv元!F8611</f>
        <v>0.47916666666666669</v>
      </c>
      <c r="D8611" s="54">
        <f>タスク実績csv元!E8611</f>
        <v>0.45833333333333331</v>
      </c>
      <c r="E8611" t="str">
        <f>タスク実績csv元!I8611&amp;""</f>
        <v/>
      </c>
      <c r="F8611" t="str">
        <f>タスク実績csv元!D8611</f>
        <v>セット品明細マスタ手順見直し</v>
      </c>
      <c r="G8611" t="str">
        <f t="shared" si="134"/>
        <v>INSERT INTO task_achivement(task_no,achive_date,end_time,start_time,task_detail,memo)VALUES('{3bfae8e9-f157-4a93-8f07-ee8b8a40f008}','2025/01/21','2025/01/21 11:30:00','2025/01/21 11:00:00','','セット品明細マスタ手順見直し');</v>
      </c>
    </row>
    <row r="8612" spans="1:7">
      <c r="A8612" s="48" t="str">
        <f>_xlfn.XLOOKUP(_xlfn.XLOOKUP(MID(タスク実績csv元!C8612,1,SEARCH(":",タスク実績csv元!C8612)-1),リスト!F:F,リスト!G:G)&amp;MID(タスク実績csv元!C8612,SEARCH(":",タスク実績csv元!C8612),999),タスクDB!K:K,タスクDB!A:A)</f>
        <v>{4c39d40d-b35f-4cfa-b549-6c5de24454e2}</v>
      </c>
      <c r="B8612" s="11">
        <f>タスク実績csv元!A8612</f>
        <v>45678</v>
      </c>
      <c r="C8612" s="54">
        <f>タスク実績csv元!F8612</f>
        <v>0.48958333333333331</v>
      </c>
      <c r="D8612" s="54">
        <f>タスク実績csv元!E8612</f>
        <v>0.47916666666666669</v>
      </c>
      <c r="E8612" t="str">
        <f>タスク実績csv元!I8612&amp;""</f>
        <v/>
      </c>
      <c r="F8612" t="str">
        <f>タスク実績csv元!D8612</f>
        <v>DS質問(張)</v>
      </c>
      <c r="G8612" t="str">
        <f t="shared" si="134"/>
        <v>INSERT INTO task_achivement(task_no,achive_date,end_time,start_time,task_detail,memo)VALUES('{4c39d40d-b35f-4cfa-b549-6c5de24454e2}','2025/01/21','2025/01/21 11:45:00','2025/01/21 11:30:00','','DS質問(張)');</v>
      </c>
    </row>
    <row r="8613" spans="1:7">
      <c r="A8613" s="48" t="str">
        <f>_xlfn.XLOOKUP(_xlfn.XLOOKUP(MID(タスク実績csv元!C8613,1,SEARCH(":",タスク実績csv元!C8613)-1),リスト!F:F,リスト!G:G)&amp;MID(タスク実績csv元!C8613,SEARCH(":",タスク実績csv元!C8613),999),タスクDB!K:K,タスクDB!A:A)</f>
        <v>{3bfae8e9-f157-4a93-8f07-ee8b8a40f008}</v>
      </c>
      <c r="B8613" s="11">
        <f>タスク実績csv元!A8613</f>
        <v>45678</v>
      </c>
      <c r="C8613" s="54">
        <f>タスク実績csv元!F8613</f>
        <v>0.5</v>
      </c>
      <c r="D8613" s="54">
        <f>タスク実績csv元!E8613</f>
        <v>0.48958333333333331</v>
      </c>
      <c r="E8613" t="str">
        <f>タスク実績csv元!I8613&amp;""</f>
        <v/>
      </c>
      <c r="F8613" t="str">
        <f>タスク実績csv元!D8613</f>
        <v>セット品明細マスタ手順見直し</v>
      </c>
      <c r="G8613" t="str">
        <f t="shared" si="134"/>
        <v>INSERT INTO task_achivement(task_no,achive_date,end_time,start_time,task_detail,memo)VALUES('{3bfae8e9-f157-4a93-8f07-ee8b8a40f008}','2025/01/21','2025/01/21 12:00:00','2025/01/21 11:45:00','','セット品明細マスタ手順見直し');</v>
      </c>
    </row>
    <row r="8614" spans="1:7">
      <c r="A8614" s="48" t="str">
        <f>_xlfn.XLOOKUP(_xlfn.XLOOKUP(MID(タスク実績csv元!C8614,1,SEARCH(":",タスク実績csv元!C8614)-1),リスト!F:F,リスト!G:G)&amp;MID(タスク実績csv元!C8614,SEARCH(":",タスク実績csv元!C8614),999),タスクDB!K:K,タスクDB!A:A)</f>
        <v>{eccefbf1-a852-44a0-af6a-c2c31b42f737}</v>
      </c>
      <c r="B8614" s="11">
        <f>タスク実績csv元!A8614</f>
        <v>45678</v>
      </c>
      <c r="C8614" s="54">
        <f>タスク実績csv元!F8614</f>
        <v>0.58333333333333337</v>
      </c>
      <c r="D8614" s="54">
        <f>タスク実績csv元!E8614</f>
        <v>0.54166666666666663</v>
      </c>
      <c r="E8614" t="str">
        <f>タスク実績csv元!I8614&amp;""</f>
        <v/>
      </c>
      <c r="F8614" t="str">
        <f>タスク実績csv元!D8614</f>
        <v>対象外プロファイルでのアクセス制御について(荒川,松原,高山,中村)</v>
      </c>
      <c r="G8614" t="str">
        <f t="shared" si="134"/>
        <v>INSERT INTO task_achivement(task_no,achive_date,end_time,start_time,task_detail,memo)VALUES('{eccefbf1-a852-44a0-af6a-c2c31b42f737}','2025/01/21','2025/01/21 14:00:00','2025/01/21 13:00:00','','対象外プロファイルでのアクセス制御について(荒川,松原,高山,中村)');</v>
      </c>
    </row>
    <row r="8615" spans="1:7">
      <c r="A8615" s="48" t="str">
        <f>_xlfn.XLOOKUP(_xlfn.XLOOKUP(MID(タスク実績csv元!C8615,1,SEARCH(":",タスク実績csv元!C8615)-1),リスト!F:F,リスト!G:G)&amp;MID(タスク実績csv元!C8615,SEARCH(":",タスク実績csv元!C8615),999),タスクDB!K:K,タスクDB!A:A)</f>
        <v>{3bfae8e9-f157-4a93-8f07-ee8b8a40f008}</v>
      </c>
      <c r="B8615" s="11">
        <f>タスク実績csv元!A8615</f>
        <v>45678</v>
      </c>
      <c r="C8615" s="54">
        <f>タスク実績csv元!F8615</f>
        <v>0.60416666666666663</v>
      </c>
      <c r="D8615" s="54">
        <f>タスク実績csv元!E8615</f>
        <v>0.58333333333333337</v>
      </c>
      <c r="E8615" t="str">
        <f>タスク実績csv元!I8615&amp;""</f>
        <v/>
      </c>
      <c r="F8615" t="str">
        <f>タスク実績csv元!D8615</f>
        <v>セット品明細マスタ手順見直し</v>
      </c>
      <c r="G8615" t="str">
        <f t="shared" si="134"/>
        <v>INSERT INTO task_achivement(task_no,achive_date,end_time,start_time,task_detail,memo)VALUES('{3bfae8e9-f157-4a93-8f07-ee8b8a40f008}','2025/01/21','2025/01/21 14:30:00','2025/01/21 14:00:00','','セット品明細マスタ手順見直し');</v>
      </c>
    </row>
    <row r="8616" spans="1:7">
      <c r="A8616" s="48" t="str">
        <f>_xlfn.XLOOKUP(_xlfn.XLOOKUP(MID(タスク実績csv元!C8616,1,SEARCH(":",タスク実績csv元!C8616)-1),リスト!F:F,リスト!G:G)&amp;MID(タスク実績csv元!C8616,SEARCH(":",タスク実績csv元!C8616),999),タスクDB!K:K,タスクDB!A:A)</f>
        <v>{3bfae8e9-f157-4a93-8f07-ee8b8a40f008}</v>
      </c>
      <c r="B8616" s="11">
        <f>タスク実績csv元!A8616</f>
        <v>45678</v>
      </c>
      <c r="C8616" s="54">
        <f>タスク実績csv元!F8616</f>
        <v>0.61458333333333337</v>
      </c>
      <c r="D8616" s="54">
        <f>タスク実績csv元!E8616</f>
        <v>0.60416666666666663</v>
      </c>
      <c r="E8616" t="str">
        <f>タスク実績csv元!I8616&amp;""</f>
        <v/>
      </c>
      <c r="F8616" t="str">
        <f>タスク実績csv元!D8616</f>
        <v>リハーサルの時間スケジュール整理</v>
      </c>
      <c r="G8616" t="str">
        <f t="shared" si="134"/>
        <v>INSERT INTO task_achivement(task_no,achive_date,end_time,start_time,task_detail,memo)VALUES('{3bfae8e9-f157-4a93-8f07-ee8b8a40f008}','2025/01/21','2025/01/21 14:45:00','2025/01/21 14:30:00','','リハーサルの時間スケジュール整理');</v>
      </c>
    </row>
    <row r="8617" spans="1:7">
      <c r="A8617" s="48" t="str">
        <f>_xlfn.XLOOKUP(_xlfn.XLOOKUP(MID(タスク実績csv元!C8617,1,SEARCH(":",タスク実績csv元!C8617)-1),リスト!F:F,リスト!G:G)&amp;MID(タスク実績csv元!C8617,SEARCH(":",タスク実績csv元!C8617),999),タスクDB!K:K,タスクDB!A:A)</f>
        <v>{8bf29be6-00eb-4704-99d7-d935cf00aff3}</v>
      </c>
      <c r="B8617" s="11">
        <f>タスク実績csv元!A8617</f>
        <v>45678</v>
      </c>
      <c r="C8617" s="54">
        <f>タスク実績csv元!F8617</f>
        <v>0.65625</v>
      </c>
      <c r="D8617" s="54">
        <f>タスク実績csv元!E8617</f>
        <v>0.625</v>
      </c>
      <c r="E8617" t="str">
        <f>タスク実績csv元!I8617&amp;""</f>
        <v/>
      </c>
      <c r="F8617" t="str">
        <f>タスク実績csv元!D8617</f>
        <v>OTC定例</v>
      </c>
      <c r="G8617" t="str">
        <f t="shared" si="134"/>
        <v>INSERT INTO task_achivement(task_no,achive_date,end_time,start_time,task_detail,memo)VALUES('{8bf29be6-00eb-4704-99d7-d935cf00aff3}','2025/01/21','2025/01/21 15:45:00','2025/01/21 15:00:00','','OTC定例');</v>
      </c>
    </row>
    <row r="8618" spans="1:7">
      <c r="A8618" s="48" t="str">
        <f>_xlfn.XLOOKUP(_xlfn.XLOOKUP(MID(タスク実績csv元!C8618,1,SEARCH(":",タスク実績csv元!C8618)-1),リスト!F:F,リスト!G:G)&amp;MID(タスク実績csv元!C8618,SEARCH(":",タスク実績csv元!C8618),999),タスクDB!K:K,タスクDB!A:A)</f>
        <v>{eccefbf1-a852-44a0-af6a-c2c31b42f737}</v>
      </c>
      <c r="B8618" s="11">
        <f>タスク実績csv元!A8618</f>
        <v>45678</v>
      </c>
      <c r="C8618" s="54">
        <f>タスク実績csv元!F8618</f>
        <v>0.66666666666666663</v>
      </c>
      <c r="D8618" s="54">
        <f>タスク実績csv元!E8618</f>
        <v>0.65625</v>
      </c>
      <c r="E8618" t="str">
        <f>タスク実績csv元!I8618&amp;""</f>
        <v/>
      </c>
      <c r="F8618" t="str">
        <f>タスク実績csv元!D8618</f>
        <v>セット品明細マスタの権限調整について(小椋)</v>
      </c>
      <c r="G8618" t="str">
        <f t="shared" si="134"/>
        <v>INSERT INTO task_achivement(task_no,achive_date,end_time,start_time,task_detail,memo)VALUES('{eccefbf1-a852-44a0-af6a-c2c31b42f737}','2025/01/21','2025/01/21 16:00:00','2025/01/21 15:45:00','','セット品明細マスタの権限調整について(小椋)');</v>
      </c>
    </row>
    <row r="8619" spans="1:7">
      <c r="A8619" s="48" t="str">
        <f>_xlfn.XLOOKUP(_xlfn.XLOOKUP(MID(タスク実績csv元!C8619,1,SEARCH(":",タスク実績csv元!C8619)-1),リスト!F:F,リスト!G:G)&amp;MID(タスク実績csv元!C8619,SEARCH(":",タスク実績csv元!C8619),999),タスクDB!K:K,タスクDB!A:A)</f>
        <v>{eccefbf1-a852-44a0-af6a-c2c31b42f737}</v>
      </c>
      <c r="B8619" s="11">
        <f>タスク実績csv元!A8619</f>
        <v>45678</v>
      </c>
      <c r="C8619" s="54">
        <f>タスク実績csv元!F8619</f>
        <v>0.67708333333333337</v>
      </c>
      <c r="D8619" s="54">
        <f>タスク実績csv元!E8619</f>
        <v>0.66666666666666663</v>
      </c>
      <c r="E8619" t="str">
        <f>タスク実績csv元!I8619&amp;""</f>
        <v/>
      </c>
      <c r="F8619" t="str">
        <f>タスク実績csv元!D8619</f>
        <v>利益センター/事業分野対応表(福井)</v>
      </c>
      <c r="G8619" t="str">
        <f t="shared" si="134"/>
        <v>INSERT INTO task_achivement(task_no,achive_date,end_time,start_time,task_detail,memo)VALUES('{eccefbf1-a852-44a0-af6a-c2c31b42f737}','2025/01/21','2025/01/21 16:15:00','2025/01/21 16:00:00','','利益センター/事業分野対応表(福井)');</v>
      </c>
    </row>
    <row r="8620" spans="1:7">
      <c r="A8620" s="48" t="str">
        <f>_xlfn.XLOOKUP(_xlfn.XLOOKUP(MID(タスク実績csv元!C8620,1,SEARCH(":",タスク実績csv元!C8620)-1),リスト!F:F,リスト!G:G)&amp;MID(タスク実績csv元!C8620,SEARCH(":",タスク実績csv元!C8620),999),タスクDB!K:K,タスクDB!A:A)</f>
        <v>{eccefbf1-a852-44a0-af6a-c2c31b42f737}</v>
      </c>
      <c r="B8620" s="11">
        <f>タスク実績csv元!A8620</f>
        <v>45678</v>
      </c>
      <c r="C8620" s="54">
        <f>タスク実績csv元!F8620</f>
        <v>0.69791666666666663</v>
      </c>
      <c r="D8620" s="54">
        <f>タスク実績csv元!E8620</f>
        <v>0.67708333333333337</v>
      </c>
      <c r="E8620" t="str">
        <f>タスク実績csv元!I8620&amp;""</f>
        <v/>
      </c>
      <c r="F8620" t="str">
        <f>タスク実績csv元!D8620</f>
        <v>状況確認(荒川)</v>
      </c>
      <c r="G8620" t="str">
        <f t="shared" si="134"/>
        <v>INSERT INTO task_achivement(task_no,achive_date,end_time,start_time,task_detail,memo)VALUES('{eccefbf1-a852-44a0-af6a-c2c31b42f737}','2025/01/21','2025/01/21 16:45:00','2025/01/21 16:15:00','','状況確認(荒川)');</v>
      </c>
    </row>
    <row r="8621" spans="1:7">
      <c r="A8621" s="48" t="str">
        <f>_xlfn.XLOOKUP(_xlfn.XLOOKUP(MID(タスク実績csv元!C8621,1,SEARCH(":",タスク実績csv元!C8621)-1),リスト!F:F,リスト!G:G)&amp;MID(タスク実績csv元!C8621,SEARCH(":",タスク実績csv元!C8621),999),タスクDB!K:K,タスクDB!A:A)</f>
        <v>{eccefbf1-a852-44a0-af6a-c2c31b42f737}</v>
      </c>
      <c r="B8621" s="11">
        <f>タスク実績csv元!A8621</f>
        <v>45678</v>
      </c>
      <c r="C8621" s="54">
        <f>タスク実績csv元!F8621</f>
        <v>0.77083333333333337</v>
      </c>
      <c r="D8621" s="54">
        <f>タスク実績csv元!E8621</f>
        <v>0.69791666666666663</v>
      </c>
      <c r="E8621" t="str">
        <f>タスク実績csv元!I8621&amp;""</f>
        <v/>
      </c>
      <c r="F8621" t="str">
        <f>タスク実績csv元!D8621</f>
        <v>売上訂正進め方、得意先のデモ日時調整</v>
      </c>
      <c r="G8621" t="str">
        <f t="shared" si="134"/>
        <v>INSERT INTO task_achivement(task_no,achive_date,end_time,start_time,task_detail,memo)VALUES('{eccefbf1-a852-44a0-af6a-c2c31b42f737}','2025/01/21','2025/01/21 18:30:00','2025/01/21 16:45:00','','売上訂正進め方、得意先のデモ日時調整');</v>
      </c>
    </row>
    <row r="8622" spans="1:7">
      <c r="A8622" s="48" t="str">
        <f>_xlfn.XLOOKUP(_xlfn.XLOOKUP(MID(タスク実績csv元!C8622,1,SEARCH(":",タスク実績csv元!C8622)-1),リスト!F:F,リスト!G:G)&amp;MID(タスク実績csv元!C8622,SEARCH(":",タスク実績csv元!C8622),999),タスクDB!K:K,タスクDB!A:A)</f>
        <v>{78279889-3b63-4eb3-941f-1aba0877d298}</v>
      </c>
      <c r="B8622" s="11">
        <f>タスク実績csv元!A8622</f>
        <v>45678</v>
      </c>
      <c r="C8622" s="54">
        <f>タスク実績csv元!F8622</f>
        <v>0.84375</v>
      </c>
      <c r="D8622" s="54">
        <f>タスク実績csv元!E8622</f>
        <v>0.83333333333333337</v>
      </c>
      <c r="E8622" t="str">
        <f>タスク実績csv元!I8622&amp;""</f>
        <v/>
      </c>
      <c r="F8622" t="str">
        <f>タスク実績csv元!D8622</f>
        <v>得意先一括登録のエラーフォロー</v>
      </c>
      <c r="G8622" t="str">
        <f t="shared" si="134"/>
        <v>INSERT INTO task_achivement(task_no,achive_date,end_time,start_time,task_detail,memo)VALUES('{78279889-3b63-4eb3-941f-1aba0877d298}','2025/01/21','2025/01/21 20:15:00','2025/01/21 20:00:00','','得意先一括登録のエラーフォロー');</v>
      </c>
    </row>
    <row r="8623" spans="1:7">
      <c r="A8623" s="48" t="str">
        <f>_xlfn.XLOOKUP(_xlfn.XLOOKUP(MID(タスク実績csv元!C8623,1,SEARCH(":",タスク実績csv元!C8623)-1),リスト!F:F,リスト!G:G)&amp;MID(タスク実績csv元!C8623,SEARCH(":",タスク実績csv元!C8623),999),タスクDB!K:K,タスクDB!A:A)</f>
        <v>{fa1d15a7-0fa5-46a0-b2a9-9b86fd9480ff}</v>
      </c>
      <c r="B8623" s="11">
        <f>タスク実績csv元!A8623</f>
        <v>45678</v>
      </c>
      <c r="C8623" s="54">
        <f>タスク実績csv元!F8623</f>
        <v>0.89583333333333337</v>
      </c>
      <c r="D8623" s="54">
        <f>タスク実績csv元!E8623</f>
        <v>0.88541666666666663</v>
      </c>
      <c r="E8623" t="str">
        <f>タスク実績csv元!I8623&amp;""</f>
        <v/>
      </c>
      <c r="F8623" t="str">
        <f>タスク実績csv元!D8623</f>
        <v>売上実績重複エラーの対応確認</v>
      </c>
      <c r="G8623" t="str">
        <f t="shared" si="134"/>
        <v>INSERT INTO task_achivement(task_no,achive_date,end_time,start_time,task_detail,memo)VALUES('{fa1d15a7-0fa5-46a0-b2a9-9b86fd9480ff}','2025/01/21','2025/01/21 21:30:00','2025/01/21 21:15:00','','売上実績重複エラーの対応確認');</v>
      </c>
    </row>
    <row r="8624" spans="1:7">
      <c r="A8624" s="48" t="str">
        <f>_xlfn.XLOOKUP(_xlfn.XLOOKUP(MID(タスク実績csv元!C8624,1,SEARCH(":",タスク実績csv元!C8624)-1),リスト!F:F,リスト!G:G)&amp;MID(タスク実績csv元!C8624,SEARCH(":",タスク実績csv元!C8624),999),タスクDB!K:K,タスクDB!A:A)</f>
        <v>{fa1d15a7-0fa5-46a0-b2a9-9b86fd9480ff}</v>
      </c>
      <c r="B8624" s="11">
        <f>タスク実績csv元!A8624</f>
        <v>45678</v>
      </c>
      <c r="C8624" s="54">
        <f>タスク実績csv元!F8624</f>
        <v>0.91666666666666663</v>
      </c>
      <c r="D8624" s="54">
        <f>タスク実績csv元!E8624</f>
        <v>0.89583333333333337</v>
      </c>
      <c r="E8624" t="str">
        <f>タスク実績csv元!I8624&amp;""</f>
        <v/>
      </c>
      <c r="F8624" t="str">
        <f>タスク実績csv元!D8624</f>
        <v>SPTP010/SPTP020の保管場所改修SIT</v>
      </c>
      <c r="G8624" t="str">
        <f t="shared" si="134"/>
        <v>INSERT INTO task_achivement(task_no,achive_date,end_time,start_time,task_detail,memo)VALUES('{fa1d15a7-0fa5-46a0-b2a9-9b86fd9480ff}','2025/01/21','2025/01/21 22:00:00','2025/01/21 21:30:00','','SPTP010/SPTP020の保管場所改修SIT');</v>
      </c>
    </row>
    <row r="8625" spans="1:7">
      <c r="A8625" s="48" t="str">
        <f>_xlfn.XLOOKUP(_xlfn.XLOOKUP(MID(タスク実績csv元!C8625,1,SEARCH(":",タスク実績csv元!C8625)-1),リスト!F:F,リスト!G:G)&amp;MID(タスク実績csv元!C8625,SEARCH(":",タスク実績csv元!C8625),999),タスクDB!K:K,タスクDB!A:A)</f>
        <v>{78279889-3b63-4eb3-941f-1aba0877d298}</v>
      </c>
      <c r="B8625" s="11">
        <f>タスク実績csv元!A8625</f>
        <v>45678</v>
      </c>
      <c r="C8625" s="54">
        <f>タスク実績csv元!F8625</f>
        <v>0.9375</v>
      </c>
      <c r="D8625" s="54">
        <f>タスク実績csv元!E8625</f>
        <v>0.91666666666666663</v>
      </c>
      <c r="E8625" t="str">
        <f>タスク実績csv元!I8625&amp;""</f>
        <v/>
      </c>
      <c r="F8625" t="str">
        <f>タスク実績csv元!D8625</f>
        <v>SWTD020の正常時エラー</v>
      </c>
      <c r="G8625" t="str">
        <f t="shared" si="134"/>
        <v>INSERT INTO task_achivement(task_no,achive_date,end_time,start_time,task_detail,memo)VALUES('{78279889-3b63-4eb3-941f-1aba0877d298}','2025/01/21','2025/01/21 22:30:00','2025/01/21 22:00:00','','SWTD020の正常時エラー');</v>
      </c>
    </row>
    <row r="8626" spans="1:7">
      <c r="A8626" s="48" t="str">
        <f>_xlfn.XLOOKUP(_xlfn.XLOOKUP(MID(タスク実績csv元!C8626,1,SEARCH(":",タスク実績csv元!C8626)-1),リスト!F:F,リスト!G:G)&amp;MID(タスク実績csv元!C8626,SEARCH(":",タスク実績csv元!C8626),999),タスクDB!K:K,タスクDB!A:A)</f>
        <v>{3bfae8e9-f157-4a93-8f07-ee8b8a40f008}</v>
      </c>
      <c r="B8626" s="11">
        <f>タスク実績csv元!A8626</f>
        <v>45678</v>
      </c>
      <c r="C8626" s="54">
        <f>タスク実績csv元!F8626</f>
        <v>0.96875</v>
      </c>
      <c r="D8626" s="54">
        <f>タスク実績csv元!E8626</f>
        <v>0.9375</v>
      </c>
      <c r="E8626" t="str">
        <f>タスク実績csv元!I8626&amp;""</f>
        <v/>
      </c>
      <c r="F8626" t="str">
        <f>タスク実績csv元!D8626</f>
        <v>セット品明細マスタ手順見直し</v>
      </c>
      <c r="G8626" t="str">
        <f t="shared" si="134"/>
        <v>INSERT INTO task_achivement(task_no,achive_date,end_time,start_time,task_detail,memo)VALUES('{3bfae8e9-f157-4a93-8f07-ee8b8a40f008}','2025/01/21','2025/01/21 23:15:00','2025/01/21 22:30:00','','セット品明細マスタ手順見直し');</v>
      </c>
    </row>
    <row r="8627" spans="1:7">
      <c r="A8627" s="48" t="str">
        <f>_xlfn.XLOOKUP(_xlfn.XLOOKUP(MID(タスク実績csv元!C8627,1,SEARCH(":",タスク実績csv元!C8627)-1),リスト!F:F,リスト!G:G)&amp;MID(タスク実績csv元!C8627,SEARCH(":",タスク実績csv元!C8627),999),タスクDB!K:K,タスクDB!A:A)</f>
        <v>{3bfae8e9-f157-4a93-8f07-ee8b8a40f008}</v>
      </c>
      <c r="B8627" s="11">
        <f>タスク実績csv元!A8627</f>
        <v>45678</v>
      </c>
      <c r="C8627" s="54">
        <f>タスク実績csv元!F8627</f>
        <v>0.98958333333333337</v>
      </c>
      <c r="D8627" s="54">
        <f>タスク実績csv元!E8627</f>
        <v>0.96875</v>
      </c>
      <c r="E8627" t="str">
        <f>タスク実績csv元!I8627&amp;""</f>
        <v/>
      </c>
      <c r="F8627" t="str">
        <f>タスク実績csv元!D8627</f>
        <v>品目再設計結果確認</v>
      </c>
      <c r="G8627" t="str">
        <f t="shared" si="134"/>
        <v>INSERT INTO task_achivement(task_no,achive_date,end_time,start_time,task_detail,memo)VALUES('{3bfae8e9-f157-4a93-8f07-ee8b8a40f008}','2025/01/21','2025/01/21 23:45:00','2025/01/21 23:15:00','','品目再設計結果確認');</v>
      </c>
    </row>
    <row r="8628" spans="1:7">
      <c r="A8628" s="48" t="str">
        <f>_xlfn.XLOOKUP(_xlfn.XLOOKUP(MID(タスク実績csv元!C8628,1,SEARCH(":",タスク実績csv元!C8628)-1),リスト!F:F,リスト!G:G)&amp;MID(タスク実績csv元!C8628,SEARCH(":",タスク実績csv元!C8628),999),タスクDB!K:K,タスクDB!A:A)</f>
        <v>{3bfae8e9-f157-4a93-8f07-ee8b8a40f008}</v>
      </c>
      <c r="B8628" s="11">
        <f>タスク実績csv元!A8628</f>
        <v>45678</v>
      </c>
      <c r="C8628" s="54">
        <f>タスク実績csv元!F8628</f>
        <v>1</v>
      </c>
      <c r="D8628" s="54">
        <f>タスク実績csv元!E8628</f>
        <v>0.98958333333333337</v>
      </c>
      <c r="E8628" t="str">
        <f>タスク実績csv元!I8628&amp;""</f>
        <v/>
      </c>
      <c r="F8628" t="str">
        <f>タスク実績csv元!D8628</f>
        <v>品目削除フラグについて</v>
      </c>
      <c r="G8628" t="str">
        <f t="shared" si="134"/>
        <v>INSERT INTO task_achivement(task_no,achive_date,end_time,start_time,task_detail,memo)VALUES('{3bfae8e9-f157-4a93-8f07-ee8b8a40f008}','2025/01/21','2025/01/21 00:00:00','2025/01/21 23:45:00','','品目削除フラグについて');</v>
      </c>
    </row>
    <row r="8629" spans="1:7">
      <c r="A8629" s="48" t="str">
        <f>_xlfn.XLOOKUP(_xlfn.XLOOKUP(MID(タスク実績csv元!C8629,1,SEARCH(":",タスク実績csv元!C8629)-1),リスト!F:F,リスト!G:G)&amp;MID(タスク実績csv元!C8629,SEARCH(":",タスク実績csv元!C8629),999),タスクDB!K:K,タスクDB!A:A)</f>
        <v>{3bfae8e9-f157-4a93-8f07-ee8b8a40f008}</v>
      </c>
      <c r="B8629" s="11">
        <f>タスク実績csv元!A8629</f>
        <v>45679</v>
      </c>
      <c r="C8629" s="54">
        <f>タスク実績csv元!F8629</f>
        <v>1.0416666666666666E-2</v>
      </c>
      <c r="D8629" s="54">
        <f>タスク実績csv元!E8629</f>
        <v>0</v>
      </c>
      <c r="E8629" t="str">
        <f>タスク実績csv元!I8629&amp;""</f>
        <v/>
      </c>
      <c r="F8629" t="str">
        <f>タスク実績csv元!D8629</f>
        <v>品目削除フラグについて</v>
      </c>
      <c r="G8629" t="str">
        <f t="shared" si="134"/>
        <v>INSERT INTO task_achivement(task_no,achive_date,end_time,start_time,task_detail,memo)VALUES('{3bfae8e9-f157-4a93-8f07-ee8b8a40f008}','2025/01/22','2025/01/22 00:15:00','2025/01/22 00:00:00','','品目削除フラグについて');</v>
      </c>
    </row>
    <row r="8630" spans="1:7">
      <c r="A8630" s="48" t="str">
        <f>_xlfn.XLOOKUP(_xlfn.XLOOKUP(MID(タスク実績csv元!C8630,1,SEARCH(":",タスク実績csv元!C8630)-1),リスト!F:F,リスト!G:G)&amp;MID(タスク実績csv元!C8630,SEARCH(":",タスク実績csv元!C8630),999),タスクDB!K:K,タスクDB!A:A)</f>
        <v>{d0d80a67-6f4b-4c2c-8010-bd45acbcca47}</v>
      </c>
      <c r="B8630" s="11">
        <f>タスク実績csv元!A8630</f>
        <v>45679</v>
      </c>
      <c r="C8630" s="54">
        <f>タスク実績csv元!F8630</f>
        <v>2.0833333333333332E-2</v>
      </c>
      <c r="D8630" s="54">
        <f>タスク実績csv元!E8630</f>
        <v>1.0416666666666666E-2</v>
      </c>
      <c r="E8630" t="str">
        <f>タスク実績csv元!I8630&amp;""</f>
        <v/>
      </c>
      <c r="F8630" t="str">
        <f>タスク実績csv元!D8630</f>
        <v>残メール整理</v>
      </c>
      <c r="G8630" t="str">
        <f t="shared" si="134"/>
        <v>INSERT INTO task_achivement(task_no,achive_date,end_time,start_time,task_detail,memo)VALUES('{d0d80a67-6f4b-4c2c-8010-bd45acbcca47}','2025/01/22','2025/01/22 00:30:00','2025/01/22 00:15:00','','残メール整理');</v>
      </c>
    </row>
    <row r="8631" spans="1:7">
      <c r="A8631" s="48" t="str">
        <f>_xlfn.XLOOKUP(_xlfn.XLOOKUP(MID(タスク実績csv元!C8631,1,SEARCH(":",タスク実績csv元!C8631)-1),リスト!F:F,リスト!G:G)&amp;MID(タスク実績csv元!C8631,SEARCH(":",タスク実績csv元!C8631),999),タスクDB!K:K,タスクDB!A:A)</f>
        <v>{3bfae8e9-f157-4a93-8f07-ee8b8a40f008}</v>
      </c>
      <c r="B8631" s="11">
        <f>タスク実績csv元!A8631</f>
        <v>45679</v>
      </c>
      <c r="C8631" s="54">
        <f>タスク実績csv元!F8631</f>
        <v>3.125E-2</v>
      </c>
      <c r="D8631" s="54">
        <f>タスク実績csv元!E8631</f>
        <v>2.0833333333333332E-2</v>
      </c>
      <c r="E8631" t="str">
        <f>タスク実績csv元!I8631&amp;""</f>
        <v/>
      </c>
      <c r="F8631" t="str">
        <f>タスク実績csv元!D8631</f>
        <v>事業分野区分のレポートチェック</v>
      </c>
      <c r="G8631" t="str">
        <f t="shared" si="134"/>
        <v>INSERT INTO task_achivement(task_no,achive_date,end_time,start_time,task_detail,memo)VALUES('{3bfae8e9-f157-4a93-8f07-ee8b8a40f008}','2025/01/22','2025/01/22 00:45:00','2025/01/22 00:30:00','','事業分野区分のレポートチェック');</v>
      </c>
    </row>
    <row r="8632" spans="1:7">
      <c r="A8632" s="48" t="str">
        <f>_xlfn.XLOOKUP(_xlfn.XLOOKUP(MID(タスク実績csv元!C8632,1,SEARCH(":",タスク実績csv元!C8632)-1),リスト!F:F,リスト!G:G)&amp;MID(タスク実績csv元!C8632,SEARCH(":",タスク実績csv元!C8632),999),タスクDB!K:K,タスクDB!A:A)</f>
        <v>{d0d80a67-6f4b-4c2c-8010-bd45acbcca47}</v>
      </c>
      <c r="B8632" s="11">
        <f>タスク実績csv元!A8632</f>
        <v>45679</v>
      </c>
      <c r="C8632" s="54">
        <f>タスク実績csv元!F8632</f>
        <v>0.41666666666666669</v>
      </c>
      <c r="D8632" s="54">
        <f>タスク実績csv元!E8632</f>
        <v>0.40625</v>
      </c>
      <c r="E8632" t="str">
        <f>タスク実績csv元!I8632&amp;""</f>
        <v/>
      </c>
      <c r="F8632" t="str">
        <f>タスク実績csv元!D8632</f>
        <v>状況確認</v>
      </c>
      <c r="G8632" t="str">
        <f t="shared" si="134"/>
        <v>INSERT INTO task_achivement(task_no,achive_date,end_time,start_time,task_detail,memo)VALUES('{d0d80a67-6f4b-4c2c-8010-bd45acbcca47}','2025/01/22','2025/01/22 10:00:00','2025/01/22 09:45:00','','状況確認');</v>
      </c>
    </row>
    <row r="8633" spans="1:7">
      <c r="A8633" s="48" t="str">
        <f>_xlfn.XLOOKUP(_xlfn.XLOOKUP(MID(タスク実績csv元!C8633,1,SEARCH(":",タスク実績csv元!C8633)-1),リスト!F:F,リスト!G:G)&amp;MID(タスク実績csv元!C8633,SEARCH(":",タスク実績csv元!C8633),999),タスクDB!K:K,タスクDB!A:A)</f>
        <v>{eccefbf1-a852-44a0-af6a-c2c31b42f737}</v>
      </c>
      <c r="B8633" s="11">
        <f>タスク実績csv元!A8633</f>
        <v>45679</v>
      </c>
      <c r="C8633" s="54">
        <f>タスク実績csv元!F8633</f>
        <v>0.42708333333333331</v>
      </c>
      <c r="D8633" s="54">
        <f>タスク実績csv元!E8633</f>
        <v>0.41666666666666669</v>
      </c>
      <c r="E8633" t="str">
        <f>タスク実績csv元!I8633&amp;""</f>
        <v/>
      </c>
      <c r="F8633" t="str">
        <f>タスク実績csv元!D8633</f>
        <v>利益センター/事業分野対応表(福井)</v>
      </c>
      <c r="G8633" t="str">
        <f t="shared" si="134"/>
        <v>INSERT INTO task_achivement(task_no,achive_date,end_time,start_time,task_detail,memo)VALUES('{eccefbf1-a852-44a0-af6a-c2c31b42f737}','2025/01/22','2025/01/22 10:15:00','2025/01/22 10:00:00','','利益センター/事業分野対応表(福井)');</v>
      </c>
    </row>
    <row r="8634" spans="1:7">
      <c r="A8634" s="48" t="str">
        <f>_xlfn.XLOOKUP(_xlfn.XLOOKUP(MID(タスク実績csv元!C8634,1,SEARCH(":",タスク実績csv元!C8634)-1),リスト!F:F,リスト!G:G)&amp;MID(タスク実績csv元!C8634,SEARCH(":",タスク実績csv元!C8634),999),タスクDB!K:K,タスクDB!A:A)</f>
        <v>{eccefbf1-a852-44a0-af6a-c2c31b42f737}</v>
      </c>
      <c r="B8634" s="11">
        <f>タスク実績csv元!A8634</f>
        <v>45679</v>
      </c>
      <c r="C8634" s="54">
        <f>タスク実績csv元!F8634</f>
        <v>0.5</v>
      </c>
      <c r="D8634" s="54">
        <f>タスク実績csv元!E8634</f>
        <v>0.4375</v>
      </c>
      <c r="E8634" t="str">
        <f>タスク実績csv元!I8634&amp;""</f>
        <v/>
      </c>
      <c r="F8634" t="str">
        <f>タスク実績csv元!D8634</f>
        <v>移行週次打合せ</v>
      </c>
      <c r="G8634" t="str">
        <f t="shared" si="134"/>
        <v>INSERT INTO task_achivement(task_no,achive_date,end_time,start_time,task_detail,memo)VALUES('{eccefbf1-a852-44a0-af6a-c2c31b42f737}','2025/01/22','2025/01/22 12:00:00','2025/01/22 10:30:00','','移行週次打合せ');</v>
      </c>
    </row>
    <row r="8635" spans="1:7">
      <c r="A8635" s="48" t="str">
        <f>_xlfn.XLOOKUP(_xlfn.XLOOKUP(MID(タスク実績csv元!C8635,1,SEARCH(":",タスク実績csv元!C8635)-1),リスト!F:F,リスト!G:G)&amp;MID(タスク実績csv元!C8635,SEARCH(":",タスク実績csv元!C8635),999),タスクDB!K:K,タスクDB!A:A)</f>
        <v>{8bf29be6-00eb-4704-99d7-d935cf00aff3}</v>
      </c>
      <c r="B8635" s="11">
        <f>タスク実績csv元!A8635</f>
        <v>45679</v>
      </c>
      <c r="C8635" s="54">
        <f>タスク実績csv元!F8635</f>
        <v>0.625</v>
      </c>
      <c r="D8635" s="54">
        <f>タスク実績csv元!E8635</f>
        <v>0.54166666666666663</v>
      </c>
      <c r="E8635" t="str">
        <f>タスク実績csv元!I8635&amp;""</f>
        <v/>
      </c>
      <c r="F8635" t="str">
        <f>タスク実績csv元!D8635</f>
        <v>課題セッション</v>
      </c>
      <c r="G8635" t="str">
        <f t="shared" si="134"/>
        <v>INSERT INTO task_achivement(task_no,achive_date,end_time,start_time,task_detail,memo)VALUES('{8bf29be6-00eb-4704-99d7-d935cf00aff3}','2025/01/22','2025/01/22 15:00:00','2025/01/22 13:00:00','','課題セッション');</v>
      </c>
    </row>
    <row r="8636" spans="1:7">
      <c r="A8636" s="48" t="str">
        <f>_xlfn.XLOOKUP(_xlfn.XLOOKUP(MID(タスク実績csv元!C8636,1,SEARCH(":",タスク実績csv元!C8636)-1),リスト!F:F,リスト!G:G)&amp;MID(タスク実績csv元!C8636,SEARCH(":",タスク実績csv元!C8636),999),タスクDB!K:K,タスクDB!A:A)</f>
        <v>{4c39d40d-b35f-4cfa-b549-6c5de24454e2}</v>
      </c>
      <c r="B8636" s="11">
        <f>タスク実績csv元!A8636</f>
        <v>45679</v>
      </c>
      <c r="C8636" s="54">
        <f>タスク実績csv元!F8636</f>
        <v>0.64583333333333337</v>
      </c>
      <c r="D8636" s="54">
        <f>タスク実績csv元!E8636</f>
        <v>0.625</v>
      </c>
      <c r="E8636" t="str">
        <f>タスク実績csv元!I8636&amp;""</f>
        <v/>
      </c>
      <c r="F8636" t="str">
        <f>タスク実績csv元!D8636</f>
        <v>DS質問(張)</v>
      </c>
      <c r="G8636" t="str">
        <f t="shared" si="134"/>
        <v>INSERT INTO task_achivement(task_no,achive_date,end_time,start_time,task_detail,memo)VALUES('{4c39d40d-b35f-4cfa-b549-6c5de24454e2}','2025/01/22','2025/01/22 15:30:00','2025/01/22 15:00:00','','DS質問(張)');</v>
      </c>
    </row>
    <row r="8637" spans="1:7">
      <c r="A8637" s="48" t="str">
        <f>_xlfn.XLOOKUP(_xlfn.XLOOKUP(MID(タスク実績csv元!C8637,1,SEARCH(":",タスク実績csv元!C8637)-1),リスト!F:F,リスト!G:G)&amp;MID(タスク実績csv元!C8637,SEARCH(":",タスク実績csv元!C8637),999),タスクDB!K:K,タスクDB!A:A)</f>
        <v>{eccefbf1-a852-44a0-af6a-c2c31b42f737}</v>
      </c>
      <c r="B8637" s="11">
        <f>タスク実績csv元!A8637</f>
        <v>45679</v>
      </c>
      <c r="C8637" s="54">
        <f>タスク実績csv元!F8637</f>
        <v>0.66666666666666663</v>
      </c>
      <c r="D8637" s="54">
        <f>タスク実績csv元!E8637</f>
        <v>0.64583333333333337</v>
      </c>
      <c r="E8637" t="str">
        <f>タスク実績csv元!I8637&amp;""</f>
        <v/>
      </c>
      <c r="F8637" t="str">
        <f>タスク実績csv元!D8637</f>
        <v>得意先のグループ3、一括のレコードタイプ(中村)</v>
      </c>
      <c r="G8637" t="str">
        <f t="shared" si="134"/>
        <v>INSERT INTO task_achivement(task_no,achive_date,end_time,start_time,task_detail,memo)VALUES('{eccefbf1-a852-44a0-af6a-c2c31b42f737}','2025/01/22','2025/01/22 16:00:00','2025/01/22 15:30:00','','得意先のグループ3、一括のレコードタイプ(中村)');</v>
      </c>
    </row>
    <row r="8638" spans="1:7">
      <c r="A8638" s="48" t="str">
        <f>_xlfn.XLOOKUP(_xlfn.XLOOKUP(MID(タスク実績csv元!C8638,1,SEARCH(":",タスク実績csv元!C8638)-1),リスト!F:F,リスト!G:G)&amp;MID(タスク実績csv元!C8638,SEARCH(":",タスク実績csv元!C8638),999),タスクDB!K:K,タスクDB!A:A)</f>
        <v>{eccefbf1-a852-44a0-af6a-c2c31b42f737}</v>
      </c>
      <c r="B8638" s="11">
        <f>タスク実績csv元!A8638</f>
        <v>45679</v>
      </c>
      <c r="C8638" s="54">
        <f>タスク実績csv元!F8638</f>
        <v>0.70833333333333337</v>
      </c>
      <c r="D8638" s="54">
        <f>タスク実績csv元!E8638</f>
        <v>0.66666666666666663</v>
      </c>
      <c r="E8638" t="str">
        <f>タスク実績csv元!I8638&amp;""</f>
        <v/>
      </c>
      <c r="F8638" t="str">
        <f>タスク実績csv元!D8638</f>
        <v>年度改訂保守ヒアリング(長江, 吉岡,吉野, 福井)</v>
      </c>
      <c r="G8638" t="str">
        <f t="shared" si="134"/>
        <v>INSERT INTO task_achivement(task_no,achive_date,end_time,start_time,task_detail,memo)VALUES('{eccefbf1-a852-44a0-af6a-c2c31b42f737}','2025/01/22','2025/01/22 17:00:00','2025/01/22 16:00:00','','年度改訂保守ヒアリング(長江, 吉岡,吉野, 福井)');</v>
      </c>
    </row>
    <row r="8639" spans="1:7">
      <c r="A8639" s="48" t="str">
        <f>_xlfn.XLOOKUP(_xlfn.XLOOKUP(MID(タスク実績csv元!C8639,1,SEARCH(":",タスク実績csv元!C8639)-1),リスト!F:F,リスト!G:G)&amp;MID(タスク実績csv元!C8639,SEARCH(":",タスク実績csv元!C8639),999),タスクDB!K:K,タスクDB!A:A)</f>
        <v>{eccefbf1-a852-44a0-af6a-c2c31b42f737}</v>
      </c>
      <c r="B8639" s="11">
        <f>タスク実績csv元!A8639</f>
        <v>45679</v>
      </c>
      <c r="C8639" s="54">
        <f>タスク実績csv元!F8639</f>
        <v>0.75</v>
      </c>
      <c r="D8639" s="54">
        <f>タスク実績csv元!E8639</f>
        <v>0.70833333333333337</v>
      </c>
      <c r="E8639" t="str">
        <f>タスク実績csv元!I8639&amp;""</f>
        <v/>
      </c>
      <c r="F8639" t="str">
        <f>タスク実績csv元!D8639</f>
        <v>移行スケジュール調整(福井)</v>
      </c>
      <c r="G8639" t="str">
        <f t="shared" si="134"/>
        <v>INSERT INTO task_achivement(task_no,achive_date,end_time,start_time,task_detail,memo)VALUES('{eccefbf1-a852-44a0-af6a-c2c31b42f737}','2025/01/22','2025/01/22 18:00:00','2025/01/22 17:00:00','','移行スケジュール調整(福井)');</v>
      </c>
    </row>
    <row r="8640" spans="1:7">
      <c r="A8640" s="48" t="str">
        <f>_xlfn.XLOOKUP(_xlfn.XLOOKUP(MID(タスク実績csv元!C8640,1,SEARCH(":",タスク実績csv元!C8640)-1),リスト!F:F,リスト!G:G)&amp;MID(タスク実績csv元!C8640,SEARCH(":",タスク実績csv元!C8640),999),タスクDB!K:K,タスクDB!A:A)</f>
        <v>{78279889-3b63-4eb3-941f-1aba0877d298}</v>
      </c>
      <c r="B8640" s="11">
        <f>タスク実績csv元!A8640</f>
        <v>45679</v>
      </c>
      <c r="C8640" s="54">
        <f>タスク実績csv元!F8640</f>
        <v>0.77083333333333337</v>
      </c>
      <c r="D8640" s="54">
        <f>タスク実績csv元!E8640</f>
        <v>0.75</v>
      </c>
      <c r="E8640" t="str">
        <f>タスク実績csv元!I8640&amp;""</f>
        <v/>
      </c>
      <c r="F8640" t="str">
        <f>タスク実績csv元!D8640</f>
        <v>エラー確認</v>
      </c>
      <c r="G8640" t="str">
        <f t="shared" si="134"/>
        <v>INSERT INTO task_achivement(task_no,achive_date,end_time,start_time,task_detail,memo)VALUES('{78279889-3b63-4eb3-941f-1aba0877d298}','2025/01/22','2025/01/22 18:30:00','2025/01/22 18:00:00','','エラー確認');</v>
      </c>
    </row>
    <row r="8641" spans="1:7">
      <c r="A8641" s="48" t="str">
        <f>_xlfn.XLOOKUP(_xlfn.XLOOKUP(MID(タスク実績csv元!C8641,1,SEARCH(":",タスク実績csv元!C8641)-1),リスト!F:F,リスト!G:G)&amp;MID(タスク実績csv元!C8641,SEARCH(":",タスク実績csv元!C8641),999),タスクDB!K:K,タスクDB!A:A)</f>
        <v>{4c39d40d-b35f-4cfa-b549-6c5de24454e2}</v>
      </c>
      <c r="B8641" s="11">
        <f>タスク実績csv元!A8641</f>
        <v>45679</v>
      </c>
      <c r="C8641" s="54">
        <f>タスク実績csv元!F8641</f>
        <v>0.79166666666666663</v>
      </c>
      <c r="D8641" s="54">
        <f>タスク実績csv元!E8641</f>
        <v>0.77083333333333337</v>
      </c>
      <c r="E8641" t="str">
        <f>タスク実績csv元!I8641&amp;""</f>
        <v/>
      </c>
      <c r="F8641" t="str">
        <f>タスク実績csv元!D8641</f>
        <v>FY26体制について(山本, MGR, SBMGR)</v>
      </c>
      <c r="G8641" t="str">
        <f t="shared" si="134"/>
        <v>INSERT INTO task_achivement(task_no,achive_date,end_time,start_time,task_detail,memo)VALUES('{4c39d40d-b35f-4cfa-b549-6c5de24454e2}','2025/01/22','2025/01/22 19:00:00','2025/01/22 18:30:00','','FY26体制について(山本, MGR, SBMGR)');</v>
      </c>
    </row>
    <row r="8642" spans="1:7">
      <c r="A8642" s="48" t="str">
        <f>_xlfn.XLOOKUP(_xlfn.XLOOKUP(MID(タスク実績csv元!C8642,1,SEARCH(":",タスク実績csv元!C8642)-1),リスト!F:F,リスト!G:G)&amp;MID(タスク実績csv元!C8642,SEARCH(":",タスク実績csv元!C8642),999),タスクDB!K:K,タスクDB!A:A)</f>
        <v>{4c39d40d-b35f-4cfa-b549-6c5de24454e2}</v>
      </c>
      <c r="B8642" s="11">
        <f>タスク実績csv元!A8642</f>
        <v>45680</v>
      </c>
      <c r="C8642" s="54">
        <f>タスク実績csv元!F8642</f>
        <v>0.40625</v>
      </c>
      <c r="D8642" s="54">
        <f>タスク実績csv元!E8642</f>
        <v>0.39583333333333331</v>
      </c>
      <c r="E8642" t="str">
        <f>タスク実績csv元!I8642&amp;""</f>
        <v/>
      </c>
      <c r="F8642" t="str">
        <f>タスク実績csv元!D8642</f>
        <v>朝会</v>
      </c>
      <c r="G8642" t="str">
        <f t="shared" si="134"/>
        <v>INSERT INTO task_achivement(task_no,achive_date,end_time,start_time,task_detail,memo)VALUES('{4c39d40d-b35f-4cfa-b549-6c5de24454e2}','2025/01/23','2025/01/23 09:45:00','2025/01/23 09:30:00','','朝会');</v>
      </c>
    </row>
    <row r="8643" spans="1:7">
      <c r="A8643" s="48" t="str">
        <f>_xlfn.XLOOKUP(_xlfn.XLOOKUP(MID(タスク実績csv元!C8643,1,SEARCH(":",タスク実績csv元!C8643)-1),リスト!F:F,リスト!G:G)&amp;MID(タスク実績csv元!C8643,SEARCH(":",タスク実績csv元!C8643),999),タスクDB!K:K,タスクDB!A:A)</f>
        <v>{d0d80a67-6f4b-4c2c-8010-bd45acbcca47}</v>
      </c>
      <c r="B8643" s="11">
        <f>タスク実績csv元!A8643</f>
        <v>45680</v>
      </c>
      <c r="C8643" s="54">
        <f>タスク実績csv元!F8643</f>
        <v>0.41666666666666669</v>
      </c>
      <c r="D8643" s="54">
        <f>タスク実績csv元!E8643</f>
        <v>0.40625</v>
      </c>
      <c r="E8643" t="str">
        <f>タスク実績csv元!I8643&amp;""</f>
        <v/>
      </c>
      <c r="F8643" t="str">
        <f>タスク実績csv元!D8643</f>
        <v>メール整理</v>
      </c>
      <c r="G8643" t="str">
        <f t="shared" ref="G8643:G8706" si="135">IF(B8643=0,"","INSERT INTO task_achivement("&amp;$A$1&amp;","&amp;$B$1&amp;","&amp;$C$1&amp;","&amp;$D$1&amp;","&amp;$E$1&amp;","&amp;$F$1&amp;")VALUES('"&amp;A8643&amp;"',"&amp;IF(B8643="","null","'"&amp;TEXT(B8643,"yyyy/MM/dd")&amp;"'")&amp;","&amp;IF(C8643="","null","'"&amp;TEXT(B8643,"yyyy/MM/dd")&amp;" "&amp;TEXT(C8643,"HH:mm:ss")&amp;"'")&amp;","&amp;IF(D8643="","null","'"&amp;TEXT(B8643,"yyyy/MM/dd")&amp;" "&amp;TEXT(D8643,"HH:mm:ss")&amp;"'")&amp;",'"&amp;E8643&amp;"','"&amp;F8643&amp;"');")</f>
        <v>INSERT INTO task_achivement(task_no,achive_date,end_time,start_time,task_detail,memo)VALUES('{d0d80a67-6f4b-4c2c-8010-bd45acbcca47}','2025/01/23','2025/01/23 10:00:00','2025/01/23 09:45:00','','メール整理');</v>
      </c>
    </row>
    <row r="8644" spans="1:7">
      <c r="A8644" s="48" t="str">
        <f>_xlfn.XLOOKUP(_xlfn.XLOOKUP(MID(タスク実績csv元!C8644,1,SEARCH(":",タスク実績csv元!C8644)-1),リスト!F:F,リスト!G:G)&amp;MID(タスク実績csv元!C8644,SEARCH(":",タスク実績csv元!C8644),999),タスクDB!K:K,タスクDB!A:A)</f>
        <v>{8bf29be6-00eb-4704-99d7-d935cf00aff3}</v>
      </c>
      <c r="B8644" s="11">
        <f>タスク実績csv元!A8644</f>
        <v>45680</v>
      </c>
      <c r="C8644" s="54">
        <f>タスク実績csv元!F8644</f>
        <v>0.5</v>
      </c>
      <c r="D8644" s="54">
        <f>タスク実績csv元!E8644</f>
        <v>0.41666666666666669</v>
      </c>
      <c r="E8644" t="str">
        <f>タスク実績csv元!I8644&amp;""</f>
        <v/>
      </c>
      <c r="F8644" t="str">
        <f>タスク実績csv元!D8644</f>
        <v>UATフォロー(売上訂正)</v>
      </c>
      <c r="G8644" t="str">
        <f t="shared" si="135"/>
        <v>INSERT INTO task_achivement(task_no,achive_date,end_time,start_time,task_detail,memo)VALUES('{8bf29be6-00eb-4704-99d7-d935cf00aff3}','2025/01/23','2025/01/23 12:00:00','2025/01/23 10:00:00','','UATフォロー(売上訂正)');</v>
      </c>
    </row>
    <row r="8645" spans="1:7">
      <c r="A8645" s="48" t="str">
        <f>_xlfn.XLOOKUP(_xlfn.XLOOKUP(MID(タスク実績csv元!C8645,1,SEARCH(":",タスク実績csv元!C8645)-1),リスト!F:F,リスト!G:G)&amp;MID(タスク実績csv元!C8645,SEARCH(":",タスク実績csv元!C8645),999),タスクDB!K:K,タスクDB!A:A)</f>
        <v>{d0d80a67-6f4b-4c2c-8010-bd45acbcca47}</v>
      </c>
      <c r="B8645" s="11">
        <f>タスク実績csv元!A8645</f>
        <v>45680</v>
      </c>
      <c r="C8645" s="54">
        <f>タスク実績csv元!F8645</f>
        <v>0.5625</v>
      </c>
      <c r="D8645" s="54">
        <f>タスク実績csv元!E8645</f>
        <v>0.54166666666666663</v>
      </c>
      <c r="E8645" t="str">
        <f>タスク実績csv元!I8645&amp;""</f>
        <v/>
      </c>
      <c r="F8645" t="str">
        <f>タスク実績csv元!D8645</f>
        <v>残課題整理</v>
      </c>
      <c r="G8645" t="str">
        <f t="shared" si="135"/>
        <v>INSERT INTO task_achivement(task_no,achive_date,end_time,start_time,task_detail,memo)VALUES('{d0d80a67-6f4b-4c2c-8010-bd45acbcca47}','2025/01/23','2025/01/23 13:30:00','2025/01/23 13:00:00','','残課題整理');</v>
      </c>
    </row>
    <row r="8646" spans="1:7">
      <c r="A8646" s="48" t="str">
        <f>_xlfn.XLOOKUP(_xlfn.XLOOKUP(MID(タスク実績csv元!C8646,1,SEARCH(":",タスク実績csv元!C8646)-1),リスト!F:F,リスト!G:G)&amp;MID(タスク実績csv元!C8646,SEARCH(":",タスク実績csv元!C8646),999),タスクDB!K:K,タスクDB!A:A)</f>
        <v>{3bfae8e9-f157-4a93-8f07-ee8b8a40f008}</v>
      </c>
      <c r="B8646" s="11">
        <f>タスク実績csv元!A8646</f>
        <v>45680</v>
      </c>
      <c r="C8646" s="54">
        <f>タスク実績csv元!F8646</f>
        <v>0.58333333333333337</v>
      </c>
      <c r="D8646" s="54">
        <f>タスク実績csv元!E8646</f>
        <v>0.5625</v>
      </c>
      <c r="E8646" t="str">
        <f>タスク実績csv元!I8646&amp;""</f>
        <v/>
      </c>
      <c r="F8646" t="str">
        <f>タスク実績csv元!D8646</f>
        <v>品目再設計</v>
      </c>
      <c r="G8646" t="str">
        <f t="shared" si="135"/>
        <v>INSERT INTO task_achivement(task_no,achive_date,end_time,start_time,task_detail,memo)VALUES('{3bfae8e9-f157-4a93-8f07-ee8b8a40f008}','2025/01/23','2025/01/23 14:00:00','2025/01/23 13:30:00','','品目再設計');</v>
      </c>
    </row>
    <row r="8647" spans="1:7">
      <c r="A8647" s="48" t="str">
        <f>_xlfn.XLOOKUP(_xlfn.XLOOKUP(MID(タスク実績csv元!C8647,1,SEARCH(":",タスク実績csv元!C8647)-1),リスト!F:F,リスト!G:G)&amp;MID(タスク実績csv元!C8647,SEARCH(":",タスク実績csv元!C8647),999),タスクDB!K:K,タスクDB!A:A)</f>
        <v>{8bf29be6-00eb-4704-99d7-d935cf00aff3}</v>
      </c>
      <c r="B8647" s="11">
        <f>タスク実績csv元!A8647</f>
        <v>45680</v>
      </c>
      <c r="C8647" s="54">
        <f>タスク実績csv元!F8647</f>
        <v>0.625</v>
      </c>
      <c r="D8647" s="54">
        <f>タスク実績csv元!E8647</f>
        <v>0.58333333333333337</v>
      </c>
      <c r="E8647" t="str">
        <f>タスク実績csv元!I8647&amp;""</f>
        <v/>
      </c>
      <c r="F8647" t="str">
        <f>タスク実績csv元!D8647</f>
        <v>UAT進捗</v>
      </c>
      <c r="G8647" t="str">
        <f t="shared" si="135"/>
        <v>INSERT INTO task_achivement(task_no,achive_date,end_time,start_time,task_detail,memo)VALUES('{8bf29be6-00eb-4704-99d7-d935cf00aff3}','2025/01/23','2025/01/23 15:00:00','2025/01/23 14:00:00','','UAT進捗');</v>
      </c>
    </row>
    <row r="8648" spans="1:7">
      <c r="A8648" s="48" t="str">
        <f>_xlfn.XLOOKUP(_xlfn.XLOOKUP(MID(タスク実績csv元!C8648,1,SEARCH(":",タスク実績csv元!C8648)-1),リスト!F:F,リスト!G:G)&amp;MID(タスク実績csv元!C8648,SEARCH(":",タスク実績csv元!C8648),999),タスクDB!K:K,タスクDB!A:A)</f>
        <v>{8bf29be6-00eb-4704-99d7-d935cf00aff3}</v>
      </c>
      <c r="B8648" s="11">
        <f>タスク実績csv元!A8648</f>
        <v>45680</v>
      </c>
      <c r="C8648" s="54">
        <f>タスク実績csv元!F8648</f>
        <v>0.66666666666666663</v>
      </c>
      <c r="D8648" s="54">
        <f>タスク実績csv元!E8648</f>
        <v>0.625</v>
      </c>
      <c r="E8648" t="str">
        <f>タスク実績csv元!I8648&amp;""</f>
        <v/>
      </c>
      <c r="F8648" t="str">
        <f>タスク実績csv元!D8648</f>
        <v>OTC定例</v>
      </c>
      <c r="G8648" t="str">
        <f t="shared" si="135"/>
        <v>INSERT INTO task_achivement(task_no,achive_date,end_time,start_time,task_detail,memo)VALUES('{8bf29be6-00eb-4704-99d7-d935cf00aff3}','2025/01/23','2025/01/23 16:00:00','2025/01/23 15:00:00','','OTC定例');</v>
      </c>
    </row>
    <row r="8649" spans="1:7">
      <c r="A8649" s="48" t="str">
        <f>_xlfn.XLOOKUP(_xlfn.XLOOKUP(MID(タスク実績csv元!C8649,1,SEARCH(":",タスク実績csv元!C8649)-1),リスト!F:F,リスト!G:G)&amp;MID(タスク実績csv元!C8649,SEARCH(":",タスク実績csv元!C8649),999),タスクDB!K:K,タスクDB!A:A)</f>
        <v>{eccefbf1-a852-44a0-af6a-c2c31b42f737}</v>
      </c>
      <c r="B8649" s="11">
        <f>タスク実績csv元!A8649</f>
        <v>45680</v>
      </c>
      <c r="C8649" s="54">
        <f>タスク実績csv元!F8649</f>
        <v>0.6875</v>
      </c>
      <c r="D8649" s="54">
        <f>タスク実績csv元!E8649</f>
        <v>0.66666666666666663</v>
      </c>
      <c r="E8649" t="str">
        <f>タスク実績csv元!I8649&amp;""</f>
        <v/>
      </c>
      <c r="F8649" t="str">
        <f>タスク実績csv元!D8649</f>
        <v>状況確認(中村)</v>
      </c>
      <c r="G8649" t="str">
        <f t="shared" si="135"/>
        <v>INSERT INTO task_achivement(task_no,achive_date,end_time,start_time,task_detail,memo)VALUES('{eccefbf1-a852-44a0-af6a-c2c31b42f737}','2025/01/23','2025/01/23 16:30:00','2025/01/23 16:00:00','','状況確認(中村)');</v>
      </c>
    </row>
    <row r="8650" spans="1:7">
      <c r="A8650" s="48" t="str">
        <f>_xlfn.XLOOKUP(_xlfn.XLOOKUP(MID(タスク実績csv元!C8650,1,SEARCH(":",タスク実績csv元!C8650)-1),リスト!F:F,リスト!G:G)&amp;MID(タスク実績csv元!C8650,SEARCH(":",タスク実績csv元!C8650),999),タスクDB!K:K,タスクDB!A:A)</f>
        <v>{eccefbf1-a852-44a0-af6a-c2c31b42f737}</v>
      </c>
      <c r="B8650" s="11">
        <f>タスク実績csv元!A8650</f>
        <v>45680</v>
      </c>
      <c r="C8650" s="54">
        <f>タスク実績csv元!F8650</f>
        <v>0.72916666666666663</v>
      </c>
      <c r="D8650" s="54">
        <f>タスク実績csv元!E8650</f>
        <v>0.6875</v>
      </c>
      <c r="E8650" t="str">
        <f>タスク実績csv元!I8650&amp;""</f>
        <v/>
      </c>
      <c r="F8650" t="str">
        <f>タスク実績csv元!D8650</f>
        <v>状況確認(荒川, 高山)</v>
      </c>
      <c r="G8650" t="str">
        <f t="shared" si="135"/>
        <v>INSERT INTO task_achivement(task_no,achive_date,end_time,start_time,task_detail,memo)VALUES('{eccefbf1-a852-44a0-af6a-c2c31b42f737}','2025/01/23','2025/01/23 17:30:00','2025/01/23 16:30:00','','状況確認(荒川, 高山)');</v>
      </c>
    </row>
    <row r="8651" spans="1:7">
      <c r="A8651" s="48" t="str">
        <f>_xlfn.XLOOKUP(_xlfn.XLOOKUP(MID(タスク実績csv元!C8651,1,SEARCH(":",タスク実績csv元!C8651)-1),リスト!F:F,リスト!G:G)&amp;MID(タスク実績csv元!C8651,SEARCH(":",タスク実績csv元!C8651),999),タスクDB!K:K,タスクDB!A:A)</f>
        <v>{eccefbf1-a852-44a0-af6a-c2c31b42f737}</v>
      </c>
      <c r="B8651" s="11">
        <f>タスク実績csv元!A8651</f>
        <v>45680</v>
      </c>
      <c r="C8651" s="54">
        <f>タスク実績csv元!F8651</f>
        <v>0.77083333333333337</v>
      </c>
      <c r="D8651" s="54">
        <f>タスク実績csv元!E8651</f>
        <v>0.72916666666666663</v>
      </c>
      <c r="E8651" t="str">
        <f>タスク実績csv元!I8651&amp;""</f>
        <v/>
      </c>
      <c r="F8651" t="str">
        <f>タスク実績csv元!D8651</f>
        <v>全体移行手順整理(福井)</v>
      </c>
      <c r="G8651" t="str">
        <f t="shared" si="135"/>
        <v>INSERT INTO task_achivement(task_no,achive_date,end_time,start_time,task_detail,memo)VALUES('{eccefbf1-a852-44a0-af6a-c2c31b42f737}','2025/01/23','2025/01/23 18:30:00','2025/01/23 17:30:00','','全体移行手順整理(福井)');</v>
      </c>
    </row>
    <row r="8652" spans="1:7">
      <c r="A8652" s="48" t="str">
        <f>_xlfn.XLOOKUP(_xlfn.XLOOKUP(MID(タスク実績csv元!C8652,1,SEARCH(":",タスク実績csv元!C8652)-1),リスト!F:F,リスト!G:G)&amp;MID(タスク実績csv元!C8652,SEARCH(":",タスク実績csv元!C8652),999),タスクDB!K:K,タスクDB!A:A)</f>
        <v>{fa1d15a7-0fa5-46a0-b2a9-9b86fd9480ff}</v>
      </c>
      <c r="B8652" s="11">
        <f>タスク実績csv元!A8652</f>
        <v>45680</v>
      </c>
      <c r="C8652" s="54">
        <f>タスク実績csv元!F8652</f>
        <v>0.79166666666666663</v>
      </c>
      <c r="D8652" s="54">
        <f>タスク実績csv元!E8652</f>
        <v>0.77083333333333337</v>
      </c>
      <c r="E8652" t="str">
        <f>タスク実績csv元!I8652&amp;""</f>
        <v/>
      </c>
      <c r="F8652" t="str">
        <f>タスク実績csv元!D8652</f>
        <v>SPTP010/SPTP020の保管場所改修SIT</v>
      </c>
      <c r="G8652" t="str">
        <f t="shared" si="135"/>
        <v>INSERT INTO task_achivement(task_no,achive_date,end_time,start_time,task_detail,memo)VALUES('{fa1d15a7-0fa5-46a0-b2a9-9b86fd9480ff}','2025/01/23','2025/01/23 19:00:00','2025/01/23 18:30:00','','SPTP010/SPTP020の保管場所改修SIT');</v>
      </c>
    </row>
    <row r="8653" spans="1:7">
      <c r="A8653" s="48" t="str">
        <f>_xlfn.XLOOKUP(_xlfn.XLOOKUP(MID(タスク実績csv元!C8653,1,SEARCH(":",タスク実績csv元!C8653)-1),リスト!F:F,リスト!G:G)&amp;MID(タスク実績csv元!C8653,SEARCH(":",タスク実績csv元!C8653),999),タスクDB!K:K,タスクDB!A:A)</f>
        <v>{4c39d40d-b35f-4cfa-b549-6c5de24454e2}</v>
      </c>
      <c r="B8653" s="11">
        <f>タスク実績csv元!A8653</f>
        <v>45681</v>
      </c>
      <c r="C8653" s="54">
        <f>タスク実績csv元!F8653</f>
        <v>0.40625</v>
      </c>
      <c r="D8653" s="54">
        <f>タスク実績csv元!E8653</f>
        <v>0.39583333333333331</v>
      </c>
      <c r="E8653" t="str">
        <f>タスク実績csv元!I8653&amp;""</f>
        <v/>
      </c>
      <c r="F8653" t="str">
        <f>タスク実績csv元!D8653</f>
        <v>朝会</v>
      </c>
      <c r="G8653" t="str">
        <f t="shared" si="135"/>
        <v>INSERT INTO task_achivement(task_no,achive_date,end_time,start_time,task_detail,memo)VALUES('{4c39d40d-b35f-4cfa-b549-6c5de24454e2}','2025/01/24','2025/01/24 09:45:00','2025/01/24 09:30:00','','朝会');</v>
      </c>
    </row>
    <row r="8654" spans="1:7">
      <c r="A8654" s="48" t="str">
        <f>_xlfn.XLOOKUP(_xlfn.XLOOKUP(MID(タスク実績csv元!C8654,1,SEARCH(":",タスク実績csv元!C8654)-1),リスト!F:F,リスト!G:G)&amp;MID(タスク実績csv元!C8654,SEARCH(":",タスク実績csv元!C8654),999),タスクDB!K:K,タスクDB!A:A)</f>
        <v>{eccefbf1-a852-44a0-af6a-c2c31b42f737}</v>
      </c>
      <c r="B8654" s="11">
        <f>タスク実績csv元!A8654</f>
        <v>45681</v>
      </c>
      <c r="C8654" s="54">
        <f>タスク実績csv元!F8654</f>
        <v>0.4375</v>
      </c>
      <c r="D8654" s="54">
        <f>タスク実績csv元!E8654</f>
        <v>0.41666666666666669</v>
      </c>
      <c r="E8654" t="str">
        <f>タスク実績csv元!I8654&amp;""</f>
        <v/>
      </c>
      <c r="F8654" t="str">
        <f>タスク実績csv元!D8654</f>
        <v>テストクラスエラーについて(小椋)</v>
      </c>
      <c r="G8654" t="str">
        <f t="shared" si="135"/>
        <v>INSERT INTO task_achivement(task_no,achive_date,end_time,start_time,task_detail,memo)VALUES('{eccefbf1-a852-44a0-af6a-c2c31b42f737}','2025/01/24','2025/01/24 10:30:00','2025/01/24 10:00:00','','テストクラスエラーについて(小椋)');</v>
      </c>
    </row>
    <row r="8655" spans="1:7">
      <c r="A8655" s="48" t="str">
        <f>_xlfn.XLOOKUP(_xlfn.XLOOKUP(MID(タスク実績csv元!C8655,1,SEARCH(":",タスク実績csv元!C8655)-1),リスト!F:F,リスト!G:G)&amp;MID(タスク実績csv元!C8655,SEARCH(":",タスク実績csv元!C8655),999),タスクDB!K:K,タスクDB!A:A)</f>
        <v>{fa1d15a7-0fa5-46a0-b2a9-9b86fd9480ff}</v>
      </c>
      <c r="B8655" s="11">
        <f>タスク実績csv元!A8655</f>
        <v>45681</v>
      </c>
      <c r="C8655" s="54">
        <f>タスク実績csv元!F8655</f>
        <v>0.45833333333333331</v>
      </c>
      <c r="D8655" s="54">
        <f>タスク実績csv元!E8655</f>
        <v>0.4375</v>
      </c>
      <c r="E8655" t="str">
        <f>タスク実績csv元!I8655&amp;""</f>
        <v/>
      </c>
      <c r="F8655" t="str">
        <f>タスク実績csv元!D8655</f>
        <v>EndCustomerの修正イメージ確認</v>
      </c>
      <c r="G8655" t="str">
        <f t="shared" si="135"/>
        <v>INSERT INTO task_achivement(task_no,achive_date,end_time,start_time,task_detail,memo)VALUES('{fa1d15a7-0fa5-46a0-b2a9-9b86fd9480ff}','2025/01/24','2025/01/24 11:00:00','2025/01/24 10:30:00','','EndCustomerの修正イメージ確認');</v>
      </c>
    </row>
    <row r="8656" spans="1:7">
      <c r="A8656" s="48" t="str">
        <f>_xlfn.XLOOKUP(_xlfn.XLOOKUP(MID(タスク実績csv元!C8656,1,SEARCH(":",タスク実績csv元!C8656)-1),リスト!F:F,リスト!G:G)&amp;MID(タスク実績csv元!C8656,SEARCH(":",タスク実績csv元!C8656),999),タスクDB!K:K,タスクDB!A:A)</f>
        <v>{8bf29be6-00eb-4704-99d7-d935cf00aff3}</v>
      </c>
      <c r="B8656" s="11">
        <f>タスク実績csv元!A8656</f>
        <v>45681</v>
      </c>
      <c r="C8656" s="54">
        <f>タスク実績csv元!F8656</f>
        <v>0.5</v>
      </c>
      <c r="D8656" s="54">
        <f>タスク実績csv元!E8656</f>
        <v>0.45833333333333331</v>
      </c>
      <c r="E8656" t="str">
        <f>タスク実績csv元!I8656&amp;""</f>
        <v/>
      </c>
      <c r="F8656" t="str">
        <f>タスク実績csv元!D8656</f>
        <v>週次報告</v>
      </c>
      <c r="G8656" t="str">
        <f t="shared" si="135"/>
        <v>INSERT INTO task_achivement(task_no,achive_date,end_time,start_time,task_detail,memo)VALUES('{8bf29be6-00eb-4704-99d7-d935cf00aff3}','2025/01/24','2025/01/24 12:00:00','2025/01/24 11:00:00','','週次報告');</v>
      </c>
    </row>
    <row r="8657" spans="1:7">
      <c r="A8657" s="48" t="str">
        <f>_xlfn.XLOOKUP(_xlfn.XLOOKUP(MID(タスク実績csv元!C8657,1,SEARCH(":",タスク実績csv元!C8657)-1),リスト!F:F,リスト!G:G)&amp;MID(タスク実績csv元!C8657,SEARCH(":",タスク実績csv元!C8657),999),タスクDB!K:K,タスクDB!A:A)</f>
        <v>{eccefbf1-a852-44a0-af6a-c2c31b42f737}</v>
      </c>
      <c r="B8657" s="11">
        <f>タスク実績csv元!A8657</f>
        <v>45681</v>
      </c>
      <c r="C8657" s="54">
        <f>タスク実績csv元!F8657</f>
        <v>0.5625</v>
      </c>
      <c r="D8657" s="54">
        <f>タスク実績csv元!E8657</f>
        <v>0.54166666666666663</v>
      </c>
      <c r="E8657" t="str">
        <f>タスク実績csv元!I8657&amp;""</f>
        <v/>
      </c>
      <c r="F8657" t="str">
        <f>タスク実績csv元!D8657</f>
        <v>EndCustomerの修正イメージ確認(中村)</v>
      </c>
      <c r="G8657" t="str">
        <f t="shared" si="135"/>
        <v>INSERT INTO task_achivement(task_no,achive_date,end_time,start_time,task_detail,memo)VALUES('{eccefbf1-a852-44a0-af6a-c2c31b42f737}','2025/01/24','2025/01/24 13:30:00','2025/01/24 13:00:00','','EndCustomerの修正イメージ確認(中村)');</v>
      </c>
    </row>
    <row r="8658" spans="1:7">
      <c r="A8658" s="48" t="str">
        <f>_xlfn.XLOOKUP(_xlfn.XLOOKUP(MID(タスク実績csv元!C8658,1,SEARCH(":",タスク実績csv元!C8658)-1),リスト!F:F,リスト!G:G)&amp;MID(タスク実績csv元!C8658,SEARCH(":",タスク実績csv元!C8658),999),タスクDB!K:K,タスクDB!A:A)</f>
        <v>{fa1d15a7-0fa5-46a0-b2a9-9b86fd9480ff}</v>
      </c>
      <c r="B8658" s="11">
        <f>タスク実績csv元!A8658</f>
        <v>45681</v>
      </c>
      <c r="C8658" s="54">
        <f>タスク実績csv元!F8658</f>
        <v>0.60416666666666663</v>
      </c>
      <c r="D8658" s="54">
        <f>タスク実績csv元!E8658</f>
        <v>0.5625</v>
      </c>
      <c r="E8658" t="str">
        <f>タスク実績csv元!I8658&amp;""</f>
        <v/>
      </c>
      <c r="F8658" t="str">
        <f>タスク実績csv元!D8658</f>
        <v>SPTP010/SPTP020の保管場所改修SIT</v>
      </c>
      <c r="G8658" t="str">
        <f t="shared" si="135"/>
        <v>INSERT INTO task_achivement(task_no,achive_date,end_time,start_time,task_detail,memo)VALUES('{fa1d15a7-0fa5-46a0-b2a9-9b86fd9480ff}','2025/01/24','2025/01/24 14:30:00','2025/01/24 13:30:00','','SPTP010/SPTP020の保管場所改修SIT');</v>
      </c>
    </row>
    <row r="8659" spans="1:7">
      <c r="A8659" s="48" t="str">
        <f>_xlfn.XLOOKUP(_xlfn.XLOOKUP(MID(タスク実績csv元!C8659,1,SEARCH(":",タスク実績csv元!C8659)-1),リスト!F:F,リスト!G:G)&amp;MID(タスク実績csv元!C8659,SEARCH(":",タスク実績csv元!C8659),999),タスクDB!K:K,タスクDB!A:A)</f>
        <v>{8bf29be6-00eb-4704-99d7-d935cf00aff3}</v>
      </c>
      <c r="B8659" s="11">
        <f>タスク実績csv元!A8659</f>
        <v>45681</v>
      </c>
      <c r="C8659" s="54">
        <f>タスク実績csv元!F8659</f>
        <v>0.70833333333333337</v>
      </c>
      <c r="D8659" s="54">
        <f>タスク実績csv元!E8659</f>
        <v>0.66666666666666663</v>
      </c>
      <c r="E8659" t="str">
        <f>タスク実績csv元!I8659&amp;""</f>
        <v/>
      </c>
      <c r="F8659" t="str">
        <f>タスク実績csv元!D8659</f>
        <v>得意先打合せ</v>
      </c>
      <c r="G8659" t="str">
        <f t="shared" si="135"/>
        <v>INSERT INTO task_achivement(task_no,achive_date,end_time,start_time,task_detail,memo)VALUES('{8bf29be6-00eb-4704-99d7-d935cf00aff3}','2025/01/24','2025/01/24 17:00:00','2025/01/24 16:00:00','','得意先打合せ');</v>
      </c>
    </row>
    <row r="8660" spans="1:7">
      <c r="A8660" s="48" t="str">
        <f>_xlfn.XLOOKUP(_xlfn.XLOOKUP(MID(タスク実績csv元!C8660,1,SEARCH(":",タスク実績csv元!C8660)-1),リスト!F:F,リスト!G:G)&amp;MID(タスク実績csv元!C8660,SEARCH(":",タスク実績csv元!C8660),999),タスクDB!K:K,タスクDB!A:A)</f>
        <v>{eccefbf1-a852-44a0-af6a-c2c31b42f737}</v>
      </c>
      <c r="B8660" s="11">
        <f>タスク実績csv元!A8660</f>
        <v>45681</v>
      </c>
      <c r="C8660" s="54">
        <f>タスク実績csv元!F8660</f>
        <v>0.75</v>
      </c>
      <c r="D8660" s="54">
        <f>タスク実績csv元!E8660</f>
        <v>0.70833333333333337</v>
      </c>
      <c r="E8660" t="str">
        <f>タスク実績csv元!I8660&amp;""</f>
        <v/>
      </c>
      <c r="F8660" t="str">
        <f>タスク実績csv元!D8660</f>
        <v>振り返り(中村)</v>
      </c>
      <c r="G8660" t="str">
        <f t="shared" si="135"/>
        <v>INSERT INTO task_achivement(task_no,achive_date,end_time,start_time,task_detail,memo)VALUES('{eccefbf1-a852-44a0-af6a-c2c31b42f737}','2025/01/24','2025/01/24 18:00:00','2025/01/24 17:00:00','','振り返り(中村)');</v>
      </c>
    </row>
    <row r="8661" spans="1:7">
      <c r="A8661" s="48" t="str">
        <f>_xlfn.XLOOKUP(_xlfn.XLOOKUP(MID(タスク実績csv元!C8661,1,SEARCH(":",タスク実績csv元!C8661)-1),リスト!F:F,リスト!G:G)&amp;MID(タスク実績csv元!C8661,SEARCH(":",タスク実績csv元!C8661),999),タスクDB!K:K,タスクDB!A:A)</f>
        <v>{4c39d40d-b35f-4cfa-b549-6c5de24454e2}</v>
      </c>
      <c r="B8661" s="11">
        <f>タスク実績csv元!A8661</f>
        <v>45682</v>
      </c>
      <c r="C8661" s="54">
        <f>タスク実績csv元!F8661</f>
        <v>0.76041666666666663</v>
      </c>
      <c r="D8661" s="54">
        <f>タスク実績csv元!E8661</f>
        <v>0.75</v>
      </c>
      <c r="E8661" t="str">
        <f>タスク実績csv元!I8661&amp;""</f>
        <v/>
      </c>
      <c r="F8661" t="str">
        <f>タスク実績csv元!D8661</f>
        <v>DS質問(張)</v>
      </c>
      <c r="G8661" t="str">
        <f t="shared" si="135"/>
        <v>INSERT INTO task_achivement(task_no,achive_date,end_time,start_time,task_detail,memo)VALUES('{4c39d40d-b35f-4cfa-b549-6c5de24454e2}','2025/01/25','2025/01/25 18:15:00','2025/01/25 18:00:00','','DS質問(張)');</v>
      </c>
    </row>
    <row r="8662" spans="1:7">
      <c r="A8662" s="48" t="str">
        <f>_xlfn.XLOOKUP(_xlfn.XLOOKUP(MID(タスク実績csv元!C8662,1,SEARCH(":",タスク実績csv元!C8662)-1),リスト!F:F,リスト!G:G)&amp;MID(タスク実績csv元!C8662,SEARCH(":",タスク実績csv元!C8662),999),タスクDB!K:K,タスクDB!A:A)</f>
        <v>{d0d80a67-6f4b-4c2c-8010-bd45acbcca47}</v>
      </c>
      <c r="B8662" s="11">
        <f>タスク実績csv元!A8662</f>
        <v>45683</v>
      </c>
      <c r="C8662" s="54">
        <f>タスク実績csv元!F8662</f>
        <v>0.60416666666666663</v>
      </c>
      <c r="D8662" s="54">
        <f>タスク実績csv元!E8662</f>
        <v>0.58333333333333337</v>
      </c>
      <c r="E8662" t="str">
        <f>タスク実績csv元!I8662&amp;""</f>
        <v/>
      </c>
      <c r="F8662" t="str">
        <f>タスク実績csv元!D8662</f>
        <v>状況整理</v>
      </c>
      <c r="G8662" t="str">
        <f t="shared" si="135"/>
        <v>INSERT INTO task_achivement(task_no,achive_date,end_time,start_time,task_detail,memo)VALUES('{d0d80a67-6f4b-4c2c-8010-bd45acbcca47}','2025/01/26','2025/01/26 14:30:00','2025/01/26 14:00:00','','状況整理');</v>
      </c>
    </row>
    <row r="8663" spans="1:7">
      <c r="A8663" s="48" t="str">
        <f>_xlfn.XLOOKUP(_xlfn.XLOOKUP(MID(タスク実績csv元!C8663,1,SEARCH(":",タスク実績csv元!C8663)-1),リスト!F:F,リスト!G:G)&amp;MID(タスク実績csv元!C8663,SEARCH(":",タスク実績csv元!C8663),999),タスクDB!K:K,タスクDB!A:A)</f>
        <v>{3bfae8e9-f157-4a93-8f07-ee8b8a40f008}</v>
      </c>
      <c r="B8663" s="11">
        <f>タスク実績csv元!A8663</f>
        <v>45683</v>
      </c>
      <c r="C8663" s="54">
        <f>タスク実績csv元!F8663</f>
        <v>0.63541666666666663</v>
      </c>
      <c r="D8663" s="54">
        <f>タスク実績csv元!E8663</f>
        <v>0.60416666666666663</v>
      </c>
      <c r="E8663" t="str">
        <f>タスク実績csv元!I8663&amp;""</f>
        <v/>
      </c>
      <c r="F8663" t="str">
        <f>タスク実績csv元!D8663</f>
        <v>事業分野区分のレポートチェック</v>
      </c>
      <c r="G8663" t="str">
        <f t="shared" si="135"/>
        <v>INSERT INTO task_achivement(task_no,achive_date,end_time,start_time,task_detail,memo)VALUES('{3bfae8e9-f157-4a93-8f07-ee8b8a40f008}','2025/01/26','2025/01/26 15:15:00','2025/01/26 14:30:00','','事業分野区分のレポートチェック');</v>
      </c>
    </row>
    <row r="8664" spans="1:7">
      <c r="A8664" s="48" t="str">
        <f>_xlfn.XLOOKUP(_xlfn.XLOOKUP(MID(タスク実績csv元!C8664,1,SEARCH(":",タスク実績csv元!C8664)-1),リスト!F:F,リスト!G:G)&amp;MID(タスク実績csv元!C8664,SEARCH(":",タスク実績csv元!C8664),999),タスクDB!K:K,タスクDB!A:A)</f>
        <v>{4c39d40d-b35f-4cfa-b549-6c5de24454e2}</v>
      </c>
      <c r="B8664" s="11">
        <f>タスク実績csv元!A8664</f>
        <v>45684</v>
      </c>
      <c r="C8664" s="54">
        <f>タスク実績csv元!F8664</f>
        <v>0.40625</v>
      </c>
      <c r="D8664" s="54">
        <f>タスク実績csv元!E8664</f>
        <v>0.39583333333333331</v>
      </c>
      <c r="E8664" t="str">
        <f>タスク実績csv元!I8664&amp;""</f>
        <v/>
      </c>
      <c r="F8664" t="str">
        <f>タスク実績csv元!D8664</f>
        <v>朝礼</v>
      </c>
      <c r="G8664" t="str">
        <f t="shared" si="135"/>
        <v>INSERT INTO task_achivement(task_no,achive_date,end_time,start_time,task_detail,memo)VALUES('{4c39d40d-b35f-4cfa-b549-6c5de24454e2}','2025/01/27','2025/01/27 09:45:00','2025/01/27 09:30:00','','朝礼');</v>
      </c>
    </row>
    <row r="8665" spans="1:7">
      <c r="A8665" s="48" t="str">
        <f>_xlfn.XLOOKUP(_xlfn.XLOOKUP(MID(タスク実績csv元!C8665,1,SEARCH(":",タスク実績csv元!C8665)-1),リスト!F:F,リスト!G:G)&amp;MID(タスク実績csv元!C8665,SEARCH(":",タスク実績csv元!C8665),999),タスクDB!K:K,タスクDB!A:A)</f>
        <v>{78279889-3b63-4eb3-941f-1aba0877d298}</v>
      </c>
      <c r="B8665" s="11">
        <f>タスク実績csv元!A8665</f>
        <v>45684</v>
      </c>
      <c r="C8665" s="54">
        <f>タスク実績csv元!F8665</f>
        <v>0.41666666666666669</v>
      </c>
      <c r="D8665" s="54">
        <f>タスク実績csv元!E8665</f>
        <v>0.40625</v>
      </c>
      <c r="E8665" t="str">
        <f>タスク実績csv元!I8665&amp;""</f>
        <v/>
      </c>
      <c r="F8665" t="str">
        <f>タスク実績csv元!D8665</f>
        <v>backlog返信</v>
      </c>
      <c r="G8665" t="str">
        <f t="shared" si="135"/>
        <v>INSERT INTO task_achivement(task_no,achive_date,end_time,start_time,task_detail,memo)VALUES('{78279889-3b63-4eb3-941f-1aba0877d298}','2025/01/27','2025/01/27 10:00:00','2025/01/27 09:45:00','','backlog返信');</v>
      </c>
    </row>
    <row r="8666" spans="1:7">
      <c r="A8666" s="48" t="str">
        <f>_xlfn.XLOOKUP(_xlfn.XLOOKUP(MID(タスク実績csv元!C8666,1,SEARCH(":",タスク実績csv元!C8666)-1),リスト!F:F,リスト!G:G)&amp;MID(タスク実績csv元!C8666,SEARCH(":",タスク実績csv元!C8666),999),タスクDB!K:K,タスクDB!A:A)</f>
        <v>{3c725e9b-a684-46d8-88fb-086261f2dbe6}</v>
      </c>
      <c r="B8666" s="11">
        <f>タスク実績csv元!A8666</f>
        <v>45684</v>
      </c>
      <c r="C8666" s="54">
        <f>タスク実績csv元!F8666</f>
        <v>0.42708333333333331</v>
      </c>
      <c r="D8666" s="54">
        <f>タスク実績csv元!E8666</f>
        <v>0.41666666666666669</v>
      </c>
      <c r="E8666" t="str">
        <f>タスク実績csv元!I8666&amp;""</f>
        <v/>
      </c>
      <c r="F8666" t="str">
        <f>タスク実績csv元!D8666</f>
        <v>週次整理</v>
      </c>
      <c r="G8666" t="str">
        <f t="shared" si="135"/>
        <v>INSERT INTO task_achivement(task_no,achive_date,end_time,start_time,task_detail,memo)VALUES('{3c725e9b-a684-46d8-88fb-086261f2dbe6}','2025/01/27','2025/01/27 10:15:00','2025/01/27 10:00:00','','週次整理');</v>
      </c>
    </row>
    <row r="8667" spans="1:7">
      <c r="A8667" s="48" t="str">
        <f>_xlfn.XLOOKUP(_xlfn.XLOOKUP(MID(タスク実績csv元!C8667,1,SEARCH(":",タスク実績csv元!C8667)-1),リスト!F:F,リスト!G:G)&amp;MID(タスク実績csv元!C8667,SEARCH(":",タスク実績csv元!C8667),999),タスクDB!K:K,タスクDB!A:A)</f>
        <v>{3bfae8e9-f157-4a93-8f07-ee8b8a40f008}</v>
      </c>
      <c r="B8667" s="11">
        <f>タスク実績csv元!A8667</f>
        <v>45684</v>
      </c>
      <c r="C8667" s="54">
        <f>タスク実績csv元!F8667</f>
        <v>0.45833333333333331</v>
      </c>
      <c r="D8667" s="54">
        <f>タスク実績csv元!E8667</f>
        <v>0.42708333333333331</v>
      </c>
      <c r="E8667" t="str">
        <f>タスク実績csv元!I8667&amp;""</f>
        <v/>
      </c>
      <c r="F8667" t="str">
        <f>タスク実績csv元!D8667</f>
        <v>全体移行手順のブラッシュアップ</v>
      </c>
      <c r="G8667" t="str">
        <f t="shared" si="135"/>
        <v>INSERT INTO task_achivement(task_no,achive_date,end_time,start_time,task_detail,memo)VALUES('{3bfae8e9-f157-4a93-8f07-ee8b8a40f008}','2025/01/27','2025/01/27 11:00:00','2025/01/27 10:15:00','','全体移行手順のブラッシュアップ');</v>
      </c>
    </row>
    <row r="8668" spans="1:7">
      <c r="A8668" s="48" t="str">
        <f>_xlfn.XLOOKUP(_xlfn.XLOOKUP(MID(タスク実績csv元!C8668,1,SEARCH(":",タスク実績csv元!C8668)-1),リスト!F:F,リスト!G:G)&amp;MID(タスク実績csv元!C8668,SEARCH(":",タスク実績csv元!C8668),999),タスクDB!K:K,タスクDB!A:A)</f>
        <v>{4c39d40d-b35f-4cfa-b549-6c5de24454e2}</v>
      </c>
      <c r="B8668" s="11">
        <f>タスク実績csv元!A8668</f>
        <v>45684</v>
      </c>
      <c r="C8668" s="54">
        <f>タスク実績csv元!F8668</f>
        <v>0.5</v>
      </c>
      <c r="D8668" s="54">
        <f>タスク実績csv元!E8668</f>
        <v>0.45833333333333331</v>
      </c>
      <c r="E8668" t="str">
        <f>タスク実績csv元!I8668&amp;""</f>
        <v/>
      </c>
      <c r="F8668" t="str">
        <f>タスク実績csv元!D8668</f>
        <v>チームMTG</v>
      </c>
      <c r="G8668" t="str">
        <f t="shared" si="135"/>
        <v>INSERT INTO task_achivement(task_no,achive_date,end_time,start_time,task_detail,memo)VALUES('{4c39d40d-b35f-4cfa-b549-6c5de24454e2}','2025/01/27','2025/01/27 12:00:00','2025/01/27 11:00:00','','チームMTG');</v>
      </c>
    </row>
    <row r="8669" spans="1:7">
      <c r="A8669" s="48" t="str">
        <f>_xlfn.XLOOKUP(_xlfn.XLOOKUP(MID(タスク実績csv元!C8669,1,SEARCH(":",タスク実績csv元!C8669)-1),リスト!F:F,リスト!G:G)&amp;MID(タスク実績csv元!C8669,SEARCH(":",タスク実績csv元!C8669),999),タスクDB!K:K,タスクDB!A:A)</f>
        <v>{eccefbf1-a852-44a0-af6a-c2c31b42f737}</v>
      </c>
      <c r="B8669" s="11">
        <f>タスク実績csv元!A8669</f>
        <v>45684</v>
      </c>
      <c r="C8669" s="54">
        <f>タスク実績csv元!F8669</f>
        <v>0.58333333333333337</v>
      </c>
      <c r="D8669" s="54">
        <f>タスク実績csv元!E8669</f>
        <v>0.54166666666666663</v>
      </c>
      <c r="E8669" t="str">
        <f>タスク実績csv元!I8669&amp;""</f>
        <v/>
      </c>
      <c r="F8669" t="str">
        <f>タスク実績csv元!D8669</f>
        <v>移行全体手順読み合わせ(福井)</v>
      </c>
      <c r="G8669" t="str">
        <f t="shared" si="135"/>
        <v>INSERT INTO task_achivement(task_no,achive_date,end_time,start_time,task_detail,memo)VALUES('{eccefbf1-a852-44a0-af6a-c2c31b42f737}','2025/01/27','2025/01/27 14:00:00','2025/01/27 13:00:00','','移行全体手順読み合わせ(福井)');</v>
      </c>
    </row>
    <row r="8670" spans="1:7">
      <c r="A8670" s="48" t="str">
        <f>_xlfn.XLOOKUP(_xlfn.XLOOKUP(MID(タスク実績csv元!C8670,1,SEARCH(":",タスク実績csv元!C8670)-1),リスト!F:F,リスト!G:G)&amp;MID(タスク実績csv元!C8670,SEARCH(":",タスク実績csv元!C8670),999),タスクDB!K:K,タスクDB!A:A)</f>
        <v>{8bf29be6-00eb-4704-99d7-d935cf00aff3}</v>
      </c>
      <c r="B8670" s="11">
        <f>タスク実績csv元!A8670</f>
        <v>45684</v>
      </c>
      <c r="C8670" s="54">
        <f>タスク実績csv元!F8670</f>
        <v>0.66666666666666663</v>
      </c>
      <c r="D8670" s="54">
        <f>タスク実績csv元!E8670</f>
        <v>0.625</v>
      </c>
      <c r="E8670" t="str">
        <f>タスク実績csv元!I8670&amp;""</f>
        <v/>
      </c>
      <c r="F8670" t="str">
        <f>タスク実績csv元!D8670</f>
        <v>セッション(その他売上でも)</v>
      </c>
      <c r="G8670" t="str">
        <f t="shared" si="135"/>
        <v>INSERT INTO task_achivement(task_no,achive_date,end_time,start_time,task_detail,memo)VALUES('{8bf29be6-00eb-4704-99d7-d935cf00aff3}','2025/01/27','2025/01/27 16:00:00','2025/01/27 15:00:00','','セッション(その他売上でも)');</v>
      </c>
    </row>
    <row r="8671" spans="1:7">
      <c r="A8671" s="48" t="str">
        <f>_xlfn.XLOOKUP(_xlfn.XLOOKUP(MID(タスク実績csv元!C8671,1,SEARCH(":",タスク実績csv元!C8671)-1),リスト!F:F,リスト!G:G)&amp;MID(タスク実績csv元!C8671,SEARCH(":",タスク実績csv元!C8671),999),タスクDB!K:K,タスクDB!A:A)</f>
        <v>{fa1d15a7-0fa5-46a0-b2a9-9b86fd9480ff}</v>
      </c>
      <c r="B8671" s="11">
        <f>タスク実績csv元!A8671</f>
        <v>45684</v>
      </c>
      <c r="C8671" s="54">
        <f>タスク実績csv元!F8671</f>
        <v>0.67708333333333337</v>
      </c>
      <c r="D8671" s="54">
        <f>タスク実績csv元!E8671</f>
        <v>0.66666666666666663</v>
      </c>
      <c r="E8671" t="str">
        <f>タスク実績csv元!I8671&amp;""</f>
        <v/>
      </c>
      <c r="F8671" t="str">
        <f>タスク実績csv元!D8671</f>
        <v>EndCustomerの修正イメージ確認</v>
      </c>
      <c r="G8671" t="str">
        <f t="shared" si="135"/>
        <v>INSERT INTO task_achivement(task_no,achive_date,end_time,start_time,task_detail,memo)VALUES('{fa1d15a7-0fa5-46a0-b2a9-9b86fd9480ff}','2025/01/27','2025/01/27 16:15:00','2025/01/27 16:00:00','','EndCustomerの修正イメージ確認');</v>
      </c>
    </row>
    <row r="8672" spans="1:7">
      <c r="A8672" s="48" t="str">
        <f>_xlfn.XLOOKUP(_xlfn.XLOOKUP(MID(タスク実績csv元!C8672,1,SEARCH(":",タスク実績csv元!C8672)-1),リスト!F:F,リスト!G:G)&amp;MID(タスク実績csv元!C8672,SEARCH(":",タスク実績csv元!C8672),999),タスクDB!K:K,タスクDB!A:A)</f>
        <v>{3bfae8e9-f157-4a93-8f07-ee8b8a40f008}</v>
      </c>
      <c r="B8672" s="11">
        <f>タスク実績csv元!A8672</f>
        <v>45684</v>
      </c>
      <c r="C8672" s="54">
        <f>タスク実績csv元!F8672</f>
        <v>0.75</v>
      </c>
      <c r="D8672" s="54">
        <f>タスク実績csv元!E8672</f>
        <v>0.6875</v>
      </c>
      <c r="E8672" t="str">
        <f>タスク実績csv元!I8672&amp;""</f>
        <v/>
      </c>
      <c r="F8672" t="str">
        <f>タスク実績csv元!D8672</f>
        <v>既存オブジェクト影響確認</v>
      </c>
      <c r="G8672" t="str">
        <f t="shared" si="135"/>
        <v>INSERT INTO task_achivement(task_no,achive_date,end_time,start_time,task_detail,memo)VALUES('{3bfae8e9-f157-4a93-8f07-ee8b8a40f008}','2025/01/27','2025/01/27 18:00:00','2025/01/27 16:30:00','','既存オブジェクト影響確認');</v>
      </c>
    </row>
    <row r="8673" spans="1:7">
      <c r="A8673" s="48" t="str">
        <f>_xlfn.XLOOKUP(_xlfn.XLOOKUP(MID(タスク実績csv元!C8673,1,SEARCH(":",タスク実績csv元!C8673)-1),リスト!F:F,リスト!G:G)&amp;MID(タスク実績csv元!C8673,SEARCH(":",タスク実績csv元!C8673),999),タスクDB!K:K,タスクDB!A:A)</f>
        <v>{3bfae8e9-f157-4a93-8f07-ee8b8a40f008}</v>
      </c>
      <c r="B8673" s="11">
        <f>タスク実績csv元!A8673</f>
        <v>45684</v>
      </c>
      <c r="C8673" s="54">
        <f>タスク実績csv元!F8673</f>
        <v>0.91666666666666663</v>
      </c>
      <c r="D8673" s="54">
        <f>タスク実績csv元!E8673</f>
        <v>0.875</v>
      </c>
      <c r="E8673" t="str">
        <f>タスク実績csv元!I8673&amp;""</f>
        <v/>
      </c>
      <c r="F8673" t="str">
        <f>タスク実績csv元!D8673</f>
        <v>既存オブジェクト影響確認</v>
      </c>
      <c r="G8673" t="str">
        <f t="shared" si="135"/>
        <v>INSERT INTO task_achivement(task_no,achive_date,end_time,start_time,task_detail,memo)VALUES('{3bfae8e9-f157-4a93-8f07-ee8b8a40f008}','2025/01/27','2025/01/27 22:00:00','2025/01/27 21:00:00','','既存オブジェクト影響確認');</v>
      </c>
    </row>
    <row r="8674" spans="1:7">
      <c r="A8674" s="48" t="str">
        <f>_xlfn.XLOOKUP(_xlfn.XLOOKUP(MID(タスク実績csv元!C8674,1,SEARCH(":",タスク実績csv元!C8674)-1),リスト!F:F,リスト!G:G)&amp;MID(タスク実績csv元!C8674,SEARCH(":",タスク実績csv元!C8674),999),タスクDB!K:K,タスクDB!A:A)</f>
        <v>{8bf29be6-00eb-4704-99d7-d935cf00aff3}</v>
      </c>
      <c r="B8674" s="11">
        <f>タスク実績csv元!A8674</f>
        <v>45685</v>
      </c>
      <c r="C8674" s="54">
        <f>タスク実績csv元!F8674</f>
        <v>0.41666666666666669</v>
      </c>
      <c r="D8674" s="54">
        <f>タスク実績csv元!E8674</f>
        <v>0.39583333333333331</v>
      </c>
      <c r="E8674" t="str">
        <f>タスク実績csv元!I8674&amp;""</f>
        <v/>
      </c>
      <c r="F8674" t="str">
        <f>タスク実績csv元!D8674</f>
        <v>UAT進捗</v>
      </c>
      <c r="G8674" t="str">
        <f t="shared" si="135"/>
        <v>INSERT INTO task_achivement(task_no,achive_date,end_time,start_time,task_detail,memo)VALUES('{8bf29be6-00eb-4704-99d7-d935cf00aff3}','2025/01/28','2025/01/28 10:00:00','2025/01/28 09:30:00','','UAT進捗');</v>
      </c>
    </row>
    <row r="8675" spans="1:7">
      <c r="A8675" s="48" t="str">
        <f>_xlfn.XLOOKUP(_xlfn.XLOOKUP(MID(タスク実績csv元!C8675,1,SEARCH(":",タスク実績csv元!C8675)-1),リスト!F:F,リスト!G:G)&amp;MID(タスク実績csv元!C8675,SEARCH(":",タスク実績csv元!C8675),999),タスクDB!K:K,タスクDB!A:A)</f>
        <v>{8bf29be6-00eb-4704-99d7-d935cf00aff3}</v>
      </c>
      <c r="B8675" s="11">
        <f>タスク実績csv元!A8675</f>
        <v>45685</v>
      </c>
      <c r="C8675" s="54">
        <f>タスク実績csv元!F8675</f>
        <v>0.45833333333333331</v>
      </c>
      <c r="D8675" s="54">
        <f>タスク実績csv元!E8675</f>
        <v>0.41666666666666669</v>
      </c>
      <c r="E8675" t="str">
        <f>タスク実績csv元!I8675&amp;""</f>
        <v/>
      </c>
      <c r="F8675" t="str">
        <f>タスク実績csv元!D8675</f>
        <v>SVMX定例</v>
      </c>
      <c r="G8675" t="str">
        <f t="shared" si="135"/>
        <v>INSERT INTO task_achivement(task_no,achive_date,end_time,start_time,task_detail,memo)VALUES('{8bf29be6-00eb-4704-99d7-d935cf00aff3}','2025/01/28','2025/01/28 11:00:00','2025/01/28 10:00:00','','SVMX定例');</v>
      </c>
    </row>
    <row r="8676" spans="1:7">
      <c r="A8676" s="48" t="str">
        <f>_xlfn.XLOOKUP(_xlfn.XLOOKUP(MID(タスク実績csv元!C8676,1,SEARCH(":",タスク実績csv元!C8676)-1),リスト!F:F,リスト!G:G)&amp;MID(タスク実績csv元!C8676,SEARCH(":",タスク実績csv元!C8676),999),タスクDB!K:K,タスクDB!A:A)</f>
        <v>{fa1d15a7-0fa5-46a0-b2a9-9b86fd9480ff}</v>
      </c>
      <c r="B8676" s="11">
        <f>タスク実績csv元!A8676</f>
        <v>45685</v>
      </c>
      <c r="C8676" s="54">
        <f>タスク実績csv元!F8676</f>
        <v>0.55208333333333337</v>
      </c>
      <c r="D8676" s="54">
        <f>タスク実績csv元!E8676</f>
        <v>0.53125</v>
      </c>
      <c r="E8676" t="str">
        <f>タスク実績csv元!I8676&amp;""</f>
        <v/>
      </c>
      <c r="F8676" t="str">
        <f>タスク実績csv元!D8676</f>
        <v>修正結果確認</v>
      </c>
      <c r="G8676" t="str">
        <f t="shared" si="135"/>
        <v>INSERT INTO task_achivement(task_no,achive_date,end_time,start_time,task_detail,memo)VALUES('{fa1d15a7-0fa5-46a0-b2a9-9b86fd9480ff}','2025/01/28','2025/01/28 13:15:00','2025/01/28 12:45:00','','修正結果確認');</v>
      </c>
    </row>
    <row r="8677" spans="1:7">
      <c r="A8677" s="48" t="str">
        <f>_xlfn.XLOOKUP(_xlfn.XLOOKUP(MID(タスク実績csv元!C8677,1,SEARCH(":",タスク実績csv元!C8677)-1),リスト!F:F,リスト!G:G)&amp;MID(タスク実績csv元!C8677,SEARCH(":",タスク実績csv元!C8677),999),タスクDB!K:K,タスクDB!A:A)</f>
        <v>{3bfae8e9-f157-4a93-8f07-ee8b8a40f008}</v>
      </c>
      <c r="B8677" s="11">
        <f>タスク実績csv元!A8677</f>
        <v>45685</v>
      </c>
      <c r="C8677" s="54">
        <f>タスク実績csv元!F8677</f>
        <v>0.61458333333333337</v>
      </c>
      <c r="D8677" s="54">
        <f>タスク実績csv元!E8677</f>
        <v>0.55208333333333337</v>
      </c>
      <c r="E8677" t="str">
        <f>タスク実績csv元!I8677&amp;""</f>
        <v/>
      </c>
      <c r="F8677" t="str">
        <f>タスク実績csv元!D8677</f>
        <v>既存オブジェクト影響確認</v>
      </c>
      <c r="G8677" t="str">
        <f t="shared" si="135"/>
        <v>INSERT INTO task_achivement(task_no,achive_date,end_time,start_time,task_detail,memo)VALUES('{3bfae8e9-f157-4a93-8f07-ee8b8a40f008}','2025/01/28','2025/01/28 14:45:00','2025/01/28 13:15:00','','既存オブジェクト影響確認');</v>
      </c>
    </row>
    <row r="8678" spans="1:7">
      <c r="A8678" s="48" t="str">
        <f>_xlfn.XLOOKUP(_xlfn.XLOOKUP(MID(タスク実績csv元!C8678,1,SEARCH(":",タスク実績csv元!C8678)-1),リスト!F:F,リスト!G:G)&amp;MID(タスク実績csv元!C8678,SEARCH(":",タスク実績csv元!C8678),999),タスクDB!K:K,タスクDB!A:A)</f>
        <v>{3bfae8e9-f157-4a93-8f07-ee8b8a40f008}</v>
      </c>
      <c r="B8678" s="11">
        <f>タスク実績csv元!A8678</f>
        <v>45685</v>
      </c>
      <c r="C8678" s="54">
        <f>タスク実績csv元!F8678</f>
        <v>0.625</v>
      </c>
      <c r="D8678" s="54">
        <f>タスク実績csv元!E8678</f>
        <v>0.61458333333333337</v>
      </c>
      <c r="E8678" t="str">
        <f>タスク実績csv元!I8678&amp;""</f>
        <v/>
      </c>
      <c r="F8678" t="str">
        <f>タスク実績csv元!D8678</f>
        <v>2/26~28の会議室を押さえる</v>
      </c>
      <c r="G8678" t="str">
        <f t="shared" si="135"/>
        <v>INSERT INTO task_achivement(task_no,achive_date,end_time,start_time,task_detail,memo)VALUES('{3bfae8e9-f157-4a93-8f07-ee8b8a40f008}','2025/01/28','2025/01/28 15:00:00','2025/01/28 14:45:00','','2/26~28の会議室を押さえる');</v>
      </c>
    </row>
    <row r="8679" spans="1:7">
      <c r="A8679" s="48" t="str">
        <f>_xlfn.XLOOKUP(_xlfn.XLOOKUP(MID(タスク実績csv元!C8679,1,SEARCH(":",タスク実績csv元!C8679)-1),リスト!F:F,リスト!G:G)&amp;MID(タスク実績csv元!C8679,SEARCH(":",タスク実績csv元!C8679),999),タスクDB!K:K,タスクDB!A:A)</f>
        <v>{8bf29be6-00eb-4704-99d7-d935cf00aff3}</v>
      </c>
      <c r="B8679" s="11">
        <f>タスク実績csv元!A8679</f>
        <v>45685</v>
      </c>
      <c r="C8679" s="54">
        <f>タスク実績csv元!F8679</f>
        <v>0.66666666666666663</v>
      </c>
      <c r="D8679" s="54">
        <f>タスク実績csv元!E8679</f>
        <v>0.625</v>
      </c>
      <c r="E8679" t="str">
        <f>タスク実績csv元!I8679&amp;""</f>
        <v/>
      </c>
      <c r="F8679" t="str">
        <f>タスク実績csv元!D8679</f>
        <v>OTC定例</v>
      </c>
      <c r="G8679" t="str">
        <f t="shared" si="135"/>
        <v>INSERT INTO task_achivement(task_no,achive_date,end_time,start_time,task_detail,memo)VALUES('{8bf29be6-00eb-4704-99d7-d935cf00aff3}','2025/01/28','2025/01/28 16:00:00','2025/01/28 15:00:00','','OTC定例');</v>
      </c>
    </row>
    <row r="8680" spans="1:7">
      <c r="A8680" s="48" t="str">
        <f>_xlfn.XLOOKUP(_xlfn.XLOOKUP(MID(タスク実績csv元!C8680,1,SEARCH(":",タスク実績csv元!C8680)-1),リスト!F:F,リスト!G:G)&amp;MID(タスク実績csv元!C8680,SEARCH(":",タスク実績csv元!C8680),999),タスクDB!K:K,タスクDB!A:A)</f>
        <v>{78279889-3b63-4eb3-941f-1aba0877d298}</v>
      </c>
      <c r="B8680" s="11">
        <f>タスク実績csv元!A8680</f>
        <v>45685</v>
      </c>
      <c r="C8680" s="54">
        <f>タスク実績csv元!F8680</f>
        <v>0.79166666666666663</v>
      </c>
      <c r="D8680" s="54">
        <f>タスク実績csv元!E8680</f>
        <v>0.66666666666666663</v>
      </c>
      <c r="E8680" t="str">
        <f>タスク実績csv元!I8680&amp;""</f>
        <v/>
      </c>
      <c r="F8680" t="str">
        <f>タスク実績csv元!D8680</f>
        <v>品目の再パッチ実施</v>
      </c>
      <c r="G8680" t="str">
        <f t="shared" si="135"/>
        <v>INSERT INTO task_achivement(task_no,achive_date,end_time,start_time,task_detail,memo)VALUES('{78279889-3b63-4eb3-941f-1aba0877d298}','2025/01/28','2025/01/28 19:00:00','2025/01/28 16:00:00','','品目の再パッチ実施');</v>
      </c>
    </row>
    <row r="8681" spans="1:7">
      <c r="A8681" s="48" t="str">
        <f>_xlfn.XLOOKUP(_xlfn.XLOOKUP(MID(タスク実績csv元!C8681,1,SEARCH(":",タスク実績csv元!C8681)-1),リスト!F:F,リスト!G:G)&amp;MID(タスク実績csv元!C8681,SEARCH(":",タスク実績csv元!C8681),999),タスクDB!K:K,タスクDB!A:A)</f>
        <v>{78279889-3b63-4eb3-941f-1aba0877d298}</v>
      </c>
      <c r="B8681" s="11">
        <f>タスク実績csv元!A8681</f>
        <v>45685</v>
      </c>
      <c r="C8681" s="54">
        <f>タスク実績csv元!F8681</f>
        <v>0.89583333333333337</v>
      </c>
      <c r="D8681" s="54">
        <f>タスク実績csv元!E8681</f>
        <v>0.875</v>
      </c>
      <c r="E8681" t="str">
        <f>タスク実績csv元!I8681&amp;""</f>
        <v/>
      </c>
      <c r="F8681" t="str">
        <f>タスク実績csv元!D8681</f>
        <v>品目の再パッチ実施</v>
      </c>
      <c r="G8681" t="str">
        <f t="shared" si="135"/>
        <v>INSERT INTO task_achivement(task_no,achive_date,end_time,start_time,task_detail,memo)VALUES('{78279889-3b63-4eb3-941f-1aba0877d298}','2025/01/28','2025/01/28 21:30:00','2025/01/28 21:00:00','','品目の再パッチ実施');</v>
      </c>
    </row>
    <row r="8682" spans="1:7">
      <c r="A8682" s="48" t="str">
        <f>_xlfn.XLOOKUP(_xlfn.XLOOKUP(MID(タスク実績csv元!C8682,1,SEARCH(":",タスク実績csv元!C8682)-1),リスト!F:F,リスト!G:G)&amp;MID(タスク実績csv元!C8682,SEARCH(":",タスク実績csv元!C8682),999),タスクDB!K:K,タスクDB!A:A)</f>
        <v>{4c39d40d-b35f-4cfa-b549-6c5de24454e2}</v>
      </c>
      <c r="B8682" s="11">
        <f>タスク実績csv元!A8682</f>
        <v>45686</v>
      </c>
      <c r="C8682" s="54">
        <f>タスク実績csv元!F8682</f>
        <v>0.40625</v>
      </c>
      <c r="D8682" s="54">
        <f>タスク実績csv元!E8682</f>
        <v>0.39583333333333331</v>
      </c>
      <c r="E8682" t="str">
        <f>タスク実績csv元!I8682&amp;""</f>
        <v/>
      </c>
      <c r="F8682" t="str">
        <f>タスク実績csv元!D8682</f>
        <v>朝会</v>
      </c>
      <c r="G8682" t="str">
        <f t="shared" si="135"/>
        <v>INSERT INTO task_achivement(task_no,achive_date,end_time,start_time,task_detail,memo)VALUES('{4c39d40d-b35f-4cfa-b549-6c5de24454e2}','2025/01/29','2025/01/29 09:45:00','2025/01/29 09:30:00','','朝会');</v>
      </c>
    </row>
    <row r="8683" spans="1:7">
      <c r="A8683" s="48" t="str">
        <f>_xlfn.XLOOKUP(_xlfn.XLOOKUP(MID(タスク実績csv元!C8683,1,SEARCH(":",タスク実績csv元!C8683)-1),リスト!F:F,リスト!G:G)&amp;MID(タスク実績csv元!C8683,SEARCH(":",タスク実績csv元!C8683),999),タスクDB!K:K,タスクDB!A:A)</f>
        <v>{78279889-3b63-4eb3-941f-1aba0877d298}</v>
      </c>
      <c r="B8683" s="11">
        <f>タスク実績csv元!A8683</f>
        <v>45686</v>
      </c>
      <c r="C8683" s="54">
        <f>タスク実績csv元!F8683</f>
        <v>0.41666666666666669</v>
      </c>
      <c r="D8683" s="54">
        <f>タスク実績csv元!E8683</f>
        <v>0.40625</v>
      </c>
      <c r="E8683" t="str">
        <f>タスク実績csv元!I8683&amp;""</f>
        <v/>
      </c>
      <c r="F8683" t="str">
        <f>タスク実績csv元!D8683</f>
        <v>エラー確認</v>
      </c>
      <c r="G8683" t="str">
        <f t="shared" si="135"/>
        <v>INSERT INTO task_achivement(task_no,achive_date,end_time,start_time,task_detail,memo)VALUES('{78279889-3b63-4eb3-941f-1aba0877d298}','2025/01/29','2025/01/29 10:00:00','2025/01/29 09:45:00','','エラー確認');</v>
      </c>
    </row>
    <row r="8684" spans="1:7">
      <c r="A8684" s="48" t="str">
        <f>_xlfn.XLOOKUP(_xlfn.XLOOKUP(MID(タスク実績csv元!C8684,1,SEARCH(":",タスク実績csv元!C8684)-1),リスト!F:F,リスト!G:G)&amp;MID(タスク実績csv元!C8684,SEARCH(":",タスク実績csv元!C8684),999),タスクDB!K:K,タスクDB!A:A)</f>
        <v>{eccefbf1-a852-44a0-af6a-c2c31b42f737}</v>
      </c>
      <c r="B8684" s="11">
        <f>タスク実績csv元!A8684</f>
        <v>45686</v>
      </c>
      <c r="C8684" s="54">
        <f>タスク実績csv元!F8684</f>
        <v>0.5</v>
      </c>
      <c r="D8684" s="54">
        <f>タスク実績csv元!E8684</f>
        <v>0.41666666666666669</v>
      </c>
      <c r="E8684" t="str">
        <f>タスク実績csv元!I8684&amp;""</f>
        <v/>
      </c>
      <c r="F8684" t="str">
        <f>タスク実績csv元!D8684</f>
        <v>移行週次打合せ</v>
      </c>
      <c r="G8684" t="str">
        <f t="shared" si="135"/>
        <v>INSERT INTO task_achivement(task_no,achive_date,end_time,start_time,task_detail,memo)VALUES('{eccefbf1-a852-44a0-af6a-c2c31b42f737}','2025/01/29','2025/01/29 12:00:00','2025/01/29 10:00:00','','移行週次打合せ');</v>
      </c>
    </row>
    <row r="8685" spans="1:7">
      <c r="A8685" s="48" t="str">
        <f>_xlfn.XLOOKUP(_xlfn.XLOOKUP(MID(タスク実績csv元!C8685,1,SEARCH(":",タスク実績csv元!C8685)-1),リスト!F:F,リスト!G:G)&amp;MID(タスク実績csv元!C8685,SEARCH(":",タスク実績csv元!C8685),999),タスクDB!K:K,タスクDB!A:A)</f>
        <v>{eccefbf1-a852-44a0-af6a-c2c31b42f737}</v>
      </c>
      <c r="B8685" s="11">
        <f>タスク実績csv元!A8685</f>
        <v>45686</v>
      </c>
      <c r="C8685" s="54">
        <f>タスク実績csv元!F8685</f>
        <v>0.58333333333333337</v>
      </c>
      <c r="D8685" s="54">
        <f>タスク実績csv元!E8685</f>
        <v>0.54166666666666663</v>
      </c>
      <c r="E8685" t="str">
        <f>タスク実績csv元!I8685&amp;""</f>
        <v/>
      </c>
      <c r="F8685" t="str">
        <f>タスク実績csv元!D8685</f>
        <v>移行本番テンプレート整備(福井)</v>
      </c>
      <c r="G8685" t="str">
        <f t="shared" si="135"/>
        <v>INSERT INTO task_achivement(task_no,achive_date,end_time,start_time,task_detail,memo)VALUES('{eccefbf1-a852-44a0-af6a-c2c31b42f737}','2025/01/29','2025/01/29 14:00:00','2025/01/29 13:00:00','','移行本番テンプレート整備(福井)');</v>
      </c>
    </row>
    <row r="8686" spans="1:7">
      <c r="A8686" s="48" t="str">
        <f>_xlfn.XLOOKUP(_xlfn.XLOOKUP(MID(タスク実績csv元!C8686,1,SEARCH(":",タスク実績csv元!C8686)-1),リスト!F:F,リスト!G:G)&amp;MID(タスク実績csv元!C8686,SEARCH(":",タスク実績csv元!C8686),999),タスクDB!K:K,タスクDB!A:A)</f>
        <v>{8bf29be6-00eb-4704-99d7-d935cf00aff3}</v>
      </c>
      <c r="B8686" s="11">
        <f>タスク実績csv元!A8686</f>
        <v>45686</v>
      </c>
      <c r="C8686" s="54">
        <f>タスク実績csv元!F8686</f>
        <v>0.625</v>
      </c>
      <c r="D8686" s="54">
        <f>タスク実績csv元!E8686</f>
        <v>0.58333333333333337</v>
      </c>
      <c r="E8686" t="str">
        <f>タスク実績csv元!I8686&amp;""</f>
        <v/>
      </c>
      <c r="F8686" t="str">
        <f>タスク実績csv元!D8686</f>
        <v>売上訂正の運用について</v>
      </c>
      <c r="G8686" t="str">
        <f t="shared" si="135"/>
        <v>INSERT INTO task_achivement(task_no,achive_date,end_time,start_time,task_detail,memo)VALUES('{8bf29be6-00eb-4704-99d7-d935cf00aff3}','2025/01/29','2025/01/29 15:00:00','2025/01/29 14:00:00','','売上訂正の運用について');</v>
      </c>
    </row>
    <row r="8687" spans="1:7">
      <c r="A8687" s="48" t="str">
        <f>_xlfn.XLOOKUP(_xlfn.XLOOKUP(MID(タスク実績csv元!C8687,1,SEARCH(":",タスク実績csv元!C8687)-1),リスト!F:F,リスト!G:G)&amp;MID(タスク実績csv元!C8687,SEARCH(":",タスク実績csv元!C8687),999),タスクDB!K:K,タスクDB!A:A)</f>
        <v>{8bf29be6-00eb-4704-99d7-d935cf00aff3}</v>
      </c>
      <c r="B8687" s="11">
        <f>タスク実績csv元!A8687</f>
        <v>45686</v>
      </c>
      <c r="C8687" s="54">
        <f>タスク実績csv元!F8687</f>
        <v>0.72916666666666663</v>
      </c>
      <c r="D8687" s="54">
        <f>タスク実績csv元!E8687</f>
        <v>0.625</v>
      </c>
      <c r="E8687" t="str">
        <f>タスク実績csv元!I8687&amp;""</f>
        <v/>
      </c>
      <c r="F8687" t="str">
        <f>タスク実績csv元!D8687</f>
        <v>得意先/品目デモ</v>
      </c>
      <c r="G8687" t="str">
        <f t="shared" si="135"/>
        <v>INSERT INTO task_achivement(task_no,achive_date,end_time,start_time,task_detail,memo)VALUES('{8bf29be6-00eb-4704-99d7-d935cf00aff3}','2025/01/29','2025/01/29 17:30:00','2025/01/29 15:00:00','','得意先/品目デモ');</v>
      </c>
    </row>
    <row r="8688" spans="1:7">
      <c r="A8688" s="48" t="str">
        <f>_xlfn.XLOOKUP(_xlfn.XLOOKUP(MID(タスク実績csv元!C8688,1,SEARCH(":",タスク実績csv元!C8688)-1),リスト!F:F,リスト!G:G)&amp;MID(タスク実績csv元!C8688,SEARCH(":",タスク実績csv元!C8688),999),タスクDB!K:K,タスクDB!A:A)</f>
        <v>{d0d80a67-6f4b-4c2c-8010-bd45acbcca47}</v>
      </c>
      <c r="B8688" s="11">
        <f>タスク実績csv元!A8688</f>
        <v>45686</v>
      </c>
      <c r="C8688" s="54">
        <f>タスク実績csv元!F8688</f>
        <v>0.75</v>
      </c>
      <c r="D8688" s="54">
        <f>タスク実績csv元!E8688</f>
        <v>0.72916666666666663</v>
      </c>
      <c r="E8688" t="str">
        <f>タスク実績csv元!I8688&amp;""</f>
        <v/>
      </c>
      <c r="F8688" t="str">
        <f>タスク実績csv元!D8688</f>
        <v>品目の修正対応</v>
      </c>
      <c r="G8688" t="str">
        <f t="shared" si="135"/>
        <v>INSERT INTO task_achivement(task_no,achive_date,end_time,start_time,task_detail,memo)VALUES('{d0d80a67-6f4b-4c2c-8010-bd45acbcca47}','2025/01/29','2025/01/29 18:00:00','2025/01/29 17:30:00','','品目の修正対応');</v>
      </c>
    </row>
    <row r="8689" spans="1:7">
      <c r="A8689" s="48" t="str">
        <f>_xlfn.XLOOKUP(_xlfn.XLOOKUP(MID(タスク実績csv元!C8689,1,SEARCH(":",タスク実績csv元!C8689)-1),リスト!F:F,リスト!G:G)&amp;MID(タスク実績csv元!C8689,SEARCH(":",タスク実績csv元!C8689),999),タスクDB!K:K,タスクDB!A:A)</f>
        <v>{eccefbf1-a852-44a0-af6a-c2c31b42f737}</v>
      </c>
      <c r="B8689" s="11">
        <f>タスク実績csv元!A8689</f>
        <v>45686</v>
      </c>
      <c r="C8689" s="54">
        <f>タスク実績csv元!F8689</f>
        <v>0.8125</v>
      </c>
      <c r="D8689" s="54">
        <f>タスク実績csv元!E8689</f>
        <v>0.75</v>
      </c>
      <c r="E8689" t="str">
        <f>タスク実績csv元!I8689&amp;""</f>
        <v/>
      </c>
      <c r="F8689" t="str">
        <f>タスク実績csv元!D8689</f>
        <v>既存オブジェクト影響、リピート品扱い</v>
      </c>
      <c r="G8689" t="str">
        <f t="shared" si="135"/>
        <v>INSERT INTO task_achivement(task_no,achive_date,end_time,start_time,task_detail,memo)VALUES('{eccefbf1-a852-44a0-af6a-c2c31b42f737}','2025/01/29','2025/01/29 19:30:00','2025/01/29 18:00:00','','既存オブジェクト影響、リピート品扱い');</v>
      </c>
    </row>
    <row r="8690" spans="1:7">
      <c r="A8690" s="48" t="str">
        <f>_xlfn.XLOOKUP(_xlfn.XLOOKUP(MID(タスク実績csv元!C8690,1,SEARCH(":",タスク実績csv元!C8690)-1),リスト!F:F,リスト!G:G)&amp;MID(タスク実績csv元!C8690,SEARCH(":",タスク実績csv元!C8690),999),タスクDB!K:K,タスクDB!A:A)</f>
        <v>{eccefbf1-a852-44a0-af6a-c2c31b42f737}</v>
      </c>
      <c r="B8690" s="11">
        <f>タスク実績csv元!A8690</f>
        <v>45686</v>
      </c>
      <c r="C8690" s="54">
        <f>タスク実績csv元!F8690</f>
        <v>0.82291666666666663</v>
      </c>
      <c r="D8690" s="54">
        <f>タスク実績csv元!E8690</f>
        <v>0.8125</v>
      </c>
      <c r="E8690" t="str">
        <f>タスク実績csv元!I8690&amp;""</f>
        <v/>
      </c>
      <c r="F8690" t="str">
        <f>タスク実績csv元!D8690</f>
        <v>案件明細の受注先について</v>
      </c>
      <c r="G8690" t="str">
        <f t="shared" si="135"/>
        <v>INSERT INTO task_achivement(task_no,achive_date,end_time,start_time,task_detail,memo)VALUES('{eccefbf1-a852-44a0-af6a-c2c31b42f737}','2025/01/29','2025/01/29 19:45:00','2025/01/29 19:30:00','','案件明細の受注先について');</v>
      </c>
    </row>
    <row r="8691" spans="1:7">
      <c r="A8691" s="48" t="str">
        <f>_xlfn.XLOOKUP(_xlfn.XLOOKUP(MID(タスク実績csv元!C8691,1,SEARCH(":",タスク実績csv元!C8691)-1),リスト!F:F,リスト!G:G)&amp;MID(タスク実績csv元!C8691,SEARCH(":",タスク実績csv元!C8691),999),タスクDB!K:K,タスクDB!A:A)</f>
        <v>{eccefbf1-a852-44a0-af6a-c2c31b42f737}</v>
      </c>
      <c r="B8691" s="11">
        <f>タスク実績csv元!A8691</f>
        <v>45686</v>
      </c>
      <c r="C8691" s="54">
        <f>タスク実績csv元!F8691</f>
        <v>0.84375</v>
      </c>
      <c r="D8691" s="54">
        <f>タスク実績csv元!E8691</f>
        <v>0.82291666666666663</v>
      </c>
      <c r="E8691" t="str">
        <f>タスク実績csv元!I8691&amp;""</f>
        <v/>
      </c>
      <c r="F8691" t="str">
        <f>タスク実績csv元!D8691</f>
        <v>得意先残状況確認(中村)</v>
      </c>
      <c r="G8691" t="str">
        <f t="shared" si="135"/>
        <v>INSERT INTO task_achivement(task_no,achive_date,end_time,start_time,task_detail,memo)VALUES('{eccefbf1-a852-44a0-af6a-c2c31b42f737}','2025/01/29','2025/01/29 20:15:00','2025/01/29 19:45:00','','得意先残状況確認(中村)');</v>
      </c>
    </row>
    <row r="8692" spans="1:7">
      <c r="A8692" s="48" t="str">
        <f>_xlfn.XLOOKUP(_xlfn.XLOOKUP(MID(タスク実績csv元!C8692,1,SEARCH(":",タスク実績csv元!C8692)-1),リスト!F:F,リスト!G:G)&amp;MID(タスク実績csv元!C8692,SEARCH(":",タスク実績csv元!C8692),999),タスクDB!K:K,タスクDB!A:A)</f>
        <v>{78279889-3b63-4eb3-941f-1aba0877d298}</v>
      </c>
      <c r="B8692" s="11">
        <f>タスク実績csv元!A8692</f>
        <v>45686</v>
      </c>
      <c r="C8692" s="54">
        <f>タスク実績csv元!F8692</f>
        <v>0.85416666666666663</v>
      </c>
      <c r="D8692" s="54">
        <f>タスク実績csv元!E8692</f>
        <v>0.84375</v>
      </c>
      <c r="E8692" t="str">
        <f>タスク実績csv元!I8692&amp;""</f>
        <v/>
      </c>
      <c r="F8692" t="str">
        <f>タスク実績csv元!D8692</f>
        <v>保守契約のワーニングステータスリリース漏れ対応</v>
      </c>
      <c r="G8692" t="str">
        <f t="shared" si="135"/>
        <v>INSERT INTO task_achivement(task_no,achive_date,end_time,start_time,task_detail,memo)VALUES('{78279889-3b63-4eb3-941f-1aba0877d298}','2025/01/29','2025/01/29 20:30:00','2025/01/29 20:15:00','','保守契約のワーニングステータスリリース漏れ対応');</v>
      </c>
    </row>
    <row r="8693" spans="1:7">
      <c r="A8693" s="48" t="str">
        <f>_xlfn.XLOOKUP(_xlfn.XLOOKUP(MID(タスク実績csv元!C8693,1,SEARCH(":",タスク実績csv元!C8693)-1),リスト!F:F,リスト!G:G)&amp;MID(タスク実績csv元!C8693,SEARCH(":",タスク実績csv元!C8693),999),タスクDB!K:K,タスクDB!A:A)</f>
        <v>{4c39d40d-b35f-4cfa-b549-6c5de24454e2}</v>
      </c>
      <c r="B8693" s="11">
        <f>タスク実績csv元!A8693</f>
        <v>45687</v>
      </c>
      <c r="C8693" s="54">
        <f>タスク実績csv元!F8693</f>
        <v>0.40625</v>
      </c>
      <c r="D8693" s="54">
        <f>タスク実績csv元!E8693</f>
        <v>0.39583333333333331</v>
      </c>
      <c r="E8693" t="str">
        <f>タスク実績csv元!I8693&amp;""</f>
        <v/>
      </c>
      <c r="F8693" t="str">
        <f>タスク実績csv元!D8693</f>
        <v>朝会</v>
      </c>
      <c r="G8693" t="str">
        <f t="shared" si="135"/>
        <v>INSERT INTO task_achivement(task_no,achive_date,end_time,start_time,task_detail,memo)VALUES('{4c39d40d-b35f-4cfa-b549-6c5de24454e2}','2025/01/30','2025/01/30 09:45:00','2025/01/30 09:30:00','','朝会');</v>
      </c>
    </row>
    <row r="8694" spans="1:7">
      <c r="A8694" s="48" t="str">
        <f>_xlfn.XLOOKUP(_xlfn.XLOOKUP(MID(タスク実績csv元!C8694,1,SEARCH(":",タスク実績csv元!C8694)-1),リスト!F:F,リスト!G:G)&amp;MID(タスク実績csv元!C8694,SEARCH(":",タスク実績csv元!C8694),999),タスクDB!K:K,タスクDB!A:A)</f>
        <v>{fa1d15a7-0fa5-46a0-b2a9-9b86fd9480ff}</v>
      </c>
      <c r="B8694" s="11">
        <f>タスク実績csv元!A8694</f>
        <v>45687</v>
      </c>
      <c r="C8694" s="54">
        <f>タスク実績csv元!F8694</f>
        <v>0.42708333333333331</v>
      </c>
      <c r="D8694" s="54">
        <f>タスク実績csv元!E8694</f>
        <v>0.40625</v>
      </c>
      <c r="E8694" t="str">
        <f>タスク実績csv元!I8694&amp;""</f>
        <v/>
      </c>
      <c r="F8694" t="str">
        <f>タスク実績csv元!D8694</f>
        <v>SWTDパフォーマンスエラー確認</v>
      </c>
      <c r="G8694" t="str">
        <f t="shared" si="135"/>
        <v>INSERT INTO task_achivement(task_no,achive_date,end_time,start_time,task_detail,memo)VALUES('{fa1d15a7-0fa5-46a0-b2a9-9b86fd9480ff}','2025/01/30','2025/01/30 10:15:00','2025/01/30 09:45:00','','SWTDパフォーマンスエラー確認');</v>
      </c>
    </row>
    <row r="8695" spans="1:7">
      <c r="A8695" s="48" t="str">
        <f>_xlfn.XLOOKUP(_xlfn.XLOOKUP(MID(タスク実績csv元!C8695,1,SEARCH(":",タスク実績csv元!C8695)-1),リスト!F:F,リスト!G:G)&amp;MID(タスク実績csv元!C8695,SEARCH(":",タスク実績csv元!C8695),999),タスクDB!K:K,タスクDB!A:A)</f>
        <v>{d0d80a67-6f4b-4c2c-8010-bd45acbcca47}</v>
      </c>
      <c r="B8695" s="11">
        <f>タスク実績csv元!A8695</f>
        <v>45687</v>
      </c>
      <c r="C8695" s="54">
        <f>タスク実績csv元!F8695</f>
        <v>0.45833333333333331</v>
      </c>
      <c r="D8695" s="54">
        <f>タスク実績csv元!E8695</f>
        <v>0.4375</v>
      </c>
      <c r="E8695" t="str">
        <f>タスク実績csv元!I8695&amp;""</f>
        <v/>
      </c>
      <c r="F8695" t="str">
        <f>タスク実績csv元!D8695</f>
        <v>週次資料確認</v>
      </c>
      <c r="G8695" t="str">
        <f t="shared" si="135"/>
        <v>INSERT INTO task_achivement(task_no,achive_date,end_time,start_time,task_detail,memo)VALUES('{d0d80a67-6f4b-4c2c-8010-bd45acbcca47}','2025/01/30','2025/01/30 11:00:00','2025/01/30 10:30:00','','週次資料確認');</v>
      </c>
    </row>
    <row r="8696" spans="1:7">
      <c r="A8696" s="48" t="str">
        <f>_xlfn.XLOOKUP(_xlfn.XLOOKUP(MID(タスク実績csv元!C8696,1,SEARCH(":",タスク実績csv元!C8696)-1),リスト!F:F,リスト!G:G)&amp;MID(タスク実績csv元!C8696,SEARCH(":",タスク実績csv元!C8696),999),タスクDB!K:K,タスクDB!A:A)</f>
        <v>{fa1d15a7-0fa5-46a0-b2a9-9b86fd9480ff}</v>
      </c>
      <c r="B8696" s="11">
        <f>タスク実績csv元!A8696</f>
        <v>45687</v>
      </c>
      <c r="C8696" s="54">
        <f>タスク実績csv元!F8696</f>
        <v>0.5</v>
      </c>
      <c r="D8696" s="54">
        <f>タスク実績csv元!E8696</f>
        <v>0.45833333333333331</v>
      </c>
      <c r="E8696" t="str">
        <f>タスク実績csv元!I8696&amp;""</f>
        <v/>
      </c>
      <c r="F8696" t="str">
        <f>タスク実績csv元!D8696</f>
        <v>SWTDパフォーマンスエラー確認</v>
      </c>
      <c r="G8696" t="str">
        <f t="shared" si="135"/>
        <v>INSERT INTO task_achivement(task_no,achive_date,end_time,start_time,task_detail,memo)VALUES('{fa1d15a7-0fa5-46a0-b2a9-9b86fd9480ff}','2025/01/30','2025/01/30 12:00:00','2025/01/30 11:00:00','','SWTDパフォーマンスエラー確認');</v>
      </c>
    </row>
    <row r="8697" spans="1:7">
      <c r="A8697" s="48" t="str">
        <f>_xlfn.XLOOKUP(_xlfn.XLOOKUP(MID(タスク実績csv元!C8697,1,SEARCH(":",タスク実績csv元!C8697)-1),リスト!F:F,リスト!G:G)&amp;MID(タスク実績csv元!C8697,SEARCH(":",タスク実績csv元!C8697),999),タスクDB!K:K,タスクDB!A:A)</f>
        <v>{fa1d15a7-0fa5-46a0-b2a9-9b86fd9480ff}</v>
      </c>
      <c r="B8697" s="11">
        <f>タスク実績csv元!A8697</f>
        <v>45687</v>
      </c>
      <c r="C8697" s="54">
        <f>タスク実績csv元!F8697</f>
        <v>0.58333333333333337</v>
      </c>
      <c r="D8697" s="54">
        <f>タスク実績csv元!E8697</f>
        <v>0.54166666666666663</v>
      </c>
      <c r="E8697" t="str">
        <f>タスク実績csv元!I8697&amp;""</f>
        <v/>
      </c>
      <c r="F8697" t="str">
        <f>タスク実績csv元!D8697</f>
        <v>SWTDパフォーマンスエラー確認</v>
      </c>
      <c r="G8697" t="str">
        <f t="shared" si="135"/>
        <v>INSERT INTO task_achivement(task_no,achive_date,end_time,start_time,task_detail,memo)VALUES('{fa1d15a7-0fa5-46a0-b2a9-9b86fd9480ff}','2025/01/30','2025/01/30 14:00:00','2025/01/30 13:00:00','','SWTDパフォーマンスエラー確認');</v>
      </c>
    </row>
    <row r="8698" spans="1:7">
      <c r="A8698" s="48" t="str">
        <f>_xlfn.XLOOKUP(_xlfn.XLOOKUP(MID(タスク実績csv元!C8698,1,SEARCH(":",タスク実績csv元!C8698)-1),リスト!F:F,リスト!G:G)&amp;MID(タスク実績csv元!C8698,SEARCH(":",タスク実績csv元!C8698),999),タスクDB!K:K,タスクDB!A:A)</f>
        <v>{8bf29be6-00eb-4704-99d7-d935cf00aff3}</v>
      </c>
      <c r="B8698" s="11">
        <f>タスク実績csv元!A8698</f>
        <v>45687</v>
      </c>
      <c r="C8698" s="54">
        <f>タスク実績csv元!F8698</f>
        <v>0.625</v>
      </c>
      <c r="D8698" s="54">
        <f>タスク実績csv元!E8698</f>
        <v>0.58333333333333337</v>
      </c>
      <c r="E8698" t="str">
        <f>タスク実績csv元!I8698&amp;""</f>
        <v/>
      </c>
      <c r="F8698" t="str">
        <f>タスク実績csv元!D8698</f>
        <v>UAT進捗</v>
      </c>
      <c r="G8698" t="str">
        <f t="shared" si="135"/>
        <v>INSERT INTO task_achivement(task_no,achive_date,end_time,start_time,task_detail,memo)VALUES('{8bf29be6-00eb-4704-99d7-d935cf00aff3}','2025/01/30','2025/01/30 15:00:00','2025/01/30 14:00:00','','UAT進捗');</v>
      </c>
    </row>
    <row r="8699" spans="1:7">
      <c r="A8699" s="48" t="str">
        <f>_xlfn.XLOOKUP(_xlfn.XLOOKUP(MID(タスク実績csv元!C8699,1,SEARCH(":",タスク実績csv元!C8699)-1),リスト!F:F,リスト!G:G)&amp;MID(タスク実績csv元!C8699,SEARCH(":",タスク実績csv元!C8699),999),タスクDB!K:K,タスクDB!A:A)</f>
        <v>{8bf29be6-00eb-4704-99d7-d935cf00aff3}</v>
      </c>
      <c r="B8699" s="11">
        <f>タスク実績csv元!A8699</f>
        <v>45687</v>
      </c>
      <c r="C8699" s="54">
        <f>タスク実績csv元!F8699</f>
        <v>0.66666666666666663</v>
      </c>
      <c r="D8699" s="54">
        <f>タスク実績csv元!E8699</f>
        <v>0.625</v>
      </c>
      <c r="E8699" t="str">
        <f>タスク実績csv元!I8699&amp;""</f>
        <v/>
      </c>
      <c r="F8699" t="str">
        <f>タスク実績csv元!D8699</f>
        <v>OTC定例</v>
      </c>
      <c r="G8699" t="str">
        <f t="shared" si="135"/>
        <v>INSERT INTO task_achivement(task_no,achive_date,end_time,start_time,task_detail,memo)VALUES('{8bf29be6-00eb-4704-99d7-d935cf00aff3}','2025/01/30','2025/01/30 16:00:00','2025/01/30 15:00:00','','OTC定例');</v>
      </c>
    </row>
    <row r="8700" spans="1:7">
      <c r="A8700" s="48" t="str">
        <f>_xlfn.XLOOKUP(_xlfn.XLOOKUP(MID(タスク実績csv元!C8700,1,SEARCH(":",タスク実績csv元!C8700)-1),リスト!F:F,リスト!G:G)&amp;MID(タスク実績csv元!C8700,SEARCH(":",タスク実績csv元!C8700),999),タスクDB!K:K,タスクDB!A:A)</f>
        <v>{eccefbf1-a852-44a0-af6a-c2c31b42f737}</v>
      </c>
      <c r="B8700" s="11">
        <f>タスク実績csv元!A8700</f>
        <v>45687</v>
      </c>
      <c r="C8700" s="54">
        <f>タスク実績csv元!F8700</f>
        <v>0.77083333333333337</v>
      </c>
      <c r="D8700" s="54">
        <f>タスク実績csv元!E8700</f>
        <v>0.6875</v>
      </c>
      <c r="E8700" t="str">
        <f>タスク実績csv元!I8700&amp;""</f>
        <v/>
      </c>
      <c r="F8700" t="str">
        <f>タスク実績csv元!D8700</f>
        <v>本番テンプレート整備</v>
      </c>
      <c r="G8700" t="str">
        <f t="shared" si="135"/>
        <v>INSERT INTO task_achivement(task_no,achive_date,end_time,start_time,task_detail,memo)VALUES('{eccefbf1-a852-44a0-af6a-c2c31b42f737}','2025/01/30','2025/01/30 18:30:00','2025/01/30 16:30:00','','本番テンプレート整備');</v>
      </c>
    </row>
    <row r="8701" spans="1:7">
      <c r="A8701" s="48" t="str">
        <f>_xlfn.XLOOKUP(_xlfn.XLOOKUP(MID(タスク実績csv元!C8701,1,SEARCH(":",タスク実績csv元!C8701)-1),リスト!F:F,リスト!G:G)&amp;MID(タスク実績csv元!C8701,SEARCH(":",タスク実績csv元!C8701),999),タスクDB!K:K,タスクDB!A:A)</f>
        <v>{d0d80a67-6f4b-4c2c-8010-bd45acbcca47}</v>
      </c>
      <c r="B8701" s="11">
        <f>タスク実績csv元!A8701</f>
        <v>45687</v>
      </c>
      <c r="C8701" s="54">
        <f>タスク実績csv元!F8701</f>
        <v>0.95833333333333337</v>
      </c>
      <c r="D8701" s="54">
        <f>タスク実績csv元!E8701</f>
        <v>0.9375</v>
      </c>
      <c r="E8701" t="str">
        <f>タスク実績csv元!I8701&amp;""</f>
        <v/>
      </c>
      <c r="F8701" t="str">
        <f>タスク実績csv元!D8701</f>
        <v>状況整理</v>
      </c>
      <c r="G8701" t="str">
        <f t="shared" si="135"/>
        <v>INSERT INTO task_achivement(task_no,achive_date,end_time,start_time,task_detail,memo)VALUES('{d0d80a67-6f4b-4c2c-8010-bd45acbcca47}','2025/01/30','2025/01/30 23:00:00','2025/01/30 22:30:00','','状況整理');</v>
      </c>
    </row>
    <row r="8702" spans="1:7">
      <c r="A8702" s="48" t="str">
        <f>_xlfn.XLOOKUP(_xlfn.XLOOKUP(MID(タスク実績csv元!C8702,1,SEARCH(":",タスク実績csv元!C8702)-1),リスト!F:F,リスト!G:G)&amp;MID(タスク実績csv元!C8702,SEARCH(":",タスク実績csv元!C8702),999),タスクDB!K:K,タスクDB!A:A)</f>
        <v>{78279889-3b63-4eb3-941f-1aba0877d298}</v>
      </c>
      <c r="B8702" s="11">
        <f>タスク実績csv元!A8702</f>
        <v>45687</v>
      </c>
      <c r="C8702" s="54">
        <f>タスク実績csv元!F8702</f>
        <v>1</v>
      </c>
      <c r="D8702" s="54">
        <f>タスク実績csv元!E8702</f>
        <v>0.95833333333333337</v>
      </c>
      <c r="E8702" t="str">
        <f>タスク実績csv元!I8702&amp;""</f>
        <v/>
      </c>
      <c r="F8702" t="str">
        <f>タスク実績csv元!D8702</f>
        <v>得意先の信用調査について、SVMX連携のエラーリカバリについて</v>
      </c>
      <c r="G8702" t="str">
        <f t="shared" si="135"/>
        <v>INSERT INTO task_achivement(task_no,achive_date,end_time,start_time,task_detail,memo)VALUES('{78279889-3b63-4eb3-941f-1aba0877d298}','2025/01/30','2025/01/30 00:00:00','2025/01/30 23:00:00','','得意先の信用調査について、SVMX連携のエラーリカバリについて');</v>
      </c>
    </row>
    <row r="8703" spans="1:7">
      <c r="A8703" s="48" t="str">
        <f>_xlfn.XLOOKUP(_xlfn.XLOOKUP(MID(タスク実績csv元!C8703,1,SEARCH(":",タスク実績csv元!C8703)-1),リスト!F:F,リスト!G:G)&amp;MID(タスク実績csv元!C8703,SEARCH(":",タスク実績csv元!C8703),999),タスクDB!K:K,タスクDB!A:A)</f>
        <v>{3bfae8e9-f157-4a93-8f07-ee8b8a40f008}</v>
      </c>
      <c r="B8703" s="11">
        <f>タスク実績csv元!A8703</f>
        <v>45688</v>
      </c>
      <c r="C8703" s="54">
        <f>タスク実績csv元!F8703</f>
        <v>6.25E-2</v>
      </c>
      <c r="D8703" s="54">
        <f>タスク実績csv元!E8703</f>
        <v>4.1666666666666664E-2</v>
      </c>
      <c r="E8703" t="str">
        <f>タスク実績csv元!I8703&amp;""</f>
        <v/>
      </c>
      <c r="F8703" t="str">
        <f>タスク実績csv元!D8703</f>
        <v>得意先の修正後確認</v>
      </c>
      <c r="G8703" t="str">
        <f t="shared" si="135"/>
        <v>INSERT INTO task_achivement(task_no,achive_date,end_time,start_time,task_detail,memo)VALUES('{3bfae8e9-f157-4a93-8f07-ee8b8a40f008}','2025/01/31','2025/01/31 01:30:00','2025/01/31 01:00:00','','得意先の修正後確認');</v>
      </c>
    </row>
    <row r="8704" spans="1:7">
      <c r="A8704" s="48" t="str">
        <f>_xlfn.XLOOKUP(_xlfn.XLOOKUP(MID(タスク実績csv元!C8704,1,SEARCH(":",タスク実績csv元!C8704)-1),リスト!F:F,リスト!G:G)&amp;MID(タスク実績csv元!C8704,SEARCH(":",タスク実績csv元!C8704),999),タスクDB!K:K,タスクDB!A:A)</f>
        <v>{3bfae8e9-f157-4a93-8f07-ee8b8a40f008}</v>
      </c>
      <c r="B8704" s="11">
        <f>タスク実績csv元!A8704</f>
        <v>45688</v>
      </c>
      <c r="C8704" s="54">
        <f>タスク実績csv元!F8704</f>
        <v>7.2916666666666671E-2</v>
      </c>
      <c r="D8704" s="54">
        <f>タスク実績csv元!E8704</f>
        <v>6.25E-2</v>
      </c>
      <c r="E8704" t="str">
        <f>タスク実績csv元!I8704&amp;""</f>
        <v/>
      </c>
      <c r="F8704" t="str">
        <f>タスク実績csv元!D8704</f>
        <v>案件明細の得意先グループについて</v>
      </c>
      <c r="G8704" t="str">
        <f t="shared" si="135"/>
        <v>INSERT INTO task_achivement(task_no,achive_date,end_time,start_time,task_detail,memo)VALUES('{3bfae8e9-f157-4a93-8f07-ee8b8a40f008}','2025/01/31','2025/01/31 01:45:00','2025/01/31 01:30:00','','案件明細の得意先グループについて');</v>
      </c>
    </row>
    <row r="8705" spans="1:7">
      <c r="A8705" s="48" t="str">
        <f>_xlfn.XLOOKUP(_xlfn.XLOOKUP(MID(タスク実績csv元!C8705,1,SEARCH(":",タスク実績csv元!C8705)-1),リスト!F:F,リスト!G:G)&amp;MID(タスク実績csv元!C8705,SEARCH(":",タスク実績csv元!C8705),999),タスクDB!K:K,タスクDB!A:A)</f>
        <v>{4c39d40d-b35f-4cfa-b549-6c5de24454e2}</v>
      </c>
      <c r="B8705" s="11">
        <f>タスク実績csv元!A8705</f>
        <v>45688</v>
      </c>
      <c r="C8705" s="54">
        <f>タスク実績csv元!F8705</f>
        <v>0.40625</v>
      </c>
      <c r="D8705" s="54">
        <f>タスク実績csv元!E8705</f>
        <v>0.39583333333333331</v>
      </c>
      <c r="E8705" t="str">
        <f>タスク実績csv元!I8705&amp;""</f>
        <v/>
      </c>
      <c r="F8705" t="str">
        <f>タスク実績csv元!D8705</f>
        <v>朝会</v>
      </c>
      <c r="G8705" t="str">
        <f t="shared" si="135"/>
        <v>INSERT INTO task_achivement(task_no,achive_date,end_time,start_time,task_detail,memo)VALUES('{4c39d40d-b35f-4cfa-b549-6c5de24454e2}','2025/01/31','2025/01/31 09:45:00','2025/01/31 09:30:00','','朝会');</v>
      </c>
    </row>
    <row r="8706" spans="1:7">
      <c r="A8706" s="48" t="str">
        <f>_xlfn.XLOOKUP(_xlfn.XLOOKUP(MID(タスク実績csv元!C8706,1,SEARCH(":",タスク実績csv元!C8706)-1),リスト!F:F,リスト!G:G)&amp;MID(タスク実績csv元!C8706,SEARCH(":",タスク実績csv元!C8706),999),タスクDB!K:K,タスクDB!A:A)</f>
        <v>{eccefbf1-a852-44a0-af6a-c2c31b42f737}</v>
      </c>
      <c r="B8706" s="11">
        <f>タスク実績csv元!A8706</f>
        <v>45688</v>
      </c>
      <c r="C8706" s="54">
        <f>タスク実績csv元!F8706</f>
        <v>0.45833333333333331</v>
      </c>
      <c r="D8706" s="54">
        <f>タスク実績csv元!E8706</f>
        <v>0.41666666666666669</v>
      </c>
      <c r="E8706" t="str">
        <f>タスク実績csv元!I8706&amp;""</f>
        <v/>
      </c>
      <c r="F8706" t="str">
        <f>タスク実績csv元!D8706</f>
        <v>連携状況確認</v>
      </c>
      <c r="G8706" t="str">
        <f t="shared" si="135"/>
        <v>INSERT INTO task_achivement(task_no,achive_date,end_time,start_time,task_detail,memo)VALUES('{eccefbf1-a852-44a0-af6a-c2c31b42f737}','2025/01/31','2025/01/31 11:00:00','2025/01/31 10:00:00','','連携状況確認');</v>
      </c>
    </row>
    <row r="8707" spans="1:7">
      <c r="A8707" s="48" t="str">
        <f>_xlfn.XLOOKUP(_xlfn.XLOOKUP(MID(タスク実績csv元!C8707,1,SEARCH(":",タスク実績csv元!C8707)-1),リスト!F:F,リスト!G:G)&amp;MID(タスク実績csv元!C8707,SEARCH(":",タスク実績csv元!C8707),999),タスクDB!K:K,タスクDB!A:A)</f>
        <v>{8bf29be6-00eb-4704-99d7-d935cf00aff3}</v>
      </c>
      <c r="B8707" s="11">
        <f>タスク実績csv元!A8707</f>
        <v>45688</v>
      </c>
      <c r="C8707" s="54">
        <f>タスク実績csv元!F8707</f>
        <v>0.5</v>
      </c>
      <c r="D8707" s="54">
        <f>タスク実績csv元!E8707</f>
        <v>0.45833333333333331</v>
      </c>
      <c r="E8707" t="str">
        <f>タスク実績csv元!I8707&amp;""</f>
        <v/>
      </c>
      <c r="F8707" t="str">
        <f>タスク実績csv元!D8707</f>
        <v>週次打合せ</v>
      </c>
      <c r="G8707" t="str">
        <f t="shared" ref="G8707:G8770" si="136">IF(B8707=0,"","INSERT INTO task_achivement("&amp;$A$1&amp;","&amp;$B$1&amp;","&amp;$C$1&amp;","&amp;$D$1&amp;","&amp;$E$1&amp;","&amp;$F$1&amp;")VALUES('"&amp;A8707&amp;"',"&amp;IF(B8707="","null","'"&amp;TEXT(B8707,"yyyy/MM/dd")&amp;"'")&amp;","&amp;IF(C8707="","null","'"&amp;TEXT(B8707,"yyyy/MM/dd")&amp;" "&amp;TEXT(C8707,"HH:mm:ss")&amp;"'")&amp;","&amp;IF(D8707="","null","'"&amp;TEXT(B8707,"yyyy/MM/dd")&amp;" "&amp;TEXT(D8707,"HH:mm:ss")&amp;"'")&amp;",'"&amp;E8707&amp;"','"&amp;F8707&amp;"');")</f>
        <v>INSERT INTO task_achivement(task_no,achive_date,end_time,start_time,task_detail,memo)VALUES('{8bf29be6-00eb-4704-99d7-d935cf00aff3}','2025/01/31','2025/01/31 12:00:00','2025/01/31 11:00:00','','週次打合せ');</v>
      </c>
    </row>
    <row r="8708" spans="1:7">
      <c r="A8708" s="48" t="str">
        <f>_xlfn.XLOOKUP(_xlfn.XLOOKUP(MID(タスク実績csv元!C8708,1,SEARCH(":",タスク実績csv元!C8708)-1),リスト!F:F,リスト!G:G)&amp;MID(タスク実績csv元!C8708,SEARCH(":",タスク実績csv元!C8708),999),タスクDB!K:K,タスクDB!A:A)</f>
        <v>{8bf29be6-00eb-4704-99d7-d935cf00aff3}</v>
      </c>
      <c r="B8708" s="11">
        <f>タスク実績csv元!A8708</f>
        <v>45688</v>
      </c>
      <c r="C8708" s="54">
        <f>タスク実績csv元!F8708</f>
        <v>0.58333333333333337</v>
      </c>
      <c r="D8708" s="54">
        <f>タスク実績csv元!E8708</f>
        <v>0.54166666666666663</v>
      </c>
      <c r="E8708" t="str">
        <f>タスク実績csv元!I8708&amp;""</f>
        <v/>
      </c>
      <c r="F8708" t="str">
        <f>タスク実績csv元!D8708</f>
        <v>購入品発注UATフォロー</v>
      </c>
      <c r="G8708" t="str">
        <f t="shared" si="136"/>
        <v>INSERT INTO task_achivement(task_no,achive_date,end_time,start_time,task_detail,memo)VALUES('{8bf29be6-00eb-4704-99d7-d935cf00aff3}','2025/01/31','2025/01/31 14:00:00','2025/01/31 13:00:00','','購入品発注UATフォロー');</v>
      </c>
    </row>
    <row r="8709" spans="1:7">
      <c r="A8709" s="48" t="str">
        <f>_xlfn.XLOOKUP(_xlfn.XLOOKUP(MID(タスク実績csv元!C8709,1,SEARCH(":",タスク実績csv元!C8709)-1),リスト!F:F,リスト!G:G)&amp;MID(タスク実績csv元!C8709,SEARCH(":",タスク実績csv元!C8709),999),タスクDB!K:K,タスクDB!A:A)</f>
        <v>{8bf29be6-00eb-4704-99d7-d935cf00aff3}</v>
      </c>
      <c r="B8709" s="11">
        <f>タスク実績csv元!A8709</f>
        <v>45688</v>
      </c>
      <c r="C8709" s="54">
        <f>タスク実績csv元!F8709</f>
        <v>0.60416666666666663</v>
      </c>
      <c r="D8709" s="54">
        <f>タスク実績csv元!E8709</f>
        <v>0.58333333333333337</v>
      </c>
      <c r="E8709" t="str">
        <f>タスク実績csv元!I8709&amp;""</f>
        <v/>
      </c>
      <c r="F8709" t="str">
        <f>タスク実績csv元!D8709</f>
        <v>得意先残整理</v>
      </c>
      <c r="G8709" t="str">
        <f t="shared" si="136"/>
        <v>INSERT INTO task_achivement(task_no,achive_date,end_time,start_time,task_detail,memo)VALUES('{8bf29be6-00eb-4704-99d7-d935cf00aff3}','2025/01/31','2025/01/31 14:30:00','2025/01/31 14:00:00','','得意先残整理');</v>
      </c>
    </row>
    <row r="8710" spans="1:7">
      <c r="A8710" s="48" t="str">
        <f>_xlfn.XLOOKUP(_xlfn.XLOOKUP(MID(タスク実績csv元!C8710,1,SEARCH(":",タスク実績csv元!C8710)-1),リスト!F:F,リスト!G:G)&amp;MID(タスク実績csv元!C8710,SEARCH(":",タスク実績csv元!C8710),999),タスクDB!K:K,タスクDB!A:A)</f>
        <v>{3c725e9b-a684-46d8-88fb-086261f2dbe6}</v>
      </c>
      <c r="B8710" s="11">
        <f>タスク実績csv元!A8710</f>
        <v>45688</v>
      </c>
      <c r="C8710" s="54">
        <f>タスク実績csv元!F8710</f>
        <v>0.625</v>
      </c>
      <c r="D8710" s="54">
        <f>タスク実績csv元!E8710</f>
        <v>0.60416666666666663</v>
      </c>
      <c r="E8710" t="str">
        <f>タスク実績csv元!I8710&amp;""</f>
        <v/>
      </c>
      <c r="F8710" t="str">
        <f>タスク実績csv元!D8710</f>
        <v>DS質問(張)</v>
      </c>
      <c r="G8710" t="str">
        <f t="shared" si="136"/>
        <v>INSERT INTO task_achivement(task_no,achive_date,end_time,start_time,task_detail,memo)VALUES('{3c725e9b-a684-46d8-88fb-086261f2dbe6}','2025/01/31','2025/01/31 15:00:00','2025/01/31 14:30:00','','DS質問(張)');</v>
      </c>
    </row>
    <row r="8711" spans="1:7">
      <c r="A8711" s="48" t="str">
        <f>_xlfn.XLOOKUP(_xlfn.XLOOKUP(MID(タスク実績csv元!C8711,1,SEARCH(":",タスク実績csv元!C8711)-1),リスト!F:F,リスト!G:G)&amp;MID(タスク実績csv元!C8711,SEARCH(":",タスク実績csv元!C8711),999),タスクDB!K:K,タスクDB!A:A)</f>
        <v>{8bf29be6-00eb-4704-99d7-d935cf00aff3}</v>
      </c>
      <c r="B8711" s="11">
        <f>タスク実績csv元!A8711</f>
        <v>45688</v>
      </c>
      <c r="C8711" s="54">
        <f>タスク実績csv元!F8711</f>
        <v>0.70833333333333337</v>
      </c>
      <c r="D8711" s="54">
        <f>タスク実績csv元!E8711</f>
        <v>0.625</v>
      </c>
      <c r="E8711" t="str">
        <f>タスク実績csv元!I8711&amp;""</f>
        <v/>
      </c>
      <c r="F8711" t="str">
        <f>タスク実績csv元!D8711</f>
        <v>購入品発注残課題確認</v>
      </c>
      <c r="G8711" t="str">
        <f t="shared" si="136"/>
        <v>INSERT INTO task_achivement(task_no,achive_date,end_time,start_time,task_detail,memo)VALUES('{8bf29be6-00eb-4704-99d7-d935cf00aff3}','2025/01/31','2025/01/31 17:00:00','2025/01/31 15:00:00','','購入品発注残課題確認');</v>
      </c>
    </row>
    <row r="8712" spans="1:7">
      <c r="A8712" s="48" t="str">
        <f>_xlfn.XLOOKUP(_xlfn.XLOOKUP(MID(タスク実績csv元!C8712,1,SEARCH(":",タスク実績csv元!C8712)-1),リスト!F:F,リスト!G:G)&amp;MID(タスク実績csv元!C8712,SEARCH(":",タスク実績csv元!C8712),999),タスクDB!K:K,タスクDB!A:A)</f>
        <v>{8bf29be6-00eb-4704-99d7-d935cf00aff3}</v>
      </c>
      <c r="B8712" s="11">
        <f>タスク実績csv元!A8712</f>
        <v>45688</v>
      </c>
      <c r="C8712" s="54">
        <f>タスク実績csv元!F8712</f>
        <v>0.77083333333333337</v>
      </c>
      <c r="D8712" s="54">
        <f>タスク実績csv元!E8712</f>
        <v>0.70833333333333337</v>
      </c>
      <c r="E8712" t="str">
        <f>タスク実績csv元!I8712&amp;""</f>
        <v/>
      </c>
      <c r="F8712" t="str">
        <f>タスク実績csv元!D8712</f>
        <v>移行リハ</v>
      </c>
      <c r="G8712" t="str">
        <f t="shared" si="136"/>
        <v>INSERT INTO task_achivement(task_no,achive_date,end_time,start_time,task_detail,memo)VALUES('{8bf29be6-00eb-4704-99d7-d935cf00aff3}','2025/01/31','2025/01/31 18:30:00','2025/01/31 17:00:00','','移行リハ');</v>
      </c>
    </row>
    <row r="8713" spans="1:7">
      <c r="A8713" s="48" t="str">
        <f>_xlfn.XLOOKUP(_xlfn.XLOOKUP(MID(タスク実績csv元!C8713,1,SEARCH(":",タスク実績csv元!C8713)-1),リスト!F:F,リスト!G:G)&amp;MID(タスク実績csv元!C8713,SEARCH(":",タスク実績csv元!C8713),999),タスクDB!K:K,タスクDB!A:A)</f>
        <v>{eccefbf1-a852-44a0-af6a-c2c31b42f737}</v>
      </c>
      <c r="B8713" s="11">
        <f>タスク実績csv元!A8713</f>
        <v>45688</v>
      </c>
      <c r="C8713" s="54">
        <f>タスク実績csv元!F8713</f>
        <v>0.79166666666666663</v>
      </c>
      <c r="D8713" s="54">
        <f>タスク実績csv元!E8713</f>
        <v>0.77083333333333337</v>
      </c>
      <c r="E8713" t="str">
        <f>タスク実績csv元!I8713&amp;""</f>
        <v/>
      </c>
      <c r="F8713" t="str">
        <f>タスク実績csv元!D8713</f>
        <v>UAT3環境リリースについて(荒川,高山,松原,中村)</v>
      </c>
      <c r="G8713" t="str">
        <f t="shared" si="136"/>
        <v>INSERT INTO task_achivement(task_no,achive_date,end_time,start_time,task_detail,memo)VALUES('{eccefbf1-a852-44a0-af6a-c2c31b42f737}','2025/01/31','2025/01/31 19:00:00','2025/01/31 18:30:00','','UAT3環境リリースについて(荒川,高山,松原,中村)');</v>
      </c>
    </row>
    <row r="8714" spans="1:7">
      <c r="A8714" s="48" t="str">
        <f>_xlfn.XLOOKUP(_xlfn.XLOOKUP(MID(タスク実績csv元!C8714,1,SEARCH(":",タスク実績csv元!C8714)-1),リスト!F:F,リスト!G:G)&amp;MID(タスク実績csv元!C8714,SEARCH(":",タスク実績csv元!C8714),999),タスクDB!K:K,タスクDB!A:A)</f>
        <v>{3bfae8e9-f157-4a93-8f07-ee8b8a40f008}</v>
      </c>
      <c r="B8714" s="11">
        <f>タスク実績csv元!A8714</f>
        <v>45690</v>
      </c>
      <c r="C8714" s="54">
        <f>タスク実績csv元!F8714</f>
        <v>0.625</v>
      </c>
      <c r="D8714" s="54">
        <f>タスク実績csv元!E8714</f>
        <v>0.58333333333333337</v>
      </c>
      <c r="E8714" t="str">
        <f>タスク実績csv元!I8714&amp;""</f>
        <v/>
      </c>
      <c r="F8714" t="str">
        <f>タスク実績csv元!D8714</f>
        <v>得意先の修正後確認</v>
      </c>
      <c r="G8714" t="str">
        <f t="shared" si="136"/>
        <v>INSERT INTO task_achivement(task_no,achive_date,end_time,start_time,task_detail,memo)VALUES('{3bfae8e9-f157-4a93-8f07-ee8b8a40f008}','2025/02/02','2025/02/02 15:00:00','2025/02/02 14:00:00','','得意先の修正後確認');</v>
      </c>
    </row>
    <row r="8715" spans="1:7">
      <c r="A8715" s="48" t="str">
        <f>_xlfn.XLOOKUP(_xlfn.XLOOKUP(MID(タスク実績csv元!C8715,1,SEARCH(":",タスク実績csv元!C8715)-1),リスト!F:F,リスト!G:G)&amp;MID(タスク実績csv元!C8715,SEARCH(":",タスク実績csv元!C8715),999),タスクDB!K:K,タスクDB!A:A)</f>
        <v>{fa1d15a7-0fa5-46a0-b2a9-9b86fd9480ff}</v>
      </c>
      <c r="B8715" s="11">
        <f>タスク実績csv元!A8715</f>
        <v>45690</v>
      </c>
      <c r="C8715" s="54">
        <f>タスク実績csv元!F8715</f>
        <v>0.64583333333333337</v>
      </c>
      <c r="D8715" s="54">
        <f>タスク実績csv元!E8715</f>
        <v>0.625</v>
      </c>
      <c r="E8715" t="str">
        <f>タスク実績csv元!I8715&amp;""</f>
        <v/>
      </c>
      <c r="F8715" t="str">
        <f>タスク実績csv元!D8715</f>
        <v>MDGとの連携準備</v>
      </c>
      <c r="G8715" t="str">
        <f t="shared" si="136"/>
        <v>INSERT INTO task_achivement(task_no,achive_date,end_time,start_time,task_detail,memo)VALUES('{fa1d15a7-0fa5-46a0-b2a9-9b86fd9480ff}','2025/02/02','2025/02/02 15:30:00','2025/02/02 15:00:00','','MDGとの連携準備');</v>
      </c>
    </row>
    <row r="8716" spans="1:7">
      <c r="A8716" s="48" t="str">
        <f>_xlfn.XLOOKUP(_xlfn.XLOOKUP(MID(タスク実績csv元!C8716,1,SEARCH(":",タスク実績csv元!C8716)-1),リスト!F:F,リスト!G:G)&amp;MID(タスク実績csv元!C8716,SEARCH(":",タスク実績csv元!C8716),999),タスクDB!K:K,タスクDB!A:A)</f>
        <v>{3bfae8e9-f157-4a93-8f07-ee8b8a40f008}</v>
      </c>
      <c r="B8716" s="11">
        <f>タスク実績csv元!A8716</f>
        <v>45691</v>
      </c>
      <c r="C8716" s="54">
        <f>タスク実績csv元!F8716</f>
        <v>0.4375</v>
      </c>
      <c r="D8716" s="54">
        <f>タスク実績csv元!E8716</f>
        <v>0.39583333333333331</v>
      </c>
      <c r="E8716" t="str">
        <f>タスク実績csv元!I8716&amp;""</f>
        <v/>
      </c>
      <c r="F8716" t="str">
        <f>タスク実績csv元!D8716</f>
        <v>移行リハ準備</v>
      </c>
      <c r="G8716" t="str">
        <f t="shared" si="136"/>
        <v>INSERT INTO task_achivement(task_no,achive_date,end_time,start_time,task_detail,memo)VALUES('{3bfae8e9-f157-4a93-8f07-ee8b8a40f008}','2025/02/03','2025/02/03 10:30:00','2025/02/03 09:30:00','','移行リハ準備');</v>
      </c>
    </row>
    <row r="8717" spans="1:7">
      <c r="A8717" s="48" t="str">
        <f>_xlfn.XLOOKUP(_xlfn.XLOOKUP(MID(タスク実績csv元!C8717,1,SEARCH(":",タスク実績csv元!C8717)-1),リスト!F:F,リスト!G:G)&amp;MID(タスク実績csv元!C8717,SEARCH(":",タスク実績csv元!C8717),999),タスクDB!K:K,タスクDB!A:A)</f>
        <v>{3c725e9b-a684-46d8-88fb-086261f2dbe6}</v>
      </c>
      <c r="B8717" s="11">
        <f>タスク実績csv元!A8717</f>
        <v>45691</v>
      </c>
      <c r="C8717" s="54">
        <f>タスク実績csv元!F8717</f>
        <v>0.44791666666666669</v>
      </c>
      <c r="D8717" s="54">
        <f>タスク実績csv元!E8717</f>
        <v>0.4375</v>
      </c>
      <c r="E8717" t="str">
        <f>タスク実績csv元!I8717&amp;""</f>
        <v/>
      </c>
      <c r="F8717" t="str">
        <f>タスク実績csv元!D8717</f>
        <v>週次整理</v>
      </c>
      <c r="G8717" t="str">
        <f t="shared" si="136"/>
        <v>INSERT INTO task_achivement(task_no,achive_date,end_time,start_time,task_detail,memo)VALUES('{3c725e9b-a684-46d8-88fb-086261f2dbe6}','2025/02/03','2025/02/03 10:45:00','2025/02/03 10:30:00','','週次整理');</v>
      </c>
    </row>
    <row r="8718" spans="1:7">
      <c r="A8718" s="48" t="str">
        <f>_xlfn.XLOOKUP(_xlfn.XLOOKUP(MID(タスク実績csv元!C8718,1,SEARCH(":",タスク実績csv元!C8718)-1),リスト!F:F,リスト!G:G)&amp;MID(タスク実績csv元!C8718,SEARCH(":",タスク実績csv元!C8718),999),タスクDB!K:K,タスクDB!A:A)</f>
        <v>{4c39d40d-b35f-4cfa-b549-6c5de24454e2}</v>
      </c>
      <c r="B8718" s="11">
        <f>タスク実績csv元!A8718</f>
        <v>45691</v>
      </c>
      <c r="C8718" s="54">
        <f>タスク実績csv元!F8718</f>
        <v>0.5</v>
      </c>
      <c r="D8718" s="54">
        <f>タスク実績csv元!E8718</f>
        <v>0.45833333333333331</v>
      </c>
      <c r="E8718" t="str">
        <f>タスク実績csv元!I8718&amp;""</f>
        <v/>
      </c>
      <c r="F8718" t="str">
        <f>タスク実績csv元!D8718</f>
        <v>チームMTG</v>
      </c>
      <c r="G8718" t="str">
        <f t="shared" si="136"/>
        <v>INSERT INTO task_achivement(task_no,achive_date,end_time,start_time,task_detail,memo)VALUES('{4c39d40d-b35f-4cfa-b549-6c5de24454e2}','2025/02/03','2025/02/03 12:00:00','2025/02/03 11:00:00','','チームMTG');</v>
      </c>
    </row>
    <row r="8719" spans="1:7">
      <c r="A8719" s="48" t="str">
        <f>_xlfn.XLOOKUP(_xlfn.XLOOKUP(MID(タスク実績csv元!C8719,1,SEARCH(":",タスク実績csv元!C8719)-1),リスト!F:F,リスト!G:G)&amp;MID(タスク実績csv元!C8719,SEARCH(":",タスク実績csv元!C8719),999),タスクDB!K:K,タスクDB!A:A)</f>
        <v>{eccefbf1-a852-44a0-af6a-c2c31b42f737}</v>
      </c>
      <c r="B8719" s="11">
        <f>タスク実績csv元!A8719</f>
        <v>45691</v>
      </c>
      <c r="C8719" s="54">
        <f>タスク実績csv元!F8719</f>
        <v>0.5625</v>
      </c>
      <c r="D8719" s="54">
        <f>タスク実績csv元!E8719</f>
        <v>0.54166666666666663</v>
      </c>
      <c r="E8719" t="str">
        <f>タスク実績csv元!I8719&amp;""</f>
        <v/>
      </c>
      <c r="F8719" t="str">
        <f>タスク実績csv元!D8719</f>
        <v>案件移行準備(小椋)</v>
      </c>
      <c r="G8719" t="str">
        <f t="shared" si="136"/>
        <v>INSERT INTO task_achivement(task_no,achive_date,end_time,start_time,task_detail,memo)VALUES('{eccefbf1-a852-44a0-af6a-c2c31b42f737}','2025/02/03','2025/02/03 13:30:00','2025/02/03 13:00:00','','案件移行準備(小椋)');</v>
      </c>
    </row>
    <row r="8720" spans="1:7">
      <c r="A8720" s="48" t="str">
        <f>_xlfn.XLOOKUP(_xlfn.XLOOKUP(MID(タスク実績csv元!C8720,1,SEARCH(":",タスク実績csv元!C8720)-1),リスト!F:F,リスト!G:G)&amp;MID(タスク実績csv元!C8720,SEARCH(":",タスク実績csv元!C8720),999),タスクDB!K:K,タスクDB!A:A)</f>
        <v>{8bf29be6-00eb-4704-99d7-d935cf00aff3}</v>
      </c>
      <c r="B8720" s="11">
        <f>タスク実績csv元!A8720</f>
        <v>45691</v>
      </c>
      <c r="C8720" s="54">
        <f>タスク実績csv元!F8720</f>
        <v>0.60416666666666663</v>
      </c>
      <c r="D8720" s="54">
        <f>タスク実績csv元!E8720</f>
        <v>0.5625</v>
      </c>
      <c r="E8720" t="str">
        <f>タスク実績csv元!I8720&amp;""</f>
        <v/>
      </c>
      <c r="F8720" t="str">
        <f>タスク実績csv元!D8720</f>
        <v>売上訂正の伝票分割について</v>
      </c>
      <c r="G8720" t="str">
        <f t="shared" si="136"/>
        <v>INSERT INTO task_achivement(task_no,achive_date,end_time,start_time,task_detail,memo)VALUES('{8bf29be6-00eb-4704-99d7-d935cf00aff3}','2025/02/03','2025/02/03 14:30:00','2025/02/03 13:30:00','','売上訂正の伝票分割について');</v>
      </c>
    </row>
    <row r="8721" spans="1:7">
      <c r="A8721" s="48" t="str">
        <f>_xlfn.XLOOKUP(_xlfn.XLOOKUP(MID(タスク実績csv元!C8721,1,SEARCH(":",タスク実績csv元!C8721)-1),リスト!F:F,リスト!G:G)&amp;MID(タスク実績csv元!C8721,SEARCH(":",タスク実績csv元!C8721),999),タスクDB!K:K,タスクDB!A:A)</f>
        <v>{3bfae8e9-f157-4a93-8f07-ee8b8a40f008}</v>
      </c>
      <c r="B8721" s="11">
        <f>タスク実績csv元!A8721</f>
        <v>45691</v>
      </c>
      <c r="C8721" s="54">
        <f>タスク実績csv元!F8721</f>
        <v>0.625</v>
      </c>
      <c r="D8721" s="54">
        <f>タスク実績csv元!E8721</f>
        <v>0.60416666666666663</v>
      </c>
      <c r="E8721" t="str">
        <f>タスク実績csv元!I8721&amp;""</f>
        <v/>
      </c>
      <c r="F8721" t="str">
        <f>タスク実績csv元!D8721</f>
        <v>年度改訂調整など</v>
      </c>
      <c r="G8721" t="str">
        <f t="shared" si="136"/>
        <v>INSERT INTO task_achivement(task_no,achive_date,end_time,start_time,task_detail,memo)VALUES('{3bfae8e9-f157-4a93-8f07-ee8b8a40f008}','2025/02/03','2025/02/03 15:00:00','2025/02/03 14:30:00','','年度改訂調整など');</v>
      </c>
    </row>
    <row r="8722" spans="1:7">
      <c r="A8722" s="48" t="str">
        <f>_xlfn.XLOOKUP(_xlfn.XLOOKUP(MID(タスク実績csv元!C8722,1,SEARCH(":",タスク実績csv元!C8722)-1),リスト!F:F,リスト!G:G)&amp;MID(タスク実績csv元!C8722,SEARCH(":",タスク実績csv元!C8722),999),タスクDB!K:K,タスクDB!A:A)</f>
        <v>{8bf29be6-00eb-4704-99d7-d935cf00aff3}</v>
      </c>
      <c r="B8722" s="11">
        <f>タスク実績csv元!A8722</f>
        <v>45691</v>
      </c>
      <c r="C8722" s="54">
        <f>タスク実績csv元!F8722</f>
        <v>0.66666666666666663</v>
      </c>
      <c r="D8722" s="54">
        <f>タスク実績csv元!E8722</f>
        <v>0.625</v>
      </c>
      <c r="E8722" t="str">
        <f>タスク実績csv元!I8722&amp;""</f>
        <v/>
      </c>
      <c r="F8722" t="str">
        <f>タスク実績csv元!D8722</f>
        <v>品目の論理削除扱いについて</v>
      </c>
      <c r="G8722" t="str">
        <f t="shared" si="136"/>
        <v>INSERT INTO task_achivement(task_no,achive_date,end_time,start_time,task_detail,memo)VALUES('{8bf29be6-00eb-4704-99d7-d935cf00aff3}','2025/02/03','2025/02/03 16:00:00','2025/02/03 15:00:00','','品目の論理削除扱いについて');</v>
      </c>
    </row>
    <row r="8723" spans="1:7">
      <c r="A8723" s="48" t="str">
        <f>_xlfn.XLOOKUP(_xlfn.XLOOKUP(MID(タスク実績csv元!C8723,1,SEARCH(":",タスク実績csv元!C8723)-1),リスト!F:F,リスト!G:G)&amp;MID(タスク実績csv元!C8723,SEARCH(":",タスク実績csv元!C8723),999),タスクDB!K:K,タスクDB!A:A)</f>
        <v>{78279889-3b63-4eb3-941f-1aba0877d298}</v>
      </c>
      <c r="B8723" s="11">
        <f>タスク実績csv元!A8723</f>
        <v>45691</v>
      </c>
      <c r="C8723" s="54">
        <f>タスク実績csv元!F8723</f>
        <v>0.72916666666666663</v>
      </c>
      <c r="D8723" s="54">
        <f>タスク実績csv元!E8723</f>
        <v>0.70833333333333337</v>
      </c>
      <c r="E8723" t="str">
        <f>タスク実績csv元!I8723&amp;""</f>
        <v/>
      </c>
      <c r="F8723" t="str">
        <f>タスク実績csv元!D8723</f>
        <v>SWTD020のリラン確認</v>
      </c>
      <c r="G8723" t="str">
        <f t="shared" si="136"/>
        <v>INSERT INTO task_achivement(task_no,achive_date,end_time,start_time,task_detail,memo)VALUES('{78279889-3b63-4eb3-941f-1aba0877d298}','2025/02/03','2025/02/03 17:30:00','2025/02/03 17:00:00','','SWTD020のリラン確認');</v>
      </c>
    </row>
    <row r="8724" spans="1:7">
      <c r="A8724" s="48" t="str">
        <f>_xlfn.XLOOKUP(_xlfn.XLOOKUP(MID(タスク実績csv元!C8724,1,SEARCH(":",タスク実績csv元!C8724)-1),リスト!F:F,リスト!G:G)&amp;MID(タスク実績csv元!C8724,SEARCH(":",タスク実績csv元!C8724),999),タスクDB!K:K,タスクDB!A:A)</f>
        <v>{3bfae8e9-f157-4a93-8f07-ee8b8a40f008}</v>
      </c>
      <c r="B8724" s="11">
        <f>タスク実績csv元!A8724</f>
        <v>45691</v>
      </c>
      <c r="C8724" s="54">
        <f>タスク実績csv元!F8724</f>
        <v>0.77083333333333337</v>
      </c>
      <c r="D8724" s="54">
        <f>タスク実績csv元!E8724</f>
        <v>0.72916666666666663</v>
      </c>
      <c r="E8724" t="str">
        <f>タスク実績csv元!I8724&amp;""</f>
        <v/>
      </c>
      <c r="F8724" t="str">
        <f>タスク実績csv元!D8724</f>
        <v>得意先の結果確認</v>
      </c>
      <c r="G8724" t="str">
        <f t="shared" si="136"/>
        <v>INSERT INTO task_achivement(task_no,achive_date,end_time,start_time,task_detail,memo)VALUES('{3bfae8e9-f157-4a93-8f07-ee8b8a40f008}','2025/02/03','2025/02/03 18:30:00','2025/02/03 17:30:00','','得意先の結果確認');</v>
      </c>
    </row>
    <row r="8725" spans="1:7">
      <c r="A8725" s="48" t="str">
        <f>_xlfn.XLOOKUP(_xlfn.XLOOKUP(MID(タスク実績csv元!C8725,1,SEARCH(":",タスク実績csv元!C8725)-1),リスト!F:F,リスト!G:G)&amp;MID(タスク実績csv元!C8725,SEARCH(":",タスク実績csv元!C8725),999),タスクDB!K:K,タスクDB!A:A)</f>
        <v>{3bfae8e9-f157-4a93-8f07-ee8b8a40f008}</v>
      </c>
      <c r="B8725" s="11">
        <f>タスク実績csv元!A8725</f>
        <v>45691</v>
      </c>
      <c r="C8725" s="54">
        <f>タスク実績csv元!F8725</f>
        <v>0.89583333333333337</v>
      </c>
      <c r="D8725" s="54">
        <f>タスク実績csv元!E8725</f>
        <v>0.875</v>
      </c>
      <c r="E8725" t="str">
        <f>タスク実績csv元!I8725&amp;""</f>
        <v/>
      </c>
      <c r="F8725" t="str">
        <f>タスク実績csv元!D8725</f>
        <v>案件整理</v>
      </c>
      <c r="G8725" t="str">
        <f t="shared" si="136"/>
        <v>INSERT INTO task_achivement(task_no,achive_date,end_time,start_time,task_detail,memo)VALUES('{3bfae8e9-f157-4a93-8f07-ee8b8a40f008}','2025/02/03','2025/02/03 21:30:00','2025/02/03 21:00:00','','案件整理');</v>
      </c>
    </row>
    <row r="8726" spans="1:7">
      <c r="A8726" s="48" t="str">
        <f>_xlfn.XLOOKUP(_xlfn.XLOOKUP(MID(タスク実績csv元!C8726,1,SEARCH(":",タスク実績csv元!C8726)-1),リスト!F:F,リスト!G:G)&amp;MID(タスク実績csv元!C8726,SEARCH(":",タスク実績csv元!C8726),999),タスクDB!K:K,タスクDB!A:A)</f>
        <v>{3bfae8e9-f157-4a93-8f07-ee8b8a40f008}</v>
      </c>
      <c r="B8726" s="11">
        <f>タスク実績csv元!A8726</f>
        <v>45692</v>
      </c>
      <c r="C8726" s="54">
        <f>タスク実績csv元!F8726</f>
        <v>0.39583333333333331</v>
      </c>
      <c r="D8726" s="54">
        <f>タスク実績csv元!E8726</f>
        <v>0.375</v>
      </c>
      <c r="E8726" t="str">
        <f>タスク実績csv元!I8726&amp;""</f>
        <v/>
      </c>
      <c r="F8726" t="str">
        <f>タスク実績csv元!D8726</f>
        <v>案件整理</v>
      </c>
      <c r="G8726" t="str">
        <f t="shared" si="136"/>
        <v>INSERT INTO task_achivement(task_no,achive_date,end_time,start_time,task_detail,memo)VALUES('{3bfae8e9-f157-4a93-8f07-ee8b8a40f008}','2025/02/04','2025/02/04 09:30:00','2025/02/04 09:00:00','','案件整理');</v>
      </c>
    </row>
    <row r="8727" spans="1:7">
      <c r="A8727" s="48" t="str">
        <f>_xlfn.XLOOKUP(_xlfn.XLOOKUP(MID(タスク実績csv元!C8727,1,SEARCH(":",タスク実績csv元!C8727)-1),リスト!F:F,リスト!G:G)&amp;MID(タスク実績csv元!C8727,SEARCH(":",タスク実績csv元!C8727),999),タスクDB!K:K,タスクDB!A:A)</f>
        <v>{8bf29be6-00eb-4704-99d7-d935cf00aff3}</v>
      </c>
      <c r="B8727" s="11">
        <f>タスク実績csv元!A8727</f>
        <v>45692</v>
      </c>
      <c r="C8727" s="54">
        <f>タスク実績csv元!F8727</f>
        <v>0.41666666666666669</v>
      </c>
      <c r="D8727" s="54">
        <f>タスク実績csv元!E8727</f>
        <v>0.39583333333333331</v>
      </c>
      <c r="E8727" t="str">
        <f>タスク実績csv元!I8727&amp;""</f>
        <v/>
      </c>
      <c r="F8727" t="str">
        <f>タスク実績csv元!D8727</f>
        <v>UAT進捗</v>
      </c>
      <c r="G8727" t="str">
        <f t="shared" si="136"/>
        <v>INSERT INTO task_achivement(task_no,achive_date,end_time,start_time,task_detail,memo)VALUES('{8bf29be6-00eb-4704-99d7-d935cf00aff3}','2025/02/04','2025/02/04 10:00:00','2025/02/04 09:30:00','','UAT進捗');</v>
      </c>
    </row>
    <row r="8728" spans="1:7">
      <c r="A8728" s="48" t="str">
        <f>_xlfn.XLOOKUP(_xlfn.XLOOKUP(MID(タスク実績csv元!C8728,1,SEARCH(":",タスク実績csv元!C8728)-1),リスト!F:F,リスト!G:G)&amp;MID(タスク実績csv元!C8728,SEARCH(":",タスク実績csv元!C8728),999),タスクDB!K:K,タスクDB!A:A)</f>
        <v>{8bf29be6-00eb-4704-99d7-d935cf00aff3}</v>
      </c>
      <c r="B8728" s="11">
        <f>タスク実績csv元!A8728</f>
        <v>45692</v>
      </c>
      <c r="C8728" s="54">
        <f>タスク実績csv元!F8728</f>
        <v>0.45833333333333331</v>
      </c>
      <c r="D8728" s="54">
        <f>タスク実績csv元!E8728</f>
        <v>0.41666666666666669</v>
      </c>
      <c r="E8728" t="str">
        <f>タスク実績csv元!I8728&amp;""</f>
        <v/>
      </c>
      <c r="F8728" t="str">
        <f>タスク実績csv元!D8728</f>
        <v>SVMX定例</v>
      </c>
      <c r="G8728" t="str">
        <f t="shared" si="136"/>
        <v>INSERT INTO task_achivement(task_no,achive_date,end_time,start_time,task_detail,memo)VALUES('{8bf29be6-00eb-4704-99d7-d935cf00aff3}','2025/02/04','2025/02/04 11:00:00','2025/02/04 10:00:00','','SVMX定例');</v>
      </c>
    </row>
    <row r="8729" spans="1:7">
      <c r="A8729" s="48" t="str">
        <f>_xlfn.XLOOKUP(_xlfn.XLOOKUP(MID(タスク実績csv元!C8729,1,SEARCH(":",タスク実績csv元!C8729)-1),リスト!F:F,リスト!G:G)&amp;MID(タスク実績csv元!C8729,SEARCH(":",タスク実績csv元!C8729),999),タスクDB!K:K,タスクDB!A:A)</f>
        <v>{3bfae8e9-f157-4a93-8f07-ee8b8a40f008}</v>
      </c>
      <c r="B8729" s="11">
        <f>タスク実績csv元!A8729</f>
        <v>45692</v>
      </c>
      <c r="C8729" s="54">
        <f>タスク実績csv元!F8729</f>
        <v>0.5</v>
      </c>
      <c r="D8729" s="54">
        <f>タスク実績csv元!E8729</f>
        <v>0.45833333333333331</v>
      </c>
      <c r="E8729" t="str">
        <f>タスク実績csv元!I8729&amp;""</f>
        <v/>
      </c>
      <c r="F8729" t="str">
        <f>タスク実績csv元!D8729</f>
        <v>案件調整依頼整理</v>
      </c>
      <c r="G8729" t="str">
        <f t="shared" si="136"/>
        <v>INSERT INTO task_achivement(task_no,achive_date,end_time,start_time,task_detail,memo)VALUES('{3bfae8e9-f157-4a93-8f07-ee8b8a40f008}','2025/02/04','2025/02/04 12:00:00','2025/02/04 11:00:00','','案件調整依頼整理');</v>
      </c>
    </row>
    <row r="8730" spans="1:7">
      <c r="A8730" s="48" t="str">
        <f>_xlfn.XLOOKUP(_xlfn.XLOOKUP(MID(タスク実績csv元!C8730,1,SEARCH(":",タスク実績csv元!C8730)-1),リスト!F:F,リスト!G:G)&amp;MID(タスク実績csv元!C8730,SEARCH(":",タスク実績csv元!C8730),999),タスクDB!K:K,タスクDB!A:A)</f>
        <v>{eccefbf1-a852-44a0-af6a-c2c31b42f737}</v>
      </c>
      <c r="B8730" s="11">
        <f>タスク実績csv元!A8730</f>
        <v>45692</v>
      </c>
      <c r="C8730" s="54">
        <f>タスク実績csv元!F8730</f>
        <v>0.625</v>
      </c>
      <c r="D8730" s="54">
        <f>タスク実績csv元!E8730</f>
        <v>0.54166666666666663</v>
      </c>
      <c r="E8730" t="str">
        <f>タスク実績csv元!I8730&amp;""</f>
        <v/>
      </c>
      <c r="F8730" t="str">
        <f>タスク実績csv元!D8730</f>
        <v>移行リハのデータ提供依頼整理(福井)</v>
      </c>
      <c r="G8730" t="str">
        <f t="shared" si="136"/>
        <v>INSERT INTO task_achivement(task_no,achive_date,end_time,start_time,task_detail,memo)VALUES('{eccefbf1-a852-44a0-af6a-c2c31b42f737}','2025/02/04','2025/02/04 15:00:00','2025/02/04 13:00:00','','移行リハのデータ提供依頼整理(福井)');</v>
      </c>
    </row>
    <row r="8731" spans="1:7">
      <c r="A8731" s="48" t="str">
        <f>_xlfn.XLOOKUP(_xlfn.XLOOKUP(MID(タスク実績csv元!C8731,1,SEARCH(":",タスク実績csv元!C8731)-1),リスト!F:F,リスト!G:G)&amp;MID(タスク実績csv元!C8731,SEARCH(":",タスク実績csv元!C8731),999),タスクDB!K:K,タスクDB!A:A)</f>
        <v>{8bf29be6-00eb-4704-99d7-d935cf00aff3}</v>
      </c>
      <c r="B8731" s="11">
        <f>タスク実績csv元!A8731</f>
        <v>45692</v>
      </c>
      <c r="C8731" s="54">
        <f>タスク実績csv元!F8731</f>
        <v>0.66666666666666663</v>
      </c>
      <c r="D8731" s="54">
        <f>タスク実績csv元!E8731</f>
        <v>0.625</v>
      </c>
      <c r="E8731" t="str">
        <f>タスク実績csv元!I8731&amp;""</f>
        <v/>
      </c>
      <c r="F8731" t="str">
        <f>タスク実績csv元!D8731</f>
        <v>OTC定例</v>
      </c>
      <c r="G8731" t="str">
        <f t="shared" si="136"/>
        <v>INSERT INTO task_achivement(task_no,achive_date,end_time,start_time,task_detail,memo)VALUES('{8bf29be6-00eb-4704-99d7-d935cf00aff3}','2025/02/04','2025/02/04 16:00:00','2025/02/04 15:00:00','','OTC定例');</v>
      </c>
    </row>
    <row r="8732" spans="1:7">
      <c r="A8732" s="48" t="str">
        <f>_xlfn.XLOOKUP(_xlfn.XLOOKUP(MID(タスク実績csv元!C8732,1,SEARCH(":",タスク実績csv元!C8732)-1),リスト!F:F,リスト!G:G)&amp;MID(タスク実績csv元!C8732,SEARCH(":",タスク実績csv元!C8732),999),タスクDB!K:K,タスクDB!A:A)</f>
        <v>{d0d80a67-6f4b-4c2c-8010-bd45acbcca47}</v>
      </c>
      <c r="B8732" s="11">
        <f>タスク実績csv元!A8732</f>
        <v>45692</v>
      </c>
      <c r="C8732" s="54">
        <f>タスク実績csv元!F8732</f>
        <v>0.70833333333333337</v>
      </c>
      <c r="D8732" s="54">
        <f>タスク実績csv元!E8732</f>
        <v>0.66666666666666663</v>
      </c>
      <c r="E8732" t="str">
        <f>タスク実績csv元!I8732&amp;""</f>
        <v/>
      </c>
      <c r="F8732" t="str">
        <f>タスク実績csv元!D8732</f>
        <v>一括更新の手順書更新</v>
      </c>
      <c r="G8732" t="str">
        <f t="shared" si="136"/>
        <v>INSERT INTO task_achivement(task_no,achive_date,end_time,start_time,task_detail,memo)VALUES('{d0d80a67-6f4b-4c2c-8010-bd45acbcca47}','2025/02/04','2025/02/04 17:00:00','2025/02/04 16:00:00','','一括更新の手順書更新');</v>
      </c>
    </row>
    <row r="8733" spans="1:7">
      <c r="A8733" s="48" t="str">
        <f>_xlfn.XLOOKUP(_xlfn.XLOOKUP(MID(タスク実績csv元!C8733,1,SEARCH(":",タスク実績csv元!C8733)-1),リスト!F:F,リスト!G:G)&amp;MID(タスク実績csv元!C8733,SEARCH(":",タスク実績csv元!C8733),999),タスクDB!K:K,タスクDB!A:A)</f>
        <v>{8bf29be6-00eb-4704-99d7-d935cf00aff3}</v>
      </c>
      <c r="B8733" s="11">
        <f>タスク実績csv元!A8733</f>
        <v>45692</v>
      </c>
      <c r="C8733" s="54">
        <f>タスク実績csv元!F8733</f>
        <v>0.75</v>
      </c>
      <c r="D8733" s="54">
        <f>タスク実績csv元!E8733</f>
        <v>0.70833333333333337</v>
      </c>
      <c r="E8733" t="str">
        <f>タスク実績csv元!I8733&amp;""</f>
        <v/>
      </c>
      <c r="F8733" t="str">
        <f>タスク実績csv元!D8733</f>
        <v>リピート品購入</v>
      </c>
      <c r="G8733" t="str">
        <f t="shared" si="136"/>
        <v>INSERT INTO task_achivement(task_no,achive_date,end_time,start_time,task_detail,memo)VALUES('{8bf29be6-00eb-4704-99d7-d935cf00aff3}','2025/02/04','2025/02/04 18:00:00','2025/02/04 17:00:00','','リピート品購入');</v>
      </c>
    </row>
    <row r="8734" spans="1:7">
      <c r="A8734" s="48" t="str">
        <f>_xlfn.XLOOKUP(_xlfn.XLOOKUP(MID(タスク実績csv元!C8734,1,SEARCH(":",タスク実績csv元!C8734)-1),リスト!F:F,リスト!G:G)&amp;MID(タスク実績csv元!C8734,SEARCH(":",タスク実績csv元!C8734),999),タスクDB!K:K,タスクDB!A:A)</f>
        <v>{3bfae8e9-f157-4a93-8f07-ee8b8a40f008}</v>
      </c>
      <c r="B8734" s="11">
        <f>タスク実績csv元!A8734</f>
        <v>45692</v>
      </c>
      <c r="C8734" s="54">
        <f>タスク実績csv元!F8734</f>
        <v>0.91666666666666663</v>
      </c>
      <c r="D8734" s="54">
        <f>タスク実績csv元!E8734</f>
        <v>0.85416666666666663</v>
      </c>
      <c r="E8734" t="str">
        <f>タスク実績csv元!I8734&amp;""</f>
        <v/>
      </c>
      <c r="F8734" t="str">
        <f>タスク実績csv元!D8734</f>
        <v>データ提供依頼対応</v>
      </c>
      <c r="G8734" t="str">
        <f t="shared" si="136"/>
        <v>INSERT INTO task_achivement(task_no,achive_date,end_time,start_time,task_detail,memo)VALUES('{3bfae8e9-f157-4a93-8f07-ee8b8a40f008}','2025/02/04','2025/02/04 22:00:00','2025/02/04 20:30:00','','データ提供依頼対応');</v>
      </c>
    </row>
    <row r="8735" spans="1:7">
      <c r="A8735" s="48" t="str">
        <f>_xlfn.XLOOKUP(_xlfn.XLOOKUP(MID(タスク実績csv元!C8735,1,SEARCH(":",タスク実績csv元!C8735)-1),リスト!F:F,リスト!G:G)&amp;MID(タスク実績csv元!C8735,SEARCH(":",タスク実績csv元!C8735),999),タスクDB!K:K,タスクDB!A:A)</f>
        <v>{30e0514c-491a-495a-b634-60dab26ece88}</v>
      </c>
      <c r="B8735" s="11">
        <f>タスク実績csv元!A8735</f>
        <v>45693</v>
      </c>
      <c r="C8735" s="54">
        <f>タスク実績csv元!F8735</f>
        <v>0.39583333333333331</v>
      </c>
      <c r="D8735" s="54">
        <f>タスク実績csv元!E8735</f>
        <v>0.38541666666666669</v>
      </c>
      <c r="E8735" t="str">
        <f>タスク実績csv元!I8735&amp;""</f>
        <v/>
      </c>
      <c r="F8735" t="str">
        <f>タスク実績csv元!D8735</f>
        <v>試し</v>
      </c>
      <c r="G8735" t="str">
        <f t="shared" si="136"/>
        <v>INSERT INTO task_achivement(task_no,achive_date,end_time,start_time,task_detail,memo)VALUES('{30e0514c-491a-495a-b634-60dab26ece88}','2025/02/05','2025/02/05 09:30:00','2025/02/05 09:15:00','','試し');</v>
      </c>
    </row>
    <row r="8736" spans="1:7">
      <c r="A8736" s="48" t="str">
        <f>_xlfn.XLOOKUP(_xlfn.XLOOKUP(MID(タスク実績csv元!C8736,1,SEARCH(":",タスク実績csv元!C8736)-1),リスト!F:F,リスト!G:G)&amp;MID(タスク実績csv元!C8736,SEARCH(":",タスク実績csv元!C8736),999),タスクDB!K:K,タスクDB!A:A)</f>
        <v>{4c39d40d-b35f-4cfa-b549-6c5de24454e2}</v>
      </c>
      <c r="B8736" s="11">
        <f>タスク実績csv元!A8736</f>
        <v>45693</v>
      </c>
      <c r="C8736" s="54">
        <f>タスク実績csv元!F8736</f>
        <v>0.40625</v>
      </c>
      <c r="D8736" s="54">
        <f>タスク実績csv元!E8736</f>
        <v>0.39583333333333331</v>
      </c>
      <c r="E8736" t="str">
        <f>タスク実績csv元!I8736&amp;""</f>
        <v/>
      </c>
      <c r="F8736" t="str">
        <f>タスク実績csv元!D8736</f>
        <v>朝会</v>
      </c>
      <c r="G8736" t="str">
        <f t="shared" si="136"/>
        <v>INSERT INTO task_achivement(task_no,achive_date,end_time,start_time,task_detail,memo)VALUES('{4c39d40d-b35f-4cfa-b549-6c5de24454e2}','2025/02/05','2025/02/05 09:45:00','2025/02/05 09:30:00','','朝会');</v>
      </c>
    </row>
    <row r="8737" spans="1:7">
      <c r="A8737" s="48" t="str">
        <f>_xlfn.XLOOKUP(_xlfn.XLOOKUP(MID(タスク実績csv元!C8737,1,SEARCH(":",タスク実績csv元!C8737)-1),リスト!F:F,リスト!G:G)&amp;MID(タスク実績csv元!C8737,SEARCH(":",タスク実績csv元!C8737),999),タスクDB!K:K,タスクDB!A:A)</f>
        <v>{fa1d15a7-0fa5-46a0-b2a9-9b86fd9480ff}</v>
      </c>
      <c r="B8737" s="11">
        <f>タスク実績csv元!A8737</f>
        <v>45693</v>
      </c>
      <c r="C8737" s="54">
        <f>タスク実績csv元!F8737</f>
        <v>0.41666666666666669</v>
      </c>
      <c r="D8737" s="54">
        <f>タスク実績csv元!E8737</f>
        <v>0.40625</v>
      </c>
      <c r="E8737" t="str">
        <f>タスク実績csv元!I8737&amp;""</f>
        <v/>
      </c>
      <c r="F8737" t="str">
        <f>タスク実績csv元!D8737</f>
        <v>エラー時整理</v>
      </c>
      <c r="G8737" t="str">
        <f t="shared" si="136"/>
        <v>INSERT INTO task_achivement(task_no,achive_date,end_time,start_time,task_detail,memo)VALUES('{fa1d15a7-0fa5-46a0-b2a9-9b86fd9480ff}','2025/02/05','2025/02/05 10:00:00','2025/02/05 09:45:00','','エラー時整理');</v>
      </c>
    </row>
    <row r="8738" spans="1:7">
      <c r="A8738" s="48" t="str">
        <f>_xlfn.XLOOKUP(_xlfn.XLOOKUP(MID(タスク実績csv元!C8738,1,SEARCH(":",タスク実績csv元!C8738)-1),リスト!F:F,リスト!G:G)&amp;MID(タスク実績csv元!C8738,SEARCH(":",タスク実績csv元!C8738),999),タスクDB!K:K,タスクDB!A:A)</f>
        <v>{eccefbf1-a852-44a0-af6a-c2c31b42f737}</v>
      </c>
      <c r="B8738" s="11">
        <f>タスク実績csv元!A8738</f>
        <v>45693</v>
      </c>
      <c r="C8738" s="54">
        <f>タスク実績csv元!F8738</f>
        <v>0.47916666666666669</v>
      </c>
      <c r="D8738" s="54">
        <f>タスク実績csv元!E8738</f>
        <v>0.41666666666666669</v>
      </c>
      <c r="E8738" t="str">
        <f>タスク実績csv元!I8738&amp;""</f>
        <v/>
      </c>
      <c r="F8738" t="str">
        <f>タスク実績csv元!D8738</f>
        <v>移行週次打合せ</v>
      </c>
      <c r="G8738" t="str">
        <f t="shared" si="136"/>
        <v>INSERT INTO task_achivement(task_no,achive_date,end_time,start_time,task_detail,memo)VALUES('{eccefbf1-a852-44a0-af6a-c2c31b42f737}','2025/02/05','2025/02/05 11:30:00','2025/02/05 10:00:00','','移行週次打合せ');</v>
      </c>
    </row>
    <row r="8739" spans="1:7">
      <c r="A8739" s="48" t="str">
        <f>_xlfn.XLOOKUP(_xlfn.XLOOKUP(MID(タスク実績csv元!C8739,1,SEARCH(":",タスク実績csv元!C8739)-1),リスト!F:F,リスト!G:G)&amp;MID(タスク実績csv元!C8739,SEARCH(":",タスク実績csv元!C8739),999),タスクDB!K:K,タスクDB!A:A)</f>
        <v>{3bfae8e9-f157-4a93-8f07-ee8b8a40f008}</v>
      </c>
      <c r="B8739" s="11">
        <f>タスク実績csv元!A8739</f>
        <v>45693</v>
      </c>
      <c r="C8739" s="54">
        <f>タスク実績csv元!F8739</f>
        <v>0.5</v>
      </c>
      <c r="D8739" s="54">
        <f>タスク実績csv元!E8739</f>
        <v>0.47916666666666669</v>
      </c>
      <c r="E8739" t="str">
        <f>タスク実績csv元!I8739&amp;""</f>
        <v/>
      </c>
      <c r="F8739" t="str">
        <f>タスク実績csv元!D8739</f>
        <v>得意先の移行作業ミス整理</v>
      </c>
      <c r="G8739" t="str">
        <f t="shared" si="136"/>
        <v>INSERT INTO task_achivement(task_no,achive_date,end_time,start_time,task_detail,memo)VALUES('{3bfae8e9-f157-4a93-8f07-ee8b8a40f008}','2025/02/05','2025/02/05 12:00:00','2025/02/05 11:30:00','','得意先の移行作業ミス整理');</v>
      </c>
    </row>
    <row r="8740" spans="1:7">
      <c r="A8740" s="48" t="str">
        <f>_xlfn.XLOOKUP(_xlfn.XLOOKUP(MID(タスク実績csv元!C8740,1,SEARCH(":",タスク実績csv元!C8740)-1),リスト!F:F,リスト!G:G)&amp;MID(タスク実績csv元!C8740,SEARCH(":",タスク実績csv元!C8740),999),タスクDB!K:K,タスクDB!A:A)</f>
        <v>{d0d80a67-6f4b-4c2c-8010-bd45acbcca47}</v>
      </c>
      <c r="B8740" s="11">
        <f>タスク実績csv元!A8740</f>
        <v>45693</v>
      </c>
      <c r="C8740" s="54">
        <f>タスク実績csv元!F8740</f>
        <v>0.54166666666666663</v>
      </c>
      <c r="D8740" s="54">
        <f>タスク実績csv元!E8740</f>
        <v>0.5</v>
      </c>
      <c r="E8740" t="str">
        <f>タスク実績csv元!I8740&amp;""</f>
        <v/>
      </c>
      <c r="F8740" t="str">
        <f>タスク実績csv元!D8740</f>
        <v>一括更新の手順書更新</v>
      </c>
      <c r="G8740" t="str">
        <f t="shared" si="136"/>
        <v>INSERT INTO task_achivement(task_no,achive_date,end_time,start_time,task_detail,memo)VALUES('{d0d80a67-6f4b-4c2c-8010-bd45acbcca47}','2025/02/05','2025/02/05 13:00:00','2025/02/05 12:00:00','','一括更新の手順書更新');</v>
      </c>
    </row>
    <row r="8741" spans="1:7">
      <c r="A8741" s="48" t="str">
        <f>_xlfn.XLOOKUP(_xlfn.XLOOKUP(MID(タスク実績csv元!C8741,1,SEARCH(":",タスク実績csv元!C8741)-1),リスト!F:F,リスト!G:G)&amp;MID(タスク実績csv元!C8741,SEARCH(":",タスク実績csv元!C8741),999),タスクDB!K:K,タスクDB!A:A)</f>
        <v>{8bf29be6-00eb-4704-99d7-d935cf00aff3}</v>
      </c>
      <c r="B8741" s="11">
        <f>タスク実績csv元!A8741</f>
        <v>45693</v>
      </c>
      <c r="C8741" s="54">
        <f>タスク実績csv元!F8741</f>
        <v>0.625</v>
      </c>
      <c r="D8741" s="54">
        <f>タスク実績csv元!E8741</f>
        <v>0.54166666666666663</v>
      </c>
      <c r="E8741" t="str">
        <f>タスク実績csv元!I8741&amp;""</f>
        <v/>
      </c>
      <c r="F8741" t="str">
        <f>タスク実績csv元!D8741</f>
        <v>課題セッション</v>
      </c>
      <c r="G8741" t="str">
        <f t="shared" si="136"/>
        <v>INSERT INTO task_achivement(task_no,achive_date,end_time,start_time,task_detail,memo)VALUES('{8bf29be6-00eb-4704-99d7-d935cf00aff3}','2025/02/05','2025/02/05 15:00:00','2025/02/05 13:00:00','','課題セッション');</v>
      </c>
    </row>
    <row r="8742" spans="1:7">
      <c r="A8742" s="48" t="str">
        <f>_xlfn.XLOOKUP(_xlfn.XLOOKUP(MID(タスク実績csv元!C8742,1,SEARCH(":",タスク実績csv元!C8742)-1),リスト!F:F,リスト!G:G)&amp;MID(タスク実績csv元!C8742,SEARCH(":",タスク実績csv元!C8742),999),タスクDB!K:K,タスクDB!A:A)</f>
        <v>{3bfae8e9-f157-4a93-8f07-ee8b8a40f008}</v>
      </c>
      <c r="B8742" s="11">
        <f>タスク実績csv元!A8742</f>
        <v>45693</v>
      </c>
      <c r="C8742" s="54">
        <f>タスク実績csv元!F8742</f>
        <v>0.64583333333333337</v>
      </c>
      <c r="D8742" s="54">
        <f>タスク実績csv元!E8742</f>
        <v>0.625</v>
      </c>
      <c r="E8742" t="str">
        <f>タスク実績csv元!I8742&amp;""</f>
        <v/>
      </c>
      <c r="F8742" t="str">
        <f>タスク実績csv元!D8742</f>
        <v>週末リリースに向けた調整(得意先)</v>
      </c>
      <c r="G8742" t="str">
        <f t="shared" si="136"/>
        <v>INSERT INTO task_achivement(task_no,achive_date,end_time,start_time,task_detail,memo)VALUES('{3bfae8e9-f157-4a93-8f07-ee8b8a40f008}','2025/02/05','2025/02/05 15:30:00','2025/02/05 15:00:00','','週末リリースに向けた調整(得意先)');</v>
      </c>
    </row>
    <row r="8743" spans="1:7">
      <c r="A8743" s="48" t="str">
        <f>_xlfn.XLOOKUP(_xlfn.XLOOKUP(MID(タスク実績csv元!C8743,1,SEARCH(":",タスク実績csv元!C8743)-1),リスト!F:F,リスト!G:G)&amp;MID(タスク実績csv元!C8743,SEARCH(":",タスク実績csv元!C8743),999),タスクDB!K:K,タスクDB!A:A)</f>
        <v>{3bfae8e9-f157-4a93-8f07-ee8b8a40f008}</v>
      </c>
      <c r="B8743" s="11">
        <f>タスク実績csv元!A8743</f>
        <v>45693</v>
      </c>
      <c r="C8743" s="54">
        <f>タスク実績csv元!F8743</f>
        <v>0.66666666666666663</v>
      </c>
      <c r="D8743" s="54">
        <f>タスク実績csv元!E8743</f>
        <v>0.64583333333333337</v>
      </c>
      <c r="E8743" t="str">
        <f>タスク実績csv元!I8743&amp;""</f>
        <v/>
      </c>
      <c r="F8743" t="str">
        <f>タスク実績csv元!D8743</f>
        <v>得意先の移行作業ミス整理</v>
      </c>
      <c r="G8743" t="str">
        <f t="shared" si="136"/>
        <v>INSERT INTO task_achivement(task_no,achive_date,end_time,start_time,task_detail,memo)VALUES('{3bfae8e9-f157-4a93-8f07-ee8b8a40f008}','2025/02/05','2025/02/05 16:00:00','2025/02/05 15:30:00','','得意先の移行作業ミス整理');</v>
      </c>
    </row>
    <row r="8744" spans="1:7">
      <c r="A8744" s="48" t="str">
        <f>_xlfn.XLOOKUP(_xlfn.XLOOKUP(MID(タスク実績csv元!C8744,1,SEARCH(":",タスク実績csv元!C8744)-1),リスト!F:F,リスト!G:G)&amp;MID(タスク実績csv元!C8744,SEARCH(":",タスク実績csv元!C8744),999),タスクDB!K:K,タスクDB!A:A)</f>
        <v>{3bfae8e9-f157-4a93-8f07-ee8b8a40f008}</v>
      </c>
      <c r="B8744" s="11">
        <f>タスク実績csv元!A8744</f>
        <v>45693</v>
      </c>
      <c r="C8744" s="54">
        <f>タスク実績csv元!F8744</f>
        <v>0.6875</v>
      </c>
      <c r="D8744" s="54">
        <f>タスク実績csv元!E8744</f>
        <v>0.66666666666666663</v>
      </c>
      <c r="E8744" t="str">
        <f>タスク実績csv元!I8744&amp;""</f>
        <v/>
      </c>
      <c r="F8744" t="str">
        <f>タスク実績csv元!D8744</f>
        <v>本番移行時のコールセンター業務について</v>
      </c>
      <c r="G8744" t="str">
        <f t="shared" si="136"/>
        <v>INSERT INTO task_achivement(task_no,achive_date,end_time,start_time,task_detail,memo)VALUES('{3bfae8e9-f157-4a93-8f07-ee8b8a40f008}','2025/02/05','2025/02/05 16:30:00','2025/02/05 16:00:00','','本番移行時のコールセンター業務について');</v>
      </c>
    </row>
    <row r="8745" spans="1:7">
      <c r="A8745" s="48" t="str">
        <f>_xlfn.XLOOKUP(_xlfn.XLOOKUP(MID(タスク実績csv元!C8745,1,SEARCH(":",タスク実績csv元!C8745)-1),リスト!F:F,リスト!G:G)&amp;MID(タスク実績csv元!C8745,SEARCH(":",タスク実績csv元!C8745),999),タスクDB!K:K,タスクDB!A:A)</f>
        <v>{eccefbf1-a852-44a0-af6a-c2c31b42f737}</v>
      </c>
      <c r="B8745" s="11">
        <f>タスク実績csv元!A8745</f>
        <v>45693</v>
      </c>
      <c r="C8745" s="54">
        <f>タスク実績csv元!F8745</f>
        <v>0.72916666666666663</v>
      </c>
      <c r="D8745" s="54">
        <f>タスク実績csv元!E8745</f>
        <v>0.6875</v>
      </c>
      <c r="E8745" t="str">
        <f>タスク実績csv元!I8745&amp;""</f>
        <v/>
      </c>
      <c r="F8745" t="str">
        <f>タスク実績csv元!D8745</f>
        <v>ツール作成フォロー(福井)</v>
      </c>
      <c r="G8745" t="str">
        <f t="shared" si="136"/>
        <v>INSERT INTO task_achivement(task_no,achive_date,end_time,start_time,task_detail,memo)VALUES('{eccefbf1-a852-44a0-af6a-c2c31b42f737}','2025/02/05','2025/02/05 17:30:00','2025/02/05 16:30:00','','ツール作成フォロー(福井)');</v>
      </c>
    </row>
    <row r="8746" spans="1:7">
      <c r="A8746" s="48" t="str">
        <f>_xlfn.XLOOKUP(_xlfn.XLOOKUP(MID(タスク実績csv元!C8746,1,SEARCH(":",タスク実績csv元!C8746)-1),リスト!F:F,リスト!G:G)&amp;MID(タスク実績csv元!C8746,SEARCH(":",タスク実績csv元!C8746),999),タスクDB!K:K,タスクDB!A:A)</f>
        <v>{eccefbf1-a852-44a0-af6a-c2c31b42f737}</v>
      </c>
      <c r="B8746" s="11">
        <f>タスク実績csv元!A8746</f>
        <v>45693</v>
      </c>
      <c r="C8746" s="54">
        <f>タスク実績csv元!F8746</f>
        <v>0.77083333333333337</v>
      </c>
      <c r="D8746" s="54">
        <f>タスク実績csv元!E8746</f>
        <v>0.72916666666666663</v>
      </c>
      <c r="E8746" t="str">
        <f>タスク実績csv元!I8746&amp;""</f>
        <v/>
      </c>
      <c r="F8746" t="str">
        <f>タスク実績csv元!D8746</f>
        <v>ユーザの移行について(小椋,　高山)</v>
      </c>
      <c r="G8746" t="str">
        <f t="shared" si="136"/>
        <v>INSERT INTO task_achivement(task_no,achive_date,end_time,start_time,task_detail,memo)VALUES('{eccefbf1-a852-44a0-af6a-c2c31b42f737}','2025/02/05','2025/02/05 18:30:00','2025/02/05 17:30:00','','ユーザの移行について(小椋,　高山)');</v>
      </c>
    </row>
    <row r="8747" spans="1:7">
      <c r="A8747" s="48" t="str">
        <f>_xlfn.XLOOKUP(_xlfn.XLOOKUP(MID(タスク実績csv元!C8747,1,SEARCH(":",タスク実績csv元!C8747)-1),リスト!F:F,リスト!G:G)&amp;MID(タスク実績csv元!C8747,SEARCH(":",タスク実績csv元!C8747),999),タスクDB!K:K,タスクDB!A:A)</f>
        <v>{3bfae8e9-f157-4a93-8f07-ee8b8a40f008}</v>
      </c>
      <c r="B8747" s="11">
        <f>タスク実績csv元!A8747</f>
        <v>45693</v>
      </c>
      <c r="C8747" s="54">
        <f>タスク実績csv元!F8747</f>
        <v>0.79166666666666663</v>
      </c>
      <c r="D8747" s="54">
        <f>タスク実績csv元!E8747</f>
        <v>0.77083333333333337</v>
      </c>
      <c r="E8747" t="str">
        <f>タスク実績csv元!I8747&amp;""</f>
        <v/>
      </c>
      <c r="F8747" t="str">
        <f>タスク実績csv元!D8747</f>
        <v>サービスの停止期間中作業について</v>
      </c>
      <c r="G8747" t="str">
        <f t="shared" si="136"/>
        <v>INSERT INTO task_achivement(task_no,achive_date,end_time,start_time,task_detail,memo)VALUES('{3bfae8e9-f157-4a93-8f07-ee8b8a40f008}','2025/02/05','2025/02/05 19:00:00','2025/02/05 18:30:00','','サービスの停止期間中作業について');</v>
      </c>
    </row>
    <row r="8748" spans="1:7">
      <c r="A8748" s="48" t="str">
        <f>_xlfn.XLOOKUP(_xlfn.XLOOKUP(MID(タスク実績csv元!C8748,1,SEARCH(":",タスク実績csv元!C8748)-1),リスト!F:F,リスト!G:G)&amp;MID(タスク実績csv元!C8748,SEARCH(":",タスク実績csv元!C8748),999),タスクDB!K:K,タスクDB!A:A)</f>
        <v>{d0d80a67-6f4b-4c2c-8010-bd45acbcca47}</v>
      </c>
      <c r="B8748" s="11">
        <f>タスク実績csv元!A8748</f>
        <v>45693</v>
      </c>
      <c r="C8748" s="54">
        <f>タスク実績csv元!F8748</f>
        <v>0.94791666666666663</v>
      </c>
      <c r="D8748" s="54">
        <f>タスク実績csv元!E8748</f>
        <v>0.91666666666666663</v>
      </c>
      <c r="E8748" t="str">
        <f>タスク実績csv元!I8748&amp;""</f>
        <v/>
      </c>
      <c r="F8748" t="str">
        <f>タスク実績csv元!D8748</f>
        <v>EndCustomerの参照更新テスト</v>
      </c>
      <c r="G8748" t="str">
        <f t="shared" si="136"/>
        <v>INSERT INTO task_achivement(task_no,achive_date,end_time,start_time,task_detail,memo)VALUES('{d0d80a67-6f4b-4c2c-8010-bd45acbcca47}','2025/02/05','2025/02/05 22:45:00','2025/02/05 22:00:00','','EndCustomerの参照更新テスト');</v>
      </c>
    </row>
    <row r="8749" spans="1:7">
      <c r="A8749" s="48" t="str">
        <f>_xlfn.XLOOKUP(_xlfn.XLOOKUP(MID(タスク実績csv元!C8749,1,SEARCH(":",タスク実績csv元!C8749)-1),リスト!F:F,リスト!G:G)&amp;MID(タスク実績csv元!C8749,SEARCH(":",タスク実績csv元!C8749),999),タスクDB!K:K,タスクDB!A:A)</f>
        <v>{d0d80a67-6f4b-4c2c-8010-bd45acbcca47}</v>
      </c>
      <c r="B8749" s="11">
        <f>タスク実績csv元!A8749</f>
        <v>45693</v>
      </c>
      <c r="C8749" s="54">
        <f>タスク実績csv元!F8749</f>
        <v>1</v>
      </c>
      <c r="D8749" s="54">
        <f>タスク実績csv元!E8749</f>
        <v>0.94791666666666663</v>
      </c>
      <c r="E8749" t="str">
        <f>タスク実績csv元!I8749&amp;""</f>
        <v/>
      </c>
      <c r="F8749" t="str">
        <f>タスク実績csv元!D8749</f>
        <v>品目Apex修正</v>
      </c>
      <c r="G8749" t="str">
        <f t="shared" si="136"/>
        <v>INSERT INTO task_achivement(task_no,achive_date,end_time,start_time,task_detail,memo)VALUES('{d0d80a67-6f4b-4c2c-8010-bd45acbcca47}','2025/02/05','2025/02/05 00:00:00','2025/02/05 22:45:00','','品目Apex修正');</v>
      </c>
    </row>
    <row r="8750" spans="1:7">
      <c r="A8750" s="48" t="str">
        <f>_xlfn.XLOOKUP(_xlfn.XLOOKUP(MID(タスク実績csv元!C8750,1,SEARCH(":",タスク実績csv元!C8750)-1),リスト!F:F,リスト!G:G)&amp;MID(タスク実績csv元!C8750,SEARCH(":",タスク実績csv元!C8750),999),タスクDB!K:K,タスクDB!A:A)</f>
        <v>{4c39d40d-b35f-4cfa-b549-6c5de24454e2}</v>
      </c>
      <c r="B8750" s="11">
        <f>タスク実績csv元!A8750</f>
        <v>45694</v>
      </c>
      <c r="C8750" s="54">
        <f>タスク実績csv元!F8750</f>
        <v>0.40625</v>
      </c>
      <c r="D8750" s="54">
        <f>タスク実績csv元!E8750</f>
        <v>0.39583333333333331</v>
      </c>
      <c r="E8750" t="str">
        <f>タスク実績csv元!I8750&amp;""</f>
        <v/>
      </c>
      <c r="F8750" t="str">
        <f>タスク実績csv元!D8750</f>
        <v>朝会</v>
      </c>
      <c r="G8750" t="str">
        <f t="shared" si="136"/>
        <v>INSERT INTO task_achivement(task_no,achive_date,end_time,start_time,task_detail,memo)VALUES('{4c39d40d-b35f-4cfa-b549-6c5de24454e2}','2025/02/06','2025/02/06 09:45:00','2025/02/06 09:30:00','','朝会');</v>
      </c>
    </row>
    <row r="8751" spans="1:7">
      <c r="A8751" s="48" t="str">
        <f>_xlfn.XLOOKUP(_xlfn.XLOOKUP(MID(タスク実績csv元!C8751,1,SEARCH(":",タスク実績csv元!C8751)-1),リスト!F:F,リスト!G:G)&amp;MID(タスク実績csv元!C8751,SEARCH(":",タスク実績csv元!C8751),999),タスクDB!K:K,タスクDB!A:A)</f>
        <v>{78279889-3b63-4eb3-941f-1aba0877d298}</v>
      </c>
      <c r="B8751" s="11">
        <f>タスク実績csv元!A8751</f>
        <v>45694</v>
      </c>
      <c r="C8751" s="54">
        <f>タスク実績csv元!F8751</f>
        <v>0.41666666666666669</v>
      </c>
      <c r="D8751" s="54">
        <f>タスク実績csv元!E8751</f>
        <v>0.40625</v>
      </c>
      <c r="E8751" t="str">
        <f>タスク実績csv元!I8751&amp;""</f>
        <v/>
      </c>
      <c r="F8751" t="str">
        <f>タスク実績csv元!D8751</f>
        <v>WO情報確認</v>
      </c>
      <c r="G8751" t="str">
        <f t="shared" si="136"/>
        <v>INSERT INTO task_achivement(task_no,achive_date,end_time,start_time,task_detail,memo)VALUES('{78279889-3b63-4eb3-941f-1aba0877d298}','2025/02/06','2025/02/06 10:00:00','2025/02/06 09:45:00','','WO情報確認');</v>
      </c>
    </row>
    <row r="8752" spans="1:7">
      <c r="A8752" s="48" t="str">
        <f>_xlfn.XLOOKUP(_xlfn.XLOOKUP(MID(タスク実績csv元!C8752,1,SEARCH(":",タスク実績csv元!C8752)-1),リスト!F:F,リスト!G:G)&amp;MID(タスク実績csv元!C8752,SEARCH(":",タスク実績csv元!C8752),999),タスクDB!K:K,タスクDB!A:A)</f>
        <v>{d0d80a67-6f4b-4c2c-8010-bd45acbcca47}</v>
      </c>
      <c r="B8752" s="11">
        <f>タスク実績csv元!A8752</f>
        <v>45694</v>
      </c>
      <c r="C8752" s="54">
        <f>タスク実績csv元!F8752</f>
        <v>0.4375</v>
      </c>
      <c r="D8752" s="54">
        <f>タスク実績csv元!E8752</f>
        <v>0.41666666666666669</v>
      </c>
      <c r="E8752" t="str">
        <f>タスク実績csv元!I8752&amp;""</f>
        <v/>
      </c>
      <c r="F8752" t="str">
        <f>タスク実績csv元!D8752</f>
        <v>納入機器作成テスト</v>
      </c>
      <c r="G8752" t="str">
        <f t="shared" si="136"/>
        <v>INSERT INTO task_achivement(task_no,achive_date,end_time,start_time,task_detail,memo)VALUES('{d0d80a67-6f4b-4c2c-8010-bd45acbcca47}','2025/02/06','2025/02/06 10:30:00','2025/02/06 10:00:00','','納入機器作成テスト');</v>
      </c>
    </row>
    <row r="8753" spans="1:7">
      <c r="A8753" s="48" t="str">
        <f>_xlfn.XLOOKUP(_xlfn.XLOOKUP(MID(タスク実績csv元!C8753,1,SEARCH(":",タスク実績csv元!C8753)-1),リスト!F:F,リスト!G:G)&amp;MID(タスク実績csv元!C8753,SEARCH(":",タスク実績csv元!C8753),999),タスクDB!K:K,タスクDB!A:A)</f>
        <v>{d0d80a67-6f4b-4c2c-8010-bd45acbcca47}</v>
      </c>
      <c r="B8753" s="11">
        <f>タスク実績csv元!A8753</f>
        <v>45694</v>
      </c>
      <c r="C8753" s="54">
        <f>タスク実績csv元!F8753</f>
        <v>0.45833333333333331</v>
      </c>
      <c r="D8753" s="54">
        <f>タスク実績csv元!E8753</f>
        <v>0.4375</v>
      </c>
      <c r="E8753" t="str">
        <f>タスク実績csv元!I8753&amp;""</f>
        <v/>
      </c>
      <c r="F8753" t="str">
        <f>タスク実績csv元!D8753</f>
        <v>週次資料更新</v>
      </c>
      <c r="G8753" t="str">
        <f t="shared" si="136"/>
        <v>INSERT INTO task_achivement(task_no,achive_date,end_time,start_time,task_detail,memo)VALUES('{d0d80a67-6f4b-4c2c-8010-bd45acbcca47}','2025/02/06','2025/02/06 11:00:00','2025/02/06 10:30:00','','週次資料更新');</v>
      </c>
    </row>
    <row r="8754" spans="1:7">
      <c r="A8754" s="48" t="str">
        <f>_xlfn.XLOOKUP(_xlfn.XLOOKUP(MID(タスク実績csv元!C8754,1,SEARCH(":",タスク実績csv元!C8754)-1),リスト!F:F,リスト!G:G)&amp;MID(タスク実績csv元!C8754,SEARCH(":",タスク実績csv元!C8754),999),タスクDB!K:K,タスクDB!A:A)</f>
        <v>{d0d80a67-6f4b-4c2c-8010-bd45acbcca47}</v>
      </c>
      <c r="B8754" s="11">
        <f>タスク実績csv元!A8754</f>
        <v>45694</v>
      </c>
      <c r="C8754" s="54">
        <f>タスク実績csv元!F8754</f>
        <v>0.5</v>
      </c>
      <c r="D8754" s="54">
        <f>タスク実績csv元!E8754</f>
        <v>0.47916666666666669</v>
      </c>
      <c r="E8754" t="str">
        <f>タスク実績csv元!I8754&amp;""</f>
        <v/>
      </c>
      <c r="F8754" t="str">
        <f>タスク実績csv元!D8754</f>
        <v>backlogリリース報告準備</v>
      </c>
      <c r="G8754" t="str">
        <f t="shared" si="136"/>
        <v>INSERT INTO task_achivement(task_no,achive_date,end_time,start_time,task_detail,memo)VALUES('{d0d80a67-6f4b-4c2c-8010-bd45acbcca47}','2025/02/06','2025/02/06 12:00:00','2025/02/06 11:30:00','','backlogリリース報告準備');</v>
      </c>
    </row>
    <row r="8755" spans="1:7">
      <c r="A8755" s="48" t="str">
        <f>_xlfn.XLOOKUP(_xlfn.XLOOKUP(MID(タスク実績csv元!C8755,1,SEARCH(":",タスク実績csv元!C8755)-1),リスト!F:F,リスト!G:G)&amp;MID(タスク実績csv元!C8755,SEARCH(":",タスク実績csv元!C8755),999),タスクDB!K:K,タスクDB!A:A)</f>
        <v>{8bf29be6-00eb-4704-99d7-d935cf00aff3}</v>
      </c>
      <c r="B8755" s="11">
        <f>タスク実績csv元!A8755</f>
        <v>45694</v>
      </c>
      <c r="C8755" s="54">
        <f>タスク実績csv元!F8755</f>
        <v>0.58333333333333337</v>
      </c>
      <c r="D8755" s="54">
        <f>タスク実績csv元!E8755</f>
        <v>0.54166666666666663</v>
      </c>
      <c r="E8755" t="str">
        <f>タスク実績csv元!I8755&amp;""</f>
        <v/>
      </c>
      <c r="F8755" t="str">
        <f>タスク実績csv元!D8755</f>
        <v>本番移行準備</v>
      </c>
      <c r="G8755" t="str">
        <f t="shared" si="136"/>
        <v>INSERT INTO task_achivement(task_no,achive_date,end_time,start_time,task_detail,memo)VALUES('{8bf29be6-00eb-4704-99d7-d935cf00aff3}','2025/02/06','2025/02/06 14:00:00','2025/02/06 13:00:00','','本番移行準備');</v>
      </c>
    </row>
    <row r="8756" spans="1:7">
      <c r="A8756" s="48" t="str">
        <f>_xlfn.XLOOKUP(_xlfn.XLOOKUP(MID(タスク実績csv元!C8756,1,SEARCH(":",タスク実績csv元!C8756)-1),リスト!F:F,リスト!G:G)&amp;MID(タスク実績csv元!C8756,SEARCH(":",タスク実績csv元!C8756),999),タスクDB!K:K,タスクDB!A:A)</f>
        <v>{8bf29be6-00eb-4704-99d7-d935cf00aff3}</v>
      </c>
      <c r="B8756" s="11">
        <f>タスク実績csv元!A8756</f>
        <v>45694</v>
      </c>
      <c r="C8756" s="54">
        <f>タスク実績csv元!F8756</f>
        <v>0.59375</v>
      </c>
      <c r="D8756" s="54">
        <f>タスク実績csv元!E8756</f>
        <v>0.58333333333333337</v>
      </c>
      <c r="E8756" t="str">
        <f>タスク実績csv元!I8756&amp;""</f>
        <v/>
      </c>
      <c r="F8756" t="str">
        <f>タスク実績csv元!D8756</f>
        <v>SWTD010のバッチサイズエラー関連</v>
      </c>
      <c r="G8756" t="str">
        <f t="shared" si="136"/>
        <v>INSERT INTO task_achivement(task_no,achive_date,end_time,start_time,task_detail,memo)VALUES('{8bf29be6-00eb-4704-99d7-d935cf00aff3}','2025/02/06','2025/02/06 14:15:00','2025/02/06 14:00:00','','SWTD010のバッチサイズエラー関連');</v>
      </c>
    </row>
    <row r="8757" spans="1:7">
      <c r="A8757" s="48" t="str">
        <f>_xlfn.XLOOKUP(_xlfn.XLOOKUP(MID(タスク実績csv元!C8757,1,SEARCH(":",タスク実績csv元!C8757)-1),リスト!F:F,リスト!G:G)&amp;MID(タスク実績csv元!C8757,SEARCH(":",タスク実績csv元!C8757),999),タスクDB!K:K,タスクDB!A:A)</f>
        <v>{8bf29be6-00eb-4704-99d7-d935cf00aff3}</v>
      </c>
      <c r="B8757" s="11">
        <f>タスク実績csv元!A8757</f>
        <v>45694</v>
      </c>
      <c r="C8757" s="54">
        <f>タスク実績csv元!F8757</f>
        <v>0.625</v>
      </c>
      <c r="D8757" s="54">
        <f>タスク実績csv元!E8757</f>
        <v>0.59375</v>
      </c>
      <c r="E8757" t="str">
        <f>タスク実績csv元!I8757&amp;""</f>
        <v/>
      </c>
      <c r="F8757" t="str">
        <f>タスク実績csv元!D8757</f>
        <v>UAT進捗</v>
      </c>
      <c r="G8757" t="str">
        <f t="shared" si="136"/>
        <v>INSERT INTO task_achivement(task_no,achive_date,end_time,start_time,task_detail,memo)VALUES('{8bf29be6-00eb-4704-99d7-d935cf00aff3}','2025/02/06','2025/02/06 15:00:00','2025/02/06 14:15:00','','UAT進捗');</v>
      </c>
    </row>
    <row r="8758" spans="1:7">
      <c r="A8758" s="48" t="str">
        <f>_xlfn.XLOOKUP(_xlfn.XLOOKUP(MID(タスク実績csv元!C8758,1,SEARCH(":",タスク実績csv元!C8758)-1),リスト!F:F,リスト!G:G)&amp;MID(タスク実績csv元!C8758,SEARCH(":",タスク実績csv元!C8758),999),タスクDB!K:K,タスクDB!A:A)</f>
        <v>{8bf29be6-00eb-4704-99d7-d935cf00aff3}</v>
      </c>
      <c r="B8758" s="11">
        <f>タスク実績csv元!A8758</f>
        <v>45694</v>
      </c>
      <c r="C8758" s="54">
        <f>タスク実績csv元!F8758</f>
        <v>0.66666666666666663</v>
      </c>
      <c r="D8758" s="54">
        <f>タスク実績csv元!E8758</f>
        <v>0.625</v>
      </c>
      <c r="E8758" t="str">
        <f>タスク実績csv元!I8758&amp;""</f>
        <v/>
      </c>
      <c r="F8758" t="str">
        <f>タスク実績csv元!D8758</f>
        <v>OTC定例</v>
      </c>
      <c r="G8758" t="str">
        <f t="shared" si="136"/>
        <v>INSERT INTO task_achivement(task_no,achive_date,end_time,start_time,task_detail,memo)VALUES('{8bf29be6-00eb-4704-99d7-d935cf00aff3}','2025/02/06','2025/02/06 16:00:00','2025/02/06 15:00:00','','OTC定例');</v>
      </c>
    </row>
    <row r="8759" spans="1:7">
      <c r="A8759" s="48" t="str">
        <f>_xlfn.XLOOKUP(_xlfn.XLOOKUP(MID(タスク実績csv元!C8759,1,SEARCH(":",タスク実績csv元!C8759)-1),リスト!F:F,リスト!G:G)&amp;MID(タスク実績csv元!C8759,SEARCH(":",タスク実績csv元!C8759),999),タスクDB!K:K,タスクDB!A:A)</f>
        <v>{4c39d40d-b35f-4cfa-b549-6c5de24454e2}</v>
      </c>
      <c r="B8759" s="11">
        <f>タスク実績csv元!A8759</f>
        <v>45694</v>
      </c>
      <c r="C8759" s="54">
        <f>タスク実績csv元!F8759</f>
        <v>0.6875</v>
      </c>
      <c r="D8759" s="54">
        <f>タスク実績csv元!E8759</f>
        <v>0.66666666666666663</v>
      </c>
      <c r="E8759" t="str">
        <f>タスク実績csv元!I8759&amp;""</f>
        <v/>
      </c>
      <c r="F8759" t="str">
        <f>タスク実績csv元!D8759</f>
        <v>DS質問(張)</v>
      </c>
      <c r="G8759" t="str">
        <f t="shared" si="136"/>
        <v>INSERT INTO task_achivement(task_no,achive_date,end_time,start_time,task_detail,memo)VALUES('{4c39d40d-b35f-4cfa-b549-6c5de24454e2}','2025/02/06','2025/02/06 16:30:00','2025/02/06 16:00:00','','DS質問(張)');</v>
      </c>
    </row>
    <row r="8760" spans="1:7">
      <c r="A8760" s="48" t="str">
        <f>_xlfn.XLOOKUP(_xlfn.XLOOKUP(MID(タスク実績csv元!C8760,1,SEARCH(":",タスク実績csv元!C8760)-1),リスト!F:F,リスト!G:G)&amp;MID(タスク実績csv元!C8760,SEARCH(":",タスク実績csv元!C8760),999),タスクDB!K:K,タスクDB!A:A)</f>
        <v>{3bfae8e9-f157-4a93-8f07-ee8b8a40f008}</v>
      </c>
      <c r="B8760" s="11">
        <f>タスク実績csv元!A8760</f>
        <v>45694</v>
      </c>
      <c r="C8760" s="54">
        <f>タスク実績csv元!F8760</f>
        <v>0.72916666666666663</v>
      </c>
      <c r="D8760" s="54">
        <f>タスク実績csv元!E8760</f>
        <v>0.70833333333333337</v>
      </c>
      <c r="E8760" t="str">
        <f>タスク実績csv元!I8760&amp;""</f>
        <v/>
      </c>
      <c r="F8760" t="str">
        <f>タスク実績csv元!D8760</f>
        <v>リハ用のデータ提供依頼</v>
      </c>
      <c r="G8760" t="str">
        <f t="shared" si="136"/>
        <v>INSERT INTO task_achivement(task_no,achive_date,end_time,start_time,task_detail,memo)VALUES('{3bfae8e9-f157-4a93-8f07-ee8b8a40f008}','2025/02/06','2025/02/06 17:30:00','2025/02/06 17:00:00','','リハ用のデータ提供依頼');</v>
      </c>
    </row>
    <row r="8761" spans="1:7">
      <c r="A8761" s="48" t="str">
        <f>_xlfn.XLOOKUP(_xlfn.XLOOKUP(MID(タスク実績csv元!C8761,1,SEARCH(":",タスク実績csv元!C8761)-1),リスト!F:F,リスト!G:G)&amp;MID(タスク実績csv元!C8761,SEARCH(":",タスク実績csv元!C8761),999),タスクDB!K:K,タスクDB!A:A)</f>
        <v>{78279889-3b63-4eb3-941f-1aba0877d298}</v>
      </c>
      <c r="B8761" s="11">
        <f>タスク実績csv元!A8761</f>
        <v>45694</v>
      </c>
      <c r="C8761" s="54">
        <f>タスク実績csv元!F8761</f>
        <v>0.78125</v>
      </c>
      <c r="D8761" s="54">
        <f>タスク実績csv元!E8761</f>
        <v>0.76041666666666663</v>
      </c>
      <c r="E8761" t="str">
        <f>タスク実績csv元!I8761&amp;""</f>
        <v/>
      </c>
      <c r="F8761" t="str">
        <f>タスク実績csv元!D8761</f>
        <v>スポット売上連携データ抽出</v>
      </c>
      <c r="G8761" t="str">
        <f t="shared" si="136"/>
        <v>INSERT INTO task_achivement(task_no,achive_date,end_time,start_time,task_detail,memo)VALUES('{78279889-3b63-4eb3-941f-1aba0877d298}','2025/02/06','2025/02/06 18:45:00','2025/02/06 18:15:00','','スポット売上連携データ抽出');</v>
      </c>
    </row>
    <row r="8762" spans="1:7">
      <c r="A8762" s="48" t="str">
        <f>_xlfn.XLOOKUP(_xlfn.XLOOKUP(MID(タスク実績csv元!C8762,1,SEARCH(":",タスク実績csv元!C8762)-1),リスト!F:F,リスト!G:G)&amp;MID(タスク実績csv元!C8762,SEARCH(":",タスク実績csv元!C8762),999),タスクDB!K:K,タスクDB!A:A)</f>
        <v>{3bfae8e9-f157-4a93-8f07-ee8b8a40f008}</v>
      </c>
      <c r="B8762" s="11">
        <f>タスク実績csv元!A8762</f>
        <v>45694</v>
      </c>
      <c r="C8762" s="54">
        <f>タスク実績csv元!F8762</f>
        <v>0.82291666666666663</v>
      </c>
      <c r="D8762" s="54">
        <f>タスク実績csv元!E8762</f>
        <v>0.78125</v>
      </c>
      <c r="E8762" t="str">
        <f>タスク実績csv元!I8762&amp;""</f>
        <v/>
      </c>
      <c r="F8762" t="str">
        <f>タスク実績csv元!D8762</f>
        <v>リハ用のデータ提供依頼</v>
      </c>
      <c r="G8762" t="str">
        <f t="shared" si="136"/>
        <v>INSERT INTO task_achivement(task_no,achive_date,end_time,start_time,task_detail,memo)VALUES('{3bfae8e9-f157-4a93-8f07-ee8b8a40f008}','2025/02/06','2025/02/06 19:45:00','2025/02/06 18:45:00','','リハ用のデータ提供依頼');</v>
      </c>
    </row>
    <row r="8763" spans="1:7">
      <c r="A8763" s="48" t="str">
        <f>_xlfn.XLOOKUP(_xlfn.XLOOKUP(MID(タスク実績csv元!C8763,1,SEARCH(":",タスク実績csv元!C8763)-1),リスト!F:F,リスト!G:G)&amp;MID(タスク実績csv元!C8763,SEARCH(":",タスク実績csv元!C8763),999),タスクDB!K:K,タスクDB!A:A)</f>
        <v>{4c39d40d-b35f-4cfa-b549-6c5de24454e2}</v>
      </c>
      <c r="B8763" s="11">
        <f>タスク実績csv元!A8763</f>
        <v>45695</v>
      </c>
      <c r="C8763" s="54">
        <f>タスク実績csv元!F8763</f>
        <v>0.40625</v>
      </c>
      <c r="D8763" s="54">
        <f>タスク実績csv元!E8763</f>
        <v>0.39583333333333331</v>
      </c>
      <c r="E8763" t="str">
        <f>タスク実績csv元!I8763&amp;""</f>
        <v/>
      </c>
      <c r="F8763" t="str">
        <f>タスク実績csv元!D8763</f>
        <v>朝会</v>
      </c>
      <c r="G8763" t="str">
        <f t="shared" si="136"/>
        <v>INSERT INTO task_achivement(task_no,achive_date,end_time,start_time,task_detail,memo)VALUES('{4c39d40d-b35f-4cfa-b549-6c5de24454e2}','2025/02/07','2025/02/07 09:45:00','2025/02/07 09:30:00','','朝会');</v>
      </c>
    </row>
    <row r="8764" spans="1:7">
      <c r="A8764" s="48" t="str">
        <f>_xlfn.XLOOKUP(_xlfn.XLOOKUP(MID(タスク実績csv元!C8764,1,SEARCH(":",タスク実績csv元!C8764)-1),リスト!F:F,リスト!G:G)&amp;MID(タスク実績csv元!C8764,SEARCH(":",タスク実績csv元!C8764),999),タスクDB!K:K,タスクDB!A:A)</f>
        <v>{d0d80a67-6f4b-4c2c-8010-bd45acbcca47}</v>
      </c>
      <c r="B8764" s="11">
        <f>タスク実績csv元!A8764</f>
        <v>45695</v>
      </c>
      <c r="C8764" s="54">
        <f>タスク実績csv元!F8764</f>
        <v>0.41666666666666669</v>
      </c>
      <c r="D8764" s="54">
        <f>タスク実績csv元!E8764</f>
        <v>0.40625</v>
      </c>
      <c r="E8764" t="str">
        <f>タスク実績csv元!I8764&amp;""</f>
        <v/>
      </c>
      <c r="F8764" t="str">
        <f>タスク実績csv元!D8764</f>
        <v>移行リハの状況整理</v>
      </c>
      <c r="G8764" t="str">
        <f t="shared" si="136"/>
        <v>INSERT INTO task_achivement(task_no,achive_date,end_time,start_time,task_detail,memo)VALUES('{d0d80a67-6f4b-4c2c-8010-bd45acbcca47}','2025/02/07','2025/02/07 10:00:00','2025/02/07 09:45:00','','移行リハの状況整理');</v>
      </c>
    </row>
    <row r="8765" spans="1:7">
      <c r="A8765" s="48" t="str">
        <f>_xlfn.XLOOKUP(_xlfn.XLOOKUP(MID(タスク実績csv元!C8765,1,SEARCH(":",タスク実績csv元!C8765)-1),リスト!F:F,リスト!G:G)&amp;MID(タスク実績csv元!C8765,SEARCH(":",タスク実績csv元!C8765),999),タスクDB!K:K,タスクDB!A:A)</f>
        <v>{eccefbf1-a852-44a0-af6a-c2c31b42f737}</v>
      </c>
      <c r="B8765" s="11">
        <f>タスク実績csv元!A8765</f>
        <v>45695</v>
      </c>
      <c r="C8765" s="54">
        <f>タスク実績csv元!F8765</f>
        <v>0.44791666666666669</v>
      </c>
      <c r="D8765" s="54">
        <f>タスク実績csv元!E8765</f>
        <v>0.41666666666666669</v>
      </c>
      <c r="E8765" t="str">
        <f>タスク実績csv元!I8765&amp;""</f>
        <v/>
      </c>
      <c r="F8765" t="str">
        <f>タスク実績csv元!D8765</f>
        <v>削除項目の整理対応(福井)</v>
      </c>
      <c r="G8765" t="str">
        <f t="shared" si="136"/>
        <v>INSERT INTO task_achivement(task_no,achive_date,end_time,start_time,task_detail,memo)VALUES('{eccefbf1-a852-44a0-af6a-c2c31b42f737}','2025/02/07','2025/02/07 10:45:00','2025/02/07 10:00:00','','削除項目の整理対応(福井)');</v>
      </c>
    </row>
    <row r="8766" spans="1:7">
      <c r="A8766" s="48" t="str">
        <f>_xlfn.XLOOKUP(_xlfn.XLOOKUP(MID(タスク実績csv元!C8766,1,SEARCH(":",タスク実績csv元!C8766)-1),リスト!F:F,リスト!G:G)&amp;MID(タスク実績csv元!C8766,SEARCH(":",タスク実績csv元!C8766),999),タスクDB!K:K,タスクDB!A:A)</f>
        <v>{78279889-3b63-4eb3-941f-1aba0877d298}</v>
      </c>
      <c r="B8766" s="11">
        <f>タスク実績csv元!A8766</f>
        <v>45695</v>
      </c>
      <c r="C8766" s="54">
        <f>タスク実績csv元!F8766</f>
        <v>0.45833333333333331</v>
      </c>
      <c r="D8766" s="54">
        <f>タスク実績csv元!E8766</f>
        <v>0.44791666666666669</v>
      </c>
      <c r="E8766" t="str">
        <f>タスク実績csv元!I8766&amp;""</f>
        <v/>
      </c>
      <c r="F8766" t="str">
        <f>タスク実績csv元!D8766</f>
        <v>エラー確認</v>
      </c>
      <c r="G8766" t="str">
        <f t="shared" si="136"/>
        <v>INSERT INTO task_achivement(task_no,achive_date,end_time,start_time,task_detail,memo)VALUES('{78279889-3b63-4eb3-941f-1aba0877d298}','2025/02/07','2025/02/07 11:00:00','2025/02/07 10:45:00','','エラー確認');</v>
      </c>
    </row>
    <row r="8767" spans="1:7">
      <c r="A8767" s="48" t="str">
        <f>_xlfn.XLOOKUP(_xlfn.XLOOKUP(MID(タスク実績csv元!C8767,1,SEARCH(":",タスク実績csv元!C8767)-1),リスト!F:F,リスト!G:G)&amp;MID(タスク実績csv元!C8767,SEARCH(":",タスク実績csv元!C8767),999),タスクDB!K:K,タスクDB!A:A)</f>
        <v>{8bf29be6-00eb-4704-99d7-d935cf00aff3}</v>
      </c>
      <c r="B8767" s="11">
        <f>タスク実績csv元!A8767</f>
        <v>45695</v>
      </c>
      <c r="C8767" s="54">
        <f>タスク実績csv元!F8767</f>
        <v>0.5</v>
      </c>
      <c r="D8767" s="54">
        <f>タスク実績csv元!E8767</f>
        <v>0.45833333333333331</v>
      </c>
      <c r="E8767" t="str">
        <f>タスク実績csv元!I8767&amp;""</f>
        <v/>
      </c>
      <c r="F8767" t="str">
        <f>タスク実績csv元!D8767</f>
        <v>週次報告</v>
      </c>
      <c r="G8767" t="str">
        <f t="shared" si="136"/>
        <v>INSERT INTO task_achivement(task_no,achive_date,end_time,start_time,task_detail,memo)VALUES('{8bf29be6-00eb-4704-99d7-d935cf00aff3}','2025/02/07','2025/02/07 12:00:00','2025/02/07 11:00:00','','週次報告');</v>
      </c>
    </row>
    <row r="8768" spans="1:7">
      <c r="A8768" s="48" t="str">
        <f>_xlfn.XLOOKUP(_xlfn.XLOOKUP(MID(タスク実績csv元!C8768,1,SEARCH(":",タスク実績csv元!C8768)-1),リスト!F:F,リスト!G:G)&amp;MID(タスク実績csv元!C8768,SEARCH(":",タスク実績csv元!C8768),999),タスクDB!K:K,タスクDB!A:A)</f>
        <v>{8bf29be6-00eb-4704-99d7-d935cf00aff3}</v>
      </c>
      <c r="B8768" s="11">
        <f>タスク実績csv元!A8768</f>
        <v>45695</v>
      </c>
      <c r="C8768" s="54">
        <f>タスク実績csv元!F8768</f>
        <v>0.625</v>
      </c>
      <c r="D8768" s="54">
        <f>タスク実績csv元!E8768</f>
        <v>0.54166666666666663</v>
      </c>
      <c r="E8768" t="str">
        <f>タスク実績csv元!I8768&amp;""</f>
        <v/>
      </c>
      <c r="F8768" t="str">
        <f>タスク実績csv元!D8768</f>
        <v>課題セッション</v>
      </c>
      <c r="G8768" t="str">
        <f t="shared" si="136"/>
        <v>INSERT INTO task_achivement(task_no,achive_date,end_time,start_time,task_detail,memo)VALUES('{8bf29be6-00eb-4704-99d7-d935cf00aff3}','2025/02/07','2025/02/07 15:00:00','2025/02/07 13:00:00','','課題セッション');</v>
      </c>
    </row>
    <row r="8769" spans="1:7">
      <c r="A8769" s="48" t="str">
        <f>_xlfn.XLOOKUP(_xlfn.XLOOKUP(MID(タスク実績csv元!C8769,1,SEARCH(":",タスク実績csv元!C8769)-1),リスト!F:F,リスト!G:G)&amp;MID(タスク実績csv元!C8769,SEARCH(":",タスク実績csv元!C8769),999),タスクDB!K:K,タスクDB!A:A)</f>
        <v>{8bf29be6-00eb-4704-99d7-d935cf00aff3}</v>
      </c>
      <c r="B8769" s="11">
        <f>タスク実績csv元!A8769</f>
        <v>45695</v>
      </c>
      <c r="C8769" s="54">
        <f>タスク実績csv元!F8769</f>
        <v>0.70833333333333337</v>
      </c>
      <c r="D8769" s="54">
        <f>タスク実績csv元!E8769</f>
        <v>0.625</v>
      </c>
      <c r="E8769" t="str">
        <f>タスク実績csv元!I8769&amp;""</f>
        <v/>
      </c>
      <c r="F8769" t="str">
        <f>タスク実績csv元!D8769</f>
        <v>購入品発注フォロー</v>
      </c>
      <c r="G8769" t="str">
        <f t="shared" si="136"/>
        <v>INSERT INTO task_achivement(task_no,achive_date,end_time,start_time,task_detail,memo)VALUES('{8bf29be6-00eb-4704-99d7-d935cf00aff3}','2025/02/07','2025/02/07 17:00:00','2025/02/07 15:00:00','','購入品発注フォロー');</v>
      </c>
    </row>
    <row r="8770" spans="1:7">
      <c r="A8770" s="48" t="str">
        <f>_xlfn.XLOOKUP(_xlfn.XLOOKUP(MID(タスク実績csv元!C8770,1,SEARCH(":",タスク実績csv元!C8770)-1),リスト!F:F,リスト!G:G)&amp;MID(タスク実績csv元!C8770,SEARCH(":",タスク実績csv元!C8770),999),タスクDB!K:K,タスクDB!A:A)</f>
        <v>{eccefbf1-a852-44a0-af6a-c2c31b42f737}</v>
      </c>
      <c r="B8770" s="11">
        <f>タスク実績csv元!A8770</f>
        <v>45695</v>
      </c>
      <c r="C8770" s="54">
        <f>タスク実績csv元!F8770</f>
        <v>0.72916666666666663</v>
      </c>
      <c r="D8770" s="54">
        <f>タスク実績csv元!E8770</f>
        <v>0.70833333333333337</v>
      </c>
      <c r="E8770" t="str">
        <f>タスク実績csv元!I8770&amp;""</f>
        <v/>
      </c>
      <c r="F8770" t="str">
        <f>タスク実績csv元!D8770</f>
        <v>出荷日カレンダーの運用(福井)</v>
      </c>
      <c r="G8770" t="str">
        <f t="shared" si="136"/>
        <v>INSERT INTO task_achivement(task_no,achive_date,end_time,start_time,task_detail,memo)VALUES('{eccefbf1-a852-44a0-af6a-c2c31b42f737}','2025/02/07','2025/02/07 17:30:00','2025/02/07 17:00:00','','出荷日カレンダーの運用(福井)');</v>
      </c>
    </row>
    <row r="8771" spans="1:7">
      <c r="A8771" s="48" t="str">
        <f>_xlfn.XLOOKUP(_xlfn.XLOOKUP(MID(タスク実績csv元!C8771,1,SEARCH(":",タスク実績csv元!C8771)-1),リスト!F:F,リスト!G:G)&amp;MID(タスク実績csv元!C8771,SEARCH(":",タスク実績csv元!C8771),999),タスクDB!K:K,タスクDB!A:A)</f>
        <v>{78279889-3b63-4eb3-941f-1aba0877d298}</v>
      </c>
      <c r="B8771" s="11">
        <f>タスク実績csv元!A8771</f>
        <v>45695</v>
      </c>
      <c r="C8771" s="54">
        <f>タスク実績csv元!F8771</f>
        <v>0.78125</v>
      </c>
      <c r="D8771" s="54">
        <f>タスク実績csv元!E8771</f>
        <v>0.75</v>
      </c>
      <c r="E8771" t="str">
        <f>タスク実績csv元!I8771&amp;""</f>
        <v/>
      </c>
      <c r="F8771" t="str">
        <f>タスク実績csv元!D8771</f>
        <v>IP制限に伴う連携エラー</v>
      </c>
      <c r="G8771" t="str">
        <f t="shared" ref="G8771:G8834" si="137">IF(B8771=0,"","INSERT INTO task_achivement("&amp;$A$1&amp;","&amp;$B$1&amp;","&amp;$C$1&amp;","&amp;$D$1&amp;","&amp;$E$1&amp;","&amp;$F$1&amp;")VALUES('"&amp;A8771&amp;"',"&amp;IF(B8771="","null","'"&amp;TEXT(B8771,"yyyy/MM/dd")&amp;"'")&amp;","&amp;IF(C8771="","null","'"&amp;TEXT(B8771,"yyyy/MM/dd")&amp;" "&amp;TEXT(C8771,"HH:mm:ss")&amp;"'")&amp;","&amp;IF(D8771="","null","'"&amp;TEXT(B8771,"yyyy/MM/dd")&amp;" "&amp;TEXT(D8771,"HH:mm:ss")&amp;"'")&amp;",'"&amp;E8771&amp;"','"&amp;F8771&amp;"');")</f>
        <v>INSERT INTO task_achivement(task_no,achive_date,end_time,start_time,task_detail,memo)VALUES('{78279889-3b63-4eb3-941f-1aba0877d298}','2025/02/07','2025/02/07 18:45:00','2025/02/07 18:00:00','','IP制限に伴う連携エラー');</v>
      </c>
    </row>
    <row r="8772" spans="1:7">
      <c r="A8772" s="48" t="str">
        <f>_xlfn.XLOOKUP(_xlfn.XLOOKUP(MID(タスク実績csv元!C8772,1,SEARCH(":",タスク実績csv元!C8772)-1),リスト!F:F,リスト!G:G)&amp;MID(タスク実績csv元!C8772,SEARCH(":",タスク実績csv元!C8772),999),タスクDB!K:K,タスクDB!A:A)</f>
        <v>{d0d80a67-6f4b-4c2c-8010-bd45acbcca47}</v>
      </c>
      <c r="B8772" s="11">
        <f>タスク実績csv元!A8772</f>
        <v>45698</v>
      </c>
      <c r="C8772" s="54">
        <f>タスク実績csv元!F8772</f>
        <v>0.39583333333333331</v>
      </c>
      <c r="D8772" s="54">
        <f>タスク実績csv元!E8772</f>
        <v>0.375</v>
      </c>
      <c r="E8772" t="str">
        <f>タスク実績csv元!I8772&amp;""</f>
        <v/>
      </c>
      <c r="F8772" t="str">
        <f>タスク実績csv元!D8772</f>
        <v>sysfull2リフレッシュ、SVMX定例準備</v>
      </c>
      <c r="G8772" t="str">
        <f t="shared" si="137"/>
        <v>INSERT INTO task_achivement(task_no,achive_date,end_time,start_time,task_detail,memo)VALUES('{d0d80a67-6f4b-4c2c-8010-bd45acbcca47}','2025/02/10','2025/02/10 09:30:00','2025/02/10 09:00:00','','sysfull2リフレッシュ、SVMX定例準備');</v>
      </c>
    </row>
    <row r="8773" spans="1:7">
      <c r="A8773" s="48" t="str">
        <f>_xlfn.XLOOKUP(_xlfn.XLOOKUP(MID(タスク実績csv元!C8773,1,SEARCH(":",タスク実績csv元!C8773)-1),リスト!F:F,リスト!G:G)&amp;MID(タスク実績csv元!C8773,SEARCH(":",タスク実績csv元!C8773),999),タスクDB!K:K,タスクDB!A:A)</f>
        <v>{4c39d40d-b35f-4cfa-b549-6c5de24454e2}</v>
      </c>
      <c r="B8773" s="11">
        <f>タスク実績csv元!A8773</f>
        <v>45698</v>
      </c>
      <c r="C8773" s="54">
        <f>タスク実績csv元!F8773</f>
        <v>0.40625</v>
      </c>
      <c r="D8773" s="54">
        <f>タスク実績csv元!E8773</f>
        <v>0.39583333333333331</v>
      </c>
      <c r="E8773" t="str">
        <f>タスク実績csv元!I8773&amp;""</f>
        <v/>
      </c>
      <c r="F8773" t="str">
        <f>タスク実績csv元!D8773</f>
        <v>朝礼</v>
      </c>
      <c r="G8773" t="str">
        <f t="shared" si="137"/>
        <v>INSERT INTO task_achivement(task_no,achive_date,end_time,start_time,task_detail,memo)VALUES('{4c39d40d-b35f-4cfa-b549-6c5de24454e2}','2025/02/10','2025/02/10 09:45:00','2025/02/10 09:30:00','','朝礼');</v>
      </c>
    </row>
    <row r="8774" spans="1:7">
      <c r="A8774" s="48" t="str">
        <f>_xlfn.XLOOKUP(_xlfn.XLOOKUP(MID(タスク実績csv元!C8774,1,SEARCH(":",タスク実績csv元!C8774)-1),リスト!F:F,リスト!G:G)&amp;MID(タスク実績csv元!C8774,SEARCH(":",タスク実績csv元!C8774),999),タスクDB!K:K,タスクDB!A:A)</f>
        <v>{d0d80a67-6f4b-4c2c-8010-bd45acbcca47}</v>
      </c>
      <c r="B8774" s="11">
        <f>タスク実績csv元!A8774</f>
        <v>45698</v>
      </c>
      <c r="C8774" s="54">
        <f>タスク実績csv元!F8774</f>
        <v>0.41666666666666669</v>
      </c>
      <c r="D8774" s="54">
        <f>タスク実績csv元!E8774</f>
        <v>0.40625</v>
      </c>
      <c r="E8774" t="str">
        <f>タスク実績csv元!I8774&amp;""</f>
        <v/>
      </c>
      <c r="F8774" t="str">
        <f>タスク実績csv元!D8774</f>
        <v>品目打合せ準備</v>
      </c>
      <c r="G8774" t="str">
        <f t="shared" si="137"/>
        <v>INSERT INTO task_achivement(task_no,achive_date,end_time,start_time,task_detail,memo)VALUES('{d0d80a67-6f4b-4c2c-8010-bd45acbcca47}','2025/02/10','2025/02/10 10:00:00','2025/02/10 09:45:00','','品目打合せ準備');</v>
      </c>
    </row>
    <row r="8775" spans="1:7">
      <c r="A8775" s="48" t="str">
        <f>_xlfn.XLOOKUP(_xlfn.XLOOKUP(MID(タスク実績csv元!C8775,1,SEARCH(":",タスク実績csv元!C8775)-1),リスト!F:F,リスト!G:G)&amp;MID(タスク実績csv元!C8775,SEARCH(":",タスク実績csv元!C8775),999),タスクDB!K:K,タスクDB!A:A)</f>
        <v>{8bf29be6-00eb-4704-99d7-d935cf00aff3}</v>
      </c>
      <c r="B8775" s="11">
        <f>タスク実績csv元!A8775</f>
        <v>45698</v>
      </c>
      <c r="C8775" s="54">
        <f>タスク実績csv元!F8775</f>
        <v>0.45833333333333331</v>
      </c>
      <c r="D8775" s="54">
        <f>タスク実績csv元!E8775</f>
        <v>0.41666666666666669</v>
      </c>
      <c r="E8775" t="str">
        <f>タスク実績csv元!I8775&amp;""</f>
        <v/>
      </c>
      <c r="F8775" t="str">
        <f>タスク実績csv元!D8775</f>
        <v>SVMX定例</v>
      </c>
      <c r="G8775" t="str">
        <f t="shared" si="137"/>
        <v>INSERT INTO task_achivement(task_no,achive_date,end_time,start_time,task_detail,memo)VALUES('{8bf29be6-00eb-4704-99d7-d935cf00aff3}','2025/02/10','2025/02/10 11:00:00','2025/02/10 10:00:00','','SVMX定例');</v>
      </c>
    </row>
    <row r="8776" spans="1:7">
      <c r="A8776" s="48" t="str">
        <f>_xlfn.XLOOKUP(_xlfn.XLOOKUP(MID(タスク実績csv元!C8776,1,SEARCH(":",タスク実績csv元!C8776)-1),リスト!F:F,リスト!G:G)&amp;MID(タスク実績csv元!C8776,SEARCH(":",タスク実績csv元!C8776),999),タスクDB!K:K,タスクDB!A:A)</f>
        <v>{d0d80a67-6f4b-4c2c-8010-bd45acbcca47}</v>
      </c>
      <c r="B8776" s="11">
        <f>タスク実績csv元!A8776</f>
        <v>45698</v>
      </c>
      <c r="C8776" s="54">
        <f>タスク実績csv元!F8776</f>
        <v>0.5</v>
      </c>
      <c r="D8776" s="54">
        <f>タスク実績csv元!E8776</f>
        <v>0.45833333333333331</v>
      </c>
      <c r="E8776" t="str">
        <f>タスク実績csv元!I8776&amp;""</f>
        <v/>
      </c>
      <c r="F8776" t="str">
        <f>タスク実績csv元!D8776</f>
        <v>品目打合せ準備</v>
      </c>
      <c r="G8776" t="str">
        <f t="shared" si="137"/>
        <v>INSERT INTO task_achivement(task_no,achive_date,end_time,start_time,task_detail,memo)VALUES('{d0d80a67-6f4b-4c2c-8010-bd45acbcca47}','2025/02/10','2025/02/10 12:00:00','2025/02/10 11:00:00','','品目打合せ準備');</v>
      </c>
    </row>
    <row r="8777" spans="1:7">
      <c r="A8777" s="48" t="str">
        <f>_xlfn.XLOOKUP(_xlfn.XLOOKUP(MID(タスク実績csv元!C8777,1,SEARCH(":",タスク実績csv元!C8777)-1),リスト!F:F,リスト!G:G)&amp;MID(タスク実績csv元!C8777,SEARCH(":",タスク実績csv元!C8777),999),タスクDB!K:K,タスクDB!A:A)</f>
        <v>{d0d80a67-6f4b-4c2c-8010-bd45acbcca47}</v>
      </c>
      <c r="B8777" s="11">
        <f>タスク実績csv元!A8777</f>
        <v>45698</v>
      </c>
      <c r="C8777" s="54">
        <f>タスク実績csv元!F8777</f>
        <v>0.57291666666666663</v>
      </c>
      <c r="D8777" s="54">
        <f>タスク実績csv元!E8777</f>
        <v>0.54166666666666663</v>
      </c>
      <c r="E8777" t="str">
        <f>タスク実績csv元!I8777&amp;""</f>
        <v/>
      </c>
      <c r="F8777" t="str">
        <f>タスク実績csv元!D8777</f>
        <v>状況整理</v>
      </c>
      <c r="G8777" t="str">
        <f t="shared" si="137"/>
        <v>INSERT INTO task_achivement(task_no,achive_date,end_time,start_time,task_detail,memo)VALUES('{d0d80a67-6f4b-4c2c-8010-bd45acbcca47}','2025/02/10','2025/02/10 13:45:00','2025/02/10 13:00:00','','状況整理');</v>
      </c>
    </row>
    <row r="8778" spans="1:7">
      <c r="A8778" s="48" t="str">
        <f>_xlfn.XLOOKUP(_xlfn.XLOOKUP(MID(タスク実績csv元!C8778,1,SEARCH(":",タスク実績csv元!C8778)-1),リスト!F:F,リスト!G:G)&amp;MID(タスク実績csv元!C8778,SEARCH(":",タスク実績csv元!C8778),999),タスクDB!K:K,タスクDB!A:A)</f>
        <v>{d0d80a67-6f4b-4c2c-8010-bd45acbcca47}</v>
      </c>
      <c r="B8778" s="11">
        <f>タスク実績csv元!A8778</f>
        <v>45698</v>
      </c>
      <c r="C8778" s="54">
        <f>タスク実績csv元!F8778</f>
        <v>0.58333333333333337</v>
      </c>
      <c r="D8778" s="54">
        <f>タスク実績csv元!E8778</f>
        <v>0.57291666666666663</v>
      </c>
      <c r="E8778" t="str">
        <f>タスク実績csv元!I8778&amp;""</f>
        <v/>
      </c>
      <c r="F8778" t="str">
        <f>タスク実績csv元!D8778</f>
        <v>打合せ資料準備</v>
      </c>
      <c r="G8778" t="str">
        <f t="shared" si="137"/>
        <v>INSERT INTO task_achivement(task_no,achive_date,end_time,start_time,task_detail,memo)VALUES('{d0d80a67-6f4b-4c2c-8010-bd45acbcca47}','2025/02/10','2025/02/10 14:00:00','2025/02/10 13:45:00','','打合せ資料準備');</v>
      </c>
    </row>
    <row r="8779" spans="1:7">
      <c r="A8779" s="48" t="str">
        <f>_xlfn.XLOOKUP(_xlfn.XLOOKUP(MID(タスク実績csv元!C8779,1,SEARCH(":",タスク実績csv元!C8779)-1),リスト!F:F,リスト!G:G)&amp;MID(タスク実績csv元!C8779,SEARCH(":",タスク実績csv元!C8779),999),タスクDB!K:K,タスクDB!A:A)</f>
        <v>{8bf29be6-00eb-4704-99d7-d935cf00aff3}</v>
      </c>
      <c r="B8779" s="11">
        <f>タスク実績csv元!A8779</f>
        <v>45698</v>
      </c>
      <c r="C8779" s="54">
        <f>タスク実績csv元!F8779</f>
        <v>0.625</v>
      </c>
      <c r="D8779" s="54">
        <f>タスク実績csv元!E8779</f>
        <v>0.58333333333333337</v>
      </c>
      <c r="E8779" t="str">
        <f>タスク実績csv元!I8779&amp;""</f>
        <v/>
      </c>
      <c r="F8779" t="str">
        <f>タスク実績csv元!D8779</f>
        <v>品目ベースの過去データ対応について</v>
      </c>
      <c r="G8779" t="str">
        <f t="shared" si="137"/>
        <v>INSERT INTO task_achivement(task_no,achive_date,end_time,start_time,task_detail,memo)VALUES('{8bf29be6-00eb-4704-99d7-d935cf00aff3}','2025/02/10','2025/02/10 15:00:00','2025/02/10 14:00:00','','品目ベースの過去データ対応について');</v>
      </c>
    </row>
    <row r="8780" spans="1:7">
      <c r="A8780" s="48" t="str">
        <f>_xlfn.XLOOKUP(_xlfn.XLOOKUP(MID(タスク実績csv元!C8780,1,SEARCH(":",タスク実績csv元!C8780)-1),リスト!F:F,リスト!G:G)&amp;MID(タスク実績csv元!C8780,SEARCH(":",タスク実績csv元!C8780),999),タスクDB!K:K,タスクDB!A:A)</f>
        <v>{d0d80a67-6f4b-4c2c-8010-bd45acbcca47}</v>
      </c>
      <c r="B8780" s="11">
        <f>タスク実績csv元!A8780</f>
        <v>45698</v>
      </c>
      <c r="C8780" s="54">
        <f>タスク実績csv元!F8780</f>
        <v>0.66666666666666663</v>
      </c>
      <c r="D8780" s="54">
        <f>タスク実績csv元!E8780</f>
        <v>0.64583333333333337</v>
      </c>
      <c r="E8780" t="str">
        <f>タスク実績csv元!I8780&amp;""</f>
        <v/>
      </c>
      <c r="F8780" t="str">
        <f>タスク実績csv元!D8780</f>
        <v>課題残整理</v>
      </c>
      <c r="G8780" t="str">
        <f t="shared" si="137"/>
        <v>INSERT INTO task_achivement(task_no,achive_date,end_time,start_time,task_detail,memo)VALUES('{d0d80a67-6f4b-4c2c-8010-bd45acbcca47}','2025/02/10','2025/02/10 16:00:00','2025/02/10 15:30:00','','課題残整理');</v>
      </c>
    </row>
    <row r="8781" spans="1:7">
      <c r="A8781" s="48" t="str">
        <f>_xlfn.XLOOKUP(_xlfn.XLOOKUP(MID(タスク実績csv元!C8781,1,SEARCH(":",タスク実績csv元!C8781)-1),リスト!F:F,リスト!G:G)&amp;MID(タスク実績csv元!C8781,SEARCH(":",タスク実績csv元!C8781),999),タスクDB!K:K,タスクDB!A:A)</f>
        <v>{eccefbf1-a852-44a0-af6a-c2c31b42f737}</v>
      </c>
      <c r="B8781" s="11">
        <f>タスク実績csv元!A8781</f>
        <v>45698</v>
      </c>
      <c r="C8781" s="54">
        <f>タスク実績csv元!F8781</f>
        <v>0.70833333333333337</v>
      </c>
      <c r="D8781" s="54">
        <f>タスク実績csv元!E8781</f>
        <v>0.66666666666666663</v>
      </c>
      <c r="E8781" t="str">
        <f>タスク実績csv元!I8781&amp;""</f>
        <v/>
      </c>
      <c r="F8781" t="str">
        <f>タスク実績csv元!D8781</f>
        <v>得意先のエンドカスタマーについて(中村)</v>
      </c>
      <c r="G8781" t="str">
        <f t="shared" si="137"/>
        <v>INSERT INTO task_achivement(task_no,achive_date,end_time,start_time,task_detail,memo)VALUES('{eccefbf1-a852-44a0-af6a-c2c31b42f737}','2025/02/10','2025/02/10 17:00:00','2025/02/10 16:00:00','','得意先のエンドカスタマーについて(中村)');</v>
      </c>
    </row>
    <row r="8782" spans="1:7">
      <c r="A8782" s="48" t="str">
        <f>_xlfn.XLOOKUP(_xlfn.XLOOKUP(MID(タスク実績csv元!C8782,1,SEARCH(":",タスク実績csv元!C8782)-1),リスト!F:F,リスト!G:G)&amp;MID(タスク実績csv元!C8782,SEARCH(":",タスク実績csv元!C8782),999),タスクDB!K:K,タスクDB!A:A)</f>
        <v>{eccefbf1-a852-44a0-af6a-c2c31b42f737}</v>
      </c>
      <c r="B8782" s="11">
        <f>タスク実績csv元!A8782</f>
        <v>45698</v>
      </c>
      <c r="C8782" s="54">
        <f>タスク実績csv元!F8782</f>
        <v>0.75</v>
      </c>
      <c r="D8782" s="54">
        <f>タスク実績csv元!E8782</f>
        <v>0.72916666666666663</v>
      </c>
      <c r="E8782" t="str">
        <f>タスク実績csv元!I8782&amp;""</f>
        <v/>
      </c>
      <c r="F8782" t="str">
        <f>タスク実績csv元!D8782</f>
        <v>得意先のパッチに関して(小椋)</v>
      </c>
      <c r="G8782" t="str">
        <f t="shared" si="137"/>
        <v>INSERT INTO task_achivement(task_no,achive_date,end_time,start_time,task_detail,memo)VALUES('{eccefbf1-a852-44a0-af6a-c2c31b42f737}','2025/02/10','2025/02/10 18:00:00','2025/02/10 17:30:00','','得意先のパッチに関して(小椋)');</v>
      </c>
    </row>
    <row r="8783" spans="1:7">
      <c r="A8783" s="48" t="str">
        <f>_xlfn.XLOOKUP(_xlfn.XLOOKUP(MID(タスク実績csv元!C8783,1,SEARCH(":",タスク実績csv元!C8783)-1),リスト!F:F,リスト!G:G)&amp;MID(タスク実績csv元!C8783,SEARCH(":",タスク実績csv元!C8783),999),タスクDB!K:K,タスクDB!A:A)</f>
        <v>{d0d80a67-6f4b-4c2c-8010-bd45acbcca47}</v>
      </c>
      <c r="B8783" s="11">
        <f>タスク実績csv元!A8783</f>
        <v>45699</v>
      </c>
      <c r="C8783" s="54">
        <f>タスク実績csv元!F8783</f>
        <v>0.48958333333333331</v>
      </c>
      <c r="D8783" s="54">
        <f>タスク実績csv元!E8783</f>
        <v>0.42708333333333331</v>
      </c>
      <c r="E8783" t="str">
        <f>タスク実績csv元!I8783&amp;""</f>
        <v/>
      </c>
      <c r="F8783" t="str">
        <f>タスク実績csv元!D8783</f>
        <v>backlog整理</v>
      </c>
      <c r="G8783" t="str">
        <f t="shared" si="137"/>
        <v>INSERT INTO task_achivement(task_no,achive_date,end_time,start_time,task_detail,memo)VALUES('{d0d80a67-6f4b-4c2c-8010-bd45acbcca47}','2025/02/11','2025/02/11 11:45:00','2025/02/11 10:15:00','','backlog整理');</v>
      </c>
    </row>
    <row r="8784" spans="1:7">
      <c r="A8784" s="48" t="str">
        <f>_xlfn.XLOOKUP(_xlfn.XLOOKUP(MID(タスク実績csv元!C8784,1,SEARCH(":",タスク実績csv元!C8784)-1),リスト!F:F,リスト!G:G)&amp;MID(タスク実績csv元!C8784,SEARCH(":",タスク実績csv元!C8784),999),タスクDB!K:K,タスクDB!A:A)</f>
        <v>{4c39d40d-b35f-4cfa-b549-6c5de24454e2}</v>
      </c>
      <c r="B8784" s="11">
        <f>タスク実績csv元!A8784</f>
        <v>45700</v>
      </c>
      <c r="C8784" s="54">
        <f>タスク実績csv元!F8784</f>
        <v>0.40625</v>
      </c>
      <c r="D8784" s="54">
        <f>タスク実績csv元!E8784</f>
        <v>0.39583333333333331</v>
      </c>
      <c r="E8784" t="str">
        <f>タスク実績csv元!I8784&amp;""</f>
        <v/>
      </c>
      <c r="F8784" t="str">
        <f>タスク実績csv元!D8784</f>
        <v>朝会</v>
      </c>
      <c r="G8784" t="str">
        <f t="shared" si="137"/>
        <v>INSERT INTO task_achivement(task_no,achive_date,end_time,start_time,task_detail,memo)VALUES('{4c39d40d-b35f-4cfa-b549-6c5de24454e2}','2025/02/12','2025/02/12 09:45:00','2025/02/12 09:30:00','','朝会');</v>
      </c>
    </row>
    <row r="8785" spans="1:7">
      <c r="A8785" s="48" t="str">
        <f>_xlfn.XLOOKUP(_xlfn.XLOOKUP(MID(タスク実績csv元!C8785,1,SEARCH(":",タスク実績csv元!C8785)-1),リスト!F:F,リスト!G:G)&amp;MID(タスク実績csv元!C8785,SEARCH(":",タスク実績csv元!C8785),999),タスクDB!K:K,タスクDB!A:A)</f>
        <v>{d0d80a67-6f4b-4c2c-8010-bd45acbcca47}</v>
      </c>
      <c r="B8785" s="11">
        <f>タスク実績csv元!A8785</f>
        <v>45700</v>
      </c>
      <c r="C8785" s="54">
        <f>タスク実績csv元!F8785</f>
        <v>0.41666666666666669</v>
      </c>
      <c r="D8785" s="54">
        <f>タスク実績csv元!E8785</f>
        <v>0.40625</v>
      </c>
      <c r="E8785" t="str">
        <f>タスク実績csv元!I8785&amp;""</f>
        <v/>
      </c>
      <c r="F8785" t="str">
        <f>タスク実績csv元!D8785</f>
        <v>backlog整理</v>
      </c>
      <c r="G8785" t="str">
        <f t="shared" si="137"/>
        <v>INSERT INTO task_achivement(task_no,achive_date,end_time,start_time,task_detail,memo)VALUES('{d0d80a67-6f4b-4c2c-8010-bd45acbcca47}','2025/02/12','2025/02/12 10:00:00','2025/02/12 09:45:00','','backlog整理');</v>
      </c>
    </row>
    <row r="8786" spans="1:7">
      <c r="A8786" s="48" t="str">
        <f>_xlfn.XLOOKUP(_xlfn.XLOOKUP(MID(タスク実績csv元!C8786,1,SEARCH(":",タスク実績csv元!C8786)-1),リスト!F:F,リスト!G:G)&amp;MID(タスク実績csv元!C8786,SEARCH(":",タスク実績csv元!C8786),999),タスクDB!K:K,タスクDB!A:A)</f>
        <v>{eccefbf1-a852-44a0-af6a-c2c31b42f737}</v>
      </c>
      <c r="B8786" s="11">
        <f>タスク実績csv元!A8786</f>
        <v>45700</v>
      </c>
      <c r="C8786" s="54">
        <f>タスク実績csv元!F8786</f>
        <v>0.5</v>
      </c>
      <c r="D8786" s="54">
        <f>タスク実績csv元!E8786</f>
        <v>0.41666666666666669</v>
      </c>
      <c r="E8786" t="str">
        <f>タスク実績csv元!I8786&amp;""</f>
        <v/>
      </c>
      <c r="F8786" t="str">
        <f>タスク実績csv元!D8786</f>
        <v>移行週次打合せ</v>
      </c>
      <c r="G8786" t="str">
        <f t="shared" si="137"/>
        <v>INSERT INTO task_achivement(task_no,achive_date,end_time,start_time,task_detail,memo)VALUES('{eccefbf1-a852-44a0-af6a-c2c31b42f737}','2025/02/12','2025/02/12 12:00:00','2025/02/12 10:00:00','','移行週次打合せ');</v>
      </c>
    </row>
    <row r="8787" spans="1:7">
      <c r="A8787" s="48" t="str">
        <f>_xlfn.XLOOKUP(_xlfn.XLOOKUP(MID(タスク実績csv元!C8787,1,SEARCH(":",タスク実績csv元!C8787)-1),リスト!F:F,リスト!G:G)&amp;MID(タスク実績csv元!C8787,SEARCH(":",タスク実績csv元!C8787),999),タスクDB!K:K,タスクDB!A:A)</f>
        <v>{d0d80a67-6f4b-4c2c-8010-bd45acbcca47}</v>
      </c>
      <c r="B8787" s="11">
        <f>タスク実績csv元!A8787</f>
        <v>45700</v>
      </c>
      <c r="C8787" s="54">
        <f>タスク実績csv元!F8787</f>
        <v>0.58333333333333337</v>
      </c>
      <c r="D8787" s="54">
        <f>タスク実績csv元!E8787</f>
        <v>0.54166666666666663</v>
      </c>
      <c r="E8787" t="str">
        <f>タスク実績csv元!I8787&amp;""</f>
        <v/>
      </c>
      <c r="F8787" t="str">
        <f>タスク実績csv元!D8787</f>
        <v>得意先のデータ準備、品目の課題整理</v>
      </c>
      <c r="G8787" t="str">
        <f t="shared" si="137"/>
        <v>INSERT INTO task_achivement(task_no,achive_date,end_time,start_time,task_detail,memo)VALUES('{d0d80a67-6f4b-4c2c-8010-bd45acbcca47}','2025/02/12','2025/02/12 14:00:00','2025/02/12 13:00:00','','得意先のデータ準備、品目の課題整理');</v>
      </c>
    </row>
    <row r="8788" spans="1:7">
      <c r="A8788" s="48" t="str">
        <f>_xlfn.XLOOKUP(_xlfn.XLOOKUP(MID(タスク実績csv元!C8788,1,SEARCH(":",タスク実績csv元!C8788)-1),リスト!F:F,リスト!G:G)&amp;MID(タスク実績csv元!C8788,SEARCH(":",タスク実績csv元!C8788),999),タスクDB!K:K,タスクDB!A:A)</f>
        <v>{eccefbf1-a852-44a0-af6a-c2c31b42f737}</v>
      </c>
      <c r="B8788" s="11">
        <f>タスク実績csv元!A8788</f>
        <v>45700</v>
      </c>
      <c r="C8788" s="54">
        <f>タスク実績csv元!F8788</f>
        <v>0.625</v>
      </c>
      <c r="D8788" s="54">
        <f>タスク実績csv元!E8788</f>
        <v>0.58333333333333337</v>
      </c>
      <c r="E8788" t="str">
        <f>タスク実績csv元!I8788&amp;""</f>
        <v/>
      </c>
      <c r="F8788" t="str">
        <f>タスク実績csv元!D8788</f>
        <v>連携状況確認、依頼(原田)</v>
      </c>
      <c r="G8788" t="str">
        <f t="shared" si="137"/>
        <v>INSERT INTO task_achivement(task_no,achive_date,end_time,start_time,task_detail,memo)VALUES('{eccefbf1-a852-44a0-af6a-c2c31b42f737}','2025/02/12','2025/02/12 15:00:00','2025/02/12 14:00:00','','連携状況確認、依頼(原田)');</v>
      </c>
    </row>
    <row r="8789" spans="1:7">
      <c r="A8789" s="48" t="str">
        <f>_xlfn.XLOOKUP(_xlfn.XLOOKUP(MID(タスク実績csv元!C8789,1,SEARCH(":",タスク実績csv元!C8789)-1),リスト!F:F,リスト!G:G)&amp;MID(タスク実績csv元!C8789,SEARCH(":",タスク実績csv元!C8789),999),タスクDB!K:K,タスクDB!A:A)</f>
        <v>{d0d80a67-6f4b-4c2c-8010-bd45acbcca47}</v>
      </c>
      <c r="B8789" s="11">
        <f>タスク実績csv元!A8789</f>
        <v>45700</v>
      </c>
      <c r="C8789" s="54">
        <f>タスク実績csv元!F8789</f>
        <v>0.63541666666666663</v>
      </c>
      <c r="D8789" s="54">
        <f>タスク実績csv元!E8789</f>
        <v>0.625</v>
      </c>
      <c r="E8789" t="str">
        <f>タスク実績csv元!I8789&amp;""</f>
        <v/>
      </c>
      <c r="F8789" t="str">
        <f>タスク実績csv元!D8789</f>
        <v>品目の修正対応</v>
      </c>
      <c r="G8789" t="str">
        <f t="shared" si="137"/>
        <v>INSERT INTO task_achivement(task_no,achive_date,end_time,start_time,task_detail,memo)VALUES('{d0d80a67-6f4b-4c2c-8010-bd45acbcca47}','2025/02/12','2025/02/12 15:15:00','2025/02/12 15:00:00','','品目の修正対応');</v>
      </c>
    </row>
    <row r="8790" spans="1:7">
      <c r="A8790" s="48" t="str">
        <f>_xlfn.XLOOKUP(_xlfn.XLOOKUP(MID(タスク実績csv元!C8790,1,SEARCH(":",タスク実績csv元!C8790)-1),リスト!F:F,リスト!G:G)&amp;MID(タスク実績csv元!C8790,SEARCH(":",タスク実績csv元!C8790),999),タスクDB!K:K,タスクDB!A:A)</f>
        <v>{78279889-3b63-4eb3-941f-1aba0877d298}</v>
      </c>
      <c r="B8790" s="11">
        <f>タスク実績csv元!A8790</f>
        <v>45700</v>
      </c>
      <c r="C8790" s="54">
        <f>タスク実績csv元!F8790</f>
        <v>0.64583333333333337</v>
      </c>
      <c r="D8790" s="54">
        <f>タスク実績csv元!E8790</f>
        <v>0.63541666666666663</v>
      </c>
      <c r="E8790" t="str">
        <f>タスク実績csv元!I8790&amp;""</f>
        <v/>
      </c>
      <c r="F8790" t="str">
        <f>タスク実績csv元!D8790</f>
        <v>信用調査ファイルアップロード</v>
      </c>
      <c r="G8790" t="str">
        <f t="shared" si="137"/>
        <v>INSERT INTO task_achivement(task_no,achive_date,end_time,start_time,task_detail,memo)VALUES('{78279889-3b63-4eb3-941f-1aba0877d298}','2025/02/12','2025/02/12 15:30:00','2025/02/12 15:15:00','','信用調査ファイルアップロード');</v>
      </c>
    </row>
    <row r="8791" spans="1:7">
      <c r="A8791" s="48" t="str">
        <f>_xlfn.XLOOKUP(_xlfn.XLOOKUP(MID(タスク実績csv元!C8791,1,SEARCH(":",タスク実績csv元!C8791)-1),リスト!F:F,リスト!G:G)&amp;MID(タスク実績csv元!C8791,SEARCH(":",タスク実績csv元!C8791),999),タスクDB!K:K,タスクDB!A:A)</f>
        <v>{8bf29be6-00eb-4704-99d7-d935cf00aff3}</v>
      </c>
      <c r="B8791" s="11">
        <f>タスク実績csv元!A8791</f>
        <v>45700</v>
      </c>
      <c r="C8791" s="54">
        <f>タスク実績csv元!F8791</f>
        <v>0.6875</v>
      </c>
      <c r="D8791" s="54">
        <f>タスク実績csv元!E8791</f>
        <v>0.66666666666666663</v>
      </c>
      <c r="E8791" t="str">
        <f>タスク実績csv元!I8791&amp;""</f>
        <v/>
      </c>
      <c r="F8791" t="str">
        <f>タスク実績csv元!D8791</f>
        <v>得意先グループ3の07適用</v>
      </c>
      <c r="G8791" t="str">
        <f t="shared" si="137"/>
        <v>INSERT INTO task_achivement(task_no,achive_date,end_time,start_time,task_detail,memo)VALUES('{8bf29be6-00eb-4704-99d7-d935cf00aff3}','2025/02/12','2025/02/12 16:30:00','2025/02/12 16:00:00','','得意先グループ3の07適用');</v>
      </c>
    </row>
    <row r="8792" spans="1:7">
      <c r="A8792" s="48" t="str">
        <f>_xlfn.XLOOKUP(_xlfn.XLOOKUP(MID(タスク実績csv元!C8792,1,SEARCH(":",タスク実績csv元!C8792)-1),リスト!F:F,リスト!G:G)&amp;MID(タスク実績csv元!C8792,SEARCH(":",タスク実績csv元!C8792),999),タスクDB!K:K,タスクDB!A:A)</f>
        <v>{eccefbf1-a852-44a0-af6a-c2c31b42f737}</v>
      </c>
      <c r="B8792" s="11">
        <f>タスク実績csv元!A8792</f>
        <v>45700</v>
      </c>
      <c r="C8792" s="54">
        <f>タスク実績csv元!F8792</f>
        <v>0.72916666666666663</v>
      </c>
      <c r="D8792" s="54">
        <f>タスク実績csv元!E8792</f>
        <v>0.6875</v>
      </c>
      <c r="E8792" t="str">
        <f>タスク実績csv元!I8792&amp;""</f>
        <v/>
      </c>
      <c r="F8792" t="str">
        <f>タスク実績csv元!D8792</f>
        <v>得意先残課題の整理、削除項目対応(高山, 中村)</v>
      </c>
      <c r="G8792" t="str">
        <f t="shared" si="137"/>
        <v>INSERT INTO task_achivement(task_no,achive_date,end_time,start_time,task_detail,memo)VALUES('{eccefbf1-a852-44a0-af6a-c2c31b42f737}','2025/02/12','2025/02/12 17:30:00','2025/02/12 16:30:00','','得意先残課題の整理、削除項目対応(高山, 中村)');</v>
      </c>
    </row>
    <row r="8793" spans="1:7">
      <c r="A8793" s="48" t="str">
        <f>_xlfn.XLOOKUP(_xlfn.XLOOKUP(MID(タスク実績csv元!C8793,1,SEARCH(":",タスク実績csv元!C8793)-1),リスト!F:F,リスト!G:G)&amp;MID(タスク実績csv元!C8793,SEARCH(":",タスク実績csv元!C8793),999),タスクDB!K:K,タスクDB!A:A)</f>
        <v>{eccefbf1-a852-44a0-af6a-c2c31b42f737}</v>
      </c>
      <c r="B8793" s="11">
        <f>タスク実績csv元!A8793</f>
        <v>45700</v>
      </c>
      <c r="C8793" s="54">
        <f>タスク実績csv元!F8793</f>
        <v>0.75</v>
      </c>
      <c r="D8793" s="54">
        <f>タスク実績csv元!E8793</f>
        <v>0.72916666666666663</v>
      </c>
      <c r="E8793" t="str">
        <f>タスク実績csv元!I8793&amp;""</f>
        <v/>
      </c>
      <c r="F8793" t="str">
        <f>タスク実績csv元!D8793</f>
        <v>得意先パッチ当て</v>
      </c>
      <c r="G8793" t="str">
        <f t="shared" si="137"/>
        <v>INSERT INTO task_achivement(task_no,achive_date,end_time,start_time,task_detail,memo)VALUES('{eccefbf1-a852-44a0-af6a-c2c31b42f737}','2025/02/12','2025/02/12 18:00:00','2025/02/12 17:30:00','','得意先パッチ当て');</v>
      </c>
    </row>
    <row r="8794" spans="1:7">
      <c r="A8794" s="48" t="str">
        <f>_xlfn.XLOOKUP(_xlfn.XLOOKUP(MID(タスク実績csv元!C8794,1,SEARCH(":",タスク実績csv元!C8794)-1),リスト!F:F,リスト!G:G)&amp;MID(タスク実績csv元!C8794,SEARCH(":",タスク実績csv元!C8794),999),タスクDB!K:K,タスクDB!A:A)</f>
        <v>{eccefbf1-a852-44a0-af6a-c2c31b42f737}</v>
      </c>
      <c r="B8794" s="11">
        <f>タスク実績csv元!A8794</f>
        <v>45700</v>
      </c>
      <c r="C8794" s="54">
        <f>タスク実績csv元!F8794</f>
        <v>0.76041666666666663</v>
      </c>
      <c r="D8794" s="54">
        <f>タスク実績csv元!E8794</f>
        <v>0.75</v>
      </c>
      <c r="E8794" t="str">
        <f>タスク実績csv元!I8794&amp;""</f>
        <v/>
      </c>
      <c r="F8794" t="str">
        <f>タスク実績csv元!D8794</f>
        <v>DSCツールフォロー、削除項目について(福井)</v>
      </c>
      <c r="G8794" t="str">
        <f t="shared" si="137"/>
        <v>INSERT INTO task_achivement(task_no,achive_date,end_time,start_time,task_detail,memo)VALUES('{eccefbf1-a852-44a0-af6a-c2c31b42f737}','2025/02/12','2025/02/12 18:15:00','2025/02/12 18:00:00','','DSCツールフォロー、削除項目について(福井)');</v>
      </c>
    </row>
    <row r="8795" spans="1:7">
      <c r="A8795" s="48" t="str">
        <f>_xlfn.XLOOKUP(_xlfn.XLOOKUP(MID(タスク実績csv元!C8795,1,SEARCH(":",タスク実績csv元!C8795)-1),リスト!F:F,リスト!G:G)&amp;MID(タスク実績csv元!C8795,SEARCH(":",タスク実績csv元!C8795),999),タスクDB!K:K,タスクDB!A:A)</f>
        <v>{4c39d40d-b35f-4cfa-b549-6c5de24454e2}</v>
      </c>
      <c r="B8795" s="11">
        <f>タスク実績csv元!A8795</f>
        <v>45700</v>
      </c>
      <c r="C8795" s="54">
        <f>タスク実績csv元!F8795</f>
        <v>0.77083333333333337</v>
      </c>
      <c r="D8795" s="54">
        <f>タスク実績csv元!E8795</f>
        <v>0.76041666666666663</v>
      </c>
      <c r="E8795" t="str">
        <f>タスク実績csv元!I8795&amp;""</f>
        <v/>
      </c>
      <c r="F8795" t="str">
        <f>タスク実績csv元!D8795</f>
        <v>DSフォロー(張)</v>
      </c>
      <c r="G8795" t="str">
        <f t="shared" si="137"/>
        <v>INSERT INTO task_achivement(task_no,achive_date,end_time,start_time,task_detail,memo)VALUES('{4c39d40d-b35f-4cfa-b549-6c5de24454e2}','2025/02/12','2025/02/12 18:30:00','2025/02/12 18:15:00','','DSフォロー(張)');</v>
      </c>
    </row>
    <row r="8796" spans="1:7">
      <c r="A8796" s="48" t="str">
        <f>_xlfn.XLOOKUP(_xlfn.XLOOKUP(MID(タスク実績csv元!C8796,1,SEARCH(":",タスク実績csv元!C8796)-1),リスト!F:F,リスト!G:G)&amp;MID(タスク実績csv元!C8796,SEARCH(":",タスク実績csv元!C8796),999),タスクDB!K:K,タスクDB!A:A)</f>
        <v>{eccefbf1-a852-44a0-af6a-c2c31b42f737}</v>
      </c>
      <c r="B8796" s="11">
        <f>タスク実績csv元!A8796</f>
        <v>45700</v>
      </c>
      <c r="C8796" s="54">
        <f>タスク実績csv元!F8796</f>
        <v>0.79166666666666663</v>
      </c>
      <c r="D8796" s="54">
        <f>タスク実績csv元!E8796</f>
        <v>0.77083333333333337</v>
      </c>
      <c r="E8796" t="str">
        <f>タスク実績csv元!I8796&amp;""</f>
        <v/>
      </c>
      <c r="F8796" t="str">
        <f>タスク実績csv元!D8796</f>
        <v>DSCツールフォロー、削除項目について(福井)</v>
      </c>
      <c r="G8796" t="str">
        <f t="shared" si="137"/>
        <v>INSERT INTO task_achivement(task_no,achive_date,end_time,start_time,task_detail,memo)VALUES('{eccefbf1-a852-44a0-af6a-c2c31b42f737}','2025/02/12','2025/02/12 19:00:00','2025/02/12 18:30:00','','DSCツールフォロー、削除項目について(福井)');</v>
      </c>
    </row>
    <row r="8797" spans="1:7">
      <c r="A8797" s="48" t="str">
        <f>_xlfn.XLOOKUP(_xlfn.XLOOKUP(MID(タスク実績csv元!C8797,1,SEARCH(":",タスク実績csv元!C8797)-1),リスト!F:F,リスト!G:G)&amp;MID(タスク実績csv元!C8797,SEARCH(":",タスク実績csv元!C8797),999),タスクDB!K:K,タスクDB!A:A)</f>
        <v>{eccefbf1-a852-44a0-af6a-c2c31b42f737}</v>
      </c>
      <c r="B8797" s="11">
        <f>タスク実績csv元!A8797</f>
        <v>45700</v>
      </c>
      <c r="C8797" s="54">
        <f>タスク実績csv元!F8797</f>
        <v>0.82291666666666663</v>
      </c>
      <c r="D8797" s="54">
        <f>タスク実績csv元!E8797</f>
        <v>0.79166666666666663</v>
      </c>
      <c r="E8797" t="str">
        <f>タスク実績csv元!I8797&amp;""</f>
        <v/>
      </c>
      <c r="F8797" t="str">
        <f>タスク実績csv元!D8797</f>
        <v>信用調査の与信連携状況について(中村)</v>
      </c>
      <c r="G8797" t="str">
        <f t="shared" si="137"/>
        <v>INSERT INTO task_achivement(task_no,achive_date,end_time,start_time,task_detail,memo)VALUES('{eccefbf1-a852-44a0-af6a-c2c31b42f737}','2025/02/12','2025/02/12 19:45:00','2025/02/12 19:00:00','','信用調査の与信連携状況について(中村)');</v>
      </c>
    </row>
    <row r="8798" spans="1:7">
      <c r="A8798" s="48" t="str">
        <f>_xlfn.XLOOKUP(_xlfn.XLOOKUP(MID(タスク実績csv元!C8798,1,SEARCH(":",タスク実績csv元!C8798)-1),リスト!F:F,リスト!G:G)&amp;MID(タスク実績csv元!C8798,SEARCH(":",タスク実績csv元!C8798),999),タスクDB!K:K,タスクDB!A:A)</f>
        <v>{d0d80a67-6f4b-4c2c-8010-bd45acbcca47}</v>
      </c>
      <c r="B8798" s="11">
        <f>タスク実績csv元!A8798</f>
        <v>45700</v>
      </c>
      <c r="C8798" s="54">
        <f>タスク実績csv元!F8798</f>
        <v>0.95833333333333337</v>
      </c>
      <c r="D8798" s="54">
        <f>タスク実績csv元!E8798</f>
        <v>0.91666666666666663</v>
      </c>
      <c r="E8798" t="str">
        <f>タスク実績csv元!I8798&amp;""</f>
        <v/>
      </c>
      <c r="F8798" t="str">
        <f>タスク実績csv元!D8798</f>
        <v>backlog整理</v>
      </c>
      <c r="G8798" t="str">
        <f t="shared" si="137"/>
        <v>INSERT INTO task_achivement(task_no,achive_date,end_time,start_time,task_detail,memo)VALUES('{d0d80a67-6f4b-4c2c-8010-bd45acbcca47}','2025/02/12','2025/02/12 23:00:00','2025/02/12 22:00:00','','backlog整理');</v>
      </c>
    </row>
    <row r="8799" spans="1:7">
      <c r="A8799" s="48" t="str">
        <f>_xlfn.XLOOKUP(_xlfn.XLOOKUP(MID(タスク実績csv元!C8799,1,SEARCH(":",タスク実績csv元!C8799)-1),リスト!F:F,リスト!G:G)&amp;MID(タスク実績csv元!C8799,SEARCH(":",タスク実績csv元!C8799),999),タスクDB!K:K,タスクDB!A:A)</f>
        <v>{d0d80a67-6f4b-4c2c-8010-bd45acbcca47}</v>
      </c>
      <c r="B8799" s="11">
        <f>タスク実績csv元!A8799</f>
        <v>45700</v>
      </c>
      <c r="C8799" s="54">
        <f>タスク実績csv元!F8799</f>
        <v>1</v>
      </c>
      <c r="D8799" s="54">
        <f>タスク実績csv元!E8799</f>
        <v>0.97916666666666663</v>
      </c>
      <c r="E8799" t="str">
        <f>タスク実績csv元!I8799&amp;""</f>
        <v/>
      </c>
      <c r="F8799" t="str">
        <f>タスク実績csv元!D8799</f>
        <v>backlog整理</v>
      </c>
      <c r="G8799" t="str">
        <f t="shared" si="137"/>
        <v>INSERT INTO task_achivement(task_no,achive_date,end_time,start_time,task_detail,memo)VALUES('{d0d80a67-6f4b-4c2c-8010-bd45acbcca47}','2025/02/12','2025/02/12 00:00:00','2025/02/12 23:30:00','','backlog整理');</v>
      </c>
    </row>
    <row r="8800" spans="1:7">
      <c r="A8800" s="48" t="str">
        <f>_xlfn.XLOOKUP(_xlfn.XLOOKUP(MID(タスク実績csv元!C8800,1,SEARCH(":",タスク実績csv元!C8800)-1),リスト!F:F,リスト!G:G)&amp;MID(タスク実績csv元!C8800,SEARCH(":",タスク実績csv元!C8800),999),タスクDB!K:K,タスクDB!A:A)</f>
        <v>{4c39d40d-b35f-4cfa-b549-6c5de24454e2}</v>
      </c>
      <c r="B8800" s="11">
        <f>タスク実績csv元!A8800</f>
        <v>45701</v>
      </c>
      <c r="C8800" s="54">
        <f>タスク実績csv元!F8800</f>
        <v>0.40625</v>
      </c>
      <c r="D8800" s="54">
        <f>タスク実績csv元!E8800</f>
        <v>0.39583333333333331</v>
      </c>
      <c r="E8800" t="str">
        <f>タスク実績csv元!I8800&amp;""</f>
        <v/>
      </c>
      <c r="F8800" t="str">
        <f>タスク実績csv元!D8800</f>
        <v>朝会</v>
      </c>
      <c r="G8800" t="str">
        <f t="shared" si="137"/>
        <v>INSERT INTO task_achivement(task_no,achive_date,end_time,start_time,task_detail,memo)VALUES('{4c39d40d-b35f-4cfa-b549-6c5de24454e2}','2025/02/13','2025/02/13 09:45:00','2025/02/13 09:30:00','','朝会');</v>
      </c>
    </row>
    <row r="8801" spans="1:7">
      <c r="A8801" s="48" t="str">
        <f>_xlfn.XLOOKUP(_xlfn.XLOOKUP(MID(タスク実績csv元!C8801,1,SEARCH(":",タスク実績csv元!C8801)-1),リスト!F:F,リスト!G:G)&amp;MID(タスク実績csv元!C8801,SEARCH(":",タスク実績csv元!C8801),999),タスクDB!K:K,タスクDB!A:A)</f>
        <v>{d0d80a67-6f4b-4c2c-8010-bd45acbcca47}</v>
      </c>
      <c r="B8801" s="11">
        <f>タスク実績csv元!A8801</f>
        <v>45701</v>
      </c>
      <c r="C8801" s="54">
        <f>タスク実績csv元!F8801</f>
        <v>0.41666666666666669</v>
      </c>
      <c r="D8801" s="54">
        <f>タスク実績csv元!E8801</f>
        <v>0.40625</v>
      </c>
      <c r="E8801" t="str">
        <f>タスク実績csv元!I8801&amp;""</f>
        <v/>
      </c>
      <c r="F8801" t="str">
        <f>タスク実績csv元!D8801</f>
        <v>品目トリガー修正</v>
      </c>
      <c r="G8801" t="str">
        <f t="shared" si="137"/>
        <v>INSERT INTO task_achivement(task_no,achive_date,end_time,start_time,task_detail,memo)VALUES('{d0d80a67-6f4b-4c2c-8010-bd45acbcca47}','2025/02/13','2025/02/13 10:00:00','2025/02/13 09:45:00','','品目トリガー修正');</v>
      </c>
    </row>
    <row r="8802" spans="1:7">
      <c r="A8802" s="48" t="str">
        <f>_xlfn.XLOOKUP(_xlfn.XLOOKUP(MID(タスク実績csv元!C8802,1,SEARCH(":",タスク実績csv元!C8802)-1),リスト!F:F,リスト!G:G)&amp;MID(タスク実績csv元!C8802,SEARCH(":",タスク実績csv元!C8802),999),タスクDB!K:K,タスクDB!A:A)</f>
        <v>{3bfae8e9-f157-4a93-8f07-ee8b8a40f008}</v>
      </c>
      <c r="B8802" s="11">
        <f>タスク実績csv元!A8802</f>
        <v>45701</v>
      </c>
      <c r="C8802" s="54">
        <f>タスク実績csv元!F8802</f>
        <v>0.5</v>
      </c>
      <c r="D8802" s="54">
        <f>タスク実績csv元!E8802</f>
        <v>0.41666666666666669</v>
      </c>
      <c r="E8802" t="str">
        <f>タスク実績csv元!I8802&amp;""</f>
        <v/>
      </c>
      <c r="F8802" t="str">
        <f>タスク実績csv元!D8802</f>
        <v>全体移行手順の更新</v>
      </c>
      <c r="G8802" t="str">
        <f t="shared" si="137"/>
        <v>INSERT INTO task_achivement(task_no,achive_date,end_time,start_time,task_detail,memo)VALUES('{3bfae8e9-f157-4a93-8f07-ee8b8a40f008}','2025/02/13','2025/02/13 12:00:00','2025/02/13 10:00:00','','全体移行手順の更新');</v>
      </c>
    </row>
    <row r="8803" spans="1:7">
      <c r="A8803" s="48" t="str">
        <f>_xlfn.XLOOKUP(_xlfn.XLOOKUP(MID(タスク実績csv元!C8803,1,SEARCH(":",タスク実績csv元!C8803)-1),リスト!F:F,リスト!G:G)&amp;MID(タスク実績csv元!C8803,SEARCH(":",タスク実績csv元!C8803),999),タスクDB!K:K,タスクDB!A:A)</f>
        <v>{8bf29be6-00eb-4704-99d7-d935cf00aff3}</v>
      </c>
      <c r="B8803" s="11">
        <f>タスク実績csv元!A8803</f>
        <v>45701</v>
      </c>
      <c r="C8803" s="54">
        <f>タスク実績csv元!F8803</f>
        <v>0.58333333333333337</v>
      </c>
      <c r="D8803" s="54">
        <f>タスク実績csv元!E8803</f>
        <v>0.54166666666666663</v>
      </c>
      <c r="E8803" t="str">
        <f>タスク実績csv元!I8803&amp;""</f>
        <v/>
      </c>
      <c r="F8803" t="str">
        <f>タスク実績csv元!D8803</f>
        <v>本番移行準備</v>
      </c>
      <c r="G8803" t="str">
        <f t="shared" si="137"/>
        <v>INSERT INTO task_achivement(task_no,achive_date,end_time,start_time,task_detail,memo)VALUES('{8bf29be6-00eb-4704-99d7-d935cf00aff3}','2025/02/13','2025/02/13 14:00:00','2025/02/13 13:00:00','','本番移行準備');</v>
      </c>
    </row>
    <row r="8804" spans="1:7">
      <c r="A8804" s="48" t="str">
        <f>_xlfn.XLOOKUP(_xlfn.XLOOKUP(MID(タスク実績csv元!C8804,1,SEARCH(":",タスク実績csv元!C8804)-1),リスト!F:F,リスト!G:G)&amp;MID(タスク実績csv元!C8804,SEARCH(":",タスク実績csv元!C8804),999),タスクDB!K:K,タスクDB!A:A)</f>
        <v>{8bf29be6-00eb-4704-99d7-d935cf00aff3}</v>
      </c>
      <c r="B8804" s="11">
        <f>タスク実績csv元!A8804</f>
        <v>45701</v>
      </c>
      <c r="C8804" s="54">
        <f>タスク実績csv元!F8804</f>
        <v>0.625</v>
      </c>
      <c r="D8804" s="54">
        <f>タスク実績csv元!E8804</f>
        <v>0.58333333333333337</v>
      </c>
      <c r="E8804" t="str">
        <f>タスク実績csv元!I8804&amp;""</f>
        <v/>
      </c>
      <c r="F8804" t="str">
        <f>タスク実績csv元!D8804</f>
        <v>UAT進捗</v>
      </c>
      <c r="G8804" t="str">
        <f t="shared" si="137"/>
        <v>INSERT INTO task_achivement(task_no,achive_date,end_time,start_time,task_detail,memo)VALUES('{8bf29be6-00eb-4704-99d7-d935cf00aff3}','2025/02/13','2025/02/13 15:00:00','2025/02/13 14:00:00','','UAT進捗');</v>
      </c>
    </row>
    <row r="8805" spans="1:7">
      <c r="A8805" s="48" t="str">
        <f>_xlfn.XLOOKUP(_xlfn.XLOOKUP(MID(タスク実績csv元!C8805,1,SEARCH(":",タスク実績csv元!C8805)-1),リスト!F:F,リスト!G:G)&amp;MID(タスク実績csv元!C8805,SEARCH(":",タスク実績csv元!C8805),999),タスクDB!K:K,タスクDB!A:A)</f>
        <v>{8bf29be6-00eb-4704-99d7-d935cf00aff3}</v>
      </c>
      <c r="B8805" s="11">
        <f>タスク実績csv元!A8805</f>
        <v>45701</v>
      </c>
      <c r="C8805" s="54">
        <f>タスク実績csv元!F8805</f>
        <v>0.66666666666666663</v>
      </c>
      <c r="D8805" s="54">
        <f>タスク実績csv元!E8805</f>
        <v>0.625</v>
      </c>
      <c r="E8805" t="str">
        <f>タスク実績csv元!I8805&amp;""</f>
        <v/>
      </c>
      <c r="F8805" t="str">
        <f>タスク実績csv元!D8805</f>
        <v>OTC定例</v>
      </c>
      <c r="G8805" t="str">
        <f t="shared" si="137"/>
        <v>INSERT INTO task_achivement(task_no,achive_date,end_time,start_time,task_detail,memo)VALUES('{8bf29be6-00eb-4704-99d7-d935cf00aff3}','2025/02/13','2025/02/13 16:00:00','2025/02/13 15:00:00','','OTC定例');</v>
      </c>
    </row>
    <row r="8806" spans="1:7">
      <c r="A8806" s="48" t="str">
        <f>_xlfn.XLOOKUP(_xlfn.XLOOKUP(MID(タスク実績csv元!C8806,1,SEARCH(":",タスク実績csv元!C8806)-1),リスト!F:F,リスト!G:G)&amp;MID(タスク実績csv元!C8806,SEARCH(":",タスク実績csv元!C8806),999),タスクDB!K:K,タスクDB!A:A)</f>
        <v>{eccefbf1-a852-44a0-af6a-c2c31b42f737}</v>
      </c>
      <c r="B8806" s="11">
        <f>タスク実績csv元!A8806</f>
        <v>45701</v>
      </c>
      <c r="C8806" s="54">
        <f>タスク実績csv元!F8806</f>
        <v>0.70833333333333337</v>
      </c>
      <c r="D8806" s="54">
        <f>タスク実績csv元!E8806</f>
        <v>0.66666666666666663</v>
      </c>
      <c r="E8806" t="str">
        <f>タスク実績csv元!I8806&amp;""</f>
        <v/>
      </c>
      <c r="F8806" t="str">
        <f>タスク実績csv元!D8806</f>
        <v>テストクラス運用について(小椋)</v>
      </c>
      <c r="G8806" t="str">
        <f t="shared" si="137"/>
        <v>INSERT INTO task_achivement(task_no,achive_date,end_time,start_time,task_detail,memo)VALUES('{eccefbf1-a852-44a0-af6a-c2c31b42f737}','2025/02/13','2025/02/13 17:00:00','2025/02/13 16:00:00','','テストクラス運用について(小椋)');</v>
      </c>
    </row>
    <row r="8807" spans="1:7">
      <c r="A8807" s="48" t="str">
        <f>_xlfn.XLOOKUP(_xlfn.XLOOKUP(MID(タスク実績csv元!C8807,1,SEARCH(":",タスク実績csv元!C8807)-1),リスト!F:F,リスト!G:G)&amp;MID(タスク実績csv元!C8807,SEARCH(":",タスク実績csv元!C8807),999),タスクDB!K:K,タスクDB!A:A)</f>
        <v>{78279889-3b63-4eb3-941f-1aba0877d298}</v>
      </c>
      <c r="B8807" s="11">
        <f>タスク実績csv元!A8807</f>
        <v>45701</v>
      </c>
      <c r="C8807" s="54">
        <f>タスク実績csv元!F8807</f>
        <v>0.875</v>
      </c>
      <c r="D8807" s="54">
        <f>タスク実績csv元!E8807</f>
        <v>0.83333333333333337</v>
      </c>
      <c r="E8807" t="str">
        <f>タスク実績csv元!I8807&amp;""</f>
        <v/>
      </c>
      <c r="F8807" t="str">
        <f>タスク実績csv元!D8807</f>
        <v>品目パッチ当て</v>
      </c>
      <c r="G8807" t="str">
        <f t="shared" si="137"/>
        <v>INSERT INTO task_achivement(task_no,achive_date,end_time,start_time,task_detail,memo)VALUES('{78279889-3b63-4eb3-941f-1aba0877d298}','2025/02/13','2025/02/13 21:00:00','2025/02/13 20:00:00','','品目パッチ当て');</v>
      </c>
    </row>
    <row r="8808" spans="1:7">
      <c r="A8808" s="48" t="str">
        <f>_xlfn.XLOOKUP(_xlfn.XLOOKUP(MID(タスク実績csv元!C8808,1,SEARCH(":",タスク実績csv元!C8808)-1),リスト!F:F,リスト!G:G)&amp;MID(タスク実績csv元!C8808,SEARCH(":",タスク実績csv元!C8808),999),タスクDB!K:K,タスクDB!A:A)</f>
        <v>{d0d80a67-6f4b-4c2c-8010-bd45acbcca47}</v>
      </c>
      <c r="B8808" s="11">
        <f>タスク実績csv元!A8808</f>
        <v>45701</v>
      </c>
      <c r="C8808" s="54">
        <f>タスク実績csv元!F8808</f>
        <v>0.89583333333333337</v>
      </c>
      <c r="D8808" s="54">
        <f>タスク実績csv元!E8808</f>
        <v>0.875</v>
      </c>
      <c r="E8808" t="str">
        <f>タスク実績csv元!I8808&amp;""</f>
        <v/>
      </c>
      <c r="F8808" t="str">
        <f>タスク実績csv元!D8808</f>
        <v>backlog整理</v>
      </c>
      <c r="G8808" t="str">
        <f t="shared" si="137"/>
        <v>INSERT INTO task_achivement(task_no,achive_date,end_time,start_time,task_detail,memo)VALUES('{d0d80a67-6f4b-4c2c-8010-bd45acbcca47}','2025/02/13','2025/02/13 21:30:00','2025/02/13 21:00:00','','backlog整理');</v>
      </c>
    </row>
    <row r="8809" spans="1:7">
      <c r="A8809" s="48" t="str">
        <f>_xlfn.XLOOKUP(_xlfn.XLOOKUP(MID(タスク実績csv元!C8809,1,SEARCH(":",タスク実績csv元!C8809)-1),リスト!F:F,リスト!G:G)&amp;MID(タスク実績csv元!C8809,SEARCH(":",タスク実績csv元!C8809),999),タスクDB!K:K,タスクDB!A:A)</f>
        <v>{4c39d40d-b35f-4cfa-b549-6c5de24454e2}</v>
      </c>
      <c r="B8809" s="11">
        <f>タスク実績csv元!A8809</f>
        <v>45702</v>
      </c>
      <c r="C8809" s="54">
        <f>タスク実績csv元!F8809</f>
        <v>0.40625</v>
      </c>
      <c r="D8809" s="54">
        <f>タスク実績csv元!E8809</f>
        <v>0.39583333333333331</v>
      </c>
      <c r="E8809" t="str">
        <f>タスク実績csv元!I8809&amp;""</f>
        <v/>
      </c>
      <c r="F8809" t="str">
        <f>タスク実績csv元!D8809</f>
        <v>朝会</v>
      </c>
      <c r="G8809" t="str">
        <f t="shared" si="137"/>
        <v>INSERT INTO task_achivement(task_no,achive_date,end_time,start_time,task_detail,memo)VALUES('{4c39d40d-b35f-4cfa-b549-6c5de24454e2}','2025/02/14','2025/02/14 09:45:00','2025/02/14 09:30:00','','朝会');</v>
      </c>
    </row>
    <row r="8810" spans="1:7">
      <c r="A8810" s="48" t="str">
        <f>_xlfn.XLOOKUP(_xlfn.XLOOKUP(MID(タスク実績csv元!C8810,1,SEARCH(":",タスク実績csv元!C8810)-1),リスト!F:F,リスト!G:G)&amp;MID(タスク実績csv元!C8810,SEARCH(":",タスク実績csv元!C8810),999),タスクDB!K:K,タスクDB!A:A)</f>
        <v>{3bfae8e9-f157-4a93-8f07-ee8b8a40f008}</v>
      </c>
      <c r="B8810" s="11">
        <f>タスク実績csv元!A8810</f>
        <v>45702</v>
      </c>
      <c r="C8810" s="54">
        <f>タスク実績csv元!F8810</f>
        <v>0.41666666666666669</v>
      </c>
      <c r="D8810" s="54">
        <f>タスク実績csv元!E8810</f>
        <v>0.40625</v>
      </c>
      <c r="E8810" t="str">
        <f>タスク実績csv元!I8810&amp;""</f>
        <v/>
      </c>
      <c r="F8810" t="str">
        <f>タスク実績csv元!D8810</f>
        <v>全体移行手順の更新</v>
      </c>
      <c r="G8810" t="str">
        <f t="shared" si="137"/>
        <v>INSERT INTO task_achivement(task_no,achive_date,end_time,start_time,task_detail,memo)VALUES('{3bfae8e9-f157-4a93-8f07-ee8b8a40f008}','2025/02/14','2025/02/14 10:00:00','2025/02/14 09:45:00','','全体移行手順の更新');</v>
      </c>
    </row>
    <row r="8811" spans="1:7">
      <c r="A8811" s="48" t="str">
        <f>_xlfn.XLOOKUP(_xlfn.XLOOKUP(MID(タスク実績csv元!C8811,1,SEARCH(":",タスク実績csv元!C8811)-1),リスト!F:F,リスト!G:G)&amp;MID(タスク実績csv元!C8811,SEARCH(":",タスク実績csv元!C8811),999),タスクDB!K:K,タスクDB!A:A)</f>
        <v>{78279889-3b63-4eb3-941f-1aba0877d298}</v>
      </c>
      <c r="B8811" s="11">
        <f>タスク実績csv元!A8811</f>
        <v>45702</v>
      </c>
      <c r="C8811" s="54">
        <f>タスク実績csv元!F8811</f>
        <v>0.45833333333333331</v>
      </c>
      <c r="D8811" s="54">
        <f>タスク実績csv元!E8811</f>
        <v>0.41666666666666669</v>
      </c>
      <c r="E8811" t="str">
        <f>タスク実績csv元!I8811&amp;""</f>
        <v/>
      </c>
      <c r="F8811" t="str">
        <f>タスク実績csv元!D8811</f>
        <v>品目マスタのメーカー制御リカバリ</v>
      </c>
      <c r="G8811" t="str">
        <f t="shared" si="137"/>
        <v>INSERT INTO task_achivement(task_no,achive_date,end_time,start_time,task_detail,memo)VALUES('{78279889-3b63-4eb3-941f-1aba0877d298}','2025/02/14','2025/02/14 11:00:00','2025/02/14 10:00:00','','品目マスタのメーカー制御リカバリ');</v>
      </c>
    </row>
    <row r="8812" spans="1:7">
      <c r="A8812" s="48" t="str">
        <f>_xlfn.XLOOKUP(_xlfn.XLOOKUP(MID(タスク実績csv元!C8812,1,SEARCH(":",タスク実績csv元!C8812)-1),リスト!F:F,リスト!G:G)&amp;MID(タスク実績csv元!C8812,SEARCH(":",タスク実績csv元!C8812),999),タスクDB!K:K,タスクDB!A:A)</f>
        <v>{8bf29be6-00eb-4704-99d7-d935cf00aff3}</v>
      </c>
      <c r="B8812" s="11">
        <f>タスク実績csv元!A8812</f>
        <v>45702</v>
      </c>
      <c r="C8812" s="54">
        <f>タスク実績csv元!F8812</f>
        <v>0.5</v>
      </c>
      <c r="D8812" s="54">
        <f>タスク実績csv元!E8812</f>
        <v>0.45833333333333331</v>
      </c>
      <c r="E8812" t="str">
        <f>タスク実績csv元!I8812&amp;""</f>
        <v/>
      </c>
      <c r="F8812" t="str">
        <f>タスク実績csv元!D8812</f>
        <v>週次進捗</v>
      </c>
      <c r="G8812" t="str">
        <f t="shared" si="137"/>
        <v>INSERT INTO task_achivement(task_no,achive_date,end_time,start_time,task_detail,memo)VALUES('{8bf29be6-00eb-4704-99d7-d935cf00aff3}','2025/02/14','2025/02/14 12:00:00','2025/02/14 11:00:00','','週次進捗');</v>
      </c>
    </row>
    <row r="8813" spans="1:7">
      <c r="A8813" s="48" t="str">
        <f>_xlfn.XLOOKUP(_xlfn.XLOOKUP(MID(タスク実績csv元!C8813,1,SEARCH(":",タスク実績csv元!C8813)-1),リスト!F:F,リスト!G:G)&amp;MID(タスク実績csv元!C8813,SEARCH(":",タスク実績csv元!C8813),999),タスクDB!K:K,タスクDB!A:A)</f>
        <v>{3bfae8e9-f157-4a93-8f07-ee8b8a40f008}</v>
      </c>
      <c r="B8813" s="11">
        <f>タスク実績csv元!A8813</f>
        <v>45702</v>
      </c>
      <c r="C8813" s="54">
        <f>タスク実績csv元!F8813</f>
        <v>0.625</v>
      </c>
      <c r="D8813" s="54">
        <f>タスク実績csv元!E8813</f>
        <v>0.5625</v>
      </c>
      <c r="E8813" t="str">
        <f>タスク実績csv元!I8813&amp;""</f>
        <v/>
      </c>
      <c r="F8813" t="str">
        <f>タスク実績csv元!D8813</f>
        <v>データ提供確認</v>
      </c>
      <c r="G8813" t="str">
        <f t="shared" si="137"/>
        <v>INSERT INTO task_achivement(task_no,achive_date,end_time,start_time,task_detail,memo)VALUES('{3bfae8e9-f157-4a93-8f07-ee8b8a40f008}','2025/02/14','2025/02/14 15:00:00','2025/02/14 13:30:00','','データ提供確認');</v>
      </c>
    </row>
    <row r="8814" spans="1:7">
      <c r="A8814" s="48" t="str">
        <f>_xlfn.XLOOKUP(_xlfn.XLOOKUP(MID(タスク実績csv元!C8814,1,SEARCH(":",タスク実績csv元!C8814)-1),リスト!F:F,リスト!G:G)&amp;MID(タスク実績csv元!C8814,SEARCH(":",タスク実績csv元!C8814),999),タスクDB!K:K,タスクDB!A:A)</f>
        <v>{eccefbf1-a852-44a0-af6a-c2c31b42f737}</v>
      </c>
      <c r="B8814" s="11">
        <f>タスク実績csv元!A8814</f>
        <v>45702</v>
      </c>
      <c r="C8814" s="54">
        <f>タスク実績csv元!F8814</f>
        <v>0.65625</v>
      </c>
      <c r="D8814" s="54">
        <f>タスク実績csv元!E8814</f>
        <v>0.625</v>
      </c>
      <c r="E8814" t="str">
        <f>タスク実績csv元!I8814&amp;""</f>
        <v/>
      </c>
      <c r="F8814" t="str">
        <f>タスク実績csv元!D8814</f>
        <v>品目エラー原因など(高山)</v>
      </c>
      <c r="G8814" t="str">
        <f t="shared" si="137"/>
        <v>INSERT INTO task_achivement(task_no,achive_date,end_time,start_time,task_detail,memo)VALUES('{eccefbf1-a852-44a0-af6a-c2c31b42f737}','2025/02/14','2025/02/14 15:45:00','2025/02/14 15:00:00','','品目エラー原因など(高山)');</v>
      </c>
    </row>
    <row r="8815" spans="1:7">
      <c r="A8815" s="48" t="str">
        <f>_xlfn.XLOOKUP(_xlfn.XLOOKUP(MID(タスク実績csv元!C8815,1,SEARCH(":",タスク実績csv元!C8815)-1),リスト!F:F,リスト!G:G)&amp;MID(タスク実績csv元!C8815,SEARCH(":",タスク実績csv元!C8815),999),タスクDB!K:K,タスクDB!A:A)</f>
        <v>{78279889-3b63-4eb3-941f-1aba0877d298}</v>
      </c>
      <c r="B8815" s="11">
        <f>タスク実績csv元!A8815</f>
        <v>45702</v>
      </c>
      <c r="C8815" s="54">
        <f>タスク実績csv元!F8815</f>
        <v>0.70833333333333337</v>
      </c>
      <c r="D8815" s="54">
        <f>タスク実績csv元!E8815</f>
        <v>0.66666666666666663</v>
      </c>
      <c r="E8815" t="str">
        <f>タスク実績csv元!I8815&amp;""</f>
        <v/>
      </c>
      <c r="F8815" t="str">
        <f>タスク実績csv元!D8815</f>
        <v>品目マスタのリカバリ結果整理</v>
      </c>
      <c r="G8815" t="str">
        <f t="shared" si="137"/>
        <v>INSERT INTO task_achivement(task_no,achive_date,end_time,start_time,task_detail,memo)VALUES('{78279889-3b63-4eb3-941f-1aba0877d298}','2025/02/14','2025/02/14 17:00:00','2025/02/14 16:00:00','','品目マスタのリカバリ結果整理');</v>
      </c>
    </row>
    <row r="8816" spans="1:7">
      <c r="A8816" s="48" t="str">
        <f>_xlfn.XLOOKUP(_xlfn.XLOOKUP(MID(タスク実績csv元!C8816,1,SEARCH(":",タスク実績csv元!C8816)-1),リスト!F:F,リスト!G:G)&amp;MID(タスク実績csv元!C8816,SEARCH(":",タスク実績csv元!C8816),999),タスクDB!K:K,タスクDB!A:A)</f>
        <v>{8bf29be6-00eb-4704-99d7-d935cf00aff3}</v>
      </c>
      <c r="B8816" s="11">
        <f>タスク実績csv元!A8816</f>
        <v>45702</v>
      </c>
      <c r="C8816" s="54">
        <f>タスク実績csv元!F8816</f>
        <v>0.73958333333333337</v>
      </c>
      <c r="D8816" s="54">
        <f>タスク実績csv元!E8816</f>
        <v>0.70833333333333337</v>
      </c>
      <c r="E8816" t="str">
        <f>タスク実績csv元!I8816&amp;""</f>
        <v/>
      </c>
      <c r="F8816" t="str">
        <f>タスク実績csv元!D8816</f>
        <v>SNCS連携テスト</v>
      </c>
      <c r="G8816" t="str">
        <f t="shared" si="137"/>
        <v>INSERT INTO task_achivement(task_no,achive_date,end_time,start_time,task_detail,memo)VALUES('{8bf29be6-00eb-4704-99d7-d935cf00aff3}','2025/02/14','2025/02/14 17:45:00','2025/02/14 17:00:00','','SNCS連携テスト');</v>
      </c>
    </row>
    <row r="8817" spans="1:7">
      <c r="A8817" s="48" t="str">
        <f>_xlfn.XLOOKUP(_xlfn.XLOOKUP(MID(タスク実績csv元!C8817,1,SEARCH(":",タスク実績csv元!C8817)-1),リスト!F:F,リスト!G:G)&amp;MID(タスク実績csv元!C8817,SEARCH(":",タスク実績csv元!C8817),999),タスクDB!K:K,タスクDB!A:A)</f>
        <v>{78279889-3b63-4eb3-941f-1aba0877d298}</v>
      </c>
      <c r="B8817" s="11">
        <f>タスク実績csv元!A8817</f>
        <v>45702</v>
      </c>
      <c r="C8817" s="54">
        <f>タスク実績csv元!F8817</f>
        <v>0.75</v>
      </c>
      <c r="D8817" s="54">
        <f>タスク実績csv元!E8817</f>
        <v>0.73958333333333337</v>
      </c>
      <c r="E8817" t="str">
        <f>タスク実績csv元!I8817&amp;""</f>
        <v/>
      </c>
      <c r="F8817" t="str">
        <f>タスク実績csv元!D8817</f>
        <v>品目マスタのリカバリ結果整理</v>
      </c>
      <c r="G8817" t="str">
        <f t="shared" si="137"/>
        <v>INSERT INTO task_achivement(task_no,achive_date,end_time,start_time,task_detail,memo)VALUES('{78279889-3b63-4eb3-941f-1aba0877d298}','2025/02/14','2025/02/14 18:00:00','2025/02/14 17:45:00','','品目マスタのリカバリ結果整理');</v>
      </c>
    </row>
    <row r="8818" spans="1:7">
      <c r="A8818" s="48" t="str">
        <f>_xlfn.XLOOKUP(_xlfn.XLOOKUP(MID(タスク実績csv元!C8818,1,SEARCH(":",タスク実績csv元!C8818)-1),リスト!F:F,リスト!G:G)&amp;MID(タスク実績csv元!C8818,SEARCH(":",タスク実績csv元!C8818),999),タスクDB!K:K,タスクDB!A:A)</f>
        <v>{78279889-3b63-4eb3-941f-1aba0877d298}</v>
      </c>
      <c r="B8818" s="11">
        <f>タスク実績csv元!A8818</f>
        <v>45703</v>
      </c>
      <c r="C8818" s="54">
        <f>タスク実績csv元!F8818</f>
        <v>0.5625</v>
      </c>
      <c r="D8818" s="54">
        <f>タスク実績csv元!E8818</f>
        <v>0.53125</v>
      </c>
      <c r="E8818" t="str">
        <f>タスク実績csv元!I8818&amp;""</f>
        <v/>
      </c>
      <c r="F8818" t="str">
        <f>タスク実績csv元!D8818</f>
        <v>品目マスタのリカバリ結果整理</v>
      </c>
      <c r="G8818" t="str">
        <f t="shared" si="137"/>
        <v>INSERT INTO task_achivement(task_no,achive_date,end_time,start_time,task_detail,memo)VALUES('{78279889-3b63-4eb3-941f-1aba0877d298}','2025/02/15','2025/02/15 13:30:00','2025/02/15 12:45:00','','品目マスタのリカバリ結果整理');</v>
      </c>
    </row>
    <row r="8819" spans="1:7">
      <c r="A8819" s="48" t="str">
        <f>_xlfn.XLOOKUP(_xlfn.XLOOKUP(MID(タスク実績csv元!C8819,1,SEARCH(":",タスク実績csv元!C8819)-1),リスト!F:F,リスト!G:G)&amp;MID(タスク実績csv元!C8819,SEARCH(":",タスク実績csv元!C8819),999),タスクDB!K:K,タスクDB!A:A)</f>
        <v>{d0d80a67-6f4b-4c2c-8010-bd45acbcca47}</v>
      </c>
      <c r="B8819" s="11">
        <f>タスク実績csv元!A8819</f>
        <v>45703</v>
      </c>
      <c r="C8819" s="54">
        <f>タスク実績csv元!F8819</f>
        <v>0.60416666666666663</v>
      </c>
      <c r="D8819" s="54">
        <f>タスク実績csv元!E8819</f>
        <v>0.5625</v>
      </c>
      <c r="E8819" t="str">
        <f>タスク実績csv元!I8819&amp;""</f>
        <v/>
      </c>
      <c r="F8819" t="str">
        <f>タスク実績csv元!D8819</f>
        <v>backlog整理</v>
      </c>
      <c r="G8819" t="str">
        <f t="shared" si="137"/>
        <v>INSERT INTO task_achivement(task_no,achive_date,end_time,start_time,task_detail,memo)VALUES('{d0d80a67-6f4b-4c2c-8010-bd45acbcca47}','2025/02/15','2025/02/15 14:30:00','2025/02/15 13:30:00','','backlog整理');</v>
      </c>
    </row>
    <row r="8820" spans="1:7">
      <c r="A8820" s="48" t="str">
        <f>_xlfn.XLOOKUP(_xlfn.XLOOKUP(MID(タスク実績csv元!C8820,1,SEARCH(":",タスク実績csv元!C8820)-1),リスト!F:F,リスト!G:G)&amp;MID(タスク実績csv元!C8820,SEARCH(":",タスク実績csv元!C8820),999),タスクDB!K:K,タスクDB!A:A)</f>
        <v>{78279889-3b63-4eb3-941f-1aba0877d298}</v>
      </c>
      <c r="B8820" s="11">
        <f>タスク実績csv元!A8820</f>
        <v>45703</v>
      </c>
      <c r="C8820" s="54">
        <f>タスク実績csv元!F8820</f>
        <v>0.875</v>
      </c>
      <c r="D8820" s="54">
        <f>タスク実績csv元!E8820</f>
        <v>0.79166666666666663</v>
      </c>
      <c r="E8820" t="str">
        <f>タスク実績csv元!I8820&amp;""</f>
        <v/>
      </c>
      <c r="F8820" t="str">
        <f>タスク実績csv元!D8820</f>
        <v>品目マスタのリカバリ結果整理</v>
      </c>
      <c r="G8820" t="str">
        <f t="shared" si="137"/>
        <v>INSERT INTO task_achivement(task_no,achive_date,end_time,start_time,task_detail,memo)VALUES('{78279889-3b63-4eb3-941f-1aba0877d298}','2025/02/15','2025/02/15 21:00:00','2025/02/15 19:00:00','','品目マスタのリカバリ結果整理');</v>
      </c>
    </row>
    <row r="8821" spans="1:7">
      <c r="A8821" s="48" t="str">
        <f>_xlfn.XLOOKUP(_xlfn.XLOOKUP(MID(タスク実績csv元!C8821,1,SEARCH(":",タスク実績csv元!C8821)-1),リスト!F:F,リスト!G:G)&amp;MID(タスク実績csv元!C8821,SEARCH(":",タスク実績csv元!C8821),999),タスクDB!K:K,タスクDB!A:A)</f>
        <v>{78279889-3b63-4eb3-941f-1aba0877d298}</v>
      </c>
      <c r="B8821" s="11">
        <f>タスク実績csv元!A8821</f>
        <v>45703</v>
      </c>
      <c r="C8821" s="54">
        <f>タスク実績csv元!F8821</f>
        <v>1</v>
      </c>
      <c r="D8821" s="54">
        <f>タスク実績csv元!E8821</f>
        <v>0.91666666666666663</v>
      </c>
      <c r="E8821" t="str">
        <f>タスク実績csv元!I8821&amp;""</f>
        <v/>
      </c>
      <c r="F8821" t="str">
        <f>タスク実績csv元!D8821</f>
        <v>品目マスタのリカバリ結果整理</v>
      </c>
      <c r="G8821" t="str">
        <f t="shared" si="137"/>
        <v>INSERT INTO task_achivement(task_no,achive_date,end_time,start_time,task_detail,memo)VALUES('{78279889-3b63-4eb3-941f-1aba0877d298}','2025/02/15','2025/02/15 00:00:00','2025/02/15 22:00:00','','品目マスタのリカバリ結果整理');</v>
      </c>
    </row>
    <row r="8822" spans="1:7">
      <c r="A8822" s="48" t="str">
        <f>_xlfn.XLOOKUP(_xlfn.XLOOKUP(MID(タスク実績csv元!C8822,1,SEARCH(":",タスク実績csv元!C8822)-1),リスト!F:F,リスト!G:G)&amp;MID(タスク実績csv元!C8822,SEARCH(":",タスク実績csv元!C8822),999),タスクDB!K:K,タスクDB!A:A)</f>
        <v>{4c39d40d-b35f-4cfa-b549-6c5de24454e2}</v>
      </c>
      <c r="B8822" s="11">
        <f>タスク実績csv元!A8822</f>
        <v>45705</v>
      </c>
      <c r="C8822" s="54">
        <f>タスク実績csv元!F8822</f>
        <v>0.40625</v>
      </c>
      <c r="D8822" s="54">
        <f>タスク実績csv元!E8822</f>
        <v>0.39583333333333331</v>
      </c>
      <c r="E8822" t="str">
        <f>タスク実績csv元!I8822&amp;""</f>
        <v/>
      </c>
      <c r="F8822" t="str">
        <f>タスク実績csv元!D8822</f>
        <v>朝礼</v>
      </c>
      <c r="G8822" t="str">
        <f t="shared" si="137"/>
        <v>INSERT INTO task_achivement(task_no,achive_date,end_time,start_time,task_detail,memo)VALUES('{4c39d40d-b35f-4cfa-b549-6c5de24454e2}','2025/02/17','2025/02/17 09:45:00','2025/02/17 09:30:00','','朝礼');</v>
      </c>
    </row>
    <row r="8823" spans="1:7">
      <c r="A8823" s="48" t="str">
        <f>_xlfn.XLOOKUP(_xlfn.XLOOKUP(MID(タスク実績csv元!C8823,1,SEARCH(":",タスク実績csv元!C8823)-1),リスト!F:F,リスト!G:G)&amp;MID(タスク実績csv元!C8823,SEARCH(":",タスク実績csv元!C8823),999),タスクDB!K:K,タスクDB!A:A)</f>
        <v>{3c725e9b-a684-46d8-88fb-086261f2dbe6}</v>
      </c>
      <c r="B8823" s="11">
        <f>タスク実績csv元!A8823</f>
        <v>45705</v>
      </c>
      <c r="C8823" s="54">
        <f>タスク実績csv元!F8823</f>
        <v>0.41666666666666669</v>
      </c>
      <c r="D8823" s="54">
        <f>タスク実績csv元!E8823</f>
        <v>0.40625</v>
      </c>
      <c r="E8823" t="str">
        <f>タスク実績csv元!I8823&amp;""</f>
        <v/>
      </c>
      <c r="F8823" t="str">
        <f>タスク実績csv元!D8823</f>
        <v>週次整理</v>
      </c>
      <c r="G8823" t="str">
        <f t="shared" si="137"/>
        <v>INSERT INTO task_achivement(task_no,achive_date,end_time,start_time,task_detail,memo)VALUES('{3c725e9b-a684-46d8-88fb-086261f2dbe6}','2025/02/17','2025/02/17 10:00:00','2025/02/17 09:45:00','','週次整理');</v>
      </c>
    </row>
    <row r="8824" spans="1:7">
      <c r="A8824" s="48" t="str">
        <f>_xlfn.XLOOKUP(_xlfn.XLOOKUP(MID(タスク実績csv元!C8824,1,SEARCH(":",タスク実績csv元!C8824)-1),リスト!F:F,リスト!G:G)&amp;MID(タスク実績csv元!C8824,SEARCH(":",タスク実績csv元!C8824),999),タスクDB!K:K,タスクDB!A:A)</f>
        <v>{fa1d15a7-0fa5-46a0-b2a9-9b86fd9480ff}</v>
      </c>
      <c r="B8824" s="11">
        <f>タスク実績csv元!A8824</f>
        <v>45705</v>
      </c>
      <c r="C8824" s="54">
        <f>タスク実績csv元!F8824</f>
        <v>0.45833333333333331</v>
      </c>
      <c r="D8824" s="54">
        <f>タスク実績csv元!E8824</f>
        <v>0.41666666666666669</v>
      </c>
      <c r="E8824" t="str">
        <f>タスク実績csv元!I8824&amp;""</f>
        <v/>
      </c>
      <c r="F8824" t="str">
        <f>タスク実績csv元!D8824</f>
        <v>EICS設定エラー問い合わせ</v>
      </c>
      <c r="G8824" t="str">
        <f t="shared" si="137"/>
        <v>INSERT INTO task_achivement(task_no,achive_date,end_time,start_time,task_detail,memo)VALUES('{fa1d15a7-0fa5-46a0-b2a9-9b86fd9480ff}','2025/02/17','2025/02/17 11:00:00','2025/02/17 10:00:00','','EICS設定エラー問い合わせ');</v>
      </c>
    </row>
    <row r="8825" spans="1:7">
      <c r="A8825" s="48" t="str">
        <f>_xlfn.XLOOKUP(_xlfn.XLOOKUP(MID(タスク実績csv元!C8825,1,SEARCH(":",タスク実績csv元!C8825)-1),リスト!F:F,リスト!G:G)&amp;MID(タスク実績csv元!C8825,SEARCH(":",タスク実績csv元!C8825),999),タスクDB!K:K,タスクDB!A:A)</f>
        <v>{4c39d40d-b35f-4cfa-b549-6c5de24454e2}</v>
      </c>
      <c r="B8825" s="11">
        <f>タスク実績csv元!A8825</f>
        <v>45705</v>
      </c>
      <c r="C8825" s="54">
        <f>タスク実績csv元!F8825</f>
        <v>0.5</v>
      </c>
      <c r="D8825" s="54">
        <f>タスク実績csv元!E8825</f>
        <v>0.45833333333333331</v>
      </c>
      <c r="E8825" t="str">
        <f>タスク実績csv元!I8825&amp;""</f>
        <v/>
      </c>
      <c r="F8825" t="str">
        <f>タスク実績csv元!D8825</f>
        <v>チームMTG</v>
      </c>
      <c r="G8825" t="str">
        <f t="shared" si="137"/>
        <v>INSERT INTO task_achivement(task_no,achive_date,end_time,start_time,task_detail,memo)VALUES('{4c39d40d-b35f-4cfa-b549-6c5de24454e2}','2025/02/17','2025/02/17 12:00:00','2025/02/17 11:00:00','','チームMTG');</v>
      </c>
    </row>
    <row r="8826" spans="1:7">
      <c r="A8826" s="48" t="str">
        <f>_xlfn.XLOOKUP(_xlfn.XLOOKUP(MID(タスク実績csv元!C8826,1,SEARCH(":",タスク実績csv元!C8826)-1),リスト!F:F,リスト!G:G)&amp;MID(タスク実績csv元!C8826,SEARCH(":",タスク実績csv元!C8826),999),タスクDB!K:K,タスクDB!A:A)</f>
        <v>{eccefbf1-a852-44a0-af6a-c2c31b42f737}</v>
      </c>
      <c r="B8826" s="11">
        <f>タスク実績csv元!A8826</f>
        <v>45705</v>
      </c>
      <c r="C8826" s="54">
        <f>タスク実績csv元!F8826</f>
        <v>0.58333333333333337</v>
      </c>
      <c r="D8826" s="54">
        <f>タスク実績csv元!E8826</f>
        <v>0.54166666666666663</v>
      </c>
      <c r="E8826" t="str">
        <f>タスク実績csv元!I8826&amp;""</f>
        <v/>
      </c>
      <c r="F8826" t="str">
        <f>タスク実績csv元!D8826</f>
        <v>テストクラス実行について、得意先のパッチについて</v>
      </c>
      <c r="G8826" t="str">
        <f t="shared" si="137"/>
        <v>INSERT INTO task_achivement(task_no,achive_date,end_time,start_time,task_detail,memo)VALUES('{eccefbf1-a852-44a0-af6a-c2c31b42f737}','2025/02/17','2025/02/17 14:00:00','2025/02/17 13:00:00','','テストクラス実行について、得意先のパッチについて');</v>
      </c>
    </row>
    <row r="8827" spans="1:7">
      <c r="A8827" s="48" t="str">
        <f>_xlfn.XLOOKUP(_xlfn.XLOOKUP(MID(タスク実績csv元!C8827,1,SEARCH(":",タスク実績csv元!C8827)-1),リスト!F:F,リスト!G:G)&amp;MID(タスク実績csv元!C8827,SEARCH(":",タスク実績csv元!C8827),999),タスクDB!K:K,タスクDB!A:A)</f>
        <v>{3bfae8e9-f157-4a93-8f07-ee8b8a40f008}</v>
      </c>
      <c r="B8827" s="11">
        <f>タスク実績csv元!A8827</f>
        <v>45705</v>
      </c>
      <c r="C8827" s="54">
        <f>タスク実績csv元!F8827</f>
        <v>0.625</v>
      </c>
      <c r="D8827" s="54">
        <f>タスク実績csv元!E8827</f>
        <v>0.58333333333333337</v>
      </c>
      <c r="E8827" t="str">
        <f>タスク実績csv元!I8827&amp;""</f>
        <v/>
      </c>
      <c r="F8827" t="str">
        <f>タスク実績csv元!D8827</f>
        <v>移行リハ準備</v>
      </c>
      <c r="G8827" t="str">
        <f t="shared" si="137"/>
        <v>INSERT INTO task_achivement(task_no,achive_date,end_time,start_time,task_detail,memo)VALUES('{3bfae8e9-f157-4a93-8f07-ee8b8a40f008}','2025/02/17','2025/02/17 15:00:00','2025/02/17 14:00:00','','移行リハ準備');</v>
      </c>
    </row>
    <row r="8828" spans="1:7">
      <c r="A8828" s="48" t="str">
        <f>_xlfn.XLOOKUP(_xlfn.XLOOKUP(MID(タスク実績csv元!C8828,1,SEARCH(":",タスク実績csv元!C8828)-1),リスト!F:F,リスト!G:G)&amp;MID(タスク実績csv元!C8828,SEARCH(":",タスク実績csv元!C8828),999),タスクDB!K:K,タスクDB!A:A)</f>
        <v>{8bf29be6-00eb-4704-99d7-d935cf00aff3}</v>
      </c>
      <c r="B8828" s="11">
        <f>タスク実績csv元!A8828</f>
        <v>45705</v>
      </c>
      <c r="C8828" s="54">
        <f>タスク実績csv元!F8828</f>
        <v>0.70833333333333337</v>
      </c>
      <c r="D8828" s="54">
        <f>タスク実績csv元!E8828</f>
        <v>0.625</v>
      </c>
      <c r="E8828" t="str">
        <f>タスク実績csv元!I8828&amp;""</f>
        <v/>
      </c>
      <c r="F8828" t="str">
        <f>タスク実績csv元!D8828</f>
        <v>SNCS連携テスト</v>
      </c>
      <c r="G8828" t="str">
        <f t="shared" si="137"/>
        <v>INSERT INTO task_achivement(task_no,achive_date,end_time,start_time,task_detail,memo)VALUES('{8bf29be6-00eb-4704-99d7-d935cf00aff3}','2025/02/17','2025/02/17 17:00:00','2025/02/17 15:00:00','','SNCS連携テスト');</v>
      </c>
    </row>
    <row r="8829" spans="1:7">
      <c r="A8829" s="48" t="str">
        <f>_xlfn.XLOOKUP(_xlfn.XLOOKUP(MID(タスク実績csv元!C8829,1,SEARCH(":",タスク実績csv元!C8829)-1),リスト!F:F,リスト!G:G)&amp;MID(タスク実績csv元!C8829,SEARCH(":",タスク実績csv元!C8829),999),タスクDB!K:K,タスクDB!A:A)</f>
        <v>{8bf29be6-00eb-4704-99d7-d935cf00aff3}</v>
      </c>
      <c r="B8829" s="11">
        <f>タスク実績csv元!A8829</f>
        <v>45705</v>
      </c>
      <c r="C8829" s="54">
        <f>タスク実績csv元!F8829</f>
        <v>0.75</v>
      </c>
      <c r="D8829" s="54">
        <f>タスク実績csv元!E8829</f>
        <v>0.70833333333333337</v>
      </c>
      <c r="E8829" t="str">
        <f>タスク実績csv元!I8829&amp;""</f>
        <v/>
      </c>
      <c r="F8829" t="str">
        <f>タスク実績csv元!D8829</f>
        <v>SVMX定例</v>
      </c>
      <c r="G8829" t="str">
        <f t="shared" si="137"/>
        <v>INSERT INTO task_achivement(task_no,achive_date,end_time,start_time,task_detail,memo)VALUES('{8bf29be6-00eb-4704-99d7-d935cf00aff3}','2025/02/17','2025/02/17 18:00:00','2025/02/17 17:00:00','','SVMX定例');</v>
      </c>
    </row>
    <row r="8830" spans="1:7">
      <c r="A8830" s="48" t="str">
        <f>_xlfn.XLOOKUP(_xlfn.XLOOKUP(MID(タスク実績csv元!C8830,1,SEARCH(":",タスク実績csv元!C8830)-1),リスト!F:F,リスト!G:G)&amp;MID(タスク実績csv元!C8830,SEARCH(":",タスク実績csv元!C8830),999),タスクDB!K:K,タスクDB!A:A)</f>
        <v>{78279889-3b63-4eb3-941f-1aba0877d298}</v>
      </c>
      <c r="B8830" s="11">
        <f>タスク実績csv元!A8830</f>
        <v>45705</v>
      </c>
      <c r="C8830" s="54">
        <f>タスク実績csv元!F8830</f>
        <v>0.77083333333333337</v>
      </c>
      <c r="D8830" s="54">
        <f>タスク実績csv元!E8830</f>
        <v>0.75</v>
      </c>
      <c r="E8830" t="str">
        <f>タスク実績csv元!I8830&amp;""</f>
        <v/>
      </c>
      <c r="F8830" t="str">
        <f>タスク実績csv元!D8830</f>
        <v>SVMX連携エラー確認</v>
      </c>
      <c r="G8830" t="str">
        <f t="shared" si="137"/>
        <v>INSERT INTO task_achivement(task_no,achive_date,end_time,start_time,task_detail,memo)VALUES('{78279889-3b63-4eb3-941f-1aba0877d298}','2025/02/17','2025/02/17 18:30:00','2025/02/17 18:00:00','','SVMX連携エラー確認');</v>
      </c>
    </row>
    <row r="8831" spans="1:7">
      <c r="A8831" s="48" t="str">
        <f>_xlfn.XLOOKUP(_xlfn.XLOOKUP(MID(タスク実績csv元!C8831,1,SEARCH(":",タスク実績csv元!C8831)-1),リスト!F:F,リスト!G:G)&amp;MID(タスク実績csv元!C8831,SEARCH(":",タスク実績csv元!C8831),999),タスクDB!K:K,タスクDB!A:A)</f>
        <v>{3bfae8e9-f157-4a93-8f07-ee8b8a40f008}</v>
      </c>
      <c r="B8831" s="11">
        <f>タスク実績csv元!A8831</f>
        <v>45705</v>
      </c>
      <c r="C8831" s="54">
        <f>タスク実績csv元!F8831</f>
        <v>0.8125</v>
      </c>
      <c r="D8831" s="54">
        <f>タスク実績csv元!E8831</f>
        <v>0.77083333333333337</v>
      </c>
      <c r="E8831" t="str">
        <f>タスク実績csv元!I8831&amp;""</f>
        <v/>
      </c>
      <c r="F8831" t="str">
        <f>タスク実績csv元!D8831</f>
        <v>SNCS連携テスト</v>
      </c>
      <c r="G8831" t="str">
        <f t="shared" si="137"/>
        <v>INSERT INTO task_achivement(task_no,achive_date,end_time,start_time,task_detail,memo)VALUES('{3bfae8e9-f157-4a93-8f07-ee8b8a40f008}','2025/02/17','2025/02/17 19:30:00','2025/02/17 18:30:00','','SNCS連携テスト');</v>
      </c>
    </row>
    <row r="8832" spans="1:7">
      <c r="A8832" s="48" t="str">
        <f>_xlfn.XLOOKUP(_xlfn.XLOOKUP(MID(タスク実績csv元!C8832,1,SEARCH(":",タスク実績csv元!C8832)-1),リスト!F:F,リスト!G:G)&amp;MID(タスク実績csv元!C8832,SEARCH(":",タスク実績csv元!C8832),999),タスクDB!K:K,タスクDB!A:A)</f>
        <v>{8bf29be6-00eb-4704-99d7-d935cf00aff3}</v>
      </c>
      <c r="B8832" s="11">
        <f>タスク実績csv元!A8832</f>
        <v>45706</v>
      </c>
      <c r="C8832" s="54">
        <f>タスク実績csv元!F8832</f>
        <v>0.4375</v>
      </c>
      <c r="D8832" s="54">
        <f>タスク実績csv元!E8832</f>
        <v>0.39583333333333331</v>
      </c>
      <c r="E8832" t="str">
        <f>タスク実績csv元!I8832&amp;""</f>
        <v/>
      </c>
      <c r="F8832" t="str">
        <f>タスク実績csv元!D8832</f>
        <v>UAT進捗</v>
      </c>
      <c r="G8832" t="str">
        <f t="shared" si="137"/>
        <v>INSERT INTO task_achivement(task_no,achive_date,end_time,start_time,task_detail,memo)VALUES('{8bf29be6-00eb-4704-99d7-d935cf00aff3}','2025/02/18','2025/02/18 10:30:00','2025/02/18 09:30:00','','UAT進捗');</v>
      </c>
    </row>
    <row r="8833" spans="1:7">
      <c r="A8833" s="48" t="str">
        <f>_xlfn.XLOOKUP(_xlfn.XLOOKUP(MID(タスク実績csv元!C8833,1,SEARCH(":",タスク実績csv元!C8833)-1),リスト!F:F,リスト!G:G)&amp;MID(タスク実績csv元!C8833,SEARCH(":",タスク実績csv元!C8833),999),タスクDB!K:K,タスクDB!A:A)</f>
        <v>{3bfae8e9-f157-4a93-8f07-ee8b8a40f008}</v>
      </c>
      <c r="B8833" s="11">
        <f>タスク実績csv元!A8833</f>
        <v>45706</v>
      </c>
      <c r="C8833" s="54">
        <f>タスク実績csv元!F8833</f>
        <v>0.47916666666666669</v>
      </c>
      <c r="D8833" s="54">
        <f>タスク実績csv元!E8833</f>
        <v>0.45833333333333331</v>
      </c>
      <c r="E8833" t="str">
        <f>タスク実績csv元!I8833&amp;""</f>
        <v/>
      </c>
      <c r="F8833" t="str">
        <f>タスク実績csv元!D8833</f>
        <v>移行リハ(バックアップ)</v>
      </c>
      <c r="G8833" t="str">
        <f t="shared" si="137"/>
        <v>INSERT INTO task_achivement(task_no,achive_date,end_time,start_time,task_detail,memo)VALUES('{3bfae8e9-f157-4a93-8f07-ee8b8a40f008}','2025/02/18','2025/02/18 11:30:00','2025/02/18 11:00:00','','移行リハ(バックアップ)');</v>
      </c>
    </row>
    <row r="8834" spans="1:7">
      <c r="A8834" s="48" t="str">
        <f>_xlfn.XLOOKUP(_xlfn.XLOOKUP(MID(タスク実績csv元!C8834,1,SEARCH(":",タスク実績csv元!C8834)-1),リスト!F:F,リスト!G:G)&amp;MID(タスク実績csv元!C8834,SEARCH(":",タスク実績csv元!C8834),999),タスクDB!K:K,タスクDB!A:A)</f>
        <v>{3bfae8e9-f157-4a93-8f07-ee8b8a40f008}</v>
      </c>
      <c r="B8834" s="11">
        <f>タスク実績csv元!A8834</f>
        <v>45706</v>
      </c>
      <c r="C8834" s="54">
        <f>タスク実績csv元!F8834</f>
        <v>0.5</v>
      </c>
      <c r="D8834" s="54">
        <f>タスク実績csv元!E8834</f>
        <v>0.47916666666666669</v>
      </c>
      <c r="E8834" t="str">
        <f>タスク実績csv元!I8834&amp;""</f>
        <v/>
      </c>
      <c r="F8834" t="str">
        <f>タスク実績csv元!D8834</f>
        <v>状況整理</v>
      </c>
      <c r="G8834" t="str">
        <f t="shared" si="137"/>
        <v>INSERT INTO task_achivement(task_no,achive_date,end_time,start_time,task_detail,memo)VALUES('{3bfae8e9-f157-4a93-8f07-ee8b8a40f008}','2025/02/18','2025/02/18 12:00:00','2025/02/18 11:30:00','','状況整理');</v>
      </c>
    </row>
    <row r="8835" spans="1:7">
      <c r="A8835" s="48" t="str">
        <f>_xlfn.XLOOKUP(_xlfn.XLOOKUP(MID(タスク実績csv元!C8835,1,SEARCH(":",タスク実績csv元!C8835)-1),リスト!F:F,リスト!G:G)&amp;MID(タスク実績csv元!C8835,SEARCH(":",タスク実績csv元!C8835),999),タスクDB!K:K,タスクDB!A:A)</f>
        <v>{eccefbf1-a852-44a0-af6a-c2c31b42f737}</v>
      </c>
      <c r="B8835" s="11">
        <f>タスク実績csv元!A8835</f>
        <v>45706</v>
      </c>
      <c r="C8835" s="54">
        <f>タスク実績csv元!F8835</f>
        <v>0.60416666666666663</v>
      </c>
      <c r="D8835" s="54">
        <f>タスク実績csv元!E8835</f>
        <v>0.54166666666666663</v>
      </c>
      <c r="E8835" t="str">
        <f>タスク実績csv元!I8835&amp;""</f>
        <v/>
      </c>
      <c r="F8835" t="str">
        <f>タスク実績csv元!D8835</f>
        <v>テストクラス, ユーザ制限の準備(小椋)</v>
      </c>
      <c r="G8835" t="str">
        <f t="shared" ref="G8835:G8898" si="138">IF(B8835=0,"","INSERT INTO task_achivement("&amp;$A$1&amp;","&amp;$B$1&amp;","&amp;$C$1&amp;","&amp;$D$1&amp;","&amp;$E$1&amp;","&amp;$F$1&amp;")VALUES('"&amp;A8835&amp;"',"&amp;IF(B8835="","null","'"&amp;TEXT(B8835,"yyyy/MM/dd")&amp;"'")&amp;","&amp;IF(C8835="","null","'"&amp;TEXT(B8835,"yyyy/MM/dd")&amp;" "&amp;TEXT(C8835,"HH:mm:ss")&amp;"'")&amp;","&amp;IF(D8835="","null","'"&amp;TEXT(B8835,"yyyy/MM/dd")&amp;" "&amp;TEXT(D8835,"HH:mm:ss")&amp;"'")&amp;",'"&amp;E8835&amp;"','"&amp;F8835&amp;"');")</f>
        <v>INSERT INTO task_achivement(task_no,achive_date,end_time,start_time,task_detail,memo)VALUES('{eccefbf1-a852-44a0-af6a-c2c31b42f737}','2025/02/18','2025/02/18 14:30:00','2025/02/18 13:00:00','','テストクラス, ユーザ制限の準備(小椋)');</v>
      </c>
    </row>
    <row r="8836" spans="1:7">
      <c r="A8836" s="48" t="str">
        <f>_xlfn.XLOOKUP(_xlfn.XLOOKUP(MID(タスク実績csv元!C8836,1,SEARCH(":",タスク実績csv元!C8836)-1),リスト!F:F,リスト!G:G)&amp;MID(タスク実績csv元!C8836,SEARCH(":",タスク実績csv元!C8836),999),タスクDB!K:K,タスクDB!A:A)</f>
        <v>{8bf29be6-00eb-4704-99d7-d935cf00aff3}</v>
      </c>
      <c r="B8836" s="11">
        <f>タスク実績csv元!A8836</f>
        <v>45706</v>
      </c>
      <c r="C8836" s="54">
        <f>タスク実績csv元!F8836</f>
        <v>0.66666666666666663</v>
      </c>
      <c r="D8836" s="54">
        <f>タスク実績csv元!E8836</f>
        <v>0.625</v>
      </c>
      <c r="E8836" t="str">
        <f>タスク実績csv元!I8836&amp;""</f>
        <v/>
      </c>
      <c r="F8836" t="str">
        <f>タスク実績csv元!D8836</f>
        <v>OTC定例</v>
      </c>
      <c r="G8836" t="str">
        <f t="shared" si="138"/>
        <v>INSERT INTO task_achivement(task_no,achive_date,end_time,start_time,task_detail,memo)VALUES('{8bf29be6-00eb-4704-99d7-d935cf00aff3}','2025/02/18','2025/02/18 16:00:00','2025/02/18 15:00:00','','OTC定例');</v>
      </c>
    </row>
    <row r="8837" spans="1:7">
      <c r="A8837" s="48" t="str">
        <f>_xlfn.XLOOKUP(_xlfn.XLOOKUP(MID(タスク実績csv元!C8837,1,SEARCH(":",タスク実績csv元!C8837)-1),リスト!F:F,リスト!G:G)&amp;MID(タスク実績csv元!C8837,SEARCH(":",タスク実績csv元!C8837),999),タスクDB!K:K,タスクDB!A:A)</f>
        <v>{3bfae8e9-f157-4a93-8f07-ee8b8a40f008}</v>
      </c>
      <c r="B8837" s="11">
        <f>タスク実績csv元!A8837</f>
        <v>45706</v>
      </c>
      <c r="C8837" s="54">
        <f>タスク実績csv元!F8837</f>
        <v>0.70833333333333337</v>
      </c>
      <c r="D8837" s="54">
        <f>タスク実績csv元!E8837</f>
        <v>0.6875</v>
      </c>
      <c r="E8837" t="str">
        <f>タスク実績csv元!I8837&amp;""</f>
        <v/>
      </c>
      <c r="F8837" t="str">
        <f>タスク実績csv元!D8837</f>
        <v>セッション準備</v>
      </c>
      <c r="G8837" t="str">
        <f t="shared" si="138"/>
        <v>INSERT INTO task_achivement(task_no,achive_date,end_time,start_time,task_detail,memo)VALUES('{3bfae8e9-f157-4a93-8f07-ee8b8a40f008}','2025/02/18','2025/02/18 17:00:00','2025/02/18 16:30:00','','セッション準備');</v>
      </c>
    </row>
    <row r="8838" spans="1:7">
      <c r="A8838" s="48" t="str">
        <f>_xlfn.XLOOKUP(_xlfn.XLOOKUP(MID(タスク実績csv元!C8838,1,SEARCH(":",タスク実績csv元!C8838)-1),リスト!F:F,リスト!G:G)&amp;MID(タスク実績csv元!C8838,SEARCH(":",タスク実績csv元!C8838),999),タスクDB!K:K,タスクDB!A:A)</f>
        <v>{3bfae8e9-f157-4a93-8f07-ee8b8a40f008}</v>
      </c>
      <c r="B8838" s="11">
        <f>タスク実績csv元!A8838</f>
        <v>45706</v>
      </c>
      <c r="C8838" s="54">
        <f>タスク実績csv元!F8838</f>
        <v>0.77083333333333337</v>
      </c>
      <c r="D8838" s="54">
        <f>タスク実績csv元!E8838</f>
        <v>0.70833333333333337</v>
      </c>
      <c r="E8838" t="str">
        <f>タスク実績csv元!I8838&amp;""</f>
        <v/>
      </c>
      <c r="F8838" t="str">
        <f>タスク実績csv元!D8838</f>
        <v>本番移行準備資料整理</v>
      </c>
      <c r="G8838" t="str">
        <f t="shared" si="138"/>
        <v>INSERT INTO task_achivement(task_no,achive_date,end_time,start_time,task_detail,memo)VALUES('{3bfae8e9-f157-4a93-8f07-ee8b8a40f008}','2025/02/18','2025/02/18 18:30:00','2025/02/18 17:00:00','','本番移行準備資料整理');</v>
      </c>
    </row>
    <row r="8839" spans="1:7">
      <c r="A8839" s="48" t="str">
        <f>_xlfn.XLOOKUP(_xlfn.XLOOKUP(MID(タスク実績csv元!C8839,1,SEARCH(":",タスク実績csv元!C8839)-1),リスト!F:F,リスト!G:G)&amp;MID(タスク実績csv元!C8839,SEARCH(":",タスク実績csv元!C8839),999),タスクDB!K:K,タスクDB!A:A)</f>
        <v>{4c39d40d-b35f-4cfa-b549-6c5de24454e2}</v>
      </c>
      <c r="B8839" s="11">
        <f>タスク実績csv元!A8839</f>
        <v>45707</v>
      </c>
      <c r="C8839" s="54">
        <f>タスク実績csv元!F8839</f>
        <v>0.40625</v>
      </c>
      <c r="D8839" s="54">
        <f>タスク実績csv元!E8839</f>
        <v>0.39583333333333331</v>
      </c>
      <c r="E8839" t="str">
        <f>タスク実績csv元!I8839&amp;""</f>
        <v/>
      </c>
      <c r="F8839" t="str">
        <f>タスク実績csv元!D8839</f>
        <v>朝会</v>
      </c>
      <c r="G8839" t="str">
        <f t="shared" si="138"/>
        <v>INSERT INTO task_achivement(task_no,achive_date,end_time,start_time,task_detail,memo)VALUES('{4c39d40d-b35f-4cfa-b549-6c5de24454e2}','2025/02/19','2025/02/19 09:45:00','2025/02/19 09:30:00','','朝会');</v>
      </c>
    </row>
    <row r="8840" spans="1:7">
      <c r="A8840" s="48" t="str">
        <f>_xlfn.XLOOKUP(_xlfn.XLOOKUP(MID(タスク実績csv元!C8840,1,SEARCH(":",タスク実績csv元!C8840)-1),リスト!F:F,リスト!G:G)&amp;MID(タスク実績csv元!C8840,SEARCH(":",タスク実績csv元!C8840),999),タスクDB!K:K,タスクDB!A:A)</f>
        <v>{3bfae8e9-f157-4a93-8f07-ee8b8a40f008}</v>
      </c>
      <c r="B8840" s="11">
        <f>タスク実績csv元!A8840</f>
        <v>45707</v>
      </c>
      <c r="C8840" s="54">
        <f>タスク実績csv元!F8840</f>
        <v>0.41666666666666669</v>
      </c>
      <c r="D8840" s="54">
        <f>タスク実績csv元!E8840</f>
        <v>0.40625</v>
      </c>
      <c r="E8840" t="str">
        <f>タスク実績csv元!I8840&amp;""</f>
        <v/>
      </c>
      <c r="F8840" t="str">
        <f>タスク実績csv元!D8840</f>
        <v>状況整理</v>
      </c>
      <c r="G8840" t="str">
        <f t="shared" si="138"/>
        <v>INSERT INTO task_achivement(task_no,achive_date,end_time,start_time,task_detail,memo)VALUES('{3bfae8e9-f157-4a93-8f07-ee8b8a40f008}','2025/02/19','2025/02/19 10:00:00','2025/02/19 09:45:00','','状況整理');</v>
      </c>
    </row>
    <row r="8841" spans="1:7">
      <c r="A8841" s="48" t="str">
        <f>_xlfn.XLOOKUP(_xlfn.XLOOKUP(MID(タスク実績csv元!C8841,1,SEARCH(":",タスク実績csv元!C8841)-1),リスト!F:F,リスト!G:G)&amp;MID(タスク実績csv元!C8841,SEARCH(":",タスク実績csv元!C8841),999),タスクDB!K:K,タスクDB!A:A)</f>
        <v>{78279889-3b63-4eb3-941f-1aba0877d298}</v>
      </c>
      <c r="B8841" s="11">
        <f>タスク実績csv元!A8841</f>
        <v>45707</v>
      </c>
      <c r="C8841" s="54">
        <f>タスク実績csv元!F8841</f>
        <v>0.4375</v>
      </c>
      <c r="D8841" s="54">
        <f>タスク実績csv元!E8841</f>
        <v>0.41666666666666669</v>
      </c>
      <c r="E8841" t="str">
        <f>タスク実績csv元!I8841&amp;""</f>
        <v/>
      </c>
      <c r="F8841" t="str">
        <f>タスク実績csv元!D8841</f>
        <v>得意先問合せ</v>
      </c>
      <c r="G8841" t="str">
        <f t="shared" si="138"/>
        <v>INSERT INTO task_achivement(task_no,achive_date,end_time,start_time,task_detail,memo)VALUES('{78279889-3b63-4eb3-941f-1aba0877d298}','2025/02/19','2025/02/19 10:30:00','2025/02/19 10:00:00','','得意先問合せ');</v>
      </c>
    </row>
    <row r="8842" spans="1:7">
      <c r="A8842" s="48" t="str">
        <f>_xlfn.XLOOKUP(_xlfn.XLOOKUP(MID(タスク実績csv元!C8842,1,SEARCH(":",タスク実績csv元!C8842)-1),リスト!F:F,リスト!G:G)&amp;MID(タスク実績csv元!C8842,SEARCH(":",タスク実績csv元!C8842),999),タスクDB!K:K,タスクDB!A:A)</f>
        <v>{eccefbf1-a852-44a0-af6a-c2c31b42f737}</v>
      </c>
      <c r="B8842" s="11">
        <f>タスク実績csv元!A8842</f>
        <v>45707</v>
      </c>
      <c r="C8842" s="54">
        <f>タスク実績csv元!F8842</f>
        <v>0.45833333333333331</v>
      </c>
      <c r="D8842" s="54">
        <f>タスク実績csv元!E8842</f>
        <v>0.4375</v>
      </c>
      <c r="E8842" t="str">
        <f>タスク実績csv元!I8842&amp;""</f>
        <v/>
      </c>
      <c r="F8842" t="str">
        <f>タスク実績csv元!D8842</f>
        <v>移行週次打合せ</v>
      </c>
      <c r="G8842" t="str">
        <f t="shared" si="138"/>
        <v>INSERT INTO task_achivement(task_no,achive_date,end_time,start_time,task_detail,memo)VALUES('{eccefbf1-a852-44a0-af6a-c2c31b42f737}','2025/02/19','2025/02/19 11:00:00','2025/02/19 10:30:00','','移行週次打合せ');</v>
      </c>
    </row>
    <row r="8843" spans="1:7">
      <c r="A8843" s="48" t="str">
        <f>_xlfn.XLOOKUP(_xlfn.XLOOKUP(MID(タスク実績csv元!C8843,1,SEARCH(":",タスク実績csv元!C8843)-1),リスト!F:F,リスト!G:G)&amp;MID(タスク実績csv元!C8843,SEARCH(":",タスク実績csv元!C8843),999),タスクDB!K:K,タスクDB!A:A)</f>
        <v>{eccefbf1-a852-44a0-af6a-c2c31b42f737}</v>
      </c>
      <c r="B8843" s="11">
        <f>タスク実績csv元!A8843</f>
        <v>45707</v>
      </c>
      <c r="C8843" s="54">
        <f>タスク実績csv元!F8843</f>
        <v>0.52083333333333337</v>
      </c>
      <c r="D8843" s="54">
        <f>タスク実績csv元!E8843</f>
        <v>0.45833333333333331</v>
      </c>
      <c r="E8843" t="str">
        <f>タスク実績csv元!I8843&amp;""</f>
        <v/>
      </c>
      <c r="F8843" t="str">
        <f>タスク実績csv元!D8843</f>
        <v>課題残状況整理</v>
      </c>
      <c r="G8843" t="str">
        <f t="shared" si="138"/>
        <v>INSERT INTO task_achivement(task_no,achive_date,end_time,start_time,task_detail,memo)VALUES('{eccefbf1-a852-44a0-af6a-c2c31b42f737}','2025/02/19','2025/02/19 12:30:00','2025/02/19 11:00:00','','課題残状況整理');</v>
      </c>
    </row>
    <row r="8844" spans="1:7">
      <c r="A8844" s="48" t="str">
        <f>_xlfn.XLOOKUP(_xlfn.XLOOKUP(MID(タスク実績csv元!C8844,1,SEARCH(":",タスク実績csv元!C8844)-1),リスト!F:F,リスト!G:G)&amp;MID(タスク実績csv元!C8844,SEARCH(":",タスク実績csv元!C8844),999),タスクDB!K:K,タスクDB!A:A)</f>
        <v>{8bf29be6-00eb-4704-99d7-d935cf00aff3}</v>
      </c>
      <c r="B8844" s="11">
        <f>タスク実績csv元!A8844</f>
        <v>45707</v>
      </c>
      <c r="C8844" s="54">
        <f>タスク実績csv元!F8844</f>
        <v>0.625</v>
      </c>
      <c r="D8844" s="54">
        <f>タスク実績csv元!E8844</f>
        <v>0.54166666666666663</v>
      </c>
      <c r="E8844" t="str">
        <f>タスク実績csv元!I8844&amp;""</f>
        <v/>
      </c>
      <c r="F8844" t="str">
        <f>タスク実績csv元!D8844</f>
        <v>課題セッション(得意先/品目の本番データ準備段取り)</v>
      </c>
      <c r="G8844" t="str">
        <f t="shared" si="138"/>
        <v>INSERT INTO task_achivement(task_no,achive_date,end_time,start_time,task_detail,memo)VALUES('{8bf29be6-00eb-4704-99d7-d935cf00aff3}','2025/02/19','2025/02/19 15:00:00','2025/02/19 13:00:00','','課題セッション(得意先/品目の本番データ準備段取り)');</v>
      </c>
    </row>
    <row r="8845" spans="1:7">
      <c r="A8845" s="48" t="str">
        <f>_xlfn.XLOOKUP(_xlfn.XLOOKUP(MID(タスク実績csv元!C8845,1,SEARCH(":",タスク実績csv元!C8845)-1),リスト!F:F,リスト!G:G)&amp;MID(タスク実績csv元!C8845,SEARCH(":",タスク実績csv元!C8845),999),タスクDB!K:K,タスクDB!A:A)</f>
        <v>{eccefbf1-a852-44a0-af6a-c2c31b42f737}</v>
      </c>
      <c r="B8845" s="11">
        <f>タスク実績csv元!A8845</f>
        <v>45707</v>
      </c>
      <c r="C8845" s="54">
        <f>タスク実績csv元!F8845</f>
        <v>0.66666666666666663</v>
      </c>
      <c r="D8845" s="54">
        <f>タスク実績csv元!E8845</f>
        <v>0.625</v>
      </c>
      <c r="E8845" t="str">
        <f>タスク実績csv元!I8845&amp;""</f>
        <v/>
      </c>
      <c r="F8845" t="str">
        <f>タスク実績csv元!D8845</f>
        <v>移行週次打合せ</v>
      </c>
      <c r="G8845" t="str">
        <f t="shared" si="138"/>
        <v>INSERT INTO task_achivement(task_no,achive_date,end_time,start_time,task_detail,memo)VALUES('{eccefbf1-a852-44a0-af6a-c2c31b42f737}','2025/02/19','2025/02/19 16:00:00','2025/02/19 15:00:00','','移行週次打合せ');</v>
      </c>
    </row>
    <row r="8846" spans="1:7">
      <c r="A8846" s="48" t="str">
        <f>_xlfn.XLOOKUP(_xlfn.XLOOKUP(MID(タスク実績csv元!C8846,1,SEARCH(":",タスク実績csv元!C8846)-1),リスト!F:F,リスト!G:G)&amp;MID(タスク実績csv元!C8846,SEARCH(":",タスク実績csv元!C8846),999),タスクDB!K:K,タスクDB!A:A)</f>
        <v>{4c39d40d-b35f-4cfa-b549-6c5de24454e2}</v>
      </c>
      <c r="B8846" s="11">
        <f>タスク実績csv元!A8846</f>
        <v>45707</v>
      </c>
      <c r="C8846" s="54">
        <f>タスク実績csv元!F8846</f>
        <v>0.67708333333333337</v>
      </c>
      <c r="D8846" s="54">
        <f>タスク実績csv元!E8846</f>
        <v>0.66666666666666663</v>
      </c>
      <c r="E8846" t="str">
        <f>タスク実績csv元!I8846&amp;""</f>
        <v/>
      </c>
      <c r="F8846" t="str">
        <f>タスク実績csv元!D8846</f>
        <v>DSフォロー(中川)</v>
      </c>
      <c r="G8846" t="str">
        <f t="shared" si="138"/>
        <v>INSERT INTO task_achivement(task_no,achive_date,end_time,start_time,task_detail,memo)VALUES('{4c39d40d-b35f-4cfa-b549-6c5de24454e2}','2025/02/19','2025/02/19 16:15:00','2025/02/19 16:00:00','','DSフォロー(中川)');</v>
      </c>
    </row>
    <row r="8847" spans="1:7">
      <c r="A8847" s="48" t="str">
        <f>_xlfn.XLOOKUP(_xlfn.XLOOKUP(MID(タスク実績csv元!C8847,1,SEARCH(":",タスク実績csv元!C8847)-1),リスト!F:F,リスト!G:G)&amp;MID(タスク実績csv元!C8847,SEARCH(":",タスク実績csv元!C8847),999),タスクDB!K:K,タスクDB!A:A)</f>
        <v>{eccefbf1-a852-44a0-af6a-c2c31b42f737}</v>
      </c>
      <c r="B8847" s="11">
        <f>タスク実績csv元!A8847</f>
        <v>45707</v>
      </c>
      <c r="C8847" s="54">
        <f>タスク実績csv元!F8847</f>
        <v>0.69791666666666663</v>
      </c>
      <c r="D8847" s="54">
        <f>タスク実績csv元!E8847</f>
        <v>0.67708333333333337</v>
      </c>
      <c r="E8847" t="str">
        <f>タスク実績csv元!I8847&amp;""</f>
        <v/>
      </c>
      <c r="F8847" t="str">
        <f>タスク実績csv元!D8847</f>
        <v>移行の進め方(高山)</v>
      </c>
      <c r="G8847" t="str">
        <f t="shared" si="138"/>
        <v>INSERT INTO task_achivement(task_no,achive_date,end_time,start_time,task_detail,memo)VALUES('{eccefbf1-a852-44a0-af6a-c2c31b42f737}','2025/02/19','2025/02/19 16:45:00','2025/02/19 16:15:00','','移行の進め方(高山)');</v>
      </c>
    </row>
    <row r="8848" spans="1:7">
      <c r="A8848" s="48" t="str">
        <f>_xlfn.XLOOKUP(_xlfn.XLOOKUP(MID(タスク実績csv元!C8848,1,SEARCH(":",タスク実績csv元!C8848)-1),リスト!F:F,リスト!G:G)&amp;MID(タスク実績csv元!C8848,SEARCH(":",タスク実績csv元!C8848),999),タスクDB!K:K,タスクDB!A:A)</f>
        <v>{eccefbf1-a852-44a0-af6a-c2c31b42f737}</v>
      </c>
      <c r="B8848" s="11">
        <f>タスク実績csv元!A8848</f>
        <v>45707</v>
      </c>
      <c r="C8848" s="54">
        <f>タスク実績csv元!F8848</f>
        <v>0.75</v>
      </c>
      <c r="D8848" s="54">
        <f>タスク実績csv元!E8848</f>
        <v>0.70833333333333337</v>
      </c>
      <c r="E8848" t="str">
        <f>タスク実績csv元!I8848&amp;""</f>
        <v/>
      </c>
      <c r="F8848" t="str">
        <f>タスク実績csv元!D8848</f>
        <v>移行リハの段取り整理(福井</v>
      </c>
      <c r="G8848" t="str">
        <f t="shared" si="138"/>
        <v>INSERT INTO task_achivement(task_no,achive_date,end_time,start_time,task_detail,memo)VALUES('{eccefbf1-a852-44a0-af6a-c2c31b42f737}','2025/02/19','2025/02/19 18:00:00','2025/02/19 17:00:00','','移行リハの段取り整理(福井');</v>
      </c>
    </row>
    <row r="8849" spans="1:7">
      <c r="A8849" s="48" t="str">
        <f>_xlfn.XLOOKUP(_xlfn.XLOOKUP(MID(タスク実績csv元!C8849,1,SEARCH(":",タスク実績csv元!C8849)-1),リスト!F:F,リスト!G:G)&amp;MID(タスク実績csv元!C8849,SEARCH(":",タスク実績csv元!C8849),999),タスクDB!K:K,タスクDB!A:A)</f>
        <v>{3bfae8e9-f157-4a93-8f07-ee8b8a40f008}</v>
      </c>
      <c r="B8849" s="11">
        <f>タスク実績csv元!A8849</f>
        <v>45707</v>
      </c>
      <c r="C8849" s="54">
        <f>タスク実績csv元!F8849</f>
        <v>0.77083333333333337</v>
      </c>
      <c r="D8849" s="54">
        <f>タスク実績csv元!E8849</f>
        <v>0.75</v>
      </c>
      <c r="E8849" t="str">
        <f>タスク実績csv元!I8849&amp;""</f>
        <v/>
      </c>
      <c r="F8849" t="str">
        <f>タスク実績csv元!D8849</f>
        <v>DataSpiderサポート問い合わせ対応</v>
      </c>
      <c r="G8849" t="str">
        <f t="shared" si="138"/>
        <v>INSERT INTO task_achivement(task_no,achive_date,end_time,start_time,task_detail,memo)VALUES('{3bfae8e9-f157-4a93-8f07-ee8b8a40f008}','2025/02/19','2025/02/19 18:30:00','2025/02/19 18:00:00','','DataSpiderサポート問い合わせ対応');</v>
      </c>
    </row>
    <row r="8850" spans="1:7">
      <c r="A8850" s="48" t="str">
        <f>_xlfn.XLOOKUP(_xlfn.XLOOKUP(MID(タスク実績csv元!C8850,1,SEARCH(":",タスク実績csv元!C8850)-1),リスト!F:F,リスト!G:G)&amp;MID(タスク実績csv元!C8850,SEARCH(":",タスク実績csv元!C8850),999),タスクDB!K:K,タスクDB!A:A)</f>
        <v>{3bfae8e9-f157-4a93-8f07-ee8b8a40f008}</v>
      </c>
      <c r="B8850" s="11">
        <f>タスク実績csv元!A8850</f>
        <v>45707</v>
      </c>
      <c r="C8850" s="54">
        <f>タスク実績csv元!F8850</f>
        <v>0</v>
      </c>
      <c r="D8850" s="54">
        <f>タスク実績csv元!E8850</f>
        <v>0</v>
      </c>
      <c r="E8850" t="str">
        <f>タスク実績csv元!I8850&amp;""</f>
        <v/>
      </c>
      <c r="F8850" t="str">
        <f>タスク実績csv元!D8850</f>
        <v>SVG連携STOP</v>
      </c>
      <c r="G8850" t="str">
        <f t="shared" si="138"/>
        <v>INSERT INTO task_achivement(task_no,achive_date,end_time,start_time,task_detail,memo)VALUES('{3bfae8e9-f157-4a93-8f07-ee8b8a40f008}','2025/02/19','2025/02/19 00:00:00','2025/02/19 00:00:00','','SVG連携STOP');</v>
      </c>
    </row>
    <row r="8851" spans="1:7">
      <c r="A8851" s="48" t="str">
        <f>_xlfn.XLOOKUP(_xlfn.XLOOKUP(MID(タスク実績csv元!C8851,1,SEARCH(":",タスク実績csv元!C8851)-1),リスト!F:F,リスト!G:G)&amp;MID(タスク実績csv元!C8851,SEARCH(":",タスク実績csv元!C8851),999),タスクDB!K:K,タスクDB!A:A)</f>
        <v>{4c39d40d-b35f-4cfa-b549-6c5de24454e2}</v>
      </c>
      <c r="B8851" s="11">
        <f>タスク実績csv元!A8851</f>
        <v>45708</v>
      </c>
      <c r="C8851" s="54">
        <f>タスク実績csv元!F8851</f>
        <v>0.40625</v>
      </c>
      <c r="D8851" s="54">
        <f>タスク実績csv元!E8851</f>
        <v>0.39583333333333331</v>
      </c>
      <c r="E8851" t="str">
        <f>タスク実績csv元!I8851&amp;""</f>
        <v/>
      </c>
      <c r="F8851" t="str">
        <f>タスク実績csv元!D8851</f>
        <v>朝会</v>
      </c>
      <c r="G8851" t="str">
        <f t="shared" si="138"/>
        <v>INSERT INTO task_achivement(task_no,achive_date,end_time,start_time,task_detail,memo)VALUES('{4c39d40d-b35f-4cfa-b549-6c5de24454e2}','2025/02/20','2025/02/20 09:45:00','2025/02/20 09:30:00','','朝会');</v>
      </c>
    </row>
    <row r="8852" spans="1:7">
      <c r="A8852" s="48" t="str">
        <f>_xlfn.XLOOKUP(_xlfn.XLOOKUP(MID(タスク実績csv元!C8852,1,SEARCH(":",タスク実績csv元!C8852)-1),リスト!F:F,リスト!G:G)&amp;MID(タスク実績csv元!C8852,SEARCH(":",タスク実績csv元!C8852),999),タスクDB!K:K,タスクDB!A:A)</f>
        <v>{3bfae8e9-f157-4a93-8f07-ee8b8a40f008}</v>
      </c>
      <c r="B8852" s="11">
        <f>タスク実績csv元!A8852</f>
        <v>45708</v>
      </c>
      <c r="C8852" s="54">
        <f>タスク実績csv元!F8852</f>
        <v>0.45833333333333331</v>
      </c>
      <c r="D8852" s="54">
        <f>タスク実績csv元!E8852</f>
        <v>0.40625</v>
      </c>
      <c r="E8852" t="str">
        <f>タスク実績csv元!I8852&amp;""</f>
        <v/>
      </c>
      <c r="F8852" t="str">
        <f>タスク実績csv元!D8852</f>
        <v>移行リハ(状況更新、事前差分確認)</v>
      </c>
      <c r="G8852" t="str">
        <f t="shared" si="138"/>
        <v>INSERT INTO task_achivement(task_no,achive_date,end_time,start_time,task_detail,memo)VALUES('{3bfae8e9-f157-4a93-8f07-ee8b8a40f008}','2025/02/20','2025/02/20 11:00:00','2025/02/20 09:45:00','','移行リハ(状況更新、事前差分確認)');</v>
      </c>
    </row>
    <row r="8853" spans="1:7">
      <c r="A8853" s="48" t="str">
        <f>_xlfn.XLOOKUP(_xlfn.XLOOKUP(MID(タスク実績csv元!C8853,1,SEARCH(":",タスク実績csv元!C8853)-1),リスト!F:F,リスト!G:G)&amp;MID(タスク実績csv元!C8853,SEARCH(":",タスク実績csv元!C8853),999),タスクDB!K:K,タスクDB!A:A)</f>
        <v>{3bfae8e9-f157-4a93-8f07-ee8b8a40f008}</v>
      </c>
      <c r="B8853" s="11">
        <f>タスク実績csv元!A8853</f>
        <v>45708</v>
      </c>
      <c r="C8853" s="54">
        <f>タスク実績csv元!F8853</f>
        <v>0.5</v>
      </c>
      <c r="D8853" s="54">
        <f>タスク実績csv元!E8853</f>
        <v>0.45833333333333331</v>
      </c>
      <c r="E8853" t="str">
        <f>タスク実績csv元!I8853&amp;""</f>
        <v/>
      </c>
      <c r="F8853" t="str">
        <f>タスク実績csv元!D8853</f>
        <v>打合せ準備</v>
      </c>
      <c r="G8853" t="str">
        <f t="shared" si="138"/>
        <v>INSERT INTO task_achivement(task_no,achive_date,end_time,start_time,task_detail,memo)VALUES('{3bfae8e9-f157-4a93-8f07-ee8b8a40f008}','2025/02/20','2025/02/20 12:00:00','2025/02/20 11:00:00','','打合せ準備');</v>
      </c>
    </row>
    <row r="8854" spans="1:7">
      <c r="A8854" s="48" t="str">
        <f>_xlfn.XLOOKUP(_xlfn.XLOOKUP(MID(タスク実績csv元!C8854,1,SEARCH(":",タスク実績csv元!C8854)-1),リスト!F:F,リスト!G:G)&amp;MID(タスク実績csv元!C8854,SEARCH(":",タスク実績csv元!C8854),999),タスクDB!K:K,タスクDB!A:A)</f>
        <v>{8bf29be6-00eb-4704-99d7-d935cf00aff3}</v>
      </c>
      <c r="B8854" s="11">
        <f>タスク実績csv元!A8854</f>
        <v>45708</v>
      </c>
      <c r="C8854" s="54">
        <f>タスク実績csv元!F8854</f>
        <v>0.58333333333333337</v>
      </c>
      <c r="D8854" s="54">
        <f>タスク実績csv元!E8854</f>
        <v>0.54166666666666663</v>
      </c>
      <c r="E8854" t="str">
        <f>タスク実績csv元!I8854&amp;""</f>
        <v/>
      </c>
      <c r="F8854" t="str">
        <f>タスク実績csv元!D8854</f>
        <v>本番移行準備</v>
      </c>
      <c r="G8854" t="str">
        <f t="shared" si="138"/>
        <v>INSERT INTO task_achivement(task_no,achive_date,end_time,start_time,task_detail,memo)VALUES('{8bf29be6-00eb-4704-99d7-d935cf00aff3}','2025/02/20','2025/02/20 14:00:00','2025/02/20 13:00:00','','本番移行準備');</v>
      </c>
    </row>
    <row r="8855" spans="1:7">
      <c r="A8855" s="48" t="str">
        <f>_xlfn.XLOOKUP(_xlfn.XLOOKUP(MID(タスク実績csv元!C8855,1,SEARCH(":",タスク実績csv元!C8855)-1),リスト!F:F,リスト!G:G)&amp;MID(タスク実績csv元!C8855,SEARCH(":",タスク実績csv元!C8855),999),タスクDB!K:K,タスクDB!A:A)</f>
        <v>{8bf29be6-00eb-4704-99d7-d935cf00aff3}</v>
      </c>
      <c r="B8855" s="11">
        <f>タスク実績csv元!A8855</f>
        <v>45708</v>
      </c>
      <c r="C8855" s="54">
        <f>タスク実績csv元!F8855</f>
        <v>0.625</v>
      </c>
      <c r="D8855" s="54">
        <f>タスク実績csv元!E8855</f>
        <v>0.58333333333333337</v>
      </c>
      <c r="E8855" t="str">
        <f>タスク実績csv元!I8855&amp;""</f>
        <v/>
      </c>
      <c r="F8855" t="str">
        <f>タスク実績csv元!D8855</f>
        <v>UAT進捗</v>
      </c>
      <c r="G8855" t="str">
        <f t="shared" si="138"/>
        <v>INSERT INTO task_achivement(task_no,achive_date,end_time,start_time,task_detail,memo)VALUES('{8bf29be6-00eb-4704-99d7-d935cf00aff3}','2025/02/20','2025/02/20 15:00:00','2025/02/20 14:00:00','','UAT進捗');</v>
      </c>
    </row>
    <row r="8856" spans="1:7">
      <c r="A8856" s="48" t="str">
        <f>_xlfn.XLOOKUP(_xlfn.XLOOKUP(MID(タスク実績csv元!C8856,1,SEARCH(":",タスク実績csv元!C8856)-1),リスト!F:F,リスト!G:G)&amp;MID(タスク実績csv元!C8856,SEARCH(":",タスク実績csv元!C8856),999),タスクDB!K:K,タスクDB!A:A)</f>
        <v>{8bf29be6-00eb-4704-99d7-d935cf00aff3}</v>
      </c>
      <c r="B8856" s="11">
        <f>タスク実績csv元!A8856</f>
        <v>45708</v>
      </c>
      <c r="C8856" s="54">
        <f>タスク実績csv元!F8856</f>
        <v>0.66666666666666663</v>
      </c>
      <c r="D8856" s="54">
        <f>タスク実績csv元!E8856</f>
        <v>0.625</v>
      </c>
      <c r="E8856" t="str">
        <f>タスク実績csv元!I8856&amp;""</f>
        <v/>
      </c>
      <c r="F8856" t="str">
        <f>タスク実績csv元!D8856</f>
        <v>OTC定例</v>
      </c>
      <c r="G8856" t="str">
        <f t="shared" si="138"/>
        <v>INSERT INTO task_achivement(task_no,achive_date,end_time,start_time,task_detail,memo)VALUES('{8bf29be6-00eb-4704-99d7-d935cf00aff3}','2025/02/20','2025/02/20 16:00:00','2025/02/20 15:00:00','','OTC定例');</v>
      </c>
    </row>
    <row r="8857" spans="1:7">
      <c r="A8857" s="48" t="str">
        <f>_xlfn.XLOOKUP(_xlfn.XLOOKUP(MID(タスク実績csv元!C8857,1,SEARCH(":",タスク実績csv元!C8857)-1),リスト!F:F,リスト!G:G)&amp;MID(タスク実績csv元!C8857,SEARCH(":",タスク実績csv元!C8857),999),タスクDB!K:K,タスクDB!A:A)</f>
        <v>{8bf29be6-00eb-4704-99d7-d935cf00aff3}</v>
      </c>
      <c r="B8857" s="11">
        <f>タスク実績csv元!A8857</f>
        <v>45708</v>
      </c>
      <c r="C8857" s="54">
        <f>タスク実績csv元!F8857</f>
        <v>0.69791666666666663</v>
      </c>
      <c r="D8857" s="54">
        <f>タスク実績csv元!E8857</f>
        <v>0.66666666666666663</v>
      </c>
      <c r="E8857" t="str">
        <f>タスク実績csv元!I8857&amp;""</f>
        <v/>
      </c>
      <c r="F8857" t="str">
        <f>タスク実績csv元!D8857</f>
        <v>SWTD020の修正について</v>
      </c>
      <c r="G8857" t="str">
        <f t="shared" si="138"/>
        <v>INSERT INTO task_achivement(task_no,achive_date,end_time,start_time,task_detail,memo)VALUES('{8bf29be6-00eb-4704-99d7-d935cf00aff3}','2025/02/20','2025/02/20 16:45:00','2025/02/20 16:00:00','','SWTD020の修正について');</v>
      </c>
    </row>
    <row r="8858" spans="1:7">
      <c r="A8858" s="48" t="str">
        <f>_xlfn.XLOOKUP(_xlfn.XLOOKUP(MID(タスク実績csv元!C8858,1,SEARCH(":",タスク実績csv元!C8858)-1),リスト!F:F,リスト!G:G)&amp;MID(タスク実績csv元!C8858,SEARCH(":",タスク実績csv元!C8858),999),タスクDB!K:K,タスクDB!A:A)</f>
        <v>{ab830abc-8fa4-46a1-8d2f-fee977849653}</v>
      </c>
      <c r="B8858" s="11">
        <f>タスク実績csv元!A8858</f>
        <v>45708</v>
      </c>
      <c r="C8858" s="54">
        <f>タスク実績csv元!F8858</f>
        <v>0.73958333333333337</v>
      </c>
      <c r="D8858" s="54">
        <f>タスク実績csv元!E8858</f>
        <v>0.70833333333333337</v>
      </c>
      <c r="E8858" t="str">
        <f>タスク実績csv元!I8858&amp;""</f>
        <v/>
      </c>
      <c r="F8858" t="str">
        <f>タスク実績csv元!D8858</f>
        <v>中国電力PJについて</v>
      </c>
      <c r="G8858" t="str">
        <f t="shared" si="138"/>
        <v>INSERT INTO task_achivement(task_no,achive_date,end_time,start_time,task_detail,memo)VALUES('{ab830abc-8fa4-46a1-8d2f-fee977849653}','2025/02/20','2025/02/20 17:45:00','2025/02/20 17:00:00','','中国電力PJについて');</v>
      </c>
    </row>
    <row r="8859" spans="1:7">
      <c r="A8859" s="48" t="str">
        <f>_xlfn.XLOOKUP(_xlfn.XLOOKUP(MID(タスク実績csv元!C8859,1,SEARCH(":",タスク実績csv元!C8859)-1),リスト!F:F,リスト!G:G)&amp;MID(タスク実績csv元!C8859,SEARCH(":",タスク実績csv元!C8859),999),タスクDB!K:K,タスクDB!A:A)</f>
        <v>{78279889-3b63-4eb3-941f-1aba0877d298}</v>
      </c>
      <c r="B8859" s="11">
        <f>タスク実績csv元!A8859</f>
        <v>45708</v>
      </c>
      <c r="C8859" s="54">
        <f>タスク実績csv元!F8859</f>
        <v>0.75</v>
      </c>
      <c r="D8859" s="54">
        <f>タスク実績csv元!E8859</f>
        <v>0.73958333333333337</v>
      </c>
      <c r="E8859" t="str">
        <f>タスク実績csv元!I8859&amp;""</f>
        <v/>
      </c>
      <c r="F8859" t="str">
        <f>タスク実績csv元!D8859</f>
        <v>SIT実施フォロー</v>
      </c>
      <c r="G8859" t="str">
        <f t="shared" si="138"/>
        <v>INSERT INTO task_achivement(task_no,achive_date,end_time,start_time,task_detail,memo)VALUES('{78279889-3b63-4eb3-941f-1aba0877d298}','2025/02/20','2025/02/20 18:00:00','2025/02/20 17:45:00','','SIT実施フォロー');</v>
      </c>
    </row>
    <row r="8860" spans="1:7">
      <c r="A8860" s="48" t="str">
        <f>_xlfn.XLOOKUP(_xlfn.XLOOKUP(MID(タスク実績csv元!C8860,1,SEARCH(":",タスク実績csv元!C8860)-1),リスト!F:F,リスト!G:G)&amp;MID(タスク実績csv元!C8860,SEARCH(":",タスク実績csv元!C8860),999),タスクDB!K:K,タスクDB!A:A)</f>
        <v>{4c39d40d-b35f-4cfa-b549-6c5de24454e2}</v>
      </c>
      <c r="B8860" s="11">
        <f>タスク実績csv元!A8860</f>
        <v>45708</v>
      </c>
      <c r="C8860" s="54">
        <f>タスク実績csv元!F8860</f>
        <v>0.78125</v>
      </c>
      <c r="D8860" s="54">
        <f>タスク実績csv元!E8860</f>
        <v>0.75</v>
      </c>
      <c r="E8860" t="str">
        <f>タスク実績csv元!I8860&amp;""</f>
        <v/>
      </c>
      <c r="F8860" t="str">
        <f>タスク実績csv元!D8860</f>
        <v>DSフォロー(張)</v>
      </c>
      <c r="G8860" t="str">
        <f t="shared" si="138"/>
        <v>INSERT INTO task_achivement(task_no,achive_date,end_time,start_time,task_detail,memo)VALUES('{4c39d40d-b35f-4cfa-b549-6c5de24454e2}','2025/02/20','2025/02/20 18:45:00','2025/02/20 18:00:00','','DSフォロー(張)');</v>
      </c>
    </row>
    <row r="8861" spans="1:7">
      <c r="A8861" s="48" t="str">
        <f>_xlfn.XLOOKUP(_xlfn.XLOOKUP(MID(タスク実績csv元!C8861,1,SEARCH(":",タスク実績csv元!C8861)-1),リスト!F:F,リスト!G:G)&amp;MID(タスク実績csv元!C8861,SEARCH(":",タスク実績csv元!C8861),999),タスクDB!K:K,タスクDB!A:A)</f>
        <v>{3bfae8e9-f157-4a93-8f07-ee8b8a40f008}</v>
      </c>
      <c r="B8861" s="11">
        <f>タスク実績csv元!A8861</f>
        <v>45708</v>
      </c>
      <c r="C8861" s="54">
        <f>タスク実績csv元!F8861</f>
        <v>0.875</v>
      </c>
      <c r="D8861" s="54">
        <f>タスク実績csv元!E8861</f>
        <v>0.85416666666666663</v>
      </c>
      <c r="E8861" t="str">
        <f>タスク実績csv元!I8861&amp;""</f>
        <v/>
      </c>
      <c r="F8861" t="str">
        <f>タスク実績csv元!D8861</f>
        <v>本番DSCのEICS設定エラー対応</v>
      </c>
      <c r="G8861" t="str">
        <f t="shared" si="138"/>
        <v>INSERT INTO task_achivement(task_no,achive_date,end_time,start_time,task_detail,memo)VALUES('{3bfae8e9-f157-4a93-8f07-ee8b8a40f008}','2025/02/20','2025/02/20 21:00:00','2025/02/20 20:30:00','','本番DSCのEICS設定エラー対応');</v>
      </c>
    </row>
    <row r="8862" spans="1:7">
      <c r="A8862" s="48" t="str">
        <f>_xlfn.XLOOKUP(_xlfn.XLOOKUP(MID(タスク実績csv元!C8862,1,SEARCH(":",タスク実績csv元!C8862)-1),リスト!F:F,リスト!G:G)&amp;MID(タスク実績csv元!C8862,SEARCH(":",タスク実績csv元!C8862),999),タスクDB!K:K,タスクDB!A:A)</f>
        <v>{3bfae8e9-f157-4a93-8f07-ee8b8a40f008}</v>
      </c>
      <c r="B8862" s="11">
        <f>タスク実績csv元!A8862</f>
        <v>45708</v>
      </c>
      <c r="C8862" s="54">
        <f>タスク実績csv元!F8862</f>
        <v>0.9375</v>
      </c>
      <c r="D8862" s="54">
        <f>タスク実績csv元!E8862</f>
        <v>0.91666666666666663</v>
      </c>
      <c r="E8862" t="str">
        <f>タスク実績csv元!I8862&amp;""</f>
        <v/>
      </c>
      <c r="F8862" t="str">
        <f>タスク実績csv元!D8862</f>
        <v>品目の移行手順整理</v>
      </c>
      <c r="G8862" t="str">
        <f t="shared" si="138"/>
        <v>INSERT INTO task_achivement(task_no,achive_date,end_time,start_time,task_detail,memo)VALUES('{3bfae8e9-f157-4a93-8f07-ee8b8a40f008}','2025/02/20','2025/02/20 22:30:00','2025/02/20 22:00:00','','品目の移行手順整理');</v>
      </c>
    </row>
    <row r="8863" spans="1:7">
      <c r="A8863" s="48" t="str">
        <f>_xlfn.XLOOKUP(_xlfn.XLOOKUP(MID(タスク実績csv元!C8863,1,SEARCH(":",タスク実績csv元!C8863)-1),リスト!F:F,リスト!G:G)&amp;MID(タスク実績csv元!C8863,SEARCH(":",タスク実績csv元!C8863),999),タスクDB!K:K,タスクDB!A:A)</f>
        <v>{4c39d40d-b35f-4cfa-b549-6c5de24454e2}</v>
      </c>
      <c r="B8863" s="11">
        <f>タスク実績csv元!A8863</f>
        <v>45709</v>
      </c>
      <c r="C8863" s="54">
        <f>タスク実績csv元!F8863</f>
        <v>0.40625</v>
      </c>
      <c r="D8863" s="54">
        <f>タスク実績csv元!E8863</f>
        <v>0.39583333333333331</v>
      </c>
      <c r="E8863" t="str">
        <f>タスク実績csv元!I8863&amp;""</f>
        <v/>
      </c>
      <c r="F8863" t="str">
        <f>タスク実績csv元!D8863</f>
        <v>朝会</v>
      </c>
      <c r="G8863" t="str">
        <f t="shared" si="138"/>
        <v>INSERT INTO task_achivement(task_no,achive_date,end_time,start_time,task_detail,memo)VALUES('{4c39d40d-b35f-4cfa-b549-6c5de24454e2}','2025/02/21','2025/02/21 09:45:00','2025/02/21 09:30:00','','朝会');</v>
      </c>
    </row>
    <row r="8864" spans="1:7">
      <c r="A8864" s="48" t="str">
        <f>_xlfn.XLOOKUP(_xlfn.XLOOKUP(MID(タスク実績csv元!C8864,1,SEARCH(":",タスク実績csv元!C8864)-1),リスト!F:F,リスト!G:G)&amp;MID(タスク実績csv元!C8864,SEARCH(":",タスク実績csv元!C8864),999),タスクDB!K:K,タスクDB!A:A)</f>
        <v>{3bfae8e9-f157-4a93-8f07-ee8b8a40f008}</v>
      </c>
      <c r="B8864" s="11">
        <f>タスク実績csv元!A8864</f>
        <v>45709</v>
      </c>
      <c r="C8864" s="54">
        <f>タスク実績csv元!F8864</f>
        <v>0.45833333333333331</v>
      </c>
      <c r="D8864" s="54">
        <f>タスク実績csv元!E8864</f>
        <v>0.42708333333333331</v>
      </c>
      <c r="E8864" t="str">
        <f>タスク実績csv元!I8864&amp;""</f>
        <v/>
      </c>
      <c r="F8864" t="str">
        <f>タスク実績csv元!D8864</f>
        <v>得意先データ準備</v>
      </c>
      <c r="G8864" t="str">
        <f t="shared" si="138"/>
        <v>INSERT INTO task_achivement(task_no,achive_date,end_time,start_time,task_detail,memo)VALUES('{3bfae8e9-f157-4a93-8f07-ee8b8a40f008}','2025/02/21','2025/02/21 11:00:00','2025/02/21 10:15:00','','得意先データ準備');</v>
      </c>
    </row>
    <row r="8865" spans="1:7">
      <c r="A8865" s="48" t="str">
        <f>_xlfn.XLOOKUP(_xlfn.XLOOKUP(MID(タスク実績csv元!C8865,1,SEARCH(":",タスク実績csv元!C8865)-1),リスト!F:F,リスト!G:G)&amp;MID(タスク実績csv元!C8865,SEARCH(":",タスク実績csv元!C8865),999),タスクDB!K:K,タスクDB!A:A)</f>
        <v>{8bf29be6-00eb-4704-99d7-d935cf00aff3}</v>
      </c>
      <c r="B8865" s="11">
        <f>タスク実績csv元!A8865</f>
        <v>45709</v>
      </c>
      <c r="C8865" s="54">
        <f>タスク実績csv元!F8865</f>
        <v>0.5</v>
      </c>
      <c r="D8865" s="54">
        <f>タスク実績csv元!E8865</f>
        <v>0.45833333333333331</v>
      </c>
      <c r="E8865" t="str">
        <f>タスク実績csv元!I8865&amp;""</f>
        <v/>
      </c>
      <c r="F8865" t="str">
        <f>タスク実績csv元!D8865</f>
        <v>週次報告</v>
      </c>
      <c r="G8865" t="str">
        <f t="shared" si="138"/>
        <v>INSERT INTO task_achivement(task_no,achive_date,end_time,start_time,task_detail,memo)VALUES('{8bf29be6-00eb-4704-99d7-d935cf00aff3}','2025/02/21','2025/02/21 12:00:00','2025/02/21 11:00:00','','週次報告');</v>
      </c>
    </row>
    <row r="8866" spans="1:7">
      <c r="A8866" s="48" t="str">
        <f>_xlfn.XLOOKUP(_xlfn.XLOOKUP(MID(タスク実績csv元!C8866,1,SEARCH(":",タスク実績csv元!C8866)-1),リスト!F:F,リスト!G:G)&amp;MID(タスク実績csv元!C8866,SEARCH(":",タスク実績csv元!C8866),999),タスクDB!K:K,タスクDB!A:A)</f>
        <v>{d0d80a67-6f4b-4c2c-8010-bd45acbcca47}</v>
      </c>
      <c r="B8866" s="11">
        <f>タスク実績csv元!A8866</f>
        <v>45709</v>
      </c>
      <c r="C8866" s="54">
        <f>タスク実績csv元!F8866</f>
        <v>0.55208333333333337</v>
      </c>
      <c r="D8866" s="54">
        <f>タスク実績csv元!E8866</f>
        <v>0.54166666666666663</v>
      </c>
      <c r="E8866" t="str">
        <f>タスク実績csv元!I8866&amp;""</f>
        <v/>
      </c>
      <c r="F8866" t="str">
        <f>タスク実績csv元!D8866</f>
        <v>backlog棚卸</v>
      </c>
      <c r="G8866" t="str">
        <f t="shared" si="138"/>
        <v>INSERT INTO task_achivement(task_no,achive_date,end_time,start_time,task_detail,memo)VALUES('{d0d80a67-6f4b-4c2c-8010-bd45acbcca47}','2025/02/21','2025/02/21 13:15:00','2025/02/21 13:00:00','','backlog棚卸');</v>
      </c>
    </row>
    <row r="8867" spans="1:7">
      <c r="A8867" s="48" t="str">
        <f>_xlfn.XLOOKUP(_xlfn.XLOOKUP(MID(タスク実績csv元!C8867,1,SEARCH(":",タスク実績csv元!C8867)-1),リスト!F:F,リスト!G:G)&amp;MID(タスク実績csv元!C8867,SEARCH(":",タスク実績csv元!C8867),999),タスクDB!K:K,タスクDB!A:A)</f>
        <v>{3bfae8e9-f157-4a93-8f07-ee8b8a40f008}</v>
      </c>
      <c r="B8867" s="11">
        <f>タスク実績csv元!A8867</f>
        <v>45709</v>
      </c>
      <c r="C8867" s="54">
        <f>タスク実績csv元!F8867</f>
        <v>0.58333333333333337</v>
      </c>
      <c r="D8867" s="54">
        <f>タスク実績csv元!E8867</f>
        <v>0.55208333333333337</v>
      </c>
      <c r="E8867" t="str">
        <f>タスク実績csv元!I8867&amp;""</f>
        <v/>
      </c>
      <c r="F8867" t="str">
        <f>タスク実績csv元!D8867</f>
        <v>移行リハのデータ準備、業務依頼backlog起票</v>
      </c>
      <c r="G8867" t="str">
        <f t="shared" si="138"/>
        <v>INSERT INTO task_achivement(task_no,achive_date,end_time,start_time,task_detail,memo)VALUES('{3bfae8e9-f157-4a93-8f07-ee8b8a40f008}','2025/02/21','2025/02/21 14:00:00','2025/02/21 13:15:00','','移行リハのデータ準備、業務依頼backlog起票');</v>
      </c>
    </row>
    <row r="8868" spans="1:7">
      <c r="A8868" s="48" t="str">
        <f>_xlfn.XLOOKUP(_xlfn.XLOOKUP(MID(タスク実績csv元!C8868,1,SEARCH(":",タスク実績csv元!C8868)-1),リスト!F:F,リスト!G:G)&amp;MID(タスク実績csv元!C8868,SEARCH(":",タスク実績csv元!C8868),999),タスクDB!K:K,タスクDB!A:A)</f>
        <v>{3bfae8e9-f157-4a93-8f07-ee8b8a40f008}</v>
      </c>
      <c r="B8868" s="11">
        <f>タスク実績csv元!A8868</f>
        <v>45709</v>
      </c>
      <c r="C8868" s="54">
        <f>タスク実績csv元!F8868</f>
        <v>0.60416666666666663</v>
      </c>
      <c r="D8868" s="54">
        <f>タスク実績csv元!E8868</f>
        <v>0.58333333333333337</v>
      </c>
      <c r="E8868" t="str">
        <f>タスク実績csv元!I8868&amp;""</f>
        <v/>
      </c>
      <c r="F8868" t="str">
        <f>タスク実績csv元!D8868</f>
        <v>リハ準備</v>
      </c>
      <c r="G8868" t="str">
        <f t="shared" si="138"/>
        <v>INSERT INTO task_achivement(task_no,achive_date,end_time,start_time,task_detail,memo)VALUES('{3bfae8e9-f157-4a93-8f07-ee8b8a40f008}','2025/02/21','2025/02/21 14:30:00','2025/02/21 14:00:00','','リハ準備');</v>
      </c>
    </row>
    <row r="8869" spans="1:7">
      <c r="A8869" s="48" t="str">
        <f>_xlfn.XLOOKUP(_xlfn.XLOOKUP(MID(タスク実績csv元!C8869,1,SEARCH(":",タスク実績csv元!C8869)-1),リスト!F:F,リスト!G:G)&amp;MID(タスク実績csv元!C8869,SEARCH(":",タスク実績csv元!C8869),999),タスクDB!K:K,タスクDB!A:A)</f>
        <v>{eccefbf1-a852-44a0-af6a-c2c31b42f737}</v>
      </c>
      <c r="B8869" s="11">
        <f>タスク実績csv元!A8869</f>
        <v>45709</v>
      </c>
      <c r="C8869" s="54">
        <f>タスク実績csv元!F8869</f>
        <v>0.66666666666666663</v>
      </c>
      <c r="D8869" s="54">
        <f>タスク実績csv元!E8869</f>
        <v>0.625</v>
      </c>
      <c r="E8869" t="str">
        <f>タスク実績csv元!I8869&amp;""</f>
        <v/>
      </c>
      <c r="F8869" t="str">
        <f>タスク実績csv元!D8869</f>
        <v>移行時の4月売上予定案件の対応(荒川,高山,松原)</v>
      </c>
      <c r="G8869" t="str">
        <f t="shared" si="138"/>
        <v>INSERT INTO task_achivement(task_no,achive_date,end_time,start_time,task_detail,memo)VALUES('{eccefbf1-a852-44a0-af6a-c2c31b42f737}','2025/02/21','2025/02/21 16:00:00','2025/02/21 15:00:00','','移行時の4月売上予定案件の対応(荒川,高山,松原)');</v>
      </c>
    </row>
    <row r="8870" spans="1:7">
      <c r="A8870" s="48" t="str">
        <f>_xlfn.XLOOKUP(_xlfn.XLOOKUP(MID(タスク実績csv元!C8870,1,SEARCH(":",タスク実績csv元!C8870)-1),リスト!F:F,リスト!G:G)&amp;MID(タスク実績csv元!C8870,SEARCH(":",タスク実績csv元!C8870),999),タスクDB!K:K,タスクDB!A:A)</f>
        <v>{eccefbf1-a852-44a0-af6a-c2c31b42f737}</v>
      </c>
      <c r="B8870" s="11">
        <f>タスク実績csv元!A8870</f>
        <v>45709</v>
      </c>
      <c r="C8870" s="54">
        <f>タスク実績csv元!F8870</f>
        <v>0.71875</v>
      </c>
      <c r="D8870" s="54">
        <f>タスク実績csv元!E8870</f>
        <v>0.66666666666666663</v>
      </c>
      <c r="E8870" t="str">
        <f>タスク実績csv元!I8870&amp;""</f>
        <v/>
      </c>
      <c r="F8870" t="str">
        <f>タスク実績csv元!D8870</f>
        <v>移行リハ状況確認(福井,小椋)</v>
      </c>
      <c r="G8870" t="str">
        <f t="shared" si="138"/>
        <v>INSERT INTO task_achivement(task_no,achive_date,end_time,start_time,task_detail,memo)VALUES('{eccefbf1-a852-44a0-af6a-c2c31b42f737}','2025/02/21','2025/02/21 17:15:00','2025/02/21 16:00:00','','移行リハ状況確認(福井,小椋)');</v>
      </c>
    </row>
    <row r="8871" spans="1:7">
      <c r="A8871" s="48" t="str">
        <f>_xlfn.XLOOKUP(_xlfn.XLOOKUP(MID(タスク実績csv元!C8871,1,SEARCH(":",タスク実績csv元!C8871)-1),リスト!F:F,リスト!G:G)&amp;MID(タスク実績csv元!C8871,SEARCH(":",タスク実績csv元!C8871),999),タスクDB!K:K,タスクDB!A:A)</f>
        <v>{eccefbf1-a852-44a0-af6a-c2c31b42f737}</v>
      </c>
      <c r="B8871" s="11">
        <f>タスク実績csv元!A8871</f>
        <v>45709</v>
      </c>
      <c r="C8871" s="54">
        <f>タスク実績csv元!F8871</f>
        <v>0.78125</v>
      </c>
      <c r="D8871" s="54">
        <f>タスク実績csv元!E8871</f>
        <v>0.71875</v>
      </c>
      <c r="E8871" t="str">
        <f>タスク実績csv元!I8871&amp;""</f>
        <v/>
      </c>
      <c r="F8871" t="str">
        <f>タスク実績csv元!D8871</f>
        <v>売上訂正の有効品目</v>
      </c>
      <c r="G8871" t="str">
        <f t="shared" si="138"/>
        <v>INSERT INTO task_achivement(task_no,achive_date,end_time,start_time,task_detail,memo)VALUES('{eccefbf1-a852-44a0-af6a-c2c31b42f737}','2025/02/21','2025/02/21 18:45:00','2025/02/21 17:15:00','','売上訂正の有効品目');</v>
      </c>
    </row>
    <row r="8872" spans="1:7">
      <c r="A8872" s="48" t="str">
        <f>_xlfn.XLOOKUP(_xlfn.XLOOKUP(MID(タスク実績csv元!C8872,1,SEARCH(":",タスク実績csv元!C8872)-1),リスト!F:F,リスト!G:G)&amp;MID(タスク実績csv元!C8872,SEARCH(":",タスク実績csv元!C8872),999),タスクDB!K:K,タスクDB!A:A)</f>
        <v>{1e616cae-b6c1-4b5a-9d51-7c4ff56c3461}</v>
      </c>
      <c r="B8872" s="11">
        <f>タスク実績csv元!A8872</f>
        <v>45710</v>
      </c>
      <c r="C8872" s="54">
        <f>タスク実績csv元!F8872</f>
        <v>0.40625</v>
      </c>
      <c r="D8872" s="54">
        <f>タスク実績csv元!E8872</f>
        <v>0.39583333333333331</v>
      </c>
      <c r="E8872" t="str">
        <f>タスク実績csv元!I8872&amp;""</f>
        <v/>
      </c>
      <c r="F8872" t="str">
        <f>タスク実績csv元!D8872</f>
        <v>obsidianソフトの試し</v>
      </c>
      <c r="G8872" t="str">
        <f t="shared" si="138"/>
        <v>INSERT INTO task_achivement(task_no,achive_date,end_time,start_time,task_detail,memo)VALUES('{1e616cae-b6c1-4b5a-9d51-7c4ff56c3461}','2025/02/22','2025/02/22 09:45:00','2025/02/22 09:30:00','','obsidianソフトの試し');</v>
      </c>
    </row>
    <row r="8873" spans="1:7">
      <c r="A8873" s="48" t="str">
        <f>_xlfn.XLOOKUP(_xlfn.XLOOKUP(MID(タスク実績csv元!C8873,1,SEARCH(":",タスク実績csv元!C8873)-1),リスト!F:F,リスト!G:G)&amp;MID(タスク実績csv元!C8873,SEARCH(":",タスク実績csv元!C8873),999),タスクDB!K:K,タスクDB!A:A)</f>
        <v>{3bfae8e9-f157-4a93-8f07-ee8b8a40f008}</v>
      </c>
      <c r="B8873" s="11">
        <f>タスク実績csv元!A8873</f>
        <v>45710</v>
      </c>
      <c r="C8873" s="54">
        <f>タスク実績csv元!F8873</f>
        <v>0.4375</v>
      </c>
      <c r="D8873" s="54">
        <f>タスク実績csv元!E8873</f>
        <v>0.40625</v>
      </c>
      <c r="E8873" t="str">
        <f>タスク実績csv元!I8873&amp;""</f>
        <v/>
      </c>
      <c r="F8873" t="str">
        <f>タスク実績csv元!D8873</f>
        <v>仕入先データ作成</v>
      </c>
      <c r="G8873" t="str">
        <f t="shared" si="138"/>
        <v>INSERT INTO task_achivement(task_no,achive_date,end_time,start_time,task_detail,memo)VALUES('{3bfae8e9-f157-4a93-8f07-ee8b8a40f008}','2025/02/22','2025/02/22 10:30:00','2025/02/22 09:45:00','','仕入先データ作成');</v>
      </c>
    </row>
    <row r="8874" spans="1:7">
      <c r="A8874" s="48" t="str">
        <f>_xlfn.XLOOKUP(_xlfn.XLOOKUP(MID(タスク実績csv元!C8874,1,SEARCH(":",タスク実績csv元!C8874)-1),リスト!F:F,リスト!G:G)&amp;MID(タスク実績csv元!C8874,SEARCH(":",タスク実績csv元!C8874),999),タスクDB!K:K,タスクDB!A:A)</f>
        <v>{3bfae8e9-f157-4a93-8f07-ee8b8a40f008}</v>
      </c>
      <c r="B8874" s="11">
        <f>タスク実績csv元!A8874</f>
        <v>45710</v>
      </c>
      <c r="C8874" s="54">
        <f>タスク実績csv元!F8874</f>
        <v>0.89583333333333337</v>
      </c>
      <c r="D8874" s="54">
        <f>タスク実績csv元!E8874</f>
        <v>0.875</v>
      </c>
      <c r="E8874" t="str">
        <f>タスク実績csv元!I8874&amp;""</f>
        <v/>
      </c>
      <c r="F8874" t="str">
        <f>タスク実績csv元!D8874</f>
        <v>得意先csvデータ作成</v>
      </c>
      <c r="G8874" t="str">
        <f t="shared" si="138"/>
        <v>INSERT INTO task_achivement(task_no,achive_date,end_time,start_time,task_detail,memo)VALUES('{3bfae8e9-f157-4a93-8f07-ee8b8a40f008}','2025/02/22','2025/02/22 21:30:00','2025/02/22 21:00:00','','得意先csvデータ作成');</v>
      </c>
    </row>
    <row r="8875" spans="1:7">
      <c r="A8875" s="48" t="str">
        <f>_xlfn.XLOOKUP(_xlfn.XLOOKUP(MID(タスク実績csv元!C8875,1,SEARCH(":",タスク実績csv元!C8875)-1),リスト!F:F,リスト!G:G)&amp;MID(タスク実績csv元!C8875,SEARCH(":",タスク実績csv元!C8875),999),タスクDB!K:K,タスクDB!A:A)</f>
        <v>{3bfae8e9-f157-4a93-8f07-ee8b8a40f008}</v>
      </c>
      <c r="B8875" s="11">
        <f>タスク実績csv元!A8875</f>
        <v>45710</v>
      </c>
      <c r="C8875" s="54">
        <f>タスク実績csv元!F8875</f>
        <v>0.91666666666666663</v>
      </c>
      <c r="D8875" s="54">
        <f>タスク実績csv元!E8875</f>
        <v>0.89583333333333337</v>
      </c>
      <c r="E8875" t="str">
        <f>タスク実績csv元!I8875&amp;""</f>
        <v/>
      </c>
      <c r="F8875" t="str">
        <f>タスク実績csv元!D8875</f>
        <v>商品csvデータ作成</v>
      </c>
      <c r="G8875" t="str">
        <f t="shared" si="138"/>
        <v>INSERT INTO task_achivement(task_no,achive_date,end_time,start_time,task_detail,memo)VALUES('{3bfae8e9-f157-4a93-8f07-ee8b8a40f008}','2025/02/22','2025/02/22 22:00:00','2025/02/22 21:30:00','','商品csvデータ作成');</v>
      </c>
    </row>
    <row r="8876" spans="1:7">
      <c r="A8876" s="48" t="str">
        <f>_xlfn.XLOOKUP(_xlfn.XLOOKUP(MID(タスク実績csv元!C8876,1,SEARCH(":",タスク実績csv元!C8876)-1),リスト!F:F,リスト!G:G)&amp;MID(タスク実績csv元!C8876,SEARCH(":",タスク実績csv元!C8876),999),タスクDB!K:K,タスクDB!A:A)</f>
        <v>{3bfae8e9-f157-4a93-8f07-ee8b8a40f008}</v>
      </c>
      <c r="B8876" s="11">
        <f>タスク実績csv元!A8876</f>
        <v>45711</v>
      </c>
      <c r="C8876" s="54">
        <f>タスク実績csv元!F8876</f>
        <v>0.45833333333333331</v>
      </c>
      <c r="D8876" s="54">
        <f>タスク実績csv元!E8876</f>
        <v>0.4375</v>
      </c>
      <c r="E8876" t="str">
        <f>タスク実績csv元!I8876&amp;""</f>
        <v/>
      </c>
      <c r="F8876" t="str">
        <f>タスク実績csv元!D8876</f>
        <v>信用調査csvデータ作成</v>
      </c>
      <c r="G8876" t="str">
        <f t="shared" si="138"/>
        <v>INSERT INTO task_achivement(task_no,achive_date,end_time,start_time,task_detail,memo)VALUES('{3bfae8e9-f157-4a93-8f07-ee8b8a40f008}','2025/02/23','2025/02/23 11:00:00','2025/02/23 10:30:00','','信用調査csvデータ作成');</v>
      </c>
    </row>
    <row r="8877" spans="1:7">
      <c r="A8877" s="48" t="str">
        <f>_xlfn.XLOOKUP(_xlfn.XLOOKUP(MID(タスク実績csv元!C8877,1,SEARCH(":",タスク実績csv元!C8877)-1),リスト!F:F,リスト!G:G)&amp;MID(タスク実績csv元!C8877,SEARCH(":",タスク実績csv元!C8877),999),タスクDB!K:K,タスクDB!A:A)</f>
        <v>{3bfae8e9-f157-4a93-8f07-ee8b8a40f008}</v>
      </c>
      <c r="B8877" s="11">
        <f>タスク実績csv元!A8877</f>
        <v>45711</v>
      </c>
      <c r="C8877" s="54">
        <f>タスク実績csv元!F8877</f>
        <v>0.66666666666666663</v>
      </c>
      <c r="D8877" s="54">
        <f>タスク実績csv元!E8877</f>
        <v>0.64583333333333337</v>
      </c>
      <c r="E8877" t="str">
        <f>タスク実績csv元!I8877&amp;""</f>
        <v/>
      </c>
      <c r="F8877" t="str">
        <f>タスク実績csv元!D8877</f>
        <v>信用調査csvデータ作成</v>
      </c>
      <c r="G8877" t="str">
        <f t="shared" si="138"/>
        <v>INSERT INTO task_achivement(task_no,achive_date,end_time,start_time,task_detail,memo)VALUES('{3bfae8e9-f157-4a93-8f07-ee8b8a40f008}','2025/02/23','2025/02/23 16:00:00','2025/02/23 15:30:00','','信用調査csvデータ作成');</v>
      </c>
    </row>
    <row r="8878" spans="1:7">
      <c r="A8878" s="48" t="str">
        <f>_xlfn.XLOOKUP(_xlfn.XLOOKUP(MID(タスク実績csv元!C8878,1,SEARCH(":",タスク実績csv元!C8878)-1),リスト!F:F,リスト!G:G)&amp;MID(タスク実績csv元!C8878,SEARCH(":",タスク実績csv元!C8878),999),タスクDB!K:K,タスクDB!A:A)</f>
        <v>{3bfae8e9-f157-4a93-8f07-ee8b8a40f008}</v>
      </c>
      <c r="B8878" s="11">
        <f>タスク実績csv元!A8878</f>
        <v>45711</v>
      </c>
      <c r="C8878" s="54">
        <f>タスク実績csv元!F8878</f>
        <v>0.6875</v>
      </c>
      <c r="D8878" s="54">
        <f>タスク実績csv元!E8878</f>
        <v>0.66666666666666663</v>
      </c>
      <c r="E8878" t="str">
        <f>タスク実績csv元!I8878&amp;""</f>
        <v/>
      </c>
      <c r="F8878" t="str">
        <f>タスク実績csv元!D8878</f>
        <v>販売企画結果分野マスタデータ作成</v>
      </c>
      <c r="G8878" t="str">
        <f t="shared" si="138"/>
        <v>INSERT INTO task_achivement(task_no,achive_date,end_time,start_time,task_detail,memo)VALUES('{3bfae8e9-f157-4a93-8f07-ee8b8a40f008}','2025/02/23','2025/02/23 16:30:00','2025/02/23 16:00:00','','販売企画結果分野マスタデータ作成');</v>
      </c>
    </row>
    <row r="8879" spans="1:7">
      <c r="A8879" s="48" t="str">
        <f>_xlfn.XLOOKUP(_xlfn.XLOOKUP(MID(タスク実績csv元!C8879,1,SEARCH(":",タスク実績csv元!C8879)-1),リスト!F:F,リスト!G:G)&amp;MID(タスク実績csv元!C8879,SEARCH(":",タスク実績csv元!C8879),999),タスクDB!K:K,タスクDB!A:A)</f>
        <v>{0390084b-32be-4769-bb4c-acfa02ae6ef0}</v>
      </c>
      <c r="B8879" s="11">
        <f>タスク実績csv元!A8879</f>
        <v>45711</v>
      </c>
      <c r="C8879" s="54">
        <f>タスク実績csv元!F8879</f>
        <v>0.72916666666666663</v>
      </c>
      <c r="D8879" s="54">
        <f>タスク実績csv元!E8879</f>
        <v>0.6875</v>
      </c>
      <c r="E8879" t="str">
        <f>タスク実績csv元!I8879&amp;""</f>
        <v/>
      </c>
      <c r="F8879" t="str">
        <f>タスク実績csv元!D8879</f>
        <v>ベース作成</v>
      </c>
      <c r="G8879" t="str">
        <f t="shared" si="138"/>
        <v>INSERT INTO task_achivement(task_no,achive_date,end_time,start_time,task_detail,memo)VALUES('{0390084b-32be-4769-bb4c-acfa02ae6ef0}','2025/02/23','2025/02/23 17:30:00','2025/02/23 16:30:00','','ベース作成');</v>
      </c>
    </row>
    <row r="8880" spans="1:7">
      <c r="A8880" s="48" t="str">
        <f>_xlfn.XLOOKUP(_xlfn.XLOOKUP(MID(タスク実績csv元!C8880,1,SEARCH(":",タスク実績csv元!C8880)-1),リスト!F:F,リスト!G:G)&amp;MID(タスク実績csv元!C8880,SEARCH(":",タスク実績csv元!C8880),999),タスクDB!K:K,タスクDB!A:A)</f>
        <v>{0390084b-32be-4769-bb4c-acfa02ae6ef0}</v>
      </c>
      <c r="B8880" s="11">
        <f>タスク実績csv元!A8880</f>
        <v>45711</v>
      </c>
      <c r="C8880" s="54">
        <f>タスク実績csv元!F8880</f>
        <v>0.98958333333333337</v>
      </c>
      <c r="D8880" s="54">
        <f>タスク実績csv元!E8880</f>
        <v>0.89583333333333337</v>
      </c>
      <c r="E8880" t="str">
        <f>タスク実績csv元!I8880&amp;""</f>
        <v/>
      </c>
      <c r="F8880" t="str">
        <f>タスク実績csv元!D8880</f>
        <v>ベース作成</v>
      </c>
      <c r="G8880" t="str">
        <f t="shared" si="138"/>
        <v>INSERT INTO task_achivement(task_no,achive_date,end_time,start_time,task_detail,memo)VALUES('{0390084b-32be-4769-bb4c-acfa02ae6ef0}','2025/02/23','2025/02/23 23:45:00','2025/02/23 21:30:00','','ベース作成');</v>
      </c>
    </row>
    <row r="8881" spans="1:7">
      <c r="A8881" s="48" t="str">
        <f>_xlfn.XLOOKUP(_xlfn.XLOOKUP(MID(タスク実績csv元!C8881,1,SEARCH(":",タスク実績csv元!C8881)-1),リスト!F:F,リスト!G:G)&amp;MID(タスク実績csv元!C8881,SEARCH(":",タスク実績csv元!C8881),999),タスクDB!K:K,タスクDB!A:A)</f>
        <v>{fa1d15a7-0fa5-46a0-b2a9-9b86fd9480ff}</v>
      </c>
      <c r="B8881" s="11">
        <f>タスク実績csv元!A8881</f>
        <v>45712</v>
      </c>
      <c r="C8881" s="54">
        <f>タスク実績csv元!F8881</f>
        <v>0.89583333333333337</v>
      </c>
      <c r="D8881" s="54">
        <f>タスク実績csv元!E8881</f>
        <v>0.875</v>
      </c>
      <c r="E8881" t="str">
        <f>タスク実績csv元!I8881&amp;""</f>
        <v/>
      </c>
      <c r="F8881" t="str">
        <f>タスク実績csv元!D8881</f>
        <v>動作確認</v>
      </c>
      <c r="G8881" t="str">
        <f t="shared" si="138"/>
        <v>INSERT INTO task_achivement(task_no,achive_date,end_time,start_time,task_detail,memo)VALUES('{fa1d15a7-0fa5-46a0-b2a9-9b86fd9480ff}','2025/02/24','2025/02/24 21:30:00','2025/02/24 21:00:00','','動作確認');</v>
      </c>
    </row>
    <row r="8882" spans="1:7">
      <c r="A8882" s="48" t="str">
        <f>_xlfn.XLOOKUP(_xlfn.XLOOKUP(MID(タスク実績csv元!C8882,1,SEARCH(":",タスク実績csv元!C8882)-1),リスト!F:F,リスト!G:G)&amp;MID(タスク実績csv元!C8882,SEARCH(":",タスク実績csv元!C8882),999),タスクDB!K:K,タスクDB!A:A)</f>
        <v>{0390084b-32be-4769-bb4c-acfa02ae6ef0}</v>
      </c>
      <c r="B8882" s="11">
        <f>タスク実績csv元!A8882</f>
        <v>45712</v>
      </c>
      <c r="C8882" s="54">
        <f>タスク実績csv元!F8882</f>
        <v>0.97916666666666663</v>
      </c>
      <c r="D8882" s="54">
        <f>タスク実績csv元!E8882</f>
        <v>0.95833333333333337</v>
      </c>
      <c r="E8882" t="str">
        <f>タスク実績csv元!I8882&amp;""</f>
        <v/>
      </c>
      <c r="F8882" t="str">
        <f>タスク実績csv元!D8882</f>
        <v>ベース作成</v>
      </c>
      <c r="G8882" t="str">
        <f t="shared" si="138"/>
        <v>INSERT INTO task_achivement(task_no,achive_date,end_time,start_time,task_detail,memo)VALUES('{0390084b-32be-4769-bb4c-acfa02ae6ef0}','2025/02/24','2025/02/24 23:30:00','2025/02/24 23:00:00','','ベース作成');</v>
      </c>
    </row>
    <row r="8883" spans="1:7">
      <c r="A8883" s="48" t="str">
        <f>_xlfn.XLOOKUP(_xlfn.XLOOKUP(MID(タスク実績csv元!C8883,1,SEARCH(":",タスク実績csv元!C8883)-1),リスト!F:F,リスト!G:G)&amp;MID(タスク実績csv元!C8883,SEARCH(":",タスク実績csv元!C8883),999),タスクDB!K:K,タスクDB!A:A)</f>
        <v>{8bf29be6-00eb-4704-99d7-d935cf00aff3}</v>
      </c>
      <c r="B8883" s="11">
        <f>タスク実績csv元!A8883</f>
        <v>45713</v>
      </c>
      <c r="C8883" s="54">
        <f>タスク実績csv元!F8883</f>
        <v>0.41666666666666669</v>
      </c>
      <c r="D8883" s="54">
        <f>タスク実績csv元!E8883</f>
        <v>0.39583333333333331</v>
      </c>
      <c r="E8883" t="str">
        <f>タスク実績csv元!I8883&amp;""</f>
        <v/>
      </c>
      <c r="F8883" t="str">
        <f>タスク実績csv元!D8883</f>
        <v>UAT進捗</v>
      </c>
      <c r="G8883" t="str">
        <f t="shared" si="138"/>
        <v>INSERT INTO task_achivement(task_no,achive_date,end_time,start_time,task_detail,memo)VALUES('{8bf29be6-00eb-4704-99d7-d935cf00aff3}','2025/02/25','2025/02/25 10:00:00','2025/02/25 09:30:00','','UAT進捗');</v>
      </c>
    </row>
    <row r="8884" spans="1:7">
      <c r="A8884" s="48" t="str">
        <f>_xlfn.XLOOKUP(_xlfn.XLOOKUP(MID(タスク実績csv元!C8884,1,SEARCH(":",タスク実績csv元!C8884)-1),リスト!F:F,リスト!G:G)&amp;MID(タスク実績csv元!C8884,SEARCH(":",タスク実績csv元!C8884),999),タスクDB!K:K,タスクDB!A:A)</f>
        <v>{8bf29be6-00eb-4704-99d7-d935cf00aff3}</v>
      </c>
      <c r="B8884" s="11">
        <f>タスク実績csv元!A8884</f>
        <v>45713</v>
      </c>
      <c r="C8884" s="54">
        <f>タスク実績csv元!F8884</f>
        <v>0.45833333333333331</v>
      </c>
      <c r="D8884" s="54">
        <f>タスク実績csv元!E8884</f>
        <v>0.41666666666666669</v>
      </c>
      <c r="E8884" t="str">
        <f>タスク実績csv元!I8884&amp;""</f>
        <v/>
      </c>
      <c r="F8884" t="str">
        <f>タスク実績csv元!D8884</f>
        <v>SVMX定例</v>
      </c>
      <c r="G8884" t="str">
        <f t="shared" si="138"/>
        <v>INSERT INTO task_achivement(task_no,achive_date,end_time,start_time,task_detail,memo)VALUES('{8bf29be6-00eb-4704-99d7-d935cf00aff3}','2025/02/25','2025/02/25 11:00:00','2025/02/25 10:00:00','','SVMX定例');</v>
      </c>
    </row>
    <row r="8885" spans="1:7">
      <c r="A8885" s="48" t="str">
        <f>_xlfn.XLOOKUP(_xlfn.XLOOKUP(MID(タスク実績csv元!C8885,1,SEARCH(":",タスク実績csv元!C8885)-1),リスト!F:F,リスト!G:G)&amp;MID(タスク実績csv元!C8885,SEARCH(":",タスク実績csv元!C8885),999),タスクDB!K:K,タスクDB!A:A)</f>
        <v>{3bfae8e9-f157-4a93-8f07-ee8b8a40f008}</v>
      </c>
      <c r="B8885" s="11">
        <f>タスク実績csv元!A8885</f>
        <v>45713</v>
      </c>
      <c r="C8885" s="54">
        <f>タスク実績csv元!F8885</f>
        <v>0.5</v>
      </c>
      <c r="D8885" s="54">
        <f>タスク実績csv元!E8885</f>
        <v>0.45833333333333331</v>
      </c>
      <c r="E8885" t="str">
        <f>タスク実績csv元!I8885&amp;""</f>
        <v/>
      </c>
      <c r="F8885" t="str">
        <f>タスク実績csv元!D8885</f>
        <v>移行リハ準備</v>
      </c>
      <c r="G8885" t="str">
        <f t="shared" si="138"/>
        <v>INSERT INTO task_achivement(task_no,achive_date,end_time,start_time,task_detail,memo)VALUES('{3bfae8e9-f157-4a93-8f07-ee8b8a40f008}','2025/02/25','2025/02/25 12:00:00','2025/02/25 11:00:00','','移行リハ準備');</v>
      </c>
    </row>
    <row r="8886" spans="1:7">
      <c r="A8886" s="48" t="str">
        <f>_xlfn.XLOOKUP(_xlfn.XLOOKUP(MID(タスク実績csv元!C8886,1,SEARCH(":",タスク実績csv元!C8886)-1),リスト!F:F,リスト!G:G)&amp;MID(タスク実績csv元!C8886,SEARCH(":",タスク実績csv元!C8886),999),タスクDB!K:K,タスクDB!A:A)</f>
        <v>{eccefbf1-a852-44a0-af6a-c2c31b42f737}</v>
      </c>
      <c r="B8886" s="11">
        <f>タスク実績csv元!A8886</f>
        <v>45713</v>
      </c>
      <c r="C8886" s="54">
        <f>タスク実績csv元!F8886</f>
        <v>0.60416666666666663</v>
      </c>
      <c r="D8886" s="54">
        <f>タスク実績csv元!E8886</f>
        <v>0.54166666666666663</v>
      </c>
      <c r="E8886" t="str">
        <f>タスク実績csv元!I8886&amp;""</f>
        <v/>
      </c>
      <c r="F8886" t="str">
        <f>タスク実績csv元!D8886</f>
        <v>案件、ユーザ、商品などの移行準備(小椋)</v>
      </c>
      <c r="G8886" t="str">
        <f t="shared" si="138"/>
        <v>INSERT INTO task_achivement(task_no,achive_date,end_time,start_time,task_detail,memo)VALUES('{eccefbf1-a852-44a0-af6a-c2c31b42f737}','2025/02/25','2025/02/25 14:30:00','2025/02/25 13:00:00','','案件、ユーザ、商品などの移行準備(小椋)');</v>
      </c>
    </row>
    <row r="8887" spans="1:7">
      <c r="A8887" s="48" t="str">
        <f>_xlfn.XLOOKUP(_xlfn.XLOOKUP(MID(タスク実績csv元!C8887,1,SEARCH(":",タスク実績csv元!C8887)-1),リスト!F:F,リスト!G:G)&amp;MID(タスク実績csv元!C8887,SEARCH(":",タスク実績csv元!C8887),999),タスクDB!K:K,タスクDB!A:A)</f>
        <v>{eccefbf1-a852-44a0-af6a-c2c31b42f737}</v>
      </c>
      <c r="B8887" s="11">
        <f>タスク実績csv元!A8887</f>
        <v>45713</v>
      </c>
      <c r="C8887" s="54">
        <f>タスク実績csv元!F8887</f>
        <v>0.625</v>
      </c>
      <c r="D8887" s="54">
        <f>タスク実績csv元!E8887</f>
        <v>0.60416666666666663</v>
      </c>
      <c r="E8887" t="str">
        <f>タスク実績csv元!I8887&amp;""</f>
        <v/>
      </c>
      <c r="F8887" t="str">
        <f>タスク実績csv元!D8887</f>
        <v>2/25中の移行データ準備(福井)</v>
      </c>
      <c r="G8887" t="str">
        <f t="shared" si="138"/>
        <v>INSERT INTO task_achivement(task_no,achive_date,end_time,start_time,task_detail,memo)VALUES('{eccefbf1-a852-44a0-af6a-c2c31b42f737}','2025/02/25','2025/02/25 15:00:00','2025/02/25 14:30:00','','2/25中の移行データ準備(福井)');</v>
      </c>
    </row>
    <row r="8888" spans="1:7">
      <c r="A8888" s="48" t="str">
        <f>_xlfn.XLOOKUP(_xlfn.XLOOKUP(MID(タスク実績csv元!C8888,1,SEARCH(":",タスク実績csv元!C8888)-1),リスト!F:F,リスト!G:G)&amp;MID(タスク実績csv元!C8888,SEARCH(":",タスク実績csv元!C8888),999),タスクDB!K:K,タスクDB!A:A)</f>
        <v>{8bf29be6-00eb-4704-99d7-d935cf00aff3}</v>
      </c>
      <c r="B8888" s="11">
        <f>タスク実績csv元!A8888</f>
        <v>45713</v>
      </c>
      <c r="C8888" s="54">
        <f>タスク実績csv元!F8888</f>
        <v>0.6875</v>
      </c>
      <c r="D8888" s="54">
        <f>タスク実績csv元!E8888</f>
        <v>0.625</v>
      </c>
      <c r="E8888" t="str">
        <f>タスク実績csv元!I8888&amp;""</f>
        <v/>
      </c>
      <c r="F8888" t="str">
        <f>タスク実績csv元!D8888</f>
        <v>OTC定例</v>
      </c>
      <c r="G8888" t="str">
        <f t="shared" si="138"/>
        <v>INSERT INTO task_achivement(task_no,achive_date,end_time,start_time,task_detail,memo)VALUES('{8bf29be6-00eb-4704-99d7-d935cf00aff3}','2025/02/25','2025/02/25 16:30:00','2025/02/25 15:00:00','','OTC定例');</v>
      </c>
    </row>
    <row r="8889" spans="1:7">
      <c r="A8889" s="48" t="str">
        <f>_xlfn.XLOOKUP(_xlfn.XLOOKUP(MID(タスク実績csv元!C8889,1,SEARCH(":",タスク実績csv元!C8889)-1),リスト!F:F,リスト!G:G)&amp;MID(タスク実績csv元!C8889,SEARCH(":",タスク実績csv元!C8889),999),タスクDB!K:K,タスクDB!A:A)</f>
        <v>{3bfae8e9-f157-4a93-8f07-ee8b8a40f008}</v>
      </c>
      <c r="B8889" s="11">
        <f>タスク実績csv元!A8889</f>
        <v>45713</v>
      </c>
      <c r="C8889" s="54">
        <f>タスク実績csv元!F8889</f>
        <v>0.75</v>
      </c>
      <c r="D8889" s="54">
        <f>タスク実績csv元!E8889</f>
        <v>0.70833333333333337</v>
      </c>
      <c r="E8889" t="str">
        <f>タスク実績csv元!I8889&amp;""</f>
        <v/>
      </c>
      <c r="F8889" t="str">
        <f>タスク実績csv元!D8889</f>
        <v>データ準備</v>
      </c>
      <c r="G8889" t="str">
        <f t="shared" si="138"/>
        <v>INSERT INTO task_achivement(task_no,achive_date,end_time,start_time,task_detail,memo)VALUES('{3bfae8e9-f157-4a93-8f07-ee8b8a40f008}','2025/02/25','2025/02/25 18:00:00','2025/02/25 17:00:00','','データ準備');</v>
      </c>
    </row>
    <row r="8890" spans="1:7">
      <c r="A8890" s="48" t="str">
        <f>_xlfn.XLOOKUP(_xlfn.XLOOKUP(MID(タスク実績csv元!C8890,1,SEARCH(":",タスク実績csv元!C8890)-1),リスト!F:F,リスト!G:G)&amp;MID(タスク実績csv元!C8890,SEARCH(":",タスク実績csv元!C8890),999),タスクDB!K:K,タスクDB!A:A)</f>
        <v>{3bfae8e9-f157-4a93-8f07-ee8b8a40f008}</v>
      </c>
      <c r="B8890" s="11">
        <f>タスク実績csv元!A8890</f>
        <v>45713</v>
      </c>
      <c r="C8890" s="54">
        <f>タスク実績csv元!F8890</f>
        <v>0.76041666666666663</v>
      </c>
      <c r="D8890" s="54">
        <f>タスク実績csv元!E8890</f>
        <v>0.75</v>
      </c>
      <c r="E8890" t="str">
        <f>タスク実績csv元!I8890&amp;""</f>
        <v/>
      </c>
      <c r="F8890" t="str">
        <f>タスク実績csv元!D8890</f>
        <v>出荷先紐づけの調整</v>
      </c>
      <c r="G8890" t="str">
        <f t="shared" si="138"/>
        <v>INSERT INTO task_achivement(task_no,achive_date,end_time,start_time,task_detail,memo)VALUES('{3bfae8e9-f157-4a93-8f07-ee8b8a40f008}','2025/02/25','2025/02/25 18:15:00','2025/02/25 18:00:00','','出荷先紐づけの調整');</v>
      </c>
    </row>
    <row r="8891" spans="1:7">
      <c r="A8891" s="48" t="str">
        <f>_xlfn.XLOOKUP(_xlfn.XLOOKUP(MID(タスク実績csv元!C8891,1,SEARCH(":",タスク実績csv元!C8891)-1),リスト!F:F,リスト!G:G)&amp;MID(タスク実績csv元!C8891,SEARCH(":",タスク実績csv元!C8891),999),タスクDB!K:K,タスクDB!A:A)</f>
        <v>{3bfae8e9-f157-4a93-8f07-ee8b8a40f008}</v>
      </c>
      <c r="B8891" s="11">
        <f>タスク実績csv元!A8891</f>
        <v>45713</v>
      </c>
      <c r="C8891" s="54">
        <f>タスク実績csv元!F8891</f>
        <v>0.80208333333333337</v>
      </c>
      <c r="D8891" s="54">
        <f>タスク実績csv元!E8891</f>
        <v>0.79166666666666663</v>
      </c>
      <c r="E8891" t="str">
        <f>タスク実績csv元!I8891&amp;""</f>
        <v/>
      </c>
      <c r="F8891" t="str">
        <f>タスク実績csv元!D8891</f>
        <v>移行リハ結果確認</v>
      </c>
      <c r="G8891" t="str">
        <f t="shared" si="138"/>
        <v>INSERT INTO task_achivement(task_no,achive_date,end_time,start_time,task_detail,memo)VALUES('{3bfae8e9-f157-4a93-8f07-ee8b8a40f008}','2025/02/25','2025/02/25 19:15:00','2025/02/25 19:00:00','','移行リハ結果確認');</v>
      </c>
    </row>
    <row r="8892" spans="1:7">
      <c r="A8892" s="48" t="str">
        <f>_xlfn.XLOOKUP(_xlfn.XLOOKUP(MID(タスク実績csv元!C8892,1,SEARCH(":",タスク実績csv元!C8892)-1),リスト!F:F,リスト!G:G)&amp;MID(タスク実績csv元!C8892,SEARCH(":",タスク実績csv元!C8892),999),タスクDB!K:K,タスクDB!A:A)</f>
        <v>{3bfae8e9-f157-4a93-8f07-ee8b8a40f008}</v>
      </c>
      <c r="B8892" s="11">
        <f>タスク実績csv元!A8892</f>
        <v>45713</v>
      </c>
      <c r="C8892" s="54">
        <f>タスク実績csv元!F8892</f>
        <v>0.875</v>
      </c>
      <c r="D8892" s="54">
        <f>タスク実績csv元!E8892</f>
        <v>0.85416666666666663</v>
      </c>
      <c r="E8892" t="str">
        <f>タスク実績csv元!I8892&amp;""</f>
        <v/>
      </c>
      <c r="F8892" t="str">
        <f>タスク実績csv元!D8892</f>
        <v>移行リハ結果確認</v>
      </c>
      <c r="G8892" t="str">
        <f t="shared" si="138"/>
        <v>INSERT INTO task_achivement(task_no,achive_date,end_time,start_time,task_detail,memo)VALUES('{3bfae8e9-f157-4a93-8f07-ee8b8a40f008}','2025/02/25','2025/02/25 21:00:00','2025/02/25 20:30:00','','移行リハ結果確認');</v>
      </c>
    </row>
    <row r="8893" spans="1:7">
      <c r="A8893" s="48" t="str">
        <f>_xlfn.XLOOKUP(_xlfn.XLOOKUP(MID(タスク実績csv元!C8893,1,SEARCH(":",タスク実績csv元!C8893)-1),リスト!F:F,リスト!G:G)&amp;MID(タスク実績csv元!C8893,SEARCH(":",タスク実績csv元!C8893),999),タスクDB!K:K,タスクDB!A:A)</f>
        <v>{3bfae8e9-f157-4a93-8f07-ee8b8a40f008}</v>
      </c>
      <c r="B8893" s="11">
        <f>タスク実績csv元!A8893</f>
        <v>45713</v>
      </c>
      <c r="C8893" s="54">
        <f>タスク実績csv元!F8893</f>
        <v>0.91666666666666663</v>
      </c>
      <c r="D8893" s="54">
        <f>タスク実績csv元!E8893</f>
        <v>0.90625</v>
      </c>
      <c r="E8893" t="str">
        <f>タスク実績csv元!I8893&amp;""</f>
        <v/>
      </c>
      <c r="F8893" t="str">
        <f>タスク実績csv元!D8893</f>
        <v>DataSpiderCloud対応</v>
      </c>
      <c r="G8893" t="str">
        <f t="shared" si="138"/>
        <v>INSERT INTO task_achivement(task_no,achive_date,end_time,start_time,task_detail,memo)VALUES('{3bfae8e9-f157-4a93-8f07-ee8b8a40f008}','2025/02/25','2025/02/25 22:00:00','2025/02/25 21:45:00','','DataSpiderCloud対応');</v>
      </c>
    </row>
    <row r="8894" spans="1:7">
      <c r="A8894" s="48" t="str">
        <f>_xlfn.XLOOKUP(_xlfn.XLOOKUP(MID(タスク実績csv元!C8894,1,SEARCH(":",タスク実績csv元!C8894)-1),リスト!F:F,リスト!G:G)&amp;MID(タスク実績csv元!C8894,SEARCH(":",タスク実績csv元!C8894),999),タスクDB!K:K,タスクDB!A:A)</f>
        <v>{78279889-3b63-4eb3-941f-1aba0877d298}</v>
      </c>
      <c r="B8894" s="11">
        <f>タスク実績csv元!A8894</f>
        <v>45713</v>
      </c>
      <c r="C8894" s="54">
        <f>タスク実績csv元!F8894</f>
        <v>0.92708333333333337</v>
      </c>
      <c r="D8894" s="54">
        <f>タスク実績csv元!E8894</f>
        <v>0.91666666666666663</v>
      </c>
      <c r="E8894" t="str">
        <f>タスク実績csv元!I8894&amp;""</f>
        <v/>
      </c>
      <c r="F8894" t="str">
        <f>タスク実績csv元!D8894</f>
        <v>保守契約連携のレスポンス件数問合せ</v>
      </c>
      <c r="G8894" t="str">
        <f t="shared" si="138"/>
        <v>INSERT INTO task_achivement(task_no,achive_date,end_time,start_time,task_detail,memo)VALUES('{78279889-3b63-4eb3-941f-1aba0877d298}','2025/02/25','2025/02/25 22:15:00','2025/02/25 22:00:00','','保守契約連携のレスポンス件数問合せ');</v>
      </c>
    </row>
    <row r="8895" spans="1:7">
      <c r="A8895" s="48" t="str">
        <f>_xlfn.XLOOKUP(_xlfn.XLOOKUP(MID(タスク実績csv元!C8895,1,SEARCH(":",タスク実績csv元!C8895)-1),リスト!F:F,リスト!G:G)&amp;MID(タスク実績csv元!C8895,SEARCH(":",タスク実績csv元!C8895),999),タスクDB!K:K,タスクDB!A:A)</f>
        <v>{fa1d15a7-0fa5-46a0-b2a9-9b86fd9480ff}</v>
      </c>
      <c r="B8895" s="11">
        <f>タスク実績csv元!A8895</f>
        <v>45713</v>
      </c>
      <c r="C8895" s="54">
        <f>タスク実績csv元!F8895</f>
        <v>0.95833333333333337</v>
      </c>
      <c r="D8895" s="54">
        <f>タスク実績csv元!E8895</f>
        <v>0.92708333333333337</v>
      </c>
      <c r="E8895" t="str">
        <f>タスク実績csv元!I8895&amp;""</f>
        <v/>
      </c>
      <c r="F8895" t="str">
        <f>タスク実績csv元!D8895</f>
        <v>移行リハ用の設定投入＆EICSエラー発生</v>
      </c>
      <c r="G8895" t="str">
        <f t="shared" si="138"/>
        <v>INSERT INTO task_achivement(task_no,achive_date,end_time,start_time,task_detail,memo)VALUES('{fa1d15a7-0fa5-46a0-b2a9-9b86fd9480ff}','2025/02/25','2025/02/25 23:00:00','2025/02/25 22:15:00','','移行リハ用の設定投入＆EICSエラー発生');</v>
      </c>
    </row>
    <row r="8896" spans="1:7">
      <c r="A8896" s="48" t="str">
        <f>_xlfn.XLOOKUP(_xlfn.XLOOKUP(MID(タスク実績csv元!C8896,1,SEARCH(":",タスク実績csv元!C8896)-1),リスト!F:F,リスト!G:G)&amp;MID(タスク実績csv元!C8896,SEARCH(":",タスク実績csv元!C8896),999),タスクDB!K:K,タスクDB!A:A)</f>
        <v>{d0d80a67-6f4b-4c2c-8010-bd45acbcca47}</v>
      </c>
      <c r="B8896" s="11">
        <f>タスク実績csv元!A8896</f>
        <v>45714</v>
      </c>
      <c r="C8896" s="54">
        <f>タスク実績csv元!F8896</f>
        <v>0.39583333333333331</v>
      </c>
      <c r="D8896" s="54">
        <f>タスク実績csv元!E8896</f>
        <v>0.375</v>
      </c>
      <c r="E8896" t="str">
        <f>タスク実績csv元!I8896&amp;""</f>
        <v/>
      </c>
      <c r="F8896" t="str">
        <f>タスク実績csv元!D8896</f>
        <v>移行リハ準備</v>
      </c>
      <c r="G8896" t="str">
        <f t="shared" si="138"/>
        <v>INSERT INTO task_achivement(task_no,achive_date,end_time,start_time,task_detail,memo)VALUES('{d0d80a67-6f4b-4c2c-8010-bd45acbcca47}','2025/02/26','2025/02/26 09:30:00','2025/02/26 09:00:00','','移行リハ準備');</v>
      </c>
    </row>
    <row r="8897" spans="1:7">
      <c r="A8897" s="48" t="str">
        <f>_xlfn.XLOOKUP(_xlfn.XLOOKUP(MID(タスク実績csv元!C8897,1,SEARCH(":",タスク実績csv元!C8897)-1),リスト!F:F,リスト!G:G)&amp;MID(タスク実績csv元!C8897,SEARCH(":",タスク実績csv元!C8897),999),タスクDB!K:K,タスクDB!A:A)</f>
        <v>{eccefbf1-a852-44a0-af6a-c2c31b42f737}</v>
      </c>
      <c r="B8897" s="11">
        <f>タスク実績csv元!A8897</f>
        <v>45714</v>
      </c>
      <c r="C8897" s="54">
        <f>タスク実績csv元!F8897</f>
        <v>0.40625</v>
      </c>
      <c r="D8897" s="54">
        <f>タスク実績csv元!E8897</f>
        <v>0.39583333333333331</v>
      </c>
      <c r="E8897" t="str">
        <f>タスク実績csv元!I8897&amp;""</f>
        <v/>
      </c>
      <c r="F8897" t="str">
        <f>タスク実績csv元!D8897</f>
        <v>移行週次・移行リハの頭出し</v>
      </c>
      <c r="G8897" t="str">
        <f t="shared" si="138"/>
        <v>INSERT INTO task_achivement(task_no,achive_date,end_time,start_time,task_detail,memo)VALUES('{eccefbf1-a852-44a0-af6a-c2c31b42f737}','2025/02/26','2025/02/26 09:45:00','2025/02/26 09:30:00','','移行週次・移行リハの頭出し');</v>
      </c>
    </row>
    <row r="8898" spans="1:7">
      <c r="A8898" s="48" t="str">
        <f>_xlfn.XLOOKUP(_xlfn.XLOOKUP(MID(タスク実績csv元!C8898,1,SEARCH(":",タスク実績csv元!C8898)-1),リスト!F:F,リスト!G:G)&amp;MID(タスク実績csv元!C8898,SEARCH(":",タスク実績csv元!C8898),999),タスクDB!K:K,タスクDB!A:A)</f>
        <v>{3bfae8e9-f157-4a93-8f07-ee8b8a40f008}</v>
      </c>
      <c r="B8898" s="11">
        <f>タスク実績csv元!A8898</f>
        <v>45714</v>
      </c>
      <c r="C8898" s="54">
        <f>タスク実績csv元!F8898</f>
        <v>0.5</v>
      </c>
      <c r="D8898" s="54">
        <f>タスク実績csv元!E8898</f>
        <v>0.40625</v>
      </c>
      <c r="E8898" t="str">
        <f>タスク実績csv元!I8898&amp;""</f>
        <v/>
      </c>
      <c r="F8898" t="str">
        <f>タスク実績csv元!D8898</f>
        <v>移行リハ（データ移行）</v>
      </c>
      <c r="G8898" t="str">
        <f t="shared" si="138"/>
        <v>INSERT INTO task_achivement(task_no,achive_date,end_time,start_time,task_detail,memo)VALUES('{3bfae8e9-f157-4a93-8f07-ee8b8a40f008}','2025/02/26','2025/02/26 12:00:00','2025/02/26 09:45:00','','移行リハ（データ移行）');</v>
      </c>
    </row>
    <row r="8899" spans="1:7">
      <c r="A8899" s="48" t="str">
        <f>_xlfn.XLOOKUP(_xlfn.XLOOKUP(MID(タスク実績csv元!C8899,1,SEARCH(":",タスク実績csv元!C8899)-1),リスト!F:F,リスト!G:G)&amp;MID(タスク実績csv元!C8899,SEARCH(":",タスク実績csv元!C8899),999),タスクDB!K:K,タスクDB!A:A)</f>
        <v>{3bfae8e9-f157-4a93-8f07-ee8b8a40f008}</v>
      </c>
      <c r="B8899" s="11">
        <f>タスク実績csv元!A8899</f>
        <v>45714</v>
      </c>
      <c r="C8899" s="54">
        <f>タスク実績csv元!F8899</f>
        <v>0.75</v>
      </c>
      <c r="D8899" s="54">
        <f>タスク実績csv元!E8899</f>
        <v>0.54166666666666663</v>
      </c>
      <c r="E8899" t="str">
        <f>タスク実績csv元!I8899&amp;""</f>
        <v/>
      </c>
      <c r="F8899" t="str">
        <f>タスク実績csv元!D8899</f>
        <v>移行リハ（データ移行）</v>
      </c>
      <c r="G8899" t="str">
        <f t="shared" ref="G8899:G8962" si="139">IF(B8899=0,"","INSERT INTO task_achivement("&amp;$A$1&amp;","&amp;$B$1&amp;","&amp;$C$1&amp;","&amp;$D$1&amp;","&amp;$E$1&amp;","&amp;$F$1&amp;")VALUES('"&amp;A8899&amp;"',"&amp;IF(B8899="","null","'"&amp;TEXT(B8899,"yyyy/MM/dd")&amp;"'")&amp;","&amp;IF(C8899="","null","'"&amp;TEXT(B8899,"yyyy/MM/dd")&amp;" "&amp;TEXT(C8899,"HH:mm:ss")&amp;"'")&amp;","&amp;IF(D8899="","null","'"&amp;TEXT(B8899,"yyyy/MM/dd")&amp;" "&amp;TEXT(D8899,"HH:mm:ss")&amp;"'")&amp;",'"&amp;E8899&amp;"','"&amp;F8899&amp;"');")</f>
        <v>INSERT INTO task_achivement(task_no,achive_date,end_time,start_time,task_detail,memo)VALUES('{3bfae8e9-f157-4a93-8f07-ee8b8a40f008}','2025/02/26','2025/02/26 18:00:00','2025/02/26 13:00:00','','移行リハ（データ移行）');</v>
      </c>
    </row>
    <row r="8900" spans="1:7">
      <c r="A8900" s="48" t="str">
        <f>_xlfn.XLOOKUP(_xlfn.XLOOKUP(MID(タスク実績csv元!C8900,1,SEARCH(":",タスク実績csv元!C8900)-1),リスト!F:F,リスト!G:G)&amp;MID(タスク実績csv元!C8900,SEARCH(":",タスク実績csv元!C8900),999),タスクDB!K:K,タスクDB!A:A)</f>
        <v>{d0d80a67-6f4b-4c2c-8010-bd45acbcca47}</v>
      </c>
      <c r="B8900" s="11">
        <f>タスク実績csv元!A8900</f>
        <v>45714</v>
      </c>
      <c r="C8900" s="54">
        <f>タスク実績csv元!F8900</f>
        <v>0.77083333333333337</v>
      </c>
      <c r="D8900" s="54">
        <f>タスク実績csv元!E8900</f>
        <v>0.75</v>
      </c>
      <c r="E8900" t="str">
        <f>タスク実績csv元!I8900&amp;""</f>
        <v/>
      </c>
      <c r="F8900" t="str">
        <f>タスク実績csv元!D8900</f>
        <v>移行リハ状況まとめ</v>
      </c>
      <c r="G8900" t="str">
        <f t="shared" si="139"/>
        <v>INSERT INTO task_achivement(task_no,achive_date,end_time,start_time,task_detail,memo)VALUES('{d0d80a67-6f4b-4c2c-8010-bd45acbcca47}','2025/02/26','2025/02/26 18:30:00','2025/02/26 18:00:00','','移行リハ状況まとめ');</v>
      </c>
    </row>
    <row r="8901" spans="1:7">
      <c r="A8901" s="48" t="str">
        <f>_xlfn.XLOOKUP(_xlfn.XLOOKUP(MID(タスク実績csv元!C8901,1,SEARCH(":",タスク実績csv元!C8901)-1),リスト!F:F,リスト!G:G)&amp;MID(タスク実績csv元!C8901,SEARCH(":",タスク実績csv元!C8901),999),タスクDB!K:K,タスクDB!A:A)</f>
        <v>{3bfae8e9-f157-4a93-8f07-ee8b8a40f008}</v>
      </c>
      <c r="B8901" s="11">
        <f>タスク実績csv元!A8901</f>
        <v>45714</v>
      </c>
      <c r="C8901" s="54">
        <f>タスク実績csv元!F8901</f>
        <v>0.94791666666666663</v>
      </c>
      <c r="D8901" s="54">
        <f>タスク実績csv元!E8901</f>
        <v>0.92708333333333337</v>
      </c>
      <c r="E8901" t="str">
        <f>タスク実績csv元!I8901&amp;""</f>
        <v/>
      </c>
      <c r="F8901" t="str">
        <f>タスク実績csv元!D8901</f>
        <v>DSCのUAT切り戻し対応</v>
      </c>
      <c r="G8901" t="str">
        <f t="shared" si="139"/>
        <v>INSERT INTO task_achivement(task_no,achive_date,end_time,start_time,task_detail,memo)VALUES('{3bfae8e9-f157-4a93-8f07-ee8b8a40f008}','2025/02/26','2025/02/26 22:45:00','2025/02/26 22:15:00','','DSCのUAT切り戻し対応');</v>
      </c>
    </row>
    <row r="8902" spans="1:7">
      <c r="A8902" s="48" t="str">
        <f>_xlfn.XLOOKUP(_xlfn.XLOOKUP(MID(タスク実績csv元!C8902,1,SEARCH(":",タスク実績csv元!C8902)-1),リスト!F:F,リスト!G:G)&amp;MID(タスク実績csv元!C8902,SEARCH(":",タスク実績csv元!C8902),999),タスクDB!K:K,タスクDB!A:A)</f>
        <v>{eccefbf1-a852-44a0-af6a-c2c31b42f737}</v>
      </c>
      <c r="B8902" s="11">
        <f>タスク実績csv元!A8902</f>
        <v>45715</v>
      </c>
      <c r="C8902" s="54">
        <f>タスク実績csv元!F8902</f>
        <v>0.41666666666666669</v>
      </c>
      <c r="D8902" s="54">
        <f>タスク実績csv元!E8902</f>
        <v>0.39583333333333331</v>
      </c>
      <c r="E8902" t="str">
        <f>タスク実績csv元!I8902&amp;""</f>
        <v/>
      </c>
      <c r="F8902" t="str">
        <f>タスク実績csv元!D8902</f>
        <v>移行リハ進め方(小椋、福井、大田)</v>
      </c>
      <c r="G8902" t="str">
        <f t="shared" si="139"/>
        <v>INSERT INTO task_achivement(task_no,achive_date,end_time,start_time,task_detail,memo)VALUES('{eccefbf1-a852-44a0-af6a-c2c31b42f737}','2025/02/27','2025/02/27 10:00:00','2025/02/27 09:30:00','','移行リハ進め方(小椋、福井、大田)');</v>
      </c>
    </row>
    <row r="8903" spans="1:7">
      <c r="A8903" s="48" t="str">
        <f>_xlfn.XLOOKUP(_xlfn.XLOOKUP(MID(タスク実績csv元!C8903,1,SEARCH(":",タスク実績csv元!C8903)-1),リスト!F:F,リスト!G:G)&amp;MID(タスク実績csv元!C8903,SEARCH(":",タスク実績csv元!C8903),999),タスクDB!K:K,タスクDB!A:A)</f>
        <v>{eccefbf1-a852-44a0-af6a-c2c31b42f737}</v>
      </c>
      <c r="B8903" s="11">
        <f>タスク実績csv元!A8903</f>
        <v>45715</v>
      </c>
      <c r="C8903" s="54">
        <f>タスク実績csv元!F8903</f>
        <v>0.45833333333333331</v>
      </c>
      <c r="D8903" s="54">
        <f>タスク実績csv元!E8903</f>
        <v>0.41666666666666669</v>
      </c>
      <c r="E8903" t="str">
        <f>タスク実績csv元!I8903&amp;""</f>
        <v/>
      </c>
      <c r="F8903" t="str">
        <f>タスク実績csv元!D8903</f>
        <v>状況確認(荒川、高山、松原、中村）</v>
      </c>
      <c r="G8903" t="str">
        <f t="shared" si="139"/>
        <v>INSERT INTO task_achivement(task_no,achive_date,end_time,start_time,task_detail,memo)VALUES('{eccefbf1-a852-44a0-af6a-c2c31b42f737}','2025/02/27','2025/02/27 11:00:00','2025/02/27 10:00:00','','状況確認(荒川、高山、松原、中村）');</v>
      </c>
    </row>
    <row r="8904" spans="1:7">
      <c r="A8904" s="48" t="str">
        <f>_xlfn.XLOOKUP(_xlfn.XLOOKUP(MID(タスク実績csv元!C8904,1,SEARCH(":",タスク実績csv元!C8904)-1),リスト!F:F,リスト!G:G)&amp;MID(タスク実績csv元!C8904,SEARCH(":",タスク実績csv元!C8904),999),タスクDB!K:K,タスクDB!A:A)</f>
        <v>{3bfae8e9-f157-4a93-8f07-ee8b8a40f008}</v>
      </c>
      <c r="B8904" s="11">
        <f>タスク実績csv元!A8904</f>
        <v>45715</v>
      </c>
      <c r="C8904" s="54">
        <f>タスク実績csv元!F8904</f>
        <v>0.5</v>
      </c>
      <c r="D8904" s="54">
        <f>タスク実績csv元!E8904</f>
        <v>0.45833333333333331</v>
      </c>
      <c r="E8904" t="str">
        <f>タスク実績csv元!I8904&amp;""</f>
        <v/>
      </c>
      <c r="F8904" t="str">
        <f>タスク実績csv元!D8904</f>
        <v>移行リハ（データ移行）</v>
      </c>
      <c r="G8904" t="str">
        <f t="shared" si="139"/>
        <v>INSERT INTO task_achivement(task_no,achive_date,end_time,start_time,task_detail,memo)VALUES('{3bfae8e9-f157-4a93-8f07-ee8b8a40f008}','2025/02/27','2025/02/27 12:00:00','2025/02/27 11:00:00','','移行リハ（データ移行）');</v>
      </c>
    </row>
    <row r="8905" spans="1:7">
      <c r="A8905" s="48" t="str">
        <f>_xlfn.XLOOKUP(_xlfn.XLOOKUP(MID(タスク実績csv元!C8905,1,SEARCH(":",タスク実績csv元!C8905)-1),リスト!F:F,リスト!G:G)&amp;MID(タスク実績csv元!C8905,SEARCH(":",タスク実績csv元!C8905),999),タスクDB!K:K,タスクDB!A:A)</f>
        <v>{8bf29be6-00eb-4704-99d7-d935cf00aff3}</v>
      </c>
      <c r="B8905" s="11">
        <f>タスク実績csv元!A8905</f>
        <v>45715</v>
      </c>
      <c r="C8905" s="54">
        <f>タスク実績csv元!F8905</f>
        <v>0.58333333333333337</v>
      </c>
      <c r="D8905" s="54">
        <f>タスク実績csv元!E8905</f>
        <v>0.54166666666666663</v>
      </c>
      <c r="E8905" t="str">
        <f>タスク実績csv元!I8905&amp;""</f>
        <v/>
      </c>
      <c r="F8905" t="str">
        <f>タスク実績csv元!D8905</f>
        <v>本番移行準備</v>
      </c>
      <c r="G8905" t="str">
        <f t="shared" si="139"/>
        <v>INSERT INTO task_achivement(task_no,achive_date,end_time,start_time,task_detail,memo)VALUES('{8bf29be6-00eb-4704-99d7-d935cf00aff3}','2025/02/27','2025/02/27 14:00:00','2025/02/27 13:00:00','','本番移行準備');</v>
      </c>
    </row>
    <row r="8906" spans="1:7">
      <c r="A8906" s="48" t="str">
        <f>_xlfn.XLOOKUP(_xlfn.XLOOKUP(MID(タスク実績csv元!C8906,1,SEARCH(":",タスク実績csv元!C8906)-1),リスト!F:F,リスト!G:G)&amp;MID(タスク実績csv元!C8906,SEARCH(":",タスク実績csv元!C8906),999),タスクDB!K:K,タスクDB!A:A)</f>
        <v>{8bf29be6-00eb-4704-99d7-d935cf00aff3}</v>
      </c>
      <c r="B8906" s="11">
        <f>タスク実績csv元!A8906</f>
        <v>45715</v>
      </c>
      <c r="C8906" s="54">
        <f>タスク実績csv元!F8906</f>
        <v>0.625</v>
      </c>
      <c r="D8906" s="54">
        <f>タスク実績csv元!E8906</f>
        <v>0.58333333333333337</v>
      </c>
      <c r="E8906" t="str">
        <f>タスク実績csv元!I8906&amp;""</f>
        <v/>
      </c>
      <c r="F8906" t="str">
        <f>タスク実績csv元!D8906</f>
        <v>UAT進捗</v>
      </c>
      <c r="G8906" t="str">
        <f t="shared" si="139"/>
        <v>INSERT INTO task_achivement(task_no,achive_date,end_time,start_time,task_detail,memo)VALUES('{8bf29be6-00eb-4704-99d7-d935cf00aff3}','2025/02/27','2025/02/27 15:00:00','2025/02/27 14:00:00','','UAT進捗');</v>
      </c>
    </row>
    <row r="8907" spans="1:7">
      <c r="A8907" s="48" t="str">
        <f>_xlfn.XLOOKUP(_xlfn.XLOOKUP(MID(タスク実績csv元!C8907,1,SEARCH(":",タスク実績csv元!C8907)-1),リスト!F:F,リスト!G:G)&amp;MID(タスク実績csv元!C8907,SEARCH(":",タスク実績csv元!C8907),999),タスクDB!K:K,タスクDB!A:A)</f>
        <v>{8bf29be6-00eb-4704-99d7-d935cf00aff3}</v>
      </c>
      <c r="B8907" s="11">
        <f>タスク実績csv元!A8907</f>
        <v>45715</v>
      </c>
      <c r="C8907" s="54">
        <f>タスク実績csv元!F8907</f>
        <v>0.66666666666666663</v>
      </c>
      <c r="D8907" s="54">
        <f>タスク実績csv元!E8907</f>
        <v>0.625</v>
      </c>
      <c r="E8907" t="str">
        <f>タスク実績csv元!I8907&amp;""</f>
        <v/>
      </c>
      <c r="F8907" t="str">
        <f>タスク実績csv元!D8907</f>
        <v>OTC定例</v>
      </c>
      <c r="G8907" t="str">
        <f t="shared" si="139"/>
        <v>INSERT INTO task_achivement(task_no,achive_date,end_time,start_time,task_detail,memo)VALUES('{8bf29be6-00eb-4704-99d7-d935cf00aff3}','2025/02/27','2025/02/27 16:00:00','2025/02/27 15:00:00','','OTC定例');</v>
      </c>
    </row>
    <row r="8908" spans="1:7">
      <c r="A8908" s="48" t="str">
        <f>_xlfn.XLOOKUP(_xlfn.XLOOKUP(MID(タスク実績csv元!C8908,1,SEARCH(":",タスク実績csv元!C8908)-1),リスト!F:F,リスト!G:G)&amp;MID(タスク実績csv元!C8908,SEARCH(":",タスク実績csv元!C8908),999),タスクDB!K:K,タスクDB!A:A)</f>
        <v>{8bf29be6-00eb-4704-99d7-d935cf00aff3}</v>
      </c>
      <c r="B8908" s="11">
        <f>タスク実績csv元!A8908</f>
        <v>45715</v>
      </c>
      <c r="C8908" s="54">
        <f>タスク実績csv元!F8908</f>
        <v>0.70833333333333337</v>
      </c>
      <c r="D8908" s="54">
        <f>タスク実績csv元!E8908</f>
        <v>0.66666666666666663</v>
      </c>
      <c r="E8908" t="str">
        <f>タスク実績csv元!I8908&amp;""</f>
        <v/>
      </c>
      <c r="F8908" t="str">
        <f>タスク実績csv元!D8908</f>
        <v>サービス側本番移行準備</v>
      </c>
      <c r="G8908" t="str">
        <f t="shared" si="139"/>
        <v>INSERT INTO task_achivement(task_no,achive_date,end_time,start_time,task_detail,memo)VALUES('{8bf29be6-00eb-4704-99d7-d935cf00aff3}','2025/02/27','2025/02/27 17:00:00','2025/02/27 16:00:00','','サービス側本番移行準備');</v>
      </c>
    </row>
    <row r="8909" spans="1:7">
      <c r="A8909" s="48" t="str">
        <f>_xlfn.XLOOKUP(_xlfn.XLOOKUP(MID(タスク実績csv元!C8909,1,SEARCH(":",タスク実績csv元!C8909)-1),リスト!F:F,リスト!G:G)&amp;MID(タスク実績csv元!C8909,SEARCH(":",タスク実績csv元!C8909),999),タスクDB!K:K,タスクDB!A:A)</f>
        <v>{d0d80a67-6f4b-4c2c-8010-bd45acbcca47}</v>
      </c>
      <c r="B8909" s="11">
        <f>タスク実績csv元!A8909</f>
        <v>45715</v>
      </c>
      <c r="C8909" s="54">
        <f>タスク実績csv元!F8909</f>
        <v>0.72916666666666663</v>
      </c>
      <c r="D8909" s="54">
        <f>タスク実績csv元!E8909</f>
        <v>0.70833333333333337</v>
      </c>
      <c r="E8909" t="str">
        <f>タスク実績csv元!I8909&amp;""</f>
        <v/>
      </c>
      <c r="F8909" t="str">
        <f>タスク実績csv元!D8909</f>
        <v>得意先の連携用フラグ対象項目</v>
      </c>
      <c r="G8909" t="str">
        <f t="shared" si="139"/>
        <v>INSERT INTO task_achivement(task_no,achive_date,end_time,start_time,task_detail,memo)VALUES('{d0d80a67-6f4b-4c2c-8010-bd45acbcca47}','2025/02/27','2025/02/27 17:30:00','2025/02/27 17:00:00','','得意先の連携用フラグ対象項目');</v>
      </c>
    </row>
    <row r="8910" spans="1:7">
      <c r="A8910" s="48" t="str">
        <f>_xlfn.XLOOKUP(_xlfn.XLOOKUP(MID(タスク実績csv元!C8910,1,SEARCH(":",タスク実績csv元!C8910)-1),リスト!F:F,リスト!G:G)&amp;MID(タスク実績csv元!C8910,SEARCH(":",タスク実績csv元!C8910),999),タスクDB!K:K,タスクDB!A:A)</f>
        <v>{d0d80a67-6f4b-4c2c-8010-bd45acbcca47}</v>
      </c>
      <c r="B8910" s="11">
        <f>タスク実績csv元!A8910</f>
        <v>45715</v>
      </c>
      <c r="C8910" s="54">
        <f>タスク実績csv元!F8910</f>
        <v>0.75</v>
      </c>
      <c r="D8910" s="54">
        <f>タスク実績csv元!E8910</f>
        <v>0.72916666666666663</v>
      </c>
      <c r="E8910" t="str">
        <f>タスク実績csv元!I8910&amp;""</f>
        <v/>
      </c>
      <c r="F8910" t="str">
        <f>タスク実績csv元!D8910</f>
        <v>週次報告</v>
      </c>
      <c r="G8910" t="str">
        <f t="shared" si="139"/>
        <v>INSERT INTO task_achivement(task_no,achive_date,end_time,start_time,task_detail,memo)VALUES('{d0d80a67-6f4b-4c2c-8010-bd45acbcca47}','2025/02/27','2025/02/27 18:00:00','2025/02/27 17:30:00','','週次報告');</v>
      </c>
    </row>
    <row r="8911" spans="1:7">
      <c r="A8911" s="48" t="str">
        <f>_xlfn.XLOOKUP(_xlfn.XLOOKUP(MID(タスク実績csv元!C8911,1,SEARCH(":",タスク実績csv元!C8911)-1),リスト!F:F,リスト!G:G)&amp;MID(タスク実績csv元!C8911,SEARCH(":",タスク実績csv元!C8911),999),タスクDB!K:K,タスクDB!A:A)</f>
        <v>{3bfae8e9-f157-4a93-8f07-ee8b8a40f008}</v>
      </c>
      <c r="B8911" s="11">
        <f>タスク実績csv元!A8911</f>
        <v>45715</v>
      </c>
      <c r="C8911" s="54">
        <f>タスク実績csv元!F8911</f>
        <v>0.79166666666666663</v>
      </c>
      <c r="D8911" s="54">
        <f>タスク実績csv元!E8911</f>
        <v>0.75</v>
      </c>
      <c r="E8911" t="str">
        <f>タスク実績csv元!I8911&amp;""</f>
        <v/>
      </c>
      <c r="F8911" t="str">
        <f>タスク実績csv元!D8911</f>
        <v>連携移行リハ</v>
      </c>
      <c r="G8911" t="str">
        <f t="shared" si="139"/>
        <v>INSERT INTO task_achivement(task_no,achive_date,end_time,start_time,task_detail,memo)VALUES('{3bfae8e9-f157-4a93-8f07-ee8b8a40f008}','2025/02/27','2025/02/27 19:00:00','2025/02/27 18:00:00','','連携移行リハ');</v>
      </c>
    </row>
    <row r="8912" spans="1:7">
      <c r="A8912" s="48" t="str">
        <f>_xlfn.XLOOKUP(_xlfn.XLOOKUP(MID(タスク実績csv元!C8912,1,SEARCH(":",タスク実績csv元!C8912)-1),リスト!F:F,リスト!G:G)&amp;MID(タスク実績csv元!C8912,SEARCH(":",タスク実績csv元!C8912),999),タスクDB!K:K,タスクDB!A:A)</f>
        <v>{3bfae8e9-f157-4a93-8f07-ee8b8a40f008}</v>
      </c>
      <c r="B8912" s="11">
        <f>タスク実績csv元!A8912</f>
        <v>45715</v>
      </c>
      <c r="C8912" s="54">
        <f>タスク実績csv元!F8912</f>
        <v>0.875</v>
      </c>
      <c r="D8912" s="54">
        <f>タスク実績csv元!E8912</f>
        <v>0.79166666666666663</v>
      </c>
      <c r="E8912" t="str">
        <f>タスク実績csv元!I8912&amp;""</f>
        <v/>
      </c>
      <c r="F8912" t="str">
        <f>タスク実績csv元!D8912</f>
        <v>連携移行リハ</v>
      </c>
      <c r="G8912" t="str">
        <f t="shared" si="139"/>
        <v>INSERT INTO task_achivement(task_no,achive_date,end_time,start_time,task_detail,memo)VALUES('{3bfae8e9-f157-4a93-8f07-ee8b8a40f008}','2025/02/27','2025/02/27 21:00:00','2025/02/27 19:00:00','','連携移行リハ');</v>
      </c>
    </row>
    <row r="8913" spans="1:7">
      <c r="A8913" s="48" t="str">
        <f>_xlfn.XLOOKUP(_xlfn.XLOOKUP(MID(タスク実績csv元!C8913,1,SEARCH(":",タスク実績csv元!C8913)-1),リスト!F:F,リスト!G:G)&amp;MID(タスク実績csv元!C8913,SEARCH(":",タスク実績csv元!C8913),999),タスクDB!K:K,タスクDB!A:A)</f>
        <v>{3bfae8e9-f157-4a93-8f07-ee8b8a40f008}</v>
      </c>
      <c r="B8913" s="11">
        <f>タスク実績csv元!A8913</f>
        <v>45716</v>
      </c>
      <c r="C8913" s="54">
        <f>タスク実績csv元!F8913</f>
        <v>0.41666666666666669</v>
      </c>
      <c r="D8913" s="54">
        <f>タスク実績csv元!E8913</f>
        <v>0.39583333333333331</v>
      </c>
      <c r="E8913" t="str">
        <f>タスク実績csv元!I8913&amp;""</f>
        <v/>
      </c>
      <c r="F8913" t="str">
        <f>タスク実績csv元!D8913</f>
        <v>移行リハ(データ移行)</v>
      </c>
      <c r="G8913" t="str">
        <f t="shared" si="139"/>
        <v>INSERT INTO task_achivement(task_no,achive_date,end_time,start_time,task_detail,memo)VALUES('{3bfae8e9-f157-4a93-8f07-ee8b8a40f008}','2025/02/28','2025/02/28 10:00:00','2025/02/28 09:30:00','','移行リハ(データ移行)');</v>
      </c>
    </row>
    <row r="8914" spans="1:7">
      <c r="A8914" s="48" t="str">
        <f>_xlfn.XLOOKUP(_xlfn.XLOOKUP(MID(タスク実績csv元!C8914,1,SEARCH(":",タスク実績csv元!C8914)-1),リスト!F:F,リスト!G:G)&amp;MID(タスク実績csv元!C8914,SEARCH(":",タスク実績csv元!C8914),999),タスクDB!K:K,タスクDB!A:A)</f>
        <v>{8bf29be6-00eb-4704-99d7-d935cf00aff3}</v>
      </c>
      <c r="B8914" s="11">
        <f>タスク実績csv元!A8914</f>
        <v>45716</v>
      </c>
      <c r="C8914" s="54">
        <f>タスク実績csv元!F8914</f>
        <v>0.45833333333333331</v>
      </c>
      <c r="D8914" s="54">
        <f>タスク実績csv元!E8914</f>
        <v>0.41666666666666669</v>
      </c>
      <c r="E8914" t="str">
        <f>タスク実績csv元!I8914&amp;""</f>
        <v/>
      </c>
      <c r="F8914" t="str">
        <f>タスク実績csv元!D8914</f>
        <v>案件明細の4月売上分移行について</v>
      </c>
      <c r="G8914" t="str">
        <f t="shared" si="139"/>
        <v>INSERT INTO task_achivement(task_no,achive_date,end_time,start_time,task_detail,memo)VALUES('{8bf29be6-00eb-4704-99d7-d935cf00aff3}','2025/02/28','2025/02/28 11:00:00','2025/02/28 10:00:00','','案件明細の4月売上分移行について');</v>
      </c>
    </row>
    <row r="8915" spans="1:7">
      <c r="A8915" s="48" t="str">
        <f>_xlfn.XLOOKUP(_xlfn.XLOOKUP(MID(タスク実績csv元!C8915,1,SEARCH(":",タスク実績csv元!C8915)-1),リスト!F:F,リスト!G:G)&amp;MID(タスク実績csv元!C8915,SEARCH(":",タスク実績csv元!C8915),999),タスクDB!K:K,タスクDB!A:A)</f>
        <v>{8bf29be6-00eb-4704-99d7-d935cf00aff3}</v>
      </c>
      <c r="B8915" s="11">
        <f>タスク実績csv元!A8915</f>
        <v>45716</v>
      </c>
      <c r="C8915" s="54">
        <f>タスク実績csv元!F8915</f>
        <v>0.5</v>
      </c>
      <c r="D8915" s="54">
        <f>タスク実績csv元!E8915</f>
        <v>0.45833333333333331</v>
      </c>
      <c r="E8915" t="str">
        <f>タスク実績csv元!I8915&amp;""</f>
        <v/>
      </c>
      <c r="F8915" t="str">
        <f>タスク実績csv元!D8915</f>
        <v>週次打合せ</v>
      </c>
      <c r="G8915" t="str">
        <f t="shared" si="139"/>
        <v>INSERT INTO task_achivement(task_no,achive_date,end_time,start_time,task_detail,memo)VALUES('{8bf29be6-00eb-4704-99d7-d935cf00aff3}','2025/02/28','2025/02/28 12:00:00','2025/02/28 11:00:00','','週次打合せ');</v>
      </c>
    </row>
    <row r="8916" spans="1:7">
      <c r="A8916" s="48" t="str">
        <f>_xlfn.XLOOKUP(_xlfn.XLOOKUP(MID(タスク実績csv元!C8916,1,SEARCH(":",タスク実績csv元!C8916)-1),リスト!F:F,リスト!G:G)&amp;MID(タスク実績csv元!C8916,SEARCH(":",タスク実績csv元!C8916),999),タスクDB!K:K,タスクDB!A:A)</f>
        <v>{3bfae8e9-f157-4a93-8f07-ee8b8a40f008}</v>
      </c>
      <c r="B8916" s="11">
        <f>タスク実績csv元!A8916</f>
        <v>45716</v>
      </c>
      <c r="C8916" s="54">
        <f>タスク実績csv元!F8916</f>
        <v>0.70833333333333337</v>
      </c>
      <c r="D8916" s="54">
        <f>タスク実績csv元!E8916</f>
        <v>0.54166666666666663</v>
      </c>
      <c r="E8916" t="str">
        <f>タスク実績csv元!I8916&amp;""</f>
        <v/>
      </c>
      <c r="F8916" t="str">
        <f>タスク実績csv元!D8916</f>
        <v>移行リハ(データ移行)</v>
      </c>
      <c r="G8916" t="str">
        <f t="shared" si="139"/>
        <v>INSERT INTO task_achivement(task_no,achive_date,end_time,start_time,task_detail,memo)VALUES('{3bfae8e9-f157-4a93-8f07-ee8b8a40f008}','2025/02/28','2025/02/28 17:00:00','2025/02/28 13:00:00','','移行リハ(データ移行)');</v>
      </c>
    </row>
    <row r="8917" spans="1:7">
      <c r="A8917" s="48" t="str">
        <f>_xlfn.XLOOKUP(_xlfn.XLOOKUP(MID(タスク実績csv元!C8917,1,SEARCH(":",タスク実績csv元!C8917)-1),リスト!F:F,リスト!G:G)&amp;MID(タスク実績csv元!C8917,SEARCH(":",タスク実績csv元!C8917),999),タスクDB!K:K,タスクDB!A:A)</f>
        <v>{8bf29be6-00eb-4704-99d7-d935cf00aff3}</v>
      </c>
      <c r="B8917" s="11">
        <f>タスク実績csv元!A8917</f>
        <v>45716</v>
      </c>
      <c r="C8917" s="54">
        <f>タスク実績csv元!F8917</f>
        <v>0.75</v>
      </c>
      <c r="D8917" s="54">
        <f>タスク実績csv元!E8917</f>
        <v>0.70833333333333337</v>
      </c>
      <c r="E8917" t="str">
        <f>タスク実績csv元!I8917&amp;""</f>
        <v/>
      </c>
      <c r="F8917" t="str">
        <f>タスク実績csv元!D8917</f>
        <v>案件明細の4月売上分移行について(続き)</v>
      </c>
      <c r="G8917" t="str">
        <f t="shared" si="139"/>
        <v>INSERT INTO task_achivement(task_no,achive_date,end_time,start_time,task_detail,memo)VALUES('{8bf29be6-00eb-4704-99d7-d935cf00aff3}','2025/02/28','2025/02/28 18:00:00','2025/02/28 17:00:00','','案件明細の4月売上分移行について(続き)');</v>
      </c>
    </row>
    <row r="8918" spans="1:7">
      <c r="A8918" s="48" t="str">
        <f>_xlfn.XLOOKUP(_xlfn.XLOOKUP(MID(タスク実績csv元!C8918,1,SEARCH(":",タスク実績csv元!C8918)-1),リスト!F:F,リスト!G:G)&amp;MID(タスク実績csv元!C8918,SEARCH(":",タスク実績csv元!C8918),999),タスクDB!K:K,タスクDB!A:A)</f>
        <v>{fa1d15a7-0fa5-46a0-b2a9-9b86fd9480ff}</v>
      </c>
      <c r="B8918" s="11">
        <f>タスク実績csv元!A8918</f>
        <v>45716</v>
      </c>
      <c r="C8918" s="54">
        <f>タスク実績csv元!F8918</f>
        <v>0.75</v>
      </c>
      <c r="D8918" s="54">
        <f>タスク実績csv元!E8918</f>
        <v>0.75</v>
      </c>
      <c r="E8918" t="str">
        <f>タスク実績csv元!I8918&amp;""</f>
        <v/>
      </c>
      <c r="F8918" t="str">
        <f>タスク実績csv元!D8918</f>
        <v>SOTC010の修正リリース</v>
      </c>
      <c r="G8918" t="str">
        <f t="shared" si="139"/>
        <v>INSERT INTO task_achivement(task_no,achive_date,end_time,start_time,task_detail,memo)VALUES('{fa1d15a7-0fa5-46a0-b2a9-9b86fd9480ff}','2025/02/28','2025/02/28 18:00:00','2025/02/28 18:00:00','','SOTC010の修正リリース');</v>
      </c>
    </row>
    <row r="8919" spans="1:7">
      <c r="A8919" s="48" t="str">
        <f>_xlfn.XLOOKUP(_xlfn.XLOOKUP(MID(タスク実績csv元!C8919,1,SEARCH(":",タスク実績csv元!C8919)-1),リスト!F:F,リスト!G:G)&amp;MID(タスク実績csv元!C8919,SEARCH(":",タスク実績csv元!C8919),999),タスクDB!K:K,タスクDB!A:A)</f>
        <v>{eccefbf1-a852-44a0-af6a-c2c31b42f737}</v>
      </c>
      <c r="B8919" s="11">
        <f>タスク実績csv元!A8919</f>
        <v>45716</v>
      </c>
      <c r="C8919" s="54">
        <f>タスク実績csv元!F8919</f>
        <v>0.8125</v>
      </c>
      <c r="D8919" s="54">
        <f>タスク実績csv元!E8919</f>
        <v>0.75</v>
      </c>
      <c r="E8919" t="str">
        <f>タスク実績csv元!I8919&amp;""</f>
        <v/>
      </c>
      <c r="F8919" t="str">
        <f>タスク実績csv元!D8919</f>
        <v>チーム運用について(高山)</v>
      </c>
      <c r="G8919" t="str">
        <f t="shared" si="139"/>
        <v>INSERT INTO task_achivement(task_no,achive_date,end_time,start_time,task_detail,memo)VALUES('{eccefbf1-a852-44a0-af6a-c2c31b42f737}','2025/02/28','2025/02/28 19:30:00','2025/02/28 18:00:00','','チーム運用について(高山)');</v>
      </c>
    </row>
    <row r="8920" spans="1:7">
      <c r="A8920" s="48" t="str">
        <f>_xlfn.XLOOKUP(_xlfn.XLOOKUP(MID(タスク実績csv元!C8920,1,SEARCH(":",タスク実績csv元!C8920)-1),リスト!F:F,リスト!G:G)&amp;MID(タスク実績csv元!C8920,SEARCH(":",タスク実績csv元!C8920),999),タスクDB!K:K,タスクDB!A:A)</f>
        <v>{3bfae8e9-f157-4a93-8f07-ee8b8a40f008}</v>
      </c>
      <c r="B8920" s="11">
        <f>タスク実績csv元!A8920</f>
        <v>45717</v>
      </c>
      <c r="C8920" s="54">
        <f>タスク実績csv元!F8920</f>
        <v>0.9375</v>
      </c>
      <c r="D8920" s="54">
        <f>タスク実績csv元!E8920</f>
        <v>0.91666666666666663</v>
      </c>
      <c r="E8920" t="str">
        <f>タスク実績csv元!I8920&amp;""</f>
        <v/>
      </c>
      <c r="F8920" t="str">
        <f>タスク実績csv元!D8920</f>
        <v>商品独自項目移行</v>
      </c>
      <c r="G8920" t="str">
        <f t="shared" si="139"/>
        <v>INSERT INTO task_achivement(task_no,achive_date,end_time,start_time,task_detail,memo)VALUES('{3bfae8e9-f157-4a93-8f07-ee8b8a40f008}','2025/03/01','2025/03/01 22:30:00','2025/03/01 22:00:00','','商品独自項目移行');</v>
      </c>
    </row>
    <row r="8921" spans="1:7">
      <c r="A8921" s="48" t="str">
        <f>_xlfn.XLOOKUP(_xlfn.XLOOKUP(MID(タスク実績csv元!C8921,1,SEARCH(":",タスク実績csv元!C8921)-1),リスト!F:F,リスト!G:G)&amp;MID(タスク実績csv元!C8921,SEARCH(":",タスク実績csv元!C8921),999),タスクDB!K:K,タスクDB!A:A)</f>
        <v>{3bfae8e9-f157-4a93-8f07-ee8b8a40f008}</v>
      </c>
      <c r="B8921" s="11">
        <f>タスク実績csv元!A8921</f>
        <v>45717</v>
      </c>
      <c r="C8921" s="54">
        <f>タスク実績csv元!F8921</f>
        <v>0.95833333333333337</v>
      </c>
      <c r="D8921" s="54">
        <f>タスク実績csv元!E8921</f>
        <v>0.9375</v>
      </c>
      <c r="E8921" t="str">
        <f>タスク実績csv元!I8921&amp;""</f>
        <v/>
      </c>
      <c r="F8921" t="str">
        <f>タスク実績csv元!D8921</f>
        <v>スケジュール検討</v>
      </c>
      <c r="G8921" t="str">
        <f t="shared" si="139"/>
        <v>INSERT INTO task_achivement(task_no,achive_date,end_time,start_time,task_detail,memo)VALUES('{3bfae8e9-f157-4a93-8f07-ee8b8a40f008}','2025/03/01','2025/03/01 23:00:00','2025/03/01 22:30:00','','スケジュール検討');</v>
      </c>
    </row>
    <row r="8922" spans="1:7">
      <c r="A8922" s="48" t="str">
        <f>_xlfn.XLOOKUP(_xlfn.XLOOKUP(MID(タスク実績csv元!C8922,1,SEARCH(":",タスク実績csv元!C8922)-1),リスト!F:F,リスト!G:G)&amp;MID(タスク実績csv元!C8922,SEARCH(":",タスク実績csv元!C8922),999),タスクDB!K:K,タスクDB!A:A)</f>
        <v>{3c725e9b-a684-46d8-88fb-086261f2dbe6}</v>
      </c>
      <c r="B8922" s="11">
        <f>タスク実績csv元!A8922</f>
        <v>45717</v>
      </c>
      <c r="C8922" s="54">
        <f>タスク実績csv元!F8922</f>
        <v>0.97916666666666663</v>
      </c>
      <c r="D8922" s="54">
        <f>タスク実績csv元!E8922</f>
        <v>0.95833333333333337</v>
      </c>
      <c r="E8922" t="str">
        <f>タスク実績csv元!I8922&amp;""</f>
        <v/>
      </c>
      <c r="F8922" t="str">
        <f>タスク実績csv元!D8922</f>
        <v>新チーム活動の検討</v>
      </c>
      <c r="G8922" t="str">
        <f t="shared" si="139"/>
        <v>INSERT INTO task_achivement(task_no,achive_date,end_time,start_time,task_detail,memo)VALUES('{3c725e9b-a684-46d8-88fb-086261f2dbe6}','2025/03/01','2025/03/01 23:30:00','2025/03/01 23:00:00','','新チーム活動の検討');</v>
      </c>
    </row>
    <row r="8923" spans="1:7">
      <c r="A8923" s="48" t="str">
        <f>_xlfn.XLOOKUP(_xlfn.XLOOKUP(MID(タスク実績csv元!C8923,1,SEARCH(":",タスク実績csv元!C8923)-1),リスト!F:F,リスト!G:G)&amp;MID(タスク実績csv元!C8923,SEARCH(":",タスク実績csv元!C8923),999),タスクDB!K:K,タスクDB!A:A)</f>
        <v>{3bfae8e9-f157-4a93-8f07-ee8b8a40f008}</v>
      </c>
      <c r="B8923" s="11">
        <f>タスク実績csv元!A8923</f>
        <v>45718</v>
      </c>
      <c r="C8923" s="54">
        <f>タスク実績csv元!F8923</f>
        <v>0.48958333333333331</v>
      </c>
      <c r="D8923" s="54">
        <f>タスク実績csv元!E8923</f>
        <v>0.42708333333333331</v>
      </c>
      <c r="E8923" t="str">
        <f>タスク実績csv元!I8923&amp;""</f>
        <v/>
      </c>
      <c r="F8923" t="str">
        <f>タスク実績csv元!D8923</f>
        <v>移行スケジュール検討</v>
      </c>
      <c r="G8923" t="str">
        <f t="shared" si="139"/>
        <v>INSERT INTO task_achivement(task_no,achive_date,end_time,start_time,task_detail,memo)VALUES('{3bfae8e9-f157-4a93-8f07-ee8b8a40f008}','2025/03/02','2025/03/02 11:45:00','2025/03/02 10:15:00','','移行スケジュール検討');</v>
      </c>
    </row>
    <row r="8924" spans="1:7">
      <c r="A8924" s="48" t="str">
        <f>_xlfn.XLOOKUP(_xlfn.XLOOKUP(MID(タスク実績csv元!C8924,1,SEARCH(":",タスク実績csv元!C8924)-1),リスト!F:F,リスト!G:G)&amp;MID(タスク実績csv元!C8924,SEARCH(":",タスク実績csv元!C8924),999),タスクDB!K:K,タスクDB!A:A)</f>
        <v>{3bfae8e9-f157-4a93-8f07-ee8b8a40f008}</v>
      </c>
      <c r="B8924" s="11">
        <f>タスク実績csv元!A8924</f>
        <v>45718</v>
      </c>
      <c r="C8924" s="54">
        <f>タスク実績csv元!F8924</f>
        <v>0.96875</v>
      </c>
      <c r="D8924" s="54">
        <f>タスク実績csv元!E8924</f>
        <v>0.90625</v>
      </c>
      <c r="E8924" t="str">
        <f>タスク実績csv元!I8924&amp;""</f>
        <v/>
      </c>
      <c r="F8924" t="str">
        <f>タスク実績csv元!D8924</f>
        <v>移行スケジュール検討</v>
      </c>
      <c r="G8924" t="str">
        <f t="shared" si="139"/>
        <v>INSERT INTO task_achivement(task_no,achive_date,end_time,start_time,task_detail,memo)VALUES('{3bfae8e9-f157-4a93-8f07-ee8b8a40f008}','2025/03/02','2025/03/02 23:15:00','2025/03/02 21:45:00','','移行スケジュール検討');</v>
      </c>
    </row>
    <row r="8925" spans="1:7">
      <c r="A8925" s="48" t="str">
        <f>_xlfn.XLOOKUP(_xlfn.XLOOKUP(MID(タスク実績csv元!C8925,1,SEARCH(":",タスク実績csv元!C8925)-1),リスト!F:F,リスト!G:G)&amp;MID(タスク実績csv元!C8925,SEARCH(":",タスク実績csv元!C8925),999),タスクDB!K:K,タスクDB!A:A)</f>
        <v>{3bfae8e9-f157-4a93-8f07-ee8b8a40f008}</v>
      </c>
      <c r="B8925" s="11">
        <f>タスク実績csv元!A8925</f>
        <v>45719</v>
      </c>
      <c r="C8925" s="54">
        <f>タスク実績csv元!F8925</f>
        <v>0.38541666666666669</v>
      </c>
      <c r="D8925" s="54">
        <f>タスク実績csv元!E8925</f>
        <v>0.375</v>
      </c>
      <c r="E8925" t="str">
        <f>タスク実績csv元!I8925&amp;""</f>
        <v/>
      </c>
      <c r="F8925" t="str">
        <f>タスク実績csv元!D8925</f>
        <v>得意先の2月末断面の情報提供</v>
      </c>
      <c r="G8925" t="str">
        <f t="shared" si="139"/>
        <v>INSERT INTO task_achivement(task_no,achive_date,end_time,start_time,task_detail,memo)VALUES('{3bfae8e9-f157-4a93-8f07-ee8b8a40f008}','2025/03/03','2025/03/03 09:15:00','2025/03/03 09:00:00','','得意先の2月末断面の情報提供');</v>
      </c>
    </row>
    <row r="8926" spans="1:7">
      <c r="A8926" s="48" t="str">
        <f>_xlfn.XLOOKUP(_xlfn.XLOOKUP(MID(タスク実績csv元!C8926,1,SEARCH(":",タスク実績csv元!C8926)-1),リスト!F:F,リスト!G:G)&amp;MID(タスク実績csv元!C8926,SEARCH(":",タスク実績csv元!C8926),999),タスクDB!K:K,タスクDB!A:A)</f>
        <v>{3bfae8e9-f157-4a93-8f07-ee8b8a40f008}</v>
      </c>
      <c r="B8926" s="11">
        <f>タスク実績csv元!A8926</f>
        <v>45719</v>
      </c>
      <c r="C8926" s="54">
        <f>タスク実績csv元!F8926</f>
        <v>0.39583333333333331</v>
      </c>
      <c r="D8926" s="54">
        <f>タスク実績csv元!E8926</f>
        <v>0.38541666666666669</v>
      </c>
      <c r="E8926" t="str">
        <f>タスク実績csv元!I8926&amp;""</f>
        <v/>
      </c>
      <c r="F8926" t="str">
        <f>タスク実績csv元!D8926</f>
        <v>得意先データ提供</v>
      </c>
      <c r="G8926" t="str">
        <f t="shared" si="139"/>
        <v>INSERT INTO task_achivement(task_no,achive_date,end_time,start_time,task_detail,memo)VALUES('{3bfae8e9-f157-4a93-8f07-ee8b8a40f008}','2025/03/03','2025/03/03 09:30:00','2025/03/03 09:15:00','','得意先データ提供');</v>
      </c>
    </row>
    <row r="8927" spans="1:7">
      <c r="A8927" s="48" t="str">
        <f>_xlfn.XLOOKUP(_xlfn.XLOOKUP(MID(タスク実績csv元!C8927,1,SEARCH(":",タスク実績csv元!C8927)-1),リスト!F:F,リスト!G:G)&amp;MID(タスク実績csv元!C8927,SEARCH(":",タスク実績csv元!C8927),999),タスクDB!K:K,タスクDB!A:A)</f>
        <v>{4c39d40d-b35f-4cfa-b549-6c5de24454e2}</v>
      </c>
      <c r="B8927" s="11">
        <f>タスク実績csv元!A8927</f>
        <v>45719</v>
      </c>
      <c r="C8927" s="54">
        <f>タスク実績csv元!F8927</f>
        <v>0.41666666666666669</v>
      </c>
      <c r="D8927" s="54">
        <f>タスク実績csv元!E8927</f>
        <v>0.39583333333333331</v>
      </c>
      <c r="E8927" t="str">
        <f>タスク実績csv元!I8927&amp;""</f>
        <v/>
      </c>
      <c r="F8927" t="str">
        <f>タスク実績csv元!D8927</f>
        <v>朝礼</v>
      </c>
      <c r="G8927" t="str">
        <f t="shared" si="139"/>
        <v>INSERT INTO task_achivement(task_no,achive_date,end_time,start_time,task_detail,memo)VALUES('{4c39d40d-b35f-4cfa-b549-6c5de24454e2}','2025/03/03','2025/03/03 10:00:00','2025/03/03 09:30:00','','朝礼');</v>
      </c>
    </row>
    <row r="8928" spans="1:7">
      <c r="A8928" s="48" t="str">
        <f>_xlfn.XLOOKUP(_xlfn.XLOOKUP(MID(タスク実績csv元!C8928,1,SEARCH(":",タスク実績csv元!C8928)-1),リスト!F:F,リスト!G:G)&amp;MID(タスク実績csv元!C8928,SEARCH(":",タスク実績csv元!C8928),999),タスクDB!K:K,タスクDB!A:A)</f>
        <v>{3bfae8e9-f157-4a93-8f07-ee8b8a40f008}</v>
      </c>
      <c r="B8928" s="11">
        <f>タスク実績csv元!A8928</f>
        <v>45719</v>
      </c>
      <c r="C8928" s="54">
        <f>タスク実績csv元!F8928</f>
        <v>0.4375</v>
      </c>
      <c r="D8928" s="54">
        <f>タスク実績csv元!E8928</f>
        <v>0.41666666666666669</v>
      </c>
      <c r="E8928" t="str">
        <f>タスク実績csv元!I8928&amp;""</f>
        <v/>
      </c>
      <c r="F8928" t="str">
        <f>タスク実績csv元!D8928</f>
        <v>移行リハデータ確認</v>
      </c>
      <c r="G8928" t="str">
        <f t="shared" si="139"/>
        <v>INSERT INTO task_achivement(task_no,achive_date,end_time,start_time,task_detail,memo)VALUES('{3bfae8e9-f157-4a93-8f07-ee8b8a40f008}','2025/03/03','2025/03/03 10:30:00','2025/03/03 10:00:00','','移行リハデータ確認');</v>
      </c>
    </row>
    <row r="8929" spans="1:7">
      <c r="A8929" s="48" t="str">
        <f>_xlfn.XLOOKUP(_xlfn.XLOOKUP(MID(タスク実績csv元!C8929,1,SEARCH(":",タスク実績csv元!C8929)-1),リスト!F:F,リスト!G:G)&amp;MID(タスク実績csv元!C8929,SEARCH(":",タスク実績csv元!C8929),999),タスクDB!K:K,タスクDB!A:A)</f>
        <v>{eccefbf1-a852-44a0-af6a-c2c31b42f737}</v>
      </c>
      <c r="B8929" s="11">
        <f>タスク実績csv元!A8929</f>
        <v>45719</v>
      </c>
      <c r="C8929" s="54">
        <f>タスク実績csv元!F8929</f>
        <v>0.5</v>
      </c>
      <c r="D8929" s="54">
        <f>タスク実績csv元!E8929</f>
        <v>0.4375</v>
      </c>
      <c r="E8929" t="str">
        <f>タスク実績csv元!I8929&amp;""</f>
        <v/>
      </c>
      <c r="F8929" t="str">
        <f>タスク実績csv元!D8929</f>
        <v>チームMTG</v>
      </c>
      <c r="G8929" t="str">
        <f t="shared" si="139"/>
        <v>INSERT INTO task_achivement(task_no,achive_date,end_time,start_time,task_detail,memo)VALUES('{eccefbf1-a852-44a0-af6a-c2c31b42f737}','2025/03/03','2025/03/03 12:00:00','2025/03/03 10:30:00','','チームMTG');</v>
      </c>
    </row>
    <row r="8930" spans="1:7">
      <c r="A8930" s="48" t="str">
        <f>_xlfn.XLOOKUP(_xlfn.XLOOKUP(MID(タスク実績csv元!C8930,1,SEARCH(":",タスク実績csv元!C8930)-1),リスト!F:F,リスト!G:G)&amp;MID(タスク実績csv元!C8930,SEARCH(":",タスク実績csv元!C8930),999),タスクDB!K:K,タスクDB!A:A)</f>
        <v>{eccefbf1-a852-44a0-af6a-c2c31b42f737}</v>
      </c>
      <c r="B8930" s="11">
        <f>タスク実績csv元!A8930</f>
        <v>45719</v>
      </c>
      <c r="C8930" s="54">
        <f>タスク実績csv元!F8930</f>
        <v>0.58333333333333337</v>
      </c>
      <c r="D8930" s="54">
        <f>タスク実績csv元!E8930</f>
        <v>0.54166666666666663</v>
      </c>
      <c r="E8930" t="str">
        <f>タスク実績csv元!I8930&amp;""</f>
        <v/>
      </c>
      <c r="F8930" t="str">
        <f>タスク実績csv元!D8930</f>
        <v>連携準備(原田)</v>
      </c>
      <c r="G8930" t="str">
        <f t="shared" si="139"/>
        <v>INSERT INTO task_achivement(task_no,achive_date,end_time,start_time,task_detail,memo)VALUES('{eccefbf1-a852-44a0-af6a-c2c31b42f737}','2025/03/03','2025/03/03 14:00:00','2025/03/03 13:00:00','','連携準備(原田)');</v>
      </c>
    </row>
    <row r="8931" spans="1:7">
      <c r="A8931" s="48" t="str">
        <f>_xlfn.XLOOKUP(_xlfn.XLOOKUP(MID(タスク実績csv元!C8931,1,SEARCH(":",タスク実績csv元!C8931)-1),リスト!F:F,リスト!G:G)&amp;MID(タスク実績csv元!C8931,SEARCH(":",タスク実績csv元!C8931),999),タスクDB!K:K,タスクDB!A:A)</f>
        <v>{3bfae8e9-f157-4a93-8f07-ee8b8a40f008}</v>
      </c>
      <c r="B8931" s="11">
        <f>タスク実績csv元!A8931</f>
        <v>45719</v>
      </c>
      <c r="C8931" s="54">
        <f>タスク実績csv元!F8931</f>
        <v>0.60416666666666663</v>
      </c>
      <c r="D8931" s="54">
        <f>タスク実績csv元!E8931</f>
        <v>0.58333333333333337</v>
      </c>
      <c r="E8931" t="str">
        <f>タスク実績csv元!I8931&amp;""</f>
        <v/>
      </c>
      <c r="F8931" t="str">
        <f>タスク実績csv元!D8931</f>
        <v>移行リハデータ確認</v>
      </c>
      <c r="G8931" t="str">
        <f t="shared" si="139"/>
        <v>INSERT INTO task_achivement(task_no,achive_date,end_time,start_time,task_detail,memo)VALUES('{3bfae8e9-f157-4a93-8f07-ee8b8a40f008}','2025/03/03','2025/03/03 14:30:00','2025/03/03 14:00:00','','移行リハデータ確認');</v>
      </c>
    </row>
    <row r="8932" spans="1:7">
      <c r="A8932" s="48" t="str">
        <f>_xlfn.XLOOKUP(_xlfn.XLOOKUP(MID(タスク実績csv元!C8932,1,SEARCH(":",タスク実績csv元!C8932)-1),リスト!F:F,リスト!G:G)&amp;MID(タスク実績csv元!C8932,SEARCH(":",タスク実績csv元!C8932),999),タスクDB!K:K,タスクDB!A:A)</f>
        <v>{3bfae8e9-f157-4a93-8f07-ee8b8a40f008}</v>
      </c>
      <c r="B8932" s="11">
        <f>タスク実績csv元!A8932</f>
        <v>45719</v>
      </c>
      <c r="C8932" s="54">
        <f>タスク実績csv元!F8932</f>
        <v>0.70833333333333337</v>
      </c>
      <c r="D8932" s="54">
        <f>タスク実績csv元!E8932</f>
        <v>0.60416666666666663</v>
      </c>
      <c r="E8932" t="str">
        <f>タスク実績csv元!I8932&amp;""</f>
        <v/>
      </c>
      <c r="F8932" t="str">
        <f>タスク実績csv元!D8932</f>
        <v>移行スケジュール検討</v>
      </c>
      <c r="G8932" t="str">
        <f t="shared" si="139"/>
        <v>INSERT INTO task_achivement(task_no,achive_date,end_time,start_time,task_detail,memo)VALUES('{3bfae8e9-f157-4a93-8f07-ee8b8a40f008}','2025/03/03','2025/03/03 17:00:00','2025/03/03 14:30:00','','移行スケジュール検討');</v>
      </c>
    </row>
    <row r="8933" spans="1:7">
      <c r="A8933" s="48" t="str">
        <f>_xlfn.XLOOKUP(_xlfn.XLOOKUP(MID(タスク実績csv元!C8933,1,SEARCH(":",タスク実績csv元!C8933)-1),リスト!F:F,リスト!G:G)&amp;MID(タスク実績csv元!C8933,SEARCH(":",タスク実績csv元!C8933),999),タスクDB!K:K,タスクDB!A:A)</f>
        <v>{3bfae8e9-f157-4a93-8f07-ee8b8a40f008}</v>
      </c>
      <c r="B8933" s="11">
        <f>タスク実績csv元!A8933</f>
        <v>45719</v>
      </c>
      <c r="C8933" s="54">
        <f>タスク実績csv元!F8933</f>
        <v>0.89583333333333337</v>
      </c>
      <c r="D8933" s="54">
        <f>タスク実績csv元!E8933</f>
        <v>0.84375</v>
      </c>
      <c r="E8933" t="str">
        <f>タスク実績csv元!I8933&amp;""</f>
        <v/>
      </c>
      <c r="F8933" t="str">
        <f>タスク実績csv元!D8933</f>
        <v>移行スケジュール検討</v>
      </c>
      <c r="G8933" t="str">
        <f t="shared" si="139"/>
        <v>INSERT INTO task_achivement(task_no,achive_date,end_time,start_time,task_detail,memo)VALUES('{3bfae8e9-f157-4a93-8f07-ee8b8a40f008}','2025/03/03','2025/03/03 21:30:00','2025/03/03 20:15:00','','移行スケジュール検討');</v>
      </c>
    </row>
    <row r="8934" spans="1:7">
      <c r="A8934" s="48" t="str">
        <f>_xlfn.XLOOKUP(_xlfn.XLOOKUP(MID(タスク実績csv元!C8934,1,SEARCH(":",タスク実績csv元!C8934)-1),リスト!F:F,リスト!G:G)&amp;MID(タスク実績csv元!C8934,SEARCH(":",タスク実績csv元!C8934),999),タスクDB!K:K,タスクDB!A:A)</f>
        <v>{fa1d15a7-0fa5-46a0-b2a9-9b86fd9480ff}</v>
      </c>
      <c r="B8934" s="11">
        <f>タスク実績csv元!A8934</f>
        <v>45719</v>
      </c>
      <c r="C8934" s="54">
        <f>タスク実績csv元!F8934</f>
        <v>0.91666666666666663</v>
      </c>
      <c r="D8934" s="54">
        <f>タスク実績csv元!E8934</f>
        <v>0.89583333333333337</v>
      </c>
      <c r="E8934" t="str">
        <f>タスク実績csv元!I8934&amp;""</f>
        <v/>
      </c>
      <c r="F8934" t="str">
        <f>タスク実績csv元!D8934</f>
        <v>SOTC050修正版の動作確認</v>
      </c>
      <c r="G8934" t="str">
        <f t="shared" si="139"/>
        <v>INSERT INTO task_achivement(task_no,achive_date,end_time,start_time,task_detail,memo)VALUES('{fa1d15a7-0fa5-46a0-b2a9-9b86fd9480ff}','2025/03/03','2025/03/03 22:00:00','2025/03/03 21:30:00','','SOTC050修正版の動作確認');</v>
      </c>
    </row>
    <row r="8935" spans="1:7">
      <c r="A8935" s="48" t="str">
        <f>_xlfn.XLOOKUP(_xlfn.XLOOKUP(MID(タスク実績csv元!C8935,1,SEARCH(":",タスク実績csv元!C8935)-1),リスト!F:F,リスト!G:G)&amp;MID(タスク実績csv元!C8935,SEARCH(":",タスク実績csv元!C8935),999),タスクDB!K:K,タスクDB!A:A)</f>
        <v>{3bfae8e9-f157-4a93-8f07-ee8b8a40f008}</v>
      </c>
      <c r="B8935" s="11">
        <f>タスク実績csv元!A8935</f>
        <v>45719</v>
      </c>
      <c r="C8935" s="54">
        <f>タスク実績csv元!F8935</f>
        <v>0.97916666666666663</v>
      </c>
      <c r="D8935" s="54">
        <f>タスク実績csv元!E8935</f>
        <v>0.9375</v>
      </c>
      <c r="E8935" t="str">
        <f>タスク実績csv元!I8935&amp;""</f>
        <v/>
      </c>
      <c r="F8935" t="str">
        <f>タスク実績csv元!D8935</f>
        <v>移行リハ結果確認</v>
      </c>
      <c r="G8935" t="str">
        <f t="shared" si="139"/>
        <v>INSERT INTO task_achivement(task_no,achive_date,end_time,start_time,task_detail,memo)VALUES('{3bfae8e9-f157-4a93-8f07-ee8b8a40f008}','2025/03/03','2025/03/03 23:30:00','2025/03/03 22:30:00','','移行リハ結果確認');</v>
      </c>
    </row>
    <row r="8936" spans="1:7">
      <c r="A8936" s="48" t="str">
        <f>_xlfn.XLOOKUP(_xlfn.XLOOKUP(MID(タスク実績csv元!C8936,1,SEARCH(":",タスク実績csv元!C8936)-1),リスト!F:F,リスト!G:G)&amp;MID(タスク実績csv元!C8936,SEARCH(":",タスク実績csv元!C8936),999),タスクDB!K:K,タスクDB!A:A)</f>
        <v>{3bfae8e9-f157-4a93-8f07-ee8b8a40f008}</v>
      </c>
      <c r="B8936" s="11">
        <f>タスク実績csv元!A8936</f>
        <v>45719</v>
      </c>
      <c r="C8936" s="54">
        <f>タスク実績csv元!F8936</f>
        <v>0.98958333333333337</v>
      </c>
      <c r="D8936" s="54">
        <f>タスク実績csv元!E8936</f>
        <v>0.97916666666666663</v>
      </c>
      <c r="E8936" t="str">
        <f>タスク実績csv元!I8936&amp;""</f>
        <v/>
      </c>
      <c r="F8936" t="str">
        <f>タスク実績csv元!D8936</f>
        <v>案件明細への販売店テキスト追加対応</v>
      </c>
      <c r="G8936" t="str">
        <f t="shared" si="139"/>
        <v>INSERT INTO task_achivement(task_no,achive_date,end_time,start_time,task_detail,memo)VALUES('{3bfae8e9-f157-4a93-8f07-ee8b8a40f008}','2025/03/03','2025/03/03 23:45:00','2025/03/03 23:30:00','','案件明細への販売店テキスト追加対応');</v>
      </c>
    </row>
    <row r="8937" spans="1:7">
      <c r="A8937" s="48" t="str">
        <f>_xlfn.XLOOKUP(_xlfn.XLOOKUP(MID(タスク実績csv元!C8937,1,SEARCH(":",タスク実績csv元!C8937)-1),リスト!F:F,リスト!G:G)&amp;MID(タスク実績csv元!C8937,SEARCH(":",タスク実績csv元!C8937),999),タスクDB!K:K,タスクDB!A:A)</f>
        <v>{3bfae8e9-f157-4a93-8f07-ee8b8a40f008}</v>
      </c>
      <c r="B8937" s="11">
        <f>タスク実績csv元!A8937</f>
        <v>45719</v>
      </c>
      <c r="C8937" s="54">
        <f>タスク実績csv元!F8937</f>
        <v>1</v>
      </c>
      <c r="D8937" s="54">
        <f>タスク実績csv元!E8937</f>
        <v>0.98958333333333337</v>
      </c>
      <c r="E8937" t="str">
        <f>タスク実績csv元!I8937&amp;""</f>
        <v/>
      </c>
      <c r="F8937" t="str">
        <f>タスク実績csv元!D8937</f>
        <v>品目の独自項目の文字化け確認</v>
      </c>
      <c r="G8937" t="str">
        <f t="shared" si="139"/>
        <v>INSERT INTO task_achivement(task_no,achive_date,end_time,start_time,task_detail,memo)VALUES('{3bfae8e9-f157-4a93-8f07-ee8b8a40f008}','2025/03/03','2025/03/03 00:00:00','2025/03/03 23:45:00','','品目の独自項目の文字化け確認');</v>
      </c>
    </row>
    <row r="8938" spans="1:7">
      <c r="A8938" s="48" t="str">
        <f>_xlfn.XLOOKUP(_xlfn.XLOOKUP(MID(タスク実績csv元!C8938,1,SEARCH(":",タスク実績csv元!C8938)-1),リスト!F:F,リスト!G:G)&amp;MID(タスク実績csv元!C8938,SEARCH(":",タスク実績csv元!C8938),999),タスクDB!K:K,タスクDB!A:A)</f>
        <v>{d0d80a67-6f4b-4c2c-8010-bd45acbcca47}</v>
      </c>
      <c r="B8938" s="11">
        <f>タスク実績csv元!A8938</f>
        <v>45720</v>
      </c>
      <c r="C8938" s="54">
        <f>タスク実績csv元!F8938</f>
        <v>4.1666666666666664E-2</v>
      </c>
      <c r="D8938" s="54">
        <f>タスク実績csv元!E8938</f>
        <v>0</v>
      </c>
      <c r="E8938" t="str">
        <f>タスク実績csv元!I8938&amp;""</f>
        <v/>
      </c>
      <c r="F8938" t="str">
        <f>タスク実績csv元!D8938</f>
        <v>backlog整理</v>
      </c>
      <c r="G8938" t="str">
        <f t="shared" si="139"/>
        <v>INSERT INTO task_achivement(task_no,achive_date,end_time,start_time,task_detail,memo)VALUES('{d0d80a67-6f4b-4c2c-8010-bd45acbcca47}','2025/03/04','2025/03/04 01:00:00','2025/03/04 00:00:00','','backlog整理');</v>
      </c>
    </row>
    <row r="8939" spans="1:7">
      <c r="A8939" s="48" t="str">
        <f>_xlfn.XLOOKUP(_xlfn.XLOOKUP(MID(タスク実績csv元!C8939,1,SEARCH(":",タスク実績csv元!C8939)-1),リスト!F:F,リスト!G:G)&amp;MID(タスク実績csv元!C8939,SEARCH(":",タスク実績csv元!C8939),999),タスクDB!K:K,タスクDB!A:A)</f>
        <v>{8bf29be6-00eb-4704-99d7-d935cf00aff3}</v>
      </c>
      <c r="B8939" s="11">
        <f>タスク実績csv元!A8939</f>
        <v>45720</v>
      </c>
      <c r="C8939" s="54">
        <f>タスク実績csv元!F8939</f>
        <v>0.41666666666666669</v>
      </c>
      <c r="D8939" s="54">
        <f>タスク実績csv元!E8939</f>
        <v>0.39583333333333331</v>
      </c>
      <c r="E8939" t="str">
        <f>タスク実績csv元!I8939&amp;""</f>
        <v/>
      </c>
      <c r="F8939" t="str">
        <f>タスク実績csv元!D8939</f>
        <v>UAT進捗</v>
      </c>
      <c r="G8939" t="str">
        <f t="shared" si="139"/>
        <v>INSERT INTO task_achivement(task_no,achive_date,end_time,start_time,task_detail,memo)VALUES('{8bf29be6-00eb-4704-99d7-d935cf00aff3}','2025/03/04','2025/03/04 10:00:00','2025/03/04 09:30:00','','UAT進捗');</v>
      </c>
    </row>
    <row r="8940" spans="1:7">
      <c r="A8940" s="48" t="str">
        <f>_xlfn.XLOOKUP(_xlfn.XLOOKUP(MID(タスク実績csv元!C8940,1,SEARCH(":",タスク実績csv元!C8940)-1),リスト!F:F,リスト!G:G)&amp;MID(タスク実績csv元!C8940,SEARCH(":",タスク実績csv元!C8940),999),タスクDB!K:K,タスクDB!A:A)</f>
        <v>{8bf29be6-00eb-4704-99d7-d935cf00aff3}</v>
      </c>
      <c r="B8940" s="11">
        <f>タスク実績csv元!A8940</f>
        <v>45720</v>
      </c>
      <c r="C8940" s="54">
        <f>タスク実績csv元!F8940</f>
        <v>0.45833333333333331</v>
      </c>
      <c r="D8940" s="54">
        <f>タスク実績csv元!E8940</f>
        <v>0.41666666666666669</v>
      </c>
      <c r="E8940" t="str">
        <f>タスク実績csv元!I8940&amp;""</f>
        <v/>
      </c>
      <c r="F8940" t="str">
        <f>タスク実績csv元!D8940</f>
        <v>SVMX定例</v>
      </c>
      <c r="G8940" t="str">
        <f t="shared" si="139"/>
        <v>INSERT INTO task_achivement(task_no,achive_date,end_time,start_time,task_detail,memo)VALUES('{8bf29be6-00eb-4704-99d7-d935cf00aff3}','2025/03/04','2025/03/04 11:00:00','2025/03/04 10:00:00','','SVMX定例');</v>
      </c>
    </row>
    <row r="8941" spans="1:7">
      <c r="A8941" s="48" t="str">
        <f>_xlfn.XLOOKUP(_xlfn.XLOOKUP(MID(タスク実績csv元!C8941,1,SEARCH(":",タスク実績csv元!C8941)-1),リスト!F:F,リスト!G:G)&amp;MID(タスク実績csv元!C8941,SEARCH(":",タスク実績csv元!C8941),999),タスクDB!K:K,タスクDB!A:A)</f>
        <v>{eccefbf1-a852-44a0-af6a-c2c31b42f737}</v>
      </c>
      <c r="B8941" s="11">
        <f>タスク実績csv元!A8941</f>
        <v>45720</v>
      </c>
      <c r="C8941" s="54">
        <f>タスク実績csv元!F8941</f>
        <v>0.5</v>
      </c>
      <c r="D8941" s="54">
        <f>タスク実績csv元!E8941</f>
        <v>0.45833333333333331</v>
      </c>
      <c r="E8941" t="str">
        <f>タスク実績csv元!I8941&amp;""</f>
        <v/>
      </c>
      <c r="F8941" t="str">
        <f>タスク実績csv元!D8941</f>
        <v>移行リハ状況共有(福井、小椋)</v>
      </c>
      <c r="G8941" t="str">
        <f t="shared" si="139"/>
        <v>INSERT INTO task_achivement(task_no,achive_date,end_time,start_time,task_detail,memo)VALUES('{eccefbf1-a852-44a0-af6a-c2c31b42f737}','2025/03/04','2025/03/04 12:00:00','2025/03/04 11:00:00','','移行リハ状況共有(福井、小椋)');</v>
      </c>
    </row>
    <row r="8942" spans="1:7">
      <c r="A8942" s="48" t="str">
        <f>_xlfn.XLOOKUP(_xlfn.XLOOKUP(MID(タスク実績csv元!C8942,1,SEARCH(":",タスク実績csv元!C8942)-1),リスト!F:F,リスト!G:G)&amp;MID(タスク実績csv元!C8942,SEARCH(":",タスク実績csv元!C8942),999),タスクDB!K:K,タスクDB!A:A)</f>
        <v>{3bfae8e9-f157-4a93-8f07-ee8b8a40f008}</v>
      </c>
      <c r="B8942" s="11">
        <f>タスク実績csv元!A8942</f>
        <v>45720</v>
      </c>
      <c r="C8942" s="54">
        <f>タスク実績csv元!F8942</f>
        <v>0.57291666666666663</v>
      </c>
      <c r="D8942" s="54">
        <f>タスク実績csv元!E8942</f>
        <v>0.5625</v>
      </c>
      <c r="E8942" t="str">
        <f>タスク実績csv元!I8942&amp;""</f>
        <v/>
      </c>
      <c r="F8942" t="str">
        <f>タスク実績csv元!D8942</f>
        <v>SVMX打合せ結果での進展対応</v>
      </c>
      <c r="G8942" t="str">
        <f t="shared" si="139"/>
        <v>INSERT INTO task_achivement(task_no,achive_date,end_time,start_time,task_detail,memo)VALUES('{3bfae8e9-f157-4a93-8f07-ee8b8a40f008}','2025/03/04','2025/03/04 13:45:00','2025/03/04 13:30:00','','SVMX打合せ結果での進展対応');</v>
      </c>
    </row>
    <row r="8943" spans="1:7">
      <c r="A8943" s="48" t="str">
        <f>_xlfn.XLOOKUP(_xlfn.XLOOKUP(MID(タスク実績csv元!C8943,1,SEARCH(":",タスク実績csv元!C8943)-1),リスト!F:F,リスト!G:G)&amp;MID(タスク実績csv元!C8943,SEARCH(":",タスク実績csv元!C8943),999),タスクDB!K:K,タスクDB!A:A)</f>
        <v>{d0d80a67-6f4b-4c2c-8010-bd45acbcca47}</v>
      </c>
      <c r="B8943" s="11">
        <f>タスク実績csv元!A8943</f>
        <v>45720</v>
      </c>
      <c r="C8943" s="54">
        <f>タスク実績csv元!F8943</f>
        <v>0.58333333333333337</v>
      </c>
      <c r="D8943" s="54">
        <f>タスク実績csv元!E8943</f>
        <v>0.57291666666666663</v>
      </c>
      <c r="E8943" t="str">
        <f>タスク実績csv元!I8943&amp;""</f>
        <v/>
      </c>
      <c r="F8943" t="str">
        <f>タスク実績csv元!D8943</f>
        <v>backlog整理</v>
      </c>
      <c r="G8943" t="str">
        <f t="shared" si="139"/>
        <v>INSERT INTO task_achivement(task_no,achive_date,end_time,start_time,task_detail,memo)VALUES('{d0d80a67-6f4b-4c2c-8010-bd45acbcca47}','2025/03/04','2025/03/04 14:00:00','2025/03/04 13:45:00','','backlog整理');</v>
      </c>
    </row>
    <row r="8944" spans="1:7">
      <c r="A8944" s="48" t="str">
        <f>_xlfn.XLOOKUP(_xlfn.XLOOKUP(MID(タスク実績csv元!C8944,1,SEARCH(":",タスク実績csv元!C8944)-1),リスト!F:F,リスト!G:G)&amp;MID(タスク実績csv元!C8944,SEARCH(":",タスク実績csv元!C8944),999),タスクDB!K:K,タスクDB!A:A)</f>
        <v>{8bf29be6-00eb-4704-99d7-d935cf00aff3}</v>
      </c>
      <c r="B8944" s="11">
        <f>タスク実績csv元!A8944</f>
        <v>45720</v>
      </c>
      <c r="C8944" s="54">
        <f>タスク実績csv元!F8944</f>
        <v>0.625</v>
      </c>
      <c r="D8944" s="54">
        <f>タスク実績csv元!E8944</f>
        <v>0.58333333333333337</v>
      </c>
      <c r="E8944" t="str">
        <f>タスク実績csv元!I8944&amp;""</f>
        <v/>
      </c>
      <c r="F8944" t="str">
        <f>タスク実績csv元!D8944</f>
        <v>売上訂正の操作手順</v>
      </c>
      <c r="G8944" t="str">
        <f t="shared" si="139"/>
        <v>INSERT INTO task_achivement(task_no,achive_date,end_time,start_time,task_detail,memo)VALUES('{8bf29be6-00eb-4704-99d7-d935cf00aff3}','2025/03/04','2025/03/04 15:00:00','2025/03/04 14:00:00','','売上訂正の操作手順');</v>
      </c>
    </row>
    <row r="8945" spans="1:7">
      <c r="A8945" s="48" t="str">
        <f>_xlfn.XLOOKUP(_xlfn.XLOOKUP(MID(タスク実績csv元!C8945,1,SEARCH(":",タスク実績csv元!C8945)-1),リスト!F:F,リスト!G:G)&amp;MID(タスク実績csv元!C8945,SEARCH(":",タスク実績csv元!C8945),999),タスクDB!K:K,タスクDB!A:A)</f>
        <v>{8bf29be6-00eb-4704-99d7-d935cf00aff3}</v>
      </c>
      <c r="B8945" s="11">
        <f>タスク実績csv元!A8945</f>
        <v>45720</v>
      </c>
      <c r="C8945" s="54">
        <f>タスク実績csv元!F8945</f>
        <v>0.66666666666666663</v>
      </c>
      <c r="D8945" s="54">
        <f>タスク実績csv元!E8945</f>
        <v>0.625</v>
      </c>
      <c r="E8945" t="str">
        <f>タスク実績csv元!I8945&amp;""</f>
        <v/>
      </c>
      <c r="F8945" t="str">
        <f>タスク実績csv元!D8945</f>
        <v>OTC定例</v>
      </c>
      <c r="G8945" t="str">
        <f t="shared" si="139"/>
        <v>INSERT INTO task_achivement(task_no,achive_date,end_time,start_time,task_detail,memo)VALUES('{8bf29be6-00eb-4704-99d7-d935cf00aff3}','2025/03/04','2025/03/04 16:00:00','2025/03/04 15:00:00','','OTC定例');</v>
      </c>
    </row>
    <row r="8946" spans="1:7">
      <c r="A8946" s="48" t="str">
        <f>_xlfn.XLOOKUP(_xlfn.XLOOKUP(MID(タスク実績csv元!C8946,1,SEARCH(":",タスク実績csv元!C8946)-1),リスト!F:F,リスト!G:G)&amp;MID(タスク実績csv元!C8946,SEARCH(":",タスク実績csv元!C8946),999),タスクDB!K:K,タスクDB!A:A)</f>
        <v>{eccefbf1-a852-44a0-af6a-c2c31b42f737}</v>
      </c>
      <c r="B8946" s="11">
        <f>タスク実績csv元!A8946</f>
        <v>45720</v>
      </c>
      <c r="C8946" s="54">
        <f>タスク実績csv元!F8946</f>
        <v>0.72916666666666663</v>
      </c>
      <c r="D8946" s="54">
        <f>タスク実績csv元!E8946</f>
        <v>0.70833333333333337</v>
      </c>
      <c r="E8946" t="str">
        <f>タスク実績csv元!I8946&amp;""</f>
        <v/>
      </c>
      <c r="F8946" t="str">
        <f>タスク実績csv元!D8946</f>
        <v>セット品明細マスタの削除F不整合確認(福井)</v>
      </c>
      <c r="G8946" t="str">
        <f t="shared" si="139"/>
        <v>INSERT INTO task_achivement(task_no,achive_date,end_time,start_time,task_detail,memo)VALUES('{eccefbf1-a852-44a0-af6a-c2c31b42f737}','2025/03/04','2025/03/04 17:30:00','2025/03/04 17:00:00','','セット品明細マスタの削除F不整合確認(福井)');</v>
      </c>
    </row>
    <row r="8947" spans="1:7">
      <c r="A8947" s="48" t="str">
        <f>_xlfn.XLOOKUP(_xlfn.XLOOKUP(MID(タスク実績csv元!C8947,1,SEARCH(":",タスク実績csv元!C8947)-1),リスト!F:F,リスト!G:G)&amp;MID(タスク実績csv元!C8947,SEARCH(":",タスク実績csv元!C8947),999),タスクDB!K:K,タスクDB!A:A)</f>
        <v>{fa1d15a7-0fa5-46a0-b2a9-9b86fd9480ff}</v>
      </c>
      <c r="B8947" s="11">
        <f>タスク実績csv元!A8947</f>
        <v>45720</v>
      </c>
      <c r="C8947" s="54">
        <f>タスク実績csv元!F8947</f>
        <v>0.75</v>
      </c>
      <c r="D8947" s="54">
        <f>タスク実績csv元!E8947</f>
        <v>0.72916666666666663</v>
      </c>
      <c r="E8947" t="str">
        <f>タスク実績csv元!I8947&amp;""</f>
        <v/>
      </c>
      <c r="F8947" t="str">
        <f>タスク実績csv元!D8947</f>
        <v>MDG連携設定確認, PTPの送信用情報確認</v>
      </c>
      <c r="G8947" t="str">
        <f t="shared" si="139"/>
        <v>INSERT INTO task_achivement(task_no,achive_date,end_time,start_time,task_detail,memo)VALUES('{fa1d15a7-0fa5-46a0-b2a9-9b86fd9480ff}','2025/03/04','2025/03/04 18:00:00','2025/03/04 17:30:00','','MDG連携設定確認, PTPの送信用情報確認');</v>
      </c>
    </row>
    <row r="8948" spans="1:7">
      <c r="A8948" s="48" t="str">
        <f>_xlfn.XLOOKUP(_xlfn.XLOOKUP(MID(タスク実績csv元!C8948,1,SEARCH(":",タスク実績csv元!C8948)-1),リスト!F:F,リスト!G:G)&amp;MID(タスク実績csv元!C8948,SEARCH(":",タスク実績csv元!C8948),999),タスクDB!K:K,タスクDB!A:A)</f>
        <v>{78279889-3b63-4eb3-941f-1aba0877d298}</v>
      </c>
      <c r="B8948" s="11">
        <f>タスク実績csv元!A8948</f>
        <v>45720</v>
      </c>
      <c r="C8948" s="54">
        <f>タスク実績csv元!F8948</f>
        <v>0.93055555555555547</v>
      </c>
      <c r="D8948" s="54">
        <f>タスク実績csv元!E8948</f>
        <v>0.90972222222222221</v>
      </c>
      <c r="E8948" t="str">
        <f>タスク実績csv元!I8948&amp;""</f>
        <v/>
      </c>
      <c r="F8948" t="str">
        <f>タスク実績csv元!D8948</f>
        <v>SIT用データ作成</v>
      </c>
      <c r="G8948" t="str">
        <f t="shared" si="139"/>
        <v>INSERT INTO task_achivement(task_no,achive_date,end_time,start_time,task_detail,memo)VALUES('{78279889-3b63-4eb3-941f-1aba0877d298}','2025/03/04','2025/03/04 22:20:00','2025/03/04 21:50:00','','SIT用データ作成');</v>
      </c>
    </row>
    <row r="8949" spans="1:7">
      <c r="A8949" s="48" t="str">
        <f>_xlfn.XLOOKUP(_xlfn.XLOOKUP(MID(タスク実績csv元!C8949,1,SEARCH(":",タスク実績csv元!C8949)-1),リスト!F:F,リスト!G:G)&amp;MID(タスク実績csv元!C8949,SEARCH(":",タスク実績csv元!C8949),999),タスクDB!K:K,タスクDB!A:A)</f>
        <v>{3bfae8e9-f157-4a93-8f07-ee8b8a40f008}</v>
      </c>
      <c r="B8949" s="11">
        <f>タスク実績csv元!A8949</f>
        <v>45721</v>
      </c>
      <c r="C8949" s="54">
        <f>タスク実績csv元!F8949</f>
        <v>0.41666666666666669</v>
      </c>
      <c r="D8949" s="54">
        <f>タスク実績csv元!E8949</f>
        <v>0.39583333333333331</v>
      </c>
      <c r="E8949" t="str">
        <f>タスク実績csv元!I8949&amp;""</f>
        <v/>
      </c>
      <c r="F8949" t="str">
        <f>タスク実績csv元!D8949</f>
        <v>本番データ確認</v>
      </c>
      <c r="G8949" t="str">
        <f t="shared" si="139"/>
        <v>INSERT INTO task_achivement(task_no,achive_date,end_time,start_time,task_detail,memo)VALUES('{3bfae8e9-f157-4a93-8f07-ee8b8a40f008}','2025/03/05','2025/03/05 10:00:00','2025/03/05 09:30:00','','本番データ確認');</v>
      </c>
    </row>
    <row r="8950" spans="1:7">
      <c r="A8950" s="48" t="str">
        <f>_xlfn.XLOOKUP(_xlfn.XLOOKUP(MID(タスク実績csv元!C8950,1,SEARCH(":",タスク実績csv元!C8950)-1),リスト!F:F,リスト!G:G)&amp;MID(タスク実績csv元!C8950,SEARCH(":",タスク実績csv元!C8950),999),タスクDB!K:K,タスクDB!A:A)</f>
        <v>{eccefbf1-a852-44a0-af6a-c2c31b42f737}</v>
      </c>
      <c r="B8950" s="11">
        <f>タスク実績csv元!A8950</f>
        <v>45721</v>
      </c>
      <c r="C8950" s="54">
        <f>タスク実績csv元!F8950</f>
        <v>0.5</v>
      </c>
      <c r="D8950" s="54">
        <f>タスク実績csv元!E8950</f>
        <v>0.41666666666666669</v>
      </c>
      <c r="E8950" t="str">
        <f>タスク実績csv元!I8950&amp;""</f>
        <v/>
      </c>
      <c r="F8950" t="str">
        <f>タスク実績csv元!D8950</f>
        <v>移行週次打合せ</v>
      </c>
      <c r="G8950" t="str">
        <f t="shared" si="139"/>
        <v>INSERT INTO task_achivement(task_no,achive_date,end_time,start_time,task_detail,memo)VALUES('{eccefbf1-a852-44a0-af6a-c2c31b42f737}','2025/03/05','2025/03/05 12:00:00','2025/03/05 10:00:00','','移行週次打合せ');</v>
      </c>
    </row>
    <row r="8951" spans="1:7">
      <c r="A8951" s="48" t="str">
        <f>_xlfn.XLOOKUP(_xlfn.XLOOKUP(MID(タスク実績csv元!C8951,1,SEARCH(":",タスク実績csv元!C8951)-1),リスト!F:F,リスト!G:G)&amp;MID(タスク実績csv元!C8951,SEARCH(":",タスク実績csv元!C8951),999),タスクDB!K:K,タスクDB!A:A)</f>
        <v>{8bf29be6-00eb-4704-99d7-d935cf00aff3}</v>
      </c>
      <c r="B8951" s="11">
        <f>タスク実績csv元!A8951</f>
        <v>45721</v>
      </c>
      <c r="C8951" s="54">
        <f>タスク実績csv元!F8951</f>
        <v>0.625</v>
      </c>
      <c r="D8951" s="54">
        <f>タスク実績csv元!E8951</f>
        <v>0.54166666666666663</v>
      </c>
      <c r="E8951" t="str">
        <f>タスク実績csv元!I8951&amp;""</f>
        <v/>
      </c>
      <c r="F8951" t="str">
        <f>タスク実績csv元!D8951</f>
        <v>課題セッション(連携エラー通知、BO期間の業務利用)</v>
      </c>
      <c r="G8951" t="str">
        <f t="shared" si="139"/>
        <v>INSERT INTO task_achivement(task_no,achive_date,end_time,start_time,task_detail,memo)VALUES('{8bf29be6-00eb-4704-99d7-d935cf00aff3}','2025/03/05','2025/03/05 15:00:00','2025/03/05 13:00:00','','課題セッション(連携エラー通知、BO期間の業務利用)');</v>
      </c>
    </row>
    <row r="8952" spans="1:7">
      <c r="A8952" s="48" t="str">
        <f>_xlfn.XLOOKUP(_xlfn.XLOOKUP(MID(タスク実績csv元!C8952,1,SEARCH(":",タスク実績csv元!C8952)-1),リスト!F:F,リスト!G:G)&amp;MID(タスク実績csv元!C8952,SEARCH(":",タスク実績csv元!C8952),999),タスクDB!K:K,タスクDB!A:A)</f>
        <v>{eccefbf1-a852-44a0-af6a-c2c31b42f737}</v>
      </c>
      <c r="B8952" s="11">
        <f>タスク実績csv元!A8952</f>
        <v>45721</v>
      </c>
      <c r="C8952" s="54">
        <f>タスク実績csv元!F8952</f>
        <v>0.63541666666666663</v>
      </c>
      <c r="D8952" s="54">
        <f>タスク実績csv元!E8952</f>
        <v>0.625</v>
      </c>
      <c r="E8952" t="str">
        <f>タスク実績csv元!I8952&amp;""</f>
        <v/>
      </c>
      <c r="F8952" t="str">
        <f>タスク実績csv元!D8952</f>
        <v>移行リハ(作業指示、保守契約)</v>
      </c>
      <c r="G8952" t="str">
        <f t="shared" si="139"/>
        <v>INSERT INTO task_achivement(task_no,achive_date,end_time,start_time,task_detail,memo)VALUES('{eccefbf1-a852-44a0-af6a-c2c31b42f737}','2025/03/05','2025/03/05 15:15:00','2025/03/05 15:00:00','','移行リハ(作業指示、保守契約)');</v>
      </c>
    </row>
    <row r="8953" spans="1:7">
      <c r="A8953" s="48" t="str">
        <f>_xlfn.XLOOKUP(_xlfn.XLOOKUP(MID(タスク実績csv元!C8953,1,SEARCH(":",タスク実績csv元!C8953)-1),リスト!F:F,リスト!G:G)&amp;MID(タスク実績csv元!C8953,SEARCH(":",タスク実績csv元!C8953),999),タスクDB!K:K,タスクDB!A:A)</f>
        <v>{78279889-3b63-4eb3-941f-1aba0877d298}</v>
      </c>
      <c r="B8953" s="11">
        <f>タスク実績csv元!A8953</f>
        <v>45721</v>
      </c>
      <c r="C8953" s="54">
        <f>タスク実績csv元!F8953</f>
        <v>0.66666666666666663</v>
      </c>
      <c r="D8953" s="54">
        <f>タスク実績csv元!E8953</f>
        <v>0.63541666666666663</v>
      </c>
      <c r="E8953" t="str">
        <f>タスク実績csv元!I8953&amp;""</f>
        <v/>
      </c>
      <c r="F8953" t="str">
        <f>タスク実績csv元!D8953</f>
        <v>SIT用データ作成</v>
      </c>
      <c r="G8953" t="str">
        <f t="shared" si="139"/>
        <v>INSERT INTO task_achivement(task_no,achive_date,end_time,start_time,task_detail,memo)VALUES('{78279889-3b63-4eb3-941f-1aba0877d298}','2025/03/05','2025/03/05 16:00:00','2025/03/05 15:15:00','','SIT用データ作成');</v>
      </c>
    </row>
    <row r="8954" spans="1:7">
      <c r="A8954" s="48" t="str">
        <f>_xlfn.XLOOKUP(_xlfn.XLOOKUP(MID(タスク実績csv元!C8954,1,SEARCH(":",タスク実績csv元!C8954)-1),リスト!F:F,リスト!G:G)&amp;MID(タスク実績csv元!C8954,SEARCH(":",タスク実績csv元!C8954),999),タスクDB!K:K,タスクDB!A:A)</f>
        <v>{3bfae8e9-f157-4a93-8f07-ee8b8a40f008}</v>
      </c>
      <c r="B8954" s="11">
        <f>タスク実績csv元!A8954</f>
        <v>45721</v>
      </c>
      <c r="C8954" s="54">
        <f>タスク実績csv元!F8954</f>
        <v>0.6875</v>
      </c>
      <c r="D8954" s="54">
        <f>タスク実績csv元!E8954</f>
        <v>0.66666666666666663</v>
      </c>
      <c r="E8954" t="str">
        <f>タスク実績csv元!I8954&amp;""</f>
        <v/>
      </c>
      <c r="F8954" t="str">
        <f>タスク実績csv元!D8954</f>
        <v>本番移行の手順最新化</v>
      </c>
      <c r="G8954" t="str">
        <f t="shared" si="139"/>
        <v>INSERT INTO task_achivement(task_no,achive_date,end_time,start_time,task_detail,memo)VALUES('{3bfae8e9-f157-4a93-8f07-ee8b8a40f008}','2025/03/05','2025/03/05 16:30:00','2025/03/05 16:00:00','','本番移行の手順最新化');</v>
      </c>
    </row>
    <row r="8955" spans="1:7">
      <c r="A8955" s="48" t="str">
        <f>_xlfn.XLOOKUP(_xlfn.XLOOKUP(MID(タスク実績csv元!C8955,1,SEARCH(":",タスク実績csv元!C8955)-1),リスト!F:F,リスト!G:G)&amp;MID(タスク実績csv元!C8955,SEARCH(":",タスク実績csv元!C8955),999),タスクDB!K:K,タスクDB!A:A)</f>
        <v>{fa1d15a7-0fa5-46a0-b2a9-9b86fd9480ff}</v>
      </c>
      <c r="B8955" s="11">
        <f>タスク実績csv元!A8955</f>
        <v>45721</v>
      </c>
      <c r="C8955" s="54">
        <f>タスク実績csv元!F8955</f>
        <v>0.70833333333333337</v>
      </c>
      <c r="D8955" s="54">
        <f>タスク実績csv元!E8955</f>
        <v>0.6875</v>
      </c>
      <c r="E8955" t="str">
        <f>タスク実績csv元!I8955&amp;""</f>
        <v/>
      </c>
      <c r="F8955" t="str">
        <f>タスク実績csv元!D8955</f>
        <v>本番先行リリースの結果確認</v>
      </c>
      <c r="G8955" t="str">
        <f t="shared" si="139"/>
        <v>INSERT INTO task_achivement(task_no,achive_date,end_time,start_time,task_detail,memo)VALUES('{fa1d15a7-0fa5-46a0-b2a9-9b86fd9480ff}','2025/03/05','2025/03/05 17:00:00','2025/03/05 16:30:00','','本番先行リリースの結果確認');</v>
      </c>
    </row>
    <row r="8956" spans="1:7">
      <c r="A8956" s="48" t="str">
        <f>_xlfn.XLOOKUP(_xlfn.XLOOKUP(MID(タスク実績csv元!C8956,1,SEARCH(":",タスク実績csv元!C8956)-1),リスト!F:F,リスト!G:G)&amp;MID(タスク実績csv元!C8956,SEARCH(":",タスク実績csv元!C8956),999),タスクDB!K:K,タスクDB!A:A)</f>
        <v>{eccefbf1-a852-44a0-af6a-c2c31b42f737}</v>
      </c>
      <c r="B8956" s="11">
        <f>タスク実績csv元!A8956</f>
        <v>45721</v>
      </c>
      <c r="C8956" s="54">
        <f>タスク実績csv元!F8956</f>
        <v>0.75</v>
      </c>
      <c r="D8956" s="54">
        <f>タスク実績csv元!E8956</f>
        <v>0.70833333333333337</v>
      </c>
      <c r="E8956" t="str">
        <f>タスク実績csv元!I8956&amp;""</f>
        <v/>
      </c>
      <c r="F8956" t="str">
        <f>タスク実績csv元!D8956</f>
        <v>移行スケジュール最新確認(荒川,高山,福井)</v>
      </c>
      <c r="G8956" t="str">
        <f t="shared" si="139"/>
        <v>INSERT INTO task_achivement(task_no,achive_date,end_time,start_time,task_detail,memo)VALUES('{eccefbf1-a852-44a0-af6a-c2c31b42f737}','2025/03/05','2025/03/05 18:00:00','2025/03/05 17:00:00','','移行スケジュール最新確認(荒川,高山,福井)');</v>
      </c>
    </row>
    <row r="8957" spans="1:7">
      <c r="A8957" s="48" t="str">
        <f>_xlfn.XLOOKUP(_xlfn.XLOOKUP(MID(タスク実績csv元!C8957,1,SEARCH(":",タスク実績csv元!C8957)-1),リスト!F:F,リスト!G:G)&amp;MID(タスク実績csv元!C8957,SEARCH(":",タスク実績csv元!C8957),999),タスクDB!K:K,タスクDB!A:A)</f>
        <v>{eccefbf1-a852-44a0-af6a-c2c31b42f737}</v>
      </c>
      <c r="B8957" s="11">
        <f>タスク実績csv元!A8957</f>
        <v>45721</v>
      </c>
      <c r="C8957" s="54">
        <f>タスク実績csv元!F8957</f>
        <v>0.77083333333333337</v>
      </c>
      <c r="D8957" s="54">
        <f>タスク実績csv元!E8957</f>
        <v>0.75</v>
      </c>
      <c r="E8957" t="str">
        <f>タスク実績csv元!I8957&amp;""</f>
        <v/>
      </c>
      <c r="F8957" t="str">
        <f>タスク実績csv元!D8957</f>
        <v>結果共有(小椋)</v>
      </c>
      <c r="G8957" t="str">
        <f t="shared" si="139"/>
        <v>INSERT INTO task_achivement(task_no,achive_date,end_time,start_time,task_detail,memo)VALUES('{eccefbf1-a852-44a0-af6a-c2c31b42f737}','2025/03/05','2025/03/05 18:30:00','2025/03/05 18:00:00','','結果共有(小椋)');</v>
      </c>
    </row>
    <row r="8958" spans="1:7">
      <c r="A8958" s="48" t="str">
        <f>_xlfn.XLOOKUP(_xlfn.XLOOKUP(MID(タスク実績csv元!C8958,1,SEARCH(":",タスク実績csv元!C8958)-1),リスト!F:F,リスト!G:G)&amp;MID(タスク実績csv元!C8958,SEARCH(":",タスク実績csv元!C8958),999),タスクDB!K:K,タスクDB!A:A)</f>
        <v>{3bfae8e9-f157-4a93-8f07-ee8b8a40f008}</v>
      </c>
      <c r="B8958" s="11">
        <f>タスク実績csv元!A8958</f>
        <v>45721</v>
      </c>
      <c r="C8958" s="54">
        <f>タスク実績csv元!F8958</f>
        <v>0.79166666666666663</v>
      </c>
      <c r="D8958" s="54">
        <f>タスク実績csv元!E8958</f>
        <v>0.77083333333333337</v>
      </c>
      <c r="E8958" t="str">
        <f>タスク実績csv元!I8958&amp;""</f>
        <v/>
      </c>
      <c r="F8958" t="str">
        <f>タスク実績csv元!D8958</f>
        <v>品目項目の桁数調整</v>
      </c>
      <c r="G8958" t="str">
        <f t="shared" si="139"/>
        <v>INSERT INTO task_achivement(task_no,achive_date,end_time,start_time,task_detail,memo)VALUES('{3bfae8e9-f157-4a93-8f07-ee8b8a40f008}','2025/03/05','2025/03/05 19:00:00','2025/03/05 18:30:00','','品目項目の桁数調整');</v>
      </c>
    </row>
    <row r="8959" spans="1:7">
      <c r="A8959" s="48" t="str">
        <f>_xlfn.XLOOKUP(_xlfn.XLOOKUP(MID(タスク実績csv元!C8959,1,SEARCH(":",タスク実績csv元!C8959)-1),リスト!F:F,リスト!G:G)&amp;MID(タスク実績csv元!C8959,SEARCH(":",タスク実績csv元!C8959),999),タスクDB!K:K,タスクDB!A:A)</f>
        <v>{d0d80a67-6f4b-4c2c-8010-bd45acbcca47}</v>
      </c>
      <c r="B8959" s="11">
        <f>タスク実績csv元!A8959</f>
        <v>45722</v>
      </c>
      <c r="C8959" s="54">
        <f>タスク実績csv元!F8959</f>
        <v>0.40625</v>
      </c>
      <c r="D8959" s="54">
        <f>タスク実績csv元!E8959</f>
        <v>0.39583333333333331</v>
      </c>
      <c r="E8959" t="str">
        <f>タスク実績csv元!I8959&amp;""</f>
        <v/>
      </c>
      <c r="F8959" t="str">
        <f>タスク実績csv元!D8959</f>
        <v>打合せ調整</v>
      </c>
      <c r="G8959" t="str">
        <f t="shared" si="139"/>
        <v>INSERT INTO task_achivement(task_no,achive_date,end_time,start_time,task_detail,memo)VALUES('{d0d80a67-6f4b-4c2c-8010-bd45acbcca47}','2025/03/06','2025/03/06 09:45:00','2025/03/06 09:30:00','','打合せ調整');</v>
      </c>
    </row>
    <row r="8960" spans="1:7">
      <c r="A8960" s="48" t="str">
        <f>_xlfn.XLOOKUP(_xlfn.XLOOKUP(MID(タスク実績csv元!C8960,1,SEARCH(":",タスク実績csv元!C8960)-1),リスト!F:F,リスト!G:G)&amp;MID(タスク実績csv元!C8960,SEARCH(":",タスク実績csv元!C8960),999),タスクDB!K:K,タスクDB!A:A)</f>
        <v>{3bfae8e9-f157-4a93-8f07-ee8b8a40f008}</v>
      </c>
      <c r="B8960" s="11">
        <f>タスク実績csv元!A8960</f>
        <v>45722</v>
      </c>
      <c r="C8960" s="54">
        <f>タスク実績csv元!F8960</f>
        <v>0.41666666666666669</v>
      </c>
      <c r="D8960" s="54">
        <f>タスク実績csv元!E8960</f>
        <v>0.40625</v>
      </c>
      <c r="E8960" t="str">
        <f>タスク実績csv元!I8960&amp;""</f>
        <v/>
      </c>
      <c r="F8960" t="str">
        <f>タスク実績csv元!D8960</f>
        <v>作業指示の状況確認</v>
      </c>
      <c r="G8960" t="str">
        <f t="shared" si="139"/>
        <v>INSERT INTO task_achivement(task_no,achive_date,end_time,start_time,task_detail,memo)VALUES('{3bfae8e9-f157-4a93-8f07-ee8b8a40f008}','2025/03/06','2025/03/06 10:00:00','2025/03/06 09:45:00','','作業指示の状況確認');</v>
      </c>
    </row>
    <row r="8961" spans="1:7">
      <c r="A8961" s="48" t="str">
        <f>_xlfn.XLOOKUP(_xlfn.XLOOKUP(MID(タスク実績csv元!C8961,1,SEARCH(":",タスク実績csv元!C8961)-1),リスト!F:F,リスト!G:G)&amp;MID(タスク実績csv元!C8961,SEARCH(":",タスク実績csv元!C8961),999),タスクDB!K:K,タスクDB!A:A)</f>
        <v>{78279889-3b63-4eb3-941f-1aba0877d298}</v>
      </c>
      <c r="B8961" s="11">
        <f>タスク実績csv元!A8961</f>
        <v>45722</v>
      </c>
      <c r="C8961" s="54">
        <f>タスク実績csv元!F8961</f>
        <v>0.42708333333333331</v>
      </c>
      <c r="D8961" s="54">
        <f>タスク実績csv元!E8961</f>
        <v>0.41666666666666669</v>
      </c>
      <c r="E8961" t="str">
        <f>タスク実績csv元!I8961&amp;""</f>
        <v/>
      </c>
      <c r="F8961" t="str">
        <f>タスク実績csv元!D8961</f>
        <v>SIT用データ作成</v>
      </c>
      <c r="G8961" t="str">
        <f t="shared" si="139"/>
        <v>INSERT INTO task_achivement(task_no,achive_date,end_time,start_time,task_detail,memo)VALUES('{78279889-3b63-4eb3-941f-1aba0877d298}','2025/03/06','2025/03/06 10:15:00','2025/03/06 10:00:00','','SIT用データ作成');</v>
      </c>
    </row>
    <row r="8962" spans="1:7">
      <c r="A8962" s="48" t="str">
        <f>_xlfn.XLOOKUP(_xlfn.XLOOKUP(MID(タスク実績csv元!C8962,1,SEARCH(":",タスク実績csv元!C8962)-1),リスト!F:F,リスト!G:G)&amp;MID(タスク実績csv元!C8962,SEARCH(":",タスク実績csv元!C8962),999),タスクDB!K:K,タスクDB!A:A)</f>
        <v>{3c725e9b-a684-46d8-88fb-086261f2dbe6}</v>
      </c>
      <c r="B8962" s="11">
        <f>タスク実績csv元!A8962</f>
        <v>45722</v>
      </c>
      <c r="C8962" s="54">
        <f>タスク実績csv元!F8962</f>
        <v>0.4375</v>
      </c>
      <c r="D8962" s="54">
        <f>タスク実績csv元!E8962</f>
        <v>0.42708333333333331</v>
      </c>
      <c r="E8962" t="str">
        <f>タスク実績csv元!I8962&amp;""</f>
        <v/>
      </c>
      <c r="F8962" t="str">
        <f>タスク実績csv元!D8962</f>
        <v>グループ活動のネタ検討</v>
      </c>
      <c r="G8962" t="str">
        <f t="shared" si="139"/>
        <v>INSERT INTO task_achivement(task_no,achive_date,end_time,start_time,task_detail,memo)VALUES('{3c725e9b-a684-46d8-88fb-086261f2dbe6}','2025/03/06','2025/03/06 10:30:00','2025/03/06 10:15:00','','グループ活動のネタ検討');</v>
      </c>
    </row>
    <row r="8963" spans="1:7">
      <c r="A8963" s="48" t="str">
        <f>_xlfn.XLOOKUP(_xlfn.XLOOKUP(MID(タスク実績csv元!C8963,1,SEARCH(":",タスク実績csv元!C8963)-1),リスト!F:F,リスト!G:G)&amp;MID(タスク実績csv元!C8963,SEARCH(":",タスク実績csv元!C8963),999),タスクDB!K:K,タスクDB!A:A)</f>
        <v>{3bfae8e9-f157-4a93-8f07-ee8b8a40f008}</v>
      </c>
      <c r="B8963" s="11">
        <f>タスク実績csv元!A8963</f>
        <v>45722</v>
      </c>
      <c r="C8963" s="54">
        <f>タスク実績csv元!F8963</f>
        <v>0.46875</v>
      </c>
      <c r="D8963" s="54">
        <f>タスク実績csv元!E8963</f>
        <v>0.4375</v>
      </c>
      <c r="E8963" t="str">
        <f>タスク実績csv元!I8963&amp;""</f>
        <v/>
      </c>
      <c r="F8963" t="str">
        <f>タスク実績csv元!D8963</f>
        <v>本番移行スケジュール整理</v>
      </c>
      <c r="G8963" t="str">
        <f t="shared" ref="G8963:G9026" si="140">IF(B8963=0,"","INSERT INTO task_achivement("&amp;$A$1&amp;","&amp;$B$1&amp;","&amp;$C$1&amp;","&amp;$D$1&amp;","&amp;$E$1&amp;","&amp;$F$1&amp;")VALUES('"&amp;A8963&amp;"',"&amp;IF(B8963="","null","'"&amp;TEXT(B8963,"yyyy/MM/dd")&amp;"'")&amp;","&amp;IF(C8963="","null","'"&amp;TEXT(B8963,"yyyy/MM/dd")&amp;" "&amp;TEXT(C8963,"HH:mm:ss")&amp;"'")&amp;","&amp;IF(D8963="","null","'"&amp;TEXT(B8963,"yyyy/MM/dd")&amp;" "&amp;TEXT(D8963,"HH:mm:ss")&amp;"'")&amp;",'"&amp;E8963&amp;"','"&amp;F8963&amp;"');")</f>
        <v>INSERT INTO task_achivement(task_no,achive_date,end_time,start_time,task_detail,memo)VALUES('{3bfae8e9-f157-4a93-8f07-ee8b8a40f008}','2025/03/06','2025/03/06 11:15:00','2025/03/06 10:30:00','','本番移行スケジュール整理');</v>
      </c>
    </row>
    <row r="8964" spans="1:7">
      <c r="A8964" s="48" t="str">
        <f>_xlfn.XLOOKUP(_xlfn.XLOOKUP(MID(タスク実績csv元!C8964,1,SEARCH(":",タスク実績csv元!C8964)-1),リスト!F:F,リスト!G:G)&amp;MID(タスク実績csv元!C8964,SEARCH(":",タスク実績csv元!C8964),999),タスクDB!K:K,タスクDB!A:A)</f>
        <v>{8bf29be6-00eb-4704-99d7-d935cf00aff3}</v>
      </c>
      <c r="B8964" s="11">
        <f>タスク実績csv元!A8964</f>
        <v>45722</v>
      </c>
      <c r="C8964" s="54">
        <f>タスク実績csv元!F8964</f>
        <v>0.58333333333333337</v>
      </c>
      <c r="D8964" s="54">
        <f>タスク実績csv元!E8964</f>
        <v>0.54166666666666663</v>
      </c>
      <c r="E8964" t="str">
        <f>タスク実績csv元!I8964&amp;""</f>
        <v/>
      </c>
      <c r="F8964" t="str">
        <f>タスク実績csv元!D8964</f>
        <v>本番移行準備</v>
      </c>
      <c r="G8964" t="str">
        <f t="shared" si="140"/>
        <v>INSERT INTO task_achivement(task_no,achive_date,end_time,start_time,task_detail,memo)VALUES('{8bf29be6-00eb-4704-99d7-d935cf00aff3}','2025/03/06','2025/03/06 14:00:00','2025/03/06 13:00:00','','本番移行準備');</v>
      </c>
    </row>
    <row r="8965" spans="1:7">
      <c r="A8965" s="48" t="str">
        <f>_xlfn.XLOOKUP(_xlfn.XLOOKUP(MID(タスク実績csv元!C8965,1,SEARCH(":",タスク実績csv元!C8965)-1),リスト!F:F,リスト!G:G)&amp;MID(タスク実績csv元!C8965,SEARCH(":",タスク実績csv元!C8965),999),タスクDB!K:K,タスクDB!A:A)</f>
        <v>{8bf29be6-00eb-4704-99d7-d935cf00aff3}</v>
      </c>
      <c r="B8965" s="11">
        <f>タスク実績csv元!A8965</f>
        <v>45722</v>
      </c>
      <c r="C8965" s="54">
        <f>タスク実績csv元!F8965</f>
        <v>0.61458333333333337</v>
      </c>
      <c r="D8965" s="54">
        <f>タスク実績csv元!E8965</f>
        <v>0.58333333333333337</v>
      </c>
      <c r="E8965" t="str">
        <f>タスク実績csv元!I8965&amp;""</f>
        <v/>
      </c>
      <c r="F8965" t="str">
        <f>タスク実績csv元!D8965</f>
        <v>UAT進捗</v>
      </c>
      <c r="G8965" t="str">
        <f t="shared" si="140"/>
        <v>INSERT INTO task_achivement(task_no,achive_date,end_time,start_time,task_detail,memo)VALUES('{8bf29be6-00eb-4704-99d7-d935cf00aff3}','2025/03/06','2025/03/06 14:45:00','2025/03/06 14:00:00','','UAT進捗');</v>
      </c>
    </row>
    <row r="8966" spans="1:7">
      <c r="A8966" s="48" t="str">
        <f>_xlfn.XLOOKUP(_xlfn.XLOOKUP(MID(タスク実績csv元!C8966,1,SEARCH(":",タスク実績csv元!C8966)-1),リスト!F:F,リスト!G:G)&amp;MID(タスク実績csv元!C8966,SEARCH(":",タスク実績csv元!C8966),999),タスクDB!K:K,タスクDB!A:A)</f>
        <v>{fa1d15a7-0fa5-46a0-b2a9-9b86fd9480ff}</v>
      </c>
      <c r="B8966" s="11">
        <f>タスク実績csv元!A8966</f>
        <v>45722</v>
      </c>
      <c r="C8966" s="54">
        <f>タスク実績csv元!F8966</f>
        <v>0.625</v>
      </c>
      <c r="D8966" s="54">
        <f>タスク実績csv元!E8966</f>
        <v>0.61458333333333337</v>
      </c>
      <c r="E8966" t="str">
        <f>タスク実績csv元!I8966&amp;""</f>
        <v/>
      </c>
      <c r="F8966" t="str">
        <f>タスク実績csv元!D8966</f>
        <v>SOTC110考慮漏れ修正</v>
      </c>
      <c r="G8966" t="str">
        <f t="shared" si="140"/>
        <v>INSERT INTO task_achivement(task_no,achive_date,end_time,start_time,task_detail,memo)VALUES('{fa1d15a7-0fa5-46a0-b2a9-9b86fd9480ff}','2025/03/06','2025/03/06 15:00:00','2025/03/06 14:45:00','','SOTC110考慮漏れ修正');</v>
      </c>
    </row>
    <row r="8967" spans="1:7">
      <c r="A8967" s="48" t="str">
        <f>_xlfn.XLOOKUP(_xlfn.XLOOKUP(MID(タスク実績csv元!C8967,1,SEARCH(":",タスク実績csv元!C8967)-1),リスト!F:F,リスト!G:G)&amp;MID(タスク実績csv元!C8967,SEARCH(":",タスク実績csv元!C8967),999),タスクDB!K:K,タスクDB!A:A)</f>
        <v>{8bf29be6-00eb-4704-99d7-d935cf00aff3}</v>
      </c>
      <c r="B8967" s="11">
        <f>タスク実績csv元!A8967</f>
        <v>45722</v>
      </c>
      <c r="C8967" s="54">
        <f>タスク実績csv元!F8967</f>
        <v>0.66666666666666663</v>
      </c>
      <c r="D8967" s="54">
        <f>タスク実績csv元!E8967</f>
        <v>0.625</v>
      </c>
      <c r="E8967" t="str">
        <f>タスク実績csv元!I8967&amp;""</f>
        <v/>
      </c>
      <c r="F8967" t="str">
        <f>タスク実績csv元!D8967</f>
        <v>OTC定例</v>
      </c>
      <c r="G8967" t="str">
        <f t="shared" si="140"/>
        <v>INSERT INTO task_achivement(task_no,achive_date,end_time,start_time,task_detail,memo)VALUES('{8bf29be6-00eb-4704-99d7-d935cf00aff3}','2025/03/06','2025/03/06 16:00:00','2025/03/06 15:00:00','','OTC定例');</v>
      </c>
    </row>
    <row r="8968" spans="1:7">
      <c r="A8968" s="48" t="str">
        <f>_xlfn.XLOOKUP(_xlfn.XLOOKUP(MID(タスク実績csv元!C8968,1,SEARCH(":",タスク実績csv元!C8968)-1),リスト!F:F,リスト!G:G)&amp;MID(タスク実績csv元!C8968,SEARCH(":",タスク実績csv元!C8968),999),タスクDB!K:K,タスクDB!A:A)</f>
        <v>{eccefbf1-a852-44a0-af6a-c2c31b42f737}</v>
      </c>
      <c r="B8968" s="11">
        <f>タスク実績csv元!A8968</f>
        <v>45722</v>
      </c>
      <c r="C8968" s="54">
        <f>タスク実績csv元!F8968</f>
        <v>0.70833333333333337</v>
      </c>
      <c r="D8968" s="54">
        <f>タスク実績csv元!E8968</f>
        <v>0.66666666666666663</v>
      </c>
      <c r="E8968" t="str">
        <f>タスク実績csv元!I8968&amp;""</f>
        <v/>
      </c>
      <c r="F8968" t="str">
        <f>タスク実績csv元!D8968</f>
        <v>状況確認(荒川, 高山, 松原, 中村)</v>
      </c>
      <c r="G8968" t="str">
        <f t="shared" si="140"/>
        <v>INSERT INTO task_achivement(task_no,achive_date,end_time,start_time,task_detail,memo)VALUES('{eccefbf1-a852-44a0-af6a-c2c31b42f737}','2025/03/06','2025/03/06 17:00:00','2025/03/06 16:00:00','','状況確認(荒川, 高山, 松原, 中村)');</v>
      </c>
    </row>
    <row r="8969" spans="1:7">
      <c r="A8969" s="48" t="str">
        <f>_xlfn.XLOOKUP(_xlfn.XLOOKUP(MID(タスク実績csv元!C8969,1,SEARCH(":",タスク実績csv元!C8969)-1),リスト!F:F,リスト!G:G)&amp;MID(タスク実績csv元!C8969,SEARCH(":",タスク実績csv元!C8969),999),タスクDB!K:K,タスクDB!A:A)</f>
        <v>{fa1d15a7-0fa5-46a0-b2a9-9b86fd9480ff}</v>
      </c>
      <c r="B8969" s="11">
        <f>タスク実績csv元!A8969</f>
        <v>45722</v>
      </c>
      <c r="C8969" s="54">
        <f>タスク実績csv元!F8969</f>
        <v>0.72916666666666663</v>
      </c>
      <c r="D8969" s="54">
        <f>タスク実績csv元!E8969</f>
        <v>0.70833333333333337</v>
      </c>
      <c r="E8969" t="str">
        <f>タスク実績csv元!I8969&amp;""</f>
        <v/>
      </c>
      <c r="F8969" t="str">
        <f>タスク実績csv元!D8969</f>
        <v>SOTC110考慮漏れ修正</v>
      </c>
      <c r="G8969" t="str">
        <f t="shared" si="140"/>
        <v>INSERT INTO task_achivement(task_no,achive_date,end_time,start_time,task_detail,memo)VALUES('{fa1d15a7-0fa5-46a0-b2a9-9b86fd9480ff}','2025/03/06','2025/03/06 17:30:00','2025/03/06 17:00:00','','SOTC110考慮漏れ修正');</v>
      </c>
    </row>
    <row r="8970" spans="1:7">
      <c r="A8970" s="48" t="str">
        <f>_xlfn.XLOOKUP(_xlfn.XLOOKUP(MID(タスク実績csv元!C8970,1,SEARCH(":",タスク実績csv元!C8970)-1),リスト!F:F,リスト!G:G)&amp;MID(タスク実績csv元!C8970,SEARCH(":",タスク実績csv元!C8970),999),タスクDB!K:K,タスクDB!A:A)</f>
        <v>{8bf29be6-00eb-4704-99d7-d935cf00aff3}</v>
      </c>
      <c r="B8970" s="11">
        <f>タスク実績csv元!A8970</f>
        <v>45722</v>
      </c>
      <c r="C8970" s="54">
        <f>タスク実績csv元!F8970</f>
        <v>0.79166666666666663</v>
      </c>
      <c r="D8970" s="54">
        <f>タスク実績csv元!E8970</f>
        <v>0.72916666666666663</v>
      </c>
      <c r="E8970" t="str">
        <f>タスク実績csv元!I8970&amp;""</f>
        <v/>
      </c>
      <c r="F8970" t="str">
        <f>タスク実績csv元!D8970</f>
        <v>売上確定の請求/無償出庫伝票の切り分け考慮追加</v>
      </c>
      <c r="G8970" t="str">
        <f t="shared" si="140"/>
        <v>INSERT INTO task_achivement(task_no,achive_date,end_time,start_time,task_detail,memo)VALUES('{8bf29be6-00eb-4704-99d7-d935cf00aff3}','2025/03/06','2025/03/06 19:00:00','2025/03/06 17:30:00','','売上確定の請求/無償出庫伝票の切り分け考慮追加');</v>
      </c>
    </row>
    <row r="8971" spans="1:7">
      <c r="A8971" s="48" t="str">
        <f>_xlfn.XLOOKUP(_xlfn.XLOOKUP(MID(タスク実績csv元!C8971,1,SEARCH(":",タスク実績csv元!C8971)-1),リスト!F:F,リスト!G:G)&amp;MID(タスク実績csv元!C8971,SEARCH(":",タスク実績csv元!C8971),999),タスクDB!K:K,タスクDB!A:A)</f>
        <v>{d0d80a67-6f4b-4c2c-8010-bd45acbcca47}</v>
      </c>
      <c r="B8971" s="11">
        <f>タスク実績csv元!A8971</f>
        <v>45722</v>
      </c>
      <c r="C8971" s="54">
        <f>タスク実績csv元!F8971</f>
        <v>0.88541666666666663</v>
      </c>
      <c r="D8971" s="54">
        <f>タスク実績csv元!E8971</f>
        <v>0.85416666666666663</v>
      </c>
      <c r="E8971" t="str">
        <f>タスク実績csv元!I8971&amp;""</f>
        <v/>
      </c>
      <c r="F8971" t="str">
        <f>タスク実績csv元!D8971</f>
        <v>残タスク整理</v>
      </c>
      <c r="G8971" t="str">
        <f t="shared" si="140"/>
        <v>INSERT INTO task_achivement(task_no,achive_date,end_time,start_time,task_detail,memo)VALUES('{d0d80a67-6f4b-4c2c-8010-bd45acbcca47}','2025/03/06','2025/03/06 21:15:00','2025/03/06 20:30:00','','残タスク整理');</v>
      </c>
    </row>
    <row r="8972" spans="1:7">
      <c r="A8972" s="48" t="str">
        <f>_xlfn.XLOOKUP(_xlfn.XLOOKUP(MID(タスク実績csv元!C8972,1,SEARCH(":",タスク実績csv元!C8972)-1),リスト!F:F,リスト!G:G)&amp;MID(タスク実績csv元!C8972,SEARCH(":",タスク実績csv元!C8972),999),タスクDB!K:K,タスクDB!A:A)</f>
        <v>{3bfae8e9-f157-4a93-8f07-ee8b8a40f008}</v>
      </c>
      <c r="B8972" s="11">
        <f>タスク実績csv元!A8972</f>
        <v>45722</v>
      </c>
      <c r="C8972" s="54">
        <f>タスク実績csv元!F8972</f>
        <v>0.89583333333333337</v>
      </c>
      <c r="D8972" s="54">
        <f>タスク実績csv元!E8972</f>
        <v>0.88541666666666663</v>
      </c>
      <c r="E8972" t="str">
        <f>タスク実績csv元!I8972&amp;""</f>
        <v/>
      </c>
      <c r="F8972" t="str">
        <f>タスク実績csv元!D8972</f>
        <v>削除項目の連携利用確認</v>
      </c>
      <c r="G8972" t="str">
        <f t="shared" si="140"/>
        <v>INSERT INTO task_achivement(task_no,achive_date,end_time,start_time,task_detail,memo)VALUES('{3bfae8e9-f157-4a93-8f07-ee8b8a40f008}','2025/03/06','2025/03/06 21:30:00','2025/03/06 21:15:00','','削除項目の連携利用確認');</v>
      </c>
    </row>
    <row r="8973" spans="1:7">
      <c r="A8973" s="48" t="str">
        <f>_xlfn.XLOOKUP(_xlfn.XLOOKUP(MID(タスク実績csv元!C8973,1,SEARCH(":",タスク実績csv元!C8973)-1),リスト!F:F,リスト!G:G)&amp;MID(タスク実績csv元!C8973,SEARCH(":",タスク実績csv元!C8973),999),タスクDB!K:K,タスクDB!A:A)</f>
        <v>{3bfae8e9-f157-4a93-8f07-ee8b8a40f008}</v>
      </c>
      <c r="B8973" s="11">
        <f>タスク実績csv元!A8973</f>
        <v>45722</v>
      </c>
      <c r="C8973" s="54">
        <f>タスク実績csv元!F8973</f>
        <v>0.95833333333333337</v>
      </c>
      <c r="D8973" s="54">
        <f>タスク実績csv元!E8973</f>
        <v>0.91666666666666663</v>
      </c>
      <c r="E8973" t="str">
        <f>タスク実績csv元!I8973&amp;""</f>
        <v/>
      </c>
      <c r="F8973" t="str">
        <f>タスク実績csv元!D8973</f>
        <v>業務への確認依頼</v>
      </c>
      <c r="G8973" t="str">
        <f t="shared" si="140"/>
        <v>INSERT INTO task_achivement(task_no,achive_date,end_time,start_time,task_detail,memo)VALUES('{3bfae8e9-f157-4a93-8f07-ee8b8a40f008}','2025/03/06','2025/03/06 23:00:00','2025/03/06 22:00:00','','業務への確認依頼');</v>
      </c>
    </row>
    <row r="8974" spans="1:7">
      <c r="A8974" s="48" t="str">
        <f>_xlfn.XLOOKUP(_xlfn.XLOOKUP(MID(タスク実績csv元!C8974,1,SEARCH(":",タスク実績csv元!C8974)-1),リスト!F:F,リスト!G:G)&amp;MID(タスク実績csv元!C8974,SEARCH(":",タスク実績csv元!C8974),999),タスクDB!K:K,タスクDB!A:A)</f>
        <v>{78279889-3b63-4eb3-941f-1aba0877d298}</v>
      </c>
      <c r="B8974" s="11">
        <f>タスク実績csv元!A8974</f>
        <v>45722</v>
      </c>
      <c r="C8974" s="54">
        <f>タスク実績csv元!F8974</f>
        <v>1</v>
      </c>
      <c r="D8974" s="54">
        <f>タスク実績csv元!E8974</f>
        <v>0.98958333333333337</v>
      </c>
      <c r="E8974" t="str">
        <f>タスク実績csv元!I8974&amp;""</f>
        <v/>
      </c>
      <c r="F8974" t="str">
        <f>タスク実績csv元!D8974</f>
        <v>SIT用データ作成</v>
      </c>
      <c r="G8974" t="str">
        <f t="shared" si="140"/>
        <v>INSERT INTO task_achivement(task_no,achive_date,end_time,start_time,task_detail,memo)VALUES('{78279889-3b63-4eb3-941f-1aba0877d298}','2025/03/06','2025/03/06 00:00:00','2025/03/06 23:45:00','','SIT用データ作成');</v>
      </c>
    </row>
    <row r="8975" spans="1:7">
      <c r="A8975" s="48" t="str">
        <f>_xlfn.XLOOKUP(_xlfn.XLOOKUP(MID(タスク実績csv元!C8975,1,SEARCH(":",タスク実績csv元!C8975)-1),リスト!F:F,リスト!G:G)&amp;MID(タスク実績csv元!C8975,SEARCH(":",タスク実績csv元!C8975),999),タスクDB!K:K,タスクDB!A:A)</f>
        <v>{78279889-3b63-4eb3-941f-1aba0877d298}</v>
      </c>
      <c r="B8975" s="11">
        <f>タスク実績csv元!A8975</f>
        <v>45723</v>
      </c>
      <c r="C8975" s="54">
        <f>タスク実績csv元!F8975</f>
        <v>1.0416666666666666E-2</v>
      </c>
      <c r="D8975" s="54">
        <f>タスク実績csv元!E8975</f>
        <v>0</v>
      </c>
      <c r="E8975" t="str">
        <f>タスク実績csv元!I8975&amp;""</f>
        <v/>
      </c>
      <c r="F8975" t="str">
        <f>タスク実績csv元!D8975</f>
        <v>SIT用データ作成</v>
      </c>
      <c r="G8975" t="str">
        <f t="shared" si="140"/>
        <v>INSERT INTO task_achivement(task_no,achive_date,end_time,start_time,task_detail,memo)VALUES('{78279889-3b63-4eb3-941f-1aba0877d298}','2025/03/07','2025/03/07 00:15:00','2025/03/07 00:00:00','','SIT用データ作成');</v>
      </c>
    </row>
    <row r="8976" spans="1:7">
      <c r="A8976" s="48" t="str">
        <f>_xlfn.XLOOKUP(_xlfn.XLOOKUP(MID(タスク実績csv元!C8976,1,SEARCH(":",タスク実績csv元!C8976)-1),リスト!F:F,リスト!G:G)&amp;MID(タスク実績csv元!C8976,SEARCH(":",タスク実績csv元!C8976),999),タスクDB!K:K,タスクDB!A:A)</f>
        <v>{fa1d15a7-0fa5-46a0-b2a9-9b86fd9480ff}</v>
      </c>
      <c r="B8976" s="11">
        <f>タスク実績csv元!A8976</f>
        <v>45723</v>
      </c>
      <c r="C8976" s="54">
        <f>タスク実績csv元!F8976</f>
        <v>0.41666666666666669</v>
      </c>
      <c r="D8976" s="54">
        <f>タスク実績csv元!E8976</f>
        <v>0.39583333333333331</v>
      </c>
      <c r="E8976" t="str">
        <f>タスク実績csv元!I8976&amp;""</f>
        <v/>
      </c>
      <c r="F8976" t="str">
        <f>タスク実績csv元!D8976</f>
        <v>受注OPの疎通テスト準備</v>
      </c>
      <c r="G8976" t="str">
        <f t="shared" si="140"/>
        <v>INSERT INTO task_achivement(task_no,achive_date,end_time,start_time,task_detail,memo)VALUES('{fa1d15a7-0fa5-46a0-b2a9-9b86fd9480ff}','2025/03/07','2025/03/07 10:00:00','2025/03/07 09:30:00','','受注OPの疎通テスト準備');</v>
      </c>
    </row>
    <row r="8977" spans="1:7">
      <c r="A8977" s="48" t="str">
        <f>_xlfn.XLOOKUP(_xlfn.XLOOKUP(MID(タスク実績csv元!C8977,1,SEARCH(":",タスク実績csv元!C8977)-1),リスト!F:F,リスト!G:G)&amp;MID(タスク実績csv元!C8977,SEARCH(":",タスク実績csv元!C8977),999),タスクDB!K:K,タスクDB!A:A)</f>
        <v>{8bf29be6-00eb-4704-99d7-d935cf00aff3}</v>
      </c>
      <c r="B8977" s="11">
        <f>タスク実績csv元!A8977</f>
        <v>45723</v>
      </c>
      <c r="C8977" s="54">
        <f>タスク実績csv元!F8977</f>
        <v>0.4375</v>
      </c>
      <c r="D8977" s="54">
        <f>タスク実績csv元!E8977</f>
        <v>0.41666666666666669</v>
      </c>
      <c r="E8977" t="str">
        <f>タスク実績csv元!I8977&amp;""</f>
        <v/>
      </c>
      <c r="F8977" t="str">
        <f>タスク実績csv元!D8977</f>
        <v>受注OPの疎通テスト調整</v>
      </c>
      <c r="G8977" t="str">
        <f t="shared" si="140"/>
        <v>INSERT INTO task_achivement(task_no,achive_date,end_time,start_time,task_detail,memo)VALUES('{8bf29be6-00eb-4704-99d7-d935cf00aff3}','2025/03/07','2025/03/07 10:30:00','2025/03/07 10:00:00','','受注OPの疎通テスト調整');</v>
      </c>
    </row>
    <row r="8978" spans="1:7">
      <c r="A8978" s="48" t="str">
        <f>_xlfn.XLOOKUP(_xlfn.XLOOKUP(MID(タスク実績csv元!C8978,1,SEARCH(":",タスク実績csv元!C8978)-1),リスト!F:F,リスト!G:G)&amp;MID(タスク実績csv元!C8978,SEARCH(":",タスク実績csv元!C8978),999),タスクDB!K:K,タスクDB!A:A)</f>
        <v>{eccefbf1-a852-44a0-af6a-c2c31b42f737}</v>
      </c>
      <c r="B8978" s="11">
        <f>タスク実績csv元!A8978</f>
        <v>45723</v>
      </c>
      <c r="C8978" s="54">
        <f>タスク実績csv元!F8978</f>
        <v>0.45833333333333331</v>
      </c>
      <c r="D8978" s="54">
        <f>タスク実績csv元!E8978</f>
        <v>0.4375</v>
      </c>
      <c r="E8978" t="str">
        <f>タスク実績csv元!I8978&amp;""</f>
        <v/>
      </c>
      <c r="F8978" t="str">
        <f>タスク実績csv元!D8978</f>
        <v>SITと得意先のオブジェクト定義書(中村)</v>
      </c>
      <c r="G8978" t="str">
        <f t="shared" si="140"/>
        <v>INSERT INTO task_achivement(task_no,achive_date,end_time,start_time,task_detail,memo)VALUES('{eccefbf1-a852-44a0-af6a-c2c31b42f737}','2025/03/07','2025/03/07 11:00:00','2025/03/07 10:30:00','','SITと得意先のオブジェクト定義書(中村)');</v>
      </c>
    </row>
    <row r="8979" spans="1:7">
      <c r="A8979" s="48" t="str">
        <f>_xlfn.XLOOKUP(_xlfn.XLOOKUP(MID(タスク実績csv元!C8979,1,SEARCH(":",タスク実績csv元!C8979)-1),リスト!F:F,リスト!G:G)&amp;MID(タスク実績csv元!C8979,SEARCH(":",タスク実績csv元!C8979),999),タスクDB!K:K,タスクDB!A:A)</f>
        <v>{eccefbf1-a852-44a0-af6a-c2c31b42f737}</v>
      </c>
      <c r="B8979" s="11">
        <f>タスク実績csv元!A8979</f>
        <v>45723</v>
      </c>
      <c r="C8979" s="54">
        <f>タスク実績csv元!F8979</f>
        <v>0.5</v>
      </c>
      <c r="D8979" s="54">
        <f>タスク実績csv元!E8979</f>
        <v>0.45833333333333331</v>
      </c>
      <c r="E8979" t="str">
        <f>タスク実績csv元!I8979&amp;""</f>
        <v/>
      </c>
      <c r="F8979" t="str">
        <f>タスク実績csv元!D8979</f>
        <v>SOTC110修正相談(原田)</v>
      </c>
      <c r="G8979" t="str">
        <f t="shared" si="140"/>
        <v>INSERT INTO task_achivement(task_no,achive_date,end_time,start_time,task_detail,memo)VALUES('{eccefbf1-a852-44a0-af6a-c2c31b42f737}','2025/03/07','2025/03/07 12:00:00','2025/03/07 11:00:00','','SOTC110修正相談(原田)');</v>
      </c>
    </row>
    <row r="8980" spans="1:7">
      <c r="A8980" s="48" t="str">
        <f>_xlfn.XLOOKUP(_xlfn.XLOOKUP(MID(タスク実績csv元!C8980,1,SEARCH(":",タスク実績csv元!C8980)-1),リスト!F:F,リスト!G:G)&amp;MID(タスク実績csv元!C8980,SEARCH(":",タスク実績csv元!C8980),999),タスクDB!K:K,タスクDB!A:A)</f>
        <v>{eccefbf1-a852-44a0-af6a-c2c31b42f737}</v>
      </c>
      <c r="B8980" s="11">
        <f>タスク実績csv元!A8980</f>
        <v>45723</v>
      </c>
      <c r="C8980" s="54">
        <f>タスク実績csv元!F8980</f>
        <v>0.5625</v>
      </c>
      <c r="D8980" s="54">
        <f>タスク実績csv元!E8980</f>
        <v>0.54166666666666663</v>
      </c>
      <c r="E8980" t="str">
        <f>タスク実績csv元!I8980&amp;""</f>
        <v/>
      </c>
      <c r="F8980" t="str">
        <f>タスク実績csv元!D8980</f>
        <v>SIT状況確認など(中村)</v>
      </c>
      <c r="G8980" t="str">
        <f t="shared" si="140"/>
        <v>INSERT INTO task_achivement(task_no,achive_date,end_time,start_time,task_detail,memo)VALUES('{eccefbf1-a852-44a0-af6a-c2c31b42f737}','2025/03/07','2025/03/07 13:30:00','2025/03/07 13:00:00','','SIT状況確認など(中村)');</v>
      </c>
    </row>
    <row r="8981" spans="1:7">
      <c r="A8981" s="48" t="str">
        <f>_xlfn.XLOOKUP(_xlfn.XLOOKUP(MID(タスク実績csv元!C8981,1,SEARCH(":",タスク実績csv元!C8981)-1),リスト!F:F,リスト!G:G)&amp;MID(タスク実績csv元!C8981,SEARCH(":",タスク実績csv元!C8981),999),タスクDB!K:K,タスクDB!A:A)</f>
        <v>{3c725e9b-a684-46d8-88fb-086261f2dbe6}</v>
      </c>
      <c r="B8981" s="11">
        <f>タスク実績csv元!A8981</f>
        <v>45723</v>
      </c>
      <c r="C8981" s="54">
        <f>タスク実績csv元!F8981</f>
        <v>0.58333333333333337</v>
      </c>
      <c r="D8981" s="54">
        <f>タスク実績csv元!E8981</f>
        <v>0.5625</v>
      </c>
      <c r="E8981" t="str">
        <f>タスク実績csv元!I8981&amp;""</f>
        <v/>
      </c>
      <c r="F8981" t="str">
        <f>タスク実績csv元!D8981</f>
        <v>DSフォロー(宮本)</v>
      </c>
      <c r="G8981" t="str">
        <f t="shared" si="140"/>
        <v>INSERT INTO task_achivement(task_no,achive_date,end_time,start_time,task_detail,memo)VALUES('{3c725e9b-a684-46d8-88fb-086261f2dbe6}','2025/03/07','2025/03/07 14:00:00','2025/03/07 13:30:00','','DSフォロー(宮本)');</v>
      </c>
    </row>
    <row r="8982" spans="1:7">
      <c r="A8982" s="48" t="str">
        <f>_xlfn.XLOOKUP(_xlfn.XLOOKUP(MID(タスク実績csv元!C8982,1,SEARCH(":",タスク実績csv元!C8982)-1),リスト!F:F,リスト!G:G)&amp;MID(タスク実績csv元!C8982,SEARCH(":",タスク実績csv元!C8982),999),タスクDB!K:K,タスクDB!A:A)</f>
        <v>{eccefbf1-a852-44a0-af6a-c2c31b42f737}</v>
      </c>
      <c r="B8982" s="11">
        <f>タスク実績csv元!A8982</f>
        <v>45723</v>
      </c>
      <c r="C8982" s="54">
        <f>タスク実績csv元!F8982</f>
        <v>0.61458333333333337</v>
      </c>
      <c r="D8982" s="54">
        <f>タスク実績csv元!E8982</f>
        <v>0.58333333333333337</v>
      </c>
      <c r="E8982" t="str">
        <f>タスク実績csv元!I8982&amp;""</f>
        <v/>
      </c>
      <c r="F8982" t="str">
        <f>タスク実績csv元!D8982</f>
        <v>案件明細移行の対応(荒川)</v>
      </c>
      <c r="G8982" t="str">
        <f t="shared" si="140"/>
        <v>INSERT INTO task_achivement(task_no,achive_date,end_time,start_time,task_detail,memo)VALUES('{eccefbf1-a852-44a0-af6a-c2c31b42f737}','2025/03/07','2025/03/07 14:45:00','2025/03/07 14:00:00','','案件明細移行の対応(荒川)');</v>
      </c>
    </row>
    <row r="8983" spans="1:7">
      <c r="A8983" s="48" t="str">
        <f>_xlfn.XLOOKUP(_xlfn.XLOOKUP(MID(タスク実績csv元!C8983,1,SEARCH(":",タスク実績csv元!C8983)-1),リスト!F:F,リスト!G:G)&amp;MID(タスク実績csv元!C8983,SEARCH(":",タスク実績csv元!C8983),999),タスクDB!K:K,タスクDB!A:A)</f>
        <v>{eccefbf1-a852-44a0-af6a-c2c31b42f737}</v>
      </c>
      <c r="B8983" s="11">
        <f>タスク実績csv元!A8983</f>
        <v>45723</v>
      </c>
      <c r="C8983" s="54">
        <f>タスク実績csv元!F8983</f>
        <v>0.65625</v>
      </c>
      <c r="D8983" s="54">
        <f>タスク実績csv元!E8983</f>
        <v>0.625</v>
      </c>
      <c r="E8983" t="str">
        <f>タスク実績csv元!I8983&amp;""</f>
        <v/>
      </c>
      <c r="F8983" t="str">
        <f>タスク実績csv元!D8983</f>
        <v>セット品のチェック準備、小数桁数など(小椋)</v>
      </c>
      <c r="G8983" t="str">
        <f t="shared" si="140"/>
        <v>INSERT INTO task_achivement(task_no,achive_date,end_time,start_time,task_detail,memo)VALUES('{eccefbf1-a852-44a0-af6a-c2c31b42f737}','2025/03/07','2025/03/07 15:45:00','2025/03/07 15:00:00','','セット品のチェック準備、小数桁数など(小椋)');</v>
      </c>
    </row>
    <row r="8984" spans="1:7">
      <c r="A8984" s="48" t="str">
        <f>_xlfn.XLOOKUP(_xlfn.XLOOKUP(MID(タスク実績csv元!C8984,1,SEARCH(":",タスク実績csv元!C8984)-1),リスト!F:F,リスト!G:G)&amp;MID(タスク実績csv元!C8984,SEARCH(":",タスク実績csv元!C8984),999),タスクDB!K:K,タスクDB!A:A)</f>
        <v>{d0d80a67-6f4b-4c2c-8010-bd45acbcca47}</v>
      </c>
      <c r="B8984" s="11">
        <f>タスク実績csv元!A8984</f>
        <v>45723</v>
      </c>
      <c r="C8984" s="54">
        <f>タスク実績csv元!F8984</f>
        <v>0.66666666666666663</v>
      </c>
      <c r="D8984" s="54">
        <f>タスク実績csv元!E8984</f>
        <v>0.65625</v>
      </c>
      <c r="E8984" t="str">
        <f>タスク実績csv元!I8984&amp;""</f>
        <v/>
      </c>
      <c r="F8984" t="str">
        <f>タスク実績csv元!D8984</f>
        <v>backlog整理</v>
      </c>
      <c r="G8984" t="str">
        <f t="shared" si="140"/>
        <v>INSERT INTO task_achivement(task_no,achive_date,end_time,start_time,task_detail,memo)VALUES('{d0d80a67-6f4b-4c2c-8010-bd45acbcca47}','2025/03/07','2025/03/07 16:00:00','2025/03/07 15:45:00','','backlog整理');</v>
      </c>
    </row>
    <row r="8985" spans="1:7">
      <c r="A8985" s="48" t="str">
        <f>_xlfn.XLOOKUP(_xlfn.XLOOKUP(MID(タスク実績csv元!C8985,1,SEARCH(":",タスク実績csv元!C8985)-1),リスト!F:F,リスト!G:G)&amp;MID(タスク実績csv元!C8985,SEARCH(":",タスク実績csv元!C8985),999),タスクDB!K:K,タスクDB!A:A)</f>
        <v>{8bf29be6-00eb-4704-99d7-d935cf00aff3}</v>
      </c>
      <c r="B8985" s="11">
        <f>タスク実績csv元!A8985</f>
        <v>45723</v>
      </c>
      <c r="C8985" s="54">
        <f>タスク実績csv元!F8985</f>
        <v>0.70833333333333337</v>
      </c>
      <c r="D8985" s="54">
        <f>タスク実績csv元!E8985</f>
        <v>0.66666666666666663</v>
      </c>
      <c r="E8985" t="str">
        <f>タスク実績csv元!I8985&amp;""</f>
        <v/>
      </c>
      <c r="F8985" t="str">
        <f>タスク実績csv元!D8985</f>
        <v>週次打合せ</v>
      </c>
      <c r="G8985" t="str">
        <f t="shared" si="140"/>
        <v>INSERT INTO task_achivement(task_no,achive_date,end_time,start_time,task_detail,memo)VALUES('{8bf29be6-00eb-4704-99d7-d935cf00aff3}','2025/03/07','2025/03/07 17:00:00','2025/03/07 16:00:00','','週次打合せ');</v>
      </c>
    </row>
    <row r="8986" spans="1:7">
      <c r="A8986" s="48" t="str">
        <f>_xlfn.XLOOKUP(_xlfn.XLOOKUP(MID(タスク実績csv元!C8986,1,SEARCH(":",タスク実績csv元!C8986)-1),リスト!F:F,リスト!G:G)&amp;MID(タスク実績csv元!C8986,SEARCH(":",タスク実績csv元!C8986),999),タスクDB!K:K,タスクDB!A:A)</f>
        <v>{4c39d40d-b35f-4cfa-b549-6c5de24454e2}</v>
      </c>
      <c r="B8986" s="11">
        <f>タスク実績csv元!A8986</f>
        <v>45723</v>
      </c>
      <c r="C8986" s="54">
        <f>タスク実績csv元!F8986</f>
        <v>0.77083333333333337</v>
      </c>
      <c r="D8986" s="54">
        <f>タスク実績csv元!E8986</f>
        <v>0.70833333333333337</v>
      </c>
      <c r="E8986" t="str">
        <f>タスク実績csv元!I8986&amp;""</f>
        <v/>
      </c>
      <c r="F8986" t="str">
        <f>タスク実績csv元!D8986</f>
        <v>謙太の部屋</v>
      </c>
      <c r="G8986" t="str">
        <f t="shared" si="140"/>
        <v>INSERT INTO task_achivement(task_no,achive_date,end_time,start_time,task_detail,memo)VALUES('{4c39d40d-b35f-4cfa-b549-6c5de24454e2}','2025/03/07','2025/03/07 18:30:00','2025/03/07 17:00:00','','謙太の部屋');</v>
      </c>
    </row>
    <row r="8987" spans="1:7">
      <c r="A8987" s="48" t="str">
        <f>_xlfn.XLOOKUP(_xlfn.XLOOKUP(MID(タスク実績csv元!C8987,1,SEARCH(":",タスク実績csv元!C8987)-1),リスト!F:F,リスト!G:G)&amp;MID(タスク実績csv元!C8987,SEARCH(":",タスク実績csv元!C8987),999),タスクDB!K:K,タスクDB!A:A)</f>
        <v>{eccefbf1-a852-44a0-af6a-c2c31b42f737}</v>
      </c>
      <c r="B8987" s="11">
        <f>タスク実績csv元!A8987</f>
        <v>45723</v>
      </c>
      <c r="C8987" s="54">
        <f>タスク実績csv元!F8987</f>
        <v>0.79166666666666663</v>
      </c>
      <c r="D8987" s="54">
        <f>タスク実績csv元!E8987</f>
        <v>0.77083333333333337</v>
      </c>
      <c r="E8987" t="str">
        <f>タスク実績csv元!I8987&amp;""</f>
        <v/>
      </c>
      <c r="F8987" t="str">
        <f>タスク実績csv元!D8987</f>
        <v>連携修正方針確認(原田)</v>
      </c>
      <c r="G8987" t="str">
        <f t="shared" si="140"/>
        <v>INSERT INTO task_achivement(task_no,achive_date,end_time,start_time,task_detail,memo)VALUES('{eccefbf1-a852-44a0-af6a-c2c31b42f737}','2025/03/07','2025/03/07 19:00:00','2025/03/07 18:30:00','','連携修正方針確認(原田)');</v>
      </c>
    </row>
    <row r="8988" spans="1:7">
      <c r="A8988" s="48" t="str">
        <f>_xlfn.XLOOKUP(_xlfn.XLOOKUP(MID(タスク実績csv元!C8988,1,SEARCH(":",タスク実績csv元!C8988)-1),リスト!F:F,リスト!G:G)&amp;MID(タスク実績csv元!C8988,SEARCH(":",タスク実績csv元!C8988),999),タスクDB!K:K,タスクDB!A:A)</f>
        <v>{58914bdf-a1fd-459a-854b-231f94bcb8b8}</v>
      </c>
      <c r="B8988" s="11">
        <f>タスク実績csv元!A8988</f>
        <v>45726</v>
      </c>
      <c r="C8988" s="54">
        <f>タスク実績csv元!F8988</f>
        <v>0.5</v>
      </c>
      <c r="D8988" s="54">
        <f>タスク実績csv元!E8988</f>
        <v>0.39583333333333331</v>
      </c>
      <c r="E8988" t="str">
        <f>タスク実績csv元!I8988&amp;""</f>
        <v/>
      </c>
      <c r="F8988" t="str">
        <f>タスク実績csv元!D8988</f>
        <v>ホロライブフェス</v>
      </c>
      <c r="G8988" t="str">
        <f t="shared" si="140"/>
        <v>INSERT INTO task_achivement(task_no,achive_date,end_time,start_time,task_detail,memo)VALUES('{58914bdf-a1fd-459a-854b-231f94bcb8b8}','2025/03/10','2025/03/10 12:00:00','2025/03/10 09:30:00','','ホロライブフェス');</v>
      </c>
    </row>
    <row r="8989" spans="1:7">
      <c r="A8989" s="48" t="str">
        <f>_xlfn.XLOOKUP(_xlfn.XLOOKUP(MID(タスク実績csv元!C8989,1,SEARCH(":",タスク実績csv元!C8989)-1),リスト!F:F,リスト!G:G)&amp;MID(タスク実績csv元!C8989,SEARCH(":",タスク実績csv元!C8989),999),タスクDB!K:K,タスクDB!A:A)</f>
        <v>{58914bdf-a1fd-459a-854b-231f94bcb8b8}</v>
      </c>
      <c r="B8989" s="11">
        <f>タスク実績csv元!A8989</f>
        <v>45726</v>
      </c>
      <c r="C8989" s="54">
        <f>タスク実績csv元!F8989</f>
        <v>0.75</v>
      </c>
      <c r="D8989" s="54">
        <f>タスク実績csv元!E8989</f>
        <v>0.54166666666666663</v>
      </c>
      <c r="E8989" t="str">
        <f>タスク実績csv元!I8989&amp;""</f>
        <v/>
      </c>
      <c r="F8989" t="str">
        <f>タスク実績csv元!D8989</f>
        <v>ホロライブフェス</v>
      </c>
      <c r="G8989" t="str">
        <f t="shared" si="140"/>
        <v>INSERT INTO task_achivement(task_no,achive_date,end_time,start_time,task_detail,memo)VALUES('{58914bdf-a1fd-459a-854b-231f94bcb8b8}','2025/03/10','2025/03/10 18:00:00','2025/03/10 13:00:00','','ホロライブフェス');</v>
      </c>
    </row>
    <row r="8990" spans="1:7">
      <c r="A8990" s="48" t="str">
        <f>_xlfn.XLOOKUP(_xlfn.XLOOKUP(MID(タスク実績csv元!C8990,1,SEARCH(":",タスク実績csv元!C8990)-1),リスト!F:F,リスト!G:G)&amp;MID(タスク実績csv元!C8990,SEARCH(":",タスク実績csv元!C8990),999),タスクDB!K:K,タスクDB!A:A)</f>
        <v>{d0d80a67-6f4b-4c2c-8010-bd45acbcca47}</v>
      </c>
      <c r="B8990" s="11">
        <f>タスク実績csv元!A8990</f>
        <v>45726</v>
      </c>
      <c r="C8990" s="54">
        <f>タスク実績csv元!F8990</f>
        <v>0.92708333333333337</v>
      </c>
      <c r="D8990" s="54">
        <f>タスク実績csv元!E8990</f>
        <v>0.90972222222222221</v>
      </c>
      <c r="E8990" t="str">
        <f>タスク実績csv元!I8990&amp;""</f>
        <v/>
      </c>
      <c r="F8990" t="str">
        <f>タスク実績csv元!D8990</f>
        <v>品目Apex修正確認</v>
      </c>
      <c r="G8990" t="str">
        <f t="shared" si="140"/>
        <v>INSERT INTO task_achivement(task_no,achive_date,end_time,start_time,task_detail,memo)VALUES('{d0d80a67-6f4b-4c2c-8010-bd45acbcca47}','2025/03/10','2025/03/10 22:15:00','2025/03/10 21:50:00','','品目Apex修正確認');</v>
      </c>
    </row>
    <row r="8991" spans="1:7">
      <c r="A8991" s="48" t="str">
        <f>_xlfn.XLOOKUP(_xlfn.XLOOKUP(MID(タスク実績csv元!C8991,1,SEARCH(":",タスク実績csv元!C8991)-1),リスト!F:F,リスト!G:G)&amp;MID(タスク実績csv元!C8991,SEARCH(":",タスク実績csv元!C8991),999),タスクDB!K:K,タスクDB!A:A)</f>
        <v>{d0d80a67-6f4b-4c2c-8010-bd45acbcca47}</v>
      </c>
      <c r="B8991" s="11">
        <f>タスク実績csv元!A8991</f>
        <v>45726</v>
      </c>
      <c r="C8991" s="54">
        <f>タスク実績csv元!F8991</f>
        <v>0.96875</v>
      </c>
      <c r="D8991" s="54">
        <f>タスク実績csv元!E8991</f>
        <v>0.95833333333333337</v>
      </c>
      <c r="E8991" t="str">
        <f>タスク実績csv元!I8991&amp;""</f>
        <v/>
      </c>
      <c r="F8991" t="str">
        <f>タスク実績csv元!D8991</f>
        <v>状況整理</v>
      </c>
      <c r="G8991" t="str">
        <f t="shared" si="140"/>
        <v>INSERT INTO task_achivement(task_no,achive_date,end_time,start_time,task_detail,memo)VALUES('{d0d80a67-6f4b-4c2c-8010-bd45acbcca47}','2025/03/10','2025/03/10 23:15:00','2025/03/10 23:00:00','','状況整理');</v>
      </c>
    </row>
    <row r="8992" spans="1:7">
      <c r="A8992" s="48" t="str">
        <f>_xlfn.XLOOKUP(_xlfn.XLOOKUP(MID(タスク実績csv元!C8992,1,SEARCH(":",タスク実績csv元!C8992)-1),リスト!F:F,リスト!G:G)&amp;MID(タスク実績csv元!C8992,SEARCH(":",タスク実績csv元!C8992),999),タスクDB!K:K,タスクDB!A:A)</f>
        <v>{78279889-3b63-4eb3-941f-1aba0877d298}</v>
      </c>
      <c r="B8992" s="11">
        <f>タスク実績csv元!A8992</f>
        <v>45726</v>
      </c>
      <c r="C8992" s="54">
        <f>タスク実績csv元!F8992</f>
        <v>0.97916666666666663</v>
      </c>
      <c r="D8992" s="54">
        <f>タスク実績csv元!E8992</f>
        <v>0.96875</v>
      </c>
      <c r="E8992" t="str">
        <f>タスク実績csv元!I8992&amp;""</f>
        <v/>
      </c>
      <c r="F8992" t="str">
        <f>タスク実績csv元!D8992</f>
        <v>データ訂正（得意先)</v>
      </c>
      <c r="G8992" t="str">
        <f t="shared" si="140"/>
        <v>INSERT INTO task_achivement(task_no,achive_date,end_time,start_time,task_detail,memo)VALUES('{78279889-3b63-4eb3-941f-1aba0877d298}','2025/03/10','2025/03/10 23:30:00','2025/03/10 23:15:00','','データ訂正（得意先)');</v>
      </c>
    </row>
    <row r="8993" spans="1:7">
      <c r="A8993" s="48" t="str">
        <f>_xlfn.XLOOKUP(_xlfn.XLOOKUP(MID(タスク実績csv元!C8993,1,SEARCH(":",タスク実績csv元!C8993)-1),リスト!F:F,リスト!G:G)&amp;MID(タスク実績csv元!C8993,SEARCH(":",タスク実績csv元!C8993),999),タスクDB!K:K,タスクDB!A:A)</f>
        <v>{78279889-3b63-4eb3-941f-1aba0877d298}</v>
      </c>
      <c r="B8993" s="11">
        <f>タスク実績csv元!A8993</f>
        <v>45726</v>
      </c>
      <c r="C8993" s="54">
        <f>タスク実績csv元!F8993</f>
        <v>0.98958333333333337</v>
      </c>
      <c r="D8993" s="54">
        <f>タスク実績csv元!E8993</f>
        <v>0.97916666666666663</v>
      </c>
      <c r="E8993" t="str">
        <f>タスク実績csv元!I8993&amp;""</f>
        <v/>
      </c>
      <c r="F8993" t="str">
        <f>タスク実績csv元!D8993</f>
        <v>R&amp;Iのテスト実施</v>
      </c>
      <c r="G8993" t="str">
        <f t="shared" si="140"/>
        <v>INSERT INTO task_achivement(task_no,achive_date,end_time,start_time,task_detail,memo)VALUES('{78279889-3b63-4eb3-941f-1aba0877d298}','2025/03/10','2025/03/10 23:45:00','2025/03/10 23:30:00','','R&amp;Iのテスト実施');</v>
      </c>
    </row>
    <row r="8994" spans="1:7">
      <c r="A8994" s="48" t="str">
        <f>_xlfn.XLOOKUP(_xlfn.XLOOKUP(MID(タスク実績csv元!C8994,1,SEARCH(":",タスク実績csv元!C8994)-1),リスト!F:F,リスト!G:G)&amp;MID(タスク実績csv元!C8994,SEARCH(":",タスク実績csv元!C8994),999),タスクDB!K:K,タスクDB!A:A)</f>
        <v>{d0d80a67-6f4b-4c2c-8010-bd45acbcca47}</v>
      </c>
      <c r="B8994" s="11">
        <f>タスク実績csv元!A8994</f>
        <v>45727</v>
      </c>
      <c r="C8994" s="54">
        <f>タスク実績csv元!F8994</f>
        <v>3.125E-2</v>
      </c>
      <c r="D8994" s="54">
        <f>タスク実績csv元!E8994</f>
        <v>0</v>
      </c>
      <c r="E8994" t="str">
        <f>タスク実績csv元!I8994&amp;""</f>
        <v/>
      </c>
      <c r="F8994" t="str">
        <f>タスク実績csv元!D8994</f>
        <v>backlog整理</v>
      </c>
      <c r="G8994" t="str">
        <f t="shared" si="140"/>
        <v>INSERT INTO task_achivement(task_no,achive_date,end_time,start_time,task_detail,memo)VALUES('{d0d80a67-6f4b-4c2c-8010-bd45acbcca47}','2025/03/11','2025/03/11 00:45:00','2025/03/11 00:00:00','','backlog整理');</v>
      </c>
    </row>
    <row r="8995" spans="1:7">
      <c r="A8995" s="48" t="str">
        <f>_xlfn.XLOOKUP(_xlfn.XLOOKUP(MID(タスク実績csv元!C8995,1,SEARCH(":",タスク実績csv元!C8995)-1),リスト!F:F,リスト!G:G)&amp;MID(タスク実績csv元!C8995,SEARCH(":",タスク実績csv元!C8995),999),タスクDB!K:K,タスクDB!A:A)</f>
        <v>{3bfae8e9-f157-4a93-8f07-ee8b8a40f008}</v>
      </c>
      <c r="B8995" s="11">
        <f>タスク実績csv元!A8995</f>
        <v>45727</v>
      </c>
      <c r="C8995" s="54">
        <f>タスク実績csv元!F8995</f>
        <v>5.5555555555555552E-2</v>
      </c>
      <c r="D8995" s="54">
        <f>タスク実績csv元!E8995</f>
        <v>3.125E-2</v>
      </c>
      <c r="E8995" t="str">
        <f>タスク実績csv元!I8995&amp;""</f>
        <v/>
      </c>
      <c r="F8995" t="str">
        <f>タスク実績csv元!D8995</f>
        <v>最新得意先一覧の作成</v>
      </c>
      <c r="G8995" t="str">
        <f t="shared" si="140"/>
        <v>INSERT INTO task_achivement(task_no,achive_date,end_time,start_time,task_detail,memo)VALUES('{3bfae8e9-f157-4a93-8f07-ee8b8a40f008}','2025/03/11','2025/03/11 01:20:00','2025/03/11 00:45:00','','最新得意先一覧の作成');</v>
      </c>
    </row>
    <row r="8996" spans="1:7">
      <c r="A8996" s="48" t="str">
        <f>_xlfn.XLOOKUP(_xlfn.XLOOKUP(MID(タスク実績csv元!C8996,1,SEARCH(":",タスク実績csv元!C8996)-1),リスト!F:F,リスト!G:G)&amp;MID(タスク実績csv元!C8996,SEARCH(":",タスク実績csv元!C8996),999),タスクDB!K:K,タスクDB!A:A)</f>
        <v>{8bf29be6-00eb-4704-99d7-d935cf00aff3}</v>
      </c>
      <c r="B8996" s="11">
        <f>タスク実績csv元!A8996</f>
        <v>45727</v>
      </c>
      <c r="C8996" s="54">
        <f>タスク実績csv元!F8996</f>
        <v>0.41666666666666669</v>
      </c>
      <c r="D8996" s="54">
        <f>タスク実績csv元!E8996</f>
        <v>0.39583333333333331</v>
      </c>
      <c r="E8996" t="str">
        <f>タスク実績csv元!I8996&amp;""</f>
        <v/>
      </c>
      <c r="F8996" t="str">
        <f>タスク実績csv元!D8996</f>
        <v>UAT進捗</v>
      </c>
      <c r="G8996" t="str">
        <f t="shared" si="140"/>
        <v>INSERT INTO task_achivement(task_no,achive_date,end_time,start_time,task_detail,memo)VALUES('{8bf29be6-00eb-4704-99d7-d935cf00aff3}','2025/03/11','2025/03/11 10:00:00','2025/03/11 09:30:00','','UAT進捗');</v>
      </c>
    </row>
    <row r="8997" spans="1:7">
      <c r="A8997" s="48" t="str">
        <f>_xlfn.XLOOKUP(_xlfn.XLOOKUP(MID(タスク実績csv元!C8997,1,SEARCH(":",タスク実績csv元!C8997)-1),リスト!F:F,リスト!G:G)&amp;MID(タスク実績csv元!C8997,SEARCH(":",タスク実績csv元!C8997),999),タスクDB!K:K,タスクDB!A:A)</f>
        <v>{8bf29be6-00eb-4704-99d7-d935cf00aff3}</v>
      </c>
      <c r="B8997" s="11">
        <f>タスク実績csv元!A8997</f>
        <v>45727</v>
      </c>
      <c r="C8997" s="54">
        <f>タスク実績csv元!F8997</f>
        <v>0.45833333333333331</v>
      </c>
      <c r="D8997" s="54">
        <f>タスク実績csv元!E8997</f>
        <v>0.41666666666666669</v>
      </c>
      <c r="E8997" t="str">
        <f>タスク実績csv元!I8997&amp;""</f>
        <v/>
      </c>
      <c r="F8997" t="str">
        <f>タスク実績csv元!D8997</f>
        <v>SVMX定例</v>
      </c>
      <c r="G8997" t="str">
        <f t="shared" si="140"/>
        <v>INSERT INTO task_achivement(task_no,achive_date,end_time,start_time,task_detail,memo)VALUES('{8bf29be6-00eb-4704-99d7-d935cf00aff3}','2025/03/11','2025/03/11 11:00:00','2025/03/11 10:00:00','','SVMX定例');</v>
      </c>
    </row>
    <row r="8998" spans="1:7">
      <c r="A8998" s="48" t="str">
        <f>_xlfn.XLOOKUP(_xlfn.XLOOKUP(MID(タスク実績csv元!C8998,1,SEARCH(":",タスク実績csv元!C8998)-1),リスト!F:F,リスト!G:G)&amp;MID(タスク実績csv元!C8998,SEARCH(":",タスク実績csv元!C8998),999),タスクDB!K:K,タスクDB!A:A)</f>
        <v>{3bfae8e9-f157-4a93-8f07-ee8b8a40f008}</v>
      </c>
      <c r="B8998" s="11">
        <f>タスク実績csv元!A8998</f>
        <v>45727</v>
      </c>
      <c r="C8998" s="54">
        <f>タスク実績csv元!F8998</f>
        <v>0.5</v>
      </c>
      <c r="D8998" s="54">
        <f>タスク実績csv元!E8998</f>
        <v>0.45833333333333331</v>
      </c>
      <c r="E8998" t="str">
        <f>タスク実績csv元!I8998&amp;""</f>
        <v/>
      </c>
      <c r="F8998" t="str">
        <f>タスク実績csv元!D8998</f>
        <v>得意先マスタの一覧化</v>
      </c>
      <c r="G8998" t="str">
        <f t="shared" si="140"/>
        <v>INSERT INTO task_achivement(task_no,achive_date,end_time,start_time,task_detail,memo)VALUES('{3bfae8e9-f157-4a93-8f07-ee8b8a40f008}','2025/03/11','2025/03/11 12:00:00','2025/03/11 11:00:00','','得意先マスタの一覧化');</v>
      </c>
    </row>
    <row r="8999" spans="1:7">
      <c r="A8999" s="48" t="str">
        <f>_xlfn.XLOOKUP(_xlfn.XLOOKUP(MID(タスク実績csv元!C8999,1,SEARCH(":",タスク実績csv元!C8999)-1),リスト!F:F,リスト!G:G)&amp;MID(タスク実績csv元!C8999,SEARCH(":",タスク実績csv元!C8999),999),タスクDB!K:K,タスクDB!A:A)</f>
        <v>{3bfae8e9-f157-4a93-8f07-ee8b8a40f008}</v>
      </c>
      <c r="B8999" s="11">
        <f>タスク実績csv元!A8999</f>
        <v>45727</v>
      </c>
      <c r="C8999" s="54">
        <f>タスク実績csv元!F8999</f>
        <v>0.55208333333333337</v>
      </c>
      <c r="D8999" s="54">
        <f>タスク実績csv元!E8999</f>
        <v>0.54166666666666663</v>
      </c>
      <c r="E8999" t="str">
        <f>タスク実績csv元!I8999&amp;""</f>
        <v/>
      </c>
      <c r="F8999" t="str">
        <f>タスク実績csv元!D8999</f>
        <v>項目削除確認</v>
      </c>
      <c r="G8999" t="str">
        <f t="shared" si="140"/>
        <v>INSERT INTO task_achivement(task_no,achive_date,end_time,start_time,task_detail,memo)VALUES('{3bfae8e9-f157-4a93-8f07-ee8b8a40f008}','2025/03/11','2025/03/11 13:15:00','2025/03/11 13:00:00','','項目削除確認');</v>
      </c>
    </row>
    <row r="9000" spans="1:7">
      <c r="A9000" s="48" t="str">
        <f>_xlfn.XLOOKUP(_xlfn.XLOOKUP(MID(タスク実績csv元!C9000,1,SEARCH(":",タスク実績csv元!C9000)-1),リスト!F:F,リスト!G:G)&amp;MID(タスク実績csv元!C9000,SEARCH(":",タスク実績csv元!C9000),999),タスクDB!K:K,タスクDB!A:A)</f>
        <v>{3bfae8e9-f157-4a93-8f07-ee8b8a40f008}</v>
      </c>
      <c r="B9000" s="11">
        <f>タスク実績csv元!A9000</f>
        <v>45727</v>
      </c>
      <c r="C9000" s="54">
        <f>タスク実績csv元!F9000</f>
        <v>0.5625</v>
      </c>
      <c r="D9000" s="54">
        <f>タスク実績csv元!E9000</f>
        <v>0.55208333333333337</v>
      </c>
      <c r="E9000" t="str">
        <f>タスク実績csv元!I9000&amp;""</f>
        <v/>
      </c>
      <c r="F9000" t="str">
        <f>タスク実績csv元!D9000</f>
        <v>連携疎通テスト調整(SOTC050,060,SPTP)</v>
      </c>
      <c r="G9000" t="str">
        <f t="shared" si="140"/>
        <v>INSERT INTO task_achivement(task_no,achive_date,end_time,start_time,task_detail,memo)VALUES('{3bfae8e9-f157-4a93-8f07-ee8b8a40f008}','2025/03/11','2025/03/11 13:30:00','2025/03/11 13:15:00','','連携疎通テスト調整(SOTC050,060,SPTP)');</v>
      </c>
    </row>
    <row r="9001" spans="1:7">
      <c r="A9001" s="48" t="str">
        <f>_xlfn.XLOOKUP(_xlfn.XLOOKUP(MID(タスク実績csv元!C9001,1,SEARCH(":",タスク実績csv元!C9001)-1),リスト!F:F,リスト!G:G)&amp;MID(タスク実績csv元!C9001,SEARCH(":",タスク実績csv元!C9001),999),タスクDB!K:K,タスクDB!A:A)</f>
        <v>{3bfae8e9-f157-4a93-8f07-ee8b8a40f008}</v>
      </c>
      <c r="B9001" s="11">
        <f>タスク実績csv元!A9001</f>
        <v>45727</v>
      </c>
      <c r="C9001" s="54">
        <f>タスク実績csv元!F9001</f>
        <v>0.59375</v>
      </c>
      <c r="D9001" s="54">
        <f>タスク実績csv元!E9001</f>
        <v>0.5625</v>
      </c>
      <c r="E9001" t="str">
        <f>タスク実績csv元!I9001&amp;""</f>
        <v/>
      </c>
      <c r="F9001" t="str">
        <f>タスク実績csv元!D9001</f>
        <v>セット品明細マスタの年度改訂準備</v>
      </c>
      <c r="G9001" t="str">
        <f t="shared" si="140"/>
        <v>INSERT INTO task_achivement(task_no,achive_date,end_time,start_time,task_detail,memo)VALUES('{3bfae8e9-f157-4a93-8f07-ee8b8a40f008}','2025/03/11','2025/03/11 14:15:00','2025/03/11 13:30:00','','セット品明細マスタの年度改訂準備');</v>
      </c>
    </row>
    <row r="9002" spans="1:7">
      <c r="A9002" s="48" t="str">
        <f>_xlfn.XLOOKUP(_xlfn.XLOOKUP(MID(タスク実績csv元!C9002,1,SEARCH(":",タスク実績csv元!C9002)-1),リスト!F:F,リスト!G:G)&amp;MID(タスク実績csv元!C9002,SEARCH(":",タスク実績csv元!C9002),999),タスクDB!K:K,タスクDB!A:A)</f>
        <v>{eccefbf1-a852-44a0-af6a-c2c31b42f737}</v>
      </c>
      <c r="B9002" s="11">
        <f>タスク実績csv元!A9002</f>
        <v>45727</v>
      </c>
      <c r="C9002" s="54">
        <f>タスク実績csv元!F9002</f>
        <v>0.61458333333333337</v>
      </c>
      <c r="D9002" s="54">
        <f>タスク実績csv元!E9002</f>
        <v>0.59375</v>
      </c>
      <c r="E9002" t="str">
        <f>タスク実績csv元!I9002&amp;""</f>
        <v/>
      </c>
      <c r="F9002" t="str">
        <f>タスク実績csv元!D9002</f>
        <v>得意先データ確認(小椋)</v>
      </c>
      <c r="G9002" t="str">
        <f t="shared" si="140"/>
        <v>INSERT INTO task_achivement(task_no,achive_date,end_time,start_time,task_detail,memo)VALUES('{eccefbf1-a852-44a0-af6a-c2c31b42f737}','2025/03/11','2025/03/11 14:45:00','2025/03/11 14:15:00','','得意先データ確認(小椋)');</v>
      </c>
    </row>
    <row r="9003" spans="1:7">
      <c r="A9003" s="48" t="str">
        <f>_xlfn.XLOOKUP(_xlfn.XLOOKUP(MID(タスク実績csv元!C9003,1,SEARCH(":",タスク実績csv元!C9003)-1),リスト!F:F,リスト!G:G)&amp;MID(タスク実績csv元!C9003,SEARCH(":",タスク実績csv元!C9003),999),タスクDB!K:K,タスクDB!A:A)</f>
        <v>{3bfae8e9-f157-4a93-8f07-ee8b8a40f008}</v>
      </c>
      <c r="B9003" s="11">
        <f>タスク実績csv元!A9003</f>
        <v>45727</v>
      </c>
      <c r="C9003" s="54">
        <f>タスク実績csv元!F9003</f>
        <v>0.625</v>
      </c>
      <c r="D9003" s="54">
        <f>タスク実績csv元!E9003</f>
        <v>0.61458333333333337</v>
      </c>
      <c r="E9003" t="str">
        <f>タスク実績csv元!I9003&amp;""</f>
        <v/>
      </c>
      <c r="F9003" t="str">
        <f>タスク実績csv元!D9003</f>
        <v>連携疎通テスト</v>
      </c>
      <c r="G9003" t="str">
        <f t="shared" si="140"/>
        <v>INSERT INTO task_achivement(task_no,achive_date,end_time,start_time,task_detail,memo)VALUES('{3bfae8e9-f157-4a93-8f07-ee8b8a40f008}','2025/03/11','2025/03/11 15:00:00','2025/03/11 14:45:00','','連携疎通テスト');</v>
      </c>
    </row>
    <row r="9004" spans="1:7">
      <c r="A9004" s="48" t="str">
        <f>_xlfn.XLOOKUP(_xlfn.XLOOKUP(MID(タスク実績csv元!C9004,1,SEARCH(":",タスク実績csv元!C9004)-1),リスト!F:F,リスト!G:G)&amp;MID(タスク実績csv元!C9004,SEARCH(":",タスク実績csv元!C9004),999),タスクDB!K:K,タスクDB!A:A)</f>
        <v>{8bf29be6-00eb-4704-99d7-d935cf00aff3}</v>
      </c>
      <c r="B9004" s="11">
        <f>タスク実績csv元!A9004</f>
        <v>45727</v>
      </c>
      <c r="C9004" s="54">
        <f>タスク実績csv元!F9004</f>
        <v>0.66666666666666663</v>
      </c>
      <c r="D9004" s="54">
        <f>タスク実績csv元!E9004</f>
        <v>0.625</v>
      </c>
      <c r="E9004" t="str">
        <f>タスク実績csv元!I9004&amp;""</f>
        <v/>
      </c>
      <c r="F9004" t="str">
        <f>タスク実績csv元!D9004</f>
        <v>OTC定例</v>
      </c>
      <c r="G9004" t="str">
        <f t="shared" si="140"/>
        <v>INSERT INTO task_achivement(task_no,achive_date,end_time,start_time,task_detail,memo)VALUES('{8bf29be6-00eb-4704-99d7-d935cf00aff3}','2025/03/11','2025/03/11 16:00:00','2025/03/11 15:00:00','','OTC定例');</v>
      </c>
    </row>
    <row r="9005" spans="1:7">
      <c r="A9005" s="48" t="str">
        <f>_xlfn.XLOOKUP(_xlfn.XLOOKUP(MID(タスク実績csv元!C9005,1,SEARCH(":",タスク実績csv元!C9005)-1),リスト!F:F,リスト!G:G)&amp;MID(タスク実績csv元!C9005,SEARCH(":",タスク実績csv元!C9005),999),タスクDB!K:K,タスクDB!A:A)</f>
        <v>{3bfae8e9-f157-4a93-8f07-ee8b8a40f008}</v>
      </c>
      <c r="B9005" s="11">
        <f>タスク実績csv元!A9005</f>
        <v>45727</v>
      </c>
      <c r="C9005" s="54">
        <f>タスク実績csv元!F9005</f>
        <v>0.6875</v>
      </c>
      <c r="D9005" s="54">
        <f>タスク実績csv元!E9005</f>
        <v>0.66666666666666663</v>
      </c>
      <c r="E9005" t="str">
        <f>タスク実績csv元!I9005&amp;""</f>
        <v/>
      </c>
      <c r="F9005" t="str">
        <f>タスク実績csv元!D9005</f>
        <v>連携疎通テスト</v>
      </c>
      <c r="G9005" t="str">
        <f t="shared" si="140"/>
        <v>INSERT INTO task_achivement(task_no,achive_date,end_time,start_time,task_detail,memo)VALUES('{3bfae8e9-f157-4a93-8f07-ee8b8a40f008}','2025/03/11','2025/03/11 16:30:00','2025/03/11 16:00:00','','連携疎通テスト');</v>
      </c>
    </row>
    <row r="9006" spans="1:7">
      <c r="A9006" s="48" t="str">
        <f>_xlfn.XLOOKUP(_xlfn.XLOOKUP(MID(タスク実績csv元!C9006,1,SEARCH(":",タスク実績csv元!C9006)-1),リスト!F:F,リスト!G:G)&amp;MID(タスク実績csv元!C9006,SEARCH(":",タスク実績csv元!C9006),999),タスクDB!K:K,タスクDB!A:A)</f>
        <v>{8bf29be6-00eb-4704-99d7-d935cf00aff3}</v>
      </c>
      <c r="B9006" s="11">
        <f>タスク実績csv元!A9006</f>
        <v>45727</v>
      </c>
      <c r="C9006" s="54">
        <f>タスク実績csv元!F9006</f>
        <v>0.72916666666666663</v>
      </c>
      <c r="D9006" s="54">
        <f>タスク実績csv元!E9006</f>
        <v>0.6875</v>
      </c>
      <c r="E9006" t="str">
        <f>タスク実績csv元!I9006&amp;""</f>
        <v/>
      </c>
      <c r="F9006" t="str">
        <f>タスク実績csv元!D9006</f>
        <v>途中案件明細の移行について</v>
      </c>
      <c r="G9006" t="str">
        <f t="shared" si="140"/>
        <v>INSERT INTO task_achivement(task_no,achive_date,end_time,start_time,task_detail,memo)VALUES('{8bf29be6-00eb-4704-99d7-d935cf00aff3}','2025/03/11','2025/03/11 17:30:00','2025/03/11 16:30:00','','途中案件明細の移行について');</v>
      </c>
    </row>
    <row r="9007" spans="1:7">
      <c r="A9007" s="48" t="str">
        <f>_xlfn.XLOOKUP(_xlfn.XLOOKUP(MID(タスク実績csv元!C9007,1,SEARCH(":",タスク実績csv元!C9007)-1),リスト!F:F,リスト!G:G)&amp;MID(タスク実績csv元!C9007,SEARCH(":",タスク実績csv元!C9007),999),タスクDB!K:K,タスクDB!A:A)</f>
        <v>{8bf29be6-00eb-4704-99d7-d935cf00aff3}</v>
      </c>
      <c r="B9007" s="11">
        <f>タスク実績csv元!A9007</f>
        <v>45727</v>
      </c>
      <c r="C9007" s="54">
        <f>タスク実績csv元!F9007</f>
        <v>0.78125</v>
      </c>
      <c r="D9007" s="54">
        <f>タスク実績csv元!E9007</f>
        <v>0.72916666666666663</v>
      </c>
      <c r="E9007" t="str">
        <f>タスク実績csv元!I9007&amp;""</f>
        <v/>
      </c>
      <c r="F9007" t="str">
        <f>タスク実績csv元!D9007</f>
        <v>本番移行スケジュール暫定版の共有</v>
      </c>
      <c r="G9007" t="str">
        <f t="shared" si="140"/>
        <v>INSERT INTO task_achivement(task_no,achive_date,end_time,start_time,task_detail,memo)VALUES('{8bf29be6-00eb-4704-99d7-d935cf00aff3}','2025/03/11','2025/03/11 18:45:00','2025/03/11 17:30:00','','本番移行スケジュール暫定版の共有');</v>
      </c>
    </row>
    <row r="9008" spans="1:7">
      <c r="A9008" s="48" t="str">
        <f>_xlfn.XLOOKUP(_xlfn.XLOOKUP(MID(タスク実績csv元!C9008,1,SEARCH(":",タスク実績csv元!C9008)-1),リスト!F:F,リスト!G:G)&amp;MID(タスク実績csv元!C9008,SEARCH(":",タスク実績csv元!C9008),999),タスクDB!K:K,タスクDB!A:A)</f>
        <v>{d0d80a67-6f4b-4c2c-8010-bd45acbcca47}</v>
      </c>
      <c r="B9008" s="11">
        <f>タスク実績csv元!A9008</f>
        <v>45727</v>
      </c>
      <c r="C9008" s="54">
        <f>タスク実績csv元!F9008</f>
        <v>0.89583333333333337</v>
      </c>
      <c r="D9008" s="54">
        <f>タスク実績csv元!E9008</f>
        <v>0.85416666666666663</v>
      </c>
      <c r="E9008" t="str">
        <f>タスク実績csv元!I9008&amp;""</f>
        <v/>
      </c>
      <c r="F9008" t="str">
        <f>タスク実績csv元!D9008</f>
        <v>レポート整理</v>
      </c>
      <c r="G9008" t="str">
        <f t="shared" si="140"/>
        <v>INSERT INTO task_achivement(task_no,achive_date,end_time,start_time,task_detail,memo)VALUES('{d0d80a67-6f4b-4c2c-8010-bd45acbcca47}','2025/03/11','2025/03/11 21:30:00','2025/03/11 20:30:00','','レポート整理');</v>
      </c>
    </row>
    <row r="9009" spans="1:7">
      <c r="A9009" s="48" t="str">
        <f>_xlfn.XLOOKUP(_xlfn.XLOOKUP(MID(タスク実績csv元!C9009,1,SEARCH(":",タスク実績csv元!C9009)-1),リスト!F:F,リスト!G:G)&amp;MID(タスク実績csv元!C9009,SEARCH(":",タスク実績csv元!C9009),999),タスクDB!K:K,タスクDB!A:A)</f>
        <v>{d0d80a67-6f4b-4c2c-8010-bd45acbcca47}</v>
      </c>
      <c r="B9009" s="11">
        <f>タスク実績csv元!A9009</f>
        <v>45727</v>
      </c>
      <c r="C9009" s="54">
        <f>タスク実績csv元!F9009</f>
        <v>0.95833333333333337</v>
      </c>
      <c r="D9009" s="54">
        <f>タスク実績csv元!E9009</f>
        <v>0.92361111111111116</v>
      </c>
      <c r="E9009" t="str">
        <f>タスク実績csv元!I9009&amp;""</f>
        <v/>
      </c>
      <c r="F9009" t="str">
        <f>タスク実績csv元!D9009</f>
        <v>レポート整理</v>
      </c>
      <c r="G9009" t="str">
        <f t="shared" si="140"/>
        <v>INSERT INTO task_achivement(task_no,achive_date,end_time,start_time,task_detail,memo)VALUES('{d0d80a67-6f4b-4c2c-8010-bd45acbcca47}','2025/03/11','2025/03/11 23:00:00','2025/03/11 22:10:00','','レポート整理');</v>
      </c>
    </row>
    <row r="9010" spans="1:7">
      <c r="A9010" s="48" t="str">
        <f>_xlfn.XLOOKUP(_xlfn.XLOOKUP(MID(タスク実績csv元!C9010,1,SEARCH(":",タスク実績csv元!C9010)-1),リスト!F:F,リスト!G:G)&amp;MID(タスク実績csv元!C9010,SEARCH(":",タスク実績csv元!C9010),999),タスクDB!K:K,タスクDB!A:A)</f>
        <v>{fa1d15a7-0fa5-46a0-b2a9-9b86fd9480ff}</v>
      </c>
      <c r="B9010" s="11">
        <f>タスク実績csv元!A9010</f>
        <v>45727</v>
      </c>
      <c r="C9010" s="54">
        <f>タスク実績csv元!F9010</f>
        <v>1</v>
      </c>
      <c r="D9010" s="54">
        <f>タスク実績csv元!E9010</f>
        <v>0.95833333333333337</v>
      </c>
      <c r="E9010" t="str">
        <f>タスク実績csv元!I9010&amp;""</f>
        <v/>
      </c>
      <c r="F9010" t="str">
        <f>タスク実績csv元!D9010</f>
        <v>テストデータ作成(〆3/12)</v>
      </c>
      <c r="G9010" t="str">
        <f t="shared" si="140"/>
        <v>INSERT INTO task_achivement(task_no,achive_date,end_time,start_time,task_detail,memo)VALUES('{fa1d15a7-0fa5-46a0-b2a9-9b86fd9480ff}','2025/03/11','2025/03/11 00:00:00','2025/03/11 23:00:00','','テストデータ作成(〆3/12)');</v>
      </c>
    </row>
    <row r="9011" spans="1:7">
      <c r="A9011" s="48" t="str">
        <f>_xlfn.XLOOKUP(_xlfn.XLOOKUP(MID(タスク実績csv元!C9011,1,SEARCH(":",タスク実績csv元!C9011)-1),リスト!F:F,リスト!G:G)&amp;MID(タスク実績csv元!C9011,SEARCH(":",タスク実績csv元!C9011),999),タスクDB!K:K,タスクDB!A:A)</f>
        <v>{fa1d15a7-0fa5-46a0-b2a9-9b86fd9480ff}</v>
      </c>
      <c r="B9011" s="11">
        <f>タスク実績csv元!A9011</f>
        <v>45728</v>
      </c>
      <c r="C9011" s="54">
        <f>タスク実績csv元!F9011</f>
        <v>4.1666666666666664E-2</v>
      </c>
      <c r="D9011" s="54">
        <f>タスク実績csv元!E9011</f>
        <v>0</v>
      </c>
      <c r="E9011" t="str">
        <f>タスク実績csv元!I9011&amp;""</f>
        <v/>
      </c>
      <c r="F9011" t="str">
        <f>タスク実績csv元!D9011</f>
        <v>テストデータ作成(〆3/12)</v>
      </c>
      <c r="G9011" t="str">
        <f t="shared" si="140"/>
        <v>INSERT INTO task_achivement(task_no,achive_date,end_time,start_time,task_detail,memo)VALUES('{fa1d15a7-0fa5-46a0-b2a9-9b86fd9480ff}','2025/03/12','2025/03/12 01:00:00','2025/03/12 00:00:00','','テストデータ作成(〆3/12)');</v>
      </c>
    </row>
    <row r="9012" spans="1:7">
      <c r="A9012" s="48" t="str">
        <f>_xlfn.XLOOKUP(_xlfn.XLOOKUP(MID(タスク実績csv元!C9012,1,SEARCH(":",タスク実績csv元!C9012)-1),リスト!F:F,リスト!G:G)&amp;MID(タスク実績csv元!C9012,SEARCH(":",タスク実績csv元!C9012),999),タスクDB!K:K,タスクDB!A:A)</f>
        <v>{d0d80a67-6f4b-4c2c-8010-bd45acbcca47}</v>
      </c>
      <c r="B9012" s="11">
        <f>タスク実績csv元!A9012</f>
        <v>45728</v>
      </c>
      <c r="C9012" s="54">
        <f>タスク実績csv元!F9012</f>
        <v>0.40625</v>
      </c>
      <c r="D9012" s="54">
        <f>タスク実績csv元!E9012</f>
        <v>0.39583333333333331</v>
      </c>
      <c r="E9012" t="str">
        <f>タスク実績csv元!I9012&amp;""</f>
        <v/>
      </c>
      <c r="F9012" t="str">
        <f>タスク実績csv元!D9012</f>
        <v>状態確認</v>
      </c>
      <c r="G9012" t="str">
        <f t="shared" si="140"/>
        <v>INSERT INTO task_achivement(task_no,achive_date,end_time,start_time,task_detail,memo)VALUES('{d0d80a67-6f4b-4c2c-8010-bd45acbcca47}','2025/03/12','2025/03/12 09:45:00','2025/03/12 09:30:00','','状態確認');</v>
      </c>
    </row>
    <row r="9013" spans="1:7">
      <c r="A9013" s="48" t="str">
        <f>_xlfn.XLOOKUP(_xlfn.XLOOKUP(MID(タスク実績csv元!C9013,1,SEARCH(":",タスク実績csv元!C9013)-1),リスト!F:F,リスト!G:G)&amp;MID(タスク実績csv元!C9013,SEARCH(":",タスク実績csv元!C9013),999),タスクDB!K:K,タスクDB!A:A)</f>
        <v>{eccefbf1-a852-44a0-af6a-c2c31b42f737}</v>
      </c>
      <c r="B9013" s="11">
        <f>タスク実績csv元!A9013</f>
        <v>45728</v>
      </c>
      <c r="C9013" s="54">
        <f>タスク実績csv元!F9013</f>
        <v>0.41666666666666669</v>
      </c>
      <c r="D9013" s="54">
        <f>タスク実績csv元!E9013</f>
        <v>0.40625</v>
      </c>
      <c r="E9013" t="str">
        <f>タスク実績csv元!I9013&amp;""</f>
        <v/>
      </c>
      <c r="F9013" t="str">
        <f>タスク実績csv元!D9013</f>
        <v>得意先の伝票送付先の挙動について(中村)</v>
      </c>
      <c r="G9013" t="str">
        <f t="shared" si="140"/>
        <v>INSERT INTO task_achivement(task_no,achive_date,end_time,start_time,task_detail,memo)VALUES('{eccefbf1-a852-44a0-af6a-c2c31b42f737}','2025/03/12','2025/03/12 10:00:00','2025/03/12 09:45:00','','得意先の伝票送付先の挙動について(中村)');</v>
      </c>
    </row>
    <row r="9014" spans="1:7">
      <c r="A9014" s="48" t="str">
        <f>_xlfn.XLOOKUP(_xlfn.XLOOKUP(MID(タスク実績csv元!C9014,1,SEARCH(":",タスク実績csv元!C9014)-1),リスト!F:F,リスト!G:G)&amp;MID(タスク実績csv元!C9014,SEARCH(":",タスク実績csv元!C9014),999),タスクDB!K:K,タスクDB!A:A)</f>
        <v>{eccefbf1-a852-44a0-af6a-c2c31b42f737}</v>
      </c>
      <c r="B9014" s="11">
        <f>タスク実績csv元!A9014</f>
        <v>45728</v>
      </c>
      <c r="C9014" s="54">
        <f>タスク実績csv元!F9014</f>
        <v>0.47916666666666669</v>
      </c>
      <c r="D9014" s="54">
        <f>タスク実績csv元!E9014</f>
        <v>0.41666666666666669</v>
      </c>
      <c r="E9014" t="str">
        <f>タスク実績csv元!I9014&amp;""</f>
        <v/>
      </c>
      <c r="F9014" t="str">
        <f>タスク実績csv元!D9014</f>
        <v>移行週次打合せ</v>
      </c>
      <c r="G9014" t="str">
        <f t="shared" si="140"/>
        <v>INSERT INTO task_achivement(task_no,achive_date,end_time,start_time,task_detail,memo)VALUES('{eccefbf1-a852-44a0-af6a-c2c31b42f737}','2025/03/12','2025/03/12 11:30:00','2025/03/12 10:00:00','','移行週次打合せ');</v>
      </c>
    </row>
    <row r="9015" spans="1:7">
      <c r="A9015" s="48" t="str">
        <f>_xlfn.XLOOKUP(_xlfn.XLOOKUP(MID(タスク実績csv元!C9015,1,SEARCH(":",タスク実績csv元!C9015)-1),リスト!F:F,リスト!G:G)&amp;MID(タスク実績csv元!C9015,SEARCH(":",タスク実績csv元!C9015),999),タスクDB!K:K,タスクDB!A:A)</f>
        <v>{8bf29be6-00eb-4704-99d7-d935cf00aff3}</v>
      </c>
      <c r="B9015" s="11">
        <f>タスク実績csv元!A9015</f>
        <v>45728</v>
      </c>
      <c r="C9015" s="54">
        <f>タスク実績csv元!F9015</f>
        <v>0.48958333333333331</v>
      </c>
      <c r="D9015" s="54">
        <f>タスク実績csv元!E9015</f>
        <v>0.47916666666666669</v>
      </c>
      <c r="E9015" t="str">
        <f>タスク実績csv元!I9015&amp;""</f>
        <v/>
      </c>
      <c r="F9015" t="str">
        <f>タスク実績csv元!D9015</f>
        <v>受注OPの疎通確認</v>
      </c>
      <c r="G9015" t="str">
        <f t="shared" si="140"/>
        <v>INSERT INTO task_achivement(task_no,achive_date,end_time,start_time,task_detail,memo)VALUES('{8bf29be6-00eb-4704-99d7-d935cf00aff3}','2025/03/12','2025/03/12 11:45:00','2025/03/12 11:30:00','','受注OPの疎通確認');</v>
      </c>
    </row>
    <row r="9016" spans="1:7">
      <c r="A9016" s="48" t="str">
        <f>_xlfn.XLOOKUP(_xlfn.XLOOKUP(MID(タスク実績csv元!C9016,1,SEARCH(":",タスク実績csv元!C9016)-1),リスト!F:F,リスト!G:G)&amp;MID(タスク実績csv元!C9016,SEARCH(":",タスク実績csv元!C9016),999),タスクDB!K:K,タスクDB!A:A)</f>
        <v>{fa1d15a7-0fa5-46a0-b2a9-9b86fd9480ff}</v>
      </c>
      <c r="B9016" s="11">
        <f>タスク実績csv元!A9016</f>
        <v>45728</v>
      </c>
      <c r="C9016" s="54">
        <f>タスク実績csv元!F9016</f>
        <v>0.5</v>
      </c>
      <c r="D9016" s="54">
        <f>タスク実績csv元!E9016</f>
        <v>0.48958333333333331</v>
      </c>
      <c r="E9016" t="str">
        <f>タスク実績csv元!I9016&amp;""</f>
        <v/>
      </c>
      <c r="F9016" t="str">
        <f>タスク実績csv元!D9016</f>
        <v>テストデータ作成(〆3/12)</v>
      </c>
      <c r="G9016" t="str">
        <f t="shared" si="140"/>
        <v>INSERT INTO task_achivement(task_no,achive_date,end_time,start_time,task_detail,memo)VALUES('{fa1d15a7-0fa5-46a0-b2a9-9b86fd9480ff}','2025/03/12','2025/03/12 12:00:00','2025/03/12 11:45:00','','テストデータ作成(〆3/12)');</v>
      </c>
    </row>
    <row r="9017" spans="1:7">
      <c r="A9017" s="48" t="str">
        <f>_xlfn.XLOOKUP(_xlfn.XLOOKUP(MID(タスク実績csv元!C9017,1,SEARCH(":",タスク実績csv元!C9017)-1),リスト!F:F,リスト!G:G)&amp;MID(タスク実績csv元!C9017,SEARCH(":",タスク実績csv元!C9017),999),タスクDB!K:K,タスクDB!A:A)</f>
        <v>{fa1d15a7-0fa5-46a0-b2a9-9b86fd9480ff}</v>
      </c>
      <c r="B9017" s="11">
        <f>タスク実績csv元!A9017</f>
        <v>45728</v>
      </c>
      <c r="C9017" s="54">
        <f>タスク実績csv元!F9017</f>
        <v>0.58333333333333337</v>
      </c>
      <c r="D9017" s="54">
        <f>タスク実績csv元!E9017</f>
        <v>0.54166666666666663</v>
      </c>
      <c r="E9017" t="str">
        <f>タスク実績csv元!I9017&amp;""</f>
        <v/>
      </c>
      <c r="F9017" t="str">
        <f>タスク実績csv元!D9017</f>
        <v>テストデータ作成(〆3/12)</v>
      </c>
      <c r="G9017" t="str">
        <f t="shared" si="140"/>
        <v>INSERT INTO task_achivement(task_no,achive_date,end_time,start_time,task_detail,memo)VALUES('{fa1d15a7-0fa5-46a0-b2a9-9b86fd9480ff}','2025/03/12','2025/03/12 14:00:00','2025/03/12 13:00:00','','テストデータ作成(〆3/12)');</v>
      </c>
    </row>
    <row r="9018" spans="1:7">
      <c r="A9018" s="48" t="str">
        <f>_xlfn.XLOOKUP(_xlfn.XLOOKUP(MID(タスク実績csv元!C9018,1,SEARCH(":",タスク実績csv元!C9018)-1),リスト!F:F,リスト!G:G)&amp;MID(タスク実績csv元!C9018,SEARCH(":",タスク実績csv元!C9018),999),タスクDB!K:K,タスクDB!A:A)</f>
        <v>{eccefbf1-a852-44a0-af6a-c2c31b42f737}</v>
      </c>
      <c r="B9018" s="11">
        <f>タスク実績csv元!A9018</f>
        <v>45728</v>
      </c>
      <c r="C9018" s="54">
        <f>タスク実績csv元!F9018</f>
        <v>0.66666666666666663</v>
      </c>
      <c r="D9018" s="54">
        <f>タスク実績csv元!E9018</f>
        <v>0.58333333333333337</v>
      </c>
      <c r="E9018" t="str">
        <f>タスク実績csv元!I9018&amp;""</f>
        <v/>
      </c>
      <c r="F9018" t="str">
        <f>タスク実績csv元!D9018</f>
        <v>年度改訂タスク洗い出し(長江,吉岡,吉野,福井)</v>
      </c>
      <c r="G9018" t="str">
        <f t="shared" si="140"/>
        <v>INSERT INTO task_achivement(task_no,achive_date,end_time,start_time,task_detail,memo)VALUES('{eccefbf1-a852-44a0-af6a-c2c31b42f737}','2025/03/12','2025/03/12 16:00:00','2025/03/12 14:00:00','','年度改訂タスク洗い出し(長江,吉岡,吉野,福井)');</v>
      </c>
    </row>
    <row r="9019" spans="1:7">
      <c r="A9019" s="48" t="str">
        <f>_xlfn.XLOOKUP(_xlfn.XLOOKUP(MID(タスク実績csv元!C9019,1,SEARCH(":",タスク実績csv元!C9019)-1),リスト!F:F,リスト!G:G)&amp;MID(タスク実績csv元!C9019,SEARCH(":",タスク実績csv元!C9019),999),タスクDB!K:K,タスクDB!A:A)</f>
        <v>{fa1d15a7-0fa5-46a0-b2a9-9b86fd9480ff}</v>
      </c>
      <c r="B9019" s="11">
        <f>タスク実績csv元!A9019</f>
        <v>45728</v>
      </c>
      <c r="C9019" s="54">
        <f>タスク実績csv元!F9019</f>
        <v>0.6875</v>
      </c>
      <c r="D9019" s="54">
        <f>タスク実績csv元!E9019</f>
        <v>0.66666666666666663</v>
      </c>
      <c r="E9019" t="str">
        <f>タスク実績csv元!I9019&amp;""</f>
        <v/>
      </c>
      <c r="F9019" t="str">
        <f>タスク実績csv元!D9019</f>
        <v>テストデータ作成(〆3/12)</v>
      </c>
      <c r="G9019" t="str">
        <f t="shared" si="140"/>
        <v>INSERT INTO task_achivement(task_no,achive_date,end_time,start_time,task_detail,memo)VALUES('{fa1d15a7-0fa5-46a0-b2a9-9b86fd9480ff}','2025/03/12','2025/03/12 16:30:00','2025/03/12 16:00:00','','テストデータ作成(〆3/12)');</v>
      </c>
    </row>
    <row r="9020" spans="1:7">
      <c r="A9020" s="48" t="str">
        <f>_xlfn.XLOOKUP(_xlfn.XLOOKUP(MID(タスク実績csv元!C9020,1,SEARCH(":",タスク実績csv元!C9020)-1),リスト!F:F,リスト!G:G)&amp;MID(タスク実績csv元!C9020,SEARCH(":",タスク実績csv元!C9020),999),タスクDB!K:K,タスクDB!A:A)</f>
        <v>{eccefbf1-a852-44a0-af6a-c2c31b42f737}</v>
      </c>
      <c r="B9020" s="11">
        <f>タスク実績csv元!A9020</f>
        <v>45728</v>
      </c>
      <c r="C9020" s="54">
        <f>タスク実績csv元!F9020</f>
        <v>0.71875</v>
      </c>
      <c r="D9020" s="54">
        <f>タスク実績csv元!E9020</f>
        <v>0.6875</v>
      </c>
      <c r="E9020" t="str">
        <f>タスク実績csv元!I9020&amp;""</f>
        <v/>
      </c>
      <c r="F9020" t="str">
        <f>タスク実績csv元!D9020</f>
        <v>データ移行準備について(福井)</v>
      </c>
      <c r="G9020" t="str">
        <f t="shared" si="140"/>
        <v>INSERT INTO task_achivement(task_no,achive_date,end_time,start_time,task_detail,memo)VALUES('{eccefbf1-a852-44a0-af6a-c2c31b42f737}','2025/03/12','2025/03/12 17:15:00','2025/03/12 16:30:00','','データ移行準備について(福井)');</v>
      </c>
    </row>
    <row r="9021" spans="1:7">
      <c r="A9021" s="48" t="str">
        <f>_xlfn.XLOOKUP(_xlfn.XLOOKUP(MID(タスク実績csv元!C9021,1,SEARCH(":",タスク実績csv元!C9021)-1),リスト!F:F,リスト!G:G)&amp;MID(タスク実績csv元!C9021,SEARCH(":",タスク実績csv元!C9021),999),タスクDB!K:K,タスクDB!A:A)</f>
        <v>{fa1d15a7-0fa5-46a0-b2a9-9b86fd9480ff}</v>
      </c>
      <c r="B9021" s="11">
        <f>タスク実績csv元!A9021</f>
        <v>45728</v>
      </c>
      <c r="C9021" s="54">
        <f>タスク実績csv元!F9021</f>
        <v>0.77083333333333337</v>
      </c>
      <c r="D9021" s="54">
        <f>タスク実績csv元!E9021</f>
        <v>0.71875</v>
      </c>
      <c r="E9021" t="str">
        <f>タスク実績csv元!I9021&amp;""</f>
        <v/>
      </c>
      <c r="F9021" t="str">
        <f>タスク実績csv元!D9021</f>
        <v>テストデータ作成(〆3/12)</v>
      </c>
      <c r="G9021" t="str">
        <f t="shared" si="140"/>
        <v>INSERT INTO task_achivement(task_no,achive_date,end_time,start_time,task_detail,memo)VALUES('{fa1d15a7-0fa5-46a0-b2a9-9b86fd9480ff}','2025/03/12','2025/03/12 18:30:00','2025/03/12 17:15:00','','テストデータ作成(〆3/12)');</v>
      </c>
    </row>
    <row r="9022" spans="1:7">
      <c r="A9022" s="48" t="str">
        <f>_xlfn.XLOOKUP(_xlfn.XLOOKUP(MID(タスク実績csv元!C9022,1,SEARCH(":",タスク実績csv元!C9022)-1),リスト!F:F,リスト!G:G)&amp;MID(タスク実績csv元!C9022,SEARCH(":",タスク実績csv元!C9022),999),タスクDB!K:K,タスクDB!A:A)</f>
        <v>{eccefbf1-a852-44a0-af6a-c2c31b42f737}</v>
      </c>
      <c r="B9022" s="11">
        <f>タスク実績csv元!A9022</f>
        <v>45728</v>
      </c>
      <c r="C9022" s="54">
        <f>タスク実績csv元!F9022</f>
        <v>0.80208333333333337</v>
      </c>
      <c r="D9022" s="54">
        <f>タスク実績csv元!E9022</f>
        <v>0.77083333333333337</v>
      </c>
      <c r="E9022" t="str">
        <f>タスク実績csv元!I9022&amp;""</f>
        <v/>
      </c>
      <c r="F9022" t="str">
        <f>タスク実績csv元!D9022</f>
        <v>出荷の受注残対応、セット品S価について</v>
      </c>
      <c r="G9022" t="str">
        <f t="shared" si="140"/>
        <v>INSERT INTO task_achivement(task_no,achive_date,end_time,start_time,task_detail,memo)VALUES('{eccefbf1-a852-44a0-af6a-c2c31b42f737}','2025/03/12','2025/03/12 19:15:00','2025/03/12 18:30:00','','出荷の受注残対応、セット品S価について');</v>
      </c>
    </row>
    <row r="9023" spans="1:7">
      <c r="A9023" s="48" t="str">
        <f>_xlfn.XLOOKUP(_xlfn.XLOOKUP(MID(タスク実績csv元!C9023,1,SEARCH(":",タスク実績csv元!C9023)-1),リスト!F:F,リスト!G:G)&amp;MID(タスク実績csv元!C9023,SEARCH(":",タスク実績csv元!C9023),999),タスクDB!K:K,タスクDB!A:A)</f>
        <v>{fa1d15a7-0fa5-46a0-b2a9-9b86fd9480ff}</v>
      </c>
      <c r="B9023" s="11">
        <f>タスク実績csv元!A9023</f>
        <v>45728</v>
      </c>
      <c r="C9023" s="54">
        <f>タスク実績csv元!F9023</f>
        <v>0.82291666666666663</v>
      </c>
      <c r="D9023" s="54">
        <f>タスク実績csv元!E9023</f>
        <v>0.80208333333333337</v>
      </c>
      <c r="E9023" t="str">
        <f>タスク実績csv元!I9023&amp;""</f>
        <v/>
      </c>
      <c r="F9023" t="str">
        <f>タスク実績csv元!D9023</f>
        <v>テストデータ作成(〆3/12)</v>
      </c>
      <c r="G9023" t="str">
        <f t="shared" si="140"/>
        <v>INSERT INTO task_achivement(task_no,achive_date,end_time,start_time,task_detail,memo)VALUES('{fa1d15a7-0fa5-46a0-b2a9-9b86fd9480ff}','2025/03/12','2025/03/12 19:45:00','2025/03/12 19:15:00','','テストデータ作成(〆3/12)');</v>
      </c>
    </row>
    <row r="9024" spans="1:7">
      <c r="A9024" s="48" t="str">
        <f>_xlfn.XLOOKUP(_xlfn.XLOOKUP(MID(タスク実績csv元!C9024,1,SEARCH(":",タスク実績csv元!C9024)-1),リスト!F:F,リスト!G:G)&amp;MID(タスク実績csv元!C9024,SEARCH(":",タスク実績csv元!C9024),999),タスクDB!K:K,タスクDB!A:A)</f>
        <v>{3bfae8e9-f157-4a93-8f07-ee8b8a40f008}</v>
      </c>
      <c r="B9024" s="11">
        <f>タスク実績csv元!A9024</f>
        <v>45728</v>
      </c>
      <c r="C9024" s="54">
        <f>タスク実績csv元!F9024</f>
        <v>0.9375</v>
      </c>
      <c r="D9024" s="54">
        <f>タスク実績csv元!E9024</f>
        <v>0.91666666666666663</v>
      </c>
      <c r="E9024" t="str">
        <f>タスク実績csv元!I9024&amp;""</f>
        <v/>
      </c>
      <c r="F9024" t="str">
        <f>タスク実績csv元!D9024</f>
        <v>品目データ投入</v>
      </c>
      <c r="G9024" t="str">
        <f t="shared" si="140"/>
        <v>INSERT INTO task_achivement(task_no,achive_date,end_time,start_time,task_detail,memo)VALUES('{3bfae8e9-f157-4a93-8f07-ee8b8a40f008}','2025/03/12','2025/03/12 22:30:00','2025/03/12 22:00:00','','品目データ投入');</v>
      </c>
    </row>
    <row r="9025" spans="1:7">
      <c r="A9025" s="48" t="str">
        <f>_xlfn.XLOOKUP(_xlfn.XLOOKUP(MID(タスク実績csv元!C9025,1,SEARCH(":",タスク実績csv元!C9025)-1),リスト!F:F,リスト!G:G)&amp;MID(タスク実績csv元!C9025,SEARCH(":",タスク実績csv元!C9025),999),タスクDB!K:K,タスクDB!A:A)</f>
        <v>{3bfae8e9-f157-4a93-8f07-ee8b8a40f008}</v>
      </c>
      <c r="B9025" s="11">
        <f>タスク実績csv元!A9025</f>
        <v>45729</v>
      </c>
      <c r="C9025" s="54">
        <f>タスク実績csv元!F9025</f>
        <v>0.4375</v>
      </c>
      <c r="D9025" s="54">
        <f>タスク実績csv元!E9025</f>
        <v>0.375</v>
      </c>
      <c r="E9025" t="str">
        <f>タスク実績csv元!I9025&amp;""</f>
        <v/>
      </c>
      <c r="F9025" t="str">
        <f>タスク実績csv元!D9025</f>
        <v>品目データ一覧作成</v>
      </c>
      <c r="G9025" t="str">
        <f t="shared" si="140"/>
        <v>INSERT INTO task_achivement(task_no,achive_date,end_time,start_time,task_detail,memo)VALUES('{3bfae8e9-f157-4a93-8f07-ee8b8a40f008}','2025/03/13','2025/03/13 10:30:00','2025/03/13 09:00:00','','品目データ一覧作成');</v>
      </c>
    </row>
    <row r="9026" spans="1:7">
      <c r="A9026" s="48" t="str">
        <f>_xlfn.XLOOKUP(_xlfn.XLOOKUP(MID(タスク実績csv元!C9026,1,SEARCH(":",タスク実績csv元!C9026)-1),リスト!F:F,リスト!G:G)&amp;MID(タスク実績csv元!C9026,SEARCH(":",タスク実績csv元!C9026),999),タスクDB!K:K,タスクDB!A:A)</f>
        <v>{3bfae8e9-f157-4a93-8f07-ee8b8a40f008}</v>
      </c>
      <c r="B9026" s="11">
        <f>タスク実績csv元!A9026</f>
        <v>45729</v>
      </c>
      <c r="C9026" s="54">
        <f>タスク実績csv元!F9026</f>
        <v>0.5</v>
      </c>
      <c r="D9026" s="54">
        <f>タスク実績csv元!E9026</f>
        <v>0.4375</v>
      </c>
      <c r="E9026" t="str">
        <f>タスク実績csv元!I9026&amp;""</f>
        <v/>
      </c>
      <c r="F9026" t="str">
        <f>タスク実績csv元!D9026</f>
        <v>全体移行手順最新化</v>
      </c>
      <c r="G9026" t="str">
        <f t="shared" si="140"/>
        <v>INSERT INTO task_achivement(task_no,achive_date,end_time,start_time,task_detail,memo)VALUES('{3bfae8e9-f157-4a93-8f07-ee8b8a40f008}','2025/03/13','2025/03/13 12:00:00','2025/03/13 10:30:00','','全体移行手順最新化');</v>
      </c>
    </row>
    <row r="9027" spans="1:7">
      <c r="A9027" s="48" t="str">
        <f>_xlfn.XLOOKUP(_xlfn.XLOOKUP(MID(タスク実績csv元!C9027,1,SEARCH(":",タスク実績csv元!C9027)-1),リスト!F:F,リスト!G:G)&amp;MID(タスク実績csv元!C9027,SEARCH(":",タスク実績csv元!C9027),999),タスクDB!K:K,タスクDB!A:A)</f>
        <v>{8bf29be6-00eb-4704-99d7-d935cf00aff3}</v>
      </c>
      <c r="B9027" s="11">
        <f>タスク実績csv元!A9027</f>
        <v>45729</v>
      </c>
      <c r="C9027" s="54">
        <f>タスク実績csv元!F9027</f>
        <v>0.5625</v>
      </c>
      <c r="D9027" s="54">
        <f>タスク実績csv元!E9027</f>
        <v>0.54166666666666663</v>
      </c>
      <c r="E9027" t="str">
        <f>タスク実績csv元!I9027&amp;""</f>
        <v/>
      </c>
      <c r="F9027" t="str">
        <f>タスク実績csv元!D9027</f>
        <v>本番移行準備</v>
      </c>
      <c r="G9027" t="str">
        <f t="shared" ref="G9027:G9090" si="141">IF(B9027=0,"","INSERT INTO task_achivement("&amp;$A$1&amp;","&amp;$B$1&amp;","&amp;$C$1&amp;","&amp;$D$1&amp;","&amp;$E$1&amp;","&amp;$F$1&amp;")VALUES('"&amp;A9027&amp;"',"&amp;IF(B9027="","null","'"&amp;TEXT(B9027,"yyyy/MM/dd")&amp;"'")&amp;","&amp;IF(C9027="","null","'"&amp;TEXT(B9027,"yyyy/MM/dd")&amp;" "&amp;TEXT(C9027,"HH:mm:ss")&amp;"'")&amp;","&amp;IF(D9027="","null","'"&amp;TEXT(B9027,"yyyy/MM/dd")&amp;" "&amp;TEXT(D9027,"HH:mm:ss")&amp;"'")&amp;",'"&amp;E9027&amp;"','"&amp;F9027&amp;"');")</f>
        <v>INSERT INTO task_achivement(task_no,achive_date,end_time,start_time,task_detail,memo)VALUES('{8bf29be6-00eb-4704-99d7-d935cf00aff3}','2025/03/13','2025/03/13 13:30:00','2025/03/13 13:00:00','','本番移行準備');</v>
      </c>
    </row>
    <row r="9028" spans="1:7">
      <c r="A9028" s="48" t="str">
        <f>_xlfn.XLOOKUP(_xlfn.XLOOKUP(MID(タスク実績csv元!C9028,1,SEARCH(":",タスク実績csv元!C9028)-1),リスト!F:F,リスト!G:G)&amp;MID(タスク実績csv元!C9028,SEARCH(":",タスク実績csv元!C9028),999),タスクDB!K:K,タスクDB!A:A)</f>
        <v>{3bfae8e9-f157-4a93-8f07-ee8b8a40f008}</v>
      </c>
      <c r="B9028" s="11">
        <f>タスク実績csv元!A9028</f>
        <v>45729</v>
      </c>
      <c r="C9028" s="54">
        <f>タスク実績csv元!F9028</f>
        <v>0.59375</v>
      </c>
      <c r="D9028" s="54">
        <f>タスク実績csv元!E9028</f>
        <v>0.5625</v>
      </c>
      <c r="E9028" t="str">
        <f>タスク実績csv元!I9028&amp;""</f>
        <v/>
      </c>
      <c r="F9028" t="str">
        <f>タスク実績csv元!D9028</f>
        <v>スケジュール最新化</v>
      </c>
      <c r="G9028" t="str">
        <f t="shared" si="141"/>
        <v>INSERT INTO task_achivement(task_no,achive_date,end_time,start_time,task_detail,memo)VALUES('{3bfae8e9-f157-4a93-8f07-ee8b8a40f008}','2025/03/13','2025/03/13 14:15:00','2025/03/13 13:30:00','','スケジュール最新化');</v>
      </c>
    </row>
    <row r="9029" spans="1:7">
      <c r="A9029" s="48" t="str">
        <f>_xlfn.XLOOKUP(_xlfn.XLOOKUP(MID(タスク実績csv元!C9029,1,SEARCH(":",タスク実績csv元!C9029)-1),リスト!F:F,リスト!G:G)&amp;MID(タスク実績csv元!C9029,SEARCH(":",タスク実績csv元!C9029),999),タスクDB!K:K,タスクDB!A:A)</f>
        <v>{eccefbf1-a852-44a0-af6a-c2c31b42f737}</v>
      </c>
      <c r="B9029" s="11">
        <f>タスク実績csv元!A9029</f>
        <v>45729</v>
      </c>
      <c r="C9029" s="54">
        <f>タスク実績csv元!F9029</f>
        <v>0.61458333333333337</v>
      </c>
      <c r="D9029" s="54">
        <f>タスク実績csv元!E9029</f>
        <v>0.59375</v>
      </c>
      <c r="E9029" t="str">
        <f>タスク実績csv元!I9029&amp;""</f>
        <v/>
      </c>
      <c r="F9029" t="str">
        <f>タスク実績csv元!D9029</f>
        <v>データ移行準備(福井)</v>
      </c>
      <c r="G9029" t="str">
        <f t="shared" si="141"/>
        <v>INSERT INTO task_achivement(task_no,achive_date,end_time,start_time,task_detail,memo)VALUES('{eccefbf1-a852-44a0-af6a-c2c31b42f737}','2025/03/13','2025/03/13 14:45:00','2025/03/13 14:15:00','','データ移行準備(福井)');</v>
      </c>
    </row>
    <row r="9030" spans="1:7">
      <c r="A9030" s="48" t="str">
        <f>_xlfn.XLOOKUP(_xlfn.XLOOKUP(MID(タスク実績csv元!C9030,1,SEARCH(":",タスク実績csv元!C9030)-1),リスト!F:F,リスト!G:G)&amp;MID(タスク実績csv元!C9030,SEARCH(":",タスク実績csv元!C9030),999),タスクDB!K:K,タスクDB!A:A)</f>
        <v>{3bfae8e9-f157-4a93-8f07-ee8b8a40f008}</v>
      </c>
      <c r="B9030" s="11">
        <f>タスク実績csv元!A9030</f>
        <v>45729</v>
      </c>
      <c r="C9030" s="54">
        <f>タスク実績csv元!F9030</f>
        <v>0.625</v>
      </c>
      <c r="D9030" s="54">
        <f>タスク実績csv元!E9030</f>
        <v>0.61458333333333337</v>
      </c>
      <c r="E9030" t="str">
        <f>タスク実績csv元!I9030&amp;""</f>
        <v/>
      </c>
      <c r="F9030" t="str">
        <f>タスク実績csv元!D9030</f>
        <v>得意先のデータ準備について</v>
      </c>
      <c r="G9030" t="str">
        <f t="shared" si="141"/>
        <v>INSERT INTO task_achivement(task_no,achive_date,end_time,start_time,task_detail,memo)VALUES('{3bfae8e9-f157-4a93-8f07-ee8b8a40f008}','2025/03/13','2025/03/13 15:00:00','2025/03/13 14:45:00','','得意先のデータ準備について');</v>
      </c>
    </row>
    <row r="9031" spans="1:7">
      <c r="A9031" s="48" t="str">
        <f>_xlfn.XLOOKUP(_xlfn.XLOOKUP(MID(タスク実績csv元!C9031,1,SEARCH(":",タスク実績csv元!C9031)-1),リスト!F:F,リスト!G:G)&amp;MID(タスク実績csv元!C9031,SEARCH(":",タスク実績csv元!C9031),999),タスクDB!K:K,タスクDB!A:A)</f>
        <v>{8bf29be6-00eb-4704-99d7-d935cf00aff3}</v>
      </c>
      <c r="B9031" s="11">
        <f>タスク実績csv元!A9031</f>
        <v>45729</v>
      </c>
      <c r="C9031" s="54">
        <f>タスク実績csv元!F9031</f>
        <v>0.66666666666666663</v>
      </c>
      <c r="D9031" s="54">
        <f>タスク実績csv元!E9031</f>
        <v>0.625</v>
      </c>
      <c r="E9031" t="str">
        <f>タスク実績csv元!I9031&amp;""</f>
        <v/>
      </c>
      <c r="F9031" t="str">
        <f>タスク実績csv元!D9031</f>
        <v>OTC定例</v>
      </c>
      <c r="G9031" t="str">
        <f t="shared" si="141"/>
        <v>INSERT INTO task_achivement(task_no,achive_date,end_time,start_time,task_detail,memo)VALUES('{8bf29be6-00eb-4704-99d7-d935cf00aff3}','2025/03/13','2025/03/13 16:00:00','2025/03/13 15:00:00','','OTC定例');</v>
      </c>
    </row>
    <row r="9032" spans="1:7">
      <c r="A9032" s="48" t="str">
        <f>_xlfn.XLOOKUP(_xlfn.XLOOKUP(MID(タスク実績csv元!C9032,1,SEARCH(":",タスク実績csv元!C9032)-1),リスト!F:F,リスト!G:G)&amp;MID(タスク実績csv元!C9032,SEARCH(":",タスク実績csv元!C9032),999),タスクDB!K:K,タスクDB!A:A)</f>
        <v>{78279889-3b63-4eb3-941f-1aba0877d298}</v>
      </c>
      <c r="B9032" s="11">
        <f>タスク実績csv元!A9032</f>
        <v>45729</v>
      </c>
      <c r="C9032" s="54">
        <f>タスク実績csv元!F9032</f>
        <v>0.69791666666666663</v>
      </c>
      <c r="D9032" s="54">
        <f>タスク実績csv元!E9032</f>
        <v>0.66666666666666663</v>
      </c>
      <c r="E9032" t="str">
        <f>タスク実績csv元!I9032&amp;""</f>
        <v/>
      </c>
      <c r="F9032" t="str">
        <f>タスク実績csv元!D9032</f>
        <v>SIT実施準備</v>
      </c>
      <c r="G9032" t="str">
        <f t="shared" si="141"/>
        <v>INSERT INTO task_achivement(task_no,achive_date,end_time,start_time,task_detail,memo)VALUES('{78279889-3b63-4eb3-941f-1aba0877d298}','2025/03/13','2025/03/13 16:45:00','2025/03/13 16:00:00','','SIT実施準備');</v>
      </c>
    </row>
    <row r="9033" spans="1:7">
      <c r="A9033" s="48" t="str">
        <f>_xlfn.XLOOKUP(_xlfn.XLOOKUP(MID(タスク実績csv元!C9033,1,SEARCH(":",タスク実績csv元!C9033)-1),リスト!F:F,リスト!G:G)&amp;MID(タスク実績csv元!C9033,SEARCH(":",タスク実績csv元!C9033),999),タスクDB!K:K,タスクDB!A:A)</f>
        <v>{78279889-3b63-4eb3-941f-1aba0877d298}</v>
      </c>
      <c r="B9033" s="11">
        <f>タスク実績csv元!A9033</f>
        <v>45729</v>
      </c>
      <c r="C9033" s="54">
        <f>タスク実績csv元!F9033</f>
        <v>0.78125</v>
      </c>
      <c r="D9033" s="54">
        <f>タスク実績csv元!E9033</f>
        <v>0.75</v>
      </c>
      <c r="E9033" t="str">
        <f>タスク実績csv元!I9033&amp;""</f>
        <v/>
      </c>
      <c r="F9033" t="str">
        <f>タスク実績csv元!D9033</f>
        <v>SIT実施</v>
      </c>
      <c r="G9033" t="str">
        <f t="shared" si="141"/>
        <v>INSERT INTO task_achivement(task_no,achive_date,end_time,start_time,task_detail,memo)VALUES('{78279889-3b63-4eb3-941f-1aba0877d298}','2025/03/13','2025/03/13 18:45:00','2025/03/13 18:00:00','','SIT実施');</v>
      </c>
    </row>
    <row r="9034" spans="1:7">
      <c r="A9034" s="48" t="str">
        <f>_xlfn.XLOOKUP(_xlfn.XLOOKUP(MID(タスク実績csv元!C9034,1,SEARCH(":",タスク実績csv元!C9034)-1),リスト!F:F,リスト!G:G)&amp;MID(タスク実績csv元!C9034,SEARCH(":",タスク実績csv元!C9034),999),タスクDB!K:K,タスクDB!A:A)</f>
        <v>{d0d80a67-6f4b-4c2c-8010-bd45acbcca47}</v>
      </c>
      <c r="B9034" s="11">
        <f>タスク実績csv元!A9034</f>
        <v>45729</v>
      </c>
      <c r="C9034" s="54">
        <f>タスク実績csv元!F9034</f>
        <v>0.85416666666666663</v>
      </c>
      <c r="D9034" s="54">
        <f>タスク実績csv元!E9034</f>
        <v>0.84375</v>
      </c>
      <c r="E9034" t="str">
        <f>タスク実績csv元!I9034&amp;""</f>
        <v/>
      </c>
      <c r="F9034" t="str">
        <f>タスク実績csv元!D9034</f>
        <v>旧販売店名対応</v>
      </c>
      <c r="G9034" t="str">
        <f t="shared" si="141"/>
        <v>INSERT INTO task_achivement(task_no,achive_date,end_time,start_time,task_detail,memo)VALUES('{d0d80a67-6f4b-4c2c-8010-bd45acbcca47}','2025/03/13','2025/03/13 20:30:00','2025/03/13 20:15:00','','旧販売店名対応');</v>
      </c>
    </row>
    <row r="9035" spans="1:7">
      <c r="A9035" s="48" t="str">
        <f>_xlfn.XLOOKUP(_xlfn.XLOOKUP(MID(タスク実績csv元!C9035,1,SEARCH(":",タスク実績csv元!C9035)-1),リスト!F:F,リスト!G:G)&amp;MID(タスク実績csv元!C9035,SEARCH(":",タスク実績csv元!C9035),999),タスクDB!K:K,タスクDB!A:A)</f>
        <v>{3bfae8e9-f157-4a93-8f07-ee8b8a40f008}</v>
      </c>
      <c r="B9035" s="11">
        <f>タスク実績csv元!A9035</f>
        <v>45729</v>
      </c>
      <c r="C9035" s="54">
        <f>タスク実績csv元!F9035</f>
        <v>1</v>
      </c>
      <c r="D9035" s="54">
        <f>タスク実績csv元!E9035</f>
        <v>0.91666666666666663</v>
      </c>
      <c r="E9035" t="str">
        <f>タスク実績csv元!I9035&amp;""</f>
        <v/>
      </c>
      <c r="F9035" t="str">
        <f>タスク実績csv元!D9035</f>
        <v>今西さん資料への反映</v>
      </c>
      <c r="G9035" t="str">
        <f t="shared" si="141"/>
        <v>INSERT INTO task_achivement(task_no,achive_date,end_time,start_time,task_detail,memo)VALUES('{3bfae8e9-f157-4a93-8f07-ee8b8a40f008}','2025/03/13','2025/03/13 00:00:00','2025/03/13 22:00:00','','今西さん資料への反映');</v>
      </c>
    </row>
    <row r="9036" spans="1:7">
      <c r="A9036" s="48" t="str">
        <f>_xlfn.XLOOKUP(_xlfn.XLOOKUP(MID(タスク実績csv元!C9036,1,SEARCH(":",タスク実績csv元!C9036)-1),リスト!F:F,リスト!G:G)&amp;MID(タスク実績csv元!C9036,SEARCH(":",タスク実績csv元!C9036),999),タスクDB!K:K,タスクDB!A:A)</f>
        <v>{3bfae8e9-f157-4a93-8f07-ee8b8a40f008}</v>
      </c>
      <c r="B9036" s="11">
        <f>タスク実績csv元!A9036</f>
        <v>45730</v>
      </c>
      <c r="C9036" s="54">
        <f>タスク実績csv元!F9036</f>
        <v>2.0833333333333332E-2</v>
      </c>
      <c r="D9036" s="54">
        <f>タスク実績csv元!E9036</f>
        <v>0</v>
      </c>
      <c r="E9036" t="str">
        <f>タスク実績csv元!I9036&amp;""</f>
        <v/>
      </c>
      <c r="F9036" t="str">
        <f>タスク実績csv元!D9036</f>
        <v>今西さん資料への反映</v>
      </c>
      <c r="G9036" t="str">
        <f t="shared" si="141"/>
        <v>INSERT INTO task_achivement(task_no,achive_date,end_time,start_time,task_detail,memo)VALUES('{3bfae8e9-f157-4a93-8f07-ee8b8a40f008}','2025/03/14','2025/03/14 00:30:00','2025/03/14 00:00:00','','今西さん資料への反映');</v>
      </c>
    </row>
    <row r="9037" spans="1:7">
      <c r="A9037" s="48" t="str">
        <f>_xlfn.XLOOKUP(_xlfn.XLOOKUP(MID(タスク実績csv元!C9037,1,SEARCH(":",タスク実績csv元!C9037)-1),リスト!F:F,リスト!G:G)&amp;MID(タスク実績csv元!C9037,SEARCH(":",タスク実績csv元!C9037),999),タスクDB!K:K,タスクDB!A:A)</f>
        <v>{3bfae8e9-f157-4a93-8f07-ee8b8a40f008}</v>
      </c>
      <c r="B9037" s="11">
        <f>タスク実績csv元!A9037</f>
        <v>45730</v>
      </c>
      <c r="C9037" s="54">
        <f>タスク実績csv元!F9037</f>
        <v>0.42708333333333331</v>
      </c>
      <c r="D9037" s="54">
        <f>タスク実績csv元!E9037</f>
        <v>0.39583333333333331</v>
      </c>
      <c r="E9037" t="str">
        <f>タスク実績csv元!I9037&amp;""</f>
        <v/>
      </c>
      <c r="F9037" t="str">
        <f>タスク実績csv元!D9037</f>
        <v>案件対応整理</v>
      </c>
      <c r="G9037" t="str">
        <f t="shared" si="141"/>
        <v>INSERT INTO task_achivement(task_no,achive_date,end_time,start_time,task_detail,memo)VALUES('{3bfae8e9-f157-4a93-8f07-ee8b8a40f008}','2025/03/14','2025/03/14 10:15:00','2025/03/14 09:30:00','','案件対応整理');</v>
      </c>
    </row>
    <row r="9038" spans="1:7">
      <c r="A9038" s="48" t="str">
        <f>_xlfn.XLOOKUP(_xlfn.XLOOKUP(MID(タスク実績csv元!C9038,1,SEARCH(":",タスク実績csv元!C9038)-1),リスト!F:F,リスト!G:G)&amp;MID(タスク実績csv元!C9038,SEARCH(":",タスク実績csv元!C9038),999),タスクDB!K:K,タスクDB!A:A)</f>
        <v>{eccefbf1-a852-44a0-af6a-c2c31b42f737}</v>
      </c>
      <c r="B9038" s="11">
        <f>タスク実績csv元!A9038</f>
        <v>45730</v>
      </c>
      <c r="C9038" s="54">
        <f>タスク実績csv元!F9038</f>
        <v>0.45833333333333331</v>
      </c>
      <c r="D9038" s="54">
        <f>タスク実績csv元!E9038</f>
        <v>0.42708333333333331</v>
      </c>
      <c r="E9038" t="str">
        <f>タスク実績csv元!I9038&amp;""</f>
        <v/>
      </c>
      <c r="F9038" t="str">
        <f>タスク実績csv元!D9038</f>
        <v>既存保守の年度改訂など(長江)</v>
      </c>
      <c r="G9038" t="str">
        <f t="shared" si="141"/>
        <v>INSERT INTO task_achivement(task_no,achive_date,end_time,start_time,task_detail,memo)VALUES('{eccefbf1-a852-44a0-af6a-c2c31b42f737}','2025/03/14','2025/03/14 11:00:00','2025/03/14 10:15:00','','既存保守の年度改訂など(長江)');</v>
      </c>
    </row>
    <row r="9039" spans="1:7">
      <c r="A9039" s="48" t="str">
        <f>_xlfn.XLOOKUP(_xlfn.XLOOKUP(MID(タスク実績csv元!C9039,1,SEARCH(":",タスク実績csv元!C9039)-1),リスト!F:F,リスト!G:G)&amp;MID(タスク実績csv元!C9039,SEARCH(":",タスク実績csv元!C9039),999),タスクDB!K:K,タスクDB!A:A)</f>
        <v>{8bf29be6-00eb-4704-99d7-d935cf00aff3}</v>
      </c>
      <c r="B9039" s="11">
        <f>タスク実績csv元!A9039</f>
        <v>45730</v>
      </c>
      <c r="C9039" s="54">
        <f>タスク実績csv元!F9039</f>
        <v>0.5</v>
      </c>
      <c r="D9039" s="54">
        <f>タスク実績csv元!E9039</f>
        <v>0.45833333333333331</v>
      </c>
      <c r="E9039" t="str">
        <f>タスク実績csv元!I9039&amp;""</f>
        <v/>
      </c>
      <c r="F9039" t="str">
        <f>タスク実績csv元!D9039</f>
        <v>週次報告</v>
      </c>
      <c r="G9039" t="str">
        <f t="shared" si="141"/>
        <v>INSERT INTO task_achivement(task_no,achive_date,end_time,start_time,task_detail,memo)VALUES('{8bf29be6-00eb-4704-99d7-d935cf00aff3}','2025/03/14','2025/03/14 12:00:00','2025/03/14 11:00:00','','週次報告');</v>
      </c>
    </row>
    <row r="9040" spans="1:7">
      <c r="A9040" s="48" t="str">
        <f>_xlfn.XLOOKUP(_xlfn.XLOOKUP(MID(タスク実績csv元!C9040,1,SEARCH(":",タスク実績csv元!C9040)-1),リスト!F:F,リスト!G:G)&amp;MID(タスク実績csv元!C9040,SEARCH(":",タスク実績csv元!C9040),999),タスクDB!K:K,タスクDB!A:A)</f>
        <v>{8bf29be6-00eb-4704-99d7-d935cf00aff3}</v>
      </c>
      <c r="B9040" s="11">
        <f>タスク実績csv元!A9040</f>
        <v>45730</v>
      </c>
      <c r="C9040" s="54">
        <f>タスク実績csv元!F9040</f>
        <v>0.60416666666666663</v>
      </c>
      <c r="D9040" s="54">
        <f>タスク実績csv元!E9040</f>
        <v>0.54166666666666663</v>
      </c>
      <c r="E9040" t="str">
        <f>タスク実績csv元!I9040&amp;""</f>
        <v/>
      </c>
      <c r="F9040" t="str">
        <f>タスク実績csv元!D9040</f>
        <v>課題セッション(セット品、案件)</v>
      </c>
      <c r="G9040" t="str">
        <f t="shared" si="141"/>
        <v>INSERT INTO task_achivement(task_no,achive_date,end_time,start_time,task_detail,memo)VALUES('{8bf29be6-00eb-4704-99d7-d935cf00aff3}','2025/03/14','2025/03/14 14:30:00','2025/03/14 13:00:00','','課題セッション(セット品、案件)');</v>
      </c>
    </row>
    <row r="9041" spans="1:7">
      <c r="A9041" s="48" t="str">
        <f>_xlfn.XLOOKUP(_xlfn.XLOOKUP(MID(タスク実績csv元!C9041,1,SEARCH(":",タスク実績csv元!C9041)-1),リスト!F:F,リスト!G:G)&amp;MID(タスク実績csv元!C9041,SEARCH(":",タスク実績csv元!C9041),999),タスクDB!K:K,タスクDB!A:A)</f>
        <v>{d0d80a67-6f4b-4c2c-8010-bd45acbcca47}</v>
      </c>
      <c r="B9041" s="11">
        <f>タスク実績csv元!A9041</f>
        <v>45730</v>
      </c>
      <c r="C9041" s="54">
        <f>タスク実績csv元!F9041</f>
        <v>0.625</v>
      </c>
      <c r="D9041" s="54">
        <f>タスク実績csv元!E9041</f>
        <v>0.60416666666666663</v>
      </c>
      <c r="E9041" t="str">
        <f>タスク実績csv元!I9041&amp;""</f>
        <v/>
      </c>
      <c r="F9041" t="str">
        <f>タスク実績csv元!D9041</f>
        <v>backlog整理</v>
      </c>
      <c r="G9041" t="str">
        <f t="shared" si="141"/>
        <v>INSERT INTO task_achivement(task_no,achive_date,end_time,start_time,task_detail,memo)VALUES('{d0d80a67-6f4b-4c2c-8010-bd45acbcca47}','2025/03/14','2025/03/14 15:00:00','2025/03/14 14:30:00','','backlog整理');</v>
      </c>
    </row>
    <row r="9042" spans="1:7">
      <c r="A9042" s="48" t="str">
        <f>_xlfn.XLOOKUP(_xlfn.XLOOKUP(MID(タスク実績csv元!C9042,1,SEARCH(":",タスク実績csv元!C9042)-1),リスト!F:F,リスト!G:G)&amp;MID(タスク実績csv元!C9042,SEARCH(":",タスク実績csv元!C9042),999),タスクDB!K:K,タスクDB!A:A)</f>
        <v>{8bf29be6-00eb-4704-99d7-d935cf00aff3}</v>
      </c>
      <c r="B9042" s="11">
        <f>タスク実績csv元!A9042</f>
        <v>45730</v>
      </c>
      <c r="C9042" s="54">
        <f>タスク実績csv元!F9042</f>
        <v>0.66666666666666663</v>
      </c>
      <c r="D9042" s="54">
        <f>タスク実績csv元!E9042</f>
        <v>0.625</v>
      </c>
      <c r="E9042" t="str">
        <f>タスク実績csv元!I9042&amp;""</f>
        <v/>
      </c>
      <c r="F9042" t="str">
        <f>タスク実績csv元!D9042</f>
        <v>サービス側本番移行準備</v>
      </c>
      <c r="G9042" t="str">
        <f t="shared" si="141"/>
        <v>INSERT INTO task_achivement(task_no,achive_date,end_time,start_time,task_detail,memo)VALUES('{8bf29be6-00eb-4704-99d7-d935cf00aff3}','2025/03/14','2025/03/14 16:00:00','2025/03/14 15:00:00','','サービス側本番移行準備');</v>
      </c>
    </row>
    <row r="9043" spans="1:7">
      <c r="A9043" s="48" t="str">
        <f>_xlfn.XLOOKUP(_xlfn.XLOOKUP(MID(タスク実績csv元!C9043,1,SEARCH(":",タスク実績csv元!C9043)-1),リスト!F:F,リスト!G:G)&amp;MID(タスク実績csv元!C9043,SEARCH(":",タスク実績csv元!C9043),999),タスクDB!K:K,タスクDB!A:A)</f>
        <v>{4c39d40d-b35f-4cfa-b549-6c5de24454e2}</v>
      </c>
      <c r="B9043" s="11">
        <f>タスク実績csv元!A9043</f>
        <v>45730</v>
      </c>
      <c r="C9043" s="54">
        <f>タスク実績csv元!F9043</f>
        <v>0.70833333333333337</v>
      </c>
      <c r="D9043" s="54">
        <f>タスク実績csv元!E9043</f>
        <v>0.66666666666666663</v>
      </c>
      <c r="E9043" t="str">
        <f>タスク実績csv元!I9043&amp;""</f>
        <v/>
      </c>
      <c r="F9043" t="str">
        <f>タスク実績csv元!D9043</f>
        <v>謙太の部屋</v>
      </c>
      <c r="G9043" t="str">
        <f t="shared" si="141"/>
        <v>INSERT INTO task_achivement(task_no,achive_date,end_time,start_time,task_detail,memo)VALUES('{4c39d40d-b35f-4cfa-b549-6c5de24454e2}','2025/03/14','2025/03/14 17:00:00','2025/03/14 16:00:00','','謙太の部屋');</v>
      </c>
    </row>
    <row r="9044" spans="1:7">
      <c r="A9044" s="48" t="str">
        <f>_xlfn.XLOOKUP(_xlfn.XLOOKUP(MID(タスク実績csv元!C9044,1,SEARCH(":",タスク実績csv元!C9044)-1),リスト!F:F,リスト!G:G)&amp;MID(タスク実績csv元!C9044,SEARCH(":",タスク実績csv元!C9044),999),タスクDB!K:K,タスクDB!A:A)</f>
        <v>{4c39d40d-b35f-4cfa-b549-6c5de24454e2}</v>
      </c>
      <c r="B9044" s="11">
        <f>タスク実績csv元!A9044</f>
        <v>45730</v>
      </c>
      <c r="C9044" s="54">
        <f>タスク実績csv元!F9044</f>
        <v>0.75</v>
      </c>
      <c r="D9044" s="54">
        <f>タスク実績csv元!E9044</f>
        <v>0.70833333333333337</v>
      </c>
      <c r="E9044" t="str">
        <f>タスク実績csv元!I9044&amp;""</f>
        <v/>
      </c>
      <c r="F9044" t="str">
        <f>タスク実績csv元!D9044</f>
        <v>全社Kickoff</v>
      </c>
      <c r="G9044" t="str">
        <f t="shared" si="141"/>
        <v>INSERT INTO task_achivement(task_no,achive_date,end_time,start_time,task_detail,memo)VALUES('{4c39d40d-b35f-4cfa-b549-6c5de24454e2}','2025/03/14','2025/03/14 18:00:00','2025/03/14 17:00:00','','全社Kickoff');</v>
      </c>
    </row>
    <row r="9045" spans="1:7">
      <c r="A9045" s="48" t="str">
        <f>_xlfn.XLOOKUP(_xlfn.XLOOKUP(MID(タスク実績csv元!C9045,1,SEARCH(":",タスク実績csv元!C9045)-1),リスト!F:F,リスト!G:G)&amp;MID(タスク実績csv元!C9045,SEARCH(":",タスク実績csv元!C9045),999),タスクDB!K:K,タスクDB!A:A)</f>
        <v>{d0d80a67-6f4b-4c2c-8010-bd45acbcca47}</v>
      </c>
      <c r="B9045" s="11">
        <f>タスク実績csv元!A9045</f>
        <v>45730</v>
      </c>
      <c r="C9045" s="54">
        <f>タスク実績csv元!F9045</f>
        <v>0.77083333333333337</v>
      </c>
      <c r="D9045" s="54">
        <f>タスク実績csv元!E9045</f>
        <v>0.75</v>
      </c>
      <c r="E9045" t="str">
        <f>タスク実績csv元!I9045&amp;""</f>
        <v/>
      </c>
      <c r="F9045" t="str">
        <f>タスク実績csv元!D9045</f>
        <v>backlog回答</v>
      </c>
      <c r="G9045" t="str">
        <f t="shared" si="141"/>
        <v>INSERT INTO task_achivement(task_no,achive_date,end_time,start_time,task_detail,memo)VALUES('{d0d80a67-6f4b-4c2c-8010-bd45acbcca47}','2025/03/14','2025/03/14 18:30:00','2025/03/14 18:00:00','','backlog回答');</v>
      </c>
    </row>
    <row r="9046" spans="1:7">
      <c r="A9046" s="48" t="str">
        <f>_xlfn.XLOOKUP(_xlfn.XLOOKUP(MID(タスク実績csv元!C9046,1,SEARCH(":",タスク実績csv元!C9046)-1),リスト!F:F,リスト!G:G)&amp;MID(タスク実績csv元!C9046,SEARCH(":",タスク実績csv元!C9046),999),タスクDB!K:K,タスクDB!A:A)</f>
        <v>{d0d80a67-6f4b-4c2c-8010-bd45acbcca47}</v>
      </c>
      <c r="B9046" s="11">
        <f>タスク実績csv元!A9046</f>
        <v>45730</v>
      </c>
      <c r="C9046" s="54">
        <f>タスク実績csv元!F9046</f>
        <v>0.83333333333333337</v>
      </c>
      <c r="D9046" s="54">
        <f>タスク実績csv元!E9046</f>
        <v>0.77083333333333337</v>
      </c>
      <c r="E9046" t="str">
        <f>タスク実績csv元!I9046&amp;""</f>
        <v/>
      </c>
      <c r="F9046" t="str">
        <f>タスク実績csv元!D9046</f>
        <v>レポート整理(課題解消)</v>
      </c>
      <c r="G9046" t="str">
        <f t="shared" si="141"/>
        <v>INSERT INTO task_achivement(task_no,achive_date,end_time,start_time,task_detail,memo)VALUES('{d0d80a67-6f4b-4c2c-8010-bd45acbcca47}','2025/03/14','2025/03/14 20:00:00','2025/03/14 18:30:00','','レポート整理(課題解消)');</v>
      </c>
    </row>
    <row r="9047" spans="1:7">
      <c r="A9047" s="48" t="str">
        <f>_xlfn.XLOOKUP(_xlfn.XLOOKUP(MID(タスク実績csv元!C9047,1,SEARCH(":",タスク実績csv元!C9047)-1),リスト!F:F,リスト!G:G)&amp;MID(タスク実績csv元!C9047,SEARCH(":",タスク実績csv元!C9047),999),タスクDB!K:K,タスクDB!A:A)</f>
        <v>{3bfae8e9-f157-4a93-8f07-ee8b8a40f008}</v>
      </c>
      <c r="B9047" s="11">
        <f>タスク実績csv元!A9047</f>
        <v>45731</v>
      </c>
      <c r="C9047" s="54">
        <f>タスク実績csv元!F9047</f>
        <v>0.97916666666666663</v>
      </c>
      <c r="D9047" s="54">
        <f>タスク実績csv元!E9047</f>
        <v>0.92708333333333337</v>
      </c>
      <c r="E9047" t="str">
        <f>タスク実績csv元!I9047&amp;""</f>
        <v/>
      </c>
      <c r="F9047" t="str">
        <f>タスク実績csv元!D9047</f>
        <v>セット品の年度改訂対応</v>
      </c>
      <c r="G9047" t="str">
        <f t="shared" si="141"/>
        <v>INSERT INTO task_achivement(task_no,achive_date,end_time,start_time,task_detail,memo)VALUES('{3bfae8e9-f157-4a93-8f07-ee8b8a40f008}','2025/03/15','2025/03/15 23:30:00','2025/03/15 22:15:00','','セット品の年度改訂対応');</v>
      </c>
    </row>
    <row r="9048" spans="1:7">
      <c r="A9048" s="48" t="str">
        <f>_xlfn.XLOOKUP(_xlfn.XLOOKUP(MID(タスク実績csv元!C9048,1,SEARCH(":",タスク実績csv元!C9048)-1),リスト!F:F,リスト!G:G)&amp;MID(タスク実績csv元!C9048,SEARCH(":",タスク実績csv元!C9048),999),タスクDB!K:K,タスクDB!A:A)</f>
        <v>{3bfae8e9-f157-4a93-8f07-ee8b8a40f008}</v>
      </c>
      <c r="B9048" s="11">
        <f>タスク実績csv元!A9048</f>
        <v>45731</v>
      </c>
      <c r="C9048" s="54">
        <f>タスク実績csv元!F9048</f>
        <v>1</v>
      </c>
      <c r="D9048" s="54">
        <f>タスク実績csv元!E9048</f>
        <v>0.97916666666666663</v>
      </c>
      <c r="E9048" t="str">
        <f>タスク実績csv元!I9048&amp;""</f>
        <v/>
      </c>
      <c r="F9048" t="str">
        <f>タスク実績csv元!D9048</f>
        <v>品目一覧作成</v>
      </c>
      <c r="G9048" t="str">
        <f t="shared" si="141"/>
        <v>INSERT INTO task_achivement(task_no,achive_date,end_time,start_time,task_detail,memo)VALUES('{3bfae8e9-f157-4a93-8f07-ee8b8a40f008}','2025/03/15','2025/03/15 00:00:00','2025/03/15 23:30:00','','品目一覧作成');</v>
      </c>
    </row>
    <row r="9049" spans="1:7">
      <c r="A9049" s="48" t="str">
        <f>_xlfn.XLOOKUP(_xlfn.XLOOKUP(MID(タスク実績csv元!C9049,1,SEARCH(":",タスク実績csv元!C9049)-1),リスト!F:F,リスト!G:G)&amp;MID(タスク実績csv元!C9049,SEARCH(":",タスク実績csv元!C9049),999),タスクDB!K:K,タスクDB!A:A)</f>
        <v>{3bfae8e9-f157-4a93-8f07-ee8b8a40f008}</v>
      </c>
      <c r="B9049" s="11">
        <f>タスク実績csv元!A9049</f>
        <v>45732</v>
      </c>
      <c r="C9049" s="54">
        <f>タスク実績csv元!F9049</f>
        <v>4.1666666666666664E-2</v>
      </c>
      <c r="D9049" s="54">
        <f>タスク実績csv元!E9049</f>
        <v>0</v>
      </c>
      <c r="E9049" t="str">
        <f>タスク実績csv元!I9049&amp;""</f>
        <v/>
      </c>
      <c r="F9049" t="str">
        <f>タスク実績csv元!D9049</f>
        <v>品目一覧作成</v>
      </c>
      <c r="G9049" t="str">
        <f t="shared" si="141"/>
        <v>INSERT INTO task_achivement(task_no,achive_date,end_time,start_time,task_detail,memo)VALUES('{3bfae8e9-f157-4a93-8f07-ee8b8a40f008}','2025/03/16','2025/03/16 01:00:00','2025/03/16 00:00:00','','品目一覧作成');</v>
      </c>
    </row>
    <row r="9050" spans="1:7">
      <c r="A9050" s="48" t="str">
        <f>_xlfn.XLOOKUP(_xlfn.XLOOKUP(MID(タスク実績csv元!C9050,1,SEARCH(":",タスク実績csv元!C9050)-1),リスト!F:F,リスト!G:G)&amp;MID(タスク実績csv元!C9050,SEARCH(":",タスク実績csv元!C9050),999),タスクDB!K:K,タスクDB!A:A)</f>
        <v>{3bfae8e9-f157-4a93-8f07-ee8b8a40f008}</v>
      </c>
      <c r="B9050" s="11">
        <f>タスク実績csv元!A9050</f>
        <v>45732</v>
      </c>
      <c r="C9050" s="54">
        <f>タスク実績csv元!F9050</f>
        <v>8.3333333333333329E-2</v>
      </c>
      <c r="D9050" s="54">
        <f>タスク実績csv元!E9050</f>
        <v>4.1666666666666664E-2</v>
      </c>
      <c r="E9050" t="str">
        <f>タスク実績csv元!I9050&amp;""</f>
        <v/>
      </c>
      <c r="F9050" t="str">
        <f>タスク実績csv元!D9050</f>
        <v>サービス利用の移行無し品目整理</v>
      </c>
      <c r="G9050" t="str">
        <f t="shared" si="141"/>
        <v>INSERT INTO task_achivement(task_no,achive_date,end_time,start_time,task_detail,memo)VALUES('{3bfae8e9-f157-4a93-8f07-ee8b8a40f008}','2025/03/16','2025/03/16 02:00:00','2025/03/16 01:00:00','','サービス利用の移行無し品目整理');</v>
      </c>
    </row>
    <row r="9051" spans="1:7">
      <c r="A9051" s="48" t="str">
        <f>_xlfn.XLOOKUP(_xlfn.XLOOKUP(MID(タスク実績csv元!C9051,1,SEARCH(":",タスク実績csv元!C9051)-1),リスト!F:F,リスト!G:G)&amp;MID(タスク実績csv元!C9051,SEARCH(":",タスク実績csv元!C9051),999),タスクDB!K:K,タスクDB!A:A)</f>
        <v>{78279889-3b63-4eb3-941f-1aba0877d298}</v>
      </c>
      <c r="B9051" s="11">
        <f>タスク実績csv元!A9051</f>
        <v>45732</v>
      </c>
      <c r="C9051" s="54">
        <f>タスク実績csv元!F9051</f>
        <v>0.44791666666666669</v>
      </c>
      <c r="D9051" s="54">
        <f>タスク実績csv元!E9051</f>
        <v>0.42708333333333331</v>
      </c>
      <c r="E9051" t="str">
        <f>タスク実績csv元!I9051&amp;""</f>
        <v/>
      </c>
      <c r="F9051" t="str">
        <f>タスク実績csv元!D9051</f>
        <v>SIT実施</v>
      </c>
      <c r="G9051" t="str">
        <f t="shared" si="141"/>
        <v>INSERT INTO task_achivement(task_no,achive_date,end_time,start_time,task_detail,memo)VALUES('{78279889-3b63-4eb3-941f-1aba0877d298}','2025/03/16','2025/03/16 10:45:00','2025/03/16 10:15:00','','SIT実施');</v>
      </c>
    </row>
    <row r="9052" spans="1:7">
      <c r="A9052" s="48" t="str">
        <f>_xlfn.XLOOKUP(_xlfn.XLOOKUP(MID(タスク実績csv元!C9052,1,SEARCH(":",タスク実績csv元!C9052)-1),リスト!F:F,リスト!G:G)&amp;MID(タスク実績csv元!C9052,SEARCH(":",タスク実績csv元!C9052),999),タスクDB!K:K,タスクDB!A:A)</f>
        <v>{3bfae8e9-f157-4a93-8f07-ee8b8a40f008}</v>
      </c>
      <c r="B9052" s="11">
        <f>タスク実績csv元!A9052</f>
        <v>45732</v>
      </c>
      <c r="C9052" s="54">
        <f>タスク実績csv元!F9052</f>
        <v>0.48958333333333331</v>
      </c>
      <c r="D9052" s="54">
        <f>タスク実績csv元!E9052</f>
        <v>0.44791666666666669</v>
      </c>
      <c r="E9052" t="str">
        <f>タスク実績csv元!I9052&amp;""</f>
        <v/>
      </c>
      <c r="F9052" t="str">
        <f>タスク実績csv元!D9052</f>
        <v>品目のS/4考慮対応依頼整理</v>
      </c>
      <c r="G9052" t="str">
        <f t="shared" si="141"/>
        <v>INSERT INTO task_achivement(task_no,achive_date,end_time,start_time,task_detail,memo)VALUES('{3bfae8e9-f157-4a93-8f07-ee8b8a40f008}','2025/03/16','2025/03/16 11:45:00','2025/03/16 10:45:00','','品目のS/4考慮対応依頼整理');</v>
      </c>
    </row>
    <row r="9053" spans="1:7">
      <c r="A9053" s="48" t="str">
        <f>_xlfn.XLOOKUP(_xlfn.XLOOKUP(MID(タスク実績csv元!C9053,1,SEARCH(":",タスク実績csv元!C9053)-1),リスト!F:F,リスト!G:G)&amp;MID(タスク実績csv元!C9053,SEARCH(":",タスク実績csv元!C9053),999),タスクDB!K:K,タスクDB!A:A)</f>
        <v>{3bfae8e9-f157-4a93-8f07-ee8b8a40f008}</v>
      </c>
      <c r="B9053" s="11">
        <f>タスク実績csv元!A9053</f>
        <v>45732</v>
      </c>
      <c r="C9053" s="54">
        <f>タスク実績csv元!F9053</f>
        <v>0.97916666666666663</v>
      </c>
      <c r="D9053" s="54">
        <f>タスク実績csv元!E9053</f>
        <v>0.91666666666666663</v>
      </c>
      <c r="E9053" t="str">
        <f>タスク実績csv元!I9053&amp;""</f>
        <v/>
      </c>
      <c r="F9053" t="str">
        <f>タスク実績csv元!D9053</f>
        <v>今西さん資料への反映</v>
      </c>
      <c r="G9053" t="str">
        <f t="shared" si="141"/>
        <v>INSERT INTO task_achivement(task_no,achive_date,end_time,start_time,task_detail,memo)VALUES('{3bfae8e9-f157-4a93-8f07-ee8b8a40f008}','2025/03/16','2025/03/16 23:30:00','2025/03/16 22:00:00','','今西さん資料への反映');</v>
      </c>
    </row>
    <row r="9054" spans="1:7">
      <c r="A9054" s="48" t="str">
        <f>_xlfn.XLOOKUP(_xlfn.XLOOKUP(MID(タスク実績csv元!C9054,1,SEARCH(":",タスク実績csv元!C9054)-1),リスト!F:F,リスト!G:G)&amp;MID(タスク実績csv元!C9054,SEARCH(":",タスク実績csv元!C9054),999),タスクDB!K:K,タスクDB!A:A)</f>
        <v>{d0d80a67-6f4b-4c2c-8010-bd45acbcca47}</v>
      </c>
      <c r="B9054" s="11">
        <f>タスク実績csv元!A9054</f>
        <v>45733</v>
      </c>
      <c r="C9054" s="54">
        <f>タスク実績csv元!F9054</f>
        <v>0.41666666666666669</v>
      </c>
      <c r="D9054" s="54">
        <f>タスク実績csv元!E9054</f>
        <v>0.39583333333333331</v>
      </c>
      <c r="E9054" t="str">
        <f>タスク実績csv元!I9054&amp;""</f>
        <v/>
      </c>
      <c r="F9054" t="str">
        <f>タスク実績csv元!D9054</f>
        <v>backlog返答</v>
      </c>
      <c r="G9054" t="str">
        <f t="shared" si="141"/>
        <v>INSERT INTO task_achivement(task_no,achive_date,end_time,start_time,task_detail,memo)VALUES('{d0d80a67-6f4b-4c2c-8010-bd45acbcca47}','2025/03/17','2025/03/17 10:00:00','2025/03/17 09:30:00','','backlog返答');</v>
      </c>
    </row>
    <row r="9055" spans="1:7">
      <c r="A9055" s="48" t="str">
        <f>_xlfn.XLOOKUP(_xlfn.XLOOKUP(MID(タスク実績csv元!C9055,1,SEARCH(":",タスク実績csv元!C9055)-1),リスト!F:F,リスト!G:G)&amp;MID(タスク実績csv元!C9055,SEARCH(":",タスク実績csv元!C9055),999),タスクDB!K:K,タスクDB!A:A)</f>
        <v>{8bf29be6-00eb-4704-99d7-d935cf00aff3}</v>
      </c>
      <c r="B9055" s="11">
        <f>タスク実績csv元!A9055</f>
        <v>45733</v>
      </c>
      <c r="C9055" s="54">
        <f>タスク実績csv元!F9055</f>
        <v>0.44791666666666669</v>
      </c>
      <c r="D9055" s="54">
        <f>タスク実績csv元!E9055</f>
        <v>0.41666666666666669</v>
      </c>
      <c r="E9055" t="str">
        <f>タスク実績csv元!I9055&amp;""</f>
        <v/>
      </c>
      <c r="F9055" t="str">
        <f>タスク実績csv元!D9055</f>
        <v>年度改訂について</v>
      </c>
      <c r="G9055" t="str">
        <f t="shared" si="141"/>
        <v>INSERT INTO task_achivement(task_no,achive_date,end_time,start_time,task_detail,memo)VALUES('{8bf29be6-00eb-4704-99d7-d935cf00aff3}','2025/03/17','2025/03/17 10:45:00','2025/03/17 10:00:00','','年度改訂について');</v>
      </c>
    </row>
    <row r="9056" spans="1:7">
      <c r="A9056" s="48" t="str">
        <f>_xlfn.XLOOKUP(_xlfn.XLOOKUP(MID(タスク実績csv元!C9056,1,SEARCH(":",タスク実績csv元!C9056)-1),リスト!F:F,リスト!G:G)&amp;MID(タスク実績csv元!C9056,SEARCH(":",タスク実績csv元!C9056),999),タスクDB!K:K,タスクDB!A:A)</f>
        <v>{3c725e9b-a684-46d8-88fb-086261f2dbe6}</v>
      </c>
      <c r="B9056" s="11">
        <f>タスク実績csv元!A9056</f>
        <v>45733</v>
      </c>
      <c r="C9056" s="54">
        <f>タスク実績csv元!F9056</f>
        <v>0.45833333333333331</v>
      </c>
      <c r="D9056" s="54">
        <f>タスク実績csv元!E9056</f>
        <v>0.44791666666666669</v>
      </c>
      <c r="E9056" t="str">
        <f>タスク実績csv元!I9056&amp;""</f>
        <v/>
      </c>
      <c r="F9056" t="str">
        <f>タスク実績csv元!D9056</f>
        <v>週次整理</v>
      </c>
      <c r="G9056" t="str">
        <f t="shared" si="141"/>
        <v>INSERT INTO task_achivement(task_no,achive_date,end_time,start_time,task_detail,memo)VALUES('{3c725e9b-a684-46d8-88fb-086261f2dbe6}','2025/03/17','2025/03/17 11:00:00','2025/03/17 10:45:00','','週次整理');</v>
      </c>
    </row>
    <row r="9057" spans="1:7">
      <c r="A9057" s="48" t="str">
        <f>_xlfn.XLOOKUP(_xlfn.XLOOKUP(MID(タスク実績csv元!C9057,1,SEARCH(":",タスク実績csv元!C9057)-1),リスト!F:F,リスト!G:G)&amp;MID(タスク実績csv元!C9057,SEARCH(":",タスク実績csv元!C9057),999),タスクDB!K:K,タスクDB!A:A)</f>
        <v>{4c39d40d-b35f-4cfa-b549-6c5de24454e2}</v>
      </c>
      <c r="B9057" s="11">
        <f>タスク実績csv元!A9057</f>
        <v>45733</v>
      </c>
      <c r="C9057" s="54">
        <f>タスク実績csv元!F9057</f>
        <v>0.5</v>
      </c>
      <c r="D9057" s="54">
        <f>タスク実績csv元!E9057</f>
        <v>0.45833333333333331</v>
      </c>
      <c r="E9057" t="str">
        <f>タスク実績csv元!I9057&amp;""</f>
        <v/>
      </c>
      <c r="F9057" t="str">
        <f>タスク実績csv元!D9057</f>
        <v>チームMTG</v>
      </c>
      <c r="G9057" t="str">
        <f t="shared" si="141"/>
        <v>INSERT INTO task_achivement(task_no,achive_date,end_time,start_time,task_detail,memo)VALUES('{4c39d40d-b35f-4cfa-b549-6c5de24454e2}','2025/03/17','2025/03/17 12:00:00','2025/03/17 11:00:00','','チームMTG');</v>
      </c>
    </row>
    <row r="9058" spans="1:7">
      <c r="A9058" s="48" t="str">
        <f>_xlfn.XLOOKUP(_xlfn.XLOOKUP(MID(タスク実績csv元!C9058,1,SEARCH(":",タスク実績csv元!C9058)-1),リスト!F:F,リスト!G:G)&amp;MID(タスク実績csv元!C9058,SEARCH(":",タスク実績csv元!C9058),999),タスクDB!K:K,タスクDB!A:A)</f>
        <v>{eccefbf1-a852-44a0-af6a-c2c31b42f737}</v>
      </c>
      <c r="B9058" s="11">
        <f>タスク実績csv元!A9058</f>
        <v>45733</v>
      </c>
      <c r="C9058" s="54">
        <f>タスク実績csv元!F9058</f>
        <v>0.60416666666666663</v>
      </c>
      <c r="D9058" s="54">
        <f>タスク実績csv元!E9058</f>
        <v>0.54166666666666663</v>
      </c>
      <c r="E9058" t="str">
        <f>タスク実績csv元!I9058&amp;""</f>
        <v/>
      </c>
      <c r="F9058" t="str">
        <f>タスク実績csv元!D9058</f>
        <v>移行関連依頼(小椋)</v>
      </c>
      <c r="G9058" t="str">
        <f t="shared" si="141"/>
        <v>INSERT INTO task_achivement(task_no,achive_date,end_time,start_time,task_detail,memo)VALUES('{eccefbf1-a852-44a0-af6a-c2c31b42f737}','2025/03/17','2025/03/17 14:30:00','2025/03/17 13:00:00','','移行関連依頼(小椋)');</v>
      </c>
    </row>
    <row r="9059" spans="1:7">
      <c r="A9059" s="48" t="str">
        <f>_xlfn.XLOOKUP(_xlfn.XLOOKUP(MID(タスク実績csv元!C9059,1,SEARCH(":",タスク実績csv元!C9059)-1),リスト!F:F,リスト!G:G)&amp;MID(タスク実績csv元!C9059,SEARCH(":",タスク実績csv元!C9059),999),タスクDB!K:K,タスクDB!A:A)</f>
        <v>{3bfae8e9-f157-4a93-8f07-ee8b8a40f008}</v>
      </c>
      <c r="B9059" s="11">
        <f>タスク実績csv元!A9059</f>
        <v>45733</v>
      </c>
      <c r="C9059" s="54">
        <f>タスク実績csv元!F9059</f>
        <v>0.625</v>
      </c>
      <c r="D9059" s="54">
        <f>タスク実績csv元!E9059</f>
        <v>0.60416666666666663</v>
      </c>
      <c r="E9059" t="str">
        <f>タスク実績csv元!I9059&amp;""</f>
        <v/>
      </c>
      <c r="F9059" t="str">
        <f>タスク実績csv元!D9059</f>
        <v>品目のデータ確認依頼</v>
      </c>
      <c r="G9059" t="str">
        <f t="shared" si="141"/>
        <v>INSERT INTO task_achivement(task_no,achive_date,end_time,start_time,task_detail,memo)VALUES('{3bfae8e9-f157-4a93-8f07-ee8b8a40f008}','2025/03/17','2025/03/17 15:00:00','2025/03/17 14:30:00','','品目のデータ確認依頼');</v>
      </c>
    </row>
    <row r="9060" spans="1:7">
      <c r="A9060" s="48" t="str">
        <f>_xlfn.XLOOKUP(_xlfn.XLOOKUP(MID(タスク実績csv元!C9060,1,SEARCH(":",タスク実績csv元!C9060)-1),リスト!F:F,リスト!G:G)&amp;MID(タスク実績csv元!C9060,SEARCH(":",タスク実績csv元!C9060),999),タスクDB!K:K,タスクDB!A:A)</f>
        <v>{8bf29be6-00eb-4704-99d7-d935cf00aff3}</v>
      </c>
      <c r="B9060" s="11">
        <f>タスク実績csv元!A9060</f>
        <v>45733</v>
      </c>
      <c r="C9060" s="54">
        <f>タスク実績csv元!F9060</f>
        <v>0.66666666666666663</v>
      </c>
      <c r="D9060" s="54">
        <f>タスク実績csv元!E9060</f>
        <v>0.625</v>
      </c>
      <c r="E9060" t="str">
        <f>タスク実績csv元!I9060&amp;""</f>
        <v/>
      </c>
      <c r="F9060" t="str">
        <f>タスク実績csv元!D9060</f>
        <v>SVMX定例</v>
      </c>
      <c r="G9060" t="str">
        <f t="shared" si="141"/>
        <v>INSERT INTO task_achivement(task_no,achive_date,end_time,start_time,task_detail,memo)VALUES('{8bf29be6-00eb-4704-99d7-d935cf00aff3}','2025/03/17','2025/03/17 16:00:00','2025/03/17 15:00:00','','SVMX定例');</v>
      </c>
    </row>
    <row r="9061" spans="1:7">
      <c r="A9061" s="48" t="str">
        <f>_xlfn.XLOOKUP(_xlfn.XLOOKUP(MID(タスク実績csv元!C9061,1,SEARCH(":",タスク実績csv元!C9061)-1),リスト!F:F,リスト!G:G)&amp;MID(タスク実績csv元!C9061,SEARCH(":",タスク実績csv元!C9061),999),タスクDB!K:K,タスクDB!A:A)</f>
        <v>{78279889-3b63-4eb3-941f-1aba0877d298}</v>
      </c>
      <c r="B9061" s="11">
        <f>タスク実績csv元!A9061</f>
        <v>45733</v>
      </c>
      <c r="C9061" s="54">
        <f>タスク実績csv元!F9061</f>
        <v>0.6875</v>
      </c>
      <c r="D9061" s="54">
        <f>タスク実績csv元!E9061</f>
        <v>0.66666666666666663</v>
      </c>
      <c r="E9061" t="str">
        <f>タスク実績csv元!I9061&amp;""</f>
        <v/>
      </c>
      <c r="F9061" t="str">
        <f>タスク実績csv元!D9061</f>
        <v>SIT実施</v>
      </c>
      <c r="G9061" t="str">
        <f t="shared" si="141"/>
        <v>INSERT INTO task_achivement(task_no,achive_date,end_time,start_time,task_detail,memo)VALUES('{78279889-3b63-4eb3-941f-1aba0877d298}','2025/03/17','2025/03/17 16:30:00','2025/03/17 16:00:00','','SIT実施');</v>
      </c>
    </row>
    <row r="9062" spans="1:7">
      <c r="A9062" s="48" t="str">
        <f>_xlfn.XLOOKUP(_xlfn.XLOOKUP(MID(タスク実績csv元!C9062,1,SEARCH(":",タスク実績csv元!C9062)-1),リスト!F:F,リスト!G:G)&amp;MID(タスク実績csv元!C9062,SEARCH(":",タスク実績csv元!C9062),999),タスクDB!K:K,タスクDB!A:A)</f>
        <v>{d0d80a67-6f4b-4c2c-8010-bd45acbcca47}</v>
      </c>
      <c r="B9062" s="11">
        <f>タスク実績csv元!A9062</f>
        <v>45733</v>
      </c>
      <c r="C9062" s="54">
        <f>タスク実績csv元!F9062</f>
        <v>0.75</v>
      </c>
      <c r="D9062" s="54">
        <f>タスク実績csv元!E9062</f>
        <v>0.70833333333333337</v>
      </c>
      <c r="E9062" t="str">
        <f>タスク実績csv元!I9062&amp;""</f>
        <v/>
      </c>
      <c r="F9062" t="str">
        <f>タスク実績csv元!D9062</f>
        <v>移行状況整理</v>
      </c>
      <c r="G9062" t="str">
        <f t="shared" si="141"/>
        <v>INSERT INTO task_achivement(task_no,achive_date,end_time,start_time,task_detail,memo)VALUES('{d0d80a67-6f4b-4c2c-8010-bd45acbcca47}','2025/03/17','2025/03/17 18:00:00','2025/03/17 17:00:00','','移行状況整理');</v>
      </c>
    </row>
    <row r="9063" spans="1:7">
      <c r="A9063" s="48" t="str">
        <f>_xlfn.XLOOKUP(_xlfn.XLOOKUP(MID(タスク実績csv元!C9063,1,SEARCH(":",タスク実績csv元!C9063)-1),リスト!F:F,リスト!G:G)&amp;MID(タスク実績csv元!C9063,SEARCH(":",タスク実績csv元!C9063),999),タスクDB!K:K,タスクDB!A:A)</f>
        <v>{78279889-3b63-4eb3-941f-1aba0877d298}</v>
      </c>
      <c r="B9063" s="11">
        <f>タスク実績csv元!A9063</f>
        <v>45733</v>
      </c>
      <c r="C9063" s="54">
        <f>タスク実績csv元!F9063</f>
        <v>0.77083333333333337</v>
      </c>
      <c r="D9063" s="54">
        <f>タスク実績csv元!E9063</f>
        <v>0.75</v>
      </c>
      <c r="E9063" t="str">
        <f>タスク実績csv元!I9063&amp;""</f>
        <v/>
      </c>
      <c r="F9063" t="str">
        <f>タスク実績csv元!D9063</f>
        <v>リリース後確認</v>
      </c>
      <c r="G9063" t="str">
        <f t="shared" si="141"/>
        <v>INSERT INTO task_achivement(task_no,achive_date,end_time,start_time,task_detail,memo)VALUES('{78279889-3b63-4eb3-941f-1aba0877d298}','2025/03/17','2025/03/17 18:30:00','2025/03/17 18:00:00','','リリース後確認');</v>
      </c>
    </row>
    <row r="9064" spans="1:7">
      <c r="A9064" s="48" t="str">
        <f>_xlfn.XLOOKUP(_xlfn.XLOOKUP(MID(タスク実績csv元!C9064,1,SEARCH(":",タスク実績csv元!C9064)-1),リスト!F:F,リスト!G:G)&amp;MID(タスク実績csv元!C9064,SEARCH(":",タスク実績csv元!C9064),999),タスクDB!K:K,タスクDB!A:A)</f>
        <v>{fa1d15a7-0fa5-46a0-b2a9-9b86fd9480ff}</v>
      </c>
      <c r="B9064" s="11">
        <f>タスク実績csv元!A9064</f>
        <v>45733</v>
      </c>
      <c r="C9064" s="54">
        <f>タスク実績csv元!F9064</f>
        <v>0.92708333333333337</v>
      </c>
      <c r="D9064" s="54">
        <f>タスク実績csv元!E9064</f>
        <v>0.88541666666666663</v>
      </c>
      <c r="E9064" t="str">
        <f>タスク実績csv元!I9064&amp;""</f>
        <v/>
      </c>
      <c r="F9064" t="str">
        <f>タスク実績csv元!D9064</f>
        <v>得意先連携(パフォーマンステスト)</v>
      </c>
      <c r="G9064" t="str">
        <f t="shared" si="141"/>
        <v>INSERT INTO task_achivement(task_no,achive_date,end_time,start_time,task_detail,memo)VALUES('{fa1d15a7-0fa5-46a0-b2a9-9b86fd9480ff}','2025/03/17','2025/03/17 22:15:00','2025/03/17 21:15:00','','得意先連携(パフォーマンステスト)');</v>
      </c>
    </row>
    <row r="9065" spans="1:7">
      <c r="A9065" s="48" t="str">
        <f>_xlfn.XLOOKUP(_xlfn.XLOOKUP(MID(タスク実績csv元!C9065,1,SEARCH(":",タスク実績csv元!C9065)-1),リスト!F:F,リスト!G:G)&amp;MID(タスク実績csv元!C9065,SEARCH(":",タスク実績csv元!C9065),999),タスクDB!K:K,タスクDB!A:A)</f>
        <v>{3bfae8e9-f157-4a93-8f07-ee8b8a40f008}</v>
      </c>
      <c r="B9065" s="11">
        <f>タスク実績csv元!A9065</f>
        <v>45733</v>
      </c>
      <c r="C9065" s="54">
        <f>タスク実績csv元!F9065</f>
        <v>0.94791666666666663</v>
      </c>
      <c r="D9065" s="54">
        <f>タスク実績csv元!E9065</f>
        <v>0.92708333333333337</v>
      </c>
      <c r="E9065" t="str">
        <f>タスク実績csv元!I9065&amp;""</f>
        <v/>
      </c>
      <c r="F9065" t="str">
        <f>タスク実績csv元!D9065</f>
        <v>レポート回答</v>
      </c>
      <c r="G9065" t="str">
        <f t="shared" si="141"/>
        <v>INSERT INTO task_achivement(task_no,achive_date,end_time,start_time,task_detail,memo)VALUES('{3bfae8e9-f157-4a93-8f07-ee8b8a40f008}','2025/03/17','2025/03/17 22:45:00','2025/03/17 22:15:00','','レポート回答');</v>
      </c>
    </row>
    <row r="9066" spans="1:7">
      <c r="A9066" s="48" t="str">
        <f>_xlfn.XLOOKUP(_xlfn.XLOOKUP(MID(タスク実績csv元!C9066,1,SEARCH(":",タスク実績csv元!C9066)-1),リスト!F:F,リスト!G:G)&amp;MID(タスク実績csv元!C9066,SEARCH(":",タスク実績csv元!C9066),999),タスクDB!K:K,タスクDB!A:A)</f>
        <v>{3bfae8e9-f157-4a93-8f07-ee8b8a40f008}</v>
      </c>
      <c r="B9066" s="11">
        <f>タスク実績csv元!A9066</f>
        <v>45733</v>
      </c>
      <c r="C9066" s="54">
        <f>タスク実績csv元!F9066</f>
        <v>0.97916666666666663</v>
      </c>
      <c r="D9066" s="54">
        <f>タスク実績csv元!E9066</f>
        <v>0.94791666666666663</v>
      </c>
      <c r="E9066" t="str">
        <f>タスク実績csv元!I9066&amp;""</f>
        <v/>
      </c>
      <c r="F9066" t="str">
        <f>タスク実績csv元!D9066</f>
        <v>得意先_取引高実績の手順最新化</v>
      </c>
      <c r="G9066" t="str">
        <f t="shared" si="141"/>
        <v>INSERT INTO task_achivement(task_no,achive_date,end_time,start_time,task_detail,memo)VALUES('{3bfae8e9-f157-4a93-8f07-ee8b8a40f008}','2025/03/17','2025/03/17 23:30:00','2025/03/17 22:45:00','','得意先_取引高実績の手順最新化');</v>
      </c>
    </row>
    <row r="9067" spans="1:7">
      <c r="A9067" s="48" t="str">
        <f>_xlfn.XLOOKUP(_xlfn.XLOOKUP(MID(タスク実績csv元!C9067,1,SEARCH(":",タスク実績csv元!C9067)-1),リスト!F:F,リスト!G:G)&amp;MID(タスク実績csv元!C9067,SEARCH(":",タスク実績csv元!C9067),999),タスクDB!K:K,タスクDB!A:A)</f>
        <v>{8bf29be6-00eb-4704-99d7-d935cf00aff3}</v>
      </c>
      <c r="B9067" s="11">
        <f>タスク実績csv元!A9067</f>
        <v>45734</v>
      </c>
      <c r="C9067" s="54">
        <f>タスク実績csv元!F9067</f>
        <v>0.4375</v>
      </c>
      <c r="D9067" s="54">
        <f>タスク実績csv元!E9067</f>
        <v>0.39583333333333331</v>
      </c>
      <c r="E9067" t="str">
        <f>タスク実績csv元!I9067&amp;""</f>
        <v/>
      </c>
      <c r="F9067" t="str">
        <f>タスク実績csv元!D9067</f>
        <v>UAT進捗</v>
      </c>
      <c r="G9067" t="str">
        <f t="shared" si="141"/>
        <v>INSERT INTO task_achivement(task_no,achive_date,end_time,start_time,task_detail,memo)VALUES('{8bf29be6-00eb-4704-99d7-d935cf00aff3}','2025/03/18','2025/03/18 10:30:00','2025/03/18 09:30:00','','UAT進捗');</v>
      </c>
    </row>
    <row r="9068" spans="1:7">
      <c r="A9068" s="48" t="str">
        <f>_xlfn.XLOOKUP(_xlfn.XLOOKUP(MID(タスク実績csv元!C9068,1,SEARCH(":",タスク実績csv元!C9068)-1),リスト!F:F,リスト!G:G)&amp;MID(タスク実績csv元!C9068,SEARCH(":",タスク実績csv元!C9068),999),タスクDB!K:K,タスクDB!A:A)</f>
        <v>{fa1d15a7-0fa5-46a0-b2a9-9b86fd9480ff}</v>
      </c>
      <c r="B9068" s="11">
        <f>タスク実績csv元!A9068</f>
        <v>45734</v>
      </c>
      <c r="C9068" s="54">
        <f>タスク実績csv元!F9068</f>
        <v>0.45833333333333331</v>
      </c>
      <c r="D9068" s="54">
        <f>タスク実績csv元!E9068</f>
        <v>0.4375</v>
      </c>
      <c r="E9068" t="str">
        <f>タスク実績csv元!I9068&amp;""</f>
        <v/>
      </c>
      <c r="F9068" t="str">
        <f>タスク実績csv元!D9068</f>
        <v>得意先パフォーマンステスト</v>
      </c>
      <c r="G9068" t="str">
        <f t="shared" si="141"/>
        <v>INSERT INTO task_achivement(task_no,achive_date,end_time,start_time,task_detail,memo)VALUES('{fa1d15a7-0fa5-46a0-b2a9-9b86fd9480ff}','2025/03/18','2025/03/18 11:00:00','2025/03/18 10:30:00','','得意先パフォーマンステスト');</v>
      </c>
    </row>
    <row r="9069" spans="1:7">
      <c r="A9069" s="48" t="str">
        <f>_xlfn.XLOOKUP(_xlfn.XLOOKUP(MID(タスク実績csv元!C9069,1,SEARCH(":",タスク実績csv元!C9069)-1),リスト!F:F,リスト!G:G)&amp;MID(タスク実績csv元!C9069,SEARCH(":",タスク実績csv元!C9069),999),タスクDB!K:K,タスクDB!A:A)</f>
        <v>{8bf29be6-00eb-4704-99d7-d935cf00aff3}</v>
      </c>
      <c r="B9069" s="11">
        <f>タスク実績csv元!A9069</f>
        <v>45734</v>
      </c>
      <c r="C9069" s="54">
        <f>タスク実績csv元!F9069</f>
        <v>0.5</v>
      </c>
      <c r="D9069" s="54">
        <f>タスク実績csv元!E9069</f>
        <v>0.45833333333333331</v>
      </c>
      <c r="E9069" t="str">
        <f>タスク実績csv元!I9069&amp;""</f>
        <v/>
      </c>
      <c r="F9069" t="str">
        <f>タスク実績csv元!D9069</f>
        <v>本番移行準備</v>
      </c>
      <c r="G9069" t="str">
        <f t="shared" si="141"/>
        <v>INSERT INTO task_achivement(task_no,achive_date,end_time,start_time,task_detail,memo)VALUES('{8bf29be6-00eb-4704-99d7-d935cf00aff3}','2025/03/18','2025/03/18 12:00:00','2025/03/18 11:00:00','','本番移行準備');</v>
      </c>
    </row>
    <row r="9070" spans="1:7">
      <c r="A9070" s="48" t="str">
        <f>_xlfn.XLOOKUP(_xlfn.XLOOKUP(MID(タスク実績csv元!C9070,1,SEARCH(":",タスク実績csv元!C9070)-1),リスト!F:F,リスト!G:G)&amp;MID(タスク実績csv元!C9070,SEARCH(":",タスク実績csv元!C9070),999),タスクDB!K:K,タスクDB!A:A)</f>
        <v>{eccefbf1-a852-44a0-af6a-c2c31b42f737}</v>
      </c>
      <c r="B9070" s="11">
        <f>タスク実績csv元!A9070</f>
        <v>45734</v>
      </c>
      <c r="C9070" s="54">
        <f>タスク実績csv元!F9070</f>
        <v>0.59375</v>
      </c>
      <c r="D9070" s="54">
        <f>タスク実績csv元!E9070</f>
        <v>0.54166666666666663</v>
      </c>
      <c r="E9070" t="str">
        <f>タスク実績csv元!I9070&amp;""</f>
        <v/>
      </c>
      <c r="F9070" t="str">
        <f>タスク実績csv元!D9070</f>
        <v>今後のスケジュールについて(荒川,高山,松原,中村)</v>
      </c>
      <c r="G9070" t="str">
        <f t="shared" si="141"/>
        <v>INSERT INTO task_achivement(task_no,achive_date,end_time,start_time,task_detail,memo)VALUES('{eccefbf1-a852-44a0-af6a-c2c31b42f737}','2025/03/18','2025/03/18 14:15:00','2025/03/18 13:00:00','','今後のスケジュールについて(荒川,高山,松原,中村)');</v>
      </c>
    </row>
    <row r="9071" spans="1:7">
      <c r="A9071" s="48" t="str">
        <f>_xlfn.XLOOKUP(_xlfn.XLOOKUP(MID(タスク実績csv元!C9071,1,SEARCH(":",タスク実績csv元!C9071)-1),リスト!F:F,リスト!G:G)&amp;MID(タスク実績csv元!C9071,SEARCH(":",タスク実績csv元!C9071),999),タスクDB!K:K,タスクDB!A:A)</f>
        <v>{8bf29be6-00eb-4704-99d7-d935cf00aff3}</v>
      </c>
      <c r="B9071" s="11">
        <f>タスク実績csv元!A9071</f>
        <v>45734</v>
      </c>
      <c r="C9071" s="54">
        <f>タスク実績csv元!F9071</f>
        <v>0.66666666666666663</v>
      </c>
      <c r="D9071" s="54">
        <f>タスク実績csv元!E9071</f>
        <v>0.625</v>
      </c>
      <c r="E9071" t="str">
        <f>タスク実績csv元!I9071&amp;""</f>
        <v/>
      </c>
      <c r="F9071" t="str">
        <f>タスク実績csv元!D9071</f>
        <v>OTC定例</v>
      </c>
      <c r="G9071" t="str">
        <f t="shared" si="141"/>
        <v>INSERT INTO task_achivement(task_no,achive_date,end_time,start_time,task_detail,memo)VALUES('{8bf29be6-00eb-4704-99d7-d935cf00aff3}','2025/03/18','2025/03/18 16:00:00','2025/03/18 15:00:00','','OTC定例');</v>
      </c>
    </row>
    <row r="9072" spans="1:7">
      <c r="A9072" s="48" t="str">
        <f>_xlfn.XLOOKUP(_xlfn.XLOOKUP(MID(タスク実績csv元!C9072,1,SEARCH(":",タスク実績csv元!C9072)-1),リスト!F:F,リスト!G:G)&amp;MID(タスク実績csv元!C9072,SEARCH(":",タスク実績csv元!C9072),999),タスクDB!K:K,タスクDB!A:A)</f>
        <v>{eccefbf1-a852-44a0-af6a-c2c31b42f737}</v>
      </c>
      <c r="B9072" s="11">
        <f>タスク実績csv元!A9072</f>
        <v>45734</v>
      </c>
      <c r="C9072" s="54">
        <f>タスク実績csv元!F9072</f>
        <v>0.70833333333333337</v>
      </c>
      <c r="D9072" s="54">
        <f>タスク実績csv元!E9072</f>
        <v>0.66666666666666663</v>
      </c>
      <c r="E9072" t="str">
        <f>タスク実績csv元!I9072&amp;""</f>
        <v/>
      </c>
      <c r="F9072" t="str">
        <f>タスク実績csv元!D9072</f>
        <v>得意先パフォーマンステスト、レポートの扱い(中村)</v>
      </c>
      <c r="G9072" t="str">
        <f t="shared" si="141"/>
        <v>INSERT INTO task_achivement(task_no,achive_date,end_time,start_time,task_detail,memo)VALUES('{eccefbf1-a852-44a0-af6a-c2c31b42f737}','2025/03/18','2025/03/18 17:00:00','2025/03/18 16:00:00','','得意先パフォーマンステスト、レポートの扱い(中村)');</v>
      </c>
    </row>
    <row r="9073" spans="1:7">
      <c r="A9073" s="48" t="str">
        <f>_xlfn.XLOOKUP(_xlfn.XLOOKUP(MID(タスク実績csv元!C9073,1,SEARCH(":",タスク実績csv元!C9073)-1),リスト!F:F,リスト!G:G)&amp;MID(タスク実績csv元!C9073,SEARCH(":",タスク実績csv元!C9073),999),タスクDB!K:K,タスクDB!A:A)</f>
        <v>{78279889-3b63-4eb3-941f-1aba0877d298}</v>
      </c>
      <c r="B9073" s="11">
        <f>タスク実績csv元!A9073</f>
        <v>45734</v>
      </c>
      <c r="C9073" s="54">
        <f>タスク実績csv元!F9073</f>
        <v>0.75</v>
      </c>
      <c r="D9073" s="54">
        <f>タスク実績csv元!E9073</f>
        <v>0.72916666666666663</v>
      </c>
      <c r="E9073" t="str">
        <f>タスク実績csv元!I9073&amp;""</f>
        <v/>
      </c>
      <c r="F9073" t="str">
        <f>タスク実績csv元!D9073</f>
        <v>セット品のレポート連絡</v>
      </c>
      <c r="G9073" t="str">
        <f t="shared" si="141"/>
        <v>INSERT INTO task_achivement(task_no,achive_date,end_time,start_time,task_detail,memo)VALUES('{78279889-3b63-4eb3-941f-1aba0877d298}','2025/03/18','2025/03/18 18:00:00','2025/03/18 17:30:00','','セット品のレポート連絡');</v>
      </c>
    </row>
    <row r="9074" spans="1:7">
      <c r="A9074" s="48" t="str">
        <f>_xlfn.XLOOKUP(_xlfn.XLOOKUP(MID(タスク実績csv元!C9074,1,SEARCH(":",タスク実績csv元!C9074)-1),リスト!F:F,リスト!G:G)&amp;MID(タスク実績csv元!C9074,SEARCH(":",タスク実績csv元!C9074),999),タスクDB!K:K,タスクDB!A:A)</f>
        <v>{3bfae8e9-f157-4a93-8f07-ee8b8a40f008}</v>
      </c>
      <c r="B9074" s="11">
        <f>タスク実績csv元!A9074</f>
        <v>45734</v>
      </c>
      <c r="C9074" s="54">
        <f>タスク実績csv元!F9074</f>
        <v>0.98611111111111116</v>
      </c>
      <c r="D9074" s="54">
        <f>タスク実績csv元!E9074</f>
        <v>0.94444444444444453</v>
      </c>
      <c r="E9074" t="str">
        <f>タスク実績csv元!I9074&amp;""</f>
        <v/>
      </c>
      <c r="F9074" t="str">
        <f>タスク実績csv元!D9074</f>
        <v>信用調査のファイルと有効の一覧作成</v>
      </c>
      <c r="G9074" t="str">
        <f t="shared" si="141"/>
        <v>INSERT INTO task_achivement(task_no,achive_date,end_time,start_time,task_detail,memo)VALUES('{3bfae8e9-f157-4a93-8f07-ee8b8a40f008}','2025/03/18','2025/03/18 23:40:00','2025/03/18 22:40:00','','信用調査のファイルと有効の一覧作成');</v>
      </c>
    </row>
    <row r="9075" spans="1:7">
      <c r="A9075" s="48" t="str">
        <f>_xlfn.XLOOKUP(_xlfn.XLOOKUP(MID(タスク実績csv元!C9075,1,SEARCH(":",タスク実績csv元!C9075)-1),リスト!F:F,リスト!G:G)&amp;MID(タスク実績csv元!C9075,SEARCH(":",タスク実績csv元!C9075),999),タスクDB!K:K,タスクDB!A:A)</f>
        <v>{3bfae8e9-f157-4a93-8f07-ee8b8a40f008}</v>
      </c>
      <c r="B9075" s="11">
        <f>タスク実績csv元!A9075</f>
        <v>45735</v>
      </c>
      <c r="C9075" s="54">
        <f>タスク実績csv元!F9075</f>
        <v>0.41666666666666669</v>
      </c>
      <c r="D9075" s="54">
        <f>タスク実績csv元!E9075</f>
        <v>0.39583333333333331</v>
      </c>
      <c r="E9075" t="str">
        <f>タスク実績csv元!I9075&amp;""</f>
        <v/>
      </c>
      <c r="F9075" t="str">
        <f>タスク実績csv元!D9075</f>
        <v>仕入先情報の整理</v>
      </c>
      <c r="G9075" t="str">
        <f t="shared" si="141"/>
        <v>INSERT INTO task_achivement(task_no,achive_date,end_time,start_time,task_detail,memo)VALUES('{3bfae8e9-f157-4a93-8f07-ee8b8a40f008}','2025/03/19','2025/03/19 10:00:00','2025/03/19 09:30:00','','仕入先情報の整理');</v>
      </c>
    </row>
    <row r="9076" spans="1:7">
      <c r="A9076" s="48" t="str">
        <f>_xlfn.XLOOKUP(_xlfn.XLOOKUP(MID(タスク実績csv元!C9076,1,SEARCH(":",タスク実績csv元!C9076)-1),リスト!F:F,リスト!G:G)&amp;MID(タスク実績csv元!C9076,SEARCH(":",タスク実績csv元!C9076),999),タスクDB!K:K,タスクDB!A:A)</f>
        <v>{eccefbf1-a852-44a0-af6a-c2c31b42f737}</v>
      </c>
      <c r="B9076" s="11">
        <f>タスク実績csv元!A9076</f>
        <v>45735</v>
      </c>
      <c r="C9076" s="54">
        <f>タスク実績csv元!F9076</f>
        <v>0.5</v>
      </c>
      <c r="D9076" s="54">
        <f>タスク実績csv元!E9076</f>
        <v>0.41666666666666669</v>
      </c>
      <c r="E9076" t="str">
        <f>タスク実績csv元!I9076&amp;""</f>
        <v/>
      </c>
      <c r="F9076" t="str">
        <f>タスク実績csv元!D9076</f>
        <v>移行週次打合せ</v>
      </c>
      <c r="G9076" t="str">
        <f t="shared" si="141"/>
        <v>INSERT INTO task_achivement(task_no,achive_date,end_time,start_time,task_detail,memo)VALUES('{eccefbf1-a852-44a0-af6a-c2c31b42f737}','2025/03/19','2025/03/19 12:00:00','2025/03/19 10:00:00','','移行週次打合せ');</v>
      </c>
    </row>
    <row r="9077" spans="1:7">
      <c r="A9077" s="48" t="str">
        <f>_xlfn.XLOOKUP(_xlfn.XLOOKUP(MID(タスク実績csv元!C9077,1,SEARCH(":",タスク実績csv元!C9077)-1),リスト!F:F,リスト!G:G)&amp;MID(タスク実績csv元!C9077,SEARCH(":",タスク実績csv元!C9077),999),タスクDB!K:K,タスクDB!A:A)</f>
        <v>{3bfae8e9-f157-4a93-8f07-ee8b8a40f008}</v>
      </c>
      <c r="B9077" s="11">
        <f>タスク実績csv元!A9077</f>
        <v>45735</v>
      </c>
      <c r="C9077" s="54">
        <f>タスク実績csv元!F9077</f>
        <v>0.5625</v>
      </c>
      <c r="D9077" s="54">
        <f>タスク実績csv元!E9077</f>
        <v>0.54166666666666663</v>
      </c>
      <c r="E9077" t="str">
        <f>タスク実績csv元!I9077&amp;""</f>
        <v/>
      </c>
      <c r="F9077" t="str">
        <f>タスク実績csv元!D9077</f>
        <v>問い合わせ対応</v>
      </c>
      <c r="G9077" t="str">
        <f t="shared" si="141"/>
        <v>INSERT INTO task_achivement(task_no,achive_date,end_time,start_time,task_detail,memo)VALUES('{3bfae8e9-f157-4a93-8f07-ee8b8a40f008}','2025/03/19','2025/03/19 13:30:00','2025/03/19 13:00:00','','問い合わせ対応');</v>
      </c>
    </row>
    <row r="9078" spans="1:7">
      <c r="A9078" s="48" t="str">
        <f>_xlfn.XLOOKUP(_xlfn.XLOOKUP(MID(タスク実績csv元!C9078,1,SEARCH(":",タスク実績csv元!C9078)-1),リスト!F:F,リスト!G:G)&amp;MID(タスク実績csv元!C9078,SEARCH(":",タスク実績csv元!C9078),999),タスクDB!K:K,タスクDB!A:A)</f>
        <v>{4c39d40d-b35f-4cfa-b549-6c5de24454e2}</v>
      </c>
      <c r="B9078" s="11">
        <f>タスク実績csv元!A9078</f>
        <v>45735</v>
      </c>
      <c r="C9078" s="54">
        <f>タスク実績csv元!F9078</f>
        <v>0.60416666666666663</v>
      </c>
      <c r="D9078" s="54">
        <f>タスク実績csv元!E9078</f>
        <v>0.5625</v>
      </c>
      <c r="E9078" t="str">
        <f>タスク実績csv元!I9078&amp;""</f>
        <v/>
      </c>
      <c r="F9078" t="str">
        <f>タスク実績csv元!D9078</f>
        <v>DSフォロー(中川)</v>
      </c>
      <c r="G9078" t="str">
        <f t="shared" si="141"/>
        <v>INSERT INTO task_achivement(task_no,achive_date,end_time,start_time,task_detail,memo)VALUES('{4c39d40d-b35f-4cfa-b549-6c5de24454e2}','2025/03/19','2025/03/19 14:30:00','2025/03/19 13:30:00','','DSフォロー(中川)');</v>
      </c>
    </row>
    <row r="9079" spans="1:7">
      <c r="A9079" s="48" t="str">
        <f>_xlfn.XLOOKUP(_xlfn.XLOOKUP(MID(タスク実績csv元!C9079,1,SEARCH(":",タスク実績csv元!C9079)-1),リスト!F:F,リスト!G:G)&amp;MID(タスク実績csv元!C9079,SEARCH(":",タスク実績csv元!C9079),999),タスクDB!K:K,タスクDB!A:A)</f>
        <v>{3bfae8e9-f157-4a93-8f07-ee8b8a40f008}</v>
      </c>
      <c r="B9079" s="11">
        <f>タスク実績csv元!A9079</f>
        <v>45735</v>
      </c>
      <c r="C9079" s="54">
        <f>タスク実績csv元!F9079</f>
        <v>0.625</v>
      </c>
      <c r="D9079" s="54">
        <f>タスク実績csv元!E9079</f>
        <v>0.60416666666666663</v>
      </c>
      <c r="E9079" t="str">
        <f>タスク実績csv元!I9079&amp;""</f>
        <v/>
      </c>
      <c r="F9079" t="str">
        <f>タスク実績csv元!D9079</f>
        <v>業務データ確認</v>
      </c>
      <c r="G9079" t="str">
        <f t="shared" si="141"/>
        <v>INSERT INTO task_achivement(task_no,achive_date,end_time,start_time,task_detail,memo)VALUES('{3bfae8e9-f157-4a93-8f07-ee8b8a40f008}','2025/03/19','2025/03/19 15:00:00','2025/03/19 14:30:00','','業務データ確認');</v>
      </c>
    </row>
    <row r="9080" spans="1:7">
      <c r="A9080" s="48" t="str">
        <f>_xlfn.XLOOKUP(_xlfn.XLOOKUP(MID(タスク実績csv元!C9080,1,SEARCH(":",タスク実績csv元!C9080)-1),リスト!F:F,リスト!G:G)&amp;MID(タスク実績csv元!C9080,SEARCH(":",タスク実績csv元!C9080),999),タスクDB!K:K,タスクDB!A:A)</f>
        <v>{8bf29be6-00eb-4704-99d7-d935cf00aff3}</v>
      </c>
      <c r="B9080" s="11">
        <f>タスク実績csv元!A9080</f>
        <v>45735</v>
      </c>
      <c r="C9080" s="54">
        <f>タスク実績csv元!F9080</f>
        <v>0.63541666666666663</v>
      </c>
      <c r="D9080" s="54">
        <f>タスク実績csv元!E9080</f>
        <v>0.625</v>
      </c>
      <c r="E9080" t="str">
        <f>タスク実績csv元!I9080&amp;""</f>
        <v/>
      </c>
      <c r="F9080" t="str">
        <f>タスク実績csv元!D9080</f>
        <v>受注OP本番疎通テスト</v>
      </c>
      <c r="G9080" t="str">
        <f t="shared" si="141"/>
        <v>INSERT INTO task_achivement(task_no,achive_date,end_time,start_time,task_detail,memo)VALUES('{8bf29be6-00eb-4704-99d7-d935cf00aff3}','2025/03/19','2025/03/19 15:15:00','2025/03/19 15:00:00','','受注OP本番疎通テスト');</v>
      </c>
    </row>
    <row r="9081" spans="1:7">
      <c r="A9081" s="48" t="str">
        <f>_xlfn.XLOOKUP(_xlfn.XLOOKUP(MID(タスク実績csv元!C9081,1,SEARCH(":",タスク実績csv元!C9081)-1),リスト!F:F,リスト!G:G)&amp;MID(タスク実績csv元!C9081,SEARCH(":",タスク実績csv元!C9081),999),タスクDB!K:K,タスクDB!A:A)</f>
        <v>{d0d80a67-6f4b-4c2c-8010-bd45acbcca47}</v>
      </c>
      <c r="B9081" s="11">
        <f>タスク実績csv元!A9081</f>
        <v>45735</v>
      </c>
      <c r="C9081" s="54">
        <f>タスク実績csv元!F9081</f>
        <v>0.64583333333333337</v>
      </c>
      <c r="D9081" s="54">
        <f>タスク実績csv元!E9081</f>
        <v>0.63541666666666663</v>
      </c>
      <c r="E9081" t="str">
        <f>タスク実績csv元!I9081&amp;""</f>
        <v/>
      </c>
      <c r="F9081" t="str">
        <f>タスク実績csv元!D9081</f>
        <v>レポート集計整理</v>
      </c>
      <c r="G9081" t="str">
        <f t="shared" si="141"/>
        <v>INSERT INTO task_achivement(task_no,achive_date,end_time,start_time,task_detail,memo)VALUES('{d0d80a67-6f4b-4c2c-8010-bd45acbcca47}','2025/03/19','2025/03/19 15:30:00','2025/03/19 15:15:00','','レポート集計整理');</v>
      </c>
    </row>
    <row r="9082" spans="1:7">
      <c r="A9082" s="48" t="str">
        <f>_xlfn.XLOOKUP(_xlfn.XLOOKUP(MID(タスク実績csv元!C9082,1,SEARCH(":",タスク実績csv元!C9082)-1),リスト!F:F,リスト!G:G)&amp;MID(タスク実績csv元!C9082,SEARCH(":",タスク実績csv元!C9082),999),タスクDB!K:K,タスクDB!A:A)</f>
        <v>{eccefbf1-a852-44a0-af6a-c2c31b42f737}</v>
      </c>
      <c r="B9082" s="11">
        <f>タスク実績csv元!A9082</f>
        <v>45735</v>
      </c>
      <c r="C9082" s="54">
        <f>タスク実績csv元!F9082</f>
        <v>0.66666666666666663</v>
      </c>
      <c r="D9082" s="54">
        <f>タスク実績csv元!E9082</f>
        <v>0.64583333333333337</v>
      </c>
      <c r="E9082" t="str">
        <f>タスク実績csv元!I9082&amp;""</f>
        <v/>
      </c>
      <c r="F9082" t="str">
        <f>タスク実績csv元!D9082</f>
        <v>データ移行準備(福井)</v>
      </c>
      <c r="G9082" t="str">
        <f t="shared" si="141"/>
        <v>INSERT INTO task_achivement(task_no,achive_date,end_time,start_time,task_detail,memo)VALUES('{eccefbf1-a852-44a0-af6a-c2c31b42f737}','2025/03/19','2025/03/19 16:00:00','2025/03/19 15:30:00','','データ移行準備(福井)');</v>
      </c>
    </row>
    <row r="9083" spans="1:7">
      <c r="A9083" s="48" t="str">
        <f>_xlfn.XLOOKUP(_xlfn.XLOOKUP(MID(タスク実績csv元!C9083,1,SEARCH(":",タスク実績csv元!C9083)-1),リスト!F:F,リスト!G:G)&amp;MID(タスク実績csv元!C9083,SEARCH(":",タスク実績csv元!C9083),999),タスクDB!K:K,タスクDB!A:A)</f>
        <v>{3bfae8e9-f157-4a93-8f07-ee8b8a40f008}</v>
      </c>
      <c r="B9083" s="11">
        <f>タスク実績csv元!A9083</f>
        <v>45735</v>
      </c>
      <c r="C9083" s="54">
        <f>タスク実績csv元!F9083</f>
        <v>0.75</v>
      </c>
      <c r="D9083" s="54">
        <f>タスク実績csv元!E9083</f>
        <v>0.70833333333333337</v>
      </c>
      <c r="E9083" t="str">
        <f>タスク実績csv元!I9083&amp;""</f>
        <v/>
      </c>
      <c r="F9083" t="str">
        <f>タスク実績csv元!D9083</f>
        <v>信用調査の対応</v>
      </c>
      <c r="G9083" t="str">
        <f t="shared" si="141"/>
        <v>INSERT INTO task_achivement(task_no,achive_date,end_time,start_time,task_detail,memo)VALUES('{3bfae8e9-f157-4a93-8f07-ee8b8a40f008}','2025/03/19','2025/03/19 18:00:00','2025/03/19 17:00:00','','信用調査の対応');</v>
      </c>
    </row>
    <row r="9084" spans="1:7">
      <c r="A9084" s="48" t="str">
        <f>_xlfn.XLOOKUP(_xlfn.XLOOKUP(MID(タスク実績csv元!C9084,1,SEARCH(":",タスク実績csv元!C9084)-1),リスト!F:F,リスト!G:G)&amp;MID(タスク実績csv元!C9084,SEARCH(":",タスク実績csv元!C9084),999),タスクDB!K:K,タスクDB!A:A)</f>
        <v>{3bfae8e9-f157-4a93-8f07-ee8b8a40f008}</v>
      </c>
      <c r="B9084" s="11">
        <f>タスク実績csv元!A9084</f>
        <v>45735</v>
      </c>
      <c r="C9084" s="54">
        <f>タスク実績csv元!F9084</f>
        <v>0.79166666666666663</v>
      </c>
      <c r="D9084" s="54">
        <f>タスク実績csv元!E9084</f>
        <v>0.75</v>
      </c>
      <c r="E9084" t="str">
        <f>タスク実績csv元!I9084&amp;""</f>
        <v/>
      </c>
      <c r="F9084" t="str">
        <f>タスク実績csv元!D9084</f>
        <v>信用調査の対応</v>
      </c>
      <c r="G9084" t="str">
        <f t="shared" si="141"/>
        <v>INSERT INTO task_achivement(task_no,achive_date,end_time,start_time,task_detail,memo)VALUES('{3bfae8e9-f157-4a93-8f07-ee8b8a40f008}','2025/03/19','2025/03/19 19:00:00','2025/03/19 18:00:00','','信用調査の対応');</v>
      </c>
    </row>
    <row r="9085" spans="1:7">
      <c r="A9085" s="48" t="str">
        <f>_xlfn.XLOOKUP(_xlfn.XLOOKUP(MID(タスク実績csv元!C9085,1,SEARCH(":",タスク実績csv元!C9085)-1),リスト!F:F,リスト!G:G)&amp;MID(タスク実績csv元!C9085,SEARCH(":",タスク実績csv元!C9085),999),タスクDB!K:K,タスクDB!A:A)</f>
        <v>{3bfae8e9-f157-4a93-8f07-ee8b8a40f008}</v>
      </c>
      <c r="B9085" s="11">
        <f>タスク実績csv元!A9085</f>
        <v>45736</v>
      </c>
      <c r="C9085" s="54">
        <f>タスク実績csv元!F9085</f>
        <v>0.625</v>
      </c>
      <c r="D9085" s="54">
        <f>タスク実績csv元!E9085</f>
        <v>0.5625</v>
      </c>
      <c r="E9085" t="str">
        <f>タスク実績csv元!I9085&amp;""</f>
        <v/>
      </c>
      <c r="F9085" t="str">
        <f>タスク実績csv元!D9085</f>
        <v>信用調査の対応</v>
      </c>
      <c r="G9085" t="str">
        <f t="shared" si="141"/>
        <v>INSERT INTO task_achivement(task_no,achive_date,end_time,start_time,task_detail,memo)VALUES('{3bfae8e9-f157-4a93-8f07-ee8b8a40f008}','2025/03/20','2025/03/20 15:00:00','2025/03/20 13:30:00','','信用調査の対応');</v>
      </c>
    </row>
    <row r="9086" spans="1:7">
      <c r="A9086" s="48" t="str">
        <f>_xlfn.XLOOKUP(_xlfn.XLOOKUP(MID(タスク実績csv元!C9086,1,SEARCH(":",タスク実績csv元!C9086)-1),リスト!F:F,リスト!G:G)&amp;MID(タスク実績csv元!C9086,SEARCH(":",タスク実績csv元!C9086),999),タスクDB!K:K,タスクDB!A:A)</f>
        <v>{3bfae8e9-f157-4a93-8f07-ee8b8a40f008}</v>
      </c>
      <c r="B9086" s="11">
        <f>タスク実績csv元!A9086</f>
        <v>45737</v>
      </c>
      <c r="C9086" s="54">
        <f>タスク実績csv元!F9086</f>
        <v>0.4375</v>
      </c>
      <c r="D9086" s="54">
        <f>タスク実績csv元!E9086</f>
        <v>0.41666666666666669</v>
      </c>
      <c r="E9086" t="str">
        <f>タスク実績csv元!I9086&amp;""</f>
        <v/>
      </c>
      <c r="F9086" t="str">
        <f>タスク実績csv元!D9086</f>
        <v>信用調査の対応</v>
      </c>
      <c r="G9086" t="str">
        <f t="shared" si="141"/>
        <v>INSERT INTO task_achivement(task_no,achive_date,end_time,start_time,task_detail,memo)VALUES('{3bfae8e9-f157-4a93-8f07-ee8b8a40f008}','2025/03/21','2025/03/21 10:30:00','2025/03/21 10:00:00','','信用調査の対応');</v>
      </c>
    </row>
    <row r="9087" spans="1:7">
      <c r="A9087" s="48" t="str">
        <f>_xlfn.XLOOKUP(_xlfn.XLOOKUP(MID(タスク実績csv元!C9087,1,SEARCH(":",タスク実績csv元!C9087)-1),リスト!F:F,リスト!G:G)&amp;MID(タスク実績csv元!C9087,SEARCH(":",タスク実績csv元!C9087),999),タスクDB!K:K,タスクDB!A:A)</f>
        <v>{3bfae8e9-f157-4a93-8f07-ee8b8a40f008}</v>
      </c>
      <c r="B9087" s="11">
        <f>タスク実績csv元!A9087</f>
        <v>45737</v>
      </c>
      <c r="C9087" s="54">
        <f>タスク実績csv元!F9087</f>
        <v>0.45833333333333331</v>
      </c>
      <c r="D9087" s="54">
        <f>タスク実績csv元!E9087</f>
        <v>0.4375</v>
      </c>
      <c r="E9087" t="str">
        <f>タスク実績csv元!I9087&amp;""</f>
        <v/>
      </c>
      <c r="F9087" t="str">
        <f>タスク実績csv元!D9087</f>
        <v>品目の最新更新分チェック</v>
      </c>
      <c r="G9087" t="str">
        <f t="shared" si="141"/>
        <v>INSERT INTO task_achivement(task_no,achive_date,end_time,start_time,task_detail,memo)VALUES('{3bfae8e9-f157-4a93-8f07-ee8b8a40f008}','2025/03/21','2025/03/21 11:00:00','2025/03/21 10:30:00','','品目の最新更新分チェック');</v>
      </c>
    </row>
    <row r="9088" spans="1:7">
      <c r="A9088" s="48" t="str">
        <f>_xlfn.XLOOKUP(_xlfn.XLOOKUP(MID(タスク実績csv元!C9088,1,SEARCH(":",タスク実績csv元!C9088)-1),リスト!F:F,リスト!G:G)&amp;MID(タスク実績csv元!C9088,SEARCH(":",タスク実績csv元!C9088),999),タスクDB!K:K,タスクDB!A:A)</f>
        <v>{8bf29be6-00eb-4704-99d7-d935cf00aff3}</v>
      </c>
      <c r="B9088" s="11">
        <f>タスク実績csv元!A9088</f>
        <v>45737</v>
      </c>
      <c r="C9088" s="54">
        <f>タスク実績csv元!F9088</f>
        <v>0.5</v>
      </c>
      <c r="D9088" s="54">
        <f>タスク実績csv元!E9088</f>
        <v>0.45833333333333331</v>
      </c>
      <c r="E9088" t="str">
        <f>タスク実績csv元!I9088&amp;""</f>
        <v/>
      </c>
      <c r="F9088" t="str">
        <f>タスク実績csv元!D9088</f>
        <v>週次報告</v>
      </c>
      <c r="G9088" t="str">
        <f t="shared" si="141"/>
        <v>INSERT INTO task_achivement(task_no,achive_date,end_time,start_time,task_detail,memo)VALUES('{8bf29be6-00eb-4704-99d7-d935cf00aff3}','2025/03/21','2025/03/21 12:00:00','2025/03/21 11:00:00','','週次報告');</v>
      </c>
    </row>
    <row r="9089" spans="1:7">
      <c r="A9089" s="48" t="str">
        <f>_xlfn.XLOOKUP(_xlfn.XLOOKUP(MID(タスク実績csv元!C9089,1,SEARCH(":",タスク実績csv元!C9089)-1),リスト!F:F,リスト!G:G)&amp;MID(タスク実績csv元!C9089,SEARCH(":",タスク実績csv元!C9089),999),タスクDB!K:K,タスクDB!A:A)</f>
        <v>{3bfae8e9-f157-4a93-8f07-ee8b8a40f008}</v>
      </c>
      <c r="B9089" s="11">
        <f>タスク実績csv元!A9089</f>
        <v>45737</v>
      </c>
      <c r="C9089" s="54">
        <f>タスク実績csv元!F9089</f>
        <v>0.61458333333333337</v>
      </c>
      <c r="D9089" s="54">
        <f>タスク実績csv元!E9089</f>
        <v>0.54166666666666663</v>
      </c>
      <c r="E9089" t="str">
        <f>タスク実績csv元!I9089&amp;""</f>
        <v/>
      </c>
      <c r="F9089" t="str">
        <f>タスク実績csv元!D9089</f>
        <v>信用調査移行ツール見直し</v>
      </c>
      <c r="G9089" t="str">
        <f t="shared" si="141"/>
        <v>INSERT INTO task_achivement(task_no,achive_date,end_time,start_time,task_detail,memo)VALUES('{3bfae8e9-f157-4a93-8f07-ee8b8a40f008}','2025/03/21','2025/03/21 14:45:00','2025/03/21 13:00:00','','信用調査移行ツール見直し');</v>
      </c>
    </row>
    <row r="9090" spans="1:7">
      <c r="A9090" s="48" t="str">
        <f>_xlfn.XLOOKUP(_xlfn.XLOOKUP(MID(タスク実績csv元!C9090,1,SEARCH(":",タスク実績csv元!C9090)-1),リスト!F:F,リスト!G:G)&amp;MID(タスク実績csv元!C9090,SEARCH(":",タスク実績csv元!C9090),999),タスクDB!K:K,タスクDB!A:A)</f>
        <v>{fa1d15a7-0fa5-46a0-b2a9-9b86fd9480ff}</v>
      </c>
      <c r="B9090" s="11">
        <f>タスク実績csv元!A9090</f>
        <v>45737</v>
      </c>
      <c r="C9090" s="54">
        <f>タスク実績csv元!F9090</f>
        <v>0.67708333333333337</v>
      </c>
      <c r="D9090" s="54">
        <f>タスク実績csv元!E9090</f>
        <v>0.61458333333333337</v>
      </c>
      <c r="E9090" t="str">
        <f>タスク実績csv元!I9090&amp;""</f>
        <v/>
      </c>
      <c r="F9090" t="str">
        <f>タスク実績csv元!D9090</f>
        <v>XMLファイルの要調整り</v>
      </c>
      <c r="G9090" t="str">
        <f t="shared" si="141"/>
        <v>INSERT INTO task_achivement(task_no,achive_date,end_time,start_time,task_detail,memo)VALUES('{fa1d15a7-0fa5-46a0-b2a9-9b86fd9480ff}','2025/03/21','2025/03/21 16:15:00','2025/03/21 14:45:00','','XMLファイルの要調整り');</v>
      </c>
    </row>
    <row r="9091" spans="1:7">
      <c r="A9091" s="48" t="str">
        <f>_xlfn.XLOOKUP(_xlfn.XLOOKUP(MID(タスク実績csv元!C9091,1,SEARCH(":",タスク実績csv元!C9091)-1),リスト!F:F,リスト!G:G)&amp;MID(タスク実績csv元!C9091,SEARCH(":",タスク実績csv元!C9091),999),タスクDB!K:K,タスクDB!A:A)</f>
        <v>{3bfae8e9-f157-4a93-8f07-ee8b8a40f008}</v>
      </c>
      <c r="B9091" s="11">
        <f>タスク実績csv元!A9091</f>
        <v>45737</v>
      </c>
      <c r="C9091" s="54">
        <f>タスク実績csv元!F9091</f>
        <v>0.70833333333333337</v>
      </c>
      <c r="D9091" s="54">
        <f>タスク実績csv元!E9091</f>
        <v>0.67708333333333337</v>
      </c>
      <c r="E9091" t="str">
        <f>タスク実績csv元!I9091&amp;""</f>
        <v/>
      </c>
      <c r="F9091" t="str">
        <f>タスク実績csv元!D9091</f>
        <v>年度改訂のWO, 保守契約の内容を確認の上で、先行backlog登録</v>
      </c>
      <c r="G9091" t="str">
        <f t="shared" ref="G9091:G9154" si="142">IF(B9091=0,"","INSERT INTO task_achivement("&amp;$A$1&amp;","&amp;$B$1&amp;","&amp;$C$1&amp;","&amp;$D$1&amp;","&amp;$E$1&amp;","&amp;$F$1&amp;")VALUES('"&amp;A9091&amp;"',"&amp;IF(B9091="","null","'"&amp;TEXT(B9091,"yyyy/MM/dd")&amp;"'")&amp;","&amp;IF(C9091="","null","'"&amp;TEXT(B9091,"yyyy/MM/dd")&amp;" "&amp;TEXT(C9091,"HH:mm:ss")&amp;"'")&amp;","&amp;IF(D9091="","null","'"&amp;TEXT(B9091,"yyyy/MM/dd")&amp;" "&amp;TEXT(D9091,"HH:mm:ss")&amp;"'")&amp;",'"&amp;E9091&amp;"','"&amp;F9091&amp;"');")</f>
        <v>INSERT INTO task_achivement(task_no,achive_date,end_time,start_time,task_detail,memo)VALUES('{3bfae8e9-f157-4a93-8f07-ee8b8a40f008}','2025/03/21','2025/03/21 17:00:00','2025/03/21 16:15:00','','年度改訂のWO, 保守契約の内容を確認の上で、先行backlog登録');</v>
      </c>
    </row>
    <row r="9092" spans="1:7">
      <c r="A9092" s="48" t="str">
        <f>_xlfn.XLOOKUP(_xlfn.XLOOKUP(MID(タスク実績csv元!C9092,1,SEARCH(":",タスク実績csv元!C9092)-1),リスト!F:F,リスト!G:G)&amp;MID(タスク実績csv元!C9092,SEARCH(":",タスク実績csv元!C9092),999),タスクDB!K:K,タスクDB!A:A)</f>
        <v>{4c39d40d-b35f-4cfa-b549-6c5de24454e2}</v>
      </c>
      <c r="B9092" s="11">
        <f>タスク実績csv元!A9092</f>
        <v>45737</v>
      </c>
      <c r="C9092" s="54">
        <f>タスク実績csv元!F9092</f>
        <v>0.75</v>
      </c>
      <c r="D9092" s="54">
        <f>タスク実績csv元!E9092</f>
        <v>0.70833333333333337</v>
      </c>
      <c r="E9092" t="str">
        <f>タスク実績csv元!I9092&amp;""</f>
        <v/>
      </c>
      <c r="F9092" t="str">
        <f>タスク実績csv元!D9092</f>
        <v>謙太の部屋</v>
      </c>
      <c r="G9092" t="str">
        <f t="shared" si="142"/>
        <v>INSERT INTO task_achivement(task_no,achive_date,end_time,start_time,task_detail,memo)VALUES('{4c39d40d-b35f-4cfa-b549-6c5de24454e2}','2025/03/21','2025/03/21 18:00:00','2025/03/21 17:00:00','','謙太の部屋');</v>
      </c>
    </row>
    <row r="9093" spans="1:7">
      <c r="A9093" s="48" t="str">
        <f>_xlfn.XLOOKUP(_xlfn.XLOOKUP(MID(タスク実績csv元!C9093,1,SEARCH(":",タスク実績csv元!C9093)-1),リスト!F:F,リスト!G:G)&amp;MID(タスク実績csv元!C9093,SEARCH(":",タスク実績csv元!C9093),999),タスクDB!K:K,タスクDB!A:A)</f>
        <v>{3bfae8e9-f157-4a93-8f07-ee8b8a40f008}</v>
      </c>
      <c r="B9093" s="11">
        <f>タスク実績csv元!A9093</f>
        <v>45737</v>
      </c>
      <c r="C9093" s="54">
        <f>タスク実績csv元!F9093</f>
        <v>0.78125</v>
      </c>
      <c r="D9093" s="54">
        <f>タスク実績csv元!E9093</f>
        <v>0.75</v>
      </c>
      <c r="E9093" t="str">
        <f>タスク実績csv元!I9093&amp;""</f>
        <v/>
      </c>
      <c r="F9093" t="str">
        <f>タスク実績csv元!D9093</f>
        <v>4月売上用案件明細の移行リハ</v>
      </c>
      <c r="G9093" t="str">
        <f t="shared" si="142"/>
        <v>INSERT INTO task_achivement(task_no,achive_date,end_time,start_time,task_detail,memo)VALUES('{3bfae8e9-f157-4a93-8f07-ee8b8a40f008}','2025/03/21','2025/03/21 18:45:00','2025/03/21 18:00:00','','4月売上用案件明細の移行リハ');</v>
      </c>
    </row>
    <row r="9094" spans="1:7">
      <c r="A9094" s="48" t="str">
        <f>_xlfn.XLOOKUP(_xlfn.XLOOKUP(MID(タスク実績csv元!C9094,1,SEARCH(":",タスク実績csv元!C9094)-1),リスト!F:F,リスト!G:G)&amp;MID(タスク実績csv元!C9094,SEARCH(":",タスク実績csv元!C9094),999),タスクDB!K:K,タスクDB!A:A)</f>
        <v>{d0d80a67-6f4b-4c2c-8010-bd45acbcca47}</v>
      </c>
      <c r="B9094" s="11">
        <f>タスク実績csv元!A9094</f>
        <v>45740</v>
      </c>
      <c r="C9094" s="54">
        <f>タスク実績csv元!F9094</f>
        <v>0.4375</v>
      </c>
      <c r="D9094" s="54">
        <f>タスク実績csv元!E9094</f>
        <v>0.39583333333333331</v>
      </c>
      <c r="E9094" t="str">
        <f>タスク実績csv元!I9094&amp;""</f>
        <v/>
      </c>
      <c r="F9094" t="str">
        <f>タスク実績csv元!D9094</f>
        <v>backlog回答</v>
      </c>
      <c r="G9094" t="str">
        <f t="shared" si="142"/>
        <v>INSERT INTO task_achivement(task_no,achive_date,end_time,start_time,task_detail,memo)VALUES('{d0d80a67-6f4b-4c2c-8010-bd45acbcca47}','2025/03/24','2025/03/24 10:30:00','2025/03/24 09:30:00','','backlog回答');</v>
      </c>
    </row>
    <row r="9095" spans="1:7">
      <c r="A9095" s="48" t="str">
        <f>_xlfn.XLOOKUP(_xlfn.XLOOKUP(MID(タスク実績csv元!C9095,1,SEARCH(":",タスク実績csv元!C9095)-1),リスト!F:F,リスト!G:G)&amp;MID(タスク実績csv元!C9095,SEARCH(":",タスク実績csv元!C9095),999),タスクDB!K:K,タスクDB!A:A)</f>
        <v>{3bfae8e9-f157-4a93-8f07-ee8b8a40f008}</v>
      </c>
      <c r="B9095" s="11">
        <f>タスク実績csv元!A9095</f>
        <v>45740</v>
      </c>
      <c r="C9095" s="54">
        <f>タスク実績csv元!F9095</f>
        <v>0.45833333333333331</v>
      </c>
      <c r="D9095" s="54">
        <f>タスク実績csv元!E9095</f>
        <v>0.4375</v>
      </c>
      <c r="E9095" t="str">
        <f>タスク実績csv元!I9095&amp;""</f>
        <v/>
      </c>
      <c r="F9095" t="str">
        <f>タスク実績csv元!D9095</f>
        <v>状況整理</v>
      </c>
      <c r="G9095" t="str">
        <f t="shared" si="142"/>
        <v>INSERT INTO task_achivement(task_no,achive_date,end_time,start_time,task_detail,memo)VALUES('{3bfae8e9-f157-4a93-8f07-ee8b8a40f008}','2025/03/24','2025/03/24 11:00:00','2025/03/24 10:30:00','','状況整理');</v>
      </c>
    </row>
    <row r="9096" spans="1:7">
      <c r="A9096" s="48" t="str">
        <f>_xlfn.XLOOKUP(_xlfn.XLOOKUP(MID(タスク実績csv元!C9096,1,SEARCH(":",タスク実績csv元!C9096)-1),リスト!F:F,リスト!G:G)&amp;MID(タスク実績csv元!C9096,SEARCH(":",タスク実績csv元!C9096),999),タスクDB!K:K,タスクDB!A:A)</f>
        <v>{4c39d40d-b35f-4cfa-b549-6c5de24454e2}</v>
      </c>
      <c r="B9096" s="11">
        <f>タスク実績csv元!A9096</f>
        <v>45740</v>
      </c>
      <c r="C9096" s="54">
        <f>タスク実績csv元!F9096</f>
        <v>0.5</v>
      </c>
      <c r="D9096" s="54">
        <f>タスク実績csv元!E9096</f>
        <v>0.45833333333333331</v>
      </c>
      <c r="E9096" t="str">
        <f>タスク実績csv元!I9096&amp;""</f>
        <v/>
      </c>
      <c r="F9096" t="str">
        <f>タスク実績csv元!D9096</f>
        <v>チームMTG</v>
      </c>
      <c r="G9096" t="str">
        <f t="shared" si="142"/>
        <v>INSERT INTO task_achivement(task_no,achive_date,end_time,start_time,task_detail,memo)VALUES('{4c39d40d-b35f-4cfa-b549-6c5de24454e2}','2025/03/24','2025/03/24 12:00:00','2025/03/24 11:00:00','','チームMTG');</v>
      </c>
    </row>
    <row r="9097" spans="1:7">
      <c r="A9097" s="48" t="str">
        <f>_xlfn.XLOOKUP(_xlfn.XLOOKUP(MID(タスク実績csv元!C9097,1,SEARCH(":",タスク実績csv元!C9097)-1),リスト!F:F,リスト!G:G)&amp;MID(タスク実績csv元!C9097,SEARCH(":",タスク実績csv元!C9097),999),タスクDB!K:K,タスクDB!A:A)</f>
        <v>{8bf29be6-00eb-4704-99d7-d935cf00aff3}</v>
      </c>
      <c r="B9097" s="11">
        <f>タスク実績csv元!A9097</f>
        <v>45740</v>
      </c>
      <c r="C9097" s="54">
        <f>タスク実績csv元!F9097</f>
        <v>0.55208333333333337</v>
      </c>
      <c r="D9097" s="54">
        <f>タスク実績csv元!E9097</f>
        <v>0.54166666666666663</v>
      </c>
      <c r="E9097" t="str">
        <f>タスク実績csv元!I9097&amp;""</f>
        <v/>
      </c>
      <c r="F9097" t="str">
        <f>タスク実績csv元!D9097</f>
        <v>I-542の連携設定エラー確認</v>
      </c>
      <c r="G9097" t="str">
        <f t="shared" si="142"/>
        <v>INSERT INTO task_achivement(task_no,achive_date,end_time,start_time,task_detail,memo)VALUES('{8bf29be6-00eb-4704-99d7-d935cf00aff3}','2025/03/24','2025/03/24 13:15:00','2025/03/24 13:00:00','','I-542の連携設定エラー確認');</v>
      </c>
    </row>
    <row r="9098" spans="1:7">
      <c r="A9098" s="48" t="str">
        <f>_xlfn.XLOOKUP(_xlfn.XLOOKUP(MID(タスク実績csv元!C9098,1,SEARCH(":",タスク実績csv元!C9098)-1),リスト!F:F,リスト!G:G)&amp;MID(タスク実績csv元!C9098,SEARCH(":",タスク実績csv元!C9098),999),タスクDB!K:K,タスクDB!A:A)</f>
        <v>{3bfae8e9-f157-4a93-8f07-ee8b8a40f008}</v>
      </c>
      <c r="B9098" s="11">
        <f>タスク実績csv元!A9098</f>
        <v>45740</v>
      </c>
      <c r="C9098" s="54">
        <f>タスク実績csv元!F9098</f>
        <v>0.59722222222222221</v>
      </c>
      <c r="D9098" s="54">
        <f>タスク実績csv元!E9098</f>
        <v>0.57291666666666663</v>
      </c>
      <c r="E9098" t="str">
        <f>タスク実績csv元!I9098&amp;""</f>
        <v/>
      </c>
      <c r="F9098" t="str">
        <f>タスク実績csv元!D9098</f>
        <v>データ確認、準備</v>
      </c>
      <c r="G9098" t="str">
        <f t="shared" si="142"/>
        <v>INSERT INTO task_achivement(task_no,achive_date,end_time,start_time,task_detail,memo)VALUES('{3bfae8e9-f157-4a93-8f07-ee8b8a40f008}','2025/03/24','2025/03/24 14:20:00','2025/03/24 13:45:00','','データ確認、準備');</v>
      </c>
    </row>
    <row r="9099" spans="1:7">
      <c r="A9099" s="48" t="str">
        <f>_xlfn.XLOOKUP(_xlfn.XLOOKUP(MID(タスク実績csv元!C9099,1,SEARCH(":",タスク実績csv元!C9099)-1),リスト!F:F,リスト!G:G)&amp;MID(タスク実績csv元!C9099,SEARCH(":",タスク実績csv元!C9099),999),タスクDB!K:K,タスクDB!A:A)</f>
        <v>{eccefbf1-a852-44a0-af6a-c2c31b42f737}</v>
      </c>
      <c r="B9099" s="11">
        <f>タスク実績csv元!A9099</f>
        <v>45740</v>
      </c>
      <c r="C9099" s="54">
        <f>タスク実績csv元!F9099</f>
        <v>0.625</v>
      </c>
      <c r="D9099" s="54">
        <f>タスク実績csv元!E9099</f>
        <v>0.59722222222222221</v>
      </c>
      <c r="E9099" t="str">
        <f>タスク実績csv元!I9099&amp;""</f>
        <v/>
      </c>
      <c r="F9099" t="str">
        <f>タスク実績csv元!D9099</f>
        <v>システム移行状況確認(小椋)</v>
      </c>
      <c r="G9099" t="str">
        <f t="shared" si="142"/>
        <v>INSERT INTO task_achivement(task_no,achive_date,end_time,start_time,task_detail,memo)VALUES('{eccefbf1-a852-44a0-af6a-c2c31b42f737}','2025/03/24','2025/03/24 15:00:00','2025/03/24 14:20:00','','システム移行状況確認(小椋)');</v>
      </c>
    </row>
    <row r="9100" spans="1:7">
      <c r="A9100" s="48" t="str">
        <f>_xlfn.XLOOKUP(_xlfn.XLOOKUP(MID(タスク実績csv元!C9100,1,SEARCH(":",タスク実績csv元!C9100)-1),リスト!F:F,リスト!G:G)&amp;MID(タスク実績csv元!C9100,SEARCH(":",タスク実績csv元!C9100),999),タスクDB!K:K,タスクDB!A:A)</f>
        <v>{3bfae8e9-f157-4a93-8f07-ee8b8a40f008}</v>
      </c>
      <c r="B9100" s="11">
        <f>タスク実績csv元!A9100</f>
        <v>45740</v>
      </c>
      <c r="C9100" s="54">
        <f>タスク実績csv元!F9100</f>
        <v>0.72916666666666663</v>
      </c>
      <c r="D9100" s="54">
        <f>タスク実績csv元!E9100</f>
        <v>0.64583333333333337</v>
      </c>
      <c r="E9100" t="str">
        <f>タスク実績csv元!I9100&amp;""</f>
        <v/>
      </c>
      <c r="F9100" t="str">
        <f>タスク実績csv元!D9100</f>
        <v>データ確認、準備</v>
      </c>
      <c r="G9100" t="str">
        <f t="shared" si="142"/>
        <v>INSERT INTO task_achivement(task_no,achive_date,end_time,start_time,task_detail,memo)VALUES('{3bfae8e9-f157-4a93-8f07-ee8b8a40f008}','2025/03/24','2025/03/24 17:30:00','2025/03/24 15:30:00','','データ確認、準備');</v>
      </c>
    </row>
    <row r="9101" spans="1:7">
      <c r="A9101" s="48" t="str">
        <f>_xlfn.XLOOKUP(_xlfn.XLOOKUP(MID(タスク実績csv元!C9101,1,SEARCH(":",タスク実績csv元!C9101)-1),リスト!F:F,リスト!G:G)&amp;MID(タスク実績csv元!C9101,SEARCH(":",タスク実績csv元!C9101),999),タスクDB!K:K,タスクDB!A:A)</f>
        <v>{3bfae8e9-f157-4a93-8f07-ee8b8a40f008}</v>
      </c>
      <c r="B9101" s="11">
        <f>タスク実績csv元!A9101</f>
        <v>45740</v>
      </c>
      <c r="C9101" s="54">
        <f>タスク実績csv元!F9101</f>
        <v>0.86805555555555547</v>
      </c>
      <c r="D9101" s="54">
        <f>タスク実績csv元!E9101</f>
        <v>0.84722222222222221</v>
      </c>
      <c r="E9101" t="str">
        <f>タスク実績csv元!I9101&amp;""</f>
        <v/>
      </c>
      <c r="F9101" t="str">
        <f>タスク実績csv元!D9101</f>
        <v>得意先最新化</v>
      </c>
      <c r="G9101" t="str">
        <f t="shared" si="142"/>
        <v>INSERT INTO task_achivement(task_no,achive_date,end_time,start_time,task_detail,memo)VALUES('{3bfae8e9-f157-4a93-8f07-ee8b8a40f008}','2025/03/24','2025/03/24 20:50:00','2025/03/24 20:20:00','','得意先最新化');</v>
      </c>
    </row>
    <row r="9102" spans="1:7">
      <c r="A9102" s="48" t="str">
        <f>_xlfn.XLOOKUP(_xlfn.XLOOKUP(MID(タスク実績csv元!C9102,1,SEARCH(":",タスク実績csv元!C9102)-1),リスト!F:F,リスト!G:G)&amp;MID(タスク実績csv元!C9102,SEARCH(":",タスク実績csv元!C9102),999),タスクDB!K:K,タスクDB!A:A)</f>
        <v>{8bf29be6-00eb-4704-99d7-d935cf00aff3}</v>
      </c>
      <c r="B9102" s="11">
        <f>タスク実績csv元!A9102</f>
        <v>45741</v>
      </c>
      <c r="C9102" s="54">
        <f>タスク実績csv元!F9102</f>
        <v>0.41666666666666669</v>
      </c>
      <c r="D9102" s="54">
        <f>タスク実績csv元!E9102</f>
        <v>0.39583333333333331</v>
      </c>
      <c r="E9102" t="str">
        <f>タスク実績csv元!I9102&amp;""</f>
        <v/>
      </c>
      <c r="F9102" t="str">
        <f>タスク実績csv元!D9102</f>
        <v>UAT進捗</v>
      </c>
      <c r="G9102" t="str">
        <f t="shared" si="142"/>
        <v>INSERT INTO task_achivement(task_no,achive_date,end_time,start_time,task_detail,memo)VALUES('{8bf29be6-00eb-4704-99d7-d935cf00aff3}','2025/03/25','2025/03/25 10:00:00','2025/03/25 09:30:00','','UAT進捗');</v>
      </c>
    </row>
    <row r="9103" spans="1:7">
      <c r="A9103" s="48" t="str">
        <f>_xlfn.XLOOKUP(_xlfn.XLOOKUP(MID(タスク実績csv元!C9103,1,SEARCH(":",タスク実績csv元!C9103)-1),リスト!F:F,リスト!G:G)&amp;MID(タスク実績csv元!C9103,SEARCH(":",タスク実績csv元!C9103),999),タスクDB!K:K,タスクDB!A:A)</f>
        <v>{8bf29be6-00eb-4704-99d7-d935cf00aff3}</v>
      </c>
      <c r="B9103" s="11">
        <f>タスク実績csv元!A9103</f>
        <v>45741</v>
      </c>
      <c r="C9103" s="54">
        <f>タスク実績csv元!F9103</f>
        <v>0.4375</v>
      </c>
      <c r="D9103" s="54">
        <f>タスク実績csv元!E9103</f>
        <v>0.41666666666666669</v>
      </c>
      <c r="E9103" t="str">
        <f>タスク実績csv元!I9103&amp;""</f>
        <v/>
      </c>
      <c r="F9103" t="str">
        <f>タスク実績csv元!D9103</f>
        <v>SVMX定例</v>
      </c>
      <c r="G9103" t="str">
        <f t="shared" si="142"/>
        <v>INSERT INTO task_achivement(task_no,achive_date,end_time,start_time,task_detail,memo)VALUES('{8bf29be6-00eb-4704-99d7-d935cf00aff3}','2025/03/25','2025/03/25 10:30:00','2025/03/25 10:00:00','','SVMX定例');</v>
      </c>
    </row>
    <row r="9104" spans="1:7">
      <c r="A9104" s="48" t="str">
        <f>_xlfn.XLOOKUP(_xlfn.XLOOKUP(MID(タスク実績csv元!C9104,1,SEARCH(":",タスク実績csv元!C9104)-1),リスト!F:F,リスト!G:G)&amp;MID(タスク実績csv元!C9104,SEARCH(":",タスク実績csv元!C9104),999),タスクDB!K:K,タスクDB!A:A)</f>
        <v>{fa1d15a7-0fa5-46a0-b2a9-9b86fd9480ff}</v>
      </c>
      <c r="B9104" s="11">
        <f>タスク実績csv元!A9104</f>
        <v>45741</v>
      </c>
      <c r="C9104" s="54">
        <f>タスク実績csv元!F9104</f>
        <v>0.5</v>
      </c>
      <c r="D9104" s="54">
        <f>タスク実績csv元!E9104</f>
        <v>0.47916666666666669</v>
      </c>
      <c r="E9104" t="str">
        <f>タスク実績csv元!I9104&amp;""</f>
        <v/>
      </c>
      <c r="F9104" t="str">
        <f>タスク実績csv元!D9104</f>
        <v>品目仕様回答</v>
      </c>
      <c r="G9104" t="str">
        <f t="shared" si="142"/>
        <v>INSERT INTO task_achivement(task_no,achive_date,end_time,start_time,task_detail,memo)VALUES('{fa1d15a7-0fa5-46a0-b2a9-9b86fd9480ff}','2025/03/25','2025/03/25 12:00:00','2025/03/25 11:30:00','','品目仕様回答');</v>
      </c>
    </row>
    <row r="9105" spans="1:7">
      <c r="A9105" s="48" t="str">
        <f>_xlfn.XLOOKUP(_xlfn.XLOOKUP(MID(タスク実績csv元!C9105,1,SEARCH(":",タスク実績csv元!C9105)-1),リスト!F:F,リスト!G:G)&amp;MID(タスク実績csv元!C9105,SEARCH(":",タスク実績csv元!C9105),999),タスクDB!K:K,タスクDB!A:A)</f>
        <v>{3bfae8e9-f157-4a93-8f07-ee8b8a40f008}</v>
      </c>
      <c r="B9105" s="11">
        <f>タスク実績csv元!A9105</f>
        <v>45741</v>
      </c>
      <c r="C9105" s="54">
        <f>タスク実績csv元!F9105</f>
        <v>0.58333333333333337</v>
      </c>
      <c r="D9105" s="54">
        <f>タスク実績csv元!E9105</f>
        <v>0.54166666666666663</v>
      </c>
      <c r="E9105" t="str">
        <f>タスク実績csv元!I9105&amp;""</f>
        <v/>
      </c>
      <c r="F9105" t="str">
        <f>タスク実績csv元!D9105</f>
        <v>データの整備、準備</v>
      </c>
      <c r="G9105" t="str">
        <f t="shared" si="142"/>
        <v>INSERT INTO task_achivement(task_no,achive_date,end_time,start_time,task_detail,memo)VALUES('{3bfae8e9-f157-4a93-8f07-ee8b8a40f008}','2025/03/25','2025/03/25 14:00:00','2025/03/25 13:00:00','','データの整備、準備');</v>
      </c>
    </row>
    <row r="9106" spans="1:7">
      <c r="A9106" s="48" t="str">
        <f>_xlfn.XLOOKUP(_xlfn.XLOOKUP(MID(タスク実績csv元!C9106,1,SEARCH(":",タスク実績csv元!C9106)-1),リスト!F:F,リスト!G:G)&amp;MID(タスク実績csv元!C9106,SEARCH(":",タスク実績csv元!C9106),999),タスクDB!K:K,タスクDB!A:A)</f>
        <v>{3bfae8e9-f157-4a93-8f07-ee8b8a40f008}</v>
      </c>
      <c r="B9106" s="11">
        <f>タスク実績csv元!A9106</f>
        <v>45741</v>
      </c>
      <c r="C9106" s="54">
        <f>タスク実績csv元!F9106</f>
        <v>0.625</v>
      </c>
      <c r="D9106" s="54">
        <f>タスク実績csv元!E9106</f>
        <v>0.60416666666666663</v>
      </c>
      <c r="E9106" t="str">
        <f>タスク実績csv元!I9106&amp;""</f>
        <v/>
      </c>
      <c r="F9106" t="str">
        <f>タスク実績csv元!D9106</f>
        <v>データの整備、準備</v>
      </c>
      <c r="G9106" t="str">
        <f t="shared" si="142"/>
        <v>INSERT INTO task_achivement(task_no,achive_date,end_time,start_time,task_detail,memo)VALUES('{3bfae8e9-f157-4a93-8f07-ee8b8a40f008}','2025/03/25','2025/03/25 15:00:00','2025/03/25 14:30:00','','データの整備、準備');</v>
      </c>
    </row>
    <row r="9107" spans="1:7">
      <c r="A9107" s="48" t="str">
        <f>_xlfn.XLOOKUP(_xlfn.XLOOKUP(MID(タスク実績csv元!C9107,1,SEARCH(":",タスク実績csv元!C9107)-1),リスト!F:F,リスト!G:G)&amp;MID(タスク実績csv元!C9107,SEARCH(":",タスク実績csv元!C9107),999),タスクDB!K:K,タスクDB!A:A)</f>
        <v>{8bf29be6-00eb-4704-99d7-d935cf00aff3}</v>
      </c>
      <c r="B9107" s="11">
        <f>タスク実績csv元!A9107</f>
        <v>45741</v>
      </c>
      <c r="C9107" s="54">
        <f>タスク実績csv元!F9107</f>
        <v>0.66666666666666663</v>
      </c>
      <c r="D9107" s="54">
        <f>タスク実績csv元!E9107</f>
        <v>0.625</v>
      </c>
      <c r="E9107" t="str">
        <f>タスク実績csv元!I9107&amp;""</f>
        <v/>
      </c>
      <c r="F9107" t="str">
        <f>タスク実績csv元!D9107</f>
        <v>OTC定例</v>
      </c>
      <c r="G9107" t="str">
        <f t="shared" si="142"/>
        <v>INSERT INTO task_achivement(task_no,achive_date,end_time,start_time,task_detail,memo)VALUES('{8bf29be6-00eb-4704-99d7-d935cf00aff3}','2025/03/25','2025/03/25 16:00:00','2025/03/25 15:00:00','','OTC定例');</v>
      </c>
    </row>
    <row r="9108" spans="1:7">
      <c r="A9108" s="48" t="str">
        <f>_xlfn.XLOOKUP(_xlfn.XLOOKUP(MID(タスク実績csv元!C9108,1,SEARCH(":",タスク実績csv元!C9108)-1),リスト!F:F,リスト!G:G)&amp;MID(タスク実績csv元!C9108,SEARCH(":",タスク実績csv元!C9108),999),タスクDB!K:K,タスクDB!A:A)</f>
        <v>{4c39d40d-b35f-4cfa-b549-6c5de24454e2}</v>
      </c>
      <c r="B9108" s="11">
        <f>タスク実績csv元!A9108</f>
        <v>45741</v>
      </c>
      <c r="C9108" s="54">
        <f>タスク実績csv元!F9108</f>
        <v>0.6875</v>
      </c>
      <c r="D9108" s="54">
        <f>タスク実績csv元!E9108</f>
        <v>0.66666666666666663</v>
      </c>
      <c r="E9108" t="str">
        <f>タスク実績csv元!I9108&amp;""</f>
        <v/>
      </c>
      <c r="F9108" t="str">
        <f>タスク実績csv元!D9108</f>
        <v>DSフォロー(張)</v>
      </c>
      <c r="G9108" t="str">
        <f t="shared" si="142"/>
        <v>INSERT INTO task_achivement(task_no,achive_date,end_time,start_time,task_detail,memo)VALUES('{4c39d40d-b35f-4cfa-b549-6c5de24454e2}','2025/03/25','2025/03/25 16:30:00','2025/03/25 16:00:00','','DSフォロー(張)');</v>
      </c>
    </row>
    <row r="9109" spans="1:7">
      <c r="A9109" s="48" t="str">
        <f>_xlfn.XLOOKUP(_xlfn.XLOOKUP(MID(タスク実績csv元!C9109,1,SEARCH(":",タスク実績csv元!C9109)-1),リスト!F:F,リスト!G:G)&amp;MID(タスク実績csv元!C9109,SEARCH(":",タスク実績csv元!C9109),999),タスクDB!K:K,タスクDB!A:A)</f>
        <v>{fa1d15a7-0fa5-46a0-b2a9-9b86fd9480ff}</v>
      </c>
      <c r="B9109" s="11">
        <f>タスク実績csv元!A9109</f>
        <v>45741</v>
      </c>
      <c r="C9109" s="54">
        <f>タスク実績csv元!F9109</f>
        <v>0.70833333333333337</v>
      </c>
      <c r="D9109" s="54">
        <f>タスク実績csv元!E9109</f>
        <v>0.6875</v>
      </c>
      <c r="E9109" t="str">
        <f>タスク実績csv元!I9109&amp;""</f>
        <v/>
      </c>
      <c r="F9109" t="str">
        <f>タスク実績csv元!D9109</f>
        <v>メール通知先設定</v>
      </c>
      <c r="G9109" t="str">
        <f t="shared" si="142"/>
        <v>INSERT INTO task_achivement(task_no,achive_date,end_time,start_time,task_detail,memo)VALUES('{fa1d15a7-0fa5-46a0-b2a9-9b86fd9480ff}','2025/03/25','2025/03/25 17:00:00','2025/03/25 16:30:00','','メール通知先設定');</v>
      </c>
    </row>
    <row r="9110" spans="1:7">
      <c r="A9110" s="48" t="str">
        <f>_xlfn.XLOOKUP(_xlfn.XLOOKUP(MID(タスク実績csv元!C9110,1,SEARCH(":",タスク実績csv元!C9110)-1),リスト!F:F,リスト!G:G)&amp;MID(タスク実績csv元!C9110,SEARCH(":",タスク実績csv元!C9110),999),タスクDB!K:K,タスクDB!A:A)</f>
        <v>{3c725e9b-a684-46d8-88fb-086261f2dbe6}</v>
      </c>
      <c r="B9110" s="11">
        <f>タスク実績csv元!A9110</f>
        <v>45741</v>
      </c>
      <c r="C9110" s="54">
        <f>タスク実績csv元!F9110</f>
        <v>0.75</v>
      </c>
      <c r="D9110" s="54">
        <f>タスク実績csv元!E9110</f>
        <v>0.70833333333333337</v>
      </c>
      <c r="E9110" t="str">
        <f>タスク実績csv元!I9110&amp;""</f>
        <v/>
      </c>
      <c r="F9110" t="str">
        <f>タスク実績csv元!D9110</f>
        <v>チーム編成</v>
      </c>
      <c r="G9110" t="str">
        <f t="shared" si="142"/>
        <v>INSERT INTO task_achivement(task_no,achive_date,end_time,start_time,task_detail,memo)VALUES('{3c725e9b-a684-46d8-88fb-086261f2dbe6}','2025/03/25','2025/03/25 18:00:00','2025/03/25 17:00:00','','チーム編成');</v>
      </c>
    </row>
    <row r="9111" spans="1:7">
      <c r="A9111" s="48" t="str">
        <f>_xlfn.XLOOKUP(_xlfn.XLOOKUP(MID(タスク実績csv元!C9111,1,SEARCH(":",タスク実績csv元!C9111)-1),リスト!F:F,リスト!G:G)&amp;MID(タスク実績csv元!C9111,SEARCH(":",タスク実績csv元!C9111),999),タスクDB!K:K,タスクDB!A:A)</f>
        <v>{3bfae8e9-f157-4a93-8f07-ee8b8a40f008}</v>
      </c>
      <c r="B9111" s="11">
        <f>タスク実績csv元!A9111</f>
        <v>45741</v>
      </c>
      <c r="C9111" s="54">
        <f>タスク実績csv元!F9111</f>
        <v>0.8125</v>
      </c>
      <c r="D9111" s="54">
        <f>タスク実績csv元!E9111</f>
        <v>0.79166666666666663</v>
      </c>
      <c r="E9111" t="str">
        <f>タスク実績csv元!I9111&amp;""</f>
        <v/>
      </c>
      <c r="F9111" t="str">
        <f>タスク実績csv元!D9111</f>
        <v>得意先のデータ確認</v>
      </c>
      <c r="G9111" t="str">
        <f t="shared" si="142"/>
        <v>INSERT INTO task_achivement(task_no,achive_date,end_time,start_time,task_detail,memo)VALUES('{3bfae8e9-f157-4a93-8f07-ee8b8a40f008}','2025/03/25','2025/03/25 19:30:00','2025/03/25 19:00:00','','得意先のデータ確認');</v>
      </c>
    </row>
    <row r="9112" spans="1:7">
      <c r="A9112" s="48" t="str">
        <f>_xlfn.XLOOKUP(_xlfn.XLOOKUP(MID(タスク実績csv元!C9112,1,SEARCH(":",タスク実績csv元!C9112)-1),リスト!F:F,リスト!G:G)&amp;MID(タスク実績csv元!C9112,SEARCH(":",タスク実績csv元!C9112),999),タスクDB!K:K,タスクDB!A:A)</f>
        <v>{3bfae8e9-f157-4a93-8f07-ee8b8a40f008}</v>
      </c>
      <c r="B9112" s="11">
        <f>タスク実績csv元!A9112</f>
        <v>45742</v>
      </c>
      <c r="C9112" s="54">
        <f>タスク実績csv元!F9112</f>
        <v>0.41666666666666669</v>
      </c>
      <c r="D9112" s="54">
        <f>タスク実績csv元!E9112</f>
        <v>0.39583333333333331</v>
      </c>
      <c r="E9112" t="str">
        <f>タスク実績csv元!I9112&amp;""</f>
        <v/>
      </c>
      <c r="F9112" t="str">
        <f>タスク実績csv元!D9112</f>
        <v>事前整理</v>
      </c>
      <c r="G9112" t="str">
        <f t="shared" si="142"/>
        <v>INSERT INTO task_achivement(task_no,achive_date,end_time,start_time,task_detail,memo)VALUES('{3bfae8e9-f157-4a93-8f07-ee8b8a40f008}','2025/03/26','2025/03/26 10:00:00','2025/03/26 09:30:00','','事前整理');</v>
      </c>
    </row>
    <row r="9113" spans="1:7">
      <c r="A9113" s="48" t="str">
        <f>_xlfn.XLOOKUP(_xlfn.XLOOKUP(MID(タスク実績csv元!C9113,1,SEARCH(":",タスク実績csv元!C9113)-1),リスト!F:F,リスト!G:G)&amp;MID(タスク実績csv元!C9113,SEARCH(":",タスク実績csv元!C9113),999),タスクDB!K:K,タスクDB!A:A)</f>
        <v>{d0d80a67-6f4b-4c2c-8010-bd45acbcca47}</v>
      </c>
      <c r="B9113" s="11">
        <f>タスク実績csv元!A9113</f>
        <v>45742</v>
      </c>
      <c r="C9113" s="54">
        <f>タスク実績csv元!F9113</f>
        <v>0.41666666666666669</v>
      </c>
      <c r="D9113" s="54">
        <f>タスク実績csv元!E9113</f>
        <v>0.39583333333333331</v>
      </c>
      <c r="E9113" t="str">
        <f>タスク実績csv元!I9113&amp;""</f>
        <v/>
      </c>
      <c r="F9113" t="str">
        <f>タスク実績csv元!D9113</f>
        <v>状況整理</v>
      </c>
      <c r="G9113" t="str">
        <f t="shared" si="142"/>
        <v>INSERT INTO task_achivement(task_no,achive_date,end_time,start_time,task_detail,memo)VALUES('{d0d80a67-6f4b-4c2c-8010-bd45acbcca47}','2025/03/26','2025/03/26 10:00:00','2025/03/26 09:30:00','','状況整理');</v>
      </c>
    </row>
    <row r="9114" spans="1:7">
      <c r="A9114" s="48" t="str">
        <f>_xlfn.XLOOKUP(_xlfn.XLOOKUP(MID(タスク実績csv元!C9114,1,SEARCH(":",タスク実績csv元!C9114)-1),リスト!F:F,リスト!G:G)&amp;MID(タスク実績csv元!C9114,SEARCH(":",タスク実績csv元!C9114),999),タスクDB!K:K,タスクDB!A:A)</f>
        <v>{eccefbf1-a852-44a0-af6a-c2c31b42f737}</v>
      </c>
      <c r="B9114" s="11">
        <f>タスク実績csv元!A9114</f>
        <v>45742</v>
      </c>
      <c r="C9114" s="54">
        <f>タスク実績csv元!F9114</f>
        <v>0.5</v>
      </c>
      <c r="D9114" s="54">
        <f>タスク実績csv元!E9114</f>
        <v>0.41666666666666669</v>
      </c>
      <c r="E9114" t="str">
        <f>タスク実績csv元!I9114&amp;""</f>
        <v/>
      </c>
      <c r="F9114" t="str">
        <f>タスク実績csv元!D9114</f>
        <v>移行週次打合せ</v>
      </c>
      <c r="G9114" t="str">
        <f t="shared" si="142"/>
        <v>INSERT INTO task_achivement(task_no,achive_date,end_time,start_time,task_detail,memo)VALUES('{eccefbf1-a852-44a0-af6a-c2c31b42f737}','2025/03/26','2025/03/26 12:00:00','2025/03/26 10:00:00','','移行週次打合せ');</v>
      </c>
    </row>
    <row r="9115" spans="1:7">
      <c r="A9115" s="48" t="str">
        <f>_xlfn.XLOOKUP(_xlfn.XLOOKUP(MID(タスク実績csv元!C9115,1,SEARCH(":",タスク実績csv元!C9115)-1),リスト!F:F,リスト!G:G)&amp;MID(タスク実績csv元!C9115,SEARCH(":",タスク実績csv元!C9115),999),タスクDB!K:K,タスクDB!A:A)</f>
        <v>{eccefbf1-a852-44a0-af6a-c2c31b42f737}</v>
      </c>
      <c r="B9115" s="11">
        <f>タスク実績csv元!A9115</f>
        <v>45742</v>
      </c>
      <c r="C9115" s="54">
        <f>タスク実績csv元!F9115</f>
        <v>0.4375</v>
      </c>
      <c r="D9115" s="54">
        <f>タスク実績csv元!E9115</f>
        <v>0.41666666666666669</v>
      </c>
      <c r="E9115" t="str">
        <f>タスク実績csv元!I9115&amp;""</f>
        <v/>
      </c>
      <c r="F9115" t="str">
        <f>タスク実績csv元!D9115</f>
        <v>進捗確認(荒川,松原,中村)</v>
      </c>
      <c r="G9115" t="str">
        <f t="shared" si="142"/>
        <v>INSERT INTO task_achivement(task_no,achive_date,end_time,start_time,task_detail,memo)VALUES('{eccefbf1-a852-44a0-af6a-c2c31b42f737}','2025/03/26','2025/03/26 10:30:00','2025/03/26 10:00:00','','進捗確認(荒川,松原,中村)');</v>
      </c>
    </row>
    <row r="9116" spans="1:7">
      <c r="A9116" s="48" t="str">
        <f>_xlfn.XLOOKUP(_xlfn.XLOOKUP(MID(タスク実績csv元!C9116,1,SEARCH(":",タスク実績csv元!C9116)-1),リスト!F:F,リスト!G:G)&amp;MID(タスク実績csv元!C9116,SEARCH(":",タスク実績csv元!C9116),999),タスクDB!K:K,タスクDB!A:A)</f>
        <v>{eccefbf1-a852-44a0-af6a-c2c31b42f737}</v>
      </c>
      <c r="B9116" s="11">
        <f>タスク実績csv元!A9116</f>
        <v>45742</v>
      </c>
      <c r="C9116" s="54">
        <f>タスク実績csv元!F9116</f>
        <v>0.5</v>
      </c>
      <c r="D9116" s="54">
        <f>タスク実績csv元!E9116</f>
        <v>0.4375</v>
      </c>
      <c r="E9116" t="str">
        <f>タスク実績csv元!I9116&amp;""</f>
        <v/>
      </c>
      <c r="F9116" t="str">
        <f>タスク実績csv元!D9116</f>
        <v>移行週次打合せ</v>
      </c>
      <c r="G9116" t="str">
        <f t="shared" si="142"/>
        <v>INSERT INTO task_achivement(task_no,achive_date,end_time,start_time,task_detail,memo)VALUES('{eccefbf1-a852-44a0-af6a-c2c31b42f737}','2025/03/26','2025/03/26 12:00:00','2025/03/26 10:30:00','','移行週次打合せ');</v>
      </c>
    </row>
    <row r="9117" spans="1:7">
      <c r="A9117" s="48" t="str">
        <f>_xlfn.XLOOKUP(_xlfn.XLOOKUP(MID(タスク実績csv元!C9117,1,SEARCH(":",タスク実績csv元!C9117)-1),リスト!F:F,リスト!G:G)&amp;MID(タスク実績csv元!C9117,SEARCH(":",タスク実績csv元!C9117),999),タスクDB!K:K,タスクDB!A:A)</f>
        <v>{3bfae8e9-f157-4a93-8f07-ee8b8a40f008}</v>
      </c>
      <c r="B9117" s="11">
        <f>タスク実績csv元!A9117</f>
        <v>45742</v>
      </c>
      <c r="C9117" s="54">
        <f>タスク実績csv元!F9117</f>
        <v>0.58333333333333337</v>
      </c>
      <c r="D9117" s="54">
        <f>タスク実績csv元!E9117</f>
        <v>0.54166666666666663</v>
      </c>
      <c r="E9117" t="str">
        <f>タスク実績csv元!I9117&amp;""</f>
        <v/>
      </c>
      <c r="F9117" t="str">
        <f>タスク実績csv元!D9117</f>
        <v>資料更新</v>
      </c>
      <c r="G9117" t="str">
        <f t="shared" si="142"/>
        <v>INSERT INTO task_achivement(task_no,achive_date,end_time,start_time,task_detail,memo)VALUES('{3bfae8e9-f157-4a93-8f07-ee8b8a40f008}','2025/03/26','2025/03/26 14:00:00','2025/03/26 13:00:00','','資料更新');</v>
      </c>
    </row>
    <row r="9118" spans="1:7">
      <c r="A9118" s="48" t="str">
        <f>_xlfn.XLOOKUP(_xlfn.XLOOKUP(MID(タスク実績csv元!C9118,1,SEARCH(":",タスク実績csv元!C9118)-1),リスト!F:F,リスト!G:G)&amp;MID(タスク実績csv元!C9118,SEARCH(":",タスク実績csv元!C9118),999),タスクDB!K:K,タスクDB!A:A)</f>
        <v>{8bf29be6-00eb-4704-99d7-d935cf00aff3}</v>
      </c>
      <c r="B9118" s="11">
        <f>タスク実績csv元!A9118</f>
        <v>45742</v>
      </c>
      <c r="C9118" s="54">
        <f>タスク実績csv元!F9118</f>
        <v>0.55208333333333337</v>
      </c>
      <c r="D9118" s="54">
        <f>タスク実績csv元!E9118</f>
        <v>0.54166666666666663</v>
      </c>
      <c r="E9118" t="str">
        <f>タスク実績csv元!I9118&amp;""</f>
        <v/>
      </c>
      <c r="F9118" t="str">
        <f>タスク実績csv元!D9118</f>
        <v>AsIs-ToBeのコード変更について</v>
      </c>
      <c r="G9118" t="str">
        <f t="shared" si="142"/>
        <v>INSERT INTO task_achivement(task_no,achive_date,end_time,start_time,task_detail,memo)VALUES('{8bf29be6-00eb-4704-99d7-d935cf00aff3}','2025/03/26','2025/03/26 13:15:00','2025/03/26 13:00:00','','AsIs-ToBeのコード変更について');</v>
      </c>
    </row>
    <row r="9119" spans="1:7">
      <c r="A9119" s="48" t="str">
        <f>_xlfn.XLOOKUP(_xlfn.XLOOKUP(MID(タスク実績csv元!C9119,1,SEARCH(":",タスク実績csv元!C9119)-1),リスト!F:F,リスト!G:G)&amp;MID(タスク実績csv元!C9119,SEARCH(":",タスク実績csv元!C9119),999),タスクDB!K:K,タスクDB!A:A)</f>
        <v>{fa1d15a7-0fa5-46a0-b2a9-9b86fd9480ff}</v>
      </c>
      <c r="B9119" s="11">
        <f>タスク実績csv元!A9119</f>
        <v>45742</v>
      </c>
      <c r="C9119" s="54">
        <f>タスク実績csv元!F9119</f>
        <v>0.57291666666666663</v>
      </c>
      <c r="D9119" s="54">
        <f>タスク実績csv元!E9119</f>
        <v>0.55208333333333337</v>
      </c>
      <c r="E9119" t="str">
        <f>タスク実績csv元!I9119&amp;""</f>
        <v/>
      </c>
      <c r="F9119" t="str">
        <f>タスク実績csv元!D9119</f>
        <v>本番リリース準備</v>
      </c>
      <c r="G9119" t="str">
        <f t="shared" si="142"/>
        <v>INSERT INTO task_achivement(task_no,achive_date,end_time,start_time,task_detail,memo)VALUES('{fa1d15a7-0fa5-46a0-b2a9-9b86fd9480ff}','2025/03/26','2025/03/26 13:45:00','2025/03/26 13:15:00','','本番リリース準備');</v>
      </c>
    </row>
    <row r="9120" spans="1:7">
      <c r="A9120" s="48" t="str">
        <f>_xlfn.XLOOKUP(_xlfn.XLOOKUP(MID(タスク実績csv元!C9120,1,SEARCH(":",タスク実績csv元!C9120)-1),リスト!F:F,リスト!G:G)&amp;MID(タスク実績csv元!C9120,SEARCH(":",タスク実績csv元!C9120),999),タスクDB!K:K,タスクDB!A:A)</f>
        <v>{58914bdf-a1fd-459a-854b-231f94bcb8b8}</v>
      </c>
      <c r="B9120" s="11">
        <f>タスク実績csv元!A9120</f>
        <v>45742</v>
      </c>
      <c r="C9120" s="54">
        <f>タスク実績csv元!F9120</f>
        <v>0.75</v>
      </c>
      <c r="D9120" s="54">
        <f>タスク実績csv元!E9120</f>
        <v>0.58333333333333337</v>
      </c>
      <c r="E9120" t="str">
        <f>タスク実績csv元!I9120&amp;""</f>
        <v/>
      </c>
      <c r="F9120" t="str">
        <f>タスク実績csv元!D9120</f>
        <v>午後休(嵐山へ参拝)</v>
      </c>
      <c r="G9120" t="str">
        <f t="shared" si="142"/>
        <v>INSERT INTO task_achivement(task_no,achive_date,end_time,start_time,task_detail,memo)VALUES('{58914bdf-a1fd-459a-854b-231f94bcb8b8}','2025/03/26','2025/03/26 18:00:00','2025/03/26 14:00:00','','午後休(嵐山へ参拝)');</v>
      </c>
    </row>
    <row r="9121" spans="1:7">
      <c r="A9121" s="48" t="str">
        <f>_xlfn.XLOOKUP(_xlfn.XLOOKUP(MID(タスク実績csv元!C9121,1,SEARCH(":",タスク実績csv元!C9121)-1),リスト!F:F,リスト!G:G)&amp;MID(タスク実績csv元!C9121,SEARCH(":",タスク実績csv元!C9121),999),タスクDB!K:K,タスクDB!A:A)</f>
        <v>{d0d80a67-6f4b-4c2c-8010-bd45acbcca47}</v>
      </c>
      <c r="B9121" s="11">
        <f>タスク実績csv元!A9121</f>
        <v>45743</v>
      </c>
      <c r="C9121" s="54">
        <f>タスク実績csv元!F9121</f>
        <v>0.41666666666666669</v>
      </c>
      <c r="D9121" s="54">
        <f>タスク実績csv元!E9121</f>
        <v>0.39583333333333331</v>
      </c>
      <c r="E9121" t="str">
        <f>タスク実績csv元!I9121&amp;""</f>
        <v/>
      </c>
      <c r="F9121" t="str">
        <f>タスク実績csv元!D9121</f>
        <v>状況確認</v>
      </c>
      <c r="G9121" t="str">
        <f t="shared" si="142"/>
        <v>INSERT INTO task_achivement(task_no,achive_date,end_time,start_time,task_detail,memo)VALUES('{d0d80a67-6f4b-4c2c-8010-bd45acbcca47}','2025/03/27','2025/03/27 10:00:00','2025/03/27 09:30:00','','状況確認');</v>
      </c>
    </row>
    <row r="9122" spans="1:7">
      <c r="A9122" s="48" t="str">
        <f>_xlfn.XLOOKUP(_xlfn.XLOOKUP(MID(タスク実績csv元!C9122,1,SEARCH(":",タスク実績csv元!C9122)-1),リスト!F:F,リスト!G:G)&amp;MID(タスク実績csv元!C9122,SEARCH(":",タスク実績csv元!C9122),999),タスクDB!K:K,タスクDB!A:A)</f>
        <v>{3bfae8e9-f157-4a93-8f07-ee8b8a40f008}</v>
      </c>
      <c r="B9122" s="11">
        <f>タスク実績csv元!A9122</f>
        <v>45743</v>
      </c>
      <c r="C9122" s="54">
        <f>タスク実績csv元!F9122</f>
        <v>0.45833333333333331</v>
      </c>
      <c r="D9122" s="54">
        <f>タスク実績csv元!E9122</f>
        <v>0.41666666666666669</v>
      </c>
      <c r="E9122" t="str">
        <f>タスク実績csv元!I9122&amp;""</f>
        <v/>
      </c>
      <c r="F9122" t="str">
        <f>タスク実績csv元!D9122</f>
        <v>backlog回答</v>
      </c>
      <c r="G9122" t="str">
        <f t="shared" si="142"/>
        <v>INSERT INTO task_achivement(task_no,achive_date,end_time,start_time,task_detail,memo)VALUES('{3bfae8e9-f157-4a93-8f07-ee8b8a40f008}','2025/03/27','2025/03/27 11:00:00','2025/03/27 10:00:00','','backlog回答');</v>
      </c>
    </row>
    <row r="9123" spans="1:7">
      <c r="A9123" s="48" t="str">
        <f>_xlfn.XLOOKUP(_xlfn.XLOOKUP(MID(タスク実績csv元!C9123,1,SEARCH(":",タスク実績csv元!C9123)-1),リスト!F:F,リスト!G:G)&amp;MID(タスク実績csv元!C9123,SEARCH(":",タスク実績csv元!C9123),999),タスクDB!K:K,タスクDB!A:A)</f>
        <v>{d0d80a67-6f4b-4c2c-8010-bd45acbcca47}</v>
      </c>
      <c r="B9123" s="11">
        <f>タスク実績csv元!A9123</f>
        <v>45743</v>
      </c>
      <c r="C9123" s="54">
        <f>タスク実績csv元!F9123</f>
        <v>0.47916666666666669</v>
      </c>
      <c r="D9123" s="54">
        <f>タスク実績csv元!E9123</f>
        <v>0.45833333333333331</v>
      </c>
      <c r="E9123" t="str">
        <f>タスク実績csv元!I9123&amp;""</f>
        <v/>
      </c>
      <c r="F9123" t="str">
        <f>タスク実績csv元!D9123</f>
        <v>週次資料整理</v>
      </c>
      <c r="G9123" t="str">
        <f t="shared" si="142"/>
        <v>INSERT INTO task_achivement(task_no,achive_date,end_time,start_time,task_detail,memo)VALUES('{d0d80a67-6f4b-4c2c-8010-bd45acbcca47}','2025/03/27','2025/03/27 11:30:00','2025/03/27 11:00:00','','週次資料整理');</v>
      </c>
    </row>
    <row r="9124" spans="1:7">
      <c r="A9124" s="48" t="str">
        <f>_xlfn.XLOOKUP(_xlfn.XLOOKUP(MID(タスク実績csv元!C9124,1,SEARCH(":",タスク実績csv元!C9124)-1),リスト!F:F,リスト!G:G)&amp;MID(タスク実績csv元!C9124,SEARCH(":",タスク実績csv元!C9124),999),タスクDB!K:K,タスクDB!A:A)</f>
        <v>{8bf29be6-00eb-4704-99d7-d935cf00aff3}</v>
      </c>
      <c r="B9124" s="11">
        <f>タスク実績csv元!A9124</f>
        <v>45743</v>
      </c>
      <c r="C9124" s="54">
        <f>タスク実績csv元!F9124</f>
        <v>0.58333333333333337</v>
      </c>
      <c r="D9124" s="54">
        <f>タスク実績csv元!E9124</f>
        <v>0.54166666666666663</v>
      </c>
      <c r="E9124" t="str">
        <f>タスク実績csv元!I9124&amp;""</f>
        <v/>
      </c>
      <c r="F9124" t="str">
        <f>タスク実績csv元!D9124</f>
        <v>本番移行準備打合せ</v>
      </c>
      <c r="G9124" t="str">
        <f t="shared" si="142"/>
        <v>INSERT INTO task_achivement(task_no,achive_date,end_time,start_time,task_detail,memo)VALUES('{8bf29be6-00eb-4704-99d7-d935cf00aff3}','2025/03/27','2025/03/27 14:00:00','2025/03/27 13:00:00','','本番移行準備打合せ');</v>
      </c>
    </row>
    <row r="9125" spans="1:7">
      <c r="A9125" s="48" t="str">
        <f>_xlfn.XLOOKUP(_xlfn.XLOOKUP(MID(タスク実績csv元!C9125,1,SEARCH(":",タスク実績csv元!C9125)-1),リスト!F:F,リスト!G:G)&amp;MID(タスク実績csv元!C9125,SEARCH(":",タスク実績csv元!C9125),999),タスクDB!K:K,タスクDB!A:A)</f>
        <v>{8bf29be6-00eb-4704-99d7-d935cf00aff3}</v>
      </c>
      <c r="B9125" s="11">
        <f>タスク実績csv元!A9125</f>
        <v>45743</v>
      </c>
      <c r="C9125" s="54">
        <f>タスク実績csv元!F9125</f>
        <v>0.66666666666666663</v>
      </c>
      <c r="D9125" s="54">
        <f>タスク実績csv元!E9125</f>
        <v>0.625</v>
      </c>
      <c r="E9125" t="str">
        <f>タスク実績csv元!I9125&amp;""</f>
        <v/>
      </c>
      <c r="F9125" t="str">
        <f>タスク実績csv元!D9125</f>
        <v>OTC定例</v>
      </c>
      <c r="G9125" t="str">
        <f t="shared" si="142"/>
        <v>INSERT INTO task_achivement(task_no,achive_date,end_time,start_time,task_detail,memo)VALUES('{8bf29be6-00eb-4704-99d7-d935cf00aff3}','2025/03/27','2025/03/27 16:00:00','2025/03/27 15:00:00','','OTC定例');</v>
      </c>
    </row>
    <row r="9126" spans="1:7">
      <c r="A9126" s="48" t="str">
        <f>_xlfn.XLOOKUP(_xlfn.XLOOKUP(MID(タスク実績csv元!C9126,1,SEARCH(":",タスク実績csv元!C9126)-1),リスト!F:F,リスト!G:G)&amp;MID(タスク実績csv元!C9126,SEARCH(":",タスク実績csv元!C9126),999),タスクDB!K:K,タスクDB!A:A)</f>
        <v>{eccefbf1-a852-44a0-af6a-c2c31b42f737}</v>
      </c>
      <c r="B9126" s="11">
        <f>タスク実績csv元!A9126</f>
        <v>45743</v>
      </c>
      <c r="C9126" s="54">
        <f>タスク実績csv元!F9126</f>
        <v>0.70833333333333337</v>
      </c>
      <c r="D9126" s="54">
        <f>タスク実績csv元!E9126</f>
        <v>0.66666666666666663</v>
      </c>
      <c r="E9126" t="str">
        <f>タスク実績csv元!I9126&amp;""</f>
        <v/>
      </c>
      <c r="F9126" t="str">
        <f>タスク実績csv元!D9126</f>
        <v>本番移行準備(原田9</v>
      </c>
      <c r="G9126" t="str">
        <f t="shared" si="142"/>
        <v>INSERT INTO task_achivement(task_no,achive_date,end_time,start_time,task_detail,memo)VALUES('{eccefbf1-a852-44a0-af6a-c2c31b42f737}','2025/03/27','2025/03/27 17:00:00','2025/03/27 16:00:00','','本番移行準備(原田9');</v>
      </c>
    </row>
    <row r="9127" spans="1:7">
      <c r="A9127" s="48" t="str">
        <f>_xlfn.XLOOKUP(_xlfn.XLOOKUP(MID(タスク実績csv元!C9127,1,SEARCH(":",タスク実績csv元!C9127)-1),リスト!F:F,リスト!G:G)&amp;MID(タスク実績csv元!C9127,SEARCH(":",タスク実績csv元!C9127),999),タスクDB!K:K,タスクDB!A:A)</f>
        <v>{d0d80a67-6f4b-4c2c-8010-bd45acbcca47}</v>
      </c>
      <c r="B9127" s="11">
        <f>タスク実績csv元!A9127</f>
        <v>45743</v>
      </c>
      <c r="C9127" s="54">
        <f>タスク実績csv元!F9127</f>
        <v>0.71875</v>
      </c>
      <c r="D9127" s="54">
        <f>タスク実績csv元!E9127</f>
        <v>0.70833333333333337</v>
      </c>
      <c r="E9127" t="str">
        <f>タスク実績csv元!I9127&amp;""</f>
        <v/>
      </c>
      <c r="F9127" t="str">
        <f>タスク実績csv元!D9127</f>
        <v>仕入先移行データ整備の打合せ準備</v>
      </c>
      <c r="G9127" t="str">
        <f t="shared" si="142"/>
        <v>INSERT INTO task_achivement(task_no,achive_date,end_time,start_time,task_detail,memo)VALUES('{d0d80a67-6f4b-4c2c-8010-bd45acbcca47}','2025/03/27','2025/03/27 17:15:00','2025/03/27 17:00:00','','仕入先移行データ整備の打合せ準備');</v>
      </c>
    </row>
    <row r="9128" spans="1:7">
      <c r="A9128" s="48" t="str">
        <f>_xlfn.XLOOKUP(_xlfn.XLOOKUP(MID(タスク実績csv元!C9128,1,SEARCH(":",タスク実績csv元!C9128)-1),リスト!F:F,リスト!G:G)&amp;MID(タスク実績csv元!C9128,SEARCH(":",タスク実績csv元!C9128),999),タスクDB!K:K,タスクDB!A:A)</f>
        <v>{3c725e9b-a684-46d8-88fb-086261f2dbe6}</v>
      </c>
      <c r="B9128" s="11">
        <f>タスク実績csv元!A9128</f>
        <v>45743</v>
      </c>
      <c r="C9128" s="54">
        <f>タスク実績csv元!F9128</f>
        <v>0.75</v>
      </c>
      <c r="D9128" s="54">
        <f>タスク実績csv元!E9128</f>
        <v>0.71875</v>
      </c>
      <c r="E9128" t="str">
        <f>タスク実績csv元!I9128&amp;""</f>
        <v/>
      </c>
      <c r="F9128" t="str">
        <f>タスク実績csv元!D9128</f>
        <v>AccelQの勉強会</v>
      </c>
      <c r="G9128" t="str">
        <f t="shared" si="142"/>
        <v>INSERT INTO task_achivement(task_no,achive_date,end_time,start_time,task_detail,memo)VALUES('{3c725e9b-a684-46d8-88fb-086261f2dbe6}','2025/03/27','2025/03/27 18:00:00','2025/03/27 17:15:00','','AccelQの勉強会');</v>
      </c>
    </row>
    <row r="9129" spans="1:7">
      <c r="A9129" s="48" t="str">
        <f>_xlfn.XLOOKUP(_xlfn.XLOOKUP(MID(タスク実績csv元!C9129,1,SEARCH(":",タスク実績csv元!C9129)-1),リスト!F:F,リスト!G:G)&amp;MID(タスク実績csv元!C9129,SEARCH(":",タスク実績csv元!C9129),999),タスクDB!K:K,タスクDB!A:A)</f>
        <v>{8bf29be6-00eb-4704-99d7-d935cf00aff3}</v>
      </c>
      <c r="B9129" s="11">
        <f>タスク実績csv元!A9129</f>
        <v>45744</v>
      </c>
      <c r="C9129" s="54">
        <f>タスク実績csv元!F9129</f>
        <v>0.4375</v>
      </c>
      <c r="D9129" s="54">
        <f>タスク実績csv元!E9129</f>
        <v>0.39583333333333331</v>
      </c>
      <c r="E9129" t="str">
        <f>タスク実績csv元!I9129&amp;""</f>
        <v/>
      </c>
      <c r="F9129" t="str">
        <f>タスク実績csv元!D9129</f>
        <v>仕入先の対象について</v>
      </c>
      <c r="G9129" t="str">
        <f t="shared" si="142"/>
        <v>INSERT INTO task_achivement(task_no,achive_date,end_time,start_time,task_detail,memo)VALUES('{8bf29be6-00eb-4704-99d7-d935cf00aff3}','2025/03/28','2025/03/28 10:30:00','2025/03/28 09:30:00','','仕入先の対象について');</v>
      </c>
    </row>
    <row r="9130" spans="1:7">
      <c r="A9130" s="48" t="str">
        <f>_xlfn.XLOOKUP(_xlfn.XLOOKUP(MID(タスク実績csv元!C9130,1,SEARCH(":",タスク実績csv元!C9130)-1),リスト!F:F,リスト!G:G)&amp;MID(タスク実績csv元!C9130,SEARCH(":",タスク実績csv元!C9130),999),タスクDB!K:K,タスクDB!A:A)</f>
        <v>{4c39d40d-b35f-4cfa-b549-6c5de24454e2}</v>
      </c>
      <c r="B9130" s="11">
        <f>タスク実績csv元!A9130</f>
        <v>45744</v>
      </c>
      <c r="C9130" s="54">
        <f>タスク実績csv元!F9130</f>
        <v>0.44791666666666669</v>
      </c>
      <c r="D9130" s="54">
        <f>タスク実績csv元!E9130</f>
        <v>0.4375</v>
      </c>
      <c r="E9130" t="str">
        <f>タスク実績csv元!I9130&amp;""</f>
        <v/>
      </c>
      <c r="F9130" t="str">
        <f>タスク実績csv元!D9130</f>
        <v>チームMTGの運営について(中村)</v>
      </c>
      <c r="G9130" t="str">
        <f t="shared" si="142"/>
        <v>INSERT INTO task_achivement(task_no,achive_date,end_time,start_time,task_detail,memo)VALUES('{4c39d40d-b35f-4cfa-b549-6c5de24454e2}','2025/03/28','2025/03/28 10:45:00','2025/03/28 10:30:00','','チームMTGの運営について(中村)');</v>
      </c>
    </row>
    <row r="9131" spans="1:7">
      <c r="A9131" s="48" t="str">
        <f>_xlfn.XLOOKUP(_xlfn.XLOOKUP(MID(タスク実績csv元!C9131,1,SEARCH(":",タスク実績csv元!C9131)-1),リスト!F:F,リスト!G:G)&amp;MID(タスク実績csv元!C9131,SEARCH(":",タスク実績csv元!C9131),999),タスクDB!K:K,タスクDB!A:A)</f>
        <v>{eccefbf1-a852-44a0-af6a-c2c31b42f737}</v>
      </c>
      <c r="B9131" s="11">
        <f>タスク実績csv元!A9131</f>
        <v>45744</v>
      </c>
      <c r="C9131" s="54">
        <f>タスク実績csv元!F9131</f>
        <v>0.45833333333333331</v>
      </c>
      <c r="D9131" s="54">
        <f>タスク実績csv元!E9131</f>
        <v>0.44791666666666669</v>
      </c>
      <c r="E9131" t="str">
        <f>タスク実績csv元!I9131&amp;""</f>
        <v/>
      </c>
      <c r="F9131" t="str">
        <f>タスク実績csv元!D9131</f>
        <v>ユーザデータについて(小椋)</v>
      </c>
      <c r="G9131" t="str">
        <f t="shared" si="142"/>
        <v>INSERT INTO task_achivement(task_no,achive_date,end_time,start_time,task_detail,memo)VALUES('{eccefbf1-a852-44a0-af6a-c2c31b42f737}','2025/03/28','2025/03/28 11:00:00','2025/03/28 10:45:00','','ユーザデータについて(小椋)');</v>
      </c>
    </row>
    <row r="9132" spans="1:7">
      <c r="A9132" s="48" t="str">
        <f>_xlfn.XLOOKUP(_xlfn.XLOOKUP(MID(タスク実績csv元!C9132,1,SEARCH(":",タスク実績csv元!C9132)-1),リスト!F:F,リスト!G:G)&amp;MID(タスク実績csv元!C9132,SEARCH(":",タスク実績csv元!C9132),999),タスクDB!K:K,タスクDB!A:A)</f>
        <v>{8bf29be6-00eb-4704-99d7-d935cf00aff3}</v>
      </c>
      <c r="B9132" s="11">
        <f>タスク実績csv元!A9132</f>
        <v>45744</v>
      </c>
      <c r="C9132" s="54">
        <f>タスク実績csv元!F9132</f>
        <v>0.5</v>
      </c>
      <c r="D9132" s="54">
        <f>タスク実績csv元!E9132</f>
        <v>0.45833333333333331</v>
      </c>
      <c r="E9132" t="str">
        <f>タスク実績csv元!I9132&amp;""</f>
        <v/>
      </c>
      <c r="F9132" t="str">
        <f>タスク実績csv元!D9132</f>
        <v>課題セッション(購入品のシリアル入力について)</v>
      </c>
      <c r="G9132" t="str">
        <f t="shared" si="142"/>
        <v>INSERT INTO task_achivement(task_no,achive_date,end_time,start_time,task_detail,memo)VALUES('{8bf29be6-00eb-4704-99d7-d935cf00aff3}','2025/03/28','2025/03/28 12:00:00','2025/03/28 11:00:00','','課題セッション(購入品のシリアル入力について)');</v>
      </c>
    </row>
    <row r="9133" spans="1:7">
      <c r="A9133" s="48" t="str">
        <f>_xlfn.XLOOKUP(_xlfn.XLOOKUP(MID(タスク実績csv元!C9133,1,SEARCH(":",タスク実績csv元!C9133)-1),リスト!F:F,リスト!G:G)&amp;MID(タスク実績csv元!C9133,SEARCH(":",タスク実績csv元!C9133),999),タスクDB!K:K,タスクDB!A:A)</f>
        <v>{8bf29be6-00eb-4704-99d7-d935cf00aff3}</v>
      </c>
      <c r="B9133" s="11">
        <f>タスク実績csv元!A9133</f>
        <v>45744</v>
      </c>
      <c r="C9133" s="54">
        <f>タスク実績csv元!F9133</f>
        <v>0.58333333333333337</v>
      </c>
      <c r="D9133" s="54">
        <f>タスク実績csv元!E9133</f>
        <v>0.54166666666666663</v>
      </c>
      <c r="E9133" t="str">
        <f>タスク実績csv元!I9133&amp;""</f>
        <v/>
      </c>
      <c r="F9133" t="str">
        <f>タスク実績csv元!D9133</f>
        <v>週次報告</v>
      </c>
      <c r="G9133" t="str">
        <f t="shared" si="142"/>
        <v>INSERT INTO task_achivement(task_no,achive_date,end_time,start_time,task_detail,memo)VALUES('{8bf29be6-00eb-4704-99d7-d935cf00aff3}','2025/03/28','2025/03/28 14:00:00','2025/03/28 13:00:00','','週次報告');</v>
      </c>
    </row>
    <row r="9134" spans="1:7">
      <c r="A9134" s="48" t="str">
        <f>_xlfn.XLOOKUP(_xlfn.XLOOKUP(MID(タスク実績csv元!C9134,1,SEARCH(":",タスク実績csv元!C9134)-1),リスト!F:F,リスト!G:G)&amp;MID(タスク実績csv元!C9134,SEARCH(":",タスク実績csv元!C9134),999),タスクDB!K:K,タスクDB!A:A)</f>
        <v>{eccefbf1-a852-44a0-af6a-c2c31b42f737}</v>
      </c>
      <c r="B9134" s="11">
        <f>タスク実績csv元!A9134</f>
        <v>45744</v>
      </c>
      <c r="C9134" s="54">
        <f>タスク実績csv元!F9134</f>
        <v>0.60416666666666663</v>
      </c>
      <c r="D9134" s="54">
        <f>タスク実績csv元!E9134</f>
        <v>0.58333333333333337</v>
      </c>
      <c r="E9134" t="str">
        <f>タスク実績csv元!I9134&amp;""</f>
        <v/>
      </c>
      <c r="F9134" t="str">
        <f>タスク実績csv元!D9134</f>
        <v>BPMデータ移行(荒川)</v>
      </c>
      <c r="G9134" t="str">
        <f t="shared" si="142"/>
        <v>INSERT INTO task_achivement(task_no,achive_date,end_time,start_time,task_detail,memo)VALUES('{eccefbf1-a852-44a0-af6a-c2c31b42f737}','2025/03/28','2025/03/28 14:30:00','2025/03/28 14:00:00','','BPMデータ移行(荒川)');</v>
      </c>
    </row>
    <row r="9135" spans="1:7">
      <c r="A9135" s="48" t="str">
        <f>_xlfn.XLOOKUP(_xlfn.XLOOKUP(MID(タスク実績csv元!C9135,1,SEARCH(":",タスク実績csv元!C9135)-1),リスト!F:F,リスト!G:G)&amp;MID(タスク実績csv元!C9135,SEARCH(":",タスク実績csv元!C9135),999),タスクDB!K:K,タスクDB!A:A)</f>
        <v>{eccefbf1-a852-44a0-af6a-c2c31b42f737}</v>
      </c>
      <c r="B9135" s="11">
        <f>タスク実績csv元!A9135</f>
        <v>45744</v>
      </c>
      <c r="C9135" s="54">
        <f>タスク実績csv元!F9135</f>
        <v>0.625</v>
      </c>
      <c r="D9135" s="54">
        <f>タスク実績csv元!E9135</f>
        <v>0.60416666666666663</v>
      </c>
      <c r="E9135" t="str">
        <f>タスク実績csv元!I9135&amp;""</f>
        <v/>
      </c>
      <c r="F9135" t="str">
        <f>タスク実績csv元!D9135</f>
        <v>SIT実施準備(中村)</v>
      </c>
      <c r="G9135" t="str">
        <f t="shared" si="142"/>
        <v>INSERT INTO task_achivement(task_no,achive_date,end_time,start_time,task_detail,memo)VALUES('{eccefbf1-a852-44a0-af6a-c2c31b42f737}','2025/03/28','2025/03/28 15:00:00','2025/03/28 14:30:00','','SIT実施準備(中村)');</v>
      </c>
    </row>
    <row r="9136" spans="1:7">
      <c r="A9136" s="48" t="str">
        <f>_xlfn.XLOOKUP(_xlfn.XLOOKUP(MID(タスク実績csv元!C9136,1,SEARCH(":",タスク実績csv元!C9136)-1),リスト!F:F,リスト!G:G)&amp;MID(タスク実績csv元!C9136,SEARCH(":",タスク実績csv元!C9136),999),タスクDB!K:K,タスクDB!A:A)</f>
        <v>{eccefbf1-a852-44a0-af6a-c2c31b42f737}</v>
      </c>
      <c r="B9136" s="11">
        <f>タスク実績csv元!A9136</f>
        <v>45744</v>
      </c>
      <c r="C9136" s="54">
        <f>タスク実績csv元!F9136</f>
        <v>0.64583333333333337</v>
      </c>
      <c r="D9136" s="54">
        <f>タスク実績csv元!E9136</f>
        <v>0.625</v>
      </c>
      <c r="E9136" t="str">
        <f>タスク実績csv元!I9136&amp;""</f>
        <v/>
      </c>
      <c r="F9136" t="str">
        <f>タスク実績csv元!D9136</f>
        <v>施設の福岡第一を福岡第二に変更する調整(長江)</v>
      </c>
      <c r="G9136" t="str">
        <f t="shared" si="142"/>
        <v>INSERT INTO task_achivement(task_no,achive_date,end_time,start_time,task_detail,memo)VALUES('{eccefbf1-a852-44a0-af6a-c2c31b42f737}','2025/03/28','2025/03/28 15:30:00','2025/03/28 15:00:00','','施設の福岡第一を福岡第二に変更する調整(長江)');</v>
      </c>
    </row>
    <row r="9137" spans="1:7">
      <c r="A9137" s="48" t="str">
        <f>_xlfn.XLOOKUP(_xlfn.XLOOKUP(MID(タスク実績csv元!C9137,1,SEARCH(":",タスク実績csv元!C9137)-1),リスト!F:F,リスト!G:G)&amp;MID(タスク実績csv元!C9137,SEARCH(":",タスク実績csv元!C9137),999),タスクDB!K:K,タスクDB!A:A)</f>
        <v>{3bfae8e9-f157-4a93-8f07-ee8b8a40f008}</v>
      </c>
      <c r="B9137" s="11">
        <f>タスク実績csv元!A9137</f>
        <v>45744</v>
      </c>
      <c r="C9137" s="54">
        <f>タスク実績csv元!F9137</f>
        <v>0.70833333333333337</v>
      </c>
      <c r="D9137" s="54">
        <f>タスク実績csv元!E9137</f>
        <v>0.6875</v>
      </c>
      <c r="E9137" t="str">
        <f>タスク実績csv元!I9137&amp;""</f>
        <v/>
      </c>
      <c r="F9137" t="str">
        <f>タスク実績csv元!D9137</f>
        <v>案件の売上担当者最新整理</v>
      </c>
      <c r="G9137" t="str">
        <f t="shared" si="142"/>
        <v>INSERT INTO task_achivement(task_no,achive_date,end_time,start_time,task_detail,memo)VALUES('{3bfae8e9-f157-4a93-8f07-ee8b8a40f008}','2025/03/28','2025/03/28 17:00:00','2025/03/28 16:30:00','','案件の売上担当者最新整理');</v>
      </c>
    </row>
    <row r="9138" spans="1:7">
      <c r="A9138" s="48" t="str">
        <f>_xlfn.XLOOKUP(_xlfn.XLOOKUP(MID(タスク実績csv元!C9138,1,SEARCH(":",タスク実績csv元!C9138)-1),リスト!F:F,リスト!G:G)&amp;MID(タスク実績csv元!C9138,SEARCH(":",タスク実績csv元!C9138),999),タスクDB!K:K,タスクDB!A:A)</f>
        <v>{4c39d40d-b35f-4cfa-b549-6c5de24454e2}</v>
      </c>
      <c r="B9138" s="11">
        <f>タスク実績csv元!A9138</f>
        <v>45744</v>
      </c>
      <c r="C9138" s="54">
        <f>タスク実績csv元!F9138</f>
        <v>0.75</v>
      </c>
      <c r="D9138" s="54">
        <f>タスク実績csv元!E9138</f>
        <v>0.70833333333333337</v>
      </c>
      <c r="E9138" t="str">
        <f>タスク実績csv元!I9138&amp;""</f>
        <v/>
      </c>
      <c r="F9138" t="str">
        <f>タスク実績csv元!D9138</f>
        <v>謙太の部屋</v>
      </c>
      <c r="G9138" t="str">
        <f t="shared" si="142"/>
        <v>INSERT INTO task_achivement(task_no,achive_date,end_time,start_time,task_detail,memo)VALUES('{4c39d40d-b35f-4cfa-b549-6c5de24454e2}','2025/03/28','2025/03/28 18:00:00','2025/03/28 17:00:00','','謙太の部屋');</v>
      </c>
    </row>
    <row r="9139" spans="1:7">
      <c r="A9139" s="48" t="str">
        <f>_xlfn.XLOOKUP(_xlfn.XLOOKUP(MID(タスク実績csv元!C9139,1,SEARCH(":",タスク実績csv元!C9139)-1),リスト!F:F,リスト!G:G)&amp;MID(タスク実績csv元!C9139,SEARCH(":",タスク実績csv元!C9139),999),タスクDB!K:K,タスクDB!A:A)</f>
        <v>{4c39d40d-b35f-4cfa-b549-6c5de24454e2}</v>
      </c>
      <c r="B9139" s="11">
        <f>タスク実績csv元!A9139</f>
        <v>45744</v>
      </c>
      <c r="C9139" s="54">
        <f>タスク実績csv元!F9139</f>
        <v>0.77083333333333337</v>
      </c>
      <c r="D9139" s="54">
        <f>タスク実績csv元!E9139</f>
        <v>0.75</v>
      </c>
      <c r="E9139" t="str">
        <f>タスク実績csv元!I9139&amp;""</f>
        <v/>
      </c>
      <c r="F9139" t="str">
        <f>タスク実績csv元!D9139</f>
        <v>gemini試行(スプレッドシート)</v>
      </c>
      <c r="G9139" t="str">
        <f t="shared" si="142"/>
        <v>INSERT INTO task_achivement(task_no,achive_date,end_time,start_time,task_detail,memo)VALUES('{4c39d40d-b35f-4cfa-b549-6c5de24454e2}','2025/03/28','2025/03/28 18:30:00','2025/03/28 18:00:00','','gemini試行(スプレッドシート)');</v>
      </c>
    </row>
    <row r="9140" spans="1:7">
      <c r="A9140" s="48" t="str">
        <f>_xlfn.XLOOKUP(_xlfn.XLOOKUP(MID(タスク実績csv元!C9140,1,SEARCH(":",タスク実績csv元!C9140)-1),リスト!F:F,リスト!G:G)&amp;MID(タスク実績csv元!C9140,SEARCH(":",タスク実績csv元!C9140),999),タスクDB!K:K,タスクDB!A:A)</f>
        <v>{3bfae8e9-f157-4a93-8f07-ee8b8a40f008}</v>
      </c>
      <c r="B9140" s="11">
        <f>タスク実績csv元!A9140</f>
        <v>45745</v>
      </c>
      <c r="C9140" s="54">
        <f>タスク実績csv元!F9140</f>
        <v>0.35416666666666669</v>
      </c>
      <c r="D9140" s="54">
        <f>タスク実績csv元!E9140</f>
        <v>0.33333333333333331</v>
      </c>
      <c r="E9140" t="str">
        <f>タスク実績csv元!I9140&amp;""</f>
        <v/>
      </c>
      <c r="F9140" t="str">
        <f>タスク実績csv元!D9140</f>
        <v>本番環境状態確認</v>
      </c>
      <c r="G9140" t="str">
        <f t="shared" si="142"/>
        <v>INSERT INTO task_achivement(task_no,achive_date,end_time,start_time,task_detail,memo)VALUES('{3bfae8e9-f157-4a93-8f07-ee8b8a40f008}','2025/03/29','2025/03/29 08:30:00','2025/03/29 08:00:00','','本番環境状態確認');</v>
      </c>
    </row>
    <row r="9141" spans="1:7">
      <c r="A9141" s="48" t="str">
        <f>_xlfn.XLOOKUP(_xlfn.XLOOKUP(MID(タスク実績csv元!C9141,1,SEARCH(":",タスク実績csv元!C9141)-1),リスト!F:F,リスト!G:G)&amp;MID(タスク実績csv元!C9141,SEARCH(":",タスク実績csv元!C9141),999),タスクDB!K:K,タスクDB!A:A)</f>
        <v>{3bfae8e9-f157-4a93-8f07-ee8b8a40f008}</v>
      </c>
      <c r="B9141" s="11">
        <f>タスク実績csv元!A9141</f>
        <v>45745</v>
      </c>
      <c r="C9141" s="54">
        <f>タスク実績csv元!F9141</f>
        <v>0.375</v>
      </c>
      <c r="D9141" s="54">
        <f>タスク実績csv元!E9141</f>
        <v>0.35416666666666669</v>
      </c>
      <c r="E9141" t="str">
        <f>タスク実績csv元!I9141&amp;""</f>
        <v/>
      </c>
      <c r="F9141" t="str">
        <f>タスク実績csv元!D9141</f>
        <v>案件明細整理</v>
      </c>
      <c r="G9141" t="str">
        <f t="shared" si="142"/>
        <v>INSERT INTO task_achivement(task_no,achive_date,end_time,start_time,task_detail,memo)VALUES('{3bfae8e9-f157-4a93-8f07-ee8b8a40f008}','2025/03/29','2025/03/29 09:00:00','2025/03/29 08:30:00','','案件明細整理');</v>
      </c>
    </row>
    <row r="9142" spans="1:7">
      <c r="A9142" s="48" t="str">
        <f>_xlfn.XLOOKUP(_xlfn.XLOOKUP(MID(タスク実績csv元!C9142,1,SEARCH(":",タスク実績csv元!C9142)-1),リスト!F:F,リスト!G:G)&amp;MID(タスク実績csv元!C9142,SEARCH(":",タスク実績csv元!C9142),999),タスクDB!K:K,タスクDB!A:A)</f>
        <v>{3bfae8e9-f157-4a93-8f07-ee8b8a40f008}</v>
      </c>
      <c r="B9142" s="11">
        <f>タスク実績csv元!A9142</f>
        <v>45745</v>
      </c>
      <c r="C9142" s="54">
        <f>タスク実績csv元!F9142</f>
        <v>0.41666666666666669</v>
      </c>
      <c r="D9142" s="54">
        <f>タスク実績csv元!E9142</f>
        <v>0.375</v>
      </c>
      <c r="E9142" t="str">
        <f>タスク実績csv元!I9142&amp;""</f>
        <v/>
      </c>
      <c r="F9142" t="str">
        <f>タスク実績csv元!D9142</f>
        <v>本番環境対応</v>
      </c>
      <c r="G9142" t="str">
        <f t="shared" si="142"/>
        <v>INSERT INTO task_achivement(task_no,achive_date,end_time,start_time,task_detail,memo)VALUES('{3bfae8e9-f157-4a93-8f07-ee8b8a40f008}','2025/03/29','2025/03/29 10:00:00','2025/03/29 09:00:00','','本番環境対応');</v>
      </c>
    </row>
    <row r="9143" spans="1:7">
      <c r="A9143" s="48" t="str">
        <f>_xlfn.XLOOKUP(_xlfn.XLOOKUP(MID(タスク実績csv元!C9143,1,SEARCH(":",タスク実績csv元!C9143)-1),リスト!F:F,リスト!G:G)&amp;MID(タスク実績csv元!C9143,SEARCH(":",タスク実績csv元!C9143),999),タスクDB!K:K,タスクDB!A:A)</f>
        <v>{eccefbf1-a852-44a0-af6a-c2c31b42f737}</v>
      </c>
      <c r="B9143" s="11">
        <f>タスク実績csv元!A9143</f>
        <v>45745</v>
      </c>
      <c r="C9143" s="54">
        <f>タスク実績csv元!F9143</f>
        <v>0.4375</v>
      </c>
      <c r="D9143" s="54">
        <f>タスク実績csv元!E9143</f>
        <v>0.41666666666666669</v>
      </c>
      <c r="E9143" t="str">
        <f>タスク実績csv元!I9143&amp;""</f>
        <v/>
      </c>
      <c r="F9143" t="str">
        <f>タスク実績csv元!D9143</f>
        <v>OPRO本番のトライアル表示確認(小椋)</v>
      </c>
      <c r="G9143" t="str">
        <f t="shared" si="142"/>
        <v>INSERT INTO task_achivement(task_no,achive_date,end_time,start_time,task_detail,memo)VALUES('{eccefbf1-a852-44a0-af6a-c2c31b42f737}','2025/03/29','2025/03/29 10:30:00','2025/03/29 10:00:00','','OPRO本番のトライアル表示確認(小椋)');</v>
      </c>
    </row>
    <row r="9144" spans="1:7">
      <c r="A9144" s="48" t="str">
        <f>_xlfn.XLOOKUP(_xlfn.XLOOKUP(MID(タスク実績csv元!C9144,1,SEARCH(":",タスク実績csv元!C9144)-1),リスト!F:F,リスト!G:G)&amp;MID(タスク実績csv元!C9144,SEARCH(":",タスク実績csv元!C9144),999),タスクDB!K:K,タスクDB!A:A)</f>
        <v>{3bfae8e9-f157-4a93-8f07-ee8b8a40f008}</v>
      </c>
      <c r="B9144" s="11">
        <f>タスク実績csv元!A9144</f>
        <v>45745</v>
      </c>
      <c r="C9144" s="54">
        <f>タスク実績csv元!F9144</f>
        <v>0.45833333333333331</v>
      </c>
      <c r="D9144" s="54">
        <f>タスク実績csv元!E9144</f>
        <v>0.4375</v>
      </c>
      <c r="E9144" t="str">
        <f>タスク実績csv元!I9144&amp;""</f>
        <v/>
      </c>
      <c r="F9144" t="str">
        <f>タスク実績csv元!D9144</f>
        <v>得意先3末データ確認</v>
      </c>
      <c r="G9144" t="str">
        <f t="shared" si="142"/>
        <v>INSERT INTO task_achivement(task_no,achive_date,end_time,start_time,task_detail,memo)VALUES('{3bfae8e9-f157-4a93-8f07-ee8b8a40f008}','2025/03/29','2025/03/29 11:00:00','2025/03/29 10:30:00','','得意先3末データ確認');</v>
      </c>
    </row>
    <row r="9145" spans="1:7">
      <c r="A9145" s="48" t="str">
        <f>_xlfn.XLOOKUP(_xlfn.XLOOKUP(MID(タスク実績csv元!C9145,1,SEARCH(":",タスク実績csv元!C9145)-1),リスト!F:F,リスト!G:G)&amp;MID(タスク実績csv元!C9145,SEARCH(":",タスク実績csv元!C9145),999),タスクDB!K:K,タスクDB!A:A)</f>
        <v>{3bfae8e9-f157-4a93-8f07-ee8b8a40f008}</v>
      </c>
      <c r="B9145" s="11">
        <f>タスク実績csv元!A9145</f>
        <v>45745</v>
      </c>
      <c r="C9145" s="54">
        <f>タスク実績csv元!F9145</f>
        <v>0.5</v>
      </c>
      <c r="D9145" s="54">
        <f>タスク実績csv元!E9145</f>
        <v>0.45833333333333331</v>
      </c>
      <c r="E9145" t="str">
        <f>タスク実績csv元!I9145&amp;""</f>
        <v/>
      </c>
      <c r="F9145" t="str">
        <f>タスク実績csv元!D9145</f>
        <v>本番環境対応</v>
      </c>
      <c r="G9145" t="str">
        <f t="shared" si="142"/>
        <v>INSERT INTO task_achivement(task_no,achive_date,end_time,start_time,task_detail,memo)VALUES('{3bfae8e9-f157-4a93-8f07-ee8b8a40f008}','2025/03/29','2025/03/29 12:00:00','2025/03/29 11:00:00','','本番環境対応');</v>
      </c>
    </row>
    <row r="9146" spans="1:7">
      <c r="A9146" s="48" t="str">
        <f>_xlfn.XLOOKUP(_xlfn.XLOOKUP(MID(タスク実績csv元!C9146,1,SEARCH(":",タスク実績csv元!C9146)-1),リスト!F:F,リスト!G:G)&amp;MID(タスク実績csv元!C9146,SEARCH(":",タスク実績csv元!C9146),999),タスクDB!K:K,タスクDB!A:A)</f>
        <v>{3bfae8e9-f157-4a93-8f07-ee8b8a40f008}</v>
      </c>
      <c r="B9146" s="11">
        <f>タスク実績csv元!A9146</f>
        <v>45745</v>
      </c>
      <c r="C9146" s="54">
        <f>タスク実績csv元!F9146</f>
        <v>0.58333333333333337</v>
      </c>
      <c r="D9146" s="54">
        <f>タスク実績csv元!E9146</f>
        <v>0.54166666666666663</v>
      </c>
      <c r="E9146" t="str">
        <f>タスク実績csv元!I9146&amp;""</f>
        <v/>
      </c>
      <c r="F9146" t="str">
        <f>タスク実績csv元!D9146</f>
        <v>得意先の3末データ確認(ToBeコード重複)</v>
      </c>
      <c r="G9146" t="str">
        <f t="shared" si="142"/>
        <v>INSERT INTO task_achivement(task_no,achive_date,end_time,start_time,task_detail,memo)VALUES('{3bfae8e9-f157-4a93-8f07-ee8b8a40f008}','2025/03/29','2025/03/29 14:00:00','2025/03/29 13:00:00','','得意先の3末データ確認(ToBeコード重複)');</v>
      </c>
    </row>
    <row r="9147" spans="1:7">
      <c r="A9147" s="48" t="str">
        <f>_xlfn.XLOOKUP(_xlfn.XLOOKUP(MID(タスク実績csv元!C9147,1,SEARCH(":",タスク実績csv元!C9147)-1),リスト!F:F,リスト!G:G)&amp;MID(タスク実績csv元!C9147,SEARCH(":",タスク実績csv元!C9147),999),タスクDB!K:K,タスクDB!A:A)</f>
        <v>{3bfae8e9-f157-4a93-8f07-ee8b8a40f008}</v>
      </c>
      <c r="B9147" s="11">
        <f>タスク実績csv元!A9147</f>
        <v>45745</v>
      </c>
      <c r="C9147" s="54">
        <f>タスク実績csv元!F9147</f>
        <v>0.61458333333333337</v>
      </c>
      <c r="D9147" s="54">
        <f>タスク実績csv元!E9147</f>
        <v>0.58333333333333337</v>
      </c>
      <c r="E9147" t="str">
        <f>タスク実績csv元!I9147&amp;""</f>
        <v/>
      </c>
      <c r="F9147" t="str">
        <f>タスク実績csv元!D9147</f>
        <v>案件最新情報整理</v>
      </c>
      <c r="G9147" t="str">
        <f t="shared" si="142"/>
        <v>INSERT INTO task_achivement(task_no,achive_date,end_time,start_time,task_detail,memo)VALUES('{3bfae8e9-f157-4a93-8f07-ee8b8a40f008}','2025/03/29','2025/03/29 14:45:00','2025/03/29 14:00:00','','案件最新情報整理');</v>
      </c>
    </row>
    <row r="9148" spans="1:7">
      <c r="A9148" s="48" t="str">
        <f>_xlfn.XLOOKUP(_xlfn.XLOOKUP(MID(タスク実績csv元!C9148,1,SEARCH(":",タスク実績csv元!C9148)-1),リスト!F:F,リスト!G:G)&amp;MID(タスク実績csv元!C9148,SEARCH(":",タスク実績csv元!C9148),999),タスクDB!K:K,タスクDB!A:A)</f>
        <v>{3bfae8e9-f157-4a93-8f07-ee8b8a40f008}</v>
      </c>
      <c r="B9148" s="11">
        <f>タスク実績csv元!A9148</f>
        <v>45745</v>
      </c>
      <c r="C9148" s="54">
        <f>タスク実績csv元!F9148</f>
        <v>0.66666666666666663</v>
      </c>
      <c r="D9148" s="54">
        <f>タスク実績csv元!E9148</f>
        <v>0.61458333333333337</v>
      </c>
      <c r="E9148" t="str">
        <f>タスク実績csv元!I9148&amp;""</f>
        <v/>
      </c>
      <c r="F9148" t="str">
        <f>タスク実績csv元!D9148</f>
        <v>本番環境対応</v>
      </c>
      <c r="G9148" t="str">
        <f t="shared" si="142"/>
        <v>INSERT INTO task_achivement(task_no,achive_date,end_time,start_time,task_detail,memo)VALUES('{3bfae8e9-f157-4a93-8f07-ee8b8a40f008}','2025/03/29','2025/03/29 16:00:00','2025/03/29 14:45:00','','本番環境対応');</v>
      </c>
    </row>
    <row r="9149" spans="1:7">
      <c r="A9149" s="48" t="str">
        <f>_xlfn.XLOOKUP(_xlfn.XLOOKUP(MID(タスク実績csv元!C9149,1,SEARCH(":",タスク実績csv元!C9149)-1),リスト!F:F,リスト!G:G)&amp;MID(タスク実績csv元!C9149,SEARCH(":",タスク実績csv元!C9149),999),タスクDB!K:K,タスクDB!A:A)</f>
        <v>{3bfae8e9-f157-4a93-8f07-ee8b8a40f008}</v>
      </c>
      <c r="B9149" s="11">
        <f>タスク実績csv元!A9149</f>
        <v>45745</v>
      </c>
      <c r="C9149" s="54">
        <f>タスク実績csv元!F9149</f>
        <v>0.76041666666666663</v>
      </c>
      <c r="D9149" s="54">
        <f>タスク実績csv元!E9149</f>
        <v>0.66666666666666663</v>
      </c>
      <c r="E9149" t="str">
        <f>タスク実績csv元!I9149&amp;""</f>
        <v/>
      </c>
      <c r="F9149" t="str">
        <f>タスク実績csv元!D9149</f>
        <v>DSC異常検証</v>
      </c>
      <c r="G9149" t="str">
        <f t="shared" si="142"/>
        <v>INSERT INTO task_achivement(task_no,achive_date,end_time,start_time,task_detail,memo)VALUES('{3bfae8e9-f157-4a93-8f07-ee8b8a40f008}','2025/03/29','2025/03/29 18:15:00','2025/03/29 16:00:00','','DSC異常検証');</v>
      </c>
    </row>
    <row r="9150" spans="1:7">
      <c r="A9150" s="48" t="str">
        <f>_xlfn.XLOOKUP(_xlfn.XLOOKUP(MID(タスク実績csv元!C9150,1,SEARCH(":",タスク実績csv元!C9150)-1),リスト!F:F,リスト!G:G)&amp;MID(タスク実績csv元!C9150,SEARCH(":",タスク実績csv元!C9150),999),タスクDB!K:K,タスクDB!A:A)</f>
        <v>{3bfae8e9-f157-4a93-8f07-ee8b8a40f008}</v>
      </c>
      <c r="B9150" s="11">
        <f>タスク実績csv元!A9150</f>
        <v>45745</v>
      </c>
      <c r="C9150" s="54">
        <f>タスク実績csv元!F9150</f>
        <v>0.86458333333333337</v>
      </c>
      <c r="D9150" s="54">
        <f>タスク実績csv元!E9150</f>
        <v>0.84722222222222221</v>
      </c>
      <c r="E9150" t="str">
        <f>タスク実績csv元!I9150&amp;""</f>
        <v/>
      </c>
      <c r="F9150" t="str">
        <f>タスク実績csv元!D9150</f>
        <v>DSC異常検証</v>
      </c>
      <c r="G9150" t="str">
        <f t="shared" si="142"/>
        <v>INSERT INTO task_achivement(task_no,achive_date,end_time,start_time,task_detail,memo)VALUES('{3bfae8e9-f157-4a93-8f07-ee8b8a40f008}','2025/03/29','2025/03/29 20:45:00','2025/03/29 20:20:00','','DSC異常検証');</v>
      </c>
    </row>
    <row r="9151" spans="1:7">
      <c r="A9151" s="48" t="str">
        <f>_xlfn.XLOOKUP(_xlfn.XLOOKUP(MID(タスク実績csv元!C9151,1,SEARCH(":",タスク実績csv元!C9151)-1),リスト!F:F,リスト!G:G)&amp;MID(タスク実績csv元!C9151,SEARCH(":",タスク実績csv元!C9151),999),タスクDB!K:K,タスクDB!A:A)</f>
        <v>{78279889-3b63-4eb3-941f-1aba0877d298}</v>
      </c>
      <c r="B9151" s="11">
        <f>タスク実績csv元!A9151</f>
        <v>45745</v>
      </c>
      <c r="C9151" s="54">
        <f>タスク実績csv元!F9151</f>
        <v>0.91666666666666663</v>
      </c>
      <c r="D9151" s="54">
        <f>タスク実績csv元!E9151</f>
        <v>0.86458333333333337</v>
      </c>
      <c r="E9151" t="str">
        <f>タスク実績csv元!I9151&amp;""</f>
        <v/>
      </c>
      <c r="F9151" t="str">
        <f>タスク実績csv元!D9151</f>
        <v>案件明細移行検証</v>
      </c>
      <c r="G9151" t="str">
        <f t="shared" si="142"/>
        <v>INSERT INTO task_achivement(task_no,achive_date,end_time,start_time,task_detail,memo)VALUES('{78279889-3b63-4eb3-941f-1aba0877d298}','2025/03/29','2025/03/29 22:00:00','2025/03/29 20:45:00','','案件明細移行検証');</v>
      </c>
    </row>
    <row r="9152" spans="1:7">
      <c r="A9152" s="48" t="str">
        <f>_xlfn.XLOOKUP(_xlfn.XLOOKUP(MID(タスク実績csv元!C9152,1,SEARCH(":",タスク実績csv元!C9152)-1),リスト!F:F,リスト!G:G)&amp;MID(タスク実績csv元!C9152,SEARCH(":",タスク実績csv元!C9152),999),タスクDB!K:K,タスクDB!A:A)</f>
        <v>{fa1d15a7-0fa5-46a0-b2a9-9b86fd9480ff}</v>
      </c>
      <c r="B9152" s="11">
        <f>タスク実績csv元!A9152</f>
        <v>45745</v>
      </c>
      <c r="C9152" s="54">
        <f>タスク実績csv元!F9152</f>
        <v>0.9375</v>
      </c>
      <c r="D9152" s="54">
        <f>タスク実績csv元!E9152</f>
        <v>0.91666666666666663</v>
      </c>
      <c r="E9152" t="str">
        <f>タスク実績csv元!I9152&amp;""</f>
        <v/>
      </c>
      <c r="F9152" t="str">
        <f>タスク実績csv元!D9152</f>
        <v>修正</v>
      </c>
      <c r="G9152" t="str">
        <f t="shared" si="142"/>
        <v>INSERT INTO task_achivement(task_no,achive_date,end_time,start_time,task_detail,memo)VALUES('{fa1d15a7-0fa5-46a0-b2a9-9b86fd9480ff}','2025/03/29','2025/03/29 22:30:00','2025/03/29 22:00:00','','修正');</v>
      </c>
    </row>
    <row r="9153" spans="1:7">
      <c r="A9153" s="48" t="str">
        <f>_xlfn.XLOOKUP(_xlfn.XLOOKUP(MID(タスク実績csv元!C9153,1,SEARCH(":",タスク実績csv元!C9153)-1),リスト!F:F,リスト!G:G)&amp;MID(タスク実績csv元!C9153,SEARCH(":",タスク実績csv元!C9153),999),タスクDB!K:K,タスクDB!A:A)</f>
        <v>{3bfae8e9-f157-4a93-8f07-ee8b8a40f008}</v>
      </c>
      <c r="B9153" s="11">
        <f>タスク実績csv元!A9153</f>
        <v>45746</v>
      </c>
      <c r="C9153" s="54">
        <f>タスク実績csv元!F9153</f>
        <v>0.47916666666666669</v>
      </c>
      <c r="D9153" s="54">
        <f>タスク実績csv元!E9153</f>
        <v>0.45833333333333331</v>
      </c>
      <c r="E9153" t="str">
        <f>タスク実績csv元!I9153&amp;""</f>
        <v/>
      </c>
      <c r="F9153" t="str">
        <f>タスク実績csv元!D9153</f>
        <v>残backlog状況確認</v>
      </c>
      <c r="G9153" t="str">
        <f t="shared" si="142"/>
        <v>INSERT INTO task_achivement(task_no,achive_date,end_time,start_time,task_detail,memo)VALUES('{3bfae8e9-f157-4a93-8f07-ee8b8a40f008}','2025/03/30','2025/03/30 11:30:00','2025/03/30 11:00:00','','残backlog状況確認');</v>
      </c>
    </row>
    <row r="9154" spans="1:7">
      <c r="A9154" s="48" t="str">
        <f>_xlfn.XLOOKUP(_xlfn.XLOOKUP(MID(タスク実績csv元!C9154,1,SEARCH(":",タスク実績csv元!C9154)-1),リスト!F:F,リスト!G:G)&amp;MID(タスク実績csv元!C9154,SEARCH(":",タスク実績csv元!C9154),999),タスクDB!K:K,タスクDB!A:A)</f>
        <v>{3bfae8e9-f157-4a93-8f07-ee8b8a40f008}</v>
      </c>
      <c r="B9154" s="11">
        <f>タスク実績csv元!A9154</f>
        <v>45746</v>
      </c>
      <c r="C9154" s="54">
        <f>タスク実績csv元!F9154</f>
        <v>0.5</v>
      </c>
      <c r="D9154" s="54">
        <f>タスク実績csv元!E9154</f>
        <v>0.47916666666666669</v>
      </c>
      <c r="E9154" t="str">
        <f>タスク実績csv元!I9154&amp;""</f>
        <v/>
      </c>
      <c r="F9154" t="str">
        <f>タスク実績csv元!D9154</f>
        <v>手動backup用ファイル準備</v>
      </c>
      <c r="G9154" t="str">
        <f t="shared" si="142"/>
        <v>INSERT INTO task_achivement(task_no,achive_date,end_time,start_time,task_detail,memo)VALUES('{3bfae8e9-f157-4a93-8f07-ee8b8a40f008}','2025/03/30','2025/03/30 12:00:00','2025/03/30 11:30:00','','手動backup用ファイル準備');</v>
      </c>
    </row>
    <row r="9155" spans="1:7">
      <c r="A9155" s="48" t="str">
        <f>_xlfn.XLOOKUP(_xlfn.XLOOKUP(MID(タスク実績csv元!C9155,1,SEARCH(":",タスク実績csv元!C9155)-1),リスト!F:F,リスト!G:G)&amp;MID(タスク実績csv元!C9155,SEARCH(":",タスク実績csv元!C9155),999),タスクDB!K:K,タスクDB!A:A)</f>
        <v>{3bfae8e9-f157-4a93-8f07-ee8b8a40f008}</v>
      </c>
      <c r="B9155" s="11">
        <f>タスク実績csv元!A9155</f>
        <v>45747</v>
      </c>
      <c r="C9155" s="54">
        <f>タスク実績csv元!F9155</f>
        <v>0.41666666666666669</v>
      </c>
      <c r="D9155" s="54">
        <f>タスク実績csv元!E9155</f>
        <v>0.375</v>
      </c>
      <c r="E9155" t="str">
        <f>タスク実績csv元!I9155&amp;""</f>
        <v/>
      </c>
      <c r="F9155" t="str">
        <f>タスク実績csv元!D9155</f>
        <v>DSCトラブルの整理、フォロー依頼</v>
      </c>
      <c r="G9155" t="str">
        <f t="shared" ref="G9155:G9218" si="143">IF(B9155=0,"","INSERT INTO task_achivement("&amp;$A$1&amp;","&amp;$B$1&amp;","&amp;$C$1&amp;","&amp;$D$1&amp;","&amp;$E$1&amp;","&amp;$F$1&amp;")VALUES('"&amp;A9155&amp;"',"&amp;IF(B9155="","null","'"&amp;TEXT(B9155,"yyyy/MM/dd")&amp;"'")&amp;","&amp;IF(C9155="","null","'"&amp;TEXT(B9155,"yyyy/MM/dd")&amp;" "&amp;TEXT(C9155,"HH:mm:ss")&amp;"'")&amp;","&amp;IF(D9155="","null","'"&amp;TEXT(B9155,"yyyy/MM/dd")&amp;" "&amp;TEXT(D9155,"HH:mm:ss")&amp;"'")&amp;",'"&amp;E9155&amp;"','"&amp;F9155&amp;"');")</f>
        <v>INSERT INTO task_achivement(task_no,achive_date,end_time,start_time,task_detail,memo)VALUES('{3bfae8e9-f157-4a93-8f07-ee8b8a40f008}','2025/03/31','2025/03/31 10:00:00','2025/03/31 09:00:00','','DSCトラブルの整理、フォロー依頼');</v>
      </c>
    </row>
    <row r="9156" spans="1:7">
      <c r="A9156" s="48" t="str">
        <f>_xlfn.XLOOKUP(_xlfn.XLOOKUP(MID(タスク実績csv元!C9156,1,SEARCH(":",タスク実績csv元!C9156)-1),リスト!F:F,リスト!G:G)&amp;MID(タスク実績csv元!C9156,SEARCH(":",タスク実績csv元!C9156),999),タスクDB!K:K,タスクDB!A:A)</f>
        <v>{eccefbf1-a852-44a0-af6a-c2c31b42f737}</v>
      </c>
      <c r="B9156" s="11">
        <f>タスク実績csv元!A9156</f>
        <v>45747</v>
      </c>
      <c r="C9156" s="54">
        <f>タスク実績csv元!F9156</f>
        <v>0.45833333333333331</v>
      </c>
      <c r="D9156" s="54">
        <f>タスク実績csv元!E9156</f>
        <v>0.41666666666666669</v>
      </c>
      <c r="E9156" t="str">
        <f>タスク実績csv元!I9156&amp;""</f>
        <v/>
      </c>
      <c r="F9156" t="str">
        <f>タスク実績csv元!D9156</f>
        <v>移行チームへの状況共有(福井,小椋,大田)</v>
      </c>
      <c r="G9156" t="str">
        <f t="shared" si="143"/>
        <v>INSERT INTO task_achivement(task_no,achive_date,end_time,start_time,task_detail,memo)VALUES('{eccefbf1-a852-44a0-af6a-c2c31b42f737}','2025/03/31','2025/03/31 11:00:00','2025/03/31 10:00:00','','移行チームへの状況共有(福井,小椋,大田)');</v>
      </c>
    </row>
    <row r="9157" spans="1:7">
      <c r="A9157" s="48" t="str">
        <f>_xlfn.XLOOKUP(_xlfn.XLOOKUP(MID(タスク実績csv元!C9157,1,SEARCH(":",タスク実績csv元!C9157)-1),リスト!F:F,リスト!G:G)&amp;MID(タスク実績csv元!C9157,SEARCH(":",タスク実績csv元!C9157),999),タスクDB!K:K,タスクDB!A:A)</f>
        <v>{3bfae8e9-f157-4a93-8f07-ee8b8a40f008}</v>
      </c>
      <c r="B9157" s="11">
        <f>タスク実績csv元!A9157</f>
        <v>45747</v>
      </c>
      <c r="C9157" s="54">
        <f>タスク実績csv元!F9157</f>
        <v>0.5</v>
      </c>
      <c r="D9157" s="54">
        <f>タスク実績csv元!E9157</f>
        <v>0.45833333333333331</v>
      </c>
      <c r="E9157" t="str">
        <f>タスク実績csv元!I9157&amp;""</f>
        <v/>
      </c>
      <c r="F9157" t="str">
        <f>タスク実績csv元!D9157</f>
        <v>本番移行対応</v>
      </c>
      <c r="G9157" t="str">
        <f t="shared" si="143"/>
        <v>INSERT INTO task_achivement(task_no,achive_date,end_time,start_time,task_detail,memo)VALUES('{3bfae8e9-f157-4a93-8f07-ee8b8a40f008}','2025/03/31','2025/03/31 12:00:00','2025/03/31 11:00:00','','本番移行対応');</v>
      </c>
    </row>
    <row r="9158" spans="1:7">
      <c r="A9158" s="48" t="str">
        <f>_xlfn.XLOOKUP(_xlfn.XLOOKUP(MID(タスク実績csv元!C9158,1,SEARCH(":",タスク実績csv元!C9158)-1),リスト!F:F,リスト!G:G)&amp;MID(タスク実績csv元!C9158,SEARCH(":",タスク実績csv元!C9158),999),タスクDB!K:K,タスクDB!A:A)</f>
        <v>{3bfae8e9-f157-4a93-8f07-ee8b8a40f008}</v>
      </c>
      <c r="B9158" s="11">
        <f>タスク実績csv元!A9158</f>
        <v>45747</v>
      </c>
      <c r="C9158" s="54">
        <f>タスク実績csv元!F9158</f>
        <v>0.58333333333333337</v>
      </c>
      <c r="D9158" s="54">
        <f>タスク実績csv元!E9158</f>
        <v>0.54166666666666663</v>
      </c>
      <c r="E9158" t="str">
        <f>タスク実績csv元!I9158&amp;""</f>
        <v/>
      </c>
      <c r="F9158" t="str">
        <f>タスク実績csv元!D9158</f>
        <v>DSCトラブルの対応</v>
      </c>
      <c r="G9158" t="str">
        <f t="shared" si="143"/>
        <v>INSERT INTO task_achivement(task_no,achive_date,end_time,start_time,task_detail,memo)VALUES('{3bfae8e9-f157-4a93-8f07-ee8b8a40f008}','2025/03/31','2025/03/31 14:00:00','2025/03/31 13:00:00','','DSCトラブルの対応');</v>
      </c>
    </row>
    <row r="9159" spans="1:7">
      <c r="A9159" s="48" t="str">
        <f>_xlfn.XLOOKUP(_xlfn.XLOOKUP(MID(タスク実績csv元!C9159,1,SEARCH(":",タスク実績csv元!C9159)-1),リスト!F:F,リスト!G:G)&amp;MID(タスク実績csv元!C9159,SEARCH(":",タスク実績csv元!C9159),999),タスクDB!K:K,タスクDB!A:A)</f>
        <v>{3bfae8e9-f157-4a93-8f07-ee8b8a40f008}</v>
      </c>
      <c r="B9159" s="11">
        <f>タスク実績csv元!A9159</f>
        <v>45747</v>
      </c>
      <c r="C9159" s="54">
        <f>タスク実績csv元!F9159</f>
        <v>0.60416666666666663</v>
      </c>
      <c r="D9159" s="54">
        <f>タスク実績csv元!E9159</f>
        <v>0.58333333333333337</v>
      </c>
      <c r="E9159" t="str">
        <f>タスク実績csv元!I9159&amp;""</f>
        <v/>
      </c>
      <c r="F9159" t="str">
        <f>タスク実績csv元!D9159</f>
        <v>得意先の最終一覧作成</v>
      </c>
      <c r="G9159" t="str">
        <f t="shared" si="143"/>
        <v>INSERT INTO task_achivement(task_no,achive_date,end_time,start_time,task_detail,memo)VALUES('{3bfae8e9-f157-4a93-8f07-ee8b8a40f008}','2025/03/31','2025/03/31 14:30:00','2025/03/31 14:00:00','','得意先の最終一覧作成');</v>
      </c>
    </row>
    <row r="9160" spans="1:7">
      <c r="A9160" s="48" t="str">
        <f>_xlfn.XLOOKUP(_xlfn.XLOOKUP(MID(タスク実績csv元!C9160,1,SEARCH(":",タスク実績csv元!C9160)-1),リスト!F:F,リスト!G:G)&amp;MID(タスク実績csv元!C9160,SEARCH(":",タスク実績csv元!C9160),999),タスクDB!K:K,タスクDB!A:A)</f>
        <v>{78279889-3b63-4eb3-941f-1aba0877d298}</v>
      </c>
      <c r="B9160" s="11">
        <f>タスク実績csv元!A9160</f>
        <v>45747</v>
      </c>
      <c r="C9160" s="54">
        <f>タスク実績csv元!F9160</f>
        <v>0.625</v>
      </c>
      <c r="D9160" s="54">
        <f>タスク実績csv元!E9160</f>
        <v>0.60416666666666663</v>
      </c>
      <c r="E9160" t="str">
        <f>タスク実績csv元!I9160&amp;""</f>
        <v/>
      </c>
      <c r="F9160" t="str">
        <f>タスク実績csv元!D9160</f>
        <v>リースの実績受信問合せ</v>
      </c>
      <c r="G9160" t="str">
        <f t="shared" si="143"/>
        <v>INSERT INTO task_achivement(task_no,achive_date,end_time,start_time,task_detail,memo)VALUES('{78279889-3b63-4eb3-941f-1aba0877d298}','2025/03/31','2025/03/31 15:00:00','2025/03/31 14:30:00','','リースの実績受信問合せ');</v>
      </c>
    </row>
    <row r="9161" spans="1:7">
      <c r="A9161" s="48" t="str">
        <f>_xlfn.XLOOKUP(_xlfn.XLOOKUP(MID(タスク実績csv元!C9161,1,SEARCH(":",タスク実績csv元!C9161)-1),リスト!F:F,リスト!G:G)&amp;MID(タスク実績csv元!C9161,SEARCH(":",タスク実績csv元!C9161),999),タスクDB!K:K,タスクDB!A:A)</f>
        <v>{eccefbf1-a852-44a0-af6a-c2c31b42f737}</v>
      </c>
      <c r="B9161" s="11">
        <f>タスク実績csv元!A9161</f>
        <v>45747</v>
      </c>
      <c r="C9161" s="54">
        <f>タスク実績csv元!F9161</f>
        <v>0.63888888888888895</v>
      </c>
      <c r="D9161" s="54">
        <f>タスク実績csv元!E9161</f>
        <v>0.625</v>
      </c>
      <c r="E9161" t="str">
        <f>タスク実績csv元!I9161&amp;""</f>
        <v/>
      </c>
      <c r="F9161" t="str">
        <f>タスク実績csv元!D9161</f>
        <v>ユーザの資料改訂について確認(小椋)</v>
      </c>
      <c r="G9161" t="str">
        <f t="shared" si="143"/>
        <v>INSERT INTO task_achivement(task_no,achive_date,end_time,start_time,task_detail,memo)VALUES('{eccefbf1-a852-44a0-af6a-c2c31b42f737}','2025/03/31','2025/03/31 15:20:00','2025/03/31 15:00:00','','ユーザの資料改訂について確認(小椋)');</v>
      </c>
    </row>
    <row r="9162" spans="1:7">
      <c r="A9162" s="48" t="str">
        <f>_xlfn.XLOOKUP(_xlfn.XLOOKUP(MID(タスク実績csv元!C9162,1,SEARCH(":",タスク実績csv元!C9162)-1),リスト!F:F,リスト!G:G)&amp;MID(タスク実績csv元!C9162,SEARCH(":",タスク実績csv元!C9162),999),タスクDB!K:K,タスクDB!A:A)</f>
        <v>{3bfae8e9-f157-4a93-8f07-ee8b8a40f008}</v>
      </c>
      <c r="B9162" s="11">
        <f>タスク実績csv元!A9162</f>
        <v>45747</v>
      </c>
      <c r="C9162" s="54">
        <f>タスク実績csv元!F9162</f>
        <v>0.64583333333333337</v>
      </c>
      <c r="D9162" s="54">
        <f>タスク実績csv元!E9162</f>
        <v>0.63888888888888895</v>
      </c>
      <c r="E9162" t="str">
        <f>タスク実績csv元!I9162&amp;""</f>
        <v/>
      </c>
      <c r="F9162" t="str">
        <f>タスク実績csv元!D9162</f>
        <v>DSCトラブル調査</v>
      </c>
      <c r="G9162" t="str">
        <f t="shared" si="143"/>
        <v>INSERT INTO task_achivement(task_no,achive_date,end_time,start_time,task_detail,memo)VALUES('{3bfae8e9-f157-4a93-8f07-ee8b8a40f008}','2025/03/31','2025/03/31 15:30:00','2025/03/31 15:20:00','','DSCトラブル調査');</v>
      </c>
    </row>
    <row r="9163" spans="1:7">
      <c r="A9163" s="48" t="str">
        <f>_xlfn.XLOOKUP(_xlfn.XLOOKUP(MID(タスク実績csv元!C9163,1,SEARCH(":",タスク実績csv元!C9163)-1),リスト!F:F,リスト!G:G)&amp;MID(タスク実績csv元!C9163,SEARCH(":",タスク実績csv元!C9163),999),タスクDB!K:K,タスクDB!A:A)</f>
        <v>{fa1d15a7-0fa5-46a0-b2a9-9b86fd9480ff}</v>
      </c>
      <c r="B9163" s="11">
        <f>タスク実績csv元!A9163</f>
        <v>45747</v>
      </c>
      <c r="C9163" s="54">
        <f>タスク実績csv元!F9163</f>
        <v>0.66666666666666663</v>
      </c>
      <c r="D9163" s="54">
        <f>タスク実績csv元!E9163</f>
        <v>0.64583333333333337</v>
      </c>
      <c r="E9163" t="str">
        <f>タスク実績csv元!I9163&amp;""</f>
        <v/>
      </c>
      <c r="F9163" t="str">
        <f>タスク実績csv元!D9163</f>
        <v>SPTP030の修正対応</v>
      </c>
      <c r="G9163" t="str">
        <f t="shared" si="143"/>
        <v>INSERT INTO task_achivement(task_no,achive_date,end_time,start_time,task_detail,memo)VALUES('{fa1d15a7-0fa5-46a0-b2a9-9b86fd9480ff}','2025/03/31','2025/03/31 16:00:00','2025/03/31 15:30:00','','SPTP030の修正対応');</v>
      </c>
    </row>
    <row r="9164" spans="1:7">
      <c r="A9164" s="48" t="str">
        <f>_xlfn.XLOOKUP(_xlfn.XLOOKUP(MID(タスク実績csv元!C9164,1,SEARCH(":",タスク実績csv元!C9164)-1),リスト!F:F,リスト!G:G)&amp;MID(タスク実績csv元!C9164,SEARCH(":",タスク実績csv元!C9164),999),タスクDB!K:K,タスクDB!A:A)</f>
        <v>{3bfae8e9-f157-4a93-8f07-ee8b8a40f008}</v>
      </c>
      <c r="B9164" s="11">
        <f>タスク実績csv元!A9164</f>
        <v>45747</v>
      </c>
      <c r="C9164" s="54">
        <f>タスク実績csv元!F9164</f>
        <v>0.6875</v>
      </c>
      <c r="D9164" s="54">
        <f>タスク実績csv元!E9164</f>
        <v>0.66666666666666663</v>
      </c>
      <c r="E9164" t="str">
        <f>タスク実績csv元!I9164&amp;""</f>
        <v/>
      </c>
      <c r="F9164" t="str">
        <f>タスク実績csv元!D9164</f>
        <v>DSCトラブル調査</v>
      </c>
      <c r="G9164" t="str">
        <f t="shared" si="143"/>
        <v>INSERT INTO task_achivement(task_no,achive_date,end_time,start_time,task_detail,memo)VALUES('{3bfae8e9-f157-4a93-8f07-ee8b8a40f008}','2025/03/31','2025/03/31 16:30:00','2025/03/31 16:00:00','','DSCトラブル調査');</v>
      </c>
    </row>
    <row r="9165" spans="1:7">
      <c r="A9165" s="48" t="str">
        <f>_xlfn.XLOOKUP(_xlfn.XLOOKUP(MID(タスク実績csv元!C9165,1,SEARCH(":",タスク実績csv元!C9165)-1),リスト!F:F,リスト!G:G)&amp;MID(タスク実績csv元!C9165,SEARCH(":",タスク実績csv元!C9165),999),タスクDB!K:K,タスクDB!A:A)</f>
        <v>{eccefbf1-a852-44a0-af6a-c2c31b42f737}</v>
      </c>
      <c r="B9165" s="11">
        <f>タスク実績csv元!A9165</f>
        <v>45747</v>
      </c>
      <c r="C9165" s="54">
        <f>タスク実績csv元!F9165</f>
        <v>0.70833333333333337</v>
      </c>
      <c r="D9165" s="54">
        <f>タスク実績csv元!E9165</f>
        <v>0.6875</v>
      </c>
      <c r="E9165" t="str">
        <f>タスク実績csv元!I9165&amp;""</f>
        <v/>
      </c>
      <c r="F9165" t="str">
        <f>タスク実績csv元!D9165</f>
        <v>移行状況確認(福井、小椋、大田)</v>
      </c>
      <c r="G9165" t="str">
        <f t="shared" si="143"/>
        <v>INSERT INTO task_achivement(task_no,achive_date,end_time,start_time,task_detail,memo)VALUES('{eccefbf1-a852-44a0-af6a-c2c31b42f737}','2025/03/31','2025/03/31 17:00:00','2025/03/31 16:30:00','','移行状況確認(福井、小椋、大田)');</v>
      </c>
    </row>
    <row r="9166" spans="1:7">
      <c r="A9166" s="48" t="str">
        <f>_xlfn.XLOOKUP(_xlfn.XLOOKUP(MID(タスク実績csv元!C9166,1,SEARCH(":",タスク実績csv元!C9166)-1),リスト!F:F,リスト!G:G)&amp;MID(タスク実績csv元!C9166,SEARCH(":",タスク実績csv元!C9166),999),タスクDB!K:K,タスクDB!A:A)</f>
        <v>{eccefbf1-a852-44a0-af6a-c2c31b42f737}</v>
      </c>
      <c r="B9166" s="11">
        <f>タスク実績csv元!A9166</f>
        <v>45747</v>
      </c>
      <c r="C9166" s="54">
        <f>タスク実績csv元!F9166</f>
        <v>0.75</v>
      </c>
      <c r="D9166" s="54">
        <f>タスク実績csv元!E9166</f>
        <v>0.70833333333333337</v>
      </c>
      <c r="E9166" t="str">
        <f>タスク実績csv元!I9166&amp;""</f>
        <v/>
      </c>
      <c r="F9166" t="str">
        <f>タスク実績csv元!D9166</f>
        <v>状況共有(荒川)</v>
      </c>
      <c r="G9166" t="str">
        <f t="shared" si="143"/>
        <v>INSERT INTO task_achivement(task_no,achive_date,end_time,start_time,task_detail,memo)VALUES('{eccefbf1-a852-44a0-af6a-c2c31b42f737}','2025/03/31','2025/03/31 18:00:00','2025/03/31 17:00:00','','状況共有(荒川)');</v>
      </c>
    </row>
    <row r="9167" spans="1:7">
      <c r="A9167" s="48" t="str">
        <f>_xlfn.XLOOKUP(_xlfn.XLOOKUP(MID(タスク実績csv元!C9167,1,SEARCH(":",タスク実績csv元!C9167)-1),リスト!F:F,リスト!G:G)&amp;MID(タスク実績csv元!C9167,SEARCH(":",タスク実績csv元!C9167),999),タスクDB!K:K,タスクDB!A:A)</f>
        <v>{3bfae8e9-f157-4a93-8f07-ee8b8a40f008}</v>
      </c>
      <c r="B9167" s="11">
        <f>タスク実績csv元!A9167</f>
        <v>45747</v>
      </c>
      <c r="C9167" s="54">
        <f>タスク実績csv元!F9167</f>
        <v>0.77083333333333337</v>
      </c>
      <c r="D9167" s="54">
        <f>タスク実績csv元!E9167</f>
        <v>0.75</v>
      </c>
      <c r="E9167" t="str">
        <f>タスク実績csv元!I9167&amp;""</f>
        <v/>
      </c>
      <c r="F9167" t="str">
        <f>タスク実績csv元!D9167</f>
        <v>品目・価格の最新受信調整</v>
      </c>
      <c r="G9167" t="str">
        <f t="shared" si="143"/>
        <v>INSERT INTO task_achivement(task_no,achive_date,end_time,start_time,task_detail,memo)VALUES('{3bfae8e9-f157-4a93-8f07-ee8b8a40f008}','2025/03/31','2025/03/31 18:30:00','2025/03/31 18:00:00','','品目・価格の最新受信調整');</v>
      </c>
    </row>
    <row r="9168" spans="1:7">
      <c r="A9168" s="48" t="str">
        <f>_xlfn.XLOOKUP(_xlfn.XLOOKUP(MID(タスク実績csv元!C9168,1,SEARCH(":",タスク実績csv元!C9168)-1),リスト!F:F,リスト!G:G)&amp;MID(タスク実績csv元!C9168,SEARCH(":",タスク実績csv元!C9168),999),タスクDB!K:K,タスクDB!A:A)</f>
        <v>{3c725e9b-a684-46d8-88fb-086261f2dbe6}</v>
      </c>
      <c r="B9168" s="11">
        <f>タスク実績csv元!A9168</f>
        <v>45747</v>
      </c>
      <c r="C9168" s="54">
        <f>タスク実績csv元!F9168</f>
        <v>0.8125</v>
      </c>
      <c r="D9168" s="54">
        <f>タスク実績csv元!E9168</f>
        <v>0.79861111111111116</v>
      </c>
      <c r="E9168" t="str">
        <f>タスク実績csv元!I9168&amp;""</f>
        <v/>
      </c>
      <c r="F9168" t="str">
        <f>タスク実績csv元!D9168</f>
        <v>月末作業</v>
      </c>
      <c r="G9168" t="str">
        <f t="shared" si="143"/>
        <v>INSERT INTO task_achivement(task_no,achive_date,end_time,start_time,task_detail,memo)VALUES('{3c725e9b-a684-46d8-88fb-086261f2dbe6}','2025/03/31','2025/03/31 19:30:00','2025/03/31 19:10:00','','月末作業');</v>
      </c>
    </row>
    <row r="9169" spans="1:7">
      <c r="A9169" s="48" t="str">
        <f>_xlfn.XLOOKUP(_xlfn.XLOOKUP(MID(タスク実績csv元!C9169,1,SEARCH(":",タスク実績csv元!C9169)-1),リスト!F:F,リスト!G:G)&amp;MID(タスク実績csv元!C9169,SEARCH(":",タスク実績csv元!C9169),999),タスクDB!K:K,タスクDB!A:A)</f>
        <v>{3bfae8e9-f157-4a93-8f07-ee8b8a40f008}</v>
      </c>
      <c r="B9169" s="11">
        <f>タスク実績csv元!A9169</f>
        <v>45747</v>
      </c>
      <c r="C9169" s="54">
        <f>タスク実績csv元!F9169</f>
        <v>0.83333333333333337</v>
      </c>
      <c r="D9169" s="54">
        <f>タスク実績csv元!E9169</f>
        <v>0.8125</v>
      </c>
      <c r="E9169" t="str">
        <f>タスク実績csv元!I9169&amp;""</f>
        <v/>
      </c>
      <c r="F9169" t="str">
        <f>タスク実績csv元!D9169</f>
        <v>得意先データ準備</v>
      </c>
      <c r="G9169" t="str">
        <f t="shared" si="143"/>
        <v>INSERT INTO task_achivement(task_no,achive_date,end_time,start_time,task_detail,memo)VALUES('{3bfae8e9-f157-4a93-8f07-ee8b8a40f008}','2025/03/31','2025/03/31 20:00:00','2025/03/31 19:30:00','','得意先データ準備');</v>
      </c>
    </row>
    <row r="9170" spans="1:7">
      <c r="A9170" s="48" t="str">
        <f>_xlfn.XLOOKUP(_xlfn.XLOOKUP(MID(タスク実績csv元!C9170,1,SEARCH(":",タスク実績csv元!C9170)-1),リスト!F:F,リスト!G:G)&amp;MID(タスク実績csv元!C9170,SEARCH(":",タスク実績csv元!C9170),999),タスクDB!K:K,タスクDB!A:A)</f>
        <v>{3bfae8e9-f157-4a93-8f07-ee8b8a40f008}</v>
      </c>
      <c r="B9170" s="11">
        <f>タスク実績csv元!A9170</f>
        <v>45747</v>
      </c>
      <c r="C9170" s="54">
        <f>タスク実績csv元!F9170</f>
        <v>0.97916666666666663</v>
      </c>
      <c r="D9170" s="54">
        <f>タスク実績csv元!E9170</f>
        <v>0.95833333333333337</v>
      </c>
      <c r="E9170" t="str">
        <f>タスク実績csv元!I9170&amp;""</f>
        <v/>
      </c>
      <c r="F9170" t="str">
        <f>タスク実績csv元!D9170</f>
        <v>得意先データ準備</v>
      </c>
      <c r="G9170" t="str">
        <f t="shared" si="143"/>
        <v>INSERT INTO task_achivement(task_no,achive_date,end_time,start_time,task_detail,memo)VALUES('{3bfae8e9-f157-4a93-8f07-ee8b8a40f008}','2025/03/31','2025/03/31 23:30:00','2025/03/31 23:00:00','','得意先データ準備');</v>
      </c>
    </row>
    <row r="9171" spans="1:7">
      <c r="A9171" s="48" t="str">
        <f>_xlfn.XLOOKUP(_xlfn.XLOOKUP(MID(タスク実績csv元!C9171,1,SEARCH(":",タスク実績csv元!C9171)-1),リスト!F:F,リスト!G:G)&amp;MID(タスク実績csv元!C9171,SEARCH(":",タスク実績csv元!C9171),999),タスクDB!K:K,タスクDB!A:A)</f>
        <v>{3bfae8e9-f157-4a93-8f07-ee8b8a40f008}</v>
      </c>
      <c r="B9171" s="11">
        <f>タスク実績csv元!A9171</f>
        <v>45748</v>
      </c>
      <c r="C9171" s="54">
        <f>タスク実績csv元!F9171</f>
        <v>2.7777777777777776E-2</v>
      </c>
      <c r="D9171" s="54">
        <f>タスク実績csv元!E9171</f>
        <v>1.3888888888888888E-2</v>
      </c>
      <c r="E9171" t="str">
        <f>タスク実績csv元!I9171&amp;""</f>
        <v/>
      </c>
      <c r="F9171" t="str">
        <f>タスク実績csv元!D9171</f>
        <v>得意先データ準備</v>
      </c>
      <c r="G9171" t="str">
        <f t="shared" si="143"/>
        <v>INSERT INTO task_achivement(task_no,achive_date,end_time,start_time,task_detail,memo)VALUES('{3bfae8e9-f157-4a93-8f07-ee8b8a40f008}','2025/04/01','2025/04/01 00:40:00','2025/04/01 00:20:00','','得意先データ準備');</v>
      </c>
    </row>
    <row r="9172" spans="1:7">
      <c r="A9172" s="48" t="str">
        <f>_xlfn.XLOOKUP(_xlfn.XLOOKUP(MID(タスク実績csv元!C9172,1,SEARCH(":",タスク実績csv元!C9172)-1),リスト!F:F,リスト!G:G)&amp;MID(タスク実績csv元!C9172,SEARCH(":",タスク実績csv元!C9172),999),タスクDB!K:K,タスクDB!A:A)</f>
        <v>{3bfae8e9-f157-4a93-8f07-ee8b8a40f008}</v>
      </c>
      <c r="B9172" s="11">
        <f>タスク実績csv元!A9172</f>
        <v>45748</v>
      </c>
      <c r="C9172" s="54">
        <f>タスク実績csv元!F9172</f>
        <v>8.3333333333333329E-2</v>
      </c>
      <c r="D9172" s="54">
        <f>タスク実績csv元!E9172</f>
        <v>2.7777777777777776E-2</v>
      </c>
      <c r="E9172" t="str">
        <f>タスク実績csv元!I9172&amp;""</f>
        <v/>
      </c>
      <c r="F9172" t="str">
        <f>タスク実績csv元!D9172</f>
        <v>品目データ最新化</v>
      </c>
      <c r="G9172" t="str">
        <f t="shared" si="143"/>
        <v>INSERT INTO task_achivement(task_no,achive_date,end_time,start_time,task_detail,memo)VALUES('{3bfae8e9-f157-4a93-8f07-ee8b8a40f008}','2025/04/01','2025/04/01 02:00:00','2025/04/01 00:40:00','','品目データ最新化');</v>
      </c>
    </row>
    <row r="9173" spans="1:7">
      <c r="A9173" s="48" t="str">
        <f>_xlfn.XLOOKUP(_xlfn.XLOOKUP(MID(タスク実績csv元!C9173,1,SEARCH(":",タスク実績csv元!C9173)-1),リスト!F:F,リスト!G:G)&amp;MID(タスク実績csv元!C9173,SEARCH(":",タスク実績csv元!C9173),999),タスクDB!K:K,タスクDB!A:A)</f>
        <v>{3bfae8e9-f157-4a93-8f07-ee8b8a40f008}</v>
      </c>
      <c r="B9173" s="11">
        <f>タスク実績csv元!A9173</f>
        <v>45748</v>
      </c>
      <c r="C9173" s="54">
        <f>タスク実績csv元!F9173</f>
        <v>9.375E-2</v>
      </c>
      <c r="D9173" s="54">
        <f>タスク実績csv元!E9173</f>
        <v>8.3333333333333329E-2</v>
      </c>
      <c r="E9173" t="str">
        <f>タスク実績csv元!I9173&amp;""</f>
        <v/>
      </c>
      <c r="F9173" t="str">
        <f>タスク実績csv元!D9173</f>
        <v>仕入先データ最新化</v>
      </c>
      <c r="G9173" t="str">
        <f t="shared" si="143"/>
        <v>INSERT INTO task_achivement(task_no,achive_date,end_time,start_time,task_detail,memo)VALUES('{3bfae8e9-f157-4a93-8f07-ee8b8a40f008}','2025/04/01','2025/04/01 02:15:00','2025/04/01 02:00:00','','仕入先データ最新化');</v>
      </c>
    </row>
    <row r="9174" spans="1:7">
      <c r="A9174" s="48" t="str">
        <f>_xlfn.XLOOKUP(_xlfn.XLOOKUP(MID(タスク実績csv元!C9174,1,SEARCH(":",タスク実績csv元!C9174)-1),リスト!F:F,リスト!G:G)&amp;MID(タスク実績csv元!C9174,SEARCH(":",タスク実績csv元!C9174),999),タスクDB!K:K,タスクDB!A:A)</f>
        <v>{3bfae8e9-f157-4a93-8f07-ee8b8a40f008}</v>
      </c>
      <c r="B9174" s="11">
        <f>タスク実績csv元!A9174</f>
        <v>45748</v>
      </c>
      <c r="C9174" s="54">
        <f>タスク実績csv元!F9174</f>
        <v>0.42708333333333331</v>
      </c>
      <c r="D9174" s="54">
        <f>タスク実績csv元!E9174</f>
        <v>0.39583333333333331</v>
      </c>
      <c r="E9174" t="str">
        <f>タスク実績csv元!I9174&amp;""</f>
        <v/>
      </c>
      <c r="F9174" t="str">
        <f>タスク実績csv元!D9174</f>
        <v>DSCトラブル調査</v>
      </c>
      <c r="G9174" t="str">
        <f t="shared" si="143"/>
        <v>INSERT INTO task_achivement(task_no,achive_date,end_time,start_time,task_detail,memo)VALUES('{3bfae8e9-f157-4a93-8f07-ee8b8a40f008}','2025/04/01','2025/04/01 10:15:00','2025/04/01 09:30:00','','DSCトラブル調査');</v>
      </c>
    </row>
    <row r="9175" spans="1:7">
      <c r="A9175" s="48" t="str">
        <f>_xlfn.XLOOKUP(_xlfn.XLOOKUP(MID(タスク実績csv元!C9175,1,SEARCH(":",タスク実績csv元!C9175)-1),リスト!F:F,リスト!G:G)&amp;MID(タスク実績csv元!C9175,SEARCH(":",タスク実績csv元!C9175),999),タスクDB!K:K,タスクDB!A:A)</f>
        <v>{3bfae8e9-f157-4a93-8f07-ee8b8a40f008}</v>
      </c>
      <c r="B9175" s="11">
        <f>タスク実績csv元!A9175</f>
        <v>45748</v>
      </c>
      <c r="C9175" s="54">
        <f>タスク実績csv元!F9175</f>
        <v>0.4375</v>
      </c>
      <c r="D9175" s="54">
        <f>タスク実績csv元!E9175</f>
        <v>0.42708333333333331</v>
      </c>
      <c r="E9175" t="str">
        <f>タスク実績csv元!I9175&amp;""</f>
        <v/>
      </c>
      <c r="F9175" t="str">
        <f>タスク実績csv元!D9175</f>
        <v>信用調査整理</v>
      </c>
      <c r="G9175" t="str">
        <f t="shared" si="143"/>
        <v>INSERT INTO task_achivement(task_no,achive_date,end_time,start_time,task_detail,memo)VALUES('{3bfae8e9-f157-4a93-8f07-ee8b8a40f008}','2025/04/01','2025/04/01 10:30:00','2025/04/01 10:15:00','','信用調査整理');</v>
      </c>
    </row>
    <row r="9176" spans="1:7">
      <c r="A9176" s="48" t="str">
        <f>_xlfn.XLOOKUP(_xlfn.XLOOKUP(MID(タスク実績csv元!C9176,1,SEARCH(":",タスク実績csv元!C9176)-1),リスト!F:F,リスト!G:G)&amp;MID(タスク実績csv元!C9176,SEARCH(":",タスク実績csv元!C9176),999),タスクDB!K:K,タスクDB!A:A)</f>
        <v>{3bfae8e9-f157-4a93-8f07-ee8b8a40f008}</v>
      </c>
      <c r="B9176" s="11">
        <f>タスク実績csv元!A9176</f>
        <v>45748</v>
      </c>
      <c r="C9176" s="54">
        <f>タスク実績csv元!F9176</f>
        <v>0.45833333333333331</v>
      </c>
      <c r="D9176" s="54">
        <f>タスク実績csv元!E9176</f>
        <v>0.4375</v>
      </c>
      <c r="E9176" t="str">
        <f>タスク実績csv元!I9176&amp;""</f>
        <v/>
      </c>
      <c r="F9176" t="str">
        <f>タスク実績csv元!D9176</f>
        <v>DSCトラブル対応</v>
      </c>
      <c r="G9176" t="str">
        <f t="shared" si="143"/>
        <v>INSERT INTO task_achivement(task_no,achive_date,end_time,start_time,task_detail,memo)VALUES('{3bfae8e9-f157-4a93-8f07-ee8b8a40f008}','2025/04/01','2025/04/01 11:00:00','2025/04/01 10:30:00','','DSCトラブル対応');</v>
      </c>
    </row>
    <row r="9177" spans="1:7">
      <c r="A9177" s="48" t="str">
        <f>_xlfn.XLOOKUP(_xlfn.XLOOKUP(MID(タスク実績csv元!C9177,1,SEARCH(":",タスク実績csv元!C9177)-1),リスト!F:F,リスト!G:G)&amp;MID(タスク実績csv元!C9177,SEARCH(":",タスク実績csv元!C9177),999),タスクDB!K:K,タスクDB!A:A)</f>
        <v>{8bf29be6-00eb-4704-99d7-d935cf00aff3}</v>
      </c>
      <c r="B9177" s="11">
        <f>タスク実績csv元!A9177</f>
        <v>45748</v>
      </c>
      <c r="C9177" s="54">
        <f>タスク実績csv元!F9177</f>
        <v>0.5</v>
      </c>
      <c r="D9177" s="54">
        <f>タスク実績csv元!E9177</f>
        <v>0.45833333333333331</v>
      </c>
      <c r="E9177" t="str">
        <f>タスク実績csv元!I9177&amp;""</f>
        <v/>
      </c>
      <c r="F9177" t="str">
        <f>タスク実績csv元!D9177</f>
        <v>UAT進捗</v>
      </c>
      <c r="G9177" t="str">
        <f t="shared" si="143"/>
        <v>INSERT INTO task_achivement(task_no,achive_date,end_time,start_time,task_detail,memo)VALUES('{8bf29be6-00eb-4704-99d7-d935cf00aff3}','2025/04/01','2025/04/01 12:00:00','2025/04/01 11:00:00','','UAT進捗');</v>
      </c>
    </row>
    <row r="9178" spans="1:7">
      <c r="A9178" s="48" t="str">
        <f>_xlfn.XLOOKUP(_xlfn.XLOOKUP(MID(タスク実績csv元!C9178,1,SEARCH(":",タスク実績csv元!C9178)-1),リスト!F:F,リスト!G:G)&amp;MID(タスク実績csv元!C9178,SEARCH(":",タスク実績csv元!C9178),999),タスクDB!K:K,タスクDB!A:A)</f>
        <v>{eccefbf1-a852-44a0-af6a-c2c31b42f737}</v>
      </c>
      <c r="B9178" s="11">
        <f>タスク実績csv元!A9178</f>
        <v>45748</v>
      </c>
      <c r="C9178" s="54">
        <f>タスク実績csv元!F9178</f>
        <v>0.5625</v>
      </c>
      <c r="D9178" s="54">
        <f>タスク実績csv元!E9178</f>
        <v>0.54166666666666663</v>
      </c>
      <c r="E9178" t="str">
        <f>タスク実績csv元!I9178&amp;""</f>
        <v/>
      </c>
      <c r="F9178" t="str">
        <f>タスク実績csv元!D9178</f>
        <v>DSCトラブル解消対応検討</v>
      </c>
      <c r="G9178" t="str">
        <f t="shared" si="143"/>
        <v>INSERT INTO task_achivement(task_no,achive_date,end_time,start_time,task_detail,memo)VALUES('{eccefbf1-a852-44a0-af6a-c2c31b42f737}','2025/04/01','2025/04/01 13:30:00','2025/04/01 13:00:00','','DSCトラブル解消対応検討');</v>
      </c>
    </row>
    <row r="9179" spans="1:7">
      <c r="A9179" s="48" t="str">
        <f>_xlfn.XLOOKUP(_xlfn.XLOOKUP(MID(タスク実績csv元!C9179,1,SEARCH(":",タスク実績csv元!C9179)-1),リスト!F:F,リスト!G:G)&amp;MID(タスク実績csv元!C9179,SEARCH(":",タスク実績csv元!C9179),999),タスクDB!K:K,タスクDB!A:A)</f>
        <v>{3bfae8e9-f157-4a93-8f07-ee8b8a40f008}</v>
      </c>
      <c r="B9179" s="11">
        <f>タスク実績csv元!A9179</f>
        <v>45748</v>
      </c>
      <c r="C9179" s="54">
        <f>タスク実績csv元!F9179</f>
        <v>0.58333333333333337</v>
      </c>
      <c r="D9179" s="54">
        <f>タスク実績csv元!E9179</f>
        <v>0.57291666666666663</v>
      </c>
      <c r="E9179" t="str">
        <f>タスク実績csv元!I9179&amp;""</f>
        <v/>
      </c>
      <c r="F9179" t="str">
        <f>タスク実績csv元!D9179</f>
        <v>信用調査のファイル状況整理</v>
      </c>
      <c r="G9179" t="str">
        <f t="shared" si="143"/>
        <v>INSERT INTO task_achivement(task_no,achive_date,end_time,start_time,task_detail,memo)VALUES('{3bfae8e9-f157-4a93-8f07-ee8b8a40f008}','2025/04/01','2025/04/01 14:00:00','2025/04/01 13:45:00','','信用調査のファイル状況整理');</v>
      </c>
    </row>
    <row r="9180" spans="1:7">
      <c r="A9180" s="48" t="str">
        <f>_xlfn.XLOOKUP(_xlfn.XLOOKUP(MID(タスク実績csv元!C9180,1,SEARCH(":",タスク実績csv元!C9180)-1),リスト!F:F,リスト!G:G)&amp;MID(タスク実績csv元!C9180,SEARCH(":",タスク実績csv元!C9180),999),タスクDB!K:K,タスクDB!A:A)</f>
        <v>{eccefbf1-a852-44a0-af6a-c2c31b42f737}</v>
      </c>
      <c r="B9180" s="11">
        <f>タスク実績csv元!A9180</f>
        <v>45748</v>
      </c>
      <c r="C9180" s="54">
        <f>タスク実績csv元!F9180</f>
        <v>0.60416666666666663</v>
      </c>
      <c r="D9180" s="54">
        <f>タスク実績csv元!E9180</f>
        <v>0.58333333333333337</v>
      </c>
      <c r="E9180" t="str">
        <f>タスク実績csv元!I9180&amp;""</f>
        <v/>
      </c>
      <c r="F9180" t="str">
        <f>タスク実績csv元!D9180</f>
        <v>移行残backlog整理(福井)</v>
      </c>
      <c r="G9180" t="str">
        <f t="shared" si="143"/>
        <v>INSERT INTO task_achivement(task_no,achive_date,end_time,start_time,task_detail,memo)VALUES('{eccefbf1-a852-44a0-af6a-c2c31b42f737}','2025/04/01','2025/04/01 14:30:00','2025/04/01 14:00:00','','移行残backlog整理(福井)');</v>
      </c>
    </row>
    <row r="9181" spans="1:7">
      <c r="A9181" s="48" t="str">
        <f>_xlfn.XLOOKUP(_xlfn.XLOOKUP(MID(タスク実績csv元!C9181,1,SEARCH(":",タスク実績csv元!C9181)-1),リスト!F:F,リスト!G:G)&amp;MID(タスク実績csv元!C9181,SEARCH(":",タスク実績csv元!C9181),999),タスクDB!K:K,タスクDB!A:A)</f>
        <v>{8bf29be6-00eb-4704-99d7-d935cf00aff3}</v>
      </c>
      <c r="B9181" s="11">
        <f>タスク実績csv元!A9181</f>
        <v>45748</v>
      </c>
      <c r="C9181" s="54">
        <f>タスク実績csv元!F9181</f>
        <v>0.66666666666666663</v>
      </c>
      <c r="D9181" s="54">
        <f>タスク実績csv元!E9181</f>
        <v>0.625</v>
      </c>
      <c r="E9181" t="str">
        <f>タスク実績csv元!I9181&amp;""</f>
        <v/>
      </c>
      <c r="F9181" t="str">
        <f>タスク実績csv元!D9181</f>
        <v>本番移行状況確認</v>
      </c>
      <c r="G9181" t="str">
        <f t="shared" si="143"/>
        <v>INSERT INTO task_achivement(task_no,achive_date,end_time,start_time,task_detail,memo)VALUES('{8bf29be6-00eb-4704-99d7-d935cf00aff3}','2025/04/01','2025/04/01 16:00:00','2025/04/01 15:00:00','','本番移行状況確認');</v>
      </c>
    </row>
    <row r="9182" spans="1:7">
      <c r="A9182" s="48" t="str">
        <f>_xlfn.XLOOKUP(_xlfn.XLOOKUP(MID(タスク実績csv元!C9182,1,SEARCH(":",タスク実績csv元!C9182)-1),リスト!F:F,リスト!G:G)&amp;MID(タスク実績csv元!C9182,SEARCH(":",タスク実績csv元!C9182),999),タスクDB!K:K,タスクDB!A:A)</f>
        <v>{3bfae8e9-f157-4a93-8f07-ee8b8a40f008}</v>
      </c>
      <c r="B9182" s="11">
        <f>タスク実績csv元!A9182</f>
        <v>45748</v>
      </c>
      <c r="C9182" s="54">
        <f>タスク実績csv元!F9182</f>
        <v>0.6875</v>
      </c>
      <c r="D9182" s="54">
        <f>タスク実績csv元!E9182</f>
        <v>0.66666666666666663</v>
      </c>
      <c r="E9182" t="str">
        <f>タスク実績csv元!I9182&amp;""</f>
        <v/>
      </c>
      <c r="F9182" t="str">
        <f>タスク実績csv元!D9182</f>
        <v>案件明細の移行テスト</v>
      </c>
      <c r="G9182" t="str">
        <f t="shared" si="143"/>
        <v>INSERT INTO task_achivement(task_no,achive_date,end_time,start_time,task_detail,memo)VALUES('{3bfae8e9-f157-4a93-8f07-ee8b8a40f008}','2025/04/01','2025/04/01 16:30:00','2025/04/01 16:00:00','','案件明細の移行テスト');</v>
      </c>
    </row>
    <row r="9183" spans="1:7">
      <c r="A9183" s="48" t="str">
        <f>_xlfn.XLOOKUP(_xlfn.XLOOKUP(MID(タスク実績csv元!C9183,1,SEARCH(":",タスク実績csv元!C9183)-1),リスト!F:F,リスト!G:G)&amp;MID(タスク実績csv元!C9183,SEARCH(":",タスク実績csv元!C9183),999),タスクDB!K:K,タスクDB!A:A)</f>
        <v>{8bf29be6-00eb-4704-99d7-d935cf00aff3}</v>
      </c>
      <c r="B9183" s="11">
        <f>タスク実績csv元!A9183</f>
        <v>45748</v>
      </c>
      <c r="C9183" s="54">
        <f>タスク実績csv元!F9183</f>
        <v>0.70833333333333337</v>
      </c>
      <c r="D9183" s="54">
        <f>タスク実績csv元!E9183</f>
        <v>0.6875</v>
      </c>
      <c r="E9183" t="str">
        <f>タスク実績csv元!I9183&amp;""</f>
        <v/>
      </c>
      <c r="F9183" t="str">
        <f>タスク実績csv元!D9183</f>
        <v>SVMX定例</v>
      </c>
      <c r="G9183" t="str">
        <f t="shared" si="143"/>
        <v>INSERT INTO task_achivement(task_no,achive_date,end_time,start_time,task_detail,memo)VALUES('{8bf29be6-00eb-4704-99d7-d935cf00aff3}','2025/04/01','2025/04/01 17:00:00','2025/04/01 16:30:00','','SVMX定例');</v>
      </c>
    </row>
    <row r="9184" spans="1:7">
      <c r="A9184" s="48" t="str">
        <f>_xlfn.XLOOKUP(_xlfn.XLOOKUP(MID(タスク実績csv元!C9184,1,SEARCH(":",タスク実績csv元!C9184)-1),リスト!F:F,リスト!G:G)&amp;MID(タスク実績csv元!C9184,SEARCH(":",タスク実績csv元!C9184),999),タスクDB!K:K,タスクDB!A:A)</f>
        <v>{3bfae8e9-f157-4a93-8f07-ee8b8a40f008}</v>
      </c>
      <c r="B9184" s="11">
        <f>タスク実績csv元!A9184</f>
        <v>45748</v>
      </c>
      <c r="C9184" s="54">
        <f>タスク実績csv元!F9184</f>
        <v>0.77083333333333337</v>
      </c>
      <c r="D9184" s="54">
        <f>タスク実績csv元!E9184</f>
        <v>0.70833333333333337</v>
      </c>
      <c r="E9184" t="str">
        <f>タスク実績csv元!I9184&amp;""</f>
        <v/>
      </c>
      <c r="F9184" t="str">
        <f>タスク実績csv元!D9184</f>
        <v>DSCトラブル対応</v>
      </c>
      <c r="G9184" t="str">
        <f t="shared" si="143"/>
        <v>INSERT INTO task_achivement(task_no,achive_date,end_time,start_time,task_detail,memo)VALUES('{3bfae8e9-f157-4a93-8f07-ee8b8a40f008}','2025/04/01','2025/04/01 18:30:00','2025/04/01 17:00:00','','DSCトラブル対応');</v>
      </c>
    </row>
    <row r="9185" spans="1:7">
      <c r="A9185" s="48" t="str">
        <f>_xlfn.XLOOKUP(_xlfn.XLOOKUP(MID(タスク実績csv元!C9185,1,SEARCH(":",タスク実績csv元!C9185)-1),リスト!F:F,リスト!G:G)&amp;MID(タスク実績csv元!C9185,SEARCH(":",タスク実績csv元!C9185),999),タスクDB!K:K,タスクDB!A:A)</f>
        <v>{3bfae8e9-f157-4a93-8f07-ee8b8a40f008}</v>
      </c>
      <c r="B9185" s="11">
        <f>タスク実績csv元!A9185</f>
        <v>45748</v>
      </c>
      <c r="C9185" s="54">
        <f>タスク実績csv元!F9185</f>
        <v>0.79166666666666663</v>
      </c>
      <c r="D9185" s="54">
        <f>タスク実績csv元!E9185</f>
        <v>0.77083333333333337</v>
      </c>
      <c r="E9185" t="str">
        <f>タスク実績csv元!I9185&amp;""</f>
        <v/>
      </c>
      <c r="F9185" t="str">
        <f>タスク実績csv元!D9185</f>
        <v>案件明細移行手順の修正(納品用標準添付品を0円に)/テスト実施</v>
      </c>
      <c r="G9185" t="str">
        <f t="shared" si="143"/>
        <v>INSERT INTO task_achivement(task_no,achive_date,end_time,start_time,task_detail,memo)VALUES('{3bfae8e9-f157-4a93-8f07-ee8b8a40f008}','2025/04/01','2025/04/01 19:00:00','2025/04/01 18:30:00','','案件明細移行手順の修正(納品用標準添付品を0円に)/テスト実施');</v>
      </c>
    </row>
    <row r="9186" spans="1:7">
      <c r="A9186" s="48" t="str">
        <f>_xlfn.XLOOKUP(_xlfn.XLOOKUP(MID(タスク実績csv元!C9186,1,SEARCH(":",タスク実績csv元!C9186)-1),リスト!F:F,リスト!G:G)&amp;MID(タスク実績csv元!C9186,SEARCH(":",タスク実績csv元!C9186),999),タスクDB!K:K,タスクDB!A:A)</f>
        <v>{eccefbf1-a852-44a0-af6a-c2c31b42f737}</v>
      </c>
      <c r="B9186" s="11">
        <f>タスク実績csv元!A9186</f>
        <v>45748</v>
      </c>
      <c r="C9186" s="54">
        <f>タスク実績csv元!F9186</f>
        <v>0.8125</v>
      </c>
      <c r="D9186" s="54">
        <f>タスク実績csv元!E9186</f>
        <v>0.79166666666666663</v>
      </c>
      <c r="E9186" t="str">
        <f>タスク実績csv元!I9186&amp;""</f>
        <v/>
      </c>
      <c r="F9186" t="str">
        <f>タスク実績csv元!D9186</f>
        <v>状況共有(高山)</v>
      </c>
      <c r="G9186" t="str">
        <f t="shared" si="143"/>
        <v>INSERT INTO task_achivement(task_no,achive_date,end_time,start_time,task_detail,memo)VALUES('{eccefbf1-a852-44a0-af6a-c2c31b42f737}','2025/04/01','2025/04/01 19:30:00','2025/04/01 19:00:00','','状況共有(高山)');</v>
      </c>
    </row>
    <row r="9187" spans="1:7">
      <c r="A9187" s="48" t="str">
        <f>_xlfn.XLOOKUP(_xlfn.XLOOKUP(MID(タスク実績csv元!C9187,1,SEARCH(":",タスク実績csv元!C9187)-1),リスト!F:F,リスト!G:G)&amp;MID(タスク実績csv元!C9187,SEARCH(":",タスク実績csv元!C9187),999),タスクDB!K:K,タスクDB!A:A)</f>
        <v>{8bf29be6-00eb-4704-99d7-d935cf00aff3}</v>
      </c>
      <c r="B9187" s="11">
        <f>タスク実績csv元!A9187</f>
        <v>45749</v>
      </c>
      <c r="C9187" s="54">
        <f>タスク実績csv元!F9187</f>
        <v>0.39583333333333331</v>
      </c>
      <c r="D9187" s="54">
        <f>タスク実績csv元!E9187</f>
        <v>0.375</v>
      </c>
      <c r="E9187" t="str">
        <f>タスク実績csv元!I9187&amp;""</f>
        <v/>
      </c>
      <c r="F9187" t="str">
        <f>タスク実績csv元!D9187</f>
        <v>移行進捗</v>
      </c>
      <c r="G9187" t="str">
        <f t="shared" si="143"/>
        <v>INSERT INTO task_achivement(task_no,achive_date,end_time,start_time,task_detail,memo)VALUES('{8bf29be6-00eb-4704-99d7-d935cf00aff3}','2025/04/02','2025/04/02 09:30:00','2025/04/02 09:00:00','','移行進捗');</v>
      </c>
    </row>
    <row r="9188" spans="1:7">
      <c r="A9188" s="48" t="str">
        <f>_xlfn.XLOOKUP(_xlfn.XLOOKUP(MID(タスク実績csv元!C9188,1,SEARCH(":",タスク実績csv元!C9188)-1),リスト!F:F,リスト!G:G)&amp;MID(タスク実績csv元!C9188,SEARCH(":",タスク実績csv元!C9188),999),タスクDB!K:K,タスクDB!A:A)</f>
        <v>{3bfae8e9-f157-4a93-8f07-ee8b8a40f008}</v>
      </c>
      <c r="B9188" s="11">
        <f>タスク実績csv元!A9188</f>
        <v>45749</v>
      </c>
      <c r="C9188" s="54">
        <f>タスク実績csv元!F9188</f>
        <v>0.41666666666666669</v>
      </c>
      <c r="D9188" s="54">
        <f>タスク実績csv元!E9188</f>
        <v>0.39583333333333331</v>
      </c>
      <c r="E9188" t="str">
        <f>タスク実績csv元!I9188&amp;""</f>
        <v/>
      </c>
      <c r="F9188" t="str">
        <f>タスク実績csv元!D9188</f>
        <v>仕入先状況整理</v>
      </c>
      <c r="G9188" t="str">
        <f t="shared" si="143"/>
        <v>INSERT INTO task_achivement(task_no,achive_date,end_time,start_time,task_detail,memo)VALUES('{3bfae8e9-f157-4a93-8f07-ee8b8a40f008}','2025/04/02','2025/04/02 10:00:00','2025/04/02 09:30:00','','仕入先状況整理');</v>
      </c>
    </row>
    <row r="9189" spans="1:7">
      <c r="A9189" s="48" t="str">
        <f>_xlfn.XLOOKUP(_xlfn.XLOOKUP(MID(タスク実績csv元!C9189,1,SEARCH(":",タスク実績csv元!C9189)-1),リスト!F:F,リスト!G:G)&amp;MID(タスク実績csv元!C9189,SEARCH(":",タスク実績csv元!C9189),999),タスクDB!K:K,タスクDB!A:A)</f>
        <v>{eccefbf1-a852-44a0-af6a-c2c31b42f737}</v>
      </c>
      <c r="B9189" s="11">
        <f>タスク実績csv元!A9189</f>
        <v>45749</v>
      </c>
      <c r="C9189" s="54">
        <f>タスク実績csv元!F9189</f>
        <v>0.45833333333333331</v>
      </c>
      <c r="D9189" s="54">
        <f>タスク実績csv元!E9189</f>
        <v>0.41666666666666669</v>
      </c>
      <c r="E9189" t="str">
        <f>タスク実績csv元!I9189&amp;""</f>
        <v/>
      </c>
      <c r="F9189" t="str">
        <f>タスク実績csv元!D9189</f>
        <v>連携移行準備(原田)</v>
      </c>
      <c r="G9189" t="str">
        <f t="shared" si="143"/>
        <v>INSERT INTO task_achivement(task_no,achive_date,end_time,start_time,task_detail,memo)VALUES('{eccefbf1-a852-44a0-af6a-c2c31b42f737}','2025/04/02','2025/04/02 11:00:00','2025/04/02 10:00:00','','連携移行準備(原田)');</v>
      </c>
    </row>
    <row r="9190" spans="1:7">
      <c r="A9190" s="48" t="str">
        <f>_xlfn.XLOOKUP(_xlfn.XLOOKUP(MID(タスク実績csv元!C9190,1,SEARCH(":",タスク実績csv元!C9190)-1),リスト!F:F,リスト!G:G)&amp;MID(タスク実績csv元!C9190,SEARCH(":",タスク実績csv元!C9190),999),タスクDB!K:K,タスクDB!A:A)</f>
        <v>{3bfae8e9-f157-4a93-8f07-ee8b8a40f008}</v>
      </c>
      <c r="B9190" s="11">
        <f>タスク実績csv元!A9190</f>
        <v>45749</v>
      </c>
      <c r="C9190" s="54">
        <f>タスク実績csv元!F9190</f>
        <v>0.46875</v>
      </c>
      <c r="D9190" s="54">
        <f>タスク実績csv元!E9190</f>
        <v>0.45833333333333331</v>
      </c>
      <c r="E9190" t="str">
        <f>タスク実績csv元!I9190&amp;""</f>
        <v/>
      </c>
      <c r="F9190" t="str">
        <f>タスク実績csv元!D9190</f>
        <v>S/4売上品目マッチングの調整</v>
      </c>
      <c r="G9190" t="str">
        <f t="shared" si="143"/>
        <v>INSERT INTO task_achivement(task_no,achive_date,end_time,start_time,task_detail,memo)VALUES('{3bfae8e9-f157-4a93-8f07-ee8b8a40f008}','2025/04/02','2025/04/02 11:15:00','2025/04/02 11:00:00','','S/4売上品目マッチングの調整');</v>
      </c>
    </row>
    <row r="9191" spans="1:7">
      <c r="A9191" s="48" t="str">
        <f>_xlfn.XLOOKUP(_xlfn.XLOOKUP(MID(タスク実績csv元!C9191,1,SEARCH(":",タスク実績csv元!C9191)-1),リスト!F:F,リスト!G:G)&amp;MID(タスク実績csv元!C9191,SEARCH(":",タスク実績csv元!C9191),999),タスクDB!K:K,タスクDB!A:A)</f>
        <v>{3bfae8e9-f157-4a93-8f07-ee8b8a40f008}</v>
      </c>
      <c r="B9191" s="11">
        <f>タスク実績csv元!A9191</f>
        <v>45749</v>
      </c>
      <c r="C9191" s="54">
        <f>タスク実績csv元!F9191</f>
        <v>0.5</v>
      </c>
      <c r="D9191" s="54">
        <f>タスク実績csv元!E9191</f>
        <v>0.48958333333333331</v>
      </c>
      <c r="E9191" t="str">
        <f>タスク実績csv元!I9191&amp;""</f>
        <v/>
      </c>
      <c r="F9191" t="str">
        <f>タスク実績csv元!D9191</f>
        <v>状況整理</v>
      </c>
      <c r="G9191" t="str">
        <f t="shared" si="143"/>
        <v>INSERT INTO task_achivement(task_no,achive_date,end_time,start_time,task_detail,memo)VALUES('{3bfae8e9-f157-4a93-8f07-ee8b8a40f008}','2025/04/02','2025/04/02 12:00:00','2025/04/02 11:45:00','','状況整理');</v>
      </c>
    </row>
    <row r="9192" spans="1:7">
      <c r="A9192" s="48" t="str">
        <f>_xlfn.XLOOKUP(_xlfn.XLOOKUP(MID(タスク実績csv元!C9192,1,SEARCH(":",タスク実績csv元!C9192)-1),リスト!F:F,リスト!G:G)&amp;MID(タスク実績csv元!C9192,SEARCH(":",タスク実績csv元!C9192),999),タスクDB!K:K,タスクDB!A:A)</f>
        <v>{eccefbf1-a852-44a0-af6a-c2c31b42f737}</v>
      </c>
      <c r="B9192" s="11">
        <f>タスク実績csv元!A9192</f>
        <v>45749</v>
      </c>
      <c r="C9192" s="54">
        <f>タスク実績csv元!F9192</f>
        <v>0.5625</v>
      </c>
      <c r="D9192" s="54">
        <f>タスク実績csv元!E9192</f>
        <v>0.54166666666666663</v>
      </c>
      <c r="E9192" t="str">
        <f>タスク実績csv元!I9192&amp;""</f>
        <v/>
      </c>
      <c r="F9192" t="str">
        <f>タスク実績csv元!D9192</f>
        <v>S/4売上品目マッチングなどについて(福井)</v>
      </c>
      <c r="G9192" t="str">
        <f t="shared" si="143"/>
        <v>INSERT INTO task_achivement(task_no,achive_date,end_time,start_time,task_detail,memo)VALUES('{eccefbf1-a852-44a0-af6a-c2c31b42f737}','2025/04/02','2025/04/02 13:30:00','2025/04/02 13:00:00','','S/4売上品目マッチングなどについて(福井)');</v>
      </c>
    </row>
    <row r="9193" spans="1:7">
      <c r="A9193" s="48" t="str">
        <f>_xlfn.XLOOKUP(_xlfn.XLOOKUP(MID(タスク実績csv元!C9193,1,SEARCH(":",タスク実績csv元!C9193)-1),リスト!F:F,リスト!G:G)&amp;MID(タスク実績csv元!C9193,SEARCH(":",タスク実績csv元!C9193),999),タスクDB!K:K,タスクDB!A:A)</f>
        <v>{3bfae8e9-f157-4a93-8f07-ee8b8a40f008}</v>
      </c>
      <c r="B9193" s="11">
        <f>タスク実績csv元!A9193</f>
        <v>45749</v>
      </c>
      <c r="C9193" s="54">
        <f>タスク実績csv元!F9193</f>
        <v>0.61458333333333337</v>
      </c>
      <c r="D9193" s="54">
        <f>タスク実績csv元!E9193</f>
        <v>0.5625</v>
      </c>
      <c r="E9193" t="str">
        <f>タスク実績csv元!I9193&amp;""</f>
        <v/>
      </c>
      <c r="F9193" t="str">
        <f>タスク実績csv元!D9193</f>
        <v>信用調査のファイル整理</v>
      </c>
      <c r="G9193" t="str">
        <f t="shared" si="143"/>
        <v>INSERT INTO task_achivement(task_no,achive_date,end_time,start_time,task_detail,memo)VALUES('{3bfae8e9-f157-4a93-8f07-ee8b8a40f008}','2025/04/02','2025/04/02 14:45:00','2025/04/02 13:30:00','','信用調査のファイル整理');</v>
      </c>
    </row>
    <row r="9194" spans="1:7">
      <c r="A9194" s="48" t="str">
        <f>_xlfn.XLOOKUP(_xlfn.XLOOKUP(MID(タスク実績csv元!C9194,1,SEARCH(":",タスク実績csv元!C9194)-1),リスト!F:F,リスト!G:G)&amp;MID(タスク実績csv元!C9194,SEARCH(":",タスク実績csv元!C9194),999),タスクDB!K:K,タスクDB!A:A)</f>
        <v>{3bfae8e9-f157-4a93-8f07-ee8b8a40f008}</v>
      </c>
      <c r="B9194" s="11">
        <f>タスク実績csv元!A9194</f>
        <v>45749</v>
      </c>
      <c r="C9194" s="54">
        <f>タスク実績csv元!F9194</f>
        <v>0.66666666666666663</v>
      </c>
      <c r="D9194" s="54">
        <f>タスク実績csv元!E9194</f>
        <v>0.61458333333333337</v>
      </c>
      <c r="E9194" t="str">
        <f>タスク実績csv元!I9194&amp;""</f>
        <v/>
      </c>
      <c r="F9194" t="str">
        <f>タスク実績csv元!D9194</f>
        <v>ユーザの更新内容マージ</v>
      </c>
      <c r="G9194" t="str">
        <f t="shared" si="143"/>
        <v>INSERT INTO task_achivement(task_no,achive_date,end_time,start_time,task_detail,memo)VALUES('{3bfae8e9-f157-4a93-8f07-ee8b8a40f008}','2025/04/02','2025/04/02 16:00:00','2025/04/02 14:45:00','','ユーザの更新内容マージ');</v>
      </c>
    </row>
    <row r="9195" spans="1:7">
      <c r="A9195" s="48" t="str">
        <f>_xlfn.XLOOKUP(_xlfn.XLOOKUP(MID(タスク実績csv元!C9195,1,SEARCH(":",タスク実績csv元!C9195)-1),リスト!F:F,リスト!G:G)&amp;MID(タスク実績csv元!C9195,SEARCH(":",タスク実績csv元!C9195),999),タスクDB!K:K,タスクDB!A:A)</f>
        <v>{eccefbf1-a852-44a0-af6a-c2c31b42f737}</v>
      </c>
      <c r="B9195" s="11">
        <f>タスク実績csv元!A9195</f>
        <v>45749</v>
      </c>
      <c r="C9195" s="54">
        <f>タスク実績csv元!F9195</f>
        <v>0.67708333333333337</v>
      </c>
      <c r="D9195" s="54">
        <f>タスク実績csv元!E9195</f>
        <v>0.66666666666666663</v>
      </c>
      <c r="E9195" t="str">
        <f>タスク実績csv元!I9195&amp;""</f>
        <v/>
      </c>
      <c r="F9195" t="str">
        <f>タスク実績csv元!D9195</f>
        <v>得意先_取扱商品の確認(福井)</v>
      </c>
      <c r="G9195" t="str">
        <f t="shared" si="143"/>
        <v>INSERT INTO task_achivement(task_no,achive_date,end_time,start_time,task_detail,memo)VALUES('{eccefbf1-a852-44a0-af6a-c2c31b42f737}','2025/04/02','2025/04/02 16:15:00','2025/04/02 16:00:00','','得意先_取扱商品の確認(福井)');</v>
      </c>
    </row>
    <row r="9196" spans="1:7">
      <c r="A9196" s="48" t="str">
        <f>_xlfn.XLOOKUP(_xlfn.XLOOKUP(MID(タスク実績csv元!C9196,1,SEARCH(":",タスク実績csv元!C9196)-1),リスト!F:F,リスト!G:G)&amp;MID(タスク実績csv元!C9196,SEARCH(":",タスク実績csv元!C9196),999),タスクDB!K:K,タスクDB!A:A)</f>
        <v>{3bfae8e9-f157-4a93-8f07-ee8b8a40f008}</v>
      </c>
      <c r="B9196" s="11">
        <f>タスク実績csv元!A9196</f>
        <v>45749</v>
      </c>
      <c r="C9196" s="54">
        <f>タスク実績csv元!F9196</f>
        <v>0.75</v>
      </c>
      <c r="D9196" s="54">
        <f>タスク実績csv元!E9196</f>
        <v>0.67708333333333337</v>
      </c>
      <c r="E9196" t="str">
        <f>タスク実績csv元!I9196&amp;""</f>
        <v/>
      </c>
      <c r="F9196" t="str">
        <f>タスク実績csv元!D9196</f>
        <v>ユーザの更新内容マージ</v>
      </c>
      <c r="G9196" t="str">
        <f t="shared" si="143"/>
        <v>INSERT INTO task_achivement(task_no,achive_date,end_time,start_time,task_detail,memo)VALUES('{3bfae8e9-f157-4a93-8f07-ee8b8a40f008}','2025/04/02','2025/04/02 18:00:00','2025/04/02 16:15:00','','ユーザの更新内容マージ');</v>
      </c>
    </row>
    <row r="9197" spans="1:7">
      <c r="A9197" s="48" t="str">
        <f>_xlfn.XLOOKUP(_xlfn.XLOOKUP(MID(タスク実績csv元!C9197,1,SEARCH(":",タスク実績csv元!C9197)-1),リスト!F:F,リスト!G:G)&amp;MID(タスク実績csv元!C9197,SEARCH(":",タスク実績csv元!C9197),999),タスクDB!K:K,タスクDB!A:A)</f>
        <v>{3c725e9b-a684-46d8-88fb-086261f2dbe6}</v>
      </c>
      <c r="B9197" s="11">
        <f>タスク実績csv元!A9197</f>
        <v>45749</v>
      </c>
      <c r="C9197" s="54">
        <f>タスク実績csv元!F9197</f>
        <v>0.77083333333333337</v>
      </c>
      <c r="D9197" s="54">
        <f>タスク実績csv元!E9197</f>
        <v>0.75</v>
      </c>
      <c r="E9197" t="str">
        <f>タスク実績csv元!I9197&amp;""</f>
        <v/>
      </c>
      <c r="F9197" t="str">
        <f>タスク実績csv元!D9197</f>
        <v>チーム活動について</v>
      </c>
      <c r="G9197" t="str">
        <f t="shared" si="143"/>
        <v>INSERT INTO task_achivement(task_no,achive_date,end_time,start_time,task_detail,memo)VALUES('{3c725e9b-a684-46d8-88fb-086261f2dbe6}','2025/04/02','2025/04/02 18:30:00','2025/04/02 18:00:00','','チーム活動について');</v>
      </c>
    </row>
    <row r="9198" spans="1:7">
      <c r="A9198" s="48" t="str">
        <f>_xlfn.XLOOKUP(_xlfn.XLOOKUP(MID(タスク実績csv元!C9198,1,SEARCH(":",タスク実績csv元!C9198)-1),リスト!F:F,リスト!G:G)&amp;MID(タスク実績csv元!C9198,SEARCH(":",タスク実績csv元!C9198),999),タスクDB!K:K,タスクDB!A:A)</f>
        <v>{3bfae8e9-f157-4a93-8f07-ee8b8a40f008}</v>
      </c>
      <c r="B9198" s="11">
        <f>タスク実績csv元!A9198</f>
        <v>45749</v>
      </c>
      <c r="C9198" s="54">
        <f>タスク実績csv元!F9198</f>
        <v>0.94444444444444453</v>
      </c>
      <c r="D9198" s="54">
        <f>タスク実績csv元!E9198</f>
        <v>0.91666666666666663</v>
      </c>
      <c r="E9198" t="str">
        <f>タスク実績csv元!I9198&amp;""</f>
        <v/>
      </c>
      <c r="F9198" t="str">
        <f>タスク実績csv元!D9198</f>
        <v>ユーザの更新内容マージ　追加分</v>
      </c>
      <c r="G9198" t="str">
        <f t="shared" si="143"/>
        <v>INSERT INTO task_achivement(task_no,achive_date,end_time,start_time,task_detail,memo)VALUES('{3bfae8e9-f157-4a93-8f07-ee8b8a40f008}','2025/04/02','2025/04/02 22:40:00','2025/04/02 22:00:00','','ユーザの更新内容マージ　追加分');</v>
      </c>
    </row>
    <row r="9199" spans="1:7">
      <c r="A9199" s="48" t="str">
        <f>_xlfn.XLOOKUP(_xlfn.XLOOKUP(MID(タスク実績csv元!C9199,1,SEARCH(":",タスク実績csv元!C9199)-1),リスト!F:F,リスト!G:G)&amp;MID(タスク実績csv元!C9199,SEARCH(":",タスク実績csv元!C9199),999),タスクDB!K:K,タスクDB!A:A)</f>
        <v>{3bfae8e9-f157-4a93-8f07-ee8b8a40f008}</v>
      </c>
      <c r="B9199" s="11">
        <f>タスク実績csv元!A9199</f>
        <v>45750</v>
      </c>
      <c r="C9199" s="54">
        <f>タスク実績csv元!F9199</f>
        <v>0.34375</v>
      </c>
      <c r="D9199" s="54">
        <f>タスク実績csv元!E9199</f>
        <v>0.33333333333333331</v>
      </c>
      <c r="E9199" t="str">
        <f>タスク実績csv元!I9199&amp;""</f>
        <v/>
      </c>
      <c r="F9199" t="str">
        <f>タスク実績csv元!D9199</f>
        <v>状況共有</v>
      </c>
      <c r="G9199" t="str">
        <f t="shared" si="143"/>
        <v>INSERT INTO task_achivement(task_no,achive_date,end_time,start_time,task_detail,memo)VALUES('{3bfae8e9-f157-4a93-8f07-ee8b8a40f008}','2025/04/03','2025/04/03 08:15:00','2025/04/03 08:00:00','','状況共有');</v>
      </c>
    </row>
    <row r="9200" spans="1:7">
      <c r="A9200" s="48" t="str">
        <f>_xlfn.XLOOKUP(_xlfn.XLOOKUP(MID(タスク実績csv元!C9200,1,SEARCH(":",タスク実績csv元!C9200)-1),リスト!F:F,リスト!G:G)&amp;MID(タスク実績csv元!C9200,SEARCH(":",タスク実績csv元!C9200),999),タスクDB!K:K,タスクDB!A:A)</f>
        <v>{3bfae8e9-f157-4a93-8f07-ee8b8a40f008}</v>
      </c>
      <c r="B9200" s="11">
        <f>タスク実績csv元!A9200</f>
        <v>45750</v>
      </c>
      <c r="C9200" s="54">
        <f>タスク実績csv元!F9200</f>
        <v>0.36458333333333331</v>
      </c>
      <c r="D9200" s="54">
        <f>タスク実績csv元!E9200</f>
        <v>0.34375</v>
      </c>
      <c r="E9200" t="str">
        <f>タスク実績csv元!I9200&amp;""</f>
        <v/>
      </c>
      <c r="F9200" t="str">
        <f>タスク実績csv元!D9200</f>
        <v>状況整理</v>
      </c>
      <c r="G9200" t="str">
        <f t="shared" si="143"/>
        <v>INSERT INTO task_achivement(task_no,achive_date,end_time,start_time,task_detail,memo)VALUES('{3bfae8e9-f157-4a93-8f07-ee8b8a40f008}','2025/04/03','2025/04/03 08:45:00','2025/04/03 08:15:00','','状況整理');</v>
      </c>
    </row>
    <row r="9201" spans="1:7">
      <c r="A9201" s="48" t="str">
        <f>_xlfn.XLOOKUP(_xlfn.XLOOKUP(MID(タスク実績csv元!C9201,1,SEARCH(":",タスク実績csv元!C9201)-1),リスト!F:F,リスト!G:G)&amp;MID(タスク実績csv元!C9201,SEARCH(":",タスク実績csv元!C9201),999),タスクDB!K:K,タスクDB!A:A)</f>
        <v>{8bf29be6-00eb-4704-99d7-d935cf00aff3}</v>
      </c>
      <c r="B9201" s="11">
        <f>タスク実績csv元!A9201</f>
        <v>45750</v>
      </c>
      <c r="C9201" s="54">
        <f>タスク実績csv元!F9201</f>
        <v>0.38541666666666669</v>
      </c>
      <c r="D9201" s="54">
        <f>タスク実績csv元!E9201</f>
        <v>0.375</v>
      </c>
      <c r="E9201" t="str">
        <f>タスク実績csv元!I9201&amp;""</f>
        <v/>
      </c>
      <c r="F9201" t="str">
        <f>タスク実績csv元!D9201</f>
        <v>移行進捗</v>
      </c>
      <c r="G9201" t="str">
        <f t="shared" si="143"/>
        <v>INSERT INTO task_achivement(task_no,achive_date,end_time,start_time,task_detail,memo)VALUES('{8bf29be6-00eb-4704-99d7-d935cf00aff3}','2025/04/03','2025/04/03 09:15:00','2025/04/03 09:00:00','','移行進捗');</v>
      </c>
    </row>
    <row r="9202" spans="1:7">
      <c r="A9202" s="48" t="str">
        <f>_xlfn.XLOOKUP(_xlfn.XLOOKUP(MID(タスク実績csv元!C9202,1,SEARCH(":",タスク実績csv元!C9202)-1),リスト!F:F,リスト!G:G)&amp;MID(タスク実績csv元!C9202,SEARCH(":",タスク実績csv元!C9202),999),タスクDB!K:K,タスクDB!A:A)</f>
        <v>{d0d80a67-6f4b-4c2c-8010-bd45acbcca47}</v>
      </c>
      <c r="B9202" s="11">
        <f>タスク実績csv元!A9202</f>
        <v>45750</v>
      </c>
      <c r="C9202" s="54">
        <f>タスク実績csv元!F9202</f>
        <v>0.41666666666666669</v>
      </c>
      <c r="D9202" s="54">
        <f>タスク実績csv元!E9202</f>
        <v>0.39583333333333331</v>
      </c>
      <c r="E9202" t="str">
        <f>タスク実績csv元!I9202&amp;""</f>
        <v/>
      </c>
      <c r="F9202" t="str">
        <f>タスク実績csv元!D9202</f>
        <v>週次報告資料追記</v>
      </c>
      <c r="G9202" t="str">
        <f t="shared" si="143"/>
        <v>INSERT INTO task_achivement(task_no,achive_date,end_time,start_time,task_detail,memo)VALUES('{d0d80a67-6f4b-4c2c-8010-bd45acbcca47}','2025/04/03','2025/04/03 10:00:00','2025/04/03 09:30:00','','週次報告資料追記');</v>
      </c>
    </row>
    <row r="9203" spans="1:7">
      <c r="A9203" s="48" t="str">
        <f>_xlfn.XLOOKUP(_xlfn.XLOOKUP(MID(タスク実績csv元!C9203,1,SEARCH(":",タスク実績csv元!C9203)-1),リスト!F:F,リスト!G:G)&amp;MID(タスク実績csv元!C9203,SEARCH(":",タスク実績csv元!C9203),999),タスクDB!K:K,タスクDB!A:A)</f>
        <v>{3bfae8e9-f157-4a93-8f07-ee8b8a40f008}</v>
      </c>
      <c r="B9203" s="11">
        <f>タスク実績csv元!A9203</f>
        <v>45750</v>
      </c>
      <c r="C9203" s="54">
        <f>タスク実績csv元!F9203</f>
        <v>0.42708333333333331</v>
      </c>
      <c r="D9203" s="54">
        <f>タスク実績csv元!E9203</f>
        <v>0.41666666666666669</v>
      </c>
      <c r="E9203" t="str">
        <f>タスク実績csv元!I9203&amp;""</f>
        <v/>
      </c>
      <c r="F9203" t="str">
        <f>タスク実績csv元!D9203</f>
        <v>本番移行対応</v>
      </c>
      <c r="G9203" t="str">
        <f t="shared" si="143"/>
        <v>INSERT INTO task_achivement(task_no,achive_date,end_time,start_time,task_detail,memo)VALUES('{3bfae8e9-f157-4a93-8f07-ee8b8a40f008}','2025/04/03','2025/04/03 10:15:00','2025/04/03 10:00:00','','本番移行対応');</v>
      </c>
    </row>
    <row r="9204" spans="1:7">
      <c r="A9204" s="48" t="str">
        <f>_xlfn.XLOOKUP(_xlfn.XLOOKUP(MID(タスク実績csv元!C9204,1,SEARCH(":",タスク実績csv元!C9204)-1),リスト!F:F,リスト!G:G)&amp;MID(タスク実績csv元!C9204,SEARCH(":",タスク実績csv元!C9204),999),タスクDB!K:K,タスクDB!A:A)</f>
        <v>{3bfae8e9-f157-4a93-8f07-ee8b8a40f008}</v>
      </c>
      <c r="B9204" s="11">
        <f>タスク実績csv元!A9204</f>
        <v>45750</v>
      </c>
      <c r="C9204" s="54">
        <f>タスク実績csv元!F9204</f>
        <v>0.44791666666666669</v>
      </c>
      <c r="D9204" s="54">
        <f>タスク実績csv元!E9204</f>
        <v>0.42708333333333331</v>
      </c>
      <c r="E9204" t="str">
        <f>タスク実績csv元!I9204&amp;""</f>
        <v/>
      </c>
      <c r="F9204" t="str">
        <f>タスク実績csv元!D9204</f>
        <v>連携再開時の件数整理</v>
      </c>
      <c r="G9204" t="str">
        <f t="shared" si="143"/>
        <v>INSERT INTO task_achivement(task_no,achive_date,end_time,start_time,task_detail,memo)VALUES('{3bfae8e9-f157-4a93-8f07-ee8b8a40f008}','2025/04/03','2025/04/03 10:45:00','2025/04/03 10:15:00','','連携再開時の件数整理');</v>
      </c>
    </row>
    <row r="9205" spans="1:7">
      <c r="A9205" s="48" t="str">
        <f>_xlfn.XLOOKUP(_xlfn.XLOOKUP(MID(タスク実績csv元!C9205,1,SEARCH(":",タスク実績csv元!C9205)-1),リスト!F:F,リスト!G:G)&amp;MID(タスク実績csv元!C9205,SEARCH(":",タスク実績csv元!C9205),999),タスクDB!K:K,タスクDB!A:A)</f>
        <v>{eccefbf1-a852-44a0-af6a-c2c31b42f737}</v>
      </c>
      <c r="B9205" s="11">
        <f>タスク実績csv元!A9205</f>
        <v>45750</v>
      </c>
      <c r="C9205" s="54">
        <f>タスク実績csv元!F9205</f>
        <v>0.45833333333333331</v>
      </c>
      <c r="D9205" s="54">
        <f>タスク実績csv元!E9205</f>
        <v>0.44791666666666669</v>
      </c>
      <c r="E9205" t="str">
        <f>タスク実績csv元!I9205&amp;""</f>
        <v/>
      </c>
      <c r="F9205" t="str">
        <f>タスク実績csv元!D9205</f>
        <v>週次資料確認(荒川)</v>
      </c>
      <c r="G9205" t="str">
        <f t="shared" si="143"/>
        <v>INSERT INTO task_achivement(task_no,achive_date,end_time,start_time,task_detail,memo)VALUES('{eccefbf1-a852-44a0-af6a-c2c31b42f737}','2025/04/03','2025/04/03 11:00:00','2025/04/03 10:45:00','','週次資料確認(荒川)');</v>
      </c>
    </row>
    <row r="9206" spans="1:7">
      <c r="A9206" s="48" t="str">
        <f>_xlfn.XLOOKUP(_xlfn.XLOOKUP(MID(タスク実績csv元!C9206,1,SEARCH(":",タスク実績csv元!C9206)-1),リスト!F:F,リスト!G:G)&amp;MID(タスク実績csv元!C9206,SEARCH(":",タスク実績csv元!C9206),999),タスクDB!K:K,タスクDB!A:A)</f>
        <v>{8bf29be6-00eb-4704-99d7-d935cf00aff3}</v>
      </c>
      <c r="B9206" s="11">
        <f>タスク実績csv元!A9206</f>
        <v>45750</v>
      </c>
      <c r="C9206" s="54">
        <f>タスク実績csv元!F9206</f>
        <v>0.47916666666666669</v>
      </c>
      <c r="D9206" s="54">
        <f>タスク実績csv元!E9206</f>
        <v>0.45833333333333331</v>
      </c>
      <c r="E9206" t="str">
        <f>タスク実績csv元!I9206&amp;""</f>
        <v/>
      </c>
      <c r="F9206" t="str">
        <f>タスク実績csv元!D9206</f>
        <v>COMPS連携調整</v>
      </c>
      <c r="G9206" t="str">
        <f t="shared" si="143"/>
        <v>INSERT INTO task_achivement(task_no,achive_date,end_time,start_time,task_detail,memo)VALUES('{8bf29be6-00eb-4704-99d7-d935cf00aff3}','2025/04/03','2025/04/03 11:30:00','2025/04/03 11:00:00','','COMPS連携調整');</v>
      </c>
    </row>
    <row r="9207" spans="1:7">
      <c r="A9207" s="48" t="str">
        <f>_xlfn.XLOOKUP(_xlfn.XLOOKUP(MID(タスク実績csv元!C9207,1,SEARCH(":",タスク実績csv元!C9207)-1),リスト!F:F,リスト!G:G)&amp;MID(タスク実績csv元!C9207,SEARCH(":",タスク実績csv元!C9207),999),タスクDB!K:K,タスクDB!A:A)</f>
        <v>{3bfae8e9-f157-4a93-8f07-ee8b8a40f008}</v>
      </c>
      <c r="B9207" s="11">
        <f>タスク実績csv元!A9207</f>
        <v>45750</v>
      </c>
      <c r="C9207" s="54">
        <f>タスク実績csv元!F9207</f>
        <v>0.5</v>
      </c>
      <c r="D9207" s="54">
        <f>タスク実績csv元!E9207</f>
        <v>0.47916666666666669</v>
      </c>
      <c r="E9207" t="str">
        <f>タスク実績csv元!I9207&amp;""</f>
        <v/>
      </c>
      <c r="F9207" t="str">
        <f>タスク実績csv元!D9207</f>
        <v>連携再開時の件数整理</v>
      </c>
      <c r="G9207" t="str">
        <f t="shared" si="143"/>
        <v>INSERT INTO task_achivement(task_no,achive_date,end_time,start_time,task_detail,memo)VALUES('{3bfae8e9-f157-4a93-8f07-ee8b8a40f008}','2025/04/03','2025/04/03 12:00:00','2025/04/03 11:30:00','','連携再開時の件数整理');</v>
      </c>
    </row>
    <row r="9208" spans="1:7">
      <c r="A9208" s="48" t="str">
        <f>_xlfn.XLOOKUP(_xlfn.XLOOKUP(MID(タスク実績csv元!C9208,1,SEARCH(":",タスク実績csv元!C9208)-1),リスト!F:F,リスト!G:G)&amp;MID(タスク実績csv元!C9208,SEARCH(":",タスク実績csv元!C9208),999),タスクDB!K:K,タスクDB!A:A)</f>
        <v>{3bfae8e9-f157-4a93-8f07-ee8b8a40f008}</v>
      </c>
      <c r="B9208" s="11">
        <f>タスク実績csv元!A9208</f>
        <v>45750</v>
      </c>
      <c r="C9208" s="54">
        <f>タスク実績csv元!F9208</f>
        <v>0.52083333333333337</v>
      </c>
      <c r="D9208" s="54">
        <f>タスク実績csv元!E9208</f>
        <v>0.5</v>
      </c>
      <c r="E9208" t="str">
        <f>タスク実績csv元!I9208&amp;""</f>
        <v/>
      </c>
      <c r="F9208" t="str">
        <f>タスク実績csv元!D9208</f>
        <v>本番移行対応(テストクラスエラー：ユーザ重複、SVMXガバナエラー）</v>
      </c>
      <c r="G9208" t="str">
        <f t="shared" si="143"/>
        <v>INSERT INTO task_achivement(task_no,achive_date,end_time,start_time,task_detail,memo)VALUES('{3bfae8e9-f157-4a93-8f07-ee8b8a40f008}','2025/04/03','2025/04/03 12:30:00','2025/04/03 12:00:00','','本番移行対応(テストクラスエラー：ユーザ重複、SVMXガバナエラー）');</v>
      </c>
    </row>
    <row r="9209" spans="1:7">
      <c r="A9209" s="48" t="str">
        <f>_xlfn.XLOOKUP(_xlfn.XLOOKUP(MID(タスク実績csv元!C9209,1,SEARCH(":",タスク実績csv元!C9209)-1),リスト!F:F,リスト!G:G)&amp;MID(タスク実績csv元!C9209,SEARCH(":",タスク実績csv元!C9209),999),タスクDB!K:K,タスクDB!A:A)</f>
        <v>{3bfae8e9-f157-4a93-8f07-ee8b8a40f008}</v>
      </c>
      <c r="B9209" s="11">
        <f>タスク実績csv元!A9209</f>
        <v>45750</v>
      </c>
      <c r="C9209" s="54">
        <f>タスク実績csv元!F9209</f>
        <v>0.5625</v>
      </c>
      <c r="D9209" s="54">
        <f>タスク実績csv元!E9209</f>
        <v>0.54166666666666663</v>
      </c>
      <c r="E9209" t="str">
        <f>タスク実績csv元!I9209&amp;""</f>
        <v/>
      </c>
      <c r="F9209" t="str">
        <f>タスク実績csv元!D9209</f>
        <v>信用調査の整理</v>
      </c>
      <c r="G9209" t="str">
        <f t="shared" si="143"/>
        <v>INSERT INTO task_achivement(task_no,achive_date,end_time,start_time,task_detail,memo)VALUES('{3bfae8e9-f157-4a93-8f07-ee8b8a40f008}','2025/04/03','2025/04/03 13:30:00','2025/04/03 13:00:00','','信用調査の整理');</v>
      </c>
    </row>
    <row r="9210" spans="1:7">
      <c r="A9210" s="48" t="str">
        <f>_xlfn.XLOOKUP(_xlfn.XLOOKUP(MID(タスク実績csv元!C9210,1,SEARCH(":",タスク実績csv元!C9210)-1),リスト!F:F,リスト!G:G)&amp;MID(タスク実績csv元!C9210,SEARCH(":",タスク実績csv元!C9210),999),タスクDB!K:K,タスクDB!A:A)</f>
        <v>{3bfae8e9-f157-4a93-8f07-ee8b8a40f008}</v>
      </c>
      <c r="B9210" s="11">
        <f>タスク実績csv元!A9210</f>
        <v>45750</v>
      </c>
      <c r="C9210" s="54">
        <f>タスク実績csv元!F9210</f>
        <v>0.58333333333333337</v>
      </c>
      <c r="D9210" s="54">
        <f>タスク実績csv元!E9210</f>
        <v>0.5625</v>
      </c>
      <c r="E9210" t="str">
        <f>タスク実績csv元!I9210&amp;""</f>
        <v/>
      </c>
      <c r="F9210" t="str">
        <f>タスク実績csv元!D9210</f>
        <v>本番移行対応(テストクラスエラー：ユーザ重複、SVMXガバナエラー）</v>
      </c>
      <c r="G9210" t="str">
        <f t="shared" si="143"/>
        <v>INSERT INTO task_achivement(task_no,achive_date,end_time,start_time,task_detail,memo)VALUES('{3bfae8e9-f157-4a93-8f07-ee8b8a40f008}','2025/04/03','2025/04/03 14:00:00','2025/04/03 13:30:00','','本番移行対応(テストクラスエラー：ユーザ重複、SVMXガバナエラー）');</v>
      </c>
    </row>
    <row r="9211" spans="1:7">
      <c r="A9211" s="48" t="str">
        <f>_xlfn.XLOOKUP(_xlfn.XLOOKUP(MID(タスク実績csv元!C9211,1,SEARCH(":",タスク実績csv元!C9211)-1),リスト!F:F,リスト!G:G)&amp;MID(タスク実績csv元!C9211,SEARCH(":",タスク実績csv元!C9211),999),タスクDB!K:K,タスクDB!A:A)</f>
        <v>{8bf29be6-00eb-4704-99d7-d935cf00aff3}</v>
      </c>
      <c r="B9211" s="11">
        <f>タスク実績csv元!A9211</f>
        <v>45750</v>
      </c>
      <c r="C9211" s="54">
        <f>タスク実績csv元!F9211</f>
        <v>0.625</v>
      </c>
      <c r="D9211" s="54">
        <f>タスク実績csv元!E9211</f>
        <v>0.58333333333333337</v>
      </c>
      <c r="E9211" t="str">
        <f>タスク実績csv元!I9211&amp;""</f>
        <v/>
      </c>
      <c r="F9211" t="str">
        <f>タスク実績csv元!D9211</f>
        <v>UAT進捗</v>
      </c>
      <c r="G9211" t="str">
        <f t="shared" si="143"/>
        <v>INSERT INTO task_achivement(task_no,achive_date,end_time,start_time,task_detail,memo)VALUES('{8bf29be6-00eb-4704-99d7-d935cf00aff3}','2025/04/03','2025/04/03 15:00:00','2025/04/03 14:00:00','','UAT進捗');</v>
      </c>
    </row>
    <row r="9212" spans="1:7">
      <c r="A9212" s="48" t="str">
        <f>_xlfn.XLOOKUP(_xlfn.XLOOKUP(MID(タスク実績csv元!C9212,1,SEARCH(":",タスク実績csv元!C9212)-1),リスト!F:F,リスト!G:G)&amp;MID(タスク実績csv元!C9212,SEARCH(":",タスク実績csv元!C9212),999),タスクDB!K:K,タスクDB!A:A)</f>
        <v>{8bf29be6-00eb-4704-99d7-d935cf00aff3}</v>
      </c>
      <c r="B9212" s="11">
        <f>タスク実績csv元!A9212</f>
        <v>45750</v>
      </c>
      <c r="C9212" s="54">
        <f>タスク実績csv元!F9212</f>
        <v>0.66666666666666663</v>
      </c>
      <c r="D9212" s="54">
        <f>タスク実績csv元!E9212</f>
        <v>0.625</v>
      </c>
      <c r="E9212" t="str">
        <f>タスク実績csv元!I9212&amp;""</f>
        <v/>
      </c>
      <c r="F9212" t="str">
        <f>タスク実績csv元!D9212</f>
        <v>OTC定例</v>
      </c>
      <c r="G9212" t="str">
        <f t="shared" si="143"/>
        <v>INSERT INTO task_achivement(task_no,achive_date,end_time,start_time,task_detail,memo)VALUES('{8bf29be6-00eb-4704-99d7-d935cf00aff3}','2025/04/03','2025/04/03 16:00:00','2025/04/03 15:00:00','','OTC定例');</v>
      </c>
    </row>
    <row r="9213" spans="1:7">
      <c r="A9213" s="48" t="str">
        <f>_xlfn.XLOOKUP(_xlfn.XLOOKUP(MID(タスク実績csv元!C9213,1,SEARCH(":",タスク実績csv元!C9213)-1),リスト!F:F,リスト!G:G)&amp;MID(タスク実績csv元!C9213,SEARCH(":",タスク実績csv元!C9213),999),タスクDB!K:K,タスクDB!A:A)</f>
        <v>{3bfae8e9-f157-4a93-8f07-ee8b8a40f008}</v>
      </c>
      <c r="B9213" s="11">
        <f>タスク実績csv元!A9213</f>
        <v>45750</v>
      </c>
      <c r="C9213" s="54">
        <f>タスク実績csv元!F9213</f>
        <v>0.79166666666666663</v>
      </c>
      <c r="D9213" s="54">
        <f>タスク実績csv元!E9213</f>
        <v>0.66666666666666663</v>
      </c>
      <c r="E9213" t="str">
        <f>タスク実績csv元!I9213&amp;""</f>
        <v/>
      </c>
      <c r="F9213" t="str">
        <f>タスク実績csv元!D9213</f>
        <v>得意先データの確認</v>
      </c>
      <c r="G9213" t="str">
        <f t="shared" si="143"/>
        <v>INSERT INTO task_achivement(task_no,achive_date,end_time,start_time,task_detail,memo)VALUES('{3bfae8e9-f157-4a93-8f07-ee8b8a40f008}','2025/04/03','2025/04/03 19:00:00','2025/04/03 16:00:00','','得意先データの確認');</v>
      </c>
    </row>
    <row r="9214" spans="1:7">
      <c r="A9214" s="48" t="str">
        <f>_xlfn.XLOOKUP(_xlfn.XLOOKUP(MID(タスク実績csv元!C9214,1,SEARCH(":",タスク実績csv元!C9214)-1),リスト!F:F,リスト!G:G)&amp;MID(タスク実績csv元!C9214,SEARCH(":",タスク実績csv元!C9214),999),タスクDB!K:K,タスクDB!A:A)</f>
        <v>{8bf29be6-00eb-4704-99d7-d935cf00aff3}</v>
      </c>
      <c r="B9214" s="11">
        <f>タスク実績csv元!A9214</f>
        <v>45751</v>
      </c>
      <c r="C9214" s="54">
        <f>タスク実績csv元!F9214</f>
        <v>0.39583333333333331</v>
      </c>
      <c r="D9214" s="54">
        <f>タスク実績csv元!E9214</f>
        <v>0.375</v>
      </c>
      <c r="E9214" t="str">
        <f>タスク実績csv元!I9214&amp;""</f>
        <v/>
      </c>
      <c r="F9214" t="str">
        <f>タスク実績csv元!D9214</f>
        <v>移行進捗</v>
      </c>
      <c r="G9214" t="str">
        <f t="shared" si="143"/>
        <v>INSERT INTO task_achivement(task_no,achive_date,end_time,start_time,task_detail,memo)VALUES('{8bf29be6-00eb-4704-99d7-d935cf00aff3}','2025/04/04','2025/04/04 09:30:00','2025/04/04 09:00:00','','移行進捗');</v>
      </c>
    </row>
    <row r="9215" spans="1:7">
      <c r="A9215" s="48" t="str">
        <f>_xlfn.XLOOKUP(_xlfn.XLOOKUP(MID(タスク実績csv元!C9215,1,SEARCH(":",タスク実績csv元!C9215)-1),リスト!F:F,リスト!G:G)&amp;MID(タスク実績csv元!C9215,SEARCH(":",タスク実績csv元!C9215),999),タスクDB!K:K,タスクDB!A:A)</f>
        <v>{eccefbf1-a852-44a0-af6a-c2c31b42f737}</v>
      </c>
      <c r="B9215" s="11">
        <f>タスク実績csv元!A9215</f>
        <v>45751</v>
      </c>
      <c r="C9215" s="54">
        <f>タスク実績csv元!F9215</f>
        <v>0.40625</v>
      </c>
      <c r="D9215" s="54">
        <f>タスク実績csv元!E9215</f>
        <v>0.39583333333333331</v>
      </c>
      <c r="E9215" t="str">
        <f>タスク実績csv元!I9215&amp;""</f>
        <v/>
      </c>
      <c r="F9215" t="str">
        <f>タスク実績csv元!D9215</f>
        <v>案件明細移行の対象受注残について(荒川)</v>
      </c>
      <c r="G9215" t="str">
        <f t="shared" si="143"/>
        <v>INSERT INTO task_achivement(task_no,achive_date,end_time,start_time,task_detail,memo)VALUES('{eccefbf1-a852-44a0-af6a-c2c31b42f737}','2025/04/04','2025/04/04 09:45:00','2025/04/04 09:30:00','','案件明細移行の対象受注残について(荒川)');</v>
      </c>
    </row>
    <row r="9216" spans="1:7">
      <c r="A9216" s="48" t="str">
        <f>_xlfn.XLOOKUP(_xlfn.XLOOKUP(MID(タスク実績csv元!C9216,1,SEARCH(":",タスク実績csv元!C9216)-1),リスト!F:F,リスト!G:G)&amp;MID(タスク実績csv元!C9216,SEARCH(":",タスク実績csv元!C9216),999),タスクDB!K:K,タスクDB!A:A)</f>
        <v>{3bfae8e9-f157-4a93-8f07-ee8b8a40f008}</v>
      </c>
      <c r="B9216" s="11">
        <f>タスク実績csv元!A9216</f>
        <v>45751</v>
      </c>
      <c r="C9216" s="54">
        <f>タスク実績csv元!F9216</f>
        <v>1</v>
      </c>
      <c r="D9216" s="54">
        <f>タスク実績csv元!E9216</f>
        <v>0.95833333333333337</v>
      </c>
      <c r="E9216" t="str">
        <f>タスク実績csv元!I9216&amp;""</f>
        <v/>
      </c>
      <c r="F9216" t="str">
        <f>タスク実績csv元!D9216</f>
        <v>得意先データ準備</v>
      </c>
      <c r="G9216" t="str">
        <f t="shared" si="143"/>
        <v>INSERT INTO task_achivement(task_no,achive_date,end_time,start_time,task_detail,memo)VALUES('{3bfae8e9-f157-4a93-8f07-ee8b8a40f008}','2025/04/04','2025/04/04 00:00:00','2025/04/04 23:00:00','','得意先データ準備');</v>
      </c>
    </row>
    <row r="9217" spans="1:7">
      <c r="A9217" s="48" t="str">
        <f>_xlfn.XLOOKUP(_xlfn.XLOOKUP(MID(タスク実績csv元!C9217,1,SEARCH(":",タスク実績csv元!C9217)-1),リスト!F:F,リスト!G:G)&amp;MID(タスク実績csv元!C9217,SEARCH(":",タスク実績csv元!C9217),999),タスクDB!K:K,タスクDB!A:A)</f>
        <v>{3bfae8e9-f157-4a93-8f07-ee8b8a40f008}</v>
      </c>
      <c r="B9217" s="11">
        <f>タスク実績csv元!A9217</f>
        <v>45752</v>
      </c>
      <c r="C9217" s="54">
        <f>タスク実績csv元!F9217</f>
        <v>0.39583333333333331</v>
      </c>
      <c r="D9217" s="54">
        <f>タスク実績csv元!E9217</f>
        <v>0.375</v>
      </c>
      <c r="E9217" t="str">
        <f>タスク実績csv元!I9217&amp;""</f>
        <v/>
      </c>
      <c r="F9217" t="str">
        <f>タスク実績csv元!D9217</f>
        <v>状況整理</v>
      </c>
      <c r="G9217" t="str">
        <f t="shared" si="143"/>
        <v>INSERT INTO task_achivement(task_no,achive_date,end_time,start_time,task_detail,memo)VALUES('{3bfae8e9-f157-4a93-8f07-ee8b8a40f008}','2025/04/05','2025/04/05 09:30:00','2025/04/05 09:00:00','','状況整理');</v>
      </c>
    </row>
    <row r="9218" spans="1:7">
      <c r="A9218" s="48" t="str">
        <f>_xlfn.XLOOKUP(_xlfn.XLOOKUP(MID(タスク実績csv元!C9218,1,SEARCH(":",タスク実績csv元!C9218)-1),リスト!F:F,リスト!G:G)&amp;MID(タスク実績csv元!C9218,SEARCH(":",タスク実績csv元!C9218),999),タスクDB!K:K,タスクDB!A:A)</f>
        <v>{8bf29be6-00eb-4704-99d7-d935cf00aff3}</v>
      </c>
      <c r="B9218" s="11">
        <f>タスク実績csv元!A9218</f>
        <v>45752</v>
      </c>
      <c r="C9218" s="54">
        <f>タスク実績csv元!F9218</f>
        <v>0.41666666666666669</v>
      </c>
      <c r="D9218" s="54">
        <f>タスク実績csv元!E9218</f>
        <v>0.39583333333333331</v>
      </c>
      <c r="E9218" t="str">
        <f>タスク実績csv元!I9218&amp;""</f>
        <v/>
      </c>
      <c r="F9218" t="str">
        <f>タスク実績csv元!D9218</f>
        <v>SVMX状況確認</v>
      </c>
      <c r="G9218" t="str">
        <f t="shared" si="143"/>
        <v>INSERT INTO task_achivement(task_no,achive_date,end_time,start_time,task_detail,memo)VALUES('{8bf29be6-00eb-4704-99d7-d935cf00aff3}','2025/04/05','2025/04/05 10:00:00','2025/04/05 09:30:00','','SVMX状況確認');</v>
      </c>
    </row>
    <row r="9219" spans="1:7">
      <c r="A9219" s="48" t="str">
        <f>_xlfn.XLOOKUP(_xlfn.XLOOKUP(MID(タスク実績csv元!C9219,1,SEARCH(":",タスク実績csv元!C9219)-1),リスト!F:F,リスト!G:G)&amp;MID(タスク実績csv元!C9219,SEARCH(":",タスク実績csv元!C9219),999),タスクDB!K:K,タスクDB!A:A)</f>
        <v>{3bfae8e9-f157-4a93-8f07-ee8b8a40f008}</v>
      </c>
      <c r="B9219" s="11">
        <f>タスク実績csv元!A9219</f>
        <v>45752</v>
      </c>
      <c r="C9219" s="54">
        <f>タスク実績csv元!F9219</f>
        <v>0.5</v>
      </c>
      <c r="D9219" s="54">
        <f>タスク実績csv元!E9219</f>
        <v>0.41666666666666669</v>
      </c>
      <c r="E9219" t="str">
        <f>タスク実績csv元!I9219&amp;""</f>
        <v/>
      </c>
      <c r="F9219" t="str">
        <f>タスク実績csv元!D9219</f>
        <v>本番移行実施</v>
      </c>
      <c r="G9219" t="str">
        <f t="shared" ref="G9219:G9282" si="144">IF(B9219=0,"","INSERT INTO task_achivement("&amp;$A$1&amp;","&amp;$B$1&amp;","&amp;$C$1&amp;","&amp;$D$1&amp;","&amp;$E$1&amp;","&amp;$F$1&amp;")VALUES('"&amp;A9219&amp;"',"&amp;IF(B9219="","null","'"&amp;TEXT(B9219,"yyyy/MM/dd")&amp;"'")&amp;","&amp;IF(C9219="","null","'"&amp;TEXT(B9219,"yyyy/MM/dd")&amp;" "&amp;TEXT(C9219,"HH:mm:ss")&amp;"'")&amp;","&amp;IF(D9219="","null","'"&amp;TEXT(B9219,"yyyy/MM/dd")&amp;" "&amp;TEXT(D9219,"HH:mm:ss")&amp;"'")&amp;",'"&amp;E9219&amp;"','"&amp;F9219&amp;"');")</f>
        <v>INSERT INTO task_achivement(task_no,achive_date,end_time,start_time,task_detail,memo)VALUES('{3bfae8e9-f157-4a93-8f07-ee8b8a40f008}','2025/04/05','2025/04/05 12:00:00','2025/04/05 10:00:00','','本番移行実施');</v>
      </c>
    </row>
    <row r="9220" spans="1:7">
      <c r="A9220" s="48" t="str">
        <f>_xlfn.XLOOKUP(_xlfn.XLOOKUP(MID(タスク実績csv元!C9220,1,SEARCH(":",タスク実績csv元!C9220)-1),リスト!F:F,リスト!G:G)&amp;MID(タスク実績csv元!C9220,SEARCH(":",タスク実績csv元!C9220),999),タスクDB!K:K,タスクDB!A:A)</f>
        <v>{3bfae8e9-f157-4a93-8f07-ee8b8a40f008}</v>
      </c>
      <c r="B9220" s="11">
        <f>タスク実績csv元!A9220</f>
        <v>45752</v>
      </c>
      <c r="C9220" s="54">
        <f>タスク実績csv元!F9220</f>
        <v>0.91666666666666663</v>
      </c>
      <c r="D9220" s="54">
        <f>タスク実績csv元!E9220</f>
        <v>0.54166666666666663</v>
      </c>
      <c r="E9220" t="str">
        <f>タスク実績csv元!I9220&amp;""</f>
        <v/>
      </c>
      <c r="F9220" t="str">
        <f>タスク実績csv元!D9220</f>
        <v>本番移行実施</v>
      </c>
      <c r="G9220" t="str">
        <f t="shared" si="144"/>
        <v>INSERT INTO task_achivement(task_no,achive_date,end_time,start_time,task_detail,memo)VALUES('{3bfae8e9-f157-4a93-8f07-ee8b8a40f008}','2025/04/05','2025/04/05 22:00:00','2025/04/05 13:00:00','','本番移行実施');</v>
      </c>
    </row>
    <row r="9221" spans="1:7">
      <c r="A9221" s="48" t="str">
        <f>_xlfn.XLOOKUP(_xlfn.XLOOKUP(MID(タスク実績csv元!C9221,1,SEARCH(":",タスク実績csv元!C9221)-1),リスト!F:F,リスト!G:G)&amp;MID(タスク実績csv元!C9221,SEARCH(":",タスク実績csv元!C9221),999),タスクDB!K:K,タスクDB!A:A)</f>
        <v>{3bfae8e9-f157-4a93-8f07-ee8b8a40f008}</v>
      </c>
      <c r="B9221" s="11">
        <f>タスク実績csv元!A9221</f>
        <v>45753</v>
      </c>
      <c r="C9221" s="54">
        <f>タスク実績csv元!F9221</f>
        <v>0.5</v>
      </c>
      <c r="D9221" s="54">
        <f>タスク実績csv元!E9221</f>
        <v>0.375</v>
      </c>
      <c r="E9221" t="str">
        <f>タスク実績csv元!I9221&amp;""</f>
        <v/>
      </c>
      <c r="F9221" t="str">
        <f>タスク実績csv元!D9221</f>
        <v>本番移行実施</v>
      </c>
      <c r="G9221" t="str">
        <f t="shared" si="144"/>
        <v>INSERT INTO task_achivement(task_no,achive_date,end_time,start_time,task_detail,memo)VALUES('{3bfae8e9-f157-4a93-8f07-ee8b8a40f008}','2025/04/06','2025/04/06 12:00:00','2025/04/06 09:00:00','','本番移行実施');</v>
      </c>
    </row>
    <row r="9222" spans="1:7">
      <c r="A9222" s="48" t="str">
        <f>_xlfn.XLOOKUP(_xlfn.XLOOKUP(MID(タスク実績csv元!C9222,1,SEARCH(":",タスク実績csv元!C9222)-1),リスト!F:F,リスト!G:G)&amp;MID(タスク実績csv元!C9222,SEARCH(":",タスク実績csv元!C9222),999),タスクDB!K:K,タスクDB!A:A)</f>
        <v>{3bfae8e9-f157-4a93-8f07-ee8b8a40f008}</v>
      </c>
      <c r="B9222" s="11">
        <f>タスク実績csv元!A9222</f>
        <v>45753</v>
      </c>
      <c r="C9222" s="54">
        <f>タスク実績csv元!F9222</f>
        <v>0.91666666666666663</v>
      </c>
      <c r="D9222" s="54">
        <f>タスク実績csv元!E9222</f>
        <v>0.54166666666666663</v>
      </c>
      <c r="E9222" t="str">
        <f>タスク実績csv元!I9222&amp;""</f>
        <v/>
      </c>
      <c r="F9222" t="str">
        <f>タスク実績csv元!D9222</f>
        <v>本番移行実施</v>
      </c>
      <c r="G9222" t="str">
        <f t="shared" si="144"/>
        <v>INSERT INTO task_achivement(task_no,achive_date,end_time,start_time,task_detail,memo)VALUES('{3bfae8e9-f157-4a93-8f07-ee8b8a40f008}','2025/04/06','2025/04/06 22:00:00','2025/04/06 13:00:00','','本番移行実施');</v>
      </c>
    </row>
    <row r="9223" spans="1:7">
      <c r="A9223" s="48" t="str">
        <f>_xlfn.XLOOKUP(_xlfn.XLOOKUP(MID(タスク実績csv元!C9223,1,SEARCH(":",タスク実績csv元!C9223)-1),リスト!F:F,リスト!G:G)&amp;MID(タスク実績csv元!C9223,SEARCH(":",タスク実績csv元!C9223),999),タスクDB!K:K,タスクDB!A:A)</f>
        <v>{3bfae8e9-f157-4a93-8f07-ee8b8a40f008}</v>
      </c>
      <c r="B9223" s="11">
        <f>タスク実績csv元!A9223</f>
        <v>45754</v>
      </c>
      <c r="C9223" s="54">
        <f>タスク実績csv元!F9223</f>
        <v>0.5</v>
      </c>
      <c r="D9223" s="54">
        <f>タスク実績csv元!E9223</f>
        <v>0.375</v>
      </c>
      <c r="E9223" t="str">
        <f>タスク実績csv元!I9223&amp;""</f>
        <v/>
      </c>
      <c r="F9223" t="str">
        <f>タスク実績csv元!D9223</f>
        <v>本番移行実施</v>
      </c>
      <c r="G9223" t="str">
        <f t="shared" si="144"/>
        <v>INSERT INTO task_achivement(task_no,achive_date,end_time,start_time,task_detail,memo)VALUES('{3bfae8e9-f157-4a93-8f07-ee8b8a40f008}','2025/04/07','2025/04/07 12:00:00','2025/04/07 09:00:00','','本番移行実施');</v>
      </c>
    </row>
    <row r="9224" spans="1:7">
      <c r="A9224" s="48" t="str">
        <f>_xlfn.XLOOKUP(_xlfn.XLOOKUP(MID(タスク実績csv元!C9224,1,SEARCH(":",タスク実績csv元!C9224)-1),リスト!F:F,リスト!G:G)&amp;MID(タスク実績csv元!C9224,SEARCH(":",タスク実績csv元!C9224),999),タスクDB!K:K,タスクDB!A:A)</f>
        <v>{3bfae8e9-f157-4a93-8f07-ee8b8a40f008}</v>
      </c>
      <c r="B9224" s="11">
        <f>タスク実績csv元!A9224</f>
        <v>45754</v>
      </c>
      <c r="C9224" s="54">
        <f>タスク実績csv元!F9224</f>
        <v>0.91666666666666663</v>
      </c>
      <c r="D9224" s="54">
        <f>タスク実績csv元!E9224</f>
        <v>0.54166666666666663</v>
      </c>
      <c r="E9224" t="str">
        <f>タスク実績csv元!I9224&amp;""</f>
        <v/>
      </c>
      <c r="F9224" t="str">
        <f>タスク実績csv元!D9224</f>
        <v>本番移行実施</v>
      </c>
      <c r="G9224" t="str">
        <f t="shared" si="144"/>
        <v>INSERT INTO task_achivement(task_no,achive_date,end_time,start_time,task_detail,memo)VALUES('{3bfae8e9-f157-4a93-8f07-ee8b8a40f008}','2025/04/07','2025/04/07 22:00:00','2025/04/07 13:00:00','','本番移行実施');</v>
      </c>
    </row>
    <row r="9225" spans="1:7">
      <c r="A9225" s="48" t="str">
        <f>_xlfn.XLOOKUP(_xlfn.XLOOKUP(MID(タスク実績csv元!C9225,1,SEARCH(":",タスク実績csv元!C9225)-1),リスト!F:F,リスト!G:G)&amp;MID(タスク実績csv元!C9225,SEARCH(":",タスク実績csv元!C9225),999),タスクDB!K:K,タスクDB!A:A)</f>
        <v>{8bf29be6-00eb-4704-99d7-d935cf00aff3}</v>
      </c>
      <c r="B9225" s="11">
        <f>タスク実績csv元!A9225</f>
        <v>45755</v>
      </c>
      <c r="C9225" s="54">
        <f>タスク実績csv元!F9225</f>
        <v>0.39583333333333331</v>
      </c>
      <c r="D9225" s="54">
        <f>タスク実績csv元!E9225</f>
        <v>0.375</v>
      </c>
      <c r="E9225" t="str">
        <f>タスク実績csv元!I9225&amp;""</f>
        <v/>
      </c>
      <c r="F9225" t="str">
        <f>タスク実績csv元!D9225</f>
        <v>朝会</v>
      </c>
      <c r="G9225" t="str">
        <f t="shared" si="144"/>
        <v>INSERT INTO task_achivement(task_no,achive_date,end_time,start_time,task_detail,memo)VALUES('{8bf29be6-00eb-4704-99d7-d935cf00aff3}','2025/04/08','2025/04/08 09:30:00','2025/04/08 09:00:00','','朝会');</v>
      </c>
    </row>
    <row r="9226" spans="1:7">
      <c r="A9226" s="48" t="str">
        <f>_xlfn.XLOOKUP(_xlfn.XLOOKUP(MID(タスク実績csv元!C9226,1,SEARCH(":",タスク実績csv元!C9226)-1),リスト!F:F,リスト!G:G)&amp;MID(タスク実績csv元!C9226,SEARCH(":",タスク実績csv元!C9226),999),タスクDB!K:K,タスクDB!A:A)</f>
        <v>{0a0d6221-425c-4151-bf2d-4651c70b54d2}</v>
      </c>
      <c r="B9226" s="11">
        <f>タスク実績csv元!A9226</f>
        <v>45755</v>
      </c>
      <c r="C9226" s="54">
        <f>タスク実績csv元!F9226</f>
        <v>0.45833333333333331</v>
      </c>
      <c r="D9226" s="54">
        <f>タスク実績csv元!E9226</f>
        <v>0.39583333333333331</v>
      </c>
      <c r="E9226" t="str">
        <f>タスク実績csv元!I9226&amp;""</f>
        <v/>
      </c>
      <c r="F9226" t="str">
        <f>タスク実績csv元!D9226</f>
        <v>既存連携エラー調査</v>
      </c>
      <c r="G9226" t="str">
        <f t="shared" si="144"/>
        <v>INSERT INTO task_achivement(task_no,achive_date,end_time,start_time,task_detail,memo)VALUES('{0a0d6221-425c-4151-bf2d-4651c70b54d2}','2025/04/08','2025/04/08 11:00:00','2025/04/08 09:30:00','','既存連携エラー調査');</v>
      </c>
    </row>
    <row r="9227" spans="1:7">
      <c r="A9227" s="48" t="str">
        <f>_xlfn.XLOOKUP(_xlfn.XLOOKUP(MID(タスク実績csv元!C9227,1,SEARCH(":",タスク実績csv元!C9227)-1),リスト!F:F,リスト!G:G)&amp;MID(タスク実績csv元!C9227,SEARCH(":",タスク実績csv元!C9227),999),タスクDB!K:K,タスクDB!A:A)</f>
        <v>{0a0d6221-425c-4151-bf2d-4651c70b54d2}</v>
      </c>
      <c r="B9227" s="11">
        <f>タスク実績csv元!A9227</f>
        <v>45755</v>
      </c>
      <c r="C9227" s="54">
        <f>タスク実績csv元!F9227</f>
        <v>0.5</v>
      </c>
      <c r="D9227" s="54">
        <f>タスク実績csv元!E9227</f>
        <v>0.45833333333333331</v>
      </c>
      <c r="E9227" t="str">
        <f>タスク実績csv元!I9227&amp;""</f>
        <v/>
      </c>
      <c r="F9227" t="str">
        <f>タスク実績csv元!D9227</f>
        <v>連携状況確認</v>
      </c>
      <c r="G9227" t="str">
        <f t="shared" si="144"/>
        <v>INSERT INTO task_achivement(task_no,achive_date,end_time,start_time,task_detail,memo)VALUES('{0a0d6221-425c-4151-bf2d-4651c70b54d2}','2025/04/08','2025/04/08 12:00:00','2025/04/08 11:00:00','','連携状況確認');</v>
      </c>
    </row>
    <row r="9228" spans="1:7">
      <c r="A9228" s="48" t="str">
        <f>_xlfn.XLOOKUP(_xlfn.XLOOKUP(MID(タスク実績csv元!C9228,1,SEARCH(":",タスク実績csv元!C9228)-1),リスト!F:F,リスト!G:G)&amp;MID(タスク実績csv元!C9228,SEARCH(":",タスク実績csv元!C9228),999),タスクDB!K:K,タスクDB!A:A)</f>
        <v>{0a0d6221-425c-4151-bf2d-4651c70b54d2}</v>
      </c>
      <c r="B9228" s="11">
        <f>タスク実績csv元!A9228</f>
        <v>45755</v>
      </c>
      <c r="C9228" s="54">
        <f>タスク実績csv元!F9228</f>
        <v>0.52083333333333337</v>
      </c>
      <c r="D9228" s="54">
        <f>タスク実績csv元!E9228</f>
        <v>0.5</v>
      </c>
      <c r="E9228" t="str">
        <f>タスク実績csv元!I9228&amp;""</f>
        <v/>
      </c>
      <c r="F9228" t="str">
        <f>タスク実績csv元!D9228</f>
        <v>問合せフォロー</v>
      </c>
      <c r="G9228" t="str">
        <f t="shared" si="144"/>
        <v>INSERT INTO task_achivement(task_no,achive_date,end_time,start_time,task_detail,memo)VALUES('{0a0d6221-425c-4151-bf2d-4651c70b54d2}','2025/04/08','2025/04/08 12:30:00','2025/04/08 12:00:00','','問合せフォロー');</v>
      </c>
    </row>
    <row r="9229" spans="1:7">
      <c r="A9229" s="48" t="str">
        <f>_xlfn.XLOOKUP(_xlfn.XLOOKUP(MID(タスク実績csv元!C9229,1,SEARCH(":",タスク実績csv元!C9229)-1),リスト!F:F,リスト!G:G)&amp;MID(タスク実績csv元!C9229,SEARCH(":",タスク実績csv元!C9229),999),タスクDB!K:K,タスクDB!A:A)</f>
        <v>{0a0d6221-425c-4151-bf2d-4651c70b54d2}</v>
      </c>
      <c r="B9229" s="11">
        <f>タスク実績csv元!A9229</f>
        <v>45755</v>
      </c>
      <c r="C9229" s="54">
        <f>タスク実績csv元!F9229</f>
        <v>0.55555555555555558</v>
      </c>
      <c r="D9229" s="54">
        <f>タスク実績csv元!E9229</f>
        <v>0.54166666666666663</v>
      </c>
      <c r="E9229" t="str">
        <f>タスク実績csv元!I9229&amp;""</f>
        <v/>
      </c>
      <c r="F9229" t="str">
        <f>タスク実績csv元!D9229</f>
        <v>NSS, SB連携エラー調査</v>
      </c>
      <c r="G9229" t="str">
        <f t="shared" si="144"/>
        <v>INSERT INTO task_achivement(task_no,achive_date,end_time,start_time,task_detail,memo)VALUES('{0a0d6221-425c-4151-bf2d-4651c70b54d2}','2025/04/08','2025/04/08 13:20:00','2025/04/08 13:00:00','','NSS, SB連携エラー調査');</v>
      </c>
    </row>
    <row r="9230" spans="1:7">
      <c r="A9230" s="48" t="str">
        <f>_xlfn.XLOOKUP(_xlfn.XLOOKUP(MID(タスク実績csv元!C9230,1,SEARCH(":",タスク実績csv元!C9230)-1),リスト!F:F,リスト!G:G)&amp;MID(タスク実績csv元!C9230,SEARCH(":",タスク実績csv元!C9230),999),タスクDB!K:K,タスクDB!A:A)</f>
        <v>{eccefbf1-a852-44a0-af6a-c2c31b42f737}</v>
      </c>
      <c r="B9230" s="11">
        <f>タスク実績csv元!A9230</f>
        <v>45755</v>
      </c>
      <c r="C9230" s="54">
        <f>タスク実績csv元!F9230</f>
        <v>0.56944444444444442</v>
      </c>
      <c r="D9230" s="54">
        <f>タスク実績csv元!E9230</f>
        <v>0.55555555555555558</v>
      </c>
      <c r="E9230" t="str">
        <f>タスク実績csv元!I9230&amp;""</f>
        <v/>
      </c>
      <c r="F9230" t="str">
        <f>タスク実績csv元!D9230</f>
        <v>XMLファイルの提供調整(福井)</v>
      </c>
      <c r="G9230" t="str">
        <f t="shared" si="144"/>
        <v>INSERT INTO task_achivement(task_no,achive_date,end_time,start_time,task_detail,memo)VALUES('{eccefbf1-a852-44a0-af6a-c2c31b42f737}','2025/04/08','2025/04/08 13:40:00','2025/04/08 13:20:00','','XMLファイルの提供調整(福井)');</v>
      </c>
    </row>
    <row r="9231" spans="1:7">
      <c r="A9231" s="48" t="str">
        <f>_xlfn.XLOOKUP(_xlfn.XLOOKUP(MID(タスク実績csv元!C9231,1,SEARCH(":",タスク実績csv元!C9231)-1),リスト!F:F,リスト!G:G)&amp;MID(タスク実績csv元!C9231,SEARCH(":",タスク実績csv元!C9231),999),タスクDB!K:K,タスクDB!A:A)</f>
        <v>{eccefbf1-a852-44a0-af6a-c2c31b42f737}</v>
      </c>
      <c r="B9231" s="11">
        <f>タスク実績csv元!A9231</f>
        <v>45755</v>
      </c>
      <c r="C9231" s="54">
        <f>タスク実績csv元!F9231</f>
        <v>0.58333333333333337</v>
      </c>
      <c r="D9231" s="54">
        <f>タスク実績csv元!E9231</f>
        <v>0.56944444444444442</v>
      </c>
      <c r="E9231" t="str">
        <f>タスク実績csv元!I9231&amp;""</f>
        <v/>
      </c>
      <c r="F9231" t="str">
        <f>タスク実績csv元!D9231</f>
        <v>得意先のL4事業所設定(中村)</v>
      </c>
      <c r="G9231" t="str">
        <f t="shared" si="144"/>
        <v>INSERT INTO task_achivement(task_no,achive_date,end_time,start_time,task_detail,memo)VALUES('{eccefbf1-a852-44a0-af6a-c2c31b42f737}','2025/04/08','2025/04/08 14:00:00','2025/04/08 13:40:00','','得意先のL4事業所設定(中村)');</v>
      </c>
    </row>
    <row r="9232" spans="1:7">
      <c r="A9232" s="48" t="str">
        <f>_xlfn.XLOOKUP(_xlfn.XLOOKUP(MID(タスク実績csv元!C9232,1,SEARCH(":",タスク実績csv元!C9232)-1),リスト!F:F,リスト!G:G)&amp;MID(タスク実績csv元!C9232,SEARCH(":",タスク実績csv元!C9232),999),タスクDB!K:K,タスクDB!A:A)</f>
        <v>{8bf29be6-00eb-4704-99d7-d935cf00aff3}</v>
      </c>
      <c r="B9232" s="11">
        <f>タスク実績csv元!A9232</f>
        <v>45755</v>
      </c>
      <c r="C9232" s="54">
        <f>タスク実績csv元!F9232</f>
        <v>0.59375</v>
      </c>
      <c r="D9232" s="54">
        <f>タスク実績csv元!E9232</f>
        <v>0.58333333333333337</v>
      </c>
      <c r="E9232" t="str">
        <f>タスク実績csv元!I9232&amp;""</f>
        <v/>
      </c>
      <c r="F9232" t="str">
        <f>タスク実績csv元!D9232</f>
        <v>UAT進捗</v>
      </c>
      <c r="G9232" t="str">
        <f t="shared" si="144"/>
        <v>INSERT INTO task_achivement(task_no,achive_date,end_time,start_time,task_detail,memo)VALUES('{8bf29be6-00eb-4704-99d7-d935cf00aff3}','2025/04/08','2025/04/08 14:15:00','2025/04/08 14:00:00','','UAT進捗');</v>
      </c>
    </row>
    <row r="9233" spans="1:7">
      <c r="A9233" s="48" t="str">
        <f>_xlfn.XLOOKUP(_xlfn.XLOOKUP(MID(タスク実績csv元!C9233,1,SEARCH(":",タスク実績csv元!C9233)-1),リスト!F:F,リスト!G:G)&amp;MID(タスク実績csv元!C9233,SEARCH(":",タスク実績csv元!C9233),999),タスクDB!K:K,タスクDB!A:A)</f>
        <v>{0a0d6221-425c-4151-bf2d-4651c70b54d2}</v>
      </c>
      <c r="B9233" s="11">
        <f>タスク実績csv元!A9233</f>
        <v>45755</v>
      </c>
      <c r="C9233" s="54">
        <f>タスク実績csv元!F9233</f>
        <v>0.625</v>
      </c>
      <c r="D9233" s="54">
        <f>タスク実績csv元!E9233</f>
        <v>0.59375</v>
      </c>
      <c r="E9233" t="str">
        <f>タスク実績csv元!I9233&amp;""</f>
        <v/>
      </c>
      <c r="F9233" t="str">
        <f>タスク実績csv元!D9233</f>
        <v>得意先連携エラーに関して</v>
      </c>
      <c r="G9233" t="str">
        <f t="shared" si="144"/>
        <v>INSERT INTO task_achivement(task_no,achive_date,end_time,start_time,task_detail,memo)VALUES('{0a0d6221-425c-4151-bf2d-4651c70b54d2}','2025/04/08','2025/04/08 15:00:00','2025/04/08 14:15:00','','得意先連携エラーに関して');</v>
      </c>
    </row>
    <row r="9234" spans="1:7">
      <c r="A9234" s="48" t="str">
        <f>_xlfn.XLOOKUP(_xlfn.XLOOKUP(MID(タスク実績csv元!C9234,1,SEARCH(":",タスク実績csv元!C9234)-1),リスト!F:F,リスト!G:G)&amp;MID(タスク実績csv元!C9234,SEARCH(":",タスク実績csv元!C9234),999),タスクDB!K:K,タスクDB!A:A)</f>
        <v>{8bf29be6-00eb-4704-99d7-d935cf00aff3}</v>
      </c>
      <c r="B9234" s="11">
        <f>タスク実績csv元!A9234</f>
        <v>45755</v>
      </c>
      <c r="C9234" s="54">
        <f>タスク実績csv元!F9234</f>
        <v>0.64583333333333337</v>
      </c>
      <c r="D9234" s="54">
        <f>タスク実績csv元!E9234</f>
        <v>0.625</v>
      </c>
      <c r="E9234" t="str">
        <f>タスク実績csv元!I9234&amp;""</f>
        <v/>
      </c>
      <c r="F9234" t="str">
        <f>タスク実績csv元!D9234</f>
        <v>OTC定例</v>
      </c>
      <c r="G9234" t="str">
        <f t="shared" si="144"/>
        <v>INSERT INTO task_achivement(task_no,achive_date,end_time,start_time,task_detail,memo)VALUES('{8bf29be6-00eb-4704-99d7-d935cf00aff3}','2025/04/08','2025/04/08 15:30:00','2025/04/08 15:00:00','','OTC定例');</v>
      </c>
    </row>
    <row r="9235" spans="1:7">
      <c r="A9235" s="48" t="str">
        <f>_xlfn.XLOOKUP(_xlfn.XLOOKUP(MID(タスク実績csv元!C9235,1,SEARCH(":",タスク実績csv元!C9235)-1),リスト!F:F,リスト!G:G)&amp;MID(タスク実績csv元!C9235,SEARCH(":",タスク実績csv元!C9235),999),タスクDB!K:K,タスクDB!A:A)</f>
        <v>{0a0d6221-425c-4151-bf2d-4651c70b54d2}</v>
      </c>
      <c r="B9235" s="11">
        <f>タスク実績csv元!A9235</f>
        <v>45755</v>
      </c>
      <c r="C9235" s="54">
        <f>タスク実績csv元!F9235</f>
        <v>0.66666666666666663</v>
      </c>
      <c r="D9235" s="54">
        <f>タスク実績csv元!E9235</f>
        <v>0.64583333333333337</v>
      </c>
      <c r="E9235" t="str">
        <f>タスク実績csv元!I9235&amp;""</f>
        <v/>
      </c>
      <c r="F9235" t="str">
        <f>タスク実績csv元!D9235</f>
        <v>得意先連携エラーに関して</v>
      </c>
      <c r="G9235" t="str">
        <f t="shared" si="144"/>
        <v>INSERT INTO task_achivement(task_no,achive_date,end_time,start_time,task_detail,memo)VALUES('{0a0d6221-425c-4151-bf2d-4651c70b54d2}','2025/04/08','2025/04/08 16:00:00','2025/04/08 15:30:00','','得意先連携エラーに関して');</v>
      </c>
    </row>
    <row r="9236" spans="1:7">
      <c r="A9236" s="48" t="str">
        <f>_xlfn.XLOOKUP(_xlfn.XLOOKUP(MID(タスク実績csv元!C9236,1,SEARCH(":",タスク実績csv元!C9236)-1),リスト!F:F,リスト!G:G)&amp;MID(タスク実績csv元!C9236,SEARCH(":",タスク実績csv元!C9236),999),タスクDB!K:K,タスクDB!A:A)</f>
        <v>{8bf29be6-00eb-4704-99d7-d935cf00aff3}</v>
      </c>
      <c r="B9236" s="11">
        <f>タスク実績csv元!A9236</f>
        <v>45755</v>
      </c>
      <c r="C9236" s="54">
        <f>タスク実績csv元!F9236</f>
        <v>0.67708333333333337</v>
      </c>
      <c r="D9236" s="54">
        <f>タスク実績csv元!E9236</f>
        <v>0.66666666666666663</v>
      </c>
      <c r="E9236" t="str">
        <f>タスク実績csv元!I9236&amp;""</f>
        <v/>
      </c>
      <c r="F9236" t="str">
        <f>タスク実績csv元!D9236</f>
        <v>稼働状況確認</v>
      </c>
      <c r="G9236" t="str">
        <f t="shared" si="144"/>
        <v>INSERT INTO task_achivement(task_no,achive_date,end_time,start_time,task_detail,memo)VALUES('{8bf29be6-00eb-4704-99d7-d935cf00aff3}','2025/04/08','2025/04/08 16:15:00','2025/04/08 16:00:00','','稼働状況確認');</v>
      </c>
    </row>
    <row r="9237" spans="1:7">
      <c r="A9237" s="48" t="str">
        <f>_xlfn.XLOOKUP(_xlfn.XLOOKUP(MID(タスク実績csv元!C9237,1,SEARCH(":",タスク実績csv元!C9237)-1),リスト!F:F,リスト!G:G)&amp;MID(タスク実績csv元!C9237,SEARCH(":",タスク実績csv元!C9237),999),タスクDB!K:K,タスクDB!A:A)</f>
        <v>{0a0d6221-425c-4151-bf2d-4651c70b54d2}</v>
      </c>
      <c r="B9237" s="11">
        <f>タスク実績csv元!A9237</f>
        <v>45755</v>
      </c>
      <c r="C9237" s="54">
        <f>タスク実績csv元!F9237</f>
        <v>0.75</v>
      </c>
      <c r="D9237" s="54">
        <f>タスク実績csv元!E9237</f>
        <v>0.67708333333333337</v>
      </c>
      <c r="E9237" t="str">
        <f>タスク実績csv元!I9237&amp;""</f>
        <v/>
      </c>
      <c r="F9237" t="str">
        <f>タスク実績csv元!D9237</f>
        <v>連携状況確認(得意先エラーなど)</v>
      </c>
      <c r="G9237" t="str">
        <f t="shared" si="144"/>
        <v>INSERT INTO task_achivement(task_no,achive_date,end_time,start_time,task_detail,memo)VALUES('{0a0d6221-425c-4151-bf2d-4651c70b54d2}','2025/04/08','2025/04/08 18:00:00','2025/04/08 16:15:00','','連携状況確認(得意先エラーなど)');</v>
      </c>
    </row>
    <row r="9238" spans="1:7">
      <c r="A9238" s="48" t="str">
        <f>_xlfn.XLOOKUP(_xlfn.XLOOKUP(MID(タスク実績csv元!C9238,1,SEARCH(":",タスク実績csv元!C9238)-1),リスト!F:F,リスト!G:G)&amp;MID(タスク実績csv元!C9238,SEARCH(":",タスク実績csv元!C9238),999),タスクDB!K:K,タスクDB!A:A)</f>
        <v>{0a0d6221-425c-4151-bf2d-4651c70b54d2}</v>
      </c>
      <c r="B9238" s="11">
        <f>タスク実績csv元!A9238</f>
        <v>45756</v>
      </c>
      <c r="C9238" s="54">
        <f>タスク実績csv元!F9238</f>
        <v>0.41666666666666669</v>
      </c>
      <c r="D9238" s="54">
        <f>タスク実績csv元!E9238</f>
        <v>0.39583333333333331</v>
      </c>
      <c r="E9238" t="str">
        <f>タスク実績csv元!I9238&amp;""</f>
        <v/>
      </c>
      <c r="F9238" t="str">
        <f>タスク実績csv元!D9238</f>
        <v>状況整理</v>
      </c>
      <c r="G9238" t="str">
        <f t="shared" si="144"/>
        <v>INSERT INTO task_achivement(task_no,achive_date,end_time,start_time,task_detail,memo)VALUES('{0a0d6221-425c-4151-bf2d-4651c70b54d2}','2025/04/09','2025/04/09 10:00:00','2025/04/09 09:30:00','','状況整理');</v>
      </c>
    </row>
    <row r="9239" spans="1:7">
      <c r="A9239" s="48" t="str">
        <f>_xlfn.XLOOKUP(_xlfn.XLOOKUP(MID(タスク実績csv元!C9239,1,SEARCH(":",タスク実績csv元!C9239)-1),リスト!F:F,リスト!G:G)&amp;MID(タスク実績csv元!C9239,SEARCH(":",タスク実績csv元!C9239),999),タスクDB!K:K,タスクDB!A:A)</f>
        <v>{eccefbf1-a852-44a0-af6a-c2c31b42f737}</v>
      </c>
      <c r="B9239" s="11">
        <f>タスク実績csv元!A9239</f>
        <v>45756</v>
      </c>
      <c r="C9239" s="54">
        <f>タスク実績csv元!F9239</f>
        <v>0.5</v>
      </c>
      <c r="D9239" s="54">
        <f>タスク実績csv元!E9239</f>
        <v>0.41666666666666669</v>
      </c>
      <c r="E9239" t="str">
        <f>タスク実績csv元!I9239&amp;""</f>
        <v/>
      </c>
      <c r="F9239" t="str">
        <f>タスク実績csv元!D9239</f>
        <v>移行週次打合せ</v>
      </c>
      <c r="G9239" t="str">
        <f t="shared" si="144"/>
        <v>INSERT INTO task_achivement(task_no,achive_date,end_time,start_time,task_detail,memo)VALUES('{eccefbf1-a852-44a0-af6a-c2c31b42f737}','2025/04/09','2025/04/09 12:00:00','2025/04/09 10:00:00','','移行週次打合せ');</v>
      </c>
    </row>
    <row r="9240" spans="1:7">
      <c r="A9240" s="48" t="str">
        <f>_xlfn.XLOOKUP(_xlfn.XLOOKUP(MID(タスク実績csv元!C9240,1,SEARCH(":",タスク実績csv元!C9240)-1),リスト!F:F,リスト!G:G)&amp;MID(タスク実績csv元!C9240,SEARCH(":",タスク実績csv元!C9240),999),タスクDB!K:K,タスクDB!A:A)</f>
        <v>{0a0d6221-425c-4151-bf2d-4651c70b54d2}</v>
      </c>
      <c r="B9240" s="11">
        <f>タスク実績csv元!A9240</f>
        <v>45756</v>
      </c>
      <c r="C9240" s="54">
        <f>タスク実績csv元!F9240</f>
        <v>0.58333333333333337</v>
      </c>
      <c r="D9240" s="54">
        <f>タスク実績csv元!E9240</f>
        <v>0.54166666666666663</v>
      </c>
      <c r="E9240" t="str">
        <f>タスク実績csv元!I9240&amp;""</f>
        <v/>
      </c>
      <c r="F9240" t="str">
        <f>タスク実績csv元!D9240</f>
        <v>案件明細移行の説明</v>
      </c>
      <c r="G9240" t="str">
        <f t="shared" si="144"/>
        <v>INSERT INTO task_achivement(task_no,achive_date,end_time,start_time,task_detail,memo)VALUES('{0a0d6221-425c-4151-bf2d-4651c70b54d2}','2025/04/09','2025/04/09 14:00:00','2025/04/09 13:00:00','','案件明細移行の説明');</v>
      </c>
    </row>
    <row r="9241" spans="1:7">
      <c r="A9241" s="48" t="str">
        <f>_xlfn.XLOOKUP(_xlfn.XLOOKUP(MID(タスク実績csv元!C9241,1,SEARCH(":",タスク実績csv元!C9241)-1),リスト!F:F,リスト!G:G)&amp;MID(タスク実績csv元!C9241,SEARCH(":",タスク実績csv元!C9241),999),タスクDB!K:K,タスクDB!A:A)</f>
        <v>{0a0d6221-425c-4151-bf2d-4651c70b54d2}</v>
      </c>
      <c r="B9241" s="11">
        <f>タスク実績csv元!A9241</f>
        <v>45756</v>
      </c>
      <c r="C9241" s="54">
        <f>タスク実績csv元!F9241</f>
        <v>0.60416666666666663</v>
      </c>
      <c r="D9241" s="54">
        <f>タスク実績csv元!E9241</f>
        <v>0.58333333333333337</v>
      </c>
      <c r="E9241" t="str">
        <f>タスク実績csv元!I9241&amp;""</f>
        <v/>
      </c>
      <c r="F9241" t="str">
        <f>タスク実績csv元!D9241</f>
        <v>ユーザフォロー(中村)</v>
      </c>
      <c r="G9241" t="str">
        <f t="shared" si="144"/>
        <v>INSERT INTO task_achivement(task_no,achive_date,end_time,start_time,task_detail,memo)VALUES('{0a0d6221-425c-4151-bf2d-4651c70b54d2}','2025/04/09','2025/04/09 14:30:00','2025/04/09 14:00:00','','ユーザフォロー(中村)');</v>
      </c>
    </row>
    <row r="9242" spans="1:7">
      <c r="A9242" s="48" t="str">
        <f>_xlfn.XLOOKUP(_xlfn.XLOOKUP(MID(タスク実績csv元!C9242,1,SEARCH(":",タスク実績csv元!C9242)-1),リスト!F:F,リスト!G:G)&amp;MID(タスク実績csv元!C9242,SEARCH(":",タスク実績csv元!C9242),999),タスクDB!K:K,タスクDB!A:A)</f>
        <v>{0a0d6221-425c-4151-bf2d-4651c70b54d2}</v>
      </c>
      <c r="B9242" s="11">
        <f>タスク実績csv元!A9242</f>
        <v>45756</v>
      </c>
      <c r="C9242" s="54">
        <f>タスク実績csv元!F9242</f>
        <v>0.66666666666666663</v>
      </c>
      <c r="D9242" s="54">
        <f>タスク実績csv元!E9242</f>
        <v>0.60416666666666663</v>
      </c>
      <c r="E9242" t="str">
        <f>タスク実績csv元!I9242&amp;""</f>
        <v/>
      </c>
      <c r="F9242" t="str">
        <f>タスク実績csv元!D9242</f>
        <v>連携エラー確認</v>
      </c>
      <c r="G9242" t="str">
        <f t="shared" si="144"/>
        <v>INSERT INTO task_achivement(task_no,achive_date,end_time,start_time,task_detail,memo)VALUES('{0a0d6221-425c-4151-bf2d-4651c70b54d2}','2025/04/09','2025/04/09 16:00:00','2025/04/09 14:30:00','','連携エラー確認');</v>
      </c>
    </row>
    <row r="9243" spans="1:7">
      <c r="A9243" s="48" t="str">
        <f>_xlfn.XLOOKUP(_xlfn.XLOOKUP(MID(タスク実績csv元!C9243,1,SEARCH(":",タスク実績csv元!C9243)-1),リスト!F:F,リスト!G:G)&amp;MID(タスク実績csv元!C9243,SEARCH(":",タスク実績csv元!C9243),999),タスクDB!K:K,タスクDB!A:A)</f>
        <v>{8bf29be6-00eb-4704-99d7-d935cf00aff3}</v>
      </c>
      <c r="B9243" s="11">
        <f>タスク実績csv元!A9243</f>
        <v>45756</v>
      </c>
      <c r="C9243" s="54">
        <f>タスク実績csv元!F9243</f>
        <v>0.6875</v>
      </c>
      <c r="D9243" s="54">
        <f>タスク実績csv元!E9243</f>
        <v>0.66666666666666663</v>
      </c>
      <c r="E9243" t="str">
        <f>タスク実績csv元!I9243&amp;""</f>
        <v/>
      </c>
      <c r="F9243" t="str">
        <f>タスク実績csv元!D9243</f>
        <v>状況確認</v>
      </c>
      <c r="G9243" t="str">
        <f t="shared" si="144"/>
        <v>INSERT INTO task_achivement(task_no,achive_date,end_time,start_time,task_detail,memo)VALUES('{8bf29be6-00eb-4704-99d7-d935cf00aff3}','2025/04/09','2025/04/09 16:30:00','2025/04/09 16:00:00','','状況確認');</v>
      </c>
    </row>
    <row r="9244" spans="1:7">
      <c r="A9244" s="48" t="str">
        <f>_xlfn.XLOOKUP(_xlfn.XLOOKUP(MID(タスク実績csv元!C9244,1,SEARCH(":",タスク実績csv元!C9244)-1),リスト!F:F,リスト!G:G)&amp;MID(タスク実績csv元!C9244,SEARCH(":",タスク実績csv元!C9244),999),タスクDB!K:K,タスクDB!A:A)</f>
        <v>{0a0d6221-425c-4151-bf2d-4651c70b54d2}</v>
      </c>
      <c r="B9244" s="11">
        <f>タスク実績csv元!A9244</f>
        <v>45756</v>
      </c>
      <c r="C9244" s="54">
        <f>タスク実績csv元!F9244</f>
        <v>0.75</v>
      </c>
      <c r="D9244" s="54">
        <f>タスク実績csv元!E9244</f>
        <v>0.6875</v>
      </c>
      <c r="E9244" t="str">
        <f>タスク実績csv元!I9244&amp;""</f>
        <v/>
      </c>
      <c r="F9244" t="str">
        <f>タスク実績csv元!D9244</f>
        <v>連携エラー対応</v>
      </c>
      <c r="G9244" t="str">
        <f t="shared" si="144"/>
        <v>INSERT INTO task_achivement(task_no,achive_date,end_time,start_time,task_detail,memo)VALUES('{0a0d6221-425c-4151-bf2d-4651c70b54d2}','2025/04/09','2025/04/09 18:00:00','2025/04/09 16:30:00','','連携エラー対応');</v>
      </c>
    </row>
    <row r="9245" spans="1:7">
      <c r="A9245" s="48" t="str">
        <f>_xlfn.XLOOKUP(_xlfn.XLOOKUP(MID(タスク実績csv元!C9245,1,SEARCH(":",タスク実績csv元!C9245)-1),リスト!F:F,リスト!G:G)&amp;MID(タスク実績csv元!C9245,SEARCH(":",タスク実績csv元!C9245),999),タスクDB!K:K,タスクDB!A:A)</f>
        <v>{58914bdf-a1fd-459a-854b-231f94bcb8b8}</v>
      </c>
      <c r="B9245" s="11">
        <f>タスク実績csv元!A9245</f>
        <v>45757</v>
      </c>
      <c r="C9245" s="54">
        <f>タスク実績csv元!F9245</f>
        <v>0</v>
      </c>
      <c r="D9245" s="54">
        <f>タスク実績csv元!E9245</f>
        <v>0</v>
      </c>
      <c r="E9245" t="str">
        <f>タスク実績csv元!I9245&amp;""</f>
        <v/>
      </c>
      <c r="F9245" t="str">
        <f>タスク実績csv元!D9245</f>
        <v>振休</v>
      </c>
      <c r="G9245" t="str">
        <f t="shared" si="144"/>
        <v>INSERT INTO task_achivement(task_no,achive_date,end_time,start_time,task_detail,memo)VALUES('{58914bdf-a1fd-459a-854b-231f94bcb8b8}','2025/04/10','2025/04/10 00:00:00','2025/04/10 00:00:00','','振休');</v>
      </c>
    </row>
    <row r="9246" spans="1:7">
      <c r="A9246" s="48" t="str">
        <f>_xlfn.XLOOKUP(_xlfn.XLOOKUP(MID(タスク実績csv元!C9246,1,SEARCH(":",タスク実績csv元!C9246)-1),リスト!F:F,リスト!G:G)&amp;MID(タスク実績csv元!C9246,SEARCH(":",タスク実績csv元!C9246),999),タスクDB!K:K,タスクDB!A:A)</f>
        <v>{636a09be-af0c-4c3f-a241-084fdb54db90}</v>
      </c>
      <c r="B9246" s="11">
        <f>タスク実績csv元!A9246</f>
        <v>45757</v>
      </c>
      <c r="C9246" s="54">
        <f>タスク実績csv元!F9246</f>
        <v>0.67361111111111116</v>
      </c>
      <c r="D9246" s="54">
        <f>タスク実績csv元!E9246</f>
        <v>0.65972222222222221</v>
      </c>
      <c r="E9246" t="str">
        <f>タスク実績csv元!I9246&amp;""</f>
        <v/>
      </c>
      <c r="F9246" t="str">
        <f>タスク実績csv元!D9246</f>
        <v>アドミン更新</v>
      </c>
      <c r="G9246" t="str">
        <f t="shared" si="144"/>
        <v>INSERT INTO task_achivement(task_no,achive_date,end_time,start_time,task_detail,memo)VALUES('{636a09be-af0c-4c3f-a241-084fdb54db90}','2025/04/10','2025/04/10 16:10:00','2025/04/10 15:50:00','','アドミン更新');</v>
      </c>
    </row>
    <row r="9247" spans="1:7">
      <c r="A9247" s="48" t="str">
        <f>_xlfn.XLOOKUP(_xlfn.XLOOKUP(MID(タスク実績csv元!C9247,1,SEARCH(":",タスク実績csv元!C9247)-1),リスト!F:F,リスト!G:G)&amp;MID(タスク実績csv元!C9247,SEARCH(":",タスク実績csv元!C9247),999),タスクDB!K:K,タスクDB!A:A)</f>
        <v>{d0d80a67-6f4b-4c2c-8010-bd45acbcca47}</v>
      </c>
      <c r="B9247" s="11">
        <f>タスク実績csv元!A9247</f>
        <v>45758</v>
      </c>
      <c r="C9247" s="54">
        <f>タスク実績csv元!F9247</f>
        <v>0.40625</v>
      </c>
      <c r="D9247" s="54">
        <f>タスク実績csv元!E9247</f>
        <v>0.39583333333333331</v>
      </c>
      <c r="E9247" t="str">
        <f>タスク実績csv元!I9247&amp;""</f>
        <v/>
      </c>
      <c r="F9247" t="str">
        <f>タスク実績csv元!D9247</f>
        <v>状況整理</v>
      </c>
      <c r="G9247" t="str">
        <f t="shared" si="144"/>
        <v>INSERT INTO task_achivement(task_no,achive_date,end_time,start_time,task_detail,memo)VALUES('{d0d80a67-6f4b-4c2c-8010-bd45acbcca47}','2025/04/11','2025/04/11 09:45:00','2025/04/11 09:30:00','','状況整理');</v>
      </c>
    </row>
    <row r="9248" spans="1:7">
      <c r="A9248" s="48" t="str">
        <f>_xlfn.XLOOKUP(_xlfn.XLOOKUP(MID(タスク実績csv元!C9248,1,SEARCH(":",タスク実績csv元!C9248)-1),リスト!F:F,リスト!G:G)&amp;MID(タスク実績csv元!C9248,SEARCH(":",タスク実績csv元!C9248),999),タスクDB!K:K,タスクDB!A:A)</f>
        <v>{d0d80a67-6f4b-4c2c-8010-bd45acbcca47}</v>
      </c>
      <c r="B9248" s="11">
        <f>タスク実績csv元!A9248</f>
        <v>45758</v>
      </c>
      <c r="C9248" s="54">
        <f>タスク実績csv元!F9248</f>
        <v>0.41666666666666669</v>
      </c>
      <c r="D9248" s="54">
        <f>タスク実績csv元!E9248</f>
        <v>0.40625</v>
      </c>
      <c r="E9248" t="str">
        <f>タスク実績csv元!I9248&amp;""</f>
        <v/>
      </c>
      <c r="F9248" t="str">
        <f>タスク実績csv元!D9248</f>
        <v>週次資料改訂</v>
      </c>
      <c r="G9248" t="str">
        <f t="shared" si="144"/>
        <v>INSERT INTO task_achivement(task_no,achive_date,end_time,start_time,task_detail,memo)VALUES('{d0d80a67-6f4b-4c2c-8010-bd45acbcca47}','2025/04/11','2025/04/11 10:00:00','2025/04/11 09:45:00','','週次資料改訂');</v>
      </c>
    </row>
    <row r="9249" spans="1:7">
      <c r="A9249" s="48" t="str">
        <f>_xlfn.XLOOKUP(_xlfn.XLOOKUP(MID(タスク実績csv元!C9249,1,SEARCH(":",タスク実績csv元!C9249)-1),リスト!F:F,リスト!G:G)&amp;MID(タスク実績csv元!C9249,SEARCH(":",タスク実績csv元!C9249),999),タスクDB!K:K,タスクDB!A:A)</f>
        <v>{eccefbf1-a852-44a0-af6a-c2c31b42f737}</v>
      </c>
      <c r="B9249" s="11">
        <f>タスク実績csv元!A9249</f>
        <v>45758</v>
      </c>
      <c r="C9249" s="54">
        <f>タスク実績csv元!F9249</f>
        <v>0.42708333333333331</v>
      </c>
      <c r="D9249" s="54">
        <f>タスク実績csv元!E9249</f>
        <v>0.41666666666666669</v>
      </c>
      <c r="E9249" t="str">
        <f>タスク実績csv元!I9249&amp;""</f>
        <v/>
      </c>
      <c r="F9249" t="str">
        <f>タスク実績csv元!D9249</f>
        <v>状況共有(荒川9</v>
      </c>
      <c r="G9249" t="str">
        <f t="shared" si="144"/>
        <v>INSERT INTO task_achivement(task_no,achive_date,end_time,start_time,task_detail,memo)VALUES('{eccefbf1-a852-44a0-af6a-c2c31b42f737}','2025/04/11','2025/04/11 10:15:00','2025/04/11 10:00:00','','状況共有(荒川9');</v>
      </c>
    </row>
    <row r="9250" spans="1:7">
      <c r="A9250" s="48" t="str">
        <f>_xlfn.XLOOKUP(_xlfn.XLOOKUP(MID(タスク実績csv元!C9250,1,SEARCH(":",タスク実績csv元!C9250)-1),リスト!F:F,リスト!G:G)&amp;MID(タスク実績csv元!C9250,SEARCH(":",タスク実績csv元!C9250),999),タスクDB!K:K,タスクDB!A:A)</f>
        <v>{eccefbf1-a852-44a0-af6a-c2c31b42f737}</v>
      </c>
      <c r="B9250" s="11">
        <f>タスク実績csv元!A9250</f>
        <v>45758</v>
      </c>
      <c r="C9250" s="54">
        <f>タスク実績csv元!F9250</f>
        <v>0.4375</v>
      </c>
      <c r="D9250" s="54">
        <f>タスク実績csv元!E9250</f>
        <v>0.42708333333333331</v>
      </c>
      <c r="E9250" t="str">
        <f>タスク実績csv元!I9250&amp;""</f>
        <v/>
      </c>
      <c r="F9250" t="str">
        <f>タスク実績csv元!D9250</f>
        <v>メーカー違いについて(中村)</v>
      </c>
      <c r="G9250" t="str">
        <f t="shared" si="144"/>
        <v>INSERT INTO task_achivement(task_no,achive_date,end_time,start_time,task_detail,memo)VALUES('{eccefbf1-a852-44a0-af6a-c2c31b42f737}','2025/04/11','2025/04/11 10:30:00','2025/04/11 10:15:00','','メーカー違いについて(中村)');</v>
      </c>
    </row>
    <row r="9251" spans="1:7">
      <c r="A9251" s="48" t="str">
        <f>_xlfn.XLOOKUP(_xlfn.XLOOKUP(MID(タスク実績csv元!C9251,1,SEARCH(":",タスク実績csv元!C9251)-1),リスト!F:F,リスト!G:G)&amp;MID(タスク実績csv元!C9251,SEARCH(":",タスク実績csv元!C9251),999),タスクDB!K:K,タスクDB!A:A)</f>
        <v>{3bfae8e9-f157-4a93-8f07-ee8b8a40f008}</v>
      </c>
      <c r="B9251" s="11">
        <f>タスク実績csv元!A9251</f>
        <v>45758</v>
      </c>
      <c r="C9251" s="54">
        <f>タスク実績csv元!F9251</f>
        <v>0.44791666666666669</v>
      </c>
      <c r="D9251" s="54">
        <f>タスク実績csv元!E9251</f>
        <v>0.4375</v>
      </c>
      <c r="E9251" t="str">
        <f>タスク実績csv元!I9251&amp;""</f>
        <v/>
      </c>
      <c r="F9251" t="str">
        <f>タスク実績csv元!D9251</f>
        <v>WOの再更新対応</v>
      </c>
      <c r="G9251" t="str">
        <f t="shared" si="144"/>
        <v>INSERT INTO task_achivement(task_no,achive_date,end_time,start_time,task_detail,memo)VALUES('{3bfae8e9-f157-4a93-8f07-ee8b8a40f008}','2025/04/11','2025/04/11 10:45:00','2025/04/11 10:30:00','','WOの再更新対応');</v>
      </c>
    </row>
    <row r="9252" spans="1:7">
      <c r="A9252" s="48" t="str">
        <f>_xlfn.XLOOKUP(_xlfn.XLOOKUP(MID(タスク実績csv元!C9252,1,SEARCH(":",タスク実績csv元!C9252)-1),リスト!F:F,リスト!G:G)&amp;MID(タスク実績csv元!C9252,SEARCH(":",タスク実績csv元!C9252),999),タスクDB!K:K,タスクDB!A:A)</f>
        <v>{0a0d6221-425c-4151-bf2d-4651c70b54d2}</v>
      </c>
      <c r="B9252" s="11">
        <f>タスク実績csv元!A9252</f>
        <v>45758</v>
      </c>
      <c r="C9252" s="54">
        <f>タスク実績csv元!F9252</f>
        <v>0.45833333333333331</v>
      </c>
      <c r="D9252" s="54">
        <f>タスク実績csv元!E9252</f>
        <v>0.44791666666666669</v>
      </c>
      <c r="E9252" t="str">
        <f>タスク実績csv元!I9252&amp;""</f>
        <v/>
      </c>
      <c r="F9252" t="str">
        <f>タスク実績csv元!D9252</f>
        <v>メーカー違い整理</v>
      </c>
      <c r="G9252" t="str">
        <f t="shared" si="144"/>
        <v>INSERT INTO task_achivement(task_no,achive_date,end_time,start_time,task_detail,memo)VALUES('{0a0d6221-425c-4151-bf2d-4651c70b54d2}','2025/04/11','2025/04/11 11:00:00','2025/04/11 10:45:00','','メーカー違い整理');</v>
      </c>
    </row>
    <row r="9253" spans="1:7">
      <c r="A9253" s="48" t="str">
        <f>_xlfn.XLOOKUP(_xlfn.XLOOKUP(MID(タスク実績csv元!C9253,1,SEARCH(":",タスク実績csv元!C9253)-1),リスト!F:F,リスト!G:G)&amp;MID(タスク実績csv元!C9253,SEARCH(":",タスク実績csv元!C9253),999),タスクDB!K:K,タスクDB!A:A)</f>
        <v>{8bf29be6-00eb-4704-99d7-d935cf00aff3}</v>
      </c>
      <c r="B9253" s="11">
        <f>タスク実績csv元!A9253</f>
        <v>45758</v>
      </c>
      <c r="C9253" s="54">
        <f>タスク実績csv元!F9253</f>
        <v>0.47916666666666669</v>
      </c>
      <c r="D9253" s="54">
        <f>タスク実績csv元!E9253</f>
        <v>0.45833333333333331</v>
      </c>
      <c r="E9253" t="str">
        <f>タスク実績csv元!I9253&amp;""</f>
        <v/>
      </c>
      <c r="F9253" t="str">
        <f>タスク実績csv元!D9253</f>
        <v>週次報告</v>
      </c>
      <c r="G9253" t="str">
        <f t="shared" si="144"/>
        <v>INSERT INTO task_achivement(task_no,achive_date,end_time,start_time,task_detail,memo)VALUES('{8bf29be6-00eb-4704-99d7-d935cf00aff3}','2025/04/11','2025/04/11 11:30:00','2025/04/11 11:00:00','','週次報告');</v>
      </c>
    </row>
    <row r="9254" spans="1:7">
      <c r="A9254" s="48" t="str">
        <f>_xlfn.XLOOKUP(_xlfn.XLOOKUP(MID(タスク実績csv元!C9254,1,SEARCH(":",タスク実績csv元!C9254)-1),リスト!F:F,リスト!G:G)&amp;MID(タスク実績csv元!C9254,SEARCH(":",タスク実績csv元!C9254),999),タスクDB!K:K,タスクDB!A:A)</f>
        <v>{0a0d6221-425c-4151-bf2d-4651c70b54d2}</v>
      </c>
      <c r="B9254" s="11">
        <f>タスク実績csv元!A9254</f>
        <v>45758</v>
      </c>
      <c r="C9254" s="54">
        <f>タスク実績csv元!F9254</f>
        <v>0.48958333333333331</v>
      </c>
      <c r="D9254" s="54">
        <f>タスク実績csv元!E9254</f>
        <v>0.47916666666666669</v>
      </c>
      <c r="E9254" t="str">
        <f>タスク実績csv元!I9254&amp;""</f>
        <v/>
      </c>
      <c r="F9254" t="str">
        <f>タスク実績csv元!D9254</f>
        <v>メーカー違い整理</v>
      </c>
      <c r="G9254" t="str">
        <f t="shared" si="144"/>
        <v>INSERT INTO task_achivement(task_no,achive_date,end_time,start_time,task_detail,memo)VALUES('{0a0d6221-425c-4151-bf2d-4651c70b54d2}','2025/04/11','2025/04/11 11:45:00','2025/04/11 11:30:00','','メーカー違い整理');</v>
      </c>
    </row>
    <row r="9255" spans="1:7">
      <c r="A9255" s="48" t="str">
        <f>_xlfn.XLOOKUP(_xlfn.XLOOKUP(MID(タスク実績csv元!C9255,1,SEARCH(":",タスク実績csv元!C9255)-1),リスト!F:F,リスト!G:G)&amp;MID(タスク実績csv元!C9255,SEARCH(":",タスク実績csv元!C9255),999),タスクDB!K:K,タスクDB!A:A)</f>
        <v>{0a0d6221-425c-4151-bf2d-4651c70b54d2}</v>
      </c>
      <c r="B9255" s="11">
        <f>タスク実績csv元!A9255</f>
        <v>45758</v>
      </c>
      <c r="C9255" s="54">
        <f>タスク実績csv元!F9255</f>
        <v>0.50694444444444442</v>
      </c>
      <c r="D9255" s="54">
        <f>タスク実績csv元!E9255</f>
        <v>0.48958333333333331</v>
      </c>
      <c r="E9255" t="str">
        <f>タスク実績csv元!I9255&amp;""</f>
        <v/>
      </c>
      <c r="F9255" t="str">
        <f>タスク実績csv元!D9255</f>
        <v>保守連携の空レスポンスについて</v>
      </c>
      <c r="G9255" t="str">
        <f t="shared" si="144"/>
        <v>INSERT INTO task_achivement(task_no,achive_date,end_time,start_time,task_detail,memo)VALUES('{0a0d6221-425c-4151-bf2d-4651c70b54d2}','2025/04/11','2025/04/11 12:10:00','2025/04/11 11:45:00','','保守連携の空レスポンスについて');</v>
      </c>
    </row>
    <row r="9256" spans="1:7">
      <c r="A9256" s="48" t="str">
        <f>_xlfn.XLOOKUP(_xlfn.XLOOKUP(MID(タスク実績csv元!C9256,1,SEARCH(":",タスク実績csv元!C9256)-1),リスト!F:F,リスト!G:G)&amp;MID(タスク実績csv元!C9256,SEARCH(":",タスク実績csv元!C9256),999),タスクDB!K:K,タスクDB!A:A)</f>
        <v>{0a0d6221-425c-4151-bf2d-4651c70b54d2}</v>
      </c>
      <c r="B9256" s="11">
        <f>タスク実績csv元!A9256</f>
        <v>45758</v>
      </c>
      <c r="C9256" s="54">
        <f>タスク実績csv元!F9256</f>
        <v>0.5625</v>
      </c>
      <c r="D9256" s="54">
        <f>タスク実績csv元!E9256</f>
        <v>0.54166666666666663</v>
      </c>
      <c r="E9256" t="str">
        <f>タスク実績csv元!I9256&amp;""</f>
        <v/>
      </c>
      <c r="F9256" t="str">
        <f>タスク実績csv元!D9256</f>
        <v>backlog整理</v>
      </c>
      <c r="G9256" t="str">
        <f t="shared" si="144"/>
        <v>INSERT INTO task_achivement(task_no,achive_date,end_time,start_time,task_detail,memo)VALUES('{0a0d6221-425c-4151-bf2d-4651c70b54d2}','2025/04/11','2025/04/11 13:30:00','2025/04/11 13:00:00','','backlog整理');</v>
      </c>
    </row>
    <row r="9257" spans="1:7">
      <c r="A9257" s="48" t="str">
        <f>_xlfn.XLOOKUP(_xlfn.XLOOKUP(MID(タスク実績csv元!C9257,1,SEARCH(":",タスク実績csv元!C9257)-1),リスト!F:F,リスト!G:G)&amp;MID(タスク実績csv元!C9257,SEARCH(":",タスク実績csv元!C9257),999),タスクDB!K:K,タスクDB!A:A)</f>
        <v>{0a0d6221-425c-4151-bf2d-4651c70b54d2}</v>
      </c>
      <c r="B9257" s="11">
        <f>タスク実績csv元!A9257</f>
        <v>45758</v>
      </c>
      <c r="C9257" s="54">
        <f>タスク実績csv元!F9257</f>
        <v>0.57291666666666663</v>
      </c>
      <c r="D9257" s="54">
        <f>タスク実績csv元!E9257</f>
        <v>0.5625</v>
      </c>
      <c r="E9257" t="str">
        <f>タスク実績csv元!I9257&amp;""</f>
        <v/>
      </c>
      <c r="F9257" t="str">
        <f>タスク実績csv元!D9257</f>
        <v>セット品の訂正</v>
      </c>
      <c r="G9257" t="str">
        <f t="shared" si="144"/>
        <v>INSERT INTO task_achivement(task_no,achive_date,end_time,start_time,task_detail,memo)VALUES('{0a0d6221-425c-4151-bf2d-4651c70b54d2}','2025/04/11','2025/04/11 13:45:00','2025/04/11 13:30:00','','セット品の訂正');</v>
      </c>
    </row>
    <row r="9258" spans="1:7">
      <c r="A9258" s="48" t="str">
        <f>_xlfn.XLOOKUP(_xlfn.XLOOKUP(MID(タスク実績csv元!C9258,1,SEARCH(":",タスク実績csv元!C9258)-1),リスト!F:F,リスト!G:G)&amp;MID(タスク実績csv元!C9258,SEARCH(":",タスク実績csv元!C9258),999),タスクDB!K:K,タスクDB!A:A)</f>
        <v>{0a0d6221-425c-4151-bf2d-4651c70b54d2}</v>
      </c>
      <c r="B9258" s="11">
        <f>タスク実績csv元!A9258</f>
        <v>45758</v>
      </c>
      <c r="C9258" s="54">
        <f>タスク実績csv元!F9258</f>
        <v>0.59375</v>
      </c>
      <c r="D9258" s="54">
        <f>タスク実績csv元!E9258</f>
        <v>0.57291666666666663</v>
      </c>
      <c r="E9258" t="str">
        <f>タスク実績csv元!I9258&amp;""</f>
        <v/>
      </c>
      <c r="F9258" t="str">
        <f>タスク実績csv元!D9258</f>
        <v>案件の事業所回答など</v>
      </c>
      <c r="G9258" t="str">
        <f t="shared" si="144"/>
        <v>INSERT INTO task_achivement(task_no,achive_date,end_time,start_time,task_detail,memo)VALUES('{0a0d6221-425c-4151-bf2d-4651c70b54d2}','2025/04/11','2025/04/11 14:15:00','2025/04/11 13:45:00','','案件の事業所回答など');</v>
      </c>
    </row>
    <row r="9259" spans="1:7">
      <c r="A9259" s="48" t="str">
        <f>_xlfn.XLOOKUP(_xlfn.XLOOKUP(MID(タスク実績csv元!C9259,1,SEARCH(":",タスク実績csv元!C9259)-1),リスト!F:F,リスト!G:G)&amp;MID(タスク実績csv元!C9259,SEARCH(":",タスク実績csv元!C9259),999),タスクDB!K:K,タスクDB!A:A)</f>
        <v>{3bfae8e9-f157-4a93-8f07-ee8b8a40f008}</v>
      </c>
      <c r="B9259" s="11">
        <f>タスク実績csv元!A9259</f>
        <v>45758</v>
      </c>
      <c r="C9259" s="54">
        <f>タスク実績csv元!F9259</f>
        <v>0.625</v>
      </c>
      <c r="D9259" s="54">
        <f>タスク実績csv元!E9259</f>
        <v>0.59375</v>
      </c>
      <c r="E9259" t="str">
        <f>タスク実績csv元!I9259&amp;""</f>
        <v/>
      </c>
      <c r="F9259" t="str">
        <f>タスク実績csv元!D9259</f>
        <v>年度改訂作業整理(保守契約)など</v>
      </c>
      <c r="G9259" t="str">
        <f t="shared" si="144"/>
        <v>INSERT INTO task_achivement(task_no,achive_date,end_time,start_time,task_detail,memo)VALUES('{3bfae8e9-f157-4a93-8f07-ee8b8a40f008}','2025/04/11','2025/04/11 15:00:00','2025/04/11 14:15:00','','年度改訂作業整理(保守契約)など');</v>
      </c>
    </row>
    <row r="9260" spans="1:7">
      <c r="A9260" s="48" t="str">
        <f>_xlfn.XLOOKUP(_xlfn.XLOOKUP(MID(タスク実績csv元!C9260,1,SEARCH(":",タスク実績csv元!C9260)-1),リスト!F:F,リスト!G:G)&amp;MID(タスク実績csv元!C9260,SEARCH(":",タスク実績csv元!C9260),999),タスクDB!K:K,タスクDB!A:A)</f>
        <v>{0a0d6221-425c-4151-bf2d-4651c70b54d2}</v>
      </c>
      <c r="B9260" s="11">
        <f>タスク実績csv元!A9260</f>
        <v>45758</v>
      </c>
      <c r="C9260" s="54">
        <f>タスク実績csv元!F9260</f>
        <v>0.66666666666666663</v>
      </c>
      <c r="D9260" s="54">
        <f>タスク実績csv元!E9260</f>
        <v>0.625</v>
      </c>
      <c r="E9260" t="str">
        <f>タスク実績csv元!I9260&amp;""</f>
        <v/>
      </c>
      <c r="F9260" t="str">
        <f>タスク実績csv元!D9260</f>
        <v>保守への引継ぎのための準備</v>
      </c>
      <c r="G9260" t="str">
        <f t="shared" si="144"/>
        <v>INSERT INTO task_achivement(task_no,achive_date,end_time,start_time,task_detail,memo)VALUES('{0a0d6221-425c-4151-bf2d-4651c70b54d2}','2025/04/11','2025/04/11 16:00:00','2025/04/11 15:00:00','','保守への引継ぎのための準備');</v>
      </c>
    </row>
    <row r="9261" spans="1:7">
      <c r="A9261" s="48" t="str">
        <f>_xlfn.XLOOKUP(_xlfn.XLOOKUP(MID(タスク実績csv元!C9261,1,SEARCH(":",タスク実績csv元!C9261)-1),リスト!F:F,リスト!G:G)&amp;MID(タスク実績csv元!C9261,SEARCH(":",タスク実績csv元!C9261),999),タスクDB!K:K,タスクDB!A:A)</f>
        <v>{8bf29be6-00eb-4704-99d7-d935cf00aff3}</v>
      </c>
      <c r="B9261" s="11">
        <f>タスク実績csv元!A9261</f>
        <v>45758</v>
      </c>
      <c r="C9261" s="54">
        <f>タスク実績csv元!F9261</f>
        <v>0.67708333333333337</v>
      </c>
      <c r="D9261" s="54">
        <f>タスク実績csv元!E9261</f>
        <v>0.66666666666666663</v>
      </c>
      <c r="E9261" t="str">
        <f>タスク実績csv元!I9261&amp;""</f>
        <v/>
      </c>
      <c r="F9261" t="str">
        <f>タスク実績csv元!D9261</f>
        <v>稼働状況確認</v>
      </c>
      <c r="G9261" t="str">
        <f t="shared" si="144"/>
        <v>INSERT INTO task_achivement(task_no,achive_date,end_time,start_time,task_detail,memo)VALUES('{8bf29be6-00eb-4704-99d7-d935cf00aff3}','2025/04/11','2025/04/11 16:15:00','2025/04/11 16:00:00','','稼働状況確認');</v>
      </c>
    </row>
    <row r="9262" spans="1:7">
      <c r="A9262" s="48" t="str">
        <f>_xlfn.XLOOKUP(_xlfn.XLOOKUP(MID(タスク実績csv元!C9262,1,SEARCH(":",タスク実績csv元!C9262)-1),リスト!F:F,リスト!G:G)&amp;MID(タスク実績csv元!C9262,SEARCH(":",タスク実績csv元!C9262),999),タスクDB!K:K,タスクDB!A:A)</f>
        <v>{4c39d40d-b35f-4cfa-b549-6c5de24454e2}</v>
      </c>
      <c r="B9262" s="11">
        <f>タスク実績csv元!A9262</f>
        <v>45758</v>
      </c>
      <c r="C9262" s="54">
        <f>タスク実績csv元!F9262</f>
        <v>0.70833333333333337</v>
      </c>
      <c r="D9262" s="54">
        <f>タスク実績csv元!E9262</f>
        <v>0.67708333333333337</v>
      </c>
      <c r="E9262" t="str">
        <f>タスク実績csv元!I9262&amp;""</f>
        <v/>
      </c>
      <c r="F9262" t="str">
        <f>タスク実績csv元!D9262</f>
        <v>謙太の部屋</v>
      </c>
      <c r="G9262" t="str">
        <f t="shared" si="144"/>
        <v>INSERT INTO task_achivement(task_no,achive_date,end_time,start_time,task_detail,memo)VALUES('{4c39d40d-b35f-4cfa-b549-6c5de24454e2}','2025/04/11','2025/04/11 17:00:00','2025/04/11 16:15:00','','謙太の部屋');</v>
      </c>
    </row>
    <row r="9263" spans="1:7">
      <c r="A9263" s="48" t="str">
        <f>_xlfn.XLOOKUP(_xlfn.XLOOKUP(MID(タスク実績csv元!C9263,1,SEARCH(":",タスク実績csv元!C9263)-1),リスト!F:F,リスト!G:G)&amp;MID(タスク実績csv元!C9263,SEARCH(":",タスク実績csv元!C9263),999),タスクDB!K:K,タスクDB!A:A)</f>
        <v>{eccefbf1-a852-44a0-af6a-c2c31b42f737}</v>
      </c>
      <c r="B9263" s="11">
        <f>タスク実績csv元!A9263</f>
        <v>45758</v>
      </c>
      <c r="C9263" s="54">
        <f>タスク実績csv元!F9263</f>
        <v>0.75</v>
      </c>
      <c r="D9263" s="54">
        <f>タスク実績csv元!E9263</f>
        <v>0.70833333333333337</v>
      </c>
      <c r="E9263" t="str">
        <f>タスク実績csv元!I9263&amp;""</f>
        <v/>
      </c>
      <c r="F9263" t="str">
        <f>タスク実績csv元!D9263</f>
        <v>状況確認打合せ(荒川,高山)</v>
      </c>
      <c r="G9263" t="str">
        <f t="shared" si="144"/>
        <v>INSERT INTO task_achivement(task_no,achive_date,end_time,start_time,task_detail,memo)VALUES('{eccefbf1-a852-44a0-af6a-c2c31b42f737}','2025/04/11','2025/04/11 18:00:00','2025/04/11 17:00:00','','状況確認打合せ(荒川,高山)');</v>
      </c>
    </row>
    <row r="9264" spans="1:7">
      <c r="A9264" s="48" t="str">
        <f>_xlfn.XLOOKUP(_xlfn.XLOOKUP(MID(タスク実績csv元!C9264,1,SEARCH(":",タスク実績csv元!C9264)-1),リスト!F:F,リスト!G:G)&amp;MID(タスク実績csv元!C9264,SEARCH(":",タスク実績csv元!C9264),999),タスクDB!K:K,タスクDB!A:A)</f>
        <v>{0a0d6221-425c-4151-bf2d-4651c70b54d2}</v>
      </c>
      <c r="B9264" s="11">
        <f>タスク実績csv元!A9264</f>
        <v>45758</v>
      </c>
      <c r="C9264" s="54">
        <f>タスク実績csv元!F9264</f>
        <v>0.77083333333333337</v>
      </c>
      <c r="D9264" s="54">
        <f>タスク実績csv元!E9264</f>
        <v>0.75</v>
      </c>
      <c r="E9264" t="str">
        <f>タスク実績csv元!I9264&amp;""</f>
        <v/>
      </c>
      <c r="F9264" t="str">
        <f>タスク実績csv元!D9264</f>
        <v>得意先のID Type空問合せ</v>
      </c>
      <c r="G9264" t="str">
        <f t="shared" si="144"/>
        <v>INSERT INTO task_achivement(task_no,achive_date,end_time,start_time,task_detail,memo)VALUES('{0a0d6221-425c-4151-bf2d-4651c70b54d2}','2025/04/11','2025/04/11 18:30:00','2025/04/11 18:00:00','','得意先のID Type空問合せ');</v>
      </c>
    </row>
    <row r="9265" spans="1:7">
      <c r="A9265" s="48" t="str">
        <f>_xlfn.XLOOKUP(_xlfn.XLOOKUP(MID(タスク実績csv元!C9265,1,SEARCH(":",タスク実績csv元!C9265)-1),リスト!F:F,リスト!G:G)&amp;MID(タスク実績csv元!C9265,SEARCH(":",タスク実績csv元!C9265),999),タスクDB!K:K,タスクDB!A:A)</f>
        <v>{0a0d6221-425c-4151-bf2d-4651c70b54d2}</v>
      </c>
      <c r="B9265" s="11">
        <f>タスク実績csv元!A9265</f>
        <v>45760</v>
      </c>
      <c r="C9265" s="54">
        <f>タスク実績csv元!F9265</f>
        <v>0.4375</v>
      </c>
      <c r="D9265" s="54">
        <f>タスク実績csv元!E9265</f>
        <v>0.41666666666666669</v>
      </c>
      <c r="E9265" t="str">
        <f>タスク実績csv元!I9265&amp;""</f>
        <v/>
      </c>
      <c r="F9265" t="str">
        <f>タスク実績csv元!D9265</f>
        <v>問合せのNoteBookLM活用</v>
      </c>
      <c r="G9265" t="str">
        <f t="shared" si="144"/>
        <v>INSERT INTO task_achivement(task_no,achive_date,end_time,start_time,task_detail,memo)VALUES('{0a0d6221-425c-4151-bf2d-4651c70b54d2}','2025/04/13','2025/04/13 10:30:00','2025/04/13 10:00:00','','問合せのNoteBookLM活用');</v>
      </c>
    </row>
    <row r="9266" spans="1:7">
      <c r="A9266" s="48" t="str">
        <f>_xlfn.XLOOKUP(_xlfn.XLOOKUP(MID(タスク実績csv元!C9266,1,SEARCH(":",タスク実績csv元!C9266)-1),リスト!F:F,リスト!G:G)&amp;MID(タスク実績csv元!C9266,SEARCH(":",タスク実績csv元!C9266),999),タスクDB!K:K,タスクDB!A:A)</f>
        <v>{fb631d03-6e28-4f53-be43-46da4443f92d}</v>
      </c>
      <c r="B9266" s="11">
        <f>タスク実績csv元!A9266</f>
        <v>45760</v>
      </c>
      <c r="C9266" s="54">
        <f>タスク実績csv元!F9266</f>
        <v>0.45833333333333331</v>
      </c>
      <c r="D9266" s="54">
        <f>タスク実績csv元!E9266</f>
        <v>0.4375</v>
      </c>
      <c r="E9266" t="str">
        <f>タスク実績csv元!I9266&amp;""</f>
        <v/>
      </c>
      <c r="F9266" t="str">
        <f>タスク実績csv元!D9266</f>
        <v>勉強</v>
      </c>
      <c r="G9266" t="str">
        <f t="shared" si="144"/>
        <v>INSERT INTO task_achivement(task_no,achive_date,end_time,start_time,task_detail,memo)VALUES('{fb631d03-6e28-4f53-be43-46da4443f92d}','2025/04/13','2025/04/13 11:00:00','2025/04/13 10:30:00','','勉強');</v>
      </c>
    </row>
    <row r="9267" spans="1:7">
      <c r="A9267" s="48" t="str">
        <f>_xlfn.XLOOKUP(_xlfn.XLOOKUP(MID(タスク実績csv元!C9267,1,SEARCH(":",タスク実績csv元!C9267)-1),リスト!F:F,リスト!G:G)&amp;MID(タスク実績csv元!C9267,SEARCH(":",タスク実績csv元!C9267),999),タスクDB!K:K,タスクDB!A:A)</f>
        <v>{0a0d6221-425c-4151-bf2d-4651c70b54d2}</v>
      </c>
      <c r="B9267" s="11">
        <f>タスク実績csv元!A9267</f>
        <v>45761</v>
      </c>
      <c r="C9267" s="54">
        <f>タスク実績csv元!F9267</f>
        <v>0.41666666666666669</v>
      </c>
      <c r="D9267" s="54">
        <f>タスク実績csv元!E9267</f>
        <v>0.39583333333333331</v>
      </c>
      <c r="E9267" t="str">
        <f>タスク実績csv元!I9267&amp;""</f>
        <v/>
      </c>
      <c r="F9267" t="str">
        <f>タスク実績csv元!D9267</f>
        <v>問合せ回答</v>
      </c>
      <c r="G9267" t="str">
        <f t="shared" si="144"/>
        <v>INSERT INTO task_achivement(task_no,achive_date,end_time,start_time,task_detail,memo)VALUES('{0a0d6221-425c-4151-bf2d-4651c70b54d2}','2025/04/14','2025/04/14 10:00:00','2025/04/14 09:30:00','','問合せ回答');</v>
      </c>
    </row>
    <row r="9268" spans="1:7">
      <c r="A9268" s="48" t="str">
        <f>_xlfn.XLOOKUP(_xlfn.XLOOKUP(MID(タスク実績csv元!C9268,1,SEARCH(":",タスク実績csv元!C9268)-1),リスト!F:F,リスト!G:G)&amp;MID(タスク実績csv元!C9268,SEARCH(":",タスク実績csv元!C9268),999),タスクDB!K:K,タスクDB!A:A)</f>
        <v>{eccefbf1-a852-44a0-af6a-c2c31b42f737}</v>
      </c>
      <c r="B9268" s="11">
        <f>タスク実績csv元!A9268</f>
        <v>45761</v>
      </c>
      <c r="C9268" s="54">
        <f>タスク実績csv元!F9268</f>
        <v>0.4375</v>
      </c>
      <c r="D9268" s="54">
        <f>タスク実績csv元!E9268</f>
        <v>0.41666666666666669</v>
      </c>
      <c r="E9268" t="str">
        <f>タスク実績csv元!I9268&amp;""</f>
        <v/>
      </c>
      <c r="F9268" t="str">
        <f>タスク実績csv元!D9268</f>
        <v>連携のディスク使用量、SOTC010資料改訂</v>
      </c>
      <c r="G9268" t="str">
        <f t="shared" si="144"/>
        <v>INSERT INTO task_achivement(task_no,achive_date,end_time,start_time,task_detail,memo)VALUES('{eccefbf1-a852-44a0-af6a-c2c31b42f737}','2025/04/14','2025/04/14 10:30:00','2025/04/14 10:00:00','','連携のディスク使用量、SOTC010資料改訂');</v>
      </c>
    </row>
    <row r="9269" spans="1:7">
      <c r="A9269" s="48" t="str">
        <f>_xlfn.XLOOKUP(_xlfn.XLOOKUP(MID(タスク実績csv元!C9269,1,SEARCH(":",タスク実績csv元!C9269)-1),リスト!F:F,リスト!G:G)&amp;MID(タスク実績csv元!C9269,SEARCH(":",タスク実績csv元!C9269),999),タスクDB!K:K,タスクDB!A:A)</f>
        <v>{0a0d6221-425c-4151-bf2d-4651c70b54d2}</v>
      </c>
      <c r="B9269" s="11">
        <f>タスク実績csv元!A9269</f>
        <v>45761</v>
      </c>
      <c r="C9269" s="54">
        <f>タスク実績csv元!F9269</f>
        <v>0.45833333333333331</v>
      </c>
      <c r="D9269" s="54">
        <f>タスク実績csv元!E9269</f>
        <v>0.4375</v>
      </c>
      <c r="E9269" t="str">
        <f>タスク実績csv元!I9269&amp;""</f>
        <v/>
      </c>
      <c r="F9269" t="str">
        <f>タスク実績csv元!D9269</f>
        <v>問合せ回答</v>
      </c>
      <c r="G9269" t="str">
        <f t="shared" si="144"/>
        <v>INSERT INTO task_achivement(task_no,achive_date,end_time,start_time,task_detail,memo)VALUES('{0a0d6221-425c-4151-bf2d-4651c70b54d2}','2025/04/14','2025/04/14 11:00:00','2025/04/14 10:30:00','','問合せ回答');</v>
      </c>
    </row>
    <row r="9270" spans="1:7">
      <c r="A9270" s="48" t="str">
        <f>_xlfn.XLOOKUP(_xlfn.XLOOKUP(MID(タスク実績csv元!C9270,1,SEARCH(":",タスク実績csv元!C9270)-1),リスト!F:F,リスト!G:G)&amp;MID(タスク実績csv元!C9270,SEARCH(":",タスク実績csv元!C9270),999),タスクDB!K:K,タスクDB!A:A)</f>
        <v>{8bf29be6-00eb-4704-99d7-d935cf00aff3}</v>
      </c>
      <c r="B9270" s="11">
        <f>タスク実績csv元!A9270</f>
        <v>45761</v>
      </c>
      <c r="C9270" s="54">
        <f>タスク実績csv元!F9270</f>
        <v>0.47916666666666669</v>
      </c>
      <c r="D9270" s="54">
        <f>タスク実績csv元!E9270</f>
        <v>0.45833333333333331</v>
      </c>
      <c r="E9270" t="str">
        <f>タスク実績csv元!I9270&amp;""</f>
        <v/>
      </c>
      <c r="F9270" t="str">
        <f>タスク実績csv元!D9270</f>
        <v>得意先の連携課題打ち合わせ</v>
      </c>
      <c r="G9270" t="str">
        <f t="shared" si="144"/>
        <v>INSERT INTO task_achivement(task_no,achive_date,end_time,start_time,task_detail,memo)VALUES('{8bf29be6-00eb-4704-99d7-d935cf00aff3}','2025/04/14','2025/04/14 11:30:00','2025/04/14 11:00:00','','得意先の連携課題打ち合わせ');</v>
      </c>
    </row>
    <row r="9271" spans="1:7">
      <c r="A9271" s="48" t="str">
        <f>_xlfn.XLOOKUP(_xlfn.XLOOKUP(MID(タスク実績csv元!C9271,1,SEARCH(":",タスク実績csv元!C9271)-1),リスト!F:F,リスト!G:G)&amp;MID(タスク実績csv元!C9271,SEARCH(":",タスク実績csv元!C9271),999),タスクDB!K:K,タスクDB!A:A)</f>
        <v>{0a0d6221-425c-4151-bf2d-4651c70b54d2}</v>
      </c>
      <c r="B9271" s="11">
        <f>タスク実績csv元!A9271</f>
        <v>45761</v>
      </c>
      <c r="C9271" s="54">
        <f>タスク実績csv元!F9271</f>
        <v>0.5</v>
      </c>
      <c r="D9271" s="54">
        <f>タスク実績csv元!E9271</f>
        <v>0.47916666666666669</v>
      </c>
      <c r="E9271" t="str">
        <f>タスク実績csv元!I9271&amp;""</f>
        <v/>
      </c>
      <c r="F9271" t="str">
        <f>タスク実績csv元!D9271</f>
        <v>連携問題状況整理</v>
      </c>
      <c r="G9271" t="str">
        <f t="shared" si="144"/>
        <v>INSERT INTO task_achivement(task_no,achive_date,end_time,start_time,task_detail,memo)VALUES('{0a0d6221-425c-4151-bf2d-4651c70b54d2}','2025/04/14','2025/04/14 12:00:00','2025/04/14 11:30:00','','連携問題状況整理');</v>
      </c>
    </row>
    <row r="9272" spans="1:7">
      <c r="A9272" s="48" t="str">
        <f>_xlfn.XLOOKUP(_xlfn.XLOOKUP(MID(タスク実績csv元!C9272,1,SEARCH(":",タスク実績csv元!C9272)-1),リスト!F:F,リスト!G:G)&amp;MID(タスク実績csv元!C9272,SEARCH(":",タスク実績csv元!C9272),999),タスクDB!K:K,タスクDB!A:A)</f>
        <v>{0a0d6221-425c-4151-bf2d-4651c70b54d2}</v>
      </c>
      <c r="B9272" s="11">
        <f>タスク実績csv元!A9272</f>
        <v>45761</v>
      </c>
      <c r="C9272" s="54">
        <f>タスク実績csv元!F9272</f>
        <v>0.5625</v>
      </c>
      <c r="D9272" s="54">
        <f>タスク実績csv元!E9272</f>
        <v>0.54166666666666663</v>
      </c>
      <c r="E9272" t="str">
        <f>タスク実績csv元!I9272&amp;""</f>
        <v/>
      </c>
      <c r="F9272" t="str">
        <f>タスク実績csv元!D9272</f>
        <v>4月売上用案件明細の移行</v>
      </c>
      <c r="G9272" t="str">
        <f t="shared" si="144"/>
        <v>INSERT INTO task_achivement(task_no,achive_date,end_time,start_time,task_detail,memo)VALUES('{0a0d6221-425c-4151-bf2d-4651c70b54d2}','2025/04/14','2025/04/14 13:30:00','2025/04/14 13:00:00','','4月売上用案件明細の移行');</v>
      </c>
    </row>
    <row r="9273" spans="1:7">
      <c r="A9273" s="48" t="str">
        <f>_xlfn.XLOOKUP(_xlfn.XLOOKUP(MID(タスク実績csv元!C9273,1,SEARCH(":",タスク実績csv元!C9273)-1),リスト!F:F,リスト!G:G)&amp;MID(タスク実績csv元!C9273,SEARCH(":",タスク実績csv元!C9273),999),タスクDB!K:K,タスクDB!A:A)</f>
        <v>{0a0d6221-425c-4151-bf2d-4651c70b54d2}</v>
      </c>
      <c r="B9273" s="11">
        <f>タスク実績csv元!A9273</f>
        <v>45761</v>
      </c>
      <c r="C9273" s="54">
        <f>タスク実績csv元!F9273</f>
        <v>0.60416666666666663</v>
      </c>
      <c r="D9273" s="54">
        <f>タスク実績csv元!E9273</f>
        <v>0.58333333333333337</v>
      </c>
      <c r="E9273" t="str">
        <f>タスク実績csv元!I9273&amp;""</f>
        <v/>
      </c>
      <c r="F9273" t="str">
        <f>タスク実績csv元!D9273</f>
        <v>状況確認</v>
      </c>
      <c r="G9273" t="str">
        <f t="shared" si="144"/>
        <v>INSERT INTO task_achivement(task_no,achive_date,end_time,start_time,task_detail,memo)VALUES('{0a0d6221-425c-4151-bf2d-4651c70b54d2}','2025/04/14','2025/04/14 14:30:00','2025/04/14 14:00:00','','状況確認');</v>
      </c>
    </row>
    <row r="9274" spans="1:7">
      <c r="A9274" s="48" t="str">
        <f>_xlfn.XLOOKUP(_xlfn.XLOOKUP(MID(タスク実績csv元!C9274,1,SEARCH(":",タスク実績csv元!C9274)-1),リスト!F:F,リスト!G:G)&amp;MID(タスク実績csv元!C9274,SEARCH(":",タスク実績csv元!C9274),999),タスクDB!K:K,タスクDB!A:A)</f>
        <v>{fa1d15a7-0fa5-46a0-b2a9-9b86fd9480ff}</v>
      </c>
      <c r="B9274" s="11">
        <f>タスク実績csv元!A9274</f>
        <v>45761</v>
      </c>
      <c r="C9274" s="54">
        <f>タスク実績csv元!F9274</f>
        <v>0.64583333333333337</v>
      </c>
      <c r="D9274" s="54">
        <f>タスク実績csv元!E9274</f>
        <v>0.60416666666666663</v>
      </c>
      <c r="E9274" t="str">
        <f>タスク実績csv元!I9274&amp;""</f>
        <v/>
      </c>
      <c r="F9274" t="str">
        <f>タスク実績csv元!D9274</f>
        <v>DSCのgitマージ準備</v>
      </c>
      <c r="G9274" t="str">
        <f t="shared" si="144"/>
        <v>INSERT INTO task_achivement(task_no,achive_date,end_time,start_time,task_detail,memo)VALUES('{fa1d15a7-0fa5-46a0-b2a9-9b86fd9480ff}','2025/04/14','2025/04/14 15:30:00','2025/04/14 14:30:00','','DSCのgitマージ準備');</v>
      </c>
    </row>
    <row r="9275" spans="1:7">
      <c r="A9275" s="48" t="str">
        <f>_xlfn.XLOOKUP(_xlfn.XLOOKUP(MID(タスク実績csv元!C9275,1,SEARCH(":",タスク実績csv元!C9275)-1),リスト!F:F,リスト!G:G)&amp;MID(タスク実績csv元!C9275,SEARCH(":",タスク実績csv元!C9275),999),タスクDB!K:K,タスクDB!A:A)</f>
        <v>{8bf29be6-00eb-4704-99d7-d935cf00aff3}</v>
      </c>
      <c r="B9275" s="11">
        <f>タスク実績csv元!A9275</f>
        <v>45761</v>
      </c>
      <c r="C9275" s="54">
        <f>タスク実績csv元!F9275</f>
        <v>0.6875</v>
      </c>
      <c r="D9275" s="54">
        <f>タスク実績csv元!E9275</f>
        <v>0.66666666666666663</v>
      </c>
      <c r="E9275" t="str">
        <f>タスク実績csv元!I9275&amp;""</f>
        <v/>
      </c>
      <c r="F9275" t="str">
        <f>タスク実績csv元!D9275</f>
        <v>日次打合せ</v>
      </c>
      <c r="G9275" t="str">
        <f t="shared" si="144"/>
        <v>INSERT INTO task_achivement(task_no,achive_date,end_time,start_time,task_detail,memo)VALUES('{8bf29be6-00eb-4704-99d7-d935cf00aff3}','2025/04/14','2025/04/14 16:30:00','2025/04/14 16:00:00','','日次打合せ');</v>
      </c>
    </row>
    <row r="9276" spans="1:7">
      <c r="A9276" s="48" t="str">
        <f>_xlfn.XLOOKUP(_xlfn.XLOOKUP(MID(タスク実績csv元!C9276,1,SEARCH(":",タスク実績csv元!C9276)-1),リスト!F:F,リスト!G:G)&amp;MID(タスク実績csv元!C9276,SEARCH(":",タスク実績csv元!C9276),999),タスクDB!K:K,タスクDB!A:A)</f>
        <v>{0a0d6221-425c-4151-bf2d-4651c70b54d2}</v>
      </c>
      <c r="B9276" s="11">
        <f>タスク実績csv元!A9276</f>
        <v>45761</v>
      </c>
      <c r="C9276" s="54">
        <f>タスク実績csv元!F9276</f>
        <v>0.72916666666666663</v>
      </c>
      <c r="D9276" s="54">
        <f>タスク実績csv元!E9276</f>
        <v>0.6875</v>
      </c>
      <c r="E9276" t="str">
        <f>タスク実績csv元!I9276&amp;""</f>
        <v/>
      </c>
      <c r="F9276" t="str">
        <f>タスク実績csv元!D9276</f>
        <v>得意先のセット調整</v>
      </c>
      <c r="G9276" t="str">
        <f t="shared" si="144"/>
        <v>INSERT INTO task_achivement(task_no,achive_date,end_time,start_time,task_detail,memo)VALUES('{0a0d6221-425c-4151-bf2d-4651c70b54d2}','2025/04/14','2025/04/14 17:30:00','2025/04/14 16:30:00','','得意先のセット調整');</v>
      </c>
    </row>
    <row r="9277" spans="1:7">
      <c r="A9277" s="48" t="str">
        <f>_xlfn.XLOOKUP(_xlfn.XLOOKUP(MID(タスク実績csv元!C9277,1,SEARCH(":",タスク実績csv元!C9277)-1),リスト!F:F,リスト!G:G)&amp;MID(タスク実績csv元!C9277,SEARCH(":",タスク実績csv元!C9277),999),タスクDB!K:K,タスクDB!A:A)</f>
        <v>{0a0d6221-425c-4151-bf2d-4651c70b54d2}</v>
      </c>
      <c r="B9277" s="11">
        <f>タスク実績csv元!A9277</f>
        <v>45761</v>
      </c>
      <c r="C9277" s="54">
        <f>タスク実績csv元!F9277</f>
        <v>0.76041666666666663</v>
      </c>
      <c r="D9277" s="54">
        <f>タスク実績csv元!E9277</f>
        <v>0.72916666666666663</v>
      </c>
      <c r="E9277" t="str">
        <f>タスク実績csv元!I9277&amp;""</f>
        <v/>
      </c>
      <c r="F9277" t="str">
        <f>タスク実績csv元!D9277</f>
        <v>保守契約の15桁18桁問題対応</v>
      </c>
      <c r="G9277" t="str">
        <f t="shared" si="144"/>
        <v>INSERT INTO task_achivement(task_no,achive_date,end_time,start_time,task_detail,memo)VALUES('{0a0d6221-425c-4151-bf2d-4651c70b54d2}','2025/04/14','2025/04/14 18:15:00','2025/04/14 17:30:00','','保守契約の15桁18桁問題対応');</v>
      </c>
    </row>
    <row r="9278" spans="1:7">
      <c r="A9278" s="48" t="str">
        <f>_xlfn.XLOOKUP(_xlfn.XLOOKUP(MID(タスク実績csv元!C9278,1,SEARCH(":",タスク実績csv元!C9278)-1),リスト!F:F,リスト!G:G)&amp;MID(タスク実績csv元!C9278,SEARCH(":",タスク実績csv元!C9278),999),タスクDB!K:K,タスクDB!A:A)</f>
        <v>{eccefbf1-a852-44a0-af6a-c2c31b42f737}</v>
      </c>
      <c r="B9278" s="11">
        <f>タスク実績csv元!A9278</f>
        <v>45761</v>
      </c>
      <c r="C9278" s="54">
        <f>タスク実績csv元!F9278</f>
        <v>0.78125</v>
      </c>
      <c r="D9278" s="54">
        <f>タスク実績csv元!E9278</f>
        <v>0.76041666666666663</v>
      </c>
      <c r="E9278" t="str">
        <f>タスク実績csv元!I9278&amp;""</f>
        <v/>
      </c>
      <c r="F9278" t="str">
        <f>タスク実績csv元!D9278</f>
        <v>状況確認(荒川,高山)</v>
      </c>
      <c r="G9278" t="str">
        <f t="shared" si="144"/>
        <v>INSERT INTO task_achivement(task_no,achive_date,end_time,start_time,task_detail,memo)VALUES('{eccefbf1-a852-44a0-af6a-c2c31b42f737}','2025/04/14','2025/04/14 18:45:00','2025/04/14 18:15:00','','状況確認(荒川,高山)');</v>
      </c>
    </row>
    <row r="9279" spans="1:7">
      <c r="A9279" s="48" t="str">
        <f>_xlfn.XLOOKUP(_xlfn.XLOOKUP(MID(タスク実績csv元!C9279,1,SEARCH(":",タスク実績csv元!C9279)-1),リスト!F:F,リスト!G:G)&amp;MID(タスク実績csv元!C9279,SEARCH(":",タスク実績csv元!C9279),999),タスクDB!K:K,タスクDB!A:A)</f>
        <v>{0a0d6221-425c-4151-bf2d-4651c70b54d2}</v>
      </c>
      <c r="B9279" s="11">
        <f>タスク実績csv元!A9279</f>
        <v>45762</v>
      </c>
      <c r="C9279" s="54">
        <f>タスク実績csv元!F9279</f>
        <v>0.39583333333333331</v>
      </c>
      <c r="D9279" s="54">
        <f>タスク実績csv元!E9279</f>
        <v>0.38541666666666669</v>
      </c>
      <c r="E9279" t="str">
        <f>タスク実績csv元!I9279&amp;""</f>
        <v/>
      </c>
      <c r="F9279" t="str">
        <f>タスク実績csv元!D9279</f>
        <v>案件明細移行対応</v>
      </c>
      <c r="G9279" t="str">
        <f t="shared" si="144"/>
        <v>INSERT INTO task_achivement(task_no,achive_date,end_time,start_time,task_detail,memo)VALUES('{0a0d6221-425c-4151-bf2d-4651c70b54d2}','2025/04/15','2025/04/15 09:30:00','2025/04/15 09:15:00','','案件明細移行対応');</v>
      </c>
    </row>
    <row r="9280" spans="1:7">
      <c r="A9280" s="48" t="str">
        <f>_xlfn.XLOOKUP(_xlfn.XLOOKUP(MID(タスク実績csv元!C9280,1,SEARCH(":",タスク実績csv元!C9280)-1),リスト!F:F,リスト!G:G)&amp;MID(タスク実績csv元!C9280,SEARCH(":",タスク実績csv元!C9280),999),タスクDB!K:K,タスクDB!A:A)</f>
        <v>{0a0d6221-425c-4151-bf2d-4651c70b54d2}</v>
      </c>
      <c r="B9280" s="11">
        <f>タスク実績csv元!A9280</f>
        <v>45762</v>
      </c>
      <c r="C9280" s="54">
        <f>タスク実績csv元!F9280</f>
        <v>0.41666666666666669</v>
      </c>
      <c r="D9280" s="54">
        <f>タスク実績csv元!E9280</f>
        <v>0.39583333333333331</v>
      </c>
      <c r="E9280" t="str">
        <f>タスク実績csv元!I9280&amp;""</f>
        <v/>
      </c>
      <c r="F9280" t="str">
        <f>タスク実績csv元!D9280</f>
        <v>連携状況確認</v>
      </c>
      <c r="G9280" t="str">
        <f t="shared" si="144"/>
        <v>INSERT INTO task_achivement(task_no,achive_date,end_time,start_time,task_detail,memo)VALUES('{0a0d6221-425c-4151-bf2d-4651c70b54d2}','2025/04/15','2025/04/15 10:00:00','2025/04/15 09:30:00','','連携状況確認');</v>
      </c>
    </row>
    <row r="9281" spans="1:7">
      <c r="A9281" s="48" t="str">
        <f>_xlfn.XLOOKUP(_xlfn.XLOOKUP(MID(タスク実績csv元!C9281,1,SEARCH(":",タスク実績csv元!C9281)-1),リスト!F:F,リスト!G:G)&amp;MID(タスク実績csv元!C9281,SEARCH(":",タスク実績csv元!C9281),999),タスクDB!K:K,タスクDB!A:A)</f>
        <v>{8bf29be6-00eb-4704-99d7-d935cf00aff3}</v>
      </c>
      <c r="B9281" s="11">
        <f>タスク実績csv元!A9281</f>
        <v>45762</v>
      </c>
      <c r="C9281" s="54">
        <f>タスク実績csv元!F9281</f>
        <v>0.4375</v>
      </c>
      <c r="D9281" s="54">
        <f>タスク実績csv元!E9281</f>
        <v>0.41666666666666669</v>
      </c>
      <c r="E9281" t="str">
        <f>タスク実績csv元!I9281&amp;""</f>
        <v/>
      </c>
      <c r="F9281" t="str">
        <f>タスク実績csv元!D9281</f>
        <v>SVMX定例</v>
      </c>
      <c r="G9281" t="str">
        <f t="shared" si="144"/>
        <v>INSERT INTO task_achivement(task_no,achive_date,end_time,start_time,task_detail,memo)VALUES('{8bf29be6-00eb-4704-99d7-d935cf00aff3}','2025/04/15','2025/04/15 10:30:00','2025/04/15 10:00:00','','SVMX定例');</v>
      </c>
    </row>
    <row r="9282" spans="1:7">
      <c r="A9282" s="48" t="str">
        <f>_xlfn.XLOOKUP(_xlfn.XLOOKUP(MID(タスク実績csv元!C9282,1,SEARCH(":",タスク実績csv元!C9282)-1),リスト!F:F,リスト!G:G)&amp;MID(タスク実績csv元!C9282,SEARCH(":",タスク実績csv元!C9282),999),タスクDB!K:K,タスクDB!A:A)</f>
        <v>{0a0d6221-425c-4151-bf2d-4651c70b54d2}</v>
      </c>
      <c r="B9282" s="11">
        <f>タスク実績csv元!A9282</f>
        <v>45762</v>
      </c>
      <c r="C9282" s="54">
        <f>タスク実績csv元!F9282</f>
        <v>0.45833333333333331</v>
      </c>
      <c r="D9282" s="54">
        <f>タスク実績csv元!E9282</f>
        <v>0.4375</v>
      </c>
      <c r="E9282" t="str">
        <f>タスク実績csv元!I9282&amp;""</f>
        <v/>
      </c>
      <c r="F9282" t="str">
        <f>タスク実績csv元!D9282</f>
        <v>SOTC090修正検討</v>
      </c>
      <c r="G9282" t="str">
        <f t="shared" si="144"/>
        <v>INSERT INTO task_achivement(task_no,achive_date,end_time,start_time,task_detail,memo)VALUES('{0a0d6221-425c-4151-bf2d-4651c70b54d2}','2025/04/15','2025/04/15 11:00:00','2025/04/15 10:30:00','','SOTC090修正検討');</v>
      </c>
    </row>
    <row r="9283" spans="1:7">
      <c r="A9283" s="48" t="str">
        <f>_xlfn.XLOOKUP(_xlfn.XLOOKUP(MID(タスク実績csv元!C9283,1,SEARCH(":",タスク実績csv元!C9283)-1),リスト!F:F,リスト!G:G)&amp;MID(タスク実績csv元!C9283,SEARCH(":",タスク実績csv元!C9283),999),タスクDB!K:K,タスクDB!A:A)</f>
        <v>{0a0d6221-425c-4151-bf2d-4651c70b54d2}</v>
      </c>
      <c r="B9283" s="11">
        <f>タスク実績csv元!A9283</f>
        <v>45762</v>
      </c>
      <c r="C9283" s="54">
        <f>タスク実績csv元!F9283</f>
        <v>0.47916666666666669</v>
      </c>
      <c r="D9283" s="54">
        <f>タスク実績csv元!E9283</f>
        <v>0.45833333333333331</v>
      </c>
      <c r="E9283" t="str">
        <f>タスク実績csv元!I9283&amp;""</f>
        <v/>
      </c>
      <c r="F9283" t="str">
        <f>タスク実績csv元!D9283</f>
        <v>SOTC110実績エラーの対応</v>
      </c>
      <c r="G9283" t="str">
        <f t="shared" ref="G9283:G9346" si="145">IF(B9283=0,"","INSERT INTO task_achivement("&amp;$A$1&amp;","&amp;$B$1&amp;","&amp;$C$1&amp;","&amp;$D$1&amp;","&amp;$E$1&amp;","&amp;$F$1&amp;")VALUES('"&amp;A9283&amp;"',"&amp;IF(B9283="","null","'"&amp;TEXT(B9283,"yyyy/MM/dd")&amp;"'")&amp;","&amp;IF(C9283="","null","'"&amp;TEXT(B9283,"yyyy/MM/dd")&amp;" "&amp;TEXT(C9283,"HH:mm:ss")&amp;"'")&amp;","&amp;IF(D9283="","null","'"&amp;TEXT(B9283,"yyyy/MM/dd")&amp;" "&amp;TEXT(D9283,"HH:mm:ss")&amp;"'")&amp;",'"&amp;E9283&amp;"','"&amp;F9283&amp;"');")</f>
        <v>INSERT INTO task_achivement(task_no,achive_date,end_time,start_time,task_detail,memo)VALUES('{0a0d6221-425c-4151-bf2d-4651c70b54d2}','2025/04/15','2025/04/15 11:30:00','2025/04/15 11:00:00','','SOTC110実績エラーの対応');</v>
      </c>
    </row>
    <row r="9284" spans="1:7">
      <c r="A9284" s="48" t="str">
        <f>_xlfn.XLOOKUP(_xlfn.XLOOKUP(MID(タスク実績csv元!C9284,1,SEARCH(":",タスク実績csv元!C9284)-1),リスト!F:F,リスト!G:G)&amp;MID(タスク実績csv元!C9284,SEARCH(":",タスク実績csv元!C9284),999),タスクDB!K:K,タスクDB!A:A)</f>
        <v>{eccefbf1-a852-44a0-af6a-c2c31b42f737}</v>
      </c>
      <c r="B9284" s="11">
        <f>タスク実績csv元!A9284</f>
        <v>45762</v>
      </c>
      <c r="C9284" s="54">
        <f>タスク実績csv元!F9284</f>
        <v>0.5</v>
      </c>
      <c r="D9284" s="54">
        <f>タスク実績csv元!E9284</f>
        <v>0.47916666666666669</v>
      </c>
      <c r="E9284" t="str">
        <f>タスク実績csv元!I9284&amp;""</f>
        <v/>
      </c>
      <c r="F9284" t="str">
        <f>タスク実績csv元!D9284</f>
        <v>連携状況共有(原田)</v>
      </c>
      <c r="G9284" t="str">
        <f t="shared" si="145"/>
        <v>INSERT INTO task_achivement(task_no,achive_date,end_time,start_time,task_detail,memo)VALUES('{eccefbf1-a852-44a0-af6a-c2c31b42f737}','2025/04/15','2025/04/15 12:00:00','2025/04/15 11:30:00','','連携状況共有(原田)');</v>
      </c>
    </row>
    <row r="9285" spans="1:7">
      <c r="A9285" s="48" t="str">
        <f>_xlfn.XLOOKUP(_xlfn.XLOOKUP(MID(タスク実績csv元!C9285,1,SEARCH(":",タスク実績csv元!C9285)-1),リスト!F:F,リスト!G:G)&amp;MID(タスク実績csv元!C9285,SEARCH(":",タスク実績csv元!C9285),999),タスクDB!K:K,タスクDB!A:A)</f>
        <v>{0a0d6221-425c-4151-bf2d-4651c70b54d2}</v>
      </c>
      <c r="B9285" s="11">
        <f>タスク実績csv元!A9285</f>
        <v>45762</v>
      </c>
      <c r="C9285" s="54">
        <f>タスク実績csv元!F9285</f>
        <v>0.55208333333333337</v>
      </c>
      <c r="D9285" s="54">
        <f>タスク実績csv元!E9285</f>
        <v>0.54166666666666663</v>
      </c>
      <c r="E9285" t="str">
        <f>タスク実績csv元!I9285&amp;""</f>
        <v/>
      </c>
      <c r="F9285" t="str">
        <f>タスク実績csv元!D9285</f>
        <v>案件明細移行</v>
      </c>
      <c r="G9285" t="str">
        <f t="shared" si="145"/>
        <v>INSERT INTO task_achivement(task_no,achive_date,end_time,start_time,task_detail,memo)VALUES('{0a0d6221-425c-4151-bf2d-4651c70b54d2}','2025/04/15','2025/04/15 13:15:00','2025/04/15 13:00:00','','案件明細移行');</v>
      </c>
    </row>
    <row r="9286" spans="1:7">
      <c r="A9286" s="48" t="str">
        <f>_xlfn.XLOOKUP(_xlfn.XLOOKUP(MID(タスク実績csv元!C9286,1,SEARCH(":",タスク実績csv元!C9286)-1),リスト!F:F,リスト!G:G)&amp;MID(タスク実績csv元!C9286,SEARCH(":",タスク実績csv元!C9286),999),タスクDB!K:K,タスクDB!A:A)</f>
        <v>{8bf29be6-00eb-4704-99d7-d935cf00aff3}</v>
      </c>
      <c r="B9286" s="11">
        <f>タスク実績csv元!A9286</f>
        <v>45762</v>
      </c>
      <c r="C9286" s="54">
        <f>タスク実績csv元!F9286</f>
        <v>0.625</v>
      </c>
      <c r="D9286" s="54">
        <f>タスク実績csv元!E9286</f>
        <v>0.58333333333333337</v>
      </c>
      <c r="E9286" t="str">
        <f>タスク実績csv元!I9286&amp;""</f>
        <v/>
      </c>
      <c r="F9286" t="str">
        <f>タスク実績csv元!D9286</f>
        <v>OTC定例</v>
      </c>
      <c r="G9286" t="str">
        <f t="shared" si="145"/>
        <v>INSERT INTO task_achivement(task_no,achive_date,end_time,start_time,task_detail,memo)VALUES('{8bf29be6-00eb-4704-99d7-d935cf00aff3}','2025/04/15','2025/04/15 15:00:00','2025/04/15 14:00:00','','OTC定例');</v>
      </c>
    </row>
    <row r="9287" spans="1:7">
      <c r="A9287" s="48" t="str">
        <f>_xlfn.XLOOKUP(_xlfn.XLOOKUP(MID(タスク実績csv元!C9287,1,SEARCH(":",タスク実績csv元!C9287)-1),リスト!F:F,リスト!G:G)&amp;MID(タスク実績csv元!C9287,SEARCH(":",タスク実績csv元!C9287),999),タスクDB!K:K,タスクDB!A:A)</f>
        <v>{8bf29be6-00eb-4704-99d7-d935cf00aff3}</v>
      </c>
      <c r="B9287" s="11">
        <f>タスク実績csv元!A9287</f>
        <v>45762</v>
      </c>
      <c r="C9287" s="54">
        <f>タスク実績csv元!F9287</f>
        <v>0.64583333333333337</v>
      </c>
      <c r="D9287" s="54">
        <f>タスク実績csv元!E9287</f>
        <v>0.625</v>
      </c>
      <c r="E9287" t="str">
        <f>タスク実績csv元!I9287&amp;""</f>
        <v/>
      </c>
      <c r="F9287" t="str">
        <f>タスク実績csv元!D9287</f>
        <v>SOTC090修正検討</v>
      </c>
      <c r="G9287" t="str">
        <f t="shared" si="145"/>
        <v>INSERT INTO task_achivement(task_no,achive_date,end_time,start_time,task_detail,memo)VALUES('{8bf29be6-00eb-4704-99d7-d935cf00aff3}','2025/04/15','2025/04/15 15:30:00','2025/04/15 15:00:00','','SOTC090修正検討');</v>
      </c>
    </row>
    <row r="9288" spans="1:7">
      <c r="A9288" s="48" t="str">
        <f>_xlfn.XLOOKUP(_xlfn.XLOOKUP(MID(タスク実績csv元!C9288,1,SEARCH(":",タスク実績csv元!C9288)-1),リスト!F:F,リスト!G:G)&amp;MID(タスク実績csv元!C9288,SEARCH(":",タスク実績csv元!C9288),999),タスクDB!K:K,タスクDB!A:A)</f>
        <v>{d0d80a67-6f4b-4c2c-8010-bd45acbcca47}</v>
      </c>
      <c r="B9288" s="11">
        <f>タスク実績csv元!A9288</f>
        <v>45762</v>
      </c>
      <c r="C9288" s="54">
        <f>タスク実績csv元!F9288</f>
        <v>0.66666666666666663</v>
      </c>
      <c r="D9288" s="54">
        <f>タスク実績csv元!E9288</f>
        <v>0.64583333333333337</v>
      </c>
      <c r="E9288" t="str">
        <f>タスク実績csv元!I9288&amp;""</f>
        <v/>
      </c>
      <c r="F9288" t="str">
        <f>タスク実績csv元!D9288</f>
        <v>日次打合せ準備</v>
      </c>
      <c r="G9288" t="str">
        <f t="shared" si="145"/>
        <v>INSERT INTO task_achivement(task_no,achive_date,end_time,start_time,task_detail,memo)VALUES('{d0d80a67-6f4b-4c2c-8010-bd45acbcca47}','2025/04/15','2025/04/15 16:00:00','2025/04/15 15:30:00','','日次打合せ準備');</v>
      </c>
    </row>
    <row r="9289" spans="1:7">
      <c r="A9289" s="48" t="str">
        <f>_xlfn.XLOOKUP(_xlfn.XLOOKUP(MID(タスク実績csv元!C9289,1,SEARCH(":",タスク実績csv元!C9289)-1),リスト!F:F,リスト!G:G)&amp;MID(タスク実績csv元!C9289,SEARCH(":",タスク実績csv元!C9289),999),タスクDB!K:K,タスクDB!A:A)</f>
        <v>{8bf29be6-00eb-4704-99d7-d935cf00aff3}</v>
      </c>
      <c r="B9289" s="11">
        <f>タスク実績csv元!A9289</f>
        <v>45762</v>
      </c>
      <c r="C9289" s="54">
        <f>タスク実績csv元!F9289</f>
        <v>0.6875</v>
      </c>
      <c r="D9289" s="54">
        <f>タスク実績csv元!E9289</f>
        <v>0.66666666666666663</v>
      </c>
      <c r="E9289" t="str">
        <f>タスク実績csv元!I9289&amp;""</f>
        <v/>
      </c>
      <c r="F9289" t="str">
        <f>タスク実績csv元!D9289</f>
        <v>日次打合せ</v>
      </c>
      <c r="G9289" t="str">
        <f t="shared" si="145"/>
        <v>INSERT INTO task_achivement(task_no,achive_date,end_time,start_time,task_detail,memo)VALUES('{8bf29be6-00eb-4704-99d7-d935cf00aff3}','2025/04/15','2025/04/15 16:30:00','2025/04/15 16:00:00','','日次打合せ');</v>
      </c>
    </row>
    <row r="9290" spans="1:7">
      <c r="A9290" s="48" t="str">
        <f>_xlfn.XLOOKUP(_xlfn.XLOOKUP(MID(タスク実績csv元!C9290,1,SEARCH(":",タスク実績csv元!C9290)-1),リスト!F:F,リスト!G:G)&amp;MID(タスク実績csv元!C9290,SEARCH(":",タスク実績csv元!C9290),999),タスクDB!K:K,タスクDB!A:A)</f>
        <v>{0a0d6221-425c-4151-bf2d-4651c70b54d2}</v>
      </c>
      <c r="B9290" s="11">
        <f>タスク実績csv元!A9290</f>
        <v>45762</v>
      </c>
      <c r="C9290" s="54">
        <f>タスク実績csv元!F9290</f>
        <v>0.77083333333333337</v>
      </c>
      <c r="D9290" s="54">
        <f>タスク実績csv元!E9290</f>
        <v>0.72916666666666663</v>
      </c>
      <c r="E9290" t="str">
        <f>タスク実績csv元!I9290&amp;""</f>
        <v/>
      </c>
      <c r="F9290" t="str">
        <f>タスク実績csv元!D9290</f>
        <v>品目一覧作成</v>
      </c>
      <c r="G9290" t="str">
        <f t="shared" si="145"/>
        <v>INSERT INTO task_achivement(task_no,achive_date,end_time,start_time,task_detail,memo)VALUES('{0a0d6221-425c-4151-bf2d-4651c70b54d2}','2025/04/15','2025/04/15 18:30:00','2025/04/15 17:30:00','','品目一覧作成');</v>
      </c>
    </row>
    <row r="9291" spans="1:7">
      <c r="A9291" s="48" t="str">
        <f>_xlfn.XLOOKUP(_xlfn.XLOOKUP(MID(タスク実績csv元!C9291,1,SEARCH(":",タスク実績csv元!C9291)-1),リスト!F:F,リスト!G:G)&amp;MID(タスク実績csv元!C9291,SEARCH(":",タスク実績csv元!C9291),999),タスクDB!K:K,タスクDB!A:A)</f>
        <v>{0a0d6221-425c-4151-bf2d-4651c70b54d2}</v>
      </c>
      <c r="B9291" s="11">
        <f>タスク実績csv元!A9291</f>
        <v>45763</v>
      </c>
      <c r="C9291" s="54">
        <f>タスク実績csv元!F9291</f>
        <v>0.41666666666666669</v>
      </c>
      <c r="D9291" s="54">
        <f>タスク実績csv元!E9291</f>
        <v>0.39583333333333331</v>
      </c>
      <c r="E9291" t="str">
        <f>タスク実績csv元!I9291&amp;""</f>
        <v/>
      </c>
      <c r="F9291" t="str">
        <f>タスク実績csv元!D9291</f>
        <v>問合せ対応</v>
      </c>
      <c r="G9291" t="str">
        <f t="shared" si="145"/>
        <v>INSERT INTO task_achivement(task_no,achive_date,end_time,start_time,task_detail,memo)VALUES('{0a0d6221-425c-4151-bf2d-4651c70b54d2}','2025/04/16','2025/04/16 10:00:00','2025/04/16 09:30:00','','問合せ対応');</v>
      </c>
    </row>
    <row r="9292" spans="1:7">
      <c r="A9292" s="48" t="str">
        <f>_xlfn.XLOOKUP(_xlfn.XLOOKUP(MID(タスク実績csv元!C9292,1,SEARCH(":",タスク実績csv元!C9292)-1),リスト!F:F,リスト!G:G)&amp;MID(タスク実績csv元!C9292,SEARCH(":",タスク実績csv元!C9292),999),タスクDB!K:K,タスクDB!A:A)</f>
        <v>{eccefbf1-a852-44a0-af6a-c2c31b42f737}</v>
      </c>
      <c r="B9292" s="11">
        <f>タスク実績csv元!A9292</f>
        <v>45763</v>
      </c>
      <c r="C9292" s="54">
        <f>タスク実績csv元!F9292</f>
        <v>0.5</v>
      </c>
      <c r="D9292" s="54">
        <f>タスク実績csv元!E9292</f>
        <v>0.41666666666666669</v>
      </c>
      <c r="E9292" t="str">
        <f>タスク実績csv元!I9292&amp;""</f>
        <v/>
      </c>
      <c r="F9292" t="str">
        <f>タスク実績csv元!D9292</f>
        <v>移行週次打合せ</v>
      </c>
      <c r="G9292" t="str">
        <f t="shared" si="145"/>
        <v>INSERT INTO task_achivement(task_no,achive_date,end_time,start_time,task_detail,memo)VALUES('{eccefbf1-a852-44a0-af6a-c2c31b42f737}','2025/04/16','2025/04/16 12:00:00','2025/04/16 10:00:00','','移行週次打合せ');</v>
      </c>
    </row>
    <row r="9293" spans="1:7">
      <c r="A9293" s="48" t="str">
        <f>_xlfn.XLOOKUP(_xlfn.XLOOKUP(MID(タスク実績csv元!C9293,1,SEARCH(":",タスク実績csv元!C9293)-1),リスト!F:F,リスト!G:G)&amp;MID(タスク実績csv元!C9293,SEARCH(":",タスク実績csv元!C9293),999),タスクDB!K:K,タスクDB!A:A)</f>
        <v>{0a0d6221-425c-4151-bf2d-4651c70b54d2}</v>
      </c>
      <c r="B9293" s="11">
        <f>タスク実績csv元!A9293</f>
        <v>45763</v>
      </c>
      <c r="C9293" s="54">
        <f>タスク実績csv元!F9293</f>
        <v>0.5625</v>
      </c>
      <c r="D9293" s="54">
        <f>タスク実績csv元!E9293</f>
        <v>0.54166666666666663</v>
      </c>
      <c r="E9293" t="str">
        <f>タスク実績csv元!I9293&amp;""</f>
        <v/>
      </c>
      <c r="F9293" t="str">
        <f>タスク実績csv元!D9293</f>
        <v>SOTC070のエラー対応</v>
      </c>
      <c r="G9293" t="str">
        <f t="shared" si="145"/>
        <v>INSERT INTO task_achivement(task_no,achive_date,end_time,start_time,task_detail,memo)VALUES('{0a0d6221-425c-4151-bf2d-4651c70b54d2}','2025/04/16','2025/04/16 13:30:00','2025/04/16 13:00:00','','SOTC070のエラー対応');</v>
      </c>
    </row>
    <row r="9294" spans="1:7">
      <c r="A9294" s="48" t="str">
        <f>_xlfn.XLOOKUP(_xlfn.XLOOKUP(MID(タスク実績csv元!C9294,1,SEARCH(":",タスク実績csv元!C9294)-1),リスト!F:F,リスト!G:G)&amp;MID(タスク実績csv元!C9294,SEARCH(":",タスク実績csv元!C9294),999),タスクDB!K:K,タスクDB!A:A)</f>
        <v>{0a0d6221-425c-4151-bf2d-4651c70b54d2}</v>
      </c>
      <c r="B9294" s="11">
        <f>タスク実績csv元!A9294</f>
        <v>45763</v>
      </c>
      <c r="C9294" s="54">
        <f>タスク実績csv元!F9294</f>
        <v>0.58333333333333337</v>
      </c>
      <c r="D9294" s="54">
        <f>タスク実績csv元!E9294</f>
        <v>0.5625</v>
      </c>
      <c r="E9294" t="str">
        <f>タスク実績csv元!I9294&amp;""</f>
        <v/>
      </c>
      <c r="F9294" t="str">
        <f>タスク実績csv元!D9294</f>
        <v>SOTC110リラン対応</v>
      </c>
      <c r="G9294" t="str">
        <f t="shared" si="145"/>
        <v>INSERT INTO task_achivement(task_no,achive_date,end_time,start_time,task_detail,memo)VALUES('{0a0d6221-425c-4151-bf2d-4651c70b54d2}','2025/04/16','2025/04/16 14:00:00','2025/04/16 13:30:00','','SOTC110リラン対応');</v>
      </c>
    </row>
    <row r="9295" spans="1:7">
      <c r="A9295" s="48" t="str">
        <f>_xlfn.XLOOKUP(_xlfn.XLOOKUP(MID(タスク実績csv元!C9295,1,SEARCH(":",タスク実績csv元!C9295)-1),リスト!F:F,リスト!G:G)&amp;MID(タスク実績csv元!C9295,SEARCH(":",タスク実績csv元!C9295),999),タスクDB!K:K,タスクDB!A:A)</f>
        <v>{eccefbf1-a852-44a0-af6a-c2c31b42f737}</v>
      </c>
      <c r="B9295" s="11">
        <f>タスク実績csv元!A9295</f>
        <v>45763</v>
      </c>
      <c r="C9295" s="54">
        <f>タスク実績csv元!F9295</f>
        <v>0.625</v>
      </c>
      <c r="D9295" s="54">
        <f>タスク実績csv元!E9295</f>
        <v>0.58333333333333337</v>
      </c>
      <c r="E9295" t="str">
        <f>タスク実績csv元!I9295&amp;""</f>
        <v/>
      </c>
      <c r="F9295" t="str">
        <f>タスク実績csv元!D9295</f>
        <v>リリース手法検討(小椋)</v>
      </c>
      <c r="G9295" t="str">
        <f t="shared" si="145"/>
        <v>INSERT INTO task_achivement(task_no,achive_date,end_time,start_time,task_detail,memo)VALUES('{eccefbf1-a852-44a0-af6a-c2c31b42f737}','2025/04/16','2025/04/16 15:00:00','2025/04/16 14:00:00','','リリース手法検討(小椋)');</v>
      </c>
    </row>
    <row r="9296" spans="1:7">
      <c r="A9296" s="48" t="str">
        <f>_xlfn.XLOOKUP(_xlfn.XLOOKUP(MID(タスク実績csv元!C9296,1,SEARCH(":",タスク実績csv元!C9296)-1),リスト!F:F,リスト!G:G)&amp;MID(タスク実績csv元!C9296,SEARCH(":",タスク実績csv元!C9296),999),タスクDB!K:K,タスクDB!A:A)</f>
        <v>{eccefbf1-a852-44a0-af6a-c2c31b42f737}</v>
      </c>
      <c r="B9296" s="11">
        <f>タスク実績csv元!A9296</f>
        <v>45763</v>
      </c>
      <c r="C9296" s="54">
        <f>タスク実績csv元!F9296</f>
        <v>0.66666666666666663</v>
      </c>
      <c r="D9296" s="54">
        <f>タスク実績csv元!E9296</f>
        <v>0.625</v>
      </c>
      <c r="E9296" t="str">
        <f>タスク実績csv元!I9296&amp;""</f>
        <v/>
      </c>
      <c r="F9296" t="str">
        <f>タスク実績csv元!D9296</f>
        <v>git運用について(長江)</v>
      </c>
      <c r="G9296" t="str">
        <f t="shared" si="145"/>
        <v>INSERT INTO task_achivement(task_no,achive_date,end_time,start_time,task_detail,memo)VALUES('{eccefbf1-a852-44a0-af6a-c2c31b42f737}','2025/04/16','2025/04/16 16:00:00','2025/04/16 15:00:00','','git運用について(長江)');</v>
      </c>
    </row>
    <row r="9297" spans="1:7">
      <c r="A9297" s="48" t="str">
        <f>_xlfn.XLOOKUP(_xlfn.XLOOKUP(MID(タスク実績csv元!C9297,1,SEARCH(":",タスク実績csv元!C9297)-1),リスト!F:F,リスト!G:G)&amp;MID(タスク実績csv元!C9297,SEARCH(":",タスク実績csv元!C9297),999),タスクDB!K:K,タスクDB!A:A)</f>
        <v>{8bf29be6-00eb-4704-99d7-d935cf00aff3}</v>
      </c>
      <c r="B9297" s="11">
        <f>タスク実績csv元!A9297</f>
        <v>45763</v>
      </c>
      <c r="C9297" s="54">
        <f>タスク実績csv元!F9297</f>
        <v>0.70833333333333337</v>
      </c>
      <c r="D9297" s="54">
        <f>タスク実績csv元!E9297</f>
        <v>0.66666666666666663</v>
      </c>
      <c r="E9297" t="str">
        <f>タスク実績csv元!I9297&amp;""</f>
        <v/>
      </c>
      <c r="F9297" t="str">
        <f>タスク実績csv元!D9297</f>
        <v>日次報告</v>
      </c>
      <c r="G9297" t="str">
        <f t="shared" si="145"/>
        <v>INSERT INTO task_achivement(task_no,achive_date,end_time,start_time,task_detail,memo)VALUES('{8bf29be6-00eb-4704-99d7-d935cf00aff3}','2025/04/16','2025/04/16 17:00:00','2025/04/16 16:00:00','','日次報告');</v>
      </c>
    </row>
    <row r="9298" spans="1:7">
      <c r="A9298" s="48" t="str">
        <f>_xlfn.XLOOKUP(_xlfn.XLOOKUP(MID(タスク実績csv元!C9298,1,SEARCH(":",タスク実績csv元!C9298)-1),リスト!F:F,リスト!G:G)&amp;MID(タスク実績csv元!C9298,SEARCH(":",タスク実績csv元!C9298),999),タスクDB!K:K,タスクDB!A:A)</f>
        <v>{eccefbf1-a852-44a0-af6a-c2c31b42f737}</v>
      </c>
      <c r="B9298" s="11">
        <f>タスク実績csv元!A9298</f>
        <v>45763</v>
      </c>
      <c r="C9298" s="54">
        <f>タスク実績csv元!F9298</f>
        <v>0.72916666666666663</v>
      </c>
      <c r="D9298" s="54">
        <f>タスク実績csv元!E9298</f>
        <v>0.70833333333333337</v>
      </c>
      <c r="E9298" t="str">
        <f>タスク実績csv元!I9298&amp;""</f>
        <v/>
      </c>
      <c r="F9298" t="str">
        <f>タスク実績csv元!D9298</f>
        <v>保守契約の年度改訂作業について(長江)</v>
      </c>
      <c r="G9298" t="str">
        <f t="shared" si="145"/>
        <v>INSERT INTO task_achivement(task_no,achive_date,end_time,start_time,task_detail,memo)VALUES('{eccefbf1-a852-44a0-af6a-c2c31b42f737}','2025/04/16','2025/04/16 17:30:00','2025/04/16 17:00:00','','保守契約の年度改訂作業について(長江)');</v>
      </c>
    </row>
    <row r="9299" spans="1:7">
      <c r="A9299" s="48" t="str">
        <f>_xlfn.XLOOKUP(_xlfn.XLOOKUP(MID(タスク実績csv元!C9299,1,SEARCH(":",タスク実績csv元!C9299)-1),リスト!F:F,リスト!G:G)&amp;MID(タスク実績csv元!C9299,SEARCH(":",タスク実績csv元!C9299),999),タスクDB!K:K,タスクDB!A:A)</f>
        <v>{0a0d6221-425c-4151-bf2d-4651c70b54d2}</v>
      </c>
      <c r="B9299" s="11">
        <f>タスク実績csv元!A9299</f>
        <v>45763</v>
      </c>
      <c r="C9299" s="54">
        <f>タスク実績csv元!F9299</f>
        <v>0.79166666666666663</v>
      </c>
      <c r="D9299" s="54">
        <f>タスク実績csv元!E9299</f>
        <v>0.75</v>
      </c>
      <c r="E9299" t="str">
        <f>タスク実績csv元!I9299&amp;""</f>
        <v/>
      </c>
      <c r="F9299" t="str">
        <f>タスク実績csv元!D9299</f>
        <v>得意先MDG連携の仕様変更検討</v>
      </c>
      <c r="G9299" t="str">
        <f t="shared" si="145"/>
        <v>INSERT INTO task_achivement(task_no,achive_date,end_time,start_time,task_detail,memo)VALUES('{0a0d6221-425c-4151-bf2d-4651c70b54d2}','2025/04/16','2025/04/16 19:00:00','2025/04/16 18:00:00','','得意先MDG連携の仕様変更検討');</v>
      </c>
    </row>
    <row r="9300" spans="1:7">
      <c r="A9300" s="48" t="str">
        <f>_xlfn.XLOOKUP(_xlfn.XLOOKUP(MID(タスク実績csv元!C9300,1,SEARCH(":",タスク実績csv元!C9300)-1),リスト!F:F,リスト!G:G)&amp;MID(タスク実績csv元!C9300,SEARCH(":",タスク実績csv元!C9300),999),タスクDB!K:K,タスクDB!A:A)</f>
        <v>{0a0d6221-425c-4151-bf2d-4651c70b54d2}</v>
      </c>
      <c r="B9300" s="11">
        <f>タスク実績csv元!A9300</f>
        <v>45764</v>
      </c>
      <c r="C9300" s="54">
        <f>タスク実績csv元!F9300</f>
        <v>0.41666666666666669</v>
      </c>
      <c r="D9300" s="54">
        <f>タスク実績csv元!E9300</f>
        <v>0.39583333333333331</v>
      </c>
      <c r="E9300" t="str">
        <f>タスク実績csv元!I9300&amp;""</f>
        <v/>
      </c>
      <c r="F9300" t="str">
        <f>タスク実績csv元!D9300</f>
        <v>SWTD030連携エラー確認</v>
      </c>
      <c r="G9300" t="str">
        <f t="shared" si="145"/>
        <v>INSERT INTO task_achivement(task_no,achive_date,end_time,start_time,task_detail,memo)VALUES('{0a0d6221-425c-4151-bf2d-4651c70b54d2}','2025/04/17','2025/04/17 10:00:00','2025/04/17 09:30:00','','SWTD030連携エラー確認');</v>
      </c>
    </row>
    <row r="9301" spans="1:7">
      <c r="A9301" s="48" t="str">
        <f>_xlfn.XLOOKUP(_xlfn.XLOOKUP(MID(タスク実績csv元!C9301,1,SEARCH(":",タスク実績csv元!C9301)-1),リスト!F:F,リスト!G:G)&amp;MID(タスク実績csv元!C9301,SEARCH(":",タスク実績csv元!C9301),999),タスクDB!K:K,タスクDB!A:A)</f>
        <v>{0a0d6221-425c-4151-bf2d-4651c70b54d2}</v>
      </c>
      <c r="B9301" s="11">
        <f>タスク実績csv元!A9301</f>
        <v>45764</v>
      </c>
      <c r="C9301" s="54">
        <f>タスク実績csv元!F9301</f>
        <v>0.44791666666666669</v>
      </c>
      <c r="D9301" s="54">
        <f>タスク実績csv元!E9301</f>
        <v>0.41666666666666669</v>
      </c>
      <c r="E9301" t="str">
        <f>タスク実績csv元!I9301&amp;""</f>
        <v/>
      </c>
      <c r="F9301" t="str">
        <f>タスク実績csv元!D9301</f>
        <v>SOTC070連携エラー確認</v>
      </c>
      <c r="G9301" t="str">
        <f t="shared" si="145"/>
        <v>INSERT INTO task_achivement(task_no,achive_date,end_time,start_time,task_detail,memo)VALUES('{0a0d6221-425c-4151-bf2d-4651c70b54d2}','2025/04/17','2025/04/17 10:45:00','2025/04/17 10:00:00','','SOTC070連携エラー確認');</v>
      </c>
    </row>
    <row r="9302" spans="1:7">
      <c r="A9302" s="48" t="str">
        <f>_xlfn.XLOOKUP(_xlfn.XLOOKUP(MID(タスク実績csv元!C9302,1,SEARCH(":",タスク実績csv元!C9302)-1),リスト!F:F,リスト!G:G)&amp;MID(タスク実績csv元!C9302,SEARCH(":",タスク実績csv元!C9302),999),タスクDB!K:K,タスクDB!A:A)</f>
        <v>{3bfae8e9-f157-4a93-8f07-ee8b8a40f008}</v>
      </c>
      <c r="B9302" s="11">
        <f>タスク実績csv元!A9302</f>
        <v>45764</v>
      </c>
      <c r="C9302" s="54">
        <f>タスク実績csv元!F9302</f>
        <v>0.57291666666666663</v>
      </c>
      <c r="D9302" s="54">
        <f>タスク実績csv元!E9302</f>
        <v>0.54166666666666663</v>
      </c>
      <c r="E9302" t="str">
        <f>タスク実績csv元!I9302&amp;""</f>
        <v/>
      </c>
      <c r="F9302" t="str">
        <f>タスク実績csv元!D9302</f>
        <v>移行資料整理</v>
      </c>
      <c r="G9302" t="str">
        <f t="shared" si="145"/>
        <v>INSERT INTO task_achivement(task_no,achive_date,end_time,start_time,task_detail,memo)VALUES('{3bfae8e9-f157-4a93-8f07-ee8b8a40f008}','2025/04/17','2025/04/17 13:45:00','2025/04/17 13:00:00','','移行資料整理');</v>
      </c>
    </row>
    <row r="9303" spans="1:7">
      <c r="A9303" s="48" t="str">
        <f>_xlfn.XLOOKUP(_xlfn.XLOOKUP(MID(タスク実績csv元!C9303,1,SEARCH(":",タスク実績csv元!C9303)-1),リスト!F:F,リスト!G:G)&amp;MID(タスク実績csv元!C9303,SEARCH(":",タスク実績csv元!C9303),999),タスクDB!K:K,タスクDB!A:A)</f>
        <v>{3c725e9b-a684-46d8-88fb-086261f2dbe6}</v>
      </c>
      <c r="B9303" s="11">
        <f>タスク実績csv元!A9303</f>
        <v>45764</v>
      </c>
      <c r="C9303" s="54">
        <f>タスク実績csv元!F9303</f>
        <v>0.58333333333333337</v>
      </c>
      <c r="D9303" s="54">
        <f>タスク実績csv元!E9303</f>
        <v>0.57291666666666663</v>
      </c>
      <c r="E9303" t="str">
        <f>タスク実績csv元!I9303&amp;""</f>
        <v/>
      </c>
      <c r="F9303" t="str">
        <f>タスク実績csv元!D9303</f>
        <v>研修受講</v>
      </c>
      <c r="G9303" t="str">
        <f t="shared" si="145"/>
        <v>INSERT INTO task_achivement(task_no,achive_date,end_time,start_time,task_detail,memo)VALUES('{3c725e9b-a684-46d8-88fb-086261f2dbe6}','2025/04/17','2025/04/17 14:00:00','2025/04/17 13:45:00','','研修受講');</v>
      </c>
    </row>
    <row r="9304" spans="1:7">
      <c r="A9304" s="48" t="str">
        <f>_xlfn.XLOOKUP(_xlfn.XLOOKUP(MID(タスク実績csv元!C9304,1,SEARCH(":",タスク実績csv元!C9304)-1),リスト!F:F,リスト!G:G)&amp;MID(タスク実績csv元!C9304,SEARCH(":",タスク実績csv元!C9304),999),タスクDB!K:K,タスクDB!A:A)</f>
        <v>{8bf29be6-00eb-4704-99d7-d935cf00aff3}</v>
      </c>
      <c r="B9304" s="11">
        <f>タスク実績csv元!A9304</f>
        <v>45764</v>
      </c>
      <c r="C9304" s="54">
        <f>タスク実績csv元!F9304</f>
        <v>0.625</v>
      </c>
      <c r="D9304" s="54">
        <f>タスク実績csv元!E9304</f>
        <v>0.58333333333333337</v>
      </c>
      <c r="E9304" t="str">
        <f>タスク実績csv元!I9304&amp;""</f>
        <v/>
      </c>
      <c r="F9304" t="str">
        <f>タスク実績csv元!D9304</f>
        <v>OTC定例</v>
      </c>
      <c r="G9304" t="str">
        <f t="shared" si="145"/>
        <v>INSERT INTO task_achivement(task_no,achive_date,end_time,start_time,task_detail,memo)VALUES('{8bf29be6-00eb-4704-99d7-d935cf00aff3}','2025/04/17','2025/04/17 15:00:00','2025/04/17 14:00:00','','OTC定例');</v>
      </c>
    </row>
    <row r="9305" spans="1:7">
      <c r="A9305" s="48" t="str">
        <f>_xlfn.XLOOKUP(_xlfn.XLOOKUP(MID(タスク実績csv元!C9305,1,SEARCH(":",タスク実績csv元!C9305)-1),リスト!F:F,リスト!G:G)&amp;MID(タスク実績csv元!C9305,SEARCH(":",タスク実績csv元!C9305),999),タスクDB!K:K,タスクDB!A:A)</f>
        <v>{3c725e9b-a684-46d8-88fb-086261f2dbe6}</v>
      </c>
      <c r="B9305" s="11">
        <f>タスク実績csv元!A9305</f>
        <v>45764</v>
      </c>
      <c r="C9305" s="54">
        <f>タスク実績csv元!F9305</f>
        <v>0.63541666666666663</v>
      </c>
      <c r="D9305" s="54">
        <f>タスク実績csv元!E9305</f>
        <v>0.625</v>
      </c>
      <c r="E9305" t="str">
        <f>タスク実績csv元!I9305&amp;""</f>
        <v/>
      </c>
      <c r="F9305" t="str">
        <f>タスク実績csv元!D9305</f>
        <v>研修受講</v>
      </c>
      <c r="G9305" t="str">
        <f t="shared" si="145"/>
        <v>INSERT INTO task_achivement(task_no,achive_date,end_time,start_time,task_detail,memo)VALUES('{3c725e9b-a684-46d8-88fb-086261f2dbe6}','2025/04/17','2025/04/17 15:15:00','2025/04/17 15:00:00','','研修受講');</v>
      </c>
    </row>
    <row r="9306" spans="1:7">
      <c r="A9306" s="48" t="str">
        <f>_xlfn.XLOOKUP(_xlfn.XLOOKUP(MID(タスク実績csv元!C9306,1,SEARCH(":",タスク実績csv元!C9306)-1),リスト!F:F,リスト!G:G)&amp;MID(タスク実績csv元!C9306,SEARCH(":",タスク実績csv元!C9306),999),タスクDB!K:K,タスクDB!A:A)</f>
        <v>{eccefbf1-a852-44a0-af6a-c2c31b42f737}</v>
      </c>
      <c r="B9306" s="11">
        <f>タスク実績csv元!A9306</f>
        <v>45764</v>
      </c>
      <c r="C9306" s="54">
        <f>タスク実績csv元!F9306</f>
        <v>0.66666666666666663</v>
      </c>
      <c r="D9306" s="54">
        <f>タスク実績csv元!E9306</f>
        <v>0.63541666666666663</v>
      </c>
      <c r="E9306" t="str">
        <f>タスク実績csv元!I9306&amp;""</f>
        <v/>
      </c>
      <c r="F9306" t="str">
        <f>タスク実績csv元!D9306</f>
        <v>IT案件の受注ロックについて(吉岡)</v>
      </c>
      <c r="G9306" t="str">
        <f t="shared" si="145"/>
        <v>INSERT INTO task_achivement(task_no,achive_date,end_time,start_time,task_detail,memo)VALUES('{eccefbf1-a852-44a0-af6a-c2c31b42f737}','2025/04/17','2025/04/17 16:00:00','2025/04/17 15:15:00','','IT案件の受注ロックについて(吉岡)');</v>
      </c>
    </row>
    <row r="9307" spans="1:7">
      <c r="A9307" s="48" t="str">
        <f>_xlfn.XLOOKUP(_xlfn.XLOOKUP(MID(タスク実績csv元!C9307,1,SEARCH(":",タスク実績csv元!C9307)-1),リスト!F:F,リスト!G:G)&amp;MID(タスク実績csv元!C9307,SEARCH(":",タスク実績csv元!C9307),999),タスクDB!K:K,タスクDB!A:A)</f>
        <v>{8bf29be6-00eb-4704-99d7-d935cf00aff3}</v>
      </c>
      <c r="B9307" s="11">
        <f>タスク実績csv元!A9307</f>
        <v>45764</v>
      </c>
      <c r="C9307" s="54">
        <f>タスク実績csv元!F9307</f>
        <v>0.70833333333333337</v>
      </c>
      <c r="D9307" s="54">
        <f>タスク実績csv元!E9307</f>
        <v>0.66666666666666663</v>
      </c>
      <c r="E9307" t="str">
        <f>タスク実績csv元!I9307&amp;""</f>
        <v/>
      </c>
      <c r="F9307" t="str">
        <f>タスク実績csv元!D9307</f>
        <v>日次報告</v>
      </c>
      <c r="G9307" t="str">
        <f t="shared" si="145"/>
        <v>INSERT INTO task_achivement(task_no,achive_date,end_time,start_time,task_detail,memo)VALUES('{8bf29be6-00eb-4704-99d7-d935cf00aff3}','2025/04/17','2025/04/17 17:00:00','2025/04/17 16:00:00','','日次報告');</v>
      </c>
    </row>
    <row r="9308" spans="1:7">
      <c r="A9308" s="48" t="str">
        <f>_xlfn.XLOOKUP(_xlfn.XLOOKUP(MID(タスク実績csv元!C9308,1,SEARCH(":",タスク実績csv元!C9308)-1),リスト!F:F,リスト!G:G)&amp;MID(タスク実績csv元!C9308,SEARCH(":",タスク実績csv元!C9308),999),タスクDB!K:K,タスクDB!A:A)</f>
        <v>{0a0d6221-425c-4151-bf2d-4651c70b54d2}</v>
      </c>
      <c r="B9308" s="11">
        <f>タスク実績csv元!A9308</f>
        <v>45764</v>
      </c>
      <c r="C9308" s="54">
        <f>タスク実績csv元!F9308</f>
        <v>0.75</v>
      </c>
      <c r="D9308" s="54">
        <f>タスク実績csv元!E9308</f>
        <v>0.72916666666666663</v>
      </c>
      <c r="E9308" t="str">
        <f>タスク実績csv元!I9308&amp;""</f>
        <v/>
      </c>
      <c r="F9308" t="str">
        <f>タスク実績csv元!D9308</f>
        <v>IT案件の受注ロックについて整理</v>
      </c>
      <c r="G9308" t="str">
        <f t="shared" si="145"/>
        <v>INSERT INTO task_achivement(task_no,achive_date,end_time,start_time,task_detail,memo)VALUES('{0a0d6221-425c-4151-bf2d-4651c70b54d2}','2025/04/17','2025/04/17 18:00:00','2025/04/17 17:30:00','','IT案件の受注ロックについて整理');</v>
      </c>
    </row>
    <row r="9309" spans="1:7">
      <c r="A9309" s="48" t="str">
        <f>_xlfn.XLOOKUP(_xlfn.XLOOKUP(MID(タスク実績csv元!C9309,1,SEARCH(":",タスク実績csv元!C9309)-1),リスト!F:F,リスト!G:G)&amp;MID(タスク実績csv元!C9309,SEARCH(":",タスク実績csv元!C9309),999),タスクDB!K:K,タスクDB!A:A)</f>
        <v>{eccefbf1-a852-44a0-af6a-c2c31b42f737}</v>
      </c>
      <c r="B9309" s="11">
        <f>タスク実績csv元!A9309</f>
        <v>45764</v>
      </c>
      <c r="C9309" s="54">
        <f>タスク実績csv元!F9309</f>
        <v>0.77083333333333337</v>
      </c>
      <c r="D9309" s="54">
        <f>タスク実績csv元!E9309</f>
        <v>0.75</v>
      </c>
      <c r="E9309" t="str">
        <f>タスク実績csv元!I9309&amp;""</f>
        <v/>
      </c>
      <c r="F9309" t="str">
        <f>タスク実績csv元!D9309</f>
        <v>サンブリッジ機能のリリースについて(荒川,高山,松原,中村)</v>
      </c>
      <c r="G9309" t="str">
        <f t="shared" si="145"/>
        <v>INSERT INTO task_achivement(task_no,achive_date,end_time,start_time,task_detail,memo)VALUES('{eccefbf1-a852-44a0-af6a-c2c31b42f737}','2025/04/17','2025/04/17 18:30:00','2025/04/17 18:00:00','','サンブリッジ機能のリリースについて(荒川,高山,松原,中村)');</v>
      </c>
    </row>
    <row r="9310" spans="1:7">
      <c r="A9310" s="48" t="str">
        <f>_xlfn.XLOOKUP(_xlfn.XLOOKUP(MID(タスク実績csv元!C9310,1,SEARCH(":",タスク実績csv元!C9310)-1),リスト!F:F,リスト!G:G)&amp;MID(タスク実績csv元!C9310,SEARCH(":",タスク実績csv元!C9310),999),タスクDB!K:K,タスクDB!A:A)</f>
        <v>{0a0d6221-425c-4151-bf2d-4651c70b54d2}</v>
      </c>
      <c r="B9310" s="11">
        <f>タスク実績csv元!A9310</f>
        <v>45764</v>
      </c>
      <c r="C9310" s="54">
        <f>タスク実績csv元!F9310</f>
        <v>0.79166666666666663</v>
      </c>
      <c r="D9310" s="54">
        <f>タスク実績csv元!E9310</f>
        <v>0.77083333333333337</v>
      </c>
      <c r="E9310" t="str">
        <f>タスク実績csv元!I9310&amp;""</f>
        <v/>
      </c>
      <c r="F9310" t="str">
        <f>タスク実績csv元!D9310</f>
        <v>IT案件の受注ロックについて整理</v>
      </c>
      <c r="G9310" t="str">
        <f t="shared" si="145"/>
        <v>INSERT INTO task_achivement(task_no,achive_date,end_time,start_time,task_detail,memo)VALUES('{0a0d6221-425c-4151-bf2d-4651c70b54d2}','2025/04/17','2025/04/17 19:00:00','2025/04/17 18:30:00','','IT案件の受注ロックについて整理');</v>
      </c>
    </row>
    <row r="9311" spans="1:7">
      <c r="A9311" s="48" t="str">
        <f>_xlfn.XLOOKUP(_xlfn.XLOOKUP(MID(タスク実績csv元!C9311,1,SEARCH(":",タスク実績csv元!C9311)-1),リスト!F:F,リスト!G:G)&amp;MID(タスク実績csv元!C9311,SEARCH(":",タスク実績csv元!C9311),999),タスクDB!K:K,タスクDB!A:A)</f>
        <v>{8bf29be6-00eb-4704-99d7-d935cf00aff3}</v>
      </c>
      <c r="B9311" s="11">
        <f>タスク実績csv元!A9311</f>
        <v>45765</v>
      </c>
      <c r="C9311" s="54">
        <f>タスク実績csv元!F9311</f>
        <v>0.41666666666666669</v>
      </c>
      <c r="D9311" s="54">
        <f>タスク実績csv元!E9311</f>
        <v>0.375</v>
      </c>
      <c r="E9311" t="str">
        <f>タスク実績csv元!I9311&amp;""</f>
        <v/>
      </c>
      <c r="F9311" t="str">
        <f>タスク実績csv元!D9311</f>
        <v>週次報告</v>
      </c>
      <c r="G9311" t="str">
        <f t="shared" si="145"/>
        <v>INSERT INTO task_achivement(task_no,achive_date,end_time,start_time,task_detail,memo)VALUES('{8bf29be6-00eb-4704-99d7-d935cf00aff3}','2025/04/18','2025/04/18 10:00:00','2025/04/18 09:00:00','','週次報告');</v>
      </c>
    </row>
    <row r="9312" spans="1:7">
      <c r="A9312" s="48" t="str">
        <f>_xlfn.XLOOKUP(_xlfn.XLOOKUP(MID(タスク実績csv元!C9312,1,SEARCH(":",タスク実績csv元!C9312)-1),リスト!F:F,リスト!G:G)&amp;MID(タスク実績csv元!C9312,SEARCH(":",タスク実績csv元!C9312),999),タスクDB!K:K,タスクDB!A:A)</f>
        <v>{fa1d15a7-0fa5-46a0-b2a9-9b86fd9480ff}</v>
      </c>
      <c r="B9312" s="11">
        <f>タスク実績csv元!A9312</f>
        <v>45765</v>
      </c>
      <c r="C9312" s="54">
        <f>タスク実績csv元!F9312</f>
        <v>0.45833333333333331</v>
      </c>
      <c r="D9312" s="54">
        <f>タスク実績csv元!E9312</f>
        <v>0.41666666666666669</v>
      </c>
      <c r="E9312" t="str">
        <f>タスク実績csv元!I9312&amp;""</f>
        <v/>
      </c>
      <c r="F9312" t="str">
        <f>タスク実績csv元!D9312</f>
        <v>MDGの否認レスポンス対応</v>
      </c>
      <c r="G9312" t="str">
        <f t="shared" si="145"/>
        <v>INSERT INTO task_achivement(task_no,achive_date,end_time,start_time,task_detail,memo)VALUES('{fa1d15a7-0fa5-46a0-b2a9-9b86fd9480ff}','2025/04/18','2025/04/18 11:00:00','2025/04/18 10:00:00','','MDGの否認レスポンス対応');</v>
      </c>
    </row>
    <row r="9313" spans="1:7">
      <c r="A9313" s="48" t="str">
        <f>_xlfn.XLOOKUP(_xlfn.XLOOKUP(MID(タスク実績csv元!C9313,1,SEARCH(":",タスク実績csv元!C9313)-1),リスト!F:F,リスト!G:G)&amp;MID(タスク実績csv元!C9313,SEARCH(":",タスク実績csv元!C9313),999),タスクDB!K:K,タスクDB!A:A)</f>
        <v>{0a0d6221-425c-4151-bf2d-4651c70b54d2}</v>
      </c>
      <c r="B9313" s="11">
        <f>タスク実績csv元!A9313</f>
        <v>45765</v>
      </c>
      <c r="C9313" s="54">
        <f>タスク実績csv元!F9313</f>
        <v>0.5</v>
      </c>
      <c r="D9313" s="54">
        <f>タスク実績csv元!E9313</f>
        <v>0.45833333333333331</v>
      </c>
      <c r="E9313" t="str">
        <f>タスク実績csv元!I9313&amp;""</f>
        <v/>
      </c>
      <c r="F9313" t="str">
        <f>タスク実績csv元!D9313</f>
        <v>IT案件の対応について</v>
      </c>
      <c r="G9313" t="str">
        <f t="shared" si="145"/>
        <v>INSERT INTO task_achivement(task_no,achive_date,end_time,start_time,task_detail,memo)VALUES('{0a0d6221-425c-4151-bf2d-4651c70b54d2}','2025/04/18','2025/04/18 12:00:00','2025/04/18 11:00:00','','IT案件の対応について');</v>
      </c>
    </row>
    <row r="9314" spans="1:7">
      <c r="A9314" s="48" t="str">
        <f>_xlfn.XLOOKUP(_xlfn.XLOOKUP(MID(タスク実績csv元!C9314,1,SEARCH(":",タスク実績csv元!C9314)-1),リスト!F:F,リスト!G:G)&amp;MID(タスク実績csv元!C9314,SEARCH(":",タスク実績csv元!C9314),999),タスクDB!K:K,タスクDB!A:A)</f>
        <v>{0a0d6221-425c-4151-bf2d-4651c70b54d2}</v>
      </c>
      <c r="B9314" s="11">
        <f>タスク実績csv元!A9314</f>
        <v>45765</v>
      </c>
      <c r="C9314" s="54">
        <f>タスク実績csv元!F9314</f>
        <v>0.60416666666666663</v>
      </c>
      <c r="D9314" s="54">
        <f>タスク実績csv元!E9314</f>
        <v>0.54166666666666663</v>
      </c>
      <c r="E9314" t="str">
        <f>タスク実績csv元!I9314&amp;""</f>
        <v/>
      </c>
      <c r="F9314" t="str">
        <f>タスク実績csv元!D9314</f>
        <v>IT案件の対応について</v>
      </c>
      <c r="G9314" t="str">
        <f t="shared" si="145"/>
        <v>INSERT INTO task_achivement(task_no,achive_date,end_time,start_time,task_detail,memo)VALUES('{0a0d6221-425c-4151-bf2d-4651c70b54d2}','2025/04/18','2025/04/18 14:30:00','2025/04/18 13:00:00','','IT案件の対応について');</v>
      </c>
    </row>
    <row r="9315" spans="1:7">
      <c r="A9315" s="48" t="str">
        <f>_xlfn.XLOOKUP(_xlfn.XLOOKUP(MID(タスク実績csv元!C9315,1,SEARCH(":",タスク実績csv元!C9315)-1),リスト!F:F,リスト!G:G)&amp;MID(タスク実績csv元!C9315,SEARCH(":",タスク実績csv元!C9315),999),タスクDB!K:K,タスクDB!A:A)</f>
        <v>{fa1d15a7-0fa5-46a0-b2a9-9b86fd9480ff}</v>
      </c>
      <c r="B9315" s="11">
        <f>タスク実績csv元!A9315</f>
        <v>45765</v>
      </c>
      <c r="C9315" s="54">
        <f>タスク実績csv元!F9315</f>
        <v>0.625</v>
      </c>
      <c r="D9315" s="54">
        <f>タスク実績csv元!E9315</f>
        <v>0.60416666666666663</v>
      </c>
      <c r="E9315" t="str">
        <f>タスク実績csv元!I9315&amp;""</f>
        <v/>
      </c>
      <c r="F9315" t="str">
        <f>タスク実績csv元!D9315</f>
        <v>MDGの否認レスポンス対応</v>
      </c>
      <c r="G9315" t="str">
        <f t="shared" si="145"/>
        <v>INSERT INTO task_achivement(task_no,achive_date,end_time,start_time,task_detail,memo)VALUES('{fa1d15a7-0fa5-46a0-b2a9-9b86fd9480ff}','2025/04/18','2025/04/18 15:00:00','2025/04/18 14:30:00','','MDGの否認レスポンス対応');</v>
      </c>
    </row>
    <row r="9316" spans="1:7">
      <c r="A9316" s="48" t="str">
        <f>_xlfn.XLOOKUP(_xlfn.XLOOKUP(MID(タスク実績csv元!C9316,1,SEARCH(":",タスク実績csv元!C9316)-1),リスト!F:F,リスト!G:G)&amp;MID(タスク実績csv元!C9316,SEARCH(":",タスク実績csv元!C9316),999),タスクDB!K:K,タスクDB!A:A)</f>
        <v>{eccefbf1-a852-44a0-af6a-c2c31b42f737}</v>
      </c>
      <c r="B9316" s="11">
        <f>タスク実績csv元!A9316</f>
        <v>45765</v>
      </c>
      <c r="C9316" s="54">
        <f>タスク実績csv元!F9316</f>
        <v>0.66666666666666663</v>
      </c>
      <c r="D9316" s="54">
        <f>タスク実績csv元!E9316</f>
        <v>0.625</v>
      </c>
      <c r="E9316" t="str">
        <f>タスク実績csv元!I9316&amp;""</f>
        <v/>
      </c>
      <c r="F9316" t="str">
        <f>タスク実績csv元!D9316</f>
        <v>連携引継ぎ説明(長江,吉岡,吉野)</v>
      </c>
      <c r="G9316" t="str">
        <f t="shared" si="145"/>
        <v>INSERT INTO task_achivement(task_no,achive_date,end_time,start_time,task_detail,memo)VALUES('{eccefbf1-a852-44a0-af6a-c2c31b42f737}','2025/04/18','2025/04/18 16:00:00','2025/04/18 15:00:00','','連携引継ぎ説明(長江,吉岡,吉野)');</v>
      </c>
    </row>
    <row r="9317" spans="1:7">
      <c r="A9317" s="48" t="str">
        <f>_xlfn.XLOOKUP(_xlfn.XLOOKUP(MID(タスク実績csv元!C9317,1,SEARCH(":",タスク実績csv元!C9317)-1),リスト!F:F,リスト!G:G)&amp;MID(タスク実績csv元!C9317,SEARCH(":",タスク実績csv元!C9317),999),タスクDB!K:K,タスクDB!A:A)</f>
        <v>{8bf29be6-00eb-4704-99d7-d935cf00aff3}</v>
      </c>
      <c r="B9317" s="11">
        <f>タスク実績csv元!A9317</f>
        <v>45765</v>
      </c>
      <c r="C9317" s="54">
        <f>タスク実績csv元!F9317</f>
        <v>0.6875</v>
      </c>
      <c r="D9317" s="54">
        <f>タスク実績csv元!E9317</f>
        <v>0.66666666666666663</v>
      </c>
      <c r="E9317" t="str">
        <f>タスク実績csv元!I9317&amp;""</f>
        <v/>
      </c>
      <c r="F9317" t="str">
        <f>タスク実績csv元!D9317</f>
        <v>日次報告</v>
      </c>
      <c r="G9317" t="str">
        <f t="shared" si="145"/>
        <v>INSERT INTO task_achivement(task_no,achive_date,end_time,start_time,task_detail,memo)VALUES('{8bf29be6-00eb-4704-99d7-d935cf00aff3}','2025/04/18','2025/04/18 16:30:00','2025/04/18 16:00:00','','日次報告');</v>
      </c>
    </row>
    <row r="9318" spans="1:7">
      <c r="A9318" s="48" t="str">
        <f>_xlfn.XLOOKUP(_xlfn.XLOOKUP(MID(タスク実績csv元!C9318,1,SEARCH(":",タスク実績csv元!C9318)-1),リスト!F:F,リスト!G:G)&amp;MID(タスク実績csv元!C9318,SEARCH(":",タスク実績csv元!C9318),999),タスクDB!K:K,タスクDB!A:A)</f>
        <v>{3bfae8e9-f157-4a93-8f07-ee8b8a40f008}</v>
      </c>
      <c r="B9318" s="11">
        <f>タスク実績csv元!A9318</f>
        <v>45765</v>
      </c>
      <c r="C9318" s="54">
        <f>タスク実績csv元!F9318</f>
        <v>0.70833333333333337</v>
      </c>
      <c r="D9318" s="54">
        <f>タスク実績csv元!E9318</f>
        <v>0.6875</v>
      </c>
      <c r="E9318" t="str">
        <f>タスク実績csv元!I9318&amp;""</f>
        <v/>
      </c>
      <c r="F9318" t="str">
        <f>タスク実績csv元!D9318</f>
        <v>品目の前後再確認(ST/ｼｲﾚｼｮｳﾋﾝ)</v>
      </c>
      <c r="G9318" t="str">
        <f t="shared" si="145"/>
        <v>INSERT INTO task_achivement(task_no,achive_date,end_time,start_time,task_detail,memo)VALUES('{3bfae8e9-f157-4a93-8f07-ee8b8a40f008}','2025/04/18','2025/04/18 17:00:00','2025/04/18 16:30:00','','品目の前後再確認(ST/ｼｲﾚｼｮｳﾋﾝ)');</v>
      </c>
    </row>
    <row r="9319" spans="1:7">
      <c r="A9319" s="48" t="str">
        <f>_xlfn.XLOOKUP(_xlfn.XLOOKUP(MID(タスク実績csv元!C9319,1,SEARCH(":",タスク実績csv元!C9319)-1),リスト!F:F,リスト!G:G)&amp;MID(タスク実績csv元!C9319,SEARCH(":",タスク実績csv元!C9319),999),タスクDB!K:K,タスクDB!A:A)</f>
        <v>{0a0d6221-425c-4151-bf2d-4651c70b54d2}</v>
      </c>
      <c r="B9319" s="11">
        <f>タスク実績csv元!A9319</f>
        <v>45765</v>
      </c>
      <c r="C9319" s="54">
        <f>タスク実績csv元!F9319</f>
        <v>0.79166666666666663</v>
      </c>
      <c r="D9319" s="54">
        <f>タスク実績csv元!E9319</f>
        <v>0.70833333333333337</v>
      </c>
      <c r="E9319" t="str">
        <f>タスク実績csv元!I9319&amp;""</f>
        <v/>
      </c>
      <c r="F9319" t="str">
        <f>タスク実績csv元!D9319</f>
        <v>IT案件の対応について</v>
      </c>
      <c r="G9319" t="str">
        <f t="shared" si="145"/>
        <v>INSERT INTO task_achivement(task_no,achive_date,end_time,start_time,task_detail,memo)VALUES('{0a0d6221-425c-4151-bf2d-4651c70b54d2}','2025/04/18','2025/04/18 19:00:00','2025/04/18 17:00:00','','IT案件の対応について');</v>
      </c>
    </row>
    <row r="9320" spans="1:7">
      <c r="A9320" s="48" t="str">
        <f>_xlfn.XLOOKUP(_xlfn.XLOOKUP(MID(タスク実績csv元!C9320,1,SEARCH(":",タスク実績csv元!C9320)-1),リスト!F:F,リスト!G:G)&amp;MID(タスク実績csv元!C9320,SEARCH(":",タスク実績csv元!C9320),999),タスクDB!K:K,タスクDB!A:A)</f>
        <v>{7aaf53b0-5d2a-4e0a-a6c2-8f1363e571ba}</v>
      </c>
      <c r="B9320" s="11">
        <f>タスク実績csv元!A9320</f>
        <v>45768</v>
      </c>
      <c r="C9320" s="54">
        <f>タスク実績csv元!F9320</f>
        <v>0.46875</v>
      </c>
      <c r="D9320" s="54">
        <f>タスク実績csv元!E9320</f>
        <v>0.42708333333333331</v>
      </c>
      <c r="E9320" t="str">
        <f>タスク実績csv元!I9320&amp;""</f>
        <v/>
      </c>
      <c r="F9320" t="str">
        <f>タスク実績csv元!D9320</f>
        <v>Next.jsの勉強</v>
      </c>
      <c r="G9320" t="str">
        <f t="shared" si="145"/>
        <v>INSERT INTO task_achivement(task_no,achive_date,end_time,start_time,task_detail,memo)VALUES('{7aaf53b0-5d2a-4e0a-a6c2-8f1363e571ba}','2025/04/21','2025/04/21 11:15:00','2025/04/21 10:15:00','','Next.jsの勉強');</v>
      </c>
    </row>
    <row r="9321" spans="1:7">
      <c r="A9321" s="48" t="str">
        <f>_xlfn.XLOOKUP(_xlfn.XLOOKUP(MID(タスク実績csv元!C9321,1,SEARCH(":",タスク実績csv元!C9321)-1),リスト!F:F,リスト!G:G)&amp;MID(タスク実績csv元!C9321,SEARCH(":",タスク実績csv元!C9321),999),タスクDB!K:K,タスクDB!A:A)</f>
        <v>{d0d80a67-6f4b-4c2c-8010-bd45acbcca47}</v>
      </c>
      <c r="B9321" s="11">
        <f>タスク実績csv元!A9321</f>
        <v>45769</v>
      </c>
      <c r="C9321" s="54">
        <f>タスク実績csv元!F9321</f>
        <v>0.41666666666666669</v>
      </c>
      <c r="D9321" s="54">
        <f>タスク実績csv元!E9321</f>
        <v>0.39583333333333331</v>
      </c>
      <c r="E9321" t="str">
        <f>タスク実績csv元!I9321&amp;""</f>
        <v/>
      </c>
      <c r="F9321" t="str">
        <f>タスク実績csv元!D9321</f>
        <v>状況整理</v>
      </c>
      <c r="G9321" t="str">
        <f t="shared" si="145"/>
        <v>INSERT INTO task_achivement(task_no,achive_date,end_time,start_time,task_detail,memo)VALUES('{d0d80a67-6f4b-4c2c-8010-bd45acbcca47}','2025/04/22','2025/04/22 10:00:00','2025/04/22 09:30:00','','状況整理');</v>
      </c>
    </row>
    <row r="9322" spans="1:7">
      <c r="A9322" s="48" t="str">
        <f>_xlfn.XLOOKUP(_xlfn.XLOOKUP(MID(タスク実績csv元!C9322,1,SEARCH(":",タスク実績csv元!C9322)-1),リスト!F:F,リスト!G:G)&amp;MID(タスク実績csv元!C9322,SEARCH(":",タスク実績csv元!C9322),999),タスクDB!K:K,タスクDB!A:A)</f>
        <v>{8bf29be6-00eb-4704-99d7-d935cf00aff3}</v>
      </c>
      <c r="B9322" s="11">
        <f>タスク実績csv元!A9322</f>
        <v>45769</v>
      </c>
      <c r="C9322" s="54">
        <f>タスク実績csv元!F9322</f>
        <v>0.4375</v>
      </c>
      <c r="D9322" s="54">
        <f>タスク実績csv元!E9322</f>
        <v>0.41666666666666669</v>
      </c>
      <c r="E9322" t="str">
        <f>タスク実績csv元!I9322&amp;""</f>
        <v/>
      </c>
      <c r="F9322" t="str">
        <f>タスク実績csv元!D9322</f>
        <v>SVMX定例</v>
      </c>
      <c r="G9322" t="str">
        <f t="shared" si="145"/>
        <v>INSERT INTO task_achivement(task_no,achive_date,end_time,start_time,task_detail,memo)VALUES('{8bf29be6-00eb-4704-99d7-d935cf00aff3}','2025/04/22','2025/04/22 10:30:00','2025/04/22 10:00:00','','SVMX定例');</v>
      </c>
    </row>
    <row r="9323" spans="1:7">
      <c r="A9323" s="48" t="str">
        <f>_xlfn.XLOOKUP(_xlfn.XLOOKUP(MID(タスク実績csv元!C9323,1,SEARCH(":",タスク実績csv元!C9323)-1),リスト!F:F,リスト!G:G)&amp;MID(タスク実績csv元!C9323,SEARCH(":",タスク実績csv元!C9323),999),タスクDB!K:K,タスクDB!A:A)</f>
        <v>{fa1d15a7-0fa5-46a0-b2a9-9b86fd9480ff}</v>
      </c>
      <c r="B9323" s="11">
        <f>タスク実績csv元!A9323</f>
        <v>45769</v>
      </c>
      <c r="C9323" s="54">
        <f>タスク実績csv元!F9323</f>
        <v>0.46875</v>
      </c>
      <c r="D9323" s="54">
        <f>タスク実績csv元!E9323</f>
        <v>0.4375</v>
      </c>
      <c r="E9323" t="str">
        <f>タスク実績csv元!I9323&amp;""</f>
        <v/>
      </c>
      <c r="F9323" t="str">
        <f>タスク実績csv元!D9323</f>
        <v>SYSMEX_TS-4291 【得意先マスタ】MDGからの否認レスポンス時の対応追加</v>
      </c>
      <c r="G9323" t="str">
        <f t="shared" si="145"/>
        <v>INSERT INTO task_achivement(task_no,achive_date,end_time,start_time,task_detail,memo)VALUES('{fa1d15a7-0fa5-46a0-b2a9-9b86fd9480ff}','2025/04/22','2025/04/22 11:15:00','2025/04/22 10:30:00','','SYSMEX_TS-4291 【得意先マスタ】MDGからの否認レスポンス時の対応追加');</v>
      </c>
    </row>
    <row r="9324" spans="1:7">
      <c r="A9324" s="48" t="str">
        <f>_xlfn.XLOOKUP(_xlfn.XLOOKUP(MID(タスク実績csv元!C9324,1,SEARCH(":",タスク実績csv元!C9324)-1),リスト!F:F,リスト!G:G)&amp;MID(タスク実績csv元!C9324,SEARCH(":",タスク実績csv元!C9324),999),タスクDB!K:K,タスクDB!A:A)</f>
        <v>{0a0d6221-425c-4151-bf2d-4651c70b54d2}</v>
      </c>
      <c r="B9324" s="11">
        <f>タスク実績csv元!A9324</f>
        <v>45769</v>
      </c>
      <c r="C9324" s="54">
        <f>タスク実績csv元!F9324</f>
        <v>0.5</v>
      </c>
      <c r="D9324" s="54">
        <f>タスク実績csv元!E9324</f>
        <v>0.47916666666666669</v>
      </c>
      <c r="E9324" t="str">
        <f>タスク実績csv元!I9324&amp;""</f>
        <v/>
      </c>
      <c r="F9324" t="str">
        <f>タスク実績csv元!D9324</f>
        <v>SOTC110連携エラー対応</v>
      </c>
      <c r="G9324" t="str">
        <f t="shared" si="145"/>
        <v>INSERT INTO task_achivement(task_no,achive_date,end_time,start_time,task_detail,memo)VALUES('{0a0d6221-425c-4151-bf2d-4651c70b54d2}','2025/04/22','2025/04/22 12:00:00','2025/04/22 11:30:00','','SOTC110連携エラー対応');</v>
      </c>
    </row>
    <row r="9325" spans="1:7">
      <c r="A9325" s="48" t="str">
        <f>_xlfn.XLOOKUP(_xlfn.XLOOKUP(MID(タスク実績csv元!C9325,1,SEARCH(":",タスク実績csv元!C9325)-1),リスト!F:F,リスト!G:G)&amp;MID(タスク実績csv元!C9325,SEARCH(":",タスク実績csv元!C9325),999),タスクDB!K:K,タスクDB!A:A)</f>
        <v>{eccefbf1-a852-44a0-af6a-c2c31b42f737}</v>
      </c>
      <c r="B9325" s="11">
        <f>タスク実績csv元!A9325</f>
        <v>45769</v>
      </c>
      <c r="C9325" s="54">
        <f>タスク実績csv元!F9325</f>
        <v>0.58333333333333337</v>
      </c>
      <c r="D9325" s="54">
        <f>タスク実績csv元!E9325</f>
        <v>0.54166666666666663</v>
      </c>
      <c r="E9325" t="str">
        <f>タスク実績csv元!I9325&amp;""</f>
        <v/>
      </c>
      <c r="F9325" t="str">
        <f>タスク実績csv元!D9325</f>
        <v>営業連携説明(福井)</v>
      </c>
      <c r="G9325" t="str">
        <f t="shared" si="145"/>
        <v>INSERT INTO task_achivement(task_no,achive_date,end_time,start_time,task_detail,memo)VALUES('{eccefbf1-a852-44a0-af6a-c2c31b42f737}','2025/04/22','2025/04/22 14:00:00','2025/04/22 13:00:00','','営業連携説明(福井)');</v>
      </c>
    </row>
    <row r="9326" spans="1:7">
      <c r="A9326" s="48" t="str">
        <f>_xlfn.XLOOKUP(_xlfn.XLOOKUP(MID(タスク実績csv元!C9326,1,SEARCH(":",タスク実績csv元!C9326)-1),リスト!F:F,リスト!G:G)&amp;MID(タスク実績csv元!C9326,SEARCH(":",タスク実績csv元!C9326),999),タスクDB!K:K,タスクDB!A:A)</f>
        <v>{8bf29be6-00eb-4704-99d7-d935cf00aff3}</v>
      </c>
      <c r="B9326" s="11">
        <f>タスク実績csv元!A9326</f>
        <v>45769</v>
      </c>
      <c r="C9326" s="54">
        <f>タスク実績csv元!F9326</f>
        <v>0.60416666666666663</v>
      </c>
      <c r="D9326" s="54">
        <f>タスク実績csv元!E9326</f>
        <v>0.58333333333333337</v>
      </c>
      <c r="E9326" t="str">
        <f>タスク実績csv元!I9326&amp;""</f>
        <v/>
      </c>
      <c r="F9326" t="str">
        <f>タスク実績csv元!D9326</f>
        <v>OTC定例</v>
      </c>
      <c r="G9326" t="str">
        <f t="shared" si="145"/>
        <v>INSERT INTO task_achivement(task_no,achive_date,end_time,start_time,task_detail,memo)VALUES('{8bf29be6-00eb-4704-99d7-d935cf00aff3}','2025/04/22','2025/04/22 14:30:00','2025/04/22 14:00:00','','OTC定例');</v>
      </c>
    </row>
    <row r="9327" spans="1:7">
      <c r="A9327" s="48" t="str">
        <f>_xlfn.XLOOKUP(_xlfn.XLOOKUP(MID(タスク実績csv元!C9327,1,SEARCH(":",タスク実績csv元!C9327)-1),リスト!F:F,リスト!G:G)&amp;MID(タスク実績csv元!C9327,SEARCH(":",タスク実績csv元!C9327),999),タスクDB!K:K,タスクDB!A:A)</f>
        <v>{0a0d6221-425c-4151-bf2d-4651c70b54d2}</v>
      </c>
      <c r="B9327" s="11">
        <f>タスク実績csv元!A9327</f>
        <v>45769</v>
      </c>
      <c r="C9327" s="54">
        <f>タスク実績csv元!F9327</f>
        <v>0.66666666666666663</v>
      </c>
      <c r="D9327" s="54">
        <f>タスク実績csv元!E9327</f>
        <v>0.60416666666666663</v>
      </c>
      <c r="E9327" t="str">
        <f>タスク実績csv元!I9327&amp;""</f>
        <v/>
      </c>
      <c r="F9327" t="str">
        <f>タスク実績csv元!D9327</f>
        <v>SOTC110連携エラー対応(設置状態/稼働状況の連動選択調整)</v>
      </c>
      <c r="G9327" t="str">
        <f t="shared" si="145"/>
        <v>INSERT INTO task_achivement(task_no,achive_date,end_time,start_time,task_detail,memo)VALUES('{0a0d6221-425c-4151-bf2d-4651c70b54d2}','2025/04/22','2025/04/22 16:00:00','2025/04/22 14:30:00','','SOTC110連携エラー対応(設置状態/稼働状況の連動選択調整)');</v>
      </c>
    </row>
    <row r="9328" spans="1:7">
      <c r="A9328" s="48" t="str">
        <f>_xlfn.XLOOKUP(_xlfn.XLOOKUP(MID(タスク実績csv元!C9328,1,SEARCH(":",タスク実績csv元!C9328)-1),リスト!F:F,リスト!G:G)&amp;MID(タスク実績csv元!C9328,SEARCH(":",タスク実績csv元!C9328),999),タスクDB!K:K,タスクDB!A:A)</f>
        <v>{8bf29be6-00eb-4704-99d7-d935cf00aff3}</v>
      </c>
      <c r="B9328" s="11">
        <f>タスク実績csv元!A9328</f>
        <v>45769</v>
      </c>
      <c r="C9328" s="54">
        <f>タスク実績csv元!F9328</f>
        <v>0.70833333333333337</v>
      </c>
      <c r="D9328" s="54">
        <f>タスク実績csv元!E9328</f>
        <v>0.66666666666666663</v>
      </c>
      <c r="E9328" t="str">
        <f>タスク実績csv元!I9328&amp;""</f>
        <v/>
      </c>
      <c r="F9328" t="str">
        <f>タスク実績csv元!D9328</f>
        <v>日次報告</v>
      </c>
      <c r="G9328" t="str">
        <f t="shared" si="145"/>
        <v>INSERT INTO task_achivement(task_no,achive_date,end_time,start_time,task_detail,memo)VALUES('{8bf29be6-00eb-4704-99d7-d935cf00aff3}','2025/04/22','2025/04/22 17:00:00','2025/04/22 16:00:00','','日次報告');</v>
      </c>
    </row>
    <row r="9329" spans="1:7">
      <c r="A9329" s="48" t="str">
        <f>_xlfn.XLOOKUP(_xlfn.XLOOKUP(MID(タスク実績csv元!C9329,1,SEARCH(":",タスク実績csv元!C9329)-1),リスト!F:F,リスト!G:G)&amp;MID(タスク実績csv元!C9329,SEARCH(":",タスク実績csv元!C9329),999),タスクDB!K:K,タスクDB!A:A)</f>
        <v>{8bf29be6-00eb-4704-99d7-d935cf00aff3}</v>
      </c>
      <c r="B9329" s="11">
        <f>タスク実績csv元!A9329</f>
        <v>45769</v>
      </c>
      <c r="C9329" s="54">
        <f>タスク実績csv元!F9329</f>
        <v>0.72916666666666663</v>
      </c>
      <c r="D9329" s="54">
        <f>タスク実績csv元!E9329</f>
        <v>0.70833333333333337</v>
      </c>
      <c r="E9329" t="str">
        <f>タスク実績csv元!I9329&amp;""</f>
        <v/>
      </c>
      <c r="F9329" t="str">
        <f>タスク実績csv元!D9329</f>
        <v>SCNA品目の自社/他社</v>
      </c>
      <c r="G9329" t="str">
        <f t="shared" si="145"/>
        <v>INSERT INTO task_achivement(task_no,achive_date,end_time,start_time,task_detail,memo)VALUES('{8bf29be6-00eb-4704-99d7-d935cf00aff3}','2025/04/22','2025/04/22 17:30:00','2025/04/22 17:00:00','','SCNA品目の自社/他社');</v>
      </c>
    </row>
    <row r="9330" spans="1:7">
      <c r="A9330" s="48" t="str">
        <f>_xlfn.XLOOKUP(_xlfn.XLOOKUP(MID(タスク実績csv元!C9330,1,SEARCH(":",タスク実績csv元!C9330)-1),リスト!F:F,リスト!G:G)&amp;MID(タスク実績csv元!C9330,SEARCH(":",タスク実績csv元!C9330),999),タスクDB!K:K,タスクDB!A:A)</f>
        <v>{0a0d6221-425c-4151-bf2d-4651c70b54d2}</v>
      </c>
      <c r="B9330" s="11">
        <f>タスク実績csv元!A9330</f>
        <v>45769</v>
      </c>
      <c r="C9330" s="54">
        <f>タスク実績csv元!F9330</f>
        <v>0.76041666666666663</v>
      </c>
      <c r="D9330" s="54">
        <f>タスク実績csv元!E9330</f>
        <v>0.72916666666666663</v>
      </c>
      <c r="E9330" t="str">
        <f>タスク実績csv元!I9330&amp;""</f>
        <v/>
      </c>
      <c r="F9330" t="str">
        <f>タスク実績csv元!D9330</f>
        <v>SOTC110連携エラー対応(設置状態/稼働状況の連動選択調整)</v>
      </c>
      <c r="G9330" t="str">
        <f t="shared" si="145"/>
        <v>INSERT INTO task_achivement(task_no,achive_date,end_time,start_time,task_detail,memo)VALUES('{0a0d6221-425c-4151-bf2d-4651c70b54d2}','2025/04/22','2025/04/22 18:15:00','2025/04/22 17:30:00','','SOTC110連携エラー対応(設置状態/稼働状況の連動選択調整)');</v>
      </c>
    </row>
    <row r="9331" spans="1:7">
      <c r="A9331" s="48" t="str">
        <f>_xlfn.XLOOKUP(_xlfn.XLOOKUP(MID(タスク実績csv元!C9331,1,SEARCH(":",タスク実績csv元!C9331)-1),リスト!F:F,リスト!G:G)&amp;MID(タスク実績csv元!C9331,SEARCH(":",タスク実績csv元!C9331),999),タスクDB!K:K,タスクDB!A:A)</f>
        <v>{8bf29be6-00eb-4704-99d7-d935cf00aff3}</v>
      </c>
      <c r="B9331" s="11">
        <f>タスク実績csv元!A9331</f>
        <v>45770</v>
      </c>
      <c r="C9331" s="54">
        <f>タスク実績csv元!F9331</f>
        <v>0.41666666666666669</v>
      </c>
      <c r="D9331" s="54">
        <f>タスク実績csv元!E9331</f>
        <v>0.39583333333333331</v>
      </c>
      <c r="E9331" t="str">
        <f>タスク実績csv元!I9331&amp;""</f>
        <v/>
      </c>
      <c r="F9331" t="str">
        <f>タスク実績csv元!D9331</f>
        <v>案件のシステム管理者ロックについて</v>
      </c>
      <c r="G9331" t="str">
        <f t="shared" si="145"/>
        <v>INSERT INTO task_achivement(task_no,achive_date,end_time,start_time,task_detail,memo)VALUES('{8bf29be6-00eb-4704-99d7-d935cf00aff3}','2025/04/23','2025/04/23 10:00:00','2025/04/23 09:30:00','','案件のシステム管理者ロックについて');</v>
      </c>
    </row>
    <row r="9332" spans="1:7">
      <c r="A9332" s="48" t="str">
        <f>_xlfn.XLOOKUP(_xlfn.XLOOKUP(MID(タスク実績csv元!C9332,1,SEARCH(":",タスク実績csv元!C9332)-1),リスト!F:F,リスト!G:G)&amp;MID(タスク実績csv元!C9332,SEARCH(":",タスク実績csv元!C9332),999),タスクDB!K:K,タスクDB!A:A)</f>
        <v>{0a0d6221-425c-4151-bf2d-4651c70b54d2}</v>
      </c>
      <c r="B9332" s="11">
        <f>タスク実績csv元!A9332</f>
        <v>45770</v>
      </c>
      <c r="C9332" s="54">
        <f>タスク実績csv元!F9332</f>
        <v>0.4375</v>
      </c>
      <c r="D9332" s="54">
        <f>タスク実績csv元!E9332</f>
        <v>0.41666666666666669</v>
      </c>
      <c r="E9332" t="str">
        <f>タスク実績csv元!I9332&amp;""</f>
        <v/>
      </c>
      <c r="F9332" t="str">
        <f>タスク実績csv元!D9332</f>
        <v>案件の自動集計について</v>
      </c>
      <c r="G9332" t="str">
        <f t="shared" si="145"/>
        <v>INSERT INTO task_achivement(task_no,achive_date,end_time,start_time,task_detail,memo)VALUES('{0a0d6221-425c-4151-bf2d-4651c70b54d2}','2025/04/23','2025/04/23 10:30:00','2025/04/23 10:00:00','','案件の自動集計について');</v>
      </c>
    </row>
    <row r="9333" spans="1:7">
      <c r="A9333" s="48" t="str">
        <f>_xlfn.XLOOKUP(_xlfn.XLOOKUP(MID(タスク実績csv元!C9333,1,SEARCH(":",タスク実績csv元!C9333)-1),リスト!F:F,リスト!G:G)&amp;MID(タスク実績csv元!C9333,SEARCH(":",タスク実績csv元!C9333),999),タスクDB!K:K,タスクDB!A:A)</f>
        <v>{4c39d40d-b35f-4cfa-b549-6c5de24454e2}</v>
      </c>
      <c r="B9333" s="11">
        <f>タスク実績csv元!A9333</f>
        <v>45770</v>
      </c>
      <c r="C9333" s="54">
        <f>タスク実績csv元!F9333</f>
        <v>0.5</v>
      </c>
      <c r="D9333" s="54">
        <f>タスク実績csv元!E9333</f>
        <v>0.4375</v>
      </c>
      <c r="E9333" t="str">
        <f>タスク実績csv元!I9333&amp;""</f>
        <v/>
      </c>
      <c r="F9333" t="str">
        <f>タスク実績csv元!D9333</f>
        <v>西日本kickoff</v>
      </c>
      <c r="G9333" t="str">
        <f t="shared" si="145"/>
        <v>INSERT INTO task_achivement(task_no,achive_date,end_time,start_time,task_detail,memo)VALUES('{4c39d40d-b35f-4cfa-b549-6c5de24454e2}','2025/04/23','2025/04/23 12:00:00','2025/04/23 10:30:00','','西日本kickoff');</v>
      </c>
    </row>
    <row r="9334" spans="1:7">
      <c r="A9334" s="48" t="str">
        <f>_xlfn.XLOOKUP(_xlfn.XLOOKUP(MID(タスク実績csv元!C9334,1,SEARCH(":",タスク実績csv元!C9334)-1),リスト!F:F,リスト!G:G)&amp;MID(タスク実績csv元!C9334,SEARCH(":",タスク実績csv元!C9334),999),タスクDB!K:K,タスクDB!A:A)</f>
        <v>{eccefbf1-a852-44a0-af6a-c2c31b42f737}</v>
      </c>
      <c r="B9334" s="11">
        <f>タスク実績csv元!A9334</f>
        <v>45770</v>
      </c>
      <c r="C9334" s="54">
        <f>タスク実績csv元!F9334</f>
        <v>0.60416666666666663</v>
      </c>
      <c r="D9334" s="54">
        <f>タスク実績csv元!E9334</f>
        <v>0.54166666666666663</v>
      </c>
      <c r="E9334" t="str">
        <f>タスク実績csv元!I9334&amp;""</f>
        <v/>
      </c>
      <c r="F9334" t="str">
        <f>タスク実績csv元!D9334</f>
        <v>移行週次打合せ</v>
      </c>
      <c r="G9334" t="str">
        <f t="shared" si="145"/>
        <v>INSERT INTO task_achivement(task_no,achive_date,end_time,start_time,task_detail,memo)VALUES('{eccefbf1-a852-44a0-af6a-c2c31b42f737}','2025/04/23','2025/04/23 14:30:00','2025/04/23 13:00:00','','移行週次打合せ');</v>
      </c>
    </row>
    <row r="9335" spans="1:7">
      <c r="A9335" s="48" t="str">
        <f>_xlfn.XLOOKUP(_xlfn.XLOOKUP(MID(タスク実績csv元!C9335,1,SEARCH(":",タスク実績csv元!C9335)-1),リスト!F:F,リスト!G:G)&amp;MID(タスク実績csv元!C9335,SEARCH(":",タスク実績csv元!C9335),999),タスクDB!K:K,タスクDB!A:A)</f>
        <v>{eccefbf1-a852-44a0-af6a-c2c31b42f737}</v>
      </c>
      <c r="B9335" s="11">
        <f>タスク実績csv元!A9335</f>
        <v>45770</v>
      </c>
      <c r="C9335" s="54">
        <f>タスク実績csv元!F9335</f>
        <v>0.625</v>
      </c>
      <c r="D9335" s="54">
        <f>タスク実績csv元!E9335</f>
        <v>0.60416666666666663</v>
      </c>
      <c r="E9335" t="str">
        <f>タスク実績csv元!I9335&amp;""</f>
        <v/>
      </c>
      <c r="F9335" t="str">
        <f>タスク実績csv元!D9335</f>
        <v>git運用について(長江)</v>
      </c>
      <c r="G9335" t="str">
        <f t="shared" si="145"/>
        <v>INSERT INTO task_achivement(task_no,achive_date,end_time,start_time,task_detail,memo)VALUES('{eccefbf1-a852-44a0-af6a-c2c31b42f737}','2025/04/23','2025/04/23 15:00:00','2025/04/23 14:30:00','','git運用について(長江)');</v>
      </c>
    </row>
    <row r="9336" spans="1:7">
      <c r="A9336" s="48" t="str">
        <f>_xlfn.XLOOKUP(_xlfn.XLOOKUP(MID(タスク実績csv元!C9336,1,SEARCH(":",タスク実績csv元!C9336)-1),リスト!F:F,リスト!G:G)&amp;MID(タスク実績csv元!C9336,SEARCH(":",タスク実績csv元!C9336),999),タスクDB!K:K,タスクDB!A:A)</f>
        <v>{eccefbf1-a852-44a0-af6a-c2c31b42f737}</v>
      </c>
      <c r="B9336" s="11">
        <f>タスク実績csv元!A9336</f>
        <v>45770</v>
      </c>
      <c r="C9336" s="54">
        <f>タスク実績csv元!F9336</f>
        <v>0.66666666666666663</v>
      </c>
      <c r="D9336" s="54">
        <f>タスク実績csv元!E9336</f>
        <v>0.625</v>
      </c>
      <c r="E9336" t="str">
        <f>タスク実績csv元!I9336&amp;""</f>
        <v/>
      </c>
      <c r="F9336" t="str">
        <f>タスク実績csv元!D9336</f>
        <v>リリース運用について(小椋)</v>
      </c>
      <c r="G9336" t="str">
        <f t="shared" si="145"/>
        <v>INSERT INTO task_achivement(task_no,achive_date,end_time,start_time,task_detail,memo)VALUES('{eccefbf1-a852-44a0-af6a-c2c31b42f737}','2025/04/23','2025/04/23 16:00:00','2025/04/23 15:00:00','','リリース運用について(小椋)');</v>
      </c>
    </row>
    <row r="9337" spans="1:7">
      <c r="A9337" s="48" t="str">
        <f>_xlfn.XLOOKUP(_xlfn.XLOOKUP(MID(タスク実績csv元!C9337,1,SEARCH(":",タスク実績csv元!C9337)-1),リスト!F:F,リスト!G:G)&amp;MID(タスク実績csv元!C9337,SEARCH(":",タスク実績csv元!C9337),999),タスクDB!K:K,タスクDB!A:A)</f>
        <v>{8bf29be6-00eb-4704-99d7-d935cf00aff3}</v>
      </c>
      <c r="B9337" s="11">
        <f>タスク実績csv元!A9337</f>
        <v>45770</v>
      </c>
      <c r="C9337" s="54">
        <f>タスク実績csv元!F9337</f>
        <v>0.6875</v>
      </c>
      <c r="D9337" s="54">
        <f>タスク実績csv元!E9337</f>
        <v>0.66666666666666663</v>
      </c>
      <c r="E9337" t="str">
        <f>タスク実績csv元!I9337&amp;""</f>
        <v/>
      </c>
      <c r="F9337" t="str">
        <f>タスク実績csv元!D9337</f>
        <v>日次報告</v>
      </c>
      <c r="G9337" t="str">
        <f t="shared" si="145"/>
        <v>INSERT INTO task_achivement(task_no,achive_date,end_time,start_time,task_detail,memo)VALUES('{8bf29be6-00eb-4704-99d7-d935cf00aff3}','2025/04/23','2025/04/23 16:30:00','2025/04/23 16:00:00','','日次報告');</v>
      </c>
    </row>
    <row r="9338" spans="1:7">
      <c r="A9338" s="48" t="str">
        <f>_xlfn.XLOOKUP(_xlfn.XLOOKUP(MID(タスク実績csv元!C9338,1,SEARCH(":",タスク実績csv元!C9338)-1),リスト!F:F,リスト!G:G)&amp;MID(タスク実績csv元!C9338,SEARCH(":",タスク実績csv元!C9338),999),タスクDB!K:K,タスクDB!A:A)</f>
        <v>{eccefbf1-a852-44a0-af6a-c2c31b42f737}</v>
      </c>
      <c r="B9338" s="11">
        <f>タスク実績csv元!A9338</f>
        <v>45770</v>
      </c>
      <c r="C9338" s="54">
        <f>タスク実績csv元!F9338</f>
        <v>0.70833333333333337</v>
      </c>
      <c r="D9338" s="54">
        <f>タスク実績csv元!E9338</f>
        <v>0.6875</v>
      </c>
      <c r="E9338" t="str">
        <f>タスク実績csv元!I9338&amp;""</f>
        <v/>
      </c>
      <c r="F9338" t="str">
        <f>タスク実績csv元!D9338</f>
        <v>保守契約のキャンセル/満了への更新(長江)</v>
      </c>
      <c r="G9338" t="str">
        <f t="shared" si="145"/>
        <v>INSERT INTO task_achivement(task_no,achive_date,end_time,start_time,task_detail,memo)VALUES('{eccefbf1-a852-44a0-af6a-c2c31b42f737}','2025/04/23','2025/04/23 17:00:00','2025/04/23 16:30:00','','保守契約のキャンセル/満了への更新(長江)');</v>
      </c>
    </row>
    <row r="9339" spans="1:7">
      <c r="A9339" s="48" t="str">
        <f>_xlfn.XLOOKUP(_xlfn.XLOOKUP(MID(タスク実績csv元!C9339,1,SEARCH(":",タスク実績csv元!C9339)-1),リスト!F:F,リスト!G:G)&amp;MID(タスク実績csv元!C9339,SEARCH(":",タスク実績csv元!C9339),999),タスクDB!K:K,タスクDB!A:A)</f>
        <v>{eccefbf1-a852-44a0-af6a-c2c31b42f737}</v>
      </c>
      <c r="B9339" s="11">
        <f>タスク実績csv元!A9339</f>
        <v>45770</v>
      </c>
      <c r="C9339" s="54">
        <f>タスク実績csv元!F9339</f>
        <v>0.73958333333333337</v>
      </c>
      <c r="D9339" s="54">
        <f>タスク実績csv元!E9339</f>
        <v>0.70833333333333337</v>
      </c>
      <c r="E9339" t="str">
        <f>タスク実績csv元!I9339&amp;""</f>
        <v/>
      </c>
      <c r="F9339" t="str">
        <f>タスク実績csv元!D9339</f>
        <v>連携の挙動について(原田)</v>
      </c>
      <c r="G9339" t="str">
        <f t="shared" si="145"/>
        <v>INSERT INTO task_achivement(task_no,achive_date,end_time,start_time,task_detail,memo)VALUES('{eccefbf1-a852-44a0-af6a-c2c31b42f737}','2025/04/23','2025/04/23 17:45:00','2025/04/23 17:00:00','','連携の挙動について(原田)');</v>
      </c>
    </row>
    <row r="9340" spans="1:7">
      <c r="A9340" s="48" t="str">
        <f>_xlfn.XLOOKUP(_xlfn.XLOOKUP(MID(タスク実績csv元!C9340,1,SEARCH(":",タスク実績csv元!C9340)-1),リスト!F:F,リスト!G:G)&amp;MID(タスク実績csv元!C9340,SEARCH(":",タスク実績csv元!C9340),999),タスクDB!K:K,タスクDB!A:A)</f>
        <v>{0a0d6221-425c-4151-bf2d-4651c70b54d2}</v>
      </c>
      <c r="B9340" s="11">
        <f>タスク実績csv元!A9340</f>
        <v>45770</v>
      </c>
      <c r="C9340" s="54">
        <f>タスク実績csv元!F9340</f>
        <v>0.76041666666666663</v>
      </c>
      <c r="D9340" s="54">
        <f>タスク実績csv元!E9340</f>
        <v>0.73958333333333337</v>
      </c>
      <c r="E9340" t="str">
        <f>タスク実績csv元!I9340&amp;""</f>
        <v/>
      </c>
      <c r="F9340" t="str">
        <f>タスク実績csv元!D9340</f>
        <v>保守契約のステータス更新対応</v>
      </c>
      <c r="G9340" t="str">
        <f t="shared" si="145"/>
        <v>INSERT INTO task_achivement(task_no,achive_date,end_time,start_time,task_detail,memo)VALUES('{0a0d6221-425c-4151-bf2d-4651c70b54d2}','2025/04/23','2025/04/23 18:15:00','2025/04/23 17:45:00','','保守契約のステータス更新対応');</v>
      </c>
    </row>
    <row r="9341" spans="1:7">
      <c r="A9341" s="48" t="str">
        <f>_xlfn.XLOOKUP(_xlfn.XLOOKUP(MID(タスク実績csv元!C9341,1,SEARCH(":",タスク実績csv元!C9341)-1),リスト!F:F,リスト!G:G)&amp;MID(タスク実績csv元!C9341,SEARCH(":",タスク実績csv元!C9341),999),タスクDB!K:K,タスクDB!A:A)</f>
        <v>{0a0d6221-425c-4151-bf2d-4651c70b54d2}</v>
      </c>
      <c r="B9341" s="11">
        <f>タスク実績csv元!A9341</f>
        <v>45770</v>
      </c>
      <c r="C9341" s="54">
        <f>タスク実績csv元!F9341</f>
        <v>0.77083333333333337</v>
      </c>
      <c r="D9341" s="54">
        <f>タスク実績csv元!E9341</f>
        <v>0.76041666666666663</v>
      </c>
      <c r="E9341" t="str">
        <f>タスク実績csv元!I9341&amp;""</f>
        <v/>
      </c>
      <c r="F9341" t="str">
        <f>タスク実績csv元!D9341</f>
        <v>得意先のUAT利用可能について</v>
      </c>
      <c r="G9341" t="str">
        <f t="shared" si="145"/>
        <v>INSERT INTO task_achivement(task_no,achive_date,end_time,start_time,task_detail,memo)VALUES('{0a0d6221-425c-4151-bf2d-4651c70b54d2}','2025/04/23','2025/04/23 18:30:00','2025/04/23 18:15:00','','得意先のUAT利用可能について');</v>
      </c>
    </row>
    <row r="9342" spans="1:7">
      <c r="A9342" s="48" t="str">
        <f>_xlfn.XLOOKUP(_xlfn.XLOOKUP(MID(タスク実績csv元!C9342,1,SEARCH(":",タスク実績csv元!C9342)-1),リスト!F:F,リスト!G:G)&amp;MID(タスク実績csv元!C9342,SEARCH(":",タスク実績csv元!C9342),999),タスクDB!K:K,タスクDB!A:A)</f>
        <v>{0a0d6221-425c-4151-bf2d-4651c70b54d2}</v>
      </c>
      <c r="B9342" s="11">
        <f>タスク実績csv元!A9342</f>
        <v>45770</v>
      </c>
      <c r="C9342" s="54">
        <f>タスク実績csv元!F9342</f>
        <v>0.79166666666666663</v>
      </c>
      <c r="D9342" s="54">
        <f>タスク実績csv元!E9342</f>
        <v>0.77083333333333337</v>
      </c>
      <c r="E9342" t="str">
        <f>タスク実績csv元!I9342&amp;""</f>
        <v/>
      </c>
      <c r="F9342" t="str">
        <f>タスク実績csv元!D9342</f>
        <v>得意先連携の修正ボリュームについて</v>
      </c>
      <c r="G9342" t="str">
        <f t="shared" si="145"/>
        <v>INSERT INTO task_achivement(task_no,achive_date,end_time,start_time,task_detail,memo)VALUES('{0a0d6221-425c-4151-bf2d-4651c70b54d2}','2025/04/23','2025/04/23 19:00:00','2025/04/23 18:30:00','','得意先連携の修正ボリュームについて');</v>
      </c>
    </row>
    <row r="9343" spans="1:7">
      <c r="A9343" s="48" t="str">
        <f>_xlfn.XLOOKUP(_xlfn.XLOOKUP(MID(タスク実績csv元!C9343,1,SEARCH(":",タスク実績csv元!C9343)-1),リスト!F:F,リスト!G:G)&amp;MID(タスク実績csv元!C9343,SEARCH(":",タスク実績csv元!C9343),999),タスクDB!K:K,タスクDB!A:A)</f>
        <v>{fa1d15a7-0fa5-46a0-b2a9-9b86fd9480ff}</v>
      </c>
      <c r="B9343" s="11">
        <f>タスク実績csv元!A9343</f>
        <v>45771</v>
      </c>
      <c r="C9343" s="54">
        <f>タスク実績csv元!F9343</f>
        <v>0.45833333333333331</v>
      </c>
      <c r="D9343" s="54">
        <f>タスク実績csv元!E9343</f>
        <v>0.39583333333333331</v>
      </c>
      <c r="E9343" t="str">
        <f>タスク実績csv元!I9343&amp;""</f>
        <v/>
      </c>
      <c r="F9343" t="str">
        <f>タスク実績csv元!D9343</f>
        <v>SOTC110のテスト用データ整理</v>
      </c>
      <c r="G9343" t="str">
        <f t="shared" si="145"/>
        <v>INSERT INTO task_achivement(task_no,achive_date,end_time,start_time,task_detail,memo)VALUES('{fa1d15a7-0fa5-46a0-b2a9-9b86fd9480ff}','2025/04/24','2025/04/24 11:00:00','2025/04/24 09:30:00','','SOTC110のテスト用データ整理');</v>
      </c>
    </row>
    <row r="9344" spans="1:7">
      <c r="A9344" s="48" t="str">
        <f>_xlfn.XLOOKUP(_xlfn.XLOOKUP(MID(タスク実績csv元!C9344,1,SEARCH(":",タスク実績csv元!C9344)-1),リスト!F:F,リスト!G:G)&amp;MID(タスク実績csv元!C9344,SEARCH(":",タスク実績csv元!C9344),999),タスクDB!K:K,タスクDB!A:A)</f>
        <v>{0a0d6221-425c-4151-bf2d-4651c70b54d2}</v>
      </c>
      <c r="B9344" s="11">
        <f>タスク実績csv元!A9344</f>
        <v>45771</v>
      </c>
      <c r="C9344" s="54">
        <f>タスク実績csv元!F9344</f>
        <v>0.5</v>
      </c>
      <c r="D9344" s="54">
        <f>タスク実績csv元!E9344</f>
        <v>0.45833333333333331</v>
      </c>
      <c r="E9344" t="str">
        <f>タスク実績csv元!I9344&amp;""</f>
        <v/>
      </c>
      <c r="F9344" t="str">
        <f>タスク実績csv元!D9344</f>
        <v>案件の自動集計について</v>
      </c>
      <c r="G9344" t="str">
        <f t="shared" si="145"/>
        <v>INSERT INTO task_achivement(task_no,achive_date,end_time,start_time,task_detail,memo)VALUES('{0a0d6221-425c-4151-bf2d-4651c70b54d2}','2025/04/24','2025/04/24 12:00:00','2025/04/24 11:00:00','','案件の自動集計について');</v>
      </c>
    </row>
    <row r="9345" spans="1:7">
      <c r="A9345" s="48" t="str">
        <f>_xlfn.XLOOKUP(_xlfn.XLOOKUP(MID(タスク実績csv元!C9345,1,SEARCH(":",タスク実績csv元!C9345)-1),リスト!F:F,リスト!G:G)&amp;MID(タスク実績csv元!C9345,SEARCH(":",タスク実績csv元!C9345),999),タスクDB!K:K,タスクDB!A:A)</f>
        <v>{fa1d15a7-0fa5-46a0-b2a9-9b86fd9480ff}</v>
      </c>
      <c r="B9345" s="11">
        <f>タスク実績csv元!A9345</f>
        <v>45771</v>
      </c>
      <c r="C9345" s="54">
        <f>タスク実績csv元!F9345</f>
        <v>0.5625</v>
      </c>
      <c r="D9345" s="54">
        <f>タスク実績csv元!E9345</f>
        <v>0.54166666666666663</v>
      </c>
      <c r="E9345" t="str">
        <f>タスク実績csv元!I9345&amp;""</f>
        <v/>
      </c>
      <c r="F9345" t="str">
        <f>タスク実績csv元!D9345</f>
        <v>SOTC110のテスト用データ整理</v>
      </c>
      <c r="G9345" t="str">
        <f t="shared" si="145"/>
        <v>INSERT INTO task_achivement(task_no,achive_date,end_time,start_time,task_detail,memo)VALUES('{fa1d15a7-0fa5-46a0-b2a9-9b86fd9480ff}','2025/04/24','2025/04/24 13:30:00','2025/04/24 13:00:00','','SOTC110のテスト用データ整理');</v>
      </c>
    </row>
    <row r="9346" spans="1:7">
      <c r="A9346" s="48" t="str">
        <f>_xlfn.XLOOKUP(_xlfn.XLOOKUP(MID(タスク実績csv元!C9346,1,SEARCH(":",タスク実績csv元!C9346)-1),リスト!F:F,リスト!G:G)&amp;MID(タスク実績csv元!C9346,SEARCH(":",タスク実績csv元!C9346),999),タスクDB!K:K,タスクDB!A:A)</f>
        <v>{eccefbf1-a852-44a0-af6a-c2c31b42f737}</v>
      </c>
      <c r="B9346" s="11">
        <f>タスク実績csv元!A9346</f>
        <v>45771</v>
      </c>
      <c r="C9346" s="54">
        <f>タスク実績csv元!F9346</f>
        <v>0.58333333333333337</v>
      </c>
      <c r="D9346" s="54">
        <f>タスク実績csv元!E9346</f>
        <v>0.5625</v>
      </c>
      <c r="E9346" t="str">
        <f>タスク実績csv元!I9346&amp;""</f>
        <v/>
      </c>
      <c r="F9346" t="str">
        <f>タスク実績csv元!D9346</f>
        <v>SOTC110のテスト用データ説明(原田)</v>
      </c>
      <c r="G9346" t="str">
        <f t="shared" si="145"/>
        <v>INSERT INTO task_achivement(task_no,achive_date,end_time,start_time,task_detail,memo)VALUES('{eccefbf1-a852-44a0-af6a-c2c31b42f737}','2025/04/24','2025/04/24 14:00:00','2025/04/24 13:30:00','','SOTC110のテスト用データ説明(原田)');</v>
      </c>
    </row>
    <row r="9347" spans="1:7">
      <c r="A9347" s="48" t="str">
        <f>_xlfn.XLOOKUP(_xlfn.XLOOKUP(MID(タスク実績csv元!C9347,1,SEARCH(":",タスク実績csv元!C9347)-1),リスト!F:F,リスト!G:G)&amp;MID(タスク実績csv元!C9347,SEARCH(":",タスク実績csv元!C9347),999),タスクDB!K:K,タスクDB!A:A)</f>
        <v>{8bf29be6-00eb-4704-99d7-d935cf00aff3}</v>
      </c>
      <c r="B9347" s="11">
        <f>タスク実績csv元!A9347</f>
        <v>45771</v>
      </c>
      <c r="C9347" s="54">
        <f>タスク実績csv元!F9347</f>
        <v>0.625</v>
      </c>
      <c r="D9347" s="54">
        <f>タスク実績csv元!E9347</f>
        <v>0.58333333333333337</v>
      </c>
      <c r="E9347" t="str">
        <f>タスク実績csv元!I9347&amp;""</f>
        <v/>
      </c>
      <c r="F9347" t="str">
        <f>タスク実績csv元!D9347</f>
        <v>得意先連携の修正について</v>
      </c>
      <c r="G9347" t="str">
        <f t="shared" ref="G9347:G9410" si="146">IF(B9347=0,"","INSERT INTO task_achivement("&amp;$A$1&amp;","&amp;$B$1&amp;","&amp;$C$1&amp;","&amp;$D$1&amp;","&amp;$E$1&amp;","&amp;$F$1&amp;")VALUES('"&amp;A9347&amp;"',"&amp;IF(B9347="","null","'"&amp;TEXT(B9347,"yyyy/MM/dd")&amp;"'")&amp;","&amp;IF(C9347="","null","'"&amp;TEXT(B9347,"yyyy/MM/dd")&amp;" "&amp;TEXT(C9347,"HH:mm:ss")&amp;"'")&amp;","&amp;IF(D9347="","null","'"&amp;TEXT(B9347,"yyyy/MM/dd")&amp;" "&amp;TEXT(D9347,"HH:mm:ss")&amp;"'")&amp;",'"&amp;E9347&amp;"','"&amp;F9347&amp;"');")</f>
        <v>INSERT INTO task_achivement(task_no,achive_date,end_time,start_time,task_detail,memo)VALUES('{8bf29be6-00eb-4704-99d7-d935cf00aff3}','2025/04/24','2025/04/24 15:00:00','2025/04/24 14:00:00','','得意先連携の修正について');</v>
      </c>
    </row>
    <row r="9348" spans="1:7">
      <c r="A9348" s="48" t="str">
        <f>_xlfn.XLOOKUP(_xlfn.XLOOKUP(MID(タスク実績csv元!C9348,1,SEARCH(":",タスク実績csv元!C9348)-1),リスト!F:F,リスト!G:G)&amp;MID(タスク実績csv元!C9348,SEARCH(":",タスク実績csv元!C9348),999),タスクDB!K:K,タスクDB!A:A)</f>
        <v>{0a0d6221-425c-4151-bf2d-4651c70b54d2}</v>
      </c>
      <c r="B9348" s="11">
        <f>タスク実績csv元!A9348</f>
        <v>45771</v>
      </c>
      <c r="C9348" s="54">
        <f>タスク実績csv元!F9348</f>
        <v>0.66666666666666663</v>
      </c>
      <c r="D9348" s="54">
        <f>タスク実績csv元!E9348</f>
        <v>0.625</v>
      </c>
      <c r="E9348" t="str">
        <f>タスク実績csv元!I9348&amp;""</f>
        <v/>
      </c>
      <c r="F9348" t="str">
        <f>タスク実績csv元!D9348</f>
        <v>売上確定エラーについて</v>
      </c>
      <c r="G9348" t="str">
        <f t="shared" si="146"/>
        <v>INSERT INTO task_achivement(task_no,achive_date,end_time,start_time,task_detail,memo)VALUES('{0a0d6221-425c-4151-bf2d-4651c70b54d2}','2025/04/24','2025/04/24 16:00:00','2025/04/24 15:00:00','','売上確定エラーについて');</v>
      </c>
    </row>
    <row r="9349" spans="1:7">
      <c r="A9349" s="48" t="str">
        <f>_xlfn.XLOOKUP(_xlfn.XLOOKUP(MID(タスク実績csv元!C9349,1,SEARCH(":",タスク実績csv元!C9349)-1),リスト!F:F,リスト!G:G)&amp;MID(タスク実績csv元!C9349,SEARCH(":",タスク実績csv元!C9349),999),タスクDB!K:K,タスクDB!A:A)</f>
        <v>{8bf29be6-00eb-4704-99d7-d935cf00aff3}</v>
      </c>
      <c r="B9349" s="11">
        <f>タスク実績csv元!A9349</f>
        <v>45771</v>
      </c>
      <c r="C9349" s="54">
        <f>タスク実績csv元!F9349</f>
        <v>0.70833333333333337</v>
      </c>
      <c r="D9349" s="54">
        <f>タスク実績csv元!E9349</f>
        <v>0.66666666666666663</v>
      </c>
      <c r="E9349" t="str">
        <f>タスク実績csv元!I9349&amp;""</f>
        <v/>
      </c>
      <c r="F9349" t="str">
        <f>タスク実績csv元!D9349</f>
        <v>日次報告</v>
      </c>
      <c r="G9349" t="str">
        <f t="shared" si="146"/>
        <v>INSERT INTO task_achivement(task_no,achive_date,end_time,start_time,task_detail,memo)VALUES('{8bf29be6-00eb-4704-99d7-d935cf00aff3}','2025/04/24','2025/04/24 17:00:00','2025/04/24 16:00:00','','日次報告');</v>
      </c>
    </row>
    <row r="9350" spans="1:7">
      <c r="A9350" s="48" t="str">
        <f>_xlfn.XLOOKUP(_xlfn.XLOOKUP(MID(タスク実績csv元!C9350,1,SEARCH(":",タスク実績csv元!C9350)-1),リスト!F:F,リスト!G:G)&amp;MID(タスク実績csv元!C9350,SEARCH(":",タスク実績csv元!C9350),999),タスクDB!K:K,タスクDB!A:A)</f>
        <v>{d0d80a67-6f4b-4c2c-8010-bd45acbcca47}</v>
      </c>
      <c r="B9350" s="11">
        <f>タスク実績csv元!A9350</f>
        <v>45771</v>
      </c>
      <c r="C9350" s="54">
        <f>タスク実績csv元!F9350</f>
        <v>0.72916666666666663</v>
      </c>
      <c r="D9350" s="54">
        <f>タスク実績csv元!E9350</f>
        <v>0.70833333333333337</v>
      </c>
      <c r="E9350" t="str">
        <f>タスク実績csv元!I9350&amp;""</f>
        <v/>
      </c>
      <c r="F9350" t="str">
        <f>タスク実績csv元!D9350</f>
        <v>週次報告資料整理</v>
      </c>
      <c r="G9350" t="str">
        <f t="shared" si="146"/>
        <v>INSERT INTO task_achivement(task_no,achive_date,end_time,start_time,task_detail,memo)VALUES('{d0d80a67-6f4b-4c2c-8010-bd45acbcca47}','2025/04/24','2025/04/24 17:30:00','2025/04/24 17:00:00','','週次報告資料整理');</v>
      </c>
    </row>
    <row r="9351" spans="1:7">
      <c r="A9351" s="48" t="str">
        <f>_xlfn.XLOOKUP(_xlfn.XLOOKUP(MID(タスク実績csv元!C9351,1,SEARCH(":",タスク実績csv元!C9351)-1),リスト!F:F,リスト!G:G)&amp;MID(タスク実績csv元!C9351,SEARCH(":",タスク実績csv元!C9351),999),タスクDB!K:K,タスクDB!A:A)</f>
        <v>{d0d80a67-6f4b-4c2c-8010-bd45acbcca47}</v>
      </c>
      <c r="B9351" s="11">
        <f>タスク実績csv元!A9351</f>
        <v>45772</v>
      </c>
      <c r="C9351" s="54">
        <f>タスク実績csv元!F9351</f>
        <v>0.40625</v>
      </c>
      <c r="D9351" s="54">
        <f>タスク実績csv元!E9351</f>
        <v>0.39583333333333331</v>
      </c>
      <c r="E9351" t="str">
        <f>タスク実績csv元!I9351&amp;""</f>
        <v/>
      </c>
      <c r="F9351" t="str">
        <f>タスク実績csv元!D9351</f>
        <v>リリース運用について</v>
      </c>
      <c r="G9351" t="str">
        <f t="shared" si="146"/>
        <v>INSERT INTO task_achivement(task_no,achive_date,end_time,start_time,task_detail,memo)VALUES('{d0d80a67-6f4b-4c2c-8010-bd45acbcca47}','2025/04/25','2025/04/25 09:45:00','2025/04/25 09:30:00','','リリース運用について');</v>
      </c>
    </row>
    <row r="9352" spans="1:7">
      <c r="A9352" s="48" t="str">
        <f>_xlfn.XLOOKUP(_xlfn.XLOOKUP(MID(タスク実績csv元!C9352,1,SEARCH(":",タスク実績csv元!C9352)-1),リスト!F:F,リスト!G:G)&amp;MID(タスク実績csv元!C9352,SEARCH(":",タスク実績csv元!C9352),999),タスクDB!K:K,タスクDB!A:A)</f>
        <v>{fa1d15a7-0fa5-46a0-b2a9-9b86fd9480ff}</v>
      </c>
      <c r="B9352" s="11">
        <f>タスク実績csv元!A9352</f>
        <v>45772</v>
      </c>
      <c r="C9352" s="54">
        <f>タスク実績csv元!F9352</f>
        <v>0.41666666666666669</v>
      </c>
      <c r="D9352" s="54">
        <f>タスク実績csv元!E9352</f>
        <v>0.40625</v>
      </c>
      <c r="E9352" t="str">
        <f>タスク実績csv元!I9352&amp;""</f>
        <v/>
      </c>
      <c r="F9352" t="str">
        <f>タスク実績csv元!D9352</f>
        <v>SOTC110の修正について</v>
      </c>
      <c r="G9352" t="str">
        <f t="shared" si="146"/>
        <v>INSERT INTO task_achivement(task_no,achive_date,end_time,start_time,task_detail,memo)VALUES('{fa1d15a7-0fa5-46a0-b2a9-9b86fd9480ff}','2025/04/25','2025/04/25 10:00:00','2025/04/25 09:45:00','','SOTC110の修正について');</v>
      </c>
    </row>
    <row r="9353" spans="1:7">
      <c r="A9353" s="48" t="str">
        <f>_xlfn.XLOOKUP(_xlfn.XLOOKUP(MID(タスク実績csv元!C9353,1,SEARCH(":",タスク実績csv元!C9353)-1),リスト!F:F,リスト!G:G)&amp;MID(タスク実績csv元!C9353,SEARCH(":",タスク実績csv元!C9353),999),タスクDB!K:K,タスクDB!A:A)</f>
        <v>{fa1d15a7-0fa5-46a0-b2a9-9b86fd9480ff}</v>
      </c>
      <c r="B9353" s="11">
        <f>タスク実績csv元!A9353</f>
        <v>45772</v>
      </c>
      <c r="C9353" s="54">
        <f>タスク実績csv元!F9353</f>
        <v>0.45833333333333331</v>
      </c>
      <c r="D9353" s="54">
        <f>タスク実績csv元!E9353</f>
        <v>0.41666666666666669</v>
      </c>
      <c r="E9353" t="str">
        <f>タスク実績csv元!I9353&amp;""</f>
        <v/>
      </c>
      <c r="F9353" t="str">
        <f>タスク実績csv元!D9353</f>
        <v>得意先連携の修正整理</v>
      </c>
      <c r="G9353" t="str">
        <f t="shared" si="146"/>
        <v>INSERT INTO task_achivement(task_no,achive_date,end_time,start_time,task_detail,memo)VALUES('{fa1d15a7-0fa5-46a0-b2a9-9b86fd9480ff}','2025/04/25','2025/04/25 11:00:00','2025/04/25 10:00:00','','得意先連携の修正整理');</v>
      </c>
    </row>
    <row r="9354" spans="1:7">
      <c r="A9354" s="48" t="str">
        <f>_xlfn.XLOOKUP(_xlfn.XLOOKUP(MID(タスク実績csv元!C9354,1,SEARCH(":",タスク実績csv元!C9354)-1),リスト!F:F,リスト!G:G)&amp;MID(タスク実績csv元!C9354,SEARCH(":",タスク実績csv元!C9354),999),タスクDB!K:K,タスクDB!A:A)</f>
        <v>{8bf29be6-00eb-4704-99d7-d935cf00aff3}</v>
      </c>
      <c r="B9354" s="11">
        <f>タスク実績csv元!A9354</f>
        <v>45772</v>
      </c>
      <c r="C9354" s="54">
        <f>タスク実績csv元!F9354</f>
        <v>0.5</v>
      </c>
      <c r="D9354" s="54">
        <f>タスク実績csv元!E9354</f>
        <v>0.45833333333333331</v>
      </c>
      <c r="E9354" t="str">
        <f>タスク実績csv元!I9354&amp;""</f>
        <v/>
      </c>
      <c r="F9354" t="str">
        <f>タスク実績csv元!D9354</f>
        <v>週次報告</v>
      </c>
      <c r="G9354" t="str">
        <f t="shared" si="146"/>
        <v>INSERT INTO task_achivement(task_no,achive_date,end_time,start_time,task_detail,memo)VALUES('{8bf29be6-00eb-4704-99d7-d935cf00aff3}','2025/04/25','2025/04/25 12:00:00','2025/04/25 11:00:00','','週次報告');</v>
      </c>
    </row>
    <row r="9355" spans="1:7">
      <c r="A9355" s="48" t="str">
        <f>_xlfn.XLOOKUP(_xlfn.XLOOKUP(MID(タスク実績csv元!C9355,1,SEARCH(":",タスク実績csv元!C9355)-1),リスト!F:F,リスト!G:G)&amp;MID(タスク実績csv元!C9355,SEARCH(":",タスク実績csv元!C9355),999),タスクDB!K:K,タスクDB!A:A)</f>
        <v>{fa1d15a7-0fa5-46a0-b2a9-9b86fd9480ff}</v>
      </c>
      <c r="B9355" s="11">
        <f>タスク実績csv元!A9355</f>
        <v>45772</v>
      </c>
      <c r="C9355" s="54">
        <f>タスク実績csv元!F9355</f>
        <v>0.5625</v>
      </c>
      <c r="D9355" s="54">
        <f>タスク実績csv元!E9355</f>
        <v>0.54166666666666663</v>
      </c>
      <c r="E9355" t="str">
        <f>タスク実績csv元!I9355&amp;""</f>
        <v/>
      </c>
      <c r="F9355" t="str">
        <f>タスク実績csv元!D9355</f>
        <v>得意先連携の修正整理</v>
      </c>
      <c r="G9355" t="str">
        <f t="shared" si="146"/>
        <v>INSERT INTO task_achivement(task_no,achive_date,end_time,start_time,task_detail,memo)VALUES('{fa1d15a7-0fa5-46a0-b2a9-9b86fd9480ff}','2025/04/25','2025/04/25 13:30:00','2025/04/25 13:00:00','','得意先連携の修正整理');</v>
      </c>
    </row>
    <row r="9356" spans="1:7">
      <c r="A9356" s="48" t="str">
        <f>_xlfn.XLOOKUP(_xlfn.XLOOKUP(MID(タスク実績csv元!C9356,1,SEARCH(":",タスク実績csv元!C9356)-1),リスト!F:F,リスト!G:G)&amp;MID(タスク実績csv元!C9356,SEARCH(":",タスク実績csv元!C9356),999),タスクDB!K:K,タスクDB!A:A)</f>
        <v>{0a0d6221-425c-4151-bf2d-4651c70b54d2}</v>
      </c>
      <c r="B9356" s="11">
        <f>タスク実績csv元!A9356</f>
        <v>45772</v>
      </c>
      <c r="C9356" s="54">
        <f>タスク実績csv元!F9356</f>
        <v>0.58333333333333337</v>
      </c>
      <c r="D9356" s="54">
        <f>タスク実績csv元!E9356</f>
        <v>0.5625</v>
      </c>
      <c r="E9356" t="str">
        <f>タスク実績csv元!I9356&amp;""</f>
        <v/>
      </c>
      <c r="F9356" t="str">
        <f>タスク実績csv元!D9356</f>
        <v>案件明細のシステム管理者更新不可対応</v>
      </c>
      <c r="G9356" t="str">
        <f t="shared" si="146"/>
        <v>INSERT INTO task_achivement(task_no,achive_date,end_time,start_time,task_detail,memo)VALUES('{0a0d6221-425c-4151-bf2d-4651c70b54d2}','2025/04/25','2025/04/25 14:00:00','2025/04/25 13:30:00','','案件明細のシステム管理者更新不可対応');</v>
      </c>
    </row>
    <row r="9357" spans="1:7">
      <c r="A9357" s="48" t="str">
        <f>_xlfn.XLOOKUP(_xlfn.XLOOKUP(MID(タスク実績csv元!C9357,1,SEARCH(":",タスク実績csv元!C9357)-1),リスト!F:F,リスト!G:G)&amp;MID(タスク実績csv元!C9357,SEARCH(":",タスク実績csv元!C9357),999),タスクDB!K:K,タスクDB!A:A)</f>
        <v>{eccefbf1-a852-44a0-af6a-c2c31b42f737}</v>
      </c>
      <c r="B9357" s="11">
        <f>タスク実績csv元!A9357</f>
        <v>45772</v>
      </c>
      <c r="C9357" s="54">
        <f>タスク実績csv元!F9357</f>
        <v>0.625</v>
      </c>
      <c r="D9357" s="54">
        <f>タスク実績csv元!E9357</f>
        <v>0.58333333333333337</v>
      </c>
      <c r="E9357" t="str">
        <f>タスク実績csv元!I9357&amp;""</f>
        <v/>
      </c>
      <c r="F9357" t="str">
        <f>タスク実績csv元!D9357</f>
        <v>サービス連携保守引継ぎ</v>
      </c>
      <c r="G9357" t="str">
        <f t="shared" si="146"/>
        <v>INSERT INTO task_achivement(task_no,achive_date,end_time,start_time,task_detail,memo)VALUES('{eccefbf1-a852-44a0-af6a-c2c31b42f737}','2025/04/25','2025/04/25 15:00:00','2025/04/25 14:00:00','','サービス連携保守引継ぎ');</v>
      </c>
    </row>
    <row r="9358" spans="1:7">
      <c r="A9358" s="48" t="str">
        <f>_xlfn.XLOOKUP(_xlfn.XLOOKUP(MID(タスク実績csv元!C9358,1,SEARCH(":",タスク実績csv元!C9358)-1),リスト!F:F,リスト!G:G)&amp;MID(タスク実績csv元!C9358,SEARCH(":",タスク実績csv元!C9358),999),タスクDB!K:K,タスクDB!A:A)</f>
        <v>{8bf29be6-00eb-4704-99d7-d935cf00aff3}</v>
      </c>
      <c r="B9358" s="11">
        <f>タスク実績csv元!A9358</f>
        <v>45772</v>
      </c>
      <c r="C9358" s="54">
        <f>タスク実績csv元!F9358</f>
        <v>0.66666666666666663</v>
      </c>
      <c r="D9358" s="54">
        <f>タスク実績csv元!E9358</f>
        <v>0.625</v>
      </c>
      <c r="E9358" t="str">
        <f>タスク実績csv元!I9358&amp;""</f>
        <v/>
      </c>
      <c r="F9358" t="str">
        <f>タスク実績csv元!D9358</f>
        <v>得意先の運用について</v>
      </c>
      <c r="G9358" t="str">
        <f t="shared" si="146"/>
        <v>INSERT INTO task_achivement(task_no,achive_date,end_time,start_time,task_detail,memo)VALUES('{8bf29be6-00eb-4704-99d7-d935cf00aff3}','2025/04/25','2025/04/25 16:00:00','2025/04/25 15:00:00','','得意先の運用について');</v>
      </c>
    </row>
    <row r="9359" spans="1:7">
      <c r="A9359" s="48" t="str">
        <f>_xlfn.XLOOKUP(_xlfn.XLOOKUP(MID(タスク実績csv元!C9359,1,SEARCH(":",タスク実績csv元!C9359)-1),リスト!F:F,リスト!G:G)&amp;MID(タスク実績csv元!C9359,SEARCH(":",タスク実績csv元!C9359),999),タスクDB!K:K,タスクDB!A:A)</f>
        <v>{8bf29be6-00eb-4704-99d7-d935cf00aff3}</v>
      </c>
      <c r="B9359" s="11">
        <f>タスク実績csv元!A9359</f>
        <v>45772</v>
      </c>
      <c r="C9359" s="54">
        <f>タスク実績csv元!F9359</f>
        <v>0.70833333333333337</v>
      </c>
      <c r="D9359" s="54">
        <f>タスク実績csv元!E9359</f>
        <v>0.66666666666666663</v>
      </c>
      <c r="E9359" t="str">
        <f>タスク実績csv元!I9359&amp;""</f>
        <v/>
      </c>
      <c r="F9359" t="str">
        <f>タスク実績csv元!D9359</f>
        <v>日次進捗</v>
      </c>
      <c r="G9359" t="str">
        <f t="shared" si="146"/>
        <v>INSERT INTO task_achivement(task_no,achive_date,end_time,start_time,task_detail,memo)VALUES('{8bf29be6-00eb-4704-99d7-d935cf00aff3}','2025/04/25','2025/04/25 17:00:00','2025/04/25 16:00:00','','日次進捗');</v>
      </c>
    </row>
    <row r="9360" spans="1:7">
      <c r="A9360" s="48" t="str">
        <f>_xlfn.XLOOKUP(_xlfn.XLOOKUP(MID(タスク実績csv元!C9360,1,SEARCH(":",タスク実績csv元!C9360)-1),リスト!F:F,リスト!G:G)&amp;MID(タスク実績csv元!C9360,SEARCH(":",タスク実績csv元!C9360),999),タスクDB!K:K,タスクDB!A:A)</f>
        <v>{0a0d6221-425c-4151-bf2d-4651c70b54d2}</v>
      </c>
      <c r="B9360" s="11">
        <f>タスク実績csv元!A9360</f>
        <v>45772</v>
      </c>
      <c r="C9360" s="54">
        <f>タスク実績csv元!F9360</f>
        <v>0.71875</v>
      </c>
      <c r="D9360" s="54">
        <f>タスク実績csv元!E9360</f>
        <v>0.70833333333333337</v>
      </c>
      <c r="E9360" t="str">
        <f>タスク実績csv元!I9360&amp;""</f>
        <v/>
      </c>
      <c r="F9360" t="str">
        <f>タスク実績csv元!D9360</f>
        <v>品目の項目非表示について</v>
      </c>
      <c r="G9360" t="str">
        <f t="shared" si="146"/>
        <v>INSERT INTO task_achivement(task_no,achive_date,end_time,start_time,task_detail,memo)VALUES('{0a0d6221-425c-4151-bf2d-4651c70b54d2}','2025/04/25','2025/04/25 17:15:00','2025/04/25 17:00:00','','品目の項目非表示について');</v>
      </c>
    </row>
    <row r="9361" spans="1:7">
      <c r="A9361" s="48" t="str">
        <f>_xlfn.XLOOKUP(_xlfn.XLOOKUP(MID(タスク実績csv元!C9361,1,SEARCH(":",タスク実績csv元!C9361)-1),リスト!F:F,リスト!G:G)&amp;MID(タスク実績csv元!C9361,SEARCH(":",タスク実績csv元!C9361),999),タスクDB!K:K,タスクDB!A:A)</f>
        <v>{0a0d6221-425c-4151-bf2d-4651c70b54d2}</v>
      </c>
      <c r="B9361" s="11">
        <f>タスク実績csv元!A9361</f>
        <v>45772</v>
      </c>
      <c r="C9361" s="54">
        <f>タスク実績csv元!F9361</f>
        <v>0.75</v>
      </c>
      <c r="D9361" s="54">
        <f>タスク実績csv元!E9361</f>
        <v>0.71875</v>
      </c>
      <c r="E9361" t="str">
        <f>タスク実績csv元!I9361&amp;""</f>
        <v/>
      </c>
      <c r="F9361" t="str">
        <f>タスク実績csv元!D9361</f>
        <v>導入形態問題について</v>
      </c>
      <c r="G9361" t="str">
        <f t="shared" si="146"/>
        <v>INSERT INTO task_achivement(task_no,achive_date,end_time,start_time,task_detail,memo)VALUES('{0a0d6221-425c-4151-bf2d-4651c70b54d2}','2025/04/25','2025/04/25 18:00:00','2025/04/25 17:15:00','','導入形態問題について');</v>
      </c>
    </row>
    <row r="9362" spans="1:7">
      <c r="A9362" s="48" t="str">
        <f>_xlfn.XLOOKUP(_xlfn.XLOOKUP(MID(タスク実績csv元!C9362,1,SEARCH(":",タスク実績csv元!C9362)-1),リスト!F:F,リスト!G:G)&amp;MID(タスク実績csv元!C9362,SEARCH(":",タスク実績csv元!C9362),999),タスクDB!K:K,タスクDB!A:A)</f>
        <v>{0a0d6221-425c-4151-bf2d-4651c70b54d2}</v>
      </c>
      <c r="B9362" s="11">
        <f>タスク実績csv元!A9362</f>
        <v>45772</v>
      </c>
      <c r="C9362" s="54">
        <f>タスク実績csv元!F9362</f>
        <v>0.77083333333333337</v>
      </c>
      <c r="D9362" s="54">
        <f>タスク実績csv元!E9362</f>
        <v>0.75</v>
      </c>
      <c r="E9362" t="str">
        <f>タスク実績csv元!I9362&amp;""</f>
        <v/>
      </c>
      <c r="F9362" t="str">
        <f>タスク実績csv元!D9362</f>
        <v>導入形態問題の新規案件発生について</v>
      </c>
      <c r="G9362" t="str">
        <f t="shared" si="146"/>
        <v>INSERT INTO task_achivement(task_no,achive_date,end_time,start_time,task_detail,memo)VALUES('{0a0d6221-425c-4151-bf2d-4651c70b54d2}','2025/04/25','2025/04/25 18:30:00','2025/04/25 18:00:00','','導入形態問題の新規案件発生について');</v>
      </c>
    </row>
    <row r="9363" spans="1:7">
      <c r="A9363" s="48" t="str">
        <f>_xlfn.XLOOKUP(_xlfn.XLOOKUP(MID(タスク実績csv元!C9363,1,SEARCH(":",タスク実績csv元!C9363)-1),リスト!F:F,リスト!G:G)&amp;MID(タスク実績csv元!C9363,SEARCH(":",タスク実績csv元!C9363),999),タスクDB!K:K,タスクDB!A:A)</f>
        <v>{1e616cae-b6c1-4b5a-9d51-7c4ff56c3461}</v>
      </c>
      <c r="B9363" s="11">
        <f>タスク実績csv元!A9363</f>
        <v>45774</v>
      </c>
      <c r="C9363" s="54">
        <f>タスク実績csv元!F9363</f>
        <v>0.58333333333333337</v>
      </c>
      <c r="D9363" s="54">
        <f>タスク実績csv元!E9363</f>
        <v>0.57291666666666663</v>
      </c>
      <c r="E9363" t="str">
        <f>タスク実績csv元!I9363&amp;""</f>
        <v/>
      </c>
      <c r="F9363" t="str">
        <f>タスク実績csv元!D9363</f>
        <v>Salesforceでのバージョン管理について</v>
      </c>
      <c r="G9363" t="str">
        <f t="shared" si="146"/>
        <v>INSERT INTO task_achivement(task_no,achive_date,end_time,start_time,task_detail,memo)VALUES('{1e616cae-b6c1-4b5a-9d51-7c4ff56c3461}','2025/04/27','2025/04/27 14:00:00','2025/04/27 13:45:00','','Salesforceでのバージョン管理について');</v>
      </c>
    </row>
    <row r="9364" spans="1:7">
      <c r="A9364" s="48" t="str">
        <f>_xlfn.XLOOKUP(_xlfn.XLOOKUP(MID(タスク実績csv元!C9364,1,SEARCH(":",タスク実績csv元!C9364)-1),リスト!F:F,リスト!G:G)&amp;MID(タスク実績csv元!C9364,SEARCH(":",タスク実績csv元!C9364),999),タスクDB!K:K,タスクDB!A:A)</f>
        <v>{7aaf53b0-5d2a-4e0a-a6c2-8f1363e571ba}</v>
      </c>
      <c r="B9364" s="11">
        <f>タスク実績csv元!A9364</f>
        <v>45774</v>
      </c>
      <c r="C9364" s="54">
        <f>タスク実績csv元!F9364</f>
        <v>0.625</v>
      </c>
      <c r="D9364" s="54">
        <f>タスク実績csv元!E9364</f>
        <v>0.58333333333333337</v>
      </c>
      <c r="E9364" t="str">
        <f>タスク実績csv元!I9364&amp;""</f>
        <v/>
      </c>
      <c r="F9364" t="str">
        <f>タスク実績csv元!D9364</f>
        <v>Next.jsの勉強</v>
      </c>
      <c r="G9364" t="str">
        <f t="shared" si="146"/>
        <v>INSERT INTO task_achivement(task_no,achive_date,end_time,start_time,task_detail,memo)VALUES('{7aaf53b0-5d2a-4e0a-a6c2-8f1363e571ba}','2025/04/27','2025/04/27 15:00:00','2025/04/27 14:00:00','','Next.jsの勉強');</v>
      </c>
    </row>
    <row r="9365" spans="1:7">
      <c r="A9365" s="48" t="str">
        <f>_xlfn.XLOOKUP(_xlfn.XLOOKUP(MID(タスク実績csv元!C9365,1,SEARCH(":",タスク実績csv元!C9365)-1),リスト!F:F,リスト!G:G)&amp;MID(タスク実績csv元!C9365,SEARCH(":",タスク実績csv元!C9365),999),タスクDB!K:K,タスクDB!A:A)</f>
        <v>{0a0d6221-425c-4151-bf2d-4651c70b54d2}</v>
      </c>
      <c r="B9365" s="11">
        <f>タスク実績csv元!A9365</f>
        <v>45775</v>
      </c>
      <c r="C9365" s="54">
        <f>タスク実績csv元!F9365</f>
        <v>0.40625</v>
      </c>
      <c r="D9365" s="54">
        <f>タスク実績csv元!E9365</f>
        <v>0.38541666666666669</v>
      </c>
      <c r="E9365" t="str">
        <f>タスク実績csv元!I9365&amp;""</f>
        <v/>
      </c>
      <c r="F9365" t="str">
        <f>タスク実績csv元!D9365</f>
        <v>品目連携エラー整理</v>
      </c>
      <c r="G9365" t="str">
        <f t="shared" si="146"/>
        <v>INSERT INTO task_achivement(task_no,achive_date,end_time,start_time,task_detail,memo)VALUES('{0a0d6221-425c-4151-bf2d-4651c70b54d2}','2025/04/28','2025/04/28 09:45:00','2025/04/28 09:15:00','','品目連携エラー整理');</v>
      </c>
    </row>
    <row r="9366" spans="1:7">
      <c r="A9366" s="48" t="str">
        <f>_xlfn.XLOOKUP(_xlfn.XLOOKUP(MID(タスク実績csv元!C9366,1,SEARCH(":",タスク実績csv元!C9366)-1),リスト!F:F,リスト!G:G)&amp;MID(タスク実績csv元!C9366,SEARCH(":",タスク実績csv元!C9366),999),タスクDB!K:K,タスクDB!A:A)</f>
        <v>{0a0d6221-425c-4151-bf2d-4651c70b54d2}</v>
      </c>
      <c r="B9366" s="11">
        <f>タスク実績csv元!A9366</f>
        <v>45775</v>
      </c>
      <c r="C9366" s="54">
        <f>タスク実績csv元!F9366</f>
        <v>0.4375</v>
      </c>
      <c r="D9366" s="54">
        <f>タスク実績csv元!E9366</f>
        <v>0.40625</v>
      </c>
      <c r="E9366" t="str">
        <f>タスク実績csv元!I9366&amp;""</f>
        <v/>
      </c>
      <c r="F9366" t="str">
        <f>タスク実績csv元!D9366</f>
        <v>SAPのAWS移管対応</v>
      </c>
      <c r="G9366" t="str">
        <f t="shared" si="146"/>
        <v>INSERT INTO task_achivement(task_no,achive_date,end_time,start_time,task_detail,memo)VALUES('{0a0d6221-425c-4151-bf2d-4651c70b54d2}','2025/04/28','2025/04/28 10:30:00','2025/04/28 09:45:00','','SAPのAWS移管対応');</v>
      </c>
    </row>
    <row r="9367" spans="1:7">
      <c r="A9367" s="48" t="str">
        <f>_xlfn.XLOOKUP(_xlfn.XLOOKUP(MID(タスク実績csv元!C9367,1,SEARCH(":",タスク実績csv元!C9367)-1),リスト!F:F,リスト!G:G)&amp;MID(タスク実績csv元!C9367,SEARCH(":",タスク実績csv元!C9367),999),タスクDB!K:K,タスクDB!A:A)</f>
        <v>{3c725e9b-a684-46d8-88fb-086261f2dbe6}</v>
      </c>
      <c r="B9367" s="11">
        <f>タスク実績csv元!A9367</f>
        <v>45775</v>
      </c>
      <c r="C9367" s="54">
        <f>タスク実績csv元!F9367</f>
        <v>0.47916666666666669</v>
      </c>
      <c r="D9367" s="54">
        <f>タスク実績csv元!E9367</f>
        <v>0.45833333333333331</v>
      </c>
      <c r="E9367" t="str">
        <f>タスク実績csv元!I9367&amp;""</f>
        <v/>
      </c>
      <c r="F9367" t="str">
        <f>タスク実績csv元!D9367</f>
        <v>月末作業</v>
      </c>
      <c r="G9367" t="str">
        <f t="shared" si="146"/>
        <v>INSERT INTO task_achivement(task_no,achive_date,end_time,start_time,task_detail,memo)VALUES('{3c725e9b-a684-46d8-88fb-086261f2dbe6}','2025/04/28','2025/04/28 11:30:00','2025/04/28 11:00:00','','月末作業');</v>
      </c>
    </row>
    <row r="9368" spans="1:7">
      <c r="A9368" s="48" t="str">
        <f>_xlfn.XLOOKUP(_xlfn.XLOOKUP(MID(タスク実績csv元!C9368,1,SEARCH(":",タスク実績csv元!C9368)-1),リスト!F:F,リスト!G:G)&amp;MID(タスク実績csv元!C9368,SEARCH(":",タスク実績csv元!C9368),999),タスクDB!K:K,タスクDB!A:A)</f>
        <v>{0a0d6221-425c-4151-bf2d-4651c70b54d2}</v>
      </c>
      <c r="B9368" s="11">
        <f>タスク実績csv元!A9368</f>
        <v>45775</v>
      </c>
      <c r="C9368" s="54">
        <f>タスク実績csv元!F9368</f>
        <v>0.5625</v>
      </c>
      <c r="D9368" s="54">
        <f>タスク実績csv元!E9368</f>
        <v>0.54166666666666663</v>
      </c>
      <c r="E9368" t="str">
        <f>タスク実績csv元!I9368&amp;""</f>
        <v/>
      </c>
      <c r="F9368" t="str">
        <f>タスク実績csv元!D9368</f>
        <v>SOTC110の連携エラー起票</v>
      </c>
      <c r="G9368" t="str">
        <f t="shared" si="146"/>
        <v>INSERT INTO task_achivement(task_no,achive_date,end_time,start_time,task_detail,memo)VALUES('{0a0d6221-425c-4151-bf2d-4651c70b54d2}','2025/04/28','2025/04/28 13:30:00','2025/04/28 13:00:00','','SOTC110の連携エラー起票');</v>
      </c>
    </row>
    <row r="9369" spans="1:7">
      <c r="A9369" s="48" t="str">
        <f>_xlfn.XLOOKUP(_xlfn.XLOOKUP(MID(タスク実績csv元!C9369,1,SEARCH(":",タスク実績csv元!C9369)-1),リスト!F:F,リスト!G:G)&amp;MID(タスク実績csv元!C9369,SEARCH(":",タスク実績csv元!C9369),999),タスクDB!K:K,タスクDB!A:A)</f>
        <v>{0a0d6221-425c-4151-bf2d-4651c70b54d2}</v>
      </c>
      <c r="B9369" s="11">
        <f>タスク実績csv元!A9369</f>
        <v>45775</v>
      </c>
      <c r="C9369" s="54">
        <f>タスク実績csv元!F9369</f>
        <v>0.60416666666666663</v>
      </c>
      <c r="D9369" s="54">
        <f>タスク実績csv元!E9369</f>
        <v>0.5625</v>
      </c>
      <c r="E9369" t="str">
        <f>タスク実績csv元!I9369&amp;""</f>
        <v/>
      </c>
      <c r="F9369" t="str">
        <f>タスク実績csv元!D9369</f>
        <v>CANユーザの調整</v>
      </c>
      <c r="G9369" t="str">
        <f t="shared" si="146"/>
        <v>INSERT INTO task_achivement(task_no,achive_date,end_time,start_time,task_detail,memo)VALUES('{0a0d6221-425c-4151-bf2d-4651c70b54d2}','2025/04/28','2025/04/28 14:30:00','2025/04/28 13:30:00','','CANユーザの調整');</v>
      </c>
    </row>
    <row r="9370" spans="1:7">
      <c r="A9370" s="48" t="str">
        <f>_xlfn.XLOOKUP(_xlfn.XLOOKUP(MID(タスク実績csv元!C9370,1,SEARCH(":",タスク実績csv元!C9370)-1),リスト!F:F,リスト!G:G)&amp;MID(タスク実績csv元!C9370,SEARCH(":",タスク実績csv元!C9370),999),タスクDB!K:K,タスクDB!A:A)</f>
        <v>{0a0d6221-425c-4151-bf2d-4651c70b54d2}</v>
      </c>
      <c r="B9370" s="11">
        <f>タスク実績csv元!A9370</f>
        <v>45775</v>
      </c>
      <c r="C9370" s="54">
        <f>タスク実績csv元!F9370</f>
        <v>0.64583333333333337</v>
      </c>
      <c r="D9370" s="54">
        <f>タスク実績csv元!E9370</f>
        <v>0.625</v>
      </c>
      <c r="E9370" t="str">
        <f>タスク実績csv元!I9370&amp;""</f>
        <v/>
      </c>
      <c r="F9370" t="str">
        <f>タスク実績csv元!D9370</f>
        <v>質問回答</v>
      </c>
      <c r="G9370" t="str">
        <f t="shared" si="146"/>
        <v>INSERT INTO task_achivement(task_no,achive_date,end_time,start_time,task_detail,memo)VALUES('{0a0d6221-425c-4151-bf2d-4651c70b54d2}','2025/04/28','2025/04/28 15:30:00','2025/04/28 15:00:00','','質問回答');</v>
      </c>
    </row>
    <row r="9371" spans="1:7">
      <c r="A9371" s="48" t="str">
        <f>_xlfn.XLOOKUP(_xlfn.XLOOKUP(MID(タスク実績csv元!C9371,1,SEARCH(":",タスク実績csv元!C9371)-1),リスト!F:F,リスト!G:G)&amp;MID(タスク実績csv元!C9371,SEARCH(":",タスク実績csv元!C9371),999),タスクDB!K:K,タスクDB!A:A)</f>
        <v>{fa1d15a7-0fa5-46a0-b2a9-9b86fd9480ff}</v>
      </c>
      <c r="B9371" s="11">
        <f>タスク実績csv元!A9371</f>
        <v>45775</v>
      </c>
      <c r="C9371" s="54">
        <f>タスク実績csv元!F9371</f>
        <v>0.66666666666666663</v>
      </c>
      <c r="D9371" s="54">
        <f>タスク実績csv元!E9371</f>
        <v>0.64583333333333337</v>
      </c>
      <c r="E9371" t="str">
        <f>タスク実績csv元!I9371&amp;""</f>
        <v/>
      </c>
      <c r="F9371" t="str">
        <f>タスク実績csv元!D9371</f>
        <v>SYSMEX_TS-4291 【得意先マスタ】MDGからの否認レスポンス時の対応追加</v>
      </c>
      <c r="G9371" t="str">
        <f t="shared" si="146"/>
        <v>INSERT INTO task_achivement(task_no,achive_date,end_time,start_time,task_detail,memo)VALUES('{fa1d15a7-0fa5-46a0-b2a9-9b86fd9480ff}','2025/04/28','2025/04/28 16:00:00','2025/04/28 15:30:00','','SYSMEX_TS-4291 【得意先マスタ】MDGからの否認レスポンス時の対応追加');</v>
      </c>
    </row>
    <row r="9372" spans="1:7">
      <c r="A9372" s="48" t="str">
        <f>_xlfn.XLOOKUP(_xlfn.XLOOKUP(MID(タスク実績csv元!C9372,1,SEARCH(":",タスク実績csv元!C9372)-1),リスト!F:F,リスト!G:G)&amp;MID(タスク実績csv元!C9372,SEARCH(":",タスク実績csv元!C9372),999),タスクDB!K:K,タスクDB!A:A)</f>
        <v>{8bf29be6-00eb-4704-99d7-d935cf00aff3}</v>
      </c>
      <c r="B9372" s="11">
        <f>タスク実績csv元!A9372</f>
        <v>45775</v>
      </c>
      <c r="C9372" s="54">
        <f>タスク実績csv元!F9372</f>
        <v>0.6875</v>
      </c>
      <c r="D9372" s="54">
        <f>タスク実績csv元!E9372</f>
        <v>0.66666666666666663</v>
      </c>
      <c r="E9372" t="str">
        <f>タスク実績csv元!I9372&amp;""</f>
        <v/>
      </c>
      <c r="F9372" t="str">
        <f>タスク実績csv元!D9372</f>
        <v>日次報告</v>
      </c>
      <c r="G9372" t="str">
        <f t="shared" si="146"/>
        <v>INSERT INTO task_achivement(task_no,achive_date,end_time,start_time,task_detail,memo)VALUES('{8bf29be6-00eb-4704-99d7-d935cf00aff3}','2025/04/28','2025/04/28 16:30:00','2025/04/28 16:00:00','','日次報告');</v>
      </c>
    </row>
    <row r="9373" spans="1:7">
      <c r="A9373" s="48" t="str">
        <f>_xlfn.XLOOKUP(_xlfn.XLOOKUP(MID(タスク実績csv元!C9373,1,SEARCH(":",タスク実績csv元!C9373)-1),リスト!F:F,リスト!G:G)&amp;MID(タスク実績csv元!C9373,SEARCH(":",タスク実績csv元!C9373),999),タスクDB!K:K,タスクDB!A:A)</f>
        <v>{fa1d15a7-0fa5-46a0-b2a9-9b86fd9480ff}</v>
      </c>
      <c r="B9373" s="11">
        <f>タスク実績csv元!A9373</f>
        <v>45776</v>
      </c>
      <c r="C9373" s="54">
        <f>タスク実績csv元!F9373</f>
        <v>0.53125</v>
      </c>
      <c r="D9373" s="54">
        <f>タスク実績csv元!E9373</f>
        <v>0.44791666666666669</v>
      </c>
      <c r="E9373" t="str">
        <f>タスク実績csv元!I9373&amp;""</f>
        <v/>
      </c>
      <c r="F9373" t="str">
        <f>タスク実績csv元!D9373</f>
        <v>SOTC110のサービスリースの無償読み替え処理考慮追加</v>
      </c>
      <c r="G9373" t="str">
        <f t="shared" si="146"/>
        <v>INSERT INTO task_achivement(task_no,achive_date,end_time,start_time,task_detail,memo)VALUES('{fa1d15a7-0fa5-46a0-b2a9-9b86fd9480ff}','2025/04/29','2025/04/29 12:45:00','2025/04/29 10:45:00','','SOTC110のサービスリースの無償読み替え処理考慮追加');</v>
      </c>
    </row>
    <row r="9374" spans="1:7">
      <c r="A9374" s="48" t="str">
        <f>_xlfn.XLOOKUP(_xlfn.XLOOKUP(MID(タスク実績csv元!C9374,1,SEARCH(":",タスク実績csv元!C9374)-1),リスト!F:F,リスト!G:G)&amp;MID(タスク実績csv元!C9374,SEARCH(":",タスク実績csv元!C9374),999),タスクDB!K:K,タスクDB!A:A)</f>
        <v>{0a0d6221-425c-4151-bf2d-4651c70b54d2}</v>
      </c>
      <c r="B9374" s="11">
        <f>タスク実績csv元!A9374</f>
        <v>45777</v>
      </c>
      <c r="C9374" s="54">
        <f>タスク実績csv元!F9374</f>
        <v>0.41666666666666669</v>
      </c>
      <c r="D9374" s="54">
        <f>タスク実績csv元!E9374</f>
        <v>0.39583333333333331</v>
      </c>
      <c r="E9374" t="str">
        <f>タスク実績csv元!I9374&amp;""</f>
        <v/>
      </c>
      <c r="F9374" t="str">
        <f>タスク実績csv元!D9374</f>
        <v>課題状況整理</v>
      </c>
      <c r="G9374" t="str">
        <f t="shared" si="146"/>
        <v>INSERT INTO task_achivement(task_no,achive_date,end_time,start_time,task_detail,memo)VALUES('{0a0d6221-425c-4151-bf2d-4651c70b54d2}','2025/04/30','2025/04/30 10:00:00','2025/04/30 09:30:00','','課題状況整理');</v>
      </c>
    </row>
    <row r="9375" spans="1:7">
      <c r="A9375" s="48" t="str">
        <f>_xlfn.XLOOKUP(_xlfn.XLOOKUP(MID(タスク実績csv元!C9375,1,SEARCH(":",タスク実績csv元!C9375)-1),リスト!F:F,リスト!G:G)&amp;MID(タスク実績csv元!C9375,SEARCH(":",タスク実績csv元!C9375),999),タスクDB!K:K,タスクDB!A:A)</f>
        <v>{eccefbf1-a852-44a0-af6a-c2c31b42f737}</v>
      </c>
      <c r="B9375" s="11">
        <f>タスク実績csv元!A9375</f>
        <v>45777</v>
      </c>
      <c r="C9375" s="54">
        <f>タスク実績csv元!F9375</f>
        <v>0.45833333333333331</v>
      </c>
      <c r="D9375" s="54">
        <f>タスク実績csv元!E9375</f>
        <v>0.41666666666666669</v>
      </c>
      <c r="E9375" t="str">
        <f>タスク実績csv元!I9375&amp;""</f>
        <v/>
      </c>
      <c r="F9375" t="str">
        <f>タスク実績csv元!D9375</f>
        <v>SOTC010修正内容共有(原田)</v>
      </c>
      <c r="G9375" t="str">
        <f t="shared" si="146"/>
        <v>INSERT INTO task_achivement(task_no,achive_date,end_time,start_time,task_detail,memo)VALUES('{eccefbf1-a852-44a0-af6a-c2c31b42f737}','2025/04/30','2025/04/30 11:00:00','2025/04/30 10:00:00','','SOTC010修正内容共有(原田)');</v>
      </c>
    </row>
    <row r="9376" spans="1:7">
      <c r="A9376" s="48" t="str">
        <f>_xlfn.XLOOKUP(_xlfn.XLOOKUP(MID(タスク実績csv元!C9376,1,SEARCH(":",タスク実績csv元!C9376)-1),リスト!F:F,リスト!G:G)&amp;MID(タスク実績csv元!C9376,SEARCH(":",タスク実績csv元!C9376),999),タスクDB!K:K,タスクDB!A:A)</f>
        <v>{fa1d15a7-0fa5-46a0-b2a9-9b86fd9480ff}</v>
      </c>
      <c r="B9376" s="11">
        <f>タスク実績csv元!A9376</f>
        <v>45777</v>
      </c>
      <c r="C9376" s="54">
        <f>タスク実績csv元!F9376</f>
        <v>0.5</v>
      </c>
      <c r="D9376" s="54">
        <f>タスク実績csv元!E9376</f>
        <v>0.45833333333333331</v>
      </c>
      <c r="E9376" t="str">
        <f>タスク実績csv元!I9376&amp;""</f>
        <v/>
      </c>
      <c r="F9376" t="str">
        <f>タスク実績csv元!D9376</f>
        <v>SOTC110の修正テスト</v>
      </c>
      <c r="G9376" t="str">
        <f t="shared" si="146"/>
        <v>INSERT INTO task_achivement(task_no,achive_date,end_time,start_time,task_detail,memo)VALUES('{fa1d15a7-0fa5-46a0-b2a9-9b86fd9480ff}','2025/04/30','2025/04/30 12:00:00','2025/04/30 11:00:00','','SOTC110の修正テスト');</v>
      </c>
    </row>
    <row r="9377" spans="1:7">
      <c r="A9377" s="48" t="str">
        <f>_xlfn.XLOOKUP(_xlfn.XLOOKUP(MID(タスク実績csv元!C9377,1,SEARCH(":",タスク実績csv元!C9377)-1),リスト!F:F,リスト!G:G)&amp;MID(タスク実績csv元!C9377,SEARCH(":",タスク実績csv元!C9377),999),タスクDB!K:K,タスクDB!A:A)</f>
        <v>{eccefbf1-a852-44a0-af6a-c2c31b42f737}</v>
      </c>
      <c r="B9377" s="11">
        <f>タスク実績csv元!A9377</f>
        <v>45777</v>
      </c>
      <c r="C9377" s="54">
        <f>タスク実績csv元!F9377</f>
        <v>0.61458333333333337</v>
      </c>
      <c r="D9377" s="54">
        <f>タスク実績csv元!E9377</f>
        <v>0.54166666666666663</v>
      </c>
      <c r="E9377" t="str">
        <f>タスク実績csv元!I9377&amp;""</f>
        <v/>
      </c>
      <c r="F9377" t="str">
        <f>タスク実績csv元!D9377</f>
        <v>資料のgit管理、連携の説明</v>
      </c>
      <c r="G9377" t="str">
        <f t="shared" si="146"/>
        <v>INSERT INTO task_achivement(task_no,achive_date,end_time,start_time,task_detail,memo)VALUES('{eccefbf1-a852-44a0-af6a-c2c31b42f737}','2025/04/30','2025/04/30 14:45:00','2025/04/30 13:00:00','','資料のgit管理、連携の説明');</v>
      </c>
    </row>
    <row r="9378" spans="1:7">
      <c r="A9378" s="48" t="str">
        <f>_xlfn.XLOOKUP(_xlfn.XLOOKUP(MID(タスク実績csv元!C9378,1,SEARCH(":",タスク実績csv元!C9378)-1),リスト!F:F,リスト!G:G)&amp;MID(タスク実績csv元!C9378,SEARCH(":",タスク実績csv元!C9378),999),タスクDB!K:K,タスクDB!A:A)</f>
        <v>{0a0d6221-425c-4151-bf2d-4651c70b54d2}</v>
      </c>
      <c r="B9378" s="11">
        <f>タスク実績csv元!A9378</f>
        <v>45777</v>
      </c>
      <c r="C9378" s="54">
        <f>タスク実績csv元!F9378</f>
        <v>0.64583333333333337</v>
      </c>
      <c r="D9378" s="54">
        <f>タスク実績csv元!E9378</f>
        <v>0.61458333333333337</v>
      </c>
      <c r="E9378" t="str">
        <f>タスク実績csv元!I9378&amp;""</f>
        <v/>
      </c>
      <c r="F9378" t="str">
        <f>タスク実績csv元!D9378</f>
        <v>CANユーザの準備および、パッチ当て調整</v>
      </c>
      <c r="G9378" t="str">
        <f t="shared" si="146"/>
        <v>INSERT INTO task_achivement(task_no,achive_date,end_time,start_time,task_detail,memo)VALUES('{0a0d6221-425c-4151-bf2d-4651c70b54d2}','2025/04/30','2025/04/30 15:30:00','2025/04/30 14:45:00','','CANユーザの準備および、パッチ当て調整');</v>
      </c>
    </row>
    <row r="9379" spans="1:7">
      <c r="A9379" s="48" t="str">
        <f>_xlfn.XLOOKUP(_xlfn.XLOOKUP(MID(タスク実績csv元!C9379,1,SEARCH(":",タスク実績csv元!C9379)-1),リスト!F:F,リスト!G:G)&amp;MID(タスク実績csv元!C9379,SEARCH(":",タスク実績csv元!C9379),999),タスクDB!K:K,タスクDB!A:A)</f>
        <v>{fa1d15a7-0fa5-46a0-b2a9-9b86fd9480ff}</v>
      </c>
      <c r="B9379" s="11">
        <f>タスク実績csv元!A9379</f>
        <v>45777</v>
      </c>
      <c r="C9379" s="54">
        <f>タスク実績csv元!F9379</f>
        <v>0.66666666666666663</v>
      </c>
      <c r="D9379" s="54">
        <f>タスク実績csv元!E9379</f>
        <v>0.64583333333333337</v>
      </c>
      <c r="E9379" t="str">
        <f>タスク実績csv元!I9379&amp;""</f>
        <v/>
      </c>
      <c r="F9379" t="str">
        <f>タスク実績csv元!D9379</f>
        <v>機能設計書作成(売上確定)</v>
      </c>
      <c r="G9379" t="str">
        <f t="shared" si="146"/>
        <v>INSERT INTO task_achivement(task_no,achive_date,end_time,start_time,task_detail,memo)VALUES('{fa1d15a7-0fa5-46a0-b2a9-9b86fd9480ff}','2025/04/30','2025/04/30 16:00:00','2025/04/30 15:30:00','','機能設計書作成(売上確定)');</v>
      </c>
    </row>
    <row r="9380" spans="1:7">
      <c r="A9380" s="48" t="str">
        <f>_xlfn.XLOOKUP(_xlfn.XLOOKUP(MID(タスク実績csv元!C9380,1,SEARCH(":",タスク実績csv元!C9380)-1),リスト!F:F,リスト!G:G)&amp;MID(タスク実績csv元!C9380,SEARCH(":",タスク実績csv元!C9380),999),タスクDB!K:K,タスクDB!A:A)</f>
        <v>{8bf29be6-00eb-4704-99d7-d935cf00aff3}</v>
      </c>
      <c r="B9380" s="11">
        <f>タスク実績csv元!A9380</f>
        <v>45777</v>
      </c>
      <c r="C9380" s="54">
        <f>タスク実績csv元!F9380</f>
        <v>0.6875</v>
      </c>
      <c r="D9380" s="54">
        <f>タスク実績csv元!E9380</f>
        <v>0.66666666666666663</v>
      </c>
      <c r="E9380" t="str">
        <f>タスク実績csv元!I9380&amp;""</f>
        <v/>
      </c>
      <c r="F9380" t="str">
        <f>タスク実績csv元!D9380</f>
        <v>日次報告</v>
      </c>
      <c r="G9380" t="str">
        <f t="shared" si="146"/>
        <v>INSERT INTO task_achivement(task_no,achive_date,end_time,start_time,task_detail,memo)VALUES('{8bf29be6-00eb-4704-99d7-d935cf00aff3}','2025/04/30','2025/04/30 16:30:00','2025/04/30 16:00:00','','日次報告');</v>
      </c>
    </row>
    <row r="9381" spans="1:7">
      <c r="A9381" s="48" t="str">
        <f>_xlfn.XLOOKUP(_xlfn.XLOOKUP(MID(タスク実績csv元!C9381,1,SEARCH(":",タスク実績csv元!C9381)-1),リスト!F:F,リスト!G:G)&amp;MID(タスク実績csv元!C9381,SEARCH(":",タスク実績csv元!C9381),999),タスクDB!K:K,タスクDB!A:A)</f>
        <v>{fa1d15a7-0fa5-46a0-b2a9-9b86fd9480ff}</v>
      </c>
      <c r="B9381" s="11">
        <f>タスク実績csv元!A9381</f>
        <v>45777</v>
      </c>
      <c r="C9381" s="54">
        <f>タスク実績csv元!F9381</f>
        <v>0.69791666666666663</v>
      </c>
      <c r="D9381" s="54">
        <f>タスク実績csv元!E9381</f>
        <v>0.6875</v>
      </c>
      <c r="E9381" t="str">
        <f>タスク実績csv元!I9381&amp;""</f>
        <v/>
      </c>
      <c r="F9381" t="str">
        <f>タスク実績csv元!D9381</f>
        <v>機能設計書作成(売上確定)</v>
      </c>
      <c r="G9381" t="str">
        <f t="shared" si="146"/>
        <v>INSERT INTO task_achivement(task_no,achive_date,end_time,start_time,task_detail,memo)VALUES('{fa1d15a7-0fa5-46a0-b2a9-9b86fd9480ff}','2025/04/30','2025/04/30 16:45:00','2025/04/30 16:30:00','','機能設計書作成(売上確定)');</v>
      </c>
    </row>
    <row r="9382" spans="1:7">
      <c r="A9382" s="48" t="str">
        <f>_xlfn.XLOOKUP(_xlfn.XLOOKUP(MID(タスク実績csv元!C9382,1,SEARCH(":",タスク実績csv元!C9382)-1),リスト!F:F,リスト!G:G)&amp;MID(タスク実績csv元!C9382,SEARCH(":",タスク実績csv元!C9382),999),タスクDB!K:K,タスクDB!A:A)</f>
        <v>{3c725e9b-a684-46d8-88fb-086261f2dbe6}</v>
      </c>
      <c r="B9382" s="11">
        <f>タスク実績csv元!A9382</f>
        <v>45777</v>
      </c>
      <c r="C9382" s="54">
        <f>タスク実績csv元!F9382</f>
        <v>0.70833333333333337</v>
      </c>
      <c r="D9382" s="54">
        <f>タスク実績csv元!E9382</f>
        <v>0.69791666666666663</v>
      </c>
      <c r="E9382" t="str">
        <f>タスク実績csv元!I9382&amp;""</f>
        <v/>
      </c>
      <c r="F9382" t="str">
        <f>タスク実績csv元!D9382</f>
        <v>月末作業</v>
      </c>
      <c r="G9382" t="str">
        <f t="shared" si="146"/>
        <v>INSERT INTO task_achivement(task_no,achive_date,end_time,start_time,task_detail,memo)VALUES('{3c725e9b-a684-46d8-88fb-086261f2dbe6}','2025/04/30','2025/04/30 17:00:00','2025/04/30 16:45:00','','月末作業');</v>
      </c>
    </row>
    <row r="9383" spans="1:7">
      <c r="A9383" s="48" t="str">
        <f>_xlfn.XLOOKUP(_xlfn.XLOOKUP(MID(タスク実績csv元!C9383,1,SEARCH(":",タスク実績csv元!C9383)-1),リスト!F:F,リスト!G:G)&amp;MID(タスク実績csv元!C9383,SEARCH(":",タスク実績csv元!C9383),999),タスクDB!K:K,タスクDB!A:A)</f>
        <v>{fa1d15a7-0fa5-46a0-b2a9-9b86fd9480ff}</v>
      </c>
      <c r="B9383" s="11">
        <f>タスク実績csv元!A9383</f>
        <v>45777</v>
      </c>
      <c r="C9383" s="54">
        <f>タスク実績csv元!F9383</f>
        <v>0.75</v>
      </c>
      <c r="D9383" s="54">
        <f>タスク実績csv元!E9383</f>
        <v>0.70833333333333337</v>
      </c>
      <c r="E9383" t="str">
        <f>タスク実績csv元!I9383&amp;""</f>
        <v/>
      </c>
      <c r="F9383" t="str">
        <f>タスク実績csv元!D9383</f>
        <v>機能設計書作成(売上確定)</v>
      </c>
      <c r="G9383" t="str">
        <f t="shared" si="146"/>
        <v>INSERT INTO task_achivement(task_no,achive_date,end_time,start_time,task_detail,memo)VALUES('{fa1d15a7-0fa5-46a0-b2a9-9b86fd9480ff}','2025/04/30','2025/04/30 18:00:00','2025/04/30 17:00:00','','機能設計書作成(売上確定)');</v>
      </c>
    </row>
    <row r="9384" spans="1:7">
      <c r="A9384" s="48" t="str">
        <f>_xlfn.XLOOKUP(_xlfn.XLOOKUP(MID(タスク実績csv元!C9384,1,SEARCH(":",タスク実績csv元!C9384)-1),リスト!F:F,リスト!G:G)&amp;MID(タスク実績csv元!C9384,SEARCH(":",タスク実績csv元!C9384),999),タスクDB!K:K,タスクDB!A:A)</f>
        <v>{0a0d6221-425c-4151-bf2d-4651c70b54d2}</v>
      </c>
      <c r="B9384" s="11">
        <f>タスク実績csv元!A9384</f>
        <v>45778</v>
      </c>
      <c r="C9384" s="54">
        <f>タスク実績csv元!F9384</f>
        <v>0.39583333333333331</v>
      </c>
      <c r="D9384" s="54">
        <f>タスク実績csv元!E9384</f>
        <v>0.38541666666666669</v>
      </c>
      <c r="E9384" t="str">
        <f>タスク実績csv元!I9384&amp;""</f>
        <v/>
      </c>
      <c r="F9384" t="str">
        <f>タスク実績csv元!D9384</f>
        <v>問合せ対応</v>
      </c>
      <c r="G9384" t="str">
        <f t="shared" si="146"/>
        <v>INSERT INTO task_achivement(task_no,achive_date,end_time,start_time,task_detail,memo)VALUES('{0a0d6221-425c-4151-bf2d-4651c70b54d2}','2025/05/01','2025/05/01 09:30:00','2025/05/01 09:15:00','','問合せ対応');</v>
      </c>
    </row>
    <row r="9385" spans="1:7">
      <c r="A9385" s="48" t="str">
        <f>_xlfn.XLOOKUP(_xlfn.XLOOKUP(MID(タスク実績csv元!C9385,1,SEARCH(":",タスク実績csv元!C9385)-1),リスト!F:F,リスト!G:G)&amp;MID(タスク実績csv元!C9385,SEARCH(":",タスク実績csv元!C9385),999),タスクDB!K:K,タスクDB!A:A)</f>
        <v>{0a0d6221-425c-4151-bf2d-4651c70b54d2}</v>
      </c>
      <c r="B9385" s="11">
        <f>タスク実績csv元!A9385</f>
        <v>45778</v>
      </c>
      <c r="C9385" s="54">
        <f>タスク実績csv元!F9385</f>
        <v>0.4375</v>
      </c>
      <c r="D9385" s="54">
        <f>タスク実績csv元!E9385</f>
        <v>0.39583333333333331</v>
      </c>
      <c r="E9385" t="str">
        <f>タスク実績csv元!I9385&amp;""</f>
        <v/>
      </c>
      <c r="F9385" t="str">
        <f>タスク実績csv元!D9385</f>
        <v>納入機器セットの更新状況違いに伴うエラー</v>
      </c>
      <c r="G9385" t="str">
        <f t="shared" si="146"/>
        <v>INSERT INTO task_achivement(task_no,achive_date,end_time,start_time,task_detail,memo)VALUES('{0a0d6221-425c-4151-bf2d-4651c70b54d2}','2025/05/01','2025/05/01 10:30:00','2025/05/01 09:30:00','','納入機器セットの更新状況違いに伴うエラー');</v>
      </c>
    </row>
    <row r="9386" spans="1:7">
      <c r="A9386" s="48" t="str">
        <f>_xlfn.XLOOKUP(_xlfn.XLOOKUP(MID(タスク実績csv元!C9386,1,SEARCH(":",タスク実績csv元!C9386)-1),リスト!F:F,リスト!G:G)&amp;MID(タスク実績csv元!C9386,SEARCH(":",タスク実績csv元!C9386),999),タスクDB!K:K,タスクDB!A:A)</f>
        <v>{0a0d6221-425c-4151-bf2d-4651c70b54d2}</v>
      </c>
      <c r="B9386" s="11">
        <f>タスク実績csv元!A9386</f>
        <v>45778</v>
      </c>
      <c r="C9386" s="54">
        <f>タスク実績csv元!F9386</f>
        <v>0.47916666666666669</v>
      </c>
      <c r="D9386" s="54">
        <f>タスク実績csv元!E9386</f>
        <v>0.4375</v>
      </c>
      <c r="E9386" t="str">
        <f>タスク実績csv元!I9386&amp;""</f>
        <v/>
      </c>
      <c r="F9386" t="str">
        <f>タスク実績csv元!D9386</f>
        <v>UAT用のCANユーザ準備</v>
      </c>
      <c r="G9386" t="str">
        <f t="shared" si="146"/>
        <v>INSERT INTO task_achivement(task_no,achive_date,end_time,start_time,task_detail,memo)VALUES('{0a0d6221-425c-4151-bf2d-4651c70b54d2}','2025/05/01','2025/05/01 11:30:00','2025/05/01 10:30:00','','UAT用のCANユーザ準備');</v>
      </c>
    </row>
    <row r="9387" spans="1:7">
      <c r="A9387" s="48" t="str">
        <f>_xlfn.XLOOKUP(_xlfn.XLOOKUP(MID(タスク実績csv元!C9387,1,SEARCH(":",タスク実績csv元!C9387)-1),リスト!F:F,リスト!G:G)&amp;MID(タスク実績csv元!C9387,SEARCH(":",タスク実績csv元!C9387),999),タスクDB!K:K,タスクDB!A:A)</f>
        <v>{eccefbf1-a852-44a0-af6a-c2c31b42f737}</v>
      </c>
      <c r="B9387" s="11">
        <f>タスク実績csv元!A9387</f>
        <v>45778</v>
      </c>
      <c r="C9387" s="54">
        <f>タスク実績csv元!F9387</f>
        <v>0.5</v>
      </c>
      <c r="D9387" s="54">
        <f>タスク実績csv元!E9387</f>
        <v>0.47916666666666669</v>
      </c>
      <c r="E9387" t="str">
        <f>タスク実績csv元!I9387&amp;""</f>
        <v/>
      </c>
      <c r="F9387" t="str">
        <f>タスク実績csv元!D9387</f>
        <v>mitocoXのオプション費用について(製品営業)</v>
      </c>
      <c r="G9387" t="str">
        <f t="shared" si="146"/>
        <v>INSERT INTO task_achivement(task_no,achive_date,end_time,start_time,task_detail,memo)VALUES('{eccefbf1-a852-44a0-af6a-c2c31b42f737}','2025/05/01','2025/05/01 12:00:00','2025/05/01 11:30:00','','mitocoXのオプション費用について(製品営業)');</v>
      </c>
    </row>
    <row r="9388" spans="1:7">
      <c r="A9388" s="48" t="str">
        <f>_xlfn.XLOOKUP(_xlfn.XLOOKUP(MID(タスク実績csv元!C9388,1,SEARCH(":",タスク実績csv元!C9388)-1),リスト!F:F,リスト!G:G)&amp;MID(タスク実績csv元!C9388,SEARCH(":",タスク実績csv元!C9388),999),タスクDB!K:K,タスクDB!A:A)</f>
        <v>{3c725e9b-a684-46d8-88fb-086261f2dbe6}</v>
      </c>
      <c r="B9388" s="11">
        <f>タスク実績csv元!A9388</f>
        <v>45778</v>
      </c>
      <c r="C9388" s="54">
        <f>タスク実績csv元!F9388</f>
        <v>0.55208333333333337</v>
      </c>
      <c r="D9388" s="54">
        <f>タスク実績csv元!E9388</f>
        <v>0.54166666666666663</v>
      </c>
      <c r="E9388" t="str">
        <f>タスク実績csv元!I9388&amp;""</f>
        <v/>
      </c>
      <c r="F9388" t="str">
        <f>タスク実績csv元!D9388</f>
        <v>振替休日の対応について</v>
      </c>
      <c r="G9388" t="str">
        <f t="shared" si="146"/>
        <v>INSERT INTO task_achivement(task_no,achive_date,end_time,start_time,task_detail,memo)VALUES('{3c725e9b-a684-46d8-88fb-086261f2dbe6}','2025/05/01','2025/05/01 13:15:00','2025/05/01 13:00:00','','振替休日の対応について');</v>
      </c>
    </row>
    <row r="9389" spans="1:7">
      <c r="A9389" s="48" t="str">
        <f>_xlfn.XLOOKUP(_xlfn.XLOOKUP(MID(タスク実績csv元!C9389,1,SEARCH(":",タスク実績csv元!C9389)-1),リスト!F:F,リスト!G:G)&amp;MID(タスク実績csv元!C9389,SEARCH(":",タスク実績csv元!C9389),999),タスクDB!K:K,タスクDB!A:A)</f>
        <v>{0a0d6221-425c-4151-bf2d-4651c70b54d2}</v>
      </c>
      <c r="B9389" s="11">
        <f>タスク実績csv元!A9389</f>
        <v>45778</v>
      </c>
      <c r="C9389" s="54">
        <f>タスク実績csv元!F9389</f>
        <v>0.5625</v>
      </c>
      <c r="D9389" s="54">
        <f>タスク実績csv元!E9389</f>
        <v>0.55208333333333337</v>
      </c>
      <c r="E9389" t="str">
        <f>タスク実績csv元!I9389&amp;""</f>
        <v/>
      </c>
      <c r="F9389" t="str">
        <f>タスク実績csv元!D9389</f>
        <v>SIT準備</v>
      </c>
      <c r="G9389" t="str">
        <f t="shared" si="146"/>
        <v>INSERT INTO task_achivement(task_no,achive_date,end_time,start_time,task_detail,memo)VALUES('{0a0d6221-425c-4151-bf2d-4651c70b54d2}','2025/05/01','2025/05/01 13:30:00','2025/05/01 13:15:00','','SIT準備');</v>
      </c>
    </row>
    <row r="9390" spans="1:7">
      <c r="A9390" s="48" t="str">
        <f>_xlfn.XLOOKUP(_xlfn.XLOOKUP(MID(タスク実績csv元!C9390,1,SEARCH(":",タスク実績csv元!C9390)-1),リスト!F:F,リスト!G:G)&amp;MID(タスク実績csv元!C9390,SEARCH(":",タスク実績csv元!C9390),999),タスクDB!K:K,タスクDB!A:A)</f>
        <v>{8bf29be6-00eb-4704-99d7-d935cf00aff3}</v>
      </c>
      <c r="B9390" s="11">
        <f>タスク実績csv元!A9390</f>
        <v>45778</v>
      </c>
      <c r="C9390" s="54">
        <f>タスク実績csv元!F9390</f>
        <v>0.625</v>
      </c>
      <c r="D9390" s="54">
        <f>タスク実績csv元!E9390</f>
        <v>0.58333333333333337</v>
      </c>
      <c r="E9390" t="str">
        <f>タスク実績csv元!I9390&amp;""</f>
        <v/>
      </c>
      <c r="F9390" t="str">
        <f>タスク実績csv元!D9390</f>
        <v>OTC定例</v>
      </c>
      <c r="G9390" t="str">
        <f t="shared" si="146"/>
        <v>INSERT INTO task_achivement(task_no,achive_date,end_time,start_time,task_detail,memo)VALUES('{8bf29be6-00eb-4704-99d7-d935cf00aff3}','2025/05/01','2025/05/01 15:00:00','2025/05/01 14:00:00','','OTC定例');</v>
      </c>
    </row>
    <row r="9391" spans="1:7">
      <c r="A9391" s="48" t="str">
        <f>_xlfn.XLOOKUP(_xlfn.XLOOKUP(MID(タスク実績csv元!C9391,1,SEARCH(":",タスク実績csv元!C9391)-1),リスト!F:F,リスト!G:G)&amp;MID(タスク実績csv元!C9391,SEARCH(":",タスク実績csv元!C9391),999),タスクDB!K:K,タスクDB!A:A)</f>
        <v>{8bf29be6-00eb-4704-99d7-d935cf00aff3}</v>
      </c>
      <c r="B9391" s="11">
        <f>タスク実績csv元!A9391</f>
        <v>45778</v>
      </c>
      <c r="C9391" s="54">
        <f>タスク実績csv元!F9391</f>
        <v>0.70833333333333337</v>
      </c>
      <c r="D9391" s="54">
        <f>タスク実績csv元!E9391</f>
        <v>0.66666666666666663</v>
      </c>
      <c r="E9391" t="str">
        <f>タスク実績csv元!I9391&amp;""</f>
        <v/>
      </c>
      <c r="F9391" t="str">
        <f>タスク実績csv元!D9391</f>
        <v>日次報告</v>
      </c>
      <c r="G9391" t="str">
        <f t="shared" si="146"/>
        <v>INSERT INTO task_achivement(task_no,achive_date,end_time,start_time,task_detail,memo)VALUES('{8bf29be6-00eb-4704-99d7-d935cf00aff3}','2025/05/01','2025/05/01 17:00:00','2025/05/01 16:00:00','','日次報告');</v>
      </c>
    </row>
    <row r="9392" spans="1:7">
      <c r="A9392" s="48" t="str">
        <f>_xlfn.XLOOKUP(_xlfn.XLOOKUP(MID(タスク実績csv元!C9392,1,SEARCH(":",タスク実績csv元!C9392)-1),リスト!F:F,リスト!G:G)&amp;MID(タスク実績csv元!C9392,SEARCH(":",タスク実績csv元!C9392),999),タスクDB!K:K,タスクDB!A:A)</f>
        <v>{0a0d6221-425c-4151-bf2d-4651c70b54d2}</v>
      </c>
      <c r="B9392" s="11">
        <f>タスク実績csv元!A9392</f>
        <v>45778</v>
      </c>
      <c r="C9392" s="54">
        <f>タスク実績csv元!F9392</f>
        <v>0.75</v>
      </c>
      <c r="D9392" s="54">
        <f>タスク実績csv元!E9392</f>
        <v>0.70833333333333337</v>
      </c>
      <c r="E9392" t="str">
        <f>タスク実績csv元!I9392&amp;""</f>
        <v/>
      </c>
      <c r="F9392" t="str">
        <f>タスク実績csv元!D9392</f>
        <v>定時後のデータ訂正、連携リラン準備</v>
      </c>
      <c r="G9392" t="str">
        <f t="shared" si="146"/>
        <v>INSERT INTO task_achivement(task_no,achive_date,end_time,start_time,task_detail,memo)VALUES('{0a0d6221-425c-4151-bf2d-4651c70b54d2}','2025/05/01','2025/05/01 18:00:00','2025/05/01 17:00:00','','定時後のデータ訂正、連携リラン準備');</v>
      </c>
    </row>
    <row r="9393" spans="1:7">
      <c r="A9393" s="48" t="str">
        <f>_xlfn.XLOOKUP(_xlfn.XLOOKUP(MID(タスク実績csv元!C9393,1,SEARCH(":",タスク実績csv元!C9393)-1),リスト!F:F,リスト!G:G)&amp;MID(タスク実績csv元!C9393,SEARCH(":",タスク実績csv元!C9393),999),タスクDB!K:K,タスクDB!A:A)</f>
        <v>{0a0d6221-425c-4151-bf2d-4651c70b54d2}</v>
      </c>
      <c r="B9393" s="11">
        <f>タスク実績csv元!A9393</f>
        <v>45778</v>
      </c>
      <c r="C9393" s="54">
        <f>タスク実績csv元!F9393</f>
        <v>0.79166666666666663</v>
      </c>
      <c r="D9393" s="54">
        <f>タスク実績csv元!E9393</f>
        <v>0.75</v>
      </c>
      <c r="E9393" t="str">
        <f>タスク実績csv元!I9393&amp;""</f>
        <v/>
      </c>
      <c r="F9393" t="str">
        <f>タスク実績csv元!D9393</f>
        <v>案件明細修正に伴う連携リラン</v>
      </c>
      <c r="G9393" t="str">
        <f t="shared" si="146"/>
        <v>INSERT INTO task_achivement(task_no,achive_date,end_time,start_time,task_detail,memo)VALUES('{0a0d6221-425c-4151-bf2d-4651c70b54d2}','2025/05/01','2025/05/01 19:00:00','2025/05/01 18:00:00','','案件明細修正に伴う連携リラン');</v>
      </c>
    </row>
    <row r="9394" spans="1:7">
      <c r="A9394" s="48" t="str">
        <f>_xlfn.XLOOKUP(_xlfn.XLOOKUP(MID(タスク実績csv元!C9394,1,SEARCH(":",タスク実績csv元!C9394)-1),リスト!F:F,リスト!G:G)&amp;MID(タスク実績csv元!C9394,SEARCH(":",タスク実績csv元!C9394),999),タスクDB!K:K,タスクDB!A:A)</f>
        <v>{0a0d6221-425c-4151-bf2d-4651c70b54d2}</v>
      </c>
      <c r="B9394" s="11">
        <f>タスク実績csv元!A9394</f>
        <v>45779</v>
      </c>
      <c r="C9394" s="54">
        <f>タスク実績csv元!F9394</f>
        <v>0.40625</v>
      </c>
      <c r="D9394" s="54">
        <f>タスク実績csv元!E9394</f>
        <v>0.39583333333333331</v>
      </c>
      <c r="E9394" t="str">
        <f>タスク実績csv元!I9394&amp;""</f>
        <v/>
      </c>
      <c r="F9394" t="str">
        <f>タスク実績csv元!D9394</f>
        <v>sandbox確認</v>
      </c>
      <c r="G9394" t="str">
        <f t="shared" si="146"/>
        <v>INSERT INTO task_achivement(task_no,achive_date,end_time,start_time,task_detail,memo)VALUES('{0a0d6221-425c-4151-bf2d-4651c70b54d2}','2025/05/02','2025/05/02 09:45:00','2025/05/02 09:30:00','','sandbox確認');</v>
      </c>
    </row>
    <row r="9395" spans="1:7">
      <c r="A9395" s="48" t="str">
        <f>_xlfn.XLOOKUP(_xlfn.XLOOKUP(MID(タスク実績csv元!C9395,1,SEARCH(":",タスク実績csv元!C9395)-1),リスト!F:F,リスト!G:G)&amp;MID(タスク実績csv元!C9395,SEARCH(":",タスク実績csv元!C9395),999),タスクDB!K:K,タスクDB!A:A)</f>
        <v>{0a0d6221-425c-4151-bf2d-4651c70b54d2}</v>
      </c>
      <c r="B9395" s="11">
        <f>タスク実績csv元!A9395</f>
        <v>45779</v>
      </c>
      <c r="C9395" s="54">
        <f>タスク実績csv元!F9395</f>
        <v>0.5</v>
      </c>
      <c r="D9395" s="54">
        <f>タスク実績csv元!E9395</f>
        <v>0.41666666666666669</v>
      </c>
      <c r="E9395" t="str">
        <f>タスク実績csv元!I9395&amp;""</f>
        <v/>
      </c>
      <c r="F9395" t="str">
        <f>タスク実績csv元!D9395</f>
        <v>サービスコスト連携のエラー対応</v>
      </c>
      <c r="G9395" t="str">
        <f t="shared" si="146"/>
        <v>INSERT INTO task_achivement(task_no,achive_date,end_time,start_time,task_detail,memo)VALUES('{0a0d6221-425c-4151-bf2d-4651c70b54d2}','2025/05/02','2025/05/02 12:00:00','2025/05/02 10:00:00','','サービスコスト連携のエラー対応');</v>
      </c>
    </row>
    <row r="9396" spans="1:7">
      <c r="A9396" s="48" t="str">
        <f>_xlfn.XLOOKUP(_xlfn.XLOOKUP(MID(タスク実績csv元!C9396,1,SEARCH(":",タスク実績csv元!C9396)-1),リスト!F:F,リスト!G:G)&amp;MID(タスク実績csv元!C9396,SEARCH(":",タスク実績csv元!C9396),999),タスクDB!K:K,タスクDB!A:A)</f>
        <v>{0a0d6221-425c-4151-bf2d-4651c70b54d2}</v>
      </c>
      <c r="B9396" s="11">
        <f>タスク実績csv元!A9396</f>
        <v>45779</v>
      </c>
      <c r="C9396" s="54">
        <f>タスク実績csv元!F9396</f>
        <v>0.58333333333333337</v>
      </c>
      <c r="D9396" s="54">
        <f>タスク実績csv元!E9396</f>
        <v>0.54166666666666663</v>
      </c>
      <c r="E9396" t="str">
        <f>タスク実績csv元!I9396&amp;""</f>
        <v/>
      </c>
      <c r="F9396" t="str">
        <f>タスク実績csv元!D9396</f>
        <v>サービスコスト連携のエラー対応</v>
      </c>
      <c r="G9396" t="str">
        <f t="shared" si="146"/>
        <v>INSERT INTO task_achivement(task_no,achive_date,end_time,start_time,task_detail,memo)VALUES('{0a0d6221-425c-4151-bf2d-4651c70b54d2}','2025/05/02','2025/05/02 14:00:00','2025/05/02 13:00:00','','サービスコスト連携のエラー対応');</v>
      </c>
    </row>
    <row r="9397" spans="1:7">
      <c r="A9397" s="48" t="str">
        <f>_xlfn.XLOOKUP(_xlfn.XLOOKUP(MID(タスク実績csv元!C9397,1,SEARCH(":",タスク実績csv元!C9397)-1),リスト!F:F,リスト!G:G)&amp;MID(タスク実績csv元!C9397,SEARCH(":",タスク実績csv元!C9397),999),タスクDB!K:K,タスクDB!A:A)</f>
        <v>{58914bdf-a1fd-459a-854b-231f94bcb8b8}</v>
      </c>
      <c r="B9397" s="11">
        <f>タスク実績csv元!A9397</f>
        <v>45779</v>
      </c>
      <c r="C9397" s="54">
        <f>タスク実績csv元!F9397</f>
        <v>0.75</v>
      </c>
      <c r="D9397" s="54">
        <f>タスク実績csv元!E9397</f>
        <v>0.58333333333333337</v>
      </c>
      <c r="E9397" t="str">
        <f>タスク実績csv元!I9397&amp;""</f>
        <v/>
      </c>
      <c r="F9397" t="str">
        <f>タスク実績csv元!D9397</f>
        <v>午後休(コマサロン)</v>
      </c>
      <c r="G9397" t="str">
        <f t="shared" si="146"/>
        <v>INSERT INTO task_achivement(task_no,achive_date,end_time,start_time,task_detail,memo)VALUES('{58914bdf-a1fd-459a-854b-231f94bcb8b8}','2025/05/02','2025/05/02 18:00:00','2025/05/02 14:00:00','','午後休(コマサロン)');</v>
      </c>
    </row>
    <row r="9398" spans="1:7">
      <c r="A9398" s="48" t="str">
        <f>_xlfn.XLOOKUP(_xlfn.XLOOKUP(MID(タスク実績csv元!C9398,1,SEARCH(":",タスク実績csv元!C9398)-1),リスト!F:F,リスト!G:G)&amp;MID(タスク実績csv元!C9398,SEARCH(":",タスク実績csv元!C9398),999),タスクDB!K:K,タスクDB!A:A)</f>
        <v>{fa1d15a7-0fa5-46a0-b2a9-9b86fd9480ff}</v>
      </c>
      <c r="B9398" s="11">
        <f>タスク実績csv元!A9398</f>
        <v>45779</v>
      </c>
      <c r="C9398" s="54">
        <f>タスク実績csv元!F9398</f>
        <v>0</v>
      </c>
      <c r="D9398" s="54">
        <f>タスク実績csv元!E9398</f>
        <v>0</v>
      </c>
      <c r="E9398" t="str">
        <f>タスク実績csv元!I9398&amp;""</f>
        <v/>
      </c>
      <c r="F9398" t="str">
        <f>タスク実績csv元!D9398</f>
        <v>機能設計書作成(売上確定)</v>
      </c>
      <c r="G9398" t="str">
        <f t="shared" si="146"/>
        <v>INSERT INTO task_achivement(task_no,achive_date,end_time,start_time,task_detail,memo)VALUES('{fa1d15a7-0fa5-46a0-b2a9-9b86fd9480ff}','2025/05/02','2025/05/02 00:00:00','2025/05/02 00:00:00','','機能設計書作成(売上確定)');</v>
      </c>
    </row>
    <row r="9399" spans="1:7">
      <c r="A9399" s="48" t="str">
        <f>_xlfn.XLOOKUP(_xlfn.XLOOKUP(MID(タスク実績csv元!C9399,1,SEARCH(":",タスク実績csv元!C9399)-1),リスト!F:F,リスト!G:G)&amp;MID(タスク実績csv元!C9399,SEARCH(":",タスク実績csv元!C9399),999),タスクDB!K:K,タスクDB!A:A)</f>
        <v>{0c75ba31-65e3-44df-b33c-be0c32fcaaae}</v>
      </c>
      <c r="B9399" s="11">
        <f>タスク実績csv元!A9399</f>
        <v>45781</v>
      </c>
      <c r="C9399" s="54">
        <f>タスク実績csv元!F9399</f>
        <v>0.59375</v>
      </c>
      <c r="D9399" s="54">
        <f>タスク実績csv元!E9399</f>
        <v>0.55208333333333337</v>
      </c>
      <c r="E9399" t="str">
        <f>タスク実績csv元!I9399&amp;""</f>
        <v/>
      </c>
      <c r="F9399" t="str">
        <f>タスク実績csv元!D9399</f>
        <v>勉強</v>
      </c>
      <c r="G9399" t="str">
        <f t="shared" si="146"/>
        <v>INSERT INTO task_achivement(task_no,achive_date,end_time,start_time,task_detail,memo)VALUES('{0c75ba31-65e3-44df-b33c-be0c32fcaaae}','2025/05/04','2025/05/04 14:15:00','2025/05/04 13:15:00','','勉強');</v>
      </c>
    </row>
    <row r="9400" spans="1:7">
      <c r="A9400" s="48" t="str">
        <f>_xlfn.XLOOKUP(_xlfn.XLOOKUP(MID(タスク実績csv元!C9400,1,SEARCH(":",タスク実績csv元!C9400)-1),リスト!F:F,リスト!G:G)&amp;MID(タスク実績csv元!C9400,SEARCH(":",タスク実績csv元!C9400),999),タスクDB!K:K,タスクDB!A:A)</f>
        <v>{0c75ba31-65e3-44df-b33c-be0c32fcaaae}</v>
      </c>
      <c r="B9400" s="11">
        <f>タスク実績csv元!A9400</f>
        <v>45782</v>
      </c>
      <c r="C9400" s="54">
        <f>タスク実績csv元!F9400</f>
        <v>0.60416666666666663</v>
      </c>
      <c r="D9400" s="54">
        <f>タスク実績csv元!E9400</f>
        <v>0.54166666666666663</v>
      </c>
      <c r="E9400" t="str">
        <f>タスク実績csv元!I9400&amp;""</f>
        <v/>
      </c>
      <c r="F9400" t="str">
        <f>タスク実績csv元!D9400</f>
        <v>勉強</v>
      </c>
      <c r="G9400" t="str">
        <f t="shared" si="146"/>
        <v>INSERT INTO task_achivement(task_no,achive_date,end_time,start_time,task_detail,memo)VALUES('{0c75ba31-65e3-44df-b33c-be0c32fcaaae}','2025/05/05','2025/05/05 14:30:00','2025/05/05 13:00:00','','勉強');</v>
      </c>
    </row>
    <row r="9401" spans="1:7">
      <c r="A9401" s="48" t="str">
        <f>_xlfn.XLOOKUP(_xlfn.XLOOKUP(MID(タスク実績csv元!C9401,1,SEARCH(":",タスク実績csv元!C9401)-1),リスト!F:F,リスト!G:G)&amp;MID(タスク実績csv元!C9401,SEARCH(":",タスク実績csv元!C9401),999),タスクDB!K:K,タスクDB!A:A)</f>
        <v>{0a0d6221-425c-4151-bf2d-4651c70b54d2}</v>
      </c>
      <c r="B9401" s="11">
        <f>タスク実績csv元!A9401</f>
        <v>45784</v>
      </c>
      <c r="C9401" s="54">
        <f>タスク実績csv元!F9401</f>
        <v>0.40625</v>
      </c>
      <c r="D9401" s="54">
        <f>タスク実績csv元!E9401</f>
        <v>0.39583333333333331</v>
      </c>
      <c r="E9401" t="str">
        <f>タスク実績csv元!I9401&amp;""</f>
        <v/>
      </c>
      <c r="F9401" t="str">
        <f>タスク実績csv元!D9401</f>
        <v>状況確認</v>
      </c>
      <c r="G9401" t="str">
        <f t="shared" si="146"/>
        <v>INSERT INTO task_achivement(task_no,achive_date,end_time,start_time,task_detail,memo)VALUES('{0a0d6221-425c-4151-bf2d-4651c70b54d2}','2025/05/07','2025/05/07 09:45:00','2025/05/07 09:30:00','','状況確認');</v>
      </c>
    </row>
    <row r="9402" spans="1:7">
      <c r="A9402" s="48" t="str">
        <f>_xlfn.XLOOKUP(_xlfn.XLOOKUP(MID(タスク実績csv元!C9402,1,SEARCH(":",タスク実績csv元!C9402)-1),リスト!F:F,リスト!G:G)&amp;MID(タスク実績csv元!C9402,SEARCH(":",タスク実績csv元!C9402),999),タスクDB!K:K,タスクDB!A:A)</f>
        <v>{0a0d6221-425c-4151-bf2d-4651c70b54d2}</v>
      </c>
      <c r="B9402" s="11">
        <f>タスク実績csv元!A9402</f>
        <v>45784</v>
      </c>
      <c r="C9402" s="54">
        <f>タスク実績csv元!F9402</f>
        <v>0.4375</v>
      </c>
      <c r="D9402" s="54">
        <f>タスク実績csv元!E9402</f>
        <v>0.40625</v>
      </c>
      <c r="E9402" t="str">
        <f>タスク実績csv元!I9402&amp;""</f>
        <v/>
      </c>
      <c r="F9402" t="str">
        <f>タスク実績csv元!D9402</f>
        <v>売上実績受信のSIT実施</v>
      </c>
      <c r="G9402" t="str">
        <f t="shared" si="146"/>
        <v>INSERT INTO task_achivement(task_no,achive_date,end_time,start_time,task_detail,memo)VALUES('{0a0d6221-425c-4151-bf2d-4651c70b54d2}','2025/05/07','2025/05/07 10:30:00','2025/05/07 09:45:00','','売上実績受信のSIT実施');</v>
      </c>
    </row>
    <row r="9403" spans="1:7">
      <c r="A9403" s="48" t="str">
        <f>_xlfn.XLOOKUP(_xlfn.XLOOKUP(MID(タスク実績csv元!C9403,1,SEARCH(":",タスク実績csv元!C9403)-1),リスト!F:F,リスト!G:G)&amp;MID(タスク実績csv元!C9403,SEARCH(":",タスク実績csv元!C9403),999),タスクDB!K:K,タスクDB!A:A)</f>
        <v>{0a0d6221-425c-4151-bf2d-4651c70b54d2}</v>
      </c>
      <c r="B9403" s="11">
        <f>タスク実績csv元!A9403</f>
        <v>45784</v>
      </c>
      <c r="C9403" s="54">
        <f>タスク実績csv元!F9403</f>
        <v>0.47916666666666669</v>
      </c>
      <c r="D9403" s="54">
        <f>タスク実績csv元!E9403</f>
        <v>0.4375</v>
      </c>
      <c r="E9403" t="str">
        <f>タスク実績csv元!I9403&amp;""</f>
        <v/>
      </c>
      <c r="F9403" t="str">
        <f>タスク実績csv元!D9403</f>
        <v>サービス品目の作業料金区分修正</v>
      </c>
      <c r="G9403" t="str">
        <f t="shared" si="146"/>
        <v>INSERT INTO task_achivement(task_no,achive_date,end_time,start_time,task_detail,memo)VALUES('{0a0d6221-425c-4151-bf2d-4651c70b54d2}','2025/05/07','2025/05/07 11:30:00','2025/05/07 10:30:00','','サービス品目の作業料金区分修正');</v>
      </c>
    </row>
    <row r="9404" spans="1:7">
      <c r="A9404" s="48" t="str">
        <f>_xlfn.XLOOKUP(_xlfn.XLOOKUP(MID(タスク実績csv元!C9404,1,SEARCH(":",タスク実績csv元!C9404)-1),リスト!F:F,リスト!G:G)&amp;MID(タスク実績csv元!C9404,SEARCH(":",タスク実績csv元!C9404),999),タスクDB!K:K,タスクDB!A:A)</f>
        <v>{fa1d15a7-0fa5-46a0-b2a9-9b86fd9480ff}</v>
      </c>
      <c r="B9404" s="11">
        <f>タスク実績csv元!A9404</f>
        <v>45784</v>
      </c>
      <c r="C9404" s="54">
        <f>タスク実績csv元!F9404</f>
        <v>0.5</v>
      </c>
      <c r="D9404" s="54">
        <f>タスク実績csv元!E9404</f>
        <v>0.47916666666666669</v>
      </c>
      <c r="E9404" t="str">
        <f>タスク実績csv元!I9404&amp;""</f>
        <v/>
      </c>
      <c r="F9404" t="str">
        <f>タスク実績csv元!D9404</f>
        <v>SOTC010修正内容確認</v>
      </c>
      <c r="G9404" t="str">
        <f t="shared" si="146"/>
        <v>INSERT INTO task_achivement(task_no,achive_date,end_time,start_time,task_detail,memo)VALUES('{fa1d15a7-0fa5-46a0-b2a9-9b86fd9480ff}','2025/05/07','2025/05/07 12:00:00','2025/05/07 11:30:00','','SOTC010修正内容確認');</v>
      </c>
    </row>
    <row r="9405" spans="1:7">
      <c r="A9405" s="48" t="str">
        <f>_xlfn.XLOOKUP(_xlfn.XLOOKUP(MID(タスク実績csv元!C9405,1,SEARCH(":",タスク実績csv元!C9405)-1),リスト!F:F,リスト!G:G)&amp;MID(タスク実績csv元!C9405,SEARCH(":",タスク実績csv元!C9405),999),タスクDB!K:K,タスクDB!A:A)</f>
        <v>{fa1d15a7-0fa5-46a0-b2a9-9b86fd9480ff}</v>
      </c>
      <c r="B9405" s="11">
        <f>タスク実績csv元!A9405</f>
        <v>45784</v>
      </c>
      <c r="C9405" s="54">
        <f>タスク実績csv元!F9405</f>
        <v>0.5625</v>
      </c>
      <c r="D9405" s="54">
        <f>タスク実績csv元!E9405</f>
        <v>0.54166666666666663</v>
      </c>
      <c r="E9405" t="str">
        <f>タスク実績csv元!I9405&amp;""</f>
        <v/>
      </c>
      <c r="F9405" t="str">
        <f>タスク実績csv元!D9405</f>
        <v>SOTC010修正内容確認</v>
      </c>
      <c r="G9405" t="str">
        <f t="shared" si="146"/>
        <v>INSERT INTO task_achivement(task_no,achive_date,end_time,start_time,task_detail,memo)VALUES('{fa1d15a7-0fa5-46a0-b2a9-9b86fd9480ff}','2025/05/07','2025/05/07 13:30:00','2025/05/07 13:00:00','','SOTC010修正内容確認');</v>
      </c>
    </row>
    <row r="9406" spans="1:7">
      <c r="A9406" s="48" t="str">
        <f>_xlfn.XLOOKUP(_xlfn.XLOOKUP(MID(タスク実績csv元!C9406,1,SEARCH(":",タスク実績csv元!C9406)-1),リスト!F:F,リスト!G:G)&amp;MID(タスク実績csv元!C9406,SEARCH(":",タスク実績csv元!C9406),999),タスクDB!K:K,タスクDB!A:A)</f>
        <v>{fa1d15a7-0fa5-46a0-b2a9-9b86fd9480ff}</v>
      </c>
      <c r="B9406" s="11">
        <f>タスク実績csv元!A9406</f>
        <v>45784</v>
      </c>
      <c r="C9406" s="54">
        <f>タスク実績csv元!F9406</f>
        <v>0.625</v>
      </c>
      <c r="D9406" s="54">
        <f>タスク実績csv元!E9406</f>
        <v>0.5625</v>
      </c>
      <c r="E9406" t="str">
        <f>タスク実績csv元!I9406&amp;""</f>
        <v/>
      </c>
      <c r="F9406" t="str">
        <f>タスク実績csv元!D9406</f>
        <v>機能設計書作成(売上確定)</v>
      </c>
      <c r="G9406" t="str">
        <f t="shared" si="146"/>
        <v>INSERT INTO task_achivement(task_no,achive_date,end_time,start_time,task_detail,memo)VALUES('{fa1d15a7-0fa5-46a0-b2a9-9b86fd9480ff}','2025/05/07','2025/05/07 15:00:00','2025/05/07 13:30:00','','機能設計書作成(売上確定)');</v>
      </c>
    </row>
    <row r="9407" spans="1:7">
      <c r="A9407" s="48" t="str">
        <f>_xlfn.XLOOKUP(_xlfn.XLOOKUP(MID(タスク実績csv元!C9407,1,SEARCH(":",タスク実績csv元!C9407)-1),リスト!F:F,リスト!G:G)&amp;MID(タスク実績csv元!C9407,SEARCH(":",タスク実績csv元!C9407),999),タスクDB!K:K,タスクDB!A:A)</f>
        <v>{0a0d6221-425c-4151-bf2d-4651c70b54d2}</v>
      </c>
      <c r="B9407" s="11">
        <f>タスク実績csv元!A9407</f>
        <v>45784</v>
      </c>
      <c r="C9407" s="54">
        <f>タスク実績csv元!F9407</f>
        <v>0.66666666666666663</v>
      </c>
      <c r="D9407" s="54">
        <f>タスク実績csv元!E9407</f>
        <v>0.625</v>
      </c>
      <c r="E9407" t="str">
        <f>タスク実績csv元!I9407&amp;""</f>
        <v/>
      </c>
      <c r="F9407" t="str">
        <f>タスク実績csv元!D9407</f>
        <v>状況整理</v>
      </c>
      <c r="G9407" t="str">
        <f t="shared" si="146"/>
        <v>INSERT INTO task_achivement(task_no,achive_date,end_time,start_time,task_detail,memo)VALUES('{0a0d6221-425c-4151-bf2d-4651c70b54d2}','2025/05/07','2025/05/07 16:00:00','2025/05/07 15:00:00','','状況整理');</v>
      </c>
    </row>
    <row r="9408" spans="1:7">
      <c r="A9408" s="48" t="str">
        <f>_xlfn.XLOOKUP(_xlfn.XLOOKUP(MID(タスク実績csv元!C9408,1,SEARCH(":",タスク実績csv元!C9408)-1),リスト!F:F,リスト!G:G)&amp;MID(タスク実績csv元!C9408,SEARCH(":",タスク実績csv元!C9408),999),タスクDB!K:K,タスクDB!A:A)</f>
        <v>{8bf29be6-00eb-4704-99d7-d935cf00aff3}</v>
      </c>
      <c r="B9408" s="11">
        <f>タスク実績csv元!A9408</f>
        <v>45784</v>
      </c>
      <c r="C9408" s="54">
        <f>タスク実績csv元!F9408</f>
        <v>0.70833333333333337</v>
      </c>
      <c r="D9408" s="54">
        <f>タスク実績csv元!E9408</f>
        <v>0.66666666666666663</v>
      </c>
      <c r="E9408" t="str">
        <f>タスク実績csv元!I9408&amp;""</f>
        <v/>
      </c>
      <c r="F9408" t="str">
        <f>タスク実績csv元!D9408</f>
        <v>日次報告</v>
      </c>
      <c r="G9408" t="str">
        <f t="shared" si="146"/>
        <v>INSERT INTO task_achivement(task_no,achive_date,end_time,start_time,task_detail,memo)VALUES('{8bf29be6-00eb-4704-99d7-d935cf00aff3}','2025/05/07','2025/05/07 17:00:00','2025/05/07 16:00:00','','日次報告');</v>
      </c>
    </row>
    <row r="9409" spans="1:7">
      <c r="A9409" s="48" t="str">
        <f>_xlfn.XLOOKUP(_xlfn.XLOOKUP(MID(タスク実績csv元!C9409,1,SEARCH(":",タスク実績csv元!C9409)-1),リスト!F:F,リスト!G:G)&amp;MID(タスク実績csv元!C9409,SEARCH(":",タスク実績csv元!C9409),999),タスクDB!K:K,タスクDB!A:A)</f>
        <v>{0a0d6221-425c-4151-bf2d-4651c70b54d2}</v>
      </c>
      <c r="B9409" s="11">
        <f>タスク実績csv元!A9409</f>
        <v>45784</v>
      </c>
      <c r="C9409" s="54">
        <f>タスク実績csv元!F9409</f>
        <v>0.72916666666666663</v>
      </c>
      <c r="D9409" s="54">
        <f>タスク実績csv元!E9409</f>
        <v>0.70833333333333337</v>
      </c>
      <c r="E9409" t="str">
        <f>タスク実績csv元!I9409&amp;""</f>
        <v/>
      </c>
      <c r="F9409" t="str">
        <f>タスク実績csv元!D9409</f>
        <v>IT案件サンプル確認</v>
      </c>
      <c r="G9409" t="str">
        <f t="shared" si="146"/>
        <v>INSERT INTO task_achivement(task_no,achive_date,end_time,start_time,task_detail,memo)VALUES('{0a0d6221-425c-4151-bf2d-4651c70b54d2}','2025/05/07','2025/05/07 17:30:00','2025/05/07 17:00:00','','IT案件サンプル確認');</v>
      </c>
    </row>
    <row r="9410" spans="1:7">
      <c r="A9410" s="48" t="str">
        <f>_xlfn.XLOOKUP(_xlfn.XLOOKUP(MID(タスク実績csv元!C9410,1,SEARCH(":",タスク実績csv元!C9410)-1),リスト!F:F,リスト!G:G)&amp;MID(タスク実績csv元!C9410,SEARCH(":",タスク実績csv元!C9410),999),タスクDB!K:K,タスクDB!A:A)</f>
        <v>{0a0d6221-425c-4151-bf2d-4651c70b54d2}</v>
      </c>
      <c r="B9410" s="11">
        <f>タスク実績csv元!A9410</f>
        <v>45784</v>
      </c>
      <c r="C9410" s="54">
        <f>タスク実績csv元!F9410</f>
        <v>0.77083333333333337</v>
      </c>
      <c r="D9410" s="54">
        <f>タスク実績csv元!E9410</f>
        <v>0.72916666666666663</v>
      </c>
      <c r="E9410" t="str">
        <f>タスク実績csv元!I9410&amp;""</f>
        <v/>
      </c>
      <c r="F9410" t="str">
        <f>タスク実績csv元!D9410</f>
        <v>過去IT案件のエラーについて</v>
      </c>
      <c r="G9410" t="str">
        <f t="shared" si="146"/>
        <v>INSERT INTO task_achivement(task_no,achive_date,end_time,start_time,task_detail,memo)VALUES('{0a0d6221-425c-4151-bf2d-4651c70b54d2}','2025/05/07','2025/05/07 18:30:00','2025/05/07 17:30:00','','過去IT案件のエラーについて');</v>
      </c>
    </row>
    <row r="9411" spans="1:7">
      <c r="A9411" s="48" t="str">
        <f>_xlfn.XLOOKUP(_xlfn.XLOOKUP(MID(タスク実績csv元!C9411,1,SEARCH(":",タスク実績csv元!C9411)-1),リスト!F:F,リスト!G:G)&amp;MID(タスク実績csv元!C9411,SEARCH(":",タスク実績csv元!C9411),999),タスクDB!K:K,タスクDB!A:A)</f>
        <v>{0a0d6221-425c-4151-bf2d-4651c70b54d2}</v>
      </c>
      <c r="B9411" s="11">
        <f>タスク実績csv元!A9411</f>
        <v>45785</v>
      </c>
      <c r="C9411" s="54">
        <f>タスク実績csv元!F9411</f>
        <v>0.40625</v>
      </c>
      <c r="D9411" s="54">
        <f>タスク実績csv元!E9411</f>
        <v>0.39583333333333331</v>
      </c>
      <c r="E9411" t="str">
        <f>タスク実績csv元!I9411&amp;""</f>
        <v/>
      </c>
      <c r="F9411" t="str">
        <f>タスク実績csv元!D9411</f>
        <v>売上実績受信のSIT実施</v>
      </c>
      <c r="G9411" t="str">
        <f t="shared" ref="G9411:G9474" si="147">IF(B9411=0,"","INSERT INTO task_achivement("&amp;$A$1&amp;","&amp;$B$1&amp;","&amp;$C$1&amp;","&amp;$D$1&amp;","&amp;$E$1&amp;","&amp;$F$1&amp;")VALUES('"&amp;A9411&amp;"',"&amp;IF(B9411="","null","'"&amp;TEXT(B9411,"yyyy/MM/dd")&amp;"'")&amp;","&amp;IF(C9411="","null","'"&amp;TEXT(B9411,"yyyy/MM/dd")&amp;" "&amp;TEXT(C9411,"HH:mm:ss")&amp;"'")&amp;","&amp;IF(D9411="","null","'"&amp;TEXT(B9411,"yyyy/MM/dd")&amp;" "&amp;TEXT(D9411,"HH:mm:ss")&amp;"'")&amp;",'"&amp;E9411&amp;"','"&amp;F9411&amp;"');")</f>
        <v>INSERT INTO task_achivement(task_no,achive_date,end_time,start_time,task_detail,memo)VALUES('{0a0d6221-425c-4151-bf2d-4651c70b54d2}','2025/05/08','2025/05/08 09:45:00','2025/05/08 09:30:00','','売上実績受信のSIT実施');</v>
      </c>
    </row>
    <row r="9412" spans="1:7">
      <c r="A9412" s="48" t="str">
        <f>_xlfn.XLOOKUP(_xlfn.XLOOKUP(MID(タスク実績csv元!C9412,1,SEARCH(":",タスク実績csv元!C9412)-1),リスト!F:F,リスト!G:G)&amp;MID(タスク実績csv元!C9412,SEARCH(":",タスク実績csv元!C9412),999),タスクDB!K:K,タスクDB!A:A)</f>
        <v>{fa1d15a7-0fa5-46a0-b2a9-9b86fd9480ff}</v>
      </c>
      <c r="B9412" s="11">
        <f>タスク実績csv元!A9412</f>
        <v>45785</v>
      </c>
      <c r="C9412" s="54">
        <f>タスク実績csv元!F9412</f>
        <v>0.41666666666666669</v>
      </c>
      <c r="D9412" s="54">
        <f>タスク実績csv元!E9412</f>
        <v>0.40625</v>
      </c>
      <c r="E9412" t="str">
        <f>タスク実績csv元!I9412&amp;""</f>
        <v/>
      </c>
      <c r="F9412" t="str">
        <f>タスク実績csv元!D9412</f>
        <v>得意先修正SIT</v>
      </c>
      <c r="G9412" t="str">
        <f t="shared" si="147"/>
        <v>INSERT INTO task_achivement(task_no,achive_date,end_time,start_time,task_detail,memo)VALUES('{fa1d15a7-0fa5-46a0-b2a9-9b86fd9480ff}','2025/05/08','2025/05/08 10:00:00','2025/05/08 09:45:00','','得意先修正SIT');</v>
      </c>
    </row>
    <row r="9413" spans="1:7">
      <c r="A9413" s="48" t="str">
        <f>_xlfn.XLOOKUP(_xlfn.XLOOKUP(MID(タスク実績csv元!C9413,1,SEARCH(":",タスク実績csv元!C9413)-1),リスト!F:F,リスト!G:G)&amp;MID(タスク実績csv元!C9413,SEARCH(":",タスク実績csv元!C9413),999),タスクDB!K:K,タスクDB!A:A)</f>
        <v>{fa1d15a7-0fa5-46a0-b2a9-9b86fd9480ff}</v>
      </c>
      <c r="B9413" s="11">
        <f>タスク実績csv元!A9413</f>
        <v>45785</v>
      </c>
      <c r="C9413" s="54">
        <f>タスク実績csv元!F9413</f>
        <v>0.45833333333333331</v>
      </c>
      <c r="D9413" s="54">
        <f>タスク実績csv元!E9413</f>
        <v>0.41666666666666669</v>
      </c>
      <c r="E9413" t="str">
        <f>タスク実績csv元!I9413&amp;""</f>
        <v/>
      </c>
      <c r="F9413" t="str">
        <f>タスク実績csv元!D9413</f>
        <v>機能設計書作成(売上確定)</v>
      </c>
      <c r="G9413" t="str">
        <f t="shared" si="147"/>
        <v>INSERT INTO task_achivement(task_no,achive_date,end_time,start_time,task_detail,memo)VALUES('{fa1d15a7-0fa5-46a0-b2a9-9b86fd9480ff}','2025/05/08','2025/05/08 11:00:00','2025/05/08 10:00:00','','機能設計書作成(売上確定)');</v>
      </c>
    </row>
    <row r="9414" spans="1:7">
      <c r="A9414" s="48" t="str">
        <f>_xlfn.XLOOKUP(_xlfn.XLOOKUP(MID(タスク実績csv元!C9414,1,SEARCH(":",タスク実績csv元!C9414)-1),リスト!F:F,リスト!G:G)&amp;MID(タスク実績csv元!C9414,SEARCH(":",タスク実績csv元!C9414),999),タスクDB!K:K,タスクDB!A:A)</f>
        <v>{fa1d15a7-0fa5-46a0-b2a9-9b86fd9480ff}</v>
      </c>
      <c r="B9414" s="11">
        <f>タスク実績csv元!A9414</f>
        <v>45785</v>
      </c>
      <c r="C9414" s="54">
        <f>タスク実績csv元!F9414</f>
        <v>0.5</v>
      </c>
      <c r="D9414" s="54">
        <f>タスク実績csv元!E9414</f>
        <v>0.45833333333333331</v>
      </c>
      <c r="E9414" t="str">
        <f>タスク実績csv元!I9414&amp;""</f>
        <v/>
      </c>
      <c r="F9414" t="str">
        <f>タスク実績csv元!D9414</f>
        <v>得意先修正SIT</v>
      </c>
      <c r="G9414" t="str">
        <f t="shared" si="147"/>
        <v>INSERT INTO task_achivement(task_no,achive_date,end_time,start_time,task_detail,memo)VALUES('{fa1d15a7-0fa5-46a0-b2a9-9b86fd9480ff}','2025/05/08','2025/05/08 12:00:00','2025/05/08 11:00:00','','得意先修正SIT');</v>
      </c>
    </row>
    <row r="9415" spans="1:7">
      <c r="A9415" s="48" t="str">
        <f>_xlfn.XLOOKUP(_xlfn.XLOOKUP(MID(タスク実績csv元!C9415,1,SEARCH(":",タスク実績csv元!C9415)-1),リスト!F:F,リスト!G:G)&amp;MID(タスク実績csv元!C9415,SEARCH(":",タスク実績csv元!C9415),999),タスクDB!K:K,タスクDB!A:A)</f>
        <v>{eccefbf1-a852-44a0-af6a-c2c31b42f737}</v>
      </c>
      <c r="B9415" s="11">
        <f>タスク実績csv元!A9415</f>
        <v>45785</v>
      </c>
      <c r="C9415" s="54">
        <f>タスク実績csv元!F9415</f>
        <v>0.58333333333333337</v>
      </c>
      <c r="D9415" s="54">
        <f>タスク実績csv元!E9415</f>
        <v>0.54166666666666663</v>
      </c>
      <c r="E9415" t="str">
        <f>タスク実績csv元!I9415&amp;""</f>
        <v/>
      </c>
      <c r="F9415" t="str">
        <f>タスク実績csv元!D9415</f>
        <v>連携内容説明(福井)</v>
      </c>
      <c r="G9415" t="str">
        <f t="shared" si="147"/>
        <v>INSERT INTO task_achivement(task_no,achive_date,end_time,start_time,task_detail,memo)VALUES('{eccefbf1-a852-44a0-af6a-c2c31b42f737}','2025/05/08','2025/05/08 14:00:00','2025/05/08 13:00:00','','連携内容説明(福井)');</v>
      </c>
    </row>
    <row r="9416" spans="1:7">
      <c r="A9416" s="48" t="str">
        <f>_xlfn.XLOOKUP(_xlfn.XLOOKUP(MID(タスク実績csv元!C9416,1,SEARCH(":",タスク実績csv元!C9416)-1),リスト!F:F,リスト!G:G)&amp;MID(タスク実績csv元!C9416,SEARCH(":",タスク実績csv元!C9416),999),タスクDB!K:K,タスクDB!A:A)</f>
        <v>{8bf29be6-00eb-4704-99d7-d935cf00aff3}</v>
      </c>
      <c r="B9416" s="11">
        <f>タスク実績csv元!A9416</f>
        <v>45785</v>
      </c>
      <c r="C9416" s="54">
        <f>タスク実績csv元!F9416</f>
        <v>0.625</v>
      </c>
      <c r="D9416" s="54">
        <f>タスク実績csv元!E9416</f>
        <v>0.58333333333333337</v>
      </c>
      <c r="E9416" t="str">
        <f>タスク実績csv元!I9416&amp;""</f>
        <v/>
      </c>
      <c r="F9416" t="str">
        <f>タスク実績csv元!D9416</f>
        <v>OTC定例</v>
      </c>
      <c r="G9416" t="str">
        <f t="shared" si="147"/>
        <v>INSERT INTO task_achivement(task_no,achive_date,end_time,start_time,task_detail,memo)VALUES('{8bf29be6-00eb-4704-99d7-d935cf00aff3}','2025/05/08','2025/05/08 15:00:00','2025/05/08 14:00:00','','OTC定例');</v>
      </c>
    </row>
    <row r="9417" spans="1:7">
      <c r="A9417" s="48" t="str">
        <f>_xlfn.XLOOKUP(_xlfn.XLOOKUP(MID(タスク実績csv元!C9417,1,SEARCH(":",タスク実績csv元!C9417)-1),リスト!F:F,リスト!G:G)&amp;MID(タスク実績csv元!C9417,SEARCH(":",タスク実績csv元!C9417),999),タスクDB!K:K,タスクDB!A:A)</f>
        <v>{eccefbf1-a852-44a0-af6a-c2c31b42f737}</v>
      </c>
      <c r="B9417" s="11">
        <f>タスク実績csv元!A9417</f>
        <v>45785</v>
      </c>
      <c r="C9417" s="54">
        <f>タスク実績csv元!F9417</f>
        <v>0.64583333333333337</v>
      </c>
      <c r="D9417" s="54">
        <f>タスク実績csv元!E9417</f>
        <v>0.625</v>
      </c>
      <c r="E9417" t="str">
        <f>タスク実績csv元!I9417&amp;""</f>
        <v/>
      </c>
      <c r="F9417" t="str">
        <f>タスク実績csv元!D9417</f>
        <v>得意先の連携エラーについて(中村)</v>
      </c>
      <c r="G9417" t="str">
        <f t="shared" si="147"/>
        <v>INSERT INTO task_achivement(task_no,achive_date,end_time,start_time,task_detail,memo)VALUES('{eccefbf1-a852-44a0-af6a-c2c31b42f737}','2025/05/08','2025/05/08 15:30:00','2025/05/08 15:00:00','','得意先の連携エラーについて(中村)');</v>
      </c>
    </row>
    <row r="9418" spans="1:7">
      <c r="A9418" s="48" t="str">
        <f>_xlfn.XLOOKUP(_xlfn.XLOOKUP(MID(タスク実績csv元!C9418,1,SEARCH(":",タスク実績csv元!C9418)-1),リスト!F:F,リスト!G:G)&amp;MID(タスク実績csv元!C9418,SEARCH(":",タスク実績csv元!C9418),999),タスクDB!K:K,タスクDB!A:A)</f>
        <v>{eccefbf1-a852-44a0-af6a-c2c31b42f737}</v>
      </c>
      <c r="B9418" s="11">
        <f>タスク実績csv元!A9418</f>
        <v>45785</v>
      </c>
      <c r="C9418" s="54">
        <f>タスク実績csv元!F9418</f>
        <v>0.65625</v>
      </c>
      <c r="D9418" s="54">
        <f>タスク実績csv元!E9418</f>
        <v>0.64583333333333337</v>
      </c>
      <c r="E9418" t="str">
        <f>タスク実績csv元!I9418&amp;""</f>
        <v/>
      </c>
      <c r="F9418" t="str">
        <f>タスク実績csv元!D9418</f>
        <v>他社品の扱いについて(小椋)</v>
      </c>
      <c r="G9418" t="str">
        <f t="shared" si="147"/>
        <v>INSERT INTO task_achivement(task_no,achive_date,end_time,start_time,task_detail,memo)VALUES('{eccefbf1-a852-44a0-af6a-c2c31b42f737}','2025/05/08','2025/05/08 15:45:00','2025/05/08 15:30:00','','他社品の扱いについて(小椋)');</v>
      </c>
    </row>
    <row r="9419" spans="1:7">
      <c r="A9419" s="48" t="str">
        <f>_xlfn.XLOOKUP(_xlfn.XLOOKUP(MID(タスク実績csv元!C9419,1,SEARCH(":",タスク実績csv元!C9419)-1),リスト!F:F,リスト!G:G)&amp;MID(タスク実績csv元!C9419,SEARCH(":",タスク実績csv元!C9419),999),タスクDB!K:K,タスクDB!A:A)</f>
        <v>{0a0d6221-425c-4151-bf2d-4651c70b54d2}</v>
      </c>
      <c r="B9419" s="11">
        <f>タスク実績csv元!A9419</f>
        <v>45785</v>
      </c>
      <c r="C9419" s="54">
        <f>タスク実績csv元!F9419</f>
        <v>0.66666666666666663</v>
      </c>
      <c r="D9419" s="54">
        <f>タスク実績csv元!E9419</f>
        <v>0.65625</v>
      </c>
      <c r="E9419" t="str">
        <f>タスク実績csv元!I9419&amp;""</f>
        <v/>
      </c>
      <c r="F9419" t="str">
        <f>タスク実績csv元!D9419</f>
        <v>IT案件の更新に関して</v>
      </c>
      <c r="G9419" t="str">
        <f t="shared" si="147"/>
        <v>INSERT INTO task_achivement(task_no,achive_date,end_time,start_time,task_detail,memo)VALUES('{0a0d6221-425c-4151-bf2d-4651c70b54d2}','2025/05/08','2025/05/08 16:00:00','2025/05/08 15:45:00','','IT案件の更新に関して');</v>
      </c>
    </row>
    <row r="9420" spans="1:7">
      <c r="A9420" s="48" t="str">
        <f>_xlfn.XLOOKUP(_xlfn.XLOOKUP(MID(タスク実績csv元!C9420,1,SEARCH(":",タスク実績csv元!C9420)-1),リスト!F:F,リスト!G:G)&amp;MID(タスク実績csv元!C9420,SEARCH(":",タスク実績csv元!C9420),999),タスクDB!K:K,タスクDB!A:A)</f>
        <v>{8bf29be6-00eb-4704-99d7-d935cf00aff3}</v>
      </c>
      <c r="B9420" s="11">
        <f>タスク実績csv元!A9420</f>
        <v>45785</v>
      </c>
      <c r="C9420" s="54">
        <f>タスク実績csv元!F9420</f>
        <v>0.6875</v>
      </c>
      <c r="D9420" s="54">
        <f>タスク実績csv元!E9420</f>
        <v>0.66666666666666663</v>
      </c>
      <c r="E9420" t="str">
        <f>タスク実績csv元!I9420&amp;""</f>
        <v/>
      </c>
      <c r="F9420" t="str">
        <f>タスク実績csv元!D9420</f>
        <v>日次報告</v>
      </c>
      <c r="G9420" t="str">
        <f t="shared" si="147"/>
        <v>INSERT INTO task_achivement(task_no,achive_date,end_time,start_time,task_detail,memo)VALUES('{8bf29be6-00eb-4704-99d7-d935cf00aff3}','2025/05/08','2025/05/08 16:30:00','2025/05/08 16:00:00','','日次報告');</v>
      </c>
    </row>
    <row r="9421" spans="1:7">
      <c r="A9421" s="48" t="str">
        <f>_xlfn.XLOOKUP(_xlfn.XLOOKUP(MID(タスク実績csv元!C9421,1,SEARCH(":",タスク実績csv元!C9421)-1),リスト!F:F,リスト!G:G)&amp;MID(タスク実績csv元!C9421,SEARCH(":",タスク実績csv元!C9421),999),タスクDB!K:K,タスクDB!A:A)</f>
        <v>{fa1d15a7-0fa5-46a0-b2a9-9b86fd9480ff}</v>
      </c>
      <c r="B9421" s="11">
        <f>タスク実績csv元!A9421</f>
        <v>45785</v>
      </c>
      <c r="C9421" s="54">
        <f>タスク実績csv元!F9421</f>
        <v>0.70833333333333337</v>
      </c>
      <c r="D9421" s="54">
        <f>タスク実績csv元!E9421</f>
        <v>0.6875</v>
      </c>
      <c r="E9421" t="str">
        <f>タスク実績csv元!I9421&amp;""</f>
        <v/>
      </c>
      <c r="F9421" t="str">
        <f>タスク実績csv元!D9421</f>
        <v>得意先修正SIT</v>
      </c>
      <c r="G9421" t="str">
        <f t="shared" si="147"/>
        <v>INSERT INTO task_achivement(task_no,achive_date,end_time,start_time,task_detail,memo)VALUES('{fa1d15a7-0fa5-46a0-b2a9-9b86fd9480ff}','2025/05/08','2025/05/08 17:00:00','2025/05/08 16:30:00','','得意先修正SIT');</v>
      </c>
    </row>
    <row r="9422" spans="1:7">
      <c r="A9422" s="48" t="str">
        <f>_xlfn.XLOOKUP(_xlfn.XLOOKUP(MID(タスク実績csv元!C9422,1,SEARCH(":",タスク実績csv元!C9422)-1),リスト!F:F,リスト!G:G)&amp;MID(タスク実績csv元!C9422,SEARCH(":",タスク実績csv元!C9422),999),タスクDB!K:K,タスクDB!A:A)</f>
        <v>{0a0d6221-425c-4151-bf2d-4651c70b54d2}</v>
      </c>
      <c r="B9422" s="11">
        <f>タスク実績csv元!A9422</f>
        <v>45785</v>
      </c>
      <c r="C9422" s="54">
        <f>タスク実績csv元!F9422</f>
        <v>0.72916666666666663</v>
      </c>
      <c r="D9422" s="54">
        <f>タスク実績csv元!E9422</f>
        <v>0.70833333333333337</v>
      </c>
      <c r="E9422" t="str">
        <f>タスク実績csv元!I9422&amp;""</f>
        <v/>
      </c>
      <c r="F9422" t="str">
        <f>タスク実績csv元!D9422</f>
        <v>売上実績受信のSIT実施</v>
      </c>
      <c r="G9422" t="str">
        <f t="shared" si="147"/>
        <v>INSERT INTO task_achivement(task_no,achive_date,end_time,start_time,task_detail,memo)VALUES('{0a0d6221-425c-4151-bf2d-4651c70b54d2}','2025/05/08','2025/05/08 17:30:00','2025/05/08 17:00:00','','売上実績受信のSIT実施');</v>
      </c>
    </row>
    <row r="9423" spans="1:7">
      <c r="A9423" s="48" t="str">
        <f>_xlfn.XLOOKUP(_xlfn.XLOOKUP(MID(タスク実績csv元!C9423,1,SEARCH(":",タスク実績csv元!C9423)-1),リスト!F:F,リスト!G:G)&amp;MID(タスク実績csv元!C9423,SEARCH(":",タスク実績csv元!C9423),999),タスクDB!K:K,タスクDB!A:A)</f>
        <v>{0c75ba31-65e3-44df-b33c-be0c32fcaaae}</v>
      </c>
      <c r="B9423" s="11">
        <f>タスク実績csv元!A9423</f>
        <v>45785</v>
      </c>
      <c r="C9423" s="54">
        <f>タスク実績csv元!F9423</f>
        <v>0.875</v>
      </c>
      <c r="D9423" s="54">
        <f>タスク実績csv元!E9423</f>
        <v>0.85416666666666663</v>
      </c>
      <c r="E9423" t="str">
        <f>タスク実績csv元!I9423&amp;""</f>
        <v/>
      </c>
      <c r="F9423" t="str">
        <f>タスク実績csv元!D9423</f>
        <v>勉強</v>
      </c>
      <c r="G9423" t="str">
        <f t="shared" si="147"/>
        <v>INSERT INTO task_achivement(task_no,achive_date,end_time,start_time,task_detail,memo)VALUES('{0c75ba31-65e3-44df-b33c-be0c32fcaaae}','2025/05/08','2025/05/08 21:00:00','2025/05/08 20:30:00','','勉強');</v>
      </c>
    </row>
    <row r="9424" spans="1:7">
      <c r="A9424" s="48" t="str">
        <f>_xlfn.XLOOKUP(_xlfn.XLOOKUP(MID(タスク実績csv元!C9424,1,SEARCH(":",タスク実績csv元!C9424)-1),リスト!F:F,リスト!G:G)&amp;MID(タスク実績csv元!C9424,SEARCH(":",タスク実績csv元!C9424),999),タスクDB!K:K,タスクDB!A:A)</f>
        <v>{eccefbf1-a852-44a0-af6a-c2c31b42f737}</v>
      </c>
      <c r="B9424" s="11">
        <f>タスク実績csv元!A9424</f>
        <v>45786</v>
      </c>
      <c r="C9424" s="54">
        <f>タスク実績csv元!F9424</f>
        <v>0.40625</v>
      </c>
      <c r="D9424" s="54">
        <f>タスク実績csv元!E9424</f>
        <v>0.39583333333333331</v>
      </c>
      <c r="E9424" t="str">
        <f>タスク実績csv元!I9424&amp;""</f>
        <v/>
      </c>
      <c r="F9424" t="str">
        <f>タスク実績csv元!D9424</f>
        <v>得意先のデータ移行に関して(小椋)</v>
      </c>
      <c r="G9424" t="str">
        <f t="shared" si="147"/>
        <v>INSERT INTO task_achivement(task_no,achive_date,end_time,start_time,task_detail,memo)VALUES('{eccefbf1-a852-44a0-af6a-c2c31b42f737}','2025/05/09','2025/05/09 09:45:00','2025/05/09 09:30:00','','得意先のデータ移行に関して(小椋)');</v>
      </c>
    </row>
    <row r="9425" spans="1:7">
      <c r="A9425" s="48" t="str">
        <f>_xlfn.XLOOKUP(_xlfn.XLOOKUP(MID(タスク実績csv元!C9425,1,SEARCH(":",タスク実績csv元!C9425)-1),リスト!F:F,リスト!G:G)&amp;MID(タスク実績csv元!C9425,SEARCH(":",タスク実績csv元!C9425),999),タスクDB!K:K,タスクDB!A:A)</f>
        <v>{fa1d15a7-0fa5-46a0-b2a9-9b86fd9480ff}</v>
      </c>
      <c r="B9425" s="11">
        <f>タスク実績csv元!A9425</f>
        <v>45786</v>
      </c>
      <c r="C9425" s="54">
        <f>タスク実績csv元!F9425</f>
        <v>0.41666666666666669</v>
      </c>
      <c r="D9425" s="54">
        <f>タスク実績csv元!E9425</f>
        <v>0.40625</v>
      </c>
      <c r="E9425" t="str">
        <f>タスク実績csv元!I9425&amp;""</f>
        <v/>
      </c>
      <c r="F9425" t="str">
        <f>タスク実績csv元!D9425</f>
        <v>得意先修正SIT</v>
      </c>
      <c r="G9425" t="str">
        <f t="shared" si="147"/>
        <v>INSERT INTO task_achivement(task_no,achive_date,end_time,start_time,task_detail,memo)VALUES('{fa1d15a7-0fa5-46a0-b2a9-9b86fd9480ff}','2025/05/09','2025/05/09 10:00:00','2025/05/09 09:45:00','','得意先修正SIT');</v>
      </c>
    </row>
    <row r="9426" spans="1:7">
      <c r="A9426" s="48" t="str">
        <f>_xlfn.XLOOKUP(_xlfn.XLOOKUP(MID(タスク実績csv元!C9426,1,SEARCH(":",タスク実績csv元!C9426)-1),リスト!F:F,リスト!G:G)&amp;MID(タスク実績csv元!C9426,SEARCH(":",タスク実績csv元!C9426),999),タスクDB!K:K,タスクDB!A:A)</f>
        <v>{0a0d6221-425c-4151-bf2d-4651c70b54d2}</v>
      </c>
      <c r="B9426" s="11">
        <f>タスク実績csv元!A9426</f>
        <v>45786</v>
      </c>
      <c r="C9426" s="54">
        <f>タスク実績csv元!F9426</f>
        <v>0.4375</v>
      </c>
      <c r="D9426" s="54">
        <f>タスク実績csv元!E9426</f>
        <v>0.41666666666666669</v>
      </c>
      <c r="E9426" t="str">
        <f>タスク実績csv元!I9426&amp;""</f>
        <v/>
      </c>
      <c r="F9426" t="str">
        <f>タスク実績csv元!D9426</f>
        <v>IT案件の更新に関して</v>
      </c>
      <c r="G9426" t="str">
        <f t="shared" si="147"/>
        <v>INSERT INTO task_achivement(task_no,achive_date,end_time,start_time,task_detail,memo)VALUES('{0a0d6221-425c-4151-bf2d-4651c70b54d2}','2025/05/09','2025/05/09 10:30:00','2025/05/09 10:00:00','','IT案件の更新に関して');</v>
      </c>
    </row>
    <row r="9427" spans="1:7">
      <c r="A9427" s="48" t="str">
        <f>_xlfn.XLOOKUP(_xlfn.XLOOKUP(MID(タスク実績csv元!C9427,1,SEARCH(":",タスク実績csv元!C9427)-1),リスト!F:F,リスト!G:G)&amp;MID(タスク実績csv元!C9427,SEARCH(":",タスク実績csv元!C9427),999),タスクDB!K:K,タスクDB!A:A)</f>
        <v>{fa1d15a7-0fa5-46a0-b2a9-9b86fd9480ff}</v>
      </c>
      <c r="B9427" s="11">
        <f>タスク実績csv元!A9427</f>
        <v>45786</v>
      </c>
      <c r="C9427" s="54">
        <f>タスク実績csv元!F9427</f>
        <v>0.45833333333333331</v>
      </c>
      <c r="D9427" s="54">
        <f>タスク実績csv元!E9427</f>
        <v>0.4375</v>
      </c>
      <c r="E9427" t="str">
        <f>タスク実績csv元!I9427&amp;""</f>
        <v/>
      </c>
      <c r="F9427" t="str">
        <f>タスク実績csv元!D9427</f>
        <v>得意先修正SIT</v>
      </c>
      <c r="G9427" t="str">
        <f t="shared" si="147"/>
        <v>INSERT INTO task_achivement(task_no,achive_date,end_time,start_time,task_detail,memo)VALUES('{fa1d15a7-0fa5-46a0-b2a9-9b86fd9480ff}','2025/05/09','2025/05/09 11:00:00','2025/05/09 10:30:00','','得意先修正SIT');</v>
      </c>
    </row>
    <row r="9428" spans="1:7">
      <c r="A9428" s="48" t="str">
        <f>_xlfn.XLOOKUP(_xlfn.XLOOKUP(MID(タスク実績csv元!C9428,1,SEARCH(":",タスク実績csv元!C9428)-1),リスト!F:F,リスト!G:G)&amp;MID(タスク実績csv元!C9428,SEARCH(":",タスク実績csv元!C9428),999),タスクDB!K:K,タスクDB!A:A)</f>
        <v>{8bf29be6-00eb-4704-99d7-d935cf00aff3}</v>
      </c>
      <c r="B9428" s="11">
        <f>タスク実績csv元!A9428</f>
        <v>45786</v>
      </c>
      <c r="C9428" s="54">
        <f>タスク実績csv元!F9428</f>
        <v>0.5</v>
      </c>
      <c r="D9428" s="54">
        <f>タスク実績csv元!E9428</f>
        <v>0.45833333333333331</v>
      </c>
      <c r="E9428" t="str">
        <f>タスク実績csv元!I9428&amp;""</f>
        <v/>
      </c>
      <c r="F9428" t="str">
        <f>タスク実績csv元!D9428</f>
        <v>週次報告</v>
      </c>
      <c r="G9428" t="str">
        <f t="shared" si="147"/>
        <v>INSERT INTO task_achivement(task_no,achive_date,end_time,start_time,task_detail,memo)VALUES('{8bf29be6-00eb-4704-99d7-d935cf00aff3}','2025/05/09','2025/05/09 12:00:00','2025/05/09 11:00:00','','週次報告');</v>
      </c>
    </row>
    <row r="9429" spans="1:7">
      <c r="A9429" s="48" t="str">
        <f>_xlfn.XLOOKUP(_xlfn.XLOOKUP(MID(タスク実績csv元!C9429,1,SEARCH(":",タスク実績csv元!C9429)-1),リスト!F:F,リスト!G:G)&amp;MID(タスク実績csv元!C9429,SEARCH(":",タスク実績csv元!C9429),999),タスクDB!K:K,タスクDB!A:A)</f>
        <v>{eccefbf1-a852-44a0-af6a-c2c31b42f737}</v>
      </c>
      <c r="B9429" s="11">
        <f>タスク実績csv元!A9429</f>
        <v>45786</v>
      </c>
      <c r="C9429" s="54">
        <f>タスク実績csv元!F9429</f>
        <v>0.58333333333333337</v>
      </c>
      <c r="D9429" s="54">
        <f>タスク実績csv元!E9429</f>
        <v>0.54166666666666663</v>
      </c>
      <c r="E9429" t="str">
        <f>タスク実績csv元!I9429&amp;""</f>
        <v/>
      </c>
      <c r="F9429" t="str">
        <f>タスク実績csv元!D9429</f>
        <v>連携内容共有(志賀、山根)</v>
      </c>
      <c r="G9429" t="str">
        <f t="shared" si="147"/>
        <v>INSERT INTO task_achivement(task_no,achive_date,end_time,start_time,task_detail,memo)VALUES('{eccefbf1-a852-44a0-af6a-c2c31b42f737}','2025/05/09','2025/05/09 14:00:00','2025/05/09 13:00:00','','連携内容共有(志賀、山根)');</v>
      </c>
    </row>
    <row r="9430" spans="1:7">
      <c r="A9430" s="48" t="str">
        <f>_xlfn.XLOOKUP(_xlfn.XLOOKUP(MID(タスク実績csv元!C9430,1,SEARCH(":",タスク実績csv元!C9430)-1),リスト!F:F,リスト!G:G)&amp;MID(タスク実績csv元!C9430,SEARCH(":",タスク実績csv元!C9430),999),タスクDB!K:K,タスクDB!A:A)</f>
        <v>{0a0d6221-425c-4151-bf2d-4651c70b54d2}</v>
      </c>
      <c r="B9430" s="11">
        <f>タスク実績csv元!A9430</f>
        <v>45786</v>
      </c>
      <c r="C9430" s="54">
        <f>タスク実績csv元!F9430</f>
        <v>0.625</v>
      </c>
      <c r="D9430" s="54">
        <f>タスク実績csv元!E9430</f>
        <v>0.58333333333333337</v>
      </c>
      <c r="E9430" t="str">
        <f>タスク実績csv元!I9430&amp;""</f>
        <v/>
      </c>
      <c r="F9430" t="str">
        <f>タスク実績csv元!D9430</f>
        <v>サービスの在庫計上問題</v>
      </c>
      <c r="G9430" t="str">
        <f t="shared" si="147"/>
        <v>INSERT INTO task_achivement(task_no,achive_date,end_time,start_time,task_detail,memo)VALUES('{0a0d6221-425c-4151-bf2d-4651c70b54d2}','2025/05/09','2025/05/09 15:00:00','2025/05/09 14:00:00','','サービスの在庫計上問題');</v>
      </c>
    </row>
    <row r="9431" spans="1:7">
      <c r="A9431" s="48" t="str">
        <f>_xlfn.XLOOKUP(_xlfn.XLOOKUP(MID(タスク実績csv元!C9431,1,SEARCH(":",タスク実績csv元!C9431)-1),リスト!F:F,リスト!G:G)&amp;MID(タスク実績csv元!C9431,SEARCH(":",タスク実績csv元!C9431),999),タスクDB!K:K,タスクDB!A:A)</f>
        <v>{eccefbf1-a852-44a0-af6a-c2c31b42f737}</v>
      </c>
      <c r="B9431" s="11">
        <f>タスク実績csv元!A9431</f>
        <v>45786</v>
      </c>
      <c r="C9431" s="54">
        <f>タスク実績csv元!F9431</f>
        <v>0.66666666666666663</v>
      </c>
      <c r="D9431" s="54">
        <f>タスク実績csv元!E9431</f>
        <v>0.625</v>
      </c>
      <c r="E9431" t="str">
        <f>タスク実績csv元!I9431&amp;""</f>
        <v/>
      </c>
      <c r="F9431" t="str">
        <f>タスク実績csv元!D9431</f>
        <v>得意先修正パッチ準備(小椋, 中村)</v>
      </c>
      <c r="G9431" t="str">
        <f t="shared" si="147"/>
        <v>INSERT INTO task_achivement(task_no,achive_date,end_time,start_time,task_detail,memo)VALUES('{eccefbf1-a852-44a0-af6a-c2c31b42f737}','2025/05/09','2025/05/09 16:00:00','2025/05/09 15:00:00','','得意先修正パッチ準備(小椋, 中村)');</v>
      </c>
    </row>
    <row r="9432" spans="1:7">
      <c r="A9432" s="48" t="str">
        <f>_xlfn.XLOOKUP(_xlfn.XLOOKUP(MID(タスク実績csv元!C9432,1,SEARCH(":",タスク実績csv元!C9432)-1),リスト!F:F,リスト!G:G)&amp;MID(タスク実績csv元!C9432,SEARCH(":",タスク実績csv元!C9432),999),タスクDB!K:K,タスクDB!A:A)</f>
        <v>{8bf29be6-00eb-4704-99d7-d935cf00aff3}</v>
      </c>
      <c r="B9432" s="11">
        <f>タスク実績csv元!A9432</f>
        <v>45786</v>
      </c>
      <c r="C9432" s="54">
        <f>タスク実績csv元!F9432</f>
        <v>0.70833333333333337</v>
      </c>
      <c r="D9432" s="54">
        <f>タスク実績csv元!E9432</f>
        <v>0.66666666666666663</v>
      </c>
      <c r="E9432" t="str">
        <f>タスク実績csv元!I9432&amp;""</f>
        <v/>
      </c>
      <c r="F9432" t="str">
        <f>タスク実績csv元!D9432</f>
        <v>日次報告</v>
      </c>
      <c r="G9432" t="str">
        <f t="shared" si="147"/>
        <v>INSERT INTO task_achivement(task_no,achive_date,end_time,start_time,task_detail,memo)VALUES('{8bf29be6-00eb-4704-99d7-d935cf00aff3}','2025/05/09','2025/05/09 17:00:00','2025/05/09 16:00:00','','日次報告');</v>
      </c>
    </row>
    <row r="9433" spans="1:7">
      <c r="A9433" s="48" t="str">
        <f>_xlfn.XLOOKUP(_xlfn.XLOOKUP(MID(タスク実績csv元!C9433,1,SEARCH(":",タスク実績csv元!C9433)-1),リスト!F:F,リスト!G:G)&amp;MID(タスク実績csv元!C9433,SEARCH(":",タスク実績csv元!C9433),999),タスクDB!K:K,タスクDB!A:A)</f>
        <v>{0a0d6221-425c-4151-bf2d-4651c70b54d2}</v>
      </c>
      <c r="B9433" s="11">
        <f>タスク実績csv元!A9433</f>
        <v>45786</v>
      </c>
      <c r="C9433" s="54">
        <f>タスク実績csv元!F9433</f>
        <v>0.72916666666666663</v>
      </c>
      <c r="D9433" s="54">
        <f>タスク実績csv元!E9433</f>
        <v>0.70833333333333337</v>
      </c>
      <c r="E9433" t="str">
        <f>タスク実績csv元!I9433&amp;""</f>
        <v/>
      </c>
      <c r="F9433" t="str">
        <f>タスク実績csv元!D9433</f>
        <v>DataSpiderリリース記録準備</v>
      </c>
      <c r="G9433" t="str">
        <f t="shared" si="147"/>
        <v>INSERT INTO task_achivement(task_no,achive_date,end_time,start_time,task_detail,memo)VALUES('{0a0d6221-425c-4151-bf2d-4651c70b54d2}','2025/05/09','2025/05/09 17:30:00','2025/05/09 17:00:00','','DataSpiderリリース記録準備');</v>
      </c>
    </row>
    <row r="9434" spans="1:7">
      <c r="A9434" s="48" t="str">
        <f>_xlfn.XLOOKUP(_xlfn.XLOOKUP(MID(タスク実績csv元!C9434,1,SEARCH(":",タスク実績csv元!C9434)-1),リスト!F:F,リスト!G:G)&amp;MID(タスク実績csv元!C9434,SEARCH(":",タスク実績csv元!C9434),999),タスクDB!K:K,タスクDB!A:A)</f>
        <v>{0a0d6221-425c-4151-bf2d-4651c70b54d2}</v>
      </c>
      <c r="B9434" s="11">
        <f>タスク実績csv元!A9434</f>
        <v>45786</v>
      </c>
      <c r="C9434" s="54">
        <f>タスク実績csv元!F9434</f>
        <v>0.79166666666666663</v>
      </c>
      <c r="D9434" s="54">
        <f>タスク実績csv元!E9434</f>
        <v>0.72916666666666663</v>
      </c>
      <c r="E9434" t="str">
        <f>タスク実績csv元!I9434&amp;""</f>
        <v/>
      </c>
      <c r="F9434" t="str">
        <f>タスク実績csv元!D9434</f>
        <v>他決案件の情報更新のための再有効化について</v>
      </c>
      <c r="G9434" t="str">
        <f t="shared" si="147"/>
        <v>INSERT INTO task_achivement(task_no,achive_date,end_time,start_time,task_detail,memo)VALUES('{0a0d6221-425c-4151-bf2d-4651c70b54d2}','2025/05/09','2025/05/09 19:00:00','2025/05/09 17:30:00','','他決案件の情報更新のための再有効化について');</v>
      </c>
    </row>
    <row r="9435" spans="1:7">
      <c r="A9435" s="48" t="str">
        <f>_xlfn.XLOOKUP(_xlfn.XLOOKUP(MID(タスク実績csv元!C9435,1,SEARCH(":",タスク実績csv元!C9435)-1),リスト!F:F,リスト!G:G)&amp;MID(タスク実績csv元!C9435,SEARCH(":",タスク実績csv元!C9435),999),タスクDB!K:K,タスクDB!A:A)</f>
        <v>{0c75ba31-65e3-44df-b33c-be0c32fcaaae}</v>
      </c>
      <c r="B9435" s="11">
        <f>タスク実績csv元!A9435</f>
        <v>45787</v>
      </c>
      <c r="C9435" s="54">
        <f>タスク実績csv元!F9435</f>
        <v>0.44791666666666669</v>
      </c>
      <c r="D9435" s="54">
        <f>タスク実績csv元!E9435</f>
        <v>0.40625</v>
      </c>
      <c r="E9435" t="str">
        <f>タスク実績csv元!I9435&amp;""</f>
        <v/>
      </c>
      <c r="F9435" t="str">
        <f>タスク実績csv元!D9435</f>
        <v>勉強</v>
      </c>
      <c r="G9435" t="str">
        <f t="shared" si="147"/>
        <v>INSERT INTO task_achivement(task_no,achive_date,end_time,start_time,task_detail,memo)VALUES('{0c75ba31-65e3-44df-b33c-be0c32fcaaae}','2025/05/10','2025/05/10 10:45:00','2025/05/10 09:45:00','','勉強');</v>
      </c>
    </row>
    <row r="9436" spans="1:7">
      <c r="A9436" s="48" t="str">
        <f>_xlfn.XLOOKUP(_xlfn.XLOOKUP(MID(タスク実績csv元!C9436,1,SEARCH(":",タスク実績csv元!C9436)-1),リスト!F:F,リスト!G:G)&amp;MID(タスク実績csv元!C9436,SEARCH(":",タスク実績csv元!C9436),999),タスクDB!K:K,タスクDB!A:A)</f>
        <v>{0a0d6221-425c-4151-bf2d-4651c70b54d2}</v>
      </c>
      <c r="B9436" s="11">
        <f>タスク実績csv元!A9436</f>
        <v>45789</v>
      </c>
      <c r="C9436" s="54">
        <f>タスク実績csv元!F9436</f>
        <v>0.41666666666666669</v>
      </c>
      <c r="D9436" s="54">
        <f>タスク実績csv元!E9436</f>
        <v>0.39583333333333331</v>
      </c>
      <c r="E9436" t="str">
        <f>タスク実績csv元!I9436&amp;""</f>
        <v/>
      </c>
      <c r="F9436" t="str">
        <f>タスク実績csv元!D9436</f>
        <v>Teamsログイン対応</v>
      </c>
      <c r="G9436" t="str">
        <f t="shared" si="147"/>
        <v>INSERT INTO task_achivement(task_no,achive_date,end_time,start_time,task_detail,memo)VALUES('{0a0d6221-425c-4151-bf2d-4651c70b54d2}','2025/05/12','2025/05/12 10:00:00','2025/05/12 09:30:00','','Teamsログイン対応');</v>
      </c>
    </row>
    <row r="9437" spans="1:7">
      <c r="A9437" s="48" t="str">
        <f>_xlfn.XLOOKUP(_xlfn.XLOOKUP(MID(タスク実績csv元!C9437,1,SEARCH(":",タスク実績csv元!C9437)-1),リスト!F:F,リスト!G:G)&amp;MID(タスク実績csv元!C9437,SEARCH(":",タスク実績csv元!C9437),999),タスクDB!K:K,タスクDB!A:A)</f>
        <v>{8bf29be6-00eb-4704-99d7-d935cf00aff3}</v>
      </c>
      <c r="B9437" s="11">
        <f>タスク実績csv元!A9437</f>
        <v>45789</v>
      </c>
      <c r="C9437" s="54">
        <f>タスク実績csv元!F9437</f>
        <v>0.4375</v>
      </c>
      <c r="D9437" s="54">
        <f>タスク実績csv元!E9437</f>
        <v>0.41666666666666669</v>
      </c>
      <c r="E9437" t="str">
        <f>タスク実績csv元!I9437&amp;""</f>
        <v/>
      </c>
      <c r="F9437" t="str">
        <f>タスク実績csv元!D9437</f>
        <v>得意先のリリース調整</v>
      </c>
      <c r="G9437" t="str">
        <f t="shared" si="147"/>
        <v>INSERT INTO task_achivement(task_no,achive_date,end_time,start_time,task_detail,memo)VALUES('{8bf29be6-00eb-4704-99d7-d935cf00aff3}','2025/05/12','2025/05/12 10:30:00','2025/05/12 10:00:00','','得意先のリリース調整');</v>
      </c>
    </row>
    <row r="9438" spans="1:7">
      <c r="A9438" s="48" t="str">
        <f>_xlfn.XLOOKUP(_xlfn.XLOOKUP(MID(タスク実績csv元!C9438,1,SEARCH(":",タスク実績csv元!C9438)-1),リスト!F:F,リスト!G:G)&amp;MID(タスク実績csv元!C9438,SEARCH(":",タスク実績csv元!C9438),999),タスクDB!K:K,タスクDB!A:A)</f>
        <v>{eccefbf1-a852-44a0-af6a-c2c31b42f737}</v>
      </c>
      <c r="B9438" s="11">
        <f>タスク実績csv元!A9438</f>
        <v>45789</v>
      </c>
      <c r="C9438" s="54">
        <f>タスク実績csv元!F9438</f>
        <v>0.45833333333333331</v>
      </c>
      <c r="D9438" s="54">
        <f>タスク実績csv元!E9438</f>
        <v>0.4375</v>
      </c>
      <c r="E9438" t="str">
        <f>タスク実績csv元!I9438&amp;""</f>
        <v/>
      </c>
      <c r="F9438" t="str">
        <f>タスク実績csv元!D9438</f>
        <v>連携データの長期保管について(原田)</v>
      </c>
      <c r="G9438" t="str">
        <f t="shared" si="147"/>
        <v>INSERT INTO task_achivement(task_no,achive_date,end_time,start_time,task_detail,memo)VALUES('{eccefbf1-a852-44a0-af6a-c2c31b42f737}','2025/05/12','2025/05/12 11:00:00','2025/05/12 10:30:00','','連携データの長期保管について(原田)');</v>
      </c>
    </row>
    <row r="9439" spans="1:7">
      <c r="A9439" s="48" t="str">
        <f>_xlfn.XLOOKUP(_xlfn.XLOOKUP(MID(タスク実績csv元!C9439,1,SEARCH(":",タスク実績csv元!C9439)-1),リスト!F:F,リスト!G:G)&amp;MID(タスク実績csv元!C9439,SEARCH(":",タスク実績csv元!C9439),999),タスクDB!K:K,タスクDB!A:A)</f>
        <v>{4c39d40d-b35f-4cfa-b549-6c5de24454e2}</v>
      </c>
      <c r="B9439" s="11">
        <f>タスク実績csv元!A9439</f>
        <v>45789</v>
      </c>
      <c r="C9439" s="54">
        <f>タスク実績csv元!F9439</f>
        <v>0.5</v>
      </c>
      <c r="D9439" s="54">
        <f>タスク実績csv元!E9439</f>
        <v>0.45833333333333331</v>
      </c>
      <c r="E9439" t="str">
        <f>タスク実績csv元!I9439&amp;""</f>
        <v/>
      </c>
      <c r="F9439" t="str">
        <f>タスク実績csv元!D9439</f>
        <v>チームMTG</v>
      </c>
      <c r="G9439" t="str">
        <f t="shared" si="147"/>
        <v>INSERT INTO task_achivement(task_no,achive_date,end_time,start_time,task_detail,memo)VALUES('{4c39d40d-b35f-4cfa-b549-6c5de24454e2}','2025/05/12','2025/05/12 12:00:00','2025/05/12 11:00:00','','チームMTG');</v>
      </c>
    </row>
    <row r="9440" spans="1:7">
      <c r="A9440" s="48" t="str">
        <f>_xlfn.XLOOKUP(_xlfn.XLOOKUP(MID(タスク実績csv元!C9440,1,SEARCH(":",タスク実績csv元!C9440)-1),リスト!F:F,リスト!G:G)&amp;MID(タスク実績csv元!C9440,SEARCH(":",タスク実績csv元!C9440),999),タスクDB!K:K,タスクDB!A:A)</f>
        <v>{0a0d6221-425c-4151-bf2d-4651c70b54d2}</v>
      </c>
      <c r="B9440" s="11">
        <f>タスク実績csv元!A9440</f>
        <v>45789</v>
      </c>
      <c r="C9440" s="54">
        <f>タスク実績csv元!F9440</f>
        <v>0.54166666666666663</v>
      </c>
      <c r="D9440" s="54">
        <f>タスク実績csv元!E9440</f>
        <v>0.53125</v>
      </c>
      <c r="E9440" t="str">
        <f>タスク実績csv元!I9440&amp;""</f>
        <v/>
      </c>
      <c r="F9440" t="str">
        <f>タスク実績csv元!D9440</f>
        <v>IT案件編集のUATフォロー</v>
      </c>
      <c r="G9440" t="str">
        <f t="shared" si="147"/>
        <v>INSERT INTO task_achivement(task_no,achive_date,end_time,start_time,task_detail,memo)VALUES('{0a0d6221-425c-4151-bf2d-4651c70b54d2}','2025/05/12','2025/05/12 13:00:00','2025/05/12 12:45:00','','IT案件編集のUATフォロー');</v>
      </c>
    </row>
    <row r="9441" spans="1:7">
      <c r="A9441" s="48" t="str">
        <f>_xlfn.XLOOKUP(_xlfn.XLOOKUP(MID(タスク実績csv元!C9441,1,SEARCH(":",タスク実績csv元!C9441)-1),リスト!F:F,リスト!G:G)&amp;MID(タスク実績csv元!C9441,SEARCH(":",タスク実績csv元!C9441),999),タスクDB!K:K,タスクDB!A:A)</f>
        <v>{0a0d6221-425c-4151-bf2d-4651c70b54d2}</v>
      </c>
      <c r="B9441" s="11">
        <f>タスク実績csv元!A9441</f>
        <v>45789</v>
      </c>
      <c r="C9441" s="54">
        <f>タスク実績csv元!F9441</f>
        <v>0.5625</v>
      </c>
      <c r="D9441" s="54">
        <f>タスク実績csv元!E9441</f>
        <v>0.54166666666666663</v>
      </c>
      <c r="E9441" t="str">
        <f>タスク実績csv元!I9441&amp;""</f>
        <v/>
      </c>
      <c r="F9441" t="str">
        <f>タスク実績csv元!D9441</f>
        <v>品目設計レビュー</v>
      </c>
      <c r="G9441" t="str">
        <f t="shared" si="147"/>
        <v>INSERT INTO task_achivement(task_no,achive_date,end_time,start_time,task_detail,memo)VALUES('{0a0d6221-425c-4151-bf2d-4651c70b54d2}','2025/05/12','2025/05/12 13:30:00','2025/05/12 13:00:00','','品目設計レビュー');</v>
      </c>
    </row>
    <row r="9442" spans="1:7">
      <c r="A9442" s="48" t="str">
        <f>_xlfn.XLOOKUP(_xlfn.XLOOKUP(MID(タスク実績csv元!C9442,1,SEARCH(":",タスク実績csv元!C9442)-1),リスト!F:F,リスト!G:G)&amp;MID(タスク実績csv元!C9442,SEARCH(":",タスク実績csv元!C9442),999),タスクDB!K:K,タスクDB!A:A)</f>
        <v>{0a0d6221-425c-4151-bf2d-4651c70b54d2}</v>
      </c>
      <c r="B9442" s="11">
        <f>タスク実績csv元!A9442</f>
        <v>45789</v>
      </c>
      <c r="C9442" s="54">
        <f>タスク実績csv元!F9442</f>
        <v>0.60416666666666663</v>
      </c>
      <c r="D9442" s="54">
        <f>タスク実績csv元!E9442</f>
        <v>0.5625</v>
      </c>
      <c r="E9442" t="str">
        <f>タスク実績csv元!I9442&amp;""</f>
        <v/>
      </c>
      <c r="F9442" t="str">
        <f>タスク実績csv元!D9442</f>
        <v>SIT実施</v>
      </c>
      <c r="G9442" t="str">
        <f t="shared" si="147"/>
        <v>INSERT INTO task_achivement(task_no,achive_date,end_time,start_time,task_detail,memo)VALUES('{0a0d6221-425c-4151-bf2d-4651c70b54d2}','2025/05/12','2025/05/12 14:30:00','2025/05/12 13:30:00','','SIT実施');</v>
      </c>
    </row>
    <row r="9443" spans="1:7">
      <c r="A9443" s="48" t="str">
        <f>_xlfn.XLOOKUP(_xlfn.XLOOKUP(MID(タスク実績csv元!C9443,1,SEARCH(":",タスク実績csv元!C9443)-1),リスト!F:F,リスト!G:G)&amp;MID(タスク実績csv元!C9443,SEARCH(":",タスク実績csv元!C9443),999),タスクDB!K:K,タスクDB!A:A)</f>
        <v>{0a0d6221-425c-4151-bf2d-4651c70b54d2}</v>
      </c>
      <c r="B9443" s="11">
        <f>タスク実績csv元!A9443</f>
        <v>45789</v>
      </c>
      <c r="C9443" s="54">
        <f>タスク実績csv元!F9443</f>
        <v>0.64583333333333337</v>
      </c>
      <c r="D9443" s="54">
        <f>タスク実績csv元!E9443</f>
        <v>0.625</v>
      </c>
      <c r="E9443" t="str">
        <f>タスク実績csv元!I9443&amp;""</f>
        <v/>
      </c>
      <c r="F9443" t="str">
        <f>タスク実績csv元!D9443</f>
        <v>連携エラー状況整理</v>
      </c>
      <c r="G9443" t="str">
        <f t="shared" si="147"/>
        <v>INSERT INTO task_achivement(task_no,achive_date,end_time,start_time,task_detail,memo)VALUES('{0a0d6221-425c-4151-bf2d-4651c70b54d2}','2025/05/12','2025/05/12 15:30:00','2025/05/12 15:00:00','','連携エラー状況整理');</v>
      </c>
    </row>
    <row r="9444" spans="1:7">
      <c r="A9444" s="48" t="str">
        <f>_xlfn.XLOOKUP(_xlfn.XLOOKUP(MID(タスク実績csv元!C9444,1,SEARCH(":",タスク実績csv元!C9444)-1),リスト!F:F,リスト!G:G)&amp;MID(タスク実績csv元!C9444,SEARCH(":",タスク実績csv元!C9444),999),タスクDB!K:K,タスクDB!A:A)</f>
        <v>{3c725e9b-a684-46d8-88fb-086261f2dbe6}</v>
      </c>
      <c r="B9444" s="11">
        <f>タスク実績csv元!A9444</f>
        <v>45789</v>
      </c>
      <c r="C9444" s="54">
        <f>タスク実績csv元!F9444</f>
        <v>0.66666666666666663</v>
      </c>
      <c r="D9444" s="54">
        <f>タスク実績csv元!E9444</f>
        <v>0.64583333333333337</v>
      </c>
      <c r="E9444" t="str">
        <f>タスク実績csv元!I9444&amp;""</f>
        <v/>
      </c>
      <c r="F9444" t="str">
        <f>タスク実績csv元!D9444</f>
        <v>個人Kickoff準備</v>
      </c>
      <c r="G9444" t="str">
        <f t="shared" si="147"/>
        <v>INSERT INTO task_achivement(task_no,achive_date,end_time,start_time,task_detail,memo)VALUES('{3c725e9b-a684-46d8-88fb-086261f2dbe6}','2025/05/12','2025/05/12 16:00:00','2025/05/12 15:30:00','','個人Kickoff準備');</v>
      </c>
    </row>
    <row r="9445" spans="1:7">
      <c r="A9445" s="48" t="str">
        <f>_xlfn.XLOOKUP(_xlfn.XLOOKUP(MID(タスク実績csv元!C9445,1,SEARCH(":",タスク実績csv元!C9445)-1),リスト!F:F,リスト!G:G)&amp;MID(タスク実績csv元!C9445,SEARCH(":",タスク実績csv元!C9445),999),タスクDB!K:K,タスクDB!A:A)</f>
        <v>{8bf29be6-00eb-4704-99d7-d935cf00aff3}</v>
      </c>
      <c r="B9445" s="11">
        <f>タスク実績csv元!A9445</f>
        <v>45789</v>
      </c>
      <c r="C9445" s="54">
        <f>タスク実績csv元!F9445</f>
        <v>0.70833333333333337</v>
      </c>
      <c r="D9445" s="54">
        <f>タスク実績csv元!E9445</f>
        <v>0.66666666666666663</v>
      </c>
      <c r="E9445" t="str">
        <f>タスク実績csv元!I9445&amp;""</f>
        <v/>
      </c>
      <c r="F9445" t="str">
        <f>タスク実績csv元!D9445</f>
        <v>日次報告</v>
      </c>
      <c r="G9445" t="str">
        <f t="shared" si="147"/>
        <v>INSERT INTO task_achivement(task_no,achive_date,end_time,start_time,task_detail,memo)VALUES('{8bf29be6-00eb-4704-99d7-d935cf00aff3}','2025/05/12','2025/05/12 17:00:00','2025/05/12 16:00:00','','日次報告');</v>
      </c>
    </row>
    <row r="9446" spans="1:7">
      <c r="A9446" s="48" t="str">
        <f>_xlfn.XLOOKUP(_xlfn.XLOOKUP(MID(タスク実績csv元!C9446,1,SEARCH(":",タスク実績csv元!C9446)-1),リスト!F:F,リスト!G:G)&amp;MID(タスク実績csv元!C9446,SEARCH(":",タスク実績csv元!C9446),999),タスクDB!K:K,タスクDB!A:A)</f>
        <v>{3c725e9b-a684-46d8-88fb-086261f2dbe6}</v>
      </c>
      <c r="B9446" s="11">
        <f>タスク実績csv元!A9446</f>
        <v>45789</v>
      </c>
      <c r="C9446" s="54">
        <f>タスク実績csv元!F9446</f>
        <v>0.75</v>
      </c>
      <c r="D9446" s="54">
        <f>タスク実績csv元!E9446</f>
        <v>0.70833333333333337</v>
      </c>
      <c r="E9446" t="str">
        <f>タスク実績csv元!I9446&amp;""</f>
        <v/>
      </c>
      <c r="F9446" t="str">
        <f>タスク実績csv元!D9446</f>
        <v>個人Kickoff準備</v>
      </c>
      <c r="G9446" t="str">
        <f t="shared" si="147"/>
        <v>INSERT INTO task_achivement(task_no,achive_date,end_time,start_time,task_detail,memo)VALUES('{3c725e9b-a684-46d8-88fb-086261f2dbe6}','2025/05/12','2025/05/12 18:00:00','2025/05/12 17:00:00','','個人Kickoff準備');</v>
      </c>
    </row>
    <row r="9447" spans="1:7">
      <c r="A9447" s="48" t="str">
        <f>_xlfn.XLOOKUP(_xlfn.XLOOKUP(MID(タスク実績csv元!C9447,1,SEARCH(":",タスク実績csv元!C9447)-1),リスト!F:F,リスト!G:G)&amp;MID(タスク実績csv元!C9447,SEARCH(":",タスク実績csv元!C9447),999),タスクDB!K:K,タスクDB!A:A)</f>
        <v>{3c725e9b-a684-46d8-88fb-086261f2dbe6}</v>
      </c>
      <c r="B9447" s="11">
        <f>タスク実績csv元!A9447</f>
        <v>45789</v>
      </c>
      <c r="C9447" s="54">
        <f>タスク実績csv元!F9447</f>
        <v>0.75</v>
      </c>
      <c r="D9447" s="54">
        <f>タスク実績csv元!E9447</f>
        <v>0.70833333333333337</v>
      </c>
      <c r="E9447" t="str">
        <f>タスク実績csv元!I9447&amp;""</f>
        <v/>
      </c>
      <c r="F9447" t="str">
        <f>タスク実績csv元!D9447</f>
        <v>個人Kickoff準備</v>
      </c>
      <c r="G9447" t="str">
        <f t="shared" si="147"/>
        <v>INSERT INTO task_achivement(task_no,achive_date,end_time,start_time,task_detail,memo)VALUES('{3c725e9b-a684-46d8-88fb-086261f2dbe6}','2025/05/12','2025/05/12 18:00:00','2025/05/12 17:00:00','','個人Kickoff準備');</v>
      </c>
    </row>
    <row r="9448" spans="1:7">
      <c r="A9448" s="48" t="str">
        <f>_xlfn.XLOOKUP(_xlfn.XLOOKUP(MID(タスク実績csv元!C9448,1,SEARCH(":",タスク実績csv元!C9448)-1),リスト!F:F,リスト!G:G)&amp;MID(タスク実績csv元!C9448,SEARCH(":",タスク実績csv元!C9448),999),タスクDB!K:K,タスクDB!A:A)</f>
        <v>{0a0d6221-425c-4151-bf2d-4651c70b54d2}</v>
      </c>
      <c r="B9448" s="11">
        <f>タスク実績csv元!A9448</f>
        <v>45790</v>
      </c>
      <c r="C9448" s="54">
        <f>タスク実績csv元!F9448</f>
        <v>0.41666666666666669</v>
      </c>
      <c r="D9448" s="54">
        <f>タスク実績csv元!E9448</f>
        <v>0.39583333333333331</v>
      </c>
      <c r="E9448" t="str">
        <f>タスク実績csv元!I9448&amp;""</f>
        <v/>
      </c>
      <c r="F9448" t="str">
        <f>タスク実績csv元!D9448</f>
        <v>backlog整理</v>
      </c>
      <c r="G9448" t="str">
        <f t="shared" si="147"/>
        <v>INSERT INTO task_achivement(task_no,achive_date,end_time,start_time,task_detail,memo)VALUES('{0a0d6221-425c-4151-bf2d-4651c70b54d2}','2025/05/13','2025/05/13 10:00:00','2025/05/13 09:30:00','','backlog整理');</v>
      </c>
    </row>
    <row r="9449" spans="1:7">
      <c r="A9449" s="48" t="str">
        <f>_xlfn.XLOOKUP(_xlfn.XLOOKUP(MID(タスク実績csv元!C9449,1,SEARCH(":",タスク実績csv元!C9449)-1),リスト!F:F,リスト!G:G)&amp;MID(タスク実績csv元!C9449,SEARCH(":",タスク実績csv元!C9449),999),タスクDB!K:K,タスクDB!A:A)</f>
        <v>{8bf29be6-00eb-4704-99d7-d935cf00aff3}</v>
      </c>
      <c r="B9449" s="11">
        <f>タスク実績csv元!A9449</f>
        <v>45790</v>
      </c>
      <c r="C9449" s="54">
        <f>タスク実績csv元!F9449</f>
        <v>0.45833333333333331</v>
      </c>
      <c r="D9449" s="54">
        <f>タスク実績csv元!E9449</f>
        <v>0.41666666666666669</v>
      </c>
      <c r="E9449" t="str">
        <f>タスク実績csv元!I9449&amp;""</f>
        <v/>
      </c>
      <c r="F9449" t="str">
        <f>タスク実績csv元!D9449</f>
        <v>SVMX定例</v>
      </c>
      <c r="G9449" t="str">
        <f t="shared" si="147"/>
        <v>INSERT INTO task_achivement(task_no,achive_date,end_time,start_time,task_detail,memo)VALUES('{8bf29be6-00eb-4704-99d7-d935cf00aff3}','2025/05/13','2025/05/13 11:00:00','2025/05/13 10:00:00','','SVMX定例');</v>
      </c>
    </row>
    <row r="9450" spans="1:7">
      <c r="A9450" s="48" t="str">
        <f>_xlfn.XLOOKUP(_xlfn.XLOOKUP(MID(タスク実績csv元!C9450,1,SEARCH(":",タスク実績csv元!C9450)-1),リスト!F:F,リスト!G:G)&amp;MID(タスク実績csv元!C9450,SEARCH(":",タスク実績csv元!C9450),999),タスクDB!K:K,タスクDB!A:A)</f>
        <v>{eccefbf1-a852-44a0-af6a-c2c31b42f737}</v>
      </c>
      <c r="B9450" s="11">
        <f>タスク実績csv元!A9450</f>
        <v>45790</v>
      </c>
      <c r="C9450" s="54">
        <f>タスク実績csv元!F9450</f>
        <v>0.47916666666666669</v>
      </c>
      <c r="D9450" s="54">
        <f>タスク実績csv元!E9450</f>
        <v>0.45833333333333331</v>
      </c>
      <c r="E9450" t="str">
        <f>タスク実績csv元!I9450&amp;""</f>
        <v/>
      </c>
      <c r="F9450" t="str">
        <f>タスク実績csv元!D9450</f>
        <v>品目マスタ修正依頼(福井)</v>
      </c>
      <c r="G9450" t="str">
        <f t="shared" si="147"/>
        <v>INSERT INTO task_achivement(task_no,achive_date,end_time,start_time,task_detail,memo)VALUES('{eccefbf1-a852-44a0-af6a-c2c31b42f737}','2025/05/13','2025/05/13 11:30:00','2025/05/13 11:00:00','','品目マスタ修正依頼(福井)');</v>
      </c>
    </row>
    <row r="9451" spans="1:7">
      <c r="A9451" s="48" t="str">
        <f>_xlfn.XLOOKUP(_xlfn.XLOOKUP(MID(タスク実績csv元!C9451,1,SEARCH(":",タスク実績csv元!C9451)-1),リスト!F:F,リスト!G:G)&amp;MID(タスク実績csv元!C9451,SEARCH(":",タスク実績csv元!C9451),999),タスクDB!K:K,タスクDB!A:A)</f>
        <v>{0a0d6221-425c-4151-bf2d-4651c70b54d2}</v>
      </c>
      <c r="B9451" s="11">
        <f>タスク実績csv元!A9451</f>
        <v>45790</v>
      </c>
      <c r="C9451" s="54">
        <f>タスク実績csv元!F9451</f>
        <v>0.5</v>
      </c>
      <c r="D9451" s="54">
        <f>タスク実績csv元!E9451</f>
        <v>0.47916666666666669</v>
      </c>
      <c r="E9451" t="str">
        <f>タスク実績csv元!I9451&amp;""</f>
        <v/>
      </c>
      <c r="F9451" t="str">
        <f>タスク実績csv元!D9451</f>
        <v>SOTC070/SWTD020の順番整理</v>
      </c>
      <c r="G9451" t="str">
        <f t="shared" si="147"/>
        <v>INSERT INTO task_achivement(task_no,achive_date,end_time,start_time,task_detail,memo)VALUES('{0a0d6221-425c-4151-bf2d-4651c70b54d2}','2025/05/13','2025/05/13 12:00:00','2025/05/13 11:30:00','','SOTC070/SWTD020の順番整理');</v>
      </c>
    </row>
    <row r="9452" spans="1:7">
      <c r="A9452" s="48" t="str">
        <f>_xlfn.XLOOKUP(_xlfn.XLOOKUP(MID(タスク実績csv元!C9452,1,SEARCH(":",タスク実績csv元!C9452)-1),リスト!F:F,リスト!G:G)&amp;MID(タスク実績csv元!C9452,SEARCH(":",タスク実績csv元!C9452),999),タスクDB!K:K,タスクDB!A:A)</f>
        <v>{4c39d40d-b35f-4cfa-b549-6c5de24454e2}</v>
      </c>
      <c r="B9452" s="11">
        <f>タスク実績csv元!A9452</f>
        <v>45790</v>
      </c>
      <c r="C9452" s="54">
        <f>タスク実績csv元!F9452</f>
        <v>0.58333333333333337</v>
      </c>
      <c r="D9452" s="54">
        <f>タスク実績csv元!E9452</f>
        <v>0.54166666666666663</v>
      </c>
      <c r="E9452" t="str">
        <f>タスク実績csv元!I9452&amp;""</f>
        <v/>
      </c>
      <c r="F9452" t="str">
        <f>タスク実績csv元!D9452</f>
        <v>SAP連携について(荒川)</v>
      </c>
      <c r="G9452" t="str">
        <f t="shared" si="147"/>
        <v>INSERT INTO task_achivement(task_no,achive_date,end_time,start_time,task_detail,memo)VALUES('{4c39d40d-b35f-4cfa-b549-6c5de24454e2}','2025/05/13','2025/05/13 14:00:00','2025/05/13 13:00:00','','SAP連携について(荒川)');</v>
      </c>
    </row>
    <row r="9453" spans="1:7">
      <c r="A9453" s="48" t="str">
        <f>_xlfn.XLOOKUP(_xlfn.XLOOKUP(MID(タスク実績csv元!C9453,1,SEARCH(":",タスク実績csv元!C9453)-1),リスト!F:F,リスト!G:G)&amp;MID(タスク実績csv元!C9453,SEARCH(":",タスク実績csv元!C9453),999),タスクDB!K:K,タスクDB!A:A)</f>
        <v>{8bf29be6-00eb-4704-99d7-d935cf00aff3}</v>
      </c>
      <c r="B9453" s="11">
        <f>タスク実績csv元!A9453</f>
        <v>45790</v>
      </c>
      <c r="C9453" s="54">
        <f>タスク実績csv元!F9453</f>
        <v>0.60416666666666663</v>
      </c>
      <c r="D9453" s="54">
        <f>タスク実績csv元!E9453</f>
        <v>0.58333333333333337</v>
      </c>
      <c r="E9453" t="str">
        <f>タスク実績csv元!I9453&amp;""</f>
        <v/>
      </c>
      <c r="F9453" t="str">
        <f>タスク実績csv元!D9453</f>
        <v>OTC定例</v>
      </c>
      <c r="G9453" t="str">
        <f t="shared" si="147"/>
        <v>INSERT INTO task_achivement(task_no,achive_date,end_time,start_time,task_detail,memo)VALUES('{8bf29be6-00eb-4704-99d7-d935cf00aff3}','2025/05/13','2025/05/13 14:30:00','2025/05/13 14:00:00','','OTC定例');</v>
      </c>
    </row>
    <row r="9454" spans="1:7">
      <c r="A9454" s="48" t="str">
        <f>_xlfn.XLOOKUP(_xlfn.XLOOKUP(MID(タスク実績csv元!C9454,1,SEARCH(":",タスク実績csv元!C9454)-1),リスト!F:F,リスト!G:G)&amp;MID(タスク実績csv元!C9454,SEARCH(":",タスク実績csv元!C9454),999),タスクDB!K:K,タスクDB!A:A)</f>
        <v>{404c47ef-477f-4814-bce1-01a384331bed}</v>
      </c>
      <c r="B9454" s="11">
        <f>タスク実績csv元!A9454</f>
        <v>45790</v>
      </c>
      <c r="C9454" s="54">
        <f>タスク実績csv元!F9454</f>
        <v>0.75</v>
      </c>
      <c r="D9454" s="54">
        <f>タスク実績csv元!E9454</f>
        <v>0.625</v>
      </c>
      <c r="E9454" t="str">
        <f>タスク実績csv元!I9454&amp;""</f>
        <v/>
      </c>
      <c r="F9454" t="str">
        <f>タスク実績csv元!D9454</f>
        <v>Kickoff資料作成</v>
      </c>
      <c r="G9454" t="str">
        <f t="shared" si="147"/>
        <v>INSERT INTO task_achivement(task_no,achive_date,end_time,start_time,task_detail,memo)VALUES('{404c47ef-477f-4814-bce1-01a384331bed}','2025/05/13','2025/05/13 18:00:00','2025/05/13 15:00:00','','Kickoff資料作成');</v>
      </c>
    </row>
    <row r="9455" spans="1:7">
      <c r="A9455" s="48" t="str">
        <f>_xlfn.XLOOKUP(_xlfn.XLOOKUP(MID(タスク実績csv元!C9455,1,SEARCH(":",タスク実績csv元!C9455)-1),リスト!F:F,リスト!G:G)&amp;MID(タスク実績csv元!C9455,SEARCH(":",タスク実績csv元!C9455),999),タスクDB!K:K,タスクDB!A:A)</f>
        <v>{0a0d6221-425c-4151-bf2d-4651c70b54d2}</v>
      </c>
      <c r="B9455" s="11">
        <f>タスク実績csv元!A9455</f>
        <v>45791</v>
      </c>
      <c r="C9455" s="54">
        <f>タスク実績csv元!F9455</f>
        <v>0.41666666666666669</v>
      </c>
      <c r="D9455" s="54">
        <f>タスク実績csv元!E9455</f>
        <v>0.39583333333333331</v>
      </c>
      <c r="E9455" t="str">
        <f>タスク実績csv元!I9455&amp;""</f>
        <v/>
      </c>
      <c r="F9455" t="str">
        <f>タスク実績csv元!D9455</f>
        <v>状況整理</v>
      </c>
      <c r="G9455" t="str">
        <f t="shared" si="147"/>
        <v>INSERT INTO task_achivement(task_no,achive_date,end_time,start_time,task_detail,memo)VALUES('{0a0d6221-425c-4151-bf2d-4651c70b54d2}','2025/05/14','2025/05/14 10:00:00','2025/05/14 09:30:00','','状況整理');</v>
      </c>
    </row>
    <row r="9456" spans="1:7">
      <c r="A9456" s="48" t="str">
        <f>_xlfn.XLOOKUP(_xlfn.XLOOKUP(MID(タスク実績csv元!C9456,1,SEARCH(":",タスク実績csv元!C9456)-1),リスト!F:F,リスト!G:G)&amp;MID(タスク実績csv元!C9456,SEARCH(":",タスク実績csv元!C9456),999),タスクDB!K:K,タスクDB!A:A)</f>
        <v>{4c39d40d-b35f-4cfa-b549-6c5de24454e2}</v>
      </c>
      <c r="B9456" s="11">
        <f>タスク実績csv元!A9456</f>
        <v>45791</v>
      </c>
      <c r="C9456" s="54">
        <f>タスク実績csv元!F9456</f>
        <v>0.5</v>
      </c>
      <c r="D9456" s="54">
        <f>タスク実績csv元!E9456</f>
        <v>0.41666666666666669</v>
      </c>
      <c r="E9456" t="str">
        <f>タスク実績csv元!I9456&amp;""</f>
        <v/>
      </c>
      <c r="F9456" t="str">
        <f>タスク実績csv元!D9456</f>
        <v>西日本第3チーム Kickoff</v>
      </c>
      <c r="G9456" t="str">
        <f t="shared" si="147"/>
        <v>INSERT INTO task_achivement(task_no,achive_date,end_time,start_time,task_detail,memo)VALUES('{4c39d40d-b35f-4cfa-b549-6c5de24454e2}','2025/05/14','2025/05/14 12:00:00','2025/05/14 10:00:00','','西日本第3チーム Kickoff');</v>
      </c>
    </row>
    <row r="9457" spans="1:7">
      <c r="A9457" s="48" t="str">
        <f>_xlfn.XLOOKUP(_xlfn.XLOOKUP(MID(タスク実績csv元!C9457,1,SEARCH(":",タスク実績csv元!C9457)-1),リスト!F:F,リスト!G:G)&amp;MID(タスク実績csv元!C9457,SEARCH(":",タスク実績csv元!C9457),999),タスクDB!K:K,タスクDB!A:A)</f>
        <v>{0a0d6221-425c-4151-bf2d-4651c70b54d2}</v>
      </c>
      <c r="B9457" s="11">
        <f>タスク実績csv元!A9457</f>
        <v>45791</v>
      </c>
      <c r="C9457" s="54">
        <f>タスク実績csv元!F9457</f>
        <v>0.58333333333333337</v>
      </c>
      <c r="D9457" s="54">
        <f>タスク実績csv元!E9457</f>
        <v>0.54166666666666663</v>
      </c>
      <c r="E9457" t="str">
        <f>タスク実績csv元!I9457&amp;""</f>
        <v/>
      </c>
      <c r="F9457" t="str">
        <f>タスク実績csv元!D9457</f>
        <v>SOTC070/SWTD020の統計情報整理</v>
      </c>
      <c r="G9457" t="str">
        <f t="shared" si="147"/>
        <v>INSERT INTO task_achivement(task_no,achive_date,end_time,start_time,task_detail,memo)VALUES('{0a0d6221-425c-4151-bf2d-4651c70b54d2}','2025/05/14','2025/05/14 14:00:00','2025/05/14 13:00:00','','SOTC070/SWTD020の統計情報整理');</v>
      </c>
    </row>
    <row r="9458" spans="1:7">
      <c r="A9458" s="48" t="str">
        <f>_xlfn.XLOOKUP(_xlfn.XLOOKUP(MID(タスク実績csv元!C9458,1,SEARCH(":",タスク実績csv元!C9458)-1),リスト!F:F,リスト!G:G)&amp;MID(タスク実績csv元!C9458,SEARCH(":",タスク実績csv元!C9458),999),タスクDB!K:K,タスクDB!A:A)</f>
        <v>{eccefbf1-a852-44a0-af6a-c2c31b42f737}</v>
      </c>
      <c r="B9458" s="11">
        <f>タスク実績csv元!A9458</f>
        <v>45791</v>
      </c>
      <c r="C9458" s="54">
        <f>タスク実績csv元!F9458</f>
        <v>0.66666666666666663</v>
      </c>
      <c r="D9458" s="54">
        <f>タスク実績csv元!E9458</f>
        <v>0.58333333333333337</v>
      </c>
      <c r="E9458" t="str">
        <f>タスク実績csv元!I9458&amp;""</f>
        <v/>
      </c>
      <c r="F9458" t="str">
        <f>タスク実績csv元!D9458</f>
        <v>git運用について(長江, 小椋)</v>
      </c>
      <c r="G9458" t="str">
        <f t="shared" si="147"/>
        <v>INSERT INTO task_achivement(task_no,achive_date,end_time,start_time,task_detail,memo)VALUES('{eccefbf1-a852-44a0-af6a-c2c31b42f737}','2025/05/14','2025/05/14 16:00:00','2025/05/14 14:00:00','','git運用について(長江, 小椋)');</v>
      </c>
    </row>
    <row r="9459" spans="1:7">
      <c r="A9459" s="48" t="str">
        <f>_xlfn.XLOOKUP(_xlfn.XLOOKUP(MID(タスク実績csv元!C9459,1,SEARCH(":",タスク実績csv元!C9459)-1),リスト!F:F,リスト!G:G)&amp;MID(タスク実績csv元!C9459,SEARCH(":",タスク実績csv元!C9459),999),タスクDB!K:K,タスクDB!A:A)</f>
        <v>{8bf29be6-00eb-4704-99d7-d935cf00aff3}</v>
      </c>
      <c r="B9459" s="11">
        <f>タスク実績csv元!A9459</f>
        <v>45791</v>
      </c>
      <c r="C9459" s="54">
        <f>タスク実績csv元!F9459</f>
        <v>0.6875</v>
      </c>
      <c r="D9459" s="54">
        <f>タスク実績csv元!E9459</f>
        <v>0.66666666666666663</v>
      </c>
      <c r="E9459" t="str">
        <f>タスク実績csv元!I9459&amp;""</f>
        <v/>
      </c>
      <c r="F9459" t="str">
        <f>タスク実績csv元!D9459</f>
        <v>SOTC070/SWTD020の対応に関して</v>
      </c>
      <c r="G9459" t="str">
        <f t="shared" si="147"/>
        <v>INSERT INTO task_achivement(task_no,achive_date,end_time,start_time,task_detail,memo)VALUES('{8bf29be6-00eb-4704-99d7-d935cf00aff3}','2025/05/14','2025/05/14 16:30:00','2025/05/14 16:00:00','','SOTC070/SWTD020の対応に関して');</v>
      </c>
    </row>
    <row r="9460" spans="1:7">
      <c r="A9460" s="48" t="str">
        <f>_xlfn.XLOOKUP(_xlfn.XLOOKUP(MID(タスク実績csv元!C9460,1,SEARCH(":",タスク実績csv元!C9460)-1),リスト!F:F,リスト!G:G)&amp;MID(タスク実績csv元!C9460,SEARCH(":",タスク実績csv元!C9460),999),タスクDB!K:K,タスクDB!A:A)</f>
        <v>{0a0d6221-425c-4151-bf2d-4651c70b54d2}</v>
      </c>
      <c r="B9460" s="11">
        <f>タスク実績csv元!A9460</f>
        <v>45791</v>
      </c>
      <c r="C9460" s="54">
        <f>タスク実績csv元!F9460</f>
        <v>0.71875</v>
      </c>
      <c r="D9460" s="54">
        <f>タスク実績csv元!E9460</f>
        <v>0.70833333333333337</v>
      </c>
      <c r="E9460" t="str">
        <f>タスク実績csv元!I9460&amp;""</f>
        <v/>
      </c>
      <c r="F9460" t="str">
        <f>タスク実績csv元!D9460</f>
        <v>保守契約連携のエラー発生</v>
      </c>
      <c r="G9460" t="str">
        <f t="shared" si="147"/>
        <v>INSERT INTO task_achivement(task_no,achive_date,end_time,start_time,task_detail,memo)VALUES('{0a0d6221-425c-4151-bf2d-4651c70b54d2}','2025/05/14','2025/05/14 17:15:00','2025/05/14 17:00:00','','保守契約連携のエラー発生');</v>
      </c>
    </row>
    <row r="9461" spans="1:7">
      <c r="A9461" s="48" t="str">
        <f>_xlfn.XLOOKUP(_xlfn.XLOOKUP(MID(タスク実績csv元!C9461,1,SEARCH(":",タスク実績csv元!C9461)-1),リスト!F:F,リスト!G:G)&amp;MID(タスク実績csv元!C9461,SEARCH(":",タスク実績csv元!C9461),999),タスクDB!K:K,タスクDB!A:A)</f>
        <v>{fa1d15a7-0fa5-46a0-b2a9-9b86fd9480ff}</v>
      </c>
      <c r="B9461" s="11">
        <f>タスク実績csv元!A9461</f>
        <v>45791</v>
      </c>
      <c r="C9461" s="54">
        <f>タスク実績csv元!F9461</f>
        <v>0.75</v>
      </c>
      <c r="D9461" s="54">
        <f>タスク実績csv元!E9461</f>
        <v>0.71875</v>
      </c>
      <c r="E9461" t="str">
        <f>タスク実績csv元!I9461&amp;""</f>
        <v/>
      </c>
      <c r="F9461" t="str">
        <f>タスク実績csv元!D9461</f>
        <v>SWTD020のパフォーマンスについて</v>
      </c>
      <c r="G9461" t="str">
        <f t="shared" si="147"/>
        <v>INSERT INTO task_achivement(task_no,achive_date,end_time,start_time,task_detail,memo)VALUES('{fa1d15a7-0fa5-46a0-b2a9-9b86fd9480ff}','2025/05/14','2025/05/14 18:00:00','2025/05/14 17:15:00','','SWTD020のパフォーマンスについて');</v>
      </c>
    </row>
    <row r="9462" spans="1:7">
      <c r="A9462" s="48" t="str">
        <f>_xlfn.XLOOKUP(_xlfn.XLOOKUP(MID(タスク実績csv元!C9462,1,SEARCH(":",タスク実績csv元!C9462)-1),リスト!F:F,リスト!G:G)&amp;MID(タスク実績csv元!C9462,SEARCH(":",タスク実績csv元!C9462),999),タスクDB!K:K,タスクDB!A:A)</f>
        <v>{31ccc249-9fb0-4440-a18d-3e562cd01083}</v>
      </c>
      <c r="B9462" s="11">
        <f>タスク実績csv元!A9462</f>
        <v>45791</v>
      </c>
      <c r="C9462" s="54">
        <f>タスク実績csv元!F9462</f>
        <v>1</v>
      </c>
      <c r="D9462" s="54">
        <f>タスク実績csv元!E9462</f>
        <v>0.94444444444444453</v>
      </c>
      <c r="E9462" t="str">
        <f>タスク実績csv元!I9462&amp;""</f>
        <v/>
      </c>
      <c r="F9462" t="str">
        <f>タスク実績csv元!D9462</f>
        <v>勉強</v>
      </c>
      <c r="G9462" t="str">
        <f t="shared" si="147"/>
        <v>INSERT INTO task_achivement(task_no,achive_date,end_time,start_time,task_detail,memo)VALUES('{31ccc249-9fb0-4440-a18d-3e562cd01083}','2025/05/14','2025/05/14 00:00:00','2025/05/14 22:40:00','','勉強');</v>
      </c>
    </row>
    <row r="9463" spans="1:7">
      <c r="A9463" s="48" t="str">
        <f>_xlfn.XLOOKUP(_xlfn.XLOOKUP(MID(タスク実績csv元!C9463,1,SEARCH(":",タスク実績csv元!C9463)-1),リスト!F:F,リスト!G:G)&amp;MID(タスク実績csv元!C9463,SEARCH(":",タスク実績csv元!C9463),999),タスクDB!K:K,タスクDB!A:A)</f>
        <v>{0a0d6221-425c-4151-bf2d-4651c70b54d2}</v>
      </c>
      <c r="B9463" s="11">
        <f>タスク実績csv元!A9463</f>
        <v>45792</v>
      </c>
      <c r="C9463" s="54">
        <f>タスク実績csv元!F9463</f>
        <v>0.42708333333333331</v>
      </c>
      <c r="D9463" s="54">
        <f>タスク実績csv元!E9463</f>
        <v>0.39583333333333331</v>
      </c>
      <c r="E9463" t="str">
        <f>タスク実績csv元!I9463&amp;""</f>
        <v/>
      </c>
      <c r="F9463" t="str">
        <f>タスク実績csv元!D9463</f>
        <v>IT案件編集について</v>
      </c>
      <c r="G9463" t="str">
        <f t="shared" si="147"/>
        <v>INSERT INTO task_achivement(task_no,achive_date,end_time,start_time,task_detail,memo)VALUES('{0a0d6221-425c-4151-bf2d-4651c70b54d2}','2025/05/15','2025/05/15 10:15:00','2025/05/15 09:30:00','','IT案件編集について');</v>
      </c>
    </row>
    <row r="9464" spans="1:7">
      <c r="A9464" s="48" t="str">
        <f>_xlfn.XLOOKUP(_xlfn.XLOOKUP(MID(タスク実績csv元!C9464,1,SEARCH(":",タスク実績csv元!C9464)-1),リスト!F:F,リスト!G:G)&amp;MID(タスク実績csv元!C9464,SEARCH(":",タスク実績csv元!C9464),999),タスクDB!K:K,タスクDB!A:A)</f>
        <v>{0a0d6221-425c-4151-bf2d-4651c70b54d2}</v>
      </c>
      <c r="B9464" s="11">
        <f>タスク実績csv元!A9464</f>
        <v>45792</v>
      </c>
      <c r="C9464" s="54">
        <f>タスク実績csv元!F9464</f>
        <v>0.4375</v>
      </c>
      <c r="D9464" s="54">
        <f>タスク実績csv元!E9464</f>
        <v>0.42708333333333331</v>
      </c>
      <c r="E9464" t="str">
        <f>タスク実績csv元!I9464&amp;""</f>
        <v/>
      </c>
      <c r="F9464" t="str">
        <f>タスク実績csv元!D9464</f>
        <v>品目修正結果確認</v>
      </c>
      <c r="G9464" t="str">
        <f t="shared" si="147"/>
        <v>INSERT INTO task_achivement(task_no,achive_date,end_time,start_time,task_detail,memo)VALUES('{0a0d6221-425c-4151-bf2d-4651c70b54d2}','2025/05/15','2025/05/15 10:30:00','2025/05/15 10:15:00','','品目修正結果確認');</v>
      </c>
    </row>
    <row r="9465" spans="1:7">
      <c r="A9465" s="48" t="str">
        <f>_xlfn.XLOOKUP(_xlfn.XLOOKUP(MID(タスク実績csv元!C9465,1,SEARCH(":",タスク実績csv元!C9465)-1),リスト!F:F,リスト!G:G)&amp;MID(タスク実績csv元!C9465,SEARCH(":",タスク実績csv元!C9465),999),タスクDB!K:K,タスクDB!A:A)</f>
        <v>{0a0d6221-425c-4151-bf2d-4651c70b54d2}</v>
      </c>
      <c r="B9465" s="11">
        <f>タスク実績csv元!A9465</f>
        <v>45792</v>
      </c>
      <c r="C9465" s="54">
        <f>タスク実績csv元!F9465</f>
        <v>0.48958333333333331</v>
      </c>
      <c r="D9465" s="54">
        <f>タスク実績csv元!E9465</f>
        <v>0.45833333333333331</v>
      </c>
      <c r="E9465" t="str">
        <f>タスク実績csv元!I9465&amp;""</f>
        <v/>
      </c>
      <c r="F9465" t="str">
        <f>タスク実績csv元!D9465</f>
        <v>SWTD020の空レスポンスデータの対応</v>
      </c>
      <c r="G9465" t="str">
        <f t="shared" si="147"/>
        <v>INSERT INTO task_achivement(task_no,achive_date,end_time,start_time,task_detail,memo)VALUES('{0a0d6221-425c-4151-bf2d-4651c70b54d2}','2025/05/15','2025/05/15 11:45:00','2025/05/15 11:00:00','','SWTD020の空レスポンスデータの対応');</v>
      </c>
    </row>
    <row r="9466" spans="1:7">
      <c r="A9466" s="48" t="str">
        <f>_xlfn.XLOOKUP(_xlfn.XLOOKUP(MID(タスク実績csv元!C9466,1,SEARCH(":",タスク実績csv元!C9466)-1),リスト!F:F,リスト!G:G)&amp;MID(タスク実績csv元!C9466,SEARCH(":",タスク実績csv元!C9466),999),タスクDB!K:K,タスクDB!A:A)</f>
        <v>{0a0d6221-425c-4151-bf2d-4651c70b54d2}</v>
      </c>
      <c r="B9466" s="11">
        <f>タスク実績csv元!A9466</f>
        <v>45792</v>
      </c>
      <c r="C9466" s="54">
        <f>タスク実績csv元!F9466</f>
        <v>0.5625</v>
      </c>
      <c r="D9466" s="54">
        <f>タスク実績csv元!E9466</f>
        <v>0.53125</v>
      </c>
      <c r="E9466" t="str">
        <f>タスク実績csv元!I9466&amp;""</f>
        <v/>
      </c>
      <c r="F9466" t="str">
        <f>タスク実績csv元!D9466</f>
        <v>IT案件の編集可項目について</v>
      </c>
      <c r="G9466" t="str">
        <f t="shared" si="147"/>
        <v>INSERT INTO task_achivement(task_no,achive_date,end_time,start_time,task_detail,memo)VALUES('{0a0d6221-425c-4151-bf2d-4651c70b54d2}','2025/05/15','2025/05/15 13:30:00','2025/05/15 12:45:00','','IT案件の編集可項目について');</v>
      </c>
    </row>
    <row r="9467" spans="1:7">
      <c r="A9467" s="48" t="str">
        <f>_xlfn.XLOOKUP(_xlfn.XLOOKUP(MID(タスク実績csv元!C9467,1,SEARCH(":",タスク実績csv元!C9467)-1),リスト!F:F,リスト!G:G)&amp;MID(タスク実績csv元!C9467,SEARCH(":",タスク実績csv元!C9467),999),タスクDB!K:K,タスクDB!A:A)</f>
        <v>{d0d80a67-6f4b-4c2c-8010-bd45acbcca47}</v>
      </c>
      <c r="B9467" s="11">
        <f>タスク実績csv元!A9467</f>
        <v>45792</v>
      </c>
      <c r="C9467" s="54">
        <f>タスク実績csv元!F9467</f>
        <v>0.57291666666666663</v>
      </c>
      <c r="D9467" s="54">
        <f>タスク実績csv元!E9467</f>
        <v>0.5625</v>
      </c>
      <c r="E9467" t="str">
        <f>タスク実績csv元!I9467&amp;""</f>
        <v/>
      </c>
      <c r="F9467" t="str">
        <f>タスク実績csv元!D9467</f>
        <v>週次資料加筆</v>
      </c>
      <c r="G9467" t="str">
        <f t="shared" si="147"/>
        <v>INSERT INTO task_achivement(task_no,achive_date,end_time,start_time,task_detail,memo)VALUES('{d0d80a67-6f4b-4c2c-8010-bd45acbcca47}','2025/05/15','2025/05/15 13:45:00','2025/05/15 13:30:00','','週次資料加筆');</v>
      </c>
    </row>
    <row r="9468" spans="1:7">
      <c r="A9468" s="48" t="str">
        <f>_xlfn.XLOOKUP(_xlfn.XLOOKUP(MID(タスク実績csv元!C9468,1,SEARCH(":",タスク実績csv元!C9468)-1),リスト!F:F,リスト!G:G)&amp;MID(タスク実績csv元!C9468,SEARCH(":",タスク実績csv元!C9468),999),タスクDB!K:K,タスクDB!A:A)</f>
        <v>{0a0d6221-425c-4151-bf2d-4651c70b54d2}</v>
      </c>
      <c r="B9468" s="11">
        <f>タスク実績csv元!A9468</f>
        <v>45792</v>
      </c>
      <c r="C9468" s="54">
        <f>タスク実績csv元!F9468</f>
        <v>0.61458333333333337</v>
      </c>
      <c r="D9468" s="54">
        <f>タスク実績csv元!E9468</f>
        <v>0.57291666666666663</v>
      </c>
      <c r="E9468" t="str">
        <f>タスク実績csv元!I9468&amp;""</f>
        <v/>
      </c>
      <c r="F9468" t="str">
        <f>タスク実績csv元!D9468</f>
        <v>品目修正結果確認</v>
      </c>
      <c r="G9468" t="str">
        <f t="shared" si="147"/>
        <v>INSERT INTO task_achivement(task_no,achive_date,end_time,start_time,task_detail,memo)VALUES('{0a0d6221-425c-4151-bf2d-4651c70b54d2}','2025/05/15','2025/05/15 14:45:00','2025/05/15 13:45:00','','品目修正結果確認');</v>
      </c>
    </row>
    <row r="9469" spans="1:7">
      <c r="A9469" s="48" t="str">
        <f>_xlfn.XLOOKUP(_xlfn.XLOOKUP(MID(タスク実績csv元!C9469,1,SEARCH(":",タスク実績csv元!C9469)-1),リスト!F:F,リスト!G:G)&amp;MID(タスク実績csv元!C9469,SEARCH(":",タスク実績csv元!C9469),999),タスクDB!K:K,タスクDB!A:A)</f>
        <v>{0a0d6221-425c-4151-bf2d-4651c70b54d2}</v>
      </c>
      <c r="B9469" s="11">
        <f>タスク実績csv元!A9469</f>
        <v>45792</v>
      </c>
      <c r="C9469" s="54">
        <f>タスク実績csv元!F9469</f>
        <v>0.625</v>
      </c>
      <c r="D9469" s="54">
        <f>タスク実績csv元!E9469</f>
        <v>0.61458333333333337</v>
      </c>
      <c r="E9469" t="str">
        <f>タスク実績csv元!I9469&amp;""</f>
        <v/>
      </c>
      <c r="F9469" t="str">
        <f>タスク実績csv元!D9469</f>
        <v>問合せ(荒川, 中村)</v>
      </c>
      <c r="G9469" t="str">
        <f t="shared" si="147"/>
        <v>INSERT INTO task_achivement(task_no,achive_date,end_time,start_time,task_detail,memo)VALUES('{0a0d6221-425c-4151-bf2d-4651c70b54d2}','2025/05/15','2025/05/15 15:00:00','2025/05/15 14:45:00','','問合せ(荒川, 中村)');</v>
      </c>
    </row>
    <row r="9470" spans="1:7">
      <c r="A9470" s="48" t="str">
        <f>_xlfn.XLOOKUP(_xlfn.XLOOKUP(MID(タスク実績csv元!C9470,1,SEARCH(":",タスク実績csv元!C9470)-1),リスト!F:F,リスト!G:G)&amp;MID(タスク実績csv元!C9470,SEARCH(":",タスク実績csv元!C9470),999),タスクDB!K:K,タスクDB!A:A)</f>
        <v>{0a0d6221-425c-4151-bf2d-4651c70b54d2}</v>
      </c>
      <c r="B9470" s="11">
        <f>タスク実績csv元!A9470</f>
        <v>45792</v>
      </c>
      <c r="C9470" s="54">
        <f>タスク実績csv元!F9470</f>
        <v>0.70833333333333337</v>
      </c>
      <c r="D9470" s="54">
        <f>タスク実績csv元!E9470</f>
        <v>0.625</v>
      </c>
      <c r="E9470" t="str">
        <f>タスク実績csv元!I9470&amp;""</f>
        <v/>
      </c>
      <c r="F9470" t="str">
        <f>タスク実績csv元!D9470</f>
        <v>品目修正結果確認</v>
      </c>
      <c r="G9470" t="str">
        <f t="shared" si="147"/>
        <v>INSERT INTO task_achivement(task_no,achive_date,end_time,start_time,task_detail,memo)VALUES('{0a0d6221-425c-4151-bf2d-4651c70b54d2}','2025/05/15','2025/05/15 17:00:00','2025/05/15 15:00:00','','品目修正結果確認');</v>
      </c>
    </row>
    <row r="9471" spans="1:7">
      <c r="A9471" s="48" t="str">
        <f>_xlfn.XLOOKUP(_xlfn.XLOOKUP(MID(タスク実績csv元!C9471,1,SEARCH(":",タスク実績csv元!C9471)-1),リスト!F:F,リスト!G:G)&amp;MID(タスク実績csv元!C9471,SEARCH(":",タスク実績csv元!C9471),999),タスクDB!K:K,タスクDB!A:A)</f>
        <v>{58914bdf-a1fd-459a-854b-231f94bcb8b8}</v>
      </c>
      <c r="B9471" s="11">
        <f>タスク実績csv元!A9471</f>
        <v>45793</v>
      </c>
      <c r="C9471" s="54">
        <f>タスク実績csv元!F9471</f>
        <v>0.5</v>
      </c>
      <c r="D9471" s="54">
        <f>タスク実績csv元!E9471</f>
        <v>0.39583333333333331</v>
      </c>
      <c r="E9471" t="str">
        <f>タスク実績csv元!I9471&amp;""</f>
        <v/>
      </c>
      <c r="F9471" t="str">
        <f>タスク実績csv元!D9471</f>
        <v>有給(城崎旅行)</v>
      </c>
      <c r="G9471" t="str">
        <f t="shared" si="147"/>
        <v>INSERT INTO task_achivement(task_no,achive_date,end_time,start_time,task_detail,memo)VALUES('{58914bdf-a1fd-459a-854b-231f94bcb8b8}','2025/05/16','2025/05/16 12:00:00','2025/05/16 09:30:00','','有給(城崎旅行)');</v>
      </c>
    </row>
    <row r="9472" spans="1:7">
      <c r="A9472" s="48" t="str">
        <f>_xlfn.XLOOKUP(_xlfn.XLOOKUP(MID(タスク実績csv元!C9472,1,SEARCH(":",タスク実績csv元!C9472)-1),リスト!F:F,リスト!G:G)&amp;MID(タスク実績csv元!C9472,SEARCH(":",タスク実績csv元!C9472),999),タスクDB!K:K,タスクDB!A:A)</f>
        <v>{58914bdf-a1fd-459a-854b-231f94bcb8b8}</v>
      </c>
      <c r="B9472" s="11">
        <f>タスク実績csv元!A9472</f>
        <v>45793</v>
      </c>
      <c r="C9472" s="54">
        <f>タスク実績csv元!F9472</f>
        <v>0.75</v>
      </c>
      <c r="D9472" s="54">
        <f>タスク実績csv元!E9472</f>
        <v>0.54166666666666663</v>
      </c>
      <c r="E9472" t="str">
        <f>タスク実績csv元!I9472&amp;""</f>
        <v/>
      </c>
      <c r="F9472" t="str">
        <f>タスク実績csv元!D9472</f>
        <v>有給(城崎旅行)</v>
      </c>
      <c r="G9472" t="str">
        <f t="shared" si="147"/>
        <v>INSERT INTO task_achivement(task_no,achive_date,end_time,start_time,task_detail,memo)VALUES('{58914bdf-a1fd-459a-854b-231f94bcb8b8}','2025/05/16','2025/05/16 18:00:00','2025/05/16 13:00:00','','有給(城崎旅行)');</v>
      </c>
    </row>
    <row r="9473" spans="1:7">
      <c r="A9473" s="48" t="str">
        <f>_xlfn.XLOOKUP(_xlfn.XLOOKUP(MID(タスク実績csv元!C9473,1,SEARCH(":",タスク実績csv元!C9473)-1),リスト!F:F,リスト!G:G)&amp;MID(タスク実績csv元!C9473,SEARCH(":",タスク実績csv元!C9473),999),タスクDB!K:K,タスクDB!A:A)</f>
        <v>{31ccc249-9fb0-4440-a18d-3e562cd01083}</v>
      </c>
      <c r="B9473" s="11">
        <f>タスク実績csv元!A9473</f>
        <v>45794</v>
      </c>
      <c r="C9473" s="54">
        <f>タスク実績csv元!F9473</f>
        <v>1</v>
      </c>
      <c r="D9473" s="54">
        <f>タスク実績csv元!E9473</f>
        <v>0.94791666666666663</v>
      </c>
      <c r="E9473" t="str">
        <f>タスク実績csv元!I9473&amp;""</f>
        <v/>
      </c>
      <c r="F9473" t="str">
        <f>タスク実績csv元!D9473</f>
        <v>勉強</v>
      </c>
      <c r="G9473" t="str">
        <f t="shared" si="147"/>
        <v>INSERT INTO task_achivement(task_no,achive_date,end_time,start_time,task_detail,memo)VALUES('{31ccc249-9fb0-4440-a18d-3e562cd01083}','2025/05/17','2025/05/17 00:00:00','2025/05/17 22:45:00','','勉強');</v>
      </c>
    </row>
    <row r="9474" spans="1:7">
      <c r="A9474" s="48" t="str">
        <f>_xlfn.XLOOKUP(_xlfn.XLOOKUP(MID(タスク実績csv元!C9474,1,SEARCH(":",タスク実績csv元!C9474)-1),リスト!F:F,リスト!G:G)&amp;MID(タスク実績csv元!C9474,SEARCH(":",タスク実績csv元!C9474),999),タスクDB!K:K,タスクDB!A:A)</f>
        <v>{0c75ba31-65e3-44df-b33c-be0c32fcaaae}</v>
      </c>
      <c r="B9474" s="11">
        <f>タスク実績csv元!A9474</f>
        <v>45795</v>
      </c>
      <c r="C9474" s="54">
        <f>タスク実績csv元!F9474</f>
        <v>0.47916666666666669</v>
      </c>
      <c r="D9474" s="54">
        <f>タスク実績csv元!E9474</f>
        <v>0.4375</v>
      </c>
      <c r="E9474" t="str">
        <f>タスク実績csv元!I9474&amp;""</f>
        <v/>
      </c>
      <c r="F9474" t="str">
        <f>タスク実績csv元!D9474</f>
        <v>勉強</v>
      </c>
      <c r="G9474" t="str">
        <f t="shared" si="147"/>
        <v>INSERT INTO task_achivement(task_no,achive_date,end_time,start_time,task_detail,memo)VALUES('{0c75ba31-65e3-44df-b33c-be0c32fcaaae}','2025/05/18','2025/05/18 11:30:00','2025/05/18 10:30:00','','勉強');</v>
      </c>
    </row>
    <row r="9475" spans="1:7">
      <c r="A9475" s="48" t="str">
        <f>_xlfn.XLOOKUP(_xlfn.XLOOKUP(MID(タスク実績csv元!C9475,1,SEARCH(":",タスク実績csv元!C9475)-1),リスト!F:F,リスト!G:G)&amp;MID(タスク実績csv元!C9475,SEARCH(":",タスク実績csv元!C9475),999),タスクDB!K:K,タスクDB!A:A)</f>
        <v>{31ccc249-9fb0-4440-a18d-3e562cd01083}</v>
      </c>
      <c r="B9475" s="11">
        <f>タスク実績csv元!A9475</f>
        <v>45795</v>
      </c>
      <c r="C9475" s="54">
        <f>タスク実績csv元!F9475</f>
        <v>0.97916666666666663</v>
      </c>
      <c r="D9475" s="54">
        <f>タスク実績csv元!E9475</f>
        <v>0.91666666666666663</v>
      </c>
      <c r="E9475" t="str">
        <f>タスク実績csv元!I9475&amp;""</f>
        <v/>
      </c>
      <c r="F9475" t="str">
        <f>タスク実績csv元!D9475</f>
        <v>勉強</v>
      </c>
      <c r="G9475" t="str">
        <f t="shared" ref="G9475:G9538" si="148">IF(B9475=0,"","INSERT INTO task_achivement("&amp;$A$1&amp;","&amp;$B$1&amp;","&amp;$C$1&amp;","&amp;$D$1&amp;","&amp;$E$1&amp;","&amp;$F$1&amp;")VALUES('"&amp;A9475&amp;"',"&amp;IF(B9475="","null","'"&amp;TEXT(B9475,"yyyy/MM/dd")&amp;"'")&amp;","&amp;IF(C9475="","null","'"&amp;TEXT(B9475,"yyyy/MM/dd")&amp;" "&amp;TEXT(C9475,"HH:mm:ss")&amp;"'")&amp;","&amp;IF(D9475="","null","'"&amp;TEXT(B9475,"yyyy/MM/dd")&amp;" "&amp;TEXT(D9475,"HH:mm:ss")&amp;"'")&amp;",'"&amp;E9475&amp;"','"&amp;F9475&amp;"');")</f>
        <v>INSERT INTO task_achivement(task_no,achive_date,end_time,start_time,task_detail,memo)VALUES('{31ccc249-9fb0-4440-a18d-3e562cd01083}','2025/05/18','2025/05/18 23:30:00','2025/05/18 22:00:00','','勉強');</v>
      </c>
    </row>
    <row r="9476" spans="1:7">
      <c r="A9476" s="48" t="str">
        <f>_xlfn.XLOOKUP(_xlfn.XLOOKUP(MID(タスク実績csv元!C9476,1,SEARCH(":",タスク実績csv元!C9476)-1),リスト!F:F,リスト!G:G)&amp;MID(タスク実績csv元!C9476,SEARCH(":",タスク実績csv元!C9476),999),タスクDB!K:K,タスクDB!A:A)</f>
        <v>{3c725e9b-a684-46d8-88fb-086261f2dbe6}</v>
      </c>
      <c r="B9476" s="11">
        <f>タスク実績csv元!A9476</f>
        <v>45796</v>
      </c>
      <c r="C9476" s="54">
        <f>タスク実績csv元!F9476</f>
        <v>0.39583333333333331</v>
      </c>
      <c r="D9476" s="54">
        <f>タスク実績csv元!E9476</f>
        <v>0.38541666666666669</v>
      </c>
      <c r="E9476" t="str">
        <f>タスク実績csv元!I9476&amp;""</f>
        <v/>
      </c>
      <c r="F9476" t="str">
        <f>タスク実績csv元!D9476</f>
        <v>個人Kickoff把握</v>
      </c>
      <c r="G9476" t="str">
        <f t="shared" si="148"/>
        <v>INSERT INTO task_achivement(task_no,achive_date,end_time,start_time,task_detail,memo)VALUES('{3c725e9b-a684-46d8-88fb-086261f2dbe6}','2025/05/19','2025/05/19 09:30:00','2025/05/19 09:15:00','','個人Kickoff把握');</v>
      </c>
    </row>
    <row r="9477" spans="1:7">
      <c r="A9477" s="48" t="str">
        <f>_xlfn.XLOOKUP(_xlfn.XLOOKUP(MID(タスク実績csv元!C9477,1,SEARCH(":",タスク実績csv元!C9477)-1),リスト!F:F,リスト!G:G)&amp;MID(タスク実績csv元!C9477,SEARCH(":",タスク実績csv元!C9477),999),タスクDB!K:K,タスクDB!A:A)</f>
        <v>{0a0d6221-425c-4151-bf2d-4651c70b54d2}</v>
      </c>
      <c r="B9477" s="11">
        <f>タスク実績csv元!A9477</f>
        <v>45796</v>
      </c>
      <c r="C9477" s="54">
        <f>タスク実績csv元!F9477</f>
        <v>0.41666666666666669</v>
      </c>
      <c r="D9477" s="54">
        <f>タスク実績csv元!E9477</f>
        <v>0.39583333333333331</v>
      </c>
      <c r="E9477" t="str">
        <f>タスク実績csv元!I9477&amp;""</f>
        <v/>
      </c>
      <c r="F9477" t="str">
        <f>タスク実績csv元!D9477</f>
        <v>状況整理</v>
      </c>
      <c r="G9477" t="str">
        <f t="shared" si="148"/>
        <v>INSERT INTO task_achivement(task_no,achive_date,end_time,start_time,task_detail,memo)VALUES('{0a0d6221-425c-4151-bf2d-4651c70b54d2}','2025/05/19','2025/05/19 10:00:00','2025/05/19 09:30:00','','状況整理');</v>
      </c>
    </row>
    <row r="9478" spans="1:7">
      <c r="A9478" s="48" t="str">
        <f>_xlfn.XLOOKUP(_xlfn.XLOOKUP(MID(タスク実績csv元!C9478,1,SEARCH(":",タスク実績csv元!C9478)-1),リスト!F:F,リスト!G:G)&amp;MID(タスク実績csv元!C9478,SEARCH(":",タスク実績csv元!C9478),999),タスクDB!K:K,タスクDB!A:A)</f>
        <v>{eccefbf1-a852-44a0-af6a-c2c31b42f737}</v>
      </c>
      <c r="B9478" s="11">
        <f>タスク実績csv元!A9478</f>
        <v>45796</v>
      </c>
      <c r="C9478" s="54">
        <f>タスク実績csv元!F9478</f>
        <v>0.4375</v>
      </c>
      <c r="D9478" s="54">
        <f>タスク実績csv元!E9478</f>
        <v>0.41666666666666669</v>
      </c>
      <c r="E9478" t="str">
        <f>タスク実績csv元!I9478&amp;""</f>
        <v/>
      </c>
      <c r="F9478" t="str">
        <f>タスク実績csv元!D9478</f>
        <v>SWTD020の時間測定について</v>
      </c>
      <c r="G9478" t="str">
        <f t="shared" si="148"/>
        <v>INSERT INTO task_achivement(task_no,achive_date,end_time,start_time,task_detail,memo)VALUES('{eccefbf1-a852-44a0-af6a-c2c31b42f737}','2025/05/19','2025/05/19 10:30:00','2025/05/19 10:00:00','','SWTD020の時間測定について');</v>
      </c>
    </row>
    <row r="9479" spans="1:7">
      <c r="A9479" s="48" t="str">
        <f>_xlfn.XLOOKUP(_xlfn.XLOOKUP(MID(タスク実績csv元!C9479,1,SEARCH(":",タスク実績csv元!C9479)-1),リスト!F:F,リスト!G:G)&amp;MID(タスク実績csv元!C9479,SEARCH(":",タスク実績csv元!C9479),999),タスクDB!K:K,タスクDB!A:A)</f>
        <v>{0a0d6221-425c-4151-bf2d-4651c70b54d2}</v>
      </c>
      <c r="B9479" s="11">
        <f>タスク実績csv元!A9479</f>
        <v>45796</v>
      </c>
      <c r="C9479" s="54">
        <f>タスク実績csv元!F9479</f>
        <v>0.45833333333333331</v>
      </c>
      <c r="D9479" s="54">
        <f>タスク実績csv元!E9479</f>
        <v>0.4375</v>
      </c>
      <c r="E9479" t="str">
        <f>タスク実績csv元!I9479&amp;""</f>
        <v/>
      </c>
      <c r="F9479" t="str">
        <f>タスク実績csv元!D9479</f>
        <v>品目マスタテスト</v>
      </c>
      <c r="G9479" t="str">
        <f t="shared" si="148"/>
        <v>INSERT INTO task_achivement(task_no,achive_date,end_time,start_time,task_detail,memo)VALUES('{0a0d6221-425c-4151-bf2d-4651c70b54d2}','2025/05/19','2025/05/19 11:00:00','2025/05/19 10:30:00','','品目マスタテスト');</v>
      </c>
    </row>
    <row r="9480" spans="1:7">
      <c r="A9480" s="48" t="str">
        <f>_xlfn.XLOOKUP(_xlfn.XLOOKUP(MID(タスク実績csv元!C9480,1,SEARCH(":",タスク実績csv元!C9480)-1),リスト!F:F,リスト!G:G)&amp;MID(タスク実績csv元!C9480,SEARCH(":",タスク実績csv元!C9480),999),タスクDB!K:K,タスクDB!A:A)</f>
        <v>{4c39d40d-b35f-4cfa-b549-6c5de24454e2}</v>
      </c>
      <c r="B9480" s="11">
        <f>タスク実績csv元!A9480</f>
        <v>45796</v>
      </c>
      <c r="C9480" s="54">
        <f>タスク実績csv元!F9480</f>
        <v>0.5</v>
      </c>
      <c r="D9480" s="54">
        <f>タスク実績csv元!E9480</f>
        <v>0.45833333333333331</v>
      </c>
      <c r="E9480" t="str">
        <f>タスク実績csv元!I9480&amp;""</f>
        <v/>
      </c>
      <c r="F9480" t="str">
        <f>タスク実績csv元!D9480</f>
        <v>チームMTG</v>
      </c>
      <c r="G9480" t="str">
        <f t="shared" si="148"/>
        <v>INSERT INTO task_achivement(task_no,achive_date,end_time,start_time,task_detail,memo)VALUES('{4c39d40d-b35f-4cfa-b549-6c5de24454e2}','2025/05/19','2025/05/19 12:00:00','2025/05/19 11:00:00','','チームMTG');</v>
      </c>
    </row>
    <row r="9481" spans="1:7">
      <c r="A9481" s="48" t="str">
        <f>_xlfn.XLOOKUP(_xlfn.XLOOKUP(MID(タスク実績csv元!C9481,1,SEARCH(":",タスク実績csv元!C9481)-1),リスト!F:F,リスト!G:G)&amp;MID(タスク実績csv元!C9481,SEARCH(":",タスク実績csv元!C9481),999),タスクDB!K:K,タスクDB!A:A)</f>
        <v>{0a0d6221-425c-4151-bf2d-4651c70b54d2}</v>
      </c>
      <c r="B9481" s="11">
        <f>タスク実績csv元!A9481</f>
        <v>45796</v>
      </c>
      <c r="C9481" s="54">
        <f>タスク実績csv元!F9481</f>
        <v>0.5625</v>
      </c>
      <c r="D9481" s="54">
        <f>タスク実績csv元!E9481</f>
        <v>0.54166666666666663</v>
      </c>
      <c r="E9481" t="str">
        <f>タスク実績csv元!I9481&amp;""</f>
        <v/>
      </c>
      <c r="F9481" t="str">
        <f>タスク実績csv元!D9481</f>
        <v>日次報告用準備</v>
      </c>
      <c r="G9481" t="str">
        <f t="shared" si="148"/>
        <v>INSERT INTO task_achivement(task_no,achive_date,end_time,start_time,task_detail,memo)VALUES('{0a0d6221-425c-4151-bf2d-4651c70b54d2}','2025/05/19','2025/05/19 13:30:00','2025/05/19 13:00:00','','日次報告用準備');</v>
      </c>
    </row>
    <row r="9482" spans="1:7">
      <c r="A9482" s="48" t="str">
        <f>_xlfn.XLOOKUP(_xlfn.XLOOKUP(MID(タスク実績csv元!C9482,1,SEARCH(":",タスク実績csv元!C9482)-1),リスト!F:F,リスト!G:G)&amp;MID(タスク実績csv元!C9482,SEARCH(":",タスク実績csv元!C9482),999),タスクDB!K:K,タスクDB!A:A)</f>
        <v>{0a0d6221-425c-4151-bf2d-4651c70b54d2}</v>
      </c>
      <c r="B9482" s="11">
        <f>タスク実績csv元!A9482</f>
        <v>45796</v>
      </c>
      <c r="C9482" s="54">
        <f>タスク実績csv元!F9482</f>
        <v>0.625</v>
      </c>
      <c r="D9482" s="54">
        <f>タスク実績csv元!E9482</f>
        <v>0.5625</v>
      </c>
      <c r="E9482" t="str">
        <f>タスク実績csv元!I9482&amp;""</f>
        <v/>
      </c>
      <c r="F9482" t="str">
        <f>タスク実績csv元!D9482</f>
        <v>SOTC110(構成品追加の処理エラー)</v>
      </c>
      <c r="G9482" t="str">
        <f t="shared" si="148"/>
        <v>INSERT INTO task_achivement(task_no,achive_date,end_time,start_time,task_detail,memo)VALUES('{0a0d6221-425c-4151-bf2d-4651c70b54d2}','2025/05/19','2025/05/19 15:00:00','2025/05/19 13:30:00','','SOTC110(構成品追加の処理エラー)');</v>
      </c>
    </row>
    <row r="9483" spans="1:7">
      <c r="A9483" s="48" t="str">
        <f>_xlfn.XLOOKUP(_xlfn.XLOOKUP(MID(タスク実績csv元!C9483,1,SEARCH(":",タスク実績csv元!C9483)-1),リスト!F:F,リスト!G:G)&amp;MID(タスク実績csv元!C9483,SEARCH(":",タスク実績csv元!C9483),999),タスクDB!K:K,タスクDB!A:A)</f>
        <v>{eccefbf1-a852-44a0-af6a-c2c31b42f737}</v>
      </c>
      <c r="B9483" s="11">
        <f>タスク実績csv元!A9483</f>
        <v>45796</v>
      </c>
      <c r="C9483" s="54">
        <f>タスク実績csv元!F9483</f>
        <v>0.66666666666666663</v>
      </c>
      <c r="D9483" s="54">
        <f>タスク実績csv元!E9483</f>
        <v>0.625</v>
      </c>
      <c r="E9483" t="str">
        <f>タスク実績csv元!I9483&amp;""</f>
        <v/>
      </c>
      <c r="F9483" t="str">
        <f>タスク実績csv元!D9483</f>
        <v>連携エラー/得意先のデータ準備(中村)</v>
      </c>
      <c r="G9483" t="str">
        <f t="shared" si="148"/>
        <v>INSERT INTO task_achivement(task_no,achive_date,end_time,start_time,task_detail,memo)VALUES('{eccefbf1-a852-44a0-af6a-c2c31b42f737}','2025/05/19','2025/05/19 16:00:00','2025/05/19 15:00:00','','連携エラー/得意先のデータ準備(中村)');</v>
      </c>
    </row>
    <row r="9484" spans="1:7">
      <c r="A9484" s="48" t="str">
        <f>_xlfn.XLOOKUP(_xlfn.XLOOKUP(MID(タスク実績csv元!C9484,1,SEARCH(":",タスク実績csv元!C9484)-1),リスト!F:F,リスト!G:G)&amp;MID(タスク実績csv元!C9484,SEARCH(":",タスク実績csv元!C9484),999),タスクDB!K:K,タスクDB!A:A)</f>
        <v>{8bf29be6-00eb-4704-99d7-d935cf00aff3}</v>
      </c>
      <c r="B9484" s="11">
        <f>タスク実績csv元!A9484</f>
        <v>45796</v>
      </c>
      <c r="C9484" s="54">
        <f>タスク実績csv元!F9484</f>
        <v>0.70833333333333337</v>
      </c>
      <c r="D9484" s="54">
        <f>タスク実績csv元!E9484</f>
        <v>0.66666666666666663</v>
      </c>
      <c r="E9484" t="str">
        <f>タスク実績csv元!I9484&amp;""</f>
        <v/>
      </c>
      <c r="F9484" t="str">
        <f>タスク実績csv元!D9484</f>
        <v>日次報告</v>
      </c>
      <c r="G9484" t="str">
        <f t="shared" si="148"/>
        <v>INSERT INTO task_achivement(task_no,achive_date,end_time,start_time,task_detail,memo)VALUES('{8bf29be6-00eb-4704-99d7-d935cf00aff3}','2025/05/19','2025/05/19 17:00:00','2025/05/19 16:00:00','','日次報告');</v>
      </c>
    </row>
    <row r="9485" spans="1:7">
      <c r="A9485" s="48" t="str">
        <f>_xlfn.XLOOKUP(_xlfn.XLOOKUP(MID(タスク実績csv元!C9485,1,SEARCH(":",タスク実績csv元!C9485)-1),リスト!F:F,リスト!G:G)&amp;MID(タスク実績csv元!C9485,SEARCH(":",タスク実績csv元!C9485),999),タスクDB!K:K,タスクDB!A:A)</f>
        <v>{0a0d6221-425c-4151-bf2d-4651c70b54d2}</v>
      </c>
      <c r="B9485" s="11">
        <f>タスク実績csv元!A9485</f>
        <v>45796</v>
      </c>
      <c r="C9485" s="54">
        <f>タスク実績csv元!F9485</f>
        <v>0.72916666666666663</v>
      </c>
      <c r="D9485" s="54">
        <f>タスク実績csv元!E9485</f>
        <v>0.70833333333333337</v>
      </c>
      <c r="E9485" t="str">
        <f>タスク実績csv元!I9485&amp;""</f>
        <v/>
      </c>
      <c r="F9485" t="str">
        <f>タスク実績csv元!D9485</f>
        <v>IT案件のエビデンス作成</v>
      </c>
      <c r="G9485" t="str">
        <f t="shared" si="148"/>
        <v>INSERT INTO task_achivement(task_no,achive_date,end_time,start_time,task_detail,memo)VALUES('{0a0d6221-425c-4151-bf2d-4651c70b54d2}','2025/05/19','2025/05/19 17:30:00','2025/05/19 17:00:00','','IT案件のエビデンス作成');</v>
      </c>
    </row>
    <row r="9486" spans="1:7">
      <c r="A9486" s="48" t="str">
        <f>_xlfn.XLOOKUP(_xlfn.XLOOKUP(MID(タスク実績csv元!C9486,1,SEARCH(":",タスク実績csv元!C9486)-1),リスト!F:F,リスト!G:G)&amp;MID(タスク実績csv元!C9486,SEARCH(":",タスク実績csv元!C9486),999),タスクDB!K:K,タスクDB!A:A)</f>
        <v>{0a0d6221-425c-4151-bf2d-4651c70b54d2}</v>
      </c>
      <c r="B9486" s="11">
        <f>タスク実績csv元!A9486</f>
        <v>45796</v>
      </c>
      <c r="C9486" s="54">
        <f>タスク実績csv元!F9486</f>
        <v>0.75</v>
      </c>
      <c r="D9486" s="54">
        <f>タスク実績csv元!E9486</f>
        <v>0.72916666666666663</v>
      </c>
      <c r="E9486" t="str">
        <f>タスク実績csv元!I9486&amp;""</f>
        <v/>
      </c>
      <c r="F9486" t="str">
        <f>タスク実績csv元!D9486</f>
        <v>SOTC110の修正リリース準備</v>
      </c>
      <c r="G9486" t="str">
        <f t="shared" si="148"/>
        <v>INSERT INTO task_achivement(task_no,achive_date,end_time,start_time,task_detail,memo)VALUES('{0a0d6221-425c-4151-bf2d-4651c70b54d2}','2025/05/19','2025/05/19 18:00:00','2025/05/19 17:30:00','','SOTC110の修正リリース準備');</v>
      </c>
    </row>
    <row r="9487" spans="1:7">
      <c r="A9487" s="48" t="str">
        <f>_xlfn.XLOOKUP(_xlfn.XLOOKUP(MID(タスク実績csv元!C9487,1,SEARCH(":",タスク実績csv元!C9487)-1),リスト!F:F,リスト!G:G)&amp;MID(タスク実績csv元!C9487,SEARCH(":",タスク実績csv元!C9487),999),タスクDB!K:K,タスクDB!A:A)</f>
        <v>{0a0d6221-425c-4151-bf2d-4651c70b54d2}</v>
      </c>
      <c r="B9487" s="11">
        <f>タスク実績csv元!A9487</f>
        <v>45796</v>
      </c>
      <c r="C9487" s="54">
        <f>タスク実績csv元!F9487</f>
        <v>0.77083333333333337</v>
      </c>
      <c r="D9487" s="54">
        <f>タスク実績csv元!E9487</f>
        <v>0.75</v>
      </c>
      <c r="E9487" t="str">
        <f>タスク実績csv元!I9487&amp;""</f>
        <v/>
      </c>
      <c r="F9487" t="str">
        <f>タスク実績csv元!D9487</f>
        <v>連携修正リリース</v>
      </c>
      <c r="G9487" t="str">
        <f t="shared" si="148"/>
        <v>INSERT INTO task_achivement(task_no,achive_date,end_time,start_time,task_detail,memo)VALUES('{0a0d6221-425c-4151-bf2d-4651c70b54d2}','2025/05/19','2025/05/19 18:30:00','2025/05/19 18:00:00','','連携修正リリース');</v>
      </c>
    </row>
    <row r="9488" spans="1:7">
      <c r="A9488" s="48" t="str">
        <f>_xlfn.XLOOKUP(_xlfn.XLOOKUP(MID(タスク実績csv元!C9488,1,SEARCH(":",タスク実績csv元!C9488)-1),リスト!F:F,リスト!G:G)&amp;MID(タスク実績csv元!C9488,SEARCH(":",タスク実績csv元!C9488),999),タスクDB!K:K,タスクDB!A:A)</f>
        <v>{31ccc249-9fb0-4440-a18d-3e562cd01083}</v>
      </c>
      <c r="B9488" s="11">
        <f>タスク実績csv元!A9488</f>
        <v>45796</v>
      </c>
      <c r="C9488" s="54">
        <f>タスク実績csv元!F9488</f>
        <v>0.97916666666666663</v>
      </c>
      <c r="D9488" s="54">
        <f>タスク実績csv元!E9488</f>
        <v>0.9375</v>
      </c>
      <c r="E9488" t="str">
        <f>タスク実績csv元!I9488&amp;""</f>
        <v/>
      </c>
      <c r="F9488" t="str">
        <f>タスク実績csv元!D9488</f>
        <v>勉強</v>
      </c>
      <c r="G9488" t="str">
        <f t="shared" si="148"/>
        <v>INSERT INTO task_achivement(task_no,achive_date,end_time,start_time,task_detail,memo)VALUES('{31ccc249-9fb0-4440-a18d-3e562cd01083}','2025/05/19','2025/05/19 23:30:00','2025/05/19 22:30:00','','勉強');</v>
      </c>
    </row>
    <row r="9489" spans="1:7">
      <c r="A9489" s="48" t="str">
        <f>_xlfn.XLOOKUP(_xlfn.XLOOKUP(MID(タスク実績csv元!C9489,1,SEARCH(":",タスク実績csv元!C9489)-1),リスト!F:F,リスト!G:G)&amp;MID(タスク実績csv元!C9489,SEARCH(":",タスク実績csv元!C9489),999),タスクDB!K:K,タスクDB!A:A)</f>
        <v>{0a0d6221-425c-4151-bf2d-4651c70b54d2}</v>
      </c>
      <c r="B9489" s="11">
        <f>タスク実績csv元!A9489</f>
        <v>45797</v>
      </c>
      <c r="C9489" s="54">
        <f>タスク実績csv元!F9489</f>
        <v>0.4375</v>
      </c>
      <c r="D9489" s="54">
        <f>タスク実績csv元!E9489</f>
        <v>0.39583333333333331</v>
      </c>
      <c r="E9489" t="str">
        <f>タスク実績csv元!I9489&amp;""</f>
        <v/>
      </c>
      <c r="F9489" t="str">
        <f>タスク実績csv元!D9489</f>
        <v>SWTD020の時間について</v>
      </c>
      <c r="G9489" t="str">
        <f t="shared" si="148"/>
        <v>INSERT INTO task_achivement(task_no,achive_date,end_time,start_time,task_detail,memo)VALUES('{0a0d6221-425c-4151-bf2d-4651c70b54d2}','2025/05/20','2025/05/20 10:30:00','2025/05/20 09:30:00','','SWTD020の時間について');</v>
      </c>
    </row>
    <row r="9490" spans="1:7">
      <c r="A9490" s="48" t="str">
        <f>_xlfn.XLOOKUP(_xlfn.XLOOKUP(MID(タスク実績csv元!C9490,1,SEARCH(":",タスク実績csv元!C9490)-1),リスト!F:F,リスト!G:G)&amp;MID(タスク実績csv元!C9490,SEARCH(":",タスク実績csv元!C9490),999),タスクDB!K:K,タスクDB!A:A)</f>
        <v>{fa1d15a7-0fa5-46a0-b2a9-9b86fd9480ff}</v>
      </c>
      <c r="B9490" s="11">
        <f>タスク実績csv元!A9490</f>
        <v>45797</v>
      </c>
      <c r="C9490" s="54">
        <f>タスク実績csv元!F9490</f>
        <v>0.45833333333333331</v>
      </c>
      <c r="D9490" s="54">
        <f>タスク実績csv元!E9490</f>
        <v>0.4375</v>
      </c>
      <c r="E9490" t="str">
        <f>タスク実績csv元!I9490&amp;""</f>
        <v/>
      </c>
      <c r="F9490" t="str">
        <f>タスク実績csv元!D9490</f>
        <v>SOTC090恒久対応設計</v>
      </c>
      <c r="G9490" t="str">
        <f t="shared" si="148"/>
        <v>INSERT INTO task_achivement(task_no,achive_date,end_time,start_time,task_detail,memo)VALUES('{fa1d15a7-0fa5-46a0-b2a9-9b86fd9480ff}','2025/05/20','2025/05/20 11:00:00','2025/05/20 10:30:00','','SOTC090恒久対応設計');</v>
      </c>
    </row>
    <row r="9491" spans="1:7">
      <c r="A9491" s="48" t="str">
        <f>_xlfn.XLOOKUP(_xlfn.XLOOKUP(MID(タスク実績csv元!C9491,1,SEARCH(":",タスク実績csv元!C9491)-1),リスト!F:F,リスト!G:G)&amp;MID(タスク実績csv元!C9491,SEARCH(":",タスク実績csv元!C9491),999),タスクDB!K:K,タスクDB!A:A)</f>
        <v>{8bf29be6-00eb-4704-99d7-d935cf00aff3}</v>
      </c>
      <c r="B9491" s="11">
        <f>タスク実績csv元!A9491</f>
        <v>45797</v>
      </c>
      <c r="C9491" s="54">
        <f>タスク実績csv元!F9491</f>
        <v>0.47916666666666669</v>
      </c>
      <c r="D9491" s="54">
        <f>タスク実績csv元!E9491</f>
        <v>0.45833333333333331</v>
      </c>
      <c r="E9491" t="str">
        <f>タスク実績csv元!I9491&amp;""</f>
        <v/>
      </c>
      <c r="F9491" t="str">
        <f>タスク実績csv元!D9491</f>
        <v>品目の課題対応について</v>
      </c>
      <c r="G9491" t="str">
        <f t="shared" si="148"/>
        <v>INSERT INTO task_achivement(task_no,achive_date,end_time,start_time,task_detail,memo)VALUES('{8bf29be6-00eb-4704-99d7-d935cf00aff3}','2025/05/20','2025/05/20 11:30:00','2025/05/20 11:00:00','','品目の課題対応について');</v>
      </c>
    </row>
    <row r="9492" spans="1:7">
      <c r="A9492" s="48" t="str">
        <f>_xlfn.XLOOKUP(_xlfn.XLOOKUP(MID(タスク実績csv元!C9492,1,SEARCH(":",タスク実績csv元!C9492)-1),リスト!F:F,リスト!G:G)&amp;MID(タスク実績csv元!C9492,SEARCH(":",タスク実績csv元!C9492),999),タスクDB!K:K,タスクDB!A:A)</f>
        <v>{0a0d6221-425c-4151-bf2d-4651c70b54d2}</v>
      </c>
      <c r="B9492" s="11">
        <f>タスク実績csv元!A9492</f>
        <v>45797</v>
      </c>
      <c r="C9492" s="54">
        <f>タスク実績csv元!F9492</f>
        <v>0.5</v>
      </c>
      <c r="D9492" s="54">
        <f>タスク実績csv元!E9492</f>
        <v>0.47916666666666669</v>
      </c>
      <c r="E9492" t="str">
        <f>タスク実績csv元!I9492&amp;""</f>
        <v/>
      </c>
      <c r="F9492" t="str">
        <f>タスク実績csv元!D9492</f>
        <v>一括更新用のレポート準備</v>
      </c>
      <c r="G9492" t="str">
        <f t="shared" si="148"/>
        <v>INSERT INTO task_achivement(task_no,achive_date,end_time,start_time,task_detail,memo)VALUES('{0a0d6221-425c-4151-bf2d-4651c70b54d2}','2025/05/20','2025/05/20 12:00:00','2025/05/20 11:30:00','','一括更新用のレポート準備');</v>
      </c>
    </row>
    <row r="9493" spans="1:7">
      <c r="A9493" s="48" t="str">
        <f>_xlfn.XLOOKUP(_xlfn.XLOOKUP(MID(タスク実績csv元!C9493,1,SEARCH(":",タスク実績csv元!C9493)-1),リスト!F:F,リスト!G:G)&amp;MID(タスク実績csv元!C9493,SEARCH(":",タスク実績csv元!C9493),999),タスクDB!K:K,タスクDB!A:A)</f>
        <v>{0a0d6221-425c-4151-bf2d-4651c70b54d2}</v>
      </c>
      <c r="B9493" s="11">
        <f>タスク実績csv元!A9493</f>
        <v>45797</v>
      </c>
      <c r="C9493" s="54">
        <f>タスク実績csv元!F9493</f>
        <v>0.55208333333333337</v>
      </c>
      <c r="D9493" s="54">
        <f>タスク実績csv元!E9493</f>
        <v>0.54166666666666663</v>
      </c>
      <c r="E9493" t="str">
        <f>タスク実績csv元!I9493&amp;""</f>
        <v/>
      </c>
      <c r="F9493" t="str">
        <f>タスク実績csv元!D9493</f>
        <v>連携のXMLファイルアップロード確認</v>
      </c>
      <c r="G9493" t="str">
        <f t="shared" si="148"/>
        <v>INSERT INTO task_achivement(task_no,achive_date,end_time,start_time,task_detail,memo)VALUES('{0a0d6221-425c-4151-bf2d-4651c70b54d2}','2025/05/20','2025/05/20 13:15:00','2025/05/20 13:00:00','','連携のXMLファイルアップロード確認');</v>
      </c>
    </row>
    <row r="9494" spans="1:7">
      <c r="A9494" s="48" t="str">
        <f>_xlfn.XLOOKUP(_xlfn.XLOOKUP(MID(タスク実績csv元!C9494,1,SEARCH(":",タスク実績csv元!C9494)-1),リスト!F:F,リスト!G:G)&amp;MID(タスク実績csv元!C9494,SEARCH(":",タスク実績csv元!C9494),999),タスクDB!K:K,タスクDB!A:A)</f>
        <v>{d0d80a67-6f4b-4c2c-8010-bd45acbcca47}</v>
      </c>
      <c r="B9494" s="11">
        <f>タスク実績csv元!A9494</f>
        <v>45797</v>
      </c>
      <c r="C9494" s="54">
        <f>タスク実績csv元!F9494</f>
        <v>0.5625</v>
      </c>
      <c r="D9494" s="54">
        <f>タスク実績csv元!E9494</f>
        <v>0.55208333333333337</v>
      </c>
      <c r="E9494" t="str">
        <f>タスク実績csv元!I9494&amp;""</f>
        <v/>
      </c>
      <c r="F9494" t="str">
        <f>タスク実績csv元!D9494</f>
        <v>git管理運用について</v>
      </c>
      <c r="G9494" t="str">
        <f t="shared" si="148"/>
        <v>INSERT INTO task_achivement(task_no,achive_date,end_time,start_time,task_detail,memo)VALUES('{d0d80a67-6f4b-4c2c-8010-bd45acbcca47}','2025/05/20','2025/05/20 13:30:00','2025/05/20 13:15:00','','git管理運用について');</v>
      </c>
    </row>
    <row r="9495" spans="1:7">
      <c r="A9495" s="48" t="str">
        <f>_xlfn.XLOOKUP(_xlfn.XLOOKUP(MID(タスク実績csv元!C9495,1,SEARCH(":",タスク実績csv元!C9495)-1),リスト!F:F,リスト!G:G)&amp;MID(タスク実績csv元!C9495,SEARCH(":",タスク実績csv元!C9495),999),タスクDB!K:K,タスクDB!A:A)</f>
        <v>{eccefbf1-a852-44a0-af6a-c2c31b42f737}</v>
      </c>
      <c r="B9495" s="11">
        <f>タスク実績csv元!A9495</f>
        <v>45797</v>
      </c>
      <c r="C9495" s="54">
        <f>タスク実績csv元!F9495</f>
        <v>0.58333333333333337</v>
      </c>
      <c r="D9495" s="54">
        <f>タスク実績csv元!E9495</f>
        <v>0.5625</v>
      </c>
      <c r="E9495" t="str">
        <f>タスク実績csv元!I9495&amp;""</f>
        <v/>
      </c>
      <c r="F9495" t="str">
        <f>タスク実績csv元!D9495</f>
        <v>連携修正依頼(原田)</v>
      </c>
      <c r="G9495" t="str">
        <f t="shared" si="148"/>
        <v>INSERT INTO task_achivement(task_no,achive_date,end_time,start_time,task_detail,memo)VALUES('{eccefbf1-a852-44a0-af6a-c2c31b42f737}','2025/05/20','2025/05/20 14:00:00','2025/05/20 13:30:00','','連携修正依頼(原田)');</v>
      </c>
    </row>
    <row r="9496" spans="1:7">
      <c r="A9496" s="48" t="str">
        <f>_xlfn.XLOOKUP(_xlfn.XLOOKUP(MID(タスク実績csv元!C9496,1,SEARCH(":",タスク実績csv元!C9496)-1),リスト!F:F,リスト!G:G)&amp;MID(タスク実績csv元!C9496,SEARCH(":",タスク実績csv元!C9496),999),タスクDB!K:K,タスクDB!A:A)</f>
        <v>{8bf29be6-00eb-4704-99d7-d935cf00aff3}</v>
      </c>
      <c r="B9496" s="11">
        <f>タスク実績csv元!A9496</f>
        <v>45797</v>
      </c>
      <c r="C9496" s="54">
        <f>タスク実績csv元!F9496</f>
        <v>0.60416666666666663</v>
      </c>
      <c r="D9496" s="54">
        <f>タスク実績csv元!E9496</f>
        <v>0.58333333333333337</v>
      </c>
      <c r="E9496" t="str">
        <f>タスク実績csv元!I9496&amp;""</f>
        <v/>
      </c>
      <c r="F9496" t="str">
        <f>タスク実績csv元!D9496</f>
        <v>OTC定例</v>
      </c>
      <c r="G9496" t="str">
        <f t="shared" si="148"/>
        <v>INSERT INTO task_achivement(task_no,achive_date,end_time,start_time,task_detail,memo)VALUES('{8bf29be6-00eb-4704-99d7-d935cf00aff3}','2025/05/20','2025/05/20 14:30:00','2025/05/20 14:00:00','','OTC定例');</v>
      </c>
    </row>
    <row r="9497" spans="1:7">
      <c r="A9497" s="48" t="str">
        <f>_xlfn.XLOOKUP(_xlfn.XLOOKUP(MID(タスク実績csv元!C9497,1,SEARCH(":",タスク実績csv元!C9497)-1),リスト!F:F,リスト!G:G)&amp;MID(タスク実績csv元!C9497,SEARCH(":",タスク実績csv元!C9497),999),タスクDB!K:K,タスクDB!A:A)</f>
        <v>{0a0d6221-425c-4151-bf2d-4651c70b54d2}</v>
      </c>
      <c r="B9497" s="11">
        <f>タスク実績csv元!A9497</f>
        <v>45797</v>
      </c>
      <c r="C9497" s="54">
        <f>タスク実績csv元!F9497</f>
        <v>0.625</v>
      </c>
      <c r="D9497" s="54">
        <f>タスク実績csv元!E9497</f>
        <v>0.60416666666666663</v>
      </c>
      <c r="E9497" t="str">
        <f>タスク実績csv元!I9497&amp;""</f>
        <v/>
      </c>
      <c r="F9497" t="str">
        <f>タスク実績csv元!D9497</f>
        <v>売上確定エラーの調査</v>
      </c>
      <c r="G9497" t="str">
        <f t="shared" si="148"/>
        <v>INSERT INTO task_achivement(task_no,achive_date,end_time,start_time,task_detail,memo)VALUES('{0a0d6221-425c-4151-bf2d-4651c70b54d2}','2025/05/20','2025/05/20 15:00:00','2025/05/20 14:30:00','','売上確定エラーの調査');</v>
      </c>
    </row>
    <row r="9498" spans="1:7">
      <c r="A9498" s="48" t="str">
        <f>_xlfn.XLOOKUP(_xlfn.XLOOKUP(MID(タスク実績csv元!C9498,1,SEARCH(":",タスク実績csv元!C9498)-1),リスト!F:F,リスト!G:G)&amp;MID(タスク実績csv元!C9498,SEARCH(":",タスク実績csv元!C9498),999),タスクDB!K:K,タスクDB!A:A)</f>
        <v>{8bf29be6-00eb-4704-99d7-d935cf00aff3}</v>
      </c>
      <c r="B9498" s="11">
        <f>タスク実績csv元!A9498</f>
        <v>45797</v>
      </c>
      <c r="C9498" s="54">
        <f>タスク実績csv元!F9498</f>
        <v>0.65625</v>
      </c>
      <c r="D9498" s="54">
        <f>タスク実績csv元!E9498</f>
        <v>0.625</v>
      </c>
      <c r="E9498" t="str">
        <f>タスク実績csv元!I9498&amp;""</f>
        <v/>
      </c>
      <c r="F9498" t="str">
        <f>タスク実績csv元!D9498</f>
        <v>SVMX定例</v>
      </c>
      <c r="G9498" t="str">
        <f t="shared" si="148"/>
        <v>INSERT INTO task_achivement(task_no,achive_date,end_time,start_time,task_detail,memo)VALUES('{8bf29be6-00eb-4704-99d7-d935cf00aff3}','2025/05/20','2025/05/20 15:45:00','2025/05/20 15:00:00','','SVMX定例');</v>
      </c>
    </row>
    <row r="9499" spans="1:7">
      <c r="A9499" s="48" t="str">
        <f>_xlfn.XLOOKUP(_xlfn.XLOOKUP(MID(タスク実績csv元!C9499,1,SEARCH(":",タスク実績csv元!C9499)-1),リスト!F:F,リスト!G:G)&amp;MID(タスク実績csv元!C9499,SEARCH(":",タスク実績csv元!C9499),999),タスクDB!K:K,タスクDB!A:A)</f>
        <v>{0a0d6221-425c-4151-bf2d-4651c70b54d2}</v>
      </c>
      <c r="B9499" s="11">
        <f>タスク実績csv元!A9499</f>
        <v>45797</v>
      </c>
      <c r="C9499" s="54">
        <f>タスク実績csv元!F9499</f>
        <v>0.70833333333333337</v>
      </c>
      <c r="D9499" s="54">
        <f>タスク実績csv元!E9499</f>
        <v>0.65625</v>
      </c>
      <c r="E9499" t="str">
        <f>タスク実績csv元!I9499&amp;""</f>
        <v/>
      </c>
      <c r="F9499" t="str">
        <f>タスク実績csv元!D9499</f>
        <v>売上実績受信のリラン(検証含む)</v>
      </c>
      <c r="G9499" t="str">
        <f t="shared" si="148"/>
        <v>INSERT INTO task_achivement(task_no,achive_date,end_time,start_time,task_detail,memo)VALUES('{0a0d6221-425c-4151-bf2d-4651c70b54d2}','2025/05/20','2025/05/20 17:00:00','2025/05/20 15:45:00','','売上実績受信のリラン(検証含む)');</v>
      </c>
    </row>
    <row r="9500" spans="1:7">
      <c r="A9500" s="48" t="str">
        <f>_xlfn.XLOOKUP(_xlfn.XLOOKUP(MID(タスク実績csv元!C9500,1,SEARCH(":",タスク実績csv元!C9500)-1),リスト!F:F,リスト!G:G)&amp;MID(タスク実績csv元!C9500,SEARCH(":",タスク実績csv元!C9500),999),タスクDB!K:K,タスクDB!A:A)</f>
        <v>{d0d80a67-6f4b-4c2c-8010-bd45acbcca47}</v>
      </c>
      <c r="B9500" s="11">
        <f>タスク実績csv元!A9500</f>
        <v>45797</v>
      </c>
      <c r="C9500" s="54">
        <f>タスク実績csv元!F9500</f>
        <v>0.76041666666666663</v>
      </c>
      <c r="D9500" s="54">
        <f>タスク実績csv元!E9500</f>
        <v>0.70833333333333337</v>
      </c>
      <c r="E9500" t="str">
        <f>タスク実績csv元!I9500&amp;""</f>
        <v/>
      </c>
      <c r="F9500" t="str">
        <f>タスク実績csv元!D9500</f>
        <v>git管理運用について</v>
      </c>
      <c r="G9500" t="str">
        <f t="shared" si="148"/>
        <v>INSERT INTO task_achivement(task_no,achive_date,end_time,start_time,task_detail,memo)VALUES('{d0d80a67-6f4b-4c2c-8010-bd45acbcca47}','2025/05/20','2025/05/20 18:15:00','2025/05/20 17:00:00','','git管理運用について');</v>
      </c>
    </row>
    <row r="9501" spans="1:7">
      <c r="A9501" s="48" t="str">
        <f>_xlfn.XLOOKUP(_xlfn.XLOOKUP(MID(タスク実績csv元!C9501,1,SEARCH(":",タスク実績csv元!C9501)-1),リスト!F:F,リスト!G:G)&amp;MID(タスク実績csv元!C9501,SEARCH(":",タスク実績csv元!C9501),999),タスクDB!K:K,タスクDB!A:A)</f>
        <v>{0a0d6221-425c-4151-bf2d-4651c70b54d2}</v>
      </c>
      <c r="B9501" s="11">
        <f>タスク実績csv元!A9501</f>
        <v>45797</v>
      </c>
      <c r="C9501" s="54">
        <f>タスク実績csv元!F9501</f>
        <v>0.77083333333333337</v>
      </c>
      <c r="D9501" s="54">
        <f>タスク実績csv元!E9501</f>
        <v>0.76041666666666663</v>
      </c>
      <c r="E9501" t="str">
        <f>タスク実績csv元!I9501&amp;""</f>
        <v/>
      </c>
      <c r="F9501" t="str">
        <f>タスク実績csv元!D9501</f>
        <v>セット品明細の編集ボタン制御</v>
      </c>
      <c r="G9501" t="str">
        <f t="shared" si="148"/>
        <v>INSERT INTO task_achivement(task_no,achive_date,end_time,start_time,task_detail,memo)VALUES('{0a0d6221-425c-4151-bf2d-4651c70b54d2}','2025/05/20','2025/05/20 18:30:00','2025/05/20 18:15:00','','セット品明細の編集ボタン制御');</v>
      </c>
    </row>
    <row r="9502" spans="1:7">
      <c r="A9502" s="48" t="str">
        <f>_xlfn.XLOOKUP(_xlfn.XLOOKUP(MID(タスク実績csv元!C9502,1,SEARCH(":",タスク実績csv元!C9502)-1),リスト!F:F,リスト!G:G)&amp;MID(タスク実績csv元!C9502,SEARCH(":",タスク実績csv元!C9502),999),タスクDB!K:K,タスクDB!A:A)</f>
        <v>{0a0d6221-425c-4151-bf2d-4651c70b54d2}</v>
      </c>
      <c r="B9502" s="11">
        <f>タスク実績csv元!A9502</f>
        <v>45797</v>
      </c>
      <c r="C9502" s="54">
        <f>タスク実績csv元!F9502</f>
        <v>0.94791666666666663</v>
      </c>
      <c r="D9502" s="54">
        <f>タスク実績csv元!E9502</f>
        <v>0.92708333333333337</v>
      </c>
      <c r="E9502" t="str">
        <f>タスク実績csv元!I9502&amp;""</f>
        <v/>
      </c>
      <c r="F9502" t="str">
        <f>タスク実績csv元!D9502</f>
        <v>セット品明細の編集ボタン制御</v>
      </c>
      <c r="G9502" t="str">
        <f t="shared" si="148"/>
        <v>INSERT INTO task_achivement(task_no,achive_date,end_time,start_time,task_detail,memo)VALUES('{0a0d6221-425c-4151-bf2d-4651c70b54d2}','2025/05/20','2025/05/20 22:45:00','2025/05/20 22:15:00','','セット品明細の編集ボタン制御');</v>
      </c>
    </row>
    <row r="9503" spans="1:7">
      <c r="A9503" s="48" t="str">
        <f>_xlfn.XLOOKUP(_xlfn.XLOOKUP(MID(タスク実績csv元!C9503,1,SEARCH(":",タスク実績csv元!C9503)-1),リスト!F:F,リスト!G:G)&amp;MID(タスク実績csv元!C9503,SEARCH(":",タスク実績csv元!C9503),999),タスクDB!K:K,タスクDB!A:A)</f>
        <v>{0a0d6221-425c-4151-bf2d-4651c70b54d2}</v>
      </c>
      <c r="B9503" s="11">
        <f>タスク実績csv元!A9503</f>
        <v>45798</v>
      </c>
      <c r="C9503" s="54">
        <f>タスク実績csv元!F9503</f>
        <v>0.45833333333333331</v>
      </c>
      <c r="D9503" s="54">
        <f>タスク実績csv元!E9503</f>
        <v>0.39583333333333331</v>
      </c>
      <c r="E9503" t="str">
        <f>タスク実績csv元!I9503&amp;""</f>
        <v/>
      </c>
      <c r="F9503" t="str">
        <f>タスク実績csv元!D9503</f>
        <v>課題対応(SOTC090の連携中確認、セット品明細のボタン制御)</v>
      </c>
      <c r="G9503" t="str">
        <f t="shared" si="148"/>
        <v>INSERT INTO task_achivement(task_no,achive_date,end_time,start_time,task_detail,memo)VALUES('{0a0d6221-425c-4151-bf2d-4651c70b54d2}','2025/05/21','2025/05/21 11:00:00','2025/05/21 09:30:00','','課題対応(SOTC090の連携中確認、セット品明細のボタン制御)');</v>
      </c>
    </row>
    <row r="9504" spans="1:7">
      <c r="A9504" s="48" t="str">
        <f>_xlfn.XLOOKUP(_xlfn.XLOOKUP(MID(タスク実績csv元!C9504,1,SEARCH(":",タスク実績csv元!C9504)-1),リスト!F:F,リスト!G:G)&amp;MID(タスク実績csv元!C9504,SEARCH(":",タスク実績csv元!C9504),999),タスクDB!K:K,タスクDB!A:A)</f>
        <v>{0a0d6221-425c-4151-bf2d-4651c70b54d2}</v>
      </c>
      <c r="B9504" s="11">
        <f>タスク実績csv元!A9504</f>
        <v>45798</v>
      </c>
      <c r="C9504" s="54">
        <f>タスク実績csv元!F9504</f>
        <v>0.5</v>
      </c>
      <c r="D9504" s="54">
        <f>タスク実績csv元!E9504</f>
        <v>0.45833333333333331</v>
      </c>
      <c r="E9504" t="str">
        <f>タスク実績csv元!I9504&amp;""</f>
        <v/>
      </c>
      <c r="F9504" t="str">
        <f>タスク実績csv元!D9504</f>
        <v>git管理整理</v>
      </c>
      <c r="G9504" t="str">
        <f t="shared" si="148"/>
        <v>INSERT INTO task_achivement(task_no,achive_date,end_time,start_time,task_detail,memo)VALUES('{0a0d6221-425c-4151-bf2d-4651c70b54d2}','2025/05/21','2025/05/21 12:00:00','2025/05/21 11:00:00','','git管理整理');</v>
      </c>
    </row>
    <row r="9505" spans="1:7">
      <c r="A9505" s="48" t="str">
        <f>_xlfn.XLOOKUP(_xlfn.XLOOKUP(MID(タスク実績csv元!C9505,1,SEARCH(":",タスク実績csv元!C9505)-1),リスト!F:F,リスト!G:G)&amp;MID(タスク実績csv元!C9505,SEARCH(":",タスク実績csv元!C9505),999),タスクDB!K:K,タスクDB!A:A)</f>
        <v>{eccefbf1-a852-44a0-af6a-c2c31b42f737}</v>
      </c>
      <c r="B9505" s="11">
        <f>タスク実績csv元!A9505</f>
        <v>45798</v>
      </c>
      <c r="C9505" s="54">
        <f>タスク実績csv元!F9505</f>
        <v>0.58333333333333337</v>
      </c>
      <c r="D9505" s="54">
        <f>タスク実績csv元!E9505</f>
        <v>0.54166666666666663</v>
      </c>
      <c r="E9505" t="str">
        <f>タスク実績csv元!I9505&amp;""</f>
        <v/>
      </c>
      <c r="F9505" t="str">
        <f>タスク実績csv元!D9505</f>
        <v>git管理について(小椋, 長江)</v>
      </c>
      <c r="G9505" t="str">
        <f t="shared" si="148"/>
        <v>INSERT INTO task_achivement(task_no,achive_date,end_time,start_time,task_detail,memo)VALUES('{eccefbf1-a852-44a0-af6a-c2c31b42f737}','2025/05/21','2025/05/21 14:00:00','2025/05/21 13:00:00','','git管理について(小椋, 長江)');</v>
      </c>
    </row>
    <row r="9506" spans="1:7">
      <c r="A9506" s="48" t="str">
        <f>_xlfn.XLOOKUP(_xlfn.XLOOKUP(MID(タスク実績csv元!C9506,1,SEARCH(":",タスク実績csv元!C9506)-1),リスト!F:F,リスト!G:G)&amp;MID(タスク実績csv元!C9506,SEARCH(":",タスク実績csv元!C9506),999),タスクDB!K:K,タスクDB!A:A)</f>
        <v>{0a0d6221-425c-4151-bf2d-4651c70b54d2}</v>
      </c>
      <c r="B9506" s="11">
        <f>タスク実績csv元!A9506</f>
        <v>45798</v>
      </c>
      <c r="C9506" s="54">
        <f>タスク実績csv元!F9506</f>
        <v>0.625</v>
      </c>
      <c r="D9506" s="54">
        <f>タスク実績csv元!E9506</f>
        <v>0.58333333333333337</v>
      </c>
      <c r="E9506" t="str">
        <f>タスク実績csv元!I9506&amp;""</f>
        <v/>
      </c>
      <c r="F9506" t="str">
        <f>タスク実績csv元!D9506</f>
        <v>ソースリリース準備</v>
      </c>
      <c r="G9506" t="str">
        <f t="shared" si="148"/>
        <v>INSERT INTO task_achivement(task_no,achive_date,end_time,start_time,task_detail,memo)VALUES('{0a0d6221-425c-4151-bf2d-4651c70b54d2}','2025/05/21','2025/05/21 15:00:00','2025/05/21 14:00:00','','ソースリリース準備');</v>
      </c>
    </row>
    <row r="9507" spans="1:7">
      <c r="A9507" s="48" t="str">
        <f>_xlfn.XLOOKUP(_xlfn.XLOOKUP(MID(タスク実績csv元!C9507,1,SEARCH(":",タスク実績csv元!C9507)-1),リスト!F:F,リスト!G:G)&amp;MID(タスク実績csv元!C9507,SEARCH(":",タスク実績csv元!C9507),999),タスクDB!K:K,タスクDB!A:A)</f>
        <v>{fa1d15a7-0fa5-46a0-b2a9-9b86fd9480ff}</v>
      </c>
      <c r="B9507" s="11">
        <f>タスク実績csv元!A9507</f>
        <v>45798</v>
      </c>
      <c r="C9507" s="54">
        <f>タスク実績csv元!F9507</f>
        <v>0.65625</v>
      </c>
      <c r="D9507" s="54">
        <f>タスク実績csv元!E9507</f>
        <v>0.625</v>
      </c>
      <c r="E9507" t="str">
        <f>タスク実績csv元!I9507&amp;""</f>
        <v/>
      </c>
      <c r="F9507" t="str">
        <f>タスク実績csv元!D9507</f>
        <v>機能設計書作成(出荷)</v>
      </c>
      <c r="G9507" t="str">
        <f t="shared" si="148"/>
        <v>INSERT INTO task_achivement(task_no,achive_date,end_time,start_time,task_detail,memo)VALUES('{fa1d15a7-0fa5-46a0-b2a9-9b86fd9480ff}','2025/05/21','2025/05/21 15:45:00','2025/05/21 15:00:00','','機能設計書作成(出荷)');</v>
      </c>
    </row>
    <row r="9508" spans="1:7">
      <c r="A9508" s="48" t="str">
        <f>_xlfn.XLOOKUP(_xlfn.XLOOKUP(MID(タスク実績csv元!C9508,1,SEARCH(":",タスク実績csv元!C9508)-1),リスト!F:F,リスト!G:G)&amp;MID(タスク実績csv元!C9508,SEARCH(":",タスク実績csv元!C9508),999),タスクDB!K:K,タスクDB!A:A)</f>
        <v>{8bf29be6-00eb-4704-99d7-d935cf00aff3}</v>
      </c>
      <c r="B9508" s="11">
        <f>タスク実績csv元!A9508</f>
        <v>45798</v>
      </c>
      <c r="C9508" s="54">
        <f>タスク実績csv元!F9508</f>
        <v>0.70833333333333337</v>
      </c>
      <c r="D9508" s="54">
        <f>タスク実績csv元!E9508</f>
        <v>0.66666666666666663</v>
      </c>
      <c r="E9508" t="str">
        <f>タスク実績csv元!I9508&amp;""</f>
        <v/>
      </c>
      <c r="F9508" t="str">
        <f>タスク実績csv元!D9508</f>
        <v>日次報告</v>
      </c>
      <c r="G9508" t="str">
        <f t="shared" si="148"/>
        <v>INSERT INTO task_achivement(task_no,achive_date,end_time,start_time,task_detail,memo)VALUES('{8bf29be6-00eb-4704-99d7-d935cf00aff3}','2025/05/21','2025/05/21 17:00:00','2025/05/21 16:00:00','','日次報告');</v>
      </c>
    </row>
    <row r="9509" spans="1:7">
      <c r="A9509" s="48" t="str">
        <f>_xlfn.XLOOKUP(_xlfn.XLOOKUP(MID(タスク実績csv元!C9509,1,SEARCH(":",タスク実績csv元!C9509)-1),リスト!F:F,リスト!G:G)&amp;MID(タスク実績csv元!C9509,SEARCH(":",タスク実績csv元!C9509),999),タスクDB!K:K,タスクDB!A:A)</f>
        <v>{31ccc249-9fb0-4440-a18d-3e562cd01083}</v>
      </c>
      <c r="B9509" s="11">
        <f>タスク実績csv元!A9509</f>
        <v>45798</v>
      </c>
      <c r="C9509" s="54">
        <f>タスク実績csv元!F9509</f>
        <v>0.75</v>
      </c>
      <c r="D9509" s="54">
        <f>タスク実績csv元!E9509</f>
        <v>0.70833333333333337</v>
      </c>
      <c r="E9509" t="str">
        <f>タスク実績csv元!I9509&amp;""</f>
        <v/>
      </c>
      <c r="F9509" t="str">
        <f>タスク実績csv元!D9509</f>
        <v>勉強</v>
      </c>
      <c r="G9509" t="str">
        <f t="shared" si="148"/>
        <v>INSERT INTO task_achivement(task_no,achive_date,end_time,start_time,task_detail,memo)VALUES('{31ccc249-9fb0-4440-a18d-3e562cd01083}','2025/05/21','2025/05/21 18:00:00','2025/05/21 17:00:00','','勉強');</v>
      </c>
    </row>
    <row r="9510" spans="1:7">
      <c r="A9510" s="48" t="str">
        <f>_xlfn.XLOOKUP(_xlfn.XLOOKUP(MID(タスク実績csv元!C9510,1,SEARCH(":",タスク実績csv元!C9510)-1),リスト!F:F,リスト!G:G)&amp;MID(タスク実績csv元!C9510,SEARCH(":",タスク実績csv元!C9510),999),タスクDB!K:K,タスクDB!A:A)</f>
        <v>{0a0d6221-425c-4151-bf2d-4651c70b54d2}</v>
      </c>
      <c r="B9510" s="11">
        <f>タスク実績csv元!A9510</f>
        <v>45799</v>
      </c>
      <c r="C9510" s="54">
        <f>タスク実績csv元!F9510</f>
        <v>0.42708333333333331</v>
      </c>
      <c r="D9510" s="54">
        <f>タスク実績csv元!E9510</f>
        <v>0.39583333333333331</v>
      </c>
      <c r="E9510" t="str">
        <f>タスク実績csv元!I9510&amp;""</f>
        <v/>
      </c>
      <c r="F9510" t="str">
        <f>タスク実績csv元!D9510</f>
        <v>連携修正結果確認</v>
      </c>
      <c r="G9510" t="str">
        <f t="shared" si="148"/>
        <v>INSERT INTO task_achivement(task_no,achive_date,end_time,start_time,task_detail,memo)VALUES('{0a0d6221-425c-4151-bf2d-4651c70b54d2}','2025/05/22','2025/05/22 10:15:00','2025/05/22 09:30:00','','連携修正結果確認');</v>
      </c>
    </row>
    <row r="9511" spans="1:7">
      <c r="A9511" s="48" t="str">
        <f>_xlfn.XLOOKUP(_xlfn.XLOOKUP(MID(タスク実績csv元!C9511,1,SEARCH(":",タスク実績csv元!C9511)-1),リスト!F:F,リスト!G:G)&amp;MID(タスク実績csv元!C9511,SEARCH(":",タスク実績csv元!C9511),999),タスクDB!K:K,タスクDB!A:A)</f>
        <v>{eccefbf1-a852-44a0-af6a-c2c31b42f737}</v>
      </c>
      <c r="B9511" s="11">
        <f>タスク実績csv元!A9511</f>
        <v>45799</v>
      </c>
      <c r="C9511" s="54">
        <f>タスク実績csv元!F9511</f>
        <v>0.44791666666666669</v>
      </c>
      <c r="D9511" s="54">
        <f>タスク実績csv元!E9511</f>
        <v>0.42708333333333331</v>
      </c>
      <c r="E9511" t="str">
        <f>タスク実績csv元!I9511&amp;""</f>
        <v/>
      </c>
      <c r="F9511" t="str">
        <f>タスク実績csv元!D9511</f>
        <v>山根君の参加に関して(高山)</v>
      </c>
      <c r="G9511" t="str">
        <f t="shared" si="148"/>
        <v>INSERT INTO task_achivement(task_no,achive_date,end_time,start_time,task_detail,memo)VALUES('{eccefbf1-a852-44a0-af6a-c2c31b42f737}','2025/05/22','2025/05/22 10:45:00','2025/05/22 10:15:00','','山根君の参加に関して(高山)');</v>
      </c>
    </row>
    <row r="9512" spans="1:7">
      <c r="A9512" s="48" t="str">
        <f>_xlfn.XLOOKUP(_xlfn.XLOOKUP(MID(タスク実績csv元!C9512,1,SEARCH(":",タスク実績csv元!C9512)-1),リスト!F:F,リスト!G:G)&amp;MID(タスク実績csv元!C9512,SEARCH(":",タスク実績csv元!C9512),999),タスクDB!K:K,タスクDB!A:A)</f>
        <v>{0a0d6221-425c-4151-bf2d-4651c70b54d2}</v>
      </c>
      <c r="B9512" s="11">
        <f>タスク実績csv元!A9512</f>
        <v>45799</v>
      </c>
      <c r="C9512" s="54">
        <f>タスク実績csv元!F9512</f>
        <v>0.45833333333333331</v>
      </c>
      <c r="D9512" s="54">
        <f>タスク実績csv元!E9512</f>
        <v>0.44791666666666669</v>
      </c>
      <c r="E9512" t="str">
        <f>タスク実績csv元!I9512&amp;""</f>
        <v/>
      </c>
      <c r="F9512" t="str">
        <f>タスク実績csv元!D9512</f>
        <v>状況確認</v>
      </c>
      <c r="G9512" t="str">
        <f t="shared" si="148"/>
        <v>INSERT INTO task_achivement(task_no,achive_date,end_time,start_time,task_detail,memo)VALUES('{0a0d6221-425c-4151-bf2d-4651c70b54d2}','2025/05/22','2025/05/22 11:00:00','2025/05/22 10:45:00','','状況確認');</v>
      </c>
    </row>
    <row r="9513" spans="1:7">
      <c r="A9513" s="48" t="str">
        <f>_xlfn.XLOOKUP(_xlfn.XLOOKUP(MID(タスク実績csv元!C9513,1,SEARCH(":",タスク実績csv元!C9513)-1),リスト!F:F,リスト!G:G)&amp;MID(タスク実績csv元!C9513,SEARCH(":",タスク実績csv元!C9513),999),タスクDB!K:K,タスクDB!A:A)</f>
        <v>{3c725e9b-a684-46d8-88fb-086261f2dbe6}</v>
      </c>
      <c r="B9513" s="11">
        <f>タスク実績csv元!A9513</f>
        <v>45799</v>
      </c>
      <c r="C9513" s="54">
        <f>タスク実績csv元!F9513</f>
        <v>0.5</v>
      </c>
      <c r="D9513" s="54">
        <f>タスク実績csv元!E9513</f>
        <v>0.45833333333333331</v>
      </c>
      <c r="E9513" t="str">
        <f>タスク実績csv元!I9513&amp;""</f>
        <v/>
      </c>
      <c r="F9513" t="str">
        <f>タスク実績csv元!D9513</f>
        <v>FieldService最新情報共有</v>
      </c>
      <c r="G9513" t="str">
        <f t="shared" si="148"/>
        <v>INSERT INTO task_achivement(task_no,achive_date,end_time,start_time,task_detail,memo)VALUES('{3c725e9b-a684-46d8-88fb-086261f2dbe6}','2025/05/22','2025/05/22 12:00:00','2025/05/22 11:00:00','','FieldService最新情報共有');</v>
      </c>
    </row>
    <row r="9514" spans="1:7">
      <c r="A9514" s="48" t="str">
        <f>_xlfn.XLOOKUP(_xlfn.XLOOKUP(MID(タスク実績csv元!C9514,1,SEARCH(":",タスク実績csv元!C9514)-1),リスト!F:F,リスト!G:G)&amp;MID(タスク実績csv元!C9514,SEARCH(":",タスク実績csv元!C9514),999),タスクDB!K:K,タスクDB!A:A)</f>
        <v>{0a0d6221-425c-4151-bf2d-4651c70b54d2}</v>
      </c>
      <c r="B9514" s="11">
        <f>タスク実績csv元!A9514</f>
        <v>45799</v>
      </c>
      <c r="C9514" s="54">
        <f>タスク実績csv元!F9514</f>
        <v>0.58333333333333337</v>
      </c>
      <c r="D9514" s="54">
        <f>タスク実績csv元!E9514</f>
        <v>0.54166666666666663</v>
      </c>
      <c r="E9514" t="str">
        <f>タスク実績csv元!I9514&amp;""</f>
        <v/>
      </c>
      <c r="F9514" t="str">
        <f>タスク実績csv元!D9514</f>
        <v>購入品発注の再連携について</v>
      </c>
      <c r="G9514" t="str">
        <f t="shared" si="148"/>
        <v>INSERT INTO task_achivement(task_no,achive_date,end_time,start_time,task_detail,memo)VALUES('{0a0d6221-425c-4151-bf2d-4651c70b54d2}','2025/05/22','2025/05/22 14:00:00','2025/05/22 13:00:00','','購入品発注の再連携について');</v>
      </c>
    </row>
    <row r="9515" spans="1:7">
      <c r="A9515" s="48" t="str">
        <f>_xlfn.XLOOKUP(_xlfn.XLOOKUP(MID(タスク実績csv元!C9515,1,SEARCH(":",タスク実績csv元!C9515)-1),リスト!F:F,リスト!G:G)&amp;MID(タスク実績csv元!C9515,SEARCH(":",タスク実績csv元!C9515),999),タスクDB!K:K,タスクDB!A:A)</f>
        <v>{0a0d6221-425c-4151-bf2d-4651c70b54d2}</v>
      </c>
      <c r="B9515" s="11">
        <f>タスク実績csv元!A9515</f>
        <v>45799</v>
      </c>
      <c r="C9515" s="54">
        <f>タスク実績csv元!F9515</f>
        <v>0.60416666666666663</v>
      </c>
      <c r="D9515" s="54">
        <f>タスク実績csv元!E9515</f>
        <v>0.58333333333333337</v>
      </c>
      <c r="E9515" t="str">
        <f>タスク実績csv元!I9515&amp;""</f>
        <v/>
      </c>
      <c r="F9515" t="str">
        <f>タスク実績csv元!D9515</f>
        <v>backlog整理</v>
      </c>
      <c r="G9515" t="str">
        <f t="shared" si="148"/>
        <v>INSERT INTO task_achivement(task_no,achive_date,end_time,start_time,task_detail,memo)VALUES('{0a0d6221-425c-4151-bf2d-4651c70b54d2}','2025/05/22','2025/05/22 14:30:00','2025/05/22 14:00:00','','backlog整理');</v>
      </c>
    </row>
    <row r="9516" spans="1:7">
      <c r="A9516" s="48" t="str">
        <f>_xlfn.XLOOKUP(_xlfn.XLOOKUP(MID(タスク実績csv元!C9516,1,SEARCH(":",タスク実績csv元!C9516)-1),リスト!F:F,リスト!G:G)&amp;MID(タスク実績csv元!C9516,SEARCH(":",タスク実績csv元!C9516),999),タスクDB!K:K,タスクDB!A:A)</f>
        <v>{31ccc249-9fb0-4440-a18d-3e562cd01083}</v>
      </c>
      <c r="B9516" s="11">
        <f>タスク実績csv元!A9516</f>
        <v>45799</v>
      </c>
      <c r="C9516" s="54">
        <f>タスク実績csv元!F9516</f>
        <v>0.66666666666666663</v>
      </c>
      <c r="D9516" s="54">
        <f>タスク実績csv元!E9516</f>
        <v>0.60416666666666663</v>
      </c>
      <c r="E9516" t="str">
        <f>タスク実績csv元!I9516&amp;""</f>
        <v/>
      </c>
      <c r="F9516" t="str">
        <f>タスク実績csv元!D9516</f>
        <v>勉強</v>
      </c>
      <c r="G9516" t="str">
        <f t="shared" si="148"/>
        <v>INSERT INTO task_achivement(task_no,achive_date,end_time,start_time,task_detail,memo)VALUES('{31ccc249-9fb0-4440-a18d-3e562cd01083}','2025/05/22','2025/05/22 16:00:00','2025/05/22 14:30:00','','勉強');</v>
      </c>
    </row>
    <row r="9517" spans="1:7">
      <c r="A9517" s="48" t="str">
        <f>_xlfn.XLOOKUP(_xlfn.XLOOKUP(MID(タスク実績csv元!C9517,1,SEARCH(":",タスク実績csv元!C9517)-1),リスト!F:F,リスト!G:G)&amp;MID(タスク実績csv元!C9517,SEARCH(":",タスク実績csv元!C9517),999),タスクDB!K:K,タスクDB!A:A)</f>
        <v>{57c15cf3-7344-4d0a-8f15-310ba940f976}</v>
      </c>
      <c r="B9517" s="11">
        <f>タスク実績csv元!A9517</f>
        <v>45799</v>
      </c>
      <c r="C9517" s="54">
        <f>タスク実績csv元!F9517</f>
        <v>0.75</v>
      </c>
      <c r="D9517" s="54">
        <f>タスク実績csv元!E9517</f>
        <v>0.70833333333333337</v>
      </c>
      <c r="E9517" t="str">
        <f>タスク実績csv元!I9517&amp;""</f>
        <v/>
      </c>
      <c r="F9517" t="str">
        <f>タスク実績csv元!D9517</f>
        <v>ElementsCloud</v>
      </c>
      <c r="G9517" t="str">
        <f t="shared" si="148"/>
        <v>INSERT INTO task_achivement(task_no,achive_date,end_time,start_time,task_detail,memo)VALUES('{57c15cf3-7344-4d0a-8f15-310ba940f976}','2025/05/22','2025/05/22 18:00:00','2025/05/22 17:00:00','','ElementsCloud');</v>
      </c>
    </row>
    <row r="9518" spans="1:7">
      <c r="A9518" s="48" t="str">
        <f>_xlfn.XLOOKUP(_xlfn.XLOOKUP(MID(タスク実績csv元!C9518,1,SEARCH(":",タスク実績csv元!C9518)-1),リスト!F:F,リスト!G:G)&amp;MID(タスク実績csv元!C9518,SEARCH(":",タスク実績csv元!C9518),999),タスクDB!K:K,タスクDB!A:A)</f>
        <v>{fa1d15a7-0fa5-46a0-b2a9-9b86fd9480ff}</v>
      </c>
      <c r="B9518" s="11">
        <f>タスク実績csv元!A9518</f>
        <v>45800</v>
      </c>
      <c r="C9518" s="54">
        <f>タスク実績csv元!F9518</f>
        <v>0.41666666666666669</v>
      </c>
      <c r="D9518" s="54">
        <f>タスク実績csv元!E9518</f>
        <v>0.39583333333333331</v>
      </c>
      <c r="E9518" t="str">
        <f>タスク実績csv元!I9518&amp;""</f>
        <v/>
      </c>
      <c r="F9518" t="str">
        <f>タスク実績csv元!D9518</f>
        <v>ファイルアップロード対応に関して</v>
      </c>
      <c r="G9518" t="str">
        <f t="shared" si="148"/>
        <v>INSERT INTO task_achivement(task_no,achive_date,end_time,start_time,task_detail,memo)VALUES('{fa1d15a7-0fa5-46a0-b2a9-9b86fd9480ff}','2025/05/23','2025/05/23 10:00:00','2025/05/23 09:30:00','','ファイルアップロード対応に関して');</v>
      </c>
    </row>
    <row r="9519" spans="1:7">
      <c r="A9519" s="48" t="str">
        <f>_xlfn.XLOOKUP(_xlfn.XLOOKUP(MID(タスク実績csv元!C9519,1,SEARCH(":",タスク実績csv元!C9519)-1),リスト!F:F,リスト!G:G)&amp;MID(タスク実績csv元!C9519,SEARCH(":",タスク実績csv元!C9519),999),タスクDB!K:K,タスクDB!A:A)</f>
        <v>{eccefbf1-a852-44a0-af6a-c2c31b42f737}</v>
      </c>
      <c r="B9519" s="11">
        <f>タスク実績csv元!A9519</f>
        <v>45800</v>
      </c>
      <c r="C9519" s="54">
        <f>タスク実績csv元!F9519</f>
        <v>0.45833333333333331</v>
      </c>
      <c r="D9519" s="54">
        <f>タスク実績csv元!E9519</f>
        <v>0.41666666666666669</v>
      </c>
      <c r="E9519" t="str">
        <f>タスク実績csv元!I9519&amp;""</f>
        <v/>
      </c>
      <c r="F9519" t="str">
        <f>タスク実績csv元!D9519</f>
        <v>gitでの文書管理について(福井)</v>
      </c>
      <c r="G9519" t="str">
        <f t="shared" si="148"/>
        <v>INSERT INTO task_achivement(task_no,achive_date,end_time,start_time,task_detail,memo)VALUES('{eccefbf1-a852-44a0-af6a-c2c31b42f737}','2025/05/23','2025/05/23 11:00:00','2025/05/23 10:00:00','','gitでの文書管理について(福井)');</v>
      </c>
    </row>
    <row r="9520" spans="1:7">
      <c r="A9520" s="48" t="str">
        <f>_xlfn.XLOOKUP(_xlfn.XLOOKUP(MID(タスク実績csv元!C9520,1,SEARCH(":",タスク実績csv元!C9520)-1),リスト!F:F,リスト!G:G)&amp;MID(タスク実績csv元!C9520,SEARCH(":",タスク実績csv元!C9520),999),タスクDB!K:K,タスクDB!A:A)</f>
        <v>{8bf29be6-00eb-4704-99d7-d935cf00aff3}</v>
      </c>
      <c r="B9520" s="11">
        <f>タスク実績csv元!A9520</f>
        <v>45800</v>
      </c>
      <c r="C9520" s="54">
        <f>タスク実績csv元!F9520</f>
        <v>0.5</v>
      </c>
      <c r="D9520" s="54">
        <f>タスク実績csv元!E9520</f>
        <v>0.45833333333333331</v>
      </c>
      <c r="E9520" t="str">
        <f>タスク実績csv元!I9520&amp;""</f>
        <v/>
      </c>
      <c r="F9520" t="str">
        <f>タスク実績csv元!D9520</f>
        <v>週次報告</v>
      </c>
      <c r="G9520" t="str">
        <f t="shared" si="148"/>
        <v>INSERT INTO task_achivement(task_no,achive_date,end_time,start_time,task_detail,memo)VALUES('{8bf29be6-00eb-4704-99d7-d935cf00aff3}','2025/05/23','2025/05/23 12:00:00','2025/05/23 11:00:00','','週次報告');</v>
      </c>
    </row>
    <row r="9521" spans="1:7">
      <c r="A9521" s="48" t="str">
        <f>_xlfn.XLOOKUP(_xlfn.XLOOKUP(MID(タスク実績csv元!C9521,1,SEARCH(":",タスク実績csv元!C9521)-1),リスト!F:F,リスト!G:G)&amp;MID(タスク実績csv元!C9521,SEARCH(":",タスク実績csv元!C9521),999),タスクDB!K:K,タスクDB!A:A)</f>
        <v>{0a0d6221-425c-4151-bf2d-4651c70b54d2}</v>
      </c>
      <c r="B9521" s="11">
        <f>タスク実績csv元!A9521</f>
        <v>45800</v>
      </c>
      <c r="C9521" s="54">
        <f>タスク実績csv元!F9521</f>
        <v>0.51388888888888895</v>
      </c>
      <c r="D9521" s="54">
        <f>タスク実績csv元!E9521</f>
        <v>0.5</v>
      </c>
      <c r="E9521" t="str">
        <f>タスク実績csv元!I9521&amp;""</f>
        <v/>
      </c>
      <c r="F9521" t="str">
        <f>タスク実績csv元!D9521</f>
        <v>AWS移行準備としての成否ログ取得</v>
      </c>
      <c r="G9521" t="str">
        <f t="shared" si="148"/>
        <v>INSERT INTO task_achivement(task_no,achive_date,end_time,start_time,task_detail,memo)VALUES('{0a0d6221-425c-4151-bf2d-4651c70b54d2}','2025/05/23','2025/05/23 12:20:00','2025/05/23 12:00:00','','AWS移行準備としての成否ログ取得');</v>
      </c>
    </row>
    <row r="9522" spans="1:7">
      <c r="A9522" s="48" t="str">
        <f>_xlfn.XLOOKUP(_xlfn.XLOOKUP(MID(タスク実績csv元!C9522,1,SEARCH(":",タスク実績csv元!C9522)-1),リスト!F:F,リスト!G:G)&amp;MID(タスク実績csv元!C9522,SEARCH(":",タスク実績csv元!C9522),999),タスクDB!K:K,タスクDB!A:A)</f>
        <v>{0a0d6221-425c-4151-bf2d-4651c70b54d2}</v>
      </c>
      <c r="B9522" s="11">
        <f>タスク実績csv元!A9522</f>
        <v>45800</v>
      </c>
      <c r="C9522" s="54">
        <f>タスク実績csv元!F9522</f>
        <v>0.5625</v>
      </c>
      <c r="D9522" s="54">
        <f>タスク実績csv元!E9522</f>
        <v>0.55555555555555558</v>
      </c>
      <c r="E9522" t="str">
        <f>タスク実績csv元!I9522&amp;""</f>
        <v/>
      </c>
      <c r="F9522" t="str">
        <f>タスク実績csv元!D9522</f>
        <v>購入品発注の3回連携について</v>
      </c>
      <c r="G9522" t="str">
        <f t="shared" si="148"/>
        <v>INSERT INTO task_achivement(task_no,achive_date,end_time,start_time,task_detail,memo)VALUES('{0a0d6221-425c-4151-bf2d-4651c70b54d2}','2025/05/23','2025/05/23 13:30:00','2025/05/23 13:20:00','','購入品発注の3回連携について');</v>
      </c>
    </row>
    <row r="9523" spans="1:7">
      <c r="A9523" s="48" t="str">
        <f>_xlfn.XLOOKUP(_xlfn.XLOOKUP(MID(タスク実績csv元!C9523,1,SEARCH(":",タスク実績csv元!C9523)-1),リスト!F:F,リスト!G:G)&amp;MID(タスク実績csv元!C9523,SEARCH(":",タスク実績csv元!C9523),999),タスクDB!K:K,タスクDB!A:A)</f>
        <v>{0a0d6221-425c-4151-bf2d-4651c70b54d2}</v>
      </c>
      <c r="B9523" s="11">
        <f>タスク実績csv元!A9523</f>
        <v>45800</v>
      </c>
      <c r="C9523" s="54">
        <f>タスク実績csv元!F9523</f>
        <v>0.60416666666666663</v>
      </c>
      <c r="D9523" s="54">
        <f>タスク実績csv元!E9523</f>
        <v>0.5625</v>
      </c>
      <c r="E9523" t="str">
        <f>タスク実績csv元!I9523&amp;""</f>
        <v/>
      </c>
      <c r="F9523" t="str">
        <f>タスク実績csv元!D9523</f>
        <v>AWS移行準備としての成否ログ取得</v>
      </c>
      <c r="G9523" t="str">
        <f t="shared" si="148"/>
        <v>INSERT INTO task_achivement(task_no,achive_date,end_time,start_time,task_detail,memo)VALUES('{0a0d6221-425c-4151-bf2d-4651c70b54d2}','2025/05/23','2025/05/23 14:30:00','2025/05/23 13:30:00','','AWS移行準備としての成否ログ取得');</v>
      </c>
    </row>
    <row r="9524" spans="1:7">
      <c r="A9524" s="48" t="str">
        <f>_xlfn.XLOOKUP(_xlfn.XLOOKUP(MID(タスク実績csv元!C9524,1,SEARCH(":",タスク実績csv元!C9524)-1),リスト!F:F,リスト!G:G)&amp;MID(タスク実績csv元!C9524,SEARCH(":",タスク実績csv元!C9524),999),タスクDB!K:K,タスクDB!A:A)</f>
        <v>{daebcd4e-3c20-46be-8774-ac45a0389b2d}</v>
      </c>
      <c r="B9524" s="11">
        <f>タスク実績csv元!A9524</f>
        <v>45800</v>
      </c>
      <c r="C9524" s="54">
        <f>タスク実績csv元!F9524</f>
        <v>0.625</v>
      </c>
      <c r="D9524" s="54">
        <f>タスク実績csv元!E9524</f>
        <v>0.60416666666666663</v>
      </c>
      <c r="E9524" t="str">
        <f>タスク実績csv元!I9524&amp;""</f>
        <v/>
      </c>
      <c r="F9524" t="str">
        <f>タスク実績csv元!D9524</f>
        <v>見積もり対応</v>
      </c>
      <c r="G9524" t="str">
        <f t="shared" si="148"/>
        <v>INSERT INTO task_achivement(task_no,achive_date,end_time,start_time,task_detail,memo)VALUES('{daebcd4e-3c20-46be-8774-ac45a0389b2d}','2025/05/23','2025/05/23 15:00:00','2025/05/23 14:30:00','','見積もり対応');</v>
      </c>
    </row>
    <row r="9525" spans="1:7">
      <c r="A9525" s="48" t="str">
        <f>_xlfn.XLOOKUP(_xlfn.XLOOKUP(MID(タスク実績csv元!C9525,1,SEARCH(":",タスク実績csv元!C9525)-1),リスト!F:F,リスト!G:G)&amp;MID(タスク実績csv元!C9525,SEARCH(":",タスク実績csv元!C9525),999),タスクDB!K:K,タスクDB!A:A)</f>
        <v>{eccefbf1-a852-44a0-af6a-c2c31b42f737}</v>
      </c>
      <c r="B9525" s="11">
        <f>タスク実績csv元!A9525</f>
        <v>45800</v>
      </c>
      <c r="C9525" s="54">
        <f>タスク実績csv元!F9525</f>
        <v>0.65625</v>
      </c>
      <c r="D9525" s="54">
        <f>タスク実績csv元!E9525</f>
        <v>0.625</v>
      </c>
      <c r="E9525" t="str">
        <f>タスク実績csv元!I9525&amp;""</f>
        <v/>
      </c>
      <c r="F9525" t="str">
        <f>タスク実績csv元!D9525</f>
        <v>作業状況確認(小椋)</v>
      </c>
      <c r="G9525" t="str">
        <f t="shared" si="148"/>
        <v>INSERT INTO task_achivement(task_no,achive_date,end_time,start_time,task_detail,memo)VALUES('{eccefbf1-a852-44a0-af6a-c2c31b42f737}','2025/05/23','2025/05/23 15:45:00','2025/05/23 15:00:00','','作業状況確認(小椋)');</v>
      </c>
    </row>
    <row r="9526" spans="1:7">
      <c r="A9526" s="48" t="str">
        <f>_xlfn.XLOOKUP(_xlfn.XLOOKUP(MID(タスク実績csv元!C9526,1,SEARCH(":",タスク実績csv元!C9526)-1),リスト!F:F,リスト!G:G)&amp;MID(タスク実績csv元!C9526,SEARCH(":",タスク実績csv元!C9526),999),タスクDB!K:K,タスクDB!A:A)</f>
        <v>{8bf29be6-00eb-4704-99d7-d935cf00aff3}</v>
      </c>
      <c r="B9526" s="11">
        <f>タスク実績csv元!A9526</f>
        <v>45800</v>
      </c>
      <c r="C9526" s="54">
        <f>タスク実績csv元!F9526</f>
        <v>0.70833333333333337</v>
      </c>
      <c r="D9526" s="54">
        <f>タスク実績csv元!E9526</f>
        <v>0.66666666666666663</v>
      </c>
      <c r="E9526" t="str">
        <f>タスク実績csv元!I9526&amp;""</f>
        <v/>
      </c>
      <c r="F9526" t="str">
        <f>タスク実績csv元!D9526</f>
        <v>日次報告</v>
      </c>
      <c r="G9526" t="str">
        <f t="shared" si="148"/>
        <v>INSERT INTO task_achivement(task_no,achive_date,end_time,start_time,task_detail,memo)VALUES('{8bf29be6-00eb-4704-99d7-d935cf00aff3}','2025/05/23','2025/05/23 17:00:00','2025/05/23 16:00:00','','日次報告');</v>
      </c>
    </row>
    <row r="9527" spans="1:7">
      <c r="A9527" s="48" t="str">
        <f>_xlfn.XLOOKUP(_xlfn.XLOOKUP(MID(タスク実績csv元!C9527,1,SEARCH(":",タスク実績csv元!C9527)-1),リスト!F:F,リスト!G:G)&amp;MID(タスク実績csv元!C9527,SEARCH(":",タスク実績csv元!C9527),999),タスクDB!K:K,タスクDB!A:A)</f>
        <v>{4c39d40d-b35f-4cfa-b549-6c5de24454e2}</v>
      </c>
      <c r="B9527" s="11">
        <f>タスク実績csv元!A9527</f>
        <v>45800</v>
      </c>
      <c r="C9527" s="54">
        <f>タスク実績csv元!F9527</f>
        <v>0.75</v>
      </c>
      <c r="D9527" s="54">
        <f>タスク実績csv元!E9527</f>
        <v>0.70833333333333337</v>
      </c>
      <c r="E9527" t="str">
        <f>タスク実績csv元!I9527&amp;""</f>
        <v/>
      </c>
      <c r="F9527" t="str">
        <f>タスク実績csv元!D9527</f>
        <v>謙太の部屋</v>
      </c>
      <c r="G9527" t="str">
        <f t="shared" si="148"/>
        <v>INSERT INTO task_achivement(task_no,achive_date,end_time,start_time,task_detail,memo)VALUES('{4c39d40d-b35f-4cfa-b549-6c5de24454e2}','2025/05/23','2025/05/23 18:00:00','2025/05/23 17:00:00','','謙太の部屋');</v>
      </c>
    </row>
    <row r="9528" spans="1:7">
      <c r="A9528" s="48" t="str">
        <f>_xlfn.XLOOKUP(_xlfn.XLOOKUP(MID(タスク実績csv元!C9528,1,SEARCH(":",タスク実績csv元!C9528)-1),リスト!F:F,リスト!G:G)&amp;MID(タスク実績csv元!C9528,SEARCH(":",タスク実績csv元!C9528),999),タスクDB!K:K,タスクDB!A:A)</f>
        <v>{31ccc249-9fb0-4440-a18d-3e562cd01083}</v>
      </c>
      <c r="B9528" s="11">
        <f>タスク実績csv元!A9528</f>
        <v>45801</v>
      </c>
      <c r="C9528" s="54">
        <f>タスク実績csv元!F9528</f>
        <v>0.47916666666666669</v>
      </c>
      <c r="D9528" s="54">
        <f>タスク実績csv元!E9528</f>
        <v>0.4375</v>
      </c>
      <c r="E9528" t="str">
        <f>タスク実績csv元!I9528&amp;""</f>
        <v/>
      </c>
      <c r="F9528" t="str">
        <f>タスク実績csv元!D9528</f>
        <v>勉強</v>
      </c>
      <c r="G9528" t="str">
        <f t="shared" si="148"/>
        <v>INSERT INTO task_achivement(task_no,achive_date,end_time,start_time,task_detail,memo)VALUES('{31ccc249-9fb0-4440-a18d-3e562cd01083}','2025/05/24','2025/05/24 11:30:00','2025/05/24 10:30:00','','勉強');</v>
      </c>
    </row>
    <row r="9529" spans="1:7">
      <c r="A9529" s="48" t="str">
        <f>_xlfn.XLOOKUP(_xlfn.XLOOKUP(MID(タスク実績csv元!C9529,1,SEARCH(":",タスク実績csv元!C9529)-1),リスト!F:F,リスト!G:G)&amp;MID(タスク実績csv元!C9529,SEARCH(":",タスク実績csv元!C9529),999),タスクDB!K:K,タスクDB!A:A)</f>
        <v>{31ccc249-9fb0-4440-a18d-3e562cd01083}</v>
      </c>
      <c r="B9529" s="11">
        <f>タスク実績csv元!A9529</f>
        <v>45802</v>
      </c>
      <c r="C9529" s="54">
        <f>タスク実績csv元!F9529</f>
        <v>0.64583333333333337</v>
      </c>
      <c r="D9529" s="54">
        <f>タスク実績csv元!E9529</f>
        <v>0.60416666666666663</v>
      </c>
      <c r="E9529" t="str">
        <f>タスク実績csv元!I9529&amp;""</f>
        <v/>
      </c>
      <c r="F9529" t="str">
        <f>タスク実績csv元!D9529</f>
        <v>勉強</v>
      </c>
      <c r="G9529" t="str">
        <f t="shared" si="148"/>
        <v>INSERT INTO task_achivement(task_no,achive_date,end_time,start_time,task_detail,memo)VALUES('{31ccc249-9fb0-4440-a18d-3e562cd01083}','2025/05/25','2025/05/25 15:30:00','2025/05/25 14:30:00','','勉強');</v>
      </c>
    </row>
    <row r="9530" spans="1:7">
      <c r="A9530" s="48" t="str">
        <f>_xlfn.XLOOKUP(_xlfn.XLOOKUP(MID(タスク実績csv元!C9530,1,SEARCH(":",タスク実績csv元!C9530)-1),リスト!F:F,リスト!G:G)&amp;MID(タスク実績csv元!C9530,SEARCH(":",タスク実績csv元!C9530),999),タスクDB!K:K,タスクDB!A:A)</f>
        <v>{31ccc249-9fb0-4440-a18d-3e562cd01083}</v>
      </c>
      <c r="B9530" s="11">
        <f>タスク実績csv元!A9530</f>
        <v>45802</v>
      </c>
      <c r="C9530" s="54">
        <f>タスク実績csv元!F9530</f>
        <v>0.93055555555555547</v>
      </c>
      <c r="D9530" s="54">
        <f>タスク実績csv元!E9530</f>
        <v>0.90972222222222221</v>
      </c>
      <c r="E9530" t="str">
        <f>タスク実績csv元!I9530&amp;""</f>
        <v/>
      </c>
      <c r="F9530" t="str">
        <f>タスク実績csv元!D9530</f>
        <v>勉強</v>
      </c>
      <c r="G9530" t="str">
        <f t="shared" si="148"/>
        <v>INSERT INTO task_achivement(task_no,achive_date,end_time,start_time,task_detail,memo)VALUES('{31ccc249-9fb0-4440-a18d-3e562cd01083}','2025/05/25','2025/05/25 22:20:00','2025/05/25 21:50:00','','勉強');</v>
      </c>
    </row>
    <row r="9531" spans="1:7">
      <c r="A9531" s="48" t="str">
        <f>_xlfn.XLOOKUP(_xlfn.XLOOKUP(MID(タスク実績csv元!C9531,1,SEARCH(":",タスク実績csv元!C9531)-1),リスト!F:F,リスト!G:G)&amp;MID(タスク実績csv元!C9531,SEARCH(":",タスク実績csv元!C9531),999),タスクDB!K:K,タスクDB!A:A)</f>
        <v>{0a0d6221-425c-4151-bf2d-4651c70b54d2}</v>
      </c>
      <c r="B9531" s="11">
        <f>タスク実績csv元!A9531</f>
        <v>45803</v>
      </c>
      <c r="C9531" s="54">
        <f>タスク実績csv元!F9531</f>
        <v>0.41666666666666669</v>
      </c>
      <c r="D9531" s="54">
        <f>タスク実績csv元!E9531</f>
        <v>0.39583333333333331</v>
      </c>
      <c r="E9531" t="str">
        <f>タスク実績csv元!I9531&amp;""</f>
        <v/>
      </c>
      <c r="F9531" t="str">
        <f>タスク実績csv元!D9531</f>
        <v>S/4開発機変更対応</v>
      </c>
      <c r="G9531" t="str">
        <f t="shared" si="148"/>
        <v>INSERT INTO task_achivement(task_no,achive_date,end_time,start_time,task_detail,memo)VALUES('{0a0d6221-425c-4151-bf2d-4651c70b54d2}','2025/05/26','2025/05/26 10:00:00','2025/05/26 09:30:00','','S/4開発機変更対応');</v>
      </c>
    </row>
    <row r="9532" spans="1:7">
      <c r="A9532" s="48" t="str">
        <f>_xlfn.XLOOKUP(_xlfn.XLOOKUP(MID(タスク実績csv元!C9532,1,SEARCH(":",タスク実績csv元!C9532)-1),リスト!F:F,リスト!G:G)&amp;MID(タスク実績csv元!C9532,SEARCH(":",タスク実績csv元!C9532),999),タスクDB!K:K,タスクDB!A:A)</f>
        <v>{3c725e9b-a684-46d8-88fb-086261f2dbe6}</v>
      </c>
      <c r="B9532" s="11">
        <f>タスク実績csv元!A9532</f>
        <v>45803</v>
      </c>
      <c r="C9532" s="54">
        <f>タスク実績csv元!F9532</f>
        <v>0.4375</v>
      </c>
      <c r="D9532" s="54">
        <f>タスク実績csv元!E9532</f>
        <v>0.41666666666666669</v>
      </c>
      <c r="E9532" t="str">
        <f>タスク実績csv元!I9532&amp;""</f>
        <v/>
      </c>
      <c r="F9532" t="str">
        <f>タスク実績csv元!D9532</f>
        <v>週次報告整理</v>
      </c>
      <c r="G9532" t="str">
        <f t="shared" si="148"/>
        <v>INSERT INTO task_achivement(task_no,achive_date,end_time,start_time,task_detail,memo)VALUES('{3c725e9b-a684-46d8-88fb-086261f2dbe6}','2025/05/26','2025/05/26 10:30:00','2025/05/26 10:00:00','','週次報告整理');</v>
      </c>
    </row>
    <row r="9533" spans="1:7">
      <c r="A9533" s="48" t="str">
        <f>_xlfn.XLOOKUP(_xlfn.XLOOKUP(MID(タスク実績csv元!C9533,1,SEARCH(":",タスク実績csv元!C9533)-1),リスト!F:F,リスト!G:G)&amp;MID(タスク実績csv元!C9533,SEARCH(":",タスク実績csv元!C9533),999),タスクDB!K:K,タスクDB!A:A)</f>
        <v>{0a0d6221-425c-4151-bf2d-4651c70b54d2}</v>
      </c>
      <c r="B9533" s="11">
        <f>タスク実績csv元!A9533</f>
        <v>45803</v>
      </c>
      <c r="C9533" s="54">
        <f>タスク実績csv元!F9533</f>
        <v>0.44791666666666669</v>
      </c>
      <c r="D9533" s="54">
        <f>タスク実績csv元!E9533</f>
        <v>0.4375</v>
      </c>
      <c r="E9533" t="str">
        <f>タスク実績csv元!I9533&amp;""</f>
        <v/>
      </c>
      <c r="F9533" t="str">
        <f>タスク実績csv元!D9533</f>
        <v>状況確認</v>
      </c>
      <c r="G9533" t="str">
        <f t="shared" si="148"/>
        <v>INSERT INTO task_achivement(task_no,achive_date,end_time,start_time,task_detail,memo)VALUES('{0a0d6221-425c-4151-bf2d-4651c70b54d2}','2025/05/26','2025/05/26 10:45:00','2025/05/26 10:30:00','','状況確認');</v>
      </c>
    </row>
    <row r="9534" spans="1:7">
      <c r="A9534" s="48" t="str">
        <f>_xlfn.XLOOKUP(_xlfn.XLOOKUP(MID(タスク実績csv元!C9534,1,SEARCH(":",タスク実績csv元!C9534)-1),リスト!F:F,リスト!G:G)&amp;MID(タスク実績csv元!C9534,SEARCH(":",タスク実績csv元!C9534),999),タスクDB!K:K,タスクDB!A:A)</f>
        <v>{4c39d40d-b35f-4cfa-b549-6c5de24454e2}</v>
      </c>
      <c r="B9534" s="11">
        <f>タスク実績csv元!A9534</f>
        <v>45803</v>
      </c>
      <c r="C9534" s="54">
        <f>タスク実績csv元!F9534</f>
        <v>0.5</v>
      </c>
      <c r="D9534" s="54">
        <f>タスク実績csv元!E9534</f>
        <v>0.45833333333333331</v>
      </c>
      <c r="E9534" t="str">
        <f>タスク実績csv元!I9534&amp;""</f>
        <v/>
      </c>
      <c r="F9534" t="str">
        <f>タスク実績csv元!D9534</f>
        <v>チームMTG</v>
      </c>
      <c r="G9534" t="str">
        <f t="shared" si="148"/>
        <v>INSERT INTO task_achivement(task_no,achive_date,end_time,start_time,task_detail,memo)VALUES('{4c39d40d-b35f-4cfa-b549-6c5de24454e2}','2025/05/26','2025/05/26 12:00:00','2025/05/26 11:00:00','','チームMTG');</v>
      </c>
    </row>
    <row r="9535" spans="1:7">
      <c r="A9535" s="48" t="str">
        <f>_xlfn.XLOOKUP(_xlfn.XLOOKUP(MID(タスク実績csv元!C9535,1,SEARCH(":",タスク実績csv元!C9535)-1),リスト!F:F,リスト!G:G)&amp;MID(タスク実績csv元!C9535,SEARCH(":",タスク実績csv元!C9535),999),タスクDB!K:K,タスクDB!A:A)</f>
        <v>{daebcd4e-3c20-46be-8774-ac45a0389b2d}</v>
      </c>
      <c r="B9535" s="11">
        <f>タスク実績csv元!A9535</f>
        <v>45803</v>
      </c>
      <c r="C9535" s="54">
        <f>タスク実績csv元!F9535</f>
        <v>0.625</v>
      </c>
      <c r="D9535" s="54">
        <f>タスク実績csv元!E9535</f>
        <v>0.54166666666666663</v>
      </c>
      <c r="E9535" t="str">
        <f>タスク実績csv元!I9535&amp;""</f>
        <v/>
      </c>
      <c r="F9535" t="str">
        <f>タスク実績csv元!D9535</f>
        <v>見積もり対応</v>
      </c>
      <c r="G9535" t="str">
        <f t="shared" si="148"/>
        <v>INSERT INTO task_achivement(task_no,achive_date,end_time,start_time,task_detail,memo)VALUES('{daebcd4e-3c20-46be-8774-ac45a0389b2d}','2025/05/26','2025/05/26 15:00:00','2025/05/26 13:00:00','','見積もり対応');</v>
      </c>
    </row>
    <row r="9536" spans="1:7">
      <c r="A9536" s="48" t="str">
        <f>_xlfn.XLOOKUP(_xlfn.XLOOKUP(MID(タスク実績csv元!C9536,1,SEARCH(":",タスク実績csv元!C9536)-1),リスト!F:F,リスト!G:G)&amp;MID(タスク実績csv元!C9536,SEARCH(":",タスク実績csv元!C9536),999),タスクDB!K:K,タスクDB!A:A)</f>
        <v>{fa1d15a7-0fa5-46a0-b2a9-9b86fd9480ff}</v>
      </c>
      <c r="B9536" s="11">
        <f>タスク実績csv元!A9536</f>
        <v>45803</v>
      </c>
      <c r="C9536" s="54">
        <f>タスク実績csv元!F9536</f>
        <v>0.64583333333333337</v>
      </c>
      <c r="D9536" s="54">
        <f>タスク実績csv元!E9536</f>
        <v>0.625</v>
      </c>
      <c r="E9536" t="str">
        <f>タスク実績csv元!I9536&amp;""</f>
        <v/>
      </c>
      <c r="F9536" t="str">
        <f>タスク実績csv元!D9536</f>
        <v>機能設計書作成(出荷)</v>
      </c>
      <c r="G9536" t="str">
        <f t="shared" si="148"/>
        <v>INSERT INTO task_achivement(task_no,achive_date,end_time,start_time,task_detail,memo)VALUES('{fa1d15a7-0fa5-46a0-b2a9-9b86fd9480ff}','2025/05/26','2025/05/26 15:30:00','2025/05/26 15:00:00','','機能設計書作成(出荷)');</v>
      </c>
    </row>
    <row r="9537" spans="1:7">
      <c r="A9537" s="48" t="str">
        <f>_xlfn.XLOOKUP(_xlfn.XLOOKUP(MID(タスク実績csv元!C9537,1,SEARCH(":",タスク実績csv元!C9537)-1),リスト!F:F,リスト!G:G)&amp;MID(タスク実績csv元!C9537,SEARCH(":",タスク実績csv元!C9537),999),タスクDB!K:K,タスクDB!A:A)</f>
        <v>{daebcd4e-3c20-46be-8774-ac45a0389b2d}</v>
      </c>
      <c r="B9537" s="11">
        <f>タスク実績csv元!A9537</f>
        <v>45803</v>
      </c>
      <c r="C9537" s="54">
        <f>タスク実績csv元!F9537</f>
        <v>0.66666666666666663</v>
      </c>
      <c r="D9537" s="54">
        <f>タスク実績csv元!E9537</f>
        <v>0.64583333333333337</v>
      </c>
      <c r="E9537" t="str">
        <f>タスク実績csv元!I9537&amp;""</f>
        <v/>
      </c>
      <c r="F9537" t="str">
        <f>タスク実績csv元!D9537</f>
        <v>見積もり対応</v>
      </c>
      <c r="G9537" t="str">
        <f t="shared" si="148"/>
        <v>INSERT INTO task_achivement(task_no,achive_date,end_time,start_time,task_detail,memo)VALUES('{daebcd4e-3c20-46be-8774-ac45a0389b2d}','2025/05/26','2025/05/26 16:00:00','2025/05/26 15:30:00','','見積もり対応');</v>
      </c>
    </row>
    <row r="9538" spans="1:7">
      <c r="A9538" s="48" t="str">
        <f>_xlfn.XLOOKUP(_xlfn.XLOOKUP(MID(タスク実績csv元!C9538,1,SEARCH(":",タスク実績csv元!C9538)-1),リスト!F:F,リスト!G:G)&amp;MID(タスク実績csv元!C9538,SEARCH(":",タスク実績csv元!C9538),999),タスクDB!K:K,タスクDB!A:A)</f>
        <v>{8bf29be6-00eb-4704-99d7-d935cf00aff3}</v>
      </c>
      <c r="B9538" s="11">
        <f>タスク実績csv元!A9538</f>
        <v>45803</v>
      </c>
      <c r="C9538" s="54">
        <f>タスク実績csv元!F9538</f>
        <v>0.6875</v>
      </c>
      <c r="D9538" s="54">
        <f>タスク実績csv元!E9538</f>
        <v>0.66666666666666663</v>
      </c>
      <c r="E9538" t="str">
        <f>タスク実績csv元!I9538&amp;""</f>
        <v/>
      </c>
      <c r="F9538" t="str">
        <f>タスク実績csv元!D9538</f>
        <v>日次報告</v>
      </c>
      <c r="G9538" t="str">
        <f t="shared" si="148"/>
        <v>INSERT INTO task_achivement(task_no,achive_date,end_time,start_time,task_detail,memo)VALUES('{8bf29be6-00eb-4704-99d7-d935cf00aff3}','2025/05/26','2025/05/26 16:30:00','2025/05/26 16:00:00','','日次報告');</v>
      </c>
    </row>
    <row r="9539" spans="1:7">
      <c r="A9539" s="48" t="str">
        <f>_xlfn.XLOOKUP(_xlfn.XLOOKUP(MID(タスク実績csv元!C9539,1,SEARCH(":",タスク実績csv元!C9539)-1),リスト!F:F,リスト!G:G)&amp;MID(タスク実績csv元!C9539,SEARCH(":",タスク実績csv元!C9539),999),タスクDB!K:K,タスクDB!A:A)</f>
        <v>{daebcd4e-3c20-46be-8774-ac45a0389b2d}</v>
      </c>
      <c r="B9539" s="11">
        <f>タスク実績csv元!A9539</f>
        <v>45803</v>
      </c>
      <c r="C9539" s="54">
        <f>タスク実績csv元!F9539</f>
        <v>0.72916666666666663</v>
      </c>
      <c r="D9539" s="54">
        <f>タスク実績csv元!E9539</f>
        <v>0.6875</v>
      </c>
      <c r="E9539" t="str">
        <f>タスク実績csv元!I9539&amp;""</f>
        <v/>
      </c>
      <c r="F9539" t="str">
        <f>タスク実績csv元!D9539</f>
        <v>見積もり対応</v>
      </c>
      <c r="G9539" t="str">
        <f t="shared" ref="G9539:G9602" si="149">IF(B9539=0,"","INSERT INTO task_achivement("&amp;$A$1&amp;","&amp;$B$1&amp;","&amp;$C$1&amp;","&amp;$D$1&amp;","&amp;$E$1&amp;","&amp;$F$1&amp;")VALUES('"&amp;A9539&amp;"',"&amp;IF(B9539="","null","'"&amp;TEXT(B9539,"yyyy/MM/dd")&amp;"'")&amp;","&amp;IF(C9539="","null","'"&amp;TEXT(B9539,"yyyy/MM/dd")&amp;" "&amp;TEXT(C9539,"HH:mm:ss")&amp;"'")&amp;","&amp;IF(D9539="","null","'"&amp;TEXT(B9539,"yyyy/MM/dd")&amp;" "&amp;TEXT(D9539,"HH:mm:ss")&amp;"'")&amp;",'"&amp;E9539&amp;"','"&amp;F9539&amp;"');")</f>
        <v>INSERT INTO task_achivement(task_no,achive_date,end_time,start_time,task_detail,memo)VALUES('{daebcd4e-3c20-46be-8774-ac45a0389b2d}','2025/05/26','2025/05/26 17:30:00','2025/05/26 16:30:00','','見積もり対応');</v>
      </c>
    </row>
    <row r="9540" spans="1:7">
      <c r="A9540" s="48" t="str">
        <f>_xlfn.XLOOKUP(_xlfn.XLOOKUP(MID(タスク実績csv元!C9540,1,SEARCH(":",タスク実績csv元!C9540)-1),リスト!F:F,リスト!G:G)&amp;MID(タスク実績csv元!C9540,SEARCH(":",タスク実績csv元!C9540),999),タスクDB!K:K,タスクDB!A:A)</f>
        <v>{eccefbf1-a852-44a0-af6a-c2c31b42f737}</v>
      </c>
      <c r="B9540" s="11">
        <f>タスク実績csv元!A9540</f>
        <v>45803</v>
      </c>
      <c r="C9540" s="54">
        <f>タスク実績csv元!F9540</f>
        <v>0.75</v>
      </c>
      <c r="D9540" s="54">
        <f>タスク実績csv元!E9540</f>
        <v>0.72916666666666663</v>
      </c>
      <c r="E9540" t="str">
        <f>タスク実績csv元!I9540&amp;""</f>
        <v/>
      </c>
      <c r="F9540" t="str">
        <f>タスク実績csv元!D9540</f>
        <v>購入品発注連携の確認(中村)</v>
      </c>
      <c r="G9540" t="str">
        <f t="shared" si="149"/>
        <v>INSERT INTO task_achivement(task_no,achive_date,end_time,start_time,task_detail,memo)VALUES('{eccefbf1-a852-44a0-af6a-c2c31b42f737}','2025/05/26','2025/05/26 18:00:00','2025/05/26 17:30:00','','購入品発注連携の確認(中村)');</v>
      </c>
    </row>
    <row r="9541" spans="1:7">
      <c r="A9541" s="48" t="str">
        <f>_xlfn.XLOOKUP(_xlfn.XLOOKUP(MID(タスク実績csv元!C9541,1,SEARCH(":",タスク実績csv元!C9541)-1),リスト!F:F,リスト!G:G)&amp;MID(タスク実績csv元!C9541,SEARCH(":",タスク実績csv元!C9541),999),タスクDB!K:K,タスクDB!A:A)</f>
        <v>{0a0d6221-425c-4151-bf2d-4651c70b54d2}</v>
      </c>
      <c r="B9541" s="11">
        <f>タスク実績csv元!A9541</f>
        <v>45804</v>
      </c>
      <c r="C9541" s="54">
        <f>タスク実績csv元!F9541</f>
        <v>0.41666666666666669</v>
      </c>
      <c r="D9541" s="54">
        <f>タスク実績csv元!E9541</f>
        <v>0.39583333333333331</v>
      </c>
      <c r="E9541" t="str">
        <f>タスク実績csv元!I9541&amp;""</f>
        <v/>
      </c>
      <c r="F9541" t="str">
        <f>タスク実績csv元!D9541</f>
        <v>報告前確認</v>
      </c>
      <c r="G9541" t="str">
        <f t="shared" si="149"/>
        <v>INSERT INTO task_achivement(task_no,achive_date,end_time,start_time,task_detail,memo)VALUES('{0a0d6221-425c-4151-bf2d-4651c70b54d2}','2025/05/27','2025/05/27 10:00:00','2025/05/27 09:30:00','','報告前確認');</v>
      </c>
    </row>
    <row r="9542" spans="1:7">
      <c r="A9542" s="48" t="str">
        <f>_xlfn.XLOOKUP(_xlfn.XLOOKUP(MID(タスク実績csv元!C9542,1,SEARCH(":",タスク実績csv元!C9542)-1),リスト!F:F,リスト!G:G)&amp;MID(タスク実績csv元!C9542,SEARCH(":",タスク実績csv元!C9542),999),タスクDB!K:K,タスクDB!A:A)</f>
        <v>{8bf29be6-00eb-4704-99d7-d935cf00aff3}</v>
      </c>
      <c r="B9542" s="11">
        <f>タスク実績csv元!A9542</f>
        <v>45804</v>
      </c>
      <c r="C9542" s="54">
        <f>タスク実績csv元!F9542</f>
        <v>0.4375</v>
      </c>
      <c r="D9542" s="54">
        <f>タスク実績csv元!E9542</f>
        <v>0.41666666666666669</v>
      </c>
      <c r="E9542" t="str">
        <f>タスク実績csv元!I9542&amp;""</f>
        <v/>
      </c>
      <c r="F9542" t="str">
        <f>タスク実績csv元!D9542</f>
        <v>SVMX定例</v>
      </c>
      <c r="G9542" t="str">
        <f t="shared" si="149"/>
        <v>INSERT INTO task_achivement(task_no,achive_date,end_time,start_time,task_detail,memo)VALUES('{8bf29be6-00eb-4704-99d7-d935cf00aff3}','2025/05/27','2025/05/27 10:30:00','2025/05/27 10:00:00','','SVMX定例');</v>
      </c>
    </row>
    <row r="9543" spans="1:7">
      <c r="A9543" s="48" t="str">
        <f>_xlfn.XLOOKUP(_xlfn.XLOOKUP(MID(タスク実績csv元!C9543,1,SEARCH(":",タスク実績csv元!C9543)-1),リスト!F:F,リスト!G:G)&amp;MID(タスク実績csv元!C9543,SEARCH(":",タスク実績csv元!C9543),999),タスクDB!K:K,タスクDB!A:A)</f>
        <v>{fa1d15a7-0fa5-46a0-b2a9-9b86fd9480ff}</v>
      </c>
      <c r="B9543" s="11">
        <f>タスク実績csv元!A9543</f>
        <v>45804</v>
      </c>
      <c r="C9543" s="54">
        <f>タスク実績csv元!F9543</f>
        <v>0.45833333333333331</v>
      </c>
      <c r="D9543" s="54">
        <f>タスク実績csv元!E9543</f>
        <v>0.4375</v>
      </c>
      <c r="E9543" t="str">
        <f>タスク実績csv元!I9543&amp;""</f>
        <v/>
      </c>
      <c r="F9543" t="str">
        <f>タスク実績csv元!D9543</f>
        <v>SOTC080の設計修正</v>
      </c>
      <c r="G9543" t="str">
        <f t="shared" si="149"/>
        <v>INSERT INTO task_achivement(task_no,achive_date,end_time,start_time,task_detail,memo)VALUES('{fa1d15a7-0fa5-46a0-b2a9-9b86fd9480ff}','2025/05/27','2025/05/27 11:00:00','2025/05/27 10:30:00','','SOTC080の設計修正');</v>
      </c>
    </row>
    <row r="9544" spans="1:7">
      <c r="A9544" s="48" t="str">
        <f>_xlfn.XLOOKUP(_xlfn.XLOOKUP(MID(タスク実績csv元!C9544,1,SEARCH(":",タスク実績csv元!C9544)-1),リスト!F:F,リスト!G:G)&amp;MID(タスク実績csv元!C9544,SEARCH(":",タスク実績csv元!C9544),999),タスクDB!K:K,タスクDB!A:A)</f>
        <v>{eccefbf1-a852-44a0-af6a-c2c31b42f737}</v>
      </c>
      <c r="B9544" s="11">
        <f>タスク実績csv元!A9544</f>
        <v>45804</v>
      </c>
      <c r="C9544" s="54">
        <f>タスク実績csv元!F9544</f>
        <v>0.58333333333333337</v>
      </c>
      <c r="D9544" s="54">
        <f>タスク実績csv元!E9544</f>
        <v>0.54166666666666663</v>
      </c>
      <c r="E9544" t="str">
        <f>タスク実績csv元!I9544&amp;""</f>
        <v/>
      </c>
      <c r="F9544" t="str">
        <f>タスク実績csv元!D9544</f>
        <v>連携課題説明(原田9</v>
      </c>
      <c r="G9544" t="str">
        <f t="shared" si="149"/>
        <v>INSERT INTO task_achivement(task_no,achive_date,end_time,start_time,task_detail,memo)VALUES('{eccefbf1-a852-44a0-af6a-c2c31b42f737}','2025/05/27','2025/05/27 14:00:00','2025/05/27 13:00:00','','連携課題説明(原田9');</v>
      </c>
    </row>
    <row r="9545" spans="1:7">
      <c r="A9545" s="48" t="str">
        <f>_xlfn.XLOOKUP(_xlfn.XLOOKUP(MID(タスク実績csv元!C9545,1,SEARCH(":",タスク実績csv元!C9545)-1),リスト!F:F,リスト!G:G)&amp;MID(タスク実績csv元!C9545,SEARCH(":",タスク実績csv元!C9545),999),タスクDB!K:K,タスクDB!A:A)</f>
        <v>{8bf29be6-00eb-4704-99d7-d935cf00aff3}</v>
      </c>
      <c r="B9545" s="11">
        <f>タスク実績csv元!A9545</f>
        <v>45804</v>
      </c>
      <c r="C9545" s="54">
        <f>タスク実績csv元!F9545</f>
        <v>0.61458333333333337</v>
      </c>
      <c r="D9545" s="54">
        <f>タスク実績csv元!E9545</f>
        <v>0.58333333333333337</v>
      </c>
      <c r="E9545" t="str">
        <f>タスク実績csv元!I9545&amp;""</f>
        <v/>
      </c>
      <c r="F9545" t="str">
        <f>タスク実績csv元!D9545</f>
        <v>OTC定例</v>
      </c>
      <c r="G9545" t="str">
        <f t="shared" si="149"/>
        <v>INSERT INTO task_achivement(task_no,achive_date,end_time,start_time,task_detail,memo)VALUES('{8bf29be6-00eb-4704-99d7-d935cf00aff3}','2025/05/27','2025/05/27 14:45:00','2025/05/27 14:00:00','','OTC定例');</v>
      </c>
    </row>
    <row r="9546" spans="1:7">
      <c r="A9546" s="48" t="str">
        <f>_xlfn.XLOOKUP(_xlfn.XLOOKUP(MID(タスク実績csv元!C9546,1,SEARCH(":",タスク実績csv元!C9546)-1),リスト!F:F,リスト!G:G)&amp;MID(タスク実績csv元!C9546,SEARCH(":",タスク実績csv元!C9546),999),タスクDB!K:K,タスクDB!A:A)</f>
        <v>{0a0d6221-425c-4151-bf2d-4651c70b54d2}</v>
      </c>
      <c r="B9546" s="11">
        <f>タスク実績csv元!A9546</f>
        <v>45804</v>
      </c>
      <c r="C9546" s="54">
        <f>タスク実績csv元!F9546</f>
        <v>0.64583333333333337</v>
      </c>
      <c r="D9546" s="54">
        <f>タスク実績csv元!E9546</f>
        <v>0.61458333333333337</v>
      </c>
      <c r="E9546" t="str">
        <f>タスク実績csv元!I9546&amp;""</f>
        <v/>
      </c>
      <c r="F9546" t="str">
        <f>タスク実績csv元!D9546</f>
        <v>SOTC080のエラー(明細金額不一致)</v>
      </c>
      <c r="G9546" t="str">
        <f t="shared" si="149"/>
        <v>INSERT INTO task_achivement(task_no,achive_date,end_time,start_time,task_detail,memo)VALUES('{0a0d6221-425c-4151-bf2d-4651c70b54d2}','2025/05/27','2025/05/27 15:30:00','2025/05/27 14:45:00','','SOTC080のエラー(明細金額不一致)');</v>
      </c>
    </row>
    <row r="9547" spans="1:7">
      <c r="A9547" s="48" t="str">
        <f>_xlfn.XLOOKUP(_xlfn.XLOOKUP(MID(タスク実績csv元!C9547,1,SEARCH(":",タスク実績csv元!C9547)-1),リスト!F:F,リスト!G:G)&amp;MID(タスク実績csv元!C9547,SEARCH(":",タスク実績csv元!C9547),999),タスクDB!K:K,タスクDB!A:A)</f>
        <v>{0a0d6221-425c-4151-bf2d-4651c70b54d2}</v>
      </c>
      <c r="B9547" s="11">
        <f>タスク実績csv元!A9547</f>
        <v>45804</v>
      </c>
      <c r="C9547" s="54">
        <f>タスク実績csv元!F9547</f>
        <v>0.72916666666666663</v>
      </c>
      <c r="D9547" s="54">
        <f>タスク実績csv元!E9547</f>
        <v>0.67708333333333337</v>
      </c>
      <c r="E9547" t="str">
        <f>タスク実績csv元!I9547&amp;""</f>
        <v/>
      </c>
      <c r="F9547" t="str">
        <f>タスク実績csv元!D9547</f>
        <v>案件明細移行対応</v>
      </c>
      <c r="G9547" t="str">
        <f t="shared" si="149"/>
        <v>INSERT INTO task_achivement(task_no,achive_date,end_time,start_time,task_detail,memo)VALUES('{0a0d6221-425c-4151-bf2d-4651c70b54d2}','2025/05/27','2025/05/27 17:30:00','2025/05/27 16:15:00','','案件明細移行対応');</v>
      </c>
    </row>
    <row r="9548" spans="1:7">
      <c r="A9548" s="48" t="str">
        <f>_xlfn.XLOOKUP(_xlfn.XLOOKUP(MID(タスク実績csv元!C9548,1,SEARCH(":",タスク実績csv元!C9548)-1),リスト!F:F,リスト!G:G)&amp;MID(タスク実績csv元!C9548,SEARCH(":",タスク実績csv元!C9548),999),タスクDB!K:K,タスクDB!A:A)</f>
        <v>{0a0d6221-425c-4151-bf2d-4651c70b54d2}</v>
      </c>
      <c r="B9548" s="11">
        <f>タスク実績csv元!A9548</f>
        <v>45805</v>
      </c>
      <c r="C9548" s="54">
        <f>タスク実績csv元!F9548</f>
        <v>0.41666666666666669</v>
      </c>
      <c r="D9548" s="54">
        <f>タスク実績csv元!E9548</f>
        <v>0.39583333333333331</v>
      </c>
      <c r="E9548" t="str">
        <f>タスク実績csv元!I9548&amp;""</f>
        <v/>
      </c>
      <c r="F9548" t="str">
        <f>タスク実績csv元!D9548</f>
        <v>状況整理</v>
      </c>
      <c r="G9548" t="str">
        <f t="shared" si="149"/>
        <v>INSERT INTO task_achivement(task_no,achive_date,end_time,start_time,task_detail,memo)VALUES('{0a0d6221-425c-4151-bf2d-4651c70b54d2}','2025/05/28','2025/05/28 10:00:00','2025/05/28 09:30:00','','状況整理');</v>
      </c>
    </row>
    <row r="9549" spans="1:7">
      <c r="A9549" s="48" t="str">
        <f>_xlfn.XLOOKUP(_xlfn.XLOOKUP(MID(タスク実績csv元!C9549,1,SEARCH(":",タスク実績csv元!C9549)-1),リスト!F:F,リスト!G:G)&amp;MID(タスク実績csv元!C9549,SEARCH(":",タスク実績csv元!C9549),999),タスクDB!K:K,タスクDB!A:A)</f>
        <v>{0a0d6221-425c-4151-bf2d-4651c70b54d2}</v>
      </c>
      <c r="B9549" s="11">
        <f>タスク実績csv元!A9549</f>
        <v>45805</v>
      </c>
      <c r="C9549" s="54">
        <f>タスク実績csv元!F9549</f>
        <v>0.5</v>
      </c>
      <c r="D9549" s="54">
        <f>タスク実績csv元!E9549</f>
        <v>0.41666666666666669</v>
      </c>
      <c r="E9549" t="str">
        <f>タスク実績csv元!I9549&amp;""</f>
        <v/>
      </c>
      <c r="F9549" t="str">
        <f>タスク実績csv元!D9549</f>
        <v>売上確定の数量2問題</v>
      </c>
      <c r="G9549" t="str">
        <f t="shared" si="149"/>
        <v>INSERT INTO task_achivement(task_no,achive_date,end_time,start_time,task_detail,memo)VALUES('{0a0d6221-425c-4151-bf2d-4651c70b54d2}','2025/05/28','2025/05/28 12:00:00','2025/05/28 10:00:00','','売上確定の数量2問題');</v>
      </c>
    </row>
    <row r="9550" spans="1:7">
      <c r="A9550" s="48" t="str">
        <f>_xlfn.XLOOKUP(_xlfn.XLOOKUP(MID(タスク実績csv元!C9550,1,SEARCH(":",タスク実績csv元!C9550)-1),リスト!F:F,リスト!G:G)&amp;MID(タスク実績csv元!C9550,SEARCH(":",タスク実績csv元!C9550),999),タスクDB!K:K,タスクDB!A:A)</f>
        <v>{0a0d6221-425c-4151-bf2d-4651c70b54d2}</v>
      </c>
      <c r="B9550" s="11">
        <f>タスク実績csv元!A9550</f>
        <v>45805</v>
      </c>
      <c r="C9550" s="54">
        <f>タスク実績csv元!F9550</f>
        <v>0.55208333333333337</v>
      </c>
      <c r="D9550" s="54">
        <f>タスク実績csv元!E9550</f>
        <v>0.54166666666666663</v>
      </c>
      <c r="E9550" t="str">
        <f>タスク実績csv元!I9550&amp;""</f>
        <v/>
      </c>
      <c r="F9550" t="str">
        <f>タスク実績csv元!D9550</f>
        <v>売上確定の数量2問題</v>
      </c>
      <c r="G9550" t="str">
        <f t="shared" si="149"/>
        <v>INSERT INTO task_achivement(task_no,achive_date,end_time,start_time,task_detail,memo)VALUES('{0a0d6221-425c-4151-bf2d-4651c70b54d2}','2025/05/28','2025/05/28 13:15:00','2025/05/28 13:00:00','','売上確定の数量2問題');</v>
      </c>
    </row>
    <row r="9551" spans="1:7">
      <c r="A9551" s="48" t="str">
        <f>_xlfn.XLOOKUP(_xlfn.XLOOKUP(MID(タスク実績csv元!C9551,1,SEARCH(":",タスク実績csv元!C9551)-1),リスト!F:F,リスト!G:G)&amp;MID(タスク実績csv元!C9551,SEARCH(":",タスク実績csv元!C9551),999),タスクDB!K:K,タスクDB!A:A)</f>
        <v>{31ccc249-9fb0-4440-a18d-3e562cd01083}</v>
      </c>
      <c r="B9551" s="11">
        <f>タスク実績csv元!A9551</f>
        <v>45805</v>
      </c>
      <c r="C9551" s="54">
        <f>タスク実績csv元!F9551</f>
        <v>0.60416666666666663</v>
      </c>
      <c r="D9551" s="54">
        <f>タスク実績csv元!E9551</f>
        <v>0.55208333333333337</v>
      </c>
      <c r="E9551" t="str">
        <f>タスク実績csv元!I9551&amp;""</f>
        <v/>
      </c>
      <c r="F9551" t="str">
        <f>タスク実績csv元!D9551</f>
        <v>勉強</v>
      </c>
      <c r="G9551" t="str">
        <f t="shared" si="149"/>
        <v>INSERT INTO task_achivement(task_no,achive_date,end_time,start_time,task_detail,memo)VALUES('{31ccc249-9fb0-4440-a18d-3e562cd01083}','2025/05/28','2025/05/28 14:30:00','2025/05/28 13:15:00','','勉強');</v>
      </c>
    </row>
    <row r="9552" spans="1:7">
      <c r="A9552" s="48" t="str">
        <f>_xlfn.XLOOKUP(_xlfn.XLOOKUP(MID(タスク実績csv元!C9552,1,SEARCH(":",タスク実績csv元!C9552)-1),リスト!F:F,リスト!G:G)&amp;MID(タスク実績csv元!C9552,SEARCH(":",タスク実績csv元!C9552),999),タスクDB!K:K,タスクDB!A:A)</f>
        <v>{fa1d15a7-0fa5-46a0-b2a9-9b86fd9480ff}</v>
      </c>
      <c r="B9552" s="11">
        <f>タスク実績csv元!A9552</f>
        <v>45805</v>
      </c>
      <c r="C9552" s="54">
        <f>タスク実績csv元!F9552</f>
        <v>0.61458333333333337</v>
      </c>
      <c r="D9552" s="54">
        <f>タスク実績csv元!E9552</f>
        <v>0.60416666666666663</v>
      </c>
      <c r="E9552" t="str">
        <f>タスク実績csv元!I9552&amp;""</f>
        <v/>
      </c>
      <c r="F9552" t="str">
        <f>タスク実績csv元!D9552</f>
        <v>SOTC090のレビュー</v>
      </c>
      <c r="G9552" t="str">
        <f t="shared" si="149"/>
        <v>INSERT INTO task_achivement(task_no,achive_date,end_time,start_time,task_detail,memo)VALUES('{fa1d15a7-0fa5-46a0-b2a9-9b86fd9480ff}','2025/05/28','2025/05/28 14:45:00','2025/05/28 14:30:00','','SOTC090のレビュー');</v>
      </c>
    </row>
    <row r="9553" spans="1:7">
      <c r="A9553" s="48" t="str">
        <f>_xlfn.XLOOKUP(_xlfn.XLOOKUP(MID(タスク実績csv元!C9553,1,SEARCH(":",タスク実績csv元!C9553)-1),リスト!F:F,リスト!G:G)&amp;MID(タスク実績csv元!C9553,SEARCH(":",タスク実績csv元!C9553),999),タスクDB!K:K,タスクDB!A:A)</f>
        <v>{8bf29be6-00eb-4704-99d7-d935cf00aff3}</v>
      </c>
      <c r="B9553" s="11">
        <f>タスク実績csv元!A9553</f>
        <v>45805</v>
      </c>
      <c r="C9553" s="54">
        <f>タスク実績csv元!F9553</f>
        <v>0.64583333333333337</v>
      </c>
      <c r="D9553" s="54">
        <f>タスク実績csv元!E9553</f>
        <v>0.625</v>
      </c>
      <c r="E9553" t="str">
        <f>タスク実績csv元!I9553&amp;""</f>
        <v/>
      </c>
      <c r="F9553" t="str">
        <f>タスク実績csv元!D9553</f>
        <v>売上確定の数量2問題</v>
      </c>
      <c r="G9553" t="str">
        <f t="shared" si="149"/>
        <v>INSERT INTO task_achivement(task_no,achive_date,end_time,start_time,task_detail,memo)VALUES('{8bf29be6-00eb-4704-99d7-d935cf00aff3}','2025/05/28','2025/05/28 15:30:00','2025/05/28 15:00:00','','売上確定の数量2問題');</v>
      </c>
    </row>
    <row r="9554" spans="1:7">
      <c r="A9554" s="48" t="str">
        <f>_xlfn.XLOOKUP(_xlfn.XLOOKUP(MID(タスク実績csv元!C9554,1,SEARCH(":",タスク実績csv元!C9554)-1),リスト!F:F,リスト!G:G)&amp;MID(タスク実績csv元!C9554,SEARCH(":",タスク実績csv元!C9554),999),タスクDB!K:K,タスクDB!A:A)</f>
        <v>{8bf29be6-00eb-4704-99d7-d935cf00aff3}</v>
      </c>
      <c r="B9554" s="11">
        <f>タスク実績csv元!A9554</f>
        <v>45805</v>
      </c>
      <c r="C9554" s="54">
        <f>タスク実績csv元!F9554</f>
        <v>0.70833333333333337</v>
      </c>
      <c r="D9554" s="54">
        <f>タスク実績csv元!E9554</f>
        <v>0.66666666666666663</v>
      </c>
      <c r="E9554" t="str">
        <f>タスク実績csv元!I9554&amp;""</f>
        <v/>
      </c>
      <c r="F9554" t="str">
        <f>タスク実績csv元!D9554</f>
        <v>日次報告</v>
      </c>
      <c r="G9554" t="str">
        <f t="shared" si="149"/>
        <v>INSERT INTO task_achivement(task_no,achive_date,end_time,start_time,task_detail,memo)VALUES('{8bf29be6-00eb-4704-99d7-d935cf00aff3}','2025/05/28','2025/05/28 17:00:00','2025/05/28 16:00:00','','日次報告');</v>
      </c>
    </row>
    <row r="9555" spans="1:7">
      <c r="A9555" s="48" t="str">
        <f>_xlfn.XLOOKUP(_xlfn.XLOOKUP(MID(タスク実績csv元!C9555,1,SEARCH(":",タスク実績csv元!C9555)-1),リスト!F:F,リスト!G:G)&amp;MID(タスク実績csv元!C9555,SEARCH(":",タスク実績csv元!C9555),999),タスクDB!K:K,タスクDB!A:A)</f>
        <v>{0a0d6221-425c-4151-bf2d-4651c70b54d2}</v>
      </c>
      <c r="B9555" s="11">
        <f>タスク実績csv元!A9555</f>
        <v>45805</v>
      </c>
      <c r="C9555" s="54">
        <f>タスク実績csv元!F9555</f>
        <v>0.76041666666666663</v>
      </c>
      <c r="D9555" s="54">
        <f>タスク実績csv元!E9555</f>
        <v>0.70833333333333337</v>
      </c>
      <c r="E9555" t="str">
        <f>タスク実績csv元!I9555&amp;""</f>
        <v/>
      </c>
      <c r="F9555" t="str">
        <f>タスク実績csv元!D9555</f>
        <v>売上確定の数量2問題</v>
      </c>
      <c r="G9555" t="str">
        <f t="shared" si="149"/>
        <v>INSERT INTO task_achivement(task_no,achive_date,end_time,start_time,task_detail,memo)VALUES('{0a0d6221-425c-4151-bf2d-4651c70b54d2}','2025/05/28','2025/05/28 18:15:00','2025/05/28 17:00:00','','売上確定の数量2問題');</v>
      </c>
    </row>
    <row r="9556" spans="1:7">
      <c r="A9556" s="48" t="str">
        <f>_xlfn.XLOOKUP(_xlfn.XLOOKUP(MID(タスク実績csv元!C9556,1,SEARCH(":",タスク実績csv元!C9556)-1),リスト!F:F,リスト!G:G)&amp;MID(タスク実績csv元!C9556,SEARCH(":",タスク実績csv元!C9556),999),タスクDB!K:K,タスクDB!A:A)</f>
        <v>{0a0d6221-425c-4151-bf2d-4651c70b54d2}</v>
      </c>
      <c r="B9556" s="11">
        <f>タスク実績csv元!A9556</f>
        <v>45806</v>
      </c>
      <c r="C9556" s="54">
        <f>タスク実績csv元!F9556</f>
        <v>0.42708333333333331</v>
      </c>
      <c r="D9556" s="54">
        <f>タスク実績csv元!E9556</f>
        <v>0.39583333333333331</v>
      </c>
      <c r="E9556" t="str">
        <f>タスク実績csv元!I9556&amp;""</f>
        <v/>
      </c>
      <c r="F9556" t="str">
        <f>タスク実績csv元!D9556</f>
        <v>売上確定の数量2問題</v>
      </c>
      <c r="G9556" t="str">
        <f t="shared" si="149"/>
        <v>INSERT INTO task_achivement(task_no,achive_date,end_time,start_time,task_detail,memo)VALUES('{0a0d6221-425c-4151-bf2d-4651c70b54d2}','2025/05/29','2025/05/29 10:15:00','2025/05/29 09:30:00','','売上確定の数量2問題');</v>
      </c>
    </row>
    <row r="9557" spans="1:7">
      <c r="A9557" s="48" t="str">
        <f>_xlfn.XLOOKUP(_xlfn.XLOOKUP(MID(タスク実績csv元!C9557,1,SEARCH(":",タスク実績csv元!C9557)-1),リスト!F:F,リスト!G:G)&amp;MID(タスク実績csv元!C9557,SEARCH(":",タスク実績csv元!C9557),999),タスクDB!K:K,タスクDB!A:A)</f>
        <v>{d0d80a67-6f4b-4c2c-8010-bd45acbcca47}</v>
      </c>
      <c r="B9557" s="11">
        <f>タスク実績csv元!A9557</f>
        <v>45806</v>
      </c>
      <c r="C9557" s="54">
        <f>タスク実績csv元!F9557</f>
        <v>0.45833333333333331</v>
      </c>
      <c r="D9557" s="54">
        <f>タスク実績csv元!E9557</f>
        <v>0.4375</v>
      </c>
      <c r="E9557" t="str">
        <f>タスク実績csv元!I9557&amp;""</f>
        <v/>
      </c>
      <c r="F9557" t="str">
        <f>タスク実績csv元!D9557</f>
        <v>週次資料加筆</v>
      </c>
      <c r="G9557" t="str">
        <f t="shared" si="149"/>
        <v>INSERT INTO task_achivement(task_no,achive_date,end_time,start_time,task_detail,memo)VALUES('{d0d80a67-6f4b-4c2c-8010-bd45acbcca47}','2025/05/29','2025/05/29 11:00:00','2025/05/29 10:30:00','','週次資料加筆');</v>
      </c>
    </row>
    <row r="9558" spans="1:7">
      <c r="A9558" s="48" t="str">
        <f>_xlfn.XLOOKUP(_xlfn.XLOOKUP(MID(タスク実績csv元!C9558,1,SEARCH(":",タスク実績csv元!C9558)-1),リスト!F:F,リスト!G:G)&amp;MID(タスク実績csv元!C9558,SEARCH(":",タスク実績csv元!C9558),999),タスクDB!K:K,タスクDB!A:A)</f>
        <v>{31ccc249-9fb0-4440-a18d-3e562cd01083}</v>
      </c>
      <c r="B9558" s="11">
        <f>タスク実績csv元!A9558</f>
        <v>45806</v>
      </c>
      <c r="C9558" s="54">
        <f>タスク実績csv元!F9558</f>
        <v>0.5</v>
      </c>
      <c r="D9558" s="54">
        <f>タスク実績csv元!E9558</f>
        <v>0.45833333333333331</v>
      </c>
      <c r="E9558" t="str">
        <f>タスク実績csv元!I9558&amp;""</f>
        <v/>
      </c>
      <c r="F9558" t="str">
        <f>タスク実績csv元!D9558</f>
        <v>勉強</v>
      </c>
      <c r="G9558" t="str">
        <f t="shared" si="149"/>
        <v>INSERT INTO task_achivement(task_no,achive_date,end_time,start_time,task_detail,memo)VALUES('{31ccc249-9fb0-4440-a18d-3e562cd01083}','2025/05/29','2025/05/29 12:00:00','2025/05/29 11:00:00','','勉強');</v>
      </c>
    </row>
    <row r="9559" spans="1:7">
      <c r="A9559" s="48" t="str">
        <f>_xlfn.XLOOKUP(_xlfn.XLOOKUP(MID(タスク実績csv元!C9559,1,SEARCH(":",タスク実績csv元!C9559)-1),リスト!F:F,リスト!G:G)&amp;MID(タスク実績csv元!C9559,SEARCH(":",タスク実績csv元!C9559),999),タスクDB!K:K,タスクDB!A:A)</f>
        <v>{0a0d6221-425c-4151-bf2d-4651c70b54d2}</v>
      </c>
      <c r="B9559" s="11">
        <f>タスク実績csv元!A9559</f>
        <v>45806</v>
      </c>
      <c r="C9559" s="54">
        <f>タスク実績csv元!F9559</f>
        <v>0.55208333333333337</v>
      </c>
      <c r="D9559" s="54">
        <f>タスク実績csv元!E9559</f>
        <v>0.54166666666666663</v>
      </c>
      <c r="E9559" t="str">
        <f>タスク実績csv元!I9559&amp;""</f>
        <v/>
      </c>
      <c r="F9559" t="str">
        <f>タスク実績csv元!D9559</f>
        <v>売上確定の数量2問題</v>
      </c>
      <c r="G9559" t="str">
        <f t="shared" si="149"/>
        <v>INSERT INTO task_achivement(task_no,achive_date,end_time,start_time,task_detail,memo)VALUES('{0a0d6221-425c-4151-bf2d-4651c70b54d2}','2025/05/29','2025/05/29 13:15:00','2025/05/29 13:00:00','','売上確定の数量2問題');</v>
      </c>
    </row>
    <row r="9560" spans="1:7">
      <c r="A9560" s="48" t="str">
        <f>_xlfn.XLOOKUP(_xlfn.XLOOKUP(MID(タスク実績csv元!C9560,1,SEARCH(":",タスク実績csv元!C9560)-1),リスト!F:F,リスト!G:G)&amp;MID(タスク実績csv元!C9560,SEARCH(":",タスク実績csv元!C9560),999),タスクDB!K:K,タスクDB!A:A)</f>
        <v>{0c75ba31-65e3-44df-b33c-be0c32fcaaae}</v>
      </c>
      <c r="B9560" s="11">
        <f>タスク実績csv元!A9560</f>
        <v>45806</v>
      </c>
      <c r="C9560" s="54">
        <f>タスク実績csv元!F9560</f>
        <v>0.625</v>
      </c>
      <c r="D9560" s="54">
        <f>タスク実績csv元!E9560</f>
        <v>0.55208333333333337</v>
      </c>
      <c r="E9560" t="str">
        <f>タスク実績csv元!I9560&amp;""</f>
        <v/>
      </c>
      <c r="F9560" t="str">
        <f>タスク実績csv元!D9560</f>
        <v>勉強</v>
      </c>
      <c r="G9560" t="str">
        <f t="shared" si="149"/>
        <v>INSERT INTO task_achivement(task_no,achive_date,end_time,start_time,task_detail,memo)VALUES('{0c75ba31-65e3-44df-b33c-be0c32fcaaae}','2025/05/29','2025/05/29 15:00:00','2025/05/29 13:15:00','','勉強');</v>
      </c>
    </row>
    <row r="9561" spans="1:7">
      <c r="A9561" s="48" t="str">
        <f>_xlfn.XLOOKUP(_xlfn.XLOOKUP(MID(タスク実績csv元!C9561,1,SEARCH(":",タスク実績csv元!C9561)-1),リスト!F:F,リスト!G:G)&amp;MID(タスク実績csv元!C9561,SEARCH(":",タスク実績csv元!C9561),999),タスクDB!K:K,タスクDB!A:A)</f>
        <v>{4c39d40d-b35f-4cfa-b549-6c5de24454e2}</v>
      </c>
      <c r="B9561" s="11">
        <f>タスク実績csv元!A9561</f>
        <v>45806</v>
      </c>
      <c r="C9561" s="54">
        <f>タスク実績csv元!F9561</f>
        <v>0.6875</v>
      </c>
      <c r="D9561" s="54">
        <f>タスク実績csv元!E9561</f>
        <v>0.625</v>
      </c>
      <c r="E9561" t="str">
        <f>タスク実績csv元!I9561&amp;""</f>
        <v/>
      </c>
      <c r="F9561" t="str">
        <f>タスク実績csv元!D9561</f>
        <v>SAP連携について(中川)</v>
      </c>
      <c r="G9561" t="str">
        <f t="shared" si="149"/>
        <v>INSERT INTO task_achivement(task_no,achive_date,end_time,start_time,task_detail,memo)VALUES('{4c39d40d-b35f-4cfa-b549-6c5de24454e2}','2025/05/29','2025/05/29 16:30:00','2025/05/29 15:00:00','','SAP連携について(中川)');</v>
      </c>
    </row>
    <row r="9562" spans="1:7">
      <c r="A9562" s="48" t="str">
        <f>_xlfn.XLOOKUP(_xlfn.XLOOKUP(MID(タスク実績csv元!C9562,1,SEARCH(":",タスク実績csv元!C9562)-1),リスト!F:F,リスト!G:G)&amp;MID(タスク実績csv元!C9562,SEARCH(":",タスク実績csv元!C9562),999),タスクDB!K:K,タスクDB!A:A)</f>
        <v>{8bf29be6-00eb-4704-99d7-d935cf00aff3}</v>
      </c>
      <c r="B9562" s="11">
        <f>タスク実績csv元!A9562</f>
        <v>45806</v>
      </c>
      <c r="C9562" s="54">
        <f>タスク実績csv元!F9562</f>
        <v>0.72916666666666663</v>
      </c>
      <c r="D9562" s="54">
        <f>タスク実績csv元!E9562</f>
        <v>0.70833333333333337</v>
      </c>
      <c r="E9562" t="str">
        <f>タスク実績csv元!I9562&amp;""</f>
        <v/>
      </c>
      <c r="F9562" t="str">
        <f>タスク実績csv元!D9562</f>
        <v>数量2の売上確定について</v>
      </c>
      <c r="G9562" t="str">
        <f t="shared" si="149"/>
        <v>INSERT INTO task_achivement(task_no,achive_date,end_time,start_time,task_detail,memo)VALUES('{8bf29be6-00eb-4704-99d7-d935cf00aff3}','2025/05/29','2025/05/29 17:30:00','2025/05/29 17:00:00','','数量2の売上確定について');</v>
      </c>
    </row>
    <row r="9563" spans="1:7">
      <c r="A9563" s="48" t="str">
        <f>_xlfn.XLOOKUP(_xlfn.XLOOKUP(MID(タスク実績csv元!C9563,1,SEARCH(":",タスク実績csv元!C9563)-1),リスト!F:F,リスト!G:G)&amp;MID(タスク実績csv元!C9563,SEARCH(":",タスク実績csv元!C9563),999),タスクDB!K:K,タスクDB!A:A)</f>
        <v>{daebcd4e-3c20-46be-8774-ac45a0389b2d}</v>
      </c>
      <c r="B9563" s="11">
        <f>タスク実績csv元!A9563</f>
        <v>45806</v>
      </c>
      <c r="C9563" s="54">
        <f>タスク実績csv元!F9563</f>
        <v>0.77083333333333337</v>
      </c>
      <c r="D9563" s="54">
        <f>タスク実績csv元!E9563</f>
        <v>0.72916666666666663</v>
      </c>
      <c r="E9563" t="str">
        <f>タスク実績csv元!I9563&amp;""</f>
        <v/>
      </c>
      <c r="F9563" t="str">
        <f>タスク実績csv元!D9563</f>
        <v>見積もり対応</v>
      </c>
      <c r="G9563" t="str">
        <f t="shared" si="149"/>
        <v>INSERT INTO task_achivement(task_no,achive_date,end_time,start_time,task_detail,memo)VALUES('{daebcd4e-3c20-46be-8774-ac45a0389b2d}','2025/05/29','2025/05/29 18:30:00','2025/05/29 17:30:00','','見積もり対応');</v>
      </c>
    </row>
    <row r="9564" spans="1:7">
      <c r="A9564" s="48" t="str">
        <f>_xlfn.XLOOKUP(_xlfn.XLOOKUP(MID(タスク実績csv元!C9564,1,SEARCH(":",タスク実績csv元!C9564)-1),リスト!F:F,リスト!G:G)&amp;MID(タスク実績csv元!C9564,SEARCH(":",タスク実績csv元!C9564),999),タスクDB!K:K,タスクDB!A:A)</f>
        <v>{daebcd4e-3c20-46be-8774-ac45a0389b2d}</v>
      </c>
      <c r="B9564" s="11">
        <f>タスク実績csv元!A9564</f>
        <v>45806</v>
      </c>
      <c r="C9564" s="54">
        <f>タスク実績csv元!F9564</f>
        <v>0.94791666666666663</v>
      </c>
      <c r="D9564" s="54">
        <f>タスク実績csv元!E9564</f>
        <v>0.91666666666666663</v>
      </c>
      <c r="E9564" t="str">
        <f>タスク実績csv元!I9564&amp;""</f>
        <v/>
      </c>
      <c r="F9564" t="str">
        <f>タスク実績csv元!D9564</f>
        <v>見積もり対応</v>
      </c>
      <c r="G9564" t="str">
        <f t="shared" si="149"/>
        <v>INSERT INTO task_achivement(task_no,achive_date,end_time,start_time,task_detail,memo)VALUES('{daebcd4e-3c20-46be-8774-ac45a0389b2d}','2025/05/29','2025/05/29 22:45:00','2025/05/29 22:00:00','','見積もり対応');</v>
      </c>
    </row>
    <row r="9565" spans="1:7">
      <c r="A9565" s="48" t="str">
        <f>_xlfn.XLOOKUP(_xlfn.XLOOKUP(MID(タスク実績csv元!C9565,1,SEARCH(":",タスク実績csv元!C9565)-1),リスト!F:F,リスト!G:G)&amp;MID(タスク実績csv元!C9565,SEARCH(":",タスク実績csv元!C9565),999),タスクDB!K:K,タスクDB!A:A)</f>
        <v>{3c725e9b-a684-46d8-88fb-086261f2dbe6}</v>
      </c>
      <c r="B9565" s="11">
        <f>タスク実績csv元!A9565</f>
        <v>45807</v>
      </c>
      <c r="C9565" s="54">
        <f>タスク実績csv元!F9565</f>
        <v>0.41666666666666669</v>
      </c>
      <c r="D9565" s="54">
        <f>タスク実績csv元!E9565</f>
        <v>0.39583333333333331</v>
      </c>
      <c r="E9565" t="str">
        <f>タスク実績csv元!I9565&amp;""</f>
        <v/>
      </c>
      <c r="F9565" t="str">
        <f>タスク実績csv元!D9565</f>
        <v>月次作業</v>
      </c>
      <c r="G9565" t="str">
        <f t="shared" si="149"/>
        <v>INSERT INTO task_achivement(task_no,achive_date,end_time,start_time,task_detail,memo)VALUES('{3c725e9b-a684-46d8-88fb-086261f2dbe6}','2025/05/30','2025/05/30 10:00:00','2025/05/30 09:30:00','','月次作業');</v>
      </c>
    </row>
    <row r="9566" spans="1:7">
      <c r="A9566" s="48" t="str">
        <f>_xlfn.XLOOKUP(_xlfn.XLOOKUP(MID(タスク実績csv元!C9566,1,SEARCH(":",タスク実績csv元!C9566)-1),リスト!F:F,リスト!G:G)&amp;MID(タスク実績csv元!C9566,SEARCH(":",タスク実績csv元!C9566),999),タスクDB!K:K,タスクDB!A:A)</f>
        <v>{daebcd4e-3c20-46be-8774-ac45a0389b2d}</v>
      </c>
      <c r="B9566" s="11">
        <f>タスク実績csv元!A9566</f>
        <v>45807</v>
      </c>
      <c r="C9566" s="54">
        <f>タスク実績csv元!F9566</f>
        <v>0.4375</v>
      </c>
      <c r="D9566" s="54">
        <f>タスク実績csv元!E9566</f>
        <v>0.41666666666666669</v>
      </c>
      <c r="E9566" t="str">
        <f>タスク実績csv元!I9566&amp;""</f>
        <v/>
      </c>
      <c r="F9566" t="str">
        <f>タスク実績csv元!D9566</f>
        <v>見積もり対応</v>
      </c>
      <c r="G9566" t="str">
        <f t="shared" si="149"/>
        <v>INSERT INTO task_achivement(task_no,achive_date,end_time,start_time,task_detail,memo)VALUES('{daebcd4e-3c20-46be-8774-ac45a0389b2d}','2025/05/30','2025/05/30 10:30:00','2025/05/30 10:00:00','','見積もり対応');</v>
      </c>
    </row>
    <row r="9567" spans="1:7">
      <c r="A9567" s="48" t="str">
        <f>_xlfn.XLOOKUP(_xlfn.XLOOKUP(MID(タスク実績csv元!C9567,1,SEARCH(":",タスク実績csv元!C9567)-1),リスト!F:F,リスト!G:G)&amp;MID(タスク実績csv元!C9567,SEARCH(":",タスク実績csv元!C9567),999),タスクDB!K:K,タスクDB!A:A)</f>
        <v>{0a0d6221-425c-4151-bf2d-4651c70b54d2}</v>
      </c>
      <c r="B9567" s="11">
        <f>タスク実績csv元!A9567</f>
        <v>45807</v>
      </c>
      <c r="C9567" s="54">
        <f>タスク実績csv元!F9567</f>
        <v>0.45833333333333331</v>
      </c>
      <c r="D9567" s="54">
        <f>タスク実績csv元!E9567</f>
        <v>0.4375</v>
      </c>
      <c r="E9567" t="str">
        <f>タスク実績csv元!I9567&amp;""</f>
        <v/>
      </c>
      <c r="F9567" t="str">
        <f>タスク実績csv元!D9567</f>
        <v>部品注文のデータ連携に関して</v>
      </c>
      <c r="G9567" t="str">
        <f t="shared" si="149"/>
        <v>INSERT INTO task_achivement(task_no,achive_date,end_time,start_time,task_detail,memo)VALUES('{0a0d6221-425c-4151-bf2d-4651c70b54d2}','2025/05/30','2025/05/30 11:00:00','2025/05/30 10:30:00','','部品注文のデータ連携に関して');</v>
      </c>
    </row>
    <row r="9568" spans="1:7">
      <c r="A9568" s="48" t="str">
        <f>_xlfn.XLOOKUP(_xlfn.XLOOKUP(MID(タスク実績csv元!C9568,1,SEARCH(":",タスク実績csv元!C9568)-1),リスト!F:F,リスト!G:G)&amp;MID(タスク実績csv元!C9568,SEARCH(":",タスク実績csv元!C9568),999),タスクDB!K:K,タスクDB!A:A)</f>
        <v>{8bf29be6-00eb-4704-99d7-d935cf00aff3}</v>
      </c>
      <c r="B9568" s="11">
        <f>タスク実績csv元!A9568</f>
        <v>45807</v>
      </c>
      <c r="C9568" s="54">
        <f>タスク実績csv元!F9568</f>
        <v>0.47916666666666669</v>
      </c>
      <c r="D9568" s="54">
        <f>タスク実績csv元!E9568</f>
        <v>0.45833333333333331</v>
      </c>
      <c r="E9568" t="str">
        <f>タスク実績csv元!I9568&amp;""</f>
        <v/>
      </c>
      <c r="F9568" t="str">
        <f>タスク実績csv元!D9568</f>
        <v>週次報告</v>
      </c>
      <c r="G9568" t="str">
        <f t="shared" si="149"/>
        <v>INSERT INTO task_achivement(task_no,achive_date,end_time,start_time,task_detail,memo)VALUES('{8bf29be6-00eb-4704-99d7-d935cf00aff3}','2025/05/30','2025/05/30 11:30:00','2025/05/30 11:00:00','','週次報告');</v>
      </c>
    </row>
    <row r="9569" spans="1:7">
      <c r="A9569" s="48" t="str">
        <f>_xlfn.XLOOKUP(_xlfn.XLOOKUP(MID(タスク実績csv元!C9569,1,SEARCH(":",タスク実績csv元!C9569)-1),リスト!F:F,リスト!G:G)&amp;MID(タスク実績csv元!C9569,SEARCH(":",タスク実績csv元!C9569),999),タスクDB!K:K,タスクDB!A:A)</f>
        <v>{31ccc249-9fb0-4440-a18d-3e562cd01083}</v>
      </c>
      <c r="B9569" s="11">
        <f>タスク実績csv元!A9569</f>
        <v>45807</v>
      </c>
      <c r="C9569" s="54">
        <f>タスク実績csv元!F9569</f>
        <v>0.5</v>
      </c>
      <c r="D9569" s="54">
        <f>タスク実績csv元!E9569</f>
        <v>0.47916666666666669</v>
      </c>
      <c r="E9569" t="str">
        <f>タスク実績csv元!I9569&amp;""</f>
        <v/>
      </c>
      <c r="F9569" t="str">
        <f>タスク実績csv元!D9569</f>
        <v>勉強</v>
      </c>
      <c r="G9569" t="str">
        <f t="shared" si="149"/>
        <v>INSERT INTO task_achivement(task_no,achive_date,end_time,start_time,task_detail,memo)VALUES('{31ccc249-9fb0-4440-a18d-3e562cd01083}','2025/05/30','2025/05/30 12:00:00','2025/05/30 11:30:00','','勉強');</v>
      </c>
    </row>
    <row r="9570" spans="1:7">
      <c r="A9570" s="48" t="str">
        <f>_xlfn.XLOOKUP(_xlfn.XLOOKUP(MID(タスク実績csv元!C9570,1,SEARCH(":",タスク実績csv元!C9570)-1),リスト!F:F,リスト!G:G)&amp;MID(タスク実績csv元!C9570,SEARCH(":",タスク実績csv元!C9570),999),タスクDB!K:K,タスクDB!A:A)</f>
        <v>{31ccc249-9fb0-4440-a18d-3e562cd01083}</v>
      </c>
      <c r="B9570" s="11">
        <f>タスク実績csv元!A9570</f>
        <v>45807</v>
      </c>
      <c r="C9570" s="54">
        <f>タスク実績csv元!F9570</f>
        <v>0.5625</v>
      </c>
      <c r="D9570" s="54">
        <f>タスク実績csv元!E9570</f>
        <v>0.54166666666666663</v>
      </c>
      <c r="E9570" t="str">
        <f>タスク実績csv元!I9570&amp;""</f>
        <v/>
      </c>
      <c r="F9570" t="str">
        <f>タスク実績csv元!D9570</f>
        <v>勉強</v>
      </c>
      <c r="G9570" t="str">
        <f t="shared" si="149"/>
        <v>INSERT INTO task_achivement(task_no,achive_date,end_time,start_time,task_detail,memo)VALUES('{31ccc249-9fb0-4440-a18d-3e562cd01083}','2025/05/30','2025/05/30 13:30:00','2025/05/30 13:00:00','','勉強');</v>
      </c>
    </row>
    <row r="9571" spans="1:7">
      <c r="A9571" s="48" t="str">
        <f>_xlfn.XLOOKUP(_xlfn.XLOOKUP(MID(タスク実績csv元!C9571,1,SEARCH(":",タスク実績csv元!C9571)-1),リスト!F:F,リスト!G:G)&amp;MID(タスク実績csv元!C9571,SEARCH(":",タスク実績csv元!C9571),999),タスクDB!K:K,タスクDB!A:A)</f>
        <v>{eccefbf1-a852-44a0-af6a-c2c31b42f737}</v>
      </c>
      <c r="B9571" s="11">
        <f>タスク実績csv元!A9571</f>
        <v>45807</v>
      </c>
      <c r="C9571" s="54">
        <f>タスク実績csv元!F9571</f>
        <v>0.60416666666666663</v>
      </c>
      <c r="D9571" s="54">
        <f>タスク実績csv元!E9571</f>
        <v>0.5625</v>
      </c>
      <c r="E9571" t="str">
        <f>タスク実績csv元!I9571&amp;""</f>
        <v/>
      </c>
      <c r="F9571" t="str">
        <f>タスク実績csv元!D9571</f>
        <v>gitでの資料管理について</v>
      </c>
      <c r="G9571" t="str">
        <f t="shared" si="149"/>
        <v>INSERT INTO task_achivement(task_no,achive_date,end_time,start_time,task_detail,memo)VALUES('{eccefbf1-a852-44a0-af6a-c2c31b42f737}','2025/05/30','2025/05/30 14:30:00','2025/05/30 13:30:00','','gitでの資料管理について');</v>
      </c>
    </row>
    <row r="9572" spans="1:7">
      <c r="A9572" s="48" t="str">
        <f>_xlfn.XLOOKUP(_xlfn.XLOOKUP(MID(タスク実績csv元!C9572,1,SEARCH(":",タスク実績csv元!C9572)-1),リスト!F:F,リスト!G:G)&amp;MID(タスク実績csv元!C9572,SEARCH(":",タスク実績csv元!C9572),999),タスクDB!K:K,タスクDB!A:A)</f>
        <v>{eccefbf1-a852-44a0-af6a-c2c31b42f737}</v>
      </c>
      <c r="B9572" s="11">
        <f>タスク実績csv元!A9572</f>
        <v>45807</v>
      </c>
      <c r="C9572" s="54">
        <f>タスク実績csv元!F9572</f>
        <v>0.64583333333333337</v>
      </c>
      <c r="D9572" s="54">
        <f>タスク実績csv元!E9572</f>
        <v>0.60416666666666663</v>
      </c>
      <c r="E9572" t="str">
        <f>タスク実績csv元!I9572&amp;""</f>
        <v/>
      </c>
      <c r="F9572" t="str">
        <f>タスク実績csv元!D9572</f>
        <v>gitでのリリース管理について</v>
      </c>
      <c r="G9572" t="str">
        <f t="shared" si="149"/>
        <v>INSERT INTO task_achivement(task_no,achive_date,end_time,start_time,task_detail,memo)VALUES('{eccefbf1-a852-44a0-af6a-c2c31b42f737}','2025/05/30','2025/05/30 15:30:00','2025/05/30 14:30:00','','gitでのリリース管理について');</v>
      </c>
    </row>
    <row r="9573" spans="1:7">
      <c r="A9573" s="48" t="str">
        <f>_xlfn.XLOOKUP(_xlfn.XLOOKUP(MID(タスク実績csv元!C9573,1,SEARCH(":",タスク実績csv元!C9573)-1),リスト!F:F,リスト!G:G)&amp;MID(タスク実績csv元!C9573,SEARCH(":",タスク実績csv元!C9573),999),タスクDB!K:K,タスクDB!A:A)</f>
        <v>{daebcd4e-3c20-46be-8774-ac45a0389b2d}</v>
      </c>
      <c r="B9573" s="11">
        <f>タスク実績csv元!A9573</f>
        <v>45807</v>
      </c>
      <c r="C9573" s="54">
        <f>タスク実績csv元!F9573</f>
        <v>0.66666666666666663</v>
      </c>
      <c r="D9573" s="54">
        <f>タスク実績csv元!E9573</f>
        <v>0.64583333333333337</v>
      </c>
      <c r="E9573" t="str">
        <f>タスク実績csv元!I9573&amp;""</f>
        <v/>
      </c>
      <c r="F9573" t="str">
        <f>タスク実績csv元!D9573</f>
        <v>見積もり対応</v>
      </c>
      <c r="G9573" t="str">
        <f t="shared" si="149"/>
        <v>INSERT INTO task_achivement(task_no,achive_date,end_time,start_time,task_detail,memo)VALUES('{daebcd4e-3c20-46be-8774-ac45a0389b2d}','2025/05/30','2025/05/30 16:00:00','2025/05/30 15:30:00','','見積もり対応');</v>
      </c>
    </row>
    <row r="9574" spans="1:7">
      <c r="A9574" s="48" t="str">
        <f>_xlfn.XLOOKUP(_xlfn.XLOOKUP(MID(タスク実績csv元!C9574,1,SEARCH(":",タスク実績csv元!C9574)-1),リスト!F:F,リスト!G:G)&amp;MID(タスク実績csv元!C9574,SEARCH(":",タスク実績csv元!C9574),999),タスクDB!K:K,タスクDB!A:A)</f>
        <v>{8bf29be6-00eb-4704-99d7-d935cf00aff3}</v>
      </c>
      <c r="B9574" s="11">
        <f>タスク実績csv元!A9574</f>
        <v>45807</v>
      </c>
      <c r="C9574" s="54">
        <f>タスク実績csv元!F9574</f>
        <v>0.70833333333333337</v>
      </c>
      <c r="D9574" s="54">
        <f>タスク実績csv元!E9574</f>
        <v>0.6875</v>
      </c>
      <c r="E9574" t="str">
        <f>タスク実績csv元!I9574&amp;""</f>
        <v/>
      </c>
      <c r="F9574" t="str">
        <f>タスク実績csv元!D9574</f>
        <v>標準添付品伝票について</v>
      </c>
      <c r="G9574" t="str">
        <f t="shared" si="149"/>
        <v>INSERT INTO task_achivement(task_no,achive_date,end_time,start_time,task_detail,memo)VALUES('{8bf29be6-00eb-4704-99d7-d935cf00aff3}','2025/05/30','2025/05/30 17:00:00','2025/05/30 16:30:00','','標準添付品伝票について');</v>
      </c>
    </row>
    <row r="9575" spans="1:7">
      <c r="A9575" s="48" t="str">
        <f>_xlfn.XLOOKUP(_xlfn.XLOOKUP(MID(タスク実績csv元!C9575,1,SEARCH(":",タスク実績csv元!C9575)-1),リスト!F:F,リスト!G:G)&amp;MID(タスク実績csv元!C9575,SEARCH(":",タスク実績csv元!C9575),999),タスクDB!K:K,タスクDB!A:A)</f>
        <v>{4c39d40d-b35f-4cfa-b549-6c5de24454e2}</v>
      </c>
      <c r="B9575" s="11">
        <f>タスク実績csv元!A9575</f>
        <v>45807</v>
      </c>
      <c r="C9575" s="54">
        <f>タスク実績csv元!F9575</f>
        <v>0.75</v>
      </c>
      <c r="D9575" s="54">
        <f>タスク実績csv元!E9575</f>
        <v>0.70833333333333337</v>
      </c>
      <c r="E9575" t="str">
        <f>タスク実績csv元!I9575&amp;""</f>
        <v/>
      </c>
      <c r="F9575" t="str">
        <f>タスク実績csv元!D9575</f>
        <v>謙太の部屋</v>
      </c>
      <c r="G9575" t="str">
        <f t="shared" si="149"/>
        <v>INSERT INTO task_achivement(task_no,achive_date,end_time,start_time,task_detail,memo)VALUES('{4c39d40d-b35f-4cfa-b549-6c5de24454e2}','2025/05/30','2025/05/30 18:00:00','2025/05/30 17:00:00','','謙太の部屋');</v>
      </c>
    </row>
    <row r="9576" spans="1:7">
      <c r="A9576" s="48" t="str">
        <f>_xlfn.XLOOKUP(_xlfn.XLOOKUP(MID(タスク実績csv元!C9576,1,SEARCH(":",タスク実績csv元!C9576)-1),リスト!F:F,リスト!G:G)&amp;MID(タスク実績csv元!C9576,SEARCH(":",タスク実績csv元!C9576),999),タスクDB!K:K,タスクDB!A:A)</f>
        <v>{4c39d40d-b35f-4cfa-b549-6c5de24454e2}</v>
      </c>
      <c r="B9576" s="11">
        <f>タスク実績csv元!A9576</f>
        <v>45810</v>
      </c>
      <c r="C9576" s="54">
        <f>タスク実績csv元!F9576</f>
        <v>0.41666666666666669</v>
      </c>
      <c r="D9576" s="54">
        <f>タスク実績csv元!E9576</f>
        <v>0.39583333333333331</v>
      </c>
      <c r="E9576" t="str">
        <f>タスク実績csv元!I9576&amp;""</f>
        <v/>
      </c>
      <c r="F9576" t="str">
        <f>タスク実績csv元!D9576</f>
        <v>朝礼</v>
      </c>
      <c r="G9576" t="str">
        <f t="shared" si="149"/>
        <v>INSERT INTO task_achivement(task_no,achive_date,end_time,start_time,task_detail,memo)VALUES('{4c39d40d-b35f-4cfa-b549-6c5de24454e2}','2025/06/02','2025/06/02 10:00:00','2025/06/02 09:30:00','','朝礼');</v>
      </c>
    </row>
    <row r="9577" spans="1:7">
      <c r="A9577" s="48" t="str">
        <f>_xlfn.XLOOKUP(_xlfn.XLOOKUP(MID(タスク実績csv元!C9577,1,SEARCH(":",タスク実績csv元!C9577)-1),リスト!F:F,リスト!G:G)&amp;MID(タスク実績csv元!C9577,SEARCH(":",タスク実績csv元!C9577),999),タスクDB!K:K,タスクDB!A:A)</f>
        <v>{3c725e9b-a684-46d8-88fb-086261f2dbe6}</v>
      </c>
      <c r="B9577" s="11">
        <f>タスク実績csv元!A9577</f>
        <v>45810</v>
      </c>
      <c r="C9577" s="54">
        <f>タスク実績csv元!F9577</f>
        <v>0.42708333333333331</v>
      </c>
      <c r="D9577" s="54">
        <f>タスク実績csv元!E9577</f>
        <v>0.41666666666666669</v>
      </c>
      <c r="E9577" t="str">
        <f>タスク実績csv元!I9577&amp;""</f>
        <v/>
      </c>
      <c r="F9577" t="str">
        <f>タスク実績csv元!D9577</f>
        <v>チームMTG資料準備</v>
      </c>
      <c r="G9577" t="str">
        <f t="shared" si="149"/>
        <v>INSERT INTO task_achivement(task_no,achive_date,end_time,start_time,task_detail,memo)VALUES('{3c725e9b-a684-46d8-88fb-086261f2dbe6}','2025/06/02','2025/06/02 10:15:00','2025/06/02 10:00:00','','チームMTG資料準備');</v>
      </c>
    </row>
    <row r="9578" spans="1:7">
      <c r="A9578" s="48" t="str">
        <f>_xlfn.XLOOKUP(_xlfn.XLOOKUP(MID(タスク実績csv元!C9578,1,SEARCH(":",タスク実績csv元!C9578)-1),リスト!F:F,リスト!G:G)&amp;MID(タスク実績csv元!C9578,SEARCH(":",タスク実績csv元!C9578),999),タスクDB!K:K,タスクDB!A:A)</f>
        <v>{0a0d6221-425c-4151-bf2d-4651c70b54d2}</v>
      </c>
      <c r="B9578" s="11">
        <f>タスク実績csv元!A9578</f>
        <v>45810</v>
      </c>
      <c r="C9578" s="54">
        <f>タスク実績csv元!F9578</f>
        <v>0.45833333333333331</v>
      </c>
      <c r="D9578" s="54">
        <f>タスク実績csv元!E9578</f>
        <v>0.42708333333333331</v>
      </c>
      <c r="E9578" t="str">
        <f>タスク実績csv元!I9578&amp;""</f>
        <v/>
      </c>
      <c r="F9578" t="str">
        <f>タスク実績csv元!D9578</f>
        <v>文書のgit管理について</v>
      </c>
      <c r="G9578" t="str">
        <f t="shared" si="149"/>
        <v>INSERT INTO task_achivement(task_no,achive_date,end_time,start_time,task_detail,memo)VALUES('{0a0d6221-425c-4151-bf2d-4651c70b54d2}','2025/06/02','2025/06/02 11:00:00','2025/06/02 10:15:00','','文書のgit管理について');</v>
      </c>
    </row>
    <row r="9579" spans="1:7">
      <c r="A9579" s="48" t="str">
        <f>_xlfn.XLOOKUP(_xlfn.XLOOKUP(MID(タスク実績csv元!C9579,1,SEARCH(":",タスク実績csv元!C9579)-1),リスト!F:F,リスト!G:G)&amp;MID(タスク実績csv元!C9579,SEARCH(":",タスク実績csv元!C9579),999),タスクDB!K:K,タスクDB!A:A)</f>
        <v>{4c39d40d-b35f-4cfa-b549-6c5de24454e2}</v>
      </c>
      <c r="B9579" s="11">
        <f>タスク実績csv元!A9579</f>
        <v>45810</v>
      </c>
      <c r="C9579" s="54">
        <f>タスク実績csv元!F9579</f>
        <v>0.5</v>
      </c>
      <c r="D9579" s="54">
        <f>タスク実績csv元!E9579</f>
        <v>0.45833333333333331</v>
      </c>
      <c r="E9579" t="str">
        <f>タスク実績csv元!I9579&amp;""</f>
        <v/>
      </c>
      <c r="F9579" t="str">
        <f>タスク実績csv元!D9579</f>
        <v>チームMTG</v>
      </c>
      <c r="G9579" t="str">
        <f t="shared" si="149"/>
        <v>INSERT INTO task_achivement(task_no,achive_date,end_time,start_time,task_detail,memo)VALUES('{4c39d40d-b35f-4cfa-b549-6c5de24454e2}','2025/06/02','2025/06/02 12:00:00','2025/06/02 11:00:00','','チームMTG');</v>
      </c>
    </row>
    <row r="9580" spans="1:7">
      <c r="A9580" s="48" t="str">
        <f>_xlfn.XLOOKUP(_xlfn.XLOOKUP(MID(タスク実績csv元!C9580,1,SEARCH(":",タスク実績csv元!C9580)-1),リスト!F:F,リスト!G:G)&amp;MID(タスク実績csv元!C9580,SEARCH(":",タスク実績csv元!C9580),999),タスクDB!K:K,タスクDB!A:A)</f>
        <v>{0a0d6221-425c-4151-bf2d-4651c70b54d2}</v>
      </c>
      <c r="B9580" s="11">
        <f>タスク実績csv元!A9580</f>
        <v>45810</v>
      </c>
      <c r="C9580" s="54">
        <f>タスク実績csv元!F9580</f>
        <v>0.5625</v>
      </c>
      <c r="D9580" s="54">
        <f>タスク実績csv元!E9580</f>
        <v>0.54166666666666663</v>
      </c>
      <c r="E9580" t="str">
        <f>タスク実績csv元!I9580&amp;""</f>
        <v/>
      </c>
      <c r="F9580" t="str">
        <f>タスク実績csv元!D9580</f>
        <v>SVMX定例準備</v>
      </c>
      <c r="G9580" t="str">
        <f t="shared" si="149"/>
        <v>INSERT INTO task_achivement(task_no,achive_date,end_time,start_time,task_detail,memo)VALUES('{0a0d6221-425c-4151-bf2d-4651c70b54d2}','2025/06/02','2025/06/02 13:30:00','2025/06/02 13:00:00','','SVMX定例準備');</v>
      </c>
    </row>
    <row r="9581" spans="1:7">
      <c r="A9581" s="48" t="str">
        <f>_xlfn.XLOOKUP(_xlfn.XLOOKUP(MID(タスク実績csv元!C9581,1,SEARCH(":",タスク実績csv元!C9581)-1),リスト!F:F,リスト!G:G)&amp;MID(タスク実績csv元!C9581,SEARCH(":",タスク実績csv元!C9581),999),タスクDB!K:K,タスクDB!A:A)</f>
        <v>{0a0d6221-425c-4151-bf2d-4651c70b54d2}</v>
      </c>
      <c r="B9581" s="11">
        <f>タスク実績csv元!A9581</f>
        <v>45810</v>
      </c>
      <c r="C9581" s="54">
        <f>タスク実績csv元!F9581</f>
        <v>0.66666666666666663</v>
      </c>
      <c r="D9581" s="54">
        <f>タスク実績csv元!E9581</f>
        <v>0.5625</v>
      </c>
      <c r="E9581" t="str">
        <f>タスク実績csv元!I9581&amp;""</f>
        <v/>
      </c>
      <c r="F9581" t="str">
        <f>タスク実績csv元!D9581</f>
        <v>文書のgit管理について</v>
      </c>
      <c r="G9581" t="str">
        <f t="shared" si="149"/>
        <v>INSERT INTO task_achivement(task_no,achive_date,end_time,start_time,task_detail,memo)VALUES('{0a0d6221-425c-4151-bf2d-4651c70b54d2}','2025/06/02','2025/06/02 16:00:00','2025/06/02 13:30:00','','文書のgit管理について');</v>
      </c>
    </row>
    <row r="9582" spans="1:7">
      <c r="A9582" s="48" t="str">
        <f>_xlfn.XLOOKUP(_xlfn.XLOOKUP(MID(タスク実績csv元!C9582,1,SEARCH(":",タスク実績csv元!C9582)-1),リスト!F:F,リスト!G:G)&amp;MID(タスク実績csv元!C9582,SEARCH(":",タスク実績csv元!C9582),999),タスクDB!K:K,タスクDB!A:A)</f>
        <v>{8bf29be6-00eb-4704-99d7-d935cf00aff3}</v>
      </c>
      <c r="B9582" s="11">
        <f>タスク実績csv元!A9582</f>
        <v>45810</v>
      </c>
      <c r="C9582" s="54">
        <f>タスク実績csv元!F9582</f>
        <v>0.70833333333333337</v>
      </c>
      <c r="D9582" s="54">
        <f>タスク実績csv元!E9582</f>
        <v>0.66666666666666663</v>
      </c>
      <c r="E9582" t="str">
        <f>タスク実績csv元!I9582&amp;""</f>
        <v/>
      </c>
      <c r="F9582" t="str">
        <f>タスク実績csv元!D9582</f>
        <v>日次報告</v>
      </c>
      <c r="G9582" t="str">
        <f t="shared" si="149"/>
        <v>INSERT INTO task_achivement(task_no,achive_date,end_time,start_time,task_detail,memo)VALUES('{8bf29be6-00eb-4704-99d7-d935cf00aff3}','2025/06/02','2025/06/02 17:00:00','2025/06/02 16:00:00','','日次報告');</v>
      </c>
    </row>
    <row r="9583" spans="1:7">
      <c r="A9583" s="48" t="str">
        <f>_xlfn.XLOOKUP(_xlfn.XLOOKUP(MID(タスク実績csv元!C9583,1,SEARCH(":",タスク実績csv元!C9583)-1),リスト!F:F,リスト!G:G)&amp;MID(タスク実績csv元!C9583,SEARCH(":",タスク実績csv元!C9583),999),タスクDB!K:K,タスクDB!A:A)</f>
        <v>{daebcd4e-3c20-46be-8774-ac45a0389b2d}</v>
      </c>
      <c r="B9583" s="11">
        <f>タスク実績csv元!A9583</f>
        <v>45810</v>
      </c>
      <c r="C9583" s="54">
        <f>タスク実績csv元!F9583</f>
        <v>0.72916666666666663</v>
      </c>
      <c r="D9583" s="54">
        <f>タスク実績csv元!E9583</f>
        <v>0.70833333333333337</v>
      </c>
      <c r="E9583" t="str">
        <f>タスク実績csv元!I9583&amp;""</f>
        <v/>
      </c>
      <c r="F9583" t="str">
        <f>タスク実績csv元!D9583</f>
        <v>見積もり対応</v>
      </c>
      <c r="G9583" t="str">
        <f t="shared" si="149"/>
        <v>INSERT INTO task_achivement(task_no,achive_date,end_time,start_time,task_detail,memo)VALUES('{daebcd4e-3c20-46be-8774-ac45a0389b2d}','2025/06/02','2025/06/02 17:30:00','2025/06/02 17:00:00','','見積もり対応');</v>
      </c>
    </row>
    <row r="9584" spans="1:7">
      <c r="A9584" s="48" t="str">
        <f>_xlfn.XLOOKUP(_xlfn.XLOOKUP(MID(タスク実績csv元!C9584,1,SEARCH(":",タスク実績csv元!C9584)-1),リスト!F:F,リスト!G:G)&amp;MID(タスク実績csv元!C9584,SEARCH(":",タスク実績csv元!C9584),999),タスクDB!K:K,タスクDB!A:A)</f>
        <v>{eccefbf1-a852-44a0-af6a-c2c31b42f737}</v>
      </c>
      <c r="B9584" s="11">
        <f>タスク実績csv元!A9584</f>
        <v>45810</v>
      </c>
      <c r="C9584" s="54">
        <f>タスク実績csv元!F9584</f>
        <v>0.75</v>
      </c>
      <c r="D9584" s="54">
        <f>タスク実績csv元!E9584</f>
        <v>0.72916666666666663</v>
      </c>
      <c r="E9584" t="str">
        <f>タスク実績csv元!I9584&amp;""</f>
        <v/>
      </c>
      <c r="F9584" t="str">
        <f>タスク実績csv元!D9584</f>
        <v>標準添付品連携エラー(中村)</v>
      </c>
      <c r="G9584" t="str">
        <f t="shared" si="149"/>
        <v>INSERT INTO task_achivement(task_no,achive_date,end_time,start_time,task_detail,memo)VALUES('{eccefbf1-a852-44a0-af6a-c2c31b42f737}','2025/06/02','2025/06/02 18:00:00','2025/06/02 17:30:00','','標準添付品連携エラー(中村)');</v>
      </c>
    </row>
    <row r="9585" spans="1:7">
      <c r="A9585" s="48" t="str">
        <f>_xlfn.XLOOKUP(_xlfn.XLOOKUP(MID(タスク実績csv元!C9585,1,SEARCH(":",タスク実績csv元!C9585)-1),リスト!F:F,リスト!G:G)&amp;MID(タスク実績csv元!C9585,SEARCH(":",タスク実績csv元!C9585),999),タスクDB!K:K,タスクDB!A:A)</f>
        <v>{0a0d6221-425c-4151-bf2d-4651c70b54d2}</v>
      </c>
      <c r="B9585" s="11">
        <f>タスク実績csv元!A9585</f>
        <v>45810</v>
      </c>
      <c r="C9585" s="54">
        <f>タスク実績csv元!F9585</f>
        <v>0.92708333333333337</v>
      </c>
      <c r="D9585" s="54">
        <f>タスク実績csv元!E9585</f>
        <v>0.875</v>
      </c>
      <c r="E9585" t="str">
        <f>タスク実績csv元!I9585&amp;""</f>
        <v/>
      </c>
      <c r="F9585" t="str">
        <f>タスク実績csv元!D9585</f>
        <v>文書のgit管理について</v>
      </c>
      <c r="G9585" t="str">
        <f t="shared" si="149"/>
        <v>INSERT INTO task_achivement(task_no,achive_date,end_time,start_time,task_detail,memo)VALUES('{0a0d6221-425c-4151-bf2d-4651c70b54d2}','2025/06/02','2025/06/02 22:15:00','2025/06/02 21:00:00','','文書のgit管理について');</v>
      </c>
    </row>
    <row r="9586" spans="1:7">
      <c r="A9586" s="48" t="str">
        <f>_xlfn.XLOOKUP(_xlfn.XLOOKUP(MID(タスク実績csv元!C9586,1,SEARCH(":",タスク実績csv元!C9586)-1),リスト!F:F,リスト!G:G)&amp;MID(タスク実績csv元!C9586,SEARCH(":",タスク実績csv元!C9586),999),タスクDB!K:K,タスクDB!A:A)</f>
        <v>{0a0d6221-425c-4151-bf2d-4651c70b54d2}</v>
      </c>
      <c r="B9586" s="11">
        <f>タスク実績csv元!A9586</f>
        <v>45811</v>
      </c>
      <c r="C9586" s="54">
        <f>タスク実績csv元!F9586</f>
        <v>0.41666666666666669</v>
      </c>
      <c r="D9586" s="54">
        <f>タスク実績csv元!E9586</f>
        <v>0.39583333333333331</v>
      </c>
      <c r="E9586" t="str">
        <f>タスク実績csv元!I9586&amp;""</f>
        <v/>
      </c>
      <c r="F9586" t="str">
        <f>タスク実績csv元!D9586</f>
        <v>課題調査</v>
      </c>
      <c r="G9586" t="str">
        <f t="shared" si="149"/>
        <v>INSERT INTO task_achivement(task_no,achive_date,end_time,start_time,task_detail,memo)VALUES('{0a0d6221-425c-4151-bf2d-4651c70b54d2}','2025/06/03','2025/06/03 10:00:00','2025/06/03 09:30:00','','課題調査');</v>
      </c>
    </row>
    <row r="9587" spans="1:7">
      <c r="A9587" s="48" t="str">
        <f>_xlfn.XLOOKUP(_xlfn.XLOOKUP(MID(タスク実績csv元!C9587,1,SEARCH(":",タスク実績csv元!C9587)-1),リスト!F:F,リスト!G:G)&amp;MID(タスク実績csv元!C9587,SEARCH(":",タスク実績csv元!C9587),999),タスクDB!K:K,タスクDB!A:A)</f>
        <v>{8bf29be6-00eb-4704-99d7-d935cf00aff3}</v>
      </c>
      <c r="B9587" s="11">
        <f>タスク実績csv元!A9587</f>
        <v>45811</v>
      </c>
      <c r="C9587" s="54">
        <f>タスク実績csv元!F9587</f>
        <v>0.45833333333333331</v>
      </c>
      <c r="D9587" s="54">
        <f>タスク実績csv元!E9587</f>
        <v>0.41666666666666669</v>
      </c>
      <c r="E9587" t="str">
        <f>タスク実績csv元!I9587&amp;""</f>
        <v/>
      </c>
      <c r="F9587" t="str">
        <f>タスク実績csv元!D9587</f>
        <v>SVMX定例</v>
      </c>
      <c r="G9587" t="str">
        <f t="shared" si="149"/>
        <v>INSERT INTO task_achivement(task_no,achive_date,end_time,start_time,task_detail,memo)VALUES('{8bf29be6-00eb-4704-99d7-d935cf00aff3}','2025/06/03','2025/06/03 11:00:00','2025/06/03 10:00:00','','SVMX定例');</v>
      </c>
    </row>
    <row r="9588" spans="1:7">
      <c r="A9588" s="48" t="str">
        <f>_xlfn.XLOOKUP(_xlfn.XLOOKUP(MID(タスク実績csv元!C9588,1,SEARCH(":",タスク実績csv元!C9588)-1),リスト!F:F,リスト!G:G)&amp;MID(タスク実績csv元!C9588,SEARCH(":",タスク実績csv元!C9588),999),タスクDB!K:K,タスクDB!A:A)</f>
        <v>{0a0d6221-425c-4151-bf2d-4651c70b54d2}</v>
      </c>
      <c r="B9588" s="11">
        <f>タスク実績csv元!A9588</f>
        <v>45811</v>
      </c>
      <c r="C9588" s="54">
        <f>タスク実績csv元!F9588</f>
        <v>0.5</v>
      </c>
      <c r="D9588" s="54">
        <f>タスク実績csv元!E9588</f>
        <v>0.45833333333333331</v>
      </c>
      <c r="E9588" t="str">
        <f>タスク実績csv元!I9588&amp;""</f>
        <v/>
      </c>
      <c r="F9588" t="str">
        <f>タスク実績csv元!D9588</f>
        <v>SVMX納入機器のサービス品目未セットについて</v>
      </c>
      <c r="G9588" t="str">
        <f t="shared" si="149"/>
        <v>INSERT INTO task_achivement(task_no,achive_date,end_time,start_time,task_detail,memo)VALUES('{0a0d6221-425c-4151-bf2d-4651c70b54d2}','2025/06/03','2025/06/03 12:00:00','2025/06/03 11:00:00','','SVMX納入機器のサービス品目未セットについて');</v>
      </c>
    </row>
    <row r="9589" spans="1:7">
      <c r="A9589" s="48" t="str">
        <f>_xlfn.XLOOKUP(_xlfn.XLOOKUP(MID(タスク実績csv元!C9589,1,SEARCH(":",タスク実績csv元!C9589)-1),リスト!F:F,リスト!G:G)&amp;MID(タスク実績csv元!C9589,SEARCH(":",タスク実績csv元!C9589),999),タスクDB!K:K,タスクDB!A:A)</f>
        <v>{0a0d6221-425c-4151-bf2d-4651c70b54d2}</v>
      </c>
      <c r="B9589" s="11">
        <f>タスク実績csv元!A9589</f>
        <v>45811</v>
      </c>
      <c r="C9589" s="54">
        <f>タスク実績csv元!F9589</f>
        <v>0.5625</v>
      </c>
      <c r="D9589" s="54">
        <f>タスク実績csv元!E9589</f>
        <v>0.54166666666666663</v>
      </c>
      <c r="E9589" t="str">
        <f>タスク実績csv元!I9589&amp;""</f>
        <v/>
      </c>
      <c r="F9589" t="str">
        <f>タスク実績csv元!D9589</f>
        <v>SVMX納入機器のサービス品目未セットについて</v>
      </c>
      <c r="G9589" t="str">
        <f t="shared" si="149"/>
        <v>INSERT INTO task_achivement(task_no,achive_date,end_time,start_time,task_detail,memo)VALUES('{0a0d6221-425c-4151-bf2d-4651c70b54d2}','2025/06/03','2025/06/03 13:30:00','2025/06/03 13:00:00','','SVMX納入機器のサービス品目未セットについて');</v>
      </c>
    </row>
    <row r="9590" spans="1:7">
      <c r="A9590" s="48" t="str">
        <f>_xlfn.XLOOKUP(_xlfn.XLOOKUP(MID(タスク実績csv元!C9590,1,SEARCH(":",タスク実績csv元!C9590)-1),リスト!F:F,リスト!G:G)&amp;MID(タスク実績csv元!C9590,SEARCH(":",タスク実績csv元!C9590),999),タスクDB!K:K,タスクDB!A:A)</f>
        <v>{0a0d6221-425c-4151-bf2d-4651c70b54d2}</v>
      </c>
      <c r="B9590" s="11">
        <f>タスク実績csv元!A9590</f>
        <v>45811</v>
      </c>
      <c r="C9590" s="54">
        <f>タスク実績csv元!F9590</f>
        <v>0.57291666666666663</v>
      </c>
      <c r="D9590" s="54">
        <f>タスク実績csv元!E9590</f>
        <v>0.5625</v>
      </c>
      <c r="E9590" t="str">
        <f>タスク実績csv元!I9590&amp;""</f>
        <v/>
      </c>
      <c r="F9590" t="str">
        <f>タスク実績csv元!D9590</f>
        <v>SRTR010の再連携</v>
      </c>
      <c r="G9590" t="str">
        <f t="shared" si="149"/>
        <v>INSERT INTO task_achivement(task_no,achive_date,end_time,start_time,task_detail,memo)VALUES('{0a0d6221-425c-4151-bf2d-4651c70b54d2}','2025/06/03','2025/06/03 13:45:00','2025/06/03 13:30:00','','SRTR010の再連携');</v>
      </c>
    </row>
    <row r="9591" spans="1:7">
      <c r="A9591" s="48" t="str">
        <f>_xlfn.XLOOKUP(_xlfn.XLOOKUP(MID(タスク実績csv元!C9591,1,SEARCH(":",タスク実績csv元!C9591)-1),リスト!F:F,リスト!G:G)&amp;MID(タスク実績csv元!C9591,SEARCH(":",タスク実績csv元!C9591),999),タスクDB!K:K,タスクDB!A:A)</f>
        <v>{8bf29be6-00eb-4704-99d7-d935cf00aff3}</v>
      </c>
      <c r="B9591" s="11">
        <f>タスク実績csv元!A9591</f>
        <v>45811</v>
      </c>
      <c r="C9591" s="54">
        <f>タスク実績csv元!F9591</f>
        <v>0.625</v>
      </c>
      <c r="D9591" s="54">
        <f>タスク実績csv元!E9591</f>
        <v>0.58333333333333337</v>
      </c>
      <c r="E9591" t="str">
        <f>タスク実績csv元!I9591&amp;""</f>
        <v/>
      </c>
      <c r="F9591" t="str">
        <f>タスク実績csv元!D9591</f>
        <v>OTC定例</v>
      </c>
      <c r="G9591" t="str">
        <f t="shared" si="149"/>
        <v>INSERT INTO task_achivement(task_no,achive_date,end_time,start_time,task_detail,memo)VALUES('{8bf29be6-00eb-4704-99d7-d935cf00aff3}','2025/06/03','2025/06/03 15:00:00','2025/06/03 14:00:00','','OTC定例');</v>
      </c>
    </row>
    <row r="9592" spans="1:7">
      <c r="A9592" s="48" t="str">
        <f>_xlfn.XLOOKUP(_xlfn.XLOOKUP(MID(タスク実績csv元!C9592,1,SEARCH(":",タスク実績csv元!C9592)-1),リスト!F:F,リスト!G:G)&amp;MID(タスク実績csv元!C9592,SEARCH(":",タスク実績csv元!C9592),999),タスクDB!K:K,タスクDB!A:A)</f>
        <v>{0a0d6221-425c-4151-bf2d-4651c70b54d2}</v>
      </c>
      <c r="B9592" s="11">
        <f>タスク実績csv元!A9592</f>
        <v>45811</v>
      </c>
      <c r="C9592" s="54">
        <f>タスク実績csv元!F9592</f>
        <v>0.75</v>
      </c>
      <c r="D9592" s="54">
        <f>タスク実績csv元!E9592</f>
        <v>0.625</v>
      </c>
      <c r="E9592" t="str">
        <f>タスク実績csv元!I9592&amp;""</f>
        <v/>
      </c>
      <c r="F9592" t="str">
        <f>タスク実績csv元!D9592</f>
        <v>SIT実施</v>
      </c>
      <c r="G9592" t="str">
        <f t="shared" si="149"/>
        <v>INSERT INTO task_achivement(task_no,achive_date,end_time,start_time,task_detail,memo)VALUES('{0a0d6221-425c-4151-bf2d-4651c70b54d2}','2025/06/03','2025/06/03 18:00:00','2025/06/03 15:00:00','','SIT実施');</v>
      </c>
    </row>
    <row r="9593" spans="1:7">
      <c r="A9593" s="48" t="str">
        <f>_xlfn.XLOOKUP(_xlfn.XLOOKUP(MID(タスク実績csv元!C9593,1,SEARCH(":",タスク実績csv元!C9593)-1),リスト!F:F,リスト!G:G)&amp;MID(タスク実績csv元!C9593,SEARCH(":",タスク実績csv元!C9593),999),タスクDB!K:K,タスクDB!A:A)</f>
        <v>{0a0d6221-425c-4151-bf2d-4651c70b54d2}</v>
      </c>
      <c r="B9593" s="11">
        <f>タスク実績csv元!A9593</f>
        <v>45812</v>
      </c>
      <c r="C9593" s="54">
        <f>タスク実績csv元!F9593</f>
        <v>0.41666666666666669</v>
      </c>
      <c r="D9593" s="54">
        <f>タスク実績csv元!E9593</f>
        <v>0.39583333333333331</v>
      </c>
      <c r="E9593" t="str">
        <f>タスク実績csv元!I9593&amp;""</f>
        <v/>
      </c>
      <c r="F9593" t="str">
        <f>タスク実績csv元!D9593</f>
        <v>SIT実施</v>
      </c>
      <c r="G9593" t="str">
        <f t="shared" si="149"/>
        <v>INSERT INTO task_achivement(task_no,achive_date,end_time,start_time,task_detail,memo)VALUES('{0a0d6221-425c-4151-bf2d-4651c70b54d2}','2025/06/04','2025/06/04 10:00:00','2025/06/04 09:30:00','','SIT実施');</v>
      </c>
    </row>
    <row r="9594" spans="1:7">
      <c r="A9594" s="48" t="str">
        <f>_xlfn.XLOOKUP(_xlfn.XLOOKUP(MID(タスク実績csv元!C9594,1,SEARCH(":",タスク実績csv元!C9594)-1),リスト!F:F,リスト!G:G)&amp;MID(タスク実績csv元!C9594,SEARCH(":",タスク実績csv元!C9594),999),タスクDB!K:K,タスクDB!A:A)</f>
        <v>{0a0d6221-425c-4151-bf2d-4651c70b54d2}</v>
      </c>
      <c r="B9594" s="11">
        <f>タスク実績csv元!A9594</f>
        <v>45812</v>
      </c>
      <c r="C9594" s="54">
        <f>タスク実績csv元!F9594</f>
        <v>0.44791666666666669</v>
      </c>
      <c r="D9594" s="54">
        <f>タスク実績csv元!E9594</f>
        <v>0.41666666666666669</v>
      </c>
      <c r="E9594" t="str">
        <f>タスク実績csv元!I9594&amp;""</f>
        <v/>
      </c>
      <c r="F9594" t="str">
        <f>タスク実績csv元!D9594</f>
        <v>得意先のFax番号1に内線0セット</v>
      </c>
      <c r="G9594" t="str">
        <f t="shared" si="149"/>
        <v>INSERT INTO task_achivement(task_no,achive_date,end_time,start_time,task_detail,memo)VALUES('{0a0d6221-425c-4151-bf2d-4651c70b54d2}','2025/06/04','2025/06/04 10:45:00','2025/06/04 10:00:00','','得意先のFax番号1に内線0セット');</v>
      </c>
    </row>
    <row r="9595" spans="1:7">
      <c r="A9595" s="48" t="str">
        <f>_xlfn.XLOOKUP(_xlfn.XLOOKUP(MID(タスク実績csv元!C9595,1,SEARCH(":",タスク実績csv元!C9595)-1),リスト!F:F,リスト!G:G)&amp;MID(タスク実績csv元!C9595,SEARCH(":",タスク実績csv元!C9595),999),タスクDB!K:K,タスクDB!A:A)</f>
        <v>{0a0d6221-425c-4151-bf2d-4651c70b54d2}</v>
      </c>
      <c r="B9595" s="11">
        <f>タスク実績csv元!A9595</f>
        <v>45812</v>
      </c>
      <c r="C9595" s="54">
        <f>タスク実績csv元!F9595</f>
        <v>0.46875</v>
      </c>
      <c r="D9595" s="54">
        <f>タスク実績csv元!E9595</f>
        <v>0.44791666666666669</v>
      </c>
      <c r="E9595" t="str">
        <f>タスク実績csv元!I9595&amp;""</f>
        <v>Amazon Root CA 1の証明書（ルート証明書）を提供して設定しているため、問題無し</v>
      </c>
      <c r="F9595" t="str">
        <f>タスク実績csv元!D9595</f>
        <v>MDG連携の証明書対応について</v>
      </c>
      <c r="G9595" t="str">
        <f t="shared" si="149"/>
        <v>INSERT INTO task_achivement(task_no,achive_date,end_time,start_time,task_detail,memo)VALUES('{0a0d6221-425c-4151-bf2d-4651c70b54d2}','2025/06/04','2025/06/04 11:15:00','2025/06/04 10:45:00','Amazon Root CA 1の証明書（ルート証明書）を提供して設定しているため、問題無し','MDG連携の証明書対応について');</v>
      </c>
    </row>
    <row r="9596" spans="1:7">
      <c r="A9596" s="48" t="str">
        <f>_xlfn.XLOOKUP(_xlfn.XLOOKUP(MID(タスク実績csv元!C9596,1,SEARCH(":",タスク実績csv元!C9596)-1),リスト!F:F,リスト!G:G)&amp;MID(タスク実績csv元!C9596,SEARCH(":",タスク実績csv元!C9596),999),タスクDB!K:K,タスクDB!A:A)</f>
        <v>{0a0d6221-425c-4151-bf2d-4651c70b54d2}</v>
      </c>
      <c r="B9596" s="11">
        <f>タスク実績csv元!A9596</f>
        <v>45812</v>
      </c>
      <c r="C9596" s="54">
        <f>タスク実績csv元!F9596</f>
        <v>0.5</v>
      </c>
      <c r="D9596" s="54">
        <f>タスク実績csv元!E9596</f>
        <v>0.46875</v>
      </c>
      <c r="E9596" t="str">
        <f>タスク実績csv元!I9596&amp;""</f>
        <v/>
      </c>
      <c r="F9596" t="str">
        <f>タスク実績csv元!D9596</f>
        <v>SIT実施</v>
      </c>
      <c r="G9596" t="str">
        <f t="shared" si="149"/>
        <v>INSERT INTO task_achivement(task_no,achive_date,end_time,start_time,task_detail,memo)VALUES('{0a0d6221-425c-4151-bf2d-4651c70b54d2}','2025/06/04','2025/06/04 12:00:00','2025/06/04 11:15:00','','SIT実施');</v>
      </c>
    </row>
    <row r="9597" spans="1:7">
      <c r="A9597" s="48" t="str">
        <f>_xlfn.XLOOKUP(_xlfn.XLOOKUP(MID(タスク実績csv元!C9597,1,SEARCH(":",タスク実績csv元!C9597)-1),リスト!F:F,リスト!G:G)&amp;MID(タスク実績csv元!C9597,SEARCH(":",タスク実績csv元!C9597),999),タスクDB!K:K,タスクDB!A:A)</f>
        <v>{eccefbf1-a852-44a0-af6a-c2c31b42f737}</v>
      </c>
      <c r="B9597" s="11">
        <f>タスク実績csv元!A9597</f>
        <v>45812</v>
      </c>
      <c r="C9597" s="54">
        <f>タスク実績csv元!F9597</f>
        <v>0.5625</v>
      </c>
      <c r="D9597" s="54">
        <f>タスク実績csv元!E9597</f>
        <v>0.54166666666666663</v>
      </c>
      <c r="E9597" t="str">
        <f>タスク実績csv元!I9597&amp;""</f>
        <v/>
      </c>
      <c r="F9597" t="str">
        <f>タスク実績csv元!D9597</f>
        <v>連携修正内容共有(原田)</v>
      </c>
      <c r="G9597" t="str">
        <f t="shared" si="149"/>
        <v>INSERT INTO task_achivement(task_no,achive_date,end_time,start_time,task_detail,memo)VALUES('{eccefbf1-a852-44a0-af6a-c2c31b42f737}','2025/06/04','2025/06/04 13:30:00','2025/06/04 13:00:00','','連携修正内容共有(原田)');</v>
      </c>
    </row>
    <row r="9598" spans="1:7">
      <c r="A9598" s="48" t="str">
        <f>_xlfn.XLOOKUP(_xlfn.XLOOKUP(MID(タスク実績csv元!C9598,1,SEARCH(":",タスク実績csv元!C9598)-1),リスト!F:F,リスト!G:G)&amp;MID(タスク実績csv元!C9598,SEARCH(":",タスク実績csv元!C9598),999),タスクDB!K:K,タスクDB!A:A)</f>
        <v>{0a0d6221-425c-4151-bf2d-4651c70b54d2}</v>
      </c>
      <c r="B9598" s="11">
        <f>タスク実績csv元!A9598</f>
        <v>45812</v>
      </c>
      <c r="C9598" s="54">
        <f>タスク実績csv元!F9598</f>
        <v>0.58333333333333337</v>
      </c>
      <c r="D9598" s="54">
        <f>タスク実績csv元!E9598</f>
        <v>0.5625</v>
      </c>
      <c r="E9598" t="str">
        <f>タスク実績csv元!I9598&amp;""</f>
        <v/>
      </c>
      <c r="F9598" t="str">
        <f>タスク実績csv元!D9598</f>
        <v>保守契約の恒久対応SIT準備</v>
      </c>
      <c r="G9598" t="str">
        <f t="shared" si="149"/>
        <v>INSERT INTO task_achivement(task_no,achive_date,end_time,start_time,task_detail,memo)VALUES('{0a0d6221-425c-4151-bf2d-4651c70b54d2}','2025/06/04','2025/06/04 14:00:00','2025/06/04 13:30:00','','保守契約の恒久対応SIT準備');</v>
      </c>
    </row>
    <row r="9599" spans="1:7">
      <c r="A9599" s="48" t="str">
        <f>_xlfn.XLOOKUP(_xlfn.XLOOKUP(MID(タスク実績csv元!C9599,1,SEARCH(":",タスク実績csv元!C9599)-1),リスト!F:F,リスト!G:G)&amp;MID(タスク実績csv元!C9599,SEARCH(":",タスク実績csv元!C9599),999),タスクDB!K:K,タスクDB!A:A)</f>
        <v>{31ccc249-9fb0-4440-a18d-3e562cd01083}</v>
      </c>
      <c r="B9599" s="11">
        <f>タスク実績csv元!A9599</f>
        <v>45812</v>
      </c>
      <c r="C9599" s="54">
        <f>タスク実績csv元!F9599</f>
        <v>0.625</v>
      </c>
      <c r="D9599" s="54">
        <f>タスク実績csv元!E9599</f>
        <v>0.58333333333333337</v>
      </c>
      <c r="E9599" t="str">
        <f>タスク実績csv元!I9599&amp;""</f>
        <v/>
      </c>
      <c r="F9599" t="str">
        <f>タスク実績csv元!D9599</f>
        <v>勉強</v>
      </c>
      <c r="G9599" t="str">
        <f t="shared" si="149"/>
        <v>INSERT INTO task_achivement(task_no,achive_date,end_time,start_time,task_detail,memo)VALUES('{31ccc249-9fb0-4440-a18d-3e562cd01083}','2025/06/04','2025/06/04 15:00:00','2025/06/04 14:00:00','','勉強');</v>
      </c>
    </row>
    <row r="9600" spans="1:7">
      <c r="A9600" s="48" t="str">
        <f>_xlfn.XLOOKUP(_xlfn.XLOOKUP(MID(タスク実績csv元!C9600,1,SEARCH(":",タスク実績csv元!C9600)-1),リスト!F:F,リスト!G:G)&amp;MID(タスク実績csv元!C9600,SEARCH(":",タスク実績csv元!C9600),999),タスクDB!K:K,タスクDB!A:A)</f>
        <v>{8bf29be6-00eb-4704-99d7-d935cf00aff3}</v>
      </c>
      <c r="B9600" s="11">
        <f>タスク実績csv元!A9600</f>
        <v>45812</v>
      </c>
      <c r="C9600" s="54">
        <f>タスク実績csv元!F9600</f>
        <v>0.64583333333333337</v>
      </c>
      <c r="D9600" s="54">
        <f>タスク実績csv元!E9600</f>
        <v>0.625</v>
      </c>
      <c r="E9600" t="str">
        <f>タスク実績csv元!I9600&amp;""</f>
        <v/>
      </c>
      <c r="F9600" t="str">
        <f>タスク実績csv元!D9600</f>
        <v>日次報告</v>
      </c>
      <c r="G9600" t="str">
        <f t="shared" si="149"/>
        <v>INSERT INTO task_achivement(task_no,achive_date,end_time,start_time,task_detail,memo)VALUES('{8bf29be6-00eb-4704-99d7-d935cf00aff3}','2025/06/04','2025/06/04 15:30:00','2025/06/04 15:00:00','','日次報告');</v>
      </c>
    </row>
    <row r="9601" spans="1:7">
      <c r="A9601" s="48" t="str">
        <f>_xlfn.XLOOKUP(_xlfn.XLOOKUP(MID(タスク実績csv元!C9601,1,SEARCH(":",タスク実績csv元!C9601)-1),リスト!F:F,リスト!G:G)&amp;MID(タスク実績csv元!C9601,SEARCH(":",タスク実績csv元!C9601),999),タスクDB!K:K,タスクDB!A:A)</f>
        <v>{eccefbf1-a852-44a0-af6a-c2c31b42f737}</v>
      </c>
      <c r="B9601" s="11">
        <f>タスク実績csv元!A9601</f>
        <v>45812</v>
      </c>
      <c r="C9601" s="54">
        <f>タスク実績csv元!F9601</f>
        <v>0.70833333333333337</v>
      </c>
      <c r="D9601" s="54">
        <f>タスク実績csv元!E9601</f>
        <v>0.64583333333333337</v>
      </c>
      <c r="E9601" t="str">
        <f>タスク実績csv元!I9601&amp;""</f>
        <v/>
      </c>
      <c r="F9601" t="str">
        <f>タスク実績csv元!D9601</f>
        <v>gitでのリリースに関して</v>
      </c>
      <c r="G9601" t="str">
        <f t="shared" si="149"/>
        <v>INSERT INTO task_achivement(task_no,achive_date,end_time,start_time,task_detail,memo)VALUES('{eccefbf1-a852-44a0-af6a-c2c31b42f737}','2025/06/04','2025/06/04 17:00:00','2025/06/04 15:30:00','','gitでのリリースに関して');</v>
      </c>
    </row>
    <row r="9602" spans="1:7">
      <c r="A9602" s="48" t="str">
        <f>_xlfn.XLOOKUP(_xlfn.XLOOKUP(MID(タスク実績csv元!C9602,1,SEARCH(":",タスク実績csv元!C9602)-1),リスト!F:F,リスト!G:G)&amp;MID(タスク実績csv元!C9602,SEARCH(":",タスク実績csv元!C9602),999),タスクDB!K:K,タスクDB!A:A)</f>
        <v>{d0d80a67-6f4b-4c2c-8010-bd45acbcca47}</v>
      </c>
      <c r="B9602" s="11">
        <f>タスク実績csv元!A9602</f>
        <v>45812</v>
      </c>
      <c r="C9602" s="54">
        <f>タスク実績csv元!F9602</f>
        <v>0.75</v>
      </c>
      <c r="D9602" s="54">
        <f>タスク実績csv元!E9602</f>
        <v>0.70833333333333337</v>
      </c>
      <c r="E9602" t="str">
        <f>タスク実績csv元!I9602&amp;""</f>
        <v/>
      </c>
      <c r="F9602" t="str">
        <f>タスク実績csv元!D9602</f>
        <v>文書管理の写し対応</v>
      </c>
      <c r="G9602" t="str">
        <f t="shared" si="149"/>
        <v>INSERT INTO task_achivement(task_no,achive_date,end_time,start_time,task_detail,memo)VALUES('{d0d80a67-6f4b-4c2c-8010-bd45acbcca47}','2025/06/04','2025/06/04 18:00:00','2025/06/04 17:00:00','','文書管理の写し対応');</v>
      </c>
    </row>
    <row r="9603" spans="1:7">
      <c r="A9603" s="48" t="str">
        <f>_xlfn.XLOOKUP(_xlfn.XLOOKUP(MID(タスク実績csv元!C9603,1,SEARCH(":",タスク実績csv元!C9603)-1),リスト!F:F,リスト!G:G)&amp;MID(タスク実績csv元!C9603,SEARCH(":",タスク実績csv元!C9603),999),タスクDB!K:K,タスクDB!A:A)</f>
        <v>{0a0d6221-425c-4151-bf2d-4651c70b54d2}</v>
      </c>
      <c r="B9603" s="11">
        <f>タスク実績csv元!A9603</f>
        <v>45813</v>
      </c>
      <c r="C9603" s="54">
        <f>タスク実績csv元!F9603</f>
        <v>0.4375</v>
      </c>
      <c r="D9603" s="54">
        <f>タスク実績csv元!E9603</f>
        <v>0.39583333333333331</v>
      </c>
      <c r="E9603" t="str">
        <f>タスク実績csv元!I9603&amp;""</f>
        <v/>
      </c>
      <c r="F9603" t="str">
        <f>タスク実績csv元!D9603</f>
        <v>在庫の海外品エラー対応</v>
      </c>
      <c r="G9603" t="str">
        <f t="shared" ref="G9603:G9666" si="150">IF(B9603=0,"","INSERT INTO task_achivement("&amp;$A$1&amp;","&amp;$B$1&amp;","&amp;$C$1&amp;","&amp;$D$1&amp;","&amp;$E$1&amp;","&amp;$F$1&amp;")VALUES('"&amp;A9603&amp;"',"&amp;IF(B9603="","null","'"&amp;TEXT(B9603,"yyyy/MM/dd")&amp;"'")&amp;","&amp;IF(C9603="","null","'"&amp;TEXT(B9603,"yyyy/MM/dd")&amp;" "&amp;TEXT(C9603,"HH:mm:ss")&amp;"'")&amp;","&amp;IF(D9603="","null","'"&amp;TEXT(B9603,"yyyy/MM/dd")&amp;" "&amp;TEXT(D9603,"HH:mm:ss")&amp;"'")&amp;",'"&amp;E9603&amp;"','"&amp;F9603&amp;"');")</f>
        <v>INSERT INTO task_achivement(task_no,achive_date,end_time,start_time,task_detail,memo)VALUES('{0a0d6221-425c-4151-bf2d-4651c70b54d2}','2025/06/05','2025/06/05 10:30:00','2025/06/05 09:30:00','','在庫の海外品エラー対応');</v>
      </c>
    </row>
    <row r="9604" spans="1:7">
      <c r="A9604" s="48" t="str">
        <f>_xlfn.XLOOKUP(_xlfn.XLOOKUP(MID(タスク実績csv元!C9604,1,SEARCH(":",タスク実績csv元!C9604)-1),リスト!F:F,リスト!G:G)&amp;MID(タスク実績csv元!C9604,SEARCH(":",タスク実績csv元!C9604),999),タスクDB!K:K,タスクDB!A:A)</f>
        <v>{d0d80a67-6f4b-4c2c-8010-bd45acbcca47}</v>
      </c>
      <c r="B9604" s="11">
        <f>タスク実績csv元!A9604</f>
        <v>45813</v>
      </c>
      <c r="C9604" s="54">
        <f>タスク実績csv元!F9604</f>
        <v>0.45833333333333331</v>
      </c>
      <c r="D9604" s="54">
        <f>タスク実績csv元!E9604</f>
        <v>0.4375</v>
      </c>
      <c r="E9604" t="str">
        <f>タスク実績csv元!I9604&amp;""</f>
        <v/>
      </c>
      <c r="F9604" t="str">
        <f>タスク実績csv元!D9604</f>
        <v>週次資料作成</v>
      </c>
      <c r="G9604" t="str">
        <f t="shared" si="150"/>
        <v>INSERT INTO task_achivement(task_no,achive_date,end_time,start_time,task_detail,memo)VALUES('{d0d80a67-6f4b-4c2c-8010-bd45acbcca47}','2025/06/05','2025/06/05 11:00:00','2025/06/05 10:30:00','','週次資料作成');</v>
      </c>
    </row>
    <row r="9605" spans="1:7">
      <c r="A9605" s="48" t="str">
        <f>_xlfn.XLOOKUP(_xlfn.XLOOKUP(MID(タスク実績csv元!C9605,1,SEARCH(":",タスク実績csv元!C9605)-1),リスト!F:F,リスト!G:G)&amp;MID(タスク実績csv元!C9605,SEARCH(":",タスク実績csv元!C9605),999),タスクDB!K:K,タスクDB!A:A)</f>
        <v>{0a0d6221-425c-4151-bf2d-4651c70b54d2}</v>
      </c>
      <c r="B9605" s="11">
        <f>タスク実績csv元!A9605</f>
        <v>45813</v>
      </c>
      <c r="C9605" s="54">
        <f>タスク実績csv元!F9605</f>
        <v>0.60416666666666663</v>
      </c>
      <c r="D9605" s="54">
        <f>タスク実績csv元!E9605</f>
        <v>0.5625</v>
      </c>
      <c r="E9605" t="str">
        <f>タスク実績csv元!I9605&amp;""</f>
        <v/>
      </c>
      <c r="F9605" t="str">
        <f>タスク実績csv元!D9605</f>
        <v>品目マスタの対応整理</v>
      </c>
      <c r="G9605" t="str">
        <f t="shared" si="150"/>
        <v>INSERT INTO task_achivement(task_no,achive_date,end_time,start_time,task_detail,memo)VALUES('{0a0d6221-425c-4151-bf2d-4651c70b54d2}','2025/06/05','2025/06/05 14:30:00','2025/06/05 13:30:00','','品目マスタの対応整理');</v>
      </c>
    </row>
    <row r="9606" spans="1:7">
      <c r="A9606" s="48" t="str">
        <f>_xlfn.XLOOKUP(_xlfn.XLOOKUP(MID(タスク実績csv元!C9606,1,SEARCH(":",タスク実績csv元!C9606)-1),リスト!F:F,リスト!G:G)&amp;MID(タスク実績csv元!C9606,SEARCH(":",タスク実績csv元!C9606),999),タスクDB!K:K,タスクDB!A:A)</f>
        <v>{d0d80a67-6f4b-4c2c-8010-bd45acbcca47}</v>
      </c>
      <c r="B9606" s="11">
        <f>タスク実績csv元!A9606</f>
        <v>45813</v>
      </c>
      <c r="C9606" s="54">
        <f>タスク実績csv元!F9606</f>
        <v>0.625</v>
      </c>
      <c r="D9606" s="54">
        <f>タスク実績csv元!E9606</f>
        <v>0.60416666666666663</v>
      </c>
      <c r="E9606" t="str">
        <f>タスク実績csv元!I9606&amp;""</f>
        <v/>
      </c>
      <c r="F9606" t="str">
        <f>タスク実績csv元!D9606</f>
        <v>gitリリース文書レビュー</v>
      </c>
      <c r="G9606" t="str">
        <f t="shared" si="150"/>
        <v>INSERT INTO task_achivement(task_no,achive_date,end_time,start_time,task_detail,memo)VALUES('{d0d80a67-6f4b-4c2c-8010-bd45acbcca47}','2025/06/05','2025/06/05 15:00:00','2025/06/05 14:30:00','','gitリリース文書レビュー');</v>
      </c>
    </row>
    <row r="9607" spans="1:7">
      <c r="A9607" s="48" t="str">
        <f>_xlfn.XLOOKUP(_xlfn.XLOOKUP(MID(タスク実績csv元!C9607,1,SEARCH(":",タスク実績csv元!C9607)-1),リスト!F:F,リスト!G:G)&amp;MID(タスク実績csv元!C9607,SEARCH(":",タスク実績csv元!C9607),999),タスクDB!K:K,タスクDB!A:A)</f>
        <v>{0a0d6221-425c-4151-bf2d-4651c70b54d2}</v>
      </c>
      <c r="B9607" s="11">
        <f>タスク実績csv元!A9607</f>
        <v>45814</v>
      </c>
      <c r="C9607" s="54">
        <f>タスク実績csv元!F9607</f>
        <v>0.41666666666666669</v>
      </c>
      <c r="D9607" s="54">
        <f>タスク実績csv元!E9607</f>
        <v>0.39583333333333331</v>
      </c>
      <c r="E9607" t="str">
        <f>タスク実績csv元!I9607&amp;""</f>
        <v/>
      </c>
      <c r="F9607" t="str">
        <f>タスク実績csv元!D9607</f>
        <v>エラーデータ確認</v>
      </c>
      <c r="G9607" t="str">
        <f t="shared" si="150"/>
        <v>INSERT INTO task_achivement(task_no,achive_date,end_time,start_time,task_detail,memo)VALUES('{0a0d6221-425c-4151-bf2d-4651c70b54d2}','2025/06/06','2025/06/06 10:00:00','2025/06/06 09:30:00','','エラーデータ確認');</v>
      </c>
    </row>
    <row r="9608" spans="1:7">
      <c r="A9608" s="48" t="str">
        <f>_xlfn.XLOOKUP(_xlfn.XLOOKUP(MID(タスク実績csv元!C9608,1,SEARCH(":",タスク実績csv元!C9608)-1),リスト!F:F,リスト!G:G)&amp;MID(タスク実績csv元!C9608,SEARCH(":",タスク実績csv元!C9608),999),タスクDB!K:K,タスクDB!A:A)</f>
        <v>{0a0d6221-425c-4151-bf2d-4651c70b54d2}</v>
      </c>
      <c r="B9608" s="11">
        <f>タスク実績csv元!A9608</f>
        <v>45814</v>
      </c>
      <c r="C9608" s="54">
        <f>タスク実績csv元!F9608</f>
        <v>0.45833333333333331</v>
      </c>
      <c r="D9608" s="54">
        <f>タスク実績csv元!E9608</f>
        <v>0.41666666666666669</v>
      </c>
      <c r="E9608" t="str">
        <f>タスク実績csv元!I9608&amp;""</f>
        <v/>
      </c>
      <c r="F9608" t="str">
        <f>タスク実績csv元!D9608</f>
        <v>納入機器の取り扱い範囲整理</v>
      </c>
      <c r="G9608" t="str">
        <f t="shared" si="150"/>
        <v>INSERT INTO task_achivement(task_no,achive_date,end_time,start_time,task_detail,memo)VALUES('{0a0d6221-425c-4151-bf2d-4651c70b54d2}','2025/06/06','2025/06/06 11:00:00','2025/06/06 10:00:00','','納入機器の取り扱い範囲整理');</v>
      </c>
    </row>
    <row r="9609" spans="1:7">
      <c r="A9609" s="48" t="str">
        <f>_xlfn.XLOOKUP(_xlfn.XLOOKUP(MID(タスク実績csv元!C9609,1,SEARCH(":",タスク実績csv元!C9609)-1),リスト!F:F,リスト!G:G)&amp;MID(タスク実績csv元!C9609,SEARCH(":",タスク実績csv元!C9609),999),タスクDB!K:K,タスクDB!A:A)</f>
        <v>{8bf29be6-00eb-4704-99d7-d935cf00aff3}</v>
      </c>
      <c r="B9609" s="11">
        <f>タスク実績csv元!A9609</f>
        <v>45814</v>
      </c>
      <c r="C9609" s="54">
        <f>タスク実績csv元!F9609</f>
        <v>0.5</v>
      </c>
      <c r="D9609" s="54">
        <f>タスク実績csv元!E9609</f>
        <v>0.45833333333333331</v>
      </c>
      <c r="E9609" t="str">
        <f>タスク実績csv元!I9609&amp;""</f>
        <v/>
      </c>
      <c r="F9609" t="str">
        <f>タスク実績csv元!D9609</f>
        <v>週次打合せ</v>
      </c>
      <c r="G9609" t="str">
        <f t="shared" si="150"/>
        <v>INSERT INTO task_achivement(task_no,achive_date,end_time,start_time,task_detail,memo)VALUES('{8bf29be6-00eb-4704-99d7-d935cf00aff3}','2025/06/06','2025/06/06 12:00:00','2025/06/06 11:00:00','','週次打合せ');</v>
      </c>
    </row>
    <row r="9610" spans="1:7">
      <c r="A9610" s="48" t="str">
        <f>_xlfn.XLOOKUP(_xlfn.XLOOKUP(MID(タスク実績csv元!C9610,1,SEARCH(":",タスク実績csv元!C9610)-1),リスト!F:F,リスト!G:G)&amp;MID(タスク実績csv元!C9610,SEARCH(":",タスク実績csv元!C9610),999),タスクDB!K:K,タスクDB!A:A)</f>
        <v>{eccefbf1-a852-44a0-af6a-c2c31b42f737}</v>
      </c>
      <c r="B9610" s="11">
        <f>タスク実績csv元!A9610</f>
        <v>45814</v>
      </c>
      <c r="C9610" s="54">
        <f>タスク実績csv元!F9610</f>
        <v>0.625</v>
      </c>
      <c r="D9610" s="54">
        <f>タスク実績csv元!E9610</f>
        <v>0.54166666666666663</v>
      </c>
      <c r="E9610" t="str">
        <f>タスク実績csv元!I9610&amp;""</f>
        <v/>
      </c>
      <c r="F9610" t="str">
        <f>タスク実績csv元!D9610</f>
        <v>課題説明(志賀)</v>
      </c>
      <c r="G9610" t="str">
        <f t="shared" si="150"/>
        <v>INSERT INTO task_achivement(task_no,achive_date,end_time,start_time,task_detail,memo)VALUES('{eccefbf1-a852-44a0-af6a-c2c31b42f737}','2025/06/06','2025/06/06 15:00:00','2025/06/06 13:00:00','','課題説明(志賀)');</v>
      </c>
    </row>
    <row r="9611" spans="1:7">
      <c r="A9611" s="48" t="str">
        <f>_xlfn.XLOOKUP(_xlfn.XLOOKUP(MID(タスク実績csv元!C9611,1,SEARCH(":",タスク実績csv元!C9611)-1),リスト!F:F,リスト!G:G)&amp;MID(タスク実績csv元!C9611,SEARCH(":",タスク実績csv元!C9611),999),タスクDB!K:K,タスクDB!A:A)</f>
        <v>{d0d80a67-6f4b-4c2c-8010-bd45acbcca47}</v>
      </c>
      <c r="B9611" s="11">
        <f>タスク実績csv元!A9611</f>
        <v>45814</v>
      </c>
      <c r="C9611" s="54">
        <f>タスク実績csv元!F9611</f>
        <v>0.64583333333333337</v>
      </c>
      <c r="D9611" s="54">
        <f>タスク実績csv元!E9611</f>
        <v>0.625</v>
      </c>
      <c r="E9611" t="str">
        <f>タスク実績csv元!I9611&amp;""</f>
        <v/>
      </c>
      <c r="F9611" t="str">
        <f>タスク実績csv元!D9611</f>
        <v>課題整理</v>
      </c>
      <c r="G9611" t="str">
        <f t="shared" si="150"/>
        <v>INSERT INTO task_achivement(task_no,achive_date,end_time,start_time,task_detail,memo)VALUES('{d0d80a67-6f4b-4c2c-8010-bd45acbcca47}','2025/06/06','2025/06/06 15:30:00','2025/06/06 15:00:00','','課題整理');</v>
      </c>
    </row>
    <row r="9612" spans="1:7">
      <c r="A9612" s="48" t="str">
        <f>_xlfn.XLOOKUP(_xlfn.XLOOKUP(MID(タスク実績csv元!C9612,1,SEARCH(":",タスク実績csv元!C9612)-1),リスト!F:F,リスト!G:G)&amp;MID(タスク実績csv元!C9612,SEARCH(":",タスク実績csv元!C9612),999),タスクDB!K:K,タスクDB!A:A)</f>
        <v>{31ccc249-9fb0-4440-a18d-3e562cd01083}</v>
      </c>
      <c r="B9612" s="11">
        <f>タスク実績csv元!A9612</f>
        <v>45814</v>
      </c>
      <c r="C9612" s="54">
        <f>タスク実績csv元!F9612</f>
        <v>0.66666666666666663</v>
      </c>
      <c r="D9612" s="54">
        <f>タスク実績csv元!E9612</f>
        <v>0.64583333333333337</v>
      </c>
      <c r="E9612" t="str">
        <f>タスク実績csv元!I9612&amp;""</f>
        <v/>
      </c>
      <c r="F9612" t="str">
        <f>タスク実績csv元!D9612</f>
        <v>勉強</v>
      </c>
      <c r="G9612" t="str">
        <f t="shared" si="150"/>
        <v>INSERT INTO task_achivement(task_no,achive_date,end_time,start_time,task_detail,memo)VALUES('{31ccc249-9fb0-4440-a18d-3e562cd01083}','2025/06/06','2025/06/06 16:00:00','2025/06/06 15:30:00','','勉強');</v>
      </c>
    </row>
    <row r="9613" spans="1:7">
      <c r="A9613" s="48" t="str">
        <f>_xlfn.XLOOKUP(_xlfn.XLOOKUP(MID(タスク実績csv元!C9613,1,SEARCH(":",タスク実績csv元!C9613)-1),リスト!F:F,リスト!G:G)&amp;MID(タスク実績csv元!C9613,SEARCH(":",タスク実績csv元!C9613),999),タスクDB!K:K,タスクDB!A:A)</f>
        <v>{eccefbf1-a852-44a0-af6a-c2c31b42f737}</v>
      </c>
      <c r="B9613" s="11">
        <f>タスク実績csv元!A9613</f>
        <v>45814</v>
      </c>
      <c r="C9613" s="54">
        <f>タスク実績csv元!F9613</f>
        <v>0.70833333333333337</v>
      </c>
      <c r="D9613" s="54">
        <f>タスク実績csv元!E9613</f>
        <v>0.66666666666666663</v>
      </c>
      <c r="E9613" t="str">
        <f>タスク実績csv元!I9613&amp;""</f>
        <v/>
      </c>
      <c r="F9613" t="str">
        <f>タスク実績csv元!D9613</f>
        <v>既存CRMのサービス対応について(吉岡)</v>
      </c>
      <c r="G9613" t="str">
        <f t="shared" si="150"/>
        <v>INSERT INTO task_achivement(task_no,achive_date,end_time,start_time,task_detail,memo)VALUES('{eccefbf1-a852-44a0-af6a-c2c31b42f737}','2025/06/06','2025/06/06 17:00:00','2025/06/06 16:00:00','','既存CRMのサービス対応について(吉岡)');</v>
      </c>
    </row>
    <row r="9614" spans="1:7">
      <c r="A9614" s="48" t="str">
        <f>_xlfn.XLOOKUP(_xlfn.XLOOKUP(MID(タスク実績csv元!C9614,1,SEARCH(":",タスク実績csv元!C9614)-1),リスト!F:F,リスト!G:G)&amp;MID(タスク実績csv元!C9614,SEARCH(":",タスク実績csv元!C9614),999),タスクDB!K:K,タスクDB!A:A)</f>
        <v>{4c39d40d-b35f-4cfa-b549-6c5de24454e2}</v>
      </c>
      <c r="B9614" s="11">
        <f>タスク実績csv元!A9614</f>
        <v>45814</v>
      </c>
      <c r="C9614" s="54">
        <f>タスク実績csv元!F9614</f>
        <v>0.75</v>
      </c>
      <c r="D9614" s="54">
        <f>タスク実績csv元!E9614</f>
        <v>0.70833333333333337</v>
      </c>
      <c r="E9614" t="str">
        <f>タスク実績csv元!I9614&amp;""</f>
        <v/>
      </c>
      <c r="F9614" t="str">
        <f>タスク実績csv元!D9614</f>
        <v>チームMTG</v>
      </c>
      <c r="G9614" t="str">
        <f t="shared" si="150"/>
        <v>INSERT INTO task_achivement(task_no,achive_date,end_time,start_time,task_detail,memo)VALUES('{4c39d40d-b35f-4cfa-b549-6c5de24454e2}','2025/06/06','2025/06/06 18:00:00','2025/06/06 17:00:00','','チームMTG');</v>
      </c>
    </row>
    <row r="9615" spans="1:7">
      <c r="A9615" s="48" t="str">
        <f>_xlfn.XLOOKUP(_xlfn.XLOOKUP(MID(タスク実績csv元!C9615,1,SEARCH(":",タスク実績csv元!C9615)-1),リスト!F:F,リスト!G:G)&amp;MID(タスク実績csv元!C9615,SEARCH(":",タスク実績csv元!C9615),999),タスクDB!K:K,タスクDB!A:A)</f>
        <v>{0a0d6221-425c-4151-bf2d-4651c70b54d2}</v>
      </c>
      <c r="B9615" s="11">
        <f>タスク実績csv元!A9615</f>
        <v>45815</v>
      </c>
      <c r="C9615" s="54">
        <f>タスク実績csv元!F9615</f>
        <v>0.48958333333333331</v>
      </c>
      <c r="D9615" s="54">
        <f>タスク実績csv元!E9615</f>
        <v>0.44791666666666669</v>
      </c>
      <c r="E9615" t="str">
        <f>タスク実績csv元!I9615&amp;""</f>
        <v/>
      </c>
      <c r="F9615" t="str">
        <f>タスク実績csv元!D9615</f>
        <v>保守連携確認</v>
      </c>
      <c r="G9615" t="str">
        <f t="shared" si="150"/>
        <v>INSERT INTO task_achivement(task_no,achive_date,end_time,start_time,task_detail,memo)VALUES('{0a0d6221-425c-4151-bf2d-4651c70b54d2}','2025/06/07','2025/06/07 11:45:00','2025/06/07 10:45:00','','保守連携確認');</v>
      </c>
    </row>
    <row r="9616" spans="1:7">
      <c r="A9616" s="48" t="str">
        <f>_xlfn.XLOOKUP(_xlfn.XLOOKUP(MID(タスク実績csv元!C9616,1,SEARCH(":",タスク実績csv元!C9616)-1),リスト!F:F,リスト!G:G)&amp;MID(タスク実績csv元!C9616,SEARCH(":",タスク実績csv元!C9616),999),タスクDB!K:K,タスクDB!A:A)</f>
        <v>{31ccc249-9fb0-4440-a18d-3e562cd01083}</v>
      </c>
      <c r="B9616" s="11">
        <f>タスク実績csv元!A9616</f>
        <v>45816</v>
      </c>
      <c r="C9616" s="54">
        <f>タスク実績csv元!F9616</f>
        <v>0.64583333333333337</v>
      </c>
      <c r="D9616" s="54">
        <f>タスク実績csv元!E9616</f>
        <v>0.60416666666666663</v>
      </c>
      <c r="E9616" t="str">
        <f>タスク実績csv元!I9616&amp;""</f>
        <v/>
      </c>
      <c r="F9616" t="str">
        <f>タスク実績csv元!D9616</f>
        <v>勉強</v>
      </c>
      <c r="G9616" t="str">
        <f t="shared" si="150"/>
        <v>INSERT INTO task_achivement(task_no,achive_date,end_time,start_time,task_detail,memo)VALUES('{31ccc249-9fb0-4440-a18d-3e562cd01083}','2025/06/08','2025/06/08 15:30:00','2025/06/08 14:30:00','','勉強');</v>
      </c>
    </row>
    <row r="9617" spans="1:7">
      <c r="A9617" s="48" t="str">
        <f>_xlfn.XLOOKUP(_xlfn.XLOOKUP(MID(タスク実績csv元!C9617,1,SEARCH(":",タスク実績csv元!C9617)-1),リスト!F:F,リスト!G:G)&amp;MID(タスク実績csv元!C9617,SEARCH(":",タスク実績csv元!C9617),999),タスクDB!K:K,タスクDB!A:A)</f>
        <v>{0a0d6221-425c-4151-bf2d-4651c70b54d2}</v>
      </c>
      <c r="B9617" s="11">
        <f>タスク実績csv元!A9617</f>
        <v>45817</v>
      </c>
      <c r="C9617" s="54">
        <f>タスク実績csv元!F9617</f>
        <v>0.41666666666666669</v>
      </c>
      <c r="D9617" s="54">
        <f>タスク実績csv元!E9617</f>
        <v>0.39583333333333331</v>
      </c>
      <c r="E9617" t="str">
        <f>タスク実績csv元!I9617&amp;""</f>
        <v/>
      </c>
      <c r="F9617" t="str">
        <f>タスク実績csv元!D9617</f>
        <v>課題確認</v>
      </c>
      <c r="G9617" t="str">
        <f t="shared" si="150"/>
        <v>INSERT INTO task_achivement(task_no,achive_date,end_time,start_time,task_detail,memo)VALUES('{0a0d6221-425c-4151-bf2d-4651c70b54d2}','2025/06/09','2025/06/09 10:00:00','2025/06/09 09:30:00','','課題確認');</v>
      </c>
    </row>
    <row r="9618" spans="1:7">
      <c r="A9618" s="48" t="str">
        <f>_xlfn.XLOOKUP(_xlfn.XLOOKUP(MID(タスク実績csv元!C9618,1,SEARCH(":",タスク実績csv元!C9618)-1),リスト!F:F,リスト!G:G)&amp;MID(タスク実績csv元!C9618,SEARCH(":",タスク実績csv元!C9618),999),タスクDB!K:K,タスクDB!A:A)</f>
        <v>{3c725e9b-a684-46d8-88fb-086261f2dbe6}</v>
      </c>
      <c r="B9618" s="11">
        <f>タスク実績csv元!A9618</f>
        <v>45817</v>
      </c>
      <c r="C9618" s="54">
        <f>タスク実績csv元!F9618</f>
        <v>0.42708333333333331</v>
      </c>
      <c r="D9618" s="54">
        <f>タスク実績csv元!E9618</f>
        <v>0.41666666666666669</v>
      </c>
      <c r="E9618" t="str">
        <f>タスク実績csv元!I9618&amp;""</f>
        <v/>
      </c>
      <c r="F9618" t="str">
        <f>タスク実績csv元!D9618</f>
        <v>週次資料作成</v>
      </c>
      <c r="G9618" t="str">
        <f t="shared" si="150"/>
        <v>INSERT INTO task_achivement(task_no,achive_date,end_time,start_time,task_detail,memo)VALUES('{3c725e9b-a684-46d8-88fb-086261f2dbe6}','2025/06/09','2025/06/09 10:15:00','2025/06/09 10:00:00','','週次資料作成');</v>
      </c>
    </row>
    <row r="9619" spans="1:7">
      <c r="A9619" s="48" t="str">
        <f>_xlfn.XLOOKUP(_xlfn.XLOOKUP(MID(タスク実績csv元!C9619,1,SEARCH(":",タスク実績csv元!C9619)-1),リスト!F:F,リスト!G:G)&amp;MID(タスク実績csv元!C9619,SEARCH(":",タスク実績csv元!C9619),999),タスクDB!K:K,タスクDB!A:A)</f>
        <v>{fa1d15a7-0fa5-46a0-b2a9-9b86fd9480ff}</v>
      </c>
      <c r="B9619" s="11">
        <f>タスク実績csv元!A9619</f>
        <v>45817</v>
      </c>
      <c r="C9619" s="54">
        <f>タスク実績csv元!F9619</f>
        <v>0.45833333333333331</v>
      </c>
      <c r="D9619" s="54">
        <f>タスク実績csv元!E9619</f>
        <v>0.42708333333333331</v>
      </c>
      <c r="E9619" t="str">
        <f>タスク実績csv元!I9619&amp;""</f>
        <v/>
      </c>
      <c r="F9619" t="str">
        <f>タスク実績csv元!D9619</f>
        <v>SWTD010の修正対応</v>
      </c>
      <c r="G9619" t="str">
        <f t="shared" si="150"/>
        <v>INSERT INTO task_achivement(task_no,achive_date,end_time,start_time,task_detail,memo)VALUES('{fa1d15a7-0fa5-46a0-b2a9-9b86fd9480ff}','2025/06/09','2025/06/09 11:00:00','2025/06/09 10:15:00','','SWTD010の修正対応');</v>
      </c>
    </row>
    <row r="9620" spans="1:7">
      <c r="A9620" s="48" t="str">
        <f>_xlfn.XLOOKUP(_xlfn.XLOOKUP(MID(タスク実績csv元!C9620,1,SEARCH(":",タスク実績csv元!C9620)-1),リスト!F:F,リスト!G:G)&amp;MID(タスク実績csv元!C9620,SEARCH(":",タスク実績csv元!C9620),999),タスクDB!K:K,タスクDB!A:A)</f>
        <v>{4c39d40d-b35f-4cfa-b549-6c5de24454e2}</v>
      </c>
      <c r="B9620" s="11">
        <f>タスク実績csv元!A9620</f>
        <v>45817</v>
      </c>
      <c r="C9620" s="54">
        <f>タスク実績csv元!F9620</f>
        <v>0.5</v>
      </c>
      <c r="D9620" s="54">
        <f>タスク実績csv元!E9620</f>
        <v>0.45833333333333331</v>
      </c>
      <c r="E9620" t="str">
        <f>タスク実績csv元!I9620&amp;""</f>
        <v/>
      </c>
      <c r="F9620" t="str">
        <f>タスク実績csv元!D9620</f>
        <v>チームMTG</v>
      </c>
      <c r="G9620" t="str">
        <f t="shared" si="150"/>
        <v>INSERT INTO task_achivement(task_no,achive_date,end_time,start_time,task_detail,memo)VALUES('{4c39d40d-b35f-4cfa-b549-6c5de24454e2}','2025/06/09','2025/06/09 12:00:00','2025/06/09 11:00:00','','チームMTG');</v>
      </c>
    </row>
    <row r="9621" spans="1:7">
      <c r="A9621" s="48" t="str">
        <f>_xlfn.XLOOKUP(_xlfn.XLOOKUP(MID(タスク実績csv元!C9621,1,SEARCH(":",タスク実績csv元!C9621)-1),リスト!F:F,リスト!G:G)&amp;MID(タスク実績csv元!C9621,SEARCH(":",タスク実績csv元!C9621),999),タスクDB!K:K,タスクDB!A:A)</f>
        <v>{0a0d6221-425c-4151-bf2d-4651c70b54d2}</v>
      </c>
      <c r="B9621" s="11">
        <f>タスク実績csv元!A9621</f>
        <v>45817</v>
      </c>
      <c r="C9621" s="54">
        <f>タスク実績csv元!F9621</f>
        <v>0.5625</v>
      </c>
      <c r="D9621" s="54">
        <f>タスク実績csv元!E9621</f>
        <v>0.54166666666666663</v>
      </c>
      <c r="E9621" t="str">
        <f>タスク実績csv元!I9621&amp;""</f>
        <v/>
      </c>
      <c r="F9621" t="str">
        <f>タスク実績csv元!D9621</f>
        <v>DataSpider利用について</v>
      </c>
      <c r="G9621" t="str">
        <f t="shared" si="150"/>
        <v>INSERT INTO task_achivement(task_no,achive_date,end_time,start_time,task_detail,memo)VALUES('{0a0d6221-425c-4151-bf2d-4651c70b54d2}','2025/06/09','2025/06/09 13:30:00','2025/06/09 13:00:00','','DataSpider利用について');</v>
      </c>
    </row>
    <row r="9622" spans="1:7">
      <c r="A9622" s="48" t="str">
        <f>_xlfn.XLOOKUP(_xlfn.XLOOKUP(MID(タスク実績csv元!C9622,1,SEARCH(":",タスク実績csv元!C9622)-1),リスト!F:F,リスト!G:G)&amp;MID(タスク実績csv元!C9622,SEARCH(":",タスク実績csv元!C9622),999),タスクDB!K:K,タスクDB!A:A)</f>
        <v>{fa1d15a7-0fa5-46a0-b2a9-9b86fd9480ff}</v>
      </c>
      <c r="B9622" s="11">
        <f>タスク実績csv元!A9622</f>
        <v>45817</v>
      </c>
      <c r="C9622" s="54">
        <f>タスク実績csv元!F9622</f>
        <v>0.60416666666666663</v>
      </c>
      <c r="D9622" s="54">
        <f>タスク実績csv元!E9622</f>
        <v>0.5625</v>
      </c>
      <c r="E9622" t="str">
        <f>タスク実績csv元!I9622&amp;""</f>
        <v/>
      </c>
      <c r="F9622" t="str">
        <f>タスク実績csv元!D9622</f>
        <v>SIT実施</v>
      </c>
      <c r="G9622" t="str">
        <f t="shared" si="150"/>
        <v>INSERT INTO task_achivement(task_no,achive_date,end_time,start_time,task_detail,memo)VALUES('{fa1d15a7-0fa5-46a0-b2a9-9b86fd9480ff}','2025/06/09','2025/06/09 14:30:00','2025/06/09 13:30:00','','SIT実施');</v>
      </c>
    </row>
    <row r="9623" spans="1:7">
      <c r="A9623" s="48" t="str">
        <f>_xlfn.XLOOKUP(_xlfn.XLOOKUP(MID(タスク実績csv元!C9623,1,SEARCH(":",タスク実績csv元!C9623)-1),リスト!F:F,リスト!G:G)&amp;MID(タスク実績csv元!C9623,SEARCH(":",タスク実績csv元!C9623),999),タスクDB!K:K,タスクDB!A:A)</f>
        <v>{8bf29be6-00eb-4704-99d7-d935cf00aff3}</v>
      </c>
      <c r="B9623" s="11">
        <f>タスク実績csv元!A9623</f>
        <v>45817</v>
      </c>
      <c r="C9623" s="54">
        <f>タスク実績csv元!F9623</f>
        <v>0.70833333333333337</v>
      </c>
      <c r="D9623" s="54">
        <f>タスク実績csv元!E9623</f>
        <v>0.66666666666666663</v>
      </c>
      <c r="E9623" t="str">
        <f>タスク実績csv元!I9623&amp;""</f>
        <v/>
      </c>
      <c r="F9623" t="str">
        <f>タスク実績csv元!D9623</f>
        <v>日次報告</v>
      </c>
      <c r="G9623" t="str">
        <f t="shared" si="150"/>
        <v>INSERT INTO task_achivement(task_no,achive_date,end_time,start_time,task_detail,memo)VALUES('{8bf29be6-00eb-4704-99d7-d935cf00aff3}','2025/06/09','2025/06/09 17:00:00','2025/06/09 16:00:00','','日次報告');</v>
      </c>
    </row>
    <row r="9624" spans="1:7">
      <c r="A9624" s="48" t="str">
        <f>_xlfn.XLOOKUP(_xlfn.XLOOKUP(MID(タスク実績csv元!C9624,1,SEARCH(":",タスク実績csv元!C9624)-1),リスト!F:F,リスト!G:G)&amp;MID(タスク実績csv元!C9624,SEARCH(":",タスク実績csv元!C9624),999),タスクDB!K:K,タスクDB!A:A)</f>
        <v>{0a0d6221-425c-4151-bf2d-4651c70b54d2}</v>
      </c>
      <c r="B9624" s="11">
        <f>タスク実績csv元!A9624</f>
        <v>45817</v>
      </c>
      <c r="C9624" s="54">
        <f>タスク実績csv元!F9624</f>
        <v>0.75</v>
      </c>
      <c r="D9624" s="54">
        <f>タスク実績csv元!E9624</f>
        <v>0.70833333333333337</v>
      </c>
      <c r="E9624" t="str">
        <f>タスク実績csv元!I9624&amp;""</f>
        <v/>
      </c>
      <c r="F9624" t="str">
        <f>タスク実績csv元!D9624</f>
        <v>環境利用整理</v>
      </c>
      <c r="G9624" t="str">
        <f t="shared" si="150"/>
        <v>INSERT INTO task_achivement(task_no,achive_date,end_time,start_time,task_detail,memo)VALUES('{0a0d6221-425c-4151-bf2d-4651c70b54d2}','2025/06/09','2025/06/09 18:00:00','2025/06/09 17:00:00','','環境利用整理');</v>
      </c>
    </row>
    <row r="9625" spans="1:7">
      <c r="A9625" s="48" t="str">
        <f>_xlfn.XLOOKUP(_xlfn.XLOOKUP(MID(タスク実績csv元!C9625,1,SEARCH(":",タスク実績csv元!C9625)-1),リスト!F:F,リスト!G:G)&amp;MID(タスク実績csv元!C9625,SEARCH(":",タスク実績csv元!C9625),999),タスクDB!K:K,タスクDB!A:A)</f>
        <v>{0a0d6221-425c-4151-bf2d-4651c70b54d2}</v>
      </c>
      <c r="B9625" s="11">
        <f>タスク実績csv元!A9625</f>
        <v>45817</v>
      </c>
      <c r="C9625" s="54">
        <f>タスク実績csv元!F9625</f>
        <v>0.77083333333333337</v>
      </c>
      <c r="D9625" s="54">
        <f>タスク実績csv元!E9625</f>
        <v>0.75</v>
      </c>
      <c r="E9625" t="str">
        <f>タスク実績csv元!I9625&amp;""</f>
        <v/>
      </c>
      <c r="F9625" t="str">
        <f>タスク実績csv元!D9625</f>
        <v>SVNの同期対応</v>
      </c>
      <c r="G9625" t="str">
        <f t="shared" si="150"/>
        <v>INSERT INTO task_achivement(task_no,achive_date,end_time,start_time,task_detail,memo)VALUES('{0a0d6221-425c-4151-bf2d-4651c70b54d2}','2025/06/09','2025/06/09 18:30:00','2025/06/09 18:00:00','','SVNの同期対応');</v>
      </c>
    </row>
    <row r="9626" spans="1:7">
      <c r="A9626" s="48" t="str">
        <f>_xlfn.XLOOKUP(_xlfn.XLOOKUP(MID(タスク実績csv元!C9626,1,SEARCH(":",タスク実績csv元!C9626)-1),リスト!F:F,リスト!G:G)&amp;MID(タスク実績csv元!C9626,SEARCH(":",タスク実績csv元!C9626),999),タスクDB!K:K,タスクDB!A:A)</f>
        <v>{31ccc249-9fb0-4440-a18d-3e562cd01083}</v>
      </c>
      <c r="B9626" s="11">
        <f>タスク実績csv元!A9626</f>
        <v>45817</v>
      </c>
      <c r="C9626" s="54">
        <f>タスク実績csv元!F9626</f>
        <v>0.91666666666666663</v>
      </c>
      <c r="D9626" s="54">
        <f>タスク実績csv元!E9626</f>
        <v>0.89583333333333337</v>
      </c>
      <c r="E9626" t="str">
        <f>タスク実績csv元!I9626&amp;""</f>
        <v/>
      </c>
      <c r="F9626" t="str">
        <f>タスク実績csv元!D9626</f>
        <v>勉強</v>
      </c>
      <c r="G9626" t="str">
        <f t="shared" si="150"/>
        <v>INSERT INTO task_achivement(task_no,achive_date,end_time,start_time,task_detail,memo)VALUES('{31ccc249-9fb0-4440-a18d-3e562cd01083}','2025/06/09','2025/06/09 22:00:00','2025/06/09 21:30:00','','勉強');</v>
      </c>
    </row>
    <row r="9627" spans="1:7">
      <c r="A9627" s="48" t="str">
        <f>_xlfn.XLOOKUP(_xlfn.XLOOKUP(MID(タスク実績csv元!C9627,1,SEARCH(":",タスク実績csv元!C9627)-1),リスト!F:F,リスト!G:G)&amp;MID(タスク実績csv元!C9627,SEARCH(":",タスク実績csv元!C9627),999),タスクDB!K:K,タスクDB!A:A)</f>
        <v>{31ccc249-9fb0-4440-a18d-3e562cd01083}</v>
      </c>
      <c r="B9627" s="11">
        <f>タスク実績csv元!A9627</f>
        <v>45817</v>
      </c>
      <c r="C9627" s="54">
        <f>タスク実績csv元!F9627</f>
        <v>0.95833333333333337</v>
      </c>
      <c r="D9627" s="54">
        <f>タスク実績csv元!E9627</f>
        <v>0.9375</v>
      </c>
      <c r="E9627" t="str">
        <f>タスク実績csv元!I9627&amp;""</f>
        <v/>
      </c>
      <c r="F9627" t="str">
        <f>タスク実績csv元!D9627</f>
        <v>勉強</v>
      </c>
      <c r="G9627" t="str">
        <f t="shared" si="150"/>
        <v>INSERT INTO task_achivement(task_no,achive_date,end_time,start_time,task_detail,memo)VALUES('{31ccc249-9fb0-4440-a18d-3e562cd01083}','2025/06/09','2025/06/09 23:00:00','2025/06/09 22:30:00','','勉強');</v>
      </c>
    </row>
    <row r="9628" spans="1:7">
      <c r="A9628" s="48" t="str">
        <f>_xlfn.XLOOKUP(_xlfn.XLOOKUP(MID(タスク実績csv元!C9628,1,SEARCH(":",タスク実績csv元!C9628)-1),リスト!F:F,リスト!G:G)&amp;MID(タスク実績csv元!C9628,SEARCH(":",タスク実績csv元!C9628),999),タスクDB!K:K,タスクDB!A:A)</f>
        <v>{d0d80a67-6f4b-4c2c-8010-bd45acbcca47}</v>
      </c>
      <c r="B9628" s="11">
        <f>タスク実績csv元!A9628</f>
        <v>45818</v>
      </c>
      <c r="C9628" s="54">
        <f>タスク実績csv元!F9628</f>
        <v>0.41666666666666669</v>
      </c>
      <c r="D9628" s="54">
        <f>タスク実績csv元!E9628</f>
        <v>0.39583333333333331</v>
      </c>
      <c r="E9628" t="str">
        <f>タスク実績csv元!I9628&amp;""</f>
        <v/>
      </c>
      <c r="F9628" t="str">
        <f>タスク実績csv元!D9628</f>
        <v>SVMX定例準備</v>
      </c>
      <c r="G9628" t="str">
        <f t="shared" si="150"/>
        <v>INSERT INTO task_achivement(task_no,achive_date,end_time,start_time,task_detail,memo)VALUES('{d0d80a67-6f4b-4c2c-8010-bd45acbcca47}','2025/06/10','2025/06/10 10:00:00','2025/06/10 09:30:00','','SVMX定例準備');</v>
      </c>
    </row>
    <row r="9629" spans="1:7">
      <c r="A9629" s="48" t="str">
        <f>_xlfn.XLOOKUP(_xlfn.XLOOKUP(MID(タスク実績csv元!C9629,1,SEARCH(":",タスク実績csv元!C9629)-1),リスト!F:F,リスト!G:G)&amp;MID(タスク実績csv元!C9629,SEARCH(":",タスク実績csv元!C9629),999),タスクDB!K:K,タスクDB!A:A)</f>
        <v>{8bf29be6-00eb-4704-99d7-d935cf00aff3}</v>
      </c>
      <c r="B9629" s="11">
        <f>タスク実績csv元!A9629</f>
        <v>45818</v>
      </c>
      <c r="C9629" s="54">
        <f>タスク実績csv元!F9629</f>
        <v>0.4375</v>
      </c>
      <c r="D9629" s="54">
        <f>タスク実績csv元!E9629</f>
        <v>0.41666666666666669</v>
      </c>
      <c r="E9629" t="str">
        <f>タスク実績csv元!I9629&amp;""</f>
        <v/>
      </c>
      <c r="F9629" t="str">
        <f>タスク実績csv元!D9629</f>
        <v>SVMX定例</v>
      </c>
      <c r="G9629" t="str">
        <f t="shared" si="150"/>
        <v>INSERT INTO task_achivement(task_no,achive_date,end_time,start_time,task_detail,memo)VALUES('{8bf29be6-00eb-4704-99d7-d935cf00aff3}','2025/06/10','2025/06/10 10:30:00','2025/06/10 10:00:00','','SVMX定例');</v>
      </c>
    </row>
    <row r="9630" spans="1:7">
      <c r="A9630" s="48" t="str">
        <f>_xlfn.XLOOKUP(_xlfn.XLOOKUP(MID(タスク実績csv元!C9630,1,SEARCH(":",タスク実績csv元!C9630)-1),リスト!F:F,リスト!G:G)&amp;MID(タスク実績csv元!C9630,SEARCH(":",タスク実績csv元!C9630),999),タスクDB!K:K,タスクDB!A:A)</f>
        <v>{0a0d6221-425c-4151-bf2d-4651c70b54d2}</v>
      </c>
      <c r="B9630" s="11">
        <f>タスク実績csv元!A9630</f>
        <v>45818</v>
      </c>
      <c r="C9630" s="54">
        <f>タスク実績csv元!F9630</f>
        <v>0.5</v>
      </c>
      <c r="D9630" s="54">
        <f>タスク実績csv元!E9630</f>
        <v>0.45833333333333331</v>
      </c>
      <c r="E9630" t="str">
        <f>タスク実績csv元!I9630&amp;""</f>
        <v/>
      </c>
      <c r="F9630" t="str">
        <f>タスク実績csv元!D9630</f>
        <v>得意先修正の内容確認</v>
      </c>
      <c r="G9630" t="str">
        <f t="shared" si="150"/>
        <v>INSERT INTO task_achivement(task_no,achive_date,end_time,start_time,task_detail,memo)VALUES('{0a0d6221-425c-4151-bf2d-4651c70b54d2}','2025/06/10','2025/06/10 12:00:00','2025/06/10 11:00:00','','得意先修正の内容確認');</v>
      </c>
    </row>
    <row r="9631" spans="1:7">
      <c r="A9631" s="48" t="str">
        <f>_xlfn.XLOOKUP(_xlfn.XLOOKUP(MID(タスク実績csv元!C9631,1,SEARCH(":",タスク実績csv元!C9631)-1),リスト!F:F,リスト!G:G)&amp;MID(タスク実績csv元!C9631,SEARCH(":",タスク実績csv元!C9631),999),タスクDB!K:K,タスクDB!A:A)</f>
        <v>{fa1d15a7-0fa5-46a0-b2a9-9b86fd9480ff}</v>
      </c>
      <c r="B9631" s="11">
        <f>タスク実績csv元!A9631</f>
        <v>45818</v>
      </c>
      <c r="C9631" s="54">
        <f>タスク実績csv元!F9631</f>
        <v>0.5625</v>
      </c>
      <c r="D9631" s="54">
        <f>タスク実績csv元!E9631</f>
        <v>0.54166666666666663</v>
      </c>
      <c r="E9631" t="str">
        <f>タスク実績csv元!I9631&amp;""</f>
        <v/>
      </c>
      <c r="F9631" t="str">
        <f>タスク実績csv元!D9631</f>
        <v>得意先移行ツールの移設</v>
      </c>
      <c r="G9631" t="str">
        <f t="shared" si="150"/>
        <v>INSERT INTO task_achivement(task_no,achive_date,end_time,start_time,task_detail,memo)VALUES('{fa1d15a7-0fa5-46a0-b2a9-9b86fd9480ff}','2025/06/10','2025/06/10 13:30:00','2025/06/10 13:00:00','','得意先移行ツールの移設');</v>
      </c>
    </row>
    <row r="9632" spans="1:7">
      <c r="A9632" s="48" t="str">
        <f>_xlfn.XLOOKUP(_xlfn.XLOOKUP(MID(タスク実績csv元!C9632,1,SEARCH(":",タスク実績csv元!C9632)-1),リスト!F:F,リスト!G:G)&amp;MID(タスク実績csv元!C9632,SEARCH(":",タスク実績csv元!C9632),999),タスクDB!K:K,タスクDB!A:A)</f>
        <v>{d0d80a67-6f4b-4c2c-8010-bd45acbcca47}</v>
      </c>
      <c r="B9632" s="11">
        <f>タスク実績csv元!A9632</f>
        <v>45818</v>
      </c>
      <c r="C9632" s="54">
        <f>タスク実績csv元!F9632</f>
        <v>0.58333333333333337</v>
      </c>
      <c r="D9632" s="54">
        <f>タスク実績csv元!E9632</f>
        <v>0.5625</v>
      </c>
      <c r="E9632" t="str">
        <f>タスク実績csv元!I9632&amp;""</f>
        <v/>
      </c>
      <c r="F9632" t="str">
        <f>タスク実績csv元!D9632</f>
        <v>gitリリース文書レビュー</v>
      </c>
      <c r="G9632" t="str">
        <f t="shared" si="150"/>
        <v>INSERT INTO task_achivement(task_no,achive_date,end_time,start_time,task_detail,memo)VALUES('{d0d80a67-6f4b-4c2c-8010-bd45acbcca47}','2025/06/10','2025/06/10 14:00:00','2025/06/10 13:30:00','','gitリリース文書レビュー');</v>
      </c>
    </row>
    <row r="9633" spans="1:7">
      <c r="A9633" s="48" t="str">
        <f>_xlfn.XLOOKUP(_xlfn.XLOOKUP(MID(タスク実績csv元!C9633,1,SEARCH(":",タスク実績csv元!C9633)-1),リスト!F:F,リスト!G:G)&amp;MID(タスク実績csv元!C9633,SEARCH(":",タスク実績csv元!C9633),999),タスクDB!K:K,タスクDB!A:A)</f>
        <v>{eccefbf1-a852-44a0-af6a-c2c31b42f737}</v>
      </c>
      <c r="B9633" s="11">
        <f>タスク実績csv元!A9633</f>
        <v>45818</v>
      </c>
      <c r="C9633" s="54">
        <f>タスク実績csv元!F9633</f>
        <v>0.75</v>
      </c>
      <c r="D9633" s="54">
        <f>タスク実績csv元!E9633</f>
        <v>0.70833333333333337</v>
      </c>
      <c r="E9633" t="str">
        <f>タスク実績csv元!I9633&amp;""</f>
        <v/>
      </c>
      <c r="F9633" t="str">
        <f>タスク実績csv元!D9633</f>
        <v>打合せキャッチアップ(中村)</v>
      </c>
      <c r="G9633" t="str">
        <f t="shared" si="150"/>
        <v>INSERT INTO task_achivement(task_no,achive_date,end_time,start_time,task_detail,memo)VALUES('{eccefbf1-a852-44a0-af6a-c2c31b42f737}','2025/06/10','2025/06/10 18:00:00','2025/06/10 17:00:00','','打合せキャッチアップ(中村)');</v>
      </c>
    </row>
    <row r="9634" spans="1:7">
      <c r="A9634" s="48" t="str">
        <f>_xlfn.XLOOKUP(_xlfn.XLOOKUP(MID(タスク実績csv元!C9634,1,SEARCH(":",タスク実績csv元!C9634)-1),リスト!F:F,リスト!G:G)&amp;MID(タスク実績csv元!C9634,SEARCH(":",タスク実績csv元!C9634),999),タスクDB!K:K,タスクDB!A:A)</f>
        <v>{eccefbf1-a852-44a0-af6a-c2c31b42f737}</v>
      </c>
      <c r="B9634" s="11">
        <f>タスク実績csv元!A9634</f>
        <v>45819</v>
      </c>
      <c r="C9634" s="54">
        <f>タスク実績csv元!F9634</f>
        <v>0.41666666666666669</v>
      </c>
      <c r="D9634" s="54">
        <f>タスク実績csv元!E9634</f>
        <v>0.39583333333333331</v>
      </c>
      <c r="E9634" t="str">
        <f>タスク実績csv元!I9634&amp;""</f>
        <v/>
      </c>
      <c r="F9634" t="str">
        <f>タスク実績csv元!D9634</f>
        <v>作業について(小椋)</v>
      </c>
      <c r="G9634" t="str">
        <f t="shared" si="150"/>
        <v>INSERT INTO task_achivement(task_no,achive_date,end_time,start_time,task_detail,memo)VALUES('{eccefbf1-a852-44a0-af6a-c2c31b42f737}','2025/06/11','2025/06/11 10:00:00','2025/06/11 09:30:00','','作業について(小椋)');</v>
      </c>
    </row>
    <row r="9635" spans="1:7">
      <c r="A9635" s="48" t="str">
        <f>_xlfn.XLOOKUP(_xlfn.XLOOKUP(MID(タスク実績csv元!C9635,1,SEARCH(":",タスク実績csv元!C9635)-1),リスト!F:F,リスト!G:G)&amp;MID(タスク実績csv元!C9635,SEARCH(":",タスク実績csv元!C9635),999),タスクDB!K:K,タスクDB!A:A)</f>
        <v>{eccefbf1-a852-44a0-af6a-c2c31b42f737}</v>
      </c>
      <c r="B9635" s="11">
        <f>タスク実績csv元!A9635</f>
        <v>45819</v>
      </c>
      <c r="C9635" s="54">
        <f>タスク実績csv元!F9635</f>
        <v>0.4375</v>
      </c>
      <c r="D9635" s="54">
        <f>タスク実績csv元!E9635</f>
        <v>0.41666666666666669</v>
      </c>
      <c r="E9635" t="str">
        <f>タスク実績csv元!I9635&amp;""</f>
        <v/>
      </c>
      <c r="F9635" t="str">
        <f>タスク実績csv元!D9635</f>
        <v>作業について(高山)</v>
      </c>
      <c r="G9635" t="str">
        <f t="shared" si="150"/>
        <v>INSERT INTO task_achivement(task_no,achive_date,end_time,start_time,task_detail,memo)VALUES('{eccefbf1-a852-44a0-af6a-c2c31b42f737}','2025/06/11','2025/06/11 10:30:00','2025/06/11 10:00:00','','作業について(高山)');</v>
      </c>
    </row>
    <row r="9636" spans="1:7">
      <c r="A9636" s="48" t="str">
        <f>_xlfn.XLOOKUP(_xlfn.XLOOKUP(MID(タスク実績csv元!C9636,1,SEARCH(":",タスク実績csv元!C9636)-1),リスト!F:F,リスト!G:G)&amp;MID(タスク実績csv元!C9636,SEARCH(":",タスク実績csv元!C9636),999),タスクDB!K:K,タスクDB!A:A)</f>
        <v>{0a0d6221-425c-4151-bf2d-4651c70b54d2}</v>
      </c>
      <c r="B9636" s="11">
        <f>タスク実績csv元!A9636</f>
        <v>45819</v>
      </c>
      <c r="C9636" s="54">
        <f>タスク実績csv元!F9636</f>
        <v>0.47916666666666669</v>
      </c>
      <c r="D9636" s="54">
        <f>タスク実績csv元!E9636</f>
        <v>0.4375</v>
      </c>
      <c r="E9636" t="str">
        <f>タスク実績csv元!I9636&amp;""</f>
        <v/>
      </c>
      <c r="F9636" t="str">
        <f>タスク実績csv元!D9636</f>
        <v>売上確定のSIT実施</v>
      </c>
      <c r="G9636" t="str">
        <f t="shared" si="150"/>
        <v>INSERT INTO task_achivement(task_no,achive_date,end_time,start_time,task_detail,memo)VALUES('{0a0d6221-425c-4151-bf2d-4651c70b54d2}','2025/06/11','2025/06/11 11:30:00','2025/06/11 10:30:00','','売上確定のSIT実施');</v>
      </c>
    </row>
    <row r="9637" spans="1:7">
      <c r="A9637" s="48" t="str">
        <f>_xlfn.XLOOKUP(_xlfn.XLOOKUP(MID(タスク実績csv元!C9637,1,SEARCH(":",タスク実績csv元!C9637)-1),リスト!F:F,リスト!G:G)&amp;MID(タスク実績csv元!C9637,SEARCH(":",タスク実績csv元!C9637),999),タスクDB!K:K,タスクDB!A:A)</f>
        <v>{eccefbf1-a852-44a0-af6a-c2c31b42f737}</v>
      </c>
      <c r="B9637" s="11">
        <f>タスク実績csv元!A9637</f>
        <v>45819</v>
      </c>
      <c r="C9637" s="54">
        <f>タスク実績csv元!F9637</f>
        <v>0.5</v>
      </c>
      <c r="D9637" s="54">
        <f>タスク実績csv元!E9637</f>
        <v>0.47916666666666669</v>
      </c>
      <c r="E9637" t="str">
        <f>タスク実績csv元!I9637&amp;""</f>
        <v/>
      </c>
      <c r="F9637" t="str">
        <f>タスク実績csv元!D9637</f>
        <v>購入品のS価について(中村)</v>
      </c>
      <c r="G9637" t="str">
        <f t="shared" si="150"/>
        <v>INSERT INTO task_achivement(task_no,achive_date,end_time,start_time,task_detail,memo)VALUES('{eccefbf1-a852-44a0-af6a-c2c31b42f737}','2025/06/11','2025/06/11 12:00:00','2025/06/11 11:30:00','','購入品のS価について(中村)');</v>
      </c>
    </row>
    <row r="9638" spans="1:7">
      <c r="A9638" s="48" t="str">
        <f>_xlfn.XLOOKUP(_xlfn.XLOOKUP(MID(タスク実績csv元!C9638,1,SEARCH(":",タスク実績csv元!C9638)-1),リスト!F:F,リスト!G:G)&amp;MID(タスク実績csv元!C9638,SEARCH(":",タスク実績csv元!C9638),999),タスクDB!K:K,タスクDB!A:A)</f>
        <v>{0a0d6221-425c-4151-bf2d-4651c70b54d2}</v>
      </c>
      <c r="B9638" s="11">
        <f>タスク実績csv元!A9638</f>
        <v>45819</v>
      </c>
      <c r="C9638" s="54">
        <f>タスク実績csv元!F9638</f>
        <v>0.55208333333333337</v>
      </c>
      <c r="D9638" s="54">
        <f>タスク実績csv元!E9638</f>
        <v>0.54166666666666663</v>
      </c>
      <c r="E9638" t="str">
        <f>タスク実績csv元!I9638&amp;""</f>
        <v/>
      </c>
      <c r="F9638" t="str">
        <f>タスク実績csv元!D9638</f>
        <v>保守契約のSIT</v>
      </c>
      <c r="G9638" t="str">
        <f t="shared" si="150"/>
        <v>INSERT INTO task_achivement(task_no,achive_date,end_time,start_time,task_detail,memo)VALUES('{0a0d6221-425c-4151-bf2d-4651c70b54d2}','2025/06/11','2025/06/11 13:15:00','2025/06/11 13:00:00','','保守契約のSIT');</v>
      </c>
    </row>
    <row r="9639" spans="1:7">
      <c r="A9639" s="48" t="str">
        <f>_xlfn.XLOOKUP(_xlfn.XLOOKUP(MID(タスク実績csv元!C9639,1,SEARCH(":",タスク実績csv元!C9639)-1),リスト!F:F,リスト!G:G)&amp;MID(タスク実績csv元!C9639,SEARCH(":",タスク実績csv元!C9639),999),タスクDB!K:K,タスクDB!A:A)</f>
        <v>{31ccc249-9fb0-4440-a18d-3e562cd01083}</v>
      </c>
      <c r="B9639" s="11">
        <f>タスク実績csv元!A9639</f>
        <v>45819</v>
      </c>
      <c r="C9639" s="54">
        <f>タスク実績csv元!F9639</f>
        <v>0.58333333333333337</v>
      </c>
      <c r="D9639" s="54">
        <f>タスク実績csv元!E9639</f>
        <v>0.55208333333333337</v>
      </c>
      <c r="E9639" t="str">
        <f>タスク実績csv元!I9639&amp;""</f>
        <v/>
      </c>
      <c r="F9639" t="str">
        <f>タスク実績csv元!D9639</f>
        <v>勉強</v>
      </c>
      <c r="G9639" t="str">
        <f t="shared" si="150"/>
        <v>INSERT INTO task_achivement(task_no,achive_date,end_time,start_time,task_detail,memo)VALUES('{31ccc249-9fb0-4440-a18d-3e562cd01083}','2025/06/11','2025/06/11 14:00:00','2025/06/11 13:15:00','','勉強');</v>
      </c>
    </row>
    <row r="9640" spans="1:7">
      <c r="A9640" s="48" t="str">
        <f>_xlfn.XLOOKUP(_xlfn.XLOOKUP(MID(タスク実績csv元!C9640,1,SEARCH(":",タスク実績csv元!C9640)-1),リスト!F:F,リスト!G:G)&amp;MID(タスク実績csv元!C9640,SEARCH(":",タスク実績csv元!C9640),999),タスクDB!K:K,タスクDB!A:A)</f>
        <v>{0a0d6221-425c-4151-bf2d-4651c70b54d2}</v>
      </c>
      <c r="B9640" s="11">
        <f>タスク実績csv元!A9640</f>
        <v>45819</v>
      </c>
      <c r="C9640" s="54">
        <f>タスク実績csv元!F9640</f>
        <v>0.61458333333333337</v>
      </c>
      <c r="D9640" s="54">
        <f>タスク実績csv元!E9640</f>
        <v>0.58333333333333337</v>
      </c>
      <c r="E9640" t="str">
        <f>タスク実績csv元!I9640&amp;""</f>
        <v/>
      </c>
      <c r="F9640" t="str">
        <f>タスク実績csv元!D9640</f>
        <v>品目マスタの他社品事業分野区分について</v>
      </c>
      <c r="G9640" t="str">
        <f t="shared" si="150"/>
        <v>INSERT INTO task_achivement(task_no,achive_date,end_time,start_time,task_detail,memo)VALUES('{0a0d6221-425c-4151-bf2d-4651c70b54d2}','2025/06/11','2025/06/11 14:45:00','2025/06/11 14:00:00','','品目マスタの他社品事業分野区分について');</v>
      </c>
    </row>
    <row r="9641" spans="1:7">
      <c r="A9641" s="48" t="str">
        <f>_xlfn.XLOOKUP(_xlfn.XLOOKUP(MID(タスク実績csv元!C9641,1,SEARCH(":",タスク実績csv元!C9641)-1),リスト!F:F,リスト!G:G)&amp;MID(タスク実績csv元!C9641,SEARCH(":",タスク実績csv元!C9641),999),タスクDB!K:K,タスクDB!A:A)</f>
        <v>{0c75ba31-65e3-44df-b33c-be0c32fcaaae}</v>
      </c>
      <c r="B9641" s="11">
        <f>タスク実績csv元!A9641</f>
        <v>45819</v>
      </c>
      <c r="C9641" s="54">
        <f>タスク実績csv元!F9641</f>
        <v>0.66666666666666663</v>
      </c>
      <c r="D9641" s="54">
        <f>タスク実績csv元!E9641</f>
        <v>0.61458333333333337</v>
      </c>
      <c r="E9641" t="str">
        <f>タスク実績csv元!I9641&amp;""</f>
        <v/>
      </c>
      <c r="F9641" t="str">
        <f>タスク実績csv元!D9641</f>
        <v>勉強</v>
      </c>
      <c r="G9641" t="str">
        <f t="shared" si="150"/>
        <v>INSERT INTO task_achivement(task_no,achive_date,end_time,start_time,task_detail,memo)VALUES('{0c75ba31-65e3-44df-b33c-be0c32fcaaae}','2025/06/11','2025/06/11 16:00:00','2025/06/11 14:45:00','','勉強');</v>
      </c>
    </row>
    <row r="9642" spans="1:7">
      <c r="A9642" s="48" t="str">
        <f>_xlfn.XLOOKUP(_xlfn.XLOOKUP(MID(タスク実績csv元!C9642,1,SEARCH(":",タスク実績csv元!C9642)-1),リスト!F:F,リスト!G:G)&amp;MID(タスク実績csv元!C9642,SEARCH(":",タスク実績csv元!C9642),999),タスクDB!K:K,タスクDB!A:A)</f>
        <v>{8bf29be6-00eb-4704-99d7-d935cf00aff3}</v>
      </c>
      <c r="B9642" s="11">
        <f>タスク実績csv元!A9642</f>
        <v>45819</v>
      </c>
      <c r="C9642" s="54">
        <f>タスク実績csv元!F9642</f>
        <v>0.70833333333333337</v>
      </c>
      <c r="D9642" s="54">
        <f>タスク実績csv元!E9642</f>
        <v>0.66666666666666663</v>
      </c>
      <c r="E9642" t="str">
        <f>タスク実績csv元!I9642&amp;""</f>
        <v/>
      </c>
      <c r="F9642" t="str">
        <f>タスク実績csv元!D9642</f>
        <v>日次報告</v>
      </c>
      <c r="G9642" t="str">
        <f t="shared" si="150"/>
        <v>INSERT INTO task_achivement(task_no,achive_date,end_time,start_time,task_detail,memo)VALUES('{8bf29be6-00eb-4704-99d7-d935cf00aff3}','2025/06/11','2025/06/11 17:00:00','2025/06/11 16:00:00','','日次報告');</v>
      </c>
    </row>
    <row r="9643" spans="1:7">
      <c r="A9643" s="48" t="str">
        <f>_xlfn.XLOOKUP(_xlfn.XLOOKUP(MID(タスク実績csv元!C9643,1,SEARCH(":",タスク実績csv元!C9643)-1),リスト!F:F,リスト!G:G)&amp;MID(タスク実績csv元!C9643,SEARCH(":",タスク実績csv元!C9643),999),タスクDB!K:K,タスクDB!A:A)</f>
        <v>{0a0d6221-425c-4151-bf2d-4651c70b54d2}</v>
      </c>
      <c r="B9643" s="11">
        <f>タスク実績csv元!A9643</f>
        <v>45819</v>
      </c>
      <c r="C9643" s="54">
        <f>タスク実績csv元!F9643</f>
        <v>0.78125</v>
      </c>
      <c r="D9643" s="54">
        <f>タスク実績csv元!E9643</f>
        <v>0.70833333333333337</v>
      </c>
      <c r="E9643" t="str">
        <f>タスク実績csv元!I9643&amp;""</f>
        <v/>
      </c>
      <c r="F9643" t="str">
        <f>タスク実績csv元!D9643</f>
        <v>納入機器のサービス品目について</v>
      </c>
      <c r="G9643" t="str">
        <f t="shared" si="150"/>
        <v>INSERT INTO task_achivement(task_no,achive_date,end_time,start_time,task_detail,memo)VALUES('{0a0d6221-425c-4151-bf2d-4651c70b54d2}','2025/06/11','2025/06/11 18:45:00','2025/06/11 17:00:00','','納入機器のサービス品目について');</v>
      </c>
    </row>
    <row r="9644" spans="1:7">
      <c r="A9644" s="48" t="str">
        <f>_xlfn.XLOOKUP(_xlfn.XLOOKUP(MID(タスク実績csv元!C9644,1,SEARCH(":",タスク実績csv元!C9644)-1),リスト!F:F,リスト!G:G)&amp;MID(タスク実績csv元!C9644,SEARCH(":",タスク実績csv元!C9644),999),タスクDB!K:K,タスクDB!A:A)</f>
        <v>{0a0d6221-425c-4151-bf2d-4651c70b54d2}</v>
      </c>
      <c r="B9644" s="11">
        <f>タスク実績csv元!A9644</f>
        <v>45820</v>
      </c>
      <c r="C9644" s="54">
        <f>タスク実績csv元!F9644</f>
        <v>0.41666666666666669</v>
      </c>
      <c r="D9644" s="54">
        <f>タスク実績csv元!E9644</f>
        <v>0.39583333333333331</v>
      </c>
      <c r="E9644" t="str">
        <f>タスク実績csv元!I9644&amp;""</f>
        <v/>
      </c>
      <c r="F9644" t="str">
        <f>タスク実績csv元!D9644</f>
        <v>品目の対応</v>
      </c>
      <c r="G9644" t="str">
        <f t="shared" si="150"/>
        <v>INSERT INTO task_achivement(task_no,achive_date,end_time,start_time,task_detail,memo)VALUES('{0a0d6221-425c-4151-bf2d-4651c70b54d2}','2025/06/12','2025/06/12 10:00:00','2025/06/12 09:30:00','','品目の対応');</v>
      </c>
    </row>
    <row r="9645" spans="1:7">
      <c r="A9645" s="48" t="str">
        <f>_xlfn.XLOOKUP(_xlfn.XLOOKUP(MID(タスク実績csv元!C9645,1,SEARCH(":",タスク実績csv元!C9645)-1),リスト!F:F,リスト!G:G)&amp;MID(タスク実績csv元!C9645,SEARCH(":",タスク実績csv元!C9645),999),タスクDB!K:K,タスクDB!A:A)</f>
        <v>{0c75ba31-65e3-44df-b33c-be0c32fcaaae}</v>
      </c>
      <c r="B9645" s="11">
        <f>タスク実績csv元!A9645</f>
        <v>45820</v>
      </c>
      <c r="C9645" s="54">
        <f>タスク実績csv元!F9645</f>
        <v>0.45833333333333331</v>
      </c>
      <c r="D9645" s="54">
        <f>タスク実績csv元!E9645</f>
        <v>0.41666666666666669</v>
      </c>
      <c r="E9645" t="str">
        <f>タスク実績csv元!I9645&amp;""</f>
        <v/>
      </c>
      <c r="F9645" t="str">
        <f>タスク実績csv元!D9645</f>
        <v>勉強</v>
      </c>
      <c r="G9645" t="str">
        <f t="shared" si="150"/>
        <v>INSERT INTO task_achivement(task_no,achive_date,end_time,start_time,task_detail,memo)VALUES('{0c75ba31-65e3-44df-b33c-be0c32fcaaae}','2025/06/12','2025/06/12 11:00:00','2025/06/12 10:00:00','','勉強');</v>
      </c>
    </row>
    <row r="9646" spans="1:7">
      <c r="A9646" s="48" t="str">
        <f>_xlfn.XLOOKUP(_xlfn.XLOOKUP(MID(タスク実績csv元!C9646,1,SEARCH(":",タスク実績csv元!C9646)-1),リスト!F:F,リスト!G:G)&amp;MID(タスク実績csv元!C9646,SEARCH(":",タスク実績csv元!C9646),999),タスクDB!K:K,タスクDB!A:A)</f>
        <v>{d0d80a67-6f4b-4c2c-8010-bd45acbcca47}</v>
      </c>
      <c r="B9646" s="11">
        <f>タスク実績csv元!A9646</f>
        <v>45820</v>
      </c>
      <c r="C9646" s="54">
        <f>タスク実績csv元!F9646</f>
        <v>0.47916666666666669</v>
      </c>
      <c r="D9646" s="54">
        <f>タスク実績csv元!E9646</f>
        <v>0.45833333333333331</v>
      </c>
      <c r="E9646" t="str">
        <f>タスク実績csv元!I9646&amp;""</f>
        <v/>
      </c>
      <c r="F9646" t="str">
        <f>タスク実績csv元!D9646</f>
        <v>週次資料作成</v>
      </c>
      <c r="G9646" t="str">
        <f t="shared" si="150"/>
        <v>INSERT INTO task_achivement(task_no,achive_date,end_time,start_time,task_detail,memo)VALUES('{d0d80a67-6f4b-4c2c-8010-bd45acbcca47}','2025/06/12','2025/06/12 11:30:00','2025/06/12 11:00:00','','週次資料作成');</v>
      </c>
    </row>
    <row r="9647" spans="1:7">
      <c r="A9647" s="48" t="str">
        <f>_xlfn.XLOOKUP(_xlfn.XLOOKUP(MID(タスク実績csv元!C9647,1,SEARCH(":",タスク実績csv元!C9647)-1),リスト!F:F,リスト!G:G)&amp;MID(タスク実績csv元!C9647,SEARCH(":",タスク実績csv元!C9647),999),タスクDB!K:K,タスクDB!A:A)</f>
        <v>{0a0d6221-425c-4151-bf2d-4651c70b54d2}</v>
      </c>
      <c r="B9647" s="11">
        <f>タスク実績csv元!A9647</f>
        <v>45820</v>
      </c>
      <c r="C9647" s="54">
        <f>タスク実績csv元!F9647</f>
        <v>0.5625</v>
      </c>
      <c r="D9647" s="54">
        <f>タスク実績csv元!E9647</f>
        <v>0.54166666666666663</v>
      </c>
      <c r="E9647" t="str">
        <f>タスク実績csv元!I9647&amp;""</f>
        <v/>
      </c>
      <c r="F9647" t="str">
        <f>タスク実績csv元!D9647</f>
        <v>状況整理</v>
      </c>
      <c r="G9647" t="str">
        <f t="shared" si="150"/>
        <v>INSERT INTO task_achivement(task_no,achive_date,end_time,start_time,task_detail,memo)VALUES('{0a0d6221-425c-4151-bf2d-4651c70b54d2}','2025/06/12','2025/06/12 13:30:00','2025/06/12 13:00:00','','状況整理');</v>
      </c>
    </row>
    <row r="9648" spans="1:7">
      <c r="A9648" s="48" t="str">
        <f>_xlfn.XLOOKUP(_xlfn.XLOOKUP(MID(タスク実績csv元!C9648,1,SEARCH(":",タスク実績csv元!C9648)-1),リスト!F:F,リスト!G:G)&amp;MID(タスク実績csv元!C9648,SEARCH(":",タスク実績csv元!C9648),999),タスクDB!K:K,タスクDB!A:A)</f>
        <v>{0c75ba31-65e3-44df-b33c-be0c32fcaaae}</v>
      </c>
      <c r="B9648" s="11">
        <f>タスク実績csv元!A9648</f>
        <v>45820</v>
      </c>
      <c r="C9648" s="54">
        <f>タスク実績csv元!F9648</f>
        <v>0.58333333333333337</v>
      </c>
      <c r="D9648" s="54">
        <f>タスク実績csv元!E9648</f>
        <v>0.5625</v>
      </c>
      <c r="E9648" t="str">
        <f>タスク実績csv元!I9648&amp;""</f>
        <v/>
      </c>
      <c r="F9648" t="str">
        <f>タスク実績csv元!D9648</f>
        <v>勉強</v>
      </c>
      <c r="G9648" t="str">
        <f t="shared" si="150"/>
        <v>INSERT INTO task_achivement(task_no,achive_date,end_time,start_time,task_detail,memo)VALUES('{0c75ba31-65e3-44df-b33c-be0c32fcaaae}','2025/06/12','2025/06/12 14:00:00','2025/06/12 13:30:00','','勉強');</v>
      </c>
    </row>
    <row r="9649" spans="1:7">
      <c r="A9649" s="48" t="str">
        <f>_xlfn.XLOOKUP(_xlfn.XLOOKUP(MID(タスク実績csv元!C9649,1,SEARCH(":",タスク実績csv元!C9649)-1),リスト!F:F,リスト!G:G)&amp;MID(タスク実績csv元!C9649,SEARCH(":",タスク実績csv元!C9649),999),タスクDB!K:K,タスクDB!A:A)</f>
        <v>{8bf29be6-00eb-4704-99d7-d935cf00aff3}</v>
      </c>
      <c r="B9649" s="11">
        <f>タスク実績csv元!A9649</f>
        <v>45820</v>
      </c>
      <c r="C9649" s="54">
        <f>タスク実績csv元!F9649</f>
        <v>0.625</v>
      </c>
      <c r="D9649" s="54">
        <f>タスク実績csv元!E9649</f>
        <v>0.58333333333333337</v>
      </c>
      <c r="E9649" t="str">
        <f>タスク実績csv元!I9649&amp;""</f>
        <v/>
      </c>
      <c r="F9649" t="str">
        <f>タスク実績csv元!D9649</f>
        <v>OTC定例</v>
      </c>
      <c r="G9649" t="str">
        <f t="shared" si="150"/>
        <v>INSERT INTO task_achivement(task_no,achive_date,end_time,start_time,task_detail,memo)VALUES('{8bf29be6-00eb-4704-99d7-d935cf00aff3}','2025/06/12','2025/06/12 15:00:00','2025/06/12 14:00:00','','OTC定例');</v>
      </c>
    </row>
    <row r="9650" spans="1:7">
      <c r="A9650" s="48" t="str">
        <f>_xlfn.XLOOKUP(_xlfn.XLOOKUP(MID(タスク実績csv元!C9650,1,SEARCH(":",タスク実績csv元!C9650)-1),リスト!F:F,リスト!G:G)&amp;MID(タスク実績csv元!C9650,SEARCH(":",タスク実績csv元!C9650),999),タスクDB!K:K,タスクDB!A:A)</f>
        <v>{0c75ba31-65e3-44df-b33c-be0c32fcaaae}</v>
      </c>
      <c r="B9650" s="11">
        <f>タスク実績csv元!A9650</f>
        <v>45820</v>
      </c>
      <c r="C9650" s="54">
        <f>タスク実績csv元!F9650</f>
        <v>0.70833333333333337</v>
      </c>
      <c r="D9650" s="54">
        <f>タスク実績csv元!E9650</f>
        <v>0.625</v>
      </c>
      <c r="E9650" t="str">
        <f>タスク実績csv元!I9650&amp;""</f>
        <v/>
      </c>
      <c r="F9650" t="str">
        <f>タスク実績csv元!D9650</f>
        <v>勉強</v>
      </c>
      <c r="G9650" t="str">
        <f t="shared" si="150"/>
        <v>INSERT INTO task_achivement(task_no,achive_date,end_time,start_time,task_detail,memo)VALUES('{0c75ba31-65e3-44df-b33c-be0c32fcaaae}','2025/06/12','2025/06/12 17:00:00','2025/06/12 15:00:00','','勉強');</v>
      </c>
    </row>
    <row r="9651" spans="1:7">
      <c r="A9651" s="48" t="str">
        <f>_xlfn.XLOOKUP(_xlfn.XLOOKUP(MID(タスク実績csv元!C9651,1,SEARCH(":",タスク実績csv元!C9651)-1),リスト!F:F,リスト!G:G)&amp;MID(タスク実績csv元!C9651,SEARCH(":",タスク実績csv元!C9651),999),タスクDB!K:K,タスクDB!A:A)</f>
        <v>{ab830abc-8fa4-46a1-8d2f-fee977849653}</v>
      </c>
      <c r="B9651" s="11">
        <f>タスク実績csv元!A9651</f>
        <v>45820</v>
      </c>
      <c r="C9651" s="54">
        <f>タスク実績csv元!F9651</f>
        <v>0.75</v>
      </c>
      <c r="D9651" s="54">
        <f>タスク実績csv元!E9651</f>
        <v>0.70833333333333337</v>
      </c>
      <c r="E9651" t="str">
        <f>タスク実績csv元!I9651&amp;""</f>
        <v/>
      </c>
      <c r="F9651" t="str">
        <f>タスク実績csv元!D9651</f>
        <v>プロジェクト照会</v>
      </c>
      <c r="G9651" t="str">
        <f t="shared" si="150"/>
        <v>INSERT INTO task_achivement(task_no,achive_date,end_time,start_time,task_detail,memo)VALUES('{ab830abc-8fa4-46a1-8d2f-fee977849653}','2025/06/12','2025/06/12 18:00:00','2025/06/12 17:00:00','','プロジェクト照会');</v>
      </c>
    </row>
    <row r="9652" spans="1:7">
      <c r="A9652" s="48" t="str">
        <f>_xlfn.XLOOKUP(_xlfn.XLOOKUP(MID(タスク実績csv元!C9652,1,SEARCH(":",タスク実績csv元!C9652)-1),リスト!F:F,リスト!G:G)&amp;MID(タスク実績csv元!C9652,SEARCH(":",タスク実績csv元!C9652),999),タスクDB!K:K,タスクDB!A:A)</f>
        <v>{daebcd4e-3c20-46be-8774-ac45a0389b2d}</v>
      </c>
      <c r="B9652" s="11">
        <f>タスク実績csv元!A9652</f>
        <v>45821</v>
      </c>
      <c r="C9652" s="54">
        <f>タスク実績csv元!F9652</f>
        <v>0.40625</v>
      </c>
      <c r="D9652" s="54">
        <f>タスク実績csv元!E9652</f>
        <v>0.39583333333333331</v>
      </c>
      <c r="E9652" t="str">
        <f>タスク実績csv元!I9652&amp;""</f>
        <v/>
      </c>
      <c r="F9652" t="str">
        <f>タスク実績csv元!D9652</f>
        <v>本番用見積調整</v>
      </c>
      <c r="G9652" t="str">
        <f t="shared" si="150"/>
        <v>INSERT INTO task_achivement(task_no,achive_date,end_time,start_time,task_detail,memo)VALUES('{daebcd4e-3c20-46be-8774-ac45a0389b2d}','2025/06/13','2025/06/13 09:45:00','2025/06/13 09:30:00','','本番用見積調整');</v>
      </c>
    </row>
    <row r="9653" spans="1:7">
      <c r="A9653" s="48" t="str">
        <f>_xlfn.XLOOKUP(_xlfn.XLOOKUP(MID(タスク実績csv元!C9653,1,SEARCH(":",タスク実績csv元!C9653)-1),リスト!F:F,リスト!G:G)&amp;MID(タスク実績csv元!C9653,SEARCH(":",タスク実績csv元!C9653),999),タスクDB!K:K,タスクDB!A:A)</f>
        <v>{eccefbf1-a852-44a0-af6a-c2c31b42f737}</v>
      </c>
      <c r="B9653" s="11">
        <f>タスク実績csv元!A9653</f>
        <v>45821</v>
      </c>
      <c r="C9653" s="54">
        <f>タスク実績csv元!F9653</f>
        <v>0.45833333333333331</v>
      </c>
      <c r="D9653" s="54">
        <f>タスク実績csv元!E9653</f>
        <v>0.40625</v>
      </c>
      <c r="E9653" t="str">
        <f>タスク実績csv元!I9653&amp;""</f>
        <v/>
      </c>
      <c r="F9653" t="str">
        <f>タスク実績csv元!D9653</f>
        <v>リリース管理対応について(小椋)</v>
      </c>
      <c r="G9653" t="str">
        <f t="shared" si="150"/>
        <v>INSERT INTO task_achivement(task_no,achive_date,end_time,start_time,task_detail,memo)VALUES('{eccefbf1-a852-44a0-af6a-c2c31b42f737}','2025/06/13','2025/06/13 11:00:00','2025/06/13 09:45:00','','リリース管理対応について(小椋)');</v>
      </c>
    </row>
    <row r="9654" spans="1:7">
      <c r="A9654" s="48" t="str">
        <f>_xlfn.XLOOKUP(_xlfn.XLOOKUP(MID(タスク実績csv元!C9654,1,SEARCH(":",タスク実績csv元!C9654)-1),リスト!F:F,リスト!G:G)&amp;MID(タスク実績csv元!C9654,SEARCH(":",タスク実績csv元!C9654),999),タスクDB!K:K,タスクDB!A:A)</f>
        <v>{8bf29be6-00eb-4704-99d7-d935cf00aff3}</v>
      </c>
      <c r="B9654" s="11">
        <f>タスク実績csv元!A9654</f>
        <v>45821</v>
      </c>
      <c r="C9654" s="54">
        <f>タスク実績csv元!F9654</f>
        <v>0.5</v>
      </c>
      <c r="D9654" s="54">
        <f>タスク実績csv元!E9654</f>
        <v>0.45833333333333331</v>
      </c>
      <c r="E9654" t="str">
        <f>タスク実績csv元!I9654&amp;""</f>
        <v/>
      </c>
      <c r="F9654" t="str">
        <f>タスク実績csv元!D9654</f>
        <v>週次報告</v>
      </c>
      <c r="G9654" t="str">
        <f t="shared" si="150"/>
        <v>INSERT INTO task_achivement(task_no,achive_date,end_time,start_time,task_detail,memo)VALUES('{8bf29be6-00eb-4704-99d7-d935cf00aff3}','2025/06/13','2025/06/13 12:00:00','2025/06/13 11:00:00','','週次報告');</v>
      </c>
    </row>
    <row r="9655" spans="1:7">
      <c r="A9655" s="48" t="str">
        <f>_xlfn.XLOOKUP(_xlfn.XLOOKUP(MID(タスク実績csv元!C9655,1,SEARCH(":",タスク実績csv元!C9655)-1),リスト!F:F,リスト!G:G)&amp;MID(タスク実績csv元!C9655,SEARCH(":",タスク実績csv元!C9655),999),タスクDB!K:K,タスクDB!A:A)</f>
        <v>{0c75ba31-65e3-44df-b33c-be0c32fcaaae}</v>
      </c>
      <c r="B9655" s="11">
        <f>タスク実績csv元!A9655</f>
        <v>45821</v>
      </c>
      <c r="C9655" s="54">
        <f>タスク実績csv元!F9655</f>
        <v>0.5625</v>
      </c>
      <c r="D9655" s="54">
        <f>タスク実績csv元!E9655</f>
        <v>0.54166666666666663</v>
      </c>
      <c r="E9655" t="str">
        <f>タスク実績csv元!I9655&amp;""</f>
        <v/>
      </c>
      <c r="F9655" t="str">
        <f>タスク実績csv元!D9655</f>
        <v>勉強</v>
      </c>
      <c r="G9655" t="str">
        <f t="shared" si="150"/>
        <v>INSERT INTO task_achivement(task_no,achive_date,end_time,start_time,task_detail,memo)VALUES('{0c75ba31-65e3-44df-b33c-be0c32fcaaae}','2025/06/13','2025/06/13 13:30:00','2025/06/13 13:00:00','','勉強');</v>
      </c>
    </row>
    <row r="9656" spans="1:7">
      <c r="A9656" s="48" t="str">
        <f>_xlfn.XLOOKUP(_xlfn.XLOOKUP(MID(タスク実績csv元!C9656,1,SEARCH(":",タスク実績csv元!C9656)-1),リスト!F:F,リスト!G:G)&amp;MID(タスク実績csv元!C9656,SEARCH(":",タスク実績csv元!C9656),999),タスクDB!K:K,タスクDB!A:A)</f>
        <v>{eccefbf1-a852-44a0-af6a-c2c31b42f737}</v>
      </c>
      <c r="B9656" s="11">
        <f>タスク実績csv元!A9656</f>
        <v>45821</v>
      </c>
      <c r="C9656" s="54">
        <f>タスク実績csv元!F9656</f>
        <v>0.60416666666666663</v>
      </c>
      <c r="D9656" s="54">
        <f>タスク実績csv元!E9656</f>
        <v>0.5625</v>
      </c>
      <c r="E9656" t="str">
        <f>タスク実績csv元!I9656&amp;""</f>
        <v/>
      </c>
      <c r="F9656" t="str">
        <f>タスク実績csv元!D9656</f>
        <v>DS修正について(志賀)</v>
      </c>
      <c r="G9656" t="str">
        <f t="shared" si="150"/>
        <v>INSERT INTO task_achivement(task_no,achive_date,end_time,start_time,task_detail,memo)VALUES('{eccefbf1-a852-44a0-af6a-c2c31b42f737}','2025/06/13','2025/06/13 14:30:00','2025/06/13 13:30:00','','DS修正について(志賀)');</v>
      </c>
    </row>
    <row r="9657" spans="1:7">
      <c r="A9657" s="48" t="str">
        <f>_xlfn.XLOOKUP(_xlfn.XLOOKUP(MID(タスク実績csv元!C9657,1,SEARCH(":",タスク実績csv元!C9657)-1),リスト!F:F,リスト!G:G)&amp;MID(タスク実績csv元!C9657,SEARCH(":",タスク実績csv元!C9657),999),タスクDB!K:K,タスクDB!A:A)</f>
        <v>{0c75ba31-65e3-44df-b33c-be0c32fcaaae}</v>
      </c>
      <c r="B9657" s="11">
        <f>タスク実績csv元!A9657</f>
        <v>45821</v>
      </c>
      <c r="C9657" s="54">
        <f>タスク実績csv元!F9657</f>
        <v>0.66666666666666663</v>
      </c>
      <c r="D9657" s="54">
        <f>タスク実績csv元!E9657</f>
        <v>0.60416666666666663</v>
      </c>
      <c r="E9657" t="str">
        <f>タスク実績csv元!I9657&amp;""</f>
        <v/>
      </c>
      <c r="F9657" t="str">
        <f>タスク実績csv元!D9657</f>
        <v>勉強</v>
      </c>
      <c r="G9657" t="str">
        <f t="shared" si="150"/>
        <v>INSERT INTO task_achivement(task_no,achive_date,end_time,start_time,task_detail,memo)VALUES('{0c75ba31-65e3-44df-b33c-be0c32fcaaae}','2025/06/13','2025/06/13 16:00:00','2025/06/13 14:30:00','','勉強');</v>
      </c>
    </row>
    <row r="9658" spans="1:7">
      <c r="A9658" s="48" t="str">
        <f>_xlfn.XLOOKUP(_xlfn.XLOOKUP(MID(タスク実績csv元!C9658,1,SEARCH(":",タスク実績csv元!C9658)-1),リスト!F:F,リスト!G:G)&amp;MID(タスク実績csv元!C9658,SEARCH(":",タスク実績csv元!C9658),999),タスクDB!K:K,タスクDB!A:A)</f>
        <v>{0a0d6221-425c-4151-bf2d-4651c70b54d2}</v>
      </c>
      <c r="B9658" s="11">
        <f>タスク実績csv元!A9658</f>
        <v>45821</v>
      </c>
      <c r="C9658" s="54">
        <f>タスク実績csv元!F9658</f>
        <v>0.6875</v>
      </c>
      <c r="D9658" s="54">
        <f>タスク実績csv元!E9658</f>
        <v>0.66666666666666663</v>
      </c>
      <c r="E9658" t="str">
        <f>タスク実績csv元!I9658&amp;""</f>
        <v/>
      </c>
      <c r="F9658" t="str">
        <f>タスク実績csv元!D9658</f>
        <v>得意先FaxのSIT</v>
      </c>
      <c r="G9658" t="str">
        <f t="shared" si="150"/>
        <v>INSERT INTO task_achivement(task_no,achive_date,end_time,start_time,task_detail,memo)VALUES('{0a0d6221-425c-4151-bf2d-4651c70b54d2}','2025/06/13','2025/06/13 16:30:00','2025/06/13 16:00:00','','得意先FaxのSIT');</v>
      </c>
    </row>
    <row r="9659" spans="1:7">
      <c r="A9659" s="48" t="str">
        <f>_xlfn.XLOOKUP(_xlfn.XLOOKUP(MID(タスク実績csv元!C9659,1,SEARCH(":",タスク実績csv元!C9659)-1),リスト!F:F,リスト!G:G)&amp;MID(タスク実績csv元!C9659,SEARCH(":",タスク実績csv元!C9659),999),タスクDB!K:K,タスクDB!A:A)</f>
        <v>{4c39d40d-b35f-4cfa-b549-6c5de24454e2}</v>
      </c>
      <c r="B9659" s="11">
        <f>タスク実績csv元!A9659</f>
        <v>45821</v>
      </c>
      <c r="C9659" s="54">
        <f>タスク実績csv元!F9659</f>
        <v>0.75</v>
      </c>
      <c r="D9659" s="54">
        <f>タスク実績csv元!E9659</f>
        <v>0.70833333333333337</v>
      </c>
      <c r="E9659" t="str">
        <f>タスク実績csv元!I9659&amp;""</f>
        <v/>
      </c>
      <c r="F9659" t="str">
        <f>タスク実績csv元!D9659</f>
        <v>チームMTG</v>
      </c>
      <c r="G9659" t="str">
        <f t="shared" si="150"/>
        <v>INSERT INTO task_achivement(task_no,achive_date,end_time,start_time,task_detail,memo)VALUES('{4c39d40d-b35f-4cfa-b549-6c5de24454e2}','2025/06/13','2025/06/13 18:00:00','2025/06/13 17:00:00','','チームMTG');</v>
      </c>
    </row>
    <row r="9660" spans="1:7">
      <c r="A9660" s="48" t="str">
        <f>_xlfn.XLOOKUP(_xlfn.XLOOKUP(MID(タスク実績csv元!C9660,1,SEARCH(":",タスク実績csv元!C9660)-1),リスト!F:F,リスト!G:G)&amp;MID(タスク実績csv元!C9660,SEARCH(":",タスク実績csv元!C9660),999),タスクDB!K:K,タスクDB!A:A)</f>
        <v>{0a0d6221-425c-4151-bf2d-4651c70b54d2}</v>
      </c>
      <c r="B9660" s="11">
        <f>タスク実績csv元!A9660</f>
        <v>45821</v>
      </c>
      <c r="C9660" s="54">
        <f>タスク実績csv元!F9660</f>
        <v>0.77083333333333337</v>
      </c>
      <c r="D9660" s="54">
        <f>タスク実績csv元!E9660</f>
        <v>0.75</v>
      </c>
      <c r="E9660" t="str">
        <f>タスク実績csv元!I9660&amp;""</f>
        <v/>
      </c>
      <c r="F9660" t="str">
        <f>タスク実績csv元!D9660</f>
        <v>得意先エラー</v>
      </c>
      <c r="G9660" t="str">
        <f t="shared" si="150"/>
        <v>INSERT INTO task_achivement(task_no,achive_date,end_time,start_time,task_detail,memo)VALUES('{0a0d6221-425c-4151-bf2d-4651c70b54d2}','2025/06/13','2025/06/13 18:30:00','2025/06/13 18:00:00','','得意先エラー');</v>
      </c>
    </row>
    <row r="9661" spans="1:7">
      <c r="A9661" s="48" t="str">
        <f>_xlfn.XLOOKUP(_xlfn.XLOOKUP(MID(タスク実績csv元!C9661,1,SEARCH(":",タスク実績csv元!C9661)-1),リスト!F:F,リスト!G:G)&amp;MID(タスク実績csv元!C9661,SEARCH(":",タスク実績csv元!C9661),999),タスクDB!K:K,タスクDB!A:A)</f>
        <v>{31ccc249-9fb0-4440-a18d-3e562cd01083}</v>
      </c>
      <c r="B9661" s="11">
        <f>タスク実績csv元!A9661</f>
        <v>45822</v>
      </c>
      <c r="C9661" s="54">
        <f>タスク実績csv元!F9661</f>
        <v>0.65972222222222221</v>
      </c>
      <c r="D9661" s="54">
        <f>タスク実績csv元!E9661</f>
        <v>0.61805555555555558</v>
      </c>
      <c r="E9661" t="str">
        <f>タスク実績csv元!I9661&amp;""</f>
        <v/>
      </c>
      <c r="F9661" t="str">
        <f>タスク実績csv元!D9661</f>
        <v>勉強</v>
      </c>
      <c r="G9661" t="str">
        <f t="shared" si="150"/>
        <v>INSERT INTO task_achivement(task_no,achive_date,end_time,start_time,task_detail,memo)VALUES('{31ccc249-9fb0-4440-a18d-3e562cd01083}','2025/06/14','2025/06/14 15:50:00','2025/06/14 14:50:00','','勉強');</v>
      </c>
    </row>
    <row r="9662" spans="1:7">
      <c r="A9662" s="48" t="str">
        <f>_xlfn.XLOOKUP(_xlfn.XLOOKUP(MID(タスク実績csv元!C9662,1,SEARCH(":",タスク実績csv元!C9662)-1),リスト!F:F,リスト!G:G)&amp;MID(タスク実績csv元!C9662,SEARCH(":",タスク実績csv元!C9662),999),タスクDB!K:K,タスクDB!A:A)</f>
        <v>{0a0d6221-425c-4151-bf2d-4651c70b54d2}</v>
      </c>
      <c r="B9662" s="11">
        <f>タスク実績csv元!A9662</f>
        <v>45823</v>
      </c>
      <c r="C9662" s="54">
        <f>タスク実績csv元!F9662</f>
        <v>0.61805555555555558</v>
      </c>
      <c r="D9662" s="54">
        <f>タスク実績csv元!E9662</f>
        <v>0.57638888888888895</v>
      </c>
      <c r="E9662" t="str">
        <f>タスク実績csv元!I9662&amp;""</f>
        <v/>
      </c>
      <c r="F9662" t="str">
        <f>タスク実績csv元!D9662</f>
        <v>得意先エラー</v>
      </c>
      <c r="G9662" t="str">
        <f t="shared" si="150"/>
        <v>INSERT INTO task_achivement(task_no,achive_date,end_time,start_time,task_detail,memo)VALUES('{0a0d6221-425c-4151-bf2d-4651c70b54d2}','2025/06/15','2025/06/15 14:50:00','2025/06/15 13:50:00','','得意先エラー');</v>
      </c>
    </row>
    <row r="9663" spans="1:7">
      <c r="A9663" s="48" t="str">
        <f>_xlfn.XLOOKUP(_xlfn.XLOOKUP(MID(タスク実績csv元!C9663,1,SEARCH(":",タスク実績csv元!C9663)-1),リスト!F:F,リスト!G:G)&amp;MID(タスク実績csv元!C9663,SEARCH(":",タスク実績csv元!C9663),999),タスクDB!K:K,タスクDB!A:A)</f>
        <v>{0a0d6221-425c-4151-bf2d-4651c70b54d2}</v>
      </c>
      <c r="B9663" s="11">
        <f>タスク実績csv元!A9663</f>
        <v>45824</v>
      </c>
      <c r="C9663" s="54">
        <f>タスク実績csv元!F9663</f>
        <v>0.4375</v>
      </c>
      <c r="D9663" s="54">
        <f>タスク実績csv元!E9663</f>
        <v>0.39583333333333331</v>
      </c>
      <c r="E9663" t="str">
        <f>タスク実績csv元!I9663&amp;""</f>
        <v/>
      </c>
      <c r="F9663" t="str">
        <f>タスク実績csv元!D9663</f>
        <v>得意先FaxのSIT</v>
      </c>
      <c r="G9663" t="str">
        <f t="shared" si="150"/>
        <v>INSERT INTO task_achivement(task_no,achive_date,end_time,start_time,task_detail,memo)VALUES('{0a0d6221-425c-4151-bf2d-4651c70b54d2}','2025/06/16','2025/06/16 10:30:00','2025/06/16 09:30:00','','得意先FaxのSIT');</v>
      </c>
    </row>
    <row r="9664" spans="1:7">
      <c r="A9664" s="48" t="str">
        <f>_xlfn.XLOOKUP(_xlfn.XLOOKUP(MID(タスク実績csv元!C9664,1,SEARCH(":",タスク実績csv元!C9664)-1),リスト!F:F,リスト!G:G)&amp;MID(タスク実績csv元!C9664,SEARCH(":",タスク実績csv元!C9664),999),タスクDB!K:K,タスクDB!A:A)</f>
        <v>{3c725e9b-a684-46d8-88fb-086261f2dbe6}</v>
      </c>
      <c r="B9664" s="11">
        <f>タスク実績csv元!A9664</f>
        <v>45824</v>
      </c>
      <c r="C9664" s="54">
        <f>タスク実績csv元!F9664</f>
        <v>0.45833333333333331</v>
      </c>
      <c r="D9664" s="54">
        <f>タスク実績csv元!E9664</f>
        <v>0.4375</v>
      </c>
      <c r="E9664" t="str">
        <f>タスク実績csv元!I9664&amp;""</f>
        <v/>
      </c>
      <c r="F9664" t="str">
        <f>タスク実績csv元!D9664</f>
        <v>週次情報整理</v>
      </c>
      <c r="G9664" t="str">
        <f t="shared" si="150"/>
        <v>INSERT INTO task_achivement(task_no,achive_date,end_time,start_time,task_detail,memo)VALUES('{3c725e9b-a684-46d8-88fb-086261f2dbe6}','2025/06/16','2025/06/16 11:00:00','2025/06/16 10:30:00','','週次情報整理');</v>
      </c>
    </row>
    <row r="9665" spans="1:7">
      <c r="A9665" s="48" t="str">
        <f>_xlfn.XLOOKUP(_xlfn.XLOOKUP(MID(タスク実績csv元!C9665,1,SEARCH(":",タスク実績csv元!C9665)-1),リスト!F:F,リスト!G:G)&amp;MID(タスク実績csv元!C9665,SEARCH(":",タスク実績csv元!C9665),999),タスクDB!K:K,タスクDB!A:A)</f>
        <v>{4c39d40d-b35f-4cfa-b549-6c5de24454e2}</v>
      </c>
      <c r="B9665" s="11">
        <f>タスク実績csv元!A9665</f>
        <v>45824</v>
      </c>
      <c r="C9665" s="54">
        <f>タスク実績csv元!F9665</f>
        <v>0.5</v>
      </c>
      <c r="D9665" s="54">
        <f>タスク実績csv元!E9665</f>
        <v>0.45833333333333331</v>
      </c>
      <c r="E9665" t="str">
        <f>タスク実績csv元!I9665&amp;""</f>
        <v/>
      </c>
      <c r="F9665" t="str">
        <f>タスク実績csv元!D9665</f>
        <v>チームMTG</v>
      </c>
      <c r="G9665" t="str">
        <f t="shared" si="150"/>
        <v>INSERT INTO task_achivement(task_no,achive_date,end_time,start_time,task_detail,memo)VALUES('{4c39d40d-b35f-4cfa-b549-6c5de24454e2}','2025/06/16','2025/06/16 12:00:00','2025/06/16 11:00:00','','チームMTG');</v>
      </c>
    </row>
    <row r="9666" spans="1:7">
      <c r="A9666" s="48" t="str">
        <f>_xlfn.XLOOKUP(_xlfn.XLOOKUP(MID(タスク実績csv元!C9666,1,SEARCH(":",タスク実績csv元!C9666)-1),リスト!F:F,リスト!G:G)&amp;MID(タスク実績csv元!C9666,SEARCH(":",タスク実績csv元!C9666),999),タスクDB!K:K,タスクDB!A:A)</f>
        <v>{0a0d6221-425c-4151-bf2d-4651c70b54d2}</v>
      </c>
      <c r="B9666" s="11">
        <f>タスク実績csv元!A9666</f>
        <v>45824</v>
      </c>
      <c r="C9666" s="54">
        <f>タスク実績csv元!F9666</f>
        <v>0.59375</v>
      </c>
      <c r="D9666" s="54">
        <f>タスク実績csv元!E9666</f>
        <v>0.54166666666666663</v>
      </c>
      <c r="E9666" t="str">
        <f>タスク実績csv元!I9666&amp;""</f>
        <v/>
      </c>
      <c r="F9666" t="str">
        <f>タスク実績csv元!D9666</f>
        <v>得意先のSIT、納入機器のサービス品目パッチ</v>
      </c>
      <c r="G9666" t="str">
        <f t="shared" si="150"/>
        <v>INSERT INTO task_achivement(task_no,achive_date,end_time,start_time,task_detail,memo)VALUES('{0a0d6221-425c-4151-bf2d-4651c70b54d2}','2025/06/16','2025/06/16 14:15:00','2025/06/16 13:00:00','','得意先のSIT、納入機器のサービス品目パッチ');</v>
      </c>
    </row>
    <row r="9667" spans="1:7">
      <c r="A9667" s="48" t="str">
        <f>_xlfn.XLOOKUP(_xlfn.XLOOKUP(MID(タスク実績csv元!C9667,1,SEARCH(":",タスク実績csv元!C9667)-1),リスト!F:F,リスト!G:G)&amp;MID(タスク実績csv元!C9667,SEARCH(":",タスク実績csv元!C9667),999),タスクDB!K:K,タスクDB!A:A)</f>
        <v>{3c725e9b-a684-46d8-88fb-086261f2dbe6}</v>
      </c>
      <c r="B9667" s="11">
        <f>タスク実績csv元!A9667</f>
        <v>45824</v>
      </c>
      <c r="C9667" s="54">
        <f>タスク実績csv元!F9667</f>
        <v>0.60416666666666663</v>
      </c>
      <c r="D9667" s="54">
        <f>タスク実績csv元!E9667</f>
        <v>0.59375</v>
      </c>
      <c r="E9667" t="str">
        <f>タスク実績csv元!I9667&amp;""</f>
        <v/>
      </c>
      <c r="F9667" t="str">
        <f>タスク実績csv元!D9667</f>
        <v>セキュリティ研修</v>
      </c>
      <c r="G9667" t="str">
        <f t="shared" ref="G9667:G9730" si="151">IF(B9667=0,"","INSERT INTO task_achivement("&amp;$A$1&amp;","&amp;$B$1&amp;","&amp;$C$1&amp;","&amp;$D$1&amp;","&amp;$E$1&amp;","&amp;$F$1&amp;")VALUES('"&amp;A9667&amp;"',"&amp;IF(B9667="","null","'"&amp;TEXT(B9667,"yyyy/MM/dd")&amp;"'")&amp;","&amp;IF(C9667="","null","'"&amp;TEXT(B9667,"yyyy/MM/dd")&amp;" "&amp;TEXT(C9667,"HH:mm:ss")&amp;"'")&amp;","&amp;IF(D9667="","null","'"&amp;TEXT(B9667,"yyyy/MM/dd")&amp;" "&amp;TEXT(D9667,"HH:mm:ss")&amp;"'")&amp;",'"&amp;E9667&amp;"','"&amp;F9667&amp;"');")</f>
        <v>INSERT INTO task_achivement(task_no,achive_date,end_time,start_time,task_detail,memo)VALUES('{3c725e9b-a684-46d8-88fb-086261f2dbe6}','2025/06/16','2025/06/16 14:30:00','2025/06/16 14:15:00','','セキュリティ研修');</v>
      </c>
    </row>
    <row r="9668" spans="1:7">
      <c r="A9668" s="48" t="str">
        <f>_xlfn.XLOOKUP(_xlfn.XLOOKUP(MID(タスク実績csv元!C9668,1,SEARCH(":",タスク実績csv元!C9668)-1),リスト!F:F,リスト!G:G)&amp;MID(タスク実績csv元!C9668,SEARCH(":",タスク実績csv元!C9668),999),タスクDB!K:K,タスクDB!A:A)</f>
        <v>{0a0d6221-425c-4151-bf2d-4651c70b54d2}</v>
      </c>
      <c r="B9668" s="11">
        <f>タスク実績csv元!A9668</f>
        <v>45824</v>
      </c>
      <c r="C9668" s="54">
        <f>タスク実績csv元!F9668</f>
        <v>0.625</v>
      </c>
      <c r="D9668" s="54">
        <f>タスク実績csv元!E9668</f>
        <v>0.60416666666666663</v>
      </c>
      <c r="E9668" t="str">
        <f>タスク実績csv元!I9668&amp;""</f>
        <v/>
      </c>
      <c r="F9668" t="str">
        <f>タスク実績csv元!D9668</f>
        <v>1.5次/2次課題整理</v>
      </c>
      <c r="G9668" t="str">
        <f t="shared" si="151"/>
        <v>INSERT INTO task_achivement(task_no,achive_date,end_time,start_time,task_detail,memo)VALUES('{0a0d6221-425c-4151-bf2d-4651c70b54d2}','2025/06/16','2025/06/16 15:00:00','2025/06/16 14:30:00','','1.5次/2次課題整理');</v>
      </c>
    </row>
    <row r="9669" spans="1:7">
      <c r="A9669" s="48" t="str">
        <f>_xlfn.XLOOKUP(_xlfn.XLOOKUP(MID(タスク実績csv元!C9669,1,SEARCH(":",タスク実績csv元!C9669)-1),リスト!F:F,リスト!G:G)&amp;MID(タスク実績csv元!C9669,SEARCH(":",タスク実績csv元!C9669),999),タスクDB!K:K,タスクDB!A:A)</f>
        <v>{8bf29be6-00eb-4704-99d7-d935cf00aff3}</v>
      </c>
      <c r="B9669" s="11">
        <f>タスク実績csv元!A9669</f>
        <v>45824</v>
      </c>
      <c r="C9669" s="54">
        <f>タスク実績csv元!F9669</f>
        <v>0.70833333333333337</v>
      </c>
      <c r="D9669" s="54">
        <f>タスク実績csv元!E9669</f>
        <v>0.66666666666666663</v>
      </c>
      <c r="E9669" t="str">
        <f>タスク実績csv元!I9669&amp;""</f>
        <v/>
      </c>
      <c r="F9669" t="str">
        <f>タスク実績csv元!D9669</f>
        <v>日次報告</v>
      </c>
      <c r="G9669" t="str">
        <f t="shared" si="151"/>
        <v>INSERT INTO task_achivement(task_no,achive_date,end_time,start_time,task_detail,memo)VALUES('{8bf29be6-00eb-4704-99d7-d935cf00aff3}','2025/06/16','2025/06/16 17:00:00','2025/06/16 16:00:00','','日次報告');</v>
      </c>
    </row>
    <row r="9670" spans="1:7">
      <c r="A9670" s="48" t="str">
        <f>_xlfn.XLOOKUP(_xlfn.XLOOKUP(MID(タスク実績csv元!C9670,1,SEARCH(":",タスク実績csv元!C9670)-1),リスト!F:F,リスト!G:G)&amp;MID(タスク実績csv元!C9670,SEARCH(":",タスク実績csv元!C9670),999),タスクDB!K:K,タスクDB!A:A)</f>
        <v>{0a0d6221-425c-4151-bf2d-4651c70b54d2}</v>
      </c>
      <c r="B9670" s="11">
        <f>タスク実績csv元!A9670</f>
        <v>45824</v>
      </c>
      <c r="C9670" s="54">
        <f>タスク実績csv元!F9670</f>
        <v>0.75</v>
      </c>
      <c r="D9670" s="54">
        <f>タスク実績csv元!E9670</f>
        <v>0.70833333333333337</v>
      </c>
      <c r="E9670" t="str">
        <f>タスク実績csv元!I9670&amp;""</f>
        <v/>
      </c>
      <c r="F9670" t="str">
        <f>タスク実績csv元!D9670</f>
        <v>SWTD010の対応</v>
      </c>
      <c r="G9670" t="str">
        <f t="shared" si="151"/>
        <v>INSERT INTO task_achivement(task_no,achive_date,end_time,start_time,task_detail,memo)VALUES('{0a0d6221-425c-4151-bf2d-4651c70b54d2}','2025/06/16','2025/06/16 18:00:00','2025/06/16 17:00:00','','SWTD010の対応');</v>
      </c>
    </row>
    <row r="9671" spans="1:7">
      <c r="A9671" s="48" t="str">
        <f>_xlfn.XLOOKUP(_xlfn.XLOOKUP(MID(タスク実績csv元!C9671,1,SEARCH(":",タスク実績csv元!C9671)-1),リスト!F:F,リスト!G:G)&amp;MID(タスク実績csv元!C9671,SEARCH(":",タスク実績csv元!C9671),999),タスクDB!K:K,タスクDB!A:A)</f>
        <v>{d0d80a67-6f4b-4c2c-8010-bd45acbcca47}</v>
      </c>
      <c r="B9671" s="11">
        <f>タスク実績csv元!A9671</f>
        <v>45825</v>
      </c>
      <c r="C9671" s="54">
        <f>タスク実績csv元!F9671</f>
        <v>0.41666666666666669</v>
      </c>
      <c r="D9671" s="54">
        <f>タスク実績csv元!E9671</f>
        <v>0.39583333333333331</v>
      </c>
      <c r="E9671" t="str">
        <f>タスク実績csv元!I9671&amp;""</f>
        <v/>
      </c>
      <c r="F9671" t="str">
        <f>タスク実績csv元!D9671</f>
        <v>SVMX打合せ準備</v>
      </c>
      <c r="G9671" t="str">
        <f t="shared" si="151"/>
        <v>INSERT INTO task_achivement(task_no,achive_date,end_time,start_time,task_detail,memo)VALUES('{d0d80a67-6f4b-4c2c-8010-bd45acbcca47}','2025/06/17','2025/06/17 10:00:00','2025/06/17 09:30:00','','SVMX打合せ準備');</v>
      </c>
    </row>
    <row r="9672" spans="1:7">
      <c r="A9672" s="48" t="str">
        <f>_xlfn.XLOOKUP(_xlfn.XLOOKUP(MID(タスク実績csv元!C9672,1,SEARCH(":",タスク実績csv元!C9672)-1),リスト!F:F,リスト!G:G)&amp;MID(タスク実績csv元!C9672,SEARCH(":",タスク実績csv元!C9672),999),タスクDB!K:K,タスクDB!A:A)</f>
        <v>{8bf29be6-00eb-4704-99d7-d935cf00aff3}</v>
      </c>
      <c r="B9672" s="11">
        <f>タスク実績csv元!A9672</f>
        <v>45825</v>
      </c>
      <c r="C9672" s="54">
        <f>タスク実績csv元!F9672</f>
        <v>0.45833333333333331</v>
      </c>
      <c r="D9672" s="54">
        <f>タスク実績csv元!E9672</f>
        <v>0.41666666666666669</v>
      </c>
      <c r="E9672" t="str">
        <f>タスク実績csv元!I9672&amp;""</f>
        <v/>
      </c>
      <c r="F9672" t="str">
        <f>タスク実績csv元!D9672</f>
        <v>SVMX定例</v>
      </c>
      <c r="G9672" t="str">
        <f t="shared" si="151"/>
        <v>INSERT INTO task_achivement(task_no,achive_date,end_time,start_time,task_detail,memo)VALUES('{8bf29be6-00eb-4704-99d7-d935cf00aff3}','2025/06/17','2025/06/17 11:00:00','2025/06/17 10:00:00','','SVMX定例');</v>
      </c>
    </row>
    <row r="9673" spans="1:7">
      <c r="A9673" s="48" t="str">
        <f>_xlfn.XLOOKUP(_xlfn.XLOOKUP(MID(タスク実績csv元!C9673,1,SEARCH(":",タスク実績csv元!C9673)-1),リスト!F:F,リスト!G:G)&amp;MID(タスク実績csv元!C9673,SEARCH(":",タスク実績csv元!C9673),999),タスクDB!K:K,タスクDB!A:A)</f>
        <v>{0a0d6221-425c-4151-bf2d-4651c70b54d2}</v>
      </c>
      <c r="B9673" s="11">
        <f>タスク実績csv元!A9673</f>
        <v>45825</v>
      </c>
      <c r="C9673" s="54">
        <f>タスク実績csv元!F9673</f>
        <v>0.47916666666666669</v>
      </c>
      <c r="D9673" s="54">
        <f>タスク実績csv元!E9673</f>
        <v>0.45833333333333331</v>
      </c>
      <c r="E9673" t="str">
        <f>タスク実績csv元!I9673&amp;""</f>
        <v/>
      </c>
      <c r="F9673" t="str">
        <f>タスク実績csv元!D9673</f>
        <v>1.5次/2次課題整理</v>
      </c>
      <c r="G9673" t="str">
        <f t="shared" si="151"/>
        <v>INSERT INTO task_achivement(task_no,achive_date,end_time,start_time,task_detail,memo)VALUES('{0a0d6221-425c-4151-bf2d-4651c70b54d2}','2025/06/17','2025/06/17 11:30:00','2025/06/17 11:00:00','','1.5次/2次課題整理');</v>
      </c>
    </row>
    <row r="9674" spans="1:7">
      <c r="A9674" s="48" t="str">
        <f>_xlfn.XLOOKUP(_xlfn.XLOOKUP(MID(タスク実績csv元!C9674,1,SEARCH(":",タスク実績csv元!C9674)-1),リスト!F:F,リスト!G:G)&amp;MID(タスク実績csv元!C9674,SEARCH(":",タスク実績csv元!C9674),999),タスクDB!K:K,タスクDB!A:A)</f>
        <v>{0a0d6221-425c-4151-bf2d-4651c70b54d2}</v>
      </c>
      <c r="B9674" s="11">
        <f>タスク実績csv元!A9674</f>
        <v>45825</v>
      </c>
      <c r="C9674" s="54">
        <f>タスク実績csv元!F9674</f>
        <v>0.58333333333333337</v>
      </c>
      <c r="D9674" s="54">
        <f>タスク実績csv元!E9674</f>
        <v>0.54166666666666663</v>
      </c>
      <c r="E9674" t="str">
        <f>タスク実績csv元!I9674&amp;""</f>
        <v/>
      </c>
      <c r="F9674" t="str">
        <f>タスク実績csv元!D9674</f>
        <v>1.5次/2次課題整理</v>
      </c>
      <c r="G9674" t="str">
        <f t="shared" si="151"/>
        <v>INSERT INTO task_achivement(task_no,achive_date,end_time,start_time,task_detail,memo)VALUES('{0a0d6221-425c-4151-bf2d-4651c70b54d2}','2025/06/17','2025/06/17 14:00:00','2025/06/17 13:00:00','','1.5次/2次課題整理');</v>
      </c>
    </row>
    <row r="9675" spans="1:7">
      <c r="A9675" s="48" t="str">
        <f>_xlfn.XLOOKUP(_xlfn.XLOOKUP(MID(タスク実績csv元!C9675,1,SEARCH(":",タスク実績csv元!C9675)-1),リスト!F:F,リスト!G:G)&amp;MID(タスク実績csv元!C9675,SEARCH(":",タスク実績csv元!C9675),999),タスクDB!K:K,タスクDB!A:A)</f>
        <v>{8bf29be6-00eb-4704-99d7-d935cf00aff3}</v>
      </c>
      <c r="B9675" s="11">
        <f>タスク実績csv元!A9675</f>
        <v>45825</v>
      </c>
      <c r="C9675" s="54">
        <f>タスク実績csv元!F9675</f>
        <v>0.60416666666666663</v>
      </c>
      <c r="D9675" s="54">
        <f>タスク実績csv元!E9675</f>
        <v>0.58333333333333337</v>
      </c>
      <c r="E9675" t="str">
        <f>タスク実績csv元!I9675&amp;""</f>
        <v/>
      </c>
      <c r="F9675" t="str">
        <f>タスク実績csv元!D9675</f>
        <v>OTC定例</v>
      </c>
      <c r="G9675" t="str">
        <f t="shared" si="151"/>
        <v>INSERT INTO task_achivement(task_no,achive_date,end_time,start_time,task_detail,memo)VALUES('{8bf29be6-00eb-4704-99d7-d935cf00aff3}','2025/06/17','2025/06/17 14:30:00','2025/06/17 14:00:00','','OTC定例');</v>
      </c>
    </row>
    <row r="9676" spans="1:7">
      <c r="A9676" s="48" t="str">
        <f>_xlfn.XLOOKUP(_xlfn.XLOOKUP(MID(タスク実績csv元!C9676,1,SEARCH(":",タスク実績csv元!C9676)-1),リスト!F:F,リスト!G:G)&amp;MID(タスク実績csv元!C9676,SEARCH(":",タスク実績csv元!C9676),999),タスクDB!K:K,タスクDB!A:A)</f>
        <v>{0a0d6221-425c-4151-bf2d-4651c70b54d2}</v>
      </c>
      <c r="B9676" s="11">
        <f>タスク実績csv元!A9676</f>
        <v>45825</v>
      </c>
      <c r="C9676" s="54">
        <f>タスク実績csv元!F9676</f>
        <v>0.70833333333333337</v>
      </c>
      <c r="D9676" s="54">
        <f>タスク実績csv元!E9676</f>
        <v>0.60416666666666663</v>
      </c>
      <c r="E9676" t="str">
        <f>タスク実績csv元!I9676&amp;""</f>
        <v/>
      </c>
      <c r="F9676" t="str">
        <f>タスク実績csv元!D9676</f>
        <v>1.5次/2次課題整理</v>
      </c>
      <c r="G9676" t="str">
        <f t="shared" si="151"/>
        <v>INSERT INTO task_achivement(task_no,achive_date,end_time,start_time,task_detail,memo)VALUES('{0a0d6221-425c-4151-bf2d-4651c70b54d2}','2025/06/17','2025/06/17 17:00:00','2025/06/17 14:30:00','','1.5次/2次課題整理');</v>
      </c>
    </row>
    <row r="9677" spans="1:7">
      <c r="A9677" s="48" t="str">
        <f>_xlfn.XLOOKUP(_xlfn.XLOOKUP(MID(タスク実績csv元!C9677,1,SEARCH(":",タスク実績csv元!C9677)-1),リスト!F:F,リスト!G:G)&amp;MID(タスク実績csv元!C9677,SEARCH(":",タスク実績csv元!C9677),999),タスクDB!K:K,タスクDB!A:A)</f>
        <v>{0a0d6221-425c-4151-bf2d-4651c70b54d2}</v>
      </c>
      <c r="B9677" s="11">
        <f>タスク実績csv元!A9677</f>
        <v>45825</v>
      </c>
      <c r="C9677" s="54">
        <f>タスク実績csv元!F9677</f>
        <v>0.75</v>
      </c>
      <c r="D9677" s="54">
        <f>タスク実績csv元!E9677</f>
        <v>0.70833333333333337</v>
      </c>
      <c r="E9677" t="str">
        <f>タスク実績csv元!I9677&amp;""</f>
        <v/>
      </c>
      <c r="F9677" t="str">
        <f>タスク実績csv元!D9677</f>
        <v>SIT実施</v>
      </c>
      <c r="G9677" t="str">
        <f t="shared" si="151"/>
        <v>INSERT INTO task_achivement(task_no,achive_date,end_time,start_time,task_detail,memo)VALUES('{0a0d6221-425c-4151-bf2d-4651c70b54d2}','2025/06/17','2025/06/17 18:00:00','2025/06/17 17:00:00','','SIT実施');</v>
      </c>
    </row>
    <row r="9678" spans="1:7">
      <c r="A9678" s="48" t="str">
        <f>_xlfn.XLOOKUP(_xlfn.XLOOKUP(MID(タスク実績csv元!C9678,1,SEARCH(":",タスク実績csv元!C9678)-1),リスト!F:F,リスト!G:G)&amp;MID(タスク実績csv元!C9678,SEARCH(":",タスク実績csv元!C9678),999),タスクDB!K:K,タスクDB!A:A)</f>
        <v>{0a0d6221-425c-4151-bf2d-4651c70b54d2}</v>
      </c>
      <c r="B9678" s="11">
        <f>タスク実績csv元!A9678</f>
        <v>45826</v>
      </c>
      <c r="C9678" s="54">
        <f>タスク実績csv元!F9678</f>
        <v>0.41666666666666669</v>
      </c>
      <c r="D9678" s="54">
        <f>タスク実績csv元!E9678</f>
        <v>0.39583333333333331</v>
      </c>
      <c r="E9678" t="str">
        <f>タスク実績csv元!I9678&amp;""</f>
        <v/>
      </c>
      <c r="F9678" t="str">
        <f>タスク実績csv元!D9678</f>
        <v>納入機器状態確認</v>
      </c>
      <c r="G9678" t="str">
        <f t="shared" si="151"/>
        <v>INSERT INTO task_achivement(task_no,achive_date,end_time,start_time,task_detail,memo)VALUES('{0a0d6221-425c-4151-bf2d-4651c70b54d2}','2025/06/18','2025/06/18 10:00:00','2025/06/18 09:30:00','','納入機器状態確認');</v>
      </c>
    </row>
    <row r="9679" spans="1:7">
      <c r="A9679" s="48" t="str">
        <f>_xlfn.XLOOKUP(_xlfn.XLOOKUP(MID(タスク実績csv元!C9679,1,SEARCH(":",タスク実績csv元!C9679)-1),リスト!F:F,リスト!G:G)&amp;MID(タスク実績csv元!C9679,SEARCH(":",タスク実績csv元!C9679),999),タスクDB!K:K,タスクDB!A:A)</f>
        <v>{4c39d40d-b35f-4cfa-b549-6c5de24454e2}</v>
      </c>
      <c r="B9679" s="11">
        <f>タスク実績csv元!A9679</f>
        <v>45826</v>
      </c>
      <c r="C9679" s="54">
        <f>タスク実績csv元!F9679</f>
        <v>0.42708333333333331</v>
      </c>
      <c r="D9679" s="54">
        <f>タスク実績csv元!E9679</f>
        <v>0.41666666666666669</v>
      </c>
      <c r="E9679" t="str">
        <f>タスク実績csv元!I9679&amp;""</f>
        <v/>
      </c>
      <c r="F9679" t="str">
        <f>タスク実績csv元!D9679</f>
        <v>DSフォロー(張)</v>
      </c>
      <c r="G9679" t="str">
        <f t="shared" si="151"/>
        <v>INSERT INTO task_achivement(task_no,achive_date,end_time,start_time,task_detail,memo)VALUES('{4c39d40d-b35f-4cfa-b549-6c5de24454e2}','2025/06/18','2025/06/18 10:15:00','2025/06/18 10:00:00','','DSフォロー(張)');</v>
      </c>
    </row>
    <row r="9680" spans="1:7">
      <c r="A9680" s="48" t="str">
        <f>_xlfn.XLOOKUP(_xlfn.XLOOKUP(MID(タスク実績csv元!C9680,1,SEARCH(":",タスク実績csv元!C9680)-1),リスト!F:F,リスト!G:G)&amp;MID(タスク実績csv元!C9680,SEARCH(":",タスク実績csv元!C9680),999),タスクDB!K:K,タスクDB!A:A)</f>
        <v>{0a0d6221-425c-4151-bf2d-4651c70b54d2}</v>
      </c>
      <c r="B9680" s="11">
        <f>タスク実績csv元!A9680</f>
        <v>45826</v>
      </c>
      <c r="C9680" s="54">
        <f>タスク実績csv元!F9680</f>
        <v>0.45833333333333331</v>
      </c>
      <c r="D9680" s="54">
        <f>タスク実績csv元!E9680</f>
        <v>0.42708333333333331</v>
      </c>
      <c r="E9680" t="str">
        <f>タスク実績csv元!I9680&amp;""</f>
        <v/>
      </c>
      <c r="F9680" t="str">
        <f>タスク実績csv元!D9680</f>
        <v>SWTD010のSIT</v>
      </c>
      <c r="G9680" t="str">
        <f t="shared" si="151"/>
        <v>INSERT INTO task_achivement(task_no,achive_date,end_time,start_time,task_detail,memo)VALUES('{0a0d6221-425c-4151-bf2d-4651c70b54d2}','2025/06/18','2025/06/18 11:00:00','2025/06/18 10:15:00','','SWTD010のSIT');</v>
      </c>
    </row>
    <row r="9681" spans="1:7">
      <c r="A9681" s="48" t="str">
        <f>_xlfn.XLOOKUP(_xlfn.XLOOKUP(MID(タスク実績csv元!C9681,1,SEARCH(":",タスク実績csv元!C9681)-1),リスト!F:F,リスト!G:G)&amp;MID(タスク実績csv元!C9681,SEARCH(":",タスク実績csv元!C9681),999),タスクDB!K:K,タスクDB!A:A)</f>
        <v>{eccefbf1-a852-44a0-af6a-c2c31b42f737}</v>
      </c>
      <c r="B9681" s="11">
        <f>タスク実績csv元!A9681</f>
        <v>45826</v>
      </c>
      <c r="C9681" s="54">
        <f>タスク実績csv元!F9681</f>
        <v>0.5</v>
      </c>
      <c r="D9681" s="54">
        <f>タスク実績csv元!E9681</f>
        <v>0.45833333333333331</v>
      </c>
      <c r="E9681" t="str">
        <f>タスク実績csv元!I9681&amp;""</f>
        <v/>
      </c>
      <c r="F9681" t="str">
        <f>タスク実績csv元!D9681</f>
        <v>リリース管理対応/ユーザ異動について</v>
      </c>
      <c r="G9681" t="str">
        <f t="shared" si="151"/>
        <v>INSERT INTO task_achivement(task_no,achive_date,end_time,start_time,task_detail,memo)VALUES('{eccefbf1-a852-44a0-af6a-c2c31b42f737}','2025/06/18','2025/06/18 12:00:00','2025/06/18 11:00:00','','リリース管理対応/ユーザ異動について');</v>
      </c>
    </row>
    <row r="9682" spans="1:7">
      <c r="A9682" s="48" t="str">
        <f>_xlfn.XLOOKUP(_xlfn.XLOOKUP(MID(タスク実績csv元!C9682,1,SEARCH(":",タスク実績csv元!C9682)-1),リスト!F:F,リスト!G:G)&amp;MID(タスク実績csv元!C9682,SEARCH(":",タスク実績csv元!C9682),999),タスクDB!K:K,タスクDB!A:A)</f>
        <v>{0a0d6221-425c-4151-bf2d-4651c70b54d2}</v>
      </c>
      <c r="B9682" s="11">
        <f>タスク実績csv元!A9682</f>
        <v>45826</v>
      </c>
      <c r="C9682" s="54">
        <f>タスク実績csv元!F9682</f>
        <v>0.58333333333333337</v>
      </c>
      <c r="D9682" s="54">
        <f>タスク実績csv元!E9682</f>
        <v>0.54166666666666663</v>
      </c>
      <c r="E9682" t="str">
        <f>タスク実績csv元!I9682&amp;""</f>
        <v/>
      </c>
      <c r="F9682" t="str">
        <f>タスク実績csv元!D9682</f>
        <v>保守契約連携のSIT</v>
      </c>
      <c r="G9682" t="str">
        <f t="shared" si="151"/>
        <v>INSERT INTO task_achivement(task_no,achive_date,end_time,start_time,task_detail,memo)VALUES('{0a0d6221-425c-4151-bf2d-4651c70b54d2}','2025/06/18','2025/06/18 14:00:00','2025/06/18 13:00:00','','保守契約連携のSIT');</v>
      </c>
    </row>
    <row r="9683" spans="1:7">
      <c r="A9683" s="48" t="str">
        <f>_xlfn.XLOOKUP(_xlfn.XLOOKUP(MID(タスク実績csv元!C9683,1,SEARCH(":",タスク実績csv元!C9683)-1),リスト!F:F,リスト!G:G)&amp;MID(タスク実績csv元!C9683,SEARCH(":",タスク実績csv元!C9683),999),タスクDB!K:K,タスクDB!A:A)</f>
        <v>{0c75ba31-65e3-44df-b33c-be0c32fcaaae}</v>
      </c>
      <c r="B9683" s="11">
        <f>タスク実績csv元!A9683</f>
        <v>45826</v>
      </c>
      <c r="C9683" s="54">
        <f>タスク実績csv元!F9683</f>
        <v>0.625</v>
      </c>
      <c r="D9683" s="54">
        <f>タスク実績csv元!E9683</f>
        <v>0.58333333333333337</v>
      </c>
      <c r="E9683" t="str">
        <f>タスク実績csv元!I9683&amp;""</f>
        <v/>
      </c>
      <c r="F9683" t="str">
        <f>タスク実績csv元!D9683</f>
        <v>勉強</v>
      </c>
      <c r="G9683" t="str">
        <f t="shared" si="151"/>
        <v>INSERT INTO task_achivement(task_no,achive_date,end_time,start_time,task_detail,memo)VALUES('{0c75ba31-65e3-44df-b33c-be0c32fcaaae}','2025/06/18','2025/06/18 15:00:00','2025/06/18 14:00:00','','勉強');</v>
      </c>
    </row>
    <row r="9684" spans="1:7">
      <c r="A9684" s="48" t="str">
        <f>_xlfn.XLOOKUP(_xlfn.XLOOKUP(MID(タスク実績csv元!C9684,1,SEARCH(":",タスク実績csv元!C9684)-1),リスト!F:F,リスト!G:G)&amp;MID(タスク実績csv元!C9684,SEARCH(":",タスク実績csv元!C9684),999),タスクDB!K:K,タスクDB!A:A)</f>
        <v>{31ccc249-9fb0-4440-a18d-3e562cd01083}</v>
      </c>
      <c r="B9684" s="11">
        <f>タスク実績csv元!A9684</f>
        <v>45826</v>
      </c>
      <c r="C9684" s="54">
        <f>タスク実績csv元!F9684</f>
        <v>0.66666666666666663</v>
      </c>
      <c r="D9684" s="54">
        <f>タスク実績csv元!E9684</f>
        <v>0.625</v>
      </c>
      <c r="E9684" t="str">
        <f>タスク実績csv元!I9684&amp;""</f>
        <v/>
      </c>
      <c r="F9684" t="str">
        <f>タスク実績csv元!D9684</f>
        <v>勉強</v>
      </c>
      <c r="G9684" t="str">
        <f t="shared" si="151"/>
        <v>INSERT INTO task_achivement(task_no,achive_date,end_time,start_time,task_detail,memo)VALUES('{31ccc249-9fb0-4440-a18d-3e562cd01083}','2025/06/18','2025/06/18 16:00:00','2025/06/18 15:00:00','','勉強');</v>
      </c>
    </row>
    <row r="9685" spans="1:7">
      <c r="A9685" s="48" t="str">
        <f>_xlfn.XLOOKUP(_xlfn.XLOOKUP(MID(タスク実績csv元!C9685,1,SEARCH(":",タスク実績csv元!C9685)-1),リスト!F:F,リスト!G:G)&amp;MID(タスク実績csv元!C9685,SEARCH(":",タスク実績csv元!C9685),999),タスクDB!K:K,タスクDB!A:A)</f>
        <v>{8bf29be6-00eb-4704-99d7-d935cf00aff3}</v>
      </c>
      <c r="B9685" s="11">
        <f>タスク実績csv元!A9685</f>
        <v>45826</v>
      </c>
      <c r="C9685" s="54">
        <f>タスク実績csv元!F9685</f>
        <v>0.70833333333333337</v>
      </c>
      <c r="D9685" s="54">
        <f>タスク実績csv元!E9685</f>
        <v>0.66666666666666663</v>
      </c>
      <c r="E9685" t="str">
        <f>タスク実績csv元!I9685&amp;""</f>
        <v/>
      </c>
      <c r="F9685" t="str">
        <f>タスク実績csv元!D9685</f>
        <v>日次報告</v>
      </c>
      <c r="G9685" t="str">
        <f t="shared" si="151"/>
        <v>INSERT INTO task_achivement(task_no,achive_date,end_time,start_time,task_detail,memo)VALUES('{8bf29be6-00eb-4704-99d7-d935cf00aff3}','2025/06/18','2025/06/18 17:00:00','2025/06/18 16:00:00','','日次報告');</v>
      </c>
    </row>
    <row r="9686" spans="1:7">
      <c r="A9686" s="48" t="str">
        <f>_xlfn.XLOOKUP(_xlfn.XLOOKUP(MID(タスク実績csv元!C9686,1,SEARCH(":",タスク実績csv元!C9686)-1),リスト!F:F,リスト!G:G)&amp;MID(タスク実績csv元!C9686,SEARCH(":",タスク実績csv元!C9686),999),タスクDB!K:K,タスクDB!A:A)</f>
        <v>{0a0d6221-425c-4151-bf2d-4651c70b54d2}</v>
      </c>
      <c r="B9686" s="11">
        <f>タスク実績csv元!A9686</f>
        <v>45826</v>
      </c>
      <c r="C9686" s="54">
        <f>タスク実績csv元!F9686</f>
        <v>0.875</v>
      </c>
      <c r="D9686" s="54">
        <f>タスク実績csv元!E9686</f>
        <v>0.70833333333333337</v>
      </c>
      <c r="E9686" t="str">
        <f>タスク実績csv元!I9686&amp;""</f>
        <v/>
      </c>
      <c r="F9686" t="str">
        <f>タスク実績csv元!D9686</f>
        <v>購入品マスタ紐づけ誤り対応</v>
      </c>
      <c r="G9686" t="str">
        <f t="shared" si="151"/>
        <v>INSERT INTO task_achivement(task_no,achive_date,end_time,start_time,task_detail,memo)VALUES('{0a0d6221-425c-4151-bf2d-4651c70b54d2}','2025/06/18','2025/06/18 21:00:00','2025/06/18 17:00:00','','購入品マスタ紐づけ誤り対応');</v>
      </c>
    </row>
    <row r="9687" spans="1:7">
      <c r="A9687" s="48" t="str">
        <f>_xlfn.XLOOKUP(_xlfn.XLOOKUP(MID(タスク実績csv元!C9687,1,SEARCH(":",タスク実績csv元!C9687)-1),リスト!F:F,リスト!G:G)&amp;MID(タスク実績csv元!C9687,SEARCH(":",タスク実績csv元!C9687),999),タスクDB!K:K,タスクDB!A:A)</f>
        <v>{0a0d6221-425c-4151-bf2d-4651c70b54d2}</v>
      </c>
      <c r="B9687" s="11">
        <f>タスク実績csv元!A9687</f>
        <v>45827</v>
      </c>
      <c r="C9687" s="54">
        <f>タスク実績csv元!F9687</f>
        <v>0.5</v>
      </c>
      <c r="D9687" s="54">
        <f>タスク実績csv元!E9687</f>
        <v>0.39583333333333331</v>
      </c>
      <c r="E9687" t="str">
        <f>タスク実績csv元!I9687&amp;""</f>
        <v/>
      </c>
      <c r="F9687" t="str">
        <f>タスク実績csv元!D9687</f>
        <v>購入品マスタ紐づけ誤り対応</v>
      </c>
      <c r="G9687" t="str">
        <f t="shared" si="151"/>
        <v>INSERT INTO task_achivement(task_no,achive_date,end_time,start_time,task_detail,memo)VALUES('{0a0d6221-425c-4151-bf2d-4651c70b54d2}','2025/06/19','2025/06/19 12:00:00','2025/06/19 09:30:00','','購入品マスタ紐づけ誤り対応');</v>
      </c>
    </row>
    <row r="9688" spans="1:7">
      <c r="A9688" s="48" t="str">
        <f>_xlfn.XLOOKUP(_xlfn.XLOOKUP(MID(タスク実績csv元!C9688,1,SEARCH(":",タスク実績csv元!C9688)-1),リスト!F:F,リスト!G:G)&amp;MID(タスク実績csv元!C9688,SEARCH(":",タスク実績csv元!C9688),999),タスクDB!K:K,タスクDB!A:A)</f>
        <v>{eccefbf1-a852-44a0-af6a-c2c31b42f737}</v>
      </c>
      <c r="B9688" s="11">
        <f>タスク実績csv元!A9688</f>
        <v>45827</v>
      </c>
      <c r="C9688" s="54">
        <f>タスク実績csv元!F9688</f>
        <v>0.57291666666666663</v>
      </c>
      <c r="D9688" s="54">
        <f>タスク実績csv元!E9688</f>
        <v>0.54166666666666663</v>
      </c>
      <c r="E9688" t="str">
        <f>タスク実績csv元!I9688&amp;""</f>
        <v/>
      </c>
      <c r="F9688" t="str">
        <f>タスク実績csv元!D9688</f>
        <v>連携のファイルアップロードについて(原田)</v>
      </c>
      <c r="G9688" t="str">
        <f t="shared" si="151"/>
        <v>INSERT INTO task_achivement(task_no,achive_date,end_time,start_time,task_detail,memo)VALUES('{eccefbf1-a852-44a0-af6a-c2c31b42f737}','2025/06/19','2025/06/19 13:45:00','2025/06/19 13:00:00','','連携のファイルアップロードについて(原田)');</v>
      </c>
    </row>
    <row r="9689" spans="1:7">
      <c r="A9689" s="48" t="str">
        <f>_xlfn.XLOOKUP(_xlfn.XLOOKUP(MID(タスク実績csv元!C9689,1,SEARCH(":",タスク実績csv元!C9689)-1),リスト!F:F,リスト!G:G)&amp;MID(タスク実績csv元!C9689,SEARCH(":",タスク実績csv元!C9689),999),タスクDB!K:K,タスクDB!A:A)</f>
        <v>{d0d80a67-6f4b-4c2c-8010-bd45acbcca47}</v>
      </c>
      <c r="B9689" s="11">
        <f>タスク実績csv元!A9689</f>
        <v>45827</v>
      </c>
      <c r="C9689" s="54">
        <f>タスク実績csv元!F9689</f>
        <v>0.59375</v>
      </c>
      <c r="D9689" s="54">
        <f>タスク実績csv元!E9689</f>
        <v>0.57291666666666663</v>
      </c>
      <c r="E9689" t="str">
        <f>タスク実績csv元!I9689&amp;""</f>
        <v/>
      </c>
      <c r="F9689" t="str">
        <f>タスク実績csv元!D9689</f>
        <v>週次資料作成</v>
      </c>
      <c r="G9689" t="str">
        <f t="shared" si="151"/>
        <v>INSERT INTO task_achivement(task_no,achive_date,end_time,start_time,task_detail,memo)VALUES('{d0d80a67-6f4b-4c2c-8010-bd45acbcca47}','2025/06/19','2025/06/19 14:15:00','2025/06/19 13:45:00','','週次資料作成');</v>
      </c>
    </row>
    <row r="9690" spans="1:7">
      <c r="A9690" s="48" t="str">
        <f>_xlfn.XLOOKUP(_xlfn.XLOOKUP(MID(タスク実績csv元!C9690,1,SEARCH(":",タスク実績csv元!C9690)-1),リスト!F:F,リスト!G:G)&amp;MID(タスク実績csv元!C9690,SEARCH(":",タスク実績csv元!C9690),999),タスクDB!K:K,タスクDB!A:A)</f>
        <v>{0c75ba31-65e3-44df-b33c-be0c32fcaaae}</v>
      </c>
      <c r="B9690" s="11">
        <f>タスク実績csv元!A9690</f>
        <v>45827</v>
      </c>
      <c r="C9690" s="54">
        <f>タスク実績csv元!F9690</f>
        <v>0.70833333333333337</v>
      </c>
      <c r="D9690" s="54">
        <f>タスク実績csv元!E9690</f>
        <v>0.625</v>
      </c>
      <c r="E9690" t="str">
        <f>タスク実績csv元!I9690&amp;""</f>
        <v/>
      </c>
      <c r="F9690" t="str">
        <f>タスク実績csv元!D9690</f>
        <v>勉強</v>
      </c>
      <c r="G9690" t="str">
        <f t="shared" si="151"/>
        <v>INSERT INTO task_achivement(task_no,achive_date,end_time,start_time,task_detail,memo)VALUES('{0c75ba31-65e3-44df-b33c-be0c32fcaaae}','2025/06/19','2025/06/19 17:00:00','2025/06/19 15:00:00','','勉強');</v>
      </c>
    </row>
    <row r="9691" spans="1:7">
      <c r="A9691" s="48" t="str">
        <f>_xlfn.XLOOKUP(_xlfn.XLOOKUP(MID(タスク実績csv元!C9691,1,SEARCH(":",タスク実績csv元!C9691)-1),リスト!F:F,リスト!G:G)&amp;MID(タスク実績csv元!C9691,SEARCH(":",タスク実績csv元!C9691),999),タスクDB!K:K,タスクDB!A:A)</f>
        <v>{ab830abc-8fa4-46a1-8d2f-fee977849653}</v>
      </c>
      <c r="B9691" s="11">
        <f>タスク実績csv元!A9691</f>
        <v>45827</v>
      </c>
      <c r="C9691" s="54">
        <f>タスク実績csv元!F9691</f>
        <v>0.75</v>
      </c>
      <c r="D9691" s="54">
        <f>タスク実績csv元!E9691</f>
        <v>0.70833333333333337</v>
      </c>
      <c r="E9691" t="str">
        <f>タスク実績csv元!I9691&amp;""</f>
        <v/>
      </c>
      <c r="F9691" t="str">
        <f>タスク実績csv元!D9691</f>
        <v>勉強</v>
      </c>
      <c r="G9691" t="str">
        <f t="shared" si="151"/>
        <v>INSERT INTO task_achivement(task_no,achive_date,end_time,start_time,task_detail,memo)VALUES('{ab830abc-8fa4-46a1-8d2f-fee977849653}','2025/06/19','2025/06/19 18:00:00','2025/06/19 17:00:00','','勉強');</v>
      </c>
    </row>
    <row r="9692" spans="1:7">
      <c r="A9692" s="48" t="str">
        <f>_xlfn.XLOOKUP(_xlfn.XLOOKUP(MID(タスク実績csv元!C9692,1,SEARCH(":",タスク実績csv元!C9692)-1),リスト!F:F,リスト!G:G)&amp;MID(タスク実績csv元!C9692,SEARCH(":",タスク実績csv元!C9692),999),タスクDB!K:K,タスクDB!A:A)</f>
        <v>{0a0d6221-425c-4151-bf2d-4651c70b54d2}</v>
      </c>
      <c r="B9692" s="11">
        <f>タスク実績csv元!A9692</f>
        <v>45828</v>
      </c>
      <c r="C9692" s="54">
        <f>タスク実績csv元!F9692</f>
        <v>0.40625</v>
      </c>
      <c r="D9692" s="54">
        <f>タスク実績csv元!E9692</f>
        <v>0.39583333333333331</v>
      </c>
      <c r="E9692" t="str">
        <f>タスク実績csv元!I9692&amp;""</f>
        <v/>
      </c>
      <c r="F9692" t="str">
        <f>タスク実績csv元!D9692</f>
        <v>状況確認</v>
      </c>
      <c r="G9692" t="str">
        <f t="shared" si="151"/>
        <v>INSERT INTO task_achivement(task_no,achive_date,end_time,start_time,task_detail,memo)VALUES('{0a0d6221-425c-4151-bf2d-4651c70b54d2}','2025/06/20','2025/06/20 09:45:00','2025/06/20 09:30:00','','状況確認');</v>
      </c>
    </row>
    <row r="9693" spans="1:7">
      <c r="A9693" s="48" t="str">
        <f>_xlfn.XLOOKUP(_xlfn.XLOOKUP(MID(タスク実績csv元!C9693,1,SEARCH(":",タスク実績csv元!C9693)-1),リスト!F:F,リスト!G:G)&amp;MID(タスク実績csv元!C9693,SEARCH(":",タスク実績csv元!C9693),999),タスクDB!K:K,タスクDB!A:A)</f>
        <v>{6279b741-4aad-47bb-a34b-66a0c97bbc8d}</v>
      </c>
      <c r="B9693" s="11">
        <f>タスク実績csv元!A9693</f>
        <v>45828</v>
      </c>
      <c r="C9693" s="54">
        <f>タスク実績csv元!F9693</f>
        <v>0.4375</v>
      </c>
      <c r="D9693" s="54">
        <f>タスク実績csv元!E9693</f>
        <v>0.40625</v>
      </c>
      <c r="E9693" t="str">
        <f>タスク実績csv元!I9693&amp;""</f>
        <v/>
      </c>
      <c r="F9693" t="str">
        <f>タスク実績csv元!D9693</f>
        <v>WBS作成</v>
      </c>
      <c r="G9693" t="str">
        <f t="shared" si="151"/>
        <v>INSERT INTO task_achivement(task_no,achive_date,end_time,start_time,task_detail,memo)VALUES('{6279b741-4aad-47bb-a34b-66a0c97bbc8d}','2025/06/20','2025/06/20 10:30:00','2025/06/20 09:45:00','','WBS作成');</v>
      </c>
    </row>
    <row r="9694" spans="1:7">
      <c r="A9694" s="48" t="str">
        <f>_xlfn.XLOOKUP(_xlfn.XLOOKUP(MID(タスク実績csv元!C9694,1,SEARCH(":",タスク実績csv元!C9694)-1),リスト!F:F,リスト!G:G)&amp;MID(タスク実績csv元!C9694,SEARCH(":",タスク実績csv元!C9694),999),タスクDB!K:K,タスクDB!A:A)</f>
        <v>{eccefbf1-a852-44a0-af6a-c2c31b42f737}</v>
      </c>
      <c r="B9694" s="11">
        <f>タスク実績csv元!A9694</f>
        <v>45828</v>
      </c>
      <c r="C9694" s="54">
        <f>タスク実績csv元!F9694</f>
        <v>0.45833333333333331</v>
      </c>
      <c r="D9694" s="54">
        <f>タスク実績csv元!E9694</f>
        <v>0.4375</v>
      </c>
      <c r="E9694" t="str">
        <f>タスク実績csv元!I9694&amp;""</f>
        <v/>
      </c>
      <c r="F9694" t="str">
        <f>タスク実績csv元!D9694</f>
        <v>作業について(小椋)</v>
      </c>
      <c r="G9694" t="str">
        <f t="shared" si="151"/>
        <v>INSERT INTO task_achivement(task_no,achive_date,end_time,start_time,task_detail,memo)VALUES('{eccefbf1-a852-44a0-af6a-c2c31b42f737}','2025/06/20','2025/06/20 11:00:00','2025/06/20 10:30:00','','作業について(小椋)');</v>
      </c>
    </row>
    <row r="9695" spans="1:7">
      <c r="A9695" s="48" t="str">
        <f>_xlfn.XLOOKUP(_xlfn.XLOOKUP(MID(タスク実績csv元!C9695,1,SEARCH(":",タスク実績csv元!C9695)-1),リスト!F:F,リスト!G:G)&amp;MID(タスク実績csv元!C9695,SEARCH(":",タスク実績csv元!C9695),999),タスクDB!K:K,タスクDB!A:A)</f>
        <v>{8bf29be6-00eb-4704-99d7-d935cf00aff3}</v>
      </c>
      <c r="B9695" s="11">
        <f>タスク実績csv元!A9695</f>
        <v>45828</v>
      </c>
      <c r="C9695" s="54">
        <f>タスク実績csv元!F9695</f>
        <v>0.5</v>
      </c>
      <c r="D9695" s="54">
        <f>タスク実績csv元!E9695</f>
        <v>0.45833333333333331</v>
      </c>
      <c r="E9695" t="str">
        <f>タスク実績csv元!I9695&amp;""</f>
        <v/>
      </c>
      <c r="F9695" t="str">
        <f>タスク実績csv元!D9695</f>
        <v>週次報告</v>
      </c>
      <c r="G9695" t="str">
        <f t="shared" si="151"/>
        <v>INSERT INTO task_achivement(task_no,achive_date,end_time,start_time,task_detail,memo)VALUES('{8bf29be6-00eb-4704-99d7-d935cf00aff3}','2025/06/20','2025/06/20 12:00:00','2025/06/20 11:00:00','','週次報告');</v>
      </c>
    </row>
    <row r="9696" spans="1:7">
      <c r="A9696" s="48" t="str">
        <f>_xlfn.XLOOKUP(_xlfn.XLOOKUP(MID(タスク実績csv元!C9696,1,SEARCH(":",タスク実績csv元!C9696)-1),リスト!F:F,リスト!G:G)&amp;MID(タスク実績csv元!C9696,SEARCH(":",タスク実績csv元!C9696),999),タスクDB!K:K,タスクDB!A:A)</f>
        <v>{0a0d6221-425c-4151-bf2d-4651c70b54d2}</v>
      </c>
      <c r="B9696" s="11">
        <f>タスク実績csv元!A9696</f>
        <v>45828</v>
      </c>
      <c r="C9696" s="54">
        <f>タスク実績csv元!F9696</f>
        <v>0.55208333333333337</v>
      </c>
      <c r="D9696" s="54">
        <f>タスク実績csv元!E9696</f>
        <v>0.54166666666666663</v>
      </c>
      <c r="E9696" t="str">
        <f>タスク実績csv元!I9696&amp;""</f>
        <v/>
      </c>
      <c r="F9696" t="str">
        <f>タスク実績csv元!D9696</f>
        <v>得意先の途中状態確認</v>
      </c>
      <c r="G9696" t="str">
        <f t="shared" si="151"/>
        <v>INSERT INTO task_achivement(task_no,achive_date,end_time,start_time,task_detail,memo)VALUES('{0a0d6221-425c-4151-bf2d-4651c70b54d2}','2025/06/20','2025/06/20 13:15:00','2025/06/20 13:00:00','','得意先の途中状態確認');</v>
      </c>
    </row>
    <row r="9697" spans="1:7">
      <c r="A9697" s="48" t="str">
        <f>_xlfn.XLOOKUP(_xlfn.XLOOKUP(MID(タスク実績csv元!C9697,1,SEARCH(":",タスク実績csv元!C9697)-1),リスト!F:F,リスト!G:G)&amp;MID(タスク実績csv元!C9697,SEARCH(":",タスク実績csv元!C9697),999),タスクDB!K:K,タスクDB!A:A)</f>
        <v>{0a0d6221-425c-4151-bf2d-4651c70b54d2}</v>
      </c>
      <c r="B9697" s="11">
        <f>タスク実績csv元!A9697</f>
        <v>45828</v>
      </c>
      <c r="C9697" s="54">
        <f>タスク実績csv元!F9697</f>
        <v>0.5625</v>
      </c>
      <c r="D9697" s="54">
        <f>タスク実績csv元!E9697</f>
        <v>0.55208333333333337</v>
      </c>
      <c r="E9697" t="str">
        <f>タスク実績csv元!I9697&amp;""</f>
        <v/>
      </c>
      <c r="F9697" t="str">
        <f>タスク実績csv元!D9697</f>
        <v>購入品発注連携問題確認</v>
      </c>
      <c r="G9697" t="str">
        <f t="shared" si="151"/>
        <v>INSERT INTO task_achivement(task_no,achive_date,end_time,start_time,task_detail,memo)VALUES('{0a0d6221-425c-4151-bf2d-4651c70b54d2}','2025/06/20','2025/06/20 13:30:00','2025/06/20 13:15:00','','購入品発注連携問題確認');</v>
      </c>
    </row>
    <row r="9698" spans="1:7">
      <c r="A9698" s="48" t="str">
        <f>_xlfn.XLOOKUP(_xlfn.XLOOKUP(MID(タスク実績csv元!C9698,1,SEARCH(":",タスク実績csv元!C9698)-1),リスト!F:F,リスト!G:G)&amp;MID(タスク実績csv元!C9698,SEARCH(":",タスク実績csv元!C9698),999),タスクDB!K:K,タスクDB!A:A)</f>
        <v>{6279b741-4aad-47bb-a34b-66a0c97bbc8d}</v>
      </c>
      <c r="B9698" s="11">
        <f>タスク実績csv元!A9698</f>
        <v>45828</v>
      </c>
      <c r="C9698" s="54">
        <f>タスク実績csv元!F9698</f>
        <v>0.60416666666666663</v>
      </c>
      <c r="D9698" s="54">
        <f>タスク実績csv元!E9698</f>
        <v>0.5625</v>
      </c>
      <c r="E9698" t="str">
        <f>タスク実績csv元!I9698&amp;""</f>
        <v/>
      </c>
      <c r="F9698" t="str">
        <f>タスク実績csv元!D9698</f>
        <v>WBS作成</v>
      </c>
      <c r="G9698" t="str">
        <f t="shared" si="151"/>
        <v>INSERT INTO task_achivement(task_no,achive_date,end_time,start_time,task_detail,memo)VALUES('{6279b741-4aad-47bb-a34b-66a0c97bbc8d}','2025/06/20','2025/06/20 14:30:00','2025/06/20 13:30:00','','WBS作成');</v>
      </c>
    </row>
    <row r="9699" spans="1:7">
      <c r="A9699" s="48" t="str">
        <f>_xlfn.XLOOKUP(_xlfn.XLOOKUP(MID(タスク実績csv元!C9699,1,SEARCH(":",タスク実績csv元!C9699)-1),リスト!F:F,リスト!G:G)&amp;MID(タスク実績csv元!C9699,SEARCH(":",タスク実績csv元!C9699),999),タスクDB!K:K,タスクDB!A:A)</f>
        <v>{31ccc249-9fb0-4440-a18d-3e562cd01083}</v>
      </c>
      <c r="B9699" s="11">
        <f>タスク実績csv元!A9699</f>
        <v>45828</v>
      </c>
      <c r="C9699" s="54">
        <f>タスク実績csv元!F9699</f>
        <v>0.625</v>
      </c>
      <c r="D9699" s="54">
        <f>タスク実績csv元!E9699</f>
        <v>0.60416666666666663</v>
      </c>
      <c r="E9699" t="str">
        <f>タスク実績csv元!I9699&amp;""</f>
        <v/>
      </c>
      <c r="F9699" t="str">
        <f>タスク実績csv元!D9699</f>
        <v>勉強</v>
      </c>
      <c r="G9699" t="str">
        <f t="shared" si="151"/>
        <v>INSERT INTO task_achivement(task_no,achive_date,end_time,start_time,task_detail,memo)VALUES('{31ccc249-9fb0-4440-a18d-3e562cd01083}','2025/06/20','2025/06/20 15:00:00','2025/06/20 14:30:00','','勉強');</v>
      </c>
    </row>
    <row r="9700" spans="1:7">
      <c r="A9700" s="48" t="str">
        <f>_xlfn.XLOOKUP(_xlfn.XLOOKUP(MID(タスク実績csv元!C9700,1,SEARCH(":",タスク実績csv元!C9700)-1),リスト!F:F,リスト!G:G)&amp;MID(タスク実績csv元!C9700,SEARCH(":",タスク実績csv元!C9700),999),タスクDB!K:K,タスクDB!A:A)</f>
        <v>{8bf29be6-00eb-4704-99d7-d935cf00aff3}</v>
      </c>
      <c r="B9700" s="11">
        <f>タスク実績csv元!A9700</f>
        <v>45828</v>
      </c>
      <c r="C9700" s="54">
        <f>タスク実績csv元!F9700</f>
        <v>0.6875</v>
      </c>
      <c r="D9700" s="54">
        <f>タスク実績csv元!E9700</f>
        <v>0.625</v>
      </c>
      <c r="E9700" t="str">
        <f>タスク実績csv元!I9700&amp;""</f>
        <v/>
      </c>
      <c r="F9700" t="str">
        <f>タスク実績csv元!D9700</f>
        <v>得意先一括更新説明</v>
      </c>
      <c r="G9700" t="str">
        <f t="shared" si="151"/>
        <v>INSERT INTO task_achivement(task_no,achive_date,end_time,start_time,task_detail,memo)VALUES('{8bf29be6-00eb-4704-99d7-d935cf00aff3}','2025/06/20','2025/06/20 16:30:00','2025/06/20 15:00:00','','得意先一括更新説明');</v>
      </c>
    </row>
    <row r="9701" spans="1:7">
      <c r="A9701" s="48" t="str">
        <f>_xlfn.XLOOKUP(_xlfn.XLOOKUP(MID(タスク実績csv元!C9701,1,SEARCH(":",タスク実績csv元!C9701)-1),リスト!F:F,リスト!G:G)&amp;MID(タスク実績csv元!C9701,SEARCH(":",タスク実績csv元!C9701),999),タスクDB!K:K,タスクDB!A:A)</f>
        <v>{0a0d6221-425c-4151-bf2d-4651c70b54d2}</v>
      </c>
      <c r="B9701" s="11">
        <f>タスク実績csv元!A9701</f>
        <v>45828</v>
      </c>
      <c r="C9701" s="54">
        <f>タスク実績csv元!F9701</f>
        <v>0.70833333333333337</v>
      </c>
      <c r="D9701" s="54">
        <f>タスク実績csv元!E9701</f>
        <v>0.6875</v>
      </c>
      <c r="E9701" t="str">
        <f>タスク実績csv元!I9701&amp;""</f>
        <v/>
      </c>
      <c r="F9701" t="str">
        <f>タスク実績csv元!D9701</f>
        <v>状況確認</v>
      </c>
      <c r="G9701" t="str">
        <f t="shared" si="151"/>
        <v>INSERT INTO task_achivement(task_no,achive_date,end_time,start_time,task_detail,memo)VALUES('{0a0d6221-425c-4151-bf2d-4651c70b54d2}','2025/06/20','2025/06/20 17:00:00','2025/06/20 16:30:00','','状況確認');</v>
      </c>
    </row>
    <row r="9702" spans="1:7">
      <c r="A9702" s="48" t="str">
        <f>_xlfn.XLOOKUP(_xlfn.XLOOKUP(MID(タスク実績csv元!C9702,1,SEARCH(":",タスク実績csv元!C9702)-1),リスト!F:F,リスト!G:G)&amp;MID(タスク実績csv元!C9702,SEARCH(":",タスク実績csv元!C9702),999),タスクDB!K:K,タスクDB!A:A)</f>
        <v>{4c39d40d-b35f-4cfa-b549-6c5de24454e2}</v>
      </c>
      <c r="B9702" s="11">
        <f>タスク実績csv元!A9702</f>
        <v>45828</v>
      </c>
      <c r="C9702" s="54">
        <f>タスク実績csv元!F9702</f>
        <v>0.75</v>
      </c>
      <c r="D9702" s="54">
        <f>タスク実績csv元!E9702</f>
        <v>0.70833333333333337</v>
      </c>
      <c r="E9702" t="str">
        <f>タスク実績csv元!I9702&amp;""</f>
        <v/>
      </c>
      <c r="F9702" t="str">
        <f>タスク実績csv元!D9702</f>
        <v>チームMTG</v>
      </c>
      <c r="G9702" t="str">
        <f t="shared" si="151"/>
        <v>INSERT INTO task_achivement(task_no,achive_date,end_time,start_time,task_detail,memo)VALUES('{4c39d40d-b35f-4cfa-b549-6c5de24454e2}','2025/06/20','2025/06/20 18:00:00','2025/06/20 17:00:00','','チームMTG');</v>
      </c>
    </row>
    <row r="9703" spans="1:7">
      <c r="A9703" s="48" t="str">
        <f>_xlfn.XLOOKUP(_xlfn.XLOOKUP(MID(タスク実績csv元!C9703,1,SEARCH(":",タスク実績csv元!C9703)-1),リスト!F:F,リスト!G:G)&amp;MID(タスク実績csv元!C9703,SEARCH(":",タスク実績csv元!C9703),999),タスクDB!K:K,タスクDB!A:A)</f>
        <v>{6279b741-4aad-47bb-a34b-66a0c97bbc8d}</v>
      </c>
      <c r="B9703" s="11">
        <f>タスク実績csv元!A9703</f>
        <v>45829</v>
      </c>
      <c r="C9703" s="54">
        <f>タスク実績csv元!F9703</f>
        <v>0.61458333333333337</v>
      </c>
      <c r="D9703" s="54">
        <f>タスク実績csv元!E9703</f>
        <v>0.57291666666666663</v>
      </c>
      <c r="E9703" t="str">
        <f>タスク実績csv元!I9703&amp;""</f>
        <v/>
      </c>
      <c r="F9703" t="str">
        <f>タスク実績csv元!D9703</f>
        <v>PJ報告</v>
      </c>
      <c r="G9703" t="str">
        <f t="shared" si="151"/>
        <v>INSERT INTO task_achivement(task_no,achive_date,end_time,start_time,task_detail,memo)VALUES('{6279b741-4aad-47bb-a34b-66a0c97bbc8d}','2025/06/21','2025/06/21 14:45:00','2025/06/21 13:45:00','','PJ報告');</v>
      </c>
    </row>
    <row r="9704" spans="1:7">
      <c r="A9704" s="48" t="str">
        <f>_xlfn.XLOOKUP(_xlfn.XLOOKUP(MID(タスク実績csv元!C9704,1,SEARCH(":",タスク実績csv元!C9704)-1),リスト!F:F,リスト!G:G)&amp;MID(タスク実績csv元!C9704,SEARCH(":",タスク実績csv元!C9704),999),タスクDB!K:K,タスクDB!A:A)</f>
        <v>{0c75ba31-65e3-44df-b33c-be0c32fcaaae}</v>
      </c>
      <c r="B9704" s="11">
        <f>タスク実績csv元!A9704</f>
        <v>45830</v>
      </c>
      <c r="C9704" s="54">
        <f>タスク実績csv元!F9704</f>
        <v>0.60416666666666663</v>
      </c>
      <c r="D9704" s="54">
        <f>タスク実績csv元!E9704</f>
        <v>0.58333333333333337</v>
      </c>
      <c r="E9704" t="str">
        <f>タスク実績csv元!I9704&amp;""</f>
        <v/>
      </c>
      <c r="F9704" t="str">
        <f>タスク実績csv元!D9704</f>
        <v>勉強</v>
      </c>
      <c r="G9704" t="str">
        <f t="shared" si="151"/>
        <v>INSERT INTO task_achivement(task_no,achive_date,end_time,start_time,task_detail,memo)VALUES('{0c75ba31-65e3-44df-b33c-be0c32fcaaae}','2025/06/22','2025/06/22 14:30:00','2025/06/22 14:00:00','','勉強');</v>
      </c>
    </row>
    <row r="9705" spans="1:7">
      <c r="A9705" s="48" t="str">
        <f>_xlfn.XLOOKUP(_xlfn.XLOOKUP(MID(タスク実績csv元!C9705,1,SEARCH(":",タスク実績csv元!C9705)-1),リスト!F:F,リスト!G:G)&amp;MID(タスク実績csv元!C9705,SEARCH(":",タスク実績csv元!C9705),999),タスクDB!K:K,タスクDB!A:A)</f>
        <v>{31ccc249-9fb0-4440-a18d-3e562cd01083}</v>
      </c>
      <c r="B9705" s="11">
        <f>タスク実績csv元!A9705</f>
        <v>45830</v>
      </c>
      <c r="C9705" s="54">
        <f>タスク実績csv元!F9705</f>
        <v>0.625</v>
      </c>
      <c r="D9705" s="54">
        <f>タスク実績csv元!E9705</f>
        <v>0.60416666666666663</v>
      </c>
      <c r="E9705" t="str">
        <f>タスク実績csv元!I9705&amp;""</f>
        <v/>
      </c>
      <c r="F9705" t="str">
        <f>タスク実績csv元!D9705</f>
        <v>勉強</v>
      </c>
      <c r="G9705" t="str">
        <f t="shared" si="151"/>
        <v>INSERT INTO task_achivement(task_no,achive_date,end_time,start_time,task_detail,memo)VALUES('{31ccc249-9fb0-4440-a18d-3e562cd01083}','2025/06/22','2025/06/22 15:00:00','2025/06/22 14:30:00','','勉強');</v>
      </c>
    </row>
    <row r="9706" spans="1:7">
      <c r="A9706" s="48" t="str">
        <f>_xlfn.XLOOKUP(_xlfn.XLOOKUP(MID(タスク実績csv元!C9706,1,SEARCH(":",タスク実績csv元!C9706)-1),リスト!F:F,リスト!G:G)&amp;MID(タスク実績csv元!C9706,SEARCH(":",タスク実績csv元!C9706),999),タスクDB!K:K,タスクDB!A:A)</f>
        <v>{4c39d40d-b35f-4cfa-b549-6c5de24454e2}</v>
      </c>
      <c r="B9706" s="11">
        <f>タスク実績csv元!A9706</f>
        <v>45831</v>
      </c>
      <c r="C9706" s="54">
        <f>タスク実績csv元!F9706</f>
        <v>0.41666666666666669</v>
      </c>
      <c r="D9706" s="54">
        <f>タスク実績csv元!E9706</f>
        <v>0.39583333333333331</v>
      </c>
      <c r="E9706" t="str">
        <f>タスク実績csv元!I9706&amp;""</f>
        <v/>
      </c>
      <c r="F9706" t="str">
        <f>タスク実績csv元!D9706</f>
        <v>週次報告</v>
      </c>
      <c r="G9706" t="str">
        <f t="shared" si="151"/>
        <v>INSERT INTO task_achivement(task_no,achive_date,end_time,start_time,task_detail,memo)VALUES('{4c39d40d-b35f-4cfa-b549-6c5de24454e2}','2025/06/23','2025/06/23 10:00:00','2025/06/23 09:30:00','','週次報告');</v>
      </c>
    </row>
    <row r="9707" spans="1:7">
      <c r="A9707" s="48" t="str">
        <f>_xlfn.XLOOKUP(_xlfn.XLOOKUP(MID(タスク実績csv元!C9707,1,SEARCH(":",タスク実績csv元!C9707)-1),リスト!F:F,リスト!G:G)&amp;MID(タスク実績csv元!C9707,SEARCH(":",タスク実績csv元!C9707),999),タスクDB!K:K,タスクDB!A:A)</f>
        <v>{8164481d-ada8-401e-8707-9536912123f7}</v>
      </c>
      <c r="B9707" s="11">
        <f>タスク実績csv元!A9707</f>
        <v>45831</v>
      </c>
      <c r="C9707" s="54">
        <f>タスク実績csv元!F9707</f>
        <v>0.45833333333333331</v>
      </c>
      <c r="D9707" s="54">
        <f>タスク実績csv元!E9707</f>
        <v>0.41666666666666669</v>
      </c>
      <c r="E9707" t="str">
        <f>タスク実績csv元!I9707&amp;""</f>
        <v/>
      </c>
      <c r="F9707" t="str">
        <f>タスク実績csv元!D9707</f>
        <v>移行手順作成</v>
      </c>
      <c r="G9707" t="str">
        <f t="shared" si="151"/>
        <v>INSERT INTO task_achivement(task_no,achive_date,end_time,start_time,task_detail,memo)VALUES('{8164481d-ada8-401e-8707-9536912123f7}','2025/06/23','2025/06/23 11:00:00','2025/06/23 10:00:00','','移行手順作成');</v>
      </c>
    </row>
    <row r="9708" spans="1:7">
      <c r="A9708" s="48" t="str">
        <f>_xlfn.XLOOKUP(_xlfn.XLOOKUP(MID(タスク実績csv元!C9708,1,SEARCH(":",タスク実績csv元!C9708)-1),リスト!F:F,リスト!G:G)&amp;MID(タスク実績csv元!C9708,SEARCH(":",タスク実績csv元!C9708),999),タスクDB!K:K,タスクDB!A:A)</f>
        <v>{4c39d40d-b35f-4cfa-b549-6c5de24454e2}</v>
      </c>
      <c r="B9708" s="11">
        <f>タスク実績csv元!A9708</f>
        <v>45831</v>
      </c>
      <c r="C9708" s="54">
        <f>タスク実績csv元!F9708</f>
        <v>0.5</v>
      </c>
      <c r="D9708" s="54">
        <f>タスク実績csv元!E9708</f>
        <v>0.45833333333333331</v>
      </c>
      <c r="E9708" t="str">
        <f>タスク実績csv元!I9708&amp;""</f>
        <v/>
      </c>
      <c r="F9708" t="str">
        <f>タスク実績csv元!D9708</f>
        <v>チームMTG</v>
      </c>
      <c r="G9708" t="str">
        <f t="shared" si="151"/>
        <v>INSERT INTO task_achivement(task_no,achive_date,end_time,start_time,task_detail,memo)VALUES('{4c39d40d-b35f-4cfa-b549-6c5de24454e2}','2025/06/23','2025/06/23 12:00:00','2025/06/23 11:00:00','','チームMTG');</v>
      </c>
    </row>
    <row r="9709" spans="1:7">
      <c r="A9709" s="48" t="str">
        <f>_xlfn.XLOOKUP(_xlfn.XLOOKUP(MID(タスク実績csv元!C9709,1,SEARCH(":",タスク実績csv元!C9709)-1),リスト!F:F,リスト!G:G)&amp;MID(タスク実績csv元!C9709,SEARCH(":",タスク実績csv元!C9709),999),タスクDB!K:K,タスクDB!A:A)</f>
        <v>{0a0d6221-425c-4151-bf2d-4651c70b54d2}</v>
      </c>
      <c r="B9709" s="11">
        <f>タスク実績csv元!A9709</f>
        <v>45831</v>
      </c>
      <c r="C9709" s="54">
        <f>タスク実績csv元!F9709</f>
        <v>0.58333333333333337</v>
      </c>
      <c r="D9709" s="54">
        <f>タスク実績csv元!E9709</f>
        <v>0.54166666666666663</v>
      </c>
      <c r="E9709" t="str">
        <f>タスク実績csv元!I9709&amp;""</f>
        <v/>
      </c>
      <c r="F9709" t="str">
        <f>タスク実績csv元!D9709</f>
        <v>在庫移動のSIT</v>
      </c>
      <c r="G9709" t="str">
        <f t="shared" si="151"/>
        <v>INSERT INTO task_achivement(task_no,achive_date,end_time,start_time,task_detail,memo)VALUES('{0a0d6221-425c-4151-bf2d-4651c70b54d2}','2025/06/23','2025/06/23 14:00:00','2025/06/23 13:00:00','','在庫移動のSIT');</v>
      </c>
    </row>
    <row r="9710" spans="1:7">
      <c r="A9710" s="48" t="str">
        <f>_xlfn.XLOOKUP(_xlfn.XLOOKUP(MID(タスク実績csv元!C9710,1,SEARCH(":",タスク実績csv元!C9710)-1),リスト!F:F,リスト!G:G)&amp;MID(タスク実績csv元!C9710,SEARCH(":",タスク実績csv元!C9710),999),タスクDB!K:K,タスクDB!A:A)</f>
        <v>{0a0d6221-425c-4151-bf2d-4651c70b54d2}</v>
      </c>
      <c r="B9710" s="11">
        <f>タスク実績csv元!A9710</f>
        <v>45831</v>
      </c>
      <c r="C9710" s="54">
        <f>タスク実績csv元!F9710</f>
        <v>0.64583333333333337</v>
      </c>
      <c r="D9710" s="54">
        <f>タスク実績csv元!E9710</f>
        <v>0.58333333333333337</v>
      </c>
      <c r="E9710" t="str">
        <f>タスク実績csv元!I9710&amp;""</f>
        <v/>
      </c>
      <c r="F9710" t="str">
        <f>タスク実績csv元!D9710</f>
        <v>レポート対応について</v>
      </c>
      <c r="G9710" t="str">
        <f t="shared" si="151"/>
        <v>INSERT INTO task_achivement(task_no,achive_date,end_time,start_time,task_detail,memo)VALUES('{0a0d6221-425c-4151-bf2d-4651c70b54d2}','2025/06/23','2025/06/23 15:30:00','2025/06/23 14:00:00','','レポート対応について');</v>
      </c>
    </row>
    <row r="9711" spans="1:7">
      <c r="A9711" s="48" t="str">
        <f>_xlfn.XLOOKUP(_xlfn.XLOOKUP(MID(タスク実績csv元!C9711,1,SEARCH(":",タスク実績csv元!C9711)-1),リスト!F:F,リスト!G:G)&amp;MID(タスク実績csv元!C9711,SEARCH(":",タスク実績csv元!C9711),999),タスクDB!K:K,タスクDB!A:A)</f>
        <v>{8bf29be6-00eb-4704-99d7-d935cf00aff3}</v>
      </c>
      <c r="B9711" s="11">
        <f>タスク実績csv元!A9711</f>
        <v>45831</v>
      </c>
      <c r="C9711" s="54">
        <f>タスク実績csv元!F9711</f>
        <v>0.70833333333333337</v>
      </c>
      <c r="D9711" s="54">
        <f>タスク実績csv元!E9711</f>
        <v>0.66666666666666663</v>
      </c>
      <c r="E9711" t="str">
        <f>タスク実績csv元!I9711&amp;""</f>
        <v/>
      </c>
      <c r="F9711" t="str">
        <f>タスク実績csv元!D9711</f>
        <v>日次報告</v>
      </c>
      <c r="G9711" t="str">
        <f t="shared" si="151"/>
        <v>INSERT INTO task_achivement(task_no,achive_date,end_time,start_time,task_detail,memo)VALUES('{8bf29be6-00eb-4704-99d7-d935cf00aff3}','2025/06/23','2025/06/23 17:00:00','2025/06/23 16:00:00','','日次報告');</v>
      </c>
    </row>
    <row r="9712" spans="1:7">
      <c r="A9712" s="48" t="str">
        <f>_xlfn.XLOOKUP(_xlfn.XLOOKUP(MID(タスク実績csv元!C9712,1,SEARCH(":",タスク実績csv元!C9712)-1),リスト!F:F,リスト!G:G)&amp;MID(タスク実績csv元!C9712,SEARCH(":",タスク実績csv元!C9712),999),タスクDB!K:K,タスクDB!A:A)</f>
        <v>{8bf29be6-00eb-4704-99d7-d935cf00aff3}</v>
      </c>
      <c r="B9712" s="11">
        <f>タスク実績csv元!A9712</f>
        <v>45831</v>
      </c>
      <c r="C9712" s="54">
        <f>タスク実績csv元!F9712</f>
        <v>0.72916666666666663</v>
      </c>
      <c r="D9712" s="54">
        <f>タスク実績csv元!E9712</f>
        <v>0.70833333333333337</v>
      </c>
      <c r="E9712" t="str">
        <f>タスク実績csv元!I9712&amp;""</f>
        <v/>
      </c>
      <c r="F9712" t="str">
        <f>タスク実績csv元!D9712</f>
        <v>SVMX定例</v>
      </c>
      <c r="G9712" t="str">
        <f t="shared" si="151"/>
        <v>INSERT INTO task_achivement(task_no,achive_date,end_time,start_time,task_detail,memo)VALUES('{8bf29be6-00eb-4704-99d7-d935cf00aff3}','2025/06/23','2025/06/23 17:30:00','2025/06/23 17:00:00','','SVMX定例');</v>
      </c>
    </row>
    <row r="9713" spans="1:7">
      <c r="A9713" s="48" t="str">
        <f>_xlfn.XLOOKUP(_xlfn.XLOOKUP(MID(タスク実績csv元!C9713,1,SEARCH(":",タスク実績csv元!C9713)-1),リスト!F:F,リスト!G:G)&amp;MID(タスク実績csv元!C9713,SEARCH(":",タスク実績csv元!C9713),999),タスクDB!K:K,タスクDB!A:A)</f>
        <v>{8164481d-ada8-401e-8707-9536912123f7}</v>
      </c>
      <c r="B9713" s="11">
        <f>タスク実績csv元!A9713</f>
        <v>45831</v>
      </c>
      <c r="C9713" s="54">
        <f>タスク実績csv元!F9713</f>
        <v>0.75</v>
      </c>
      <c r="D9713" s="54">
        <f>タスク実績csv元!E9713</f>
        <v>0.72916666666666663</v>
      </c>
      <c r="E9713" t="str">
        <f>タスク実績csv元!I9713&amp;""</f>
        <v/>
      </c>
      <c r="F9713" t="str">
        <f>タスク実績csv元!D9713</f>
        <v>サポート依頼準備</v>
      </c>
      <c r="G9713" t="str">
        <f t="shared" si="151"/>
        <v>INSERT INTO task_achivement(task_no,achive_date,end_time,start_time,task_detail,memo)VALUES('{8164481d-ada8-401e-8707-9536912123f7}','2025/06/23','2025/06/23 18:00:00','2025/06/23 17:30:00','','サポート依頼準備');</v>
      </c>
    </row>
    <row r="9714" spans="1:7">
      <c r="A9714" s="48" t="str">
        <f>_xlfn.XLOOKUP(_xlfn.XLOOKUP(MID(タスク実績csv元!C9714,1,SEARCH(":",タスク実績csv元!C9714)-1),リスト!F:F,リスト!G:G)&amp;MID(タスク実績csv元!C9714,SEARCH(":",タスク実績csv元!C9714),999),タスクDB!K:K,タスクDB!A:A)</f>
        <v>{0a0d6221-425c-4151-bf2d-4651c70b54d2}</v>
      </c>
      <c r="B9714" s="11">
        <f>タスク実績csv元!A9714</f>
        <v>45832</v>
      </c>
      <c r="C9714" s="54">
        <f>タスク実績csv元!F9714</f>
        <v>0.41666666666666669</v>
      </c>
      <c r="D9714" s="54">
        <f>タスク実績csv元!E9714</f>
        <v>0.39583333333333331</v>
      </c>
      <c r="E9714" t="str">
        <f>タスク実績csv元!I9714&amp;""</f>
        <v/>
      </c>
      <c r="F9714" t="str">
        <f>タスク実績csv元!D9714</f>
        <v>状況確認</v>
      </c>
      <c r="G9714" t="str">
        <f t="shared" si="151"/>
        <v>INSERT INTO task_achivement(task_no,achive_date,end_time,start_time,task_detail,memo)VALUES('{0a0d6221-425c-4151-bf2d-4651c70b54d2}','2025/06/24','2025/06/24 10:00:00','2025/06/24 09:30:00','','状況確認');</v>
      </c>
    </row>
    <row r="9715" spans="1:7">
      <c r="A9715" s="48" t="str">
        <f>_xlfn.XLOOKUP(_xlfn.XLOOKUP(MID(タスク実績csv元!C9715,1,SEARCH(":",タスク実績csv元!C9715)-1),リスト!F:F,リスト!G:G)&amp;MID(タスク実績csv元!C9715,SEARCH(":",タスク実績csv元!C9715),999),タスクDB!K:K,タスクDB!A:A)</f>
        <v>{0c75ba31-65e3-44df-b33c-be0c32fcaaae}</v>
      </c>
      <c r="B9715" s="11">
        <f>タスク実績csv元!A9715</f>
        <v>45832</v>
      </c>
      <c r="C9715" s="54">
        <f>タスク実績csv元!F9715</f>
        <v>0.45833333333333331</v>
      </c>
      <c r="D9715" s="54">
        <f>タスク実績csv元!E9715</f>
        <v>0.41666666666666669</v>
      </c>
      <c r="E9715" t="str">
        <f>タスク実績csv元!I9715&amp;""</f>
        <v/>
      </c>
      <c r="F9715" t="str">
        <f>タスク実績csv元!D9715</f>
        <v>勉強</v>
      </c>
      <c r="G9715" t="str">
        <f t="shared" si="151"/>
        <v>INSERT INTO task_achivement(task_no,achive_date,end_time,start_time,task_detail,memo)VALUES('{0c75ba31-65e3-44df-b33c-be0c32fcaaae}','2025/06/24','2025/06/24 11:00:00','2025/06/24 10:00:00','','勉強');</v>
      </c>
    </row>
    <row r="9716" spans="1:7">
      <c r="A9716" s="48" t="str">
        <f>_xlfn.XLOOKUP(_xlfn.XLOOKUP(MID(タスク実績csv元!C9716,1,SEARCH(":",タスク実績csv元!C9716)-1),リスト!F:F,リスト!G:G)&amp;MID(タスク実績csv元!C9716,SEARCH(":",タスク実績csv元!C9716),999),タスクDB!K:K,タスクDB!A:A)</f>
        <v>{0a0d6221-425c-4151-bf2d-4651c70b54d2}</v>
      </c>
      <c r="B9716" s="11">
        <f>タスク実績csv元!A9716</f>
        <v>45832</v>
      </c>
      <c r="C9716" s="54">
        <f>タスク実績csv元!F9716</f>
        <v>0.5</v>
      </c>
      <c r="D9716" s="54">
        <f>タスク実績csv元!E9716</f>
        <v>0.45833333333333331</v>
      </c>
      <c r="E9716" t="str">
        <f>タスク実績csv元!I9716&amp;""</f>
        <v/>
      </c>
      <c r="F9716" t="str">
        <f>タスク実績csv元!D9716</f>
        <v>データ確認、準備</v>
      </c>
      <c r="G9716" t="str">
        <f t="shared" si="151"/>
        <v>INSERT INTO task_achivement(task_no,achive_date,end_time,start_time,task_detail,memo)VALUES('{0a0d6221-425c-4151-bf2d-4651c70b54d2}','2025/06/24','2025/06/24 12:00:00','2025/06/24 11:00:00','','データ確認、準備');</v>
      </c>
    </row>
    <row r="9717" spans="1:7">
      <c r="A9717" s="48" t="str">
        <f>_xlfn.XLOOKUP(_xlfn.XLOOKUP(MID(タスク実績csv元!C9717,1,SEARCH(":",タスク実績csv元!C9717)-1),リスト!F:F,リスト!G:G)&amp;MID(タスク実績csv元!C9717,SEARCH(":",タスク実績csv元!C9717),999),タスクDB!K:K,タスクDB!A:A)</f>
        <v>{eccefbf1-a852-44a0-af6a-c2c31b42f737}</v>
      </c>
      <c r="B9717" s="11">
        <f>タスク実績csv元!A9717</f>
        <v>45832</v>
      </c>
      <c r="C9717" s="54">
        <f>タスク実績csv元!F9717</f>
        <v>0.58333333333333337</v>
      </c>
      <c r="D9717" s="54">
        <f>タスク実績csv元!E9717</f>
        <v>0.54166666666666663</v>
      </c>
      <c r="E9717" t="str">
        <f>タスク実績csv元!I9717&amp;""</f>
        <v/>
      </c>
      <c r="F9717" t="str">
        <f>タスク実績csv元!D9717</f>
        <v>sysfullのリフレッシュについて(吉岡, 小椋)</v>
      </c>
      <c r="G9717" t="str">
        <f t="shared" si="151"/>
        <v>INSERT INTO task_achivement(task_no,achive_date,end_time,start_time,task_detail,memo)VALUES('{eccefbf1-a852-44a0-af6a-c2c31b42f737}','2025/06/24','2025/06/24 14:00:00','2025/06/24 13:00:00','','sysfullのリフレッシュについて(吉岡, 小椋)');</v>
      </c>
    </row>
    <row r="9718" spans="1:7">
      <c r="A9718" s="48" t="str">
        <f>_xlfn.XLOOKUP(_xlfn.XLOOKUP(MID(タスク実績csv元!C9718,1,SEARCH(":",タスク実績csv元!C9718)-1),リスト!F:F,リスト!G:G)&amp;MID(タスク実績csv元!C9718,SEARCH(":",タスク実績csv元!C9718),999),タスクDB!K:K,タスクDB!A:A)</f>
        <v>{eccefbf1-a852-44a0-af6a-c2c31b42f737}</v>
      </c>
      <c r="B9718" s="11">
        <f>タスク実績csv元!A9718</f>
        <v>45832</v>
      </c>
      <c r="C9718" s="54">
        <f>タスク実績csv元!F9718</f>
        <v>0.66666666666666663</v>
      </c>
      <c r="D9718" s="54">
        <f>タスク実績csv元!E9718</f>
        <v>0.625</v>
      </c>
      <c r="E9718" t="str">
        <f>タスク実績csv元!I9718&amp;""</f>
        <v/>
      </c>
      <c r="F9718" t="str">
        <f>タスク実績csv元!D9718</f>
        <v>連携対応について(原田)</v>
      </c>
      <c r="G9718" t="str">
        <f t="shared" si="151"/>
        <v>INSERT INTO task_achivement(task_no,achive_date,end_time,start_time,task_detail,memo)VALUES('{eccefbf1-a852-44a0-af6a-c2c31b42f737}','2025/06/24','2025/06/24 16:00:00','2025/06/24 15:00:00','','連携対応について(原田)');</v>
      </c>
    </row>
    <row r="9719" spans="1:7">
      <c r="A9719" s="48" t="str">
        <f>_xlfn.XLOOKUP(_xlfn.XLOOKUP(MID(タスク実績csv元!C9719,1,SEARCH(":",タスク実績csv元!C9719)-1),リスト!F:F,リスト!G:G)&amp;MID(タスク実績csv元!C9719,SEARCH(":",タスク実績csv元!C9719),999),タスクDB!K:K,タスクDB!A:A)</f>
        <v>{0c75ba31-65e3-44df-b33c-be0c32fcaaae}</v>
      </c>
      <c r="B9719" s="11">
        <f>タスク実績csv元!A9719</f>
        <v>45832</v>
      </c>
      <c r="C9719" s="54">
        <f>タスク実績csv元!F9719</f>
        <v>0.70833333333333337</v>
      </c>
      <c r="D9719" s="54">
        <f>タスク実績csv元!E9719</f>
        <v>0.66666666666666663</v>
      </c>
      <c r="E9719" t="str">
        <f>タスク実績csv元!I9719&amp;""</f>
        <v/>
      </c>
      <c r="F9719" t="str">
        <f>タスク実績csv元!D9719</f>
        <v>勉強</v>
      </c>
      <c r="G9719" t="str">
        <f t="shared" si="151"/>
        <v>INSERT INTO task_achivement(task_no,achive_date,end_time,start_time,task_detail,memo)VALUES('{0c75ba31-65e3-44df-b33c-be0c32fcaaae}','2025/06/24','2025/06/24 17:00:00','2025/06/24 16:00:00','','勉強');</v>
      </c>
    </row>
    <row r="9720" spans="1:7">
      <c r="A9720" s="48" t="str">
        <f>_xlfn.XLOOKUP(_xlfn.XLOOKUP(MID(タスク実績csv元!C9720,1,SEARCH(":",タスク実績csv元!C9720)-1),リスト!F:F,リスト!G:G)&amp;MID(タスク実績csv元!C9720,SEARCH(":",タスク実績csv元!C9720),999),タスクDB!K:K,タスクDB!A:A)</f>
        <v>{fa1d15a7-0fa5-46a0-b2a9-9b86fd9480ff}</v>
      </c>
      <c r="B9720" s="11">
        <f>タスク実績csv元!A9720</f>
        <v>45832</v>
      </c>
      <c r="C9720" s="54">
        <f>タスク実績csv元!F9720</f>
        <v>0.75</v>
      </c>
      <c r="D9720" s="54">
        <f>タスク実績csv元!E9720</f>
        <v>0.72916666666666663</v>
      </c>
      <c r="E9720" t="str">
        <f>タスク実績csv元!I9720&amp;""</f>
        <v/>
      </c>
      <c r="F9720" t="str">
        <f>タスク実績csv元!D9720</f>
        <v>リリース準備</v>
      </c>
      <c r="G9720" t="str">
        <f t="shared" si="151"/>
        <v>INSERT INTO task_achivement(task_no,achive_date,end_time,start_time,task_detail,memo)VALUES('{fa1d15a7-0fa5-46a0-b2a9-9b86fd9480ff}','2025/06/24','2025/06/24 18:00:00','2025/06/24 17:30:00','','リリース準備');</v>
      </c>
    </row>
    <row r="9721" spans="1:7">
      <c r="A9721" s="48" t="str">
        <f>_xlfn.XLOOKUP(_xlfn.XLOOKUP(MID(タスク実績csv元!C9721,1,SEARCH(":",タスク実績csv元!C9721)-1),リスト!F:F,リスト!G:G)&amp;MID(タスク実績csv元!C9721,SEARCH(":",タスク実績csv元!C9721),999),タスクDB!K:K,タスクDB!A:A)</f>
        <v>{0a0d6221-425c-4151-bf2d-4651c70b54d2}</v>
      </c>
      <c r="B9721" s="11">
        <f>タスク実績csv元!A9721</f>
        <v>45833</v>
      </c>
      <c r="C9721" s="54">
        <f>タスク実績csv元!F9721</f>
        <v>0.41666666666666669</v>
      </c>
      <c r="D9721" s="54">
        <f>タスク実績csv元!E9721</f>
        <v>0.39583333333333331</v>
      </c>
      <c r="E9721" t="str">
        <f>タスク実績csv元!I9721&amp;""</f>
        <v/>
      </c>
      <c r="F9721" t="str">
        <f>タスク実績csv元!D9721</f>
        <v>状況確認</v>
      </c>
      <c r="G9721" t="str">
        <f t="shared" si="151"/>
        <v>INSERT INTO task_achivement(task_no,achive_date,end_time,start_time,task_detail,memo)VALUES('{0a0d6221-425c-4151-bf2d-4651c70b54d2}','2025/06/25','2025/06/25 10:00:00','2025/06/25 09:30:00','','状況確認');</v>
      </c>
    </row>
    <row r="9722" spans="1:7">
      <c r="A9722" s="48" t="str">
        <f>_xlfn.XLOOKUP(_xlfn.XLOOKUP(MID(タスク実績csv元!C9722,1,SEARCH(":",タスク実績csv元!C9722)-1),リスト!F:F,リスト!G:G)&amp;MID(タスク実績csv元!C9722,SEARCH(":",タスク実績csv元!C9722),999),タスクDB!K:K,タスクDB!A:A)</f>
        <v>{8164481d-ada8-401e-8707-9536912123f7}</v>
      </c>
      <c r="B9722" s="11">
        <f>タスク実績csv元!A9722</f>
        <v>45833</v>
      </c>
      <c r="C9722" s="54">
        <f>タスク実績csv元!F9722</f>
        <v>0.45833333333333331</v>
      </c>
      <c r="D9722" s="54">
        <f>タスク実績csv元!E9722</f>
        <v>0.41666666666666669</v>
      </c>
      <c r="E9722" t="str">
        <f>タスク実績csv元!I9722&amp;""</f>
        <v/>
      </c>
      <c r="F9722" t="str">
        <f>タスク実績csv元!D9722</f>
        <v>移行手順作成(詳細)</v>
      </c>
      <c r="G9722" t="str">
        <f t="shared" si="151"/>
        <v>INSERT INTO task_achivement(task_no,achive_date,end_time,start_time,task_detail,memo)VALUES('{8164481d-ada8-401e-8707-9536912123f7}','2025/06/25','2025/06/25 11:00:00','2025/06/25 10:00:00','','移行手順作成(詳細)');</v>
      </c>
    </row>
    <row r="9723" spans="1:7">
      <c r="A9723" s="48" t="str">
        <f>_xlfn.XLOOKUP(_xlfn.XLOOKUP(MID(タスク実績csv元!C9723,1,SEARCH(":",タスク実績csv元!C9723)-1),リスト!F:F,リスト!G:G)&amp;MID(タスク実績csv元!C9723,SEARCH(":",タスク実績csv元!C9723),999),タスクDB!K:K,タスクDB!A:A)</f>
        <v>{0a0d6221-425c-4151-bf2d-4651c70b54d2}</v>
      </c>
      <c r="B9723" s="11">
        <f>タスク実績csv元!A9723</f>
        <v>45833</v>
      </c>
      <c r="C9723" s="54">
        <f>タスク実績csv元!F9723</f>
        <v>0.46875</v>
      </c>
      <c r="D9723" s="54">
        <f>タスク実績csv元!E9723</f>
        <v>0.45833333333333331</v>
      </c>
      <c r="E9723" t="str">
        <f>タスク実績csv元!I9723&amp;""</f>
        <v/>
      </c>
      <c r="F9723" t="str">
        <f>タスク実績csv元!D9723</f>
        <v>得意先連携エラー確認</v>
      </c>
      <c r="G9723" t="str">
        <f t="shared" si="151"/>
        <v>INSERT INTO task_achivement(task_no,achive_date,end_time,start_time,task_detail,memo)VALUES('{0a0d6221-425c-4151-bf2d-4651c70b54d2}','2025/06/25','2025/06/25 11:15:00','2025/06/25 11:00:00','','得意先連携エラー確認');</v>
      </c>
    </row>
    <row r="9724" spans="1:7">
      <c r="A9724" s="48" t="str">
        <f>_xlfn.XLOOKUP(_xlfn.XLOOKUP(MID(タスク実績csv元!C9724,1,SEARCH(":",タスク実績csv元!C9724)-1),リスト!F:F,リスト!G:G)&amp;MID(タスク実績csv元!C9724,SEARCH(":",タスク実績csv元!C9724),999),タスクDB!K:K,タスクDB!A:A)</f>
        <v>{31ccc249-9fb0-4440-a18d-3e562cd01083}</v>
      </c>
      <c r="B9724" s="11">
        <f>タスク実績csv元!A9724</f>
        <v>45833</v>
      </c>
      <c r="C9724" s="54">
        <f>タスク実績csv元!F9724</f>
        <v>0.5</v>
      </c>
      <c r="D9724" s="54">
        <f>タスク実績csv元!E9724</f>
        <v>0.46875</v>
      </c>
      <c r="E9724" t="str">
        <f>タスク実績csv元!I9724&amp;""</f>
        <v/>
      </c>
      <c r="F9724" t="str">
        <f>タスク実績csv元!D9724</f>
        <v>勉強</v>
      </c>
      <c r="G9724" t="str">
        <f t="shared" si="151"/>
        <v>INSERT INTO task_achivement(task_no,achive_date,end_time,start_time,task_detail,memo)VALUES('{31ccc249-9fb0-4440-a18d-3e562cd01083}','2025/06/25','2025/06/25 12:00:00','2025/06/25 11:15:00','','勉強');</v>
      </c>
    </row>
    <row r="9725" spans="1:7">
      <c r="A9725" s="48" t="str">
        <f>_xlfn.XLOOKUP(_xlfn.XLOOKUP(MID(タスク実績csv元!C9725,1,SEARCH(":",タスク実績csv元!C9725)-1),リスト!F:F,リスト!G:G)&amp;MID(タスク実績csv元!C9725,SEARCH(":",タスク実績csv元!C9725),999),タスクDB!K:K,タスクDB!A:A)</f>
        <v>{eccefbf1-a852-44a0-af6a-c2c31b42f737}</v>
      </c>
      <c r="B9725" s="11">
        <f>タスク実績csv元!A9725</f>
        <v>45833</v>
      </c>
      <c r="C9725" s="54">
        <f>タスク実績csv元!F9725</f>
        <v>0.59375</v>
      </c>
      <c r="D9725" s="54">
        <f>タスク実績csv元!E9725</f>
        <v>0.54166666666666663</v>
      </c>
      <c r="E9725" t="str">
        <f>タスク実績csv元!I9725&amp;""</f>
        <v/>
      </c>
      <c r="F9725" t="str">
        <f>タスク実績csv元!D9725</f>
        <v>リリース運用について(小椋, 志賀)</v>
      </c>
      <c r="G9725" t="str">
        <f t="shared" si="151"/>
        <v>INSERT INTO task_achivement(task_no,achive_date,end_time,start_time,task_detail,memo)VALUES('{eccefbf1-a852-44a0-af6a-c2c31b42f737}','2025/06/25','2025/06/25 14:15:00','2025/06/25 13:00:00','','リリース運用について(小椋, 志賀)');</v>
      </c>
    </row>
    <row r="9726" spans="1:7">
      <c r="A9726" s="48" t="str">
        <f>_xlfn.XLOOKUP(_xlfn.XLOOKUP(MID(タスク実績csv元!C9726,1,SEARCH(":",タスク実績csv元!C9726)-1),リスト!F:F,リスト!G:G)&amp;MID(タスク実績csv元!C9726,SEARCH(":",タスク実績csv元!C9726),999),タスクDB!K:K,タスクDB!A:A)</f>
        <v>{31ccc249-9fb0-4440-a18d-3e562cd01083}</v>
      </c>
      <c r="B9726" s="11">
        <f>タスク実績csv元!A9726</f>
        <v>45833</v>
      </c>
      <c r="C9726" s="54">
        <f>タスク実績csv元!F9726</f>
        <v>0.625</v>
      </c>
      <c r="D9726" s="54">
        <f>タスク実績csv元!E9726</f>
        <v>0.59375</v>
      </c>
      <c r="E9726" t="str">
        <f>タスク実績csv元!I9726&amp;""</f>
        <v/>
      </c>
      <c r="F9726" t="str">
        <f>タスク実績csv元!D9726</f>
        <v>勉強</v>
      </c>
      <c r="G9726" t="str">
        <f t="shared" si="151"/>
        <v>INSERT INTO task_achivement(task_no,achive_date,end_time,start_time,task_detail,memo)VALUES('{31ccc249-9fb0-4440-a18d-3e562cd01083}','2025/06/25','2025/06/25 15:00:00','2025/06/25 14:15:00','','勉強');</v>
      </c>
    </row>
    <row r="9727" spans="1:7">
      <c r="A9727" s="48" t="str">
        <f>_xlfn.XLOOKUP(_xlfn.XLOOKUP(MID(タスク実績csv元!C9727,1,SEARCH(":",タスク実績csv元!C9727)-1),リスト!F:F,リスト!G:G)&amp;MID(タスク実績csv元!C9727,SEARCH(":",タスク実績csv元!C9727),999),タスクDB!K:K,タスクDB!A:A)</f>
        <v>{c04e594c-4f8a-45b7-99c6-8c6746cce3e5}</v>
      </c>
      <c r="B9727" s="11">
        <f>タスク実績csv元!A9727</f>
        <v>45833</v>
      </c>
      <c r="C9727" s="54">
        <f>タスク実績csv元!F9727</f>
        <v>0.66666666666666663</v>
      </c>
      <c r="D9727" s="54">
        <f>タスク実績csv元!E9727</f>
        <v>0.625</v>
      </c>
      <c r="E9727" t="str">
        <f>タスク実績csv元!I9727&amp;""</f>
        <v/>
      </c>
      <c r="F9727" t="str">
        <f>タスク実績csv元!D9727</f>
        <v>移行手順レビュー</v>
      </c>
      <c r="G9727" t="str">
        <f t="shared" si="151"/>
        <v>INSERT INTO task_achivement(task_no,achive_date,end_time,start_time,task_detail,memo)VALUES('{c04e594c-4f8a-45b7-99c6-8c6746cce3e5}','2025/06/25','2025/06/25 16:00:00','2025/06/25 15:00:00','','移行手順レビュー');</v>
      </c>
    </row>
    <row r="9728" spans="1:7">
      <c r="A9728" s="48" t="str">
        <f>_xlfn.XLOOKUP(_xlfn.XLOOKUP(MID(タスク実績csv元!C9728,1,SEARCH(":",タスク実績csv元!C9728)-1),リスト!F:F,リスト!G:G)&amp;MID(タスク実績csv元!C9728,SEARCH(":",タスク実績csv元!C9728),999),タスクDB!K:K,タスクDB!A:A)</f>
        <v>{8bf29be6-00eb-4704-99d7-d935cf00aff3}</v>
      </c>
      <c r="B9728" s="11">
        <f>タスク実績csv元!A9728</f>
        <v>45833</v>
      </c>
      <c r="C9728" s="54">
        <f>タスク実績csv元!F9728</f>
        <v>0.70833333333333337</v>
      </c>
      <c r="D9728" s="54">
        <f>タスク実績csv元!E9728</f>
        <v>0.66666666666666663</v>
      </c>
      <c r="E9728" t="str">
        <f>タスク実績csv元!I9728&amp;""</f>
        <v/>
      </c>
      <c r="F9728" t="str">
        <f>タスク実績csv元!D9728</f>
        <v>日次報告</v>
      </c>
      <c r="G9728" t="str">
        <f t="shared" si="151"/>
        <v>INSERT INTO task_achivement(task_no,achive_date,end_time,start_time,task_detail,memo)VALUES('{8bf29be6-00eb-4704-99d7-d935cf00aff3}','2025/06/25','2025/06/25 17:00:00','2025/06/25 16:00:00','','日次報告');</v>
      </c>
    </row>
    <row r="9729" spans="1:7">
      <c r="A9729" s="48" t="str">
        <f>_xlfn.XLOOKUP(_xlfn.XLOOKUP(MID(タスク実績csv元!C9729,1,SEARCH(":",タスク実績csv元!C9729)-1),リスト!F:F,リスト!G:G)&amp;MID(タスク実績csv元!C9729,SEARCH(":",タスク実績csv元!C9729),999),タスクDB!K:K,タスクDB!A:A)</f>
        <v>{0a0d6221-425c-4151-bf2d-4651c70b54d2}</v>
      </c>
      <c r="B9729" s="11">
        <f>タスク実績csv元!A9729</f>
        <v>45833</v>
      </c>
      <c r="C9729" s="54">
        <f>タスク実績csv元!F9729</f>
        <v>0.72916666666666663</v>
      </c>
      <c r="D9729" s="54">
        <f>タスク実績csv元!E9729</f>
        <v>0.70833333333333337</v>
      </c>
      <c r="E9729" t="str">
        <f>タスク実績csv元!I9729&amp;""</f>
        <v/>
      </c>
      <c r="F9729" t="str">
        <f>タスク実績csv元!D9729</f>
        <v>状況整理</v>
      </c>
      <c r="G9729" t="str">
        <f t="shared" si="151"/>
        <v>INSERT INTO task_achivement(task_no,achive_date,end_time,start_time,task_detail,memo)VALUES('{0a0d6221-425c-4151-bf2d-4651c70b54d2}','2025/06/25','2025/06/25 17:30:00','2025/06/25 17:00:00','','状況整理');</v>
      </c>
    </row>
    <row r="9730" spans="1:7">
      <c r="A9730" s="48" t="str">
        <f>_xlfn.XLOOKUP(_xlfn.XLOOKUP(MID(タスク実績csv元!C9730,1,SEARCH(":",タスク実績csv元!C9730)-1),リスト!F:F,リスト!G:G)&amp;MID(タスク実績csv元!C9730,SEARCH(":",タスク実績csv元!C9730),999),タスクDB!K:K,タスクDB!A:A)</f>
        <v>{3c725e9b-a684-46d8-88fb-086261f2dbe6}</v>
      </c>
      <c r="B9730" s="11">
        <f>タスク実績csv元!A9730</f>
        <v>45833</v>
      </c>
      <c r="C9730" s="54">
        <f>タスク実績csv元!F9730</f>
        <v>0.75</v>
      </c>
      <c r="D9730" s="54">
        <f>タスク実績csv元!E9730</f>
        <v>0.72916666666666663</v>
      </c>
      <c r="E9730" t="str">
        <f>タスク実績csv元!I9730&amp;""</f>
        <v/>
      </c>
      <c r="F9730" t="str">
        <f>タスク実績csv元!D9730</f>
        <v>要員計画表の扱いについて</v>
      </c>
      <c r="G9730" t="str">
        <f t="shared" si="151"/>
        <v>INSERT INTO task_achivement(task_no,achive_date,end_time,start_time,task_detail,memo)VALUES('{3c725e9b-a684-46d8-88fb-086261f2dbe6}','2025/06/25','2025/06/25 18:00:00','2025/06/25 17:30:00','','要員計画表の扱いについて');</v>
      </c>
    </row>
    <row r="9731" spans="1:7">
      <c r="A9731" s="48" t="str">
        <f>_xlfn.XLOOKUP(_xlfn.XLOOKUP(MID(タスク実績csv元!C9731,1,SEARCH(":",タスク実績csv元!C9731)-1),リスト!F:F,リスト!G:G)&amp;MID(タスク実績csv元!C9731,SEARCH(":",タスク実績csv元!C9731),999),タスクDB!K:K,タスクDB!A:A)</f>
        <v>{0a0d6221-425c-4151-bf2d-4651c70b54d2}</v>
      </c>
      <c r="B9731" s="11">
        <f>タスク実績csv元!A9731</f>
        <v>45834</v>
      </c>
      <c r="C9731" s="54">
        <f>タスク実績csv元!F9731</f>
        <v>0.41666666666666669</v>
      </c>
      <c r="D9731" s="54">
        <f>タスク実績csv元!E9731</f>
        <v>0.39583333333333331</v>
      </c>
      <c r="E9731" t="str">
        <f>タスク実績csv元!I9731&amp;""</f>
        <v/>
      </c>
      <c r="F9731" t="str">
        <f>タスク実績csv元!D9731</f>
        <v>フォローアップ</v>
      </c>
      <c r="G9731" t="str">
        <f t="shared" ref="G9731:G9794" si="152">IF(B9731=0,"","INSERT INTO task_achivement("&amp;$A$1&amp;","&amp;$B$1&amp;","&amp;$C$1&amp;","&amp;$D$1&amp;","&amp;$E$1&amp;","&amp;$F$1&amp;")VALUES('"&amp;A9731&amp;"',"&amp;IF(B9731="","null","'"&amp;TEXT(B9731,"yyyy/MM/dd")&amp;"'")&amp;","&amp;IF(C9731="","null","'"&amp;TEXT(B9731,"yyyy/MM/dd")&amp;" "&amp;TEXT(C9731,"HH:mm:ss")&amp;"'")&amp;","&amp;IF(D9731="","null","'"&amp;TEXT(B9731,"yyyy/MM/dd")&amp;" "&amp;TEXT(D9731,"HH:mm:ss")&amp;"'")&amp;",'"&amp;E9731&amp;"','"&amp;F9731&amp;"');")</f>
        <v>INSERT INTO task_achivement(task_no,achive_date,end_time,start_time,task_detail,memo)VALUES('{0a0d6221-425c-4151-bf2d-4651c70b54d2}','2025/06/26','2025/06/26 10:00:00','2025/06/26 09:30:00','','フォローアップ');</v>
      </c>
    </row>
    <row r="9732" spans="1:7">
      <c r="A9732" s="48" t="str">
        <f>_xlfn.XLOOKUP(_xlfn.XLOOKUP(MID(タスク実績csv元!C9732,1,SEARCH(":",タスク実績csv元!C9732)-1),リスト!F:F,リスト!G:G)&amp;MID(タスク実績csv元!C9732,SEARCH(":",タスク実績csv元!C9732),999),タスクDB!K:K,タスクDB!A:A)</f>
        <v>{fa1d15a7-0fa5-46a0-b2a9-9b86fd9480ff}</v>
      </c>
      <c r="B9732" s="11">
        <f>タスク実績csv元!A9732</f>
        <v>45834</v>
      </c>
      <c r="C9732" s="54">
        <f>タスク実績csv元!F9732</f>
        <v>0.45833333333333331</v>
      </c>
      <c r="D9732" s="54">
        <f>タスク実績csv元!E9732</f>
        <v>0.41666666666666669</v>
      </c>
      <c r="E9732" t="str">
        <f>タスク実績csv元!I9732&amp;""</f>
        <v/>
      </c>
      <c r="F9732" t="str">
        <f>タスク実績csv元!D9732</f>
        <v>否認対応確認</v>
      </c>
      <c r="G9732" t="str">
        <f t="shared" si="152"/>
        <v>INSERT INTO task_achivement(task_no,achive_date,end_time,start_time,task_detail,memo)VALUES('{fa1d15a7-0fa5-46a0-b2a9-9b86fd9480ff}','2025/06/26','2025/06/26 11:00:00','2025/06/26 10:00:00','','否認対応確認');</v>
      </c>
    </row>
    <row r="9733" spans="1:7">
      <c r="A9733" s="48" t="str">
        <f>_xlfn.XLOOKUP(_xlfn.XLOOKUP(MID(タスク実績csv元!C9733,1,SEARCH(":",タスク実績csv元!C9733)-1),リスト!F:F,リスト!G:G)&amp;MID(タスク実績csv元!C9733,SEARCH(":",タスク実績csv元!C9733),999),タスクDB!K:K,タスクDB!A:A)</f>
        <v>{0a0d6221-425c-4151-bf2d-4651c70b54d2}</v>
      </c>
      <c r="B9733" s="11">
        <f>タスク実績csv元!A9733</f>
        <v>45834</v>
      </c>
      <c r="C9733" s="54">
        <f>タスク実績csv元!F9733</f>
        <v>0.47916666666666669</v>
      </c>
      <c r="D9733" s="54">
        <f>タスク実績csv元!E9733</f>
        <v>0.45833333333333331</v>
      </c>
      <c r="E9733" t="str">
        <f>タスク実績csv元!I9733&amp;""</f>
        <v/>
      </c>
      <c r="F9733" t="str">
        <f>タスク実績csv元!D9733</f>
        <v>問合せ確認</v>
      </c>
      <c r="G9733" t="str">
        <f t="shared" si="152"/>
        <v>INSERT INTO task_achivement(task_no,achive_date,end_time,start_time,task_detail,memo)VALUES('{0a0d6221-425c-4151-bf2d-4651c70b54d2}','2025/06/26','2025/06/26 11:30:00','2025/06/26 11:00:00','','問合せ確認');</v>
      </c>
    </row>
    <row r="9734" spans="1:7">
      <c r="A9734" s="48" t="str">
        <f>_xlfn.XLOOKUP(_xlfn.XLOOKUP(MID(タスク実績csv元!C9734,1,SEARCH(":",タスク実績csv元!C9734)-1),リスト!F:F,リスト!G:G)&amp;MID(タスク実績csv元!C9734,SEARCH(":",タスク実績csv元!C9734),999),タスクDB!K:K,タスクDB!A:A)</f>
        <v>{8bf29be6-00eb-4704-99d7-d935cf00aff3}</v>
      </c>
      <c r="B9734" s="11">
        <f>タスク実績csv元!A9734</f>
        <v>45834</v>
      </c>
      <c r="C9734" s="54">
        <f>タスク実績csv元!F9734</f>
        <v>0.58333333333333337</v>
      </c>
      <c r="D9734" s="54">
        <f>タスク実績csv元!E9734</f>
        <v>0.54166666666666663</v>
      </c>
      <c r="E9734" t="str">
        <f>タスク実績csv元!I9734&amp;""</f>
        <v/>
      </c>
      <c r="F9734" t="str">
        <f>タスク実績csv元!D9734</f>
        <v>OTC定例</v>
      </c>
      <c r="G9734" t="str">
        <f t="shared" si="152"/>
        <v>INSERT INTO task_achivement(task_no,achive_date,end_time,start_time,task_detail,memo)VALUES('{8bf29be6-00eb-4704-99d7-d935cf00aff3}','2025/06/26','2025/06/26 14:00:00','2025/06/26 13:00:00','','OTC定例');</v>
      </c>
    </row>
    <row r="9735" spans="1:7">
      <c r="A9735" s="48" t="str">
        <f>_xlfn.XLOOKUP(_xlfn.XLOOKUP(MID(タスク実績csv元!C9735,1,SEARCH(":",タスク実績csv元!C9735)-1),リスト!F:F,リスト!G:G)&amp;MID(タスク実績csv元!C9735,SEARCH(":",タスク実績csv元!C9735),999),タスクDB!K:K,タスクDB!A:A)</f>
        <v>{d0d80a67-6f4b-4c2c-8010-bd45acbcca47}</v>
      </c>
      <c r="B9735" s="11">
        <f>タスク実績csv元!A9735</f>
        <v>45834</v>
      </c>
      <c r="C9735" s="54">
        <f>タスク実績csv元!F9735</f>
        <v>0.60416666666666663</v>
      </c>
      <c r="D9735" s="54">
        <f>タスク実績csv元!E9735</f>
        <v>0.58333333333333337</v>
      </c>
      <c r="E9735" t="str">
        <f>タスク実績csv元!I9735&amp;""</f>
        <v/>
      </c>
      <c r="F9735" t="str">
        <f>タスク実績csv元!D9735</f>
        <v>週次資料追記</v>
      </c>
      <c r="G9735" t="str">
        <f t="shared" si="152"/>
        <v>INSERT INTO task_achivement(task_no,achive_date,end_time,start_time,task_detail,memo)VALUES('{d0d80a67-6f4b-4c2c-8010-bd45acbcca47}','2025/06/26','2025/06/26 14:30:00','2025/06/26 14:00:00','','週次資料追記');</v>
      </c>
    </row>
    <row r="9736" spans="1:7">
      <c r="A9736" s="48" t="str">
        <f>_xlfn.XLOOKUP(_xlfn.XLOOKUP(MID(タスク実績csv元!C9736,1,SEARCH(":",タスク実績csv元!C9736)-1),リスト!F:F,リスト!G:G)&amp;MID(タスク実績csv元!C9736,SEARCH(":",タスク実績csv元!C9736),999),タスクDB!K:K,タスクDB!A:A)</f>
        <v>{eccefbf1-a852-44a0-af6a-c2c31b42f737}</v>
      </c>
      <c r="B9736" s="11">
        <f>タスク実績csv元!A9736</f>
        <v>45834</v>
      </c>
      <c r="C9736" s="54">
        <f>タスク実績csv元!F9736</f>
        <v>0.64583333333333337</v>
      </c>
      <c r="D9736" s="54">
        <f>タスク実績csv元!E9736</f>
        <v>0.625</v>
      </c>
      <c r="E9736" t="str">
        <f>タスク実績csv元!I9736&amp;""</f>
        <v/>
      </c>
      <c r="F9736" t="str">
        <f>タスク実績csv元!D9736</f>
        <v>会議共有(高山,中村)</v>
      </c>
      <c r="G9736" t="str">
        <f t="shared" si="152"/>
        <v>INSERT INTO task_achivement(task_no,achive_date,end_time,start_time,task_detail,memo)VALUES('{eccefbf1-a852-44a0-af6a-c2c31b42f737}','2025/06/26','2025/06/26 15:30:00','2025/06/26 15:00:00','','会議共有(高山,中村)');</v>
      </c>
    </row>
    <row r="9737" spans="1:7">
      <c r="A9737" s="48" t="str">
        <f>_xlfn.XLOOKUP(_xlfn.XLOOKUP(MID(タスク実績csv元!C9737,1,SEARCH(":",タスク実績csv元!C9737)-1),リスト!F:F,リスト!G:G)&amp;MID(タスク実績csv元!C9737,SEARCH(":",タスク実績csv元!C9737),999),タスクDB!K:K,タスクDB!A:A)</f>
        <v>{0c75ba31-65e3-44df-b33c-be0c32fcaaae}</v>
      </c>
      <c r="B9737" s="11">
        <f>タスク実績csv元!A9737</f>
        <v>45834</v>
      </c>
      <c r="C9737" s="54">
        <f>タスク実績csv元!F9737</f>
        <v>0.72916666666666663</v>
      </c>
      <c r="D9737" s="54">
        <f>タスク実績csv元!E9737</f>
        <v>0.66666666666666663</v>
      </c>
      <c r="E9737" t="str">
        <f>タスク実績csv元!I9737&amp;""</f>
        <v/>
      </c>
      <c r="F9737" t="str">
        <f>タスク実績csv元!D9737</f>
        <v>勉強</v>
      </c>
      <c r="G9737" t="str">
        <f t="shared" si="152"/>
        <v>INSERT INTO task_achivement(task_no,achive_date,end_time,start_time,task_detail,memo)VALUES('{0c75ba31-65e3-44df-b33c-be0c32fcaaae}','2025/06/26','2025/06/26 17:30:00','2025/06/26 16:00:00','','勉強');</v>
      </c>
    </row>
    <row r="9738" spans="1:7">
      <c r="A9738" s="48" t="str">
        <f>_xlfn.XLOOKUP(_xlfn.XLOOKUP(MID(タスク実績csv元!C9738,1,SEARCH(":",タスク実績csv元!C9738)-1),リスト!F:F,リスト!G:G)&amp;MID(タスク実績csv元!C9738,SEARCH(":",タスク実績csv元!C9738),999),タスクDB!K:K,タスクDB!A:A)</f>
        <v>{0c75ba31-65e3-44df-b33c-be0c32fcaaae}</v>
      </c>
      <c r="B9738" s="11">
        <f>タスク実績csv元!A9738</f>
        <v>45834</v>
      </c>
      <c r="C9738" s="54">
        <f>タスク実績csv元!F9738</f>
        <v>0.77083333333333337</v>
      </c>
      <c r="D9738" s="54">
        <f>タスク実績csv元!E9738</f>
        <v>0.72916666666666663</v>
      </c>
      <c r="E9738" t="str">
        <f>タスク実績csv元!I9738&amp;""</f>
        <v/>
      </c>
      <c r="F9738" t="str">
        <f>タスク実績csv元!D9738</f>
        <v>勉強</v>
      </c>
      <c r="G9738" t="str">
        <f t="shared" si="152"/>
        <v>INSERT INTO task_achivement(task_no,achive_date,end_time,start_time,task_detail,memo)VALUES('{0c75ba31-65e3-44df-b33c-be0c32fcaaae}','2025/06/26','2025/06/26 18:30:00','2025/06/26 17:30:00','','勉強');</v>
      </c>
    </row>
    <row r="9739" spans="1:7">
      <c r="A9739" s="48" t="str">
        <f>_xlfn.XLOOKUP(_xlfn.XLOOKUP(MID(タスク実績csv元!C9739,1,SEARCH(":",タスク実績csv元!C9739)-1),リスト!F:F,リスト!G:G)&amp;MID(タスク実績csv元!C9739,SEARCH(":",タスク実績csv元!C9739),999),タスクDB!K:K,タスクDB!A:A)</f>
        <v>{8164481d-ada8-401e-8707-9536912123f7}</v>
      </c>
      <c r="B9739" s="11">
        <f>タスク実績csv元!A9739</f>
        <v>45835</v>
      </c>
      <c r="C9739" s="54">
        <f>タスク実績csv元!F9739</f>
        <v>0.42708333333333331</v>
      </c>
      <c r="D9739" s="54">
        <f>タスク実績csv元!E9739</f>
        <v>0.39583333333333331</v>
      </c>
      <c r="E9739" t="str">
        <f>タスク実績csv元!I9739&amp;""</f>
        <v/>
      </c>
      <c r="F9739" t="str">
        <f>タスク実績csv元!D9739</f>
        <v>移行手順書の清書</v>
      </c>
      <c r="G9739" t="str">
        <f t="shared" si="152"/>
        <v>INSERT INTO task_achivement(task_no,achive_date,end_time,start_time,task_detail,memo)VALUES('{8164481d-ada8-401e-8707-9536912123f7}','2025/06/27','2025/06/27 10:15:00','2025/06/27 09:30:00','','移行手順書の清書');</v>
      </c>
    </row>
    <row r="9740" spans="1:7">
      <c r="A9740" s="48" t="str">
        <f>_xlfn.XLOOKUP(_xlfn.XLOOKUP(MID(タスク実績csv元!C9740,1,SEARCH(":",タスク実績csv元!C9740)-1),リスト!F:F,リスト!G:G)&amp;MID(タスク実績csv元!C9740,SEARCH(":",タスク実績csv元!C9740),999),タスクDB!K:K,タスクDB!A:A)</f>
        <v>{3c725e9b-a684-46d8-88fb-086261f2dbe6}</v>
      </c>
      <c r="B9740" s="11">
        <f>タスク実績csv元!A9740</f>
        <v>45835</v>
      </c>
      <c r="C9740" s="54">
        <f>タスク実績csv元!F9740</f>
        <v>0.45833333333333331</v>
      </c>
      <c r="D9740" s="54">
        <f>タスク実績csv元!E9740</f>
        <v>0.42708333333333331</v>
      </c>
      <c r="E9740" t="str">
        <f>タスク実績csv元!I9740&amp;""</f>
        <v/>
      </c>
      <c r="F9740" t="str">
        <f>タスク実績csv元!D9740</f>
        <v>要員調整</v>
      </c>
      <c r="G9740" t="str">
        <f t="shared" si="152"/>
        <v>INSERT INTO task_achivement(task_no,achive_date,end_time,start_time,task_detail,memo)VALUES('{3c725e9b-a684-46d8-88fb-086261f2dbe6}','2025/06/27','2025/06/27 11:00:00','2025/06/27 10:15:00','','要員調整');</v>
      </c>
    </row>
    <row r="9741" spans="1:7">
      <c r="A9741" s="48" t="str">
        <f>_xlfn.XLOOKUP(_xlfn.XLOOKUP(MID(タスク実績csv元!C9741,1,SEARCH(":",タスク実績csv元!C9741)-1),リスト!F:F,リスト!G:G)&amp;MID(タスク実績csv元!C9741,SEARCH(":",タスク実績csv元!C9741),999),タスクDB!K:K,タスクDB!A:A)</f>
        <v>{8bf29be6-00eb-4704-99d7-d935cf00aff3}</v>
      </c>
      <c r="B9741" s="11">
        <f>タスク実績csv元!A9741</f>
        <v>45835</v>
      </c>
      <c r="C9741" s="54">
        <f>タスク実績csv元!F9741</f>
        <v>0.5</v>
      </c>
      <c r="D9741" s="54">
        <f>タスク実績csv元!E9741</f>
        <v>0.45833333333333331</v>
      </c>
      <c r="E9741" t="str">
        <f>タスク実績csv元!I9741&amp;""</f>
        <v/>
      </c>
      <c r="F9741" t="str">
        <f>タスク実績csv元!D9741</f>
        <v>週次報告</v>
      </c>
      <c r="G9741" t="str">
        <f t="shared" si="152"/>
        <v>INSERT INTO task_achivement(task_no,achive_date,end_time,start_time,task_detail,memo)VALUES('{8bf29be6-00eb-4704-99d7-d935cf00aff3}','2025/06/27','2025/06/27 12:00:00','2025/06/27 11:00:00','','週次報告');</v>
      </c>
    </row>
    <row r="9742" spans="1:7">
      <c r="A9742" s="48" t="str">
        <f>_xlfn.XLOOKUP(_xlfn.XLOOKUP(MID(タスク実績csv元!C9742,1,SEARCH(":",タスク実績csv元!C9742)-1),リスト!F:F,リスト!G:G)&amp;MID(タスク実績csv元!C9742,SEARCH(":",タスク実績csv元!C9742),999),タスクDB!K:K,タスクDB!A:A)</f>
        <v>{0a0d6221-425c-4151-bf2d-4651c70b54d2}</v>
      </c>
      <c r="B9742" s="11">
        <f>タスク実績csv元!A9742</f>
        <v>45835</v>
      </c>
      <c r="C9742" s="54">
        <f>タスク実績csv元!F9742</f>
        <v>0.58333333333333337</v>
      </c>
      <c r="D9742" s="54">
        <f>タスク実績csv元!E9742</f>
        <v>0.54166666666666663</v>
      </c>
      <c r="E9742" t="str">
        <f>タスク実績csv元!I9742&amp;""</f>
        <v/>
      </c>
      <c r="F9742" t="str">
        <f>タスク実績csv元!D9742</f>
        <v>プロジェクト振り返り準備(〆7/4)</v>
      </c>
      <c r="G9742" t="str">
        <f t="shared" si="152"/>
        <v>INSERT INTO task_achivement(task_no,achive_date,end_time,start_time,task_detail,memo)VALUES('{0a0d6221-425c-4151-bf2d-4651c70b54d2}','2025/06/27','2025/06/27 14:00:00','2025/06/27 13:00:00','','プロジェクト振り返り準備(〆7/4)');</v>
      </c>
    </row>
    <row r="9743" spans="1:7">
      <c r="A9743" s="48" t="str">
        <f>_xlfn.XLOOKUP(_xlfn.XLOOKUP(MID(タスク実績csv元!C9743,1,SEARCH(":",タスク実績csv元!C9743)-1),リスト!F:F,リスト!G:G)&amp;MID(タスク実績csv元!C9743,SEARCH(":",タスク実績csv元!C9743),999),タスクDB!K:K,タスクDB!A:A)</f>
        <v>{c04e594c-4f8a-45b7-99c6-8c6746cce3e5}</v>
      </c>
      <c r="B9743" s="11">
        <f>タスク実績csv元!A9743</f>
        <v>45835</v>
      </c>
      <c r="C9743" s="54">
        <f>タスク実績csv元!F9743</f>
        <v>0.64583333333333337</v>
      </c>
      <c r="D9743" s="54">
        <f>タスク実績csv元!E9743</f>
        <v>0.58333333333333337</v>
      </c>
      <c r="E9743" t="str">
        <f>タスク実績csv元!I9743&amp;""</f>
        <v/>
      </c>
      <c r="F9743" t="str">
        <f>タスク実績csv元!D9743</f>
        <v>作業内容説明</v>
      </c>
      <c r="G9743" t="str">
        <f t="shared" si="152"/>
        <v>INSERT INTO task_achivement(task_no,achive_date,end_time,start_time,task_detail,memo)VALUES('{c04e594c-4f8a-45b7-99c6-8c6746cce3e5}','2025/06/27','2025/06/27 15:30:00','2025/06/27 14:00:00','','作業内容説明');</v>
      </c>
    </row>
    <row r="9744" spans="1:7">
      <c r="A9744" s="48" t="str">
        <f>_xlfn.XLOOKUP(_xlfn.XLOOKUP(MID(タスク実績csv元!C9744,1,SEARCH(":",タスク実績csv元!C9744)-1),リスト!F:F,リスト!G:G)&amp;MID(タスク実績csv元!C9744,SEARCH(":",タスク実績csv元!C9744),999),タスクDB!K:K,タスクDB!A:A)</f>
        <v>{eccefbf1-a852-44a0-af6a-c2c31b42f737}</v>
      </c>
      <c r="B9744" s="11">
        <f>タスク実績csv元!A9744</f>
        <v>45835</v>
      </c>
      <c r="C9744" s="54">
        <f>タスク実績csv元!F9744</f>
        <v>0.66666666666666663</v>
      </c>
      <c r="D9744" s="54">
        <f>タスク実績csv元!E9744</f>
        <v>0.64583333333333337</v>
      </c>
      <c r="E9744" t="str">
        <f>タスク実績csv元!I9744&amp;""</f>
        <v/>
      </c>
      <c r="F9744" t="str">
        <f>タスク実績csv元!D9744</f>
        <v>セット品明細の扱いについて(中村)</v>
      </c>
      <c r="G9744" t="str">
        <f t="shared" si="152"/>
        <v>INSERT INTO task_achivement(task_no,achive_date,end_time,start_time,task_detail,memo)VALUES('{eccefbf1-a852-44a0-af6a-c2c31b42f737}','2025/06/27','2025/06/27 16:00:00','2025/06/27 15:30:00','','セット品明細の扱いについて(中村)');</v>
      </c>
    </row>
    <row r="9745" spans="1:7">
      <c r="A9745" s="48" t="str">
        <f>_xlfn.XLOOKUP(_xlfn.XLOOKUP(MID(タスク実績csv元!C9745,1,SEARCH(":",タスク実績csv元!C9745)-1),リスト!F:F,リスト!G:G)&amp;MID(タスク実績csv元!C9745,SEARCH(":",タスク実績csv元!C9745),999),タスクDB!K:K,タスクDB!A:A)</f>
        <v>{31ccc249-9fb0-4440-a18d-3e562cd01083}</v>
      </c>
      <c r="B9745" s="11">
        <f>タスク実績csv元!A9745</f>
        <v>45835</v>
      </c>
      <c r="C9745" s="54">
        <f>タスク実績csv元!F9745</f>
        <v>0.70833333333333337</v>
      </c>
      <c r="D9745" s="54">
        <f>タスク実績csv元!E9745</f>
        <v>0.66666666666666663</v>
      </c>
      <c r="E9745" t="str">
        <f>タスク実績csv元!I9745&amp;""</f>
        <v/>
      </c>
      <c r="F9745" t="str">
        <f>タスク実績csv元!D9745</f>
        <v>勉強</v>
      </c>
      <c r="G9745" t="str">
        <f t="shared" si="152"/>
        <v>INSERT INTO task_achivement(task_no,achive_date,end_time,start_time,task_detail,memo)VALUES('{31ccc249-9fb0-4440-a18d-3e562cd01083}','2025/06/27','2025/06/27 17:00:00','2025/06/27 16:00:00','','勉強');</v>
      </c>
    </row>
    <row r="9746" spans="1:7">
      <c r="A9746" s="48" t="str">
        <f>_xlfn.XLOOKUP(_xlfn.XLOOKUP(MID(タスク実績csv元!C9746,1,SEARCH(":",タスク実績csv元!C9746)-1),リスト!F:F,リスト!G:G)&amp;MID(タスク実績csv元!C9746,SEARCH(":",タスク実績csv元!C9746),999),タスクDB!K:K,タスクDB!A:A)</f>
        <v>{4c39d40d-b35f-4cfa-b549-6c5de24454e2}</v>
      </c>
      <c r="B9746" s="11">
        <f>タスク実績csv元!A9746</f>
        <v>45835</v>
      </c>
      <c r="C9746" s="54">
        <f>タスク実績csv元!F9746</f>
        <v>0.75</v>
      </c>
      <c r="D9746" s="54">
        <f>タスク実績csv元!E9746</f>
        <v>0.70833333333333337</v>
      </c>
      <c r="E9746" t="str">
        <f>タスク実績csv元!I9746&amp;""</f>
        <v/>
      </c>
      <c r="F9746" t="str">
        <f>タスク実績csv元!D9746</f>
        <v>チームMTG</v>
      </c>
      <c r="G9746" t="str">
        <f t="shared" si="152"/>
        <v>INSERT INTO task_achivement(task_no,achive_date,end_time,start_time,task_detail,memo)VALUES('{4c39d40d-b35f-4cfa-b549-6c5de24454e2}','2025/06/27','2025/06/27 18:00:00','2025/06/27 17:00:00','','チームMTG');</v>
      </c>
    </row>
    <row r="9747" spans="1:7">
      <c r="A9747" s="48" t="str">
        <f>_xlfn.XLOOKUP(_xlfn.XLOOKUP(MID(タスク実績csv元!C9747,1,SEARCH(":",タスク実績csv元!C9747)-1),リスト!F:F,リスト!G:G)&amp;MID(タスク実績csv元!C9747,SEARCH(":",タスク実績csv元!C9747),999),タスクDB!K:K,タスクDB!A:A)</f>
        <v>{6279b741-4aad-47bb-a34b-66a0c97bbc8d}</v>
      </c>
      <c r="B9747" s="11">
        <f>タスク実績csv元!A9747</f>
        <v>45837</v>
      </c>
      <c r="C9747" s="54">
        <f>タスク実績csv元!F9747</f>
        <v>0.58333333333333337</v>
      </c>
      <c r="D9747" s="54">
        <f>タスク実績csv元!E9747</f>
        <v>0.54166666666666663</v>
      </c>
      <c r="E9747" t="str">
        <f>タスク実績csv元!I9747&amp;""</f>
        <v/>
      </c>
      <c r="F9747" t="str">
        <f>タスク実績csv元!D9747</f>
        <v>稼働報告書作成</v>
      </c>
      <c r="G9747" t="str">
        <f t="shared" si="152"/>
        <v>INSERT INTO task_achivement(task_no,achive_date,end_time,start_time,task_detail,memo)VALUES('{6279b741-4aad-47bb-a34b-66a0c97bbc8d}','2025/06/29','2025/06/29 14:00:00','2025/06/29 13:00:00','','稼働報告書作成');</v>
      </c>
    </row>
    <row r="9748" spans="1:7">
      <c r="A9748" s="48" t="str">
        <f>_xlfn.XLOOKUP(_xlfn.XLOOKUP(MID(タスク実績csv元!C9748,1,SEARCH(":",タスク実績csv元!C9748)-1),リスト!F:F,リスト!G:G)&amp;MID(タスク実績csv元!C9748,SEARCH(":",タスク実績csv元!C9748),999),タスクDB!K:K,タスクDB!A:A)</f>
        <v>{31ccc249-9fb0-4440-a18d-3e562cd01083}</v>
      </c>
      <c r="B9748" s="11">
        <f>タスク実績csv元!A9748</f>
        <v>45837</v>
      </c>
      <c r="C9748" s="54">
        <f>タスク実績csv元!F9748</f>
        <v>0.625</v>
      </c>
      <c r="D9748" s="54">
        <f>タスク実績csv元!E9748</f>
        <v>0.58333333333333337</v>
      </c>
      <c r="E9748" t="str">
        <f>タスク実績csv元!I9748&amp;""</f>
        <v/>
      </c>
      <c r="F9748" t="str">
        <f>タスク実績csv元!D9748</f>
        <v>勉強</v>
      </c>
      <c r="G9748" t="str">
        <f t="shared" si="152"/>
        <v>INSERT INTO task_achivement(task_no,achive_date,end_time,start_time,task_detail,memo)VALUES('{31ccc249-9fb0-4440-a18d-3e562cd01083}','2025/06/29','2025/06/29 15:00:00','2025/06/29 14:00:00','','勉強');</v>
      </c>
    </row>
    <row r="9749" spans="1:7">
      <c r="A9749" s="48" t="str">
        <f>_xlfn.XLOOKUP(_xlfn.XLOOKUP(MID(タスク実績csv元!C9749,1,SEARCH(":",タスク実績csv元!C9749)-1),リスト!F:F,リスト!G:G)&amp;MID(タスク実績csv元!C9749,SEARCH(":",タスク実績csv元!C9749),999),タスクDB!K:K,タスクDB!A:A)</f>
        <v>{4c39d40d-b35f-4cfa-b549-6c5de24454e2}</v>
      </c>
      <c r="B9749" s="11">
        <f>タスク実績csv元!A9749</f>
        <v>45838</v>
      </c>
      <c r="C9749" s="54">
        <f>タスク実績csv元!F9749</f>
        <v>0.40625</v>
      </c>
      <c r="D9749" s="54">
        <f>タスク実績csv元!E9749</f>
        <v>0.39583333333333331</v>
      </c>
      <c r="E9749" t="str">
        <f>タスク実績csv元!I9749&amp;""</f>
        <v/>
      </c>
      <c r="F9749" t="str">
        <f>タスク実績csv元!D9749</f>
        <v>朝礼</v>
      </c>
      <c r="G9749" t="str">
        <f t="shared" si="152"/>
        <v>INSERT INTO task_achivement(task_no,achive_date,end_time,start_time,task_detail,memo)VALUES('{4c39d40d-b35f-4cfa-b549-6c5de24454e2}','2025/06/30','2025/06/30 09:45:00','2025/06/30 09:30:00','','朝礼');</v>
      </c>
    </row>
    <row r="9750" spans="1:7">
      <c r="A9750" s="48" t="str">
        <f>_xlfn.XLOOKUP(_xlfn.XLOOKUP(MID(タスク実績csv元!C9750,1,SEARCH(":",タスク実績csv元!C9750)-1),リスト!F:F,リスト!G:G)&amp;MID(タスク実績csv元!C9750,SEARCH(":",タスク実績csv元!C9750),999),タスクDB!K:K,タスクDB!A:A)</f>
        <v>{8164481d-ada8-401e-8707-9536912123f7}</v>
      </c>
      <c r="B9750" s="11">
        <f>タスク実績csv元!A9750</f>
        <v>45838</v>
      </c>
      <c r="C9750" s="54">
        <f>タスク実績csv元!F9750</f>
        <v>0.41666666666666669</v>
      </c>
      <c r="D9750" s="54">
        <f>タスク実績csv元!E9750</f>
        <v>0.40625</v>
      </c>
      <c r="E9750" t="str">
        <f>タスク実績csv元!I9750&amp;""</f>
        <v/>
      </c>
      <c r="F9750" t="str">
        <f>タスク実績csv元!D9750</f>
        <v>サポートへの作業依頼</v>
      </c>
      <c r="G9750" t="str">
        <f t="shared" si="152"/>
        <v>INSERT INTO task_achivement(task_no,achive_date,end_time,start_time,task_detail,memo)VALUES('{8164481d-ada8-401e-8707-9536912123f7}','2025/06/30','2025/06/30 10:00:00','2025/06/30 09:45:00','','サポートへの作業依頼');</v>
      </c>
    </row>
    <row r="9751" spans="1:7">
      <c r="A9751" s="48" t="str">
        <f>_xlfn.XLOOKUP(_xlfn.XLOOKUP(MID(タスク実績csv元!C9751,1,SEARCH(":",タスク実績csv元!C9751)-1),リスト!F:F,リスト!G:G)&amp;MID(タスク実績csv元!C9751,SEARCH(":",タスク実績csv元!C9751),999),タスクDB!K:K,タスクDB!A:A)</f>
        <v>{fa1d15a7-0fa5-46a0-b2a9-9b86fd9480ff}</v>
      </c>
      <c r="B9751" s="11">
        <f>タスク実績csv元!A9751</f>
        <v>45838</v>
      </c>
      <c r="C9751" s="54">
        <f>タスク実績csv元!F9751</f>
        <v>0.4375</v>
      </c>
      <c r="D9751" s="54">
        <f>タスク実績csv元!E9751</f>
        <v>0.41666666666666669</v>
      </c>
      <c r="E9751" t="str">
        <f>タスク実績csv元!I9751&amp;""</f>
        <v/>
      </c>
      <c r="F9751" t="str">
        <f>タスク実績csv元!D9751</f>
        <v>ファイルアップロード対応に関して</v>
      </c>
      <c r="G9751" t="str">
        <f t="shared" si="152"/>
        <v>INSERT INTO task_achivement(task_no,achive_date,end_time,start_time,task_detail,memo)VALUES('{fa1d15a7-0fa5-46a0-b2a9-9b86fd9480ff}','2025/06/30','2025/06/30 10:30:00','2025/06/30 10:00:00','','ファイルアップロード対応に関して');</v>
      </c>
    </row>
    <row r="9752" spans="1:7">
      <c r="A9752" s="48" t="str">
        <f>_xlfn.XLOOKUP(_xlfn.XLOOKUP(MID(タスク実績csv元!C9752,1,SEARCH(":",タスク実績csv元!C9752)-1),リスト!F:F,リスト!G:G)&amp;MID(タスク実績csv元!C9752,SEARCH(":",タスク実績csv元!C9752),999),タスクDB!K:K,タスクDB!A:A)</f>
        <v>{3c725e9b-a684-46d8-88fb-086261f2dbe6}</v>
      </c>
      <c r="B9752" s="11">
        <f>タスク実績csv元!A9752</f>
        <v>45838</v>
      </c>
      <c r="C9752" s="54">
        <f>タスク実績csv元!F9752</f>
        <v>0.45833333333333331</v>
      </c>
      <c r="D9752" s="54">
        <f>タスク実績csv元!E9752</f>
        <v>0.4375</v>
      </c>
      <c r="E9752" t="str">
        <f>タスク実績csv元!I9752&amp;""</f>
        <v/>
      </c>
      <c r="F9752" t="str">
        <f>タスク実績csv元!D9752</f>
        <v>月末作業</v>
      </c>
      <c r="G9752" t="str">
        <f t="shared" si="152"/>
        <v>INSERT INTO task_achivement(task_no,achive_date,end_time,start_time,task_detail,memo)VALUES('{3c725e9b-a684-46d8-88fb-086261f2dbe6}','2025/06/30','2025/06/30 11:00:00','2025/06/30 10:30:00','','月末作業');</v>
      </c>
    </row>
    <row r="9753" spans="1:7">
      <c r="A9753" s="48" t="str">
        <f>_xlfn.XLOOKUP(_xlfn.XLOOKUP(MID(タスク実績csv元!C9753,1,SEARCH(":",タスク実績csv元!C9753)-1),リスト!F:F,リスト!G:G)&amp;MID(タスク実績csv元!C9753,SEARCH(":",タスク実績csv元!C9753),999),タスクDB!K:K,タスクDB!A:A)</f>
        <v>{4c39d40d-b35f-4cfa-b549-6c5de24454e2}</v>
      </c>
      <c r="B9753" s="11">
        <f>タスク実績csv元!A9753</f>
        <v>45838</v>
      </c>
      <c r="C9753" s="54">
        <f>タスク実績csv元!F9753</f>
        <v>0.5</v>
      </c>
      <c r="D9753" s="54">
        <f>タスク実績csv元!E9753</f>
        <v>0.45833333333333331</v>
      </c>
      <c r="E9753" t="str">
        <f>タスク実績csv元!I9753&amp;""</f>
        <v/>
      </c>
      <c r="F9753" t="str">
        <f>タスク実績csv元!D9753</f>
        <v>チームMTG</v>
      </c>
      <c r="G9753" t="str">
        <f t="shared" si="152"/>
        <v>INSERT INTO task_achivement(task_no,achive_date,end_time,start_time,task_detail,memo)VALUES('{4c39d40d-b35f-4cfa-b549-6c5de24454e2}','2025/06/30','2025/06/30 12:00:00','2025/06/30 11:00:00','','チームMTG');</v>
      </c>
    </row>
    <row r="9754" spans="1:7">
      <c r="A9754" s="48" t="str">
        <f>_xlfn.XLOOKUP(_xlfn.XLOOKUP(MID(タスク実績csv元!C9754,1,SEARCH(":",タスク実績csv元!C9754)-1),リスト!F:F,リスト!G:G)&amp;MID(タスク実績csv元!C9754,SEARCH(":",タスク実績csv元!C9754),999),タスクDB!K:K,タスクDB!A:A)</f>
        <v>{0a0d6221-425c-4151-bf2d-4651c70b54d2}</v>
      </c>
      <c r="B9754" s="11">
        <f>タスク実績csv元!A9754</f>
        <v>45838</v>
      </c>
      <c r="C9754" s="54">
        <f>タスク実績csv元!F9754</f>
        <v>0.5625</v>
      </c>
      <c r="D9754" s="54">
        <f>タスク実績csv元!E9754</f>
        <v>0.54166666666666663</v>
      </c>
      <c r="E9754" t="str">
        <f>タスク実績csv元!I9754&amp;""</f>
        <v/>
      </c>
      <c r="F9754" t="str">
        <f>タスク実績csv元!D9754</f>
        <v>sysfullリフレッシュに伴うDS対応</v>
      </c>
      <c r="G9754" t="str">
        <f t="shared" si="152"/>
        <v>INSERT INTO task_achivement(task_no,achive_date,end_time,start_time,task_detail,memo)VALUES('{0a0d6221-425c-4151-bf2d-4651c70b54d2}','2025/06/30','2025/06/30 13:30:00','2025/06/30 13:00:00','','sysfullリフレッシュに伴うDS対応');</v>
      </c>
    </row>
    <row r="9755" spans="1:7">
      <c r="A9755" s="48" t="str">
        <f>_xlfn.XLOOKUP(_xlfn.XLOOKUP(MID(タスク実績csv元!C9755,1,SEARCH(":",タスク実績csv元!C9755)-1),リスト!F:F,リスト!G:G)&amp;MID(タスク実績csv元!C9755,SEARCH(":",タスク実績csv元!C9755),999),タスクDB!K:K,タスクDB!A:A)</f>
        <v>{8164481d-ada8-401e-8707-9536912123f7}</v>
      </c>
      <c r="B9755" s="11">
        <f>タスク実績csv元!A9755</f>
        <v>45838</v>
      </c>
      <c r="C9755" s="54">
        <f>タスク実績csv元!F9755</f>
        <v>0.60416666666666663</v>
      </c>
      <c r="D9755" s="54">
        <f>タスク実績csv元!E9755</f>
        <v>0.5625</v>
      </c>
      <c r="E9755" t="str">
        <f>タスク実績csv元!I9755&amp;""</f>
        <v/>
      </c>
      <c r="F9755" t="str">
        <f>タスク実績csv元!D9755</f>
        <v>ネットワーク通信手段サポート確認</v>
      </c>
      <c r="G9755" t="str">
        <f t="shared" si="152"/>
        <v>INSERT INTO task_achivement(task_no,achive_date,end_time,start_time,task_detail,memo)VALUES('{8164481d-ada8-401e-8707-9536912123f7}','2025/06/30','2025/06/30 14:30:00','2025/06/30 13:30:00','','ネットワーク通信手段サポート確認');</v>
      </c>
    </row>
    <row r="9756" spans="1:7">
      <c r="A9756" s="48" t="str">
        <f>_xlfn.XLOOKUP(_xlfn.XLOOKUP(MID(タスク実績csv元!C9756,1,SEARCH(":",タスク実績csv元!C9756)-1),リスト!F:F,リスト!G:G)&amp;MID(タスク実績csv元!C9756,SEARCH(":",タスク実績csv元!C9756),999),タスクDB!K:K,タスクDB!A:A)</f>
        <v>{8bf29be6-00eb-4704-99d7-d935cf00aff3}</v>
      </c>
      <c r="B9756" s="11">
        <f>タスク実績csv元!A9756</f>
        <v>45838</v>
      </c>
      <c r="C9756" s="54">
        <f>タスク実績csv元!F9756</f>
        <v>0.72916666666666663</v>
      </c>
      <c r="D9756" s="54">
        <f>タスク実績csv元!E9756</f>
        <v>0.66666666666666663</v>
      </c>
      <c r="E9756" t="str">
        <f>タスク実績csv元!I9756&amp;""</f>
        <v/>
      </c>
      <c r="F9756" t="str">
        <f>タスク実績csv元!D9756</f>
        <v>日次報告</v>
      </c>
      <c r="G9756" t="str">
        <f t="shared" si="152"/>
        <v>INSERT INTO task_achivement(task_no,achive_date,end_time,start_time,task_detail,memo)VALUES('{8bf29be6-00eb-4704-99d7-d935cf00aff3}','2025/06/30','2025/06/30 17:30:00','2025/06/30 16:00:00','','日次報告');</v>
      </c>
    </row>
    <row r="9757" spans="1:7">
      <c r="A9757" s="48" t="str">
        <f>_xlfn.XLOOKUP(_xlfn.XLOOKUP(MID(タスク実績csv元!C9757,1,SEARCH(":",タスク実績csv元!C9757)-1),リスト!F:F,リスト!G:G)&amp;MID(タスク実績csv元!C9757,SEARCH(":",タスク実績csv元!C9757),999),タスクDB!K:K,タスクDB!A:A)</f>
        <v>{8164481d-ada8-401e-8707-9536912123f7}</v>
      </c>
      <c r="B9757" s="11">
        <f>タスク実績csv元!A9757</f>
        <v>45838</v>
      </c>
      <c r="C9757" s="54">
        <f>タスク実績csv元!F9757</f>
        <v>0.75</v>
      </c>
      <c r="D9757" s="54">
        <f>タスク実績csv元!E9757</f>
        <v>0.72916666666666663</v>
      </c>
      <c r="E9757" t="str">
        <f>タスク実績csv元!I9757&amp;""</f>
        <v/>
      </c>
      <c r="F9757" t="str">
        <f>タスク実績csv元!D9757</f>
        <v>サーバ証明書確認</v>
      </c>
      <c r="G9757" t="str">
        <f t="shared" si="152"/>
        <v>INSERT INTO task_achivement(task_no,achive_date,end_time,start_time,task_detail,memo)VALUES('{8164481d-ada8-401e-8707-9536912123f7}','2025/06/30','2025/06/30 18:00:00','2025/06/30 17:30:00','','サーバ証明書確認');</v>
      </c>
    </row>
    <row r="9758" spans="1:7">
      <c r="A9758" s="48" t="str">
        <f>_xlfn.XLOOKUP(_xlfn.XLOOKUP(MID(タスク実績csv元!C9758,1,SEARCH(":",タスク実績csv元!C9758)-1),リスト!F:F,リスト!G:G)&amp;MID(タスク実績csv元!C9758,SEARCH(":",タスク実績csv元!C9758),999),タスクDB!K:K,タスクDB!A:A)</f>
        <v>{0a0d6221-425c-4151-bf2d-4651c70b54d2}</v>
      </c>
      <c r="B9758" s="11">
        <f>タスク実績csv元!A9758</f>
        <v>45839</v>
      </c>
      <c r="C9758" s="54">
        <f>タスク実績csv元!F9758</f>
        <v>0.41666666666666669</v>
      </c>
      <c r="D9758" s="54">
        <f>タスク実績csv元!E9758</f>
        <v>0.39583333333333331</v>
      </c>
      <c r="E9758" t="str">
        <f>タスク実績csv元!I9758&amp;""</f>
        <v/>
      </c>
      <c r="F9758" t="str">
        <f>タスク実績csv元!D9758</f>
        <v>SVMX定例準備</v>
      </c>
      <c r="G9758" t="str">
        <f t="shared" si="152"/>
        <v>INSERT INTO task_achivement(task_no,achive_date,end_time,start_time,task_detail,memo)VALUES('{0a0d6221-425c-4151-bf2d-4651c70b54d2}','2025/07/01','2025/07/01 10:00:00','2025/07/01 09:30:00','','SVMX定例準備');</v>
      </c>
    </row>
    <row r="9759" spans="1:7">
      <c r="A9759" s="48" t="str">
        <f>_xlfn.XLOOKUP(_xlfn.XLOOKUP(MID(タスク実績csv元!C9759,1,SEARCH(":",タスク実績csv元!C9759)-1),リスト!F:F,リスト!G:G)&amp;MID(タスク実績csv元!C9759,SEARCH(":",タスク実績csv元!C9759),999),タスクDB!K:K,タスクDB!A:A)</f>
        <v>{0a0d6221-425c-4151-bf2d-4651c70b54d2}</v>
      </c>
      <c r="B9759" s="11">
        <f>タスク実績csv元!A9759</f>
        <v>45839</v>
      </c>
      <c r="C9759" s="54">
        <f>タスク実績csv元!F9759</f>
        <v>0.4375</v>
      </c>
      <c r="D9759" s="54">
        <f>タスク実績csv元!E9759</f>
        <v>0.41666666666666669</v>
      </c>
      <c r="E9759" t="str">
        <f>タスク実績csv元!I9759&amp;""</f>
        <v/>
      </c>
      <c r="F9759" t="str">
        <f>タスク実績csv元!D9759</f>
        <v>サーバ証明書取得方法整理</v>
      </c>
      <c r="G9759" t="str">
        <f t="shared" si="152"/>
        <v>INSERT INTO task_achivement(task_no,achive_date,end_time,start_time,task_detail,memo)VALUES('{0a0d6221-425c-4151-bf2d-4651c70b54d2}','2025/07/01','2025/07/01 10:30:00','2025/07/01 10:00:00','','サーバ証明書取得方法整理');</v>
      </c>
    </row>
    <row r="9760" spans="1:7">
      <c r="A9760" s="48" t="str">
        <f>_xlfn.XLOOKUP(_xlfn.XLOOKUP(MID(タスク実績csv元!C9760,1,SEARCH(":",タスク実績csv元!C9760)-1),リスト!F:F,リスト!G:G)&amp;MID(タスク実績csv元!C9760,SEARCH(":",タスク実績csv元!C9760),999),タスクDB!K:K,タスクDB!A:A)</f>
        <v>{8bf29be6-00eb-4704-99d7-d935cf00aff3}</v>
      </c>
      <c r="B9760" s="11">
        <f>タスク実績csv元!A9760</f>
        <v>45839</v>
      </c>
      <c r="C9760" s="54">
        <f>タスク実績csv元!F9760</f>
        <v>0.45833333333333331</v>
      </c>
      <c r="D9760" s="54">
        <f>タスク実績csv元!E9760</f>
        <v>0.4375</v>
      </c>
      <c r="E9760" t="str">
        <f>タスク実績csv元!I9760&amp;""</f>
        <v/>
      </c>
      <c r="F9760" t="str">
        <f>タスク実績csv元!D9760</f>
        <v>SVMX定例</v>
      </c>
      <c r="G9760" t="str">
        <f t="shared" si="152"/>
        <v>INSERT INTO task_achivement(task_no,achive_date,end_time,start_time,task_detail,memo)VALUES('{8bf29be6-00eb-4704-99d7-d935cf00aff3}','2025/07/01','2025/07/01 11:00:00','2025/07/01 10:30:00','','SVMX定例');</v>
      </c>
    </row>
    <row r="9761" spans="1:7">
      <c r="A9761" s="48" t="str">
        <f>_xlfn.XLOOKUP(_xlfn.XLOOKUP(MID(タスク実績csv元!C9761,1,SEARCH(":",タスク実績csv元!C9761)-1),リスト!F:F,リスト!G:G)&amp;MID(タスク実績csv元!C9761,SEARCH(":",タスク実績csv元!C9761),999),タスクDB!K:K,タスクDB!A:A)</f>
        <v>{0a0d6221-425c-4151-bf2d-4651c70b54d2}</v>
      </c>
      <c r="B9761" s="11">
        <f>タスク実績csv元!A9761</f>
        <v>45839</v>
      </c>
      <c r="C9761" s="54">
        <f>タスク実績csv元!F9761</f>
        <v>0.47916666666666669</v>
      </c>
      <c r="D9761" s="54">
        <f>タスク実績csv元!E9761</f>
        <v>0.45833333333333331</v>
      </c>
      <c r="E9761" t="str">
        <f>タスク実績csv元!I9761&amp;""</f>
        <v/>
      </c>
      <c r="F9761" t="str">
        <f>タスク実績csv元!D9761</f>
        <v>品目の独自項目メンテナンス済みFの扱い</v>
      </c>
      <c r="G9761" t="str">
        <f t="shared" si="152"/>
        <v>INSERT INTO task_achivement(task_no,achive_date,end_time,start_time,task_detail,memo)VALUES('{0a0d6221-425c-4151-bf2d-4651c70b54d2}','2025/07/01','2025/07/01 11:30:00','2025/07/01 11:00:00','','品目の独自項目メンテナンス済みFの扱い');</v>
      </c>
    </row>
    <row r="9762" spans="1:7">
      <c r="A9762" s="48" t="str">
        <f>_xlfn.XLOOKUP(_xlfn.XLOOKUP(MID(タスク実績csv元!C9762,1,SEARCH(":",タスク実績csv元!C9762)-1),リスト!F:F,リスト!G:G)&amp;MID(タスク実績csv元!C9762,SEARCH(":",タスク実績csv元!C9762),999),タスクDB!K:K,タスクDB!A:A)</f>
        <v>{3c725e9b-a684-46d8-88fb-086261f2dbe6}</v>
      </c>
      <c r="B9762" s="11">
        <f>タスク実績csv元!A9762</f>
        <v>45839</v>
      </c>
      <c r="C9762" s="54">
        <f>タスク実績csv元!F9762</f>
        <v>0.55208333333333337</v>
      </c>
      <c r="D9762" s="54">
        <f>タスク実績csv元!E9762</f>
        <v>0.53125</v>
      </c>
      <c r="E9762" t="str">
        <f>タスク実績csv元!I9762&amp;""</f>
        <v/>
      </c>
      <c r="F9762" t="str">
        <f>タスク実績csv元!D9762</f>
        <v>WG(gemini勉強)</v>
      </c>
      <c r="G9762" t="str">
        <f t="shared" si="152"/>
        <v>INSERT INTO task_achivement(task_no,achive_date,end_time,start_time,task_detail,memo)VALUES('{3c725e9b-a684-46d8-88fb-086261f2dbe6}','2025/07/01','2025/07/01 13:15:00','2025/07/01 12:45:00','','WG(gemini勉強)');</v>
      </c>
    </row>
    <row r="9763" spans="1:7">
      <c r="A9763" s="48" t="str">
        <f>_xlfn.XLOOKUP(_xlfn.XLOOKUP(MID(タスク実績csv元!C9763,1,SEARCH(":",タスク実績csv元!C9763)-1),リスト!F:F,リスト!G:G)&amp;MID(タスク実績csv元!C9763,SEARCH(":",タスク実績csv元!C9763),999),タスクDB!K:K,タスクDB!A:A)</f>
        <v>{0c75ba31-65e3-44df-b33c-be0c32fcaaae}</v>
      </c>
      <c r="B9763" s="11">
        <f>タスク実績csv元!A9763</f>
        <v>45839</v>
      </c>
      <c r="C9763" s="54">
        <f>タスク実績csv元!F9763</f>
        <v>0.625</v>
      </c>
      <c r="D9763" s="54">
        <f>タスク実績csv元!E9763</f>
        <v>0.55208333333333337</v>
      </c>
      <c r="E9763" t="str">
        <f>タスク実績csv元!I9763&amp;""</f>
        <v/>
      </c>
      <c r="F9763" t="str">
        <f>タスク実績csv元!D9763</f>
        <v>勉強</v>
      </c>
      <c r="G9763" t="str">
        <f t="shared" si="152"/>
        <v>INSERT INTO task_achivement(task_no,achive_date,end_time,start_time,task_detail,memo)VALUES('{0c75ba31-65e3-44df-b33c-be0c32fcaaae}','2025/07/01','2025/07/01 15:00:00','2025/07/01 13:15:00','','勉強');</v>
      </c>
    </row>
    <row r="9764" spans="1:7">
      <c r="A9764" s="48" t="str">
        <f>_xlfn.XLOOKUP(_xlfn.XLOOKUP(MID(タスク実績csv元!C9764,1,SEARCH(":",タスク実績csv元!C9764)-1),リスト!F:F,リスト!G:G)&amp;MID(タスク実績csv元!C9764,SEARCH(":",タスク実績csv元!C9764),999),タスクDB!K:K,タスクDB!A:A)</f>
        <v>{8164481d-ada8-401e-8707-9536912123f7}</v>
      </c>
      <c r="B9764" s="11">
        <f>タスク実績csv元!A9764</f>
        <v>45839</v>
      </c>
      <c r="C9764" s="54">
        <f>タスク実績csv元!F9764</f>
        <v>0.64583333333333337</v>
      </c>
      <c r="D9764" s="54">
        <f>タスク実績csv元!E9764</f>
        <v>0.625</v>
      </c>
      <c r="E9764" t="str">
        <f>タスク実績csv元!I9764&amp;""</f>
        <v/>
      </c>
      <c r="F9764" t="str">
        <f>タスク実績csv元!D9764</f>
        <v>証明書再依頼</v>
      </c>
      <c r="G9764" t="str">
        <f t="shared" si="152"/>
        <v>INSERT INTO task_achivement(task_no,achive_date,end_time,start_time,task_detail,memo)VALUES('{8164481d-ada8-401e-8707-9536912123f7}','2025/07/01','2025/07/01 15:30:00','2025/07/01 15:00:00','','証明書再依頼');</v>
      </c>
    </row>
    <row r="9765" spans="1:7">
      <c r="A9765" s="48" t="str">
        <f>_xlfn.XLOOKUP(_xlfn.XLOOKUP(MID(タスク実績csv元!C9765,1,SEARCH(":",タスク実績csv元!C9765)-1),リスト!F:F,リスト!G:G)&amp;MID(タスク実績csv元!C9765,SEARCH(":",タスク実績csv元!C9765),999),タスクDB!K:K,タスクDB!A:A)</f>
        <v>{31ccc249-9fb0-4440-a18d-3e562cd01083}</v>
      </c>
      <c r="B9765" s="11">
        <f>タスク実績csv元!A9765</f>
        <v>45839</v>
      </c>
      <c r="C9765" s="54">
        <f>タスク実績csv元!F9765</f>
        <v>0.72916666666666663</v>
      </c>
      <c r="D9765" s="54">
        <f>タスク実績csv元!E9765</f>
        <v>0.66666666666666663</v>
      </c>
      <c r="E9765" t="str">
        <f>タスク実績csv元!I9765&amp;""</f>
        <v/>
      </c>
      <c r="F9765" t="str">
        <f>タスク実績csv元!D9765</f>
        <v>勉強</v>
      </c>
      <c r="G9765" t="str">
        <f t="shared" si="152"/>
        <v>INSERT INTO task_achivement(task_no,achive_date,end_time,start_time,task_detail,memo)VALUES('{31ccc249-9fb0-4440-a18d-3e562cd01083}','2025/07/01','2025/07/01 17:30:00','2025/07/01 16:00:00','','勉強');</v>
      </c>
    </row>
    <row r="9766" spans="1:7">
      <c r="A9766" s="48" t="str">
        <f>_xlfn.XLOOKUP(_xlfn.XLOOKUP(MID(タスク実績csv元!C9766,1,SEARCH(":",タスク実績csv元!C9766)-1),リスト!F:F,リスト!G:G)&amp;MID(タスク実績csv元!C9766,SEARCH(":",タスク実績csv元!C9766),999),タスクDB!K:K,タスクDB!A:A)</f>
        <v>{8164481d-ada8-401e-8707-9536912123f7}</v>
      </c>
      <c r="B9766" s="11">
        <f>タスク実績csv元!A9766</f>
        <v>45839</v>
      </c>
      <c r="C9766" s="54">
        <f>タスク実績csv元!F9766</f>
        <v>0.75</v>
      </c>
      <c r="D9766" s="54">
        <f>タスク実績csv元!E9766</f>
        <v>0.72916666666666663</v>
      </c>
      <c r="E9766" t="str">
        <f>タスク実績csv元!I9766&amp;""</f>
        <v/>
      </c>
      <c r="F9766" t="str">
        <f>タスク実績csv元!D9766</f>
        <v>サポート対応調整</v>
      </c>
      <c r="G9766" t="str">
        <f t="shared" si="152"/>
        <v>INSERT INTO task_achivement(task_no,achive_date,end_time,start_time,task_detail,memo)VALUES('{8164481d-ada8-401e-8707-9536912123f7}','2025/07/01','2025/07/01 18:00:00','2025/07/01 17:30:00','','サポート対応調整');</v>
      </c>
    </row>
    <row r="9767" spans="1:7">
      <c r="A9767" s="48" t="str">
        <f>_xlfn.XLOOKUP(_xlfn.XLOOKUP(MID(タスク実績csv元!C9767,1,SEARCH(":",タスク実績csv元!C9767)-1),リスト!F:F,リスト!G:G)&amp;MID(タスク実績csv元!C9767,SEARCH(":",タスク実績csv元!C9767),999),タスクDB!K:K,タスクDB!A:A)</f>
        <v>{0a0d6221-425c-4151-bf2d-4651c70b54d2}</v>
      </c>
      <c r="B9767" s="11">
        <f>タスク実績csv元!A9767</f>
        <v>45840</v>
      </c>
      <c r="C9767" s="54">
        <f>タスク実績csv元!F9767</f>
        <v>0.40625</v>
      </c>
      <c r="D9767" s="54">
        <f>タスク実績csv元!E9767</f>
        <v>0.39583333333333331</v>
      </c>
      <c r="E9767" t="str">
        <f>タスク実績csv元!I9767&amp;""</f>
        <v/>
      </c>
      <c r="F9767" t="str">
        <f>タスク実績csv元!D9767</f>
        <v>品目状況確認</v>
      </c>
      <c r="G9767" t="str">
        <f t="shared" si="152"/>
        <v>INSERT INTO task_achivement(task_no,achive_date,end_time,start_time,task_detail,memo)VALUES('{0a0d6221-425c-4151-bf2d-4651c70b54d2}','2025/07/02','2025/07/02 09:45:00','2025/07/02 09:30:00','','品目状況確認');</v>
      </c>
    </row>
    <row r="9768" spans="1:7">
      <c r="A9768" s="48" t="str">
        <f>_xlfn.XLOOKUP(_xlfn.XLOOKUP(MID(タスク実績csv元!C9768,1,SEARCH(":",タスク実績csv元!C9768)-1),リスト!F:F,リスト!G:G)&amp;MID(タスク実績csv元!C9768,SEARCH(":",タスク実績csv元!C9768),999),タスクDB!K:K,タスクDB!A:A)</f>
        <v>{0a0d6221-425c-4151-bf2d-4651c70b54d2}</v>
      </c>
      <c r="B9768" s="11">
        <f>タスク実績csv元!A9768</f>
        <v>45840</v>
      </c>
      <c r="C9768" s="54">
        <f>タスク実績csv元!F9768</f>
        <v>0.42708333333333331</v>
      </c>
      <c r="D9768" s="54">
        <f>タスク実績csv元!E9768</f>
        <v>0.40625</v>
      </c>
      <c r="E9768" t="str">
        <f>タスク実績csv元!I9768&amp;""</f>
        <v/>
      </c>
      <c r="F9768" t="str">
        <f>タスク実績csv元!D9768</f>
        <v>その他売上動作確認</v>
      </c>
      <c r="G9768" t="str">
        <f t="shared" si="152"/>
        <v>INSERT INTO task_achivement(task_no,achive_date,end_time,start_time,task_detail,memo)VALUES('{0a0d6221-425c-4151-bf2d-4651c70b54d2}','2025/07/02','2025/07/02 10:15:00','2025/07/02 09:45:00','','その他売上動作確認');</v>
      </c>
    </row>
    <row r="9769" spans="1:7">
      <c r="A9769" s="48" t="str">
        <f>_xlfn.XLOOKUP(_xlfn.XLOOKUP(MID(タスク実績csv元!C9769,1,SEARCH(":",タスク実績csv元!C9769)-1),リスト!F:F,リスト!G:G)&amp;MID(タスク実績csv元!C9769,SEARCH(":",タスク実績csv元!C9769),999),タスクDB!K:K,タスクDB!A:A)</f>
        <v>{31ccc249-9fb0-4440-a18d-3e562cd01083}</v>
      </c>
      <c r="B9769" s="11">
        <f>タスク実績csv元!A9769</f>
        <v>45840</v>
      </c>
      <c r="C9769" s="54">
        <f>タスク実績csv元!F9769</f>
        <v>0.45833333333333331</v>
      </c>
      <c r="D9769" s="54">
        <f>タスク実績csv元!E9769</f>
        <v>0.42708333333333331</v>
      </c>
      <c r="E9769" t="str">
        <f>タスク実績csv元!I9769&amp;""</f>
        <v/>
      </c>
      <c r="F9769" t="str">
        <f>タスク実績csv元!D9769</f>
        <v>勉強</v>
      </c>
      <c r="G9769" t="str">
        <f t="shared" si="152"/>
        <v>INSERT INTO task_achivement(task_no,achive_date,end_time,start_time,task_detail,memo)VALUES('{31ccc249-9fb0-4440-a18d-3e562cd01083}','2025/07/02','2025/07/02 11:00:00','2025/07/02 10:15:00','','勉強');</v>
      </c>
    </row>
    <row r="9770" spans="1:7">
      <c r="A9770" s="48" t="str">
        <f>_xlfn.XLOOKUP(_xlfn.XLOOKUP(MID(タスク実績csv元!C9770,1,SEARCH(":",タスク実績csv元!C9770)-1),リスト!F:F,リスト!G:G)&amp;MID(タスク実績csv元!C9770,SEARCH(":",タスク実績csv元!C9770),999),タスクDB!K:K,タスクDB!A:A)</f>
        <v>{8bf29be6-00eb-4704-99d7-d935cf00aff3}</v>
      </c>
      <c r="B9770" s="11">
        <f>タスク実績csv元!A9770</f>
        <v>45840</v>
      </c>
      <c r="C9770" s="54">
        <f>タスク実績csv元!F9770</f>
        <v>0.5</v>
      </c>
      <c r="D9770" s="54">
        <f>タスク実績csv元!E9770</f>
        <v>0.45833333333333331</v>
      </c>
      <c r="E9770" t="str">
        <f>タスク実績csv元!I9770&amp;""</f>
        <v/>
      </c>
      <c r="F9770" t="str">
        <f>タスク実績csv元!D9770</f>
        <v>サービス定例</v>
      </c>
      <c r="G9770" t="str">
        <f t="shared" si="152"/>
        <v>INSERT INTO task_achivement(task_no,achive_date,end_time,start_time,task_detail,memo)VALUES('{8bf29be6-00eb-4704-99d7-d935cf00aff3}','2025/07/02','2025/07/02 12:00:00','2025/07/02 11:00:00','','サービス定例');</v>
      </c>
    </row>
    <row r="9771" spans="1:7">
      <c r="A9771" s="48" t="str">
        <f>_xlfn.XLOOKUP(_xlfn.XLOOKUP(MID(タスク実績csv元!C9771,1,SEARCH(":",タスク実績csv元!C9771)-1),リスト!F:F,リスト!G:G)&amp;MID(タスク実績csv元!C9771,SEARCH(":",タスク実績csv元!C9771),999),タスクDB!K:K,タスクDB!A:A)</f>
        <v>{fa1d15a7-0fa5-46a0-b2a9-9b86fd9480ff}</v>
      </c>
      <c r="B9771" s="11">
        <f>タスク実績csv元!A9771</f>
        <v>45840</v>
      </c>
      <c r="C9771" s="54">
        <f>タスク実績csv元!F9771</f>
        <v>0.5625</v>
      </c>
      <c r="D9771" s="54">
        <f>タスク実績csv元!E9771</f>
        <v>0.54166666666666663</v>
      </c>
      <c r="E9771" t="str">
        <f>タスク実績csv元!I9771&amp;""</f>
        <v/>
      </c>
      <c r="F9771" t="str">
        <f>タスク実績csv元!D9771</f>
        <v>ファイルアップロード挙動確認</v>
      </c>
      <c r="G9771" t="str">
        <f t="shared" si="152"/>
        <v>INSERT INTO task_achivement(task_no,achive_date,end_time,start_time,task_detail,memo)VALUES('{fa1d15a7-0fa5-46a0-b2a9-9b86fd9480ff}','2025/07/02','2025/07/02 13:30:00','2025/07/02 13:00:00','','ファイルアップロード挙動確認');</v>
      </c>
    </row>
    <row r="9772" spans="1:7">
      <c r="A9772" s="48" t="str">
        <f>_xlfn.XLOOKUP(_xlfn.XLOOKUP(MID(タスク実績csv元!C9772,1,SEARCH(":",タスク実績csv元!C9772)-1),リスト!F:F,リスト!G:G)&amp;MID(タスク実績csv元!C9772,SEARCH(":",タスク実績csv元!C9772),999),タスクDB!K:K,タスクDB!A:A)</f>
        <v>{fa1d15a7-0fa5-46a0-b2a9-9b86fd9480ff}</v>
      </c>
      <c r="B9772" s="11">
        <f>タスク実績csv元!A9772</f>
        <v>45840</v>
      </c>
      <c r="C9772" s="54">
        <f>タスク実績csv元!F9772</f>
        <v>0.59375</v>
      </c>
      <c r="D9772" s="54">
        <f>タスク実績csv元!E9772</f>
        <v>0.5625</v>
      </c>
      <c r="E9772" t="str">
        <f>タスク実績csv元!I9772&amp;""</f>
        <v/>
      </c>
      <c r="F9772" t="str">
        <f>タスク実績csv元!D9772</f>
        <v>パフォーマンス確認等</v>
      </c>
      <c r="G9772" t="str">
        <f t="shared" si="152"/>
        <v>INSERT INTO task_achivement(task_no,achive_date,end_time,start_time,task_detail,memo)VALUES('{fa1d15a7-0fa5-46a0-b2a9-9b86fd9480ff}','2025/07/02','2025/07/02 14:15:00','2025/07/02 13:30:00','','パフォーマンス確認等');</v>
      </c>
    </row>
    <row r="9773" spans="1:7">
      <c r="A9773" s="48" t="str">
        <f>_xlfn.XLOOKUP(_xlfn.XLOOKUP(MID(タスク実績csv元!C9773,1,SEARCH(":",タスク実績csv元!C9773)-1),リスト!F:F,リスト!G:G)&amp;MID(タスク実績csv元!C9773,SEARCH(":",タスク実績csv元!C9773),999),タスクDB!K:K,タスクDB!A:A)</f>
        <v>{eccefbf1-a852-44a0-af6a-c2c31b42f737}</v>
      </c>
      <c r="B9773" s="11">
        <f>タスク実績csv元!A9773</f>
        <v>45840</v>
      </c>
      <c r="C9773" s="54">
        <f>タスク実績csv元!F9773</f>
        <v>0.60416666666666663</v>
      </c>
      <c r="D9773" s="54">
        <f>タスク実績csv元!E9773</f>
        <v>0.59375</v>
      </c>
      <c r="E9773" t="str">
        <f>タスク実績csv元!I9773&amp;""</f>
        <v/>
      </c>
      <c r="F9773" t="str">
        <f>タスク実績csv元!D9773</f>
        <v>リリースについて(小椋)</v>
      </c>
      <c r="G9773" t="str">
        <f t="shared" si="152"/>
        <v>INSERT INTO task_achivement(task_no,achive_date,end_time,start_time,task_detail,memo)VALUES('{eccefbf1-a852-44a0-af6a-c2c31b42f737}','2025/07/02','2025/07/02 14:30:00','2025/07/02 14:15:00','','リリースについて(小椋)');</v>
      </c>
    </row>
    <row r="9774" spans="1:7">
      <c r="A9774" s="48" t="str">
        <f>_xlfn.XLOOKUP(_xlfn.XLOOKUP(MID(タスク実績csv元!C9774,1,SEARCH(":",タスク実績csv元!C9774)-1),リスト!F:F,リスト!G:G)&amp;MID(タスク実績csv元!C9774,SEARCH(":",タスク実績csv元!C9774),999),タスクDB!K:K,タスクDB!A:A)</f>
        <v>{0c75ba31-65e3-44df-b33c-be0c32fcaaae}</v>
      </c>
      <c r="B9774" s="11">
        <f>タスク実績csv元!A9774</f>
        <v>45840</v>
      </c>
      <c r="C9774" s="54">
        <f>タスク実績csv元!F9774</f>
        <v>0.63541666666666663</v>
      </c>
      <c r="D9774" s="54">
        <f>タスク実績csv元!E9774</f>
        <v>0.60416666666666663</v>
      </c>
      <c r="E9774" t="str">
        <f>タスク実績csv元!I9774&amp;""</f>
        <v/>
      </c>
      <c r="F9774" t="str">
        <f>タスク実績csv元!D9774</f>
        <v>勉強</v>
      </c>
      <c r="G9774" t="str">
        <f t="shared" si="152"/>
        <v>INSERT INTO task_achivement(task_no,achive_date,end_time,start_time,task_detail,memo)VALUES('{0c75ba31-65e3-44df-b33c-be0c32fcaaae}','2025/07/02','2025/07/02 15:15:00','2025/07/02 14:30:00','','勉強');</v>
      </c>
    </row>
    <row r="9775" spans="1:7">
      <c r="A9775" s="48" t="str">
        <f>_xlfn.XLOOKUP(_xlfn.XLOOKUP(MID(タスク実績csv元!C9775,1,SEARCH(":",タスク実績csv元!C9775)-1),リスト!F:F,リスト!G:G)&amp;MID(タスク実績csv元!C9775,SEARCH(":",タスク実績csv元!C9775),999),タスクDB!K:K,タスクDB!A:A)</f>
        <v>{4c39d40d-b35f-4cfa-b549-6c5de24454e2}</v>
      </c>
      <c r="B9775" s="11">
        <f>タスク実績csv元!A9775</f>
        <v>45840</v>
      </c>
      <c r="C9775" s="54">
        <f>タスク実績csv元!F9775</f>
        <v>0.70833333333333337</v>
      </c>
      <c r="D9775" s="54">
        <f>タスク実績csv元!E9775</f>
        <v>0.66666666666666663</v>
      </c>
      <c r="E9775" t="str">
        <f>タスク実績csv元!I9775&amp;""</f>
        <v/>
      </c>
      <c r="F9775" t="str">
        <f>タスク実績csv元!D9775</f>
        <v>トヨタ資料作成について(高山)</v>
      </c>
      <c r="G9775" t="str">
        <f t="shared" si="152"/>
        <v>INSERT INTO task_achivement(task_no,achive_date,end_time,start_time,task_detail,memo)VALUES('{4c39d40d-b35f-4cfa-b549-6c5de24454e2}','2025/07/02','2025/07/02 17:00:00','2025/07/02 16:00:00','','トヨタ資料作成について(高山)');</v>
      </c>
    </row>
    <row r="9776" spans="1:7">
      <c r="A9776" s="48" t="str">
        <f>_xlfn.XLOOKUP(_xlfn.XLOOKUP(MID(タスク実績csv元!C9776,1,SEARCH(":",タスク実績csv元!C9776)-1),リスト!F:F,リスト!G:G)&amp;MID(タスク実績csv元!C9776,SEARCH(":",タスク実績csv元!C9776),999),タスクDB!K:K,タスクDB!A:A)</f>
        <v>{2bcb1439-17c9-483a-8d07-a8cc9cc5358b}</v>
      </c>
      <c r="B9776" s="11">
        <f>タスク実績csv元!A9776</f>
        <v>45840</v>
      </c>
      <c r="C9776" s="54">
        <f>タスク実績csv元!F9776</f>
        <v>0.75</v>
      </c>
      <c r="D9776" s="54">
        <f>タスク実績csv元!E9776</f>
        <v>0.70833333333333337</v>
      </c>
      <c r="E9776" t="str">
        <f>タスク実績csv元!I9776&amp;""</f>
        <v/>
      </c>
      <c r="F9776" t="str">
        <f>タスク実績csv元!D9776</f>
        <v>資料確認</v>
      </c>
      <c r="G9776" t="str">
        <f t="shared" si="152"/>
        <v>INSERT INTO task_achivement(task_no,achive_date,end_time,start_time,task_detail,memo)VALUES('{2bcb1439-17c9-483a-8d07-a8cc9cc5358b}','2025/07/02','2025/07/02 18:00:00','2025/07/02 17:00:00','','資料確認');</v>
      </c>
    </row>
    <row r="9777" spans="1:7">
      <c r="A9777" s="48" t="str">
        <f>_xlfn.XLOOKUP(_xlfn.XLOOKUP(MID(タスク実績csv元!C9777,1,SEARCH(":",タスク実績csv元!C9777)-1),リスト!F:F,リスト!G:G)&amp;MID(タスク実績csv元!C9777,SEARCH(":",タスク実績csv元!C9777),999),タスクDB!K:K,タスクDB!A:A)</f>
        <v>{2bcb1439-17c9-483a-8d07-a8cc9cc5358b}</v>
      </c>
      <c r="B9777" s="11">
        <f>タスク実績csv元!A9777</f>
        <v>45840</v>
      </c>
      <c r="C9777" s="54">
        <f>タスク実績csv元!F9777</f>
        <v>0.95833333333333337</v>
      </c>
      <c r="D9777" s="54">
        <f>タスク実績csv元!E9777</f>
        <v>0.9375</v>
      </c>
      <c r="E9777" t="str">
        <f>タスク実績csv元!I9777&amp;""</f>
        <v/>
      </c>
      <c r="F9777" t="str">
        <f>タスク実績csv元!D9777</f>
        <v>資料確認</v>
      </c>
      <c r="G9777" t="str">
        <f t="shared" si="152"/>
        <v>INSERT INTO task_achivement(task_no,achive_date,end_time,start_time,task_detail,memo)VALUES('{2bcb1439-17c9-483a-8d07-a8cc9cc5358b}','2025/07/02','2025/07/02 23:00:00','2025/07/02 22:30:00','','資料確認');</v>
      </c>
    </row>
    <row r="9778" spans="1:7">
      <c r="A9778" s="48" t="str">
        <f>_xlfn.XLOOKUP(_xlfn.XLOOKUP(MID(タスク実績csv元!C9778,1,SEARCH(":",タスク実績csv元!C9778)-1),リスト!F:F,リスト!G:G)&amp;MID(タスク実績csv元!C9778,SEARCH(":",タスク実績csv元!C9778),999),タスクDB!K:K,タスクDB!A:A)</f>
        <v>{2bcb1439-17c9-483a-8d07-a8cc9cc5358b}</v>
      </c>
      <c r="B9778" s="11">
        <f>タスク実績csv元!A9778</f>
        <v>45841</v>
      </c>
      <c r="C9778" s="54">
        <f>タスク実績csv元!F9778</f>
        <v>0.47916666666666669</v>
      </c>
      <c r="D9778" s="54">
        <f>タスク実績csv元!E9778</f>
        <v>0.39583333333333331</v>
      </c>
      <c r="E9778" t="str">
        <f>タスク実績csv元!I9778&amp;""</f>
        <v/>
      </c>
      <c r="F9778" t="str">
        <f>タスク実績csv元!D9778</f>
        <v>資料確認</v>
      </c>
      <c r="G9778" t="str">
        <f t="shared" si="152"/>
        <v>INSERT INTO task_achivement(task_no,achive_date,end_time,start_time,task_detail,memo)VALUES('{2bcb1439-17c9-483a-8d07-a8cc9cc5358b}','2025/07/03','2025/07/03 11:30:00','2025/07/03 09:30:00','','資料確認');</v>
      </c>
    </row>
    <row r="9779" spans="1:7">
      <c r="A9779" s="48" t="str">
        <f>_xlfn.XLOOKUP(_xlfn.XLOOKUP(MID(タスク実績csv元!C9779,1,SEARCH(":",タスク実績csv元!C9779)-1),リスト!F:F,リスト!G:G)&amp;MID(タスク実績csv元!C9779,SEARCH(":",タスク実績csv元!C9779),999),タスクDB!K:K,タスクDB!A:A)</f>
        <v>{d0d80a67-6f4b-4c2c-8010-bd45acbcca47}</v>
      </c>
      <c r="B9779" s="11">
        <f>タスク実績csv元!A9779</f>
        <v>45841</v>
      </c>
      <c r="C9779" s="54">
        <f>タスク実績csv元!F9779</f>
        <v>0.5625</v>
      </c>
      <c r="D9779" s="54">
        <f>タスク実績csv元!E9779</f>
        <v>0.54166666666666663</v>
      </c>
      <c r="E9779" t="str">
        <f>タスク実績csv元!I9779&amp;""</f>
        <v/>
      </c>
      <c r="F9779" t="str">
        <f>タスク実績csv元!D9779</f>
        <v>週次資料作成</v>
      </c>
      <c r="G9779" t="str">
        <f t="shared" si="152"/>
        <v>INSERT INTO task_achivement(task_no,achive_date,end_time,start_time,task_detail,memo)VALUES('{d0d80a67-6f4b-4c2c-8010-bd45acbcca47}','2025/07/03','2025/07/03 13:30:00','2025/07/03 13:00:00','','週次資料作成');</v>
      </c>
    </row>
    <row r="9780" spans="1:7">
      <c r="A9780" s="48" t="str">
        <f>_xlfn.XLOOKUP(_xlfn.XLOOKUP(MID(タスク実績csv元!C9780,1,SEARCH(":",タスク実績csv元!C9780)-1),リスト!F:F,リスト!G:G)&amp;MID(タスク実績csv元!C9780,SEARCH(":",タスク実績csv元!C9780),999),タスクDB!K:K,タスクDB!A:A)</f>
        <v>{8bf29be6-00eb-4704-99d7-d935cf00aff3}</v>
      </c>
      <c r="B9780" s="11">
        <f>タスク実績csv元!A9780</f>
        <v>45841</v>
      </c>
      <c r="C9780" s="54">
        <f>タスク実績csv元!F9780</f>
        <v>0.66666666666666663</v>
      </c>
      <c r="D9780" s="54">
        <f>タスク実績csv元!E9780</f>
        <v>0.58333333333333337</v>
      </c>
      <c r="E9780" t="str">
        <f>タスク実績csv元!I9780&amp;""</f>
        <v/>
      </c>
      <c r="F9780" t="str">
        <f>タスク実績csv元!D9780</f>
        <v>課題整理</v>
      </c>
      <c r="G9780" t="str">
        <f t="shared" si="152"/>
        <v>INSERT INTO task_achivement(task_no,achive_date,end_time,start_time,task_detail,memo)VALUES('{8bf29be6-00eb-4704-99d7-d935cf00aff3}','2025/07/03','2025/07/03 16:00:00','2025/07/03 14:00:00','','課題整理');</v>
      </c>
    </row>
    <row r="9781" spans="1:7">
      <c r="A9781" s="48" t="str">
        <f>_xlfn.XLOOKUP(_xlfn.XLOOKUP(MID(タスク実績csv元!C9781,1,SEARCH(":",タスク実績csv元!C9781)-1),リスト!F:F,リスト!G:G)&amp;MID(タスク実績csv元!C9781,SEARCH(":",タスク実績csv元!C9781),999),タスクDB!K:K,タスクDB!A:A)</f>
        <v>{eccefbf1-a852-44a0-af6a-c2c31b42f737}</v>
      </c>
      <c r="B9781" s="11">
        <f>タスク実績csv元!A9781</f>
        <v>45841</v>
      </c>
      <c r="C9781" s="54">
        <f>タスク実績csv元!F9781</f>
        <v>0.72916666666666663</v>
      </c>
      <c r="D9781" s="54">
        <f>タスク実績csv元!E9781</f>
        <v>0.66666666666666663</v>
      </c>
      <c r="E9781" t="str">
        <f>タスク実績csv元!I9781&amp;""</f>
        <v/>
      </c>
      <c r="F9781" t="str">
        <f>タスク実績csv元!D9781</f>
        <v>証明書について(吉岡)</v>
      </c>
      <c r="G9781" t="str">
        <f t="shared" si="152"/>
        <v>INSERT INTO task_achivement(task_no,achive_date,end_time,start_time,task_detail,memo)VALUES('{eccefbf1-a852-44a0-af6a-c2c31b42f737}','2025/07/03','2025/07/03 17:30:00','2025/07/03 16:00:00','','証明書について(吉岡)');</v>
      </c>
    </row>
    <row r="9782" spans="1:7">
      <c r="A9782" s="48" t="str">
        <f>_xlfn.XLOOKUP(_xlfn.XLOOKUP(MID(タスク実績csv元!C9782,1,SEARCH(":",タスク実績csv元!C9782)-1),リスト!F:F,リスト!G:G)&amp;MID(タスク実績csv元!C9782,SEARCH(":",タスク実績csv元!C9782),999),タスクDB!K:K,タスクDB!A:A)</f>
        <v>{0a0d6221-425c-4151-bf2d-4651c70b54d2}</v>
      </c>
      <c r="B9782" s="11">
        <f>タスク実績csv元!A9782</f>
        <v>45841</v>
      </c>
      <c r="C9782" s="54">
        <f>タスク実績csv元!F9782</f>
        <v>0.75</v>
      </c>
      <c r="D9782" s="54">
        <f>タスク実績csv元!E9782</f>
        <v>0.72916666666666663</v>
      </c>
      <c r="E9782" t="str">
        <f>タスク実績csv元!I9782&amp;""</f>
        <v/>
      </c>
      <c r="F9782" t="str">
        <f>タスク実績csv元!D9782</f>
        <v>納入機器へ指定可能なセット品について</v>
      </c>
      <c r="G9782" t="str">
        <f t="shared" si="152"/>
        <v>INSERT INTO task_achivement(task_no,achive_date,end_time,start_time,task_detail,memo)VALUES('{0a0d6221-425c-4151-bf2d-4651c70b54d2}','2025/07/03','2025/07/03 18:00:00','2025/07/03 17:30:00','','納入機器へ指定可能なセット品について');</v>
      </c>
    </row>
    <row r="9783" spans="1:7">
      <c r="A9783" s="48" t="str">
        <f>_xlfn.XLOOKUP(_xlfn.XLOOKUP(MID(タスク実績csv元!C9783,1,SEARCH(":",タスク実績csv元!C9783)-1),リスト!F:F,リスト!G:G)&amp;MID(タスク実績csv元!C9783,SEARCH(":",タスク実績csv元!C9783),999),タスクDB!K:K,タスクDB!A:A)</f>
        <v>{0a0d6221-425c-4151-bf2d-4651c70b54d2}</v>
      </c>
      <c r="B9783" s="11">
        <f>タスク実績csv元!A9783</f>
        <v>45842</v>
      </c>
      <c r="C9783" s="54">
        <f>タスク実績csv元!F9783</f>
        <v>0.41666666666666669</v>
      </c>
      <c r="D9783" s="54">
        <f>タスク実績csv元!E9783</f>
        <v>0.39583333333333331</v>
      </c>
      <c r="E9783" t="str">
        <f>タスク実績csv元!I9783&amp;""</f>
        <v/>
      </c>
      <c r="F9783" t="str">
        <f>タスク実績csv元!D9783</f>
        <v>状況整理</v>
      </c>
      <c r="G9783" t="str">
        <f t="shared" si="152"/>
        <v>INSERT INTO task_achivement(task_no,achive_date,end_time,start_time,task_detail,memo)VALUES('{0a0d6221-425c-4151-bf2d-4651c70b54d2}','2025/07/04','2025/07/04 10:00:00','2025/07/04 09:30:00','','状況整理');</v>
      </c>
    </row>
    <row r="9784" spans="1:7">
      <c r="A9784" s="48" t="str">
        <f>_xlfn.XLOOKUP(_xlfn.XLOOKUP(MID(タスク実績csv元!C9784,1,SEARCH(":",タスク実績csv元!C9784)-1),リスト!F:F,リスト!G:G)&amp;MID(タスク実績csv元!C9784,SEARCH(":",タスク実績csv元!C9784),999),タスクDB!K:K,タスクDB!A:A)</f>
        <v>{eccefbf1-a852-44a0-af6a-c2c31b42f737}</v>
      </c>
      <c r="B9784" s="11">
        <f>タスク実績csv元!A9784</f>
        <v>45842</v>
      </c>
      <c r="C9784" s="54">
        <f>タスク実績csv元!F9784</f>
        <v>0.45833333333333331</v>
      </c>
      <c r="D9784" s="54">
        <f>タスク実績csv元!E9784</f>
        <v>0.41666666666666669</v>
      </c>
      <c r="E9784" t="str">
        <f>タスク実績csv元!I9784&amp;""</f>
        <v/>
      </c>
      <c r="F9784" t="str">
        <f>タスク実績csv元!D9784</f>
        <v>連携打ち合わせ(原田)</v>
      </c>
      <c r="G9784" t="str">
        <f t="shared" si="152"/>
        <v>INSERT INTO task_achivement(task_no,achive_date,end_time,start_time,task_detail,memo)VALUES('{eccefbf1-a852-44a0-af6a-c2c31b42f737}','2025/07/04','2025/07/04 11:00:00','2025/07/04 10:00:00','','連携打ち合わせ(原田)');</v>
      </c>
    </row>
    <row r="9785" spans="1:7">
      <c r="A9785" s="48" t="str">
        <f>_xlfn.XLOOKUP(_xlfn.XLOOKUP(MID(タスク実績csv元!C9785,1,SEARCH(":",タスク実績csv元!C9785)-1),リスト!F:F,リスト!G:G)&amp;MID(タスク実績csv元!C9785,SEARCH(":",タスク実績csv元!C9785),999),タスクDB!K:K,タスクDB!A:A)</f>
        <v>{8bf29be6-00eb-4704-99d7-d935cf00aff3}</v>
      </c>
      <c r="B9785" s="11">
        <f>タスク実績csv元!A9785</f>
        <v>45842</v>
      </c>
      <c r="C9785" s="54">
        <f>タスク実績csv元!F9785</f>
        <v>0.47916666666666669</v>
      </c>
      <c r="D9785" s="54">
        <f>タスク実績csv元!E9785</f>
        <v>0.45833333333333331</v>
      </c>
      <c r="E9785" t="str">
        <f>タスク実績csv元!I9785&amp;""</f>
        <v/>
      </c>
      <c r="F9785" t="str">
        <f>タスク実績csv元!D9785</f>
        <v>品目打合せ</v>
      </c>
      <c r="G9785" t="str">
        <f t="shared" si="152"/>
        <v>INSERT INTO task_achivement(task_no,achive_date,end_time,start_time,task_detail,memo)VALUES('{8bf29be6-00eb-4704-99d7-d935cf00aff3}','2025/07/04','2025/07/04 11:30:00','2025/07/04 11:00:00','','品目打合せ');</v>
      </c>
    </row>
    <row r="9786" spans="1:7">
      <c r="A9786" s="48" t="str">
        <f>_xlfn.XLOOKUP(_xlfn.XLOOKUP(MID(タスク実績csv元!C9786,1,SEARCH(":",タスク実績csv元!C9786)-1),リスト!F:F,リスト!G:G)&amp;MID(タスク実績csv元!C9786,SEARCH(":",タスク実績csv元!C9786),999),タスクDB!K:K,タスクDB!A:A)</f>
        <v>{8bf29be6-00eb-4704-99d7-d935cf00aff3}</v>
      </c>
      <c r="B9786" s="11">
        <f>タスク実績csv元!A9786</f>
        <v>45842</v>
      </c>
      <c r="C9786" s="54">
        <f>タスク実績csv元!F9786</f>
        <v>0.5</v>
      </c>
      <c r="D9786" s="54">
        <f>タスク実績csv元!E9786</f>
        <v>0.47916666666666669</v>
      </c>
      <c r="E9786" t="str">
        <f>タスク実績csv元!I9786&amp;""</f>
        <v/>
      </c>
      <c r="F9786" t="str">
        <f>タスク実績csv元!D9786</f>
        <v>週次報告</v>
      </c>
      <c r="G9786" t="str">
        <f t="shared" si="152"/>
        <v>INSERT INTO task_achivement(task_no,achive_date,end_time,start_time,task_detail,memo)VALUES('{8bf29be6-00eb-4704-99d7-d935cf00aff3}','2025/07/04','2025/07/04 12:00:00','2025/07/04 11:30:00','','週次報告');</v>
      </c>
    </row>
    <row r="9787" spans="1:7">
      <c r="A9787" s="48" t="str">
        <f>_xlfn.XLOOKUP(_xlfn.XLOOKUP(MID(タスク実績csv元!C9787,1,SEARCH(":",タスク実績csv元!C9787)-1),リスト!F:F,リスト!G:G)&amp;MID(タスク実績csv元!C9787,SEARCH(":",タスク実績csv元!C9787),999),タスクDB!K:K,タスクDB!A:A)</f>
        <v>{0a0d6221-425c-4151-bf2d-4651c70b54d2}</v>
      </c>
      <c r="B9787" s="11">
        <f>タスク実績csv元!A9787</f>
        <v>45842</v>
      </c>
      <c r="C9787" s="54">
        <f>タスク実績csv元!F9787</f>
        <v>0.58333333333333337</v>
      </c>
      <c r="D9787" s="54">
        <f>タスク実績csv元!E9787</f>
        <v>0.54166666666666663</v>
      </c>
      <c r="E9787" t="str">
        <f>タスク実績csv元!I9787&amp;""</f>
        <v/>
      </c>
      <c r="F9787" t="str">
        <f>タスク実績csv元!D9787</f>
        <v>得意先再連携/納入機器の対応</v>
      </c>
      <c r="G9787" t="str">
        <f t="shared" si="152"/>
        <v>INSERT INTO task_achivement(task_no,achive_date,end_time,start_time,task_detail,memo)VALUES('{0a0d6221-425c-4151-bf2d-4651c70b54d2}','2025/07/04','2025/07/04 14:00:00','2025/07/04 13:00:00','','得意先再連携/納入機器の対応');</v>
      </c>
    </row>
    <row r="9788" spans="1:7">
      <c r="A9788" s="48" t="str">
        <f>_xlfn.XLOOKUP(_xlfn.XLOOKUP(MID(タスク実績csv元!C9788,1,SEARCH(":",タスク実績csv元!C9788)-1),リスト!F:F,リスト!G:G)&amp;MID(タスク実績csv元!C9788,SEARCH(":",タスク実績csv元!C9788),999),タスクDB!K:K,タスクDB!A:A)</f>
        <v>{0a0d6221-425c-4151-bf2d-4651c70b54d2}</v>
      </c>
      <c r="B9788" s="11">
        <f>タスク実績csv元!A9788</f>
        <v>45842</v>
      </c>
      <c r="C9788" s="54">
        <f>タスク実績csv元!F9788</f>
        <v>0.625</v>
      </c>
      <c r="D9788" s="54">
        <f>タスク実績csv元!E9788</f>
        <v>0.58333333333333337</v>
      </c>
      <c r="E9788" t="str">
        <f>タスク実績csv元!I9788&amp;""</f>
        <v/>
      </c>
      <c r="F9788" t="str">
        <f>タスク実績csv元!D9788</f>
        <v>品目のセット品検索条件調整</v>
      </c>
      <c r="G9788" t="str">
        <f t="shared" si="152"/>
        <v>INSERT INTO task_achivement(task_no,achive_date,end_time,start_time,task_detail,memo)VALUES('{0a0d6221-425c-4151-bf2d-4651c70b54d2}','2025/07/04','2025/07/04 15:00:00','2025/07/04 14:00:00','','品目のセット品検索条件調整');</v>
      </c>
    </row>
    <row r="9789" spans="1:7">
      <c r="A9789" s="48" t="str">
        <f>_xlfn.XLOOKUP(_xlfn.XLOOKUP(MID(タスク実績csv元!C9789,1,SEARCH(":",タスク実績csv元!C9789)-1),リスト!F:F,リスト!G:G)&amp;MID(タスク実績csv元!C9789,SEARCH(":",タスク実績csv元!C9789),999),タスクDB!K:K,タスクDB!A:A)</f>
        <v>{0a0d6221-425c-4151-bf2d-4651c70b54d2}</v>
      </c>
      <c r="B9789" s="11">
        <f>タスク実績csv元!A9789</f>
        <v>45842</v>
      </c>
      <c r="C9789" s="54">
        <f>タスク実績csv元!F9789</f>
        <v>0.64583333333333337</v>
      </c>
      <c r="D9789" s="54">
        <f>タスク実績csv元!E9789</f>
        <v>0.625</v>
      </c>
      <c r="E9789" t="str">
        <f>タスク実績csv元!I9789&amp;""</f>
        <v/>
      </c>
      <c r="F9789" t="str">
        <f>タスク実績csv元!D9789</f>
        <v>データ確認対応</v>
      </c>
      <c r="G9789" t="str">
        <f t="shared" si="152"/>
        <v>INSERT INTO task_achivement(task_no,achive_date,end_time,start_time,task_detail,memo)VALUES('{0a0d6221-425c-4151-bf2d-4651c70b54d2}','2025/07/04','2025/07/04 15:30:00','2025/07/04 15:00:00','','データ確認対応');</v>
      </c>
    </row>
    <row r="9790" spans="1:7">
      <c r="A9790" s="48" t="str">
        <f>_xlfn.XLOOKUP(_xlfn.XLOOKUP(MID(タスク実績csv元!C9790,1,SEARCH(":",タスク実績csv元!C9790)-1),リスト!F:F,リスト!G:G)&amp;MID(タスク実績csv元!C9790,SEARCH(":",タスク実績csv元!C9790),999),タスクDB!K:K,タスクDB!A:A)</f>
        <v>{6279b741-4aad-47bb-a34b-66a0c97bbc8d}</v>
      </c>
      <c r="B9790" s="11">
        <f>タスク実績csv元!A9790</f>
        <v>45842</v>
      </c>
      <c r="C9790" s="54">
        <f>タスク実績csv元!F9790</f>
        <v>0.66666666666666663</v>
      </c>
      <c r="D9790" s="54">
        <f>タスク実績csv元!E9790</f>
        <v>0.64583333333333337</v>
      </c>
      <c r="E9790" t="str">
        <f>タスク実績csv元!I9790&amp;""</f>
        <v/>
      </c>
      <c r="F9790" t="str">
        <f>タスク実績csv元!D9790</f>
        <v>進捗管理</v>
      </c>
      <c r="G9790" t="str">
        <f t="shared" si="152"/>
        <v>INSERT INTO task_achivement(task_no,achive_date,end_time,start_time,task_detail,memo)VALUES('{6279b741-4aad-47bb-a34b-66a0c97bbc8d}','2025/07/04','2025/07/04 16:00:00','2025/07/04 15:30:00','','進捗管理');</v>
      </c>
    </row>
    <row r="9791" spans="1:7">
      <c r="A9791" s="48" t="str">
        <f>_xlfn.XLOOKUP(_xlfn.XLOOKUP(MID(タスク実績csv元!C9791,1,SEARCH(":",タスク実績csv元!C9791)-1),リスト!F:F,リスト!G:G)&amp;MID(タスク実績csv元!C9791,SEARCH(":",タスク実績csv元!C9791),999),タスクDB!K:K,タスクDB!A:A)</f>
        <v>{8bf29be6-00eb-4704-99d7-d935cf00aff3}</v>
      </c>
      <c r="B9791" s="11">
        <f>タスク実績csv元!A9791</f>
        <v>45842</v>
      </c>
      <c r="C9791" s="54">
        <f>タスク実績csv元!F9791</f>
        <v>0.70833333333333337</v>
      </c>
      <c r="D9791" s="54">
        <f>タスク実績csv元!E9791</f>
        <v>0.66666666666666663</v>
      </c>
      <c r="E9791" t="str">
        <f>タスク実績csv元!I9791&amp;""</f>
        <v/>
      </c>
      <c r="F9791" t="str">
        <f>タスク実績csv元!D9791</f>
        <v>その他売上の品目扱いについて</v>
      </c>
      <c r="G9791" t="str">
        <f t="shared" si="152"/>
        <v>INSERT INTO task_achivement(task_no,achive_date,end_time,start_time,task_detail,memo)VALUES('{8bf29be6-00eb-4704-99d7-d935cf00aff3}','2025/07/04','2025/07/04 17:00:00','2025/07/04 16:00:00','','その他売上の品目扱いについて');</v>
      </c>
    </row>
    <row r="9792" spans="1:7">
      <c r="A9792" s="48" t="str">
        <f>_xlfn.XLOOKUP(_xlfn.XLOOKUP(MID(タスク実績csv元!C9792,1,SEARCH(":",タスク実績csv元!C9792)-1),リスト!F:F,リスト!G:G)&amp;MID(タスク実績csv元!C9792,SEARCH(":",タスク実績csv元!C9792),999),タスクDB!K:K,タスクDB!A:A)</f>
        <v>{c04e594c-4f8a-45b7-99c6-8c6746cce3e5}</v>
      </c>
      <c r="B9792" s="11">
        <f>タスク実績csv元!A9792</f>
        <v>45842</v>
      </c>
      <c r="C9792" s="54">
        <f>タスク実績csv元!F9792</f>
        <v>0.75</v>
      </c>
      <c r="D9792" s="54">
        <f>タスク実績csv元!E9792</f>
        <v>0.70833333333333337</v>
      </c>
      <c r="E9792" t="str">
        <f>タスク実績csv元!I9792&amp;""</f>
        <v/>
      </c>
      <c r="F9792" t="str">
        <f>タスク実績csv元!D9792</f>
        <v>リグレッションテスト内容について</v>
      </c>
      <c r="G9792" t="str">
        <f t="shared" si="152"/>
        <v>INSERT INTO task_achivement(task_no,achive_date,end_time,start_time,task_detail,memo)VALUES('{c04e594c-4f8a-45b7-99c6-8c6746cce3e5}','2025/07/04','2025/07/04 18:00:00','2025/07/04 17:00:00','','リグレッションテスト内容について');</v>
      </c>
    </row>
    <row r="9793" spans="1:7">
      <c r="A9793" s="48" t="str">
        <f>_xlfn.XLOOKUP(_xlfn.XLOOKUP(MID(タスク実績csv元!C9793,1,SEARCH(":",タスク実績csv元!C9793)-1),リスト!F:F,リスト!G:G)&amp;MID(タスク実績csv元!C9793,SEARCH(":",タスク実績csv元!C9793),999),タスクDB!K:K,タスクDB!A:A)</f>
        <v>{58914bdf-a1fd-459a-854b-231f94bcb8b8}</v>
      </c>
      <c r="B9793" s="11">
        <f>タスク実績csv元!A9793</f>
        <v>45845</v>
      </c>
      <c r="C9793" s="54">
        <f>タスク実績csv元!F9793</f>
        <v>0.5</v>
      </c>
      <c r="D9793" s="54">
        <f>タスク実績csv元!E9793</f>
        <v>0.39583333333333331</v>
      </c>
      <c r="E9793" t="str">
        <f>タスク実績csv元!I9793&amp;""</f>
        <v/>
      </c>
      <c r="F9793" t="str">
        <f>タスク実績csv元!D9793</f>
        <v>有給(超超超超ゲーマーズ2)</v>
      </c>
      <c r="G9793" t="str">
        <f t="shared" si="152"/>
        <v>INSERT INTO task_achivement(task_no,achive_date,end_time,start_time,task_detail,memo)VALUES('{58914bdf-a1fd-459a-854b-231f94bcb8b8}','2025/07/07','2025/07/07 12:00:00','2025/07/07 09:30:00','','有給(超超超超ゲーマーズ2)');</v>
      </c>
    </row>
    <row r="9794" spans="1:7">
      <c r="A9794" s="48" t="str">
        <f>_xlfn.XLOOKUP(_xlfn.XLOOKUP(MID(タスク実績csv元!C9794,1,SEARCH(":",タスク実績csv元!C9794)-1),リスト!F:F,リスト!G:G)&amp;MID(タスク実績csv元!C9794,SEARCH(":",タスク実績csv元!C9794),999),タスクDB!K:K,タスクDB!A:A)</f>
        <v>{58914bdf-a1fd-459a-854b-231f94bcb8b8}</v>
      </c>
      <c r="B9794" s="11">
        <f>タスク実績csv元!A9794</f>
        <v>45845</v>
      </c>
      <c r="C9794" s="54">
        <f>タスク実績csv元!F9794</f>
        <v>0.75</v>
      </c>
      <c r="D9794" s="54">
        <f>タスク実績csv元!E9794</f>
        <v>0.54166666666666663</v>
      </c>
      <c r="E9794" t="str">
        <f>タスク実績csv元!I9794&amp;""</f>
        <v/>
      </c>
      <c r="F9794" t="str">
        <f>タスク実績csv元!D9794</f>
        <v>有給(超超超超ゲーマーズ2)</v>
      </c>
      <c r="G9794" t="str">
        <f t="shared" si="152"/>
        <v>INSERT INTO task_achivement(task_no,achive_date,end_time,start_time,task_detail,memo)VALUES('{58914bdf-a1fd-459a-854b-231f94bcb8b8}','2025/07/07','2025/07/07 18:00:00','2025/07/07 13:00:00','','有給(超超超超ゲーマーズ2)');</v>
      </c>
    </row>
    <row r="9795" spans="1:7">
      <c r="A9795" s="48" t="str">
        <f>_xlfn.XLOOKUP(_xlfn.XLOOKUP(MID(タスク実績csv元!C9795,1,SEARCH(":",タスク実績csv元!C9795)-1),リスト!F:F,リスト!G:G)&amp;MID(タスク実績csv元!C9795,SEARCH(":",タスク実績csv元!C9795),999),タスクDB!K:K,タスクDB!A:A)</f>
        <v>{0a0d6221-425c-4151-bf2d-4651c70b54d2}</v>
      </c>
      <c r="B9795" s="11">
        <f>タスク実績csv元!A9795</f>
        <v>45846</v>
      </c>
      <c r="C9795" s="54">
        <f>タスク実績csv元!F9795</f>
        <v>0.38541666666666669</v>
      </c>
      <c r="D9795" s="54">
        <f>タスク実績csv元!E9795</f>
        <v>0.34375</v>
      </c>
      <c r="E9795" t="str">
        <f>タスク実績csv元!I9795&amp;""</f>
        <v/>
      </c>
      <c r="F9795" t="str">
        <f>タスク実績csv元!D9795</f>
        <v>状況確認</v>
      </c>
      <c r="G9795" t="str">
        <f t="shared" ref="G9795:G9858" si="153">IF(B9795=0,"","INSERT INTO task_achivement("&amp;$A$1&amp;","&amp;$B$1&amp;","&amp;$C$1&amp;","&amp;$D$1&amp;","&amp;$E$1&amp;","&amp;$F$1&amp;")VALUES('"&amp;A9795&amp;"',"&amp;IF(B9795="","null","'"&amp;TEXT(B9795,"yyyy/MM/dd")&amp;"'")&amp;","&amp;IF(C9795="","null","'"&amp;TEXT(B9795,"yyyy/MM/dd")&amp;" "&amp;TEXT(C9795,"HH:mm:ss")&amp;"'")&amp;","&amp;IF(D9795="","null","'"&amp;TEXT(B9795,"yyyy/MM/dd")&amp;" "&amp;TEXT(D9795,"HH:mm:ss")&amp;"'")&amp;",'"&amp;E9795&amp;"','"&amp;F9795&amp;"');")</f>
        <v>INSERT INTO task_achivement(task_no,achive_date,end_time,start_time,task_detail,memo)VALUES('{0a0d6221-425c-4151-bf2d-4651c70b54d2}','2025/07/08','2025/07/08 09:15:00','2025/07/08 08:15:00','','状況確認');</v>
      </c>
    </row>
    <row r="9796" spans="1:7">
      <c r="A9796" s="48" t="str">
        <f>_xlfn.XLOOKUP(_xlfn.XLOOKUP(MID(タスク実績csv元!C9796,1,SEARCH(":",タスク実績csv元!C9796)-1),リスト!F:F,リスト!G:G)&amp;MID(タスク実績csv元!C9796,SEARCH(":",タスク実績csv元!C9796),999),タスクDB!K:K,タスクDB!A:A)</f>
        <v>{0a0d6221-425c-4151-bf2d-4651c70b54d2}</v>
      </c>
      <c r="B9796" s="11">
        <f>タスク実績csv元!A9796</f>
        <v>45846</v>
      </c>
      <c r="C9796" s="54">
        <f>タスク実績csv元!F9796</f>
        <v>0.41666666666666669</v>
      </c>
      <c r="D9796" s="54">
        <f>タスク実績csv元!E9796</f>
        <v>0.38541666666666669</v>
      </c>
      <c r="E9796" t="str">
        <f>タスク実績csv元!I9796&amp;""</f>
        <v/>
      </c>
      <c r="F9796" t="str">
        <f>タスク実績csv元!D9796</f>
        <v>納入機器の条件修正</v>
      </c>
      <c r="G9796" t="str">
        <f t="shared" si="153"/>
        <v>INSERT INTO task_achivement(task_no,achive_date,end_time,start_time,task_detail,memo)VALUES('{0a0d6221-425c-4151-bf2d-4651c70b54d2}','2025/07/08','2025/07/08 10:00:00','2025/07/08 09:15:00','','納入機器の条件修正');</v>
      </c>
    </row>
    <row r="9797" spans="1:7">
      <c r="A9797" s="48" t="str">
        <f>_xlfn.XLOOKUP(_xlfn.XLOOKUP(MID(タスク実績csv元!C9797,1,SEARCH(":",タスク実績csv元!C9797)-1),リスト!F:F,リスト!G:G)&amp;MID(タスク実績csv元!C9797,SEARCH(":",タスク実績csv元!C9797),999),タスクDB!K:K,タスクDB!A:A)</f>
        <v>{d0d80a67-6f4b-4c2c-8010-bd45acbcca47}</v>
      </c>
      <c r="B9797" s="11">
        <f>タスク実績csv元!A9797</f>
        <v>45846</v>
      </c>
      <c r="C9797" s="54">
        <f>タスク実績csv元!F9797</f>
        <v>0.4375</v>
      </c>
      <c r="D9797" s="54">
        <f>タスク実績csv元!E9797</f>
        <v>0.41666666666666669</v>
      </c>
      <c r="E9797" t="str">
        <f>タスク実績csv元!I9797&amp;""</f>
        <v/>
      </c>
      <c r="F9797" t="str">
        <f>タスク実績csv元!D9797</f>
        <v>SVMX打合せ準備</v>
      </c>
      <c r="G9797" t="str">
        <f t="shared" si="153"/>
        <v>INSERT INTO task_achivement(task_no,achive_date,end_time,start_time,task_detail,memo)VALUES('{d0d80a67-6f4b-4c2c-8010-bd45acbcca47}','2025/07/08','2025/07/08 10:30:00','2025/07/08 10:00:00','','SVMX打合せ準備');</v>
      </c>
    </row>
    <row r="9798" spans="1:7">
      <c r="A9798" s="48" t="str">
        <f>_xlfn.XLOOKUP(_xlfn.XLOOKUP(MID(タスク実績csv元!C9798,1,SEARCH(":",タスク実績csv元!C9798)-1),リスト!F:F,リスト!G:G)&amp;MID(タスク実績csv元!C9798,SEARCH(":",タスク実績csv元!C9798),999),タスクDB!K:K,タスクDB!A:A)</f>
        <v>{8bf29be6-00eb-4704-99d7-d935cf00aff3}</v>
      </c>
      <c r="B9798" s="11">
        <f>タスク実績csv元!A9798</f>
        <v>45846</v>
      </c>
      <c r="C9798" s="54">
        <f>タスク実績csv元!F9798</f>
        <v>0.45833333333333331</v>
      </c>
      <c r="D9798" s="54">
        <f>タスク実績csv元!E9798</f>
        <v>0.4375</v>
      </c>
      <c r="E9798" t="str">
        <f>タスク実績csv元!I9798&amp;""</f>
        <v/>
      </c>
      <c r="F9798" t="str">
        <f>タスク実績csv元!D9798</f>
        <v>SVMX定例</v>
      </c>
      <c r="G9798" t="str">
        <f t="shared" si="153"/>
        <v>INSERT INTO task_achivement(task_no,achive_date,end_time,start_time,task_detail,memo)VALUES('{8bf29be6-00eb-4704-99d7-d935cf00aff3}','2025/07/08','2025/07/08 11:00:00','2025/07/08 10:30:00','','SVMX定例');</v>
      </c>
    </row>
    <row r="9799" spans="1:7">
      <c r="A9799" s="48" t="str">
        <f>_xlfn.XLOOKUP(_xlfn.XLOOKUP(MID(タスク実績csv元!C9799,1,SEARCH(":",タスク実績csv元!C9799)-1),リスト!F:F,リスト!G:G)&amp;MID(タスク実績csv元!C9799,SEARCH(":",タスク実績csv元!C9799),999),タスクDB!K:K,タスクDB!A:A)</f>
        <v>{eccefbf1-a852-44a0-af6a-c2c31b42f737}</v>
      </c>
      <c r="B9799" s="11">
        <f>タスク実績csv元!A9799</f>
        <v>45846</v>
      </c>
      <c r="C9799" s="54">
        <f>タスク実績csv元!F9799</f>
        <v>0.5</v>
      </c>
      <c r="D9799" s="54">
        <f>タスク実績csv元!E9799</f>
        <v>0.45833333333333331</v>
      </c>
      <c r="E9799" t="str">
        <f>タスク実績csv元!I9799&amp;""</f>
        <v/>
      </c>
      <c r="F9799" t="str">
        <f>タスク実績csv元!D9799</f>
        <v>連携構造について(中村)</v>
      </c>
      <c r="G9799" t="str">
        <f t="shared" si="153"/>
        <v>INSERT INTO task_achivement(task_no,achive_date,end_time,start_time,task_detail,memo)VALUES('{eccefbf1-a852-44a0-af6a-c2c31b42f737}','2025/07/08','2025/07/08 12:00:00','2025/07/08 11:00:00','','連携構造について(中村)');</v>
      </c>
    </row>
    <row r="9800" spans="1:7">
      <c r="A9800" s="48" t="str">
        <f>_xlfn.XLOOKUP(_xlfn.XLOOKUP(MID(タスク実績csv元!C9800,1,SEARCH(":",タスク実績csv元!C9800)-1),リスト!F:F,リスト!G:G)&amp;MID(タスク実績csv元!C9800,SEARCH(":",タスク実績csv元!C9800),999),タスクDB!K:K,タスクDB!A:A)</f>
        <v>{0a0d6221-425c-4151-bf2d-4651c70b54d2}</v>
      </c>
      <c r="B9800" s="11">
        <f>タスク実績csv元!A9800</f>
        <v>45846</v>
      </c>
      <c r="C9800" s="54">
        <f>タスク実績csv元!F9800</f>
        <v>0.58333333333333337</v>
      </c>
      <c r="D9800" s="54">
        <f>タスク実績csv元!E9800</f>
        <v>0.54166666666666663</v>
      </c>
      <c r="E9800" t="str">
        <f>タスク実績csv元!I9800&amp;""</f>
        <v/>
      </c>
      <c r="F9800" t="str">
        <f>タスク実績csv元!D9800</f>
        <v>納入機器の条件修正</v>
      </c>
      <c r="G9800" t="str">
        <f t="shared" si="153"/>
        <v>INSERT INTO task_achivement(task_no,achive_date,end_time,start_time,task_detail,memo)VALUES('{0a0d6221-425c-4151-bf2d-4651c70b54d2}','2025/07/08','2025/07/08 14:00:00','2025/07/08 13:00:00','','納入機器の条件修正');</v>
      </c>
    </row>
    <row r="9801" spans="1:7">
      <c r="A9801" s="48" t="str">
        <f>_xlfn.XLOOKUP(_xlfn.XLOOKUP(MID(タスク実績csv元!C9801,1,SEARCH(":",タスク実績csv元!C9801)-1),リスト!F:F,リスト!G:G)&amp;MID(タスク実績csv元!C9801,SEARCH(":",タスク実績csv元!C9801),999),タスクDB!K:K,タスクDB!A:A)</f>
        <v>{0a0d6221-425c-4151-bf2d-4651c70b54d2}</v>
      </c>
      <c r="B9801" s="11">
        <f>タスク実績csv元!A9801</f>
        <v>45846</v>
      </c>
      <c r="C9801" s="54">
        <f>タスク実績csv元!F9801</f>
        <v>0.625</v>
      </c>
      <c r="D9801" s="54">
        <f>タスク実績csv元!E9801</f>
        <v>0.58333333333333337</v>
      </c>
      <c r="E9801" t="str">
        <f>タスク実績csv元!I9801&amp;""</f>
        <v/>
      </c>
      <c r="F9801" t="str">
        <f>タスク実績csv元!D9801</f>
        <v>DSCのファイルアップロードについて</v>
      </c>
      <c r="G9801" t="str">
        <f t="shared" si="153"/>
        <v>INSERT INTO task_achivement(task_no,achive_date,end_time,start_time,task_detail,memo)VALUES('{0a0d6221-425c-4151-bf2d-4651c70b54d2}','2025/07/08','2025/07/08 15:00:00','2025/07/08 14:00:00','','DSCのファイルアップロードについて');</v>
      </c>
    </row>
    <row r="9802" spans="1:7">
      <c r="A9802" s="48" t="str">
        <f>_xlfn.XLOOKUP(_xlfn.XLOOKUP(MID(タスク実績csv元!C9802,1,SEARCH(":",タスク実績csv元!C9802)-1),リスト!F:F,リスト!G:G)&amp;MID(タスク実績csv元!C9802,SEARCH(":",タスク実績csv元!C9802),999),タスクDB!K:K,タスクDB!A:A)</f>
        <v>{8164481d-ada8-401e-8707-9536912123f7}</v>
      </c>
      <c r="B9802" s="11">
        <f>タスク実績csv元!A9802</f>
        <v>45846</v>
      </c>
      <c r="C9802" s="54">
        <f>タスク実績csv元!F9802</f>
        <v>0.6875</v>
      </c>
      <c r="D9802" s="54">
        <f>タスク実績csv元!E9802</f>
        <v>0.625</v>
      </c>
      <c r="E9802" t="str">
        <f>タスク実績csv元!I9802&amp;""</f>
        <v/>
      </c>
      <c r="F9802" t="str">
        <f>タスク実績csv元!D9802</f>
        <v>MDG連携のセットアップ</v>
      </c>
      <c r="G9802" t="str">
        <f t="shared" si="153"/>
        <v>INSERT INTO task_achivement(task_no,achive_date,end_time,start_time,task_detail,memo)VALUES('{8164481d-ada8-401e-8707-9536912123f7}','2025/07/08','2025/07/08 16:30:00','2025/07/08 15:00:00','','MDG連携のセットアップ');</v>
      </c>
    </row>
    <row r="9803" spans="1:7">
      <c r="A9803" s="48" t="str">
        <f>_xlfn.XLOOKUP(_xlfn.XLOOKUP(MID(タスク実績csv元!C9803,1,SEARCH(":",タスク実績csv元!C9803)-1),リスト!F:F,リスト!G:G)&amp;MID(タスク実績csv元!C9803,SEARCH(":",タスク実績csv元!C9803),999),タスクDB!K:K,タスクDB!A:A)</f>
        <v>{0a0d6221-425c-4151-bf2d-4651c70b54d2}</v>
      </c>
      <c r="B9803" s="11">
        <f>タスク実績csv元!A9803</f>
        <v>45846</v>
      </c>
      <c r="C9803" s="54">
        <f>タスク実績csv元!F9803</f>
        <v>0.72916666666666663</v>
      </c>
      <c r="D9803" s="54">
        <f>タスク実績csv元!E9803</f>
        <v>0.6875</v>
      </c>
      <c r="E9803" t="str">
        <f>タスク実績csv元!I9803&amp;""</f>
        <v/>
      </c>
      <c r="F9803" t="str">
        <f>タスク実績csv元!D9803</f>
        <v>課題確認</v>
      </c>
      <c r="G9803" t="str">
        <f t="shared" si="153"/>
        <v>INSERT INTO task_achivement(task_no,achive_date,end_time,start_time,task_detail,memo)VALUES('{0a0d6221-425c-4151-bf2d-4651c70b54d2}','2025/07/08','2025/07/08 17:30:00','2025/07/08 16:30:00','','課題確認');</v>
      </c>
    </row>
    <row r="9804" spans="1:7">
      <c r="A9804" s="48" t="str">
        <f>_xlfn.XLOOKUP(_xlfn.XLOOKUP(MID(タスク実績csv元!C9804,1,SEARCH(":",タスク実績csv元!C9804)-1),リスト!F:F,リスト!G:G)&amp;MID(タスク実績csv元!C9804,SEARCH(":",タスク実績csv元!C9804),999),タスクDB!K:K,タスクDB!A:A)</f>
        <v>{0a0d6221-425c-4151-bf2d-4651c70b54d2}</v>
      </c>
      <c r="B9804" s="11">
        <f>タスク実績csv元!A9804</f>
        <v>45847</v>
      </c>
      <c r="C9804" s="54">
        <f>タスク実績csv元!F9804</f>
        <v>0.40625</v>
      </c>
      <c r="D9804" s="54">
        <f>タスク実績csv元!E9804</f>
        <v>0.39583333333333331</v>
      </c>
      <c r="E9804" t="str">
        <f>タスク実績csv元!I9804&amp;""</f>
        <v/>
      </c>
      <c r="F9804" t="str">
        <f>タスク実績csv元!D9804</f>
        <v>状況整理</v>
      </c>
      <c r="G9804" t="str">
        <f t="shared" si="153"/>
        <v>INSERT INTO task_achivement(task_no,achive_date,end_time,start_time,task_detail,memo)VALUES('{0a0d6221-425c-4151-bf2d-4651c70b54d2}','2025/07/09','2025/07/09 09:45:00','2025/07/09 09:30:00','','状況整理');</v>
      </c>
    </row>
    <row r="9805" spans="1:7">
      <c r="A9805" s="48" t="str">
        <f>_xlfn.XLOOKUP(_xlfn.XLOOKUP(MID(タスク実績csv元!C9805,1,SEARCH(":",タスク実績csv元!C9805)-1),リスト!F:F,リスト!G:G)&amp;MID(タスク実績csv元!C9805,SEARCH(":",タスク実績csv元!C9805),999),タスクDB!K:K,タスクDB!A:A)</f>
        <v>{eccefbf1-a852-44a0-af6a-c2c31b42f737}</v>
      </c>
      <c r="B9805" s="11">
        <f>タスク実績csv元!A9805</f>
        <v>45847</v>
      </c>
      <c r="C9805" s="54">
        <f>タスク実績csv元!F9805</f>
        <v>0.42708333333333331</v>
      </c>
      <c r="D9805" s="54">
        <f>タスク実績csv元!E9805</f>
        <v>0.40625</v>
      </c>
      <c r="E9805" t="str">
        <f>タスク実績csv元!I9805&amp;""</f>
        <v/>
      </c>
      <c r="F9805" t="str">
        <f>タスク実績csv元!D9805</f>
        <v>検証環境のMDG状況について(中村)</v>
      </c>
      <c r="G9805" t="str">
        <f t="shared" si="153"/>
        <v>INSERT INTO task_achivement(task_no,achive_date,end_time,start_time,task_detail,memo)VALUES('{eccefbf1-a852-44a0-af6a-c2c31b42f737}','2025/07/09','2025/07/09 10:15:00','2025/07/09 09:45:00','','検証環境のMDG状況について(中村)');</v>
      </c>
    </row>
    <row r="9806" spans="1:7">
      <c r="A9806" s="48" t="str">
        <f>_xlfn.XLOOKUP(_xlfn.XLOOKUP(MID(タスク実績csv元!C9806,1,SEARCH(":",タスク実績csv元!C9806)-1),リスト!F:F,リスト!G:G)&amp;MID(タスク実績csv元!C9806,SEARCH(":",タスク実績csv元!C9806),999),タスクDB!K:K,タスクDB!A:A)</f>
        <v>{0a0d6221-425c-4151-bf2d-4651c70b54d2}</v>
      </c>
      <c r="B9806" s="11">
        <f>タスク実績csv元!A9806</f>
        <v>45847</v>
      </c>
      <c r="C9806" s="54">
        <f>タスク実績csv元!F9806</f>
        <v>0.44791666666666669</v>
      </c>
      <c r="D9806" s="54">
        <f>タスク実績csv元!E9806</f>
        <v>0.42708333333333331</v>
      </c>
      <c r="E9806" t="str">
        <f>タスク実績csv元!I9806&amp;""</f>
        <v/>
      </c>
      <c r="F9806" t="str">
        <f>タスク実績csv元!D9806</f>
        <v>得意先のリカバリ送信でのエラー</v>
      </c>
      <c r="G9806" t="str">
        <f t="shared" si="153"/>
        <v>INSERT INTO task_achivement(task_no,achive_date,end_time,start_time,task_detail,memo)VALUES('{0a0d6221-425c-4151-bf2d-4651c70b54d2}','2025/07/09','2025/07/09 10:45:00','2025/07/09 10:15:00','','得意先のリカバリ送信でのエラー');</v>
      </c>
    </row>
    <row r="9807" spans="1:7">
      <c r="A9807" s="48" t="str">
        <f>_xlfn.XLOOKUP(_xlfn.XLOOKUP(MID(タスク実績csv元!C9807,1,SEARCH(":",タスク実績csv元!C9807)-1),リスト!F:F,リスト!G:G)&amp;MID(タスク実績csv元!C9807,SEARCH(":",タスク実績csv元!C9807),999),タスクDB!K:K,タスクDB!A:A)</f>
        <v>{0a0d6221-425c-4151-bf2d-4651c70b54d2}</v>
      </c>
      <c r="B9807" s="11">
        <f>タスク実績csv元!A9807</f>
        <v>45847</v>
      </c>
      <c r="C9807" s="54">
        <f>タスク実績csv元!F9807</f>
        <v>0.45833333333333331</v>
      </c>
      <c r="D9807" s="54">
        <f>タスク実績csv元!E9807</f>
        <v>0.44791666666666669</v>
      </c>
      <c r="E9807" t="str">
        <f>タスク実績csv元!I9807&amp;""</f>
        <v/>
      </c>
      <c r="F9807" t="str">
        <f>タスク実績csv元!D9807</f>
        <v>得意先の否認確認</v>
      </c>
      <c r="G9807" t="str">
        <f t="shared" si="153"/>
        <v>INSERT INTO task_achivement(task_no,achive_date,end_time,start_time,task_detail,memo)VALUES('{0a0d6221-425c-4151-bf2d-4651c70b54d2}','2025/07/09','2025/07/09 11:00:00','2025/07/09 10:45:00','','得意先の否認確認');</v>
      </c>
    </row>
    <row r="9808" spans="1:7">
      <c r="A9808" s="48" t="str">
        <f>_xlfn.XLOOKUP(_xlfn.XLOOKUP(MID(タスク実績csv元!C9808,1,SEARCH(":",タスク実績csv元!C9808)-1),リスト!F:F,リスト!G:G)&amp;MID(タスク実績csv元!C9808,SEARCH(":",タスク実績csv元!C9808),999),タスクDB!K:K,タスクDB!A:A)</f>
        <v>{8bf29be6-00eb-4704-99d7-d935cf00aff3}</v>
      </c>
      <c r="B9808" s="11">
        <f>タスク実績csv元!A9808</f>
        <v>45847</v>
      </c>
      <c r="C9808" s="54">
        <f>タスク実績csv元!F9808</f>
        <v>0.5</v>
      </c>
      <c r="D9808" s="54">
        <f>タスク実績csv元!E9808</f>
        <v>0.45833333333333331</v>
      </c>
      <c r="E9808" t="str">
        <f>タスク実績csv元!I9808&amp;""</f>
        <v/>
      </c>
      <c r="F9808" t="str">
        <f>タスク実績csv元!D9808</f>
        <v>サービス定例(S/4)</v>
      </c>
      <c r="G9808" t="str">
        <f t="shared" si="153"/>
        <v>INSERT INTO task_achivement(task_no,achive_date,end_time,start_time,task_detail,memo)VALUES('{8bf29be6-00eb-4704-99d7-d935cf00aff3}','2025/07/09','2025/07/09 12:00:00','2025/07/09 11:00:00','','サービス定例(S/4)');</v>
      </c>
    </row>
    <row r="9809" spans="1:7">
      <c r="A9809" s="48" t="str">
        <f>_xlfn.XLOOKUP(_xlfn.XLOOKUP(MID(タスク実績csv元!C9809,1,SEARCH(":",タスク実績csv元!C9809)-1),リスト!F:F,リスト!G:G)&amp;MID(タスク実績csv元!C9809,SEARCH(":",タスク実績csv元!C9809),999),タスクDB!K:K,タスクDB!A:A)</f>
        <v>{0a0d6221-425c-4151-bf2d-4651c70b54d2}</v>
      </c>
      <c r="B9809" s="11">
        <f>タスク実績csv元!A9809</f>
        <v>45847</v>
      </c>
      <c r="C9809" s="54">
        <f>タスク実績csv元!F9809</f>
        <v>0.5625</v>
      </c>
      <c r="D9809" s="54">
        <f>タスク実績csv元!E9809</f>
        <v>0.54166666666666663</v>
      </c>
      <c r="E9809" t="str">
        <f>タスク実績csv元!I9809&amp;""</f>
        <v/>
      </c>
      <c r="F9809" t="str">
        <f>タスク実績csv元!D9809</f>
        <v>得意先の否認確認</v>
      </c>
      <c r="G9809" t="str">
        <f t="shared" si="153"/>
        <v>INSERT INTO task_achivement(task_no,achive_date,end_time,start_time,task_detail,memo)VALUES('{0a0d6221-425c-4151-bf2d-4651c70b54d2}','2025/07/09','2025/07/09 13:30:00','2025/07/09 13:00:00','','得意先の否認確認');</v>
      </c>
    </row>
    <row r="9810" spans="1:7">
      <c r="A9810" s="48" t="str">
        <f>_xlfn.XLOOKUP(_xlfn.XLOOKUP(MID(タスク実績csv元!C9810,1,SEARCH(":",タスク実績csv元!C9810)-1),リスト!F:F,リスト!G:G)&amp;MID(タスク実績csv元!C9810,SEARCH(":",タスク実績csv元!C9810),999),タスクDB!K:K,タスクDB!A:A)</f>
        <v>{0a0d6221-425c-4151-bf2d-4651c70b54d2}</v>
      </c>
      <c r="B9810" s="11">
        <f>タスク実績csv元!A9810</f>
        <v>45847</v>
      </c>
      <c r="C9810" s="54">
        <f>タスク実績csv元!F9810</f>
        <v>0.58333333333333337</v>
      </c>
      <c r="D9810" s="54">
        <f>タスク実績csv元!E9810</f>
        <v>0.5625</v>
      </c>
      <c r="E9810" t="str">
        <f>タスク実績csv元!I9810&amp;""</f>
        <v/>
      </c>
      <c r="F9810" t="str">
        <f>タスク実績csv元!D9810</f>
        <v>納入機器のサービス品目鳥ミスについて</v>
      </c>
      <c r="G9810" t="str">
        <f t="shared" si="153"/>
        <v>INSERT INTO task_achivement(task_no,achive_date,end_time,start_time,task_detail,memo)VALUES('{0a0d6221-425c-4151-bf2d-4651c70b54d2}','2025/07/09','2025/07/09 14:00:00','2025/07/09 13:30:00','','納入機器のサービス品目鳥ミスについて');</v>
      </c>
    </row>
    <row r="9811" spans="1:7">
      <c r="A9811" s="48" t="str">
        <f>_xlfn.XLOOKUP(_xlfn.XLOOKUP(MID(タスク実績csv元!C9811,1,SEARCH(":",タスク実績csv元!C9811)-1),リスト!F:F,リスト!G:G)&amp;MID(タスク実績csv元!C9811,SEARCH(":",タスク実績csv元!C9811),999),タスクDB!K:K,タスクDB!A:A)</f>
        <v>{31ccc249-9fb0-4440-a18d-3e562cd01083}</v>
      </c>
      <c r="B9811" s="11">
        <f>タスク実績csv元!A9811</f>
        <v>45847</v>
      </c>
      <c r="C9811" s="54">
        <f>タスク実績csv元!F9811</f>
        <v>0.625</v>
      </c>
      <c r="D9811" s="54">
        <f>タスク実績csv元!E9811</f>
        <v>0.58333333333333337</v>
      </c>
      <c r="E9811" t="str">
        <f>タスク実績csv元!I9811&amp;""</f>
        <v/>
      </c>
      <c r="F9811" t="str">
        <f>タスク実績csv元!D9811</f>
        <v>勉強</v>
      </c>
      <c r="G9811" t="str">
        <f t="shared" si="153"/>
        <v>INSERT INTO task_achivement(task_no,achive_date,end_time,start_time,task_detail,memo)VALUES('{31ccc249-9fb0-4440-a18d-3e562cd01083}','2025/07/09','2025/07/09 15:00:00','2025/07/09 14:00:00','','勉強');</v>
      </c>
    </row>
    <row r="9812" spans="1:7">
      <c r="A9812" s="48" t="str">
        <f>_xlfn.XLOOKUP(_xlfn.XLOOKUP(MID(タスク実績csv元!C9812,1,SEARCH(":",タスク実績csv元!C9812)-1),リスト!F:F,リスト!G:G)&amp;MID(タスク実績csv元!C9812,SEARCH(":",タスク実績csv元!C9812),999),タスクDB!K:K,タスクDB!A:A)</f>
        <v>{0a0d6221-425c-4151-bf2d-4651c70b54d2}</v>
      </c>
      <c r="B9812" s="11">
        <f>タスク実績csv元!A9812</f>
        <v>45847</v>
      </c>
      <c r="C9812" s="54">
        <f>タスク実績csv元!F9812</f>
        <v>0.64583333333333337</v>
      </c>
      <c r="D9812" s="54">
        <f>タスク実績csv元!E9812</f>
        <v>0.625</v>
      </c>
      <c r="E9812" t="str">
        <f>タスク実績csv元!I9812&amp;""</f>
        <v/>
      </c>
      <c r="F9812" t="str">
        <f>タスク実績csv元!D9812</f>
        <v>SVMX問合せ対応</v>
      </c>
      <c r="G9812" t="str">
        <f t="shared" si="153"/>
        <v>INSERT INTO task_achivement(task_no,achive_date,end_time,start_time,task_detail,memo)VALUES('{0a0d6221-425c-4151-bf2d-4651c70b54d2}','2025/07/09','2025/07/09 15:30:00','2025/07/09 15:00:00','','SVMX問合せ対応');</v>
      </c>
    </row>
    <row r="9813" spans="1:7">
      <c r="A9813" s="48" t="str">
        <f>_xlfn.XLOOKUP(_xlfn.XLOOKUP(MID(タスク実績csv元!C9813,1,SEARCH(":",タスク実績csv元!C9813)-1),リスト!F:F,リスト!G:G)&amp;MID(タスク実績csv元!C9813,SEARCH(":",タスク実績csv元!C9813),999),タスクDB!K:K,タスクDB!A:A)</f>
        <v>{0c75ba31-65e3-44df-b33c-be0c32fcaaae}</v>
      </c>
      <c r="B9813" s="11">
        <f>タスク実績csv元!A9813</f>
        <v>45847</v>
      </c>
      <c r="C9813" s="54">
        <f>タスク実績csv元!F9813</f>
        <v>0.6875</v>
      </c>
      <c r="D9813" s="54">
        <f>タスク実績csv元!E9813</f>
        <v>0.64583333333333337</v>
      </c>
      <c r="E9813" t="str">
        <f>タスク実績csv元!I9813&amp;""</f>
        <v/>
      </c>
      <c r="F9813" t="str">
        <f>タスク実績csv元!D9813</f>
        <v>勉強</v>
      </c>
      <c r="G9813" t="str">
        <f t="shared" si="153"/>
        <v>INSERT INTO task_achivement(task_no,achive_date,end_time,start_time,task_detail,memo)VALUES('{0c75ba31-65e3-44df-b33c-be0c32fcaaae}','2025/07/09','2025/07/09 16:30:00','2025/07/09 15:30:00','','勉強');</v>
      </c>
    </row>
    <row r="9814" spans="1:7">
      <c r="A9814" s="48" t="str">
        <f>_xlfn.XLOOKUP(_xlfn.XLOOKUP(MID(タスク実績csv元!C9814,1,SEARCH(":",タスク実績csv元!C9814)-1),リスト!F:F,リスト!G:G)&amp;MID(タスク実績csv元!C9814,SEARCH(":",タスク実績csv元!C9814),999),タスクDB!K:K,タスクDB!A:A)</f>
        <v>{0a0d6221-425c-4151-bf2d-4651c70b54d2}</v>
      </c>
      <c r="B9814" s="11">
        <f>タスク実績csv元!A9814</f>
        <v>45847</v>
      </c>
      <c r="C9814" s="54">
        <f>タスク実績csv元!F9814</f>
        <v>0.72916666666666663</v>
      </c>
      <c r="D9814" s="54">
        <f>タスク実績csv元!E9814</f>
        <v>0.6875</v>
      </c>
      <c r="E9814" t="str">
        <f>タスク実績csv元!I9814&amp;""</f>
        <v/>
      </c>
      <c r="F9814" t="str">
        <f>タスク実績csv元!D9814</f>
        <v>保守契約連携の問題確認</v>
      </c>
      <c r="G9814" t="str">
        <f t="shared" si="153"/>
        <v>INSERT INTO task_achivement(task_no,achive_date,end_time,start_time,task_detail,memo)VALUES('{0a0d6221-425c-4151-bf2d-4651c70b54d2}','2025/07/09','2025/07/09 17:30:00','2025/07/09 16:30:00','','保守契約連携の問題確認');</v>
      </c>
    </row>
    <row r="9815" spans="1:7">
      <c r="A9815" s="48" t="str">
        <f>_xlfn.XLOOKUP(_xlfn.XLOOKUP(MID(タスク実績csv元!C9815,1,SEARCH(":",タスク実績csv元!C9815)-1),リスト!F:F,リスト!G:G)&amp;MID(タスク実績csv元!C9815,SEARCH(":",タスク実績csv元!C9815),999),タスクDB!K:K,タスクDB!A:A)</f>
        <v>{c04e594c-4f8a-45b7-99c6-8c6746cce3e5}</v>
      </c>
      <c r="B9815" s="11">
        <f>タスク実績csv元!A9815</f>
        <v>45848</v>
      </c>
      <c r="C9815" s="54">
        <f>タスク実績csv元!F9815</f>
        <v>0.41666666666666669</v>
      </c>
      <c r="D9815" s="54">
        <f>タスク実績csv元!E9815</f>
        <v>0.39583333333333331</v>
      </c>
      <c r="E9815" t="str">
        <f>タスク実績csv元!I9815&amp;""</f>
        <v/>
      </c>
      <c r="F9815" t="str">
        <f>タスク実績csv元!D9815</f>
        <v>稼働報告書について(高山)</v>
      </c>
      <c r="G9815" t="str">
        <f t="shared" si="153"/>
        <v>INSERT INTO task_achivement(task_no,achive_date,end_time,start_time,task_detail,memo)VALUES('{c04e594c-4f8a-45b7-99c6-8c6746cce3e5}','2025/07/10','2025/07/10 10:00:00','2025/07/10 09:30:00','','稼働報告書について(高山)');</v>
      </c>
    </row>
    <row r="9816" spans="1:7">
      <c r="A9816" s="48" t="str">
        <f>_xlfn.XLOOKUP(_xlfn.XLOOKUP(MID(タスク実績csv元!C9816,1,SEARCH(":",タスク実績csv元!C9816)-1),リスト!F:F,リスト!G:G)&amp;MID(タスク実績csv元!C9816,SEARCH(":",タスク実績csv元!C9816),999),タスクDB!K:K,タスクDB!A:A)</f>
        <v>{0a0d6221-425c-4151-bf2d-4651c70b54d2}</v>
      </c>
      <c r="B9816" s="11">
        <f>タスク実績csv元!A9816</f>
        <v>45848</v>
      </c>
      <c r="C9816" s="54">
        <f>タスク実績csv元!F9816</f>
        <v>0.45833333333333331</v>
      </c>
      <c r="D9816" s="54">
        <f>タスク実績csv元!E9816</f>
        <v>0.41666666666666669</v>
      </c>
      <c r="E9816" t="str">
        <f>タスク実績csv元!I9816&amp;""</f>
        <v/>
      </c>
      <c r="F9816" t="str">
        <f>タスク実績csv元!D9816</f>
        <v>セット品のパッチ当て準備</v>
      </c>
      <c r="G9816" t="str">
        <f t="shared" si="153"/>
        <v>INSERT INTO task_achivement(task_no,achive_date,end_time,start_time,task_detail,memo)VALUES('{0a0d6221-425c-4151-bf2d-4651c70b54d2}','2025/07/10','2025/07/10 11:00:00','2025/07/10 10:00:00','','セット品のパッチ当て準備');</v>
      </c>
    </row>
    <row r="9817" spans="1:7">
      <c r="A9817" s="48" t="str">
        <f>_xlfn.XLOOKUP(_xlfn.XLOOKUP(MID(タスク実績csv元!C9817,1,SEARCH(":",タスク実績csv元!C9817)-1),リスト!F:F,リスト!G:G)&amp;MID(タスク実績csv元!C9817,SEARCH(":",タスク実績csv元!C9817),999),タスクDB!K:K,タスクDB!A:A)</f>
        <v>{d0d80a67-6f4b-4c2c-8010-bd45acbcca47}</v>
      </c>
      <c r="B9817" s="11">
        <f>タスク実績csv元!A9817</f>
        <v>45848</v>
      </c>
      <c r="C9817" s="54">
        <f>タスク実績csv元!F9817</f>
        <v>0.47916666666666669</v>
      </c>
      <c r="D9817" s="54">
        <f>タスク実績csv元!E9817</f>
        <v>0.45833333333333331</v>
      </c>
      <c r="E9817" t="str">
        <f>タスク実績csv元!I9817&amp;""</f>
        <v/>
      </c>
      <c r="F9817" t="str">
        <f>タスク実績csv元!D9817</f>
        <v>週次資料加筆</v>
      </c>
      <c r="G9817" t="str">
        <f t="shared" si="153"/>
        <v>INSERT INTO task_achivement(task_no,achive_date,end_time,start_time,task_detail,memo)VALUES('{d0d80a67-6f4b-4c2c-8010-bd45acbcca47}','2025/07/10','2025/07/10 11:30:00','2025/07/10 11:00:00','','週次資料加筆');</v>
      </c>
    </row>
    <row r="9818" spans="1:7">
      <c r="A9818" s="48" t="str">
        <f>_xlfn.XLOOKUP(_xlfn.XLOOKUP(MID(タスク実績csv元!C9818,1,SEARCH(":",タスク実績csv元!C9818)-1),リスト!F:F,リスト!G:G)&amp;MID(タスク実績csv元!C9818,SEARCH(":",タスク実績csv元!C9818),999),タスクDB!K:K,タスクDB!A:A)</f>
        <v>{d0d80a67-6f4b-4c2c-8010-bd45acbcca47}</v>
      </c>
      <c r="B9818" s="11">
        <f>タスク実績csv元!A9818</f>
        <v>45848</v>
      </c>
      <c r="C9818" s="54">
        <f>タスク実績csv元!F9818</f>
        <v>0.5625</v>
      </c>
      <c r="D9818" s="54">
        <f>タスク実績csv元!E9818</f>
        <v>0.54166666666666663</v>
      </c>
      <c r="E9818" t="str">
        <f>タスク実績csv元!I9818&amp;""</f>
        <v/>
      </c>
      <c r="F9818" t="str">
        <f>タスク実績csv元!D9818</f>
        <v>週次資料加筆</v>
      </c>
      <c r="G9818" t="str">
        <f t="shared" si="153"/>
        <v>INSERT INTO task_achivement(task_no,achive_date,end_time,start_time,task_detail,memo)VALUES('{d0d80a67-6f4b-4c2c-8010-bd45acbcca47}','2025/07/10','2025/07/10 13:30:00','2025/07/10 13:00:00','','週次資料加筆');</v>
      </c>
    </row>
    <row r="9819" spans="1:7">
      <c r="A9819" s="48" t="str">
        <f>_xlfn.XLOOKUP(_xlfn.XLOOKUP(MID(タスク実績csv元!C9819,1,SEARCH(":",タスク実績csv元!C9819)-1),リスト!F:F,リスト!G:G)&amp;MID(タスク実績csv元!C9819,SEARCH(":",タスク実績csv元!C9819),999),タスクDB!K:K,タスクDB!A:A)</f>
        <v>{8bf29be6-00eb-4704-99d7-d935cf00aff3}</v>
      </c>
      <c r="B9819" s="11">
        <f>タスク実績csv元!A9819</f>
        <v>45848</v>
      </c>
      <c r="C9819" s="54">
        <f>タスク実績csv元!F9819</f>
        <v>0.58333333333333337</v>
      </c>
      <c r="D9819" s="54">
        <f>タスク実績csv元!E9819</f>
        <v>0.5625</v>
      </c>
      <c r="E9819" t="str">
        <f>タスク実績csv元!I9819&amp;""</f>
        <v/>
      </c>
      <c r="F9819" t="str">
        <f>タスク実績csv元!D9819</f>
        <v>OTC定例</v>
      </c>
      <c r="G9819" t="str">
        <f t="shared" si="153"/>
        <v>INSERT INTO task_achivement(task_no,achive_date,end_time,start_time,task_detail,memo)VALUES('{8bf29be6-00eb-4704-99d7-d935cf00aff3}','2025/07/10','2025/07/10 14:00:00','2025/07/10 13:30:00','','OTC定例');</v>
      </c>
    </row>
    <row r="9820" spans="1:7">
      <c r="A9820" s="48" t="str">
        <f>_xlfn.XLOOKUP(_xlfn.XLOOKUP(MID(タスク実績csv元!C9820,1,SEARCH(":",タスク実績csv元!C9820)-1),リスト!F:F,リスト!G:G)&amp;MID(タスク実績csv元!C9820,SEARCH(":",タスク実績csv元!C9820),999),タスクDB!K:K,タスクDB!A:A)</f>
        <v>{0c75ba31-65e3-44df-b33c-be0c32fcaaae}</v>
      </c>
      <c r="B9820" s="11">
        <f>タスク実績csv元!A9820</f>
        <v>45848</v>
      </c>
      <c r="C9820" s="54">
        <f>タスク実績csv元!F9820</f>
        <v>0.66666666666666663</v>
      </c>
      <c r="D9820" s="54">
        <f>タスク実績csv元!E9820</f>
        <v>0.625</v>
      </c>
      <c r="E9820" t="str">
        <f>タスク実績csv元!I9820&amp;""</f>
        <v/>
      </c>
      <c r="F9820" t="str">
        <f>タスク実績csv元!D9820</f>
        <v>勉強</v>
      </c>
      <c r="G9820" t="str">
        <f t="shared" si="153"/>
        <v>INSERT INTO task_achivement(task_no,achive_date,end_time,start_time,task_detail,memo)VALUES('{0c75ba31-65e3-44df-b33c-be0c32fcaaae}','2025/07/10','2025/07/10 16:00:00','2025/07/10 15:00:00','','勉強');</v>
      </c>
    </row>
    <row r="9821" spans="1:7">
      <c r="A9821" s="48" t="str">
        <f>_xlfn.XLOOKUP(_xlfn.XLOOKUP(MID(タスク実績csv元!C9821,1,SEARCH(":",タスク実績csv元!C9821)-1),リスト!F:F,リスト!G:G)&amp;MID(タスク実績csv元!C9821,SEARCH(":",タスク実績csv元!C9821),999),タスクDB!K:K,タスクDB!A:A)</f>
        <v>{8bf29be6-00eb-4704-99d7-d935cf00aff3}</v>
      </c>
      <c r="B9821" s="11">
        <f>タスク実績csv元!A9821</f>
        <v>45848</v>
      </c>
      <c r="C9821" s="54">
        <f>タスク実績csv元!F9821</f>
        <v>0.70833333333333337</v>
      </c>
      <c r="D9821" s="54">
        <f>タスク実績csv元!E9821</f>
        <v>0.66666666666666663</v>
      </c>
      <c r="E9821" t="str">
        <f>タスク実績csv元!I9821&amp;""</f>
        <v/>
      </c>
      <c r="F9821" t="str">
        <f>タスク実績csv元!D9821</f>
        <v>週次報告</v>
      </c>
      <c r="G9821" t="str">
        <f t="shared" si="153"/>
        <v>INSERT INTO task_achivement(task_no,achive_date,end_time,start_time,task_detail,memo)VALUES('{8bf29be6-00eb-4704-99d7-d935cf00aff3}','2025/07/10','2025/07/10 17:00:00','2025/07/10 16:00:00','','週次報告');</v>
      </c>
    </row>
    <row r="9822" spans="1:7">
      <c r="A9822" s="48" t="str">
        <f>_xlfn.XLOOKUP(_xlfn.XLOOKUP(MID(タスク実績csv元!C9822,1,SEARCH(":",タスク実績csv元!C9822)-1),リスト!F:F,リスト!G:G)&amp;MID(タスク実績csv元!C9822,SEARCH(":",タスク実績csv元!C9822),999),タスクDB!K:K,タスクDB!A:A)</f>
        <v>{0c75ba31-65e3-44df-b33c-be0c32fcaaae}</v>
      </c>
      <c r="B9822" s="11">
        <f>タスク実績csv元!A9822</f>
        <v>45848</v>
      </c>
      <c r="C9822" s="54">
        <f>タスク実績csv元!F9822</f>
        <v>0.75</v>
      </c>
      <c r="D9822" s="54">
        <f>タスク実績csv元!E9822</f>
        <v>0.70833333333333337</v>
      </c>
      <c r="E9822" t="str">
        <f>タスク実績csv元!I9822&amp;""</f>
        <v/>
      </c>
      <c r="F9822" t="str">
        <f>タスク実績csv元!D9822</f>
        <v>勉強</v>
      </c>
      <c r="G9822" t="str">
        <f t="shared" si="153"/>
        <v>INSERT INTO task_achivement(task_no,achive_date,end_time,start_time,task_detail,memo)VALUES('{0c75ba31-65e3-44df-b33c-be0c32fcaaae}','2025/07/10','2025/07/10 18:00:00','2025/07/10 17:00:00','','勉強');</v>
      </c>
    </row>
    <row r="9823" spans="1:7">
      <c r="A9823" s="48" t="str">
        <f>_xlfn.XLOOKUP(_xlfn.XLOOKUP(MID(タスク実績csv元!C9823,1,SEARCH(":",タスク実績csv元!C9823)-1),リスト!F:F,リスト!G:G)&amp;MID(タスク実績csv元!C9823,SEARCH(":",タスク実績csv元!C9823),999),タスクDB!K:K,タスクDB!A:A)</f>
        <v>{85fc0664-95dd-4287-814b-e21d2cba7683}</v>
      </c>
      <c r="B9823" s="11">
        <f>タスク実績csv元!A9823</f>
        <v>45849</v>
      </c>
      <c r="C9823" s="54">
        <f>タスク実績csv元!F9823</f>
        <v>0.375</v>
      </c>
      <c r="D9823" s="54">
        <f>タスク実績csv元!E9823</f>
        <v>0.36458333333333331</v>
      </c>
      <c r="E9823" t="str">
        <f>タスク実績csv元!I9823&amp;""</f>
        <v/>
      </c>
      <c r="F9823" t="str">
        <f>タスク実績csv元!D9823</f>
        <v>在庫のエラー確認</v>
      </c>
      <c r="G9823" t="str">
        <f t="shared" si="153"/>
        <v>INSERT INTO task_achivement(task_no,achive_date,end_time,start_time,task_detail,memo)VALUES('{85fc0664-95dd-4287-814b-e21d2cba7683}','2025/07/11','2025/07/11 09:00:00','2025/07/11 08:45:00','','在庫のエラー確認');</v>
      </c>
    </row>
    <row r="9824" spans="1:7">
      <c r="A9824" s="48" t="str">
        <f>_xlfn.XLOOKUP(_xlfn.XLOOKUP(MID(タスク実績csv元!C9824,1,SEARCH(":",タスク実績csv元!C9824)-1),リスト!F:F,リスト!G:G)&amp;MID(タスク実績csv元!C9824,SEARCH(":",タスク実績csv元!C9824),999),タスクDB!K:K,タスクDB!A:A)</f>
        <v>{85fc0664-95dd-4287-814b-e21d2cba7683}</v>
      </c>
      <c r="B9824" s="11">
        <f>タスク実績csv元!A9824</f>
        <v>45849</v>
      </c>
      <c r="C9824" s="54">
        <f>タスク実績csv元!F9824</f>
        <v>0.41666666666666669</v>
      </c>
      <c r="D9824" s="54">
        <f>タスク実績csv元!E9824</f>
        <v>0.39583333333333331</v>
      </c>
      <c r="E9824" t="str">
        <f>タスク実績csv元!I9824&amp;""</f>
        <v/>
      </c>
      <c r="F9824" t="str">
        <f>タスク実績csv元!D9824</f>
        <v>状況確認</v>
      </c>
      <c r="G9824" t="str">
        <f t="shared" si="153"/>
        <v>INSERT INTO task_achivement(task_no,achive_date,end_time,start_time,task_detail,memo)VALUES('{85fc0664-95dd-4287-814b-e21d2cba7683}','2025/07/11','2025/07/11 10:00:00','2025/07/11 09:30:00','','状況確認');</v>
      </c>
    </row>
    <row r="9825" spans="1:7">
      <c r="A9825" s="48" t="str">
        <f>_xlfn.XLOOKUP(_xlfn.XLOOKUP(MID(タスク実績csv元!C9825,1,SEARCH(":",タスク実績csv元!C9825)-1),リスト!F:F,リスト!G:G)&amp;MID(タスク実績csv元!C9825,SEARCH(":",タスク実績csv元!C9825),999),タスクDB!K:K,タスクDB!A:A)</f>
        <v>{31ccc249-9fb0-4440-a18d-3e562cd01083}</v>
      </c>
      <c r="B9825" s="11">
        <f>タスク実績csv元!A9825</f>
        <v>45849</v>
      </c>
      <c r="C9825" s="54">
        <f>タスク実績csv元!F9825</f>
        <v>0.45833333333333331</v>
      </c>
      <c r="D9825" s="54">
        <f>タスク実績csv元!E9825</f>
        <v>0.41666666666666669</v>
      </c>
      <c r="E9825" t="str">
        <f>タスク実績csv元!I9825&amp;""</f>
        <v/>
      </c>
      <c r="F9825" t="str">
        <f>タスク実績csv元!D9825</f>
        <v>勉強</v>
      </c>
      <c r="G9825" t="str">
        <f t="shared" si="153"/>
        <v>INSERT INTO task_achivement(task_no,achive_date,end_time,start_time,task_detail,memo)VALUES('{31ccc249-9fb0-4440-a18d-3e562cd01083}','2025/07/11','2025/07/11 11:00:00','2025/07/11 10:00:00','','勉強');</v>
      </c>
    </row>
    <row r="9826" spans="1:7">
      <c r="A9826" s="48" t="str">
        <f>_xlfn.XLOOKUP(_xlfn.XLOOKUP(MID(タスク実績csv元!C9826,1,SEARCH(":",タスク実績csv元!C9826)-1),リスト!F:F,リスト!G:G)&amp;MID(タスク実績csv元!C9826,SEARCH(":",タスク実績csv元!C9826),999),タスクDB!K:K,タスクDB!A:A)</f>
        <v>{c918ecaa-7767-4850-9683-3c68e1dd54ca}</v>
      </c>
      <c r="B9826" s="11">
        <f>タスク実績csv元!A9826</f>
        <v>45849</v>
      </c>
      <c r="C9826" s="54">
        <f>タスク実績csv元!F9826</f>
        <v>0.5</v>
      </c>
      <c r="D9826" s="54">
        <f>タスク実績csv元!E9826</f>
        <v>0.45833333333333331</v>
      </c>
      <c r="E9826" t="str">
        <f>タスク実績csv元!I9826&amp;""</f>
        <v/>
      </c>
      <c r="F9826" t="str">
        <f>タスク実績csv元!D9826</f>
        <v>週次報告</v>
      </c>
      <c r="G9826" t="str">
        <f t="shared" si="153"/>
        <v>INSERT INTO task_achivement(task_no,achive_date,end_time,start_time,task_detail,memo)VALUES('{c918ecaa-7767-4850-9683-3c68e1dd54ca}','2025/07/11','2025/07/11 12:00:00','2025/07/11 11:00:00','','週次報告');</v>
      </c>
    </row>
    <row r="9827" spans="1:7">
      <c r="A9827" s="48" t="str">
        <f>_xlfn.XLOOKUP(_xlfn.XLOOKUP(MID(タスク実績csv元!C9827,1,SEARCH(":",タスク実績csv元!C9827)-1),リスト!F:F,リスト!G:G)&amp;MID(タスク実績csv元!C9827,SEARCH(":",タスク実績csv元!C9827),999),タスクDB!K:K,タスクDB!A:A)</f>
        <v>{9c795947-4047-448c-ae7d-3917a147423f}</v>
      </c>
      <c r="B9827" s="11">
        <f>タスク実績csv元!A9827</f>
        <v>45849</v>
      </c>
      <c r="C9827" s="54">
        <f>タスク実績csv元!F9827</f>
        <v>0.5625</v>
      </c>
      <c r="D9827" s="54">
        <f>タスク実績csv元!E9827</f>
        <v>0.54166666666666663</v>
      </c>
      <c r="E9827" t="str">
        <f>タスク実績csv元!I9827&amp;""</f>
        <v/>
      </c>
      <c r="F9827" t="str">
        <f>タスク実績csv元!D9827</f>
        <v>mitoco実績整理</v>
      </c>
      <c r="G9827" t="str">
        <f t="shared" si="153"/>
        <v>INSERT INTO task_achivement(task_no,achive_date,end_time,start_time,task_detail,memo)VALUES('{9c795947-4047-448c-ae7d-3917a147423f}','2025/07/11','2025/07/11 13:30:00','2025/07/11 13:00:00','','mitoco実績整理');</v>
      </c>
    </row>
    <row r="9828" spans="1:7">
      <c r="A9828" s="48" t="str">
        <f>_xlfn.XLOOKUP(_xlfn.XLOOKUP(MID(タスク実績csv元!C9828,1,SEARCH(":",タスク実績csv元!C9828)-1),リスト!F:F,リスト!G:G)&amp;MID(タスク実績csv元!C9828,SEARCH(":",タスク実績csv元!C9828),999),タスクDB!K:K,タスクDB!A:A)</f>
        <v>{8164481d-ada8-401e-8707-9536912123f7}</v>
      </c>
      <c r="B9828" s="11">
        <f>タスク実績csv元!A9828</f>
        <v>45849</v>
      </c>
      <c r="C9828" s="54">
        <f>タスク実績csv元!F9828</f>
        <v>0.58333333333333337</v>
      </c>
      <c r="D9828" s="54">
        <f>タスク実績csv元!E9828</f>
        <v>0.5625</v>
      </c>
      <c r="E9828" t="str">
        <f>タスク実績csv元!I9828&amp;""</f>
        <v/>
      </c>
      <c r="F9828" t="str">
        <f>タスク実績csv元!D9828</f>
        <v>エビデンス保管</v>
      </c>
      <c r="G9828" t="str">
        <f t="shared" si="153"/>
        <v>INSERT INTO task_achivement(task_no,achive_date,end_time,start_time,task_detail,memo)VALUES('{8164481d-ada8-401e-8707-9536912123f7}','2025/07/11','2025/07/11 14:00:00','2025/07/11 13:30:00','','エビデンス保管');</v>
      </c>
    </row>
    <row r="9829" spans="1:7">
      <c r="A9829" s="48" t="str">
        <f>_xlfn.XLOOKUP(_xlfn.XLOOKUP(MID(タスク実績csv元!C9829,1,SEARCH(":",タスク実績csv元!C9829)-1),リスト!F:F,リスト!G:G)&amp;MID(タスク実績csv元!C9829,SEARCH(":",タスク実績csv元!C9829),999),タスクDB!K:K,タスクDB!A:A)</f>
        <v>{9a5f754a-9ef7-4cab-990e-c82ab70efc3e}</v>
      </c>
      <c r="B9829" s="11">
        <f>タスク実績csv元!A9829</f>
        <v>45849</v>
      </c>
      <c r="C9829" s="54">
        <f>タスク実績csv元!F9829</f>
        <v>0.625</v>
      </c>
      <c r="D9829" s="54">
        <f>タスク実績csv元!E9829</f>
        <v>0.58333333333333337</v>
      </c>
      <c r="E9829" t="str">
        <f>タスク実績csv元!I9829&amp;""</f>
        <v/>
      </c>
      <c r="F9829" t="str">
        <f>タスク実績csv元!D9829</f>
        <v>次期リーダー研修</v>
      </c>
      <c r="G9829" t="str">
        <f t="shared" si="153"/>
        <v>INSERT INTO task_achivement(task_no,achive_date,end_time,start_time,task_detail,memo)VALUES('{9a5f754a-9ef7-4cab-990e-c82ab70efc3e}','2025/07/11','2025/07/11 15:00:00','2025/07/11 14:00:00','','次期リーダー研修');</v>
      </c>
    </row>
    <row r="9830" spans="1:7">
      <c r="A9830" s="48" t="str">
        <f>_xlfn.XLOOKUP(_xlfn.XLOOKUP(MID(タスク実績csv元!C9830,1,SEARCH(":",タスク実績csv元!C9830)-1),リスト!F:F,リスト!G:G)&amp;MID(タスク実績csv元!C9830,SEARCH(":",タスク実績csv元!C9830),999),タスクDB!K:K,タスクDB!A:A)</f>
        <v>{85fc0664-95dd-4287-814b-e21d2cba7683}</v>
      </c>
      <c r="B9830" s="11">
        <f>タスク実績csv元!A9830</f>
        <v>45849</v>
      </c>
      <c r="C9830" s="54">
        <f>タスク実績csv元!F9830</f>
        <v>0.64583333333333337</v>
      </c>
      <c r="D9830" s="54">
        <f>タスク実績csv元!E9830</f>
        <v>0.625</v>
      </c>
      <c r="E9830" t="str">
        <f>タスク実績csv元!I9830&amp;""</f>
        <v/>
      </c>
      <c r="F9830" t="str">
        <f>タスク実績csv元!D9830</f>
        <v>SYSMEX_BPM_HC-304 SWTD030_在庫情報受信（ロット別・シリアル別）_Sub03_CSVtoSFDC処理エラー（7/4 23:30）</v>
      </c>
      <c r="G9830" t="str">
        <f t="shared" si="153"/>
        <v>INSERT INTO task_achivement(task_no,achive_date,end_time,start_time,task_detail,memo)VALUES('{85fc0664-95dd-4287-814b-e21d2cba7683}','2025/07/11','2025/07/11 15:30:00','2025/07/11 15:00:00','','SYSMEX_BPM_HC-304 SWTD030_在庫情報受信（ロット別・シリアル別）_Sub03_CSVtoSFDC処理エラー（7/4 23:30）');</v>
      </c>
    </row>
    <row r="9831" spans="1:7">
      <c r="A9831" s="48" t="str">
        <f>_xlfn.XLOOKUP(_xlfn.XLOOKUP(MID(タスク実績csv元!C9831,1,SEARCH(":",タスク実績csv元!C9831)-1),リスト!F:F,リスト!G:G)&amp;MID(タスク実績csv元!C9831,SEARCH(":",タスク実績csv元!C9831),999),タスクDB!K:K,タスクDB!A:A)</f>
        <v>{9a5f754a-9ef7-4cab-990e-c82ab70efc3e}</v>
      </c>
      <c r="B9831" s="11">
        <f>タスク実績csv元!A9831</f>
        <v>45849</v>
      </c>
      <c r="C9831" s="54">
        <f>タスク実績csv元!F9831</f>
        <v>0.70833333333333337</v>
      </c>
      <c r="D9831" s="54">
        <f>タスク実績csv元!E9831</f>
        <v>0.64583333333333337</v>
      </c>
      <c r="E9831" t="str">
        <f>タスク実績csv元!I9831&amp;""</f>
        <v/>
      </c>
      <c r="F9831" t="str">
        <f>タスク実績csv元!D9831</f>
        <v>クリフトンストレングス受信</v>
      </c>
      <c r="G9831" t="str">
        <f t="shared" si="153"/>
        <v>INSERT INTO task_achivement(task_no,achive_date,end_time,start_time,task_detail,memo)VALUES('{9a5f754a-9ef7-4cab-990e-c82ab70efc3e}','2025/07/11','2025/07/11 17:00:00','2025/07/11 15:30:00','','クリフトンストレングス受信');</v>
      </c>
    </row>
    <row r="9832" spans="1:7">
      <c r="A9832" s="48" t="str">
        <f>_xlfn.XLOOKUP(_xlfn.XLOOKUP(MID(タスク実績csv元!C9832,1,SEARCH(":",タスク実績csv元!C9832)-1),リスト!F:F,リスト!G:G)&amp;MID(タスク実績csv元!C9832,SEARCH(":",タスク実績csv元!C9832),999),タスクDB!K:K,タスクDB!A:A)</f>
        <v>{4c39d40d-b35f-4cfa-b549-6c5de24454e2}</v>
      </c>
      <c r="B9832" s="11">
        <f>タスク実績csv元!A9832</f>
        <v>45849</v>
      </c>
      <c r="C9832" s="54">
        <f>タスク実績csv元!F9832</f>
        <v>0.75</v>
      </c>
      <c r="D9832" s="54">
        <f>タスク実績csv元!E9832</f>
        <v>0.70833333333333337</v>
      </c>
      <c r="E9832" t="str">
        <f>タスク実績csv元!I9832&amp;""</f>
        <v/>
      </c>
      <c r="F9832" t="str">
        <f>タスク実績csv元!D9832</f>
        <v>チームMTG</v>
      </c>
      <c r="G9832" t="str">
        <f t="shared" si="153"/>
        <v>INSERT INTO task_achivement(task_no,achive_date,end_time,start_time,task_detail,memo)VALUES('{4c39d40d-b35f-4cfa-b549-6c5de24454e2}','2025/07/11','2025/07/11 18:00:00','2025/07/11 17:00:00','','チームMTG');</v>
      </c>
    </row>
    <row r="9833" spans="1:7">
      <c r="A9833" s="48" t="str">
        <f>_xlfn.XLOOKUP(_xlfn.XLOOKUP(MID(タスク実績csv元!C9833,1,SEARCH(":",タスク実績csv元!C9833)-1),リスト!F:F,リスト!G:G)&amp;MID(タスク実績csv元!C9833,SEARCH(":",タスク実績csv元!C9833),999),タスクDB!K:K,タスクDB!A:A)</f>
        <v>{8164481d-ada8-401e-8707-9536912123f7}</v>
      </c>
      <c r="B9833" s="11">
        <f>タスク実績csv元!A9833</f>
        <v>45851</v>
      </c>
      <c r="C9833" s="54">
        <f>タスク実績csv元!F9833</f>
        <v>0.91666666666666663</v>
      </c>
      <c r="D9833" s="54">
        <f>タスク実績csv元!E9833</f>
        <v>0.89583333333333337</v>
      </c>
      <c r="E9833" t="str">
        <f>タスク実績csv元!I9833&amp;""</f>
        <v/>
      </c>
      <c r="F9833" t="str">
        <f>タスク実績csv元!D9833</f>
        <v>検証機ログ取得</v>
      </c>
      <c r="G9833" t="str">
        <f t="shared" si="153"/>
        <v>INSERT INTO task_achivement(task_no,achive_date,end_time,start_time,task_detail,memo)VALUES('{8164481d-ada8-401e-8707-9536912123f7}','2025/07/13','2025/07/13 22:00:00','2025/07/13 21:30:00','','検証機ログ取得');</v>
      </c>
    </row>
    <row r="9834" spans="1:7">
      <c r="A9834" s="48" t="str">
        <f>_xlfn.XLOOKUP(_xlfn.XLOOKUP(MID(タスク実績csv元!C9834,1,SEARCH(":",タスク実績csv元!C9834)-1),リスト!F:F,リスト!G:G)&amp;MID(タスク実績csv元!C9834,SEARCH(":",タスク実績csv元!C9834),999),タスクDB!K:K,タスクDB!A:A)</f>
        <v>{3c725e9b-a684-46d8-88fb-086261f2dbe6}</v>
      </c>
      <c r="B9834" s="11">
        <f>タスク実績csv元!A9834</f>
        <v>45852</v>
      </c>
      <c r="C9834" s="54">
        <f>タスク実績csv元!F9834</f>
        <v>0.41666666666666669</v>
      </c>
      <c r="D9834" s="54">
        <f>タスク実績csv元!E9834</f>
        <v>0.39583333333333331</v>
      </c>
      <c r="E9834" t="str">
        <f>タスク実績csv元!I9834&amp;""</f>
        <v/>
      </c>
      <c r="F9834" t="str">
        <f>タスク実績csv元!D9834</f>
        <v>週次報告</v>
      </c>
      <c r="G9834" t="str">
        <f t="shared" si="153"/>
        <v>INSERT INTO task_achivement(task_no,achive_date,end_time,start_time,task_detail,memo)VALUES('{3c725e9b-a684-46d8-88fb-086261f2dbe6}','2025/07/14','2025/07/14 10:00:00','2025/07/14 09:30:00','','週次報告');</v>
      </c>
    </row>
    <row r="9835" spans="1:7">
      <c r="A9835" s="48" t="str">
        <f>_xlfn.XLOOKUP(_xlfn.XLOOKUP(MID(タスク実績csv元!C9835,1,SEARCH(":",タスク実績csv元!C9835)-1),リスト!F:F,リスト!G:G)&amp;MID(タスク実績csv元!C9835,SEARCH(":",タスク実績csv元!C9835),999),タスクDB!K:K,タスクDB!A:A)</f>
        <v>{8164481d-ada8-401e-8707-9536912123f7}</v>
      </c>
      <c r="B9835" s="11">
        <f>タスク実績csv元!A9835</f>
        <v>45852</v>
      </c>
      <c r="C9835" s="54">
        <f>タスク実績csv元!F9835</f>
        <v>0.45833333333333331</v>
      </c>
      <c r="D9835" s="54">
        <f>タスク実績csv元!E9835</f>
        <v>0.41666666666666669</v>
      </c>
      <c r="E9835" t="str">
        <f>タスク実績csv元!I9835&amp;""</f>
        <v/>
      </c>
      <c r="F9835" t="str">
        <f>タスク実績csv元!D9835</f>
        <v>エビデンス作成</v>
      </c>
      <c r="G9835" t="str">
        <f t="shared" si="153"/>
        <v>INSERT INTO task_achivement(task_no,achive_date,end_time,start_time,task_detail,memo)VALUES('{8164481d-ada8-401e-8707-9536912123f7}','2025/07/14','2025/07/14 11:00:00','2025/07/14 10:00:00','','エビデンス作成');</v>
      </c>
    </row>
    <row r="9836" spans="1:7">
      <c r="A9836" s="48" t="str">
        <f>_xlfn.XLOOKUP(_xlfn.XLOOKUP(MID(タスク実績csv元!C9836,1,SEARCH(":",タスク実績csv元!C9836)-1),リスト!F:F,リスト!G:G)&amp;MID(タスク実績csv元!C9836,SEARCH(":",タスク実績csv元!C9836),999),タスクDB!K:K,タスクDB!A:A)</f>
        <v>{4c39d40d-b35f-4cfa-b549-6c5de24454e2}</v>
      </c>
      <c r="B9836" s="11">
        <f>タスク実績csv元!A9836</f>
        <v>45852</v>
      </c>
      <c r="C9836" s="54">
        <f>タスク実績csv元!F9836</f>
        <v>0.5</v>
      </c>
      <c r="D9836" s="54">
        <f>タスク実績csv元!E9836</f>
        <v>0.45833333333333331</v>
      </c>
      <c r="E9836" t="str">
        <f>タスク実績csv元!I9836&amp;""</f>
        <v/>
      </c>
      <c r="F9836" t="str">
        <f>タスク実績csv元!D9836</f>
        <v>チームMTG</v>
      </c>
      <c r="G9836" t="str">
        <f t="shared" si="153"/>
        <v>INSERT INTO task_achivement(task_no,achive_date,end_time,start_time,task_detail,memo)VALUES('{4c39d40d-b35f-4cfa-b549-6c5de24454e2}','2025/07/14','2025/07/14 12:00:00','2025/07/14 11:00:00','','チームMTG');</v>
      </c>
    </row>
    <row r="9837" spans="1:7">
      <c r="A9837" s="48" t="str">
        <f>_xlfn.XLOOKUP(_xlfn.XLOOKUP(MID(タスク実績csv元!C9837,1,SEARCH(":",タスク実績csv元!C9837)-1),リスト!F:F,リスト!G:G)&amp;MID(タスク実績csv元!C9837,SEARCH(":",タスク実績csv元!C9837),999),タスクDB!K:K,タスクDB!A:A)</f>
        <v>{58914bdf-a1fd-459a-854b-231f94bcb8b8}</v>
      </c>
      <c r="B9837" s="11">
        <f>タスク実績csv元!A9837</f>
        <v>45852</v>
      </c>
      <c r="C9837" s="54">
        <f>タスク実績csv元!F9837</f>
        <v>0.625</v>
      </c>
      <c r="D9837" s="54">
        <f>タスク実績csv元!E9837</f>
        <v>0.54166666666666663</v>
      </c>
      <c r="E9837" t="str">
        <f>タスク実績csv元!I9837&amp;""</f>
        <v/>
      </c>
      <c r="F9837" t="str">
        <f>タスク実績csv元!D9837</f>
        <v>時間休(サロン)</v>
      </c>
      <c r="G9837" t="str">
        <f t="shared" si="153"/>
        <v>INSERT INTO task_achivement(task_no,achive_date,end_time,start_time,task_detail,memo)VALUES('{58914bdf-a1fd-459a-854b-231f94bcb8b8}','2025/07/14','2025/07/14 15:00:00','2025/07/14 13:00:00','','時間休(サロン)');</v>
      </c>
    </row>
    <row r="9838" spans="1:7">
      <c r="A9838" s="48" t="str">
        <f>_xlfn.XLOOKUP(_xlfn.XLOOKUP(MID(タスク実績csv元!C9838,1,SEARCH(":",タスク実績csv元!C9838)-1),リスト!F:F,リスト!G:G)&amp;MID(タスク実績csv元!C9838,SEARCH(":",タスク実績csv元!C9838),999),タスクDB!K:K,タスクDB!A:A)</f>
        <v>{1d84fe40-fadb-4bf9-997f-955e8b8ad4ce}</v>
      </c>
      <c r="B9838" s="11">
        <f>タスク実績csv元!A9838</f>
        <v>45852</v>
      </c>
      <c r="C9838" s="54">
        <f>タスク実績csv元!F9838</f>
        <v>0.64583333333333337</v>
      </c>
      <c r="D9838" s="54">
        <f>タスク実績csv元!E9838</f>
        <v>0.625</v>
      </c>
      <c r="E9838" t="str">
        <f>タスク実績csv元!I9838&amp;""</f>
        <v/>
      </c>
      <c r="F9838" t="str">
        <f>タスク実績csv元!D9838</f>
        <v>品目の扱いについて、得意先の連携について(中村)</v>
      </c>
      <c r="G9838" t="str">
        <f t="shared" si="153"/>
        <v>INSERT INTO task_achivement(task_no,achive_date,end_time,start_time,task_detail,memo)VALUES('{1d84fe40-fadb-4bf9-997f-955e8b8ad4ce}','2025/07/14','2025/07/14 15:30:00','2025/07/14 15:00:00','','品目の扱いについて、得意先の連携について(中村)');</v>
      </c>
    </row>
    <row r="9839" spans="1:7">
      <c r="A9839" s="48" t="str">
        <f>_xlfn.XLOOKUP(_xlfn.XLOOKUP(MID(タスク実績csv元!C9839,1,SEARCH(":",タスク実績csv元!C9839)-1),リスト!F:F,リスト!G:G)&amp;MID(タスク実績csv元!C9839,SEARCH(":",タスク実績csv元!C9839),999),タスクDB!K:K,タスクDB!A:A)</f>
        <v>{9a5f754a-9ef7-4cab-990e-c82ab70efc3e}</v>
      </c>
      <c r="B9839" s="11">
        <f>タスク実績csv元!A9839</f>
        <v>45852</v>
      </c>
      <c r="C9839" s="54">
        <f>タスク実績csv元!F9839</f>
        <v>0.66666666666666663</v>
      </c>
      <c r="D9839" s="54">
        <f>タスク実績csv元!E9839</f>
        <v>0.64583333333333337</v>
      </c>
      <c r="E9839" t="str">
        <f>タスク実績csv元!I9839&amp;""</f>
        <v/>
      </c>
      <c r="F9839" t="str">
        <f>タスク実績csv元!D9839</f>
        <v>リリースプロセステスト</v>
      </c>
      <c r="G9839" t="str">
        <f t="shared" si="153"/>
        <v>INSERT INTO task_achivement(task_no,achive_date,end_time,start_time,task_detail,memo)VALUES('{9a5f754a-9ef7-4cab-990e-c82ab70efc3e}','2025/07/14','2025/07/14 16:00:00','2025/07/14 15:30:00','','リリースプロセステスト');</v>
      </c>
    </row>
    <row r="9840" spans="1:7">
      <c r="A9840" s="48" t="str">
        <f>_xlfn.XLOOKUP(_xlfn.XLOOKUP(MID(タスク実績csv元!C9840,1,SEARCH(":",タスク実績csv元!C9840)-1),リスト!F:F,リスト!G:G)&amp;MID(タスク実績csv元!C9840,SEARCH(":",タスク実績csv元!C9840),999),タスクDB!K:K,タスクDB!A:A)</f>
        <v>{ca45caa4-02ae-4020-86b4-ce76bef09dfd}</v>
      </c>
      <c r="B9840" s="11">
        <f>タスク実績csv元!A9840</f>
        <v>45852</v>
      </c>
      <c r="C9840" s="54">
        <f>タスク実績csv元!F9840</f>
        <v>0.70833333333333337</v>
      </c>
      <c r="D9840" s="54">
        <f>タスク実績csv元!E9840</f>
        <v>0.66666666666666663</v>
      </c>
      <c r="E9840" t="str">
        <f>タスク実績csv元!I9840&amp;""</f>
        <v/>
      </c>
      <c r="F9840" t="str">
        <f>タスク実績csv元!D9840</f>
        <v>日次報告</v>
      </c>
      <c r="G9840" t="str">
        <f t="shared" si="153"/>
        <v>INSERT INTO task_achivement(task_no,achive_date,end_time,start_time,task_detail,memo)VALUES('{ca45caa4-02ae-4020-86b4-ce76bef09dfd}','2025/07/14','2025/07/14 17:00:00','2025/07/14 16:00:00','','日次報告');</v>
      </c>
    </row>
    <row r="9841" spans="1:7">
      <c r="A9841" s="48" t="str">
        <f>_xlfn.XLOOKUP(_xlfn.XLOOKUP(MID(タスク実績csv元!C9841,1,SEARCH(":",タスク実績csv元!C9841)-1),リスト!F:F,リスト!G:G)&amp;MID(タスク実績csv元!C9841,SEARCH(":",タスク実績csv元!C9841),999),タスクDB!K:K,タスクDB!A:A)</f>
        <v>{c04e594c-4f8a-45b7-99c6-8c6746cce3e5}</v>
      </c>
      <c r="B9841" s="11">
        <f>タスク実績csv元!A9841</f>
        <v>45852</v>
      </c>
      <c r="C9841" s="54">
        <f>タスク実績csv元!F9841</f>
        <v>0.75</v>
      </c>
      <c r="D9841" s="54">
        <f>タスク実績csv元!E9841</f>
        <v>0.70833333333333337</v>
      </c>
      <c r="E9841" t="str">
        <f>タスク実績csv元!I9841&amp;""</f>
        <v/>
      </c>
      <c r="F9841" t="str">
        <f>タスク実績csv元!D9841</f>
        <v>テストデータ準備ついて(志賀)</v>
      </c>
      <c r="G9841" t="str">
        <f t="shared" si="153"/>
        <v>INSERT INTO task_achivement(task_no,achive_date,end_time,start_time,task_detail,memo)VALUES('{c04e594c-4f8a-45b7-99c6-8c6746cce3e5}','2025/07/14','2025/07/14 18:00:00','2025/07/14 17:00:00','','テストデータ準備ついて(志賀)');</v>
      </c>
    </row>
    <row r="9842" spans="1:7">
      <c r="A9842" s="48" t="str">
        <f>_xlfn.XLOOKUP(_xlfn.XLOOKUP(MID(タスク実績csv元!C9842,1,SEARCH(":",タスク実績csv元!C9842)-1),リスト!F:F,リスト!G:G)&amp;MID(タスク実績csv元!C9842,SEARCH(":",タスク実績csv元!C9842),999),タスクDB!K:K,タスクDB!A:A)</f>
        <v>{eb433d1f-15fb-4ad1-9dd6-cbcd4da9551b}</v>
      </c>
      <c r="B9842" s="11">
        <f>タスク実績csv元!A9842</f>
        <v>45852</v>
      </c>
      <c r="C9842" s="54">
        <f>タスク実績csv元!F9842</f>
        <v>0.77083333333333337</v>
      </c>
      <c r="D9842" s="54">
        <f>タスク実績csv元!E9842</f>
        <v>0.75</v>
      </c>
      <c r="E9842" t="str">
        <f>タスク実績csv元!I9842&amp;""</f>
        <v/>
      </c>
      <c r="F9842" t="str">
        <f>タスク実績csv元!D9842</f>
        <v>連携リリース</v>
      </c>
      <c r="G9842" t="str">
        <f t="shared" si="153"/>
        <v>INSERT INTO task_achivement(task_no,achive_date,end_time,start_time,task_detail,memo)VALUES('{eb433d1f-15fb-4ad1-9dd6-cbcd4da9551b}','2025/07/14','2025/07/14 18:30:00','2025/07/14 18:00:00','','連携リリース');</v>
      </c>
    </row>
    <row r="9843" spans="1:7">
      <c r="A9843" s="48" t="str">
        <f>_xlfn.XLOOKUP(_xlfn.XLOOKUP(MID(タスク実績csv元!C9843,1,SEARCH(":",タスク実績csv元!C9843)-1),リスト!F:F,リスト!G:G)&amp;MID(タスク実績csv元!C9843,SEARCH(":",タスク実績csv元!C9843),999),タスクDB!K:K,タスクDB!A:A)</f>
        <v>{ac2e34f2-e2a3-4c58-8601-ab5c125d8ce9}</v>
      </c>
      <c r="B9843" s="11">
        <f>タスク実績csv元!A9843</f>
        <v>45852</v>
      </c>
      <c r="C9843" s="54">
        <f>タスク実績csv元!F9843</f>
        <v>0.875</v>
      </c>
      <c r="D9843" s="54">
        <f>タスク実績csv元!E9843</f>
        <v>0.85416666666666663</v>
      </c>
      <c r="E9843" t="str">
        <f>タスク実績csv元!I9843&amp;""</f>
        <v>https://forms.gle/89XUBbDouAnKejcA7</v>
      </c>
      <c r="F9843" t="str">
        <f>タスク実績csv元!D9843</f>
        <v>打合せ資料準備</v>
      </c>
      <c r="G9843" t="str">
        <f t="shared" si="153"/>
        <v>INSERT INTO task_achivement(task_no,achive_date,end_time,start_time,task_detail,memo)VALUES('{ac2e34f2-e2a3-4c58-8601-ab5c125d8ce9}','2025/07/14','2025/07/14 21:00:00','2025/07/14 20:30:00','https://forms.gle/89XUBbDouAnKejcA7','打合せ資料準備');</v>
      </c>
    </row>
    <row r="9844" spans="1:7">
      <c r="A9844" s="48" t="str">
        <f>_xlfn.XLOOKUP(_xlfn.XLOOKUP(MID(タスク実績csv元!C9844,1,SEARCH(":",タスク実績csv元!C9844)-1),リスト!F:F,リスト!G:G)&amp;MID(タスク実績csv元!C9844,SEARCH(":",タスク実績csv元!C9844),999),タスクDB!K:K,タスクDB!A:A)</f>
        <v>{31ccc249-9fb0-4440-a18d-3e562cd01083}</v>
      </c>
      <c r="B9844" s="11">
        <f>タスク実績csv元!A9844</f>
        <v>45852</v>
      </c>
      <c r="C9844" s="54">
        <f>タスク実績csv元!F9844</f>
        <v>0.91666666666666663</v>
      </c>
      <c r="D9844" s="54">
        <f>タスク実績csv元!E9844</f>
        <v>0.875</v>
      </c>
      <c r="E9844" t="str">
        <f>タスク実績csv元!I9844&amp;""</f>
        <v/>
      </c>
      <c r="F9844" t="str">
        <f>タスク実績csv元!D9844</f>
        <v>勉強</v>
      </c>
      <c r="G9844" t="str">
        <f t="shared" si="153"/>
        <v>INSERT INTO task_achivement(task_no,achive_date,end_time,start_time,task_detail,memo)VALUES('{31ccc249-9fb0-4440-a18d-3e562cd01083}','2025/07/14','2025/07/14 22:00:00','2025/07/14 21:00:00','','勉強');</v>
      </c>
    </row>
    <row r="9845" spans="1:7">
      <c r="A9845" s="48" t="str">
        <f>_xlfn.XLOOKUP(_xlfn.XLOOKUP(MID(タスク実績csv元!C9845,1,SEARCH(":",タスク実績csv元!C9845)-1),リスト!F:F,リスト!G:G)&amp;MID(タスク実績csv元!C9845,SEARCH(":",タスク実績csv元!C9845),999),タスクDB!K:K,タスクDB!A:A)</f>
        <v>{0c75ba31-65e3-44df-b33c-be0c32fcaaae}</v>
      </c>
      <c r="B9845" s="11">
        <f>タスク実績csv元!A9845</f>
        <v>45852</v>
      </c>
      <c r="C9845" s="54">
        <f>タスク実績csv元!F9845</f>
        <v>0.9375</v>
      </c>
      <c r="D9845" s="54">
        <f>タスク実績csv元!E9845</f>
        <v>0.91666666666666663</v>
      </c>
      <c r="E9845" t="str">
        <f>タスク実績csv元!I9845&amp;""</f>
        <v/>
      </c>
      <c r="F9845" t="str">
        <f>タスク実績csv元!D9845</f>
        <v>勉強</v>
      </c>
      <c r="G9845" t="str">
        <f t="shared" si="153"/>
        <v>INSERT INTO task_achivement(task_no,achive_date,end_time,start_time,task_detail,memo)VALUES('{0c75ba31-65e3-44df-b33c-be0c32fcaaae}','2025/07/14','2025/07/14 22:30:00','2025/07/14 22:00:00','','勉強');</v>
      </c>
    </row>
    <row r="9846" spans="1:7">
      <c r="A9846" s="48" t="str">
        <f>_xlfn.XLOOKUP(_xlfn.XLOOKUP(MID(タスク実績csv元!C9846,1,SEARCH(":",タスク実績csv元!C9846)-1),リスト!F:F,リスト!G:G)&amp;MID(タスク実績csv元!C9846,SEARCH(":",タスク実績csv元!C9846),999),タスクDB!K:K,タスクDB!A:A)</f>
        <v>{ac2e34f2-e2a3-4c58-8601-ab5c125d8ce9}</v>
      </c>
      <c r="B9846" s="11">
        <f>タスク実績csv元!A9846</f>
        <v>45853</v>
      </c>
      <c r="C9846" s="54">
        <f>タスク実績csv元!F9846</f>
        <v>0.41666666666666669</v>
      </c>
      <c r="D9846" s="54">
        <f>タスク実績csv元!E9846</f>
        <v>0.39583333333333331</v>
      </c>
      <c r="E9846" t="str">
        <f>タスク実績csv元!I9846&amp;""</f>
        <v/>
      </c>
      <c r="F9846" t="str">
        <f>タスク実績csv元!D9846</f>
        <v>打合せ準備</v>
      </c>
      <c r="G9846" t="str">
        <f t="shared" si="153"/>
        <v>INSERT INTO task_achivement(task_no,achive_date,end_time,start_time,task_detail,memo)VALUES('{ac2e34f2-e2a3-4c58-8601-ab5c125d8ce9}','2025/07/15','2025/07/15 10:00:00','2025/07/15 09:30:00','','打合せ準備');</v>
      </c>
    </row>
    <row r="9847" spans="1:7">
      <c r="A9847" s="48" t="str">
        <f>_xlfn.XLOOKUP(_xlfn.XLOOKUP(MID(タスク実績csv元!C9847,1,SEARCH(":",タスク実績csv元!C9847)-1),リスト!F:F,リスト!G:G)&amp;MID(タスク実績csv元!C9847,SEARCH(":",タスク実績csv元!C9847),999),タスクDB!K:K,タスクDB!A:A)</f>
        <v>{eb433d1f-15fb-4ad1-9dd6-cbcd4da9551b}</v>
      </c>
      <c r="B9847" s="11">
        <f>タスク実績csv元!A9847</f>
        <v>45853</v>
      </c>
      <c r="C9847" s="54">
        <f>タスク実績csv元!F9847</f>
        <v>0.4375</v>
      </c>
      <c r="D9847" s="54">
        <f>タスク実績csv元!E9847</f>
        <v>0.41666666666666669</v>
      </c>
      <c r="E9847" t="str">
        <f>タスク実績csv元!I9847&amp;""</f>
        <v/>
      </c>
      <c r="F9847" t="str">
        <f>タスク実績csv元!D9847</f>
        <v>リリース依頼記載</v>
      </c>
      <c r="G9847" t="str">
        <f t="shared" si="153"/>
        <v>INSERT INTO task_achivement(task_no,achive_date,end_time,start_time,task_detail,memo)VALUES('{eb433d1f-15fb-4ad1-9dd6-cbcd4da9551b}','2025/07/15','2025/07/15 10:30:00','2025/07/15 10:00:00','','リリース依頼記載');</v>
      </c>
    </row>
    <row r="9848" spans="1:7">
      <c r="A9848" s="48" t="str">
        <f>_xlfn.XLOOKUP(_xlfn.XLOOKUP(MID(タスク実績csv元!C9848,1,SEARCH(":",タスク実績csv元!C9848)-1),リスト!F:F,リスト!G:G)&amp;MID(タスク実績csv元!C9848,SEARCH(":",タスク実績csv元!C9848),999),タスクDB!K:K,タスクDB!A:A)</f>
        <v>{ac2e34f2-e2a3-4c58-8601-ab5c125d8ce9}</v>
      </c>
      <c r="B9848" s="11">
        <f>タスク実績csv元!A9848</f>
        <v>45853</v>
      </c>
      <c r="C9848" s="54">
        <f>タスク実績csv元!F9848</f>
        <v>0.45833333333333331</v>
      </c>
      <c r="D9848" s="54">
        <f>タスク実績csv元!E9848</f>
        <v>0.4375</v>
      </c>
      <c r="E9848" t="str">
        <f>タスク実績csv元!I9848&amp;""</f>
        <v/>
      </c>
      <c r="F9848" t="str">
        <f>タスク実績csv元!D9848</f>
        <v>打合せ</v>
      </c>
      <c r="G9848" t="str">
        <f t="shared" si="153"/>
        <v>INSERT INTO task_achivement(task_no,achive_date,end_time,start_time,task_detail,memo)VALUES('{ac2e34f2-e2a3-4c58-8601-ab5c125d8ce9}','2025/07/15','2025/07/15 11:00:00','2025/07/15 10:30:00','','打合せ');</v>
      </c>
    </row>
    <row r="9849" spans="1:7">
      <c r="A9849" s="48" t="str">
        <f>_xlfn.XLOOKUP(_xlfn.XLOOKUP(MID(タスク実績csv元!C9849,1,SEARCH(":",タスク実績csv元!C9849)-1),リスト!F:F,リスト!G:G)&amp;MID(タスク実績csv元!C9849,SEARCH(":",タスク実績csv元!C9849),999),タスクDB!K:K,タスクDB!A:A)</f>
        <v>{85fc0664-95dd-4287-814b-e21d2cba7683}</v>
      </c>
      <c r="B9849" s="11">
        <f>タスク実績csv元!A9849</f>
        <v>45853</v>
      </c>
      <c r="C9849" s="54">
        <f>タスク実績csv元!F9849</f>
        <v>0.47916666666666669</v>
      </c>
      <c r="D9849" s="54">
        <f>タスク実績csv元!E9849</f>
        <v>0.45833333333333331</v>
      </c>
      <c r="E9849" t="str">
        <f>タスク実績csv元!I9849&amp;""</f>
        <v/>
      </c>
      <c r="F9849" t="str">
        <f>タスク実績csv元!D9849</f>
        <v>SYSMEX_BPM_HC-309 ServiceMaxとS4が整合していない保守契約の連携について</v>
      </c>
      <c r="G9849" t="str">
        <f t="shared" si="153"/>
        <v>INSERT INTO task_achivement(task_no,achive_date,end_time,start_time,task_detail,memo)VALUES('{85fc0664-95dd-4287-814b-e21d2cba7683}','2025/07/15','2025/07/15 11:30:00','2025/07/15 11:00:00','','SYSMEX_BPM_HC-309 ServiceMaxとS4が整合していない保守契約の連携について');</v>
      </c>
    </row>
    <row r="9850" spans="1:7">
      <c r="A9850" s="48" t="str">
        <f>_xlfn.XLOOKUP(_xlfn.XLOOKUP(MID(タスク実績csv元!C9850,1,SEARCH(":",タスク実績csv元!C9850)-1),リスト!F:F,リスト!G:G)&amp;MID(タスク実績csv元!C9850,SEARCH(":",タスク実績csv元!C9850),999),タスクDB!K:K,タスクDB!A:A)</f>
        <v>{85fc0664-95dd-4287-814b-e21d2cba7683}</v>
      </c>
      <c r="B9850" s="11">
        <f>タスク実績csv元!A9850</f>
        <v>45853</v>
      </c>
      <c r="C9850" s="54">
        <f>タスク実績csv元!F9850</f>
        <v>0.58333333333333337</v>
      </c>
      <c r="D9850" s="54">
        <f>タスク実績csv元!E9850</f>
        <v>0.54166666666666663</v>
      </c>
      <c r="E9850" t="str">
        <f>タスク実績csv元!I9850&amp;""</f>
        <v/>
      </c>
      <c r="F9850" t="str">
        <f>タスク実績csv元!D9850</f>
        <v>SYSMEX_BPM_HC-312 WO「強制ステータス変更」で本番環境とUAT環境で動作が異なる件</v>
      </c>
      <c r="G9850" t="str">
        <f t="shared" si="153"/>
        <v>INSERT INTO task_achivement(task_no,achive_date,end_time,start_time,task_detail,memo)VALUES('{85fc0664-95dd-4287-814b-e21d2cba7683}','2025/07/15','2025/07/15 14:00:00','2025/07/15 13:00:00','','SYSMEX_BPM_HC-312 WO「強制ステータス変更」で本番環境とUAT環境で動作が異なる件');</v>
      </c>
    </row>
    <row r="9851" spans="1:7">
      <c r="A9851" s="48" t="str">
        <f>_xlfn.XLOOKUP(_xlfn.XLOOKUP(MID(タスク実績csv元!C9851,1,SEARCH(":",タスク実績csv元!C9851)-1),リスト!F:F,リスト!G:G)&amp;MID(タスク実績csv元!C9851,SEARCH(":",タスク実績csv元!C9851),999),タスクDB!K:K,タスクDB!A:A)</f>
        <v>{9a5f754a-9ef7-4cab-990e-c82ab70efc3e}</v>
      </c>
      <c r="B9851" s="11">
        <f>タスク実績csv元!A9851</f>
        <v>45853</v>
      </c>
      <c r="C9851" s="54">
        <f>タスク実績csv元!F9851</f>
        <v>0.625</v>
      </c>
      <c r="D9851" s="54">
        <f>タスク実績csv元!E9851</f>
        <v>0.58333333333333337</v>
      </c>
      <c r="E9851" t="str">
        <f>タスク実績csv元!I9851&amp;""</f>
        <v/>
      </c>
      <c r="F9851" t="str">
        <f>タスク実績csv元!D9851</f>
        <v>次期リーダーズ研修(事前課題実施)</v>
      </c>
      <c r="G9851" t="str">
        <f t="shared" si="153"/>
        <v>INSERT INTO task_achivement(task_no,achive_date,end_time,start_time,task_detail,memo)VALUES('{9a5f754a-9ef7-4cab-990e-c82ab70efc3e}','2025/07/15','2025/07/15 15:00:00','2025/07/15 14:00:00','','次期リーダーズ研修(事前課題実施)');</v>
      </c>
    </row>
    <row r="9852" spans="1:7">
      <c r="A9852" s="48" t="str">
        <f>_xlfn.XLOOKUP(_xlfn.XLOOKUP(MID(タスク実績csv元!C9852,1,SEARCH(":",タスク実績csv元!C9852)-1),リスト!F:F,リスト!G:G)&amp;MID(タスク実績csv元!C9852,SEARCH(":",タスク実績csv元!C9852),999),タスクDB!K:K,タスクDB!A:A)</f>
        <v>{0c75ba31-65e3-44df-b33c-be0c32fcaaae}</v>
      </c>
      <c r="B9852" s="11">
        <f>タスク実績csv元!A9852</f>
        <v>45853</v>
      </c>
      <c r="C9852" s="54">
        <f>タスク実績csv元!F9852</f>
        <v>0.75</v>
      </c>
      <c r="D9852" s="54">
        <f>タスク実績csv元!E9852</f>
        <v>0.66666666666666663</v>
      </c>
      <c r="E9852" t="str">
        <f>タスク実績csv元!I9852&amp;""</f>
        <v/>
      </c>
      <c r="F9852" t="str">
        <f>タスク実績csv元!D9852</f>
        <v>勉強</v>
      </c>
      <c r="G9852" t="str">
        <f t="shared" si="153"/>
        <v>INSERT INTO task_achivement(task_no,achive_date,end_time,start_time,task_detail,memo)VALUES('{0c75ba31-65e3-44df-b33c-be0c32fcaaae}','2025/07/15','2025/07/15 18:00:00','2025/07/15 16:00:00','','勉強');</v>
      </c>
    </row>
    <row r="9853" spans="1:7">
      <c r="A9853" s="48" t="str">
        <f>_xlfn.XLOOKUP(_xlfn.XLOOKUP(MID(タスク実績csv元!C9853,1,SEARCH(":",タスク実績csv元!C9853)-1),リスト!F:F,リスト!G:G)&amp;MID(タスク実績csv元!C9853,SEARCH(":",タスク実績csv元!C9853),999),タスクDB!K:K,タスクDB!A:A)</f>
        <v>{eb433d1f-15fb-4ad1-9dd6-cbcd4da9551b}</v>
      </c>
      <c r="B9853" s="11">
        <f>タスク実績csv元!A9853</f>
        <v>45853</v>
      </c>
      <c r="C9853" s="54">
        <f>タスク実績csv元!F9853</f>
        <v>0.77083333333333337</v>
      </c>
      <c r="D9853" s="54">
        <f>タスク実績csv元!E9853</f>
        <v>0.75</v>
      </c>
      <c r="E9853" t="str">
        <f>タスク実績csv元!I9853&amp;""</f>
        <v/>
      </c>
      <c r="F9853" t="str">
        <f>タスク実績csv元!D9853</f>
        <v>リリース結果確認</v>
      </c>
      <c r="G9853" t="str">
        <f t="shared" si="153"/>
        <v>INSERT INTO task_achivement(task_no,achive_date,end_time,start_time,task_detail,memo)VALUES('{eb433d1f-15fb-4ad1-9dd6-cbcd4da9551b}','2025/07/15','2025/07/15 18:30:00','2025/07/15 18:00:00','','リリース結果確認');</v>
      </c>
    </row>
    <row r="9854" spans="1:7">
      <c r="A9854" s="48" t="str">
        <f>_xlfn.XLOOKUP(_xlfn.XLOOKUP(MID(タスク実績csv元!C9854,1,SEARCH(":",タスク実績csv元!C9854)-1),リスト!F:F,リスト!G:G)&amp;MID(タスク実績csv元!C9854,SEARCH(":",タスク実績csv元!C9854),999),タスクDB!K:K,タスクDB!A:A)</f>
        <v>{de8735a3-aeb0-4567-b5c1-884d9f3ade54}</v>
      </c>
      <c r="B9854" s="11">
        <f>タスク実績csv元!A9854</f>
        <v>45854</v>
      </c>
      <c r="C9854" s="54">
        <f>タスク実績csv元!F9854</f>
        <v>0.41666666666666669</v>
      </c>
      <c r="D9854" s="54">
        <f>タスク実績csv元!E9854</f>
        <v>0.39583333333333331</v>
      </c>
      <c r="E9854" t="str">
        <f>タスク実績csv元!I9854&amp;""</f>
        <v/>
      </c>
      <c r="F9854" t="str">
        <f>タスク実績csv元!D9854</f>
        <v>価格連携状況確認</v>
      </c>
      <c r="G9854" t="str">
        <f t="shared" si="153"/>
        <v>INSERT INTO task_achivement(task_no,achive_date,end_time,start_time,task_detail,memo)VALUES('{de8735a3-aeb0-4567-b5c1-884d9f3ade54}','2025/07/16','2025/07/16 10:00:00','2025/07/16 09:30:00','','価格連携状況確認');</v>
      </c>
    </row>
    <row r="9855" spans="1:7">
      <c r="A9855" s="48" t="str">
        <f>_xlfn.XLOOKUP(_xlfn.XLOOKUP(MID(タスク実績csv元!C9855,1,SEARCH(":",タスク実績csv元!C9855)-1),リスト!F:F,リスト!G:G)&amp;MID(タスク実績csv元!C9855,SEARCH(":",タスク実績csv元!C9855),999),タスクDB!K:K,タスクDB!A:A)</f>
        <v>{31ccc249-9fb0-4440-a18d-3e562cd01083}</v>
      </c>
      <c r="B9855" s="11">
        <f>タスク実績csv元!A9855</f>
        <v>45854</v>
      </c>
      <c r="C9855" s="54">
        <f>タスク実績csv元!F9855</f>
        <v>0.45833333333333331</v>
      </c>
      <c r="D9855" s="54">
        <f>タスク実績csv元!E9855</f>
        <v>0.41666666666666669</v>
      </c>
      <c r="E9855" t="str">
        <f>タスク実績csv元!I9855&amp;""</f>
        <v/>
      </c>
      <c r="F9855" t="str">
        <f>タスク実績csv元!D9855</f>
        <v>勉強</v>
      </c>
      <c r="G9855" t="str">
        <f t="shared" si="153"/>
        <v>INSERT INTO task_achivement(task_no,achive_date,end_time,start_time,task_detail,memo)VALUES('{31ccc249-9fb0-4440-a18d-3e562cd01083}','2025/07/16','2025/07/16 11:00:00','2025/07/16 10:00:00','','勉強');</v>
      </c>
    </row>
    <row r="9856" spans="1:7">
      <c r="A9856" s="48" t="str">
        <f>_xlfn.XLOOKUP(_xlfn.XLOOKUP(MID(タスク実績csv元!C9856,1,SEARCH(":",タスク実績csv元!C9856)-1),リスト!F:F,リスト!G:G)&amp;MID(タスク実績csv元!C9856,SEARCH(":",タスク実績csv元!C9856),999),タスクDB!K:K,タスクDB!A:A)</f>
        <v>{13dc5567-753c-4c73-acc8-cadcd251273f}</v>
      </c>
      <c r="B9856" s="11">
        <f>タスク実績csv元!A9856</f>
        <v>45854</v>
      </c>
      <c r="C9856" s="54">
        <f>タスク実績csv元!F9856</f>
        <v>0.5</v>
      </c>
      <c r="D9856" s="54">
        <f>タスク実績csv元!E9856</f>
        <v>0.45833333333333331</v>
      </c>
      <c r="E9856" t="str">
        <f>タスク実績csv元!I9856&amp;""</f>
        <v/>
      </c>
      <c r="F9856" t="str">
        <f>タスク実績csv元!D9856</f>
        <v>サービス定例</v>
      </c>
      <c r="G9856" t="str">
        <f t="shared" si="153"/>
        <v>INSERT INTO task_achivement(task_no,achive_date,end_time,start_time,task_detail,memo)VALUES('{13dc5567-753c-4c73-acc8-cadcd251273f}','2025/07/16','2025/07/16 12:00:00','2025/07/16 11:00:00','','サービス定例');</v>
      </c>
    </row>
    <row r="9857" spans="1:7">
      <c r="A9857" s="48" t="str">
        <f>_xlfn.XLOOKUP(_xlfn.XLOOKUP(MID(タスク実績csv元!C9857,1,SEARCH(":",タスク実績csv元!C9857)-1),リスト!F:F,リスト!G:G)&amp;MID(タスク実績csv元!C9857,SEARCH(":",タスク実績csv元!C9857),999),タスクDB!K:K,タスクDB!A:A)</f>
        <v>{1d84fe40-fadb-4bf9-997f-955e8b8ad4ce}</v>
      </c>
      <c r="B9857" s="11">
        <f>タスク実績csv元!A9857</f>
        <v>45854</v>
      </c>
      <c r="C9857" s="54">
        <f>タスク実績csv元!F9857</f>
        <v>0.58333333333333337</v>
      </c>
      <c r="D9857" s="54">
        <f>タスク実績csv元!E9857</f>
        <v>0.54166666666666663</v>
      </c>
      <c r="E9857" t="str">
        <f>タスク実績csv元!I9857&amp;""</f>
        <v/>
      </c>
      <c r="F9857" t="str">
        <f>タスク実績csv元!D9857</f>
        <v>保守契約の連携中メール切り分け(原田)</v>
      </c>
      <c r="G9857" t="str">
        <f t="shared" si="153"/>
        <v>INSERT INTO task_achivement(task_no,achive_date,end_time,start_time,task_detail,memo)VALUES('{1d84fe40-fadb-4bf9-997f-955e8b8ad4ce}','2025/07/16','2025/07/16 14:00:00','2025/07/16 13:00:00','','保守契約の連携中メール切り分け(原田)');</v>
      </c>
    </row>
    <row r="9858" spans="1:7">
      <c r="A9858" s="48" t="str">
        <f>_xlfn.XLOOKUP(_xlfn.XLOOKUP(MID(タスク実績csv元!C9858,1,SEARCH(":",タスク実績csv元!C9858)-1),リスト!F:F,リスト!G:G)&amp;MID(タスク実績csv元!C9858,SEARCH(":",タスク実績csv元!C9858),999),タスクDB!K:K,タスクDB!A:A)</f>
        <v>{1d84fe40-fadb-4bf9-997f-955e8b8ad4ce}</v>
      </c>
      <c r="B9858" s="11">
        <f>タスク実績csv元!A9858</f>
        <v>45854</v>
      </c>
      <c r="C9858" s="54">
        <f>タスク実績csv元!F9858</f>
        <v>0.60416666666666663</v>
      </c>
      <c r="D9858" s="54">
        <f>タスク実績csv元!E9858</f>
        <v>0.58333333333333337</v>
      </c>
      <c r="E9858" t="str">
        <f>タスク実績csv元!I9858&amp;""</f>
        <v/>
      </c>
      <c r="F9858" t="str">
        <f>タスク実績csv元!D9858</f>
        <v>サービス品目セットについて(長谷川)</v>
      </c>
      <c r="G9858" t="str">
        <f t="shared" si="153"/>
        <v>INSERT INTO task_achivement(task_no,achive_date,end_time,start_time,task_detail,memo)VALUES('{1d84fe40-fadb-4bf9-997f-955e8b8ad4ce}','2025/07/16','2025/07/16 14:30:00','2025/07/16 14:00:00','','サービス品目セットについて(長谷川)');</v>
      </c>
    </row>
    <row r="9859" spans="1:7">
      <c r="A9859" s="48" t="str">
        <f>_xlfn.XLOOKUP(_xlfn.XLOOKUP(MID(タスク実績csv元!C9859,1,SEARCH(":",タスク実績csv元!C9859)-1),リスト!F:F,リスト!G:G)&amp;MID(タスク実績csv元!C9859,SEARCH(":",タスク実績csv元!C9859),999),タスクDB!K:K,タスクDB!A:A)</f>
        <v>{85fc0664-95dd-4287-814b-e21d2cba7683}</v>
      </c>
      <c r="B9859" s="11">
        <f>タスク実績csv元!A9859</f>
        <v>45854</v>
      </c>
      <c r="C9859" s="54">
        <f>タスク実績csv元!F9859</f>
        <v>0.66666666666666663</v>
      </c>
      <c r="D9859" s="54">
        <f>タスク実績csv元!E9859</f>
        <v>0.60416666666666663</v>
      </c>
      <c r="E9859" t="str">
        <f>タスク実績csv元!I9859&amp;""</f>
        <v/>
      </c>
      <c r="F9859" t="str">
        <f>タスク実績csv元!D9859</f>
        <v>納入機器のサービス品目空対応(テストデータ作成)</v>
      </c>
      <c r="G9859" t="str">
        <f t="shared" ref="G9859:G9922" si="154">IF(B9859=0,"","INSERT INTO task_achivement("&amp;$A$1&amp;","&amp;$B$1&amp;","&amp;$C$1&amp;","&amp;$D$1&amp;","&amp;$E$1&amp;","&amp;$F$1&amp;")VALUES('"&amp;A9859&amp;"',"&amp;IF(B9859="","null","'"&amp;TEXT(B9859,"yyyy/MM/dd")&amp;"'")&amp;","&amp;IF(C9859="","null","'"&amp;TEXT(B9859,"yyyy/MM/dd")&amp;" "&amp;TEXT(C9859,"HH:mm:ss")&amp;"'")&amp;","&amp;IF(D9859="","null","'"&amp;TEXT(B9859,"yyyy/MM/dd")&amp;" "&amp;TEXT(D9859,"HH:mm:ss")&amp;"'")&amp;",'"&amp;E9859&amp;"','"&amp;F9859&amp;"');")</f>
        <v>INSERT INTO task_achivement(task_no,achive_date,end_time,start_time,task_detail,memo)VALUES('{85fc0664-95dd-4287-814b-e21d2cba7683}','2025/07/16','2025/07/16 16:00:00','2025/07/16 14:30:00','','納入機器のサービス品目空対応(テストデータ作成)');</v>
      </c>
    </row>
    <row r="9860" spans="1:7">
      <c r="A9860" s="48" t="str">
        <f>_xlfn.XLOOKUP(_xlfn.XLOOKUP(MID(タスク実績csv元!C9860,1,SEARCH(":",タスク実績csv元!C9860)-1),リスト!F:F,リスト!G:G)&amp;MID(タスク実績csv元!C9860,SEARCH(":",タスク実績csv元!C9860),999),タスクDB!K:K,タスクDB!A:A)</f>
        <v>{ca45caa4-02ae-4020-86b4-ce76bef09dfd}</v>
      </c>
      <c r="B9860" s="11">
        <f>タスク実績csv元!A9860</f>
        <v>45854</v>
      </c>
      <c r="C9860" s="54">
        <f>タスク実績csv元!F9860</f>
        <v>0.70833333333333337</v>
      </c>
      <c r="D9860" s="54">
        <f>タスク実績csv元!E9860</f>
        <v>0.66666666666666663</v>
      </c>
      <c r="E9860" t="str">
        <f>タスク実績csv元!I9860&amp;""</f>
        <v/>
      </c>
      <c r="F9860" t="str">
        <f>タスク実績csv元!D9860</f>
        <v>稼働後定例</v>
      </c>
      <c r="G9860" t="str">
        <f t="shared" si="154"/>
        <v>INSERT INTO task_achivement(task_no,achive_date,end_time,start_time,task_detail,memo)VALUES('{ca45caa4-02ae-4020-86b4-ce76bef09dfd}','2025/07/16','2025/07/16 17:00:00','2025/07/16 16:00:00','','稼働後定例');</v>
      </c>
    </row>
    <row r="9861" spans="1:7">
      <c r="A9861" s="48" t="str">
        <f>_xlfn.XLOOKUP(_xlfn.XLOOKUP(MID(タスク実績csv元!C9861,1,SEARCH(":",タスク実績csv元!C9861)-1),リスト!F:F,リスト!G:G)&amp;MID(タスク実績csv元!C9861,SEARCH(":",タスク実績csv元!C9861),999),タスクDB!K:K,タスクDB!A:A)</f>
        <v>{1e616cae-b6c1-4b5a-9d51-7c4ff56c3461}</v>
      </c>
      <c r="B9861" s="11">
        <f>タスク実績csv元!A9861</f>
        <v>45854</v>
      </c>
      <c r="C9861" s="54">
        <f>タスク実績csv元!F9861</f>
        <v>0.75</v>
      </c>
      <c r="D9861" s="54">
        <f>タスク実績csv元!E9861</f>
        <v>0.70833333333333337</v>
      </c>
      <c r="E9861" t="str">
        <f>タスク実績csv元!I9861&amp;""</f>
        <v/>
      </c>
      <c r="F9861" t="str">
        <f>タスク実績csv元!D9861</f>
        <v>AI勉強</v>
      </c>
      <c r="G9861" t="str">
        <f t="shared" si="154"/>
        <v>INSERT INTO task_achivement(task_no,achive_date,end_time,start_time,task_detail,memo)VALUES('{1e616cae-b6c1-4b5a-9d51-7c4ff56c3461}','2025/07/16','2025/07/16 18:00:00','2025/07/16 17:00:00','','AI勉強');</v>
      </c>
    </row>
    <row r="9862" spans="1:7">
      <c r="A9862" s="48" t="str">
        <f>_xlfn.XLOOKUP(_xlfn.XLOOKUP(MID(タスク実績csv元!C9862,1,SEARCH(":",タスク実績csv元!C9862)-1),リスト!F:F,リスト!G:G)&amp;MID(タスク実績csv元!C9862,SEARCH(":",タスク実績csv元!C9862),999),タスクDB!K:K,タスクDB!A:A)</f>
        <v>{85fc0664-95dd-4287-814b-e21d2cba7683}</v>
      </c>
      <c r="B9862" s="11">
        <f>タスク実績csv元!A9862</f>
        <v>45855</v>
      </c>
      <c r="C9862" s="54">
        <f>タスク実績csv元!F9862</f>
        <v>0.45833333333333331</v>
      </c>
      <c r="D9862" s="54">
        <f>タスク実績csv元!E9862</f>
        <v>0.39583333333333331</v>
      </c>
      <c r="E9862" t="str">
        <f>タスク実績csv元!I9862&amp;""</f>
        <v/>
      </c>
      <c r="F9862" t="str">
        <f>タスク実績csv元!D9862</f>
        <v>納入機器のサービス品目空対応(テストデータ作成)</v>
      </c>
      <c r="G9862" t="str">
        <f t="shared" si="154"/>
        <v>INSERT INTO task_achivement(task_no,achive_date,end_time,start_time,task_detail,memo)VALUES('{85fc0664-95dd-4287-814b-e21d2cba7683}','2025/07/17','2025/07/17 11:00:00','2025/07/17 09:30:00','','納入機器のサービス品目空対応(テストデータ作成)');</v>
      </c>
    </row>
    <row r="9863" spans="1:7">
      <c r="A9863" s="48" t="str">
        <f>_xlfn.XLOOKUP(_xlfn.XLOOKUP(MID(タスク実績csv元!C9863,1,SEARCH(":",タスク実績csv元!C9863)-1),リスト!F:F,リスト!G:G)&amp;MID(タスク実績csv元!C9863,SEARCH(":",タスク実績csv元!C9863),999),タスクDB!K:K,タスクDB!A:A)</f>
        <v>{1e616cae-b6c1-4b5a-9d51-7c4ff56c3461}</v>
      </c>
      <c r="B9863" s="11">
        <f>タスク実績csv元!A9863</f>
        <v>45855</v>
      </c>
      <c r="C9863" s="54">
        <f>タスク実績csv元!F9863</f>
        <v>0.5</v>
      </c>
      <c r="D9863" s="54">
        <f>タスク実績csv元!E9863</f>
        <v>0.45833333333333331</v>
      </c>
      <c r="E9863" t="str">
        <f>タスク実績csv元!I9863&amp;""</f>
        <v/>
      </c>
      <c r="F9863" t="str">
        <f>タスク実績csv元!D9863</f>
        <v>agentforceについて　</v>
      </c>
      <c r="G9863" t="str">
        <f t="shared" si="154"/>
        <v>INSERT INTO task_achivement(task_no,achive_date,end_time,start_time,task_detail,memo)VALUES('{1e616cae-b6c1-4b5a-9d51-7c4ff56c3461}','2025/07/17','2025/07/17 12:00:00','2025/07/17 11:00:00','','agentforceについて　');</v>
      </c>
    </row>
    <row r="9864" spans="1:7">
      <c r="A9864" s="48" t="str">
        <f>_xlfn.XLOOKUP(_xlfn.XLOOKUP(MID(タスク実績csv元!C9864,1,SEARCH(":",タスク実績csv元!C9864)-1),リスト!F:F,リスト!G:G)&amp;MID(タスク実績csv元!C9864,SEARCH(":",タスク実績csv元!C9864),999),タスクDB!K:K,タスクDB!A:A)</f>
        <v>{c918ecaa-7767-4850-9683-3c68e1dd54ca}</v>
      </c>
      <c r="B9864" s="11">
        <f>タスク実績csv元!A9864</f>
        <v>45855</v>
      </c>
      <c r="C9864" s="54">
        <f>タスク実績csv元!F9864</f>
        <v>0.5625</v>
      </c>
      <c r="D9864" s="54">
        <f>タスク実績csv元!E9864</f>
        <v>0.54166666666666663</v>
      </c>
      <c r="E9864" t="str">
        <f>タスク実績csv元!I9864&amp;""</f>
        <v/>
      </c>
      <c r="F9864" t="str">
        <f>タスク実績csv元!D9864</f>
        <v>打合せ資料加筆</v>
      </c>
      <c r="G9864" t="str">
        <f t="shared" si="154"/>
        <v>INSERT INTO task_achivement(task_no,achive_date,end_time,start_time,task_detail,memo)VALUES('{c918ecaa-7767-4850-9683-3c68e1dd54ca}','2025/07/17','2025/07/17 13:30:00','2025/07/17 13:00:00','','打合せ資料加筆');</v>
      </c>
    </row>
    <row r="9865" spans="1:7">
      <c r="A9865" s="48" t="str">
        <f>_xlfn.XLOOKUP(_xlfn.XLOOKUP(MID(タスク実績csv元!C9865,1,SEARCH(":",タスク実績csv元!C9865)-1),リスト!F:F,リスト!G:G)&amp;MID(タスク実績csv元!C9865,SEARCH(":",タスク実績csv元!C9865),999),タスクDB!K:K,タスクDB!A:A)</f>
        <v>{13dc5567-753c-4c73-acc8-cadcd251273f}</v>
      </c>
      <c r="B9865" s="11">
        <f>タスク実績csv元!A9865</f>
        <v>45855</v>
      </c>
      <c r="C9865" s="54">
        <f>タスク実績csv元!F9865</f>
        <v>0.58333333333333337</v>
      </c>
      <c r="D9865" s="54">
        <f>タスク実績csv元!E9865</f>
        <v>0.5625</v>
      </c>
      <c r="E9865" t="str">
        <f>タスク実績csv元!I9865&amp;""</f>
        <v/>
      </c>
      <c r="F9865" t="str">
        <f>タスク実績csv元!D9865</f>
        <v>定例</v>
      </c>
      <c r="G9865" t="str">
        <f t="shared" si="154"/>
        <v>INSERT INTO task_achivement(task_no,achive_date,end_time,start_time,task_detail,memo)VALUES('{13dc5567-753c-4c73-acc8-cadcd251273f}','2025/07/17','2025/07/17 14:00:00','2025/07/17 13:30:00','','定例');</v>
      </c>
    </row>
    <row r="9866" spans="1:7">
      <c r="A9866" s="48" t="str">
        <f>_xlfn.XLOOKUP(_xlfn.XLOOKUP(MID(タスク実績csv元!C9866,1,SEARCH(":",タスク実績csv元!C9866)-1),リスト!F:F,リスト!G:G)&amp;MID(タスク実績csv元!C9866,SEARCH(":",タスク実績csv元!C9866),999),タスクDB!K:K,タスクDB!A:A)</f>
        <v>{c04e594c-4f8a-45b7-99c6-8c6746cce3e5}</v>
      </c>
      <c r="B9866" s="11">
        <f>タスク実績csv元!A9866</f>
        <v>45855</v>
      </c>
      <c r="C9866" s="54">
        <f>タスク実績csv元!F9866</f>
        <v>0.625</v>
      </c>
      <c r="D9866" s="54">
        <f>タスク実績csv元!E9866</f>
        <v>0.58333333333333337</v>
      </c>
      <c r="E9866" t="str">
        <f>タスク実績csv元!I9866&amp;""</f>
        <v/>
      </c>
      <c r="F9866" t="str">
        <f>タスク実績csv元!D9866</f>
        <v>テストデータ準備ついて(志賀)</v>
      </c>
      <c r="G9866" t="str">
        <f t="shared" si="154"/>
        <v>INSERT INTO task_achivement(task_no,achive_date,end_time,start_time,task_detail,memo)VALUES('{c04e594c-4f8a-45b7-99c6-8c6746cce3e5}','2025/07/17','2025/07/17 15:00:00','2025/07/17 14:00:00','','テストデータ準備ついて(志賀)');</v>
      </c>
    </row>
    <row r="9867" spans="1:7">
      <c r="A9867" s="48" t="str">
        <f>_xlfn.XLOOKUP(_xlfn.XLOOKUP(MID(タスク実績csv元!C9867,1,SEARCH(":",タスク実績csv元!C9867)-1),リスト!F:F,リスト!G:G)&amp;MID(タスク実績csv元!C9867,SEARCH(":",タスク実績csv元!C9867),999),タスクDB!K:K,タスクDB!A:A)</f>
        <v>{85fc0664-95dd-4287-814b-e21d2cba7683}</v>
      </c>
      <c r="B9867" s="11">
        <f>タスク実績csv元!A9867</f>
        <v>45855</v>
      </c>
      <c r="C9867" s="54">
        <f>タスク実績csv元!F9867</f>
        <v>0.70833333333333337</v>
      </c>
      <c r="D9867" s="54">
        <f>タスク実績csv元!E9867</f>
        <v>0.66666666666666663</v>
      </c>
      <c r="E9867" t="str">
        <f>タスク実績csv元!I9867&amp;""</f>
        <v/>
      </c>
      <c r="F9867" t="str">
        <f>タスク実績csv元!D9867</f>
        <v>納入機器のサービス品目空対応(テストデータ作成)</v>
      </c>
      <c r="G9867" t="str">
        <f t="shared" si="154"/>
        <v>INSERT INTO task_achivement(task_no,achive_date,end_time,start_time,task_detail,memo)VALUES('{85fc0664-95dd-4287-814b-e21d2cba7683}','2025/07/17','2025/07/17 17:00:00','2025/07/17 16:00:00','','納入機器のサービス品目空対応(テストデータ作成)');</v>
      </c>
    </row>
    <row r="9868" spans="1:7">
      <c r="A9868" s="48" t="str">
        <f>_xlfn.XLOOKUP(_xlfn.XLOOKUP(MID(タスク実績csv元!C9868,1,SEARCH(":",タスク実績csv元!C9868)-1),リスト!F:F,リスト!G:G)&amp;MID(タスク実績csv元!C9868,SEARCH(":",タスク実績csv元!C9868),999),タスクDB!K:K,タスクDB!A:A)</f>
        <v>{ab830abc-8fa4-46a1-8d2f-fee977849653}</v>
      </c>
      <c r="B9868" s="11">
        <f>タスク実績csv元!A9868</f>
        <v>45855</v>
      </c>
      <c r="C9868" s="54">
        <f>タスク実績csv元!F9868</f>
        <v>0.75</v>
      </c>
      <c r="D9868" s="54">
        <f>タスク実績csv元!E9868</f>
        <v>0.70833333333333337</v>
      </c>
      <c r="E9868" t="str">
        <f>タスク実績csv元!I9868&amp;""</f>
        <v/>
      </c>
      <c r="F9868" t="str">
        <f>タスク実績csv元!D9868</f>
        <v>mitocoX, AgentforceのLine連携</v>
      </c>
      <c r="G9868" t="str">
        <f t="shared" si="154"/>
        <v>INSERT INTO task_achivement(task_no,achive_date,end_time,start_time,task_detail,memo)VALUES('{ab830abc-8fa4-46a1-8d2f-fee977849653}','2025/07/17','2025/07/17 18:00:00','2025/07/17 17:00:00','','mitocoX, AgentforceのLine連携');</v>
      </c>
    </row>
    <row r="9869" spans="1:7">
      <c r="A9869" s="48" t="str">
        <f>_xlfn.XLOOKUP(_xlfn.XLOOKUP(MID(タスク実績csv元!C9869,1,SEARCH(":",タスク実績csv元!C9869)-1),リスト!F:F,リスト!G:G)&amp;MID(タスク実績csv元!C9869,SEARCH(":",タスク実績csv元!C9869),999),タスクDB!K:K,タスクDB!A:A)</f>
        <v>{de8735a3-aeb0-4567-b5c1-884d9f3ade54}</v>
      </c>
      <c r="B9869" s="11">
        <f>タスク実績csv元!A9869</f>
        <v>45856</v>
      </c>
      <c r="C9869" s="54">
        <f>タスク実績csv元!F9869</f>
        <v>0.41666666666666669</v>
      </c>
      <c r="D9869" s="54">
        <f>タスク実績csv元!E9869</f>
        <v>0.39583333333333331</v>
      </c>
      <c r="E9869" t="str">
        <f>タスク実績csv元!I9869&amp;""</f>
        <v/>
      </c>
      <c r="F9869" t="str">
        <f>タスク実績csv元!D9869</f>
        <v>状況確認</v>
      </c>
      <c r="G9869" t="str">
        <f t="shared" si="154"/>
        <v>INSERT INTO task_achivement(task_no,achive_date,end_time,start_time,task_detail,memo)VALUES('{de8735a3-aeb0-4567-b5c1-884d9f3ade54}','2025/07/18','2025/07/18 10:00:00','2025/07/18 09:30:00','','状況確認');</v>
      </c>
    </row>
    <row r="9870" spans="1:7">
      <c r="A9870" s="48" t="str">
        <f>_xlfn.XLOOKUP(_xlfn.XLOOKUP(MID(タスク実績csv元!C9870,1,SEARCH(":",タスク実績csv元!C9870)-1),リスト!F:F,リスト!G:G)&amp;MID(タスク実績csv元!C9870,SEARCH(":",タスク実績csv元!C9870),999),タスクDB!K:K,タスクDB!A:A)</f>
        <v>{c918ecaa-7767-4850-9683-3c68e1dd54ca}</v>
      </c>
      <c r="B9870" s="11">
        <f>タスク実績csv元!A9870</f>
        <v>45856</v>
      </c>
      <c r="C9870" s="54">
        <f>タスク実績csv元!F9870</f>
        <v>0.5</v>
      </c>
      <c r="D9870" s="54">
        <f>タスク実績csv元!E9870</f>
        <v>0.41666666666666669</v>
      </c>
      <c r="E9870" t="str">
        <f>タスク実績csv元!I9870&amp;""</f>
        <v/>
      </c>
      <c r="F9870" t="str">
        <f>タスク実績csv元!D9870</f>
        <v>PJ振り返り</v>
      </c>
      <c r="G9870" t="str">
        <f t="shared" si="154"/>
        <v>INSERT INTO task_achivement(task_no,achive_date,end_time,start_time,task_detail,memo)VALUES('{c918ecaa-7767-4850-9683-3c68e1dd54ca}','2025/07/18','2025/07/18 12:00:00','2025/07/18 10:00:00','','PJ振り返り');</v>
      </c>
    </row>
    <row r="9871" spans="1:7">
      <c r="A9871" s="48" t="str">
        <f>_xlfn.XLOOKUP(_xlfn.XLOOKUP(MID(タスク実績csv元!C9871,1,SEARCH(":",タスク実績csv元!C9871)-1),リスト!F:F,リスト!G:G)&amp;MID(タスク実績csv元!C9871,SEARCH(":",タスク実績csv元!C9871),999),タスクDB!K:K,タスクDB!A:A)</f>
        <v>{57c15cf3-7344-4d0a-8f15-310ba940f976}</v>
      </c>
      <c r="B9871" s="11">
        <f>タスク実績csv元!A9871</f>
        <v>45856</v>
      </c>
      <c r="C9871" s="54">
        <f>タスク実績csv元!F9871</f>
        <v>0.58333333333333337</v>
      </c>
      <c r="D9871" s="54">
        <f>タスク実績csv元!E9871</f>
        <v>0.54166666666666663</v>
      </c>
      <c r="E9871" t="str">
        <f>タスク実績csv元!I9871&amp;""</f>
        <v/>
      </c>
      <c r="F9871" t="str">
        <f>タスク実績csv元!D9871</f>
        <v>AutoMotiveCloud講習</v>
      </c>
      <c r="G9871" t="str">
        <f t="shared" si="154"/>
        <v>INSERT INTO task_achivement(task_no,achive_date,end_time,start_time,task_detail,memo)VALUES('{57c15cf3-7344-4d0a-8f15-310ba940f976}','2025/07/18','2025/07/18 14:00:00','2025/07/18 13:00:00','','AutoMotiveCloud講習');</v>
      </c>
    </row>
    <row r="9872" spans="1:7">
      <c r="A9872" s="48" t="str">
        <f>_xlfn.XLOOKUP(_xlfn.XLOOKUP(MID(タスク実績csv元!C9872,1,SEARCH(":",タスク実績csv元!C9872)-1),リスト!F:F,リスト!G:G)&amp;MID(タスク実績csv元!C9872,SEARCH(":",タスク実績csv元!C9872),999),タスクDB!K:K,タスクDB!A:A)</f>
        <v>{85fc0664-95dd-4287-814b-e21d2cba7683}</v>
      </c>
      <c r="B9872" s="11">
        <f>タスク実績csv元!A9872</f>
        <v>45856</v>
      </c>
      <c r="C9872" s="54">
        <f>タスク実績csv元!F9872</f>
        <v>0.60416666666666663</v>
      </c>
      <c r="D9872" s="54">
        <f>タスク実績csv元!E9872</f>
        <v>0.58333333333333337</v>
      </c>
      <c r="E9872" t="str">
        <f>タスク実績csv元!I9872&amp;""</f>
        <v/>
      </c>
      <c r="F9872" t="str">
        <f>タスク実績csv元!D9872</f>
        <v>サービス品目セットについて検討</v>
      </c>
      <c r="G9872" t="str">
        <f t="shared" si="154"/>
        <v>INSERT INTO task_achivement(task_no,achive_date,end_time,start_time,task_detail,memo)VALUES('{85fc0664-95dd-4287-814b-e21d2cba7683}','2025/07/18','2025/07/18 14:30:00','2025/07/18 14:00:00','','サービス品目セットについて検討');</v>
      </c>
    </row>
    <row r="9873" spans="1:7">
      <c r="A9873" s="48" t="str">
        <f>_xlfn.XLOOKUP(_xlfn.XLOOKUP(MID(タスク実績csv元!C9873,1,SEARCH(":",タスク実績csv元!C9873)-1),リスト!F:F,リスト!G:G)&amp;MID(タスク実績csv元!C9873,SEARCH(":",タスク実績csv元!C9873),999),タスクDB!K:K,タスクDB!A:A)</f>
        <v>{c918ecaa-7767-4850-9683-3c68e1dd54ca}</v>
      </c>
      <c r="B9873" s="11">
        <f>タスク実績csv元!A9873</f>
        <v>45856</v>
      </c>
      <c r="C9873" s="54">
        <f>タスク実績csv元!F9873</f>
        <v>0.625</v>
      </c>
      <c r="D9873" s="54">
        <f>タスク実績csv元!E9873</f>
        <v>0.60416666666666663</v>
      </c>
      <c r="E9873" t="str">
        <f>タスク実績csv元!I9873&amp;""</f>
        <v/>
      </c>
      <c r="F9873" t="str">
        <f>タスク実績csv元!D9873</f>
        <v>振り返りまとめ</v>
      </c>
      <c r="G9873" t="str">
        <f t="shared" si="154"/>
        <v>INSERT INTO task_achivement(task_no,achive_date,end_time,start_time,task_detail,memo)VALUES('{c918ecaa-7767-4850-9683-3c68e1dd54ca}','2025/07/18','2025/07/18 15:00:00','2025/07/18 14:30:00','','振り返りまとめ');</v>
      </c>
    </row>
    <row r="9874" spans="1:7">
      <c r="A9874" s="48" t="str">
        <f>_xlfn.XLOOKUP(_xlfn.XLOOKUP(MID(タスク実績csv元!C9874,1,SEARCH(":",タスク実績csv元!C9874)-1),リスト!F:F,リスト!G:G)&amp;MID(タスク実績csv元!C9874,SEARCH(":",タスク実績csv元!C9874),999),タスクDB!K:K,タスクDB!A:A)</f>
        <v>{de8735a3-aeb0-4567-b5c1-884d9f3ade54}</v>
      </c>
      <c r="B9874" s="11">
        <f>タスク実績csv元!A9874</f>
        <v>45856</v>
      </c>
      <c r="C9874" s="54">
        <f>タスク実績csv元!F9874</f>
        <v>0.64583333333333337</v>
      </c>
      <c r="D9874" s="54">
        <f>タスク実績csv元!E9874</f>
        <v>0.625</v>
      </c>
      <c r="E9874" t="str">
        <f>タスク実績csv元!I9874&amp;""</f>
        <v/>
      </c>
      <c r="F9874" t="str">
        <f>タスク実績csv元!D9874</f>
        <v>連携状況確認、売上確定連携について</v>
      </c>
      <c r="G9874" t="str">
        <f t="shared" si="154"/>
        <v>INSERT INTO task_achivement(task_no,achive_date,end_time,start_time,task_detail,memo)VALUES('{de8735a3-aeb0-4567-b5c1-884d9f3ade54}','2025/07/18','2025/07/18 15:30:00','2025/07/18 15:00:00','','連携状況確認、売上確定連携について');</v>
      </c>
    </row>
    <row r="9875" spans="1:7">
      <c r="A9875" s="48" t="str">
        <f>_xlfn.XLOOKUP(_xlfn.XLOOKUP(MID(タスク実績csv元!C9875,1,SEARCH(":",タスク実績csv元!C9875)-1),リスト!F:F,リスト!G:G)&amp;MID(タスク実績csv元!C9875,SEARCH(":",タスク実績csv元!C9875),999),タスクDB!K:K,タスクDB!A:A)</f>
        <v>{e1353f04-88a0-43ff-8e60-fcd56bbd72f5}</v>
      </c>
      <c r="B9875" s="11">
        <f>タスク実績csv元!A9875</f>
        <v>45856</v>
      </c>
      <c r="C9875" s="54">
        <f>タスク実績csv元!F9875</f>
        <v>0.66666666666666663</v>
      </c>
      <c r="D9875" s="54">
        <f>タスク実績csv元!E9875</f>
        <v>0.64583333333333337</v>
      </c>
      <c r="E9875" t="str">
        <f>タスク実績csv元!I9875&amp;""</f>
        <v/>
      </c>
      <c r="F9875" t="str">
        <f>タスク実績csv元!D9875</f>
        <v>EICS運用マニュアルの作成</v>
      </c>
      <c r="G9875" t="str">
        <f t="shared" si="154"/>
        <v>INSERT INTO task_achivement(task_no,achive_date,end_time,start_time,task_detail,memo)VALUES('{e1353f04-88a0-43ff-8e60-fcd56bbd72f5}','2025/07/18','2025/07/18 16:00:00','2025/07/18 15:30:00','','EICS運用マニュアルの作成');</v>
      </c>
    </row>
    <row r="9876" spans="1:7">
      <c r="A9876" s="48" t="str">
        <f>_xlfn.XLOOKUP(_xlfn.XLOOKUP(MID(タスク実績csv元!C9876,1,SEARCH(":",タスク実績csv元!C9876)-1),リスト!F:F,リスト!G:G)&amp;MID(タスク実績csv元!C9876,SEARCH(":",タスク実績csv元!C9876),999),タスクDB!K:K,タスクDB!A:A)</f>
        <v>{4c39d40d-b35f-4cfa-b549-6c5de24454e2}</v>
      </c>
      <c r="B9876" s="11">
        <f>タスク実績csv元!A9876</f>
        <v>45856</v>
      </c>
      <c r="C9876" s="54">
        <f>タスク実績csv元!F9876</f>
        <v>0.75</v>
      </c>
      <c r="D9876" s="54">
        <f>タスク実績csv元!E9876</f>
        <v>0.70833333333333337</v>
      </c>
      <c r="E9876" t="str">
        <f>タスク実績csv元!I9876&amp;""</f>
        <v/>
      </c>
      <c r="F9876" t="str">
        <f>タスク実績csv元!D9876</f>
        <v>チームMTG</v>
      </c>
      <c r="G9876" t="str">
        <f t="shared" si="154"/>
        <v>INSERT INTO task_achivement(task_no,achive_date,end_time,start_time,task_detail,memo)VALUES('{4c39d40d-b35f-4cfa-b549-6c5de24454e2}','2025/07/18','2025/07/18 18:00:00','2025/07/18 17:00:00','','チームMTG');</v>
      </c>
    </row>
    <row r="9877" spans="1:7">
      <c r="A9877" s="48" t="str">
        <f>_xlfn.XLOOKUP(_xlfn.XLOOKUP(MID(タスク実績csv元!C9877,1,SEARCH(":",タスク実績csv元!C9877)-1),リスト!F:F,リスト!G:G)&amp;MID(タスク実績csv元!C9877,SEARCH(":",タスク実績csv元!C9877),999),タスクDB!K:K,タスクDB!A:A)</f>
        <v>{85fc0664-95dd-4287-814b-e21d2cba7683}</v>
      </c>
      <c r="B9877" s="11">
        <f>タスク実績csv元!A9877</f>
        <v>45858</v>
      </c>
      <c r="C9877" s="54">
        <f>タスク実績csv元!F9877</f>
        <v>0.54166666666666663</v>
      </c>
      <c r="D9877" s="54">
        <f>タスク実績csv元!E9877</f>
        <v>0.52083333333333337</v>
      </c>
      <c r="E9877" t="str">
        <f>タスク実績csv元!I9877&amp;""</f>
        <v/>
      </c>
      <c r="F9877" t="str">
        <f>タスク実績csv元!D9877</f>
        <v>DSCのファイルアップロード</v>
      </c>
      <c r="G9877" t="str">
        <f t="shared" si="154"/>
        <v>INSERT INTO task_achivement(task_no,achive_date,end_time,start_time,task_detail,memo)VALUES('{85fc0664-95dd-4287-814b-e21d2cba7683}','2025/07/20','2025/07/20 13:00:00','2025/07/20 12:30:00','','DSCのファイルアップロード');</v>
      </c>
    </row>
    <row r="9878" spans="1:7">
      <c r="A9878" s="48" t="str">
        <f>_xlfn.XLOOKUP(_xlfn.XLOOKUP(MID(タスク実績csv元!C9878,1,SEARCH(":",タスク実績csv元!C9878)-1),リスト!F:F,リスト!G:G)&amp;MID(タスク実績csv元!C9878,SEARCH(":",タスク実績csv元!C9878),999),タスクDB!K:K,タスクDB!A:A)</f>
        <v>{8164481d-ada8-401e-8707-9536912123f7}</v>
      </c>
      <c r="B9878" s="11">
        <f>タスク実績csv元!A9878</f>
        <v>45858</v>
      </c>
      <c r="C9878" s="54">
        <f>タスク実績csv元!F9878</f>
        <v>0.625</v>
      </c>
      <c r="D9878" s="54">
        <f>タスク実績csv元!E9878</f>
        <v>0.54166666666666663</v>
      </c>
      <c r="E9878" t="str">
        <f>タスク実績csv元!I9878&amp;""</f>
        <v/>
      </c>
      <c r="F9878" t="str">
        <f>タスク実績csv元!D9878</f>
        <v>検証機切替対応</v>
      </c>
      <c r="G9878" t="str">
        <f t="shared" si="154"/>
        <v>INSERT INTO task_achivement(task_no,achive_date,end_time,start_time,task_detail,memo)VALUES('{8164481d-ada8-401e-8707-9536912123f7}','2025/07/20','2025/07/20 15:00:00','2025/07/20 13:00:00','','検証機切替対応');</v>
      </c>
    </row>
    <row r="9879" spans="1:7">
      <c r="A9879" s="48" t="str">
        <f>_xlfn.XLOOKUP(_xlfn.XLOOKUP(MID(タスク実績csv元!C9879,1,SEARCH(":",タスク実績csv元!C9879)-1),リスト!F:F,リスト!G:G)&amp;MID(タスク実績csv元!C9879,SEARCH(":",タスク実績csv元!C9879),999),タスクDB!K:K,タスクDB!A:A)</f>
        <v>{0c75ba31-65e3-44df-b33c-be0c32fcaaae}</v>
      </c>
      <c r="B9879" s="11">
        <f>タスク実績csv元!A9879</f>
        <v>45858</v>
      </c>
      <c r="C9879" s="54">
        <f>タスク実績csv元!F9879</f>
        <v>0.75</v>
      </c>
      <c r="D9879" s="54">
        <f>タスク実績csv元!E9879</f>
        <v>0.66666666666666663</v>
      </c>
      <c r="E9879" t="str">
        <f>タスク実績csv元!I9879&amp;""</f>
        <v/>
      </c>
      <c r="F9879" t="str">
        <f>タスク実績csv元!D9879</f>
        <v>勉強</v>
      </c>
      <c r="G9879" t="str">
        <f t="shared" si="154"/>
        <v>INSERT INTO task_achivement(task_no,achive_date,end_time,start_time,task_detail,memo)VALUES('{0c75ba31-65e3-44df-b33c-be0c32fcaaae}','2025/07/20','2025/07/20 18:00:00','2025/07/20 16:00:00','','勉強');</v>
      </c>
    </row>
    <row r="9880" spans="1:7">
      <c r="A9880" s="48" t="str">
        <f>_xlfn.XLOOKUP(_xlfn.XLOOKUP(MID(タスク実績csv元!C9880,1,SEARCH(":",タスク実績csv元!C9880)-1),リスト!F:F,リスト!G:G)&amp;MID(タスク実績csv元!C9880,SEARCH(":",タスク実績csv元!C9880),999),タスクDB!K:K,タスクDB!A:A)</f>
        <v>{8164481d-ada8-401e-8707-9536912123f7}</v>
      </c>
      <c r="B9880" s="11">
        <f>タスク実績csv元!A9880</f>
        <v>45858</v>
      </c>
      <c r="C9880" s="54">
        <f>タスク実績csv元!F9880</f>
        <v>0.77083333333333337</v>
      </c>
      <c r="D9880" s="54">
        <f>タスク実績csv元!E9880</f>
        <v>0.75</v>
      </c>
      <c r="E9880" t="str">
        <f>タスク実績csv元!I9880&amp;""</f>
        <v/>
      </c>
      <c r="F9880" t="str">
        <f>タスク実績csv元!D9880</f>
        <v>検証機切替対応</v>
      </c>
      <c r="G9880" t="str">
        <f t="shared" si="154"/>
        <v>INSERT INTO task_achivement(task_no,achive_date,end_time,start_time,task_detail,memo)VALUES('{8164481d-ada8-401e-8707-9536912123f7}','2025/07/20','2025/07/20 18:30:00','2025/07/20 18:00:00','','検証機切替対応');</v>
      </c>
    </row>
    <row r="9881" spans="1:7">
      <c r="A9881" s="48" t="str">
        <f>_xlfn.XLOOKUP(_xlfn.XLOOKUP(MID(タスク実績csv元!C9881,1,SEARCH(":",タスク実績csv元!C9881)-1),リスト!F:F,リスト!G:G)&amp;MID(タスク実績csv元!C9881,SEARCH(":",タスク実績csv元!C9881),999),タスクDB!K:K,タスクDB!A:A)</f>
        <v>{0c75ba31-65e3-44df-b33c-be0c32fcaaae}</v>
      </c>
      <c r="B9881" s="11">
        <f>タスク実績csv元!A9881</f>
        <v>45858</v>
      </c>
      <c r="C9881" s="54">
        <f>タスク実績csv元!F9881</f>
        <v>0.79166666666666663</v>
      </c>
      <c r="D9881" s="54">
        <f>タスク実績csv元!E9881</f>
        <v>0.77083333333333337</v>
      </c>
      <c r="E9881" t="str">
        <f>タスク実績csv元!I9881&amp;""</f>
        <v/>
      </c>
      <c r="F9881" t="str">
        <f>タスク実績csv元!D9881</f>
        <v>勉強</v>
      </c>
      <c r="G9881" t="str">
        <f t="shared" si="154"/>
        <v>INSERT INTO task_achivement(task_no,achive_date,end_time,start_time,task_detail,memo)VALUES('{0c75ba31-65e3-44df-b33c-be0c32fcaaae}','2025/07/20','2025/07/20 19:00:00','2025/07/20 18:30:00','','勉強');</v>
      </c>
    </row>
    <row r="9882" spans="1:7">
      <c r="A9882" s="48" t="str">
        <f>_xlfn.XLOOKUP(_xlfn.XLOOKUP(MID(タスク実績csv元!C9882,1,SEARCH(":",タスク実績csv元!C9882)-1),リスト!F:F,リスト!G:G)&amp;MID(タスク実績csv元!C9882,SEARCH(":",タスク実績csv元!C9882),999),タスクDB!K:K,タスクDB!A:A)</f>
        <v>{6279b741-4aad-47bb-a34b-66a0c97bbc8d}</v>
      </c>
      <c r="B9882" s="11">
        <f>タスク実績csv元!A9882</f>
        <v>45860</v>
      </c>
      <c r="C9882" s="54">
        <f>タスク実績csv元!F9882</f>
        <v>0.33333333333333331</v>
      </c>
      <c r="D9882" s="54">
        <f>タスク実績csv元!E9882</f>
        <v>0.32291666666666669</v>
      </c>
      <c r="E9882" t="str">
        <f>タスク実績csv元!I9882&amp;""</f>
        <v/>
      </c>
      <c r="F9882" t="str">
        <f>タスク実績csv元!D9882</f>
        <v>PJ報告書</v>
      </c>
      <c r="G9882" t="str">
        <f t="shared" si="154"/>
        <v>INSERT INTO task_achivement(task_no,achive_date,end_time,start_time,task_detail,memo)VALUES('{6279b741-4aad-47bb-a34b-66a0c97bbc8d}','2025/07/22','2025/07/22 08:00:00','2025/07/22 07:45:00','','PJ報告書');</v>
      </c>
    </row>
    <row r="9883" spans="1:7">
      <c r="A9883" s="48" t="str">
        <f>_xlfn.XLOOKUP(_xlfn.XLOOKUP(MID(タスク実績csv元!C9883,1,SEARCH(":",タスク実績csv元!C9883)-1),リスト!F:F,リスト!G:G)&amp;MID(タスク実績csv元!C9883,SEARCH(":",タスク実績csv元!C9883),999),タスクDB!K:K,タスクDB!A:A)</f>
        <v>{de8735a3-aeb0-4567-b5c1-884d9f3ade54}</v>
      </c>
      <c r="B9883" s="11">
        <f>タスク実績csv元!A9883</f>
        <v>45860</v>
      </c>
      <c r="C9883" s="54">
        <f>タスク実績csv元!F9883</f>
        <v>0.41666666666666669</v>
      </c>
      <c r="D9883" s="54">
        <f>タスク実績csv元!E9883</f>
        <v>0.39583333333333331</v>
      </c>
      <c r="E9883" t="str">
        <f>タスク実績csv元!I9883&amp;""</f>
        <v/>
      </c>
      <c r="F9883" t="str">
        <f>タスク実績csv元!D9883</f>
        <v>連携状況確認</v>
      </c>
      <c r="G9883" t="str">
        <f t="shared" si="154"/>
        <v>INSERT INTO task_achivement(task_no,achive_date,end_time,start_time,task_detail,memo)VALUES('{de8735a3-aeb0-4567-b5c1-884d9f3ade54}','2025/07/22','2025/07/22 10:00:00','2025/07/22 09:30:00','','連携状況確認');</v>
      </c>
    </row>
    <row r="9884" spans="1:7">
      <c r="A9884" s="48" t="str">
        <f>_xlfn.XLOOKUP(_xlfn.XLOOKUP(MID(タスク実績csv元!C9884,1,SEARCH(":",タスク実績csv元!C9884)-1),リスト!F:F,リスト!G:G)&amp;MID(タスク実績csv元!C9884,SEARCH(":",タスク実績csv元!C9884),999),タスクDB!K:K,タスクDB!A:A)</f>
        <v>{ac2e34f2-e2a3-4c58-8601-ab5c125d8ce9}</v>
      </c>
      <c r="B9884" s="11">
        <f>タスク実績csv元!A9884</f>
        <v>45860</v>
      </c>
      <c r="C9884" s="54">
        <f>タスク実績csv元!F9884</f>
        <v>0.4375</v>
      </c>
      <c r="D9884" s="54">
        <f>タスク実績csv元!E9884</f>
        <v>0.41666666666666669</v>
      </c>
      <c r="E9884" t="str">
        <f>タスク実績csv元!I9884&amp;""</f>
        <v/>
      </c>
      <c r="F9884" t="str">
        <f>タスク実績csv元!D9884</f>
        <v>資料準備</v>
      </c>
      <c r="G9884" t="str">
        <f t="shared" si="154"/>
        <v>INSERT INTO task_achivement(task_no,achive_date,end_time,start_time,task_detail,memo)VALUES('{ac2e34f2-e2a3-4c58-8601-ab5c125d8ce9}','2025/07/22','2025/07/22 10:30:00','2025/07/22 10:00:00','','資料準備');</v>
      </c>
    </row>
    <row r="9885" spans="1:7">
      <c r="A9885" s="48" t="str">
        <f>_xlfn.XLOOKUP(_xlfn.XLOOKUP(MID(タスク実績csv元!C9885,1,SEARCH(":",タスク実績csv元!C9885)-1),リスト!F:F,リスト!G:G)&amp;MID(タスク実績csv元!C9885,SEARCH(":",タスク実績csv元!C9885),999),タスクDB!K:K,タスクDB!A:A)</f>
        <v>{ac2e34f2-e2a3-4c58-8601-ab5c125d8ce9}</v>
      </c>
      <c r="B9885" s="11">
        <f>タスク実績csv元!A9885</f>
        <v>45860</v>
      </c>
      <c r="C9885" s="54">
        <f>タスク実績csv元!F9885</f>
        <v>0.45833333333333331</v>
      </c>
      <c r="D9885" s="54">
        <f>タスク実績csv元!E9885</f>
        <v>0.4375</v>
      </c>
      <c r="E9885" t="str">
        <f>タスク実績csv元!I9885&amp;""</f>
        <v/>
      </c>
      <c r="F9885" t="str">
        <f>タスク実績csv元!D9885</f>
        <v>打合せ</v>
      </c>
      <c r="G9885" t="str">
        <f t="shared" si="154"/>
        <v>INSERT INTO task_achivement(task_no,achive_date,end_time,start_time,task_detail,memo)VALUES('{ac2e34f2-e2a3-4c58-8601-ab5c125d8ce9}','2025/07/22','2025/07/22 11:00:00','2025/07/22 10:30:00','','打合せ');</v>
      </c>
    </row>
    <row r="9886" spans="1:7">
      <c r="A9886" s="48" t="str">
        <f>_xlfn.XLOOKUP(_xlfn.XLOOKUP(MID(タスク実績csv元!C9886,1,SEARCH(":",タスク実績csv元!C9886)-1),リスト!F:F,リスト!G:G)&amp;MID(タスク実績csv元!C9886,SEARCH(":",タスク実績csv元!C9886),999),タスクDB!K:K,タスクDB!A:A)</f>
        <v>{4c39d40d-b35f-4cfa-b549-6c5de24454e2}</v>
      </c>
      <c r="B9886" s="11">
        <f>タスク実績csv元!A9886</f>
        <v>45860</v>
      </c>
      <c r="C9886" s="54">
        <f>タスク実績csv元!F9886</f>
        <v>0.47916666666666669</v>
      </c>
      <c r="D9886" s="54">
        <f>タスク実績csv元!E9886</f>
        <v>0.45833333333333331</v>
      </c>
      <c r="E9886" t="str">
        <f>タスク実績csv元!I9886&amp;""</f>
        <v/>
      </c>
      <c r="F9886" t="str">
        <f>タスク実績csv元!D9886</f>
        <v>週次報告資料作成</v>
      </c>
      <c r="G9886" t="str">
        <f t="shared" si="154"/>
        <v>INSERT INTO task_achivement(task_no,achive_date,end_time,start_time,task_detail,memo)VALUES('{4c39d40d-b35f-4cfa-b549-6c5de24454e2}','2025/07/22','2025/07/22 11:30:00','2025/07/22 11:00:00','','週次報告資料作成');</v>
      </c>
    </row>
    <row r="9887" spans="1:7">
      <c r="A9887" s="48" t="str">
        <f>_xlfn.XLOOKUP(_xlfn.XLOOKUP(MID(タスク実績csv元!C9887,1,SEARCH(":",タスク実績csv元!C9887)-1),リスト!F:F,リスト!G:G)&amp;MID(タスク実績csv元!C9887,SEARCH(":",タスク実績csv元!C9887),999),タスクDB!K:K,タスクDB!A:A)</f>
        <v>{4c39d40d-b35f-4cfa-b549-6c5de24454e2}</v>
      </c>
      <c r="B9887" s="11">
        <f>タスク実績csv元!A9887</f>
        <v>45860</v>
      </c>
      <c r="C9887" s="54">
        <f>タスク実績csv元!F9887</f>
        <v>0.5</v>
      </c>
      <c r="D9887" s="54">
        <f>タスク実績csv元!E9887</f>
        <v>0.47916666666666669</v>
      </c>
      <c r="E9887" t="str">
        <f>タスク実績csv元!I9887&amp;""</f>
        <v/>
      </c>
      <c r="F9887" t="str">
        <f>タスク実績csv元!D9887</f>
        <v>チームMTG</v>
      </c>
      <c r="G9887" t="str">
        <f t="shared" si="154"/>
        <v>INSERT INTO task_achivement(task_no,achive_date,end_time,start_time,task_detail,memo)VALUES('{4c39d40d-b35f-4cfa-b549-6c5de24454e2}','2025/07/22','2025/07/22 12:00:00','2025/07/22 11:30:00','','チームMTG');</v>
      </c>
    </row>
    <row r="9888" spans="1:7">
      <c r="A9888" s="48" t="str">
        <f>_xlfn.XLOOKUP(_xlfn.XLOOKUP(MID(タスク実績csv元!C9888,1,SEARCH(":",タスク実績csv元!C9888)-1),リスト!F:F,リスト!G:G)&amp;MID(タスク実績csv元!C9888,SEARCH(":",タスク実績csv元!C9888),999),タスクDB!K:K,タスクDB!A:A)</f>
        <v>{85fc0664-95dd-4287-814b-e21d2cba7683}</v>
      </c>
      <c r="B9888" s="11">
        <f>タスク実績csv元!A9888</f>
        <v>45860</v>
      </c>
      <c r="C9888" s="54">
        <f>タスク実績csv元!F9888</f>
        <v>0.5625</v>
      </c>
      <c r="D9888" s="54">
        <f>タスク実績csv元!E9888</f>
        <v>0.54166666666666663</v>
      </c>
      <c r="E9888" t="str">
        <f>タスク実績csv元!I9888&amp;""</f>
        <v/>
      </c>
      <c r="F9888" t="str">
        <f>タスク実績csv元!D9888</f>
        <v>DSCのファイルアップロード</v>
      </c>
      <c r="G9888" t="str">
        <f t="shared" si="154"/>
        <v>INSERT INTO task_achivement(task_no,achive_date,end_time,start_time,task_detail,memo)VALUES('{85fc0664-95dd-4287-814b-e21d2cba7683}','2025/07/22','2025/07/22 13:30:00','2025/07/22 13:00:00','','DSCのファイルアップロード');</v>
      </c>
    </row>
    <row r="9889" spans="1:7">
      <c r="A9889" s="48" t="str">
        <f>_xlfn.XLOOKUP(_xlfn.XLOOKUP(MID(タスク実績csv元!C9889,1,SEARCH(":",タスク実績csv元!C9889)-1),リスト!F:F,リスト!G:G)&amp;MID(タスク実績csv元!C9889,SEARCH(":",タスク実績csv元!C9889),999),タスクDB!K:K,タスクDB!A:A)</f>
        <v>{8164481d-ada8-401e-8707-9536912123f7}</v>
      </c>
      <c r="B9889" s="11">
        <f>タスク実績csv元!A9889</f>
        <v>45860</v>
      </c>
      <c r="C9889" s="54">
        <f>タスク実績csv元!F9889</f>
        <v>0.58333333333333337</v>
      </c>
      <c r="D9889" s="54">
        <f>タスク実績csv元!E9889</f>
        <v>0.5625</v>
      </c>
      <c r="E9889" t="str">
        <f>タスク実績csv元!I9889&amp;""</f>
        <v/>
      </c>
      <c r="F9889" t="str">
        <f>タスク実績csv元!D9889</f>
        <v>連携結果確認(サービス)</v>
      </c>
      <c r="G9889" t="str">
        <f t="shared" si="154"/>
        <v>INSERT INTO task_achivement(task_no,achive_date,end_time,start_time,task_detail,memo)VALUES('{8164481d-ada8-401e-8707-9536912123f7}','2025/07/22','2025/07/22 14:00:00','2025/07/22 13:30:00','','連携結果確認(サービス)');</v>
      </c>
    </row>
    <row r="9890" spans="1:7">
      <c r="A9890" s="48" t="str">
        <f>_xlfn.XLOOKUP(_xlfn.XLOOKUP(MID(タスク実績csv元!C9890,1,SEARCH(":",タスク実績csv元!C9890)-1),リスト!F:F,リスト!G:G)&amp;MID(タスク実績csv元!C9890,SEARCH(":",タスク実績csv元!C9890),999),タスクDB!K:K,タスクDB!A:A)</f>
        <v>{31ccc249-9fb0-4440-a18d-3e562cd01083}</v>
      </c>
      <c r="B9890" s="11">
        <f>タスク実績csv元!A9890</f>
        <v>45860</v>
      </c>
      <c r="C9890" s="54">
        <f>タスク実績csv元!F9890</f>
        <v>0.625</v>
      </c>
      <c r="D9890" s="54">
        <f>タスク実績csv元!E9890</f>
        <v>0.58333333333333337</v>
      </c>
      <c r="E9890" t="str">
        <f>タスク実績csv元!I9890&amp;""</f>
        <v/>
      </c>
      <c r="F9890" t="str">
        <f>タスク実績csv元!D9890</f>
        <v>勉強</v>
      </c>
      <c r="G9890" t="str">
        <f t="shared" si="154"/>
        <v>INSERT INTO task_achivement(task_no,achive_date,end_time,start_time,task_detail,memo)VALUES('{31ccc249-9fb0-4440-a18d-3e562cd01083}','2025/07/22','2025/07/22 15:00:00','2025/07/22 14:00:00','','勉強');</v>
      </c>
    </row>
    <row r="9891" spans="1:7">
      <c r="A9891" s="48" t="str">
        <f>_xlfn.XLOOKUP(_xlfn.XLOOKUP(MID(タスク実績csv元!C9891,1,SEARCH(":",タスク実績csv元!C9891)-1),リスト!F:F,リスト!G:G)&amp;MID(タスク実績csv元!C9891,SEARCH(":",タスク実績csv元!C9891),999),タスクDB!K:K,タスクDB!A:A)</f>
        <v>{3c725e9b-a684-46d8-88fb-086261f2dbe6}</v>
      </c>
      <c r="B9891" s="11">
        <f>タスク実績csv元!A9891</f>
        <v>45860</v>
      </c>
      <c r="C9891" s="54">
        <f>タスク実績csv元!F9891</f>
        <v>0.72916666666666663</v>
      </c>
      <c r="D9891" s="54">
        <f>タスク実績csv元!E9891</f>
        <v>0.70833333333333337</v>
      </c>
      <c r="E9891" t="str">
        <f>タスク実績csv元!I9891&amp;""</f>
        <v/>
      </c>
      <c r="F9891" t="str">
        <f>タスク実績csv元!D9891</f>
        <v>研修準備</v>
      </c>
      <c r="G9891" t="str">
        <f t="shared" si="154"/>
        <v>INSERT INTO task_achivement(task_no,achive_date,end_time,start_time,task_detail,memo)VALUES('{3c725e9b-a684-46d8-88fb-086261f2dbe6}','2025/07/22','2025/07/22 17:30:00','2025/07/22 17:00:00','','研修準備');</v>
      </c>
    </row>
    <row r="9892" spans="1:7">
      <c r="A9892" s="48" t="str">
        <f>_xlfn.XLOOKUP(_xlfn.XLOOKUP(MID(タスク実績csv元!C9892,1,SEARCH(":",タスク実績csv元!C9892)-1),リスト!F:F,リスト!G:G)&amp;MID(タスク実績csv元!C9892,SEARCH(":",タスク実績csv元!C9892),999),タスクDB!K:K,タスクDB!A:A)</f>
        <v>{1d84fe40-fadb-4bf9-997f-955e8b8ad4ce}</v>
      </c>
      <c r="B9892" s="11">
        <f>タスク実績csv元!A9892</f>
        <v>45860</v>
      </c>
      <c r="C9892" s="54">
        <f>タスク実績csv元!F9892</f>
        <v>0.77083333333333337</v>
      </c>
      <c r="D9892" s="54">
        <f>タスク実績csv元!E9892</f>
        <v>0.75</v>
      </c>
      <c r="E9892" t="str">
        <f>タスク実績csv元!I9892&amp;""</f>
        <v/>
      </c>
      <c r="F9892" t="str">
        <f>タスク実績csv元!D9892</f>
        <v>保守のサービス作業見積もりについて</v>
      </c>
      <c r="G9892" t="str">
        <f t="shared" si="154"/>
        <v>INSERT INTO task_achivement(task_no,achive_date,end_time,start_time,task_detail,memo)VALUES('{1d84fe40-fadb-4bf9-997f-955e8b8ad4ce}','2025/07/22','2025/07/22 18:30:00','2025/07/22 18:00:00','','保守のサービス作業見積もりについて');</v>
      </c>
    </row>
    <row r="9893" spans="1:7">
      <c r="A9893" s="48" t="str">
        <f>_xlfn.XLOOKUP(_xlfn.XLOOKUP(MID(タスク実績csv元!C9893,1,SEARCH(":",タスク実績csv元!C9893)-1),リスト!F:F,リスト!G:G)&amp;MID(タスク実績csv元!C9893,SEARCH(":",タスク実績csv元!C9893),999),タスクDB!K:K,タスクDB!A:A)</f>
        <v>{de8735a3-aeb0-4567-b5c1-884d9f3ade54}</v>
      </c>
      <c r="B9893" s="11">
        <f>タスク実績csv元!A9893</f>
        <v>45861</v>
      </c>
      <c r="C9893" s="54">
        <f>タスク実績csv元!F9893</f>
        <v>0.41666666666666669</v>
      </c>
      <c r="D9893" s="54">
        <f>タスク実績csv元!E9893</f>
        <v>0.39583333333333331</v>
      </c>
      <c r="E9893" t="str">
        <f>タスク実績csv元!I9893&amp;""</f>
        <v/>
      </c>
      <c r="F9893" t="str">
        <f>タスク実績csv元!D9893</f>
        <v>連携状況確認</v>
      </c>
      <c r="G9893" t="str">
        <f t="shared" si="154"/>
        <v>INSERT INTO task_achivement(task_no,achive_date,end_time,start_time,task_detail,memo)VALUES('{de8735a3-aeb0-4567-b5c1-884d9f3ade54}','2025/07/23','2025/07/23 10:00:00','2025/07/23 09:30:00','','連携状況確認');</v>
      </c>
    </row>
    <row r="9894" spans="1:7">
      <c r="A9894" s="48" t="str">
        <f>_xlfn.XLOOKUP(_xlfn.XLOOKUP(MID(タスク実績csv元!C9894,1,SEARCH(":",タスク実績csv元!C9894)-1),リスト!F:F,リスト!G:G)&amp;MID(タスク実績csv元!C9894,SEARCH(":",タスク実績csv元!C9894),999),タスクDB!K:K,タスクDB!A:A)</f>
        <v>{3c725e9b-a684-46d8-88fb-086261f2dbe6}</v>
      </c>
      <c r="B9894" s="11">
        <f>タスク実績csv元!A9894</f>
        <v>45861</v>
      </c>
      <c r="C9894" s="54">
        <f>タスク実績csv元!F9894</f>
        <v>0.4375</v>
      </c>
      <c r="D9894" s="54">
        <f>タスク実績csv元!E9894</f>
        <v>0.41666666666666669</v>
      </c>
      <c r="E9894" t="str">
        <f>タスク実績csv元!I9894&amp;""</f>
        <v/>
      </c>
      <c r="F9894" t="str">
        <f>タスク実績csv元!D9894</f>
        <v>プリンタセットアップ</v>
      </c>
      <c r="G9894" t="str">
        <f t="shared" si="154"/>
        <v>INSERT INTO task_achivement(task_no,achive_date,end_time,start_time,task_detail,memo)VALUES('{3c725e9b-a684-46d8-88fb-086261f2dbe6}','2025/07/23','2025/07/23 10:30:00','2025/07/23 10:00:00','','プリンタセットアップ');</v>
      </c>
    </row>
    <row r="9895" spans="1:7">
      <c r="A9895" s="48" t="str">
        <f>_xlfn.XLOOKUP(_xlfn.XLOOKUP(MID(タスク実績csv元!C9895,1,SEARCH(":",タスク実績csv元!C9895)-1),リスト!F:F,リスト!G:G)&amp;MID(タスク実績csv元!C9895,SEARCH(":",タスク実績csv元!C9895),999),タスクDB!K:K,タスクDB!A:A)</f>
        <v>{85fc0664-95dd-4287-814b-e21d2cba7683}</v>
      </c>
      <c r="B9895" s="11">
        <f>タスク実績csv元!A9895</f>
        <v>45861</v>
      </c>
      <c r="C9895" s="54">
        <f>タスク実績csv元!F9895</f>
        <v>0.45833333333333331</v>
      </c>
      <c r="D9895" s="54">
        <f>タスク実績csv元!E9895</f>
        <v>0.4375</v>
      </c>
      <c r="E9895" t="str">
        <f>タスク実績csv元!I9895&amp;""</f>
        <v/>
      </c>
      <c r="F9895" t="str">
        <f>タスク実績csv元!D9895</f>
        <v>サービス品目セットについて検討</v>
      </c>
      <c r="G9895" t="str">
        <f t="shared" si="154"/>
        <v>INSERT INTO task_achivement(task_no,achive_date,end_time,start_time,task_detail,memo)VALUES('{85fc0664-95dd-4287-814b-e21d2cba7683}','2025/07/23','2025/07/23 11:00:00','2025/07/23 10:30:00','','サービス品目セットについて検討');</v>
      </c>
    </row>
    <row r="9896" spans="1:7">
      <c r="A9896" s="48" t="str">
        <f>_xlfn.XLOOKUP(_xlfn.XLOOKUP(MID(タスク実績csv元!C9896,1,SEARCH(":",タスク実績csv元!C9896)-1),リスト!F:F,リスト!G:G)&amp;MID(タスク実績csv元!C9896,SEARCH(":",タスク実績csv元!C9896),999),タスクDB!K:K,タスクDB!A:A)</f>
        <v>{31ccc249-9fb0-4440-a18d-3e562cd01083}</v>
      </c>
      <c r="B9896" s="11">
        <f>タスク実績csv元!A9896</f>
        <v>45861</v>
      </c>
      <c r="C9896" s="54">
        <f>タスク実績csv元!F9896</f>
        <v>0.47916666666666669</v>
      </c>
      <c r="D9896" s="54">
        <f>タスク実績csv元!E9896</f>
        <v>0.45833333333333331</v>
      </c>
      <c r="E9896" t="str">
        <f>タスク実績csv元!I9896&amp;""</f>
        <v/>
      </c>
      <c r="F9896" t="str">
        <f>タスク実績csv元!D9896</f>
        <v>勉強</v>
      </c>
      <c r="G9896" t="str">
        <f t="shared" si="154"/>
        <v>INSERT INTO task_achivement(task_no,achive_date,end_time,start_time,task_detail,memo)VALUES('{31ccc249-9fb0-4440-a18d-3e562cd01083}','2025/07/23','2025/07/23 11:30:00','2025/07/23 11:00:00','','勉強');</v>
      </c>
    </row>
    <row r="9897" spans="1:7">
      <c r="A9897" s="48" t="str">
        <f>_xlfn.XLOOKUP(_xlfn.XLOOKUP(MID(タスク実績csv元!C9897,1,SEARCH(":",タスク実績csv元!C9897)-1),リスト!F:F,リスト!G:G)&amp;MID(タスク実績csv元!C9897,SEARCH(":",タスク実績csv元!C9897),999),タスクDB!K:K,タスクDB!A:A)</f>
        <v>{85fc0664-95dd-4287-814b-e21d2cba7683}</v>
      </c>
      <c r="B9897" s="11">
        <f>タスク実績csv元!A9897</f>
        <v>45861</v>
      </c>
      <c r="C9897" s="54">
        <f>タスク実績csv元!F9897</f>
        <v>0.5</v>
      </c>
      <c r="D9897" s="54">
        <f>タスク実績csv元!E9897</f>
        <v>0.47916666666666669</v>
      </c>
      <c r="E9897" t="str">
        <f>タスク実績csv元!I9897&amp;""</f>
        <v/>
      </c>
      <c r="F9897" t="str">
        <f>タスク実績csv元!D9897</f>
        <v>サービス品目セットについて検討</v>
      </c>
      <c r="G9897" t="str">
        <f t="shared" si="154"/>
        <v>INSERT INTO task_achivement(task_no,achive_date,end_time,start_time,task_detail,memo)VALUES('{85fc0664-95dd-4287-814b-e21d2cba7683}','2025/07/23','2025/07/23 12:00:00','2025/07/23 11:30:00','','サービス品目セットについて検討');</v>
      </c>
    </row>
    <row r="9898" spans="1:7">
      <c r="A9898" s="48" t="str">
        <f>_xlfn.XLOOKUP(_xlfn.XLOOKUP(MID(タスク実績csv元!C9898,1,SEARCH(":",タスク実績csv元!C9898)-1),リスト!F:F,リスト!G:G)&amp;MID(タスク実績csv元!C9898,SEARCH(":",タスク実績csv元!C9898),999),タスクDB!K:K,タスクDB!A:A)</f>
        <v>{e1353f04-88a0-43ff-8e60-fcd56bbd72f5}</v>
      </c>
      <c r="B9898" s="11">
        <f>タスク実績csv元!A9898</f>
        <v>45861</v>
      </c>
      <c r="C9898" s="54">
        <f>タスク実績csv元!F9898</f>
        <v>0.58333333333333337</v>
      </c>
      <c r="D9898" s="54">
        <f>タスク実績csv元!E9898</f>
        <v>0.54166666666666663</v>
      </c>
      <c r="E9898" t="str">
        <f>タスク実績csv元!I9898&amp;""</f>
        <v/>
      </c>
      <c r="F9898" t="str">
        <f>タスク実績csv元!D9898</f>
        <v>EICS運用マニュアルの作成</v>
      </c>
      <c r="G9898" t="str">
        <f t="shared" si="154"/>
        <v>INSERT INTO task_achivement(task_no,achive_date,end_time,start_time,task_detail,memo)VALUES('{e1353f04-88a0-43ff-8e60-fcd56bbd72f5}','2025/07/23','2025/07/23 14:00:00','2025/07/23 13:00:00','','EICS運用マニュアルの作成');</v>
      </c>
    </row>
    <row r="9899" spans="1:7">
      <c r="A9899" s="48" t="str">
        <f>_xlfn.XLOOKUP(_xlfn.XLOOKUP(MID(タスク実績csv元!C9899,1,SEARCH(":",タスク実績csv元!C9899)-1),リスト!F:F,リスト!G:G)&amp;MID(タスク実績csv元!C9899,SEARCH(":",タスク実績csv元!C9899),999),タスクDB!K:K,タスクDB!A:A)</f>
        <v>{31ccc249-9fb0-4440-a18d-3e562cd01083}</v>
      </c>
      <c r="B9899" s="11">
        <f>タスク実績csv元!A9899</f>
        <v>45861</v>
      </c>
      <c r="C9899" s="54">
        <f>タスク実績csv元!F9899</f>
        <v>0.60416666666666663</v>
      </c>
      <c r="D9899" s="54">
        <f>タスク実績csv元!E9899</f>
        <v>0.58333333333333337</v>
      </c>
      <c r="E9899" t="str">
        <f>タスク実績csv元!I9899&amp;""</f>
        <v/>
      </c>
      <c r="F9899" t="str">
        <f>タスク実績csv元!D9899</f>
        <v>勉強</v>
      </c>
      <c r="G9899" t="str">
        <f t="shared" si="154"/>
        <v>INSERT INTO task_achivement(task_no,achive_date,end_time,start_time,task_detail,memo)VALUES('{31ccc249-9fb0-4440-a18d-3e562cd01083}','2025/07/23','2025/07/23 14:30:00','2025/07/23 14:00:00','','勉強');</v>
      </c>
    </row>
    <row r="9900" spans="1:7">
      <c r="A9900" s="48" t="str">
        <f>_xlfn.XLOOKUP(_xlfn.XLOOKUP(MID(タスク実績csv元!C9900,1,SEARCH(":",タスク実績csv元!C9900)-1),リスト!F:F,リスト!G:G)&amp;MID(タスク実績csv元!C9900,SEARCH(":",タスク実績csv元!C9900),999),タスクDB!K:K,タスクDB!A:A)</f>
        <v>{c04e594c-4f8a-45b7-99c6-8c6746cce3e5}</v>
      </c>
      <c r="B9900" s="11">
        <f>タスク実績csv元!A9900</f>
        <v>45861</v>
      </c>
      <c r="C9900" s="54">
        <f>タスク実績csv元!F9900</f>
        <v>0.625</v>
      </c>
      <c r="D9900" s="54">
        <f>タスク実績csv元!E9900</f>
        <v>0.60416666666666663</v>
      </c>
      <c r="E9900" t="str">
        <f>タスク実績csv元!I9900&amp;""</f>
        <v/>
      </c>
      <c r="F9900" t="str">
        <f>タスク実績csv元!D9900</f>
        <v>得意先連携について(志賀)</v>
      </c>
      <c r="G9900" t="str">
        <f t="shared" si="154"/>
        <v>INSERT INTO task_achivement(task_no,achive_date,end_time,start_time,task_detail,memo)VALUES('{c04e594c-4f8a-45b7-99c6-8c6746cce3e5}','2025/07/23','2025/07/23 15:00:00','2025/07/23 14:30:00','','得意先連携について(志賀)');</v>
      </c>
    </row>
    <row r="9901" spans="1:7">
      <c r="A9901" s="48" t="str">
        <f>_xlfn.XLOOKUP(_xlfn.XLOOKUP(MID(タスク実績csv元!C9901,1,SEARCH(":",タスク実績csv元!C9901)-1),リスト!F:F,リスト!G:G)&amp;MID(タスク実績csv元!C9901,SEARCH(":",タスク実績csv元!C9901),999),タスクDB!K:K,タスクDB!A:A)</f>
        <v>{de8735a3-aeb0-4567-b5c1-884d9f3ade54}</v>
      </c>
      <c r="B9901" s="11">
        <f>タスク実績csv元!A9901</f>
        <v>45861</v>
      </c>
      <c r="C9901" s="54">
        <f>タスク実績csv元!F9901</f>
        <v>0.66666666666666663</v>
      </c>
      <c r="D9901" s="54">
        <f>タスク実績csv元!E9901</f>
        <v>0.625</v>
      </c>
      <c r="E9901" t="str">
        <f>タスク実績csv元!I9901&amp;""</f>
        <v/>
      </c>
      <c r="F9901" t="str">
        <f>タスク実績csv元!D9901</f>
        <v>連携状況確認</v>
      </c>
      <c r="G9901" t="str">
        <f t="shared" si="154"/>
        <v>INSERT INTO task_achivement(task_no,achive_date,end_time,start_time,task_detail,memo)VALUES('{de8735a3-aeb0-4567-b5c1-884d9f3ade54}','2025/07/23','2025/07/23 16:00:00','2025/07/23 15:00:00','','連携状況確認');</v>
      </c>
    </row>
    <row r="9902" spans="1:7">
      <c r="A9902" s="48" t="str">
        <f>_xlfn.XLOOKUP(_xlfn.XLOOKUP(MID(タスク実績csv元!C9902,1,SEARCH(":",タスク実績csv元!C9902)-1),リスト!F:F,リスト!G:G)&amp;MID(タスク実績csv元!C9902,SEARCH(":",タスク実績csv元!C9902),999),タスクDB!K:K,タスクDB!A:A)</f>
        <v>{ca45caa4-02ae-4020-86b4-ce76bef09dfd}</v>
      </c>
      <c r="B9902" s="11">
        <f>タスク実績csv元!A9902</f>
        <v>45861</v>
      </c>
      <c r="C9902" s="54">
        <f>タスク実績csv元!F9902</f>
        <v>0.70833333333333337</v>
      </c>
      <c r="D9902" s="54">
        <f>タスク実績csv元!E9902</f>
        <v>0.66666666666666663</v>
      </c>
      <c r="E9902" t="str">
        <f>タスク実績csv元!I9902&amp;""</f>
        <v/>
      </c>
      <c r="F9902" t="str">
        <f>タスク実績csv元!D9902</f>
        <v>稼働後定例</v>
      </c>
      <c r="G9902" t="str">
        <f t="shared" si="154"/>
        <v>INSERT INTO task_achivement(task_no,achive_date,end_time,start_time,task_detail,memo)VALUES('{ca45caa4-02ae-4020-86b4-ce76bef09dfd}','2025/07/23','2025/07/23 17:00:00','2025/07/23 16:00:00','','稼働後定例');</v>
      </c>
    </row>
    <row r="9903" spans="1:7">
      <c r="A9903" s="48" t="str">
        <f>_xlfn.XLOOKUP(_xlfn.XLOOKUP(MID(タスク実績csv元!C9903,1,SEARCH(":",タスク実績csv元!C9903)-1),リスト!F:F,リスト!G:G)&amp;MID(タスク実績csv元!C9903,SEARCH(":",タスク実績csv元!C9903),999),タスクDB!K:K,タスクDB!A:A)</f>
        <v>{4c39d40d-b35f-4cfa-b549-6c5de24454e2}</v>
      </c>
      <c r="B9903" s="11">
        <f>タスク実績csv元!A9903</f>
        <v>45861</v>
      </c>
      <c r="C9903" s="54">
        <f>タスク実績csv元!F9903</f>
        <v>0.75</v>
      </c>
      <c r="D9903" s="54">
        <f>タスク実績csv元!E9903</f>
        <v>0.70833333333333337</v>
      </c>
      <c r="E9903" t="str">
        <f>タスク実績csv元!I9903&amp;""</f>
        <v/>
      </c>
      <c r="F9903" t="str">
        <f>タスク実績csv元!D9903</f>
        <v>AI勉強会</v>
      </c>
      <c r="G9903" t="str">
        <f t="shared" si="154"/>
        <v>INSERT INTO task_achivement(task_no,achive_date,end_time,start_time,task_detail,memo)VALUES('{4c39d40d-b35f-4cfa-b549-6c5de24454e2}','2025/07/23','2025/07/23 18:00:00','2025/07/23 17:00:00','','AI勉強会');</v>
      </c>
    </row>
    <row r="9904" spans="1:7">
      <c r="A9904" s="48" t="str">
        <f>_xlfn.XLOOKUP(_xlfn.XLOOKUP(MID(タスク実績csv元!C9904,1,SEARCH(":",タスク実績csv元!C9904)-1),リスト!F:F,リスト!G:G)&amp;MID(タスク実績csv元!C9904,SEARCH(":",タスク実績csv元!C9904),999),タスクDB!K:K,タスクDB!A:A)</f>
        <v>{de8735a3-aeb0-4567-b5c1-884d9f3ade54}</v>
      </c>
      <c r="B9904" s="11">
        <f>タスク実績csv元!A9904</f>
        <v>45862</v>
      </c>
      <c r="C9904" s="54">
        <f>タスク実績csv元!F9904</f>
        <v>0.41666666666666669</v>
      </c>
      <c r="D9904" s="54">
        <f>タスク実績csv元!E9904</f>
        <v>0.39583333333333331</v>
      </c>
      <c r="E9904" t="str">
        <f>タスク実績csv元!I9904&amp;""</f>
        <v/>
      </c>
      <c r="F9904" t="str">
        <f>タスク実績csv元!D9904</f>
        <v>連携状況確認</v>
      </c>
      <c r="G9904" t="str">
        <f t="shared" si="154"/>
        <v>INSERT INTO task_achivement(task_no,achive_date,end_time,start_time,task_detail,memo)VALUES('{de8735a3-aeb0-4567-b5c1-884d9f3ade54}','2025/07/24','2025/07/24 10:00:00','2025/07/24 09:30:00','','連携状況確認');</v>
      </c>
    </row>
    <row r="9905" spans="1:7">
      <c r="A9905" s="48" t="str">
        <f>_xlfn.XLOOKUP(_xlfn.XLOOKUP(MID(タスク実績csv元!C9905,1,SEARCH(":",タスク実績csv元!C9905)-1),リスト!F:F,リスト!G:G)&amp;MID(タスク実績csv元!C9905,SEARCH(":",タスク実績csv元!C9905),999),タスクDB!K:K,タスクDB!A:A)</f>
        <v>{9c795947-4047-448c-ae7d-3917a147423f}</v>
      </c>
      <c r="B9905" s="11">
        <f>タスク実績csv元!A9905</f>
        <v>45862</v>
      </c>
      <c r="C9905" s="54">
        <f>タスク実績csv元!F9905</f>
        <v>0.4375</v>
      </c>
      <c r="D9905" s="54">
        <f>タスク実績csv元!E9905</f>
        <v>0.41666666666666669</v>
      </c>
      <c r="E9905" t="str">
        <f>タスク実績csv元!I9905&amp;""</f>
        <v/>
      </c>
      <c r="F9905" t="str">
        <f>タスク実績csv元!D9905</f>
        <v>週次報告資料作成</v>
      </c>
      <c r="G9905" t="str">
        <f t="shared" si="154"/>
        <v>INSERT INTO task_achivement(task_no,achive_date,end_time,start_time,task_detail,memo)VALUES('{9c795947-4047-448c-ae7d-3917a147423f}','2025/07/24','2025/07/24 10:30:00','2025/07/24 10:00:00','','週次報告資料作成');</v>
      </c>
    </row>
    <row r="9906" spans="1:7">
      <c r="A9906" s="48" t="str">
        <f>_xlfn.XLOOKUP(_xlfn.XLOOKUP(MID(タスク実績csv元!C9906,1,SEARCH(":",タスク実績csv元!C9906)-1),リスト!F:F,リスト!G:G)&amp;MID(タスク実績csv元!C9906,SEARCH(":",タスク実績csv元!C9906),999),タスクDB!K:K,タスクDB!A:A)</f>
        <v>{1d84fe40-fadb-4bf9-997f-955e8b8ad4ce}</v>
      </c>
      <c r="B9906" s="11">
        <f>タスク実績csv元!A9906</f>
        <v>45862</v>
      </c>
      <c r="C9906" s="54">
        <f>タスク実績csv元!F9906</f>
        <v>0.5</v>
      </c>
      <c r="D9906" s="54">
        <f>タスク実績csv元!E9906</f>
        <v>0.45833333333333331</v>
      </c>
      <c r="E9906" t="str">
        <f>タスク実績csv元!I9906&amp;""</f>
        <v/>
      </c>
      <c r="F9906" t="str">
        <f>タスク実績csv元!D9906</f>
        <v>品目の保管条件について(中村)</v>
      </c>
      <c r="G9906" t="str">
        <f t="shared" si="154"/>
        <v>INSERT INTO task_achivement(task_no,achive_date,end_time,start_time,task_detail,memo)VALUES('{1d84fe40-fadb-4bf9-997f-955e8b8ad4ce}','2025/07/24','2025/07/24 12:00:00','2025/07/24 11:00:00','','品目の保管条件について(中村)');</v>
      </c>
    </row>
    <row r="9907" spans="1:7">
      <c r="A9907" s="48" t="str">
        <f>_xlfn.XLOOKUP(_xlfn.XLOOKUP(MID(タスク実績csv元!C9907,1,SEARCH(":",タスク実績csv元!C9907)-1),リスト!F:F,リスト!G:G)&amp;MID(タスク実績csv元!C9907,SEARCH(":",タスク実績csv元!C9907),999),タスクDB!K:K,タスクDB!A:A)</f>
        <v>{de8735a3-aeb0-4567-b5c1-884d9f3ade54}</v>
      </c>
      <c r="B9907" s="11">
        <f>タスク実績csv元!A9907</f>
        <v>45862</v>
      </c>
      <c r="C9907" s="54">
        <f>タスク実績csv元!F9907</f>
        <v>0.58333333333333337</v>
      </c>
      <c r="D9907" s="54">
        <f>タスク実績csv元!E9907</f>
        <v>0.54166666666666663</v>
      </c>
      <c r="E9907" t="str">
        <f>タスク実績csv元!I9907&amp;""</f>
        <v/>
      </c>
      <c r="F9907" t="str">
        <f>タスク実績csv元!D9907</f>
        <v>連携状況確認</v>
      </c>
      <c r="G9907" t="str">
        <f t="shared" si="154"/>
        <v>INSERT INTO task_achivement(task_no,achive_date,end_time,start_time,task_detail,memo)VALUES('{de8735a3-aeb0-4567-b5c1-884d9f3ade54}','2025/07/24','2025/07/24 14:00:00','2025/07/24 13:00:00','','連携状況確認');</v>
      </c>
    </row>
    <row r="9908" spans="1:7">
      <c r="A9908" s="48" t="str">
        <f>_xlfn.XLOOKUP(_xlfn.XLOOKUP(MID(タスク実績csv元!C9908,1,SEARCH(":",タスク実績csv元!C9908)-1),リスト!F:F,リスト!G:G)&amp;MID(タスク実績csv元!C9908,SEARCH(":",タスク実績csv元!C9908),999),タスクDB!K:K,タスクDB!A:A)</f>
        <v>{de8735a3-aeb0-4567-b5c1-884d9f3ade54}</v>
      </c>
      <c r="B9908" s="11">
        <f>タスク実績csv元!A9908</f>
        <v>45862</v>
      </c>
      <c r="C9908" s="54">
        <f>タスク実績csv元!F9908</f>
        <v>0.66666666666666663</v>
      </c>
      <c r="D9908" s="54">
        <f>タスク実績csv元!E9908</f>
        <v>0.625</v>
      </c>
      <c r="E9908" t="str">
        <f>タスク実績csv元!I9908&amp;""</f>
        <v/>
      </c>
      <c r="F9908" t="str">
        <f>タスク実績csv元!D9908</f>
        <v>得意先連携不正の発生</v>
      </c>
      <c r="G9908" t="str">
        <f t="shared" si="154"/>
        <v>INSERT INTO task_achivement(task_no,achive_date,end_time,start_time,task_detail,memo)VALUES('{de8735a3-aeb0-4567-b5c1-884d9f3ade54}','2025/07/24','2025/07/24 16:00:00','2025/07/24 15:00:00','','得意先連携不正の発生');</v>
      </c>
    </row>
    <row r="9909" spans="1:7">
      <c r="A9909" s="48" t="str">
        <f>_xlfn.XLOOKUP(_xlfn.XLOOKUP(MID(タスク実績csv元!C9909,1,SEARCH(":",タスク実績csv元!C9909)-1),リスト!F:F,リスト!G:G)&amp;MID(タスク実績csv元!C9909,SEARCH(":",タスク実績csv元!C9909),999),タスクDB!K:K,タスクDB!A:A)</f>
        <v>{c918ecaa-7767-4850-9683-3c68e1dd54ca}</v>
      </c>
      <c r="B9909" s="11">
        <f>タスク実績csv元!A9909</f>
        <v>45862</v>
      </c>
      <c r="C9909" s="54">
        <f>タスク実績csv元!F9909</f>
        <v>0.6875</v>
      </c>
      <c r="D9909" s="54">
        <f>タスク実績csv元!E9909</f>
        <v>0.66666666666666663</v>
      </c>
      <c r="E9909" t="str">
        <f>タスク実績csv元!I9909&amp;""</f>
        <v/>
      </c>
      <c r="F9909" t="str">
        <f>タスク実績csv元!D9909</f>
        <v>購入品返品について</v>
      </c>
      <c r="G9909" t="str">
        <f t="shared" si="154"/>
        <v>INSERT INTO task_achivement(task_no,achive_date,end_time,start_time,task_detail,memo)VALUES('{c918ecaa-7767-4850-9683-3c68e1dd54ca}','2025/07/24','2025/07/24 16:30:00','2025/07/24 16:00:00','','購入品返品について');</v>
      </c>
    </row>
    <row r="9910" spans="1:7">
      <c r="A9910" s="48" t="str">
        <f>_xlfn.XLOOKUP(_xlfn.XLOOKUP(MID(タスク実績csv元!C9910,1,SEARCH(":",タスク実績csv元!C9910)-1),リスト!F:F,リスト!G:G)&amp;MID(タスク実績csv元!C9910,SEARCH(":",タスク実績csv元!C9910),999),タスクDB!K:K,タスクDB!A:A)</f>
        <v>{de8735a3-aeb0-4567-b5c1-884d9f3ade54}</v>
      </c>
      <c r="B9910" s="11">
        <f>タスク実績csv元!A9910</f>
        <v>45862</v>
      </c>
      <c r="C9910" s="54">
        <f>タスク実績csv元!F9910</f>
        <v>0.70833333333333337</v>
      </c>
      <c r="D9910" s="54">
        <f>タスク実績csv元!E9910</f>
        <v>0.6875</v>
      </c>
      <c r="E9910" t="str">
        <f>タスク実績csv元!I9910&amp;""</f>
        <v/>
      </c>
      <c r="F9910" t="str">
        <f>タスク実績csv元!D9910</f>
        <v>得意先連携不正の発生</v>
      </c>
      <c r="G9910" t="str">
        <f t="shared" si="154"/>
        <v>INSERT INTO task_achivement(task_no,achive_date,end_time,start_time,task_detail,memo)VALUES('{de8735a3-aeb0-4567-b5c1-884d9f3ade54}','2025/07/24','2025/07/24 17:00:00','2025/07/24 16:30:00','','得意先連携不正の発生');</v>
      </c>
    </row>
    <row r="9911" spans="1:7">
      <c r="A9911" s="48" t="str">
        <f>_xlfn.XLOOKUP(_xlfn.XLOOKUP(MID(タスク実績csv元!C9911,1,SEARCH(":",タスク実績csv元!C9911)-1),リスト!F:F,リスト!G:G)&amp;MID(タスク実績csv元!C9911,SEARCH(":",タスク実績csv元!C9911),999),タスクDB!K:K,タスクDB!A:A)</f>
        <v>{de8735a3-aeb0-4567-b5c1-884d9f3ade54}</v>
      </c>
      <c r="B9911" s="11">
        <f>タスク実績csv元!A9911</f>
        <v>45863</v>
      </c>
      <c r="C9911" s="54">
        <f>タスク実績csv元!F9911</f>
        <v>0.41666666666666669</v>
      </c>
      <c r="D9911" s="54">
        <f>タスク実績csv元!E9911</f>
        <v>0.39583333333333331</v>
      </c>
      <c r="E9911" t="str">
        <f>タスク実績csv元!I9911&amp;""</f>
        <v/>
      </c>
      <c r="F9911" t="str">
        <f>タスク実績csv元!D9911</f>
        <v>連携状況確認</v>
      </c>
      <c r="G9911" t="str">
        <f t="shared" si="154"/>
        <v>INSERT INTO task_achivement(task_no,achive_date,end_time,start_time,task_detail,memo)VALUES('{de8735a3-aeb0-4567-b5c1-884d9f3ade54}','2025/07/25','2025/07/25 10:00:00','2025/07/25 09:30:00','','連携状況確認');</v>
      </c>
    </row>
    <row r="9912" spans="1:7">
      <c r="A9912" s="48" t="str">
        <f>_xlfn.XLOOKUP(_xlfn.XLOOKUP(MID(タスク実績csv元!C9912,1,SEARCH(":",タスク実績csv元!C9912)-1),リスト!F:F,リスト!G:G)&amp;MID(タスク実績csv元!C9912,SEARCH(":",タスク実績csv元!C9912),999),タスクDB!K:K,タスクDB!A:A)</f>
        <v>{9ac03dc5-0b67-4c97-b2e6-714fa01e47f4}</v>
      </c>
      <c r="B9912" s="11">
        <f>タスク実績csv元!A9912</f>
        <v>45863</v>
      </c>
      <c r="C9912" s="54">
        <f>タスク実績csv元!F9912</f>
        <v>0.4375</v>
      </c>
      <c r="D9912" s="54">
        <f>タスク実績csv元!E9912</f>
        <v>0.41666666666666669</v>
      </c>
      <c r="E9912" t="str">
        <f>タスク実績csv元!I9912&amp;""</f>
        <v/>
      </c>
      <c r="F9912" t="str">
        <f>タスク実績csv元!D9912</f>
        <v>連携一覧にDSC020の表記を追加</v>
      </c>
      <c r="G9912" t="str">
        <f t="shared" si="154"/>
        <v>INSERT INTO task_achivement(task_no,achive_date,end_time,start_time,task_detail,memo)VALUES('{9ac03dc5-0b67-4c97-b2e6-714fa01e47f4}','2025/07/25','2025/07/25 10:30:00','2025/07/25 10:00:00','','連携一覧にDSC020の表記を追加');</v>
      </c>
    </row>
    <row r="9913" spans="1:7">
      <c r="A9913" s="48" t="str">
        <f>_xlfn.XLOOKUP(_xlfn.XLOOKUP(MID(タスク実績csv元!C9913,1,SEARCH(":",タスク実績csv元!C9913)-1),リスト!F:F,リスト!G:G)&amp;MID(タスク実績csv元!C9913,SEARCH(":",タスク実績csv元!C9913),999),タスクDB!K:K,タスクDB!A:A)</f>
        <v>{31ccc249-9fb0-4440-a18d-3e562cd01083}</v>
      </c>
      <c r="B9913" s="11">
        <f>タスク実績csv元!A9913</f>
        <v>45863</v>
      </c>
      <c r="C9913" s="54">
        <f>タスク実績csv元!F9913</f>
        <v>0.45833333333333331</v>
      </c>
      <c r="D9913" s="54">
        <f>タスク実績csv元!E9913</f>
        <v>0.4375</v>
      </c>
      <c r="E9913" t="str">
        <f>タスク実績csv元!I9913&amp;""</f>
        <v/>
      </c>
      <c r="F9913" t="str">
        <f>タスク実績csv元!D9913</f>
        <v>勉強</v>
      </c>
      <c r="G9913" t="str">
        <f t="shared" si="154"/>
        <v>INSERT INTO task_achivement(task_no,achive_date,end_time,start_time,task_detail,memo)VALUES('{31ccc249-9fb0-4440-a18d-3e562cd01083}','2025/07/25','2025/07/25 11:00:00','2025/07/25 10:30:00','','勉強');</v>
      </c>
    </row>
    <row r="9914" spans="1:7">
      <c r="A9914" s="48" t="str">
        <f>_xlfn.XLOOKUP(_xlfn.XLOOKUP(MID(タスク実績csv元!C9914,1,SEARCH(":",タスク実績csv元!C9914)-1),リスト!F:F,リスト!G:G)&amp;MID(タスク実績csv元!C9914,SEARCH(":",タスク実績csv元!C9914),999),タスクDB!K:K,タスクDB!A:A)</f>
        <v>{c918ecaa-7767-4850-9683-3c68e1dd54ca}</v>
      </c>
      <c r="B9914" s="11">
        <f>タスク実績csv元!A9914</f>
        <v>45863</v>
      </c>
      <c r="C9914" s="54">
        <f>タスク実績csv元!F9914</f>
        <v>0.5</v>
      </c>
      <c r="D9914" s="54">
        <f>タスク実績csv元!E9914</f>
        <v>0.45833333333333331</v>
      </c>
      <c r="E9914" t="str">
        <f>タスク実績csv元!I9914&amp;""</f>
        <v/>
      </c>
      <c r="F9914" t="str">
        <f>タスク実績csv元!D9914</f>
        <v>週次報告</v>
      </c>
      <c r="G9914" t="str">
        <f t="shared" si="154"/>
        <v>INSERT INTO task_achivement(task_no,achive_date,end_time,start_time,task_detail,memo)VALUES('{c918ecaa-7767-4850-9683-3c68e1dd54ca}','2025/07/25','2025/07/25 12:00:00','2025/07/25 11:00:00','','週次報告');</v>
      </c>
    </row>
    <row r="9915" spans="1:7">
      <c r="A9915" s="48" t="str">
        <f>_xlfn.XLOOKUP(_xlfn.XLOOKUP(MID(タスク実績csv元!C9915,1,SEARCH(":",タスク実績csv元!C9915)-1),リスト!F:F,リスト!G:G)&amp;MID(タスク実績csv元!C9915,SEARCH(":",タスク実績csv元!C9915),999),タスクDB!K:K,タスクDB!A:A)</f>
        <v>{e1353f04-88a0-43ff-8e60-fcd56bbd72f5}</v>
      </c>
      <c r="B9915" s="11">
        <f>タスク実績csv元!A9915</f>
        <v>45863</v>
      </c>
      <c r="C9915" s="54">
        <f>タスク実績csv元!F9915</f>
        <v>0.58333333333333337</v>
      </c>
      <c r="D9915" s="54">
        <f>タスク実績csv元!E9915</f>
        <v>0.54166666666666663</v>
      </c>
      <c r="E9915" t="str">
        <f>タスク実績csv元!I9915&amp;""</f>
        <v/>
      </c>
      <c r="F9915" t="str">
        <f>タスク実績csv元!D9915</f>
        <v>EICS運用マニュアルの作成</v>
      </c>
      <c r="G9915" t="str">
        <f t="shared" si="154"/>
        <v>INSERT INTO task_achivement(task_no,achive_date,end_time,start_time,task_detail,memo)VALUES('{e1353f04-88a0-43ff-8e60-fcd56bbd72f5}','2025/07/25','2025/07/25 14:00:00','2025/07/25 13:00:00','','EICS運用マニュアルの作成');</v>
      </c>
    </row>
    <row r="9916" spans="1:7">
      <c r="A9916" s="48" t="str">
        <f>_xlfn.XLOOKUP(_xlfn.XLOOKUP(MID(タスク実績csv元!C9916,1,SEARCH(":",タスク実績csv元!C9916)-1),リスト!F:F,リスト!G:G)&amp;MID(タスク実績csv元!C9916,SEARCH(":",タスク実績csv元!C9916),999),タスクDB!K:K,タスクDB!A:A)</f>
        <v>{4c39d40d-b35f-4cfa-b549-6c5de24454e2}</v>
      </c>
      <c r="B9916" s="11">
        <f>タスク実績csv元!A9916</f>
        <v>45863</v>
      </c>
      <c r="C9916" s="54">
        <f>タスク実績csv元!F9916</f>
        <v>0.625</v>
      </c>
      <c r="D9916" s="54">
        <f>タスク実績csv元!E9916</f>
        <v>0.58333333333333337</v>
      </c>
      <c r="E9916" t="str">
        <f>タスク実績csv元!I9916&amp;""</f>
        <v/>
      </c>
      <c r="F9916" t="str">
        <f>タスク実績csv元!D9916</f>
        <v>本部長面談</v>
      </c>
      <c r="G9916" t="str">
        <f t="shared" si="154"/>
        <v>INSERT INTO task_achivement(task_no,achive_date,end_time,start_time,task_detail,memo)VALUES('{4c39d40d-b35f-4cfa-b549-6c5de24454e2}','2025/07/25','2025/07/25 15:00:00','2025/07/25 14:00:00','','本部長面談');</v>
      </c>
    </row>
    <row r="9917" spans="1:7">
      <c r="A9917" s="48" t="str">
        <f>_xlfn.XLOOKUP(_xlfn.XLOOKUP(MID(タスク実績csv元!C9917,1,SEARCH(":",タスク実績csv元!C9917)-1),リスト!F:F,リスト!G:G)&amp;MID(タスク実績csv元!C9917,SEARCH(":",タスク実績csv元!C9917),999),タスクDB!K:K,タスクDB!A:A)</f>
        <v>{3c725e9b-a684-46d8-88fb-086261f2dbe6}</v>
      </c>
      <c r="B9917" s="11">
        <f>タスク実績csv元!A9917</f>
        <v>45863</v>
      </c>
      <c r="C9917" s="54">
        <f>タスク実績csv元!F9917</f>
        <v>0.63541666666666663</v>
      </c>
      <c r="D9917" s="54">
        <f>タスク実績csv元!E9917</f>
        <v>0.625</v>
      </c>
      <c r="E9917" t="str">
        <f>タスク実績csv元!I9917&amp;""</f>
        <v/>
      </c>
      <c r="F9917" t="str">
        <f>タスク実績csv元!D9917</f>
        <v>案件確認</v>
      </c>
      <c r="G9917" t="str">
        <f t="shared" si="154"/>
        <v>INSERT INTO task_achivement(task_no,achive_date,end_time,start_time,task_detail,memo)VALUES('{3c725e9b-a684-46d8-88fb-086261f2dbe6}','2025/07/25','2025/07/25 15:15:00','2025/07/25 15:00:00','','案件確認');</v>
      </c>
    </row>
    <row r="9918" spans="1:7">
      <c r="A9918" s="48" t="str">
        <f>_xlfn.XLOOKUP(_xlfn.XLOOKUP(MID(タスク実績csv元!C9918,1,SEARCH(":",タスク実績csv元!C9918)-1),リスト!F:F,リスト!G:G)&amp;MID(タスク実績csv元!C9918,SEARCH(":",タスク実績csv元!C9918),999),タスクDB!K:K,タスクDB!A:A)</f>
        <v>{3c725e9b-a684-46d8-88fb-086261f2dbe6}</v>
      </c>
      <c r="B9918" s="11">
        <f>タスク実績csv元!A9918</f>
        <v>45863</v>
      </c>
      <c r="C9918" s="54">
        <f>タスク実績csv元!F9918</f>
        <v>0.63541666666666663</v>
      </c>
      <c r="D9918" s="54">
        <f>タスク実績csv元!E9918</f>
        <v>0.625</v>
      </c>
      <c r="E9918" t="str">
        <f>タスク実績csv元!I9918&amp;""</f>
        <v/>
      </c>
      <c r="F9918" t="str">
        <f>タスク実績csv元!D9918</f>
        <v>案件確認</v>
      </c>
      <c r="G9918" t="str">
        <f t="shared" si="154"/>
        <v>INSERT INTO task_achivement(task_no,achive_date,end_time,start_time,task_detail,memo)VALUES('{3c725e9b-a684-46d8-88fb-086261f2dbe6}','2025/07/25','2025/07/25 15:15:00','2025/07/25 15:00:00','','案件確認');</v>
      </c>
    </row>
    <row r="9919" spans="1:7">
      <c r="A9919" s="48" t="e">
        <f>_xlfn.XLOOKUP(_xlfn.XLOOKUP(MID(タスク実績csv元!C9919,1,SEARCH(":",タスク実績csv元!C9919)-1),リスト!F:F,リスト!G:G)&amp;MID(タスク実績csv元!C9919,SEARCH(":",タスク実績csv元!C9919),999),タスクDB!K:K,タスクDB!A:A)</f>
        <v>#VALUE!</v>
      </c>
      <c r="B9919" s="11">
        <f>タスク実績csv元!A9919</f>
        <v>0</v>
      </c>
      <c r="C9919" s="54">
        <f>タスク実績csv元!F9919</f>
        <v>0</v>
      </c>
      <c r="D9919" s="54">
        <f>タスク実績csv元!E9919</f>
        <v>0</v>
      </c>
      <c r="E9919" t="str">
        <f>タスク実績csv元!I9919&amp;""</f>
        <v/>
      </c>
      <c r="F9919">
        <f>タスク実績csv元!D9919</f>
        <v>0</v>
      </c>
      <c r="G9919" t="str">
        <f t="shared" si="154"/>
        <v/>
      </c>
    </row>
    <row r="9920" spans="1:7">
      <c r="A9920" s="48" t="e">
        <f>_xlfn.XLOOKUP(_xlfn.XLOOKUP(MID(タスク実績csv元!C9920,1,SEARCH(":",タスク実績csv元!C9920)-1),リスト!F:F,リスト!G:G)&amp;MID(タスク実績csv元!C9920,SEARCH(":",タスク実績csv元!C9920),999),タスクDB!K:K,タスクDB!A:A)</f>
        <v>#VALUE!</v>
      </c>
      <c r="B9920" s="11">
        <f>タスク実績csv元!A9920</f>
        <v>0</v>
      </c>
      <c r="C9920" s="54">
        <f>タスク実績csv元!F9920</f>
        <v>0</v>
      </c>
      <c r="D9920" s="54">
        <f>タスク実績csv元!E9920</f>
        <v>0</v>
      </c>
      <c r="E9920" t="str">
        <f>タスク実績csv元!I9920&amp;""</f>
        <v/>
      </c>
      <c r="F9920">
        <f>タスク実績csv元!D9920</f>
        <v>0</v>
      </c>
      <c r="G9920" t="str">
        <f t="shared" si="154"/>
        <v/>
      </c>
    </row>
    <row r="9921" spans="1:7">
      <c r="A9921" s="48" t="e">
        <f>_xlfn.XLOOKUP(_xlfn.XLOOKUP(MID(タスク実績csv元!C9921,1,SEARCH(":",タスク実績csv元!C9921)-1),リスト!F:F,リスト!G:G)&amp;MID(タスク実績csv元!C9921,SEARCH(":",タスク実績csv元!C9921),999),タスクDB!K:K,タスクDB!A:A)</f>
        <v>#VALUE!</v>
      </c>
      <c r="B9921" s="11">
        <f>タスク実績csv元!A9921</f>
        <v>0</v>
      </c>
      <c r="C9921" s="54">
        <f>タスク実績csv元!F9921</f>
        <v>0</v>
      </c>
      <c r="D9921" s="54">
        <f>タスク実績csv元!E9921</f>
        <v>0</v>
      </c>
      <c r="E9921" t="str">
        <f>タスク実績csv元!I9921&amp;""</f>
        <v/>
      </c>
      <c r="F9921">
        <f>タスク実績csv元!D9921</f>
        <v>0</v>
      </c>
      <c r="G9921" t="str">
        <f t="shared" si="154"/>
        <v/>
      </c>
    </row>
    <row r="9922" spans="1:7">
      <c r="A9922" s="48" t="e">
        <f>_xlfn.XLOOKUP(_xlfn.XLOOKUP(MID(タスク実績csv元!C9922,1,SEARCH(":",タスク実績csv元!C9922)-1),リスト!F:F,リスト!G:G)&amp;MID(タスク実績csv元!C9922,SEARCH(":",タスク実績csv元!C9922),999),タスクDB!K:K,タスクDB!A:A)</f>
        <v>#VALUE!</v>
      </c>
      <c r="B9922" s="11">
        <f>タスク実績csv元!A9922</f>
        <v>0</v>
      </c>
      <c r="C9922" s="54">
        <f>タスク実績csv元!F9922</f>
        <v>0</v>
      </c>
      <c r="D9922" s="54">
        <f>タスク実績csv元!E9922</f>
        <v>0</v>
      </c>
      <c r="E9922" t="str">
        <f>タスク実績csv元!I9922&amp;""</f>
        <v/>
      </c>
      <c r="F9922">
        <f>タスク実績csv元!D9922</f>
        <v>0</v>
      </c>
      <c r="G9922" t="str">
        <f t="shared" si="154"/>
        <v/>
      </c>
    </row>
    <row r="9923" spans="1:7">
      <c r="A9923" s="48" t="e">
        <f>_xlfn.XLOOKUP(_xlfn.XLOOKUP(MID(タスク実績csv元!C9923,1,SEARCH(":",タスク実績csv元!C9923)-1),リスト!F:F,リスト!G:G)&amp;MID(タスク実績csv元!C9923,SEARCH(":",タスク実績csv元!C9923),999),タスクDB!K:K,タスクDB!A:A)</f>
        <v>#VALUE!</v>
      </c>
      <c r="B9923" s="11">
        <f>タスク実績csv元!A9923</f>
        <v>0</v>
      </c>
      <c r="C9923" s="54">
        <f>タスク実績csv元!F9923</f>
        <v>0</v>
      </c>
      <c r="D9923" s="54">
        <f>タスク実績csv元!E9923</f>
        <v>0</v>
      </c>
      <c r="E9923" t="str">
        <f>タスク実績csv元!I9923&amp;""</f>
        <v/>
      </c>
      <c r="F9923">
        <f>タスク実績csv元!D9923</f>
        <v>0</v>
      </c>
      <c r="G9923" t="str">
        <f t="shared" ref="G9923:G9986" si="155">IF(B9923=0,"","INSERT INTO task_achivement("&amp;$A$1&amp;","&amp;$B$1&amp;","&amp;$C$1&amp;","&amp;$D$1&amp;","&amp;$E$1&amp;","&amp;$F$1&amp;")VALUES('"&amp;A9923&amp;"',"&amp;IF(B9923="","null","'"&amp;TEXT(B9923,"yyyy/MM/dd")&amp;"'")&amp;","&amp;IF(C9923="","null","'"&amp;TEXT(B9923,"yyyy/MM/dd")&amp;" "&amp;TEXT(C9923,"HH:mm:ss")&amp;"'")&amp;","&amp;IF(D9923="","null","'"&amp;TEXT(B9923,"yyyy/MM/dd")&amp;" "&amp;TEXT(D9923,"HH:mm:ss")&amp;"'")&amp;",'"&amp;E9923&amp;"','"&amp;F9923&amp;"');")</f>
        <v/>
      </c>
    </row>
    <row r="9924" spans="1:7">
      <c r="A9924" s="48" t="e">
        <f>_xlfn.XLOOKUP(_xlfn.XLOOKUP(MID(タスク実績csv元!C9924,1,SEARCH(":",タスク実績csv元!C9924)-1),リスト!F:F,リスト!G:G)&amp;MID(タスク実績csv元!C9924,SEARCH(":",タスク実績csv元!C9924),999),タスクDB!K:K,タスクDB!A:A)</f>
        <v>#VALUE!</v>
      </c>
      <c r="B9924" s="11">
        <f>タスク実績csv元!A9924</f>
        <v>0</v>
      </c>
      <c r="C9924" s="54">
        <f>タスク実績csv元!F9924</f>
        <v>0</v>
      </c>
      <c r="D9924" s="54">
        <f>タスク実績csv元!E9924</f>
        <v>0</v>
      </c>
      <c r="E9924" t="str">
        <f>タスク実績csv元!I9924&amp;""</f>
        <v/>
      </c>
      <c r="F9924">
        <f>タスク実績csv元!D9924</f>
        <v>0</v>
      </c>
      <c r="G9924" t="str">
        <f t="shared" si="155"/>
        <v/>
      </c>
    </row>
    <row r="9925" spans="1:7">
      <c r="A9925" s="48" t="e">
        <f>_xlfn.XLOOKUP(_xlfn.XLOOKUP(MID(タスク実績csv元!C9925,1,SEARCH(":",タスク実績csv元!C9925)-1),リスト!F:F,リスト!G:G)&amp;MID(タスク実績csv元!C9925,SEARCH(":",タスク実績csv元!C9925),999),タスクDB!K:K,タスクDB!A:A)</f>
        <v>#VALUE!</v>
      </c>
      <c r="B9925" s="11">
        <f>タスク実績csv元!A9925</f>
        <v>0</v>
      </c>
      <c r="C9925" s="54">
        <f>タスク実績csv元!F9925</f>
        <v>0</v>
      </c>
      <c r="D9925" s="54">
        <f>タスク実績csv元!E9925</f>
        <v>0</v>
      </c>
      <c r="E9925" t="str">
        <f>タスク実績csv元!I9925&amp;""</f>
        <v/>
      </c>
      <c r="F9925">
        <f>タスク実績csv元!D9925</f>
        <v>0</v>
      </c>
      <c r="G9925" t="str">
        <f t="shared" si="155"/>
        <v/>
      </c>
    </row>
    <row r="9926" spans="1:7">
      <c r="A9926" s="48" t="e">
        <f>_xlfn.XLOOKUP(_xlfn.XLOOKUP(MID(タスク実績csv元!C9926,1,SEARCH(":",タスク実績csv元!C9926)-1),リスト!F:F,リスト!G:G)&amp;MID(タスク実績csv元!C9926,SEARCH(":",タスク実績csv元!C9926),999),タスクDB!K:K,タスクDB!A:A)</f>
        <v>#VALUE!</v>
      </c>
      <c r="B9926" s="11">
        <f>タスク実績csv元!A9926</f>
        <v>0</v>
      </c>
      <c r="C9926" s="54">
        <f>タスク実績csv元!F9926</f>
        <v>0</v>
      </c>
      <c r="D9926" s="54">
        <f>タスク実績csv元!E9926</f>
        <v>0</v>
      </c>
      <c r="E9926" t="str">
        <f>タスク実績csv元!I9926&amp;""</f>
        <v/>
      </c>
      <c r="F9926">
        <f>タスク実績csv元!D9926</f>
        <v>0</v>
      </c>
      <c r="G9926" t="str">
        <f t="shared" si="155"/>
        <v/>
      </c>
    </row>
    <row r="9927" spans="1:7">
      <c r="A9927" s="48" t="e">
        <f>_xlfn.XLOOKUP(_xlfn.XLOOKUP(MID(タスク実績csv元!C9927,1,SEARCH(":",タスク実績csv元!C9927)-1),リスト!F:F,リスト!G:G)&amp;MID(タスク実績csv元!C9927,SEARCH(":",タスク実績csv元!C9927),999),タスクDB!K:K,タスクDB!A:A)</f>
        <v>#VALUE!</v>
      </c>
      <c r="B9927" s="11">
        <f>タスク実績csv元!A9927</f>
        <v>0</v>
      </c>
      <c r="C9927" s="54">
        <f>タスク実績csv元!F9927</f>
        <v>0</v>
      </c>
      <c r="D9927" s="54">
        <f>タスク実績csv元!E9927</f>
        <v>0</v>
      </c>
      <c r="E9927" t="str">
        <f>タスク実績csv元!I9927&amp;""</f>
        <v/>
      </c>
      <c r="F9927">
        <f>タスク実績csv元!D9927</f>
        <v>0</v>
      </c>
      <c r="G9927" t="str">
        <f t="shared" si="155"/>
        <v/>
      </c>
    </row>
    <row r="9928" spans="1:7">
      <c r="A9928" s="48" t="e">
        <f>_xlfn.XLOOKUP(_xlfn.XLOOKUP(MID(タスク実績csv元!C9928,1,SEARCH(":",タスク実績csv元!C9928)-1),リスト!F:F,リスト!G:G)&amp;MID(タスク実績csv元!C9928,SEARCH(":",タスク実績csv元!C9928),999),タスクDB!K:K,タスクDB!A:A)</f>
        <v>#VALUE!</v>
      </c>
      <c r="B9928" s="11">
        <f>タスク実績csv元!A9928</f>
        <v>0</v>
      </c>
      <c r="C9928" s="54">
        <f>タスク実績csv元!F9928</f>
        <v>0</v>
      </c>
      <c r="D9928" s="54">
        <f>タスク実績csv元!E9928</f>
        <v>0</v>
      </c>
      <c r="E9928" t="str">
        <f>タスク実績csv元!I9928&amp;""</f>
        <v/>
      </c>
      <c r="F9928">
        <f>タスク実績csv元!D9928</f>
        <v>0</v>
      </c>
      <c r="G9928" t="str">
        <f t="shared" si="155"/>
        <v/>
      </c>
    </row>
    <row r="9929" spans="1:7">
      <c r="A9929" s="48" t="e">
        <f>_xlfn.XLOOKUP(_xlfn.XLOOKUP(MID(タスク実績csv元!C9929,1,SEARCH(":",タスク実績csv元!C9929)-1),リスト!F:F,リスト!G:G)&amp;MID(タスク実績csv元!C9929,SEARCH(":",タスク実績csv元!C9929),999),タスクDB!K:K,タスクDB!A:A)</f>
        <v>#VALUE!</v>
      </c>
      <c r="B9929" s="11">
        <f>タスク実績csv元!A9929</f>
        <v>0</v>
      </c>
      <c r="C9929" s="54">
        <f>タスク実績csv元!F9929</f>
        <v>0</v>
      </c>
      <c r="D9929" s="54">
        <f>タスク実績csv元!E9929</f>
        <v>0</v>
      </c>
      <c r="E9929" t="str">
        <f>タスク実績csv元!I9929&amp;""</f>
        <v/>
      </c>
      <c r="F9929">
        <f>タスク実績csv元!D9929</f>
        <v>0</v>
      </c>
      <c r="G9929" t="str">
        <f t="shared" si="155"/>
        <v/>
      </c>
    </row>
    <row r="9930" spans="1:7">
      <c r="A9930" s="48" t="e">
        <f>_xlfn.XLOOKUP(_xlfn.XLOOKUP(MID(タスク実績csv元!C9930,1,SEARCH(":",タスク実績csv元!C9930)-1),リスト!F:F,リスト!G:G)&amp;MID(タスク実績csv元!C9930,SEARCH(":",タスク実績csv元!C9930),999),タスクDB!K:K,タスクDB!A:A)</f>
        <v>#VALUE!</v>
      </c>
      <c r="B9930" s="11">
        <f>タスク実績csv元!A9930</f>
        <v>0</v>
      </c>
      <c r="C9930" s="54">
        <f>タスク実績csv元!F9930</f>
        <v>0</v>
      </c>
      <c r="D9930" s="54">
        <f>タスク実績csv元!E9930</f>
        <v>0</v>
      </c>
      <c r="E9930" t="str">
        <f>タスク実績csv元!I9930&amp;""</f>
        <v/>
      </c>
      <c r="F9930">
        <f>タスク実績csv元!D9930</f>
        <v>0</v>
      </c>
      <c r="G9930" t="str">
        <f t="shared" si="155"/>
        <v/>
      </c>
    </row>
    <row r="9931" spans="1:7">
      <c r="A9931" s="48" t="e">
        <f>_xlfn.XLOOKUP(_xlfn.XLOOKUP(MID(タスク実績csv元!C9931,1,SEARCH(":",タスク実績csv元!C9931)-1),リスト!F:F,リスト!G:G)&amp;MID(タスク実績csv元!C9931,SEARCH(":",タスク実績csv元!C9931),999),タスクDB!K:K,タスクDB!A:A)</f>
        <v>#VALUE!</v>
      </c>
      <c r="B9931" s="11">
        <f>タスク実績csv元!A9931</f>
        <v>0</v>
      </c>
      <c r="C9931" s="54">
        <f>タスク実績csv元!F9931</f>
        <v>0</v>
      </c>
      <c r="D9931" s="54">
        <f>タスク実績csv元!E9931</f>
        <v>0</v>
      </c>
      <c r="E9931" t="str">
        <f>タスク実績csv元!I9931&amp;""</f>
        <v/>
      </c>
      <c r="F9931">
        <f>タスク実績csv元!D9931</f>
        <v>0</v>
      </c>
      <c r="G9931" t="str">
        <f t="shared" si="155"/>
        <v/>
      </c>
    </row>
    <row r="9932" spans="1:7">
      <c r="A9932" s="48" t="e">
        <f>_xlfn.XLOOKUP(_xlfn.XLOOKUP(MID(タスク実績csv元!C9932,1,SEARCH(":",タスク実績csv元!C9932)-1),リスト!F:F,リスト!G:G)&amp;MID(タスク実績csv元!C9932,SEARCH(":",タスク実績csv元!C9932),999),タスクDB!K:K,タスクDB!A:A)</f>
        <v>#VALUE!</v>
      </c>
      <c r="B9932" s="11">
        <f>タスク実績csv元!A9932</f>
        <v>0</v>
      </c>
      <c r="C9932" s="54">
        <f>タスク実績csv元!F9932</f>
        <v>0</v>
      </c>
      <c r="D9932" s="54">
        <f>タスク実績csv元!E9932</f>
        <v>0</v>
      </c>
      <c r="E9932" t="str">
        <f>タスク実績csv元!I9932&amp;""</f>
        <v/>
      </c>
      <c r="F9932">
        <f>タスク実績csv元!D9932</f>
        <v>0</v>
      </c>
      <c r="G9932" t="str">
        <f t="shared" si="155"/>
        <v/>
      </c>
    </row>
    <row r="9933" spans="1:7">
      <c r="A9933" s="48" t="e">
        <f>_xlfn.XLOOKUP(_xlfn.XLOOKUP(MID(タスク実績csv元!C9933,1,SEARCH(":",タスク実績csv元!C9933)-1),リスト!F:F,リスト!G:G)&amp;MID(タスク実績csv元!C9933,SEARCH(":",タスク実績csv元!C9933),999),タスクDB!K:K,タスクDB!A:A)</f>
        <v>#VALUE!</v>
      </c>
      <c r="B9933" s="11">
        <f>タスク実績csv元!A9933</f>
        <v>0</v>
      </c>
      <c r="C9933" s="54">
        <f>タスク実績csv元!F9933</f>
        <v>0</v>
      </c>
      <c r="D9933" s="54">
        <f>タスク実績csv元!E9933</f>
        <v>0</v>
      </c>
      <c r="E9933" t="str">
        <f>タスク実績csv元!I9933&amp;""</f>
        <v/>
      </c>
      <c r="F9933">
        <f>タスク実績csv元!D9933</f>
        <v>0</v>
      </c>
      <c r="G9933" t="str">
        <f t="shared" si="155"/>
        <v/>
      </c>
    </row>
    <row r="9934" spans="1:7">
      <c r="A9934" s="48" t="e">
        <f>_xlfn.XLOOKUP(_xlfn.XLOOKUP(MID(タスク実績csv元!C9934,1,SEARCH(":",タスク実績csv元!C9934)-1),リスト!F:F,リスト!G:G)&amp;MID(タスク実績csv元!C9934,SEARCH(":",タスク実績csv元!C9934),999),タスクDB!K:K,タスクDB!A:A)</f>
        <v>#VALUE!</v>
      </c>
      <c r="B9934" s="11">
        <f>タスク実績csv元!A9934</f>
        <v>0</v>
      </c>
      <c r="C9934" s="54">
        <f>タスク実績csv元!F9934</f>
        <v>0</v>
      </c>
      <c r="D9934" s="54">
        <f>タスク実績csv元!E9934</f>
        <v>0</v>
      </c>
      <c r="E9934" t="str">
        <f>タスク実績csv元!I9934&amp;""</f>
        <v/>
      </c>
      <c r="F9934">
        <f>タスク実績csv元!D9934</f>
        <v>0</v>
      </c>
      <c r="G9934" t="str">
        <f t="shared" si="155"/>
        <v/>
      </c>
    </row>
    <row r="9935" spans="1:7">
      <c r="A9935" s="48" t="e">
        <f>_xlfn.XLOOKUP(_xlfn.XLOOKUP(MID(タスク実績csv元!C9935,1,SEARCH(":",タスク実績csv元!C9935)-1),リスト!F:F,リスト!G:G)&amp;MID(タスク実績csv元!C9935,SEARCH(":",タスク実績csv元!C9935),999),タスクDB!K:K,タスクDB!A:A)</f>
        <v>#VALUE!</v>
      </c>
      <c r="B9935" s="11">
        <f>タスク実績csv元!A9935</f>
        <v>0</v>
      </c>
      <c r="C9935" s="54">
        <f>タスク実績csv元!F9935</f>
        <v>0</v>
      </c>
      <c r="D9935" s="54">
        <f>タスク実績csv元!E9935</f>
        <v>0</v>
      </c>
      <c r="E9935" t="str">
        <f>タスク実績csv元!I9935&amp;""</f>
        <v/>
      </c>
      <c r="F9935">
        <f>タスク実績csv元!D9935</f>
        <v>0</v>
      </c>
      <c r="G9935" t="str">
        <f t="shared" si="155"/>
        <v/>
      </c>
    </row>
    <row r="9936" spans="1:7">
      <c r="A9936" s="48" t="e">
        <f>_xlfn.XLOOKUP(_xlfn.XLOOKUP(MID(タスク実績csv元!C9936,1,SEARCH(":",タスク実績csv元!C9936)-1),リスト!F:F,リスト!G:G)&amp;MID(タスク実績csv元!C9936,SEARCH(":",タスク実績csv元!C9936),999),タスクDB!K:K,タスクDB!A:A)</f>
        <v>#VALUE!</v>
      </c>
      <c r="B9936" s="11">
        <f>タスク実績csv元!A9936</f>
        <v>0</v>
      </c>
      <c r="C9936" s="54">
        <f>タスク実績csv元!F9936</f>
        <v>0</v>
      </c>
      <c r="D9936" s="54">
        <f>タスク実績csv元!E9936</f>
        <v>0</v>
      </c>
      <c r="E9936" t="str">
        <f>タスク実績csv元!I9936&amp;""</f>
        <v/>
      </c>
      <c r="F9936">
        <f>タスク実績csv元!D9936</f>
        <v>0</v>
      </c>
      <c r="G9936" t="str">
        <f t="shared" si="155"/>
        <v/>
      </c>
    </row>
    <row r="9937" spans="1:7">
      <c r="A9937" s="48" t="e">
        <f>_xlfn.XLOOKUP(_xlfn.XLOOKUP(MID(タスク実績csv元!C9937,1,SEARCH(":",タスク実績csv元!C9937)-1),リスト!F:F,リスト!G:G)&amp;MID(タスク実績csv元!C9937,SEARCH(":",タスク実績csv元!C9937),999),タスクDB!K:K,タスクDB!A:A)</f>
        <v>#VALUE!</v>
      </c>
      <c r="B9937" s="11">
        <f>タスク実績csv元!A9937</f>
        <v>0</v>
      </c>
      <c r="C9937" s="54">
        <f>タスク実績csv元!F9937</f>
        <v>0</v>
      </c>
      <c r="D9937" s="54">
        <f>タスク実績csv元!E9937</f>
        <v>0</v>
      </c>
      <c r="E9937" t="str">
        <f>タスク実績csv元!I9937&amp;""</f>
        <v/>
      </c>
      <c r="F9937">
        <f>タスク実績csv元!D9937</f>
        <v>0</v>
      </c>
      <c r="G9937" t="str">
        <f t="shared" si="155"/>
        <v/>
      </c>
    </row>
    <row r="9938" spans="1:7">
      <c r="A9938" s="48" t="e">
        <f>_xlfn.XLOOKUP(_xlfn.XLOOKUP(MID(タスク実績csv元!C9938,1,SEARCH(":",タスク実績csv元!C9938)-1),リスト!F:F,リスト!G:G)&amp;MID(タスク実績csv元!C9938,SEARCH(":",タスク実績csv元!C9938),999),タスクDB!K:K,タスクDB!A:A)</f>
        <v>#VALUE!</v>
      </c>
      <c r="B9938" s="11">
        <f>タスク実績csv元!A9938</f>
        <v>0</v>
      </c>
      <c r="C9938" s="54">
        <f>タスク実績csv元!F9938</f>
        <v>0</v>
      </c>
      <c r="D9938" s="54">
        <f>タスク実績csv元!E9938</f>
        <v>0</v>
      </c>
      <c r="E9938" t="str">
        <f>タスク実績csv元!I9938&amp;""</f>
        <v/>
      </c>
      <c r="F9938">
        <f>タスク実績csv元!D9938</f>
        <v>0</v>
      </c>
      <c r="G9938" t="str">
        <f t="shared" si="155"/>
        <v/>
      </c>
    </row>
    <row r="9939" spans="1:7">
      <c r="A9939" s="48" t="e">
        <f>_xlfn.XLOOKUP(_xlfn.XLOOKUP(MID(タスク実績csv元!C9939,1,SEARCH(":",タスク実績csv元!C9939)-1),リスト!F:F,リスト!G:G)&amp;MID(タスク実績csv元!C9939,SEARCH(":",タスク実績csv元!C9939),999),タスクDB!K:K,タスクDB!A:A)</f>
        <v>#VALUE!</v>
      </c>
      <c r="B9939" s="11">
        <f>タスク実績csv元!A9939</f>
        <v>0</v>
      </c>
      <c r="C9939" s="54">
        <f>タスク実績csv元!F9939</f>
        <v>0</v>
      </c>
      <c r="D9939" s="54">
        <f>タスク実績csv元!E9939</f>
        <v>0</v>
      </c>
      <c r="E9939" t="str">
        <f>タスク実績csv元!I9939&amp;""</f>
        <v/>
      </c>
      <c r="F9939">
        <f>タスク実績csv元!D9939</f>
        <v>0</v>
      </c>
      <c r="G9939" t="str">
        <f t="shared" si="155"/>
        <v/>
      </c>
    </row>
    <row r="9940" spans="1:7">
      <c r="A9940" s="48" t="e">
        <f>_xlfn.XLOOKUP(_xlfn.XLOOKUP(MID(タスク実績csv元!C9940,1,SEARCH(":",タスク実績csv元!C9940)-1),リスト!F:F,リスト!G:G)&amp;MID(タスク実績csv元!C9940,SEARCH(":",タスク実績csv元!C9940),999),タスクDB!K:K,タスクDB!A:A)</f>
        <v>#VALUE!</v>
      </c>
      <c r="B9940" s="11">
        <f>タスク実績csv元!A9940</f>
        <v>0</v>
      </c>
      <c r="C9940" s="54">
        <f>タスク実績csv元!F9940</f>
        <v>0</v>
      </c>
      <c r="D9940" s="54">
        <f>タスク実績csv元!E9940</f>
        <v>0</v>
      </c>
      <c r="E9940" t="str">
        <f>タスク実績csv元!I9940&amp;""</f>
        <v/>
      </c>
      <c r="F9940">
        <f>タスク実績csv元!D9940</f>
        <v>0</v>
      </c>
      <c r="G9940" t="str">
        <f t="shared" si="155"/>
        <v/>
      </c>
    </row>
    <row r="9941" spans="1:7">
      <c r="A9941" s="48" t="e">
        <f>_xlfn.XLOOKUP(_xlfn.XLOOKUP(MID(タスク実績csv元!C9941,1,SEARCH(":",タスク実績csv元!C9941)-1),リスト!F:F,リスト!G:G)&amp;MID(タスク実績csv元!C9941,SEARCH(":",タスク実績csv元!C9941),999),タスクDB!K:K,タスクDB!A:A)</f>
        <v>#VALUE!</v>
      </c>
      <c r="B9941" s="11">
        <f>タスク実績csv元!A9941</f>
        <v>0</v>
      </c>
      <c r="C9941" s="54">
        <f>タスク実績csv元!F9941</f>
        <v>0</v>
      </c>
      <c r="D9941" s="54">
        <f>タスク実績csv元!E9941</f>
        <v>0</v>
      </c>
      <c r="E9941" t="str">
        <f>タスク実績csv元!I9941&amp;""</f>
        <v/>
      </c>
      <c r="F9941">
        <f>タスク実績csv元!D9941</f>
        <v>0</v>
      </c>
      <c r="G9941" t="str">
        <f t="shared" si="155"/>
        <v/>
      </c>
    </row>
    <row r="9942" spans="1:7">
      <c r="A9942" s="48" t="e">
        <f>_xlfn.XLOOKUP(_xlfn.XLOOKUP(MID(タスク実績csv元!C9942,1,SEARCH(":",タスク実績csv元!C9942)-1),リスト!F:F,リスト!G:G)&amp;MID(タスク実績csv元!C9942,SEARCH(":",タスク実績csv元!C9942),999),タスクDB!K:K,タスクDB!A:A)</f>
        <v>#VALUE!</v>
      </c>
      <c r="B9942" s="11">
        <f>タスク実績csv元!A9942</f>
        <v>0</v>
      </c>
      <c r="C9942" s="54">
        <f>タスク実績csv元!F9942</f>
        <v>0</v>
      </c>
      <c r="D9942" s="54">
        <f>タスク実績csv元!E9942</f>
        <v>0</v>
      </c>
      <c r="E9942" t="str">
        <f>タスク実績csv元!I9942&amp;""</f>
        <v/>
      </c>
      <c r="F9942">
        <f>タスク実績csv元!D9942</f>
        <v>0</v>
      </c>
      <c r="G9942" t="str">
        <f t="shared" si="155"/>
        <v/>
      </c>
    </row>
    <row r="9943" spans="1:7">
      <c r="A9943" s="48" t="e">
        <f>_xlfn.XLOOKUP(_xlfn.XLOOKUP(MID(タスク実績csv元!C9943,1,SEARCH(":",タスク実績csv元!C9943)-1),リスト!F:F,リスト!G:G)&amp;MID(タスク実績csv元!C9943,SEARCH(":",タスク実績csv元!C9943),999),タスクDB!K:K,タスクDB!A:A)</f>
        <v>#VALUE!</v>
      </c>
      <c r="B9943" s="11">
        <f>タスク実績csv元!A9943</f>
        <v>0</v>
      </c>
      <c r="C9943" s="54">
        <f>タスク実績csv元!F9943</f>
        <v>0</v>
      </c>
      <c r="D9943" s="54">
        <f>タスク実績csv元!E9943</f>
        <v>0</v>
      </c>
      <c r="E9943" t="str">
        <f>タスク実績csv元!I9943&amp;""</f>
        <v/>
      </c>
      <c r="F9943">
        <f>タスク実績csv元!D9943</f>
        <v>0</v>
      </c>
      <c r="G9943" t="str">
        <f t="shared" si="155"/>
        <v/>
      </c>
    </row>
    <row r="9944" spans="1:7">
      <c r="A9944" s="48" t="e">
        <f>_xlfn.XLOOKUP(_xlfn.XLOOKUP(MID(タスク実績csv元!C9944,1,SEARCH(":",タスク実績csv元!C9944)-1),リスト!F:F,リスト!G:G)&amp;MID(タスク実績csv元!C9944,SEARCH(":",タスク実績csv元!C9944),999),タスクDB!K:K,タスクDB!A:A)</f>
        <v>#VALUE!</v>
      </c>
      <c r="B9944" s="11">
        <f>タスク実績csv元!A9944</f>
        <v>0</v>
      </c>
      <c r="C9944" s="54">
        <f>タスク実績csv元!F9944</f>
        <v>0</v>
      </c>
      <c r="D9944" s="54">
        <f>タスク実績csv元!E9944</f>
        <v>0</v>
      </c>
      <c r="E9944" t="str">
        <f>タスク実績csv元!I9944&amp;""</f>
        <v/>
      </c>
      <c r="F9944">
        <f>タスク実績csv元!D9944</f>
        <v>0</v>
      </c>
      <c r="G9944" t="str">
        <f t="shared" si="155"/>
        <v/>
      </c>
    </row>
    <row r="9945" spans="1:7">
      <c r="A9945" s="48" t="e">
        <f>_xlfn.XLOOKUP(_xlfn.XLOOKUP(MID(タスク実績csv元!C9945,1,SEARCH(":",タスク実績csv元!C9945)-1),リスト!F:F,リスト!G:G)&amp;MID(タスク実績csv元!C9945,SEARCH(":",タスク実績csv元!C9945),999),タスクDB!K:K,タスクDB!A:A)</f>
        <v>#VALUE!</v>
      </c>
      <c r="B9945" s="11">
        <f>タスク実績csv元!A9945</f>
        <v>0</v>
      </c>
      <c r="C9945" s="54">
        <f>タスク実績csv元!F9945</f>
        <v>0</v>
      </c>
      <c r="D9945" s="54">
        <f>タスク実績csv元!E9945</f>
        <v>0</v>
      </c>
      <c r="E9945" t="str">
        <f>タスク実績csv元!I9945&amp;""</f>
        <v/>
      </c>
      <c r="F9945">
        <f>タスク実績csv元!D9945</f>
        <v>0</v>
      </c>
      <c r="G9945" t="str">
        <f t="shared" si="155"/>
        <v/>
      </c>
    </row>
    <row r="9946" spans="1:7">
      <c r="A9946" s="48" t="e">
        <f>_xlfn.XLOOKUP(_xlfn.XLOOKUP(MID(タスク実績csv元!C9946,1,SEARCH(":",タスク実績csv元!C9946)-1),リスト!F:F,リスト!G:G)&amp;MID(タスク実績csv元!C9946,SEARCH(":",タスク実績csv元!C9946),999),タスクDB!K:K,タスクDB!A:A)</f>
        <v>#VALUE!</v>
      </c>
      <c r="B9946" s="11">
        <f>タスク実績csv元!A9946</f>
        <v>0</v>
      </c>
      <c r="C9946" s="54">
        <f>タスク実績csv元!F9946</f>
        <v>0</v>
      </c>
      <c r="D9946" s="54">
        <f>タスク実績csv元!E9946</f>
        <v>0</v>
      </c>
      <c r="E9946" t="str">
        <f>タスク実績csv元!I9946&amp;""</f>
        <v/>
      </c>
      <c r="F9946">
        <f>タスク実績csv元!D9946</f>
        <v>0</v>
      </c>
      <c r="G9946" t="str">
        <f t="shared" si="155"/>
        <v/>
      </c>
    </row>
    <row r="9947" spans="1:7">
      <c r="A9947" s="48" t="e">
        <f>_xlfn.XLOOKUP(_xlfn.XLOOKUP(MID(タスク実績csv元!C9947,1,SEARCH(":",タスク実績csv元!C9947)-1),リスト!F:F,リスト!G:G)&amp;MID(タスク実績csv元!C9947,SEARCH(":",タスク実績csv元!C9947),999),タスクDB!K:K,タスクDB!A:A)</f>
        <v>#VALUE!</v>
      </c>
      <c r="B9947" s="11">
        <f>タスク実績csv元!A9947</f>
        <v>0</v>
      </c>
      <c r="C9947" s="54">
        <f>タスク実績csv元!F9947</f>
        <v>0</v>
      </c>
      <c r="D9947" s="54">
        <f>タスク実績csv元!E9947</f>
        <v>0</v>
      </c>
      <c r="E9947" t="str">
        <f>タスク実績csv元!I9947&amp;""</f>
        <v/>
      </c>
      <c r="F9947">
        <f>タスク実績csv元!D9947</f>
        <v>0</v>
      </c>
      <c r="G9947" t="str">
        <f t="shared" si="155"/>
        <v/>
      </c>
    </row>
    <row r="9948" spans="1:7">
      <c r="A9948" s="48" t="e">
        <f>_xlfn.XLOOKUP(_xlfn.XLOOKUP(MID(タスク実績csv元!C9948,1,SEARCH(":",タスク実績csv元!C9948)-1),リスト!F:F,リスト!G:G)&amp;MID(タスク実績csv元!C9948,SEARCH(":",タスク実績csv元!C9948),999),タスクDB!K:K,タスクDB!A:A)</f>
        <v>#VALUE!</v>
      </c>
      <c r="B9948" s="11">
        <f>タスク実績csv元!A9948</f>
        <v>0</v>
      </c>
      <c r="C9948" s="54">
        <f>タスク実績csv元!F9948</f>
        <v>0</v>
      </c>
      <c r="D9948" s="54">
        <f>タスク実績csv元!E9948</f>
        <v>0</v>
      </c>
      <c r="E9948" t="str">
        <f>タスク実績csv元!I9948&amp;""</f>
        <v/>
      </c>
      <c r="F9948">
        <f>タスク実績csv元!D9948</f>
        <v>0</v>
      </c>
      <c r="G9948" t="str">
        <f t="shared" si="155"/>
        <v/>
      </c>
    </row>
    <row r="9949" spans="1:7">
      <c r="A9949" s="48" t="e">
        <f>_xlfn.XLOOKUP(_xlfn.XLOOKUP(MID(タスク実績csv元!C9949,1,SEARCH(":",タスク実績csv元!C9949)-1),リスト!F:F,リスト!G:G)&amp;MID(タスク実績csv元!C9949,SEARCH(":",タスク実績csv元!C9949),999),タスクDB!K:K,タスクDB!A:A)</f>
        <v>#VALUE!</v>
      </c>
      <c r="B9949" s="11">
        <f>タスク実績csv元!A9949</f>
        <v>0</v>
      </c>
      <c r="C9949" s="54">
        <f>タスク実績csv元!F9949</f>
        <v>0</v>
      </c>
      <c r="D9949" s="54">
        <f>タスク実績csv元!E9949</f>
        <v>0</v>
      </c>
      <c r="E9949" t="str">
        <f>タスク実績csv元!I9949&amp;""</f>
        <v/>
      </c>
      <c r="F9949">
        <f>タスク実績csv元!D9949</f>
        <v>0</v>
      </c>
      <c r="G9949" t="str">
        <f t="shared" si="155"/>
        <v/>
      </c>
    </row>
    <row r="9950" spans="1:7">
      <c r="A9950" s="48" t="e">
        <f>_xlfn.XLOOKUP(_xlfn.XLOOKUP(MID(タスク実績csv元!C9950,1,SEARCH(":",タスク実績csv元!C9950)-1),リスト!F:F,リスト!G:G)&amp;MID(タスク実績csv元!C9950,SEARCH(":",タスク実績csv元!C9950),999),タスクDB!K:K,タスクDB!A:A)</f>
        <v>#VALUE!</v>
      </c>
      <c r="B9950" s="11">
        <f>タスク実績csv元!A9950</f>
        <v>0</v>
      </c>
      <c r="C9950" s="54">
        <f>タスク実績csv元!F9950</f>
        <v>0</v>
      </c>
      <c r="D9950" s="54">
        <f>タスク実績csv元!E9950</f>
        <v>0</v>
      </c>
      <c r="E9950" t="str">
        <f>タスク実績csv元!I9950&amp;""</f>
        <v/>
      </c>
      <c r="F9950">
        <f>タスク実績csv元!D9950</f>
        <v>0</v>
      </c>
      <c r="G9950" t="str">
        <f t="shared" si="155"/>
        <v/>
      </c>
    </row>
    <row r="9951" spans="1:7">
      <c r="A9951" s="48" t="e">
        <f>_xlfn.XLOOKUP(_xlfn.XLOOKUP(MID(タスク実績csv元!C9951,1,SEARCH(":",タスク実績csv元!C9951)-1),リスト!F:F,リスト!G:G)&amp;MID(タスク実績csv元!C9951,SEARCH(":",タスク実績csv元!C9951),999),タスクDB!K:K,タスクDB!A:A)</f>
        <v>#VALUE!</v>
      </c>
      <c r="B9951" s="11">
        <f>タスク実績csv元!A9951</f>
        <v>0</v>
      </c>
      <c r="C9951" s="54">
        <f>タスク実績csv元!F9951</f>
        <v>0</v>
      </c>
      <c r="D9951" s="54">
        <f>タスク実績csv元!E9951</f>
        <v>0</v>
      </c>
      <c r="E9951" t="str">
        <f>タスク実績csv元!I9951&amp;""</f>
        <v/>
      </c>
      <c r="F9951">
        <f>タスク実績csv元!D9951</f>
        <v>0</v>
      </c>
      <c r="G9951" t="str">
        <f t="shared" si="155"/>
        <v/>
      </c>
    </row>
    <row r="9952" spans="1:7">
      <c r="A9952" s="48" t="e">
        <f>_xlfn.XLOOKUP(_xlfn.XLOOKUP(MID(タスク実績csv元!C9952,1,SEARCH(":",タスク実績csv元!C9952)-1),リスト!F:F,リスト!G:G)&amp;MID(タスク実績csv元!C9952,SEARCH(":",タスク実績csv元!C9952),999),タスクDB!K:K,タスクDB!A:A)</f>
        <v>#VALUE!</v>
      </c>
      <c r="B9952" s="11">
        <f>タスク実績csv元!A9952</f>
        <v>0</v>
      </c>
      <c r="C9952" s="54">
        <f>タスク実績csv元!F9952</f>
        <v>0</v>
      </c>
      <c r="D9952" s="54">
        <f>タスク実績csv元!E9952</f>
        <v>0</v>
      </c>
      <c r="E9952" t="str">
        <f>タスク実績csv元!I9952&amp;""</f>
        <v/>
      </c>
      <c r="F9952">
        <f>タスク実績csv元!D9952</f>
        <v>0</v>
      </c>
      <c r="G9952" t="str">
        <f t="shared" si="155"/>
        <v/>
      </c>
    </row>
    <row r="9953" spans="1:7">
      <c r="A9953" s="48" t="e">
        <f>_xlfn.XLOOKUP(_xlfn.XLOOKUP(MID(タスク実績csv元!C9953,1,SEARCH(":",タスク実績csv元!C9953)-1),リスト!F:F,リスト!G:G)&amp;MID(タスク実績csv元!C9953,SEARCH(":",タスク実績csv元!C9953),999),タスクDB!K:K,タスクDB!A:A)</f>
        <v>#VALUE!</v>
      </c>
      <c r="B9953" s="11">
        <f>タスク実績csv元!A9953</f>
        <v>0</v>
      </c>
      <c r="C9953" s="54">
        <f>タスク実績csv元!F9953</f>
        <v>0</v>
      </c>
      <c r="D9953" s="54">
        <f>タスク実績csv元!E9953</f>
        <v>0</v>
      </c>
      <c r="E9953" t="str">
        <f>タスク実績csv元!I9953&amp;""</f>
        <v/>
      </c>
      <c r="F9953">
        <f>タスク実績csv元!D9953</f>
        <v>0</v>
      </c>
      <c r="G9953" t="str">
        <f t="shared" si="155"/>
        <v/>
      </c>
    </row>
    <row r="9954" spans="1:7">
      <c r="A9954" s="48" t="e">
        <f>_xlfn.XLOOKUP(_xlfn.XLOOKUP(MID(タスク実績csv元!C9954,1,SEARCH(":",タスク実績csv元!C9954)-1),リスト!F:F,リスト!G:G)&amp;MID(タスク実績csv元!C9954,SEARCH(":",タスク実績csv元!C9954),999),タスクDB!K:K,タスクDB!A:A)</f>
        <v>#VALUE!</v>
      </c>
      <c r="B9954" s="11">
        <f>タスク実績csv元!A9954</f>
        <v>0</v>
      </c>
      <c r="C9954" s="54">
        <f>タスク実績csv元!F9954</f>
        <v>0</v>
      </c>
      <c r="D9954" s="54">
        <f>タスク実績csv元!E9954</f>
        <v>0</v>
      </c>
      <c r="E9954" t="str">
        <f>タスク実績csv元!I9954&amp;""</f>
        <v/>
      </c>
      <c r="F9954">
        <f>タスク実績csv元!D9954</f>
        <v>0</v>
      </c>
      <c r="G9954" t="str">
        <f t="shared" si="155"/>
        <v/>
      </c>
    </row>
    <row r="9955" spans="1:7">
      <c r="A9955" s="48" t="e">
        <f>_xlfn.XLOOKUP(_xlfn.XLOOKUP(MID(タスク実績csv元!C9955,1,SEARCH(":",タスク実績csv元!C9955)-1),リスト!F:F,リスト!G:G)&amp;MID(タスク実績csv元!C9955,SEARCH(":",タスク実績csv元!C9955),999),タスクDB!K:K,タスクDB!A:A)</f>
        <v>#VALUE!</v>
      </c>
      <c r="B9955" s="11">
        <f>タスク実績csv元!A9955</f>
        <v>0</v>
      </c>
      <c r="C9955" s="54">
        <f>タスク実績csv元!F9955</f>
        <v>0</v>
      </c>
      <c r="D9955" s="54">
        <f>タスク実績csv元!E9955</f>
        <v>0</v>
      </c>
      <c r="E9955" t="str">
        <f>タスク実績csv元!I9955&amp;""</f>
        <v/>
      </c>
      <c r="F9955">
        <f>タスク実績csv元!D9955</f>
        <v>0</v>
      </c>
      <c r="G9955" t="str">
        <f t="shared" si="155"/>
        <v/>
      </c>
    </row>
    <row r="9956" spans="1:7">
      <c r="A9956" s="48" t="e">
        <f>_xlfn.XLOOKUP(_xlfn.XLOOKUP(MID(タスク実績csv元!C9956,1,SEARCH(":",タスク実績csv元!C9956)-1),リスト!F:F,リスト!G:G)&amp;MID(タスク実績csv元!C9956,SEARCH(":",タスク実績csv元!C9956),999),タスクDB!K:K,タスクDB!A:A)</f>
        <v>#VALUE!</v>
      </c>
      <c r="B9956" s="11">
        <f>タスク実績csv元!A9956</f>
        <v>0</v>
      </c>
      <c r="C9956" s="54">
        <f>タスク実績csv元!F9956</f>
        <v>0</v>
      </c>
      <c r="D9956" s="54">
        <f>タスク実績csv元!E9956</f>
        <v>0</v>
      </c>
      <c r="E9956" t="str">
        <f>タスク実績csv元!I9956&amp;""</f>
        <v/>
      </c>
      <c r="F9956">
        <f>タスク実績csv元!D9956</f>
        <v>0</v>
      </c>
      <c r="G9956" t="str">
        <f t="shared" si="155"/>
        <v/>
      </c>
    </row>
    <row r="9957" spans="1:7">
      <c r="A9957" s="48" t="e">
        <f>_xlfn.XLOOKUP(_xlfn.XLOOKUP(MID(タスク実績csv元!C9957,1,SEARCH(":",タスク実績csv元!C9957)-1),リスト!F:F,リスト!G:G)&amp;MID(タスク実績csv元!C9957,SEARCH(":",タスク実績csv元!C9957),999),タスクDB!K:K,タスクDB!A:A)</f>
        <v>#VALUE!</v>
      </c>
      <c r="B9957" s="11">
        <f>タスク実績csv元!A9957</f>
        <v>0</v>
      </c>
      <c r="C9957" s="54">
        <f>タスク実績csv元!F9957</f>
        <v>0</v>
      </c>
      <c r="D9957" s="54">
        <f>タスク実績csv元!E9957</f>
        <v>0</v>
      </c>
      <c r="E9957" t="str">
        <f>タスク実績csv元!I9957&amp;""</f>
        <v/>
      </c>
      <c r="F9957">
        <f>タスク実績csv元!D9957</f>
        <v>0</v>
      </c>
      <c r="G9957" t="str">
        <f t="shared" si="155"/>
        <v/>
      </c>
    </row>
    <row r="9958" spans="1:7">
      <c r="A9958" s="48" t="e">
        <f>_xlfn.XLOOKUP(_xlfn.XLOOKUP(MID(タスク実績csv元!C9958,1,SEARCH(":",タスク実績csv元!C9958)-1),リスト!F:F,リスト!G:G)&amp;MID(タスク実績csv元!C9958,SEARCH(":",タスク実績csv元!C9958),999),タスクDB!K:K,タスクDB!A:A)</f>
        <v>#VALUE!</v>
      </c>
      <c r="B9958" s="11">
        <f>タスク実績csv元!A9958</f>
        <v>0</v>
      </c>
      <c r="C9958" s="54">
        <f>タスク実績csv元!F9958</f>
        <v>0</v>
      </c>
      <c r="D9958" s="54">
        <f>タスク実績csv元!E9958</f>
        <v>0</v>
      </c>
      <c r="E9958" t="str">
        <f>タスク実績csv元!I9958&amp;""</f>
        <v/>
      </c>
      <c r="F9958">
        <f>タスク実績csv元!D9958</f>
        <v>0</v>
      </c>
      <c r="G9958" t="str">
        <f t="shared" si="155"/>
        <v/>
      </c>
    </row>
    <row r="9959" spans="1:7">
      <c r="A9959" s="48" t="e">
        <f>_xlfn.XLOOKUP(_xlfn.XLOOKUP(MID(タスク実績csv元!C9959,1,SEARCH(":",タスク実績csv元!C9959)-1),リスト!F:F,リスト!G:G)&amp;MID(タスク実績csv元!C9959,SEARCH(":",タスク実績csv元!C9959),999),タスクDB!K:K,タスクDB!A:A)</f>
        <v>#VALUE!</v>
      </c>
      <c r="B9959" s="11">
        <f>タスク実績csv元!A9959</f>
        <v>0</v>
      </c>
      <c r="C9959" s="54">
        <f>タスク実績csv元!F9959</f>
        <v>0</v>
      </c>
      <c r="D9959" s="54">
        <f>タスク実績csv元!E9959</f>
        <v>0</v>
      </c>
      <c r="E9959" t="str">
        <f>タスク実績csv元!I9959&amp;""</f>
        <v/>
      </c>
      <c r="F9959">
        <f>タスク実績csv元!D9959</f>
        <v>0</v>
      </c>
      <c r="G9959" t="str">
        <f t="shared" si="155"/>
        <v/>
      </c>
    </row>
    <row r="9960" spans="1:7">
      <c r="A9960" s="48" t="e">
        <f>_xlfn.XLOOKUP(_xlfn.XLOOKUP(MID(タスク実績csv元!C9960,1,SEARCH(":",タスク実績csv元!C9960)-1),リスト!F:F,リスト!G:G)&amp;MID(タスク実績csv元!C9960,SEARCH(":",タスク実績csv元!C9960),999),タスクDB!K:K,タスクDB!A:A)</f>
        <v>#VALUE!</v>
      </c>
      <c r="B9960" s="11">
        <f>タスク実績csv元!A9960</f>
        <v>0</v>
      </c>
      <c r="C9960" s="54">
        <f>タスク実績csv元!F9960</f>
        <v>0</v>
      </c>
      <c r="D9960" s="54">
        <f>タスク実績csv元!E9960</f>
        <v>0</v>
      </c>
      <c r="E9960" t="str">
        <f>タスク実績csv元!I9960&amp;""</f>
        <v/>
      </c>
      <c r="F9960">
        <f>タスク実績csv元!D9960</f>
        <v>0</v>
      </c>
      <c r="G9960" t="str">
        <f t="shared" si="155"/>
        <v/>
      </c>
    </row>
    <row r="9961" spans="1:7">
      <c r="A9961" s="48" t="e">
        <f>_xlfn.XLOOKUP(_xlfn.XLOOKUP(MID(タスク実績csv元!C9961,1,SEARCH(":",タスク実績csv元!C9961)-1),リスト!F:F,リスト!G:G)&amp;MID(タスク実績csv元!C9961,SEARCH(":",タスク実績csv元!C9961),999),タスクDB!K:K,タスクDB!A:A)</f>
        <v>#VALUE!</v>
      </c>
      <c r="B9961" s="11">
        <f>タスク実績csv元!A9961</f>
        <v>0</v>
      </c>
      <c r="C9961" s="54">
        <f>タスク実績csv元!F9961</f>
        <v>0</v>
      </c>
      <c r="D9961" s="54">
        <f>タスク実績csv元!E9961</f>
        <v>0</v>
      </c>
      <c r="E9961" t="str">
        <f>タスク実績csv元!I9961&amp;""</f>
        <v/>
      </c>
      <c r="F9961">
        <f>タスク実績csv元!D9961</f>
        <v>0</v>
      </c>
      <c r="G9961" t="str">
        <f t="shared" si="155"/>
        <v/>
      </c>
    </row>
    <row r="9962" spans="1:7">
      <c r="A9962" s="48" t="e">
        <f>_xlfn.XLOOKUP(_xlfn.XLOOKUP(MID(タスク実績csv元!C9962,1,SEARCH(":",タスク実績csv元!C9962)-1),リスト!F:F,リスト!G:G)&amp;MID(タスク実績csv元!C9962,SEARCH(":",タスク実績csv元!C9962),999),タスクDB!K:K,タスクDB!A:A)</f>
        <v>#VALUE!</v>
      </c>
      <c r="B9962" s="11">
        <f>タスク実績csv元!A9962</f>
        <v>0</v>
      </c>
      <c r="C9962" s="54">
        <f>タスク実績csv元!F9962</f>
        <v>0</v>
      </c>
      <c r="D9962" s="54">
        <f>タスク実績csv元!E9962</f>
        <v>0</v>
      </c>
      <c r="E9962" t="str">
        <f>タスク実績csv元!I9962&amp;""</f>
        <v/>
      </c>
      <c r="F9962">
        <f>タスク実績csv元!D9962</f>
        <v>0</v>
      </c>
      <c r="G9962" t="str">
        <f t="shared" si="155"/>
        <v/>
      </c>
    </row>
    <row r="9963" spans="1:7">
      <c r="A9963" s="48" t="e">
        <f>_xlfn.XLOOKUP(_xlfn.XLOOKUP(MID(タスク実績csv元!C9963,1,SEARCH(":",タスク実績csv元!C9963)-1),リスト!F:F,リスト!G:G)&amp;MID(タスク実績csv元!C9963,SEARCH(":",タスク実績csv元!C9963),999),タスクDB!K:K,タスクDB!A:A)</f>
        <v>#VALUE!</v>
      </c>
      <c r="B9963" s="11">
        <f>タスク実績csv元!A9963</f>
        <v>0</v>
      </c>
      <c r="C9963" s="54">
        <f>タスク実績csv元!F9963</f>
        <v>0</v>
      </c>
      <c r="D9963" s="54">
        <f>タスク実績csv元!E9963</f>
        <v>0</v>
      </c>
      <c r="E9963" t="str">
        <f>タスク実績csv元!I9963&amp;""</f>
        <v/>
      </c>
      <c r="F9963">
        <f>タスク実績csv元!D9963</f>
        <v>0</v>
      </c>
      <c r="G9963" t="str">
        <f t="shared" si="155"/>
        <v/>
      </c>
    </row>
    <row r="9964" spans="1:7">
      <c r="A9964" s="48" t="e">
        <f>_xlfn.XLOOKUP(_xlfn.XLOOKUP(MID(タスク実績csv元!C9964,1,SEARCH(":",タスク実績csv元!C9964)-1),リスト!F:F,リスト!G:G)&amp;MID(タスク実績csv元!C9964,SEARCH(":",タスク実績csv元!C9964),999),タスクDB!K:K,タスクDB!A:A)</f>
        <v>#VALUE!</v>
      </c>
      <c r="B9964" s="11">
        <f>タスク実績csv元!A9964</f>
        <v>0</v>
      </c>
      <c r="C9964" s="54">
        <f>タスク実績csv元!F9964</f>
        <v>0</v>
      </c>
      <c r="D9964" s="54">
        <f>タスク実績csv元!E9964</f>
        <v>0</v>
      </c>
      <c r="E9964" t="str">
        <f>タスク実績csv元!I9964&amp;""</f>
        <v/>
      </c>
      <c r="F9964">
        <f>タスク実績csv元!D9964</f>
        <v>0</v>
      </c>
      <c r="G9964" t="str">
        <f t="shared" si="155"/>
        <v/>
      </c>
    </row>
    <row r="9965" spans="1:7">
      <c r="A9965" s="48" t="e">
        <f>_xlfn.XLOOKUP(_xlfn.XLOOKUP(MID(タスク実績csv元!C9965,1,SEARCH(":",タスク実績csv元!C9965)-1),リスト!F:F,リスト!G:G)&amp;MID(タスク実績csv元!C9965,SEARCH(":",タスク実績csv元!C9965),999),タスクDB!K:K,タスクDB!A:A)</f>
        <v>#VALUE!</v>
      </c>
      <c r="B9965" s="11">
        <f>タスク実績csv元!A9965</f>
        <v>0</v>
      </c>
      <c r="C9965" s="54">
        <f>タスク実績csv元!F9965</f>
        <v>0</v>
      </c>
      <c r="D9965" s="54">
        <f>タスク実績csv元!E9965</f>
        <v>0</v>
      </c>
      <c r="E9965" t="str">
        <f>タスク実績csv元!I9965&amp;""</f>
        <v/>
      </c>
      <c r="F9965">
        <f>タスク実績csv元!D9965</f>
        <v>0</v>
      </c>
      <c r="G9965" t="str">
        <f t="shared" si="155"/>
        <v/>
      </c>
    </row>
    <row r="9966" spans="1:7">
      <c r="A9966" s="48" t="e">
        <f>_xlfn.XLOOKUP(_xlfn.XLOOKUP(MID(タスク実績csv元!C9966,1,SEARCH(":",タスク実績csv元!C9966)-1),リスト!F:F,リスト!G:G)&amp;MID(タスク実績csv元!C9966,SEARCH(":",タスク実績csv元!C9966),999),タスクDB!K:K,タスクDB!A:A)</f>
        <v>#VALUE!</v>
      </c>
      <c r="B9966" s="11">
        <f>タスク実績csv元!A9966</f>
        <v>0</v>
      </c>
      <c r="C9966" s="54">
        <f>タスク実績csv元!F9966</f>
        <v>0</v>
      </c>
      <c r="D9966" s="54">
        <f>タスク実績csv元!E9966</f>
        <v>0</v>
      </c>
      <c r="E9966" t="str">
        <f>タスク実績csv元!I9966&amp;""</f>
        <v/>
      </c>
      <c r="F9966">
        <f>タスク実績csv元!D9966</f>
        <v>0</v>
      </c>
      <c r="G9966" t="str">
        <f t="shared" si="155"/>
        <v/>
      </c>
    </row>
    <row r="9967" spans="1:7">
      <c r="A9967" s="48" t="e">
        <f>_xlfn.XLOOKUP(_xlfn.XLOOKUP(MID(タスク実績csv元!C9967,1,SEARCH(":",タスク実績csv元!C9967)-1),リスト!F:F,リスト!G:G)&amp;MID(タスク実績csv元!C9967,SEARCH(":",タスク実績csv元!C9967),999),タスクDB!K:K,タスクDB!A:A)</f>
        <v>#VALUE!</v>
      </c>
      <c r="B9967" s="11">
        <f>タスク実績csv元!A9967</f>
        <v>0</v>
      </c>
      <c r="C9967" s="54">
        <f>タスク実績csv元!F9967</f>
        <v>0</v>
      </c>
      <c r="D9967" s="54">
        <f>タスク実績csv元!E9967</f>
        <v>0</v>
      </c>
      <c r="E9967" t="str">
        <f>タスク実績csv元!I9967&amp;""</f>
        <v/>
      </c>
      <c r="F9967">
        <f>タスク実績csv元!D9967</f>
        <v>0</v>
      </c>
      <c r="G9967" t="str">
        <f t="shared" si="155"/>
        <v/>
      </c>
    </row>
    <row r="9968" spans="1:7">
      <c r="A9968" s="48" t="e">
        <f>_xlfn.XLOOKUP(_xlfn.XLOOKUP(MID(タスク実績csv元!C9968,1,SEARCH(":",タスク実績csv元!C9968)-1),リスト!F:F,リスト!G:G)&amp;MID(タスク実績csv元!C9968,SEARCH(":",タスク実績csv元!C9968),999),タスクDB!K:K,タスクDB!A:A)</f>
        <v>#VALUE!</v>
      </c>
      <c r="B9968" s="11">
        <f>タスク実績csv元!A9968</f>
        <v>0</v>
      </c>
      <c r="C9968" s="54">
        <f>タスク実績csv元!F9968</f>
        <v>0</v>
      </c>
      <c r="D9968" s="54">
        <f>タスク実績csv元!E9968</f>
        <v>0</v>
      </c>
      <c r="E9968" t="str">
        <f>タスク実績csv元!I9968&amp;""</f>
        <v/>
      </c>
      <c r="F9968">
        <f>タスク実績csv元!D9968</f>
        <v>0</v>
      </c>
      <c r="G9968" t="str">
        <f t="shared" si="155"/>
        <v/>
      </c>
    </row>
    <row r="9969" spans="1:7">
      <c r="A9969" s="48" t="e">
        <f>_xlfn.XLOOKUP(_xlfn.XLOOKUP(MID(タスク実績csv元!C9969,1,SEARCH(":",タスク実績csv元!C9969)-1),リスト!F:F,リスト!G:G)&amp;MID(タスク実績csv元!C9969,SEARCH(":",タスク実績csv元!C9969),999),タスクDB!K:K,タスクDB!A:A)</f>
        <v>#VALUE!</v>
      </c>
      <c r="B9969" s="11">
        <f>タスク実績csv元!A9969</f>
        <v>0</v>
      </c>
      <c r="C9969" s="54">
        <f>タスク実績csv元!F9969</f>
        <v>0</v>
      </c>
      <c r="D9969" s="54">
        <f>タスク実績csv元!E9969</f>
        <v>0</v>
      </c>
      <c r="E9969" t="str">
        <f>タスク実績csv元!I9969&amp;""</f>
        <v/>
      </c>
      <c r="F9969">
        <f>タスク実績csv元!D9969</f>
        <v>0</v>
      </c>
      <c r="G9969" t="str">
        <f t="shared" si="155"/>
        <v/>
      </c>
    </row>
    <row r="9970" spans="1:7">
      <c r="A9970" s="48" t="e">
        <f>_xlfn.XLOOKUP(_xlfn.XLOOKUP(MID(タスク実績csv元!C9970,1,SEARCH(":",タスク実績csv元!C9970)-1),リスト!F:F,リスト!G:G)&amp;MID(タスク実績csv元!C9970,SEARCH(":",タスク実績csv元!C9970),999),タスクDB!K:K,タスクDB!A:A)</f>
        <v>#VALUE!</v>
      </c>
      <c r="B9970" s="11">
        <f>タスク実績csv元!A9970</f>
        <v>0</v>
      </c>
      <c r="C9970" s="54">
        <f>タスク実績csv元!F9970</f>
        <v>0</v>
      </c>
      <c r="D9970" s="54">
        <f>タスク実績csv元!E9970</f>
        <v>0</v>
      </c>
      <c r="E9970" t="str">
        <f>タスク実績csv元!I9970&amp;""</f>
        <v/>
      </c>
      <c r="F9970">
        <f>タスク実績csv元!D9970</f>
        <v>0</v>
      </c>
      <c r="G9970" t="str">
        <f t="shared" si="155"/>
        <v/>
      </c>
    </row>
    <row r="9971" spans="1:7">
      <c r="A9971" s="48" t="e">
        <f>_xlfn.XLOOKUP(_xlfn.XLOOKUP(MID(タスク実績csv元!C9971,1,SEARCH(":",タスク実績csv元!C9971)-1),リスト!F:F,リスト!G:G)&amp;MID(タスク実績csv元!C9971,SEARCH(":",タスク実績csv元!C9971),999),タスクDB!K:K,タスクDB!A:A)</f>
        <v>#VALUE!</v>
      </c>
      <c r="B9971" s="11">
        <f>タスク実績csv元!A9971</f>
        <v>0</v>
      </c>
      <c r="C9971" s="54">
        <f>タスク実績csv元!F9971</f>
        <v>0</v>
      </c>
      <c r="D9971" s="54">
        <f>タスク実績csv元!E9971</f>
        <v>0</v>
      </c>
      <c r="E9971" t="str">
        <f>タスク実績csv元!I9971&amp;""</f>
        <v/>
      </c>
      <c r="F9971">
        <f>タスク実績csv元!D9971</f>
        <v>0</v>
      </c>
      <c r="G9971" t="str">
        <f t="shared" si="155"/>
        <v/>
      </c>
    </row>
    <row r="9972" spans="1:7">
      <c r="A9972" s="48" t="e">
        <f>_xlfn.XLOOKUP(_xlfn.XLOOKUP(MID(タスク実績csv元!C9972,1,SEARCH(":",タスク実績csv元!C9972)-1),リスト!F:F,リスト!G:G)&amp;MID(タスク実績csv元!C9972,SEARCH(":",タスク実績csv元!C9972),999),タスクDB!K:K,タスクDB!A:A)</f>
        <v>#VALUE!</v>
      </c>
      <c r="B9972" s="11">
        <f>タスク実績csv元!A9972</f>
        <v>0</v>
      </c>
      <c r="C9972" s="54">
        <f>タスク実績csv元!F9972</f>
        <v>0</v>
      </c>
      <c r="D9972" s="54">
        <f>タスク実績csv元!E9972</f>
        <v>0</v>
      </c>
      <c r="E9972" t="str">
        <f>タスク実績csv元!I9972&amp;""</f>
        <v/>
      </c>
      <c r="F9972">
        <f>タスク実績csv元!D9972</f>
        <v>0</v>
      </c>
      <c r="G9972" t="str">
        <f t="shared" si="155"/>
        <v/>
      </c>
    </row>
    <row r="9973" spans="1:7">
      <c r="A9973" s="48" t="e">
        <f>_xlfn.XLOOKUP(_xlfn.XLOOKUP(MID(タスク実績csv元!C9973,1,SEARCH(":",タスク実績csv元!C9973)-1),リスト!F:F,リスト!G:G)&amp;MID(タスク実績csv元!C9973,SEARCH(":",タスク実績csv元!C9973),999),タスクDB!K:K,タスクDB!A:A)</f>
        <v>#VALUE!</v>
      </c>
      <c r="B9973" s="11">
        <f>タスク実績csv元!A9973</f>
        <v>0</v>
      </c>
      <c r="C9973" s="54">
        <f>タスク実績csv元!F9973</f>
        <v>0</v>
      </c>
      <c r="D9973" s="54">
        <f>タスク実績csv元!E9973</f>
        <v>0</v>
      </c>
      <c r="E9973" t="str">
        <f>タスク実績csv元!I9973&amp;""</f>
        <v/>
      </c>
      <c r="F9973">
        <f>タスク実績csv元!D9973</f>
        <v>0</v>
      </c>
      <c r="G9973" t="str">
        <f t="shared" si="155"/>
        <v/>
      </c>
    </row>
    <row r="9974" spans="1:7">
      <c r="A9974" s="48" t="e">
        <f>_xlfn.XLOOKUP(_xlfn.XLOOKUP(MID(タスク実績csv元!C9974,1,SEARCH(":",タスク実績csv元!C9974)-1),リスト!F:F,リスト!G:G)&amp;MID(タスク実績csv元!C9974,SEARCH(":",タスク実績csv元!C9974),999),タスクDB!K:K,タスクDB!A:A)</f>
        <v>#VALUE!</v>
      </c>
      <c r="B9974" s="11">
        <f>タスク実績csv元!A9974</f>
        <v>0</v>
      </c>
      <c r="C9974" s="54">
        <f>タスク実績csv元!F9974</f>
        <v>0</v>
      </c>
      <c r="D9974" s="54">
        <f>タスク実績csv元!E9974</f>
        <v>0</v>
      </c>
      <c r="E9974" t="str">
        <f>タスク実績csv元!I9974&amp;""</f>
        <v/>
      </c>
      <c r="F9974">
        <f>タスク実績csv元!D9974</f>
        <v>0</v>
      </c>
      <c r="G9974" t="str">
        <f t="shared" si="155"/>
        <v/>
      </c>
    </row>
    <row r="9975" spans="1:7">
      <c r="A9975" s="48" t="e">
        <f>_xlfn.XLOOKUP(_xlfn.XLOOKUP(MID(タスク実績csv元!C9975,1,SEARCH(":",タスク実績csv元!C9975)-1),リスト!F:F,リスト!G:G)&amp;MID(タスク実績csv元!C9975,SEARCH(":",タスク実績csv元!C9975),999),タスクDB!K:K,タスクDB!A:A)</f>
        <v>#VALUE!</v>
      </c>
      <c r="B9975" s="11">
        <f>タスク実績csv元!A9975</f>
        <v>0</v>
      </c>
      <c r="C9975" s="54">
        <f>タスク実績csv元!F9975</f>
        <v>0</v>
      </c>
      <c r="D9975" s="54">
        <f>タスク実績csv元!E9975</f>
        <v>0</v>
      </c>
      <c r="E9975" t="str">
        <f>タスク実績csv元!I9975&amp;""</f>
        <v/>
      </c>
      <c r="F9975">
        <f>タスク実績csv元!D9975</f>
        <v>0</v>
      </c>
      <c r="G9975" t="str">
        <f t="shared" si="155"/>
        <v/>
      </c>
    </row>
    <row r="9976" spans="1:7">
      <c r="A9976" s="48" t="e">
        <f>_xlfn.XLOOKUP(_xlfn.XLOOKUP(MID(タスク実績csv元!C9976,1,SEARCH(":",タスク実績csv元!C9976)-1),リスト!F:F,リスト!G:G)&amp;MID(タスク実績csv元!C9976,SEARCH(":",タスク実績csv元!C9976),999),タスクDB!K:K,タスクDB!A:A)</f>
        <v>#VALUE!</v>
      </c>
      <c r="B9976" s="11">
        <f>タスク実績csv元!A9976</f>
        <v>0</v>
      </c>
      <c r="C9976" s="54">
        <f>タスク実績csv元!F9976</f>
        <v>0</v>
      </c>
      <c r="D9976" s="54">
        <f>タスク実績csv元!E9976</f>
        <v>0</v>
      </c>
      <c r="E9976" t="str">
        <f>タスク実績csv元!I9976&amp;""</f>
        <v/>
      </c>
      <c r="F9976">
        <f>タスク実績csv元!D9976</f>
        <v>0</v>
      </c>
      <c r="G9976" t="str">
        <f t="shared" si="155"/>
        <v/>
      </c>
    </row>
    <row r="9977" spans="1:7">
      <c r="A9977" s="48" t="e">
        <f>_xlfn.XLOOKUP(_xlfn.XLOOKUP(MID(タスク実績csv元!C9977,1,SEARCH(":",タスク実績csv元!C9977)-1),リスト!F:F,リスト!G:G)&amp;MID(タスク実績csv元!C9977,SEARCH(":",タスク実績csv元!C9977),999),タスクDB!K:K,タスクDB!A:A)</f>
        <v>#VALUE!</v>
      </c>
      <c r="B9977" s="11">
        <f>タスク実績csv元!A9977</f>
        <v>0</v>
      </c>
      <c r="C9977" s="54">
        <f>タスク実績csv元!F9977</f>
        <v>0</v>
      </c>
      <c r="D9977" s="54">
        <f>タスク実績csv元!E9977</f>
        <v>0</v>
      </c>
      <c r="E9977" t="str">
        <f>タスク実績csv元!I9977&amp;""</f>
        <v/>
      </c>
      <c r="F9977">
        <f>タスク実績csv元!D9977</f>
        <v>0</v>
      </c>
      <c r="G9977" t="str">
        <f t="shared" si="155"/>
        <v/>
      </c>
    </row>
    <row r="9978" spans="1:7">
      <c r="A9978" s="48" t="e">
        <f>_xlfn.XLOOKUP(_xlfn.XLOOKUP(MID(タスク実績csv元!C9978,1,SEARCH(":",タスク実績csv元!C9978)-1),リスト!F:F,リスト!G:G)&amp;MID(タスク実績csv元!C9978,SEARCH(":",タスク実績csv元!C9978),999),タスクDB!K:K,タスクDB!A:A)</f>
        <v>#VALUE!</v>
      </c>
      <c r="B9978" s="11">
        <f>タスク実績csv元!A9978</f>
        <v>0</v>
      </c>
      <c r="C9978" s="54">
        <f>タスク実績csv元!F9978</f>
        <v>0</v>
      </c>
      <c r="D9978" s="54">
        <f>タスク実績csv元!E9978</f>
        <v>0</v>
      </c>
      <c r="E9978" t="str">
        <f>タスク実績csv元!I9978&amp;""</f>
        <v/>
      </c>
      <c r="F9978">
        <f>タスク実績csv元!D9978</f>
        <v>0</v>
      </c>
      <c r="G9978" t="str">
        <f t="shared" si="155"/>
        <v/>
      </c>
    </row>
    <row r="9979" spans="1:7">
      <c r="A9979" s="48" t="e">
        <f>_xlfn.XLOOKUP(_xlfn.XLOOKUP(MID(タスク実績csv元!C9979,1,SEARCH(":",タスク実績csv元!C9979)-1),リスト!F:F,リスト!G:G)&amp;MID(タスク実績csv元!C9979,SEARCH(":",タスク実績csv元!C9979),999),タスクDB!K:K,タスクDB!A:A)</f>
        <v>#VALUE!</v>
      </c>
      <c r="B9979" s="11">
        <f>タスク実績csv元!A9979</f>
        <v>0</v>
      </c>
      <c r="C9979" s="54">
        <f>タスク実績csv元!F9979</f>
        <v>0</v>
      </c>
      <c r="D9979" s="54">
        <f>タスク実績csv元!E9979</f>
        <v>0</v>
      </c>
      <c r="E9979" t="str">
        <f>タスク実績csv元!I9979&amp;""</f>
        <v/>
      </c>
      <c r="F9979">
        <f>タスク実績csv元!D9979</f>
        <v>0</v>
      </c>
      <c r="G9979" t="str">
        <f t="shared" si="155"/>
        <v/>
      </c>
    </row>
    <row r="9980" spans="1:7">
      <c r="A9980" s="48" t="e">
        <f>_xlfn.XLOOKUP(_xlfn.XLOOKUP(MID(タスク実績csv元!C9980,1,SEARCH(":",タスク実績csv元!C9980)-1),リスト!F:F,リスト!G:G)&amp;MID(タスク実績csv元!C9980,SEARCH(":",タスク実績csv元!C9980),999),タスクDB!K:K,タスクDB!A:A)</f>
        <v>#VALUE!</v>
      </c>
      <c r="B9980" s="11">
        <f>タスク実績csv元!A9980</f>
        <v>0</v>
      </c>
      <c r="C9980" s="54">
        <f>タスク実績csv元!F9980</f>
        <v>0</v>
      </c>
      <c r="D9980" s="54">
        <f>タスク実績csv元!E9980</f>
        <v>0</v>
      </c>
      <c r="E9980" t="str">
        <f>タスク実績csv元!I9980&amp;""</f>
        <v/>
      </c>
      <c r="F9980">
        <f>タスク実績csv元!D9980</f>
        <v>0</v>
      </c>
      <c r="G9980" t="str">
        <f t="shared" si="155"/>
        <v/>
      </c>
    </row>
    <row r="9981" spans="1:7">
      <c r="A9981" s="48" t="e">
        <f>_xlfn.XLOOKUP(_xlfn.XLOOKUP(MID(タスク実績csv元!C9981,1,SEARCH(":",タスク実績csv元!C9981)-1),リスト!F:F,リスト!G:G)&amp;MID(タスク実績csv元!C9981,SEARCH(":",タスク実績csv元!C9981),999),タスクDB!K:K,タスクDB!A:A)</f>
        <v>#VALUE!</v>
      </c>
      <c r="B9981" s="11">
        <f>タスク実績csv元!A9981</f>
        <v>0</v>
      </c>
      <c r="C9981" s="54">
        <f>タスク実績csv元!F9981</f>
        <v>0</v>
      </c>
      <c r="D9981" s="54">
        <f>タスク実績csv元!E9981</f>
        <v>0</v>
      </c>
      <c r="E9981" t="str">
        <f>タスク実績csv元!I9981&amp;""</f>
        <v/>
      </c>
      <c r="F9981">
        <f>タスク実績csv元!D9981</f>
        <v>0</v>
      </c>
      <c r="G9981" t="str">
        <f t="shared" si="155"/>
        <v/>
      </c>
    </row>
    <row r="9982" spans="1:7">
      <c r="A9982" s="48" t="e">
        <f>_xlfn.XLOOKUP(_xlfn.XLOOKUP(MID(タスク実績csv元!C9982,1,SEARCH(":",タスク実績csv元!C9982)-1),リスト!F:F,リスト!G:G)&amp;MID(タスク実績csv元!C9982,SEARCH(":",タスク実績csv元!C9982),999),タスクDB!K:K,タスクDB!A:A)</f>
        <v>#VALUE!</v>
      </c>
      <c r="B9982" s="11">
        <f>タスク実績csv元!A9982</f>
        <v>0</v>
      </c>
      <c r="C9982" s="54">
        <f>タスク実績csv元!F9982</f>
        <v>0</v>
      </c>
      <c r="D9982" s="54">
        <f>タスク実績csv元!E9982</f>
        <v>0</v>
      </c>
      <c r="E9982" t="str">
        <f>タスク実績csv元!I9982&amp;""</f>
        <v/>
      </c>
      <c r="F9982">
        <f>タスク実績csv元!D9982</f>
        <v>0</v>
      </c>
      <c r="G9982" t="str">
        <f t="shared" si="155"/>
        <v/>
      </c>
    </row>
    <row r="9983" spans="1:7">
      <c r="A9983" s="48" t="e">
        <f>_xlfn.XLOOKUP(_xlfn.XLOOKUP(MID(タスク実績csv元!C9983,1,SEARCH(":",タスク実績csv元!C9983)-1),リスト!F:F,リスト!G:G)&amp;MID(タスク実績csv元!C9983,SEARCH(":",タスク実績csv元!C9983),999),タスクDB!K:K,タスクDB!A:A)</f>
        <v>#VALUE!</v>
      </c>
      <c r="B9983" s="11">
        <f>タスク実績csv元!A9983</f>
        <v>0</v>
      </c>
      <c r="C9983" s="54">
        <f>タスク実績csv元!F9983</f>
        <v>0</v>
      </c>
      <c r="D9983" s="54">
        <f>タスク実績csv元!E9983</f>
        <v>0</v>
      </c>
      <c r="E9983" t="str">
        <f>タスク実績csv元!I9983&amp;""</f>
        <v/>
      </c>
      <c r="F9983">
        <f>タスク実績csv元!D9983</f>
        <v>0</v>
      </c>
      <c r="G9983" t="str">
        <f t="shared" si="155"/>
        <v/>
      </c>
    </row>
    <row r="9984" spans="1:7">
      <c r="A9984" s="48" t="e">
        <f>_xlfn.XLOOKUP(_xlfn.XLOOKUP(MID(タスク実績csv元!C9984,1,SEARCH(":",タスク実績csv元!C9984)-1),リスト!F:F,リスト!G:G)&amp;MID(タスク実績csv元!C9984,SEARCH(":",タスク実績csv元!C9984),999),タスクDB!K:K,タスクDB!A:A)</f>
        <v>#VALUE!</v>
      </c>
      <c r="B9984" s="11">
        <f>タスク実績csv元!A9984</f>
        <v>0</v>
      </c>
      <c r="C9984" s="54">
        <f>タスク実績csv元!F9984</f>
        <v>0</v>
      </c>
      <c r="D9984" s="54">
        <f>タスク実績csv元!E9984</f>
        <v>0</v>
      </c>
      <c r="E9984" t="str">
        <f>タスク実績csv元!I9984&amp;""</f>
        <v/>
      </c>
      <c r="F9984">
        <f>タスク実績csv元!D9984</f>
        <v>0</v>
      </c>
      <c r="G9984" t="str">
        <f t="shared" si="155"/>
        <v/>
      </c>
    </row>
    <row r="9985" spans="1:10">
      <c r="A9985" s="48" t="e">
        <f>_xlfn.XLOOKUP(_xlfn.XLOOKUP(MID(タスク実績csv元!C9985,1,SEARCH(":",タスク実績csv元!C9985)-1),リスト!F:F,リスト!G:G)&amp;MID(タスク実績csv元!C9985,SEARCH(":",タスク実績csv元!C9985),999),タスクDB!K:K,タスクDB!A:A)</f>
        <v>#VALUE!</v>
      </c>
      <c r="B9985" s="11">
        <f>タスク実績csv元!A9985</f>
        <v>0</v>
      </c>
      <c r="C9985" s="54">
        <f>タスク実績csv元!F9985</f>
        <v>0</v>
      </c>
      <c r="D9985" s="54">
        <f>タスク実績csv元!E9985</f>
        <v>0</v>
      </c>
      <c r="E9985" t="str">
        <f>タスク実績csv元!I9985&amp;""</f>
        <v/>
      </c>
      <c r="F9985">
        <f>タスク実績csv元!D9985</f>
        <v>0</v>
      </c>
      <c r="G9985" t="str">
        <f t="shared" si="155"/>
        <v/>
      </c>
    </row>
    <row r="9986" spans="1:10">
      <c r="A9986" s="48" t="e">
        <f>_xlfn.XLOOKUP(_xlfn.XLOOKUP(MID(タスク実績csv元!C9986,1,SEARCH(":",タスク実績csv元!C9986)-1),リスト!F:F,リスト!G:G)&amp;MID(タスク実績csv元!C9986,SEARCH(":",タスク実績csv元!C9986),999),タスクDB!K:K,タスクDB!A:A)</f>
        <v>#VALUE!</v>
      </c>
      <c r="B9986" s="11">
        <f>タスク実績csv元!A9986</f>
        <v>0</v>
      </c>
      <c r="C9986" s="54">
        <f>タスク実績csv元!F9986</f>
        <v>0</v>
      </c>
      <c r="D9986" s="54">
        <f>タスク実績csv元!E9986</f>
        <v>0</v>
      </c>
      <c r="E9986" t="str">
        <f>タスク実績csv元!I9986&amp;""</f>
        <v/>
      </c>
      <c r="F9986">
        <f>タスク実績csv元!D9986</f>
        <v>0</v>
      </c>
      <c r="G9986" t="str">
        <f t="shared" si="155"/>
        <v/>
      </c>
    </row>
    <row r="9987" spans="1:10">
      <c r="A9987" s="48" t="e">
        <f>_xlfn.XLOOKUP(_xlfn.XLOOKUP(MID(タスク実績csv元!C9987,1,SEARCH(":",タスク実績csv元!C9987)-1),リスト!F:F,リスト!G:G)&amp;MID(タスク実績csv元!C9987,SEARCH(":",タスク実績csv元!C9987),999),タスクDB!K:K,タスクDB!A:A)</f>
        <v>#VALUE!</v>
      </c>
      <c r="B9987" s="11">
        <f>タスク実績csv元!A9987</f>
        <v>0</v>
      </c>
      <c r="C9987" s="54">
        <f>タスク実績csv元!F9987</f>
        <v>0</v>
      </c>
      <c r="D9987" s="54">
        <f>タスク実績csv元!E9987</f>
        <v>0</v>
      </c>
      <c r="E9987" t="str">
        <f>タスク実績csv元!I9987&amp;""</f>
        <v/>
      </c>
      <c r="F9987">
        <f>タスク実績csv元!D9987</f>
        <v>0</v>
      </c>
      <c r="G9987" t="str">
        <f t="shared" ref="G9987:G10000" si="156">IF(B9987=0,"","INSERT INTO task_achivement("&amp;$A$1&amp;","&amp;$B$1&amp;","&amp;$C$1&amp;","&amp;$D$1&amp;","&amp;$E$1&amp;","&amp;$F$1&amp;")VALUES('"&amp;A9987&amp;"',"&amp;IF(B9987="","null","'"&amp;TEXT(B9987,"yyyy/MM/dd")&amp;"'")&amp;","&amp;IF(C9987="","null","'"&amp;TEXT(B9987,"yyyy/MM/dd")&amp;" "&amp;TEXT(C9987,"HH:mm:ss")&amp;"'")&amp;","&amp;IF(D9987="","null","'"&amp;TEXT(B9987,"yyyy/MM/dd")&amp;" "&amp;TEXT(D9987,"HH:mm:ss")&amp;"'")&amp;",'"&amp;E9987&amp;"','"&amp;F9987&amp;"');")</f>
        <v/>
      </c>
    </row>
    <row r="9988" spans="1:10">
      <c r="A9988" s="48" t="e">
        <f>_xlfn.XLOOKUP(_xlfn.XLOOKUP(MID(タスク実績csv元!C9988,1,SEARCH(":",タスク実績csv元!C9988)-1),リスト!F:F,リスト!G:G)&amp;MID(タスク実績csv元!C9988,SEARCH(":",タスク実績csv元!C9988),999),タスクDB!K:K,タスクDB!A:A)</f>
        <v>#VALUE!</v>
      </c>
      <c r="B9988" s="11">
        <f>タスク実績csv元!A9988</f>
        <v>0</v>
      </c>
      <c r="C9988" s="54">
        <f>タスク実績csv元!F9988</f>
        <v>0</v>
      </c>
      <c r="D9988" s="54">
        <f>タスク実績csv元!E9988</f>
        <v>0</v>
      </c>
      <c r="E9988" t="str">
        <f>タスク実績csv元!I9988&amp;""</f>
        <v/>
      </c>
      <c r="F9988">
        <f>タスク実績csv元!D9988</f>
        <v>0</v>
      </c>
      <c r="G9988" t="str">
        <f t="shared" si="156"/>
        <v/>
      </c>
    </row>
    <row r="9989" spans="1:10">
      <c r="A9989" s="48" t="e">
        <f>_xlfn.XLOOKUP(_xlfn.XLOOKUP(MID(タスク実績csv元!C9989,1,SEARCH(":",タスク実績csv元!C9989)-1),リスト!F:F,リスト!G:G)&amp;MID(タスク実績csv元!C9989,SEARCH(":",タスク実績csv元!C9989),999),タスクDB!K:K,タスクDB!A:A)</f>
        <v>#VALUE!</v>
      </c>
      <c r="B9989" s="11">
        <f>タスク実績csv元!A9989</f>
        <v>0</v>
      </c>
      <c r="C9989" s="54">
        <f>タスク実績csv元!F9989</f>
        <v>0</v>
      </c>
      <c r="D9989" s="54">
        <f>タスク実績csv元!E9989</f>
        <v>0</v>
      </c>
      <c r="E9989" t="str">
        <f>タスク実績csv元!I9989&amp;""</f>
        <v/>
      </c>
      <c r="F9989">
        <f>タスク実績csv元!D9989</f>
        <v>0</v>
      </c>
      <c r="G9989" t="str">
        <f t="shared" si="156"/>
        <v/>
      </c>
    </row>
    <row r="9990" spans="1:10">
      <c r="A9990" s="48" t="e">
        <f>_xlfn.XLOOKUP(_xlfn.XLOOKUP(MID(タスク実績csv元!C9990,1,SEARCH(":",タスク実績csv元!C9990)-1),リスト!F:F,リスト!G:G)&amp;MID(タスク実績csv元!C9990,SEARCH(":",タスク実績csv元!C9990),999),タスクDB!K:K,タスクDB!A:A)</f>
        <v>#VALUE!</v>
      </c>
      <c r="B9990" s="11">
        <f>タスク実績csv元!A9990</f>
        <v>0</v>
      </c>
      <c r="C9990" s="54">
        <f>タスク実績csv元!F9990</f>
        <v>0</v>
      </c>
      <c r="D9990" s="54">
        <f>タスク実績csv元!E9990</f>
        <v>0</v>
      </c>
      <c r="E9990" t="str">
        <f>タスク実績csv元!I9990&amp;""</f>
        <v/>
      </c>
      <c r="F9990">
        <f>タスク実績csv元!D9990</f>
        <v>0</v>
      </c>
      <c r="G9990" t="str">
        <f t="shared" si="156"/>
        <v/>
      </c>
    </row>
    <row r="9991" spans="1:10">
      <c r="A9991" s="48" t="e">
        <f>_xlfn.XLOOKUP(_xlfn.XLOOKUP(MID(タスク実績csv元!C9991,1,SEARCH(":",タスク実績csv元!C9991)-1),リスト!F:F,リスト!G:G)&amp;MID(タスク実績csv元!C9991,SEARCH(":",タスク実績csv元!C9991),999),タスクDB!K:K,タスクDB!A:A)</f>
        <v>#VALUE!</v>
      </c>
      <c r="B9991" s="11">
        <f>タスク実績csv元!A9991</f>
        <v>0</v>
      </c>
      <c r="C9991" s="54">
        <f>タスク実績csv元!F9991</f>
        <v>0</v>
      </c>
      <c r="D9991" s="54">
        <f>タスク実績csv元!E9991</f>
        <v>0</v>
      </c>
      <c r="E9991" t="str">
        <f>タスク実績csv元!I9991&amp;""</f>
        <v/>
      </c>
      <c r="F9991">
        <f>タスク実績csv元!D9991</f>
        <v>0</v>
      </c>
      <c r="G9991" t="str">
        <f t="shared" si="156"/>
        <v/>
      </c>
    </row>
    <row r="9992" spans="1:10">
      <c r="A9992" s="48" t="e">
        <f>_xlfn.XLOOKUP(_xlfn.XLOOKUP(MID(タスク実績csv元!C9992,1,SEARCH(":",タスク実績csv元!C9992)-1),リスト!F:F,リスト!G:G)&amp;MID(タスク実績csv元!C9992,SEARCH(":",タスク実績csv元!C9992),999),タスクDB!K:K,タスクDB!A:A)</f>
        <v>#VALUE!</v>
      </c>
      <c r="B9992" s="11">
        <f>タスク実績csv元!A9992</f>
        <v>0</v>
      </c>
      <c r="C9992" s="54">
        <f>タスク実績csv元!F9992</f>
        <v>0</v>
      </c>
      <c r="D9992" s="54">
        <f>タスク実績csv元!E9992</f>
        <v>0</v>
      </c>
      <c r="E9992" t="str">
        <f>タスク実績csv元!I9992&amp;""</f>
        <v/>
      </c>
      <c r="F9992">
        <f>タスク実績csv元!D9992</f>
        <v>0</v>
      </c>
      <c r="G9992" t="str">
        <f t="shared" si="156"/>
        <v/>
      </c>
    </row>
    <row r="9993" spans="1:10">
      <c r="A9993" s="48" t="e">
        <f>_xlfn.XLOOKUP(_xlfn.XLOOKUP(MID(タスク実績csv元!C9993,1,SEARCH(":",タスク実績csv元!C9993)-1),リスト!F:F,リスト!G:G)&amp;MID(タスク実績csv元!C9993,SEARCH(":",タスク実績csv元!C9993),999),タスクDB!K:K,タスクDB!A:A)</f>
        <v>#VALUE!</v>
      </c>
      <c r="B9993" s="11">
        <f>タスク実績csv元!A9993</f>
        <v>0</v>
      </c>
      <c r="C9993" s="54">
        <f>タスク実績csv元!F9993</f>
        <v>0</v>
      </c>
      <c r="D9993" s="54">
        <f>タスク実績csv元!E9993</f>
        <v>0</v>
      </c>
      <c r="E9993" t="str">
        <f>タスク実績csv元!I9993&amp;""</f>
        <v/>
      </c>
      <c r="F9993">
        <f>タスク実績csv元!D9993</f>
        <v>0</v>
      </c>
      <c r="G9993" t="str">
        <f t="shared" si="156"/>
        <v/>
      </c>
    </row>
    <row r="9994" spans="1:10">
      <c r="A9994" s="48" t="e">
        <f>_xlfn.XLOOKUP(_xlfn.XLOOKUP(MID(タスク実績csv元!C9994,1,SEARCH(":",タスク実績csv元!C9994)-1),リスト!F:F,リスト!G:G)&amp;MID(タスク実績csv元!C9994,SEARCH(":",タスク実績csv元!C9994),999),タスクDB!K:K,タスクDB!A:A)</f>
        <v>#VALUE!</v>
      </c>
      <c r="B9994" s="11">
        <f>タスク実績csv元!A9994</f>
        <v>0</v>
      </c>
      <c r="C9994" s="54">
        <f>タスク実績csv元!F9994</f>
        <v>0</v>
      </c>
      <c r="D9994" s="54">
        <f>タスク実績csv元!E9994</f>
        <v>0</v>
      </c>
      <c r="E9994" t="str">
        <f>タスク実績csv元!I9994&amp;""</f>
        <v/>
      </c>
      <c r="F9994">
        <f>タスク実績csv元!D9994</f>
        <v>0</v>
      </c>
      <c r="G9994" t="str">
        <f t="shared" si="156"/>
        <v/>
      </c>
    </row>
    <row r="9995" spans="1:10">
      <c r="A9995" s="48" t="e">
        <f>_xlfn.XLOOKUP(_xlfn.XLOOKUP(MID(タスク実績csv元!C9995,1,SEARCH(":",タスク実績csv元!C9995)-1),リスト!F:F,リスト!G:G)&amp;MID(タスク実績csv元!C9995,SEARCH(":",タスク実績csv元!C9995),999),タスクDB!K:K,タスクDB!A:A)</f>
        <v>#VALUE!</v>
      </c>
      <c r="B9995" s="11">
        <f>タスク実績csv元!A9995</f>
        <v>0</v>
      </c>
      <c r="C9995" s="54">
        <f>タスク実績csv元!F9995</f>
        <v>0</v>
      </c>
      <c r="D9995" s="54">
        <f>タスク実績csv元!E9995</f>
        <v>0</v>
      </c>
      <c r="E9995" t="str">
        <f>タスク実績csv元!I9995&amp;""</f>
        <v/>
      </c>
      <c r="F9995">
        <f>タスク実績csv元!D9995</f>
        <v>0</v>
      </c>
      <c r="G9995" t="str">
        <f t="shared" si="156"/>
        <v/>
      </c>
    </row>
    <row r="9996" spans="1:10">
      <c r="A9996" s="48" t="e">
        <f>_xlfn.XLOOKUP(_xlfn.XLOOKUP(MID(タスク実績csv元!C9996,1,SEARCH(":",タスク実績csv元!C9996)-1),リスト!F:F,リスト!G:G)&amp;MID(タスク実績csv元!C9996,SEARCH(":",タスク実績csv元!C9996),999),タスクDB!K:K,タスクDB!A:A)</f>
        <v>#VALUE!</v>
      </c>
      <c r="B9996" s="11">
        <f>タスク実績csv元!A9996</f>
        <v>0</v>
      </c>
      <c r="C9996" s="54">
        <f>タスク実績csv元!F9996</f>
        <v>0</v>
      </c>
      <c r="D9996" s="54">
        <f>タスク実績csv元!E9996</f>
        <v>0</v>
      </c>
      <c r="E9996" t="str">
        <f>タスク実績csv元!I9996&amp;""</f>
        <v/>
      </c>
      <c r="F9996">
        <f>タスク実績csv元!D9996</f>
        <v>0</v>
      </c>
      <c r="G9996" t="str">
        <f t="shared" si="156"/>
        <v/>
      </c>
    </row>
    <row r="9997" spans="1:10">
      <c r="A9997" s="48" t="e">
        <f>_xlfn.XLOOKUP(_xlfn.XLOOKUP(MID(タスク実績csv元!C9997,1,SEARCH(":",タスク実績csv元!C9997)-1),リスト!F:F,リスト!G:G)&amp;MID(タスク実績csv元!C9997,SEARCH(":",タスク実績csv元!C9997),999),タスクDB!K:K,タスクDB!A:A)</f>
        <v>#VALUE!</v>
      </c>
      <c r="B9997" s="11">
        <f>タスク実績csv元!A9997</f>
        <v>0</v>
      </c>
      <c r="C9997" s="54">
        <f>タスク実績csv元!F9997</f>
        <v>0</v>
      </c>
      <c r="D9997" s="54">
        <f>タスク実績csv元!E9997</f>
        <v>0</v>
      </c>
      <c r="E9997" t="str">
        <f>タスク実績csv元!I9997&amp;""</f>
        <v/>
      </c>
      <c r="F9997">
        <f>タスク実績csv元!D9997</f>
        <v>0</v>
      </c>
      <c r="G9997" t="str">
        <f t="shared" si="156"/>
        <v/>
      </c>
    </row>
    <row r="9998" spans="1:10">
      <c r="A9998" s="48" t="e">
        <f>_xlfn.XLOOKUP(_xlfn.XLOOKUP(MID(タスク実績csv元!C9998,1,SEARCH(":",タスク実績csv元!C9998)-1),リスト!F:F,リスト!G:G)&amp;MID(タスク実績csv元!C9998,SEARCH(":",タスク実績csv元!C9998),999),タスクDB!K:K,タスクDB!A:A)</f>
        <v>#VALUE!</v>
      </c>
      <c r="B9998" s="11">
        <f>タスク実績csv元!A9998</f>
        <v>0</v>
      </c>
      <c r="C9998" s="54">
        <f>タスク実績csv元!F9998</f>
        <v>0</v>
      </c>
      <c r="D9998" s="54">
        <f>タスク実績csv元!E9998</f>
        <v>0</v>
      </c>
      <c r="E9998" t="str">
        <f>タスク実績csv元!I9998&amp;""</f>
        <v/>
      </c>
      <c r="F9998">
        <f>タスク実績csv元!D9998</f>
        <v>0</v>
      </c>
      <c r="G9998" t="str">
        <f t="shared" si="156"/>
        <v/>
      </c>
    </row>
    <row r="9999" spans="1:10">
      <c r="A9999" s="48" t="e">
        <f>_xlfn.XLOOKUP(_xlfn.XLOOKUP(MID(タスク実績csv元!C9999,1,SEARCH(":",タスク実績csv元!C9999)-1),リスト!F:F,リスト!G:G)&amp;MID(タスク実績csv元!C9999,SEARCH(":",タスク実績csv元!C9999),999),タスクDB!K:K,タスクDB!A:A)</f>
        <v>#VALUE!</v>
      </c>
      <c r="B9999" s="11">
        <f>タスク実績csv元!A9999</f>
        <v>0</v>
      </c>
      <c r="C9999" s="54">
        <f>タスク実績csv元!F9999</f>
        <v>0</v>
      </c>
      <c r="D9999" s="54">
        <f>タスク実績csv元!E9999</f>
        <v>0</v>
      </c>
      <c r="E9999" t="str">
        <f>タスク実績csv元!I9999&amp;""</f>
        <v/>
      </c>
      <c r="F9999">
        <f>タスク実績csv元!D9999</f>
        <v>0</v>
      </c>
      <c r="G9999" t="str">
        <f t="shared" si="156"/>
        <v/>
      </c>
    </row>
    <row r="10000" spans="1:10">
      <c r="A10000" s="48" t="e">
        <f>_xlfn.XLOOKUP(_xlfn.XLOOKUP(MID(タスク実績csv元!C10000,1,SEARCH(":",タスク実績csv元!C10000)-1),リスト!F:F,リスト!G:G)&amp;MID(タスク実績csv元!C10000,SEARCH(":",タスク実績csv元!C10000),999),タスクDB!K:K,タスクDB!A:A)</f>
        <v>#VALUE!</v>
      </c>
      <c r="B10000" s="11">
        <f>タスク実績csv元!A10000</f>
        <v>0</v>
      </c>
      <c r="C10000" s="54">
        <f>タスク実績csv元!F10000</f>
        <v>0</v>
      </c>
      <c r="D10000" s="54">
        <f>タスク実績csv元!E10000</f>
        <v>0</v>
      </c>
      <c r="E10000" t="str">
        <f>タスク実績csv元!I10000&amp;""</f>
        <v/>
      </c>
      <c r="F10000">
        <f>タスク実績csv元!D10000</f>
        <v>0</v>
      </c>
      <c r="G10000" t="str">
        <f t="shared" si="156"/>
        <v/>
      </c>
      <c r="J10000" s="56"/>
    </row>
  </sheetData>
  <phoneticPr fontId="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13CF2-E884-4F1C-B640-5B9EF8063FF0}">
  <dimension ref="A1:K9918"/>
  <sheetViews>
    <sheetView zoomScaleNormal="100" workbookViewId="0">
      <selection activeCell="A2" sqref="A2"/>
    </sheetView>
  </sheetViews>
  <sheetFormatPr defaultRowHeight="18"/>
  <cols>
    <col min="1" max="1" width="11.296875" bestFit="1" customWidth="1"/>
    <col min="2" max="2" width="5" bestFit="1" customWidth="1"/>
    <col min="3" max="3" width="39.296875" customWidth="1"/>
    <col min="4" max="4" width="42.59765625" customWidth="1"/>
    <col min="5" max="7" width="8.59765625" bestFit="1" customWidth="1"/>
    <col min="8" max="8" width="10" bestFit="1" customWidth="1"/>
    <col min="9" max="9" width="10.19921875" customWidth="1"/>
    <col min="10" max="10" width="9.09765625" bestFit="1" customWidth="1"/>
    <col min="11" max="11" width="4.19921875" bestFit="1" customWidth="1"/>
  </cols>
  <sheetData>
    <row r="1" spans="1:11">
      <c r="A1" s="18" t="s">
        <v>423</v>
      </c>
      <c r="B1" s="19" t="s">
        <v>424</v>
      </c>
      <c r="C1" s="18" t="s">
        <v>425</v>
      </c>
      <c r="D1" s="18" t="s">
        <v>426</v>
      </c>
      <c r="E1" s="18" t="s">
        <v>427</v>
      </c>
      <c r="F1" s="18" t="s">
        <v>428</v>
      </c>
      <c r="G1" s="18" t="s">
        <v>429</v>
      </c>
      <c r="H1" s="19" t="s">
        <v>430</v>
      </c>
      <c r="I1" s="20" t="s">
        <v>431</v>
      </c>
      <c r="J1" s="19" t="s">
        <v>432</v>
      </c>
      <c r="K1" s="20" t="s">
        <v>433</v>
      </c>
    </row>
    <row r="2" spans="1:11">
      <c r="A2" s="21">
        <v>44470</v>
      </c>
      <c r="B2" s="22" t="s">
        <v>3865</v>
      </c>
      <c r="C2" s="23" t="s">
        <v>434</v>
      </c>
      <c r="D2" s="23" t="s">
        <v>435</v>
      </c>
      <c r="E2" s="24">
        <v>0.40625</v>
      </c>
      <c r="F2" s="24">
        <v>0.42708333333333331</v>
      </c>
      <c r="G2" s="25">
        <v>2.0833333333333315E-2</v>
      </c>
      <c r="H2" s="26" t="s">
        <v>3866</v>
      </c>
      <c r="I2" s="23"/>
      <c r="J2" s="26" t="s">
        <v>37</v>
      </c>
      <c r="K2" s="23"/>
    </row>
    <row r="3" spans="1:11">
      <c r="A3" s="3">
        <v>44470</v>
      </c>
      <c r="B3" s="22" t="s">
        <v>3865</v>
      </c>
      <c r="C3" s="2" t="s">
        <v>436</v>
      </c>
      <c r="D3" s="2" t="s">
        <v>437</v>
      </c>
      <c r="E3" s="27">
        <v>0.42708333333333331</v>
      </c>
      <c r="F3" s="27">
        <v>0.4375</v>
      </c>
      <c r="G3" s="25">
        <v>1.0416666666666685E-2</v>
      </c>
      <c r="H3" s="26" t="s">
        <v>3867</v>
      </c>
      <c r="I3" s="2"/>
      <c r="J3" s="26" t="s">
        <v>35</v>
      </c>
      <c r="K3" s="2"/>
    </row>
    <row r="4" spans="1:11">
      <c r="A4" s="21">
        <v>44470</v>
      </c>
      <c r="B4" s="22" t="s">
        <v>3865</v>
      </c>
      <c r="C4" s="23" t="s">
        <v>436</v>
      </c>
      <c r="D4" s="23" t="s">
        <v>438</v>
      </c>
      <c r="E4" s="24">
        <v>0.4375</v>
      </c>
      <c r="F4" s="24">
        <v>0.48958333333333331</v>
      </c>
      <c r="G4" s="25">
        <v>5.2083333333333315E-2</v>
      </c>
      <c r="H4" s="26" t="s">
        <v>3867</v>
      </c>
      <c r="I4" s="23"/>
      <c r="J4" s="26" t="s">
        <v>35</v>
      </c>
      <c r="K4" s="23"/>
    </row>
    <row r="5" spans="1:11">
      <c r="A5" s="3">
        <v>44470</v>
      </c>
      <c r="B5" s="22" t="s">
        <v>3865</v>
      </c>
      <c r="C5" s="2" t="s">
        <v>436</v>
      </c>
      <c r="D5" s="2" t="s">
        <v>439</v>
      </c>
      <c r="E5" s="27">
        <v>0.54166666666666663</v>
      </c>
      <c r="F5" s="27">
        <v>0.59375</v>
      </c>
      <c r="G5" s="25">
        <v>5.208333333333337E-2</v>
      </c>
      <c r="H5" s="26" t="s">
        <v>3867</v>
      </c>
      <c r="I5" s="2"/>
      <c r="J5" s="26" t="s">
        <v>35</v>
      </c>
      <c r="K5" s="2"/>
    </row>
    <row r="6" spans="1:11">
      <c r="A6" s="21">
        <v>44470</v>
      </c>
      <c r="B6" s="22" t="s">
        <v>3865</v>
      </c>
      <c r="C6" s="23" t="s">
        <v>436</v>
      </c>
      <c r="D6" s="23" t="s">
        <v>440</v>
      </c>
      <c r="E6" s="24">
        <v>0.60416666666666663</v>
      </c>
      <c r="F6" s="24">
        <v>0.625</v>
      </c>
      <c r="G6" s="25">
        <v>2.083333333333337E-2</v>
      </c>
      <c r="H6" s="26" t="s">
        <v>3867</v>
      </c>
      <c r="I6" s="23"/>
      <c r="J6" s="26" t="s">
        <v>35</v>
      </c>
      <c r="K6" s="23"/>
    </row>
    <row r="7" spans="1:11">
      <c r="A7" s="3">
        <v>44470</v>
      </c>
      <c r="B7" s="22" t="s">
        <v>3865</v>
      </c>
      <c r="C7" s="2" t="s">
        <v>436</v>
      </c>
      <c r="D7" s="2" t="s">
        <v>441</v>
      </c>
      <c r="E7" s="27">
        <v>0.625</v>
      </c>
      <c r="F7" s="27">
        <v>0.66319444444444442</v>
      </c>
      <c r="G7" s="25">
        <v>3.819444444444442E-2</v>
      </c>
      <c r="H7" s="26" t="s">
        <v>3867</v>
      </c>
      <c r="I7" s="2"/>
      <c r="J7" s="26" t="s">
        <v>35</v>
      </c>
      <c r="K7" s="2"/>
    </row>
    <row r="8" spans="1:11">
      <c r="A8" s="21">
        <v>44470</v>
      </c>
      <c r="B8" s="22" t="s">
        <v>3865</v>
      </c>
      <c r="C8" s="23" t="s">
        <v>436</v>
      </c>
      <c r="D8" s="23" t="s">
        <v>442</v>
      </c>
      <c r="E8" s="24">
        <v>0.66666666666666663</v>
      </c>
      <c r="F8" s="24">
        <v>0.75</v>
      </c>
      <c r="G8" s="25">
        <v>8.333333333333337E-2</v>
      </c>
      <c r="H8" s="26" t="s">
        <v>3867</v>
      </c>
      <c r="I8" s="23"/>
      <c r="J8" s="26" t="s">
        <v>35</v>
      </c>
      <c r="K8" s="23"/>
    </row>
    <row r="9" spans="1:11" ht="36">
      <c r="A9" s="3">
        <v>44470</v>
      </c>
      <c r="B9" s="22" t="s">
        <v>3865</v>
      </c>
      <c r="C9" s="2" t="s">
        <v>443</v>
      </c>
      <c r="D9" s="28" t="s">
        <v>4646</v>
      </c>
      <c r="E9" s="27">
        <v>0.75</v>
      </c>
      <c r="F9" s="27">
        <v>0.79166666666666663</v>
      </c>
      <c r="G9" s="25">
        <v>4.166666666666663E-2</v>
      </c>
      <c r="H9" s="26" t="s">
        <v>3867</v>
      </c>
      <c r="I9" s="2"/>
      <c r="J9" s="26" t="s">
        <v>34</v>
      </c>
      <c r="K9" s="2"/>
    </row>
    <row r="10" spans="1:11">
      <c r="A10" s="21">
        <v>44471</v>
      </c>
      <c r="B10" s="22" t="s">
        <v>3868</v>
      </c>
      <c r="C10" s="23" t="s">
        <v>444</v>
      </c>
      <c r="D10" s="23" t="s">
        <v>445</v>
      </c>
      <c r="E10" s="24">
        <v>0.39583333333333331</v>
      </c>
      <c r="F10" s="24">
        <v>0.4375</v>
      </c>
      <c r="G10" s="25">
        <v>4.1666666666666685E-2</v>
      </c>
      <c r="H10" s="26" t="s">
        <v>3866</v>
      </c>
      <c r="I10" s="23"/>
      <c r="J10" s="26" t="s">
        <v>49</v>
      </c>
      <c r="K10" s="23"/>
    </row>
    <row r="11" spans="1:11">
      <c r="A11" s="3">
        <v>44471</v>
      </c>
      <c r="B11" s="22" t="s">
        <v>3868</v>
      </c>
      <c r="C11" s="2" t="s">
        <v>446</v>
      </c>
      <c r="D11" s="2" t="s">
        <v>445</v>
      </c>
      <c r="E11" s="27">
        <v>0.4375</v>
      </c>
      <c r="F11" s="27">
        <v>0.45833333333333331</v>
      </c>
      <c r="G11" s="25">
        <v>2.0833333333333315E-2</v>
      </c>
      <c r="H11" s="26" t="s">
        <v>3867</v>
      </c>
      <c r="I11" s="2"/>
      <c r="J11" s="26" t="s">
        <v>34</v>
      </c>
      <c r="K11" s="2"/>
    </row>
    <row r="12" spans="1:11">
      <c r="A12" s="21">
        <v>44471</v>
      </c>
      <c r="B12" s="22" t="s">
        <v>3868</v>
      </c>
      <c r="C12" s="23" t="s">
        <v>447</v>
      </c>
      <c r="D12" s="23" t="s">
        <v>448</v>
      </c>
      <c r="E12" s="24">
        <v>0.45833333333333331</v>
      </c>
      <c r="F12" s="24">
        <v>0.47222222222222227</v>
      </c>
      <c r="G12" s="25">
        <v>1.3888888888888951E-2</v>
      </c>
      <c r="H12" s="26" t="s">
        <v>3866</v>
      </c>
      <c r="I12" s="23"/>
      <c r="J12" s="26" t="s">
        <v>35</v>
      </c>
      <c r="K12" s="23"/>
    </row>
    <row r="13" spans="1:11">
      <c r="A13" s="3">
        <v>44473</v>
      </c>
      <c r="B13" s="22" t="s">
        <v>3869</v>
      </c>
      <c r="C13" s="2" t="s">
        <v>449</v>
      </c>
      <c r="D13" s="2" t="s">
        <v>450</v>
      </c>
      <c r="E13" s="27">
        <v>0.35416666666666669</v>
      </c>
      <c r="F13" s="27">
        <v>0.3611111111111111</v>
      </c>
      <c r="G13" s="25">
        <v>6.9444444444444198E-3</v>
      </c>
      <c r="H13" s="26" t="s">
        <v>3867</v>
      </c>
      <c r="I13" s="2"/>
      <c r="J13" s="26" t="s">
        <v>34</v>
      </c>
      <c r="K13" s="2"/>
    </row>
    <row r="14" spans="1:11">
      <c r="A14" s="21">
        <v>44473</v>
      </c>
      <c r="B14" s="22" t="s">
        <v>3869</v>
      </c>
      <c r="C14" s="23" t="s">
        <v>447</v>
      </c>
      <c r="D14" s="23" t="s">
        <v>448</v>
      </c>
      <c r="E14" s="24">
        <v>0.36805555555555558</v>
      </c>
      <c r="F14" s="24">
        <v>0.38194444444444442</v>
      </c>
      <c r="G14" s="25">
        <v>1.388888888888884E-2</v>
      </c>
      <c r="H14" s="26" t="s">
        <v>3866</v>
      </c>
      <c r="I14" s="23"/>
      <c r="J14" s="26" t="s">
        <v>35</v>
      </c>
      <c r="K14" s="23"/>
    </row>
    <row r="15" spans="1:11">
      <c r="A15" s="3">
        <v>44473</v>
      </c>
      <c r="B15" s="22" t="s">
        <v>3869</v>
      </c>
      <c r="C15" s="2" t="s">
        <v>443</v>
      </c>
      <c r="D15" s="2" t="s">
        <v>451</v>
      </c>
      <c r="E15" s="27">
        <v>0.3888888888888889</v>
      </c>
      <c r="F15" s="27">
        <v>0.40625</v>
      </c>
      <c r="G15" s="25">
        <v>1.7361111111111105E-2</v>
      </c>
      <c r="H15" s="26" t="s">
        <v>3867</v>
      </c>
      <c r="I15" s="2"/>
      <c r="J15" s="26" t="s">
        <v>34</v>
      </c>
      <c r="K15" s="2"/>
    </row>
    <row r="16" spans="1:11">
      <c r="A16" s="21">
        <v>44473</v>
      </c>
      <c r="B16" s="22" t="s">
        <v>3869</v>
      </c>
      <c r="C16" s="23" t="s">
        <v>452</v>
      </c>
      <c r="D16" s="23" t="s">
        <v>453</v>
      </c>
      <c r="E16" s="24">
        <v>0.41666666666666669</v>
      </c>
      <c r="F16" s="24">
        <v>0.5</v>
      </c>
      <c r="G16" s="25">
        <v>8.3333333333333315E-2</v>
      </c>
      <c r="H16" s="26" t="s">
        <v>3866</v>
      </c>
      <c r="I16" s="23"/>
      <c r="J16" s="26" t="s">
        <v>35</v>
      </c>
      <c r="K16" s="23"/>
    </row>
    <row r="17" spans="1:11">
      <c r="A17" s="3">
        <v>44473</v>
      </c>
      <c r="B17" s="22" t="s">
        <v>3869</v>
      </c>
      <c r="C17" s="2" t="s">
        <v>452</v>
      </c>
      <c r="D17" s="2" t="s">
        <v>454</v>
      </c>
      <c r="E17" s="27">
        <v>0.54166666666666663</v>
      </c>
      <c r="F17" s="27">
        <v>0.61805555555555558</v>
      </c>
      <c r="G17" s="25">
        <v>7.6388888888888951E-2</v>
      </c>
      <c r="H17" s="26" t="s">
        <v>3866</v>
      </c>
      <c r="I17" s="2"/>
      <c r="J17" s="26" t="s">
        <v>35</v>
      </c>
      <c r="K17" s="2"/>
    </row>
    <row r="18" spans="1:11">
      <c r="A18" s="21">
        <v>44473</v>
      </c>
      <c r="B18" s="22" t="s">
        <v>3869</v>
      </c>
      <c r="C18" s="23" t="s">
        <v>452</v>
      </c>
      <c r="D18" s="23" t="s">
        <v>455</v>
      </c>
      <c r="E18" s="24">
        <v>0.62847222222222221</v>
      </c>
      <c r="F18" s="24">
        <v>0.71180555555555547</v>
      </c>
      <c r="G18" s="25">
        <v>8.3333333333333259E-2</v>
      </c>
      <c r="H18" s="26" t="s">
        <v>3866</v>
      </c>
      <c r="I18" s="23"/>
      <c r="J18" s="26" t="s">
        <v>35</v>
      </c>
      <c r="K18" s="23"/>
    </row>
    <row r="19" spans="1:11">
      <c r="A19" s="3">
        <v>44473</v>
      </c>
      <c r="B19" s="22" t="s">
        <v>3869</v>
      </c>
      <c r="C19" s="2" t="s">
        <v>452</v>
      </c>
      <c r="D19" s="2" t="s">
        <v>456</v>
      </c>
      <c r="E19" s="27">
        <v>0.71875</v>
      </c>
      <c r="F19" s="27">
        <v>0.72222222222222221</v>
      </c>
      <c r="G19" s="25">
        <v>3.4722222222222099E-3</v>
      </c>
      <c r="H19" s="26" t="s">
        <v>3866</v>
      </c>
      <c r="I19" s="2"/>
      <c r="J19" s="26" t="s">
        <v>35</v>
      </c>
      <c r="K19" s="2"/>
    </row>
    <row r="20" spans="1:11">
      <c r="A20" s="21">
        <v>44473</v>
      </c>
      <c r="B20" s="22" t="s">
        <v>3869</v>
      </c>
      <c r="C20" s="23" t="s">
        <v>446</v>
      </c>
      <c r="D20" s="23" t="s">
        <v>333</v>
      </c>
      <c r="E20" s="24">
        <v>0.72916666666666663</v>
      </c>
      <c r="F20" s="24">
        <v>0.75</v>
      </c>
      <c r="G20" s="25">
        <v>2.083333333333337E-2</v>
      </c>
      <c r="H20" s="26" t="s">
        <v>3867</v>
      </c>
      <c r="I20" s="23"/>
      <c r="J20" s="26" t="s">
        <v>34</v>
      </c>
      <c r="K20" s="23"/>
    </row>
    <row r="21" spans="1:11">
      <c r="A21" s="3">
        <v>44474</v>
      </c>
      <c r="B21" s="22" t="s">
        <v>3870</v>
      </c>
      <c r="C21" s="2" t="s">
        <v>452</v>
      </c>
      <c r="D21" s="2" t="s">
        <v>457</v>
      </c>
      <c r="E21" s="27">
        <v>0.38194444444444442</v>
      </c>
      <c r="F21" s="27">
        <v>0.39583333333333331</v>
      </c>
      <c r="G21" s="25">
        <v>1.3888888888888895E-2</v>
      </c>
      <c r="H21" s="26" t="s">
        <v>3866</v>
      </c>
      <c r="I21" s="2"/>
      <c r="J21" s="26" t="s">
        <v>35</v>
      </c>
      <c r="K21" s="2"/>
    </row>
    <row r="22" spans="1:11">
      <c r="A22" s="21">
        <v>44474</v>
      </c>
      <c r="B22" s="22" t="s">
        <v>3870</v>
      </c>
      <c r="C22" s="23" t="s">
        <v>446</v>
      </c>
      <c r="D22" s="23" t="s">
        <v>458</v>
      </c>
      <c r="E22" s="24">
        <v>0.39583333333333331</v>
      </c>
      <c r="F22" s="24">
        <v>0.40972222222222227</v>
      </c>
      <c r="G22" s="25">
        <v>1.3888888888888951E-2</v>
      </c>
      <c r="H22" s="26" t="s">
        <v>3867</v>
      </c>
      <c r="I22" s="23"/>
      <c r="J22" s="26" t="s">
        <v>34</v>
      </c>
      <c r="K22" s="23"/>
    </row>
    <row r="23" spans="1:11">
      <c r="A23" s="3">
        <v>44474</v>
      </c>
      <c r="B23" s="22" t="s">
        <v>3870</v>
      </c>
      <c r="C23" s="2" t="s">
        <v>452</v>
      </c>
      <c r="D23" s="2" t="s">
        <v>459</v>
      </c>
      <c r="E23" s="27">
        <v>0.41666666666666669</v>
      </c>
      <c r="F23" s="27">
        <v>0.5</v>
      </c>
      <c r="G23" s="25">
        <v>8.3333333333333315E-2</v>
      </c>
      <c r="H23" s="26" t="s">
        <v>3866</v>
      </c>
      <c r="I23" s="2"/>
      <c r="J23" s="26" t="s">
        <v>35</v>
      </c>
      <c r="K23" s="2"/>
    </row>
    <row r="24" spans="1:11">
      <c r="A24" s="21">
        <v>44474</v>
      </c>
      <c r="B24" s="22" t="s">
        <v>3870</v>
      </c>
      <c r="C24" s="23" t="s">
        <v>452</v>
      </c>
      <c r="D24" s="23" t="s">
        <v>460</v>
      </c>
      <c r="E24" s="24">
        <v>0.54166666666666663</v>
      </c>
      <c r="F24" s="24">
        <v>0.625</v>
      </c>
      <c r="G24" s="25">
        <v>8.333333333333337E-2</v>
      </c>
      <c r="H24" s="26" t="s">
        <v>3866</v>
      </c>
      <c r="I24" s="23"/>
      <c r="J24" s="26" t="s">
        <v>35</v>
      </c>
      <c r="K24" s="23"/>
    </row>
    <row r="25" spans="1:11">
      <c r="A25" s="3">
        <v>44474</v>
      </c>
      <c r="B25" s="22" t="s">
        <v>3870</v>
      </c>
      <c r="C25" s="2" t="s">
        <v>452</v>
      </c>
      <c r="D25" s="2" t="s">
        <v>461</v>
      </c>
      <c r="E25" s="27">
        <v>0.63541666666666663</v>
      </c>
      <c r="F25" s="27">
        <v>0.70833333333333337</v>
      </c>
      <c r="G25" s="25">
        <v>7.2916666666666741E-2</v>
      </c>
      <c r="H25" s="26" t="s">
        <v>3866</v>
      </c>
      <c r="I25" s="2"/>
      <c r="J25" s="26" t="s">
        <v>35</v>
      </c>
      <c r="K25" s="2"/>
    </row>
    <row r="26" spans="1:11">
      <c r="A26" s="21">
        <v>44474</v>
      </c>
      <c r="B26" s="22" t="s">
        <v>3870</v>
      </c>
      <c r="C26" s="23" t="s">
        <v>452</v>
      </c>
      <c r="D26" s="23" t="s">
        <v>456</v>
      </c>
      <c r="E26" s="24">
        <v>0.72222222222222221</v>
      </c>
      <c r="F26" s="24">
        <v>0.74305555555555547</v>
      </c>
      <c r="G26" s="25">
        <v>2.0833333333333259E-2</v>
      </c>
      <c r="H26" s="26" t="s">
        <v>3866</v>
      </c>
      <c r="I26" s="23"/>
      <c r="J26" s="26" t="s">
        <v>35</v>
      </c>
      <c r="K26" s="23"/>
    </row>
    <row r="27" spans="1:11">
      <c r="A27" s="3">
        <v>44474</v>
      </c>
      <c r="B27" s="22" t="s">
        <v>3870</v>
      </c>
      <c r="C27" s="2" t="s">
        <v>443</v>
      </c>
      <c r="D27" s="28" t="s">
        <v>462</v>
      </c>
      <c r="E27" s="27">
        <v>0.75</v>
      </c>
      <c r="F27" s="27">
        <v>0.76736111111111116</v>
      </c>
      <c r="G27" s="25">
        <v>1.736111111111116E-2</v>
      </c>
      <c r="H27" s="26" t="s">
        <v>3867</v>
      </c>
      <c r="I27" s="2"/>
      <c r="J27" s="26" t="s">
        <v>34</v>
      </c>
      <c r="K27" s="2"/>
    </row>
    <row r="28" spans="1:11">
      <c r="A28" s="21">
        <v>44475</v>
      </c>
      <c r="B28" s="22" t="s">
        <v>3871</v>
      </c>
      <c r="C28" s="23" t="s">
        <v>452</v>
      </c>
      <c r="D28" s="29" t="s">
        <v>456</v>
      </c>
      <c r="E28" s="24">
        <v>0.38541666666666669</v>
      </c>
      <c r="F28" s="24">
        <v>0.40972222222222227</v>
      </c>
      <c r="G28" s="25">
        <v>2.430555555555558E-2</v>
      </c>
      <c r="H28" s="26" t="s">
        <v>3866</v>
      </c>
      <c r="I28" s="23"/>
      <c r="J28" s="26" t="s">
        <v>35</v>
      </c>
      <c r="K28" s="23"/>
    </row>
    <row r="29" spans="1:11">
      <c r="A29" s="3">
        <v>44475</v>
      </c>
      <c r="B29" s="22" t="s">
        <v>3871</v>
      </c>
      <c r="C29" s="2" t="s">
        <v>452</v>
      </c>
      <c r="D29" s="2" t="s">
        <v>463</v>
      </c>
      <c r="E29" s="27">
        <v>0.41666666666666669</v>
      </c>
      <c r="F29" s="27">
        <v>0.50347222222222221</v>
      </c>
      <c r="G29" s="25">
        <v>8.6805555555555525E-2</v>
      </c>
      <c r="H29" s="26" t="s">
        <v>3866</v>
      </c>
      <c r="I29" s="2"/>
      <c r="J29" s="26" t="s">
        <v>35</v>
      </c>
      <c r="K29" s="2"/>
    </row>
    <row r="30" spans="1:11">
      <c r="A30" s="21">
        <v>44475</v>
      </c>
      <c r="B30" s="22" t="s">
        <v>3871</v>
      </c>
      <c r="C30" s="23" t="s">
        <v>452</v>
      </c>
      <c r="D30" s="23" t="s">
        <v>464</v>
      </c>
      <c r="E30" s="24">
        <v>0.54166666666666663</v>
      </c>
      <c r="F30" s="24">
        <v>0.62152777777777779</v>
      </c>
      <c r="G30" s="25">
        <v>7.986111111111116E-2</v>
      </c>
      <c r="H30" s="26" t="s">
        <v>3866</v>
      </c>
      <c r="I30" s="23"/>
      <c r="J30" s="26" t="s">
        <v>35</v>
      </c>
      <c r="K30" s="23"/>
    </row>
    <row r="31" spans="1:11">
      <c r="A31" s="3">
        <v>44475</v>
      </c>
      <c r="B31" s="22" t="s">
        <v>3871</v>
      </c>
      <c r="C31" s="2" t="s">
        <v>452</v>
      </c>
      <c r="D31" s="2" t="s">
        <v>465</v>
      </c>
      <c r="E31" s="27">
        <v>0.63194444444444442</v>
      </c>
      <c r="F31" s="27">
        <v>0.70833333333333337</v>
      </c>
      <c r="G31" s="25">
        <v>7.6388888888888951E-2</v>
      </c>
      <c r="H31" s="26" t="s">
        <v>3866</v>
      </c>
      <c r="I31" s="2"/>
      <c r="J31" s="26" t="s">
        <v>35</v>
      </c>
      <c r="K31" s="2"/>
    </row>
    <row r="32" spans="1:11">
      <c r="A32" s="21">
        <v>44475</v>
      </c>
      <c r="B32" s="22" t="s">
        <v>3871</v>
      </c>
      <c r="C32" s="23" t="s">
        <v>466</v>
      </c>
      <c r="D32" s="23" t="s">
        <v>333</v>
      </c>
      <c r="E32" s="24">
        <v>0.71875</v>
      </c>
      <c r="F32" s="24">
        <v>0.75</v>
      </c>
      <c r="G32" s="25">
        <v>3.125E-2</v>
      </c>
      <c r="H32" s="26" t="s">
        <v>3866</v>
      </c>
      <c r="I32" s="23"/>
      <c r="J32" s="26" t="s">
        <v>37</v>
      </c>
      <c r="K32" s="23"/>
    </row>
    <row r="33" spans="1:11">
      <c r="A33" s="3">
        <v>44476</v>
      </c>
      <c r="B33" s="22" t="s">
        <v>3872</v>
      </c>
      <c r="C33" s="2" t="s">
        <v>452</v>
      </c>
      <c r="D33" s="2" t="s">
        <v>467</v>
      </c>
      <c r="E33" s="27">
        <v>0.39583333333333331</v>
      </c>
      <c r="F33" s="27">
        <v>0.40277777777777773</v>
      </c>
      <c r="G33" s="25">
        <v>6.9444444444444198E-3</v>
      </c>
      <c r="H33" s="26" t="s">
        <v>3866</v>
      </c>
      <c r="I33" s="2"/>
      <c r="J33" s="26" t="s">
        <v>35</v>
      </c>
      <c r="K33" s="2"/>
    </row>
    <row r="34" spans="1:11">
      <c r="A34" s="21">
        <v>44476</v>
      </c>
      <c r="B34" s="22" t="s">
        <v>3872</v>
      </c>
      <c r="C34" s="23" t="s">
        <v>452</v>
      </c>
      <c r="D34" s="23" t="s">
        <v>465</v>
      </c>
      <c r="E34" s="24">
        <v>0.41666666666666669</v>
      </c>
      <c r="F34" s="24">
        <v>0.5</v>
      </c>
      <c r="G34" s="25">
        <v>8.3333333333333315E-2</v>
      </c>
      <c r="H34" s="26" t="s">
        <v>3866</v>
      </c>
      <c r="I34" s="23"/>
      <c r="J34" s="26" t="s">
        <v>35</v>
      </c>
      <c r="K34" s="23"/>
    </row>
    <row r="35" spans="1:11">
      <c r="A35" s="3">
        <v>44476</v>
      </c>
      <c r="B35" s="22" t="s">
        <v>3872</v>
      </c>
      <c r="C35" s="2" t="s">
        <v>452</v>
      </c>
      <c r="D35" s="2" t="s">
        <v>468</v>
      </c>
      <c r="E35" s="27">
        <v>0.54166666666666663</v>
      </c>
      <c r="F35" s="27">
        <v>0.61805555555555558</v>
      </c>
      <c r="G35" s="25">
        <v>7.6388888888888951E-2</v>
      </c>
      <c r="H35" s="26" t="s">
        <v>3866</v>
      </c>
      <c r="I35" s="2"/>
      <c r="J35" s="26" t="s">
        <v>35</v>
      </c>
      <c r="K35" s="2"/>
    </row>
    <row r="36" spans="1:11">
      <c r="A36" s="21">
        <v>44476</v>
      </c>
      <c r="B36" s="22" t="s">
        <v>3872</v>
      </c>
      <c r="C36" s="23" t="s">
        <v>452</v>
      </c>
      <c r="D36" s="23" t="s">
        <v>469</v>
      </c>
      <c r="E36" s="24">
        <v>0.62847222222222221</v>
      </c>
      <c r="F36" s="24">
        <v>0.71180555555555547</v>
      </c>
      <c r="G36" s="25">
        <v>8.3333333333333259E-2</v>
      </c>
      <c r="H36" s="26" t="s">
        <v>3866</v>
      </c>
      <c r="I36" s="23"/>
      <c r="J36" s="26" t="s">
        <v>35</v>
      </c>
      <c r="K36" s="23"/>
    </row>
    <row r="37" spans="1:11">
      <c r="A37" s="3">
        <v>44476</v>
      </c>
      <c r="B37" s="22" t="s">
        <v>3872</v>
      </c>
      <c r="C37" s="2" t="s">
        <v>470</v>
      </c>
      <c r="D37" s="2" t="s">
        <v>333</v>
      </c>
      <c r="E37" s="27">
        <v>0.71875</v>
      </c>
      <c r="F37" s="27">
        <v>0.73958333333333337</v>
      </c>
      <c r="G37" s="25">
        <v>2.083333333333337E-2</v>
      </c>
      <c r="H37" s="26" t="s">
        <v>3866</v>
      </c>
      <c r="I37" s="2"/>
      <c r="J37" s="26" t="s">
        <v>37</v>
      </c>
      <c r="K37" s="2"/>
    </row>
    <row r="38" spans="1:11">
      <c r="A38" s="21">
        <v>44477</v>
      </c>
      <c r="B38" s="22" t="s">
        <v>3865</v>
      </c>
      <c r="C38" s="23" t="s">
        <v>452</v>
      </c>
      <c r="D38" s="23" t="s">
        <v>467</v>
      </c>
      <c r="E38" s="24">
        <v>0.39583333333333331</v>
      </c>
      <c r="F38" s="24">
        <v>0.40972222222222227</v>
      </c>
      <c r="G38" s="25">
        <v>1.3888888888888951E-2</v>
      </c>
      <c r="H38" s="26" t="s">
        <v>3866</v>
      </c>
      <c r="I38" s="23"/>
      <c r="J38" s="26" t="s">
        <v>35</v>
      </c>
      <c r="K38" s="23"/>
    </row>
    <row r="39" spans="1:11">
      <c r="A39" s="3">
        <v>44477</v>
      </c>
      <c r="B39" s="22" t="s">
        <v>3865</v>
      </c>
      <c r="C39" s="2" t="s">
        <v>452</v>
      </c>
      <c r="D39" s="2" t="s">
        <v>471</v>
      </c>
      <c r="E39" s="27">
        <v>0.41666666666666669</v>
      </c>
      <c r="F39" s="27">
        <v>0.5</v>
      </c>
      <c r="G39" s="25">
        <v>8.3333333333333315E-2</v>
      </c>
      <c r="H39" s="26" t="s">
        <v>3866</v>
      </c>
      <c r="I39" s="2"/>
      <c r="J39" s="26" t="s">
        <v>35</v>
      </c>
      <c r="K39" s="2"/>
    </row>
    <row r="40" spans="1:11">
      <c r="A40" s="21">
        <v>44477</v>
      </c>
      <c r="B40" s="22" t="s">
        <v>3865</v>
      </c>
      <c r="C40" s="23" t="s">
        <v>452</v>
      </c>
      <c r="D40" s="23" t="s">
        <v>472</v>
      </c>
      <c r="E40" s="24">
        <v>0.54166666666666663</v>
      </c>
      <c r="F40" s="24">
        <v>0.61805555555555558</v>
      </c>
      <c r="G40" s="25">
        <v>7.6388888888888951E-2</v>
      </c>
      <c r="H40" s="26" t="s">
        <v>3866</v>
      </c>
      <c r="I40" s="23"/>
      <c r="J40" s="26" t="s">
        <v>35</v>
      </c>
      <c r="K40" s="23"/>
    </row>
    <row r="41" spans="1:11">
      <c r="A41" s="3">
        <v>44477</v>
      </c>
      <c r="B41" s="22" t="s">
        <v>3865</v>
      </c>
      <c r="C41" s="2" t="s">
        <v>452</v>
      </c>
      <c r="D41" s="2" t="s">
        <v>472</v>
      </c>
      <c r="E41" s="27">
        <v>0.62847222222222221</v>
      </c>
      <c r="F41" s="27">
        <v>0.68402777777777779</v>
      </c>
      <c r="G41" s="25">
        <v>5.555555555555558E-2</v>
      </c>
      <c r="H41" s="26" t="s">
        <v>3866</v>
      </c>
      <c r="I41" s="2"/>
      <c r="J41" s="26" t="s">
        <v>35</v>
      </c>
      <c r="K41" s="2"/>
    </row>
    <row r="42" spans="1:11">
      <c r="A42" s="21">
        <v>44477</v>
      </c>
      <c r="B42" s="22" t="s">
        <v>3865</v>
      </c>
      <c r="C42" s="23" t="s">
        <v>452</v>
      </c>
      <c r="D42" s="23" t="s">
        <v>473</v>
      </c>
      <c r="E42" s="24">
        <v>0.6875</v>
      </c>
      <c r="F42" s="24">
        <v>0.75</v>
      </c>
      <c r="G42" s="25">
        <v>6.25E-2</v>
      </c>
      <c r="H42" s="26" t="s">
        <v>3866</v>
      </c>
      <c r="I42" s="23"/>
      <c r="J42" s="26" t="s">
        <v>35</v>
      </c>
      <c r="K42" s="23"/>
    </row>
    <row r="43" spans="1:11">
      <c r="A43" s="3">
        <v>44478</v>
      </c>
      <c r="B43" s="22" t="s">
        <v>3868</v>
      </c>
      <c r="C43" s="2" t="s">
        <v>474</v>
      </c>
      <c r="D43" s="2" t="s">
        <v>475</v>
      </c>
      <c r="E43" s="27">
        <v>0.5625</v>
      </c>
      <c r="F43" s="27">
        <v>0.58333333333333337</v>
      </c>
      <c r="G43" s="25">
        <v>2.083333333333337E-2</v>
      </c>
      <c r="H43" s="26" t="s">
        <v>3866</v>
      </c>
      <c r="I43" s="2"/>
      <c r="J43" s="26" t="s">
        <v>50</v>
      </c>
      <c r="K43" s="2"/>
    </row>
    <row r="44" spans="1:11">
      <c r="A44" s="21">
        <v>44479</v>
      </c>
      <c r="B44" s="22" t="s">
        <v>3873</v>
      </c>
      <c r="C44" s="23" t="s">
        <v>474</v>
      </c>
      <c r="D44" s="23" t="s">
        <v>476</v>
      </c>
      <c r="E44" s="24">
        <v>0.6875</v>
      </c>
      <c r="F44" s="24">
        <v>0.72916666666666663</v>
      </c>
      <c r="G44" s="25">
        <v>4.166666666666663E-2</v>
      </c>
      <c r="H44" s="26" t="s">
        <v>3866</v>
      </c>
      <c r="I44" s="23"/>
      <c r="J44" s="26" t="s">
        <v>50</v>
      </c>
      <c r="K44" s="23"/>
    </row>
    <row r="45" spans="1:11">
      <c r="A45" s="3">
        <v>44480</v>
      </c>
      <c r="B45" s="22" t="s">
        <v>3869</v>
      </c>
      <c r="C45" s="2" t="s">
        <v>443</v>
      </c>
      <c r="D45" s="2" t="s">
        <v>477</v>
      </c>
      <c r="E45" s="27">
        <v>0.39583333333333331</v>
      </c>
      <c r="F45" s="27">
        <v>0.41666666666666669</v>
      </c>
      <c r="G45" s="25">
        <v>2.083333333333337E-2</v>
      </c>
      <c r="H45" s="26" t="s">
        <v>3867</v>
      </c>
      <c r="I45" s="2"/>
      <c r="J45" s="26" t="s">
        <v>34</v>
      </c>
      <c r="K45" s="2"/>
    </row>
    <row r="46" spans="1:11">
      <c r="A46" s="21">
        <v>44480</v>
      </c>
      <c r="B46" s="22" t="s">
        <v>3869</v>
      </c>
      <c r="C46" s="23" t="s">
        <v>452</v>
      </c>
      <c r="D46" s="23" t="s">
        <v>478</v>
      </c>
      <c r="E46" s="24">
        <v>0.41666666666666669</v>
      </c>
      <c r="F46" s="24">
        <v>0.49652777777777773</v>
      </c>
      <c r="G46" s="25">
        <v>7.9861111111111049E-2</v>
      </c>
      <c r="H46" s="26" t="s">
        <v>3866</v>
      </c>
      <c r="I46" s="23"/>
      <c r="J46" s="26" t="s">
        <v>35</v>
      </c>
      <c r="K46" s="23"/>
    </row>
    <row r="47" spans="1:11">
      <c r="A47" s="3">
        <v>44480</v>
      </c>
      <c r="B47" s="22" t="s">
        <v>3869</v>
      </c>
      <c r="C47" s="2" t="s">
        <v>452</v>
      </c>
      <c r="D47" s="2" t="s">
        <v>478</v>
      </c>
      <c r="E47" s="27">
        <v>0.54166666666666663</v>
      </c>
      <c r="F47" s="27">
        <v>0.63541666666666663</v>
      </c>
      <c r="G47" s="25">
        <v>9.375E-2</v>
      </c>
      <c r="H47" s="26" t="s">
        <v>3866</v>
      </c>
      <c r="I47" s="2"/>
      <c r="J47" s="26" t="s">
        <v>35</v>
      </c>
      <c r="K47" s="2"/>
    </row>
    <row r="48" spans="1:11">
      <c r="A48" s="21">
        <v>44480</v>
      </c>
      <c r="B48" s="22" t="s">
        <v>3869</v>
      </c>
      <c r="C48" s="23" t="s">
        <v>452</v>
      </c>
      <c r="D48" s="23" t="s">
        <v>478</v>
      </c>
      <c r="E48" s="24">
        <v>0.64583333333333337</v>
      </c>
      <c r="F48" s="24">
        <v>0.75</v>
      </c>
      <c r="G48" s="25">
        <v>0.10416666666666663</v>
      </c>
      <c r="H48" s="26" t="s">
        <v>3866</v>
      </c>
      <c r="I48" s="23"/>
      <c r="J48" s="26" t="s">
        <v>35</v>
      </c>
      <c r="K48" s="23"/>
    </row>
    <row r="49" spans="1:11">
      <c r="A49" s="3">
        <v>44480</v>
      </c>
      <c r="B49" s="22" t="s">
        <v>3869</v>
      </c>
      <c r="C49" s="2" t="s">
        <v>444</v>
      </c>
      <c r="D49" s="2" t="s">
        <v>333</v>
      </c>
      <c r="E49" s="27">
        <v>0.75694444444444453</v>
      </c>
      <c r="F49" s="27">
        <v>0.76388888888888884</v>
      </c>
      <c r="G49" s="25">
        <v>6.9444444444443088E-3</v>
      </c>
      <c r="H49" s="26" t="s">
        <v>3866</v>
      </c>
      <c r="I49" s="2"/>
      <c r="J49" s="26" t="s">
        <v>49</v>
      </c>
      <c r="K49" s="2"/>
    </row>
    <row r="50" spans="1:11">
      <c r="A50" s="21">
        <v>44480</v>
      </c>
      <c r="B50" s="22" t="s">
        <v>3869</v>
      </c>
      <c r="C50" s="23" t="s">
        <v>443</v>
      </c>
      <c r="D50" s="23" t="s">
        <v>462</v>
      </c>
      <c r="E50" s="24">
        <v>0.77083333333333337</v>
      </c>
      <c r="F50" s="24">
        <v>0.79166666666666663</v>
      </c>
      <c r="G50" s="25">
        <v>2.0833333333333259E-2</v>
      </c>
      <c r="H50" s="26" t="s">
        <v>3867</v>
      </c>
      <c r="I50" s="23"/>
      <c r="J50" s="26" t="s">
        <v>34</v>
      </c>
      <c r="K50" s="23"/>
    </row>
    <row r="51" spans="1:11">
      <c r="A51" s="3">
        <v>44481</v>
      </c>
      <c r="B51" s="22" t="s">
        <v>3870</v>
      </c>
      <c r="C51" s="2" t="s">
        <v>443</v>
      </c>
      <c r="D51" s="2" t="s">
        <v>451</v>
      </c>
      <c r="E51" s="27">
        <v>0.40625</v>
      </c>
      <c r="F51" s="27">
        <v>0.41666666666666669</v>
      </c>
      <c r="G51" s="25">
        <v>1.0416666666666685E-2</v>
      </c>
      <c r="H51" s="26" t="s">
        <v>3867</v>
      </c>
      <c r="I51" s="2"/>
      <c r="J51" s="26" t="s">
        <v>34</v>
      </c>
      <c r="K51" s="2"/>
    </row>
    <row r="52" spans="1:11">
      <c r="A52" s="21">
        <v>44481</v>
      </c>
      <c r="B52" s="22" t="s">
        <v>3870</v>
      </c>
      <c r="C52" s="23" t="s">
        <v>479</v>
      </c>
      <c r="D52" s="23" t="s">
        <v>480</v>
      </c>
      <c r="E52" s="24">
        <v>0.41666666666666669</v>
      </c>
      <c r="F52" s="24">
        <v>0.44791666666666669</v>
      </c>
      <c r="G52" s="25">
        <v>3.125E-2</v>
      </c>
      <c r="H52" s="26" t="s">
        <v>3874</v>
      </c>
      <c r="I52" s="23"/>
      <c r="J52" s="26" t="s">
        <v>45</v>
      </c>
      <c r="K52" s="23"/>
    </row>
    <row r="53" spans="1:11">
      <c r="A53" s="3">
        <v>44481</v>
      </c>
      <c r="B53" s="22" t="s">
        <v>3870</v>
      </c>
      <c r="C53" s="2" t="s">
        <v>481</v>
      </c>
      <c r="D53" s="2" t="s">
        <v>482</v>
      </c>
      <c r="E53" s="27">
        <v>0.44791666666666669</v>
      </c>
      <c r="F53" s="27">
        <v>0.45833333333333331</v>
      </c>
      <c r="G53" s="25">
        <v>1.041666666666663E-2</v>
      </c>
      <c r="H53" s="26" t="s">
        <v>3866</v>
      </c>
      <c r="I53" s="2"/>
      <c r="J53" s="26" t="s">
        <v>44</v>
      </c>
      <c r="K53" s="2"/>
    </row>
    <row r="54" spans="1:11">
      <c r="A54" s="21">
        <v>44481</v>
      </c>
      <c r="B54" s="22" t="s">
        <v>3870</v>
      </c>
      <c r="C54" s="23" t="s">
        <v>443</v>
      </c>
      <c r="D54" s="23" t="s">
        <v>483</v>
      </c>
      <c r="E54" s="24">
        <v>0.45833333333333331</v>
      </c>
      <c r="F54" s="24">
        <v>0.5</v>
      </c>
      <c r="G54" s="25">
        <v>4.1666666666666685E-2</v>
      </c>
      <c r="H54" s="26" t="s">
        <v>3867</v>
      </c>
      <c r="I54" s="23"/>
      <c r="J54" s="26" t="s">
        <v>34</v>
      </c>
      <c r="K54" s="23"/>
    </row>
    <row r="55" spans="1:11">
      <c r="A55" s="3">
        <v>44481</v>
      </c>
      <c r="B55" s="22" t="s">
        <v>3870</v>
      </c>
      <c r="C55" s="2" t="s">
        <v>479</v>
      </c>
      <c r="D55" s="2" t="s">
        <v>484</v>
      </c>
      <c r="E55" s="27">
        <v>0.54166666666666663</v>
      </c>
      <c r="F55" s="27">
        <v>0.64583333333333337</v>
      </c>
      <c r="G55" s="25">
        <v>0.10416666666666674</v>
      </c>
      <c r="H55" s="26" t="s">
        <v>3874</v>
      </c>
      <c r="I55" s="2"/>
      <c r="J55" s="26" t="s">
        <v>45</v>
      </c>
      <c r="K55" s="2"/>
    </row>
    <row r="56" spans="1:11">
      <c r="A56" s="21">
        <v>44481</v>
      </c>
      <c r="B56" s="22" t="s">
        <v>3870</v>
      </c>
      <c r="C56" s="23" t="s">
        <v>481</v>
      </c>
      <c r="D56" s="23" t="s">
        <v>485</v>
      </c>
      <c r="E56" s="24">
        <v>0.65277777777777779</v>
      </c>
      <c r="F56" s="24">
        <v>0.70833333333333337</v>
      </c>
      <c r="G56" s="25">
        <v>5.555555555555558E-2</v>
      </c>
      <c r="H56" s="26" t="s">
        <v>3866</v>
      </c>
      <c r="I56" s="23"/>
      <c r="J56" s="26" t="s">
        <v>44</v>
      </c>
      <c r="K56" s="23"/>
    </row>
    <row r="57" spans="1:11">
      <c r="A57" s="3">
        <v>44481</v>
      </c>
      <c r="B57" s="22" t="s">
        <v>3870</v>
      </c>
      <c r="C57" s="2" t="s">
        <v>443</v>
      </c>
      <c r="D57" s="2" t="s">
        <v>3875</v>
      </c>
      <c r="E57" s="27">
        <v>0.70833333333333337</v>
      </c>
      <c r="F57" s="27">
        <v>0.75</v>
      </c>
      <c r="G57" s="25">
        <v>4.166666666666663E-2</v>
      </c>
      <c r="H57" s="26" t="s">
        <v>3867</v>
      </c>
      <c r="I57" s="2"/>
      <c r="J57" s="26" t="s">
        <v>34</v>
      </c>
      <c r="K57" s="2"/>
    </row>
    <row r="58" spans="1:11">
      <c r="A58" s="21">
        <v>44481</v>
      </c>
      <c r="B58" s="22" t="s">
        <v>3870</v>
      </c>
      <c r="C58" s="23" t="s">
        <v>481</v>
      </c>
      <c r="D58" s="23" t="s">
        <v>486</v>
      </c>
      <c r="E58" s="24">
        <v>0.75</v>
      </c>
      <c r="F58" s="24">
        <v>0.77430555555555547</v>
      </c>
      <c r="G58" s="25">
        <v>2.4305555555555469E-2</v>
      </c>
      <c r="H58" s="26" t="s">
        <v>3866</v>
      </c>
      <c r="I58" s="23"/>
      <c r="J58" s="26" t="s">
        <v>44</v>
      </c>
      <c r="K58" s="23"/>
    </row>
    <row r="59" spans="1:11">
      <c r="A59" s="3">
        <v>44481</v>
      </c>
      <c r="B59" s="22" t="s">
        <v>3870</v>
      </c>
      <c r="C59" s="2" t="s">
        <v>449</v>
      </c>
      <c r="D59" s="2" t="s">
        <v>3876</v>
      </c>
      <c r="E59" s="27">
        <v>0.77430555555555547</v>
      </c>
      <c r="F59" s="27">
        <v>0.78125</v>
      </c>
      <c r="G59" s="25">
        <v>6.9444444444445308E-3</v>
      </c>
      <c r="H59" s="26" t="s">
        <v>3867</v>
      </c>
      <c r="I59" s="2"/>
      <c r="J59" s="26" t="s">
        <v>34</v>
      </c>
      <c r="K59" s="2"/>
    </row>
    <row r="60" spans="1:11">
      <c r="A60" s="21">
        <v>44482</v>
      </c>
      <c r="B60" s="22" t="s">
        <v>3871</v>
      </c>
      <c r="C60" s="23" t="s">
        <v>481</v>
      </c>
      <c r="D60" s="23" t="s">
        <v>486</v>
      </c>
      <c r="E60" s="24">
        <v>0.38541666666666669</v>
      </c>
      <c r="F60" s="24">
        <v>0.3923611111111111</v>
      </c>
      <c r="G60" s="25">
        <v>6.9444444444444198E-3</v>
      </c>
      <c r="H60" s="26" t="s">
        <v>3866</v>
      </c>
      <c r="I60" s="23"/>
      <c r="J60" s="26" t="s">
        <v>44</v>
      </c>
      <c r="K60" s="23"/>
    </row>
    <row r="61" spans="1:11">
      <c r="A61" s="3">
        <v>44482</v>
      </c>
      <c r="B61" s="22" t="s">
        <v>3871</v>
      </c>
      <c r="C61" s="2" t="s">
        <v>487</v>
      </c>
      <c r="D61" s="2" t="s">
        <v>488</v>
      </c>
      <c r="E61" s="27">
        <v>0.39583333333333331</v>
      </c>
      <c r="F61" s="27">
        <v>0.39930555555555558</v>
      </c>
      <c r="G61" s="25">
        <v>3.4722222222222654E-3</v>
      </c>
      <c r="H61" s="26" t="s">
        <v>3866</v>
      </c>
      <c r="I61" s="2"/>
      <c r="J61" s="26" t="s">
        <v>44</v>
      </c>
      <c r="K61" s="2"/>
    </row>
    <row r="62" spans="1:11">
      <c r="A62" s="21">
        <v>44482</v>
      </c>
      <c r="B62" s="22" t="s">
        <v>3871</v>
      </c>
      <c r="C62" s="23" t="s">
        <v>487</v>
      </c>
      <c r="D62" s="23" t="s">
        <v>488</v>
      </c>
      <c r="E62" s="24">
        <v>0.41666666666666669</v>
      </c>
      <c r="F62" s="24">
        <v>0.4513888888888889</v>
      </c>
      <c r="G62" s="25">
        <v>3.472222222222221E-2</v>
      </c>
      <c r="H62" s="26" t="s">
        <v>3866</v>
      </c>
      <c r="I62" s="23"/>
      <c r="J62" s="26" t="s">
        <v>44</v>
      </c>
      <c r="K62" s="23"/>
    </row>
    <row r="63" spans="1:11">
      <c r="A63" s="3">
        <v>44482</v>
      </c>
      <c r="B63" s="22" t="s">
        <v>3871</v>
      </c>
      <c r="C63" s="2" t="s">
        <v>443</v>
      </c>
      <c r="D63" s="2" t="s">
        <v>489</v>
      </c>
      <c r="E63" s="27">
        <v>0.45833333333333331</v>
      </c>
      <c r="F63" s="27">
        <v>0.47916666666666669</v>
      </c>
      <c r="G63" s="25">
        <v>2.083333333333337E-2</v>
      </c>
      <c r="H63" s="26" t="s">
        <v>3867</v>
      </c>
      <c r="I63" s="2"/>
      <c r="J63" s="26" t="s">
        <v>34</v>
      </c>
      <c r="K63" s="2"/>
    </row>
    <row r="64" spans="1:11">
      <c r="A64" s="21">
        <v>44482</v>
      </c>
      <c r="B64" s="22" t="s">
        <v>3871</v>
      </c>
      <c r="C64" s="23" t="s">
        <v>487</v>
      </c>
      <c r="D64" s="23" t="s">
        <v>488</v>
      </c>
      <c r="E64" s="24">
        <v>0.54166666666666663</v>
      </c>
      <c r="F64" s="24">
        <v>0.57638888888888895</v>
      </c>
      <c r="G64" s="25">
        <v>3.4722222222222321E-2</v>
      </c>
      <c r="H64" s="26" t="s">
        <v>3866</v>
      </c>
      <c r="I64" s="23"/>
      <c r="J64" s="26" t="s">
        <v>44</v>
      </c>
      <c r="K64" s="23"/>
    </row>
    <row r="65" spans="1:11">
      <c r="A65" s="3">
        <v>44482</v>
      </c>
      <c r="B65" s="22" t="s">
        <v>3871</v>
      </c>
      <c r="C65" s="2" t="s">
        <v>487</v>
      </c>
      <c r="D65" s="2" t="s">
        <v>488</v>
      </c>
      <c r="E65" s="27">
        <v>0.59375</v>
      </c>
      <c r="F65" s="27">
        <v>0.65972222222222221</v>
      </c>
      <c r="G65" s="25">
        <v>6.597222222222221E-2</v>
      </c>
      <c r="H65" s="26" t="s">
        <v>3866</v>
      </c>
      <c r="I65" s="2"/>
      <c r="J65" s="26" t="s">
        <v>44</v>
      </c>
      <c r="K65" s="2"/>
    </row>
    <row r="66" spans="1:11">
      <c r="A66" s="21">
        <v>44482</v>
      </c>
      <c r="B66" s="22" t="s">
        <v>3871</v>
      </c>
      <c r="C66" s="23" t="s">
        <v>490</v>
      </c>
      <c r="D66" s="23" t="s">
        <v>491</v>
      </c>
      <c r="E66" s="24">
        <v>0.67361111111111116</v>
      </c>
      <c r="F66" s="24">
        <v>0.71527777777777779</v>
      </c>
      <c r="G66" s="25">
        <v>4.166666666666663E-2</v>
      </c>
      <c r="H66" s="26" t="s">
        <v>3874</v>
      </c>
      <c r="I66" s="23"/>
      <c r="J66" s="26" t="s">
        <v>44</v>
      </c>
      <c r="K66" s="23"/>
    </row>
    <row r="67" spans="1:11">
      <c r="A67" s="3">
        <v>44482</v>
      </c>
      <c r="B67" s="22" t="s">
        <v>3871</v>
      </c>
      <c r="C67" s="2" t="s">
        <v>490</v>
      </c>
      <c r="D67" s="2" t="s">
        <v>492</v>
      </c>
      <c r="E67" s="27">
        <v>0.71875</v>
      </c>
      <c r="F67" s="27">
        <v>0.73958333333333337</v>
      </c>
      <c r="G67" s="25">
        <v>2.083333333333337E-2</v>
      </c>
      <c r="H67" s="26" t="s">
        <v>3874</v>
      </c>
      <c r="I67" s="2"/>
      <c r="J67" s="26" t="s">
        <v>44</v>
      </c>
      <c r="K67" s="2"/>
    </row>
    <row r="68" spans="1:11">
      <c r="A68" s="21">
        <v>44482</v>
      </c>
      <c r="B68" s="22" t="s">
        <v>3871</v>
      </c>
      <c r="C68" s="23" t="s">
        <v>452</v>
      </c>
      <c r="D68" s="23" t="s">
        <v>493</v>
      </c>
      <c r="E68" s="24">
        <v>0.75347222222222221</v>
      </c>
      <c r="F68" s="24">
        <v>0.76736111111111116</v>
      </c>
      <c r="G68" s="25">
        <v>1.3888888888888951E-2</v>
      </c>
      <c r="H68" s="26" t="s">
        <v>3866</v>
      </c>
      <c r="I68" s="23"/>
      <c r="J68" s="26" t="s">
        <v>35</v>
      </c>
      <c r="K68" s="23"/>
    </row>
    <row r="69" spans="1:11">
      <c r="A69" s="3">
        <v>44483</v>
      </c>
      <c r="B69" s="22" t="s">
        <v>3872</v>
      </c>
      <c r="C69" s="2" t="s">
        <v>490</v>
      </c>
      <c r="D69" s="2" t="s">
        <v>494</v>
      </c>
      <c r="E69" s="27">
        <v>0.38194444444444442</v>
      </c>
      <c r="F69" s="27">
        <v>0.39583333333333331</v>
      </c>
      <c r="G69" s="25">
        <v>1.3888888888888895E-2</v>
      </c>
      <c r="H69" s="26" t="s">
        <v>3874</v>
      </c>
      <c r="I69" s="2"/>
      <c r="J69" s="26" t="s">
        <v>44</v>
      </c>
      <c r="K69" s="2"/>
    </row>
    <row r="70" spans="1:11">
      <c r="A70" s="21">
        <v>44483</v>
      </c>
      <c r="B70" s="22" t="s">
        <v>3872</v>
      </c>
      <c r="C70" s="23" t="s">
        <v>495</v>
      </c>
      <c r="D70" s="23" t="s">
        <v>496</v>
      </c>
      <c r="E70" s="24">
        <v>0.41666666666666669</v>
      </c>
      <c r="F70" s="24">
        <v>0.49652777777777773</v>
      </c>
      <c r="G70" s="25">
        <v>7.9861111111111049E-2</v>
      </c>
      <c r="H70" s="26" t="s">
        <v>3866</v>
      </c>
      <c r="I70" s="23"/>
      <c r="J70" s="26" t="s">
        <v>35</v>
      </c>
      <c r="K70" s="23"/>
    </row>
    <row r="71" spans="1:11">
      <c r="A71" s="3">
        <v>44483</v>
      </c>
      <c r="B71" s="22" t="s">
        <v>3872</v>
      </c>
      <c r="C71" s="2" t="s">
        <v>495</v>
      </c>
      <c r="D71" s="2" t="s">
        <v>497</v>
      </c>
      <c r="E71" s="27">
        <v>0.54166666666666663</v>
      </c>
      <c r="F71" s="27">
        <v>0.61805555555555558</v>
      </c>
      <c r="G71" s="25">
        <v>7.6388888888888951E-2</v>
      </c>
      <c r="H71" s="26" t="s">
        <v>3866</v>
      </c>
      <c r="I71" s="2"/>
      <c r="J71" s="26" t="s">
        <v>35</v>
      </c>
      <c r="K71" s="2"/>
    </row>
    <row r="72" spans="1:11">
      <c r="A72" s="21">
        <v>44483</v>
      </c>
      <c r="B72" s="22" t="s">
        <v>3872</v>
      </c>
      <c r="C72" s="23" t="s">
        <v>495</v>
      </c>
      <c r="D72" s="23" t="s">
        <v>497</v>
      </c>
      <c r="E72" s="24">
        <v>0.62847222222222221</v>
      </c>
      <c r="F72" s="24">
        <v>0.72222222222222221</v>
      </c>
      <c r="G72" s="25">
        <v>9.375E-2</v>
      </c>
      <c r="H72" s="26" t="s">
        <v>3866</v>
      </c>
      <c r="I72" s="23"/>
      <c r="J72" s="26" t="s">
        <v>35</v>
      </c>
      <c r="K72" s="23"/>
    </row>
    <row r="73" spans="1:11">
      <c r="A73" s="3">
        <v>44483</v>
      </c>
      <c r="B73" s="22" t="s">
        <v>3872</v>
      </c>
      <c r="C73" s="2" t="s">
        <v>498</v>
      </c>
      <c r="D73" s="28" t="s">
        <v>4647</v>
      </c>
      <c r="E73" s="27">
        <v>0.72222222222222221</v>
      </c>
      <c r="F73" s="27">
        <v>0.75</v>
      </c>
      <c r="G73" s="25">
        <v>2.777777777777779E-2</v>
      </c>
      <c r="H73" s="26" t="s">
        <v>3866</v>
      </c>
      <c r="I73" s="2"/>
      <c r="J73" s="26" t="s">
        <v>39</v>
      </c>
      <c r="K73" s="2"/>
    </row>
    <row r="74" spans="1:11">
      <c r="A74" s="21">
        <v>44483</v>
      </c>
      <c r="B74" s="22" t="s">
        <v>3872</v>
      </c>
      <c r="C74" s="23" t="s">
        <v>490</v>
      </c>
      <c r="D74" s="23" t="s">
        <v>499</v>
      </c>
      <c r="E74" s="24">
        <v>0.76041666666666663</v>
      </c>
      <c r="F74" s="24">
        <v>0.8125</v>
      </c>
      <c r="G74" s="25">
        <v>5.208333333333337E-2</v>
      </c>
      <c r="H74" s="26" t="s">
        <v>3874</v>
      </c>
      <c r="I74" s="23"/>
      <c r="J74" s="26" t="s">
        <v>44</v>
      </c>
      <c r="K74" s="23"/>
    </row>
    <row r="75" spans="1:11">
      <c r="A75" s="3">
        <v>44483</v>
      </c>
      <c r="B75" s="22" t="s">
        <v>3872</v>
      </c>
      <c r="C75" s="2" t="s">
        <v>500</v>
      </c>
      <c r="D75" s="2" t="s">
        <v>3877</v>
      </c>
      <c r="E75" s="27">
        <v>0.8125</v>
      </c>
      <c r="F75" s="27">
        <v>0.82638888888888884</v>
      </c>
      <c r="G75" s="25">
        <v>1.388888888888884E-2</v>
      </c>
      <c r="H75" s="26" t="s">
        <v>3866</v>
      </c>
      <c r="I75" s="2"/>
      <c r="J75" s="26" t="s">
        <v>50</v>
      </c>
      <c r="K75" s="2"/>
    </row>
    <row r="76" spans="1:11">
      <c r="A76" s="21">
        <v>44484</v>
      </c>
      <c r="B76" s="22" t="s">
        <v>3865</v>
      </c>
      <c r="C76" s="23" t="s">
        <v>443</v>
      </c>
      <c r="D76" s="23" t="s">
        <v>451</v>
      </c>
      <c r="E76" s="24">
        <v>0.40625</v>
      </c>
      <c r="F76" s="24">
        <v>0.41666666666666669</v>
      </c>
      <c r="G76" s="25">
        <v>1.0416666666666685E-2</v>
      </c>
      <c r="H76" s="26" t="s">
        <v>3867</v>
      </c>
      <c r="I76" s="23"/>
      <c r="J76" s="26" t="s">
        <v>34</v>
      </c>
      <c r="K76" s="23"/>
    </row>
    <row r="77" spans="1:11">
      <c r="A77" s="3">
        <v>44484</v>
      </c>
      <c r="B77" s="22" t="s">
        <v>3865</v>
      </c>
      <c r="C77" s="2" t="s">
        <v>501</v>
      </c>
      <c r="D77" s="2" t="s">
        <v>502</v>
      </c>
      <c r="E77" s="27">
        <v>0.41666666666666669</v>
      </c>
      <c r="F77" s="27">
        <v>0.4375</v>
      </c>
      <c r="G77" s="25">
        <v>2.0833333333333315E-2</v>
      </c>
      <c r="H77" s="26" t="s">
        <v>3866</v>
      </c>
      <c r="I77" s="2"/>
      <c r="J77" s="26" t="s">
        <v>35</v>
      </c>
      <c r="K77" s="2"/>
    </row>
    <row r="78" spans="1:11">
      <c r="A78" s="21">
        <v>44484</v>
      </c>
      <c r="B78" s="22" t="s">
        <v>3865</v>
      </c>
      <c r="C78" s="23" t="s">
        <v>501</v>
      </c>
      <c r="D78" s="23" t="s">
        <v>503</v>
      </c>
      <c r="E78" s="24">
        <v>0.4375</v>
      </c>
      <c r="F78" s="24">
        <v>0.46527777777777773</v>
      </c>
      <c r="G78" s="25">
        <v>2.7777777777777735E-2</v>
      </c>
      <c r="H78" s="26" t="s">
        <v>3866</v>
      </c>
      <c r="I78" s="23"/>
      <c r="J78" s="26" t="s">
        <v>35</v>
      </c>
      <c r="K78" s="23"/>
    </row>
    <row r="79" spans="1:11">
      <c r="A79" s="3">
        <v>44484</v>
      </c>
      <c r="B79" s="22" t="s">
        <v>3865</v>
      </c>
      <c r="C79" s="2" t="s">
        <v>501</v>
      </c>
      <c r="D79" s="2" t="s">
        <v>504</v>
      </c>
      <c r="E79" s="27">
        <v>0.46527777777777773</v>
      </c>
      <c r="F79" s="27">
        <v>0.49305555555555558</v>
      </c>
      <c r="G79" s="25">
        <v>2.7777777777777846E-2</v>
      </c>
      <c r="H79" s="26" t="s">
        <v>3866</v>
      </c>
      <c r="I79" s="2"/>
      <c r="J79" s="26" t="s">
        <v>35</v>
      </c>
      <c r="K79" s="2"/>
    </row>
    <row r="80" spans="1:11">
      <c r="A80" s="21">
        <v>44484</v>
      </c>
      <c r="B80" s="22" t="s">
        <v>3865</v>
      </c>
      <c r="C80" s="23" t="s">
        <v>501</v>
      </c>
      <c r="D80" s="23" t="s">
        <v>505</v>
      </c>
      <c r="E80" s="24">
        <v>0.54166666666666663</v>
      </c>
      <c r="F80" s="24">
        <v>0.57638888888888895</v>
      </c>
      <c r="G80" s="25">
        <v>3.4722222222222321E-2</v>
      </c>
      <c r="H80" s="26" t="s">
        <v>3866</v>
      </c>
      <c r="I80" s="23"/>
      <c r="J80" s="26" t="s">
        <v>35</v>
      </c>
      <c r="K80" s="23"/>
    </row>
    <row r="81" spans="1:11">
      <c r="A81" s="3">
        <v>44484</v>
      </c>
      <c r="B81" s="22" t="s">
        <v>3865</v>
      </c>
      <c r="C81" s="2" t="s">
        <v>501</v>
      </c>
      <c r="D81" s="2" t="s">
        <v>506</v>
      </c>
      <c r="E81" s="27">
        <v>0.58333333333333337</v>
      </c>
      <c r="F81" s="27">
        <v>0.60069444444444442</v>
      </c>
      <c r="G81" s="25">
        <v>1.7361111111111049E-2</v>
      </c>
      <c r="H81" s="26" t="s">
        <v>3866</v>
      </c>
      <c r="I81" s="2"/>
      <c r="J81" s="26" t="s">
        <v>35</v>
      </c>
      <c r="K81" s="2"/>
    </row>
    <row r="82" spans="1:11">
      <c r="A82" s="21">
        <v>44484</v>
      </c>
      <c r="B82" s="22" t="s">
        <v>3865</v>
      </c>
      <c r="C82" s="23" t="s">
        <v>501</v>
      </c>
      <c r="D82" s="23" t="s">
        <v>507</v>
      </c>
      <c r="E82" s="24">
        <v>0.61111111111111105</v>
      </c>
      <c r="F82" s="24">
        <v>0.63888888888888895</v>
      </c>
      <c r="G82" s="25">
        <v>2.7777777777777901E-2</v>
      </c>
      <c r="H82" s="26" t="s">
        <v>3866</v>
      </c>
      <c r="I82" s="23"/>
      <c r="J82" s="26" t="s">
        <v>35</v>
      </c>
      <c r="K82" s="23"/>
    </row>
    <row r="83" spans="1:11">
      <c r="A83" s="3">
        <v>44484</v>
      </c>
      <c r="B83" s="22" t="s">
        <v>3865</v>
      </c>
      <c r="C83" s="2" t="s">
        <v>501</v>
      </c>
      <c r="D83" s="2" t="s">
        <v>333</v>
      </c>
      <c r="E83" s="27">
        <v>0.65625</v>
      </c>
      <c r="F83" s="27">
        <v>0.66666666666666663</v>
      </c>
      <c r="G83" s="25">
        <v>1.041666666666663E-2</v>
      </c>
      <c r="H83" s="26" t="s">
        <v>3866</v>
      </c>
      <c r="I83" s="2"/>
      <c r="J83" s="26" t="s">
        <v>35</v>
      </c>
      <c r="K83" s="2"/>
    </row>
    <row r="84" spans="1:11">
      <c r="A84" s="21">
        <v>44484</v>
      </c>
      <c r="B84" s="22" t="s">
        <v>3865</v>
      </c>
      <c r="C84" s="23" t="s">
        <v>501</v>
      </c>
      <c r="D84" s="23" t="s">
        <v>508</v>
      </c>
      <c r="E84" s="24">
        <v>0.66666666666666663</v>
      </c>
      <c r="F84" s="24">
        <v>0.70138888888888884</v>
      </c>
      <c r="G84" s="25">
        <v>3.472222222222221E-2</v>
      </c>
      <c r="H84" s="26" t="s">
        <v>3866</v>
      </c>
      <c r="I84" s="23"/>
      <c r="J84" s="26" t="s">
        <v>35</v>
      </c>
      <c r="K84" s="23"/>
    </row>
    <row r="85" spans="1:11">
      <c r="A85" s="3">
        <v>44484</v>
      </c>
      <c r="B85" s="22" t="s">
        <v>3865</v>
      </c>
      <c r="C85" s="2" t="s">
        <v>509</v>
      </c>
      <c r="D85" s="2" t="s">
        <v>510</v>
      </c>
      <c r="E85" s="27">
        <v>0.70833333333333337</v>
      </c>
      <c r="F85" s="27">
        <v>0.75</v>
      </c>
      <c r="G85" s="25">
        <v>4.166666666666663E-2</v>
      </c>
      <c r="H85" s="26" t="s">
        <v>3866</v>
      </c>
      <c r="I85" s="2"/>
      <c r="J85" s="26" t="s">
        <v>39</v>
      </c>
      <c r="K85" s="2"/>
    </row>
    <row r="86" spans="1:11">
      <c r="A86" s="21">
        <v>44485</v>
      </c>
      <c r="B86" s="22" t="s">
        <v>3868</v>
      </c>
      <c r="C86" s="23" t="s">
        <v>511</v>
      </c>
      <c r="D86" s="23" t="s">
        <v>512</v>
      </c>
      <c r="E86" s="24">
        <v>0.67708333333333337</v>
      </c>
      <c r="F86" s="24">
        <v>0.71875</v>
      </c>
      <c r="G86" s="25">
        <v>4.166666666666663E-2</v>
      </c>
      <c r="H86" s="26" t="s">
        <v>3867</v>
      </c>
      <c r="I86" s="23"/>
      <c r="J86" s="26" t="s">
        <v>34</v>
      </c>
      <c r="K86" s="23"/>
    </row>
    <row r="87" spans="1:11">
      <c r="A87" s="3">
        <v>44485</v>
      </c>
      <c r="B87" s="22" t="s">
        <v>3868</v>
      </c>
      <c r="C87" s="2" t="s">
        <v>500</v>
      </c>
      <c r="D87" s="2" t="s">
        <v>513</v>
      </c>
      <c r="E87" s="27">
        <v>0.71875</v>
      </c>
      <c r="F87" s="27">
        <v>0.72222222222222221</v>
      </c>
      <c r="G87" s="25">
        <v>3.4722222222222099E-3</v>
      </c>
      <c r="H87" s="26" t="s">
        <v>3866</v>
      </c>
      <c r="I87" s="2"/>
      <c r="J87" s="26" t="s">
        <v>50</v>
      </c>
      <c r="K87" s="2"/>
    </row>
    <row r="88" spans="1:11">
      <c r="A88" s="21">
        <v>44485</v>
      </c>
      <c r="B88" s="22" t="s">
        <v>3868</v>
      </c>
      <c r="C88" s="23" t="s">
        <v>500</v>
      </c>
      <c r="D88" s="23" t="s">
        <v>514</v>
      </c>
      <c r="E88" s="24">
        <v>0.72222222222222221</v>
      </c>
      <c r="F88" s="24">
        <v>0.72916666666666663</v>
      </c>
      <c r="G88" s="25">
        <v>6.9444444444444198E-3</v>
      </c>
      <c r="H88" s="26" t="s">
        <v>3866</v>
      </c>
      <c r="I88" s="23"/>
      <c r="J88" s="26" t="s">
        <v>50</v>
      </c>
      <c r="K88" s="23"/>
    </row>
    <row r="89" spans="1:11">
      <c r="A89" s="3">
        <v>44485</v>
      </c>
      <c r="B89" s="22" t="s">
        <v>3868</v>
      </c>
      <c r="C89" s="2" t="s">
        <v>500</v>
      </c>
      <c r="D89" s="2" t="s">
        <v>515</v>
      </c>
      <c r="E89" s="27">
        <v>0.72916666666666663</v>
      </c>
      <c r="F89" s="27">
        <v>0.73263888888888884</v>
      </c>
      <c r="G89" s="25">
        <v>3.4722222222222099E-3</v>
      </c>
      <c r="H89" s="26" t="s">
        <v>3866</v>
      </c>
      <c r="I89" s="2"/>
      <c r="J89" s="26" t="s">
        <v>50</v>
      </c>
      <c r="K89" s="2"/>
    </row>
    <row r="90" spans="1:11">
      <c r="A90" s="21">
        <v>44485</v>
      </c>
      <c r="B90" s="22" t="s">
        <v>3868</v>
      </c>
      <c r="C90" s="23" t="s">
        <v>500</v>
      </c>
      <c r="D90" s="23" t="s">
        <v>516</v>
      </c>
      <c r="E90" s="24">
        <v>0.73263888888888884</v>
      </c>
      <c r="F90" s="24">
        <v>0.73611111111111116</v>
      </c>
      <c r="G90" s="25">
        <v>3.4722222222223209E-3</v>
      </c>
      <c r="H90" s="26" t="s">
        <v>3866</v>
      </c>
      <c r="I90" s="23"/>
      <c r="J90" s="26" t="s">
        <v>50</v>
      </c>
      <c r="K90" s="23"/>
    </row>
    <row r="91" spans="1:11">
      <c r="A91" s="3">
        <v>44485</v>
      </c>
      <c r="B91" s="22" t="s">
        <v>3868</v>
      </c>
      <c r="C91" s="2" t="s">
        <v>490</v>
      </c>
      <c r="D91" s="2" t="s">
        <v>517</v>
      </c>
      <c r="E91" s="27">
        <v>0.73402777777777783</v>
      </c>
      <c r="F91" s="27">
        <v>0.74305555555555547</v>
      </c>
      <c r="G91" s="25">
        <v>9.0277777777776347E-3</v>
      </c>
      <c r="H91" s="26" t="s">
        <v>3874</v>
      </c>
      <c r="I91" s="2"/>
      <c r="J91" s="26" t="s">
        <v>44</v>
      </c>
      <c r="K91" s="2"/>
    </row>
    <row r="92" spans="1:11">
      <c r="A92" s="21">
        <v>44485</v>
      </c>
      <c r="B92" s="22" t="s">
        <v>3868</v>
      </c>
      <c r="C92" s="23" t="s">
        <v>449</v>
      </c>
      <c r="D92" s="23" t="s">
        <v>518</v>
      </c>
      <c r="E92" s="24">
        <v>0.74305555555555547</v>
      </c>
      <c r="F92" s="24">
        <v>0.75</v>
      </c>
      <c r="G92" s="25">
        <v>6.9444444444445308E-3</v>
      </c>
      <c r="H92" s="26" t="s">
        <v>3867</v>
      </c>
      <c r="I92" s="23"/>
      <c r="J92" s="26" t="s">
        <v>34</v>
      </c>
      <c r="K92" s="23"/>
    </row>
    <row r="93" spans="1:11">
      <c r="A93" s="3">
        <v>44486</v>
      </c>
      <c r="B93" s="22" t="s">
        <v>3873</v>
      </c>
      <c r="C93" s="2" t="s">
        <v>500</v>
      </c>
      <c r="D93" s="2" t="s">
        <v>3877</v>
      </c>
      <c r="E93" s="27">
        <v>0.41666666666666669</v>
      </c>
      <c r="F93" s="27">
        <v>0.5</v>
      </c>
      <c r="G93" s="25">
        <v>8.3333333333333315E-2</v>
      </c>
      <c r="H93" s="26" t="s">
        <v>3866</v>
      </c>
      <c r="I93" s="2"/>
      <c r="J93" s="26" t="s">
        <v>50</v>
      </c>
      <c r="K93" s="2"/>
    </row>
    <row r="94" spans="1:11">
      <c r="A94" s="21">
        <v>44487</v>
      </c>
      <c r="B94" s="22" t="s">
        <v>3869</v>
      </c>
      <c r="C94" s="23" t="s">
        <v>443</v>
      </c>
      <c r="D94" s="23" t="s">
        <v>451</v>
      </c>
      <c r="E94" s="24">
        <v>0.39583333333333331</v>
      </c>
      <c r="F94" s="24">
        <v>0.40972222222222227</v>
      </c>
      <c r="G94" s="25">
        <v>1.3888888888888951E-2</v>
      </c>
      <c r="H94" s="26" t="s">
        <v>3867</v>
      </c>
      <c r="I94" s="23"/>
      <c r="J94" s="26" t="s">
        <v>34</v>
      </c>
      <c r="K94" s="23"/>
    </row>
    <row r="95" spans="1:11">
      <c r="A95" s="3">
        <v>44487</v>
      </c>
      <c r="B95" s="22" t="s">
        <v>3869</v>
      </c>
      <c r="C95" s="2" t="s">
        <v>519</v>
      </c>
      <c r="D95" s="2" t="s">
        <v>520</v>
      </c>
      <c r="E95" s="27">
        <v>0.41666666666666669</v>
      </c>
      <c r="F95" s="27">
        <v>0.42708333333333331</v>
      </c>
      <c r="G95" s="25">
        <v>1.041666666666663E-2</v>
      </c>
      <c r="H95" s="26" t="s">
        <v>3874</v>
      </c>
      <c r="I95" s="2"/>
      <c r="J95" s="26" t="s">
        <v>45</v>
      </c>
      <c r="K95" s="2"/>
    </row>
    <row r="96" spans="1:11">
      <c r="A96" s="21">
        <v>44487</v>
      </c>
      <c r="B96" s="22" t="s">
        <v>3869</v>
      </c>
      <c r="C96" s="23" t="s">
        <v>443</v>
      </c>
      <c r="D96" s="23" t="s">
        <v>3878</v>
      </c>
      <c r="E96" s="24">
        <v>0.42708333333333331</v>
      </c>
      <c r="F96" s="24">
        <v>0.46180555555555558</v>
      </c>
      <c r="G96" s="25">
        <v>3.4722222222222265E-2</v>
      </c>
      <c r="H96" s="26" t="s">
        <v>3867</v>
      </c>
      <c r="I96" s="23"/>
      <c r="J96" s="26" t="s">
        <v>34</v>
      </c>
      <c r="K96" s="23"/>
    </row>
    <row r="97" spans="1:11">
      <c r="A97" s="3">
        <v>44487</v>
      </c>
      <c r="B97" s="22" t="s">
        <v>3869</v>
      </c>
      <c r="C97" s="2" t="s">
        <v>490</v>
      </c>
      <c r="D97" s="2" t="s">
        <v>3879</v>
      </c>
      <c r="E97" s="27">
        <v>0.46875</v>
      </c>
      <c r="F97" s="27">
        <v>0.47916666666666669</v>
      </c>
      <c r="G97" s="25">
        <v>1.0416666666666685E-2</v>
      </c>
      <c r="H97" s="26" t="s">
        <v>3874</v>
      </c>
      <c r="I97" s="2"/>
      <c r="J97" s="26" t="s">
        <v>44</v>
      </c>
      <c r="K97" s="2"/>
    </row>
    <row r="98" spans="1:11">
      <c r="A98" s="21">
        <v>44487</v>
      </c>
      <c r="B98" s="22" t="s">
        <v>3869</v>
      </c>
      <c r="C98" s="23" t="s">
        <v>479</v>
      </c>
      <c r="D98" s="23" t="s">
        <v>521</v>
      </c>
      <c r="E98" s="24">
        <v>0.47916666666666669</v>
      </c>
      <c r="F98" s="24">
        <v>0.5</v>
      </c>
      <c r="G98" s="25">
        <v>2.0833333333333315E-2</v>
      </c>
      <c r="H98" s="26" t="s">
        <v>3874</v>
      </c>
      <c r="I98" s="23"/>
      <c r="J98" s="26" t="s">
        <v>45</v>
      </c>
      <c r="K98" s="23"/>
    </row>
    <row r="99" spans="1:11">
      <c r="A99" s="3">
        <v>44487</v>
      </c>
      <c r="B99" s="22" t="s">
        <v>3869</v>
      </c>
      <c r="C99" s="2" t="s">
        <v>490</v>
      </c>
      <c r="D99" s="2" t="s">
        <v>3880</v>
      </c>
      <c r="E99" s="27">
        <v>0.54166666666666663</v>
      </c>
      <c r="F99" s="27">
        <v>0.5625</v>
      </c>
      <c r="G99" s="25">
        <v>2.083333333333337E-2</v>
      </c>
      <c r="H99" s="26" t="s">
        <v>3874</v>
      </c>
      <c r="I99" s="2"/>
      <c r="J99" s="26" t="s">
        <v>44</v>
      </c>
      <c r="K99" s="2"/>
    </row>
    <row r="100" spans="1:11">
      <c r="A100" s="21">
        <v>44487</v>
      </c>
      <c r="B100" s="22" t="s">
        <v>3869</v>
      </c>
      <c r="C100" s="23" t="s">
        <v>490</v>
      </c>
      <c r="D100" s="23" t="s">
        <v>333</v>
      </c>
      <c r="E100" s="24">
        <v>0.58333333333333337</v>
      </c>
      <c r="F100" s="24">
        <v>0.61805555555555558</v>
      </c>
      <c r="G100" s="25">
        <v>3.472222222222221E-2</v>
      </c>
      <c r="H100" s="26" t="s">
        <v>3874</v>
      </c>
      <c r="I100" s="23"/>
      <c r="J100" s="26" t="s">
        <v>44</v>
      </c>
      <c r="K100" s="23"/>
    </row>
    <row r="101" spans="1:11">
      <c r="A101" s="3">
        <v>44487</v>
      </c>
      <c r="B101" s="22" t="s">
        <v>3869</v>
      </c>
      <c r="C101" s="2" t="s">
        <v>490</v>
      </c>
      <c r="D101" s="2" t="s">
        <v>333</v>
      </c>
      <c r="E101" s="27">
        <v>0.63541666666666663</v>
      </c>
      <c r="F101" s="27">
        <v>0.65069444444444446</v>
      </c>
      <c r="G101" s="25">
        <v>1.5277777777777835E-2</v>
      </c>
      <c r="H101" s="26" t="s">
        <v>3874</v>
      </c>
      <c r="I101" s="2"/>
      <c r="J101" s="26" t="s">
        <v>44</v>
      </c>
      <c r="K101" s="2"/>
    </row>
    <row r="102" spans="1:11">
      <c r="A102" s="21">
        <v>44487</v>
      </c>
      <c r="B102" s="22" t="s">
        <v>3869</v>
      </c>
      <c r="C102" s="23" t="s">
        <v>479</v>
      </c>
      <c r="D102" s="23" t="s">
        <v>522</v>
      </c>
      <c r="E102" s="24">
        <v>0.66666666666666663</v>
      </c>
      <c r="F102" s="24">
        <v>0.6875</v>
      </c>
      <c r="G102" s="25">
        <v>2.083333333333337E-2</v>
      </c>
      <c r="H102" s="26" t="s">
        <v>3874</v>
      </c>
      <c r="I102" s="23"/>
      <c r="J102" s="26" t="s">
        <v>45</v>
      </c>
      <c r="K102" s="23"/>
    </row>
    <row r="103" spans="1:11">
      <c r="A103" s="3">
        <v>44487</v>
      </c>
      <c r="B103" s="22" t="s">
        <v>3869</v>
      </c>
      <c r="C103" s="2" t="s">
        <v>443</v>
      </c>
      <c r="D103" s="2" t="s">
        <v>523</v>
      </c>
      <c r="E103" s="27">
        <v>0.6875</v>
      </c>
      <c r="F103" s="27">
        <v>0.71527777777777779</v>
      </c>
      <c r="G103" s="25">
        <v>2.777777777777779E-2</v>
      </c>
      <c r="H103" s="26" t="s">
        <v>3867</v>
      </c>
      <c r="I103" s="2"/>
      <c r="J103" s="26" t="s">
        <v>34</v>
      </c>
      <c r="K103" s="2"/>
    </row>
    <row r="104" spans="1:11">
      <c r="A104" s="21">
        <v>44487</v>
      </c>
      <c r="B104" s="22" t="s">
        <v>3869</v>
      </c>
      <c r="C104" s="23" t="s">
        <v>500</v>
      </c>
      <c r="D104" s="23" t="s">
        <v>333</v>
      </c>
      <c r="E104" s="24">
        <v>0.71527777777777779</v>
      </c>
      <c r="F104" s="24">
        <v>0.75</v>
      </c>
      <c r="G104" s="25">
        <v>3.472222222222221E-2</v>
      </c>
      <c r="H104" s="26" t="s">
        <v>3866</v>
      </c>
      <c r="I104" s="23"/>
      <c r="J104" s="26" t="s">
        <v>50</v>
      </c>
      <c r="K104" s="23"/>
    </row>
    <row r="105" spans="1:11">
      <c r="A105" s="3">
        <v>44487</v>
      </c>
      <c r="B105" s="22" t="s">
        <v>3869</v>
      </c>
      <c r="C105" s="2" t="s">
        <v>474</v>
      </c>
      <c r="D105" s="2" t="s">
        <v>3881</v>
      </c>
      <c r="E105" s="27">
        <v>0.875</v>
      </c>
      <c r="F105" s="27">
        <v>0.9375</v>
      </c>
      <c r="G105" s="25">
        <v>6.25E-2</v>
      </c>
      <c r="H105" s="26" t="s">
        <v>3866</v>
      </c>
      <c r="I105" s="2"/>
      <c r="J105" s="26" t="s">
        <v>50</v>
      </c>
      <c r="K105" s="2"/>
    </row>
    <row r="106" spans="1:11">
      <c r="A106" s="21">
        <v>44488</v>
      </c>
      <c r="B106" s="22" t="s">
        <v>3870</v>
      </c>
      <c r="C106" s="23" t="s">
        <v>490</v>
      </c>
      <c r="D106" s="23" t="s">
        <v>467</v>
      </c>
      <c r="E106" s="24">
        <v>0.3888888888888889</v>
      </c>
      <c r="F106" s="24">
        <v>0.40625</v>
      </c>
      <c r="G106" s="25">
        <v>1.7361111111111105E-2</v>
      </c>
      <c r="H106" s="26" t="s">
        <v>3874</v>
      </c>
      <c r="I106" s="23"/>
      <c r="J106" s="26" t="s">
        <v>44</v>
      </c>
      <c r="K106" s="23"/>
    </row>
    <row r="107" spans="1:11">
      <c r="A107" s="3">
        <v>44488</v>
      </c>
      <c r="B107" s="22" t="s">
        <v>3870</v>
      </c>
      <c r="C107" s="2" t="s">
        <v>443</v>
      </c>
      <c r="D107" s="2" t="s">
        <v>524</v>
      </c>
      <c r="E107" s="27">
        <v>0.40625</v>
      </c>
      <c r="F107" s="27">
        <v>0.41666666666666669</v>
      </c>
      <c r="G107" s="25">
        <v>1.0416666666666685E-2</v>
      </c>
      <c r="H107" s="26" t="s">
        <v>3867</v>
      </c>
      <c r="I107" s="2"/>
      <c r="J107" s="26" t="s">
        <v>34</v>
      </c>
      <c r="K107" s="2"/>
    </row>
    <row r="108" spans="1:11">
      <c r="A108" s="21">
        <v>44488</v>
      </c>
      <c r="B108" s="22" t="s">
        <v>3870</v>
      </c>
      <c r="C108" s="23" t="s">
        <v>490</v>
      </c>
      <c r="D108" s="23" t="s">
        <v>3882</v>
      </c>
      <c r="E108" s="24">
        <v>0.41666666666666669</v>
      </c>
      <c r="F108" s="24">
        <v>0.5</v>
      </c>
      <c r="G108" s="25">
        <v>8.3333333333333315E-2</v>
      </c>
      <c r="H108" s="26" t="s">
        <v>3874</v>
      </c>
      <c r="I108" s="23"/>
      <c r="J108" s="26" t="s">
        <v>44</v>
      </c>
      <c r="K108" s="23"/>
    </row>
    <row r="109" spans="1:11">
      <c r="A109" s="3">
        <v>44488</v>
      </c>
      <c r="B109" s="22" t="s">
        <v>3870</v>
      </c>
      <c r="C109" s="2" t="s">
        <v>479</v>
      </c>
      <c r="D109" s="2" t="s">
        <v>525</v>
      </c>
      <c r="E109" s="27">
        <v>0.54166666666666663</v>
      </c>
      <c r="F109" s="27">
        <v>0.625</v>
      </c>
      <c r="G109" s="25">
        <v>8.333333333333337E-2</v>
      </c>
      <c r="H109" s="26" t="s">
        <v>3874</v>
      </c>
      <c r="I109" s="2"/>
      <c r="J109" s="26" t="s">
        <v>45</v>
      </c>
      <c r="K109" s="2"/>
    </row>
    <row r="110" spans="1:11">
      <c r="A110" s="21">
        <v>44488</v>
      </c>
      <c r="B110" s="22" t="s">
        <v>3870</v>
      </c>
      <c r="C110" s="23" t="s">
        <v>443</v>
      </c>
      <c r="D110" s="23" t="s">
        <v>526</v>
      </c>
      <c r="E110" s="24">
        <v>0.625</v>
      </c>
      <c r="F110" s="24">
        <v>0.64930555555555558</v>
      </c>
      <c r="G110" s="25">
        <v>2.430555555555558E-2</v>
      </c>
      <c r="H110" s="26" t="s">
        <v>3867</v>
      </c>
      <c r="I110" s="23"/>
      <c r="J110" s="26" t="s">
        <v>34</v>
      </c>
      <c r="K110" s="23"/>
    </row>
    <row r="111" spans="1:11">
      <c r="A111" s="3">
        <v>44488</v>
      </c>
      <c r="B111" s="22" t="s">
        <v>3870</v>
      </c>
      <c r="C111" s="2" t="s">
        <v>519</v>
      </c>
      <c r="D111" s="2" t="s">
        <v>527</v>
      </c>
      <c r="E111" s="27">
        <v>0.66666666666666663</v>
      </c>
      <c r="F111" s="27">
        <v>0.6875</v>
      </c>
      <c r="G111" s="25">
        <v>2.083333333333337E-2</v>
      </c>
      <c r="H111" s="26" t="s">
        <v>3874</v>
      </c>
      <c r="I111" s="2"/>
      <c r="J111" s="26" t="s">
        <v>45</v>
      </c>
      <c r="K111" s="2"/>
    </row>
    <row r="112" spans="1:11">
      <c r="A112" s="21">
        <v>44488</v>
      </c>
      <c r="B112" s="22" t="s">
        <v>3870</v>
      </c>
      <c r="C112" s="23" t="s">
        <v>479</v>
      </c>
      <c r="D112" s="23" t="s">
        <v>528</v>
      </c>
      <c r="E112" s="24">
        <v>0.6875</v>
      </c>
      <c r="F112" s="24">
        <v>0.71527777777777779</v>
      </c>
      <c r="G112" s="25">
        <v>2.777777777777779E-2</v>
      </c>
      <c r="H112" s="26" t="s">
        <v>3874</v>
      </c>
      <c r="I112" s="23"/>
      <c r="J112" s="26" t="s">
        <v>45</v>
      </c>
      <c r="K112" s="23"/>
    </row>
    <row r="113" spans="1:11">
      <c r="A113" s="3">
        <v>44488</v>
      </c>
      <c r="B113" s="22" t="s">
        <v>3870</v>
      </c>
      <c r="C113" s="2" t="s">
        <v>519</v>
      </c>
      <c r="D113" s="2" t="s">
        <v>527</v>
      </c>
      <c r="E113" s="27">
        <v>0.71875</v>
      </c>
      <c r="F113" s="27">
        <v>0.72916666666666663</v>
      </c>
      <c r="G113" s="25">
        <v>1.041666666666663E-2</v>
      </c>
      <c r="H113" s="26" t="s">
        <v>3874</v>
      </c>
      <c r="I113" s="2"/>
      <c r="J113" s="26" t="s">
        <v>45</v>
      </c>
      <c r="K113" s="2"/>
    </row>
    <row r="114" spans="1:11">
      <c r="A114" s="21">
        <v>44488</v>
      </c>
      <c r="B114" s="22" t="s">
        <v>3870</v>
      </c>
      <c r="C114" s="23" t="s">
        <v>519</v>
      </c>
      <c r="D114" s="23" t="s">
        <v>527</v>
      </c>
      <c r="E114" s="24">
        <v>0.73958333333333337</v>
      </c>
      <c r="F114" s="24">
        <v>0.77777777777777779</v>
      </c>
      <c r="G114" s="25">
        <v>3.819444444444442E-2</v>
      </c>
      <c r="H114" s="26" t="s">
        <v>3874</v>
      </c>
      <c r="I114" s="23"/>
      <c r="J114" s="26" t="s">
        <v>45</v>
      </c>
      <c r="K114" s="23"/>
    </row>
    <row r="115" spans="1:11">
      <c r="A115" s="3">
        <v>44488</v>
      </c>
      <c r="B115" s="22" t="s">
        <v>3870</v>
      </c>
      <c r="C115" s="2" t="s">
        <v>519</v>
      </c>
      <c r="D115" s="2" t="s">
        <v>527</v>
      </c>
      <c r="E115" s="27">
        <v>0.875</v>
      </c>
      <c r="F115" s="27">
        <v>0.89583333333333337</v>
      </c>
      <c r="G115" s="25">
        <v>2.083333333333337E-2</v>
      </c>
      <c r="H115" s="26" t="s">
        <v>3874</v>
      </c>
      <c r="I115" s="2"/>
      <c r="J115" s="26" t="s">
        <v>45</v>
      </c>
      <c r="K115" s="2"/>
    </row>
    <row r="116" spans="1:11">
      <c r="A116" s="21">
        <v>44489</v>
      </c>
      <c r="B116" s="22" t="s">
        <v>3871</v>
      </c>
      <c r="C116" s="23" t="s">
        <v>519</v>
      </c>
      <c r="D116" s="23" t="s">
        <v>527</v>
      </c>
      <c r="E116" s="24">
        <v>0.39583333333333331</v>
      </c>
      <c r="F116" s="24">
        <v>0.40625</v>
      </c>
      <c r="G116" s="25">
        <v>1.0416666666666685E-2</v>
      </c>
      <c r="H116" s="26" t="s">
        <v>3874</v>
      </c>
      <c r="I116" s="23"/>
      <c r="J116" s="26" t="s">
        <v>45</v>
      </c>
      <c r="K116" s="23"/>
    </row>
    <row r="117" spans="1:11">
      <c r="A117" s="3">
        <v>44489</v>
      </c>
      <c r="B117" s="22" t="s">
        <v>3871</v>
      </c>
      <c r="C117" s="2" t="s">
        <v>443</v>
      </c>
      <c r="D117" s="2" t="s">
        <v>524</v>
      </c>
      <c r="E117" s="27">
        <v>0.40625</v>
      </c>
      <c r="F117" s="27">
        <v>0.41666666666666669</v>
      </c>
      <c r="G117" s="25">
        <v>1.0416666666666685E-2</v>
      </c>
      <c r="H117" s="26" t="s">
        <v>3867</v>
      </c>
      <c r="I117" s="2"/>
      <c r="J117" s="26" t="s">
        <v>34</v>
      </c>
      <c r="K117" s="2"/>
    </row>
    <row r="118" spans="1:11">
      <c r="A118" s="21">
        <v>44489</v>
      </c>
      <c r="B118" s="22" t="s">
        <v>3871</v>
      </c>
      <c r="C118" s="23" t="s">
        <v>519</v>
      </c>
      <c r="D118" s="23" t="s">
        <v>527</v>
      </c>
      <c r="E118" s="24">
        <v>0.4375</v>
      </c>
      <c r="F118" s="24">
        <v>0.47916666666666669</v>
      </c>
      <c r="G118" s="25">
        <v>4.1666666666666685E-2</v>
      </c>
      <c r="H118" s="26" t="s">
        <v>3874</v>
      </c>
      <c r="I118" s="23"/>
      <c r="J118" s="26" t="s">
        <v>45</v>
      </c>
      <c r="K118" s="23"/>
    </row>
    <row r="119" spans="1:11">
      <c r="A119" s="3">
        <v>44489</v>
      </c>
      <c r="B119" s="22" t="s">
        <v>3871</v>
      </c>
      <c r="C119" s="2" t="s">
        <v>519</v>
      </c>
      <c r="D119" s="2" t="s">
        <v>527</v>
      </c>
      <c r="E119" s="27">
        <v>0.48958333333333331</v>
      </c>
      <c r="F119" s="27">
        <v>0.5</v>
      </c>
      <c r="G119" s="25">
        <v>1.0416666666666685E-2</v>
      </c>
      <c r="H119" s="26" t="s">
        <v>3874</v>
      </c>
      <c r="I119" s="2"/>
      <c r="J119" s="26" t="s">
        <v>45</v>
      </c>
      <c r="K119" s="2"/>
    </row>
    <row r="120" spans="1:11">
      <c r="A120" s="21">
        <v>44489</v>
      </c>
      <c r="B120" s="22" t="s">
        <v>3871</v>
      </c>
      <c r="C120" s="23" t="s">
        <v>443</v>
      </c>
      <c r="D120" s="23" t="s">
        <v>529</v>
      </c>
      <c r="E120" s="24">
        <v>0.54166666666666663</v>
      </c>
      <c r="F120" s="24">
        <v>0.5625</v>
      </c>
      <c r="G120" s="25">
        <v>2.083333333333337E-2</v>
      </c>
      <c r="H120" s="26" t="s">
        <v>3867</v>
      </c>
      <c r="I120" s="23"/>
      <c r="J120" s="26" t="s">
        <v>34</v>
      </c>
      <c r="K120" s="23"/>
    </row>
    <row r="121" spans="1:11">
      <c r="A121" s="3">
        <v>44489</v>
      </c>
      <c r="B121" s="22" t="s">
        <v>3871</v>
      </c>
      <c r="C121" s="2" t="s">
        <v>519</v>
      </c>
      <c r="D121" s="2" t="s">
        <v>527</v>
      </c>
      <c r="E121" s="27">
        <v>0.5625</v>
      </c>
      <c r="F121" s="27">
        <v>0.58333333333333337</v>
      </c>
      <c r="G121" s="25">
        <v>2.083333333333337E-2</v>
      </c>
      <c r="H121" s="26" t="s">
        <v>3874</v>
      </c>
      <c r="I121" s="2"/>
      <c r="J121" s="26" t="s">
        <v>45</v>
      </c>
      <c r="K121" s="2"/>
    </row>
    <row r="122" spans="1:11">
      <c r="A122" s="21">
        <v>44489</v>
      </c>
      <c r="B122" s="22" t="s">
        <v>3871</v>
      </c>
      <c r="C122" s="23" t="s">
        <v>479</v>
      </c>
      <c r="D122" s="23" t="s">
        <v>530</v>
      </c>
      <c r="E122" s="24">
        <v>0.58333333333333337</v>
      </c>
      <c r="F122" s="24">
        <v>0.60416666666666663</v>
      </c>
      <c r="G122" s="25">
        <v>2.0833333333333259E-2</v>
      </c>
      <c r="H122" s="26" t="s">
        <v>3874</v>
      </c>
      <c r="I122" s="23"/>
      <c r="J122" s="26" t="s">
        <v>45</v>
      </c>
      <c r="K122" s="23"/>
    </row>
    <row r="123" spans="1:11">
      <c r="A123" s="3">
        <v>44489</v>
      </c>
      <c r="B123" s="22" t="s">
        <v>3871</v>
      </c>
      <c r="C123" s="2" t="s">
        <v>519</v>
      </c>
      <c r="D123" s="2" t="s">
        <v>527</v>
      </c>
      <c r="E123" s="27">
        <v>0.60416666666666663</v>
      </c>
      <c r="F123" s="27">
        <v>0.625</v>
      </c>
      <c r="G123" s="25">
        <v>2.083333333333337E-2</v>
      </c>
      <c r="H123" s="26" t="s">
        <v>3874</v>
      </c>
      <c r="I123" s="2"/>
      <c r="J123" s="26" t="s">
        <v>45</v>
      </c>
      <c r="K123" s="2"/>
    </row>
    <row r="124" spans="1:11">
      <c r="A124" s="21">
        <v>44489</v>
      </c>
      <c r="B124" s="22" t="s">
        <v>3871</v>
      </c>
      <c r="C124" s="23" t="s">
        <v>449</v>
      </c>
      <c r="D124" s="23" t="s">
        <v>3883</v>
      </c>
      <c r="E124" s="24">
        <v>0.66666666666666663</v>
      </c>
      <c r="F124" s="24">
        <v>0.6875</v>
      </c>
      <c r="G124" s="25">
        <v>2.083333333333337E-2</v>
      </c>
      <c r="H124" s="26" t="s">
        <v>3867</v>
      </c>
      <c r="I124" s="23"/>
      <c r="J124" s="26" t="s">
        <v>34</v>
      </c>
      <c r="K124" s="23"/>
    </row>
    <row r="125" spans="1:11">
      <c r="A125" s="3">
        <v>44489</v>
      </c>
      <c r="B125" s="22" t="s">
        <v>3871</v>
      </c>
      <c r="C125" s="2" t="s">
        <v>479</v>
      </c>
      <c r="D125" s="2" t="s">
        <v>528</v>
      </c>
      <c r="E125" s="27">
        <v>0.6875</v>
      </c>
      <c r="F125" s="27">
        <v>0.70833333333333337</v>
      </c>
      <c r="G125" s="25">
        <v>2.083333333333337E-2</v>
      </c>
      <c r="H125" s="26" t="s">
        <v>3874</v>
      </c>
      <c r="I125" s="2"/>
      <c r="J125" s="26" t="s">
        <v>45</v>
      </c>
      <c r="K125" s="2"/>
    </row>
    <row r="126" spans="1:11">
      <c r="A126" s="21">
        <v>44489</v>
      </c>
      <c r="B126" s="22" t="s">
        <v>3871</v>
      </c>
      <c r="C126" s="23" t="s">
        <v>500</v>
      </c>
      <c r="D126" s="23" t="s">
        <v>333</v>
      </c>
      <c r="E126" s="24">
        <v>0.72916666666666663</v>
      </c>
      <c r="F126" s="24">
        <v>0.73611111111111116</v>
      </c>
      <c r="G126" s="25">
        <v>6.9444444444445308E-3</v>
      </c>
      <c r="H126" s="26" t="s">
        <v>3866</v>
      </c>
      <c r="I126" s="23"/>
      <c r="J126" s="26" t="s">
        <v>50</v>
      </c>
      <c r="K126" s="23"/>
    </row>
    <row r="127" spans="1:11">
      <c r="A127" s="3">
        <v>44489</v>
      </c>
      <c r="B127" s="22" t="s">
        <v>3871</v>
      </c>
      <c r="C127" s="2" t="s">
        <v>500</v>
      </c>
      <c r="D127" s="2" t="s">
        <v>333</v>
      </c>
      <c r="E127" s="27">
        <v>0.74305555555555547</v>
      </c>
      <c r="F127" s="27">
        <v>0.77777777777777779</v>
      </c>
      <c r="G127" s="25">
        <v>3.4722222222222321E-2</v>
      </c>
      <c r="H127" s="26" t="s">
        <v>3866</v>
      </c>
      <c r="I127" s="2"/>
      <c r="J127" s="26" t="s">
        <v>50</v>
      </c>
      <c r="K127" s="2"/>
    </row>
    <row r="128" spans="1:11">
      <c r="A128" s="21">
        <v>44489</v>
      </c>
      <c r="B128" s="22" t="s">
        <v>3871</v>
      </c>
      <c r="C128" s="23" t="s">
        <v>500</v>
      </c>
      <c r="D128" s="23" t="s">
        <v>333</v>
      </c>
      <c r="E128" s="24">
        <v>0.78125</v>
      </c>
      <c r="F128" s="24">
        <v>0.8125</v>
      </c>
      <c r="G128" s="25">
        <v>3.125E-2</v>
      </c>
      <c r="H128" s="26" t="s">
        <v>3866</v>
      </c>
      <c r="I128" s="23"/>
      <c r="J128" s="26" t="s">
        <v>50</v>
      </c>
      <c r="K128" s="23"/>
    </row>
    <row r="129" spans="1:11">
      <c r="A129" s="3">
        <v>44490</v>
      </c>
      <c r="B129" s="22" t="s">
        <v>3872</v>
      </c>
      <c r="C129" s="2" t="s">
        <v>443</v>
      </c>
      <c r="D129" s="2" t="s">
        <v>524</v>
      </c>
      <c r="E129" s="27">
        <v>0.40625</v>
      </c>
      <c r="F129" s="27">
        <v>0.41666666666666669</v>
      </c>
      <c r="G129" s="25">
        <v>1.0416666666666685E-2</v>
      </c>
      <c r="H129" s="26" t="s">
        <v>3867</v>
      </c>
      <c r="I129" s="2"/>
      <c r="J129" s="26" t="s">
        <v>34</v>
      </c>
      <c r="K129" s="2"/>
    </row>
    <row r="130" spans="1:11">
      <c r="A130" s="21">
        <v>44490</v>
      </c>
      <c r="B130" s="22" t="s">
        <v>3872</v>
      </c>
      <c r="C130" s="23" t="s">
        <v>519</v>
      </c>
      <c r="D130" s="23" t="s">
        <v>527</v>
      </c>
      <c r="E130" s="24">
        <v>0.44097222222222227</v>
      </c>
      <c r="F130" s="24">
        <v>0.45833333333333331</v>
      </c>
      <c r="G130" s="25">
        <v>1.7361111111111049E-2</v>
      </c>
      <c r="H130" s="26" t="s">
        <v>3874</v>
      </c>
      <c r="I130" s="23"/>
      <c r="J130" s="26" t="s">
        <v>45</v>
      </c>
      <c r="K130" s="23"/>
    </row>
    <row r="131" spans="1:11">
      <c r="A131" s="3">
        <v>44490</v>
      </c>
      <c r="B131" s="22" t="s">
        <v>3872</v>
      </c>
      <c r="C131" s="2" t="s">
        <v>519</v>
      </c>
      <c r="D131" s="2" t="s">
        <v>531</v>
      </c>
      <c r="E131" s="27">
        <v>0.45833333333333331</v>
      </c>
      <c r="F131" s="27">
        <v>0.4826388888888889</v>
      </c>
      <c r="G131" s="25">
        <v>2.430555555555558E-2</v>
      </c>
      <c r="H131" s="26" t="s">
        <v>3874</v>
      </c>
      <c r="I131" s="2"/>
      <c r="J131" s="26" t="s">
        <v>45</v>
      </c>
      <c r="K131" s="2"/>
    </row>
    <row r="132" spans="1:11">
      <c r="A132" s="21">
        <v>44490</v>
      </c>
      <c r="B132" s="22" t="s">
        <v>3872</v>
      </c>
      <c r="C132" s="23" t="s">
        <v>519</v>
      </c>
      <c r="D132" s="23" t="s">
        <v>531</v>
      </c>
      <c r="E132" s="24">
        <v>0.54166666666666663</v>
      </c>
      <c r="F132" s="24">
        <v>0.58333333333333337</v>
      </c>
      <c r="G132" s="25">
        <v>4.1666666666666741E-2</v>
      </c>
      <c r="H132" s="26" t="s">
        <v>3874</v>
      </c>
      <c r="I132" s="23"/>
      <c r="J132" s="26" t="s">
        <v>45</v>
      </c>
      <c r="K132" s="23"/>
    </row>
    <row r="133" spans="1:11">
      <c r="A133" s="3">
        <v>44490</v>
      </c>
      <c r="B133" s="22" t="s">
        <v>3872</v>
      </c>
      <c r="C133" s="2" t="s">
        <v>519</v>
      </c>
      <c r="D133" s="2" t="s">
        <v>532</v>
      </c>
      <c r="E133" s="27">
        <v>0.58333333333333337</v>
      </c>
      <c r="F133" s="27">
        <v>0.59375</v>
      </c>
      <c r="G133" s="25">
        <v>1.041666666666663E-2</v>
      </c>
      <c r="H133" s="26" t="s">
        <v>3874</v>
      </c>
      <c r="I133" s="2"/>
      <c r="J133" s="26" t="s">
        <v>45</v>
      </c>
      <c r="K133" s="2"/>
    </row>
    <row r="134" spans="1:11">
      <c r="A134" s="21">
        <v>44490</v>
      </c>
      <c r="B134" s="22" t="s">
        <v>3872</v>
      </c>
      <c r="C134" s="23" t="s">
        <v>490</v>
      </c>
      <c r="D134" s="23" t="s">
        <v>333</v>
      </c>
      <c r="E134" s="24">
        <v>0.60763888888888895</v>
      </c>
      <c r="F134" s="24">
        <v>0.64236111111111105</v>
      </c>
      <c r="G134" s="25">
        <v>3.4722222222222099E-2</v>
      </c>
      <c r="H134" s="26" t="s">
        <v>3874</v>
      </c>
      <c r="I134" s="23"/>
      <c r="J134" s="26" t="s">
        <v>44</v>
      </c>
      <c r="K134" s="23"/>
    </row>
    <row r="135" spans="1:11">
      <c r="A135" s="3">
        <v>44490</v>
      </c>
      <c r="B135" s="22" t="s">
        <v>3872</v>
      </c>
      <c r="C135" s="2" t="s">
        <v>490</v>
      </c>
      <c r="D135" s="2" t="s">
        <v>333</v>
      </c>
      <c r="E135" s="27">
        <v>0.65625</v>
      </c>
      <c r="F135" s="27">
        <v>0.6875</v>
      </c>
      <c r="G135" s="25">
        <v>3.125E-2</v>
      </c>
      <c r="H135" s="26" t="s">
        <v>3874</v>
      </c>
      <c r="I135" s="2"/>
      <c r="J135" s="26" t="s">
        <v>44</v>
      </c>
      <c r="K135" s="2"/>
    </row>
    <row r="136" spans="1:11">
      <c r="A136" s="21">
        <v>44490</v>
      </c>
      <c r="B136" s="22" t="s">
        <v>3872</v>
      </c>
      <c r="C136" s="23" t="s">
        <v>479</v>
      </c>
      <c r="D136" s="23" t="s">
        <v>528</v>
      </c>
      <c r="E136" s="24">
        <v>0.6875</v>
      </c>
      <c r="F136" s="24">
        <v>0.73958333333333337</v>
      </c>
      <c r="G136" s="25">
        <v>5.208333333333337E-2</v>
      </c>
      <c r="H136" s="26" t="s">
        <v>3874</v>
      </c>
      <c r="I136" s="23"/>
      <c r="J136" s="26" t="s">
        <v>45</v>
      </c>
      <c r="K136" s="23"/>
    </row>
    <row r="137" spans="1:11">
      <c r="A137" s="3">
        <v>44490</v>
      </c>
      <c r="B137" s="22" t="s">
        <v>3872</v>
      </c>
      <c r="C137" s="2" t="s">
        <v>444</v>
      </c>
      <c r="D137" s="2" t="s">
        <v>333</v>
      </c>
      <c r="E137" s="27">
        <v>0.85069444444444453</v>
      </c>
      <c r="F137" s="27">
        <v>0.87847222222222221</v>
      </c>
      <c r="G137" s="25">
        <v>2.7777777777777679E-2</v>
      </c>
      <c r="H137" s="26" t="s">
        <v>3866</v>
      </c>
      <c r="I137" s="2"/>
      <c r="J137" s="26" t="s">
        <v>49</v>
      </c>
      <c r="K137" s="2"/>
    </row>
    <row r="138" spans="1:11">
      <c r="A138" s="21">
        <v>44490</v>
      </c>
      <c r="B138" s="22" t="s">
        <v>3872</v>
      </c>
      <c r="C138" s="23" t="s">
        <v>500</v>
      </c>
      <c r="D138" s="23" t="s">
        <v>333</v>
      </c>
      <c r="E138" s="24">
        <v>0.87847222222222221</v>
      </c>
      <c r="F138" s="24">
        <v>0.90972222222222221</v>
      </c>
      <c r="G138" s="25">
        <v>3.125E-2</v>
      </c>
      <c r="H138" s="26" t="s">
        <v>3866</v>
      </c>
      <c r="I138" s="23"/>
      <c r="J138" s="26" t="s">
        <v>50</v>
      </c>
      <c r="K138" s="23"/>
    </row>
    <row r="139" spans="1:11">
      <c r="A139" s="3">
        <v>44491</v>
      </c>
      <c r="B139" s="22" t="s">
        <v>3865</v>
      </c>
      <c r="C139" s="2" t="s">
        <v>519</v>
      </c>
      <c r="D139" s="2" t="s">
        <v>527</v>
      </c>
      <c r="E139" s="27">
        <v>0.3888888888888889</v>
      </c>
      <c r="F139" s="27">
        <v>0.40625</v>
      </c>
      <c r="G139" s="25">
        <v>1.7361111111111105E-2</v>
      </c>
      <c r="H139" s="26" t="s">
        <v>3874</v>
      </c>
      <c r="I139" s="2"/>
      <c r="J139" s="26" t="s">
        <v>45</v>
      </c>
      <c r="K139" s="2"/>
    </row>
    <row r="140" spans="1:11">
      <c r="A140" s="21">
        <v>44491</v>
      </c>
      <c r="B140" s="22" t="s">
        <v>3865</v>
      </c>
      <c r="C140" s="23" t="s">
        <v>443</v>
      </c>
      <c r="D140" s="23" t="s">
        <v>524</v>
      </c>
      <c r="E140" s="24">
        <v>0.40625</v>
      </c>
      <c r="F140" s="24">
        <v>0.41666666666666669</v>
      </c>
      <c r="G140" s="25">
        <v>1.0416666666666685E-2</v>
      </c>
      <c r="H140" s="26" t="s">
        <v>3867</v>
      </c>
      <c r="I140" s="23"/>
      <c r="J140" s="26" t="s">
        <v>34</v>
      </c>
      <c r="K140" s="23"/>
    </row>
    <row r="141" spans="1:11">
      <c r="A141" s="3">
        <v>44491</v>
      </c>
      <c r="B141" s="22" t="s">
        <v>3865</v>
      </c>
      <c r="C141" s="2" t="s">
        <v>519</v>
      </c>
      <c r="D141" s="2" t="s">
        <v>527</v>
      </c>
      <c r="E141" s="27">
        <v>0.41666666666666669</v>
      </c>
      <c r="F141" s="27">
        <v>0.4375</v>
      </c>
      <c r="G141" s="25">
        <v>2.0833333333333315E-2</v>
      </c>
      <c r="H141" s="26" t="s">
        <v>3874</v>
      </c>
      <c r="I141" s="2"/>
      <c r="J141" s="26" t="s">
        <v>45</v>
      </c>
      <c r="K141" s="2"/>
    </row>
    <row r="142" spans="1:11">
      <c r="A142" s="21">
        <v>44491</v>
      </c>
      <c r="B142" s="22" t="s">
        <v>3865</v>
      </c>
      <c r="C142" s="23" t="s">
        <v>479</v>
      </c>
      <c r="D142" s="23" t="s">
        <v>533</v>
      </c>
      <c r="E142" s="24">
        <v>0.4375</v>
      </c>
      <c r="F142" s="24">
        <v>0.46527777777777773</v>
      </c>
      <c r="G142" s="25">
        <v>2.7777777777777735E-2</v>
      </c>
      <c r="H142" s="26" t="s">
        <v>3874</v>
      </c>
      <c r="I142" s="23"/>
      <c r="J142" s="26" t="s">
        <v>45</v>
      </c>
      <c r="K142" s="23"/>
    </row>
    <row r="143" spans="1:11">
      <c r="A143" s="3">
        <v>44491</v>
      </c>
      <c r="B143" s="22" t="s">
        <v>3865</v>
      </c>
      <c r="C143" s="2" t="s">
        <v>449</v>
      </c>
      <c r="D143" s="2" t="s">
        <v>534</v>
      </c>
      <c r="E143" s="27">
        <v>0.48958333333333331</v>
      </c>
      <c r="F143" s="27">
        <v>0.50694444444444442</v>
      </c>
      <c r="G143" s="25">
        <v>1.7361111111111105E-2</v>
      </c>
      <c r="H143" s="26" t="s">
        <v>3867</v>
      </c>
      <c r="I143" s="2"/>
      <c r="J143" s="26" t="s">
        <v>34</v>
      </c>
      <c r="K143" s="2"/>
    </row>
    <row r="144" spans="1:11">
      <c r="A144" s="21">
        <v>44491</v>
      </c>
      <c r="B144" s="22" t="s">
        <v>3865</v>
      </c>
      <c r="C144" s="23" t="s">
        <v>535</v>
      </c>
      <c r="D144" s="23" t="s">
        <v>536</v>
      </c>
      <c r="E144" s="24">
        <v>0.54166666666666663</v>
      </c>
      <c r="F144" s="24">
        <v>0.72916666666666663</v>
      </c>
      <c r="G144" s="25">
        <v>0.1875</v>
      </c>
      <c r="H144" s="26" t="s">
        <v>3874</v>
      </c>
      <c r="I144" s="23"/>
      <c r="J144" s="26" t="s">
        <v>45</v>
      </c>
      <c r="K144" s="23"/>
    </row>
    <row r="145" spans="1:11">
      <c r="A145" s="3">
        <v>44493</v>
      </c>
      <c r="B145" s="22" t="s">
        <v>3873</v>
      </c>
      <c r="C145" s="2" t="s">
        <v>511</v>
      </c>
      <c r="D145" s="2" t="s">
        <v>537</v>
      </c>
      <c r="E145" s="27">
        <v>0.4201388888888889</v>
      </c>
      <c r="F145" s="27">
        <v>0.43402777777777773</v>
      </c>
      <c r="G145" s="25">
        <v>1.388888888888884E-2</v>
      </c>
      <c r="H145" s="26" t="s">
        <v>3867</v>
      </c>
      <c r="I145" s="2"/>
      <c r="J145" s="26" t="s">
        <v>34</v>
      </c>
      <c r="K145" s="2"/>
    </row>
    <row r="146" spans="1:11">
      <c r="A146" s="21">
        <v>44493</v>
      </c>
      <c r="B146" s="22" t="s">
        <v>3873</v>
      </c>
      <c r="C146" s="23" t="s">
        <v>500</v>
      </c>
      <c r="D146" s="23" t="s">
        <v>333</v>
      </c>
      <c r="E146" s="24">
        <v>0.43402777777777773</v>
      </c>
      <c r="F146" s="24">
        <v>0.46527777777777773</v>
      </c>
      <c r="G146" s="25">
        <v>3.125E-2</v>
      </c>
      <c r="H146" s="26" t="s">
        <v>3866</v>
      </c>
      <c r="I146" s="23"/>
      <c r="J146" s="26" t="s">
        <v>50</v>
      </c>
      <c r="K146" s="23"/>
    </row>
    <row r="147" spans="1:11">
      <c r="A147" s="3">
        <v>44493</v>
      </c>
      <c r="B147" s="22" t="s">
        <v>3873</v>
      </c>
      <c r="C147" s="2" t="s">
        <v>444</v>
      </c>
      <c r="D147" s="2" t="s">
        <v>538</v>
      </c>
      <c r="E147" s="27">
        <v>0.46527777777777773</v>
      </c>
      <c r="F147" s="27">
        <v>0.49652777777777773</v>
      </c>
      <c r="G147" s="25">
        <v>3.125E-2</v>
      </c>
      <c r="H147" s="26" t="s">
        <v>3866</v>
      </c>
      <c r="I147" s="2"/>
      <c r="J147" s="26" t="s">
        <v>49</v>
      </c>
      <c r="K147" s="2"/>
    </row>
    <row r="148" spans="1:11">
      <c r="A148" s="21">
        <v>44493</v>
      </c>
      <c r="B148" s="22" t="s">
        <v>3873</v>
      </c>
      <c r="C148" s="23" t="s">
        <v>500</v>
      </c>
      <c r="D148" s="23" t="s">
        <v>333</v>
      </c>
      <c r="E148" s="24">
        <v>0.91666666666666663</v>
      </c>
      <c r="F148" s="24">
        <v>0.94791666666666663</v>
      </c>
      <c r="G148" s="25">
        <v>3.125E-2</v>
      </c>
      <c r="H148" s="26" t="s">
        <v>3866</v>
      </c>
      <c r="I148" s="23"/>
      <c r="J148" s="26" t="s">
        <v>50</v>
      </c>
      <c r="K148" s="23"/>
    </row>
    <row r="149" spans="1:11">
      <c r="A149" s="3">
        <v>44494</v>
      </c>
      <c r="B149" s="22" t="s">
        <v>3869</v>
      </c>
      <c r="C149" s="2" t="s">
        <v>443</v>
      </c>
      <c r="D149" s="2" t="s">
        <v>539</v>
      </c>
      <c r="E149" s="27">
        <v>0.39583333333333331</v>
      </c>
      <c r="F149" s="27">
        <v>0.40277777777777773</v>
      </c>
      <c r="G149" s="25">
        <v>6.9444444444444198E-3</v>
      </c>
      <c r="H149" s="26" t="s">
        <v>3867</v>
      </c>
      <c r="I149" s="2"/>
      <c r="J149" s="26" t="s">
        <v>34</v>
      </c>
      <c r="K149" s="2"/>
    </row>
    <row r="150" spans="1:11">
      <c r="A150" s="21">
        <v>44494</v>
      </c>
      <c r="B150" s="22" t="s">
        <v>3869</v>
      </c>
      <c r="C150" s="23" t="s">
        <v>443</v>
      </c>
      <c r="D150" s="23" t="s">
        <v>3884</v>
      </c>
      <c r="E150" s="24">
        <v>0.41666666666666669</v>
      </c>
      <c r="F150" s="24">
        <v>0.45833333333333331</v>
      </c>
      <c r="G150" s="25">
        <v>4.166666666666663E-2</v>
      </c>
      <c r="H150" s="26" t="s">
        <v>3867</v>
      </c>
      <c r="I150" s="23"/>
      <c r="J150" s="26" t="s">
        <v>34</v>
      </c>
      <c r="K150" s="23"/>
    </row>
    <row r="151" spans="1:11">
      <c r="A151" s="3">
        <v>44494</v>
      </c>
      <c r="B151" s="22" t="s">
        <v>3869</v>
      </c>
      <c r="C151" s="2" t="s">
        <v>519</v>
      </c>
      <c r="D151" s="2" t="s">
        <v>540</v>
      </c>
      <c r="E151" s="27">
        <v>0.5625</v>
      </c>
      <c r="F151" s="27">
        <v>0.64583333333333337</v>
      </c>
      <c r="G151" s="25">
        <v>8.333333333333337E-2</v>
      </c>
      <c r="H151" s="26" t="s">
        <v>3874</v>
      </c>
      <c r="I151" s="2"/>
      <c r="J151" s="26" t="s">
        <v>45</v>
      </c>
      <c r="K151" s="2"/>
    </row>
    <row r="152" spans="1:11">
      <c r="A152" s="21">
        <v>44494</v>
      </c>
      <c r="B152" s="22" t="s">
        <v>3869</v>
      </c>
      <c r="C152" s="23" t="s">
        <v>519</v>
      </c>
      <c r="D152" s="23" t="s">
        <v>540</v>
      </c>
      <c r="E152" s="24">
        <v>0.65972222222222221</v>
      </c>
      <c r="F152" s="24">
        <v>0.68055555555555547</v>
      </c>
      <c r="G152" s="25">
        <v>2.0833333333333259E-2</v>
      </c>
      <c r="H152" s="26" t="s">
        <v>3874</v>
      </c>
      <c r="I152" s="23"/>
      <c r="J152" s="26" t="s">
        <v>45</v>
      </c>
      <c r="K152" s="23"/>
    </row>
    <row r="153" spans="1:11">
      <c r="A153" s="3">
        <v>44494</v>
      </c>
      <c r="B153" s="22" t="s">
        <v>3869</v>
      </c>
      <c r="C153" s="2" t="s">
        <v>479</v>
      </c>
      <c r="D153" s="2" t="s">
        <v>528</v>
      </c>
      <c r="E153" s="27">
        <v>0.6875</v>
      </c>
      <c r="F153" s="27">
        <v>0.70833333333333337</v>
      </c>
      <c r="G153" s="25">
        <v>2.083333333333337E-2</v>
      </c>
      <c r="H153" s="26" t="s">
        <v>3874</v>
      </c>
      <c r="I153" s="2"/>
      <c r="J153" s="26" t="s">
        <v>45</v>
      </c>
      <c r="K153" s="2"/>
    </row>
    <row r="154" spans="1:11">
      <c r="A154" s="21">
        <v>44494</v>
      </c>
      <c r="B154" s="22" t="s">
        <v>3869</v>
      </c>
      <c r="C154" s="23" t="s">
        <v>519</v>
      </c>
      <c r="D154" s="23" t="s">
        <v>540</v>
      </c>
      <c r="E154" s="24">
        <v>0.71875</v>
      </c>
      <c r="F154" s="24">
        <v>0.73958333333333337</v>
      </c>
      <c r="G154" s="25">
        <v>2.083333333333337E-2</v>
      </c>
      <c r="H154" s="26" t="s">
        <v>3874</v>
      </c>
      <c r="I154" s="23"/>
      <c r="J154" s="26" t="s">
        <v>45</v>
      </c>
      <c r="K154" s="23"/>
    </row>
    <row r="155" spans="1:11">
      <c r="A155" s="3">
        <v>44494</v>
      </c>
      <c r="B155" s="22" t="s">
        <v>3869</v>
      </c>
      <c r="C155" s="2" t="s">
        <v>541</v>
      </c>
      <c r="D155" s="2" t="s">
        <v>3885</v>
      </c>
      <c r="E155" s="27">
        <v>0.75</v>
      </c>
      <c r="F155" s="27">
        <v>0.79513888888888884</v>
      </c>
      <c r="G155" s="25">
        <v>4.513888888888884E-2</v>
      </c>
      <c r="H155" s="26" t="s">
        <v>3866</v>
      </c>
      <c r="I155" s="2"/>
      <c r="J155" s="26" t="s">
        <v>40</v>
      </c>
      <c r="K155" s="2"/>
    </row>
    <row r="156" spans="1:11">
      <c r="A156" s="21">
        <v>44494</v>
      </c>
      <c r="B156" s="22" t="s">
        <v>3869</v>
      </c>
      <c r="C156" s="23" t="s">
        <v>500</v>
      </c>
      <c r="D156" s="23" t="s">
        <v>333</v>
      </c>
      <c r="E156" s="24">
        <v>0.91666666666666663</v>
      </c>
      <c r="F156" s="24">
        <v>0.94444444444444453</v>
      </c>
      <c r="G156" s="25">
        <v>2.7777777777777901E-2</v>
      </c>
      <c r="H156" s="26" t="s">
        <v>3866</v>
      </c>
      <c r="I156" s="23"/>
      <c r="J156" s="26" t="s">
        <v>50</v>
      </c>
      <c r="K156" s="23"/>
    </row>
    <row r="157" spans="1:11">
      <c r="A157" s="3">
        <v>44495</v>
      </c>
      <c r="B157" s="22" t="s">
        <v>3870</v>
      </c>
      <c r="C157" s="2" t="s">
        <v>519</v>
      </c>
      <c r="D157" s="2" t="s">
        <v>540</v>
      </c>
      <c r="E157" s="27">
        <v>0.39583333333333331</v>
      </c>
      <c r="F157" s="27">
        <v>0.40625</v>
      </c>
      <c r="G157" s="25">
        <v>1.0416666666666685E-2</v>
      </c>
      <c r="H157" s="26" t="s">
        <v>3874</v>
      </c>
      <c r="I157" s="2"/>
      <c r="J157" s="26" t="s">
        <v>45</v>
      </c>
      <c r="K157" s="2"/>
    </row>
    <row r="158" spans="1:11">
      <c r="A158" s="21">
        <v>44495</v>
      </c>
      <c r="B158" s="22" t="s">
        <v>3870</v>
      </c>
      <c r="C158" s="23" t="s">
        <v>479</v>
      </c>
      <c r="D158" s="23" t="s">
        <v>524</v>
      </c>
      <c r="E158" s="24">
        <v>0.40625</v>
      </c>
      <c r="F158" s="24">
        <v>0.41666666666666669</v>
      </c>
      <c r="G158" s="25">
        <v>1.0416666666666685E-2</v>
      </c>
      <c r="H158" s="26" t="s">
        <v>3874</v>
      </c>
      <c r="I158" s="23"/>
      <c r="J158" s="26" t="s">
        <v>45</v>
      </c>
      <c r="K158" s="23"/>
    </row>
    <row r="159" spans="1:11">
      <c r="A159" s="3">
        <v>44495</v>
      </c>
      <c r="B159" s="22" t="s">
        <v>3870</v>
      </c>
      <c r="C159" s="2" t="s">
        <v>479</v>
      </c>
      <c r="D159" s="2" t="s">
        <v>542</v>
      </c>
      <c r="E159" s="27">
        <v>0.42708333333333331</v>
      </c>
      <c r="F159" s="27">
        <v>0.46875</v>
      </c>
      <c r="G159" s="25">
        <v>4.1666666666666685E-2</v>
      </c>
      <c r="H159" s="26" t="s">
        <v>3874</v>
      </c>
      <c r="I159" s="2"/>
      <c r="J159" s="26" t="s">
        <v>45</v>
      </c>
      <c r="K159" s="2"/>
    </row>
    <row r="160" spans="1:11">
      <c r="A160" s="21">
        <v>44495</v>
      </c>
      <c r="B160" s="22" t="s">
        <v>3870</v>
      </c>
      <c r="C160" s="23" t="s">
        <v>519</v>
      </c>
      <c r="D160" s="23" t="s">
        <v>540</v>
      </c>
      <c r="E160" s="24">
        <v>0.47916666666666669</v>
      </c>
      <c r="F160" s="24">
        <v>0.49305555555555558</v>
      </c>
      <c r="G160" s="25">
        <v>1.3888888888888895E-2</v>
      </c>
      <c r="H160" s="26" t="s">
        <v>3874</v>
      </c>
      <c r="I160" s="23"/>
      <c r="J160" s="26" t="s">
        <v>45</v>
      </c>
      <c r="K160" s="23"/>
    </row>
    <row r="161" spans="1:11">
      <c r="A161" s="3">
        <v>44495</v>
      </c>
      <c r="B161" s="22" t="s">
        <v>3870</v>
      </c>
      <c r="C161" s="2" t="s">
        <v>479</v>
      </c>
      <c r="D161" s="2" t="s">
        <v>525</v>
      </c>
      <c r="E161" s="27">
        <v>0.54166666666666663</v>
      </c>
      <c r="F161" s="27">
        <v>0.66666666666666663</v>
      </c>
      <c r="G161" s="25">
        <v>0.125</v>
      </c>
      <c r="H161" s="26" t="s">
        <v>3874</v>
      </c>
      <c r="I161" s="2"/>
      <c r="J161" s="26" t="s">
        <v>45</v>
      </c>
      <c r="K161" s="2"/>
    </row>
    <row r="162" spans="1:11">
      <c r="A162" s="21">
        <v>44495</v>
      </c>
      <c r="B162" s="22" t="s">
        <v>3870</v>
      </c>
      <c r="C162" s="23" t="s">
        <v>479</v>
      </c>
      <c r="D162" s="23" t="s">
        <v>528</v>
      </c>
      <c r="E162" s="24">
        <v>0.6875</v>
      </c>
      <c r="F162" s="24">
        <v>0.70833333333333337</v>
      </c>
      <c r="G162" s="25">
        <v>2.083333333333337E-2</v>
      </c>
      <c r="H162" s="26" t="s">
        <v>3874</v>
      </c>
      <c r="I162" s="23"/>
      <c r="J162" s="26" t="s">
        <v>45</v>
      </c>
      <c r="K162" s="23"/>
    </row>
    <row r="163" spans="1:11">
      <c r="A163" s="3">
        <v>44495</v>
      </c>
      <c r="B163" s="22" t="s">
        <v>3870</v>
      </c>
      <c r="C163" s="2" t="s">
        <v>519</v>
      </c>
      <c r="D163" s="2" t="s">
        <v>543</v>
      </c>
      <c r="E163" s="27">
        <v>0.70833333333333337</v>
      </c>
      <c r="F163" s="27">
        <v>0.71875</v>
      </c>
      <c r="G163" s="25">
        <v>1.041666666666663E-2</v>
      </c>
      <c r="H163" s="26" t="s">
        <v>3874</v>
      </c>
      <c r="I163" s="2"/>
      <c r="J163" s="26" t="s">
        <v>45</v>
      </c>
      <c r="K163" s="2"/>
    </row>
    <row r="164" spans="1:11">
      <c r="A164" s="21">
        <v>44495</v>
      </c>
      <c r="B164" s="22" t="s">
        <v>3870</v>
      </c>
      <c r="C164" s="23" t="s">
        <v>544</v>
      </c>
      <c r="D164" s="23" t="s">
        <v>545</v>
      </c>
      <c r="E164" s="24">
        <v>0.8125</v>
      </c>
      <c r="F164" s="24">
        <v>0.86111111111111116</v>
      </c>
      <c r="G164" s="25">
        <v>4.861111111111116E-2</v>
      </c>
      <c r="H164" s="26" t="s">
        <v>3866</v>
      </c>
      <c r="I164" s="23"/>
      <c r="J164" s="26" t="s">
        <v>40</v>
      </c>
      <c r="K164" s="23"/>
    </row>
    <row r="165" spans="1:11">
      <c r="A165" s="3">
        <v>44495</v>
      </c>
      <c r="B165" s="22" t="s">
        <v>3870</v>
      </c>
      <c r="C165" s="2" t="s">
        <v>474</v>
      </c>
      <c r="D165" s="2" t="s">
        <v>3886</v>
      </c>
      <c r="E165" s="27">
        <v>0.86111111111111116</v>
      </c>
      <c r="F165" s="27">
        <v>0.92361111111111116</v>
      </c>
      <c r="G165" s="25">
        <v>6.25E-2</v>
      </c>
      <c r="H165" s="26" t="s">
        <v>3866</v>
      </c>
      <c r="I165" s="2"/>
      <c r="J165" s="26" t="s">
        <v>50</v>
      </c>
      <c r="K165" s="2"/>
    </row>
    <row r="166" spans="1:11">
      <c r="A166" s="21">
        <v>44496</v>
      </c>
      <c r="B166" s="22" t="s">
        <v>3871</v>
      </c>
      <c r="C166" s="23" t="s">
        <v>519</v>
      </c>
      <c r="D166" s="23" t="s">
        <v>546</v>
      </c>
      <c r="E166" s="24">
        <v>0.3888888888888889</v>
      </c>
      <c r="F166" s="24">
        <v>0.40625</v>
      </c>
      <c r="G166" s="25">
        <v>1.7361111111111105E-2</v>
      </c>
      <c r="H166" s="26" t="s">
        <v>3874</v>
      </c>
      <c r="I166" s="23"/>
      <c r="J166" s="26" t="s">
        <v>45</v>
      </c>
      <c r="K166" s="23"/>
    </row>
    <row r="167" spans="1:11">
      <c r="A167" s="3">
        <v>44496</v>
      </c>
      <c r="B167" s="22" t="s">
        <v>3871</v>
      </c>
      <c r="C167" s="2" t="s">
        <v>443</v>
      </c>
      <c r="D167" s="2" t="s">
        <v>524</v>
      </c>
      <c r="E167" s="27">
        <v>0.40625</v>
      </c>
      <c r="F167" s="27">
        <v>0.41666666666666669</v>
      </c>
      <c r="G167" s="25">
        <v>1.0416666666666685E-2</v>
      </c>
      <c r="H167" s="26" t="s">
        <v>3867</v>
      </c>
      <c r="I167" s="2"/>
      <c r="J167" s="26" t="s">
        <v>34</v>
      </c>
      <c r="K167" s="2"/>
    </row>
    <row r="168" spans="1:11">
      <c r="A168" s="21">
        <v>44496</v>
      </c>
      <c r="B168" s="22" t="s">
        <v>3871</v>
      </c>
      <c r="C168" s="23" t="s">
        <v>479</v>
      </c>
      <c r="D168" s="23" t="s">
        <v>547</v>
      </c>
      <c r="E168" s="24">
        <v>0.41666666666666669</v>
      </c>
      <c r="F168" s="24">
        <v>0.4548611111111111</v>
      </c>
      <c r="G168" s="25">
        <v>3.819444444444442E-2</v>
      </c>
      <c r="H168" s="26" t="s">
        <v>3874</v>
      </c>
      <c r="I168" s="23"/>
      <c r="J168" s="26" t="s">
        <v>45</v>
      </c>
      <c r="K168" s="23"/>
    </row>
    <row r="169" spans="1:11">
      <c r="A169" s="3">
        <v>44496</v>
      </c>
      <c r="B169" s="22" t="s">
        <v>3871</v>
      </c>
      <c r="C169" s="2" t="s">
        <v>548</v>
      </c>
      <c r="D169" s="2" t="s">
        <v>549</v>
      </c>
      <c r="E169" s="27">
        <v>0.46875</v>
      </c>
      <c r="F169" s="27">
        <v>0.47916666666666669</v>
      </c>
      <c r="G169" s="25">
        <v>1.0416666666666685E-2</v>
      </c>
      <c r="H169" s="26" t="s">
        <v>3874</v>
      </c>
      <c r="I169" s="2"/>
      <c r="J169" s="26" t="s">
        <v>45</v>
      </c>
      <c r="K169" s="2"/>
    </row>
    <row r="170" spans="1:11">
      <c r="A170" s="21">
        <v>44496</v>
      </c>
      <c r="B170" s="22" t="s">
        <v>3871</v>
      </c>
      <c r="C170" s="23" t="s">
        <v>443</v>
      </c>
      <c r="D170" s="23" t="s">
        <v>550</v>
      </c>
      <c r="E170" s="24">
        <v>0.54166666666666663</v>
      </c>
      <c r="F170" s="24">
        <v>0.58333333333333337</v>
      </c>
      <c r="G170" s="25">
        <v>4.1666666666666741E-2</v>
      </c>
      <c r="H170" s="26" t="s">
        <v>3867</v>
      </c>
      <c r="I170" s="23"/>
      <c r="J170" s="26" t="s">
        <v>34</v>
      </c>
      <c r="K170" s="23"/>
    </row>
    <row r="171" spans="1:11">
      <c r="A171" s="3">
        <v>44496</v>
      </c>
      <c r="B171" s="22" t="s">
        <v>3871</v>
      </c>
      <c r="C171" s="2" t="s">
        <v>474</v>
      </c>
      <c r="D171" s="2" t="s">
        <v>3887</v>
      </c>
      <c r="E171" s="27">
        <v>0.64583333333333337</v>
      </c>
      <c r="F171" s="27">
        <v>0.6875</v>
      </c>
      <c r="G171" s="25">
        <v>4.166666666666663E-2</v>
      </c>
      <c r="H171" s="26" t="s">
        <v>3866</v>
      </c>
      <c r="I171" s="2"/>
      <c r="J171" s="26" t="s">
        <v>50</v>
      </c>
      <c r="K171" s="2"/>
    </row>
    <row r="172" spans="1:11">
      <c r="A172" s="21">
        <v>44496</v>
      </c>
      <c r="B172" s="22" t="s">
        <v>3871</v>
      </c>
      <c r="C172" s="23" t="s">
        <v>479</v>
      </c>
      <c r="D172" s="23" t="s">
        <v>528</v>
      </c>
      <c r="E172" s="24">
        <v>0.6875</v>
      </c>
      <c r="F172" s="24">
        <v>0.70833333333333337</v>
      </c>
      <c r="G172" s="25">
        <v>2.083333333333337E-2</v>
      </c>
      <c r="H172" s="26" t="s">
        <v>3874</v>
      </c>
      <c r="I172" s="23"/>
      <c r="J172" s="26" t="s">
        <v>45</v>
      </c>
      <c r="K172" s="23"/>
    </row>
    <row r="173" spans="1:11">
      <c r="A173" s="3">
        <v>44496</v>
      </c>
      <c r="B173" s="22" t="s">
        <v>3871</v>
      </c>
      <c r="C173" s="2" t="s">
        <v>544</v>
      </c>
      <c r="D173" s="2" t="s">
        <v>333</v>
      </c>
      <c r="E173" s="27">
        <v>0.80555555555555547</v>
      </c>
      <c r="F173" s="27">
        <v>0.875</v>
      </c>
      <c r="G173" s="25">
        <v>6.9444444444444531E-2</v>
      </c>
      <c r="H173" s="26" t="s">
        <v>3866</v>
      </c>
      <c r="I173" s="2"/>
      <c r="J173" s="26" t="s">
        <v>40</v>
      </c>
      <c r="K173" s="2"/>
    </row>
    <row r="174" spans="1:11">
      <c r="A174" s="21">
        <v>44496</v>
      </c>
      <c r="B174" s="22" t="s">
        <v>3871</v>
      </c>
      <c r="C174" s="23" t="s">
        <v>500</v>
      </c>
      <c r="D174" s="23" t="s">
        <v>333</v>
      </c>
      <c r="E174" s="24">
        <v>0.875</v>
      </c>
      <c r="F174" s="24">
        <v>0.91666666666666663</v>
      </c>
      <c r="G174" s="25">
        <v>4.166666666666663E-2</v>
      </c>
      <c r="H174" s="26" t="s">
        <v>3866</v>
      </c>
      <c r="I174" s="23"/>
      <c r="J174" s="26" t="s">
        <v>50</v>
      </c>
      <c r="K174" s="23"/>
    </row>
    <row r="175" spans="1:11">
      <c r="A175" s="3">
        <v>44497</v>
      </c>
      <c r="B175" s="22" t="s">
        <v>3872</v>
      </c>
      <c r="C175" s="2" t="s">
        <v>479</v>
      </c>
      <c r="D175" s="2" t="s">
        <v>524</v>
      </c>
      <c r="E175" s="27">
        <v>0.40625</v>
      </c>
      <c r="F175" s="27">
        <v>0.41666666666666669</v>
      </c>
      <c r="G175" s="25">
        <v>1.0416666666666685E-2</v>
      </c>
      <c r="H175" s="26" t="s">
        <v>3874</v>
      </c>
      <c r="I175" s="2"/>
      <c r="J175" s="26" t="s">
        <v>45</v>
      </c>
      <c r="K175" s="2"/>
    </row>
    <row r="176" spans="1:11">
      <c r="A176" s="21">
        <v>44497</v>
      </c>
      <c r="B176" s="22" t="s">
        <v>3872</v>
      </c>
      <c r="C176" s="23" t="s">
        <v>500</v>
      </c>
      <c r="D176" s="23" t="s">
        <v>333</v>
      </c>
      <c r="E176" s="24">
        <v>0.4375</v>
      </c>
      <c r="F176" s="24">
        <v>0.47916666666666669</v>
      </c>
      <c r="G176" s="25">
        <v>4.1666666666666685E-2</v>
      </c>
      <c r="H176" s="26" t="s">
        <v>3866</v>
      </c>
      <c r="I176" s="23"/>
      <c r="J176" s="26" t="s">
        <v>50</v>
      </c>
      <c r="K176" s="23"/>
    </row>
    <row r="177" spans="1:11">
      <c r="A177" s="3">
        <v>44497</v>
      </c>
      <c r="B177" s="22" t="s">
        <v>3872</v>
      </c>
      <c r="C177" s="2" t="s">
        <v>548</v>
      </c>
      <c r="D177" s="2" t="s">
        <v>551</v>
      </c>
      <c r="E177" s="27">
        <v>0.51388888888888895</v>
      </c>
      <c r="F177" s="27">
        <v>0.59027777777777779</v>
      </c>
      <c r="G177" s="25">
        <v>7.638888888888884E-2</v>
      </c>
      <c r="H177" s="26" t="s">
        <v>3874</v>
      </c>
      <c r="I177" s="2"/>
      <c r="J177" s="26" t="s">
        <v>45</v>
      </c>
      <c r="K177" s="2"/>
    </row>
    <row r="178" spans="1:11">
      <c r="A178" s="21">
        <v>44497</v>
      </c>
      <c r="B178" s="22" t="s">
        <v>3872</v>
      </c>
      <c r="C178" s="23" t="s">
        <v>479</v>
      </c>
      <c r="D178" s="23" t="s">
        <v>552</v>
      </c>
      <c r="E178" s="24">
        <v>0.59027777777777779</v>
      </c>
      <c r="F178" s="24">
        <v>0.60416666666666663</v>
      </c>
      <c r="G178" s="25">
        <v>1.388888888888884E-2</v>
      </c>
      <c r="H178" s="26" t="s">
        <v>3874</v>
      </c>
      <c r="I178" s="23"/>
      <c r="J178" s="26" t="s">
        <v>45</v>
      </c>
      <c r="K178" s="23"/>
    </row>
    <row r="179" spans="1:11">
      <c r="A179" s="3">
        <v>44497</v>
      </c>
      <c r="B179" s="22" t="s">
        <v>3872</v>
      </c>
      <c r="C179" s="2" t="s">
        <v>544</v>
      </c>
      <c r="D179" s="2" t="s">
        <v>333</v>
      </c>
      <c r="E179" s="27">
        <v>0.61111111111111105</v>
      </c>
      <c r="F179" s="27">
        <v>0.64583333333333337</v>
      </c>
      <c r="G179" s="25">
        <v>3.4722222222222321E-2</v>
      </c>
      <c r="H179" s="26" t="s">
        <v>3866</v>
      </c>
      <c r="I179" s="2"/>
      <c r="J179" s="26" t="s">
        <v>40</v>
      </c>
      <c r="K179" s="2"/>
    </row>
    <row r="180" spans="1:11">
      <c r="A180" s="21">
        <v>44497</v>
      </c>
      <c r="B180" s="22" t="s">
        <v>3872</v>
      </c>
      <c r="C180" s="23" t="s">
        <v>500</v>
      </c>
      <c r="D180" s="23" t="s">
        <v>333</v>
      </c>
      <c r="E180" s="24">
        <v>0.66666666666666663</v>
      </c>
      <c r="F180" s="24">
        <v>0.6875</v>
      </c>
      <c r="G180" s="25">
        <v>2.083333333333337E-2</v>
      </c>
      <c r="H180" s="26" t="s">
        <v>3866</v>
      </c>
      <c r="I180" s="23"/>
      <c r="J180" s="26" t="s">
        <v>50</v>
      </c>
      <c r="K180" s="23"/>
    </row>
    <row r="181" spans="1:11">
      <c r="A181" s="3">
        <v>44497</v>
      </c>
      <c r="B181" s="22" t="s">
        <v>3872</v>
      </c>
      <c r="C181" s="2" t="s">
        <v>479</v>
      </c>
      <c r="D181" s="2" t="s">
        <v>528</v>
      </c>
      <c r="E181" s="27">
        <v>0.6875</v>
      </c>
      <c r="F181" s="27">
        <v>0.70833333333333337</v>
      </c>
      <c r="G181" s="25">
        <v>2.083333333333337E-2</v>
      </c>
      <c r="H181" s="26" t="s">
        <v>3874</v>
      </c>
      <c r="I181" s="2"/>
      <c r="J181" s="26" t="s">
        <v>45</v>
      </c>
      <c r="K181" s="2"/>
    </row>
    <row r="182" spans="1:11">
      <c r="A182" s="21">
        <v>44497</v>
      </c>
      <c r="B182" s="22" t="s">
        <v>3872</v>
      </c>
      <c r="C182" s="23" t="s">
        <v>509</v>
      </c>
      <c r="D182" s="23" t="s">
        <v>553</v>
      </c>
      <c r="E182" s="24">
        <v>0.70833333333333337</v>
      </c>
      <c r="F182" s="24">
        <v>0.75</v>
      </c>
      <c r="G182" s="25">
        <v>4.166666666666663E-2</v>
      </c>
      <c r="H182" s="26" t="s">
        <v>3866</v>
      </c>
      <c r="I182" s="23"/>
      <c r="J182" s="26" t="s">
        <v>39</v>
      </c>
      <c r="K182" s="23"/>
    </row>
    <row r="183" spans="1:11">
      <c r="A183" s="3">
        <v>44497</v>
      </c>
      <c r="B183" s="22" t="s">
        <v>3872</v>
      </c>
      <c r="C183" s="2" t="s">
        <v>500</v>
      </c>
      <c r="D183" s="2" t="s">
        <v>333</v>
      </c>
      <c r="E183" s="27">
        <v>0.9375</v>
      </c>
      <c r="F183" s="27">
        <v>0.94791666666666663</v>
      </c>
      <c r="G183" s="25">
        <v>1.041666666666663E-2</v>
      </c>
      <c r="H183" s="26" t="s">
        <v>3866</v>
      </c>
      <c r="I183" s="2"/>
      <c r="J183" s="26" t="s">
        <v>50</v>
      </c>
      <c r="K183" s="2"/>
    </row>
    <row r="184" spans="1:11">
      <c r="A184" s="21">
        <v>44498</v>
      </c>
      <c r="B184" s="22" t="s">
        <v>3865</v>
      </c>
      <c r="C184" s="23" t="s">
        <v>554</v>
      </c>
      <c r="D184" s="23" t="s">
        <v>555</v>
      </c>
      <c r="E184" s="24">
        <v>0.3888888888888889</v>
      </c>
      <c r="F184" s="24">
        <v>0.40277777777777773</v>
      </c>
      <c r="G184" s="25">
        <v>1.388888888888884E-2</v>
      </c>
      <c r="H184" s="26" t="s">
        <v>3874</v>
      </c>
      <c r="I184" s="23"/>
      <c r="J184" s="26" t="s">
        <v>45</v>
      </c>
      <c r="K184" s="23"/>
    </row>
    <row r="185" spans="1:11">
      <c r="A185" s="3">
        <v>44498</v>
      </c>
      <c r="B185" s="22" t="s">
        <v>3865</v>
      </c>
      <c r="C185" s="2" t="s">
        <v>479</v>
      </c>
      <c r="D185" s="2" t="s">
        <v>524</v>
      </c>
      <c r="E185" s="27">
        <v>0.40625</v>
      </c>
      <c r="F185" s="27">
        <v>0.41666666666666669</v>
      </c>
      <c r="G185" s="25">
        <v>1.0416666666666685E-2</v>
      </c>
      <c r="H185" s="26" t="s">
        <v>3874</v>
      </c>
      <c r="I185" s="2"/>
      <c r="J185" s="26" t="s">
        <v>45</v>
      </c>
      <c r="K185" s="2"/>
    </row>
    <row r="186" spans="1:11">
      <c r="A186" s="21">
        <v>44498</v>
      </c>
      <c r="B186" s="22" t="s">
        <v>3865</v>
      </c>
      <c r="C186" s="23" t="s">
        <v>554</v>
      </c>
      <c r="D186" s="23" t="s">
        <v>555</v>
      </c>
      <c r="E186" s="24">
        <v>0.41666666666666669</v>
      </c>
      <c r="F186" s="24">
        <v>0.45833333333333331</v>
      </c>
      <c r="G186" s="25">
        <v>4.166666666666663E-2</v>
      </c>
      <c r="H186" s="26" t="s">
        <v>3874</v>
      </c>
      <c r="I186" s="23"/>
      <c r="J186" s="26" t="s">
        <v>45</v>
      </c>
      <c r="K186" s="23"/>
    </row>
    <row r="187" spans="1:11">
      <c r="A187" s="3">
        <v>44498</v>
      </c>
      <c r="B187" s="22" t="s">
        <v>3865</v>
      </c>
      <c r="C187" s="2" t="s">
        <v>554</v>
      </c>
      <c r="D187" s="2" t="s">
        <v>556</v>
      </c>
      <c r="E187" s="27">
        <v>0.45833333333333331</v>
      </c>
      <c r="F187" s="27">
        <v>0.4861111111111111</v>
      </c>
      <c r="G187" s="25">
        <v>2.777777777777779E-2</v>
      </c>
      <c r="H187" s="26" t="s">
        <v>3874</v>
      </c>
      <c r="I187" s="2"/>
      <c r="J187" s="26" t="s">
        <v>45</v>
      </c>
      <c r="K187" s="2"/>
    </row>
    <row r="188" spans="1:11">
      <c r="A188" s="21">
        <v>44498</v>
      </c>
      <c r="B188" s="22" t="s">
        <v>3865</v>
      </c>
      <c r="C188" s="23" t="s">
        <v>519</v>
      </c>
      <c r="D188" s="23" t="s">
        <v>540</v>
      </c>
      <c r="E188" s="24">
        <v>0.54166666666666663</v>
      </c>
      <c r="F188" s="24">
        <v>0.58333333333333337</v>
      </c>
      <c r="G188" s="25">
        <v>4.1666666666666741E-2</v>
      </c>
      <c r="H188" s="26" t="s">
        <v>3874</v>
      </c>
      <c r="I188" s="23"/>
      <c r="J188" s="26" t="s">
        <v>45</v>
      </c>
      <c r="K188" s="23"/>
    </row>
    <row r="189" spans="1:11">
      <c r="A189" s="3">
        <v>44498</v>
      </c>
      <c r="B189" s="22" t="s">
        <v>3865</v>
      </c>
      <c r="C189" s="2" t="s">
        <v>544</v>
      </c>
      <c r="D189" s="2" t="s">
        <v>557</v>
      </c>
      <c r="E189" s="27">
        <v>0.61458333333333337</v>
      </c>
      <c r="F189" s="27">
        <v>0.625</v>
      </c>
      <c r="G189" s="25">
        <v>1.041666666666663E-2</v>
      </c>
      <c r="H189" s="26" t="s">
        <v>3866</v>
      </c>
      <c r="I189" s="2"/>
      <c r="J189" s="26" t="s">
        <v>40</v>
      </c>
      <c r="K189" s="2"/>
    </row>
    <row r="190" spans="1:11">
      <c r="A190" s="21">
        <v>44498</v>
      </c>
      <c r="B190" s="22" t="s">
        <v>3865</v>
      </c>
      <c r="C190" s="23" t="s">
        <v>554</v>
      </c>
      <c r="D190" s="23" t="s">
        <v>558</v>
      </c>
      <c r="E190" s="24">
        <v>0.625</v>
      </c>
      <c r="F190" s="24">
        <v>0.66666666666666663</v>
      </c>
      <c r="G190" s="25">
        <v>4.166666666666663E-2</v>
      </c>
      <c r="H190" s="26" t="s">
        <v>3874</v>
      </c>
      <c r="I190" s="23"/>
      <c r="J190" s="26" t="s">
        <v>45</v>
      </c>
      <c r="K190" s="23"/>
    </row>
    <row r="191" spans="1:11">
      <c r="A191" s="3">
        <v>44498</v>
      </c>
      <c r="B191" s="22" t="s">
        <v>3865</v>
      </c>
      <c r="C191" s="2" t="s">
        <v>443</v>
      </c>
      <c r="D191" s="2" t="s">
        <v>559</v>
      </c>
      <c r="E191" s="27">
        <v>0.66666666666666663</v>
      </c>
      <c r="F191" s="27">
        <v>0.70833333333333337</v>
      </c>
      <c r="G191" s="25">
        <v>4.1666666666666741E-2</v>
      </c>
      <c r="H191" s="26" t="s">
        <v>3867</v>
      </c>
      <c r="I191" s="2"/>
      <c r="J191" s="26" t="s">
        <v>34</v>
      </c>
      <c r="K191" s="2"/>
    </row>
    <row r="192" spans="1:11">
      <c r="A192" s="21">
        <v>44498</v>
      </c>
      <c r="B192" s="30" t="s">
        <v>3865</v>
      </c>
      <c r="C192" s="23" t="s">
        <v>519</v>
      </c>
      <c r="D192" s="23" t="s">
        <v>540</v>
      </c>
      <c r="E192" s="24">
        <v>0.70833333333333337</v>
      </c>
      <c r="F192" s="24">
        <v>0.72916666666666663</v>
      </c>
      <c r="G192" s="25">
        <v>2.0833333333333259E-2</v>
      </c>
      <c r="H192" s="31" t="s">
        <v>3874</v>
      </c>
      <c r="I192" s="23"/>
      <c r="J192" s="31" t="s">
        <v>45</v>
      </c>
      <c r="K192" s="23"/>
    </row>
    <row r="193" spans="1:11">
      <c r="A193" s="3">
        <v>44498</v>
      </c>
      <c r="B193" s="22" t="s">
        <v>3865</v>
      </c>
      <c r="C193" s="2" t="s">
        <v>500</v>
      </c>
      <c r="D193" s="2" t="s">
        <v>333</v>
      </c>
      <c r="E193" s="27">
        <v>0.84722222222222221</v>
      </c>
      <c r="F193" s="27">
        <v>0.93055555555555547</v>
      </c>
      <c r="G193" s="25">
        <v>8.3333333333333259E-2</v>
      </c>
      <c r="H193" s="26" t="s">
        <v>3866</v>
      </c>
      <c r="I193" s="2"/>
      <c r="J193" s="26" t="s">
        <v>50</v>
      </c>
      <c r="K193" s="2"/>
    </row>
    <row r="194" spans="1:11">
      <c r="A194" s="21">
        <v>44499</v>
      </c>
      <c r="B194" s="22" t="s">
        <v>3868</v>
      </c>
      <c r="C194" s="23" t="s">
        <v>500</v>
      </c>
      <c r="D194" s="23" t="s">
        <v>333</v>
      </c>
      <c r="E194" s="24">
        <v>0.51388888888888895</v>
      </c>
      <c r="F194" s="24">
        <v>0.59375</v>
      </c>
      <c r="G194" s="25">
        <v>7.9861111111111049E-2</v>
      </c>
      <c r="H194" s="26" t="s">
        <v>3866</v>
      </c>
      <c r="I194" s="23"/>
      <c r="J194" s="26" t="s">
        <v>50</v>
      </c>
      <c r="K194" s="23"/>
    </row>
    <row r="195" spans="1:11">
      <c r="A195" s="3">
        <v>44501</v>
      </c>
      <c r="B195" s="22" t="s">
        <v>3869</v>
      </c>
      <c r="C195" s="2" t="s">
        <v>443</v>
      </c>
      <c r="D195" s="2" t="s">
        <v>451</v>
      </c>
      <c r="E195" s="27">
        <v>0.39583333333333331</v>
      </c>
      <c r="F195" s="27">
        <v>0.40972222222222227</v>
      </c>
      <c r="G195" s="25">
        <v>1.3888888888888951E-2</v>
      </c>
      <c r="H195" s="26" t="s">
        <v>3867</v>
      </c>
      <c r="I195" s="2"/>
      <c r="J195" s="26" t="s">
        <v>34</v>
      </c>
      <c r="K195" s="2"/>
    </row>
    <row r="196" spans="1:11">
      <c r="A196" s="21">
        <v>44501</v>
      </c>
      <c r="B196" s="22" t="s">
        <v>3869</v>
      </c>
      <c r="C196" s="23" t="s">
        <v>511</v>
      </c>
      <c r="D196" s="23" t="s">
        <v>537</v>
      </c>
      <c r="E196" s="24">
        <v>0.40972222222222227</v>
      </c>
      <c r="F196" s="24">
        <v>0.41666666666666669</v>
      </c>
      <c r="G196" s="25">
        <v>6.9444444444444198E-3</v>
      </c>
      <c r="H196" s="26" t="s">
        <v>3867</v>
      </c>
      <c r="I196" s="23"/>
      <c r="J196" s="26" t="s">
        <v>34</v>
      </c>
      <c r="K196" s="23"/>
    </row>
    <row r="197" spans="1:11">
      <c r="A197" s="3">
        <v>44501</v>
      </c>
      <c r="B197" s="22" t="s">
        <v>3869</v>
      </c>
      <c r="C197" s="2" t="s">
        <v>443</v>
      </c>
      <c r="D197" s="2" t="s">
        <v>560</v>
      </c>
      <c r="E197" s="27">
        <v>0.41666666666666669</v>
      </c>
      <c r="F197" s="27">
        <v>0.45833333333333331</v>
      </c>
      <c r="G197" s="25">
        <v>4.166666666666663E-2</v>
      </c>
      <c r="H197" s="26" t="s">
        <v>3867</v>
      </c>
      <c r="I197" s="2"/>
      <c r="J197" s="26" t="s">
        <v>34</v>
      </c>
      <c r="K197" s="2"/>
    </row>
    <row r="198" spans="1:11">
      <c r="A198" s="21">
        <v>44501</v>
      </c>
      <c r="B198" s="22" t="s">
        <v>3869</v>
      </c>
      <c r="C198" s="23" t="s">
        <v>519</v>
      </c>
      <c r="D198" s="23" t="s">
        <v>540</v>
      </c>
      <c r="E198" s="24">
        <v>0.45833333333333331</v>
      </c>
      <c r="F198" s="24">
        <v>0.48958333333333331</v>
      </c>
      <c r="G198" s="25">
        <v>3.125E-2</v>
      </c>
      <c r="H198" s="26" t="s">
        <v>3874</v>
      </c>
      <c r="I198" s="23"/>
      <c r="J198" s="26" t="s">
        <v>45</v>
      </c>
      <c r="K198" s="23"/>
    </row>
    <row r="199" spans="1:11">
      <c r="A199" s="3">
        <v>44501</v>
      </c>
      <c r="B199" s="22" t="s">
        <v>3869</v>
      </c>
      <c r="C199" s="2" t="s">
        <v>479</v>
      </c>
      <c r="D199" s="2" t="s">
        <v>561</v>
      </c>
      <c r="E199" s="27">
        <v>0.54166666666666663</v>
      </c>
      <c r="F199" s="27">
        <v>0.56944444444444442</v>
      </c>
      <c r="G199" s="25">
        <v>2.777777777777779E-2</v>
      </c>
      <c r="H199" s="26" t="s">
        <v>3874</v>
      </c>
      <c r="I199" s="2"/>
      <c r="J199" s="26" t="s">
        <v>45</v>
      </c>
      <c r="K199" s="2"/>
    </row>
    <row r="200" spans="1:11">
      <c r="A200" s="21">
        <v>44501</v>
      </c>
      <c r="B200" s="22" t="s">
        <v>3869</v>
      </c>
      <c r="C200" s="23" t="s">
        <v>519</v>
      </c>
      <c r="D200" s="23" t="s">
        <v>540</v>
      </c>
      <c r="E200" s="24">
        <v>0.56944444444444442</v>
      </c>
      <c r="F200" s="24">
        <v>0.58333333333333337</v>
      </c>
      <c r="G200" s="25">
        <v>1.3888888888888951E-2</v>
      </c>
      <c r="H200" s="26" t="s">
        <v>3874</v>
      </c>
      <c r="I200" s="23"/>
      <c r="J200" s="26" t="s">
        <v>45</v>
      </c>
      <c r="K200" s="23"/>
    </row>
    <row r="201" spans="1:11">
      <c r="A201" s="3">
        <v>44501</v>
      </c>
      <c r="B201" s="22" t="s">
        <v>3869</v>
      </c>
      <c r="C201" s="2" t="s">
        <v>479</v>
      </c>
      <c r="D201" s="2" t="s">
        <v>562</v>
      </c>
      <c r="E201" s="27">
        <v>0.625</v>
      </c>
      <c r="F201" s="27">
        <v>0.66666666666666663</v>
      </c>
      <c r="G201" s="25">
        <v>4.166666666666663E-2</v>
      </c>
      <c r="H201" s="26" t="s">
        <v>3874</v>
      </c>
      <c r="I201" s="2"/>
      <c r="J201" s="26" t="s">
        <v>45</v>
      </c>
      <c r="K201" s="2"/>
    </row>
    <row r="202" spans="1:11">
      <c r="A202" s="21">
        <v>44501</v>
      </c>
      <c r="B202" s="22" t="s">
        <v>3869</v>
      </c>
      <c r="C202" s="23" t="s">
        <v>554</v>
      </c>
      <c r="D202" s="23" t="s">
        <v>563</v>
      </c>
      <c r="E202" s="24">
        <v>0.66666666666666663</v>
      </c>
      <c r="F202" s="24">
        <v>0.67361111111111116</v>
      </c>
      <c r="G202" s="25">
        <v>6.9444444444445308E-3</v>
      </c>
      <c r="H202" s="26" t="s">
        <v>3874</v>
      </c>
      <c r="I202" s="23"/>
      <c r="J202" s="26" t="s">
        <v>45</v>
      </c>
      <c r="K202" s="23"/>
    </row>
    <row r="203" spans="1:11">
      <c r="A203" s="3">
        <v>44501</v>
      </c>
      <c r="B203" s="22" t="s">
        <v>3869</v>
      </c>
      <c r="C203" s="2" t="s">
        <v>443</v>
      </c>
      <c r="D203" s="2" t="s">
        <v>528</v>
      </c>
      <c r="E203" s="27">
        <v>0.6875</v>
      </c>
      <c r="F203" s="27">
        <v>0.70833333333333337</v>
      </c>
      <c r="G203" s="25">
        <v>2.083333333333337E-2</v>
      </c>
      <c r="H203" s="26" t="s">
        <v>3867</v>
      </c>
      <c r="I203" s="2"/>
      <c r="J203" s="26" t="s">
        <v>34</v>
      </c>
      <c r="K203" s="2"/>
    </row>
    <row r="204" spans="1:11">
      <c r="A204" s="21">
        <v>44501</v>
      </c>
      <c r="B204" s="22" t="s">
        <v>3869</v>
      </c>
      <c r="C204" s="23" t="s">
        <v>554</v>
      </c>
      <c r="D204" s="23" t="s">
        <v>563</v>
      </c>
      <c r="E204" s="24">
        <v>0.71875</v>
      </c>
      <c r="F204" s="24">
        <v>0.75</v>
      </c>
      <c r="G204" s="25">
        <v>3.125E-2</v>
      </c>
      <c r="H204" s="26" t="s">
        <v>3874</v>
      </c>
      <c r="I204" s="23"/>
      <c r="J204" s="26" t="s">
        <v>45</v>
      </c>
      <c r="K204" s="23"/>
    </row>
    <row r="205" spans="1:11">
      <c r="A205" s="3">
        <v>44501</v>
      </c>
      <c r="B205" s="22" t="s">
        <v>3869</v>
      </c>
      <c r="C205" s="2" t="s">
        <v>541</v>
      </c>
      <c r="D205" s="2" t="s">
        <v>62</v>
      </c>
      <c r="E205" s="27">
        <v>0.75</v>
      </c>
      <c r="F205" s="27">
        <v>0.80555555555555547</v>
      </c>
      <c r="G205" s="25">
        <v>5.5555555555555469E-2</v>
      </c>
      <c r="H205" s="26" t="s">
        <v>3866</v>
      </c>
      <c r="I205" s="2"/>
      <c r="J205" s="26" t="s">
        <v>40</v>
      </c>
      <c r="K205" s="2"/>
    </row>
    <row r="206" spans="1:11">
      <c r="A206" s="21">
        <v>44502</v>
      </c>
      <c r="B206" s="22" t="s">
        <v>3870</v>
      </c>
      <c r="C206" s="23" t="s">
        <v>554</v>
      </c>
      <c r="D206" s="23" t="s">
        <v>564</v>
      </c>
      <c r="E206" s="24">
        <v>0.39583333333333331</v>
      </c>
      <c r="F206" s="24">
        <v>0.40625</v>
      </c>
      <c r="G206" s="25">
        <v>1.0416666666666685E-2</v>
      </c>
      <c r="H206" s="26" t="s">
        <v>3874</v>
      </c>
      <c r="I206" s="23"/>
      <c r="J206" s="26" t="s">
        <v>45</v>
      </c>
      <c r="K206" s="23"/>
    </row>
    <row r="207" spans="1:11">
      <c r="A207" s="3">
        <v>44502</v>
      </c>
      <c r="B207" s="22" t="s">
        <v>3870</v>
      </c>
      <c r="C207" s="2" t="s">
        <v>443</v>
      </c>
      <c r="D207" s="2" t="s">
        <v>524</v>
      </c>
      <c r="E207" s="27">
        <v>0.40625</v>
      </c>
      <c r="F207" s="27">
        <v>0.41666666666666669</v>
      </c>
      <c r="G207" s="25">
        <v>1.0416666666666685E-2</v>
      </c>
      <c r="H207" s="26" t="s">
        <v>3867</v>
      </c>
      <c r="I207" s="2"/>
      <c r="J207" s="26" t="s">
        <v>34</v>
      </c>
      <c r="K207" s="2"/>
    </row>
    <row r="208" spans="1:11">
      <c r="A208" s="21">
        <v>44502</v>
      </c>
      <c r="B208" s="22" t="s">
        <v>3870</v>
      </c>
      <c r="C208" s="23" t="s">
        <v>554</v>
      </c>
      <c r="D208" s="23" t="s">
        <v>565</v>
      </c>
      <c r="E208" s="24">
        <v>0.41666666666666669</v>
      </c>
      <c r="F208" s="24">
        <v>0.45833333333333331</v>
      </c>
      <c r="G208" s="25">
        <v>4.166666666666663E-2</v>
      </c>
      <c r="H208" s="26" t="s">
        <v>3874</v>
      </c>
      <c r="I208" s="23"/>
      <c r="J208" s="26" t="s">
        <v>45</v>
      </c>
      <c r="K208" s="23"/>
    </row>
    <row r="209" spans="1:11">
      <c r="A209" s="3">
        <v>44502</v>
      </c>
      <c r="B209" s="22" t="s">
        <v>3870</v>
      </c>
      <c r="C209" s="2" t="s">
        <v>566</v>
      </c>
      <c r="D209" s="2" t="s">
        <v>3888</v>
      </c>
      <c r="E209" s="27">
        <v>0.45833333333333331</v>
      </c>
      <c r="F209" s="27">
        <v>0.47916666666666669</v>
      </c>
      <c r="G209" s="25">
        <v>2.083333333333337E-2</v>
      </c>
      <c r="H209" s="26" t="s">
        <v>3867</v>
      </c>
      <c r="I209" s="2"/>
      <c r="J209" s="26" t="s">
        <v>34</v>
      </c>
      <c r="K209" s="2"/>
    </row>
    <row r="210" spans="1:11">
      <c r="A210" s="21">
        <v>44502</v>
      </c>
      <c r="B210" s="22" t="s">
        <v>3870</v>
      </c>
      <c r="C210" s="23" t="s">
        <v>554</v>
      </c>
      <c r="D210" s="23" t="s">
        <v>567</v>
      </c>
      <c r="E210" s="24">
        <v>0.47916666666666669</v>
      </c>
      <c r="F210" s="24">
        <v>0.5</v>
      </c>
      <c r="G210" s="25">
        <v>2.0833333333333315E-2</v>
      </c>
      <c r="H210" s="26" t="s">
        <v>3874</v>
      </c>
      <c r="I210" s="23"/>
      <c r="J210" s="26" t="s">
        <v>45</v>
      </c>
      <c r="K210" s="23"/>
    </row>
    <row r="211" spans="1:11">
      <c r="A211" s="3">
        <v>44502</v>
      </c>
      <c r="B211" s="22" t="s">
        <v>3870</v>
      </c>
      <c r="C211" s="2" t="s">
        <v>479</v>
      </c>
      <c r="D211" s="2" t="s">
        <v>568</v>
      </c>
      <c r="E211" s="27">
        <v>0.54166666666666663</v>
      </c>
      <c r="F211" s="27">
        <v>0.57291666666666663</v>
      </c>
      <c r="G211" s="25">
        <v>3.125E-2</v>
      </c>
      <c r="H211" s="26" t="s">
        <v>3874</v>
      </c>
      <c r="I211" s="2"/>
      <c r="J211" s="26" t="s">
        <v>45</v>
      </c>
      <c r="K211" s="2"/>
    </row>
    <row r="212" spans="1:11">
      <c r="A212" s="21">
        <v>44502</v>
      </c>
      <c r="B212" s="22" t="s">
        <v>3870</v>
      </c>
      <c r="C212" s="23" t="s">
        <v>566</v>
      </c>
      <c r="D212" s="23" t="s">
        <v>569</v>
      </c>
      <c r="E212" s="24">
        <v>0.57291666666666663</v>
      </c>
      <c r="F212" s="24">
        <v>0.58333333333333337</v>
      </c>
      <c r="G212" s="25">
        <v>1.0416666666666741E-2</v>
      </c>
      <c r="H212" s="26" t="s">
        <v>3867</v>
      </c>
      <c r="I212" s="23"/>
      <c r="J212" s="26" t="s">
        <v>34</v>
      </c>
      <c r="K212" s="23"/>
    </row>
    <row r="213" spans="1:11">
      <c r="A213" s="3">
        <v>44502</v>
      </c>
      <c r="B213" s="22" t="s">
        <v>3870</v>
      </c>
      <c r="C213" s="2" t="s">
        <v>479</v>
      </c>
      <c r="D213" s="2" t="s">
        <v>525</v>
      </c>
      <c r="E213" s="27">
        <v>0.58333333333333337</v>
      </c>
      <c r="F213" s="27">
        <v>0.6875</v>
      </c>
      <c r="G213" s="25">
        <v>0.10416666666666663</v>
      </c>
      <c r="H213" s="26" t="s">
        <v>3874</v>
      </c>
      <c r="I213" s="2"/>
      <c r="J213" s="26" t="s">
        <v>45</v>
      </c>
      <c r="K213" s="2"/>
    </row>
    <row r="214" spans="1:11">
      <c r="A214" s="21">
        <v>44502</v>
      </c>
      <c r="B214" s="22" t="s">
        <v>3870</v>
      </c>
      <c r="C214" s="23" t="s">
        <v>479</v>
      </c>
      <c r="D214" s="23" t="s">
        <v>528</v>
      </c>
      <c r="E214" s="24">
        <v>0.6875</v>
      </c>
      <c r="F214" s="24">
        <v>0.70833333333333337</v>
      </c>
      <c r="G214" s="25">
        <v>2.083333333333337E-2</v>
      </c>
      <c r="H214" s="26" t="s">
        <v>3874</v>
      </c>
      <c r="I214" s="23"/>
      <c r="J214" s="26" t="s">
        <v>45</v>
      </c>
      <c r="K214" s="23"/>
    </row>
    <row r="215" spans="1:11">
      <c r="A215" s="3">
        <v>44502</v>
      </c>
      <c r="B215" s="22" t="s">
        <v>3870</v>
      </c>
      <c r="C215" s="2" t="s">
        <v>570</v>
      </c>
      <c r="D215" s="2" t="s">
        <v>571</v>
      </c>
      <c r="E215" s="27">
        <v>0.70833333333333337</v>
      </c>
      <c r="F215" s="27">
        <v>0.75</v>
      </c>
      <c r="G215" s="25">
        <v>4.166666666666663E-2</v>
      </c>
      <c r="H215" s="26" t="s">
        <v>3874</v>
      </c>
      <c r="I215" s="2"/>
      <c r="J215" s="26" t="s">
        <v>45</v>
      </c>
      <c r="K215" s="2"/>
    </row>
    <row r="216" spans="1:11">
      <c r="A216" s="21">
        <v>44503</v>
      </c>
      <c r="B216" s="22" t="s">
        <v>3871</v>
      </c>
      <c r="C216" s="23" t="s">
        <v>554</v>
      </c>
      <c r="D216" s="23" t="s">
        <v>565</v>
      </c>
      <c r="E216" s="24">
        <v>0.54166666666666663</v>
      </c>
      <c r="F216" s="24">
        <v>0.625</v>
      </c>
      <c r="G216" s="25">
        <v>8.333333333333337E-2</v>
      </c>
      <c r="H216" s="26" t="s">
        <v>3874</v>
      </c>
      <c r="I216" s="23"/>
      <c r="J216" s="26" t="s">
        <v>45</v>
      </c>
      <c r="K216" s="23"/>
    </row>
    <row r="217" spans="1:11">
      <c r="A217" s="3">
        <v>44503</v>
      </c>
      <c r="B217" s="22" t="s">
        <v>3871</v>
      </c>
      <c r="C217" s="2" t="s">
        <v>449</v>
      </c>
      <c r="D217" s="2" t="s">
        <v>572</v>
      </c>
      <c r="E217" s="27">
        <v>0.65277777777777779</v>
      </c>
      <c r="F217" s="27">
        <v>0.65972222222222221</v>
      </c>
      <c r="G217" s="25">
        <v>6.9444444444444198E-3</v>
      </c>
      <c r="H217" s="26" t="s">
        <v>3867</v>
      </c>
      <c r="I217" s="2"/>
      <c r="J217" s="26" t="s">
        <v>34</v>
      </c>
      <c r="K217" s="2"/>
    </row>
    <row r="218" spans="1:11">
      <c r="A218" s="21">
        <v>44503</v>
      </c>
      <c r="B218" s="22" t="s">
        <v>3871</v>
      </c>
      <c r="C218" s="23" t="s">
        <v>573</v>
      </c>
      <c r="D218" s="23" t="s">
        <v>574</v>
      </c>
      <c r="E218" s="24">
        <v>0.65972222222222221</v>
      </c>
      <c r="F218" s="24">
        <v>0.67361111111111116</v>
      </c>
      <c r="G218" s="25">
        <v>1.3888888888888951E-2</v>
      </c>
      <c r="H218" s="26" t="s">
        <v>3874</v>
      </c>
      <c r="I218" s="23"/>
      <c r="J218" s="26" t="s">
        <v>45</v>
      </c>
      <c r="K218" s="23"/>
    </row>
    <row r="219" spans="1:11">
      <c r="A219" s="3">
        <v>44503</v>
      </c>
      <c r="B219" s="22" t="s">
        <v>3871</v>
      </c>
      <c r="C219" s="2" t="s">
        <v>500</v>
      </c>
      <c r="D219" s="2" t="s">
        <v>333</v>
      </c>
      <c r="E219" s="27">
        <v>0.67361111111111116</v>
      </c>
      <c r="F219" s="27">
        <v>0.6875</v>
      </c>
      <c r="G219" s="25">
        <v>1.388888888888884E-2</v>
      </c>
      <c r="H219" s="26" t="s">
        <v>3866</v>
      </c>
      <c r="I219" s="2"/>
      <c r="J219" s="26" t="s">
        <v>50</v>
      </c>
      <c r="K219" s="2"/>
    </row>
    <row r="220" spans="1:11">
      <c r="A220" s="21">
        <v>44504</v>
      </c>
      <c r="B220" s="22" t="s">
        <v>3872</v>
      </c>
      <c r="C220" s="23" t="s">
        <v>554</v>
      </c>
      <c r="D220" s="23" t="s">
        <v>575</v>
      </c>
      <c r="E220" s="24">
        <v>0.3888888888888889</v>
      </c>
      <c r="F220" s="24">
        <v>0.39583333333333331</v>
      </c>
      <c r="G220" s="25">
        <v>6.9444444444444198E-3</v>
      </c>
      <c r="H220" s="26" t="s">
        <v>3874</v>
      </c>
      <c r="I220" s="23"/>
      <c r="J220" s="26" t="s">
        <v>45</v>
      </c>
      <c r="K220" s="23"/>
    </row>
    <row r="221" spans="1:11">
      <c r="A221" s="3">
        <v>44504</v>
      </c>
      <c r="B221" s="22" t="s">
        <v>3872</v>
      </c>
      <c r="C221" s="2" t="s">
        <v>443</v>
      </c>
      <c r="D221" s="2" t="s">
        <v>524</v>
      </c>
      <c r="E221" s="27">
        <v>0.40625</v>
      </c>
      <c r="F221" s="27">
        <v>0.41666666666666669</v>
      </c>
      <c r="G221" s="25">
        <v>1.0416666666666685E-2</v>
      </c>
      <c r="H221" s="26" t="s">
        <v>3867</v>
      </c>
      <c r="I221" s="2"/>
      <c r="J221" s="26" t="s">
        <v>34</v>
      </c>
      <c r="K221" s="2"/>
    </row>
    <row r="222" spans="1:11">
      <c r="A222" s="21">
        <v>44504</v>
      </c>
      <c r="B222" s="22" t="s">
        <v>3872</v>
      </c>
      <c r="C222" s="23" t="s">
        <v>573</v>
      </c>
      <c r="D222" s="23" t="s">
        <v>574</v>
      </c>
      <c r="E222" s="24">
        <v>0.42708333333333331</v>
      </c>
      <c r="F222" s="24">
        <v>0.5</v>
      </c>
      <c r="G222" s="25">
        <v>7.2916666666666685E-2</v>
      </c>
      <c r="H222" s="26" t="s">
        <v>3874</v>
      </c>
      <c r="I222" s="23"/>
      <c r="J222" s="26" t="s">
        <v>45</v>
      </c>
      <c r="K222" s="23"/>
    </row>
    <row r="223" spans="1:11">
      <c r="A223" s="3">
        <v>44504</v>
      </c>
      <c r="B223" s="22" t="s">
        <v>3872</v>
      </c>
      <c r="C223" s="2" t="s">
        <v>479</v>
      </c>
      <c r="D223" s="2" t="s">
        <v>576</v>
      </c>
      <c r="E223" s="27">
        <v>0.54166666666666663</v>
      </c>
      <c r="F223" s="27">
        <v>0.56944444444444442</v>
      </c>
      <c r="G223" s="25">
        <v>2.777777777777779E-2</v>
      </c>
      <c r="H223" s="26" t="s">
        <v>3874</v>
      </c>
      <c r="I223" s="2"/>
      <c r="J223" s="26" t="s">
        <v>45</v>
      </c>
      <c r="K223" s="2"/>
    </row>
    <row r="224" spans="1:11">
      <c r="A224" s="21">
        <v>44504</v>
      </c>
      <c r="B224" s="22" t="s">
        <v>3872</v>
      </c>
      <c r="C224" s="23" t="s">
        <v>573</v>
      </c>
      <c r="D224" s="23" t="s">
        <v>574</v>
      </c>
      <c r="E224" s="24">
        <v>0.57291666666666663</v>
      </c>
      <c r="F224" s="24">
        <v>0.59375</v>
      </c>
      <c r="G224" s="25">
        <v>2.083333333333337E-2</v>
      </c>
      <c r="H224" s="26" t="s">
        <v>3874</v>
      </c>
      <c r="I224" s="23"/>
      <c r="J224" s="26" t="s">
        <v>45</v>
      </c>
      <c r="K224" s="23"/>
    </row>
    <row r="225" spans="1:11">
      <c r="A225" s="3">
        <v>44504</v>
      </c>
      <c r="B225" s="22" t="s">
        <v>3872</v>
      </c>
      <c r="C225" s="2" t="s">
        <v>577</v>
      </c>
      <c r="D225" s="2" t="s">
        <v>578</v>
      </c>
      <c r="E225" s="27">
        <v>0.59375</v>
      </c>
      <c r="F225" s="27">
        <v>0.60416666666666663</v>
      </c>
      <c r="G225" s="25">
        <v>1.041666666666663E-2</v>
      </c>
      <c r="H225" s="26" t="s">
        <v>3874</v>
      </c>
      <c r="I225" s="2"/>
      <c r="J225" s="26" t="s">
        <v>45</v>
      </c>
      <c r="K225" s="2"/>
    </row>
    <row r="226" spans="1:11">
      <c r="A226" s="21">
        <v>44504</v>
      </c>
      <c r="B226" s="22" t="s">
        <v>3872</v>
      </c>
      <c r="C226" s="23" t="s">
        <v>554</v>
      </c>
      <c r="D226" s="23" t="s">
        <v>579</v>
      </c>
      <c r="E226" s="24">
        <v>0.625</v>
      </c>
      <c r="F226" s="24">
        <v>0.64583333333333337</v>
      </c>
      <c r="G226" s="25">
        <v>2.083333333333337E-2</v>
      </c>
      <c r="H226" s="26" t="s">
        <v>3874</v>
      </c>
      <c r="I226" s="23"/>
      <c r="J226" s="26" t="s">
        <v>45</v>
      </c>
      <c r="K226" s="23"/>
    </row>
    <row r="227" spans="1:11">
      <c r="A227" s="3">
        <v>44504</v>
      </c>
      <c r="B227" s="22" t="s">
        <v>3872</v>
      </c>
      <c r="C227" s="2" t="s">
        <v>580</v>
      </c>
      <c r="D227" s="2" t="s">
        <v>581</v>
      </c>
      <c r="E227" s="27">
        <v>0.67013888888888884</v>
      </c>
      <c r="F227" s="27">
        <v>0.6875</v>
      </c>
      <c r="G227" s="25">
        <v>1.736111111111116E-2</v>
      </c>
      <c r="H227" s="26" t="s">
        <v>3866</v>
      </c>
      <c r="I227" s="2"/>
      <c r="J227" s="26" t="s">
        <v>40</v>
      </c>
      <c r="K227" s="2"/>
    </row>
    <row r="228" spans="1:11">
      <c r="A228" s="21">
        <v>44504</v>
      </c>
      <c r="B228" s="22" t="s">
        <v>3872</v>
      </c>
      <c r="C228" s="23" t="s">
        <v>479</v>
      </c>
      <c r="D228" s="23" t="s">
        <v>528</v>
      </c>
      <c r="E228" s="24">
        <v>0.6875</v>
      </c>
      <c r="F228" s="24">
        <v>0.72916666666666663</v>
      </c>
      <c r="G228" s="25">
        <v>4.166666666666663E-2</v>
      </c>
      <c r="H228" s="26" t="s">
        <v>3874</v>
      </c>
      <c r="I228" s="23"/>
      <c r="J228" s="26" t="s">
        <v>45</v>
      </c>
      <c r="K228" s="23"/>
    </row>
    <row r="229" spans="1:11">
      <c r="A229" s="3">
        <v>44504</v>
      </c>
      <c r="B229" s="22" t="s">
        <v>3872</v>
      </c>
      <c r="C229" s="2" t="s">
        <v>573</v>
      </c>
      <c r="D229" s="2" t="s">
        <v>574</v>
      </c>
      <c r="E229" s="27">
        <v>0.72916666666666663</v>
      </c>
      <c r="F229" s="27">
        <v>0.75</v>
      </c>
      <c r="G229" s="25">
        <v>2.083333333333337E-2</v>
      </c>
      <c r="H229" s="26" t="s">
        <v>3874</v>
      </c>
      <c r="I229" s="2"/>
      <c r="J229" s="26" t="s">
        <v>45</v>
      </c>
      <c r="K229" s="2"/>
    </row>
    <row r="230" spans="1:11">
      <c r="A230" s="21">
        <v>44504</v>
      </c>
      <c r="B230" s="22" t="s">
        <v>3872</v>
      </c>
      <c r="C230" s="23" t="s">
        <v>580</v>
      </c>
      <c r="D230" s="23" t="s">
        <v>582</v>
      </c>
      <c r="E230" s="24">
        <v>0.86458333333333337</v>
      </c>
      <c r="F230" s="24">
        <v>0.89583333333333337</v>
      </c>
      <c r="G230" s="25">
        <v>3.125E-2</v>
      </c>
      <c r="H230" s="26" t="s">
        <v>3866</v>
      </c>
      <c r="I230" s="23"/>
      <c r="J230" s="26" t="s">
        <v>40</v>
      </c>
      <c r="K230" s="23"/>
    </row>
    <row r="231" spans="1:11">
      <c r="A231" s="3">
        <v>44504</v>
      </c>
      <c r="B231" s="22" t="s">
        <v>3872</v>
      </c>
      <c r="C231" s="2" t="s">
        <v>500</v>
      </c>
      <c r="D231" s="2" t="s">
        <v>333</v>
      </c>
      <c r="E231" s="27">
        <v>0.94097222222222221</v>
      </c>
      <c r="F231" s="27">
        <v>0.97222222222222221</v>
      </c>
      <c r="G231" s="25">
        <v>3.125E-2</v>
      </c>
      <c r="H231" s="26" t="s">
        <v>3866</v>
      </c>
      <c r="I231" s="2"/>
      <c r="J231" s="26" t="s">
        <v>50</v>
      </c>
      <c r="K231" s="2"/>
    </row>
    <row r="232" spans="1:11">
      <c r="A232" s="21">
        <v>44505</v>
      </c>
      <c r="B232" s="22" t="s">
        <v>3865</v>
      </c>
      <c r="C232" s="23" t="s">
        <v>573</v>
      </c>
      <c r="D232" s="23" t="s">
        <v>574</v>
      </c>
      <c r="E232" s="24">
        <v>0.39583333333333331</v>
      </c>
      <c r="F232" s="24">
        <v>0.40625</v>
      </c>
      <c r="G232" s="25">
        <v>1.0416666666666685E-2</v>
      </c>
      <c r="H232" s="26" t="s">
        <v>3874</v>
      </c>
      <c r="I232" s="23"/>
      <c r="J232" s="26" t="s">
        <v>45</v>
      </c>
      <c r="K232" s="23"/>
    </row>
    <row r="233" spans="1:11">
      <c r="A233" s="3">
        <v>44505</v>
      </c>
      <c r="B233" s="22" t="s">
        <v>3865</v>
      </c>
      <c r="C233" s="2" t="s">
        <v>443</v>
      </c>
      <c r="D233" s="2" t="s">
        <v>524</v>
      </c>
      <c r="E233" s="27">
        <v>0.40625</v>
      </c>
      <c r="F233" s="27">
        <v>0.41666666666666669</v>
      </c>
      <c r="G233" s="25">
        <v>1.0416666666666685E-2</v>
      </c>
      <c r="H233" s="26" t="s">
        <v>3867</v>
      </c>
      <c r="I233" s="2"/>
      <c r="J233" s="26" t="s">
        <v>34</v>
      </c>
      <c r="K233" s="2"/>
    </row>
    <row r="234" spans="1:11">
      <c r="A234" s="21">
        <v>44505</v>
      </c>
      <c r="B234" s="22" t="s">
        <v>3865</v>
      </c>
      <c r="C234" s="23" t="s">
        <v>554</v>
      </c>
      <c r="D234" s="23" t="s">
        <v>583</v>
      </c>
      <c r="E234" s="24">
        <v>0.41666666666666669</v>
      </c>
      <c r="F234" s="24">
        <v>0.4375</v>
      </c>
      <c r="G234" s="25">
        <v>2.0833333333333315E-2</v>
      </c>
      <c r="H234" s="26" t="s">
        <v>3874</v>
      </c>
      <c r="I234" s="23"/>
      <c r="J234" s="26" t="s">
        <v>45</v>
      </c>
      <c r="K234" s="23"/>
    </row>
    <row r="235" spans="1:11">
      <c r="A235" s="3">
        <v>44505</v>
      </c>
      <c r="B235" s="22" t="s">
        <v>3865</v>
      </c>
      <c r="C235" s="2" t="s">
        <v>554</v>
      </c>
      <c r="D235" s="2" t="s">
        <v>584</v>
      </c>
      <c r="E235" s="27">
        <v>0.4375</v>
      </c>
      <c r="F235" s="27">
        <v>0.45833333333333331</v>
      </c>
      <c r="G235" s="25">
        <v>2.0833333333333315E-2</v>
      </c>
      <c r="H235" s="26" t="s">
        <v>3874</v>
      </c>
      <c r="I235" s="2"/>
      <c r="J235" s="26" t="s">
        <v>45</v>
      </c>
      <c r="K235" s="2"/>
    </row>
    <row r="236" spans="1:11">
      <c r="A236" s="21">
        <v>44505</v>
      </c>
      <c r="B236" s="22" t="s">
        <v>3865</v>
      </c>
      <c r="C236" s="23" t="s">
        <v>577</v>
      </c>
      <c r="D236" s="23" t="s">
        <v>585</v>
      </c>
      <c r="E236" s="24">
        <v>0.45833333333333331</v>
      </c>
      <c r="F236" s="24">
        <v>0.47569444444444442</v>
      </c>
      <c r="G236" s="25">
        <v>1.7361111111111105E-2</v>
      </c>
      <c r="H236" s="26" t="s">
        <v>3874</v>
      </c>
      <c r="I236" s="23"/>
      <c r="J236" s="26" t="s">
        <v>45</v>
      </c>
      <c r="K236" s="23"/>
    </row>
    <row r="237" spans="1:11">
      <c r="A237" s="3">
        <v>44505</v>
      </c>
      <c r="B237" s="22" t="s">
        <v>3865</v>
      </c>
      <c r="C237" s="2" t="s">
        <v>573</v>
      </c>
      <c r="D237" s="2" t="s">
        <v>574</v>
      </c>
      <c r="E237" s="27">
        <v>0.47569444444444442</v>
      </c>
      <c r="F237" s="27">
        <v>0.49305555555555558</v>
      </c>
      <c r="G237" s="25">
        <v>1.736111111111116E-2</v>
      </c>
      <c r="H237" s="26" t="s">
        <v>3874</v>
      </c>
      <c r="I237" s="2"/>
      <c r="J237" s="26" t="s">
        <v>45</v>
      </c>
      <c r="K237" s="2"/>
    </row>
    <row r="238" spans="1:11">
      <c r="A238" s="21">
        <v>44505</v>
      </c>
      <c r="B238" s="22" t="s">
        <v>3865</v>
      </c>
      <c r="C238" s="23" t="s">
        <v>554</v>
      </c>
      <c r="D238" s="23" t="s">
        <v>586</v>
      </c>
      <c r="E238" s="24">
        <v>0.49305555555555558</v>
      </c>
      <c r="F238" s="24">
        <v>0.5</v>
      </c>
      <c r="G238" s="25">
        <v>6.9444444444444198E-3</v>
      </c>
      <c r="H238" s="26" t="s">
        <v>3874</v>
      </c>
      <c r="I238" s="23"/>
      <c r="J238" s="26" t="s">
        <v>45</v>
      </c>
      <c r="K238" s="23"/>
    </row>
    <row r="239" spans="1:11">
      <c r="A239" s="3">
        <v>44505</v>
      </c>
      <c r="B239" s="22" t="s">
        <v>3865</v>
      </c>
      <c r="C239" s="2" t="s">
        <v>554</v>
      </c>
      <c r="D239" s="2" t="s">
        <v>586</v>
      </c>
      <c r="E239" s="27">
        <v>0.54166666666666663</v>
      </c>
      <c r="F239" s="27">
        <v>0.55555555555555558</v>
      </c>
      <c r="G239" s="25">
        <v>1.3888888888888951E-2</v>
      </c>
      <c r="H239" s="26" t="s">
        <v>3874</v>
      </c>
      <c r="I239" s="2"/>
      <c r="J239" s="26" t="s">
        <v>45</v>
      </c>
      <c r="K239" s="2"/>
    </row>
    <row r="240" spans="1:11">
      <c r="A240" s="21">
        <v>44505</v>
      </c>
      <c r="B240" s="22" t="s">
        <v>3865</v>
      </c>
      <c r="C240" s="23" t="s">
        <v>573</v>
      </c>
      <c r="D240" s="23" t="s">
        <v>574</v>
      </c>
      <c r="E240" s="24">
        <v>0.55555555555555558</v>
      </c>
      <c r="F240" s="24">
        <v>0.57291666666666663</v>
      </c>
      <c r="G240" s="25">
        <v>1.7361111111111049E-2</v>
      </c>
      <c r="H240" s="26" t="s">
        <v>3874</v>
      </c>
      <c r="I240" s="23"/>
      <c r="J240" s="26" t="s">
        <v>45</v>
      </c>
      <c r="K240" s="23"/>
    </row>
    <row r="241" spans="1:11">
      <c r="A241" s="3">
        <v>44505</v>
      </c>
      <c r="B241" s="22" t="s">
        <v>3865</v>
      </c>
      <c r="C241" s="2" t="s">
        <v>577</v>
      </c>
      <c r="D241" s="2" t="s">
        <v>585</v>
      </c>
      <c r="E241" s="27">
        <v>0.58333333333333337</v>
      </c>
      <c r="F241" s="27">
        <v>0.63541666666666663</v>
      </c>
      <c r="G241" s="25">
        <v>5.2083333333333259E-2</v>
      </c>
      <c r="H241" s="26" t="s">
        <v>3874</v>
      </c>
      <c r="I241" s="2"/>
      <c r="J241" s="26" t="s">
        <v>45</v>
      </c>
      <c r="K241" s="2"/>
    </row>
    <row r="242" spans="1:11">
      <c r="A242" s="21">
        <v>44505</v>
      </c>
      <c r="B242" s="22" t="s">
        <v>3865</v>
      </c>
      <c r="C242" s="23" t="s">
        <v>554</v>
      </c>
      <c r="D242" s="23" t="s">
        <v>587</v>
      </c>
      <c r="E242" s="24">
        <v>0.63541666666666663</v>
      </c>
      <c r="F242" s="24">
        <v>0.66666666666666663</v>
      </c>
      <c r="G242" s="25">
        <v>3.125E-2</v>
      </c>
      <c r="H242" s="26" t="s">
        <v>3874</v>
      </c>
      <c r="I242" s="23"/>
      <c r="J242" s="26" t="s">
        <v>45</v>
      </c>
      <c r="K242" s="23"/>
    </row>
    <row r="243" spans="1:11">
      <c r="A243" s="3">
        <v>44505</v>
      </c>
      <c r="B243" s="22" t="s">
        <v>3865</v>
      </c>
      <c r="C243" s="2" t="s">
        <v>479</v>
      </c>
      <c r="D243" s="2" t="s">
        <v>528</v>
      </c>
      <c r="E243" s="27">
        <v>0.6875</v>
      </c>
      <c r="F243" s="27">
        <v>0.71875</v>
      </c>
      <c r="G243" s="25">
        <v>3.125E-2</v>
      </c>
      <c r="H243" s="26" t="s">
        <v>3874</v>
      </c>
      <c r="I243" s="2"/>
      <c r="J243" s="26" t="s">
        <v>45</v>
      </c>
      <c r="K243" s="2"/>
    </row>
    <row r="244" spans="1:11">
      <c r="A244" s="21">
        <v>44505</v>
      </c>
      <c r="B244" s="22" t="s">
        <v>3865</v>
      </c>
      <c r="C244" s="23" t="s">
        <v>554</v>
      </c>
      <c r="D244" s="23" t="s">
        <v>587</v>
      </c>
      <c r="E244" s="24">
        <v>0.82291666666666663</v>
      </c>
      <c r="F244" s="24">
        <v>0.83333333333333337</v>
      </c>
      <c r="G244" s="25">
        <v>1.0416666666666741E-2</v>
      </c>
      <c r="H244" s="26" t="s">
        <v>3874</v>
      </c>
      <c r="I244" s="23"/>
      <c r="J244" s="26" t="s">
        <v>45</v>
      </c>
      <c r="K244" s="23"/>
    </row>
    <row r="245" spans="1:11">
      <c r="A245" s="3">
        <v>44505</v>
      </c>
      <c r="B245" s="22" t="s">
        <v>3865</v>
      </c>
      <c r="C245" s="2" t="s">
        <v>573</v>
      </c>
      <c r="D245" s="2" t="s">
        <v>574</v>
      </c>
      <c r="E245" s="27">
        <v>0.83333333333333337</v>
      </c>
      <c r="F245" s="27">
        <v>0.84375</v>
      </c>
      <c r="G245" s="25">
        <v>1.041666666666663E-2</v>
      </c>
      <c r="H245" s="26" t="s">
        <v>3874</v>
      </c>
      <c r="I245" s="2"/>
      <c r="J245" s="26" t="s">
        <v>45</v>
      </c>
      <c r="K245" s="2"/>
    </row>
    <row r="246" spans="1:11">
      <c r="A246" s="21">
        <v>44505</v>
      </c>
      <c r="B246" s="30" t="s">
        <v>3865</v>
      </c>
      <c r="C246" s="23" t="s">
        <v>577</v>
      </c>
      <c r="D246" s="23" t="s">
        <v>585</v>
      </c>
      <c r="E246" s="24">
        <v>0.84375</v>
      </c>
      <c r="F246" s="24">
        <v>0.875</v>
      </c>
      <c r="G246" s="25">
        <v>3.125E-2</v>
      </c>
      <c r="H246" s="31" t="s">
        <v>3874</v>
      </c>
      <c r="I246" s="23"/>
      <c r="J246" s="31" t="s">
        <v>45</v>
      </c>
      <c r="K246" s="23"/>
    </row>
    <row r="247" spans="1:11">
      <c r="A247" s="3">
        <v>44505</v>
      </c>
      <c r="B247" s="22" t="s">
        <v>3865</v>
      </c>
      <c r="C247" s="2" t="s">
        <v>500</v>
      </c>
      <c r="D247" s="2" t="s">
        <v>333</v>
      </c>
      <c r="E247" s="27">
        <v>0.875</v>
      </c>
      <c r="F247" s="27">
        <v>0.90972222222222221</v>
      </c>
      <c r="G247" s="25">
        <v>3.472222222222221E-2</v>
      </c>
      <c r="H247" s="26" t="s">
        <v>3866</v>
      </c>
      <c r="I247" s="2"/>
      <c r="J247" s="26" t="s">
        <v>50</v>
      </c>
      <c r="K247" s="2"/>
    </row>
    <row r="248" spans="1:11">
      <c r="A248" s="21">
        <v>44507</v>
      </c>
      <c r="B248" s="22" t="s">
        <v>3873</v>
      </c>
      <c r="C248" s="23" t="s">
        <v>511</v>
      </c>
      <c r="D248" s="23" t="s">
        <v>537</v>
      </c>
      <c r="E248" s="24">
        <v>0.41666666666666669</v>
      </c>
      <c r="F248" s="24">
        <v>0.42708333333333331</v>
      </c>
      <c r="G248" s="25">
        <v>1.041666666666663E-2</v>
      </c>
      <c r="H248" s="26" t="s">
        <v>3867</v>
      </c>
      <c r="I248" s="23"/>
      <c r="J248" s="26" t="s">
        <v>34</v>
      </c>
      <c r="K248" s="23"/>
    </row>
    <row r="249" spans="1:11">
      <c r="A249" s="3">
        <v>44507</v>
      </c>
      <c r="B249" s="22" t="s">
        <v>3873</v>
      </c>
      <c r="C249" s="2" t="s">
        <v>474</v>
      </c>
      <c r="D249" s="2" t="s">
        <v>588</v>
      </c>
      <c r="E249" s="27">
        <v>0.42708333333333331</v>
      </c>
      <c r="F249" s="27">
        <v>0.46527777777777773</v>
      </c>
      <c r="G249" s="25">
        <v>3.819444444444442E-2</v>
      </c>
      <c r="H249" s="26" t="s">
        <v>3866</v>
      </c>
      <c r="I249" s="2"/>
      <c r="J249" s="26" t="s">
        <v>50</v>
      </c>
      <c r="K249" s="2"/>
    </row>
    <row r="250" spans="1:11">
      <c r="A250" s="21">
        <v>44507</v>
      </c>
      <c r="B250" s="22" t="s">
        <v>3873</v>
      </c>
      <c r="C250" s="23" t="s">
        <v>500</v>
      </c>
      <c r="D250" s="23" t="s">
        <v>333</v>
      </c>
      <c r="E250" s="24">
        <v>0.46527777777777773</v>
      </c>
      <c r="F250" s="24">
        <v>0.4826388888888889</v>
      </c>
      <c r="G250" s="25">
        <v>1.736111111111116E-2</v>
      </c>
      <c r="H250" s="26" t="s">
        <v>3866</v>
      </c>
      <c r="I250" s="23"/>
      <c r="J250" s="26" t="s">
        <v>50</v>
      </c>
      <c r="K250" s="23"/>
    </row>
    <row r="251" spans="1:11">
      <c r="A251" s="3">
        <v>44507</v>
      </c>
      <c r="B251" s="22" t="s">
        <v>3873</v>
      </c>
      <c r="C251" s="2" t="s">
        <v>500</v>
      </c>
      <c r="D251" s="2" t="s">
        <v>333</v>
      </c>
      <c r="E251" s="27">
        <v>0.96875</v>
      </c>
      <c r="F251" s="27">
        <v>0.98958333333333337</v>
      </c>
      <c r="G251" s="25">
        <v>2.083333333333337E-2</v>
      </c>
      <c r="H251" s="31" t="s">
        <v>3866</v>
      </c>
      <c r="I251" s="2"/>
      <c r="J251" s="31" t="s">
        <v>50</v>
      </c>
      <c r="K251" s="2"/>
    </row>
    <row r="252" spans="1:11">
      <c r="A252" s="21">
        <v>44508</v>
      </c>
      <c r="B252" s="22" t="s">
        <v>3869</v>
      </c>
      <c r="C252" s="23" t="s">
        <v>443</v>
      </c>
      <c r="D252" s="23" t="s">
        <v>539</v>
      </c>
      <c r="E252" s="24">
        <v>0.39583333333333331</v>
      </c>
      <c r="F252" s="24">
        <v>0.40625</v>
      </c>
      <c r="G252" s="25">
        <v>1.0416666666666685E-2</v>
      </c>
      <c r="H252" s="26" t="s">
        <v>3867</v>
      </c>
      <c r="I252" s="23"/>
      <c r="J252" s="26" t="s">
        <v>34</v>
      </c>
      <c r="K252" s="23"/>
    </row>
    <row r="253" spans="1:11">
      <c r="A253" s="3">
        <v>44508</v>
      </c>
      <c r="B253" s="22" t="s">
        <v>3869</v>
      </c>
      <c r="C253" s="2" t="s">
        <v>589</v>
      </c>
      <c r="D253" s="2" t="s">
        <v>590</v>
      </c>
      <c r="E253" s="27">
        <v>0.40625</v>
      </c>
      <c r="F253" s="27">
        <v>0.41666666666666669</v>
      </c>
      <c r="G253" s="25">
        <v>1.0416666666666685E-2</v>
      </c>
      <c r="H253" s="26" t="s">
        <v>3874</v>
      </c>
      <c r="I253" s="2"/>
      <c r="J253" s="26" t="s">
        <v>45</v>
      </c>
      <c r="K253" s="2"/>
    </row>
    <row r="254" spans="1:11">
      <c r="A254" s="21">
        <v>44508</v>
      </c>
      <c r="B254" s="22" t="s">
        <v>3869</v>
      </c>
      <c r="C254" s="23" t="s">
        <v>443</v>
      </c>
      <c r="D254" s="23" t="s">
        <v>524</v>
      </c>
      <c r="E254" s="24">
        <v>0.41666666666666669</v>
      </c>
      <c r="F254" s="24">
        <v>0.45833333333333331</v>
      </c>
      <c r="G254" s="25">
        <v>4.166666666666663E-2</v>
      </c>
      <c r="H254" s="26" t="s">
        <v>3867</v>
      </c>
      <c r="I254" s="23"/>
      <c r="J254" s="26" t="s">
        <v>34</v>
      </c>
      <c r="K254" s="23"/>
    </row>
    <row r="255" spans="1:11">
      <c r="A255" s="3">
        <v>44508</v>
      </c>
      <c r="B255" s="22" t="s">
        <v>3869</v>
      </c>
      <c r="C255" s="2" t="s">
        <v>577</v>
      </c>
      <c r="D255" s="2" t="s">
        <v>585</v>
      </c>
      <c r="E255" s="27">
        <v>0.45833333333333331</v>
      </c>
      <c r="F255" s="27">
        <v>0.48958333333333331</v>
      </c>
      <c r="G255" s="25">
        <v>3.125E-2</v>
      </c>
      <c r="H255" s="26" t="s">
        <v>3874</v>
      </c>
      <c r="I255" s="2"/>
      <c r="J255" s="26" t="s">
        <v>45</v>
      </c>
      <c r="K255" s="2"/>
    </row>
    <row r="256" spans="1:11">
      <c r="A256" s="21">
        <v>44508</v>
      </c>
      <c r="B256" s="22" t="s">
        <v>3869</v>
      </c>
      <c r="C256" s="23" t="s">
        <v>589</v>
      </c>
      <c r="D256" s="23" t="s">
        <v>591</v>
      </c>
      <c r="E256" s="24">
        <v>0.50694444444444442</v>
      </c>
      <c r="F256" s="24">
        <v>0.52777777777777779</v>
      </c>
      <c r="G256" s="25">
        <v>2.083333333333337E-2</v>
      </c>
      <c r="H256" s="26" t="s">
        <v>3874</v>
      </c>
      <c r="I256" s="23"/>
      <c r="J256" s="26" t="s">
        <v>45</v>
      </c>
      <c r="K256" s="23"/>
    </row>
    <row r="257" spans="1:11">
      <c r="A257" s="3">
        <v>44508</v>
      </c>
      <c r="B257" s="22" t="s">
        <v>3869</v>
      </c>
      <c r="C257" s="2" t="s">
        <v>592</v>
      </c>
      <c r="D257" s="2" t="s">
        <v>593</v>
      </c>
      <c r="E257" s="27">
        <v>0.54166666666666663</v>
      </c>
      <c r="F257" s="27">
        <v>0.58333333333333337</v>
      </c>
      <c r="G257" s="25">
        <v>4.1666666666666741E-2</v>
      </c>
      <c r="H257" s="26" t="s">
        <v>3874</v>
      </c>
      <c r="I257" s="2"/>
      <c r="J257" s="26" t="s">
        <v>45</v>
      </c>
      <c r="K257" s="2"/>
    </row>
    <row r="258" spans="1:11">
      <c r="A258" s="21">
        <v>44508</v>
      </c>
      <c r="B258" s="30" t="s">
        <v>3869</v>
      </c>
      <c r="C258" s="23" t="s">
        <v>577</v>
      </c>
      <c r="D258" s="23" t="s">
        <v>3889</v>
      </c>
      <c r="E258" s="24">
        <v>0.58333333333333337</v>
      </c>
      <c r="F258" s="24">
        <v>0.60416666666666663</v>
      </c>
      <c r="G258" s="25">
        <v>2.0833333333333259E-2</v>
      </c>
      <c r="H258" s="31" t="s">
        <v>3874</v>
      </c>
      <c r="I258" s="23"/>
      <c r="J258" s="31" t="s">
        <v>45</v>
      </c>
      <c r="K258" s="23"/>
    </row>
    <row r="259" spans="1:11">
      <c r="A259" s="3">
        <v>44508</v>
      </c>
      <c r="B259" s="22" t="s">
        <v>3869</v>
      </c>
      <c r="C259" s="2" t="s">
        <v>577</v>
      </c>
      <c r="D259" s="2" t="s">
        <v>594</v>
      </c>
      <c r="E259" s="27">
        <v>0.60416666666666663</v>
      </c>
      <c r="F259" s="27">
        <v>0.63541666666666663</v>
      </c>
      <c r="G259" s="25">
        <v>3.125E-2</v>
      </c>
      <c r="H259" s="26" t="s">
        <v>3874</v>
      </c>
      <c r="I259" s="2"/>
      <c r="J259" s="26" t="s">
        <v>45</v>
      </c>
      <c r="K259" s="2"/>
    </row>
    <row r="260" spans="1:11">
      <c r="A260" s="21">
        <v>44508</v>
      </c>
      <c r="B260" s="22" t="s">
        <v>3869</v>
      </c>
      <c r="C260" s="23" t="s">
        <v>589</v>
      </c>
      <c r="D260" s="23" t="s">
        <v>595</v>
      </c>
      <c r="E260" s="24">
        <v>0.63541666666666663</v>
      </c>
      <c r="F260" s="24">
        <v>0.64583333333333337</v>
      </c>
      <c r="G260" s="25">
        <v>1.0416666666666741E-2</v>
      </c>
      <c r="H260" s="26" t="s">
        <v>3874</v>
      </c>
      <c r="I260" s="23"/>
      <c r="J260" s="26" t="s">
        <v>45</v>
      </c>
      <c r="K260" s="23"/>
    </row>
    <row r="261" spans="1:11">
      <c r="A261" s="3">
        <v>44508</v>
      </c>
      <c r="B261" s="22" t="s">
        <v>3869</v>
      </c>
      <c r="C261" s="2" t="s">
        <v>554</v>
      </c>
      <c r="D261" s="2" t="s">
        <v>596</v>
      </c>
      <c r="E261" s="27">
        <v>0.64583333333333337</v>
      </c>
      <c r="F261" s="27">
        <v>0.66666666666666663</v>
      </c>
      <c r="G261" s="25">
        <v>2.0833333333333259E-2</v>
      </c>
      <c r="H261" s="26" t="s">
        <v>3874</v>
      </c>
      <c r="I261" s="2"/>
      <c r="J261" s="26" t="s">
        <v>45</v>
      </c>
      <c r="K261" s="2"/>
    </row>
    <row r="262" spans="1:11">
      <c r="A262" s="21">
        <v>44508</v>
      </c>
      <c r="B262" s="22" t="s">
        <v>3869</v>
      </c>
      <c r="C262" s="23" t="s">
        <v>592</v>
      </c>
      <c r="D262" s="23" t="s">
        <v>593</v>
      </c>
      <c r="E262" s="24">
        <v>0.66666666666666663</v>
      </c>
      <c r="F262" s="24">
        <v>0.6875</v>
      </c>
      <c r="G262" s="25">
        <v>2.083333333333337E-2</v>
      </c>
      <c r="H262" s="31" t="s">
        <v>3874</v>
      </c>
      <c r="I262" s="23"/>
      <c r="J262" s="31" t="s">
        <v>45</v>
      </c>
      <c r="K262" s="23"/>
    </row>
    <row r="263" spans="1:11">
      <c r="A263" s="3">
        <v>44508</v>
      </c>
      <c r="B263" s="22" t="s">
        <v>3869</v>
      </c>
      <c r="C263" s="2" t="s">
        <v>479</v>
      </c>
      <c r="D263" s="2" t="s">
        <v>528</v>
      </c>
      <c r="E263" s="27">
        <v>0.6875</v>
      </c>
      <c r="F263" s="27">
        <v>0.70833333333333337</v>
      </c>
      <c r="G263" s="25">
        <v>2.083333333333337E-2</v>
      </c>
      <c r="H263" s="26" t="s">
        <v>3874</v>
      </c>
      <c r="I263" s="2"/>
      <c r="J263" s="26" t="s">
        <v>45</v>
      </c>
      <c r="K263" s="2"/>
    </row>
    <row r="264" spans="1:11">
      <c r="A264" s="21">
        <v>44508</v>
      </c>
      <c r="B264" s="22" t="s">
        <v>3869</v>
      </c>
      <c r="C264" s="23" t="s">
        <v>580</v>
      </c>
      <c r="D264" s="23" t="s">
        <v>597</v>
      </c>
      <c r="E264" s="24">
        <v>0.70833333333333337</v>
      </c>
      <c r="F264" s="24">
        <v>0.75</v>
      </c>
      <c r="G264" s="25">
        <v>4.166666666666663E-2</v>
      </c>
      <c r="H264" s="26" t="s">
        <v>3866</v>
      </c>
      <c r="I264" s="23"/>
      <c r="J264" s="26" t="s">
        <v>40</v>
      </c>
      <c r="K264" s="23"/>
    </row>
    <row r="265" spans="1:11">
      <c r="A265" s="3">
        <v>44508</v>
      </c>
      <c r="B265" s="30" t="s">
        <v>3869</v>
      </c>
      <c r="C265" s="2" t="s">
        <v>541</v>
      </c>
      <c r="D265" s="2" t="s">
        <v>62</v>
      </c>
      <c r="E265" s="27">
        <v>0.75</v>
      </c>
      <c r="F265" s="27">
        <v>0.80208333333333337</v>
      </c>
      <c r="G265" s="25">
        <v>5.208333333333337E-2</v>
      </c>
      <c r="H265" s="31" t="s">
        <v>3866</v>
      </c>
      <c r="I265" s="2"/>
      <c r="J265" s="31" t="s">
        <v>40</v>
      </c>
      <c r="K265" s="2"/>
    </row>
    <row r="266" spans="1:11">
      <c r="A266" s="21">
        <v>44509</v>
      </c>
      <c r="B266" s="30" t="s">
        <v>3870</v>
      </c>
      <c r="C266" s="23" t="s">
        <v>592</v>
      </c>
      <c r="D266" s="23" t="s">
        <v>593</v>
      </c>
      <c r="E266" s="24">
        <v>0.39583333333333331</v>
      </c>
      <c r="F266" s="24">
        <v>0.40625</v>
      </c>
      <c r="G266" s="25">
        <v>1.0416666666666685E-2</v>
      </c>
      <c r="H266" s="31" t="s">
        <v>3874</v>
      </c>
      <c r="I266" s="23"/>
      <c r="J266" s="31" t="s">
        <v>45</v>
      </c>
      <c r="K266" s="23"/>
    </row>
    <row r="267" spans="1:11">
      <c r="A267" s="3">
        <v>44509</v>
      </c>
      <c r="B267" s="30" t="s">
        <v>3870</v>
      </c>
      <c r="C267" s="2" t="s">
        <v>443</v>
      </c>
      <c r="D267" s="2" t="s">
        <v>524</v>
      </c>
      <c r="E267" s="27">
        <v>0.40625</v>
      </c>
      <c r="F267" s="27">
        <v>0.41666666666666669</v>
      </c>
      <c r="G267" s="25">
        <v>1.0416666666666685E-2</v>
      </c>
      <c r="H267" s="31" t="s">
        <v>3867</v>
      </c>
      <c r="I267" s="2"/>
      <c r="J267" s="31" t="s">
        <v>34</v>
      </c>
      <c r="K267" s="2"/>
    </row>
    <row r="268" spans="1:11">
      <c r="A268" s="21">
        <v>44509</v>
      </c>
      <c r="B268" s="30" t="s">
        <v>3870</v>
      </c>
      <c r="C268" s="23" t="s">
        <v>554</v>
      </c>
      <c r="D268" s="23" t="s">
        <v>598</v>
      </c>
      <c r="E268" s="24">
        <v>0.41666666666666669</v>
      </c>
      <c r="F268" s="24">
        <v>0.44791666666666669</v>
      </c>
      <c r="G268" s="25">
        <v>3.125E-2</v>
      </c>
      <c r="H268" s="31" t="s">
        <v>3874</v>
      </c>
      <c r="I268" s="23"/>
      <c r="J268" s="31" t="s">
        <v>45</v>
      </c>
      <c r="K268" s="23"/>
    </row>
    <row r="269" spans="1:11">
      <c r="A269" s="3">
        <v>44509</v>
      </c>
      <c r="B269" s="30" t="s">
        <v>3870</v>
      </c>
      <c r="C269" s="2" t="s">
        <v>592</v>
      </c>
      <c r="D269" s="2" t="s">
        <v>593</v>
      </c>
      <c r="E269" s="27">
        <v>0.45833333333333331</v>
      </c>
      <c r="F269" s="27">
        <v>0.5</v>
      </c>
      <c r="G269" s="25">
        <v>4.1666666666666685E-2</v>
      </c>
      <c r="H269" s="31" t="s">
        <v>3874</v>
      </c>
      <c r="I269" s="2"/>
      <c r="J269" s="31" t="s">
        <v>45</v>
      </c>
      <c r="K269" s="2"/>
    </row>
    <row r="270" spans="1:11">
      <c r="A270" s="21">
        <v>44509</v>
      </c>
      <c r="B270" s="30" t="s">
        <v>3870</v>
      </c>
      <c r="C270" s="23" t="s">
        <v>479</v>
      </c>
      <c r="D270" s="23" t="s">
        <v>599</v>
      </c>
      <c r="E270" s="24">
        <v>0.54166666666666663</v>
      </c>
      <c r="F270" s="24">
        <v>0.62847222222222221</v>
      </c>
      <c r="G270" s="25">
        <v>8.680555555555558E-2</v>
      </c>
      <c r="H270" s="31" t="s">
        <v>3874</v>
      </c>
      <c r="I270" s="23"/>
      <c r="J270" s="31" t="s">
        <v>45</v>
      </c>
      <c r="K270" s="23"/>
    </row>
    <row r="271" spans="1:11">
      <c r="A271" s="3">
        <v>44509</v>
      </c>
      <c r="B271" s="30" t="s">
        <v>3870</v>
      </c>
      <c r="C271" s="2" t="s">
        <v>592</v>
      </c>
      <c r="D271" s="2" t="s">
        <v>593</v>
      </c>
      <c r="E271" s="27">
        <v>0.63541666666666663</v>
      </c>
      <c r="F271" s="27">
        <v>0.64583333333333337</v>
      </c>
      <c r="G271" s="25">
        <v>1.0416666666666741E-2</v>
      </c>
      <c r="H271" s="31" t="s">
        <v>3874</v>
      </c>
      <c r="I271" s="2"/>
      <c r="J271" s="31" t="s">
        <v>45</v>
      </c>
      <c r="K271" s="2"/>
    </row>
    <row r="272" spans="1:11">
      <c r="A272" s="21">
        <v>44509</v>
      </c>
      <c r="B272" s="30" t="s">
        <v>3870</v>
      </c>
      <c r="C272" s="23" t="s">
        <v>479</v>
      </c>
      <c r="D272" s="23" t="s">
        <v>600</v>
      </c>
      <c r="E272" s="24">
        <v>0.64583333333333337</v>
      </c>
      <c r="F272" s="24">
        <v>0.6875</v>
      </c>
      <c r="G272" s="25">
        <v>4.166666666666663E-2</v>
      </c>
      <c r="H272" s="31" t="s">
        <v>3874</v>
      </c>
      <c r="I272" s="23"/>
      <c r="J272" s="31" t="s">
        <v>45</v>
      </c>
      <c r="K272" s="23"/>
    </row>
    <row r="273" spans="1:11">
      <c r="A273" s="3">
        <v>44509</v>
      </c>
      <c r="B273" s="30" t="s">
        <v>3870</v>
      </c>
      <c r="C273" s="2" t="s">
        <v>592</v>
      </c>
      <c r="D273" s="2" t="s">
        <v>593</v>
      </c>
      <c r="E273" s="27">
        <v>0.6875</v>
      </c>
      <c r="F273" s="27">
        <v>0.70833333333333337</v>
      </c>
      <c r="G273" s="25">
        <v>2.083333333333337E-2</v>
      </c>
      <c r="H273" s="31" t="s">
        <v>3874</v>
      </c>
      <c r="I273" s="2"/>
      <c r="J273" s="31" t="s">
        <v>45</v>
      </c>
      <c r="K273" s="2"/>
    </row>
    <row r="274" spans="1:11">
      <c r="A274" s="21">
        <v>44509</v>
      </c>
      <c r="B274" s="30" t="s">
        <v>3870</v>
      </c>
      <c r="C274" s="23" t="s">
        <v>570</v>
      </c>
      <c r="D274" s="23" t="s">
        <v>601</v>
      </c>
      <c r="E274" s="24">
        <v>0.70833333333333337</v>
      </c>
      <c r="F274" s="24">
        <v>0.73958333333333337</v>
      </c>
      <c r="G274" s="25">
        <v>3.125E-2</v>
      </c>
      <c r="H274" s="31" t="s">
        <v>3874</v>
      </c>
      <c r="I274" s="23"/>
      <c r="J274" s="31" t="s">
        <v>45</v>
      </c>
      <c r="K274" s="23"/>
    </row>
    <row r="275" spans="1:11">
      <c r="A275" s="3">
        <v>44509</v>
      </c>
      <c r="B275" s="30" t="s">
        <v>3870</v>
      </c>
      <c r="C275" s="2" t="s">
        <v>554</v>
      </c>
      <c r="D275" s="2" t="s">
        <v>579</v>
      </c>
      <c r="E275" s="27">
        <v>0.88888888888888884</v>
      </c>
      <c r="F275" s="27">
        <v>0.90625</v>
      </c>
      <c r="G275" s="25">
        <v>1.736111111111116E-2</v>
      </c>
      <c r="H275" s="31" t="s">
        <v>3874</v>
      </c>
      <c r="I275" s="2"/>
      <c r="J275" s="31" t="s">
        <v>45</v>
      </c>
      <c r="K275" s="2"/>
    </row>
    <row r="276" spans="1:11">
      <c r="A276" s="21">
        <v>44509</v>
      </c>
      <c r="B276" s="30" t="s">
        <v>3870</v>
      </c>
      <c r="C276" s="23" t="s">
        <v>570</v>
      </c>
      <c r="D276" s="23" t="s">
        <v>601</v>
      </c>
      <c r="E276" s="24">
        <v>0.90625</v>
      </c>
      <c r="F276" s="24">
        <v>0.95138888888888884</v>
      </c>
      <c r="G276" s="25">
        <v>4.513888888888884E-2</v>
      </c>
      <c r="H276" s="31" t="s">
        <v>3874</v>
      </c>
      <c r="I276" s="23"/>
      <c r="J276" s="31" t="s">
        <v>45</v>
      </c>
      <c r="K276" s="23"/>
    </row>
    <row r="277" spans="1:11">
      <c r="A277" s="3">
        <v>44510</v>
      </c>
      <c r="B277" s="30" t="s">
        <v>3871</v>
      </c>
      <c r="C277" s="2" t="s">
        <v>589</v>
      </c>
      <c r="D277" s="2" t="s">
        <v>602</v>
      </c>
      <c r="E277" s="27">
        <v>0.39583333333333331</v>
      </c>
      <c r="F277" s="27">
        <v>0.40625</v>
      </c>
      <c r="G277" s="25">
        <v>1.0416666666666685E-2</v>
      </c>
      <c r="H277" s="31" t="s">
        <v>3874</v>
      </c>
      <c r="I277" s="2"/>
      <c r="J277" s="31" t="s">
        <v>45</v>
      </c>
      <c r="K277" s="2"/>
    </row>
    <row r="278" spans="1:11">
      <c r="A278" s="21">
        <v>44510</v>
      </c>
      <c r="B278" s="30" t="s">
        <v>3871</v>
      </c>
      <c r="C278" s="23" t="s">
        <v>443</v>
      </c>
      <c r="D278" s="23" t="s">
        <v>524</v>
      </c>
      <c r="E278" s="24">
        <v>0.40625</v>
      </c>
      <c r="F278" s="24">
        <v>0.41666666666666669</v>
      </c>
      <c r="G278" s="25">
        <v>1.0416666666666685E-2</v>
      </c>
      <c r="H278" s="31" t="s">
        <v>3867</v>
      </c>
      <c r="I278" s="23"/>
      <c r="J278" s="31" t="s">
        <v>34</v>
      </c>
      <c r="K278" s="23"/>
    </row>
    <row r="279" spans="1:11">
      <c r="A279" s="3">
        <v>44510</v>
      </c>
      <c r="B279" s="30" t="s">
        <v>3871</v>
      </c>
      <c r="C279" s="2" t="s">
        <v>554</v>
      </c>
      <c r="D279" s="2" t="s">
        <v>603</v>
      </c>
      <c r="E279" s="27">
        <v>0.41666666666666669</v>
      </c>
      <c r="F279" s="27">
        <v>0.45833333333333331</v>
      </c>
      <c r="G279" s="25">
        <v>4.166666666666663E-2</v>
      </c>
      <c r="H279" s="31" t="s">
        <v>3874</v>
      </c>
      <c r="I279" s="2"/>
      <c r="J279" s="31" t="s">
        <v>45</v>
      </c>
      <c r="K279" s="2"/>
    </row>
    <row r="280" spans="1:11">
      <c r="A280" s="21">
        <v>44510</v>
      </c>
      <c r="B280" s="30" t="s">
        <v>3871</v>
      </c>
      <c r="C280" s="23" t="s">
        <v>589</v>
      </c>
      <c r="D280" s="23" t="s">
        <v>604</v>
      </c>
      <c r="E280" s="24">
        <v>0.45833333333333331</v>
      </c>
      <c r="F280" s="24">
        <v>0.5</v>
      </c>
      <c r="G280" s="25">
        <v>4.1666666666666685E-2</v>
      </c>
      <c r="H280" s="31" t="s">
        <v>3874</v>
      </c>
      <c r="I280" s="23"/>
      <c r="J280" s="31" t="s">
        <v>45</v>
      </c>
      <c r="K280" s="23"/>
    </row>
    <row r="281" spans="1:11">
      <c r="A281" s="3">
        <v>44510</v>
      </c>
      <c r="B281" s="30" t="s">
        <v>3871</v>
      </c>
      <c r="C281" s="2" t="s">
        <v>479</v>
      </c>
      <c r="D281" s="2" t="s">
        <v>605</v>
      </c>
      <c r="E281" s="27">
        <v>0.54166666666666663</v>
      </c>
      <c r="F281" s="27">
        <v>0.58333333333333337</v>
      </c>
      <c r="G281" s="25">
        <v>4.1666666666666741E-2</v>
      </c>
      <c r="H281" s="31" t="s">
        <v>3874</v>
      </c>
      <c r="I281" s="2"/>
      <c r="J281" s="31" t="s">
        <v>45</v>
      </c>
      <c r="K281" s="2"/>
    </row>
    <row r="282" spans="1:11">
      <c r="A282" s="21">
        <v>44510</v>
      </c>
      <c r="B282" s="30" t="s">
        <v>3871</v>
      </c>
      <c r="C282" s="23" t="s">
        <v>589</v>
      </c>
      <c r="D282" s="23" t="s">
        <v>606</v>
      </c>
      <c r="E282" s="24">
        <v>0.58333333333333337</v>
      </c>
      <c r="F282" s="24">
        <v>0.60416666666666663</v>
      </c>
      <c r="G282" s="25">
        <v>2.0833333333333259E-2</v>
      </c>
      <c r="H282" s="31" t="s">
        <v>3874</v>
      </c>
      <c r="I282" s="23"/>
      <c r="J282" s="31" t="s">
        <v>45</v>
      </c>
      <c r="K282" s="23"/>
    </row>
    <row r="283" spans="1:11">
      <c r="A283" s="3">
        <v>44510</v>
      </c>
      <c r="B283" s="30" t="s">
        <v>3871</v>
      </c>
      <c r="C283" s="2" t="s">
        <v>592</v>
      </c>
      <c r="D283" s="2" t="s">
        <v>593</v>
      </c>
      <c r="E283" s="27">
        <v>0.625</v>
      </c>
      <c r="F283" s="27">
        <v>0.6875</v>
      </c>
      <c r="G283" s="25">
        <v>6.25E-2</v>
      </c>
      <c r="H283" s="31" t="s">
        <v>3874</v>
      </c>
      <c r="I283" s="2"/>
      <c r="J283" s="31" t="s">
        <v>45</v>
      </c>
      <c r="K283" s="2"/>
    </row>
    <row r="284" spans="1:11">
      <c r="A284" s="21">
        <v>44510</v>
      </c>
      <c r="B284" s="30" t="s">
        <v>3871</v>
      </c>
      <c r="C284" s="23" t="s">
        <v>479</v>
      </c>
      <c r="D284" s="23" t="s">
        <v>528</v>
      </c>
      <c r="E284" s="24">
        <v>0.6875</v>
      </c>
      <c r="F284" s="24">
        <v>0.70833333333333337</v>
      </c>
      <c r="G284" s="25">
        <v>2.083333333333337E-2</v>
      </c>
      <c r="H284" s="31" t="s">
        <v>3874</v>
      </c>
      <c r="I284" s="23"/>
      <c r="J284" s="31" t="s">
        <v>45</v>
      </c>
      <c r="K284" s="23"/>
    </row>
    <row r="285" spans="1:11">
      <c r="A285" s="3">
        <v>44510</v>
      </c>
      <c r="B285" s="30" t="s">
        <v>3871</v>
      </c>
      <c r="C285" s="2" t="s">
        <v>570</v>
      </c>
      <c r="D285" s="2" t="s">
        <v>601</v>
      </c>
      <c r="E285" s="27">
        <v>0.70833333333333337</v>
      </c>
      <c r="F285" s="27">
        <v>0.72916666666666663</v>
      </c>
      <c r="G285" s="25">
        <v>2.0833333333333259E-2</v>
      </c>
      <c r="H285" s="31" t="s">
        <v>3874</v>
      </c>
      <c r="I285" s="2"/>
      <c r="J285" s="31" t="s">
        <v>45</v>
      </c>
      <c r="K285" s="2"/>
    </row>
    <row r="286" spans="1:11">
      <c r="A286" s="21">
        <v>44510</v>
      </c>
      <c r="B286" s="30" t="s">
        <v>3871</v>
      </c>
      <c r="C286" s="23" t="s">
        <v>607</v>
      </c>
      <c r="D286" s="23" t="s">
        <v>574</v>
      </c>
      <c r="E286" s="24">
        <v>0.8125</v>
      </c>
      <c r="F286" s="24">
        <v>0.91666666666666663</v>
      </c>
      <c r="G286" s="25">
        <v>0.10416666666666663</v>
      </c>
      <c r="H286" s="31" t="s">
        <v>3866</v>
      </c>
      <c r="I286" s="23"/>
      <c r="J286" s="31" t="s">
        <v>40</v>
      </c>
      <c r="K286" s="23"/>
    </row>
    <row r="287" spans="1:11">
      <c r="A287" s="3">
        <v>44510</v>
      </c>
      <c r="B287" s="30" t="s">
        <v>3871</v>
      </c>
      <c r="C287" s="2" t="s">
        <v>500</v>
      </c>
      <c r="D287" s="2" t="s">
        <v>333</v>
      </c>
      <c r="E287" s="27">
        <v>0.91666666666666663</v>
      </c>
      <c r="F287" s="27">
        <v>0.94791666666666663</v>
      </c>
      <c r="G287" s="25">
        <v>3.125E-2</v>
      </c>
      <c r="H287" s="31" t="s">
        <v>3866</v>
      </c>
      <c r="I287" s="2"/>
      <c r="J287" s="31" t="s">
        <v>50</v>
      </c>
      <c r="K287" s="2"/>
    </row>
    <row r="288" spans="1:11">
      <c r="A288" s="21">
        <v>44511</v>
      </c>
      <c r="B288" s="30" t="s">
        <v>3872</v>
      </c>
      <c r="C288" s="23" t="s">
        <v>592</v>
      </c>
      <c r="D288" s="23" t="s">
        <v>608</v>
      </c>
      <c r="E288" s="24">
        <v>0.39583333333333331</v>
      </c>
      <c r="F288" s="24">
        <v>0.40625</v>
      </c>
      <c r="G288" s="25">
        <v>1.0416666666666685E-2</v>
      </c>
      <c r="H288" s="31" t="s">
        <v>3874</v>
      </c>
      <c r="I288" s="23"/>
      <c r="J288" s="31" t="s">
        <v>45</v>
      </c>
      <c r="K288" s="23"/>
    </row>
    <row r="289" spans="1:11">
      <c r="A289" s="3">
        <v>44511</v>
      </c>
      <c r="B289" s="30" t="s">
        <v>3872</v>
      </c>
      <c r="C289" s="2" t="s">
        <v>443</v>
      </c>
      <c r="D289" s="2" t="s">
        <v>524</v>
      </c>
      <c r="E289" s="27">
        <v>0.40625</v>
      </c>
      <c r="F289" s="27">
        <v>0.41666666666666669</v>
      </c>
      <c r="G289" s="25">
        <v>1.0416666666666685E-2</v>
      </c>
      <c r="H289" s="31" t="s">
        <v>3867</v>
      </c>
      <c r="I289" s="2"/>
      <c r="J289" s="31" t="s">
        <v>34</v>
      </c>
      <c r="K289" s="2"/>
    </row>
    <row r="290" spans="1:11">
      <c r="A290" s="21">
        <v>44511</v>
      </c>
      <c r="B290" s="30" t="s">
        <v>3872</v>
      </c>
      <c r="C290" s="23" t="s">
        <v>592</v>
      </c>
      <c r="D290" s="23" t="s">
        <v>609</v>
      </c>
      <c r="E290" s="24">
        <v>0.41666666666666669</v>
      </c>
      <c r="F290" s="24">
        <v>0.47916666666666669</v>
      </c>
      <c r="G290" s="25">
        <v>6.25E-2</v>
      </c>
      <c r="H290" s="31" t="s">
        <v>3874</v>
      </c>
      <c r="I290" s="23"/>
      <c r="J290" s="31" t="s">
        <v>45</v>
      </c>
      <c r="K290" s="23"/>
    </row>
    <row r="291" spans="1:11">
      <c r="A291" s="3">
        <v>44511</v>
      </c>
      <c r="B291" s="30" t="s">
        <v>3872</v>
      </c>
      <c r="C291" s="2" t="s">
        <v>610</v>
      </c>
      <c r="D291" s="2" t="s">
        <v>597</v>
      </c>
      <c r="E291" s="27">
        <v>0.47916666666666669</v>
      </c>
      <c r="F291" s="27">
        <v>0.5</v>
      </c>
      <c r="G291" s="25">
        <v>2.0833333333333315E-2</v>
      </c>
      <c r="H291" s="31" t="s">
        <v>3874</v>
      </c>
      <c r="I291" s="2"/>
      <c r="J291" s="31" t="s">
        <v>45</v>
      </c>
      <c r="K291" s="2"/>
    </row>
    <row r="292" spans="1:11">
      <c r="A292" s="21">
        <v>44511</v>
      </c>
      <c r="B292" s="30" t="s">
        <v>3872</v>
      </c>
      <c r="C292" s="23" t="s">
        <v>592</v>
      </c>
      <c r="D292" s="23" t="s">
        <v>611</v>
      </c>
      <c r="E292" s="24">
        <v>0.54166666666666663</v>
      </c>
      <c r="F292" s="24">
        <v>0.5625</v>
      </c>
      <c r="G292" s="25">
        <v>2.083333333333337E-2</v>
      </c>
      <c r="H292" s="31" t="s">
        <v>3874</v>
      </c>
      <c r="I292" s="23"/>
      <c r="J292" s="31" t="s">
        <v>45</v>
      </c>
      <c r="K292" s="23"/>
    </row>
    <row r="293" spans="1:11">
      <c r="A293" s="3">
        <v>44511</v>
      </c>
      <c r="B293" s="30" t="s">
        <v>3872</v>
      </c>
      <c r="C293" s="2" t="s">
        <v>610</v>
      </c>
      <c r="D293" s="2" t="s">
        <v>611</v>
      </c>
      <c r="E293" s="27">
        <v>0.5625</v>
      </c>
      <c r="F293" s="27">
        <v>0.59027777777777779</v>
      </c>
      <c r="G293" s="25">
        <v>2.777777777777779E-2</v>
      </c>
      <c r="H293" s="31" t="s">
        <v>3874</v>
      </c>
      <c r="I293" s="2"/>
      <c r="J293" s="31" t="s">
        <v>45</v>
      </c>
      <c r="K293" s="2"/>
    </row>
    <row r="294" spans="1:11">
      <c r="A294" s="21">
        <v>44511</v>
      </c>
      <c r="B294" s="30" t="s">
        <v>3872</v>
      </c>
      <c r="C294" s="23" t="s">
        <v>570</v>
      </c>
      <c r="D294" s="23" t="s">
        <v>3889</v>
      </c>
      <c r="E294" s="24">
        <v>0.61111111111111105</v>
      </c>
      <c r="F294" s="24">
        <v>0.65277777777777779</v>
      </c>
      <c r="G294" s="25">
        <v>4.1666666666666741E-2</v>
      </c>
      <c r="H294" s="31" t="s">
        <v>3874</v>
      </c>
      <c r="I294" s="23"/>
      <c r="J294" s="31" t="s">
        <v>45</v>
      </c>
      <c r="K294" s="23"/>
    </row>
    <row r="295" spans="1:11">
      <c r="A295" s="3">
        <v>44511</v>
      </c>
      <c r="B295" s="30" t="s">
        <v>3872</v>
      </c>
      <c r="C295" s="2" t="s">
        <v>570</v>
      </c>
      <c r="D295" s="2" t="s">
        <v>612</v>
      </c>
      <c r="E295" s="27">
        <v>0.65277777777777779</v>
      </c>
      <c r="F295" s="27">
        <v>0.67361111111111116</v>
      </c>
      <c r="G295" s="25">
        <v>2.083333333333337E-2</v>
      </c>
      <c r="H295" s="31" t="s">
        <v>3874</v>
      </c>
      <c r="I295" s="2"/>
      <c r="J295" s="31" t="s">
        <v>45</v>
      </c>
      <c r="K295" s="2"/>
    </row>
    <row r="296" spans="1:11">
      <c r="A296" s="21">
        <v>44511</v>
      </c>
      <c r="B296" s="30" t="s">
        <v>3872</v>
      </c>
      <c r="C296" s="23" t="s">
        <v>589</v>
      </c>
      <c r="D296" s="23" t="s">
        <v>613</v>
      </c>
      <c r="E296" s="24">
        <v>0.67361111111111116</v>
      </c>
      <c r="F296" s="24">
        <v>0.6875</v>
      </c>
      <c r="G296" s="25">
        <v>1.388888888888884E-2</v>
      </c>
      <c r="H296" s="31" t="s">
        <v>3874</v>
      </c>
      <c r="I296" s="23"/>
      <c r="J296" s="31" t="s">
        <v>45</v>
      </c>
      <c r="K296" s="23"/>
    </row>
    <row r="297" spans="1:11">
      <c r="A297" s="3">
        <v>44511</v>
      </c>
      <c r="B297" s="30" t="s">
        <v>3872</v>
      </c>
      <c r="C297" s="2" t="s">
        <v>479</v>
      </c>
      <c r="D297" s="2" t="s">
        <v>528</v>
      </c>
      <c r="E297" s="27">
        <v>0.6875</v>
      </c>
      <c r="F297" s="27">
        <v>0.71875</v>
      </c>
      <c r="G297" s="25">
        <v>3.125E-2</v>
      </c>
      <c r="H297" s="31" t="s">
        <v>3874</v>
      </c>
      <c r="I297" s="2"/>
      <c r="J297" s="31" t="s">
        <v>45</v>
      </c>
      <c r="K297" s="2"/>
    </row>
    <row r="298" spans="1:11">
      <c r="A298" s="21">
        <v>44512</v>
      </c>
      <c r="B298" s="30" t="s">
        <v>3865</v>
      </c>
      <c r="C298" s="23" t="s">
        <v>614</v>
      </c>
      <c r="D298" s="23" t="s">
        <v>308</v>
      </c>
      <c r="E298" s="24">
        <v>0.39583333333333331</v>
      </c>
      <c r="F298" s="24">
        <v>0.4375</v>
      </c>
      <c r="G298" s="25">
        <v>4.1666666666666685E-2</v>
      </c>
      <c r="H298" s="31" t="s">
        <v>3867</v>
      </c>
      <c r="I298" s="23"/>
      <c r="J298" s="31" t="s">
        <v>34</v>
      </c>
      <c r="K298" s="23"/>
    </row>
    <row r="299" spans="1:11">
      <c r="A299" s="3">
        <v>44512</v>
      </c>
      <c r="B299" s="30" t="s">
        <v>3865</v>
      </c>
      <c r="C299" s="2" t="s">
        <v>607</v>
      </c>
      <c r="D299" s="2" t="s">
        <v>597</v>
      </c>
      <c r="E299" s="27">
        <v>0.4375</v>
      </c>
      <c r="F299" s="27">
        <v>0.47916666666666669</v>
      </c>
      <c r="G299" s="25">
        <v>4.1666666666666685E-2</v>
      </c>
      <c r="H299" s="31" t="s">
        <v>3866</v>
      </c>
      <c r="I299" s="2"/>
      <c r="J299" s="31" t="s">
        <v>40</v>
      </c>
      <c r="K299" s="2"/>
    </row>
    <row r="300" spans="1:11">
      <c r="A300" s="21">
        <v>44512</v>
      </c>
      <c r="B300" s="30" t="s">
        <v>3865</v>
      </c>
      <c r="C300" s="23" t="s">
        <v>500</v>
      </c>
      <c r="D300" s="23" t="s">
        <v>333</v>
      </c>
      <c r="E300" s="24">
        <v>0.47916666666666669</v>
      </c>
      <c r="F300" s="24">
        <v>0.5</v>
      </c>
      <c r="G300" s="25">
        <v>2.0833333333333315E-2</v>
      </c>
      <c r="H300" s="31" t="s">
        <v>3866</v>
      </c>
      <c r="I300" s="23"/>
      <c r="J300" s="31" t="s">
        <v>50</v>
      </c>
      <c r="K300" s="23"/>
    </row>
    <row r="301" spans="1:11">
      <c r="A301" s="3">
        <v>44512</v>
      </c>
      <c r="B301" s="30" t="s">
        <v>3865</v>
      </c>
      <c r="C301" s="2" t="s">
        <v>610</v>
      </c>
      <c r="D301" s="2" t="s">
        <v>615</v>
      </c>
      <c r="E301" s="27">
        <v>0.54166666666666663</v>
      </c>
      <c r="F301" s="27">
        <v>0.58333333333333337</v>
      </c>
      <c r="G301" s="25">
        <v>4.1666666666666741E-2</v>
      </c>
      <c r="H301" s="31" t="s">
        <v>3874</v>
      </c>
      <c r="I301" s="2"/>
      <c r="J301" s="31" t="s">
        <v>45</v>
      </c>
      <c r="K301" s="2"/>
    </row>
    <row r="302" spans="1:11">
      <c r="A302" s="21">
        <v>44512</v>
      </c>
      <c r="B302" s="30" t="s">
        <v>3865</v>
      </c>
      <c r="C302" s="23" t="s">
        <v>541</v>
      </c>
      <c r="D302" s="23" t="s">
        <v>616</v>
      </c>
      <c r="E302" s="24">
        <v>0.58333333333333337</v>
      </c>
      <c r="F302" s="24">
        <v>0.63541666666666663</v>
      </c>
      <c r="G302" s="25">
        <v>5.2083333333333259E-2</v>
      </c>
      <c r="H302" s="31" t="s">
        <v>3866</v>
      </c>
      <c r="I302" s="23"/>
      <c r="J302" s="31" t="s">
        <v>40</v>
      </c>
      <c r="K302" s="23"/>
    </row>
    <row r="303" spans="1:11">
      <c r="A303" s="3">
        <v>44512</v>
      </c>
      <c r="B303" s="30" t="s">
        <v>3865</v>
      </c>
      <c r="C303" s="2" t="s">
        <v>479</v>
      </c>
      <c r="D303" s="2" t="s">
        <v>617</v>
      </c>
      <c r="E303" s="27">
        <v>0.63541666666666663</v>
      </c>
      <c r="F303" s="27">
        <v>0.66666666666666663</v>
      </c>
      <c r="G303" s="25">
        <v>3.125E-2</v>
      </c>
      <c r="H303" s="31" t="s">
        <v>3874</v>
      </c>
      <c r="I303" s="2"/>
      <c r="J303" s="31" t="s">
        <v>45</v>
      </c>
      <c r="K303" s="2"/>
    </row>
    <row r="304" spans="1:11">
      <c r="A304" s="21">
        <v>44512</v>
      </c>
      <c r="B304" s="30" t="s">
        <v>3865</v>
      </c>
      <c r="C304" s="23" t="s">
        <v>479</v>
      </c>
      <c r="D304" s="23" t="s">
        <v>618</v>
      </c>
      <c r="E304" s="24">
        <v>0.66666666666666663</v>
      </c>
      <c r="F304" s="24">
        <v>0.70833333333333337</v>
      </c>
      <c r="G304" s="25">
        <v>4.1666666666666741E-2</v>
      </c>
      <c r="H304" s="31" t="s">
        <v>3874</v>
      </c>
      <c r="I304" s="23"/>
      <c r="J304" s="31" t="s">
        <v>45</v>
      </c>
      <c r="K304" s="23"/>
    </row>
    <row r="305" spans="1:11">
      <c r="A305" s="3">
        <v>44512</v>
      </c>
      <c r="B305" s="30" t="s">
        <v>3865</v>
      </c>
      <c r="C305" s="2" t="s">
        <v>610</v>
      </c>
      <c r="D305" s="2" t="s">
        <v>615</v>
      </c>
      <c r="E305" s="27">
        <v>0.70833333333333337</v>
      </c>
      <c r="F305" s="27">
        <v>0.75</v>
      </c>
      <c r="G305" s="25">
        <v>4.166666666666663E-2</v>
      </c>
      <c r="H305" s="31" t="s">
        <v>3874</v>
      </c>
      <c r="I305" s="2"/>
      <c r="J305" s="31" t="s">
        <v>45</v>
      </c>
      <c r="K305" s="2"/>
    </row>
    <row r="306" spans="1:11">
      <c r="A306" s="21">
        <v>44512</v>
      </c>
      <c r="B306" s="30" t="s">
        <v>3865</v>
      </c>
      <c r="C306" s="23" t="s">
        <v>619</v>
      </c>
      <c r="D306" s="23" t="s">
        <v>620</v>
      </c>
      <c r="E306" s="24">
        <v>0.85416666666666663</v>
      </c>
      <c r="F306" s="24">
        <v>0.88194444444444453</v>
      </c>
      <c r="G306" s="25">
        <v>2.7777777777777901E-2</v>
      </c>
      <c r="H306" s="31" t="s">
        <v>3874</v>
      </c>
      <c r="I306" s="23"/>
      <c r="J306" s="31" t="s">
        <v>45</v>
      </c>
      <c r="K306" s="23"/>
    </row>
    <row r="307" spans="1:11">
      <c r="A307" s="3">
        <v>44512</v>
      </c>
      <c r="B307" s="30" t="s">
        <v>3865</v>
      </c>
      <c r="C307" s="2" t="s">
        <v>500</v>
      </c>
      <c r="D307" s="2" t="s">
        <v>333</v>
      </c>
      <c r="E307" s="27">
        <v>0.88194444444444453</v>
      </c>
      <c r="F307" s="27">
        <v>0.9375</v>
      </c>
      <c r="G307" s="25">
        <v>5.5555555555555469E-2</v>
      </c>
      <c r="H307" s="31" t="s">
        <v>3866</v>
      </c>
      <c r="I307" s="2"/>
      <c r="J307" s="31" t="s">
        <v>50</v>
      </c>
      <c r="K307" s="2"/>
    </row>
    <row r="308" spans="1:11">
      <c r="A308" s="21">
        <v>44513</v>
      </c>
      <c r="B308" s="30" t="s">
        <v>3868</v>
      </c>
      <c r="C308" s="23" t="s">
        <v>500</v>
      </c>
      <c r="D308" s="23" t="s">
        <v>333</v>
      </c>
      <c r="E308" s="24">
        <v>0.58333333333333337</v>
      </c>
      <c r="F308" s="24">
        <v>0.60416666666666663</v>
      </c>
      <c r="G308" s="25">
        <v>2.0833333333333259E-2</v>
      </c>
      <c r="H308" s="31" t="s">
        <v>3866</v>
      </c>
      <c r="I308" s="23"/>
      <c r="J308" s="31" t="s">
        <v>50</v>
      </c>
      <c r="K308" s="23"/>
    </row>
    <row r="309" spans="1:11">
      <c r="A309" s="3">
        <v>44513</v>
      </c>
      <c r="B309" s="30" t="s">
        <v>3868</v>
      </c>
      <c r="C309" s="2" t="s">
        <v>500</v>
      </c>
      <c r="D309" s="2" t="s">
        <v>333</v>
      </c>
      <c r="E309" s="27">
        <v>0.91666666666666663</v>
      </c>
      <c r="F309" s="27">
        <v>0.95833333333333337</v>
      </c>
      <c r="G309" s="25">
        <v>4.1666666666666741E-2</v>
      </c>
      <c r="H309" s="31" t="s">
        <v>3866</v>
      </c>
      <c r="I309" s="2"/>
      <c r="J309" s="31" t="s">
        <v>50</v>
      </c>
      <c r="K309" s="2"/>
    </row>
    <row r="310" spans="1:11">
      <c r="A310" s="21">
        <v>44514</v>
      </c>
      <c r="B310" s="30" t="s">
        <v>3873</v>
      </c>
      <c r="C310" s="23" t="s">
        <v>610</v>
      </c>
      <c r="D310" s="23" t="s">
        <v>621</v>
      </c>
      <c r="E310" s="24">
        <v>0.40972222222222227</v>
      </c>
      <c r="F310" s="24">
        <v>0.4513888888888889</v>
      </c>
      <c r="G310" s="25">
        <v>4.166666666666663E-2</v>
      </c>
      <c r="H310" s="31" t="s">
        <v>3874</v>
      </c>
      <c r="I310" s="23"/>
      <c r="J310" s="31" t="s">
        <v>45</v>
      </c>
      <c r="K310" s="23"/>
    </row>
    <row r="311" spans="1:11">
      <c r="A311" s="3">
        <v>44514</v>
      </c>
      <c r="B311" s="30" t="s">
        <v>3873</v>
      </c>
      <c r="C311" s="2" t="s">
        <v>610</v>
      </c>
      <c r="D311" s="2" t="s">
        <v>620</v>
      </c>
      <c r="E311" s="27">
        <v>0.4513888888888889</v>
      </c>
      <c r="F311" s="27">
        <v>0.49305555555555558</v>
      </c>
      <c r="G311" s="25">
        <v>4.1666666666666685E-2</v>
      </c>
      <c r="H311" s="31" t="s">
        <v>3874</v>
      </c>
      <c r="I311" s="2"/>
      <c r="J311" s="31" t="s">
        <v>45</v>
      </c>
      <c r="K311" s="2"/>
    </row>
    <row r="312" spans="1:11">
      <c r="A312" s="21">
        <v>44515</v>
      </c>
      <c r="B312" s="30" t="s">
        <v>3869</v>
      </c>
      <c r="C312" s="23" t="s">
        <v>443</v>
      </c>
      <c r="D312" s="23" t="s">
        <v>451</v>
      </c>
      <c r="E312" s="24">
        <v>0.39583333333333331</v>
      </c>
      <c r="F312" s="24">
        <v>0.41666666666666669</v>
      </c>
      <c r="G312" s="25">
        <v>2.083333333333337E-2</v>
      </c>
      <c r="H312" s="31" t="s">
        <v>3867</v>
      </c>
      <c r="I312" s="23"/>
      <c r="J312" s="31" t="s">
        <v>34</v>
      </c>
      <c r="K312" s="23"/>
    </row>
    <row r="313" spans="1:11">
      <c r="A313" s="3">
        <v>44515</v>
      </c>
      <c r="B313" s="30" t="s">
        <v>3869</v>
      </c>
      <c r="C313" s="2" t="s">
        <v>443</v>
      </c>
      <c r="D313" s="2" t="s">
        <v>3884</v>
      </c>
      <c r="E313" s="27">
        <v>0.41666666666666669</v>
      </c>
      <c r="F313" s="27">
        <v>0.45833333333333331</v>
      </c>
      <c r="G313" s="25">
        <v>4.166666666666663E-2</v>
      </c>
      <c r="H313" s="31" t="s">
        <v>3867</v>
      </c>
      <c r="I313" s="2"/>
      <c r="J313" s="31" t="s">
        <v>34</v>
      </c>
      <c r="K313" s="2"/>
    </row>
    <row r="314" spans="1:11">
      <c r="A314" s="21">
        <v>44515</v>
      </c>
      <c r="B314" s="30" t="s">
        <v>3869</v>
      </c>
      <c r="C314" s="23" t="s">
        <v>554</v>
      </c>
      <c r="D314" s="23" t="s">
        <v>622</v>
      </c>
      <c r="E314" s="24">
        <v>0.45833333333333331</v>
      </c>
      <c r="F314" s="24">
        <v>0.47916666666666669</v>
      </c>
      <c r="G314" s="25">
        <v>2.083333333333337E-2</v>
      </c>
      <c r="H314" s="31" t="s">
        <v>3874</v>
      </c>
      <c r="I314" s="23"/>
      <c r="J314" s="31" t="s">
        <v>45</v>
      </c>
      <c r="K314" s="23"/>
    </row>
    <row r="315" spans="1:11">
      <c r="A315" s="3">
        <v>44515</v>
      </c>
      <c r="B315" s="30" t="s">
        <v>3869</v>
      </c>
      <c r="C315" s="2" t="s">
        <v>554</v>
      </c>
      <c r="D315" s="2" t="s">
        <v>623</v>
      </c>
      <c r="E315" s="27">
        <v>0.47916666666666669</v>
      </c>
      <c r="F315" s="27">
        <v>0.5</v>
      </c>
      <c r="G315" s="25">
        <v>2.0833333333333315E-2</v>
      </c>
      <c r="H315" s="31" t="s">
        <v>3874</v>
      </c>
      <c r="I315" s="2"/>
      <c r="J315" s="31" t="s">
        <v>45</v>
      </c>
      <c r="K315" s="2"/>
    </row>
    <row r="316" spans="1:11">
      <c r="A316" s="21">
        <v>44515</v>
      </c>
      <c r="B316" s="30" t="s">
        <v>3869</v>
      </c>
      <c r="C316" s="23" t="s">
        <v>624</v>
      </c>
      <c r="D316" s="23" t="s">
        <v>593</v>
      </c>
      <c r="E316" s="24">
        <v>0.54166666666666663</v>
      </c>
      <c r="F316" s="24">
        <v>0.60416666666666663</v>
      </c>
      <c r="G316" s="25">
        <v>6.25E-2</v>
      </c>
      <c r="H316" s="31" t="s">
        <v>3874</v>
      </c>
      <c r="I316" s="23"/>
      <c r="J316" s="31" t="s">
        <v>45</v>
      </c>
      <c r="K316" s="23"/>
    </row>
    <row r="317" spans="1:11">
      <c r="A317" s="3">
        <v>44515</v>
      </c>
      <c r="B317" s="30" t="s">
        <v>3869</v>
      </c>
      <c r="C317" s="2" t="s">
        <v>619</v>
      </c>
      <c r="D317" s="2" t="s">
        <v>625</v>
      </c>
      <c r="E317" s="27">
        <v>0.60416666666666663</v>
      </c>
      <c r="F317" s="27">
        <v>0.65625</v>
      </c>
      <c r="G317" s="25">
        <v>5.208333333333337E-2</v>
      </c>
      <c r="H317" s="31" t="s">
        <v>3874</v>
      </c>
      <c r="I317" s="2"/>
      <c r="J317" s="31" t="s">
        <v>45</v>
      </c>
      <c r="K317" s="2"/>
    </row>
    <row r="318" spans="1:11">
      <c r="A318" s="21">
        <v>44515</v>
      </c>
      <c r="B318" s="30" t="s">
        <v>3869</v>
      </c>
      <c r="C318" s="23" t="s">
        <v>607</v>
      </c>
      <c r="D318" s="23" t="s">
        <v>581</v>
      </c>
      <c r="E318" s="24">
        <v>0.65625</v>
      </c>
      <c r="F318" s="24">
        <v>0.66666666666666663</v>
      </c>
      <c r="G318" s="25">
        <v>1.041666666666663E-2</v>
      </c>
      <c r="H318" s="31" t="s">
        <v>3866</v>
      </c>
      <c r="I318" s="23"/>
      <c r="J318" s="31" t="s">
        <v>40</v>
      </c>
      <c r="K318" s="23"/>
    </row>
    <row r="319" spans="1:11">
      <c r="A319" s="3">
        <v>44515</v>
      </c>
      <c r="B319" s="30" t="s">
        <v>3869</v>
      </c>
      <c r="C319" s="2" t="s">
        <v>589</v>
      </c>
      <c r="D319" s="2" t="s">
        <v>626</v>
      </c>
      <c r="E319" s="27">
        <v>0.66666666666666663</v>
      </c>
      <c r="F319" s="27">
        <v>0.6875</v>
      </c>
      <c r="G319" s="25">
        <v>2.083333333333337E-2</v>
      </c>
      <c r="H319" s="31" t="s">
        <v>3874</v>
      </c>
      <c r="I319" s="2"/>
      <c r="J319" s="31" t="s">
        <v>45</v>
      </c>
      <c r="K319" s="2"/>
    </row>
    <row r="320" spans="1:11">
      <c r="A320" s="21">
        <v>44515</v>
      </c>
      <c r="B320" s="30" t="s">
        <v>3869</v>
      </c>
      <c r="C320" s="23" t="s">
        <v>479</v>
      </c>
      <c r="D320" s="23" t="s">
        <v>528</v>
      </c>
      <c r="E320" s="24">
        <v>0.6875</v>
      </c>
      <c r="F320" s="24">
        <v>0.70833333333333337</v>
      </c>
      <c r="G320" s="25">
        <v>2.083333333333337E-2</v>
      </c>
      <c r="H320" s="31" t="s">
        <v>3874</v>
      </c>
      <c r="I320" s="23"/>
      <c r="J320" s="31" t="s">
        <v>45</v>
      </c>
      <c r="K320" s="23"/>
    </row>
    <row r="321" spans="1:11">
      <c r="A321" s="3">
        <v>44515</v>
      </c>
      <c r="B321" s="30" t="s">
        <v>3869</v>
      </c>
      <c r="C321" s="2" t="s">
        <v>607</v>
      </c>
      <c r="D321" s="2" t="s">
        <v>581</v>
      </c>
      <c r="E321" s="27">
        <v>0.70833333333333337</v>
      </c>
      <c r="F321" s="27">
        <v>0.75</v>
      </c>
      <c r="G321" s="25">
        <v>4.166666666666663E-2</v>
      </c>
      <c r="H321" s="31" t="s">
        <v>3866</v>
      </c>
      <c r="I321" s="2"/>
      <c r="J321" s="31" t="s">
        <v>40</v>
      </c>
      <c r="K321" s="2"/>
    </row>
    <row r="322" spans="1:11">
      <c r="A322" s="21">
        <v>44515</v>
      </c>
      <c r="B322" s="30" t="s">
        <v>3869</v>
      </c>
      <c r="C322" s="23" t="s">
        <v>541</v>
      </c>
      <c r="D322" s="23" t="s">
        <v>62</v>
      </c>
      <c r="E322" s="24">
        <v>0.75</v>
      </c>
      <c r="F322" s="24">
        <v>0.79166666666666663</v>
      </c>
      <c r="G322" s="25">
        <v>4.166666666666663E-2</v>
      </c>
      <c r="H322" s="31" t="s">
        <v>3866</v>
      </c>
      <c r="I322" s="23"/>
      <c r="J322" s="31" t="s">
        <v>40</v>
      </c>
      <c r="K322" s="23"/>
    </row>
    <row r="323" spans="1:11">
      <c r="A323" s="3">
        <v>44516</v>
      </c>
      <c r="B323" s="30" t="s">
        <v>3870</v>
      </c>
      <c r="C323" s="2" t="s">
        <v>619</v>
      </c>
      <c r="D323" s="2" t="s">
        <v>3890</v>
      </c>
      <c r="E323" s="27">
        <v>0.3888888888888889</v>
      </c>
      <c r="F323" s="27">
        <v>0.40625</v>
      </c>
      <c r="G323" s="25">
        <v>1.7361111111111105E-2</v>
      </c>
      <c r="H323" s="31" t="s">
        <v>3874</v>
      </c>
      <c r="I323" s="2"/>
      <c r="J323" s="31" t="s">
        <v>45</v>
      </c>
      <c r="K323" s="2"/>
    </row>
    <row r="324" spans="1:11">
      <c r="A324" s="21">
        <v>44516</v>
      </c>
      <c r="B324" s="30" t="s">
        <v>3870</v>
      </c>
      <c r="C324" s="23" t="s">
        <v>443</v>
      </c>
      <c r="D324" s="23" t="s">
        <v>524</v>
      </c>
      <c r="E324" s="24">
        <v>0.40625</v>
      </c>
      <c r="F324" s="24">
        <v>0.41666666666666669</v>
      </c>
      <c r="G324" s="25">
        <v>1.0416666666666685E-2</v>
      </c>
      <c r="H324" s="31" t="s">
        <v>3867</v>
      </c>
      <c r="I324" s="23"/>
      <c r="J324" s="31" t="s">
        <v>34</v>
      </c>
      <c r="K324" s="23"/>
    </row>
    <row r="325" spans="1:11">
      <c r="A325" s="3">
        <v>44516</v>
      </c>
      <c r="B325" s="30" t="s">
        <v>3870</v>
      </c>
      <c r="C325" s="2" t="s">
        <v>619</v>
      </c>
      <c r="D325" s="2" t="s">
        <v>3890</v>
      </c>
      <c r="E325" s="27">
        <v>0.41666666666666669</v>
      </c>
      <c r="F325" s="27">
        <v>0.44791666666666669</v>
      </c>
      <c r="G325" s="25">
        <v>3.125E-2</v>
      </c>
      <c r="H325" s="31" t="s">
        <v>3874</v>
      </c>
      <c r="I325" s="2"/>
      <c r="J325" s="31" t="s">
        <v>45</v>
      </c>
      <c r="K325" s="2"/>
    </row>
    <row r="326" spans="1:11">
      <c r="A326" s="21">
        <v>44516</v>
      </c>
      <c r="B326" s="30" t="s">
        <v>3870</v>
      </c>
      <c r="C326" s="23" t="s">
        <v>627</v>
      </c>
      <c r="D326" s="23" t="s">
        <v>628</v>
      </c>
      <c r="E326" s="24">
        <v>0.44791666666666669</v>
      </c>
      <c r="F326" s="24">
        <v>0.5</v>
      </c>
      <c r="G326" s="25">
        <v>5.2083333333333315E-2</v>
      </c>
      <c r="H326" s="31" t="s">
        <v>3874</v>
      </c>
      <c r="I326" s="23"/>
      <c r="J326" s="31" t="s">
        <v>45</v>
      </c>
      <c r="K326" s="23"/>
    </row>
    <row r="327" spans="1:11">
      <c r="A327" s="3">
        <v>44516</v>
      </c>
      <c r="B327" s="30" t="s">
        <v>3870</v>
      </c>
      <c r="C327" s="2" t="s">
        <v>479</v>
      </c>
      <c r="D327" s="2" t="s">
        <v>525</v>
      </c>
      <c r="E327" s="27">
        <v>0.54166666666666663</v>
      </c>
      <c r="F327" s="27">
        <v>0.625</v>
      </c>
      <c r="G327" s="25">
        <v>8.333333333333337E-2</v>
      </c>
      <c r="H327" s="31" t="s">
        <v>3874</v>
      </c>
      <c r="I327" s="2"/>
      <c r="J327" s="31" t="s">
        <v>45</v>
      </c>
      <c r="K327" s="2"/>
    </row>
    <row r="328" spans="1:11">
      <c r="A328" s="21">
        <v>44516</v>
      </c>
      <c r="B328" s="30" t="s">
        <v>3870</v>
      </c>
      <c r="C328" s="23" t="s">
        <v>624</v>
      </c>
      <c r="D328" s="23" t="s">
        <v>593</v>
      </c>
      <c r="E328" s="24">
        <v>0.625</v>
      </c>
      <c r="F328" s="24">
        <v>0.6875</v>
      </c>
      <c r="G328" s="25">
        <v>6.25E-2</v>
      </c>
      <c r="H328" s="31" t="s">
        <v>3874</v>
      </c>
      <c r="I328" s="23"/>
      <c r="J328" s="31" t="s">
        <v>45</v>
      </c>
      <c r="K328" s="23"/>
    </row>
    <row r="329" spans="1:11">
      <c r="A329" s="3">
        <v>44516</v>
      </c>
      <c r="B329" s="30" t="s">
        <v>3870</v>
      </c>
      <c r="C329" s="2" t="s">
        <v>479</v>
      </c>
      <c r="D329" s="2" t="s">
        <v>528</v>
      </c>
      <c r="E329" s="27">
        <v>0.6875</v>
      </c>
      <c r="F329" s="27">
        <v>0.75</v>
      </c>
      <c r="G329" s="25">
        <v>6.25E-2</v>
      </c>
      <c r="H329" s="31" t="s">
        <v>3874</v>
      </c>
      <c r="I329" s="2"/>
      <c r="J329" s="31" t="s">
        <v>45</v>
      </c>
      <c r="K329" s="2"/>
    </row>
    <row r="330" spans="1:11">
      <c r="A330" s="21">
        <v>44516</v>
      </c>
      <c r="B330" s="30" t="s">
        <v>3870</v>
      </c>
      <c r="C330" s="23" t="s">
        <v>554</v>
      </c>
      <c r="D330" s="23" t="s">
        <v>629</v>
      </c>
      <c r="E330" s="24">
        <v>0.8125</v>
      </c>
      <c r="F330" s="24">
        <v>0.83333333333333337</v>
      </c>
      <c r="G330" s="25">
        <v>2.083333333333337E-2</v>
      </c>
      <c r="H330" s="31" t="s">
        <v>3874</v>
      </c>
      <c r="I330" s="23"/>
      <c r="J330" s="31" t="s">
        <v>45</v>
      </c>
      <c r="K330" s="23"/>
    </row>
    <row r="331" spans="1:11">
      <c r="A331" s="3">
        <v>44516</v>
      </c>
      <c r="B331" s="30" t="s">
        <v>3870</v>
      </c>
      <c r="C331" s="2" t="s">
        <v>624</v>
      </c>
      <c r="D331" s="2" t="s">
        <v>593</v>
      </c>
      <c r="E331" s="27">
        <v>0.83333333333333337</v>
      </c>
      <c r="F331" s="27">
        <v>0.85416666666666663</v>
      </c>
      <c r="G331" s="25">
        <v>2.0833333333333259E-2</v>
      </c>
      <c r="H331" s="31" t="s">
        <v>3874</v>
      </c>
      <c r="I331" s="2"/>
      <c r="J331" s="31" t="s">
        <v>45</v>
      </c>
      <c r="K331" s="2"/>
    </row>
    <row r="332" spans="1:11">
      <c r="A332" s="21">
        <v>44516</v>
      </c>
      <c r="B332" s="30" t="s">
        <v>3870</v>
      </c>
      <c r="C332" s="23" t="s">
        <v>474</v>
      </c>
      <c r="D332" s="23" t="s">
        <v>3891</v>
      </c>
      <c r="E332" s="24">
        <v>0.85416666666666663</v>
      </c>
      <c r="F332" s="24">
        <v>0.875</v>
      </c>
      <c r="G332" s="25">
        <v>2.083333333333337E-2</v>
      </c>
      <c r="H332" s="31" t="s">
        <v>3866</v>
      </c>
      <c r="I332" s="23"/>
      <c r="J332" s="31" t="s">
        <v>50</v>
      </c>
      <c r="K332" s="23"/>
    </row>
    <row r="333" spans="1:11">
      <c r="A333" s="3">
        <v>44516</v>
      </c>
      <c r="B333" s="30" t="s">
        <v>3870</v>
      </c>
      <c r="C333" s="2" t="s">
        <v>500</v>
      </c>
      <c r="D333" s="2" t="s">
        <v>333</v>
      </c>
      <c r="E333" s="27">
        <v>0.875</v>
      </c>
      <c r="F333" s="27">
        <v>0.95833333333333337</v>
      </c>
      <c r="G333" s="25">
        <v>8.333333333333337E-2</v>
      </c>
      <c r="H333" s="31" t="s">
        <v>3866</v>
      </c>
      <c r="I333" s="2"/>
      <c r="J333" s="31" t="s">
        <v>50</v>
      </c>
      <c r="K333" s="2"/>
    </row>
    <row r="334" spans="1:11">
      <c r="A334" s="21">
        <v>44517</v>
      </c>
      <c r="B334" s="30" t="s">
        <v>3871</v>
      </c>
      <c r="C334" s="23" t="s">
        <v>624</v>
      </c>
      <c r="D334" s="23" t="s">
        <v>593</v>
      </c>
      <c r="E334" s="24">
        <v>0.39583333333333331</v>
      </c>
      <c r="F334" s="24">
        <v>0.40625</v>
      </c>
      <c r="G334" s="25">
        <v>1.0416666666666685E-2</v>
      </c>
      <c r="H334" s="31" t="s">
        <v>3874</v>
      </c>
      <c r="I334" s="23"/>
      <c r="J334" s="31" t="s">
        <v>45</v>
      </c>
      <c r="K334" s="23"/>
    </row>
    <row r="335" spans="1:11">
      <c r="A335" s="3">
        <v>44517</v>
      </c>
      <c r="B335" s="30" t="s">
        <v>3871</v>
      </c>
      <c r="C335" s="2" t="s">
        <v>511</v>
      </c>
      <c r="D335" s="2" t="s">
        <v>524</v>
      </c>
      <c r="E335" s="27">
        <v>0.40625</v>
      </c>
      <c r="F335" s="27">
        <v>0.41666666666666669</v>
      </c>
      <c r="G335" s="25">
        <v>1.0416666666666685E-2</v>
      </c>
      <c r="H335" s="31" t="s">
        <v>3867</v>
      </c>
      <c r="I335" s="2"/>
      <c r="J335" s="31" t="s">
        <v>34</v>
      </c>
      <c r="K335" s="2"/>
    </row>
    <row r="336" spans="1:11">
      <c r="A336" s="21">
        <v>44517</v>
      </c>
      <c r="B336" s="30" t="s">
        <v>3871</v>
      </c>
      <c r="C336" s="23" t="s">
        <v>624</v>
      </c>
      <c r="D336" s="23" t="s">
        <v>593</v>
      </c>
      <c r="E336" s="24">
        <v>0.41666666666666669</v>
      </c>
      <c r="F336" s="24">
        <v>0.5</v>
      </c>
      <c r="G336" s="25">
        <v>8.3333333333333315E-2</v>
      </c>
      <c r="H336" s="31" t="s">
        <v>3874</v>
      </c>
      <c r="I336" s="23"/>
      <c r="J336" s="31" t="s">
        <v>45</v>
      </c>
      <c r="K336" s="23"/>
    </row>
    <row r="337" spans="1:11">
      <c r="A337" s="3">
        <v>44517</v>
      </c>
      <c r="B337" s="30" t="s">
        <v>3871</v>
      </c>
      <c r="C337" s="2" t="s">
        <v>624</v>
      </c>
      <c r="D337" s="2" t="s">
        <v>593</v>
      </c>
      <c r="E337" s="27">
        <v>0.54166666666666663</v>
      </c>
      <c r="F337" s="27">
        <v>0.57291666666666663</v>
      </c>
      <c r="G337" s="25">
        <v>3.125E-2</v>
      </c>
      <c r="H337" s="31" t="s">
        <v>3874</v>
      </c>
      <c r="I337" s="2"/>
      <c r="J337" s="31" t="s">
        <v>45</v>
      </c>
      <c r="K337" s="2"/>
    </row>
    <row r="338" spans="1:11">
      <c r="A338" s="21">
        <v>44517</v>
      </c>
      <c r="B338" s="30" t="s">
        <v>3871</v>
      </c>
      <c r="C338" s="23" t="s">
        <v>627</v>
      </c>
      <c r="D338" s="23" t="s">
        <v>630</v>
      </c>
      <c r="E338" s="24">
        <v>0.57291666666666663</v>
      </c>
      <c r="F338" s="24">
        <v>0.61458333333333337</v>
      </c>
      <c r="G338" s="25">
        <v>4.1666666666666741E-2</v>
      </c>
      <c r="H338" s="31" t="s">
        <v>3874</v>
      </c>
      <c r="I338" s="23"/>
      <c r="J338" s="31" t="s">
        <v>45</v>
      </c>
      <c r="K338" s="23"/>
    </row>
    <row r="339" spans="1:11">
      <c r="A339" s="3">
        <v>44517</v>
      </c>
      <c r="B339" s="30" t="s">
        <v>3871</v>
      </c>
      <c r="C339" s="2" t="s">
        <v>631</v>
      </c>
      <c r="D339" s="2" t="s">
        <v>593</v>
      </c>
      <c r="E339" s="27">
        <v>0.625</v>
      </c>
      <c r="F339" s="27">
        <v>0.6875</v>
      </c>
      <c r="G339" s="25">
        <v>6.25E-2</v>
      </c>
      <c r="H339" s="31" t="s">
        <v>3874</v>
      </c>
      <c r="I339" s="2"/>
      <c r="J339" s="31" t="s">
        <v>45</v>
      </c>
      <c r="K339" s="2"/>
    </row>
    <row r="340" spans="1:11">
      <c r="A340" s="21">
        <v>44517</v>
      </c>
      <c r="B340" s="30" t="s">
        <v>3871</v>
      </c>
      <c r="C340" s="23" t="s">
        <v>479</v>
      </c>
      <c r="D340" s="23" t="s">
        <v>528</v>
      </c>
      <c r="E340" s="24">
        <v>0.6875</v>
      </c>
      <c r="F340" s="24">
        <v>0.70833333333333337</v>
      </c>
      <c r="G340" s="25">
        <v>2.083333333333337E-2</v>
      </c>
      <c r="H340" s="31" t="s">
        <v>3874</v>
      </c>
      <c r="I340" s="23"/>
      <c r="J340" s="31" t="s">
        <v>45</v>
      </c>
      <c r="K340" s="23"/>
    </row>
    <row r="341" spans="1:11">
      <c r="A341" s="3">
        <v>44517</v>
      </c>
      <c r="B341" s="30" t="s">
        <v>3871</v>
      </c>
      <c r="C341" s="2" t="s">
        <v>631</v>
      </c>
      <c r="D341" s="2" t="s">
        <v>593</v>
      </c>
      <c r="E341" s="27">
        <v>0.70833333333333337</v>
      </c>
      <c r="F341" s="27">
        <v>0.72916666666666663</v>
      </c>
      <c r="G341" s="25">
        <v>2.0833333333333259E-2</v>
      </c>
      <c r="H341" s="31" t="s">
        <v>3874</v>
      </c>
      <c r="I341" s="2"/>
      <c r="J341" s="31" t="s">
        <v>45</v>
      </c>
      <c r="K341" s="2"/>
    </row>
    <row r="342" spans="1:11">
      <c r="A342" s="21">
        <v>44517</v>
      </c>
      <c r="B342" s="30" t="s">
        <v>3871</v>
      </c>
      <c r="C342" s="23" t="s">
        <v>619</v>
      </c>
      <c r="D342" s="23" t="s">
        <v>3889</v>
      </c>
      <c r="E342" s="24">
        <v>0.72916666666666663</v>
      </c>
      <c r="F342" s="24">
        <v>0.77083333333333337</v>
      </c>
      <c r="G342" s="25">
        <v>4.1666666666666741E-2</v>
      </c>
      <c r="H342" s="31" t="s">
        <v>3874</v>
      </c>
      <c r="I342" s="23"/>
      <c r="J342" s="31" t="s">
        <v>45</v>
      </c>
      <c r="K342" s="23"/>
    </row>
    <row r="343" spans="1:11">
      <c r="A343" s="3">
        <v>44518</v>
      </c>
      <c r="B343" s="30" t="s">
        <v>3872</v>
      </c>
      <c r="C343" s="2" t="s">
        <v>554</v>
      </c>
      <c r="D343" s="2" t="s">
        <v>632</v>
      </c>
      <c r="E343" s="27">
        <v>0.39583333333333331</v>
      </c>
      <c r="F343" s="27">
        <v>0.40625</v>
      </c>
      <c r="G343" s="25">
        <v>1.0416666666666685E-2</v>
      </c>
      <c r="H343" s="31" t="s">
        <v>3874</v>
      </c>
      <c r="I343" s="2"/>
      <c r="J343" s="31" t="s">
        <v>45</v>
      </c>
      <c r="K343" s="2"/>
    </row>
    <row r="344" spans="1:11">
      <c r="A344" s="21">
        <v>44518</v>
      </c>
      <c r="B344" s="30" t="s">
        <v>3872</v>
      </c>
      <c r="C344" s="23" t="s">
        <v>443</v>
      </c>
      <c r="D344" s="23" t="s">
        <v>524</v>
      </c>
      <c r="E344" s="24">
        <v>0.40625</v>
      </c>
      <c r="F344" s="24">
        <v>0.41666666666666669</v>
      </c>
      <c r="G344" s="25">
        <v>1.0416666666666685E-2</v>
      </c>
      <c r="H344" s="31" t="s">
        <v>3867</v>
      </c>
      <c r="I344" s="23"/>
      <c r="J344" s="31" t="s">
        <v>34</v>
      </c>
      <c r="K344" s="23"/>
    </row>
    <row r="345" spans="1:11">
      <c r="A345" s="3">
        <v>44518</v>
      </c>
      <c r="B345" s="30" t="s">
        <v>3872</v>
      </c>
      <c r="C345" s="2" t="s">
        <v>554</v>
      </c>
      <c r="D345" s="2" t="s">
        <v>632</v>
      </c>
      <c r="E345" s="27">
        <v>0.41666666666666669</v>
      </c>
      <c r="F345" s="27">
        <v>0.45833333333333331</v>
      </c>
      <c r="G345" s="25">
        <v>4.166666666666663E-2</v>
      </c>
      <c r="H345" s="31" t="s">
        <v>3874</v>
      </c>
      <c r="I345" s="2"/>
      <c r="J345" s="31" t="s">
        <v>45</v>
      </c>
      <c r="K345" s="2"/>
    </row>
    <row r="346" spans="1:11">
      <c r="A346" s="21">
        <v>44518</v>
      </c>
      <c r="B346" s="30" t="s">
        <v>3872</v>
      </c>
      <c r="C346" s="23" t="s">
        <v>619</v>
      </c>
      <c r="D346" s="23" t="s">
        <v>633</v>
      </c>
      <c r="E346" s="24">
        <v>0.45833333333333331</v>
      </c>
      <c r="F346" s="24">
        <v>0.5</v>
      </c>
      <c r="G346" s="25">
        <v>4.1666666666666685E-2</v>
      </c>
      <c r="H346" s="31" t="s">
        <v>3874</v>
      </c>
      <c r="I346" s="23"/>
      <c r="J346" s="31" t="s">
        <v>45</v>
      </c>
      <c r="K346" s="23"/>
    </row>
    <row r="347" spans="1:11">
      <c r="A347" s="3">
        <v>44518</v>
      </c>
      <c r="B347" s="30" t="s">
        <v>3872</v>
      </c>
      <c r="C347" s="2" t="s">
        <v>619</v>
      </c>
      <c r="D347" s="2" t="s">
        <v>634</v>
      </c>
      <c r="E347" s="27">
        <v>0.54166666666666663</v>
      </c>
      <c r="F347" s="27">
        <v>0.58333333333333337</v>
      </c>
      <c r="G347" s="25">
        <v>4.1666666666666741E-2</v>
      </c>
      <c r="H347" s="31" t="s">
        <v>3874</v>
      </c>
      <c r="I347" s="2"/>
      <c r="J347" s="31" t="s">
        <v>45</v>
      </c>
      <c r="K347" s="2"/>
    </row>
    <row r="348" spans="1:11">
      <c r="A348" s="21">
        <v>44518</v>
      </c>
      <c r="B348" s="30" t="s">
        <v>3872</v>
      </c>
      <c r="C348" s="23" t="s">
        <v>624</v>
      </c>
      <c r="D348" s="23" t="s">
        <v>593</v>
      </c>
      <c r="E348" s="24">
        <v>0.58333333333333337</v>
      </c>
      <c r="F348" s="24">
        <v>0.61458333333333337</v>
      </c>
      <c r="G348" s="25">
        <v>3.125E-2</v>
      </c>
      <c r="H348" s="31" t="s">
        <v>3874</v>
      </c>
      <c r="I348" s="23"/>
      <c r="J348" s="31" t="s">
        <v>45</v>
      </c>
      <c r="K348" s="23"/>
    </row>
    <row r="349" spans="1:11">
      <c r="A349" s="3">
        <v>44518</v>
      </c>
      <c r="B349" s="30" t="s">
        <v>3872</v>
      </c>
      <c r="C349" s="2" t="s">
        <v>554</v>
      </c>
      <c r="D349" s="2" t="s">
        <v>635</v>
      </c>
      <c r="E349" s="27">
        <v>0.61458333333333337</v>
      </c>
      <c r="F349" s="27">
        <v>0.64583333333333337</v>
      </c>
      <c r="G349" s="25">
        <v>3.125E-2</v>
      </c>
      <c r="H349" s="31" t="s">
        <v>3874</v>
      </c>
      <c r="I349" s="2"/>
      <c r="J349" s="31" t="s">
        <v>45</v>
      </c>
      <c r="K349" s="2"/>
    </row>
    <row r="350" spans="1:11">
      <c r="A350" s="21">
        <v>44518</v>
      </c>
      <c r="B350" s="30" t="s">
        <v>3872</v>
      </c>
      <c r="C350" s="23" t="s">
        <v>624</v>
      </c>
      <c r="D350" s="23" t="s">
        <v>593</v>
      </c>
      <c r="E350" s="24">
        <v>0.64583333333333337</v>
      </c>
      <c r="F350" s="24">
        <v>0.66666666666666663</v>
      </c>
      <c r="G350" s="25">
        <v>2.0833333333333259E-2</v>
      </c>
      <c r="H350" s="31" t="s">
        <v>3874</v>
      </c>
      <c r="I350" s="23"/>
      <c r="J350" s="31" t="s">
        <v>45</v>
      </c>
      <c r="K350" s="23"/>
    </row>
    <row r="351" spans="1:11">
      <c r="A351" s="3">
        <v>44518</v>
      </c>
      <c r="B351" s="30" t="s">
        <v>3872</v>
      </c>
      <c r="C351" s="2" t="s">
        <v>479</v>
      </c>
      <c r="D351" s="2" t="s">
        <v>528</v>
      </c>
      <c r="E351" s="27">
        <v>0.6875</v>
      </c>
      <c r="F351" s="27">
        <v>0.70833333333333337</v>
      </c>
      <c r="G351" s="25">
        <v>2.083333333333337E-2</v>
      </c>
      <c r="H351" s="31" t="s">
        <v>3874</v>
      </c>
      <c r="I351" s="2"/>
      <c r="J351" s="31" t="s">
        <v>45</v>
      </c>
      <c r="K351" s="2"/>
    </row>
    <row r="352" spans="1:11">
      <c r="A352" s="21">
        <v>44518</v>
      </c>
      <c r="B352" s="30" t="s">
        <v>3872</v>
      </c>
      <c r="C352" s="23" t="s">
        <v>627</v>
      </c>
      <c r="D352" s="23" t="s">
        <v>630</v>
      </c>
      <c r="E352" s="24">
        <v>0.70833333333333337</v>
      </c>
      <c r="F352" s="24">
        <v>0.75</v>
      </c>
      <c r="G352" s="25">
        <v>4.166666666666663E-2</v>
      </c>
      <c r="H352" s="31" t="s">
        <v>3874</v>
      </c>
      <c r="I352" s="23"/>
      <c r="J352" s="31" t="s">
        <v>45</v>
      </c>
      <c r="K352" s="23"/>
    </row>
    <row r="353" spans="1:11">
      <c r="A353" s="3">
        <v>44518</v>
      </c>
      <c r="B353" s="30" t="s">
        <v>3872</v>
      </c>
      <c r="C353" s="2" t="s">
        <v>554</v>
      </c>
      <c r="D353" s="2" t="s">
        <v>3889</v>
      </c>
      <c r="E353" s="27">
        <v>0.75</v>
      </c>
      <c r="F353" s="27">
        <v>0.79166666666666663</v>
      </c>
      <c r="G353" s="25">
        <v>4.166666666666663E-2</v>
      </c>
      <c r="H353" s="31" t="s">
        <v>3874</v>
      </c>
      <c r="I353" s="2"/>
      <c r="J353" s="31" t="s">
        <v>45</v>
      </c>
      <c r="K353" s="2"/>
    </row>
    <row r="354" spans="1:11">
      <c r="A354" s="21">
        <v>44519</v>
      </c>
      <c r="B354" s="30" t="s">
        <v>3865</v>
      </c>
      <c r="C354" s="23" t="s">
        <v>624</v>
      </c>
      <c r="D354" s="23" t="s">
        <v>593</v>
      </c>
      <c r="E354" s="24">
        <v>0.39583333333333331</v>
      </c>
      <c r="F354" s="24">
        <v>0.40625</v>
      </c>
      <c r="G354" s="25">
        <v>1.0416666666666685E-2</v>
      </c>
      <c r="H354" s="31" t="s">
        <v>3874</v>
      </c>
      <c r="I354" s="23"/>
      <c r="J354" s="31" t="s">
        <v>45</v>
      </c>
      <c r="K354" s="23"/>
    </row>
    <row r="355" spans="1:11">
      <c r="A355" s="3">
        <v>44519</v>
      </c>
      <c r="B355" s="30" t="s">
        <v>3865</v>
      </c>
      <c r="C355" s="2" t="s">
        <v>443</v>
      </c>
      <c r="D355" s="2" t="s">
        <v>524</v>
      </c>
      <c r="E355" s="27">
        <v>0.40625</v>
      </c>
      <c r="F355" s="27">
        <v>0.41666666666666669</v>
      </c>
      <c r="G355" s="25">
        <v>1.0416666666666685E-2</v>
      </c>
      <c r="H355" s="31" t="s">
        <v>3867</v>
      </c>
      <c r="I355" s="2"/>
      <c r="J355" s="31" t="s">
        <v>34</v>
      </c>
      <c r="K355" s="2"/>
    </row>
    <row r="356" spans="1:11">
      <c r="A356" s="21">
        <v>44519</v>
      </c>
      <c r="B356" s="30" t="s">
        <v>3865</v>
      </c>
      <c r="C356" s="23" t="s">
        <v>624</v>
      </c>
      <c r="D356" s="23" t="s">
        <v>593</v>
      </c>
      <c r="E356" s="24">
        <v>0.41666666666666669</v>
      </c>
      <c r="F356" s="24">
        <v>0.47916666666666669</v>
      </c>
      <c r="G356" s="25">
        <v>6.25E-2</v>
      </c>
      <c r="H356" s="31" t="s">
        <v>3874</v>
      </c>
      <c r="I356" s="23"/>
      <c r="J356" s="31" t="s">
        <v>45</v>
      </c>
      <c r="K356" s="23"/>
    </row>
    <row r="357" spans="1:11">
      <c r="A357" s="3">
        <v>44519</v>
      </c>
      <c r="B357" s="30" t="s">
        <v>3865</v>
      </c>
      <c r="C357" s="2" t="s">
        <v>627</v>
      </c>
      <c r="D357" s="2" t="s">
        <v>630</v>
      </c>
      <c r="E357" s="27">
        <v>0.47916666666666669</v>
      </c>
      <c r="F357" s="27">
        <v>0.5</v>
      </c>
      <c r="G357" s="25">
        <v>2.0833333333333315E-2</v>
      </c>
      <c r="H357" s="31" t="s">
        <v>3874</v>
      </c>
      <c r="I357" s="2"/>
      <c r="J357" s="31" t="s">
        <v>45</v>
      </c>
      <c r="K357" s="2"/>
    </row>
    <row r="358" spans="1:11">
      <c r="A358" s="21">
        <v>44519</v>
      </c>
      <c r="B358" s="30" t="s">
        <v>3865</v>
      </c>
      <c r="C358" s="23" t="s">
        <v>479</v>
      </c>
      <c r="D358" s="23" t="s">
        <v>525</v>
      </c>
      <c r="E358" s="24">
        <v>0.54166666666666663</v>
      </c>
      <c r="F358" s="24">
        <v>0.67708333333333337</v>
      </c>
      <c r="G358" s="25">
        <v>0.13541666666666674</v>
      </c>
      <c r="H358" s="31" t="s">
        <v>3874</v>
      </c>
      <c r="I358" s="23"/>
      <c r="J358" s="31" t="s">
        <v>45</v>
      </c>
      <c r="K358" s="23"/>
    </row>
    <row r="359" spans="1:11">
      <c r="A359" s="3">
        <v>44519</v>
      </c>
      <c r="B359" s="30" t="s">
        <v>3865</v>
      </c>
      <c r="C359" s="2" t="s">
        <v>636</v>
      </c>
      <c r="D359" s="2" t="s">
        <v>493</v>
      </c>
      <c r="E359" s="27">
        <v>0.67708333333333337</v>
      </c>
      <c r="F359" s="27">
        <v>0.6875</v>
      </c>
      <c r="G359" s="25">
        <v>1.041666666666663E-2</v>
      </c>
      <c r="H359" s="31" t="s">
        <v>3866</v>
      </c>
      <c r="I359" s="2"/>
      <c r="J359" s="31" t="s">
        <v>41</v>
      </c>
      <c r="K359" s="2"/>
    </row>
    <row r="360" spans="1:11">
      <c r="A360" s="21">
        <v>44519</v>
      </c>
      <c r="B360" s="30" t="s">
        <v>3865</v>
      </c>
      <c r="C360" s="23" t="s">
        <v>479</v>
      </c>
      <c r="D360" s="23" t="s">
        <v>528</v>
      </c>
      <c r="E360" s="24">
        <v>0.6875</v>
      </c>
      <c r="F360" s="24">
        <v>0.72916666666666663</v>
      </c>
      <c r="G360" s="25">
        <v>4.166666666666663E-2</v>
      </c>
      <c r="H360" s="31" t="s">
        <v>3874</v>
      </c>
      <c r="I360" s="23"/>
      <c r="J360" s="31" t="s">
        <v>45</v>
      </c>
      <c r="K360" s="23"/>
    </row>
    <row r="361" spans="1:11">
      <c r="A361" s="3">
        <v>44519</v>
      </c>
      <c r="B361" s="30" t="s">
        <v>3865</v>
      </c>
      <c r="C361" s="2" t="s">
        <v>631</v>
      </c>
      <c r="D361" s="2" t="s">
        <v>593</v>
      </c>
      <c r="E361" s="27">
        <v>0.72916666666666663</v>
      </c>
      <c r="F361" s="27">
        <v>0.75</v>
      </c>
      <c r="G361" s="25">
        <v>2.083333333333337E-2</v>
      </c>
      <c r="H361" s="31" t="s">
        <v>3874</v>
      </c>
      <c r="I361" s="2"/>
      <c r="J361" s="31" t="s">
        <v>45</v>
      </c>
      <c r="K361" s="2"/>
    </row>
    <row r="362" spans="1:11">
      <c r="A362" s="21">
        <v>44519</v>
      </c>
      <c r="B362" s="30" t="s">
        <v>3865</v>
      </c>
      <c r="C362" s="23" t="s">
        <v>637</v>
      </c>
      <c r="D362" s="23" t="s">
        <v>581</v>
      </c>
      <c r="E362" s="24">
        <v>0.88541666666666663</v>
      </c>
      <c r="F362" s="24">
        <v>0.9375</v>
      </c>
      <c r="G362" s="25">
        <v>5.208333333333337E-2</v>
      </c>
      <c r="H362" s="31" t="s">
        <v>3866</v>
      </c>
      <c r="I362" s="23"/>
      <c r="J362" s="31" t="s">
        <v>40</v>
      </c>
      <c r="K362" s="23"/>
    </row>
    <row r="363" spans="1:11">
      <c r="A363" s="3">
        <v>44519</v>
      </c>
      <c r="B363" s="30" t="s">
        <v>3865</v>
      </c>
      <c r="C363" s="2" t="s">
        <v>631</v>
      </c>
      <c r="D363" s="2" t="s">
        <v>593</v>
      </c>
      <c r="E363" s="27">
        <v>0.9375</v>
      </c>
      <c r="F363" s="27">
        <v>0.99305555555555547</v>
      </c>
      <c r="G363" s="25">
        <v>5.5555555555555469E-2</v>
      </c>
      <c r="H363" s="31" t="s">
        <v>3874</v>
      </c>
      <c r="I363" s="2"/>
      <c r="J363" s="31" t="s">
        <v>45</v>
      </c>
      <c r="K363" s="2"/>
    </row>
    <row r="364" spans="1:11">
      <c r="A364" s="21">
        <v>44519</v>
      </c>
      <c r="B364" s="30" t="s">
        <v>3865</v>
      </c>
      <c r="C364" s="23" t="s">
        <v>638</v>
      </c>
      <c r="D364" s="23" t="s">
        <v>630</v>
      </c>
      <c r="E364" s="24">
        <v>0.99236111111111114</v>
      </c>
      <c r="F364" s="24">
        <v>0.99930555555555556</v>
      </c>
      <c r="G364" s="25">
        <v>6.9444444444444198E-3</v>
      </c>
      <c r="H364" s="31" t="s">
        <v>3874</v>
      </c>
      <c r="I364" s="23"/>
      <c r="J364" s="31" t="s">
        <v>45</v>
      </c>
      <c r="K364" s="23"/>
    </row>
    <row r="365" spans="1:11">
      <c r="A365" s="3">
        <v>44520</v>
      </c>
      <c r="B365" s="30" t="s">
        <v>3868</v>
      </c>
      <c r="C365" s="2" t="s">
        <v>638</v>
      </c>
      <c r="D365" s="2" t="s">
        <v>630</v>
      </c>
      <c r="E365" s="27">
        <v>0</v>
      </c>
      <c r="F365" s="27">
        <v>2.0833333333333332E-2</v>
      </c>
      <c r="G365" s="25">
        <v>2.0833333333333332E-2</v>
      </c>
      <c r="H365" s="31" t="s">
        <v>3874</v>
      </c>
      <c r="I365" s="2"/>
      <c r="J365" s="31" t="s">
        <v>45</v>
      </c>
      <c r="K365" s="2"/>
    </row>
    <row r="366" spans="1:11">
      <c r="A366" s="21">
        <v>44520</v>
      </c>
      <c r="B366" s="30" t="s">
        <v>3868</v>
      </c>
      <c r="C366" s="23" t="s">
        <v>444</v>
      </c>
      <c r="D366" s="23" t="s">
        <v>333</v>
      </c>
      <c r="E366" s="24">
        <v>2.0833333333333332E-2</v>
      </c>
      <c r="F366" s="24">
        <v>4.1666666666666664E-2</v>
      </c>
      <c r="G366" s="25">
        <v>2.0833333333333332E-2</v>
      </c>
      <c r="H366" s="31" t="s">
        <v>3866</v>
      </c>
      <c r="I366" s="23"/>
      <c r="J366" s="31" t="s">
        <v>49</v>
      </c>
      <c r="K366" s="23"/>
    </row>
    <row r="367" spans="1:11">
      <c r="A367" s="3">
        <v>44520</v>
      </c>
      <c r="B367" s="30" t="s">
        <v>3868</v>
      </c>
      <c r="C367" s="2" t="s">
        <v>444</v>
      </c>
      <c r="D367" s="2" t="s">
        <v>333</v>
      </c>
      <c r="E367" s="27">
        <v>0.90972222222222221</v>
      </c>
      <c r="F367" s="27">
        <v>0.95833333333333337</v>
      </c>
      <c r="G367" s="25">
        <v>4.861111111111116E-2</v>
      </c>
      <c r="H367" s="31" t="s">
        <v>3866</v>
      </c>
      <c r="I367" s="2"/>
      <c r="J367" s="31" t="s">
        <v>49</v>
      </c>
      <c r="K367" s="2"/>
    </row>
    <row r="368" spans="1:11">
      <c r="A368" s="21">
        <v>44521</v>
      </c>
      <c r="B368" s="30" t="s">
        <v>3873</v>
      </c>
      <c r="C368" s="23" t="s">
        <v>444</v>
      </c>
      <c r="D368" s="23" t="s">
        <v>333</v>
      </c>
      <c r="E368" s="24">
        <v>0.875</v>
      </c>
      <c r="F368" s="24">
        <v>0.89583333333333337</v>
      </c>
      <c r="G368" s="25">
        <v>2.083333333333337E-2</v>
      </c>
      <c r="H368" s="31" t="s">
        <v>3866</v>
      </c>
      <c r="I368" s="23"/>
      <c r="J368" s="31" t="s">
        <v>49</v>
      </c>
      <c r="K368" s="23"/>
    </row>
    <row r="369" spans="1:11">
      <c r="A369" s="3">
        <v>44522</v>
      </c>
      <c r="B369" s="30" t="s">
        <v>3869</v>
      </c>
      <c r="C369" s="2" t="s">
        <v>443</v>
      </c>
      <c r="D369" s="2" t="s">
        <v>524</v>
      </c>
      <c r="E369" s="27">
        <v>0.39583333333333331</v>
      </c>
      <c r="F369" s="27">
        <v>0.40625</v>
      </c>
      <c r="G369" s="25">
        <v>1.0416666666666685E-2</v>
      </c>
      <c r="H369" s="31" t="s">
        <v>3867</v>
      </c>
      <c r="I369" s="2"/>
      <c r="J369" s="31" t="s">
        <v>34</v>
      </c>
      <c r="K369" s="2"/>
    </row>
    <row r="370" spans="1:11">
      <c r="A370" s="21">
        <v>44522</v>
      </c>
      <c r="B370" s="30" t="s">
        <v>3869</v>
      </c>
      <c r="C370" s="23" t="s">
        <v>444</v>
      </c>
      <c r="D370" s="23" t="s">
        <v>333</v>
      </c>
      <c r="E370" s="24">
        <v>0.40625</v>
      </c>
      <c r="F370" s="24">
        <v>0.41666666666666669</v>
      </c>
      <c r="G370" s="25">
        <v>1.0416666666666685E-2</v>
      </c>
      <c r="H370" s="31" t="s">
        <v>3866</v>
      </c>
      <c r="I370" s="23"/>
      <c r="J370" s="31" t="s">
        <v>49</v>
      </c>
      <c r="K370" s="23"/>
    </row>
    <row r="371" spans="1:11">
      <c r="A371" s="3">
        <v>44522</v>
      </c>
      <c r="B371" s="30" t="s">
        <v>3869</v>
      </c>
      <c r="C371" s="2" t="s">
        <v>443</v>
      </c>
      <c r="D371" s="2" t="s">
        <v>3884</v>
      </c>
      <c r="E371" s="27">
        <v>0.41666666666666669</v>
      </c>
      <c r="F371" s="27">
        <v>0.45833333333333331</v>
      </c>
      <c r="G371" s="25">
        <v>4.166666666666663E-2</v>
      </c>
      <c r="H371" s="31" t="s">
        <v>3867</v>
      </c>
      <c r="I371" s="2"/>
      <c r="J371" s="31" t="s">
        <v>34</v>
      </c>
      <c r="K371" s="2"/>
    </row>
    <row r="372" spans="1:11">
      <c r="A372" s="21">
        <v>44522</v>
      </c>
      <c r="B372" s="30" t="s">
        <v>3869</v>
      </c>
      <c r="C372" s="23" t="s">
        <v>554</v>
      </c>
      <c r="D372" s="23" t="s">
        <v>639</v>
      </c>
      <c r="E372" s="24">
        <v>0.45833333333333331</v>
      </c>
      <c r="F372" s="24">
        <v>0.5</v>
      </c>
      <c r="G372" s="25">
        <v>4.1666666666666685E-2</v>
      </c>
      <c r="H372" s="31" t="s">
        <v>3874</v>
      </c>
      <c r="I372" s="23"/>
      <c r="J372" s="31" t="s">
        <v>45</v>
      </c>
      <c r="K372" s="23"/>
    </row>
    <row r="373" spans="1:11">
      <c r="A373" s="3">
        <v>44522</v>
      </c>
      <c r="B373" s="30" t="s">
        <v>3869</v>
      </c>
      <c r="C373" s="2" t="s">
        <v>624</v>
      </c>
      <c r="D373" s="2" t="s">
        <v>585</v>
      </c>
      <c r="E373" s="27">
        <v>0.54166666666666663</v>
      </c>
      <c r="F373" s="27">
        <v>0.5625</v>
      </c>
      <c r="G373" s="25">
        <v>2.083333333333337E-2</v>
      </c>
      <c r="H373" s="31" t="s">
        <v>3874</v>
      </c>
      <c r="I373" s="2"/>
      <c r="J373" s="31" t="s">
        <v>45</v>
      </c>
      <c r="K373" s="2"/>
    </row>
    <row r="374" spans="1:11">
      <c r="A374" s="21">
        <v>44522</v>
      </c>
      <c r="B374" s="30" t="s">
        <v>3869</v>
      </c>
      <c r="C374" s="23" t="s">
        <v>631</v>
      </c>
      <c r="D374" s="23" t="s">
        <v>593</v>
      </c>
      <c r="E374" s="24">
        <v>0.5625</v>
      </c>
      <c r="F374" s="24">
        <v>0.58333333333333337</v>
      </c>
      <c r="G374" s="25">
        <v>2.083333333333337E-2</v>
      </c>
      <c r="H374" s="31" t="s">
        <v>3874</v>
      </c>
      <c r="I374" s="23"/>
      <c r="J374" s="31" t="s">
        <v>45</v>
      </c>
      <c r="K374" s="23"/>
    </row>
    <row r="375" spans="1:11">
      <c r="A375" s="3">
        <v>44522</v>
      </c>
      <c r="B375" s="30" t="s">
        <v>3869</v>
      </c>
      <c r="C375" s="2" t="s">
        <v>627</v>
      </c>
      <c r="D375" s="2" t="s">
        <v>3889</v>
      </c>
      <c r="E375" s="27">
        <v>0.58333333333333337</v>
      </c>
      <c r="F375" s="27">
        <v>0.59722222222222221</v>
      </c>
      <c r="G375" s="25">
        <v>1.388888888888884E-2</v>
      </c>
      <c r="H375" s="31" t="s">
        <v>3874</v>
      </c>
      <c r="I375" s="2"/>
      <c r="J375" s="31" t="s">
        <v>45</v>
      </c>
      <c r="K375" s="2"/>
    </row>
    <row r="376" spans="1:11">
      <c r="A376" s="21">
        <v>44522</v>
      </c>
      <c r="B376" s="30" t="s">
        <v>3869</v>
      </c>
      <c r="C376" s="23" t="s">
        <v>638</v>
      </c>
      <c r="D376" s="23" t="s">
        <v>3889</v>
      </c>
      <c r="E376" s="24">
        <v>0.59722222222222221</v>
      </c>
      <c r="F376" s="24">
        <v>0.61458333333333337</v>
      </c>
      <c r="G376" s="25">
        <v>1.736111111111116E-2</v>
      </c>
      <c r="H376" s="31" t="s">
        <v>3874</v>
      </c>
      <c r="I376" s="23"/>
      <c r="J376" s="31" t="s">
        <v>45</v>
      </c>
      <c r="K376" s="23"/>
    </row>
    <row r="377" spans="1:11">
      <c r="A377" s="3">
        <v>44522</v>
      </c>
      <c r="B377" s="30" t="s">
        <v>3869</v>
      </c>
      <c r="C377" s="2" t="s">
        <v>640</v>
      </c>
      <c r="D377" s="2" t="s">
        <v>641</v>
      </c>
      <c r="E377" s="27">
        <v>0.61458333333333337</v>
      </c>
      <c r="F377" s="27">
        <v>0.71875</v>
      </c>
      <c r="G377" s="25">
        <v>0.10416666666666663</v>
      </c>
      <c r="H377" s="31" t="s">
        <v>3874</v>
      </c>
      <c r="I377" s="2"/>
      <c r="J377" s="31" t="s">
        <v>45</v>
      </c>
      <c r="K377" s="2"/>
    </row>
    <row r="378" spans="1:11">
      <c r="A378" s="21">
        <v>44522</v>
      </c>
      <c r="B378" s="30" t="s">
        <v>3869</v>
      </c>
      <c r="C378" s="23" t="s">
        <v>637</v>
      </c>
      <c r="D378" s="23" t="s">
        <v>574</v>
      </c>
      <c r="E378" s="24">
        <v>0.71875</v>
      </c>
      <c r="F378" s="24">
        <v>0.76736111111111116</v>
      </c>
      <c r="G378" s="25">
        <v>4.861111111111116E-2</v>
      </c>
      <c r="H378" s="31" t="s">
        <v>3866</v>
      </c>
      <c r="I378" s="23"/>
      <c r="J378" s="31" t="s">
        <v>40</v>
      </c>
      <c r="K378" s="23"/>
    </row>
    <row r="379" spans="1:11">
      <c r="A379" s="3">
        <v>44522</v>
      </c>
      <c r="B379" s="30" t="s">
        <v>3869</v>
      </c>
      <c r="C379" s="2" t="s">
        <v>640</v>
      </c>
      <c r="D379" s="2" t="s">
        <v>641</v>
      </c>
      <c r="E379" s="27">
        <v>0.76736111111111116</v>
      </c>
      <c r="F379" s="27">
        <v>0.79166666666666663</v>
      </c>
      <c r="G379" s="25">
        <v>2.4305555555555469E-2</v>
      </c>
      <c r="H379" s="31" t="s">
        <v>3874</v>
      </c>
      <c r="I379" s="2"/>
      <c r="J379" s="31" t="s">
        <v>45</v>
      </c>
      <c r="K379" s="2"/>
    </row>
    <row r="380" spans="1:11">
      <c r="A380" s="21">
        <v>44525</v>
      </c>
      <c r="B380" s="30" t="s">
        <v>3872</v>
      </c>
      <c r="C380" s="23" t="s">
        <v>449</v>
      </c>
      <c r="D380" s="23" t="s">
        <v>642</v>
      </c>
      <c r="E380" s="24">
        <v>0.39583333333333331</v>
      </c>
      <c r="F380" s="24">
        <v>0.40625</v>
      </c>
      <c r="G380" s="25">
        <v>1.0416666666666685E-2</v>
      </c>
      <c r="H380" s="31" t="s">
        <v>3867</v>
      </c>
      <c r="I380" s="23"/>
      <c r="J380" s="31" t="s">
        <v>34</v>
      </c>
      <c r="K380" s="23"/>
    </row>
    <row r="381" spans="1:11">
      <c r="A381" s="3">
        <v>44525</v>
      </c>
      <c r="B381" s="30" t="s">
        <v>3872</v>
      </c>
      <c r="C381" s="2" t="s">
        <v>443</v>
      </c>
      <c r="D381" s="2" t="s">
        <v>524</v>
      </c>
      <c r="E381" s="27">
        <v>0.40625</v>
      </c>
      <c r="F381" s="27">
        <v>0.41666666666666669</v>
      </c>
      <c r="G381" s="25">
        <v>1.0416666666666685E-2</v>
      </c>
      <c r="H381" s="31" t="s">
        <v>3867</v>
      </c>
      <c r="I381" s="2"/>
      <c r="J381" s="31" t="s">
        <v>34</v>
      </c>
      <c r="K381" s="2"/>
    </row>
    <row r="382" spans="1:11">
      <c r="A382" s="21">
        <v>44525</v>
      </c>
      <c r="B382" s="30" t="s">
        <v>3872</v>
      </c>
      <c r="C382" s="23" t="s">
        <v>449</v>
      </c>
      <c r="D382" s="23" t="s">
        <v>3892</v>
      </c>
      <c r="E382" s="24">
        <v>0.41666666666666669</v>
      </c>
      <c r="F382" s="24">
        <v>0.42708333333333331</v>
      </c>
      <c r="G382" s="25">
        <v>1.041666666666663E-2</v>
      </c>
      <c r="H382" s="31" t="s">
        <v>3867</v>
      </c>
      <c r="I382" s="23"/>
      <c r="J382" s="31" t="s">
        <v>34</v>
      </c>
      <c r="K382" s="23"/>
    </row>
    <row r="383" spans="1:11">
      <c r="A383" s="3">
        <v>44525</v>
      </c>
      <c r="B383" s="30" t="s">
        <v>3872</v>
      </c>
      <c r="C383" s="2" t="s">
        <v>554</v>
      </c>
      <c r="D383" s="2" t="s">
        <v>643</v>
      </c>
      <c r="E383" s="27">
        <v>0.42708333333333331</v>
      </c>
      <c r="F383" s="27">
        <v>0.44791666666666669</v>
      </c>
      <c r="G383" s="25">
        <v>2.083333333333337E-2</v>
      </c>
      <c r="H383" s="31" t="s">
        <v>3874</v>
      </c>
      <c r="I383" s="2"/>
      <c r="J383" s="31" t="s">
        <v>45</v>
      </c>
      <c r="K383" s="2"/>
    </row>
    <row r="384" spans="1:11">
      <c r="A384" s="21">
        <v>44525</v>
      </c>
      <c r="B384" s="30" t="s">
        <v>3872</v>
      </c>
      <c r="C384" s="23" t="s">
        <v>631</v>
      </c>
      <c r="D384" s="23" t="s">
        <v>633</v>
      </c>
      <c r="E384" s="24">
        <v>0.44791666666666669</v>
      </c>
      <c r="F384" s="24">
        <v>0.5</v>
      </c>
      <c r="G384" s="25">
        <v>5.2083333333333315E-2</v>
      </c>
      <c r="H384" s="31" t="s">
        <v>3874</v>
      </c>
      <c r="I384" s="23"/>
      <c r="J384" s="31" t="s">
        <v>45</v>
      </c>
      <c r="K384" s="23"/>
    </row>
    <row r="385" spans="1:11">
      <c r="A385" s="3">
        <v>44525</v>
      </c>
      <c r="B385" s="30" t="s">
        <v>3872</v>
      </c>
      <c r="C385" s="2" t="s">
        <v>640</v>
      </c>
      <c r="D385" s="2" t="s">
        <v>641</v>
      </c>
      <c r="E385" s="27">
        <v>0.54166666666666663</v>
      </c>
      <c r="F385" s="27">
        <v>0.625</v>
      </c>
      <c r="G385" s="25">
        <v>8.333333333333337E-2</v>
      </c>
      <c r="H385" s="31" t="s">
        <v>3874</v>
      </c>
      <c r="I385" s="2"/>
      <c r="J385" s="31" t="s">
        <v>45</v>
      </c>
      <c r="K385" s="2"/>
    </row>
    <row r="386" spans="1:11">
      <c r="A386" s="21">
        <v>44525</v>
      </c>
      <c r="B386" s="30" t="s">
        <v>3872</v>
      </c>
      <c r="C386" s="23" t="s">
        <v>644</v>
      </c>
      <c r="D386" s="23" t="s">
        <v>641</v>
      </c>
      <c r="E386" s="24">
        <v>0.625</v>
      </c>
      <c r="F386" s="24">
        <v>0.6875</v>
      </c>
      <c r="G386" s="25">
        <v>6.25E-2</v>
      </c>
      <c r="H386" s="31" t="s">
        <v>3874</v>
      </c>
      <c r="I386" s="23"/>
      <c r="J386" s="31" t="s">
        <v>45</v>
      </c>
      <c r="K386" s="23"/>
    </row>
    <row r="387" spans="1:11">
      <c r="A387" s="3">
        <v>44525</v>
      </c>
      <c r="B387" s="30" t="s">
        <v>3872</v>
      </c>
      <c r="C387" s="2" t="s">
        <v>443</v>
      </c>
      <c r="D387" s="2" t="s">
        <v>3893</v>
      </c>
      <c r="E387" s="27">
        <v>0.6875</v>
      </c>
      <c r="F387" s="27">
        <v>0.70138888888888884</v>
      </c>
      <c r="G387" s="25">
        <v>1.388888888888884E-2</v>
      </c>
      <c r="H387" s="31" t="s">
        <v>3867</v>
      </c>
      <c r="I387" s="2"/>
      <c r="J387" s="31" t="s">
        <v>34</v>
      </c>
      <c r="K387" s="2"/>
    </row>
    <row r="388" spans="1:11">
      <c r="A388" s="21">
        <v>44525</v>
      </c>
      <c r="B388" s="30" t="s">
        <v>3872</v>
      </c>
      <c r="C388" s="23" t="s">
        <v>479</v>
      </c>
      <c r="D388" s="23" t="s">
        <v>528</v>
      </c>
      <c r="E388" s="24">
        <v>0.70138888888888884</v>
      </c>
      <c r="F388" s="24">
        <v>0.70833333333333337</v>
      </c>
      <c r="G388" s="25">
        <v>6.9444444444445308E-3</v>
      </c>
      <c r="H388" s="31" t="s">
        <v>3874</v>
      </c>
      <c r="I388" s="23"/>
      <c r="J388" s="31" t="s">
        <v>45</v>
      </c>
      <c r="K388" s="23"/>
    </row>
    <row r="389" spans="1:11">
      <c r="A389" s="3">
        <v>44525</v>
      </c>
      <c r="B389" s="30" t="s">
        <v>3872</v>
      </c>
      <c r="C389" s="2" t="s">
        <v>645</v>
      </c>
      <c r="D389" s="2" t="s">
        <v>628</v>
      </c>
      <c r="E389" s="27">
        <v>0.70833333333333337</v>
      </c>
      <c r="F389" s="27">
        <v>0.72916666666666663</v>
      </c>
      <c r="G389" s="25">
        <v>2.0833333333333259E-2</v>
      </c>
      <c r="H389" s="31" t="s">
        <v>3874</v>
      </c>
      <c r="I389" s="2"/>
      <c r="J389" s="31" t="s">
        <v>45</v>
      </c>
      <c r="K389" s="2"/>
    </row>
    <row r="390" spans="1:11">
      <c r="A390" s="21">
        <v>44525</v>
      </c>
      <c r="B390" s="30" t="s">
        <v>3872</v>
      </c>
      <c r="C390" s="23" t="s">
        <v>644</v>
      </c>
      <c r="D390" s="23" t="s">
        <v>641</v>
      </c>
      <c r="E390" s="24">
        <v>0.72916666666666663</v>
      </c>
      <c r="F390" s="24">
        <v>0.79166666666666663</v>
      </c>
      <c r="G390" s="25">
        <v>6.25E-2</v>
      </c>
      <c r="H390" s="31" t="s">
        <v>3874</v>
      </c>
      <c r="I390" s="23"/>
      <c r="J390" s="31" t="s">
        <v>45</v>
      </c>
      <c r="K390" s="23"/>
    </row>
    <row r="391" spans="1:11">
      <c r="A391" s="3">
        <v>44526</v>
      </c>
      <c r="B391" s="30" t="s">
        <v>3865</v>
      </c>
      <c r="C391" s="2" t="s">
        <v>644</v>
      </c>
      <c r="D391" s="2" t="s">
        <v>641</v>
      </c>
      <c r="E391" s="27">
        <v>0.3923611111111111</v>
      </c>
      <c r="F391" s="27">
        <v>0.40625</v>
      </c>
      <c r="G391" s="25">
        <v>1.3888888888888895E-2</v>
      </c>
      <c r="H391" s="31" t="s">
        <v>3874</v>
      </c>
      <c r="I391" s="2"/>
      <c r="J391" s="31" t="s">
        <v>45</v>
      </c>
      <c r="K391" s="2"/>
    </row>
    <row r="392" spans="1:11">
      <c r="A392" s="21">
        <v>44526</v>
      </c>
      <c r="B392" s="30" t="s">
        <v>3865</v>
      </c>
      <c r="C392" s="23" t="s">
        <v>443</v>
      </c>
      <c r="D392" s="23" t="s">
        <v>524</v>
      </c>
      <c r="E392" s="24">
        <v>0.40625</v>
      </c>
      <c r="F392" s="24">
        <v>0.41666666666666669</v>
      </c>
      <c r="G392" s="25">
        <v>1.0416666666666685E-2</v>
      </c>
      <c r="H392" s="31" t="s">
        <v>3867</v>
      </c>
      <c r="I392" s="23"/>
      <c r="J392" s="31" t="s">
        <v>34</v>
      </c>
      <c r="K392" s="23"/>
    </row>
    <row r="393" spans="1:11">
      <c r="A393" s="3">
        <v>44526</v>
      </c>
      <c r="B393" s="30" t="s">
        <v>3865</v>
      </c>
      <c r="C393" s="2" t="s">
        <v>644</v>
      </c>
      <c r="D393" s="2" t="s">
        <v>641</v>
      </c>
      <c r="E393" s="27">
        <v>0.41666666666666669</v>
      </c>
      <c r="F393" s="27">
        <v>0.47916666666666669</v>
      </c>
      <c r="G393" s="25">
        <v>6.25E-2</v>
      </c>
      <c r="H393" s="31" t="s">
        <v>3874</v>
      </c>
      <c r="I393" s="2"/>
      <c r="J393" s="31" t="s">
        <v>45</v>
      </c>
      <c r="K393" s="2"/>
    </row>
    <row r="394" spans="1:11">
      <c r="A394" s="21">
        <v>44526</v>
      </c>
      <c r="B394" s="30" t="s">
        <v>3865</v>
      </c>
      <c r="C394" s="23" t="s">
        <v>535</v>
      </c>
      <c r="D394" s="23" t="s">
        <v>646</v>
      </c>
      <c r="E394" s="24">
        <v>0.54166666666666663</v>
      </c>
      <c r="F394" s="24">
        <v>0.75</v>
      </c>
      <c r="G394" s="25">
        <v>0.20833333333333337</v>
      </c>
      <c r="H394" s="31" t="s">
        <v>3874</v>
      </c>
      <c r="I394" s="23"/>
      <c r="J394" s="31" t="s">
        <v>45</v>
      </c>
      <c r="K394" s="23"/>
    </row>
    <row r="395" spans="1:11">
      <c r="A395" s="3">
        <v>44526</v>
      </c>
      <c r="B395" s="30" t="s">
        <v>3865</v>
      </c>
      <c r="C395" s="2" t="s">
        <v>637</v>
      </c>
      <c r="D395" s="2" t="s">
        <v>574</v>
      </c>
      <c r="E395" s="27">
        <v>0.875</v>
      </c>
      <c r="F395" s="27">
        <v>0.97916666666666663</v>
      </c>
      <c r="G395" s="25">
        <v>0.10416666666666663</v>
      </c>
      <c r="H395" s="31" t="s">
        <v>3866</v>
      </c>
      <c r="I395" s="2"/>
      <c r="J395" s="31" t="s">
        <v>40</v>
      </c>
      <c r="K395" s="2"/>
    </row>
    <row r="396" spans="1:11">
      <c r="A396" s="21">
        <v>44527</v>
      </c>
      <c r="B396" s="30" t="s">
        <v>3868</v>
      </c>
      <c r="C396" s="23" t="s">
        <v>444</v>
      </c>
      <c r="D396" s="23" t="s">
        <v>333</v>
      </c>
      <c r="E396" s="24">
        <v>0.54861111111111105</v>
      </c>
      <c r="F396" s="24">
        <v>0.55555555555555558</v>
      </c>
      <c r="G396" s="25">
        <v>6.9444444444445308E-3</v>
      </c>
      <c r="H396" s="31" t="s">
        <v>3866</v>
      </c>
      <c r="I396" s="23"/>
      <c r="J396" s="31" t="s">
        <v>49</v>
      </c>
      <c r="K396" s="23"/>
    </row>
    <row r="397" spans="1:11">
      <c r="A397" s="3">
        <v>44527</v>
      </c>
      <c r="B397" s="30" t="s">
        <v>3868</v>
      </c>
      <c r="C397" s="2" t="s">
        <v>474</v>
      </c>
      <c r="D397" s="2" t="s">
        <v>333</v>
      </c>
      <c r="E397" s="27">
        <v>0.55555555555555558</v>
      </c>
      <c r="F397" s="27">
        <v>0.58333333333333337</v>
      </c>
      <c r="G397" s="25">
        <v>2.777777777777779E-2</v>
      </c>
      <c r="H397" s="31" t="s">
        <v>3866</v>
      </c>
      <c r="I397" s="2"/>
      <c r="J397" s="31" t="s">
        <v>50</v>
      </c>
      <c r="K397" s="2"/>
    </row>
    <row r="398" spans="1:11">
      <c r="A398" s="21">
        <v>44527</v>
      </c>
      <c r="B398" s="30" t="s">
        <v>3868</v>
      </c>
      <c r="C398" s="23" t="s">
        <v>444</v>
      </c>
      <c r="D398" s="23" t="s">
        <v>333</v>
      </c>
      <c r="E398" s="24">
        <v>0.58333333333333337</v>
      </c>
      <c r="F398" s="24">
        <v>0.60416666666666663</v>
      </c>
      <c r="G398" s="25">
        <v>2.0833333333333259E-2</v>
      </c>
      <c r="H398" s="31" t="s">
        <v>3866</v>
      </c>
      <c r="I398" s="23"/>
      <c r="J398" s="31" t="s">
        <v>49</v>
      </c>
      <c r="K398" s="23"/>
    </row>
    <row r="399" spans="1:11">
      <c r="A399" s="3">
        <v>44527</v>
      </c>
      <c r="B399" s="30" t="s">
        <v>3868</v>
      </c>
      <c r="C399" s="2" t="s">
        <v>645</v>
      </c>
      <c r="D399" s="2" t="s">
        <v>628</v>
      </c>
      <c r="E399" s="27">
        <v>0.60416666666666663</v>
      </c>
      <c r="F399" s="27">
        <v>0.66666666666666663</v>
      </c>
      <c r="G399" s="25">
        <v>6.25E-2</v>
      </c>
      <c r="H399" s="31" t="s">
        <v>3874</v>
      </c>
      <c r="I399" s="2"/>
      <c r="J399" s="31" t="s">
        <v>45</v>
      </c>
      <c r="K399" s="2"/>
    </row>
    <row r="400" spans="1:11">
      <c r="A400" s="21">
        <v>44529</v>
      </c>
      <c r="B400" s="30" t="s">
        <v>3869</v>
      </c>
      <c r="C400" s="23" t="s">
        <v>644</v>
      </c>
      <c r="D400" s="23" t="s">
        <v>625</v>
      </c>
      <c r="E400" s="24">
        <v>0.39583333333333331</v>
      </c>
      <c r="F400" s="24">
        <v>0.41666666666666669</v>
      </c>
      <c r="G400" s="25">
        <v>2.083333333333337E-2</v>
      </c>
      <c r="H400" s="31" t="s">
        <v>3874</v>
      </c>
      <c r="I400" s="23"/>
      <c r="J400" s="31" t="s">
        <v>45</v>
      </c>
      <c r="K400" s="23"/>
    </row>
    <row r="401" spans="1:11">
      <c r="A401" s="3">
        <v>44529</v>
      </c>
      <c r="B401" s="30" t="s">
        <v>3869</v>
      </c>
      <c r="C401" s="2" t="s">
        <v>645</v>
      </c>
      <c r="D401" s="2" t="s">
        <v>647</v>
      </c>
      <c r="E401" s="27">
        <v>0.41666666666666669</v>
      </c>
      <c r="F401" s="27">
        <v>0.4375</v>
      </c>
      <c r="G401" s="25">
        <v>2.0833333333333315E-2</v>
      </c>
      <c r="H401" s="31" t="s">
        <v>3874</v>
      </c>
      <c r="I401" s="2"/>
      <c r="J401" s="31" t="s">
        <v>45</v>
      </c>
      <c r="K401" s="2"/>
    </row>
    <row r="402" spans="1:11">
      <c r="A402" s="21">
        <v>44529</v>
      </c>
      <c r="B402" s="30" t="s">
        <v>3869</v>
      </c>
      <c r="C402" s="23" t="s">
        <v>443</v>
      </c>
      <c r="D402" s="23" t="s">
        <v>3884</v>
      </c>
      <c r="E402" s="24">
        <v>0.4375</v>
      </c>
      <c r="F402" s="24">
        <v>0.45833333333333331</v>
      </c>
      <c r="G402" s="25">
        <v>2.0833333333333315E-2</v>
      </c>
      <c r="H402" s="31" t="s">
        <v>3867</v>
      </c>
      <c r="I402" s="23"/>
      <c r="J402" s="31" t="s">
        <v>34</v>
      </c>
      <c r="K402" s="23"/>
    </row>
    <row r="403" spans="1:11">
      <c r="A403" s="3">
        <v>44529</v>
      </c>
      <c r="B403" s="30" t="s">
        <v>3869</v>
      </c>
      <c r="C403" s="2" t="s">
        <v>554</v>
      </c>
      <c r="D403" s="2" t="s">
        <v>648</v>
      </c>
      <c r="E403" s="27">
        <v>0.45833333333333331</v>
      </c>
      <c r="F403" s="27">
        <v>0.48958333333333331</v>
      </c>
      <c r="G403" s="25">
        <v>3.125E-2</v>
      </c>
      <c r="H403" s="31" t="s">
        <v>3874</v>
      </c>
      <c r="I403" s="2"/>
      <c r="J403" s="31" t="s">
        <v>45</v>
      </c>
      <c r="K403" s="2"/>
    </row>
    <row r="404" spans="1:11">
      <c r="A404" s="21">
        <v>44529</v>
      </c>
      <c r="B404" s="30" t="s">
        <v>3869</v>
      </c>
      <c r="C404" s="23" t="s">
        <v>554</v>
      </c>
      <c r="D404" s="23" t="s">
        <v>632</v>
      </c>
      <c r="E404" s="24">
        <v>0.48958333333333331</v>
      </c>
      <c r="F404" s="24">
        <v>0.5</v>
      </c>
      <c r="G404" s="25">
        <v>1.0416666666666685E-2</v>
      </c>
      <c r="H404" s="31" t="s">
        <v>3874</v>
      </c>
      <c r="I404" s="23"/>
      <c r="J404" s="31" t="s">
        <v>45</v>
      </c>
      <c r="K404" s="23"/>
    </row>
    <row r="405" spans="1:11">
      <c r="A405" s="3">
        <v>44529</v>
      </c>
      <c r="B405" s="30" t="s">
        <v>3869</v>
      </c>
      <c r="C405" s="2" t="s">
        <v>554</v>
      </c>
      <c r="D405" s="2" t="s">
        <v>617</v>
      </c>
      <c r="E405" s="27">
        <v>0.54166666666666663</v>
      </c>
      <c r="F405" s="27">
        <v>0.56944444444444442</v>
      </c>
      <c r="G405" s="25">
        <v>2.777777777777779E-2</v>
      </c>
      <c r="H405" s="31" t="s">
        <v>3874</v>
      </c>
      <c r="I405" s="2"/>
      <c r="J405" s="31" t="s">
        <v>45</v>
      </c>
      <c r="K405" s="2"/>
    </row>
    <row r="406" spans="1:11">
      <c r="A406" s="21">
        <v>44529</v>
      </c>
      <c r="B406" s="30" t="s">
        <v>3869</v>
      </c>
      <c r="C406" s="23" t="s">
        <v>649</v>
      </c>
      <c r="D406" s="23" t="s">
        <v>630</v>
      </c>
      <c r="E406" s="24">
        <v>0.56944444444444442</v>
      </c>
      <c r="F406" s="24">
        <v>0.58333333333333337</v>
      </c>
      <c r="G406" s="25">
        <v>1.3888888888888951E-2</v>
      </c>
      <c r="H406" s="31" t="s">
        <v>3874</v>
      </c>
      <c r="I406" s="23"/>
      <c r="J406" s="31" t="s">
        <v>45</v>
      </c>
      <c r="K406" s="23"/>
    </row>
    <row r="407" spans="1:11">
      <c r="A407" s="3">
        <v>44529</v>
      </c>
      <c r="B407" s="30" t="s">
        <v>3869</v>
      </c>
      <c r="C407" s="2" t="s">
        <v>554</v>
      </c>
      <c r="D407" s="2" t="s">
        <v>648</v>
      </c>
      <c r="E407" s="27">
        <v>0.58333333333333337</v>
      </c>
      <c r="F407" s="27">
        <v>0.60416666666666663</v>
      </c>
      <c r="G407" s="25">
        <v>2.0833333333333259E-2</v>
      </c>
      <c r="H407" s="31" t="s">
        <v>3874</v>
      </c>
      <c r="I407" s="2"/>
      <c r="J407" s="31" t="s">
        <v>45</v>
      </c>
      <c r="K407" s="2"/>
    </row>
    <row r="408" spans="1:11">
      <c r="A408" s="21">
        <v>44529</v>
      </c>
      <c r="B408" s="30" t="s">
        <v>3869</v>
      </c>
      <c r="C408" s="23" t="s">
        <v>554</v>
      </c>
      <c r="D408" s="23" t="s">
        <v>632</v>
      </c>
      <c r="E408" s="24">
        <v>0.60416666666666663</v>
      </c>
      <c r="F408" s="24">
        <v>0.625</v>
      </c>
      <c r="G408" s="25">
        <v>2.083333333333337E-2</v>
      </c>
      <c r="H408" s="31" t="s">
        <v>3874</v>
      </c>
      <c r="I408" s="23"/>
      <c r="J408" s="31" t="s">
        <v>45</v>
      </c>
      <c r="K408" s="23"/>
    </row>
    <row r="409" spans="1:11">
      <c r="A409" s="3">
        <v>44529</v>
      </c>
      <c r="B409" s="30" t="s">
        <v>3869</v>
      </c>
      <c r="C409" s="2" t="s">
        <v>637</v>
      </c>
      <c r="D409" s="2" t="s">
        <v>557</v>
      </c>
      <c r="E409" s="27">
        <v>0.625</v>
      </c>
      <c r="F409" s="27">
        <v>0.6875</v>
      </c>
      <c r="G409" s="25">
        <v>6.25E-2</v>
      </c>
      <c r="H409" s="31" t="s">
        <v>3866</v>
      </c>
      <c r="I409" s="2"/>
      <c r="J409" s="31" t="s">
        <v>40</v>
      </c>
      <c r="K409" s="2"/>
    </row>
    <row r="410" spans="1:11">
      <c r="A410" s="21">
        <v>44529</v>
      </c>
      <c r="B410" s="30" t="s">
        <v>3869</v>
      </c>
      <c r="C410" s="23" t="s">
        <v>479</v>
      </c>
      <c r="D410" s="23" t="s">
        <v>528</v>
      </c>
      <c r="E410" s="24">
        <v>0.6875</v>
      </c>
      <c r="F410" s="24">
        <v>0.70833333333333337</v>
      </c>
      <c r="G410" s="25">
        <v>2.083333333333337E-2</v>
      </c>
      <c r="H410" s="31" t="s">
        <v>3874</v>
      </c>
      <c r="I410" s="23"/>
      <c r="J410" s="31" t="s">
        <v>45</v>
      </c>
      <c r="K410" s="23"/>
    </row>
    <row r="411" spans="1:11">
      <c r="A411" s="3">
        <v>44529</v>
      </c>
      <c r="B411" s="30" t="s">
        <v>3869</v>
      </c>
      <c r="C411" s="2" t="s">
        <v>637</v>
      </c>
      <c r="D411" s="2" t="s">
        <v>557</v>
      </c>
      <c r="E411" s="27">
        <v>0.70833333333333337</v>
      </c>
      <c r="F411" s="27">
        <v>0.75</v>
      </c>
      <c r="G411" s="25">
        <v>4.166666666666663E-2</v>
      </c>
      <c r="H411" s="31" t="s">
        <v>3866</v>
      </c>
      <c r="I411" s="2"/>
      <c r="J411" s="31" t="s">
        <v>40</v>
      </c>
      <c r="K411" s="2"/>
    </row>
    <row r="412" spans="1:11">
      <c r="A412" s="21">
        <v>44529</v>
      </c>
      <c r="B412" s="30" t="s">
        <v>3869</v>
      </c>
      <c r="C412" s="23" t="s">
        <v>541</v>
      </c>
      <c r="D412" s="23" t="s">
        <v>62</v>
      </c>
      <c r="E412" s="24">
        <v>0.75</v>
      </c>
      <c r="F412" s="24">
        <v>0.79166666666666663</v>
      </c>
      <c r="G412" s="25">
        <v>4.166666666666663E-2</v>
      </c>
      <c r="H412" s="31" t="s">
        <v>3866</v>
      </c>
      <c r="I412" s="23"/>
      <c r="J412" s="31" t="s">
        <v>40</v>
      </c>
      <c r="K412" s="23"/>
    </row>
    <row r="413" spans="1:11">
      <c r="A413" s="3">
        <v>44530</v>
      </c>
      <c r="B413" s="30" t="s">
        <v>3870</v>
      </c>
      <c r="C413" s="2" t="s">
        <v>644</v>
      </c>
      <c r="D413" s="2" t="s">
        <v>641</v>
      </c>
      <c r="E413" s="27">
        <v>0.375</v>
      </c>
      <c r="F413" s="27">
        <v>0.41666666666666669</v>
      </c>
      <c r="G413" s="25">
        <v>4.1666666666666685E-2</v>
      </c>
      <c r="H413" s="31" t="s">
        <v>3874</v>
      </c>
      <c r="I413" s="2"/>
      <c r="J413" s="31" t="s">
        <v>45</v>
      </c>
      <c r="K413" s="2"/>
    </row>
    <row r="414" spans="1:11">
      <c r="A414" s="21">
        <v>44530</v>
      </c>
      <c r="B414" s="30" t="s">
        <v>3870</v>
      </c>
      <c r="C414" s="32" t="s">
        <v>640</v>
      </c>
      <c r="D414" s="32" t="s">
        <v>650</v>
      </c>
      <c r="E414" s="33">
        <v>0.41666666666666669</v>
      </c>
      <c r="F414" s="33">
        <v>0.45833333333333331</v>
      </c>
      <c r="G414" s="34">
        <v>4.166666666666663E-2</v>
      </c>
      <c r="H414" s="31" t="s">
        <v>3874</v>
      </c>
      <c r="I414" s="23"/>
      <c r="J414" s="31" t="s">
        <v>45</v>
      </c>
      <c r="K414" s="23"/>
    </row>
    <row r="415" spans="1:11">
      <c r="A415" s="3">
        <v>44530</v>
      </c>
      <c r="B415" s="30" t="s">
        <v>3870</v>
      </c>
      <c r="C415" s="2" t="s">
        <v>554</v>
      </c>
      <c r="D415" s="2" t="s">
        <v>643</v>
      </c>
      <c r="E415" s="27">
        <v>0.45833333333333331</v>
      </c>
      <c r="F415" s="27">
        <v>0.5</v>
      </c>
      <c r="G415" s="25">
        <v>4.1666666666666685E-2</v>
      </c>
      <c r="H415" s="31" t="s">
        <v>3874</v>
      </c>
      <c r="I415" s="2"/>
      <c r="J415" s="31" t="s">
        <v>45</v>
      </c>
      <c r="K415" s="2"/>
    </row>
    <row r="416" spans="1:11">
      <c r="A416" s="21">
        <v>44530</v>
      </c>
      <c r="B416" s="30" t="s">
        <v>3870</v>
      </c>
      <c r="C416" s="23" t="s">
        <v>479</v>
      </c>
      <c r="D416" s="23" t="s">
        <v>525</v>
      </c>
      <c r="E416" s="24">
        <v>0.54166666666666663</v>
      </c>
      <c r="F416" s="24">
        <v>0.70833333333333337</v>
      </c>
      <c r="G416" s="25">
        <v>0.16666666666666674</v>
      </c>
      <c r="H416" s="31" t="s">
        <v>3874</v>
      </c>
      <c r="I416" s="23"/>
      <c r="J416" s="31" t="s">
        <v>45</v>
      </c>
      <c r="K416" s="23"/>
    </row>
    <row r="417" spans="1:11">
      <c r="A417" s="3">
        <v>44530</v>
      </c>
      <c r="B417" s="30" t="s">
        <v>3870</v>
      </c>
      <c r="C417" s="2" t="s">
        <v>554</v>
      </c>
      <c r="D417" s="2" t="s">
        <v>643</v>
      </c>
      <c r="E417" s="27">
        <v>0.70833333333333337</v>
      </c>
      <c r="F417" s="27">
        <v>0.72916666666666663</v>
      </c>
      <c r="G417" s="25">
        <v>2.0833333333333259E-2</v>
      </c>
      <c r="H417" s="31" t="s">
        <v>3874</v>
      </c>
      <c r="I417" s="2"/>
      <c r="J417" s="31" t="s">
        <v>45</v>
      </c>
      <c r="K417" s="2"/>
    </row>
    <row r="418" spans="1:11">
      <c r="A418" s="21">
        <v>44530</v>
      </c>
      <c r="B418" s="30" t="s">
        <v>3870</v>
      </c>
      <c r="C418" s="23" t="s">
        <v>651</v>
      </c>
      <c r="D418" s="23" t="s">
        <v>3885</v>
      </c>
      <c r="E418" s="24">
        <v>0.72916666666666663</v>
      </c>
      <c r="F418" s="24">
        <v>0.75</v>
      </c>
      <c r="G418" s="25">
        <v>2.083333333333337E-2</v>
      </c>
      <c r="H418" s="31" t="s">
        <v>3866</v>
      </c>
      <c r="I418" s="23"/>
      <c r="J418" s="31" t="s">
        <v>39</v>
      </c>
      <c r="K418" s="23"/>
    </row>
    <row r="419" spans="1:11">
      <c r="A419" s="3">
        <v>44530</v>
      </c>
      <c r="B419" s="30" t="s">
        <v>3870</v>
      </c>
      <c r="C419" s="2" t="s">
        <v>637</v>
      </c>
      <c r="D419" s="2" t="s">
        <v>574</v>
      </c>
      <c r="E419" s="27">
        <v>0.75</v>
      </c>
      <c r="F419" s="27">
        <v>0.79166666666666663</v>
      </c>
      <c r="G419" s="25">
        <v>4.166666666666663E-2</v>
      </c>
      <c r="H419" s="31" t="s">
        <v>3866</v>
      </c>
      <c r="I419" s="2"/>
      <c r="J419" s="31" t="s">
        <v>40</v>
      </c>
      <c r="K419" s="2"/>
    </row>
    <row r="420" spans="1:11">
      <c r="A420" s="21">
        <v>44530</v>
      </c>
      <c r="B420" s="30" t="s">
        <v>3870</v>
      </c>
      <c r="C420" s="23" t="s">
        <v>554</v>
      </c>
      <c r="D420" s="23" t="s">
        <v>643</v>
      </c>
      <c r="E420" s="24">
        <v>0.79166666666666663</v>
      </c>
      <c r="F420" s="24">
        <v>0.82291666666666663</v>
      </c>
      <c r="G420" s="25">
        <v>3.125E-2</v>
      </c>
      <c r="H420" s="31" t="s">
        <v>3874</v>
      </c>
      <c r="I420" s="23"/>
      <c r="J420" s="31" t="s">
        <v>45</v>
      </c>
      <c r="K420" s="23"/>
    </row>
    <row r="421" spans="1:11">
      <c r="A421" s="3">
        <v>44530</v>
      </c>
      <c r="B421" s="30" t="s">
        <v>3870</v>
      </c>
      <c r="C421" s="2" t="s">
        <v>500</v>
      </c>
      <c r="D421" s="2" t="s">
        <v>333</v>
      </c>
      <c r="E421" s="27">
        <v>0.95833333333333337</v>
      </c>
      <c r="F421" s="27">
        <v>0.97916666666666663</v>
      </c>
      <c r="G421" s="25">
        <v>2.0833333333333259E-2</v>
      </c>
      <c r="H421" s="31" t="s">
        <v>3866</v>
      </c>
      <c r="I421" s="2"/>
      <c r="J421" s="31" t="s">
        <v>50</v>
      </c>
      <c r="K421" s="2"/>
    </row>
    <row r="422" spans="1:11">
      <c r="A422" s="21">
        <v>44531</v>
      </c>
      <c r="B422" s="30" t="s">
        <v>3871</v>
      </c>
      <c r="C422" s="23" t="s">
        <v>554</v>
      </c>
      <c r="D422" s="23" t="s">
        <v>652</v>
      </c>
      <c r="E422" s="24">
        <v>0.39583333333333331</v>
      </c>
      <c r="F422" s="24">
        <v>0.40625</v>
      </c>
      <c r="G422" s="25">
        <v>1.0416666666666685E-2</v>
      </c>
      <c r="H422" s="31" t="s">
        <v>3874</v>
      </c>
      <c r="I422" s="23"/>
      <c r="J422" s="31" t="s">
        <v>45</v>
      </c>
      <c r="K422" s="23"/>
    </row>
    <row r="423" spans="1:11">
      <c r="A423" s="3">
        <v>44531</v>
      </c>
      <c r="B423" s="30" t="s">
        <v>3871</v>
      </c>
      <c r="C423" s="2" t="s">
        <v>443</v>
      </c>
      <c r="D423" s="2" t="s">
        <v>524</v>
      </c>
      <c r="E423" s="27">
        <v>0.40625</v>
      </c>
      <c r="F423" s="27">
        <v>0.40972222222222227</v>
      </c>
      <c r="G423" s="25">
        <v>3.4722222222222654E-3</v>
      </c>
      <c r="H423" s="31" t="s">
        <v>3867</v>
      </c>
      <c r="I423" s="2"/>
      <c r="J423" s="31" t="s">
        <v>34</v>
      </c>
      <c r="K423" s="2"/>
    </row>
    <row r="424" spans="1:11">
      <c r="A424" s="21">
        <v>44531</v>
      </c>
      <c r="B424" s="30" t="s">
        <v>3871</v>
      </c>
      <c r="C424" s="23" t="s">
        <v>500</v>
      </c>
      <c r="D424" s="23" t="s">
        <v>333</v>
      </c>
      <c r="E424" s="24">
        <v>0.40972222222222227</v>
      </c>
      <c r="F424" s="24">
        <v>0.41666666666666669</v>
      </c>
      <c r="G424" s="25">
        <v>6.9444444444444198E-3</v>
      </c>
      <c r="H424" s="31" t="s">
        <v>3866</v>
      </c>
      <c r="I424" s="23"/>
      <c r="J424" s="31" t="s">
        <v>50</v>
      </c>
      <c r="K424" s="23"/>
    </row>
    <row r="425" spans="1:11">
      <c r="A425" s="3">
        <v>44531</v>
      </c>
      <c r="B425" s="30" t="s">
        <v>3871</v>
      </c>
      <c r="C425" s="2" t="s">
        <v>554</v>
      </c>
      <c r="D425" s="2" t="s">
        <v>643</v>
      </c>
      <c r="E425" s="27">
        <v>0.41666666666666669</v>
      </c>
      <c r="F425" s="27">
        <v>0.4513888888888889</v>
      </c>
      <c r="G425" s="25">
        <v>3.472222222222221E-2</v>
      </c>
      <c r="H425" s="31" t="s">
        <v>3874</v>
      </c>
      <c r="I425" s="2"/>
      <c r="J425" s="31" t="s">
        <v>45</v>
      </c>
      <c r="K425" s="2"/>
    </row>
    <row r="426" spans="1:11">
      <c r="A426" s="21">
        <v>44531</v>
      </c>
      <c r="B426" s="30" t="s">
        <v>3871</v>
      </c>
      <c r="C426" s="23" t="s">
        <v>554</v>
      </c>
      <c r="D426" s="23" t="s">
        <v>653</v>
      </c>
      <c r="E426" s="24">
        <v>0.45833333333333331</v>
      </c>
      <c r="F426" s="24">
        <v>0.4861111111111111</v>
      </c>
      <c r="G426" s="25">
        <v>2.777777777777779E-2</v>
      </c>
      <c r="H426" s="31" t="s">
        <v>3874</v>
      </c>
      <c r="I426" s="23"/>
      <c r="J426" s="31" t="s">
        <v>45</v>
      </c>
      <c r="K426" s="23"/>
    </row>
    <row r="427" spans="1:11">
      <c r="A427" s="3">
        <v>44531</v>
      </c>
      <c r="B427" s="30" t="s">
        <v>3871</v>
      </c>
      <c r="C427" s="2" t="s">
        <v>644</v>
      </c>
      <c r="D427" s="2" t="s">
        <v>641</v>
      </c>
      <c r="E427" s="27">
        <v>0.54166666666666663</v>
      </c>
      <c r="F427" s="27">
        <v>0.5625</v>
      </c>
      <c r="G427" s="25">
        <v>2.083333333333337E-2</v>
      </c>
      <c r="H427" s="31" t="s">
        <v>3874</v>
      </c>
      <c r="I427" s="2"/>
      <c r="J427" s="31" t="s">
        <v>45</v>
      </c>
      <c r="K427" s="2"/>
    </row>
    <row r="428" spans="1:11">
      <c r="A428" s="21">
        <v>44531</v>
      </c>
      <c r="B428" s="30" t="s">
        <v>3871</v>
      </c>
      <c r="C428" s="23" t="s">
        <v>449</v>
      </c>
      <c r="D428" s="23" t="s">
        <v>654</v>
      </c>
      <c r="E428" s="24">
        <v>0.5625</v>
      </c>
      <c r="F428" s="24">
        <v>0.625</v>
      </c>
      <c r="G428" s="25">
        <v>6.25E-2</v>
      </c>
      <c r="H428" s="31" t="s">
        <v>3867</v>
      </c>
      <c r="I428" s="23"/>
      <c r="J428" s="31" t="s">
        <v>34</v>
      </c>
      <c r="K428" s="23"/>
    </row>
    <row r="429" spans="1:11">
      <c r="A429" s="3">
        <v>44531</v>
      </c>
      <c r="B429" s="30" t="s">
        <v>3871</v>
      </c>
      <c r="C429" s="2" t="s">
        <v>554</v>
      </c>
      <c r="D429" s="2" t="s">
        <v>652</v>
      </c>
      <c r="E429" s="27">
        <v>0.625</v>
      </c>
      <c r="F429" s="27">
        <v>0.66666666666666663</v>
      </c>
      <c r="G429" s="25">
        <v>4.166666666666663E-2</v>
      </c>
      <c r="H429" s="31" t="s">
        <v>3874</v>
      </c>
      <c r="I429" s="2"/>
      <c r="J429" s="31" t="s">
        <v>45</v>
      </c>
      <c r="K429" s="2"/>
    </row>
    <row r="430" spans="1:11">
      <c r="A430" s="21">
        <v>44531</v>
      </c>
      <c r="B430" s="30" t="s">
        <v>3871</v>
      </c>
      <c r="C430" s="23" t="s">
        <v>554</v>
      </c>
      <c r="D430" s="23" t="s">
        <v>617</v>
      </c>
      <c r="E430" s="24">
        <v>0.66666666666666663</v>
      </c>
      <c r="F430" s="24">
        <v>0.68402777777777779</v>
      </c>
      <c r="G430" s="25">
        <v>1.736111111111116E-2</v>
      </c>
      <c r="H430" s="31" t="s">
        <v>3874</v>
      </c>
      <c r="I430" s="23"/>
      <c r="J430" s="31" t="s">
        <v>45</v>
      </c>
      <c r="K430" s="23"/>
    </row>
    <row r="431" spans="1:11">
      <c r="A431" s="3">
        <v>44531</v>
      </c>
      <c r="B431" s="30" t="s">
        <v>3871</v>
      </c>
      <c r="C431" s="2" t="s">
        <v>649</v>
      </c>
      <c r="D431" s="2" t="s">
        <v>630</v>
      </c>
      <c r="E431" s="27">
        <v>0.68402777777777779</v>
      </c>
      <c r="F431" s="27">
        <v>0.70138888888888884</v>
      </c>
      <c r="G431" s="25">
        <v>1.7361111111111049E-2</v>
      </c>
      <c r="H431" s="31" t="s">
        <v>3874</v>
      </c>
      <c r="I431" s="2"/>
      <c r="J431" s="31" t="s">
        <v>45</v>
      </c>
      <c r="K431" s="2"/>
    </row>
    <row r="432" spans="1:11">
      <c r="A432" s="21">
        <v>44531</v>
      </c>
      <c r="B432" s="30" t="s">
        <v>3871</v>
      </c>
      <c r="C432" s="23" t="s">
        <v>554</v>
      </c>
      <c r="D432" s="23" t="s">
        <v>655</v>
      </c>
      <c r="E432" s="24">
        <v>0.70138888888888884</v>
      </c>
      <c r="F432" s="24">
        <v>0.74305555555555547</v>
      </c>
      <c r="G432" s="25">
        <v>4.166666666666663E-2</v>
      </c>
      <c r="H432" s="31" t="s">
        <v>3874</v>
      </c>
      <c r="I432" s="23"/>
      <c r="J432" s="31" t="s">
        <v>45</v>
      </c>
      <c r="K432" s="23"/>
    </row>
    <row r="433" spans="1:11">
      <c r="A433" s="3">
        <v>44531</v>
      </c>
      <c r="B433" s="30" t="s">
        <v>3871</v>
      </c>
      <c r="C433" s="2" t="s">
        <v>541</v>
      </c>
      <c r="D433" s="2" t="s">
        <v>62</v>
      </c>
      <c r="E433" s="27">
        <v>0.75</v>
      </c>
      <c r="F433" s="27">
        <v>0.80208333333333337</v>
      </c>
      <c r="G433" s="25">
        <v>5.208333333333337E-2</v>
      </c>
      <c r="H433" s="31" t="s">
        <v>3866</v>
      </c>
      <c r="I433" s="2"/>
      <c r="J433" s="31" t="s">
        <v>40</v>
      </c>
      <c r="K433" s="2"/>
    </row>
    <row r="434" spans="1:11">
      <c r="A434" s="21">
        <v>44531</v>
      </c>
      <c r="B434" s="30" t="s">
        <v>3871</v>
      </c>
      <c r="C434" s="23" t="s">
        <v>656</v>
      </c>
      <c r="D434" s="23" t="s">
        <v>657</v>
      </c>
      <c r="E434" s="24">
        <v>0.80208333333333337</v>
      </c>
      <c r="F434" s="24">
        <v>0.85416666666666663</v>
      </c>
      <c r="G434" s="25">
        <v>5.2083333333333259E-2</v>
      </c>
      <c r="H434" s="31" t="s">
        <v>3874</v>
      </c>
      <c r="I434" s="23"/>
      <c r="J434" s="31" t="s">
        <v>45</v>
      </c>
      <c r="K434" s="23"/>
    </row>
    <row r="435" spans="1:11">
      <c r="A435" s="3">
        <v>44532</v>
      </c>
      <c r="B435" s="30" t="s">
        <v>3872</v>
      </c>
      <c r="C435" s="2" t="s">
        <v>554</v>
      </c>
      <c r="D435" s="2" t="s">
        <v>652</v>
      </c>
      <c r="E435" s="27">
        <v>0.39583333333333331</v>
      </c>
      <c r="F435" s="27">
        <v>0.40625</v>
      </c>
      <c r="G435" s="25">
        <v>1.0416666666666685E-2</v>
      </c>
      <c r="H435" s="31" t="s">
        <v>3874</v>
      </c>
      <c r="I435" s="2"/>
      <c r="J435" s="31" t="s">
        <v>45</v>
      </c>
      <c r="K435" s="2"/>
    </row>
    <row r="436" spans="1:11">
      <c r="A436" s="21">
        <v>44532</v>
      </c>
      <c r="B436" s="30" t="s">
        <v>3872</v>
      </c>
      <c r="C436" s="23" t="s">
        <v>443</v>
      </c>
      <c r="D436" s="23" t="s">
        <v>524</v>
      </c>
      <c r="E436" s="24">
        <v>0.40625</v>
      </c>
      <c r="F436" s="24">
        <v>0.41666666666666669</v>
      </c>
      <c r="G436" s="25">
        <v>1.0416666666666685E-2</v>
      </c>
      <c r="H436" s="31" t="s">
        <v>3867</v>
      </c>
      <c r="I436" s="23"/>
      <c r="J436" s="31" t="s">
        <v>34</v>
      </c>
      <c r="K436" s="23"/>
    </row>
    <row r="437" spans="1:11">
      <c r="A437" s="3">
        <v>44532</v>
      </c>
      <c r="B437" s="30" t="s">
        <v>3872</v>
      </c>
      <c r="C437" s="2" t="s">
        <v>656</v>
      </c>
      <c r="D437" s="2" t="s">
        <v>657</v>
      </c>
      <c r="E437" s="27">
        <v>0.41666666666666669</v>
      </c>
      <c r="F437" s="27">
        <v>0.47916666666666669</v>
      </c>
      <c r="G437" s="25">
        <v>6.25E-2</v>
      </c>
      <c r="H437" s="31" t="s">
        <v>3874</v>
      </c>
      <c r="I437" s="2"/>
      <c r="J437" s="31" t="s">
        <v>45</v>
      </c>
      <c r="K437" s="2"/>
    </row>
    <row r="438" spans="1:11">
      <c r="A438" s="21">
        <v>44532</v>
      </c>
      <c r="B438" s="30" t="s">
        <v>3872</v>
      </c>
      <c r="C438" s="23" t="s">
        <v>658</v>
      </c>
      <c r="D438" s="23" t="s">
        <v>630</v>
      </c>
      <c r="E438" s="24">
        <v>0.47916666666666669</v>
      </c>
      <c r="F438" s="24">
        <v>0.5</v>
      </c>
      <c r="G438" s="25">
        <v>2.0833333333333315E-2</v>
      </c>
      <c r="H438" s="31" t="s">
        <v>3874</v>
      </c>
      <c r="I438" s="23"/>
      <c r="J438" s="31" t="s">
        <v>45</v>
      </c>
      <c r="K438" s="23"/>
    </row>
    <row r="439" spans="1:11">
      <c r="A439" s="3">
        <v>44532</v>
      </c>
      <c r="B439" s="30" t="s">
        <v>3872</v>
      </c>
      <c r="C439" s="2" t="s">
        <v>637</v>
      </c>
      <c r="D439" s="2" t="s">
        <v>574</v>
      </c>
      <c r="E439" s="27">
        <v>0.5625</v>
      </c>
      <c r="F439" s="27">
        <v>0.64583333333333337</v>
      </c>
      <c r="G439" s="25">
        <v>8.333333333333337E-2</v>
      </c>
      <c r="H439" s="31" t="s">
        <v>3866</v>
      </c>
      <c r="I439" s="2"/>
      <c r="J439" s="31" t="s">
        <v>40</v>
      </c>
      <c r="K439" s="2"/>
    </row>
    <row r="440" spans="1:11">
      <c r="A440" s="21">
        <v>44532</v>
      </c>
      <c r="B440" s="30" t="s">
        <v>3872</v>
      </c>
      <c r="C440" s="23" t="s">
        <v>554</v>
      </c>
      <c r="D440" s="23" t="s">
        <v>643</v>
      </c>
      <c r="E440" s="24">
        <v>0.64583333333333337</v>
      </c>
      <c r="F440" s="24">
        <v>0.6875</v>
      </c>
      <c r="G440" s="25">
        <v>4.166666666666663E-2</v>
      </c>
      <c r="H440" s="31" t="s">
        <v>3874</v>
      </c>
      <c r="I440" s="23"/>
      <c r="J440" s="31" t="s">
        <v>45</v>
      </c>
      <c r="K440" s="23"/>
    </row>
    <row r="441" spans="1:11">
      <c r="A441" s="3">
        <v>44532</v>
      </c>
      <c r="B441" s="30" t="s">
        <v>3872</v>
      </c>
      <c r="C441" s="2" t="s">
        <v>479</v>
      </c>
      <c r="D441" s="2" t="s">
        <v>528</v>
      </c>
      <c r="E441" s="27">
        <v>0.6875</v>
      </c>
      <c r="F441" s="27">
        <v>0.72916666666666663</v>
      </c>
      <c r="G441" s="25">
        <v>4.166666666666663E-2</v>
      </c>
      <c r="H441" s="31" t="s">
        <v>3874</v>
      </c>
      <c r="I441" s="2"/>
      <c r="J441" s="31" t="s">
        <v>45</v>
      </c>
      <c r="K441" s="2"/>
    </row>
    <row r="442" spans="1:11">
      <c r="A442" s="21">
        <v>44532</v>
      </c>
      <c r="B442" s="30" t="s">
        <v>3872</v>
      </c>
      <c r="C442" s="23" t="s">
        <v>659</v>
      </c>
      <c r="D442" s="23" t="s">
        <v>593</v>
      </c>
      <c r="E442" s="24">
        <v>0.72916666666666663</v>
      </c>
      <c r="F442" s="24">
        <v>0.75</v>
      </c>
      <c r="G442" s="25">
        <v>2.083333333333337E-2</v>
      </c>
      <c r="H442" s="31" t="s">
        <v>3874</v>
      </c>
      <c r="I442" s="23"/>
      <c r="J442" s="31" t="s">
        <v>45</v>
      </c>
      <c r="K442" s="23"/>
    </row>
    <row r="443" spans="1:11">
      <c r="A443" s="3">
        <v>44532</v>
      </c>
      <c r="B443" s="30" t="s">
        <v>3872</v>
      </c>
      <c r="C443" s="2" t="s">
        <v>637</v>
      </c>
      <c r="D443" s="2" t="s">
        <v>574</v>
      </c>
      <c r="E443" s="27">
        <v>0.75</v>
      </c>
      <c r="F443" s="27">
        <v>0.79166666666666663</v>
      </c>
      <c r="G443" s="25">
        <v>4.166666666666663E-2</v>
      </c>
      <c r="H443" s="31" t="s">
        <v>3866</v>
      </c>
      <c r="I443" s="2"/>
      <c r="J443" s="31" t="s">
        <v>40</v>
      </c>
      <c r="K443" s="2"/>
    </row>
    <row r="444" spans="1:11">
      <c r="A444" s="21">
        <v>44533</v>
      </c>
      <c r="B444" s="30" t="s">
        <v>3865</v>
      </c>
      <c r="C444" s="23" t="s">
        <v>554</v>
      </c>
      <c r="D444" s="23" t="s">
        <v>652</v>
      </c>
      <c r="E444" s="24">
        <v>0.39583333333333331</v>
      </c>
      <c r="F444" s="24">
        <v>0.40625</v>
      </c>
      <c r="G444" s="25">
        <v>1.0416666666666685E-2</v>
      </c>
      <c r="H444" s="31" t="s">
        <v>3874</v>
      </c>
      <c r="I444" s="23"/>
      <c r="J444" s="31" t="s">
        <v>45</v>
      </c>
      <c r="K444" s="23"/>
    </row>
    <row r="445" spans="1:11">
      <c r="A445" s="3">
        <v>44533</v>
      </c>
      <c r="B445" s="30" t="s">
        <v>3865</v>
      </c>
      <c r="C445" s="2" t="s">
        <v>443</v>
      </c>
      <c r="D445" s="2" t="s">
        <v>524</v>
      </c>
      <c r="E445" s="27">
        <v>0.40625</v>
      </c>
      <c r="F445" s="27">
        <v>0.41666666666666669</v>
      </c>
      <c r="G445" s="25">
        <v>1.0416666666666685E-2</v>
      </c>
      <c r="H445" s="31" t="s">
        <v>3867</v>
      </c>
      <c r="I445" s="2"/>
      <c r="J445" s="31" t="s">
        <v>34</v>
      </c>
      <c r="K445" s="2"/>
    </row>
    <row r="446" spans="1:11">
      <c r="A446" s="21">
        <v>44533</v>
      </c>
      <c r="B446" s="30" t="s">
        <v>3865</v>
      </c>
      <c r="C446" s="23" t="s">
        <v>554</v>
      </c>
      <c r="D446" s="23" t="s">
        <v>660</v>
      </c>
      <c r="E446" s="24">
        <v>0.41666666666666669</v>
      </c>
      <c r="F446" s="24">
        <v>0.5</v>
      </c>
      <c r="G446" s="25">
        <v>8.3333333333333315E-2</v>
      </c>
      <c r="H446" s="31" t="s">
        <v>3874</v>
      </c>
      <c r="I446" s="23"/>
      <c r="J446" s="31" t="s">
        <v>45</v>
      </c>
      <c r="K446" s="23"/>
    </row>
    <row r="447" spans="1:11">
      <c r="A447" s="3">
        <v>44533</v>
      </c>
      <c r="B447" s="30" t="s">
        <v>3865</v>
      </c>
      <c r="C447" s="2" t="s">
        <v>661</v>
      </c>
      <c r="D447" s="2" t="s">
        <v>641</v>
      </c>
      <c r="E447" s="27">
        <v>0.54166666666666663</v>
      </c>
      <c r="F447" s="27">
        <v>0.64583333333333337</v>
      </c>
      <c r="G447" s="25">
        <v>0.10416666666666674</v>
      </c>
      <c r="H447" s="31" t="s">
        <v>3874</v>
      </c>
      <c r="I447" s="2"/>
      <c r="J447" s="31" t="s">
        <v>45</v>
      </c>
      <c r="K447" s="2"/>
    </row>
    <row r="448" spans="1:11">
      <c r="A448" s="21">
        <v>44533</v>
      </c>
      <c r="B448" s="30" t="s">
        <v>3865</v>
      </c>
      <c r="C448" s="23" t="s">
        <v>662</v>
      </c>
      <c r="D448" s="23" t="s">
        <v>3889</v>
      </c>
      <c r="E448" s="24">
        <v>0.64583333333333337</v>
      </c>
      <c r="F448" s="24">
        <v>0.65277777777777779</v>
      </c>
      <c r="G448" s="25">
        <v>6.9444444444444198E-3</v>
      </c>
      <c r="H448" s="31" t="s">
        <v>3874</v>
      </c>
      <c r="I448" s="23"/>
      <c r="J448" s="31" t="s">
        <v>45</v>
      </c>
      <c r="K448" s="23"/>
    </row>
    <row r="449" spans="1:11">
      <c r="A449" s="3">
        <v>44533</v>
      </c>
      <c r="B449" s="30" t="s">
        <v>3865</v>
      </c>
      <c r="C449" s="2" t="s">
        <v>554</v>
      </c>
      <c r="D449" s="2" t="s">
        <v>652</v>
      </c>
      <c r="E449" s="27">
        <v>0.67708333333333337</v>
      </c>
      <c r="F449" s="27">
        <v>0.6875</v>
      </c>
      <c r="G449" s="25">
        <v>1.041666666666663E-2</v>
      </c>
      <c r="H449" s="31" t="s">
        <v>3874</v>
      </c>
      <c r="I449" s="2"/>
      <c r="J449" s="31" t="s">
        <v>45</v>
      </c>
      <c r="K449" s="2"/>
    </row>
    <row r="450" spans="1:11">
      <c r="A450" s="21">
        <v>44533</v>
      </c>
      <c r="B450" s="30" t="s">
        <v>3865</v>
      </c>
      <c r="C450" s="23" t="s">
        <v>479</v>
      </c>
      <c r="D450" s="23" t="s">
        <v>528</v>
      </c>
      <c r="E450" s="24">
        <v>0.6875</v>
      </c>
      <c r="F450" s="24">
        <v>0.70833333333333337</v>
      </c>
      <c r="G450" s="25">
        <v>2.083333333333337E-2</v>
      </c>
      <c r="H450" s="31" t="s">
        <v>3874</v>
      </c>
      <c r="I450" s="23"/>
      <c r="J450" s="31" t="s">
        <v>45</v>
      </c>
      <c r="K450" s="23"/>
    </row>
    <row r="451" spans="1:11">
      <c r="A451" s="3">
        <v>44533</v>
      </c>
      <c r="B451" s="30" t="s">
        <v>3865</v>
      </c>
      <c r="C451" s="2" t="s">
        <v>659</v>
      </c>
      <c r="D451" s="2" t="s">
        <v>593</v>
      </c>
      <c r="E451" s="27">
        <v>0.84027777777777779</v>
      </c>
      <c r="F451" s="27">
        <v>0.875</v>
      </c>
      <c r="G451" s="25">
        <v>3.472222222222221E-2</v>
      </c>
      <c r="H451" s="31" t="s">
        <v>3874</v>
      </c>
      <c r="I451" s="2"/>
      <c r="J451" s="31" t="s">
        <v>45</v>
      </c>
      <c r="K451" s="2"/>
    </row>
    <row r="452" spans="1:11">
      <c r="A452" s="21">
        <v>44533</v>
      </c>
      <c r="B452" s="30" t="s">
        <v>3865</v>
      </c>
      <c r="C452" s="23" t="s">
        <v>663</v>
      </c>
      <c r="D452" s="23" t="s">
        <v>630</v>
      </c>
      <c r="E452" s="24">
        <v>0.875</v>
      </c>
      <c r="F452" s="24">
        <v>0.91666666666666663</v>
      </c>
      <c r="G452" s="25">
        <v>4.166666666666663E-2</v>
      </c>
      <c r="H452" s="31" t="s">
        <v>3874</v>
      </c>
      <c r="I452" s="23"/>
      <c r="J452" s="31" t="s">
        <v>45</v>
      </c>
      <c r="K452" s="23"/>
    </row>
    <row r="453" spans="1:11">
      <c r="A453" s="3">
        <v>44533</v>
      </c>
      <c r="B453" s="30" t="s">
        <v>3865</v>
      </c>
      <c r="C453" s="2" t="s">
        <v>664</v>
      </c>
      <c r="D453" s="2" t="s">
        <v>333</v>
      </c>
      <c r="E453" s="27">
        <v>0.91666666666666663</v>
      </c>
      <c r="F453" s="27">
        <v>0.94791666666666663</v>
      </c>
      <c r="G453" s="25">
        <v>3.125E-2</v>
      </c>
      <c r="H453" s="31" t="s">
        <v>3866</v>
      </c>
      <c r="I453" s="2"/>
      <c r="J453" s="31" t="s">
        <v>50</v>
      </c>
      <c r="K453" s="2"/>
    </row>
    <row r="454" spans="1:11">
      <c r="A454" s="21">
        <v>44533</v>
      </c>
      <c r="B454" s="30" t="s">
        <v>3865</v>
      </c>
      <c r="C454" s="23" t="s">
        <v>665</v>
      </c>
      <c r="D454" s="23" t="s">
        <v>333</v>
      </c>
      <c r="E454" s="24">
        <v>0.94791666666666663</v>
      </c>
      <c r="F454" s="24">
        <v>0.95833333333333337</v>
      </c>
      <c r="G454" s="25">
        <v>1.0416666666666741E-2</v>
      </c>
      <c r="H454" s="31" t="s">
        <v>3866</v>
      </c>
      <c r="I454" s="23"/>
      <c r="J454" s="31" t="s">
        <v>49</v>
      </c>
      <c r="K454" s="23"/>
    </row>
    <row r="455" spans="1:11">
      <c r="A455" s="3">
        <v>44533</v>
      </c>
      <c r="B455" s="30" t="s">
        <v>3865</v>
      </c>
      <c r="C455" s="2" t="s">
        <v>589</v>
      </c>
      <c r="D455" s="2" t="s">
        <v>666</v>
      </c>
      <c r="E455" s="27">
        <v>0.95833333333333337</v>
      </c>
      <c r="F455" s="27">
        <v>0.96527777777777779</v>
      </c>
      <c r="G455" s="25">
        <v>6.9444444444444198E-3</v>
      </c>
      <c r="H455" s="31" t="s">
        <v>3874</v>
      </c>
      <c r="I455" s="2"/>
      <c r="J455" s="31" t="s">
        <v>45</v>
      </c>
      <c r="K455" s="2"/>
    </row>
    <row r="456" spans="1:11">
      <c r="A456" s="21">
        <v>44534</v>
      </c>
      <c r="B456" s="30" t="s">
        <v>3868</v>
      </c>
      <c r="C456" s="23" t="s">
        <v>566</v>
      </c>
      <c r="D456" s="23" t="s">
        <v>667</v>
      </c>
      <c r="E456" s="24">
        <v>0.42708333333333331</v>
      </c>
      <c r="F456" s="24">
        <v>0.4375</v>
      </c>
      <c r="G456" s="25">
        <v>1.0416666666666685E-2</v>
      </c>
      <c r="H456" s="31" t="s">
        <v>3867</v>
      </c>
      <c r="I456" s="23"/>
      <c r="J456" s="31" t="s">
        <v>34</v>
      </c>
      <c r="K456" s="23"/>
    </row>
    <row r="457" spans="1:11">
      <c r="A457" s="3">
        <v>44534</v>
      </c>
      <c r="B457" s="30" t="s">
        <v>3868</v>
      </c>
      <c r="C457" s="2" t="s">
        <v>554</v>
      </c>
      <c r="D457" s="2" t="s">
        <v>668</v>
      </c>
      <c r="E457" s="27">
        <v>0.4375</v>
      </c>
      <c r="F457" s="27">
        <v>0.45833333333333331</v>
      </c>
      <c r="G457" s="25">
        <v>2.0833333333333315E-2</v>
      </c>
      <c r="H457" s="31" t="s">
        <v>3874</v>
      </c>
      <c r="I457" s="2"/>
      <c r="J457" s="31" t="s">
        <v>45</v>
      </c>
      <c r="K457" s="2"/>
    </row>
    <row r="458" spans="1:11">
      <c r="A458" s="21">
        <v>44534</v>
      </c>
      <c r="B458" s="30" t="s">
        <v>3868</v>
      </c>
      <c r="C458" s="23" t="s">
        <v>589</v>
      </c>
      <c r="D458" s="23" t="s">
        <v>666</v>
      </c>
      <c r="E458" s="24">
        <v>0.45833333333333331</v>
      </c>
      <c r="F458" s="24">
        <v>0.5</v>
      </c>
      <c r="G458" s="25">
        <v>4.1666666666666685E-2</v>
      </c>
      <c r="H458" s="31" t="s">
        <v>3874</v>
      </c>
      <c r="I458" s="23"/>
      <c r="J458" s="31" t="s">
        <v>45</v>
      </c>
      <c r="K458" s="23"/>
    </row>
    <row r="459" spans="1:11">
      <c r="A459" s="3">
        <v>44535</v>
      </c>
      <c r="B459" s="30" t="s">
        <v>3873</v>
      </c>
      <c r="C459" s="2" t="s">
        <v>669</v>
      </c>
      <c r="D459" s="27" t="s">
        <v>641</v>
      </c>
      <c r="E459" s="27">
        <v>0.66666666666666663</v>
      </c>
      <c r="F459" s="27">
        <v>0.69444444444444453</v>
      </c>
      <c r="G459" s="25">
        <v>2.7777777777777901E-2</v>
      </c>
      <c r="H459" s="31" t="s">
        <v>3874</v>
      </c>
      <c r="I459" s="2"/>
      <c r="J459" s="31" t="s">
        <v>45</v>
      </c>
      <c r="K459" s="2"/>
    </row>
    <row r="460" spans="1:11">
      <c r="A460" s="21">
        <v>44535</v>
      </c>
      <c r="B460" s="30" t="s">
        <v>3873</v>
      </c>
      <c r="C460" s="23" t="s">
        <v>664</v>
      </c>
      <c r="D460" s="23" t="s">
        <v>333</v>
      </c>
      <c r="E460" s="24">
        <v>0.69444444444444453</v>
      </c>
      <c r="F460" s="24">
        <v>0.72222222222222221</v>
      </c>
      <c r="G460" s="25">
        <v>2.7777777777777679E-2</v>
      </c>
      <c r="H460" s="31" t="s">
        <v>3866</v>
      </c>
      <c r="I460" s="23"/>
      <c r="J460" s="31" t="s">
        <v>50</v>
      </c>
      <c r="K460" s="23"/>
    </row>
    <row r="461" spans="1:11">
      <c r="A461" s="3">
        <v>44536</v>
      </c>
      <c r="B461" s="30" t="s">
        <v>3869</v>
      </c>
      <c r="C461" s="2" t="s">
        <v>443</v>
      </c>
      <c r="D461" s="2" t="s">
        <v>524</v>
      </c>
      <c r="E461" s="27">
        <v>0.39583333333333331</v>
      </c>
      <c r="F461" s="27">
        <v>0.41666666666666669</v>
      </c>
      <c r="G461" s="25">
        <v>2.083333333333337E-2</v>
      </c>
      <c r="H461" s="31" t="s">
        <v>3867</v>
      </c>
      <c r="I461" s="2"/>
      <c r="J461" s="31" t="s">
        <v>34</v>
      </c>
      <c r="K461" s="2"/>
    </row>
    <row r="462" spans="1:11">
      <c r="A462" s="21">
        <v>44536</v>
      </c>
      <c r="B462" s="30" t="s">
        <v>3869</v>
      </c>
      <c r="C462" s="23" t="s">
        <v>663</v>
      </c>
      <c r="D462" s="23" t="s">
        <v>630</v>
      </c>
      <c r="E462" s="24">
        <v>0.41666666666666669</v>
      </c>
      <c r="F462" s="24">
        <v>0.45833333333333331</v>
      </c>
      <c r="G462" s="25">
        <v>4.166666666666663E-2</v>
      </c>
      <c r="H462" s="31" t="s">
        <v>3874</v>
      </c>
      <c r="I462" s="23"/>
      <c r="J462" s="31" t="s">
        <v>45</v>
      </c>
      <c r="K462" s="23"/>
    </row>
    <row r="463" spans="1:11">
      <c r="A463" s="3">
        <v>44536</v>
      </c>
      <c r="B463" s="30" t="s">
        <v>3869</v>
      </c>
      <c r="C463" s="2" t="s">
        <v>479</v>
      </c>
      <c r="D463" s="2" t="s">
        <v>3884</v>
      </c>
      <c r="E463" s="27">
        <v>0.45833333333333331</v>
      </c>
      <c r="F463" s="27">
        <v>0.5</v>
      </c>
      <c r="G463" s="25">
        <v>4.1666666666666685E-2</v>
      </c>
      <c r="H463" s="31" t="s">
        <v>3874</v>
      </c>
      <c r="I463" s="2"/>
      <c r="J463" s="31" t="s">
        <v>45</v>
      </c>
      <c r="K463" s="2"/>
    </row>
    <row r="464" spans="1:11">
      <c r="A464" s="21">
        <v>44536</v>
      </c>
      <c r="B464" s="30" t="s">
        <v>3869</v>
      </c>
      <c r="C464" s="23" t="s">
        <v>670</v>
      </c>
      <c r="D464" s="29" t="s">
        <v>671</v>
      </c>
      <c r="E464" s="24">
        <v>0.54166666666666663</v>
      </c>
      <c r="F464" s="24">
        <v>0.60416666666666663</v>
      </c>
      <c r="G464" s="25">
        <v>6.25E-2</v>
      </c>
      <c r="H464" s="31" t="s">
        <v>3874</v>
      </c>
      <c r="I464" s="23"/>
      <c r="J464" s="31" t="s">
        <v>45</v>
      </c>
      <c r="K464" s="23"/>
    </row>
    <row r="465" spans="1:11">
      <c r="A465" s="3">
        <v>44536</v>
      </c>
      <c r="B465" s="30" t="s">
        <v>3869</v>
      </c>
      <c r="C465" s="2" t="s">
        <v>672</v>
      </c>
      <c r="D465" s="2" t="s">
        <v>593</v>
      </c>
      <c r="E465" s="27">
        <v>0.60416666666666663</v>
      </c>
      <c r="F465" s="27">
        <v>0.61458333333333337</v>
      </c>
      <c r="G465" s="25">
        <v>1.0416666666666741E-2</v>
      </c>
      <c r="H465" s="31" t="s">
        <v>3874</v>
      </c>
      <c r="I465" s="2"/>
      <c r="J465" s="31" t="s">
        <v>45</v>
      </c>
      <c r="K465" s="2"/>
    </row>
    <row r="466" spans="1:11">
      <c r="A466" s="21">
        <v>44536</v>
      </c>
      <c r="B466" s="30" t="s">
        <v>3869</v>
      </c>
      <c r="C466" s="23" t="s">
        <v>669</v>
      </c>
      <c r="D466" s="23" t="s">
        <v>641</v>
      </c>
      <c r="E466" s="24">
        <v>0.61458333333333337</v>
      </c>
      <c r="F466" s="24">
        <v>0.63541666666666663</v>
      </c>
      <c r="G466" s="25">
        <v>2.0833333333333259E-2</v>
      </c>
      <c r="H466" s="31" t="s">
        <v>3874</v>
      </c>
      <c r="I466" s="23"/>
      <c r="J466" s="31" t="s">
        <v>45</v>
      </c>
      <c r="K466" s="23"/>
    </row>
    <row r="467" spans="1:11">
      <c r="A467" s="3">
        <v>44536</v>
      </c>
      <c r="B467" s="30" t="s">
        <v>3869</v>
      </c>
      <c r="C467" s="2" t="s">
        <v>663</v>
      </c>
      <c r="D467" s="2" t="s">
        <v>630</v>
      </c>
      <c r="E467" s="27">
        <v>0.63541666666666663</v>
      </c>
      <c r="F467" s="27">
        <v>0.63888888888888895</v>
      </c>
      <c r="G467" s="25">
        <v>3.4722222222223209E-3</v>
      </c>
      <c r="H467" s="31" t="s">
        <v>3874</v>
      </c>
      <c r="I467" s="2"/>
      <c r="J467" s="31" t="s">
        <v>45</v>
      </c>
      <c r="K467" s="2"/>
    </row>
    <row r="468" spans="1:11">
      <c r="A468" s="21">
        <v>44536</v>
      </c>
      <c r="B468" s="30" t="s">
        <v>3869</v>
      </c>
      <c r="C468" s="23" t="s">
        <v>670</v>
      </c>
      <c r="D468" s="23" t="s">
        <v>641</v>
      </c>
      <c r="E468" s="24">
        <v>0.63888888888888895</v>
      </c>
      <c r="F468" s="24">
        <v>0.67361111111111116</v>
      </c>
      <c r="G468" s="25">
        <v>3.472222222222221E-2</v>
      </c>
      <c r="H468" s="31" t="s">
        <v>3874</v>
      </c>
      <c r="I468" s="23"/>
      <c r="J468" s="31" t="s">
        <v>45</v>
      </c>
      <c r="K468" s="23"/>
    </row>
    <row r="469" spans="1:11">
      <c r="A469" s="3">
        <v>44536</v>
      </c>
      <c r="B469" s="30" t="s">
        <v>3869</v>
      </c>
      <c r="C469" s="2" t="s">
        <v>479</v>
      </c>
      <c r="D469" s="2" t="s">
        <v>528</v>
      </c>
      <c r="E469" s="27">
        <v>0.6875</v>
      </c>
      <c r="F469" s="27">
        <v>0.72916666666666663</v>
      </c>
      <c r="G469" s="25">
        <v>4.166666666666663E-2</v>
      </c>
      <c r="H469" s="31" t="s">
        <v>3874</v>
      </c>
      <c r="I469" s="2"/>
      <c r="J469" s="31" t="s">
        <v>45</v>
      </c>
      <c r="K469" s="2"/>
    </row>
    <row r="470" spans="1:11">
      <c r="A470" s="21">
        <v>44536</v>
      </c>
      <c r="B470" s="30" t="s">
        <v>3869</v>
      </c>
      <c r="C470" s="23" t="s">
        <v>541</v>
      </c>
      <c r="D470" s="23" t="s">
        <v>62</v>
      </c>
      <c r="E470" s="24">
        <v>0.75</v>
      </c>
      <c r="F470" s="24">
        <v>0.77083333333333337</v>
      </c>
      <c r="G470" s="25">
        <v>2.083333333333337E-2</v>
      </c>
      <c r="H470" s="31" t="s">
        <v>3866</v>
      </c>
      <c r="I470" s="23"/>
      <c r="J470" s="31" t="s">
        <v>40</v>
      </c>
      <c r="K470" s="23"/>
    </row>
    <row r="471" spans="1:11">
      <c r="A471" s="3">
        <v>44537</v>
      </c>
      <c r="B471" s="30" t="s">
        <v>3870</v>
      </c>
      <c r="C471" s="2" t="s">
        <v>554</v>
      </c>
      <c r="D471" s="2" t="s">
        <v>652</v>
      </c>
      <c r="E471" s="27">
        <v>0.39583333333333331</v>
      </c>
      <c r="F471" s="27">
        <v>0.40625</v>
      </c>
      <c r="G471" s="25">
        <v>1.0416666666666685E-2</v>
      </c>
      <c r="H471" s="31" t="s">
        <v>3874</v>
      </c>
      <c r="I471" s="2"/>
      <c r="J471" s="31" t="s">
        <v>45</v>
      </c>
      <c r="K471" s="2"/>
    </row>
    <row r="472" spans="1:11">
      <c r="A472" s="21">
        <v>44537</v>
      </c>
      <c r="B472" s="30" t="s">
        <v>3870</v>
      </c>
      <c r="C472" s="23" t="s">
        <v>443</v>
      </c>
      <c r="D472" s="23" t="s">
        <v>524</v>
      </c>
      <c r="E472" s="24">
        <v>0.40625</v>
      </c>
      <c r="F472" s="24">
        <v>0.41666666666666669</v>
      </c>
      <c r="G472" s="25">
        <v>1.0416666666666685E-2</v>
      </c>
      <c r="H472" s="31" t="s">
        <v>3867</v>
      </c>
      <c r="I472" s="23"/>
      <c r="J472" s="31" t="s">
        <v>34</v>
      </c>
      <c r="K472" s="23"/>
    </row>
    <row r="473" spans="1:11">
      <c r="A473" s="3">
        <v>44537</v>
      </c>
      <c r="B473" s="30" t="s">
        <v>3870</v>
      </c>
      <c r="C473" s="2" t="s">
        <v>670</v>
      </c>
      <c r="D473" s="2" t="s">
        <v>641</v>
      </c>
      <c r="E473" s="27">
        <v>0.41666666666666669</v>
      </c>
      <c r="F473" s="27">
        <v>0.4375</v>
      </c>
      <c r="G473" s="25">
        <v>2.0833333333333315E-2</v>
      </c>
      <c r="H473" s="31" t="s">
        <v>3874</v>
      </c>
      <c r="I473" s="2"/>
      <c r="J473" s="31" t="s">
        <v>45</v>
      </c>
      <c r="K473" s="2"/>
    </row>
    <row r="474" spans="1:11">
      <c r="A474" s="21">
        <v>44537</v>
      </c>
      <c r="B474" s="30" t="s">
        <v>3870</v>
      </c>
      <c r="C474" s="23" t="s">
        <v>554</v>
      </c>
      <c r="D474" s="23" t="s">
        <v>673</v>
      </c>
      <c r="E474" s="24">
        <v>0.4375</v>
      </c>
      <c r="F474" s="24">
        <v>0.49305555555555558</v>
      </c>
      <c r="G474" s="25">
        <v>5.555555555555558E-2</v>
      </c>
      <c r="H474" s="31" t="s">
        <v>3874</v>
      </c>
      <c r="I474" s="23"/>
      <c r="J474" s="31" t="s">
        <v>45</v>
      </c>
      <c r="K474" s="23"/>
    </row>
    <row r="475" spans="1:11">
      <c r="A475" s="3">
        <v>44537</v>
      </c>
      <c r="B475" s="30" t="s">
        <v>3870</v>
      </c>
      <c r="C475" s="2" t="s">
        <v>670</v>
      </c>
      <c r="D475" s="2" t="s">
        <v>641</v>
      </c>
      <c r="E475" s="27">
        <v>0.49305555555555558</v>
      </c>
      <c r="F475" s="27">
        <v>0.5</v>
      </c>
      <c r="G475" s="25">
        <v>6.9444444444444198E-3</v>
      </c>
      <c r="H475" s="31" t="s">
        <v>3874</v>
      </c>
      <c r="I475" s="2"/>
      <c r="J475" s="31" t="s">
        <v>45</v>
      </c>
      <c r="K475" s="2"/>
    </row>
    <row r="476" spans="1:11">
      <c r="A476" s="21">
        <v>44537</v>
      </c>
      <c r="B476" s="30" t="s">
        <v>3870</v>
      </c>
      <c r="C476" s="23" t="s">
        <v>672</v>
      </c>
      <c r="D476" s="23" t="s">
        <v>593</v>
      </c>
      <c r="E476" s="24">
        <v>0.54166666666666663</v>
      </c>
      <c r="F476" s="24">
        <v>0.5625</v>
      </c>
      <c r="G476" s="25">
        <v>2.083333333333337E-2</v>
      </c>
      <c r="H476" s="31" t="s">
        <v>3874</v>
      </c>
      <c r="I476" s="23"/>
      <c r="J476" s="31" t="s">
        <v>45</v>
      </c>
      <c r="K476" s="23"/>
    </row>
    <row r="477" spans="1:11">
      <c r="A477" s="3">
        <v>44537</v>
      </c>
      <c r="B477" s="30" t="s">
        <v>3870</v>
      </c>
      <c r="C477" s="2" t="s">
        <v>554</v>
      </c>
      <c r="D477" s="2" t="s">
        <v>674</v>
      </c>
      <c r="E477" s="27">
        <v>0.5625</v>
      </c>
      <c r="F477" s="27">
        <v>0.58333333333333337</v>
      </c>
      <c r="G477" s="25">
        <v>2.083333333333337E-2</v>
      </c>
      <c r="H477" s="31" t="s">
        <v>3874</v>
      </c>
      <c r="I477" s="2"/>
      <c r="J477" s="31" t="s">
        <v>45</v>
      </c>
      <c r="K477" s="2"/>
    </row>
    <row r="478" spans="1:11">
      <c r="A478" s="21">
        <v>44537</v>
      </c>
      <c r="B478" s="30" t="s">
        <v>3870</v>
      </c>
      <c r="C478" s="23" t="s">
        <v>541</v>
      </c>
      <c r="D478" s="23" t="s">
        <v>675</v>
      </c>
      <c r="E478" s="24">
        <v>0.58333333333333337</v>
      </c>
      <c r="F478" s="24">
        <v>0.66666666666666663</v>
      </c>
      <c r="G478" s="25">
        <v>8.3333333333333259E-2</v>
      </c>
      <c r="H478" s="31" t="s">
        <v>3866</v>
      </c>
      <c r="I478" s="23"/>
      <c r="J478" s="31" t="s">
        <v>40</v>
      </c>
      <c r="K478" s="23"/>
    </row>
    <row r="479" spans="1:11">
      <c r="A479" s="3">
        <v>44537</v>
      </c>
      <c r="B479" s="30" t="s">
        <v>3870</v>
      </c>
      <c r="C479" s="2" t="s">
        <v>479</v>
      </c>
      <c r="D479" s="2" t="s">
        <v>676</v>
      </c>
      <c r="E479" s="27">
        <v>0.66666666666666663</v>
      </c>
      <c r="F479" s="27">
        <v>0.69444444444444453</v>
      </c>
      <c r="G479" s="25">
        <v>2.7777777777777901E-2</v>
      </c>
      <c r="H479" s="31" t="s">
        <v>3874</v>
      </c>
      <c r="I479" s="2"/>
      <c r="J479" s="31" t="s">
        <v>45</v>
      </c>
      <c r="K479" s="2"/>
    </row>
    <row r="480" spans="1:11">
      <c r="A480" s="21">
        <v>44537</v>
      </c>
      <c r="B480" s="30" t="s">
        <v>3870</v>
      </c>
      <c r="C480" s="23" t="s">
        <v>672</v>
      </c>
      <c r="D480" s="23" t="s">
        <v>593</v>
      </c>
      <c r="E480" s="24">
        <v>0.69444444444444453</v>
      </c>
      <c r="F480" s="24">
        <v>0.71527777777777779</v>
      </c>
      <c r="G480" s="25">
        <v>2.0833333333333259E-2</v>
      </c>
      <c r="H480" s="31" t="s">
        <v>3874</v>
      </c>
      <c r="I480" s="23"/>
      <c r="J480" s="31" t="s">
        <v>45</v>
      </c>
      <c r="K480" s="23"/>
    </row>
    <row r="481" spans="1:11">
      <c r="A481" s="3">
        <v>44537</v>
      </c>
      <c r="B481" s="30" t="s">
        <v>3870</v>
      </c>
      <c r="C481" s="2" t="s">
        <v>554</v>
      </c>
      <c r="D481" s="2" t="s">
        <v>677</v>
      </c>
      <c r="E481" s="27">
        <v>0.71527777777777779</v>
      </c>
      <c r="F481" s="27">
        <v>0.72569444444444453</v>
      </c>
      <c r="G481" s="25">
        <v>1.0416666666666741E-2</v>
      </c>
      <c r="H481" s="31" t="s">
        <v>3874</v>
      </c>
      <c r="I481" s="2"/>
      <c r="J481" s="31" t="s">
        <v>45</v>
      </c>
      <c r="K481" s="2"/>
    </row>
    <row r="482" spans="1:11">
      <c r="A482" s="21">
        <v>44537</v>
      </c>
      <c r="B482" s="30" t="s">
        <v>3870</v>
      </c>
      <c r="C482" s="23" t="s">
        <v>672</v>
      </c>
      <c r="D482" s="23" t="s">
        <v>593</v>
      </c>
      <c r="E482" s="24">
        <v>0.72569444444444453</v>
      </c>
      <c r="F482" s="24">
        <v>0.73611111111111116</v>
      </c>
      <c r="G482" s="25">
        <v>1.041666666666663E-2</v>
      </c>
      <c r="H482" s="31" t="s">
        <v>3874</v>
      </c>
      <c r="I482" s="23"/>
      <c r="J482" s="31" t="s">
        <v>45</v>
      </c>
      <c r="K482" s="23"/>
    </row>
    <row r="483" spans="1:11">
      <c r="A483" s="3">
        <v>44537</v>
      </c>
      <c r="B483" s="30" t="s">
        <v>3870</v>
      </c>
      <c r="C483" s="2" t="s">
        <v>554</v>
      </c>
      <c r="D483" s="2" t="s">
        <v>652</v>
      </c>
      <c r="E483" s="27">
        <v>0.73611111111111116</v>
      </c>
      <c r="F483" s="27">
        <v>0.75</v>
      </c>
      <c r="G483" s="25">
        <v>1.388888888888884E-2</v>
      </c>
      <c r="H483" s="31" t="s">
        <v>3874</v>
      </c>
      <c r="I483" s="2"/>
      <c r="J483" s="31" t="s">
        <v>45</v>
      </c>
      <c r="K483" s="2"/>
    </row>
    <row r="484" spans="1:11">
      <c r="A484" s="21">
        <v>44538</v>
      </c>
      <c r="B484" s="30" t="s">
        <v>3871</v>
      </c>
      <c r="C484" s="23" t="s">
        <v>554</v>
      </c>
      <c r="D484" s="23" t="s">
        <v>652</v>
      </c>
      <c r="E484" s="24">
        <v>0.3888888888888889</v>
      </c>
      <c r="F484" s="24">
        <v>0.40625</v>
      </c>
      <c r="G484" s="25">
        <v>1.7361111111111105E-2</v>
      </c>
      <c r="H484" s="31" t="s">
        <v>3874</v>
      </c>
      <c r="I484" s="23"/>
      <c r="J484" s="31" t="s">
        <v>45</v>
      </c>
      <c r="K484" s="23"/>
    </row>
    <row r="485" spans="1:11">
      <c r="A485" s="3">
        <v>44538</v>
      </c>
      <c r="B485" s="30" t="s">
        <v>3871</v>
      </c>
      <c r="C485" s="2" t="s">
        <v>443</v>
      </c>
      <c r="D485" s="2" t="s">
        <v>524</v>
      </c>
      <c r="E485" s="27">
        <v>0.40625</v>
      </c>
      <c r="F485" s="27">
        <v>0.41666666666666669</v>
      </c>
      <c r="G485" s="25">
        <v>1.0416666666666685E-2</v>
      </c>
      <c r="H485" s="31" t="s">
        <v>3867</v>
      </c>
      <c r="I485" s="2"/>
      <c r="J485" s="31" t="s">
        <v>34</v>
      </c>
      <c r="K485" s="2"/>
    </row>
    <row r="486" spans="1:11">
      <c r="A486" s="21">
        <v>44538</v>
      </c>
      <c r="B486" s="30" t="s">
        <v>3871</v>
      </c>
      <c r="C486" s="23" t="s">
        <v>554</v>
      </c>
      <c r="D486" s="23" t="s">
        <v>62</v>
      </c>
      <c r="E486" s="24">
        <v>0.54166666666666663</v>
      </c>
      <c r="F486" s="24">
        <v>0.59375</v>
      </c>
      <c r="G486" s="25">
        <v>5.208333333333337E-2</v>
      </c>
      <c r="H486" s="31" t="s">
        <v>3874</v>
      </c>
      <c r="I486" s="23"/>
      <c r="J486" s="31" t="s">
        <v>45</v>
      </c>
      <c r="K486" s="23"/>
    </row>
    <row r="487" spans="1:11">
      <c r="A487" s="3">
        <v>44538</v>
      </c>
      <c r="B487" s="30" t="s">
        <v>3871</v>
      </c>
      <c r="C487" s="2" t="s">
        <v>554</v>
      </c>
      <c r="D487" s="2" t="s">
        <v>678</v>
      </c>
      <c r="E487" s="27">
        <v>0.59375</v>
      </c>
      <c r="F487" s="27">
        <v>0.60763888888888895</v>
      </c>
      <c r="G487" s="25">
        <v>1.3888888888888951E-2</v>
      </c>
      <c r="H487" s="31" t="s">
        <v>3874</v>
      </c>
      <c r="I487" s="2"/>
      <c r="J487" s="31" t="s">
        <v>45</v>
      </c>
      <c r="K487" s="2"/>
    </row>
    <row r="488" spans="1:11">
      <c r="A488" s="21">
        <v>44538</v>
      </c>
      <c r="B488" s="30" t="s">
        <v>3871</v>
      </c>
      <c r="C488" s="23" t="s">
        <v>554</v>
      </c>
      <c r="D488" s="23" t="s">
        <v>6067</v>
      </c>
      <c r="E488" s="24">
        <v>0.60763888888888895</v>
      </c>
      <c r="F488" s="24">
        <v>0.625</v>
      </c>
      <c r="G488" s="25">
        <v>1.7361111111111049E-2</v>
      </c>
      <c r="H488" s="31" t="s">
        <v>3874</v>
      </c>
      <c r="I488" s="23"/>
      <c r="J488" s="31" t="s">
        <v>45</v>
      </c>
      <c r="K488" s="23"/>
    </row>
    <row r="489" spans="1:11">
      <c r="A489" s="3">
        <v>44538</v>
      </c>
      <c r="B489" s="30" t="s">
        <v>3871</v>
      </c>
      <c r="C489" s="2" t="s">
        <v>679</v>
      </c>
      <c r="D489" s="2" t="s">
        <v>630</v>
      </c>
      <c r="E489" s="27">
        <v>0.625</v>
      </c>
      <c r="F489" s="27">
        <v>0.64583333333333337</v>
      </c>
      <c r="G489" s="25">
        <v>2.083333333333337E-2</v>
      </c>
      <c r="H489" s="31" t="s">
        <v>3874</v>
      </c>
      <c r="I489" s="2"/>
      <c r="J489" s="31" t="s">
        <v>45</v>
      </c>
      <c r="K489" s="2"/>
    </row>
    <row r="490" spans="1:11">
      <c r="A490" s="21">
        <v>44538</v>
      </c>
      <c r="B490" s="30" t="s">
        <v>3871</v>
      </c>
      <c r="C490" s="23" t="s">
        <v>554</v>
      </c>
      <c r="D490" s="23" t="s">
        <v>678</v>
      </c>
      <c r="E490" s="24">
        <v>0.64583333333333337</v>
      </c>
      <c r="F490" s="24">
        <v>0.66666666666666663</v>
      </c>
      <c r="G490" s="25">
        <v>2.0833333333333259E-2</v>
      </c>
      <c r="H490" s="31" t="s">
        <v>3874</v>
      </c>
      <c r="I490" s="23"/>
      <c r="J490" s="31" t="s">
        <v>45</v>
      </c>
      <c r="K490" s="23"/>
    </row>
    <row r="491" spans="1:11">
      <c r="A491" s="3">
        <v>44538</v>
      </c>
      <c r="B491" s="30" t="s">
        <v>3871</v>
      </c>
      <c r="C491" s="2" t="s">
        <v>679</v>
      </c>
      <c r="D491" s="2" t="s">
        <v>630</v>
      </c>
      <c r="E491" s="27">
        <v>0.66666666666666663</v>
      </c>
      <c r="F491" s="27">
        <v>0.6875</v>
      </c>
      <c r="G491" s="25">
        <v>2.083333333333337E-2</v>
      </c>
      <c r="H491" s="31" t="s">
        <v>3874</v>
      </c>
      <c r="I491" s="2"/>
      <c r="J491" s="31" t="s">
        <v>45</v>
      </c>
      <c r="K491" s="2"/>
    </row>
    <row r="492" spans="1:11">
      <c r="A492" s="21">
        <v>44538</v>
      </c>
      <c r="B492" s="30" t="s">
        <v>3871</v>
      </c>
      <c r="C492" s="23" t="s">
        <v>479</v>
      </c>
      <c r="D492" s="23" t="s">
        <v>528</v>
      </c>
      <c r="E492" s="24">
        <v>0.6875</v>
      </c>
      <c r="F492" s="24">
        <v>0.75</v>
      </c>
      <c r="G492" s="25">
        <v>6.25E-2</v>
      </c>
      <c r="H492" s="31" t="s">
        <v>3874</v>
      </c>
      <c r="I492" s="23"/>
      <c r="J492" s="31" t="s">
        <v>45</v>
      </c>
      <c r="K492" s="23"/>
    </row>
    <row r="493" spans="1:11">
      <c r="A493" s="3">
        <v>44538</v>
      </c>
      <c r="B493" s="30" t="s">
        <v>3871</v>
      </c>
      <c r="C493" s="2" t="s">
        <v>680</v>
      </c>
      <c r="D493" s="2" t="s">
        <v>681</v>
      </c>
      <c r="E493" s="27">
        <v>0.83333333333333337</v>
      </c>
      <c r="F493" s="27">
        <v>0.875</v>
      </c>
      <c r="G493" s="25">
        <v>4.166666666666663E-2</v>
      </c>
      <c r="H493" s="31" t="s">
        <v>3874</v>
      </c>
      <c r="I493" s="2"/>
      <c r="J493" s="31" t="s">
        <v>45</v>
      </c>
      <c r="K493" s="2"/>
    </row>
    <row r="494" spans="1:11">
      <c r="A494" s="21">
        <v>44539</v>
      </c>
      <c r="B494" s="30" t="s">
        <v>3872</v>
      </c>
      <c r="C494" s="23" t="s">
        <v>554</v>
      </c>
      <c r="D494" s="23" t="s">
        <v>652</v>
      </c>
      <c r="E494" s="24">
        <v>0.39583333333333331</v>
      </c>
      <c r="F494" s="24">
        <v>0.40625</v>
      </c>
      <c r="G494" s="25">
        <v>1.0416666666666685E-2</v>
      </c>
      <c r="H494" s="31" t="s">
        <v>3874</v>
      </c>
      <c r="I494" s="23"/>
      <c r="J494" s="31" t="s">
        <v>45</v>
      </c>
      <c r="K494" s="23"/>
    </row>
    <row r="495" spans="1:11">
      <c r="A495" s="3">
        <v>44539</v>
      </c>
      <c r="B495" s="30" t="s">
        <v>3872</v>
      </c>
      <c r="C495" s="2" t="s">
        <v>443</v>
      </c>
      <c r="D495" s="2" t="s">
        <v>524</v>
      </c>
      <c r="E495" s="27">
        <v>0.40625</v>
      </c>
      <c r="F495" s="27">
        <v>0.41666666666666669</v>
      </c>
      <c r="G495" s="25">
        <v>1.0416666666666685E-2</v>
      </c>
      <c r="H495" s="31" t="s">
        <v>3867</v>
      </c>
      <c r="I495" s="2"/>
      <c r="J495" s="31" t="s">
        <v>34</v>
      </c>
      <c r="K495" s="2"/>
    </row>
    <row r="496" spans="1:11">
      <c r="A496" s="21">
        <v>44539</v>
      </c>
      <c r="B496" s="30" t="s">
        <v>3872</v>
      </c>
      <c r="C496" s="23" t="s">
        <v>554</v>
      </c>
      <c r="D496" s="23" t="s">
        <v>682</v>
      </c>
      <c r="E496" s="24">
        <v>0.41666666666666669</v>
      </c>
      <c r="F496" s="24">
        <v>0.4375</v>
      </c>
      <c r="G496" s="25">
        <v>2.0833333333333315E-2</v>
      </c>
      <c r="H496" s="31" t="s">
        <v>3874</v>
      </c>
      <c r="I496" s="23"/>
      <c r="J496" s="31" t="s">
        <v>45</v>
      </c>
      <c r="K496" s="23"/>
    </row>
    <row r="497" spans="1:11">
      <c r="A497" s="3">
        <v>44539</v>
      </c>
      <c r="B497" s="30" t="s">
        <v>3872</v>
      </c>
      <c r="C497" s="2" t="s">
        <v>679</v>
      </c>
      <c r="D497" s="2" t="s">
        <v>630</v>
      </c>
      <c r="E497" s="27">
        <v>0.4375</v>
      </c>
      <c r="F497" s="27">
        <v>0.46527777777777773</v>
      </c>
      <c r="G497" s="25">
        <v>2.7777777777777735E-2</v>
      </c>
      <c r="H497" s="31" t="s">
        <v>3874</v>
      </c>
      <c r="I497" s="2"/>
      <c r="J497" s="31" t="s">
        <v>45</v>
      </c>
      <c r="K497" s="2"/>
    </row>
    <row r="498" spans="1:11">
      <c r="A498" s="21">
        <v>44539</v>
      </c>
      <c r="B498" s="30" t="s">
        <v>3872</v>
      </c>
      <c r="C498" s="23" t="s">
        <v>680</v>
      </c>
      <c r="D498" s="23" t="s">
        <v>683</v>
      </c>
      <c r="E498" s="24">
        <v>0.46527777777777773</v>
      </c>
      <c r="F498" s="24">
        <v>0.5</v>
      </c>
      <c r="G498" s="25">
        <v>3.4722222222222265E-2</v>
      </c>
      <c r="H498" s="31" t="s">
        <v>3874</v>
      </c>
      <c r="I498" s="23"/>
      <c r="J498" s="31" t="s">
        <v>45</v>
      </c>
      <c r="K498" s="23"/>
    </row>
    <row r="499" spans="1:11">
      <c r="A499" s="3">
        <v>44539</v>
      </c>
      <c r="B499" s="30" t="s">
        <v>3872</v>
      </c>
      <c r="C499" s="2" t="s">
        <v>479</v>
      </c>
      <c r="D499" s="2" t="s">
        <v>684</v>
      </c>
      <c r="E499" s="27">
        <v>0.54166666666666663</v>
      </c>
      <c r="F499" s="27">
        <v>0.63541666666666663</v>
      </c>
      <c r="G499" s="25">
        <v>9.375E-2</v>
      </c>
      <c r="H499" s="31" t="s">
        <v>3874</v>
      </c>
      <c r="I499" s="2"/>
      <c r="J499" s="31" t="s">
        <v>45</v>
      </c>
      <c r="K499" s="2"/>
    </row>
    <row r="500" spans="1:11">
      <c r="A500" s="21">
        <v>44539</v>
      </c>
      <c r="B500" s="30" t="s">
        <v>3872</v>
      </c>
      <c r="C500" s="23" t="s">
        <v>685</v>
      </c>
      <c r="D500" s="23" t="s">
        <v>593</v>
      </c>
      <c r="E500" s="24">
        <v>0.63541666666666663</v>
      </c>
      <c r="F500" s="24">
        <v>0.65625</v>
      </c>
      <c r="G500" s="25">
        <v>2.083333333333337E-2</v>
      </c>
      <c r="H500" s="31" t="s">
        <v>3874</v>
      </c>
      <c r="I500" s="23"/>
      <c r="J500" s="31" t="s">
        <v>45</v>
      </c>
      <c r="K500" s="23"/>
    </row>
    <row r="501" spans="1:11">
      <c r="A501" s="3">
        <v>44539</v>
      </c>
      <c r="B501" s="30" t="s">
        <v>3872</v>
      </c>
      <c r="C501" s="2" t="s">
        <v>554</v>
      </c>
      <c r="D501" s="2" t="s">
        <v>686</v>
      </c>
      <c r="E501" s="27">
        <v>0.65625</v>
      </c>
      <c r="F501" s="27">
        <v>0.67708333333333337</v>
      </c>
      <c r="G501" s="25">
        <v>2.083333333333337E-2</v>
      </c>
      <c r="H501" s="31" t="s">
        <v>3874</v>
      </c>
      <c r="I501" s="2"/>
      <c r="J501" s="31" t="s">
        <v>45</v>
      </c>
      <c r="K501" s="2"/>
    </row>
    <row r="502" spans="1:11">
      <c r="A502" s="21">
        <v>44539</v>
      </c>
      <c r="B502" s="30" t="s">
        <v>3872</v>
      </c>
      <c r="C502" s="23" t="s">
        <v>554</v>
      </c>
      <c r="D502" s="23" t="s">
        <v>687</v>
      </c>
      <c r="E502" s="24">
        <v>0.67708333333333337</v>
      </c>
      <c r="F502" s="24">
        <v>0.6875</v>
      </c>
      <c r="G502" s="25">
        <v>1.041666666666663E-2</v>
      </c>
      <c r="H502" s="31" t="s">
        <v>3874</v>
      </c>
      <c r="I502" s="23"/>
      <c r="J502" s="31" t="s">
        <v>45</v>
      </c>
      <c r="K502" s="23"/>
    </row>
    <row r="503" spans="1:11">
      <c r="A503" s="3">
        <v>44539</v>
      </c>
      <c r="B503" s="30" t="s">
        <v>3872</v>
      </c>
      <c r="C503" s="2" t="s">
        <v>479</v>
      </c>
      <c r="D503" s="2" t="s">
        <v>528</v>
      </c>
      <c r="E503" s="27">
        <v>0.6875</v>
      </c>
      <c r="F503" s="27">
        <v>0.71875</v>
      </c>
      <c r="G503" s="25">
        <v>3.125E-2</v>
      </c>
      <c r="H503" s="31" t="s">
        <v>3874</v>
      </c>
      <c r="I503" s="2"/>
      <c r="J503" s="31" t="s">
        <v>45</v>
      </c>
      <c r="K503" s="2"/>
    </row>
    <row r="504" spans="1:11">
      <c r="A504" s="21">
        <v>44539</v>
      </c>
      <c r="B504" s="30" t="s">
        <v>3872</v>
      </c>
      <c r="C504" s="23" t="s">
        <v>685</v>
      </c>
      <c r="D504" s="23" t="s">
        <v>593</v>
      </c>
      <c r="E504" s="24">
        <v>0.79166666666666663</v>
      </c>
      <c r="F504" s="24">
        <v>0.80555555555555547</v>
      </c>
      <c r="G504" s="25">
        <v>1.388888888888884E-2</v>
      </c>
      <c r="H504" s="31" t="s">
        <v>3874</v>
      </c>
      <c r="I504" s="23"/>
      <c r="J504" s="31" t="s">
        <v>45</v>
      </c>
      <c r="K504" s="23"/>
    </row>
    <row r="505" spans="1:11">
      <c r="A505" s="3">
        <v>44539</v>
      </c>
      <c r="B505" s="30" t="s">
        <v>3872</v>
      </c>
      <c r="C505" s="2" t="s">
        <v>688</v>
      </c>
      <c r="D505" s="2" t="s">
        <v>630</v>
      </c>
      <c r="E505" s="27">
        <v>0.85416666666666663</v>
      </c>
      <c r="F505" s="27">
        <v>0.89583333333333337</v>
      </c>
      <c r="G505" s="25">
        <v>4.1666666666666741E-2</v>
      </c>
      <c r="H505" s="31" t="s">
        <v>3874</v>
      </c>
      <c r="I505" s="2"/>
      <c r="J505" s="31" t="s">
        <v>45</v>
      </c>
      <c r="K505" s="2"/>
    </row>
    <row r="506" spans="1:11">
      <c r="A506" s="21">
        <v>44539</v>
      </c>
      <c r="B506" s="30" t="s">
        <v>3872</v>
      </c>
      <c r="C506" s="23" t="s">
        <v>589</v>
      </c>
      <c r="D506" s="23" t="s">
        <v>689</v>
      </c>
      <c r="E506" s="24">
        <v>0.94791666666666663</v>
      </c>
      <c r="F506" s="24">
        <v>0.96875</v>
      </c>
      <c r="G506" s="25">
        <v>2.083333333333337E-2</v>
      </c>
      <c r="H506" s="31" t="s">
        <v>3874</v>
      </c>
      <c r="I506" s="23"/>
      <c r="J506" s="31" t="s">
        <v>45</v>
      </c>
      <c r="K506" s="23"/>
    </row>
    <row r="507" spans="1:11">
      <c r="A507" s="3">
        <v>44540</v>
      </c>
      <c r="B507" s="30" t="s">
        <v>3865</v>
      </c>
      <c r="C507" s="2" t="s">
        <v>680</v>
      </c>
      <c r="D507" s="2" t="s">
        <v>641</v>
      </c>
      <c r="E507" s="27">
        <v>0.39583333333333331</v>
      </c>
      <c r="F507" s="27">
        <v>0.40625</v>
      </c>
      <c r="G507" s="25">
        <v>1.0416666666666685E-2</v>
      </c>
      <c r="H507" s="31" t="s">
        <v>3874</v>
      </c>
      <c r="I507" s="2"/>
      <c r="J507" s="31" t="s">
        <v>45</v>
      </c>
      <c r="K507" s="2"/>
    </row>
    <row r="508" spans="1:11">
      <c r="A508" s="21">
        <v>44540</v>
      </c>
      <c r="B508" s="30" t="s">
        <v>3865</v>
      </c>
      <c r="C508" s="23" t="s">
        <v>443</v>
      </c>
      <c r="D508" s="23" t="s">
        <v>524</v>
      </c>
      <c r="E508" s="24">
        <v>0.40625</v>
      </c>
      <c r="F508" s="24">
        <v>0.41666666666666669</v>
      </c>
      <c r="G508" s="25">
        <v>1.0416666666666685E-2</v>
      </c>
      <c r="H508" s="31" t="s">
        <v>3867</v>
      </c>
      <c r="I508" s="23"/>
      <c r="J508" s="31" t="s">
        <v>34</v>
      </c>
      <c r="K508" s="23"/>
    </row>
    <row r="509" spans="1:11">
      <c r="A509" s="3">
        <v>44540</v>
      </c>
      <c r="B509" s="30" t="s">
        <v>3865</v>
      </c>
      <c r="C509" s="2" t="s">
        <v>554</v>
      </c>
      <c r="D509" s="2" t="s">
        <v>690</v>
      </c>
      <c r="E509" s="27">
        <v>0.41666666666666669</v>
      </c>
      <c r="F509" s="27">
        <v>0.44444444444444442</v>
      </c>
      <c r="G509" s="25">
        <v>2.7777777777777735E-2</v>
      </c>
      <c r="H509" s="31" t="s">
        <v>3874</v>
      </c>
      <c r="I509" s="2"/>
      <c r="J509" s="31" t="s">
        <v>45</v>
      </c>
      <c r="K509" s="2"/>
    </row>
    <row r="510" spans="1:11">
      <c r="A510" s="21">
        <v>44540</v>
      </c>
      <c r="B510" s="30" t="s">
        <v>3865</v>
      </c>
      <c r="C510" s="23" t="s">
        <v>680</v>
      </c>
      <c r="D510" s="23" t="s">
        <v>641</v>
      </c>
      <c r="E510" s="24">
        <v>0.44444444444444442</v>
      </c>
      <c r="F510" s="24">
        <v>0.5</v>
      </c>
      <c r="G510" s="25">
        <v>5.555555555555558E-2</v>
      </c>
      <c r="H510" s="31" t="s">
        <v>3874</v>
      </c>
      <c r="I510" s="23"/>
      <c r="J510" s="31" t="s">
        <v>45</v>
      </c>
      <c r="K510" s="23"/>
    </row>
    <row r="511" spans="1:11">
      <c r="A511" s="3">
        <v>44540</v>
      </c>
      <c r="B511" s="30" t="s">
        <v>3865</v>
      </c>
      <c r="C511" s="2" t="s">
        <v>691</v>
      </c>
      <c r="D511" s="2" t="s">
        <v>692</v>
      </c>
      <c r="E511" s="27">
        <v>0.54166666666666663</v>
      </c>
      <c r="F511" s="27">
        <v>0.57638888888888895</v>
      </c>
      <c r="G511" s="25">
        <v>3.4722222222222321E-2</v>
      </c>
      <c r="H511" s="31" t="s">
        <v>3874</v>
      </c>
      <c r="I511" s="2"/>
      <c r="J511" s="31" t="s">
        <v>45</v>
      </c>
      <c r="K511" s="2"/>
    </row>
    <row r="512" spans="1:11">
      <c r="A512" s="21">
        <v>44540</v>
      </c>
      <c r="B512" s="30" t="s">
        <v>3865</v>
      </c>
      <c r="C512" s="23" t="s">
        <v>535</v>
      </c>
      <c r="D512" s="23" t="s">
        <v>536</v>
      </c>
      <c r="E512" s="24">
        <v>0.59027777777777779</v>
      </c>
      <c r="F512" s="24">
        <v>0.72916666666666663</v>
      </c>
      <c r="G512" s="25">
        <v>0.13888888888888884</v>
      </c>
      <c r="H512" s="31" t="s">
        <v>3874</v>
      </c>
      <c r="I512" s="23"/>
      <c r="J512" s="31" t="s">
        <v>45</v>
      </c>
      <c r="K512" s="23"/>
    </row>
    <row r="513" spans="1:11">
      <c r="A513" s="3">
        <v>44540</v>
      </c>
      <c r="B513" s="30" t="s">
        <v>3865</v>
      </c>
      <c r="C513" s="2" t="s">
        <v>554</v>
      </c>
      <c r="D513" s="2" t="s">
        <v>652</v>
      </c>
      <c r="E513" s="27">
        <v>0.75694444444444453</v>
      </c>
      <c r="F513" s="27">
        <v>0.79861111111111116</v>
      </c>
      <c r="G513" s="25">
        <v>4.166666666666663E-2</v>
      </c>
      <c r="H513" s="31" t="s">
        <v>3874</v>
      </c>
      <c r="I513" s="2"/>
      <c r="J513" s="31" t="s">
        <v>45</v>
      </c>
      <c r="K513" s="2"/>
    </row>
    <row r="514" spans="1:11">
      <c r="A514" s="21">
        <v>44540</v>
      </c>
      <c r="B514" s="30" t="s">
        <v>3865</v>
      </c>
      <c r="C514" s="23" t="s">
        <v>691</v>
      </c>
      <c r="D514" s="23" t="s">
        <v>692</v>
      </c>
      <c r="E514" s="24">
        <v>0.83333333333333337</v>
      </c>
      <c r="F514" s="24">
        <v>0.85416666666666663</v>
      </c>
      <c r="G514" s="25">
        <v>2.0833333333333259E-2</v>
      </c>
      <c r="H514" s="31" t="s">
        <v>3874</v>
      </c>
      <c r="I514" s="23"/>
      <c r="J514" s="31" t="s">
        <v>45</v>
      </c>
      <c r="K514" s="23"/>
    </row>
    <row r="515" spans="1:11">
      <c r="A515" s="3">
        <v>44540</v>
      </c>
      <c r="B515" s="30" t="s">
        <v>3865</v>
      </c>
      <c r="C515" s="2" t="s">
        <v>693</v>
      </c>
      <c r="D515" s="2" t="s">
        <v>694</v>
      </c>
      <c r="E515" s="27">
        <v>0.85416666666666663</v>
      </c>
      <c r="F515" s="27">
        <v>0.86111111111111116</v>
      </c>
      <c r="G515" s="25">
        <v>6.9444444444445308E-3</v>
      </c>
      <c r="H515" s="31" t="s">
        <v>3874</v>
      </c>
      <c r="I515" s="2"/>
      <c r="J515" s="31" t="s">
        <v>45</v>
      </c>
      <c r="K515" s="2"/>
    </row>
    <row r="516" spans="1:11">
      <c r="A516" s="21">
        <v>44540</v>
      </c>
      <c r="B516" s="30" t="s">
        <v>3865</v>
      </c>
      <c r="C516" s="23" t="s">
        <v>695</v>
      </c>
      <c r="D516" s="23" t="s">
        <v>694</v>
      </c>
      <c r="E516" s="24">
        <v>0.86111111111111116</v>
      </c>
      <c r="F516" s="24">
        <v>0.86805555555555547</v>
      </c>
      <c r="G516" s="25">
        <v>6.9444444444443088E-3</v>
      </c>
      <c r="H516" s="31" t="s">
        <v>3874</v>
      </c>
      <c r="I516" s="23"/>
      <c r="J516" s="31" t="s">
        <v>45</v>
      </c>
      <c r="K516" s="23"/>
    </row>
    <row r="517" spans="1:11">
      <c r="A517" s="3">
        <v>44540</v>
      </c>
      <c r="B517" s="30" t="s">
        <v>3865</v>
      </c>
      <c r="C517" s="2" t="s">
        <v>696</v>
      </c>
      <c r="D517" s="2" t="s">
        <v>694</v>
      </c>
      <c r="E517" s="27">
        <v>0.86805555555555547</v>
      </c>
      <c r="F517" s="27">
        <v>0.875</v>
      </c>
      <c r="G517" s="25">
        <v>6.9444444444445308E-3</v>
      </c>
      <c r="H517" s="31" t="s">
        <v>3874</v>
      </c>
      <c r="I517" s="2"/>
      <c r="J517" s="31" t="s">
        <v>45</v>
      </c>
      <c r="K517" s="2"/>
    </row>
    <row r="518" spans="1:11">
      <c r="A518" s="21">
        <v>44540</v>
      </c>
      <c r="B518" s="30" t="s">
        <v>3865</v>
      </c>
      <c r="C518" s="23" t="s">
        <v>670</v>
      </c>
      <c r="D518" s="23" t="s">
        <v>641</v>
      </c>
      <c r="E518" s="24">
        <v>0.875</v>
      </c>
      <c r="F518" s="24">
        <v>0.89583333333333337</v>
      </c>
      <c r="G518" s="25">
        <v>2.083333333333337E-2</v>
      </c>
      <c r="H518" s="31" t="s">
        <v>3874</v>
      </c>
      <c r="I518" s="23"/>
      <c r="J518" s="31" t="s">
        <v>45</v>
      </c>
      <c r="K518" s="23"/>
    </row>
    <row r="519" spans="1:11">
      <c r="A519" s="3">
        <v>44542</v>
      </c>
      <c r="B519" s="30" t="s">
        <v>3873</v>
      </c>
      <c r="C519" s="2" t="s">
        <v>691</v>
      </c>
      <c r="D519" s="2" t="s">
        <v>641</v>
      </c>
      <c r="E519" s="27">
        <v>0.625</v>
      </c>
      <c r="F519" s="27">
        <v>0.70833333333333337</v>
      </c>
      <c r="G519" s="25">
        <v>8.333333333333337E-2</v>
      </c>
      <c r="H519" s="31" t="s">
        <v>3874</v>
      </c>
      <c r="I519" s="2"/>
      <c r="J519" s="31" t="s">
        <v>45</v>
      </c>
      <c r="K519" s="2"/>
    </row>
    <row r="520" spans="1:11">
      <c r="A520" s="21">
        <v>44542</v>
      </c>
      <c r="B520" s="30" t="s">
        <v>3873</v>
      </c>
      <c r="C520" s="23" t="s">
        <v>664</v>
      </c>
      <c r="D520" s="23" t="s">
        <v>333</v>
      </c>
      <c r="E520" s="24">
        <v>0.70833333333333337</v>
      </c>
      <c r="F520" s="24">
        <v>0.72222222222222221</v>
      </c>
      <c r="G520" s="25">
        <v>1.388888888888884E-2</v>
      </c>
      <c r="H520" s="31" t="s">
        <v>3866</v>
      </c>
      <c r="I520" s="23"/>
      <c r="J520" s="31" t="s">
        <v>50</v>
      </c>
      <c r="K520" s="23"/>
    </row>
    <row r="521" spans="1:11">
      <c r="A521" s="3">
        <v>44543</v>
      </c>
      <c r="B521" s="30" t="s">
        <v>3869</v>
      </c>
      <c r="C521" s="2" t="s">
        <v>693</v>
      </c>
      <c r="D521" s="2" t="s">
        <v>641</v>
      </c>
      <c r="E521" s="27">
        <v>0.38541666666666669</v>
      </c>
      <c r="F521" s="27">
        <v>0.39583333333333331</v>
      </c>
      <c r="G521" s="25">
        <v>1.041666666666663E-2</v>
      </c>
      <c r="H521" s="31" t="s">
        <v>3874</v>
      </c>
      <c r="I521" s="2"/>
      <c r="J521" s="31" t="s">
        <v>45</v>
      </c>
      <c r="K521" s="2"/>
    </row>
    <row r="522" spans="1:11">
      <c r="A522" s="21">
        <v>44543</v>
      </c>
      <c r="B522" s="30" t="s">
        <v>3869</v>
      </c>
      <c r="C522" s="23" t="s">
        <v>554</v>
      </c>
      <c r="D522" s="23" t="s">
        <v>652</v>
      </c>
      <c r="E522" s="24">
        <v>0.39583333333333331</v>
      </c>
      <c r="F522" s="24">
        <v>0.41666666666666669</v>
      </c>
      <c r="G522" s="25">
        <v>2.083333333333337E-2</v>
      </c>
      <c r="H522" s="31" t="s">
        <v>3874</v>
      </c>
      <c r="I522" s="23"/>
      <c r="J522" s="31" t="s">
        <v>45</v>
      </c>
      <c r="K522" s="23"/>
    </row>
    <row r="523" spans="1:11">
      <c r="A523" s="3">
        <v>44543</v>
      </c>
      <c r="B523" s="30" t="s">
        <v>3869</v>
      </c>
      <c r="C523" s="2" t="s">
        <v>554</v>
      </c>
      <c r="D523" s="2" t="s">
        <v>697</v>
      </c>
      <c r="E523" s="27">
        <v>0.41666666666666669</v>
      </c>
      <c r="F523" s="27">
        <v>0.4375</v>
      </c>
      <c r="G523" s="25">
        <v>2.0833333333333315E-2</v>
      </c>
      <c r="H523" s="31" t="s">
        <v>3874</v>
      </c>
      <c r="I523" s="2"/>
      <c r="J523" s="31" t="s">
        <v>45</v>
      </c>
      <c r="K523" s="2"/>
    </row>
    <row r="524" spans="1:11">
      <c r="A524" s="21">
        <v>44543</v>
      </c>
      <c r="B524" s="30" t="s">
        <v>3869</v>
      </c>
      <c r="C524" s="23" t="s">
        <v>443</v>
      </c>
      <c r="D524" s="23" t="s">
        <v>524</v>
      </c>
      <c r="E524" s="24">
        <v>0.4375</v>
      </c>
      <c r="F524" s="24">
        <v>0.45833333333333331</v>
      </c>
      <c r="G524" s="25">
        <v>2.0833333333333315E-2</v>
      </c>
      <c r="H524" s="31" t="s">
        <v>3867</v>
      </c>
      <c r="I524" s="23"/>
      <c r="J524" s="31" t="s">
        <v>34</v>
      </c>
      <c r="K524" s="23"/>
    </row>
    <row r="525" spans="1:11">
      <c r="A525" s="3">
        <v>44543</v>
      </c>
      <c r="B525" s="30" t="s">
        <v>3869</v>
      </c>
      <c r="C525" s="2" t="s">
        <v>554</v>
      </c>
      <c r="D525" s="2" t="s">
        <v>698</v>
      </c>
      <c r="E525" s="27">
        <v>0.45833333333333331</v>
      </c>
      <c r="F525" s="27">
        <v>0.49305555555555558</v>
      </c>
      <c r="G525" s="25">
        <v>3.4722222222222265E-2</v>
      </c>
      <c r="H525" s="31" t="s">
        <v>3874</v>
      </c>
      <c r="I525" s="2"/>
      <c r="J525" s="31" t="s">
        <v>45</v>
      </c>
      <c r="K525" s="2"/>
    </row>
    <row r="526" spans="1:11">
      <c r="A526" s="21">
        <v>44543</v>
      </c>
      <c r="B526" s="30" t="s">
        <v>3869</v>
      </c>
      <c r="C526" s="23" t="s">
        <v>695</v>
      </c>
      <c r="D526" s="23" t="s">
        <v>694</v>
      </c>
      <c r="E526" s="24">
        <v>0.49305555555555558</v>
      </c>
      <c r="F526" s="24">
        <v>0.5</v>
      </c>
      <c r="G526" s="25">
        <v>6.9444444444444198E-3</v>
      </c>
      <c r="H526" s="31" t="s">
        <v>3874</v>
      </c>
      <c r="I526" s="23"/>
      <c r="J526" s="31" t="s">
        <v>45</v>
      </c>
      <c r="K526" s="23"/>
    </row>
    <row r="527" spans="1:11">
      <c r="A527" s="3">
        <v>44543</v>
      </c>
      <c r="B527" s="30" t="s">
        <v>3869</v>
      </c>
      <c r="C527" s="2" t="s">
        <v>688</v>
      </c>
      <c r="D527" s="2" t="s">
        <v>630</v>
      </c>
      <c r="E527" s="27">
        <v>0.54166666666666663</v>
      </c>
      <c r="F527" s="27">
        <v>0.59722222222222221</v>
      </c>
      <c r="G527" s="25">
        <v>5.555555555555558E-2</v>
      </c>
      <c r="H527" s="31" t="s">
        <v>3874</v>
      </c>
      <c r="I527" s="2"/>
      <c r="J527" s="31" t="s">
        <v>45</v>
      </c>
      <c r="K527" s="2"/>
    </row>
    <row r="528" spans="1:11">
      <c r="A528" s="21">
        <v>44543</v>
      </c>
      <c r="B528" s="30" t="s">
        <v>3869</v>
      </c>
      <c r="C528" s="23" t="s">
        <v>554</v>
      </c>
      <c r="D528" s="23" t="s">
        <v>652</v>
      </c>
      <c r="E528" s="24">
        <v>0.59722222222222221</v>
      </c>
      <c r="F528" s="24">
        <v>0.625</v>
      </c>
      <c r="G528" s="25">
        <v>2.777777777777779E-2</v>
      </c>
      <c r="H528" s="31" t="s">
        <v>3874</v>
      </c>
      <c r="I528" s="23"/>
      <c r="J528" s="31" t="s">
        <v>45</v>
      </c>
      <c r="K528" s="23"/>
    </row>
    <row r="529" spans="1:11">
      <c r="A529" s="3">
        <v>44543</v>
      </c>
      <c r="B529" s="30" t="s">
        <v>3869</v>
      </c>
      <c r="C529" s="2" t="s">
        <v>479</v>
      </c>
      <c r="D529" s="2" t="s">
        <v>699</v>
      </c>
      <c r="E529" s="27">
        <v>0.625</v>
      </c>
      <c r="F529" s="27">
        <v>0.6875</v>
      </c>
      <c r="G529" s="25">
        <v>6.25E-2</v>
      </c>
      <c r="H529" s="31" t="s">
        <v>3874</v>
      </c>
      <c r="I529" s="2"/>
      <c r="J529" s="31" t="s">
        <v>45</v>
      </c>
      <c r="K529" s="2"/>
    </row>
    <row r="530" spans="1:11">
      <c r="A530" s="21">
        <v>44543</v>
      </c>
      <c r="B530" s="30" t="s">
        <v>3869</v>
      </c>
      <c r="C530" s="23" t="s">
        <v>479</v>
      </c>
      <c r="D530" s="23" t="s">
        <v>528</v>
      </c>
      <c r="E530" s="24">
        <v>0.6875</v>
      </c>
      <c r="F530" s="24">
        <v>0.72916666666666663</v>
      </c>
      <c r="G530" s="25">
        <v>4.166666666666663E-2</v>
      </c>
      <c r="H530" s="31" t="s">
        <v>3874</v>
      </c>
      <c r="I530" s="23"/>
      <c r="J530" s="31" t="s">
        <v>45</v>
      </c>
      <c r="K530" s="23"/>
    </row>
    <row r="531" spans="1:11">
      <c r="A531" s="3">
        <v>44543</v>
      </c>
      <c r="B531" s="30" t="s">
        <v>3869</v>
      </c>
      <c r="C531" s="2" t="s">
        <v>554</v>
      </c>
      <c r="D531" s="2" t="s">
        <v>700</v>
      </c>
      <c r="E531" s="27">
        <v>0.72916666666666663</v>
      </c>
      <c r="F531" s="27">
        <v>0.75</v>
      </c>
      <c r="G531" s="25">
        <v>2.083333333333337E-2</v>
      </c>
      <c r="H531" s="31" t="s">
        <v>3874</v>
      </c>
      <c r="I531" s="2"/>
      <c r="J531" s="31" t="s">
        <v>45</v>
      </c>
      <c r="K531" s="2"/>
    </row>
    <row r="532" spans="1:11">
      <c r="A532" s="21">
        <v>44543</v>
      </c>
      <c r="B532" s="30" t="s">
        <v>3869</v>
      </c>
      <c r="C532" s="23" t="s">
        <v>664</v>
      </c>
      <c r="D532" s="23" t="s">
        <v>333</v>
      </c>
      <c r="E532" s="24">
        <v>0.83333333333333337</v>
      </c>
      <c r="F532" s="24">
        <v>0.88194444444444453</v>
      </c>
      <c r="G532" s="25">
        <v>4.861111111111116E-2</v>
      </c>
      <c r="H532" s="31" t="s">
        <v>3866</v>
      </c>
      <c r="I532" s="23"/>
      <c r="J532" s="31" t="s">
        <v>50</v>
      </c>
      <c r="K532" s="23"/>
    </row>
    <row r="533" spans="1:11">
      <c r="A533" s="3">
        <v>44543</v>
      </c>
      <c r="B533" s="30" t="s">
        <v>3869</v>
      </c>
      <c r="C533" s="2" t="s">
        <v>693</v>
      </c>
      <c r="D533" s="2" t="s">
        <v>585</v>
      </c>
      <c r="E533" s="27">
        <v>0.88194444444444453</v>
      </c>
      <c r="F533" s="27">
        <v>0.89583333333333337</v>
      </c>
      <c r="G533" s="25">
        <v>1.388888888888884E-2</v>
      </c>
      <c r="H533" s="31" t="s">
        <v>3874</v>
      </c>
      <c r="I533" s="2"/>
      <c r="J533" s="31" t="s">
        <v>45</v>
      </c>
      <c r="K533" s="2"/>
    </row>
    <row r="534" spans="1:11">
      <c r="A534" s="21">
        <v>44543</v>
      </c>
      <c r="B534" s="30" t="s">
        <v>3869</v>
      </c>
      <c r="C534" s="23" t="s">
        <v>695</v>
      </c>
      <c r="D534" s="23" t="s">
        <v>585</v>
      </c>
      <c r="E534" s="24">
        <v>0.89583333333333337</v>
      </c>
      <c r="F534" s="24">
        <v>0.92708333333333337</v>
      </c>
      <c r="G534" s="25">
        <v>3.125E-2</v>
      </c>
      <c r="H534" s="31" t="s">
        <v>3874</v>
      </c>
      <c r="I534" s="23"/>
      <c r="J534" s="31" t="s">
        <v>45</v>
      </c>
      <c r="K534" s="23"/>
    </row>
    <row r="535" spans="1:11">
      <c r="A535" s="3">
        <v>44543</v>
      </c>
      <c r="B535" s="30" t="s">
        <v>3869</v>
      </c>
      <c r="C535" s="2" t="s">
        <v>696</v>
      </c>
      <c r="D535" s="2" t="s">
        <v>585</v>
      </c>
      <c r="E535" s="27">
        <v>0.92708333333333337</v>
      </c>
      <c r="F535" s="27">
        <v>0.93402777777777779</v>
      </c>
      <c r="G535" s="25">
        <v>6.9444444444444198E-3</v>
      </c>
      <c r="H535" s="31" t="s">
        <v>3874</v>
      </c>
      <c r="I535" s="2"/>
      <c r="J535" s="31" t="s">
        <v>45</v>
      </c>
      <c r="K535" s="2"/>
    </row>
    <row r="536" spans="1:11">
      <c r="A536" s="21">
        <v>44543</v>
      </c>
      <c r="B536" s="30" t="s">
        <v>3869</v>
      </c>
      <c r="C536" s="23" t="s">
        <v>701</v>
      </c>
      <c r="D536" s="23" t="s">
        <v>585</v>
      </c>
      <c r="E536" s="24">
        <v>0.93402777777777779</v>
      </c>
      <c r="F536" s="24">
        <v>0.95138888888888884</v>
      </c>
      <c r="G536" s="25">
        <v>1.7361111111111049E-2</v>
      </c>
      <c r="H536" s="31" t="s">
        <v>3874</v>
      </c>
      <c r="I536" s="23"/>
      <c r="J536" s="31" t="s">
        <v>45</v>
      </c>
      <c r="K536" s="23"/>
    </row>
    <row r="537" spans="1:11">
      <c r="A537" s="3">
        <v>44543</v>
      </c>
      <c r="B537" s="30" t="s">
        <v>3869</v>
      </c>
      <c r="C537" s="2" t="s">
        <v>672</v>
      </c>
      <c r="D537" s="2" t="s">
        <v>702</v>
      </c>
      <c r="E537" s="27">
        <v>0.95138888888888884</v>
      </c>
      <c r="F537" s="27">
        <v>0.96527777777777779</v>
      </c>
      <c r="G537" s="25">
        <v>1.3888888888888951E-2</v>
      </c>
      <c r="H537" s="31" t="s">
        <v>3874</v>
      </c>
      <c r="I537" s="2"/>
      <c r="J537" s="31" t="s">
        <v>45</v>
      </c>
      <c r="K537" s="2"/>
    </row>
    <row r="538" spans="1:11">
      <c r="A538" s="21">
        <v>44544</v>
      </c>
      <c r="B538" s="30" t="s">
        <v>3870</v>
      </c>
      <c r="C538" s="23" t="s">
        <v>541</v>
      </c>
      <c r="D538" s="23" t="s">
        <v>703</v>
      </c>
      <c r="E538" s="24">
        <v>0.39583333333333331</v>
      </c>
      <c r="F538" s="24">
        <v>0.41666666666666669</v>
      </c>
      <c r="G538" s="25">
        <v>2.083333333333337E-2</v>
      </c>
      <c r="H538" s="31" t="s">
        <v>3866</v>
      </c>
      <c r="I538" s="23"/>
      <c r="J538" s="31" t="s">
        <v>40</v>
      </c>
      <c r="K538" s="23"/>
    </row>
    <row r="539" spans="1:11">
      <c r="A539" s="3">
        <v>44544</v>
      </c>
      <c r="B539" s="30" t="s">
        <v>3870</v>
      </c>
      <c r="C539" s="2" t="s">
        <v>479</v>
      </c>
      <c r="D539" s="2" t="s">
        <v>704</v>
      </c>
      <c r="E539" s="27">
        <v>0.41666666666666669</v>
      </c>
      <c r="F539" s="27">
        <v>0.45833333333333331</v>
      </c>
      <c r="G539" s="25">
        <v>4.166666666666663E-2</v>
      </c>
      <c r="H539" s="31" t="s">
        <v>3874</v>
      </c>
      <c r="I539" s="2"/>
      <c r="J539" s="31" t="s">
        <v>45</v>
      </c>
      <c r="K539" s="2"/>
    </row>
    <row r="540" spans="1:11">
      <c r="A540" s="21">
        <v>44544</v>
      </c>
      <c r="B540" s="30" t="s">
        <v>3870</v>
      </c>
      <c r="C540" s="23" t="s">
        <v>680</v>
      </c>
      <c r="D540" s="23" t="s">
        <v>705</v>
      </c>
      <c r="E540" s="24">
        <v>0.45833333333333331</v>
      </c>
      <c r="F540" s="24">
        <v>0.47916666666666669</v>
      </c>
      <c r="G540" s="25">
        <v>2.083333333333337E-2</v>
      </c>
      <c r="H540" s="31" t="s">
        <v>3874</v>
      </c>
      <c r="I540" s="23"/>
      <c r="J540" s="31" t="s">
        <v>45</v>
      </c>
      <c r="K540" s="23"/>
    </row>
    <row r="541" spans="1:11">
      <c r="A541" s="3">
        <v>44544</v>
      </c>
      <c r="B541" s="30" t="s">
        <v>3870</v>
      </c>
      <c r="C541" s="2" t="s">
        <v>685</v>
      </c>
      <c r="D541" s="2" t="s">
        <v>702</v>
      </c>
      <c r="E541" s="27">
        <v>0.47916666666666669</v>
      </c>
      <c r="F541" s="27">
        <v>0.5</v>
      </c>
      <c r="G541" s="25">
        <v>2.0833333333333315E-2</v>
      </c>
      <c r="H541" s="31" t="s">
        <v>3874</v>
      </c>
      <c r="I541" s="2"/>
      <c r="J541" s="31" t="s">
        <v>45</v>
      </c>
      <c r="K541" s="2"/>
    </row>
    <row r="542" spans="1:11">
      <c r="A542" s="21">
        <v>44544</v>
      </c>
      <c r="B542" s="30" t="s">
        <v>3870</v>
      </c>
      <c r="C542" s="23" t="s">
        <v>685</v>
      </c>
      <c r="D542" s="23" t="s">
        <v>702</v>
      </c>
      <c r="E542" s="24">
        <v>0.54166666666666663</v>
      </c>
      <c r="F542" s="24">
        <v>0.57291666666666663</v>
      </c>
      <c r="G542" s="25">
        <v>3.125E-2</v>
      </c>
      <c r="H542" s="31" t="s">
        <v>3874</v>
      </c>
      <c r="I542" s="23"/>
      <c r="J542" s="31" t="s">
        <v>45</v>
      </c>
      <c r="K542" s="23"/>
    </row>
    <row r="543" spans="1:11">
      <c r="A543" s="3">
        <v>44544</v>
      </c>
      <c r="B543" s="30" t="s">
        <v>3870</v>
      </c>
      <c r="C543" s="2" t="s">
        <v>479</v>
      </c>
      <c r="D543" s="2" t="s">
        <v>684</v>
      </c>
      <c r="E543" s="27">
        <v>0.57291666666666663</v>
      </c>
      <c r="F543" s="27">
        <v>0.58333333333333337</v>
      </c>
      <c r="G543" s="25">
        <v>1.0416666666666741E-2</v>
      </c>
      <c r="H543" s="31" t="s">
        <v>3874</v>
      </c>
      <c r="I543" s="2"/>
      <c r="J543" s="31" t="s">
        <v>45</v>
      </c>
      <c r="K543" s="2"/>
    </row>
    <row r="544" spans="1:11">
      <c r="A544" s="21">
        <v>44544</v>
      </c>
      <c r="B544" s="30" t="s">
        <v>3870</v>
      </c>
      <c r="C544" s="23" t="s">
        <v>554</v>
      </c>
      <c r="D544" s="23" t="s">
        <v>3894</v>
      </c>
      <c r="E544" s="24">
        <v>0.58333333333333337</v>
      </c>
      <c r="F544" s="24">
        <v>0.59027777777777779</v>
      </c>
      <c r="G544" s="25">
        <v>6.9444444444444198E-3</v>
      </c>
      <c r="H544" s="31" t="s">
        <v>3874</v>
      </c>
      <c r="I544" s="23"/>
      <c r="J544" s="31" t="s">
        <v>45</v>
      </c>
      <c r="K544" s="23"/>
    </row>
    <row r="545" spans="1:11">
      <c r="A545" s="3">
        <v>44544</v>
      </c>
      <c r="B545" s="30" t="s">
        <v>3870</v>
      </c>
      <c r="C545" s="2" t="s">
        <v>479</v>
      </c>
      <c r="D545" s="2" t="s">
        <v>684</v>
      </c>
      <c r="E545" s="27">
        <v>0.59027777777777779</v>
      </c>
      <c r="F545" s="27">
        <v>0.70833333333333337</v>
      </c>
      <c r="G545" s="25">
        <v>0.11805555555555558</v>
      </c>
      <c r="H545" s="31" t="s">
        <v>3874</v>
      </c>
      <c r="I545" s="2"/>
      <c r="J545" s="31" t="s">
        <v>45</v>
      </c>
      <c r="K545" s="2"/>
    </row>
    <row r="546" spans="1:11">
      <c r="A546" s="21">
        <v>44544</v>
      </c>
      <c r="B546" s="30" t="s">
        <v>3870</v>
      </c>
      <c r="C546" s="23" t="s">
        <v>706</v>
      </c>
      <c r="D546" s="23" t="s">
        <v>657</v>
      </c>
      <c r="E546" s="24">
        <v>0.73611111111111116</v>
      </c>
      <c r="F546" s="24">
        <v>0.75</v>
      </c>
      <c r="G546" s="25">
        <v>1.388888888888884E-2</v>
      </c>
      <c r="H546" s="31" t="s">
        <v>3874</v>
      </c>
      <c r="I546" s="23"/>
      <c r="J546" s="31" t="s">
        <v>45</v>
      </c>
      <c r="K546" s="23"/>
    </row>
    <row r="547" spans="1:11">
      <c r="A547" s="3">
        <v>44544</v>
      </c>
      <c r="B547" s="30" t="s">
        <v>3870</v>
      </c>
      <c r="C547" s="2" t="s">
        <v>693</v>
      </c>
      <c r="D547" s="2" t="s">
        <v>3895</v>
      </c>
      <c r="E547" s="27">
        <v>0.875</v>
      </c>
      <c r="F547" s="27">
        <v>0.88888888888888884</v>
      </c>
      <c r="G547" s="25">
        <v>1.388888888888884E-2</v>
      </c>
      <c r="H547" s="31" t="s">
        <v>3874</v>
      </c>
      <c r="I547" s="2"/>
      <c r="J547" s="31" t="s">
        <v>45</v>
      </c>
      <c r="K547" s="2"/>
    </row>
    <row r="548" spans="1:11">
      <c r="A548" s="21">
        <v>44544</v>
      </c>
      <c r="B548" s="30" t="s">
        <v>3870</v>
      </c>
      <c r="C548" s="23" t="s">
        <v>680</v>
      </c>
      <c r="D548" s="23" t="s">
        <v>641</v>
      </c>
      <c r="E548" s="24">
        <v>0.88888888888888884</v>
      </c>
      <c r="F548" s="24">
        <v>0.91666666666666663</v>
      </c>
      <c r="G548" s="25">
        <v>2.777777777777779E-2</v>
      </c>
      <c r="H548" s="31" t="s">
        <v>3874</v>
      </c>
      <c r="I548" s="23"/>
      <c r="J548" s="31" t="s">
        <v>45</v>
      </c>
      <c r="K548" s="23"/>
    </row>
    <row r="549" spans="1:11">
      <c r="A549" s="3">
        <v>44544</v>
      </c>
      <c r="B549" s="30" t="s">
        <v>3870</v>
      </c>
      <c r="C549" s="2" t="s">
        <v>707</v>
      </c>
      <c r="D549" s="2" t="s">
        <v>641</v>
      </c>
      <c r="E549" s="27">
        <v>0.91666666666666663</v>
      </c>
      <c r="F549" s="27">
        <v>0.96180555555555547</v>
      </c>
      <c r="G549" s="25">
        <v>4.513888888888884E-2</v>
      </c>
      <c r="H549" s="31" t="s">
        <v>3874</v>
      </c>
      <c r="I549" s="2"/>
      <c r="J549" s="31" t="s">
        <v>45</v>
      </c>
      <c r="K549" s="2"/>
    </row>
    <row r="550" spans="1:11">
      <c r="A550" s="21">
        <v>44545</v>
      </c>
      <c r="B550" s="30" t="s">
        <v>3871</v>
      </c>
      <c r="C550" s="23" t="s">
        <v>554</v>
      </c>
      <c r="D550" s="23" t="s">
        <v>652</v>
      </c>
      <c r="E550" s="24">
        <v>0.39583333333333331</v>
      </c>
      <c r="F550" s="24">
        <v>0.40625</v>
      </c>
      <c r="G550" s="25">
        <v>1.0416666666666685E-2</v>
      </c>
      <c r="H550" s="31" t="s">
        <v>3874</v>
      </c>
      <c r="I550" s="23"/>
      <c r="J550" s="31" t="s">
        <v>45</v>
      </c>
      <c r="K550" s="23"/>
    </row>
    <row r="551" spans="1:11">
      <c r="A551" s="3">
        <v>44545</v>
      </c>
      <c r="B551" s="30" t="s">
        <v>3871</v>
      </c>
      <c r="C551" s="2" t="s">
        <v>443</v>
      </c>
      <c r="D551" s="2" t="s">
        <v>524</v>
      </c>
      <c r="E551" s="27">
        <v>0.40625</v>
      </c>
      <c r="F551" s="27">
        <v>0.41666666666666669</v>
      </c>
      <c r="G551" s="25">
        <v>1.0416666666666685E-2</v>
      </c>
      <c r="H551" s="31" t="s">
        <v>3867</v>
      </c>
      <c r="I551" s="2"/>
      <c r="J551" s="31" t="s">
        <v>34</v>
      </c>
      <c r="K551" s="2"/>
    </row>
    <row r="552" spans="1:11">
      <c r="A552" s="21">
        <v>44545</v>
      </c>
      <c r="B552" s="30" t="s">
        <v>3871</v>
      </c>
      <c r="C552" s="23" t="s">
        <v>554</v>
      </c>
      <c r="D552" s="23" t="s">
        <v>652</v>
      </c>
      <c r="E552" s="24">
        <v>0.41666666666666669</v>
      </c>
      <c r="F552" s="24">
        <v>0.4236111111111111</v>
      </c>
      <c r="G552" s="25">
        <v>6.9444444444444198E-3</v>
      </c>
      <c r="H552" s="31" t="s">
        <v>3874</v>
      </c>
      <c r="I552" s="23"/>
      <c r="J552" s="31" t="s">
        <v>45</v>
      </c>
      <c r="K552" s="23"/>
    </row>
    <row r="553" spans="1:11">
      <c r="A553" s="3">
        <v>44545</v>
      </c>
      <c r="B553" s="30" t="s">
        <v>3871</v>
      </c>
      <c r="C553" s="2" t="s">
        <v>688</v>
      </c>
      <c r="D553" s="2" t="s">
        <v>630</v>
      </c>
      <c r="E553" s="27">
        <v>0.45833333333333331</v>
      </c>
      <c r="F553" s="27">
        <v>0.5</v>
      </c>
      <c r="G553" s="25">
        <v>4.1666666666666685E-2</v>
      </c>
      <c r="H553" s="31" t="s">
        <v>3874</v>
      </c>
      <c r="I553" s="2"/>
      <c r="J553" s="31" t="s">
        <v>45</v>
      </c>
      <c r="K553" s="2"/>
    </row>
    <row r="554" spans="1:11">
      <c r="A554" s="21">
        <v>44545</v>
      </c>
      <c r="B554" s="30" t="s">
        <v>3871</v>
      </c>
      <c r="C554" s="23" t="s">
        <v>688</v>
      </c>
      <c r="D554" s="23" t="s">
        <v>630</v>
      </c>
      <c r="E554" s="24">
        <v>0.52777777777777779</v>
      </c>
      <c r="F554" s="24">
        <v>0.59722222222222221</v>
      </c>
      <c r="G554" s="25">
        <v>6.944444444444442E-2</v>
      </c>
      <c r="H554" s="31" t="s">
        <v>3874</v>
      </c>
      <c r="I554" s="23"/>
      <c r="J554" s="31" t="s">
        <v>45</v>
      </c>
      <c r="K554" s="23"/>
    </row>
    <row r="555" spans="1:11">
      <c r="A555" s="3">
        <v>44545</v>
      </c>
      <c r="B555" s="30" t="s">
        <v>3871</v>
      </c>
      <c r="C555" s="2" t="s">
        <v>554</v>
      </c>
      <c r="D555" s="2" t="s">
        <v>62</v>
      </c>
      <c r="E555" s="27">
        <v>0.625</v>
      </c>
      <c r="F555" s="27">
        <v>0.66666666666666663</v>
      </c>
      <c r="G555" s="25">
        <v>4.166666666666663E-2</v>
      </c>
      <c r="H555" s="31" t="s">
        <v>3874</v>
      </c>
      <c r="I555" s="2"/>
      <c r="J555" s="31" t="s">
        <v>45</v>
      </c>
      <c r="K555" s="2"/>
    </row>
    <row r="556" spans="1:11">
      <c r="A556" s="21">
        <v>44545</v>
      </c>
      <c r="B556" s="30" t="s">
        <v>3871</v>
      </c>
      <c r="C556" s="23" t="s">
        <v>554</v>
      </c>
      <c r="D556" s="23" t="s">
        <v>708</v>
      </c>
      <c r="E556" s="24">
        <v>0.67361111111111116</v>
      </c>
      <c r="F556" s="24">
        <v>0.6875</v>
      </c>
      <c r="G556" s="25">
        <v>1.388888888888884E-2</v>
      </c>
      <c r="H556" s="31" t="s">
        <v>3874</v>
      </c>
      <c r="I556" s="23"/>
      <c r="J556" s="31" t="s">
        <v>45</v>
      </c>
      <c r="K556" s="23"/>
    </row>
    <row r="557" spans="1:11">
      <c r="A557" s="3">
        <v>44545</v>
      </c>
      <c r="B557" s="30" t="s">
        <v>3871</v>
      </c>
      <c r="C557" s="2" t="s">
        <v>479</v>
      </c>
      <c r="D557" s="2" t="s">
        <v>528</v>
      </c>
      <c r="E557" s="27">
        <v>0.6875</v>
      </c>
      <c r="F557" s="27">
        <v>0.70833333333333337</v>
      </c>
      <c r="G557" s="25">
        <v>2.083333333333337E-2</v>
      </c>
      <c r="H557" s="31" t="s">
        <v>3874</v>
      </c>
      <c r="I557" s="2"/>
      <c r="J557" s="31" t="s">
        <v>45</v>
      </c>
      <c r="K557" s="2"/>
    </row>
    <row r="558" spans="1:11">
      <c r="A558" s="21">
        <v>44545</v>
      </c>
      <c r="B558" s="30" t="s">
        <v>3871</v>
      </c>
      <c r="C558" s="23" t="s">
        <v>554</v>
      </c>
      <c r="D558" s="23" t="s">
        <v>709</v>
      </c>
      <c r="E558" s="24">
        <v>0.70833333333333337</v>
      </c>
      <c r="F558" s="24">
        <v>0.75</v>
      </c>
      <c r="G558" s="25">
        <v>4.166666666666663E-2</v>
      </c>
      <c r="H558" s="31" t="s">
        <v>3874</v>
      </c>
      <c r="I558" s="23"/>
      <c r="J558" s="31" t="s">
        <v>45</v>
      </c>
      <c r="K558" s="23"/>
    </row>
    <row r="559" spans="1:11">
      <c r="A559" s="3">
        <v>44545</v>
      </c>
      <c r="B559" s="30" t="s">
        <v>3871</v>
      </c>
      <c r="C559" s="2" t="s">
        <v>688</v>
      </c>
      <c r="D559" s="2" t="s">
        <v>593</v>
      </c>
      <c r="E559" s="27">
        <v>0.75</v>
      </c>
      <c r="F559" s="27">
        <v>0.77083333333333337</v>
      </c>
      <c r="G559" s="25">
        <v>2.083333333333337E-2</v>
      </c>
      <c r="H559" s="31" t="s">
        <v>3874</v>
      </c>
      <c r="I559" s="2"/>
      <c r="J559" s="31" t="s">
        <v>45</v>
      </c>
      <c r="K559" s="2"/>
    </row>
    <row r="560" spans="1:11">
      <c r="A560" s="21">
        <v>44546</v>
      </c>
      <c r="B560" s="30" t="s">
        <v>3872</v>
      </c>
      <c r="C560" s="23" t="s">
        <v>554</v>
      </c>
      <c r="D560" s="23" t="s">
        <v>652</v>
      </c>
      <c r="E560" s="24">
        <v>0.39583333333333331</v>
      </c>
      <c r="F560" s="24">
        <v>0.40625</v>
      </c>
      <c r="G560" s="25">
        <v>1.0416666666666685E-2</v>
      </c>
      <c r="H560" s="31" t="s">
        <v>3874</v>
      </c>
      <c r="I560" s="23"/>
      <c r="J560" s="31" t="s">
        <v>45</v>
      </c>
      <c r="K560" s="23"/>
    </row>
    <row r="561" spans="1:11">
      <c r="A561" s="3">
        <v>44546</v>
      </c>
      <c r="B561" s="30" t="s">
        <v>3872</v>
      </c>
      <c r="C561" s="2" t="s">
        <v>443</v>
      </c>
      <c r="D561" s="2" t="s">
        <v>524</v>
      </c>
      <c r="E561" s="27">
        <v>0.40625</v>
      </c>
      <c r="F561" s="27">
        <v>0.41666666666666669</v>
      </c>
      <c r="G561" s="25">
        <v>1.0416666666666685E-2</v>
      </c>
      <c r="H561" s="31" t="s">
        <v>3867</v>
      </c>
      <c r="I561" s="2"/>
      <c r="J561" s="31" t="s">
        <v>34</v>
      </c>
      <c r="K561" s="2"/>
    </row>
    <row r="562" spans="1:11">
      <c r="A562" s="21">
        <v>44546</v>
      </c>
      <c r="B562" s="30" t="s">
        <v>3872</v>
      </c>
      <c r="C562" s="23" t="s">
        <v>554</v>
      </c>
      <c r="D562" s="23" t="s">
        <v>710</v>
      </c>
      <c r="E562" s="24">
        <v>0.41666666666666669</v>
      </c>
      <c r="F562" s="24">
        <v>0.4375</v>
      </c>
      <c r="G562" s="25">
        <v>2.0833333333333315E-2</v>
      </c>
      <c r="H562" s="31" t="s">
        <v>3874</v>
      </c>
      <c r="I562" s="23"/>
      <c r="J562" s="31" t="s">
        <v>45</v>
      </c>
      <c r="K562" s="23"/>
    </row>
    <row r="563" spans="1:11">
      <c r="A563" s="3">
        <v>44546</v>
      </c>
      <c r="B563" s="30" t="s">
        <v>3872</v>
      </c>
      <c r="C563" s="2" t="s">
        <v>706</v>
      </c>
      <c r="D563" s="2" t="s">
        <v>702</v>
      </c>
      <c r="E563" s="27">
        <v>0.45833333333333331</v>
      </c>
      <c r="F563" s="27">
        <v>0.5</v>
      </c>
      <c r="G563" s="25">
        <v>4.1666666666666685E-2</v>
      </c>
      <c r="H563" s="31" t="s">
        <v>3874</v>
      </c>
      <c r="I563" s="2"/>
      <c r="J563" s="31" t="s">
        <v>45</v>
      </c>
      <c r="K563" s="2"/>
    </row>
    <row r="564" spans="1:11">
      <c r="A564" s="21">
        <v>44546</v>
      </c>
      <c r="B564" s="30" t="s">
        <v>3872</v>
      </c>
      <c r="C564" s="23" t="s">
        <v>706</v>
      </c>
      <c r="D564" s="23" t="s">
        <v>702</v>
      </c>
      <c r="E564" s="24">
        <v>0.54166666666666663</v>
      </c>
      <c r="F564" s="24">
        <v>0.55555555555555558</v>
      </c>
      <c r="G564" s="25">
        <v>1.3888888888888951E-2</v>
      </c>
      <c r="H564" s="31" t="s">
        <v>3874</v>
      </c>
      <c r="I564" s="23"/>
      <c r="J564" s="31" t="s">
        <v>45</v>
      </c>
      <c r="K564" s="23"/>
    </row>
    <row r="565" spans="1:11">
      <c r="A565" s="3">
        <v>44546</v>
      </c>
      <c r="B565" s="30" t="s">
        <v>3872</v>
      </c>
      <c r="C565" s="2" t="s">
        <v>479</v>
      </c>
      <c r="D565" s="2" t="s">
        <v>711</v>
      </c>
      <c r="E565" s="27">
        <v>0.55555555555555558</v>
      </c>
      <c r="F565" s="27">
        <v>0.60416666666666663</v>
      </c>
      <c r="G565" s="25">
        <v>4.8611111111111049E-2</v>
      </c>
      <c r="H565" s="31" t="s">
        <v>3874</v>
      </c>
      <c r="I565" s="2"/>
      <c r="J565" s="31" t="s">
        <v>45</v>
      </c>
      <c r="K565" s="2"/>
    </row>
    <row r="566" spans="1:11">
      <c r="A566" s="21">
        <v>44546</v>
      </c>
      <c r="B566" s="30" t="s">
        <v>3872</v>
      </c>
      <c r="C566" s="23" t="s">
        <v>479</v>
      </c>
      <c r="D566" s="23" t="s">
        <v>712</v>
      </c>
      <c r="E566" s="24">
        <v>0.60416666666666663</v>
      </c>
      <c r="F566" s="24">
        <v>0.625</v>
      </c>
      <c r="G566" s="25">
        <v>2.083333333333337E-2</v>
      </c>
      <c r="H566" s="31" t="s">
        <v>3874</v>
      </c>
      <c r="I566" s="23"/>
      <c r="J566" s="31" t="s">
        <v>45</v>
      </c>
      <c r="K566" s="23"/>
    </row>
    <row r="567" spans="1:11">
      <c r="A567" s="3">
        <v>44546</v>
      </c>
      <c r="B567" s="30" t="s">
        <v>3872</v>
      </c>
      <c r="C567" s="2" t="s">
        <v>554</v>
      </c>
      <c r="D567" s="2" t="s">
        <v>3896</v>
      </c>
      <c r="E567" s="27">
        <v>0.625</v>
      </c>
      <c r="F567" s="27">
        <v>0.64583333333333337</v>
      </c>
      <c r="G567" s="25">
        <v>2.083333333333337E-2</v>
      </c>
      <c r="H567" s="31" t="s">
        <v>3874</v>
      </c>
      <c r="I567" s="2"/>
      <c r="J567" s="31" t="s">
        <v>45</v>
      </c>
      <c r="K567" s="2"/>
    </row>
    <row r="568" spans="1:11">
      <c r="A568" s="21">
        <v>44546</v>
      </c>
      <c r="B568" s="30" t="s">
        <v>3872</v>
      </c>
      <c r="C568" s="23" t="s">
        <v>479</v>
      </c>
      <c r="D568" s="23" t="s">
        <v>713</v>
      </c>
      <c r="E568" s="24">
        <v>0.64583333333333337</v>
      </c>
      <c r="F568" s="24">
        <v>0.68402777777777779</v>
      </c>
      <c r="G568" s="25">
        <v>3.819444444444442E-2</v>
      </c>
      <c r="H568" s="31" t="s">
        <v>3874</v>
      </c>
      <c r="I568" s="23"/>
      <c r="J568" s="31" t="s">
        <v>45</v>
      </c>
      <c r="K568" s="23"/>
    </row>
    <row r="569" spans="1:11">
      <c r="A569" s="3">
        <v>44546</v>
      </c>
      <c r="B569" s="30" t="s">
        <v>3872</v>
      </c>
      <c r="C569" s="2" t="s">
        <v>479</v>
      </c>
      <c r="D569" s="27" t="s">
        <v>528</v>
      </c>
      <c r="E569" s="27">
        <v>0.68402777777777779</v>
      </c>
      <c r="F569" s="27">
        <v>0.70833333333333337</v>
      </c>
      <c r="G569" s="25">
        <v>2.430555555555558E-2</v>
      </c>
      <c r="H569" s="31" t="s">
        <v>3874</v>
      </c>
      <c r="I569" s="2"/>
      <c r="J569" s="31" t="s">
        <v>45</v>
      </c>
      <c r="K569" s="2"/>
    </row>
    <row r="570" spans="1:11">
      <c r="A570" s="21">
        <v>44546</v>
      </c>
      <c r="B570" s="30" t="s">
        <v>3872</v>
      </c>
      <c r="C570" s="23" t="s">
        <v>498</v>
      </c>
      <c r="D570" s="23" t="s">
        <v>714</v>
      </c>
      <c r="E570" s="24">
        <v>0.70833333333333337</v>
      </c>
      <c r="F570" s="24">
        <v>0.75</v>
      </c>
      <c r="G570" s="25">
        <v>4.166666666666663E-2</v>
      </c>
      <c r="H570" s="31" t="s">
        <v>3866</v>
      </c>
      <c r="I570" s="23"/>
      <c r="J570" s="31" t="s">
        <v>39</v>
      </c>
      <c r="K570" s="23"/>
    </row>
    <row r="571" spans="1:11">
      <c r="A571" s="3">
        <v>44546</v>
      </c>
      <c r="B571" s="30" t="s">
        <v>3872</v>
      </c>
      <c r="C571" s="2" t="s">
        <v>554</v>
      </c>
      <c r="D571" s="2" t="s">
        <v>715</v>
      </c>
      <c r="E571" s="27">
        <v>0.88888888888888884</v>
      </c>
      <c r="F571" s="27">
        <v>0.91666666666666663</v>
      </c>
      <c r="G571" s="25">
        <v>2.777777777777779E-2</v>
      </c>
      <c r="H571" s="31" t="s">
        <v>3874</v>
      </c>
      <c r="I571" s="2"/>
      <c r="J571" s="31" t="s">
        <v>45</v>
      </c>
      <c r="K571" s="2"/>
    </row>
    <row r="572" spans="1:11">
      <c r="A572" s="21">
        <v>44546</v>
      </c>
      <c r="B572" s="30" t="s">
        <v>3872</v>
      </c>
      <c r="C572" s="23" t="s">
        <v>716</v>
      </c>
      <c r="D572" s="23" t="s">
        <v>641</v>
      </c>
      <c r="E572" s="24">
        <v>0.92361111111111116</v>
      </c>
      <c r="F572" s="24">
        <v>0.97916666666666663</v>
      </c>
      <c r="G572" s="25">
        <v>5.5555555555555469E-2</v>
      </c>
      <c r="H572" s="31" t="s">
        <v>3874</v>
      </c>
      <c r="I572" s="23"/>
      <c r="J572" s="31" t="s">
        <v>45</v>
      </c>
      <c r="K572" s="23"/>
    </row>
    <row r="573" spans="1:11">
      <c r="A573" s="3">
        <v>44547</v>
      </c>
      <c r="B573" s="30" t="s">
        <v>3865</v>
      </c>
      <c r="C573" s="2" t="s">
        <v>554</v>
      </c>
      <c r="D573" s="2" t="s">
        <v>717</v>
      </c>
      <c r="E573" s="27">
        <v>0.39583333333333331</v>
      </c>
      <c r="F573" s="27">
        <v>0.40625</v>
      </c>
      <c r="G573" s="25">
        <v>1.0416666666666685E-2</v>
      </c>
      <c r="H573" s="31" t="s">
        <v>3874</v>
      </c>
      <c r="I573" s="2"/>
      <c r="J573" s="31" t="s">
        <v>45</v>
      </c>
      <c r="K573" s="2"/>
    </row>
    <row r="574" spans="1:11">
      <c r="A574" s="21">
        <v>44547</v>
      </c>
      <c r="B574" s="30" t="s">
        <v>3865</v>
      </c>
      <c r="C574" s="23" t="s">
        <v>443</v>
      </c>
      <c r="D574" s="23" t="s">
        <v>524</v>
      </c>
      <c r="E574" s="24">
        <v>0.40625</v>
      </c>
      <c r="F574" s="24">
        <v>0.41666666666666669</v>
      </c>
      <c r="G574" s="25">
        <v>1.0416666666666685E-2</v>
      </c>
      <c r="H574" s="31" t="s">
        <v>3867</v>
      </c>
      <c r="I574" s="23"/>
      <c r="J574" s="31" t="s">
        <v>34</v>
      </c>
      <c r="K574" s="23"/>
    </row>
    <row r="575" spans="1:11">
      <c r="A575" s="3">
        <v>44547</v>
      </c>
      <c r="B575" s="30" t="s">
        <v>3865</v>
      </c>
      <c r="C575" s="2" t="s">
        <v>479</v>
      </c>
      <c r="D575" s="2" t="s">
        <v>718</v>
      </c>
      <c r="E575" s="27">
        <v>0.41666666666666669</v>
      </c>
      <c r="F575" s="27">
        <v>0.43055555555555558</v>
      </c>
      <c r="G575" s="25">
        <v>1.3888888888888895E-2</v>
      </c>
      <c r="H575" s="31" t="s">
        <v>3874</v>
      </c>
      <c r="I575" s="2"/>
      <c r="J575" s="31" t="s">
        <v>45</v>
      </c>
      <c r="K575" s="2"/>
    </row>
    <row r="576" spans="1:11">
      <c r="A576" s="21">
        <v>44547</v>
      </c>
      <c r="B576" s="30" t="s">
        <v>3865</v>
      </c>
      <c r="C576" s="23" t="s">
        <v>706</v>
      </c>
      <c r="D576" s="23" t="s">
        <v>702</v>
      </c>
      <c r="E576" s="24">
        <v>0.43055555555555558</v>
      </c>
      <c r="F576" s="24">
        <v>0.5</v>
      </c>
      <c r="G576" s="25">
        <v>6.944444444444442E-2</v>
      </c>
      <c r="H576" s="31" t="s">
        <v>3874</v>
      </c>
      <c r="I576" s="23"/>
      <c r="J576" s="31" t="s">
        <v>45</v>
      </c>
      <c r="K576" s="23"/>
    </row>
    <row r="577" spans="1:11">
      <c r="A577" s="3">
        <v>44547</v>
      </c>
      <c r="B577" s="30" t="s">
        <v>3865</v>
      </c>
      <c r="C577" s="2" t="s">
        <v>535</v>
      </c>
      <c r="D577" s="2" t="s">
        <v>676</v>
      </c>
      <c r="E577" s="27">
        <v>0.54166666666666663</v>
      </c>
      <c r="F577" s="27">
        <v>0.75</v>
      </c>
      <c r="G577" s="25">
        <v>0.20833333333333337</v>
      </c>
      <c r="H577" s="31" t="s">
        <v>3874</v>
      </c>
      <c r="I577" s="2"/>
      <c r="J577" s="31" t="s">
        <v>45</v>
      </c>
      <c r="K577" s="2"/>
    </row>
    <row r="578" spans="1:11">
      <c r="A578" s="21">
        <v>44547</v>
      </c>
      <c r="B578" s="30" t="s">
        <v>3865</v>
      </c>
      <c r="C578" s="23" t="s">
        <v>719</v>
      </c>
      <c r="D578" s="23" t="s">
        <v>574</v>
      </c>
      <c r="E578" s="24">
        <v>0.86111111111111116</v>
      </c>
      <c r="F578" s="24">
        <v>0.86805555555555547</v>
      </c>
      <c r="G578" s="25">
        <v>6.9444444444443088E-3</v>
      </c>
      <c r="H578" s="31" t="s">
        <v>3867</v>
      </c>
      <c r="I578" s="23"/>
      <c r="J578" s="31" t="s">
        <v>34</v>
      </c>
      <c r="K578" s="23"/>
    </row>
    <row r="579" spans="1:11">
      <c r="A579" s="3">
        <v>44547</v>
      </c>
      <c r="B579" s="30" t="s">
        <v>3865</v>
      </c>
      <c r="C579" s="2" t="s">
        <v>720</v>
      </c>
      <c r="D579" s="2" t="s">
        <v>593</v>
      </c>
      <c r="E579" s="27">
        <v>0.86805555555555547</v>
      </c>
      <c r="F579" s="27">
        <v>0.90972222222222221</v>
      </c>
      <c r="G579" s="25">
        <v>4.1666666666666741E-2</v>
      </c>
      <c r="H579" s="31" t="s">
        <v>3874</v>
      </c>
      <c r="I579" s="2"/>
      <c r="J579" s="31" t="s">
        <v>45</v>
      </c>
      <c r="K579" s="2"/>
    </row>
    <row r="580" spans="1:11">
      <c r="A580" s="21">
        <v>44547</v>
      </c>
      <c r="B580" s="30" t="s">
        <v>3865</v>
      </c>
      <c r="C580" s="23" t="s">
        <v>720</v>
      </c>
      <c r="D580" s="23" t="s">
        <v>593</v>
      </c>
      <c r="E580" s="24">
        <v>0.93055555555555547</v>
      </c>
      <c r="F580" s="24">
        <v>0.9375</v>
      </c>
      <c r="G580" s="25">
        <v>6.9444444444445308E-3</v>
      </c>
      <c r="H580" s="31" t="s">
        <v>3874</v>
      </c>
      <c r="I580" s="23"/>
      <c r="J580" s="31" t="s">
        <v>45</v>
      </c>
      <c r="K580" s="23"/>
    </row>
    <row r="581" spans="1:11">
      <c r="A581" s="3">
        <v>44548</v>
      </c>
      <c r="B581" s="30" t="s">
        <v>3868</v>
      </c>
      <c r="C581" s="2" t="s">
        <v>554</v>
      </c>
      <c r="D581" s="2" t="s">
        <v>717</v>
      </c>
      <c r="E581" s="27">
        <v>0.88888888888888884</v>
      </c>
      <c r="F581" s="27">
        <v>0.93055555555555547</v>
      </c>
      <c r="G581" s="25">
        <v>4.166666666666663E-2</v>
      </c>
      <c r="H581" s="31" t="s">
        <v>3874</v>
      </c>
      <c r="I581" s="2"/>
      <c r="J581" s="31" t="s">
        <v>45</v>
      </c>
      <c r="K581" s="2"/>
    </row>
    <row r="582" spans="1:11">
      <c r="A582" s="21">
        <v>44549</v>
      </c>
      <c r="B582" s="30" t="s">
        <v>3873</v>
      </c>
      <c r="C582" s="23" t="s">
        <v>554</v>
      </c>
      <c r="D582" s="23" t="s">
        <v>717</v>
      </c>
      <c r="E582" s="24">
        <v>0.70833333333333337</v>
      </c>
      <c r="F582" s="24">
        <v>0.73611111111111116</v>
      </c>
      <c r="G582" s="25">
        <v>2.777777777777779E-2</v>
      </c>
      <c r="H582" s="31" t="s">
        <v>3874</v>
      </c>
      <c r="I582" s="23"/>
      <c r="J582" s="31" t="s">
        <v>45</v>
      </c>
      <c r="K582" s="23"/>
    </row>
    <row r="583" spans="1:11">
      <c r="A583" s="3">
        <v>44549</v>
      </c>
      <c r="B583" s="30" t="s">
        <v>3873</v>
      </c>
      <c r="C583" s="2" t="s">
        <v>716</v>
      </c>
      <c r="D583" s="2" t="s">
        <v>641</v>
      </c>
      <c r="E583" s="27">
        <v>0.73611111111111116</v>
      </c>
      <c r="F583" s="27">
        <v>0.75</v>
      </c>
      <c r="G583" s="25">
        <v>1.388888888888884E-2</v>
      </c>
      <c r="H583" s="31" t="s">
        <v>3874</v>
      </c>
      <c r="I583" s="2"/>
      <c r="J583" s="31" t="s">
        <v>45</v>
      </c>
      <c r="K583" s="2"/>
    </row>
    <row r="584" spans="1:11">
      <c r="A584" s="21">
        <v>44549</v>
      </c>
      <c r="B584" s="30" t="s">
        <v>3873</v>
      </c>
      <c r="C584" s="23" t="s">
        <v>716</v>
      </c>
      <c r="D584" s="23" t="s">
        <v>641</v>
      </c>
      <c r="E584" s="24">
        <v>0.875</v>
      </c>
      <c r="F584" s="24">
        <v>0.88541666666666663</v>
      </c>
      <c r="G584" s="25">
        <v>1.041666666666663E-2</v>
      </c>
      <c r="H584" s="31" t="s">
        <v>3874</v>
      </c>
      <c r="I584" s="23"/>
      <c r="J584" s="31" t="s">
        <v>45</v>
      </c>
      <c r="K584" s="23"/>
    </row>
    <row r="585" spans="1:11">
      <c r="A585" s="3">
        <v>44549</v>
      </c>
      <c r="B585" s="30" t="s">
        <v>3873</v>
      </c>
      <c r="C585" s="2" t="s">
        <v>721</v>
      </c>
      <c r="D585" s="2" t="s">
        <v>641</v>
      </c>
      <c r="E585" s="27">
        <v>0.88541666666666663</v>
      </c>
      <c r="F585" s="27">
        <v>0.89583333333333337</v>
      </c>
      <c r="G585" s="25">
        <v>1.0416666666666741E-2</v>
      </c>
      <c r="H585" s="31" t="s">
        <v>3874</v>
      </c>
      <c r="I585" s="2"/>
      <c r="J585" s="31" t="s">
        <v>45</v>
      </c>
      <c r="K585" s="2"/>
    </row>
    <row r="586" spans="1:11">
      <c r="A586" s="21">
        <v>44549</v>
      </c>
      <c r="B586" s="30" t="s">
        <v>3873</v>
      </c>
      <c r="C586" s="23" t="s">
        <v>589</v>
      </c>
      <c r="D586" s="23" t="s">
        <v>657</v>
      </c>
      <c r="E586" s="24">
        <v>0.89583333333333337</v>
      </c>
      <c r="F586" s="24">
        <v>0.94444444444444453</v>
      </c>
      <c r="G586" s="25">
        <v>4.861111111111116E-2</v>
      </c>
      <c r="H586" s="31" t="s">
        <v>3874</v>
      </c>
      <c r="I586" s="23"/>
      <c r="J586" s="31" t="s">
        <v>45</v>
      </c>
      <c r="K586" s="23"/>
    </row>
    <row r="587" spans="1:11">
      <c r="A587" s="3">
        <v>44550</v>
      </c>
      <c r="B587" s="30" t="s">
        <v>3869</v>
      </c>
      <c r="C587" s="2" t="s">
        <v>443</v>
      </c>
      <c r="D587" s="2" t="s">
        <v>539</v>
      </c>
      <c r="E587" s="27">
        <v>0.39583333333333331</v>
      </c>
      <c r="F587" s="27">
        <v>0.40625</v>
      </c>
      <c r="G587" s="25">
        <v>1.0416666666666685E-2</v>
      </c>
      <c r="H587" s="31" t="s">
        <v>3867</v>
      </c>
      <c r="I587" s="2"/>
      <c r="J587" s="31" t="s">
        <v>34</v>
      </c>
      <c r="K587" s="2"/>
    </row>
    <row r="588" spans="1:11">
      <c r="A588" s="21">
        <v>44550</v>
      </c>
      <c r="B588" s="30" t="s">
        <v>3869</v>
      </c>
      <c r="C588" s="23" t="s">
        <v>443</v>
      </c>
      <c r="D588" s="23" t="s">
        <v>3884</v>
      </c>
      <c r="E588" s="24">
        <v>0.41666666666666669</v>
      </c>
      <c r="F588" s="24">
        <v>0.45833333333333331</v>
      </c>
      <c r="G588" s="25">
        <v>4.166666666666663E-2</v>
      </c>
      <c r="H588" s="31" t="s">
        <v>3867</v>
      </c>
      <c r="I588" s="23"/>
      <c r="J588" s="31" t="s">
        <v>34</v>
      </c>
      <c r="K588" s="23"/>
    </row>
    <row r="589" spans="1:11">
      <c r="A589" s="3">
        <v>44550</v>
      </c>
      <c r="B589" s="30" t="s">
        <v>3869</v>
      </c>
      <c r="C589" s="2" t="s">
        <v>720</v>
      </c>
      <c r="D589" s="2" t="s">
        <v>657</v>
      </c>
      <c r="E589" s="27">
        <v>0.45833333333333331</v>
      </c>
      <c r="F589" s="27">
        <v>0.49305555555555558</v>
      </c>
      <c r="G589" s="25">
        <v>3.4722222222222265E-2</v>
      </c>
      <c r="H589" s="31" t="s">
        <v>3874</v>
      </c>
      <c r="I589" s="2"/>
      <c r="J589" s="31" t="s">
        <v>45</v>
      </c>
      <c r="K589" s="2"/>
    </row>
    <row r="590" spans="1:11">
      <c r="A590" s="21">
        <v>44550</v>
      </c>
      <c r="B590" s="30" t="s">
        <v>3869</v>
      </c>
      <c r="C590" s="23" t="s">
        <v>554</v>
      </c>
      <c r="D590" s="23" t="s">
        <v>552</v>
      </c>
      <c r="E590" s="24">
        <v>0.49305555555555558</v>
      </c>
      <c r="F590" s="24">
        <v>0.50694444444444442</v>
      </c>
      <c r="G590" s="25">
        <v>1.388888888888884E-2</v>
      </c>
      <c r="H590" s="31" t="s">
        <v>3874</v>
      </c>
      <c r="I590" s="23"/>
      <c r="J590" s="31" t="s">
        <v>45</v>
      </c>
      <c r="K590" s="23"/>
    </row>
    <row r="591" spans="1:11">
      <c r="A591" s="3">
        <v>44550</v>
      </c>
      <c r="B591" s="30" t="s">
        <v>3869</v>
      </c>
      <c r="C591" s="2" t="s">
        <v>720</v>
      </c>
      <c r="D591" s="2" t="s">
        <v>657</v>
      </c>
      <c r="E591" s="27">
        <v>0.54166666666666663</v>
      </c>
      <c r="F591" s="27">
        <v>0.58333333333333337</v>
      </c>
      <c r="G591" s="25">
        <v>4.1666666666666741E-2</v>
      </c>
      <c r="H591" s="31" t="s">
        <v>3874</v>
      </c>
      <c r="I591" s="2"/>
      <c r="J591" s="31" t="s">
        <v>45</v>
      </c>
      <c r="K591" s="2"/>
    </row>
    <row r="592" spans="1:11">
      <c r="A592" s="21">
        <v>44550</v>
      </c>
      <c r="B592" s="30" t="s">
        <v>3869</v>
      </c>
      <c r="C592" s="23" t="s">
        <v>722</v>
      </c>
      <c r="D592" s="23" t="s">
        <v>630</v>
      </c>
      <c r="E592" s="24">
        <v>0.58333333333333337</v>
      </c>
      <c r="F592" s="24">
        <v>0.64583333333333337</v>
      </c>
      <c r="G592" s="25">
        <v>6.25E-2</v>
      </c>
      <c r="H592" s="31" t="s">
        <v>3874</v>
      </c>
      <c r="I592" s="23"/>
      <c r="J592" s="31" t="s">
        <v>45</v>
      </c>
      <c r="K592" s="23"/>
    </row>
    <row r="593" spans="1:11">
      <c r="A593" s="3">
        <v>44550</v>
      </c>
      <c r="B593" s="30" t="s">
        <v>3869</v>
      </c>
      <c r="C593" s="2" t="s">
        <v>554</v>
      </c>
      <c r="D593" s="2" t="s">
        <v>3889</v>
      </c>
      <c r="E593" s="27">
        <v>0.63888888888888895</v>
      </c>
      <c r="F593" s="27">
        <v>0.69791666666666663</v>
      </c>
      <c r="G593" s="25">
        <v>5.9027777777777679E-2</v>
      </c>
      <c r="H593" s="31" t="s">
        <v>3874</v>
      </c>
      <c r="I593" s="2"/>
      <c r="J593" s="31" t="s">
        <v>45</v>
      </c>
      <c r="K593" s="2"/>
    </row>
    <row r="594" spans="1:11">
      <c r="A594" s="21">
        <v>44550</v>
      </c>
      <c r="B594" s="30" t="s">
        <v>3869</v>
      </c>
      <c r="C594" s="23" t="s">
        <v>479</v>
      </c>
      <c r="D594" s="23" t="s">
        <v>528</v>
      </c>
      <c r="E594" s="24">
        <v>0.69791666666666663</v>
      </c>
      <c r="F594" s="24">
        <v>0.75</v>
      </c>
      <c r="G594" s="25">
        <v>5.208333333333337E-2</v>
      </c>
      <c r="H594" s="31" t="s">
        <v>3874</v>
      </c>
      <c r="I594" s="23"/>
      <c r="J594" s="31" t="s">
        <v>45</v>
      </c>
      <c r="K594" s="23"/>
    </row>
    <row r="595" spans="1:11">
      <c r="A595" s="3">
        <v>44550</v>
      </c>
      <c r="B595" s="30" t="s">
        <v>3869</v>
      </c>
      <c r="C595" s="2" t="s">
        <v>716</v>
      </c>
      <c r="D595" s="2" t="s">
        <v>641</v>
      </c>
      <c r="E595" s="27">
        <v>0.83333333333333337</v>
      </c>
      <c r="F595" s="27">
        <v>0.84375</v>
      </c>
      <c r="G595" s="25">
        <v>1.041666666666663E-2</v>
      </c>
      <c r="H595" s="31" t="s">
        <v>3874</v>
      </c>
      <c r="I595" s="2"/>
      <c r="J595" s="31" t="s">
        <v>45</v>
      </c>
      <c r="K595" s="2"/>
    </row>
    <row r="596" spans="1:11">
      <c r="A596" s="21">
        <v>44550</v>
      </c>
      <c r="B596" s="30" t="s">
        <v>3869</v>
      </c>
      <c r="C596" s="23" t="s">
        <v>554</v>
      </c>
      <c r="D596" s="23" t="s">
        <v>723</v>
      </c>
      <c r="E596" s="24">
        <v>0.84375</v>
      </c>
      <c r="F596" s="24">
        <v>0.875</v>
      </c>
      <c r="G596" s="25">
        <v>3.125E-2</v>
      </c>
      <c r="H596" s="31" t="s">
        <v>3874</v>
      </c>
      <c r="I596" s="23"/>
      <c r="J596" s="31" t="s">
        <v>45</v>
      </c>
      <c r="K596" s="23"/>
    </row>
    <row r="597" spans="1:11">
      <c r="A597" s="3">
        <v>44550</v>
      </c>
      <c r="B597" s="30" t="s">
        <v>3869</v>
      </c>
      <c r="C597" s="2" t="s">
        <v>722</v>
      </c>
      <c r="D597" s="2" t="s">
        <v>724</v>
      </c>
      <c r="E597" s="27">
        <v>0.875</v>
      </c>
      <c r="F597" s="27">
        <v>0.88888888888888884</v>
      </c>
      <c r="G597" s="25">
        <v>1.388888888888884E-2</v>
      </c>
      <c r="H597" s="31" t="s">
        <v>3874</v>
      </c>
      <c r="I597" s="2"/>
      <c r="J597" s="31" t="s">
        <v>45</v>
      </c>
      <c r="K597" s="2"/>
    </row>
    <row r="598" spans="1:11">
      <c r="A598" s="21">
        <v>44550</v>
      </c>
      <c r="B598" s="30" t="s">
        <v>3869</v>
      </c>
      <c r="C598" s="23" t="s">
        <v>589</v>
      </c>
      <c r="D598" s="23" t="s">
        <v>725</v>
      </c>
      <c r="E598" s="24">
        <v>0.88888888888888884</v>
      </c>
      <c r="F598" s="24">
        <v>0.89583333333333337</v>
      </c>
      <c r="G598" s="25">
        <v>6.9444444444445308E-3</v>
      </c>
      <c r="H598" s="31" t="s">
        <v>3874</v>
      </c>
      <c r="I598" s="23"/>
      <c r="J598" s="31" t="s">
        <v>45</v>
      </c>
      <c r="K598" s="23"/>
    </row>
    <row r="599" spans="1:11">
      <c r="A599" s="3">
        <v>44551</v>
      </c>
      <c r="B599" s="30" t="s">
        <v>3870</v>
      </c>
      <c r="C599" s="2" t="s">
        <v>554</v>
      </c>
      <c r="D599" s="2" t="s">
        <v>652</v>
      </c>
      <c r="E599" s="27">
        <v>0.39583333333333331</v>
      </c>
      <c r="F599" s="27">
        <v>0.40625</v>
      </c>
      <c r="G599" s="25">
        <v>1.0416666666666685E-2</v>
      </c>
      <c r="H599" s="31" t="s">
        <v>3874</v>
      </c>
      <c r="I599" s="2"/>
      <c r="J599" s="31" t="s">
        <v>45</v>
      </c>
      <c r="K599" s="2"/>
    </row>
    <row r="600" spans="1:11">
      <c r="A600" s="21">
        <v>44551</v>
      </c>
      <c r="B600" s="30" t="s">
        <v>3870</v>
      </c>
      <c r="C600" s="23" t="s">
        <v>443</v>
      </c>
      <c r="D600" s="23" t="s">
        <v>524</v>
      </c>
      <c r="E600" s="24">
        <v>0.40625</v>
      </c>
      <c r="F600" s="24">
        <v>0.41666666666666669</v>
      </c>
      <c r="G600" s="25">
        <v>1.0416666666666685E-2</v>
      </c>
      <c r="H600" s="31" t="s">
        <v>3867</v>
      </c>
      <c r="I600" s="23"/>
      <c r="J600" s="31" t="s">
        <v>34</v>
      </c>
      <c r="K600" s="23"/>
    </row>
    <row r="601" spans="1:11">
      <c r="A601" s="3">
        <v>44551</v>
      </c>
      <c r="B601" s="30" t="s">
        <v>3870</v>
      </c>
      <c r="C601" s="2" t="s">
        <v>554</v>
      </c>
      <c r="D601" s="2" t="s">
        <v>726</v>
      </c>
      <c r="E601" s="27">
        <v>0.42708333333333331</v>
      </c>
      <c r="F601" s="27">
        <v>0.4375</v>
      </c>
      <c r="G601" s="25">
        <v>1.0416666666666685E-2</v>
      </c>
      <c r="H601" s="31" t="s">
        <v>3874</v>
      </c>
      <c r="I601" s="2"/>
      <c r="J601" s="31" t="s">
        <v>45</v>
      </c>
      <c r="K601" s="2"/>
    </row>
    <row r="602" spans="1:11">
      <c r="A602" s="21">
        <v>44551</v>
      </c>
      <c r="B602" s="30" t="s">
        <v>3870</v>
      </c>
      <c r="C602" s="23" t="s">
        <v>722</v>
      </c>
      <c r="D602" s="23" t="s">
        <v>724</v>
      </c>
      <c r="E602" s="24">
        <v>0.4375</v>
      </c>
      <c r="F602" s="24">
        <v>0.5</v>
      </c>
      <c r="G602" s="25">
        <v>6.25E-2</v>
      </c>
      <c r="H602" s="31" t="s">
        <v>3874</v>
      </c>
      <c r="I602" s="23"/>
      <c r="J602" s="31" t="s">
        <v>45</v>
      </c>
      <c r="K602" s="23"/>
    </row>
    <row r="603" spans="1:11">
      <c r="A603" s="3">
        <v>44551</v>
      </c>
      <c r="B603" s="30" t="s">
        <v>3870</v>
      </c>
      <c r="C603" s="2" t="s">
        <v>479</v>
      </c>
      <c r="D603" s="2" t="s">
        <v>684</v>
      </c>
      <c r="E603" s="27">
        <v>0.54166666666666663</v>
      </c>
      <c r="F603" s="27">
        <v>0.60416666666666663</v>
      </c>
      <c r="G603" s="25">
        <v>6.25E-2</v>
      </c>
      <c r="H603" s="31" t="s">
        <v>3874</v>
      </c>
      <c r="I603" s="2"/>
      <c r="J603" s="31" t="s">
        <v>45</v>
      </c>
      <c r="K603" s="2"/>
    </row>
    <row r="604" spans="1:11">
      <c r="A604" s="21">
        <v>44551</v>
      </c>
      <c r="B604" s="30" t="s">
        <v>3870</v>
      </c>
      <c r="C604" s="23" t="s">
        <v>554</v>
      </c>
      <c r="D604" s="23" t="s">
        <v>727</v>
      </c>
      <c r="E604" s="24">
        <v>0.60416666666666663</v>
      </c>
      <c r="F604" s="24">
        <v>0.61805555555555558</v>
      </c>
      <c r="G604" s="25">
        <v>1.3888888888888951E-2</v>
      </c>
      <c r="H604" s="31" t="s">
        <v>3874</v>
      </c>
      <c r="I604" s="23"/>
      <c r="J604" s="31" t="s">
        <v>45</v>
      </c>
      <c r="K604" s="23"/>
    </row>
    <row r="605" spans="1:11">
      <c r="A605" s="3">
        <v>44551</v>
      </c>
      <c r="B605" s="30" t="s">
        <v>3870</v>
      </c>
      <c r="C605" s="2" t="s">
        <v>707</v>
      </c>
      <c r="D605" s="2" t="s">
        <v>728</v>
      </c>
      <c r="E605" s="27">
        <v>0.61805555555555558</v>
      </c>
      <c r="F605" s="27">
        <v>0.66666666666666663</v>
      </c>
      <c r="G605" s="25">
        <v>4.8611111111111049E-2</v>
      </c>
      <c r="H605" s="31" t="s">
        <v>3874</v>
      </c>
      <c r="I605" s="2"/>
      <c r="J605" s="31" t="s">
        <v>45</v>
      </c>
      <c r="K605" s="2"/>
    </row>
    <row r="606" spans="1:11">
      <c r="A606" s="21">
        <v>44551</v>
      </c>
      <c r="B606" s="30" t="s">
        <v>3870</v>
      </c>
      <c r="C606" s="23" t="s">
        <v>443</v>
      </c>
      <c r="D606" s="23" t="s">
        <v>559</v>
      </c>
      <c r="E606" s="24">
        <v>0.66666666666666663</v>
      </c>
      <c r="F606" s="24">
        <v>0.6875</v>
      </c>
      <c r="G606" s="25">
        <v>2.083333333333337E-2</v>
      </c>
      <c r="H606" s="31" t="s">
        <v>3867</v>
      </c>
      <c r="I606" s="23"/>
      <c r="J606" s="31" t="s">
        <v>34</v>
      </c>
      <c r="K606" s="23"/>
    </row>
    <row r="607" spans="1:11">
      <c r="A607" s="3">
        <v>44551</v>
      </c>
      <c r="B607" s="30" t="s">
        <v>3870</v>
      </c>
      <c r="C607" s="2" t="s">
        <v>479</v>
      </c>
      <c r="D607" s="2" t="s">
        <v>528</v>
      </c>
      <c r="E607" s="27">
        <v>0.6875</v>
      </c>
      <c r="F607" s="27">
        <v>0.71875</v>
      </c>
      <c r="G607" s="25">
        <v>3.125E-2</v>
      </c>
      <c r="H607" s="31" t="s">
        <v>3874</v>
      </c>
      <c r="I607" s="2"/>
      <c r="J607" s="31" t="s">
        <v>45</v>
      </c>
      <c r="K607" s="2"/>
    </row>
    <row r="608" spans="1:11">
      <c r="A608" s="21">
        <v>44551</v>
      </c>
      <c r="B608" s="30" t="s">
        <v>3870</v>
      </c>
      <c r="C608" s="23" t="s">
        <v>721</v>
      </c>
      <c r="D608" s="23" t="s">
        <v>625</v>
      </c>
      <c r="E608" s="24">
        <v>0.72916666666666663</v>
      </c>
      <c r="F608" s="24">
        <v>0.77083333333333337</v>
      </c>
      <c r="G608" s="25">
        <v>4.1666666666666741E-2</v>
      </c>
      <c r="H608" s="31" t="s">
        <v>3874</v>
      </c>
      <c r="I608" s="23"/>
      <c r="J608" s="31" t="s">
        <v>45</v>
      </c>
      <c r="K608" s="23"/>
    </row>
    <row r="609" spans="1:11">
      <c r="A609" s="3">
        <v>44551</v>
      </c>
      <c r="B609" s="30" t="s">
        <v>3870</v>
      </c>
      <c r="C609" s="2" t="s">
        <v>554</v>
      </c>
      <c r="D609" s="2" t="s">
        <v>3897</v>
      </c>
      <c r="E609" s="27">
        <v>0.77083333333333337</v>
      </c>
      <c r="F609" s="27">
        <v>0.83333333333333337</v>
      </c>
      <c r="G609" s="25">
        <v>6.25E-2</v>
      </c>
      <c r="H609" s="31" t="s">
        <v>3874</v>
      </c>
      <c r="I609" s="2"/>
      <c r="J609" s="31" t="s">
        <v>45</v>
      </c>
      <c r="K609" s="2"/>
    </row>
    <row r="610" spans="1:11">
      <c r="A610" s="21">
        <v>44552</v>
      </c>
      <c r="B610" s="30" t="s">
        <v>3871</v>
      </c>
      <c r="C610" s="23" t="s">
        <v>554</v>
      </c>
      <c r="D610" s="23" t="s">
        <v>652</v>
      </c>
      <c r="E610" s="24">
        <v>0.39583333333333331</v>
      </c>
      <c r="F610" s="24">
        <v>0.40625</v>
      </c>
      <c r="G610" s="25">
        <v>1.0416666666666685E-2</v>
      </c>
      <c r="H610" s="31" t="s">
        <v>3874</v>
      </c>
      <c r="I610" s="23"/>
      <c r="J610" s="31" t="s">
        <v>45</v>
      </c>
      <c r="K610" s="23"/>
    </row>
    <row r="611" spans="1:11">
      <c r="A611" s="3">
        <v>44552</v>
      </c>
      <c r="B611" s="30" t="s">
        <v>3871</v>
      </c>
      <c r="C611" s="2" t="s">
        <v>443</v>
      </c>
      <c r="D611" s="2" t="s">
        <v>524</v>
      </c>
      <c r="E611" s="27">
        <v>0.40625</v>
      </c>
      <c r="F611" s="27">
        <v>0.41666666666666669</v>
      </c>
      <c r="G611" s="25">
        <v>1.0416666666666685E-2</v>
      </c>
      <c r="H611" s="31" t="s">
        <v>3867</v>
      </c>
      <c r="I611" s="2"/>
      <c r="J611" s="31" t="s">
        <v>34</v>
      </c>
      <c r="K611" s="2"/>
    </row>
    <row r="612" spans="1:11">
      <c r="A612" s="21">
        <v>44552</v>
      </c>
      <c r="B612" s="30" t="s">
        <v>3871</v>
      </c>
      <c r="C612" s="23" t="s">
        <v>721</v>
      </c>
      <c r="D612" s="23" t="s">
        <v>641</v>
      </c>
      <c r="E612" s="24">
        <v>0.41666666666666669</v>
      </c>
      <c r="F612" s="24">
        <v>0.5</v>
      </c>
      <c r="G612" s="25">
        <v>8.3333333333333315E-2</v>
      </c>
      <c r="H612" s="31" t="s">
        <v>3874</v>
      </c>
      <c r="I612" s="23"/>
      <c r="J612" s="31" t="s">
        <v>45</v>
      </c>
      <c r="K612" s="23"/>
    </row>
    <row r="613" spans="1:11">
      <c r="A613" s="3">
        <v>44552</v>
      </c>
      <c r="B613" s="30" t="s">
        <v>3871</v>
      </c>
      <c r="C613" s="2" t="s">
        <v>554</v>
      </c>
      <c r="D613" s="2" t="s">
        <v>729</v>
      </c>
      <c r="E613" s="27">
        <v>0.5625</v>
      </c>
      <c r="F613" s="27">
        <v>0.6875</v>
      </c>
      <c r="G613" s="25">
        <v>0.125</v>
      </c>
      <c r="H613" s="31" t="s">
        <v>3874</v>
      </c>
      <c r="I613" s="2"/>
      <c r="J613" s="31" t="s">
        <v>45</v>
      </c>
      <c r="K613" s="2"/>
    </row>
    <row r="614" spans="1:11">
      <c r="A614" s="21">
        <v>44552</v>
      </c>
      <c r="B614" s="30" t="s">
        <v>3871</v>
      </c>
      <c r="C614" s="23" t="s">
        <v>479</v>
      </c>
      <c r="D614" s="23" t="s">
        <v>528</v>
      </c>
      <c r="E614" s="24">
        <v>0.6875</v>
      </c>
      <c r="F614" s="24">
        <v>0.71527777777777779</v>
      </c>
      <c r="G614" s="25">
        <v>2.777777777777779E-2</v>
      </c>
      <c r="H614" s="31" t="s">
        <v>3874</v>
      </c>
      <c r="I614" s="23"/>
      <c r="J614" s="31" t="s">
        <v>45</v>
      </c>
      <c r="K614" s="23"/>
    </row>
    <row r="615" spans="1:11">
      <c r="A615" s="3">
        <v>44552</v>
      </c>
      <c r="B615" s="30" t="s">
        <v>3871</v>
      </c>
      <c r="C615" s="2" t="s">
        <v>554</v>
      </c>
      <c r="D615" s="2" t="s">
        <v>730</v>
      </c>
      <c r="E615" s="27">
        <v>0.71527777777777779</v>
      </c>
      <c r="F615" s="27">
        <v>0.73958333333333337</v>
      </c>
      <c r="G615" s="25">
        <v>2.430555555555558E-2</v>
      </c>
      <c r="H615" s="31" t="s">
        <v>3874</v>
      </c>
      <c r="I615" s="2"/>
      <c r="J615" s="31" t="s">
        <v>45</v>
      </c>
      <c r="K615" s="2"/>
    </row>
    <row r="616" spans="1:11">
      <c r="A616" s="21">
        <v>44552</v>
      </c>
      <c r="B616" s="30" t="s">
        <v>3871</v>
      </c>
      <c r="C616" s="23" t="s">
        <v>554</v>
      </c>
      <c r="D616" s="23" t="s">
        <v>731</v>
      </c>
      <c r="E616" s="24">
        <v>0.73958333333333337</v>
      </c>
      <c r="F616" s="24">
        <v>0.75</v>
      </c>
      <c r="G616" s="25">
        <v>1.041666666666663E-2</v>
      </c>
      <c r="H616" s="31" t="s">
        <v>3874</v>
      </c>
      <c r="I616" s="23"/>
      <c r="J616" s="31" t="s">
        <v>45</v>
      </c>
      <c r="K616" s="23"/>
    </row>
    <row r="617" spans="1:11">
      <c r="A617" s="3">
        <v>44552</v>
      </c>
      <c r="B617" s="30" t="s">
        <v>3871</v>
      </c>
      <c r="C617" s="2" t="s">
        <v>664</v>
      </c>
      <c r="D617" s="2" t="s">
        <v>333</v>
      </c>
      <c r="E617" s="27">
        <v>0.86111111111111116</v>
      </c>
      <c r="F617" s="27">
        <v>0.89583333333333337</v>
      </c>
      <c r="G617" s="25">
        <v>3.472222222222221E-2</v>
      </c>
      <c r="H617" s="31" t="s">
        <v>3866</v>
      </c>
      <c r="I617" s="2"/>
      <c r="J617" s="31" t="s">
        <v>50</v>
      </c>
      <c r="K617" s="2"/>
    </row>
    <row r="618" spans="1:11">
      <c r="A618" s="21">
        <v>44552</v>
      </c>
      <c r="B618" s="30" t="s">
        <v>3871</v>
      </c>
      <c r="C618" s="23" t="s">
        <v>554</v>
      </c>
      <c r="D618" s="23" t="s">
        <v>643</v>
      </c>
      <c r="E618" s="24">
        <v>0.89583333333333337</v>
      </c>
      <c r="F618" s="24">
        <v>0.9375</v>
      </c>
      <c r="G618" s="25">
        <v>4.166666666666663E-2</v>
      </c>
      <c r="H618" s="31" t="s">
        <v>3874</v>
      </c>
      <c r="I618" s="23"/>
      <c r="J618" s="31" t="s">
        <v>45</v>
      </c>
      <c r="K618" s="23"/>
    </row>
    <row r="619" spans="1:11">
      <c r="A619" s="3">
        <v>44552</v>
      </c>
      <c r="B619" s="30" t="s">
        <v>3871</v>
      </c>
      <c r="C619" s="2" t="s">
        <v>554</v>
      </c>
      <c r="D619" s="2" t="s">
        <v>697</v>
      </c>
      <c r="E619" s="27">
        <v>0.9375</v>
      </c>
      <c r="F619" s="27">
        <v>0.94791666666666663</v>
      </c>
      <c r="G619" s="25">
        <v>1.041666666666663E-2</v>
      </c>
      <c r="H619" s="31" t="s">
        <v>3874</v>
      </c>
      <c r="I619" s="2"/>
      <c r="J619" s="31" t="s">
        <v>45</v>
      </c>
      <c r="K619" s="2"/>
    </row>
    <row r="620" spans="1:11">
      <c r="A620" s="21">
        <v>44553</v>
      </c>
      <c r="B620" s="30" t="s">
        <v>3872</v>
      </c>
      <c r="C620" s="23" t="s">
        <v>707</v>
      </c>
      <c r="D620" s="23" t="s">
        <v>3895</v>
      </c>
      <c r="E620" s="24">
        <v>0.4236111111111111</v>
      </c>
      <c r="F620" s="24">
        <v>0.47222222222222227</v>
      </c>
      <c r="G620" s="25">
        <v>4.861111111111116E-2</v>
      </c>
      <c r="H620" s="31" t="s">
        <v>3874</v>
      </c>
      <c r="I620" s="23"/>
      <c r="J620" s="31" t="s">
        <v>45</v>
      </c>
      <c r="K620" s="23"/>
    </row>
    <row r="621" spans="1:11">
      <c r="A621" s="3">
        <v>44553</v>
      </c>
      <c r="B621" s="30" t="s">
        <v>3872</v>
      </c>
      <c r="C621" s="2" t="s">
        <v>732</v>
      </c>
      <c r="D621" s="2" t="s">
        <v>630</v>
      </c>
      <c r="E621" s="27">
        <v>0.47222222222222227</v>
      </c>
      <c r="F621" s="27">
        <v>0.4826388888888889</v>
      </c>
      <c r="G621" s="25">
        <v>1.041666666666663E-2</v>
      </c>
      <c r="H621" s="31" t="s">
        <v>3874</v>
      </c>
      <c r="I621" s="2"/>
      <c r="J621" s="31" t="s">
        <v>45</v>
      </c>
      <c r="K621" s="2"/>
    </row>
    <row r="622" spans="1:11">
      <c r="A622" s="21">
        <v>44553</v>
      </c>
      <c r="B622" s="30" t="s">
        <v>3872</v>
      </c>
      <c r="C622" s="23" t="s">
        <v>479</v>
      </c>
      <c r="D622" s="23" t="s">
        <v>718</v>
      </c>
      <c r="E622" s="24">
        <v>0.54166666666666663</v>
      </c>
      <c r="F622" s="24">
        <v>0.5625</v>
      </c>
      <c r="G622" s="25">
        <v>2.083333333333337E-2</v>
      </c>
      <c r="H622" s="31" t="s">
        <v>3874</v>
      </c>
      <c r="I622" s="23"/>
      <c r="J622" s="31" t="s">
        <v>45</v>
      </c>
      <c r="K622" s="23"/>
    </row>
    <row r="623" spans="1:11">
      <c r="A623" s="3">
        <v>44553</v>
      </c>
      <c r="B623" s="30" t="s">
        <v>3872</v>
      </c>
      <c r="C623" s="2" t="s">
        <v>732</v>
      </c>
      <c r="D623" s="2" t="s">
        <v>630</v>
      </c>
      <c r="E623" s="27">
        <v>0.5625</v>
      </c>
      <c r="F623" s="27">
        <v>0.66666666666666663</v>
      </c>
      <c r="G623" s="25">
        <v>0.10416666666666663</v>
      </c>
      <c r="H623" s="31" t="s">
        <v>3874</v>
      </c>
      <c r="I623" s="2"/>
      <c r="J623" s="31" t="s">
        <v>45</v>
      </c>
      <c r="K623" s="2"/>
    </row>
    <row r="624" spans="1:11">
      <c r="A624" s="21">
        <v>44553</v>
      </c>
      <c r="B624" s="30" t="s">
        <v>3872</v>
      </c>
      <c r="C624" s="23" t="s">
        <v>479</v>
      </c>
      <c r="D624" s="23" t="s">
        <v>733</v>
      </c>
      <c r="E624" s="24">
        <v>0.66666666666666663</v>
      </c>
      <c r="F624" s="24">
        <v>0.70833333333333337</v>
      </c>
      <c r="G624" s="25">
        <v>4.1666666666666741E-2</v>
      </c>
      <c r="H624" s="31" t="s">
        <v>3874</v>
      </c>
      <c r="I624" s="23"/>
      <c r="J624" s="31" t="s">
        <v>45</v>
      </c>
      <c r="K624" s="23"/>
    </row>
    <row r="625" spans="1:11">
      <c r="A625" s="3">
        <v>44553</v>
      </c>
      <c r="B625" s="30" t="s">
        <v>3872</v>
      </c>
      <c r="C625" s="2" t="s">
        <v>732</v>
      </c>
      <c r="D625" s="2" t="s">
        <v>630</v>
      </c>
      <c r="E625" s="27">
        <v>0.72916666666666663</v>
      </c>
      <c r="F625" s="27">
        <v>0.79166666666666663</v>
      </c>
      <c r="G625" s="25">
        <v>6.25E-2</v>
      </c>
      <c r="H625" s="31" t="s">
        <v>3874</v>
      </c>
      <c r="I625" s="2"/>
      <c r="J625" s="31" t="s">
        <v>45</v>
      </c>
      <c r="K625" s="2"/>
    </row>
    <row r="626" spans="1:11">
      <c r="A626" s="21">
        <v>44554</v>
      </c>
      <c r="B626" s="30" t="s">
        <v>3865</v>
      </c>
      <c r="C626" s="23" t="s">
        <v>535</v>
      </c>
      <c r="D626" s="23" t="s">
        <v>734</v>
      </c>
      <c r="E626" s="24">
        <v>0.375</v>
      </c>
      <c r="F626" s="24">
        <v>0.5</v>
      </c>
      <c r="G626" s="25">
        <v>0.125</v>
      </c>
      <c r="H626" s="31" t="s">
        <v>3874</v>
      </c>
      <c r="I626" s="23"/>
      <c r="J626" s="31" t="s">
        <v>45</v>
      </c>
      <c r="K626" s="23"/>
    </row>
    <row r="627" spans="1:11">
      <c r="A627" s="3">
        <v>44554</v>
      </c>
      <c r="B627" s="30" t="s">
        <v>3865</v>
      </c>
      <c r="C627" s="2" t="s">
        <v>554</v>
      </c>
      <c r="D627" s="2" t="s">
        <v>735</v>
      </c>
      <c r="E627" s="27">
        <v>0.54166666666666663</v>
      </c>
      <c r="F627" s="27">
        <v>0.58333333333333337</v>
      </c>
      <c r="G627" s="25">
        <v>4.1666666666666741E-2</v>
      </c>
      <c r="H627" s="31" t="s">
        <v>3874</v>
      </c>
      <c r="I627" s="2"/>
      <c r="J627" s="31" t="s">
        <v>45</v>
      </c>
      <c r="K627" s="2"/>
    </row>
    <row r="628" spans="1:11">
      <c r="A628" s="21">
        <v>44554</v>
      </c>
      <c r="B628" s="30" t="s">
        <v>3865</v>
      </c>
      <c r="C628" s="23" t="s">
        <v>479</v>
      </c>
      <c r="D628" s="23" t="s">
        <v>736</v>
      </c>
      <c r="E628" s="24">
        <v>0.58333333333333337</v>
      </c>
      <c r="F628" s="24">
        <v>0.67708333333333337</v>
      </c>
      <c r="G628" s="25">
        <v>9.375E-2</v>
      </c>
      <c r="H628" s="31" t="s">
        <v>3874</v>
      </c>
      <c r="I628" s="23"/>
      <c r="J628" s="31" t="s">
        <v>45</v>
      </c>
      <c r="K628" s="23"/>
    </row>
    <row r="629" spans="1:11">
      <c r="A629" s="3">
        <v>44554</v>
      </c>
      <c r="B629" s="30" t="s">
        <v>3865</v>
      </c>
      <c r="C629" s="2" t="s">
        <v>554</v>
      </c>
      <c r="D629" s="2" t="s">
        <v>737</v>
      </c>
      <c r="E629" s="27">
        <v>0.67708333333333337</v>
      </c>
      <c r="F629" s="27">
        <v>0.6875</v>
      </c>
      <c r="G629" s="25">
        <v>1.041666666666663E-2</v>
      </c>
      <c r="H629" s="31" t="s">
        <v>3874</v>
      </c>
      <c r="I629" s="2"/>
      <c r="J629" s="31" t="s">
        <v>45</v>
      </c>
      <c r="K629" s="2"/>
    </row>
    <row r="630" spans="1:11">
      <c r="A630" s="21">
        <v>44554</v>
      </c>
      <c r="B630" s="30" t="s">
        <v>3865</v>
      </c>
      <c r="C630" s="23" t="s">
        <v>479</v>
      </c>
      <c r="D630" s="23" t="s">
        <v>528</v>
      </c>
      <c r="E630" s="24">
        <v>0.6875</v>
      </c>
      <c r="F630" s="24">
        <v>0.71875</v>
      </c>
      <c r="G630" s="25">
        <v>3.125E-2</v>
      </c>
      <c r="H630" s="31" t="s">
        <v>3874</v>
      </c>
      <c r="I630" s="23"/>
      <c r="J630" s="31" t="s">
        <v>45</v>
      </c>
      <c r="K630" s="23"/>
    </row>
    <row r="631" spans="1:11">
      <c r="A631" s="3">
        <v>44554</v>
      </c>
      <c r="B631" s="30" t="s">
        <v>3865</v>
      </c>
      <c r="C631" s="2" t="s">
        <v>554</v>
      </c>
      <c r="D631" s="2" t="s">
        <v>738</v>
      </c>
      <c r="E631" s="27">
        <v>0.71875</v>
      </c>
      <c r="F631" s="27">
        <v>0.75</v>
      </c>
      <c r="G631" s="25">
        <v>3.125E-2</v>
      </c>
      <c r="H631" s="31" t="s">
        <v>3874</v>
      </c>
      <c r="I631" s="2"/>
      <c r="J631" s="31" t="s">
        <v>45</v>
      </c>
      <c r="K631" s="2"/>
    </row>
    <row r="632" spans="1:11">
      <c r="A632" s="21">
        <v>44555</v>
      </c>
      <c r="B632" s="30" t="s">
        <v>3868</v>
      </c>
      <c r="C632" s="23" t="s">
        <v>707</v>
      </c>
      <c r="D632" s="23" t="s">
        <v>3895</v>
      </c>
      <c r="E632" s="24">
        <v>0.66666666666666663</v>
      </c>
      <c r="F632" s="24">
        <v>0.71875</v>
      </c>
      <c r="G632" s="25">
        <v>5.208333333333337E-2</v>
      </c>
      <c r="H632" s="31" t="s">
        <v>3874</v>
      </c>
      <c r="I632" s="23"/>
      <c r="J632" s="31" t="s">
        <v>45</v>
      </c>
      <c r="K632" s="23"/>
    </row>
    <row r="633" spans="1:11">
      <c r="A633" s="3">
        <v>44556</v>
      </c>
      <c r="B633" s="30" t="s">
        <v>3873</v>
      </c>
      <c r="C633" s="2" t="s">
        <v>707</v>
      </c>
      <c r="D633" s="2" t="s">
        <v>3895</v>
      </c>
      <c r="E633" s="27">
        <v>0.54166666666666663</v>
      </c>
      <c r="F633" s="27">
        <v>0.59375</v>
      </c>
      <c r="G633" s="25">
        <v>5.208333333333337E-2</v>
      </c>
      <c r="H633" s="31" t="s">
        <v>3874</v>
      </c>
      <c r="I633" s="2"/>
      <c r="J633" s="31" t="s">
        <v>45</v>
      </c>
      <c r="K633" s="2"/>
    </row>
    <row r="634" spans="1:11">
      <c r="A634" s="21">
        <v>44556</v>
      </c>
      <c r="B634" s="30" t="s">
        <v>3873</v>
      </c>
      <c r="C634" s="23" t="s">
        <v>732</v>
      </c>
      <c r="D634" s="23" t="s">
        <v>630</v>
      </c>
      <c r="E634" s="24">
        <v>0.59375</v>
      </c>
      <c r="F634" s="24">
        <v>0.61111111111111105</v>
      </c>
      <c r="G634" s="25">
        <v>1.7361111111111049E-2</v>
      </c>
      <c r="H634" s="31" t="s">
        <v>3874</v>
      </c>
      <c r="I634" s="23"/>
      <c r="J634" s="31" t="s">
        <v>45</v>
      </c>
      <c r="K634" s="23"/>
    </row>
    <row r="635" spans="1:11">
      <c r="A635" s="3">
        <v>44556</v>
      </c>
      <c r="B635" s="30" t="s">
        <v>3873</v>
      </c>
      <c r="C635" s="2" t="s">
        <v>664</v>
      </c>
      <c r="D635" s="2" t="s">
        <v>333</v>
      </c>
      <c r="E635" s="27">
        <v>0.61111111111111105</v>
      </c>
      <c r="F635" s="27">
        <v>0.63194444444444442</v>
      </c>
      <c r="G635" s="25">
        <v>2.083333333333337E-2</v>
      </c>
      <c r="H635" s="31" t="s">
        <v>3866</v>
      </c>
      <c r="I635" s="2"/>
      <c r="J635" s="31" t="s">
        <v>50</v>
      </c>
      <c r="K635" s="2"/>
    </row>
    <row r="636" spans="1:11">
      <c r="A636" s="21">
        <v>44557</v>
      </c>
      <c r="B636" s="30" t="s">
        <v>3869</v>
      </c>
      <c r="C636" s="23" t="s">
        <v>732</v>
      </c>
      <c r="D636" s="23" t="s">
        <v>630</v>
      </c>
      <c r="E636" s="24">
        <v>0.39583333333333331</v>
      </c>
      <c r="F636" s="24">
        <v>0.41666666666666669</v>
      </c>
      <c r="G636" s="25">
        <v>2.083333333333337E-2</v>
      </c>
      <c r="H636" s="31" t="s">
        <v>3874</v>
      </c>
      <c r="I636" s="23"/>
      <c r="J636" s="31" t="s">
        <v>45</v>
      </c>
      <c r="K636" s="23"/>
    </row>
    <row r="637" spans="1:11">
      <c r="A637" s="3">
        <v>44557</v>
      </c>
      <c r="B637" s="30" t="s">
        <v>3869</v>
      </c>
      <c r="C637" s="2" t="s">
        <v>443</v>
      </c>
      <c r="D637" s="2" t="s">
        <v>3884</v>
      </c>
      <c r="E637" s="27">
        <v>0.41666666666666669</v>
      </c>
      <c r="F637" s="27">
        <v>0.44444444444444442</v>
      </c>
      <c r="G637" s="25">
        <v>2.7777777777777735E-2</v>
      </c>
      <c r="H637" s="31" t="s">
        <v>3867</v>
      </c>
      <c r="I637" s="2"/>
      <c r="J637" s="31" t="s">
        <v>34</v>
      </c>
      <c r="K637" s="2"/>
    </row>
    <row r="638" spans="1:11">
      <c r="A638" s="21">
        <v>44557</v>
      </c>
      <c r="B638" s="30" t="s">
        <v>3869</v>
      </c>
      <c r="C638" s="23" t="s">
        <v>732</v>
      </c>
      <c r="D638" s="23" t="s">
        <v>630</v>
      </c>
      <c r="E638" s="24">
        <v>0.44444444444444442</v>
      </c>
      <c r="F638" s="24">
        <v>0.47916666666666669</v>
      </c>
      <c r="G638" s="25">
        <v>3.4722222222222265E-2</v>
      </c>
      <c r="H638" s="31" t="s">
        <v>3874</v>
      </c>
      <c r="I638" s="23"/>
      <c r="J638" s="31" t="s">
        <v>45</v>
      </c>
      <c r="K638" s="23"/>
    </row>
    <row r="639" spans="1:11">
      <c r="A639" s="3">
        <v>44557</v>
      </c>
      <c r="B639" s="30" t="s">
        <v>3869</v>
      </c>
      <c r="C639" s="2" t="s">
        <v>610</v>
      </c>
      <c r="D639" s="2" t="s">
        <v>657</v>
      </c>
      <c r="E639" s="27">
        <v>0.47916666666666669</v>
      </c>
      <c r="F639" s="27">
        <v>0.5</v>
      </c>
      <c r="G639" s="25">
        <v>2.0833333333333315E-2</v>
      </c>
      <c r="H639" s="31" t="s">
        <v>3874</v>
      </c>
      <c r="I639" s="2"/>
      <c r="J639" s="31" t="s">
        <v>45</v>
      </c>
      <c r="K639" s="2"/>
    </row>
    <row r="640" spans="1:11">
      <c r="A640" s="21">
        <v>44557</v>
      </c>
      <c r="B640" s="30" t="s">
        <v>3869</v>
      </c>
      <c r="C640" s="23" t="s">
        <v>610</v>
      </c>
      <c r="D640" s="23" t="s">
        <v>657</v>
      </c>
      <c r="E640" s="24">
        <v>0.54166666666666663</v>
      </c>
      <c r="F640" s="24">
        <v>0.6875</v>
      </c>
      <c r="G640" s="25">
        <v>0.14583333333333337</v>
      </c>
      <c r="H640" s="31" t="s">
        <v>3874</v>
      </c>
      <c r="I640" s="23"/>
      <c r="J640" s="31" t="s">
        <v>45</v>
      </c>
      <c r="K640" s="23"/>
    </row>
    <row r="641" spans="1:11">
      <c r="A641" s="3">
        <v>44557</v>
      </c>
      <c r="B641" s="30" t="s">
        <v>3869</v>
      </c>
      <c r="C641" s="2" t="s">
        <v>479</v>
      </c>
      <c r="D641" s="2" t="s">
        <v>528</v>
      </c>
      <c r="E641" s="27">
        <v>0.6875</v>
      </c>
      <c r="F641" s="27">
        <v>0.69791666666666663</v>
      </c>
      <c r="G641" s="25">
        <v>1.041666666666663E-2</v>
      </c>
      <c r="H641" s="31" t="s">
        <v>3874</v>
      </c>
      <c r="I641" s="2"/>
      <c r="J641" s="31" t="s">
        <v>45</v>
      </c>
      <c r="K641" s="2"/>
    </row>
    <row r="642" spans="1:11">
      <c r="A642" s="21">
        <v>44557</v>
      </c>
      <c r="B642" s="30" t="s">
        <v>3869</v>
      </c>
      <c r="C642" s="23" t="s">
        <v>554</v>
      </c>
      <c r="D642" s="23" t="s">
        <v>739</v>
      </c>
      <c r="E642" s="24">
        <v>0.69791666666666663</v>
      </c>
      <c r="F642" s="24">
        <v>0.71527777777777779</v>
      </c>
      <c r="G642" s="25">
        <v>1.736111111111116E-2</v>
      </c>
      <c r="H642" s="31" t="s">
        <v>3874</v>
      </c>
      <c r="I642" s="23"/>
      <c r="J642" s="31" t="s">
        <v>45</v>
      </c>
      <c r="K642" s="23"/>
    </row>
    <row r="643" spans="1:11">
      <c r="A643" s="3">
        <v>44557</v>
      </c>
      <c r="B643" s="30" t="s">
        <v>3869</v>
      </c>
      <c r="C643" s="2" t="s">
        <v>610</v>
      </c>
      <c r="D643" s="2" t="s">
        <v>657</v>
      </c>
      <c r="E643" s="27">
        <v>0.71527777777777779</v>
      </c>
      <c r="F643" s="27">
        <v>0.75</v>
      </c>
      <c r="G643" s="25">
        <v>3.472222222222221E-2</v>
      </c>
      <c r="H643" s="31" t="s">
        <v>3874</v>
      </c>
      <c r="I643" s="2"/>
      <c r="J643" s="31" t="s">
        <v>45</v>
      </c>
      <c r="K643" s="2"/>
    </row>
    <row r="644" spans="1:11">
      <c r="A644" s="21">
        <v>44558</v>
      </c>
      <c r="B644" s="30" t="s">
        <v>3870</v>
      </c>
      <c r="C644" s="23" t="s">
        <v>721</v>
      </c>
      <c r="D644" s="23" t="s">
        <v>641</v>
      </c>
      <c r="E644" s="24">
        <v>0.39583333333333331</v>
      </c>
      <c r="F644" s="24">
        <v>0.40625</v>
      </c>
      <c r="G644" s="25">
        <v>1.0416666666666685E-2</v>
      </c>
      <c r="H644" s="31" t="s">
        <v>3874</v>
      </c>
      <c r="I644" s="23"/>
      <c r="J644" s="31" t="s">
        <v>45</v>
      </c>
      <c r="K644" s="23"/>
    </row>
    <row r="645" spans="1:11">
      <c r="A645" s="3">
        <v>44558</v>
      </c>
      <c r="B645" s="30" t="s">
        <v>3870</v>
      </c>
      <c r="C645" s="2" t="s">
        <v>443</v>
      </c>
      <c r="D645" s="2" t="s">
        <v>524</v>
      </c>
      <c r="E645" s="27">
        <v>0.40625</v>
      </c>
      <c r="F645" s="27">
        <v>0.41666666666666669</v>
      </c>
      <c r="G645" s="25">
        <v>1.0416666666666685E-2</v>
      </c>
      <c r="H645" s="31" t="s">
        <v>3867</v>
      </c>
      <c r="I645" s="2"/>
      <c r="J645" s="31" t="s">
        <v>34</v>
      </c>
      <c r="K645" s="2"/>
    </row>
    <row r="646" spans="1:11">
      <c r="A646" s="21">
        <v>44558</v>
      </c>
      <c r="B646" s="30" t="s">
        <v>3870</v>
      </c>
      <c r="C646" s="23" t="s">
        <v>740</v>
      </c>
      <c r="D646" s="23" t="s">
        <v>641</v>
      </c>
      <c r="E646" s="24">
        <v>0.41666666666666669</v>
      </c>
      <c r="F646" s="24">
        <v>0.45833333333333331</v>
      </c>
      <c r="G646" s="25">
        <v>4.166666666666663E-2</v>
      </c>
      <c r="H646" s="31" t="s">
        <v>3874</v>
      </c>
      <c r="I646" s="23"/>
      <c r="J646" s="31" t="s">
        <v>45</v>
      </c>
      <c r="K646" s="23"/>
    </row>
    <row r="647" spans="1:11">
      <c r="A647" s="3">
        <v>44558</v>
      </c>
      <c r="B647" s="30" t="s">
        <v>3870</v>
      </c>
      <c r="C647" s="2" t="s">
        <v>554</v>
      </c>
      <c r="D647" s="2" t="s">
        <v>741</v>
      </c>
      <c r="E647" s="27">
        <v>0.45833333333333331</v>
      </c>
      <c r="F647" s="27">
        <v>0.5</v>
      </c>
      <c r="G647" s="25">
        <v>4.1666666666666685E-2</v>
      </c>
      <c r="H647" s="31" t="s">
        <v>3874</v>
      </c>
      <c r="I647" s="2"/>
      <c r="J647" s="31" t="s">
        <v>45</v>
      </c>
      <c r="K647" s="2"/>
    </row>
    <row r="648" spans="1:11">
      <c r="A648" s="21">
        <v>44558</v>
      </c>
      <c r="B648" s="30" t="s">
        <v>3870</v>
      </c>
      <c r="C648" s="23" t="s">
        <v>443</v>
      </c>
      <c r="D648" s="23" t="s">
        <v>742</v>
      </c>
      <c r="E648" s="24">
        <v>0.54166666666666663</v>
      </c>
      <c r="F648" s="24">
        <v>0.5625</v>
      </c>
      <c r="G648" s="25">
        <v>2.083333333333337E-2</v>
      </c>
      <c r="H648" s="31" t="s">
        <v>3867</v>
      </c>
      <c r="I648" s="23"/>
      <c r="J648" s="31" t="s">
        <v>34</v>
      </c>
      <c r="K648" s="23"/>
    </row>
    <row r="649" spans="1:11">
      <c r="A649" s="3">
        <v>44558</v>
      </c>
      <c r="B649" s="30" t="s">
        <v>3870</v>
      </c>
      <c r="C649" s="2" t="s">
        <v>740</v>
      </c>
      <c r="D649" s="2" t="s">
        <v>641</v>
      </c>
      <c r="E649" s="27">
        <v>0.5625</v>
      </c>
      <c r="F649" s="27">
        <v>0.76041666666666663</v>
      </c>
      <c r="G649" s="25">
        <v>0.19791666666666663</v>
      </c>
      <c r="H649" s="31" t="s">
        <v>3874</v>
      </c>
      <c r="I649" s="2"/>
      <c r="J649" s="31" t="s">
        <v>45</v>
      </c>
      <c r="K649" s="2"/>
    </row>
    <row r="650" spans="1:11">
      <c r="A650" s="21">
        <v>44558</v>
      </c>
      <c r="B650" s="30" t="s">
        <v>3870</v>
      </c>
      <c r="C650" s="23" t="s">
        <v>740</v>
      </c>
      <c r="D650" s="23" t="s">
        <v>641</v>
      </c>
      <c r="E650" s="24">
        <v>0.8125</v>
      </c>
      <c r="F650" s="24">
        <v>0.89583333333333337</v>
      </c>
      <c r="G650" s="25">
        <v>8.333333333333337E-2</v>
      </c>
      <c r="H650" s="31" t="s">
        <v>3874</v>
      </c>
      <c r="I650" s="23"/>
      <c r="J650" s="31" t="s">
        <v>45</v>
      </c>
      <c r="K650" s="23"/>
    </row>
    <row r="651" spans="1:11">
      <c r="A651" s="3">
        <v>44559</v>
      </c>
      <c r="B651" s="30" t="s">
        <v>3871</v>
      </c>
      <c r="C651" s="2" t="s">
        <v>740</v>
      </c>
      <c r="D651" s="2" t="s">
        <v>641</v>
      </c>
      <c r="E651" s="27">
        <v>0.39583333333333331</v>
      </c>
      <c r="F651" s="27">
        <v>0.41666666666666669</v>
      </c>
      <c r="G651" s="25">
        <v>2.083333333333337E-2</v>
      </c>
      <c r="H651" s="31" t="s">
        <v>3874</v>
      </c>
      <c r="I651" s="2"/>
      <c r="J651" s="31" t="s">
        <v>45</v>
      </c>
      <c r="K651" s="2"/>
    </row>
    <row r="652" spans="1:11">
      <c r="A652" s="21">
        <v>44559</v>
      </c>
      <c r="B652" s="30" t="s">
        <v>3871</v>
      </c>
      <c r="C652" s="23" t="s">
        <v>554</v>
      </c>
      <c r="D652" s="23" t="s">
        <v>743</v>
      </c>
      <c r="E652" s="24">
        <v>0.41666666666666669</v>
      </c>
      <c r="F652" s="24">
        <v>0.5</v>
      </c>
      <c r="G652" s="25">
        <v>8.3333333333333315E-2</v>
      </c>
      <c r="H652" s="31" t="s">
        <v>3874</v>
      </c>
      <c r="I652" s="23"/>
      <c r="J652" s="31" t="s">
        <v>45</v>
      </c>
      <c r="K652" s="23"/>
    </row>
    <row r="653" spans="1:11">
      <c r="A653" s="3">
        <v>44559</v>
      </c>
      <c r="B653" s="30" t="s">
        <v>3871</v>
      </c>
      <c r="C653" s="2" t="s">
        <v>554</v>
      </c>
      <c r="D653" s="2" t="s">
        <v>744</v>
      </c>
      <c r="E653" s="27">
        <v>0.54166666666666663</v>
      </c>
      <c r="F653" s="27">
        <v>0.57291666666666663</v>
      </c>
      <c r="G653" s="25">
        <v>3.125E-2</v>
      </c>
      <c r="H653" s="31" t="s">
        <v>3874</v>
      </c>
      <c r="I653" s="2"/>
      <c r="J653" s="31" t="s">
        <v>45</v>
      </c>
      <c r="K653" s="2"/>
    </row>
    <row r="654" spans="1:11">
      <c r="A654" s="21">
        <v>44559</v>
      </c>
      <c r="B654" s="30" t="s">
        <v>3871</v>
      </c>
      <c r="C654" s="23" t="s">
        <v>554</v>
      </c>
      <c r="D654" s="23" t="s">
        <v>3898</v>
      </c>
      <c r="E654" s="24">
        <v>0.58333333333333337</v>
      </c>
      <c r="F654" s="24">
        <v>0.60763888888888895</v>
      </c>
      <c r="G654" s="25">
        <v>2.430555555555558E-2</v>
      </c>
      <c r="H654" s="31" t="s">
        <v>3874</v>
      </c>
      <c r="I654" s="23"/>
      <c r="J654" s="31" t="s">
        <v>45</v>
      </c>
      <c r="K654" s="23"/>
    </row>
    <row r="655" spans="1:11">
      <c r="A655" s="3">
        <v>44559</v>
      </c>
      <c r="B655" s="30" t="s">
        <v>3871</v>
      </c>
      <c r="C655" s="2" t="s">
        <v>745</v>
      </c>
      <c r="D655" s="2" t="s">
        <v>724</v>
      </c>
      <c r="E655" s="27">
        <v>0.60763888888888895</v>
      </c>
      <c r="F655" s="27">
        <v>0.6875</v>
      </c>
      <c r="G655" s="25">
        <v>7.9861111111111049E-2</v>
      </c>
      <c r="H655" s="31" t="s">
        <v>3874</v>
      </c>
      <c r="I655" s="2"/>
      <c r="J655" s="31" t="s">
        <v>45</v>
      </c>
      <c r="K655" s="2"/>
    </row>
    <row r="656" spans="1:11">
      <c r="A656" s="21">
        <v>44561</v>
      </c>
      <c r="B656" s="30" t="s">
        <v>3865</v>
      </c>
      <c r="C656" s="23" t="s">
        <v>664</v>
      </c>
      <c r="D656" s="23" t="s">
        <v>333</v>
      </c>
      <c r="E656" s="24">
        <v>0.91666666666666663</v>
      </c>
      <c r="F656" s="24">
        <v>0.94444444444444453</v>
      </c>
      <c r="G656" s="25">
        <v>2.7777777777777901E-2</v>
      </c>
      <c r="H656" s="31" t="s">
        <v>3866</v>
      </c>
      <c r="I656" s="23"/>
      <c r="J656" s="31" t="s">
        <v>50</v>
      </c>
      <c r="K656" s="23"/>
    </row>
    <row r="657" spans="1:11">
      <c r="A657" s="3">
        <v>44562</v>
      </c>
      <c r="B657" s="30" t="s">
        <v>3868</v>
      </c>
      <c r="C657" s="2" t="s">
        <v>664</v>
      </c>
      <c r="D657" s="2" t="s">
        <v>333</v>
      </c>
      <c r="E657" s="27">
        <v>0.91666666666666663</v>
      </c>
      <c r="F657" s="27">
        <v>1</v>
      </c>
      <c r="G657" s="25">
        <v>8.333333333333337E-2</v>
      </c>
      <c r="H657" s="31" t="s">
        <v>3866</v>
      </c>
      <c r="I657" s="2"/>
      <c r="J657" s="31" t="s">
        <v>50</v>
      </c>
      <c r="K657" s="2"/>
    </row>
    <row r="658" spans="1:11">
      <c r="A658" s="21">
        <v>44563</v>
      </c>
      <c r="B658" s="30" t="s">
        <v>3873</v>
      </c>
      <c r="C658" s="23" t="s">
        <v>752</v>
      </c>
      <c r="D658" s="23" t="s">
        <v>657</v>
      </c>
      <c r="E658" s="24">
        <v>0.85416666666666663</v>
      </c>
      <c r="F658" s="24">
        <v>0.90972222222222221</v>
      </c>
      <c r="G658" s="25">
        <v>5.555555555555558E-2</v>
      </c>
      <c r="H658" s="31" t="s">
        <v>3874</v>
      </c>
      <c r="I658" s="23"/>
      <c r="J658" s="31" t="s">
        <v>45</v>
      </c>
      <c r="K658" s="23"/>
    </row>
    <row r="659" spans="1:11">
      <c r="A659" s="3">
        <v>44563</v>
      </c>
      <c r="B659" s="30" t="s">
        <v>3873</v>
      </c>
      <c r="C659" s="2" t="s">
        <v>664</v>
      </c>
      <c r="D659" s="2" t="s">
        <v>333</v>
      </c>
      <c r="E659" s="27">
        <v>0.90972222222222221</v>
      </c>
      <c r="F659" s="27">
        <v>0.94791666666666663</v>
      </c>
      <c r="G659" s="25">
        <v>3.819444444444442E-2</v>
      </c>
      <c r="H659" s="31" t="s">
        <v>3866</v>
      </c>
      <c r="I659" s="2"/>
      <c r="J659" s="31" t="s">
        <v>50</v>
      </c>
      <c r="K659" s="2"/>
    </row>
    <row r="660" spans="1:11">
      <c r="A660" s="21">
        <v>44564</v>
      </c>
      <c r="B660" s="30" t="s">
        <v>3869</v>
      </c>
      <c r="C660" s="23" t="s">
        <v>664</v>
      </c>
      <c r="D660" s="23" t="s">
        <v>333</v>
      </c>
      <c r="E660" s="24">
        <v>0.90277777777777779</v>
      </c>
      <c r="F660" s="24">
        <v>0.91666666666666663</v>
      </c>
      <c r="G660" s="25">
        <v>1.388888888888884E-2</v>
      </c>
      <c r="H660" s="31" t="s">
        <v>3866</v>
      </c>
      <c r="I660" s="23"/>
      <c r="J660" s="31" t="s">
        <v>50</v>
      </c>
      <c r="K660" s="23"/>
    </row>
    <row r="661" spans="1:11">
      <c r="A661" s="3">
        <v>44565</v>
      </c>
      <c r="B661" s="30" t="s">
        <v>3870</v>
      </c>
      <c r="C661" s="2" t="s">
        <v>651</v>
      </c>
      <c r="D661" s="2" t="s">
        <v>748</v>
      </c>
      <c r="E661" s="27">
        <v>0.40972222222222227</v>
      </c>
      <c r="F661" s="27">
        <v>0.4236111111111111</v>
      </c>
      <c r="G661" s="25">
        <v>1.388888888888884E-2</v>
      </c>
      <c r="H661" s="31" t="s">
        <v>3866</v>
      </c>
      <c r="I661" s="2"/>
      <c r="J661" s="31" t="s">
        <v>39</v>
      </c>
      <c r="K661" s="2"/>
    </row>
    <row r="662" spans="1:11">
      <c r="A662" s="21">
        <v>44565</v>
      </c>
      <c r="B662" s="30" t="s">
        <v>3870</v>
      </c>
      <c r="C662" s="23" t="s">
        <v>474</v>
      </c>
      <c r="D662" s="23" t="s">
        <v>3899</v>
      </c>
      <c r="E662" s="24">
        <v>0.4236111111111111</v>
      </c>
      <c r="F662" s="24">
        <v>0.43055555555555558</v>
      </c>
      <c r="G662" s="25">
        <v>6.9444444444444753E-3</v>
      </c>
      <c r="H662" s="31" t="s">
        <v>3866</v>
      </c>
      <c r="I662" s="23"/>
      <c r="J662" s="31" t="s">
        <v>50</v>
      </c>
      <c r="K662" s="23"/>
    </row>
    <row r="663" spans="1:11">
      <c r="A663" s="3">
        <v>44565</v>
      </c>
      <c r="B663" s="30" t="s">
        <v>3870</v>
      </c>
      <c r="C663" s="2" t="s">
        <v>651</v>
      </c>
      <c r="D663" s="2" t="s">
        <v>748</v>
      </c>
      <c r="E663" s="27">
        <v>0.43055555555555558</v>
      </c>
      <c r="F663" s="27">
        <v>0.4548611111111111</v>
      </c>
      <c r="G663" s="25">
        <v>2.4305555555555525E-2</v>
      </c>
      <c r="H663" s="31" t="s">
        <v>3866</v>
      </c>
      <c r="I663" s="2"/>
      <c r="J663" s="31" t="s">
        <v>39</v>
      </c>
      <c r="K663" s="2"/>
    </row>
    <row r="664" spans="1:11">
      <c r="A664" s="21">
        <v>44565</v>
      </c>
      <c r="B664" s="30" t="s">
        <v>3870</v>
      </c>
      <c r="C664" s="23" t="s">
        <v>511</v>
      </c>
      <c r="D664" s="23" t="s">
        <v>749</v>
      </c>
      <c r="E664" s="24">
        <v>0.4548611111111111</v>
      </c>
      <c r="F664" s="24">
        <v>0.47916666666666669</v>
      </c>
      <c r="G664" s="25">
        <v>2.430555555555558E-2</v>
      </c>
      <c r="H664" s="31" t="s">
        <v>3867</v>
      </c>
      <c r="I664" s="23"/>
      <c r="J664" s="31" t="s">
        <v>34</v>
      </c>
      <c r="K664" s="23"/>
    </row>
    <row r="665" spans="1:11">
      <c r="A665" s="3">
        <v>44566</v>
      </c>
      <c r="B665" s="30" t="s">
        <v>3871</v>
      </c>
      <c r="C665" s="2" t="s">
        <v>554</v>
      </c>
      <c r="D665" s="2" t="s">
        <v>750</v>
      </c>
      <c r="E665" s="27">
        <v>0.39583333333333331</v>
      </c>
      <c r="F665" s="27">
        <v>0.41666666666666669</v>
      </c>
      <c r="G665" s="25">
        <v>2.083333333333337E-2</v>
      </c>
      <c r="H665" s="31" t="s">
        <v>3874</v>
      </c>
      <c r="I665" s="2"/>
      <c r="J665" s="31" t="s">
        <v>45</v>
      </c>
      <c r="K665" s="2"/>
    </row>
    <row r="666" spans="1:11">
      <c r="A666" s="21">
        <v>44566</v>
      </c>
      <c r="B666" s="30" t="s">
        <v>3871</v>
      </c>
      <c r="C666" s="23" t="s">
        <v>443</v>
      </c>
      <c r="D666" s="23" t="s">
        <v>3884</v>
      </c>
      <c r="E666" s="24">
        <v>0.41666666666666669</v>
      </c>
      <c r="F666" s="24">
        <v>0.43055555555555558</v>
      </c>
      <c r="G666" s="25">
        <v>1.3888888888888895E-2</v>
      </c>
      <c r="H666" s="31" t="s">
        <v>3867</v>
      </c>
      <c r="I666" s="23"/>
      <c r="J666" s="31" t="s">
        <v>34</v>
      </c>
      <c r="K666" s="23"/>
    </row>
    <row r="667" spans="1:11">
      <c r="A667" s="3">
        <v>44566</v>
      </c>
      <c r="B667" s="30" t="s">
        <v>3871</v>
      </c>
      <c r="C667" s="2" t="s">
        <v>554</v>
      </c>
      <c r="D667" s="2" t="s">
        <v>750</v>
      </c>
      <c r="E667" s="27">
        <v>0.43055555555555558</v>
      </c>
      <c r="F667" s="27">
        <v>0.4375</v>
      </c>
      <c r="G667" s="25">
        <v>6.9444444444444198E-3</v>
      </c>
      <c r="H667" s="31" t="s">
        <v>3874</v>
      </c>
      <c r="I667" s="2"/>
      <c r="J667" s="31" t="s">
        <v>45</v>
      </c>
      <c r="K667" s="2"/>
    </row>
    <row r="668" spans="1:11">
      <c r="A668" s="21">
        <v>44566</v>
      </c>
      <c r="B668" s="30" t="s">
        <v>3871</v>
      </c>
      <c r="C668" s="23" t="s">
        <v>554</v>
      </c>
      <c r="D668" s="23" t="s">
        <v>751</v>
      </c>
      <c r="E668" s="24">
        <v>0.45833333333333331</v>
      </c>
      <c r="F668" s="24">
        <v>0.5</v>
      </c>
      <c r="G668" s="25">
        <v>4.1666666666666685E-2</v>
      </c>
      <c r="H668" s="31" t="s">
        <v>3874</v>
      </c>
      <c r="I668" s="23"/>
      <c r="J668" s="31" t="s">
        <v>45</v>
      </c>
      <c r="K668" s="23"/>
    </row>
    <row r="669" spans="1:11">
      <c r="A669" s="3">
        <v>44566</v>
      </c>
      <c r="B669" s="30" t="s">
        <v>3871</v>
      </c>
      <c r="C669" s="2" t="s">
        <v>554</v>
      </c>
      <c r="D669" s="2" t="s">
        <v>751</v>
      </c>
      <c r="E669" s="27">
        <v>0.54166666666666663</v>
      </c>
      <c r="F669" s="27">
        <v>0.58333333333333337</v>
      </c>
      <c r="G669" s="25">
        <v>4.1666666666666741E-2</v>
      </c>
      <c r="H669" s="31" t="s">
        <v>3874</v>
      </c>
      <c r="I669" s="2"/>
      <c r="J669" s="31" t="s">
        <v>45</v>
      </c>
      <c r="K669" s="2"/>
    </row>
    <row r="670" spans="1:11">
      <c r="A670" s="21">
        <v>44566</v>
      </c>
      <c r="B670" s="30" t="s">
        <v>3871</v>
      </c>
      <c r="C670" s="23" t="s">
        <v>745</v>
      </c>
      <c r="D670" s="23" t="s">
        <v>630</v>
      </c>
      <c r="E670" s="24">
        <v>0.58333333333333337</v>
      </c>
      <c r="F670" s="24">
        <v>0.63194444444444442</v>
      </c>
      <c r="G670" s="25">
        <v>4.8611111111111049E-2</v>
      </c>
      <c r="H670" s="31" t="s">
        <v>3874</v>
      </c>
      <c r="I670" s="23"/>
      <c r="J670" s="31" t="s">
        <v>45</v>
      </c>
      <c r="K670" s="23"/>
    </row>
    <row r="671" spans="1:11">
      <c r="A671" s="3">
        <v>44566</v>
      </c>
      <c r="B671" s="30" t="s">
        <v>3871</v>
      </c>
      <c r="C671" s="2" t="s">
        <v>752</v>
      </c>
      <c r="D671" s="2" t="s">
        <v>657</v>
      </c>
      <c r="E671" s="27">
        <v>0.63194444444444442</v>
      </c>
      <c r="F671" s="27">
        <v>0.66666666666666663</v>
      </c>
      <c r="G671" s="25">
        <v>3.472222222222221E-2</v>
      </c>
      <c r="H671" s="31" t="s">
        <v>3874</v>
      </c>
      <c r="I671" s="2"/>
      <c r="J671" s="31" t="s">
        <v>45</v>
      </c>
      <c r="K671" s="2"/>
    </row>
    <row r="672" spans="1:11">
      <c r="A672" s="21">
        <v>44566</v>
      </c>
      <c r="B672" s="30" t="s">
        <v>3871</v>
      </c>
      <c r="C672" s="23" t="s">
        <v>479</v>
      </c>
      <c r="D672" s="23" t="s">
        <v>753</v>
      </c>
      <c r="E672" s="24">
        <v>0.66666666666666663</v>
      </c>
      <c r="F672" s="24">
        <v>0.6875</v>
      </c>
      <c r="G672" s="25">
        <v>2.083333333333337E-2</v>
      </c>
      <c r="H672" s="31" t="s">
        <v>3874</v>
      </c>
      <c r="I672" s="23"/>
      <c r="J672" s="31" t="s">
        <v>45</v>
      </c>
      <c r="K672" s="23"/>
    </row>
    <row r="673" spans="1:11">
      <c r="A673" s="3">
        <v>44566</v>
      </c>
      <c r="B673" s="30" t="s">
        <v>3871</v>
      </c>
      <c r="C673" s="2" t="s">
        <v>479</v>
      </c>
      <c r="D673" s="2" t="s">
        <v>528</v>
      </c>
      <c r="E673" s="27">
        <v>0.6875</v>
      </c>
      <c r="F673" s="27">
        <v>0.70833333333333337</v>
      </c>
      <c r="G673" s="25">
        <v>2.083333333333337E-2</v>
      </c>
      <c r="H673" s="31" t="s">
        <v>3874</v>
      </c>
      <c r="I673" s="2"/>
      <c r="J673" s="31" t="s">
        <v>45</v>
      </c>
      <c r="K673" s="2"/>
    </row>
    <row r="674" spans="1:11">
      <c r="A674" s="21">
        <v>44566</v>
      </c>
      <c r="B674" s="30" t="s">
        <v>3871</v>
      </c>
      <c r="C674" s="23" t="s">
        <v>754</v>
      </c>
      <c r="D674" s="23" t="s">
        <v>641</v>
      </c>
      <c r="E674" s="24">
        <v>0.70833333333333337</v>
      </c>
      <c r="F674" s="24">
        <v>0.76041666666666663</v>
      </c>
      <c r="G674" s="25">
        <v>5.2083333333333259E-2</v>
      </c>
      <c r="H674" s="31" t="s">
        <v>3874</v>
      </c>
      <c r="I674" s="23"/>
      <c r="J674" s="31" t="s">
        <v>45</v>
      </c>
      <c r="K674" s="23"/>
    </row>
    <row r="675" spans="1:11">
      <c r="A675" s="3">
        <v>44566</v>
      </c>
      <c r="B675" s="30" t="s">
        <v>3871</v>
      </c>
      <c r="C675" s="2" t="s">
        <v>754</v>
      </c>
      <c r="D675" s="2" t="s">
        <v>641</v>
      </c>
      <c r="E675" s="27">
        <v>0.84722222222222221</v>
      </c>
      <c r="F675" s="27">
        <v>0.89583333333333337</v>
      </c>
      <c r="G675" s="25">
        <v>4.861111111111116E-2</v>
      </c>
      <c r="H675" s="31" t="s">
        <v>3874</v>
      </c>
      <c r="I675" s="2"/>
      <c r="J675" s="31" t="s">
        <v>45</v>
      </c>
      <c r="K675" s="2"/>
    </row>
    <row r="676" spans="1:11">
      <c r="A676" s="21">
        <v>44567</v>
      </c>
      <c r="B676" s="30" t="s">
        <v>3872</v>
      </c>
      <c r="C676" s="23" t="s">
        <v>754</v>
      </c>
      <c r="D676" s="23" t="s">
        <v>641</v>
      </c>
      <c r="E676" s="24">
        <v>0.3888888888888889</v>
      </c>
      <c r="F676" s="24">
        <v>0.40625</v>
      </c>
      <c r="G676" s="25">
        <v>1.7361111111111105E-2</v>
      </c>
      <c r="H676" s="31" t="s">
        <v>3874</v>
      </c>
      <c r="I676" s="23"/>
      <c r="J676" s="31" t="s">
        <v>45</v>
      </c>
      <c r="K676" s="23"/>
    </row>
    <row r="677" spans="1:11">
      <c r="A677" s="3">
        <v>44567</v>
      </c>
      <c r="B677" s="30" t="s">
        <v>3872</v>
      </c>
      <c r="C677" s="2" t="s">
        <v>443</v>
      </c>
      <c r="D677" s="2" t="s">
        <v>524</v>
      </c>
      <c r="E677" s="27">
        <v>0.40625</v>
      </c>
      <c r="F677" s="27">
        <v>0.41666666666666669</v>
      </c>
      <c r="G677" s="25">
        <v>1.0416666666666685E-2</v>
      </c>
      <c r="H677" s="31" t="s">
        <v>3867</v>
      </c>
      <c r="I677" s="2"/>
      <c r="J677" s="31" t="s">
        <v>34</v>
      </c>
      <c r="K677" s="2"/>
    </row>
    <row r="678" spans="1:11">
      <c r="A678" s="21">
        <v>44567</v>
      </c>
      <c r="B678" s="30" t="s">
        <v>3872</v>
      </c>
      <c r="C678" s="23" t="s">
        <v>554</v>
      </c>
      <c r="D678" s="23" t="s">
        <v>660</v>
      </c>
      <c r="E678" s="24">
        <v>0.41666666666666669</v>
      </c>
      <c r="F678" s="24">
        <v>0.4236111111111111</v>
      </c>
      <c r="G678" s="25">
        <v>6.9444444444444198E-3</v>
      </c>
      <c r="H678" s="31" t="s">
        <v>3874</v>
      </c>
      <c r="I678" s="23"/>
      <c r="J678" s="31" t="s">
        <v>45</v>
      </c>
      <c r="K678" s="23"/>
    </row>
    <row r="679" spans="1:11">
      <c r="A679" s="3">
        <v>44567</v>
      </c>
      <c r="B679" s="30" t="s">
        <v>3872</v>
      </c>
      <c r="C679" s="2" t="s">
        <v>754</v>
      </c>
      <c r="D679" s="2" t="s">
        <v>641</v>
      </c>
      <c r="E679" s="27">
        <v>0.4236111111111111</v>
      </c>
      <c r="F679" s="27">
        <v>0.45833333333333331</v>
      </c>
      <c r="G679" s="25">
        <v>3.472222222222221E-2</v>
      </c>
      <c r="H679" s="31" t="s">
        <v>3874</v>
      </c>
      <c r="I679" s="2"/>
      <c r="J679" s="31" t="s">
        <v>45</v>
      </c>
      <c r="K679" s="2"/>
    </row>
    <row r="680" spans="1:11">
      <c r="A680" s="21">
        <v>44567</v>
      </c>
      <c r="B680" s="30" t="s">
        <v>3872</v>
      </c>
      <c r="C680" s="23" t="s">
        <v>479</v>
      </c>
      <c r="D680" s="23" t="s">
        <v>711</v>
      </c>
      <c r="E680" s="24">
        <v>0.45833333333333331</v>
      </c>
      <c r="F680" s="24">
        <v>0.48958333333333331</v>
      </c>
      <c r="G680" s="25">
        <v>3.125E-2</v>
      </c>
      <c r="H680" s="31" t="s">
        <v>3874</v>
      </c>
      <c r="I680" s="23"/>
      <c r="J680" s="31" t="s">
        <v>45</v>
      </c>
      <c r="K680" s="23"/>
    </row>
    <row r="681" spans="1:11">
      <c r="A681" s="3">
        <v>44567</v>
      </c>
      <c r="B681" s="30" t="s">
        <v>3872</v>
      </c>
      <c r="C681" s="2" t="s">
        <v>755</v>
      </c>
      <c r="D681" s="2" t="s">
        <v>657</v>
      </c>
      <c r="E681" s="27">
        <v>0.48958333333333331</v>
      </c>
      <c r="F681" s="27">
        <v>0.5</v>
      </c>
      <c r="G681" s="25">
        <v>1.0416666666666685E-2</v>
      </c>
      <c r="H681" s="31" t="s">
        <v>3874</v>
      </c>
      <c r="I681" s="2"/>
      <c r="J681" s="31" t="s">
        <v>45</v>
      </c>
      <c r="K681" s="2"/>
    </row>
    <row r="682" spans="1:11">
      <c r="A682" s="21">
        <v>44567</v>
      </c>
      <c r="B682" s="30" t="s">
        <v>3872</v>
      </c>
      <c r="C682" s="23" t="s">
        <v>755</v>
      </c>
      <c r="D682" s="23" t="s">
        <v>657</v>
      </c>
      <c r="E682" s="24">
        <v>0.54166666666666663</v>
      </c>
      <c r="F682" s="24">
        <v>0.5625</v>
      </c>
      <c r="G682" s="25">
        <v>2.083333333333337E-2</v>
      </c>
      <c r="H682" s="31" t="s">
        <v>3874</v>
      </c>
      <c r="I682" s="23"/>
      <c r="J682" s="31" t="s">
        <v>45</v>
      </c>
      <c r="K682" s="23"/>
    </row>
    <row r="683" spans="1:11">
      <c r="A683" s="3">
        <v>44567</v>
      </c>
      <c r="B683" s="30" t="s">
        <v>3872</v>
      </c>
      <c r="C683" s="2" t="s">
        <v>535</v>
      </c>
      <c r="D683" s="2" t="s">
        <v>525</v>
      </c>
      <c r="E683" s="27">
        <v>0.5625</v>
      </c>
      <c r="F683" s="27">
        <v>0.75</v>
      </c>
      <c r="G683" s="25">
        <v>0.1875</v>
      </c>
      <c r="H683" s="31" t="s">
        <v>3874</v>
      </c>
      <c r="I683" s="2"/>
      <c r="J683" s="31" t="s">
        <v>45</v>
      </c>
      <c r="K683" s="2"/>
    </row>
    <row r="684" spans="1:11">
      <c r="A684" s="21">
        <v>44568</v>
      </c>
      <c r="B684" s="30" t="s">
        <v>3865</v>
      </c>
      <c r="C684" s="23" t="s">
        <v>554</v>
      </c>
      <c r="D684" s="23" t="s">
        <v>652</v>
      </c>
      <c r="E684" s="24">
        <v>0.39583333333333331</v>
      </c>
      <c r="F684" s="24">
        <v>0.40625</v>
      </c>
      <c r="G684" s="25">
        <v>1.0416666666666685E-2</v>
      </c>
      <c r="H684" s="31" t="s">
        <v>3874</v>
      </c>
      <c r="I684" s="23"/>
      <c r="J684" s="31" t="s">
        <v>45</v>
      </c>
      <c r="K684" s="23"/>
    </row>
    <row r="685" spans="1:11">
      <c r="A685" s="3">
        <v>44568</v>
      </c>
      <c r="B685" s="30" t="s">
        <v>3865</v>
      </c>
      <c r="C685" s="2" t="s">
        <v>443</v>
      </c>
      <c r="D685" s="2" t="s">
        <v>524</v>
      </c>
      <c r="E685" s="27">
        <v>0.40625</v>
      </c>
      <c r="F685" s="27">
        <v>0.41666666666666669</v>
      </c>
      <c r="G685" s="25">
        <v>1.0416666666666685E-2</v>
      </c>
      <c r="H685" s="31" t="s">
        <v>3867</v>
      </c>
      <c r="I685" s="2"/>
      <c r="J685" s="31" t="s">
        <v>34</v>
      </c>
      <c r="K685" s="2"/>
    </row>
    <row r="686" spans="1:11">
      <c r="A686" s="21">
        <v>44568</v>
      </c>
      <c r="B686" s="30" t="s">
        <v>3865</v>
      </c>
      <c r="C686" s="23" t="s">
        <v>644</v>
      </c>
      <c r="D686" s="23" t="s">
        <v>3895</v>
      </c>
      <c r="E686" s="24">
        <v>0.41666666666666669</v>
      </c>
      <c r="F686" s="24">
        <v>0.47916666666666669</v>
      </c>
      <c r="G686" s="25">
        <v>6.25E-2</v>
      </c>
      <c r="H686" s="31" t="s">
        <v>3874</v>
      </c>
      <c r="I686" s="23"/>
      <c r="J686" s="31" t="s">
        <v>45</v>
      </c>
      <c r="K686" s="23"/>
    </row>
    <row r="687" spans="1:11">
      <c r="A687" s="3">
        <v>44568</v>
      </c>
      <c r="B687" s="30" t="s">
        <v>3865</v>
      </c>
      <c r="C687" s="2" t="s">
        <v>554</v>
      </c>
      <c r="D687" s="2" t="s">
        <v>756</v>
      </c>
      <c r="E687" s="27">
        <v>0.47916666666666669</v>
      </c>
      <c r="F687" s="27">
        <v>0.51041666666666663</v>
      </c>
      <c r="G687" s="25">
        <v>3.1249999999999944E-2</v>
      </c>
      <c r="H687" s="31" t="s">
        <v>3874</v>
      </c>
      <c r="I687" s="2"/>
      <c r="J687" s="31" t="s">
        <v>45</v>
      </c>
      <c r="K687" s="2"/>
    </row>
    <row r="688" spans="1:11">
      <c r="A688" s="21">
        <v>44568</v>
      </c>
      <c r="B688" s="30" t="s">
        <v>3865</v>
      </c>
      <c r="C688" s="23" t="s">
        <v>644</v>
      </c>
      <c r="D688" s="23" t="s">
        <v>3895</v>
      </c>
      <c r="E688" s="24">
        <v>0.55208333333333337</v>
      </c>
      <c r="F688" s="24">
        <v>0.58333333333333337</v>
      </c>
      <c r="G688" s="25">
        <v>3.125E-2</v>
      </c>
      <c r="H688" s="31" t="s">
        <v>3874</v>
      </c>
      <c r="I688" s="23"/>
      <c r="J688" s="31" t="s">
        <v>45</v>
      </c>
      <c r="K688" s="23"/>
    </row>
    <row r="689" spans="1:11">
      <c r="A689" s="3">
        <v>44568</v>
      </c>
      <c r="B689" s="30" t="s">
        <v>3865</v>
      </c>
      <c r="C689" s="2" t="s">
        <v>479</v>
      </c>
      <c r="D689" s="2" t="s">
        <v>757</v>
      </c>
      <c r="E689" s="27">
        <v>0.58333333333333337</v>
      </c>
      <c r="F689" s="27">
        <v>0.625</v>
      </c>
      <c r="G689" s="25">
        <v>4.166666666666663E-2</v>
      </c>
      <c r="H689" s="31" t="s">
        <v>3874</v>
      </c>
      <c r="I689" s="2"/>
      <c r="J689" s="31" t="s">
        <v>45</v>
      </c>
      <c r="K689" s="2"/>
    </row>
    <row r="690" spans="1:11">
      <c r="A690" s="21">
        <v>44568</v>
      </c>
      <c r="B690" s="30" t="s">
        <v>3865</v>
      </c>
      <c r="C690" s="23" t="s">
        <v>755</v>
      </c>
      <c r="D690" s="23" t="s">
        <v>657</v>
      </c>
      <c r="E690" s="24">
        <v>0.625</v>
      </c>
      <c r="F690" s="24">
        <v>0.66666666666666663</v>
      </c>
      <c r="G690" s="25">
        <v>4.166666666666663E-2</v>
      </c>
      <c r="H690" s="31" t="s">
        <v>3874</v>
      </c>
      <c r="I690" s="23"/>
      <c r="J690" s="31" t="s">
        <v>45</v>
      </c>
      <c r="K690" s="23"/>
    </row>
    <row r="691" spans="1:11">
      <c r="A691" s="3">
        <v>44568</v>
      </c>
      <c r="B691" s="30" t="s">
        <v>3865</v>
      </c>
      <c r="C691" s="2" t="s">
        <v>554</v>
      </c>
      <c r="D691" s="2" t="s">
        <v>758</v>
      </c>
      <c r="E691" s="27">
        <v>0.66666666666666663</v>
      </c>
      <c r="F691" s="27">
        <v>0.6875</v>
      </c>
      <c r="G691" s="25">
        <v>2.083333333333337E-2</v>
      </c>
      <c r="H691" s="31" t="s">
        <v>3874</v>
      </c>
      <c r="I691" s="2"/>
      <c r="J691" s="31" t="s">
        <v>45</v>
      </c>
      <c r="K691" s="2"/>
    </row>
    <row r="692" spans="1:11">
      <c r="A692" s="21">
        <v>44568</v>
      </c>
      <c r="B692" s="30" t="s">
        <v>3865</v>
      </c>
      <c r="C692" s="23" t="s">
        <v>479</v>
      </c>
      <c r="D692" s="23" t="s">
        <v>528</v>
      </c>
      <c r="E692" s="24">
        <v>0.6875</v>
      </c>
      <c r="F692" s="24">
        <v>0.72916666666666663</v>
      </c>
      <c r="G692" s="25">
        <v>4.166666666666663E-2</v>
      </c>
      <c r="H692" s="31" t="s">
        <v>3874</v>
      </c>
      <c r="I692" s="23"/>
      <c r="J692" s="31" t="s">
        <v>45</v>
      </c>
      <c r="K692" s="23"/>
    </row>
    <row r="693" spans="1:11">
      <c r="A693" s="3">
        <v>44568</v>
      </c>
      <c r="B693" s="30" t="s">
        <v>3865</v>
      </c>
      <c r="C693" s="2" t="s">
        <v>554</v>
      </c>
      <c r="D693" s="2" t="s">
        <v>759</v>
      </c>
      <c r="E693" s="27">
        <v>0.72916666666666663</v>
      </c>
      <c r="F693" s="27">
        <v>0.77083333333333337</v>
      </c>
      <c r="G693" s="25">
        <v>4.1666666666666741E-2</v>
      </c>
      <c r="H693" s="31" t="s">
        <v>3874</v>
      </c>
      <c r="I693" s="2"/>
      <c r="J693" s="31" t="s">
        <v>45</v>
      </c>
      <c r="K693" s="2"/>
    </row>
    <row r="694" spans="1:11">
      <c r="A694" s="21">
        <v>44568</v>
      </c>
      <c r="B694" s="30" t="s">
        <v>3865</v>
      </c>
      <c r="C694" s="23" t="s">
        <v>755</v>
      </c>
      <c r="D694" s="23" t="s">
        <v>657</v>
      </c>
      <c r="E694" s="24">
        <v>0.89583333333333337</v>
      </c>
      <c r="F694" s="24">
        <v>0.97222222222222221</v>
      </c>
      <c r="G694" s="25">
        <v>7.638888888888884E-2</v>
      </c>
      <c r="H694" s="31" t="s">
        <v>3874</v>
      </c>
      <c r="I694" s="23"/>
      <c r="J694" s="31" t="s">
        <v>45</v>
      </c>
      <c r="K694" s="23"/>
    </row>
    <row r="695" spans="1:11">
      <c r="A695" s="3">
        <v>44568</v>
      </c>
      <c r="B695" s="30" t="s">
        <v>3865</v>
      </c>
      <c r="C695" s="2" t="s">
        <v>554</v>
      </c>
      <c r="D695" s="2" t="s">
        <v>760</v>
      </c>
      <c r="E695" s="27">
        <v>0.97222222222222221</v>
      </c>
      <c r="F695" s="27">
        <v>1</v>
      </c>
      <c r="G695" s="25">
        <v>2.777777777777779E-2</v>
      </c>
      <c r="H695" s="31" t="s">
        <v>3874</v>
      </c>
      <c r="I695" s="2"/>
      <c r="J695" s="31" t="s">
        <v>45</v>
      </c>
      <c r="K695" s="2"/>
    </row>
    <row r="696" spans="1:11">
      <c r="A696" s="21">
        <v>44569</v>
      </c>
      <c r="B696" s="30" t="s">
        <v>3868</v>
      </c>
      <c r="C696" s="23" t="s">
        <v>761</v>
      </c>
      <c r="D696" s="23" t="s">
        <v>333</v>
      </c>
      <c r="E696" s="24">
        <v>2.0833333333333332E-2</v>
      </c>
      <c r="F696" s="24">
        <v>6.25E-2</v>
      </c>
      <c r="G696" s="25">
        <v>4.1666666666666671E-2</v>
      </c>
      <c r="H696" s="31" t="s">
        <v>3866</v>
      </c>
      <c r="I696" s="23"/>
      <c r="J696" s="31" t="s">
        <v>49</v>
      </c>
      <c r="K696" s="23"/>
    </row>
    <row r="697" spans="1:11">
      <c r="A697" s="3">
        <v>44571</v>
      </c>
      <c r="B697" s="30" t="s">
        <v>3869</v>
      </c>
      <c r="C697" s="2" t="s">
        <v>761</v>
      </c>
      <c r="D697" s="2" t="s">
        <v>333</v>
      </c>
      <c r="E697" s="27">
        <v>0.93055555555555547</v>
      </c>
      <c r="F697" s="27">
        <v>0.96527777777777779</v>
      </c>
      <c r="G697" s="25">
        <v>3.4722222222222321E-2</v>
      </c>
      <c r="H697" s="31" t="s">
        <v>3866</v>
      </c>
      <c r="I697" s="2"/>
      <c r="J697" s="31" t="s">
        <v>49</v>
      </c>
      <c r="K697" s="2"/>
    </row>
    <row r="698" spans="1:11">
      <c r="A698" s="21">
        <v>44572</v>
      </c>
      <c r="B698" s="30" t="s">
        <v>3870</v>
      </c>
      <c r="C698" s="23" t="s">
        <v>554</v>
      </c>
      <c r="D698" s="23" t="s">
        <v>652</v>
      </c>
      <c r="E698" s="24">
        <v>0.39583333333333331</v>
      </c>
      <c r="F698" s="24">
        <v>0.41666666666666669</v>
      </c>
      <c r="G698" s="25">
        <v>2.083333333333337E-2</v>
      </c>
      <c r="H698" s="31" t="s">
        <v>3874</v>
      </c>
      <c r="I698" s="23"/>
      <c r="J698" s="31" t="s">
        <v>45</v>
      </c>
      <c r="K698" s="23"/>
    </row>
    <row r="699" spans="1:11">
      <c r="A699" s="3">
        <v>44572</v>
      </c>
      <c r="B699" s="30" t="s">
        <v>3870</v>
      </c>
      <c r="C699" s="2" t="s">
        <v>762</v>
      </c>
      <c r="D699" s="2" t="s">
        <v>630</v>
      </c>
      <c r="E699" s="27">
        <v>0.41666666666666669</v>
      </c>
      <c r="F699" s="27">
        <v>0.4375</v>
      </c>
      <c r="G699" s="25">
        <v>2.0833333333333315E-2</v>
      </c>
      <c r="H699" s="31" t="s">
        <v>3874</v>
      </c>
      <c r="I699" s="2"/>
      <c r="J699" s="31" t="s">
        <v>45</v>
      </c>
      <c r="K699" s="2"/>
    </row>
    <row r="700" spans="1:11">
      <c r="A700" s="21">
        <v>44572</v>
      </c>
      <c r="B700" s="30" t="s">
        <v>3870</v>
      </c>
      <c r="C700" s="23" t="s">
        <v>719</v>
      </c>
      <c r="D700" s="23" t="s">
        <v>763</v>
      </c>
      <c r="E700" s="24">
        <v>0.4375</v>
      </c>
      <c r="F700" s="24">
        <v>0.46875</v>
      </c>
      <c r="G700" s="25">
        <v>3.125E-2</v>
      </c>
      <c r="H700" s="31" t="s">
        <v>3867</v>
      </c>
      <c r="I700" s="23"/>
      <c r="J700" s="31" t="s">
        <v>34</v>
      </c>
      <c r="K700" s="23"/>
    </row>
    <row r="701" spans="1:11">
      <c r="A701" s="3">
        <v>44572</v>
      </c>
      <c r="B701" s="30" t="s">
        <v>3870</v>
      </c>
      <c r="C701" s="2" t="s">
        <v>762</v>
      </c>
      <c r="D701" s="2" t="s">
        <v>630</v>
      </c>
      <c r="E701" s="27">
        <v>0.46875</v>
      </c>
      <c r="F701" s="27">
        <v>0.47916666666666669</v>
      </c>
      <c r="G701" s="25">
        <v>1.0416666666666685E-2</v>
      </c>
      <c r="H701" s="31" t="s">
        <v>3874</v>
      </c>
      <c r="I701" s="2"/>
      <c r="J701" s="31" t="s">
        <v>45</v>
      </c>
      <c r="K701" s="2"/>
    </row>
    <row r="702" spans="1:11">
      <c r="A702" s="21">
        <v>44572</v>
      </c>
      <c r="B702" s="30" t="s">
        <v>3870</v>
      </c>
      <c r="C702" s="23" t="s">
        <v>443</v>
      </c>
      <c r="D702" s="23" t="s">
        <v>3884</v>
      </c>
      <c r="E702" s="24">
        <v>0.47916666666666669</v>
      </c>
      <c r="F702" s="24">
        <v>0.5</v>
      </c>
      <c r="G702" s="25">
        <v>2.0833333333333315E-2</v>
      </c>
      <c r="H702" s="31" t="s">
        <v>3867</v>
      </c>
      <c r="I702" s="23"/>
      <c r="J702" s="31" t="s">
        <v>34</v>
      </c>
      <c r="K702" s="23"/>
    </row>
    <row r="703" spans="1:11">
      <c r="A703" s="3">
        <v>44572</v>
      </c>
      <c r="B703" s="30" t="s">
        <v>3870</v>
      </c>
      <c r="C703" s="2" t="s">
        <v>762</v>
      </c>
      <c r="D703" s="2" t="s">
        <v>630</v>
      </c>
      <c r="E703" s="27">
        <v>0.54166666666666663</v>
      </c>
      <c r="F703" s="27">
        <v>0.58333333333333337</v>
      </c>
      <c r="G703" s="25">
        <v>4.1666666666666741E-2</v>
      </c>
      <c r="H703" s="31" t="s">
        <v>3874</v>
      </c>
      <c r="I703" s="2"/>
      <c r="J703" s="31" t="s">
        <v>45</v>
      </c>
      <c r="K703" s="2"/>
    </row>
    <row r="704" spans="1:11">
      <c r="A704" s="21">
        <v>44572</v>
      </c>
      <c r="B704" s="30" t="s">
        <v>3870</v>
      </c>
      <c r="C704" s="23" t="s">
        <v>554</v>
      </c>
      <c r="D704" s="23" t="s">
        <v>764</v>
      </c>
      <c r="E704" s="24">
        <v>0.58333333333333337</v>
      </c>
      <c r="F704" s="24">
        <v>0.60416666666666663</v>
      </c>
      <c r="G704" s="25">
        <v>2.0833333333333259E-2</v>
      </c>
      <c r="H704" s="31" t="s">
        <v>3874</v>
      </c>
      <c r="I704" s="23"/>
      <c r="J704" s="31" t="s">
        <v>45</v>
      </c>
      <c r="K704" s="23"/>
    </row>
    <row r="705" spans="1:11">
      <c r="A705" s="3">
        <v>44572</v>
      </c>
      <c r="B705" s="30" t="s">
        <v>3870</v>
      </c>
      <c r="C705" s="2" t="s">
        <v>554</v>
      </c>
      <c r="D705" s="2" t="s">
        <v>765</v>
      </c>
      <c r="E705" s="27">
        <v>0.60416666666666663</v>
      </c>
      <c r="F705" s="27">
        <v>0.64583333333333337</v>
      </c>
      <c r="G705" s="25">
        <v>4.1666666666666741E-2</v>
      </c>
      <c r="H705" s="31" t="s">
        <v>3874</v>
      </c>
      <c r="I705" s="2"/>
      <c r="J705" s="31" t="s">
        <v>45</v>
      </c>
      <c r="K705" s="2"/>
    </row>
    <row r="706" spans="1:11">
      <c r="A706" s="21">
        <v>44572</v>
      </c>
      <c r="B706" s="30" t="s">
        <v>3870</v>
      </c>
      <c r="C706" s="23" t="s">
        <v>755</v>
      </c>
      <c r="D706" s="23" t="s">
        <v>766</v>
      </c>
      <c r="E706" s="24">
        <v>0.64583333333333337</v>
      </c>
      <c r="F706" s="24">
        <v>0.67708333333333337</v>
      </c>
      <c r="G706" s="25">
        <v>3.125E-2</v>
      </c>
      <c r="H706" s="31" t="s">
        <v>3874</v>
      </c>
      <c r="I706" s="23"/>
      <c r="J706" s="31" t="s">
        <v>45</v>
      </c>
      <c r="K706" s="23"/>
    </row>
    <row r="707" spans="1:11">
      <c r="A707" s="3">
        <v>44572</v>
      </c>
      <c r="B707" s="30" t="s">
        <v>3870</v>
      </c>
      <c r="C707" s="2" t="s">
        <v>767</v>
      </c>
      <c r="D707" s="2" t="s">
        <v>641</v>
      </c>
      <c r="E707" s="27">
        <v>0.67708333333333337</v>
      </c>
      <c r="F707" s="27">
        <v>0.6875</v>
      </c>
      <c r="G707" s="25">
        <v>1.041666666666663E-2</v>
      </c>
      <c r="H707" s="31" t="s">
        <v>3874</v>
      </c>
      <c r="I707" s="2"/>
      <c r="J707" s="31" t="s">
        <v>45</v>
      </c>
      <c r="K707" s="2"/>
    </row>
    <row r="708" spans="1:11">
      <c r="A708" s="21">
        <v>44572</v>
      </c>
      <c r="B708" s="30" t="s">
        <v>3870</v>
      </c>
      <c r="C708" s="23" t="s">
        <v>479</v>
      </c>
      <c r="D708" s="23" t="s">
        <v>528</v>
      </c>
      <c r="E708" s="24">
        <v>0.6875</v>
      </c>
      <c r="F708" s="24">
        <v>0.71875</v>
      </c>
      <c r="G708" s="25">
        <v>3.125E-2</v>
      </c>
      <c r="H708" s="31" t="s">
        <v>3874</v>
      </c>
      <c r="I708" s="23"/>
      <c r="J708" s="31" t="s">
        <v>45</v>
      </c>
      <c r="K708" s="23"/>
    </row>
    <row r="709" spans="1:11">
      <c r="A709" s="3">
        <v>44572</v>
      </c>
      <c r="B709" s="30" t="s">
        <v>3870</v>
      </c>
      <c r="C709" s="2" t="s">
        <v>554</v>
      </c>
      <c r="D709" s="2" t="s">
        <v>768</v>
      </c>
      <c r="E709" s="27">
        <v>0.71875</v>
      </c>
      <c r="F709" s="27">
        <v>0.73958333333333337</v>
      </c>
      <c r="G709" s="25">
        <v>2.083333333333337E-2</v>
      </c>
      <c r="H709" s="31" t="s">
        <v>3874</v>
      </c>
      <c r="I709" s="2"/>
      <c r="J709" s="31" t="s">
        <v>45</v>
      </c>
      <c r="K709" s="2"/>
    </row>
    <row r="710" spans="1:11">
      <c r="A710" s="21">
        <v>44572</v>
      </c>
      <c r="B710" s="30" t="s">
        <v>3870</v>
      </c>
      <c r="C710" s="23" t="s">
        <v>767</v>
      </c>
      <c r="D710" s="23" t="s">
        <v>641</v>
      </c>
      <c r="E710" s="24">
        <v>0.73958333333333337</v>
      </c>
      <c r="F710" s="24">
        <v>0.75</v>
      </c>
      <c r="G710" s="25">
        <v>1.041666666666663E-2</v>
      </c>
      <c r="H710" s="31" t="s">
        <v>3874</v>
      </c>
      <c r="I710" s="23"/>
      <c r="J710" s="31" t="s">
        <v>45</v>
      </c>
      <c r="K710" s="23"/>
    </row>
    <row r="711" spans="1:11">
      <c r="A711" s="3">
        <v>44572</v>
      </c>
      <c r="B711" s="30" t="s">
        <v>3870</v>
      </c>
      <c r="C711" s="2" t="s">
        <v>767</v>
      </c>
      <c r="D711" s="2" t="s">
        <v>641</v>
      </c>
      <c r="E711" s="27">
        <v>0.85763888888888884</v>
      </c>
      <c r="F711" s="27">
        <v>0.91666666666666663</v>
      </c>
      <c r="G711" s="25">
        <v>5.902777777777779E-2</v>
      </c>
      <c r="H711" s="31" t="s">
        <v>3874</v>
      </c>
      <c r="I711" s="2"/>
      <c r="J711" s="31" t="s">
        <v>45</v>
      </c>
      <c r="K711" s="2"/>
    </row>
    <row r="712" spans="1:11">
      <c r="A712" s="21">
        <v>44572</v>
      </c>
      <c r="B712" s="30" t="s">
        <v>3870</v>
      </c>
      <c r="C712" s="23" t="s">
        <v>761</v>
      </c>
      <c r="D712" s="23" t="s">
        <v>333</v>
      </c>
      <c r="E712" s="24">
        <v>0.91666666666666663</v>
      </c>
      <c r="F712" s="24">
        <v>0.9375</v>
      </c>
      <c r="G712" s="25">
        <v>2.083333333333337E-2</v>
      </c>
      <c r="H712" s="31" t="s">
        <v>3866</v>
      </c>
      <c r="I712" s="23"/>
      <c r="J712" s="31" t="s">
        <v>49</v>
      </c>
      <c r="K712" s="23"/>
    </row>
    <row r="713" spans="1:11">
      <c r="A713" s="3">
        <v>44572</v>
      </c>
      <c r="B713" s="30" t="s">
        <v>3870</v>
      </c>
      <c r="C713" s="2" t="s">
        <v>664</v>
      </c>
      <c r="D713" s="2" t="s">
        <v>333</v>
      </c>
      <c r="E713" s="27">
        <v>0.9375</v>
      </c>
      <c r="F713" s="27">
        <v>0.95833333333333337</v>
      </c>
      <c r="G713" s="25">
        <v>2.083333333333337E-2</v>
      </c>
      <c r="H713" s="31" t="s">
        <v>3866</v>
      </c>
      <c r="I713" s="2"/>
      <c r="J713" s="31" t="s">
        <v>50</v>
      </c>
      <c r="K713" s="2"/>
    </row>
    <row r="714" spans="1:11">
      <c r="A714" s="21">
        <v>44573</v>
      </c>
      <c r="B714" s="30" t="s">
        <v>3871</v>
      </c>
      <c r="C714" s="23" t="s">
        <v>767</v>
      </c>
      <c r="D714" s="23" t="s">
        <v>641</v>
      </c>
      <c r="E714" s="24">
        <v>0.39583333333333331</v>
      </c>
      <c r="F714" s="24">
        <v>0.40625</v>
      </c>
      <c r="G714" s="25">
        <v>1.0416666666666685E-2</v>
      </c>
      <c r="H714" s="31" t="s">
        <v>3874</v>
      </c>
      <c r="I714" s="23"/>
      <c r="J714" s="31" t="s">
        <v>45</v>
      </c>
      <c r="K714" s="23"/>
    </row>
    <row r="715" spans="1:11">
      <c r="A715" s="3">
        <v>44573</v>
      </c>
      <c r="B715" s="30" t="s">
        <v>3871</v>
      </c>
      <c r="C715" s="2" t="s">
        <v>443</v>
      </c>
      <c r="D715" s="2" t="s">
        <v>524</v>
      </c>
      <c r="E715" s="27">
        <v>0.40625</v>
      </c>
      <c r="F715" s="27">
        <v>0.40972222222222227</v>
      </c>
      <c r="G715" s="25">
        <v>3.4722222222222654E-3</v>
      </c>
      <c r="H715" s="31" t="s">
        <v>3867</v>
      </c>
      <c r="I715" s="2"/>
      <c r="J715" s="31" t="s">
        <v>34</v>
      </c>
      <c r="K715" s="2"/>
    </row>
    <row r="716" spans="1:11">
      <c r="A716" s="21">
        <v>44573</v>
      </c>
      <c r="B716" s="30" t="s">
        <v>3871</v>
      </c>
      <c r="C716" s="23" t="s">
        <v>554</v>
      </c>
      <c r="D716" s="23" t="s">
        <v>769</v>
      </c>
      <c r="E716" s="24">
        <v>0.40972222222222227</v>
      </c>
      <c r="F716" s="24">
        <v>0.41666666666666669</v>
      </c>
      <c r="G716" s="25">
        <v>6.9444444444444198E-3</v>
      </c>
      <c r="H716" s="31" t="s">
        <v>3874</v>
      </c>
      <c r="I716" s="23"/>
      <c r="J716" s="31" t="s">
        <v>45</v>
      </c>
      <c r="K716" s="23"/>
    </row>
    <row r="717" spans="1:11">
      <c r="A717" s="3">
        <v>44573</v>
      </c>
      <c r="B717" s="30" t="s">
        <v>3871</v>
      </c>
      <c r="C717" s="2" t="s">
        <v>554</v>
      </c>
      <c r="D717" s="2" t="s">
        <v>743</v>
      </c>
      <c r="E717" s="27">
        <v>0.41666666666666669</v>
      </c>
      <c r="F717" s="27">
        <v>0.45833333333333331</v>
      </c>
      <c r="G717" s="25">
        <v>4.166666666666663E-2</v>
      </c>
      <c r="H717" s="31" t="s">
        <v>3874</v>
      </c>
      <c r="I717" s="2"/>
      <c r="J717" s="31" t="s">
        <v>45</v>
      </c>
      <c r="K717" s="2"/>
    </row>
    <row r="718" spans="1:11">
      <c r="A718" s="21">
        <v>44573</v>
      </c>
      <c r="B718" s="30" t="s">
        <v>3871</v>
      </c>
      <c r="C718" s="23" t="s">
        <v>479</v>
      </c>
      <c r="D718" s="23" t="s">
        <v>770</v>
      </c>
      <c r="E718" s="24">
        <v>0.45833333333333331</v>
      </c>
      <c r="F718" s="24">
        <v>0.47916666666666669</v>
      </c>
      <c r="G718" s="25">
        <v>2.083333333333337E-2</v>
      </c>
      <c r="H718" s="31" t="s">
        <v>3874</v>
      </c>
      <c r="I718" s="23"/>
      <c r="J718" s="31" t="s">
        <v>45</v>
      </c>
      <c r="K718" s="23"/>
    </row>
    <row r="719" spans="1:11">
      <c r="A719" s="3">
        <v>44573</v>
      </c>
      <c r="B719" s="30" t="s">
        <v>3871</v>
      </c>
      <c r="C719" s="2" t="s">
        <v>771</v>
      </c>
      <c r="D719" s="2" t="s">
        <v>772</v>
      </c>
      <c r="E719" s="27">
        <v>0.47916666666666669</v>
      </c>
      <c r="F719" s="27">
        <v>0.5</v>
      </c>
      <c r="G719" s="25">
        <v>2.0833333333333315E-2</v>
      </c>
      <c r="H719" s="31" t="s">
        <v>3866</v>
      </c>
      <c r="I719" s="2"/>
      <c r="J719" s="31" t="s">
        <v>34</v>
      </c>
      <c r="K719" s="2"/>
    </row>
    <row r="720" spans="1:11">
      <c r="A720" s="21">
        <v>44573</v>
      </c>
      <c r="B720" s="30" t="s">
        <v>3871</v>
      </c>
      <c r="C720" s="23" t="s">
        <v>771</v>
      </c>
      <c r="D720" s="23" t="s">
        <v>772</v>
      </c>
      <c r="E720" s="24">
        <v>0.54166666666666663</v>
      </c>
      <c r="F720" s="24">
        <v>0.625</v>
      </c>
      <c r="G720" s="25">
        <v>8.333333333333337E-2</v>
      </c>
      <c r="H720" s="31" t="s">
        <v>3866</v>
      </c>
      <c r="I720" s="23"/>
      <c r="J720" s="31" t="s">
        <v>34</v>
      </c>
      <c r="K720" s="23"/>
    </row>
    <row r="721" spans="1:11">
      <c r="A721" s="3">
        <v>44573</v>
      </c>
      <c r="B721" s="30" t="s">
        <v>3871</v>
      </c>
      <c r="C721" s="2" t="s">
        <v>554</v>
      </c>
      <c r="D721" s="2" t="s">
        <v>643</v>
      </c>
      <c r="E721" s="27">
        <v>0.625</v>
      </c>
      <c r="F721" s="27">
        <v>0.64583333333333337</v>
      </c>
      <c r="G721" s="25">
        <v>2.083333333333337E-2</v>
      </c>
      <c r="H721" s="31" t="s">
        <v>3874</v>
      </c>
      <c r="I721" s="2"/>
      <c r="J721" s="31" t="s">
        <v>45</v>
      </c>
      <c r="K721" s="2"/>
    </row>
    <row r="722" spans="1:11">
      <c r="A722" s="21">
        <v>44573</v>
      </c>
      <c r="B722" s="30" t="s">
        <v>3871</v>
      </c>
      <c r="C722" s="23" t="s">
        <v>554</v>
      </c>
      <c r="D722" s="23" t="s">
        <v>773</v>
      </c>
      <c r="E722" s="24">
        <v>0.64583333333333337</v>
      </c>
      <c r="F722" s="24">
        <v>0.6875</v>
      </c>
      <c r="G722" s="25">
        <v>4.166666666666663E-2</v>
      </c>
      <c r="H722" s="31" t="s">
        <v>3874</v>
      </c>
      <c r="I722" s="23"/>
      <c r="J722" s="31" t="s">
        <v>45</v>
      </c>
      <c r="K722" s="23"/>
    </row>
    <row r="723" spans="1:11">
      <c r="A723" s="3">
        <v>44573</v>
      </c>
      <c r="B723" s="30" t="s">
        <v>3871</v>
      </c>
      <c r="C723" s="2" t="s">
        <v>479</v>
      </c>
      <c r="D723" s="2" t="s">
        <v>528</v>
      </c>
      <c r="E723" s="27">
        <v>0.6875</v>
      </c>
      <c r="F723" s="27">
        <v>0.70833333333333337</v>
      </c>
      <c r="G723" s="25">
        <v>2.083333333333337E-2</v>
      </c>
      <c r="H723" s="31" t="s">
        <v>3874</v>
      </c>
      <c r="I723" s="2"/>
      <c r="J723" s="31" t="s">
        <v>45</v>
      </c>
      <c r="K723" s="2"/>
    </row>
    <row r="724" spans="1:11">
      <c r="A724" s="21">
        <v>44574</v>
      </c>
      <c r="B724" s="30" t="s">
        <v>3872</v>
      </c>
      <c r="C724" s="23" t="s">
        <v>554</v>
      </c>
      <c r="D724" s="23" t="s">
        <v>652</v>
      </c>
      <c r="E724" s="24">
        <v>0.39583333333333331</v>
      </c>
      <c r="F724" s="24">
        <v>0.40625</v>
      </c>
      <c r="G724" s="25">
        <v>1.0416666666666685E-2</v>
      </c>
      <c r="H724" s="31" t="s">
        <v>3874</v>
      </c>
      <c r="I724" s="23"/>
      <c r="J724" s="31" t="s">
        <v>45</v>
      </c>
      <c r="K724" s="23"/>
    </row>
    <row r="725" spans="1:11">
      <c r="A725" s="3">
        <v>44574</v>
      </c>
      <c r="B725" s="30" t="s">
        <v>3872</v>
      </c>
      <c r="C725" s="2" t="s">
        <v>443</v>
      </c>
      <c r="D725" s="2" t="s">
        <v>524</v>
      </c>
      <c r="E725" s="27">
        <v>0.40625</v>
      </c>
      <c r="F725" s="27">
        <v>0.41666666666666669</v>
      </c>
      <c r="G725" s="25">
        <v>1.0416666666666685E-2</v>
      </c>
      <c r="H725" s="31" t="s">
        <v>3867</v>
      </c>
      <c r="I725" s="2"/>
      <c r="J725" s="31" t="s">
        <v>34</v>
      </c>
      <c r="K725" s="2"/>
    </row>
    <row r="726" spans="1:11">
      <c r="A726" s="21">
        <v>44574</v>
      </c>
      <c r="B726" s="30" t="s">
        <v>3872</v>
      </c>
      <c r="C726" s="23" t="s">
        <v>774</v>
      </c>
      <c r="D726" s="23" t="s">
        <v>3900</v>
      </c>
      <c r="E726" s="24">
        <v>0.41666666666666669</v>
      </c>
      <c r="F726" s="24">
        <v>0.5</v>
      </c>
      <c r="G726" s="25">
        <v>8.3333333333333315E-2</v>
      </c>
      <c r="H726" s="31" t="s">
        <v>3874</v>
      </c>
      <c r="I726" s="23"/>
      <c r="J726" s="31" t="s">
        <v>45</v>
      </c>
      <c r="K726" s="23"/>
    </row>
    <row r="727" spans="1:11">
      <c r="A727" s="3">
        <v>44574</v>
      </c>
      <c r="B727" s="30" t="s">
        <v>3872</v>
      </c>
      <c r="C727" s="2" t="s">
        <v>774</v>
      </c>
      <c r="D727" s="2" t="s">
        <v>3900</v>
      </c>
      <c r="E727" s="27">
        <v>0.54166666666666663</v>
      </c>
      <c r="F727" s="27">
        <v>0.58333333333333337</v>
      </c>
      <c r="G727" s="25">
        <v>4.1666666666666741E-2</v>
      </c>
      <c r="H727" s="31" t="s">
        <v>3874</v>
      </c>
      <c r="I727" s="2"/>
      <c r="J727" s="31" t="s">
        <v>45</v>
      </c>
      <c r="K727" s="2"/>
    </row>
    <row r="728" spans="1:11">
      <c r="A728" s="21">
        <v>44574</v>
      </c>
      <c r="B728" s="30" t="s">
        <v>3872</v>
      </c>
      <c r="C728" s="23" t="s">
        <v>554</v>
      </c>
      <c r="D728" s="23" t="s">
        <v>652</v>
      </c>
      <c r="E728" s="24">
        <v>0.58333333333333337</v>
      </c>
      <c r="F728" s="24">
        <v>0.625</v>
      </c>
      <c r="G728" s="25">
        <v>4.166666666666663E-2</v>
      </c>
      <c r="H728" s="31" t="s">
        <v>3874</v>
      </c>
      <c r="I728" s="23"/>
      <c r="J728" s="31" t="s">
        <v>45</v>
      </c>
      <c r="K728" s="23"/>
    </row>
    <row r="729" spans="1:11">
      <c r="A729" s="3">
        <v>44574</v>
      </c>
      <c r="B729" s="30" t="s">
        <v>3872</v>
      </c>
      <c r="C729" s="2" t="s">
        <v>775</v>
      </c>
      <c r="D729" s="2" t="s">
        <v>776</v>
      </c>
      <c r="E729" s="27">
        <v>0.66666666666666663</v>
      </c>
      <c r="F729" s="27">
        <v>0.70833333333333337</v>
      </c>
      <c r="G729" s="25">
        <v>4.1666666666666741E-2</v>
      </c>
      <c r="H729" s="31" t="s">
        <v>3867</v>
      </c>
      <c r="I729" s="2"/>
      <c r="J729" s="31" t="s">
        <v>34</v>
      </c>
      <c r="K729" s="2"/>
    </row>
    <row r="730" spans="1:11">
      <c r="A730" s="21">
        <v>44574</v>
      </c>
      <c r="B730" s="30" t="s">
        <v>3872</v>
      </c>
      <c r="C730" s="23" t="s">
        <v>774</v>
      </c>
      <c r="D730" s="23" t="s">
        <v>3901</v>
      </c>
      <c r="E730" s="24">
        <v>0.89930555555555547</v>
      </c>
      <c r="F730" s="24">
        <v>0.9375</v>
      </c>
      <c r="G730" s="25">
        <v>3.8194444444444531E-2</v>
      </c>
      <c r="H730" s="31" t="s">
        <v>3874</v>
      </c>
      <c r="I730" s="23"/>
      <c r="J730" s="31" t="s">
        <v>45</v>
      </c>
      <c r="K730" s="23"/>
    </row>
    <row r="731" spans="1:11">
      <c r="A731" s="3">
        <v>44574</v>
      </c>
      <c r="B731" s="30" t="s">
        <v>3872</v>
      </c>
      <c r="C731" s="2" t="s">
        <v>761</v>
      </c>
      <c r="D731" s="2" t="s">
        <v>333</v>
      </c>
      <c r="E731" s="27">
        <v>0.9375</v>
      </c>
      <c r="F731" s="27">
        <v>0.98611111111111116</v>
      </c>
      <c r="G731" s="25">
        <v>4.861111111111116E-2</v>
      </c>
      <c r="H731" s="31" t="s">
        <v>3866</v>
      </c>
      <c r="I731" s="2"/>
      <c r="J731" s="31" t="s">
        <v>49</v>
      </c>
      <c r="K731" s="2"/>
    </row>
    <row r="732" spans="1:11">
      <c r="A732" s="21">
        <v>44575</v>
      </c>
      <c r="B732" s="30" t="s">
        <v>3865</v>
      </c>
      <c r="C732" s="23" t="s">
        <v>774</v>
      </c>
      <c r="D732" s="23" t="s">
        <v>3900</v>
      </c>
      <c r="E732" s="24">
        <v>0.39583333333333331</v>
      </c>
      <c r="F732" s="24">
        <v>0.40625</v>
      </c>
      <c r="G732" s="25">
        <v>1.0416666666666685E-2</v>
      </c>
      <c r="H732" s="31" t="s">
        <v>3874</v>
      </c>
      <c r="I732" s="23"/>
      <c r="J732" s="31" t="s">
        <v>45</v>
      </c>
      <c r="K732" s="23"/>
    </row>
    <row r="733" spans="1:11">
      <c r="A733" s="3">
        <v>44575</v>
      </c>
      <c r="B733" s="30" t="s">
        <v>3865</v>
      </c>
      <c r="C733" s="2" t="s">
        <v>443</v>
      </c>
      <c r="D733" s="2" t="s">
        <v>524</v>
      </c>
      <c r="E733" s="27">
        <v>0.40625</v>
      </c>
      <c r="F733" s="27">
        <v>0.41666666666666669</v>
      </c>
      <c r="G733" s="25">
        <v>1.0416666666666685E-2</v>
      </c>
      <c r="H733" s="31" t="s">
        <v>3867</v>
      </c>
      <c r="I733" s="2"/>
      <c r="J733" s="31" t="s">
        <v>34</v>
      </c>
      <c r="K733" s="2"/>
    </row>
    <row r="734" spans="1:11">
      <c r="A734" s="21">
        <v>44575</v>
      </c>
      <c r="B734" s="30" t="s">
        <v>3865</v>
      </c>
      <c r="C734" s="23" t="s">
        <v>777</v>
      </c>
      <c r="D734" s="23" t="s">
        <v>657</v>
      </c>
      <c r="E734" s="24">
        <v>0.41666666666666669</v>
      </c>
      <c r="F734" s="24">
        <v>0.5</v>
      </c>
      <c r="G734" s="25">
        <v>8.3333333333333315E-2</v>
      </c>
      <c r="H734" s="31" t="s">
        <v>3874</v>
      </c>
      <c r="I734" s="23"/>
      <c r="J734" s="31" t="s">
        <v>45</v>
      </c>
      <c r="K734" s="23"/>
    </row>
    <row r="735" spans="1:11">
      <c r="A735" s="3">
        <v>44575</v>
      </c>
      <c r="B735" s="30" t="s">
        <v>3865</v>
      </c>
      <c r="C735" s="2" t="s">
        <v>777</v>
      </c>
      <c r="D735" s="2" t="s">
        <v>657</v>
      </c>
      <c r="E735" s="27">
        <v>0.54166666666666663</v>
      </c>
      <c r="F735" s="27">
        <v>0.625</v>
      </c>
      <c r="G735" s="25">
        <v>8.333333333333337E-2</v>
      </c>
      <c r="H735" s="31" t="s">
        <v>3874</v>
      </c>
      <c r="I735" s="2"/>
      <c r="J735" s="31" t="s">
        <v>45</v>
      </c>
      <c r="K735" s="2"/>
    </row>
    <row r="736" spans="1:11">
      <c r="A736" s="21">
        <v>44575</v>
      </c>
      <c r="B736" s="30" t="s">
        <v>3865</v>
      </c>
      <c r="C736" s="23" t="s">
        <v>767</v>
      </c>
      <c r="D736" s="23" t="s">
        <v>641</v>
      </c>
      <c r="E736" s="24">
        <v>0.625</v>
      </c>
      <c r="F736" s="24">
        <v>0.64583333333333337</v>
      </c>
      <c r="G736" s="25">
        <v>2.083333333333337E-2</v>
      </c>
      <c r="H736" s="31" t="s">
        <v>3874</v>
      </c>
      <c r="I736" s="23"/>
      <c r="J736" s="31" t="s">
        <v>45</v>
      </c>
      <c r="K736" s="23"/>
    </row>
    <row r="737" spans="1:11">
      <c r="A737" s="3">
        <v>44575</v>
      </c>
      <c r="B737" s="30" t="s">
        <v>3865</v>
      </c>
      <c r="C737" s="2" t="s">
        <v>479</v>
      </c>
      <c r="D737" s="2" t="s">
        <v>778</v>
      </c>
      <c r="E737" s="27">
        <v>0.64583333333333337</v>
      </c>
      <c r="F737" s="27">
        <v>0.6875</v>
      </c>
      <c r="G737" s="25">
        <v>4.166666666666663E-2</v>
      </c>
      <c r="H737" s="31" t="s">
        <v>3874</v>
      </c>
      <c r="I737" s="2"/>
      <c r="J737" s="31" t="s">
        <v>45</v>
      </c>
      <c r="K737" s="2"/>
    </row>
    <row r="738" spans="1:11">
      <c r="A738" s="21">
        <v>44575</v>
      </c>
      <c r="B738" s="30" t="s">
        <v>3865</v>
      </c>
      <c r="C738" s="23" t="s">
        <v>479</v>
      </c>
      <c r="D738" s="23" t="s">
        <v>528</v>
      </c>
      <c r="E738" s="24">
        <v>0.6875</v>
      </c>
      <c r="F738" s="24">
        <v>0.70833333333333337</v>
      </c>
      <c r="G738" s="25">
        <v>2.083333333333337E-2</v>
      </c>
      <c r="H738" s="31" t="s">
        <v>3874</v>
      </c>
      <c r="I738" s="23"/>
      <c r="J738" s="31" t="s">
        <v>45</v>
      </c>
      <c r="K738" s="23"/>
    </row>
    <row r="739" spans="1:11">
      <c r="A739" s="3">
        <v>44575</v>
      </c>
      <c r="B739" s="30" t="s">
        <v>3865</v>
      </c>
      <c r="C739" s="2" t="s">
        <v>777</v>
      </c>
      <c r="D739" s="2" t="s">
        <v>657</v>
      </c>
      <c r="E739" s="27">
        <v>0.70833333333333337</v>
      </c>
      <c r="F739" s="27">
        <v>0.75</v>
      </c>
      <c r="G739" s="25">
        <v>4.166666666666663E-2</v>
      </c>
      <c r="H739" s="31" t="s">
        <v>3874</v>
      </c>
      <c r="I739" s="2"/>
      <c r="J739" s="31" t="s">
        <v>45</v>
      </c>
      <c r="K739" s="2"/>
    </row>
    <row r="740" spans="1:11">
      <c r="A740" s="21">
        <v>44575</v>
      </c>
      <c r="B740" s="30" t="s">
        <v>3865</v>
      </c>
      <c r="C740" s="23" t="s">
        <v>779</v>
      </c>
      <c r="D740" s="23" t="s">
        <v>630</v>
      </c>
      <c r="E740" s="24">
        <v>0.84722222222222221</v>
      </c>
      <c r="F740" s="24">
        <v>0.85763888888888884</v>
      </c>
      <c r="G740" s="25">
        <v>1.041666666666663E-2</v>
      </c>
      <c r="H740" s="31" t="s">
        <v>3874</v>
      </c>
      <c r="I740" s="23"/>
      <c r="J740" s="31" t="s">
        <v>45</v>
      </c>
      <c r="K740" s="23"/>
    </row>
    <row r="741" spans="1:11">
      <c r="A741" s="3">
        <v>44575</v>
      </c>
      <c r="B741" s="30" t="s">
        <v>3865</v>
      </c>
      <c r="C741" s="2" t="s">
        <v>664</v>
      </c>
      <c r="D741" s="2" t="s">
        <v>333</v>
      </c>
      <c r="E741" s="27">
        <v>0.85763888888888884</v>
      </c>
      <c r="F741" s="27">
        <v>0.91666666666666663</v>
      </c>
      <c r="G741" s="25">
        <v>5.902777777777779E-2</v>
      </c>
      <c r="H741" s="31" t="s">
        <v>3866</v>
      </c>
      <c r="I741" s="2"/>
      <c r="J741" s="31" t="s">
        <v>50</v>
      </c>
      <c r="K741" s="2"/>
    </row>
    <row r="742" spans="1:11">
      <c r="A742" s="21">
        <v>44578</v>
      </c>
      <c r="B742" s="30" t="s">
        <v>3869</v>
      </c>
      <c r="C742" s="23" t="s">
        <v>664</v>
      </c>
      <c r="D742" s="23" t="s">
        <v>333</v>
      </c>
      <c r="E742" s="24">
        <v>0.58333333333333337</v>
      </c>
      <c r="F742" s="24">
        <v>0.59722222222222221</v>
      </c>
      <c r="G742" s="25">
        <v>1.388888888888884E-2</v>
      </c>
      <c r="H742" s="31" t="s">
        <v>3866</v>
      </c>
      <c r="I742" s="23"/>
      <c r="J742" s="31" t="s">
        <v>50</v>
      </c>
      <c r="K742" s="23"/>
    </row>
    <row r="743" spans="1:11">
      <c r="A743" s="3">
        <v>44579</v>
      </c>
      <c r="B743" s="30" t="s">
        <v>3870</v>
      </c>
      <c r="C743" s="2" t="s">
        <v>554</v>
      </c>
      <c r="D743" s="2" t="s">
        <v>652</v>
      </c>
      <c r="E743" s="27">
        <v>0.39583333333333331</v>
      </c>
      <c r="F743" s="27">
        <v>0.41666666666666669</v>
      </c>
      <c r="G743" s="25">
        <v>2.083333333333337E-2</v>
      </c>
      <c r="H743" s="31" t="s">
        <v>3874</v>
      </c>
      <c r="I743" s="2"/>
      <c r="J743" s="31" t="s">
        <v>45</v>
      </c>
      <c r="K743" s="2"/>
    </row>
    <row r="744" spans="1:11">
      <c r="A744" s="21">
        <v>44579</v>
      </c>
      <c r="B744" s="30" t="s">
        <v>3870</v>
      </c>
      <c r="C744" s="23" t="s">
        <v>554</v>
      </c>
      <c r="D744" s="23" t="s">
        <v>780</v>
      </c>
      <c r="E744" s="24">
        <v>0.41666666666666669</v>
      </c>
      <c r="F744" s="24">
        <v>0.45833333333333331</v>
      </c>
      <c r="G744" s="25">
        <v>4.166666666666663E-2</v>
      </c>
      <c r="H744" s="31" t="s">
        <v>3874</v>
      </c>
      <c r="I744" s="23"/>
      <c r="J744" s="31" t="s">
        <v>45</v>
      </c>
      <c r="K744" s="23"/>
    </row>
    <row r="745" spans="1:11">
      <c r="A745" s="3">
        <v>44579</v>
      </c>
      <c r="B745" s="30" t="s">
        <v>3870</v>
      </c>
      <c r="C745" s="2" t="s">
        <v>554</v>
      </c>
      <c r="D745" s="2" t="s">
        <v>781</v>
      </c>
      <c r="E745" s="27">
        <v>0.45833333333333331</v>
      </c>
      <c r="F745" s="27">
        <v>0.5</v>
      </c>
      <c r="G745" s="25">
        <v>4.1666666666666685E-2</v>
      </c>
      <c r="H745" s="31" t="s">
        <v>3874</v>
      </c>
      <c r="I745" s="2"/>
      <c r="J745" s="31" t="s">
        <v>45</v>
      </c>
      <c r="K745" s="2"/>
    </row>
    <row r="746" spans="1:11">
      <c r="A746" s="21">
        <v>44579</v>
      </c>
      <c r="B746" s="30" t="s">
        <v>3870</v>
      </c>
      <c r="C746" s="23" t="s">
        <v>479</v>
      </c>
      <c r="D746" s="23" t="s">
        <v>684</v>
      </c>
      <c r="E746" s="24">
        <v>0.54166666666666663</v>
      </c>
      <c r="F746" s="24">
        <v>0.60416666666666663</v>
      </c>
      <c r="G746" s="25">
        <v>6.25E-2</v>
      </c>
      <c r="H746" s="31" t="s">
        <v>3874</v>
      </c>
      <c r="I746" s="23"/>
      <c r="J746" s="31" t="s">
        <v>45</v>
      </c>
      <c r="K746" s="23"/>
    </row>
    <row r="747" spans="1:11">
      <c r="A747" s="3">
        <v>44579</v>
      </c>
      <c r="B747" s="30" t="s">
        <v>3870</v>
      </c>
      <c r="C747" s="2" t="s">
        <v>774</v>
      </c>
      <c r="D747" s="2" t="s">
        <v>782</v>
      </c>
      <c r="E747" s="27">
        <v>0.60416666666666663</v>
      </c>
      <c r="F747" s="27">
        <v>0.625</v>
      </c>
      <c r="G747" s="25">
        <v>2.083333333333337E-2</v>
      </c>
      <c r="H747" s="31" t="s">
        <v>3874</v>
      </c>
      <c r="I747" s="2"/>
      <c r="J747" s="31" t="s">
        <v>45</v>
      </c>
      <c r="K747" s="2"/>
    </row>
    <row r="748" spans="1:11">
      <c r="A748" s="21">
        <v>44579</v>
      </c>
      <c r="B748" s="30" t="s">
        <v>3870</v>
      </c>
      <c r="C748" s="23" t="s">
        <v>774</v>
      </c>
      <c r="D748" s="23" t="s">
        <v>782</v>
      </c>
      <c r="E748" s="24">
        <v>0.625</v>
      </c>
      <c r="F748" s="24">
        <v>0.65625</v>
      </c>
      <c r="G748" s="25">
        <v>3.125E-2</v>
      </c>
      <c r="H748" s="31" t="s">
        <v>3874</v>
      </c>
      <c r="I748" s="23"/>
      <c r="J748" s="31" t="s">
        <v>45</v>
      </c>
      <c r="K748" s="23"/>
    </row>
    <row r="749" spans="1:11">
      <c r="A749" s="3">
        <v>44579</v>
      </c>
      <c r="B749" s="30" t="s">
        <v>3870</v>
      </c>
      <c r="C749" s="2" t="s">
        <v>479</v>
      </c>
      <c r="D749" s="2" t="s">
        <v>783</v>
      </c>
      <c r="E749" s="27">
        <v>0.65625</v>
      </c>
      <c r="F749" s="27">
        <v>0.6875</v>
      </c>
      <c r="G749" s="25">
        <v>3.125E-2</v>
      </c>
      <c r="H749" s="31" t="s">
        <v>3874</v>
      </c>
      <c r="I749" s="2"/>
      <c r="J749" s="31" t="s">
        <v>45</v>
      </c>
      <c r="K749" s="2"/>
    </row>
    <row r="750" spans="1:11">
      <c r="A750" s="21">
        <v>44579</v>
      </c>
      <c r="B750" s="30" t="s">
        <v>3870</v>
      </c>
      <c r="C750" s="23" t="s">
        <v>479</v>
      </c>
      <c r="D750" s="23" t="s">
        <v>528</v>
      </c>
      <c r="E750" s="24">
        <v>0.6875</v>
      </c>
      <c r="F750" s="24">
        <v>0.70833333333333337</v>
      </c>
      <c r="G750" s="25">
        <v>2.083333333333337E-2</v>
      </c>
      <c r="H750" s="31" t="s">
        <v>3874</v>
      </c>
      <c r="I750" s="23"/>
      <c r="J750" s="31" t="s">
        <v>45</v>
      </c>
      <c r="K750" s="23"/>
    </row>
    <row r="751" spans="1:11">
      <c r="A751" s="3">
        <v>44579</v>
      </c>
      <c r="B751" s="30" t="s">
        <v>3870</v>
      </c>
      <c r="C751" s="2" t="s">
        <v>779</v>
      </c>
      <c r="D751" s="2" t="s">
        <v>724</v>
      </c>
      <c r="E751" s="27">
        <v>0.85416666666666663</v>
      </c>
      <c r="F751" s="27">
        <v>0.875</v>
      </c>
      <c r="G751" s="25">
        <v>2.083333333333337E-2</v>
      </c>
      <c r="H751" s="31" t="s">
        <v>3874</v>
      </c>
      <c r="I751" s="2"/>
      <c r="J751" s="31" t="s">
        <v>45</v>
      </c>
      <c r="K751" s="2"/>
    </row>
    <row r="752" spans="1:11">
      <c r="A752" s="21">
        <v>44579</v>
      </c>
      <c r="B752" s="30" t="s">
        <v>3870</v>
      </c>
      <c r="C752" s="23" t="s">
        <v>777</v>
      </c>
      <c r="D752" s="23" t="s">
        <v>657</v>
      </c>
      <c r="E752" s="24">
        <v>0.875</v>
      </c>
      <c r="F752" s="24">
        <v>0.89583333333333337</v>
      </c>
      <c r="G752" s="25">
        <v>2.083333333333337E-2</v>
      </c>
      <c r="H752" s="31" t="s">
        <v>3874</v>
      </c>
      <c r="I752" s="23"/>
      <c r="J752" s="31" t="s">
        <v>45</v>
      </c>
      <c r="K752" s="23"/>
    </row>
    <row r="753" spans="1:11">
      <c r="A753" s="3">
        <v>44580</v>
      </c>
      <c r="B753" s="30" t="s">
        <v>3871</v>
      </c>
      <c r="C753" s="2" t="s">
        <v>554</v>
      </c>
      <c r="D753" s="2" t="s">
        <v>652</v>
      </c>
      <c r="E753" s="27">
        <v>0.39583333333333331</v>
      </c>
      <c r="F753" s="27">
        <v>0.40625</v>
      </c>
      <c r="G753" s="25">
        <v>1.0416666666666685E-2</v>
      </c>
      <c r="H753" s="31" t="s">
        <v>3874</v>
      </c>
      <c r="I753" s="2"/>
      <c r="J753" s="31" t="s">
        <v>45</v>
      </c>
      <c r="K753" s="2"/>
    </row>
    <row r="754" spans="1:11">
      <c r="A754" s="21">
        <v>44580</v>
      </c>
      <c r="B754" s="30" t="s">
        <v>3871</v>
      </c>
      <c r="C754" s="23" t="s">
        <v>443</v>
      </c>
      <c r="D754" s="23" t="s">
        <v>524</v>
      </c>
      <c r="E754" s="24">
        <v>0.40625</v>
      </c>
      <c r="F754" s="24">
        <v>0.41666666666666669</v>
      </c>
      <c r="G754" s="25">
        <v>1.0416666666666685E-2</v>
      </c>
      <c r="H754" s="31" t="s">
        <v>3867</v>
      </c>
      <c r="I754" s="23"/>
      <c r="J754" s="31" t="s">
        <v>34</v>
      </c>
      <c r="K754" s="23"/>
    </row>
    <row r="755" spans="1:11">
      <c r="A755" s="3">
        <v>44580</v>
      </c>
      <c r="B755" s="30" t="s">
        <v>3871</v>
      </c>
      <c r="C755" s="2" t="s">
        <v>554</v>
      </c>
      <c r="D755" s="2" t="s">
        <v>784</v>
      </c>
      <c r="E755" s="27">
        <v>0.41666666666666669</v>
      </c>
      <c r="F755" s="27">
        <v>0.4375</v>
      </c>
      <c r="G755" s="25">
        <v>2.0833333333333315E-2</v>
      </c>
      <c r="H755" s="31" t="s">
        <v>3874</v>
      </c>
      <c r="I755" s="2"/>
      <c r="J755" s="31" t="s">
        <v>45</v>
      </c>
      <c r="K755" s="2"/>
    </row>
    <row r="756" spans="1:11">
      <c r="A756" s="21">
        <v>44580</v>
      </c>
      <c r="B756" s="30" t="s">
        <v>3871</v>
      </c>
      <c r="C756" s="23" t="s">
        <v>554</v>
      </c>
      <c r="D756" s="23" t="s">
        <v>278</v>
      </c>
      <c r="E756" s="24">
        <v>0.4375</v>
      </c>
      <c r="F756" s="24">
        <v>0.45833333333333331</v>
      </c>
      <c r="G756" s="25">
        <v>2.0833333333333315E-2</v>
      </c>
      <c r="H756" s="31" t="s">
        <v>3874</v>
      </c>
      <c r="I756" s="23"/>
      <c r="J756" s="31" t="s">
        <v>45</v>
      </c>
      <c r="K756" s="23"/>
    </row>
    <row r="757" spans="1:11">
      <c r="A757" s="3">
        <v>44580</v>
      </c>
      <c r="B757" s="30" t="s">
        <v>3871</v>
      </c>
      <c r="C757" s="2" t="s">
        <v>785</v>
      </c>
      <c r="D757" s="2" t="s">
        <v>657</v>
      </c>
      <c r="E757" s="27">
        <v>0.45833333333333331</v>
      </c>
      <c r="F757" s="27">
        <v>0.5</v>
      </c>
      <c r="G757" s="25">
        <v>4.1666666666666685E-2</v>
      </c>
      <c r="H757" s="31" t="s">
        <v>3874</v>
      </c>
      <c r="I757" s="2"/>
      <c r="J757" s="31" t="s">
        <v>45</v>
      </c>
      <c r="K757" s="2"/>
    </row>
    <row r="758" spans="1:11">
      <c r="A758" s="21">
        <v>44580</v>
      </c>
      <c r="B758" s="30" t="s">
        <v>3871</v>
      </c>
      <c r="C758" s="23" t="s">
        <v>785</v>
      </c>
      <c r="D758" s="23" t="s">
        <v>657</v>
      </c>
      <c r="E758" s="24">
        <v>0.54166666666666663</v>
      </c>
      <c r="F758" s="24">
        <v>0.58333333333333337</v>
      </c>
      <c r="G758" s="25">
        <v>4.1666666666666741E-2</v>
      </c>
      <c r="H758" s="31" t="s">
        <v>3874</v>
      </c>
      <c r="I758" s="23"/>
      <c r="J758" s="31" t="s">
        <v>45</v>
      </c>
      <c r="K758" s="23"/>
    </row>
    <row r="759" spans="1:11">
      <c r="A759" s="3">
        <v>44580</v>
      </c>
      <c r="B759" s="30" t="s">
        <v>3871</v>
      </c>
      <c r="C759" s="2" t="s">
        <v>786</v>
      </c>
      <c r="D759" s="2" t="s">
        <v>3890</v>
      </c>
      <c r="E759" s="27">
        <v>0.58333333333333337</v>
      </c>
      <c r="F759" s="27">
        <v>0.73611111111111116</v>
      </c>
      <c r="G759" s="25">
        <v>0.15277777777777779</v>
      </c>
      <c r="H759" s="31" t="s">
        <v>3874</v>
      </c>
      <c r="I759" s="2"/>
      <c r="J759" s="31" t="s">
        <v>45</v>
      </c>
      <c r="K759" s="2"/>
    </row>
    <row r="760" spans="1:11">
      <c r="A760" s="21">
        <v>44580</v>
      </c>
      <c r="B760" s="30" t="s">
        <v>3871</v>
      </c>
      <c r="C760" s="23" t="s">
        <v>761</v>
      </c>
      <c r="D760" s="23" t="s">
        <v>333</v>
      </c>
      <c r="E760" s="24">
        <v>0.875</v>
      </c>
      <c r="F760" s="24">
        <v>0.90972222222222221</v>
      </c>
      <c r="G760" s="25">
        <v>3.472222222222221E-2</v>
      </c>
      <c r="H760" s="31" t="s">
        <v>3866</v>
      </c>
      <c r="I760" s="23"/>
      <c r="J760" s="31" t="s">
        <v>49</v>
      </c>
      <c r="K760" s="23"/>
    </row>
    <row r="761" spans="1:11">
      <c r="A761" s="3">
        <v>44580</v>
      </c>
      <c r="B761" s="30" t="s">
        <v>3871</v>
      </c>
      <c r="C761" s="2" t="s">
        <v>761</v>
      </c>
      <c r="D761" s="2" t="s">
        <v>333</v>
      </c>
      <c r="E761" s="27">
        <v>0.9375</v>
      </c>
      <c r="F761" s="27">
        <v>0.96527777777777779</v>
      </c>
      <c r="G761" s="25">
        <v>2.777777777777779E-2</v>
      </c>
      <c r="H761" s="31" t="s">
        <v>3866</v>
      </c>
      <c r="I761" s="2"/>
      <c r="J761" s="31" t="s">
        <v>49</v>
      </c>
      <c r="K761" s="2"/>
    </row>
    <row r="762" spans="1:11">
      <c r="A762" s="21">
        <v>44581</v>
      </c>
      <c r="B762" s="30" t="s">
        <v>3872</v>
      </c>
      <c r="C762" s="23" t="s">
        <v>554</v>
      </c>
      <c r="D762" s="23" t="s">
        <v>787</v>
      </c>
      <c r="E762" s="24">
        <v>0.39583333333333331</v>
      </c>
      <c r="F762" s="24">
        <v>0.40625</v>
      </c>
      <c r="G762" s="25">
        <v>1.0416666666666685E-2</v>
      </c>
      <c r="H762" s="31" t="s">
        <v>3874</v>
      </c>
      <c r="I762" s="23"/>
      <c r="J762" s="31" t="s">
        <v>45</v>
      </c>
      <c r="K762" s="23"/>
    </row>
    <row r="763" spans="1:11">
      <c r="A763" s="3">
        <v>44581</v>
      </c>
      <c r="B763" s="30" t="s">
        <v>3872</v>
      </c>
      <c r="C763" s="2" t="s">
        <v>443</v>
      </c>
      <c r="D763" s="2" t="s">
        <v>524</v>
      </c>
      <c r="E763" s="27">
        <v>0.40625</v>
      </c>
      <c r="F763" s="27">
        <v>0.41666666666666669</v>
      </c>
      <c r="G763" s="25">
        <v>1.0416666666666685E-2</v>
      </c>
      <c r="H763" s="31" t="s">
        <v>3867</v>
      </c>
      <c r="I763" s="2"/>
      <c r="J763" s="31" t="s">
        <v>34</v>
      </c>
      <c r="K763" s="2"/>
    </row>
    <row r="764" spans="1:11">
      <c r="A764" s="21">
        <v>44581</v>
      </c>
      <c r="B764" s="30" t="s">
        <v>3872</v>
      </c>
      <c r="C764" s="23" t="s">
        <v>788</v>
      </c>
      <c r="D764" s="23" t="s">
        <v>630</v>
      </c>
      <c r="E764" s="24">
        <v>0.41666666666666669</v>
      </c>
      <c r="F764" s="24">
        <v>0.5</v>
      </c>
      <c r="G764" s="25">
        <v>8.3333333333333315E-2</v>
      </c>
      <c r="H764" s="31" t="s">
        <v>3874</v>
      </c>
      <c r="I764" s="23"/>
      <c r="J764" s="31" t="s">
        <v>45</v>
      </c>
      <c r="K764" s="23"/>
    </row>
    <row r="765" spans="1:11">
      <c r="A765" s="3">
        <v>44581</v>
      </c>
      <c r="B765" s="30" t="s">
        <v>3872</v>
      </c>
      <c r="C765" s="2" t="s">
        <v>479</v>
      </c>
      <c r="D765" s="2" t="s">
        <v>711</v>
      </c>
      <c r="E765" s="27">
        <v>0.54166666666666663</v>
      </c>
      <c r="F765" s="27">
        <v>0.58333333333333337</v>
      </c>
      <c r="G765" s="25">
        <v>4.1666666666666741E-2</v>
      </c>
      <c r="H765" s="31" t="s">
        <v>3874</v>
      </c>
      <c r="I765" s="2"/>
      <c r="J765" s="31" t="s">
        <v>45</v>
      </c>
      <c r="K765" s="2"/>
    </row>
    <row r="766" spans="1:11">
      <c r="A766" s="21">
        <v>44581</v>
      </c>
      <c r="B766" s="30" t="s">
        <v>3872</v>
      </c>
      <c r="C766" s="23" t="s">
        <v>788</v>
      </c>
      <c r="D766" s="23" t="s">
        <v>683</v>
      </c>
      <c r="E766" s="24">
        <v>0.58333333333333337</v>
      </c>
      <c r="F766" s="24">
        <v>0.625</v>
      </c>
      <c r="G766" s="25">
        <v>4.166666666666663E-2</v>
      </c>
      <c r="H766" s="31" t="s">
        <v>3874</v>
      </c>
      <c r="I766" s="23"/>
      <c r="J766" s="31" t="s">
        <v>45</v>
      </c>
      <c r="K766" s="23"/>
    </row>
    <row r="767" spans="1:11">
      <c r="A767" s="3">
        <v>44581</v>
      </c>
      <c r="B767" s="30" t="s">
        <v>3872</v>
      </c>
      <c r="C767" s="2" t="s">
        <v>554</v>
      </c>
      <c r="D767" s="2" t="s">
        <v>787</v>
      </c>
      <c r="E767" s="27">
        <v>0.625</v>
      </c>
      <c r="F767" s="27">
        <v>0.65625</v>
      </c>
      <c r="G767" s="25">
        <v>3.125E-2</v>
      </c>
      <c r="H767" s="31" t="s">
        <v>3874</v>
      </c>
      <c r="I767" s="2"/>
      <c r="J767" s="31" t="s">
        <v>45</v>
      </c>
      <c r="K767" s="2"/>
    </row>
    <row r="768" spans="1:11">
      <c r="A768" s="21">
        <v>44581</v>
      </c>
      <c r="B768" s="30" t="s">
        <v>3872</v>
      </c>
      <c r="C768" s="23" t="s">
        <v>788</v>
      </c>
      <c r="D768" s="23" t="s">
        <v>683</v>
      </c>
      <c r="E768" s="24">
        <v>0.65625</v>
      </c>
      <c r="F768" s="24">
        <v>0.6875</v>
      </c>
      <c r="G768" s="25">
        <v>3.125E-2</v>
      </c>
      <c r="H768" s="31" t="s">
        <v>3874</v>
      </c>
      <c r="I768" s="23"/>
      <c r="J768" s="31" t="s">
        <v>45</v>
      </c>
      <c r="K768" s="23"/>
    </row>
    <row r="769" spans="1:11">
      <c r="A769" s="3">
        <v>44581</v>
      </c>
      <c r="B769" s="30" t="s">
        <v>3872</v>
      </c>
      <c r="C769" s="2" t="s">
        <v>479</v>
      </c>
      <c r="D769" s="2" t="s">
        <v>528</v>
      </c>
      <c r="E769" s="27">
        <v>0.6875</v>
      </c>
      <c r="F769" s="27">
        <v>0.71527777777777779</v>
      </c>
      <c r="G769" s="25">
        <v>2.777777777777779E-2</v>
      </c>
      <c r="H769" s="31" t="s">
        <v>3874</v>
      </c>
      <c r="I769" s="2"/>
      <c r="J769" s="31" t="s">
        <v>45</v>
      </c>
      <c r="K769" s="2"/>
    </row>
    <row r="770" spans="1:11">
      <c r="A770" s="21">
        <v>44581</v>
      </c>
      <c r="B770" s="30" t="s">
        <v>3872</v>
      </c>
      <c r="C770" s="23" t="s">
        <v>788</v>
      </c>
      <c r="D770" s="23" t="s">
        <v>683</v>
      </c>
      <c r="E770" s="24">
        <v>0.73958333333333337</v>
      </c>
      <c r="F770" s="24">
        <v>0.76041666666666663</v>
      </c>
      <c r="G770" s="25">
        <v>2.0833333333333259E-2</v>
      </c>
      <c r="H770" s="31" t="s">
        <v>3874</v>
      </c>
      <c r="I770" s="23"/>
      <c r="J770" s="31" t="s">
        <v>45</v>
      </c>
      <c r="K770" s="23"/>
    </row>
    <row r="771" spans="1:11">
      <c r="A771" s="3">
        <v>44581</v>
      </c>
      <c r="B771" s="30" t="s">
        <v>3872</v>
      </c>
      <c r="C771" s="2" t="s">
        <v>761</v>
      </c>
      <c r="D771" s="2" t="s">
        <v>333</v>
      </c>
      <c r="E771" s="27">
        <v>0.76041666666666663</v>
      </c>
      <c r="F771" s="27">
        <v>0.79166666666666663</v>
      </c>
      <c r="G771" s="25">
        <v>3.125E-2</v>
      </c>
      <c r="H771" s="31" t="s">
        <v>3866</v>
      </c>
      <c r="I771" s="2"/>
      <c r="J771" s="31" t="s">
        <v>49</v>
      </c>
      <c r="K771" s="2"/>
    </row>
    <row r="772" spans="1:11">
      <c r="A772" s="21">
        <v>44582</v>
      </c>
      <c r="B772" s="30" t="s">
        <v>3865</v>
      </c>
      <c r="C772" s="23" t="s">
        <v>761</v>
      </c>
      <c r="D772" s="23" t="s">
        <v>333</v>
      </c>
      <c r="E772" s="24">
        <v>2.7777777777777776E-2</v>
      </c>
      <c r="F772" s="24">
        <v>8.3333333333333329E-2</v>
      </c>
      <c r="G772" s="25">
        <v>5.5555555555555552E-2</v>
      </c>
      <c r="H772" s="31" t="s">
        <v>3866</v>
      </c>
      <c r="I772" s="23"/>
      <c r="J772" s="31" t="s">
        <v>49</v>
      </c>
      <c r="K772" s="23"/>
    </row>
    <row r="773" spans="1:11">
      <c r="A773" s="3">
        <v>44582</v>
      </c>
      <c r="B773" s="30" t="s">
        <v>3865</v>
      </c>
      <c r="C773" s="2" t="s">
        <v>786</v>
      </c>
      <c r="D773" s="2" t="s">
        <v>641</v>
      </c>
      <c r="E773" s="27">
        <v>0.39583333333333331</v>
      </c>
      <c r="F773" s="27">
        <v>0.40625</v>
      </c>
      <c r="G773" s="25">
        <v>1.0416666666666685E-2</v>
      </c>
      <c r="H773" s="31" t="s">
        <v>3874</v>
      </c>
      <c r="I773" s="2"/>
      <c r="J773" s="31" t="s">
        <v>45</v>
      </c>
      <c r="K773" s="2"/>
    </row>
    <row r="774" spans="1:11">
      <c r="A774" s="21">
        <v>44582</v>
      </c>
      <c r="B774" s="30" t="s">
        <v>3865</v>
      </c>
      <c r="C774" s="23" t="s">
        <v>443</v>
      </c>
      <c r="D774" s="23" t="s">
        <v>524</v>
      </c>
      <c r="E774" s="24">
        <v>0.40625</v>
      </c>
      <c r="F774" s="24">
        <v>0.41666666666666669</v>
      </c>
      <c r="G774" s="25">
        <v>1.0416666666666685E-2</v>
      </c>
      <c r="H774" s="31" t="s">
        <v>3867</v>
      </c>
      <c r="I774" s="23"/>
      <c r="J774" s="31" t="s">
        <v>34</v>
      </c>
      <c r="K774" s="23"/>
    </row>
    <row r="775" spans="1:11">
      <c r="A775" s="3">
        <v>44582</v>
      </c>
      <c r="B775" s="30" t="s">
        <v>3865</v>
      </c>
      <c r="C775" s="2" t="s">
        <v>554</v>
      </c>
      <c r="D775" s="2" t="s">
        <v>789</v>
      </c>
      <c r="E775" s="27">
        <v>0.41666666666666669</v>
      </c>
      <c r="F775" s="27">
        <v>0.5</v>
      </c>
      <c r="G775" s="25">
        <v>8.3333333333333315E-2</v>
      </c>
      <c r="H775" s="31" t="s">
        <v>3874</v>
      </c>
      <c r="I775" s="2"/>
      <c r="J775" s="31" t="s">
        <v>45</v>
      </c>
      <c r="K775" s="2"/>
    </row>
    <row r="776" spans="1:11">
      <c r="A776" s="21">
        <v>44582</v>
      </c>
      <c r="B776" s="30" t="s">
        <v>3865</v>
      </c>
      <c r="C776" s="23" t="s">
        <v>554</v>
      </c>
      <c r="D776" s="23" t="s">
        <v>789</v>
      </c>
      <c r="E776" s="24">
        <v>0.54166666666666663</v>
      </c>
      <c r="F776" s="24">
        <v>0.66666666666666663</v>
      </c>
      <c r="G776" s="25">
        <v>0.125</v>
      </c>
      <c r="H776" s="31" t="s">
        <v>3874</v>
      </c>
      <c r="I776" s="23"/>
      <c r="J776" s="31" t="s">
        <v>45</v>
      </c>
      <c r="K776" s="23"/>
    </row>
    <row r="777" spans="1:11">
      <c r="A777" s="3">
        <v>44582</v>
      </c>
      <c r="B777" s="30" t="s">
        <v>3865</v>
      </c>
      <c r="C777" s="2" t="s">
        <v>554</v>
      </c>
      <c r="D777" s="2" t="s">
        <v>790</v>
      </c>
      <c r="E777" s="27">
        <v>0.66666666666666663</v>
      </c>
      <c r="F777" s="27">
        <v>0.6875</v>
      </c>
      <c r="G777" s="25">
        <v>2.083333333333337E-2</v>
      </c>
      <c r="H777" s="31" t="s">
        <v>3874</v>
      </c>
      <c r="I777" s="2"/>
      <c r="J777" s="31" t="s">
        <v>45</v>
      </c>
      <c r="K777" s="2"/>
    </row>
    <row r="778" spans="1:11">
      <c r="A778" s="21">
        <v>44582</v>
      </c>
      <c r="B778" s="30" t="s">
        <v>3865</v>
      </c>
      <c r="C778" s="23" t="s">
        <v>479</v>
      </c>
      <c r="D778" s="23" t="s">
        <v>528</v>
      </c>
      <c r="E778" s="24">
        <v>0.6875</v>
      </c>
      <c r="F778" s="24">
        <v>0.70833333333333337</v>
      </c>
      <c r="G778" s="25">
        <v>2.083333333333337E-2</v>
      </c>
      <c r="H778" s="31" t="s">
        <v>3874</v>
      </c>
      <c r="I778" s="23"/>
      <c r="J778" s="31" t="s">
        <v>45</v>
      </c>
      <c r="K778" s="23"/>
    </row>
    <row r="779" spans="1:11">
      <c r="A779" s="3">
        <v>44583</v>
      </c>
      <c r="B779" s="30" t="s">
        <v>3868</v>
      </c>
      <c r="C779" s="2" t="s">
        <v>554</v>
      </c>
      <c r="D779" s="2" t="s">
        <v>791</v>
      </c>
      <c r="E779" s="27">
        <v>0.66666666666666663</v>
      </c>
      <c r="F779" s="27">
        <v>0.73611111111111116</v>
      </c>
      <c r="G779" s="25">
        <v>6.9444444444444531E-2</v>
      </c>
      <c r="H779" s="31" t="s">
        <v>3874</v>
      </c>
      <c r="I779" s="2"/>
      <c r="J779" s="31" t="s">
        <v>45</v>
      </c>
      <c r="K779" s="2"/>
    </row>
    <row r="780" spans="1:11">
      <c r="A780" s="21">
        <v>44583</v>
      </c>
      <c r="B780" s="30" t="s">
        <v>3868</v>
      </c>
      <c r="C780" s="23" t="s">
        <v>554</v>
      </c>
      <c r="D780" s="23" t="s">
        <v>792</v>
      </c>
      <c r="E780" s="24">
        <v>0.73611111111111116</v>
      </c>
      <c r="F780" s="24">
        <v>0.74305555555555547</v>
      </c>
      <c r="G780" s="25">
        <v>6.9444444444443088E-3</v>
      </c>
      <c r="H780" s="31" t="s">
        <v>3874</v>
      </c>
      <c r="I780" s="23"/>
      <c r="J780" s="31" t="s">
        <v>45</v>
      </c>
      <c r="K780" s="23"/>
    </row>
    <row r="781" spans="1:11">
      <c r="A781" s="3">
        <v>44584</v>
      </c>
      <c r="B781" s="30" t="s">
        <v>3873</v>
      </c>
      <c r="C781" s="2" t="s">
        <v>554</v>
      </c>
      <c r="D781" s="2" t="s">
        <v>791</v>
      </c>
      <c r="E781" s="27">
        <v>0.4375</v>
      </c>
      <c r="F781" s="27">
        <v>0.4513888888888889</v>
      </c>
      <c r="G781" s="25">
        <v>1.3888888888888895E-2</v>
      </c>
      <c r="H781" s="31" t="s">
        <v>3874</v>
      </c>
      <c r="I781" s="2"/>
      <c r="J781" s="31" t="s">
        <v>45</v>
      </c>
      <c r="K781" s="2"/>
    </row>
    <row r="782" spans="1:11">
      <c r="A782" s="21">
        <v>44584</v>
      </c>
      <c r="B782" s="30" t="s">
        <v>3873</v>
      </c>
      <c r="C782" s="23" t="s">
        <v>554</v>
      </c>
      <c r="D782" s="23" t="s">
        <v>793</v>
      </c>
      <c r="E782" s="24">
        <v>0.4513888888888889</v>
      </c>
      <c r="F782" s="24">
        <v>0.45833333333333331</v>
      </c>
      <c r="G782" s="25">
        <v>6.9444444444444198E-3</v>
      </c>
      <c r="H782" s="31" t="s">
        <v>3874</v>
      </c>
      <c r="I782" s="23"/>
      <c r="J782" s="31" t="s">
        <v>45</v>
      </c>
      <c r="K782" s="23"/>
    </row>
    <row r="783" spans="1:11">
      <c r="A783" s="3">
        <v>44584</v>
      </c>
      <c r="B783" s="30" t="s">
        <v>3873</v>
      </c>
      <c r="C783" s="2" t="s">
        <v>761</v>
      </c>
      <c r="D783" s="2" t="s">
        <v>333</v>
      </c>
      <c r="E783" s="27">
        <v>0.45833333333333331</v>
      </c>
      <c r="F783" s="27">
        <v>0.47916666666666669</v>
      </c>
      <c r="G783" s="25">
        <v>2.083333333333337E-2</v>
      </c>
      <c r="H783" s="31" t="s">
        <v>3866</v>
      </c>
      <c r="I783" s="2"/>
      <c r="J783" s="31" t="s">
        <v>49</v>
      </c>
      <c r="K783" s="2"/>
    </row>
    <row r="784" spans="1:11">
      <c r="A784" s="21">
        <v>44584</v>
      </c>
      <c r="B784" s="30" t="s">
        <v>3873</v>
      </c>
      <c r="C784" s="23" t="s">
        <v>664</v>
      </c>
      <c r="D784" s="23" t="s">
        <v>333</v>
      </c>
      <c r="E784" s="24">
        <v>0.47916666666666669</v>
      </c>
      <c r="F784" s="24">
        <v>0.49305555555555558</v>
      </c>
      <c r="G784" s="25">
        <v>1.3888888888888895E-2</v>
      </c>
      <c r="H784" s="31" t="s">
        <v>3866</v>
      </c>
      <c r="I784" s="23"/>
      <c r="J784" s="31" t="s">
        <v>50</v>
      </c>
      <c r="K784" s="23"/>
    </row>
    <row r="785" spans="1:11">
      <c r="A785" s="3">
        <v>44585</v>
      </c>
      <c r="B785" s="30" t="s">
        <v>3869</v>
      </c>
      <c r="C785" s="2" t="s">
        <v>479</v>
      </c>
      <c r="D785" s="2" t="s">
        <v>794</v>
      </c>
      <c r="E785" s="27">
        <v>0.40277777777777773</v>
      </c>
      <c r="F785" s="27">
        <v>0.4375</v>
      </c>
      <c r="G785" s="25">
        <v>3.4722222222222265E-2</v>
      </c>
      <c r="H785" s="31" t="s">
        <v>3874</v>
      </c>
      <c r="I785" s="2"/>
      <c r="J785" s="31" t="s">
        <v>45</v>
      </c>
      <c r="K785" s="2"/>
    </row>
    <row r="786" spans="1:11">
      <c r="A786" s="21">
        <v>44585</v>
      </c>
      <c r="B786" s="30" t="s">
        <v>3869</v>
      </c>
      <c r="C786" s="23" t="s">
        <v>443</v>
      </c>
      <c r="D786" s="23" t="s">
        <v>3884</v>
      </c>
      <c r="E786" s="24">
        <v>0.4375</v>
      </c>
      <c r="F786" s="24">
        <v>0.47916666666666669</v>
      </c>
      <c r="G786" s="25">
        <v>4.1666666666666685E-2</v>
      </c>
      <c r="H786" s="31" t="s">
        <v>3867</v>
      </c>
      <c r="I786" s="23"/>
      <c r="J786" s="31" t="s">
        <v>34</v>
      </c>
      <c r="K786" s="23"/>
    </row>
    <row r="787" spans="1:11">
      <c r="A787" s="3">
        <v>44585</v>
      </c>
      <c r="B787" s="30" t="s">
        <v>3869</v>
      </c>
      <c r="C787" s="2" t="s">
        <v>479</v>
      </c>
      <c r="D787" s="2" t="s">
        <v>794</v>
      </c>
      <c r="E787" s="27">
        <v>0.54166666666666663</v>
      </c>
      <c r="F787" s="27">
        <v>0.60416666666666663</v>
      </c>
      <c r="G787" s="25">
        <v>6.25E-2</v>
      </c>
      <c r="H787" s="31" t="s">
        <v>3874</v>
      </c>
      <c r="I787" s="2"/>
      <c r="J787" s="31" t="s">
        <v>45</v>
      </c>
      <c r="K787" s="2"/>
    </row>
    <row r="788" spans="1:11">
      <c r="A788" s="21">
        <v>44585</v>
      </c>
      <c r="B788" s="30" t="s">
        <v>3869</v>
      </c>
      <c r="C788" s="23" t="s">
        <v>795</v>
      </c>
      <c r="D788" s="23" t="s">
        <v>796</v>
      </c>
      <c r="E788" s="24">
        <v>0.60416666666666663</v>
      </c>
      <c r="F788" s="24">
        <v>0.66666666666666663</v>
      </c>
      <c r="G788" s="25">
        <v>6.25E-2</v>
      </c>
      <c r="H788" s="31" t="s">
        <v>3874</v>
      </c>
      <c r="I788" s="23"/>
      <c r="J788" s="31" t="s">
        <v>45</v>
      </c>
      <c r="K788" s="23"/>
    </row>
    <row r="789" spans="1:11">
      <c r="A789" s="3">
        <v>44585</v>
      </c>
      <c r="B789" s="30" t="s">
        <v>3869</v>
      </c>
      <c r="C789" s="2" t="s">
        <v>785</v>
      </c>
      <c r="D789" s="2" t="s">
        <v>702</v>
      </c>
      <c r="E789" s="27">
        <v>0.66666666666666663</v>
      </c>
      <c r="F789" s="27">
        <v>0.6875</v>
      </c>
      <c r="G789" s="25">
        <v>2.083333333333337E-2</v>
      </c>
      <c r="H789" s="31" t="s">
        <v>3874</v>
      </c>
      <c r="I789" s="2"/>
      <c r="J789" s="31" t="s">
        <v>45</v>
      </c>
      <c r="K789" s="2"/>
    </row>
    <row r="790" spans="1:11">
      <c r="A790" s="21">
        <v>44585</v>
      </c>
      <c r="B790" s="30" t="s">
        <v>3869</v>
      </c>
      <c r="C790" s="23" t="s">
        <v>479</v>
      </c>
      <c r="D790" s="23" t="s">
        <v>528</v>
      </c>
      <c r="E790" s="24">
        <v>0.6875</v>
      </c>
      <c r="F790" s="24">
        <v>0.70833333333333337</v>
      </c>
      <c r="G790" s="25">
        <v>2.083333333333337E-2</v>
      </c>
      <c r="H790" s="31" t="s">
        <v>3874</v>
      </c>
      <c r="I790" s="23"/>
      <c r="J790" s="31" t="s">
        <v>45</v>
      </c>
      <c r="K790" s="23"/>
    </row>
    <row r="791" spans="1:11">
      <c r="A791" s="3">
        <v>44585</v>
      </c>
      <c r="B791" s="30" t="s">
        <v>3869</v>
      </c>
      <c r="C791" s="2" t="s">
        <v>785</v>
      </c>
      <c r="D791" s="2" t="s">
        <v>657</v>
      </c>
      <c r="E791" s="27">
        <v>0.70833333333333337</v>
      </c>
      <c r="F791" s="27">
        <v>0.72916666666666663</v>
      </c>
      <c r="G791" s="25">
        <v>2.0833333333333259E-2</v>
      </c>
      <c r="H791" s="31" t="s">
        <v>3874</v>
      </c>
      <c r="I791" s="2"/>
      <c r="J791" s="31" t="s">
        <v>45</v>
      </c>
      <c r="K791" s="2"/>
    </row>
    <row r="792" spans="1:11">
      <c r="A792" s="21">
        <v>44585</v>
      </c>
      <c r="B792" s="30" t="s">
        <v>3869</v>
      </c>
      <c r="C792" s="23" t="s">
        <v>795</v>
      </c>
      <c r="D792" s="23" t="s">
        <v>796</v>
      </c>
      <c r="E792" s="24">
        <v>0.72916666666666663</v>
      </c>
      <c r="F792" s="24">
        <v>0.77083333333333337</v>
      </c>
      <c r="G792" s="25">
        <v>4.1666666666666741E-2</v>
      </c>
      <c r="H792" s="31" t="s">
        <v>3874</v>
      </c>
      <c r="I792" s="23"/>
      <c r="J792" s="31" t="s">
        <v>45</v>
      </c>
      <c r="K792" s="23"/>
    </row>
    <row r="793" spans="1:11">
      <c r="A793" s="3">
        <v>44585</v>
      </c>
      <c r="B793" s="30" t="s">
        <v>3869</v>
      </c>
      <c r="C793" s="2" t="s">
        <v>761</v>
      </c>
      <c r="D793" s="2" t="s">
        <v>333</v>
      </c>
      <c r="E793" s="27">
        <v>0.89583333333333337</v>
      </c>
      <c r="F793" s="27">
        <v>0.92708333333333337</v>
      </c>
      <c r="G793" s="25">
        <v>3.125E-2</v>
      </c>
      <c r="H793" s="31" t="s">
        <v>3866</v>
      </c>
      <c r="I793" s="2"/>
      <c r="J793" s="31" t="s">
        <v>49</v>
      </c>
      <c r="K793" s="2"/>
    </row>
    <row r="794" spans="1:11">
      <c r="A794" s="21">
        <v>44585</v>
      </c>
      <c r="B794" s="30" t="s">
        <v>3869</v>
      </c>
      <c r="C794" s="23" t="s">
        <v>474</v>
      </c>
      <c r="D794" s="23" t="s">
        <v>333</v>
      </c>
      <c r="E794" s="24">
        <v>0.95833333333333337</v>
      </c>
      <c r="F794" s="24">
        <v>1</v>
      </c>
      <c r="G794" s="25">
        <v>4.166666666666663E-2</v>
      </c>
      <c r="H794" s="31" t="s">
        <v>3866</v>
      </c>
      <c r="I794" s="23"/>
      <c r="J794" s="31" t="s">
        <v>50</v>
      </c>
      <c r="K794" s="23"/>
    </row>
    <row r="795" spans="1:11">
      <c r="A795" s="3">
        <v>44586</v>
      </c>
      <c r="B795" s="30" t="s">
        <v>3870</v>
      </c>
      <c r="C795" s="2" t="s">
        <v>474</v>
      </c>
      <c r="D795" s="2" t="s">
        <v>333</v>
      </c>
      <c r="E795" s="27">
        <v>2.0833333333333332E-2</v>
      </c>
      <c r="F795" s="27">
        <v>3.4722222222222224E-2</v>
      </c>
      <c r="G795" s="25">
        <v>1.3888888888888892E-2</v>
      </c>
      <c r="H795" s="31" t="s">
        <v>3866</v>
      </c>
      <c r="I795" s="2"/>
      <c r="J795" s="31" t="s">
        <v>50</v>
      </c>
      <c r="K795" s="2"/>
    </row>
    <row r="796" spans="1:11">
      <c r="A796" s="21">
        <v>44586</v>
      </c>
      <c r="B796" s="30" t="s">
        <v>3870</v>
      </c>
      <c r="C796" s="23" t="s">
        <v>795</v>
      </c>
      <c r="D796" s="23" t="s">
        <v>796</v>
      </c>
      <c r="E796" s="24">
        <v>0.39583333333333331</v>
      </c>
      <c r="F796" s="24">
        <v>0.41666666666666669</v>
      </c>
      <c r="G796" s="25">
        <v>2.083333333333337E-2</v>
      </c>
      <c r="H796" s="31" t="s">
        <v>3874</v>
      </c>
      <c r="I796" s="23"/>
      <c r="J796" s="31" t="s">
        <v>45</v>
      </c>
      <c r="K796" s="23"/>
    </row>
    <row r="797" spans="1:11">
      <c r="A797" s="3">
        <v>44586</v>
      </c>
      <c r="B797" s="30" t="s">
        <v>3870</v>
      </c>
      <c r="C797" s="2" t="s">
        <v>554</v>
      </c>
      <c r="D797" s="2" t="s">
        <v>643</v>
      </c>
      <c r="E797" s="27">
        <v>0.41666666666666669</v>
      </c>
      <c r="F797" s="27">
        <v>0.4375</v>
      </c>
      <c r="G797" s="25">
        <v>2.0833333333333315E-2</v>
      </c>
      <c r="H797" s="31" t="s">
        <v>3874</v>
      </c>
      <c r="I797" s="2"/>
      <c r="J797" s="31" t="s">
        <v>45</v>
      </c>
      <c r="K797" s="2"/>
    </row>
    <row r="798" spans="1:11">
      <c r="A798" s="21">
        <v>44586</v>
      </c>
      <c r="B798" s="30" t="s">
        <v>3870</v>
      </c>
      <c r="C798" s="23" t="s">
        <v>785</v>
      </c>
      <c r="D798" s="23" t="s">
        <v>657</v>
      </c>
      <c r="E798" s="24">
        <v>0.4375</v>
      </c>
      <c r="F798" s="24">
        <v>0.5</v>
      </c>
      <c r="G798" s="25">
        <v>6.25E-2</v>
      </c>
      <c r="H798" s="31" t="s">
        <v>3874</v>
      </c>
      <c r="I798" s="23"/>
      <c r="J798" s="31" t="s">
        <v>45</v>
      </c>
      <c r="K798" s="23"/>
    </row>
    <row r="799" spans="1:11">
      <c r="A799" s="3">
        <v>44586</v>
      </c>
      <c r="B799" s="30" t="s">
        <v>3870</v>
      </c>
      <c r="C799" s="2" t="s">
        <v>479</v>
      </c>
      <c r="D799" s="2" t="s">
        <v>684</v>
      </c>
      <c r="E799" s="27">
        <v>0.54166666666666663</v>
      </c>
      <c r="F799" s="27">
        <v>0.625</v>
      </c>
      <c r="G799" s="25">
        <v>8.333333333333337E-2</v>
      </c>
      <c r="H799" s="31" t="s">
        <v>3874</v>
      </c>
      <c r="I799" s="2"/>
      <c r="J799" s="31" t="s">
        <v>45</v>
      </c>
      <c r="K799" s="2"/>
    </row>
    <row r="800" spans="1:11">
      <c r="A800" s="21">
        <v>44586</v>
      </c>
      <c r="B800" s="30" t="s">
        <v>3870</v>
      </c>
      <c r="C800" s="23" t="s">
        <v>785</v>
      </c>
      <c r="D800" s="23" t="s">
        <v>657</v>
      </c>
      <c r="E800" s="24">
        <v>0.625</v>
      </c>
      <c r="F800" s="24">
        <v>0.64583333333333337</v>
      </c>
      <c r="G800" s="25">
        <v>2.083333333333337E-2</v>
      </c>
      <c r="H800" s="31" t="s">
        <v>3874</v>
      </c>
      <c r="I800" s="23"/>
      <c r="J800" s="31" t="s">
        <v>45</v>
      </c>
      <c r="K800" s="23"/>
    </row>
    <row r="801" spans="1:11">
      <c r="A801" s="3">
        <v>44586</v>
      </c>
      <c r="B801" s="30" t="s">
        <v>3870</v>
      </c>
      <c r="C801" s="2" t="s">
        <v>795</v>
      </c>
      <c r="D801" s="2" t="s">
        <v>797</v>
      </c>
      <c r="E801" s="27">
        <v>0.64583333333333337</v>
      </c>
      <c r="F801" s="27">
        <v>0.6875</v>
      </c>
      <c r="G801" s="25">
        <v>4.166666666666663E-2</v>
      </c>
      <c r="H801" s="31" t="s">
        <v>3874</v>
      </c>
      <c r="I801" s="2"/>
      <c r="J801" s="31" t="s">
        <v>45</v>
      </c>
      <c r="K801" s="2"/>
    </row>
    <row r="802" spans="1:11">
      <c r="A802" s="21">
        <v>44586</v>
      </c>
      <c r="B802" s="30" t="s">
        <v>3870</v>
      </c>
      <c r="C802" s="23" t="s">
        <v>479</v>
      </c>
      <c r="D802" s="23" t="s">
        <v>528</v>
      </c>
      <c r="E802" s="24">
        <v>0.6875</v>
      </c>
      <c r="F802" s="24">
        <v>0.71875</v>
      </c>
      <c r="G802" s="25">
        <v>3.125E-2</v>
      </c>
      <c r="H802" s="31" t="s">
        <v>3874</v>
      </c>
      <c r="I802" s="23"/>
      <c r="J802" s="31" t="s">
        <v>45</v>
      </c>
      <c r="K802" s="23"/>
    </row>
    <row r="803" spans="1:11">
      <c r="A803" s="3">
        <v>44586</v>
      </c>
      <c r="B803" s="30" t="s">
        <v>3870</v>
      </c>
      <c r="C803" s="2" t="s">
        <v>761</v>
      </c>
      <c r="D803" s="2" t="s">
        <v>333</v>
      </c>
      <c r="E803" s="27">
        <v>0.875</v>
      </c>
      <c r="F803" s="27">
        <v>0.9375</v>
      </c>
      <c r="G803" s="25">
        <v>6.25E-2</v>
      </c>
      <c r="H803" s="31" t="s">
        <v>3866</v>
      </c>
      <c r="I803" s="2"/>
      <c r="J803" s="31" t="s">
        <v>49</v>
      </c>
      <c r="K803" s="2"/>
    </row>
    <row r="804" spans="1:11">
      <c r="A804" s="21">
        <v>44587</v>
      </c>
      <c r="B804" s="30" t="s">
        <v>3871</v>
      </c>
      <c r="C804" s="23" t="s">
        <v>554</v>
      </c>
      <c r="D804" s="23" t="s">
        <v>743</v>
      </c>
      <c r="E804" s="24">
        <v>0.39583333333333331</v>
      </c>
      <c r="F804" s="24">
        <v>0.40625</v>
      </c>
      <c r="G804" s="25">
        <v>1.0416666666666685E-2</v>
      </c>
      <c r="H804" s="31" t="s">
        <v>3874</v>
      </c>
      <c r="I804" s="23"/>
      <c r="J804" s="31" t="s">
        <v>45</v>
      </c>
      <c r="K804" s="23"/>
    </row>
    <row r="805" spans="1:11">
      <c r="A805" s="3">
        <v>44587</v>
      </c>
      <c r="B805" s="30" t="s">
        <v>3871</v>
      </c>
      <c r="C805" s="2" t="s">
        <v>443</v>
      </c>
      <c r="D805" s="2" t="s">
        <v>524</v>
      </c>
      <c r="E805" s="27">
        <v>0.40625</v>
      </c>
      <c r="F805" s="27">
        <v>0.41666666666666669</v>
      </c>
      <c r="G805" s="25">
        <v>1.0416666666666685E-2</v>
      </c>
      <c r="H805" s="31" t="s">
        <v>3867</v>
      </c>
      <c r="I805" s="2"/>
      <c r="J805" s="31" t="s">
        <v>34</v>
      </c>
      <c r="K805" s="2"/>
    </row>
    <row r="806" spans="1:11">
      <c r="A806" s="21">
        <v>44587</v>
      </c>
      <c r="B806" s="30" t="s">
        <v>3871</v>
      </c>
      <c r="C806" s="23" t="s">
        <v>554</v>
      </c>
      <c r="D806" s="23" t="s">
        <v>743</v>
      </c>
      <c r="E806" s="24">
        <v>0.41666666666666669</v>
      </c>
      <c r="F806" s="24">
        <v>0.42708333333333331</v>
      </c>
      <c r="G806" s="25">
        <v>1.041666666666663E-2</v>
      </c>
      <c r="H806" s="31" t="s">
        <v>3874</v>
      </c>
      <c r="I806" s="23"/>
      <c r="J806" s="31" t="s">
        <v>45</v>
      </c>
      <c r="K806" s="23"/>
    </row>
    <row r="807" spans="1:11">
      <c r="A807" s="3">
        <v>44587</v>
      </c>
      <c r="B807" s="30" t="s">
        <v>3871</v>
      </c>
      <c r="C807" s="2" t="s">
        <v>554</v>
      </c>
      <c r="D807" s="2" t="s">
        <v>768</v>
      </c>
      <c r="E807" s="27">
        <v>0.42708333333333331</v>
      </c>
      <c r="F807" s="27">
        <v>0.46875</v>
      </c>
      <c r="G807" s="25">
        <v>4.1666666666666685E-2</v>
      </c>
      <c r="H807" s="31" t="s">
        <v>3874</v>
      </c>
      <c r="I807" s="2"/>
      <c r="J807" s="31" t="s">
        <v>45</v>
      </c>
      <c r="K807" s="2"/>
    </row>
    <row r="808" spans="1:11">
      <c r="A808" s="21">
        <v>44587</v>
      </c>
      <c r="B808" s="30" t="s">
        <v>3871</v>
      </c>
      <c r="C808" s="23" t="s">
        <v>788</v>
      </c>
      <c r="D808" s="23" t="s">
        <v>585</v>
      </c>
      <c r="E808" s="24">
        <v>0.46875</v>
      </c>
      <c r="F808" s="24">
        <v>0.47916666666666669</v>
      </c>
      <c r="G808" s="25">
        <v>1.0416666666666685E-2</v>
      </c>
      <c r="H808" s="31" t="s">
        <v>3874</v>
      </c>
      <c r="I808" s="23"/>
      <c r="J808" s="31" t="s">
        <v>45</v>
      </c>
      <c r="K808" s="23"/>
    </row>
    <row r="809" spans="1:11">
      <c r="A809" s="3">
        <v>44587</v>
      </c>
      <c r="B809" s="30" t="s">
        <v>3871</v>
      </c>
      <c r="C809" s="2" t="s">
        <v>785</v>
      </c>
      <c r="D809" s="2" t="s">
        <v>585</v>
      </c>
      <c r="E809" s="27">
        <v>0.47916666666666669</v>
      </c>
      <c r="F809" s="27">
        <v>0.5</v>
      </c>
      <c r="G809" s="25">
        <v>2.0833333333333315E-2</v>
      </c>
      <c r="H809" s="31" t="s">
        <v>3874</v>
      </c>
      <c r="I809" s="2"/>
      <c r="J809" s="31" t="s">
        <v>45</v>
      </c>
      <c r="K809" s="2"/>
    </row>
    <row r="810" spans="1:11">
      <c r="A810" s="21">
        <v>44587</v>
      </c>
      <c r="B810" s="30" t="s">
        <v>3871</v>
      </c>
      <c r="C810" s="23" t="s">
        <v>449</v>
      </c>
      <c r="D810" s="23" t="s">
        <v>798</v>
      </c>
      <c r="E810" s="24">
        <v>0.54166666666666663</v>
      </c>
      <c r="F810" s="24">
        <v>0.60416666666666663</v>
      </c>
      <c r="G810" s="25">
        <v>6.25E-2</v>
      </c>
      <c r="H810" s="31" t="s">
        <v>3867</v>
      </c>
      <c r="I810" s="23"/>
      <c r="J810" s="31" t="s">
        <v>34</v>
      </c>
      <c r="K810" s="23"/>
    </row>
    <row r="811" spans="1:11">
      <c r="A811" s="3">
        <v>44587</v>
      </c>
      <c r="B811" s="30" t="s">
        <v>3871</v>
      </c>
      <c r="C811" s="2" t="s">
        <v>449</v>
      </c>
      <c r="D811" s="2" t="s">
        <v>799</v>
      </c>
      <c r="E811" s="27">
        <v>0.60416666666666663</v>
      </c>
      <c r="F811" s="27">
        <v>0.625</v>
      </c>
      <c r="G811" s="25">
        <v>2.083333333333337E-2</v>
      </c>
      <c r="H811" s="31" t="s">
        <v>3867</v>
      </c>
      <c r="I811" s="2"/>
      <c r="J811" s="31" t="s">
        <v>34</v>
      </c>
      <c r="K811" s="2"/>
    </row>
    <row r="812" spans="1:11">
      <c r="A812" s="21">
        <v>44587</v>
      </c>
      <c r="B812" s="30" t="s">
        <v>3871</v>
      </c>
      <c r="C812" s="23" t="s">
        <v>800</v>
      </c>
      <c r="D812" s="23" t="s">
        <v>641</v>
      </c>
      <c r="E812" s="24">
        <v>0.625</v>
      </c>
      <c r="F812" s="24">
        <v>0.66666666666666663</v>
      </c>
      <c r="G812" s="25">
        <v>4.166666666666663E-2</v>
      </c>
      <c r="H812" s="31" t="s">
        <v>3874</v>
      </c>
      <c r="I812" s="23"/>
      <c r="J812" s="31" t="s">
        <v>45</v>
      </c>
      <c r="K812" s="23"/>
    </row>
    <row r="813" spans="1:11">
      <c r="A813" s="3">
        <v>44587</v>
      </c>
      <c r="B813" s="30" t="s">
        <v>3871</v>
      </c>
      <c r="C813" s="2" t="s">
        <v>801</v>
      </c>
      <c r="D813" s="2" t="s">
        <v>72</v>
      </c>
      <c r="E813" s="27">
        <v>0.66666666666666663</v>
      </c>
      <c r="F813" s="27">
        <v>0.75</v>
      </c>
      <c r="G813" s="25">
        <v>8.333333333333337E-2</v>
      </c>
      <c r="H813" s="31" t="s">
        <v>3866</v>
      </c>
      <c r="I813" s="2"/>
      <c r="J813" s="31" t="s">
        <v>37</v>
      </c>
      <c r="K813" s="2"/>
    </row>
    <row r="814" spans="1:11">
      <c r="A814" s="21">
        <v>44587</v>
      </c>
      <c r="B814" s="30" t="s">
        <v>3871</v>
      </c>
      <c r="C814" s="23" t="s">
        <v>554</v>
      </c>
      <c r="D814" s="23" t="s">
        <v>802</v>
      </c>
      <c r="E814" s="24">
        <v>0.75</v>
      </c>
      <c r="F814" s="24">
        <v>0.77083333333333337</v>
      </c>
      <c r="G814" s="25">
        <v>2.083333333333337E-2</v>
      </c>
      <c r="H814" s="31" t="s">
        <v>3874</v>
      </c>
      <c r="I814" s="23"/>
      <c r="J814" s="31" t="s">
        <v>45</v>
      </c>
      <c r="K814" s="23"/>
    </row>
    <row r="815" spans="1:11">
      <c r="A815" s="3">
        <v>44587</v>
      </c>
      <c r="B815" s="30" t="s">
        <v>3871</v>
      </c>
      <c r="C815" s="2" t="s">
        <v>554</v>
      </c>
      <c r="D815" s="2" t="s">
        <v>660</v>
      </c>
      <c r="E815" s="27">
        <v>0.77083333333333337</v>
      </c>
      <c r="F815" s="27">
        <v>0.77777777777777779</v>
      </c>
      <c r="G815" s="25">
        <v>6.9444444444444198E-3</v>
      </c>
      <c r="H815" s="31" t="s">
        <v>3874</v>
      </c>
      <c r="I815" s="2"/>
      <c r="J815" s="31" t="s">
        <v>45</v>
      </c>
      <c r="K815" s="2"/>
    </row>
    <row r="816" spans="1:11">
      <c r="A816" s="21">
        <v>44588</v>
      </c>
      <c r="B816" s="30" t="s">
        <v>3872</v>
      </c>
      <c r="C816" s="23" t="s">
        <v>554</v>
      </c>
      <c r="D816" s="23" t="s">
        <v>652</v>
      </c>
      <c r="E816" s="24">
        <v>0.39583333333333331</v>
      </c>
      <c r="F816" s="24">
        <v>0.40625</v>
      </c>
      <c r="G816" s="25">
        <v>1.0416666666666685E-2</v>
      </c>
      <c r="H816" s="31" t="s">
        <v>3874</v>
      </c>
      <c r="I816" s="23"/>
      <c r="J816" s="31" t="s">
        <v>45</v>
      </c>
      <c r="K816" s="23"/>
    </row>
    <row r="817" spans="1:11">
      <c r="A817" s="3">
        <v>44588</v>
      </c>
      <c r="B817" s="30" t="s">
        <v>3872</v>
      </c>
      <c r="C817" s="2" t="s">
        <v>443</v>
      </c>
      <c r="D817" s="2" t="s">
        <v>524</v>
      </c>
      <c r="E817" s="27">
        <v>0.40625</v>
      </c>
      <c r="F817" s="27">
        <v>0.41666666666666669</v>
      </c>
      <c r="G817" s="25">
        <v>1.0416666666666685E-2</v>
      </c>
      <c r="H817" s="31" t="s">
        <v>3867</v>
      </c>
      <c r="I817" s="2"/>
      <c r="J817" s="31" t="s">
        <v>34</v>
      </c>
      <c r="K817" s="2"/>
    </row>
    <row r="818" spans="1:11">
      <c r="A818" s="21">
        <v>44588</v>
      </c>
      <c r="B818" s="30" t="s">
        <v>3872</v>
      </c>
      <c r="C818" s="23" t="s">
        <v>803</v>
      </c>
      <c r="D818" s="23" t="s">
        <v>630</v>
      </c>
      <c r="E818" s="24">
        <v>0.42708333333333331</v>
      </c>
      <c r="F818" s="24">
        <v>0.45833333333333331</v>
      </c>
      <c r="G818" s="25">
        <v>3.125E-2</v>
      </c>
      <c r="H818" s="31" t="s">
        <v>3874</v>
      </c>
      <c r="I818" s="23"/>
      <c r="J818" s="31" t="s">
        <v>45</v>
      </c>
      <c r="K818" s="23"/>
    </row>
    <row r="819" spans="1:11">
      <c r="A819" s="3">
        <v>44588</v>
      </c>
      <c r="B819" s="30" t="s">
        <v>3872</v>
      </c>
      <c r="C819" s="2" t="s">
        <v>554</v>
      </c>
      <c r="D819" s="2" t="s">
        <v>804</v>
      </c>
      <c r="E819" s="27">
        <v>0.45833333333333331</v>
      </c>
      <c r="F819" s="27">
        <v>0.46875</v>
      </c>
      <c r="G819" s="25">
        <v>1.0416666666666685E-2</v>
      </c>
      <c r="H819" s="31" t="s">
        <v>3874</v>
      </c>
      <c r="I819" s="2"/>
      <c r="J819" s="31" t="s">
        <v>45</v>
      </c>
      <c r="K819" s="2"/>
    </row>
    <row r="820" spans="1:11">
      <c r="A820" s="21">
        <v>44588</v>
      </c>
      <c r="B820" s="30" t="s">
        <v>3872</v>
      </c>
      <c r="C820" s="23" t="s">
        <v>805</v>
      </c>
      <c r="D820" s="23" t="s">
        <v>657</v>
      </c>
      <c r="E820" s="24">
        <v>0.46875</v>
      </c>
      <c r="F820" s="24">
        <v>0.5</v>
      </c>
      <c r="G820" s="25">
        <v>3.125E-2</v>
      </c>
      <c r="H820" s="31" t="s">
        <v>3874</v>
      </c>
      <c r="I820" s="23"/>
      <c r="J820" s="31" t="s">
        <v>45</v>
      </c>
      <c r="K820" s="23"/>
    </row>
    <row r="821" spans="1:11">
      <c r="A821" s="3">
        <v>44588</v>
      </c>
      <c r="B821" s="30" t="s">
        <v>3872</v>
      </c>
      <c r="C821" s="2" t="s">
        <v>479</v>
      </c>
      <c r="D821" s="2" t="s">
        <v>806</v>
      </c>
      <c r="E821" s="27">
        <v>0.54166666666666663</v>
      </c>
      <c r="F821" s="27">
        <v>0.58333333333333337</v>
      </c>
      <c r="G821" s="25">
        <v>4.1666666666666741E-2</v>
      </c>
      <c r="H821" s="31" t="s">
        <v>3874</v>
      </c>
      <c r="I821" s="2"/>
      <c r="J821" s="31" t="s">
        <v>45</v>
      </c>
      <c r="K821" s="2"/>
    </row>
    <row r="822" spans="1:11">
      <c r="A822" s="21">
        <v>44588</v>
      </c>
      <c r="B822" s="30" t="s">
        <v>3872</v>
      </c>
      <c r="C822" s="23" t="s">
        <v>805</v>
      </c>
      <c r="D822" s="23" t="s">
        <v>657</v>
      </c>
      <c r="E822" s="24">
        <v>0.58333333333333337</v>
      </c>
      <c r="F822" s="24">
        <v>0.60416666666666663</v>
      </c>
      <c r="G822" s="25">
        <v>2.0833333333333259E-2</v>
      </c>
      <c r="H822" s="31" t="s">
        <v>3874</v>
      </c>
      <c r="I822" s="23"/>
      <c r="J822" s="31" t="s">
        <v>45</v>
      </c>
      <c r="K822" s="23"/>
    </row>
    <row r="823" spans="1:11">
      <c r="A823" s="3">
        <v>44588</v>
      </c>
      <c r="B823" s="30" t="s">
        <v>3872</v>
      </c>
      <c r="C823" s="2" t="s">
        <v>554</v>
      </c>
      <c r="D823" s="2" t="s">
        <v>807</v>
      </c>
      <c r="E823" s="27">
        <v>0.60416666666666663</v>
      </c>
      <c r="F823" s="27">
        <v>0.6875</v>
      </c>
      <c r="G823" s="25">
        <v>8.333333333333337E-2</v>
      </c>
      <c r="H823" s="31" t="s">
        <v>3874</v>
      </c>
      <c r="I823" s="2"/>
      <c r="J823" s="31" t="s">
        <v>45</v>
      </c>
      <c r="K823" s="2"/>
    </row>
    <row r="824" spans="1:11">
      <c r="A824" s="21">
        <v>44588</v>
      </c>
      <c r="B824" s="30" t="s">
        <v>3872</v>
      </c>
      <c r="C824" s="23" t="s">
        <v>479</v>
      </c>
      <c r="D824" s="23" t="s">
        <v>528</v>
      </c>
      <c r="E824" s="24">
        <v>0.6875</v>
      </c>
      <c r="F824" s="24">
        <v>0.70833333333333337</v>
      </c>
      <c r="G824" s="25">
        <v>2.083333333333337E-2</v>
      </c>
      <c r="H824" s="31" t="s">
        <v>3874</v>
      </c>
      <c r="I824" s="23"/>
      <c r="J824" s="31" t="s">
        <v>45</v>
      </c>
      <c r="K824" s="23"/>
    </row>
    <row r="825" spans="1:11">
      <c r="A825" s="3">
        <v>44588</v>
      </c>
      <c r="B825" s="30" t="s">
        <v>3872</v>
      </c>
      <c r="C825" s="2" t="s">
        <v>498</v>
      </c>
      <c r="D825" s="2" t="s">
        <v>808</v>
      </c>
      <c r="E825" s="27">
        <v>0.70833333333333337</v>
      </c>
      <c r="F825" s="27">
        <v>0.75</v>
      </c>
      <c r="G825" s="25">
        <v>4.166666666666663E-2</v>
      </c>
      <c r="H825" s="31" t="s">
        <v>3866</v>
      </c>
      <c r="I825" s="2"/>
      <c r="J825" s="31" t="s">
        <v>39</v>
      </c>
      <c r="K825" s="2"/>
    </row>
    <row r="826" spans="1:11">
      <c r="A826" s="21">
        <v>44589</v>
      </c>
      <c r="B826" s="30" t="s">
        <v>3865</v>
      </c>
      <c r="C826" s="23" t="s">
        <v>809</v>
      </c>
      <c r="D826" s="23" t="s">
        <v>625</v>
      </c>
      <c r="E826" s="24">
        <v>0.39583333333333331</v>
      </c>
      <c r="F826" s="24">
        <v>0.40625</v>
      </c>
      <c r="G826" s="25">
        <v>1.0416666666666685E-2</v>
      </c>
      <c r="H826" s="31" t="s">
        <v>3874</v>
      </c>
      <c r="I826" s="23"/>
      <c r="J826" s="31" t="s">
        <v>45</v>
      </c>
      <c r="K826" s="23"/>
    </row>
    <row r="827" spans="1:11">
      <c r="A827" s="3">
        <v>44589</v>
      </c>
      <c r="B827" s="30" t="s">
        <v>3865</v>
      </c>
      <c r="C827" s="2" t="s">
        <v>443</v>
      </c>
      <c r="D827" s="2" t="s">
        <v>524</v>
      </c>
      <c r="E827" s="27">
        <v>0.40625</v>
      </c>
      <c r="F827" s="27">
        <v>0.41666666666666669</v>
      </c>
      <c r="G827" s="25">
        <v>1.0416666666666685E-2</v>
      </c>
      <c r="H827" s="31" t="s">
        <v>3867</v>
      </c>
      <c r="I827" s="2"/>
      <c r="J827" s="31" t="s">
        <v>34</v>
      </c>
      <c r="K827" s="2"/>
    </row>
    <row r="828" spans="1:11">
      <c r="A828" s="21">
        <v>44589</v>
      </c>
      <c r="B828" s="30" t="s">
        <v>3865</v>
      </c>
      <c r="C828" s="23" t="s">
        <v>809</v>
      </c>
      <c r="D828" s="23" t="s">
        <v>641</v>
      </c>
      <c r="E828" s="24">
        <v>0.41666666666666669</v>
      </c>
      <c r="F828" s="24">
        <v>0.45833333333333331</v>
      </c>
      <c r="G828" s="25">
        <v>4.166666666666663E-2</v>
      </c>
      <c r="H828" s="31" t="s">
        <v>3874</v>
      </c>
      <c r="I828" s="23"/>
      <c r="J828" s="31" t="s">
        <v>45</v>
      </c>
      <c r="K828" s="23"/>
    </row>
    <row r="829" spans="1:11">
      <c r="A829" s="3">
        <v>44589</v>
      </c>
      <c r="B829" s="30" t="s">
        <v>3865</v>
      </c>
      <c r="C829" s="2" t="s">
        <v>554</v>
      </c>
      <c r="D829" s="2" t="s">
        <v>810</v>
      </c>
      <c r="E829" s="27">
        <v>0.45833333333333331</v>
      </c>
      <c r="F829" s="27">
        <v>0.5</v>
      </c>
      <c r="G829" s="25">
        <v>4.1666666666666685E-2</v>
      </c>
      <c r="H829" s="31" t="s">
        <v>3874</v>
      </c>
      <c r="I829" s="2"/>
      <c r="J829" s="31" t="s">
        <v>45</v>
      </c>
      <c r="K829" s="2"/>
    </row>
    <row r="830" spans="1:11">
      <c r="A830" s="21">
        <v>44589</v>
      </c>
      <c r="B830" s="30" t="s">
        <v>3865</v>
      </c>
      <c r="C830" s="23" t="s">
        <v>811</v>
      </c>
      <c r="D830" s="23" t="s">
        <v>657</v>
      </c>
      <c r="E830" s="24">
        <v>0.54166666666666663</v>
      </c>
      <c r="F830" s="24">
        <v>0.625</v>
      </c>
      <c r="G830" s="25">
        <v>8.333333333333337E-2</v>
      </c>
      <c r="H830" s="31" t="s">
        <v>3874</v>
      </c>
      <c r="I830" s="23"/>
      <c r="J830" s="31" t="s">
        <v>45</v>
      </c>
      <c r="K830" s="23"/>
    </row>
    <row r="831" spans="1:11">
      <c r="A831" s="3">
        <v>44589</v>
      </c>
      <c r="B831" s="30" t="s">
        <v>3865</v>
      </c>
      <c r="C831" s="2" t="s">
        <v>479</v>
      </c>
      <c r="D831" s="2" t="s">
        <v>528</v>
      </c>
      <c r="E831" s="27">
        <v>0.6875</v>
      </c>
      <c r="F831" s="27">
        <v>0.70833333333333337</v>
      </c>
      <c r="G831" s="25">
        <v>2.083333333333337E-2</v>
      </c>
      <c r="H831" s="31" t="s">
        <v>3874</v>
      </c>
      <c r="I831" s="2"/>
      <c r="J831" s="31" t="s">
        <v>45</v>
      </c>
      <c r="K831" s="2"/>
    </row>
    <row r="832" spans="1:11">
      <c r="A832" s="21">
        <v>44589</v>
      </c>
      <c r="B832" s="30" t="s">
        <v>3865</v>
      </c>
      <c r="C832" s="23" t="s">
        <v>811</v>
      </c>
      <c r="D832" s="23" t="s">
        <v>657</v>
      </c>
      <c r="E832" s="24">
        <v>0.91666666666666663</v>
      </c>
      <c r="F832" s="24">
        <v>1</v>
      </c>
      <c r="G832" s="25">
        <v>8.333333333333337E-2</v>
      </c>
      <c r="H832" s="31" t="s">
        <v>3874</v>
      </c>
      <c r="I832" s="23"/>
      <c r="J832" s="31" t="s">
        <v>45</v>
      </c>
      <c r="K832" s="23"/>
    </row>
    <row r="833" spans="1:11">
      <c r="A833" s="3">
        <v>44590</v>
      </c>
      <c r="B833" s="30" t="s">
        <v>3868</v>
      </c>
      <c r="C833" s="2" t="s">
        <v>811</v>
      </c>
      <c r="D833" s="2" t="s">
        <v>657</v>
      </c>
      <c r="E833" s="27">
        <v>0.64583333333333337</v>
      </c>
      <c r="F833" s="27">
        <v>0.68055555555555547</v>
      </c>
      <c r="G833" s="25">
        <v>3.4722222222222099E-2</v>
      </c>
      <c r="H833" s="31" t="s">
        <v>3874</v>
      </c>
      <c r="I833" s="2"/>
      <c r="J833" s="31" t="s">
        <v>45</v>
      </c>
      <c r="K833" s="2"/>
    </row>
    <row r="834" spans="1:11">
      <c r="A834" s="21">
        <v>44592</v>
      </c>
      <c r="B834" s="30" t="s">
        <v>3869</v>
      </c>
      <c r="C834" s="23" t="s">
        <v>554</v>
      </c>
      <c r="D834" s="23" t="s">
        <v>652</v>
      </c>
      <c r="E834" s="24">
        <v>0.39583333333333331</v>
      </c>
      <c r="F834" s="24">
        <v>0.40625</v>
      </c>
      <c r="G834" s="25">
        <v>1.0416666666666685E-2</v>
      </c>
      <c r="H834" s="31" t="s">
        <v>3874</v>
      </c>
      <c r="I834" s="23"/>
      <c r="J834" s="31" t="s">
        <v>45</v>
      </c>
      <c r="K834" s="23"/>
    </row>
    <row r="835" spans="1:11">
      <c r="A835" s="3">
        <v>44592</v>
      </c>
      <c r="B835" s="30" t="s">
        <v>3869</v>
      </c>
      <c r="C835" s="2" t="s">
        <v>774</v>
      </c>
      <c r="D835" s="2" t="s">
        <v>812</v>
      </c>
      <c r="E835" s="27">
        <v>0.40625</v>
      </c>
      <c r="F835" s="27">
        <v>0.41666666666666669</v>
      </c>
      <c r="G835" s="25">
        <v>1.0416666666666685E-2</v>
      </c>
      <c r="H835" s="31" t="s">
        <v>3874</v>
      </c>
      <c r="I835" s="2"/>
      <c r="J835" s="31" t="s">
        <v>45</v>
      </c>
      <c r="K835" s="2"/>
    </row>
    <row r="836" spans="1:11">
      <c r="A836" s="21">
        <v>44592</v>
      </c>
      <c r="B836" s="30" t="s">
        <v>3869</v>
      </c>
      <c r="C836" s="23" t="s">
        <v>443</v>
      </c>
      <c r="D836" s="23" t="s">
        <v>3884</v>
      </c>
      <c r="E836" s="24">
        <v>0.41666666666666669</v>
      </c>
      <c r="F836" s="24">
        <v>0.45833333333333331</v>
      </c>
      <c r="G836" s="25">
        <v>4.166666666666663E-2</v>
      </c>
      <c r="H836" s="31" t="s">
        <v>3867</v>
      </c>
      <c r="I836" s="23"/>
      <c r="J836" s="31" t="s">
        <v>34</v>
      </c>
      <c r="K836" s="23"/>
    </row>
    <row r="837" spans="1:11">
      <c r="A837" s="3">
        <v>44592</v>
      </c>
      <c r="B837" s="30" t="s">
        <v>3869</v>
      </c>
      <c r="C837" s="2" t="s">
        <v>774</v>
      </c>
      <c r="D837" s="35" t="s">
        <v>812</v>
      </c>
      <c r="E837" s="27">
        <v>0.45833333333333331</v>
      </c>
      <c r="F837" s="27">
        <v>0.47916666666666669</v>
      </c>
      <c r="G837" s="25">
        <v>2.083333333333337E-2</v>
      </c>
      <c r="H837" s="31" t="s">
        <v>3874</v>
      </c>
      <c r="I837" s="2"/>
      <c r="J837" s="31" t="s">
        <v>45</v>
      </c>
      <c r="K837" s="2"/>
    </row>
    <row r="838" spans="1:11">
      <c r="A838" s="21">
        <v>44592</v>
      </c>
      <c r="B838" s="30" t="s">
        <v>3869</v>
      </c>
      <c r="C838" s="23" t="s">
        <v>811</v>
      </c>
      <c r="D838" s="23" t="s">
        <v>657</v>
      </c>
      <c r="E838" s="24">
        <v>0.54166666666666663</v>
      </c>
      <c r="F838" s="24">
        <v>0.66666666666666663</v>
      </c>
      <c r="G838" s="25">
        <v>0.125</v>
      </c>
      <c r="H838" s="31" t="s">
        <v>3874</v>
      </c>
      <c r="I838" s="23"/>
      <c r="J838" s="31" t="s">
        <v>45</v>
      </c>
      <c r="K838" s="23"/>
    </row>
    <row r="839" spans="1:11">
      <c r="A839" s="3">
        <v>44592</v>
      </c>
      <c r="B839" s="30" t="s">
        <v>3869</v>
      </c>
      <c r="C839" s="2" t="s">
        <v>554</v>
      </c>
      <c r="D839" s="2" t="s">
        <v>660</v>
      </c>
      <c r="E839" s="27">
        <v>0.66666666666666663</v>
      </c>
      <c r="F839" s="27">
        <v>0.6875</v>
      </c>
      <c r="G839" s="25">
        <v>2.083333333333337E-2</v>
      </c>
      <c r="H839" s="31" t="s">
        <v>3874</v>
      </c>
      <c r="I839" s="2"/>
      <c r="J839" s="31" t="s">
        <v>45</v>
      </c>
      <c r="K839" s="2"/>
    </row>
    <row r="840" spans="1:11">
      <c r="A840" s="21">
        <v>44592</v>
      </c>
      <c r="B840" s="30" t="s">
        <v>3869</v>
      </c>
      <c r="C840" s="23" t="s">
        <v>479</v>
      </c>
      <c r="D840" s="23" t="s">
        <v>528</v>
      </c>
      <c r="E840" s="24">
        <v>0.6875</v>
      </c>
      <c r="F840" s="24">
        <v>0.70833333333333337</v>
      </c>
      <c r="G840" s="25">
        <v>2.083333333333337E-2</v>
      </c>
      <c r="H840" s="31" t="s">
        <v>3874</v>
      </c>
      <c r="I840" s="23"/>
      <c r="J840" s="31" t="s">
        <v>45</v>
      </c>
      <c r="K840" s="23"/>
    </row>
    <row r="841" spans="1:11">
      <c r="A841" s="3">
        <v>44593</v>
      </c>
      <c r="B841" s="30" t="s">
        <v>3870</v>
      </c>
      <c r="C841" s="2" t="s">
        <v>449</v>
      </c>
      <c r="D841" s="2" t="s">
        <v>813</v>
      </c>
      <c r="E841" s="27">
        <v>0.39583333333333331</v>
      </c>
      <c r="F841" s="27">
        <v>0.40625</v>
      </c>
      <c r="G841" s="25">
        <v>1.0416666666666685E-2</v>
      </c>
      <c r="H841" s="31" t="s">
        <v>3867</v>
      </c>
      <c r="I841" s="2"/>
      <c r="J841" s="31" t="s">
        <v>34</v>
      </c>
      <c r="K841" s="2"/>
    </row>
    <row r="842" spans="1:11">
      <c r="A842" s="21">
        <v>44593</v>
      </c>
      <c r="B842" s="30" t="s">
        <v>3870</v>
      </c>
      <c r="C842" s="23" t="s">
        <v>814</v>
      </c>
      <c r="D842" s="23" t="s">
        <v>630</v>
      </c>
      <c r="E842" s="24">
        <v>0.40625</v>
      </c>
      <c r="F842" s="24">
        <v>0.41666666666666669</v>
      </c>
      <c r="G842" s="25">
        <v>1.0416666666666685E-2</v>
      </c>
      <c r="H842" s="31" t="s">
        <v>3874</v>
      </c>
      <c r="I842" s="23"/>
      <c r="J842" s="31" t="s">
        <v>45</v>
      </c>
      <c r="K842" s="23"/>
    </row>
    <row r="843" spans="1:11">
      <c r="A843" s="3">
        <v>44593</v>
      </c>
      <c r="B843" s="30" t="s">
        <v>3870</v>
      </c>
      <c r="C843" s="2" t="s">
        <v>554</v>
      </c>
      <c r="D843" s="2" t="s">
        <v>552</v>
      </c>
      <c r="E843" s="27">
        <v>0.41666666666666669</v>
      </c>
      <c r="F843" s="27">
        <v>0.4375</v>
      </c>
      <c r="G843" s="25">
        <v>2.0833333333333315E-2</v>
      </c>
      <c r="H843" s="31" t="s">
        <v>3874</v>
      </c>
      <c r="I843" s="2"/>
      <c r="J843" s="31" t="s">
        <v>45</v>
      </c>
      <c r="K843" s="2"/>
    </row>
    <row r="844" spans="1:11">
      <c r="A844" s="21">
        <v>44593</v>
      </c>
      <c r="B844" s="30" t="s">
        <v>3870</v>
      </c>
      <c r="C844" s="23" t="s">
        <v>814</v>
      </c>
      <c r="D844" s="23" t="s">
        <v>630</v>
      </c>
      <c r="E844" s="24">
        <v>0.4375</v>
      </c>
      <c r="F844" s="24">
        <v>0.5</v>
      </c>
      <c r="G844" s="25">
        <v>6.25E-2</v>
      </c>
      <c r="H844" s="31" t="s">
        <v>3874</v>
      </c>
      <c r="I844" s="23"/>
      <c r="J844" s="31" t="s">
        <v>45</v>
      </c>
      <c r="K844" s="23"/>
    </row>
    <row r="845" spans="1:11">
      <c r="A845" s="3">
        <v>44593</v>
      </c>
      <c r="B845" s="30" t="s">
        <v>3870</v>
      </c>
      <c r="C845" s="2" t="s">
        <v>479</v>
      </c>
      <c r="D845" s="2" t="s">
        <v>525</v>
      </c>
      <c r="E845" s="27">
        <v>0.54166666666666663</v>
      </c>
      <c r="F845" s="27">
        <v>0.625</v>
      </c>
      <c r="G845" s="25">
        <v>8.333333333333337E-2</v>
      </c>
      <c r="H845" s="31" t="s">
        <v>3874</v>
      </c>
      <c r="I845" s="2"/>
      <c r="J845" s="31" t="s">
        <v>45</v>
      </c>
      <c r="K845" s="2"/>
    </row>
    <row r="846" spans="1:11">
      <c r="A846" s="21">
        <v>44593</v>
      </c>
      <c r="B846" s="30" t="s">
        <v>3870</v>
      </c>
      <c r="C846" s="23" t="s">
        <v>774</v>
      </c>
      <c r="D846" s="23" t="s">
        <v>815</v>
      </c>
      <c r="E846" s="24">
        <v>0.625</v>
      </c>
      <c r="F846" s="24">
        <v>0.66666666666666663</v>
      </c>
      <c r="G846" s="25">
        <v>4.166666666666663E-2</v>
      </c>
      <c r="H846" s="31" t="s">
        <v>3874</v>
      </c>
      <c r="I846" s="23"/>
      <c r="J846" s="31" t="s">
        <v>45</v>
      </c>
      <c r="K846" s="23"/>
    </row>
    <row r="847" spans="1:11">
      <c r="A847" s="3">
        <v>44593</v>
      </c>
      <c r="B847" s="30" t="s">
        <v>3870</v>
      </c>
      <c r="C847" s="2" t="s">
        <v>816</v>
      </c>
      <c r="D847" s="2" t="s">
        <v>641</v>
      </c>
      <c r="E847" s="27">
        <v>0.66666666666666663</v>
      </c>
      <c r="F847" s="27">
        <v>0.6875</v>
      </c>
      <c r="G847" s="25">
        <v>2.083333333333337E-2</v>
      </c>
      <c r="H847" s="31" t="s">
        <v>3874</v>
      </c>
      <c r="I847" s="2"/>
      <c r="J847" s="31" t="s">
        <v>45</v>
      </c>
      <c r="K847" s="2"/>
    </row>
    <row r="848" spans="1:11">
      <c r="A848" s="21">
        <v>44593</v>
      </c>
      <c r="B848" s="30" t="s">
        <v>3870</v>
      </c>
      <c r="C848" s="23" t="s">
        <v>479</v>
      </c>
      <c r="D848" s="23" t="s">
        <v>528</v>
      </c>
      <c r="E848" s="24">
        <v>0.6875</v>
      </c>
      <c r="F848" s="24">
        <v>0.70833333333333337</v>
      </c>
      <c r="G848" s="25">
        <v>2.083333333333337E-2</v>
      </c>
      <c r="H848" s="31" t="s">
        <v>3874</v>
      </c>
      <c r="I848" s="23"/>
      <c r="J848" s="31" t="s">
        <v>45</v>
      </c>
      <c r="K848" s="23"/>
    </row>
    <row r="849" spans="1:11">
      <c r="A849" s="3">
        <v>44593</v>
      </c>
      <c r="B849" s="30" t="s">
        <v>3870</v>
      </c>
      <c r="C849" s="2" t="s">
        <v>816</v>
      </c>
      <c r="D849" s="2" t="s">
        <v>641</v>
      </c>
      <c r="E849" s="27">
        <v>0.70833333333333337</v>
      </c>
      <c r="F849" s="27">
        <v>0.75</v>
      </c>
      <c r="G849" s="25">
        <v>4.166666666666663E-2</v>
      </c>
      <c r="H849" s="31" t="s">
        <v>3874</v>
      </c>
      <c r="I849" s="2"/>
      <c r="J849" s="31" t="s">
        <v>45</v>
      </c>
      <c r="K849" s="2"/>
    </row>
    <row r="850" spans="1:11">
      <c r="A850" s="21">
        <v>44594</v>
      </c>
      <c r="B850" s="30" t="s">
        <v>3871</v>
      </c>
      <c r="C850" s="23" t="s">
        <v>554</v>
      </c>
      <c r="D850" s="23" t="s">
        <v>652</v>
      </c>
      <c r="E850" s="24">
        <v>0.39583333333333331</v>
      </c>
      <c r="F850" s="24">
        <v>0.40625</v>
      </c>
      <c r="G850" s="25">
        <v>1.0416666666666685E-2</v>
      </c>
      <c r="H850" s="31" t="s">
        <v>3874</v>
      </c>
      <c r="I850" s="23"/>
      <c r="J850" s="31" t="s">
        <v>45</v>
      </c>
      <c r="K850" s="23"/>
    </row>
    <row r="851" spans="1:11">
      <c r="A851" s="3">
        <v>44594</v>
      </c>
      <c r="B851" s="30" t="s">
        <v>3871</v>
      </c>
      <c r="C851" s="2" t="s">
        <v>443</v>
      </c>
      <c r="D851" s="2" t="s">
        <v>524</v>
      </c>
      <c r="E851" s="27">
        <v>0.40625</v>
      </c>
      <c r="F851" s="27">
        <v>0.41666666666666669</v>
      </c>
      <c r="G851" s="25">
        <v>1.0416666666666685E-2</v>
      </c>
      <c r="H851" s="31" t="s">
        <v>3867</v>
      </c>
      <c r="I851" s="2"/>
      <c r="J851" s="31" t="s">
        <v>34</v>
      </c>
      <c r="K851" s="2"/>
    </row>
    <row r="852" spans="1:11">
      <c r="A852" s="21">
        <v>44594</v>
      </c>
      <c r="B852" s="30" t="s">
        <v>3871</v>
      </c>
      <c r="C852" s="23" t="s">
        <v>816</v>
      </c>
      <c r="D852" s="23" t="s">
        <v>683</v>
      </c>
      <c r="E852" s="24">
        <v>0.41666666666666669</v>
      </c>
      <c r="F852" s="24">
        <v>0.45833333333333331</v>
      </c>
      <c r="G852" s="25">
        <v>4.166666666666663E-2</v>
      </c>
      <c r="H852" s="31" t="s">
        <v>3874</v>
      </c>
      <c r="I852" s="23"/>
      <c r="J852" s="31" t="s">
        <v>45</v>
      </c>
      <c r="K852" s="23"/>
    </row>
    <row r="853" spans="1:11">
      <c r="A853" s="3">
        <v>44594</v>
      </c>
      <c r="B853" s="30" t="s">
        <v>3871</v>
      </c>
      <c r="C853" s="2" t="s">
        <v>554</v>
      </c>
      <c r="D853" s="2" t="s">
        <v>743</v>
      </c>
      <c r="E853" s="27">
        <v>0.45833333333333331</v>
      </c>
      <c r="F853" s="27">
        <v>0.5</v>
      </c>
      <c r="G853" s="25">
        <v>4.1666666666666685E-2</v>
      </c>
      <c r="H853" s="31" t="s">
        <v>3874</v>
      </c>
      <c r="I853" s="2"/>
      <c r="J853" s="31" t="s">
        <v>45</v>
      </c>
      <c r="K853" s="2"/>
    </row>
    <row r="854" spans="1:11">
      <c r="A854" s="21">
        <v>44594</v>
      </c>
      <c r="B854" s="30" t="s">
        <v>3871</v>
      </c>
      <c r="C854" s="23" t="s">
        <v>816</v>
      </c>
      <c r="D854" s="23" t="s">
        <v>641</v>
      </c>
      <c r="E854" s="24">
        <v>0.54166666666666663</v>
      </c>
      <c r="F854" s="24">
        <v>0.63541666666666663</v>
      </c>
      <c r="G854" s="25">
        <v>9.375E-2</v>
      </c>
      <c r="H854" s="31" t="s">
        <v>3874</v>
      </c>
      <c r="I854" s="23"/>
      <c r="J854" s="31" t="s">
        <v>45</v>
      </c>
      <c r="K854" s="23"/>
    </row>
    <row r="855" spans="1:11">
      <c r="A855" s="3">
        <v>44594</v>
      </c>
      <c r="B855" s="30" t="s">
        <v>3871</v>
      </c>
      <c r="C855" s="2" t="s">
        <v>554</v>
      </c>
      <c r="D855" s="2" t="s">
        <v>652</v>
      </c>
      <c r="E855" s="27">
        <v>0.63541666666666663</v>
      </c>
      <c r="F855" s="27">
        <v>0.66666666666666663</v>
      </c>
      <c r="G855" s="25">
        <v>3.125E-2</v>
      </c>
      <c r="H855" s="31" t="s">
        <v>3874</v>
      </c>
      <c r="I855" s="2"/>
      <c r="J855" s="31" t="s">
        <v>45</v>
      </c>
      <c r="K855" s="2"/>
    </row>
    <row r="856" spans="1:11">
      <c r="A856" s="21">
        <v>44594</v>
      </c>
      <c r="B856" s="30" t="s">
        <v>3871</v>
      </c>
      <c r="C856" s="23" t="s">
        <v>817</v>
      </c>
      <c r="D856" s="23" t="s">
        <v>3902</v>
      </c>
      <c r="E856" s="24">
        <v>0.66666666666666663</v>
      </c>
      <c r="F856" s="24">
        <v>0.6875</v>
      </c>
      <c r="G856" s="25">
        <v>2.083333333333337E-2</v>
      </c>
      <c r="H856" s="31" t="s">
        <v>3866</v>
      </c>
      <c r="I856" s="23"/>
      <c r="J856" s="31" t="s">
        <v>51</v>
      </c>
      <c r="K856" s="23"/>
    </row>
    <row r="857" spans="1:11">
      <c r="A857" s="3">
        <v>44594</v>
      </c>
      <c r="B857" s="30" t="s">
        <v>3871</v>
      </c>
      <c r="C857" s="2" t="s">
        <v>479</v>
      </c>
      <c r="D857" s="2" t="s">
        <v>528</v>
      </c>
      <c r="E857" s="27">
        <v>0.6875</v>
      </c>
      <c r="F857" s="27">
        <v>0.70833333333333337</v>
      </c>
      <c r="G857" s="25">
        <v>2.083333333333337E-2</v>
      </c>
      <c r="H857" s="31" t="s">
        <v>3874</v>
      </c>
      <c r="I857" s="2"/>
      <c r="J857" s="31" t="s">
        <v>45</v>
      </c>
      <c r="K857" s="2"/>
    </row>
    <row r="858" spans="1:11">
      <c r="A858" s="21">
        <v>44594</v>
      </c>
      <c r="B858" s="30" t="s">
        <v>3871</v>
      </c>
      <c r="C858" s="23" t="s">
        <v>817</v>
      </c>
      <c r="D858" s="23" t="s">
        <v>3902</v>
      </c>
      <c r="E858" s="24">
        <v>0.85416666666666663</v>
      </c>
      <c r="F858" s="24">
        <v>0.875</v>
      </c>
      <c r="G858" s="25">
        <v>2.083333333333337E-2</v>
      </c>
      <c r="H858" s="31" t="s">
        <v>3866</v>
      </c>
      <c r="I858" s="23"/>
      <c r="J858" s="31" t="s">
        <v>51</v>
      </c>
      <c r="K858" s="23"/>
    </row>
    <row r="859" spans="1:11">
      <c r="A859" s="3">
        <v>44595</v>
      </c>
      <c r="B859" s="30" t="s">
        <v>3872</v>
      </c>
      <c r="C859" s="2" t="s">
        <v>554</v>
      </c>
      <c r="D859" s="2" t="s">
        <v>818</v>
      </c>
      <c r="E859" s="27">
        <v>0.39583333333333331</v>
      </c>
      <c r="F859" s="27">
        <v>0.40625</v>
      </c>
      <c r="G859" s="25">
        <v>1.0416666666666685E-2</v>
      </c>
      <c r="H859" s="31" t="s">
        <v>3874</v>
      </c>
      <c r="I859" s="2"/>
      <c r="J859" s="31" t="s">
        <v>45</v>
      </c>
      <c r="K859" s="2"/>
    </row>
    <row r="860" spans="1:11">
      <c r="A860" s="21">
        <v>44595</v>
      </c>
      <c r="B860" s="30" t="s">
        <v>3872</v>
      </c>
      <c r="C860" s="23" t="s">
        <v>443</v>
      </c>
      <c r="D860" s="23" t="s">
        <v>524</v>
      </c>
      <c r="E860" s="24">
        <v>0.40625</v>
      </c>
      <c r="F860" s="24">
        <v>0.41666666666666669</v>
      </c>
      <c r="G860" s="25">
        <v>1.0416666666666685E-2</v>
      </c>
      <c r="H860" s="31" t="s">
        <v>3867</v>
      </c>
      <c r="I860" s="23"/>
      <c r="J860" s="31" t="s">
        <v>34</v>
      </c>
      <c r="K860" s="23"/>
    </row>
    <row r="861" spans="1:11">
      <c r="A861" s="3">
        <v>44595</v>
      </c>
      <c r="B861" s="30" t="s">
        <v>3872</v>
      </c>
      <c r="C861" s="2" t="s">
        <v>554</v>
      </c>
      <c r="D861" s="2" t="s">
        <v>818</v>
      </c>
      <c r="E861" s="27">
        <v>0.41666666666666669</v>
      </c>
      <c r="F861" s="27">
        <v>0.42708333333333331</v>
      </c>
      <c r="G861" s="25">
        <v>1.041666666666663E-2</v>
      </c>
      <c r="H861" s="31" t="s">
        <v>3874</v>
      </c>
      <c r="I861" s="2"/>
      <c r="J861" s="31" t="s">
        <v>45</v>
      </c>
      <c r="K861" s="2"/>
    </row>
    <row r="862" spans="1:11">
      <c r="A862" s="21">
        <v>44595</v>
      </c>
      <c r="B862" s="30" t="s">
        <v>3872</v>
      </c>
      <c r="C862" s="23" t="s">
        <v>479</v>
      </c>
      <c r="D862" s="23" t="s">
        <v>819</v>
      </c>
      <c r="E862" s="24">
        <v>0.42708333333333331</v>
      </c>
      <c r="F862" s="24">
        <v>0.45833333333333331</v>
      </c>
      <c r="G862" s="25">
        <v>3.125E-2</v>
      </c>
      <c r="H862" s="31" t="s">
        <v>3874</v>
      </c>
      <c r="I862" s="23"/>
      <c r="J862" s="31" t="s">
        <v>45</v>
      </c>
      <c r="K862" s="23"/>
    </row>
    <row r="863" spans="1:11">
      <c r="A863" s="3">
        <v>44595</v>
      </c>
      <c r="B863" s="30" t="s">
        <v>3872</v>
      </c>
      <c r="C863" s="2" t="s">
        <v>820</v>
      </c>
      <c r="D863" s="2" t="s">
        <v>657</v>
      </c>
      <c r="E863" s="27">
        <v>0.45833333333333331</v>
      </c>
      <c r="F863" s="27">
        <v>0.5</v>
      </c>
      <c r="G863" s="25">
        <v>4.1666666666666685E-2</v>
      </c>
      <c r="H863" s="31" t="s">
        <v>3874</v>
      </c>
      <c r="I863" s="2"/>
      <c r="J863" s="31" t="s">
        <v>45</v>
      </c>
      <c r="K863" s="2"/>
    </row>
    <row r="864" spans="1:11">
      <c r="A864" s="21">
        <v>44595</v>
      </c>
      <c r="B864" s="30" t="s">
        <v>3872</v>
      </c>
      <c r="C864" s="23" t="s">
        <v>479</v>
      </c>
      <c r="D864" s="23" t="s">
        <v>806</v>
      </c>
      <c r="E864" s="24">
        <v>0.54166666666666663</v>
      </c>
      <c r="F864" s="24">
        <v>0.58333333333333337</v>
      </c>
      <c r="G864" s="25">
        <v>4.1666666666666741E-2</v>
      </c>
      <c r="H864" s="31" t="s">
        <v>3874</v>
      </c>
      <c r="I864" s="23"/>
      <c r="J864" s="31" t="s">
        <v>45</v>
      </c>
      <c r="K864" s="23"/>
    </row>
    <row r="865" spans="1:11">
      <c r="A865" s="3">
        <v>44595</v>
      </c>
      <c r="B865" s="30" t="s">
        <v>3872</v>
      </c>
      <c r="C865" s="2" t="s">
        <v>821</v>
      </c>
      <c r="D865" s="2" t="s">
        <v>630</v>
      </c>
      <c r="E865" s="27">
        <v>0.58333333333333337</v>
      </c>
      <c r="F865" s="27">
        <v>0.625</v>
      </c>
      <c r="G865" s="25">
        <v>4.166666666666663E-2</v>
      </c>
      <c r="H865" s="31" t="s">
        <v>3874</v>
      </c>
      <c r="I865" s="2"/>
      <c r="J865" s="31" t="s">
        <v>45</v>
      </c>
      <c r="K865" s="2"/>
    </row>
    <row r="866" spans="1:11">
      <c r="A866" s="21">
        <v>44595</v>
      </c>
      <c r="B866" s="30" t="s">
        <v>3872</v>
      </c>
      <c r="C866" s="23" t="s">
        <v>822</v>
      </c>
      <c r="D866" s="23" t="s">
        <v>796</v>
      </c>
      <c r="E866" s="24">
        <v>0.625</v>
      </c>
      <c r="F866" s="24">
        <v>0.64583333333333337</v>
      </c>
      <c r="G866" s="25">
        <v>2.083333333333337E-2</v>
      </c>
      <c r="H866" s="31" t="s">
        <v>3874</v>
      </c>
      <c r="I866" s="23"/>
      <c r="J866" s="31" t="s">
        <v>45</v>
      </c>
      <c r="K866" s="23"/>
    </row>
    <row r="867" spans="1:11">
      <c r="A867" s="3">
        <v>44595</v>
      </c>
      <c r="B867" s="30" t="s">
        <v>3872</v>
      </c>
      <c r="C867" s="2" t="s">
        <v>479</v>
      </c>
      <c r="D867" s="2" t="s">
        <v>528</v>
      </c>
      <c r="E867" s="27">
        <v>0.6875</v>
      </c>
      <c r="F867" s="27">
        <v>0.70833333333333337</v>
      </c>
      <c r="G867" s="25">
        <v>2.083333333333337E-2</v>
      </c>
      <c r="H867" s="31" t="s">
        <v>3874</v>
      </c>
      <c r="I867" s="2"/>
      <c r="J867" s="31" t="s">
        <v>45</v>
      </c>
      <c r="K867" s="2"/>
    </row>
    <row r="868" spans="1:11">
      <c r="A868" s="21">
        <v>44595</v>
      </c>
      <c r="B868" s="30" t="s">
        <v>3872</v>
      </c>
      <c r="C868" s="23" t="s">
        <v>498</v>
      </c>
      <c r="D868" s="23" t="s">
        <v>3903</v>
      </c>
      <c r="E868" s="24">
        <v>0.70833333333333337</v>
      </c>
      <c r="F868" s="24">
        <v>0.75</v>
      </c>
      <c r="G868" s="25">
        <v>4.166666666666663E-2</v>
      </c>
      <c r="H868" s="31" t="s">
        <v>3866</v>
      </c>
      <c r="I868" s="23"/>
      <c r="J868" s="31" t="s">
        <v>39</v>
      </c>
      <c r="K868" s="23"/>
    </row>
    <row r="869" spans="1:11">
      <c r="A869" s="3">
        <v>44596</v>
      </c>
      <c r="B869" s="30" t="s">
        <v>3865</v>
      </c>
      <c r="C869" s="2" t="s">
        <v>554</v>
      </c>
      <c r="D869" s="2" t="s">
        <v>652</v>
      </c>
      <c r="E869" s="27">
        <v>0.39583333333333331</v>
      </c>
      <c r="F869" s="27">
        <v>0.40625</v>
      </c>
      <c r="G869" s="25">
        <v>1.0416666666666685E-2</v>
      </c>
      <c r="H869" s="31" t="s">
        <v>3874</v>
      </c>
      <c r="I869" s="2"/>
      <c r="J869" s="31" t="s">
        <v>45</v>
      </c>
      <c r="K869" s="2"/>
    </row>
    <row r="870" spans="1:11">
      <c r="A870" s="21">
        <v>44596</v>
      </c>
      <c r="B870" s="30" t="s">
        <v>3865</v>
      </c>
      <c r="C870" s="23" t="s">
        <v>443</v>
      </c>
      <c r="D870" s="23" t="s">
        <v>524</v>
      </c>
      <c r="E870" s="24">
        <v>0.40625</v>
      </c>
      <c r="F870" s="24">
        <v>0.41666666666666669</v>
      </c>
      <c r="G870" s="25">
        <v>1.0416666666666685E-2</v>
      </c>
      <c r="H870" s="31" t="s">
        <v>3867</v>
      </c>
      <c r="I870" s="23"/>
      <c r="J870" s="31" t="s">
        <v>34</v>
      </c>
      <c r="K870" s="23"/>
    </row>
    <row r="871" spans="1:11">
      <c r="A871" s="3">
        <v>44596</v>
      </c>
      <c r="B871" s="30" t="s">
        <v>3865</v>
      </c>
      <c r="C871" s="2" t="s">
        <v>554</v>
      </c>
      <c r="D871" s="2" t="s">
        <v>643</v>
      </c>
      <c r="E871" s="27">
        <v>0.41666666666666669</v>
      </c>
      <c r="F871" s="27">
        <v>0.4375</v>
      </c>
      <c r="G871" s="25">
        <v>2.0833333333333315E-2</v>
      </c>
      <c r="H871" s="31" t="s">
        <v>3874</v>
      </c>
      <c r="I871" s="2"/>
      <c r="J871" s="31" t="s">
        <v>45</v>
      </c>
      <c r="K871" s="2"/>
    </row>
    <row r="872" spans="1:11">
      <c r="A872" s="21">
        <v>44596</v>
      </c>
      <c r="B872" s="30" t="s">
        <v>3865</v>
      </c>
      <c r="C872" s="23" t="s">
        <v>823</v>
      </c>
      <c r="D872" s="23" t="s">
        <v>333</v>
      </c>
      <c r="E872" s="24">
        <v>0.4375</v>
      </c>
      <c r="F872" s="24">
        <v>0.45833333333333331</v>
      </c>
      <c r="G872" s="25">
        <v>2.0833333333333315E-2</v>
      </c>
      <c r="H872" s="31" t="s">
        <v>3866</v>
      </c>
      <c r="I872" s="23"/>
      <c r="J872" s="31" t="s">
        <v>50</v>
      </c>
      <c r="K872" s="23"/>
    </row>
    <row r="873" spans="1:11">
      <c r="A873" s="3">
        <v>44596</v>
      </c>
      <c r="B873" s="30" t="s">
        <v>3865</v>
      </c>
      <c r="C873" s="2" t="s">
        <v>774</v>
      </c>
      <c r="D873" s="2" t="s">
        <v>3904</v>
      </c>
      <c r="E873" s="27">
        <v>0.45833333333333331</v>
      </c>
      <c r="F873" s="27">
        <v>0.47222222222222227</v>
      </c>
      <c r="G873" s="25">
        <v>1.3888888888888951E-2</v>
      </c>
      <c r="H873" s="31" t="s">
        <v>3874</v>
      </c>
      <c r="I873" s="2"/>
      <c r="J873" s="31" t="s">
        <v>45</v>
      </c>
      <c r="K873" s="2"/>
    </row>
    <row r="874" spans="1:11">
      <c r="A874" s="21">
        <v>44596</v>
      </c>
      <c r="B874" s="30" t="s">
        <v>3865</v>
      </c>
      <c r="C874" s="23" t="s">
        <v>823</v>
      </c>
      <c r="D874" s="23" t="s">
        <v>333</v>
      </c>
      <c r="E874" s="24">
        <v>0.47222222222222227</v>
      </c>
      <c r="F874" s="24">
        <v>0.5</v>
      </c>
      <c r="G874" s="25">
        <v>2.7777777777777735E-2</v>
      </c>
      <c r="H874" s="31" t="s">
        <v>3866</v>
      </c>
      <c r="I874" s="23"/>
      <c r="J874" s="31" t="s">
        <v>50</v>
      </c>
      <c r="K874" s="23"/>
    </row>
    <row r="875" spans="1:11">
      <c r="A875" s="3">
        <v>44596</v>
      </c>
      <c r="B875" s="30" t="s">
        <v>3865</v>
      </c>
      <c r="C875" s="2" t="s">
        <v>554</v>
      </c>
      <c r="D875" s="2" t="s">
        <v>824</v>
      </c>
      <c r="E875" s="27">
        <v>0.54166666666666663</v>
      </c>
      <c r="F875" s="27">
        <v>0.5625</v>
      </c>
      <c r="G875" s="25">
        <v>2.083333333333337E-2</v>
      </c>
      <c r="H875" s="31" t="s">
        <v>3874</v>
      </c>
      <c r="I875" s="2"/>
      <c r="J875" s="31" t="s">
        <v>45</v>
      </c>
      <c r="K875" s="2"/>
    </row>
    <row r="876" spans="1:11">
      <c r="A876" s="21">
        <v>44596</v>
      </c>
      <c r="B876" s="30" t="s">
        <v>3865</v>
      </c>
      <c r="C876" s="23" t="s">
        <v>823</v>
      </c>
      <c r="D876" s="23" t="s">
        <v>333</v>
      </c>
      <c r="E876" s="24">
        <v>0.5625</v>
      </c>
      <c r="F876" s="24">
        <v>0.625</v>
      </c>
      <c r="G876" s="25">
        <v>6.25E-2</v>
      </c>
      <c r="H876" s="31" t="s">
        <v>3866</v>
      </c>
      <c r="I876" s="23"/>
      <c r="J876" s="31" t="s">
        <v>50</v>
      </c>
      <c r="K876" s="23"/>
    </row>
    <row r="877" spans="1:11">
      <c r="A877" s="3">
        <v>44596</v>
      </c>
      <c r="B877" s="30" t="s">
        <v>3865</v>
      </c>
      <c r="C877" s="2" t="s">
        <v>554</v>
      </c>
      <c r="D877" s="2" t="s">
        <v>825</v>
      </c>
      <c r="E877" s="27">
        <v>0.625</v>
      </c>
      <c r="F877" s="27">
        <v>0.65625</v>
      </c>
      <c r="G877" s="25">
        <v>3.125E-2</v>
      </c>
      <c r="H877" s="31" t="s">
        <v>3874</v>
      </c>
      <c r="I877" s="2"/>
      <c r="J877" s="31" t="s">
        <v>45</v>
      </c>
      <c r="K877" s="2"/>
    </row>
    <row r="878" spans="1:11">
      <c r="A878" s="21">
        <v>44596</v>
      </c>
      <c r="B878" s="30" t="s">
        <v>3865</v>
      </c>
      <c r="C878" s="23" t="s">
        <v>823</v>
      </c>
      <c r="D878" s="23" t="s">
        <v>333</v>
      </c>
      <c r="E878" s="24">
        <v>0.65625</v>
      </c>
      <c r="F878" s="24">
        <v>0.6875</v>
      </c>
      <c r="G878" s="25">
        <v>3.125E-2</v>
      </c>
      <c r="H878" s="31" t="s">
        <v>3866</v>
      </c>
      <c r="I878" s="23"/>
      <c r="J878" s="31" t="s">
        <v>50</v>
      </c>
      <c r="K878" s="23"/>
    </row>
    <row r="879" spans="1:11">
      <c r="A879" s="3">
        <v>44596</v>
      </c>
      <c r="B879" s="30" t="s">
        <v>3865</v>
      </c>
      <c r="C879" s="2" t="s">
        <v>479</v>
      </c>
      <c r="D879" s="2" t="s">
        <v>528</v>
      </c>
      <c r="E879" s="27">
        <v>0.6875</v>
      </c>
      <c r="F879" s="27">
        <v>0.70833333333333337</v>
      </c>
      <c r="G879" s="25">
        <v>2.083333333333337E-2</v>
      </c>
      <c r="H879" s="31" t="s">
        <v>3874</v>
      </c>
      <c r="I879" s="2"/>
      <c r="J879" s="31" t="s">
        <v>45</v>
      </c>
      <c r="K879" s="2"/>
    </row>
    <row r="880" spans="1:11">
      <c r="A880" s="21">
        <v>44597</v>
      </c>
      <c r="B880" s="30" t="s">
        <v>3868</v>
      </c>
      <c r="C880" s="23" t="s">
        <v>823</v>
      </c>
      <c r="D880" s="23" t="s">
        <v>333</v>
      </c>
      <c r="E880" s="24">
        <v>0.86805555555555547</v>
      </c>
      <c r="F880" s="24">
        <v>0.91666666666666663</v>
      </c>
      <c r="G880" s="25">
        <v>4.861111111111116E-2</v>
      </c>
      <c r="H880" s="31" t="s">
        <v>3866</v>
      </c>
      <c r="I880" s="23"/>
      <c r="J880" s="31" t="s">
        <v>50</v>
      </c>
      <c r="K880" s="23"/>
    </row>
    <row r="881" spans="1:11">
      <c r="A881" s="3">
        <v>44597</v>
      </c>
      <c r="B881" s="30" t="s">
        <v>3868</v>
      </c>
      <c r="C881" s="2" t="s">
        <v>817</v>
      </c>
      <c r="D881" s="2" t="s">
        <v>3902</v>
      </c>
      <c r="E881" s="27">
        <v>0.91666666666666663</v>
      </c>
      <c r="F881" s="27">
        <v>0.95833333333333337</v>
      </c>
      <c r="G881" s="25">
        <v>4.1666666666666741E-2</v>
      </c>
      <c r="H881" s="31" t="s">
        <v>3866</v>
      </c>
      <c r="I881" s="2"/>
      <c r="J881" s="31" t="s">
        <v>51</v>
      </c>
      <c r="K881" s="2"/>
    </row>
    <row r="882" spans="1:11">
      <c r="A882" s="21">
        <v>44598</v>
      </c>
      <c r="B882" s="30" t="s">
        <v>3873</v>
      </c>
      <c r="C882" s="23" t="s">
        <v>823</v>
      </c>
      <c r="D882" s="23" t="s">
        <v>333</v>
      </c>
      <c r="E882" s="24">
        <v>0.68055555555555547</v>
      </c>
      <c r="F882" s="24">
        <v>0.72569444444444453</v>
      </c>
      <c r="G882" s="25">
        <v>4.5138888888889062E-2</v>
      </c>
      <c r="H882" s="31" t="s">
        <v>3866</v>
      </c>
      <c r="I882" s="23"/>
      <c r="J882" s="31" t="s">
        <v>50</v>
      </c>
      <c r="K882" s="23"/>
    </row>
    <row r="883" spans="1:11">
      <c r="A883" s="3">
        <v>44599</v>
      </c>
      <c r="B883" s="30" t="s">
        <v>3869</v>
      </c>
      <c r="C883" s="2" t="s">
        <v>554</v>
      </c>
      <c r="D883" s="2" t="s">
        <v>826</v>
      </c>
      <c r="E883" s="27">
        <v>0.39583333333333331</v>
      </c>
      <c r="F883" s="27">
        <v>0.41666666666666669</v>
      </c>
      <c r="G883" s="25">
        <v>2.083333333333337E-2</v>
      </c>
      <c r="H883" s="31" t="s">
        <v>3874</v>
      </c>
      <c r="I883" s="2"/>
      <c r="J883" s="31" t="s">
        <v>45</v>
      </c>
      <c r="K883" s="2"/>
    </row>
    <row r="884" spans="1:11">
      <c r="A884" s="21">
        <v>44599</v>
      </c>
      <c r="B884" s="30" t="s">
        <v>3869</v>
      </c>
      <c r="C884" s="23" t="s">
        <v>443</v>
      </c>
      <c r="D884" s="23" t="s">
        <v>3884</v>
      </c>
      <c r="E884" s="24">
        <v>0.41666666666666669</v>
      </c>
      <c r="F884" s="24">
        <v>0.44444444444444442</v>
      </c>
      <c r="G884" s="25">
        <v>2.7777777777777735E-2</v>
      </c>
      <c r="H884" s="31" t="s">
        <v>3867</v>
      </c>
      <c r="I884" s="23"/>
      <c r="J884" s="31" t="s">
        <v>34</v>
      </c>
      <c r="K884" s="23"/>
    </row>
    <row r="885" spans="1:11">
      <c r="A885" s="3">
        <v>44599</v>
      </c>
      <c r="B885" s="30" t="s">
        <v>3869</v>
      </c>
      <c r="C885" s="2" t="s">
        <v>822</v>
      </c>
      <c r="D885" s="2" t="s">
        <v>641</v>
      </c>
      <c r="E885" s="27">
        <v>0.44444444444444442</v>
      </c>
      <c r="F885" s="27">
        <v>0.47916666666666669</v>
      </c>
      <c r="G885" s="25">
        <v>3.4722222222222265E-2</v>
      </c>
      <c r="H885" s="31" t="s">
        <v>3874</v>
      </c>
      <c r="I885" s="2"/>
      <c r="J885" s="31" t="s">
        <v>45</v>
      </c>
      <c r="K885" s="2"/>
    </row>
    <row r="886" spans="1:11">
      <c r="A886" s="21">
        <v>44599</v>
      </c>
      <c r="B886" s="30" t="s">
        <v>3869</v>
      </c>
      <c r="C886" s="23" t="s">
        <v>774</v>
      </c>
      <c r="D886" s="23" t="s">
        <v>827</v>
      </c>
      <c r="E886" s="24">
        <v>0.47916666666666669</v>
      </c>
      <c r="F886" s="24">
        <v>0.5</v>
      </c>
      <c r="G886" s="25">
        <v>2.0833333333333315E-2</v>
      </c>
      <c r="H886" s="31" t="s">
        <v>3874</v>
      </c>
      <c r="I886" s="23"/>
      <c r="J886" s="31" t="s">
        <v>45</v>
      </c>
      <c r="K886" s="23"/>
    </row>
    <row r="887" spans="1:11">
      <c r="A887" s="3">
        <v>44599</v>
      </c>
      <c r="B887" s="30" t="s">
        <v>3869</v>
      </c>
      <c r="C887" s="2" t="s">
        <v>554</v>
      </c>
      <c r="D887" s="2" t="s">
        <v>828</v>
      </c>
      <c r="E887" s="27">
        <v>0.54166666666666663</v>
      </c>
      <c r="F887" s="27">
        <v>0.58333333333333337</v>
      </c>
      <c r="G887" s="25">
        <v>4.1666666666666741E-2</v>
      </c>
      <c r="H887" s="31" t="s">
        <v>3874</v>
      </c>
      <c r="I887" s="2"/>
      <c r="J887" s="31" t="s">
        <v>45</v>
      </c>
      <c r="K887" s="2"/>
    </row>
    <row r="888" spans="1:11">
      <c r="A888" s="21">
        <v>44599</v>
      </c>
      <c r="B888" s="30" t="s">
        <v>3869</v>
      </c>
      <c r="C888" s="23" t="s">
        <v>554</v>
      </c>
      <c r="D888" s="23" t="s">
        <v>829</v>
      </c>
      <c r="E888" s="24">
        <v>0.58333333333333337</v>
      </c>
      <c r="F888" s="24">
        <v>0.6875</v>
      </c>
      <c r="G888" s="25">
        <v>0.10416666666666663</v>
      </c>
      <c r="H888" s="31" t="s">
        <v>3874</v>
      </c>
      <c r="I888" s="23"/>
      <c r="J888" s="31" t="s">
        <v>45</v>
      </c>
      <c r="K888" s="23"/>
    </row>
    <row r="889" spans="1:11">
      <c r="A889" s="3">
        <v>44599</v>
      </c>
      <c r="B889" s="30" t="s">
        <v>3869</v>
      </c>
      <c r="C889" s="2" t="s">
        <v>479</v>
      </c>
      <c r="D889" s="2" t="s">
        <v>528</v>
      </c>
      <c r="E889" s="27">
        <v>0.6875</v>
      </c>
      <c r="F889" s="27">
        <v>0.70833333333333337</v>
      </c>
      <c r="G889" s="25">
        <v>2.083333333333337E-2</v>
      </c>
      <c r="H889" s="31" t="s">
        <v>3874</v>
      </c>
      <c r="I889" s="2"/>
      <c r="J889" s="31" t="s">
        <v>45</v>
      </c>
      <c r="K889" s="2"/>
    </row>
    <row r="890" spans="1:11">
      <c r="A890" s="21">
        <v>44599</v>
      </c>
      <c r="B890" s="30" t="s">
        <v>3869</v>
      </c>
      <c r="C890" s="23" t="s">
        <v>554</v>
      </c>
      <c r="D890" s="23" t="s">
        <v>830</v>
      </c>
      <c r="E890" s="24">
        <v>0.70833333333333337</v>
      </c>
      <c r="F890" s="24">
        <v>0.75</v>
      </c>
      <c r="G890" s="25">
        <v>4.166666666666663E-2</v>
      </c>
      <c r="H890" s="31" t="s">
        <v>3874</v>
      </c>
      <c r="I890" s="23"/>
      <c r="J890" s="31" t="s">
        <v>45</v>
      </c>
      <c r="K890" s="23"/>
    </row>
    <row r="891" spans="1:11">
      <c r="A891" s="3">
        <v>44600</v>
      </c>
      <c r="B891" s="30" t="s">
        <v>3870</v>
      </c>
      <c r="C891" s="2" t="s">
        <v>554</v>
      </c>
      <c r="D891" s="2" t="s">
        <v>652</v>
      </c>
      <c r="E891" s="27">
        <v>0.39583333333333331</v>
      </c>
      <c r="F891" s="27">
        <v>0.40625</v>
      </c>
      <c r="G891" s="25">
        <v>1.0416666666666685E-2</v>
      </c>
      <c r="H891" s="31" t="s">
        <v>3874</v>
      </c>
      <c r="I891" s="2"/>
      <c r="J891" s="31" t="s">
        <v>45</v>
      </c>
      <c r="K891" s="2"/>
    </row>
    <row r="892" spans="1:11">
      <c r="A892" s="21">
        <v>44600</v>
      </c>
      <c r="B892" s="30" t="s">
        <v>3870</v>
      </c>
      <c r="C892" s="23" t="s">
        <v>443</v>
      </c>
      <c r="D892" s="23" t="s">
        <v>524</v>
      </c>
      <c r="E892" s="24">
        <v>0.40625</v>
      </c>
      <c r="F892" s="24">
        <v>0.41666666666666669</v>
      </c>
      <c r="G892" s="25">
        <v>1.0416666666666685E-2</v>
      </c>
      <c r="H892" s="31" t="s">
        <v>3867</v>
      </c>
      <c r="I892" s="23"/>
      <c r="J892" s="31" t="s">
        <v>34</v>
      </c>
      <c r="K892" s="23"/>
    </row>
    <row r="893" spans="1:11">
      <c r="A893" s="3">
        <v>44600</v>
      </c>
      <c r="B893" s="30" t="s">
        <v>3870</v>
      </c>
      <c r="C893" s="2" t="s">
        <v>831</v>
      </c>
      <c r="D893" s="2" t="s">
        <v>657</v>
      </c>
      <c r="E893" s="27">
        <v>0.41666666666666669</v>
      </c>
      <c r="F893" s="27">
        <v>0.4375</v>
      </c>
      <c r="G893" s="25">
        <v>2.0833333333333315E-2</v>
      </c>
      <c r="H893" s="31" t="s">
        <v>3874</v>
      </c>
      <c r="I893" s="2"/>
      <c r="J893" s="31" t="s">
        <v>45</v>
      </c>
      <c r="K893" s="2"/>
    </row>
    <row r="894" spans="1:11">
      <c r="A894" s="21">
        <v>44600</v>
      </c>
      <c r="B894" s="30" t="s">
        <v>3870</v>
      </c>
      <c r="C894" s="23" t="s">
        <v>823</v>
      </c>
      <c r="D894" s="23" t="s">
        <v>333</v>
      </c>
      <c r="E894" s="24">
        <v>0.45833333333333331</v>
      </c>
      <c r="F894" s="24">
        <v>0.47916666666666669</v>
      </c>
      <c r="G894" s="25">
        <v>2.083333333333337E-2</v>
      </c>
      <c r="H894" s="31" t="s">
        <v>3866</v>
      </c>
      <c r="I894" s="23"/>
      <c r="J894" s="31" t="s">
        <v>50</v>
      </c>
      <c r="K894" s="23"/>
    </row>
    <row r="895" spans="1:11">
      <c r="A895" s="3">
        <v>44600</v>
      </c>
      <c r="B895" s="30" t="s">
        <v>3870</v>
      </c>
      <c r="C895" s="2" t="s">
        <v>479</v>
      </c>
      <c r="D895" s="2" t="s">
        <v>684</v>
      </c>
      <c r="E895" s="27">
        <v>0.54166666666666663</v>
      </c>
      <c r="F895" s="27">
        <v>0.625</v>
      </c>
      <c r="G895" s="25">
        <v>8.333333333333337E-2</v>
      </c>
      <c r="H895" s="31" t="s">
        <v>3874</v>
      </c>
      <c r="I895" s="2"/>
      <c r="J895" s="31" t="s">
        <v>45</v>
      </c>
      <c r="K895" s="2"/>
    </row>
    <row r="896" spans="1:11">
      <c r="A896" s="21">
        <v>44600</v>
      </c>
      <c r="B896" s="30" t="s">
        <v>3870</v>
      </c>
      <c r="C896" s="23" t="s">
        <v>554</v>
      </c>
      <c r="D896" s="23" t="s">
        <v>832</v>
      </c>
      <c r="E896" s="24">
        <v>0.625</v>
      </c>
      <c r="F896" s="24">
        <v>0.6875</v>
      </c>
      <c r="G896" s="25">
        <v>6.25E-2</v>
      </c>
      <c r="H896" s="31" t="s">
        <v>3874</v>
      </c>
      <c r="I896" s="23"/>
      <c r="J896" s="31" t="s">
        <v>45</v>
      </c>
      <c r="K896" s="23"/>
    </row>
    <row r="897" spans="1:11">
      <c r="A897" s="3">
        <v>44600</v>
      </c>
      <c r="B897" s="30" t="s">
        <v>3870</v>
      </c>
      <c r="C897" s="2" t="s">
        <v>479</v>
      </c>
      <c r="D897" s="2" t="s">
        <v>528</v>
      </c>
      <c r="E897" s="27">
        <v>0.6875</v>
      </c>
      <c r="F897" s="27">
        <v>0.72916666666666663</v>
      </c>
      <c r="G897" s="25">
        <v>4.166666666666663E-2</v>
      </c>
      <c r="H897" s="31" t="s">
        <v>3874</v>
      </c>
      <c r="I897" s="2"/>
      <c r="J897" s="31" t="s">
        <v>45</v>
      </c>
      <c r="K897" s="2"/>
    </row>
    <row r="898" spans="1:11">
      <c r="A898" s="21">
        <v>44601</v>
      </c>
      <c r="B898" s="30" t="s">
        <v>3871</v>
      </c>
      <c r="C898" s="23" t="s">
        <v>554</v>
      </c>
      <c r="D898" s="23" t="s">
        <v>652</v>
      </c>
      <c r="E898" s="24">
        <v>0.39583333333333331</v>
      </c>
      <c r="F898" s="24">
        <v>0.40625</v>
      </c>
      <c r="G898" s="25">
        <v>1.0416666666666685E-2</v>
      </c>
      <c r="H898" s="31" t="s">
        <v>3874</v>
      </c>
      <c r="I898" s="23"/>
      <c r="J898" s="31" t="s">
        <v>45</v>
      </c>
      <c r="K898" s="23"/>
    </row>
    <row r="899" spans="1:11">
      <c r="A899" s="3">
        <v>44601</v>
      </c>
      <c r="B899" s="30" t="s">
        <v>3871</v>
      </c>
      <c r="C899" s="2" t="s">
        <v>443</v>
      </c>
      <c r="D899" s="2" t="s">
        <v>524</v>
      </c>
      <c r="E899" s="27">
        <v>0.40625</v>
      </c>
      <c r="F899" s="27">
        <v>0.41666666666666669</v>
      </c>
      <c r="G899" s="25">
        <v>1.0416666666666685E-2</v>
      </c>
      <c r="H899" s="31" t="s">
        <v>3867</v>
      </c>
      <c r="I899" s="2"/>
      <c r="J899" s="31" t="s">
        <v>34</v>
      </c>
      <c r="K899" s="2"/>
    </row>
    <row r="900" spans="1:11">
      <c r="A900" s="21">
        <v>44601</v>
      </c>
      <c r="B900" s="30" t="s">
        <v>3871</v>
      </c>
      <c r="C900" s="23" t="s">
        <v>833</v>
      </c>
      <c r="D900" s="23" t="s">
        <v>630</v>
      </c>
      <c r="E900" s="24">
        <v>0.41666666666666669</v>
      </c>
      <c r="F900" s="24">
        <v>0.45833333333333331</v>
      </c>
      <c r="G900" s="25">
        <v>4.166666666666663E-2</v>
      </c>
      <c r="H900" s="31" t="s">
        <v>3874</v>
      </c>
      <c r="I900" s="23"/>
      <c r="J900" s="31" t="s">
        <v>45</v>
      </c>
      <c r="K900" s="23"/>
    </row>
    <row r="901" spans="1:11">
      <c r="A901" s="3">
        <v>44601</v>
      </c>
      <c r="B901" s="30" t="s">
        <v>3871</v>
      </c>
      <c r="C901" s="2" t="s">
        <v>554</v>
      </c>
      <c r="D901" s="2" t="s">
        <v>743</v>
      </c>
      <c r="E901" s="27">
        <v>0.45833333333333331</v>
      </c>
      <c r="F901" s="27">
        <v>0.48958333333333331</v>
      </c>
      <c r="G901" s="25">
        <v>3.125E-2</v>
      </c>
      <c r="H901" s="31" t="s">
        <v>3874</v>
      </c>
      <c r="I901" s="2"/>
      <c r="J901" s="31" t="s">
        <v>45</v>
      </c>
      <c r="K901" s="2"/>
    </row>
    <row r="902" spans="1:11">
      <c r="A902" s="21">
        <v>44601</v>
      </c>
      <c r="B902" s="30" t="s">
        <v>3871</v>
      </c>
      <c r="C902" s="23" t="s">
        <v>554</v>
      </c>
      <c r="D902" s="23" t="s">
        <v>834</v>
      </c>
      <c r="E902" s="24">
        <v>0.54166666666666663</v>
      </c>
      <c r="F902" s="24">
        <v>0.6875</v>
      </c>
      <c r="G902" s="25">
        <v>0.14583333333333337</v>
      </c>
      <c r="H902" s="31" t="s">
        <v>3874</v>
      </c>
      <c r="I902" s="23"/>
      <c r="J902" s="31" t="s">
        <v>45</v>
      </c>
      <c r="K902" s="23"/>
    </row>
    <row r="903" spans="1:11">
      <c r="A903" s="3">
        <v>44601</v>
      </c>
      <c r="B903" s="30" t="s">
        <v>3871</v>
      </c>
      <c r="C903" s="2" t="s">
        <v>479</v>
      </c>
      <c r="D903" s="2" t="s">
        <v>528</v>
      </c>
      <c r="E903" s="27">
        <v>0.6875</v>
      </c>
      <c r="F903" s="27">
        <v>0.70833333333333337</v>
      </c>
      <c r="G903" s="25">
        <v>2.083333333333337E-2</v>
      </c>
      <c r="H903" s="31" t="s">
        <v>3874</v>
      </c>
      <c r="I903" s="2"/>
      <c r="J903" s="31" t="s">
        <v>45</v>
      </c>
      <c r="K903" s="2"/>
    </row>
    <row r="904" spans="1:11">
      <c r="A904" s="21">
        <v>44601</v>
      </c>
      <c r="B904" s="30" t="s">
        <v>3871</v>
      </c>
      <c r="C904" s="23" t="s">
        <v>554</v>
      </c>
      <c r="D904" s="23" t="s">
        <v>834</v>
      </c>
      <c r="E904" s="24">
        <v>0.70833333333333337</v>
      </c>
      <c r="F904" s="24">
        <v>0.75</v>
      </c>
      <c r="G904" s="25">
        <v>4.166666666666663E-2</v>
      </c>
      <c r="H904" s="31" t="s">
        <v>3874</v>
      </c>
      <c r="I904" s="23"/>
      <c r="J904" s="31" t="s">
        <v>45</v>
      </c>
      <c r="K904" s="23"/>
    </row>
    <row r="905" spans="1:11">
      <c r="A905" s="3">
        <v>44602</v>
      </c>
      <c r="B905" s="30" t="s">
        <v>3872</v>
      </c>
      <c r="C905" s="2" t="s">
        <v>554</v>
      </c>
      <c r="D905" s="2" t="s">
        <v>652</v>
      </c>
      <c r="E905" s="27">
        <v>0.39583333333333331</v>
      </c>
      <c r="F905" s="27">
        <v>0.40625</v>
      </c>
      <c r="G905" s="25">
        <v>1.0416666666666685E-2</v>
      </c>
      <c r="H905" s="31" t="s">
        <v>3874</v>
      </c>
      <c r="I905" s="2"/>
      <c r="J905" s="31" t="s">
        <v>45</v>
      </c>
      <c r="K905" s="2"/>
    </row>
    <row r="906" spans="1:11">
      <c r="A906" s="21">
        <v>44602</v>
      </c>
      <c r="B906" s="30" t="s">
        <v>3872</v>
      </c>
      <c r="C906" s="23" t="s">
        <v>443</v>
      </c>
      <c r="D906" s="23" t="s">
        <v>524</v>
      </c>
      <c r="E906" s="24">
        <v>0.40625</v>
      </c>
      <c r="F906" s="24">
        <v>0.41666666666666669</v>
      </c>
      <c r="G906" s="25">
        <v>1.0416666666666685E-2</v>
      </c>
      <c r="H906" s="31" t="s">
        <v>3867</v>
      </c>
      <c r="I906" s="23"/>
      <c r="J906" s="31" t="s">
        <v>34</v>
      </c>
      <c r="K906" s="23"/>
    </row>
    <row r="907" spans="1:11">
      <c r="A907" s="3">
        <v>44602</v>
      </c>
      <c r="B907" s="30" t="s">
        <v>3872</v>
      </c>
      <c r="C907" s="2" t="s">
        <v>774</v>
      </c>
      <c r="D907" s="2" t="s">
        <v>835</v>
      </c>
      <c r="E907" s="27">
        <v>0.41666666666666669</v>
      </c>
      <c r="F907" s="27">
        <v>0.47916666666666669</v>
      </c>
      <c r="G907" s="25">
        <v>6.25E-2</v>
      </c>
      <c r="H907" s="31" t="s">
        <v>3874</v>
      </c>
      <c r="I907" s="2"/>
      <c r="J907" s="31" t="s">
        <v>45</v>
      </c>
      <c r="K907" s="2"/>
    </row>
    <row r="908" spans="1:11">
      <c r="A908" s="21">
        <v>44602</v>
      </c>
      <c r="B908" s="30" t="s">
        <v>3872</v>
      </c>
      <c r="C908" s="23" t="s">
        <v>479</v>
      </c>
      <c r="D908" s="23" t="s">
        <v>806</v>
      </c>
      <c r="E908" s="24">
        <v>0.54166666666666663</v>
      </c>
      <c r="F908" s="24">
        <v>0.58333333333333337</v>
      </c>
      <c r="G908" s="25">
        <v>4.1666666666666741E-2</v>
      </c>
      <c r="H908" s="31" t="s">
        <v>3874</v>
      </c>
      <c r="I908" s="23"/>
      <c r="J908" s="31" t="s">
        <v>45</v>
      </c>
      <c r="K908" s="23"/>
    </row>
    <row r="909" spans="1:11">
      <c r="A909" s="3">
        <v>44602</v>
      </c>
      <c r="B909" s="30" t="s">
        <v>3872</v>
      </c>
      <c r="C909" s="2" t="s">
        <v>554</v>
      </c>
      <c r="D909" s="2" t="s">
        <v>836</v>
      </c>
      <c r="E909" s="27">
        <v>0.58333333333333337</v>
      </c>
      <c r="F909" s="27">
        <v>0.625</v>
      </c>
      <c r="G909" s="25">
        <v>4.166666666666663E-2</v>
      </c>
      <c r="H909" s="31" t="s">
        <v>3874</v>
      </c>
      <c r="I909" s="2"/>
      <c r="J909" s="31" t="s">
        <v>45</v>
      </c>
      <c r="K909" s="2"/>
    </row>
    <row r="910" spans="1:11">
      <c r="A910" s="21">
        <v>44602</v>
      </c>
      <c r="B910" s="30" t="s">
        <v>3872</v>
      </c>
      <c r="C910" s="23" t="s">
        <v>479</v>
      </c>
      <c r="D910" s="23" t="s">
        <v>528</v>
      </c>
      <c r="E910" s="24">
        <v>0.6875</v>
      </c>
      <c r="F910" s="24">
        <v>0.70833333333333337</v>
      </c>
      <c r="G910" s="25">
        <v>2.083333333333337E-2</v>
      </c>
      <c r="H910" s="31" t="s">
        <v>3874</v>
      </c>
      <c r="I910" s="23"/>
      <c r="J910" s="31" t="s">
        <v>45</v>
      </c>
      <c r="K910" s="23"/>
    </row>
    <row r="911" spans="1:11">
      <c r="A911" s="3">
        <v>44602</v>
      </c>
      <c r="B911" s="30" t="s">
        <v>3872</v>
      </c>
      <c r="C911" s="2" t="s">
        <v>498</v>
      </c>
      <c r="D911" s="2" t="s">
        <v>837</v>
      </c>
      <c r="E911" s="27">
        <v>0.70833333333333337</v>
      </c>
      <c r="F911" s="27">
        <v>0.75</v>
      </c>
      <c r="G911" s="25">
        <v>4.166666666666663E-2</v>
      </c>
      <c r="H911" s="31" t="s">
        <v>3866</v>
      </c>
      <c r="I911" s="2"/>
      <c r="J911" s="31" t="s">
        <v>39</v>
      </c>
      <c r="K911" s="2"/>
    </row>
    <row r="912" spans="1:11">
      <c r="A912" s="21">
        <v>44603</v>
      </c>
      <c r="B912" s="30" t="s">
        <v>3865</v>
      </c>
      <c r="C912" s="23" t="s">
        <v>823</v>
      </c>
      <c r="D912" s="23" t="s">
        <v>333</v>
      </c>
      <c r="E912" s="24">
        <v>0.89583333333333337</v>
      </c>
      <c r="F912" s="24">
        <v>0.9375</v>
      </c>
      <c r="G912" s="25">
        <v>4.166666666666663E-2</v>
      </c>
      <c r="H912" s="31" t="s">
        <v>3866</v>
      </c>
      <c r="I912" s="23"/>
      <c r="J912" s="31" t="s">
        <v>50</v>
      </c>
      <c r="K912" s="23"/>
    </row>
    <row r="913" spans="1:11">
      <c r="A913" s="3">
        <v>44603</v>
      </c>
      <c r="B913" s="30" t="s">
        <v>3865</v>
      </c>
      <c r="C913" s="2" t="s">
        <v>817</v>
      </c>
      <c r="D913" s="2" t="s">
        <v>333</v>
      </c>
      <c r="E913" s="27">
        <v>0.9375</v>
      </c>
      <c r="F913" s="27">
        <v>0.95833333333333337</v>
      </c>
      <c r="G913" s="25">
        <v>2.083333333333337E-2</v>
      </c>
      <c r="H913" s="31" t="s">
        <v>3866</v>
      </c>
      <c r="I913" s="2"/>
      <c r="J913" s="31" t="s">
        <v>51</v>
      </c>
      <c r="K913" s="2"/>
    </row>
    <row r="914" spans="1:11">
      <c r="A914" s="21">
        <v>44605</v>
      </c>
      <c r="B914" s="30" t="s">
        <v>3873</v>
      </c>
      <c r="C914" s="23" t="s">
        <v>823</v>
      </c>
      <c r="D914" s="23" t="s">
        <v>333</v>
      </c>
      <c r="E914" s="24">
        <v>0.4861111111111111</v>
      </c>
      <c r="F914" s="24">
        <v>0.59027777777777779</v>
      </c>
      <c r="G914" s="25">
        <v>0.10416666666666669</v>
      </c>
      <c r="H914" s="31" t="s">
        <v>3866</v>
      </c>
      <c r="I914" s="23"/>
      <c r="J914" s="31" t="s">
        <v>50</v>
      </c>
      <c r="K914" s="23"/>
    </row>
    <row r="915" spans="1:11">
      <c r="A915" s="3">
        <v>44606</v>
      </c>
      <c r="B915" s="30" t="s">
        <v>3869</v>
      </c>
      <c r="C915" s="2" t="s">
        <v>554</v>
      </c>
      <c r="D915" s="2" t="s">
        <v>652</v>
      </c>
      <c r="E915" s="27">
        <v>0.39583333333333331</v>
      </c>
      <c r="F915" s="27">
        <v>0.40625</v>
      </c>
      <c r="G915" s="25">
        <v>1.0416666666666685E-2</v>
      </c>
      <c r="H915" s="31" t="s">
        <v>3874</v>
      </c>
      <c r="I915" s="2"/>
      <c r="J915" s="31" t="s">
        <v>45</v>
      </c>
      <c r="K915" s="2"/>
    </row>
    <row r="916" spans="1:11">
      <c r="A916" s="21">
        <v>44606</v>
      </c>
      <c r="B916" s="30" t="s">
        <v>3869</v>
      </c>
      <c r="C916" s="23" t="s">
        <v>838</v>
      </c>
      <c r="D916" s="23" t="s">
        <v>628</v>
      </c>
      <c r="E916" s="24">
        <v>0.40625</v>
      </c>
      <c r="F916" s="24">
        <v>0.41666666666666669</v>
      </c>
      <c r="G916" s="25">
        <v>1.0416666666666685E-2</v>
      </c>
      <c r="H916" s="31" t="s">
        <v>3874</v>
      </c>
      <c r="I916" s="23"/>
      <c r="J916" s="31" t="s">
        <v>45</v>
      </c>
      <c r="K916" s="23"/>
    </row>
    <row r="917" spans="1:11">
      <c r="A917" s="3">
        <v>44606</v>
      </c>
      <c r="B917" s="30" t="s">
        <v>3869</v>
      </c>
      <c r="C917" s="2" t="s">
        <v>443</v>
      </c>
      <c r="D917" s="2" t="s">
        <v>3884</v>
      </c>
      <c r="E917" s="27">
        <v>0.41666666666666669</v>
      </c>
      <c r="F917" s="27">
        <v>0.44791666666666669</v>
      </c>
      <c r="G917" s="25">
        <v>3.125E-2</v>
      </c>
      <c r="H917" s="31" t="s">
        <v>3867</v>
      </c>
      <c r="I917" s="2"/>
      <c r="J917" s="31" t="s">
        <v>34</v>
      </c>
      <c r="K917" s="2"/>
    </row>
    <row r="918" spans="1:11">
      <c r="A918" s="21">
        <v>44606</v>
      </c>
      <c r="B918" s="30" t="s">
        <v>3869</v>
      </c>
      <c r="C918" s="23" t="s">
        <v>838</v>
      </c>
      <c r="D918" s="23" t="s">
        <v>839</v>
      </c>
      <c r="E918" s="24">
        <v>0.44791666666666669</v>
      </c>
      <c r="F918" s="24">
        <v>0.45833333333333331</v>
      </c>
      <c r="G918" s="25">
        <v>1.041666666666663E-2</v>
      </c>
      <c r="H918" s="31" t="s">
        <v>3874</v>
      </c>
      <c r="I918" s="23"/>
      <c r="J918" s="31" t="s">
        <v>45</v>
      </c>
      <c r="K918" s="23"/>
    </row>
    <row r="919" spans="1:11">
      <c r="A919" s="3">
        <v>44606</v>
      </c>
      <c r="B919" s="30" t="s">
        <v>3869</v>
      </c>
      <c r="C919" s="2" t="s">
        <v>838</v>
      </c>
      <c r="D919" s="2" t="s">
        <v>628</v>
      </c>
      <c r="E919" s="27">
        <v>0.45833333333333331</v>
      </c>
      <c r="F919" s="27">
        <v>0.5</v>
      </c>
      <c r="G919" s="25">
        <v>4.1666666666666685E-2</v>
      </c>
      <c r="H919" s="31" t="s">
        <v>3874</v>
      </c>
      <c r="I919" s="2"/>
      <c r="J919" s="31" t="s">
        <v>45</v>
      </c>
      <c r="K919" s="2"/>
    </row>
    <row r="920" spans="1:11">
      <c r="A920" s="21">
        <v>44606</v>
      </c>
      <c r="B920" s="30" t="s">
        <v>3869</v>
      </c>
      <c r="C920" s="23" t="s">
        <v>838</v>
      </c>
      <c r="D920" s="23" t="s">
        <v>628</v>
      </c>
      <c r="E920" s="24">
        <v>0.54166666666666663</v>
      </c>
      <c r="F920" s="24">
        <v>0.55555555555555558</v>
      </c>
      <c r="G920" s="25">
        <v>1.3888888888888951E-2</v>
      </c>
      <c r="H920" s="31" t="s">
        <v>3874</v>
      </c>
      <c r="I920" s="23"/>
      <c r="J920" s="31" t="s">
        <v>45</v>
      </c>
      <c r="K920" s="23"/>
    </row>
    <row r="921" spans="1:11">
      <c r="A921" s="3">
        <v>44606</v>
      </c>
      <c r="B921" s="30" t="s">
        <v>3869</v>
      </c>
      <c r="C921" s="2" t="s">
        <v>554</v>
      </c>
      <c r="D921" s="2" t="s">
        <v>643</v>
      </c>
      <c r="E921" s="27">
        <v>0.55555555555555558</v>
      </c>
      <c r="F921" s="27">
        <v>0.58333333333333337</v>
      </c>
      <c r="G921" s="25">
        <v>2.777777777777779E-2</v>
      </c>
      <c r="H921" s="31" t="s">
        <v>3874</v>
      </c>
      <c r="I921" s="2"/>
      <c r="J921" s="31" t="s">
        <v>45</v>
      </c>
      <c r="K921" s="2"/>
    </row>
    <row r="922" spans="1:11">
      <c r="A922" s="21">
        <v>44606</v>
      </c>
      <c r="B922" s="30" t="s">
        <v>3869</v>
      </c>
      <c r="C922" s="23" t="s">
        <v>838</v>
      </c>
      <c r="D922" s="23" t="s">
        <v>628</v>
      </c>
      <c r="E922" s="24">
        <v>0.58333333333333337</v>
      </c>
      <c r="F922" s="24">
        <v>0.67708333333333337</v>
      </c>
      <c r="G922" s="25">
        <v>9.375E-2</v>
      </c>
      <c r="H922" s="31" t="s">
        <v>3874</v>
      </c>
      <c r="I922" s="23"/>
      <c r="J922" s="31" t="s">
        <v>45</v>
      </c>
      <c r="K922" s="23"/>
    </row>
    <row r="923" spans="1:11">
      <c r="A923" s="3">
        <v>44606</v>
      </c>
      <c r="B923" s="30" t="s">
        <v>3869</v>
      </c>
      <c r="C923" s="2" t="s">
        <v>443</v>
      </c>
      <c r="D923" s="2" t="s">
        <v>840</v>
      </c>
      <c r="E923" s="27">
        <v>0.67708333333333337</v>
      </c>
      <c r="F923" s="27">
        <v>0.6875</v>
      </c>
      <c r="G923" s="25">
        <v>1.041666666666663E-2</v>
      </c>
      <c r="H923" s="31" t="s">
        <v>3867</v>
      </c>
      <c r="I923" s="2"/>
      <c r="J923" s="31" t="s">
        <v>34</v>
      </c>
      <c r="K923" s="2"/>
    </row>
    <row r="924" spans="1:11">
      <c r="A924" s="21">
        <v>44606</v>
      </c>
      <c r="B924" s="30" t="s">
        <v>3869</v>
      </c>
      <c r="C924" s="23" t="s">
        <v>479</v>
      </c>
      <c r="D924" s="23" t="s">
        <v>528</v>
      </c>
      <c r="E924" s="24">
        <v>0.6875</v>
      </c>
      <c r="F924" s="24">
        <v>0.71875</v>
      </c>
      <c r="G924" s="25">
        <v>3.125E-2</v>
      </c>
      <c r="H924" s="31" t="s">
        <v>3874</v>
      </c>
      <c r="I924" s="23"/>
      <c r="J924" s="31" t="s">
        <v>45</v>
      </c>
      <c r="K924" s="23"/>
    </row>
    <row r="925" spans="1:11">
      <c r="A925" s="3">
        <v>44606</v>
      </c>
      <c r="B925" s="30" t="s">
        <v>3869</v>
      </c>
      <c r="C925" s="2" t="s">
        <v>838</v>
      </c>
      <c r="D925" s="2" t="s">
        <v>628</v>
      </c>
      <c r="E925" s="27">
        <v>0.71875</v>
      </c>
      <c r="F925" s="27">
        <v>0.73958333333333337</v>
      </c>
      <c r="G925" s="25">
        <v>2.083333333333337E-2</v>
      </c>
      <c r="H925" s="31" t="s">
        <v>3874</v>
      </c>
      <c r="I925" s="2"/>
      <c r="J925" s="31" t="s">
        <v>45</v>
      </c>
      <c r="K925" s="2"/>
    </row>
    <row r="926" spans="1:11">
      <c r="A926" s="21">
        <v>44606</v>
      </c>
      <c r="B926" s="30" t="s">
        <v>3869</v>
      </c>
      <c r="C926" s="23" t="s">
        <v>838</v>
      </c>
      <c r="D926" s="23" t="s">
        <v>628</v>
      </c>
      <c r="E926" s="24">
        <v>0.82291666666666663</v>
      </c>
      <c r="F926" s="24">
        <v>0.875</v>
      </c>
      <c r="G926" s="25">
        <v>5.208333333333337E-2</v>
      </c>
      <c r="H926" s="31" t="s">
        <v>3874</v>
      </c>
      <c r="I926" s="23"/>
      <c r="J926" s="31" t="s">
        <v>45</v>
      </c>
      <c r="K926" s="23"/>
    </row>
    <row r="927" spans="1:11">
      <c r="A927" s="3">
        <v>44607</v>
      </c>
      <c r="B927" s="30" t="s">
        <v>3870</v>
      </c>
      <c r="C927" s="2" t="s">
        <v>554</v>
      </c>
      <c r="D927" s="2" t="s">
        <v>652</v>
      </c>
      <c r="E927" s="27">
        <v>0.39583333333333331</v>
      </c>
      <c r="F927" s="27">
        <v>0.40625</v>
      </c>
      <c r="G927" s="25">
        <v>1.0416666666666685E-2</v>
      </c>
      <c r="H927" s="31" t="s">
        <v>3874</v>
      </c>
      <c r="I927" s="2"/>
      <c r="J927" s="31" t="s">
        <v>45</v>
      </c>
      <c r="K927" s="2"/>
    </row>
    <row r="928" spans="1:11">
      <c r="A928" s="21">
        <v>44607</v>
      </c>
      <c r="B928" s="30" t="s">
        <v>3870</v>
      </c>
      <c r="C928" s="23" t="s">
        <v>443</v>
      </c>
      <c r="D928" s="23" t="s">
        <v>524</v>
      </c>
      <c r="E928" s="24">
        <v>0.40625</v>
      </c>
      <c r="F928" s="24">
        <v>0.41666666666666669</v>
      </c>
      <c r="G928" s="25">
        <v>1.0416666666666685E-2</v>
      </c>
      <c r="H928" s="31" t="s">
        <v>3867</v>
      </c>
      <c r="I928" s="23"/>
      <c r="J928" s="31" t="s">
        <v>34</v>
      </c>
      <c r="K928" s="23"/>
    </row>
    <row r="929" spans="1:11">
      <c r="A929" s="3">
        <v>44607</v>
      </c>
      <c r="B929" s="30" t="s">
        <v>3870</v>
      </c>
      <c r="C929" s="2" t="s">
        <v>838</v>
      </c>
      <c r="D929" s="2" t="s">
        <v>628</v>
      </c>
      <c r="E929" s="27">
        <v>0.41666666666666669</v>
      </c>
      <c r="F929" s="27">
        <v>0.5</v>
      </c>
      <c r="G929" s="25">
        <v>8.3333333333333315E-2</v>
      </c>
      <c r="H929" s="31" t="s">
        <v>3874</v>
      </c>
      <c r="I929" s="2"/>
      <c r="J929" s="31" t="s">
        <v>45</v>
      </c>
      <c r="K929" s="2"/>
    </row>
    <row r="930" spans="1:11">
      <c r="A930" s="21">
        <v>44607</v>
      </c>
      <c r="B930" s="30" t="s">
        <v>3870</v>
      </c>
      <c r="C930" s="23" t="s">
        <v>479</v>
      </c>
      <c r="D930" s="23" t="s">
        <v>525</v>
      </c>
      <c r="E930" s="24">
        <v>0.54166666666666663</v>
      </c>
      <c r="F930" s="24">
        <v>0.625</v>
      </c>
      <c r="G930" s="25">
        <v>8.333333333333337E-2</v>
      </c>
      <c r="H930" s="31" t="s">
        <v>3874</v>
      </c>
      <c r="I930" s="23"/>
      <c r="J930" s="31" t="s">
        <v>45</v>
      </c>
      <c r="K930" s="23"/>
    </row>
    <row r="931" spans="1:11">
      <c r="A931" s="3">
        <v>44607</v>
      </c>
      <c r="B931" s="30" t="s">
        <v>3870</v>
      </c>
      <c r="C931" s="2" t="s">
        <v>838</v>
      </c>
      <c r="D931" s="2" t="s">
        <v>628</v>
      </c>
      <c r="E931" s="27">
        <v>0.625</v>
      </c>
      <c r="F931" s="27">
        <v>0.6875</v>
      </c>
      <c r="G931" s="25">
        <v>6.25E-2</v>
      </c>
      <c r="H931" s="31" t="s">
        <v>3874</v>
      </c>
      <c r="I931" s="2"/>
      <c r="J931" s="31" t="s">
        <v>45</v>
      </c>
      <c r="K931" s="2"/>
    </row>
    <row r="932" spans="1:11">
      <c r="A932" s="21">
        <v>44607</v>
      </c>
      <c r="B932" s="30" t="s">
        <v>3870</v>
      </c>
      <c r="C932" s="23" t="s">
        <v>479</v>
      </c>
      <c r="D932" s="23" t="s">
        <v>528</v>
      </c>
      <c r="E932" s="24">
        <v>0.6875</v>
      </c>
      <c r="F932" s="24">
        <v>0.70833333333333337</v>
      </c>
      <c r="G932" s="25">
        <v>2.083333333333337E-2</v>
      </c>
      <c r="H932" s="31" t="s">
        <v>3874</v>
      </c>
      <c r="I932" s="23"/>
      <c r="J932" s="31" t="s">
        <v>45</v>
      </c>
      <c r="K932" s="23"/>
    </row>
    <row r="933" spans="1:11">
      <c r="A933" s="3">
        <v>44608</v>
      </c>
      <c r="B933" s="30" t="s">
        <v>3871</v>
      </c>
      <c r="C933" s="2" t="s">
        <v>823</v>
      </c>
      <c r="D933" s="2" t="s">
        <v>333</v>
      </c>
      <c r="E933" s="27">
        <v>0.39583333333333331</v>
      </c>
      <c r="F933" s="27">
        <v>0.40625</v>
      </c>
      <c r="G933" s="25">
        <v>1.0416666666666685E-2</v>
      </c>
      <c r="H933" s="31" t="s">
        <v>3866</v>
      </c>
      <c r="I933" s="2"/>
      <c r="J933" s="31" t="s">
        <v>50</v>
      </c>
      <c r="K933" s="2"/>
    </row>
    <row r="934" spans="1:11">
      <c r="A934" s="21">
        <v>44608</v>
      </c>
      <c r="B934" s="30" t="s">
        <v>3871</v>
      </c>
      <c r="C934" s="23" t="s">
        <v>443</v>
      </c>
      <c r="D934" s="23" t="s">
        <v>524</v>
      </c>
      <c r="E934" s="24">
        <v>0.40625</v>
      </c>
      <c r="F934" s="24">
        <v>0.41666666666666669</v>
      </c>
      <c r="G934" s="25">
        <v>1.0416666666666685E-2</v>
      </c>
      <c r="H934" s="31" t="s">
        <v>3867</v>
      </c>
      <c r="I934" s="23"/>
      <c r="J934" s="31" t="s">
        <v>34</v>
      </c>
      <c r="K934" s="23"/>
    </row>
    <row r="935" spans="1:11">
      <c r="A935" s="3">
        <v>44608</v>
      </c>
      <c r="B935" s="30" t="s">
        <v>3871</v>
      </c>
      <c r="C935" s="2" t="s">
        <v>554</v>
      </c>
      <c r="D935" s="2" t="s">
        <v>743</v>
      </c>
      <c r="E935" s="27">
        <v>0.41666666666666669</v>
      </c>
      <c r="F935" s="27">
        <v>0.44791666666666669</v>
      </c>
      <c r="G935" s="25">
        <v>3.125E-2</v>
      </c>
      <c r="H935" s="31" t="s">
        <v>3874</v>
      </c>
      <c r="I935" s="2"/>
      <c r="J935" s="31" t="s">
        <v>45</v>
      </c>
      <c r="K935" s="2"/>
    </row>
    <row r="936" spans="1:11">
      <c r="A936" s="21">
        <v>44608</v>
      </c>
      <c r="B936" s="30" t="s">
        <v>3871</v>
      </c>
      <c r="C936" s="23" t="s">
        <v>823</v>
      </c>
      <c r="D936" s="23" t="s">
        <v>333</v>
      </c>
      <c r="E936" s="24">
        <v>0.44791666666666669</v>
      </c>
      <c r="F936" s="24">
        <v>0.46875</v>
      </c>
      <c r="G936" s="25">
        <v>2.0833333333333315E-2</v>
      </c>
      <c r="H936" s="31" t="s">
        <v>3866</v>
      </c>
      <c r="I936" s="23"/>
      <c r="J936" s="31" t="s">
        <v>50</v>
      </c>
      <c r="K936" s="23"/>
    </row>
    <row r="937" spans="1:11">
      <c r="A937" s="3">
        <v>44608</v>
      </c>
      <c r="B937" s="30" t="s">
        <v>3871</v>
      </c>
      <c r="C937" s="2" t="s">
        <v>838</v>
      </c>
      <c r="D937" s="2" t="s">
        <v>628</v>
      </c>
      <c r="E937" s="27">
        <v>0.46875</v>
      </c>
      <c r="F937" s="27">
        <v>0.5</v>
      </c>
      <c r="G937" s="25">
        <v>3.125E-2</v>
      </c>
      <c r="H937" s="31" t="s">
        <v>3874</v>
      </c>
      <c r="I937" s="2"/>
      <c r="J937" s="31" t="s">
        <v>45</v>
      </c>
      <c r="K937" s="2"/>
    </row>
    <row r="938" spans="1:11">
      <c r="A938" s="21">
        <v>44608</v>
      </c>
      <c r="B938" s="30" t="s">
        <v>3871</v>
      </c>
      <c r="C938" s="23" t="s">
        <v>838</v>
      </c>
      <c r="D938" s="23" t="s">
        <v>628</v>
      </c>
      <c r="E938" s="24">
        <v>0.54166666666666663</v>
      </c>
      <c r="F938" s="24">
        <v>0.6875</v>
      </c>
      <c r="G938" s="25">
        <v>0.14583333333333337</v>
      </c>
      <c r="H938" s="31" t="s">
        <v>3874</v>
      </c>
      <c r="I938" s="23"/>
      <c r="J938" s="31" t="s">
        <v>45</v>
      </c>
      <c r="K938" s="23"/>
    </row>
    <row r="939" spans="1:11">
      <c r="A939" s="3">
        <v>44608</v>
      </c>
      <c r="B939" s="30" t="s">
        <v>3871</v>
      </c>
      <c r="C939" s="2" t="s">
        <v>479</v>
      </c>
      <c r="D939" s="2" t="s">
        <v>528</v>
      </c>
      <c r="E939" s="27">
        <v>0.6875</v>
      </c>
      <c r="F939" s="27">
        <v>0.72916666666666663</v>
      </c>
      <c r="G939" s="25">
        <v>4.166666666666663E-2</v>
      </c>
      <c r="H939" s="31" t="s">
        <v>3874</v>
      </c>
      <c r="I939" s="2"/>
      <c r="J939" s="31" t="s">
        <v>45</v>
      </c>
      <c r="K939" s="2"/>
    </row>
    <row r="940" spans="1:11">
      <c r="A940" s="21">
        <v>44608</v>
      </c>
      <c r="B940" s="30" t="s">
        <v>3871</v>
      </c>
      <c r="C940" s="23" t="s">
        <v>838</v>
      </c>
      <c r="D940" s="23" t="s">
        <v>628</v>
      </c>
      <c r="E940" s="24">
        <v>0.72916666666666663</v>
      </c>
      <c r="F940" s="24">
        <v>0.79166666666666663</v>
      </c>
      <c r="G940" s="25">
        <v>6.25E-2</v>
      </c>
      <c r="H940" s="31" t="s">
        <v>3874</v>
      </c>
      <c r="I940" s="23"/>
      <c r="J940" s="31" t="s">
        <v>45</v>
      </c>
      <c r="K940" s="23"/>
    </row>
    <row r="941" spans="1:11">
      <c r="A941" s="3">
        <v>44608</v>
      </c>
      <c r="B941" s="30" t="s">
        <v>3871</v>
      </c>
      <c r="C941" s="2" t="s">
        <v>838</v>
      </c>
      <c r="D941" s="2" t="s">
        <v>628</v>
      </c>
      <c r="E941" s="27">
        <v>0.90972222222222221</v>
      </c>
      <c r="F941" s="27">
        <v>0.95833333333333337</v>
      </c>
      <c r="G941" s="25">
        <v>4.861111111111116E-2</v>
      </c>
      <c r="H941" s="31" t="s">
        <v>3874</v>
      </c>
      <c r="I941" s="2"/>
      <c r="J941" s="31" t="s">
        <v>45</v>
      </c>
      <c r="K941" s="2"/>
    </row>
    <row r="942" spans="1:11">
      <c r="A942" s="21">
        <v>44608</v>
      </c>
      <c r="B942" s="30" t="s">
        <v>3871</v>
      </c>
      <c r="C942" s="23" t="s">
        <v>823</v>
      </c>
      <c r="D942" s="23" t="s">
        <v>333</v>
      </c>
      <c r="E942" s="24">
        <v>0.96875</v>
      </c>
      <c r="F942" s="24">
        <v>0.98263888888888884</v>
      </c>
      <c r="G942" s="25">
        <v>1.388888888888884E-2</v>
      </c>
      <c r="H942" s="31" t="s">
        <v>3866</v>
      </c>
      <c r="I942" s="23"/>
      <c r="J942" s="31" t="s">
        <v>50</v>
      </c>
      <c r="K942" s="23"/>
    </row>
    <row r="943" spans="1:11">
      <c r="A943" s="3">
        <v>44609</v>
      </c>
      <c r="B943" s="30" t="s">
        <v>3872</v>
      </c>
      <c r="C943" s="2" t="s">
        <v>823</v>
      </c>
      <c r="D943" s="2" t="s">
        <v>333</v>
      </c>
      <c r="E943" s="27">
        <v>1.3888888888888889E-3</v>
      </c>
      <c r="F943" s="27">
        <v>4.9999999999999996E-2</v>
      </c>
      <c r="G943" s="25">
        <v>4.8611111111111105E-2</v>
      </c>
      <c r="H943" s="31" t="s">
        <v>3866</v>
      </c>
      <c r="I943" s="2"/>
      <c r="J943" s="31" t="s">
        <v>50</v>
      </c>
      <c r="K943" s="2"/>
    </row>
    <row r="944" spans="1:11">
      <c r="A944" s="21">
        <v>44609</v>
      </c>
      <c r="B944" s="30" t="s">
        <v>3872</v>
      </c>
      <c r="C944" s="23" t="s">
        <v>554</v>
      </c>
      <c r="D944" s="23" t="s">
        <v>652</v>
      </c>
      <c r="E944" s="24">
        <v>0.39583333333333331</v>
      </c>
      <c r="F944" s="24">
        <v>0.40625</v>
      </c>
      <c r="G944" s="25">
        <v>1.0416666666666685E-2</v>
      </c>
      <c r="H944" s="31" t="s">
        <v>3874</v>
      </c>
      <c r="I944" s="23"/>
      <c r="J944" s="31" t="s">
        <v>45</v>
      </c>
      <c r="K944" s="23"/>
    </row>
    <row r="945" spans="1:11">
      <c r="A945" s="3">
        <v>44609</v>
      </c>
      <c r="B945" s="30" t="s">
        <v>3872</v>
      </c>
      <c r="C945" s="2" t="s">
        <v>443</v>
      </c>
      <c r="D945" s="2" t="s">
        <v>524</v>
      </c>
      <c r="E945" s="27">
        <v>0.40625</v>
      </c>
      <c r="F945" s="27">
        <v>0.41666666666666669</v>
      </c>
      <c r="G945" s="25">
        <v>1.0416666666666685E-2</v>
      </c>
      <c r="H945" s="31" t="s">
        <v>3867</v>
      </c>
      <c r="I945" s="2"/>
      <c r="J945" s="31" t="s">
        <v>34</v>
      </c>
      <c r="K945" s="2"/>
    </row>
    <row r="946" spans="1:11">
      <c r="A946" s="21">
        <v>44609</v>
      </c>
      <c r="B946" s="30" t="s">
        <v>3872</v>
      </c>
      <c r="C946" s="23" t="s">
        <v>554</v>
      </c>
      <c r="D946" s="23" t="s">
        <v>743</v>
      </c>
      <c r="E946" s="24">
        <v>0.41666666666666669</v>
      </c>
      <c r="F946" s="24">
        <v>0.47916666666666669</v>
      </c>
      <c r="G946" s="25">
        <v>6.25E-2</v>
      </c>
      <c r="H946" s="31" t="s">
        <v>3874</v>
      </c>
      <c r="I946" s="23"/>
      <c r="J946" s="31" t="s">
        <v>45</v>
      </c>
      <c r="K946" s="23"/>
    </row>
    <row r="947" spans="1:11">
      <c r="A947" s="3">
        <v>44609</v>
      </c>
      <c r="B947" s="30" t="s">
        <v>3872</v>
      </c>
      <c r="C947" s="2" t="s">
        <v>774</v>
      </c>
      <c r="D947" s="2" t="s">
        <v>841</v>
      </c>
      <c r="E947" s="27">
        <v>0.47916666666666669</v>
      </c>
      <c r="F947" s="27">
        <v>0.5</v>
      </c>
      <c r="G947" s="25">
        <v>2.0833333333333315E-2</v>
      </c>
      <c r="H947" s="31" t="s">
        <v>3874</v>
      </c>
      <c r="I947" s="2"/>
      <c r="J947" s="31" t="s">
        <v>45</v>
      </c>
      <c r="K947" s="2"/>
    </row>
    <row r="948" spans="1:11">
      <c r="A948" s="21">
        <v>44609</v>
      </c>
      <c r="B948" s="30" t="s">
        <v>3872</v>
      </c>
      <c r="C948" s="23" t="s">
        <v>479</v>
      </c>
      <c r="D948" s="23" t="s">
        <v>806</v>
      </c>
      <c r="E948" s="24">
        <v>0.54166666666666663</v>
      </c>
      <c r="F948" s="24">
        <v>0.57291666666666663</v>
      </c>
      <c r="G948" s="25">
        <v>3.125E-2</v>
      </c>
      <c r="H948" s="31" t="s">
        <v>3874</v>
      </c>
      <c r="I948" s="23"/>
      <c r="J948" s="31" t="s">
        <v>45</v>
      </c>
      <c r="K948" s="23"/>
    </row>
    <row r="949" spans="1:11">
      <c r="A949" s="3">
        <v>44609</v>
      </c>
      <c r="B949" s="30" t="s">
        <v>3872</v>
      </c>
      <c r="C949" s="2" t="s">
        <v>838</v>
      </c>
      <c r="D949" s="2" t="s">
        <v>628</v>
      </c>
      <c r="E949" s="27">
        <v>0.57291666666666663</v>
      </c>
      <c r="F949" s="27">
        <v>0.6875</v>
      </c>
      <c r="G949" s="25">
        <v>0.11458333333333337</v>
      </c>
      <c r="H949" s="31" t="s">
        <v>3874</v>
      </c>
      <c r="I949" s="2"/>
      <c r="J949" s="31" t="s">
        <v>45</v>
      </c>
      <c r="K949" s="2"/>
    </row>
    <row r="950" spans="1:11">
      <c r="A950" s="21">
        <v>44609</v>
      </c>
      <c r="B950" s="30" t="s">
        <v>3872</v>
      </c>
      <c r="C950" s="23" t="s">
        <v>479</v>
      </c>
      <c r="D950" s="23" t="s">
        <v>528</v>
      </c>
      <c r="E950" s="24">
        <v>0.6875</v>
      </c>
      <c r="F950" s="24">
        <v>0.71527777777777779</v>
      </c>
      <c r="G950" s="25">
        <v>2.777777777777779E-2</v>
      </c>
      <c r="H950" s="31" t="s">
        <v>3874</v>
      </c>
      <c r="I950" s="23"/>
      <c r="J950" s="31" t="s">
        <v>45</v>
      </c>
      <c r="K950" s="23"/>
    </row>
    <row r="951" spans="1:11">
      <c r="A951" s="3">
        <v>44610</v>
      </c>
      <c r="B951" s="30" t="s">
        <v>3865</v>
      </c>
      <c r="C951" s="2" t="s">
        <v>554</v>
      </c>
      <c r="D951" s="2" t="s">
        <v>652</v>
      </c>
      <c r="E951" s="27">
        <v>0.39583333333333331</v>
      </c>
      <c r="F951" s="27">
        <v>0.40625</v>
      </c>
      <c r="G951" s="25">
        <v>1.0416666666666685E-2</v>
      </c>
      <c r="H951" s="31" t="s">
        <v>3874</v>
      </c>
      <c r="I951" s="2"/>
      <c r="J951" s="31" t="s">
        <v>45</v>
      </c>
      <c r="K951" s="2"/>
    </row>
    <row r="952" spans="1:11">
      <c r="A952" s="21">
        <v>44610</v>
      </c>
      <c r="B952" s="30" t="s">
        <v>3865</v>
      </c>
      <c r="C952" s="23" t="s">
        <v>443</v>
      </c>
      <c r="D952" s="23" t="s">
        <v>524</v>
      </c>
      <c r="E952" s="24">
        <v>0.40625</v>
      </c>
      <c r="F952" s="24">
        <v>0.41666666666666669</v>
      </c>
      <c r="G952" s="25">
        <v>1.0416666666666685E-2</v>
      </c>
      <c r="H952" s="31" t="s">
        <v>3867</v>
      </c>
      <c r="I952" s="23"/>
      <c r="J952" s="31" t="s">
        <v>34</v>
      </c>
      <c r="K952" s="23"/>
    </row>
    <row r="953" spans="1:11">
      <c r="A953" s="3">
        <v>44610</v>
      </c>
      <c r="B953" s="30" t="s">
        <v>3865</v>
      </c>
      <c r="C953" s="2" t="s">
        <v>554</v>
      </c>
      <c r="D953" s="2" t="s">
        <v>3905</v>
      </c>
      <c r="E953" s="27">
        <v>0.41666666666666669</v>
      </c>
      <c r="F953" s="27">
        <v>0.4375</v>
      </c>
      <c r="G953" s="25">
        <v>2.0833333333333315E-2</v>
      </c>
      <c r="H953" s="31" t="s">
        <v>3874</v>
      </c>
      <c r="I953" s="2"/>
      <c r="J953" s="31" t="s">
        <v>45</v>
      </c>
      <c r="K953" s="2"/>
    </row>
    <row r="954" spans="1:11">
      <c r="A954" s="21">
        <v>44610</v>
      </c>
      <c r="B954" s="30" t="s">
        <v>3865</v>
      </c>
      <c r="C954" s="23" t="s">
        <v>838</v>
      </c>
      <c r="D954" s="23" t="s">
        <v>842</v>
      </c>
      <c r="E954" s="24">
        <v>0.4375</v>
      </c>
      <c r="F954" s="24">
        <v>0.5</v>
      </c>
      <c r="G954" s="25">
        <v>6.25E-2</v>
      </c>
      <c r="H954" s="31" t="s">
        <v>3874</v>
      </c>
      <c r="I954" s="23"/>
      <c r="J954" s="31" t="s">
        <v>45</v>
      </c>
      <c r="K954" s="23"/>
    </row>
    <row r="955" spans="1:11">
      <c r="A955" s="3">
        <v>44610</v>
      </c>
      <c r="B955" s="30" t="s">
        <v>3865</v>
      </c>
      <c r="C955" s="2" t="s">
        <v>838</v>
      </c>
      <c r="D955" s="2" t="s">
        <v>842</v>
      </c>
      <c r="E955" s="27">
        <v>0.54166666666666663</v>
      </c>
      <c r="F955" s="27">
        <v>0.58333333333333337</v>
      </c>
      <c r="G955" s="25">
        <v>4.1666666666666741E-2</v>
      </c>
      <c r="H955" s="31" t="s">
        <v>3874</v>
      </c>
      <c r="I955" s="2"/>
      <c r="J955" s="31" t="s">
        <v>45</v>
      </c>
      <c r="K955" s="2"/>
    </row>
    <row r="956" spans="1:11">
      <c r="A956" s="21">
        <v>44610</v>
      </c>
      <c r="B956" s="30" t="s">
        <v>3865</v>
      </c>
      <c r="C956" s="23" t="s">
        <v>774</v>
      </c>
      <c r="D956" s="23" t="s">
        <v>841</v>
      </c>
      <c r="E956" s="24">
        <v>0.58333333333333337</v>
      </c>
      <c r="F956" s="24">
        <v>0.60416666666666663</v>
      </c>
      <c r="G956" s="25">
        <v>2.0833333333333259E-2</v>
      </c>
      <c r="H956" s="31" t="s">
        <v>3874</v>
      </c>
      <c r="I956" s="23"/>
      <c r="J956" s="31" t="s">
        <v>45</v>
      </c>
      <c r="K956" s="23"/>
    </row>
    <row r="957" spans="1:11">
      <c r="A957" s="3">
        <v>44610</v>
      </c>
      <c r="B957" s="30" t="s">
        <v>3865</v>
      </c>
      <c r="C957" s="2" t="s">
        <v>479</v>
      </c>
      <c r="D957" s="2" t="s">
        <v>3906</v>
      </c>
      <c r="E957" s="27">
        <v>0.60416666666666663</v>
      </c>
      <c r="F957" s="27">
        <v>0.6875</v>
      </c>
      <c r="G957" s="25">
        <v>8.333333333333337E-2</v>
      </c>
      <c r="H957" s="31" t="s">
        <v>3874</v>
      </c>
      <c r="I957" s="2"/>
      <c r="J957" s="31" t="s">
        <v>45</v>
      </c>
      <c r="K957" s="2"/>
    </row>
    <row r="958" spans="1:11">
      <c r="A958" s="21">
        <v>44610</v>
      </c>
      <c r="B958" s="30" t="s">
        <v>3865</v>
      </c>
      <c r="C958" s="23" t="s">
        <v>479</v>
      </c>
      <c r="D958" s="23" t="s">
        <v>528</v>
      </c>
      <c r="E958" s="24">
        <v>0.6875</v>
      </c>
      <c r="F958" s="24">
        <v>0.70833333333333337</v>
      </c>
      <c r="G958" s="25">
        <v>2.083333333333337E-2</v>
      </c>
      <c r="H958" s="31" t="s">
        <v>3874</v>
      </c>
      <c r="I958" s="23"/>
      <c r="J958" s="31" t="s">
        <v>45</v>
      </c>
      <c r="K958" s="23"/>
    </row>
    <row r="959" spans="1:11">
      <c r="A959" s="3">
        <v>44612</v>
      </c>
      <c r="B959" s="30" t="s">
        <v>3873</v>
      </c>
      <c r="C959" s="2" t="s">
        <v>554</v>
      </c>
      <c r="D959" s="2" t="s">
        <v>843</v>
      </c>
      <c r="E959" s="27">
        <v>0.89583333333333337</v>
      </c>
      <c r="F959" s="27">
        <v>0.92708333333333337</v>
      </c>
      <c r="G959" s="25">
        <v>3.125E-2</v>
      </c>
      <c r="H959" s="31" t="s">
        <v>3874</v>
      </c>
      <c r="I959" s="2"/>
      <c r="J959" s="31" t="s">
        <v>45</v>
      </c>
      <c r="K959" s="2"/>
    </row>
    <row r="960" spans="1:11">
      <c r="A960" s="21">
        <v>44612</v>
      </c>
      <c r="B960" s="30" t="s">
        <v>3873</v>
      </c>
      <c r="C960" s="23" t="s">
        <v>823</v>
      </c>
      <c r="D960" s="23" t="s">
        <v>333</v>
      </c>
      <c r="E960" s="24">
        <v>0.9375</v>
      </c>
      <c r="F960" s="24">
        <v>0.99305555555555547</v>
      </c>
      <c r="G960" s="25">
        <v>5.5555555555555469E-2</v>
      </c>
      <c r="H960" s="31" t="s">
        <v>3866</v>
      </c>
      <c r="I960" s="23"/>
      <c r="J960" s="31" t="s">
        <v>50</v>
      </c>
      <c r="K960" s="23"/>
    </row>
    <row r="961" spans="1:11">
      <c r="A961" s="3">
        <v>44613</v>
      </c>
      <c r="B961" s="30" t="s">
        <v>3869</v>
      </c>
      <c r="C961" s="2" t="s">
        <v>823</v>
      </c>
      <c r="D961" s="2" t="s">
        <v>333</v>
      </c>
      <c r="E961" s="27">
        <v>2.0833333333333332E-2</v>
      </c>
      <c r="F961" s="27">
        <v>6.25E-2</v>
      </c>
      <c r="G961" s="25">
        <v>4.1666666666666671E-2</v>
      </c>
      <c r="H961" s="31" t="s">
        <v>3866</v>
      </c>
      <c r="I961" s="2"/>
      <c r="J961" s="31" t="s">
        <v>50</v>
      </c>
      <c r="K961" s="2"/>
    </row>
    <row r="962" spans="1:11">
      <c r="A962" s="21">
        <v>44613</v>
      </c>
      <c r="B962" s="30" t="s">
        <v>3869</v>
      </c>
      <c r="C962" s="23" t="s">
        <v>554</v>
      </c>
      <c r="D962" s="23" t="s">
        <v>843</v>
      </c>
      <c r="E962" s="24">
        <v>0.39583333333333331</v>
      </c>
      <c r="F962" s="24">
        <v>0.41666666666666669</v>
      </c>
      <c r="G962" s="25">
        <v>2.083333333333337E-2</v>
      </c>
      <c r="H962" s="31" t="s">
        <v>3874</v>
      </c>
      <c r="I962" s="23"/>
      <c r="J962" s="31" t="s">
        <v>45</v>
      </c>
      <c r="K962" s="23"/>
    </row>
    <row r="963" spans="1:11">
      <c r="A963" s="3">
        <v>44613</v>
      </c>
      <c r="B963" s="30" t="s">
        <v>3869</v>
      </c>
      <c r="C963" s="2" t="s">
        <v>443</v>
      </c>
      <c r="D963" s="2" t="s">
        <v>3884</v>
      </c>
      <c r="E963" s="27">
        <v>0.41666666666666669</v>
      </c>
      <c r="F963" s="27">
        <v>0.45833333333333331</v>
      </c>
      <c r="G963" s="25">
        <v>4.166666666666663E-2</v>
      </c>
      <c r="H963" s="31" t="s">
        <v>3867</v>
      </c>
      <c r="I963" s="2"/>
      <c r="J963" s="31" t="s">
        <v>34</v>
      </c>
      <c r="K963" s="2"/>
    </row>
    <row r="964" spans="1:11">
      <c r="A964" s="21">
        <v>44613</v>
      </c>
      <c r="B964" s="30" t="s">
        <v>3869</v>
      </c>
      <c r="C964" s="23" t="s">
        <v>838</v>
      </c>
      <c r="D964" s="23" t="s">
        <v>842</v>
      </c>
      <c r="E964" s="24">
        <v>0.45833333333333331</v>
      </c>
      <c r="F964" s="24">
        <v>0.5</v>
      </c>
      <c r="G964" s="25">
        <v>4.1666666666666685E-2</v>
      </c>
      <c r="H964" s="31" t="s">
        <v>3874</v>
      </c>
      <c r="I964" s="23"/>
      <c r="J964" s="31" t="s">
        <v>45</v>
      </c>
      <c r="K964" s="23"/>
    </row>
    <row r="965" spans="1:11">
      <c r="A965" s="3">
        <v>44613</v>
      </c>
      <c r="B965" s="30" t="s">
        <v>3869</v>
      </c>
      <c r="C965" s="2" t="s">
        <v>838</v>
      </c>
      <c r="D965" s="2" t="s">
        <v>842</v>
      </c>
      <c r="E965" s="27">
        <v>0.54166666666666663</v>
      </c>
      <c r="F965" s="27">
        <v>0.58333333333333337</v>
      </c>
      <c r="G965" s="25">
        <v>4.1666666666666741E-2</v>
      </c>
      <c r="H965" s="31" t="s">
        <v>3874</v>
      </c>
      <c r="I965" s="2"/>
      <c r="J965" s="31" t="s">
        <v>45</v>
      </c>
      <c r="K965" s="2"/>
    </row>
    <row r="966" spans="1:11">
      <c r="A966" s="21">
        <v>44613</v>
      </c>
      <c r="B966" s="30" t="s">
        <v>3869</v>
      </c>
      <c r="C966" s="23" t="s">
        <v>774</v>
      </c>
      <c r="D966" s="23" t="s">
        <v>844</v>
      </c>
      <c r="E966" s="24">
        <v>0.58333333333333337</v>
      </c>
      <c r="F966" s="24">
        <v>0.64583333333333337</v>
      </c>
      <c r="G966" s="25">
        <v>6.25E-2</v>
      </c>
      <c r="H966" s="31" t="s">
        <v>3874</v>
      </c>
      <c r="I966" s="23"/>
      <c r="J966" s="31" t="s">
        <v>45</v>
      </c>
      <c r="K966" s="23"/>
    </row>
    <row r="967" spans="1:11">
      <c r="A967" s="3">
        <v>44613</v>
      </c>
      <c r="B967" s="30" t="s">
        <v>3869</v>
      </c>
      <c r="C967" s="2" t="s">
        <v>838</v>
      </c>
      <c r="D967" s="2" t="s">
        <v>842</v>
      </c>
      <c r="E967" s="27">
        <v>0.64583333333333337</v>
      </c>
      <c r="F967" s="27">
        <v>0.66666666666666663</v>
      </c>
      <c r="G967" s="25">
        <v>2.0833333333333259E-2</v>
      </c>
      <c r="H967" s="31" t="s">
        <v>3874</v>
      </c>
      <c r="I967" s="2"/>
      <c r="J967" s="31" t="s">
        <v>45</v>
      </c>
      <c r="K967" s="2"/>
    </row>
    <row r="968" spans="1:11">
      <c r="A968" s="21">
        <v>44613</v>
      </c>
      <c r="B968" s="30" t="s">
        <v>3869</v>
      </c>
      <c r="C968" s="23" t="s">
        <v>479</v>
      </c>
      <c r="D968" s="23" t="s">
        <v>3906</v>
      </c>
      <c r="E968" s="24">
        <v>0.66666666666666663</v>
      </c>
      <c r="F968" s="24">
        <v>0.6875</v>
      </c>
      <c r="G968" s="25">
        <v>2.083333333333337E-2</v>
      </c>
      <c r="H968" s="31" t="s">
        <v>3874</v>
      </c>
      <c r="I968" s="23"/>
      <c r="J968" s="31" t="s">
        <v>45</v>
      </c>
      <c r="K968" s="23"/>
    </row>
    <row r="969" spans="1:11">
      <c r="A969" s="3">
        <v>44613</v>
      </c>
      <c r="B969" s="30" t="s">
        <v>3869</v>
      </c>
      <c r="C969" s="2" t="s">
        <v>479</v>
      </c>
      <c r="D969" s="2" t="s">
        <v>528</v>
      </c>
      <c r="E969" s="27">
        <v>0.6875</v>
      </c>
      <c r="F969" s="27">
        <v>0.71875</v>
      </c>
      <c r="G969" s="25">
        <v>3.125E-2</v>
      </c>
      <c r="H969" s="31" t="s">
        <v>3874</v>
      </c>
      <c r="I969" s="2"/>
      <c r="J969" s="31" t="s">
        <v>45</v>
      </c>
      <c r="K969" s="2"/>
    </row>
    <row r="970" spans="1:11">
      <c r="A970" s="21">
        <v>44613</v>
      </c>
      <c r="B970" s="30" t="s">
        <v>3869</v>
      </c>
      <c r="C970" s="23" t="s">
        <v>838</v>
      </c>
      <c r="D970" s="23" t="s">
        <v>845</v>
      </c>
      <c r="E970" s="24">
        <v>0.71875</v>
      </c>
      <c r="F970" s="24">
        <v>0.77083333333333337</v>
      </c>
      <c r="G970" s="25">
        <v>5.208333333333337E-2</v>
      </c>
      <c r="H970" s="31" t="s">
        <v>3874</v>
      </c>
      <c r="I970" s="23"/>
      <c r="J970" s="31" t="s">
        <v>45</v>
      </c>
      <c r="K970" s="23"/>
    </row>
    <row r="971" spans="1:11">
      <c r="A971" s="3">
        <v>44613</v>
      </c>
      <c r="B971" s="30" t="s">
        <v>3869</v>
      </c>
      <c r="C971" s="2" t="s">
        <v>838</v>
      </c>
      <c r="D971" s="2" t="s">
        <v>845</v>
      </c>
      <c r="E971" s="27">
        <v>0.97916666666666663</v>
      </c>
      <c r="F971" s="27">
        <v>0.99305555555555547</v>
      </c>
      <c r="G971" s="25">
        <v>1.388888888888884E-2</v>
      </c>
      <c r="H971" s="31" t="s">
        <v>3874</v>
      </c>
      <c r="I971" s="2"/>
      <c r="J971" s="31" t="s">
        <v>45</v>
      </c>
      <c r="K971" s="2"/>
    </row>
    <row r="972" spans="1:11">
      <c r="A972" s="21">
        <v>44614</v>
      </c>
      <c r="B972" s="30" t="s">
        <v>3870</v>
      </c>
      <c r="C972" s="23" t="s">
        <v>838</v>
      </c>
      <c r="D972" s="23" t="s">
        <v>845</v>
      </c>
      <c r="E972" s="24">
        <v>0</v>
      </c>
      <c r="F972" s="24">
        <v>4.8611111111111112E-2</v>
      </c>
      <c r="G972" s="25">
        <v>4.8611111111111112E-2</v>
      </c>
      <c r="H972" s="31" t="s">
        <v>3874</v>
      </c>
      <c r="I972" s="23"/>
      <c r="J972" s="31" t="s">
        <v>45</v>
      </c>
      <c r="K972" s="23"/>
    </row>
    <row r="973" spans="1:11">
      <c r="A973" s="3">
        <v>44614</v>
      </c>
      <c r="B973" s="30" t="s">
        <v>3870</v>
      </c>
      <c r="C973" s="2" t="s">
        <v>838</v>
      </c>
      <c r="D973" s="2" t="s">
        <v>845</v>
      </c>
      <c r="E973" s="27">
        <v>0.39583333333333331</v>
      </c>
      <c r="F973" s="27">
        <v>0.40625</v>
      </c>
      <c r="G973" s="25">
        <v>1.0416666666666685E-2</v>
      </c>
      <c r="H973" s="31" t="s">
        <v>3874</v>
      </c>
      <c r="I973" s="2"/>
      <c r="J973" s="31" t="s">
        <v>45</v>
      </c>
      <c r="K973" s="2"/>
    </row>
    <row r="974" spans="1:11">
      <c r="A974" s="21">
        <v>44614</v>
      </c>
      <c r="B974" s="30" t="s">
        <v>3870</v>
      </c>
      <c r="C974" s="23" t="s">
        <v>443</v>
      </c>
      <c r="D974" s="23" t="s">
        <v>524</v>
      </c>
      <c r="E974" s="24">
        <v>0.40625</v>
      </c>
      <c r="F974" s="24">
        <v>0.41666666666666669</v>
      </c>
      <c r="G974" s="25">
        <v>1.0416666666666685E-2</v>
      </c>
      <c r="H974" s="31" t="s">
        <v>3867</v>
      </c>
      <c r="I974" s="23"/>
      <c r="J974" s="31" t="s">
        <v>34</v>
      </c>
      <c r="K974" s="23"/>
    </row>
    <row r="975" spans="1:11">
      <c r="A975" s="3">
        <v>44614</v>
      </c>
      <c r="B975" s="30" t="s">
        <v>3870</v>
      </c>
      <c r="C975" s="2" t="s">
        <v>838</v>
      </c>
      <c r="D975" s="2" t="s">
        <v>62</v>
      </c>
      <c r="E975" s="27">
        <v>0.41666666666666669</v>
      </c>
      <c r="F975" s="27">
        <v>0.4375</v>
      </c>
      <c r="G975" s="25">
        <v>2.0833333333333315E-2</v>
      </c>
      <c r="H975" s="31" t="s">
        <v>3874</v>
      </c>
      <c r="I975" s="2"/>
      <c r="J975" s="31" t="s">
        <v>45</v>
      </c>
      <c r="K975" s="2"/>
    </row>
    <row r="976" spans="1:11">
      <c r="A976" s="21">
        <v>44614</v>
      </c>
      <c r="B976" s="30" t="s">
        <v>3870</v>
      </c>
      <c r="C976" s="23" t="s">
        <v>838</v>
      </c>
      <c r="D976" s="23" t="s">
        <v>845</v>
      </c>
      <c r="E976" s="24">
        <v>0.4375</v>
      </c>
      <c r="F976" s="24">
        <v>0.45833333333333331</v>
      </c>
      <c r="G976" s="25">
        <v>2.0833333333333315E-2</v>
      </c>
      <c r="H976" s="31" t="s">
        <v>3874</v>
      </c>
      <c r="I976" s="23"/>
      <c r="J976" s="31" t="s">
        <v>45</v>
      </c>
      <c r="K976" s="23"/>
    </row>
    <row r="977" spans="1:11">
      <c r="A977" s="3">
        <v>44614</v>
      </c>
      <c r="B977" s="30" t="s">
        <v>3870</v>
      </c>
      <c r="C977" s="2" t="s">
        <v>554</v>
      </c>
      <c r="D977" s="2" t="s">
        <v>652</v>
      </c>
      <c r="E977" s="27">
        <v>0.45833333333333331</v>
      </c>
      <c r="F977" s="27">
        <v>0.49305555555555558</v>
      </c>
      <c r="G977" s="25">
        <v>3.4722222222222265E-2</v>
      </c>
      <c r="H977" s="31" t="s">
        <v>3874</v>
      </c>
      <c r="I977" s="2"/>
      <c r="J977" s="31" t="s">
        <v>45</v>
      </c>
      <c r="K977" s="2"/>
    </row>
    <row r="978" spans="1:11">
      <c r="A978" s="21">
        <v>44614</v>
      </c>
      <c r="B978" s="30" t="s">
        <v>3870</v>
      </c>
      <c r="C978" s="23" t="s">
        <v>479</v>
      </c>
      <c r="D978" s="23" t="s">
        <v>525</v>
      </c>
      <c r="E978" s="24">
        <v>0.54166666666666663</v>
      </c>
      <c r="F978" s="24">
        <v>0.625</v>
      </c>
      <c r="G978" s="25">
        <v>8.333333333333337E-2</v>
      </c>
      <c r="H978" s="31" t="s">
        <v>3874</v>
      </c>
      <c r="I978" s="23"/>
      <c r="J978" s="31" t="s">
        <v>45</v>
      </c>
      <c r="K978" s="23"/>
    </row>
    <row r="979" spans="1:11">
      <c r="A979" s="3">
        <v>44614</v>
      </c>
      <c r="B979" s="30" t="s">
        <v>3870</v>
      </c>
      <c r="C979" s="2" t="s">
        <v>554</v>
      </c>
      <c r="D979" s="2" t="s">
        <v>846</v>
      </c>
      <c r="E979" s="27">
        <v>0.625</v>
      </c>
      <c r="F979" s="27">
        <v>0.6875</v>
      </c>
      <c r="G979" s="25">
        <v>6.25E-2</v>
      </c>
      <c r="H979" s="31" t="s">
        <v>3874</v>
      </c>
      <c r="I979" s="2"/>
      <c r="J979" s="31" t="s">
        <v>45</v>
      </c>
      <c r="K979" s="2"/>
    </row>
    <row r="980" spans="1:11">
      <c r="A980" s="21">
        <v>44614</v>
      </c>
      <c r="B980" s="30" t="s">
        <v>3870</v>
      </c>
      <c r="C980" s="23" t="s">
        <v>554</v>
      </c>
      <c r="D980" s="23" t="s">
        <v>528</v>
      </c>
      <c r="E980" s="24">
        <v>0.6875</v>
      </c>
      <c r="F980" s="24">
        <v>0.71875</v>
      </c>
      <c r="G980" s="25">
        <v>3.125E-2</v>
      </c>
      <c r="H980" s="31" t="s">
        <v>3874</v>
      </c>
      <c r="I980" s="23"/>
      <c r="J980" s="31" t="s">
        <v>45</v>
      </c>
      <c r="K980" s="23"/>
    </row>
    <row r="981" spans="1:11">
      <c r="A981" s="3">
        <v>44614</v>
      </c>
      <c r="B981" s="30" t="s">
        <v>3870</v>
      </c>
      <c r="C981" s="2" t="s">
        <v>554</v>
      </c>
      <c r="D981" s="2" t="s">
        <v>846</v>
      </c>
      <c r="E981" s="27">
        <v>0.71875</v>
      </c>
      <c r="F981" s="27">
        <v>0.75</v>
      </c>
      <c r="G981" s="25">
        <v>3.125E-2</v>
      </c>
      <c r="H981" s="31" t="s">
        <v>3874</v>
      </c>
      <c r="I981" s="2"/>
      <c r="J981" s="31" t="s">
        <v>45</v>
      </c>
      <c r="K981" s="2"/>
    </row>
    <row r="982" spans="1:11">
      <c r="A982" s="21">
        <v>44615</v>
      </c>
      <c r="B982" s="30" t="s">
        <v>3871</v>
      </c>
      <c r="C982" s="23" t="s">
        <v>838</v>
      </c>
      <c r="D982" s="23" t="s">
        <v>628</v>
      </c>
      <c r="E982" s="24">
        <v>0.47222222222222227</v>
      </c>
      <c r="F982" s="24">
        <v>0.49305555555555558</v>
      </c>
      <c r="G982" s="25">
        <v>2.0833333333333315E-2</v>
      </c>
      <c r="H982" s="31" t="s">
        <v>3874</v>
      </c>
      <c r="I982" s="23"/>
      <c r="J982" s="31" t="s">
        <v>45</v>
      </c>
      <c r="K982" s="23"/>
    </row>
    <row r="983" spans="1:11">
      <c r="A983" s="3">
        <v>44615</v>
      </c>
      <c r="B983" s="30" t="s">
        <v>3871</v>
      </c>
      <c r="C983" s="2" t="s">
        <v>847</v>
      </c>
      <c r="D983" s="2" t="s">
        <v>628</v>
      </c>
      <c r="E983" s="27">
        <v>0.5</v>
      </c>
      <c r="F983" s="27">
        <v>0.52083333333333337</v>
      </c>
      <c r="G983" s="25">
        <v>2.083333333333337E-2</v>
      </c>
      <c r="H983" s="31" t="s">
        <v>3874</v>
      </c>
      <c r="I983" s="2"/>
      <c r="J983" s="31" t="s">
        <v>45</v>
      </c>
      <c r="K983" s="2"/>
    </row>
    <row r="984" spans="1:11">
      <c r="A984" s="21">
        <v>44616</v>
      </c>
      <c r="B984" s="30" t="s">
        <v>3872</v>
      </c>
      <c r="C984" s="23" t="s">
        <v>554</v>
      </c>
      <c r="D984" s="23" t="s">
        <v>652</v>
      </c>
      <c r="E984" s="24">
        <v>0.39583333333333331</v>
      </c>
      <c r="F984" s="24">
        <v>0.40625</v>
      </c>
      <c r="G984" s="25">
        <v>1.0416666666666685E-2</v>
      </c>
      <c r="H984" s="31" t="s">
        <v>3874</v>
      </c>
      <c r="I984" s="23"/>
      <c r="J984" s="31" t="s">
        <v>45</v>
      </c>
      <c r="K984" s="23"/>
    </row>
    <row r="985" spans="1:11">
      <c r="A985" s="3">
        <v>44616</v>
      </c>
      <c r="B985" s="30" t="s">
        <v>3872</v>
      </c>
      <c r="C985" s="2" t="s">
        <v>443</v>
      </c>
      <c r="D985" s="2" t="s">
        <v>524</v>
      </c>
      <c r="E985" s="27">
        <v>0.40625</v>
      </c>
      <c r="F985" s="27">
        <v>0.41666666666666669</v>
      </c>
      <c r="G985" s="25">
        <v>1.0416666666666685E-2</v>
      </c>
      <c r="H985" s="31" t="s">
        <v>3867</v>
      </c>
      <c r="I985" s="2"/>
      <c r="J985" s="31" t="s">
        <v>34</v>
      </c>
      <c r="K985" s="2"/>
    </row>
    <row r="986" spans="1:11">
      <c r="A986" s="21">
        <v>44616</v>
      </c>
      <c r="B986" s="30" t="s">
        <v>3872</v>
      </c>
      <c r="C986" s="23" t="s">
        <v>554</v>
      </c>
      <c r="D986" s="23" t="s">
        <v>848</v>
      </c>
      <c r="E986" s="24">
        <v>0.41666666666666669</v>
      </c>
      <c r="F986" s="24">
        <v>0.4375</v>
      </c>
      <c r="G986" s="25">
        <v>2.0833333333333315E-2</v>
      </c>
      <c r="H986" s="31" t="s">
        <v>3874</v>
      </c>
      <c r="I986" s="23"/>
      <c r="J986" s="31" t="s">
        <v>45</v>
      </c>
      <c r="K986" s="23"/>
    </row>
    <row r="987" spans="1:11">
      <c r="A987" s="3">
        <v>44616</v>
      </c>
      <c r="B987" s="30" t="s">
        <v>3872</v>
      </c>
      <c r="C987" s="2" t="s">
        <v>838</v>
      </c>
      <c r="D987" s="2" t="s">
        <v>628</v>
      </c>
      <c r="E987" s="27">
        <v>0.4375</v>
      </c>
      <c r="F987" s="27">
        <v>0.45833333333333331</v>
      </c>
      <c r="G987" s="25">
        <v>2.0833333333333315E-2</v>
      </c>
      <c r="H987" s="31" t="s">
        <v>3874</v>
      </c>
      <c r="I987" s="2"/>
      <c r="J987" s="31" t="s">
        <v>45</v>
      </c>
      <c r="K987" s="2"/>
    </row>
    <row r="988" spans="1:11">
      <c r="A988" s="21">
        <v>44616</v>
      </c>
      <c r="B988" s="30" t="s">
        <v>3872</v>
      </c>
      <c r="C988" s="23" t="s">
        <v>554</v>
      </c>
      <c r="D988" s="23" t="s">
        <v>849</v>
      </c>
      <c r="E988" s="24">
        <v>0.45833333333333331</v>
      </c>
      <c r="F988" s="24">
        <v>0.46875</v>
      </c>
      <c r="G988" s="25">
        <v>1.0416666666666685E-2</v>
      </c>
      <c r="H988" s="31" t="s">
        <v>3874</v>
      </c>
      <c r="I988" s="23"/>
      <c r="J988" s="31" t="s">
        <v>45</v>
      </c>
      <c r="K988" s="23"/>
    </row>
    <row r="989" spans="1:11">
      <c r="A989" s="3">
        <v>44616</v>
      </c>
      <c r="B989" s="30" t="s">
        <v>3872</v>
      </c>
      <c r="C989" s="2" t="s">
        <v>838</v>
      </c>
      <c r="D989" s="2" t="s">
        <v>628</v>
      </c>
      <c r="E989" s="27">
        <v>0.46875</v>
      </c>
      <c r="F989" s="27">
        <v>0.5</v>
      </c>
      <c r="G989" s="25">
        <v>3.125E-2</v>
      </c>
      <c r="H989" s="31" t="s">
        <v>3874</v>
      </c>
      <c r="I989" s="2"/>
      <c r="J989" s="31" t="s">
        <v>45</v>
      </c>
      <c r="K989" s="2"/>
    </row>
    <row r="990" spans="1:11">
      <c r="A990" s="21">
        <v>44616</v>
      </c>
      <c r="B990" s="30" t="s">
        <v>3872</v>
      </c>
      <c r="C990" s="23" t="s">
        <v>479</v>
      </c>
      <c r="D990" s="23" t="s">
        <v>806</v>
      </c>
      <c r="E990" s="24">
        <v>0.54166666666666663</v>
      </c>
      <c r="F990" s="24">
        <v>0.57291666666666663</v>
      </c>
      <c r="G990" s="25">
        <v>3.125E-2</v>
      </c>
      <c r="H990" s="31" t="s">
        <v>3874</v>
      </c>
      <c r="I990" s="23"/>
      <c r="J990" s="31" t="s">
        <v>45</v>
      </c>
      <c r="K990" s="23"/>
    </row>
    <row r="991" spans="1:11">
      <c r="A991" s="3">
        <v>44616</v>
      </c>
      <c r="B991" s="30" t="s">
        <v>3872</v>
      </c>
      <c r="C991" s="2" t="s">
        <v>554</v>
      </c>
      <c r="D991" s="2" t="s">
        <v>850</v>
      </c>
      <c r="E991" s="27">
        <v>0.57291666666666663</v>
      </c>
      <c r="F991" s="27">
        <v>0.58333333333333337</v>
      </c>
      <c r="G991" s="25">
        <v>1.0416666666666741E-2</v>
      </c>
      <c r="H991" s="31" t="s">
        <v>3874</v>
      </c>
      <c r="I991" s="2"/>
      <c r="J991" s="31" t="s">
        <v>45</v>
      </c>
      <c r="K991" s="2"/>
    </row>
    <row r="992" spans="1:11">
      <c r="A992" s="21">
        <v>44616</v>
      </c>
      <c r="B992" s="30" t="s">
        <v>3872</v>
      </c>
      <c r="C992" s="23" t="s">
        <v>838</v>
      </c>
      <c r="D992" s="23" t="s">
        <v>628</v>
      </c>
      <c r="E992" s="24">
        <v>0.58333333333333337</v>
      </c>
      <c r="F992" s="24">
        <v>0.60416666666666663</v>
      </c>
      <c r="G992" s="25">
        <v>2.0833333333333259E-2</v>
      </c>
      <c r="H992" s="31" t="s">
        <v>3874</v>
      </c>
      <c r="I992" s="23"/>
      <c r="J992" s="31" t="s">
        <v>45</v>
      </c>
      <c r="K992" s="23"/>
    </row>
    <row r="993" spans="1:11">
      <c r="A993" s="3">
        <v>44616</v>
      </c>
      <c r="B993" s="30" t="s">
        <v>3872</v>
      </c>
      <c r="C993" s="2" t="s">
        <v>535</v>
      </c>
      <c r="D993" s="2" t="s">
        <v>851</v>
      </c>
      <c r="E993" s="27">
        <v>0.60416666666666663</v>
      </c>
      <c r="F993" s="27">
        <v>0.79166666666666663</v>
      </c>
      <c r="G993" s="25">
        <v>0.1875</v>
      </c>
      <c r="H993" s="31" t="s">
        <v>3874</v>
      </c>
      <c r="I993" s="2"/>
      <c r="J993" s="31" t="s">
        <v>45</v>
      </c>
      <c r="K993" s="2"/>
    </row>
    <row r="994" spans="1:11">
      <c r="A994" s="21">
        <v>44617</v>
      </c>
      <c r="B994" s="30" t="s">
        <v>3865</v>
      </c>
      <c r="C994" s="23" t="s">
        <v>554</v>
      </c>
      <c r="D994" s="23" t="s">
        <v>652</v>
      </c>
      <c r="E994" s="24">
        <v>0.39583333333333331</v>
      </c>
      <c r="F994" s="24">
        <v>0.40625</v>
      </c>
      <c r="G994" s="25">
        <v>1.0416666666666685E-2</v>
      </c>
      <c r="H994" s="31" t="s">
        <v>3874</v>
      </c>
      <c r="I994" s="23"/>
      <c r="J994" s="31" t="s">
        <v>45</v>
      </c>
      <c r="K994" s="23"/>
    </row>
    <row r="995" spans="1:11">
      <c r="A995" s="3">
        <v>44617</v>
      </c>
      <c r="B995" s="30" t="s">
        <v>3865</v>
      </c>
      <c r="C995" s="2" t="s">
        <v>443</v>
      </c>
      <c r="D995" s="2" t="s">
        <v>524</v>
      </c>
      <c r="E995" s="27">
        <v>0.40625</v>
      </c>
      <c r="F995" s="27">
        <v>0.41666666666666669</v>
      </c>
      <c r="G995" s="25">
        <v>1.0416666666666685E-2</v>
      </c>
      <c r="H995" s="31" t="s">
        <v>3867</v>
      </c>
      <c r="I995" s="2"/>
      <c r="J995" s="31" t="s">
        <v>34</v>
      </c>
      <c r="K995" s="2"/>
    </row>
    <row r="996" spans="1:11">
      <c r="A996" s="21">
        <v>44617</v>
      </c>
      <c r="B996" s="30" t="s">
        <v>3865</v>
      </c>
      <c r="C996" s="23" t="s">
        <v>838</v>
      </c>
      <c r="D996" s="23" t="s">
        <v>628</v>
      </c>
      <c r="E996" s="24">
        <v>0.41666666666666669</v>
      </c>
      <c r="F996" s="24">
        <v>0.4375</v>
      </c>
      <c r="G996" s="25">
        <v>2.0833333333333315E-2</v>
      </c>
      <c r="H996" s="31" t="s">
        <v>3874</v>
      </c>
      <c r="I996" s="23"/>
      <c r="J996" s="31" t="s">
        <v>45</v>
      </c>
      <c r="K996" s="23"/>
    </row>
    <row r="997" spans="1:11">
      <c r="A997" s="3">
        <v>44617</v>
      </c>
      <c r="B997" s="30" t="s">
        <v>3865</v>
      </c>
      <c r="C997" s="2" t="s">
        <v>554</v>
      </c>
      <c r="D997" s="2" t="s">
        <v>850</v>
      </c>
      <c r="E997" s="27">
        <v>0.4375</v>
      </c>
      <c r="F997" s="27">
        <v>0.46875</v>
      </c>
      <c r="G997" s="25">
        <v>3.125E-2</v>
      </c>
      <c r="H997" s="31" t="s">
        <v>3874</v>
      </c>
      <c r="I997" s="2"/>
      <c r="J997" s="31" t="s">
        <v>45</v>
      </c>
      <c r="K997" s="2"/>
    </row>
    <row r="998" spans="1:11">
      <c r="A998" s="21">
        <v>44617</v>
      </c>
      <c r="B998" s="30" t="s">
        <v>3865</v>
      </c>
      <c r="C998" s="23" t="s">
        <v>554</v>
      </c>
      <c r="D998" s="23" t="s">
        <v>852</v>
      </c>
      <c r="E998" s="24">
        <v>0.46875</v>
      </c>
      <c r="F998" s="24">
        <v>0.5</v>
      </c>
      <c r="G998" s="25">
        <v>3.125E-2</v>
      </c>
      <c r="H998" s="31" t="s">
        <v>3874</v>
      </c>
      <c r="I998" s="23"/>
      <c r="J998" s="31" t="s">
        <v>45</v>
      </c>
      <c r="K998" s="23"/>
    </row>
    <row r="999" spans="1:11">
      <c r="A999" s="3">
        <v>44617</v>
      </c>
      <c r="B999" s="30" t="s">
        <v>3865</v>
      </c>
      <c r="C999" s="2" t="s">
        <v>554</v>
      </c>
      <c r="D999" s="2" t="s">
        <v>853</v>
      </c>
      <c r="E999" s="27">
        <v>0.54166666666666663</v>
      </c>
      <c r="F999" s="27">
        <v>0.57291666666666663</v>
      </c>
      <c r="G999" s="25">
        <v>3.125E-2</v>
      </c>
      <c r="H999" s="31" t="s">
        <v>3874</v>
      </c>
      <c r="I999" s="2"/>
      <c r="J999" s="31" t="s">
        <v>45</v>
      </c>
      <c r="K999" s="2"/>
    </row>
    <row r="1000" spans="1:11">
      <c r="A1000" s="21">
        <v>44617</v>
      </c>
      <c r="B1000" s="30" t="s">
        <v>3865</v>
      </c>
      <c r="C1000" s="23" t="s">
        <v>847</v>
      </c>
      <c r="D1000" s="23" t="s">
        <v>854</v>
      </c>
      <c r="E1000" s="24">
        <v>0.57291666666666663</v>
      </c>
      <c r="F1000" s="24">
        <v>0.60416666666666663</v>
      </c>
      <c r="G1000" s="25">
        <v>3.125E-2</v>
      </c>
      <c r="H1000" s="31" t="s">
        <v>3874</v>
      </c>
      <c r="I1000" s="23"/>
      <c r="J1000" s="31" t="s">
        <v>45</v>
      </c>
      <c r="K1000" s="23"/>
    </row>
    <row r="1001" spans="1:11">
      <c r="A1001" s="3">
        <v>44617</v>
      </c>
      <c r="B1001" s="30" t="s">
        <v>3865</v>
      </c>
      <c r="C1001" s="2" t="s">
        <v>554</v>
      </c>
      <c r="D1001" s="2" t="s">
        <v>855</v>
      </c>
      <c r="E1001" s="27">
        <v>0.60416666666666663</v>
      </c>
      <c r="F1001" s="27">
        <v>0.625</v>
      </c>
      <c r="G1001" s="25">
        <v>2.083333333333337E-2</v>
      </c>
      <c r="H1001" s="31" t="s">
        <v>3874</v>
      </c>
      <c r="I1001" s="2"/>
      <c r="J1001" s="31" t="s">
        <v>45</v>
      </c>
      <c r="K1001" s="2"/>
    </row>
    <row r="1002" spans="1:11">
      <c r="A1002" s="21">
        <v>44617</v>
      </c>
      <c r="B1002" s="30" t="s">
        <v>3865</v>
      </c>
      <c r="C1002" s="23" t="s">
        <v>847</v>
      </c>
      <c r="D1002" s="23" t="s">
        <v>854</v>
      </c>
      <c r="E1002" s="24">
        <v>0.625</v>
      </c>
      <c r="F1002" s="24">
        <v>0.64583333333333337</v>
      </c>
      <c r="G1002" s="25">
        <v>2.083333333333337E-2</v>
      </c>
      <c r="H1002" s="31" t="s">
        <v>3874</v>
      </c>
      <c r="I1002" s="23"/>
      <c r="J1002" s="31" t="s">
        <v>45</v>
      </c>
      <c r="K1002" s="23"/>
    </row>
    <row r="1003" spans="1:11">
      <c r="A1003" s="3">
        <v>44617</v>
      </c>
      <c r="B1003" s="30" t="s">
        <v>3865</v>
      </c>
      <c r="C1003" s="2" t="s">
        <v>443</v>
      </c>
      <c r="D1003" s="2" t="s">
        <v>559</v>
      </c>
      <c r="E1003" s="27">
        <v>0.64583333333333337</v>
      </c>
      <c r="F1003" s="27">
        <v>0.6875</v>
      </c>
      <c r="G1003" s="25">
        <v>4.166666666666663E-2</v>
      </c>
      <c r="H1003" s="31" t="s">
        <v>3867</v>
      </c>
      <c r="I1003" s="2"/>
      <c r="J1003" s="31" t="s">
        <v>34</v>
      </c>
      <c r="K1003" s="2"/>
    </row>
    <row r="1004" spans="1:11">
      <c r="A1004" s="21">
        <v>44617</v>
      </c>
      <c r="B1004" s="30" t="s">
        <v>3865</v>
      </c>
      <c r="C1004" s="23" t="s">
        <v>856</v>
      </c>
      <c r="D1004" s="23" t="s">
        <v>854</v>
      </c>
      <c r="E1004" s="24">
        <v>0.64583333333333337</v>
      </c>
      <c r="F1004" s="24">
        <v>0.66666666666666663</v>
      </c>
      <c r="G1004" s="25">
        <v>2.0833333333333259E-2</v>
      </c>
      <c r="H1004" s="31" t="s">
        <v>3874</v>
      </c>
      <c r="I1004" s="23"/>
      <c r="J1004" s="31" t="s">
        <v>45</v>
      </c>
      <c r="K1004" s="23"/>
    </row>
    <row r="1005" spans="1:11">
      <c r="A1005" s="3">
        <v>44617</v>
      </c>
      <c r="B1005" s="30" t="s">
        <v>3865</v>
      </c>
      <c r="C1005" s="2" t="s">
        <v>857</v>
      </c>
      <c r="D1005" s="2" t="s">
        <v>854</v>
      </c>
      <c r="E1005" s="27">
        <v>0.66666666666666663</v>
      </c>
      <c r="F1005" s="27">
        <v>0.6875</v>
      </c>
      <c r="G1005" s="25">
        <v>2.083333333333337E-2</v>
      </c>
      <c r="H1005" s="31" t="s">
        <v>3874</v>
      </c>
      <c r="I1005" s="2"/>
      <c r="J1005" s="31" t="s">
        <v>45</v>
      </c>
      <c r="K1005" s="2"/>
    </row>
    <row r="1006" spans="1:11">
      <c r="A1006" s="21">
        <v>44617</v>
      </c>
      <c r="B1006" s="30" t="s">
        <v>3865</v>
      </c>
      <c r="C1006" s="23" t="s">
        <v>479</v>
      </c>
      <c r="D1006" s="23" t="s">
        <v>528</v>
      </c>
      <c r="E1006" s="24">
        <v>0.6875</v>
      </c>
      <c r="F1006" s="24">
        <v>0.71875</v>
      </c>
      <c r="G1006" s="25">
        <v>3.125E-2</v>
      </c>
      <c r="H1006" s="31" t="s">
        <v>3874</v>
      </c>
      <c r="I1006" s="23"/>
      <c r="J1006" s="31" t="s">
        <v>45</v>
      </c>
      <c r="K1006" s="23"/>
    </row>
    <row r="1007" spans="1:11">
      <c r="A1007" s="3">
        <v>44618</v>
      </c>
      <c r="B1007" s="30" t="s">
        <v>3868</v>
      </c>
      <c r="C1007" s="2" t="s">
        <v>858</v>
      </c>
      <c r="D1007" s="2" t="s">
        <v>854</v>
      </c>
      <c r="E1007" s="27">
        <v>0.93055555555555547</v>
      </c>
      <c r="F1007" s="27">
        <v>0.94444444444444453</v>
      </c>
      <c r="G1007" s="25">
        <v>1.3888888888889062E-2</v>
      </c>
      <c r="H1007" s="31" t="s">
        <v>3874</v>
      </c>
      <c r="I1007" s="2"/>
      <c r="J1007" s="31" t="s">
        <v>45</v>
      </c>
      <c r="K1007" s="2"/>
    </row>
    <row r="1008" spans="1:11">
      <c r="A1008" s="21">
        <v>44618</v>
      </c>
      <c r="B1008" s="30" t="s">
        <v>3868</v>
      </c>
      <c r="C1008" s="23" t="s">
        <v>859</v>
      </c>
      <c r="D1008" s="23" t="s">
        <v>854</v>
      </c>
      <c r="E1008" s="24">
        <v>0.94444444444444453</v>
      </c>
      <c r="F1008" s="24">
        <v>0.95138888888888884</v>
      </c>
      <c r="G1008" s="25">
        <v>6.9444444444443088E-3</v>
      </c>
      <c r="H1008" s="31" t="s">
        <v>3874</v>
      </c>
      <c r="I1008" s="23"/>
      <c r="J1008" s="31" t="s">
        <v>45</v>
      </c>
      <c r="K1008" s="23"/>
    </row>
    <row r="1009" spans="1:11">
      <c r="A1009" s="3">
        <v>44618</v>
      </c>
      <c r="B1009" s="30" t="s">
        <v>3868</v>
      </c>
      <c r="C1009" s="2" t="s">
        <v>860</v>
      </c>
      <c r="D1009" s="2" t="s">
        <v>854</v>
      </c>
      <c r="E1009" s="27">
        <v>0.95138888888888884</v>
      </c>
      <c r="F1009" s="27">
        <v>0.96527777777777779</v>
      </c>
      <c r="G1009" s="25">
        <v>1.3888888888888951E-2</v>
      </c>
      <c r="H1009" s="31" t="s">
        <v>3874</v>
      </c>
      <c r="I1009" s="2"/>
      <c r="J1009" s="31" t="s">
        <v>45</v>
      </c>
      <c r="K1009" s="2"/>
    </row>
    <row r="1010" spans="1:11">
      <c r="A1010" s="21">
        <v>44618</v>
      </c>
      <c r="B1010" s="30" t="s">
        <v>3868</v>
      </c>
      <c r="C1010" s="23" t="s">
        <v>823</v>
      </c>
      <c r="D1010" s="23" t="s">
        <v>333</v>
      </c>
      <c r="E1010" s="24">
        <v>0.97916666666666663</v>
      </c>
      <c r="F1010" s="24">
        <v>0.99305555555555547</v>
      </c>
      <c r="G1010" s="25">
        <v>1.388888888888884E-2</v>
      </c>
      <c r="H1010" s="31" t="s">
        <v>3866</v>
      </c>
      <c r="I1010" s="23"/>
      <c r="J1010" s="31" t="s">
        <v>50</v>
      </c>
      <c r="K1010" s="23"/>
    </row>
    <row r="1011" spans="1:11">
      <c r="A1011" s="3">
        <v>44619</v>
      </c>
      <c r="B1011" s="30" t="s">
        <v>3873</v>
      </c>
      <c r="C1011" s="2" t="s">
        <v>823</v>
      </c>
      <c r="D1011" s="2" t="s">
        <v>333</v>
      </c>
      <c r="E1011" s="27">
        <v>0</v>
      </c>
      <c r="F1011" s="27">
        <v>2.0833333333333332E-2</v>
      </c>
      <c r="G1011" s="25">
        <v>2.0833333333333332E-2</v>
      </c>
      <c r="H1011" s="31" t="s">
        <v>3866</v>
      </c>
      <c r="I1011" s="2"/>
      <c r="J1011" s="31" t="s">
        <v>50</v>
      </c>
      <c r="K1011" s="2"/>
    </row>
    <row r="1012" spans="1:11">
      <c r="A1012" s="21">
        <v>44620</v>
      </c>
      <c r="B1012" s="30" t="s">
        <v>3869</v>
      </c>
      <c r="C1012" s="23" t="s">
        <v>554</v>
      </c>
      <c r="D1012" s="23" t="s">
        <v>652</v>
      </c>
      <c r="E1012" s="24">
        <v>0.39583333333333331</v>
      </c>
      <c r="F1012" s="24">
        <v>0.41666666666666669</v>
      </c>
      <c r="G1012" s="25">
        <v>2.083333333333337E-2</v>
      </c>
      <c r="H1012" s="31" t="s">
        <v>3874</v>
      </c>
      <c r="I1012" s="23"/>
      <c r="J1012" s="31" t="s">
        <v>45</v>
      </c>
      <c r="K1012" s="23"/>
    </row>
    <row r="1013" spans="1:11">
      <c r="A1013" s="3">
        <v>44620</v>
      </c>
      <c r="B1013" s="30" t="s">
        <v>3869</v>
      </c>
      <c r="C1013" s="2" t="s">
        <v>861</v>
      </c>
      <c r="D1013" s="2" t="s">
        <v>862</v>
      </c>
      <c r="E1013" s="27">
        <v>0.41666666666666669</v>
      </c>
      <c r="F1013" s="27">
        <v>0.45833333333333331</v>
      </c>
      <c r="G1013" s="25">
        <v>4.166666666666663E-2</v>
      </c>
      <c r="H1013" s="31" t="s">
        <v>3874</v>
      </c>
      <c r="I1013" s="2"/>
      <c r="J1013" s="31" t="s">
        <v>45</v>
      </c>
      <c r="K1013" s="2"/>
    </row>
    <row r="1014" spans="1:11">
      <c r="A1014" s="21">
        <v>44620</v>
      </c>
      <c r="B1014" s="30" t="s">
        <v>3869</v>
      </c>
      <c r="C1014" s="23" t="s">
        <v>863</v>
      </c>
      <c r="D1014" s="23" t="s">
        <v>854</v>
      </c>
      <c r="E1014" s="24">
        <v>0.45833333333333331</v>
      </c>
      <c r="F1014" s="24">
        <v>0.47916666666666669</v>
      </c>
      <c r="G1014" s="25">
        <v>2.083333333333337E-2</v>
      </c>
      <c r="H1014" s="31" t="s">
        <v>3874</v>
      </c>
      <c r="I1014" s="23"/>
      <c r="J1014" s="31" t="s">
        <v>45</v>
      </c>
      <c r="K1014" s="23"/>
    </row>
    <row r="1015" spans="1:11">
      <c r="A1015" s="3">
        <v>44620</v>
      </c>
      <c r="B1015" s="30" t="s">
        <v>3869</v>
      </c>
      <c r="C1015" s="2" t="s">
        <v>864</v>
      </c>
      <c r="D1015" s="2" t="s">
        <v>854</v>
      </c>
      <c r="E1015" s="27">
        <v>0.47916666666666669</v>
      </c>
      <c r="F1015" s="27">
        <v>0.5</v>
      </c>
      <c r="G1015" s="25">
        <v>2.0833333333333315E-2</v>
      </c>
      <c r="H1015" s="31" t="s">
        <v>3874</v>
      </c>
      <c r="I1015" s="2"/>
      <c r="J1015" s="31" t="s">
        <v>45</v>
      </c>
      <c r="K1015" s="2"/>
    </row>
    <row r="1016" spans="1:11">
      <c r="A1016" s="21">
        <v>44620</v>
      </c>
      <c r="B1016" s="30" t="s">
        <v>3869</v>
      </c>
      <c r="C1016" s="23" t="s">
        <v>861</v>
      </c>
      <c r="D1016" s="23" t="s">
        <v>862</v>
      </c>
      <c r="E1016" s="24">
        <v>0.54166666666666663</v>
      </c>
      <c r="F1016" s="24">
        <v>0.58333333333333337</v>
      </c>
      <c r="G1016" s="25">
        <v>4.1666666666666741E-2</v>
      </c>
      <c r="H1016" s="31" t="s">
        <v>3874</v>
      </c>
      <c r="I1016" s="23"/>
      <c r="J1016" s="31" t="s">
        <v>45</v>
      </c>
      <c r="K1016" s="23"/>
    </row>
    <row r="1017" spans="1:11">
      <c r="A1017" s="3">
        <v>44620</v>
      </c>
      <c r="B1017" s="30" t="s">
        <v>3869</v>
      </c>
      <c r="C1017" s="2" t="s">
        <v>443</v>
      </c>
      <c r="D1017" s="2" t="s">
        <v>3884</v>
      </c>
      <c r="E1017" s="27">
        <v>0.58333333333333337</v>
      </c>
      <c r="F1017" s="27">
        <v>0.625</v>
      </c>
      <c r="G1017" s="25">
        <v>4.166666666666663E-2</v>
      </c>
      <c r="H1017" s="31" t="s">
        <v>3867</v>
      </c>
      <c r="I1017" s="2"/>
      <c r="J1017" s="31" t="s">
        <v>34</v>
      </c>
      <c r="K1017" s="2"/>
    </row>
    <row r="1018" spans="1:11">
      <c r="A1018" s="21">
        <v>44620</v>
      </c>
      <c r="B1018" s="30" t="s">
        <v>3869</v>
      </c>
      <c r="C1018" s="23" t="s">
        <v>554</v>
      </c>
      <c r="D1018" s="23" t="s">
        <v>643</v>
      </c>
      <c r="E1018" s="24">
        <v>0.625</v>
      </c>
      <c r="F1018" s="24">
        <v>0.64583333333333337</v>
      </c>
      <c r="G1018" s="25">
        <v>2.083333333333337E-2</v>
      </c>
      <c r="H1018" s="31" t="s">
        <v>3874</v>
      </c>
      <c r="I1018" s="23"/>
      <c r="J1018" s="31" t="s">
        <v>45</v>
      </c>
      <c r="K1018" s="23"/>
    </row>
    <row r="1019" spans="1:11">
      <c r="A1019" s="3">
        <v>44620</v>
      </c>
      <c r="B1019" s="30" t="s">
        <v>3869</v>
      </c>
      <c r="C1019" s="2" t="s">
        <v>774</v>
      </c>
      <c r="D1019" s="2" t="s">
        <v>865</v>
      </c>
      <c r="E1019" s="27">
        <v>0.64583333333333337</v>
      </c>
      <c r="F1019" s="27">
        <v>0.66666666666666663</v>
      </c>
      <c r="G1019" s="25">
        <v>2.0833333333333259E-2</v>
      </c>
      <c r="H1019" s="31" t="s">
        <v>3874</v>
      </c>
      <c r="I1019" s="2"/>
      <c r="J1019" s="31" t="s">
        <v>45</v>
      </c>
      <c r="K1019" s="2"/>
    </row>
    <row r="1020" spans="1:11">
      <c r="A1020" s="21">
        <v>44620</v>
      </c>
      <c r="B1020" s="30" t="s">
        <v>3869</v>
      </c>
      <c r="C1020" s="23" t="s">
        <v>866</v>
      </c>
      <c r="D1020" s="23" t="s">
        <v>854</v>
      </c>
      <c r="E1020" s="24">
        <v>0.66666666666666663</v>
      </c>
      <c r="F1020" s="24">
        <v>0.6875</v>
      </c>
      <c r="G1020" s="25">
        <v>2.083333333333337E-2</v>
      </c>
      <c r="H1020" s="31" t="s">
        <v>3874</v>
      </c>
      <c r="I1020" s="23"/>
      <c r="J1020" s="31" t="s">
        <v>45</v>
      </c>
      <c r="K1020" s="23"/>
    </row>
    <row r="1021" spans="1:11">
      <c r="A1021" s="3">
        <v>44620</v>
      </c>
      <c r="B1021" s="30" t="s">
        <v>3869</v>
      </c>
      <c r="C1021" s="2" t="s">
        <v>479</v>
      </c>
      <c r="D1021" s="2" t="s">
        <v>528</v>
      </c>
      <c r="E1021" s="27">
        <v>0.6875</v>
      </c>
      <c r="F1021" s="27">
        <v>0.71875</v>
      </c>
      <c r="G1021" s="25">
        <v>3.125E-2</v>
      </c>
      <c r="H1021" s="31" t="s">
        <v>3874</v>
      </c>
      <c r="I1021" s="2"/>
      <c r="J1021" s="31" t="s">
        <v>45</v>
      </c>
      <c r="K1021" s="2"/>
    </row>
    <row r="1022" spans="1:11">
      <c r="A1022" s="21">
        <v>44620</v>
      </c>
      <c r="B1022" s="30" t="s">
        <v>3869</v>
      </c>
      <c r="C1022" s="23" t="s">
        <v>867</v>
      </c>
      <c r="D1022" s="23" t="s">
        <v>854</v>
      </c>
      <c r="E1022" s="24">
        <v>0.71875</v>
      </c>
      <c r="F1022" s="24">
        <v>0.73958333333333337</v>
      </c>
      <c r="G1022" s="25">
        <v>2.083333333333337E-2</v>
      </c>
      <c r="H1022" s="31" t="s">
        <v>3874</v>
      </c>
      <c r="I1022" s="23"/>
      <c r="J1022" s="31" t="s">
        <v>45</v>
      </c>
      <c r="K1022" s="23"/>
    </row>
    <row r="1023" spans="1:11">
      <c r="A1023" s="3">
        <v>44620</v>
      </c>
      <c r="B1023" s="30" t="s">
        <v>3869</v>
      </c>
      <c r="C1023" s="2" t="s">
        <v>868</v>
      </c>
      <c r="D1023" s="2" t="s">
        <v>854</v>
      </c>
      <c r="E1023" s="27">
        <v>0.73958333333333337</v>
      </c>
      <c r="F1023" s="27">
        <v>0.76041666666666663</v>
      </c>
      <c r="G1023" s="25">
        <v>2.0833333333333259E-2</v>
      </c>
      <c r="H1023" s="31" t="s">
        <v>3874</v>
      </c>
      <c r="I1023" s="2"/>
      <c r="J1023" s="31" t="s">
        <v>45</v>
      </c>
      <c r="K1023" s="2"/>
    </row>
    <row r="1024" spans="1:11">
      <c r="A1024" s="21">
        <v>44621</v>
      </c>
      <c r="B1024" s="30" t="s">
        <v>3870</v>
      </c>
      <c r="C1024" s="23" t="s">
        <v>554</v>
      </c>
      <c r="D1024" s="23" t="s">
        <v>652</v>
      </c>
      <c r="E1024" s="24">
        <v>0.39583333333333331</v>
      </c>
      <c r="F1024" s="24">
        <v>0.40625</v>
      </c>
      <c r="G1024" s="25">
        <v>1.0416666666666685E-2</v>
      </c>
      <c r="H1024" s="31" t="s">
        <v>3874</v>
      </c>
      <c r="I1024" s="23"/>
      <c r="J1024" s="31" t="s">
        <v>45</v>
      </c>
      <c r="K1024" s="23"/>
    </row>
    <row r="1025" spans="1:11">
      <c r="A1025" s="3">
        <v>44621</v>
      </c>
      <c r="B1025" s="30" t="s">
        <v>3870</v>
      </c>
      <c r="C1025" s="2" t="s">
        <v>443</v>
      </c>
      <c r="D1025" s="2" t="s">
        <v>524</v>
      </c>
      <c r="E1025" s="27">
        <v>0.40625</v>
      </c>
      <c r="F1025" s="27">
        <v>0.41666666666666669</v>
      </c>
      <c r="G1025" s="25">
        <v>1.0416666666666685E-2</v>
      </c>
      <c r="H1025" s="31" t="s">
        <v>3867</v>
      </c>
      <c r="I1025" s="2"/>
      <c r="J1025" s="31" t="s">
        <v>34</v>
      </c>
      <c r="K1025" s="2"/>
    </row>
    <row r="1026" spans="1:11">
      <c r="A1026" s="21">
        <v>44621</v>
      </c>
      <c r="B1026" s="30" t="s">
        <v>3870</v>
      </c>
      <c r="C1026" s="23" t="s">
        <v>869</v>
      </c>
      <c r="D1026" s="23" t="s">
        <v>870</v>
      </c>
      <c r="E1026" s="24">
        <v>0.41666666666666669</v>
      </c>
      <c r="F1026" s="24">
        <v>0.5</v>
      </c>
      <c r="G1026" s="25">
        <v>8.3333333333333315E-2</v>
      </c>
      <c r="H1026" s="31" t="s">
        <v>3874</v>
      </c>
      <c r="I1026" s="23"/>
      <c r="J1026" s="31" t="s">
        <v>45</v>
      </c>
      <c r="K1026" s="23"/>
    </row>
    <row r="1027" spans="1:11">
      <c r="A1027" s="3">
        <v>44621</v>
      </c>
      <c r="B1027" s="30" t="s">
        <v>3870</v>
      </c>
      <c r="C1027" s="2" t="s">
        <v>774</v>
      </c>
      <c r="D1027" s="2" t="s">
        <v>871</v>
      </c>
      <c r="E1027" s="27">
        <v>0.54166666666666663</v>
      </c>
      <c r="F1027" s="27">
        <v>0.5625</v>
      </c>
      <c r="G1027" s="25">
        <v>2.083333333333337E-2</v>
      </c>
      <c r="H1027" s="31" t="s">
        <v>3874</v>
      </c>
      <c r="I1027" s="2"/>
      <c r="J1027" s="31" t="s">
        <v>45</v>
      </c>
      <c r="K1027" s="2"/>
    </row>
    <row r="1028" spans="1:11">
      <c r="A1028" s="21">
        <v>44621</v>
      </c>
      <c r="B1028" s="30" t="s">
        <v>3870</v>
      </c>
      <c r="C1028" s="23" t="s">
        <v>479</v>
      </c>
      <c r="D1028" s="23" t="s">
        <v>525</v>
      </c>
      <c r="E1028" s="24">
        <v>0.5625</v>
      </c>
      <c r="F1028" s="24">
        <v>0.625</v>
      </c>
      <c r="G1028" s="25">
        <v>6.25E-2</v>
      </c>
      <c r="H1028" s="31" t="s">
        <v>3874</v>
      </c>
      <c r="I1028" s="23"/>
      <c r="J1028" s="31" t="s">
        <v>45</v>
      </c>
      <c r="K1028" s="23"/>
    </row>
    <row r="1029" spans="1:11">
      <c r="A1029" s="3">
        <v>44621</v>
      </c>
      <c r="B1029" s="30" t="s">
        <v>3870</v>
      </c>
      <c r="C1029" s="2" t="s">
        <v>869</v>
      </c>
      <c r="D1029" s="2" t="s">
        <v>870</v>
      </c>
      <c r="E1029" s="27">
        <v>0.625</v>
      </c>
      <c r="F1029" s="27">
        <v>0.6875</v>
      </c>
      <c r="G1029" s="25">
        <v>6.25E-2</v>
      </c>
      <c r="H1029" s="31" t="s">
        <v>3874</v>
      </c>
      <c r="I1029" s="2"/>
      <c r="J1029" s="31" t="s">
        <v>45</v>
      </c>
      <c r="K1029" s="2"/>
    </row>
    <row r="1030" spans="1:11">
      <c r="A1030" s="21">
        <v>44621</v>
      </c>
      <c r="B1030" s="30" t="s">
        <v>3870</v>
      </c>
      <c r="C1030" s="23" t="s">
        <v>479</v>
      </c>
      <c r="D1030" s="23" t="s">
        <v>528</v>
      </c>
      <c r="E1030" s="24">
        <v>0.6875</v>
      </c>
      <c r="F1030" s="24">
        <v>0.70833333333333337</v>
      </c>
      <c r="G1030" s="25">
        <v>2.083333333333337E-2</v>
      </c>
      <c r="H1030" s="31" t="s">
        <v>3874</v>
      </c>
      <c r="I1030" s="23"/>
      <c r="J1030" s="31" t="s">
        <v>45</v>
      </c>
      <c r="K1030" s="23"/>
    </row>
    <row r="1031" spans="1:11">
      <c r="A1031" s="3">
        <v>44621</v>
      </c>
      <c r="B1031" s="30" t="s">
        <v>3870</v>
      </c>
      <c r="C1031" s="2" t="s">
        <v>869</v>
      </c>
      <c r="D1031" s="2" t="s">
        <v>870</v>
      </c>
      <c r="E1031" s="27">
        <v>0.70833333333333337</v>
      </c>
      <c r="F1031" s="27">
        <v>0.75</v>
      </c>
      <c r="G1031" s="25">
        <v>4.166666666666663E-2</v>
      </c>
      <c r="H1031" s="31" t="s">
        <v>3874</v>
      </c>
      <c r="I1031" s="2"/>
      <c r="J1031" s="31" t="s">
        <v>45</v>
      </c>
      <c r="K1031" s="2"/>
    </row>
    <row r="1032" spans="1:11">
      <c r="A1032" s="21">
        <v>44622</v>
      </c>
      <c r="B1032" s="30" t="s">
        <v>3871</v>
      </c>
      <c r="C1032" s="23" t="s">
        <v>554</v>
      </c>
      <c r="D1032" s="23" t="s">
        <v>652</v>
      </c>
      <c r="E1032" s="24">
        <v>0.39583333333333331</v>
      </c>
      <c r="F1032" s="24">
        <v>0.40625</v>
      </c>
      <c r="G1032" s="25">
        <v>1.0416666666666685E-2</v>
      </c>
      <c r="H1032" s="31" t="s">
        <v>3874</v>
      </c>
      <c r="I1032" s="23"/>
      <c r="J1032" s="31" t="s">
        <v>45</v>
      </c>
      <c r="K1032" s="23"/>
    </row>
    <row r="1033" spans="1:11">
      <c r="A1033" s="3">
        <v>44622</v>
      </c>
      <c r="B1033" s="30" t="s">
        <v>3871</v>
      </c>
      <c r="C1033" s="2" t="s">
        <v>443</v>
      </c>
      <c r="D1033" s="2" t="s">
        <v>524</v>
      </c>
      <c r="E1033" s="27">
        <v>0.40625</v>
      </c>
      <c r="F1033" s="27">
        <v>0.41666666666666669</v>
      </c>
      <c r="G1033" s="25">
        <v>1.0416666666666685E-2</v>
      </c>
      <c r="H1033" s="31" t="s">
        <v>3867</v>
      </c>
      <c r="I1033" s="2"/>
      <c r="J1033" s="31" t="s">
        <v>34</v>
      </c>
      <c r="K1033" s="2"/>
    </row>
    <row r="1034" spans="1:11">
      <c r="A1034" s="21">
        <v>44622</v>
      </c>
      <c r="B1034" s="30" t="s">
        <v>3871</v>
      </c>
      <c r="C1034" s="23" t="s">
        <v>869</v>
      </c>
      <c r="D1034" s="23" t="s">
        <v>870</v>
      </c>
      <c r="E1034" s="24">
        <v>0.41666666666666669</v>
      </c>
      <c r="F1034" s="24">
        <v>0.45833333333333331</v>
      </c>
      <c r="G1034" s="25">
        <v>4.166666666666663E-2</v>
      </c>
      <c r="H1034" s="31" t="s">
        <v>3874</v>
      </c>
      <c r="I1034" s="23"/>
      <c r="J1034" s="31" t="s">
        <v>45</v>
      </c>
      <c r="K1034" s="23"/>
    </row>
    <row r="1035" spans="1:11">
      <c r="A1035" s="3">
        <v>44622</v>
      </c>
      <c r="B1035" s="30" t="s">
        <v>3871</v>
      </c>
      <c r="C1035" s="2" t="s">
        <v>869</v>
      </c>
      <c r="D1035" s="2" t="s">
        <v>839</v>
      </c>
      <c r="E1035" s="27">
        <v>0.45833333333333331</v>
      </c>
      <c r="F1035" s="27">
        <v>0.47916666666666669</v>
      </c>
      <c r="G1035" s="25">
        <v>2.083333333333337E-2</v>
      </c>
      <c r="H1035" s="31" t="s">
        <v>3874</v>
      </c>
      <c r="I1035" s="2"/>
      <c r="J1035" s="31" t="s">
        <v>45</v>
      </c>
      <c r="K1035" s="2"/>
    </row>
    <row r="1036" spans="1:11">
      <c r="A1036" s="21">
        <v>44622</v>
      </c>
      <c r="B1036" s="30" t="s">
        <v>3871</v>
      </c>
      <c r="C1036" s="23" t="s">
        <v>869</v>
      </c>
      <c r="D1036" s="23" t="s">
        <v>870</v>
      </c>
      <c r="E1036" s="24">
        <v>0.54166666666666663</v>
      </c>
      <c r="F1036" s="24">
        <v>0.64583333333333337</v>
      </c>
      <c r="G1036" s="25">
        <v>0.10416666666666674</v>
      </c>
      <c r="H1036" s="31" t="s">
        <v>3874</v>
      </c>
      <c r="I1036" s="23"/>
      <c r="J1036" s="31" t="s">
        <v>45</v>
      </c>
      <c r="K1036" s="23"/>
    </row>
    <row r="1037" spans="1:11">
      <c r="A1037" s="3">
        <v>44622</v>
      </c>
      <c r="B1037" s="30" t="s">
        <v>3871</v>
      </c>
      <c r="C1037" s="2" t="s">
        <v>554</v>
      </c>
      <c r="D1037" s="2" t="s">
        <v>872</v>
      </c>
      <c r="E1037" s="27">
        <v>0.64583333333333337</v>
      </c>
      <c r="F1037" s="27">
        <v>0.6875</v>
      </c>
      <c r="G1037" s="25">
        <v>4.166666666666663E-2</v>
      </c>
      <c r="H1037" s="31" t="s">
        <v>3874</v>
      </c>
      <c r="I1037" s="2"/>
      <c r="J1037" s="31" t="s">
        <v>45</v>
      </c>
      <c r="K1037" s="2"/>
    </row>
    <row r="1038" spans="1:11">
      <c r="A1038" s="21">
        <v>44622</v>
      </c>
      <c r="B1038" s="30" t="s">
        <v>3871</v>
      </c>
      <c r="C1038" s="23" t="s">
        <v>479</v>
      </c>
      <c r="D1038" s="23" t="s">
        <v>528</v>
      </c>
      <c r="E1038" s="24">
        <v>0.6875</v>
      </c>
      <c r="F1038" s="24">
        <v>0.72916666666666663</v>
      </c>
      <c r="G1038" s="25">
        <v>4.166666666666663E-2</v>
      </c>
      <c r="H1038" s="31" t="s">
        <v>3874</v>
      </c>
      <c r="I1038" s="23"/>
      <c r="J1038" s="31" t="s">
        <v>45</v>
      </c>
      <c r="K1038" s="23"/>
    </row>
    <row r="1039" spans="1:11">
      <c r="A1039" s="3">
        <v>44622</v>
      </c>
      <c r="B1039" s="30" t="s">
        <v>3871</v>
      </c>
      <c r="C1039" s="2" t="s">
        <v>554</v>
      </c>
      <c r="D1039" s="2" t="s">
        <v>872</v>
      </c>
      <c r="E1039" s="27">
        <v>0.72916666666666663</v>
      </c>
      <c r="F1039" s="27">
        <v>0.75</v>
      </c>
      <c r="G1039" s="25">
        <v>2.083333333333337E-2</v>
      </c>
      <c r="H1039" s="31" t="s">
        <v>3874</v>
      </c>
      <c r="I1039" s="2"/>
      <c r="J1039" s="31" t="s">
        <v>45</v>
      </c>
      <c r="K1039" s="2"/>
    </row>
    <row r="1040" spans="1:11">
      <c r="A1040" s="21">
        <v>44623</v>
      </c>
      <c r="B1040" s="30" t="s">
        <v>3872</v>
      </c>
      <c r="C1040" s="23" t="s">
        <v>554</v>
      </c>
      <c r="D1040" s="23" t="s">
        <v>652</v>
      </c>
      <c r="E1040" s="24">
        <v>0.39583333333333331</v>
      </c>
      <c r="F1040" s="24">
        <v>0.40625</v>
      </c>
      <c r="G1040" s="25">
        <v>1.0416666666666685E-2</v>
      </c>
      <c r="H1040" s="31" t="s">
        <v>3874</v>
      </c>
      <c r="I1040" s="23"/>
      <c r="J1040" s="31" t="s">
        <v>45</v>
      </c>
      <c r="K1040" s="23"/>
    </row>
    <row r="1041" spans="1:11">
      <c r="A1041" s="3">
        <v>44623</v>
      </c>
      <c r="B1041" s="30" t="s">
        <v>3872</v>
      </c>
      <c r="C1041" s="2" t="s">
        <v>443</v>
      </c>
      <c r="D1041" s="2" t="s">
        <v>524</v>
      </c>
      <c r="E1041" s="27">
        <v>0.40625</v>
      </c>
      <c r="F1041" s="27">
        <v>0.41666666666666669</v>
      </c>
      <c r="G1041" s="25">
        <v>1.0416666666666685E-2</v>
      </c>
      <c r="H1041" s="31" t="s">
        <v>3867</v>
      </c>
      <c r="I1041" s="2"/>
      <c r="J1041" s="31" t="s">
        <v>34</v>
      </c>
      <c r="K1041" s="2"/>
    </row>
    <row r="1042" spans="1:11">
      <c r="A1042" s="21">
        <v>44623</v>
      </c>
      <c r="B1042" s="30" t="s">
        <v>3872</v>
      </c>
      <c r="C1042" s="23" t="s">
        <v>554</v>
      </c>
      <c r="D1042" s="23" t="s">
        <v>872</v>
      </c>
      <c r="E1042" s="24">
        <v>0.41666666666666669</v>
      </c>
      <c r="F1042" s="24">
        <v>0.44791666666666669</v>
      </c>
      <c r="G1042" s="25">
        <v>3.125E-2</v>
      </c>
      <c r="H1042" s="31" t="s">
        <v>3874</v>
      </c>
      <c r="I1042" s="23"/>
      <c r="J1042" s="31" t="s">
        <v>45</v>
      </c>
      <c r="K1042" s="23"/>
    </row>
    <row r="1043" spans="1:11">
      <c r="A1043" s="3">
        <v>44623</v>
      </c>
      <c r="B1043" s="30" t="s">
        <v>3872</v>
      </c>
      <c r="C1043" s="2" t="s">
        <v>873</v>
      </c>
      <c r="D1043" s="2" t="s">
        <v>628</v>
      </c>
      <c r="E1043" s="27">
        <v>0.44791666666666669</v>
      </c>
      <c r="F1043" s="27">
        <v>0.48958333333333331</v>
      </c>
      <c r="G1043" s="25">
        <v>4.166666666666663E-2</v>
      </c>
      <c r="H1043" s="31" t="s">
        <v>3874</v>
      </c>
      <c r="I1043" s="2"/>
      <c r="J1043" s="31" t="s">
        <v>45</v>
      </c>
      <c r="K1043" s="2"/>
    </row>
    <row r="1044" spans="1:11">
      <c r="A1044" s="21">
        <v>44623</v>
      </c>
      <c r="B1044" s="30" t="s">
        <v>3872</v>
      </c>
      <c r="C1044" s="23" t="s">
        <v>479</v>
      </c>
      <c r="D1044" s="23" t="s">
        <v>806</v>
      </c>
      <c r="E1044" s="24">
        <v>0.54166666666666663</v>
      </c>
      <c r="F1044" s="24">
        <v>0.56944444444444442</v>
      </c>
      <c r="G1044" s="25">
        <v>2.777777777777779E-2</v>
      </c>
      <c r="H1044" s="31" t="s">
        <v>3874</v>
      </c>
      <c r="I1044" s="23"/>
      <c r="J1044" s="31" t="s">
        <v>45</v>
      </c>
      <c r="K1044" s="23"/>
    </row>
    <row r="1045" spans="1:11">
      <c r="A1045" s="3">
        <v>44623</v>
      </c>
      <c r="B1045" s="30" t="s">
        <v>3872</v>
      </c>
      <c r="C1045" s="2" t="s">
        <v>873</v>
      </c>
      <c r="D1045" s="2" t="s">
        <v>628</v>
      </c>
      <c r="E1045" s="27">
        <v>0.56944444444444442</v>
      </c>
      <c r="F1045" s="27">
        <v>0.66666666666666663</v>
      </c>
      <c r="G1045" s="25">
        <v>9.722222222222221E-2</v>
      </c>
      <c r="H1045" s="31" t="s">
        <v>3874</v>
      </c>
      <c r="I1045" s="2"/>
      <c r="J1045" s="31" t="s">
        <v>45</v>
      </c>
      <c r="K1045" s="2"/>
    </row>
    <row r="1046" spans="1:11">
      <c r="A1046" s="21">
        <v>44623</v>
      </c>
      <c r="B1046" s="30" t="s">
        <v>3872</v>
      </c>
      <c r="C1046" s="23" t="s">
        <v>554</v>
      </c>
      <c r="D1046" s="23" t="s">
        <v>874</v>
      </c>
      <c r="E1046" s="24">
        <v>0.66666666666666663</v>
      </c>
      <c r="F1046" s="24">
        <v>0.6875</v>
      </c>
      <c r="G1046" s="25">
        <v>2.083333333333337E-2</v>
      </c>
      <c r="H1046" s="31" t="s">
        <v>3874</v>
      </c>
      <c r="I1046" s="23"/>
      <c r="J1046" s="31" t="s">
        <v>45</v>
      </c>
      <c r="K1046" s="23"/>
    </row>
    <row r="1047" spans="1:11">
      <c r="A1047" s="3">
        <v>44623</v>
      </c>
      <c r="B1047" s="30" t="s">
        <v>3872</v>
      </c>
      <c r="C1047" s="2" t="s">
        <v>479</v>
      </c>
      <c r="D1047" s="2" t="s">
        <v>528</v>
      </c>
      <c r="E1047" s="27">
        <v>0.6875</v>
      </c>
      <c r="F1047" s="27">
        <v>0.71875</v>
      </c>
      <c r="G1047" s="25">
        <v>3.125E-2</v>
      </c>
      <c r="H1047" s="31" t="s">
        <v>3874</v>
      </c>
      <c r="I1047" s="2"/>
      <c r="J1047" s="31" t="s">
        <v>45</v>
      </c>
      <c r="K1047" s="2"/>
    </row>
    <row r="1048" spans="1:11">
      <c r="A1048" s="21">
        <v>44623</v>
      </c>
      <c r="B1048" s="30" t="s">
        <v>3872</v>
      </c>
      <c r="C1048" s="23" t="s">
        <v>873</v>
      </c>
      <c r="D1048" s="23" t="s">
        <v>628</v>
      </c>
      <c r="E1048" s="24">
        <v>0.92708333333333337</v>
      </c>
      <c r="F1048" s="24">
        <v>0.95833333333333337</v>
      </c>
      <c r="G1048" s="25">
        <v>3.125E-2</v>
      </c>
      <c r="H1048" s="31" t="s">
        <v>3874</v>
      </c>
      <c r="I1048" s="23"/>
      <c r="J1048" s="31" t="s">
        <v>45</v>
      </c>
      <c r="K1048" s="23"/>
    </row>
    <row r="1049" spans="1:11">
      <c r="A1049" s="3">
        <v>44623</v>
      </c>
      <c r="B1049" s="30" t="s">
        <v>3872</v>
      </c>
      <c r="C1049" s="2" t="s">
        <v>873</v>
      </c>
      <c r="D1049" s="2" t="s">
        <v>628</v>
      </c>
      <c r="E1049" s="27">
        <v>0.98611111111111116</v>
      </c>
      <c r="F1049" s="27">
        <v>0.99305555555555547</v>
      </c>
      <c r="G1049" s="25">
        <v>6.9444444444443088E-3</v>
      </c>
      <c r="H1049" s="31" t="s">
        <v>3874</v>
      </c>
      <c r="I1049" s="2"/>
      <c r="J1049" s="31" t="s">
        <v>45</v>
      </c>
      <c r="K1049" s="2"/>
    </row>
    <row r="1050" spans="1:11">
      <c r="A1050" s="21">
        <v>44623</v>
      </c>
      <c r="B1050" s="30" t="s">
        <v>3872</v>
      </c>
      <c r="C1050" s="23" t="s">
        <v>868</v>
      </c>
      <c r="D1050" s="23" t="s">
        <v>854</v>
      </c>
      <c r="E1050" s="24">
        <v>0.99305555555555547</v>
      </c>
      <c r="F1050" s="24">
        <v>0.99652777777777779</v>
      </c>
      <c r="G1050" s="25">
        <v>3.4722222222223209E-3</v>
      </c>
      <c r="H1050" s="31" t="s">
        <v>3874</v>
      </c>
      <c r="I1050" s="23"/>
      <c r="J1050" s="31" t="s">
        <v>45</v>
      </c>
      <c r="K1050" s="23"/>
    </row>
    <row r="1051" spans="1:11">
      <c r="A1051" s="3">
        <v>44624</v>
      </c>
      <c r="B1051" s="30" t="s">
        <v>3865</v>
      </c>
      <c r="C1051" s="2" t="s">
        <v>875</v>
      </c>
      <c r="D1051" s="2" t="s">
        <v>854</v>
      </c>
      <c r="E1051" s="27">
        <v>0</v>
      </c>
      <c r="F1051" s="27">
        <v>6.9444444444444441E-3</v>
      </c>
      <c r="G1051" s="25">
        <v>6.9444444444444441E-3</v>
      </c>
      <c r="H1051" s="31" t="s">
        <v>3874</v>
      </c>
      <c r="I1051" s="2"/>
      <c r="J1051" s="31" t="s">
        <v>45</v>
      </c>
      <c r="K1051" s="2"/>
    </row>
    <row r="1052" spans="1:11">
      <c r="A1052" s="21">
        <v>44624</v>
      </c>
      <c r="B1052" s="30" t="s">
        <v>3865</v>
      </c>
      <c r="C1052" s="23" t="s">
        <v>554</v>
      </c>
      <c r="D1052" s="23" t="s">
        <v>652</v>
      </c>
      <c r="E1052" s="24">
        <v>0.39583333333333331</v>
      </c>
      <c r="F1052" s="24">
        <v>0.40625</v>
      </c>
      <c r="G1052" s="25">
        <v>1.0416666666666685E-2</v>
      </c>
      <c r="H1052" s="31" t="s">
        <v>3874</v>
      </c>
      <c r="I1052" s="23"/>
      <c r="J1052" s="31" t="s">
        <v>45</v>
      </c>
      <c r="K1052" s="23"/>
    </row>
    <row r="1053" spans="1:11">
      <c r="A1053" s="3">
        <v>44624</v>
      </c>
      <c r="B1053" s="30" t="s">
        <v>3865</v>
      </c>
      <c r="C1053" s="2" t="s">
        <v>443</v>
      </c>
      <c r="D1053" s="2" t="s">
        <v>524</v>
      </c>
      <c r="E1053" s="27">
        <v>0.40625</v>
      </c>
      <c r="F1053" s="27">
        <v>0.41666666666666669</v>
      </c>
      <c r="G1053" s="25">
        <v>1.0416666666666685E-2</v>
      </c>
      <c r="H1053" s="31" t="s">
        <v>3867</v>
      </c>
      <c r="I1053" s="2"/>
      <c r="J1053" s="31" t="s">
        <v>34</v>
      </c>
      <c r="K1053" s="2"/>
    </row>
    <row r="1054" spans="1:11">
      <c r="A1054" s="21">
        <v>44624</v>
      </c>
      <c r="B1054" s="30" t="s">
        <v>3865</v>
      </c>
      <c r="C1054" s="23" t="s">
        <v>873</v>
      </c>
      <c r="D1054" s="23" t="s">
        <v>628</v>
      </c>
      <c r="E1054" s="24">
        <v>0.41666666666666669</v>
      </c>
      <c r="F1054" s="24">
        <v>0.4375</v>
      </c>
      <c r="G1054" s="25">
        <v>2.0833333333333315E-2</v>
      </c>
      <c r="H1054" s="31" t="s">
        <v>3874</v>
      </c>
      <c r="I1054" s="23"/>
      <c r="J1054" s="31" t="s">
        <v>45</v>
      </c>
      <c r="K1054" s="23"/>
    </row>
    <row r="1055" spans="1:11">
      <c r="A1055" s="3">
        <v>44624</v>
      </c>
      <c r="B1055" s="30" t="s">
        <v>3865</v>
      </c>
      <c r="C1055" s="2" t="s">
        <v>774</v>
      </c>
      <c r="D1055" s="2" t="s">
        <v>876</v>
      </c>
      <c r="E1055" s="27">
        <v>0.4375</v>
      </c>
      <c r="F1055" s="27">
        <v>0.45833333333333331</v>
      </c>
      <c r="G1055" s="25">
        <v>2.0833333333333315E-2</v>
      </c>
      <c r="H1055" s="31" t="s">
        <v>3874</v>
      </c>
      <c r="I1055" s="2"/>
      <c r="J1055" s="31" t="s">
        <v>45</v>
      </c>
      <c r="K1055" s="2"/>
    </row>
    <row r="1056" spans="1:11">
      <c r="A1056" s="21">
        <v>44624</v>
      </c>
      <c r="B1056" s="30" t="s">
        <v>3865</v>
      </c>
      <c r="C1056" s="23" t="s">
        <v>774</v>
      </c>
      <c r="D1056" s="23" t="s">
        <v>876</v>
      </c>
      <c r="E1056" s="24">
        <v>0.45833333333333331</v>
      </c>
      <c r="F1056" s="24">
        <v>0.5</v>
      </c>
      <c r="G1056" s="25">
        <v>4.1666666666666685E-2</v>
      </c>
      <c r="H1056" s="31" t="s">
        <v>3874</v>
      </c>
      <c r="I1056" s="23"/>
      <c r="J1056" s="31" t="s">
        <v>45</v>
      </c>
      <c r="K1056" s="23"/>
    </row>
    <row r="1057" spans="1:11">
      <c r="A1057" s="3">
        <v>44624</v>
      </c>
      <c r="B1057" s="30" t="s">
        <v>3865</v>
      </c>
      <c r="C1057" s="2" t="s">
        <v>443</v>
      </c>
      <c r="D1057" s="2" t="s">
        <v>3907</v>
      </c>
      <c r="E1057" s="27">
        <v>0.54166666666666663</v>
      </c>
      <c r="F1057" s="27">
        <v>0.75</v>
      </c>
      <c r="G1057" s="25">
        <v>0.20833333333333337</v>
      </c>
      <c r="H1057" s="31" t="s">
        <v>3867</v>
      </c>
      <c r="I1057" s="2"/>
      <c r="J1057" s="31" t="s">
        <v>34</v>
      </c>
      <c r="K1057" s="2"/>
    </row>
    <row r="1058" spans="1:11">
      <c r="A1058" s="21">
        <v>44624</v>
      </c>
      <c r="B1058" s="30" t="s">
        <v>3865</v>
      </c>
      <c r="C1058" s="23" t="s">
        <v>479</v>
      </c>
      <c r="D1058" s="23" t="s">
        <v>528</v>
      </c>
      <c r="E1058" s="24">
        <v>0.75</v>
      </c>
      <c r="F1058" s="24">
        <v>0.79166666666666663</v>
      </c>
      <c r="G1058" s="25">
        <v>4.166666666666663E-2</v>
      </c>
      <c r="H1058" s="31" t="s">
        <v>3874</v>
      </c>
      <c r="I1058" s="23"/>
      <c r="J1058" s="31" t="s">
        <v>45</v>
      </c>
      <c r="K1058" s="23"/>
    </row>
    <row r="1059" spans="1:11">
      <c r="A1059" s="3">
        <v>44627</v>
      </c>
      <c r="B1059" s="30" t="s">
        <v>3869</v>
      </c>
      <c r="C1059" s="2" t="s">
        <v>554</v>
      </c>
      <c r="D1059" s="2" t="s">
        <v>652</v>
      </c>
      <c r="E1059" s="27">
        <v>0.39583333333333331</v>
      </c>
      <c r="F1059" s="27">
        <v>0.40625</v>
      </c>
      <c r="G1059" s="25">
        <v>1.0416666666666685E-2</v>
      </c>
      <c r="H1059" s="31" t="s">
        <v>3874</v>
      </c>
      <c r="I1059" s="2"/>
      <c r="J1059" s="31" t="s">
        <v>45</v>
      </c>
      <c r="K1059" s="2"/>
    </row>
    <row r="1060" spans="1:11">
      <c r="A1060" s="21">
        <v>44627</v>
      </c>
      <c r="B1060" s="30" t="s">
        <v>3869</v>
      </c>
      <c r="C1060" s="23" t="s">
        <v>443</v>
      </c>
      <c r="D1060" s="23" t="s">
        <v>3884</v>
      </c>
      <c r="E1060" s="24">
        <v>0.41666666666666669</v>
      </c>
      <c r="F1060" s="24">
        <v>0.45833333333333331</v>
      </c>
      <c r="G1060" s="25">
        <v>4.166666666666663E-2</v>
      </c>
      <c r="H1060" s="31" t="s">
        <v>3867</v>
      </c>
      <c r="I1060" s="23"/>
      <c r="J1060" s="31" t="s">
        <v>34</v>
      </c>
      <c r="K1060" s="23"/>
    </row>
    <row r="1061" spans="1:11">
      <c r="A1061" s="3">
        <v>44627</v>
      </c>
      <c r="B1061" s="30" t="s">
        <v>3869</v>
      </c>
      <c r="C1061" s="2" t="s">
        <v>554</v>
      </c>
      <c r="D1061" s="2" t="s">
        <v>642</v>
      </c>
      <c r="E1061" s="27">
        <v>0.45833333333333331</v>
      </c>
      <c r="F1061" s="27">
        <v>0.48958333333333331</v>
      </c>
      <c r="G1061" s="25">
        <v>3.125E-2</v>
      </c>
      <c r="H1061" s="31" t="s">
        <v>3874</v>
      </c>
      <c r="I1061" s="2"/>
      <c r="J1061" s="31" t="s">
        <v>45</v>
      </c>
      <c r="K1061" s="2"/>
    </row>
    <row r="1062" spans="1:11">
      <c r="A1062" s="21">
        <v>44627</v>
      </c>
      <c r="B1062" s="30" t="s">
        <v>3869</v>
      </c>
      <c r="C1062" s="23" t="s">
        <v>449</v>
      </c>
      <c r="D1062" s="23" t="s">
        <v>877</v>
      </c>
      <c r="E1062" s="24">
        <v>0.54166666666666663</v>
      </c>
      <c r="F1062" s="24">
        <v>0.58333333333333337</v>
      </c>
      <c r="G1062" s="25">
        <v>4.1666666666666741E-2</v>
      </c>
      <c r="H1062" s="31" t="s">
        <v>3867</v>
      </c>
      <c r="I1062" s="23"/>
      <c r="J1062" s="31" t="s">
        <v>34</v>
      </c>
      <c r="K1062" s="23"/>
    </row>
    <row r="1063" spans="1:11">
      <c r="A1063" s="3">
        <v>44627</v>
      </c>
      <c r="B1063" s="30" t="s">
        <v>3869</v>
      </c>
      <c r="C1063" s="2" t="s">
        <v>878</v>
      </c>
      <c r="D1063" s="2" t="s">
        <v>854</v>
      </c>
      <c r="E1063" s="27">
        <v>0.58333333333333337</v>
      </c>
      <c r="F1063" s="27">
        <v>0.59722222222222221</v>
      </c>
      <c r="G1063" s="25">
        <v>1.388888888888884E-2</v>
      </c>
      <c r="H1063" s="31" t="s">
        <v>3874</v>
      </c>
      <c r="I1063" s="2"/>
      <c r="J1063" s="31" t="s">
        <v>45</v>
      </c>
      <c r="K1063" s="2"/>
    </row>
    <row r="1064" spans="1:11">
      <c r="A1064" s="21">
        <v>44627</v>
      </c>
      <c r="B1064" s="30" t="s">
        <v>3869</v>
      </c>
      <c r="C1064" s="23" t="s">
        <v>879</v>
      </c>
      <c r="D1064" s="23" t="s">
        <v>854</v>
      </c>
      <c r="E1064" s="24">
        <v>0.59722222222222221</v>
      </c>
      <c r="F1064" s="24">
        <v>0.61111111111111105</v>
      </c>
      <c r="G1064" s="25">
        <v>1.388888888888884E-2</v>
      </c>
      <c r="H1064" s="31" t="s">
        <v>3874</v>
      </c>
      <c r="I1064" s="23"/>
      <c r="J1064" s="31" t="s">
        <v>45</v>
      </c>
      <c r="K1064" s="23"/>
    </row>
    <row r="1065" spans="1:11">
      <c r="A1065" s="3">
        <v>44627</v>
      </c>
      <c r="B1065" s="30" t="s">
        <v>3869</v>
      </c>
      <c r="C1065" s="2" t="s">
        <v>774</v>
      </c>
      <c r="D1065" s="2" t="s">
        <v>865</v>
      </c>
      <c r="E1065" s="27">
        <v>0.61111111111111105</v>
      </c>
      <c r="F1065" s="27">
        <v>0.63541666666666663</v>
      </c>
      <c r="G1065" s="25">
        <v>2.430555555555558E-2</v>
      </c>
      <c r="H1065" s="31" t="s">
        <v>3874</v>
      </c>
      <c r="I1065" s="2"/>
      <c r="J1065" s="31" t="s">
        <v>45</v>
      </c>
      <c r="K1065" s="2"/>
    </row>
    <row r="1066" spans="1:11">
      <c r="A1066" s="21">
        <v>44627</v>
      </c>
      <c r="B1066" s="30" t="s">
        <v>3869</v>
      </c>
      <c r="C1066" s="23" t="s">
        <v>554</v>
      </c>
      <c r="D1066" s="23" t="s">
        <v>552</v>
      </c>
      <c r="E1066" s="24">
        <v>0.63541666666666663</v>
      </c>
      <c r="F1066" s="24">
        <v>0.65277777777777779</v>
      </c>
      <c r="G1066" s="25">
        <v>1.736111111111116E-2</v>
      </c>
      <c r="H1066" s="31" t="s">
        <v>3874</v>
      </c>
      <c r="I1066" s="23"/>
      <c r="J1066" s="31" t="s">
        <v>45</v>
      </c>
      <c r="K1066" s="23"/>
    </row>
    <row r="1067" spans="1:11">
      <c r="A1067" s="3">
        <v>44627</v>
      </c>
      <c r="B1067" s="30" t="s">
        <v>3869</v>
      </c>
      <c r="C1067" s="2" t="s">
        <v>774</v>
      </c>
      <c r="D1067" s="2" t="s">
        <v>865</v>
      </c>
      <c r="E1067" s="27">
        <v>0.67361111111111116</v>
      </c>
      <c r="F1067" s="27">
        <v>0.6875</v>
      </c>
      <c r="G1067" s="25">
        <v>1.388888888888884E-2</v>
      </c>
      <c r="H1067" s="31" t="s">
        <v>3874</v>
      </c>
      <c r="I1067" s="2"/>
      <c r="J1067" s="31" t="s">
        <v>45</v>
      </c>
      <c r="K1067" s="2"/>
    </row>
    <row r="1068" spans="1:11">
      <c r="A1068" s="21">
        <v>44627</v>
      </c>
      <c r="B1068" s="30" t="s">
        <v>3869</v>
      </c>
      <c r="C1068" s="23" t="s">
        <v>479</v>
      </c>
      <c r="D1068" s="23" t="s">
        <v>528</v>
      </c>
      <c r="E1068" s="24">
        <v>0.6875</v>
      </c>
      <c r="F1068" s="24">
        <v>0.70833333333333337</v>
      </c>
      <c r="G1068" s="25">
        <v>2.083333333333337E-2</v>
      </c>
      <c r="H1068" s="31" t="s">
        <v>3874</v>
      </c>
      <c r="I1068" s="23"/>
      <c r="J1068" s="31" t="s">
        <v>45</v>
      </c>
      <c r="K1068" s="23"/>
    </row>
    <row r="1069" spans="1:11">
      <c r="A1069" s="3">
        <v>44627</v>
      </c>
      <c r="B1069" s="30" t="s">
        <v>3869</v>
      </c>
      <c r="C1069" s="2" t="s">
        <v>774</v>
      </c>
      <c r="D1069" s="2" t="s">
        <v>865</v>
      </c>
      <c r="E1069" s="27">
        <v>0.70833333333333337</v>
      </c>
      <c r="F1069" s="27">
        <v>0.71875</v>
      </c>
      <c r="G1069" s="25">
        <v>1.041666666666663E-2</v>
      </c>
      <c r="H1069" s="31" t="s">
        <v>3874</v>
      </c>
      <c r="I1069" s="2"/>
      <c r="J1069" s="31" t="s">
        <v>45</v>
      </c>
      <c r="K1069" s="2"/>
    </row>
    <row r="1070" spans="1:11">
      <c r="A1070" s="21">
        <v>44627</v>
      </c>
      <c r="B1070" s="30" t="s">
        <v>3869</v>
      </c>
      <c r="C1070" s="23" t="s">
        <v>449</v>
      </c>
      <c r="D1070" s="23" t="s">
        <v>877</v>
      </c>
      <c r="E1070" s="24">
        <v>0.71875</v>
      </c>
      <c r="F1070" s="24">
        <v>0.75</v>
      </c>
      <c r="G1070" s="25">
        <v>3.125E-2</v>
      </c>
      <c r="H1070" s="31" t="s">
        <v>3867</v>
      </c>
      <c r="I1070" s="23"/>
      <c r="J1070" s="31" t="s">
        <v>34</v>
      </c>
      <c r="K1070" s="23"/>
    </row>
    <row r="1071" spans="1:11">
      <c r="A1071" s="3">
        <v>44628</v>
      </c>
      <c r="B1071" s="30" t="s">
        <v>3870</v>
      </c>
      <c r="C1071" s="2" t="s">
        <v>443</v>
      </c>
      <c r="D1071" s="2" t="s">
        <v>524</v>
      </c>
      <c r="E1071" s="27">
        <v>0.39583333333333331</v>
      </c>
      <c r="F1071" s="27">
        <v>0.40625</v>
      </c>
      <c r="G1071" s="25">
        <v>1.0416666666666685E-2</v>
      </c>
      <c r="H1071" s="31" t="s">
        <v>3867</v>
      </c>
      <c r="I1071" s="2"/>
      <c r="J1071" s="31" t="s">
        <v>34</v>
      </c>
      <c r="K1071" s="2"/>
    </row>
    <row r="1072" spans="1:11">
      <c r="A1072" s="21">
        <v>44628</v>
      </c>
      <c r="B1072" s="30" t="s">
        <v>3870</v>
      </c>
      <c r="C1072" s="23" t="s">
        <v>554</v>
      </c>
      <c r="D1072" s="23" t="s">
        <v>652</v>
      </c>
      <c r="E1072" s="24">
        <v>0.40625</v>
      </c>
      <c r="F1072" s="24">
        <v>0.41666666666666669</v>
      </c>
      <c r="G1072" s="25">
        <v>1.0416666666666685E-2</v>
      </c>
      <c r="H1072" s="31" t="s">
        <v>3874</v>
      </c>
      <c r="I1072" s="23"/>
      <c r="J1072" s="31" t="s">
        <v>45</v>
      </c>
      <c r="K1072" s="23"/>
    </row>
    <row r="1073" spans="1:11">
      <c r="A1073" s="3">
        <v>44628</v>
      </c>
      <c r="B1073" s="30" t="s">
        <v>3870</v>
      </c>
      <c r="C1073" s="2" t="s">
        <v>880</v>
      </c>
      <c r="D1073" s="2" t="s">
        <v>854</v>
      </c>
      <c r="E1073" s="27">
        <v>0.41666666666666669</v>
      </c>
      <c r="F1073" s="27">
        <v>0.4236111111111111</v>
      </c>
      <c r="G1073" s="25">
        <v>6.9444444444444198E-3</v>
      </c>
      <c r="H1073" s="31" t="s">
        <v>3874</v>
      </c>
      <c r="I1073" s="2"/>
      <c r="J1073" s="31" t="s">
        <v>45</v>
      </c>
      <c r="K1073" s="2"/>
    </row>
    <row r="1074" spans="1:11">
      <c r="A1074" s="21">
        <v>44628</v>
      </c>
      <c r="B1074" s="30" t="s">
        <v>3870</v>
      </c>
      <c r="C1074" s="23" t="s">
        <v>881</v>
      </c>
      <c r="D1074" s="23" t="s">
        <v>854</v>
      </c>
      <c r="E1074" s="24">
        <v>0.4236111111111111</v>
      </c>
      <c r="F1074" s="24">
        <v>0.43055555555555558</v>
      </c>
      <c r="G1074" s="25">
        <v>6.9444444444444753E-3</v>
      </c>
      <c r="H1074" s="31" t="s">
        <v>3874</v>
      </c>
      <c r="I1074" s="23"/>
      <c r="J1074" s="31" t="s">
        <v>45</v>
      </c>
      <c r="K1074" s="23"/>
    </row>
    <row r="1075" spans="1:11">
      <c r="A1075" s="3">
        <v>44628</v>
      </c>
      <c r="B1075" s="30" t="s">
        <v>3870</v>
      </c>
      <c r="C1075" s="2" t="s">
        <v>882</v>
      </c>
      <c r="D1075" s="2" t="s">
        <v>854</v>
      </c>
      <c r="E1075" s="27">
        <v>0.43055555555555558</v>
      </c>
      <c r="F1075" s="27">
        <v>0.4375</v>
      </c>
      <c r="G1075" s="25">
        <v>6.9444444444444198E-3</v>
      </c>
      <c r="H1075" s="31" t="s">
        <v>3874</v>
      </c>
      <c r="I1075" s="2"/>
      <c r="J1075" s="31" t="s">
        <v>45</v>
      </c>
      <c r="K1075" s="2"/>
    </row>
    <row r="1076" spans="1:11">
      <c r="A1076" s="21">
        <v>44628</v>
      </c>
      <c r="B1076" s="30" t="s">
        <v>3870</v>
      </c>
      <c r="C1076" s="23" t="s">
        <v>3908</v>
      </c>
      <c r="D1076" s="23" t="s">
        <v>854</v>
      </c>
      <c r="E1076" s="24">
        <v>0.4375</v>
      </c>
      <c r="F1076" s="24">
        <v>0.44444444444444442</v>
      </c>
      <c r="G1076" s="25">
        <v>6.9444444444444198E-3</v>
      </c>
      <c r="H1076" s="31" t="s">
        <v>3874</v>
      </c>
      <c r="I1076" s="23"/>
      <c r="J1076" s="31" t="s">
        <v>45</v>
      </c>
      <c r="K1076" s="23"/>
    </row>
    <row r="1077" spans="1:11">
      <c r="A1077" s="3">
        <v>44628</v>
      </c>
      <c r="B1077" s="30" t="s">
        <v>3870</v>
      </c>
      <c r="C1077" s="2" t="s">
        <v>883</v>
      </c>
      <c r="D1077" s="2" t="s">
        <v>854</v>
      </c>
      <c r="E1077" s="27">
        <v>0.44444444444444442</v>
      </c>
      <c r="F1077" s="27">
        <v>0.4513888888888889</v>
      </c>
      <c r="G1077" s="25">
        <v>6.9444444444444753E-3</v>
      </c>
      <c r="H1077" s="31" t="s">
        <v>3874</v>
      </c>
      <c r="I1077" s="2"/>
      <c r="J1077" s="31" t="s">
        <v>45</v>
      </c>
      <c r="K1077" s="2"/>
    </row>
    <row r="1078" spans="1:11">
      <c r="A1078" s="21">
        <v>44628</v>
      </c>
      <c r="B1078" s="30" t="s">
        <v>3870</v>
      </c>
      <c r="C1078" s="23" t="s">
        <v>774</v>
      </c>
      <c r="D1078" s="23" t="s">
        <v>884</v>
      </c>
      <c r="E1078" s="24">
        <v>0.46875</v>
      </c>
      <c r="F1078" s="24">
        <v>0.5</v>
      </c>
      <c r="G1078" s="25">
        <v>3.125E-2</v>
      </c>
      <c r="H1078" s="31" t="s">
        <v>3874</v>
      </c>
      <c r="I1078" s="23"/>
      <c r="J1078" s="31" t="s">
        <v>45</v>
      </c>
      <c r="K1078" s="23"/>
    </row>
    <row r="1079" spans="1:11">
      <c r="A1079" s="3">
        <v>44628</v>
      </c>
      <c r="B1079" s="30" t="s">
        <v>3870</v>
      </c>
      <c r="C1079" s="2" t="s">
        <v>774</v>
      </c>
      <c r="D1079" s="2" t="s">
        <v>865</v>
      </c>
      <c r="E1079" s="27">
        <v>0.54166666666666663</v>
      </c>
      <c r="F1079" s="27">
        <v>0.5625</v>
      </c>
      <c r="G1079" s="25">
        <v>2.083333333333337E-2</v>
      </c>
      <c r="H1079" s="31" t="s">
        <v>3874</v>
      </c>
      <c r="I1079" s="2"/>
      <c r="J1079" s="31" t="s">
        <v>45</v>
      </c>
      <c r="K1079" s="2"/>
    </row>
    <row r="1080" spans="1:11">
      <c r="A1080" s="21">
        <v>44628</v>
      </c>
      <c r="B1080" s="30" t="s">
        <v>3870</v>
      </c>
      <c r="C1080" s="23" t="s">
        <v>479</v>
      </c>
      <c r="D1080" s="23" t="s">
        <v>525</v>
      </c>
      <c r="E1080" s="24">
        <v>0.5625</v>
      </c>
      <c r="F1080" s="24">
        <v>0.66666666666666663</v>
      </c>
      <c r="G1080" s="25">
        <v>0.10416666666666663</v>
      </c>
      <c r="H1080" s="31" t="s">
        <v>3874</v>
      </c>
      <c r="I1080" s="23"/>
      <c r="J1080" s="31" t="s">
        <v>45</v>
      </c>
      <c r="K1080" s="23"/>
    </row>
    <row r="1081" spans="1:11">
      <c r="A1081" s="3">
        <v>44628</v>
      </c>
      <c r="B1081" s="30" t="s">
        <v>3870</v>
      </c>
      <c r="C1081" s="2" t="s">
        <v>479</v>
      </c>
      <c r="D1081" s="2" t="s">
        <v>528</v>
      </c>
      <c r="E1081" s="27">
        <v>0.66666666666666663</v>
      </c>
      <c r="F1081" s="27">
        <v>0.6875</v>
      </c>
      <c r="G1081" s="25">
        <v>2.083333333333337E-2</v>
      </c>
      <c r="H1081" s="31" t="s">
        <v>3874</v>
      </c>
      <c r="I1081" s="2"/>
      <c r="J1081" s="31" t="s">
        <v>45</v>
      </c>
      <c r="K1081" s="2"/>
    </row>
    <row r="1082" spans="1:11">
      <c r="A1082" s="21">
        <v>44628</v>
      </c>
      <c r="B1082" s="30" t="s">
        <v>3870</v>
      </c>
      <c r="C1082" s="23" t="s">
        <v>509</v>
      </c>
      <c r="D1082" s="23" t="s">
        <v>885</v>
      </c>
      <c r="E1082" s="24">
        <v>0.6875</v>
      </c>
      <c r="F1082" s="24">
        <v>0.72916666666666663</v>
      </c>
      <c r="G1082" s="25">
        <v>4.166666666666663E-2</v>
      </c>
      <c r="H1082" s="31" t="s">
        <v>3866</v>
      </c>
      <c r="I1082" s="23"/>
      <c r="J1082" s="31" t="s">
        <v>39</v>
      </c>
      <c r="K1082" s="23"/>
    </row>
    <row r="1083" spans="1:11">
      <c r="A1083" s="3">
        <v>44628</v>
      </c>
      <c r="B1083" s="30" t="s">
        <v>3870</v>
      </c>
      <c r="C1083" s="2" t="s">
        <v>823</v>
      </c>
      <c r="D1083" s="2" t="s">
        <v>333</v>
      </c>
      <c r="E1083" s="27">
        <v>0.90972222222222221</v>
      </c>
      <c r="F1083" s="27">
        <v>0.97916666666666663</v>
      </c>
      <c r="G1083" s="25">
        <v>6.944444444444442E-2</v>
      </c>
      <c r="H1083" s="31" t="s">
        <v>3866</v>
      </c>
      <c r="I1083" s="2"/>
      <c r="J1083" s="31" t="s">
        <v>50</v>
      </c>
      <c r="K1083" s="2"/>
    </row>
    <row r="1084" spans="1:11">
      <c r="A1084" s="21">
        <v>44629</v>
      </c>
      <c r="B1084" s="30" t="s">
        <v>3871</v>
      </c>
      <c r="C1084" s="23" t="s">
        <v>443</v>
      </c>
      <c r="D1084" s="23" t="s">
        <v>524</v>
      </c>
      <c r="E1084" s="24">
        <v>0.39583333333333331</v>
      </c>
      <c r="F1084" s="24">
        <v>0.40625</v>
      </c>
      <c r="G1084" s="25">
        <v>1.0416666666666685E-2</v>
      </c>
      <c r="H1084" s="31" t="s">
        <v>3867</v>
      </c>
      <c r="I1084" s="23"/>
      <c r="J1084" s="31" t="s">
        <v>34</v>
      </c>
      <c r="K1084" s="23"/>
    </row>
    <row r="1085" spans="1:11">
      <c r="A1085" s="3">
        <v>44629</v>
      </c>
      <c r="B1085" s="30" t="s">
        <v>3871</v>
      </c>
      <c r="C1085" s="2" t="s">
        <v>554</v>
      </c>
      <c r="D1085" s="2" t="s">
        <v>652</v>
      </c>
      <c r="E1085" s="27">
        <v>0.40625</v>
      </c>
      <c r="F1085" s="27">
        <v>0.41666666666666669</v>
      </c>
      <c r="G1085" s="25">
        <v>1.0416666666666685E-2</v>
      </c>
      <c r="H1085" s="31" t="s">
        <v>3874</v>
      </c>
      <c r="I1085" s="2"/>
      <c r="J1085" s="31" t="s">
        <v>45</v>
      </c>
      <c r="K1085" s="2"/>
    </row>
    <row r="1086" spans="1:11">
      <c r="A1086" s="21">
        <v>44629</v>
      </c>
      <c r="B1086" s="30" t="s">
        <v>3871</v>
      </c>
      <c r="C1086" s="23" t="s">
        <v>774</v>
      </c>
      <c r="D1086" s="23" t="s">
        <v>886</v>
      </c>
      <c r="E1086" s="24">
        <v>0.41666666666666669</v>
      </c>
      <c r="F1086" s="24">
        <v>0.5</v>
      </c>
      <c r="G1086" s="25">
        <v>8.3333333333333315E-2</v>
      </c>
      <c r="H1086" s="31" t="s">
        <v>3874</v>
      </c>
      <c r="I1086" s="23"/>
      <c r="J1086" s="31" t="s">
        <v>45</v>
      </c>
      <c r="K1086" s="23"/>
    </row>
    <row r="1087" spans="1:11">
      <c r="A1087" s="3">
        <v>44629</v>
      </c>
      <c r="B1087" s="30" t="s">
        <v>3871</v>
      </c>
      <c r="C1087" s="2" t="s">
        <v>774</v>
      </c>
      <c r="D1087" s="2" t="s">
        <v>886</v>
      </c>
      <c r="E1087" s="27">
        <v>0.54166666666666663</v>
      </c>
      <c r="F1087" s="27">
        <v>0.625</v>
      </c>
      <c r="G1087" s="25">
        <v>8.333333333333337E-2</v>
      </c>
      <c r="H1087" s="31" t="s">
        <v>3874</v>
      </c>
      <c r="I1087" s="2"/>
      <c r="J1087" s="31" t="s">
        <v>45</v>
      </c>
      <c r="K1087" s="2"/>
    </row>
    <row r="1088" spans="1:11">
      <c r="A1088" s="21">
        <v>44629</v>
      </c>
      <c r="B1088" s="30" t="s">
        <v>3871</v>
      </c>
      <c r="C1088" s="23" t="s">
        <v>554</v>
      </c>
      <c r="D1088" s="23" t="s">
        <v>887</v>
      </c>
      <c r="E1088" s="24">
        <v>0.625</v>
      </c>
      <c r="F1088" s="24">
        <v>0.64583333333333337</v>
      </c>
      <c r="G1088" s="25">
        <v>2.083333333333337E-2</v>
      </c>
      <c r="H1088" s="31" t="s">
        <v>3874</v>
      </c>
      <c r="I1088" s="23"/>
      <c r="J1088" s="31" t="s">
        <v>45</v>
      </c>
      <c r="K1088" s="23"/>
    </row>
    <row r="1089" spans="1:11">
      <c r="A1089" s="3">
        <v>44629</v>
      </c>
      <c r="B1089" s="30" t="s">
        <v>3871</v>
      </c>
      <c r="C1089" s="2" t="s">
        <v>861</v>
      </c>
      <c r="D1089" s="2" t="s">
        <v>888</v>
      </c>
      <c r="E1089" s="27">
        <v>0.65625</v>
      </c>
      <c r="F1089" s="27">
        <v>0.67708333333333337</v>
      </c>
      <c r="G1089" s="25">
        <v>2.083333333333337E-2</v>
      </c>
      <c r="H1089" s="31" t="s">
        <v>3874</v>
      </c>
      <c r="I1089" s="2"/>
      <c r="J1089" s="31" t="s">
        <v>45</v>
      </c>
      <c r="K1089" s="2"/>
    </row>
    <row r="1090" spans="1:11">
      <c r="A1090" s="21">
        <v>44629</v>
      </c>
      <c r="B1090" s="30" t="s">
        <v>3871</v>
      </c>
      <c r="C1090" s="23" t="s">
        <v>479</v>
      </c>
      <c r="D1090" s="23" t="s">
        <v>528</v>
      </c>
      <c r="E1090" s="24">
        <v>0.6875</v>
      </c>
      <c r="F1090" s="24">
        <v>0.71875</v>
      </c>
      <c r="G1090" s="25">
        <v>3.125E-2</v>
      </c>
      <c r="H1090" s="31" t="s">
        <v>3874</v>
      </c>
      <c r="I1090" s="23"/>
      <c r="J1090" s="31" t="s">
        <v>45</v>
      </c>
      <c r="K1090" s="23"/>
    </row>
    <row r="1091" spans="1:11">
      <c r="A1091" s="3">
        <v>44629</v>
      </c>
      <c r="B1091" s="30" t="s">
        <v>3871</v>
      </c>
      <c r="C1091" s="2" t="s">
        <v>554</v>
      </c>
      <c r="D1091" s="2" t="s">
        <v>849</v>
      </c>
      <c r="E1091" s="27">
        <v>0.71875</v>
      </c>
      <c r="F1091" s="27">
        <v>0.75</v>
      </c>
      <c r="G1091" s="25">
        <v>3.125E-2</v>
      </c>
      <c r="H1091" s="31" t="s">
        <v>3874</v>
      </c>
      <c r="I1091" s="2"/>
      <c r="J1091" s="31" t="s">
        <v>45</v>
      </c>
      <c r="K1091" s="2"/>
    </row>
    <row r="1092" spans="1:11">
      <c r="A1092" s="21">
        <v>44630</v>
      </c>
      <c r="B1092" s="30" t="s">
        <v>3872</v>
      </c>
      <c r="C1092" s="23" t="s">
        <v>443</v>
      </c>
      <c r="D1092" s="23" t="s">
        <v>524</v>
      </c>
      <c r="E1092" s="24">
        <v>0.39583333333333331</v>
      </c>
      <c r="F1092" s="24">
        <v>0.40625</v>
      </c>
      <c r="G1092" s="25">
        <v>1.0416666666666685E-2</v>
      </c>
      <c r="H1092" s="31" t="s">
        <v>3867</v>
      </c>
      <c r="I1092" s="23"/>
      <c r="J1092" s="31" t="s">
        <v>34</v>
      </c>
      <c r="K1092" s="23"/>
    </row>
    <row r="1093" spans="1:11">
      <c r="A1093" s="3">
        <v>44630</v>
      </c>
      <c r="B1093" s="30" t="s">
        <v>3872</v>
      </c>
      <c r="C1093" s="2" t="s">
        <v>774</v>
      </c>
      <c r="D1093" s="2" t="s">
        <v>889</v>
      </c>
      <c r="E1093" s="27">
        <v>0.40625</v>
      </c>
      <c r="F1093" s="27">
        <v>0.4375</v>
      </c>
      <c r="G1093" s="25">
        <v>3.125E-2</v>
      </c>
      <c r="H1093" s="31" t="s">
        <v>3874</v>
      </c>
      <c r="I1093" s="2"/>
      <c r="J1093" s="31" t="s">
        <v>45</v>
      </c>
      <c r="K1093" s="2"/>
    </row>
    <row r="1094" spans="1:11">
      <c r="A1094" s="21">
        <v>44630</v>
      </c>
      <c r="B1094" s="30" t="s">
        <v>3872</v>
      </c>
      <c r="C1094" s="23" t="s">
        <v>479</v>
      </c>
      <c r="D1094" s="23" t="s">
        <v>890</v>
      </c>
      <c r="E1094" s="24">
        <v>0.4375</v>
      </c>
      <c r="F1094" s="24">
        <v>0.45833333333333331</v>
      </c>
      <c r="G1094" s="25">
        <v>2.0833333333333315E-2</v>
      </c>
      <c r="H1094" s="31" t="s">
        <v>3874</v>
      </c>
      <c r="I1094" s="23"/>
      <c r="J1094" s="31" t="s">
        <v>45</v>
      </c>
      <c r="K1094" s="23"/>
    </row>
    <row r="1095" spans="1:11">
      <c r="A1095" s="3">
        <v>44630</v>
      </c>
      <c r="B1095" s="30" t="s">
        <v>3872</v>
      </c>
      <c r="C1095" s="2" t="s">
        <v>861</v>
      </c>
      <c r="D1095" s="2" t="s">
        <v>888</v>
      </c>
      <c r="E1095" s="27">
        <v>0.45833333333333331</v>
      </c>
      <c r="F1095" s="27">
        <v>0.47222222222222227</v>
      </c>
      <c r="G1095" s="25">
        <v>1.3888888888888951E-2</v>
      </c>
      <c r="H1095" s="31" t="s">
        <v>3874</v>
      </c>
      <c r="I1095" s="2"/>
      <c r="J1095" s="31" t="s">
        <v>45</v>
      </c>
      <c r="K1095" s="2"/>
    </row>
    <row r="1096" spans="1:11">
      <c r="A1096" s="21">
        <v>44630</v>
      </c>
      <c r="B1096" s="30" t="s">
        <v>3872</v>
      </c>
      <c r="C1096" s="23" t="s">
        <v>449</v>
      </c>
      <c r="D1096" s="23" t="s">
        <v>557</v>
      </c>
      <c r="E1096" s="24">
        <v>0.47222222222222227</v>
      </c>
      <c r="F1096" s="24">
        <v>0.47916666666666669</v>
      </c>
      <c r="G1096" s="25">
        <v>6.9444444444444198E-3</v>
      </c>
      <c r="H1096" s="31" t="s">
        <v>3867</v>
      </c>
      <c r="I1096" s="23"/>
      <c r="J1096" s="31" t="s">
        <v>34</v>
      </c>
      <c r="K1096" s="23"/>
    </row>
    <row r="1097" spans="1:11">
      <c r="A1097" s="3">
        <v>44630</v>
      </c>
      <c r="B1097" s="30" t="s">
        <v>3872</v>
      </c>
      <c r="C1097" s="2" t="s">
        <v>823</v>
      </c>
      <c r="D1097" s="2" t="s">
        <v>333</v>
      </c>
      <c r="E1097" s="27">
        <v>0.47916666666666669</v>
      </c>
      <c r="F1097" s="27">
        <v>0.49305555555555558</v>
      </c>
      <c r="G1097" s="25">
        <v>1.3888888888888895E-2</v>
      </c>
      <c r="H1097" s="31" t="s">
        <v>3866</v>
      </c>
      <c r="I1097" s="2"/>
      <c r="J1097" s="31" t="s">
        <v>50</v>
      </c>
      <c r="K1097" s="2"/>
    </row>
    <row r="1098" spans="1:11">
      <c r="A1098" s="21">
        <v>44630</v>
      </c>
      <c r="B1098" s="30" t="s">
        <v>3872</v>
      </c>
      <c r="C1098" s="23" t="s">
        <v>891</v>
      </c>
      <c r="D1098" s="23" t="s">
        <v>567</v>
      </c>
      <c r="E1098" s="24">
        <v>0.54861111111111105</v>
      </c>
      <c r="F1098" s="24">
        <v>0.6875</v>
      </c>
      <c r="G1098" s="25">
        <v>0.13888888888888895</v>
      </c>
      <c r="H1098" s="31" t="s">
        <v>3874</v>
      </c>
      <c r="I1098" s="23"/>
      <c r="J1098" s="31" t="s">
        <v>45</v>
      </c>
      <c r="K1098" s="23"/>
    </row>
    <row r="1099" spans="1:11">
      <c r="A1099" s="3">
        <v>44630</v>
      </c>
      <c r="B1099" s="30" t="s">
        <v>3872</v>
      </c>
      <c r="C1099" s="2" t="s">
        <v>479</v>
      </c>
      <c r="D1099" s="2" t="s">
        <v>528</v>
      </c>
      <c r="E1099" s="27">
        <v>0.6875</v>
      </c>
      <c r="F1099" s="27">
        <v>0.71875</v>
      </c>
      <c r="G1099" s="25">
        <v>3.125E-2</v>
      </c>
      <c r="H1099" s="31" t="s">
        <v>3874</v>
      </c>
      <c r="I1099" s="2"/>
      <c r="J1099" s="31" t="s">
        <v>45</v>
      </c>
      <c r="K1099" s="2"/>
    </row>
    <row r="1100" spans="1:11">
      <c r="A1100" s="21">
        <v>44630</v>
      </c>
      <c r="B1100" s="30" t="s">
        <v>3872</v>
      </c>
      <c r="C1100" s="23" t="s">
        <v>891</v>
      </c>
      <c r="D1100" s="23" t="s">
        <v>567</v>
      </c>
      <c r="E1100" s="24">
        <v>0.71875</v>
      </c>
      <c r="F1100" s="24">
        <v>0.79166666666666663</v>
      </c>
      <c r="G1100" s="25">
        <v>7.291666666666663E-2</v>
      </c>
      <c r="H1100" s="31" t="s">
        <v>3874</v>
      </c>
      <c r="I1100" s="23"/>
      <c r="J1100" s="31" t="s">
        <v>45</v>
      </c>
      <c r="K1100" s="23"/>
    </row>
    <row r="1101" spans="1:11">
      <c r="A1101" s="3">
        <v>44631</v>
      </c>
      <c r="B1101" s="30" t="s">
        <v>3865</v>
      </c>
      <c r="C1101" s="2" t="s">
        <v>443</v>
      </c>
      <c r="D1101" s="2" t="s">
        <v>524</v>
      </c>
      <c r="E1101" s="27">
        <v>0.39583333333333331</v>
      </c>
      <c r="F1101" s="27">
        <v>0.40625</v>
      </c>
      <c r="G1101" s="25">
        <v>1.0416666666666685E-2</v>
      </c>
      <c r="H1101" s="31" t="s">
        <v>3867</v>
      </c>
      <c r="I1101" s="2"/>
      <c r="J1101" s="31" t="s">
        <v>34</v>
      </c>
      <c r="K1101" s="2"/>
    </row>
    <row r="1102" spans="1:11">
      <c r="A1102" s="21">
        <v>44631</v>
      </c>
      <c r="B1102" s="30" t="s">
        <v>3865</v>
      </c>
      <c r="C1102" s="23" t="s">
        <v>774</v>
      </c>
      <c r="D1102" s="23" t="s">
        <v>892</v>
      </c>
      <c r="E1102" s="24">
        <v>0.40625</v>
      </c>
      <c r="F1102" s="24">
        <v>0.45833333333333331</v>
      </c>
      <c r="G1102" s="25">
        <v>5.2083333333333315E-2</v>
      </c>
      <c r="H1102" s="31" t="s">
        <v>3874</v>
      </c>
      <c r="I1102" s="23"/>
      <c r="J1102" s="31" t="s">
        <v>45</v>
      </c>
      <c r="K1102" s="23"/>
    </row>
    <row r="1103" spans="1:11">
      <c r="A1103" s="3">
        <v>44631</v>
      </c>
      <c r="B1103" s="30" t="s">
        <v>3865</v>
      </c>
      <c r="C1103" s="2" t="s">
        <v>554</v>
      </c>
      <c r="D1103" s="2" t="s">
        <v>643</v>
      </c>
      <c r="E1103" s="27">
        <v>0.45833333333333331</v>
      </c>
      <c r="F1103" s="27">
        <v>0.5</v>
      </c>
      <c r="G1103" s="25">
        <v>4.1666666666666685E-2</v>
      </c>
      <c r="H1103" s="31" t="s">
        <v>3874</v>
      </c>
      <c r="I1103" s="2"/>
      <c r="J1103" s="31" t="s">
        <v>45</v>
      </c>
      <c r="K1103" s="2"/>
    </row>
    <row r="1104" spans="1:11">
      <c r="A1104" s="21">
        <v>44631</v>
      </c>
      <c r="B1104" s="30" t="s">
        <v>3865</v>
      </c>
      <c r="C1104" s="23" t="s">
        <v>774</v>
      </c>
      <c r="D1104" s="23" t="s">
        <v>893</v>
      </c>
      <c r="E1104" s="24">
        <v>0.54166666666666663</v>
      </c>
      <c r="F1104" s="24">
        <v>0.58333333333333337</v>
      </c>
      <c r="G1104" s="25">
        <v>4.1666666666666741E-2</v>
      </c>
      <c r="H1104" s="31" t="s">
        <v>3874</v>
      </c>
      <c r="I1104" s="23"/>
      <c r="J1104" s="31" t="s">
        <v>45</v>
      </c>
      <c r="K1104" s="23"/>
    </row>
    <row r="1105" spans="1:11">
      <c r="A1105" s="3">
        <v>44631</v>
      </c>
      <c r="B1105" s="30" t="s">
        <v>3865</v>
      </c>
      <c r="C1105" s="2" t="s">
        <v>823</v>
      </c>
      <c r="D1105" s="2" t="s">
        <v>333</v>
      </c>
      <c r="E1105" s="27">
        <v>0.625</v>
      </c>
      <c r="F1105" s="27">
        <v>0.66666666666666663</v>
      </c>
      <c r="G1105" s="25">
        <v>4.166666666666663E-2</v>
      </c>
      <c r="H1105" s="31" t="s">
        <v>3866</v>
      </c>
      <c r="I1105" s="2"/>
      <c r="J1105" s="31" t="s">
        <v>50</v>
      </c>
      <c r="K1105" s="2"/>
    </row>
    <row r="1106" spans="1:11">
      <c r="A1106" s="21">
        <v>44631</v>
      </c>
      <c r="B1106" s="30" t="s">
        <v>3865</v>
      </c>
      <c r="C1106" s="23" t="s">
        <v>554</v>
      </c>
      <c r="D1106" s="23" t="s">
        <v>849</v>
      </c>
      <c r="E1106" s="24">
        <v>0.66666666666666663</v>
      </c>
      <c r="F1106" s="24">
        <v>0.6875</v>
      </c>
      <c r="G1106" s="25">
        <v>2.083333333333337E-2</v>
      </c>
      <c r="H1106" s="31" t="s">
        <v>3874</v>
      </c>
      <c r="I1106" s="23"/>
      <c r="J1106" s="31" t="s">
        <v>45</v>
      </c>
      <c r="K1106" s="23"/>
    </row>
    <row r="1107" spans="1:11">
      <c r="A1107" s="3">
        <v>44631</v>
      </c>
      <c r="B1107" s="30" t="s">
        <v>3865</v>
      </c>
      <c r="C1107" s="2" t="s">
        <v>479</v>
      </c>
      <c r="D1107" s="2" t="s">
        <v>528</v>
      </c>
      <c r="E1107" s="27">
        <v>0.6875</v>
      </c>
      <c r="F1107" s="27">
        <v>0.72916666666666663</v>
      </c>
      <c r="G1107" s="25">
        <v>4.166666666666663E-2</v>
      </c>
      <c r="H1107" s="31" t="s">
        <v>3874</v>
      </c>
      <c r="I1107" s="2"/>
      <c r="J1107" s="31" t="s">
        <v>45</v>
      </c>
      <c r="K1107" s="2"/>
    </row>
    <row r="1108" spans="1:11">
      <c r="A1108" s="21">
        <v>44631</v>
      </c>
      <c r="B1108" s="30" t="s">
        <v>3865</v>
      </c>
      <c r="C1108" s="23" t="s">
        <v>554</v>
      </c>
      <c r="D1108" s="23" t="s">
        <v>689</v>
      </c>
      <c r="E1108" s="24">
        <v>0.72916666666666663</v>
      </c>
      <c r="F1108" s="24">
        <v>0.76041666666666663</v>
      </c>
      <c r="G1108" s="25">
        <v>3.125E-2</v>
      </c>
      <c r="H1108" s="31" t="s">
        <v>3874</v>
      </c>
      <c r="I1108" s="23"/>
      <c r="J1108" s="31" t="s">
        <v>45</v>
      </c>
      <c r="K1108" s="23"/>
    </row>
    <row r="1109" spans="1:11">
      <c r="A1109" s="3">
        <v>44632</v>
      </c>
      <c r="B1109" s="30" t="s">
        <v>3868</v>
      </c>
      <c r="C1109" s="2" t="s">
        <v>823</v>
      </c>
      <c r="D1109" s="2" t="s">
        <v>333</v>
      </c>
      <c r="E1109" s="27">
        <v>0.92708333333333337</v>
      </c>
      <c r="F1109" s="27">
        <v>0.95833333333333337</v>
      </c>
      <c r="G1109" s="25">
        <v>3.125E-2</v>
      </c>
      <c r="H1109" s="31" t="s">
        <v>3866</v>
      </c>
      <c r="I1109" s="2"/>
      <c r="J1109" s="31" t="s">
        <v>50</v>
      </c>
      <c r="K1109" s="2"/>
    </row>
    <row r="1110" spans="1:11">
      <c r="A1110" s="21">
        <v>44634</v>
      </c>
      <c r="B1110" s="30" t="s">
        <v>3869</v>
      </c>
      <c r="C1110" s="23" t="s">
        <v>861</v>
      </c>
      <c r="D1110" s="23" t="s">
        <v>894</v>
      </c>
      <c r="E1110" s="24">
        <v>0.3888888888888889</v>
      </c>
      <c r="F1110" s="24">
        <v>0.39583333333333331</v>
      </c>
      <c r="G1110" s="25">
        <v>6.9444444444444198E-3</v>
      </c>
      <c r="H1110" s="31" t="s">
        <v>3874</v>
      </c>
      <c r="I1110" s="23"/>
      <c r="J1110" s="31" t="s">
        <v>45</v>
      </c>
      <c r="K1110" s="23"/>
    </row>
    <row r="1111" spans="1:11">
      <c r="A1111" s="3">
        <v>44634</v>
      </c>
      <c r="B1111" s="30" t="s">
        <v>3869</v>
      </c>
      <c r="C1111" s="2" t="s">
        <v>443</v>
      </c>
      <c r="D1111" s="2" t="s">
        <v>524</v>
      </c>
      <c r="E1111" s="27">
        <v>0.39583333333333331</v>
      </c>
      <c r="F1111" s="27">
        <v>0.40625</v>
      </c>
      <c r="G1111" s="25">
        <v>1.0416666666666685E-2</v>
      </c>
      <c r="H1111" s="31" t="s">
        <v>3867</v>
      </c>
      <c r="I1111" s="2"/>
      <c r="J1111" s="31" t="s">
        <v>34</v>
      </c>
      <c r="K1111" s="2"/>
    </row>
    <row r="1112" spans="1:11">
      <c r="A1112" s="21">
        <v>44634</v>
      </c>
      <c r="B1112" s="30" t="s">
        <v>3869</v>
      </c>
      <c r="C1112" s="23" t="s">
        <v>861</v>
      </c>
      <c r="D1112" s="23" t="s">
        <v>894</v>
      </c>
      <c r="E1112" s="24">
        <v>0.40625</v>
      </c>
      <c r="F1112" s="24">
        <v>0.41666666666666669</v>
      </c>
      <c r="G1112" s="25">
        <v>1.0416666666666685E-2</v>
      </c>
      <c r="H1112" s="31" t="s">
        <v>3874</v>
      </c>
      <c r="I1112" s="23"/>
      <c r="J1112" s="31" t="s">
        <v>45</v>
      </c>
      <c r="K1112" s="23"/>
    </row>
    <row r="1113" spans="1:11">
      <c r="A1113" s="3">
        <v>44634</v>
      </c>
      <c r="B1113" s="30" t="s">
        <v>3869</v>
      </c>
      <c r="C1113" s="2" t="s">
        <v>443</v>
      </c>
      <c r="D1113" s="2" t="s">
        <v>3884</v>
      </c>
      <c r="E1113" s="27">
        <v>0.41666666666666669</v>
      </c>
      <c r="F1113" s="27">
        <v>0.45833333333333331</v>
      </c>
      <c r="G1113" s="25">
        <v>4.166666666666663E-2</v>
      </c>
      <c r="H1113" s="31" t="s">
        <v>3867</v>
      </c>
      <c r="I1113" s="2"/>
      <c r="J1113" s="31" t="s">
        <v>34</v>
      </c>
      <c r="K1113" s="2"/>
    </row>
    <row r="1114" spans="1:11">
      <c r="A1114" s="21">
        <v>44634</v>
      </c>
      <c r="B1114" s="30" t="s">
        <v>3869</v>
      </c>
      <c r="C1114" s="23" t="s">
        <v>479</v>
      </c>
      <c r="D1114" s="23" t="s">
        <v>895</v>
      </c>
      <c r="E1114" s="24">
        <v>0.45833333333333331</v>
      </c>
      <c r="F1114" s="24">
        <v>0.46875</v>
      </c>
      <c r="G1114" s="25">
        <v>1.0416666666666685E-2</v>
      </c>
      <c r="H1114" s="31" t="s">
        <v>3874</v>
      </c>
      <c r="I1114" s="23"/>
      <c r="J1114" s="31" t="s">
        <v>45</v>
      </c>
      <c r="K1114" s="23"/>
    </row>
    <row r="1115" spans="1:11">
      <c r="A1115" s="3">
        <v>44634</v>
      </c>
      <c r="B1115" s="30" t="s">
        <v>3869</v>
      </c>
      <c r="C1115" s="2" t="s">
        <v>896</v>
      </c>
      <c r="D1115" s="2" t="s">
        <v>641</v>
      </c>
      <c r="E1115" s="27">
        <v>0.54166666666666663</v>
      </c>
      <c r="F1115" s="27">
        <v>0.5625</v>
      </c>
      <c r="G1115" s="25">
        <v>2.083333333333337E-2</v>
      </c>
      <c r="H1115" s="31" t="s">
        <v>3874</v>
      </c>
      <c r="I1115" s="2"/>
      <c r="J1115" s="31" t="s">
        <v>45</v>
      </c>
      <c r="K1115" s="2"/>
    </row>
    <row r="1116" spans="1:11">
      <c r="A1116" s="21">
        <v>44634</v>
      </c>
      <c r="B1116" s="30" t="s">
        <v>3869</v>
      </c>
      <c r="C1116" s="23" t="s">
        <v>891</v>
      </c>
      <c r="D1116" s="23" t="s">
        <v>897</v>
      </c>
      <c r="E1116" s="24">
        <v>0.5625</v>
      </c>
      <c r="F1116" s="24">
        <v>0.625</v>
      </c>
      <c r="G1116" s="25">
        <v>6.25E-2</v>
      </c>
      <c r="H1116" s="31" t="s">
        <v>3874</v>
      </c>
      <c r="I1116" s="23"/>
      <c r="J1116" s="31" t="s">
        <v>45</v>
      </c>
      <c r="K1116" s="23"/>
    </row>
    <row r="1117" spans="1:11">
      <c r="A1117" s="3">
        <v>44634</v>
      </c>
      <c r="B1117" s="30" t="s">
        <v>3869</v>
      </c>
      <c r="C1117" s="2" t="s">
        <v>896</v>
      </c>
      <c r="D1117" s="2" t="s">
        <v>641</v>
      </c>
      <c r="E1117" s="27">
        <v>0.625</v>
      </c>
      <c r="F1117" s="27">
        <v>0.66666666666666663</v>
      </c>
      <c r="G1117" s="25">
        <v>4.166666666666663E-2</v>
      </c>
      <c r="H1117" s="31" t="s">
        <v>3874</v>
      </c>
      <c r="I1117" s="2"/>
      <c r="J1117" s="31" t="s">
        <v>45</v>
      </c>
      <c r="K1117" s="2"/>
    </row>
    <row r="1118" spans="1:11">
      <c r="A1118" s="21">
        <v>44634</v>
      </c>
      <c r="B1118" s="30" t="s">
        <v>3869</v>
      </c>
      <c r="C1118" s="23" t="s">
        <v>898</v>
      </c>
      <c r="D1118" s="23" t="s">
        <v>641</v>
      </c>
      <c r="E1118" s="24">
        <v>0.66666666666666663</v>
      </c>
      <c r="F1118" s="24">
        <v>0.6875</v>
      </c>
      <c r="G1118" s="25">
        <v>2.083333333333337E-2</v>
      </c>
      <c r="H1118" s="31" t="s">
        <v>3874</v>
      </c>
      <c r="I1118" s="23"/>
      <c r="J1118" s="31" t="s">
        <v>45</v>
      </c>
      <c r="K1118" s="23"/>
    </row>
    <row r="1119" spans="1:11">
      <c r="A1119" s="3">
        <v>44634</v>
      </c>
      <c r="B1119" s="30" t="s">
        <v>3869</v>
      </c>
      <c r="C1119" s="2" t="s">
        <v>479</v>
      </c>
      <c r="D1119" s="2" t="s">
        <v>528</v>
      </c>
      <c r="E1119" s="27">
        <v>0.6875</v>
      </c>
      <c r="F1119" s="27">
        <v>0.71875</v>
      </c>
      <c r="G1119" s="25">
        <v>3.125E-2</v>
      </c>
      <c r="H1119" s="31" t="s">
        <v>3874</v>
      </c>
      <c r="I1119" s="2"/>
      <c r="J1119" s="31" t="s">
        <v>45</v>
      </c>
      <c r="K1119" s="2"/>
    </row>
    <row r="1120" spans="1:11">
      <c r="A1120" s="21">
        <v>44634</v>
      </c>
      <c r="B1120" s="30" t="s">
        <v>3869</v>
      </c>
      <c r="C1120" s="23" t="s">
        <v>554</v>
      </c>
      <c r="D1120" s="23" t="s">
        <v>642</v>
      </c>
      <c r="E1120" s="24">
        <v>0.71875</v>
      </c>
      <c r="F1120" s="24">
        <v>0.72916666666666663</v>
      </c>
      <c r="G1120" s="25">
        <v>1.041666666666663E-2</v>
      </c>
      <c r="H1120" s="31" t="s">
        <v>3874</v>
      </c>
      <c r="I1120" s="23"/>
      <c r="J1120" s="31" t="s">
        <v>45</v>
      </c>
      <c r="K1120" s="23"/>
    </row>
    <row r="1121" spans="1:11">
      <c r="A1121" s="3">
        <v>44634</v>
      </c>
      <c r="B1121" s="30" t="s">
        <v>3869</v>
      </c>
      <c r="C1121" s="2" t="s">
        <v>898</v>
      </c>
      <c r="D1121" s="2" t="s">
        <v>641</v>
      </c>
      <c r="E1121" s="27">
        <v>0.72916666666666663</v>
      </c>
      <c r="F1121" s="27">
        <v>0.75</v>
      </c>
      <c r="G1121" s="25">
        <v>2.083333333333337E-2</v>
      </c>
      <c r="H1121" s="31" t="s">
        <v>3874</v>
      </c>
      <c r="I1121" s="2"/>
      <c r="J1121" s="31" t="s">
        <v>45</v>
      </c>
      <c r="K1121" s="2"/>
    </row>
    <row r="1122" spans="1:11">
      <c r="A1122" s="21">
        <v>44634</v>
      </c>
      <c r="B1122" s="30" t="s">
        <v>3869</v>
      </c>
      <c r="C1122" s="23" t="s">
        <v>554</v>
      </c>
      <c r="D1122" s="23" t="s">
        <v>899</v>
      </c>
      <c r="E1122" s="24">
        <v>0.89583333333333337</v>
      </c>
      <c r="F1122" s="24">
        <v>0.92361111111111116</v>
      </c>
      <c r="G1122" s="25">
        <v>2.777777777777779E-2</v>
      </c>
      <c r="H1122" s="31" t="s">
        <v>3874</v>
      </c>
      <c r="I1122" s="23"/>
      <c r="J1122" s="31" t="s">
        <v>45</v>
      </c>
      <c r="K1122" s="23"/>
    </row>
    <row r="1123" spans="1:11">
      <c r="A1123" s="3">
        <v>44635</v>
      </c>
      <c r="B1123" s="30" t="s">
        <v>3870</v>
      </c>
      <c r="C1123" s="2" t="s">
        <v>900</v>
      </c>
      <c r="D1123" s="2" t="s">
        <v>641</v>
      </c>
      <c r="E1123" s="27">
        <v>0.39583333333333331</v>
      </c>
      <c r="F1123" s="27">
        <v>0.41666666666666669</v>
      </c>
      <c r="G1123" s="25">
        <v>2.083333333333337E-2</v>
      </c>
      <c r="H1123" s="31" t="s">
        <v>3874</v>
      </c>
      <c r="I1123" s="2"/>
      <c r="J1123" s="31" t="s">
        <v>45</v>
      </c>
      <c r="K1123" s="2"/>
    </row>
    <row r="1124" spans="1:11">
      <c r="A1124" s="21">
        <v>44635</v>
      </c>
      <c r="B1124" s="30" t="s">
        <v>3870</v>
      </c>
      <c r="C1124" s="23" t="s">
        <v>554</v>
      </c>
      <c r="D1124" s="23" t="s">
        <v>901</v>
      </c>
      <c r="E1124" s="24">
        <v>0.41666666666666669</v>
      </c>
      <c r="F1124" s="24">
        <v>0.4375</v>
      </c>
      <c r="G1124" s="25">
        <v>2.0833333333333315E-2</v>
      </c>
      <c r="H1124" s="31" t="s">
        <v>3874</v>
      </c>
      <c r="I1124" s="23"/>
      <c r="J1124" s="31" t="s">
        <v>45</v>
      </c>
      <c r="K1124" s="23"/>
    </row>
    <row r="1125" spans="1:11">
      <c r="A1125" s="3">
        <v>44635</v>
      </c>
      <c r="B1125" s="30" t="s">
        <v>3870</v>
      </c>
      <c r="C1125" s="2" t="s">
        <v>3909</v>
      </c>
      <c r="D1125" s="2" t="s">
        <v>641</v>
      </c>
      <c r="E1125" s="27">
        <v>0.4375</v>
      </c>
      <c r="F1125" s="27">
        <v>0.46180555555555558</v>
      </c>
      <c r="G1125" s="25">
        <v>2.430555555555558E-2</v>
      </c>
      <c r="H1125" s="31" t="s">
        <v>3874</v>
      </c>
      <c r="I1125" s="2"/>
      <c r="J1125" s="31" t="s">
        <v>45</v>
      </c>
      <c r="K1125" s="2"/>
    </row>
    <row r="1126" spans="1:11">
      <c r="A1126" s="21">
        <v>44635</v>
      </c>
      <c r="B1126" s="30" t="s">
        <v>3870</v>
      </c>
      <c r="C1126" s="23" t="s">
        <v>902</v>
      </c>
      <c r="D1126" s="23" t="s">
        <v>641</v>
      </c>
      <c r="E1126" s="24">
        <v>0.46180555555555558</v>
      </c>
      <c r="F1126" s="24">
        <v>0.49652777777777773</v>
      </c>
      <c r="G1126" s="25">
        <v>3.4722222222222154E-2</v>
      </c>
      <c r="H1126" s="31" t="s">
        <v>3874</v>
      </c>
      <c r="I1126" s="23"/>
      <c r="J1126" s="31" t="s">
        <v>45</v>
      </c>
      <c r="K1126" s="23"/>
    </row>
    <row r="1127" spans="1:11">
      <c r="A1127" s="3">
        <v>44635</v>
      </c>
      <c r="B1127" s="30" t="s">
        <v>3870</v>
      </c>
      <c r="C1127" s="2" t="s">
        <v>891</v>
      </c>
      <c r="D1127" s="2" t="s">
        <v>897</v>
      </c>
      <c r="E1127" s="27">
        <v>0.54166666666666663</v>
      </c>
      <c r="F1127" s="27">
        <v>0.54861111111111105</v>
      </c>
      <c r="G1127" s="25">
        <v>6.9444444444444198E-3</v>
      </c>
      <c r="H1127" s="31" t="s">
        <v>3874</v>
      </c>
      <c r="I1127" s="2"/>
      <c r="J1127" s="31" t="s">
        <v>45</v>
      </c>
      <c r="K1127" s="2"/>
    </row>
    <row r="1128" spans="1:11">
      <c r="A1128" s="21">
        <v>44635</v>
      </c>
      <c r="B1128" s="30" t="s">
        <v>3870</v>
      </c>
      <c r="C1128" s="23" t="s">
        <v>903</v>
      </c>
      <c r="D1128" s="23" t="s">
        <v>641</v>
      </c>
      <c r="E1128" s="24">
        <v>0.54861111111111105</v>
      </c>
      <c r="F1128" s="24">
        <v>0.5625</v>
      </c>
      <c r="G1128" s="25">
        <v>1.3888888888888951E-2</v>
      </c>
      <c r="H1128" s="31" t="s">
        <v>3874</v>
      </c>
      <c r="I1128" s="23"/>
      <c r="J1128" s="31" t="s">
        <v>45</v>
      </c>
      <c r="K1128" s="23"/>
    </row>
    <row r="1129" spans="1:11">
      <c r="A1129" s="3">
        <v>44635</v>
      </c>
      <c r="B1129" s="30" t="s">
        <v>3870</v>
      </c>
      <c r="C1129" s="2" t="s">
        <v>479</v>
      </c>
      <c r="D1129" s="2" t="s">
        <v>525</v>
      </c>
      <c r="E1129" s="27">
        <v>0.5625</v>
      </c>
      <c r="F1129" s="27">
        <v>0.625</v>
      </c>
      <c r="G1129" s="25">
        <v>6.25E-2</v>
      </c>
      <c r="H1129" s="31" t="s">
        <v>3874</v>
      </c>
      <c r="I1129" s="2"/>
      <c r="J1129" s="31" t="s">
        <v>45</v>
      </c>
      <c r="K1129" s="2"/>
    </row>
    <row r="1130" spans="1:11">
      <c r="A1130" s="21">
        <v>44635</v>
      </c>
      <c r="B1130" s="30" t="s">
        <v>3870</v>
      </c>
      <c r="C1130" s="23" t="s">
        <v>554</v>
      </c>
      <c r="D1130" s="23" t="s">
        <v>652</v>
      </c>
      <c r="E1130" s="24">
        <v>0.625</v>
      </c>
      <c r="F1130" s="24">
        <v>0.63541666666666663</v>
      </c>
      <c r="G1130" s="25">
        <v>1.041666666666663E-2</v>
      </c>
      <c r="H1130" s="31" t="s">
        <v>3874</v>
      </c>
      <c r="I1130" s="23"/>
      <c r="J1130" s="31" t="s">
        <v>45</v>
      </c>
      <c r="K1130" s="23"/>
    </row>
    <row r="1131" spans="1:11">
      <c r="A1131" s="3">
        <v>44635</v>
      </c>
      <c r="B1131" s="30" t="s">
        <v>3870</v>
      </c>
      <c r="C1131" s="2" t="s">
        <v>903</v>
      </c>
      <c r="D1131" s="2" t="s">
        <v>641</v>
      </c>
      <c r="E1131" s="27">
        <v>0.63541666666666663</v>
      </c>
      <c r="F1131" s="27">
        <v>0.67708333333333337</v>
      </c>
      <c r="G1131" s="25">
        <v>4.1666666666666741E-2</v>
      </c>
      <c r="H1131" s="31" t="s">
        <v>3874</v>
      </c>
      <c r="I1131" s="2"/>
      <c r="J1131" s="31" t="s">
        <v>45</v>
      </c>
      <c r="K1131" s="2"/>
    </row>
    <row r="1132" spans="1:11">
      <c r="A1132" s="21">
        <v>44635</v>
      </c>
      <c r="B1132" s="30" t="s">
        <v>3870</v>
      </c>
      <c r="C1132" s="23" t="s">
        <v>903</v>
      </c>
      <c r="D1132" s="23" t="s">
        <v>641</v>
      </c>
      <c r="E1132" s="24">
        <v>0.67708333333333337</v>
      </c>
      <c r="F1132" s="24">
        <v>0.70833333333333337</v>
      </c>
      <c r="G1132" s="25">
        <v>3.125E-2</v>
      </c>
      <c r="H1132" s="31" t="s">
        <v>3874</v>
      </c>
      <c r="I1132" s="23"/>
      <c r="J1132" s="31" t="s">
        <v>45</v>
      </c>
      <c r="K1132" s="23"/>
    </row>
    <row r="1133" spans="1:11">
      <c r="A1133" s="3">
        <v>44635</v>
      </c>
      <c r="B1133" s="30" t="s">
        <v>3870</v>
      </c>
      <c r="C1133" s="2" t="s">
        <v>479</v>
      </c>
      <c r="D1133" s="2" t="s">
        <v>528</v>
      </c>
      <c r="E1133" s="27">
        <v>0.70833333333333337</v>
      </c>
      <c r="F1133" s="27">
        <v>0.73611111111111116</v>
      </c>
      <c r="G1133" s="25">
        <v>2.777777777777779E-2</v>
      </c>
      <c r="H1133" s="31" t="s">
        <v>3874</v>
      </c>
      <c r="I1133" s="2"/>
      <c r="J1133" s="31" t="s">
        <v>45</v>
      </c>
      <c r="K1133" s="2"/>
    </row>
    <row r="1134" spans="1:11">
      <c r="A1134" s="21">
        <v>44635</v>
      </c>
      <c r="B1134" s="30" t="s">
        <v>3870</v>
      </c>
      <c r="C1134" s="23" t="s">
        <v>903</v>
      </c>
      <c r="D1134" s="23" t="s">
        <v>641</v>
      </c>
      <c r="E1134" s="24">
        <v>0.73611111111111116</v>
      </c>
      <c r="F1134" s="24">
        <v>0.76041666666666663</v>
      </c>
      <c r="G1134" s="25">
        <v>2.4305555555555469E-2</v>
      </c>
      <c r="H1134" s="31" t="s">
        <v>3874</v>
      </c>
      <c r="I1134" s="23"/>
      <c r="J1134" s="31" t="s">
        <v>45</v>
      </c>
      <c r="K1134" s="23"/>
    </row>
    <row r="1135" spans="1:11">
      <c r="A1135" s="3">
        <v>44635</v>
      </c>
      <c r="B1135" s="30" t="s">
        <v>3870</v>
      </c>
      <c r="C1135" s="2" t="s">
        <v>554</v>
      </c>
      <c r="D1135" s="2" t="s">
        <v>643</v>
      </c>
      <c r="E1135" s="27">
        <v>0.76041666666666663</v>
      </c>
      <c r="F1135" s="27">
        <v>0.77083333333333337</v>
      </c>
      <c r="G1135" s="25">
        <v>1.0416666666666741E-2</v>
      </c>
      <c r="H1135" s="31" t="s">
        <v>3874</v>
      </c>
      <c r="I1135" s="2"/>
      <c r="J1135" s="31" t="s">
        <v>45</v>
      </c>
      <c r="K1135" s="2"/>
    </row>
    <row r="1136" spans="1:11">
      <c r="A1136" s="21">
        <v>44636</v>
      </c>
      <c r="B1136" s="30" t="s">
        <v>3871</v>
      </c>
      <c r="C1136" s="23" t="s">
        <v>861</v>
      </c>
      <c r="D1136" s="23" t="s">
        <v>652</v>
      </c>
      <c r="E1136" s="24">
        <v>0.39583333333333331</v>
      </c>
      <c r="F1136" s="24">
        <v>0.41666666666666669</v>
      </c>
      <c r="G1136" s="25">
        <v>2.083333333333337E-2</v>
      </c>
      <c r="H1136" s="31" t="s">
        <v>3874</v>
      </c>
      <c r="I1136" s="23"/>
      <c r="J1136" s="31" t="s">
        <v>45</v>
      </c>
      <c r="K1136" s="23"/>
    </row>
    <row r="1137" spans="1:11">
      <c r="A1137" s="3">
        <v>44636</v>
      </c>
      <c r="B1137" s="30" t="s">
        <v>3871</v>
      </c>
      <c r="C1137" s="2" t="s">
        <v>898</v>
      </c>
      <c r="D1137" s="2" t="s">
        <v>641</v>
      </c>
      <c r="E1137" s="27">
        <v>0.41666666666666669</v>
      </c>
      <c r="F1137" s="27">
        <v>0.43055555555555558</v>
      </c>
      <c r="G1137" s="25">
        <v>1.3888888888888895E-2</v>
      </c>
      <c r="H1137" s="31" t="s">
        <v>3874</v>
      </c>
      <c r="I1137" s="2"/>
      <c r="J1137" s="31" t="s">
        <v>45</v>
      </c>
      <c r="K1137" s="2"/>
    </row>
    <row r="1138" spans="1:11">
      <c r="A1138" s="21">
        <v>44636</v>
      </c>
      <c r="B1138" s="30" t="s">
        <v>3871</v>
      </c>
      <c r="C1138" s="23" t="s">
        <v>904</v>
      </c>
      <c r="D1138" s="23" t="s">
        <v>641</v>
      </c>
      <c r="E1138" s="24">
        <v>0.43055555555555558</v>
      </c>
      <c r="F1138" s="24">
        <v>0.45833333333333331</v>
      </c>
      <c r="G1138" s="25">
        <v>2.7777777777777735E-2</v>
      </c>
      <c r="H1138" s="31" t="s">
        <v>3874</v>
      </c>
      <c r="I1138" s="23"/>
      <c r="J1138" s="31" t="s">
        <v>45</v>
      </c>
      <c r="K1138" s="23"/>
    </row>
    <row r="1139" spans="1:11">
      <c r="A1139" s="3">
        <v>44636</v>
      </c>
      <c r="B1139" s="30" t="s">
        <v>3871</v>
      </c>
      <c r="C1139" s="2" t="s">
        <v>905</v>
      </c>
      <c r="D1139" s="2" t="s">
        <v>641</v>
      </c>
      <c r="E1139" s="27">
        <v>0.45833333333333331</v>
      </c>
      <c r="F1139" s="27">
        <v>0.48958333333333331</v>
      </c>
      <c r="G1139" s="25">
        <v>3.125E-2</v>
      </c>
      <c r="H1139" s="31" t="s">
        <v>3874</v>
      </c>
      <c r="I1139" s="2"/>
      <c r="J1139" s="31" t="s">
        <v>45</v>
      </c>
      <c r="K1139" s="2"/>
    </row>
    <row r="1140" spans="1:11">
      <c r="A1140" s="21">
        <v>44636</v>
      </c>
      <c r="B1140" s="30" t="s">
        <v>3871</v>
      </c>
      <c r="C1140" s="23" t="s">
        <v>861</v>
      </c>
      <c r="D1140" s="23" t="s">
        <v>906</v>
      </c>
      <c r="E1140" s="24">
        <v>0.54166666666666663</v>
      </c>
      <c r="F1140" s="24">
        <v>0.64583333333333337</v>
      </c>
      <c r="G1140" s="25">
        <v>0.10416666666666674</v>
      </c>
      <c r="H1140" s="31" t="s">
        <v>3874</v>
      </c>
      <c r="I1140" s="23"/>
      <c r="J1140" s="31" t="s">
        <v>45</v>
      </c>
      <c r="K1140" s="23"/>
    </row>
    <row r="1141" spans="1:11">
      <c r="A1141" s="3">
        <v>44636</v>
      </c>
      <c r="B1141" s="30" t="s">
        <v>3871</v>
      </c>
      <c r="C1141" s="2" t="s">
        <v>554</v>
      </c>
      <c r="D1141" s="2" t="s">
        <v>907</v>
      </c>
      <c r="E1141" s="27">
        <v>0.64583333333333337</v>
      </c>
      <c r="F1141" s="27">
        <v>0.65972222222222221</v>
      </c>
      <c r="G1141" s="25">
        <v>1.388888888888884E-2</v>
      </c>
      <c r="H1141" s="31" t="s">
        <v>3874</v>
      </c>
      <c r="I1141" s="2"/>
      <c r="J1141" s="31" t="s">
        <v>45</v>
      </c>
      <c r="K1141" s="2"/>
    </row>
    <row r="1142" spans="1:11">
      <c r="A1142" s="21">
        <v>44636</v>
      </c>
      <c r="B1142" s="30" t="s">
        <v>3871</v>
      </c>
      <c r="C1142" s="23" t="s">
        <v>905</v>
      </c>
      <c r="D1142" s="23" t="s">
        <v>641</v>
      </c>
      <c r="E1142" s="24">
        <v>0.65972222222222221</v>
      </c>
      <c r="F1142" s="24">
        <v>0.6875</v>
      </c>
      <c r="G1142" s="25">
        <v>2.777777777777779E-2</v>
      </c>
      <c r="H1142" s="31" t="s">
        <v>3874</v>
      </c>
      <c r="I1142" s="23"/>
      <c r="J1142" s="31" t="s">
        <v>45</v>
      </c>
      <c r="K1142" s="23"/>
    </row>
    <row r="1143" spans="1:11">
      <c r="A1143" s="3">
        <v>44636</v>
      </c>
      <c r="B1143" s="30" t="s">
        <v>3871</v>
      </c>
      <c r="C1143" s="2" t="s">
        <v>479</v>
      </c>
      <c r="D1143" s="2" t="s">
        <v>528</v>
      </c>
      <c r="E1143" s="27">
        <v>0.6875</v>
      </c>
      <c r="F1143" s="27">
        <v>0.71875</v>
      </c>
      <c r="G1143" s="25">
        <v>3.125E-2</v>
      </c>
      <c r="H1143" s="31" t="s">
        <v>3874</v>
      </c>
      <c r="I1143" s="2"/>
      <c r="J1143" s="31" t="s">
        <v>45</v>
      </c>
      <c r="K1143" s="2"/>
    </row>
    <row r="1144" spans="1:11">
      <c r="A1144" s="21">
        <v>44636</v>
      </c>
      <c r="B1144" s="30" t="s">
        <v>3871</v>
      </c>
      <c r="C1144" s="23" t="s">
        <v>905</v>
      </c>
      <c r="D1144" s="23" t="s">
        <v>641</v>
      </c>
      <c r="E1144" s="24">
        <v>0.71875</v>
      </c>
      <c r="F1144" s="24">
        <v>0.72916666666666663</v>
      </c>
      <c r="G1144" s="25">
        <v>1.041666666666663E-2</v>
      </c>
      <c r="H1144" s="31" t="s">
        <v>3874</v>
      </c>
      <c r="I1144" s="23"/>
      <c r="J1144" s="31" t="s">
        <v>45</v>
      </c>
      <c r="K1144" s="23"/>
    </row>
    <row r="1145" spans="1:11">
      <c r="A1145" s="3">
        <v>44636</v>
      </c>
      <c r="B1145" s="30" t="s">
        <v>3871</v>
      </c>
      <c r="C1145" s="2" t="s">
        <v>908</v>
      </c>
      <c r="D1145" s="2" t="s">
        <v>641</v>
      </c>
      <c r="E1145" s="27">
        <v>0.72916666666666663</v>
      </c>
      <c r="F1145" s="27">
        <v>0.75</v>
      </c>
      <c r="G1145" s="25">
        <v>2.083333333333337E-2</v>
      </c>
      <c r="H1145" s="31" t="s">
        <v>3874</v>
      </c>
      <c r="I1145" s="2"/>
      <c r="J1145" s="31" t="s">
        <v>45</v>
      </c>
      <c r="K1145" s="2"/>
    </row>
    <row r="1146" spans="1:11">
      <c r="A1146" s="21">
        <v>44637</v>
      </c>
      <c r="B1146" s="30" t="s">
        <v>3872</v>
      </c>
      <c r="C1146" s="23" t="s">
        <v>554</v>
      </c>
      <c r="D1146" s="23" t="s">
        <v>652</v>
      </c>
      <c r="E1146" s="24">
        <v>0.39583333333333331</v>
      </c>
      <c r="F1146" s="24">
        <v>0.41666666666666669</v>
      </c>
      <c r="G1146" s="25">
        <v>2.083333333333337E-2</v>
      </c>
      <c r="H1146" s="31" t="s">
        <v>3874</v>
      </c>
      <c r="I1146" s="23"/>
      <c r="J1146" s="31" t="s">
        <v>45</v>
      </c>
      <c r="K1146" s="23"/>
    </row>
    <row r="1147" spans="1:11">
      <c r="A1147" s="3">
        <v>44637</v>
      </c>
      <c r="B1147" s="30" t="s">
        <v>3872</v>
      </c>
      <c r="C1147" s="2" t="s">
        <v>909</v>
      </c>
      <c r="D1147" s="2" t="s">
        <v>641</v>
      </c>
      <c r="E1147" s="27">
        <v>0.41666666666666669</v>
      </c>
      <c r="F1147" s="27">
        <v>0.4375</v>
      </c>
      <c r="G1147" s="25">
        <v>2.0833333333333315E-2</v>
      </c>
      <c r="H1147" s="31" t="s">
        <v>3874</v>
      </c>
      <c r="I1147" s="2"/>
      <c r="J1147" s="31" t="s">
        <v>45</v>
      </c>
      <c r="K1147" s="2"/>
    </row>
    <row r="1148" spans="1:11">
      <c r="A1148" s="21">
        <v>44637</v>
      </c>
      <c r="B1148" s="30" t="s">
        <v>3872</v>
      </c>
      <c r="C1148" s="23" t="s">
        <v>910</v>
      </c>
      <c r="D1148" s="23" t="s">
        <v>641</v>
      </c>
      <c r="E1148" s="24">
        <v>0.4375</v>
      </c>
      <c r="F1148" s="24">
        <v>0.44791666666666669</v>
      </c>
      <c r="G1148" s="25">
        <v>1.0416666666666685E-2</v>
      </c>
      <c r="H1148" s="31" t="s">
        <v>3874</v>
      </c>
      <c r="I1148" s="23"/>
      <c r="J1148" s="31" t="s">
        <v>45</v>
      </c>
      <c r="K1148" s="23"/>
    </row>
    <row r="1149" spans="1:11">
      <c r="A1149" s="3">
        <v>44637</v>
      </c>
      <c r="B1149" s="30" t="s">
        <v>3872</v>
      </c>
      <c r="C1149" s="2" t="s">
        <v>861</v>
      </c>
      <c r="D1149" s="2" t="s">
        <v>906</v>
      </c>
      <c r="E1149" s="27">
        <v>0.44791666666666669</v>
      </c>
      <c r="F1149" s="27">
        <v>0.46875</v>
      </c>
      <c r="G1149" s="25">
        <v>2.0833333333333315E-2</v>
      </c>
      <c r="H1149" s="31" t="s">
        <v>3874</v>
      </c>
      <c r="I1149" s="2"/>
      <c r="J1149" s="31" t="s">
        <v>45</v>
      </c>
      <c r="K1149" s="2"/>
    </row>
    <row r="1150" spans="1:11">
      <c r="A1150" s="21">
        <v>44637</v>
      </c>
      <c r="B1150" s="30" t="s">
        <v>3872</v>
      </c>
      <c r="C1150" s="23" t="s">
        <v>911</v>
      </c>
      <c r="D1150" s="23" t="s">
        <v>3910</v>
      </c>
      <c r="E1150" s="24">
        <v>0.46875</v>
      </c>
      <c r="F1150" s="24">
        <v>0.5</v>
      </c>
      <c r="G1150" s="25">
        <v>3.125E-2</v>
      </c>
      <c r="H1150" s="31" t="s">
        <v>3874</v>
      </c>
      <c r="I1150" s="23"/>
      <c r="J1150" s="31" t="s">
        <v>45</v>
      </c>
      <c r="K1150" s="23"/>
    </row>
    <row r="1151" spans="1:11">
      <c r="A1151" s="3">
        <v>44637</v>
      </c>
      <c r="B1151" s="30" t="s">
        <v>3872</v>
      </c>
      <c r="C1151" s="2" t="s">
        <v>910</v>
      </c>
      <c r="D1151" s="2" t="s">
        <v>641</v>
      </c>
      <c r="E1151" s="27">
        <v>0.54166666666666663</v>
      </c>
      <c r="F1151" s="27">
        <v>0.56944444444444442</v>
      </c>
      <c r="G1151" s="25">
        <v>2.777777777777779E-2</v>
      </c>
      <c r="H1151" s="31" t="s">
        <v>3874</v>
      </c>
      <c r="I1151" s="2"/>
      <c r="J1151" s="31" t="s">
        <v>45</v>
      </c>
      <c r="K1151" s="2"/>
    </row>
    <row r="1152" spans="1:11">
      <c r="A1152" s="21">
        <v>44637</v>
      </c>
      <c r="B1152" s="30" t="s">
        <v>3872</v>
      </c>
      <c r="C1152" s="23" t="s">
        <v>911</v>
      </c>
      <c r="D1152" s="23" t="s">
        <v>3910</v>
      </c>
      <c r="E1152" s="24">
        <v>0.56944444444444442</v>
      </c>
      <c r="F1152" s="24">
        <v>0.58333333333333337</v>
      </c>
      <c r="G1152" s="25">
        <v>1.3888888888888951E-2</v>
      </c>
      <c r="H1152" s="31" t="s">
        <v>3874</v>
      </c>
      <c r="I1152" s="23"/>
      <c r="J1152" s="31" t="s">
        <v>45</v>
      </c>
      <c r="K1152" s="23"/>
    </row>
    <row r="1153" spans="1:11">
      <c r="A1153" s="3">
        <v>44637</v>
      </c>
      <c r="B1153" s="30" t="s">
        <v>3872</v>
      </c>
      <c r="C1153" s="2" t="s">
        <v>554</v>
      </c>
      <c r="D1153" s="2" t="s">
        <v>552</v>
      </c>
      <c r="E1153" s="27">
        <v>0.58333333333333337</v>
      </c>
      <c r="F1153" s="27">
        <v>0.61458333333333337</v>
      </c>
      <c r="G1153" s="25">
        <v>3.125E-2</v>
      </c>
      <c r="H1153" s="31" t="s">
        <v>3874</v>
      </c>
      <c r="I1153" s="2"/>
      <c r="J1153" s="31" t="s">
        <v>45</v>
      </c>
      <c r="K1153" s="2"/>
    </row>
    <row r="1154" spans="1:11">
      <c r="A1154" s="21">
        <v>44637</v>
      </c>
      <c r="B1154" s="30" t="s">
        <v>3872</v>
      </c>
      <c r="C1154" s="23" t="s">
        <v>911</v>
      </c>
      <c r="D1154" s="23" t="s">
        <v>3910</v>
      </c>
      <c r="E1154" s="24">
        <v>0.61458333333333337</v>
      </c>
      <c r="F1154" s="24">
        <v>0.63541666666666663</v>
      </c>
      <c r="G1154" s="25">
        <v>2.0833333333333259E-2</v>
      </c>
      <c r="H1154" s="31" t="s">
        <v>3874</v>
      </c>
      <c r="I1154" s="23"/>
      <c r="J1154" s="31" t="s">
        <v>45</v>
      </c>
      <c r="K1154" s="23"/>
    </row>
    <row r="1155" spans="1:11">
      <c r="A1155" s="3">
        <v>44637</v>
      </c>
      <c r="B1155" s="30" t="s">
        <v>3872</v>
      </c>
      <c r="C1155" s="2" t="s">
        <v>912</v>
      </c>
      <c r="D1155" s="2" t="s">
        <v>641</v>
      </c>
      <c r="E1155" s="27">
        <v>0.63541666666666663</v>
      </c>
      <c r="F1155" s="27">
        <v>0.6875</v>
      </c>
      <c r="G1155" s="25">
        <v>5.208333333333337E-2</v>
      </c>
      <c r="H1155" s="31" t="s">
        <v>3874</v>
      </c>
      <c r="I1155" s="2"/>
      <c r="J1155" s="31" t="s">
        <v>45</v>
      </c>
      <c r="K1155" s="2"/>
    </row>
    <row r="1156" spans="1:11">
      <c r="A1156" s="21">
        <v>44637</v>
      </c>
      <c r="B1156" s="30" t="s">
        <v>3872</v>
      </c>
      <c r="C1156" s="23" t="s">
        <v>479</v>
      </c>
      <c r="D1156" s="23" t="s">
        <v>528</v>
      </c>
      <c r="E1156" s="24">
        <v>0.6875</v>
      </c>
      <c r="F1156" s="24">
        <v>0.69791666666666663</v>
      </c>
      <c r="G1156" s="25">
        <v>1.041666666666663E-2</v>
      </c>
      <c r="H1156" s="31" t="s">
        <v>3874</v>
      </c>
      <c r="I1156" s="23"/>
      <c r="J1156" s="31" t="s">
        <v>45</v>
      </c>
      <c r="K1156" s="23"/>
    </row>
    <row r="1157" spans="1:11">
      <c r="A1157" s="3">
        <v>44637</v>
      </c>
      <c r="B1157" s="30" t="s">
        <v>3872</v>
      </c>
      <c r="C1157" s="2" t="s">
        <v>913</v>
      </c>
      <c r="D1157" s="2" t="s">
        <v>641</v>
      </c>
      <c r="E1157" s="27">
        <v>0.69791666666666663</v>
      </c>
      <c r="F1157" s="27">
        <v>0.73958333333333337</v>
      </c>
      <c r="G1157" s="25">
        <v>4.1666666666666741E-2</v>
      </c>
      <c r="H1157" s="31" t="s">
        <v>3874</v>
      </c>
      <c r="I1157" s="2"/>
      <c r="J1157" s="31" t="s">
        <v>45</v>
      </c>
      <c r="K1157" s="2"/>
    </row>
    <row r="1158" spans="1:11">
      <c r="A1158" s="21">
        <v>44637</v>
      </c>
      <c r="B1158" s="30" t="s">
        <v>3872</v>
      </c>
      <c r="C1158" s="23" t="s">
        <v>774</v>
      </c>
      <c r="D1158" s="23" t="s">
        <v>914</v>
      </c>
      <c r="E1158" s="24">
        <v>0.73958333333333337</v>
      </c>
      <c r="F1158" s="24">
        <v>0.75694444444444453</v>
      </c>
      <c r="G1158" s="25">
        <v>1.736111111111116E-2</v>
      </c>
      <c r="H1158" s="31" t="s">
        <v>3874</v>
      </c>
      <c r="I1158" s="23"/>
      <c r="J1158" s="31" t="s">
        <v>45</v>
      </c>
      <c r="K1158" s="23"/>
    </row>
    <row r="1159" spans="1:11">
      <c r="A1159" s="3">
        <v>44637</v>
      </c>
      <c r="B1159" s="30" t="s">
        <v>3872</v>
      </c>
      <c r="C1159" s="2" t="s">
        <v>913</v>
      </c>
      <c r="D1159" s="2" t="s">
        <v>641</v>
      </c>
      <c r="E1159" s="27">
        <v>0.75694444444444453</v>
      </c>
      <c r="F1159" s="27">
        <v>0.78472222222222221</v>
      </c>
      <c r="G1159" s="25">
        <v>2.7777777777777679E-2</v>
      </c>
      <c r="H1159" s="31" t="s">
        <v>3874</v>
      </c>
      <c r="I1159" s="2"/>
      <c r="J1159" s="31" t="s">
        <v>45</v>
      </c>
      <c r="K1159" s="2"/>
    </row>
    <row r="1160" spans="1:11">
      <c r="A1160" s="21">
        <v>44637</v>
      </c>
      <c r="B1160" s="30" t="s">
        <v>3872</v>
      </c>
      <c r="C1160" s="23" t="s">
        <v>861</v>
      </c>
      <c r="D1160" s="23" t="s">
        <v>915</v>
      </c>
      <c r="E1160" s="24">
        <v>0.78472222222222221</v>
      </c>
      <c r="F1160" s="24">
        <v>0.8125</v>
      </c>
      <c r="G1160" s="25">
        <v>2.777777777777779E-2</v>
      </c>
      <c r="H1160" s="31" t="s">
        <v>3874</v>
      </c>
      <c r="I1160" s="23"/>
      <c r="J1160" s="31" t="s">
        <v>45</v>
      </c>
      <c r="K1160" s="23"/>
    </row>
    <row r="1161" spans="1:11">
      <c r="A1161" s="3">
        <v>44638</v>
      </c>
      <c r="B1161" s="30" t="s">
        <v>3865</v>
      </c>
      <c r="C1161" s="2" t="s">
        <v>554</v>
      </c>
      <c r="D1161" s="2" t="s">
        <v>642</v>
      </c>
      <c r="E1161" s="27">
        <v>0.39583333333333331</v>
      </c>
      <c r="F1161" s="27">
        <v>0.41666666666666669</v>
      </c>
      <c r="G1161" s="25">
        <v>2.083333333333337E-2</v>
      </c>
      <c r="H1161" s="31" t="s">
        <v>3874</v>
      </c>
      <c r="I1161" s="2"/>
      <c r="J1161" s="31" t="s">
        <v>45</v>
      </c>
      <c r="K1161" s="2"/>
    </row>
    <row r="1162" spans="1:11">
      <c r="A1162" s="21">
        <v>44638</v>
      </c>
      <c r="B1162" s="30" t="s">
        <v>3865</v>
      </c>
      <c r="C1162" s="23" t="s">
        <v>913</v>
      </c>
      <c r="D1162" s="23" t="s">
        <v>641</v>
      </c>
      <c r="E1162" s="24">
        <v>0.41666666666666669</v>
      </c>
      <c r="F1162" s="24">
        <v>0.42708333333333331</v>
      </c>
      <c r="G1162" s="25">
        <v>1.041666666666663E-2</v>
      </c>
      <c r="H1162" s="31" t="s">
        <v>3874</v>
      </c>
      <c r="I1162" s="23"/>
      <c r="J1162" s="31" t="s">
        <v>45</v>
      </c>
      <c r="K1162" s="23"/>
    </row>
    <row r="1163" spans="1:11">
      <c r="A1163" s="3">
        <v>44638</v>
      </c>
      <c r="B1163" s="30" t="s">
        <v>3865</v>
      </c>
      <c r="C1163" s="2" t="s">
        <v>861</v>
      </c>
      <c r="D1163" s="2" t="s">
        <v>906</v>
      </c>
      <c r="E1163" s="27">
        <v>0.42708333333333331</v>
      </c>
      <c r="F1163" s="27">
        <v>0.4861111111111111</v>
      </c>
      <c r="G1163" s="25">
        <v>5.902777777777779E-2</v>
      </c>
      <c r="H1163" s="31" t="s">
        <v>3874</v>
      </c>
      <c r="I1163" s="2"/>
      <c r="J1163" s="31" t="s">
        <v>45</v>
      </c>
      <c r="K1163" s="2"/>
    </row>
    <row r="1164" spans="1:11">
      <c r="A1164" s="21">
        <v>44638</v>
      </c>
      <c r="B1164" s="30" t="s">
        <v>3865</v>
      </c>
      <c r="C1164" s="23" t="s">
        <v>913</v>
      </c>
      <c r="D1164" s="23" t="s">
        <v>641</v>
      </c>
      <c r="E1164" s="24">
        <v>0.4861111111111111</v>
      </c>
      <c r="F1164" s="24">
        <v>0.5</v>
      </c>
      <c r="G1164" s="25">
        <v>1.3888888888888895E-2</v>
      </c>
      <c r="H1164" s="31" t="s">
        <v>3874</v>
      </c>
      <c r="I1164" s="23"/>
      <c r="J1164" s="31" t="s">
        <v>45</v>
      </c>
      <c r="K1164" s="23"/>
    </row>
    <row r="1165" spans="1:11">
      <c r="A1165" s="3">
        <v>44638</v>
      </c>
      <c r="B1165" s="30" t="s">
        <v>3865</v>
      </c>
      <c r="C1165" s="2" t="s">
        <v>913</v>
      </c>
      <c r="D1165" s="2" t="s">
        <v>641</v>
      </c>
      <c r="E1165" s="27">
        <v>0.54166666666666663</v>
      </c>
      <c r="F1165" s="27">
        <v>0.55208333333333337</v>
      </c>
      <c r="G1165" s="25">
        <v>1.0416666666666741E-2</v>
      </c>
      <c r="H1165" s="31" t="s">
        <v>3874</v>
      </c>
      <c r="I1165" s="2"/>
      <c r="J1165" s="31" t="s">
        <v>45</v>
      </c>
      <c r="K1165" s="2"/>
    </row>
    <row r="1166" spans="1:11">
      <c r="A1166" s="21">
        <v>44638</v>
      </c>
      <c r="B1166" s="30" t="s">
        <v>3865</v>
      </c>
      <c r="C1166" s="23" t="s">
        <v>916</v>
      </c>
      <c r="D1166" s="23" t="s">
        <v>641</v>
      </c>
      <c r="E1166" s="24">
        <v>0.55208333333333337</v>
      </c>
      <c r="F1166" s="24">
        <v>0.58333333333333337</v>
      </c>
      <c r="G1166" s="25">
        <v>3.125E-2</v>
      </c>
      <c r="H1166" s="31" t="s">
        <v>3874</v>
      </c>
      <c r="I1166" s="23"/>
      <c r="J1166" s="31" t="s">
        <v>45</v>
      </c>
      <c r="K1166" s="23"/>
    </row>
    <row r="1167" spans="1:11">
      <c r="A1167" s="3">
        <v>44638</v>
      </c>
      <c r="B1167" s="30" t="s">
        <v>3865</v>
      </c>
      <c r="C1167" s="2" t="s">
        <v>861</v>
      </c>
      <c r="D1167" s="2" t="s">
        <v>652</v>
      </c>
      <c r="E1167" s="27">
        <v>0.58333333333333337</v>
      </c>
      <c r="F1167" s="27">
        <v>0.59375</v>
      </c>
      <c r="G1167" s="25">
        <v>1.041666666666663E-2</v>
      </c>
      <c r="H1167" s="31" t="s">
        <v>3874</v>
      </c>
      <c r="I1167" s="2"/>
      <c r="J1167" s="31" t="s">
        <v>45</v>
      </c>
      <c r="K1167" s="2"/>
    </row>
    <row r="1168" spans="1:11">
      <c r="A1168" s="21">
        <v>44638</v>
      </c>
      <c r="B1168" s="30" t="s">
        <v>3865</v>
      </c>
      <c r="C1168" s="23" t="s">
        <v>861</v>
      </c>
      <c r="D1168" s="23" t="s">
        <v>917</v>
      </c>
      <c r="E1168" s="24">
        <v>0.59375</v>
      </c>
      <c r="F1168" s="24">
        <v>0.60416666666666663</v>
      </c>
      <c r="G1168" s="25">
        <v>1.041666666666663E-2</v>
      </c>
      <c r="H1168" s="31" t="s">
        <v>3874</v>
      </c>
      <c r="I1168" s="23"/>
      <c r="J1168" s="31" t="s">
        <v>45</v>
      </c>
      <c r="K1168" s="23"/>
    </row>
    <row r="1169" spans="1:11">
      <c r="A1169" s="3">
        <v>44638</v>
      </c>
      <c r="B1169" s="30" t="s">
        <v>3865</v>
      </c>
      <c r="C1169" s="2" t="s">
        <v>774</v>
      </c>
      <c r="D1169" s="2" t="s">
        <v>918</v>
      </c>
      <c r="E1169" s="27">
        <v>0.60416666666666663</v>
      </c>
      <c r="F1169" s="27">
        <v>0.625</v>
      </c>
      <c r="G1169" s="25">
        <v>2.083333333333337E-2</v>
      </c>
      <c r="H1169" s="31" t="s">
        <v>3874</v>
      </c>
      <c r="I1169" s="2"/>
      <c r="J1169" s="31" t="s">
        <v>45</v>
      </c>
      <c r="K1169" s="2"/>
    </row>
    <row r="1170" spans="1:11">
      <c r="A1170" s="21">
        <v>44638</v>
      </c>
      <c r="B1170" s="30" t="s">
        <v>3865</v>
      </c>
      <c r="C1170" s="23" t="s">
        <v>916</v>
      </c>
      <c r="D1170" s="23" t="s">
        <v>641</v>
      </c>
      <c r="E1170" s="24">
        <v>0.625</v>
      </c>
      <c r="F1170" s="24">
        <v>0.65625</v>
      </c>
      <c r="G1170" s="25">
        <v>3.125E-2</v>
      </c>
      <c r="H1170" s="31" t="s">
        <v>3874</v>
      </c>
      <c r="I1170" s="23"/>
      <c r="J1170" s="31" t="s">
        <v>45</v>
      </c>
      <c r="K1170" s="23"/>
    </row>
    <row r="1171" spans="1:11">
      <c r="A1171" s="3">
        <v>44638</v>
      </c>
      <c r="B1171" s="30" t="s">
        <v>3865</v>
      </c>
      <c r="C1171" s="2" t="s">
        <v>861</v>
      </c>
      <c r="D1171" s="2" t="s">
        <v>919</v>
      </c>
      <c r="E1171" s="27">
        <v>0.65625</v>
      </c>
      <c r="F1171" s="27">
        <v>0.66666666666666663</v>
      </c>
      <c r="G1171" s="25">
        <v>1.041666666666663E-2</v>
      </c>
      <c r="H1171" s="31" t="s">
        <v>3874</v>
      </c>
      <c r="I1171" s="2"/>
      <c r="J1171" s="31" t="s">
        <v>45</v>
      </c>
      <c r="K1171" s="2"/>
    </row>
    <row r="1172" spans="1:11">
      <c r="A1172" s="21">
        <v>44638</v>
      </c>
      <c r="B1172" s="30" t="s">
        <v>3865</v>
      </c>
      <c r="C1172" s="23" t="s">
        <v>861</v>
      </c>
      <c r="D1172" s="23" t="s">
        <v>920</v>
      </c>
      <c r="E1172" s="24">
        <v>0.66666666666666663</v>
      </c>
      <c r="F1172" s="24">
        <v>0.67708333333333337</v>
      </c>
      <c r="G1172" s="25">
        <v>1.0416666666666741E-2</v>
      </c>
      <c r="H1172" s="31" t="s">
        <v>3874</v>
      </c>
      <c r="I1172" s="23"/>
      <c r="J1172" s="31" t="s">
        <v>45</v>
      </c>
      <c r="K1172" s="23"/>
    </row>
    <row r="1173" spans="1:11">
      <c r="A1173" s="3">
        <v>44638</v>
      </c>
      <c r="B1173" s="30" t="s">
        <v>3865</v>
      </c>
      <c r="C1173" s="2" t="s">
        <v>861</v>
      </c>
      <c r="D1173" s="2" t="s">
        <v>921</v>
      </c>
      <c r="E1173" s="27">
        <v>0.67708333333333337</v>
      </c>
      <c r="F1173" s="27">
        <v>0.6875</v>
      </c>
      <c r="G1173" s="25">
        <v>1.041666666666663E-2</v>
      </c>
      <c r="H1173" s="31" t="s">
        <v>3874</v>
      </c>
      <c r="I1173" s="2"/>
      <c r="J1173" s="31" t="s">
        <v>45</v>
      </c>
      <c r="K1173" s="2"/>
    </row>
    <row r="1174" spans="1:11">
      <c r="A1174" s="21">
        <v>44638</v>
      </c>
      <c r="B1174" s="30" t="s">
        <v>3865</v>
      </c>
      <c r="C1174" s="23" t="s">
        <v>916</v>
      </c>
      <c r="D1174" s="23" t="s">
        <v>641</v>
      </c>
      <c r="E1174" s="24">
        <v>0.6875</v>
      </c>
      <c r="F1174" s="24">
        <v>0.69791666666666663</v>
      </c>
      <c r="G1174" s="25">
        <v>1.041666666666663E-2</v>
      </c>
      <c r="H1174" s="31" t="s">
        <v>3874</v>
      </c>
      <c r="I1174" s="23"/>
      <c r="J1174" s="31" t="s">
        <v>45</v>
      </c>
      <c r="K1174" s="23"/>
    </row>
    <row r="1175" spans="1:11">
      <c r="A1175" s="3">
        <v>44638</v>
      </c>
      <c r="B1175" s="30" t="s">
        <v>3865</v>
      </c>
      <c r="C1175" s="2" t="s">
        <v>479</v>
      </c>
      <c r="D1175" s="2" t="s">
        <v>528</v>
      </c>
      <c r="E1175" s="27">
        <v>0.69791666666666663</v>
      </c>
      <c r="F1175" s="27">
        <v>0.70833333333333337</v>
      </c>
      <c r="G1175" s="25">
        <v>1.0416666666666741E-2</v>
      </c>
      <c r="H1175" s="31" t="s">
        <v>3874</v>
      </c>
      <c r="I1175" s="2"/>
      <c r="J1175" s="31" t="s">
        <v>45</v>
      </c>
      <c r="K1175" s="2"/>
    </row>
    <row r="1176" spans="1:11">
      <c r="A1176" s="21">
        <v>44638</v>
      </c>
      <c r="B1176" s="30" t="s">
        <v>3865</v>
      </c>
      <c r="C1176" s="23" t="s">
        <v>554</v>
      </c>
      <c r="D1176" s="23" t="s">
        <v>922</v>
      </c>
      <c r="E1176" s="24">
        <v>0.70833333333333337</v>
      </c>
      <c r="F1176" s="24">
        <v>0.72916666666666663</v>
      </c>
      <c r="G1176" s="25">
        <v>2.0833333333333259E-2</v>
      </c>
      <c r="H1176" s="31" t="s">
        <v>3874</v>
      </c>
      <c r="I1176" s="23"/>
      <c r="J1176" s="31" t="s">
        <v>45</v>
      </c>
      <c r="K1176" s="23"/>
    </row>
    <row r="1177" spans="1:11">
      <c r="A1177" s="3">
        <v>44638</v>
      </c>
      <c r="B1177" s="30" t="s">
        <v>3865</v>
      </c>
      <c r="C1177" s="2" t="s">
        <v>916</v>
      </c>
      <c r="D1177" s="2" t="s">
        <v>641</v>
      </c>
      <c r="E1177" s="27">
        <v>0.72916666666666663</v>
      </c>
      <c r="F1177" s="27">
        <v>0.76041666666666663</v>
      </c>
      <c r="G1177" s="25">
        <v>3.125E-2</v>
      </c>
      <c r="H1177" s="31" t="s">
        <v>3874</v>
      </c>
      <c r="I1177" s="2"/>
      <c r="J1177" s="31" t="s">
        <v>45</v>
      </c>
      <c r="K1177" s="2"/>
    </row>
    <row r="1178" spans="1:11">
      <c r="A1178" s="21">
        <v>44642</v>
      </c>
      <c r="B1178" s="30" t="s">
        <v>3870</v>
      </c>
      <c r="C1178" s="23" t="s">
        <v>566</v>
      </c>
      <c r="D1178" s="23" t="s">
        <v>923</v>
      </c>
      <c r="E1178" s="24">
        <v>0.3888888888888889</v>
      </c>
      <c r="F1178" s="24">
        <v>0.39583333333333331</v>
      </c>
      <c r="G1178" s="25">
        <v>6.9444444444444198E-3</v>
      </c>
      <c r="H1178" s="31" t="s">
        <v>3867</v>
      </c>
      <c r="I1178" s="23"/>
      <c r="J1178" s="31" t="s">
        <v>34</v>
      </c>
      <c r="K1178" s="23"/>
    </row>
    <row r="1179" spans="1:11">
      <c r="A1179" s="3">
        <v>44642</v>
      </c>
      <c r="B1179" s="30" t="s">
        <v>3870</v>
      </c>
      <c r="C1179" s="2" t="s">
        <v>891</v>
      </c>
      <c r="D1179" s="2" t="s">
        <v>710</v>
      </c>
      <c r="E1179" s="27">
        <v>0.39583333333333331</v>
      </c>
      <c r="F1179" s="27">
        <v>0.41666666666666669</v>
      </c>
      <c r="G1179" s="25">
        <v>2.083333333333337E-2</v>
      </c>
      <c r="H1179" s="31" t="s">
        <v>3874</v>
      </c>
      <c r="I1179" s="2"/>
      <c r="J1179" s="31" t="s">
        <v>45</v>
      </c>
      <c r="K1179" s="2"/>
    </row>
    <row r="1180" spans="1:11">
      <c r="A1180" s="21">
        <v>44642</v>
      </c>
      <c r="B1180" s="30" t="s">
        <v>3870</v>
      </c>
      <c r="C1180" s="23" t="s">
        <v>443</v>
      </c>
      <c r="D1180" s="23" t="s">
        <v>3884</v>
      </c>
      <c r="E1180" s="24">
        <v>0.41666666666666669</v>
      </c>
      <c r="F1180" s="24">
        <v>0.44444444444444442</v>
      </c>
      <c r="G1180" s="25">
        <v>2.7777777777777735E-2</v>
      </c>
      <c r="H1180" s="31" t="s">
        <v>3867</v>
      </c>
      <c r="I1180" s="23"/>
      <c r="J1180" s="31" t="s">
        <v>34</v>
      </c>
      <c r="K1180" s="23"/>
    </row>
    <row r="1181" spans="1:11">
      <c r="A1181" s="3">
        <v>44642</v>
      </c>
      <c r="B1181" s="30" t="s">
        <v>3870</v>
      </c>
      <c r="C1181" s="2" t="s">
        <v>554</v>
      </c>
      <c r="D1181" s="2" t="s">
        <v>924</v>
      </c>
      <c r="E1181" s="27">
        <v>0.44444444444444442</v>
      </c>
      <c r="F1181" s="27">
        <v>0.45833333333333331</v>
      </c>
      <c r="G1181" s="25">
        <v>1.3888888888888895E-2</v>
      </c>
      <c r="H1181" s="31" t="s">
        <v>3874</v>
      </c>
      <c r="I1181" s="2"/>
      <c r="J1181" s="31" t="s">
        <v>45</v>
      </c>
      <c r="K1181" s="2"/>
    </row>
    <row r="1182" spans="1:11">
      <c r="A1182" s="21">
        <v>44642</v>
      </c>
      <c r="B1182" s="30" t="s">
        <v>3870</v>
      </c>
      <c r="C1182" s="23" t="s">
        <v>566</v>
      </c>
      <c r="D1182" s="23" t="s">
        <v>925</v>
      </c>
      <c r="E1182" s="24">
        <v>0.45833333333333331</v>
      </c>
      <c r="F1182" s="24">
        <v>0.47222222222222227</v>
      </c>
      <c r="G1182" s="25">
        <v>1.3888888888888951E-2</v>
      </c>
      <c r="H1182" s="31" t="s">
        <v>3867</v>
      </c>
      <c r="I1182" s="23"/>
      <c r="J1182" s="31" t="s">
        <v>34</v>
      </c>
      <c r="K1182" s="23"/>
    </row>
    <row r="1183" spans="1:11">
      <c r="A1183" s="3">
        <v>44642</v>
      </c>
      <c r="B1183" s="30" t="s">
        <v>3870</v>
      </c>
      <c r="C1183" s="2" t="s">
        <v>554</v>
      </c>
      <c r="D1183" s="2" t="s">
        <v>710</v>
      </c>
      <c r="E1183" s="27">
        <v>0.47222222222222227</v>
      </c>
      <c r="F1183" s="27">
        <v>0.5</v>
      </c>
      <c r="G1183" s="25">
        <v>2.7777777777777735E-2</v>
      </c>
      <c r="H1183" s="31" t="s">
        <v>3874</v>
      </c>
      <c r="I1183" s="2"/>
      <c r="J1183" s="31" t="s">
        <v>45</v>
      </c>
      <c r="K1183" s="2"/>
    </row>
    <row r="1184" spans="1:11">
      <c r="A1184" s="21">
        <v>44642</v>
      </c>
      <c r="B1184" s="30" t="s">
        <v>3870</v>
      </c>
      <c r="C1184" s="23" t="s">
        <v>926</v>
      </c>
      <c r="D1184" s="23" t="s">
        <v>641</v>
      </c>
      <c r="E1184" s="24">
        <v>0.54166666666666663</v>
      </c>
      <c r="F1184" s="24">
        <v>0.56944444444444442</v>
      </c>
      <c r="G1184" s="25">
        <v>2.777777777777779E-2</v>
      </c>
      <c r="H1184" s="31" t="s">
        <v>3874</v>
      </c>
      <c r="I1184" s="23"/>
      <c r="J1184" s="31" t="s">
        <v>45</v>
      </c>
      <c r="K1184" s="23"/>
    </row>
    <row r="1185" spans="1:11">
      <c r="A1185" s="3">
        <v>44642</v>
      </c>
      <c r="B1185" s="30" t="s">
        <v>3870</v>
      </c>
      <c r="C1185" s="2" t="s">
        <v>927</v>
      </c>
      <c r="D1185" s="2" t="s">
        <v>641</v>
      </c>
      <c r="E1185" s="27">
        <v>0.56944444444444442</v>
      </c>
      <c r="F1185" s="27">
        <v>0.59027777777777779</v>
      </c>
      <c r="G1185" s="25">
        <v>2.083333333333337E-2</v>
      </c>
      <c r="H1185" s="31" t="s">
        <v>3874</v>
      </c>
      <c r="I1185" s="2"/>
      <c r="J1185" s="31" t="s">
        <v>45</v>
      </c>
      <c r="K1185" s="2"/>
    </row>
    <row r="1186" spans="1:11">
      <c r="A1186" s="21">
        <v>44642</v>
      </c>
      <c r="B1186" s="30" t="s">
        <v>3870</v>
      </c>
      <c r="C1186" s="23" t="s">
        <v>928</v>
      </c>
      <c r="D1186" s="23" t="s">
        <v>641</v>
      </c>
      <c r="E1186" s="24">
        <v>0.59027777777777779</v>
      </c>
      <c r="F1186" s="24">
        <v>0.61805555555555558</v>
      </c>
      <c r="G1186" s="25">
        <v>2.777777777777779E-2</v>
      </c>
      <c r="H1186" s="31" t="s">
        <v>3874</v>
      </c>
      <c r="I1186" s="23"/>
      <c r="J1186" s="31" t="s">
        <v>45</v>
      </c>
      <c r="K1186" s="23"/>
    </row>
    <row r="1187" spans="1:11">
      <c r="A1187" s="3">
        <v>44642</v>
      </c>
      <c r="B1187" s="30" t="s">
        <v>3870</v>
      </c>
      <c r="C1187" s="2" t="s">
        <v>929</v>
      </c>
      <c r="D1187" s="2" t="s">
        <v>641</v>
      </c>
      <c r="E1187" s="27">
        <v>0.61805555555555558</v>
      </c>
      <c r="F1187" s="27">
        <v>0.625</v>
      </c>
      <c r="G1187" s="25">
        <v>6.9444444444444198E-3</v>
      </c>
      <c r="H1187" s="31" t="s">
        <v>3874</v>
      </c>
      <c r="I1187" s="2"/>
      <c r="J1187" s="31" t="s">
        <v>45</v>
      </c>
      <c r="K1187" s="2"/>
    </row>
    <row r="1188" spans="1:11">
      <c r="A1188" s="21">
        <v>44642</v>
      </c>
      <c r="B1188" s="30" t="s">
        <v>3870</v>
      </c>
      <c r="C1188" s="23" t="s">
        <v>930</v>
      </c>
      <c r="D1188" s="23" t="s">
        <v>641</v>
      </c>
      <c r="E1188" s="24">
        <v>0.625</v>
      </c>
      <c r="F1188" s="24">
        <v>0.63541666666666663</v>
      </c>
      <c r="G1188" s="25">
        <v>1.041666666666663E-2</v>
      </c>
      <c r="H1188" s="31" t="s">
        <v>3874</v>
      </c>
      <c r="I1188" s="23"/>
      <c r="J1188" s="31" t="s">
        <v>45</v>
      </c>
      <c r="K1188" s="23"/>
    </row>
    <row r="1189" spans="1:11">
      <c r="A1189" s="3">
        <v>44642</v>
      </c>
      <c r="B1189" s="30" t="s">
        <v>3870</v>
      </c>
      <c r="C1189" s="2" t="s">
        <v>774</v>
      </c>
      <c r="D1189" s="2" t="s">
        <v>931</v>
      </c>
      <c r="E1189" s="27">
        <v>0.65625</v>
      </c>
      <c r="F1189" s="27">
        <v>0.6875</v>
      </c>
      <c r="G1189" s="25">
        <v>3.125E-2</v>
      </c>
      <c r="H1189" s="31" t="s">
        <v>3874</v>
      </c>
      <c r="I1189" s="2"/>
      <c r="J1189" s="31" t="s">
        <v>45</v>
      </c>
      <c r="K1189" s="2"/>
    </row>
    <row r="1190" spans="1:11">
      <c r="A1190" s="21">
        <v>44642</v>
      </c>
      <c r="B1190" s="30" t="s">
        <v>3870</v>
      </c>
      <c r="C1190" s="23" t="s">
        <v>479</v>
      </c>
      <c r="D1190" s="23" t="s">
        <v>528</v>
      </c>
      <c r="E1190" s="24">
        <v>0.6875</v>
      </c>
      <c r="F1190" s="24">
        <v>0.70833333333333337</v>
      </c>
      <c r="G1190" s="25">
        <v>2.083333333333337E-2</v>
      </c>
      <c r="H1190" s="31" t="s">
        <v>3874</v>
      </c>
      <c r="I1190" s="23"/>
      <c r="J1190" s="31" t="s">
        <v>45</v>
      </c>
      <c r="K1190" s="23"/>
    </row>
    <row r="1191" spans="1:11">
      <c r="A1191" s="3">
        <v>44642</v>
      </c>
      <c r="B1191" s="30" t="s">
        <v>3870</v>
      </c>
      <c r="C1191" s="2" t="s">
        <v>554</v>
      </c>
      <c r="D1191" s="2" t="s">
        <v>583</v>
      </c>
      <c r="E1191" s="27">
        <v>0.70833333333333337</v>
      </c>
      <c r="F1191" s="27">
        <v>0.72916666666666663</v>
      </c>
      <c r="G1191" s="25">
        <v>2.0833333333333259E-2</v>
      </c>
      <c r="H1191" s="31" t="s">
        <v>3874</v>
      </c>
      <c r="I1191" s="2"/>
      <c r="J1191" s="31" t="s">
        <v>45</v>
      </c>
      <c r="K1191" s="2"/>
    </row>
    <row r="1192" spans="1:11">
      <c r="A1192" s="21">
        <v>44642</v>
      </c>
      <c r="B1192" s="30" t="s">
        <v>3870</v>
      </c>
      <c r="C1192" s="23" t="s">
        <v>774</v>
      </c>
      <c r="D1192" s="23" t="s">
        <v>931</v>
      </c>
      <c r="E1192" s="24">
        <v>0.72916666666666663</v>
      </c>
      <c r="F1192" s="24">
        <v>0.75</v>
      </c>
      <c r="G1192" s="25">
        <v>2.083333333333337E-2</v>
      </c>
      <c r="H1192" s="31" t="s">
        <v>3874</v>
      </c>
      <c r="I1192" s="23"/>
      <c r="J1192" s="31" t="s">
        <v>45</v>
      </c>
      <c r="K1192" s="23"/>
    </row>
    <row r="1193" spans="1:11">
      <c r="A1193" s="3">
        <v>44642</v>
      </c>
      <c r="B1193" s="30" t="s">
        <v>3870</v>
      </c>
      <c r="C1193" s="2" t="s">
        <v>774</v>
      </c>
      <c r="D1193" s="2" t="s">
        <v>931</v>
      </c>
      <c r="E1193" s="27">
        <v>0.75</v>
      </c>
      <c r="F1193" s="27">
        <v>0.79166666666666663</v>
      </c>
      <c r="G1193" s="25">
        <v>4.166666666666663E-2</v>
      </c>
      <c r="H1193" s="31" t="s">
        <v>3874</v>
      </c>
      <c r="I1193" s="2"/>
      <c r="J1193" s="31" t="s">
        <v>45</v>
      </c>
      <c r="K1193" s="2"/>
    </row>
    <row r="1194" spans="1:11">
      <c r="A1194" s="21">
        <v>44642</v>
      </c>
      <c r="B1194" s="30" t="s">
        <v>3870</v>
      </c>
      <c r="C1194" s="23" t="s">
        <v>891</v>
      </c>
      <c r="D1194" s="23" t="s">
        <v>932</v>
      </c>
      <c r="E1194" s="24">
        <v>0.79166666666666663</v>
      </c>
      <c r="F1194" s="24">
        <v>0.83333333333333337</v>
      </c>
      <c r="G1194" s="25">
        <v>4.1666666666666741E-2</v>
      </c>
      <c r="H1194" s="31" t="s">
        <v>3874</v>
      </c>
      <c r="I1194" s="23"/>
      <c r="J1194" s="31" t="s">
        <v>45</v>
      </c>
      <c r="K1194" s="23"/>
    </row>
    <row r="1195" spans="1:11">
      <c r="A1195" s="3">
        <v>44643</v>
      </c>
      <c r="B1195" s="30" t="s">
        <v>3871</v>
      </c>
      <c r="C1195" s="2" t="s">
        <v>891</v>
      </c>
      <c r="D1195" s="2" t="s">
        <v>932</v>
      </c>
      <c r="E1195" s="27">
        <v>0.35416666666666669</v>
      </c>
      <c r="F1195" s="27">
        <v>0.39583333333333331</v>
      </c>
      <c r="G1195" s="25">
        <v>4.166666666666663E-2</v>
      </c>
      <c r="H1195" s="31" t="s">
        <v>3874</v>
      </c>
      <c r="I1195" s="2"/>
      <c r="J1195" s="31" t="s">
        <v>45</v>
      </c>
      <c r="K1195" s="2"/>
    </row>
    <row r="1196" spans="1:11">
      <c r="A1196" s="21">
        <v>44643</v>
      </c>
      <c r="B1196" s="30" t="s">
        <v>3871</v>
      </c>
      <c r="C1196" s="23" t="s">
        <v>891</v>
      </c>
      <c r="D1196" s="23" t="s">
        <v>933</v>
      </c>
      <c r="E1196" s="24">
        <v>0.39583333333333331</v>
      </c>
      <c r="F1196" s="24">
        <v>0.41666666666666669</v>
      </c>
      <c r="G1196" s="25">
        <v>2.083333333333337E-2</v>
      </c>
      <c r="H1196" s="31" t="s">
        <v>3874</v>
      </c>
      <c r="I1196" s="23"/>
      <c r="J1196" s="31" t="s">
        <v>45</v>
      </c>
      <c r="K1196" s="23"/>
    </row>
    <row r="1197" spans="1:11">
      <c r="A1197" s="3">
        <v>44643</v>
      </c>
      <c r="B1197" s="30" t="s">
        <v>3871</v>
      </c>
      <c r="C1197" s="2" t="s">
        <v>554</v>
      </c>
      <c r="D1197" s="2" t="s">
        <v>828</v>
      </c>
      <c r="E1197" s="27">
        <v>0.41666666666666669</v>
      </c>
      <c r="F1197" s="27">
        <v>0.45833333333333331</v>
      </c>
      <c r="G1197" s="25">
        <v>4.166666666666663E-2</v>
      </c>
      <c r="H1197" s="31" t="s">
        <v>3874</v>
      </c>
      <c r="I1197" s="2"/>
      <c r="J1197" s="31" t="s">
        <v>45</v>
      </c>
      <c r="K1197" s="2"/>
    </row>
    <row r="1198" spans="1:11">
      <c r="A1198" s="21">
        <v>44643</v>
      </c>
      <c r="B1198" s="30" t="s">
        <v>3871</v>
      </c>
      <c r="C1198" s="23" t="s">
        <v>891</v>
      </c>
      <c r="D1198" s="23" t="s">
        <v>933</v>
      </c>
      <c r="E1198" s="24">
        <v>0.45833333333333331</v>
      </c>
      <c r="F1198" s="24">
        <v>0.47916666666666669</v>
      </c>
      <c r="G1198" s="25">
        <v>2.083333333333337E-2</v>
      </c>
      <c r="H1198" s="31" t="s">
        <v>3874</v>
      </c>
      <c r="I1198" s="23"/>
      <c r="J1198" s="31" t="s">
        <v>45</v>
      </c>
      <c r="K1198" s="23"/>
    </row>
    <row r="1199" spans="1:11">
      <c r="A1199" s="3">
        <v>44643</v>
      </c>
      <c r="B1199" s="30" t="s">
        <v>3871</v>
      </c>
      <c r="C1199" s="2" t="s">
        <v>934</v>
      </c>
      <c r="D1199" s="2" t="s">
        <v>641</v>
      </c>
      <c r="E1199" s="27">
        <v>0.47916666666666669</v>
      </c>
      <c r="F1199" s="27">
        <v>0.5</v>
      </c>
      <c r="G1199" s="25">
        <v>2.0833333333333315E-2</v>
      </c>
      <c r="H1199" s="31" t="s">
        <v>3874</v>
      </c>
      <c r="I1199" s="2"/>
      <c r="J1199" s="31" t="s">
        <v>45</v>
      </c>
      <c r="K1199" s="2"/>
    </row>
    <row r="1200" spans="1:11">
      <c r="A1200" s="21">
        <v>44643</v>
      </c>
      <c r="B1200" s="30" t="s">
        <v>3871</v>
      </c>
      <c r="C1200" s="23" t="s">
        <v>891</v>
      </c>
      <c r="D1200" s="23" t="s">
        <v>933</v>
      </c>
      <c r="E1200" s="24">
        <v>0.54166666666666663</v>
      </c>
      <c r="F1200" s="24">
        <v>0.57291666666666663</v>
      </c>
      <c r="G1200" s="25">
        <v>3.125E-2</v>
      </c>
      <c r="H1200" s="31" t="s">
        <v>3874</v>
      </c>
      <c r="I1200" s="23"/>
      <c r="J1200" s="31" t="s">
        <v>45</v>
      </c>
      <c r="K1200" s="23"/>
    </row>
    <row r="1201" spans="1:11">
      <c r="A1201" s="3">
        <v>44643</v>
      </c>
      <c r="B1201" s="30" t="s">
        <v>3871</v>
      </c>
      <c r="C1201" s="2" t="s">
        <v>935</v>
      </c>
      <c r="D1201" s="2" t="s">
        <v>641</v>
      </c>
      <c r="E1201" s="27">
        <v>0.57291666666666663</v>
      </c>
      <c r="F1201" s="27">
        <v>0.625</v>
      </c>
      <c r="G1201" s="25">
        <v>5.208333333333337E-2</v>
      </c>
      <c r="H1201" s="31" t="s">
        <v>3874</v>
      </c>
      <c r="I1201" s="2"/>
      <c r="J1201" s="31" t="s">
        <v>45</v>
      </c>
      <c r="K1201" s="2"/>
    </row>
    <row r="1202" spans="1:11">
      <c r="A1202" s="21">
        <v>44643</v>
      </c>
      <c r="B1202" s="30" t="s">
        <v>3871</v>
      </c>
      <c r="C1202" s="23" t="s">
        <v>554</v>
      </c>
      <c r="D1202" s="23" t="s">
        <v>936</v>
      </c>
      <c r="E1202" s="24">
        <v>0.625</v>
      </c>
      <c r="F1202" s="24">
        <v>0.65625</v>
      </c>
      <c r="G1202" s="25">
        <v>3.125E-2</v>
      </c>
      <c r="H1202" s="31" t="s">
        <v>3874</v>
      </c>
      <c r="I1202" s="23"/>
      <c r="J1202" s="31" t="s">
        <v>45</v>
      </c>
      <c r="K1202" s="23"/>
    </row>
    <row r="1203" spans="1:11">
      <c r="A1203" s="3">
        <v>44643</v>
      </c>
      <c r="B1203" s="30" t="s">
        <v>3871</v>
      </c>
      <c r="C1203" s="2" t="s">
        <v>891</v>
      </c>
      <c r="D1203" s="2" t="s">
        <v>937</v>
      </c>
      <c r="E1203" s="27">
        <v>0.65625</v>
      </c>
      <c r="F1203" s="27">
        <v>0.6875</v>
      </c>
      <c r="G1203" s="25">
        <v>3.125E-2</v>
      </c>
      <c r="H1203" s="31" t="s">
        <v>3874</v>
      </c>
      <c r="I1203" s="2"/>
      <c r="J1203" s="31" t="s">
        <v>45</v>
      </c>
      <c r="K1203" s="2"/>
    </row>
    <row r="1204" spans="1:11">
      <c r="A1204" s="21">
        <v>44643</v>
      </c>
      <c r="B1204" s="30" t="s">
        <v>3871</v>
      </c>
      <c r="C1204" s="23" t="s">
        <v>479</v>
      </c>
      <c r="D1204" s="23" t="s">
        <v>528</v>
      </c>
      <c r="E1204" s="24">
        <v>0.6875</v>
      </c>
      <c r="F1204" s="24">
        <v>0.71875</v>
      </c>
      <c r="G1204" s="25">
        <v>3.125E-2</v>
      </c>
      <c r="H1204" s="31" t="s">
        <v>3874</v>
      </c>
      <c r="I1204" s="23"/>
      <c r="J1204" s="31" t="s">
        <v>45</v>
      </c>
      <c r="K1204" s="23"/>
    </row>
    <row r="1205" spans="1:11">
      <c r="A1205" s="3">
        <v>44643</v>
      </c>
      <c r="B1205" s="30" t="s">
        <v>3871</v>
      </c>
      <c r="C1205" s="2" t="s">
        <v>891</v>
      </c>
      <c r="D1205" s="2" t="s">
        <v>938</v>
      </c>
      <c r="E1205" s="27">
        <v>0.71875</v>
      </c>
      <c r="F1205" s="27">
        <v>0.73958333333333337</v>
      </c>
      <c r="G1205" s="25">
        <v>2.083333333333337E-2</v>
      </c>
      <c r="H1205" s="31" t="s">
        <v>3874</v>
      </c>
      <c r="I1205" s="2"/>
      <c r="J1205" s="31" t="s">
        <v>45</v>
      </c>
      <c r="K1205" s="2"/>
    </row>
    <row r="1206" spans="1:11">
      <c r="A1206" s="21">
        <v>44643</v>
      </c>
      <c r="B1206" s="30" t="s">
        <v>3871</v>
      </c>
      <c r="C1206" s="23" t="s">
        <v>891</v>
      </c>
      <c r="D1206" s="23" t="s">
        <v>939</v>
      </c>
      <c r="E1206" s="24">
        <v>0.73958333333333337</v>
      </c>
      <c r="F1206" s="24">
        <v>0.76041666666666663</v>
      </c>
      <c r="G1206" s="25">
        <v>2.0833333333333259E-2</v>
      </c>
      <c r="H1206" s="31" t="s">
        <v>3874</v>
      </c>
      <c r="I1206" s="23"/>
      <c r="J1206" s="31" t="s">
        <v>45</v>
      </c>
      <c r="K1206" s="23"/>
    </row>
    <row r="1207" spans="1:11">
      <c r="A1207" s="3">
        <v>44644</v>
      </c>
      <c r="B1207" s="30" t="s">
        <v>3872</v>
      </c>
      <c r="C1207" s="2" t="s">
        <v>891</v>
      </c>
      <c r="D1207" s="2" t="s">
        <v>940</v>
      </c>
      <c r="E1207" s="27">
        <v>0.39583333333333331</v>
      </c>
      <c r="F1207" s="27">
        <v>0.45833333333333331</v>
      </c>
      <c r="G1207" s="25">
        <v>6.25E-2</v>
      </c>
      <c r="H1207" s="31" t="s">
        <v>3874</v>
      </c>
      <c r="I1207" s="2"/>
      <c r="J1207" s="31" t="s">
        <v>45</v>
      </c>
      <c r="K1207" s="2"/>
    </row>
    <row r="1208" spans="1:11">
      <c r="A1208" s="21">
        <v>44644</v>
      </c>
      <c r="B1208" s="30" t="s">
        <v>3872</v>
      </c>
      <c r="C1208" s="23" t="s">
        <v>891</v>
      </c>
      <c r="D1208" s="23" t="s">
        <v>634</v>
      </c>
      <c r="E1208" s="24">
        <v>0.45833333333333331</v>
      </c>
      <c r="F1208" s="24">
        <v>0.47916666666666669</v>
      </c>
      <c r="G1208" s="25">
        <v>2.083333333333337E-2</v>
      </c>
      <c r="H1208" s="31" t="s">
        <v>3874</v>
      </c>
      <c r="I1208" s="23"/>
      <c r="J1208" s="31" t="s">
        <v>45</v>
      </c>
      <c r="K1208" s="23"/>
    </row>
    <row r="1209" spans="1:11">
      <c r="A1209" s="3">
        <v>44644</v>
      </c>
      <c r="B1209" s="30" t="s">
        <v>3872</v>
      </c>
      <c r="C1209" s="2" t="s">
        <v>891</v>
      </c>
      <c r="D1209" s="2" t="s">
        <v>940</v>
      </c>
      <c r="E1209" s="27">
        <v>0.47916666666666669</v>
      </c>
      <c r="F1209" s="27">
        <v>0.5</v>
      </c>
      <c r="G1209" s="25">
        <v>2.0833333333333315E-2</v>
      </c>
      <c r="H1209" s="31" t="s">
        <v>3874</v>
      </c>
      <c r="I1209" s="2"/>
      <c r="J1209" s="31" t="s">
        <v>45</v>
      </c>
      <c r="K1209" s="2"/>
    </row>
    <row r="1210" spans="1:11">
      <c r="A1210" s="21">
        <v>44644</v>
      </c>
      <c r="B1210" s="30" t="s">
        <v>3872</v>
      </c>
      <c r="C1210" s="23" t="s">
        <v>479</v>
      </c>
      <c r="D1210" s="23" t="s">
        <v>806</v>
      </c>
      <c r="E1210" s="24">
        <v>0.54166666666666663</v>
      </c>
      <c r="F1210" s="24">
        <v>0.58333333333333337</v>
      </c>
      <c r="G1210" s="25">
        <v>4.1666666666666741E-2</v>
      </c>
      <c r="H1210" s="31" t="s">
        <v>3874</v>
      </c>
      <c r="I1210" s="23"/>
      <c r="J1210" s="31" t="s">
        <v>45</v>
      </c>
      <c r="K1210" s="23"/>
    </row>
    <row r="1211" spans="1:11">
      <c r="A1211" s="3">
        <v>44644</v>
      </c>
      <c r="B1211" s="30" t="s">
        <v>3872</v>
      </c>
      <c r="C1211" s="2" t="s">
        <v>891</v>
      </c>
      <c r="D1211" s="2" t="s">
        <v>941</v>
      </c>
      <c r="E1211" s="27">
        <v>0.58333333333333337</v>
      </c>
      <c r="F1211" s="27">
        <v>0.60416666666666663</v>
      </c>
      <c r="G1211" s="25">
        <v>2.0833333333333259E-2</v>
      </c>
      <c r="H1211" s="31" t="s">
        <v>3874</v>
      </c>
      <c r="I1211" s="2"/>
      <c r="J1211" s="31" t="s">
        <v>45</v>
      </c>
      <c r="K1211" s="2"/>
    </row>
    <row r="1212" spans="1:11">
      <c r="A1212" s="21">
        <v>44644</v>
      </c>
      <c r="B1212" s="30" t="s">
        <v>3872</v>
      </c>
      <c r="C1212" s="23" t="s">
        <v>891</v>
      </c>
      <c r="D1212" s="23" t="s">
        <v>942</v>
      </c>
      <c r="E1212" s="24">
        <v>0.60416666666666663</v>
      </c>
      <c r="F1212" s="24">
        <v>0.64583333333333337</v>
      </c>
      <c r="G1212" s="25">
        <v>4.1666666666666741E-2</v>
      </c>
      <c r="H1212" s="31" t="s">
        <v>3874</v>
      </c>
      <c r="I1212" s="23"/>
      <c r="J1212" s="31" t="s">
        <v>45</v>
      </c>
      <c r="K1212" s="23"/>
    </row>
    <row r="1213" spans="1:11">
      <c r="A1213" s="3">
        <v>44644</v>
      </c>
      <c r="B1213" s="30" t="s">
        <v>3872</v>
      </c>
      <c r="C1213" s="2" t="s">
        <v>891</v>
      </c>
      <c r="D1213" s="2" t="s">
        <v>943</v>
      </c>
      <c r="E1213" s="27">
        <v>0.64583333333333337</v>
      </c>
      <c r="F1213" s="27">
        <v>0.66666666666666663</v>
      </c>
      <c r="G1213" s="25">
        <v>2.0833333333333259E-2</v>
      </c>
      <c r="H1213" s="31" t="s">
        <v>3874</v>
      </c>
      <c r="I1213" s="2"/>
      <c r="J1213" s="31" t="s">
        <v>45</v>
      </c>
      <c r="K1213" s="2"/>
    </row>
    <row r="1214" spans="1:11">
      <c r="A1214" s="21">
        <v>44644</v>
      </c>
      <c r="B1214" s="30" t="s">
        <v>3872</v>
      </c>
      <c r="C1214" s="23" t="s">
        <v>891</v>
      </c>
      <c r="D1214" s="23" t="s">
        <v>893</v>
      </c>
      <c r="E1214" s="24">
        <v>0.66666666666666663</v>
      </c>
      <c r="F1214" s="24">
        <v>0.6875</v>
      </c>
      <c r="G1214" s="25">
        <v>2.083333333333337E-2</v>
      </c>
      <c r="H1214" s="31" t="s">
        <v>3874</v>
      </c>
      <c r="I1214" s="23"/>
      <c r="J1214" s="31" t="s">
        <v>45</v>
      </c>
      <c r="K1214" s="23"/>
    </row>
    <row r="1215" spans="1:11">
      <c r="A1215" s="3">
        <v>44644</v>
      </c>
      <c r="B1215" s="30" t="s">
        <v>3872</v>
      </c>
      <c r="C1215" s="2" t="s">
        <v>479</v>
      </c>
      <c r="D1215" s="2" t="s">
        <v>528</v>
      </c>
      <c r="E1215" s="27">
        <v>0.6875</v>
      </c>
      <c r="F1215" s="27">
        <v>0.70833333333333337</v>
      </c>
      <c r="G1215" s="25">
        <v>2.083333333333337E-2</v>
      </c>
      <c r="H1215" s="31" t="s">
        <v>3874</v>
      </c>
      <c r="I1215" s="2"/>
      <c r="J1215" s="31" t="s">
        <v>45</v>
      </c>
      <c r="K1215" s="2"/>
    </row>
    <row r="1216" spans="1:11">
      <c r="A1216" s="21">
        <v>44644</v>
      </c>
      <c r="B1216" s="30" t="s">
        <v>3872</v>
      </c>
      <c r="C1216" s="23" t="s">
        <v>554</v>
      </c>
      <c r="D1216" s="23" t="s">
        <v>944</v>
      </c>
      <c r="E1216" s="24">
        <v>0.70833333333333337</v>
      </c>
      <c r="F1216" s="24">
        <v>0.75</v>
      </c>
      <c r="G1216" s="25">
        <v>4.166666666666663E-2</v>
      </c>
      <c r="H1216" s="31" t="s">
        <v>3874</v>
      </c>
      <c r="I1216" s="23"/>
      <c r="J1216" s="31" t="s">
        <v>45</v>
      </c>
      <c r="K1216" s="23"/>
    </row>
    <row r="1217" spans="1:11">
      <c r="A1217" s="3">
        <v>44645</v>
      </c>
      <c r="B1217" s="30" t="s">
        <v>3865</v>
      </c>
      <c r="C1217" s="2" t="s">
        <v>554</v>
      </c>
      <c r="D1217" s="2" t="s">
        <v>652</v>
      </c>
      <c r="E1217" s="27">
        <v>0.39583333333333331</v>
      </c>
      <c r="F1217" s="27">
        <v>0.41666666666666669</v>
      </c>
      <c r="G1217" s="25">
        <v>2.083333333333337E-2</v>
      </c>
      <c r="H1217" s="31" t="s">
        <v>3874</v>
      </c>
      <c r="I1217" s="2"/>
      <c r="J1217" s="31" t="s">
        <v>45</v>
      </c>
      <c r="K1217" s="2"/>
    </row>
    <row r="1218" spans="1:11">
      <c r="A1218" s="21">
        <v>44645</v>
      </c>
      <c r="B1218" s="30" t="s">
        <v>3865</v>
      </c>
      <c r="C1218" s="23" t="s">
        <v>554</v>
      </c>
      <c r="D1218" s="23" t="s">
        <v>643</v>
      </c>
      <c r="E1218" s="24">
        <v>0.41666666666666669</v>
      </c>
      <c r="F1218" s="24">
        <v>0.4375</v>
      </c>
      <c r="G1218" s="25">
        <v>2.0833333333333315E-2</v>
      </c>
      <c r="H1218" s="31" t="s">
        <v>3874</v>
      </c>
      <c r="I1218" s="23"/>
      <c r="J1218" s="31" t="s">
        <v>45</v>
      </c>
      <c r="K1218" s="23"/>
    </row>
    <row r="1219" spans="1:11">
      <c r="A1219" s="3">
        <v>44645</v>
      </c>
      <c r="B1219" s="30" t="s">
        <v>3865</v>
      </c>
      <c r="C1219" s="2" t="s">
        <v>891</v>
      </c>
      <c r="D1219" s="2" t="s">
        <v>945</v>
      </c>
      <c r="E1219" s="27">
        <v>0.4375</v>
      </c>
      <c r="F1219" s="27">
        <v>0.45833333333333331</v>
      </c>
      <c r="G1219" s="25">
        <v>2.0833333333333315E-2</v>
      </c>
      <c r="H1219" s="31" t="s">
        <v>3874</v>
      </c>
      <c r="I1219" s="2"/>
      <c r="J1219" s="31" t="s">
        <v>45</v>
      </c>
      <c r="K1219" s="2"/>
    </row>
    <row r="1220" spans="1:11">
      <c r="A1220" s="21">
        <v>44645</v>
      </c>
      <c r="B1220" s="30" t="s">
        <v>3865</v>
      </c>
      <c r="C1220" s="23" t="s">
        <v>861</v>
      </c>
      <c r="D1220" s="23" t="s">
        <v>946</v>
      </c>
      <c r="E1220" s="24">
        <v>0.45833333333333331</v>
      </c>
      <c r="F1220" s="24">
        <v>0.5</v>
      </c>
      <c r="G1220" s="25">
        <v>4.1666666666666685E-2</v>
      </c>
      <c r="H1220" s="31" t="s">
        <v>3874</v>
      </c>
      <c r="I1220" s="23"/>
      <c r="J1220" s="31" t="s">
        <v>45</v>
      </c>
      <c r="K1220" s="23"/>
    </row>
    <row r="1221" spans="1:11">
      <c r="A1221" s="3">
        <v>44645</v>
      </c>
      <c r="B1221" s="30" t="s">
        <v>3865</v>
      </c>
      <c r="C1221" s="2" t="s">
        <v>443</v>
      </c>
      <c r="D1221" s="2" t="s">
        <v>3907</v>
      </c>
      <c r="E1221" s="27">
        <v>0.54166666666666663</v>
      </c>
      <c r="F1221" s="27">
        <v>0.75</v>
      </c>
      <c r="G1221" s="25">
        <v>0.20833333333333337</v>
      </c>
      <c r="H1221" s="31" t="s">
        <v>3867</v>
      </c>
      <c r="I1221" s="2"/>
      <c r="J1221" s="31" t="s">
        <v>34</v>
      </c>
      <c r="K1221" s="2"/>
    </row>
    <row r="1222" spans="1:11">
      <c r="A1222" s="21">
        <v>44645</v>
      </c>
      <c r="B1222" s="30" t="s">
        <v>3865</v>
      </c>
      <c r="C1222" s="23" t="s">
        <v>861</v>
      </c>
      <c r="D1222" s="23" t="s">
        <v>946</v>
      </c>
      <c r="E1222" s="24">
        <v>0.75</v>
      </c>
      <c r="F1222" s="24">
        <v>0.75694444444444453</v>
      </c>
      <c r="G1222" s="25">
        <v>6.9444444444445308E-3</v>
      </c>
      <c r="H1222" s="31" t="s">
        <v>3874</v>
      </c>
      <c r="I1222" s="23"/>
      <c r="J1222" s="31" t="s">
        <v>45</v>
      </c>
      <c r="K1222" s="23"/>
    </row>
    <row r="1223" spans="1:11">
      <c r="A1223" s="3">
        <v>44648</v>
      </c>
      <c r="B1223" s="30" t="s">
        <v>3869</v>
      </c>
      <c r="C1223" s="2" t="s">
        <v>449</v>
      </c>
      <c r="D1223" s="2" t="s">
        <v>947</v>
      </c>
      <c r="E1223" s="27">
        <v>0.39583333333333331</v>
      </c>
      <c r="F1223" s="27">
        <v>0.40625</v>
      </c>
      <c r="G1223" s="25">
        <v>1.0416666666666685E-2</v>
      </c>
      <c r="H1223" s="31" t="s">
        <v>3867</v>
      </c>
      <c r="I1223" s="2"/>
      <c r="J1223" s="31" t="s">
        <v>34</v>
      </c>
      <c r="K1223" s="2"/>
    </row>
    <row r="1224" spans="1:11">
      <c r="A1224" s="21">
        <v>44648</v>
      </c>
      <c r="B1224" s="30" t="s">
        <v>3869</v>
      </c>
      <c r="C1224" s="23" t="s">
        <v>554</v>
      </c>
      <c r="D1224" s="23" t="s">
        <v>652</v>
      </c>
      <c r="E1224" s="24">
        <v>0.40625</v>
      </c>
      <c r="F1224" s="24">
        <v>0.41666666666666669</v>
      </c>
      <c r="G1224" s="25">
        <v>1.0416666666666685E-2</v>
      </c>
      <c r="H1224" s="31" t="s">
        <v>3874</v>
      </c>
      <c r="I1224" s="23"/>
      <c r="J1224" s="31" t="s">
        <v>45</v>
      </c>
      <c r="K1224" s="23"/>
    </row>
    <row r="1225" spans="1:11">
      <c r="A1225" s="3">
        <v>44648</v>
      </c>
      <c r="B1225" s="30" t="s">
        <v>3869</v>
      </c>
      <c r="C1225" s="2" t="s">
        <v>443</v>
      </c>
      <c r="D1225" s="2" t="s">
        <v>3884</v>
      </c>
      <c r="E1225" s="27">
        <v>0.41666666666666669</v>
      </c>
      <c r="F1225" s="27">
        <v>0.45833333333333331</v>
      </c>
      <c r="G1225" s="25">
        <v>4.166666666666663E-2</v>
      </c>
      <c r="H1225" s="31" t="s">
        <v>3867</v>
      </c>
      <c r="I1225" s="2"/>
      <c r="J1225" s="31" t="s">
        <v>34</v>
      </c>
      <c r="K1225" s="2"/>
    </row>
    <row r="1226" spans="1:11">
      <c r="A1226" s="21">
        <v>44648</v>
      </c>
      <c r="B1226" s="30" t="s">
        <v>3869</v>
      </c>
      <c r="C1226" s="23" t="s">
        <v>891</v>
      </c>
      <c r="D1226" s="23" t="s">
        <v>743</v>
      </c>
      <c r="E1226" s="24">
        <v>0.45833333333333331</v>
      </c>
      <c r="F1226" s="24">
        <v>0.47916666666666669</v>
      </c>
      <c r="G1226" s="25">
        <v>2.083333333333337E-2</v>
      </c>
      <c r="H1226" s="31" t="s">
        <v>3874</v>
      </c>
      <c r="I1226" s="23"/>
      <c r="J1226" s="31" t="s">
        <v>45</v>
      </c>
      <c r="K1226" s="23"/>
    </row>
    <row r="1227" spans="1:11">
      <c r="A1227" s="3">
        <v>44648</v>
      </c>
      <c r="B1227" s="30" t="s">
        <v>3869</v>
      </c>
      <c r="C1227" s="2" t="s">
        <v>479</v>
      </c>
      <c r="D1227" s="2" t="s">
        <v>948</v>
      </c>
      <c r="E1227" s="27">
        <v>0.47916666666666669</v>
      </c>
      <c r="F1227" s="27">
        <v>0.48958333333333331</v>
      </c>
      <c r="G1227" s="25">
        <v>1.041666666666663E-2</v>
      </c>
      <c r="H1227" s="31" t="s">
        <v>3874</v>
      </c>
      <c r="I1227" s="2"/>
      <c r="J1227" s="31" t="s">
        <v>45</v>
      </c>
      <c r="K1227" s="2"/>
    </row>
    <row r="1228" spans="1:11">
      <c r="A1228" s="21">
        <v>44648</v>
      </c>
      <c r="B1228" s="30" t="s">
        <v>3869</v>
      </c>
      <c r="C1228" s="23" t="s">
        <v>891</v>
      </c>
      <c r="D1228" s="23" t="s">
        <v>743</v>
      </c>
      <c r="E1228" s="24">
        <v>0.48958333333333331</v>
      </c>
      <c r="F1228" s="24">
        <v>0.5</v>
      </c>
      <c r="G1228" s="25">
        <v>1.0416666666666685E-2</v>
      </c>
      <c r="H1228" s="31" t="s">
        <v>3874</v>
      </c>
      <c r="I1228" s="23"/>
      <c r="J1228" s="31" t="s">
        <v>45</v>
      </c>
      <c r="K1228" s="23"/>
    </row>
    <row r="1229" spans="1:11">
      <c r="A1229" s="3">
        <v>44648</v>
      </c>
      <c r="B1229" s="30" t="s">
        <v>3869</v>
      </c>
      <c r="C1229" s="2" t="s">
        <v>891</v>
      </c>
      <c r="D1229" s="2" t="s">
        <v>743</v>
      </c>
      <c r="E1229" s="27">
        <v>0.54166666666666663</v>
      </c>
      <c r="F1229" s="27">
        <v>0.60416666666666663</v>
      </c>
      <c r="G1229" s="25">
        <v>6.25E-2</v>
      </c>
      <c r="H1229" s="31" t="s">
        <v>3874</v>
      </c>
      <c r="I1229" s="2"/>
      <c r="J1229" s="31" t="s">
        <v>45</v>
      </c>
      <c r="K1229" s="2"/>
    </row>
    <row r="1230" spans="1:11">
      <c r="A1230" s="21">
        <v>44648</v>
      </c>
      <c r="B1230" s="30" t="s">
        <v>3869</v>
      </c>
      <c r="C1230" s="23" t="s">
        <v>949</v>
      </c>
      <c r="D1230" s="23" t="s">
        <v>628</v>
      </c>
      <c r="E1230" s="24">
        <v>0.60416666666666663</v>
      </c>
      <c r="F1230" s="24">
        <v>0.6875</v>
      </c>
      <c r="G1230" s="25">
        <v>8.333333333333337E-2</v>
      </c>
      <c r="H1230" s="31" t="s">
        <v>3874</v>
      </c>
      <c r="I1230" s="23"/>
      <c r="J1230" s="31" t="s">
        <v>45</v>
      </c>
      <c r="K1230" s="23"/>
    </row>
    <row r="1231" spans="1:11">
      <c r="A1231" s="3">
        <v>44648</v>
      </c>
      <c r="B1231" s="30" t="s">
        <v>3869</v>
      </c>
      <c r="C1231" s="2" t="s">
        <v>479</v>
      </c>
      <c r="D1231" s="2" t="s">
        <v>528</v>
      </c>
      <c r="E1231" s="27">
        <v>0.6875</v>
      </c>
      <c r="F1231" s="27">
        <v>0.71875</v>
      </c>
      <c r="G1231" s="25">
        <v>3.125E-2</v>
      </c>
      <c r="H1231" s="31" t="s">
        <v>3874</v>
      </c>
      <c r="I1231" s="2"/>
      <c r="J1231" s="31" t="s">
        <v>45</v>
      </c>
      <c r="K1231" s="2"/>
    </row>
    <row r="1232" spans="1:11">
      <c r="A1232" s="21">
        <v>44648</v>
      </c>
      <c r="B1232" s="30" t="s">
        <v>3869</v>
      </c>
      <c r="C1232" s="23" t="s">
        <v>479</v>
      </c>
      <c r="D1232" s="23" t="s">
        <v>950</v>
      </c>
      <c r="E1232" s="24">
        <v>0.72916666666666663</v>
      </c>
      <c r="F1232" s="24">
        <v>0.76041666666666663</v>
      </c>
      <c r="G1232" s="25">
        <v>3.125E-2</v>
      </c>
      <c r="H1232" s="31" t="s">
        <v>3874</v>
      </c>
      <c r="I1232" s="23"/>
      <c r="J1232" s="31" t="s">
        <v>45</v>
      </c>
      <c r="K1232" s="23"/>
    </row>
    <row r="1233" spans="1:11">
      <c r="A1233" s="3">
        <v>44649</v>
      </c>
      <c r="B1233" s="30" t="s">
        <v>3870</v>
      </c>
      <c r="C1233" s="2" t="s">
        <v>443</v>
      </c>
      <c r="D1233" s="2" t="s">
        <v>524</v>
      </c>
      <c r="E1233" s="27">
        <v>0.39583333333333331</v>
      </c>
      <c r="F1233" s="27">
        <v>0.40625</v>
      </c>
      <c r="G1233" s="25">
        <v>1.0416666666666685E-2</v>
      </c>
      <c r="H1233" s="31" t="s">
        <v>3867</v>
      </c>
      <c r="I1233" s="2"/>
      <c r="J1233" s="31" t="s">
        <v>34</v>
      </c>
      <c r="K1233" s="2"/>
    </row>
    <row r="1234" spans="1:11">
      <c r="A1234" s="21">
        <v>44649</v>
      </c>
      <c r="B1234" s="30" t="s">
        <v>3870</v>
      </c>
      <c r="C1234" s="23" t="s">
        <v>554</v>
      </c>
      <c r="D1234" s="23" t="s">
        <v>652</v>
      </c>
      <c r="E1234" s="24">
        <v>0.40625</v>
      </c>
      <c r="F1234" s="24">
        <v>0.41666666666666669</v>
      </c>
      <c r="G1234" s="25">
        <v>1.0416666666666685E-2</v>
      </c>
      <c r="H1234" s="31" t="s">
        <v>3874</v>
      </c>
      <c r="I1234" s="23"/>
      <c r="J1234" s="31" t="s">
        <v>45</v>
      </c>
      <c r="K1234" s="23"/>
    </row>
    <row r="1235" spans="1:11">
      <c r="A1235" s="3">
        <v>44649</v>
      </c>
      <c r="B1235" s="30" t="s">
        <v>3870</v>
      </c>
      <c r="C1235" s="2" t="s">
        <v>479</v>
      </c>
      <c r="D1235" s="2" t="s">
        <v>951</v>
      </c>
      <c r="E1235" s="27">
        <v>0.41666666666666669</v>
      </c>
      <c r="F1235" s="27">
        <v>0.42708333333333331</v>
      </c>
      <c r="G1235" s="25">
        <v>1.041666666666663E-2</v>
      </c>
      <c r="H1235" s="31" t="s">
        <v>3874</v>
      </c>
      <c r="I1235" s="2"/>
      <c r="J1235" s="31" t="s">
        <v>45</v>
      </c>
      <c r="K1235" s="2"/>
    </row>
    <row r="1236" spans="1:11">
      <c r="A1236" s="21">
        <v>44649</v>
      </c>
      <c r="B1236" s="30" t="s">
        <v>3870</v>
      </c>
      <c r="C1236" s="23" t="s">
        <v>479</v>
      </c>
      <c r="D1236" s="23" t="s">
        <v>952</v>
      </c>
      <c r="E1236" s="24">
        <v>0.42708333333333331</v>
      </c>
      <c r="F1236" s="24">
        <v>0.45833333333333331</v>
      </c>
      <c r="G1236" s="25">
        <v>3.125E-2</v>
      </c>
      <c r="H1236" s="31" t="s">
        <v>3874</v>
      </c>
      <c r="I1236" s="23"/>
      <c r="J1236" s="31" t="s">
        <v>45</v>
      </c>
      <c r="K1236" s="23"/>
    </row>
    <row r="1237" spans="1:11">
      <c r="A1237" s="3">
        <v>44649</v>
      </c>
      <c r="B1237" s="30" t="s">
        <v>3870</v>
      </c>
      <c r="C1237" s="2" t="s">
        <v>554</v>
      </c>
      <c r="D1237" s="2" t="s">
        <v>643</v>
      </c>
      <c r="E1237" s="27">
        <v>0.45833333333333331</v>
      </c>
      <c r="F1237" s="27">
        <v>0.5</v>
      </c>
      <c r="G1237" s="25">
        <v>4.1666666666666685E-2</v>
      </c>
      <c r="H1237" s="31" t="s">
        <v>3874</v>
      </c>
      <c r="I1237" s="2"/>
      <c r="J1237" s="31" t="s">
        <v>45</v>
      </c>
      <c r="K1237" s="2"/>
    </row>
    <row r="1238" spans="1:11">
      <c r="A1238" s="21">
        <v>44649</v>
      </c>
      <c r="B1238" s="30" t="s">
        <v>3870</v>
      </c>
      <c r="C1238" s="23" t="s">
        <v>554</v>
      </c>
      <c r="D1238" s="23" t="s">
        <v>953</v>
      </c>
      <c r="E1238" s="24">
        <v>0.54166666666666663</v>
      </c>
      <c r="F1238" s="24">
        <v>0.5625</v>
      </c>
      <c r="G1238" s="25">
        <v>2.083333333333337E-2</v>
      </c>
      <c r="H1238" s="31" t="s">
        <v>3874</v>
      </c>
      <c r="I1238" s="23"/>
      <c r="J1238" s="31" t="s">
        <v>45</v>
      </c>
      <c r="K1238" s="23"/>
    </row>
    <row r="1239" spans="1:11">
      <c r="A1239" s="3">
        <v>44649</v>
      </c>
      <c r="B1239" s="30" t="s">
        <v>3870</v>
      </c>
      <c r="C1239" s="2" t="s">
        <v>479</v>
      </c>
      <c r="D1239" s="2" t="s">
        <v>599</v>
      </c>
      <c r="E1239" s="27">
        <v>0.5625</v>
      </c>
      <c r="F1239" s="27">
        <v>0.6875</v>
      </c>
      <c r="G1239" s="25">
        <v>0.125</v>
      </c>
      <c r="H1239" s="31" t="s">
        <v>3874</v>
      </c>
      <c r="I1239" s="2"/>
      <c r="J1239" s="31" t="s">
        <v>45</v>
      </c>
      <c r="K1239" s="2"/>
    </row>
    <row r="1240" spans="1:11">
      <c r="A1240" s="21">
        <v>44649</v>
      </c>
      <c r="B1240" s="30" t="s">
        <v>3870</v>
      </c>
      <c r="C1240" s="23" t="s">
        <v>479</v>
      </c>
      <c r="D1240" s="23" t="s">
        <v>528</v>
      </c>
      <c r="E1240" s="24">
        <v>0.6875</v>
      </c>
      <c r="F1240" s="24">
        <v>0.71875</v>
      </c>
      <c r="G1240" s="25">
        <v>3.125E-2</v>
      </c>
      <c r="H1240" s="31" t="s">
        <v>3874</v>
      </c>
      <c r="I1240" s="23"/>
      <c r="J1240" s="31" t="s">
        <v>45</v>
      </c>
      <c r="K1240" s="23"/>
    </row>
    <row r="1241" spans="1:11">
      <c r="A1241" s="3">
        <v>44649</v>
      </c>
      <c r="B1241" s="30" t="s">
        <v>3870</v>
      </c>
      <c r="C1241" s="2" t="s">
        <v>479</v>
      </c>
      <c r="D1241" s="2" t="s">
        <v>954</v>
      </c>
      <c r="E1241" s="27">
        <v>0.71875</v>
      </c>
      <c r="F1241" s="27">
        <v>0.72916666666666663</v>
      </c>
      <c r="G1241" s="25">
        <v>1.041666666666663E-2</v>
      </c>
      <c r="H1241" s="31" t="s">
        <v>3874</v>
      </c>
      <c r="I1241" s="2"/>
      <c r="J1241" s="31" t="s">
        <v>45</v>
      </c>
      <c r="K1241" s="2"/>
    </row>
    <row r="1242" spans="1:11">
      <c r="A1242" s="21">
        <v>44649</v>
      </c>
      <c r="B1242" s="30" t="s">
        <v>3870</v>
      </c>
      <c r="C1242" s="23" t="s">
        <v>554</v>
      </c>
      <c r="D1242" s="23" t="s">
        <v>632</v>
      </c>
      <c r="E1242" s="24">
        <v>0.72916666666666663</v>
      </c>
      <c r="F1242" s="24">
        <v>0.75</v>
      </c>
      <c r="G1242" s="25">
        <v>2.083333333333337E-2</v>
      </c>
      <c r="H1242" s="31" t="s">
        <v>3874</v>
      </c>
      <c r="I1242" s="23"/>
      <c r="J1242" s="31" t="s">
        <v>45</v>
      </c>
      <c r="K1242" s="23"/>
    </row>
    <row r="1243" spans="1:11">
      <c r="A1243" s="3">
        <v>44650</v>
      </c>
      <c r="B1243" s="30" t="s">
        <v>3871</v>
      </c>
      <c r="C1243" s="2" t="s">
        <v>443</v>
      </c>
      <c r="D1243" s="2" t="s">
        <v>524</v>
      </c>
      <c r="E1243" s="27">
        <v>0.39583333333333331</v>
      </c>
      <c r="F1243" s="27">
        <v>0.40625</v>
      </c>
      <c r="G1243" s="25">
        <v>1.0416666666666685E-2</v>
      </c>
      <c r="H1243" s="31" t="s">
        <v>3867</v>
      </c>
      <c r="I1243" s="2"/>
      <c r="J1243" s="31" t="s">
        <v>34</v>
      </c>
      <c r="K1243" s="2"/>
    </row>
    <row r="1244" spans="1:11">
      <c r="A1244" s="21">
        <v>44650</v>
      </c>
      <c r="B1244" s="30" t="s">
        <v>3871</v>
      </c>
      <c r="C1244" s="23" t="s">
        <v>554</v>
      </c>
      <c r="D1244" s="23" t="s">
        <v>652</v>
      </c>
      <c r="E1244" s="24">
        <v>0.40625</v>
      </c>
      <c r="F1244" s="24">
        <v>0.42708333333333331</v>
      </c>
      <c r="G1244" s="25">
        <v>2.0833333333333315E-2</v>
      </c>
      <c r="H1244" s="31" t="s">
        <v>3874</v>
      </c>
      <c r="I1244" s="23"/>
      <c r="J1244" s="31" t="s">
        <v>45</v>
      </c>
      <c r="K1244" s="23"/>
    </row>
    <row r="1245" spans="1:11">
      <c r="A1245" s="3">
        <v>44650</v>
      </c>
      <c r="B1245" s="30" t="s">
        <v>3871</v>
      </c>
      <c r="C1245" s="2" t="s">
        <v>554</v>
      </c>
      <c r="D1245" s="2" t="s">
        <v>955</v>
      </c>
      <c r="E1245" s="27">
        <v>0.42708333333333331</v>
      </c>
      <c r="F1245" s="27">
        <v>0.5</v>
      </c>
      <c r="G1245" s="25">
        <v>7.2916666666666685E-2</v>
      </c>
      <c r="H1245" s="31" t="s">
        <v>3874</v>
      </c>
      <c r="I1245" s="2"/>
      <c r="J1245" s="31" t="s">
        <v>45</v>
      </c>
      <c r="K1245" s="2"/>
    </row>
    <row r="1246" spans="1:11">
      <c r="A1246" s="21">
        <v>44650</v>
      </c>
      <c r="B1246" s="30" t="s">
        <v>3871</v>
      </c>
      <c r="C1246" s="23" t="s">
        <v>554</v>
      </c>
      <c r="D1246" s="23" t="s">
        <v>783</v>
      </c>
      <c r="E1246" s="24">
        <v>0.54166666666666663</v>
      </c>
      <c r="F1246" s="24">
        <v>0.55208333333333337</v>
      </c>
      <c r="G1246" s="25">
        <v>1.0416666666666741E-2</v>
      </c>
      <c r="H1246" s="31" t="s">
        <v>3874</v>
      </c>
      <c r="I1246" s="23"/>
      <c r="J1246" s="31" t="s">
        <v>45</v>
      </c>
      <c r="K1246" s="23"/>
    </row>
    <row r="1247" spans="1:11">
      <c r="A1247" s="3">
        <v>44650</v>
      </c>
      <c r="B1247" s="30" t="s">
        <v>3871</v>
      </c>
      <c r="C1247" s="2" t="s">
        <v>479</v>
      </c>
      <c r="D1247" s="2" t="s">
        <v>952</v>
      </c>
      <c r="E1247" s="27">
        <v>0.55208333333333337</v>
      </c>
      <c r="F1247" s="27">
        <v>0.58333333333333337</v>
      </c>
      <c r="G1247" s="25">
        <v>3.125E-2</v>
      </c>
      <c r="H1247" s="31" t="s">
        <v>3874</v>
      </c>
      <c r="I1247" s="2"/>
      <c r="J1247" s="31" t="s">
        <v>45</v>
      </c>
      <c r="K1247" s="2"/>
    </row>
    <row r="1248" spans="1:11">
      <c r="A1248" s="21">
        <v>44650</v>
      </c>
      <c r="B1248" s="30" t="s">
        <v>3871</v>
      </c>
      <c r="C1248" s="23" t="s">
        <v>554</v>
      </c>
      <c r="D1248" s="23" t="s">
        <v>955</v>
      </c>
      <c r="E1248" s="24">
        <v>0.58333333333333337</v>
      </c>
      <c r="F1248" s="24">
        <v>0.6875</v>
      </c>
      <c r="G1248" s="25">
        <v>0.10416666666666663</v>
      </c>
      <c r="H1248" s="31" t="s">
        <v>3874</v>
      </c>
      <c r="I1248" s="23"/>
      <c r="J1248" s="31" t="s">
        <v>45</v>
      </c>
      <c r="K1248" s="23"/>
    </row>
    <row r="1249" spans="1:11">
      <c r="A1249" s="3">
        <v>44650</v>
      </c>
      <c r="B1249" s="30" t="s">
        <v>3871</v>
      </c>
      <c r="C1249" s="2" t="s">
        <v>479</v>
      </c>
      <c r="D1249" s="2" t="s">
        <v>528</v>
      </c>
      <c r="E1249" s="27">
        <v>0.6875</v>
      </c>
      <c r="F1249" s="27">
        <v>0.71875</v>
      </c>
      <c r="G1249" s="25">
        <v>3.125E-2</v>
      </c>
      <c r="H1249" s="31" t="s">
        <v>3874</v>
      </c>
      <c r="I1249" s="2"/>
      <c r="J1249" s="31" t="s">
        <v>45</v>
      </c>
      <c r="K1249" s="2"/>
    </row>
    <row r="1250" spans="1:11">
      <c r="A1250" s="21">
        <v>44650</v>
      </c>
      <c r="B1250" s="30" t="s">
        <v>3871</v>
      </c>
      <c r="C1250" s="23" t="s">
        <v>554</v>
      </c>
      <c r="D1250" s="23" t="s">
        <v>955</v>
      </c>
      <c r="E1250" s="24">
        <v>0.71875</v>
      </c>
      <c r="F1250" s="24">
        <v>0.75</v>
      </c>
      <c r="G1250" s="25">
        <v>3.125E-2</v>
      </c>
      <c r="H1250" s="31" t="s">
        <v>3874</v>
      </c>
      <c r="I1250" s="23"/>
      <c r="J1250" s="31" t="s">
        <v>45</v>
      </c>
      <c r="K1250" s="23"/>
    </row>
    <row r="1251" spans="1:11">
      <c r="A1251" s="3">
        <v>44650</v>
      </c>
      <c r="B1251" s="30" t="s">
        <v>3871</v>
      </c>
      <c r="C1251" s="2" t="s">
        <v>956</v>
      </c>
      <c r="D1251" s="2" t="s">
        <v>333</v>
      </c>
      <c r="E1251" s="27">
        <v>0.875</v>
      </c>
      <c r="F1251" s="27">
        <v>0.92708333333333337</v>
      </c>
      <c r="G1251" s="25">
        <v>5.208333333333337E-2</v>
      </c>
      <c r="H1251" s="31" t="s">
        <v>3866</v>
      </c>
      <c r="I1251" s="2"/>
      <c r="J1251" s="31" t="s">
        <v>49</v>
      </c>
      <c r="K1251" s="2"/>
    </row>
    <row r="1252" spans="1:11">
      <c r="A1252" s="21">
        <v>44651</v>
      </c>
      <c r="B1252" s="30" t="s">
        <v>3872</v>
      </c>
      <c r="C1252" s="23" t="s">
        <v>443</v>
      </c>
      <c r="D1252" s="23" t="s">
        <v>524</v>
      </c>
      <c r="E1252" s="24">
        <v>0.39583333333333331</v>
      </c>
      <c r="F1252" s="24">
        <v>0.40625</v>
      </c>
      <c r="G1252" s="25">
        <v>1.0416666666666685E-2</v>
      </c>
      <c r="H1252" s="31" t="s">
        <v>3867</v>
      </c>
      <c r="I1252" s="23"/>
      <c r="J1252" s="31" t="s">
        <v>34</v>
      </c>
      <c r="K1252" s="23"/>
    </row>
    <row r="1253" spans="1:11">
      <c r="A1253" s="3">
        <v>44651</v>
      </c>
      <c r="B1253" s="30" t="s">
        <v>3872</v>
      </c>
      <c r="C1253" s="2" t="s">
        <v>554</v>
      </c>
      <c r="D1253" s="2" t="s">
        <v>652</v>
      </c>
      <c r="E1253" s="27">
        <v>0.40625</v>
      </c>
      <c r="F1253" s="27">
        <v>0.41666666666666669</v>
      </c>
      <c r="G1253" s="25">
        <v>1.0416666666666685E-2</v>
      </c>
      <c r="H1253" s="31" t="s">
        <v>3874</v>
      </c>
      <c r="I1253" s="2"/>
      <c r="J1253" s="31" t="s">
        <v>45</v>
      </c>
      <c r="K1253" s="2"/>
    </row>
    <row r="1254" spans="1:11">
      <c r="A1254" s="21">
        <v>44651</v>
      </c>
      <c r="B1254" s="30" t="s">
        <v>3872</v>
      </c>
      <c r="C1254" s="23" t="s">
        <v>554</v>
      </c>
      <c r="D1254" s="23" t="s">
        <v>955</v>
      </c>
      <c r="E1254" s="24">
        <v>0.41666666666666669</v>
      </c>
      <c r="F1254" s="24">
        <v>0.4375</v>
      </c>
      <c r="G1254" s="25">
        <v>2.0833333333333315E-2</v>
      </c>
      <c r="H1254" s="31" t="s">
        <v>3874</v>
      </c>
      <c r="I1254" s="23"/>
      <c r="J1254" s="31" t="s">
        <v>45</v>
      </c>
      <c r="K1254" s="23"/>
    </row>
    <row r="1255" spans="1:11">
      <c r="A1255" s="3">
        <v>44651</v>
      </c>
      <c r="B1255" s="30" t="s">
        <v>3872</v>
      </c>
      <c r="C1255" s="2" t="s">
        <v>479</v>
      </c>
      <c r="D1255" s="2" t="s">
        <v>957</v>
      </c>
      <c r="E1255" s="27">
        <v>0.4375</v>
      </c>
      <c r="F1255" s="27">
        <v>0.45833333333333331</v>
      </c>
      <c r="G1255" s="25">
        <v>2.0833333333333315E-2</v>
      </c>
      <c r="H1255" s="31" t="s">
        <v>3874</v>
      </c>
      <c r="I1255" s="2"/>
      <c r="J1255" s="31" t="s">
        <v>45</v>
      </c>
      <c r="K1255" s="2"/>
    </row>
    <row r="1256" spans="1:11">
      <c r="A1256" s="21">
        <v>44651</v>
      </c>
      <c r="B1256" s="30" t="s">
        <v>3872</v>
      </c>
      <c r="C1256" s="23" t="s">
        <v>479</v>
      </c>
      <c r="D1256" s="23" t="s">
        <v>955</v>
      </c>
      <c r="E1256" s="24">
        <v>0.45833333333333331</v>
      </c>
      <c r="F1256" s="24">
        <v>0.5</v>
      </c>
      <c r="G1256" s="25">
        <v>4.1666666666666685E-2</v>
      </c>
      <c r="H1256" s="31" t="s">
        <v>3874</v>
      </c>
      <c r="I1256" s="23"/>
      <c r="J1256" s="31" t="s">
        <v>45</v>
      </c>
      <c r="K1256" s="23"/>
    </row>
    <row r="1257" spans="1:11">
      <c r="A1257" s="3">
        <v>44651</v>
      </c>
      <c r="B1257" s="30" t="s">
        <v>3872</v>
      </c>
      <c r="C1257" s="2" t="s">
        <v>479</v>
      </c>
      <c r="D1257" s="2" t="s">
        <v>806</v>
      </c>
      <c r="E1257" s="27">
        <v>0.54166666666666663</v>
      </c>
      <c r="F1257" s="27">
        <v>0.58333333333333337</v>
      </c>
      <c r="G1257" s="25">
        <v>4.1666666666666741E-2</v>
      </c>
      <c r="H1257" s="31" t="s">
        <v>3874</v>
      </c>
      <c r="I1257" s="2"/>
      <c r="J1257" s="31" t="s">
        <v>45</v>
      </c>
      <c r="K1257" s="2"/>
    </row>
    <row r="1258" spans="1:11">
      <c r="A1258" s="21">
        <v>44651</v>
      </c>
      <c r="B1258" s="30" t="s">
        <v>3872</v>
      </c>
      <c r="C1258" s="23" t="s">
        <v>479</v>
      </c>
      <c r="D1258" s="23" t="s">
        <v>958</v>
      </c>
      <c r="E1258" s="24">
        <v>0.58333333333333337</v>
      </c>
      <c r="F1258" s="24">
        <v>0.60416666666666663</v>
      </c>
      <c r="G1258" s="25">
        <v>2.0833333333333259E-2</v>
      </c>
      <c r="H1258" s="31" t="s">
        <v>3874</v>
      </c>
      <c r="I1258" s="23"/>
      <c r="J1258" s="31" t="s">
        <v>45</v>
      </c>
      <c r="K1258" s="23"/>
    </row>
    <row r="1259" spans="1:11">
      <c r="A1259" s="3">
        <v>44651</v>
      </c>
      <c r="B1259" s="30" t="s">
        <v>3872</v>
      </c>
      <c r="C1259" s="2" t="s">
        <v>479</v>
      </c>
      <c r="D1259" s="2" t="s">
        <v>952</v>
      </c>
      <c r="E1259" s="27">
        <v>0.60416666666666663</v>
      </c>
      <c r="F1259" s="27">
        <v>0.625</v>
      </c>
      <c r="G1259" s="25">
        <v>2.083333333333337E-2</v>
      </c>
      <c r="H1259" s="31" t="s">
        <v>3874</v>
      </c>
      <c r="I1259" s="2"/>
      <c r="J1259" s="31" t="s">
        <v>45</v>
      </c>
      <c r="K1259" s="2"/>
    </row>
    <row r="1260" spans="1:11">
      <c r="A1260" s="21">
        <v>44651</v>
      </c>
      <c r="B1260" s="30" t="s">
        <v>3872</v>
      </c>
      <c r="C1260" s="23" t="s">
        <v>554</v>
      </c>
      <c r="D1260" s="23" t="s">
        <v>955</v>
      </c>
      <c r="E1260" s="24">
        <v>0.625</v>
      </c>
      <c r="F1260" s="24">
        <v>0.6875</v>
      </c>
      <c r="G1260" s="25">
        <v>6.25E-2</v>
      </c>
      <c r="H1260" s="31" t="s">
        <v>3874</v>
      </c>
      <c r="I1260" s="23"/>
      <c r="J1260" s="31" t="s">
        <v>45</v>
      </c>
      <c r="K1260" s="23"/>
    </row>
    <row r="1261" spans="1:11">
      <c r="A1261" s="3">
        <v>44651</v>
      </c>
      <c r="B1261" s="30" t="s">
        <v>3872</v>
      </c>
      <c r="C1261" s="2" t="s">
        <v>479</v>
      </c>
      <c r="D1261" s="2" t="s">
        <v>528</v>
      </c>
      <c r="E1261" s="27">
        <v>0.6875</v>
      </c>
      <c r="F1261" s="27">
        <v>0.71875</v>
      </c>
      <c r="G1261" s="25">
        <v>3.125E-2</v>
      </c>
      <c r="H1261" s="31" t="s">
        <v>3874</v>
      </c>
      <c r="I1261" s="2"/>
      <c r="J1261" s="31" t="s">
        <v>45</v>
      </c>
      <c r="K1261" s="2"/>
    </row>
    <row r="1262" spans="1:11">
      <c r="A1262" s="21">
        <v>44651</v>
      </c>
      <c r="B1262" s="30" t="s">
        <v>3872</v>
      </c>
      <c r="C1262" s="23" t="s">
        <v>479</v>
      </c>
      <c r="D1262" s="23" t="s">
        <v>955</v>
      </c>
      <c r="E1262" s="24">
        <v>0.71875</v>
      </c>
      <c r="F1262" s="24">
        <v>0.75</v>
      </c>
      <c r="G1262" s="25">
        <v>3.125E-2</v>
      </c>
      <c r="H1262" s="31" t="s">
        <v>3874</v>
      </c>
      <c r="I1262" s="23"/>
      <c r="J1262" s="31" t="s">
        <v>45</v>
      </c>
      <c r="K1262" s="23"/>
    </row>
    <row r="1263" spans="1:11">
      <c r="A1263" s="3">
        <v>44652</v>
      </c>
      <c r="B1263" s="30" t="s">
        <v>3865</v>
      </c>
      <c r="C1263" s="2" t="s">
        <v>443</v>
      </c>
      <c r="D1263" s="2" t="s">
        <v>524</v>
      </c>
      <c r="E1263" s="27">
        <v>0.39583333333333331</v>
      </c>
      <c r="F1263" s="27">
        <v>0.40625</v>
      </c>
      <c r="G1263" s="25">
        <v>1.0416666666666685E-2</v>
      </c>
      <c r="H1263" s="31" t="s">
        <v>3867</v>
      </c>
      <c r="I1263" s="2"/>
      <c r="J1263" s="31" t="s">
        <v>34</v>
      </c>
      <c r="K1263" s="2"/>
    </row>
    <row r="1264" spans="1:11">
      <c r="A1264" s="21">
        <v>44652</v>
      </c>
      <c r="B1264" s="30" t="s">
        <v>3865</v>
      </c>
      <c r="C1264" s="23" t="s">
        <v>566</v>
      </c>
      <c r="D1264" s="23" t="s">
        <v>959</v>
      </c>
      <c r="E1264" s="24">
        <v>0.40625</v>
      </c>
      <c r="F1264" s="24">
        <v>0.41666666666666669</v>
      </c>
      <c r="G1264" s="25">
        <v>1.0416666666666685E-2</v>
      </c>
      <c r="H1264" s="31" t="s">
        <v>3867</v>
      </c>
      <c r="I1264" s="23"/>
      <c r="J1264" s="31" t="s">
        <v>34</v>
      </c>
      <c r="K1264" s="23"/>
    </row>
    <row r="1265" spans="1:11">
      <c r="A1265" s="3">
        <v>44652</v>
      </c>
      <c r="B1265" s="30" t="s">
        <v>3865</v>
      </c>
      <c r="C1265" s="2" t="s">
        <v>554</v>
      </c>
      <c r="D1265" s="2" t="s">
        <v>960</v>
      </c>
      <c r="E1265" s="27">
        <v>0.41666666666666669</v>
      </c>
      <c r="F1265" s="27">
        <v>0.4375</v>
      </c>
      <c r="G1265" s="25">
        <v>2.0833333333333315E-2</v>
      </c>
      <c r="H1265" s="31" t="s">
        <v>3874</v>
      </c>
      <c r="I1265" s="2"/>
      <c r="J1265" s="31" t="s">
        <v>45</v>
      </c>
      <c r="K1265" s="2"/>
    </row>
    <row r="1266" spans="1:11">
      <c r="A1266" s="21">
        <v>44652</v>
      </c>
      <c r="B1266" s="30" t="s">
        <v>3865</v>
      </c>
      <c r="C1266" s="23" t="s">
        <v>956</v>
      </c>
      <c r="D1266" s="23" t="s">
        <v>333</v>
      </c>
      <c r="E1266" s="24">
        <v>0.45833333333333331</v>
      </c>
      <c r="F1266" s="24">
        <v>0.52083333333333337</v>
      </c>
      <c r="G1266" s="25">
        <v>6.2500000000000056E-2</v>
      </c>
      <c r="H1266" s="31" t="s">
        <v>3866</v>
      </c>
      <c r="I1266" s="23"/>
      <c r="J1266" s="31" t="s">
        <v>49</v>
      </c>
      <c r="K1266" s="23"/>
    </row>
    <row r="1267" spans="1:11">
      <c r="A1267" s="3">
        <v>44652</v>
      </c>
      <c r="B1267" s="30" t="s">
        <v>3865</v>
      </c>
      <c r="C1267" s="2" t="s">
        <v>861</v>
      </c>
      <c r="D1267" s="2" t="s">
        <v>557</v>
      </c>
      <c r="E1267" s="27">
        <v>0.54166666666666663</v>
      </c>
      <c r="F1267" s="27">
        <v>0.58333333333333337</v>
      </c>
      <c r="G1267" s="25">
        <v>4.1666666666666741E-2</v>
      </c>
      <c r="H1267" s="31" t="s">
        <v>3874</v>
      </c>
      <c r="I1267" s="2"/>
      <c r="J1267" s="31" t="s">
        <v>45</v>
      </c>
      <c r="K1267" s="2"/>
    </row>
    <row r="1268" spans="1:11">
      <c r="A1268" s="21">
        <v>44652</v>
      </c>
      <c r="B1268" s="30" t="s">
        <v>3865</v>
      </c>
      <c r="C1268" s="23" t="s">
        <v>719</v>
      </c>
      <c r="D1268" s="23" t="s">
        <v>961</v>
      </c>
      <c r="E1268" s="24">
        <v>0.58333333333333337</v>
      </c>
      <c r="F1268" s="24">
        <v>0.6875</v>
      </c>
      <c r="G1268" s="25">
        <v>0.10416666666666663</v>
      </c>
      <c r="H1268" s="31" t="s">
        <v>3867</v>
      </c>
      <c r="I1268" s="23"/>
      <c r="J1268" s="31" t="s">
        <v>34</v>
      </c>
      <c r="K1268" s="23"/>
    </row>
    <row r="1269" spans="1:11">
      <c r="A1269" s="3">
        <v>44652</v>
      </c>
      <c r="B1269" s="30" t="s">
        <v>3865</v>
      </c>
      <c r="C1269" s="2" t="s">
        <v>479</v>
      </c>
      <c r="D1269" s="2" t="s">
        <v>528</v>
      </c>
      <c r="E1269" s="27">
        <v>0.6875</v>
      </c>
      <c r="F1269" s="27">
        <v>0.70833333333333337</v>
      </c>
      <c r="G1269" s="25">
        <v>2.083333333333337E-2</v>
      </c>
      <c r="H1269" s="31" t="s">
        <v>3874</v>
      </c>
      <c r="I1269" s="2"/>
      <c r="J1269" s="31" t="s">
        <v>45</v>
      </c>
      <c r="K1269" s="2"/>
    </row>
    <row r="1270" spans="1:11">
      <c r="A1270" s="21">
        <v>44652</v>
      </c>
      <c r="B1270" s="30" t="s">
        <v>3865</v>
      </c>
      <c r="C1270" s="23" t="s">
        <v>479</v>
      </c>
      <c r="D1270" s="23" t="s">
        <v>962</v>
      </c>
      <c r="E1270" s="24">
        <v>0.70833333333333337</v>
      </c>
      <c r="F1270" s="24">
        <v>0.72916666666666663</v>
      </c>
      <c r="G1270" s="25">
        <v>2.0833333333333259E-2</v>
      </c>
      <c r="H1270" s="31" t="s">
        <v>3874</v>
      </c>
      <c r="I1270" s="23"/>
      <c r="J1270" s="31" t="s">
        <v>45</v>
      </c>
      <c r="K1270" s="23"/>
    </row>
    <row r="1271" spans="1:11">
      <c r="A1271" s="3">
        <v>44655</v>
      </c>
      <c r="B1271" s="30" t="s">
        <v>3869</v>
      </c>
      <c r="C1271" s="2" t="s">
        <v>443</v>
      </c>
      <c r="D1271" s="2" t="s">
        <v>451</v>
      </c>
      <c r="E1271" s="27">
        <v>0.39583333333333331</v>
      </c>
      <c r="F1271" s="27">
        <v>0.40625</v>
      </c>
      <c r="G1271" s="25">
        <v>1.0416666666666685E-2</v>
      </c>
      <c r="H1271" s="31" t="s">
        <v>3867</v>
      </c>
      <c r="I1271" s="2"/>
      <c r="J1271" s="31" t="s">
        <v>34</v>
      </c>
      <c r="K1271" s="2"/>
    </row>
    <row r="1272" spans="1:11">
      <c r="A1272" s="21">
        <v>44655</v>
      </c>
      <c r="B1272" s="30" t="s">
        <v>3869</v>
      </c>
      <c r="C1272" s="23" t="s">
        <v>566</v>
      </c>
      <c r="D1272" s="23" t="s">
        <v>537</v>
      </c>
      <c r="E1272" s="24">
        <v>0.40625</v>
      </c>
      <c r="F1272" s="24">
        <v>0.41666666666666669</v>
      </c>
      <c r="G1272" s="25">
        <v>1.0416666666666685E-2</v>
      </c>
      <c r="H1272" s="31" t="s">
        <v>3867</v>
      </c>
      <c r="I1272" s="23"/>
      <c r="J1272" s="31" t="s">
        <v>34</v>
      </c>
      <c r="K1272" s="23"/>
    </row>
    <row r="1273" spans="1:11">
      <c r="A1273" s="3">
        <v>44655</v>
      </c>
      <c r="B1273" s="30" t="s">
        <v>3869</v>
      </c>
      <c r="C1273" s="2" t="s">
        <v>443</v>
      </c>
      <c r="D1273" s="2" t="s">
        <v>3884</v>
      </c>
      <c r="E1273" s="27">
        <v>0.41666666666666669</v>
      </c>
      <c r="F1273" s="27">
        <v>0.45833333333333331</v>
      </c>
      <c r="G1273" s="25">
        <v>4.166666666666663E-2</v>
      </c>
      <c r="H1273" s="31" t="s">
        <v>3867</v>
      </c>
      <c r="I1273" s="2"/>
      <c r="J1273" s="31" t="s">
        <v>34</v>
      </c>
      <c r="K1273" s="2"/>
    </row>
    <row r="1274" spans="1:11">
      <c r="A1274" s="21">
        <v>44655</v>
      </c>
      <c r="B1274" s="30" t="s">
        <v>3869</v>
      </c>
      <c r="C1274" s="23" t="s">
        <v>554</v>
      </c>
      <c r="D1274" s="23" t="s">
        <v>955</v>
      </c>
      <c r="E1274" s="24">
        <v>0.45833333333333331</v>
      </c>
      <c r="F1274" s="24">
        <v>0.5</v>
      </c>
      <c r="G1274" s="25">
        <v>4.1666666666666685E-2</v>
      </c>
      <c r="H1274" s="31" t="s">
        <v>3874</v>
      </c>
      <c r="I1274" s="23"/>
      <c r="J1274" s="31" t="s">
        <v>45</v>
      </c>
      <c r="K1274" s="23"/>
    </row>
    <row r="1275" spans="1:11">
      <c r="A1275" s="3">
        <v>44655</v>
      </c>
      <c r="B1275" s="30" t="s">
        <v>3869</v>
      </c>
      <c r="C1275" s="2" t="s">
        <v>479</v>
      </c>
      <c r="D1275" s="2" t="s">
        <v>963</v>
      </c>
      <c r="E1275" s="27">
        <v>0.54166666666666663</v>
      </c>
      <c r="F1275" s="27">
        <v>0.5625</v>
      </c>
      <c r="G1275" s="25">
        <v>2.083333333333337E-2</v>
      </c>
      <c r="H1275" s="31" t="s">
        <v>3874</v>
      </c>
      <c r="I1275" s="2"/>
      <c r="J1275" s="31" t="s">
        <v>45</v>
      </c>
      <c r="K1275" s="2"/>
    </row>
    <row r="1276" spans="1:11">
      <c r="A1276" s="21">
        <v>44655</v>
      </c>
      <c r="B1276" s="30" t="s">
        <v>3869</v>
      </c>
      <c r="C1276" s="23" t="s">
        <v>479</v>
      </c>
      <c r="D1276" s="23" t="s">
        <v>964</v>
      </c>
      <c r="E1276" s="24">
        <v>0.5625</v>
      </c>
      <c r="F1276" s="24">
        <v>0.58333333333333337</v>
      </c>
      <c r="G1276" s="25">
        <v>2.083333333333337E-2</v>
      </c>
      <c r="H1276" s="31" t="s">
        <v>3874</v>
      </c>
      <c r="I1276" s="23"/>
      <c r="J1276" s="31" t="s">
        <v>45</v>
      </c>
      <c r="K1276" s="23"/>
    </row>
    <row r="1277" spans="1:11">
      <c r="A1277" s="3">
        <v>44655</v>
      </c>
      <c r="B1277" s="30" t="s">
        <v>3869</v>
      </c>
      <c r="C1277" s="2" t="s">
        <v>554</v>
      </c>
      <c r="D1277" s="2" t="s">
        <v>955</v>
      </c>
      <c r="E1277" s="27">
        <v>0.58333333333333337</v>
      </c>
      <c r="F1277" s="27">
        <v>0.60416666666666663</v>
      </c>
      <c r="G1277" s="25">
        <v>2.0833333333333259E-2</v>
      </c>
      <c r="H1277" s="31" t="s">
        <v>3874</v>
      </c>
      <c r="I1277" s="2"/>
      <c r="J1277" s="31" t="s">
        <v>45</v>
      </c>
      <c r="K1277" s="2"/>
    </row>
    <row r="1278" spans="1:11">
      <c r="A1278" s="21">
        <v>44655</v>
      </c>
      <c r="B1278" s="30" t="s">
        <v>3869</v>
      </c>
      <c r="C1278" s="23" t="s">
        <v>479</v>
      </c>
      <c r="D1278" s="23" t="s">
        <v>528</v>
      </c>
      <c r="E1278" s="24">
        <v>0.6875</v>
      </c>
      <c r="F1278" s="24">
        <v>0.71875</v>
      </c>
      <c r="G1278" s="25">
        <v>3.125E-2</v>
      </c>
      <c r="H1278" s="31" t="s">
        <v>3874</v>
      </c>
      <c r="I1278" s="23"/>
      <c r="J1278" s="31" t="s">
        <v>45</v>
      </c>
      <c r="K1278" s="23"/>
    </row>
    <row r="1279" spans="1:11">
      <c r="A1279" s="3">
        <v>44655</v>
      </c>
      <c r="B1279" s="30" t="s">
        <v>3869</v>
      </c>
      <c r="C1279" s="2" t="s">
        <v>719</v>
      </c>
      <c r="D1279" s="2" t="s">
        <v>965</v>
      </c>
      <c r="E1279" s="27">
        <v>0.71875</v>
      </c>
      <c r="F1279" s="27">
        <v>0.75</v>
      </c>
      <c r="G1279" s="25">
        <v>3.125E-2</v>
      </c>
      <c r="H1279" s="31" t="s">
        <v>3867</v>
      </c>
      <c r="I1279" s="2"/>
      <c r="J1279" s="31" t="s">
        <v>34</v>
      </c>
      <c r="K1279" s="2"/>
    </row>
    <row r="1280" spans="1:11">
      <c r="A1280" s="21">
        <v>44656</v>
      </c>
      <c r="B1280" s="30" t="s">
        <v>3870</v>
      </c>
      <c r="C1280" s="23" t="s">
        <v>443</v>
      </c>
      <c r="D1280" s="23" t="s">
        <v>524</v>
      </c>
      <c r="E1280" s="24">
        <v>0.39583333333333331</v>
      </c>
      <c r="F1280" s="24">
        <v>0.40625</v>
      </c>
      <c r="G1280" s="25">
        <v>1.0416666666666685E-2</v>
      </c>
      <c r="H1280" s="31" t="s">
        <v>3867</v>
      </c>
      <c r="I1280" s="23"/>
      <c r="J1280" s="31" t="s">
        <v>34</v>
      </c>
      <c r="K1280" s="23"/>
    </row>
    <row r="1281" spans="1:11">
      <c r="A1281" s="3">
        <v>44656</v>
      </c>
      <c r="B1281" s="30" t="s">
        <v>3870</v>
      </c>
      <c r="C1281" s="2" t="s">
        <v>554</v>
      </c>
      <c r="D1281" s="2" t="s">
        <v>652</v>
      </c>
      <c r="E1281" s="27">
        <v>0.40625</v>
      </c>
      <c r="F1281" s="27">
        <v>0.41666666666666669</v>
      </c>
      <c r="G1281" s="25">
        <v>1.0416666666666685E-2</v>
      </c>
      <c r="H1281" s="31" t="s">
        <v>3874</v>
      </c>
      <c r="I1281" s="2"/>
      <c r="J1281" s="31" t="s">
        <v>45</v>
      </c>
      <c r="K1281" s="2"/>
    </row>
    <row r="1282" spans="1:11">
      <c r="A1282" s="21">
        <v>44656</v>
      </c>
      <c r="B1282" s="30" t="s">
        <v>3870</v>
      </c>
      <c r="C1282" s="23" t="s">
        <v>719</v>
      </c>
      <c r="D1282" s="23" t="s">
        <v>574</v>
      </c>
      <c r="E1282" s="24">
        <v>0.41666666666666669</v>
      </c>
      <c r="F1282" s="24">
        <v>0.45833333333333331</v>
      </c>
      <c r="G1282" s="25">
        <v>4.166666666666663E-2</v>
      </c>
      <c r="H1282" s="31" t="s">
        <v>3867</v>
      </c>
      <c r="I1282" s="23"/>
      <c r="J1282" s="31" t="s">
        <v>34</v>
      </c>
      <c r="K1282" s="23"/>
    </row>
    <row r="1283" spans="1:11">
      <c r="A1283" s="3">
        <v>44656</v>
      </c>
      <c r="B1283" s="30" t="s">
        <v>3870</v>
      </c>
      <c r="C1283" s="2" t="s">
        <v>554</v>
      </c>
      <c r="D1283" s="2" t="s">
        <v>966</v>
      </c>
      <c r="E1283" s="27">
        <v>0.45833333333333331</v>
      </c>
      <c r="F1283" s="27">
        <v>0.47569444444444442</v>
      </c>
      <c r="G1283" s="25">
        <v>1.7361111111111105E-2</v>
      </c>
      <c r="H1283" s="31" t="s">
        <v>3874</v>
      </c>
      <c r="I1283" s="2"/>
      <c r="J1283" s="31" t="s">
        <v>45</v>
      </c>
      <c r="K1283" s="2"/>
    </row>
    <row r="1284" spans="1:11">
      <c r="A1284" s="21">
        <v>44656</v>
      </c>
      <c r="B1284" s="30" t="s">
        <v>3870</v>
      </c>
      <c r="C1284" s="23" t="s">
        <v>861</v>
      </c>
      <c r="D1284" s="23" t="s">
        <v>967</v>
      </c>
      <c r="E1284" s="24">
        <v>0.47569444444444442</v>
      </c>
      <c r="F1284" s="24">
        <v>0.48958333333333331</v>
      </c>
      <c r="G1284" s="25">
        <v>1.3888888888888895E-2</v>
      </c>
      <c r="H1284" s="31" t="s">
        <v>3874</v>
      </c>
      <c r="I1284" s="23"/>
      <c r="J1284" s="31" t="s">
        <v>45</v>
      </c>
      <c r="K1284" s="23"/>
    </row>
    <row r="1285" spans="1:11">
      <c r="A1285" s="3">
        <v>44656</v>
      </c>
      <c r="B1285" s="30" t="s">
        <v>3870</v>
      </c>
      <c r="C1285" s="2" t="s">
        <v>861</v>
      </c>
      <c r="D1285" s="2" t="s">
        <v>967</v>
      </c>
      <c r="E1285" s="27">
        <v>0.54166666666666663</v>
      </c>
      <c r="F1285" s="27">
        <v>0.59375</v>
      </c>
      <c r="G1285" s="25">
        <v>5.208333333333337E-2</v>
      </c>
      <c r="H1285" s="31" t="s">
        <v>3874</v>
      </c>
      <c r="I1285" s="2"/>
      <c r="J1285" s="31" t="s">
        <v>45</v>
      </c>
      <c r="K1285" s="2"/>
    </row>
    <row r="1286" spans="1:11">
      <c r="A1286" s="21">
        <v>44656</v>
      </c>
      <c r="B1286" s="30" t="s">
        <v>3870</v>
      </c>
      <c r="C1286" s="23" t="s">
        <v>719</v>
      </c>
      <c r="D1286" s="23" t="s">
        <v>574</v>
      </c>
      <c r="E1286" s="24">
        <v>0.59375</v>
      </c>
      <c r="F1286" s="24">
        <v>0.625</v>
      </c>
      <c r="G1286" s="25">
        <v>3.125E-2</v>
      </c>
      <c r="H1286" s="31" t="s">
        <v>3867</v>
      </c>
      <c r="I1286" s="23"/>
      <c r="J1286" s="31" t="s">
        <v>34</v>
      </c>
      <c r="K1286" s="23"/>
    </row>
    <row r="1287" spans="1:11">
      <c r="A1287" s="3">
        <v>44656</v>
      </c>
      <c r="B1287" s="30" t="s">
        <v>3870</v>
      </c>
      <c r="C1287" s="2" t="s">
        <v>443</v>
      </c>
      <c r="D1287" s="2" t="s">
        <v>968</v>
      </c>
      <c r="E1287" s="27">
        <v>0.625</v>
      </c>
      <c r="F1287" s="27">
        <v>0.70833333333333337</v>
      </c>
      <c r="G1287" s="25">
        <v>8.333333333333337E-2</v>
      </c>
      <c r="H1287" s="31" t="s">
        <v>3867</v>
      </c>
      <c r="I1287" s="2"/>
      <c r="J1287" s="31" t="s">
        <v>34</v>
      </c>
      <c r="K1287" s="2"/>
    </row>
    <row r="1288" spans="1:11">
      <c r="A1288" s="21">
        <v>44656</v>
      </c>
      <c r="B1288" s="30" t="s">
        <v>3870</v>
      </c>
      <c r="C1288" s="23" t="s">
        <v>969</v>
      </c>
      <c r="D1288" s="23" t="s">
        <v>970</v>
      </c>
      <c r="E1288" s="24">
        <v>0.70833333333333337</v>
      </c>
      <c r="F1288" s="24">
        <v>0.72916666666666663</v>
      </c>
      <c r="G1288" s="25">
        <v>2.0833333333333259E-2</v>
      </c>
      <c r="H1288" s="31" t="s">
        <v>3866</v>
      </c>
      <c r="I1288" s="23"/>
      <c r="J1288" s="31" t="s">
        <v>42</v>
      </c>
      <c r="K1288" s="23"/>
    </row>
    <row r="1289" spans="1:11">
      <c r="A1289" s="3">
        <v>44656</v>
      </c>
      <c r="B1289" s="30" t="s">
        <v>3870</v>
      </c>
      <c r="C1289" s="2" t="s">
        <v>479</v>
      </c>
      <c r="D1289" s="2" t="s">
        <v>528</v>
      </c>
      <c r="E1289" s="27">
        <v>0.72916666666666663</v>
      </c>
      <c r="F1289" s="27">
        <v>0.75</v>
      </c>
      <c r="G1289" s="25">
        <v>2.083333333333337E-2</v>
      </c>
      <c r="H1289" s="31" t="s">
        <v>3874</v>
      </c>
      <c r="I1289" s="2"/>
      <c r="J1289" s="31" t="s">
        <v>45</v>
      </c>
      <c r="K1289" s="2"/>
    </row>
    <row r="1290" spans="1:11">
      <c r="A1290" s="21">
        <v>44657</v>
      </c>
      <c r="B1290" s="30" t="s">
        <v>3871</v>
      </c>
      <c r="C1290" s="23" t="s">
        <v>443</v>
      </c>
      <c r="D1290" s="23" t="s">
        <v>524</v>
      </c>
      <c r="E1290" s="24">
        <v>0.39583333333333331</v>
      </c>
      <c r="F1290" s="24">
        <v>0.40625</v>
      </c>
      <c r="G1290" s="25">
        <v>1.0416666666666685E-2</v>
      </c>
      <c r="H1290" s="31" t="s">
        <v>3867</v>
      </c>
      <c r="I1290" s="23"/>
      <c r="J1290" s="31" t="s">
        <v>34</v>
      </c>
      <c r="K1290" s="23"/>
    </row>
    <row r="1291" spans="1:11">
      <c r="A1291" s="3">
        <v>44657</v>
      </c>
      <c r="B1291" s="30" t="s">
        <v>3871</v>
      </c>
      <c r="C1291" s="2" t="s">
        <v>566</v>
      </c>
      <c r="D1291" s="2" t="s">
        <v>971</v>
      </c>
      <c r="E1291" s="27">
        <v>0.40625</v>
      </c>
      <c r="F1291" s="27">
        <v>0.41666666666666669</v>
      </c>
      <c r="G1291" s="25">
        <v>1.0416666666666685E-2</v>
      </c>
      <c r="H1291" s="31" t="s">
        <v>3867</v>
      </c>
      <c r="I1291" s="2"/>
      <c r="J1291" s="31" t="s">
        <v>34</v>
      </c>
      <c r="K1291" s="2"/>
    </row>
    <row r="1292" spans="1:11">
      <c r="A1292" s="21">
        <v>44657</v>
      </c>
      <c r="B1292" s="30" t="s">
        <v>3871</v>
      </c>
      <c r="C1292" s="23" t="s">
        <v>554</v>
      </c>
      <c r="D1292" s="23" t="s">
        <v>972</v>
      </c>
      <c r="E1292" s="24">
        <v>0.41666666666666669</v>
      </c>
      <c r="F1292" s="24">
        <v>0.47916666666666669</v>
      </c>
      <c r="G1292" s="25">
        <v>6.25E-2</v>
      </c>
      <c r="H1292" s="31" t="s">
        <v>3874</v>
      </c>
      <c r="I1292" s="23"/>
      <c r="J1292" s="31" t="s">
        <v>45</v>
      </c>
      <c r="K1292" s="23"/>
    </row>
    <row r="1293" spans="1:11">
      <c r="A1293" s="3">
        <v>44657</v>
      </c>
      <c r="B1293" s="30" t="s">
        <v>3871</v>
      </c>
      <c r="C1293" s="2" t="s">
        <v>554</v>
      </c>
      <c r="D1293" s="2" t="s">
        <v>973</v>
      </c>
      <c r="E1293" s="27">
        <v>0.47916666666666669</v>
      </c>
      <c r="F1293" s="27">
        <v>0.5</v>
      </c>
      <c r="G1293" s="25">
        <v>2.0833333333333315E-2</v>
      </c>
      <c r="H1293" s="31" t="s">
        <v>3874</v>
      </c>
      <c r="I1293" s="2"/>
      <c r="J1293" s="31" t="s">
        <v>45</v>
      </c>
      <c r="K1293" s="2"/>
    </row>
    <row r="1294" spans="1:11">
      <c r="A1294" s="21">
        <v>44657</v>
      </c>
      <c r="B1294" s="30" t="s">
        <v>3871</v>
      </c>
      <c r="C1294" s="23" t="s">
        <v>554</v>
      </c>
      <c r="D1294" s="23" t="s">
        <v>974</v>
      </c>
      <c r="E1294" s="24">
        <v>0.54166666666666663</v>
      </c>
      <c r="F1294" s="24">
        <v>0.5625</v>
      </c>
      <c r="G1294" s="25">
        <v>2.083333333333337E-2</v>
      </c>
      <c r="H1294" s="31" t="s">
        <v>3874</v>
      </c>
      <c r="I1294" s="23"/>
      <c r="J1294" s="31" t="s">
        <v>45</v>
      </c>
      <c r="K1294" s="23"/>
    </row>
    <row r="1295" spans="1:11">
      <c r="A1295" s="3">
        <v>44657</v>
      </c>
      <c r="B1295" s="30" t="s">
        <v>3871</v>
      </c>
      <c r="C1295" s="2" t="s">
        <v>554</v>
      </c>
      <c r="D1295" s="2" t="s">
        <v>975</v>
      </c>
      <c r="E1295" s="27">
        <v>0.5625</v>
      </c>
      <c r="F1295" s="27">
        <v>0.60416666666666663</v>
      </c>
      <c r="G1295" s="25">
        <v>4.166666666666663E-2</v>
      </c>
      <c r="H1295" s="31" t="s">
        <v>3874</v>
      </c>
      <c r="I1295" s="2"/>
      <c r="J1295" s="31" t="s">
        <v>45</v>
      </c>
      <c r="K1295" s="2"/>
    </row>
    <row r="1296" spans="1:11">
      <c r="A1296" s="21">
        <v>44657</v>
      </c>
      <c r="B1296" s="30" t="s">
        <v>3871</v>
      </c>
      <c r="C1296" s="23" t="s">
        <v>554</v>
      </c>
      <c r="D1296" s="23" t="s">
        <v>976</v>
      </c>
      <c r="E1296" s="24">
        <v>0.60416666666666663</v>
      </c>
      <c r="F1296" s="24">
        <v>0.625</v>
      </c>
      <c r="G1296" s="25">
        <v>2.083333333333337E-2</v>
      </c>
      <c r="H1296" s="31" t="s">
        <v>3874</v>
      </c>
      <c r="I1296" s="23"/>
      <c r="J1296" s="31" t="s">
        <v>45</v>
      </c>
      <c r="K1296" s="23"/>
    </row>
    <row r="1297" spans="1:11">
      <c r="A1297" s="3">
        <v>44657</v>
      </c>
      <c r="B1297" s="30" t="s">
        <v>3871</v>
      </c>
      <c r="C1297" s="2" t="s">
        <v>554</v>
      </c>
      <c r="D1297" s="2" t="s">
        <v>972</v>
      </c>
      <c r="E1297" s="27">
        <v>0.625</v>
      </c>
      <c r="F1297" s="27">
        <v>0.67708333333333337</v>
      </c>
      <c r="G1297" s="25">
        <v>5.208333333333337E-2</v>
      </c>
      <c r="H1297" s="31" t="s">
        <v>3874</v>
      </c>
      <c r="I1297" s="2"/>
      <c r="J1297" s="31" t="s">
        <v>45</v>
      </c>
      <c r="K1297" s="2"/>
    </row>
    <row r="1298" spans="1:11">
      <c r="A1298" s="21">
        <v>44657</v>
      </c>
      <c r="B1298" s="30" t="s">
        <v>3871</v>
      </c>
      <c r="C1298" s="23" t="s">
        <v>554</v>
      </c>
      <c r="D1298" s="23" t="s">
        <v>975</v>
      </c>
      <c r="E1298" s="24">
        <v>0.67708333333333337</v>
      </c>
      <c r="F1298" s="24">
        <v>0.6875</v>
      </c>
      <c r="G1298" s="25">
        <v>1.041666666666663E-2</v>
      </c>
      <c r="H1298" s="31" t="s">
        <v>3874</v>
      </c>
      <c r="I1298" s="23"/>
      <c r="J1298" s="31" t="s">
        <v>45</v>
      </c>
      <c r="K1298" s="23"/>
    </row>
    <row r="1299" spans="1:11">
      <c r="A1299" s="3">
        <v>44657</v>
      </c>
      <c r="B1299" s="30" t="s">
        <v>3871</v>
      </c>
      <c r="C1299" s="2" t="s">
        <v>479</v>
      </c>
      <c r="D1299" s="2" t="s">
        <v>528</v>
      </c>
      <c r="E1299" s="27">
        <v>0.6875</v>
      </c>
      <c r="F1299" s="27">
        <v>0.71875</v>
      </c>
      <c r="G1299" s="25">
        <v>3.125E-2</v>
      </c>
      <c r="H1299" s="31" t="s">
        <v>3874</v>
      </c>
      <c r="I1299" s="2"/>
      <c r="J1299" s="31" t="s">
        <v>45</v>
      </c>
      <c r="K1299" s="2"/>
    </row>
    <row r="1300" spans="1:11">
      <c r="A1300" s="21">
        <v>44657</v>
      </c>
      <c r="B1300" s="30" t="s">
        <v>3871</v>
      </c>
      <c r="C1300" s="23" t="s">
        <v>554</v>
      </c>
      <c r="D1300" s="23" t="s">
        <v>632</v>
      </c>
      <c r="E1300" s="24">
        <v>0.71875</v>
      </c>
      <c r="F1300" s="24">
        <v>0.75</v>
      </c>
      <c r="G1300" s="25">
        <v>3.125E-2</v>
      </c>
      <c r="H1300" s="31" t="s">
        <v>3874</v>
      </c>
      <c r="I1300" s="23"/>
      <c r="J1300" s="31" t="s">
        <v>45</v>
      </c>
      <c r="K1300" s="23"/>
    </row>
    <row r="1301" spans="1:11">
      <c r="A1301" s="3">
        <v>44658</v>
      </c>
      <c r="B1301" s="30" t="s">
        <v>3872</v>
      </c>
      <c r="C1301" s="2" t="s">
        <v>443</v>
      </c>
      <c r="D1301" s="2" t="s">
        <v>524</v>
      </c>
      <c r="E1301" s="27">
        <v>0.39583333333333331</v>
      </c>
      <c r="F1301" s="27">
        <v>0.40625</v>
      </c>
      <c r="G1301" s="25">
        <v>1.0416666666666685E-2</v>
      </c>
      <c r="H1301" s="31" t="s">
        <v>3867</v>
      </c>
      <c r="I1301" s="2"/>
      <c r="J1301" s="31" t="s">
        <v>34</v>
      </c>
      <c r="K1301" s="2"/>
    </row>
    <row r="1302" spans="1:11">
      <c r="A1302" s="21">
        <v>44658</v>
      </c>
      <c r="B1302" s="30" t="s">
        <v>3872</v>
      </c>
      <c r="C1302" s="23" t="s">
        <v>861</v>
      </c>
      <c r="D1302" s="23" t="s">
        <v>977</v>
      </c>
      <c r="E1302" s="24">
        <v>0.40625</v>
      </c>
      <c r="F1302" s="24">
        <v>0.5</v>
      </c>
      <c r="G1302" s="25">
        <v>9.375E-2</v>
      </c>
      <c r="H1302" s="31" t="s">
        <v>3874</v>
      </c>
      <c r="I1302" s="23"/>
      <c r="J1302" s="31" t="s">
        <v>45</v>
      </c>
      <c r="K1302" s="23"/>
    </row>
    <row r="1303" spans="1:11">
      <c r="A1303" s="3">
        <v>44658</v>
      </c>
      <c r="B1303" s="30" t="s">
        <v>3872</v>
      </c>
      <c r="C1303" s="2" t="s">
        <v>479</v>
      </c>
      <c r="D1303" s="2" t="s">
        <v>806</v>
      </c>
      <c r="E1303" s="27">
        <v>0.54166666666666663</v>
      </c>
      <c r="F1303" s="27">
        <v>0.58333333333333337</v>
      </c>
      <c r="G1303" s="25">
        <v>4.1666666666666741E-2</v>
      </c>
      <c r="H1303" s="31" t="s">
        <v>3874</v>
      </c>
      <c r="I1303" s="2"/>
      <c r="J1303" s="31" t="s">
        <v>45</v>
      </c>
      <c r="K1303" s="2"/>
    </row>
    <row r="1304" spans="1:11">
      <c r="A1304" s="21">
        <v>44658</v>
      </c>
      <c r="B1304" s="30" t="s">
        <v>3872</v>
      </c>
      <c r="C1304" s="23" t="s">
        <v>479</v>
      </c>
      <c r="D1304" s="23" t="s">
        <v>978</v>
      </c>
      <c r="E1304" s="24">
        <v>0.58333333333333337</v>
      </c>
      <c r="F1304" s="24">
        <v>0.625</v>
      </c>
      <c r="G1304" s="25">
        <v>4.166666666666663E-2</v>
      </c>
      <c r="H1304" s="31" t="s">
        <v>3874</v>
      </c>
      <c r="I1304" s="23"/>
      <c r="J1304" s="31" t="s">
        <v>45</v>
      </c>
      <c r="K1304" s="23"/>
    </row>
    <row r="1305" spans="1:11">
      <c r="A1305" s="3">
        <v>44658</v>
      </c>
      <c r="B1305" s="30" t="s">
        <v>3872</v>
      </c>
      <c r="C1305" s="2" t="s">
        <v>479</v>
      </c>
      <c r="D1305" s="2" t="s">
        <v>599</v>
      </c>
      <c r="E1305" s="27">
        <v>0.625</v>
      </c>
      <c r="F1305" s="27">
        <v>0.70833333333333337</v>
      </c>
      <c r="G1305" s="25">
        <v>8.333333333333337E-2</v>
      </c>
      <c r="H1305" s="31" t="s">
        <v>3874</v>
      </c>
      <c r="I1305" s="2"/>
      <c r="J1305" s="31" t="s">
        <v>45</v>
      </c>
      <c r="K1305" s="2"/>
    </row>
    <row r="1306" spans="1:11">
      <c r="A1306" s="21">
        <v>44659</v>
      </c>
      <c r="B1306" s="30" t="s">
        <v>3865</v>
      </c>
      <c r="C1306" s="23" t="s">
        <v>775</v>
      </c>
      <c r="D1306" s="23" t="s">
        <v>776</v>
      </c>
      <c r="E1306" s="24">
        <v>0.39583333333333331</v>
      </c>
      <c r="F1306" s="24">
        <v>0.70833333333333337</v>
      </c>
      <c r="G1306" s="25">
        <v>0.31250000000000006</v>
      </c>
      <c r="H1306" s="31" t="s">
        <v>3867</v>
      </c>
      <c r="I1306" s="23"/>
      <c r="J1306" s="31" t="s">
        <v>34</v>
      </c>
      <c r="K1306" s="23"/>
    </row>
    <row r="1307" spans="1:11">
      <c r="A1307" s="3">
        <v>44662</v>
      </c>
      <c r="B1307" s="30" t="s">
        <v>3869</v>
      </c>
      <c r="C1307" s="2" t="s">
        <v>554</v>
      </c>
      <c r="D1307" s="2" t="s">
        <v>979</v>
      </c>
      <c r="E1307" s="27">
        <v>0.39583333333333331</v>
      </c>
      <c r="F1307" s="27">
        <v>0.41666666666666669</v>
      </c>
      <c r="G1307" s="25">
        <v>2.083333333333337E-2</v>
      </c>
      <c r="H1307" s="31" t="s">
        <v>3874</v>
      </c>
      <c r="I1307" s="2"/>
      <c r="J1307" s="31" t="s">
        <v>45</v>
      </c>
      <c r="K1307" s="2"/>
    </row>
    <row r="1308" spans="1:11">
      <c r="A1308" s="21">
        <v>44662</v>
      </c>
      <c r="B1308" s="30" t="s">
        <v>3869</v>
      </c>
      <c r="C1308" s="23" t="s">
        <v>443</v>
      </c>
      <c r="D1308" s="23" t="s">
        <v>3884</v>
      </c>
      <c r="E1308" s="24">
        <v>0.41666666666666669</v>
      </c>
      <c r="F1308" s="24">
        <v>0.45833333333333331</v>
      </c>
      <c r="G1308" s="25">
        <v>4.166666666666663E-2</v>
      </c>
      <c r="H1308" s="31" t="s">
        <v>3867</v>
      </c>
      <c r="I1308" s="23"/>
      <c r="J1308" s="31" t="s">
        <v>34</v>
      </c>
      <c r="K1308" s="23"/>
    </row>
    <row r="1309" spans="1:11">
      <c r="A1309" s="3">
        <v>44662</v>
      </c>
      <c r="B1309" s="30" t="s">
        <v>3869</v>
      </c>
      <c r="C1309" s="2" t="s">
        <v>719</v>
      </c>
      <c r="D1309" s="2" t="s">
        <v>574</v>
      </c>
      <c r="E1309" s="27">
        <v>0.45833333333333331</v>
      </c>
      <c r="F1309" s="27">
        <v>0.5</v>
      </c>
      <c r="G1309" s="25">
        <v>4.1666666666666685E-2</v>
      </c>
      <c r="H1309" s="31" t="s">
        <v>3867</v>
      </c>
      <c r="I1309" s="2"/>
      <c r="J1309" s="31" t="s">
        <v>34</v>
      </c>
      <c r="K1309" s="2"/>
    </row>
    <row r="1310" spans="1:11">
      <c r="A1310" s="21">
        <v>44662</v>
      </c>
      <c r="B1310" s="30" t="s">
        <v>3869</v>
      </c>
      <c r="C1310" s="23" t="s">
        <v>479</v>
      </c>
      <c r="D1310" s="23" t="s">
        <v>979</v>
      </c>
      <c r="E1310" s="24">
        <v>0.54166666666666663</v>
      </c>
      <c r="F1310" s="24">
        <v>0.5625</v>
      </c>
      <c r="G1310" s="25">
        <v>2.083333333333337E-2</v>
      </c>
      <c r="H1310" s="31" t="s">
        <v>3874</v>
      </c>
      <c r="I1310" s="23"/>
      <c r="J1310" s="31" t="s">
        <v>45</v>
      </c>
      <c r="K1310" s="23"/>
    </row>
    <row r="1311" spans="1:11">
      <c r="A1311" s="3">
        <v>44662</v>
      </c>
      <c r="B1311" s="30" t="s">
        <v>3869</v>
      </c>
      <c r="C1311" s="2" t="s">
        <v>980</v>
      </c>
      <c r="D1311" s="2" t="s">
        <v>493</v>
      </c>
      <c r="E1311" s="27">
        <v>0.5625</v>
      </c>
      <c r="F1311" s="27">
        <v>0.58333333333333337</v>
      </c>
      <c r="G1311" s="25">
        <v>2.083333333333337E-2</v>
      </c>
      <c r="H1311" s="31" t="s">
        <v>3874</v>
      </c>
      <c r="I1311" s="2"/>
      <c r="J1311" s="31" t="s">
        <v>45</v>
      </c>
      <c r="K1311" s="2"/>
    </row>
    <row r="1312" spans="1:11">
      <c r="A1312" s="21">
        <v>44662</v>
      </c>
      <c r="B1312" s="30" t="s">
        <v>3869</v>
      </c>
      <c r="C1312" s="23" t="s">
        <v>479</v>
      </c>
      <c r="D1312" s="23" t="s">
        <v>981</v>
      </c>
      <c r="E1312" s="24">
        <v>0.58333333333333337</v>
      </c>
      <c r="F1312" s="24">
        <v>0.60416666666666663</v>
      </c>
      <c r="G1312" s="25">
        <v>2.0833333333333259E-2</v>
      </c>
      <c r="H1312" s="31" t="s">
        <v>3874</v>
      </c>
      <c r="I1312" s="23"/>
      <c r="J1312" s="31" t="s">
        <v>45</v>
      </c>
      <c r="K1312" s="23"/>
    </row>
    <row r="1313" spans="1:11">
      <c r="A1313" s="3">
        <v>44662</v>
      </c>
      <c r="B1313" s="30" t="s">
        <v>3869</v>
      </c>
      <c r="C1313" s="2" t="s">
        <v>980</v>
      </c>
      <c r="D1313" s="2" t="s">
        <v>493</v>
      </c>
      <c r="E1313" s="27">
        <v>0.60416666666666663</v>
      </c>
      <c r="F1313" s="27">
        <v>0.625</v>
      </c>
      <c r="G1313" s="25">
        <v>2.083333333333337E-2</v>
      </c>
      <c r="H1313" s="31" t="s">
        <v>3874</v>
      </c>
      <c r="I1313" s="2"/>
      <c r="J1313" s="31" t="s">
        <v>45</v>
      </c>
      <c r="K1313" s="2"/>
    </row>
    <row r="1314" spans="1:11">
      <c r="A1314" s="21">
        <v>44662</v>
      </c>
      <c r="B1314" s="30" t="s">
        <v>3869</v>
      </c>
      <c r="C1314" s="23" t="s">
        <v>982</v>
      </c>
      <c r="D1314" s="23" t="s">
        <v>983</v>
      </c>
      <c r="E1314" s="24">
        <v>0.625</v>
      </c>
      <c r="F1314" s="24">
        <v>0.66666666666666663</v>
      </c>
      <c r="G1314" s="25">
        <v>4.166666666666663E-2</v>
      </c>
      <c r="H1314" s="31" t="s">
        <v>3874</v>
      </c>
      <c r="I1314" s="23"/>
      <c r="J1314" s="31" t="s">
        <v>45</v>
      </c>
      <c r="K1314" s="23"/>
    </row>
    <row r="1315" spans="1:11">
      <c r="A1315" s="3">
        <v>44662</v>
      </c>
      <c r="B1315" s="30" t="s">
        <v>3869</v>
      </c>
      <c r="C1315" s="2" t="s">
        <v>554</v>
      </c>
      <c r="D1315" s="2" t="s">
        <v>984</v>
      </c>
      <c r="E1315" s="27">
        <v>0.66666666666666663</v>
      </c>
      <c r="F1315" s="27">
        <v>0.6875</v>
      </c>
      <c r="G1315" s="25">
        <v>2.083333333333337E-2</v>
      </c>
      <c r="H1315" s="31" t="s">
        <v>3874</v>
      </c>
      <c r="I1315" s="2"/>
      <c r="J1315" s="31" t="s">
        <v>45</v>
      </c>
      <c r="K1315" s="2"/>
    </row>
    <row r="1316" spans="1:11">
      <c r="A1316" s="21">
        <v>44662</v>
      </c>
      <c r="B1316" s="30" t="s">
        <v>3869</v>
      </c>
      <c r="C1316" s="23" t="s">
        <v>479</v>
      </c>
      <c r="D1316" s="23" t="s">
        <v>528</v>
      </c>
      <c r="E1316" s="24">
        <v>0.6875</v>
      </c>
      <c r="F1316" s="24">
        <v>0.70833333333333337</v>
      </c>
      <c r="G1316" s="25">
        <v>2.083333333333337E-2</v>
      </c>
      <c r="H1316" s="31" t="s">
        <v>3874</v>
      </c>
      <c r="I1316" s="23"/>
      <c r="J1316" s="31" t="s">
        <v>45</v>
      </c>
      <c r="K1316" s="23"/>
    </row>
    <row r="1317" spans="1:11">
      <c r="A1317" s="3">
        <v>44662</v>
      </c>
      <c r="B1317" s="30" t="s">
        <v>3869</v>
      </c>
      <c r="C1317" s="2" t="s">
        <v>479</v>
      </c>
      <c r="D1317" s="2" t="s">
        <v>985</v>
      </c>
      <c r="E1317" s="27">
        <v>0.70833333333333337</v>
      </c>
      <c r="F1317" s="27">
        <v>0.72916666666666663</v>
      </c>
      <c r="G1317" s="25">
        <v>2.0833333333333259E-2</v>
      </c>
      <c r="H1317" s="31" t="s">
        <v>3874</v>
      </c>
      <c r="I1317" s="2"/>
      <c r="J1317" s="31" t="s">
        <v>45</v>
      </c>
      <c r="K1317" s="2"/>
    </row>
    <row r="1318" spans="1:11">
      <c r="A1318" s="21">
        <v>44662</v>
      </c>
      <c r="B1318" s="30" t="s">
        <v>3869</v>
      </c>
      <c r="C1318" s="23" t="s">
        <v>719</v>
      </c>
      <c r="D1318" s="23" t="s">
        <v>574</v>
      </c>
      <c r="E1318" s="24">
        <v>0.72916666666666663</v>
      </c>
      <c r="F1318" s="24">
        <v>0.75</v>
      </c>
      <c r="G1318" s="25">
        <v>2.083333333333337E-2</v>
      </c>
      <c r="H1318" s="31" t="s">
        <v>3867</v>
      </c>
      <c r="I1318" s="23"/>
      <c r="J1318" s="31" t="s">
        <v>34</v>
      </c>
      <c r="K1318" s="23"/>
    </row>
    <row r="1319" spans="1:11">
      <c r="A1319" s="3">
        <v>44663</v>
      </c>
      <c r="B1319" s="30" t="s">
        <v>3870</v>
      </c>
      <c r="C1319" s="2" t="s">
        <v>980</v>
      </c>
      <c r="D1319" s="2" t="s">
        <v>652</v>
      </c>
      <c r="E1319" s="27">
        <v>0.39583333333333331</v>
      </c>
      <c r="F1319" s="27">
        <v>0.40625</v>
      </c>
      <c r="G1319" s="25">
        <v>1.0416666666666685E-2</v>
      </c>
      <c r="H1319" s="31" t="s">
        <v>3874</v>
      </c>
      <c r="I1319" s="2"/>
      <c r="J1319" s="31" t="s">
        <v>45</v>
      </c>
      <c r="K1319" s="2"/>
    </row>
    <row r="1320" spans="1:11">
      <c r="A1320" s="21">
        <v>44663</v>
      </c>
      <c r="B1320" s="30" t="s">
        <v>3870</v>
      </c>
      <c r="C1320" s="23" t="s">
        <v>554</v>
      </c>
      <c r="D1320" s="23" t="s">
        <v>557</v>
      </c>
      <c r="E1320" s="24">
        <v>0.40625</v>
      </c>
      <c r="F1320" s="24">
        <v>0.45833333333333331</v>
      </c>
      <c r="G1320" s="25">
        <v>5.2083333333333315E-2</v>
      </c>
      <c r="H1320" s="31" t="s">
        <v>3874</v>
      </c>
      <c r="I1320" s="23"/>
      <c r="J1320" s="31" t="s">
        <v>45</v>
      </c>
      <c r="K1320" s="23"/>
    </row>
    <row r="1321" spans="1:11">
      <c r="A1321" s="3">
        <v>44663</v>
      </c>
      <c r="B1321" s="30" t="s">
        <v>3870</v>
      </c>
      <c r="C1321" s="2" t="s">
        <v>554</v>
      </c>
      <c r="D1321" s="2" t="s">
        <v>986</v>
      </c>
      <c r="E1321" s="27">
        <v>0.45833333333333331</v>
      </c>
      <c r="F1321" s="27">
        <v>0.5</v>
      </c>
      <c r="G1321" s="25">
        <v>4.1666666666666685E-2</v>
      </c>
      <c r="H1321" s="31" t="s">
        <v>3874</v>
      </c>
      <c r="I1321" s="2"/>
      <c r="J1321" s="31" t="s">
        <v>45</v>
      </c>
      <c r="K1321" s="2"/>
    </row>
    <row r="1322" spans="1:11">
      <c r="A1322" s="21">
        <v>44663</v>
      </c>
      <c r="B1322" s="30" t="s">
        <v>3870</v>
      </c>
      <c r="C1322" s="23" t="s">
        <v>774</v>
      </c>
      <c r="D1322" s="23" t="s">
        <v>986</v>
      </c>
      <c r="E1322" s="24">
        <v>0.54166666666666663</v>
      </c>
      <c r="F1322" s="24">
        <v>0.5625</v>
      </c>
      <c r="G1322" s="25">
        <v>2.083333333333337E-2</v>
      </c>
      <c r="H1322" s="31" t="s">
        <v>3874</v>
      </c>
      <c r="I1322" s="23"/>
      <c r="J1322" s="31" t="s">
        <v>45</v>
      </c>
      <c r="K1322" s="23"/>
    </row>
    <row r="1323" spans="1:11">
      <c r="A1323" s="3">
        <v>44663</v>
      </c>
      <c r="B1323" s="30" t="s">
        <v>3870</v>
      </c>
      <c r="C1323" s="2" t="s">
        <v>956</v>
      </c>
      <c r="D1323" s="2" t="s">
        <v>333</v>
      </c>
      <c r="E1323" s="27">
        <v>0.5625</v>
      </c>
      <c r="F1323" s="27">
        <v>0.59375</v>
      </c>
      <c r="G1323" s="25">
        <v>3.125E-2</v>
      </c>
      <c r="H1323" s="31" t="s">
        <v>3866</v>
      </c>
      <c r="I1323" s="2"/>
      <c r="J1323" s="31" t="s">
        <v>49</v>
      </c>
      <c r="K1323" s="2"/>
    </row>
    <row r="1324" spans="1:11">
      <c r="A1324" s="21">
        <v>44663</v>
      </c>
      <c r="B1324" s="30" t="s">
        <v>3870</v>
      </c>
      <c r="C1324" s="23" t="s">
        <v>554</v>
      </c>
      <c r="D1324" s="23" t="s">
        <v>987</v>
      </c>
      <c r="E1324" s="24">
        <v>0.59375</v>
      </c>
      <c r="F1324" s="24">
        <v>0.61458333333333337</v>
      </c>
      <c r="G1324" s="25">
        <v>2.083333333333337E-2</v>
      </c>
      <c r="H1324" s="31" t="s">
        <v>3874</v>
      </c>
      <c r="I1324" s="23"/>
      <c r="J1324" s="31" t="s">
        <v>45</v>
      </c>
      <c r="K1324" s="23"/>
    </row>
    <row r="1325" spans="1:11">
      <c r="A1325" s="3">
        <v>44663</v>
      </c>
      <c r="B1325" s="30" t="s">
        <v>3870</v>
      </c>
      <c r="C1325" s="2" t="s">
        <v>861</v>
      </c>
      <c r="D1325" s="2" t="s">
        <v>988</v>
      </c>
      <c r="E1325" s="27">
        <v>0.61458333333333337</v>
      </c>
      <c r="F1325" s="27">
        <v>0.64583333333333337</v>
      </c>
      <c r="G1325" s="25">
        <v>3.125E-2</v>
      </c>
      <c r="H1325" s="31" t="s">
        <v>3874</v>
      </c>
      <c r="I1325" s="2"/>
      <c r="J1325" s="31" t="s">
        <v>45</v>
      </c>
      <c r="K1325" s="2"/>
    </row>
    <row r="1326" spans="1:11">
      <c r="A1326" s="21">
        <v>44663</v>
      </c>
      <c r="B1326" s="30" t="s">
        <v>3870</v>
      </c>
      <c r="C1326" s="23" t="s">
        <v>956</v>
      </c>
      <c r="D1326" s="23" t="s">
        <v>333</v>
      </c>
      <c r="E1326" s="24">
        <v>0.64583333333333337</v>
      </c>
      <c r="F1326" s="24">
        <v>0.65277777777777779</v>
      </c>
      <c r="G1326" s="25">
        <v>6.9444444444444198E-3</v>
      </c>
      <c r="H1326" s="31" t="s">
        <v>3866</v>
      </c>
      <c r="I1326" s="23"/>
      <c r="J1326" s="31" t="s">
        <v>49</v>
      </c>
      <c r="K1326" s="23"/>
    </row>
    <row r="1327" spans="1:11">
      <c r="A1327" s="3">
        <v>44663</v>
      </c>
      <c r="B1327" s="30" t="s">
        <v>3870</v>
      </c>
      <c r="C1327" s="2" t="s">
        <v>823</v>
      </c>
      <c r="D1327" s="2" t="s">
        <v>333</v>
      </c>
      <c r="E1327" s="27">
        <v>0.65277777777777779</v>
      </c>
      <c r="F1327" s="27">
        <v>0.65972222222222221</v>
      </c>
      <c r="G1327" s="25">
        <v>6.9444444444444198E-3</v>
      </c>
      <c r="H1327" s="31" t="s">
        <v>3866</v>
      </c>
      <c r="I1327" s="2"/>
      <c r="J1327" s="31" t="s">
        <v>50</v>
      </c>
      <c r="K1327" s="2"/>
    </row>
    <row r="1328" spans="1:11">
      <c r="A1328" s="21">
        <v>44663</v>
      </c>
      <c r="B1328" s="30" t="s">
        <v>3870</v>
      </c>
      <c r="C1328" s="23" t="s">
        <v>554</v>
      </c>
      <c r="D1328" s="23" t="s">
        <v>984</v>
      </c>
      <c r="E1328" s="24">
        <v>0.65972222222222221</v>
      </c>
      <c r="F1328" s="24">
        <v>0.6875</v>
      </c>
      <c r="G1328" s="25">
        <v>2.777777777777779E-2</v>
      </c>
      <c r="H1328" s="31" t="s">
        <v>3874</v>
      </c>
      <c r="I1328" s="23"/>
      <c r="J1328" s="31" t="s">
        <v>45</v>
      </c>
      <c r="K1328" s="23"/>
    </row>
    <row r="1329" spans="1:11">
      <c r="A1329" s="3">
        <v>44663</v>
      </c>
      <c r="B1329" s="30" t="s">
        <v>3870</v>
      </c>
      <c r="C1329" s="2" t="s">
        <v>479</v>
      </c>
      <c r="D1329" s="2" t="s">
        <v>528</v>
      </c>
      <c r="E1329" s="27">
        <v>0.6875</v>
      </c>
      <c r="F1329" s="27">
        <v>0.70833333333333337</v>
      </c>
      <c r="G1329" s="25">
        <v>2.083333333333337E-2</v>
      </c>
      <c r="H1329" s="31" t="s">
        <v>3874</v>
      </c>
      <c r="I1329" s="2"/>
      <c r="J1329" s="31" t="s">
        <v>45</v>
      </c>
      <c r="K1329" s="2"/>
    </row>
    <row r="1330" spans="1:11">
      <c r="A1330" s="21">
        <v>44663</v>
      </c>
      <c r="B1330" s="30" t="s">
        <v>3870</v>
      </c>
      <c r="C1330" s="23" t="s">
        <v>479</v>
      </c>
      <c r="D1330" s="23" t="s">
        <v>985</v>
      </c>
      <c r="E1330" s="24">
        <v>0.70833333333333337</v>
      </c>
      <c r="F1330" s="24">
        <v>0.75</v>
      </c>
      <c r="G1330" s="25">
        <v>4.166666666666663E-2</v>
      </c>
      <c r="H1330" s="31" t="s">
        <v>3874</v>
      </c>
      <c r="I1330" s="23"/>
      <c r="J1330" s="31" t="s">
        <v>45</v>
      </c>
      <c r="K1330" s="23"/>
    </row>
    <row r="1331" spans="1:11">
      <c r="A1331" s="3">
        <v>44664</v>
      </c>
      <c r="B1331" s="30" t="s">
        <v>3871</v>
      </c>
      <c r="C1331" s="2" t="s">
        <v>980</v>
      </c>
      <c r="D1331" s="2" t="s">
        <v>652</v>
      </c>
      <c r="E1331" s="27">
        <v>0.39583333333333331</v>
      </c>
      <c r="F1331" s="27">
        <v>0.40625</v>
      </c>
      <c r="G1331" s="25">
        <v>1.0416666666666685E-2</v>
      </c>
      <c r="H1331" s="31" t="s">
        <v>3874</v>
      </c>
      <c r="I1331" s="2"/>
      <c r="J1331" s="31" t="s">
        <v>45</v>
      </c>
      <c r="K1331" s="2"/>
    </row>
    <row r="1332" spans="1:11">
      <c r="A1332" s="21">
        <v>44664</v>
      </c>
      <c r="B1332" s="30" t="s">
        <v>3871</v>
      </c>
      <c r="C1332" s="23" t="s">
        <v>554</v>
      </c>
      <c r="D1332" s="23" t="s">
        <v>986</v>
      </c>
      <c r="E1332" s="24">
        <v>0.40625</v>
      </c>
      <c r="F1332" s="24">
        <v>0.45833333333333331</v>
      </c>
      <c r="G1332" s="25">
        <v>5.2083333333333315E-2</v>
      </c>
      <c r="H1332" s="31" t="s">
        <v>3874</v>
      </c>
      <c r="I1332" s="23"/>
      <c r="J1332" s="31" t="s">
        <v>45</v>
      </c>
      <c r="K1332" s="23"/>
    </row>
    <row r="1333" spans="1:11">
      <c r="A1333" s="3">
        <v>44664</v>
      </c>
      <c r="B1333" s="30" t="s">
        <v>3871</v>
      </c>
      <c r="C1333" s="2" t="s">
        <v>554</v>
      </c>
      <c r="D1333" s="2" t="s">
        <v>989</v>
      </c>
      <c r="E1333" s="27">
        <v>0.45833333333333331</v>
      </c>
      <c r="F1333" s="27">
        <v>0.5</v>
      </c>
      <c r="G1333" s="25">
        <v>4.1666666666666685E-2</v>
      </c>
      <c r="H1333" s="31" t="s">
        <v>3874</v>
      </c>
      <c r="I1333" s="2"/>
      <c r="J1333" s="31" t="s">
        <v>45</v>
      </c>
      <c r="K1333" s="2"/>
    </row>
    <row r="1334" spans="1:11">
      <c r="A1334" s="21">
        <v>44664</v>
      </c>
      <c r="B1334" s="30" t="s">
        <v>3871</v>
      </c>
      <c r="C1334" s="23" t="s">
        <v>554</v>
      </c>
      <c r="D1334" s="23" t="s">
        <v>989</v>
      </c>
      <c r="E1334" s="24">
        <v>0.54166666666666663</v>
      </c>
      <c r="F1334" s="24">
        <v>0.58333333333333337</v>
      </c>
      <c r="G1334" s="25">
        <v>4.1666666666666741E-2</v>
      </c>
      <c r="H1334" s="31" t="s">
        <v>3874</v>
      </c>
      <c r="I1334" s="23"/>
      <c r="J1334" s="31" t="s">
        <v>45</v>
      </c>
      <c r="K1334" s="23"/>
    </row>
    <row r="1335" spans="1:11">
      <c r="A1335" s="3">
        <v>44664</v>
      </c>
      <c r="B1335" s="30" t="s">
        <v>3871</v>
      </c>
      <c r="C1335" s="2" t="s">
        <v>449</v>
      </c>
      <c r="D1335" s="2" t="s">
        <v>557</v>
      </c>
      <c r="E1335" s="27">
        <v>0.58333333333333337</v>
      </c>
      <c r="F1335" s="27">
        <v>0.61458333333333337</v>
      </c>
      <c r="G1335" s="25">
        <v>3.125E-2</v>
      </c>
      <c r="H1335" s="31" t="s">
        <v>3867</v>
      </c>
      <c r="I1335" s="2"/>
      <c r="J1335" s="31" t="s">
        <v>34</v>
      </c>
      <c r="K1335" s="2"/>
    </row>
    <row r="1336" spans="1:11">
      <c r="A1336" s="21">
        <v>44664</v>
      </c>
      <c r="B1336" s="30" t="s">
        <v>3871</v>
      </c>
      <c r="C1336" s="23" t="s">
        <v>719</v>
      </c>
      <c r="D1336" s="23" t="s">
        <v>961</v>
      </c>
      <c r="E1336" s="24">
        <v>0.61458333333333337</v>
      </c>
      <c r="F1336" s="24">
        <v>0.66666666666666663</v>
      </c>
      <c r="G1336" s="25">
        <v>5.2083333333333259E-2</v>
      </c>
      <c r="H1336" s="31" t="s">
        <v>3867</v>
      </c>
      <c r="I1336" s="23"/>
      <c r="J1336" s="31" t="s">
        <v>34</v>
      </c>
      <c r="K1336" s="23"/>
    </row>
    <row r="1337" spans="1:11">
      <c r="A1337" s="3">
        <v>44664</v>
      </c>
      <c r="B1337" s="30" t="s">
        <v>3871</v>
      </c>
      <c r="C1337" s="2" t="s">
        <v>823</v>
      </c>
      <c r="D1337" s="2" t="s">
        <v>333</v>
      </c>
      <c r="E1337" s="27">
        <v>0.66666666666666663</v>
      </c>
      <c r="F1337" s="27">
        <v>0.6875</v>
      </c>
      <c r="G1337" s="25">
        <v>2.083333333333337E-2</v>
      </c>
      <c r="H1337" s="31" t="s">
        <v>3866</v>
      </c>
      <c r="I1337" s="2"/>
      <c r="J1337" s="31" t="s">
        <v>50</v>
      </c>
      <c r="K1337" s="2"/>
    </row>
    <row r="1338" spans="1:11">
      <c r="A1338" s="21">
        <v>44664</v>
      </c>
      <c r="B1338" s="30" t="s">
        <v>3871</v>
      </c>
      <c r="C1338" s="23" t="s">
        <v>479</v>
      </c>
      <c r="D1338" s="23" t="s">
        <v>528</v>
      </c>
      <c r="E1338" s="24">
        <v>0.6875</v>
      </c>
      <c r="F1338" s="24">
        <v>0.70833333333333337</v>
      </c>
      <c r="G1338" s="25">
        <v>2.083333333333337E-2</v>
      </c>
      <c r="H1338" s="31" t="s">
        <v>3874</v>
      </c>
      <c r="I1338" s="23"/>
      <c r="J1338" s="31" t="s">
        <v>45</v>
      </c>
      <c r="K1338" s="23"/>
    </row>
    <row r="1339" spans="1:11">
      <c r="A1339" s="3">
        <v>44664</v>
      </c>
      <c r="B1339" s="30" t="s">
        <v>3871</v>
      </c>
      <c r="C1339" s="2" t="s">
        <v>479</v>
      </c>
      <c r="D1339" s="2" t="s">
        <v>985</v>
      </c>
      <c r="E1339" s="27">
        <v>0.70833333333333337</v>
      </c>
      <c r="F1339" s="27">
        <v>0.72916666666666663</v>
      </c>
      <c r="G1339" s="25">
        <v>2.0833333333333259E-2</v>
      </c>
      <c r="H1339" s="31" t="s">
        <v>3874</v>
      </c>
      <c r="I1339" s="2"/>
      <c r="J1339" s="31" t="s">
        <v>45</v>
      </c>
      <c r="K1339" s="2"/>
    </row>
    <row r="1340" spans="1:11">
      <c r="A1340" s="21">
        <v>44664</v>
      </c>
      <c r="B1340" s="30" t="s">
        <v>3871</v>
      </c>
      <c r="C1340" s="23" t="s">
        <v>554</v>
      </c>
      <c r="D1340" s="23" t="s">
        <v>984</v>
      </c>
      <c r="E1340" s="24">
        <v>0.72916666666666663</v>
      </c>
      <c r="F1340" s="24">
        <v>0.74305555555555547</v>
      </c>
      <c r="G1340" s="25">
        <v>1.388888888888884E-2</v>
      </c>
      <c r="H1340" s="31" t="s">
        <v>3874</v>
      </c>
      <c r="I1340" s="23"/>
      <c r="J1340" s="31" t="s">
        <v>45</v>
      </c>
      <c r="K1340" s="23"/>
    </row>
    <row r="1341" spans="1:11">
      <c r="A1341" s="3">
        <v>44664</v>
      </c>
      <c r="B1341" s="30" t="s">
        <v>3871</v>
      </c>
      <c r="C1341" s="2" t="s">
        <v>823</v>
      </c>
      <c r="D1341" s="2" t="s">
        <v>333</v>
      </c>
      <c r="E1341" s="27">
        <v>0.8125</v>
      </c>
      <c r="F1341" s="27">
        <v>0.875</v>
      </c>
      <c r="G1341" s="25">
        <v>6.25E-2</v>
      </c>
      <c r="H1341" s="31" t="s">
        <v>3866</v>
      </c>
      <c r="I1341" s="2"/>
      <c r="J1341" s="31" t="s">
        <v>50</v>
      </c>
      <c r="K1341" s="2"/>
    </row>
    <row r="1342" spans="1:11">
      <c r="A1342" s="21">
        <v>44665</v>
      </c>
      <c r="B1342" s="30" t="s">
        <v>3872</v>
      </c>
      <c r="C1342" s="23" t="s">
        <v>980</v>
      </c>
      <c r="D1342" s="23" t="s">
        <v>652</v>
      </c>
      <c r="E1342" s="24">
        <v>0.39583333333333331</v>
      </c>
      <c r="F1342" s="24">
        <v>0.40625</v>
      </c>
      <c r="G1342" s="25">
        <v>1.0416666666666685E-2</v>
      </c>
      <c r="H1342" s="31" t="s">
        <v>3874</v>
      </c>
      <c r="I1342" s="23"/>
      <c r="J1342" s="31" t="s">
        <v>45</v>
      </c>
      <c r="K1342" s="23"/>
    </row>
    <row r="1343" spans="1:11">
      <c r="A1343" s="3">
        <v>44665</v>
      </c>
      <c r="B1343" s="30" t="s">
        <v>3872</v>
      </c>
      <c r="C1343" s="2" t="s">
        <v>554</v>
      </c>
      <c r="D1343" s="2" t="s">
        <v>984</v>
      </c>
      <c r="E1343" s="27">
        <v>0.40625</v>
      </c>
      <c r="F1343" s="27">
        <v>0.41666666666666669</v>
      </c>
      <c r="G1343" s="25">
        <v>1.0416666666666685E-2</v>
      </c>
      <c r="H1343" s="31" t="s">
        <v>3874</v>
      </c>
      <c r="I1343" s="2"/>
      <c r="J1343" s="31" t="s">
        <v>45</v>
      </c>
      <c r="K1343" s="2"/>
    </row>
    <row r="1344" spans="1:11">
      <c r="A1344" s="21">
        <v>44665</v>
      </c>
      <c r="B1344" s="30" t="s">
        <v>3872</v>
      </c>
      <c r="C1344" s="23" t="s">
        <v>554</v>
      </c>
      <c r="D1344" s="23" t="s">
        <v>3911</v>
      </c>
      <c r="E1344" s="24">
        <v>0.41666666666666669</v>
      </c>
      <c r="F1344" s="24">
        <v>0.42708333333333331</v>
      </c>
      <c r="G1344" s="25">
        <v>1.041666666666663E-2</v>
      </c>
      <c r="H1344" s="31" t="s">
        <v>3874</v>
      </c>
      <c r="I1344" s="23"/>
      <c r="J1344" s="31" t="s">
        <v>45</v>
      </c>
      <c r="K1344" s="23"/>
    </row>
    <row r="1345" spans="1:11">
      <c r="A1345" s="3">
        <v>44665</v>
      </c>
      <c r="B1345" s="30" t="s">
        <v>3872</v>
      </c>
      <c r="C1345" s="2" t="s">
        <v>861</v>
      </c>
      <c r="D1345" s="2" t="s">
        <v>990</v>
      </c>
      <c r="E1345" s="27">
        <v>0.42708333333333331</v>
      </c>
      <c r="F1345" s="27">
        <v>0.5</v>
      </c>
      <c r="G1345" s="25">
        <v>7.2916666666666685E-2</v>
      </c>
      <c r="H1345" s="31" t="s">
        <v>3874</v>
      </c>
      <c r="I1345" s="2"/>
      <c r="J1345" s="31" t="s">
        <v>45</v>
      </c>
      <c r="K1345" s="2"/>
    </row>
    <row r="1346" spans="1:11">
      <c r="A1346" s="21">
        <v>44665</v>
      </c>
      <c r="B1346" s="30" t="s">
        <v>3872</v>
      </c>
      <c r="C1346" s="23" t="s">
        <v>479</v>
      </c>
      <c r="D1346" s="23" t="s">
        <v>806</v>
      </c>
      <c r="E1346" s="24">
        <v>0.54166666666666663</v>
      </c>
      <c r="F1346" s="24">
        <v>0.58333333333333337</v>
      </c>
      <c r="G1346" s="25">
        <v>4.1666666666666741E-2</v>
      </c>
      <c r="H1346" s="31" t="s">
        <v>3874</v>
      </c>
      <c r="I1346" s="23"/>
      <c r="J1346" s="31" t="s">
        <v>45</v>
      </c>
      <c r="K1346" s="23"/>
    </row>
    <row r="1347" spans="1:11">
      <c r="A1347" s="3">
        <v>44665</v>
      </c>
      <c r="B1347" s="30" t="s">
        <v>3872</v>
      </c>
      <c r="C1347" s="2" t="s">
        <v>509</v>
      </c>
      <c r="D1347" s="2" t="s">
        <v>991</v>
      </c>
      <c r="E1347" s="27">
        <v>0.58333333333333337</v>
      </c>
      <c r="F1347" s="27">
        <v>0.625</v>
      </c>
      <c r="G1347" s="25">
        <v>4.166666666666663E-2</v>
      </c>
      <c r="H1347" s="31" t="s">
        <v>3866</v>
      </c>
      <c r="I1347" s="2"/>
      <c r="J1347" s="31" t="s">
        <v>39</v>
      </c>
      <c r="K1347" s="2"/>
    </row>
    <row r="1348" spans="1:11">
      <c r="A1348" s="21">
        <v>44665</v>
      </c>
      <c r="B1348" s="30" t="s">
        <v>3872</v>
      </c>
      <c r="C1348" s="23" t="s">
        <v>479</v>
      </c>
      <c r="D1348" s="23" t="s">
        <v>992</v>
      </c>
      <c r="E1348" s="24">
        <v>0.625</v>
      </c>
      <c r="F1348" s="24">
        <v>0.65277777777777779</v>
      </c>
      <c r="G1348" s="25">
        <v>2.777777777777779E-2</v>
      </c>
      <c r="H1348" s="31" t="s">
        <v>3874</v>
      </c>
      <c r="I1348" s="23"/>
      <c r="J1348" s="31" t="s">
        <v>45</v>
      </c>
      <c r="K1348" s="23"/>
    </row>
    <row r="1349" spans="1:11">
      <c r="A1349" s="3">
        <v>44665</v>
      </c>
      <c r="B1349" s="30" t="s">
        <v>3872</v>
      </c>
      <c r="C1349" s="2" t="s">
        <v>479</v>
      </c>
      <c r="D1349" s="2" t="s">
        <v>976</v>
      </c>
      <c r="E1349" s="27">
        <v>0.65277777777777779</v>
      </c>
      <c r="F1349" s="27">
        <v>0.6875</v>
      </c>
      <c r="G1349" s="25">
        <v>3.472222222222221E-2</v>
      </c>
      <c r="H1349" s="31" t="s">
        <v>3874</v>
      </c>
      <c r="I1349" s="2"/>
      <c r="J1349" s="31" t="s">
        <v>45</v>
      </c>
      <c r="K1349" s="2"/>
    </row>
    <row r="1350" spans="1:11">
      <c r="A1350" s="21">
        <v>44665</v>
      </c>
      <c r="B1350" s="30" t="s">
        <v>3872</v>
      </c>
      <c r="C1350" s="23" t="s">
        <v>479</v>
      </c>
      <c r="D1350" s="23" t="s">
        <v>528</v>
      </c>
      <c r="E1350" s="24">
        <v>0.6875</v>
      </c>
      <c r="F1350" s="24">
        <v>0.70833333333333337</v>
      </c>
      <c r="G1350" s="25">
        <v>2.083333333333337E-2</v>
      </c>
      <c r="H1350" s="31" t="s">
        <v>3874</v>
      </c>
      <c r="I1350" s="23"/>
      <c r="J1350" s="31" t="s">
        <v>45</v>
      </c>
      <c r="K1350" s="23"/>
    </row>
    <row r="1351" spans="1:11">
      <c r="A1351" s="3">
        <v>44665</v>
      </c>
      <c r="B1351" s="30" t="s">
        <v>3872</v>
      </c>
      <c r="C1351" s="2" t="s">
        <v>479</v>
      </c>
      <c r="D1351" s="2" t="s">
        <v>985</v>
      </c>
      <c r="E1351" s="27">
        <v>0.70833333333333337</v>
      </c>
      <c r="F1351" s="27">
        <v>0.72916666666666663</v>
      </c>
      <c r="G1351" s="25">
        <v>2.0833333333333259E-2</v>
      </c>
      <c r="H1351" s="31" t="s">
        <v>3874</v>
      </c>
      <c r="I1351" s="2"/>
      <c r="J1351" s="31" t="s">
        <v>45</v>
      </c>
      <c r="K1351" s="2"/>
    </row>
    <row r="1352" spans="1:11">
      <c r="A1352" s="21">
        <v>44665</v>
      </c>
      <c r="B1352" s="30" t="s">
        <v>3872</v>
      </c>
      <c r="C1352" s="23" t="s">
        <v>861</v>
      </c>
      <c r="D1352" s="23" t="s">
        <v>990</v>
      </c>
      <c r="E1352" s="24">
        <v>0.72916666666666663</v>
      </c>
      <c r="F1352" s="24">
        <v>0.75</v>
      </c>
      <c r="G1352" s="25">
        <v>2.083333333333337E-2</v>
      </c>
      <c r="H1352" s="31" t="s">
        <v>3874</v>
      </c>
      <c r="I1352" s="23"/>
      <c r="J1352" s="31" t="s">
        <v>45</v>
      </c>
      <c r="K1352" s="23"/>
    </row>
    <row r="1353" spans="1:11">
      <c r="A1353" s="3">
        <v>44666</v>
      </c>
      <c r="B1353" s="30" t="s">
        <v>3865</v>
      </c>
      <c r="C1353" s="2" t="s">
        <v>980</v>
      </c>
      <c r="D1353" s="2" t="s">
        <v>652</v>
      </c>
      <c r="E1353" s="27">
        <v>0.39583333333333331</v>
      </c>
      <c r="F1353" s="27">
        <v>0.41666666666666669</v>
      </c>
      <c r="G1353" s="25">
        <v>2.083333333333337E-2</v>
      </c>
      <c r="H1353" s="31" t="s">
        <v>3874</v>
      </c>
      <c r="I1353" s="2"/>
      <c r="J1353" s="31" t="s">
        <v>45</v>
      </c>
      <c r="K1353" s="2"/>
    </row>
    <row r="1354" spans="1:11">
      <c r="A1354" s="21">
        <v>44666</v>
      </c>
      <c r="B1354" s="30" t="s">
        <v>3865</v>
      </c>
      <c r="C1354" s="23" t="s">
        <v>980</v>
      </c>
      <c r="D1354" s="23" t="s">
        <v>993</v>
      </c>
      <c r="E1354" s="24">
        <v>0.41666666666666669</v>
      </c>
      <c r="F1354" s="24">
        <v>0.46875</v>
      </c>
      <c r="G1354" s="25">
        <v>5.2083333333333315E-2</v>
      </c>
      <c r="H1354" s="31" t="s">
        <v>3874</v>
      </c>
      <c r="I1354" s="23"/>
      <c r="J1354" s="31" t="s">
        <v>45</v>
      </c>
      <c r="K1354" s="23"/>
    </row>
    <row r="1355" spans="1:11">
      <c r="A1355" s="3">
        <v>44666</v>
      </c>
      <c r="B1355" s="30" t="s">
        <v>3865</v>
      </c>
      <c r="C1355" s="2" t="s">
        <v>554</v>
      </c>
      <c r="D1355" s="2" t="s">
        <v>3911</v>
      </c>
      <c r="E1355" s="27">
        <v>0.46875</v>
      </c>
      <c r="F1355" s="27">
        <v>0.47916666666666669</v>
      </c>
      <c r="G1355" s="25">
        <v>1.0416666666666685E-2</v>
      </c>
      <c r="H1355" s="31" t="s">
        <v>3874</v>
      </c>
      <c r="I1355" s="2"/>
      <c r="J1355" s="31" t="s">
        <v>45</v>
      </c>
      <c r="K1355" s="2"/>
    </row>
    <row r="1356" spans="1:11">
      <c r="A1356" s="21">
        <v>44666</v>
      </c>
      <c r="B1356" s="30" t="s">
        <v>3865</v>
      </c>
      <c r="C1356" s="23" t="s">
        <v>554</v>
      </c>
      <c r="D1356" s="23" t="s">
        <v>994</v>
      </c>
      <c r="E1356" s="24">
        <v>0.47916666666666669</v>
      </c>
      <c r="F1356" s="24">
        <v>0.5</v>
      </c>
      <c r="G1356" s="25">
        <v>2.0833333333333315E-2</v>
      </c>
      <c r="H1356" s="31" t="s">
        <v>3874</v>
      </c>
      <c r="I1356" s="23"/>
      <c r="J1356" s="31" t="s">
        <v>45</v>
      </c>
      <c r="K1356" s="23"/>
    </row>
    <row r="1357" spans="1:11">
      <c r="A1357" s="3">
        <v>44666</v>
      </c>
      <c r="B1357" s="30" t="s">
        <v>3865</v>
      </c>
      <c r="C1357" s="2" t="s">
        <v>479</v>
      </c>
      <c r="D1357" s="2" t="s">
        <v>995</v>
      </c>
      <c r="E1357" s="27">
        <v>0.54166666666666663</v>
      </c>
      <c r="F1357" s="27">
        <v>0.66666666666666663</v>
      </c>
      <c r="G1357" s="25">
        <v>0.125</v>
      </c>
      <c r="H1357" s="31" t="s">
        <v>3874</v>
      </c>
      <c r="I1357" s="2"/>
      <c r="J1357" s="31" t="s">
        <v>45</v>
      </c>
      <c r="K1357" s="2"/>
    </row>
    <row r="1358" spans="1:11">
      <c r="A1358" s="21">
        <v>44666</v>
      </c>
      <c r="B1358" s="30" t="s">
        <v>3865</v>
      </c>
      <c r="C1358" s="23" t="s">
        <v>479</v>
      </c>
      <c r="D1358" s="23" t="s">
        <v>996</v>
      </c>
      <c r="E1358" s="24">
        <v>0.66666666666666663</v>
      </c>
      <c r="F1358" s="24">
        <v>0.6875</v>
      </c>
      <c r="G1358" s="25">
        <v>2.083333333333337E-2</v>
      </c>
      <c r="H1358" s="31" t="s">
        <v>3874</v>
      </c>
      <c r="I1358" s="23"/>
      <c r="J1358" s="31" t="s">
        <v>45</v>
      </c>
      <c r="K1358" s="23"/>
    </row>
    <row r="1359" spans="1:11">
      <c r="A1359" s="3">
        <v>44666</v>
      </c>
      <c r="B1359" s="30" t="s">
        <v>3865</v>
      </c>
      <c r="C1359" s="2" t="s">
        <v>479</v>
      </c>
      <c r="D1359" s="2" t="s">
        <v>528</v>
      </c>
      <c r="E1359" s="27">
        <v>0.6875</v>
      </c>
      <c r="F1359" s="27">
        <v>0.70833333333333337</v>
      </c>
      <c r="G1359" s="25">
        <v>2.083333333333337E-2</v>
      </c>
      <c r="H1359" s="31" t="s">
        <v>3874</v>
      </c>
      <c r="I1359" s="2"/>
      <c r="J1359" s="31" t="s">
        <v>45</v>
      </c>
      <c r="K1359" s="2"/>
    </row>
    <row r="1360" spans="1:11">
      <c r="A1360" s="21">
        <v>44666</v>
      </c>
      <c r="B1360" s="30" t="s">
        <v>3865</v>
      </c>
      <c r="C1360" s="23" t="s">
        <v>479</v>
      </c>
      <c r="D1360" s="23" t="s">
        <v>985</v>
      </c>
      <c r="E1360" s="24">
        <v>0.70833333333333337</v>
      </c>
      <c r="F1360" s="24">
        <v>0.72222222222222221</v>
      </c>
      <c r="G1360" s="25">
        <v>1.388888888888884E-2</v>
      </c>
      <c r="H1360" s="31" t="s">
        <v>3874</v>
      </c>
      <c r="I1360" s="23"/>
      <c r="J1360" s="31" t="s">
        <v>45</v>
      </c>
      <c r="K1360" s="23"/>
    </row>
    <row r="1361" spans="1:11">
      <c r="A1361" s="3">
        <v>44667</v>
      </c>
      <c r="B1361" s="30" t="s">
        <v>3868</v>
      </c>
      <c r="C1361" s="2" t="s">
        <v>823</v>
      </c>
      <c r="D1361" s="2" t="s">
        <v>333</v>
      </c>
      <c r="E1361" s="27">
        <v>0.60416666666666663</v>
      </c>
      <c r="F1361" s="27">
        <v>0.66666666666666663</v>
      </c>
      <c r="G1361" s="25">
        <v>6.25E-2</v>
      </c>
      <c r="H1361" s="31" t="s">
        <v>3866</v>
      </c>
      <c r="I1361" s="2"/>
      <c r="J1361" s="31" t="s">
        <v>50</v>
      </c>
      <c r="K1361" s="2"/>
    </row>
    <row r="1362" spans="1:11">
      <c r="A1362" s="21">
        <v>44668</v>
      </c>
      <c r="B1362" s="30" t="s">
        <v>3873</v>
      </c>
      <c r="C1362" s="23" t="s">
        <v>509</v>
      </c>
      <c r="D1362" s="29" t="s">
        <v>6068</v>
      </c>
      <c r="E1362" s="24">
        <v>0.54166666666666663</v>
      </c>
      <c r="F1362" s="24">
        <v>0.625</v>
      </c>
      <c r="G1362" s="25">
        <v>8.333333333333337E-2</v>
      </c>
      <c r="H1362" s="31" t="s">
        <v>3866</v>
      </c>
      <c r="I1362" s="23"/>
      <c r="J1362" s="31" t="s">
        <v>39</v>
      </c>
      <c r="K1362" s="23"/>
    </row>
    <row r="1363" spans="1:11">
      <c r="A1363" s="3">
        <v>44668</v>
      </c>
      <c r="B1363" s="30" t="s">
        <v>3873</v>
      </c>
      <c r="C1363" s="2" t="s">
        <v>509</v>
      </c>
      <c r="D1363" s="28" t="s">
        <v>997</v>
      </c>
      <c r="E1363" s="27">
        <v>0.91666666666666663</v>
      </c>
      <c r="F1363" s="27">
        <v>0.95833333333333337</v>
      </c>
      <c r="G1363" s="25">
        <v>4.1666666666666741E-2</v>
      </c>
      <c r="H1363" s="31" t="s">
        <v>3866</v>
      </c>
      <c r="I1363" s="2"/>
      <c r="J1363" s="31" t="s">
        <v>39</v>
      </c>
      <c r="K1363" s="2"/>
    </row>
    <row r="1364" spans="1:11">
      <c r="A1364" s="21">
        <v>44669</v>
      </c>
      <c r="B1364" s="30" t="s">
        <v>3869</v>
      </c>
      <c r="C1364" s="23" t="s">
        <v>443</v>
      </c>
      <c r="D1364" s="23" t="s">
        <v>998</v>
      </c>
      <c r="E1364" s="24">
        <v>0.39583333333333331</v>
      </c>
      <c r="F1364" s="24">
        <v>0.40625</v>
      </c>
      <c r="G1364" s="25">
        <v>1.0416666666666685E-2</v>
      </c>
      <c r="H1364" s="31" t="s">
        <v>3867</v>
      </c>
      <c r="I1364" s="23"/>
      <c r="J1364" s="31" t="s">
        <v>34</v>
      </c>
      <c r="K1364" s="23"/>
    </row>
    <row r="1365" spans="1:11">
      <c r="A1365" s="3">
        <v>44669</v>
      </c>
      <c r="B1365" s="30" t="s">
        <v>3869</v>
      </c>
      <c r="C1365" s="2" t="s">
        <v>554</v>
      </c>
      <c r="D1365" s="2" t="s">
        <v>652</v>
      </c>
      <c r="E1365" s="27">
        <v>0.40625</v>
      </c>
      <c r="F1365" s="27">
        <v>0.41666666666666669</v>
      </c>
      <c r="G1365" s="25">
        <v>1.0416666666666685E-2</v>
      </c>
      <c r="H1365" s="31" t="s">
        <v>3874</v>
      </c>
      <c r="I1365" s="2"/>
      <c r="J1365" s="31" t="s">
        <v>45</v>
      </c>
      <c r="K1365" s="2"/>
    </row>
    <row r="1366" spans="1:11">
      <c r="A1366" s="21">
        <v>44669</v>
      </c>
      <c r="B1366" s="30" t="s">
        <v>3869</v>
      </c>
      <c r="C1366" s="23" t="s">
        <v>443</v>
      </c>
      <c r="D1366" s="23" t="s">
        <v>3884</v>
      </c>
      <c r="E1366" s="24">
        <v>0.41666666666666669</v>
      </c>
      <c r="F1366" s="24">
        <v>0.45833333333333331</v>
      </c>
      <c r="G1366" s="25">
        <v>4.166666666666663E-2</v>
      </c>
      <c r="H1366" s="31" t="s">
        <v>3867</v>
      </c>
      <c r="I1366" s="23"/>
      <c r="J1366" s="31" t="s">
        <v>34</v>
      </c>
      <c r="K1366" s="23"/>
    </row>
    <row r="1367" spans="1:11">
      <c r="A1367" s="3">
        <v>44669</v>
      </c>
      <c r="B1367" s="30" t="s">
        <v>3869</v>
      </c>
      <c r="C1367" s="2" t="s">
        <v>443</v>
      </c>
      <c r="D1367" s="2" t="s">
        <v>999</v>
      </c>
      <c r="E1367" s="27">
        <v>0.45833333333333331</v>
      </c>
      <c r="F1367" s="27">
        <v>0.47916666666666669</v>
      </c>
      <c r="G1367" s="25">
        <v>2.083333333333337E-2</v>
      </c>
      <c r="H1367" s="31" t="s">
        <v>3867</v>
      </c>
      <c r="I1367" s="2"/>
      <c r="J1367" s="31" t="s">
        <v>34</v>
      </c>
      <c r="K1367" s="2"/>
    </row>
    <row r="1368" spans="1:11">
      <c r="A1368" s="21">
        <v>44669</v>
      </c>
      <c r="B1368" s="30" t="s">
        <v>3869</v>
      </c>
      <c r="C1368" s="23" t="s">
        <v>861</v>
      </c>
      <c r="D1368" s="23" t="s">
        <v>534</v>
      </c>
      <c r="E1368" s="24">
        <v>0.47916666666666669</v>
      </c>
      <c r="F1368" s="24">
        <v>0.5</v>
      </c>
      <c r="G1368" s="25">
        <v>2.0833333333333315E-2</v>
      </c>
      <c r="H1368" s="31" t="s">
        <v>3874</v>
      </c>
      <c r="I1368" s="23"/>
      <c r="J1368" s="31" t="s">
        <v>45</v>
      </c>
      <c r="K1368" s="23"/>
    </row>
    <row r="1369" spans="1:11">
      <c r="A1369" s="3">
        <v>44669</v>
      </c>
      <c r="B1369" s="30" t="s">
        <v>3869</v>
      </c>
      <c r="C1369" s="2" t="s">
        <v>861</v>
      </c>
      <c r="D1369" s="2" t="s">
        <v>534</v>
      </c>
      <c r="E1369" s="27">
        <v>0.54166666666666663</v>
      </c>
      <c r="F1369" s="27">
        <v>0.55555555555555558</v>
      </c>
      <c r="G1369" s="25">
        <v>1.3888888888888951E-2</v>
      </c>
      <c r="H1369" s="31" t="s">
        <v>3874</v>
      </c>
      <c r="I1369" s="2"/>
      <c r="J1369" s="31" t="s">
        <v>45</v>
      </c>
      <c r="K1369" s="2"/>
    </row>
    <row r="1370" spans="1:11">
      <c r="A1370" s="21">
        <v>44669</v>
      </c>
      <c r="B1370" s="30" t="s">
        <v>3869</v>
      </c>
      <c r="C1370" s="23" t="s">
        <v>980</v>
      </c>
      <c r="D1370" s="23" t="s">
        <v>1000</v>
      </c>
      <c r="E1370" s="24">
        <v>0.55555555555555558</v>
      </c>
      <c r="F1370" s="24">
        <v>0.61111111111111105</v>
      </c>
      <c r="G1370" s="25">
        <v>5.5555555555555469E-2</v>
      </c>
      <c r="H1370" s="31" t="s">
        <v>3874</v>
      </c>
      <c r="I1370" s="23"/>
      <c r="J1370" s="31" t="s">
        <v>45</v>
      </c>
      <c r="K1370" s="23"/>
    </row>
    <row r="1371" spans="1:11">
      <c r="A1371" s="3">
        <v>44669</v>
      </c>
      <c r="B1371" s="30" t="s">
        <v>3869</v>
      </c>
      <c r="C1371" s="2" t="s">
        <v>980</v>
      </c>
      <c r="D1371" s="2" t="s">
        <v>1001</v>
      </c>
      <c r="E1371" s="27">
        <v>0.61111111111111105</v>
      </c>
      <c r="F1371" s="27">
        <v>0.64583333333333337</v>
      </c>
      <c r="G1371" s="25">
        <v>3.4722222222222321E-2</v>
      </c>
      <c r="H1371" s="31" t="s">
        <v>3874</v>
      </c>
      <c r="I1371" s="2"/>
      <c r="J1371" s="31" t="s">
        <v>45</v>
      </c>
      <c r="K1371" s="2"/>
    </row>
    <row r="1372" spans="1:11">
      <c r="A1372" s="21">
        <v>44669</v>
      </c>
      <c r="B1372" s="30" t="s">
        <v>3869</v>
      </c>
      <c r="C1372" s="23" t="s">
        <v>774</v>
      </c>
      <c r="D1372" s="23" t="s">
        <v>1002</v>
      </c>
      <c r="E1372" s="24">
        <v>0.64583333333333337</v>
      </c>
      <c r="F1372" s="24">
        <v>0.67361111111111116</v>
      </c>
      <c r="G1372" s="25">
        <v>2.777777777777779E-2</v>
      </c>
      <c r="H1372" s="31" t="s">
        <v>3874</v>
      </c>
      <c r="I1372" s="23"/>
      <c r="J1372" s="31" t="s">
        <v>45</v>
      </c>
      <c r="K1372" s="23"/>
    </row>
    <row r="1373" spans="1:11">
      <c r="A1373" s="3">
        <v>44669</v>
      </c>
      <c r="B1373" s="30" t="s">
        <v>3869</v>
      </c>
      <c r="C1373" s="2" t="s">
        <v>980</v>
      </c>
      <c r="D1373" s="2" t="s">
        <v>652</v>
      </c>
      <c r="E1373" s="27">
        <v>0.67361111111111116</v>
      </c>
      <c r="F1373" s="27">
        <v>0.6875</v>
      </c>
      <c r="G1373" s="25">
        <v>1.388888888888884E-2</v>
      </c>
      <c r="H1373" s="31" t="s">
        <v>3874</v>
      </c>
      <c r="I1373" s="2"/>
      <c r="J1373" s="31" t="s">
        <v>45</v>
      </c>
      <c r="K1373" s="2"/>
    </row>
    <row r="1374" spans="1:11">
      <c r="A1374" s="21">
        <v>44669</v>
      </c>
      <c r="B1374" s="30" t="s">
        <v>3869</v>
      </c>
      <c r="C1374" s="23" t="s">
        <v>479</v>
      </c>
      <c r="D1374" s="23" t="s">
        <v>528</v>
      </c>
      <c r="E1374" s="24">
        <v>0.6875</v>
      </c>
      <c r="F1374" s="24">
        <v>0.71875</v>
      </c>
      <c r="G1374" s="25">
        <v>3.125E-2</v>
      </c>
      <c r="H1374" s="31" t="s">
        <v>3874</v>
      </c>
      <c r="I1374" s="23"/>
      <c r="J1374" s="31" t="s">
        <v>45</v>
      </c>
      <c r="K1374" s="23"/>
    </row>
    <row r="1375" spans="1:11">
      <c r="A1375" s="3">
        <v>44669</v>
      </c>
      <c r="B1375" s="30" t="s">
        <v>3869</v>
      </c>
      <c r="C1375" s="2" t="s">
        <v>980</v>
      </c>
      <c r="D1375" s="2" t="s">
        <v>1003</v>
      </c>
      <c r="E1375" s="27">
        <v>0.71875</v>
      </c>
      <c r="F1375" s="27">
        <v>0.76041666666666663</v>
      </c>
      <c r="G1375" s="25">
        <v>4.166666666666663E-2</v>
      </c>
      <c r="H1375" s="31" t="s">
        <v>3874</v>
      </c>
      <c r="I1375" s="2"/>
      <c r="J1375" s="31" t="s">
        <v>45</v>
      </c>
      <c r="K1375" s="2"/>
    </row>
    <row r="1376" spans="1:11">
      <c r="A1376" s="21">
        <v>44670</v>
      </c>
      <c r="B1376" s="30" t="s">
        <v>3870</v>
      </c>
      <c r="C1376" s="23" t="s">
        <v>443</v>
      </c>
      <c r="D1376" s="23" t="s">
        <v>524</v>
      </c>
      <c r="E1376" s="24">
        <v>0.39583333333333331</v>
      </c>
      <c r="F1376" s="24">
        <v>0.40625</v>
      </c>
      <c r="G1376" s="25">
        <v>1.0416666666666685E-2</v>
      </c>
      <c r="H1376" s="31" t="s">
        <v>3867</v>
      </c>
      <c r="I1376" s="23"/>
      <c r="J1376" s="31" t="s">
        <v>34</v>
      </c>
      <c r="K1376" s="23"/>
    </row>
    <row r="1377" spans="1:11">
      <c r="A1377" s="3">
        <v>44670</v>
      </c>
      <c r="B1377" s="30" t="s">
        <v>3870</v>
      </c>
      <c r="C1377" s="2" t="s">
        <v>554</v>
      </c>
      <c r="D1377" s="2" t="s">
        <v>652</v>
      </c>
      <c r="E1377" s="27">
        <v>0.40625</v>
      </c>
      <c r="F1377" s="27">
        <v>0.41666666666666669</v>
      </c>
      <c r="G1377" s="25">
        <v>1.0416666666666685E-2</v>
      </c>
      <c r="H1377" s="31" t="s">
        <v>3874</v>
      </c>
      <c r="I1377" s="2"/>
      <c r="J1377" s="31" t="s">
        <v>45</v>
      </c>
      <c r="K1377" s="2"/>
    </row>
    <row r="1378" spans="1:11">
      <c r="A1378" s="21">
        <v>44670</v>
      </c>
      <c r="B1378" s="30" t="s">
        <v>3870</v>
      </c>
      <c r="C1378" s="23" t="s">
        <v>554</v>
      </c>
      <c r="D1378" s="23" t="s">
        <v>1004</v>
      </c>
      <c r="E1378" s="24">
        <v>0.41666666666666669</v>
      </c>
      <c r="F1378" s="24">
        <v>0.45833333333333331</v>
      </c>
      <c r="G1378" s="25">
        <v>4.166666666666663E-2</v>
      </c>
      <c r="H1378" s="31" t="s">
        <v>3874</v>
      </c>
      <c r="I1378" s="23"/>
      <c r="J1378" s="31" t="s">
        <v>45</v>
      </c>
      <c r="K1378" s="23"/>
    </row>
    <row r="1379" spans="1:11">
      <c r="A1379" s="3">
        <v>44670</v>
      </c>
      <c r="B1379" s="30" t="s">
        <v>3870</v>
      </c>
      <c r="C1379" s="2" t="s">
        <v>719</v>
      </c>
      <c r="D1379" s="2" t="s">
        <v>961</v>
      </c>
      <c r="E1379" s="27">
        <v>0.46875</v>
      </c>
      <c r="F1379" s="27">
        <v>0.5</v>
      </c>
      <c r="G1379" s="25">
        <v>3.125E-2</v>
      </c>
      <c r="H1379" s="31" t="s">
        <v>3867</v>
      </c>
      <c r="I1379" s="2"/>
      <c r="J1379" s="31" t="s">
        <v>34</v>
      </c>
      <c r="K1379" s="2"/>
    </row>
    <row r="1380" spans="1:11">
      <c r="A1380" s="21">
        <v>44670</v>
      </c>
      <c r="B1380" s="30" t="s">
        <v>3870</v>
      </c>
      <c r="C1380" s="23" t="s">
        <v>443</v>
      </c>
      <c r="D1380" s="23" t="s">
        <v>1005</v>
      </c>
      <c r="E1380" s="24">
        <v>0.54166666666666663</v>
      </c>
      <c r="F1380" s="24">
        <v>0.6875</v>
      </c>
      <c r="G1380" s="25">
        <v>0.14583333333333337</v>
      </c>
      <c r="H1380" s="31" t="s">
        <v>3867</v>
      </c>
      <c r="I1380" s="23"/>
      <c r="J1380" s="31" t="s">
        <v>34</v>
      </c>
      <c r="K1380" s="23"/>
    </row>
    <row r="1381" spans="1:11">
      <c r="A1381" s="3">
        <v>44670</v>
      </c>
      <c r="B1381" s="30" t="s">
        <v>3870</v>
      </c>
      <c r="C1381" s="2" t="s">
        <v>479</v>
      </c>
      <c r="D1381" s="2" t="s">
        <v>528</v>
      </c>
      <c r="E1381" s="27">
        <v>0.6875</v>
      </c>
      <c r="F1381" s="27">
        <v>0.70833333333333337</v>
      </c>
      <c r="G1381" s="25">
        <v>2.083333333333337E-2</v>
      </c>
      <c r="H1381" s="31" t="s">
        <v>3874</v>
      </c>
      <c r="I1381" s="2"/>
      <c r="J1381" s="31" t="s">
        <v>45</v>
      </c>
      <c r="K1381" s="2"/>
    </row>
    <row r="1382" spans="1:11">
      <c r="A1382" s="21">
        <v>44670</v>
      </c>
      <c r="B1382" s="30" t="s">
        <v>3870</v>
      </c>
      <c r="C1382" s="23" t="s">
        <v>554</v>
      </c>
      <c r="D1382" s="23" t="s">
        <v>1006</v>
      </c>
      <c r="E1382" s="24">
        <v>0.70833333333333337</v>
      </c>
      <c r="F1382" s="24">
        <v>0.72916666666666663</v>
      </c>
      <c r="G1382" s="25">
        <v>2.0833333333333259E-2</v>
      </c>
      <c r="H1382" s="31" t="s">
        <v>3874</v>
      </c>
      <c r="I1382" s="23"/>
      <c r="J1382" s="31" t="s">
        <v>45</v>
      </c>
      <c r="K1382" s="23"/>
    </row>
    <row r="1383" spans="1:11">
      <c r="A1383" s="3">
        <v>44671</v>
      </c>
      <c r="B1383" s="30" t="s">
        <v>3871</v>
      </c>
      <c r="C1383" s="2" t="s">
        <v>443</v>
      </c>
      <c r="D1383" s="2" t="s">
        <v>524</v>
      </c>
      <c r="E1383" s="27">
        <v>0.39583333333333331</v>
      </c>
      <c r="F1383" s="27">
        <v>0.40625</v>
      </c>
      <c r="G1383" s="25">
        <v>1.0416666666666685E-2</v>
      </c>
      <c r="H1383" s="31" t="s">
        <v>3867</v>
      </c>
      <c r="I1383" s="2"/>
      <c r="J1383" s="31" t="s">
        <v>34</v>
      </c>
      <c r="K1383" s="2"/>
    </row>
    <row r="1384" spans="1:11">
      <c r="A1384" s="21">
        <v>44671</v>
      </c>
      <c r="B1384" s="30" t="s">
        <v>3871</v>
      </c>
      <c r="C1384" s="23" t="s">
        <v>554</v>
      </c>
      <c r="D1384" s="23" t="s">
        <v>1007</v>
      </c>
      <c r="E1384" s="24">
        <v>0.40625</v>
      </c>
      <c r="F1384" s="24">
        <v>0.4375</v>
      </c>
      <c r="G1384" s="25">
        <v>3.125E-2</v>
      </c>
      <c r="H1384" s="31" t="s">
        <v>3874</v>
      </c>
      <c r="I1384" s="23"/>
      <c r="J1384" s="31" t="s">
        <v>45</v>
      </c>
      <c r="K1384" s="23"/>
    </row>
    <row r="1385" spans="1:11">
      <c r="A1385" s="3">
        <v>44671</v>
      </c>
      <c r="B1385" s="30" t="s">
        <v>3871</v>
      </c>
      <c r="C1385" s="2" t="s">
        <v>554</v>
      </c>
      <c r="D1385" s="2" t="s">
        <v>1008</v>
      </c>
      <c r="E1385" s="27">
        <v>0.4375</v>
      </c>
      <c r="F1385" s="27">
        <v>0.47916666666666669</v>
      </c>
      <c r="G1385" s="25">
        <v>4.1666666666666685E-2</v>
      </c>
      <c r="H1385" s="31" t="s">
        <v>3874</v>
      </c>
      <c r="I1385" s="2"/>
      <c r="J1385" s="31" t="s">
        <v>45</v>
      </c>
      <c r="K1385" s="2"/>
    </row>
    <row r="1386" spans="1:11">
      <c r="A1386" s="21">
        <v>44671</v>
      </c>
      <c r="B1386" s="30" t="s">
        <v>3871</v>
      </c>
      <c r="C1386" s="23" t="s">
        <v>1009</v>
      </c>
      <c r="D1386" s="23" t="s">
        <v>628</v>
      </c>
      <c r="E1386" s="24">
        <v>0.47916666666666669</v>
      </c>
      <c r="F1386" s="24">
        <v>0.5</v>
      </c>
      <c r="G1386" s="25">
        <v>2.0833333333333315E-2</v>
      </c>
      <c r="H1386" s="31" t="s">
        <v>3874</v>
      </c>
      <c r="I1386" s="23"/>
      <c r="J1386" s="31" t="s">
        <v>45</v>
      </c>
      <c r="K1386" s="23"/>
    </row>
    <row r="1387" spans="1:11">
      <c r="A1387" s="3">
        <v>44671</v>
      </c>
      <c r="B1387" s="30" t="s">
        <v>3871</v>
      </c>
      <c r="C1387" s="2" t="s">
        <v>443</v>
      </c>
      <c r="D1387" s="2" t="s">
        <v>1005</v>
      </c>
      <c r="E1387" s="27">
        <v>0.54166666666666663</v>
      </c>
      <c r="F1387" s="27">
        <v>0.60416666666666663</v>
      </c>
      <c r="G1387" s="25">
        <v>6.25E-2</v>
      </c>
      <c r="H1387" s="31" t="s">
        <v>3867</v>
      </c>
      <c r="I1387" s="2"/>
      <c r="J1387" s="31" t="s">
        <v>34</v>
      </c>
      <c r="K1387" s="2"/>
    </row>
    <row r="1388" spans="1:11">
      <c r="A1388" s="21">
        <v>44671</v>
      </c>
      <c r="B1388" s="30" t="s">
        <v>3871</v>
      </c>
      <c r="C1388" s="23" t="s">
        <v>1009</v>
      </c>
      <c r="D1388" s="23" t="s">
        <v>628</v>
      </c>
      <c r="E1388" s="24">
        <v>0.60416666666666663</v>
      </c>
      <c r="F1388" s="24">
        <v>0.61805555555555558</v>
      </c>
      <c r="G1388" s="25">
        <v>1.3888888888888951E-2</v>
      </c>
      <c r="H1388" s="31" t="s">
        <v>3874</v>
      </c>
      <c r="I1388" s="23"/>
      <c r="J1388" s="31" t="s">
        <v>45</v>
      </c>
      <c r="K1388" s="23"/>
    </row>
    <row r="1389" spans="1:11">
      <c r="A1389" s="3">
        <v>44671</v>
      </c>
      <c r="B1389" s="30" t="s">
        <v>3871</v>
      </c>
      <c r="C1389" s="2" t="s">
        <v>1010</v>
      </c>
      <c r="D1389" s="2" t="s">
        <v>1011</v>
      </c>
      <c r="E1389" s="27">
        <v>0.61805555555555558</v>
      </c>
      <c r="F1389" s="27">
        <v>0.63194444444444442</v>
      </c>
      <c r="G1389" s="25">
        <v>1.388888888888884E-2</v>
      </c>
      <c r="H1389" s="31" t="s">
        <v>3867</v>
      </c>
      <c r="I1389" s="2"/>
      <c r="J1389" s="31" t="s">
        <v>34</v>
      </c>
      <c r="K1389" s="2"/>
    </row>
    <row r="1390" spans="1:11">
      <c r="A1390" s="21">
        <v>44671</v>
      </c>
      <c r="B1390" s="30" t="s">
        <v>3871</v>
      </c>
      <c r="C1390" s="23" t="s">
        <v>1009</v>
      </c>
      <c r="D1390" s="23" t="s">
        <v>628</v>
      </c>
      <c r="E1390" s="24">
        <v>0.63194444444444442</v>
      </c>
      <c r="F1390" s="24">
        <v>0.64930555555555558</v>
      </c>
      <c r="G1390" s="25">
        <v>1.736111111111116E-2</v>
      </c>
      <c r="H1390" s="31" t="s">
        <v>3874</v>
      </c>
      <c r="I1390" s="23"/>
      <c r="J1390" s="31" t="s">
        <v>45</v>
      </c>
      <c r="K1390" s="23"/>
    </row>
    <row r="1391" spans="1:11">
      <c r="A1391" s="3">
        <v>44671</v>
      </c>
      <c r="B1391" s="30" t="s">
        <v>3871</v>
      </c>
      <c r="C1391" s="2" t="s">
        <v>443</v>
      </c>
      <c r="D1391" s="2" t="s">
        <v>1005</v>
      </c>
      <c r="E1391" s="27">
        <v>0.64930555555555558</v>
      </c>
      <c r="F1391" s="27">
        <v>0.6875</v>
      </c>
      <c r="G1391" s="25">
        <v>3.819444444444442E-2</v>
      </c>
      <c r="H1391" s="31" t="s">
        <v>3867</v>
      </c>
      <c r="I1391" s="2"/>
      <c r="J1391" s="31" t="s">
        <v>34</v>
      </c>
      <c r="K1391" s="2"/>
    </row>
    <row r="1392" spans="1:11">
      <c r="A1392" s="21">
        <v>44671</v>
      </c>
      <c r="B1392" s="30" t="s">
        <v>3871</v>
      </c>
      <c r="C1392" s="23" t="s">
        <v>479</v>
      </c>
      <c r="D1392" s="23" t="s">
        <v>528</v>
      </c>
      <c r="E1392" s="24">
        <v>0.6875</v>
      </c>
      <c r="F1392" s="24">
        <v>0.70833333333333337</v>
      </c>
      <c r="G1392" s="25">
        <v>2.083333333333337E-2</v>
      </c>
      <c r="H1392" s="31" t="s">
        <v>3874</v>
      </c>
      <c r="I1392" s="23"/>
      <c r="J1392" s="31" t="s">
        <v>45</v>
      </c>
      <c r="K1392" s="23"/>
    </row>
    <row r="1393" spans="1:11">
      <c r="A1393" s="3">
        <v>44671</v>
      </c>
      <c r="B1393" s="30" t="s">
        <v>3871</v>
      </c>
      <c r="C1393" s="2" t="s">
        <v>479</v>
      </c>
      <c r="D1393" s="2" t="s">
        <v>985</v>
      </c>
      <c r="E1393" s="27">
        <v>0.70833333333333337</v>
      </c>
      <c r="F1393" s="27">
        <v>0.73611111111111116</v>
      </c>
      <c r="G1393" s="25">
        <v>2.777777777777779E-2</v>
      </c>
      <c r="H1393" s="31" t="s">
        <v>3874</v>
      </c>
      <c r="I1393" s="2"/>
      <c r="J1393" s="31" t="s">
        <v>45</v>
      </c>
      <c r="K1393" s="2"/>
    </row>
    <row r="1394" spans="1:11">
      <c r="A1394" s="21">
        <v>44671</v>
      </c>
      <c r="B1394" s="30" t="s">
        <v>3871</v>
      </c>
      <c r="C1394" s="23" t="s">
        <v>554</v>
      </c>
      <c r="D1394" s="23" t="s">
        <v>897</v>
      </c>
      <c r="E1394" s="24">
        <v>0.73611111111111116</v>
      </c>
      <c r="F1394" s="24">
        <v>0.74305555555555547</v>
      </c>
      <c r="G1394" s="25">
        <v>6.9444444444443088E-3</v>
      </c>
      <c r="H1394" s="31" t="s">
        <v>3874</v>
      </c>
      <c r="I1394" s="23"/>
      <c r="J1394" s="31" t="s">
        <v>45</v>
      </c>
      <c r="K1394" s="23"/>
    </row>
    <row r="1395" spans="1:11">
      <c r="A1395" s="3">
        <v>44671</v>
      </c>
      <c r="B1395" s="30" t="s">
        <v>3871</v>
      </c>
      <c r="C1395" s="2" t="s">
        <v>554</v>
      </c>
      <c r="D1395" s="2" t="s">
        <v>1012</v>
      </c>
      <c r="E1395" s="27">
        <v>0.74305555555555547</v>
      </c>
      <c r="F1395" s="27">
        <v>0.77777777777777779</v>
      </c>
      <c r="G1395" s="25">
        <v>3.4722222222222321E-2</v>
      </c>
      <c r="H1395" s="31" t="s">
        <v>3874</v>
      </c>
      <c r="I1395" s="2"/>
      <c r="J1395" s="31" t="s">
        <v>45</v>
      </c>
      <c r="K1395" s="2"/>
    </row>
    <row r="1396" spans="1:11">
      <c r="A1396" s="21">
        <v>44672</v>
      </c>
      <c r="B1396" s="30" t="s">
        <v>3872</v>
      </c>
      <c r="C1396" s="23" t="s">
        <v>443</v>
      </c>
      <c r="D1396" s="23" t="s">
        <v>524</v>
      </c>
      <c r="E1396" s="24">
        <v>0.39583333333333331</v>
      </c>
      <c r="F1396" s="24">
        <v>0.40625</v>
      </c>
      <c r="G1396" s="25">
        <v>1.0416666666666685E-2</v>
      </c>
      <c r="H1396" s="31" t="s">
        <v>3867</v>
      </c>
      <c r="I1396" s="23"/>
      <c r="J1396" s="31" t="s">
        <v>34</v>
      </c>
      <c r="K1396" s="23"/>
    </row>
    <row r="1397" spans="1:11">
      <c r="A1397" s="3">
        <v>44672</v>
      </c>
      <c r="B1397" s="30" t="s">
        <v>3872</v>
      </c>
      <c r="C1397" s="2" t="s">
        <v>980</v>
      </c>
      <c r="D1397" s="2" t="s">
        <v>643</v>
      </c>
      <c r="E1397" s="27">
        <v>0.40625</v>
      </c>
      <c r="F1397" s="27">
        <v>0.41666666666666669</v>
      </c>
      <c r="G1397" s="25">
        <v>1.0416666666666685E-2</v>
      </c>
      <c r="H1397" s="31" t="s">
        <v>3874</v>
      </c>
      <c r="I1397" s="2"/>
      <c r="J1397" s="31" t="s">
        <v>45</v>
      </c>
      <c r="K1397" s="2"/>
    </row>
    <row r="1398" spans="1:11">
      <c r="A1398" s="21">
        <v>44672</v>
      </c>
      <c r="B1398" s="30" t="s">
        <v>3872</v>
      </c>
      <c r="C1398" s="23" t="s">
        <v>982</v>
      </c>
      <c r="D1398" s="23" t="s">
        <v>1013</v>
      </c>
      <c r="E1398" s="24">
        <v>0.41666666666666669</v>
      </c>
      <c r="F1398" s="24">
        <v>0.4375</v>
      </c>
      <c r="G1398" s="25">
        <v>2.0833333333333315E-2</v>
      </c>
      <c r="H1398" s="31" t="s">
        <v>3874</v>
      </c>
      <c r="I1398" s="23"/>
      <c r="J1398" s="31" t="s">
        <v>45</v>
      </c>
      <c r="K1398" s="23"/>
    </row>
    <row r="1399" spans="1:11">
      <c r="A1399" s="3">
        <v>44672</v>
      </c>
      <c r="B1399" s="30" t="s">
        <v>3872</v>
      </c>
      <c r="C1399" s="2" t="s">
        <v>980</v>
      </c>
      <c r="D1399" s="2" t="s">
        <v>1014</v>
      </c>
      <c r="E1399" s="27">
        <v>0.4375</v>
      </c>
      <c r="F1399" s="27">
        <v>0.5</v>
      </c>
      <c r="G1399" s="25">
        <v>6.25E-2</v>
      </c>
      <c r="H1399" s="31" t="s">
        <v>3874</v>
      </c>
      <c r="I1399" s="2"/>
      <c r="J1399" s="31" t="s">
        <v>45</v>
      </c>
      <c r="K1399" s="2"/>
    </row>
    <row r="1400" spans="1:11">
      <c r="A1400" s="21">
        <v>44672</v>
      </c>
      <c r="B1400" s="30" t="s">
        <v>3872</v>
      </c>
      <c r="C1400" s="23" t="s">
        <v>980</v>
      </c>
      <c r="D1400" s="23" t="s">
        <v>1014</v>
      </c>
      <c r="E1400" s="24">
        <v>0.54166666666666663</v>
      </c>
      <c r="F1400" s="24">
        <v>0.625</v>
      </c>
      <c r="G1400" s="25">
        <v>8.333333333333337E-2</v>
      </c>
      <c r="H1400" s="31" t="s">
        <v>3874</v>
      </c>
      <c r="I1400" s="23"/>
      <c r="J1400" s="31" t="s">
        <v>45</v>
      </c>
      <c r="K1400" s="23"/>
    </row>
    <row r="1401" spans="1:11">
      <c r="A1401" s="3">
        <v>44672</v>
      </c>
      <c r="B1401" s="30" t="s">
        <v>3872</v>
      </c>
      <c r="C1401" s="2" t="s">
        <v>911</v>
      </c>
      <c r="D1401" s="2" t="s">
        <v>1015</v>
      </c>
      <c r="E1401" s="27">
        <v>0.625</v>
      </c>
      <c r="F1401" s="27">
        <v>0.68055555555555547</v>
      </c>
      <c r="G1401" s="25">
        <v>5.5555555555555469E-2</v>
      </c>
      <c r="H1401" s="31" t="s">
        <v>3874</v>
      </c>
      <c r="I1401" s="2"/>
      <c r="J1401" s="31" t="s">
        <v>45</v>
      </c>
      <c r="K1401" s="2"/>
    </row>
    <row r="1402" spans="1:11">
      <c r="A1402" s="21">
        <v>44672</v>
      </c>
      <c r="B1402" s="30" t="s">
        <v>3872</v>
      </c>
      <c r="C1402" s="23" t="s">
        <v>980</v>
      </c>
      <c r="D1402" s="23" t="s">
        <v>643</v>
      </c>
      <c r="E1402" s="24">
        <v>0.68055555555555547</v>
      </c>
      <c r="F1402" s="24">
        <v>0.70833333333333337</v>
      </c>
      <c r="G1402" s="25">
        <v>2.7777777777777901E-2</v>
      </c>
      <c r="H1402" s="31" t="s">
        <v>3874</v>
      </c>
      <c r="I1402" s="23"/>
      <c r="J1402" s="31" t="s">
        <v>45</v>
      </c>
      <c r="K1402" s="23"/>
    </row>
    <row r="1403" spans="1:11">
      <c r="A1403" s="3">
        <v>44673</v>
      </c>
      <c r="B1403" s="30" t="s">
        <v>3865</v>
      </c>
      <c r="C1403" s="2" t="s">
        <v>443</v>
      </c>
      <c r="D1403" s="2" t="s">
        <v>524</v>
      </c>
      <c r="E1403" s="27">
        <v>0.39583333333333331</v>
      </c>
      <c r="F1403" s="27">
        <v>0.40625</v>
      </c>
      <c r="G1403" s="25">
        <v>1.0416666666666685E-2</v>
      </c>
      <c r="H1403" s="31" t="s">
        <v>3867</v>
      </c>
      <c r="I1403" s="2"/>
      <c r="J1403" s="31" t="s">
        <v>34</v>
      </c>
      <c r="K1403" s="2"/>
    </row>
    <row r="1404" spans="1:11">
      <c r="A1404" s="21">
        <v>44673</v>
      </c>
      <c r="B1404" s="30" t="s">
        <v>3865</v>
      </c>
      <c r="C1404" s="23" t="s">
        <v>980</v>
      </c>
      <c r="D1404" s="23" t="s">
        <v>1016</v>
      </c>
      <c r="E1404" s="24">
        <v>0.40625</v>
      </c>
      <c r="F1404" s="24">
        <v>0.4375</v>
      </c>
      <c r="G1404" s="25">
        <v>3.125E-2</v>
      </c>
      <c r="H1404" s="31" t="s">
        <v>3874</v>
      </c>
      <c r="I1404" s="23"/>
      <c r="J1404" s="31" t="s">
        <v>45</v>
      </c>
      <c r="K1404" s="23"/>
    </row>
    <row r="1405" spans="1:11">
      <c r="A1405" s="3">
        <v>44673</v>
      </c>
      <c r="B1405" s="30" t="s">
        <v>3865</v>
      </c>
      <c r="C1405" s="2" t="s">
        <v>982</v>
      </c>
      <c r="D1405" s="2" t="s">
        <v>1013</v>
      </c>
      <c r="E1405" s="27">
        <v>0.4375</v>
      </c>
      <c r="F1405" s="27">
        <v>0.45833333333333331</v>
      </c>
      <c r="G1405" s="25">
        <v>2.0833333333333315E-2</v>
      </c>
      <c r="H1405" s="31" t="s">
        <v>3874</v>
      </c>
      <c r="I1405" s="2"/>
      <c r="J1405" s="31" t="s">
        <v>45</v>
      </c>
      <c r="K1405" s="2"/>
    </row>
    <row r="1406" spans="1:11">
      <c r="A1406" s="21">
        <v>44673</v>
      </c>
      <c r="B1406" s="30" t="s">
        <v>3865</v>
      </c>
      <c r="C1406" s="23" t="s">
        <v>479</v>
      </c>
      <c r="D1406" s="23" t="s">
        <v>806</v>
      </c>
      <c r="E1406" s="24">
        <v>0.45833333333333331</v>
      </c>
      <c r="F1406" s="24">
        <v>0.5</v>
      </c>
      <c r="G1406" s="25">
        <v>4.1666666666666685E-2</v>
      </c>
      <c r="H1406" s="31" t="s">
        <v>3874</v>
      </c>
      <c r="I1406" s="23"/>
      <c r="J1406" s="31" t="s">
        <v>45</v>
      </c>
      <c r="K1406" s="23"/>
    </row>
    <row r="1407" spans="1:11">
      <c r="A1407" s="3">
        <v>44673</v>
      </c>
      <c r="B1407" s="30" t="s">
        <v>3865</v>
      </c>
      <c r="C1407" s="2" t="s">
        <v>479</v>
      </c>
      <c r="D1407" s="2" t="s">
        <v>525</v>
      </c>
      <c r="E1407" s="27">
        <v>0.54166666666666663</v>
      </c>
      <c r="F1407" s="27">
        <v>0.625</v>
      </c>
      <c r="G1407" s="25">
        <v>8.333333333333337E-2</v>
      </c>
      <c r="H1407" s="31" t="s">
        <v>3874</v>
      </c>
      <c r="I1407" s="2"/>
      <c r="J1407" s="31" t="s">
        <v>45</v>
      </c>
      <c r="K1407" s="2"/>
    </row>
    <row r="1408" spans="1:11">
      <c r="A1408" s="21">
        <v>44673</v>
      </c>
      <c r="B1408" s="30" t="s">
        <v>3865</v>
      </c>
      <c r="C1408" s="23" t="s">
        <v>1017</v>
      </c>
      <c r="D1408" s="23" t="s">
        <v>3912</v>
      </c>
      <c r="E1408" s="24">
        <v>0.625</v>
      </c>
      <c r="F1408" s="24">
        <v>0.64583333333333337</v>
      </c>
      <c r="G1408" s="25">
        <v>2.083333333333337E-2</v>
      </c>
      <c r="H1408" s="31" t="s">
        <v>3874</v>
      </c>
      <c r="I1408" s="23"/>
      <c r="J1408" s="31" t="s">
        <v>45</v>
      </c>
      <c r="K1408" s="23"/>
    </row>
    <row r="1409" spans="1:11">
      <c r="A1409" s="3">
        <v>44673</v>
      </c>
      <c r="B1409" s="30" t="s">
        <v>3865</v>
      </c>
      <c r="C1409" s="2" t="s">
        <v>443</v>
      </c>
      <c r="D1409" s="2" t="s">
        <v>559</v>
      </c>
      <c r="E1409" s="27">
        <v>0.64583333333333337</v>
      </c>
      <c r="F1409" s="27">
        <v>0.6875</v>
      </c>
      <c r="G1409" s="25">
        <v>4.166666666666663E-2</v>
      </c>
      <c r="H1409" s="31" t="s">
        <v>3867</v>
      </c>
      <c r="I1409" s="2"/>
      <c r="J1409" s="31" t="s">
        <v>34</v>
      </c>
      <c r="K1409" s="2"/>
    </row>
    <row r="1410" spans="1:11">
      <c r="A1410" s="21">
        <v>44673</v>
      </c>
      <c r="B1410" s="30" t="s">
        <v>3865</v>
      </c>
      <c r="C1410" s="23" t="s">
        <v>479</v>
      </c>
      <c r="D1410" s="23" t="s">
        <v>528</v>
      </c>
      <c r="E1410" s="24">
        <v>0.6875</v>
      </c>
      <c r="F1410" s="24">
        <v>0.70833333333333337</v>
      </c>
      <c r="G1410" s="25">
        <v>2.083333333333337E-2</v>
      </c>
      <c r="H1410" s="31" t="s">
        <v>3874</v>
      </c>
      <c r="I1410" s="23"/>
      <c r="J1410" s="31" t="s">
        <v>45</v>
      </c>
      <c r="K1410" s="23"/>
    </row>
    <row r="1411" spans="1:11">
      <c r="A1411" s="3">
        <v>44673</v>
      </c>
      <c r="B1411" s="30" t="s">
        <v>3865</v>
      </c>
      <c r="C1411" s="2" t="s">
        <v>479</v>
      </c>
      <c r="D1411" s="2" t="s">
        <v>985</v>
      </c>
      <c r="E1411" s="27">
        <v>0.70833333333333337</v>
      </c>
      <c r="F1411" s="27">
        <v>0.72222222222222221</v>
      </c>
      <c r="G1411" s="25">
        <v>1.388888888888884E-2</v>
      </c>
      <c r="H1411" s="31" t="s">
        <v>3874</v>
      </c>
      <c r="I1411" s="2"/>
      <c r="J1411" s="31" t="s">
        <v>45</v>
      </c>
      <c r="K1411" s="2"/>
    </row>
    <row r="1412" spans="1:11">
      <c r="A1412" s="21">
        <v>44673</v>
      </c>
      <c r="B1412" s="30" t="s">
        <v>3865</v>
      </c>
      <c r="C1412" s="23" t="s">
        <v>980</v>
      </c>
      <c r="D1412" s="23" t="s">
        <v>1018</v>
      </c>
      <c r="E1412" s="24">
        <v>0.72222222222222221</v>
      </c>
      <c r="F1412" s="24">
        <v>0.73958333333333337</v>
      </c>
      <c r="G1412" s="25">
        <v>1.736111111111116E-2</v>
      </c>
      <c r="H1412" s="31" t="s">
        <v>3874</v>
      </c>
      <c r="I1412" s="23"/>
      <c r="J1412" s="31" t="s">
        <v>45</v>
      </c>
      <c r="K1412" s="23"/>
    </row>
    <row r="1413" spans="1:11">
      <c r="A1413" s="3">
        <v>44673</v>
      </c>
      <c r="B1413" s="30" t="s">
        <v>3865</v>
      </c>
      <c r="C1413" s="2" t="s">
        <v>980</v>
      </c>
      <c r="D1413" s="2" t="s">
        <v>1019</v>
      </c>
      <c r="E1413" s="27">
        <v>0.73958333333333337</v>
      </c>
      <c r="F1413" s="27">
        <v>0.79166666666666663</v>
      </c>
      <c r="G1413" s="25">
        <v>5.2083333333333259E-2</v>
      </c>
      <c r="H1413" s="31" t="s">
        <v>3874</v>
      </c>
      <c r="I1413" s="2"/>
      <c r="J1413" s="31" t="s">
        <v>45</v>
      </c>
      <c r="K1413" s="2"/>
    </row>
    <row r="1414" spans="1:11">
      <c r="A1414" s="21">
        <v>44675</v>
      </c>
      <c r="B1414" s="30" t="s">
        <v>3873</v>
      </c>
      <c r="C1414" s="23" t="s">
        <v>956</v>
      </c>
      <c r="D1414" s="23" t="s">
        <v>333</v>
      </c>
      <c r="E1414" s="24">
        <v>0.44791666666666669</v>
      </c>
      <c r="F1414" s="24">
        <v>0.48958333333333331</v>
      </c>
      <c r="G1414" s="25">
        <v>4.166666666666663E-2</v>
      </c>
      <c r="H1414" s="31" t="s">
        <v>3866</v>
      </c>
      <c r="I1414" s="23"/>
      <c r="J1414" s="31" t="s">
        <v>49</v>
      </c>
      <c r="K1414" s="23"/>
    </row>
    <row r="1415" spans="1:11">
      <c r="A1415" s="3">
        <v>44676</v>
      </c>
      <c r="B1415" s="30" t="s">
        <v>3869</v>
      </c>
      <c r="C1415" s="2" t="s">
        <v>980</v>
      </c>
      <c r="D1415" s="2" t="s">
        <v>652</v>
      </c>
      <c r="E1415" s="27">
        <v>0.39583333333333331</v>
      </c>
      <c r="F1415" s="27">
        <v>0.41666666666666669</v>
      </c>
      <c r="G1415" s="25">
        <v>2.083333333333337E-2</v>
      </c>
      <c r="H1415" s="31" t="s">
        <v>3874</v>
      </c>
      <c r="I1415" s="2"/>
      <c r="J1415" s="31" t="s">
        <v>45</v>
      </c>
      <c r="K1415" s="2"/>
    </row>
    <row r="1416" spans="1:11">
      <c r="A1416" s="21">
        <v>44676</v>
      </c>
      <c r="B1416" s="30" t="s">
        <v>3869</v>
      </c>
      <c r="C1416" s="23" t="s">
        <v>443</v>
      </c>
      <c r="D1416" s="23" t="s">
        <v>3884</v>
      </c>
      <c r="E1416" s="24">
        <v>0.41666666666666669</v>
      </c>
      <c r="F1416" s="24">
        <v>0.45833333333333331</v>
      </c>
      <c r="G1416" s="25">
        <v>4.166666666666663E-2</v>
      </c>
      <c r="H1416" s="31" t="s">
        <v>3867</v>
      </c>
      <c r="I1416" s="23"/>
      <c r="J1416" s="31" t="s">
        <v>34</v>
      </c>
      <c r="K1416" s="23"/>
    </row>
    <row r="1417" spans="1:11">
      <c r="A1417" s="3">
        <v>44676</v>
      </c>
      <c r="B1417" s="30" t="s">
        <v>3869</v>
      </c>
      <c r="C1417" s="2" t="s">
        <v>980</v>
      </c>
      <c r="D1417" s="2" t="s">
        <v>1020</v>
      </c>
      <c r="E1417" s="27">
        <v>0.45833333333333331</v>
      </c>
      <c r="F1417" s="27">
        <v>0.5</v>
      </c>
      <c r="G1417" s="25">
        <v>4.1666666666666685E-2</v>
      </c>
      <c r="H1417" s="31" t="s">
        <v>3874</v>
      </c>
      <c r="I1417" s="2"/>
      <c r="J1417" s="31" t="s">
        <v>45</v>
      </c>
      <c r="K1417" s="2"/>
    </row>
    <row r="1418" spans="1:11">
      <c r="A1418" s="21">
        <v>44676</v>
      </c>
      <c r="B1418" s="30" t="s">
        <v>3869</v>
      </c>
      <c r="C1418" s="23" t="s">
        <v>980</v>
      </c>
      <c r="D1418" s="23" t="s">
        <v>1020</v>
      </c>
      <c r="E1418" s="24">
        <v>0.54166666666666663</v>
      </c>
      <c r="F1418" s="24">
        <v>0.58333333333333337</v>
      </c>
      <c r="G1418" s="25">
        <v>4.1666666666666741E-2</v>
      </c>
      <c r="H1418" s="31" t="s">
        <v>3874</v>
      </c>
      <c r="I1418" s="23"/>
      <c r="J1418" s="31" t="s">
        <v>45</v>
      </c>
      <c r="K1418" s="23"/>
    </row>
    <row r="1419" spans="1:11">
      <c r="A1419" s="3">
        <v>44676</v>
      </c>
      <c r="B1419" s="30" t="s">
        <v>3869</v>
      </c>
      <c r="C1419" s="2" t="s">
        <v>1021</v>
      </c>
      <c r="D1419" s="2" t="s">
        <v>606</v>
      </c>
      <c r="E1419" s="27">
        <v>0.58333333333333337</v>
      </c>
      <c r="F1419" s="27">
        <v>0.60416666666666663</v>
      </c>
      <c r="G1419" s="25">
        <v>2.0833333333333259E-2</v>
      </c>
      <c r="H1419" s="31" t="s">
        <v>3874</v>
      </c>
      <c r="I1419" s="2"/>
      <c r="J1419" s="31" t="s">
        <v>45</v>
      </c>
      <c r="K1419" s="2"/>
    </row>
    <row r="1420" spans="1:11">
      <c r="A1420" s="21">
        <v>44676</v>
      </c>
      <c r="B1420" s="30" t="s">
        <v>3869</v>
      </c>
      <c r="C1420" s="23" t="s">
        <v>980</v>
      </c>
      <c r="D1420" s="23" t="s">
        <v>652</v>
      </c>
      <c r="E1420" s="24">
        <v>0.60416666666666663</v>
      </c>
      <c r="F1420" s="24">
        <v>0.625</v>
      </c>
      <c r="G1420" s="25">
        <v>2.083333333333337E-2</v>
      </c>
      <c r="H1420" s="31" t="s">
        <v>3874</v>
      </c>
      <c r="I1420" s="23"/>
      <c r="J1420" s="31" t="s">
        <v>45</v>
      </c>
      <c r="K1420" s="23"/>
    </row>
    <row r="1421" spans="1:11">
      <c r="A1421" s="3">
        <v>44676</v>
      </c>
      <c r="B1421" s="30" t="s">
        <v>3869</v>
      </c>
      <c r="C1421" s="2" t="s">
        <v>980</v>
      </c>
      <c r="D1421" s="2" t="s">
        <v>1022</v>
      </c>
      <c r="E1421" s="27">
        <v>0.625</v>
      </c>
      <c r="F1421" s="27">
        <v>0.64583333333333337</v>
      </c>
      <c r="G1421" s="25">
        <v>2.083333333333337E-2</v>
      </c>
      <c r="H1421" s="31" t="s">
        <v>3874</v>
      </c>
      <c r="I1421" s="2"/>
      <c r="J1421" s="31" t="s">
        <v>45</v>
      </c>
      <c r="K1421" s="2"/>
    </row>
    <row r="1422" spans="1:11">
      <c r="A1422" s="21">
        <v>44676</v>
      </c>
      <c r="B1422" s="30" t="s">
        <v>3869</v>
      </c>
      <c r="C1422" s="23" t="s">
        <v>1021</v>
      </c>
      <c r="D1422" s="23" t="s">
        <v>1023</v>
      </c>
      <c r="E1422" s="24">
        <v>0.64583333333333337</v>
      </c>
      <c r="F1422" s="24">
        <v>0.6875</v>
      </c>
      <c r="G1422" s="25">
        <v>4.166666666666663E-2</v>
      </c>
      <c r="H1422" s="31" t="s">
        <v>3874</v>
      </c>
      <c r="I1422" s="23"/>
      <c r="J1422" s="31" t="s">
        <v>45</v>
      </c>
      <c r="K1422" s="23"/>
    </row>
    <row r="1423" spans="1:11">
      <c r="A1423" s="3">
        <v>44676</v>
      </c>
      <c r="B1423" s="30" t="s">
        <v>3869</v>
      </c>
      <c r="C1423" s="2" t="s">
        <v>479</v>
      </c>
      <c r="D1423" s="2" t="s">
        <v>528</v>
      </c>
      <c r="E1423" s="27">
        <v>0.6875</v>
      </c>
      <c r="F1423" s="27">
        <v>0.70833333333333337</v>
      </c>
      <c r="G1423" s="25">
        <v>2.083333333333337E-2</v>
      </c>
      <c r="H1423" s="31" t="s">
        <v>3874</v>
      </c>
      <c r="I1423" s="2"/>
      <c r="J1423" s="31" t="s">
        <v>45</v>
      </c>
      <c r="K1423" s="2"/>
    </row>
    <row r="1424" spans="1:11">
      <c r="A1424" s="21">
        <v>44676</v>
      </c>
      <c r="B1424" s="30" t="s">
        <v>3869</v>
      </c>
      <c r="C1424" s="23" t="s">
        <v>479</v>
      </c>
      <c r="D1424" s="23" t="s">
        <v>985</v>
      </c>
      <c r="E1424" s="24">
        <v>0.70833333333333337</v>
      </c>
      <c r="F1424" s="24">
        <v>0.72916666666666663</v>
      </c>
      <c r="G1424" s="25">
        <v>2.0833333333333259E-2</v>
      </c>
      <c r="H1424" s="31" t="s">
        <v>3874</v>
      </c>
      <c r="I1424" s="23"/>
      <c r="J1424" s="31" t="s">
        <v>45</v>
      </c>
      <c r="K1424" s="23"/>
    </row>
    <row r="1425" spans="1:11">
      <c r="A1425" s="3">
        <v>44676</v>
      </c>
      <c r="B1425" s="30" t="s">
        <v>3869</v>
      </c>
      <c r="C1425" s="2" t="s">
        <v>956</v>
      </c>
      <c r="D1425" s="2" t="s">
        <v>333</v>
      </c>
      <c r="E1425" s="27">
        <v>0.72916666666666663</v>
      </c>
      <c r="F1425" s="27">
        <v>0.77083333333333337</v>
      </c>
      <c r="G1425" s="25">
        <v>4.1666666666666741E-2</v>
      </c>
      <c r="H1425" s="31" t="s">
        <v>3866</v>
      </c>
      <c r="I1425" s="2"/>
      <c r="J1425" s="31" t="s">
        <v>49</v>
      </c>
      <c r="K1425" s="2"/>
    </row>
    <row r="1426" spans="1:11">
      <c r="A1426" s="21">
        <v>44676</v>
      </c>
      <c r="B1426" s="30" t="s">
        <v>3869</v>
      </c>
      <c r="C1426" s="23" t="s">
        <v>554</v>
      </c>
      <c r="D1426" s="23" t="s">
        <v>3913</v>
      </c>
      <c r="E1426" s="24">
        <v>0.77083333333333337</v>
      </c>
      <c r="F1426" s="24">
        <v>0.78472222222222221</v>
      </c>
      <c r="G1426" s="25">
        <v>1.388888888888884E-2</v>
      </c>
      <c r="H1426" s="31" t="s">
        <v>3874</v>
      </c>
      <c r="I1426" s="23"/>
      <c r="J1426" s="31" t="s">
        <v>45</v>
      </c>
      <c r="K1426" s="23"/>
    </row>
    <row r="1427" spans="1:11">
      <c r="A1427" s="3">
        <v>44676</v>
      </c>
      <c r="B1427" s="30" t="s">
        <v>3869</v>
      </c>
      <c r="C1427" s="2" t="s">
        <v>980</v>
      </c>
      <c r="D1427" s="2" t="s">
        <v>1024</v>
      </c>
      <c r="E1427" s="27">
        <v>0.79166666666666663</v>
      </c>
      <c r="F1427" s="27">
        <v>0.89583333333333337</v>
      </c>
      <c r="G1427" s="25">
        <v>0.10416666666666674</v>
      </c>
      <c r="H1427" s="31" t="s">
        <v>3874</v>
      </c>
      <c r="I1427" s="2"/>
      <c r="J1427" s="31" t="s">
        <v>45</v>
      </c>
      <c r="K1427" s="2"/>
    </row>
    <row r="1428" spans="1:11">
      <c r="A1428" s="21">
        <v>44677</v>
      </c>
      <c r="B1428" s="30" t="s">
        <v>3870</v>
      </c>
      <c r="C1428" s="23" t="s">
        <v>443</v>
      </c>
      <c r="D1428" s="23" t="s">
        <v>524</v>
      </c>
      <c r="E1428" s="24">
        <v>0.39583333333333331</v>
      </c>
      <c r="F1428" s="24">
        <v>0.40625</v>
      </c>
      <c r="G1428" s="25">
        <v>1.0416666666666685E-2</v>
      </c>
      <c r="H1428" s="31" t="s">
        <v>3867</v>
      </c>
      <c r="I1428" s="23"/>
      <c r="J1428" s="31" t="s">
        <v>34</v>
      </c>
      <c r="K1428" s="23"/>
    </row>
    <row r="1429" spans="1:11">
      <c r="A1429" s="3">
        <v>44677</v>
      </c>
      <c r="B1429" s="30" t="s">
        <v>3870</v>
      </c>
      <c r="C1429" s="2" t="s">
        <v>980</v>
      </c>
      <c r="D1429" s="2" t="s">
        <v>1025</v>
      </c>
      <c r="E1429" s="27">
        <v>0.40625</v>
      </c>
      <c r="F1429" s="27">
        <v>0.45833333333333331</v>
      </c>
      <c r="G1429" s="25">
        <v>5.2083333333333315E-2</v>
      </c>
      <c r="H1429" s="31" t="s">
        <v>3874</v>
      </c>
      <c r="I1429" s="2"/>
      <c r="J1429" s="31" t="s">
        <v>45</v>
      </c>
      <c r="K1429" s="2"/>
    </row>
    <row r="1430" spans="1:11">
      <c r="A1430" s="21">
        <v>44677</v>
      </c>
      <c r="B1430" s="30" t="s">
        <v>3870</v>
      </c>
      <c r="C1430" s="23" t="s">
        <v>719</v>
      </c>
      <c r="D1430" s="23" t="s">
        <v>763</v>
      </c>
      <c r="E1430" s="24">
        <v>0.45833333333333331</v>
      </c>
      <c r="F1430" s="24">
        <v>0.47916666666666669</v>
      </c>
      <c r="G1430" s="25">
        <v>2.083333333333337E-2</v>
      </c>
      <c r="H1430" s="31" t="s">
        <v>3867</v>
      </c>
      <c r="I1430" s="23"/>
      <c r="J1430" s="31" t="s">
        <v>34</v>
      </c>
      <c r="K1430" s="23"/>
    </row>
    <row r="1431" spans="1:11">
      <c r="A1431" s="3">
        <v>44677</v>
      </c>
      <c r="B1431" s="30" t="s">
        <v>3870</v>
      </c>
      <c r="C1431" s="2" t="s">
        <v>719</v>
      </c>
      <c r="D1431" s="2" t="s">
        <v>305</v>
      </c>
      <c r="E1431" s="27">
        <v>0.47916666666666669</v>
      </c>
      <c r="F1431" s="27">
        <v>0.5</v>
      </c>
      <c r="G1431" s="25">
        <v>2.0833333333333315E-2</v>
      </c>
      <c r="H1431" s="31" t="s">
        <v>3867</v>
      </c>
      <c r="I1431" s="2"/>
      <c r="J1431" s="31" t="s">
        <v>34</v>
      </c>
      <c r="K1431" s="2"/>
    </row>
    <row r="1432" spans="1:11">
      <c r="A1432" s="21">
        <v>44677</v>
      </c>
      <c r="B1432" s="30" t="s">
        <v>3870</v>
      </c>
      <c r="C1432" s="23" t="s">
        <v>980</v>
      </c>
      <c r="D1432" s="23" t="s">
        <v>1026</v>
      </c>
      <c r="E1432" s="24">
        <v>0.54166666666666663</v>
      </c>
      <c r="F1432" s="24">
        <v>0.58333333333333337</v>
      </c>
      <c r="G1432" s="25">
        <v>4.1666666666666741E-2</v>
      </c>
      <c r="H1432" s="31" t="s">
        <v>3874</v>
      </c>
      <c r="I1432" s="23"/>
      <c r="J1432" s="31" t="s">
        <v>45</v>
      </c>
      <c r="K1432" s="23"/>
    </row>
    <row r="1433" spans="1:11">
      <c r="A1433" s="3">
        <v>44677</v>
      </c>
      <c r="B1433" s="30" t="s">
        <v>3870</v>
      </c>
      <c r="C1433" s="2" t="s">
        <v>479</v>
      </c>
      <c r="D1433" s="2" t="s">
        <v>1027</v>
      </c>
      <c r="E1433" s="27">
        <v>0.58333333333333337</v>
      </c>
      <c r="F1433" s="27">
        <v>0.625</v>
      </c>
      <c r="G1433" s="25">
        <v>4.166666666666663E-2</v>
      </c>
      <c r="H1433" s="31" t="s">
        <v>3874</v>
      </c>
      <c r="I1433" s="2"/>
      <c r="J1433" s="31" t="s">
        <v>45</v>
      </c>
      <c r="K1433" s="2"/>
    </row>
    <row r="1434" spans="1:11">
      <c r="A1434" s="21">
        <v>44677</v>
      </c>
      <c r="B1434" s="30" t="s">
        <v>3870</v>
      </c>
      <c r="C1434" s="23" t="s">
        <v>1021</v>
      </c>
      <c r="D1434" s="23" t="s">
        <v>1028</v>
      </c>
      <c r="E1434" s="24">
        <v>0.625</v>
      </c>
      <c r="F1434" s="24">
        <v>0.66666666666666663</v>
      </c>
      <c r="G1434" s="25">
        <v>4.166666666666663E-2</v>
      </c>
      <c r="H1434" s="31" t="s">
        <v>3874</v>
      </c>
      <c r="I1434" s="23"/>
      <c r="J1434" s="31" t="s">
        <v>45</v>
      </c>
      <c r="K1434" s="23"/>
    </row>
    <row r="1435" spans="1:11">
      <c r="A1435" s="3">
        <v>44677</v>
      </c>
      <c r="B1435" s="30" t="s">
        <v>3870</v>
      </c>
      <c r="C1435" s="2" t="s">
        <v>980</v>
      </c>
      <c r="D1435" s="2" t="s">
        <v>652</v>
      </c>
      <c r="E1435" s="27">
        <v>0.66666666666666663</v>
      </c>
      <c r="F1435" s="27">
        <v>0.67708333333333337</v>
      </c>
      <c r="G1435" s="25">
        <v>1.0416666666666741E-2</v>
      </c>
      <c r="H1435" s="31" t="s">
        <v>3874</v>
      </c>
      <c r="I1435" s="2"/>
      <c r="J1435" s="31" t="s">
        <v>45</v>
      </c>
      <c r="K1435" s="2"/>
    </row>
    <row r="1436" spans="1:11">
      <c r="A1436" s="21">
        <v>44677</v>
      </c>
      <c r="B1436" s="30" t="s">
        <v>3870</v>
      </c>
      <c r="C1436" s="23" t="s">
        <v>911</v>
      </c>
      <c r="D1436" s="23" t="s">
        <v>1029</v>
      </c>
      <c r="E1436" s="24">
        <v>0.67708333333333337</v>
      </c>
      <c r="F1436" s="24">
        <v>0.6875</v>
      </c>
      <c r="G1436" s="25">
        <v>1.041666666666663E-2</v>
      </c>
      <c r="H1436" s="31" t="s">
        <v>3874</v>
      </c>
      <c r="I1436" s="23"/>
      <c r="J1436" s="31" t="s">
        <v>45</v>
      </c>
      <c r="K1436" s="23"/>
    </row>
    <row r="1437" spans="1:11">
      <c r="A1437" s="3">
        <v>44677</v>
      </c>
      <c r="B1437" s="30" t="s">
        <v>3870</v>
      </c>
      <c r="C1437" s="2" t="s">
        <v>479</v>
      </c>
      <c r="D1437" s="2" t="s">
        <v>528</v>
      </c>
      <c r="E1437" s="27">
        <v>0.6875</v>
      </c>
      <c r="F1437" s="27">
        <v>0.70833333333333337</v>
      </c>
      <c r="G1437" s="25">
        <v>2.083333333333337E-2</v>
      </c>
      <c r="H1437" s="31" t="s">
        <v>3874</v>
      </c>
      <c r="I1437" s="2"/>
      <c r="J1437" s="31" t="s">
        <v>45</v>
      </c>
      <c r="K1437" s="2"/>
    </row>
    <row r="1438" spans="1:11">
      <c r="A1438" s="21">
        <v>44677</v>
      </c>
      <c r="B1438" s="30" t="s">
        <v>3870</v>
      </c>
      <c r="C1438" s="23" t="s">
        <v>509</v>
      </c>
      <c r="D1438" s="23" t="s">
        <v>1030</v>
      </c>
      <c r="E1438" s="24">
        <v>0.70833333333333337</v>
      </c>
      <c r="F1438" s="24">
        <v>0.72222222222222221</v>
      </c>
      <c r="G1438" s="25">
        <v>1.388888888888884E-2</v>
      </c>
      <c r="H1438" s="31" t="s">
        <v>3866</v>
      </c>
      <c r="I1438" s="23"/>
      <c r="J1438" s="31" t="s">
        <v>39</v>
      </c>
      <c r="K1438" s="23"/>
    </row>
    <row r="1439" spans="1:11">
      <c r="A1439" s="3">
        <v>44677</v>
      </c>
      <c r="B1439" s="30" t="s">
        <v>3870</v>
      </c>
      <c r="C1439" s="2" t="s">
        <v>980</v>
      </c>
      <c r="D1439" s="2" t="s">
        <v>1026</v>
      </c>
      <c r="E1439" s="27">
        <v>0.72222222222222221</v>
      </c>
      <c r="F1439" s="27">
        <v>0.8125</v>
      </c>
      <c r="G1439" s="25">
        <v>9.027777777777779E-2</v>
      </c>
      <c r="H1439" s="31" t="s">
        <v>3874</v>
      </c>
      <c r="I1439" s="2"/>
      <c r="J1439" s="31" t="s">
        <v>45</v>
      </c>
      <c r="K1439" s="2"/>
    </row>
    <row r="1440" spans="1:11">
      <c r="A1440" s="21">
        <v>44677</v>
      </c>
      <c r="B1440" s="30" t="s">
        <v>3870</v>
      </c>
      <c r="C1440" s="23" t="s">
        <v>1031</v>
      </c>
      <c r="D1440" s="23" t="s">
        <v>1032</v>
      </c>
      <c r="E1440" s="24">
        <v>0.8125</v>
      </c>
      <c r="F1440" s="24">
        <v>0.83333333333333337</v>
      </c>
      <c r="G1440" s="25">
        <v>2.083333333333337E-2</v>
      </c>
      <c r="H1440" s="31" t="s">
        <v>3874</v>
      </c>
      <c r="I1440" s="23"/>
      <c r="J1440" s="31" t="s">
        <v>45</v>
      </c>
      <c r="K1440" s="23"/>
    </row>
    <row r="1441" spans="1:11">
      <c r="A1441" s="3">
        <v>44677</v>
      </c>
      <c r="B1441" s="30" t="s">
        <v>3870</v>
      </c>
      <c r="C1441" s="2" t="s">
        <v>1033</v>
      </c>
      <c r="D1441" s="2" t="s">
        <v>1032</v>
      </c>
      <c r="E1441" s="27">
        <v>0.83333333333333337</v>
      </c>
      <c r="F1441" s="27">
        <v>0.84722222222222221</v>
      </c>
      <c r="G1441" s="25">
        <v>1.388888888888884E-2</v>
      </c>
      <c r="H1441" s="31" t="s">
        <v>3874</v>
      </c>
      <c r="I1441" s="2"/>
      <c r="J1441" s="31" t="s">
        <v>45</v>
      </c>
      <c r="K1441" s="2"/>
    </row>
    <row r="1442" spans="1:11">
      <c r="A1442" s="21">
        <v>44678</v>
      </c>
      <c r="B1442" s="30" t="s">
        <v>3871</v>
      </c>
      <c r="C1442" s="23" t="s">
        <v>980</v>
      </c>
      <c r="D1442" s="23" t="s">
        <v>652</v>
      </c>
      <c r="E1442" s="36">
        <v>0.39583333333333331</v>
      </c>
      <c r="F1442" s="37">
        <v>0.40277777777777773</v>
      </c>
      <c r="G1442" s="25">
        <v>6.9444444444444198E-3</v>
      </c>
      <c r="H1442" s="31" t="s">
        <v>3874</v>
      </c>
      <c r="I1442" s="23"/>
      <c r="J1442" s="31" t="s">
        <v>45</v>
      </c>
      <c r="K1442" s="23"/>
    </row>
    <row r="1443" spans="1:11">
      <c r="A1443" s="3">
        <v>44678</v>
      </c>
      <c r="B1443" s="30" t="s">
        <v>3871</v>
      </c>
      <c r="C1443" s="2" t="s">
        <v>1033</v>
      </c>
      <c r="D1443" s="2" t="s">
        <v>1034</v>
      </c>
      <c r="E1443" s="27">
        <v>0.40277777777777773</v>
      </c>
      <c r="F1443" s="27">
        <v>0.40625</v>
      </c>
      <c r="G1443" s="25">
        <v>3.4722222222222654E-3</v>
      </c>
      <c r="H1443" s="31" t="s">
        <v>3874</v>
      </c>
      <c r="I1443" s="2"/>
      <c r="J1443" s="31" t="s">
        <v>45</v>
      </c>
      <c r="K1443" s="2"/>
    </row>
    <row r="1444" spans="1:11">
      <c r="A1444" s="21">
        <v>44678</v>
      </c>
      <c r="B1444" s="30" t="s">
        <v>3871</v>
      </c>
      <c r="C1444" s="23" t="s">
        <v>719</v>
      </c>
      <c r="D1444" s="23" t="s">
        <v>564</v>
      </c>
      <c r="E1444" s="24">
        <v>0.40625</v>
      </c>
      <c r="F1444" s="24">
        <v>0.41666666666666669</v>
      </c>
      <c r="G1444" s="25">
        <v>1.0416666666666685E-2</v>
      </c>
      <c r="H1444" s="31" t="s">
        <v>3867</v>
      </c>
      <c r="I1444" s="23"/>
      <c r="J1444" s="31" t="s">
        <v>34</v>
      </c>
      <c r="K1444" s="23"/>
    </row>
    <row r="1445" spans="1:11">
      <c r="A1445" s="3">
        <v>44678</v>
      </c>
      <c r="B1445" s="30" t="s">
        <v>3871</v>
      </c>
      <c r="C1445" s="2" t="s">
        <v>1035</v>
      </c>
      <c r="D1445" s="2" t="s">
        <v>1036</v>
      </c>
      <c r="E1445" s="27">
        <v>0.41666666666666669</v>
      </c>
      <c r="F1445" s="27">
        <v>0.4375</v>
      </c>
      <c r="G1445" s="25">
        <v>2.0833333333333315E-2</v>
      </c>
      <c r="H1445" s="31" t="s">
        <v>3874</v>
      </c>
      <c r="I1445" s="2"/>
      <c r="J1445" s="31" t="s">
        <v>45</v>
      </c>
      <c r="K1445" s="2"/>
    </row>
    <row r="1446" spans="1:11">
      <c r="A1446" s="21">
        <v>44678</v>
      </c>
      <c r="B1446" s="30" t="s">
        <v>3871</v>
      </c>
      <c r="C1446" s="23" t="s">
        <v>1037</v>
      </c>
      <c r="D1446" s="23" t="s">
        <v>1034</v>
      </c>
      <c r="E1446" s="24">
        <v>0.4375</v>
      </c>
      <c r="F1446" s="24">
        <v>0.47916666666666669</v>
      </c>
      <c r="G1446" s="25">
        <v>4.1666666666666685E-2</v>
      </c>
      <c r="H1446" s="31" t="s">
        <v>3874</v>
      </c>
      <c r="I1446" s="23"/>
      <c r="J1446" s="31" t="s">
        <v>45</v>
      </c>
      <c r="K1446" s="23"/>
    </row>
    <row r="1447" spans="1:11">
      <c r="A1447" s="3">
        <v>44678</v>
      </c>
      <c r="B1447" s="30" t="s">
        <v>3871</v>
      </c>
      <c r="C1447" s="2" t="s">
        <v>1038</v>
      </c>
      <c r="D1447" s="2" t="s">
        <v>1034</v>
      </c>
      <c r="E1447" s="27">
        <v>0.47916666666666669</v>
      </c>
      <c r="F1447" s="27">
        <v>0.5</v>
      </c>
      <c r="G1447" s="25">
        <v>2.0833333333333315E-2</v>
      </c>
      <c r="H1447" s="31" t="s">
        <v>3874</v>
      </c>
      <c r="I1447" s="2"/>
      <c r="J1447" s="31" t="s">
        <v>45</v>
      </c>
      <c r="K1447" s="2"/>
    </row>
    <row r="1448" spans="1:11">
      <c r="A1448" s="21">
        <v>44678</v>
      </c>
      <c r="B1448" s="30" t="s">
        <v>3871</v>
      </c>
      <c r="C1448" s="23" t="s">
        <v>980</v>
      </c>
      <c r="D1448" s="23" t="s">
        <v>652</v>
      </c>
      <c r="E1448" s="24">
        <v>0.54166666666666663</v>
      </c>
      <c r="F1448" s="24">
        <v>0.55208333333333337</v>
      </c>
      <c r="G1448" s="25">
        <v>1.0416666666666741E-2</v>
      </c>
      <c r="H1448" s="31" t="s">
        <v>3874</v>
      </c>
      <c r="I1448" s="23"/>
      <c r="J1448" s="31" t="s">
        <v>45</v>
      </c>
      <c r="K1448" s="23"/>
    </row>
    <row r="1449" spans="1:11">
      <c r="A1449" s="3">
        <v>44678</v>
      </c>
      <c r="B1449" s="30" t="s">
        <v>3871</v>
      </c>
      <c r="C1449" s="2" t="s">
        <v>1037</v>
      </c>
      <c r="D1449" s="2" t="s">
        <v>1034</v>
      </c>
      <c r="E1449" s="27">
        <v>0.55208333333333337</v>
      </c>
      <c r="F1449" s="27">
        <v>0.57291666666666663</v>
      </c>
      <c r="G1449" s="25">
        <v>2.0833333333333259E-2</v>
      </c>
      <c r="H1449" s="31" t="s">
        <v>3874</v>
      </c>
      <c r="I1449" s="2"/>
      <c r="J1449" s="31" t="s">
        <v>45</v>
      </c>
      <c r="K1449" s="2"/>
    </row>
    <row r="1450" spans="1:11">
      <c r="A1450" s="21">
        <v>44678</v>
      </c>
      <c r="B1450" s="30" t="s">
        <v>3871</v>
      </c>
      <c r="C1450" s="23" t="s">
        <v>1038</v>
      </c>
      <c r="D1450" s="23" t="s">
        <v>1034</v>
      </c>
      <c r="E1450" s="24">
        <v>0.57291666666666663</v>
      </c>
      <c r="F1450" s="24">
        <v>0.58333333333333337</v>
      </c>
      <c r="G1450" s="25">
        <v>1.0416666666666741E-2</v>
      </c>
      <c r="H1450" s="31" t="s">
        <v>3874</v>
      </c>
      <c r="I1450" s="23"/>
      <c r="J1450" s="31" t="s">
        <v>45</v>
      </c>
      <c r="K1450" s="23"/>
    </row>
    <row r="1451" spans="1:11">
      <c r="A1451" s="3">
        <v>44678</v>
      </c>
      <c r="B1451" s="30" t="s">
        <v>3871</v>
      </c>
      <c r="C1451" s="2" t="s">
        <v>1037</v>
      </c>
      <c r="D1451" s="2" t="s">
        <v>1034</v>
      </c>
      <c r="E1451" s="27">
        <v>0.58333333333333337</v>
      </c>
      <c r="F1451" s="27">
        <v>0.59375</v>
      </c>
      <c r="G1451" s="25">
        <v>1.041666666666663E-2</v>
      </c>
      <c r="H1451" s="31" t="s">
        <v>3874</v>
      </c>
      <c r="I1451" s="2"/>
      <c r="J1451" s="31" t="s">
        <v>45</v>
      </c>
      <c r="K1451" s="2"/>
    </row>
    <row r="1452" spans="1:11">
      <c r="A1452" s="21">
        <v>44678</v>
      </c>
      <c r="B1452" s="30" t="s">
        <v>3871</v>
      </c>
      <c r="C1452" s="23" t="s">
        <v>1038</v>
      </c>
      <c r="D1452" s="23" t="s">
        <v>1034</v>
      </c>
      <c r="E1452" s="24">
        <v>0.59375</v>
      </c>
      <c r="F1452" s="24">
        <v>0.625</v>
      </c>
      <c r="G1452" s="25">
        <v>3.125E-2</v>
      </c>
      <c r="H1452" s="31" t="s">
        <v>3874</v>
      </c>
      <c r="I1452" s="23"/>
      <c r="J1452" s="31" t="s">
        <v>45</v>
      </c>
      <c r="K1452" s="23"/>
    </row>
    <row r="1453" spans="1:11">
      <c r="A1453" s="3">
        <v>44678</v>
      </c>
      <c r="B1453" s="30" t="s">
        <v>3871</v>
      </c>
      <c r="C1453" s="2" t="s">
        <v>1037</v>
      </c>
      <c r="D1453" s="2" t="s">
        <v>1034</v>
      </c>
      <c r="E1453" s="27">
        <v>0.625</v>
      </c>
      <c r="F1453" s="27">
        <v>0.63541666666666663</v>
      </c>
      <c r="G1453" s="25">
        <v>1.041666666666663E-2</v>
      </c>
      <c r="H1453" s="31" t="s">
        <v>3874</v>
      </c>
      <c r="I1453" s="2"/>
      <c r="J1453" s="31" t="s">
        <v>45</v>
      </c>
      <c r="K1453" s="2"/>
    </row>
    <row r="1454" spans="1:11">
      <c r="A1454" s="21">
        <v>44678</v>
      </c>
      <c r="B1454" s="30" t="s">
        <v>3871</v>
      </c>
      <c r="C1454" s="23" t="s">
        <v>1038</v>
      </c>
      <c r="D1454" s="23" t="s">
        <v>1034</v>
      </c>
      <c r="E1454" s="24">
        <v>0.63541666666666663</v>
      </c>
      <c r="F1454" s="24">
        <v>0.65625</v>
      </c>
      <c r="G1454" s="25">
        <v>2.083333333333337E-2</v>
      </c>
      <c r="H1454" s="31" t="s">
        <v>3874</v>
      </c>
      <c r="I1454" s="23"/>
      <c r="J1454" s="31" t="s">
        <v>45</v>
      </c>
      <c r="K1454" s="23"/>
    </row>
    <row r="1455" spans="1:11">
      <c r="A1455" s="3">
        <v>44678</v>
      </c>
      <c r="B1455" s="30" t="s">
        <v>3871</v>
      </c>
      <c r="C1455" s="2" t="s">
        <v>956</v>
      </c>
      <c r="D1455" s="2" t="s">
        <v>333</v>
      </c>
      <c r="E1455" s="27">
        <v>0.65625</v>
      </c>
      <c r="F1455" s="27">
        <v>0.6875</v>
      </c>
      <c r="G1455" s="25">
        <v>3.125E-2</v>
      </c>
      <c r="H1455" s="31" t="s">
        <v>3866</v>
      </c>
      <c r="I1455" s="2"/>
      <c r="J1455" s="31" t="s">
        <v>49</v>
      </c>
      <c r="K1455" s="2"/>
    </row>
    <row r="1456" spans="1:11">
      <c r="A1456" s="21">
        <v>44678</v>
      </c>
      <c r="B1456" s="30" t="s">
        <v>3871</v>
      </c>
      <c r="C1456" s="23" t="s">
        <v>479</v>
      </c>
      <c r="D1456" s="23" t="s">
        <v>528</v>
      </c>
      <c r="E1456" s="24">
        <v>0.6875</v>
      </c>
      <c r="F1456" s="24">
        <v>0.70833333333333337</v>
      </c>
      <c r="G1456" s="25">
        <v>2.083333333333337E-2</v>
      </c>
      <c r="H1456" s="31" t="s">
        <v>3874</v>
      </c>
      <c r="I1456" s="23"/>
      <c r="J1456" s="31" t="s">
        <v>45</v>
      </c>
      <c r="K1456" s="23"/>
    </row>
    <row r="1457" spans="1:11">
      <c r="A1457" s="3">
        <v>44680</v>
      </c>
      <c r="B1457" s="30" t="s">
        <v>3865</v>
      </c>
      <c r="C1457" s="2" t="s">
        <v>554</v>
      </c>
      <c r="D1457" s="2" t="s">
        <v>1039</v>
      </c>
      <c r="E1457" s="27">
        <v>0.58333333333333337</v>
      </c>
      <c r="F1457" s="27">
        <v>0.625</v>
      </c>
      <c r="G1457" s="25">
        <v>4.166666666666663E-2</v>
      </c>
      <c r="H1457" s="31" t="s">
        <v>3874</v>
      </c>
      <c r="I1457" s="2"/>
      <c r="J1457" s="31" t="s">
        <v>45</v>
      </c>
      <c r="K1457" s="2"/>
    </row>
    <row r="1458" spans="1:11">
      <c r="A1458" s="21">
        <v>44681</v>
      </c>
      <c r="B1458" s="30" t="s">
        <v>3868</v>
      </c>
      <c r="C1458" s="23" t="s">
        <v>956</v>
      </c>
      <c r="D1458" s="23" t="s">
        <v>333</v>
      </c>
      <c r="E1458" s="24">
        <v>0.58333333333333337</v>
      </c>
      <c r="F1458" s="24">
        <v>0.64583333333333337</v>
      </c>
      <c r="G1458" s="25">
        <v>6.25E-2</v>
      </c>
      <c r="H1458" s="31" t="s">
        <v>3866</v>
      </c>
      <c r="I1458" s="23"/>
      <c r="J1458" s="31" t="s">
        <v>49</v>
      </c>
      <c r="K1458" s="23"/>
    </row>
    <row r="1459" spans="1:11">
      <c r="A1459" s="3">
        <v>44683</v>
      </c>
      <c r="B1459" s="30" t="s">
        <v>3869</v>
      </c>
      <c r="C1459" s="2" t="s">
        <v>980</v>
      </c>
      <c r="D1459" s="2" t="s">
        <v>652</v>
      </c>
      <c r="E1459" s="27">
        <v>0.39583333333333331</v>
      </c>
      <c r="F1459" s="27">
        <v>0.42708333333333331</v>
      </c>
      <c r="G1459" s="25">
        <v>3.125E-2</v>
      </c>
      <c r="H1459" s="31" t="s">
        <v>3874</v>
      </c>
      <c r="I1459" s="2"/>
      <c r="J1459" s="31" t="s">
        <v>45</v>
      </c>
      <c r="K1459" s="2"/>
    </row>
    <row r="1460" spans="1:11">
      <c r="A1460" s="21">
        <v>44683</v>
      </c>
      <c r="B1460" s="30" t="s">
        <v>3869</v>
      </c>
      <c r="C1460" s="23" t="s">
        <v>980</v>
      </c>
      <c r="D1460" s="23" t="s">
        <v>1040</v>
      </c>
      <c r="E1460" s="24">
        <v>0.42708333333333331</v>
      </c>
      <c r="F1460" s="24">
        <v>0.43055555555555558</v>
      </c>
      <c r="G1460" s="25">
        <v>3.4722222222222654E-3</v>
      </c>
      <c r="H1460" s="31" t="s">
        <v>3874</v>
      </c>
      <c r="I1460" s="23"/>
      <c r="J1460" s="31" t="s">
        <v>45</v>
      </c>
      <c r="K1460" s="23"/>
    </row>
    <row r="1461" spans="1:11">
      <c r="A1461" s="3">
        <v>44683</v>
      </c>
      <c r="B1461" s="30" t="s">
        <v>3869</v>
      </c>
      <c r="C1461" s="2" t="s">
        <v>911</v>
      </c>
      <c r="D1461" s="2" t="s">
        <v>1041</v>
      </c>
      <c r="E1461" s="27">
        <v>0.43055555555555558</v>
      </c>
      <c r="F1461" s="27">
        <v>0.46875</v>
      </c>
      <c r="G1461" s="25">
        <v>3.819444444444442E-2</v>
      </c>
      <c r="H1461" s="31" t="s">
        <v>3874</v>
      </c>
      <c r="I1461" s="2"/>
      <c r="J1461" s="31" t="s">
        <v>45</v>
      </c>
      <c r="K1461" s="2"/>
    </row>
    <row r="1462" spans="1:11">
      <c r="A1462" s="21">
        <v>44683</v>
      </c>
      <c r="B1462" s="30" t="s">
        <v>3869</v>
      </c>
      <c r="C1462" s="23" t="s">
        <v>980</v>
      </c>
      <c r="D1462" s="23" t="s">
        <v>1040</v>
      </c>
      <c r="E1462" s="24">
        <v>0.46875</v>
      </c>
      <c r="F1462" s="24">
        <v>0.4826388888888889</v>
      </c>
      <c r="G1462" s="25">
        <v>1.3888888888888895E-2</v>
      </c>
      <c r="H1462" s="31" t="s">
        <v>3874</v>
      </c>
      <c r="I1462" s="23"/>
      <c r="J1462" s="31" t="s">
        <v>45</v>
      </c>
      <c r="K1462" s="23"/>
    </row>
    <row r="1463" spans="1:11">
      <c r="A1463" s="3">
        <v>44683</v>
      </c>
      <c r="B1463" s="30" t="s">
        <v>3869</v>
      </c>
      <c r="C1463" s="2" t="s">
        <v>980</v>
      </c>
      <c r="D1463" s="2" t="s">
        <v>652</v>
      </c>
      <c r="E1463" s="27">
        <v>0.4826388888888889</v>
      </c>
      <c r="F1463" s="27">
        <v>0.5</v>
      </c>
      <c r="G1463" s="25">
        <v>1.7361111111111105E-2</v>
      </c>
      <c r="H1463" s="31" t="s">
        <v>3874</v>
      </c>
      <c r="I1463" s="2"/>
      <c r="J1463" s="31" t="s">
        <v>45</v>
      </c>
      <c r="K1463" s="2"/>
    </row>
    <row r="1464" spans="1:11">
      <c r="A1464" s="21">
        <v>44683</v>
      </c>
      <c r="B1464" s="30" t="s">
        <v>3869</v>
      </c>
      <c r="C1464" s="23" t="s">
        <v>1021</v>
      </c>
      <c r="D1464" s="23" t="s">
        <v>557</v>
      </c>
      <c r="E1464" s="24">
        <v>0.54166666666666663</v>
      </c>
      <c r="F1464" s="24">
        <v>0.6875</v>
      </c>
      <c r="G1464" s="25">
        <v>0.14583333333333337</v>
      </c>
      <c r="H1464" s="31" t="s">
        <v>3874</v>
      </c>
      <c r="I1464" s="23"/>
      <c r="J1464" s="31" t="s">
        <v>45</v>
      </c>
      <c r="K1464" s="23"/>
    </row>
    <row r="1465" spans="1:11">
      <c r="A1465" s="3">
        <v>44683</v>
      </c>
      <c r="B1465" s="30" t="s">
        <v>3869</v>
      </c>
      <c r="C1465" s="2" t="s">
        <v>479</v>
      </c>
      <c r="D1465" s="2" t="s">
        <v>528</v>
      </c>
      <c r="E1465" s="27">
        <v>0.6875</v>
      </c>
      <c r="F1465" s="27">
        <v>0.70833333333333337</v>
      </c>
      <c r="G1465" s="25">
        <v>2.083333333333337E-2</v>
      </c>
      <c r="H1465" s="31" t="s">
        <v>3874</v>
      </c>
      <c r="I1465" s="2"/>
      <c r="J1465" s="31" t="s">
        <v>45</v>
      </c>
      <c r="K1465" s="2"/>
    </row>
    <row r="1466" spans="1:11">
      <c r="A1466" s="21">
        <v>44683</v>
      </c>
      <c r="B1466" s="30" t="s">
        <v>3869</v>
      </c>
      <c r="C1466" s="23" t="s">
        <v>1021</v>
      </c>
      <c r="D1466" s="23" t="s">
        <v>557</v>
      </c>
      <c r="E1466" s="24">
        <v>0.70833333333333337</v>
      </c>
      <c r="F1466" s="24">
        <v>0.75</v>
      </c>
      <c r="G1466" s="25">
        <v>4.166666666666663E-2</v>
      </c>
      <c r="H1466" s="31" t="s">
        <v>3874</v>
      </c>
      <c r="I1466" s="23"/>
      <c r="J1466" s="31" t="s">
        <v>45</v>
      </c>
      <c r="K1466" s="23"/>
    </row>
    <row r="1467" spans="1:11">
      <c r="A1467" s="3">
        <v>44684</v>
      </c>
      <c r="B1467" s="30" t="s">
        <v>3870</v>
      </c>
      <c r="C1467" s="2" t="s">
        <v>474</v>
      </c>
      <c r="D1467" s="2" t="s">
        <v>333</v>
      </c>
      <c r="E1467" s="27">
        <v>0.41666666666666669</v>
      </c>
      <c r="F1467" s="27">
        <v>0.47916666666666669</v>
      </c>
      <c r="G1467" s="25">
        <v>6.25E-2</v>
      </c>
      <c r="H1467" s="31" t="s">
        <v>3866</v>
      </c>
      <c r="I1467" s="2"/>
      <c r="J1467" s="31" t="s">
        <v>50</v>
      </c>
      <c r="K1467" s="2"/>
    </row>
    <row r="1468" spans="1:11">
      <c r="A1468" s="21">
        <v>44686</v>
      </c>
      <c r="B1468" s="30" t="s">
        <v>3872</v>
      </c>
      <c r="C1468" s="23" t="s">
        <v>474</v>
      </c>
      <c r="D1468" s="23" t="s">
        <v>333</v>
      </c>
      <c r="E1468" s="24">
        <v>0.38541666666666669</v>
      </c>
      <c r="F1468" s="24">
        <v>0.45833333333333331</v>
      </c>
      <c r="G1468" s="25">
        <v>7.291666666666663E-2</v>
      </c>
      <c r="H1468" s="31" t="s">
        <v>3866</v>
      </c>
      <c r="I1468" s="23"/>
      <c r="J1468" s="31" t="s">
        <v>50</v>
      </c>
      <c r="K1468" s="23"/>
    </row>
    <row r="1469" spans="1:11">
      <c r="A1469" s="3">
        <v>44687</v>
      </c>
      <c r="B1469" s="30" t="s">
        <v>3865</v>
      </c>
      <c r="C1469" s="2" t="s">
        <v>980</v>
      </c>
      <c r="D1469" s="2" t="s">
        <v>652</v>
      </c>
      <c r="E1469" s="27">
        <v>0.39583333333333331</v>
      </c>
      <c r="F1469" s="27">
        <v>0.40625</v>
      </c>
      <c r="G1469" s="25">
        <v>1.0416666666666685E-2</v>
      </c>
      <c r="H1469" s="31" t="s">
        <v>3874</v>
      </c>
      <c r="I1469" s="2"/>
      <c r="J1469" s="31" t="s">
        <v>45</v>
      </c>
      <c r="K1469" s="2"/>
    </row>
    <row r="1470" spans="1:11">
      <c r="A1470" s="21">
        <v>44687</v>
      </c>
      <c r="B1470" s="30" t="s">
        <v>3865</v>
      </c>
      <c r="C1470" s="23" t="s">
        <v>1021</v>
      </c>
      <c r="D1470" s="23" t="s">
        <v>1023</v>
      </c>
      <c r="E1470" s="24">
        <v>0.40625</v>
      </c>
      <c r="F1470" s="24">
        <v>0.41666666666666669</v>
      </c>
      <c r="G1470" s="25">
        <v>1.0416666666666685E-2</v>
      </c>
      <c r="H1470" s="31" t="s">
        <v>3874</v>
      </c>
      <c r="I1470" s="23"/>
      <c r="J1470" s="31" t="s">
        <v>45</v>
      </c>
      <c r="K1470" s="23"/>
    </row>
    <row r="1471" spans="1:11">
      <c r="A1471" s="3">
        <v>44687</v>
      </c>
      <c r="B1471" s="30" t="s">
        <v>3865</v>
      </c>
      <c r="C1471" s="2" t="s">
        <v>1021</v>
      </c>
      <c r="D1471" s="2" t="s">
        <v>62</v>
      </c>
      <c r="E1471" s="27">
        <v>0.41666666666666669</v>
      </c>
      <c r="F1471" s="27">
        <v>0.4375</v>
      </c>
      <c r="G1471" s="25">
        <v>2.0833333333333315E-2</v>
      </c>
      <c r="H1471" s="31" t="s">
        <v>3874</v>
      </c>
      <c r="I1471" s="2"/>
      <c r="J1471" s="31" t="s">
        <v>45</v>
      </c>
      <c r="K1471" s="2"/>
    </row>
    <row r="1472" spans="1:11">
      <c r="A1472" s="21">
        <v>44687</v>
      </c>
      <c r="B1472" s="30" t="s">
        <v>3865</v>
      </c>
      <c r="C1472" s="23" t="s">
        <v>1038</v>
      </c>
      <c r="D1472" s="23" t="s">
        <v>1042</v>
      </c>
      <c r="E1472" s="24">
        <v>0.4375</v>
      </c>
      <c r="F1472" s="24">
        <v>0.46527777777777773</v>
      </c>
      <c r="G1472" s="25">
        <v>2.7777777777777735E-2</v>
      </c>
      <c r="H1472" s="31" t="s">
        <v>3874</v>
      </c>
      <c r="I1472" s="23"/>
      <c r="J1472" s="31" t="s">
        <v>45</v>
      </c>
      <c r="K1472" s="23"/>
    </row>
    <row r="1473" spans="1:11">
      <c r="A1473" s="3">
        <v>44687</v>
      </c>
      <c r="B1473" s="30" t="s">
        <v>3865</v>
      </c>
      <c r="C1473" s="2" t="s">
        <v>980</v>
      </c>
      <c r="D1473" s="2" t="s">
        <v>974</v>
      </c>
      <c r="E1473" s="27">
        <v>0.46527777777777773</v>
      </c>
      <c r="F1473" s="27">
        <v>0.47916666666666669</v>
      </c>
      <c r="G1473" s="25">
        <v>1.3888888888888951E-2</v>
      </c>
      <c r="H1473" s="31" t="s">
        <v>3874</v>
      </c>
      <c r="I1473" s="2"/>
      <c r="J1473" s="31" t="s">
        <v>45</v>
      </c>
      <c r="K1473" s="2"/>
    </row>
    <row r="1474" spans="1:11">
      <c r="A1474" s="21">
        <v>44687</v>
      </c>
      <c r="B1474" s="30" t="s">
        <v>3865</v>
      </c>
      <c r="C1474" s="23" t="s">
        <v>980</v>
      </c>
      <c r="D1474" s="23" t="s">
        <v>1043</v>
      </c>
      <c r="E1474" s="24">
        <v>0.47916666666666669</v>
      </c>
      <c r="F1474" s="24">
        <v>0.5</v>
      </c>
      <c r="G1474" s="25">
        <v>2.0833333333333315E-2</v>
      </c>
      <c r="H1474" s="31" t="s">
        <v>3874</v>
      </c>
      <c r="I1474" s="23"/>
      <c r="J1474" s="31" t="s">
        <v>45</v>
      </c>
      <c r="K1474" s="23"/>
    </row>
    <row r="1475" spans="1:11">
      <c r="A1475" s="3">
        <v>44687</v>
      </c>
      <c r="B1475" s="30" t="s">
        <v>3865</v>
      </c>
      <c r="C1475" s="2" t="s">
        <v>479</v>
      </c>
      <c r="D1475" s="2" t="s">
        <v>525</v>
      </c>
      <c r="E1475" s="27">
        <v>0.54166666666666663</v>
      </c>
      <c r="F1475" s="27">
        <v>0.625</v>
      </c>
      <c r="G1475" s="25">
        <v>8.333333333333337E-2</v>
      </c>
      <c r="H1475" s="31" t="s">
        <v>3874</v>
      </c>
      <c r="I1475" s="2"/>
      <c r="J1475" s="31" t="s">
        <v>45</v>
      </c>
      <c r="K1475" s="2"/>
    </row>
    <row r="1476" spans="1:11">
      <c r="A1476" s="21">
        <v>44687</v>
      </c>
      <c r="B1476" s="30" t="s">
        <v>3865</v>
      </c>
      <c r="C1476" s="23" t="s">
        <v>980</v>
      </c>
      <c r="D1476" s="23" t="s">
        <v>1043</v>
      </c>
      <c r="E1476" s="24">
        <v>0.625</v>
      </c>
      <c r="F1476" s="24">
        <v>0.64583333333333337</v>
      </c>
      <c r="G1476" s="25">
        <v>2.083333333333337E-2</v>
      </c>
      <c r="H1476" s="31" t="s">
        <v>3874</v>
      </c>
      <c r="I1476" s="23"/>
      <c r="J1476" s="31" t="s">
        <v>45</v>
      </c>
      <c r="K1476" s="23"/>
    </row>
    <row r="1477" spans="1:11">
      <c r="A1477" s="3">
        <v>44687</v>
      </c>
      <c r="B1477" s="30" t="s">
        <v>3865</v>
      </c>
      <c r="C1477" s="2" t="s">
        <v>980</v>
      </c>
      <c r="D1477" s="2" t="s">
        <v>1044</v>
      </c>
      <c r="E1477" s="27">
        <v>0.64583333333333337</v>
      </c>
      <c r="F1477" s="27">
        <v>0.66666666666666663</v>
      </c>
      <c r="G1477" s="25">
        <v>2.0833333333333259E-2</v>
      </c>
      <c r="H1477" s="31" t="s">
        <v>3874</v>
      </c>
      <c r="I1477" s="2"/>
      <c r="J1477" s="31" t="s">
        <v>45</v>
      </c>
      <c r="K1477" s="2"/>
    </row>
    <row r="1478" spans="1:11">
      <c r="A1478" s="21">
        <v>44687</v>
      </c>
      <c r="B1478" s="30" t="s">
        <v>3865</v>
      </c>
      <c r="C1478" s="23" t="s">
        <v>1038</v>
      </c>
      <c r="D1478" s="23" t="s">
        <v>1045</v>
      </c>
      <c r="E1478" s="24">
        <v>0.66666666666666663</v>
      </c>
      <c r="F1478" s="24">
        <v>0.6875</v>
      </c>
      <c r="G1478" s="25">
        <v>2.083333333333337E-2</v>
      </c>
      <c r="H1478" s="31" t="s">
        <v>3874</v>
      </c>
      <c r="I1478" s="23"/>
      <c r="J1478" s="31" t="s">
        <v>45</v>
      </c>
      <c r="K1478" s="23"/>
    </row>
    <row r="1479" spans="1:11">
      <c r="A1479" s="3">
        <v>44687</v>
      </c>
      <c r="B1479" s="30" t="s">
        <v>3865</v>
      </c>
      <c r="C1479" s="2" t="s">
        <v>479</v>
      </c>
      <c r="D1479" s="2" t="s">
        <v>528</v>
      </c>
      <c r="E1479" s="27">
        <v>0.6875</v>
      </c>
      <c r="F1479" s="27">
        <v>0.71875</v>
      </c>
      <c r="G1479" s="25">
        <v>3.125E-2</v>
      </c>
      <c r="H1479" s="31" t="s">
        <v>3874</v>
      </c>
      <c r="I1479" s="2"/>
      <c r="J1479" s="31" t="s">
        <v>45</v>
      </c>
      <c r="K1479" s="2"/>
    </row>
    <row r="1480" spans="1:11">
      <c r="A1480" s="21">
        <v>44687</v>
      </c>
      <c r="B1480" s="30" t="s">
        <v>3865</v>
      </c>
      <c r="C1480" s="23" t="s">
        <v>956</v>
      </c>
      <c r="D1480" s="23" t="s">
        <v>333</v>
      </c>
      <c r="E1480" s="24">
        <v>0.71875</v>
      </c>
      <c r="F1480" s="24">
        <v>0.72916666666666663</v>
      </c>
      <c r="G1480" s="25">
        <v>1.041666666666663E-2</v>
      </c>
      <c r="H1480" s="31" t="s">
        <v>3866</v>
      </c>
      <c r="I1480" s="23"/>
      <c r="J1480" s="31" t="s">
        <v>49</v>
      </c>
      <c r="K1480" s="23"/>
    </row>
    <row r="1481" spans="1:11">
      <c r="A1481" s="3">
        <v>44687</v>
      </c>
      <c r="B1481" s="30" t="s">
        <v>3865</v>
      </c>
      <c r="C1481" s="2" t="s">
        <v>980</v>
      </c>
      <c r="D1481" s="2" t="s">
        <v>1046</v>
      </c>
      <c r="E1481" s="27">
        <v>0.72916666666666663</v>
      </c>
      <c r="F1481" s="27">
        <v>0.77083333333333337</v>
      </c>
      <c r="G1481" s="25">
        <v>4.1666666666666741E-2</v>
      </c>
      <c r="H1481" s="31" t="s">
        <v>3874</v>
      </c>
      <c r="I1481" s="2"/>
      <c r="J1481" s="31" t="s">
        <v>45</v>
      </c>
      <c r="K1481" s="2"/>
    </row>
    <row r="1482" spans="1:11">
      <c r="A1482" s="21">
        <v>44687</v>
      </c>
      <c r="B1482" s="30" t="s">
        <v>3865</v>
      </c>
      <c r="C1482" s="23" t="s">
        <v>956</v>
      </c>
      <c r="D1482" s="23" t="s">
        <v>333</v>
      </c>
      <c r="E1482" s="24">
        <v>0.8125</v>
      </c>
      <c r="F1482" s="24">
        <v>0.82291666666666663</v>
      </c>
      <c r="G1482" s="25">
        <v>1.041666666666663E-2</v>
      </c>
      <c r="H1482" s="31" t="s">
        <v>3866</v>
      </c>
      <c r="I1482" s="23"/>
      <c r="J1482" s="31" t="s">
        <v>49</v>
      </c>
      <c r="K1482" s="23"/>
    </row>
    <row r="1483" spans="1:11">
      <c r="A1483" s="3">
        <v>44687</v>
      </c>
      <c r="B1483" s="30" t="s">
        <v>3865</v>
      </c>
      <c r="C1483" s="2" t="s">
        <v>474</v>
      </c>
      <c r="D1483" s="2" t="s">
        <v>1047</v>
      </c>
      <c r="E1483" s="27">
        <v>0.82291666666666663</v>
      </c>
      <c r="F1483" s="27">
        <v>0.83333333333333337</v>
      </c>
      <c r="G1483" s="25">
        <v>1.0416666666666741E-2</v>
      </c>
      <c r="H1483" s="31" t="s">
        <v>3866</v>
      </c>
      <c r="I1483" s="2"/>
      <c r="J1483" s="31" t="s">
        <v>50</v>
      </c>
      <c r="K1483" s="2"/>
    </row>
    <row r="1484" spans="1:11">
      <c r="A1484" s="21">
        <v>44687</v>
      </c>
      <c r="B1484" s="30" t="s">
        <v>3865</v>
      </c>
      <c r="C1484" s="23" t="s">
        <v>956</v>
      </c>
      <c r="D1484" s="23" t="s">
        <v>333</v>
      </c>
      <c r="E1484" s="24">
        <v>0.83333333333333337</v>
      </c>
      <c r="F1484" s="24">
        <v>0.86458333333333337</v>
      </c>
      <c r="G1484" s="25">
        <v>3.125E-2</v>
      </c>
      <c r="H1484" s="31" t="s">
        <v>3866</v>
      </c>
      <c r="I1484" s="23"/>
      <c r="J1484" s="31" t="s">
        <v>49</v>
      </c>
      <c r="K1484" s="23"/>
    </row>
    <row r="1485" spans="1:11">
      <c r="A1485" s="3">
        <v>44689</v>
      </c>
      <c r="B1485" s="30" t="s">
        <v>3873</v>
      </c>
      <c r="C1485" s="2" t="s">
        <v>956</v>
      </c>
      <c r="D1485" s="2" t="s">
        <v>333</v>
      </c>
      <c r="E1485" s="27">
        <v>0.60416666666666663</v>
      </c>
      <c r="F1485" s="27">
        <v>0.625</v>
      </c>
      <c r="G1485" s="25">
        <v>2.083333333333337E-2</v>
      </c>
      <c r="H1485" s="31" t="s">
        <v>3866</v>
      </c>
      <c r="I1485" s="2"/>
      <c r="J1485" s="31" t="s">
        <v>49</v>
      </c>
      <c r="K1485" s="2"/>
    </row>
    <row r="1486" spans="1:11">
      <c r="A1486" s="21">
        <v>44690</v>
      </c>
      <c r="B1486" s="30" t="s">
        <v>3869</v>
      </c>
      <c r="C1486" s="23" t="s">
        <v>443</v>
      </c>
      <c r="D1486" s="23" t="s">
        <v>451</v>
      </c>
      <c r="E1486" s="24">
        <v>0.39583333333333331</v>
      </c>
      <c r="F1486" s="24">
        <v>0.40625</v>
      </c>
      <c r="G1486" s="25">
        <v>1.0416666666666685E-2</v>
      </c>
      <c r="H1486" s="31" t="s">
        <v>3867</v>
      </c>
      <c r="I1486" s="23"/>
      <c r="J1486" s="31" t="s">
        <v>34</v>
      </c>
      <c r="K1486" s="23"/>
    </row>
    <row r="1487" spans="1:11">
      <c r="A1487" s="3">
        <v>44690</v>
      </c>
      <c r="B1487" s="30" t="s">
        <v>3869</v>
      </c>
      <c r="C1487" s="2" t="s">
        <v>980</v>
      </c>
      <c r="D1487" s="2" t="s">
        <v>652</v>
      </c>
      <c r="E1487" s="27">
        <v>0.40625</v>
      </c>
      <c r="F1487" s="27">
        <v>0.41666666666666669</v>
      </c>
      <c r="G1487" s="25">
        <v>1.0416666666666685E-2</v>
      </c>
      <c r="H1487" s="31" t="s">
        <v>3874</v>
      </c>
      <c r="I1487" s="2"/>
      <c r="J1487" s="31" t="s">
        <v>45</v>
      </c>
      <c r="K1487" s="2"/>
    </row>
    <row r="1488" spans="1:11">
      <c r="A1488" s="21">
        <v>44690</v>
      </c>
      <c r="B1488" s="30" t="s">
        <v>3869</v>
      </c>
      <c r="C1488" s="23" t="s">
        <v>443</v>
      </c>
      <c r="D1488" s="23" t="s">
        <v>3884</v>
      </c>
      <c r="E1488" s="24">
        <v>0.41666666666666669</v>
      </c>
      <c r="F1488" s="24">
        <v>0.45833333333333331</v>
      </c>
      <c r="G1488" s="25">
        <v>4.166666666666663E-2</v>
      </c>
      <c r="H1488" s="31" t="s">
        <v>3867</v>
      </c>
      <c r="I1488" s="23"/>
      <c r="J1488" s="31" t="s">
        <v>34</v>
      </c>
      <c r="K1488" s="23"/>
    </row>
    <row r="1489" spans="1:11">
      <c r="A1489" s="3">
        <v>44690</v>
      </c>
      <c r="B1489" s="30" t="s">
        <v>3869</v>
      </c>
      <c r="C1489" s="2" t="s">
        <v>1021</v>
      </c>
      <c r="D1489" s="2" t="s">
        <v>1023</v>
      </c>
      <c r="E1489" s="27">
        <v>0.45833333333333331</v>
      </c>
      <c r="F1489" s="27">
        <v>0.47916666666666669</v>
      </c>
      <c r="G1489" s="25">
        <v>2.083333333333337E-2</v>
      </c>
      <c r="H1489" s="31" t="s">
        <v>3874</v>
      </c>
      <c r="I1489" s="2"/>
      <c r="J1489" s="31" t="s">
        <v>45</v>
      </c>
      <c r="K1489" s="2"/>
    </row>
    <row r="1490" spans="1:11">
      <c r="A1490" s="21">
        <v>44690</v>
      </c>
      <c r="B1490" s="30" t="s">
        <v>3869</v>
      </c>
      <c r="C1490" s="23" t="s">
        <v>980</v>
      </c>
      <c r="D1490" s="23" t="s">
        <v>1048</v>
      </c>
      <c r="E1490" s="24">
        <v>0.47916666666666669</v>
      </c>
      <c r="F1490" s="24">
        <v>0.5</v>
      </c>
      <c r="G1490" s="25">
        <v>2.0833333333333315E-2</v>
      </c>
      <c r="H1490" s="31" t="s">
        <v>3874</v>
      </c>
      <c r="I1490" s="23"/>
      <c r="J1490" s="31" t="s">
        <v>45</v>
      </c>
      <c r="K1490" s="23"/>
    </row>
    <row r="1491" spans="1:11">
      <c r="A1491" s="3">
        <v>44690</v>
      </c>
      <c r="B1491" s="30" t="s">
        <v>3869</v>
      </c>
      <c r="C1491" s="2" t="s">
        <v>1021</v>
      </c>
      <c r="D1491" s="2" t="s">
        <v>1023</v>
      </c>
      <c r="E1491" s="27">
        <v>0.54166666666666663</v>
      </c>
      <c r="F1491" s="27">
        <v>0.57291666666666663</v>
      </c>
      <c r="G1491" s="25">
        <v>3.125E-2</v>
      </c>
      <c r="H1491" s="31" t="s">
        <v>3874</v>
      </c>
      <c r="I1491" s="2"/>
      <c r="J1491" s="31" t="s">
        <v>45</v>
      </c>
      <c r="K1491" s="2"/>
    </row>
    <row r="1492" spans="1:11">
      <c r="A1492" s="21">
        <v>44690</v>
      </c>
      <c r="B1492" s="30" t="s">
        <v>3869</v>
      </c>
      <c r="C1492" s="23" t="s">
        <v>1038</v>
      </c>
      <c r="D1492" s="23" t="s">
        <v>1049</v>
      </c>
      <c r="E1492" s="24">
        <v>0.58333333333333337</v>
      </c>
      <c r="F1492" s="24">
        <v>0.60416666666666663</v>
      </c>
      <c r="G1492" s="25">
        <v>2.0833333333333259E-2</v>
      </c>
      <c r="H1492" s="31" t="s">
        <v>3874</v>
      </c>
      <c r="I1492" s="23"/>
      <c r="J1492" s="31" t="s">
        <v>45</v>
      </c>
      <c r="K1492" s="23"/>
    </row>
    <row r="1493" spans="1:11">
      <c r="A1493" s="3">
        <v>44690</v>
      </c>
      <c r="B1493" s="30" t="s">
        <v>3869</v>
      </c>
      <c r="C1493" s="2" t="s">
        <v>980</v>
      </c>
      <c r="D1493" s="2" t="s">
        <v>1050</v>
      </c>
      <c r="E1493" s="27">
        <v>0.60416666666666663</v>
      </c>
      <c r="F1493" s="27">
        <v>0.6875</v>
      </c>
      <c r="G1493" s="25">
        <v>8.333333333333337E-2</v>
      </c>
      <c r="H1493" s="31" t="s">
        <v>3874</v>
      </c>
      <c r="I1493" s="2"/>
      <c r="J1493" s="31" t="s">
        <v>45</v>
      </c>
      <c r="K1493" s="2"/>
    </row>
    <row r="1494" spans="1:11">
      <c r="A1494" s="21">
        <v>44690</v>
      </c>
      <c r="B1494" s="30" t="s">
        <v>3869</v>
      </c>
      <c r="C1494" s="23" t="s">
        <v>479</v>
      </c>
      <c r="D1494" s="23" t="s">
        <v>528</v>
      </c>
      <c r="E1494" s="24">
        <v>0.6875</v>
      </c>
      <c r="F1494" s="24">
        <v>0.70833333333333337</v>
      </c>
      <c r="G1494" s="25">
        <v>2.083333333333337E-2</v>
      </c>
      <c r="H1494" s="31" t="s">
        <v>3874</v>
      </c>
      <c r="I1494" s="23"/>
      <c r="J1494" s="31" t="s">
        <v>45</v>
      </c>
      <c r="K1494" s="23"/>
    </row>
    <row r="1495" spans="1:11">
      <c r="A1495" s="3">
        <v>44690</v>
      </c>
      <c r="B1495" s="30" t="s">
        <v>3869</v>
      </c>
      <c r="C1495" s="2" t="s">
        <v>479</v>
      </c>
      <c r="D1495" s="2" t="s">
        <v>985</v>
      </c>
      <c r="E1495" s="27">
        <v>0.70833333333333337</v>
      </c>
      <c r="F1495" s="27">
        <v>0.73263888888888884</v>
      </c>
      <c r="G1495" s="25">
        <v>2.4305555555555469E-2</v>
      </c>
      <c r="H1495" s="31" t="s">
        <v>3874</v>
      </c>
      <c r="I1495" s="2"/>
      <c r="J1495" s="31" t="s">
        <v>45</v>
      </c>
      <c r="K1495" s="2"/>
    </row>
    <row r="1496" spans="1:11">
      <c r="A1496" s="21">
        <v>44690</v>
      </c>
      <c r="B1496" s="30" t="s">
        <v>3869</v>
      </c>
      <c r="C1496" s="23" t="s">
        <v>1038</v>
      </c>
      <c r="D1496" s="23" t="s">
        <v>1051</v>
      </c>
      <c r="E1496" s="24">
        <v>0.73263888888888884</v>
      </c>
      <c r="F1496" s="24">
        <v>0.75</v>
      </c>
      <c r="G1496" s="25">
        <v>1.736111111111116E-2</v>
      </c>
      <c r="H1496" s="31" t="s">
        <v>3874</v>
      </c>
      <c r="I1496" s="23"/>
      <c r="J1496" s="31" t="s">
        <v>45</v>
      </c>
      <c r="K1496" s="23"/>
    </row>
    <row r="1497" spans="1:11">
      <c r="A1497" s="3">
        <v>44690</v>
      </c>
      <c r="B1497" s="30" t="s">
        <v>3869</v>
      </c>
      <c r="C1497" s="2" t="s">
        <v>1052</v>
      </c>
      <c r="D1497" s="2" t="s">
        <v>1053</v>
      </c>
      <c r="E1497" s="27">
        <v>0.75</v>
      </c>
      <c r="F1497" s="27">
        <v>0.77083333333333337</v>
      </c>
      <c r="G1497" s="25">
        <v>2.083333333333337E-2</v>
      </c>
      <c r="H1497" s="31" t="s">
        <v>3866</v>
      </c>
      <c r="I1497" s="2"/>
      <c r="J1497" s="31" t="s">
        <v>54</v>
      </c>
      <c r="K1497" s="2"/>
    </row>
    <row r="1498" spans="1:11">
      <c r="A1498" s="21">
        <v>44691</v>
      </c>
      <c r="B1498" s="30" t="s">
        <v>3870</v>
      </c>
      <c r="C1498" s="23" t="s">
        <v>443</v>
      </c>
      <c r="D1498" s="23" t="s">
        <v>524</v>
      </c>
      <c r="E1498" s="24">
        <v>0.39583333333333331</v>
      </c>
      <c r="F1498" s="24">
        <v>0.40625</v>
      </c>
      <c r="G1498" s="25">
        <v>1.0416666666666685E-2</v>
      </c>
      <c r="H1498" s="31" t="s">
        <v>3867</v>
      </c>
      <c r="I1498" s="23"/>
      <c r="J1498" s="31" t="s">
        <v>34</v>
      </c>
      <c r="K1498" s="23"/>
    </row>
    <row r="1499" spans="1:11">
      <c r="A1499" s="3">
        <v>44691</v>
      </c>
      <c r="B1499" s="30" t="s">
        <v>3870</v>
      </c>
      <c r="C1499" s="2" t="s">
        <v>980</v>
      </c>
      <c r="D1499" s="2" t="s">
        <v>652</v>
      </c>
      <c r="E1499" s="27">
        <v>0.40625</v>
      </c>
      <c r="F1499" s="27">
        <v>0.42708333333333331</v>
      </c>
      <c r="G1499" s="25">
        <v>2.0833333333333315E-2</v>
      </c>
      <c r="H1499" s="31" t="s">
        <v>3874</v>
      </c>
      <c r="I1499" s="2"/>
      <c r="J1499" s="31" t="s">
        <v>45</v>
      </c>
      <c r="K1499" s="2"/>
    </row>
    <row r="1500" spans="1:11">
      <c r="A1500" s="21">
        <v>44691</v>
      </c>
      <c r="B1500" s="30" t="s">
        <v>3870</v>
      </c>
      <c r="C1500" s="23" t="s">
        <v>980</v>
      </c>
      <c r="D1500" s="23" t="s">
        <v>899</v>
      </c>
      <c r="E1500" s="24">
        <v>0.42708333333333331</v>
      </c>
      <c r="F1500" s="24">
        <v>0.44791666666666669</v>
      </c>
      <c r="G1500" s="25">
        <v>2.083333333333337E-2</v>
      </c>
      <c r="H1500" s="31" t="s">
        <v>3874</v>
      </c>
      <c r="I1500" s="23"/>
      <c r="J1500" s="31" t="s">
        <v>45</v>
      </c>
      <c r="K1500" s="23"/>
    </row>
    <row r="1501" spans="1:11">
      <c r="A1501" s="3">
        <v>44691</v>
      </c>
      <c r="B1501" s="30" t="s">
        <v>3870</v>
      </c>
      <c r="C1501" s="2" t="s">
        <v>1038</v>
      </c>
      <c r="D1501" s="2" t="s">
        <v>1051</v>
      </c>
      <c r="E1501" s="27">
        <v>0.44791666666666669</v>
      </c>
      <c r="F1501" s="27">
        <v>0.46875</v>
      </c>
      <c r="G1501" s="25">
        <v>2.0833333333333315E-2</v>
      </c>
      <c r="H1501" s="31" t="s">
        <v>3874</v>
      </c>
      <c r="I1501" s="2"/>
      <c r="J1501" s="31" t="s">
        <v>45</v>
      </c>
      <c r="K1501" s="2"/>
    </row>
    <row r="1502" spans="1:11">
      <c r="A1502" s="21">
        <v>44691</v>
      </c>
      <c r="B1502" s="30" t="s">
        <v>3870</v>
      </c>
      <c r="C1502" s="23" t="s">
        <v>443</v>
      </c>
      <c r="D1502" s="23" t="s">
        <v>1054</v>
      </c>
      <c r="E1502" s="24">
        <v>0.46875</v>
      </c>
      <c r="F1502" s="24">
        <v>0.47916666666666669</v>
      </c>
      <c r="G1502" s="25">
        <v>1.0416666666666685E-2</v>
      </c>
      <c r="H1502" s="31" t="s">
        <v>3867</v>
      </c>
      <c r="I1502" s="23"/>
      <c r="J1502" s="31" t="s">
        <v>34</v>
      </c>
      <c r="K1502" s="23"/>
    </row>
    <row r="1503" spans="1:11">
      <c r="A1503" s="3">
        <v>44691</v>
      </c>
      <c r="B1503" s="30" t="s">
        <v>3870</v>
      </c>
      <c r="C1503" s="2" t="s">
        <v>1052</v>
      </c>
      <c r="D1503" s="2" t="s">
        <v>1053</v>
      </c>
      <c r="E1503" s="27">
        <v>0.47916666666666669</v>
      </c>
      <c r="F1503" s="27">
        <v>0.52083333333333337</v>
      </c>
      <c r="G1503" s="25">
        <v>4.1666666666666685E-2</v>
      </c>
      <c r="H1503" s="31" t="s">
        <v>3866</v>
      </c>
      <c r="I1503" s="2"/>
      <c r="J1503" s="31" t="s">
        <v>54</v>
      </c>
      <c r="K1503" s="2"/>
    </row>
    <row r="1504" spans="1:11">
      <c r="A1504" s="21">
        <v>44691</v>
      </c>
      <c r="B1504" s="30" t="s">
        <v>3870</v>
      </c>
      <c r="C1504" s="23" t="s">
        <v>980</v>
      </c>
      <c r="D1504" s="23" t="s">
        <v>1050</v>
      </c>
      <c r="E1504" s="24">
        <v>0.54166666666666663</v>
      </c>
      <c r="F1504" s="24">
        <v>0.5625</v>
      </c>
      <c r="G1504" s="25">
        <v>2.083333333333337E-2</v>
      </c>
      <c r="H1504" s="31" t="s">
        <v>3874</v>
      </c>
      <c r="I1504" s="23"/>
      <c r="J1504" s="31" t="s">
        <v>45</v>
      </c>
      <c r="K1504" s="23"/>
    </row>
    <row r="1505" spans="1:11">
      <c r="A1505" s="3">
        <v>44691</v>
      </c>
      <c r="B1505" s="30" t="s">
        <v>3870</v>
      </c>
      <c r="C1505" s="2" t="s">
        <v>1038</v>
      </c>
      <c r="D1505" s="2" t="s">
        <v>1055</v>
      </c>
      <c r="E1505" s="27">
        <v>0.5625</v>
      </c>
      <c r="F1505" s="27">
        <v>0.58333333333333337</v>
      </c>
      <c r="G1505" s="25">
        <v>2.083333333333337E-2</v>
      </c>
      <c r="H1505" s="31" t="s">
        <v>3874</v>
      </c>
      <c r="I1505" s="2"/>
      <c r="J1505" s="31" t="s">
        <v>45</v>
      </c>
      <c r="K1505" s="2"/>
    </row>
    <row r="1506" spans="1:11">
      <c r="A1506" s="21">
        <v>44691</v>
      </c>
      <c r="B1506" s="30" t="s">
        <v>3870</v>
      </c>
      <c r="C1506" s="23" t="s">
        <v>1035</v>
      </c>
      <c r="D1506" s="23" t="s">
        <v>650</v>
      </c>
      <c r="E1506" s="24">
        <v>0.58333333333333337</v>
      </c>
      <c r="F1506" s="24">
        <v>0.61458333333333337</v>
      </c>
      <c r="G1506" s="25">
        <v>3.125E-2</v>
      </c>
      <c r="H1506" s="31" t="s">
        <v>3874</v>
      </c>
      <c r="I1506" s="23"/>
      <c r="J1506" s="31" t="s">
        <v>45</v>
      </c>
      <c r="K1506" s="23"/>
    </row>
    <row r="1507" spans="1:11">
      <c r="A1507" s="3">
        <v>44691</v>
      </c>
      <c r="B1507" s="30" t="s">
        <v>3870</v>
      </c>
      <c r="C1507" s="2" t="s">
        <v>479</v>
      </c>
      <c r="D1507" s="2" t="s">
        <v>660</v>
      </c>
      <c r="E1507" s="27">
        <v>0.61458333333333337</v>
      </c>
      <c r="F1507" s="27">
        <v>0.63541666666666663</v>
      </c>
      <c r="G1507" s="25">
        <v>2.0833333333333259E-2</v>
      </c>
      <c r="H1507" s="31" t="s">
        <v>3874</v>
      </c>
      <c r="I1507" s="2"/>
      <c r="J1507" s="31" t="s">
        <v>45</v>
      </c>
      <c r="K1507" s="2"/>
    </row>
    <row r="1508" spans="1:11">
      <c r="A1508" s="21">
        <v>44691</v>
      </c>
      <c r="B1508" s="30" t="s">
        <v>3870</v>
      </c>
      <c r="C1508" s="23" t="s">
        <v>1038</v>
      </c>
      <c r="D1508" s="23" t="s">
        <v>1055</v>
      </c>
      <c r="E1508" s="24">
        <v>0.63541666666666663</v>
      </c>
      <c r="F1508" s="24">
        <v>0.66666666666666663</v>
      </c>
      <c r="G1508" s="25">
        <v>3.125E-2</v>
      </c>
      <c r="H1508" s="31" t="s">
        <v>3874</v>
      </c>
      <c r="I1508" s="23"/>
      <c r="J1508" s="31" t="s">
        <v>45</v>
      </c>
      <c r="K1508" s="23"/>
    </row>
    <row r="1509" spans="1:11">
      <c r="A1509" s="3">
        <v>44691</v>
      </c>
      <c r="B1509" s="30" t="s">
        <v>3870</v>
      </c>
      <c r="C1509" s="2" t="s">
        <v>980</v>
      </c>
      <c r="D1509" s="2" t="s">
        <v>1050</v>
      </c>
      <c r="E1509" s="27">
        <v>0.66666666666666663</v>
      </c>
      <c r="F1509" s="27">
        <v>0.6875</v>
      </c>
      <c r="G1509" s="25">
        <v>2.083333333333337E-2</v>
      </c>
      <c r="H1509" s="31" t="s">
        <v>3874</v>
      </c>
      <c r="I1509" s="2"/>
      <c r="J1509" s="31" t="s">
        <v>45</v>
      </c>
      <c r="K1509" s="2"/>
    </row>
    <row r="1510" spans="1:11">
      <c r="A1510" s="21">
        <v>44691</v>
      </c>
      <c r="B1510" s="30" t="s">
        <v>3870</v>
      </c>
      <c r="C1510" s="23" t="s">
        <v>479</v>
      </c>
      <c r="D1510" s="23" t="s">
        <v>528</v>
      </c>
      <c r="E1510" s="24">
        <v>0.6875</v>
      </c>
      <c r="F1510" s="24">
        <v>0.70833333333333337</v>
      </c>
      <c r="G1510" s="25">
        <v>2.083333333333337E-2</v>
      </c>
      <c r="H1510" s="31" t="s">
        <v>3874</v>
      </c>
      <c r="I1510" s="23"/>
      <c r="J1510" s="31" t="s">
        <v>45</v>
      </c>
      <c r="K1510" s="23"/>
    </row>
    <row r="1511" spans="1:11">
      <c r="A1511" s="3">
        <v>44691</v>
      </c>
      <c r="B1511" s="30" t="s">
        <v>3870</v>
      </c>
      <c r="C1511" s="2" t="s">
        <v>479</v>
      </c>
      <c r="D1511" s="2" t="s">
        <v>985</v>
      </c>
      <c r="E1511" s="27">
        <v>0.70833333333333337</v>
      </c>
      <c r="F1511" s="27">
        <v>0.72916666666666663</v>
      </c>
      <c r="G1511" s="25">
        <v>2.0833333333333259E-2</v>
      </c>
      <c r="H1511" s="31" t="s">
        <v>3874</v>
      </c>
      <c r="I1511" s="2"/>
      <c r="J1511" s="31" t="s">
        <v>45</v>
      </c>
      <c r="K1511" s="2"/>
    </row>
    <row r="1512" spans="1:11">
      <c r="A1512" s="21">
        <v>44691</v>
      </c>
      <c r="B1512" s="30" t="s">
        <v>3870</v>
      </c>
      <c r="C1512" s="23" t="s">
        <v>980</v>
      </c>
      <c r="D1512" s="23" t="s">
        <v>1050</v>
      </c>
      <c r="E1512" s="24">
        <v>0.72916666666666663</v>
      </c>
      <c r="F1512" s="24">
        <v>0.73958333333333337</v>
      </c>
      <c r="G1512" s="25">
        <v>1.0416666666666741E-2</v>
      </c>
      <c r="H1512" s="31" t="s">
        <v>3874</v>
      </c>
      <c r="I1512" s="23"/>
      <c r="J1512" s="31" t="s">
        <v>45</v>
      </c>
      <c r="K1512" s="23"/>
    </row>
    <row r="1513" spans="1:11">
      <c r="A1513" s="3">
        <v>44691</v>
      </c>
      <c r="B1513" s="30" t="s">
        <v>3870</v>
      </c>
      <c r="C1513" s="2" t="s">
        <v>1035</v>
      </c>
      <c r="D1513" s="2" t="s">
        <v>552</v>
      </c>
      <c r="E1513" s="27">
        <v>0.73958333333333337</v>
      </c>
      <c r="F1513" s="27">
        <v>0.75</v>
      </c>
      <c r="G1513" s="25">
        <v>1.041666666666663E-2</v>
      </c>
      <c r="H1513" s="31" t="s">
        <v>3874</v>
      </c>
      <c r="I1513" s="2"/>
      <c r="J1513" s="31" t="s">
        <v>45</v>
      </c>
      <c r="K1513" s="2"/>
    </row>
    <row r="1514" spans="1:11">
      <c r="A1514" s="21">
        <v>44691</v>
      </c>
      <c r="B1514" s="30" t="s">
        <v>3870</v>
      </c>
      <c r="C1514" s="23" t="s">
        <v>1035</v>
      </c>
      <c r="D1514" s="23" t="s">
        <v>552</v>
      </c>
      <c r="E1514" s="24">
        <v>0.75</v>
      </c>
      <c r="F1514" s="24">
        <v>0.76041666666666663</v>
      </c>
      <c r="G1514" s="25">
        <v>1.041666666666663E-2</v>
      </c>
      <c r="H1514" s="31" t="s">
        <v>3874</v>
      </c>
      <c r="I1514" s="23"/>
      <c r="J1514" s="31" t="s">
        <v>45</v>
      </c>
      <c r="K1514" s="23"/>
    </row>
    <row r="1515" spans="1:11">
      <c r="A1515" s="3">
        <v>44692</v>
      </c>
      <c r="B1515" s="30" t="s">
        <v>3871</v>
      </c>
      <c r="C1515" s="2" t="s">
        <v>443</v>
      </c>
      <c r="D1515" s="2" t="s">
        <v>524</v>
      </c>
      <c r="E1515" s="27">
        <v>0.39583333333333331</v>
      </c>
      <c r="F1515" s="27">
        <v>0.40625</v>
      </c>
      <c r="G1515" s="25">
        <v>1.0416666666666685E-2</v>
      </c>
      <c r="H1515" s="31" t="s">
        <v>3867</v>
      </c>
      <c r="I1515" s="2"/>
      <c r="J1515" s="31" t="s">
        <v>34</v>
      </c>
      <c r="K1515" s="2"/>
    </row>
    <row r="1516" spans="1:11">
      <c r="A1516" s="21">
        <v>44692</v>
      </c>
      <c r="B1516" s="30" t="s">
        <v>3871</v>
      </c>
      <c r="C1516" s="23" t="s">
        <v>980</v>
      </c>
      <c r="D1516" s="23" t="s">
        <v>1056</v>
      </c>
      <c r="E1516" s="24">
        <v>0.40625</v>
      </c>
      <c r="F1516" s="24">
        <v>0.41666666666666669</v>
      </c>
      <c r="G1516" s="25">
        <v>1.0416666666666685E-2</v>
      </c>
      <c r="H1516" s="31" t="s">
        <v>3874</v>
      </c>
      <c r="I1516" s="23"/>
      <c r="J1516" s="31" t="s">
        <v>45</v>
      </c>
      <c r="K1516" s="23"/>
    </row>
    <row r="1517" spans="1:11">
      <c r="A1517" s="3">
        <v>44692</v>
      </c>
      <c r="B1517" s="30" t="s">
        <v>3871</v>
      </c>
      <c r="C1517" s="2" t="s">
        <v>956</v>
      </c>
      <c r="D1517" s="2" t="s">
        <v>333</v>
      </c>
      <c r="E1517" s="27">
        <v>0.41666666666666669</v>
      </c>
      <c r="F1517" s="27">
        <v>0.4375</v>
      </c>
      <c r="G1517" s="25">
        <v>2.0833333333333315E-2</v>
      </c>
      <c r="H1517" s="31" t="s">
        <v>3866</v>
      </c>
      <c r="I1517" s="2"/>
      <c r="J1517" s="31" t="s">
        <v>49</v>
      </c>
      <c r="K1517" s="2"/>
    </row>
    <row r="1518" spans="1:11">
      <c r="A1518" s="21">
        <v>44692</v>
      </c>
      <c r="B1518" s="30" t="s">
        <v>3871</v>
      </c>
      <c r="C1518" s="23" t="s">
        <v>1038</v>
      </c>
      <c r="D1518" s="23" t="s">
        <v>1055</v>
      </c>
      <c r="E1518" s="24">
        <v>0.4375</v>
      </c>
      <c r="F1518" s="24">
        <v>0.47916666666666669</v>
      </c>
      <c r="G1518" s="25">
        <v>4.1666666666666685E-2</v>
      </c>
      <c r="H1518" s="31" t="s">
        <v>3874</v>
      </c>
      <c r="I1518" s="23"/>
      <c r="J1518" s="31" t="s">
        <v>45</v>
      </c>
      <c r="K1518" s="23"/>
    </row>
    <row r="1519" spans="1:11">
      <c r="A1519" s="3">
        <v>44692</v>
      </c>
      <c r="B1519" s="30" t="s">
        <v>3871</v>
      </c>
      <c r="C1519" s="2" t="s">
        <v>956</v>
      </c>
      <c r="D1519" s="2" t="s">
        <v>333</v>
      </c>
      <c r="E1519" s="27">
        <v>0.47916666666666669</v>
      </c>
      <c r="F1519" s="27">
        <v>0.5</v>
      </c>
      <c r="G1519" s="25">
        <v>2.0833333333333315E-2</v>
      </c>
      <c r="H1519" s="31" t="s">
        <v>3866</v>
      </c>
      <c r="I1519" s="2"/>
      <c r="J1519" s="31" t="s">
        <v>49</v>
      </c>
      <c r="K1519" s="2"/>
    </row>
    <row r="1520" spans="1:11">
      <c r="A1520" s="21">
        <v>44692</v>
      </c>
      <c r="B1520" s="30" t="s">
        <v>3871</v>
      </c>
      <c r="C1520" s="23" t="s">
        <v>980</v>
      </c>
      <c r="D1520" s="23" t="s">
        <v>1056</v>
      </c>
      <c r="E1520" s="24">
        <v>0.54166666666666663</v>
      </c>
      <c r="F1520" s="24">
        <v>0.55208333333333337</v>
      </c>
      <c r="G1520" s="25">
        <v>1.0416666666666741E-2</v>
      </c>
      <c r="H1520" s="31" t="s">
        <v>3874</v>
      </c>
      <c r="I1520" s="23"/>
      <c r="J1520" s="31" t="s">
        <v>45</v>
      </c>
      <c r="K1520" s="23"/>
    </row>
    <row r="1521" spans="1:11">
      <c r="A1521" s="3">
        <v>44692</v>
      </c>
      <c r="B1521" s="30" t="s">
        <v>3871</v>
      </c>
      <c r="C1521" s="2" t="s">
        <v>956</v>
      </c>
      <c r="D1521" s="2" t="s">
        <v>333</v>
      </c>
      <c r="E1521" s="27">
        <v>0.55208333333333337</v>
      </c>
      <c r="F1521" s="27">
        <v>0.57291666666666663</v>
      </c>
      <c r="G1521" s="25">
        <v>2.0833333333333259E-2</v>
      </c>
      <c r="H1521" s="31" t="s">
        <v>3866</v>
      </c>
      <c r="I1521" s="2"/>
      <c r="J1521" s="31" t="s">
        <v>49</v>
      </c>
      <c r="K1521" s="2"/>
    </row>
    <row r="1522" spans="1:11">
      <c r="A1522" s="21">
        <v>44692</v>
      </c>
      <c r="B1522" s="30" t="s">
        <v>3871</v>
      </c>
      <c r="C1522" s="23" t="s">
        <v>1052</v>
      </c>
      <c r="D1522" s="23" t="s">
        <v>1057</v>
      </c>
      <c r="E1522" s="24">
        <v>0.57291666666666663</v>
      </c>
      <c r="F1522" s="24">
        <v>0.64583333333333337</v>
      </c>
      <c r="G1522" s="25">
        <v>7.2916666666666741E-2</v>
      </c>
      <c r="H1522" s="31" t="s">
        <v>3866</v>
      </c>
      <c r="I1522" s="23"/>
      <c r="J1522" s="31" t="s">
        <v>54</v>
      </c>
      <c r="K1522" s="23"/>
    </row>
    <row r="1523" spans="1:11">
      <c r="A1523" s="3">
        <v>44692</v>
      </c>
      <c r="B1523" s="30" t="s">
        <v>3871</v>
      </c>
      <c r="C1523" s="2" t="s">
        <v>1035</v>
      </c>
      <c r="D1523" s="2" t="s">
        <v>1058</v>
      </c>
      <c r="E1523" s="27">
        <v>0.64583333333333337</v>
      </c>
      <c r="F1523" s="27">
        <v>0.66666666666666663</v>
      </c>
      <c r="G1523" s="25">
        <v>2.0833333333333259E-2</v>
      </c>
      <c r="H1523" s="31" t="s">
        <v>3874</v>
      </c>
      <c r="I1523" s="2"/>
      <c r="J1523" s="31" t="s">
        <v>45</v>
      </c>
      <c r="K1523" s="2"/>
    </row>
    <row r="1524" spans="1:11">
      <c r="A1524" s="21">
        <v>44692</v>
      </c>
      <c r="B1524" s="30" t="s">
        <v>3871</v>
      </c>
      <c r="C1524" s="23" t="s">
        <v>980</v>
      </c>
      <c r="D1524" s="23" t="s">
        <v>643</v>
      </c>
      <c r="E1524" s="24">
        <v>0.66666666666666663</v>
      </c>
      <c r="F1524" s="24">
        <v>0.6875</v>
      </c>
      <c r="G1524" s="25">
        <v>2.083333333333337E-2</v>
      </c>
      <c r="H1524" s="31" t="s">
        <v>3874</v>
      </c>
      <c r="I1524" s="23"/>
      <c r="J1524" s="31" t="s">
        <v>45</v>
      </c>
      <c r="K1524" s="23"/>
    </row>
    <row r="1525" spans="1:11">
      <c r="A1525" s="3">
        <v>44692</v>
      </c>
      <c r="B1525" s="30" t="s">
        <v>3871</v>
      </c>
      <c r="C1525" s="2" t="s">
        <v>479</v>
      </c>
      <c r="D1525" s="2" t="s">
        <v>528</v>
      </c>
      <c r="E1525" s="27">
        <v>0.6875</v>
      </c>
      <c r="F1525" s="27">
        <v>0.72916666666666663</v>
      </c>
      <c r="G1525" s="25">
        <v>4.166666666666663E-2</v>
      </c>
      <c r="H1525" s="31" t="s">
        <v>3874</v>
      </c>
      <c r="I1525" s="2"/>
      <c r="J1525" s="31" t="s">
        <v>45</v>
      </c>
      <c r="K1525" s="2"/>
    </row>
    <row r="1526" spans="1:11">
      <c r="A1526" s="21">
        <v>44692</v>
      </c>
      <c r="B1526" s="30" t="s">
        <v>3871</v>
      </c>
      <c r="C1526" s="23" t="s">
        <v>980</v>
      </c>
      <c r="D1526" s="23" t="s">
        <v>1056</v>
      </c>
      <c r="E1526" s="24">
        <v>0.72916666666666663</v>
      </c>
      <c r="F1526" s="24">
        <v>0.77083333333333337</v>
      </c>
      <c r="G1526" s="25">
        <v>4.1666666666666741E-2</v>
      </c>
      <c r="H1526" s="31" t="s">
        <v>3874</v>
      </c>
      <c r="I1526" s="23"/>
      <c r="J1526" s="31" t="s">
        <v>45</v>
      </c>
      <c r="K1526" s="23"/>
    </row>
    <row r="1527" spans="1:11">
      <c r="A1527" s="3">
        <v>44693</v>
      </c>
      <c r="B1527" s="30" t="s">
        <v>3872</v>
      </c>
      <c r="C1527" s="2" t="s">
        <v>980</v>
      </c>
      <c r="D1527" s="2" t="s">
        <v>652</v>
      </c>
      <c r="E1527" s="27">
        <v>0.39583333333333331</v>
      </c>
      <c r="F1527" s="27">
        <v>0.40625</v>
      </c>
      <c r="G1527" s="25">
        <v>1.0416666666666685E-2</v>
      </c>
      <c r="H1527" s="31" t="s">
        <v>3874</v>
      </c>
      <c r="I1527" s="2"/>
      <c r="J1527" s="31" t="s">
        <v>45</v>
      </c>
      <c r="K1527" s="2"/>
    </row>
    <row r="1528" spans="1:11">
      <c r="A1528" s="21">
        <v>44693</v>
      </c>
      <c r="B1528" s="30" t="s">
        <v>3872</v>
      </c>
      <c r="C1528" s="23" t="s">
        <v>980</v>
      </c>
      <c r="D1528" s="23" t="s">
        <v>1022</v>
      </c>
      <c r="E1528" s="24">
        <v>0.40625</v>
      </c>
      <c r="F1528" s="24">
        <v>0.42708333333333331</v>
      </c>
      <c r="G1528" s="25">
        <v>2.0833333333333315E-2</v>
      </c>
      <c r="H1528" s="31" t="s">
        <v>3874</v>
      </c>
      <c r="I1528" s="23"/>
      <c r="J1528" s="31" t="s">
        <v>45</v>
      </c>
      <c r="K1528" s="23"/>
    </row>
    <row r="1529" spans="1:11">
      <c r="A1529" s="3">
        <v>44693</v>
      </c>
      <c r="B1529" s="30" t="s">
        <v>3872</v>
      </c>
      <c r="C1529" s="2" t="s">
        <v>980</v>
      </c>
      <c r="D1529" s="2" t="s">
        <v>643</v>
      </c>
      <c r="E1529" s="27">
        <v>0.42708333333333331</v>
      </c>
      <c r="F1529" s="27">
        <v>0.45833333333333331</v>
      </c>
      <c r="G1529" s="25">
        <v>3.125E-2</v>
      </c>
      <c r="H1529" s="31" t="s">
        <v>3874</v>
      </c>
      <c r="I1529" s="2"/>
      <c r="J1529" s="31" t="s">
        <v>45</v>
      </c>
      <c r="K1529" s="2"/>
    </row>
    <row r="1530" spans="1:11">
      <c r="A1530" s="21">
        <v>44693</v>
      </c>
      <c r="B1530" s="30" t="s">
        <v>3872</v>
      </c>
      <c r="C1530" s="23" t="s">
        <v>911</v>
      </c>
      <c r="D1530" s="23" t="s">
        <v>1059</v>
      </c>
      <c r="E1530" s="24">
        <v>0.45833333333333331</v>
      </c>
      <c r="F1530" s="24">
        <v>0.47916666666666669</v>
      </c>
      <c r="G1530" s="25">
        <v>2.083333333333337E-2</v>
      </c>
      <c r="H1530" s="31" t="s">
        <v>3874</v>
      </c>
      <c r="I1530" s="23"/>
      <c r="J1530" s="31" t="s">
        <v>45</v>
      </c>
      <c r="K1530" s="23"/>
    </row>
    <row r="1531" spans="1:11">
      <c r="A1531" s="3">
        <v>44693</v>
      </c>
      <c r="B1531" s="30" t="s">
        <v>3872</v>
      </c>
      <c r="C1531" s="2" t="s">
        <v>554</v>
      </c>
      <c r="D1531" s="2" t="s">
        <v>1060</v>
      </c>
      <c r="E1531" s="27">
        <v>0.47916666666666669</v>
      </c>
      <c r="F1531" s="27">
        <v>0.5</v>
      </c>
      <c r="G1531" s="25">
        <v>2.0833333333333315E-2</v>
      </c>
      <c r="H1531" s="31" t="s">
        <v>3874</v>
      </c>
      <c r="I1531" s="2"/>
      <c r="J1531" s="31" t="s">
        <v>45</v>
      </c>
      <c r="K1531" s="2"/>
    </row>
    <row r="1532" spans="1:11">
      <c r="A1532" s="21">
        <v>44693</v>
      </c>
      <c r="B1532" s="30" t="s">
        <v>3872</v>
      </c>
      <c r="C1532" s="23" t="s">
        <v>479</v>
      </c>
      <c r="D1532" s="23" t="s">
        <v>806</v>
      </c>
      <c r="E1532" s="24">
        <v>0.54166666666666663</v>
      </c>
      <c r="F1532" s="24">
        <v>0.5625</v>
      </c>
      <c r="G1532" s="25">
        <v>2.083333333333337E-2</v>
      </c>
      <c r="H1532" s="31" t="s">
        <v>3874</v>
      </c>
      <c r="I1532" s="23"/>
      <c r="J1532" s="31" t="s">
        <v>45</v>
      </c>
      <c r="K1532" s="23"/>
    </row>
    <row r="1533" spans="1:11">
      <c r="A1533" s="3">
        <v>44693</v>
      </c>
      <c r="B1533" s="30" t="s">
        <v>3872</v>
      </c>
      <c r="C1533" s="2" t="s">
        <v>1035</v>
      </c>
      <c r="D1533" s="2" t="s">
        <v>1061</v>
      </c>
      <c r="E1533" s="27">
        <v>0.5625</v>
      </c>
      <c r="F1533" s="27">
        <v>0.60069444444444442</v>
      </c>
      <c r="G1533" s="25">
        <v>3.819444444444442E-2</v>
      </c>
      <c r="H1533" s="31" t="s">
        <v>3874</v>
      </c>
      <c r="I1533" s="2"/>
      <c r="J1533" s="31" t="s">
        <v>45</v>
      </c>
      <c r="K1533" s="2"/>
    </row>
    <row r="1534" spans="1:11">
      <c r="A1534" s="21">
        <v>44693</v>
      </c>
      <c r="B1534" s="30" t="s">
        <v>3872</v>
      </c>
      <c r="C1534" s="23" t="s">
        <v>980</v>
      </c>
      <c r="D1534" s="23" t="s">
        <v>1022</v>
      </c>
      <c r="E1534" s="24">
        <v>0.60069444444444442</v>
      </c>
      <c r="F1534" s="24">
        <v>0.625</v>
      </c>
      <c r="G1534" s="25">
        <v>2.430555555555558E-2</v>
      </c>
      <c r="H1534" s="31" t="s">
        <v>3874</v>
      </c>
      <c r="I1534" s="23"/>
      <c r="J1534" s="31" t="s">
        <v>45</v>
      </c>
      <c r="K1534" s="23"/>
    </row>
    <row r="1535" spans="1:11">
      <c r="A1535" s="3">
        <v>44693</v>
      </c>
      <c r="B1535" s="30" t="s">
        <v>3872</v>
      </c>
      <c r="C1535" s="2" t="s">
        <v>554</v>
      </c>
      <c r="D1535" s="2" t="s">
        <v>1060</v>
      </c>
      <c r="E1535" s="27">
        <v>0.625</v>
      </c>
      <c r="F1535" s="27">
        <v>0.64583333333333337</v>
      </c>
      <c r="G1535" s="25">
        <v>2.083333333333337E-2</v>
      </c>
      <c r="H1535" s="31" t="s">
        <v>3874</v>
      </c>
      <c r="I1535" s="2"/>
      <c r="J1535" s="31" t="s">
        <v>45</v>
      </c>
      <c r="K1535" s="2"/>
    </row>
    <row r="1536" spans="1:11">
      <c r="A1536" s="21">
        <v>44693</v>
      </c>
      <c r="B1536" s="30" t="s">
        <v>3872</v>
      </c>
      <c r="C1536" s="23" t="s">
        <v>1038</v>
      </c>
      <c r="D1536" s="23" t="s">
        <v>1055</v>
      </c>
      <c r="E1536" s="24">
        <v>0.64583333333333337</v>
      </c>
      <c r="F1536" s="24">
        <v>0.66666666666666663</v>
      </c>
      <c r="G1536" s="25">
        <v>2.0833333333333259E-2</v>
      </c>
      <c r="H1536" s="31" t="s">
        <v>3874</v>
      </c>
      <c r="I1536" s="23"/>
      <c r="J1536" s="31" t="s">
        <v>45</v>
      </c>
      <c r="K1536" s="23"/>
    </row>
    <row r="1537" spans="1:11">
      <c r="A1537" s="3">
        <v>44693</v>
      </c>
      <c r="B1537" s="30" t="s">
        <v>3872</v>
      </c>
      <c r="C1537" s="2" t="s">
        <v>980</v>
      </c>
      <c r="D1537" s="2" t="s">
        <v>652</v>
      </c>
      <c r="E1537" s="27">
        <v>0.66666666666666663</v>
      </c>
      <c r="F1537" s="27">
        <v>0.6875</v>
      </c>
      <c r="G1537" s="25">
        <v>2.083333333333337E-2</v>
      </c>
      <c r="H1537" s="31" t="s">
        <v>3874</v>
      </c>
      <c r="I1537" s="2"/>
      <c r="J1537" s="31" t="s">
        <v>45</v>
      </c>
      <c r="K1537" s="2"/>
    </row>
    <row r="1538" spans="1:11">
      <c r="A1538" s="21">
        <v>44693</v>
      </c>
      <c r="B1538" s="30" t="s">
        <v>3872</v>
      </c>
      <c r="C1538" s="23" t="s">
        <v>479</v>
      </c>
      <c r="D1538" s="23" t="s">
        <v>528</v>
      </c>
      <c r="E1538" s="24">
        <v>0.6875</v>
      </c>
      <c r="F1538" s="24">
        <v>0.70833333333333337</v>
      </c>
      <c r="G1538" s="25">
        <v>2.083333333333337E-2</v>
      </c>
      <c r="H1538" s="31" t="s">
        <v>3874</v>
      </c>
      <c r="I1538" s="23"/>
      <c r="J1538" s="31" t="s">
        <v>45</v>
      </c>
      <c r="K1538" s="23"/>
    </row>
    <row r="1539" spans="1:11">
      <c r="A1539" s="3">
        <v>44693</v>
      </c>
      <c r="B1539" s="30" t="s">
        <v>3872</v>
      </c>
      <c r="C1539" s="2" t="s">
        <v>479</v>
      </c>
      <c r="D1539" s="2" t="s">
        <v>985</v>
      </c>
      <c r="E1539" s="27">
        <v>0.70833333333333337</v>
      </c>
      <c r="F1539" s="27">
        <v>0.73958333333333337</v>
      </c>
      <c r="G1539" s="25">
        <v>3.125E-2</v>
      </c>
      <c r="H1539" s="31" t="s">
        <v>3874</v>
      </c>
      <c r="I1539" s="2"/>
      <c r="J1539" s="31" t="s">
        <v>45</v>
      </c>
      <c r="K1539" s="2"/>
    </row>
    <row r="1540" spans="1:11">
      <c r="A1540" s="21">
        <v>44693</v>
      </c>
      <c r="B1540" s="30" t="s">
        <v>3872</v>
      </c>
      <c r="C1540" s="23" t="s">
        <v>980</v>
      </c>
      <c r="D1540" s="23" t="s">
        <v>1062</v>
      </c>
      <c r="E1540" s="24">
        <v>0.73958333333333337</v>
      </c>
      <c r="F1540" s="24">
        <v>0.77083333333333337</v>
      </c>
      <c r="G1540" s="25">
        <v>3.125E-2</v>
      </c>
      <c r="H1540" s="31" t="s">
        <v>3874</v>
      </c>
      <c r="I1540" s="23"/>
      <c r="J1540" s="31" t="s">
        <v>45</v>
      </c>
      <c r="K1540" s="23"/>
    </row>
    <row r="1541" spans="1:11">
      <c r="A1541" s="3">
        <v>44694</v>
      </c>
      <c r="B1541" s="30" t="s">
        <v>3865</v>
      </c>
      <c r="C1541" s="2" t="s">
        <v>980</v>
      </c>
      <c r="D1541" s="2" t="s">
        <v>652</v>
      </c>
      <c r="E1541" s="27">
        <v>0.39583333333333331</v>
      </c>
      <c r="F1541" s="27">
        <v>0.40625</v>
      </c>
      <c r="G1541" s="25">
        <v>1.0416666666666685E-2</v>
      </c>
      <c r="H1541" s="31" t="s">
        <v>3874</v>
      </c>
      <c r="I1541" s="2"/>
      <c r="J1541" s="31" t="s">
        <v>45</v>
      </c>
      <c r="K1541" s="2"/>
    </row>
    <row r="1542" spans="1:11">
      <c r="A1542" s="21">
        <v>44694</v>
      </c>
      <c r="B1542" s="30" t="s">
        <v>3865</v>
      </c>
      <c r="C1542" s="23" t="s">
        <v>980</v>
      </c>
      <c r="D1542" s="23" t="s">
        <v>1063</v>
      </c>
      <c r="E1542" s="24">
        <v>0.40625</v>
      </c>
      <c r="F1542" s="24">
        <v>0.5</v>
      </c>
      <c r="G1542" s="25">
        <v>9.375E-2</v>
      </c>
      <c r="H1542" s="31" t="s">
        <v>3874</v>
      </c>
      <c r="I1542" s="23"/>
      <c r="J1542" s="31" t="s">
        <v>45</v>
      </c>
      <c r="K1542" s="23"/>
    </row>
    <row r="1543" spans="1:11">
      <c r="A1543" s="3">
        <v>44694</v>
      </c>
      <c r="B1543" s="30" t="s">
        <v>3865</v>
      </c>
      <c r="C1543" s="2" t="s">
        <v>479</v>
      </c>
      <c r="D1543" s="2" t="s">
        <v>525</v>
      </c>
      <c r="E1543" s="27">
        <v>0.54166666666666663</v>
      </c>
      <c r="F1543" s="27">
        <v>0.625</v>
      </c>
      <c r="G1543" s="25">
        <v>8.333333333333337E-2</v>
      </c>
      <c r="H1543" s="31" t="s">
        <v>3874</v>
      </c>
      <c r="I1543" s="2"/>
      <c r="J1543" s="31" t="s">
        <v>45</v>
      </c>
      <c r="K1543" s="2"/>
    </row>
    <row r="1544" spans="1:11">
      <c r="A1544" s="21">
        <v>44694</v>
      </c>
      <c r="B1544" s="30" t="s">
        <v>3865</v>
      </c>
      <c r="C1544" s="23" t="s">
        <v>980</v>
      </c>
      <c r="D1544" s="23" t="s">
        <v>652</v>
      </c>
      <c r="E1544" s="24">
        <v>0.625</v>
      </c>
      <c r="F1544" s="24">
        <v>0.64583333333333337</v>
      </c>
      <c r="G1544" s="25">
        <v>2.083333333333337E-2</v>
      </c>
      <c r="H1544" s="31" t="s">
        <v>3874</v>
      </c>
      <c r="I1544" s="23"/>
      <c r="J1544" s="31" t="s">
        <v>45</v>
      </c>
      <c r="K1544" s="23"/>
    </row>
    <row r="1545" spans="1:11">
      <c r="A1545" s="3">
        <v>44694</v>
      </c>
      <c r="B1545" s="30" t="s">
        <v>3865</v>
      </c>
      <c r="C1545" s="2" t="s">
        <v>980</v>
      </c>
      <c r="D1545" s="2" t="s">
        <v>1064</v>
      </c>
      <c r="E1545" s="27">
        <v>0.64583333333333337</v>
      </c>
      <c r="F1545" s="27">
        <v>0.66666666666666663</v>
      </c>
      <c r="G1545" s="25">
        <v>2.0833333333333259E-2</v>
      </c>
      <c r="H1545" s="31" t="s">
        <v>3874</v>
      </c>
      <c r="I1545" s="2"/>
      <c r="J1545" s="31" t="s">
        <v>45</v>
      </c>
      <c r="K1545" s="2"/>
    </row>
    <row r="1546" spans="1:11">
      <c r="A1546" s="21">
        <v>44694</v>
      </c>
      <c r="B1546" s="30" t="s">
        <v>3865</v>
      </c>
      <c r="C1546" s="23" t="s">
        <v>980</v>
      </c>
      <c r="D1546" s="23" t="s">
        <v>652</v>
      </c>
      <c r="E1546" s="24">
        <v>0.66666666666666663</v>
      </c>
      <c r="F1546" s="24">
        <v>0.6875</v>
      </c>
      <c r="G1546" s="25">
        <v>2.083333333333337E-2</v>
      </c>
      <c r="H1546" s="31" t="s">
        <v>3874</v>
      </c>
      <c r="I1546" s="23"/>
      <c r="J1546" s="31" t="s">
        <v>45</v>
      </c>
      <c r="K1546" s="23"/>
    </row>
    <row r="1547" spans="1:11">
      <c r="A1547" s="3">
        <v>44694</v>
      </c>
      <c r="B1547" s="30" t="s">
        <v>3865</v>
      </c>
      <c r="C1547" s="2" t="s">
        <v>479</v>
      </c>
      <c r="D1547" s="2" t="s">
        <v>528</v>
      </c>
      <c r="E1547" s="27">
        <v>0.6875</v>
      </c>
      <c r="F1547" s="27">
        <v>0.70833333333333337</v>
      </c>
      <c r="G1547" s="25">
        <v>2.083333333333337E-2</v>
      </c>
      <c r="H1547" s="31" t="s">
        <v>3874</v>
      </c>
      <c r="I1547" s="2"/>
      <c r="J1547" s="31" t="s">
        <v>45</v>
      </c>
      <c r="K1547" s="2"/>
    </row>
    <row r="1548" spans="1:11">
      <c r="A1548" s="21">
        <v>44694</v>
      </c>
      <c r="B1548" s="30" t="s">
        <v>3865</v>
      </c>
      <c r="C1548" s="23" t="s">
        <v>980</v>
      </c>
      <c r="D1548" s="23" t="s">
        <v>1065</v>
      </c>
      <c r="E1548" s="24">
        <v>0.70833333333333337</v>
      </c>
      <c r="F1548" s="24">
        <v>0.72916666666666663</v>
      </c>
      <c r="G1548" s="25">
        <v>2.0833333333333259E-2</v>
      </c>
      <c r="H1548" s="31" t="s">
        <v>3874</v>
      </c>
      <c r="I1548" s="23"/>
      <c r="J1548" s="31" t="s">
        <v>45</v>
      </c>
      <c r="K1548" s="23"/>
    </row>
    <row r="1549" spans="1:11">
      <c r="A1549" s="3">
        <v>44694</v>
      </c>
      <c r="B1549" s="30" t="s">
        <v>3865</v>
      </c>
      <c r="C1549" s="2" t="s">
        <v>1035</v>
      </c>
      <c r="D1549" s="2" t="s">
        <v>1066</v>
      </c>
      <c r="E1549" s="27">
        <v>0.72916666666666663</v>
      </c>
      <c r="F1549" s="27">
        <v>0.75</v>
      </c>
      <c r="G1549" s="25">
        <v>2.083333333333337E-2</v>
      </c>
      <c r="H1549" s="31" t="s">
        <v>3874</v>
      </c>
      <c r="I1549" s="2"/>
      <c r="J1549" s="31" t="s">
        <v>45</v>
      </c>
      <c r="K1549" s="2"/>
    </row>
    <row r="1550" spans="1:11">
      <c r="A1550" s="21">
        <v>44694</v>
      </c>
      <c r="B1550" s="30" t="s">
        <v>3865</v>
      </c>
      <c r="C1550" s="23" t="s">
        <v>980</v>
      </c>
      <c r="D1550" s="23" t="s">
        <v>1067</v>
      </c>
      <c r="E1550" s="24">
        <v>0.75</v>
      </c>
      <c r="F1550" s="24">
        <v>0.76388888888888884</v>
      </c>
      <c r="G1550" s="25">
        <v>1.388888888888884E-2</v>
      </c>
      <c r="H1550" s="31" t="s">
        <v>3874</v>
      </c>
      <c r="I1550" s="23"/>
      <c r="J1550" s="31" t="s">
        <v>45</v>
      </c>
      <c r="K1550" s="23"/>
    </row>
    <row r="1551" spans="1:11">
      <c r="A1551" s="3">
        <v>44695</v>
      </c>
      <c r="B1551" s="30" t="s">
        <v>3868</v>
      </c>
      <c r="C1551" s="2" t="s">
        <v>1068</v>
      </c>
      <c r="D1551" s="2" t="s">
        <v>333</v>
      </c>
      <c r="E1551" s="27">
        <v>0.5625</v>
      </c>
      <c r="F1551" s="27">
        <v>0.63194444444444442</v>
      </c>
      <c r="G1551" s="25">
        <v>6.944444444444442E-2</v>
      </c>
      <c r="H1551" s="31" t="s">
        <v>3866</v>
      </c>
      <c r="I1551" s="2"/>
      <c r="J1551" s="31" t="s">
        <v>50</v>
      </c>
      <c r="K1551" s="2"/>
    </row>
    <row r="1552" spans="1:11">
      <c r="A1552" s="21">
        <v>44696</v>
      </c>
      <c r="B1552" s="30" t="s">
        <v>3873</v>
      </c>
      <c r="C1552" s="23" t="s">
        <v>1068</v>
      </c>
      <c r="D1552" s="23" t="s">
        <v>333</v>
      </c>
      <c r="E1552" s="24">
        <v>0.59375</v>
      </c>
      <c r="F1552" s="24">
        <v>0.60763888888888895</v>
      </c>
      <c r="G1552" s="25">
        <v>1.3888888888888951E-2</v>
      </c>
      <c r="H1552" s="31" t="s">
        <v>3866</v>
      </c>
      <c r="I1552" s="23"/>
      <c r="J1552" s="31" t="s">
        <v>50</v>
      </c>
      <c r="K1552" s="23"/>
    </row>
    <row r="1553" spans="1:11">
      <c r="A1553" s="3">
        <v>44696</v>
      </c>
      <c r="B1553" s="30" t="s">
        <v>3873</v>
      </c>
      <c r="C1553" s="2" t="s">
        <v>969</v>
      </c>
      <c r="D1553" s="2" t="s">
        <v>1069</v>
      </c>
      <c r="E1553" s="27">
        <v>0.60763888888888895</v>
      </c>
      <c r="F1553" s="27">
        <v>0.67708333333333337</v>
      </c>
      <c r="G1553" s="25">
        <v>6.944444444444442E-2</v>
      </c>
      <c r="H1553" s="31" t="s">
        <v>3866</v>
      </c>
      <c r="I1553" s="2"/>
      <c r="J1553" s="31" t="s">
        <v>42</v>
      </c>
      <c r="K1553" s="2"/>
    </row>
    <row r="1554" spans="1:11">
      <c r="A1554" s="21">
        <v>44697</v>
      </c>
      <c r="B1554" s="30" t="s">
        <v>3869</v>
      </c>
      <c r="C1554" s="23" t="s">
        <v>980</v>
      </c>
      <c r="D1554" s="23" t="s">
        <v>1046</v>
      </c>
      <c r="E1554" s="24">
        <v>0.39583333333333331</v>
      </c>
      <c r="F1554" s="24">
        <v>0.41666666666666669</v>
      </c>
      <c r="G1554" s="25">
        <v>2.083333333333337E-2</v>
      </c>
      <c r="H1554" s="31" t="s">
        <v>3874</v>
      </c>
      <c r="I1554" s="23"/>
      <c r="J1554" s="31" t="s">
        <v>45</v>
      </c>
      <c r="K1554" s="23"/>
    </row>
    <row r="1555" spans="1:11">
      <c r="A1555" s="3">
        <v>44697</v>
      </c>
      <c r="B1555" s="30" t="s">
        <v>3869</v>
      </c>
      <c r="C1555" s="2" t="s">
        <v>443</v>
      </c>
      <c r="D1555" s="2" t="s">
        <v>3884</v>
      </c>
      <c r="E1555" s="27">
        <v>0.41666666666666669</v>
      </c>
      <c r="F1555" s="27">
        <v>0.45833333333333331</v>
      </c>
      <c r="G1555" s="25">
        <v>4.166666666666663E-2</v>
      </c>
      <c r="H1555" s="31" t="s">
        <v>3867</v>
      </c>
      <c r="I1555" s="2"/>
      <c r="J1555" s="31" t="s">
        <v>34</v>
      </c>
      <c r="K1555" s="2"/>
    </row>
    <row r="1556" spans="1:11">
      <c r="A1556" s="21">
        <v>44697</v>
      </c>
      <c r="B1556" s="30" t="s">
        <v>3869</v>
      </c>
      <c r="C1556" s="23" t="s">
        <v>980</v>
      </c>
      <c r="D1556" s="23" t="s">
        <v>1046</v>
      </c>
      <c r="E1556" s="24">
        <v>0.45833333333333331</v>
      </c>
      <c r="F1556" s="24">
        <v>0.47916666666666669</v>
      </c>
      <c r="G1556" s="25">
        <v>2.083333333333337E-2</v>
      </c>
      <c r="H1556" s="31" t="s">
        <v>3874</v>
      </c>
      <c r="I1556" s="23"/>
      <c r="J1556" s="31" t="s">
        <v>45</v>
      </c>
      <c r="K1556" s="23"/>
    </row>
    <row r="1557" spans="1:11">
      <c r="A1557" s="3">
        <v>44697</v>
      </c>
      <c r="B1557" s="30" t="s">
        <v>3869</v>
      </c>
      <c r="C1557" s="2" t="s">
        <v>449</v>
      </c>
      <c r="D1557" s="2" t="s">
        <v>1070</v>
      </c>
      <c r="E1557" s="27">
        <v>0.47916666666666669</v>
      </c>
      <c r="F1557" s="27">
        <v>0.5</v>
      </c>
      <c r="G1557" s="25">
        <v>2.0833333333333315E-2</v>
      </c>
      <c r="H1557" s="31" t="s">
        <v>3867</v>
      </c>
      <c r="I1557" s="2"/>
      <c r="J1557" s="31" t="s">
        <v>34</v>
      </c>
      <c r="K1557" s="2"/>
    </row>
    <row r="1558" spans="1:11">
      <c r="A1558" s="21">
        <v>44697</v>
      </c>
      <c r="B1558" s="30" t="s">
        <v>3869</v>
      </c>
      <c r="C1558" s="23" t="s">
        <v>980</v>
      </c>
      <c r="D1558" s="23" t="s">
        <v>652</v>
      </c>
      <c r="E1558" s="24">
        <v>0.54166666666666663</v>
      </c>
      <c r="F1558" s="24">
        <v>0.5625</v>
      </c>
      <c r="G1558" s="25">
        <v>2.083333333333337E-2</v>
      </c>
      <c r="H1558" s="31" t="s">
        <v>3874</v>
      </c>
      <c r="I1558" s="23"/>
      <c r="J1558" s="31" t="s">
        <v>45</v>
      </c>
      <c r="K1558" s="23"/>
    </row>
    <row r="1559" spans="1:11">
      <c r="A1559" s="3">
        <v>44697</v>
      </c>
      <c r="B1559" s="30" t="s">
        <v>3869</v>
      </c>
      <c r="C1559" s="2" t="s">
        <v>980</v>
      </c>
      <c r="D1559" s="2" t="s">
        <v>3914</v>
      </c>
      <c r="E1559" s="27">
        <v>0.5625</v>
      </c>
      <c r="F1559" s="27">
        <v>0.57291666666666663</v>
      </c>
      <c r="G1559" s="25">
        <v>1.041666666666663E-2</v>
      </c>
      <c r="H1559" s="31" t="s">
        <v>3874</v>
      </c>
      <c r="I1559" s="2"/>
      <c r="J1559" s="31" t="s">
        <v>45</v>
      </c>
      <c r="K1559" s="2"/>
    </row>
    <row r="1560" spans="1:11">
      <c r="A1560" s="21">
        <v>44697</v>
      </c>
      <c r="B1560" s="30" t="s">
        <v>3869</v>
      </c>
      <c r="C1560" s="23" t="s">
        <v>980</v>
      </c>
      <c r="D1560" s="23" t="s">
        <v>1046</v>
      </c>
      <c r="E1560" s="24">
        <v>0.57291666666666663</v>
      </c>
      <c r="F1560" s="24">
        <v>0.6875</v>
      </c>
      <c r="G1560" s="25">
        <v>0.11458333333333337</v>
      </c>
      <c r="H1560" s="31" t="s">
        <v>3874</v>
      </c>
      <c r="I1560" s="23"/>
      <c r="J1560" s="31" t="s">
        <v>45</v>
      </c>
      <c r="K1560" s="23"/>
    </row>
    <row r="1561" spans="1:11">
      <c r="A1561" s="3">
        <v>44697</v>
      </c>
      <c r="B1561" s="30" t="s">
        <v>3869</v>
      </c>
      <c r="C1561" s="2" t="s">
        <v>479</v>
      </c>
      <c r="D1561" s="2" t="s">
        <v>528</v>
      </c>
      <c r="E1561" s="27">
        <v>0.6875</v>
      </c>
      <c r="F1561" s="27">
        <v>0.70833333333333337</v>
      </c>
      <c r="G1561" s="25">
        <v>2.083333333333337E-2</v>
      </c>
      <c r="H1561" s="31" t="s">
        <v>3874</v>
      </c>
      <c r="I1561" s="2"/>
      <c r="J1561" s="31" t="s">
        <v>45</v>
      </c>
      <c r="K1561" s="2"/>
    </row>
    <row r="1562" spans="1:11">
      <c r="A1562" s="21">
        <v>44697</v>
      </c>
      <c r="B1562" s="30" t="s">
        <v>3869</v>
      </c>
      <c r="C1562" s="23" t="s">
        <v>479</v>
      </c>
      <c r="D1562" s="23" t="s">
        <v>985</v>
      </c>
      <c r="E1562" s="24">
        <v>0.70833333333333337</v>
      </c>
      <c r="F1562" s="24">
        <v>0.73958333333333337</v>
      </c>
      <c r="G1562" s="25">
        <v>3.125E-2</v>
      </c>
      <c r="H1562" s="31" t="s">
        <v>3874</v>
      </c>
      <c r="I1562" s="23"/>
      <c r="J1562" s="31" t="s">
        <v>45</v>
      </c>
      <c r="K1562" s="23"/>
    </row>
    <row r="1563" spans="1:11">
      <c r="A1563" s="3">
        <v>44697</v>
      </c>
      <c r="B1563" s="30" t="s">
        <v>3869</v>
      </c>
      <c r="C1563" s="2" t="s">
        <v>980</v>
      </c>
      <c r="D1563" s="2" t="s">
        <v>1046</v>
      </c>
      <c r="E1563" s="27">
        <v>0.73958333333333337</v>
      </c>
      <c r="F1563" s="27">
        <v>0.76041666666666663</v>
      </c>
      <c r="G1563" s="25">
        <v>2.0833333333333259E-2</v>
      </c>
      <c r="H1563" s="31" t="s">
        <v>3874</v>
      </c>
      <c r="I1563" s="2"/>
      <c r="J1563" s="31" t="s">
        <v>45</v>
      </c>
      <c r="K1563" s="2"/>
    </row>
    <row r="1564" spans="1:11">
      <c r="A1564" s="21">
        <v>44697</v>
      </c>
      <c r="B1564" s="30" t="s">
        <v>3869</v>
      </c>
      <c r="C1564" s="23" t="s">
        <v>1021</v>
      </c>
      <c r="D1564" s="23" t="s">
        <v>1023</v>
      </c>
      <c r="E1564" s="24">
        <v>0.76041666666666663</v>
      </c>
      <c r="F1564" s="24">
        <v>0.79166666666666663</v>
      </c>
      <c r="G1564" s="25">
        <v>3.125E-2</v>
      </c>
      <c r="H1564" s="31" t="s">
        <v>3874</v>
      </c>
      <c r="I1564" s="23"/>
      <c r="J1564" s="31" t="s">
        <v>45</v>
      </c>
      <c r="K1564" s="23"/>
    </row>
    <row r="1565" spans="1:11">
      <c r="A1565" s="3">
        <v>44698</v>
      </c>
      <c r="B1565" s="30" t="s">
        <v>3870</v>
      </c>
      <c r="C1565" s="2" t="s">
        <v>980</v>
      </c>
      <c r="D1565" s="2" t="s">
        <v>652</v>
      </c>
      <c r="E1565" s="27">
        <v>0.39583333333333331</v>
      </c>
      <c r="F1565" s="27">
        <v>0.40625</v>
      </c>
      <c r="G1565" s="25">
        <v>1.0416666666666685E-2</v>
      </c>
      <c r="H1565" s="31" t="s">
        <v>3874</v>
      </c>
      <c r="I1565" s="2"/>
      <c r="J1565" s="31" t="s">
        <v>45</v>
      </c>
      <c r="K1565" s="2"/>
    </row>
    <row r="1566" spans="1:11">
      <c r="A1566" s="21">
        <v>44698</v>
      </c>
      <c r="B1566" s="30" t="s">
        <v>3870</v>
      </c>
      <c r="C1566" s="23" t="s">
        <v>1021</v>
      </c>
      <c r="D1566" s="23" t="s">
        <v>1071</v>
      </c>
      <c r="E1566" s="24">
        <v>0.40625</v>
      </c>
      <c r="F1566" s="24">
        <v>0.5</v>
      </c>
      <c r="G1566" s="25">
        <v>9.375E-2</v>
      </c>
      <c r="H1566" s="31" t="s">
        <v>3874</v>
      </c>
      <c r="I1566" s="23"/>
      <c r="J1566" s="31" t="s">
        <v>45</v>
      </c>
      <c r="K1566" s="23"/>
    </row>
    <row r="1567" spans="1:11">
      <c r="A1567" s="3">
        <v>44698</v>
      </c>
      <c r="B1567" s="30" t="s">
        <v>3870</v>
      </c>
      <c r="C1567" s="2" t="s">
        <v>1021</v>
      </c>
      <c r="D1567" s="2" t="s">
        <v>1072</v>
      </c>
      <c r="E1567" s="27">
        <v>0.54166666666666663</v>
      </c>
      <c r="F1567" s="27">
        <v>0.66666666666666663</v>
      </c>
      <c r="G1567" s="25">
        <v>0.125</v>
      </c>
      <c r="H1567" s="31" t="s">
        <v>3874</v>
      </c>
      <c r="I1567" s="2"/>
      <c r="J1567" s="31" t="s">
        <v>45</v>
      </c>
      <c r="K1567" s="2"/>
    </row>
    <row r="1568" spans="1:11">
      <c r="A1568" s="21">
        <v>44698</v>
      </c>
      <c r="B1568" s="30" t="s">
        <v>3870</v>
      </c>
      <c r="C1568" s="23" t="s">
        <v>554</v>
      </c>
      <c r="D1568" s="23" t="s">
        <v>1073</v>
      </c>
      <c r="E1568" s="24">
        <v>0.66666666666666663</v>
      </c>
      <c r="F1568" s="24">
        <v>0.6875</v>
      </c>
      <c r="G1568" s="25">
        <v>2.083333333333337E-2</v>
      </c>
      <c r="H1568" s="31" t="s">
        <v>3874</v>
      </c>
      <c r="I1568" s="23"/>
      <c r="J1568" s="31" t="s">
        <v>45</v>
      </c>
      <c r="K1568" s="23"/>
    </row>
    <row r="1569" spans="1:11">
      <c r="A1569" s="3">
        <v>44698</v>
      </c>
      <c r="B1569" s="30" t="s">
        <v>3870</v>
      </c>
      <c r="C1569" s="2" t="s">
        <v>479</v>
      </c>
      <c r="D1569" s="2" t="s">
        <v>528</v>
      </c>
      <c r="E1569" s="27">
        <v>0.6875</v>
      </c>
      <c r="F1569" s="27">
        <v>0.71875</v>
      </c>
      <c r="G1569" s="25">
        <v>3.125E-2</v>
      </c>
      <c r="H1569" s="31" t="s">
        <v>3874</v>
      </c>
      <c r="I1569" s="2"/>
      <c r="J1569" s="31" t="s">
        <v>45</v>
      </c>
      <c r="K1569" s="2"/>
    </row>
    <row r="1570" spans="1:11">
      <c r="A1570" s="21">
        <v>44698</v>
      </c>
      <c r="B1570" s="30" t="s">
        <v>3870</v>
      </c>
      <c r="C1570" s="23" t="s">
        <v>980</v>
      </c>
      <c r="D1570" s="23" t="s">
        <v>1074</v>
      </c>
      <c r="E1570" s="24">
        <v>0.71875</v>
      </c>
      <c r="F1570" s="24">
        <v>0.72916666666666663</v>
      </c>
      <c r="G1570" s="25">
        <v>1.041666666666663E-2</v>
      </c>
      <c r="H1570" s="31" t="s">
        <v>3874</v>
      </c>
      <c r="I1570" s="23"/>
      <c r="J1570" s="31" t="s">
        <v>45</v>
      </c>
      <c r="K1570" s="23"/>
    </row>
    <row r="1571" spans="1:11">
      <c r="A1571" s="3">
        <v>44698</v>
      </c>
      <c r="B1571" s="30" t="s">
        <v>3870</v>
      </c>
      <c r="C1571" s="2" t="s">
        <v>969</v>
      </c>
      <c r="D1571" s="2" t="s">
        <v>1075</v>
      </c>
      <c r="E1571" s="27">
        <v>0.72916666666666663</v>
      </c>
      <c r="F1571" s="27">
        <v>0.73958333333333337</v>
      </c>
      <c r="G1571" s="25">
        <v>1.0416666666666741E-2</v>
      </c>
      <c r="H1571" s="31" t="s">
        <v>3866</v>
      </c>
      <c r="I1571" s="2"/>
      <c r="J1571" s="31" t="s">
        <v>42</v>
      </c>
      <c r="K1571" s="2"/>
    </row>
    <row r="1572" spans="1:11">
      <c r="A1572" s="21">
        <v>44698</v>
      </c>
      <c r="B1572" s="30" t="s">
        <v>3870</v>
      </c>
      <c r="C1572" s="23" t="s">
        <v>980</v>
      </c>
      <c r="D1572" s="23" t="s">
        <v>1076</v>
      </c>
      <c r="E1572" s="24">
        <v>0.73958333333333337</v>
      </c>
      <c r="F1572" s="24">
        <v>0.79166666666666663</v>
      </c>
      <c r="G1572" s="25">
        <v>5.2083333333333259E-2</v>
      </c>
      <c r="H1572" s="31" t="s">
        <v>3874</v>
      </c>
      <c r="I1572" s="23"/>
      <c r="J1572" s="31" t="s">
        <v>45</v>
      </c>
      <c r="K1572" s="23"/>
    </row>
    <row r="1573" spans="1:11">
      <c r="A1573" s="3">
        <v>44699</v>
      </c>
      <c r="B1573" s="30" t="s">
        <v>3871</v>
      </c>
      <c r="C1573" s="2" t="s">
        <v>980</v>
      </c>
      <c r="D1573" s="2" t="s">
        <v>652</v>
      </c>
      <c r="E1573" s="27">
        <v>0.39583333333333331</v>
      </c>
      <c r="F1573" s="27">
        <v>0.40625</v>
      </c>
      <c r="G1573" s="25">
        <v>1.0416666666666685E-2</v>
      </c>
      <c r="H1573" s="31" t="s">
        <v>3874</v>
      </c>
      <c r="I1573" s="2"/>
      <c r="J1573" s="31" t="s">
        <v>45</v>
      </c>
      <c r="K1573" s="2"/>
    </row>
    <row r="1574" spans="1:11">
      <c r="A1574" s="21">
        <v>44699</v>
      </c>
      <c r="B1574" s="30" t="s">
        <v>3871</v>
      </c>
      <c r="C1574" s="23" t="s">
        <v>1021</v>
      </c>
      <c r="D1574" s="23" t="s">
        <v>1077</v>
      </c>
      <c r="E1574" s="24">
        <v>0.40625</v>
      </c>
      <c r="F1574" s="24">
        <v>0.42708333333333331</v>
      </c>
      <c r="G1574" s="25">
        <v>2.0833333333333315E-2</v>
      </c>
      <c r="H1574" s="31" t="s">
        <v>3874</v>
      </c>
      <c r="I1574" s="23"/>
      <c r="J1574" s="31" t="s">
        <v>45</v>
      </c>
      <c r="K1574" s="23"/>
    </row>
    <row r="1575" spans="1:11">
      <c r="A1575" s="3">
        <v>44699</v>
      </c>
      <c r="B1575" s="30" t="s">
        <v>3871</v>
      </c>
      <c r="C1575" s="2" t="s">
        <v>980</v>
      </c>
      <c r="D1575" s="2" t="s">
        <v>1078</v>
      </c>
      <c r="E1575" s="27">
        <v>0.42708333333333331</v>
      </c>
      <c r="F1575" s="27">
        <v>0.45833333333333331</v>
      </c>
      <c r="G1575" s="25">
        <v>3.125E-2</v>
      </c>
      <c r="H1575" s="31" t="s">
        <v>3874</v>
      </c>
      <c r="I1575" s="2"/>
      <c r="J1575" s="31" t="s">
        <v>45</v>
      </c>
      <c r="K1575" s="2"/>
    </row>
    <row r="1576" spans="1:11">
      <c r="A1576" s="21">
        <v>44699</v>
      </c>
      <c r="B1576" s="30" t="s">
        <v>3871</v>
      </c>
      <c r="C1576" s="23" t="s">
        <v>1021</v>
      </c>
      <c r="D1576" s="23" t="s">
        <v>1077</v>
      </c>
      <c r="E1576" s="24">
        <v>0.45833333333333331</v>
      </c>
      <c r="F1576" s="24">
        <v>0.48958333333333331</v>
      </c>
      <c r="G1576" s="25">
        <v>3.125E-2</v>
      </c>
      <c r="H1576" s="31" t="s">
        <v>3874</v>
      </c>
      <c r="I1576" s="23"/>
      <c r="J1576" s="31" t="s">
        <v>45</v>
      </c>
      <c r="K1576" s="23"/>
    </row>
    <row r="1577" spans="1:11">
      <c r="A1577" s="3">
        <v>44699</v>
      </c>
      <c r="B1577" s="30" t="s">
        <v>3871</v>
      </c>
      <c r="C1577" s="2" t="s">
        <v>1079</v>
      </c>
      <c r="D1577" s="2" t="s">
        <v>1080</v>
      </c>
      <c r="E1577" s="27">
        <v>0.48958333333333331</v>
      </c>
      <c r="F1577" s="27">
        <v>0.5</v>
      </c>
      <c r="G1577" s="25">
        <v>1.0416666666666685E-2</v>
      </c>
      <c r="H1577" s="31" t="s">
        <v>3874</v>
      </c>
      <c r="I1577" s="2"/>
      <c r="J1577" s="31" t="s">
        <v>45</v>
      </c>
      <c r="K1577" s="2"/>
    </row>
    <row r="1578" spans="1:11">
      <c r="A1578" s="21">
        <v>44699</v>
      </c>
      <c r="B1578" s="30" t="s">
        <v>3871</v>
      </c>
      <c r="C1578" s="23" t="s">
        <v>1079</v>
      </c>
      <c r="D1578" s="23" t="s">
        <v>1080</v>
      </c>
      <c r="E1578" s="24">
        <v>0.54166666666666663</v>
      </c>
      <c r="F1578" s="24">
        <v>0.58333333333333337</v>
      </c>
      <c r="G1578" s="25">
        <v>4.1666666666666741E-2</v>
      </c>
      <c r="H1578" s="31" t="s">
        <v>3874</v>
      </c>
      <c r="I1578" s="23"/>
      <c r="J1578" s="31" t="s">
        <v>45</v>
      </c>
      <c r="K1578" s="23"/>
    </row>
    <row r="1579" spans="1:11">
      <c r="A1579" s="3">
        <v>44699</v>
      </c>
      <c r="B1579" s="30" t="s">
        <v>3871</v>
      </c>
      <c r="C1579" s="2" t="s">
        <v>980</v>
      </c>
      <c r="D1579" s="2" t="s">
        <v>1081</v>
      </c>
      <c r="E1579" s="27">
        <v>0.58333333333333337</v>
      </c>
      <c r="F1579" s="27">
        <v>0.60416666666666663</v>
      </c>
      <c r="G1579" s="25">
        <v>2.0833333333333259E-2</v>
      </c>
      <c r="H1579" s="31" t="s">
        <v>3874</v>
      </c>
      <c r="I1579" s="2"/>
      <c r="J1579" s="31" t="s">
        <v>45</v>
      </c>
      <c r="K1579" s="2"/>
    </row>
    <row r="1580" spans="1:11">
      <c r="A1580" s="21">
        <v>44699</v>
      </c>
      <c r="B1580" s="30" t="s">
        <v>3871</v>
      </c>
      <c r="C1580" s="23" t="s">
        <v>554</v>
      </c>
      <c r="D1580" s="23" t="s">
        <v>1082</v>
      </c>
      <c r="E1580" s="24">
        <v>0.60416666666666663</v>
      </c>
      <c r="F1580" s="24">
        <v>0.63541666666666663</v>
      </c>
      <c r="G1580" s="25">
        <v>3.125E-2</v>
      </c>
      <c r="H1580" s="31" t="s">
        <v>3874</v>
      </c>
      <c r="I1580" s="23"/>
      <c r="J1580" s="31" t="s">
        <v>45</v>
      </c>
      <c r="K1580" s="23"/>
    </row>
    <row r="1581" spans="1:11">
      <c r="A1581" s="3">
        <v>44699</v>
      </c>
      <c r="B1581" s="30" t="s">
        <v>3871</v>
      </c>
      <c r="C1581" s="2" t="s">
        <v>980</v>
      </c>
      <c r="D1581" s="2" t="s">
        <v>1076</v>
      </c>
      <c r="E1581" s="27">
        <v>0.63541666666666663</v>
      </c>
      <c r="F1581" s="27">
        <v>0.64583333333333337</v>
      </c>
      <c r="G1581" s="25">
        <v>1.0416666666666741E-2</v>
      </c>
      <c r="H1581" s="31" t="s">
        <v>3874</v>
      </c>
      <c r="I1581" s="2"/>
      <c r="J1581" s="31" t="s">
        <v>45</v>
      </c>
      <c r="K1581" s="2"/>
    </row>
    <row r="1582" spans="1:11">
      <c r="A1582" s="21">
        <v>44699</v>
      </c>
      <c r="B1582" s="30" t="s">
        <v>3871</v>
      </c>
      <c r="C1582" s="23" t="s">
        <v>554</v>
      </c>
      <c r="D1582" s="23" t="s">
        <v>1083</v>
      </c>
      <c r="E1582" s="24">
        <v>0.64583333333333337</v>
      </c>
      <c r="F1582" s="24">
        <v>0.67708333333333337</v>
      </c>
      <c r="G1582" s="25">
        <v>3.125E-2</v>
      </c>
      <c r="H1582" s="31" t="s">
        <v>3874</v>
      </c>
      <c r="I1582" s="23"/>
      <c r="J1582" s="31" t="s">
        <v>45</v>
      </c>
      <c r="K1582" s="23"/>
    </row>
    <row r="1583" spans="1:11">
      <c r="A1583" s="3">
        <v>44699</v>
      </c>
      <c r="B1583" s="30" t="s">
        <v>3871</v>
      </c>
      <c r="C1583" s="2" t="s">
        <v>980</v>
      </c>
      <c r="D1583" s="2" t="s">
        <v>1084</v>
      </c>
      <c r="E1583" s="27">
        <v>0.67708333333333337</v>
      </c>
      <c r="F1583" s="27">
        <v>0.6875</v>
      </c>
      <c r="G1583" s="25">
        <v>1.041666666666663E-2</v>
      </c>
      <c r="H1583" s="31" t="s">
        <v>3874</v>
      </c>
      <c r="I1583" s="2"/>
      <c r="J1583" s="31" t="s">
        <v>45</v>
      </c>
      <c r="K1583" s="2"/>
    </row>
    <row r="1584" spans="1:11">
      <c r="A1584" s="21">
        <v>44699</v>
      </c>
      <c r="B1584" s="30" t="s">
        <v>3871</v>
      </c>
      <c r="C1584" s="23" t="s">
        <v>479</v>
      </c>
      <c r="D1584" s="23" t="s">
        <v>528</v>
      </c>
      <c r="E1584" s="24">
        <v>0.6875</v>
      </c>
      <c r="F1584" s="24">
        <v>0.70833333333333337</v>
      </c>
      <c r="G1584" s="25">
        <v>2.083333333333337E-2</v>
      </c>
      <c r="H1584" s="31" t="s">
        <v>3874</v>
      </c>
      <c r="I1584" s="23"/>
      <c r="J1584" s="31" t="s">
        <v>45</v>
      </c>
      <c r="K1584" s="23"/>
    </row>
    <row r="1585" spans="1:11">
      <c r="A1585" s="3">
        <v>44699</v>
      </c>
      <c r="B1585" s="30" t="s">
        <v>3871</v>
      </c>
      <c r="C1585" s="2" t="s">
        <v>479</v>
      </c>
      <c r="D1585" s="2" t="s">
        <v>985</v>
      </c>
      <c r="E1585" s="27">
        <v>0.70833333333333337</v>
      </c>
      <c r="F1585" s="27">
        <v>0.75</v>
      </c>
      <c r="G1585" s="25">
        <v>4.166666666666663E-2</v>
      </c>
      <c r="H1585" s="31" t="s">
        <v>3874</v>
      </c>
      <c r="I1585" s="2"/>
      <c r="J1585" s="31" t="s">
        <v>45</v>
      </c>
      <c r="K1585" s="2"/>
    </row>
    <row r="1586" spans="1:11">
      <c r="A1586" s="21">
        <v>44699</v>
      </c>
      <c r="B1586" s="30" t="s">
        <v>3871</v>
      </c>
      <c r="C1586" s="23" t="s">
        <v>980</v>
      </c>
      <c r="D1586" s="23" t="s">
        <v>1085</v>
      </c>
      <c r="E1586" s="24">
        <v>0.75</v>
      </c>
      <c r="F1586" s="24">
        <v>0.76041666666666663</v>
      </c>
      <c r="G1586" s="25">
        <v>1.041666666666663E-2</v>
      </c>
      <c r="H1586" s="31" t="s">
        <v>3874</v>
      </c>
      <c r="I1586" s="23"/>
      <c r="J1586" s="31" t="s">
        <v>45</v>
      </c>
      <c r="K1586" s="23"/>
    </row>
    <row r="1587" spans="1:11">
      <c r="A1587" s="3">
        <v>44700</v>
      </c>
      <c r="B1587" s="30" t="s">
        <v>3872</v>
      </c>
      <c r="C1587" s="2" t="s">
        <v>980</v>
      </c>
      <c r="D1587" s="2" t="s">
        <v>652</v>
      </c>
      <c r="E1587" s="27">
        <v>0.39583333333333331</v>
      </c>
      <c r="F1587" s="27">
        <v>0.40625</v>
      </c>
      <c r="G1587" s="25">
        <v>1.0416666666666685E-2</v>
      </c>
      <c r="H1587" s="31" t="s">
        <v>3874</v>
      </c>
      <c r="I1587" s="2"/>
      <c r="J1587" s="31" t="s">
        <v>45</v>
      </c>
      <c r="K1587" s="2"/>
    </row>
    <row r="1588" spans="1:11">
      <c r="A1588" s="21">
        <v>44700</v>
      </c>
      <c r="B1588" s="30" t="s">
        <v>3872</v>
      </c>
      <c r="C1588" s="23" t="s">
        <v>554</v>
      </c>
      <c r="D1588" s="23" t="s">
        <v>1065</v>
      </c>
      <c r="E1588" s="24">
        <v>0.40625</v>
      </c>
      <c r="F1588" s="24">
        <v>0.41666666666666669</v>
      </c>
      <c r="G1588" s="25">
        <v>1.0416666666666685E-2</v>
      </c>
      <c r="H1588" s="31" t="s">
        <v>3874</v>
      </c>
      <c r="I1588" s="23"/>
      <c r="J1588" s="31" t="s">
        <v>45</v>
      </c>
      <c r="K1588" s="23"/>
    </row>
    <row r="1589" spans="1:11">
      <c r="A1589" s="3">
        <v>44700</v>
      </c>
      <c r="B1589" s="30" t="s">
        <v>3872</v>
      </c>
      <c r="C1589" s="2" t="s">
        <v>980</v>
      </c>
      <c r="D1589" s="2" t="s">
        <v>1086</v>
      </c>
      <c r="E1589" s="27">
        <v>0.41666666666666669</v>
      </c>
      <c r="F1589" s="27">
        <v>0.47916666666666669</v>
      </c>
      <c r="G1589" s="25">
        <v>6.25E-2</v>
      </c>
      <c r="H1589" s="31" t="s">
        <v>3874</v>
      </c>
      <c r="I1589" s="2"/>
      <c r="J1589" s="31" t="s">
        <v>45</v>
      </c>
      <c r="K1589" s="2"/>
    </row>
    <row r="1590" spans="1:11">
      <c r="A1590" s="21">
        <v>44700</v>
      </c>
      <c r="B1590" s="30" t="s">
        <v>3872</v>
      </c>
      <c r="C1590" s="23" t="s">
        <v>980</v>
      </c>
      <c r="D1590" s="23" t="s">
        <v>1087</v>
      </c>
      <c r="E1590" s="24">
        <v>0.47916666666666669</v>
      </c>
      <c r="F1590" s="24">
        <v>0.5</v>
      </c>
      <c r="G1590" s="25">
        <v>2.0833333333333315E-2</v>
      </c>
      <c r="H1590" s="31" t="s">
        <v>3874</v>
      </c>
      <c r="I1590" s="23"/>
      <c r="J1590" s="31" t="s">
        <v>45</v>
      </c>
      <c r="K1590" s="23"/>
    </row>
    <row r="1591" spans="1:11">
      <c r="A1591" s="3">
        <v>44700</v>
      </c>
      <c r="B1591" s="30" t="s">
        <v>3872</v>
      </c>
      <c r="C1591" s="2" t="s">
        <v>479</v>
      </c>
      <c r="D1591" s="2" t="s">
        <v>806</v>
      </c>
      <c r="E1591" s="27">
        <v>0.54166666666666663</v>
      </c>
      <c r="F1591" s="27">
        <v>0.57291666666666663</v>
      </c>
      <c r="G1591" s="25">
        <v>3.125E-2</v>
      </c>
      <c r="H1591" s="31" t="s">
        <v>3874</v>
      </c>
      <c r="I1591" s="2"/>
      <c r="J1591" s="31" t="s">
        <v>45</v>
      </c>
      <c r="K1591" s="2"/>
    </row>
    <row r="1592" spans="1:11">
      <c r="A1592" s="21">
        <v>44700</v>
      </c>
      <c r="B1592" s="30" t="s">
        <v>3872</v>
      </c>
      <c r="C1592" s="23" t="s">
        <v>1035</v>
      </c>
      <c r="D1592" s="23" t="s">
        <v>1088</v>
      </c>
      <c r="E1592" s="24">
        <v>0.57291666666666663</v>
      </c>
      <c r="F1592" s="24">
        <v>0.625</v>
      </c>
      <c r="G1592" s="25">
        <v>5.208333333333337E-2</v>
      </c>
      <c r="H1592" s="31" t="s">
        <v>3874</v>
      </c>
      <c r="I1592" s="23"/>
      <c r="J1592" s="31" t="s">
        <v>45</v>
      </c>
      <c r="K1592" s="23"/>
    </row>
    <row r="1593" spans="1:11">
      <c r="A1593" s="3">
        <v>44700</v>
      </c>
      <c r="B1593" s="30" t="s">
        <v>3872</v>
      </c>
      <c r="C1593" s="2" t="s">
        <v>479</v>
      </c>
      <c r="D1593" s="2" t="s">
        <v>525</v>
      </c>
      <c r="E1593" s="27">
        <v>0.625</v>
      </c>
      <c r="F1593" s="27">
        <v>0.66666666666666663</v>
      </c>
      <c r="G1593" s="25">
        <v>4.166666666666663E-2</v>
      </c>
      <c r="H1593" s="31" t="s">
        <v>3874</v>
      </c>
      <c r="I1593" s="2"/>
      <c r="J1593" s="31" t="s">
        <v>45</v>
      </c>
      <c r="K1593" s="2"/>
    </row>
    <row r="1594" spans="1:11">
      <c r="A1594" s="21">
        <v>44700</v>
      </c>
      <c r="B1594" s="30" t="s">
        <v>3872</v>
      </c>
      <c r="C1594" s="23" t="s">
        <v>1021</v>
      </c>
      <c r="D1594" s="23" t="s">
        <v>1089</v>
      </c>
      <c r="E1594" s="24">
        <v>0.66666666666666663</v>
      </c>
      <c r="F1594" s="24">
        <v>0.69791666666666663</v>
      </c>
      <c r="G1594" s="25">
        <v>3.125E-2</v>
      </c>
      <c r="H1594" s="31" t="s">
        <v>3874</v>
      </c>
      <c r="I1594" s="23"/>
      <c r="J1594" s="31" t="s">
        <v>45</v>
      </c>
      <c r="K1594" s="23"/>
    </row>
    <row r="1595" spans="1:11">
      <c r="A1595" s="3">
        <v>44700</v>
      </c>
      <c r="B1595" s="30" t="s">
        <v>3872</v>
      </c>
      <c r="C1595" s="2" t="s">
        <v>1021</v>
      </c>
      <c r="D1595" s="2" t="s">
        <v>1090</v>
      </c>
      <c r="E1595" s="27">
        <v>0.69791666666666663</v>
      </c>
      <c r="F1595" s="27">
        <v>0.70833333333333337</v>
      </c>
      <c r="G1595" s="25">
        <v>1.0416666666666741E-2</v>
      </c>
      <c r="H1595" s="31" t="s">
        <v>3874</v>
      </c>
      <c r="I1595" s="2"/>
      <c r="J1595" s="31" t="s">
        <v>45</v>
      </c>
      <c r="K1595" s="2"/>
    </row>
    <row r="1596" spans="1:11">
      <c r="A1596" s="21">
        <v>44700</v>
      </c>
      <c r="B1596" s="30" t="s">
        <v>3872</v>
      </c>
      <c r="C1596" s="23" t="s">
        <v>498</v>
      </c>
      <c r="D1596" s="23" t="s">
        <v>1091</v>
      </c>
      <c r="E1596" s="24">
        <v>0.70833333333333337</v>
      </c>
      <c r="F1596" s="24">
        <v>0.72916666666666663</v>
      </c>
      <c r="G1596" s="25">
        <v>2.0833333333333259E-2</v>
      </c>
      <c r="H1596" s="31" t="s">
        <v>3866</v>
      </c>
      <c r="I1596" s="23"/>
      <c r="J1596" s="31" t="s">
        <v>39</v>
      </c>
      <c r="K1596" s="23"/>
    </row>
    <row r="1597" spans="1:11">
      <c r="A1597" s="3">
        <v>44700</v>
      </c>
      <c r="B1597" s="30" t="s">
        <v>3872</v>
      </c>
      <c r="C1597" s="2" t="s">
        <v>1021</v>
      </c>
      <c r="D1597" s="2" t="s">
        <v>1090</v>
      </c>
      <c r="E1597" s="27">
        <v>0.72916666666666663</v>
      </c>
      <c r="F1597" s="27">
        <v>0.75</v>
      </c>
      <c r="G1597" s="25">
        <v>2.083333333333337E-2</v>
      </c>
      <c r="H1597" s="31" t="s">
        <v>3874</v>
      </c>
      <c r="I1597" s="2"/>
      <c r="J1597" s="31" t="s">
        <v>45</v>
      </c>
      <c r="K1597" s="2"/>
    </row>
    <row r="1598" spans="1:11">
      <c r="A1598" s="21">
        <v>44701</v>
      </c>
      <c r="B1598" s="30" t="s">
        <v>3865</v>
      </c>
      <c r="C1598" s="23" t="s">
        <v>980</v>
      </c>
      <c r="D1598" s="23" t="s">
        <v>652</v>
      </c>
      <c r="E1598" s="24">
        <v>0.39583333333333331</v>
      </c>
      <c r="F1598" s="24">
        <v>0.40625</v>
      </c>
      <c r="G1598" s="25">
        <v>1.0416666666666685E-2</v>
      </c>
      <c r="H1598" s="31" t="s">
        <v>3874</v>
      </c>
      <c r="I1598" s="23"/>
      <c r="J1598" s="31" t="s">
        <v>45</v>
      </c>
      <c r="K1598" s="23"/>
    </row>
    <row r="1599" spans="1:11">
      <c r="A1599" s="3">
        <v>44701</v>
      </c>
      <c r="B1599" s="30" t="s">
        <v>3865</v>
      </c>
      <c r="C1599" s="2" t="s">
        <v>1021</v>
      </c>
      <c r="D1599" s="2" t="s">
        <v>1023</v>
      </c>
      <c r="E1599" s="27">
        <v>0.40625</v>
      </c>
      <c r="F1599" s="27">
        <v>0.42708333333333331</v>
      </c>
      <c r="G1599" s="25">
        <v>2.0833333333333315E-2</v>
      </c>
      <c r="H1599" s="31" t="s">
        <v>3874</v>
      </c>
      <c r="I1599" s="2"/>
      <c r="J1599" s="31" t="s">
        <v>45</v>
      </c>
      <c r="K1599" s="2"/>
    </row>
    <row r="1600" spans="1:11">
      <c r="A1600" s="21">
        <v>44701</v>
      </c>
      <c r="B1600" s="30" t="s">
        <v>3865</v>
      </c>
      <c r="C1600" s="23" t="s">
        <v>980</v>
      </c>
      <c r="D1600" s="23" t="s">
        <v>1092</v>
      </c>
      <c r="E1600" s="24">
        <v>0.42708333333333331</v>
      </c>
      <c r="F1600" s="24">
        <v>0.44791666666666669</v>
      </c>
      <c r="G1600" s="25">
        <v>2.083333333333337E-2</v>
      </c>
      <c r="H1600" s="31" t="s">
        <v>3874</v>
      </c>
      <c r="I1600" s="23"/>
      <c r="J1600" s="31" t="s">
        <v>45</v>
      </c>
      <c r="K1600" s="23"/>
    </row>
    <row r="1601" spans="1:11">
      <c r="A1601" s="3">
        <v>44701</v>
      </c>
      <c r="B1601" s="30" t="s">
        <v>3865</v>
      </c>
      <c r="C1601" s="2" t="s">
        <v>980</v>
      </c>
      <c r="D1601" s="2" t="s">
        <v>1093</v>
      </c>
      <c r="E1601" s="27">
        <v>0.44791666666666669</v>
      </c>
      <c r="F1601" s="27">
        <v>0.46527777777777773</v>
      </c>
      <c r="G1601" s="25">
        <v>1.7361111111111049E-2</v>
      </c>
      <c r="H1601" s="31" t="s">
        <v>3874</v>
      </c>
      <c r="I1601" s="2"/>
      <c r="J1601" s="31" t="s">
        <v>45</v>
      </c>
      <c r="K1601" s="2"/>
    </row>
    <row r="1602" spans="1:11">
      <c r="A1602" s="21">
        <v>44701</v>
      </c>
      <c r="B1602" s="30" t="s">
        <v>3865</v>
      </c>
      <c r="C1602" s="23" t="s">
        <v>1021</v>
      </c>
      <c r="D1602" s="23" t="s">
        <v>1094</v>
      </c>
      <c r="E1602" s="24">
        <v>0.46527777777777773</v>
      </c>
      <c r="F1602" s="24">
        <v>0.5</v>
      </c>
      <c r="G1602" s="25">
        <v>3.4722222222222265E-2</v>
      </c>
      <c r="H1602" s="31" t="s">
        <v>3874</v>
      </c>
      <c r="I1602" s="23"/>
      <c r="J1602" s="31" t="s">
        <v>45</v>
      </c>
      <c r="K1602" s="23"/>
    </row>
    <row r="1603" spans="1:11">
      <c r="A1603" s="3">
        <v>44701</v>
      </c>
      <c r="B1603" s="30" t="s">
        <v>3865</v>
      </c>
      <c r="C1603" s="2" t="s">
        <v>1035</v>
      </c>
      <c r="D1603" s="2" t="s">
        <v>1095</v>
      </c>
      <c r="E1603" s="27">
        <v>0.54166666666666663</v>
      </c>
      <c r="F1603" s="27">
        <v>0.56944444444444442</v>
      </c>
      <c r="G1603" s="25">
        <v>2.777777777777779E-2</v>
      </c>
      <c r="H1603" s="31" t="s">
        <v>3874</v>
      </c>
      <c r="I1603" s="2"/>
      <c r="J1603" s="31" t="s">
        <v>45</v>
      </c>
      <c r="K1603" s="2"/>
    </row>
    <row r="1604" spans="1:11">
      <c r="A1604" s="21">
        <v>44701</v>
      </c>
      <c r="B1604" s="30" t="s">
        <v>3865</v>
      </c>
      <c r="C1604" s="23" t="s">
        <v>1021</v>
      </c>
      <c r="D1604" s="23" t="s">
        <v>1094</v>
      </c>
      <c r="E1604" s="24">
        <v>0.56944444444444442</v>
      </c>
      <c r="F1604" s="24">
        <v>0.58333333333333337</v>
      </c>
      <c r="G1604" s="25">
        <v>1.3888888888888951E-2</v>
      </c>
      <c r="H1604" s="31" t="s">
        <v>3874</v>
      </c>
      <c r="I1604" s="23"/>
      <c r="J1604" s="31" t="s">
        <v>45</v>
      </c>
      <c r="K1604" s="23"/>
    </row>
    <row r="1605" spans="1:11">
      <c r="A1605" s="3">
        <v>44701</v>
      </c>
      <c r="B1605" s="30" t="s">
        <v>3865</v>
      </c>
      <c r="C1605" s="2" t="s">
        <v>479</v>
      </c>
      <c r="D1605" s="2" t="s">
        <v>1096</v>
      </c>
      <c r="E1605" s="27">
        <v>0.58333333333333337</v>
      </c>
      <c r="F1605" s="27">
        <v>0.60416666666666663</v>
      </c>
      <c r="G1605" s="25">
        <v>2.0833333333333259E-2</v>
      </c>
      <c r="H1605" s="31" t="s">
        <v>3874</v>
      </c>
      <c r="I1605" s="2"/>
      <c r="J1605" s="31" t="s">
        <v>45</v>
      </c>
      <c r="K1605" s="2"/>
    </row>
    <row r="1606" spans="1:11">
      <c r="A1606" s="21">
        <v>44701</v>
      </c>
      <c r="B1606" s="30" t="s">
        <v>3865</v>
      </c>
      <c r="C1606" s="23" t="s">
        <v>1021</v>
      </c>
      <c r="D1606" s="23" t="s">
        <v>1094</v>
      </c>
      <c r="E1606" s="24">
        <v>0.60416666666666663</v>
      </c>
      <c r="F1606" s="24">
        <v>0.61458333333333337</v>
      </c>
      <c r="G1606" s="25">
        <v>1.0416666666666741E-2</v>
      </c>
      <c r="H1606" s="31" t="s">
        <v>3874</v>
      </c>
      <c r="I1606" s="23"/>
      <c r="J1606" s="31" t="s">
        <v>45</v>
      </c>
      <c r="K1606" s="23"/>
    </row>
    <row r="1607" spans="1:11">
      <c r="A1607" s="3">
        <v>44701</v>
      </c>
      <c r="B1607" s="30" t="s">
        <v>3865</v>
      </c>
      <c r="C1607" s="2" t="s">
        <v>980</v>
      </c>
      <c r="D1607" s="2" t="s">
        <v>1076</v>
      </c>
      <c r="E1607" s="27">
        <v>0.61458333333333337</v>
      </c>
      <c r="F1607" s="27">
        <v>0.63194444444444442</v>
      </c>
      <c r="G1607" s="25">
        <v>1.7361111111111049E-2</v>
      </c>
      <c r="H1607" s="31" t="s">
        <v>3874</v>
      </c>
      <c r="I1607" s="2"/>
      <c r="J1607" s="31" t="s">
        <v>45</v>
      </c>
      <c r="K1607" s="2"/>
    </row>
    <row r="1608" spans="1:11">
      <c r="A1608" s="21">
        <v>44701</v>
      </c>
      <c r="B1608" s="30" t="s">
        <v>3865</v>
      </c>
      <c r="C1608" s="23" t="s">
        <v>911</v>
      </c>
      <c r="D1608" s="23" t="s">
        <v>1059</v>
      </c>
      <c r="E1608" s="24">
        <v>0.63194444444444442</v>
      </c>
      <c r="F1608" s="24">
        <v>0.6875</v>
      </c>
      <c r="G1608" s="25">
        <v>5.555555555555558E-2</v>
      </c>
      <c r="H1608" s="31" t="s">
        <v>3874</v>
      </c>
      <c r="I1608" s="23"/>
      <c r="J1608" s="31" t="s">
        <v>45</v>
      </c>
      <c r="K1608" s="23"/>
    </row>
    <row r="1609" spans="1:11">
      <c r="A1609" s="3">
        <v>44701</v>
      </c>
      <c r="B1609" s="30" t="s">
        <v>3865</v>
      </c>
      <c r="C1609" s="2" t="s">
        <v>479</v>
      </c>
      <c r="D1609" s="2" t="s">
        <v>528</v>
      </c>
      <c r="E1609" s="27">
        <v>0.6875</v>
      </c>
      <c r="F1609" s="27">
        <v>0.71875</v>
      </c>
      <c r="G1609" s="25">
        <v>3.125E-2</v>
      </c>
      <c r="H1609" s="31" t="s">
        <v>3874</v>
      </c>
      <c r="I1609" s="2"/>
      <c r="J1609" s="31" t="s">
        <v>45</v>
      </c>
      <c r="K1609" s="2"/>
    </row>
    <row r="1610" spans="1:11">
      <c r="A1610" s="21">
        <v>44701</v>
      </c>
      <c r="B1610" s="30" t="s">
        <v>3865</v>
      </c>
      <c r="C1610" s="23" t="s">
        <v>1097</v>
      </c>
      <c r="D1610" s="23" t="s">
        <v>1098</v>
      </c>
      <c r="E1610" s="24">
        <v>0.71875</v>
      </c>
      <c r="F1610" s="24">
        <v>0.76041666666666663</v>
      </c>
      <c r="G1610" s="25">
        <v>4.166666666666663E-2</v>
      </c>
      <c r="H1610" s="31" t="s">
        <v>3874</v>
      </c>
      <c r="I1610" s="23"/>
      <c r="J1610" s="31" t="s">
        <v>45</v>
      </c>
      <c r="K1610" s="23"/>
    </row>
    <row r="1611" spans="1:11">
      <c r="A1611" s="3">
        <v>44702</v>
      </c>
      <c r="B1611" s="30" t="s">
        <v>3868</v>
      </c>
      <c r="C1611" s="2" t="s">
        <v>1068</v>
      </c>
      <c r="D1611" s="2" t="s">
        <v>333</v>
      </c>
      <c r="E1611" s="27">
        <v>0.9375</v>
      </c>
      <c r="F1611" s="27">
        <v>0.97916666666666663</v>
      </c>
      <c r="G1611" s="25">
        <v>4.166666666666663E-2</v>
      </c>
      <c r="H1611" s="31" t="s">
        <v>3866</v>
      </c>
      <c r="I1611" s="2"/>
      <c r="J1611" s="31" t="s">
        <v>50</v>
      </c>
      <c r="K1611" s="2"/>
    </row>
    <row r="1612" spans="1:11">
      <c r="A1612" s="21">
        <v>44702</v>
      </c>
      <c r="B1612" s="30" t="s">
        <v>3868</v>
      </c>
      <c r="C1612" s="23" t="s">
        <v>1099</v>
      </c>
      <c r="D1612" s="23" t="s">
        <v>1100</v>
      </c>
      <c r="E1612" s="24">
        <v>0.9784722222222223</v>
      </c>
      <c r="F1612" s="24">
        <v>0.99930555555555556</v>
      </c>
      <c r="G1612" s="25">
        <v>2.0833333333333259E-2</v>
      </c>
      <c r="H1612" s="31" t="s">
        <v>3866</v>
      </c>
      <c r="I1612" s="23"/>
      <c r="J1612" s="31" t="s">
        <v>49</v>
      </c>
      <c r="K1612" s="23"/>
    </row>
    <row r="1613" spans="1:11">
      <c r="A1613" s="3">
        <v>44703</v>
      </c>
      <c r="B1613" s="30" t="s">
        <v>3873</v>
      </c>
      <c r="C1613" s="2" t="s">
        <v>1099</v>
      </c>
      <c r="D1613" s="2" t="s">
        <v>1100</v>
      </c>
      <c r="E1613" s="27">
        <v>0</v>
      </c>
      <c r="F1613" s="27">
        <v>2.0833333333333332E-2</v>
      </c>
      <c r="G1613" s="25">
        <v>2.0833333333333332E-2</v>
      </c>
      <c r="H1613" s="31" t="s">
        <v>3866</v>
      </c>
      <c r="I1613" s="2"/>
      <c r="J1613" s="31" t="s">
        <v>49</v>
      </c>
      <c r="K1613" s="2"/>
    </row>
    <row r="1614" spans="1:11">
      <c r="A1614" s="21">
        <v>44703</v>
      </c>
      <c r="B1614" s="30" t="s">
        <v>3873</v>
      </c>
      <c r="C1614" s="23" t="s">
        <v>1068</v>
      </c>
      <c r="D1614" s="23" t="s">
        <v>333</v>
      </c>
      <c r="E1614" s="24">
        <v>0.66666666666666663</v>
      </c>
      <c r="F1614" s="24">
        <v>0.68055555555555547</v>
      </c>
      <c r="G1614" s="25">
        <v>1.388888888888884E-2</v>
      </c>
      <c r="H1614" s="31" t="s">
        <v>3866</v>
      </c>
      <c r="I1614" s="23"/>
      <c r="J1614" s="31" t="s">
        <v>50</v>
      </c>
      <c r="K1614" s="23"/>
    </row>
    <row r="1615" spans="1:11">
      <c r="A1615" s="3">
        <v>44703</v>
      </c>
      <c r="B1615" s="30" t="s">
        <v>3873</v>
      </c>
      <c r="C1615" s="2" t="s">
        <v>1052</v>
      </c>
      <c r="D1615" s="2" t="s">
        <v>1101</v>
      </c>
      <c r="E1615" s="27">
        <v>0.68055555555555547</v>
      </c>
      <c r="F1615" s="27">
        <v>0.72222222222222221</v>
      </c>
      <c r="G1615" s="25">
        <v>4.1666666666666741E-2</v>
      </c>
      <c r="H1615" s="31" t="s">
        <v>3866</v>
      </c>
      <c r="I1615" s="2"/>
      <c r="J1615" s="31" t="s">
        <v>54</v>
      </c>
      <c r="K1615" s="2"/>
    </row>
    <row r="1616" spans="1:11">
      <c r="A1616" s="21">
        <v>44704</v>
      </c>
      <c r="B1616" s="30" t="s">
        <v>3869</v>
      </c>
      <c r="C1616" s="23" t="s">
        <v>1097</v>
      </c>
      <c r="D1616" s="23" t="s">
        <v>1102</v>
      </c>
      <c r="E1616" s="24">
        <v>0.39583333333333331</v>
      </c>
      <c r="F1616" s="24">
        <v>0.41666666666666669</v>
      </c>
      <c r="G1616" s="25">
        <v>2.083333333333337E-2</v>
      </c>
      <c r="H1616" s="31" t="s">
        <v>3874</v>
      </c>
      <c r="I1616" s="23"/>
      <c r="J1616" s="31" t="s">
        <v>45</v>
      </c>
      <c r="K1616" s="23"/>
    </row>
    <row r="1617" spans="1:11">
      <c r="A1617" s="3">
        <v>44704</v>
      </c>
      <c r="B1617" s="30" t="s">
        <v>3869</v>
      </c>
      <c r="C1617" s="2" t="s">
        <v>443</v>
      </c>
      <c r="D1617" s="2" t="s">
        <v>3884</v>
      </c>
      <c r="E1617" s="27">
        <v>0.41666666666666669</v>
      </c>
      <c r="F1617" s="27">
        <v>0.45833333333333331</v>
      </c>
      <c r="G1617" s="25">
        <v>4.166666666666663E-2</v>
      </c>
      <c r="H1617" s="31" t="s">
        <v>3867</v>
      </c>
      <c r="I1617" s="2"/>
      <c r="J1617" s="31" t="s">
        <v>34</v>
      </c>
      <c r="K1617" s="2"/>
    </row>
    <row r="1618" spans="1:11">
      <c r="A1618" s="21">
        <v>44704</v>
      </c>
      <c r="B1618" s="30" t="s">
        <v>3869</v>
      </c>
      <c r="C1618" s="23" t="s">
        <v>1097</v>
      </c>
      <c r="D1618" s="23" t="s">
        <v>1103</v>
      </c>
      <c r="E1618" s="24">
        <v>0.45833333333333331</v>
      </c>
      <c r="F1618" s="24">
        <v>0.47916666666666669</v>
      </c>
      <c r="G1618" s="25">
        <v>2.083333333333337E-2</v>
      </c>
      <c r="H1618" s="31" t="s">
        <v>3874</v>
      </c>
      <c r="I1618" s="23"/>
      <c r="J1618" s="31" t="s">
        <v>45</v>
      </c>
      <c r="K1618" s="23"/>
    </row>
    <row r="1619" spans="1:11">
      <c r="A1619" s="3">
        <v>44704</v>
      </c>
      <c r="B1619" s="30" t="s">
        <v>3869</v>
      </c>
      <c r="C1619" s="2" t="s">
        <v>861</v>
      </c>
      <c r="D1619" s="2" t="s">
        <v>534</v>
      </c>
      <c r="E1619" s="27">
        <v>0.47916666666666669</v>
      </c>
      <c r="F1619" s="27">
        <v>0.5</v>
      </c>
      <c r="G1619" s="25">
        <v>2.0833333333333315E-2</v>
      </c>
      <c r="H1619" s="31" t="s">
        <v>3874</v>
      </c>
      <c r="I1619" s="2"/>
      <c r="J1619" s="31" t="s">
        <v>45</v>
      </c>
      <c r="K1619" s="2"/>
    </row>
    <row r="1620" spans="1:11">
      <c r="A1620" s="21">
        <v>44704</v>
      </c>
      <c r="B1620" s="30" t="s">
        <v>3869</v>
      </c>
      <c r="C1620" s="23" t="s">
        <v>980</v>
      </c>
      <c r="D1620" s="23" t="s">
        <v>1104</v>
      </c>
      <c r="E1620" s="24">
        <v>0.54166666666666663</v>
      </c>
      <c r="F1620" s="24">
        <v>0.5625</v>
      </c>
      <c r="G1620" s="25">
        <v>2.083333333333337E-2</v>
      </c>
      <c r="H1620" s="31" t="s">
        <v>3874</v>
      </c>
      <c r="I1620" s="23"/>
      <c r="J1620" s="31" t="s">
        <v>45</v>
      </c>
      <c r="K1620" s="23"/>
    </row>
    <row r="1621" spans="1:11">
      <c r="A1621" s="3">
        <v>44704</v>
      </c>
      <c r="B1621" s="30" t="s">
        <v>3869</v>
      </c>
      <c r="C1621" s="2" t="s">
        <v>1021</v>
      </c>
      <c r="D1621" s="2" t="s">
        <v>1105</v>
      </c>
      <c r="E1621" s="27">
        <v>0.5625</v>
      </c>
      <c r="F1621" s="27">
        <v>0.58333333333333337</v>
      </c>
      <c r="G1621" s="25">
        <v>2.083333333333337E-2</v>
      </c>
      <c r="H1621" s="31" t="s">
        <v>3874</v>
      </c>
      <c r="I1621" s="2"/>
      <c r="J1621" s="31" t="s">
        <v>45</v>
      </c>
      <c r="K1621" s="2"/>
    </row>
    <row r="1622" spans="1:11">
      <c r="A1622" s="21">
        <v>44704</v>
      </c>
      <c r="B1622" s="30" t="s">
        <v>3869</v>
      </c>
      <c r="C1622" s="23" t="s">
        <v>1097</v>
      </c>
      <c r="D1622" s="23" t="s">
        <v>1106</v>
      </c>
      <c r="E1622" s="24">
        <v>0.58333333333333337</v>
      </c>
      <c r="F1622" s="24">
        <v>0.6875</v>
      </c>
      <c r="G1622" s="25">
        <v>0.10416666666666663</v>
      </c>
      <c r="H1622" s="31" t="s">
        <v>3874</v>
      </c>
      <c r="I1622" s="23"/>
      <c r="J1622" s="31" t="s">
        <v>45</v>
      </c>
      <c r="K1622" s="23"/>
    </row>
    <row r="1623" spans="1:11">
      <c r="A1623" s="3">
        <v>44704</v>
      </c>
      <c r="B1623" s="30" t="s">
        <v>3869</v>
      </c>
      <c r="C1623" s="2" t="s">
        <v>479</v>
      </c>
      <c r="D1623" s="2" t="s">
        <v>528</v>
      </c>
      <c r="E1623" s="27">
        <v>0.6875</v>
      </c>
      <c r="F1623" s="27">
        <v>0.70833333333333337</v>
      </c>
      <c r="G1623" s="25">
        <v>2.083333333333337E-2</v>
      </c>
      <c r="H1623" s="31" t="s">
        <v>3874</v>
      </c>
      <c r="I1623" s="2"/>
      <c r="J1623" s="31" t="s">
        <v>45</v>
      </c>
      <c r="K1623" s="2"/>
    </row>
    <row r="1624" spans="1:11">
      <c r="A1624" s="21">
        <v>44704</v>
      </c>
      <c r="B1624" s="30" t="s">
        <v>3869</v>
      </c>
      <c r="C1624" s="23" t="s">
        <v>1097</v>
      </c>
      <c r="D1624" s="23" t="s">
        <v>1106</v>
      </c>
      <c r="E1624" s="24">
        <v>0.70833333333333337</v>
      </c>
      <c r="F1624" s="24">
        <v>0.80208333333333337</v>
      </c>
      <c r="G1624" s="25">
        <v>9.375E-2</v>
      </c>
      <c r="H1624" s="31" t="s">
        <v>3874</v>
      </c>
      <c r="I1624" s="23"/>
      <c r="J1624" s="31" t="s">
        <v>45</v>
      </c>
      <c r="K1624" s="23"/>
    </row>
    <row r="1625" spans="1:11">
      <c r="A1625" s="3">
        <v>44704</v>
      </c>
      <c r="B1625" s="30" t="s">
        <v>3869</v>
      </c>
      <c r="C1625" s="2" t="s">
        <v>980</v>
      </c>
      <c r="D1625" s="2" t="s">
        <v>1107</v>
      </c>
      <c r="E1625" s="27">
        <v>0.80208333333333337</v>
      </c>
      <c r="F1625" s="27">
        <v>0.8125</v>
      </c>
      <c r="G1625" s="25">
        <v>1.041666666666663E-2</v>
      </c>
      <c r="H1625" s="31" t="s">
        <v>3874</v>
      </c>
      <c r="I1625" s="2"/>
      <c r="J1625" s="31" t="s">
        <v>45</v>
      </c>
      <c r="K1625" s="2"/>
    </row>
    <row r="1626" spans="1:11">
      <c r="A1626" s="21">
        <v>44705</v>
      </c>
      <c r="B1626" s="30" t="s">
        <v>3870</v>
      </c>
      <c r="C1626" s="23" t="s">
        <v>443</v>
      </c>
      <c r="D1626" s="23" t="s">
        <v>524</v>
      </c>
      <c r="E1626" s="24">
        <v>0.39583333333333331</v>
      </c>
      <c r="F1626" s="24">
        <v>0.40625</v>
      </c>
      <c r="G1626" s="25">
        <v>1.0416666666666685E-2</v>
      </c>
      <c r="H1626" s="31" t="s">
        <v>3867</v>
      </c>
      <c r="I1626" s="23"/>
      <c r="J1626" s="31" t="s">
        <v>34</v>
      </c>
      <c r="K1626" s="23"/>
    </row>
    <row r="1627" spans="1:11">
      <c r="A1627" s="3">
        <v>44705</v>
      </c>
      <c r="B1627" s="30" t="s">
        <v>3870</v>
      </c>
      <c r="C1627" s="2" t="s">
        <v>1097</v>
      </c>
      <c r="D1627" s="2" t="s">
        <v>209</v>
      </c>
      <c r="E1627" s="27">
        <v>0.40625</v>
      </c>
      <c r="F1627" s="27">
        <v>0.5</v>
      </c>
      <c r="G1627" s="25">
        <v>9.375E-2</v>
      </c>
      <c r="H1627" s="31" t="s">
        <v>3874</v>
      </c>
      <c r="I1627" s="2"/>
      <c r="J1627" s="31" t="s">
        <v>45</v>
      </c>
      <c r="K1627" s="2"/>
    </row>
    <row r="1628" spans="1:11">
      <c r="A1628" s="21">
        <v>44705</v>
      </c>
      <c r="B1628" s="30" t="s">
        <v>3870</v>
      </c>
      <c r="C1628" s="23" t="s">
        <v>1097</v>
      </c>
      <c r="D1628" s="23" t="s">
        <v>209</v>
      </c>
      <c r="E1628" s="24">
        <v>0.54166666666666663</v>
      </c>
      <c r="F1628" s="24">
        <v>0.6875</v>
      </c>
      <c r="G1628" s="25">
        <v>0.14583333333333337</v>
      </c>
      <c r="H1628" s="31" t="s">
        <v>3874</v>
      </c>
      <c r="I1628" s="23"/>
      <c r="J1628" s="31" t="s">
        <v>45</v>
      </c>
      <c r="K1628" s="23"/>
    </row>
    <row r="1629" spans="1:11">
      <c r="A1629" s="3">
        <v>44705</v>
      </c>
      <c r="B1629" s="30" t="s">
        <v>3870</v>
      </c>
      <c r="C1629" s="2" t="s">
        <v>479</v>
      </c>
      <c r="D1629" s="2" t="s">
        <v>528</v>
      </c>
      <c r="E1629" s="27">
        <v>0.6875</v>
      </c>
      <c r="F1629" s="27">
        <v>0.71875</v>
      </c>
      <c r="G1629" s="25">
        <v>3.125E-2</v>
      </c>
      <c r="H1629" s="31" t="s">
        <v>3874</v>
      </c>
      <c r="I1629" s="2"/>
      <c r="J1629" s="31" t="s">
        <v>45</v>
      </c>
      <c r="K1629" s="2"/>
    </row>
    <row r="1630" spans="1:11">
      <c r="A1630" s="21">
        <v>44705</v>
      </c>
      <c r="B1630" s="30" t="s">
        <v>3870</v>
      </c>
      <c r="C1630" s="23" t="s">
        <v>1097</v>
      </c>
      <c r="D1630" s="23" t="s">
        <v>1108</v>
      </c>
      <c r="E1630" s="24">
        <v>0.71875</v>
      </c>
      <c r="F1630" s="24">
        <v>0.77083333333333337</v>
      </c>
      <c r="G1630" s="25">
        <v>5.208333333333337E-2</v>
      </c>
      <c r="H1630" s="31" t="s">
        <v>3874</v>
      </c>
      <c r="I1630" s="23"/>
      <c r="J1630" s="31" t="s">
        <v>45</v>
      </c>
      <c r="K1630" s="23"/>
    </row>
    <row r="1631" spans="1:11">
      <c r="A1631" s="3">
        <v>44706</v>
      </c>
      <c r="B1631" s="30" t="s">
        <v>3871</v>
      </c>
      <c r="C1631" s="2" t="s">
        <v>443</v>
      </c>
      <c r="D1631" s="2" t="s">
        <v>524</v>
      </c>
      <c r="E1631" s="27">
        <v>0.39583333333333331</v>
      </c>
      <c r="F1631" s="27">
        <v>0.40625</v>
      </c>
      <c r="G1631" s="25">
        <v>1.0416666666666685E-2</v>
      </c>
      <c r="H1631" s="31" t="s">
        <v>3867</v>
      </c>
      <c r="I1631" s="2"/>
      <c r="J1631" s="31" t="s">
        <v>34</v>
      </c>
      <c r="K1631" s="2"/>
    </row>
    <row r="1632" spans="1:11">
      <c r="A1632" s="21">
        <v>44706</v>
      </c>
      <c r="B1632" s="30" t="s">
        <v>3871</v>
      </c>
      <c r="C1632" s="23" t="s">
        <v>775</v>
      </c>
      <c r="D1632" s="23" t="s">
        <v>1109</v>
      </c>
      <c r="E1632" s="24">
        <v>0.40625</v>
      </c>
      <c r="F1632" s="24">
        <v>0.5</v>
      </c>
      <c r="G1632" s="25">
        <v>9.375E-2</v>
      </c>
      <c r="H1632" s="31" t="s">
        <v>3867</v>
      </c>
      <c r="I1632" s="23"/>
      <c r="J1632" s="31" t="s">
        <v>34</v>
      </c>
      <c r="K1632" s="23"/>
    </row>
    <row r="1633" spans="1:11">
      <c r="A1633" s="3">
        <v>44706</v>
      </c>
      <c r="B1633" s="30" t="s">
        <v>3871</v>
      </c>
      <c r="C1633" s="2" t="s">
        <v>1097</v>
      </c>
      <c r="D1633" s="2" t="s">
        <v>1110</v>
      </c>
      <c r="E1633" s="27">
        <v>0.54166666666666663</v>
      </c>
      <c r="F1633" s="27">
        <v>0.5625</v>
      </c>
      <c r="G1633" s="25">
        <v>2.083333333333337E-2</v>
      </c>
      <c r="H1633" s="31" t="s">
        <v>3874</v>
      </c>
      <c r="I1633" s="2"/>
      <c r="J1633" s="31" t="s">
        <v>45</v>
      </c>
      <c r="K1633" s="2"/>
    </row>
    <row r="1634" spans="1:11">
      <c r="A1634" s="21">
        <v>44706</v>
      </c>
      <c r="B1634" s="30" t="s">
        <v>3871</v>
      </c>
      <c r="C1634" s="23" t="s">
        <v>1097</v>
      </c>
      <c r="D1634" s="23" t="s">
        <v>1111</v>
      </c>
      <c r="E1634" s="24">
        <v>0.5625</v>
      </c>
      <c r="F1634" s="24">
        <v>0.64583333333333337</v>
      </c>
      <c r="G1634" s="25">
        <v>8.333333333333337E-2</v>
      </c>
      <c r="H1634" s="31" t="s">
        <v>3874</v>
      </c>
      <c r="I1634" s="23"/>
      <c r="J1634" s="31" t="s">
        <v>45</v>
      </c>
      <c r="K1634" s="23"/>
    </row>
    <row r="1635" spans="1:11">
      <c r="A1635" s="3">
        <v>44706</v>
      </c>
      <c r="B1635" s="30" t="s">
        <v>3871</v>
      </c>
      <c r="C1635" s="2" t="s">
        <v>1097</v>
      </c>
      <c r="D1635" s="2" t="s">
        <v>1059</v>
      </c>
      <c r="E1635" s="27">
        <v>0.64583333333333337</v>
      </c>
      <c r="F1635" s="27">
        <v>0.6875</v>
      </c>
      <c r="G1635" s="25">
        <v>4.166666666666663E-2</v>
      </c>
      <c r="H1635" s="31" t="s">
        <v>3874</v>
      </c>
      <c r="I1635" s="2"/>
      <c r="J1635" s="31" t="s">
        <v>45</v>
      </c>
      <c r="K1635" s="2"/>
    </row>
    <row r="1636" spans="1:11">
      <c r="A1636" s="21">
        <v>44706</v>
      </c>
      <c r="B1636" s="30" t="s">
        <v>3871</v>
      </c>
      <c r="C1636" s="23" t="s">
        <v>479</v>
      </c>
      <c r="D1636" s="23" t="s">
        <v>528</v>
      </c>
      <c r="E1636" s="24">
        <v>0.6875</v>
      </c>
      <c r="F1636" s="24">
        <v>0.70833333333333337</v>
      </c>
      <c r="G1636" s="25">
        <v>2.083333333333337E-2</v>
      </c>
      <c r="H1636" s="31" t="s">
        <v>3874</v>
      </c>
      <c r="I1636" s="23"/>
      <c r="J1636" s="31" t="s">
        <v>45</v>
      </c>
      <c r="K1636" s="23"/>
    </row>
    <row r="1637" spans="1:11">
      <c r="A1637" s="3">
        <v>44706</v>
      </c>
      <c r="B1637" s="30" t="s">
        <v>3871</v>
      </c>
      <c r="C1637" s="2" t="s">
        <v>479</v>
      </c>
      <c r="D1637" s="2" t="s">
        <v>985</v>
      </c>
      <c r="E1637" s="27">
        <v>0.70833333333333337</v>
      </c>
      <c r="F1637" s="27">
        <v>0.76041666666666663</v>
      </c>
      <c r="G1637" s="25">
        <v>5.2083333333333259E-2</v>
      </c>
      <c r="H1637" s="31" t="s">
        <v>3874</v>
      </c>
      <c r="I1637" s="2"/>
      <c r="J1637" s="31" t="s">
        <v>45</v>
      </c>
      <c r="K1637" s="2"/>
    </row>
    <row r="1638" spans="1:11">
      <c r="A1638" s="21">
        <v>44706</v>
      </c>
      <c r="B1638" s="30" t="s">
        <v>3871</v>
      </c>
      <c r="C1638" s="23" t="s">
        <v>1097</v>
      </c>
      <c r="D1638" s="23" t="s">
        <v>209</v>
      </c>
      <c r="E1638" s="24">
        <v>0.83333333333333337</v>
      </c>
      <c r="F1638" s="24">
        <v>0.88541666666666663</v>
      </c>
      <c r="G1638" s="25">
        <v>5.2083333333333259E-2</v>
      </c>
      <c r="H1638" s="31" t="s">
        <v>3874</v>
      </c>
      <c r="I1638" s="23"/>
      <c r="J1638" s="31" t="s">
        <v>45</v>
      </c>
      <c r="K1638" s="23"/>
    </row>
    <row r="1639" spans="1:11">
      <c r="A1639" s="3">
        <v>44707</v>
      </c>
      <c r="B1639" s="30" t="s">
        <v>3872</v>
      </c>
      <c r="C1639" s="2" t="s">
        <v>443</v>
      </c>
      <c r="D1639" s="2" t="s">
        <v>524</v>
      </c>
      <c r="E1639" s="27">
        <v>0.39583333333333331</v>
      </c>
      <c r="F1639" s="27">
        <v>0.40625</v>
      </c>
      <c r="G1639" s="25">
        <v>1.0416666666666685E-2</v>
      </c>
      <c r="H1639" s="31" t="s">
        <v>3867</v>
      </c>
      <c r="I1639" s="2"/>
      <c r="J1639" s="31" t="s">
        <v>34</v>
      </c>
      <c r="K1639" s="2"/>
    </row>
    <row r="1640" spans="1:11">
      <c r="A1640" s="21">
        <v>44707</v>
      </c>
      <c r="B1640" s="30" t="s">
        <v>3872</v>
      </c>
      <c r="C1640" s="23" t="s">
        <v>554</v>
      </c>
      <c r="D1640" s="23" t="s">
        <v>1112</v>
      </c>
      <c r="E1640" s="24">
        <v>0.40625</v>
      </c>
      <c r="F1640" s="24">
        <v>0.5</v>
      </c>
      <c r="G1640" s="25">
        <v>9.375E-2</v>
      </c>
      <c r="H1640" s="31" t="s">
        <v>3874</v>
      </c>
      <c r="I1640" s="23"/>
      <c r="J1640" s="31" t="s">
        <v>45</v>
      </c>
      <c r="K1640" s="23"/>
    </row>
    <row r="1641" spans="1:11">
      <c r="A1641" s="3">
        <v>44707</v>
      </c>
      <c r="B1641" s="30" t="s">
        <v>3872</v>
      </c>
      <c r="C1641" s="2" t="s">
        <v>479</v>
      </c>
      <c r="D1641" s="2" t="s">
        <v>806</v>
      </c>
      <c r="E1641" s="27">
        <v>0.54166666666666663</v>
      </c>
      <c r="F1641" s="27">
        <v>0.58333333333333337</v>
      </c>
      <c r="G1641" s="25">
        <v>4.1666666666666741E-2</v>
      </c>
      <c r="H1641" s="31" t="s">
        <v>3874</v>
      </c>
      <c r="I1641" s="2"/>
      <c r="J1641" s="31" t="s">
        <v>45</v>
      </c>
      <c r="K1641" s="2"/>
    </row>
    <row r="1642" spans="1:11">
      <c r="A1642" s="21">
        <v>44707</v>
      </c>
      <c r="B1642" s="30" t="s">
        <v>3872</v>
      </c>
      <c r="C1642" s="23" t="s">
        <v>1035</v>
      </c>
      <c r="D1642" s="23" t="s">
        <v>1113</v>
      </c>
      <c r="E1642" s="24">
        <v>0.58333333333333337</v>
      </c>
      <c r="F1642" s="24">
        <v>0.60416666666666663</v>
      </c>
      <c r="G1642" s="25">
        <v>2.0833333333333259E-2</v>
      </c>
      <c r="H1642" s="31" t="s">
        <v>3874</v>
      </c>
      <c r="I1642" s="23"/>
      <c r="J1642" s="31" t="s">
        <v>45</v>
      </c>
      <c r="K1642" s="23"/>
    </row>
    <row r="1643" spans="1:11">
      <c r="A1643" s="3">
        <v>44707</v>
      </c>
      <c r="B1643" s="30" t="s">
        <v>3872</v>
      </c>
      <c r="C1643" s="2" t="s">
        <v>1097</v>
      </c>
      <c r="D1643" s="2" t="s">
        <v>921</v>
      </c>
      <c r="E1643" s="27">
        <v>0.60416666666666663</v>
      </c>
      <c r="F1643" s="27">
        <v>0.64583333333333337</v>
      </c>
      <c r="G1643" s="25">
        <v>4.1666666666666741E-2</v>
      </c>
      <c r="H1643" s="31" t="s">
        <v>3874</v>
      </c>
      <c r="I1643" s="2"/>
      <c r="J1643" s="31" t="s">
        <v>45</v>
      </c>
      <c r="K1643" s="2"/>
    </row>
    <row r="1644" spans="1:11">
      <c r="A1644" s="21">
        <v>44707</v>
      </c>
      <c r="B1644" s="30" t="s">
        <v>3872</v>
      </c>
      <c r="C1644" s="23" t="s">
        <v>1097</v>
      </c>
      <c r="D1644" s="23" t="s">
        <v>1114</v>
      </c>
      <c r="E1644" s="24">
        <v>0.64583333333333337</v>
      </c>
      <c r="F1644" s="24">
        <v>0.67708333333333337</v>
      </c>
      <c r="G1644" s="25">
        <v>3.125E-2</v>
      </c>
      <c r="H1644" s="31" t="s">
        <v>3874</v>
      </c>
      <c r="I1644" s="23"/>
      <c r="J1644" s="31" t="s">
        <v>45</v>
      </c>
      <c r="K1644" s="23"/>
    </row>
    <row r="1645" spans="1:11">
      <c r="A1645" s="3">
        <v>44707</v>
      </c>
      <c r="B1645" s="30" t="s">
        <v>3872</v>
      </c>
      <c r="C1645" s="2" t="s">
        <v>1097</v>
      </c>
      <c r="D1645" s="2" t="s">
        <v>1059</v>
      </c>
      <c r="E1645" s="27">
        <v>0.67708333333333337</v>
      </c>
      <c r="F1645" s="27">
        <v>0.6875</v>
      </c>
      <c r="G1645" s="25">
        <v>1.041666666666663E-2</v>
      </c>
      <c r="H1645" s="31" t="s">
        <v>3874</v>
      </c>
      <c r="I1645" s="2"/>
      <c r="J1645" s="31" t="s">
        <v>45</v>
      </c>
      <c r="K1645" s="2"/>
    </row>
    <row r="1646" spans="1:11">
      <c r="A1646" s="21">
        <v>44707</v>
      </c>
      <c r="B1646" s="30" t="s">
        <v>3872</v>
      </c>
      <c r="C1646" s="23" t="s">
        <v>479</v>
      </c>
      <c r="D1646" s="23" t="s">
        <v>528</v>
      </c>
      <c r="E1646" s="24">
        <v>0.6875</v>
      </c>
      <c r="F1646" s="24">
        <v>0.70833333333333337</v>
      </c>
      <c r="G1646" s="25">
        <v>2.083333333333337E-2</v>
      </c>
      <c r="H1646" s="31" t="s">
        <v>3874</v>
      </c>
      <c r="I1646" s="23"/>
      <c r="J1646" s="31" t="s">
        <v>45</v>
      </c>
      <c r="K1646" s="23"/>
    </row>
    <row r="1647" spans="1:11">
      <c r="A1647" s="3">
        <v>44707</v>
      </c>
      <c r="B1647" s="30" t="s">
        <v>3872</v>
      </c>
      <c r="C1647" s="2" t="s">
        <v>479</v>
      </c>
      <c r="D1647" s="2" t="s">
        <v>985</v>
      </c>
      <c r="E1647" s="27">
        <v>0.70833333333333337</v>
      </c>
      <c r="F1647" s="27">
        <v>0.76041666666666663</v>
      </c>
      <c r="G1647" s="25">
        <v>5.2083333333333259E-2</v>
      </c>
      <c r="H1647" s="31" t="s">
        <v>3874</v>
      </c>
      <c r="I1647" s="2"/>
      <c r="J1647" s="31" t="s">
        <v>45</v>
      </c>
      <c r="K1647" s="2"/>
    </row>
    <row r="1648" spans="1:11">
      <c r="A1648" s="21">
        <v>44707</v>
      </c>
      <c r="B1648" s="30" t="s">
        <v>3872</v>
      </c>
      <c r="C1648" s="23" t="s">
        <v>479</v>
      </c>
      <c r="D1648" s="23" t="s">
        <v>1115</v>
      </c>
      <c r="E1648" s="24">
        <v>0.76041666666666663</v>
      </c>
      <c r="F1648" s="24">
        <v>0.77083333333333337</v>
      </c>
      <c r="G1648" s="25">
        <v>1.0416666666666741E-2</v>
      </c>
      <c r="H1648" s="31" t="s">
        <v>3874</v>
      </c>
      <c r="I1648" s="23"/>
      <c r="J1648" s="31" t="s">
        <v>45</v>
      </c>
      <c r="K1648" s="23"/>
    </row>
    <row r="1649" spans="1:11">
      <c r="A1649" s="3">
        <v>44707</v>
      </c>
      <c r="B1649" s="30" t="s">
        <v>3872</v>
      </c>
      <c r="C1649" s="2" t="s">
        <v>449</v>
      </c>
      <c r="D1649" s="2" t="s">
        <v>597</v>
      </c>
      <c r="E1649" s="27">
        <v>0.88541666666666663</v>
      </c>
      <c r="F1649" s="27">
        <v>0.89583333333333337</v>
      </c>
      <c r="G1649" s="25">
        <v>1.0416666666666741E-2</v>
      </c>
      <c r="H1649" s="31" t="s">
        <v>3867</v>
      </c>
      <c r="I1649" s="2"/>
      <c r="J1649" s="31" t="s">
        <v>34</v>
      </c>
      <c r="K1649" s="2"/>
    </row>
    <row r="1650" spans="1:11">
      <c r="A1650" s="21">
        <v>44707</v>
      </c>
      <c r="B1650" s="30" t="s">
        <v>3872</v>
      </c>
      <c r="C1650" s="23" t="s">
        <v>554</v>
      </c>
      <c r="D1650" s="23" t="s">
        <v>1116</v>
      </c>
      <c r="E1650" s="24">
        <v>0.89583333333333337</v>
      </c>
      <c r="F1650" s="24">
        <v>0.90625</v>
      </c>
      <c r="G1650" s="25">
        <v>1.041666666666663E-2</v>
      </c>
      <c r="H1650" s="31" t="s">
        <v>3874</v>
      </c>
      <c r="I1650" s="23"/>
      <c r="J1650" s="31" t="s">
        <v>45</v>
      </c>
      <c r="K1650" s="23"/>
    </row>
    <row r="1651" spans="1:11">
      <c r="A1651" s="3">
        <v>44707</v>
      </c>
      <c r="B1651" s="30" t="s">
        <v>3872</v>
      </c>
      <c r="C1651" s="2" t="s">
        <v>1097</v>
      </c>
      <c r="D1651" s="2" t="s">
        <v>1059</v>
      </c>
      <c r="E1651" s="27">
        <v>0.90625</v>
      </c>
      <c r="F1651" s="27">
        <v>0.95138888888888884</v>
      </c>
      <c r="G1651" s="25">
        <v>4.513888888888884E-2</v>
      </c>
      <c r="H1651" s="31" t="s">
        <v>3874</v>
      </c>
      <c r="I1651" s="2"/>
      <c r="J1651" s="31" t="s">
        <v>45</v>
      </c>
      <c r="K1651" s="2"/>
    </row>
    <row r="1652" spans="1:11">
      <c r="A1652" s="21">
        <v>44707</v>
      </c>
      <c r="B1652" s="30" t="s">
        <v>3872</v>
      </c>
      <c r="C1652" s="23" t="s">
        <v>980</v>
      </c>
      <c r="D1652" s="23" t="s">
        <v>1117</v>
      </c>
      <c r="E1652" s="24">
        <v>0.95138888888888884</v>
      </c>
      <c r="F1652" s="24">
        <v>0.95833333333333337</v>
      </c>
      <c r="G1652" s="25">
        <v>6.9444444444445308E-3</v>
      </c>
      <c r="H1652" s="31" t="s">
        <v>3874</v>
      </c>
      <c r="I1652" s="23"/>
      <c r="J1652" s="31" t="s">
        <v>45</v>
      </c>
      <c r="K1652" s="23"/>
    </row>
    <row r="1653" spans="1:11">
      <c r="A1653" s="3">
        <v>44708</v>
      </c>
      <c r="B1653" s="30" t="s">
        <v>3865</v>
      </c>
      <c r="C1653" s="2" t="s">
        <v>1097</v>
      </c>
      <c r="D1653" s="2" t="s">
        <v>939</v>
      </c>
      <c r="E1653" s="27">
        <v>0.39583333333333331</v>
      </c>
      <c r="F1653" s="27">
        <v>0.4375</v>
      </c>
      <c r="G1653" s="25">
        <v>4.1666666666666685E-2</v>
      </c>
      <c r="H1653" s="31" t="s">
        <v>3874</v>
      </c>
      <c r="I1653" s="2"/>
      <c r="J1653" s="31" t="s">
        <v>45</v>
      </c>
      <c r="K1653" s="2"/>
    </row>
    <row r="1654" spans="1:11">
      <c r="A1654" s="21">
        <v>44708</v>
      </c>
      <c r="B1654" s="30" t="s">
        <v>3865</v>
      </c>
      <c r="C1654" s="23" t="s">
        <v>980</v>
      </c>
      <c r="D1654" s="23" t="s">
        <v>1118</v>
      </c>
      <c r="E1654" s="24">
        <v>0.4375</v>
      </c>
      <c r="F1654" s="24">
        <v>0.45833333333333331</v>
      </c>
      <c r="G1654" s="25">
        <v>2.0833333333333315E-2</v>
      </c>
      <c r="H1654" s="31" t="s">
        <v>3874</v>
      </c>
      <c r="I1654" s="23"/>
      <c r="J1654" s="31" t="s">
        <v>45</v>
      </c>
      <c r="K1654" s="23"/>
    </row>
    <row r="1655" spans="1:11">
      <c r="A1655" s="3">
        <v>44708</v>
      </c>
      <c r="B1655" s="30" t="s">
        <v>3865</v>
      </c>
      <c r="C1655" s="2" t="s">
        <v>1097</v>
      </c>
      <c r="D1655" s="2" t="s">
        <v>1119</v>
      </c>
      <c r="E1655" s="27">
        <v>0.45833333333333331</v>
      </c>
      <c r="F1655" s="27">
        <v>0.48958333333333331</v>
      </c>
      <c r="G1655" s="25">
        <v>3.125E-2</v>
      </c>
      <c r="H1655" s="31" t="s">
        <v>3874</v>
      </c>
      <c r="I1655" s="2"/>
      <c r="J1655" s="31" t="s">
        <v>45</v>
      </c>
      <c r="K1655" s="2"/>
    </row>
    <row r="1656" spans="1:11">
      <c r="A1656" s="21">
        <v>44708</v>
      </c>
      <c r="B1656" s="30" t="s">
        <v>3865</v>
      </c>
      <c r="C1656" s="23" t="s">
        <v>1097</v>
      </c>
      <c r="D1656" s="23" t="s">
        <v>1120</v>
      </c>
      <c r="E1656" s="24">
        <v>0.48958333333333331</v>
      </c>
      <c r="F1656" s="24">
        <v>0.5</v>
      </c>
      <c r="G1656" s="25">
        <v>1.0416666666666685E-2</v>
      </c>
      <c r="H1656" s="31" t="s">
        <v>3874</v>
      </c>
      <c r="I1656" s="23"/>
      <c r="J1656" s="31" t="s">
        <v>45</v>
      </c>
      <c r="K1656" s="23"/>
    </row>
    <row r="1657" spans="1:11">
      <c r="A1657" s="3">
        <v>44708</v>
      </c>
      <c r="B1657" s="30" t="s">
        <v>3865</v>
      </c>
      <c r="C1657" s="2" t="s">
        <v>479</v>
      </c>
      <c r="D1657" s="2" t="s">
        <v>525</v>
      </c>
      <c r="E1657" s="27">
        <v>0.54166666666666663</v>
      </c>
      <c r="F1657" s="27">
        <v>0.58333333333333337</v>
      </c>
      <c r="G1657" s="25">
        <v>4.1666666666666741E-2</v>
      </c>
      <c r="H1657" s="31" t="s">
        <v>3874</v>
      </c>
      <c r="I1657" s="2"/>
      <c r="J1657" s="31" t="s">
        <v>45</v>
      </c>
      <c r="K1657" s="2"/>
    </row>
    <row r="1658" spans="1:11">
      <c r="A1658" s="21">
        <v>44708</v>
      </c>
      <c r="B1658" s="30" t="s">
        <v>3865</v>
      </c>
      <c r="C1658" s="23" t="s">
        <v>1097</v>
      </c>
      <c r="D1658" s="23" t="s">
        <v>1119</v>
      </c>
      <c r="E1658" s="24">
        <v>0.58333333333333337</v>
      </c>
      <c r="F1658" s="24">
        <v>0.6875</v>
      </c>
      <c r="G1658" s="25">
        <v>0.10416666666666663</v>
      </c>
      <c r="H1658" s="31" t="s">
        <v>3874</v>
      </c>
      <c r="I1658" s="23"/>
      <c r="J1658" s="31" t="s">
        <v>45</v>
      </c>
      <c r="K1658" s="23"/>
    </row>
    <row r="1659" spans="1:11">
      <c r="A1659" s="3">
        <v>44708</v>
      </c>
      <c r="B1659" s="30" t="s">
        <v>3865</v>
      </c>
      <c r="C1659" s="2" t="s">
        <v>479</v>
      </c>
      <c r="D1659" s="2" t="s">
        <v>528</v>
      </c>
      <c r="E1659" s="27">
        <v>0.6875</v>
      </c>
      <c r="F1659" s="27">
        <v>0.71875</v>
      </c>
      <c r="G1659" s="25">
        <v>3.125E-2</v>
      </c>
      <c r="H1659" s="31" t="s">
        <v>3874</v>
      </c>
      <c r="I1659" s="2"/>
      <c r="J1659" s="31" t="s">
        <v>45</v>
      </c>
      <c r="K1659" s="2"/>
    </row>
    <row r="1660" spans="1:11">
      <c r="A1660" s="21">
        <v>44708</v>
      </c>
      <c r="B1660" s="30" t="s">
        <v>3865</v>
      </c>
      <c r="C1660" s="23" t="s">
        <v>1097</v>
      </c>
      <c r="D1660" s="23" t="s">
        <v>1119</v>
      </c>
      <c r="E1660" s="24">
        <v>0.71875</v>
      </c>
      <c r="F1660" s="24">
        <v>0.76041666666666663</v>
      </c>
      <c r="G1660" s="25">
        <v>4.166666666666663E-2</v>
      </c>
      <c r="H1660" s="31" t="s">
        <v>3874</v>
      </c>
      <c r="I1660" s="23"/>
      <c r="J1660" s="31" t="s">
        <v>45</v>
      </c>
      <c r="K1660" s="23"/>
    </row>
    <row r="1661" spans="1:11">
      <c r="A1661" s="3">
        <v>44708</v>
      </c>
      <c r="B1661" s="30" t="s">
        <v>3865</v>
      </c>
      <c r="C1661" s="2" t="s">
        <v>1097</v>
      </c>
      <c r="D1661" s="2" t="s">
        <v>1121</v>
      </c>
      <c r="E1661" s="27">
        <v>0.76041666666666663</v>
      </c>
      <c r="F1661" s="27">
        <v>0.8125</v>
      </c>
      <c r="G1661" s="25">
        <v>5.208333333333337E-2</v>
      </c>
      <c r="H1661" s="31" t="s">
        <v>3874</v>
      </c>
      <c r="I1661" s="2"/>
      <c r="J1661" s="31" t="s">
        <v>45</v>
      </c>
      <c r="K1661" s="2"/>
    </row>
    <row r="1662" spans="1:11">
      <c r="A1662" s="21">
        <v>44708</v>
      </c>
      <c r="B1662" s="30" t="s">
        <v>3865</v>
      </c>
      <c r="C1662" s="23" t="s">
        <v>1097</v>
      </c>
      <c r="D1662" s="23" t="s">
        <v>1122</v>
      </c>
      <c r="E1662" s="24">
        <v>0.8125</v>
      </c>
      <c r="F1662" s="24">
        <v>0.83333333333333337</v>
      </c>
      <c r="G1662" s="25">
        <v>2.083333333333337E-2</v>
      </c>
      <c r="H1662" s="31" t="s">
        <v>3874</v>
      </c>
      <c r="I1662" s="23"/>
      <c r="J1662" s="31" t="s">
        <v>45</v>
      </c>
      <c r="K1662" s="23"/>
    </row>
    <row r="1663" spans="1:11">
      <c r="A1663" s="3">
        <v>44708</v>
      </c>
      <c r="B1663" s="30" t="s">
        <v>3865</v>
      </c>
      <c r="C1663" s="2" t="s">
        <v>1097</v>
      </c>
      <c r="D1663" s="2" t="s">
        <v>1123</v>
      </c>
      <c r="E1663" s="27">
        <v>0.83333333333333337</v>
      </c>
      <c r="F1663" s="27">
        <v>0.91666666666666663</v>
      </c>
      <c r="G1663" s="25">
        <v>8.3333333333333259E-2</v>
      </c>
      <c r="H1663" s="31" t="s">
        <v>3874</v>
      </c>
      <c r="I1663" s="2"/>
      <c r="J1663" s="31" t="s">
        <v>45</v>
      </c>
      <c r="K1663" s="2"/>
    </row>
    <row r="1664" spans="1:11">
      <c r="A1664" s="21">
        <v>44709</v>
      </c>
      <c r="B1664" s="30" t="s">
        <v>3868</v>
      </c>
      <c r="C1664" s="23" t="s">
        <v>861</v>
      </c>
      <c r="D1664" s="23" t="s">
        <v>1124</v>
      </c>
      <c r="E1664" s="24">
        <v>0.66666666666666663</v>
      </c>
      <c r="F1664" s="24">
        <v>0.68055555555555547</v>
      </c>
      <c r="G1664" s="25">
        <v>1.388888888888884E-2</v>
      </c>
      <c r="H1664" s="31" t="s">
        <v>3874</v>
      </c>
      <c r="I1664" s="23"/>
      <c r="J1664" s="31" t="s">
        <v>45</v>
      </c>
      <c r="K1664" s="23"/>
    </row>
    <row r="1665" spans="1:11">
      <c r="A1665" s="3">
        <v>44709</v>
      </c>
      <c r="B1665" s="30" t="s">
        <v>3868</v>
      </c>
      <c r="C1665" s="2" t="s">
        <v>1068</v>
      </c>
      <c r="D1665" s="2" t="s">
        <v>333</v>
      </c>
      <c r="E1665" s="27">
        <v>0.68055555555555547</v>
      </c>
      <c r="F1665" s="27">
        <v>0.70833333333333337</v>
      </c>
      <c r="G1665" s="25">
        <v>2.7777777777777901E-2</v>
      </c>
      <c r="H1665" s="31" t="s">
        <v>3866</v>
      </c>
      <c r="I1665" s="2"/>
      <c r="J1665" s="31" t="s">
        <v>50</v>
      </c>
      <c r="K1665" s="2"/>
    </row>
    <row r="1666" spans="1:11">
      <c r="A1666" s="21">
        <v>44709</v>
      </c>
      <c r="B1666" s="30" t="s">
        <v>3868</v>
      </c>
      <c r="C1666" s="23" t="s">
        <v>1099</v>
      </c>
      <c r="D1666" s="23" t="s">
        <v>1100</v>
      </c>
      <c r="E1666" s="24">
        <v>0.70833333333333337</v>
      </c>
      <c r="F1666" s="24">
        <v>0.72916666666666663</v>
      </c>
      <c r="G1666" s="25">
        <v>2.0833333333333259E-2</v>
      </c>
      <c r="H1666" s="31" t="s">
        <v>3866</v>
      </c>
      <c r="I1666" s="23"/>
      <c r="J1666" s="31" t="s">
        <v>49</v>
      </c>
      <c r="K1666" s="23"/>
    </row>
    <row r="1667" spans="1:11">
      <c r="A1667" s="3">
        <v>44710</v>
      </c>
      <c r="B1667" s="30" t="s">
        <v>3873</v>
      </c>
      <c r="C1667" s="2" t="s">
        <v>1099</v>
      </c>
      <c r="D1667" s="2" t="s">
        <v>1100</v>
      </c>
      <c r="E1667" s="27">
        <v>0.40972222222222227</v>
      </c>
      <c r="F1667" s="27">
        <v>0.4375</v>
      </c>
      <c r="G1667" s="25">
        <v>2.7777777777777735E-2</v>
      </c>
      <c r="H1667" s="31" t="s">
        <v>3866</v>
      </c>
      <c r="I1667" s="2"/>
      <c r="J1667" s="31" t="s">
        <v>49</v>
      </c>
      <c r="K1667" s="2"/>
    </row>
    <row r="1668" spans="1:11">
      <c r="A1668" s="21">
        <v>44710</v>
      </c>
      <c r="B1668" s="30" t="s">
        <v>3873</v>
      </c>
      <c r="C1668" s="23" t="s">
        <v>1052</v>
      </c>
      <c r="D1668" s="23" t="s">
        <v>3915</v>
      </c>
      <c r="E1668" s="24">
        <v>0.4375</v>
      </c>
      <c r="F1668" s="24">
        <v>0.44791666666666669</v>
      </c>
      <c r="G1668" s="25">
        <v>1.0416666666666685E-2</v>
      </c>
      <c r="H1668" s="31" t="s">
        <v>3866</v>
      </c>
      <c r="I1668" s="23"/>
      <c r="J1668" s="31" t="s">
        <v>54</v>
      </c>
      <c r="K1668" s="23"/>
    </row>
    <row r="1669" spans="1:11">
      <c r="A1669" s="3">
        <v>44710</v>
      </c>
      <c r="B1669" s="30" t="s">
        <v>3873</v>
      </c>
      <c r="C1669" s="2" t="s">
        <v>1068</v>
      </c>
      <c r="D1669" s="2" t="s">
        <v>333</v>
      </c>
      <c r="E1669" s="27">
        <v>0.44791666666666669</v>
      </c>
      <c r="F1669" s="27">
        <v>0.47916666666666669</v>
      </c>
      <c r="G1669" s="25">
        <v>3.125E-2</v>
      </c>
      <c r="H1669" s="31" t="s">
        <v>3866</v>
      </c>
      <c r="I1669" s="2"/>
      <c r="J1669" s="31" t="s">
        <v>50</v>
      </c>
      <c r="K1669" s="2"/>
    </row>
    <row r="1670" spans="1:11">
      <c r="A1670" s="21">
        <v>44711</v>
      </c>
      <c r="B1670" s="30" t="s">
        <v>3869</v>
      </c>
      <c r="C1670" s="23" t="s">
        <v>1125</v>
      </c>
      <c r="D1670" s="23" t="s">
        <v>1126</v>
      </c>
      <c r="E1670" s="24">
        <v>0.33333333333333331</v>
      </c>
      <c r="F1670" s="24">
        <v>0.4375</v>
      </c>
      <c r="G1670" s="25">
        <v>0.10416666666666669</v>
      </c>
      <c r="H1670" s="31" t="s">
        <v>3874</v>
      </c>
      <c r="I1670" s="23"/>
      <c r="J1670" s="31" t="s">
        <v>45</v>
      </c>
      <c r="K1670" s="23"/>
    </row>
    <row r="1671" spans="1:11">
      <c r="A1671" s="3">
        <v>44711</v>
      </c>
      <c r="B1671" s="30" t="s">
        <v>3869</v>
      </c>
      <c r="C1671" s="2" t="s">
        <v>1125</v>
      </c>
      <c r="D1671" s="2" t="s">
        <v>1085</v>
      </c>
      <c r="E1671" s="27">
        <v>0.4375</v>
      </c>
      <c r="F1671" s="27">
        <v>0.46875</v>
      </c>
      <c r="G1671" s="25">
        <v>3.125E-2</v>
      </c>
      <c r="H1671" s="31" t="s">
        <v>3874</v>
      </c>
      <c r="I1671" s="2"/>
      <c r="J1671" s="31" t="s">
        <v>45</v>
      </c>
      <c r="K1671" s="2"/>
    </row>
    <row r="1672" spans="1:11">
      <c r="A1672" s="21">
        <v>44711</v>
      </c>
      <c r="B1672" s="30" t="s">
        <v>3869</v>
      </c>
      <c r="C1672" s="23" t="s">
        <v>1125</v>
      </c>
      <c r="D1672" s="23" t="s">
        <v>1127</v>
      </c>
      <c r="E1672" s="24">
        <v>0.46875</v>
      </c>
      <c r="F1672" s="24">
        <v>0.5</v>
      </c>
      <c r="G1672" s="25">
        <v>3.125E-2</v>
      </c>
      <c r="H1672" s="31" t="s">
        <v>3874</v>
      </c>
      <c r="I1672" s="23"/>
      <c r="J1672" s="31" t="s">
        <v>45</v>
      </c>
      <c r="K1672" s="23"/>
    </row>
    <row r="1673" spans="1:11">
      <c r="A1673" s="3">
        <v>44711</v>
      </c>
      <c r="B1673" s="30" t="s">
        <v>3869</v>
      </c>
      <c r="C1673" s="2" t="s">
        <v>1125</v>
      </c>
      <c r="D1673" s="2" t="s">
        <v>1127</v>
      </c>
      <c r="E1673" s="27">
        <v>0.54166666666666663</v>
      </c>
      <c r="F1673" s="27">
        <v>0.625</v>
      </c>
      <c r="G1673" s="25">
        <v>8.333333333333337E-2</v>
      </c>
      <c r="H1673" s="31" t="s">
        <v>3874</v>
      </c>
      <c r="I1673" s="2"/>
      <c r="J1673" s="31" t="s">
        <v>45</v>
      </c>
      <c r="K1673" s="2"/>
    </row>
    <row r="1674" spans="1:11">
      <c r="A1674" s="21">
        <v>44711</v>
      </c>
      <c r="B1674" s="30" t="s">
        <v>3869</v>
      </c>
      <c r="C1674" s="23" t="s">
        <v>479</v>
      </c>
      <c r="D1674" s="23" t="s">
        <v>1128</v>
      </c>
      <c r="E1674" s="24">
        <v>0.625</v>
      </c>
      <c r="F1674" s="24">
        <v>0.75</v>
      </c>
      <c r="G1674" s="25">
        <v>0.125</v>
      </c>
      <c r="H1674" s="31" t="s">
        <v>3874</v>
      </c>
      <c r="I1674" s="23"/>
      <c r="J1674" s="31" t="s">
        <v>45</v>
      </c>
      <c r="K1674" s="23"/>
    </row>
    <row r="1675" spans="1:11">
      <c r="A1675" s="3">
        <v>44711</v>
      </c>
      <c r="B1675" s="30" t="s">
        <v>3869</v>
      </c>
      <c r="C1675" s="2" t="s">
        <v>1125</v>
      </c>
      <c r="D1675" s="2" t="s">
        <v>1129</v>
      </c>
      <c r="E1675" s="27">
        <v>0.75</v>
      </c>
      <c r="F1675" s="27">
        <v>0.77083333333333337</v>
      </c>
      <c r="G1675" s="25">
        <v>2.083333333333337E-2</v>
      </c>
      <c r="H1675" s="31" t="s">
        <v>3874</v>
      </c>
      <c r="I1675" s="2"/>
      <c r="J1675" s="31" t="s">
        <v>45</v>
      </c>
      <c r="K1675" s="2"/>
    </row>
    <row r="1676" spans="1:11">
      <c r="A1676" s="21">
        <v>44712</v>
      </c>
      <c r="B1676" s="30" t="s">
        <v>3870</v>
      </c>
      <c r="C1676" s="23" t="s">
        <v>1125</v>
      </c>
      <c r="D1676" s="23" t="s">
        <v>1126</v>
      </c>
      <c r="E1676" s="24">
        <v>0.33333333333333331</v>
      </c>
      <c r="F1676" s="24">
        <v>0.40625</v>
      </c>
      <c r="G1676" s="25">
        <v>7.2916666666666685E-2</v>
      </c>
      <c r="H1676" s="31" t="s">
        <v>3874</v>
      </c>
      <c r="I1676" s="23"/>
      <c r="J1676" s="31" t="s">
        <v>45</v>
      </c>
      <c r="K1676" s="23"/>
    </row>
    <row r="1677" spans="1:11">
      <c r="A1677" s="3">
        <v>44712</v>
      </c>
      <c r="B1677" s="30" t="s">
        <v>3870</v>
      </c>
      <c r="C1677" s="2" t="s">
        <v>479</v>
      </c>
      <c r="D1677" s="2" t="s">
        <v>1130</v>
      </c>
      <c r="E1677" s="27">
        <v>0.40625</v>
      </c>
      <c r="F1677" s="27">
        <v>0.44791666666666669</v>
      </c>
      <c r="G1677" s="25">
        <v>4.1666666666666685E-2</v>
      </c>
      <c r="H1677" s="31" t="s">
        <v>3874</v>
      </c>
      <c r="I1677" s="2"/>
      <c r="J1677" s="31" t="s">
        <v>45</v>
      </c>
      <c r="K1677" s="2"/>
    </row>
    <row r="1678" spans="1:11">
      <c r="A1678" s="21">
        <v>44712</v>
      </c>
      <c r="B1678" s="30" t="s">
        <v>3870</v>
      </c>
      <c r="C1678" s="23" t="s">
        <v>1131</v>
      </c>
      <c r="D1678" s="23" t="s">
        <v>1132</v>
      </c>
      <c r="E1678" s="24">
        <v>0.44791666666666669</v>
      </c>
      <c r="F1678" s="24">
        <v>0.46875</v>
      </c>
      <c r="G1678" s="25">
        <v>2.0833333333333315E-2</v>
      </c>
      <c r="H1678" s="31" t="s">
        <v>3874</v>
      </c>
      <c r="I1678" s="23"/>
      <c r="J1678" s="31" t="s">
        <v>45</v>
      </c>
      <c r="K1678" s="23"/>
    </row>
    <row r="1679" spans="1:11">
      <c r="A1679" s="3">
        <v>44712</v>
      </c>
      <c r="B1679" s="30" t="s">
        <v>3870</v>
      </c>
      <c r="C1679" s="2" t="s">
        <v>1133</v>
      </c>
      <c r="D1679" s="2" t="s">
        <v>1034</v>
      </c>
      <c r="E1679" s="27">
        <v>0.46875</v>
      </c>
      <c r="F1679" s="27">
        <v>0.5</v>
      </c>
      <c r="G1679" s="25">
        <v>3.125E-2</v>
      </c>
      <c r="H1679" s="31" t="s">
        <v>3874</v>
      </c>
      <c r="I1679" s="2"/>
      <c r="J1679" s="31" t="s">
        <v>45</v>
      </c>
      <c r="K1679" s="2"/>
    </row>
    <row r="1680" spans="1:11">
      <c r="A1680" s="21">
        <v>44712</v>
      </c>
      <c r="B1680" s="30" t="s">
        <v>3870</v>
      </c>
      <c r="C1680" s="23" t="s">
        <v>1133</v>
      </c>
      <c r="D1680" s="23" t="s">
        <v>1034</v>
      </c>
      <c r="E1680" s="24">
        <v>0.54166666666666663</v>
      </c>
      <c r="F1680" s="24">
        <v>0.57291666666666663</v>
      </c>
      <c r="G1680" s="25">
        <v>3.125E-2</v>
      </c>
      <c r="H1680" s="31" t="s">
        <v>3874</v>
      </c>
      <c r="I1680" s="23"/>
      <c r="J1680" s="31" t="s">
        <v>45</v>
      </c>
      <c r="K1680" s="23"/>
    </row>
    <row r="1681" spans="1:11">
      <c r="A1681" s="3">
        <v>44712</v>
      </c>
      <c r="B1681" s="30" t="s">
        <v>3870</v>
      </c>
      <c r="C1681" s="2" t="s">
        <v>980</v>
      </c>
      <c r="D1681" s="2" t="s">
        <v>1122</v>
      </c>
      <c r="E1681" s="27">
        <v>0.57291666666666663</v>
      </c>
      <c r="F1681" s="27">
        <v>0.58333333333333337</v>
      </c>
      <c r="G1681" s="25">
        <v>1.0416666666666741E-2</v>
      </c>
      <c r="H1681" s="31" t="s">
        <v>3874</v>
      </c>
      <c r="I1681" s="2"/>
      <c r="J1681" s="31" t="s">
        <v>45</v>
      </c>
      <c r="K1681" s="2"/>
    </row>
    <row r="1682" spans="1:11">
      <c r="A1682" s="21">
        <v>44712</v>
      </c>
      <c r="B1682" s="30" t="s">
        <v>3870</v>
      </c>
      <c r="C1682" s="23" t="s">
        <v>1035</v>
      </c>
      <c r="D1682" s="23" t="s">
        <v>1134</v>
      </c>
      <c r="E1682" s="24">
        <v>0.58333333333333337</v>
      </c>
      <c r="F1682" s="24">
        <v>0.625</v>
      </c>
      <c r="G1682" s="25">
        <v>4.166666666666663E-2</v>
      </c>
      <c r="H1682" s="31" t="s">
        <v>3874</v>
      </c>
      <c r="I1682" s="23"/>
      <c r="J1682" s="31" t="s">
        <v>45</v>
      </c>
      <c r="K1682" s="23"/>
    </row>
    <row r="1683" spans="1:11">
      <c r="A1683" s="3">
        <v>44712</v>
      </c>
      <c r="B1683" s="30" t="s">
        <v>3870</v>
      </c>
      <c r="C1683" s="2" t="s">
        <v>1131</v>
      </c>
      <c r="D1683" s="2" t="s">
        <v>1034</v>
      </c>
      <c r="E1683" s="27">
        <v>0.625</v>
      </c>
      <c r="F1683" s="27">
        <v>0.65625</v>
      </c>
      <c r="G1683" s="25">
        <v>3.125E-2</v>
      </c>
      <c r="H1683" s="31" t="s">
        <v>3874</v>
      </c>
      <c r="I1683" s="2"/>
      <c r="J1683" s="31" t="s">
        <v>45</v>
      </c>
      <c r="K1683" s="2"/>
    </row>
    <row r="1684" spans="1:11">
      <c r="A1684" s="21">
        <v>44712</v>
      </c>
      <c r="B1684" s="30" t="s">
        <v>3870</v>
      </c>
      <c r="C1684" s="23" t="s">
        <v>554</v>
      </c>
      <c r="D1684" s="23" t="s">
        <v>1135</v>
      </c>
      <c r="E1684" s="24">
        <v>0.65625</v>
      </c>
      <c r="F1684" s="24">
        <v>0.66666666666666663</v>
      </c>
      <c r="G1684" s="25">
        <v>1.041666666666663E-2</v>
      </c>
      <c r="H1684" s="31" t="s">
        <v>3874</v>
      </c>
      <c r="I1684" s="23"/>
      <c r="J1684" s="31" t="s">
        <v>45</v>
      </c>
      <c r="K1684" s="23"/>
    </row>
    <row r="1685" spans="1:11">
      <c r="A1685" s="3">
        <v>44712</v>
      </c>
      <c r="B1685" s="30" t="s">
        <v>3870</v>
      </c>
      <c r="C1685" s="2" t="s">
        <v>509</v>
      </c>
      <c r="D1685" s="2" t="s">
        <v>3916</v>
      </c>
      <c r="E1685" s="27">
        <v>0.66666666666666663</v>
      </c>
      <c r="F1685" s="27">
        <v>0.70833333333333337</v>
      </c>
      <c r="G1685" s="25">
        <v>4.1666666666666741E-2</v>
      </c>
      <c r="H1685" s="31" t="s">
        <v>3866</v>
      </c>
      <c r="I1685" s="2"/>
      <c r="J1685" s="31" t="s">
        <v>39</v>
      </c>
      <c r="K1685" s="2"/>
    </row>
    <row r="1686" spans="1:11">
      <c r="A1686" s="21">
        <v>44712</v>
      </c>
      <c r="B1686" s="30" t="s">
        <v>3870</v>
      </c>
      <c r="C1686" s="23" t="s">
        <v>479</v>
      </c>
      <c r="D1686" s="23" t="s">
        <v>528</v>
      </c>
      <c r="E1686" s="24">
        <v>0.70833333333333337</v>
      </c>
      <c r="F1686" s="24">
        <v>0.72916666666666663</v>
      </c>
      <c r="G1686" s="25">
        <v>2.0833333333333259E-2</v>
      </c>
      <c r="H1686" s="31" t="s">
        <v>3874</v>
      </c>
      <c r="I1686" s="23"/>
      <c r="J1686" s="31" t="s">
        <v>45</v>
      </c>
      <c r="K1686" s="23"/>
    </row>
    <row r="1687" spans="1:11">
      <c r="A1687" s="3">
        <v>44712</v>
      </c>
      <c r="B1687" s="30" t="s">
        <v>3870</v>
      </c>
      <c r="C1687" s="2" t="s">
        <v>1125</v>
      </c>
      <c r="D1687" s="2" t="s">
        <v>1136</v>
      </c>
      <c r="E1687" s="27">
        <v>0.72916666666666663</v>
      </c>
      <c r="F1687" s="27">
        <v>0.75</v>
      </c>
      <c r="G1687" s="25">
        <v>2.083333333333337E-2</v>
      </c>
      <c r="H1687" s="31" t="s">
        <v>3874</v>
      </c>
      <c r="I1687" s="2"/>
      <c r="J1687" s="31" t="s">
        <v>45</v>
      </c>
      <c r="K1687" s="2"/>
    </row>
    <row r="1688" spans="1:11">
      <c r="A1688" s="21">
        <v>44713</v>
      </c>
      <c r="B1688" s="30" t="s">
        <v>3871</v>
      </c>
      <c r="C1688" s="23" t="s">
        <v>1125</v>
      </c>
      <c r="D1688" s="23" t="s">
        <v>1137</v>
      </c>
      <c r="E1688" s="24">
        <v>0.33333333333333331</v>
      </c>
      <c r="F1688" s="24">
        <v>0.4375</v>
      </c>
      <c r="G1688" s="25">
        <v>0.10416666666666669</v>
      </c>
      <c r="H1688" s="31" t="s">
        <v>3874</v>
      </c>
      <c r="I1688" s="23"/>
      <c r="J1688" s="31" t="s">
        <v>45</v>
      </c>
      <c r="K1688" s="23"/>
    </row>
    <row r="1689" spans="1:11">
      <c r="A1689" s="3">
        <v>44713</v>
      </c>
      <c r="B1689" s="30" t="s">
        <v>3871</v>
      </c>
      <c r="C1689" s="2" t="s">
        <v>554</v>
      </c>
      <c r="D1689" s="2" t="s">
        <v>1138</v>
      </c>
      <c r="E1689" s="27">
        <v>0.4375</v>
      </c>
      <c r="F1689" s="27">
        <v>0.45833333333333331</v>
      </c>
      <c r="G1689" s="25">
        <v>2.0833333333333315E-2</v>
      </c>
      <c r="H1689" s="31" t="s">
        <v>3874</v>
      </c>
      <c r="I1689" s="2"/>
      <c r="J1689" s="31" t="s">
        <v>45</v>
      </c>
      <c r="K1689" s="2"/>
    </row>
    <row r="1690" spans="1:11">
      <c r="A1690" s="21">
        <v>44713</v>
      </c>
      <c r="B1690" s="30" t="s">
        <v>3871</v>
      </c>
      <c r="C1690" s="23" t="s">
        <v>1131</v>
      </c>
      <c r="D1690" s="23" t="s">
        <v>1034</v>
      </c>
      <c r="E1690" s="24">
        <v>0.45833333333333331</v>
      </c>
      <c r="F1690" s="24">
        <v>0.5</v>
      </c>
      <c r="G1690" s="25">
        <v>4.1666666666666685E-2</v>
      </c>
      <c r="H1690" s="31" t="s">
        <v>3874</v>
      </c>
      <c r="I1690" s="23"/>
      <c r="J1690" s="31" t="s">
        <v>45</v>
      </c>
      <c r="K1690" s="23"/>
    </row>
    <row r="1691" spans="1:11">
      <c r="A1691" s="3">
        <v>44713</v>
      </c>
      <c r="B1691" s="30" t="s">
        <v>3871</v>
      </c>
      <c r="C1691" s="2" t="s">
        <v>1131</v>
      </c>
      <c r="D1691" s="2" t="s">
        <v>1034</v>
      </c>
      <c r="E1691" s="27">
        <v>0.54166666666666663</v>
      </c>
      <c r="F1691" s="27">
        <v>0.5625</v>
      </c>
      <c r="G1691" s="25">
        <v>2.083333333333337E-2</v>
      </c>
      <c r="H1691" s="31" t="s">
        <v>3874</v>
      </c>
      <c r="I1691" s="2"/>
      <c r="J1691" s="31" t="s">
        <v>45</v>
      </c>
      <c r="K1691" s="2"/>
    </row>
    <row r="1692" spans="1:11">
      <c r="A1692" s="21">
        <v>44713</v>
      </c>
      <c r="B1692" s="30" t="s">
        <v>3871</v>
      </c>
      <c r="C1692" s="23" t="s">
        <v>980</v>
      </c>
      <c r="D1692" s="23" t="s">
        <v>652</v>
      </c>
      <c r="E1692" s="24">
        <v>0.5625</v>
      </c>
      <c r="F1692" s="24">
        <v>0.58333333333333337</v>
      </c>
      <c r="G1692" s="25">
        <v>2.083333333333337E-2</v>
      </c>
      <c r="H1692" s="31" t="s">
        <v>3874</v>
      </c>
      <c r="I1692" s="23"/>
      <c r="J1692" s="31" t="s">
        <v>45</v>
      </c>
      <c r="K1692" s="23"/>
    </row>
    <row r="1693" spans="1:11">
      <c r="A1693" s="3">
        <v>44713</v>
      </c>
      <c r="B1693" s="30" t="s">
        <v>3871</v>
      </c>
      <c r="C1693" s="2" t="s">
        <v>980</v>
      </c>
      <c r="D1693" s="2" t="s">
        <v>1139</v>
      </c>
      <c r="E1693" s="27">
        <v>0.58333333333333337</v>
      </c>
      <c r="F1693" s="27">
        <v>0.61458333333333337</v>
      </c>
      <c r="G1693" s="25">
        <v>3.125E-2</v>
      </c>
      <c r="H1693" s="31" t="s">
        <v>3874</v>
      </c>
      <c r="I1693" s="2"/>
      <c r="J1693" s="31" t="s">
        <v>45</v>
      </c>
      <c r="K1693" s="2"/>
    </row>
    <row r="1694" spans="1:11">
      <c r="A1694" s="21">
        <v>44713</v>
      </c>
      <c r="B1694" s="30" t="s">
        <v>3871</v>
      </c>
      <c r="C1694" s="23" t="s">
        <v>980</v>
      </c>
      <c r="D1694" s="23" t="s">
        <v>1140</v>
      </c>
      <c r="E1694" s="24">
        <v>0.61458333333333337</v>
      </c>
      <c r="F1694" s="24">
        <v>0.66666666666666663</v>
      </c>
      <c r="G1694" s="25">
        <v>5.2083333333333259E-2</v>
      </c>
      <c r="H1694" s="31" t="s">
        <v>3874</v>
      </c>
      <c r="I1694" s="23"/>
      <c r="J1694" s="31" t="s">
        <v>45</v>
      </c>
      <c r="K1694" s="23"/>
    </row>
    <row r="1695" spans="1:11">
      <c r="A1695" s="3">
        <v>44713</v>
      </c>
      <c r="B1695" s="30" t="s">
        <v>3871</v>
      </c>
      <c r="C1695" s="2" t="s">
        <v>1035</v>
      </c>
      <c r="D1695" s="2" t="s">
        <v>1141</v>
      </c>
      <c r="E1695" s="27">
        <v>0.66666666666666663</v>
      </c>
      <c r="F1695" s="27">
        <v>0.6875</v>
      </c>
      <c r="G1695" s="25">
        <v>2.083333333333337E-2</v>
      </c>
      <c r="H1695" s="31" t="s">
        <v>3874</v>
      </c>
      <c r="I1695" s="2"/>
      <c r="J1695" s="31" t="s">
        <v>45</v>
      </c>
      <c r="K1695" s="2"/>
    </row>
    <row r="1696" spans="1:11">
      <c r="A1696" s="21">
        <v>44713</v>
      </c>
      <c r="B1696" s="30" t="s">
        <v>3871</v>
      </c>
      <c r="C1696" s="23" t="s">
        <v>479</v>
      </c>
      <c r="D1696" s="23" t="s">
        <v>528</v>
      </c>
      <c r="E1696" s="24">
        <v>0.6875</v>
      </c>
      <c r="F1696" s="24">
        <v>0.70833333333333337</v>
      </c>
      <c r="G1696" s="25">
        <v>2.083333333333337E-2</v>
      </c>
      <c r="H1696" s="31" t="s">
        <v>3874</v>
      </c>
      <c r="I1696" s="23"/>
      <c r="J1696" s="31" t="s">
        <v>45</v>
      </c>
      <c r="K1696" s="23"/>
    </row>
    <row r="1697" spans="1:11">
      <c r="A1697" s="3">
        <v>44713</v>
      </c>
      <c r="B1697" s="30" t="s">
        <v>3871</v>
      </c>
      <c r="C1697" s="2" t="s">
        <v>479</v>
      </c>
      <c r="D1697" s="2" t="s">
        <v>985</v>
      </c>
      <c r="E1697" s="27">
        <v>0.70833333333333337</v>
      </c>
      <c r="F1697" s="27">
        <v>0.73958333333333337</v>
      </c>
      <c r="G1697" s="25">
        <v>3.125E-2</v>
      </c>
      <c r="H1697" s="31" t="s">
        <v>3874</v>
      </c>
      <c r="I1697" s="2"/>
      <c r="J1697" s="31" t="s">
        <v>45</v>
      </c>
      <c r="K1697" s="2"/>
    </row>
    <row r="1698" spans="1:11">
      <c r="A1698" s="21">
        <v>44713</v>
      </c>
      <c r="B1698" s="30" t="s">
        <v>3871</v>
      </c>
      <c r="C1698" s="23" t="s">
        <v>980</v>
      </c>
      <c r="D1698" s="23" t="s">
        <v>1142</v>
      </c>
      <c r="E1698" s="24">
        <v>0.73958333333333337</v>
      </c>
      <c r="F1698" s="24">
        <v>0.75</v>
      </c>
      <c r="G1698" s="25">
        <v>1.041666666666663E-2</v>
      </c>
      <c r="H1698" s="31" t="s">
        <v>3874</v>
      </c>
      <c r="I1698" s="23"/>
      <c r="J1698" s="31" t="s">
        <v>45</v>
      </c>
      <c r="K1698" s="23"/>
    </row>
    <row r="1699" spans="1:11">
      <c r="A1699" s="3">
        <v>44714</v>
      </c>
      <c r="B1699" s="30" t="s">
        <v>3872</v>
      </c>
      <c r="C1699" s="2" t="s">
        <v>1125</v>
      </c>
      <c r="D1699" s="2" t="s">
        <v>1137</v>
      </c>
      <c r="E1699" s="27">
        <v>0.33333333333333331</v>
      </c>
      <c r="F1699" s="27">
        <v>0.41666666666666669</v>
      </c>
      <c r="G1699" s="25">
        <v>8.333333333333337E-2</v>
      </c>
      <c r="H1699" s="31" t="s">
        <v>3874</v>
      </c>
      <c r="I1699" s="2"/>
      <c r="J1699" s="31" t="s">
        <v>45</v>
      </c>
      <c r="K1699" s="2"/>
    </row>
    <row r="1700" spans="1:11">
      <c r="A1700" s="21">
        <v>44714</v>
      </c>
      <c r="B1700" s="30" t="s">
        <v>3872</v>
      </c>
      <c r="C1700" s="23" t="s">
        <v>1131</v>
      </c>
      <c r="D1700" s="23" t="s">
        <v>1034</v>
      </c>
      <c r="E1700" s="24">
        <v>0.41666666666666669</v>
      </c>
      <c r="F1700" s="24">
        <v>0.47916666666666669</v>
      </c>
      <c r="G1700" s="25">
        <v>6.25E-2</v>
      </c>
      <c r="H1700" s="31" t="s">
        <v>3874</v>
      </c>
      <c r="I1700" s="23"/>
      <c r="J1700" s="31" t="s">
        <v>45</v>
      </c>
      <c r="K1700" s="23"/>
    </row>
    <row r="1701" spans="1:11">
      <c r="A1701" s="3">
        <v>44714</v>
      </c>
      <c r="B1701" s="30" t="s">
        <v>3872</v>
      </c>
      <c r="C1701" s="2" t="s">
        <v>479</v>
      </c>
      <c r="D1701" s="2" t="s">
        <v>806</v>
      </c>
      <c r="E1701" s="27">
        <v>0.54166666666666663</v>
      </c>
      <c r="F1701" s="27">
        <v>0.57291666666666663</v>
      </c>
      <c r="G1701" s="25">
        <v>3.125E-2</v>
      </c>
      <c r="H1701" s="31" t="s">
        <v>3874</v>
      </c>
      <c r="I1701" s="2"/>
      <c r="J1701" s="31" t="s">
        <v>45</v>
      </c>
      <c r="K1701" s="2"/>
    </row>
    <row r="1702" spans="1:11">
      <c r="A1702" s="21">
        <v>44714</v>
      </c>
      <c r="B1702" s="30" t="s">
        <v>3872</v>
      </c>
      <c r="C1702" s="23" t="s">
        <v>980</v>
      </c>
      <c r="D1702" s="23" t="s">
        <v>1143</v>
      </c>
      <c r="E1702" s="24">
        <v>0.57291666666666663</v>
      </c>
      <c r="F1702" s="24">
        <v>0.58333333333333337</v>
      </c>
      <c r="G1702" s="25">
        <v>1.0416666666666741E-2</v>
      </c>
      <c r="H1702" s="31" t="s">
        <v>3874</v>
      </c>
      <c r="I1702" s="23"/>
      <c r="J1702" s="31" t="s">
        <v>45</v>
      </c>
      <c r="K1702" s="23"/>
    </row>
    <row r="1703" spans="1:11">
      <c r="A1703" s="3">
        <v>44714</v>
      </c>
      <c r="B1703" s="30" t="s">
        <v>3872</v>
      </c>
      <c r="C1703" s="2" t="s">
        <v>1035</v>
      </c>
      <c r="D1703" s="2" t="s">
        <v>1134</v>
      </c>
      <c r="E1703" s="27">
        <v>0.58333333333333337</v>
      </c>
      <c r="F1703" s="27">
        <v>0.625</v>
      </c>
      <c r="G1703" s="25">
        <v>4.166666666666663E-2</v>
      </c>
      <c r="H1703" s="31" t="s">
        <v>3874</v>
      </c>
      <c r="I1703" s="2"/>
      <c r="J1703" s="31" t="s">
        <v>45</v>
      </c>
      <c r="K1703" s="2"/>
    </row>
    <row r="1704" spans="1:11">
      <c r="A1704" s="21">
        <v>44714</v>
      </c>
      <c r="B1704" s="30" t="s">
        <v>3872</v>
      </c>
      <c r="C1704" s="23" t="s">
        <v>1125</v>
      </c>
      <c r="D1704" s="23" t="s">
        <v>1144</v>
      </c>
      <c r="E1704" s="24">
        <v>0.625</v>
      </c>
      <c r="F1704" s="24">
        <v>0.66666666666666663</v>
      </c>
      <c r="G1704" s="25">
        <v>4.166666666666663E-2</v>
      </c>
      <c r="H1704" s="31" t="s">
        <v>3874</v>
      </c>
      <c r="I1704" s="23"/>
      <c r="J1704" s="31" t="s">
        <v>45</v>
      </c>
      <c r="K1704" s="23"/>
    </row>
    <row r="1705" spans="1:11">
      <c r="A1705" s="3">
        <v>44714</v>
      </c>
      <c r="B1705" s="30" t="s">
        <v>3872</v>
      </c>
      <c r="C1705" s="2" t="s">
        <v>1125</v>
      </c>
      <c r="D1705" s="2" t="s">
        <v>1145</v>
      </c>
      <c r="E1705" s="27">
        <v>0.66666666666666663</v>
      </c>
      <c r="F1705" s="27">
        <v>0.6875</v>
      </c>
      <c r="G1705" s="25">
        <v>2.083333333333337E-2</v>
      </c>
      <c r="H1705" s="31" t="s">
        <v>3874</v>
      </c>
      <c r="I1705" s="2"/>
      <c r="J1705" s="31" t="s">
        <v>45</v>
      </c>
      <c r="K1705" s="2"/>
    </row>
    <row r="1706" spans="1:11">
      <c r="A1706" s="21">
        <v>44714</v>
      </c>
      <c r="B1706" s="30" t="s">
        <v>3872</v>
      </c>
      <c r="C1706" s="23" t="s">
        <v>479</v>
      </c>
      <c r="D1706" s="23" t="s">
        <v>528</v>
      </c>
      <c r="E1706" s="24">
        <v>0.6875</v>
      </c>
      <c r="F1706" s="24">
        <v>0.70833333333333337</v>
      </c>
      <c r="G1706" s="25">
        <v>2.083333333333337E-2</v>
      </c>
      <c r="H1706" s="31" t="s">
        <v>3874</v>
      </c>
      <c r="I1706" s="23"/>
      <c r="J1706" s="31" t="s">
        <v>45</v>
      </c>
      <c r="K1706" s="23"/>
    </row>
    <row r="1707" spans="1:11">
      <c r="A1707" s="3">
        <v>44714</v>
      </c>
      <c r="B1707" s="30" t="s">
        <v>3872</v>
      </c>
      <c r="C1707" s="2" t="s">
        <v>479</v>
      </c>
      <c r="D1707" s="2" t="s">
        <v>985</v>
      </c>
      <c r="E1707" s="27">
        <v>0.70833333333333337</v>
      </c>
      <c r="F1707" s="27">
        <v>0.71875</v>
      </c>
      <c r="G1707" s="25">
        <v>1.041666666666663E-2</v>
      </c>
      <c r="H1707" s="31" t="s">
        <v>3874</v>
      </c>
      <c r="I1707" s="2"/>
      <c r="J1707" s="31" t="s">
        <v>45</v>
      </c>
      <c r="K1707" s="2"/>
    </row>
    <row r="1708" spans="1:11">
      <c r="A1708" s="21">
        <v>44714</v>
      </c>
      <c r="B1708" s="30" t="s">
        <v>3872</v>
      </c>
      <c r="C1708" s="23" t="s">
        <v>1131</v>
      </c>
      <c r="D1708" s="23" t="s">
        <v>1146</v>
      </c>
      <c r="E1708" s="24">
        <v>0.71875</v>
      </c>
      <c r="F1708" s="24">
        <v>0.77083333333333337</v>
      </c>
      <c r="G1708" s="25">
        <v>5.208333333333337E-2</v>
      </c>
      <c r="H1708" s="31" t="s">
        <v>3874</v>
      </c>
      <c r="I1708" s="23"/>
      <c r="J1708" s="31" t="s">
        <v>45</v>
      </c>
      <c r="K1708" s="23"/>
    </row>
    <row r="1709" spans="1:11">
      <c r="A1709" s="3">
        <v>44715</v>
      </c>
      <c r="B1709" s="30" t="s">
        <v>3865</v>
      </c>
      <c r="C1709" s="2" t="s">
        <v>1125</v>
      </c>
      <c r="D1709" s="2" t="s">
        <v>1126</v>
      </c>
      <c r="E1709" s="27">
        <v>0.33333333333333331</v>
      </c>
      <c r="F1709" s="27">
        <v>0.34375</v>
      </c>
      <c r="G1709" s="25">
        <v>1.0416666666666685E-2</v>
      </c>
      <c r="H1709" s="31" t="s">
        <v>3874</v>
      </c>
      <c r="I1709" s="2"/>
      <c r="J1709" s="31" t="s">
        <v>45</v>
      </c>
      <c r="K1709" s="2"/>
    </row>
    <row r="1710" spans="1:11">
      <c r="A1710" s="21">
        <v>44715</v>
      </c>
      <c r="B1710" s="30" t="s">
        <v>3865</v>
      </c>
      <c r="C1710" s="23" t="s">
        <v>980</v>
      </c>
      <c r="D1710" s="23" t="s">
        <v>632</v>
      </c>
      <c r="E1710" s="24">
        <v>0.34375</v>
      </c>
      <c r="F1710" s="24">
        <v>0.3576388888888889</v>
      </c>
      <c r="G1710" s="25">
        <v>1.3888888888888895E-2</v>
      </c>
      <c r="H1710" s="31" t="s">
        <v>3874</v>
      </c>
      <c r="I1710" s="23"/>
      <c r="J1710" s="31" t="s">
        <v>45</v>
      </c>
      <c r="K1710" s="23"/>
    </row>
    <row r="1711" spans="1:11">
      <c r="A1711" s="3">
        <v>44715</v>
      </c>
      <c r="B1711" s="30" t="s">
        <v>3865</v>
      </c>
      <c r="C1711" s="2" t="s">
        <v>1125</v>
      </c>
      <c r="D1711" s="2" t="s">
        <v>1147</v>
      </c>
      <c r="E1711" s="27">
        <v>0.3576388888888889</v>
      </c>
      <c r="F1711" s="27">
        <v>0.39583333333333331</v>
      </c>
      <c r="G1711" s="25">
        <v>3.819444444444442E-2</v>
      </c>
      <c r="H1711" s="31" t="s">
        <v>3874</v>
      </c>
      <c r="I1711" s="2"/>
      <c r="J1711" s="31" t="s">
        <v>45</v>
      </c>
      <c r="K1711" s="2"/>
    </row>
    <row r="1712" spans="1:11">
      <c r="A1712" s="21">
        <v>44715</v>
      </c>
      <c r="B1712" s="30" t="s">
        <v>3865</v>
      </c>
      <c r="C1712" s="23" t="s">
        <v>1148</v>
      </c>
      <c r="D1712" s="23" t="s">
        <v>1034</v>
      </c>
      <c r="E1712" s="24">
        <v>0.39583333333333331</v>
      </c>
      <c r="F1712" s="24">
        <v>0.42708333333333331</v>
      </c>
      <c r="G1712" s="25">
        <v>3.125E-2</v>
      </c>
      <c r="H1712" s="31" t="s">
        <v>3874</v>
      </c>
      <c r="I1712" s="23"/>
      <c r="J1712" s="31" t="s">
        <v>45</v>
      </c>
      <c r="K1712" s="23"/>
    </row>
    <row r="1713" spans="1:11">
      <c r="A1713" s="3">
        <v>44715</v>
      </c>
      <c r="B1713" s="30" t="s">
        <v>3865</v>
      </c>
      <c r="C1713" s="2" t="s">
        <v>479</v>
      </c>
      <c r="D1713" s="2" t="s">
        <v>1149</v>
      </c>
      <c r="E1713" s="27">
        <v>0.42708333333333331</v>
      </c>
      <c r="F1713" s="27">
        <v>0.48958333333333331</v>
      </c>
      <c r="G1713" s="25">
        <v>6.25E-2</v>
      </c>
      <c r="H1713" s="31" t="s">
        <v>3874</v>
      </c>
      <c r="I1713" s="2"/>
      <c r="J1713" s="31" t="s">
        <v>45</v>
      </c>
      <c r="K1713" s="2"/>
    </row>
    <row r="1714" spans="1:11">
      <c r="A1714" s="21">
        <v>44715</v>
      </c>
      <c r="B1714" s="30" t="s">
        <v>3865</v>
      </c>
      <c r="C1714" s="23" t="s">
        <v>980</v>
      </c>
      <c r="D1714" s="23" t="s">
        <v>1150</v>
      </c>
      <c r="E1714" s="24">
        <v>0.48958333333333331</v>
      </c>
      <c r="F1714" s="24">
        <v>0.5</v>
      </c>
      <c r="G1714" s="25">
        <v>1.0416666666666685E-2</v>
      </c>
      <c r="H1714" s="31" t="s">
        <v>3874</v>
      </c>
      <c r="I1714" s="23"/>
      <c r="J1714" s="31" t="s">
        <v>45</v>
      </c>
      <c r="K1714" s="23"/>
    </row>
    <row r="1715" spans="1:11">
      <c r="A1715" s="3">
        <v>44715</v>
      </c>
      <c r="B1715" s="30" t="s">
        <v>3865</v>
      </c>
      <c r="C1715" s="2" t="s">
        <v>1148</v>
      </c>
      <c r="D1715" s="2" t="s">
        <v>628</v>
      </c>
      <c r="E1715" s="27">
        <v>0.54166666666666663</v>
      </c>
      <c r="F1715" s="27">
        <v>0.58333333333333337</v>
      </c>
      <c r="G1715" s="25">
        <v>4.1666666666666741E-2</v>
      </c>
      <c r="H1715" s="31" t="s">
        <v>3874</v>
      </c>
      <c r="I1715" s="2"/>
      <c r="J1715" s="31" t="s">
        <v>45</v>
      </c>
      <c r="K1715" s="2"/>
    </row>
    <row r="1716" spans="1:11">
      <c r="A1716" s="21">
        <v>44715</v>
      </c>
      <c r="B1716" s="30" t="s">
        <v>3865</v>
      </c>
      <c r="C1716" s="23" t="s">
        <v>479</v>
      </c>
      <c r="D1716" s="23" t="s">
        <v>525</v>
      </c>
      <c r="E1716" s="24">
        <v>0.58333333333333337</v>
      </c>
      <c r="F1716" s="24">
        <v>0.66666666666666663</v>
      </c>
      <c r="G1716" s="25">
        <v>8.3333333333333259E-2</v>
      </c>
      <c r="H1716" s="31" t="s">
        <v>3874</v>
      </c>
      <c r="I1716" s="23"/>
      <c r="J1716" s="31" t="s">
        <v>45</v>
      </c>
      <c r="K1716" s="23"/>
    </row>
    <row r="1717" spans="1:11">
      <c r="A1717" s="3">
        <v>44715</v>
      </c>
      <c r="B1717" s="30" t="s">
        <v>3865</v>
      </c>
      <c r="C1717" s="2" t="s">
        <v>1151</v>
      </c>
      <c r="D1717" s="2" t="s">
        <v>585</v>
      </c>
      <c r="E1717" s="27">
        <v>0.66666666666666663</v>
      </c>
      <c r="F1717" s="27">
        <v>0.70833333333333337</v>
      </c>
      <c r="G1717" s="25">
        <v>4.1666666666666741E-2</v>
      </c>
      <c r="H1717" s="31" t="s">
        <v>3874</v>
      </c>
      <c r="I1717" s="2"/>
      <c r="J1717" s="31" t="s">
        <v>45</v>
      </c>
      <c r="K1717" s="2"/>
    </row>
    <row r="1718" spans="1:11">
      <c r="A1718" s="21">
        <v>44715</v>
      </c>
      <c r="B1718" s="30" t="s">
        <v>3865</v>
      </c>
      <c r="C1718" s="23" t="s">
        <v>479</v>
      </c>
      <c r="D1718" s="23" t="s">
        <v>525</v>
      </c>
      <c r="E1718" s="24">
        <v>0.70833333333333337</v>
      </c>
      <c r="F1718" s="24">
        <v>0.73611111111111116</v>
      </c>
      <c r="G1718" s="25">
        <v>2.777777777777779E-2</v>
      </c>
      <c r="H1718" s="31" t="s">
        <v>3874</v>
      </c>
      <c r="I1718" s="23"/>
      <c r="J1718" s="31" t="s">
        <v>45</v>
      </c>
      <c r="K1718" s="23"/>
    </row>
    <row r="1719" spans="1:11">
      <c r="A1719" s="3">
        <v>44715</v>
      </c>
      <c r="B1719" s="30" t="s">
        <v>3865</v>
      </c>
      <c r="C1719" s="2" t="s">
        <v>980</v>
      </c>
      <c r="D1719" s="2" t="s">
        <v>1152</v>
      </c>
      <c r="E1719" s="27">
        <v>0.73611111111111116</v>
      </c>
      <c r="F1719" s="27">
        <v>0.75</v>
      </c>
      <c r="G1719" s="25">
        <v>1.388888888888884E-2</v>
      </c>
      <c r="H1719" s="31" t="s">
        <v>3874</v>
      </c>
      <c r="I1719" s="2"/>
      <c r="J1719" s="31" t="s">
        <v>45</v>
      </c>
      <c r="K1719" s="2"/>
    </row>
    <row r="1720" spans="1:11">
      <c r="A1720" s="21">
        <v>44718</v>
      </c>
      <c r="B1720" s="30" t="s">
        <v>3869</v>
      </c>
      <c r="C1720" s="23" t="s">
        <v>443</v>
      </c>
      <c r="D1720" s="23" t="s">
        <v>524</v>
      </c>
      <c r="E1720" s="24">
        <v>0.39583333333333331</v>
      </c>
      <c r="F1720" s="24">
        <v>0.40625</v>
      </c>
      <c r="G1720" s="25">
        <v>1.0416666666666685E-2</v>
      </c>
      <c r="H1720" s="31" t="s">
        <v>3867</v>
      </c>
      <c r="I1720" s="23"/>
      <c r="J1720" s="31" t="s">
        <v>34</v>
      </c>
      <c r="K1720" s="23"/>
    </row>
    <row r="1721" spans="1:11">
      <c r="A1721" s="3">
        <v>44718</v>
      </c>
      <c r="B1721" s="30" t="s">
        <v>3869</v>
      </c>
      <c r="C1721" s="2" t="s">
        <v>554</v>
      </c>
      <c r="D1721" s="2" t="s">
        <v>1153</v>
      </c>
      <c r="E1721" s="27">
        <v>0.40625</v>
      </c>
      <c r="F1721" s="27">
        <v>0.41666666666666669</v>
      </c>
      <c r="G1721" s="25">
        <v>1.0416666666666685E-2</v>
      </c>
      <c r="H1721" s="31" t="s">
        <v>3874</v>
      </c>
      <c r="I1721" s="2"/>
      <c r="J1721" s="31" t="s">
        <v>45</v>
      </c>
      <c r="K1721" s="2"/>
    </row>
    <row r="1722" spans="1:11">
      <c r="A1722" s="21">
        <v>44718</v>
      </c>
      <c r="B1722" s="30" t="s">
        <v>3869</v>
      </c>
      <c r="C1722" s="23" t="s">
        <v>443</v>
      </c>
      <c r="D1722" s="23" t="s">
        <v>3884</v>
      </c>
      <c r="E1722" s="24">
        <v>0.41666666666666669</v>
      </c>
      <c r="F1722" s="24">
        <v>0.45833333333333331</v>
      </c>
      <c r="G1722" s="25">
        <v>4.166666666666663E-2</v>
      </c>
      <c r="H1722" s="31" t="s">
        <v>3867</v>
      </c>
      <c r="I1722" s="23"/>
      <c r="J1722" s="31" t="s">
        <v>34</v>
      </c>
      <c r="K1722" s="23"/>
    </row>
    <row r="1723" spans="1:11">
      <c r="A1723" s="3">
        <v>44718</v>
      </c>
      <c r="B1723" s="30" t="s">
        <v>3869</v>
      </c>
      <c r="C1723" s="2" t="s">
        <v>1035</v>
      </c>
      <c r="D1723" s="2" t="s">
        <v>1134</v>
      </c>
      <c r="E1723" s="27">
        <v>0.45833333333333331</v>
      </c>
      <c r="F1723" s="27">
        <v>0.47916666666666669</v>
      </c>
      <c r="G1723" s="25">
        <v>2.083333333333337E-2</v>
      </c>
      <c r="H1723" s="31" t="s">
        <v>3874</v>
      </c>
      <c r="I1723" s="2"/>
      <c r="J1723" s="31" t="s">
        <v>45</v>
      </c>
      <c r="K1723" s="2"/>
    </row>
    <row r="1724" spans="1:11">
      <c r="A1724" s="21">
        <v>44718</v>
      </c>
      <c r="B1724" s="30" t="s">
        <v>3869</v>
      </c>
      <c r="C1724" s="23" t="s">
        <v>861</v>
      </c>
      <c r="D1724" s="23" t="s">
        <v>534</v>
      </c>
      <c r="E1724" s="24">
        <v>0.47916666666666669</v>
      </c>
      <c r="F1724" s="24">
        <v>0.5</v>
      </c>
      <c r="G1724" s="25">
        <v>2.0833333333333315E-2</v>
      </c>
      <c r="H1724" s="31" t="s">
        <v>3874</v>
      </c>
      <c r="I1724" s="23"/>
      <c r="J1724" s="31" t="s">
        <v>45</v>
      </c>
      <c r="K1724" s="23"/>
    </row>
    <row r="1725" spans="1:11">
      <c r="A1725" s="3">
        <v>44718</v>
      </c>
      <c r="B1725" s="30" t="s">
        <v>3869</v>
      </c>
      <c r="C1725" s="2" t="s">
        <v>509</v>
      </c>
      <c r="D1725" s="2" t="s">
        <v>1154</v>
      </c>
      <c r="E1725" s="27">
        <v>0.54166666666666663</v>
      </c>
      <c r="F1725" s="27">
        <v>0.5625</v>
      </c>
      <c r="G1725" s="25">
        <v>2.083333333333337E-2</v>
      </c>
      <c r="H1725" s="31" t="s">
        <v>3866</v>
      </c>
      <c r="I1725" s="2"/>
      <c r="J1725" s="31" t="s">
        <v>39</v>
      </c>
      <c r="K1725" s="2"/>
    </row>
    <row r="1726" spans="1:11">
      <c r="A1726" s="21">
        <v>44718</v>
      </c>
      <c r="B1726" s="30" t="s">
        <v>3869</v>
      </c>
      <c r="C1726" s="23" t="s">
        <v>980</v>
      </c>
      <c r="D1726" s="23" t="s">
        <v>1155</v>
      </c>
      <c r="E1726" s="24">
        <v>0.5625</v>
      </c>
      <c r="F1726" s="24">
        <v>0.625</v>
      </c>
      <c r="G1726" s="25">
        <v>6.25E-2</v>
      </c>
      <c r="H1726" s="31" t="s">
        <v>3874</v>
      </c>
      <c r="I1726" s="23"/>
      <c r="J1726" s="31" t="s">
        <v>45</v>
      </c>
      <c r="K1726" s="23"/>
    </row>
    <row r="1727" spans="1:11">
      <c r="A1727" s="3">
        <v>44718</v>
      </c>
      <c r="B1727" s="30" t="s">
        <v>3869</v>
      </c>
      <c r="C1727" s="2" t="s">
        <v>1035</v>
      </c>
      <c r="D1727" s="2" t="s">
        <v>1156</v>
      </c>
      <c r="E1727" s="27">
        <v>0.625</v>
      </c>
      <c r="F1727" s="27">
        <v>0.66666666666666663</v>
      </c>
      <c r="G1727" s="25">
        <v>4.166666666666663E-2</v>
      </c>
      <c r="H1727" s="31" t="s">
        <v>3874</v>
      </c>
      <c r="I1727" s="2"/>
      <c r="J1727" s="31" t="s">
        <v>45</v>
      </c>
      <c r="K1727" s="2"/>
    </row>
    <row r="1728" spans="1:11">
      <c r="A1728" s="21">
        <v>44718</v>
      </c>
      <c r="B1728" s="30" t="s">
        <v>3869</v>
      </c>
      <c r="C1728" s="23" t="s">
        <v>1125</v>
      </c>
      <c r="D1728" s="23" t="s">
        <v>1157</v>
      </c>
      <c r="E1728" s="24">
        <v>0.66666666666666663</v>
      </c>
      <c r="F1728" s="24">
        <v>0.6875</v>
      </c>
      <c r="G1728" s="25">
        <v>2.083333333333337E-2</v>
      </c>
      <c r="H1728" s="31" t="s">
        <v>3874</v>
      </c>
      <c r="I1728" s="23"/>
      <c r="J1728" s="31" t="s">
        <v>45</v>
      </c>
      <c r="K1728" s="23"/>
    </row>
    <row r="1729" spans="1:11">
      <c r="A1729" s="3">
        <v>44718</v>
      </c>
      <c r="B1729" s="30" t="s">
        <v>3869</v>
      </c>
      <c r="C1729" s="2" t="s">
        <v>479</v>
      </c>
      <c r="D1729" s="2" t="s">
        <v>528</v>
      </c>
      <c r="E1729" s="27">
        <v>0.6875</v>
      </c>
      <c r="F1729" s="27">
        <v>0.70833333333333337</v>
      </c>
      <c r="G1729" s="25">
        <v>2.083333333333337E-2</v>
      </c>
      <c r="H1729" s="31" t="s">
        <v>3874</v>
      </c>
      <c r="I1729" s="2"/>
      <c r="J1729" s="31" t="s">
        <v>45</v>
      </c>
      <c r="K1729" s="2"/>
    </row>
    <row r="1730" spans="1:11">
      <c r="A1730" s="21">
        <v>44718</v>
      </c>
      <c r="B1730" s="30" t="s">
        <v>3869</v>
      </c>
      <c r="C1730" s="23" t="s">
        <v>479</v>
      </c>
      <c r="D1730" s="23" t="s">
        <v>985</v>
      </c>
      <c r="E1730" s="24">
        <v>0.70833333333333337</v>
      </c>
      <c r="F1730" s="24">
        <v>0.72916666666666663</v>
      </c>
      <c r="G1730" s="25">
        <v>2.0833333333333259E-2</v>
      </c>
      <c r="H1730" s="31" t="s">
        <v>3874</v>
      </c>
      <c r="I1730" s="23"/>
      <c r="J1730" s="31" t="s">
        <v>45</v>
      </c>
      <c r="K1730" s="23"/>
    </row>
    <row r="1731" spans="1:11">
      <c r="A1731" s="3">
        <v>44718</v>
      </c>
      <c r="B1731" s="30" t="s">
        <v>3869</v>
      </c>
      <c r="C1731" s="2" t="s">
        <v>1148</v>
      </c>
      <c r="D1731" s="2" t="s">
        <v>1034</v>
      </c>
      <c r="E1731" s="27">
        <v>0.72916666666666663</v>
      </c>
      <c r="F1731" s="27">
        <v>0.73958333333333337</v>
      </c>
      <c r="G1731" s="25">
        <v>1.0416666666666741E-2</v>
      </c>
      <c r="H1731" s="31" t="s">
        <v>3874</v>
      </c>
      <c r="I1731" s="2"/>
      <c r="J1731" s="31" t="s">
        <v>45</v>
      </c>
      <c r="K1731" s="2"/>
    </row>
    <row r="1732" spans="1:11">
      <c r="A1732" s="21">
        <v>44718</v>
      </c>
      <c r="B1732" s="30" t="s">
        <v>3869</v>
      </c>
      <c r="C1732" s="23" t="s">
        <v>980</v>
      </c>
      <c r="D1732" s="23" t="s">
        <v>1158</v>
      </c>
      <c r="E1732" s="24">
        <v>0.73958333333333337</v>
      </c>
      <c r="F1732" s="24">
        <v>0.76041666666666663</v>
      </c>
      <c r="G1732" s="25">
        <v>2.0833333333333259E-2</v>
      </c>
      <c r="H1732" s="31" t="s">
        <v>3874</v>
      </c>
      <c r="I1732" s="23"/>
      <c r="J1732" s="31" t="s">
        <v>45</v>
      </c>
      <c r="K1732" s="23"/>
    </row>
    <row r="1733" spans="1:11">
      <c r="A1733" s="3">
        <v>44718</v>
      </c>
      <c r="B1733" s="30" t="s">
        <v>3869</v>
      </c>
      <c r="C1733" s="2" t="s">
        <v>1125</v>
      </c>
      <c r="D1733" s="2" t="s">
        <v>1159</v>
      </c>
      <c r="E1733" s="27">
        <v>0.76041666666666663</v>
      </c>
      <c r="F1733" s="27">
        <v>0.78125</v>
      </c>
      <c r="G1733" s="25">
        <v>2.083333333333337E-2</v>
      </c>
      <c r="H1733" s="31" t="s">
        <v>3874</v>
      </c>
      <c r="I1733" s="2"/>
      <c r="J1733" s="31" t="s">
        <v>45</v>
      </c>
      <c r="K1733" s="2"/>
    </row>
    <row r="1734" spans="1:11">
      <c r="A1734" s="21">
        <v>44719</v>
      </c>
      <c r="B1734" s="30" t="s">
        <v>3870</v>
      </c>
      <c r="C1734" s="23" t="s">
        <v>443</v>
      </c>
      <c r="D1734" s="23" t="s">
        <v>524</v>
      </c>
      <c r="E1734" s="24">
        <v>0.39583333333333331</v>
      </c>
      <c r="F1734" s="24">
        <v>0.40625</v>
      </c>
      <c r="G1734" s="25">
        <v>1.0416666666666685E-2</v>
      </c>
      <c r="H1734" s="31" t="s">
        <v>3867</v>
      </c>
      <c r="I1734" s="23"/>
      <c r="J1734" s="31" t="s">
        <v>34</v>
      </c>
      <c r="K1734" s="23"/>
    </row>
    <row r="1735" spans="1:11">
      <c r="A1735" s="3">
        <v>44719</v>
      </c>
      <c r="B1735" s="30" t="s">
        <v>3870</v>
      </c>
      <c r="C1735" s="2" t="s">
        <v>449</v>
      </c>
      <c r="D1735" s="2" t="s">
        <v>1160</v>
      </c>
      <c r="E1735" s="27">
        <v>0.40625</v>
      </c>
      <c r="F1735" s="27">
        <v>0.42708333333333331</v>
      </c>
      <c r="G1735" s="25">
        <v>2.0833333333333315E-2</v>
      </c>
      <c r="H1735" s="31" t="s">
        <v>3867</v>
      </c>
      <c r="I1735" s="2"/>
      <c r="J1735" s="31" t="s">
        <v>34</v>
      </c>
      <c r="K1735" s="2"/>
    </row>
    <row r="1736" spans="1:11">
      <c r="A1736" s="21">
        <v>44719</v>
      </c>
      <c r="B1736" s="30" t="s">
        <v>3870</v>
      </c>
      <c r="C1736" s="23" t="s">
        <v>1161</v>
      </c>
      <c r="D1736" s="23" t="s">
        <v>1162</v>
      </c>
      <c r="E1736" s="24">
        <v>0.42708333333333331</v>
      </c>
      <c r="F1736" s="24">
        <v>0.45833333333333331</v>
      </c>
      <c r="G1736" s="25">
        <v>3.125E-2</v>
      </c>
      <c r="H1736" s="31" t="s">
        <v>3874</v>
      </c>
      <c r="I1736" s="23"/>
      <c r="J1736" s="31" t="s">
        <v>45</v>
      </c>
      <c r="K1736" s="23"/>
    </row>
    <row r="1737" spans="1:11">
      <c r="A1737" s="3">
        <v>44719</v>
      </c>
      <c r="B1737" s="30" t="s">
        <v>3870</v>
      </c>
      <c r="C1737" s="2" t="s">
        <v>980</v>
      </c>
      <c r="D1737" s="2" t="s">
        <v>1163</v>
      </c>
      <c r="E1737" s="27">
        <v>0.45833333333333331</v>
      </c>
      <c r="F1737" s="27">
        <v>0.46875</v>
      </c>
      <c r="G1737" s="25">
        <v>1.0416666666666685E-2</v>
      </c>
      <c r="H1737" s="31" t="s">
        <v>3874</v>
      </c>
      <c r="I1737" s="2"/>
      <c r="J1737" s="31" t="s">
        <v>45</v>
      </c>
      <c r="K1737" s="2"/>
    </row>
    <row r="1738" spans="1:11">
      <c r="A1738" s="21">
        <v>44719</v>
      </c>
      <c r="B1738" s="30" t="s">
        <v>3870</v>
      </c>
      <c r="C1738" s="23" t="s">
        <v>1068</v>
      </c>
      <c r="D1738" s="23" t="s">
        <v>333</v>
      </c>
      <c r="E1738" s="24">
        <v>0.46875</v>
      </c>
      <c r="F1738" s="24">
        <v>0.4826388888888889</v>
      </c>
      <c r="G1738" s="25">
        <v>1.3888888888888895E-2</v>
      </c>
      <c r="H1738" s="31" t="s">
        <v>3866</v>
      </c>
      <c r="I1738" s="23"/>
      <c r="J1738" s="31" t="s">
        <v>50</v>
      </c>
      <c r="K1738" s="23"/>
    </row>
    <row r="1739" spans="1:11">
      <c r="A1739" s="3">
        <v>44719</v>
      </c>
      <c r="B1739" s="30" t="s">
        <v>3870</v>
      </c>
      <c r="C1739" s="2" t="s">
        <v>1035</v>
      </c>
      <c r="D1739" s="2" t="s">
        <v>1156</v>
      </c>
      <c r="E1739" s="27">
        <v>0.54166666666666663</v>
      </c>
      <c r="F1739" s="27">
        <v>0.55208333333333337</v>
      </c>
      <c r="G1739" s="25">
        <v>1.0416666666666741E-2</v>
      </c>
      <c r="H1739" s="31" t="s">
        <v>3874</v>
      </c>
      <c r="I1739" s="2"/>
      <c r="J1739" s="31" t="s">
        <v>45</v>
      </c>
      <c r="K1739" s="2"/>
    </row>
    <row r="1740" spans="1:11">
      <c r="A1740" s="21">
        <v>44719</v>
      </c>
      <c r="B1740" s="30" t="s">
        <v>3870</v>
      </c>
      <c r="C1740" s="23" t="s">
        <v>861</v>
      </c>
      <c r="D1740" s="23" t="s">
        <v>652</v>
      </c>
      <c r="E1740" s="24">
        <v>0.55208333333333337</v>
      </c>
      <c r="F1740" s="24">
        <v>0.5625</v>
      </c>
      <c r="G1740" s="25">
        <v>1.041666666666663E-2</v>
      </c>
      <c r="H1740" s="31" t="s">
        <v>3874</v>
      </c>
      <c r="I1740" s="23"/>
      <c r="J1740" s="31" t="s">
        <v>45</v>
      </c>
      <c r="K1740" s="23"/>
    </row>
    <row r="1741" spans="1:11">
      <c r="A1741" s="3">
        <v>44719</v>
      </c>
      <c r="B1741" s="30" t="s">
        <v>3870</v>
      </c>
      <c r="C1741" s="2" t="s">
        <v>980</v>
      </c>
      <c r="D1741" s="2" t="s">
        <v>1164</v>
      </c>
      <c r="E1741" s="27">
        <v>0.5625</v>
      </c>
      <c r="F1741" s="27">
        <v>0.60416666666666663</v>
      </c>
      <c r="G1741" s="25">
        <v>4.166666666666663E-2</v>
      </c>
      <c r="H1741" s="31" t="s">
        <v>3874</v>
      </c>
      <c r="I1741" s="2"/>
      <c r="J1741" s="31" t="s">
        <v>45</v>
      </c>
      <c r="K1741" s="2"/>
    </row>
    <row r="1742" spans="1:11">
      <c r="A1742" s="21">
        <v>44719</v>
      </c>
      <c r="B1742" s="30" t="s">
        <v>3870</v>
      </c>
      <c r="C1742" s="23" t="s">
        <v>1035</v>
      </c>
      <c r="D1742" s="23" t="s">
        <v>3889</v>
      </c>
      <c r="E1742" s="24">
        <v>0.64583333333333337</v>
      </c>
      <c r="F1742" s="24">
        <v>0.66666666666666663</v>
      </c>
      <c r="G1742" s="25">
        <v>2.0833333333333259E-2</v>
      </c>
      <c r="H1742" s="31" t="s">
        <v>3874</v>
      </c>
      <c r="I1742" s="23"/>
      <c r="J1742" s="31" t="s">
        <v>45</v>
      </c>
      <c r="K1742" s="23"/>
    </row>
    <row r="1743" spans="1:11">
      <c r="A1743" s="3">
        <v>44719</v>
      </c>
      <c r="B1743" s="30" t="s">
        <v>3870</v>
      </c>
      <c r="C1743" s="2" t="s">
        <v>980</v>
      </c>
      <c r="D1743" s="2" t="s">
        <v>1165</v>
      </c>
      <c r="E1743" s="27">
        <v>0.66666666666666663</v>
      </c>
      <c r="F1743" s="27">
        <v>0.67708333333333337</v>
      </c>
      <c r="G1743" s="25">
        <v>1.0416666666666741E-2</v>
      </c>
      <c r="H1743" s="31" t="s">
        <v>3874</v>
      </c>
      <c r="I1743" s="2"/>
      <c r="J1743" s="31" t="s">
        <v>45</v>
      </c>
      <c r="K1743" s="2"/>
    </row>
    <row r="1744" spans="1:11">
      <c r="A1744" s="21">
        <v>44719</v>
      </c>
      <c r="B1744" s="30" t="s">
        <v>3870</v>
      </c>
      <c r="C1744" s="23" t="s">
        <v>554</v>
      </c>
      <c r="D1744" s="23" t="s">
        <v>1153</v>
      </c>
      <c r="E1744" s="24">
        <v>0.67708333333333337</v>
      </c>
      <c r="F1744" s="24">
        <v>0.6875</v>
      </c>
      <c r="G1744" s="25">
        <v>1.041666666666663E-2</v>
      </c>
      <c r="H1744" s="31" t="s">
        <v>3874</v>
      </c>
      <c r="I1744" s="23"/>
      <c r="J1744" s="31" t="s">
        <v>45</v>
      </c>
      <c r="K1744" s="23"/>
    </row>
    <row r="1745" spans="1:11">
      <c r="A1745" s="3">
        <v>44719</v>
      </c>
      <c r="B1745" s="30" t="s">
        <v>3870</v>
      </c>
      <c r="C1745" s="2" t="s">
        <v>479</v>
      </c>
      <c r="D1745" s="2" t="s">
        <v>528</v>
      </c>
      <c r="E1745" s="27">
        <v>0.6875</v>
      </c>
      <c r="F1745" s="27">
        <v>0.71875</v>
      </c>
      <c r="G1745" s="25">
        <v>3.125E-2</v>
      </c>
      <c r="H1745" s="31" t="s">
        <v>3874</v>
      </c>
      <c r="I1745" s="2"/>
      <c r="J1745" s="31" t="s">
        <v>45</v>
      </c>
      <c r="K1745" s="2"/>
    </row>
    <row r="1746" spans="1:11">
      <c r="A1746" s="21">
        <v>44720</v>
      </c>
      <c r="B1746" s="30" t="s">
        <v>3871</v>
      </c>
      <c r="C1746" s="23" t="s">
        <v>980</v>
      </c>
      <c r="D1746" s="23" t="s">
        <v>1166</v>
      </c>
      <c r="E1746" s="24">
        <v>0.375</v>
      </c>
      <c r="F1746" s="24">
        <v>0.5</v>
      </c>
      <c r="G1746" s="25">
        <v>0.125</v>
      </c>
      <c r="H1746" s="31" t="s">
        <v>3874</v>
      </c>
      <c r="I1746" s="23"/>
      <c r="J1746" s="31" t="s">
        <v>45</v>
      </c>
      <c r="K1746" s="23"/>
    </row>
    <row r="1747" spans="1:11">
      <c r="A1747" s="3">
        <v>44720</v>
      </c>
      <c r="B1747" s="30" t="s">
        <v>3871</v>
      </c>
      <c r="C1747" s="2" t="s">
        <v>980</v>
      </c>
      <c r="D1747" s="2" t="s">
        <v>1167</v>
      </c>
      <c r="E1747" s="27">
        <v>0.54166666666666663</v>
      </c>
      <c r="F1747" s="27">
        <v>0.5625</v>
      </c>
      <c r="G1747" s="25">
        <v>2.083333333333337E-2</v>
      </c>
      <c r="H1747" s="31" t="s">
        <v>3874</v>
      </c>
      <c r="I1747" s="2"/>
      <c r="J1747" s="31" t="s">
        <v>45</v>
      </c>
      <c r="K1747" s="2"/>
    </row>
    <row r="1748" spans="1:11">
      <c r="A1748" s="21">
        <v>44720</v>
      </c>
      <c r="B1748" s="30" t="s">
        <v>3871</v>
      </c>
      <c r="C1748" s="23" t="s">
        <v>1035</v>
      </c>
      <c r="D1748" s="23" t="s">
        <v>1134</v>
      </c>
      <c r="E1748" s="24">
        <v>0.5625</v>
      </c>
      <c r="F1748" s="24">
        <v>0.58333333333333337</v>
      </c>
      <c r="G1748" s="25">
        <v>2.083333333333337E-2</v>
      </c>
      <c r="H1748" s="31" t="s">
        <v>3874</v>
      </c>
      <c r="I1748" s="23"/>
      <c r="J1748" s="31" t="s">
        <v>45</v>
      </c>
      <c r="K1748" s="23"/>
    </row>
    <row r="1749" spans="1:11">
      <c r="A1749" s="3">
        <v>44720</v>
      </c>
      <c r="B1749" s="30" t="s">
        <v>3871</v>
      </c>
      <c r="C1749" s="2" t="s">
        <v>479</v>
      </c>
      <c r="D1749" s="2" t="s">
        <v>1168</v>
      </c>
      <c r="E1749" s="27">
        <v>0.58333333333333337</v>
      </c>
      <c r="F1749" s="27">
        <v>0.60416666666666663</v>
      </c>
      <c r="G1749" s="25">
        <v>2.0833333333333259E-2</v>
      </c>
      <c r="H1749" s="31" t="s">
        <v>3874</v>
      </c>
      <c r="I1749" s="2"/>
      <c r="J1749" s="31" t="s">
        <v>45</v>
      </c>
      <c r="K1749" s="2"/>
    </row>
    <row r="1750" spans="1:11">
      <c r="A1750" s="21">
        <v>44720</v>
      </c>
      <c r="B1750" s="30" t="s">
        <v>3871</v>
      </c>
      <c r="C1750" s="23" t="s">
        <v>980</v>
      </c>
      <c r="D1750" s="23" t="s">
        <v>632</v>
      </c>
      <c r="E1750" s="24">
        <v>0.60416666666666663</v>
      </c>
      <c r="F1750" s="24">
        <v>0.64583333333333337</v>
      </c>
      <c r="G1750" s="25">
        <v>4.1666666666666741E-2</v>
      </c>
      <c r="H1750" s="31" t="s">
        <v>3874</v>
      </c>
      <c r="I1750" s="23"/>
      <c r="J1750" s="31" t="s">
        <v>45</v>
      </c>
      <c r="K1750" s="23"/>
    </row>
    <row r="1751" spans="1:11">
      <c r="A1751" s="3">
        <v>44720</v>
      </c>
      <c r="B1751" s="30" t="s">
        <v>3871</v>
      </c>
      <c r="C1751" s="2" t="s">
        <v>1169</v>
      </c>
      <c r="D1751" s="2" t="s">
        <v>1170</v>
      </c>
      <c r="E1751" s="27">
        <v>0.64583333333333337</v>
      </c>
      <c r="F1751" s="27">
        <v>0.6875</v>
      </c>
      <c r="G1751" s="25">
        <v>4.166666666666663E-2</v>
      </c>
      <c r="H1751" s="31" t="s">
        <v>3874</v>
      </c>
      <c r="I1751" s="2"/>
      <c r="J1751" s="31" t="s">
        <v>45</v>
      </c>
      <c r="K1751" s="2"/>
    </row>
    <row r="1752" spans="1:11">
      <c r="A1752" s="21">
        <v>44720</v>
      </c>
      <c r="B1752" s="30" t="s">
        <v>3871</v>
      </c>
      <c r="C1752" s="23" t="s">
        <v>479</v>
      </c>
      <c r="D1752" s="23" t="s">
        <v>528</v>
      </c>
      <c r="E1752" s="24">
        <v>0.6875</v>
      </c>
      <c r="F1752" s="24">
        <v>0.70833333333333337</v>
      </c>
      <c r="G1752" s="25">
        <v>2.083333333333337E-2</v>
      </c>
      <c r="H1752" s="31" t="s">
        <v>3874</v>
      </c>
      <c r="I1752" s="23"/>
      <c r="J1752" s="31" t="s">
        <v>45</v>
      </c>
      <c r="K1752" s="23"/>
    </row>
    <row r="1753" spans="1:11">
      <c r="A1753" s="3">
        <v>44720</v>
      </c>
      <c r="B1753" s="30" t="s">
        <v>3871</v>
      </c>
      <c r="C1753" s="2" t="s">
        <v>479</v>
      </c>
      <c r="D1753" s="2" t="s">
        <v>985</v>
      </c>
      <c r="E1753" s="27">
        <v>0.70833333333333337</v>
      </c>
      <c r="F1753" s="27">
        <v>0.72916666666666663</v>
      </c>
      <c r="G1753" s="25">
        <v>2.0833333333333259E-2</v>
      </c>
      <c r="H1753" s="31" t="s">
        <v>3874</v>
      </c>
      <c r="I1753" s="2"/>
      <c r="J1753" s="31" t="s">
        <v>45</v>
      </c>
      <c r="K1753" s="2"/>
    </row>
    <row r="1754" spans="1:11">
      <c r="A1754" s="21">
        <v>44720</v>
      </c>
      <c r="B1754" s="30" t="s">
        <v>3871</v>
      </c>
      <c r="C1754" s="23" t="s">
        <v>1169</v>
      </c>
      <c r="D1754" s="23" t="s">
        <v>1170</v>
      </c>
      <c r="E1754" s="24">
        <v>0.72916666666666663</v>
      </c>
      <c r="F1754" s="24">
        <v>0.76041666666666663</v>
      </c>
      <c r="G1754" s="25">
        <v>3.125E-2</v>
      </c>
      <c r="H1754" s="31" t="s">
        <v>3874</v>
      </c>
      <c r="I1754" s="23"/>
      <c r="J1754" s="31" t="s">
        <v>45</v>
      </c>
      <c r="K1754" s="23"/>
    </row>
    <row r="1755" spans="1:11">
      <c r="A1755" s="3">
        <v>44720</v>
      </c>
      <c r="B1755" s="30" t="s">
        <v>3871</v>
      </c>
      <c r="C1755" s="2" t="s">
        <v>980</v>
      </c>
      <c r="D1755" s="2" t="s">
        <v>1171</v>
      </c>
      <c r="E1755" s="27">
        <v>0.83333333333333337</v>
      </c>
      <c r="F1755" s="27">
        <v>0.85416666666666663</v>
      </c>
      <c r="G1755" s="25">
        <v>2.0833333333333259E-2</v>
      </c>
      <c r="H1755" s="31" t="s">
        <v>3874</v>
      </c>
      <c r="I1755" s="2"/>
      <c r="J1755" s="31" t="s">
        <v>45</v>
      </c>
      <c r="K1755" s="2"/>
    </row>
    <row r="1756" spans="1:11">
      <c r="A1756" s="21">
        <v>44720</v>
      </c>
      <c r="B1756" s="30" t="s">
        <v>3871</v>
      </c>
      <c r="C1756" s="23" t="s">
        <v>980</v>
      </c>
      <c r="D1756" s="23" t="s">
        <v>1172</v>
      </c>
      <c r="E1756" s="24">
        <v>0.85416666666666663</v>
      </c>
      <c r="F1756" s="24">
        <v>0.875</v>
      </c>
      <c r="G1756" s="25">
        <v>2.083333333333337E-2</v>
      </c>
      <c r="H1756" s="31" t="s">
        <v>3874</v>
      </c>
      <c r="I1756" s="23"/>
      <c r="J1756" s="31" t="s">
        <v>45</v>
      </c>
      <c r="K1756" s="23"/>
    </row>
    <row r="1757" spans="1:11">
      <c r="A1757" s="3">
        <v>44720</v>
      </c>
      <c r="B1757" s="30" t="s">
        <v>3871</v>
      </c>
      <c r="C1757" s="2" t="s">
        <v>969</v>
      </c>
      <c r="D1757" s="2" t="s">
        <v>1173</v>
      </c>
      <c r="E1757" s="27">
        <v>0.875</v>
      </c>
      <c r="F1757" s="27">
        <v>0.92361111111111116</v>
      </c>
      <c r="G1757" s="25">
        <v>4.861111111111116E-2</v>
      </c>
      <c r="H1757" s="31" t="s">
        <v>3866</v>
      </c>
      <c r="I1757" s="2"/>
      <c r="J1757" s="31" t="s">
        <v>42</v>
      </c>
      <c r="K1757" s="2"/>
    </row>
    <row r="1758" spans="1:11">
      <c r="A1758" s="21">
        <v>44721</v>
      </c>
      <c r="B1758" s="30" t="s">
        <v>3872</v>
      </c>
      <c r="C1758" s="23" t="s">
        <v>443</v>
      </c>
      <c r="D1758" s="23" t="s">
        <v>524</v>
      </c>
      <c r="E1758" s="24">
        <v>0.39583333333333331</v>
      </c>
      <c r="F1758" s="24">
        <v>0.40625</v>
      </c>
      <c r="G1758" s="25">
        <v>1.0416666666666685E-2</v>
      </c>
      <c r="H1758" s="31" t="s">
        <v>3867</v>
      </c>
      <c r="I1758" s="23"/>
      <c r="J1758" s="31" t="s">
        <v>34</v>
      </c>
      <c r="K1758" s="23"/>
    </row>
    <row r="1759" spans="1:11">
      <c r="A1759" s="3">
        <v>44721</v>
      </c>
      <c r="B1759" s="30" t="s">
        <v>3872</v>
      </c>
      <c r="C1759" s="2" t="s">
        <v>980</v>
      </c>
      <c r="D1759" s="2" t="s">
        <v>1174</v>
      </c>
      <c r="E1759" s="27">
        <v>0.40625</v>
      </c>
      <c r="F1759" s="27">
        <v>0.42708333333333331</v>
      </c>
      <c r="G1759" s="25">
        <v>2.0833333333333315E-2</v>
      </c>
      <c r="H1759" s="31" t="s">
        <v>3874</v>
      </c>
      <c r="I1759" s="2"/>
      <c r="J1759" s="31" t="s">
        <v>45</v>
      </c>
      <c r="K1759" s="2"/>
    </row>
    <row r="1760" spans="1:11">
      <c r="A1760" s="21">
        <v>44721</v>
      </c>
      <c r="B1760" s="30" t="s">
        <v>3872</v>
      </c>
      <c r="C1760" s="23" t="s">
        <v>479</v>
      </c>
      <c r="D1760" s="23" t="s">
        <v>1175</v>
      </c>
      <c r="E1760" s="24">
        <v>0.4375</v>
      </c>
      <c r="F1760" s="24">
        <v>0.45833333333333331</v>
      </c>
      <c r="G1760" s="25">
        <v>2.0833333333333315E-2</v>
      </c>
      <c r="H1760" s="31" t="s">
        <v>3874</v>
      </c>
      <c r="I1760" s="23"/>
      <c r="J1760" s="31" t="s">
        <v>45</v>
      </c>
      <c r="K1760" s="23"/>
    </row>
    <row r="1761" spans="1:11">
      <c r="A1761" s="3">
        <v>44721</v>
      </c>
      <c r="B1761" s="30" t="s">
        <v>3872</v>
      </c>
      <c r="C1761" s="2" t="s">
        <v>980</v>
      </c>
      <c r="D1761" s="2" t="s">
        <v>1176</v>
      </c>
      <c r="E1761" s="27">
        <v>0.45833333333333331</v>
      </c>
      <c r="F1761" s="27">
        <v>0.48958333333333331</v>
      </c>
      <c r="G1761" s="25">
        <v>3.125E-2</v>
      </c>
      <c r="H1761" s="31" t="s">
        <v>3874</v>
      </c>
      <c r="I1761" s="2"/>
      <c r="J1761" s="31" t="s">
        <v>45</v>
      </c>
      <c r="K1761" s="2"/>
    </row>
    <row r="1762" spans="1:11">
      <c r="A1762" s="21">
        <v>44721</v>
      </c>
      <c r="B1762" s="30" t="s">
        <v>3872</v>
      </c>
      <c r="C1762" s="23" t="s">
        <v>479</v>
      </c>
      <c r="D1762" s="23" t="s">
        <v>806</v>
      </c>
      <c r="E1762" s="24">
        <v>0.54166666666666663</v>
      </c>
      <c r="F1762" s="24">
        <v>0.58333333333333337</v>
      </c>
      <c r="G1762" s="25">
        <v>4.1666666666666741E-2</v>
      </c>
      <c r="H1762" s="31" t="s">
        <v>3874</v>
      </c>
      <c r="I1762" s="23"/>
      <c r="J1762" s="31" t="s">
        <v>45</v>
      </c>
      <c r="K1762" s="23"/>
    </row>
    <row r="1763" spans="1:11">
      <c r="A1763" s="3">
        <v>44721</v>
      </c>
      <c r="B1763" s="30" t="s">
        <v>3872</v>
      </c>
      <c r="C1763" s="2" t="s">
        <v>1169</v>
      </c>
      <c r="D1763" s="2" t="s">
        <v>1177</v>
      </c>
      <c r="E1763" s="27">
        <v>0.58333333333333337</v>
      </c>
      <c r="F1763" s="27">
        <v>0.6875</v>
      </c>
      <c r="G1763" s="25">
        <v>0.10416666666666663</v>
      </c>
      <c r="H1763" s="31" t="s">
        <v>3874</v>
      </c>
      <c r="I1763" s="2"/>
      <c r="J1763" s="31" t="s">
        <v>45</v>
      </c>
      <c r="K1763" s="2"/>
    </row>
    <row r="1764" spans="1:11">
      <c r="A1764" s="21">
        <v>44721</v>
      </c>
      <c r="B1764" s="30" t="s">
        <v>3872</v>
      </c>
      <c r="C1764" s="23" t="s">
        <v>479</v>
      </c>
      <c r="D1764" s="23" t="s">
        <v>528</v>
      </c>
      <c r="E1764" s="24">
        <v>0.6875</v>
      </c>
      <c r="F1764" s="24">
        <v>0.70833333333333337</v>
      </c>
      <c r="G1764" s="25">
        <v>2.083333333333337E-2</v>
      </c>
      <c r="H1764" s="31" t="s">
        <v>3874</v>
      </c>
      <c r="I1764" s="23"/>
      <c r="J1764" s="31" t="s">
        <v>45</v>
      </c>
      <c r="K1764" s="23"/>
    </row>
    <row r="1765" spans="1:11">
      <c r="A1765" s="3">
        <v>44721</v>
      </c>
      <c r="B1765" s="30" t="s">
        <v>3872</v>
      </c>
      <c r="C1765" s="2" t="s">
        <v>479</v>
      </c>
      <c r="D1765" s="2" t="s">
        <v>985</v>
      </c>
      <c r="E1765" s="27">
        <v>0.70833333333333337</v>
      </c>
      <c r="F1765" s="27">
        <v>0.75</v>
      </c>
      <c r="G1765" s="25">
        <v>4.166666666666663E-2</v>
      </c>
      <c r="H1765" s="31" t="s">
        <v>3874</v>
      </c>
      <c r="I1765" s="2"/>
      <c r="J1765" s="31" t="s">
        <v>45</v>
      </c>
      <c r="K1765" s="2"/>
    </row>
    <row r="1766" spans="1:11">
      <c r="A1766" s="21">
        <v>44722</v>
      </c>
      <c r="B1766" s="30" t="s">
        <v>3865</v>
      </c>
      <c r="C1766" s="23" t="s">
        <v>980</v>
      </c>
      <c r="D1766" s="23" t="s">
        <v>652</v>
      </c>
      <c r="E1766" s="24">
        <v>0.39583333333333331</v>
      </c>
      <c r="F1766" s="24">
        <v>0.41666666666666669</v>
      </c>
      <c r="G1766" s="25">
        <v>2.083333333333337E-2</v>
      </c>
      <c r="H1766" s="31" t="s">
        <v>3874</v>
      </c>
      <c r="I1766" s="23"/>
      <c r="J1766" s="31" t="s">
        <v>45</v>
      </c>
      <c r="K1766" s="23"/>
    </row>
    <row r="1767" spans="1:11">
      <c r="A1767" s="3">
        <v>44722</v>
      </c>
      <c r="B1767" s="30" t="s">
        <v>3865</v>
      </c>
      <c r="C1767" s="2" t="s">
        <v>980</v>
      </c>
      <c r="D1767" s="2" t="s">
        <v>1178</v>
      </c>
      <c r="E1767" s="27">
        <v>0.41666666666666669</v>
      </c>
      <c r="F1767" s="27">
        <v>0.45833333333333331</v>
      </c>
      <c r="G1767" s="25">
        <v>4.166666666666663E-2</v>
      </c>
      <c r="H1767" s="31" t="s">
        <v>3874</v>
      </c>
      <c r="I1767" s="2"/>
      <c r="J1767" s="31" t="s">
        <v>45</v>
      </c>
      <c r="K1767" s="2"/>
    </row>
    <row r="1768" spans="1:11">
      <c r="A1768" s="21">
        <v>44722</v>
      </c>
      <c r="B1768" s="30" t="s">
        <v>3865</v>
      </c>
      <c r="C1768" s="23" t="s">
        <v>861</v>
      </c>
      <c r="D1768" s="23" t="s">
        <v>1179</v>
      </c>
      <c r="E1768" s="24">
        <v>0.45833333333333331</v>
      </c>
      <c r="F1768" s="24">
        <v>0.47916666666666669</v>
      </c>
      <c r="G1768" s="25">
        <v>2.083333333333337E-2</v>
      </c>
      <c r="H1768" s="31" t="s">
        <v>3874</v>
      </c>
      <c r="I1768" s="23"/>
      <c r="J1768" s="31" t="s">
        <v>45</v>
      </c>
      <c r="K1768" s="23"/>
    </row>
    <row r="1769" spans="1:11">
      <c r="A1769" s="3">
        <v>44722</v>
      </c>
      <c r="B1769" s="30" t="s">
        <v>3865</v>
      </c>
      <c r="C1769" s="2" t="s">
        <v>980</v>
      </c>
      <c r="D1769" s="2" t="s">
        <v>1180</v>
      </c>
      <c r="E1769" s="27">
        <v>0.47916666666666669</v>
      </c>
      <c r="F1769" s="27">
        <v>0.5</v>
      </c>
      <c r="G1769" s="25">
        <v>2.0833333333333315E-2</v>
      </c>
      <c r="H1769" s="31" t="s">
        <v>3874</v>
      </c>
      <c r="I1769" s="2"/>
      <c r="J1769" s="31" t="s">
        <v>45</v>
      </c>
      <c r="K1769" s="2"/>
    </row>
    <row r="1770" spans="1:11">
      <c r="A1770" s="21">
        <v>44722</v>
      </c>
      <c r="B1770" s="30" t="s">
        <v>3865</v>
      </c>
      <c r="C1770" s="23" t="s">
        <v>554</v>
      </c>
      <c r="D1770" s="23" t="s">
        <v>632</v>
      </c>
      <c r="E1770" s="24">
        <v>0.5</v>
      </c>
      <c r="F1770" s="24">
        <v>0.52083333333333337</v>
      </c>
      <c r="G1770" s="25">
        <v>2.083333333333337E-2</v>
      </c>
      <c r="H1770" s="31" t="s">
        <v>3874</v>
      </c>
      <c r="I1770" s="23"/>
      <c r="J1770" s="31" t="s">
        <v>45</v>
      </c>
      <c r="K1770" s="23"/>
    </row>
    <row r="1771" spans="1:11">
      <c r="A1771" s="3">
        <v>44723</v>
      </c>
      <c r="B1771" s="30" t="s">
        <v>3868</v>
      </c>
      <c r="C1771" s="2" t="s">
        <v>969</v>
      </c>
      <c r="D1771" s="2" t="s">
        <v>1173</v>
      </c>
      <c r="E1771" s="27">
        <v>0.58333333333333337</v>
      </c>
      <c r="F1771" s="27">
        <v>0.6875</v>
      </c>
      <c r="G1771" s="25">
        <v>0.10416666666666663</v>
      </c>
      <c r="H1771" s="31" t="s">
        <v>3866</v>
      </c>
      <c r="I1771" s="2"/>
      <c r="J1771" s="31" t="s">
        <v>42</v>
      </c>
      <c r="K1771" s="2"/>
    </row>
    <row r="1772" spans="1:11">
      <c r="A1772" s="21">
        <v>44725</v>
      </c>
      <c r="B1772" s="30" t="s">
        <v>3869</v>
      </c>
      <c r="C1772" s="23" t="s">
        <v>443</v>
      </c>
      <c r="D1772" s="23" t="s">
        <v>524</v>
      </c>
      <c r="E1772" s="24">
        <v>0.39583333333333331</v>
      </c>
      <c r="F1772" s="24">
        <v>0.40625</v>
      </c>
      <c r="G1772" s="25">
        <v>1.0416666666666685E-2</v>
      </c>
      <c r="H1772" s="31" t="s">
        <v>3867</v>
      </c>
      <c r="I1772" s="23"/>
      <c r="J1772" s="31" t="s">
        <v>34</v>
      </c>
      <c r="K1772" s="23"/>
    </row>
    <row r="1773" spans="1:11">
      <c r="A1773" s="3">
        <v>44725</v>
      </c>
      <c r="B1773" s="30" t="s">
        <v>3869</v>
      </c>
      <c r="C1773" s="2" t="s">
        <v>861</v>
      </c>
      <c r="D1773" s="2" t="s">
        <v>1181</v>
      </c>
      <c r="E1773" s="27">
        <v>0.40625</v>
      </c>
      <c r="F1773" s="27">
        <v>0.41666666666666669</v>
      </c>
      <c r="G1773" s="25">
        <v>1.0416666666666685E-2</v>
      </c>
      <c r="H1773" s="31" t="s">
        <v>3874</v>
      </c>
      <c r="I1773" s="2"/>
      <c r="J1773" s="31" t="s">
        <v>45</v>
      </c>
      <c r="K1773" s="2"/>
    </row>
    <row r="1774" spans="1:11">
      <c r="A1774" s="21">
        <v>44725</v>
      </c>
      <c r="B1774" s="30" t="s">
        <v>3869</v>
      </c>
      <c r="C1774" s="23" t="s">
        <v>443</v>
      </c>
      <c r="D1774" s="23" t="s">
        <v>3884</v>
      </c>
      <c r="E1774" s="24">
        <v>0.41666666666666669</v>
      </c>
      <c r="F1774" s="24">
        <v>0.45833333333333331</v>
      </c>
      <c r="G1774" s="25">
        <v>4.166666666666663E-2</v>
      </c>
      <c r="H1774" s="31" t="s">
        <v>3867</v>
      </c>
      <c r="I1774" s="23"/>
      <c r="J1774" s="31" t="s">
        <v>34</v>
      </c>
      <c r="K1774" s="23"/>
    </row>
    <row r="1775" spans="1:11">
      <c r="A1775" s="3">
        <v>44725</v>
      </c>
      <c r="B1775" s="30" t="s">
        <v>3869</v>
      </c>
      <c r="C1775" s="2" t="s">
        <v>980</v>
      </c>
      <c r="D1775" s="2" t="s">
        <v>1182</v>
      </c>
      <c r="E1775" s="27">
        <v>0.45833333333333331</v>
      </c>
      <c r="F1775" s="27">
        <v>0.47916666666666669</v>
      </c>
      <c r="G1775" s="25">
        <v>2.083333333333337E-2</v>
      </c>
      <c r="H1775" s="31" t="s">
        <v>3874</v>
      </c>
      <c r="I1775" s="2"/>
      <c r="J1775" s="31" t="s">
        <v>45</v>
      </c>
      <c r="K1775" s="2"/>
    </row>
    <row r="1776" spans="1:11">
      <c r="A1776" s="21">
        <v>44725</v>
      </c>
      <c r="B1776" s="30" t="s">
        <v>3869</v>
      </c>
      <c r="C1776" s="23" t="s">
        <v>861</v>
      </c>
      <c r="D1776" s="23" t="s">
        <v>534</v>
      </c>
      <c r="E1776" s="24">
        <v>0.47916666666666669</v>
      </c>
      <c r="F1776" s="24">
        <v>0.5</v>
      </c>
      <c r="G1776" s="25">
        <v>2.0833333333333315E-2</v>
      </c>
      <c r="H1776" s="31" t="s">
        <v>3874</v>
      </c>
      <c r="I1776" s="23"/>
      <c r="J1776" s="31" t="s">
        <v>45</v>
      </c>
      <c r="K1776" s="23"/>
    </row>
    <row r="1777" spans="1:11">
      <c r="A1777" s="3">
        <v>44725</v>
      </c>
      <c r="B1777" s="30" t="s">
        <v>3869</v>
      </c>
      <c r="C1777" s="2" t="s">
        <v>1017</v>
      </c>
      <c r="D1777" s="2" t="s">
        <v>1183</v>
      </c>
      <c r="E1777" s="27">
        <v>0.54166666666666663</v>
      </c>
      <c r="F1777" s="27">
        <v>0.5625</v>
      </c>
      <c r="G1777" s="25">
        <v>2.083333333333337E-2</v>
      </c>
      <c r="H1777" s="31" t="s">
        <v>3874</v>
      </c>
      <c r="I1777" s="2"/>
      <c r="J1777" s="31" t="s">
        <v>45</v>
      </c>
      <c r="K1777" s="2"/>
    </row>
    <row r="1778" spans="1:11">
      <c r="A1778" s="21">
        <v>44725</v>
      </c>
      <c r="B1778" s="30" t="s">
        <v>3869</v>
      </c>
      <c r="C1778" s="23" t="s">
        <v>554</v>
      </c>
      <c r="D1778" s="23" t="s">
        <v>1184</v>
      </c>
      <c r="E1778" s="24">
        <v>0.54166666666666663</v>
      </c>
      <c r="F1778" s="24">
        <v>0.57291666666666663</v>
      </c>
      <c r="G1778" s="25">
        <v>3.125E-2</v>
      </c>
      <c r="H1778" s="31" t="s">
        <v>3874</v>
      </c>
      <c r="I1778" s="23"/>
      <c r="J1778" s="31" t="s">
        <v>45</v>
      </c>
      <c r="K1778" s="23"/>
    </row>
    <row r="1779" spans="1:11">
      <c r="A1779" s="3">
        <v>44725</v>
      </c>
      <c r="B1779" s="30" t="s">
        <v>3869</v>
      </c>
      <c r="C1779" s="2" t="s">
        <v>980</v>
      </c>
      <c r="D1779" s="2" t="s">
        <v>727</v>
      </c>
      <c r="E1779" s="27">
        <v>0.57291666666666663</v>
      </c>
      <c r="F1779" s="27">
        <v>0.58333333333333337</v>
      </c>
      <c r="G1779" s="25">
        <v>1.0416666666666741E-2</v>
      </c>
      <c r="H1779" s="31" t="s">
        <v>3874</v>
      </c>
      <c r="I1779" s="2"/>
      <c r="J1779" s="31" t="s">
        <v>45</v>
      </c>
      <c r="K1779" s="2"/>
    </row>
    <row r="1780" spans="1:11">
      <c r="A1780" s="21">
        <v>44725</v>
      </c>
      <c r="B1780" s="30" t="s">
        <v>3869</v>
      </c>
      <c r="C1780" s="23" t="s">
        <v>980</v>
      </c>
      <c r="D1780" s="23" t="s">
        <v>1185</v>
      </c>
      <c r="E1780" s="24">
        <v>0.58333333333333337</v>
      </c>
      <c r="F1780" s="24">
        <v>0.61458333333333337</v>
      </c>
      <c r="G1780" s="25">
        <v>3.125E-2</v>
      </c>
      <c r="H1780" s="31" t="s">
        <v>3874</v>
      </c>
      <c r="I1780" s="23"/>
      <c r="J1780" s="31" t="s">
        <v>45</v>
      </c>
      <c r="K1780" s="23"/>
    </row>
    <row r="1781" spans="1:11">
      <c r="A1781" s="3">
        <v>44725</v>
      </c>
      <c r="B1781" s="30" t="s">
        <v>3869</v>
      </c>
      <c r="C1781" s="2" t="s">
        <v>861</v>
      </c>
      <c r="D1781" s="2" t="s">
        <v>1186</v>
      </c>
      <c r="E1781" s="27">
        <v>0.61458333333333337</v>
      </c>
      <c r="F1781" s="27">
        <v>0.6875</v>
      </c>
      <c r="G1781" s="25">
        <v>7.291666666666663E-2</v>
      </c>
      <c r="H1781" s="31" t="s">
        <v>3874</v>
      </c>
      <c r="I1781" s="2"/>
      <c r="J1781" s="31" t="s">
        <v>45</v>
      </c>
      <c r="K1781" s="2"/>
    </row>
    <row r="1782" spans="1:11">
      <c r="A1782" s="21">
        <v>44725</v>
      </c>
      <c r="B1782" s="30" t="s">
        <v>3869</v>
      </c>
      <c r="C1782" s="23" t="s">
        <v>479</v>
      </c>
      <c r="D1782" s="23" t="s">
        <v>1187</v>
      </c>
      <c r="E1782" s="24">
        <v>0.6875</v>
      </c>
      <c r="F1782" s="24">
        <v>0.71875</v>
      </c>
      <c r="G1782" s="25">
        <v>3.125E-2</v>
      </c>
      <c r="H1782" s="31" t="s">
        <v>3874</v>
      </c>
      <c r="I1782" s="23"/>
      <c r="J1782" s="31" t="s">
        <v>45</v>
      </c>
      <c r="K1782" s="23"/>
    </row>
    <row r="1783" spans="1:11">
      <c r="A1783" s="3">
        <v>44725</v>
      </c>
      <c r="B1783" s="30" t="s">
        <v>3869</v>
      </c>
      <c r="C1783" s="2" t="s">
        <v>980</v>
      </c>
      <c r="D1783" s="2" t="s">
        <v>1188</v>
      </c>
      <c r="E1783" s="27">
        <v>0.71875</v>
      </c>
      <c r="F1783" s="27">
        <v>0.72916666666666663</v>
      </c>
      <c r="G1783" s="25">
        <v>1.041666666666663E-2</v>
      </c>
      <c r="H1783" s="31" t="s">
        <v>3874</v>
      </c>
      <c r="I1783" s="2"/>
      <c r="J1783" s="31" t="s">
        <v>45</v>
      </c>
      <c r="K1783" s="2"/>
    </row>
    <row r="1784" spans="1:11">
      <c r="A1784" s="21">
        <v>44725</v>
      </c>
      <c r="B1784" s="30" t="s">
        <v>3869</v>
      </c>
      <c r="C1784" s="23" t="s">
        <v>980</v>
      </c>
      <c r="D1784" s="23" t="s">
        <v>1189</v>
      </c>
      <c r="E1784" s="24">
        <v>0.72916666666666663</v>
      </c>
      <c r="F1784" s="24">
        <v>0.75</v>
      </c>
      <c r="G1784" s="25">
        <v>2.083333333333337E-2</v>
      </c>
      <c r="H1784" s="31" t="s">
        <v>3874</v>
      </c>
      <c r="I1784" s="23"/>
      <c r="J1784" s="31" t="s">
        <v>45</v>
      </c>
      <c r="K1784" s="23"/>
    </row>
    <row r="1785" spans="1:11">
      <c r="A1785" s="3">
        <v>44725</v>
      </c>
      <c r="B1785" s="30" t="s">
        <v>3869</v>
      </c>
      <c r="C1785" s="2" t="s">
        <v>980</v>
      </c>
      <c r="D1785" s="2" t="s">
        <v>1190</v>
      </c>
      <c r="E1785" s="27">
        <v>0.75</v>
      </c>
      <c r="F1785" s="27">
        <v>0.79166666666666663</v>
      </c>
      <c r="G1785" s="25">
        <v>4.166666666666663E-2</v>
      </c>
      <c r="H1785" s="31" t="s">
        <v>3874</v>
      </c>
      <c r="I1785" s="2"/>
      <c r="J1785" s="31" t="s">
        <v>45</v>
      </c>
      <c r="K1785" s="2"/>
    </row>
    <row r="1786" spans="1:11">
      <c r="A1786" s="21">
        <v>44726</v>
      </c>
      <c r="B1786" s="30" t="s">
        <v>3870</v>
      </c>
      <c r="C1786" s="23" t="s">
        <v>1035</v>
      </c>
      <c r="D1786" s="23" t="s">
        <v>3917</v>
      </c>
      <c r="E1786" s="24">
        <v>0.3888888888888889</v>
      </c>
      <c r="F1786" s="24">
        <v>0.39583333333333331</v>
      </c>
      <c r="G1786" s="25">
        <v>6.9444444444444198E-3</v>
      </c>
      <c r="H1786" s="31" t="s">
        <v>3874</v>
      </c>
      <c r="I1786" s="23"/>
      <c r="J1786" s="31" t="s">
        <v>45</v>
      </c>
      <c r="K1786" s="23"/>
    </row>
    <row r="1787" spans="1:11">
      <c r="A1787" s="3">
        <v>44726</v>
      </c>
      <c r="B1787" s="30" t="s">
        <v>3870</v>
      </c>
      <c r="C1787" s="2" t="s">
        <v>443</v>
      </c>
      <c r="D1787" s="2" t="s">
        <v>524</v>
      </c>
      <c r="E1787" s="27">
        <v>0.39583333333333331</v>
      </c>
      <c r="F1787" s="27">
        <v>0.40625</v>
      </c>
      <c r="G1787" s="25">
        <v>1.0416666666666685E-2</v>
      </c>
      <c r="H1787" s="31" t="s">
        <v>3867</v>
      </c>
      <c r="I1787" s="2"/>
      <c r="J1787" s="31" t="s">
        <v>34</v>
      </c>
      <c r="K1787" s="2"/>
    </row>
    <row r="1788" spans="1:11">
      <c r="A1788" s="21">
        <v>44726</v>
      </c>
      <c r="B1788" s="30" t="s">
        <v>3870</v>
      </c>
      <c r="C1788" s="23" t="s">
        <v>1035</v>
      </c>
      <c r="D1788" s="23" t="s">
        <v>3917</v>
      </c>
      <c r="E1788" s="24">
        <v>0.40625</v>
      </c>
      <c r="F1788" s="24">
        <v>0.41666666666666669</v>
      </c>
      <c r="G1788" s="25">
        <v>1.0416666666666685E-2</v>
      </c>
      <c r="H1788" s="31" t="s">
        <v>3874</v>
      </c>
      <c r="I1788" s="23"/>
      <c r="J1788" s="31" t="s">
        <v>45</v>
      </c>
      <c r="K1788" s="23"/>
    </row>
    <row r="1789" spans="1:11">
      <c r="A1789" s="3">
        <v>44726</v>
      </c>
      <c r="B1789" s="30" t="s">
        <v>3870</v>
      </c>
      <c r="C1789" s="2" t="s">
        <v>980</v>
      </c>
      <c r="D1789" s="2" t="s">
        <v>1190</v>
      </c>
      <c r="E1789" s="27">
        <v>0.44791666666666669</v>
      </c>
      <c r="F1789" s="27">
        <v>0.5</v>
      </c>
      <c r="G1789" s="25">
        <v>5.2083333333333315E-2</v>
      </c>
      <c r="H1789" s="31" t="s">
        <v>3874</v>
      </c>
      <c r="I1789" s="2"/>
      <c r="J1789" s="31" t="s">
        <v>45</v>
      </c>
      <c r="K1789" s="2"/>
    </row>
    <row r="1790" spans="1:11">
      <c r="A1790" s="21">
        <v>44726</v>
      </c>
      <c r="B1790" s="30" t="s">
        <v>3870</v>
      </c>
      <c r="C1790" s="23" t="s">
        <v>980</v>
      </c>
      <c r="D1790" s="23" t="s">
        <v>1190</v>
      </c>
      <c r="E1790" s="24">
        <v>0.54166666666666663</v>
      </c>
      <c r="F1790" s="24">
        <v>0.6875</v>
      </c>
      <c r="G1790" s="25">
        <v>0.14583333333333337</v>
      </c>
      <c r="H1790" s="31" t="s">
        <v>3874</v>
      </c>
      <c r="I1790" s="23"/>
      <c r="J1790" s="31" t="s">
        <v>45</v>
      </c>
      <c r="K1790" s="23"/>
    </row>
    <row r="1791" spans="1:11">
      <c r="A1791" s="3">
        <v>44726</v>
      </c>
      <c r="B1791" s="30" t="s">
        <v>3870</v>
      </c>
      <c r="C1791" s="2" t="s">
        <v>479</v>
      </c>
      <c r="D1791" s="2" t="s">
        <v>1187</v>
      </c>
      <c r="E1791" s="27">
        <v>0.6875</v>
      </c>
      <c r="F1791" s="27">
        <v>0.71875</v>
      </c>
      <c r="G1791" s="25">
        <v>3.125E-2</v>
      </c>
      <c r="H1791" s="31" t="s">
        <v>3874</v>
      </c>
      <c r="I1791" s="2"/>
      <c r="J1791" s="31" t="s">
        <v>45</v>
      </c>
      <c r="K1791" s="2"/>
    </row>
    <row r="1792" spans="1:11">
      <c r="A1792" s="21">
        <v>44726</v>
      </c>
      <c r="B1792" s="30" t="s">
        <v>3870</v>
      </c>
      <c r="C1792" s="23" t="s">
        <v>980</v>
      </c>
      <c r="D1792" s="23" t="s">
        <v>1191</v>
      </c>
      <c r="E1792" s="24">
        <v>0.71875</v>
      </c>
      <c r="F1792" s="24">
        <v>0.75</v>
      </c>
      <c r="G1792" s="25">
        <v>3.125E-2</v>
      </c>
      <c r="H1792" s="31" t="s">
        <v>3874</v>
      </c>
      <c r="I1792" s="23"/>
      <c r="J1792" s="31" t="s">
        <v>45</v>
      </c>
      <c r="K1792" s="23"/>
    </row>
    <row r="1793" spans="1:11">
      <c r="A1793" s="3">
        <v>44726</v>
      </c>
      <c r="B1793" s="30" t="s">
        <v>3870</v>
      </c>
      <c r="C1793" s="2" t="s">
        <v>980</v>
      </c>
      <c r="D1793" s="2" t="s">
        <v>1191</v>
      </c>
      <c r="E1793" s="27">
        <v>0.80902777777777779</v>
      </c>
      <c r="F1793" s="27">
        <v>0.82291666666666663</v>
      </c>
      <c r="G1793" s="25">
        <v>1.388888888888884E-2</v>
      </c>
      <c r="H1793" s="31" t="s">
        <v>3874</v>
      </c>
      <c r="I1793" s="2"/>
      <c r="J1793" s="31" t="s">
        <v>45</v>
      </c>
      <c r="K1793" s="2"/>
    </row>
    <row r="1794" spans="1:11">
      <c r="A1794" s="21">
        <v>44727</v>
      </c>
      <c r="B1794" s="30" t="s">
        <v>3871</v>
      </c>
      <c r="C1794" s="23" t="s">
        <v>443</v>
      </c>
      <c r="D1794" s="23" t="s">
        <v>524</v>
      </c>
      <c r="E1794" s="24">
        <v>0.39583333333333331</v>
      </c>
      <c r="F1794" s="24">
        <v>0.40625</v>
      </c>
      <c r="G1794" s="25">
        <v>1.0416666666666685E-2</v>
      </c>
      <c r="H1794" s="31" t="s">
        <v>3867</v>
      </c>
      <c r="I1794" s="23"/>
      <c r="J1794" s="31" t="s">
        <v>34</v>
      </c>
      <c r="K1794" s="23"/>
    </row>
    <row r="1795" spans="1:11">
      <c r="A1795" s="3">
        <v>44727</v>
      </c>
      <c r="B1795" s="30" t="s">
        <v>3871</v>
      </c>
      <c r="C1795" s="2" t="s">
        <v>980</v>
      </c>
      <c r="D1795" s="2" t="s">
        <v>1191</v>
      </c>
      <c r="E1795" s="27">
        <v>0.40625</v>
      </c>
      <c r="F1795" s="27">
        <v>0.5</v>
      </c>
      <c r="G1795" s="25">
        <v>9.375E-2</v>
      </c>
      <c r="H1795" s="31" t="s">
        <v>3874</v>
      </c>
      <c r="I1795" s="2"/>
      <c r="J1795" s="31" t="s">
        <v>45</v>
      </c>
      <c r="K1795" s="2"/>
    </row>
    <row r="1796" spans="1:11">
      <c r="A1796" s="21">
        <v>44727</v>
      </c>
      <c r="B1796" s="30" t="s">
        <v>3871</v>
      </c>
      <c r="C1796" s="23" t="s">
        <v>980</v>
      </c>
      <c r="D1796" s="23" t="s">
        <v>1191</v>
      </c>
      <c r="E1796" s="24">
        <v>0.54166666666666663</v>
      </c>
      <c r="F1796" s="24">
        <v>0.6875</v>
      </c>
      <c r="G1796" s="25">
        <v>0.14583333333333337</v>
      </c>
      <c r="H1796" s="31" t="s">
        <v>3874</v>
      </c>
      <c r="I1796" s="23"/>
      <c r="J1796" s="31" t="s">
        <v>45</v>
      </c>
      <c r="K1796" s="23"/>
    </row>
    <row r="1797" spans="1:11">
      <c r="A1797" s="3">
        <v>44727</v>
      </c>
      <c r="B1797" s="30" t="s">
        <v>3871</v>
      </c>
      <c r="C1797" s="2" t="s">
        <v>479</v>
      </c>
      <c r="D1797" s="2" t="s">
        <v>1187</v>
      </c>
      <c r="E1797" s="27">
        <v>0.6875</v>
      </c>
      <c r="F1797" s="27">
        <v>0.71875</v>
      </c>
      <c r="G1797" s="25">
        <v>3.125E-2</v>
      </c>
      <c r="H1797" s="31" t="s">
        <v>3874</v>
      </c>
      <c r="I1797" s="2"/>
      <c r="J1797" s="31" t="s">
        <v>45</v>
      </c>
      <c r="K1797" s="2"/>
    </row>
    <row r="1798" spans="1:11">
      <c r="A1798" s="21">
        <v>44727</v>
      </c>
      <c r="B1798" s="30" t="s">
        <v>3871</v>
      </c>
      <c r="C1798" s="23" t="s">
        <v>980</v>
      </c>
      <c r="D1798" s="23" t="s">
        <v>1191</v>
      </c>
      <c r="E1798" s="24">
        <v>0.71875</v>
      </c>
      <c r="F1798" s="24">
        <v>0.77083333333333337</v>
      </c>
      <c r="G1798" s="25">
        <v>5.208333333333337E-2</v>
      </c>
      <c r="H1798" s="31" t="s">
        <v>3874</v>
      </c>
      <c r="I1798" s="23"/>
      <c r="J1798" s="31" t="s">
        <v>45</v>
      </c>
      <c r="K1798" s="23"/>
    </row>
    <row r="1799" spans="1:11">
      <c r="A1799" s="3">
        <v>44728</v>
      </c>
      <c r="B1799" s="30" t="s">
        <v>3872</v>
      </c>
      <c r="C1799" s="2" t="s">
        <v>443</v>
      </c>
      <c r="D1799" s="2" t="s">
        <v>524</v>
      </c>
      <c r="E1799" s="27">
        <v>0.39583333333333331</v>
      </c>
      <c r="F1799" s="27">
        <v>0.40625</v>
      </c>
      <c r="G1799" s="25">
        <v>1.0416666666666685E-2</v>
      </c>
      <c r="H1799" s="31" t="s">
        <v>3867</v>
      </c>
      <c r="I1799" s="2"/>
      <c r="J1799" s="31" t="s">
        <v>34</v>
      </c>
      <c r="K1799" s="2"/>
    </row>
    <row r="1800" spans="1:11">
      <c r="A1800" s="21">
        <v>44728</v>
      </c>
      <c r="B1800" s="30" t="s">
        <v>3872</v>
      </c>
      <c r="C1800" s="23" t="s">
        <v>980</v>
      </c>
      <c r="D1800" s="23" t="s">
        <v>1191</v>
      </c>
      <c r="E1800" s="24">
        <v>0.40625</v>
      </c>
      <c r="F1800" s="24">
        <v>0.4375</v>
      </c>
      <c r="G1800" s="25">
        <v>3.125E-2</v>
      </c>
      <c r="H1800" s="31" t="s">
        <v>3874</v>
      </c>
      <c r="I1800" s="23"/>
      <c r="J1800" s="31" t="s">
        <v>45</v>
      </c>
      <c r="K1800" s="23"/>
    </row>
    <row r="1801" spans="1:11">
      <c r="A1801" s="3">
        <v>44728</v>
      </c>
      <c r="B1801" s="30" t="s">
        <v>3872</v>
      </c>
      <c r="C1801" s="2" t="s">
        <v>1161</v>
      </c>
      <c r="D1801" s="2" t="s">
        <v>1192</v>
      </c>
      <c r="E1801" s="27">
        <v>0.4375</v>
      </c>
      <c r="F1801" s="27">
        <v>0.47916666666666669</v>
      </c>
      <c r="G1801" s="25">
        <v>4.1666666666666685E-2</v>
      </c>
      <c r="H1801" s="31" t="s">
        <v>3874</v>
      </c>
      <c r="I1801" s="2"/>
      <c r="J1801" s="31" t="s">
        <v>45</v>
      </c>
      <c r="K1801" s="2"/>
    </row>
    <row r="1802" spans="1:11">
      <c r="A1802" s="21">
        <v>44728</v>
      </c>
      <c r="B1802" s="30" t="s">
        <v>3872</v>
      </c>
      <c r="C1802" s="23" t="s">
        <v>980</v>
      </c>
      <c r="D1802" s="23" t="s">
        <v>1191</v>
      </c>
      <c r="E1802" s="24">
        <v>0.47916666666666669</v>
      </c>
      <c r="F1802" s="24">
        <v>0.5</v>
      </c>
      <c r="G1802" s="25">
        <v>2.0833333333333315E-2</v>
      </c>
      <c r="H1802" s="31" t="s">
        <v>3874</v>
      </c>
      <c r="I1802" s="23"/>
      <c r="J1802" s="31" t="s">
        <v>45</v>
      </c>
      <c r="K1802" s="23"/>
    </row>
    <row r="1803" spans="1:11">
      <c r="A1803" s="3">
        <v>44728</v>
      </c>
      <c r="B1803" s="30" t="s">
        <v>3872</v>
      </c>
      <c r="C1803" s="2" t="s">
        <v>479</v>
      </c>
      <c r="D1803" s="2" t="s">
        <v>806</v>
      </c>
      <c r="E1803" s="27">
        <v>0.54166666666666663</v>
      </c>
      <c r="F1803" s="27">
        <v>0.58333333333333337</v>
      </c>
      <c r="G1803" s="25">
        <v>4.1666666666666741E-2</v>
      </c>
      <c r="H1803" s="31" t="s">
        <v>3874</v>
      </c>
      <c r="I1803" s="2"/>
      <c r="J1803" s="31" t="s">
        <v>45</v>
      </c>
      <c r="K1803" s="2"/>
    </row>
    <row r="1804" spans="1:11">
      <c r="A1804" s="21">
        <v>44728</v>
      </c>
      <c r="B1804" s="30" t="s">
        <v>3872</v>
      </c>
      <c r="C1804" s="23" t="s">
        <v>980</v>
      </c>
      <c r="D1804" s="23" t="s">
        <v>1193</v>
      </c>
      <c r="E1804" s="24">
        <v>0.58333333333333337</v>
      </c>
      <c r="F1804" s="24">
        <v>0.625</v>
      </c>
      <c r="G1804" s="25">
        <v>4.166666666666663E-2</v>
      </c>
      <c r="H1804" s="31" t="s">
        <v>3874</v>
      </c>
      <c r="I1804" s="23"/>
      <c r="J1804" s="31" t="s">
        <v>45</v>
      </c>
      <c r="K1804" s="23"/>
    </row>
    <row r="1805" spans="1:11">
      <c r="A1805" s="3">
        <v>44728</v>
      </c>
      <c r="B1805" s="30" t="s">
        <v>3872</v>
      </c>
      <c r="C1805" s="2" t="s">
        <v>479</v>
      </c>
      <c r="D1805" s="2" t="s">
        <v>1187</v>
      </c>
      <c r="E1805" s="27">
        <v>0.625</v>
      </c>
      <c r="F1805" s="27">
        <v>0.64583333333333337</v>
      </c>
      <c r="G1805" s="25">
        <v>2.083333333333337E-2</v>
      </c>
      <c r="H1805" s="31" t="s">
        <v>3874</v>
      </c>
      <c r="I1805" s="2"/>
      <c r="J1805" s="31" t="s">
        <v>45</v>
      </c>
      <c r="K1805" s="2"/>
    </row>
    <row r="1806" spans="1:11">
      <c r="A1806" s="21">
        <v>44728</v>
      </c>
      <c r="B1806" s="30" t="s">
        <v>3872</v>
      </c>
      <c r="C1806" s="23" t="s">
        <v>479</v>
      </c>
      <c r="D1806" s="23" t="s">
        <v>985</v>
      </c>
      <c r="E1806" s="24">
        <v>0.66666666666666663</v>
      </c>
      <c r="F1806" s="24">
        <v>0.70833333333333337</v>
      </c>
      <c r="G1806" s="25">
        <v>4.1666666666666741E-2</v>
      </c>
      <c r="H1806" s="31" t="s">
        <v>3874</v>
      </c>
      <c r="I1806" s="23"/>
      <c r="J1806" s="31" t="s">
        <v>45</v>
      </c>
      <c r="K1806" s="23"/>
    </row>
    <row r="1807" spans="1:11">
      <c r="A1807" s="3">
        <v>44728</v>
      </c>
      <c r="B1807" s="30" t="s">
        <v>3872</v>
      </c>
      <c r="C1807" s="2" t="s">
        <v>509</v>
      </c>
      <c r="D1807" s="2" t="s">
        <v>1194</v>
      </c>
      <c r="E1807" s="27">
        <v>0.70833333333333337</v>
      </c>
      <c r="F1807" s="27">
        <v>0.72916666666666663</v>
      </c>
      <c r="G1807" s="25">
        <v>2.0833333333333259E-2</v>
      </c>
      <c r="H1807" s="31" t="s">
        <v>3866</v>
      </c>
      <c r="I1807" s="2"/>
      <c r="J1807" s="31" t="s">
        <v>39</v>
      </c>
      <c r="K1807" s="2"/>
    </row>
    <row r="1808" spans="1:11">
      <c r="A1808" s="21">
        <v>44728</v>
      </c>
      <c r="B1808" s="30" t="s">
        <v>3872</v>
      </c>
      <c r="C1808" s="23" t="s">
        <v>969</v>
      </c>
      <c r="D1808" s="23" t="s">
        <v>1173</v>
      </c>
      <c r="E1808" s="24">
        <v>0.72916666666666663</v>
      </c>
      <c r="F1808" s="24">
        <v>0.75</v>
      </c>
      <c r="G1808" s="25">
        <v>2.083333333333337E-2</v>
      </c>
      <c r="H1808" s="31" t="s">
        <v>3866</v>
      </c>
      <c r="I1808" s="23"/>
      <c r="J1808" s="31" t="s">
        <v>42</v>
      </c>
      <c r="K1808" s="23"/>
    </row>
    <row r="1809" spans="1:11">
      <c r="A1809" s="3">
        <v>44729</v>
      </c>
      <c r="B1809" s="30" t="s">
        <v>3865</v>
      </c>
      <c r="C1809" s="2" t="s">
        <v>980</v>
      </c>
      <c r="D1809" s="2" t="s">
        <v>1195</v>
      </c>
      <c r="E1809" s="27">
        <v>0.39583333333333331</v>
      </c>
      <c r="F1809" s="27">
        <v>0.40625</v>
      </c>
      <c r="G1809" s="25">
        <v>1.0416666666666685E-2</v>
      </c>
      <c r="H1809" s="31" t="s">
        <v>3874</v>
      </c>
      <c r="I1809" s="2"/>
      <c r="J1809" s="31" t="s">
        <v>45</v>
      </c>
      <c r="K1809" s="2"/>
    </row>
    <row r="1810" spans="1:11">
      <c r="A1810" s="21">
        <v>44729</v>
      </c>
      <c r="B1810" s="30" t="s">
        <v>3865</v>
      </c>
      <c r="C1810" s="23" t="s">
        <v>980</v>
      </c>
      <c r="D1810" s="23" t="s">
        <v>1196</v>
      </c>
      <c r="E1810" s="24">
        <v>0.40625</v>
      </c>
      <c r="F1810" s="24">
        <v>0.41666666666666669</v>
      </c>
      <c r="G1810" s="25">
        <v>1.0416666666666685E-2</v>
      </c>
      <c r="H1810" s="31" t="s">
        <v>3874</v>
      </c>
      <c r="I1810" s="23"/>
      <c r="J1810" s="31" t="s">
        <v>45</v>
      </c>
      <c r="K1810" s="23"/>
    </row>
    <row r="1811" spans="1:11">
      <c r="A1811" s="3">
        <v>44729</v>
      </c>
      <c r="B1811" s="30" t="s">
        <v>3865</v>
      </c>
      <c r="C1811" s="2" t="s">
        <v>479</v>
      </c>
      <c r="D1811" s="2" t="s">
        <v>1197</v>
      </c>
      <c r="E1811" s="27">
        <v>0.41666666666666669</v>
      </c>
      <c r="F1811" s="27">
        <v>0.4375</v>
      </c>
      <c r="G1811" s="25">
        <v>2.0833333333333315E-2</v>
      </c>
      <c r="H1811" s="31" t="s">
        <v>3874</v>
      </c>
      <c r="I1811" s="2"/>
      <c r="J1811" s="31" t="s">
        <v>45</v>
      </c>
      <c r="K1811" s="2"/>
    </row>
    <row r="1812" spans="1:11">
      <c r="A1812" s="21">
        <v>44729</v>
      </c>
      <c r="B1812" s="30" t="s">
        <v>3865</v>
      </c>
      <c r="C1812" s="23" t="s">
        <v>980</v>
      </c>
      <c r="D1812" s="23" t="s">
        <v>1198</v>
      </c>
      <c r="E1812" s="24">
        <v>0.4375</v>
      </c>
      <c r="F1812" s="24">
        <v>0.45833333333333331</v>
      </c>
      <c r="G1812" s="25">
        <v>2.0833333333333315E-2</v>
      </c>
      <c r="H1812" s="31" t="s">
        <v>3874</v>
      </c>
      <c r="I1812" s="23"/>
      <c r="J1812" s="31" t="s">
        <v>45</v>
      </c>
      <c r="K1812" s="23"/>
    </row>
    <row r="1813" spans="1:11">
      <c r="A1813" s="3">
        <v>44729</v>
      </c>
      <c r="B1813" s="30" t="s">
        <v>3865</v>
      </c>
      <c r="C1813" s="2" t="s">
        <v>1148</v>
      </c>
      <c r="D1813" s="2" t="s">
        <v>1199</v>
      </c>
      <c r="E1813" s="27">
        <v>0.45833333333333331</v>
      </c>
      <c r="F1813" s="27">
        <v>0.48958333333333331</v>
      </c>
      <c r="G1813" s="25">
        <v>3.125E-2</v>
      </c>
      <c r="H1813" s="31" t="s">
        <v>3874</v>
      </c>
      <c r="I1813" s="2"/>
      <c r="J1813" s="31" t="s">
        <v>45</v>
      </c>
      <c r="K1813" s="2"/>
    </row>
    <row r="1814" spans="1:11">
      <c r="A1814" s="21">
        <v>44729</v>
      </c>
      <c r="B1814" s="30" t="s">
        <v>3865</v>
      </c>
      <c r="C1814" s="23" t="s">
        <v>969</v>
      </c>
      <c r="D1814" s="23" t="s">
        <v>1173</v>
      </c>
      <c r="E1814" s="24">
        <v>0.54166666666666663</v>
      </c>
      <c r="F1814" s="24">
        <v>0.5625</v>
      </c>
      <c r="G1814" s="25">
        <v>2.083333333333337E-2</v>
      </c>
      <c r="H1814" s="31" t="s">
        <v>3866</v>
      </c>
      <c r="I1814" s="23"/>
      <c r="J1814" s="31" t="s">
        <v>42</v>
      </c>
      <c r="K1814" s="23"/>
    </row>
    <row r="1815" spans="1:11">
      <c r="A1815" s="3">
        <v>44729</v>
      </c>
      <c r="B1815" s="30" t="s">
        <v>3865</v>
      </c>
      <c r="C1815" s="2" t="s">
        <v>1200</v>
      </c>
      <c r="D1815" s="2" t="s">
        <v>1032</v>
      </c>
      <c r="E1815" s="27">
        <v>0.5625</v>
      </c>
      <c r="F1815" s="27">
        <v>0.58333333333333337</v>
      </c>
      <c r="G1815" s="25">
        <v>2.083333333333337E-2</v>
      </c>
      <c r="H1815" s="31" t="s">
        <v>3874</v>
      </c>
      <c r="I1815" s="2"/>
      <c r="J1815" s="31" t="s">
        <v>45</v>
      </c>
      <c r="K1815" s="2"/>
    </row>
    <row r="1816" spans="1:11">
      <c r="A1816" s="21">
        <v>44729</v>
      </c>
      <c r="B1816" s="30" t="s">
        <v>3865</v>
      </c>
      <c r="C1816" s="23" t="s">
        <v>1148</v>
      </c>
      <c r="D1816" s="23" t="s">
        <v>1032</v>
      </c>
      <c r="E1816" s="24">
        <v>0.58333333333333337</v>
      </c>
      <c r="F1816" s="24">
        <v>0.60416666666666663</v>
      </c>
      <c r="G1816" s="25">
        <v>2.0833333333333259E-2</v>
      </c>
      <c r="H1816" s="31" t="s">
        <v>3874</v>
      </c>
      <c r="I1816" s="23"/>
      <c r="J1816" s="31" t="s">
        <v>45</v>
      </c>
      <c r="K1816" s="23"/>
    </row>
    <row r="1817" spans="1:11">
      <c r="A1817" s="3">
        <v>44729</v>
      </c>
      <c r="B1817" s="30" t="s">
        <v>3865</v>
      </c>
      <c r="C1817" s="2" t="s">
        <v>980</v>
      </c>
      <c r="D1817" s="2" t="s">
        <v>1201</v>
      </c>
      <c r="E1817" s="27">
        <v>0.60416666666666663</v>
      </c>
      <c r="F1817" s="27">
        <v>0.64583333333333337</v>
      </c>
      <c r="G1817" s="25">
        <v>4.1666666666666741E-2</v>
      </c>
      <c r="H1817" s="31" t="s">
        <v>3874</v>
      </c>
      <c r="I1817" s="2"/>
      <c r="J1817" s="31" t="s">
        <v>45</v>
      </c>
      <c r="K1817" s="2"/>
    </row>
    <row r="1818" spans="1:11">
      <c r="A1818" s="21">
        <v>44729</v>
      </c>
      <c r="B1818" s="30" t="s">
        <v>3865</v>
      </c>
      <c r="C1818" s="23" t="s">
        <v>980</v>
      </c>
      <c r="D1818" s="23" t="s">
        <v>1202</v>
      </c>
      <c r="E1818" s="24">
        <v>0.64583333333333337</v>
      </c>
      <c r="F1818" s="24">
        <v>0.6875</v>
      </c>
      <c r="G1818" s="25">
        <v>4.166666666666663E-2</v>
      </c>
      <c r="H1818" s="31" t="s">
        <v>3874</v>
      </c>
      <c r="I1818" s="23"/>
      <c r="J1818" s="31" t="s">
        <v>45</v>
      </c>
      <c r="K1818" s="23"/>
    </row>
    <row r="1819" spans="1:11">
      <c r="A1819" s="3">
        <v>44729</v>
      </c>
      <c r="B1819" s="30" t="s">
        <v>3865</v>
      </c>
      <c r="C1819" s="2" t="s">
        <v>554</v>
      </c>
      <c r="D1819" s="2" t="s">
        <v>1203</v>
      </c>
      <c r="E1819" s="27">
        <v>0.6875</v>
      </c>
      <c r="F1819" s="27">
        <v>0.70833333333333337</v>
      </c>
      <c r="G1819" s="25">
        <v>2.083333333333337E-2</v>
      </c>
      <c r="H1819" s="31" t="s">
        <v>3874</v>
      </c>
      <c r="I1819" s="2"/>
      <c r="J1819" s="31" t="s">
        <v>45</v>
      </c>
      <c r="K1819" s="2"/>
    </row>
    <row r="1820" spans="1:11">
      <c r="A1820" s="21">
        <v>44729</v>
      </c>
      <c r="B1820" s="30" t="s">
        <v>3865</v>
      </c>
      <c r="C1820" s="23" t="s">
        <v>969</v>
      </c>
      <c r="D1820" s="23" t="s">
        <v>1173</v>
      </c>
      <c r="E1820" s="24">
        <v>0.70833333333333337</v>
      </c>
      <c r="F1820" s="24">
        <v>0.75</v>
      </c>
      <c r="G1820" s="25">
        <v>4.166666666666663E-2</v>
      </c>
      <c r="H1820" s="31" t="s">
        <v>3866</v>
      </c>
      <c r="I1820" s="23"/>
      <c r="J1820" s="31" t="s">
        <v>42</v>
      </c>
      <c r="K1820" s="23"/>
    </row>
    <row r="1821" spans="1:11">
      <c r="A1821" s="3">
        <v>44731</v>
      </c>
      <c r="B1821" s="30" t="s">
        <v>3873</v>
      </c>
      <c r="C1821" s="2" t="s">
        <v>969</v>
      </c>
      <c r="D1821" s="2" t="s">
        <v>1173</v>
      </c>
      <c r="E1821" s="27">
        <v>0.54861111111111105</v>
      </c>
      <c r="F1821" s="27">
        <v>0.59375</v>
      </c>
      <c r="G1821" s="25">
        <v>4.5138888888888951E-2</v>
      </c>
      <c r="H1821" s="31" t="s">
        <v>3866</v>
      </c>
      <c r="I1821" s="2"/>
      <c r="J1821" s="31" t="s">
        <v>42</v>
      </c>
      <c r="K1821" s="2"/>
    </row>
    <row r="1822" spans="1:11">
      <c r="A1822" s="21">
        <v>44731</v>
      </c>
      <c r="B1822" s="30" t="s">
        <v>3873</v>
      </c>
      <c r="C1822" s="23" t="s">
        <v>1068</v>
      </c>
      <c r="D1822" s="23" t="s">
        <v>333</v>
      </c>
      <c r="E1822" s="24">
        <v>0.60416666666666663</v>
      </c>
      <c r="F1822" s="24">
        <v>0.61111111111111105</v>
      </c>
      <c r="G1822" s="25">
        <v>6.9444444444444198E-3</v>
      </c>
      <c r="H1822" s="31" t="s">
        <v>3866</v>
      </c>
      <c r="I1822" s="23"/>
      <c r="J1822" s="31" t="s">
        <v>50</v>
      </c>
      <c r="K1822" s="23"/>
    </row>
    <row r="1823" spans="1:11">
      <c r="A1823" s="3">
        <v>44732</v>
      </c>
      <c r="B1823" s="30" t="s">
        <v>3869</v>
      </c>
      <c r="C1823" s="2" t="s">
        <v>566</v>
      </c>
      <c r="D1823" s="2" t="s">
        <v>1204</v>
      </c>
      <c r="E1823" s="27">
        <v>0.39583333333333331</v>
      </c>
      <c r="F1823" s="27">
        <v>0.41666666666666669</v>
      </c>
      <c r="G1823" s="25">
        <v>2.083333333333337E-2</v>
      </c>
      <c r="H1823" s="31" t="s">
        <v>3867</v>
      </c>
      <c r="I1823" s="2"/>
      <c r="J1823" s="31" t="s">
        <v>34</v>
      </c>
      <c r="K1823" s="2"/>
    </row>
    <row r="1824" spans="1:11">
      <c r="A1824" s="21">
        <v>44732</v>
      </c>
      <c r="B1824" s="30" t="s">
        <v>3869</v>
      </c>
      <c r="C1824" s="23" t="s">
        <v>443</v>
      </c>
      <c r="D1824" s="23" t="s">
        <v>3884</v>
      </c>
      <c r="E1824" s="24">
        <v>0.41666666666666669</v>
      </c>
      <c r="F1824" s="24">
        <v>0.45833333333333331</v>
      </c>
      <c r="G1824" s="25">
        <v>4.166666666666663E-2</v>
      </c>
      <c r="H1824" s="31" t="s">
        <v>3867</v>
      </c>
      <c r="I1824" s="23"/>
      <c r="J1824" s="31" t="s">
        <v>34</v>
      </c>
      <c r="K1824" s="23"/>
    </row>
    <row r="1825" spans="1:11">
      <c r="A1825" s="3">
        <v>44732</v>
      </c>
      <c r="B1825" s="30" t="s">
        <v>3869</v>
      </c>
      <c r="C1825" s="2" t="s">
        <v>479</v>
      </c>
      <c r="D1825" s="2" t="s">
        <v>1205</v>
      </c>
      <c r="E1825" s="27">
        <v>0.45833333333333331</v>
      </c>
      <c r="F1825" s="27">
        <v>0.5</v>
      </c>
      <c r="G1825" s="25">
        <v>4.1666666666666685E-2</v>
      </c>
      <c r="H1825" s="31" t="s">
        <v>3874</v>
      </c>
      <c r="I1825" s="2"/>
      <c r="J1825" s="31" t="s">
        <v>45</v>
      </c>
      <c r="K1825" s="2"/>
    </row>
    <row r="1826" spans="1:11">
      <c r="A1826" s="21">
        <v>44732</v>
      </c>
      <c r="B1826" s="30" t="s">
        <v>3869</v>
      </c>
      <c r="C1826" s="23" t="s">
        <v>980</v>
      </c>
      <c r="D1826" s="23" t="s">
        <v>1195</v>
      </c>
      <c r="E1826" s="24">
        <v>0.54166666666666663</v>
      </c>
      <c r="F1826" s="24">
        <v>0.625</v>
      </c>
      <c r="G1826" s="25">
        <v>8.333333333333337E-2</v>
      </c>
      <c r="H1826" s="31" t="s">
        <v>3874</v>
      </c>
      <c r="I1826" s="23"/>
      <c r="J1826" s="31" t="s">
        <v>45</v>
      </c>
      <c r="K1826" s="23"/>
    </row>
    <row r="1827" spans="1:11">
      <c r="A1827" s="3">
        <v>44732</v>
      </c>
      <c r="B1827" s="30" t="s">
        <v>3869</v>
      </c>
      <c r="C1827" s="2" t="s">
        <v>1206</v>
      </c>
      <c r="D1827" s="2" t="s">
        <v>1034</v>
      </c>
      <c r="E1827" s="27">
        <v>0.625</v>
      </c>
      <c r="F1827" s="27">
        <v>0.66666666666666663</v>
      </c>
      <c r="G1827" s="25">
        <v>4.166666666666663E-2</v>
      </c>
      <c r="H1827" s="31" t="s">
        <v>3874</v>
      </c>
      <c r="I1827" s="2"/>
      <c r="J1827" s="31" t="s">
        <v>45</v>
      </c>
      <c r="K1827" s="2"/>
    </row>
    <row r="1828" spans="1:11">
      <c r="A1828" s="21">
        <v>44732</v>
      </c>
      <c r="B1828" s="30" t="s">
        <v>3869</v>
      </c>
      <c r="C1828" s="23" t="s">
        <v>479</v>
      </c>
      <c r="D1828" s="23" t="s">
        <v>1187</v>
      </c>
      <c r="E1828" s="24">
        <v>0.66666666666666663</v>
      </c>
      <c r="F1828" s="24">
        <v>0.6875</v>
      </c>
      <c r="G1828" s="25">
        <v>2.083333333333337E-2</v>
      </c>
      <c r="H1828" s="31" t="s">
        <v>3874</v>
      </c>
      <c r="I1828" s="23"/>
      <c r="J1828" s="31" t="s">
        <v>45</v>
      </c>
      <c r="K1828" s="23"/>
    </row>
    <row r="1829" spans="1:11">
      <c r="A1829" s="3">
        <v>44732</v>
      </c>
      <c r="B1829" s="30" t="s">
        <v>3869</v>
      </c>
      <c r="C1829" s="2" t="s">
        <v>479</v>
      </c>
      <c r="D1829" s="2" t="s">
        <v>985</v>
      </c>
      <c r="E1829" s="27">
        <v>0.6875</v>
      </c>
      <c r="F1829" s="27">
        <v>0.77083333333333337</v>
      </c>
      <c r="G1829" s="25">
        <v>8.333333333333337E-2</v>
      </c>
      <c r="H1829" s="31" t="s">
        <v>3874</v>
      </c>
      <c r="I1829" s="2"/>
      <c r="J1829" s="31" t="s">
        <v>45</v>
      </c>
      <c r="K1829" s="2"/>
    </row>
    <row r="1830" spans="1:11">
      <c r="A1830" s="21">
        <v>44733</v>
      </c>
      <c r="B1830" s="30" t="s">
        <v>3870</v>
      </c>
      <c r="C1830" s="23" t="s">
        <v>980</v>
      </c>
      <c r="D1830" s="23" t="s">
        <v>1195</v>
      </c>
      <c r="E1830" s="24">
        <v>0.39583333333333331</v>
      </c>
      <c r="F1830" s="24">
        <v>0.41666666666666669</v>
      </c>
      <c r="G1830" s="25">
        <v>2.083333333333337E-2</v>
      </c>
      <c r="H1830" s="31" t="s">
        <v>3874</v>
      </c>
      <c r="I1830" s="23"/>
      <c r="J1830" s="31" t="s">
        <v>45</v>
      </c>
      <c r="K1830" s="23"/>
    </row>
    <row r="1831" spans="1:11">
      <c r="A1831" s="3">
        <v>44733</v>
      </c>
      <c r="B1831" s="30" t="s">
        <v>3870</v>
      </c>
      <c r="C1831" s="2" t="s">
        <v>980</v>
      </c>
      <c r="D1831" s="2" t="s">
        <v>1207</v>
      </c>
      <c r="E1831" s="27">
        <v>0.41666666666666669</v>
      </c>
      <c r="F1831" s="27">
        <v>0.46875</v>
      </c>
      <c r="G1831" s="25">
        <v>5.2083333333333315E-2</v>
      </c>
      <c r="H1831" s="31" t="s">
        <v>3874</v>
      </c>
      <c r="I1831" s="2"/>
      <c r="J1831" s="31" t="s">
        <v>45</v>
      </c>
      <c r="K1831" s="2"/>
    </row>
    <row r="1832" spans="1:11">
      <c r="A1832" s="21">
        <v>44733</v>
      </c>
      <c r="B1832" s="30" t="s">
        <v>3870</v>
      </c>
      <c r="C1832" s="23" t="s">
        <v>1208</v>
      </c>
      <c r="D1832" s="23" t="s">
        <v>1034</v>
      </c>
      <c r="E1832" s="24">
        <v>0.46875</v>
      </c>
      <c r="F1832" s="24">
        <v>0.5</v>
      </c>
      <c r="G1832" s="25">
        <v>3.125E-2</v>
      </c>
      <c r="H1832" s="31" t="s">
        <v>3874</v>
      </c>
      <c r="I1832" s="23"/>
      <c r="J1832" s="31" t="s">
        <v>45</v>
      </c>
      <c r="K1832" s="23"/>
    </row>
    <row r="1833" spans="1:11">
      <c r="A1833" s="3">
        <v>44733</v>
      </c>
      <c r="B1833" s="30" t="s">
        <v>3870</v>
      </c>
      <c r="C1833" s="2" t="s">
        <v>1208</v>
      </c>
      <c r="D1833" s="2" t="s">
        <v>1034</v>
      </c>
      <c r="E1833" s="27">
        <v>0.54166666666666663</v>
      </c>
      <c r="F1833" s="27">
        <v>0.57291666666666663</v>
      </c>
      <c r="G1833" s="25">
        <v>3.125E-2</v>
      </c>
      <c r="H1833" s="31" t="s">
        <v>3874</v>
      </c>
      <c r="I1833" s="2"/>
      <c r="J1833" s="31" t="s">
        <v>45</v>
      </c>
      <c r="K1833" s="2"/>
    </row>
    <row r="1834" spans="1:11">
      <c r="A1834" s="21">
        <v>44733</v>
      </c>
      <c r="B1834" s="30" t="s">
        <v>3870</v>
      </c>
      <c r="C1834" s="23" t="s">
        <v>1209</v>
      </c>
      <c r="D1834" s="23" t="s">
        <v>493</v>
      </c>
      <c r="E1834" s="24">
        <v>0.57291666666666663</v>
      </c>
      <c r="F1834" s="24">
        <v>0.76041666666666663</v>
      </c>
      <c r="G1834" s="25">
        <v>0.1875</v>
      </c>
      <c r="H1834" s="31" t="s">
        <v>3874</v>
      </c>
      <c r="I1834" s="23"/>
      <c r="J1834" s="31" t="s">
        <v>45</v>
      </c>
      <c r="K1834" s="23"/>
    </row>
    <row r="1835" spans="1:11">
      <c r="A1835" s="3">
        <v>44734</v>
      </c>
      <c r="B1835" s="30" t="s">
        <v>3871</v>
      </c>
      <c r="C1835" s="2" t="s">
        <v>980</v>
      </c>
      <c r="D1835" s="2" t="s">
        <v>1195</v>
      </c>
      <c r="E1835" s="27">
        <v>0.39583333333333331</v>
      </c>
      <c r="F1835" s="27">
        <v>0.41666666666666669</v>
      </c>
      <c r="G1835" s="25">
        <v>2.083333333333337E-2</v>
      </c>
      <c r="H1835" s="31" t="s">
        <v>3874</v>
      </c>
      <c r="I1835" s="2"/>
      <c r="J1835" s="31" t="s">
        <v>45</v>
      </c>
      <c r="K1835" s="2"/>
    </row>
    <row r="1836" spans="1:11">
      <c r="A1836" s="21">
        <v>44734</v>
      </c>
      <c r="B1836" s="30" t="s">
        <v>3871</v>
      </c>
      <c r="C1836" s="23" t="s">
        <v>1208</v>
      </c>
      <c r="D1836" s="23" t="s">
        <v>1210</v>
      </c>
      <c r="E1836" s="24">
        <v>0.41666666666666669</v>
      </c>
      <c r="F1836" s="24">
        <v>0.47916666666666669</v>
      </c>
      <c r="G1836" s="25">
        <v>6.25E-2</v>
      </c>
      <c r="H1836" s="31" t="s">
        <v>3874</v>
      </c>
      <c r="I1836" s="23"/>
      <c r="J1836" s="31" t="s">
        <v>45</v>
      </c>
      <c r="K1836" s="23"/>
    </row>
    <row r="1837" spans="1:11">
      <c r="A1837" s="3">
        <v>44734</v>
      </c>
      <c r="B1837" s="30" t="s">
        <v>3871</v>
      </c>
      <c r="C1837" s="2" t="s">
        <v>1209</v>
      </c>
      <c r="D1837" s="2" t="s">
        <v>493</v>
      </c>
      <c r="E1837" s="27">
        <v>0.47916666666666669</v>
      </c>
      <c r="F1837" s="27">
        <v>0.5</v>
      </c>
      <c r="G1837" s="25">
        <v>2.0833333333333315E-2</v>
      </c>
      <c r="H1837" s="31" t="s">
        <v>3874</v>
      </c>
      <c r="I1837" s="2"/>
      <c r="J1837" s="31" t="s">
        <v>45</v>
      </c>
      <c r="K1837" s="2"/>
    </row>
    <row r="1838" spans="1:11">
      <c r="A1838" s="21">
        <v>44734</v>
      </c>
      <c r="B1838" s="30" t="s">
        <v>3871</v>
      </c>
      <c r="C1838" s="23" t="s">
        <v>1208</v>
      </c>
      <c r="D1838" s="23" t="s">
        <v>552</v>
      </c>
      <c r="E1838" s="24">
        <v>0.54166666666666663</v>
      </c>
      <c r="F1838" s="24">
        <v>0.5625</v>
      </c>
      <c r="G1838" s="25">
        <v>2.083333333333337E-2</v>
      </c>
      <c r="H1838" s="31" t="s">
        <v>3874</v>
      </c>
      <c r="I1838" s="23"/>
      <c r="J1838" s="31" t="s">
        <v>45</v>
      </c>
      <c r="K1838" s="23"/>
    </row>
    <row r="1839" spans="1:11">
      <c r="A1839" s="3">
        <v>44734</v>
      </c>
      <c r="B1839" s="30" t="s">
        <v>3871</v>
      </c>
      <c r="C1839" s="2" t="s">
        <v>1209</v>
      </c>
      <c r="D1839" s="2" t="s">
        <v>493</v>
      </c>
      <c r="E1839" s="27">
        <v>0.5625</v>
      </c>
      <c r="F1839" s="27">
        <v>0.625</v>
      </c>
      <c r="G1839" s="25">
        <v>6.25E-2</v>
      </c>
      <c r="H1839" s="31" t="s">
        <v>3874</v>
      </c>
      <c r="I1839" s="2"/>
      <c r="J1839" s="31" t="s">
        <v>45</v>
      </c>
      <c r="K1839" s="2"/>
    </row>
    <row r="1840" spans="1:11">
      <c r="A1840" s="21">
        <v>44734</v>
      </c>
      <c r="B1840" s="30" t="s">
        <v>3871</v>
      </c>
      <c r="C1840" s="23" t="s">
        <v>1208</v>
      </c>
      <c r="D1840" s="23" t="s">
        <v>1211</v>
      </c>
      <c r="E1840" s="24">
        <v>0.625</v>
      </c>
      <c r="F1840" s="24">
        <v>0.66666666666666663</v>
      </c>
      <c r="G1840" s="25">
        <v>4.166666666666663E-2</v>
      </c>
      <c r="H1840" s="31" t="s">
        <v>3874</v>
      </c>
      <c r="I1840" s="23"/>
      <c r="J1840" s="31" t="s">
        <v>45</v>
      </c>
      <c r="K1840" s="23"/>
    </row>
    <row r="1841" spans="1:11">
      <c r="A1841" s="3">
        <v>44734</v>
      </c>
      <c r="B1841" s="30" t="s">
        <v>3871</v>
      </c>
      <c r="C1841" s="2" t="s">
        <v>479</v>
      </c>
      <c r="D1841" s="2" t="s">
        <v>1187</v>
      </c>
      <c r="E1841" s="27">
        <v>0.66666666666666663</v>
      </c>
      <c r="F1841" s="27">
        <v>0.6875</v>
      </c>
      <c r="G1841" s="25">
        <v>2.083333333333337E-2</v>
      </c>
      <c r="H1841" s="31" t="s">
        <v>3874</v>
      </c>
      <c r="I1841" s="2"/>
      <c r="J1841" s="31" t="s">
        <v>45</v>
      </c>
      <c r="K1841" s="2"/>
    </row>
    <row r="1842" spans="1:11">
      <c r="A1842" s="21">
        <v>44734</v>
      </c>
      <c r="B1842" s="30" t="s">
        <v>3871</v>
      </c>
      <c r="C1842" s="23" t="s">
        <v>479</v>
      </c>
      <c r="D1842" s="23" t="s">
        <v>1212</v>
      </c>
      <c r="E1842" s="24">
        <v>0.6875</v>
      </c>
      <c r="F1842" s="24">
        <v>0.72916666666666663</v>
      </c>
      <c r="G1842" s="25">
        <v>4.166666666666663E-2</v>
      </c>
      <c r="H1842" s="31" t="s">
        <v>3874</v>
      </c>
      <c r="I1842" s="23"/>
      <c r="J1842" s="31" t="s">
        <v>45</v>
      </c>
      <c r="K1842" s="23"/>
    </row>
    <row r="1843" spans="1:11">
      <c r="A1843" s="3">
        <v>44734</v>
      </c>
      <c r="B1843" s="30" t="s">
        <v>3871</v>
      </c>
      <c r="C1843" s="2" t="s">
        <v>861</v>
      </c>
      <c r="D1843" s="2" t="s">
        <v>1213</v>
      </c>
      <c r="E1843" s="27">
        <v>0.72916666666666663</v>
      </c>
      <c r="F1843" s="27">
        <v>0.75</v>
      </c>
      <c r="G1843" s="25">
        <v>2.083333333333337E-2</v>
      </c>
      <c r="H1843" s="31" t="s">
        <v>3874</v>
      </c>
      <c r="I1843" s="2"/>
      <c r="J1843" s="31" t="s">
        <v>45</v>
      </c>
      <c r="K1843" s="2"/>
    </row>
    <row r="1844" spans="1:11">
      <c r="A1844" s="21">
        <v>44734</v>
      </c>
      <c r="B1844" s="30" t="s">
        <v>3871</v>
      </c>
      <c r="C1844" s="23" t="s">
        <v>969</v>
      </c>
      <c r="D1844" s="23" t="s">
        <v>1173</v>
      </c>
      <c r="E1844" s="24">
        <v>0.75</v>
      </c>
      <c r="F1844" s="24">
        <v>0.77083333333333337</v>
      </c>
      <c r="G1844" s="25">
        <v>2.083333333333337E-2</v>
      </c>
      <c r="H1844" s="31" t="s">
        <v>3866</v>
      </c>
      <c r="I1844" s="23"/>
      <c r="J1844" s="31" t="s">
        <v>42</v>
      </c>
      <c r="K1844" s="23"/>
    </row>
    <row r="1845" spans="1:11">
      <c r="A1845" s="3">
        <v>44735</v>
      </c>
      <c r="B1845" s="30" t="s">
        <v>3872</v>
      </c>
      <c r="C1845" s="2" t="s">
        <v>980</v>
      </c>
      <c r="D1845" s="2" t="s">
        <v>1195</v>
      </c>
      <c r="E1845" s="27">
        <v>0.39583333333333331</v>
      </c>
      <c r="F1845" s="27">
        <v>0.40625</v>
      </c>
      <c r="G1845" s="25">
        <v>1.0416666666666685E-2</v>
      </c>
      <c r="H1845" s="31" t="s">
        <v>3874</v>
      </c>
      <c r="I1845" s="2"/>
      <c r="J1845" s="31" t="s">
        <v>45</v>
      </c>
      <c r="K1845" s="2"/>
    </row>
    <row r="1846" spans="1:11">
      <c r="A1846" s="21">
        <v>44735</v>
      </c>
      <c r="B1846" s="30" t="s">
        <v>3872</v>
      </c>
      <c r="C1846" s="23" t="s">
        <v>1214</v>
      </c>
      <c r="D1846" s="23" t="s">
        <v>1034</v>
      </c>
      <c r="E1846" s="24">
        <v>0.40625</v>
      </c>
      <c r="F1846" s="24">
        <v>0.42708333333333331</v>
      </c>
      <c r="G1846" s="25">
        <v>2.0833333333333315E-2</v>
      </c>
      <c r="H1846" s="31" t="s">
        <v>3874</v>
      </c>
      <c r="I1846" s="23"/>
      <c r="J1846" s="31" t="s">
        <v>45</v>
      </c>
      <c r="K1846" s="23"/>
    </row>
    <row r="1847" spans="1:11">
      <c r="A1847" s="3">
        <v>44735</v>
      </c>
      <c r="B1847" s="30" t="s">
        <v>3872</v>
      </c>
      <c r="C1847" s="2" t="s">
        <v>980</v>
      </c>
      <c r="D1847" s="2" t="s">
        <v>1215</v>
      </c>
      <c r="E1847" s="27">
        <v>0.42708333333333331</v>
      </c>
      <c r="F1847" s="27">
        <v>0.44791666666666669</v>
      </c>
      <c r="G1847" s="25">
        <v>2.083333333333337E-2</v>
      </c>
      <c r="H1847" s="31" t="s">
        <v>3874</v>
      </c>
      <c r="I1847" s="2"/>
      <c r="J1847" s="31" t="s">
        <v>45</v>
      </c>
      <c r="K1847" s="2"/>
    </row>
    <row r="1848" spans="1:11">
      <c r="A1848" s="21">
        <v>44735</v>
      </c>
      <c r="B1848" s="30" t="s">
        <v>3872</v>
      </c>
      <c r="C1848" s="23" t="s">
        <v>980</v>
      </c>
      <c r="D1848" s="23" t="s">
        <v>1215</v>
      </c>
      <c r="E1848" s="24">
        <v>0.47916666666666669</v>
      </c>
      <c r="F1848" s="24">
        <v>0.50694444444444442</v>
      </c>
      <c r="G1848" s="25">
        <v>2.7777777777777735E-2</v>
      </c>
      <c r="H1848" s="31" t="s">
        <v>3874</v>
      </c>
      <c r="I1848" s="23"/>
      <c r="J1848" s="31" t="s">
        <v>45</v>
      </c>
      <c r="K1848" s="23"/>
    </row>
    <row r="1849" spans="1:11">
      <c r="A1849" s="3">
        <v>44735</v>
      </c>
      <c r="B1849" s="30" t="s">
        <v>3872</v>
      </c>
      <c r="C1849" s="2" t="s">
        <v>479</v>
      </c>
      <c r="D1849" s="2" t="s">
        <v>711</v>
      </c>
      <c r="E1849" s="27">
        <v>0.54166666666666663</v>
      </c>
      <c r="F1849" s="27">
        <v>0.5625</v>
      </c>
      <c r="G1849" s="25">
        <v>2.083333333333337E-2</v>
      </c>
      <c r="H1849" s="31" t="s">
        <v>3874</v>
      </c>
      <c r="I1849" s="2"/>
      <c r="J1849" s="31" t="s">
        <v>45</v>
      </c>
      <c r="K1849" s="2"/>
    </row>
    <row r="1850" spans="1:11">
      <c r="A1850" s="21">
        <v>44735</v>
      </c>
      <c r="B1850" s="30" t="s">
        <v>3872</v>
      </c>
      <c r="C1850" s="23" t="s">
        <v>980</v>
      </c>
      <c r="D1850" s="23" t="s">
        <v>1215</v>
      </c>
      <c r="E1850" s="24">
        <v>0.5625</v>
      </c>
      <c r="F1850" s="24">
        <v>0.59375</v>
      </c>
      <c r="G1850" s="25">
        <v>3.125E-2</v>
      </c>
      <c r="H1850" s="31" t="s">
        <v>3874</v>
      </c>
      <c r="I1850" s="23"/>
      <c r="J1850" s="31" t="s">
        <v>45</v>
      </c>
      <c r="K1850" s="23"/>
    </row>
    <row r="1851" spans="1:11">
      <c r="A1851" s="3">
        <v>44735</v>
      </c>
      <c r="B1851" s="30" t="s">
        <v>3872</v>
      </c>
      <c r="C1851" s="2" t="s">
        <v>969</v>
      </c>
      <c r="D1851" s="2" t="s">
        <v>1173</v>
      </c>
      <c r="E1851" s="27">
        <v>0.60416666666666663</v>
      </c>
      <c r="F1851" s="27">
        <v>0.625</v>
      </c>
      <c r="G1851" s="25">
        <v>2.083333333333337E-2</v>
      </c>
      <c r="H1851" s="31" t="s">
        <v>3866</v>
      </c>
      <c r="I1851" s="2"/>
      <c r="J1851" s="31" t="s">
        <v>42</v>
      </c>
      <c r="K1851" s="2"/>
    </row>
    <row r="1852" spans="1:11">
      <c r="A1852" s="21">
        <v>44735</v>
      </c>
      <c r="B1852" s="30" t="s">
        <v>3872</v>
      </c>
      <c r="C1852" s="23" t="s">
        <v>861</v>
      </c>
      <c r="D1852" s="23" t="s">
        <v>1216</v>
      </c>
      <c r="E1852" s="24">
        <v>0.625</v>
      </c>
      <c r="F1852" s="24">
        <v>0.64583333333333337</v>
      </c>
      <c r="G1852" s="25">
        <v>2.083333333333337E-2</v>
      </c>
      <c r="H1852" s="31" t="s">
        <v>3874</v>
      </c>
      <c r="I1852" s="23"/>
      <c r="J1852" s="31" t="s">
        <v>45</v>
      </c>
      <c r="K1852" s="23"/>
    </row>
    <row r="1853" spans="1:11">
      <c r="A1853" s="3">
        <v>44735</v>
      </c>
      <c r="B1853" s="30" t="s">
        <v>3872</v>
      </c>
      <c r="C1853" s="2" t="s">
        <v>980</v>
      </c>
      <c r="D1853" s="2" t="s">
        <v>1217</v>
      </c>
      <c r="E1853" s="27">
        <v>0.65625</v>
      </c>
      <c r="F1853" s="27">
        <v>0.66666666666666663</v>
      </c>
      <c r="G1853" s="25">
        <v>1.041666666666663E-2</v>
      </c>
      <c r="H1853" s="31" t="s">
        <v>3874</v>
      </c>
      <c r="I1853" s="2"/>
      <c r="J1853" s="31" t="s">
        <v>45</v>
      </c>
      <c r="K1853" s="2"/>
    </row>
    <row r="1854" spans="1:11">
      <c r="A1854" s="21">
        <v>44735</v>
      </c>
      <c r="B1854" s="30" t="s">
        <v>3872</v>
      </c>
      <c r="C1854" s="23" t="s">
        <v>479</v>
      </c>
      <c r="D1854" s="23" t="s">
        <v>1187</v>
      </c>
      <c r="E1854" s="24">
        <v>0.66666666666666663</v>
      </c>
      <c r="F1854" s="24">
        <v>0.6875</v>
      </c>
      <c r="G1854" s="25">
        <v>2.083333333333337E-2</v>
      </c>
      <c r="H1854" s="31" t="s">
        <v>3874</v>
      </c>
      <c r="I1854" s="23"/>
      <c r="J1854" s="31" t="s">
        <v>45</v>
      </c>
      <c r="K1854" s="23"/>
    </row>
    <row r="1855" spans="1:11">
      <c r="A1855" s="3">
        <v>44735</v>
      </c>
      <c r="B1855" s="30" t="s">
        <v>3872</v>
      </c>
      <c r="C1855" s="2" t="s">
        <v>479</v>
      </c>
      <c r="D1855" s="2" t="s">
        <v>1218</v>
      </c>
      <c r="E1855" s="27">
        <v>0.6875</v>
      </c>
      <c r="F1855" s="27">
        <v>0.73958333333333337</v>
      </c>
      <c r="G1855" s="25">
        <v>5.208333333333337E-2</v>
      </c>
      <c r="H1855" s="31" t="s">
        <v>3874</v>
      </c>
      <c r="I1855" s="2"/>
      <c r="J1855" s="31" t="s">
        <v>45</v>
      </c>
      <c r="K1855" s="2"/>
    </row>
    <row r="1856" spans="1:11">
      <c r="A1856" s="21">
        <v>44735</v>
      </c>
      <c r="B1856" s="30" t="s">
        <v>3872</v>
      </c>
      <c r="C1856" s="23" t="s">
        <v>1214</v>
      </c>
      <c r="D1856" s="23" t="s">
        <v>1034</v>
      </c>
      <c r="E1856" s="24">
        <v>0.73958333333333337</v>
      </c>
      <c r="F1856" s="24">
        <v>0.76041666666666663</v>
      </c>
      <c r="G1856" s="25">
        <v>2.0833333333333259E-2</v>
      </c>
      <c r="H1856" s="31" t="s">
        <v>3874</v>
      </c>
      <c r="I1856" s="23"/>
      <c r="J1856" s="31" t="s">
        <v>45</v>
      </c>
      <c r="K1856" s="23"/>
    </row>
    <row r="1857" spans="1:11">
      <c r="A1857" s="3">
        <v>44735</v>
      </c>
      <c r="B1857" s="30" t="s">
        <v>3872</v>
      </c>
      <c r="C1857" s="2" t="s">
        <v>1035</v>
      </c>
      <c r="D1857" s="2" t="s">
        <v>62</v>
      </c>
      <c r="E1857" s="27">
        <v>0.76041666666666663</v>
      </c>
      <c r="F1857" s="27">
        <v>0.79166666666666663</v>
      </c>
      <c r="G1857" s="25">
        <v>3.125E-2</v>
      </c>
      <c r="H1857" s="31" t="s">
        <v>3874</v>
      </c>
      <c r="I1857" s="2"/>
      <c r="J1857" s="31" t="s">
        <v>45</v>
      </c>
      <c r="K1857" s="2"/>
    </row>
    <row r="1858" spans="1:11">
      <c r="A1858" s="21">
        <v>44736</v>
      </c>
      <c r="B1858" s="30" t="s">
        <v>3865</v>
      </c>
      <c r="C1858" s="23" t="s">
        <v>980</v>
      </c>
      <c r="D1858" s="23" t="s">
        <v>1195</v>
      </c>
      <c r="E1858" s="24">
        <v>0.39583333333333331</v>
      </c>
      <c r="F1858" s="24">
        <v>0.40625</v>
      </c>
      <c r="G1858" s="25">
        <v>1.0416666666666685E-2</v>
      </c>
      <c r="H1858" s="31" t="s">
        <v>3874</v>
      </c>
      <c r="I1858" s="23"/>
      <c r="J1858" s="31" t="s">
        <v>45</v>
      </c>
      <c r="K1858" s="23"/>
    </row>
    <row r="1859" spans="1:11">
      <c r="A1859" s="3">
        <v>44736</v>
      </c>
      <c r="B1859" s="30" t="s">
        <v>3865</v>
      </c>
      <c r="C1859" s="2" t="s">
        <v>1209</v>
      </c>
      <c r="D1859" s="2" t="s">
        <v>1056</v>
      </c>
      <c r="E1859" s="27">
        <v>0.40625</v>
      </c>
      <c r="F1859" s="27">
        <v>0.4375</v>
      </c>
      <c r="G1859" s="25">
        <v>3.125E-2</v>
      </c>
      <c r="H1859" s="31" t="s">
        <v>3874</v>
      </c>
      <c r="I1859" s="2"/>
      <c r="J1859" s="31" t="s">
        <v>45</v>
      </c>
      <c r="K1859" s="2"/>
    </row>
    <row r="1860" spans="1:11">
      <c r="A1860" s="21">
        <v>44736</v>
      </c>
      <c r="B1860" s="30" t="s">
        <v>3865</v>
      </c>
      <c r="C1860" s="23" t="s">
        <v>980</v>
      </c>
      <c r="D1860" s="23" t="s">
        <v>1219</v>
      </c>
      <c r="E1860" s="24">
        <v>0.4375</v>
      </c>
      <c r="F1860" s="24">
        <v>0.44791666666666669</v>
      </c>
      <c r="G1860" s="25">
        <v>1.0416666666666685E-2</v>
      </c>
      <c r="H1860" s="31" t="s">
        <v>3874</v>
      </c>
      <c r="I1860" s="23"/>
      <c r="J1860" s="31" t="s">
        <v>45</v>
      </c>
      <c r="K1860" s="23"/>
    </row>
    <row r="1861" spans="1:11">
      <c r="A1861" s="3">
        <v>44736</v>
      </c>
      <c r="B1861" s="30" t="s">
        <v>3865</v>
      </c>
      <c r="C1861" s="2" t="s">
        <v>1209</v>
      </c>
      <c r="D1861" s="2" t="s">
        <v>899</v>
      </c>
      <c r="E1861" s="27">
        <v>0.44791666666666669</v>
      </c>
      <c r="F1861" s="27">
        <v>0.47916666666666669</v>
      </c>
      <c r="G1861" s="25">
        <v>3.125E-2</v>
      </c>
      <c r="H1861" s="31" t="s">
        <v>3874</v>
      </c>
      <c r="I1861" s="2"/>
      <c r="J1861" s="31" t="s">
        <v>45</v>
      </c>
      <c r="K1861" s="2"/>
    </row>
    <row r="1862" spans="1:11">
      <c r="A1862" s="21">
        <v>44736</v>
      </c>
      <c r="B1862" s="30" t="s">
        <v>3865</v>
      </c>
      <c r="C1862" s="23" t="s">
        <v>479</v>
      </c>
      <c r="D1862" s="23" t="s">
        <v>1220</v>
      </c>
      <c r="E1862" s="24">
        <v>0.47916666666666669</v>
      </c>
      <c r="F1862" s="24">
        <v>0.5</v>
      </c>
      <c r="G1862" s="25">
        <v>2.0833333333333315E-2</v>
      </c>
      <c r="H1862" s="31" t="s">
        <v>3874</v>
      </c>
      <c r="I1862" s="23"/>
      <c r="J1862" s="31" t="s">
        <v>45</v>
      </c>
      <c r="K1862" s="23"/>
    </row>
    <row r="1863" spans="1:11">
      <c r="A1863" s="3">
        <v>44736</v>
      </c>
      <c r="B1863" s="30" t="s">
        <v>3865</v>
      </c>
      <c r="C1863" s="2" t="s">
        <v>980</v>
      </c>
      <c r="D1863" s="2" t="s">
        <v>1217</v>
      </c>
      <c r="E1863" s="27">
        <v>0.54166666666666663</v>
      </c>
      <c r="F1863" s="27">
        <v>0.60416666666666663</v>
      </c>
      <c r="G1863" s="25">
        <v>6.25E-2</v>
      </c>
      <c r="H1863" s="31" t="s">
        <v>3874</v>
      </c>
      <c r="I1863" s="2"/>
      <c r="J1863" s="31" t="s">
        <v>45</v>
      </c>
      <c r="K1863" s="2"/>
    </row>
    <row r="1864" spans="1:11">
      <c r="A1864" s="21">
        <v>44736</v>
      </c>
      <c r="B1864" s="30" t="s">
        <v>3865</v>
      </c>
      <c r="C1864" s="23" t="s">
        <v>1214</v>
      </c>
      <c r="D1864" s="23" t="s">
        <v>1034</v>
      </c>
      <c r="E1864" s="24">
        <v>0.60416666666666663</v>
      </c>
      <c r="F1864" s="24">
        <v>0.64583333333333337</v>
      </c>
      <c r="G1864" s="25">
        <v>4.1666666666666741E-2</v>
      </c>
      <c r="H1864" s="31" t="s">
        <v>3874</v>
      </c>
      <c r="I1864" s="23"/>
      <c r="J1864" s="31" t="s">
        <v>45</v>
      </c>
      <c r="K1864" s="23"/>
    </row>
    <row r="1865" spans="1:11">
      <c r="A1865" s="3">
        <v>44736</v>
      </c>
      <c r="B1865" s="30" t="s">
        <v>3865</v>
      </c>
      <c r="C1865" s="2" t="s">
        <v>1209</v>
      </c>
      <c r="D1865" s="2" t="s">
        <v>1215</v>
      </c>
      <c r="E1865" s="27">
        <v>0.64583333333333337</v>
      </c>
      <c r="F1865" s="27">
        <v>0.66666666666666663</v>
      </c>
      <c r="G1865" s="25">
        <v>2.0833333333333259E-2</v>
      </c>
      <c r="H1865" s="31" t="s">
        <v>3874</v>
      </c>
      <c r="I1865" s="2"/>
      <c r="J1865" s="31" t="s">
        <v>45</v>
      </c>
      <c r="K1865" s="2"/>
    </row>
    <row r="1866" spans="1:11">
      <c r="A1866" s="21">
        <v>44736</v>
      </c>
      <c r="B1866" s="30" t="s">
        <v>3865</v>
      </c>
      <c r="C1866" s="23" t="s">
        <v>479</v>
      </c>
      <c r="D1866" s="23" t="s">
        <v>1187</v>
      </c>
      <c r="E1866" s="24">
        <v>0.66666666666666663</v>
      </c>
      <c r="F1866" s="24">
        <v>0.6875</v>
      </c>
      <c r="G1866" s="25">
        <v>2.083333333333337E-2</v>
      </c>
      <c r="H1866" s="31" t="s">
        <v>3874</v>
      </c>
      <c r="I1866" s="23"/>
      <c r="J1866" s="31" t="s">
        <v>45</v>
      </c>
      <c r="K1866" s="23"/>
    </row>
    <row r="1867" spans="1:11">
      <c r="A1867" s="3">
        <v>44736</v>
      </c>
      <c r="B1867" s="30" t="s">
        <v>3865</v>
      </c>
      <c r="C1867" s="2" t="s">
        <v>980</v>
      </c>
      <c r="D1867" s="2" t="s">
        <v>1217</v>
      </c>
      <c r="E1867" s="27">
        <v>0.6875</v>
      </c>
      <c r="F1867" s="27">
        <v>0.69791666666666663</v>
      </c>
      <c r="G1867" s="25">
        <v>1.041666666666663E-2</v>
      </c>
      <c r="H1867" s="31" t="s">
        <v>3874</v>
      </c>
      <c r="I1867" s="2"/>
      <c r="J1867" s="31" t="s">
        <v>45</v>
      </c>
      <c r="K1867" s="2"/>
    </row>
    <row r="1868" spans="1:11">
      <c r="A1868" s="21">
        <v>44736</v>
      </c>
      <c r="B1868" s="30" t="s">
        <v>3865</v>
      </c>
      <c r="C1868" s="23" t="s">
        <v>1209</v>
      </c>
      <c r="D1868" s="23" t="s">
        <v>1215</v>
      </c>
      <c r="E1868" s="24">
        <v>0.69791666666666663</v>
      </c>
      <c r="F1868" s="24">
        <v>0.75</v>
      </c>
      <c r="G1868" s="25">
        <v>5.208333333333337E-2</v>
      </c>
      <c r="H1868" s="31" t="s">
        <v>3874</v>
      </c>
      <c r="I1868" s="23"/>
      <c r="J1868" s="31" t="s">
        <v>45</v>
      </c>
      <c r="K1868" s="23"/>
    </row>
    <row r="1869" spans="1:11">
      <c r="A1869" s="3">
        <v>44736</v>
      </c>
      <c r="B1869" s="30" t="s">
        <v>3865</v>
      </c>
      <c r="C1869" s="2" t="s">
        <v>479</v>
      </c>
      <c r="D1869" s="2" t="s">
        <v>1221</v>
      </c>
      <c r="E1869" s="27">
        <v>0.75</v>
      </c>
      <c r="F1869" s="27">
        <v>0.76041666666666663</v>
      </c>
      <c r="G1869" s="25">
        <v>1.041666666666663E-2</v>
      </c>
      <c r="H1869" s="31" t="s">
        <v>3874</v>
      </c>
      <c r="I1869" s="2"/>
      <c r="J1869" s="31" t="s">
        <v>45</v>
      </c>
      <c r="K1869" s="2"/>
    </row>
    <row r="1870" spans="1:11">
      <c r="A1870" s="21">
        <v>44736</v>
      </c>
      <c r="B1870" s="30" t="s">
        <v>3865</v>
      </c>
      <c r="C1870" s="23" t="s">
        <v>1222</v>
      </c>
      <c r="D1870" s="23" t="s">
        <v>1034</v>
      </c>
      <c r="E1870" s="24">
        <v>0.76041666666666663</v>
      </c>
      <c r="F1870" s="24">
        <v>0.79166666666666663</v>
      </c>
      <c r="G1870" s="25">
        <v>3.125E-2</v>
      </c>
      <c r="H1870" s="31" t="s">
        <v>3874</v>
      </c>
      <c r="I1870" s="23"/>
      <c r="J1870" s="31" t="s">
        <v>45</v>
      </c>
      <c r="K1870" s="23"/>
    </row>
    <row r="1871" spans="1:11">
      <c r="A1871" s="3">
        <v>44738</v>
      </c>
      <c r="B1871" s="30" t="s">
        <v>3873</v>
      </c>
      <c r="C1871" s="2" t="s">
        <v>1068</v>
      </c>
      <c r="D1871" s="2" t="s">
        <v>333</v>
      </c>
      <c r="E1871" s="27">
        <v>0.63541666666666663</v>
      </c>
      <c r="F1871" s="27">
        <v>0.6875</v>
      </c>
      <c r="G1871" s="25">
        <v>5.208333333333337E-2</v>
      </c>
      <c r="H1871" s="31" t="s">
        <v>3866</v>
      </c>
      <c r="I1871" s="2"/>
      <c r="J1871" s="31" t="s">
        <v>50</v>
      </c>
      <c r="K1871" s="2"/>
    </row>
    <row r="1872" spans="1:11">
      <c r="A1872" s="21">
        <v>44738</v>
      </c>
      <c r="B1872" s="30" t="s">
        <v>3873</v>
      </c>
      <c r="C1872" s="23" t="s">
        <v>1035</v>
      </c>
      <c r="D1872" s="23" t="s">
        <v>3918</v>
      </c>
      <c r="E1872" s="24">
        <v>0.6875</v>
      </c>
      <c r="F1872" s="24">
        <v>0.70833333333333337</v>
      </c>
      <c r="G1872" s="25">
        <v>2.083333333333337E-2</v>
      </c>
      <c r="H1872" s="31" t="s">
        <v>3874</v>
      </c>
      <c r="I1872" s="23"/>
      <c r="J1872" s="31" t="s">
        <v>45</v>
      </c>
      <c r="K1872" s="23"/>
    </row>
    <row r="1873" spans="1:11">
      <c r="A1873" s="3">
        <v>44739</v>
      </c>
      <c r="B1873" s="30" t="s">
        <v>3869</v>
      </c>
      <c r="C1873" s="2" t="s">
        <v>980</v>
      </c>
      <c r="D1873" s="2" t="s">
        <v>1223</v>
      </c>
      <c r="E1873" s="27">
        <v>0.39583333333333331</v>
      </c>
      <c r="F1873" s="27">
        <v>0.40625</v>
      </c>
      <c r="G1873" s="25">
        <v>1.0416666666666685E-2</v>
      </c>
      <c r="H1873" s="31" t="s">
        <v>3874</v>
      </c>
      <c r="I1873" s="2"/>
      <c r="J1873" s="31" t="s">
        <v>45</v>
      </c>
      <c r="K1873" s="2"/>
    </row>
    <row r="1874" spans="1:11">
      <c r="A1874" s="21">
        <v>44739</v>
      </c>
      <c r="B1874" s="30" t="s">
        <v>3869</v>
      </c>
      <c r="C1874" s="23" t="s">
        <v>449</v>
      </c>
      <c r="D1874" s="23" t="s">
        <v>1160</v>
      </c>
      <c r="E1874" s="24">
        <v>0.40625</v>
      </c>
      <c r="F1874" s="24">
        <v>0.41666666666666669</v>
      </c>
      <c r="G1874" s="25">
        <v>1.0416666666666685E-2</v>
      </c>
      <c r="H1874" s="31" t="s">
        <v>3867</v>
      </c>
      <c r="I1874" s="23"/>
      <c r="J1874" s="31" t="s">
        <v>34</v>
      </c>
      <c r="K1874" s="23"/>
    </row>
    <row r="1875" spans="1:11">
      <c r="A1875" s="3">
        <v>44739</v>
      </c>
      <c r="B1875" s="30" t="s">
        <v>3869</v>
      </c>
      <c r="C1875" s="2" t="s">
        <v>443</v>
      </c>
      <c r="D1875" s="2" t="s">
        <v>3884</v>
      </c>
      <c r="E1875" s="27">
        <v>0.41666666666666669</v>
      </c>
      <c r="F1875" s="27">
        <v>0.45833333333333331</v>
      </c>
      <c r="G1875" s="25">
        <v>4.166666666666663E-2</v>
      </c>
      <c r="H1875" s="31" t="s">
        <v>3867</v>
      </c>
      <c r="I1875" s="2"/>
      <c r="J1875" s="31" t="s">
        <v>34</v>
      </c>
      <c r="K1875" s="2"/>
    </row>
    <row r="1876" spans="1:11">
      <c r="A1876" s="21">
        <v>44739</v>
      </c>
      <c r="B1876" s="30" t="s">
        <v>3869</v>
      </c>
      <c r="C1876" s="23" t="s">
        <v>1209</v>
      </c>
      <c r="D1876" s="23" t="s">
        <v>1215</v>
      </c>
      <c r="E1876" s="24">
        <v>0.45833333333333331</v>
      </c>
      <c r="F1876" s="24">
        <v>0.5</v>
      </c>
      <c r="G1876" s="25">
        <v>4.1666666666666685E-2</v>
      </c>
      <c r="H1876" s="31" t="s">
        <v>3874</v>
      </c>
      <c r="I1876" s="23"/>
      <c r="J1876" s="31" t="s">
        <v>45</v>
      </c>
      <c r="K1876" s="23"/>
    </row>
    <row r="1877" spans="1:11">
      <c r="A1877" s="3">
        <v>44739</v>
      </c>
      <c r="B1877" s="30" t="s">
        <v>3869</v>
      </c>
      <c r="C1877" s="2" t="s">
        <v>1222</v>
      </c>
      <c r="D1877" s="2" t="s">
        <v>1034</v>
      </c>
      <c r="E1877" s="27">
        <v>0.54166666666666663</v>
      </c>
      <c r="F1877" s="27">
        <v>0.5625</v>
      </c>
      <c r="G1877" s="25">
        <v>2.083333333333337E-2</v>
      </c>
      <c r="H1877" s="31" t="s">
        <v>3874</v>
      </c>
      <c r="I1877" s="2"/>
      <c r="J1877" s="31" t="s">
        <v>45</v>
      </c>
      <c r="K1877" s="2"/>
    </row>
    <row r="1878" spans="1:11">
      <c r="A1878" s="21">
        <v>44739</v>
      </c>
      <c r="B1878" s="30" t="s">
        <v>3869</v>
      </c>
      <c r="C1878" s="23" t="s">
        <v>1206</v>
      </c>
      <c r="D1878" s="23" t="s">
        <v>1034</v>
      </c>
      <c r="E1878" s="24">
        <v>0.5625</v>
      </c>
      <c r="F1878" s="24">
        <v>0.64583333333333337</v>
      </c>
      <c r="G1878" s="25">
        <v>8.333333333333337E-2</v>
      </c>
      <c r="H1878" s="31" t="s">
        <v>3874</v>
      </c>
      <c r="I1878" s="23"/>
      <c r="J1878" s="31" t="s">
        <v>45</v>
      </c>
      <c r="K1878" s="23"/>
    </row>
    <row r="1879" spans="1:11">
      <c r="A1879" s="3">
        <v>44739</v>
      </c>
      <c r="B1879" s="30" t="s">
        <v>3869</v>
      </c>
      <c r="C1879" s="2" t="s">
        <v>1209</v>
      </c>
      <c r="D1879" s="2" t="s">
        <v>1215</v>
      </c>
      <c r="E1879" s="27">
        <v>0.64583333333333337</v>
      </c>
      <c r="F1879" s="27">
        <v>0.66666666666666663</v>
      </c>
      <c r="G1879" s="25">
        <v>2.0833333333333259E-2</v>
      </c>
      <c r="H1879" s="31" t="s">
        <v>3874</v>
      </c>
      <c r="I1879" s="2"/>
      <c r="J1879" s="31" t="s">
        <v>45</v>
      </c>
      <c r="K1879" s="2"/>
    </row>
    <row r="1880" spans="1:11">
      <c r="A1880" s="21">
        <v>44739</v>
      </c>
      <c r="B1880" s="30" t="s">
        <v>3869</v>
      </c>
      <c r="C1880" s="23" t="s">
        <v>479</v>
      </c>
      <c r="D1880" s="23" t="s">
        <v>1187</v>
      </c>
      <c r="E1880" s="24">
        <v>0.66666666666666663</v>
      </c>
      <c r="F1880" s="24">
        <v>0.6875</v>
      </c>
      <c r="G1880" s="25">
        <v>2.083333333333337E-2</v>
      </c>
      <c r="H1880" s="31" t="s">
        <v>3874</v>
      </c>
      <c r="I1880" s="23"/>
      <c r="J1880" s="31" t="s">
        <v>45</v>
      </c>
      <c r="K1880" s="23"/>
    </row>
    <row r="1881" spans="1:11">
      <c r="A1881" s="3">
        <v>44739</v>
      </c>
      <c r="B1881" s="30" t="s">
        <v>3869</v>
      </c>
      <c r="C1881" s="2" t="s">
        <v>479</v>
      </c>
      <c r="D1881" s="2" t="s">
        <v>1218</v>
      </c>
      <c r="E1881" s="27">
        <v>0.6875</v>
      </c>
      <c r="F1881" s="27">
        <v>0.72916666666666663</v>
      </c>
      <c r="G1881" s="25">
        <v>4.166666666666663E-2</v>
      </c>
      <c r="H1881" s="31" t="s">
        <v>3874</v>
      </c>
      <c r="I1881" s="2"/>
      <c r="J1881" s="31" t="s">
        <v>45</v>
      </c>
      <c r="K1881" s="2"/>
    </row>
    <row r="1882" spans="1:11">
      <c r="A1882" s="21">
        <v>44739</v>
      </c>
      <c r="B1882" s="30" t="s">
        <v>3869</v>
      </c>
      <c r="C1882" s="23" t="s">
        <v>1209</v>
      </c>
      <c r="D1882" s="23" t="s">
        <v>1215</v>
      </c>
      <c r="E1882" s="24">
        <v>0.72916666666666663</v>
      </c>
      <c r="F1882" s="24">
        <v>0.79166666666666663</v>
      </c>
      <c r="G1882" s="25">
        <v>6.25E-2</v>
      </c>
      <c r="H1882" s="31" t="s">
        <v>3874</v>
      </c>
      <c r="I1882" s="23"/>
      <c r="J1882" s="31" t="s">
        <v>45</v>
      </c>
      <c r="K1882" s="23"/>
    </row>
    <row r="1883" spans="1:11">
      <c r="A1883" s="3">
        <v>44740</v>
      </c>
      <c r="B1883" s="30" t="s">
        <v>3870</v>
      </c>
      <c r="C1883" s="2" t="s">
        <v>443</v>
      </c>
      <c r="D1883" s="2" t="s">
        <v>524</v>
      </c>
      <c r="E1883" s="27">
        <v>0.39583333333333331</v>
      </c>
      <c r="F1883" s="27">
        <v>0.40625</v>
      </c>
      <c r="G1883" s="25">
        <v>1.0416666666666685E-2</v>
      </c>
      <c r="H1883" s="31" t="s">
        <v>3867</v>
      </c>
      <c r="I1883" s="2"/>
      <c r="J1883" s="31" t="s">
        <v>34</v>
      </c>
      <c r="K1883" s="2"/>
    </row>
    <row r="1884" spans="1:11">
      <c r="A1884" s="21">
        <v>44740</v>
      </c>
      <c r="B1884" s="30" t="s">
        <v>3870</v>
      </c>
      <c r="C1884" s="23" t="s">
        <v>1209</v>
      </c>
      <c r="D1884" s="23" t="s">
        <v>1215</v>
      </c>
      <c r="E1884" s="24">
        <v>0.40625</v>
      </c>
      <c r="F1884" s="24">
        <v>0.45833333333333331</v>
      </c>
      <c r="G1884" s="25">
        <v>5.2083333333333315E-2</v>
      </c>
      <c r="H1884" s="31" t="s">
        <v>3874</v>
      </c>
      <c r="I1884" s="23"/>
      <c r="J1884" s="31" t="s">
        <v>45</v>
      </c>
      <c r="K1884" s="23"/>
    </row>
    <row r="1885" spans="1:11">
      <c r="A1885" s="3">
        <v>44740</v>
      </c>
      <c r="B1885" s="30" t="s">
        <v>3870</v>
      </c>
      <c r="C1885" s="2" t="s">
        <v>1035</v>
      </c>
      <c r="D1885" s="2" t="s">
        <v>1224</v>
      </c>
      <c r="E1885" s="27">
        <v>0.45833333333333331</v>
      </c>
      <c r="F1885" s="27">
        <v>0.48958333333333331</v>
      </c>
      <c r="G1885" s="25">
        <v>3.125E-2</v>
      </c>
      <c r="H1885" s="31" t="s">
        <v>3874</v>
      </c>
      <c r="I1885" s="2"/>
      <c r="J1885" s="31" t="s">
        <v>45</v>
      </c>
      <c r="K1885" s="2"/>
    </row>
    <row r="1886" spans="1:11">
      <c r="A1886" s="21">
        <v>44740</v>
      </c>
      <c r="B1886" s="30" t="s">
        <v>3870</v>
      </c>
      <c r="C1886" s="23" t="s">
        <v>479</v>
      </c>
      <c r="D1886" s="23" t="s">
        <v>1225</v>
      </c>
      <c r="E1886" s="24">
        <v>0.54166666666666663</v>
      </c>
      <c r="F1886" s="24">
        <v>0.5625</v>
      </c>
      <c r="G1886" s="25">
        <v>2.083333333333337E-2</v>
      </c>
      <c r="H1886" s="31" t="s">
        <v>3874</v>
      </c>
      <c r="I1886" s="23"/>
      <c r="J1886" s="31" t="s">
        <v>45</v>
      </c>
      <c r="K1886" s="23"/>
    </row>
    <row r="1887" spans="1:11">
      <c r="A1887" s="3">
        <v>44740</v>
      </c>
      <c r="B1887" s="30" t="s">
        <v>3870</v>
      </c>
      <c r="C1887" s="2" t="s">
        <v>1209</v>
      </c>
      <c r="D1887" s="2" t="s">
        <v>1215</v>
      </c>
      <c r="E1887" s="27">
        <v>0.5625</v>
      </c>
      <c r="F1887" s="27">
        <v>0.66666666666666663</v>
      </c>
      <c r="G1887" s="25">
        <v>0.10416666666666663</v>
      </c>
      <c r="H1887" s="31" t="s">
        <v>3874</v>
      </c>
      <c r="I1887" s="2"/>
      <c r="J1887" s="31" t="s">
        <v>45</v>
      </c>
      <c r="K1887" s="2"/>
    </row>
    <row r="1888" spans="1:11">
      <c r="A1888" s="21">
        <v>44740</v>
      </c>
      <c r="B1888" s="30" t="s">
        <v>3870</v>
      </c>
      <c r="C1888" s="23" t="s">
        <v>1206</v>
      </c>
      <c r="D1888" s="23" t="s">
        <v>1034</v>
      </c>
      <c r="E1888" s="24">
        <v>0.66666666666666663</v>
      </c>
      <c r="F1888" s="24">
        <v>0.67708333333333337</v>
      </c>
      <c r="G1888" s="25">
        <v>1.0416666666666741E-2</v>
      </c>
      <c r="H1888" s="31" t="s">
        <v>3874</v>
      </c>
      <c r="I1888" s="23"/>
      <c r="J1888" s="31" t="s">
        <v>45</v>
      </c>
      <c r="K1888" s="23"/>
    </row>
    <row r="1889" spans="1:11">
      <c r="A1889" s="3">
        <v>44740</v>
      </c>
      <c r="B1889" s="30" t="s">
        <v>3870</v>
      </c>
      <c r="C1889" s="2" t="s">
        <v>1151</v>
      </c>
      <c r="D1889" s="2" t="s">
        <v>1034</v>
      </c>
      <c r="E1889" s="27">
        <v>0.67708333333333337</v>
      </c>
      <c r="F1889" s="27">
        <v>0.69791666666666663</v>
      </c>
      <c r="G1889" s="25">
        <v>2.0833333333333259E-2</v>
      </c>
      <c r="H1889" s="31" t="s">
        <v>3874</v>
      </c>
      <c r="I1889" s="2"/>
      <c r="J1889" s="31" t="s">
        <v>45</v>
      </c>
      <c r="K1889" s="2"/>
    </row>
    <row r="1890" spans="1:11">
      <c r="A1890" s="21">
        <v>44740</v>
      </c>
      <c r="B1890" s="30" t="s">
        <v>3870</v>
      </c>
      <c r="C1890" s="23" t="s">
        <v>479</v>
      </c>
      <c r="D1890" s="23" t="s">
        <v>1226</v>
      </c>
      <c r="E1890" s="24">
        <v>0.69791666666666663</v>
      </c>
      <c r="F1890" s="24">
        <v>0.70833333333333337</v>
      </c>
      <c r="G1890" s="25">
        <v>1.0416666666666741E-2</v>
      </c>
      <c r="H1890" s="31" t="s">
        <v>3874</v>
      </c>
      <c r="I1890" s="23"/>
      <c r="J1890" s="31" t="s">
        <v>45</v>
      </c>
      <c r="K1890" s="23"/>
    </row>
    <row r="1891" spans="1:11">
      <c r="A1891" s="3">
        <v>44740</v>
      </c>
      <c r="B1891" s="30" t="s">
        <v>3870</v>
      </c>
      <c r="C1891" s="2" t="s">
        <v>1035</v>
      </c>
      <c r="D1891" s="2" t="s">
        <v>1227</v>
      </c>
      <c r="E1891" s="27">
        <v>0.70833333333333337</v>
      </c>
      <c r="F1891" s="27">
        <v>0.72916666666666663</v>
      </c>
      <c r="G1891" s="25">
        <v>2.0833333333333259E-2</v>
      </c>
      <c r="H1891" s="31" t="s">
        <v>3874</v>
      </c>
      <c r="I1891" s="2"/>
      <c r="J1891" s="31" t="s">
        <v>45</v>
      </c>
      <c r="K1891" s="2"/>
    </row>
    <row r="1892" spans="1:11">
      <c r="A1892" s="21">
        <v>44740</v>
      </c>
      <c r="B1892" s="30" t="s">
        <v>3870</v>
      </c>
      <c r="C1892" s="23" t="s">
        <v>1151</v>
      </c>
      <c r="D1892" s="23" t="s">
        <v>1034</v>
      </c>
      <c r="E1892" s="24">
        <v>0.73958333333333337</v>
      </c>
      <c r="F1892" s="24">
        <v>0.79166666666666663</v>
      </c>
      <c r="G1892" s="25">
        <v>5.2083333333333259E-2</v>
      </c>
      <c r="H1892" s="31" t="s">
        <v>3874</v>
      </c>
      <c r="I1892" s="23"/>
      <c r="J1892" s="31" t="s">
        <v>45</v>
      </c>
      <c r="K1892" s="23"/>
    </row>
    <row r="1893" spans="1:11">
      <c r="A1893" s="3">
        <v>44740</v>
      </c>
      <c r="B1893" s="30" t="s">
        <v>3870</v>
      </c>
      <c r="C1893" s="2" t="s">
        <v>1206</v>
      </c>
      <c r="D1893" s="2" t="s">
        <v>1034</v>
      </c>
      <c r="E1893" s="27">
        <v>0.86805555555555547</v>
      </c>
      <c r="F1893" s="27">
        <v>0.88541666666666663</v>
      </c>
      <c r="G1893" s="25">
        <v>1.736111111111116E-2</v>
      </c>
      <c r="H1893" s="31" t="s">
        <v>3874</v>
      </c>
      <c r="I1893" s="2"/>
      <c r="J1893" s="31" t="s">
        <v>45</v>
      </c>
      <c r="K1893" s="2"/>
    </row>
    <row r="1894" spans="1:11">
      <c r="A1894" s="21">
        <v>44741</v>
      </c>
      <c r="B1894" s="30" t="s">
        <v>3871</v>
      </c>
      <c r="C1894" s="23" t="s">
        <v>1209</v>
      </c>
      <c r="D1894" s="23" t="s">
        <v>1215</v>
      </c>
      <c r="E1894" s="24">
        <v>0.39583333333333331</v>
      </c>
      <c r="F1894" s="24">
        <v>0.40625</v>
      </c>
      <c r="G1894" s="25">
        <v>1.0416666666666685E-2</v>
      </c>
      <c r="H1894" s="31" t="s">
        <v>3874</v>
      </c>
      <c r="I1894" s="23"/>
      <c r="J1894" s="31" t="s">
        <v>45</v>
      </c>
      <c r="K1894" s="23"/>
    </row>
    <row r="1895" spans="1:11">
      <c r="A1895" s="3">
        <v>44741</v>
      </c>
      <c r="B1895" s="30" t="s">
        <v>3871</v>
      </c>
      <c r="C1895" s="2" t="s">
        <v>980</v>
      </c>
      <c r="D1895" s="2" t="s">
        <v>1228</v>
      </c>
      <c r="E1895" s="27">
        <v>0.40625</v>
      </c>
      <c r="F1895" s="27">
        <v>0.41666666666666669</v>
      </c>
      <c r="G1895" s="25">
        <v>1.0416666666666685E-2</v>
      </c>
      <c r="H1895" s="31" t="s">
        <v>3874</v>
      </c>
      <c r="I1895" s="2"/>
      <c r="J1895" s="31" t="s">
        <v>45</v>
      </c>
      <c r="K1895" s="2"/>
    </row>
    <row r="1896" spans="1:11">
      <c r="A1896" s="21">
        <v>44741</v>
      </c>
      <c r="B1896" s="30" t="s">
        <v>3871</v>
      </c>
      <c r="C1896" s="23" t="s">
        <v>980</v>
      </c>
      <c r="D1896" s="23" t="s">
        <v>1229</v>
      </c>
      <c r="E1896" s="24">
        <v>0.41666666666666669</v>
      </c>
      <c r="F1896" s="24">
        <v>0.44791666666666669</v>
      </c>
      <c r="G1896" s="25">
        <v>3.125E-2</v>
      </c>
      <c r="H1896" s="31" t="s">
        <v>3874</v>
      </c>
      <c r="I1896" s="23"/>
      <c r="J1896" s="31" t="s">
        <v>45</v>
      </c>
      <c r="K1896" s="23"/>
    </row>
    <row r="1897" spans="1:11">
      <c r="A1897" s="3">
        <v>44741</v>
      </c>
      <c r="B1897" s="30" t="s">
        <v>3871</v>
      </c>
      <c r="C1897" s="2" t="s">
        <v>1206</v>
      </c>
      <c r="D1897" s="2" t="s">
        <v>1034</v>
      </c>
      <c r="E1897" s="27">
        <v>0.44791666666666669</v>
      </c>
      <c r="F1897" s="27">
        <v>0.5</v>
      </c>
      <c r="G1897" s="25">
        <v>5.2083333333333315E-2</v>
      </c>
      <c r="H1897" s="31" t="s">
        <v>3874</v>
      </c>
      <c r="I1897" s="2"/>
      <c r="J1897" s="31" t="s">
        <v>45</v>
      </c>
      <c r="K1897" s="2"/>
    </row>
    <row r="1898" spans="1:11">
      <c r="A1898" s="21">
        <v>44741</v>
      </c>
      <c r="B1898" s="30" t="s">
        <v>3871</v>
      </c>
      <c r="C1898" s="23" t="s">
        <v>1206</v>
      </c>
      <c r="D1898" s="23" t="s">
        <v>1034</v>
      </c>
      <c r="E1898" s="24">
        <v>0.54166666666666663</v>
      </c>
      <c r="F1898" s="24">
        <v>0.60416666666666663</v>
      </c>
      <c r="G1898" s="25">
        <v>6.25E-2</v>
      </c>
      <c r="H1898" s="31" t="s">
        <v>3874</v>
      </c>
      <c r="I1898" s="23"/>
      <c r="J1898" s="31" t="s">
        <v>45</v>
      </c>
      <c r="K1898" s="23"/>
    </row>
    <row r="1899" spans="1:11">
      <c r="A1899" s="3">
        <v>44741</v>
      </c>
      <c r="B1899" s="30" t="s">
        <v>3871</v>
      </c>
      <c r="C1899" s="2" t="s">
        <v>479</v>
      </c>
      <c r="D1899" s="2" t="s">
        <v>1230</v>
      </c>
      <c r="E1899" s="27">
        <v>0.60416666666666663</v>
      </c>
      <c r="F1899" s="27">
        <v>0.65972222222222221</v>
      </c>
      <c r="G1899" s="25">
        <v>5.555555555555558E-2</v>
      </c>
      <c r="H1899" s="31" t="s">
        <v>3874</v>
      </c>
      <c r="I1899" s="2"/>
      <c r="J1899" s="31" t="s">
        <v>45</v>
      </c>
      <c r="K1899" s="2"/>
    </row>
    <row r="1900" spans="1:11">
      <c r="A1900" s="21">
        <v>44741</v>
      </c>
      <c r="B1900" s="30" t="s">
        <v>3871</v>
      </c>
      <c r="C1900" s="23" t="s">
        <v>980</v>
      </c>
      <c r="D1900" s="23" t="s">
        <v>1231</v>
      </c>
      <c r="E1900" s="24">
        <v>0.65972222222222221</v>
      </c>
      <c r="F1900" s="24">
        <v>0.66666666666666663</v>
      </c>
      <c r="G1900" s="25">
        <v>6.9444444444444198E-3</v>
      </c>
      <c r="H1900" s="31" t="s">
        <v>3874</v>
      </c>
      <c r="I1900" s="23"/>
      <c r="J1900" s="31" t="s">
        <v>45</v>
      </c>
      <c r="K1900" s="23"/>
    </row>
    <row r="1901" spans="1:11">
      <c r="A1901" s="3">
        <v>44741</v>
      </c>
      <c r="B1901" s="30" t="s">
        <v>3871</v>
      </c>
      <c r="C1901" s="2" t="s">
        <v>479</v>
      </c>
      <c r="D1901" s="2" t="s">
        <v>1187</v>
      </c>
      <c r="E1901" s="27">
        <v>0.66666666666666663</v>
      </c>
      <c r="F1901" s="27">
        <v>0.6875</v>
      </c>
      <c r="G1901" s="25">
        <v>2.083333333333337E-2</v>
      </c>
      <c r="H1901" s="31" t="s">
        <v>3874</v>
      </c>
      <c r="I1901" s="2"/>
      <c r="J1901" s="31" t="s">
        <v>45</v>
      </c>
      <c r="K1901" s="2"/>
    </row>
    <row r="1902" spans="1:11">
      <c r="A1902" s="21">
        <v>44741</v>
      </c>
      <c r="B1902" s="30" t="s">
        <v>3871</v>
      </c>
      <c r="C1902" s="23" t="s">
        <v>479</v>
      </c>
      <c r="D1902" s="23" t="s">
        <v>1218</v>
      </c>
      <c r="E1902" s="24">
        <v>0.6875</v>
      </c>
      <c r="F1902" s="24">
        <v>0.72916666666666663</v>
      </c>
      <c r="G1902" s="25">
        <v>4.166666666666663E-2</v>
      </c>
      <c r="H1902" s="31" t="s">
        <v>3874</v>
      </c>
      <c r="I1902" s="23"/>
      <c r="J1902" s="31" t="s">
        <v>45</v>
      </c>
      <c r="K1902" s="23"/>
    </row>
    <row r="1903" spans="1:11">
      <c r="A1903" s="3">
        <v>44741</v>
      </c>
      <c r="B1903" s="30" t="s">
        <v>3871</v>
      </c>
      <c r="C1903" s="2" t="s">
        <v>1206</v>
      </c>
      <c r="D1903" s="2" t="s">
        <v>1034</v>
      </c>
      <c r="E1903" s="27">
        <v>0.72916666666666663</v>
      </c>
      <c r="F1903" s="27">
        <v>0.79166666666666663</v>
      </c>
      <c r="G1903" s="25">
        <v>6.25E-2</v>
      </c>
      <c r="H1903" s="31" t="s">
        <v>3874</v>
      </c>
      <c r="I1903" s="2"/>
      <c r="J1903" s="31" t="s">
        <v>45</v>
      </c>
      <c r="K1903" s="2"/>
    </row>
    <row r="1904" spans="1:11">
      <c r="A1904" s="21">
        <v>44742</v>
      </c>
      <c r="B1904" s="30" t="s">
        <v>3872</v>
      </c>
      <c r="C1904" s="23" t="s">
        <v>1206</v>
      </c>
      <c r="D1904" s="23" t="s">
        <v>1034</v>
      </c>
      <c r="E1904" s="24">
        <v>0.39583333333333331</v>
      </c>
      <c r="F1904" s="24">
        <v>0.44791666666666669</v>
      </c>
      <c r="G1904" s="25">
        <v>5.208333333333337E-2</v>
      </c>
      <c r="H1904" s="31" t="s">
        <v>3874</v>
      </c>
      <c r="I1904" s="23"/>
      <c r="J1904" s="31" t="s">
        <v>45</v>
      </c>
      <c r="K1904" s="23"/>
    </row>
    <row r="1905" spans="1:11">
      <c r="A1905" s="3">
        <v>44742</v>
      </c>
      <c r="B1905" s="30" t="s">
        <v>3872</v>
      </c>
      <c r="C1905" s="2" t="s">
        <v>980</v>
      </c>
      <c r="D1905" s="2" t="s">
        <v>1232</v>
      </c>
      <c r="E1905" s="27">
        <v>0.44791666666666669</v>
      </c>
      <c r="F1905" s="27">
        <v>0.47916666666666669</v>
      </c>
      <c r="G1905" s="25">
        <v>3.125E-2</v>
      </c>
      <c r="H1905" s="31" t="s">
        <v>3874</v>
      </c>
      <c r="I1905" s="2"/>
      <c r="J1905" s="31" t="s">
        <v>45</v>
      </c>
      <c r="K1905" s="2"/>
    </row>
    <row r="1906" spans="1:11">
      <c r="A1906" s="21">
        <v>44742</v>
      </c>
      <c r="B1906" s="30" t="s">
        <v>3872</v>
      </c>
      <c r="C1906" s="23" t="s">
        <v>1206</v>
      </c>
      <c r="D1906" s="23" t="s">
        <v>1034</v>
      </c>
      <c r="E1906" s="24">
        <v>0.47916666666666669</v>
      </c>
      <c r="F1906" s="24">
        <v>0.5</v>
      </c>
      <c r="G1906" s="25">
        <v>2.0833333333333315E-2</v>
      </c>
      <c r="H1906" s="31" t="s">
        <v>3874</v>
      </c>
      <c r="I1906" s="23"/>
      <c r="J1906" s="31" t="s">
        <v>45</v>
      </c>
      <c r="K1906" s="23"/>
    </row>
    <row r="1907" spans="1:11">
      <c r="A1907" s="3">
        <v>44742</v>
      </c>
      <c r="B1907" s="30" t="s">
        <v>3872</v>
      </c>
      <c r="C1907" s="2" t="s">
        <v>479</v>
      </c>
      <c r="D1907" s="2" t="s">
        <v>711</v>
      </c>
      <c r="E1907" s="27">
        <v>0.54166666666666663</v>
      </c>
      <c r="F1907" s="27">
        <v>0.58333333333333337</v>
      </c>
      <c r="G1907" s="25">
        <v>4.1666666666666741E-2</v>
      </c>
      <c r="H1907" s="31" t="s">
        <v>3874</v>
      </c>
      <c r="I1907" s="2"/>
      <c r="J1907" s="31" t="s">
        <v>45</v>
      </c>
      <c r="K1907" s="2"/>
    </row>
    <row r="1908" spans="1:11">
      <c r="A1908" s="21">
        <v>44742</v>
      </c>
      <c r="B1908" s="30" t="s">
        <v>3872</v>
      </c>
      <c r="C1908" s="23" t="s">
        <v>1206</v>
      </c>
      <c r="D1908" s="23" t="s">
        <v>1034</v>
      </c>
      <c r="E1908" s="24">
        <v>0.58333333333333337</v>
      </c>
      <c r="F1908" s="24">
        <v>0.66666666666666663</v>
      </c>
      <c r="G1908" s="25">
        <v>8.3333333333333259E-2</v>
      </c>
      <c r="H1908" s="31" t="s">
        <v>3874</v>
      </c>
      <c r="I1908" s="23"/>
      <c r="J1908" s="31" t="s">
        <v>45</v>
      </c>
      <c r="K1908" s="23"/>
    </row>
    <row r="1909" spans="1:11">
      <c r="A1909" s="3">
        <v>44742</v>
      </c>
      <c r="B1909" s="30" t="s">
        <v>3872</v>
      </c>
      <c r="C1909" s="2" t="s">
        <v>479</v>
      </c>
      <c r="D1909" s="2" t="s">
        <v>1187</v>
      </c>
      <c r="E1909" s="27">
        <v>0.66666666666666663</v>
      </c>
      <c r="F1909" s="27">
        <v>0.6875</v>
      </c>
      <c r="G1909" s="25">
        <v>2.083333333333337E-2</v>
      </c>
      <c r="H1909" s="31" t="s">
        <v>3874</v>
      </c>
      <c r="I1909" s="2"/>
      <c r="J1909" s="31" t="s">
        <v>45</v>
      </c>
      <c r="K1909" s="2"/>
    </row>
    <row r="1910" spans="1:11">
      <c r="A1910" s="21">
        <v>44742</v>
      </c>
      <c r="B1910" s="30" t="s">
        <v>3872</v>
      </c>
      <c r="C1910" s="23" t="s">
        <v>479</v>
      </c>
      <c r="D1910" s="23" t="s">
        <v>1218</v>
      </c>
      <c r="E1910" s="24">
        <v>0.6875</v>
      </c>
      <c r="F1910" s="24">
        <v>0.72916666666666663</v>
      </c>
      <c r="G1910" s="25">
        <v>4.166666666666663E-2</v>
      </c>
      <c r="H1910" s="31" t="s">
        <v>3874</v>
      </c>
      <c r="I1910" s="23"/>
      <c r="J1910" s="31" t="s">
        <v>45</v>
      </c>
      <c r="K1910" s="23"/>
    </row>
    <row r="1911" spans="1:11">
      <c r="A1911" s="3">
        <v>44742</v>
      </c>
      <c r="B1911" s="30" t="s">
        <v>3872</v>
      </c>
      <c r="C1911" s="2" t="s">
        <v>1206</v>
      </c>
      <c r="D1911" s="2" t="s">
        <v>1034</v>
      </c>
      <c r="E1911" s="27">
        <v>0.72916666666666663</v>
      </c>
      <c r="F1911" s="27">
        <v>0.79166666666666663</v>
      </c>
      <c r="G1911" s="25">
        <v>6.25E-2</v>
      </c>
      <c r="H1911" s="31" t="s">
        <v>3874</v>
      </c>
      <c r="I1911" s="2"/>
      <c r="J1911" s="31" t="s">
        <v>45</v>
      </c>
      <c r="K1911" s="2"/>
    </row>
    <row r="1912" spans="1:11">
      <c r="A1912" s="21">
        <v>44743</v>
      </c>
      <c r="B1912" s="30" t="s">
        <v>3865</v>
      </c>
      <c r="C1912" s="23" t="s">
        <v>449</v>
      </c>
      <c r="D1912" s="23" t="s">
        <v>1233</v>
      </c>
      <c r="E1912" s="24">
        <v>0.39583333333333331</v>
      </c>
      <c r="F1912" s="24">
        <v>0.40625</v>
      </c>
      <c r="G1912" s="25">
        <v>1.0416666666666685E-2</v>
      </c>
      <c r="H1912" s="31" t="s">
        <v>3867</v>
      </c>
      <c r="I1912" s="23"/>
      <c r="J1912" s="31" t="s">
        <v>34</v>
      </c>
      <c r="K1912" s="23"/>
    </row>
    <row r="1913" spans="1:11">
      <c r="A1913" s="3">
        <v>44743</v>
      </c>
      <c r="B1913" s="30" t="s">
        <v>3865</v>
      </c>
      <c r="C1913" s="2" t="s">
        <v>980</v>
      </c>
      <c r="D1913" s="2" t="s">
        <v>1223</v>
      </c>
      <c r="E1913" s="27">
        <v>0.40625</v>
      </c>
      <c r="F1913" s="27">
        <v>0.5</v>
      </c>
      <c r="G1913" s="25">
        <v>9.375E-2</v>
      </c>
      <c r="H1913" s="31" t="s">
        <v>3874</v>
      </c>
      <c r="I1913" s="2"/>
      <c r="J1913" s="31" t="s">
        <v>45</v>
      </c>
      <c r="K1913" s="2"/>
    </row>
    <row r="1914" spans="1:11">
      <c r="A1914" s="21">
        <v>44743</v>
      </c>
      <c r="B1914" s="30" t="s">
        <v>3865</v>
      </c>
      <c r="C1914" s="23" t="s">
        <v>980</v>
      </c>
      <c r="D1914" s="23" t="s">
        <v>1223</v>
      </c>
      <c r="E1914" s="24">
        <v>0.54166666666666663</v>
      </c>
      <c r="F1914" s="24">
        <v>0.5625</v>
      </c>
      <c r="G1914" s="25">
        <v>2.083333333333337E-2</v>
      </c>
      <c r="H1914" s="31" t="s">
        <v>3874</v>
      </c>
      <c r="I1914" s="23"/>
      <c r="J1914" s="31" t="s">
        <v>45</v>
      </c>
      <c r="K1914" s="23"/>
    </row>
    <row r="1915" spans="1:11">
      <c r="A1915" s="3">
        <v>44743</v>
      </c>
      <c r="B1915" s="30" t="s">
        <v>3865</v>
      </c>
      <c r="C1915" s="2" t="s">
        <v>980</v>
      </c>
      <c r="D1915" s="2" t="s">
        <v>1234</v>
      </c>
      <c r="E1915" s="27">
        <v>0.5625</v>
      </c>
      <c r="F1915" s="27">
        <v>0.625</v>
      </c>
      <c r="G1915" s="25">
        <v>6.25E-2</v>
      </c>
      <c r="H1915" s="31" t="s">
        <v>3874</v>
      </c>
      <c r="I1915" s="2"/>
      <c r="J1915" s="31" t="s">
        <v>45</v>
      </c>
      <c r="K1915" s="2"/>
    </row>
    <row r="1916" spans="1:11">
      <c r="A1916" s="21">
        <v>44743</v>
      </c>
      <c r="B1916" s="30" t="s">
        <v>3865</v>
      </c>
      <c r="C1916" s="23" t="s">
        <v>980</v>
      </c>
      <c r="D1916" s="23" t="s">
        <v>1235</v>
      </c>
      <c r="E1916" s="24">
        <v>0.625</v>
      </c>
      <c r="F1916" s="24">
        <v>0.66666666666666663</v>
      </c>
      <c r="G1916" s="25">
        <v>4.166666666666663E-2</v>
      </c>
      <c r="H1916" s="31" t="s">
        <v>3874</v>
      </c>
      <c r="I1916" s="23"/>
      <c r="J1916" s="31" t="s">
        <v>45</v>
      </c>
      <c r="K1916" s="23"/>
    </row>
    <row r="1917" spans="1:11">
      <c r="A1917" s="3">
        <v>44743</v>
      </c>
      <c r="B1917" s="30" t="s">
        <v>3865</v>
      </c>
      <c r="C1917" s="2" t="s">
        <v>479</v>
      </c>
      <c r="D1917" s="2" t="s">
        <v>1187</v>
      </c>
      <c r="E1917" s="27">
        <v>0.66666666666666663</v>
      </c>
      <c r="F1917" s="27">
        <v>0.68055555555555547</v>
      </c>
      <c r="G1917" s="25">
        <v>1.388888888888884E-2</v>
      </c>
      <c r="H1917" s="31" t="s">
        <v>3874</v>
      </c>
      <c r="I1917" s="2"/>
      <c r="J1917" s="31" t="s">
        <v>45</v>
      </c>
      <c r="K1917" s="2"/>
    </row>
    <row r="1918" spans="1:11">
      <c r="A1918" s="21">
        <v>44743</v>
      </c>
      <c r="B1918" s="30" t="s">
        <v>3865</v>
      </c>
      <c r="C1918" s="23" t="s">
        <v>1209</v>
      </c>
      <c r="D1918" s="23" t="s">
        <v>899</v>
      </c>
      <c r="E1918" s="24">
        <v>0.68055555555555547</v>
      </c>
      <c r="F1918" s="24">
        <v>0.70833333333333337</v>
      </c>
      <c r="G1918" s="25">
        <v>2.7777777777777901E-2</v>
      </c>
      <c r="H1918" s="31" t="s">
        <v>3874</v>
      </c>
      <c r="I1918" s="23"/>
      <c r="J1918" s="31" t="s">
        <v>45</v>
      </c>
      <c r="K1918" s="23"/>
    </row>
    <row r="1919" spans="1:11">
      <c r="A1919" s="3">
        <v>44743</v>
      </c>
      <c r="B1919" s="30" t="s">
        <v>3865</v>
      </c>
      <c r="C1919" s="2" t="s">
        <v>479</v>
      </c>
      <c r="D1919" s="2" t="s">
        <v>1218</v>
      </c>
      <c r="E1919" s="27">
        <v>0.70833333333333337</v>
      </c>
      <c r="F1919" s="27">
        <v>0.73263888888888884</v>
      </c>
      <c r="G1919" s="25">
        <v>2.4305555555555469E-2</v>
      </c>
      <c r="H1919" s="31" t="s">
        <v>3874</v>
      </c>
      <c r="I1919" s="2"/>
      <c r="J1919" s="31" t="s">
        <v>45</v>
      </c>
      <c r="K1919" s="2"/>
    </row>
    <row r="1920" spans="1:11">
      <c r="A1920" s="21">
        <v>44743</v>
      </c>
      <c r="B1920" s="30" t="s">
        <v>3865</v>
      </c>
      <c r="C1920" s="23" t="s">
        <v>980</v>
      </c>
      <c r="D1920" s="23" t="s">
        <v>1228</v>
      </c>
      <c r="E1920" s="24">
        <v>0.73263888888888884</v>
      </c>
      <c r="F1920" s="24">
        <v>0.75</v>
      </c>
      <c r="G1920" s="25">
        <v>1.736111111111116E-2</v>
      </c>
      <c r="H1920" s="31" t="s">
        <v>3874</v>
      </c>
      <c r="I1920" s="23"/>
      <c r="J1920" s="31" t="s">
        <v>45</v>
      </c>
      <c r="K1920" s="23"/>
    </row>
    <row r="1921" spans="1:11">
      <c r="A1921" s="3">
        <v>44745</v>
      </c>
      <c r="B1921" s="30" t="s">
        <v>3873</v>
      </c>
      <c r="C1921" s="2" t="s">
        <v>449</v>
      </c>
      <c r="D1921" s="2" t="s">
        <v>1236</v>
      </c>
      <c r="E1921" s="27">
        <v>0.57291666666666663</v>
      </c>
      <c r="F1921" s="27">
        <v>0.58333333333333337</v>
      </c>
      <c r="G1921" s="25">
        <v>1.0416666666666741E-2</v>
      </c>
      <c r="H1921" s="31" t="s">
        <v>3867</v>
      </c>
      <c r="I1921" s="2"/>
      <c r="J1921" s="31" t="s">
        <v>34</v>
      </c>
      <c r="K1921" s="2"/>
    </row>
    <row r="1922" spans="1:11">
      <c r="A1922" s="21">
        <v>44745</v>
      </c>
      <c r="B1922" s="30" t="s">
        <v>3873</v>
      </c>
      <c r="C1922" s="23" t="s">
        <v>1099</v>
      </c>
      <c r="D1922" s="23" t="s">
        <v>333</v>
      </c>
      <c r="E1922" s="24">
        <v>0.58333333333333337</v>
      </c>
      <c r="F1922" s="24">
        <v>0.625</v>
      </c>
      <c r="G1922" s="25">
        <v>4.166666666666663E-2</v>
      </c>
      <c r="H1922" s="31" t="s">
        <v>3866</v>
      </c>
      <c r="I1922" s="23"/>
      <c r="J1922" s="31" t="s">
        <v>49</v>
      </c>
      <c r="K1922" s="23"/>
    </row>
    <row r="1923" spans="1:11">
      <c r="A1923" s="3">
        <v>44746</v>
      </c>
      <c r="B1923" s="30" t="s">
        <v>3869</v>
      </c>
      <c r="C1923" s="2" t="s">
        <v>1209</v>
      </c>
      <c r="D1923" s="2" t="s">
        <v>1215</v>
      </c>
      <c r="E1923" s="27">
        <v>0.39583333333333331</v>
      </c>
      <c r="F1923" s="27">
        <v>0.41666666666666669</v>
      </c>
      <c r="G1923" s="25">
        <v>2.083333333333337E-2</v>
      </c>
      <c r="H1923" s="31" t="s">
        <v>3874</v>
      </c>
      <c r="I1923" s="2"/>
      <c r="J1923" s="31" t="s">
        <v>45</v>
      </c>
      <c r="K1923" s="2"/>
    </row>
    <row r="1924" spans="1:11">
      <c r="A1924" s="21">
        <v>44746</v>
      </c>
      <c r="B1924" s="30" t="s">
        <v>3869</v>
      </c>
      <c r="C1924" s="23" t="s">
        <v>443</v>
      </c>
      <c r="D1924" s="23" t="s">
        <v>3884</v>
      </c>
      <c r="E1924" s="24">
        <v>0.41666666666666669</v>
      </c>
      <c r="F1924" s="24">
        <v>0.45833333333333331</v>
      </c>
      <c r="G1924" s="25">
        <v>4.166666666666663E-2</v>
      </c>
      <c r="H1924" s="31" t="s">
        <v>3867</v>
      </c>
      <c r="I1924" s="23"/>
      <c r="J1924" s="31" t="s">
        <v>34</v>
      </c>
      <c r="K1924" s="23"/>
    </row>
    <row r="1925" spans="1:11">
      <c r="A1925" s="3">
        <v>44746</v>
      </c>
      <c r="B1925" s="30" t="s">
        <v>3869</v>
      </c>
      <c r="C1925" s="2" t="s">
        <v>1209</v>
      </c>
      <c r="D1925" s="2" t="s">
        <v>1215</v>
      </c>
      <c r="E1925" s="27">
        <v>0.45833333333333331</v>
      </c>
      <c r="F1925" s="27">
        <v>0.47916666666666669</v>
      </c>
      <c r="G1925" s="25">
        <v>2.083333333333337E-2</v>
      </c>
      <c r="H1925" s="31" t="s">
        <v>3874</v>
      </c>
      <c r="I1925" s="2"/>
      <c r="J1925" s="31" t="s">
        <v>45</v>
      </c>
      <c r="K1925" s="2"/>
    </row>
    <row r="1926" spans="1:11">
      <c r="A1926" s="21">
        <v>44746</v>
      </c>
      <c r="B1926" s="30" t="s">
        <v>3869</v>
      </c>
      <c r="C1926" s="23" t="s">
        <v>861</v>
      </c>
      <c r="D1926" s="23" t="s">
        <v>534</v>
      </c>
      <c r="E1926" s="24">
        <v>0.47916666666666669</v>
      </c>
      <c r="F1926" s="24">
        <v>0.5</v>
      </c>
      <c r="G1926" s="25">
        <v>2.0833333333333315E-2</v>
      </c>
      <c r="H1926" s="31" t="s">
        <v>3874</v>
      </c>
      <c r="I1926" s="23"/>
      <c r="J1926" s="31" t="s">
        <v>45</v>
      </c>
      <c r="K1926" s="23"/>
    </row>
    <row r="1927" spans="1:11">
      <c r="A1927" s="3">
        <v>44746</v>
      </c>
      <c r="B1927" s="30" t="s">
        <v>3869</v>
      </c>
      <c r="C1927" s="2" t="s">
        <v>1035</v>
      </c>
      <c r="D1927" s="2" t="s">
        <v>1237</v>
      </c>
      <c r="E1927" s="27">
        <v>0.54166666666666663</v>
      </c>
      <c r="F1927" s="27">
        <v>0.57291666666666663</v>
      </c>
      <c r="G1927" s="25">
        <v>3.125E-2</v>
      </c>
      <c r="H1927" s="31" t="s">
        <v>3874</v>
      </c>
      <c r="I1927" s="2"/>
      <c r="J1927" s="31" t="s">
        <v>45</v>
      </c>
      <c r="K1927" s="2"/>
    </row>
    <row r="1928" spans="1:11">
      <c r="A1928" s="21">
        <v>44746</v>
      </c>
      <c r="B1928" s="30" t="s">
        <v>3869</v>
      </c>
      <c r="C1928" s="23" t="s">
        <v>1209</v>
      </c>
      <c r="D1928" s="23" t="s">
        <v>1215</v>
      </c>
      <c r="E1928" s="24">
        <v>0.57291666666666663</v>
      </c>
      <c r="F1928" s="24">
        <v>0.65625</v>
      </c>
      <c r="G1928" s="25">
        <v>8.333333333333337E-2</v>
      </c>
      <c r="H1928" s="31" t="s">
        <v>3874</v>
      </c>
      <c r="I1928" s="23"/>
      <c r="J1928" s="31" t="s">
        <v>45</v>
      </c>
      <c r="K1928" s="23"/>
    </row>
    <row r="1929" spans="1:11">
      <c r="A1929" s="3">
        <v>44746</v>
      </c>
      <c r="B1929" s="30" t="s">
        <v>3869</v>
      </c>
      <c r="C1929" s="2" t="s">
        <v>1238</v>
      </c>
      <c r="D1929" s="2" t="s">
        <v>1239</v>
      </c>
      <c r="E1929" s="27">
        <v>0.65625</v>
      </c>
      <c r="F1929" s="27">
        <v>0.66666666666666663</v>
      </c>
      <c r="G1929" s="25">
        <v>1.041666666666663E-2</v>
      </c>
      <c r="H1929" s="31" t="s">
        <v>3874</v>
      </c>
      <c r="I1929" s="2"/>
      <c r="J1929" s="31" t="s">
        <v>45</v>
      </c>
      <c r="K1929" s="2"/>
    </row>
    <row r="1930" spans="1:11">
      <c r="A1930" s="21">
        <v>44746</v>
      </c>
      <c r="B1930" s="30" t="s">
        <v>3869</v>
      </c>
      <c r="C1930" s="23" t="s">
        <v>479</v>
      </c>
      <c r="D1930" s="23" t="s">
        <v>1187</v>
      </c>
      <c r="E1930" s="24">
        <v>0.66666666666666663</v>
      </c>
      <c r="F1930" s="24">
        <v>0.6875</v>
      </c>
      <c r="G1930" s="25">
        <v>2.083333333333337E-2</v>
      </c>
      <c r="H1930" s="31" t="s">
        <v>3874</v>
      </c>
      <c r="I1930" s="23"/>
      <c r="J1930" s="31" t="s">
        <v>45</v>
      </c>
      <c r="K1930" s="23"/>
    </row>
    <row r="1931" spans="1:11">
      <c r="A1931" s="3">
        <v>44746</v>
      </c>
      <c r="B1931" s="30" t="s">
        <v>3869</v>
      </c>
      <c r="C1931" s="2" t="s">
        <v>4648</v>
      </c>
      <c r="D1931" s="2" t="s">
        <v>591</v>
      </c>
      <c r="E1931" s="27">
        <v>0.6875</v>
      </c>
      <c r="F1931" s="27">
        <v>0.70833333333333337</v>
      </c>
      <c r="G1931" s="25">
        <v>2.083333333333337E-2</v>
      </c>
      <c r="H1931" s="31" t="s">
        <v>3874</v>
      </c>
      <c r="I1931" s="2"/>
      <c r="J1931" s="31" t="s">
        <v>45</v>
      </c>
      <c r="K1931" s="2"/>
    </row>
    <row r="1932" spans="1:11">
      <c r="A1932" s="21">
        <v>44746</v>
      </c>
      <c r="B1932" s="30" t="s">
        <v>3869</v>
      </c>
      <c r="C1932" s="23" t="s">
        <v>479</v>
      </c>
      <c r="D1932" s="23" t="s">
        <v>1218</v>
      </c>
      <c r="E1932" s="24">
        <v>0.70833333333333337</v>
      </c>
      <c r="F1932" s="24">
        <v>0.72916666666666663</v>
      </c>
      <c r="G1932" s="25">
        <v>2.0833333333333259E-2</v>
      </c>
      <c r="H1932" s="31" t="s">
        <v>3874</v>
      </c>
      <c r="I1932" s="23"/>
      <c r="J1932" s="31" t="s">
        <v>45</v>
      </c>
      <c r="K1932" s="23"/>
    </row>
    <row r="1933" spans="1:11">
      <c r="A1933" s="3">
        <v>44746</v>
      </c>
      <c r="B1933" s="30" t="s">
        <v>3869</v>
      </c>
      <c r="C1933" s="2" t="s">
        <v>980</v>
      </c>
      <c r="D1933" s="2" t="s">
        <v>1240</v>
      </c>
      <c r="E1933" s="27">
        <v>0.72916666666666663</v>
      </c>
      <c r="F1933" s="27">
        <v>0.75694444444444453</v>
      </c>
      <c r="G1933" s="25">
        <v>2.7777777777777901E-2</v>
      </c>
      <c r="H1933" s="31" t="s">
        <v>3874</v>
      </c>
      <c r="I1933" s="2"/>
      <c r="J1933" s="31" t="s">
        <v>45</v>
      </c>
      <c r="K1933" s="2"/>
    </row>
    <row r="1934" spans="1:11">
      <c r="A1934" s="21">
        <v>44747</v>
      </c>
      <c r="B1934" s="30" t="s">
        <v>3870</v>
      </c>
      <c r="C1934" s="23" t="s">
        <v>1209</v>
      </c>
      <c r="D1934" s="23" t="s">
        <v>1215</v>
      </c>
      <c r="E1934" s="24">
        <v>0.39583333333333331</v>
      </c>
      <c r="F1934" s="24">
        <v>0.41666666666666669</v>
      </c>
      <c r="G1934" s="25">
        <v>2.083333333333337E-2</v>
      </c>
      <c r="H1934" s="31" t="s">
        <v>3874</v>
      </c>
      <c r="I1934" s="23"/>
      <c r="J1934" s="31" t="s">
        <v>45</v>
      </c>
      <c r="K1934" s="23"/>
    </row>
    <row r="1935" spans="1:11">
      <c r="A1935" s="3">
        <v>44747</v>
      </c>
      <c r="B1935" s="30" t="s">
        <v>3870</v>
      </c>
      <c r="C1935" s="2" t="s">
        <v>980</v>
      </c>
      <c r="D1935" s="2" t="s">
        <v>1215</v>
      </c>
      <c r="E1935" s="27">
        <v>0.41666666666666669</v>
      </c>
      <c r="F1935" s="27">
        <v>0.4375</v>
      </c>
      <c r="G1935" s="25">
        <v>2.0833333333333315E-2</v>
      </c>
      <c r="H1935" s="31" t="s">
        <v>3874</v>
      </c>
      <c r="I1935" s="2"/>
      <c r="J1935" s="31" t="s">
        <v>45</v>
      </c>
      <c r="K1935" s="2"/>
    </row>
    <row r="1936" spans="1:11">
      <c r="A1936" s="21">
        <v>44747</v>
      </c>
      <c r="B1936" s="30" t="s">
        <v>3870</v>
      </c>
      <c r="C1936" s="23" t="s">
        <v>4648</v>
      </c>
      <c r="D1936" s="23" t="s">
        <v>591</v>
      </c>
      <c r="E1936" s="24">
        <v>0.4375</v>
      </c>
      <c r="F1936" s="24">
        <v>0.47916666666666669</v>
      </c>
      <c r="G1936" s="25">
        <v>4.1666666666666685E-2</v>
      </c>
      <c r="H1936" s="31" t="s">
        <v>3874</v>
      </c>
      <c r="I1936" s="23"/>
      <c r="J1936" s="31" t="s">
        <v>45</v>
      </c>
      <c r="K1936" s="23"/>
    </row>
    <row r="1937" spans="1:11">
      <c r="A1937" s="3">
        <v>44747</v>
      </c>
      <c r="B1937" s="30" t="s">
        <v>3870</v>
      </c>
      <c r="C1937" s="2" t="s">
        <v>1035</v>
      </c>
      <c r="D1937" s="2" t="s">
        <v>1241</v>
      </c>
      <c r="E1937" s="27">
        <v>0.47916666666666669</v>
      </c>
      <c r="F1937" s="27">
        <v>0.5</v>
      </c>
      <c r="G1937" s="25">
        <v>2.0833333333333315E-2</v>
      </c>
      <c r="H1937" s="31" t="s">
        <v>3874</v>
      </c>
      <c r="I1937" s="2"/>
      <c r="J1937" s="31" t="s">
        <v>45</v>
      </c>
      <c r="K1937" s="2"/>
    </row>
    <row r="1938" spans="1:11">
      <c r="A1938" s="21">
        <v>44747</v>
      </c>
      <c r="B1938" s="30" t="s">
        <v>3870</v>
      </c>
      <c r="C1938" s="23" t="s">
        <v>980</v>
      </c>
      <c r="D1938" s="23" t="s">
        <v>1195</v>
      </c>
      <c r="E1938" s="24">
        <v>0.54166666666666663</v>
      </c>
      <c r="F1938" s="24">
        <v>0.55555555555555558</v>
      </c>
      <c r="G1938" s="25">
        <v>1.3888888888888951E-2</v>
      </c>
      <c r="H1938" s="31" t="s">
        <v>3874</v>
      </c>
      <c r="I1938" s="23"/>
      <c r="J1938" s="31" t="s">
        <v>45</v>
      </c>
      <c r="K1938" s="23"/>
    </row>
    <row r="1939" spans="1:11">
      <c r="A1939" s="3">
        <v>44747</v>
      </c>
      <c r="B1939" s="30" t="s">
        <v>3870</v>
      </c>
      <c r="C1939" s="2" t="s">
        <v>1161</v>
      </c>
      <c r="D1939" s="2" t="s">
        <v>1242</v>
      </c>
      <c r="E1939" s="27">
        <v>0.55555555555555558</v>
      </c>
      <c r="F1939" s="27">
        <v>0.58333333333333337</v>
      </c>
      <c r="G1939" s="25">
        <v>2.777777777777779E-2</v>
      </c>
      <c r="H1939" s="31" t="s">
        <v>3874</v>
      </c>
      <c r="I1939" s="2"/>
      <c r="J1939" s="31" t="s">
        <v>45</v>
      </c>
      <c r="K1939" s="2"/>
    </row>
    <row r="1940" spans="1:11">
      <c r="A1940" s="21">
        <v>44747</v>
      </c>
      <c r="B1940" s="30" t="s">
        <v>3870</v>
      </c>
      <c r="C1940" s="23" t="s">
        <v>861</v>
      </c>
      <c r="D1940" s="23" t="s">
        <v>1243</v>
      </c>
      <c r="E1940" s="24">
        <v>0.58333333333333337</v>
      </c>
      <c r="F1940" s="24">
        <v>0.66666666666666663</v>
      </c>
      <c r="G1940" s="25">
        <v>8.3333333333333259E-2</v>
      </c>
      <c r="H1940" s="31" t="s">
        <v>3874</v>
      </c>
      <c r="I1940" s="23"/>
      <c r="J1940" s="31" t="s">
        <v>45</v>
      </c>
      <c r="K1940" s="23"/>
    </row>
    <row r="1941" spans="1:11">
      <c r="A1941" s="3">
        <v>44747</v>
      </c>
      <c r="B1941" s="30" t="s">
        <v>3870</v>
      </c>
      <c r="C1941" s="2" t="s">
        <v>1161</v>
      </c>
      <c r="D1941" s="2" t="s">
        <v>1242</v>
      </c>
      <c r="E1941" s="27">
        <v>0.66666666666666663</v>
      </c>
      <c r="F1941" s="27">
        <v>0.6875</v>
      </c>
      <c r="G1941" s="25">
        <v>2.083333333333337E-2</v>
      </c>
      <c r="H1941" s="31" t="s">
        <v>3874</v>
      </c>
      <c r="I1941" s="2"/>
      <c r="J1941" s="31" t="s">
        <v>45</v>
      </c>
      <c r="K1941" s="2"/>
    </row>
    <row r="1942" spans="1:11">
      <c r="A1942" s="21">
        <v>44747</v>
      </c>
      <c r="B1942" s="30" t="s">
        <v>3870</v>
      </c>
      <c r="C1942" s="23" t="s">
        <v>4648</v>
      </c>
      <c r="D1942" s="23" t="s">
        <v>1244</v>
      </c>
      <c r="E1942" s="24">
        <v>0.6875</v>
      </c>
      <c r="F1942" s="24">
        <v>0.77083333333333337</v>
      </c>
      <c r="G1942" s="25">
        <v>8.333333333333337E-2</v>
      </c>
      <c r="H1942" s="31" t="s">
        <v>3874</v>
      </c>
      <c r="I1942" s="23"/>
      <c r="J1942" s="31" t="s">
        <v>45</v>
      </c>
      <c r="K1942" s="23"/>
    </row>
    <row r="1943" spans="1:11">
      <c r="A1943" s="3">
        <v>44748</v>
      </c>
      <c r="B1943" s="30" t="s">
        <v>3871</v>
      </c>
      <c r="C1943" s="2" t="s">
        <v>443</v>
      </c>
      <c r="D1943" s="2" t="s">
        <v>524</v>
      </c>
      <c r="E1943" s="27">
        <v>0.39583333333333331</v>
      </c>
      <c r="F1943" s="27">
        <v>0.40625</v>
      </c>
      <c r="G1943" s="25">
        <v>1.0416666666666685E-2</v>
      </c>
      <c r="H1943" s="31" t="s">
        <v>3867</v>
      </c>
      <c r="I1943" s="2"/>
      <c r="J1943" s="31" t="s">
        <v>34</v>
      </c>
      <c r="K1943" s="2"/>
    </row>
    <row r="1944" spans="1:11">
      <c r="A1944" s="21">
        <v>44748</v>
      </c>
      <c r="B1944" s="30" t="s">
        <v>3871</v>
      </c>
      <c r="C1944" s="23" t="s">
        <v>980</v>
      </c>
      <c r="D1944" s="23" t="s">
        <v>1245</v>
      </c>
      <c r="E1944" s="24">
        <v>0.40625</v>
      </c>
      <c r="F1944" s="24">
        <v>0.41666666666666669</v>
      </c>
      <c r="G1944" s="25">
        <v>1.0416666666666685E-2</v>
      </c>
      <c r="H1944" s="31" t="s">
        <v>3874</v>
      </c>
      <c r="I1944" s="23"/>
      <c r="J1944" s="31" t="s">
        <v>45</v>
      </c>
      <c r="K1944" s="23"/>
    </row>
    <row r="1945" spans="1:11">
      <c r="A1945" s="3">
        <v>44748</v>
      </c>
      <c r="B1945" s="30" t="s">
        <v>3871</v>
      </c>
      <c r="C1945" s="2" t="s">
        <v>4648</v>
      </c>
      <c r="D1945" s="2" t="s">
        <v>1244</v>
      </c>
      <c r="E1945" s="27">
        <v>0.41666666666666669</v>
      </c>
      <c r="F1945" s="27">
        <v>0.45833333333333331</v>
      </c>
      <c r="G1945" s="25">
        <v>4.166666666666663E-2</v>
      </c>
      <c r="H1945" s="31" t="s">
        <v>3874</v>
      </c>
      <c r="I1945" s="2"/>
      <c r="J1945" s="31" t="s">
        <v>45</v>
      </c>
      <c r="K1945" s="2"/>
    </row>
    <row r="1946" spans="1:11">
      <c r="A1946" s="21">
        <v>44748</v>
      </c>
      <c r="B1946" s="30" t="s">
        <v>3871</v>
      </c>
      <c r="C1946" s="23" t="s">
        <v>1208</v>
      </c>
      <c r="D1946" s="23" t="s">
        <v>591</v>
      </c>
      <c r="E1946" s="24">
        <v>0.45833333333333331</v>
      </c>
      <c r="F1946" s="24">
        <v>0.47222222222222227</v>
      </c>
      <c r="G1946" s="25">
        <v>1.3888888888888951E-2</v>
      </c>
      <c r="H1946" s="31" t="s">
        <v>3874</v>
      </c>
      <c r="I1946" s="23"/>
      <c r="J1946" s="31" t="s">
        <v>45</v>
      </c>
      <c r="K1946" s="23"/>
    </row>
    <row r="1947" spans="1:11">
      <c r="A1947" s="3">
        <v>44748</v>
      </c>
      <c r="B1947" s="30" t="s">
        <v>3871</v>
      </c>
      <c r="C1947" s="2" t="s">
        <v>1238</v>
      </c>
      <c r="D1947" s="2" t="s">
        <v>1246</v>
      </c>
      <c r="E1947" s="27">
        <v>0.47222222222222227</v>
      </c>
      <c r="F1947" s="27">
        <v>0.5</v>
      </c>
      <c r="G1947" s="25">
        <v>2.7777777777777735E-2</v>
      </c>
      <c r="H1947" s="31" t="s">
        <v>3874</v>
      </c>
      <c r="I1947" s="2"/>
      <c r="J1947" s="31" t="s">
        <v>45</v>
      </c>
      <c r="K1947" s="2"/>
    </row>
    <row r="1948" spans="1:11">
      <c r="A1948" s="21">
        <v>44748</v>
      </c>
      <c r="B1948" s="30" t="s">
        <v>3871</v>
      </c>
      <c r="C1948" s="23" t="s">
        <v>479</v>
      </c>
      <c r="D1948" s="23" t="s">
        <v>1247</v>
      </c>
      <c r="E1948" s="24">
        <v>0.54166666666666663</v>
      </c>
      <c r="F1948" s="24">
        <v>0.59375</v>
      </c>
      <c r="G1948" s="25">
        <v>5.208333333333337E-2</v>
      </c>
      <c r="H1948" s="31" t="s">
        <v>3874</v>
      </c>
      <c r="I1948" s="23"/>
      <c r="J1948" s="31" t="s">
        <v>45</v>
      </c>
      <c r="K1948" s="23"/>
    </row>
    <row r="1949" spans="1:11">
      <c r="A1949" s="3">
        <v>44748</v>
      </c>
      <c r="B1949" s="30" t="s">
        <v>3871</v>
      </c>
      <c r="C1949" s="2" t="s">
        <v>980</v>
      </c>
      <c r="D1949" s="2" t="s">
        <v>1195</v>
      </c>
      <c r="E1949" s="27">
        <v>0.59375</v>
      </c>
      <c r="F1949" s="27">
        <v>0.60416666666666663</v>
      </c>
      <c r="G1949" s="25">
        <v>1.041666666666663E-2</v>
      </c>
      <c r="H1949" s="31" t="s">
        <v>3874</v>
      </c>
      <c r="I1949" s="2"/>
      <c r="J1949" s="31" t="s">
        <v>45</v>
      </c>
      <c r="K1949" s="2"/>
    </row>
    <row r="1950" spans="1:11">
      <c r="A1950" s="21">
        <v>44748</v>
      </c>
      <c r="B1950" s="30" t="s">
        <v>3871</v>
      </c>
      <c r="C1950" s="23" t="s">
        <v>1208</v>
      </c>
      <c r="D1950" s="23" t="s">
        <v>591</v>
      </c>
      <c r="E1950" s="24">
        <v>0.60416666666666663</v>
      </c>
      <c r="F1950" s="24">
        <v>0.64583333333333337</v>
      </c>
      <c r="G1950" s="25">
        <v>4.1666666666666741E-2</v>
      </c>
      <c r="H1950" s="31" t="s">
        <v>3874</v>
      </c>
      <c r="I1950" s="23"/>
      <c r="J1950" s="31" t="s">
        <v>45</v>
      </c>
      <c r="K1950" s="23"/>
    </row>
    <row r="1951" spans="1:11">
      <c r="A1951" s="3">
        <v>44748</v>
      </c>
      <c r="B1951" s="30" t="s">
        <v>3871</v>
      </c>
      <c r="C1951" s="2" t="s">
        <v>1238</v>
      </c>
      <c r="D1951" s="2" t="s">
        <v>1246</v>
      </c>
      <c r="E1951" s="27">
        <v>0.64583333333333337</v>
      </c>
      <c r="F1951" s="27">
        <v>0.67708333333333337</v>
      </c>
      <c r="G1951" s="25">
        <v>3.125E-2</v>
      </c>
      <c r="H1951" s="31" t="s">
        <v>3874</v>
      </c>
      <c r="I1951" s="2"/>
      <c r="J1951" s="31" t="s">
        <v>45</v>
      </c>
      <c r="K1951" s="2"/>
    </row>
    <row r="1952" spans="1:11">
      <c r="A1952" s="21">
        <v>44748</v>
      </c>
      <c r="B1952" s="30" t="s">
        <v>3871</v>
      </c>
      <c r="C1952" s="23" t="s">
        <v>479</v>
      </c>
      <c r="D1952" s="23" t="s">
        <v>1187</v>
      </c>
      <c r="E1952" s="24">
        <v>0.67708333333333337</v>
      </c>
      <c r="F1952" s="24">
        <v>0.70833333333333337</v>
      </c>
      <c r="G1952" s="25">
        <v>3.125E-2</v>
      </c>
      <c r="H1952" s="31" t="s">
        <v>3874</v>
      </c>
      <c r="I1952" s="23"/>
      <c r="J1952" s="31" t="s">
        <v>45</v>
      </c>
      <c r="K1952" s="23"/>
    </row>
    <row r="1953" spans="1:11">
      <c r="A1953" s="3">
        <v>44748</v>
      </c>
      <c r="B1953" s="30" t="s">
        <v>3871</v>
      </c>
      <c r="C1953" s="2" t="s">
        <v>1099</v>
      </c>
      <c r="D1953" s="2" t="s">
        <v>333</v>
      </c>
      <c r="E1953" s="27">
        <v>0.70833333333333337</v>
      </c>
      <c r="F1953" s="27">
        <v>0.77083333333333337</v>
      </c>
      <c r="G1953" s="25">
        <v>6.25E-2</v>
      </c>
      <c r="H1953" s="31" t="s">
        <v>3866</v>
      </c>
      <c r="I1953" s="2"/>
      <c r="J1953" s="31" t="s">
        <v>49</v>
      </c>
      <c r="K1953" s="2"/>
    </row>
    <row r="1954" spans="1:11">
      <c r="A1954" s="21">
        <v>44749</v>
      </c>
      <c r="B1954" s="30" t="s">
        <v>3872</v>
      </c>
      <c r="C1954" s="23" t="s">
        <v>980</v>
      </c>
      <c r="D1954" s="23" t="s">
        <v>1195</v>
      </c>
      <c r="E1954" s="24">
        <v>0.39583333333333331</v>
      </c>
      <c r="F1954" s="24">
        <v>0.40625</v>
      </c>
      <c r="G1954" s="25">
        <v>1.0416666666666685E-2</v>
      </c>
      <c r="H1954" s="31" t="s">
        <v>3874</v>
      </c>
      <c r="I1954" s="23"/>
      <c r="J1954" s="31" t="s">
        <v>45</v>
      </c>
      <c r="K1954" s="23"/>
    </row>
    <row r="1955" spans="1:11">
      <c r="A1955" s="3">
        <v>44749</v>
      </c>
      <c r="B1955" s="30" t="s">
        <v>3872</v>
      </c>
      <c r="C1955" s="2" t="s">
        <v>1208</v>
      </c>
      <c r="D1955" s="2" t="s">
        <v>899</v>
      </c>
      <c r="E1955" s="27">
        <v>0.40625</v>
      </c>
      <c r="F1955" s="27">
        <v>0.41666666666666669</v>
      </c>
      <c r="G1955" s="25">
        <v>1.0416666666666685E-2</v>
      </c>
      <c r="H1955" s="31" t="s">
        <v>3874</v>
      </c>
      <c r="I1955" s="2"/>
      <c r="J1955" s="31" t="s">
        <v>45</v>
      </c>
      <c r="K1955" s="2"/>
    </row>
    <row r="1956" spans="1:11">
      <c r="A1956" s="21">
        <v>44749</v>
      </c>
      <c r="B1956" s="30" t="s">
        <v>3872</v>
      </c>
      <c r="C1956" s="23" t="s">
        <v>980</v>
      </c>
      <c r="D1956" s="23" t="s">
        <v>1248</v>
      </c>
      <c r="E1956" s="24">
        <v>0.41666666666666669</v>
      </c>
      <c r="F1956" s="24">
        <v>0.46875</v>
      </c>
      <c r="G1956" s="25">
        <v>5.2083333333333315E-2</v>
      </c>
      <c r="H1956" s="31" t="s">
        <v>3874</v>
      </c>
      <c r="I1956" s="23"/>
      <c r="J1956" s="31" t="s">
        <v>45</v>
      </c>
      <c r="K1956" s="23"/>
    </row>
    <row r="1957" spans="1:11">
      <c r="A1957" s="3">
        <v>44749</v>
      </c>
      <c r="B1957" s="30" t="s">
        <v>3872</v>
      </c>
      <c r="C1957" s="2" t="s">
        <v>1238</v>
      </c>
      <c r="D1957" s="2" t="s">
        <v>628</v>
      </c>
      <c r="E1957" s="27">
        <v>0.46875</v>
      </c>
      <c r="F1957" s="27">
        <v>0.5</v>
      </c>
      <c r="G1957" s="25">
        <v>3.125E-2</v>
      </c>
      <c r="H1957" s="31" t="s">
        <v>3874</v>
      </c>
      <c r="I1957" s="2"/>
      <c r="J1957" s="31" t="s">
        <v>45</v>
      </c>
      <c r="K1957" s="2"/>
    </row>
    <row r="1958" spans="1:11">
      <c r="A1958" s="21">
        <v>44749</v>
      </c>
      <c r="B1958" s="30" t="s">
        <v>3872</v>
      </c>
      <c r="C1958" s="23" t="s">
        <v>479</v>
      </c>
      <c r="D1958" s="23" t="s">
        <v>711</v>
      </c>
      <c r="E1958" s="24">
        <v>0.54166666666666663</v>
      </c>
      <c r="F1958" s="24">
        <v>0.58333333333333337</v>
      </c>
      <c r="G1958" s="25">
        <v>4.1666666666666741E-2</v>
      </c>
      <c r="H1958" s="31" t="s">
        <v>3874</v>
      </c>
      <c r="I1958" s="23"/>
      <c r="J1958" s="31" t="s">
        <v>45</v>
      </c>
      <c r="K1958" s="23"/>
    </row>
    <row r="1959" spans="1:11">
      <c r="A1959" s="3">
        <v>44749</v>
      </c>
      <c r="B1959" s="30" t="s">
        <v>3872</v>
      </c>
      <c r="C1959" s="2" t="s">
        <v>443</v>
      </c>
      <c r="D1959" s="2" t="s">
        <v>1249</v>
      </c>
      <c r="E1959" s="27">
        <v>0.58333333333333337</v>
      </c>
      <c r="F1959" s="27">
        <v>0.625</v>
      </c>
      <c r="G1959" s="25">
        <v>4.166666666666663E-2</v>
      </c>
      <c r="H1959" s="31" t="s">
        <v>3867</v>
      </c>
      <c r="I1959" s="2"/>
      <c r="J1959" s="31" t="s">
        <v>34</v>
      </c>
      <c r="K1959" s="2"/>
    </row>
    <row r="1960" spans="1:11">
      <c r="A1960" s="21">
        <v>44749</v>
      </c>
      <c r="B1960" s="30" t="s">
        <v>3872</v>
      </c>
      <c r="C1960" s="23" t="s">
        <v>1238</v>
      </c>
      <c r="D1960" s="23" t="s">
        <v>628</v>
      </c>
      <c r="E1960" s="24">
        <v>0.625</v>
      </c>
      <c r="F1960" s="24">
        <v>0.66666666666666663</v>
      </c>
      <c r="G1960" s="25">
        <v>4.166666666666663E-2</v>
      </c>
      <c r="H1960" s="31" t="s">
        <v>3874</v>
      </c>
      <c r="I1960" s="23"/>
      <c r="J1960" s="31" t="s">
        <v>45</v>
      </c>
      <c r="K1960" s="23"/>
    </row>
    <row r="1961" spans="1:11">
      <c r="A1961" s="3">
        <v>44749</v>
      </c>
      <c r="B1961" s="30" t="s">
        <v>3872</v>
      </c>
      <c r="C1961" s="2" t="s">
        <v>479</v>
      </c>
      <c r="D1961" s="2" t="s">
        <v>1187</v>
      </c>
      <c r="E1961" s="27">
        <v>0.66666666666666663</v>
      </c>
      <c r="F1961" s="27">
        <v>0.6875</v>
      </c>
      <c r="G1961" s="25">
        <v>2.083333333333337E-2</v>
      </c>
      <c r="H1961" s="31" t="s">
        <v>3874</v>
      </c>
      <c r="I1961" s="2"/>
      <c r="J1961" s="31" t="s">
        <v>45</v>
      </c>
      <c r="K1961" s="2"/>
    </row>
    <row r="1962" spans="1:11">
      <c r="A1962" s="21">
        <v>44749</v>
      </c>
      <c r="B1962" s="30" t="s">
        <v>3872</v>
      </c>
      <c r="C1962" s="23" t="s">
        <v>479</v>
      </c>
      <c r="D1962" s="23" t="s">
        <v>1218</v>
      </c>
      <c r="E1962" s="24">
        <v>0.6875</v>
      </c>
      <c r="F1962" s="24">
        <v>0.73958333333333337</v>
      </c>
      <c r="G1962" s="25">
        <v>5.208333333333337E-2</v>
      </c>
      <c r="H1962" s="31" t="s">
        <v>3874</v>
      </c>
      <c r="I1962" s="23"/>
      <c r="J1962" s="31" t="s">
        <v>45</v>
      </c>
      <c r="K1962" s="23"/>
    </row>
    <row r="1963" spans="1:11">
      <c r="A1963" s="3">
        <v>44749</v>
      </c>
      <c r="B1963" s="30" t="s">
        <v>3872</v>
      </c>
      <c r="C1963" s="2" t="s">
        <v>1208</v>
      </c>
      <c r="D1963" s="2" t="s">
        <v>591</v>
      </c>
      <c r="E1963" s="27">
        <v>0.73958333333333337</v>
      </c>
      <c r="F1963" s="27">
        <v>0.75</v>
      </c>
      <c r="G1963" s="25">
        <v>1.041666666666663E-2</v>
      </c>
      <c r="H1963" s="31" t="s">
        <v>3874</v>
      </c>
      <c r="I1963" s="2"/>
      <c r="J1963" s="31" t="s">
        <v>45</v>
      </c>
      <c r="K1963" s="2"/>
    </row>
    <row r="1964" spans="1:11">
      <c r="A1964" s="21">
        <v>44749</v>
      </c>
      <c r="B1964" s="30" t="s">
        <v>3872</v>
      </c>
      <c r="C1964" s="23" t="s">
        <v>980</v>
      </c>
      <c r="D1964" s="23" t="s">
        <v>1250</v>
      </c>
      <c r="E1964" s="24">
        <v>0.75</v>
      </c>
      <c r="F1964" s="24">
        <v>0.76041666666666663</v>
      </c>
      <c r="G1964" s="25">
        <v>1.041666666666663E-2</v>
      </c>
      <c r="H1964" s="31" t="s">
        <v>3874</v>
      </c>
      <c r="I1964" s="23"/>
      <c r="J1964" s="31" t="s">
        <v>45</v>
      </c>
      <c r="K1964" s="23"/>
    </row>
    <row r="1965" spans="1:11">
      <c r="A1965" s="3">
        <v>44750</v>
      </c>
      <c r="B1965" s="30" t="s">
        <v>3865</v>
      </c>
      <c r="C1965" s="2" t="s">
        <v>1238</v>
      </c>
      <c r="D1965" s="2" t="s">
        <v>628</v>
      </c>
      <c r="E1965" s="27">
        <v>0.39583333333333331</v>
      </c>
      <c r="F1965" s="27">
        <v>0.4375</v>
      </c>
      <c r="G1965" s="25">
        <v>4.1666666666666685E-2</v>
      </c>
      <c r="H1965" s="31" t="s">
        <v>3874</v>
      </c>
      <c r="I1965" s="2"/>
      <c r="J1965" s="31" t="s">
        <v>45</v>
      </c>
      <c r="K1965" s="2"/>
    </row>
    <row r="1966" spans="1:11">
      <c r="A1966" s="21">
        <v>44750</v>
      </c>
      <c r="B1966" s="30" t="s">
        <v>3865</v>
      </c>
      <c r="C1966" s="23" t="s">
        <v>861</v>
      </c>
      <c r="D1966" s="23" t="s">
        <v>534</v>
      </c>
      <c r="E1966" s="24">
        <v>0.45833333333333331</v>
      </c>
      <c r="F1966" s="24">
        <v>0.5</v>
      </c>
      <c r="G1966" s="25">
        <v>4.1666666666666685E-2</v>
      </c>
      <c r="H1966" s="31" t="s">
        <v>3874</v>
      </c>
      <c r="I1966" s="23"/>
      <c r="J1966" s="31" t="s">
        <v>45</v>
      </c>
      <c r="K1966" s="23"/>
    </row>
    <row r="1967" spans="1:11">
      <c r="A1967" s="3">
        <v>44750</v>
      </c>
      <c r="B1967" s="30" t="s">
        <v>3865</v>
      </c>
      <c r="C1967" s="2" t="s">
        <v>479</v>
      </c>
      <c r="D1967" s="2" t="s">
        <v>1251</v>
      </c>
      <c r="E1967" s="27">
        <v>0.54166666666666663</v>
      </c>
      <c r="F1967" s="27">
        <v>0.57291666666666663</v>
      </c>
      <c r="G1967" s="25">
        <v>3.125E-2</v>
      </c>
      <c r="H1967" s="31" t="s">
        <v>3874</v>
      </c>
      <c r="I1967" s="2"/>
      <c r="J1967" s="31" t="s">
        <v>45</v>
      </c>
      <c r="K1967" s="2"/>
    </row>
    <row r="1968" spans="1:11">
      <c r="A1968" s="21">
        <v>44750</v>
      </c>
      <c r="B1968" s="30" t="s">
        <v>3865</v>
      </c>
      <c r="C1968" s="23" t="s">
        <v>1238</v>
      </c>
      <c r="D1968" s="23" t="s">
        <v>585</v>
      </c>
      <c r="E1968" s="24">
        <v>0.57291666666666663</v>
      </c>
      <c r="F1968" s="24">
        <v>0.58333333333333337</v>
      </c>
      <c r="G1968" s="25">
        <v>1.0416666666666741E-2</v>
      </c>
      <c r="H1968" s="31" t="s">
        <v>3874</v>
      </c>
      <c r="I1968" s="23"/>
      <c r="J1968" s="31" t="s">
        <v>45</v>
      </c>
      <c r="K1968" s="23"/>
    </row>
    <row r="1969" spans="1:11">
      <c r="A1969" s="3">
        <v>44750</v>
      </c>
      <c r="B1969" s="30" t="s">
        <v>3865</v>
      </c>
      <c r="C1969" s="2" t="s">
        <v>1208</v>
      </c>
      <c r="D1969" s="2" t="s">
        <v>1211</v>
      </c>
      <c r="E1969" s="27">
        <v>0.58333333333333337</v>
      </c>
      <c r="F1969" s="27">
        <v>0.66666666666666663</v>
      </c>
      <c r="G1969" s="25">
        <v>8.3333333333333259E-2</v>
      </c>
      <c r="H1969" s="31" t="s">
        <v>3874</v>
      </c>
      <c r="I1969" s="2"/>
      <c r="J1969" s="31" t="s">
        <v>45</v>
      </c>
      <c r="K1969" s="2"/>
    </row>
    <row r="1970" spans="1:11">
      <c r="A1970" s="21">
        <v>44750</v>
      </c>
      <c r="B1970" s="30" t="s">
        <v>3865</v>
      </c>
      <c r="C1970" s="23" t="s">
        <v>479</v>
      </c>
      <c r="D1970" s="23" t="s">
        <v>1187</v>
      </c>
      <c r="E1970" s="24">
        <v>0.66666666666666663</v>
      </c>
      <c r="F1970" s="24">
        <v>0.70833333333333337</v>
      </c>
      <c r="G1970" s="25">
        <v>4.1666666666666741E-2</v>
      </c>
      <c r="H1970" s="31" t="s">
        <v>3874</v>
      </c>
      <c r="I1970" s="23"/>
      <c r="J1970" s="31" t="s">
        <v>45</v>
      </c>
      <c r="K1970" s="23"/>
    </row>
    <row r="1971" spans="1:11">
      <c r="A1971" s="3">
        <v>44750</v>
      </c>
      <c r="B1971" s="30" t="s">
        <v>3865</v>
      </c>
      <c r="C1971" s="2" t="s">
        <v>1208</v>
      </c>
      <c r="D1971" s="2" t="s">
        <v>1211</v>
      </c>
      <c r="E1971" s="27">
        <v>0.70833333333333337</v>
      </c>
      <c r="F1971" s="27">
        <v>0.72916666666666663</v>
      </c>
      <c r="G1971" s="25">
        <v>2.0833333333333259E-2</v>
      </c>
      <c r="H1971" s="31" t="s">
        <v>3874</v>
      </c>
      <c r="I1971" s="2"/>
      <c r="J1971" s="31" t="s">
        <v>45</v>
      </c>
      <c r="K1971" s="2"/>
    </row>
    <row r="1972" spans="1:11">
      <c r="A1972" s="21">
        <v>44750</v>
      </c>
      <c r="B1972" s="30" t="s">
        <v>3865</v>
      </c>
      <c r="C1972" s="23" t="s">
        <v>980</v>
      </c>
      <c r="D1972" s="23" t="s">
        <v>1252</v>
      </c>
      <c r="E1972" s="24">
        <v>0.72916666666666663</v>
      </c>
      <c r="F1972" s="24">
        <v>0.75</v>
      </c>
      <c r="G1972" s="25">
        <v>2.083333333333337E-2</v>
      </c>
      <c r="H1972" s="31" t="s">
        <v>3874</v>
      </c>
      <c r="I1972" s="23"/>
      <c r="J1972" s="31" t="s">
        <v>45</v>
      </c>
      <c r="K1972" s="23"/>
    </row>
    <row r="1973" spans="1:11">
      <c r="A1973" s="3">
        <v>44750</v>
      </c>
      <c r="B1973" s="30" t="s">
        <v>3865</v>
      </c>
      <c r="C1973" s="2" t="s">
        <v>1253</v>
      </c>
      <c r="D1973" s="2" t="s">
        <v>705</v>
      </c>
      <c r="E1973" s="27">
        <v>0.75</v>
      </c>
      <c r="F1973" s="27">
        <v>0.76041666666666663</v>
      </c>
      <c r="G1973" s="25">
        <v>1.041666666666663E-2</v>
      </c>
      <c r="H1973" s="31" t="s">
        <v>3874</v>
      </c>
      <c r="I1973" s="2"/>
      <c r="J1973" s="31" t="s">
        <v>45</v>
      </c>
      <c r="K1973" s="2"/>
    </row>
    <row r="1974" spans="1:11">
      <c r="A1974" s="21">
        <v>44750</v>
      </c>
      <c r="B1974" s="30" t="s">
        <v>3865</v>
      </c>
      <c r="C1974" s="23" t="s">
        <v>980</v>
      </c>
      <c r="D1974" s="23" t="s">
        <v>1254</v>
      </c>
      <c r="E1974" s="24">
        <v>0.76041666666666663</v>
      </c>
      <c r="F1974" s="24">
        <v>0.77430555555555547</v>
      </c>
      <c r="G1974" s="25">
        <v>1.388888888888884E-2</v>
      </c>
      <c r="H1974" s="31" t="s">
        <v>3874</v>
      </c>
      <c r="I1974" s="23"/>
      <c r="J1974" s="31" t="s">
        <v>45</v>
      </c>
      <c r="K1974" s="23"/>
    </row>
    <row r="1975" spans="1:11">
      <c r="A1975" s="3">
        <v>44752</v>
      </c>
      <c r="B1975" s="30" t="s">
        <v>3873</v>
      </c>
      <c r="C1975" s="2" t="s">
        <v>509</v>
      </c>
      <c r="D1975" s="2" t="s">
        <v>1255</v>
      </c>
      <c r="E1975" s="27">
        <v>0.46875</v>
      </c>
      <c r="F1975" s="27">
        <v>0.47916666666666669</v>
      </c>
      <c r="G1975" s="25">
        <v>1.0416666666666685E-2</v>
      </c>
      <c r="H1975" s="31" t="s">
        <v>3866</v>
      </c>
      <c r="I1975" s="2"/>
      <c r="J1975" s="31" t="s">
        <v>39</v>
      </c>
      <c r="K1975" s="2"/>
    </row>
    <row r="1976" spans="1:11">
      <c r="A1976" s="21">
        <v>44752</v>
      </c>
      <c r="B1976" s="30" t="s">
        <v>3873</v>
      </c>
      <c r="C1976" s="23" t="s">
        <v>1099</v>
      </c>
      <c r="D1976" s="23" t="s">
        <v>333</v>
      </c>
      <c r="E1976" s="24">
        <v>0.47916666666666669</v>
      </c>
      <c r="F1976" s="24">
        <v>0.52083333333333337</v>
      </c>
      <c r="G1976" s="25">
        <v>4.1666666666666685E-2</v>
      </c>
      <c r="H1976" s="31" t="s">
        <v>3866</v>
      </c>
      <c r="I1976" s="23"/>
      <c r="J1976" s="31" t="s">
        <v>49</v>
      </c>
      <c r="K1976" s="23"/>
    </row>
    <row r="1977" spans="1:11">
      <c r="A1977" s="3">
        <v>44752</v>
      </c>
      <c r="B1977" s="30" t="s">
        <v>3873</v>
      </c>
      <c r="C1977" s="2" t="s">
        <v>1256</v>
      </c>
      <c r="D1977" s="2" t="s">
        <v>1257</v>
      </c>
      <c r="E1977" s="27">
        <v>0.52083333333333337</v>
      </c>
      <c r="F1977" s="27">
        <v>0.5625</v>
      </c>
      <c r="G1977" s="25">
        <v>4.166666666666663E-2</v>
      </c>
      <c r="H1977" s="31" t="s">
        <v>3866</v>
      </c>
      <c r="I1977" s="2"/>
      <c r="J1977" s="31" t="s">
        <v>52</v>
      </c>
      <c r="K1977" s="2"/>
    </row>
    <row r="1978" spans="1:11">
      <c r="A1978" s="21">
        <v>44753</v>
      </c>
      <c r="B1978" s="30" t="s">
        <v>3869</v>
      </c>
      <c r="C1978" s="23" t="s">
        <v>443</v>
      </c>
      <c r="D1978" s="23" t="s">
        <v>3884</v>
      </c>
      <c r="E1978" s="24">
        <v>0.41666666666666669</v>
      </c>
      <c r="F1978" s="24">
        <v>0.45833333333333331</v>
      </c>
      <c r="G1978" s="25">
        <v>4.166666666666663E-2</v>
      </c>
      <c r="H1978" s="31" t="s">
        <v>3867</v>
      </c>
      <c r="I1978" s="23"/>
      <c r="J1978" s="31" t="s">
        <v>34</v>
      </c>
      <c r="K1978" s="23"/>
    </row>
    <row r="1979" spans="1:11">
      <c r="A1979" s="3">
        <v>44753</v>
      </c>
      <c r="B1979" s="30" t="s">
        <v>3869</v>
      </c>
      <c r="C1979" s="2" t="s">
        <v>1253</v>
      </c>
      <c r="D1979" s="2" t="s">
        <v>1258</v>
      </c>
      <c r="E1979" s="27">
        <v>0.45833333333333331</v>
      </c>
      <c r="F1979" s="27">
        <v>0.5</v>
      </c>
      <c r="G1979" s="25">
        <v>4.1666666666666685E-2</v>
      </c>
      <c r="H1979" s="31" t="s">
        <v>3874</v>
      </c>
      <c r="I1979" s="2"/>
      <c r="J1979" s="31" t="s">
        <v>45</v>
      </c>
      <c r="K1979" s="2"/>
    </row>
    <row r="1980" spans="1:11">
      <c r="A1980" s="21">
        <v>44753</v>
      </c>
      <c r="B1980" s="30" t="s">
        <v>3869</v>
      </c>
      <c r="C1980" s="23" t="s">
        <v>1208</v>
      </c>
      <c r="D1980" s="23" t="s">
        <v>1259</v>
      </c>
      <c r="E1980" s="24">
        <v>0.54166666666666663</v>
      </c>
      <c r="F1980" s="24">
        <v>0.625</v>
      </c>
      <c r="G1980" s="25">
        <v>8.333333333333337E-2</v>
      </c>
      <c r="H1980" s="31" t="s">
        <v>3874</v>
      </c>
      <c r="I1980" s="23"/>
      <c r="J1980" s="31" t="s">
        <v>45</v>
      </c>
      <c r="K1980" s="23"/>
    </row>
    <row r="1981" spans="1:11">
      <c r="A1981" s="3">
        <v>44753</v>
      </c>
      <c r="B1981" s="30" t="s">
        <v>3869</v>
      </c>
      <c r="C1981" s="2" t="s">
        <v>1238</v>
      </c>
      <c r="D1981" s="2" t="s">
        <v>1260</v>
      </c>
      <c r="E1981" s="27">
        <v>0.625</v>
      </c>
      <c r="F1981" s="27">
        <v>0.66666666666666663</v>
      </c>
      <c r="G1981" s="25">
        <v>4.166666666666663E-2</v>
      </c>
      <c r="H1981" s="31" t="s">
        <v>3874</v>
      </c>
      <c r="I1981" s="2"/>
      <c r="J1981" s="31" t="s">
        <v>45</v>
      </c>
      <c r="K1981" s="2"/>
    </row>
    <row r="1982" spans="1:11">
      <c r="A1982" s="21">
        <v>44753</v>
      </c>
      <c r="B1982" s="30" t="s">
        <v>3869</v>
      </c>
      <c r="C1982" s="23" t="s">
        <v>479</v>
      </c>
      <c r="D1982" s="23" t="s">
        <v>1187</v>
      </c>
      <c r="E1982" s="24">
        <v>0.66666666666666663</v>
      </c>
      <c r="F1982" s="24">
        <v>0.6875</v>
      </c>
      <c r="G1982" s="25">
        <v>2.083333333333337E-2</v>
      </c>
      <c r="H1982" s="31" t="s">
        <v>3874</v>
      </c>
      <c r="I1982" s="23"/>
      <c r="J1982" s="31" t="s">
        <v>45</v>
      </c>
      <c r="K1982" s="23"/>
    </row>
    <row r="1983" spans="1:11">
      <c r="A1983" s="3">
        <v>44753</v>
      </c>
      <c r="B1983" s="30" t="s">
        <v>3869</v>
      </c>
      <c r="C1983" s="2" t="s">
        <v>479</v>
      </c>
      <c r="D1983" s="2" t="s">
        <v>1218</v>
      </c>
      <c r="E1983" s="27">
        <v>0.6875</v>
      </c>
      <c r="F1983" s="27">
        <v>0.72916666666666663</v>
      </c>
      <c r="G1983" s="25">
        <v>4.166666666666663E-2</v>
      </c>
      <c r="H1983" s="31" t="s">
        <v>3874</v>
      </c>
      <c r="I1983" s="2"/>
      <c r="J1983" s="31" t="s">
        <v>45</v>
      </c>
      <c r="K1983" s="2"/>
    </row>
    <row r="1984" spans="1:11">
      <c r="A1984" s="21">
        <v>44753</v>
      </c>
      <c r="B1984" s="30" t="s">
        <v>3869</v>
      </c>
      <c r="C1984" s="23" t="s">
        <v>509</v>
      </c>
      <c r="D1984" s="23" t="s">
        <v>1255</v>
      </c>
      <c r="E1984" s="24">
        <v>0.72916666666666663</v>
      </c>
      <c r="F1984" s="24">
        <v>0.75</v>
      </c>
      <c r="G1984" s="25">
        <v>2.083333333333337E-2</v>
      </c>
      <c r="H1984" s="31" t="s">
        <v>3866</v>
      </c>
      <c r="I1984" s="23"/>
      <c r="J1984" s="31" t="s">
        <v>39</v>
      </c>
      <c r="K1984" s="23"/>
    </row>
    <row r="1985" spans="1:11">
      <c r="A1985" s="3">
        <v>44753</v>
      </c>
      <c r="B1985" s="30" t="s">
        <v>3869</v>
      </c>
      <c r="C1985" s="2" t="s">
        <v>980</v>
      </c>
      <c r="D1985" s="2" t="s">
        <v>1261</v>
      </c>
      <c r="E1985" s="27">
        <v>0.86805555555555547</v>
      </c>
      <c r="F1985" s="27">
        <v>0.88541666666666663</v>
      </c>
      <c r="G1985" s="25">
        <v>1.736111111111116E-2</v>
      </c>
      <c r="H1985" s="31" t="s">
        <v>3874</v>
      </c>
      <c r="I1985" s="2"/>
      <c r="J1985" s="31" t="s">
        <v>45</v>
      </c>
      <c r="K1985" s="2"/>
    </row>
    <row r="1986" spans="1:11">
      <c r="A1986" s="21">
        <v>44753</v>
      </c>
      <c r="B1986" s="30" t="s">
        <v>3869</v>
      </c>
      <c r="C1986" s="23" t="s">
        <v>980</v>
      </c>
      <c r="D1986" s="23" t="s">
        <v>1262</v>
      </c>
      <c r="E1986" s="24">
        <v>0.88541666666666663</v>
      </c>
      <c r="F1986" s="24">
        <v>0.90277777777777779</v>
      </c>
      <c r="G1986" s="25">
        <v>1.736111111111116E-2</v>
      </c>
      <c r="H1986" s="31" t="s">
        <v>3874</v>
      </c>
      <c r="I1986" s="23"/>
      <c r="J1986" s="31" t="s">
        <v>45</v>
      </c>
      <c r="K1986" s="23"/>
    </row>
    <row r="1987" spans="1:11">
      <c r="A1987" s="3">
        <v>44753</v>
      </c>
      <c r="B1987" s="30" t="s">
        <v>3869</v>
      </c>
      <c r="C1987" s="2" t="s">
        <v>509</v>
      </c>
      <c r="D1987" s="2" t="s">
        <v>1255</v>
      </c>
      <c r="E1987" s="27">
        <v>0.90277777777777779</v>
      </c>
      <c r="F1987" s="27">
        <v>0.92361111111111116</v>
      </c>
      <c r="G1987" s="25">
        <v>2.083333333333337E-2</v>
      </c>
      <c r="H1987" s="31" t="s">
        <v>3866</v>
      </c>
      <c r="I1987" s="2"/>
      <c r="J1987" s="31" t="s">
        <v>39</v>
      </c>
      <c r="K1987" s="2"/>
    </row>
    <row r="1988" spans="1:11">
      <c r="A1988" s="21">
        <v>44753</v>
      </c>
      <c r="B1988" s="30" t="s">
        <v>3869</v>
      </c>
      <c r="C1988" s="23" t="s">
        <v>1099</v>
      </c>
      <c r="D1988" s="23" t="s">
        <v>333</v>
      </c>
      <c r="E1988" s="24">
        <v>0.92361111111111116</v>
      </c>
      <c r="F1988" s="24">
        <v>0.9375</v>
      </c>
      <c r="G1988" s="25">
        <v>1.388888888888884E-2</v>
      </c>
      <c r="H1988" s="31" t="s">
        <v>3866</v>
      </c>
      <c r="I1988" s="23"/>
      <c r="J1988" s="31" t="s">
        <v>49</v>
      </c>
      <c r="K1988" s="23"/>
    </row>
    <row r="1989" spans="1:11">
      <c r="A1989" s="3">
        <v>44754</v>
      </c>
      <c r="B1989" s="30" t="s">
        <v>3870</v>
      </c>
      <c r="C1989" s="2" t="s">
        <v>443</v>
      </c>
      <c r="D1989" s="2" t="s">
        <v>524</v>
      </c>
      <c r="E1989" s="27">
        <v>0.39583333333333331</v>
      </c>
      <c r="F1989" s="27">
        <v>0.40625</v>
      </c>
      <c r="G1989" s="25">
        <v>1.0416666666666685E-2</v>
      </c>
      <c r="H1989" s="31" t="s">
        <v>3867</v>
      </c>
      <c r="I1989" s="2"/>
      <c r="J1989" s="31" t="s">
        <v>34</v>
      </c>
      <c r="K1989" s="2"/>
    </row>
    <row r="1990" spans="1:11">
      <c r="A1990" s="21">
        <v>44754</v>
      </c>
      <c r="B1990" s="30" t="s">
        <v>3870</v>
      </c>
      <c r="C1990" s="23" t="s">
        <v>1208</v>
      </c>
      <c r="D1990" s="23" t="s">
        <v>1034</v>
      </c>
      <c r="E1990" s="24">
        <v>0.40625</v>
      </c>
      <c r="F1990" s="24">
        <v>0.41666666666666669</v>
      </c>
      <c r="G1990" s="25">
        <v>1.0416666666666685E-2</v>
      </c>
      <c r="H1990" s="31" t="s">
        <v>3874</v>
      </c>
      <c r="I1990" s="23"/>
      <c r="J1990" s="31" t="s">
        <v>45</v>
      </c>
      <c r="K1990" s="23"/>
    </row>
    <row r="1991" spans="1:11">
      <c r="A1991" s="3">
        <v>44754</v>
      </c>
      <c r="B1991" s="30" t="s">
        <v>3870</v>
      </c>
      <c r="C1991" s="2" t="s">
        <v>980</v>
      </c>
      <c r="D1991" s="2" t="s">
        <v>1263</v>
      </c>
      <c r="E1991" s="27">
        <v>0.41666666666666669</v>
      </c>
      <c r="F1991" s="27">
        <v>0.4375</v>
      </c>
      <c r="G1991" s="25">
        <v>2.0833333333333315E-2</v>
      </c>
      <c r="H1991" s="31" t="s">
        <v>3874</v>
      </c>
      <c r="I1991" s="2"/>
      <c r="J1991" s="31" t="s">
        <v>45</v>
      </c>
      <c r="K1991" s="2"/>
    </row>
    <row r="1992" spans="1:11">
      <c r="A1992" s="21">
        <v>44754</v>
      </c>
      <c r="B1992" s="30" t="s">
        <v>3870</v>
      </c>
      <c r="C1992" s="23" t="s">
        <v>1208</v>
      </c>
      <c r="D1992" s="23" t="s">
        <v>1034</v>
      </c>
      <c r="E1992" s="24">
        <v>0.4375</v>
      </c>
      <c r="F1992" s="24">
        <v>0.45833333333333331</v>
      </c>
      <c r="G1992" s="25">
        <v>2.0833333333333315E-2</v>
      </c>
      <c r="H1992" s="31" t="s">
        <v>3874</v>
      </c>
      <c r="I1992" s="23"/>
      <c r="J1992" s="31" t="s">
        <v>45</v>
      </c>
      <c r="K1992" s="23"/>
    </row>
    <row r="1993" spans="1:11">
      <c r="A1993" s="3">
        <v>44754</v>
      </c>
      <c r="B1993" s="30" t="s">
        <v>3870</v>
      </c>
      <c r="C1993" s="2" t="s">
        <v>509</v>
      </c>
      <c r="D1993" s="2" t="s">
        <v>1255</v>
      </c>
      <c r="E1993" s="27">
        <v>0.45833333333333331</v>
      </c>
      <c r="F1993" s="27">
        <v>0.5</v>
      </c>
      <c r="G1993" s="25">
        <v>4.1666666666666685E-2</v>
      </c>
      <c r="H1993" s="31" t="s">
        <v>3866</v>
      </c>
      <c r="I1993" s="2"/>
      <c r="J1993" s="31" t="s">
        <v>39</v>
      </c>
      <c r="K1993" s="2"/>
    </row>
    <row r="1994" spans="1:11">
      <c r="A1994" s="21">
        <v>44754</v>
      </c>
      <c r="B1994" s="30" t="s">
        <v>3870</v>
      </c>
      <c r="C1994" s="23" t="s">
        <v>1208</v>
      </c>
      <c r="D1994" s="23" t="s">
        <v>1034</v>
      </c>
      <c r="E1994" s="24">
        <v>0.54166666666666663</v>
      </c>
      <c r="F1994" s="24">
        <v>0.5625</v>
      </c>
      <c r="G1994" s="25">
        <v>2.083333333333337E-2</v>
      </c>
      <c r="H1994" s="31" t="s">
        <v>3874</v>
      </c>
      <c r="I1994" s="23"/>
      <c r="J1994" s="31" t="s">
        <v>45</v>
      </c>
      <c r="K1994" s="23"/>
    </row>
    <row r="1995" spans="1:11">
      <c r="A1995" s="3">
        <v>44754</v>
      </c>
      <c r="B1995" s="30" t="s">
        <v>3870</v>
      </c>
      <c r="C1995" s="2" t="s">
        <v>479</v>
      </c>
      <c r="D1995" s="2" t="s">
        <v>1264</v>
      </c>
      <c r="E1995" s="27">
        <v>0.5625</v>
      </c>
      <c r="F1995" s="27">
        <v>0.59027777777777779</v>
      </c>
      <c r="G1995" s="25">
        <v>2.777777777777779E-2</v>
      </c>
      <c r="H1995" s="31" t="s">
        <v>3874</v>
      </c>
      <c r="I1995" s="2"/>
      <c r="J1995" s="31" t="s">
        <v>45</v>
      </c>
      <c r="K1995" s="2"/>
    </row>
    <row r="1996" spans="1:11">
      <c r="A1996" s="21">
        <v>44754</v>
      </c>
      <c r="B1996" s="30" t="s">
        <v>3870</v>
      </c>
      <c r="C1996" s="23" t="s">
        <v>1253</v>
      </c>
      <c r="D1996" s="23" t="s">
        <v>1258</v>
      </c>
      <c r="E1996" s="24">
        <v>0.59027777777777779</v>
      </c>
      <c r="F1996" s="24">
        <v>0.61458333333333337</v>
      </c>
      <c r="G1996" s="25">
        <v>2.430555555555558E-2</v>
      </c>
      <c r="H1996" s="31" t="s">
        <v>3874</v>
      </c>
      <c r="I1996" s="23"/>
      <c r="J1996" s="31" t="s">
        <v>45</v>
      </c>
      <c r="K1996" s="23"/>
    </row>
    <row r="1997" spans="1:11">
      <c r="A1997" s="3">
        <v>44754</v>
      </c>
      <c r="B1997" s="30" t="s">
        <v>3870</v>
      </c>
      <c r="C1997" s="2" t="s">
        <v>1253</v>
      </c>
      <c r="D1997" s="2" t="s">
        <v>1265</v>
      </c>
      <c r="E1997" s="27">
        <v>0.61458333333333337</v>
      </c>
      <c r="F1997" s="27">
        <v>0.65277777777777779</v>
      </c>
      <c r="G1997" s="25">
        <v>3.819444444444442E-2</v>
      </c>
      <c r="H1997" s="31" t="s">
        <v>3874</v>
      </c>
      <c r="I1997" s="2"/>
      <c r="J1997" s="31" t="s">
        <v>45</v>
      </c>
      <c r="K1997" s="2"/>
    </row>
    <row r="1998" spans="1:11">
      <c r="A1998" s="21">
        <v>44754</v>
      </c>
      <c r="B1998" s="30" t="s">
        <v>3870</v>
      </c>
      <c r="C1998" s="23" t="s">
        <v>1266</v>
      </c>
      <c r="D1998" s="23" t="s">
        <v>1034</v>
      </c>
      <c r="E1998" s="24">
        <v>0.65277777777777779</v>
      </c>
      <c r="F1998" s="24">
        <v>0.6875</v>
      </c>
      <c r="G1998" s="25">
        <v>3.472222222222221E-2</v>
      </c>
      <c r="H1998" s="31" t="s">
        <v>3874</v>
      </c>
      <c r="I1998" s="23"/>
      <c r="J1998" s="31" t="s">
        <v>45</v>
      </c>
      <c r="K1998" s="23"/>
    </row>
    <row r="1999" spans="1:11">
      <c r="A1999" s="3">
        <v>44754</v>
      </c>
      <c r="B1999" s="30" t="s">
        <v>3870</v>
      </c>
      <c r="C1999" s="2" t="s">
        <v>479</v>
      </c>
      <c r="D1999" s="2" t="s">
        <v>1195</v>
      </c>
      <c r="E1999" s="27">
        <v>0.6875</v>
      </c>
      <c r="F1999" s="27">
        <v>0.69791666666666663</v>
      </c>
      <c r="G1999" s="25">
        <v>1.041666666666663E-2</v>
      </c>
      <c r="H1999" s="31" t="s">
        <v>3874</v>
      </c>
      <c r="I1999" s="2"/>
      <c r="J1999" s="31" t="s">
        <v>45</v>
      </c>
      <c r="K1999" s="2"/>
    </row>
    <row r="2000" spans="1:11">
      <c r="A2000" s="21">
        <v>44754</v>
      </c>
      <c r="B2000" s="30" t="s">
        <v>3870</v>
      </c>
      <c r="C2000" s="23" t="s">
        <v>479</v>
      </c>
      <c r="D2000" s="23" t="s">
        <v>1187</v>
      </c>
      <c r="E2000" s="24">
        <v>0.69791666666666663</v>
      </c>
      <c r="F2000" s="24">
        <v>0.72916666666666663</v>
      </c>
      <c r="G2000" s="25">
        <v>3.125E-2</v>
      </c>
      <c r="H2000" s="31" t="s">
        <v>3874</v>
      </c>
      <c r="I2000" s="23"/>
      <c r="J2000" s="31" t="s">
        <v>45</v>
      </c>
      <c r="K2000" s="23"/>
    </row>
    <row r="2001" spans="1:11">
      <c r="A2001" s="3">
        <v>44754</v>
      </c>
      <c r="B2001" s="30" t="s">
        <v>3870</v>
      </c>
      <c r="C2001" s="2" t="s">
        <v>1266</v>
      </c>
      <c r="D2001" s="2" t="s">
        <v>1034</v>
      </c>
      <c r="E2001" s="27">
        <v>0.72916666666666663</v>
      </c>
      <c r="F2001" s="27">
        <v>0.77083333333333337</v>
      </c>
      <c r="G2001" s="25">
        <v>4.1666666666666741E-2</v>
      </c>
      <c r="H2001" s="31" t="s">
        <v>3874</v>
      </c>
      <c r="I2001" s="2"/>
      <c r="J2001" s="31" t="s">
        <v>45</v>
      </c>
      <c r="K2001" s="2"/>
    </row>
    <row r="2002" spans="1:11">
      <c r="A2002" s="21">
        <v>44755</v>
      </c>
      <c r="B2002" s="30" t="s">
        <v>3871</v>
      </c>
      <c r="C2002" s="23" t="s">
        <v>443</v>
      </c>
      <c r="D2002" s="23" t="s">
        <v>524</v>
      </c>
      <c r="E2002" s="24">
        <v>0.39583333333333331</v>
      </c>
      <c r="F2002" s="24">
        <v>0.40625</v>
      </c>
      <c r="G2002" s="25">
        <v>1.0416666666666685E-2</v>
      </c>
      <c r="H2002" s="31" t="s">
        <v>3867</v>
      </c>
      <c r="I2002" s="23"/>
      <c r="J2002" s="31" t="s">
        <v>34</v>
      </c>
      <c r="K2002" s="23"/>
    </row>
    <row r="2003" spans="1:11">
      <c r="A2003" s="3">
        <v>44755</v>
      </c>
      <c r="B2003" s="30" t="s">
        <v>3871</v>
      </c>
      <c r="C2003" s="2" t="s">
        <v>980</v>
      </c>
      <c r="D2003" s="2" t="s">
        <v>1046</v>
      </c>
      <c r="E2003" s="27">
        <v>0.40625</v>
      </c>
      <c r="F2003" s="27">
        <v>0.41666666666666669</v>
      </c>
      <c r="G2003" s="25">
        <v>1.0416666666666685E-2</v>
      </c>
      <c r="H2003" s="31" t="s">
        <v>3874</v>
      </c>
      <c r="I2003" s="2"/>
      <c r="J2003" s="31" t="s">
        <v>45</v>
      </c>
      <c r="K2003" s="2"/>
    </row>
    <row r="2004" spans="1:11">
      <c r="A2004" s="21">
        <v>44755</v>
      </c>
      <c r="B2004" s="30" t="s">
        <v>3871</v>
      </c>
      <c r="C2004" s="23" t="s">
        <v>1253</v>
      </c>
      <c r="D2004" s="23" t="s">
        <v>1267</v>
      </c>
      <c r="E2004" s="24">
        <v>0.41666666666666669</v>
      </c>
      <c r="F2004" s="24">
        <v>0.46875</v>
      </c>
      <c r="G2004" s="25">
        <v>5.2083333333333315E-2</v>
      </c>
      <c r="H2004" s="31" t="s">
        <v>3874</v>
      </c>
      <c r="I2004" s="23"/>
      <c r="J2004" s="31" t="s">
        <v>45</v>
      </c>
      <c r="K2004" s="23"/>
    </row>
    <row r="2005" spans="1:11">
      <c r="A2005" s="3">
        <v>44755</v>
      </c>
      <c r="B2005" s="30" t="s">
        <v>3871</v>
      </c>
      <c r="C2005" s="2" t="s">
        <v>1161</v>
      </c>
      <c r="D2005" s="2" t="s">
        <v>1034</v>
      </c>
      <c r="E2005" s="27">
        <v>0.46875</v>
      </c>
      <c r="F2005" s="27">
        <v>0.47916666666666669</v>
      </c>
      <c r="G2005" s="25">
        <v>1.0416666666666685E-2</v>
      </c>
      <c r="H2005" s="31" t="s">
        <v>3874</v>
      </c>
      <c r="I2005" s="2"/>
      <c r="J2005" s="31" t="s">
        <v>45</v>
      </c>
      <c r="K2005" s="2"/>
    </row>
    <row r="2006" spans="1:11">
      <c r="A2006" s="21">
        <v>44755</v>
      </c>
      <c r="B2006" s="30" t="s">
        <v>3871</v>
      </c>
      <c r="C2006" s="23" t="s">
        <v>1161</v>
      </c>
      <c r="D2006" s="23" t="s">
        <v>1034</v>
      </c>
      <c r="E2006" s="24">
        <v>0.54166666666666663</v>
      </c>
      <c r="F2006" s="24">
        <v>0.5625</v>
      </c>
      <c r="G2006" s="25">
        <v>2.083333333333337E-2</v>
      </c>
      <c r="H2006" s="31" t="s">
        <v>3874</v>
      </c>
      <c r="I2006" s="23"/>
      <c r="J2006" s="31" t="s">
        <v>45</v>
      </c>
      <c r="K2006" s="23"/>
    </row>
    <row r="2007" spans="1:11">
      <c r="A2007" s="3">
        <v>44755</v>
      </c>
      <c r="B2007" s="30" t="s">
        <v>3871</v>
      </c>
      <c r="C2007" s="2" t="s">
        <v>479</v>
      </c>
      <c r="D2007" s="2" t="s">
        <v>1264</v>
      </c>
      <c r="E2007" s="27">
        <v>0.5625</v>
      </c>
      <c r="F2007" s="27">
        <v>0.57291666666666663</v>
      </c>
      <c r="G2007" s="25">
        <v>1.041666666666663E-2</v>
      </c>
      <c r="H2007" s="31" t="s">
        <v>3874</v>
      </c>
      <c r="I2007" s="2"/>
      <c r="J2007" s="31" t="s">
        <v>45</v>
      </c>
      <c r="K2007" s="2"/>
    </row>
    <row r="2008" spans="1:11">
      <c r="A2008" s="21">
        <v>44755</v>
      </c>
      <c r="B2008" s="30" t="s">
        <v>3871</v>
      </c>
      <c r="C2008" s="23" t="s">
        <v>1253</v>
      </c>
      <c r="D2008" s="23" t="s">
        <v>1034</v>
      </c>
      <c r="E2008" s="24">
        <v>0.57291666666666663</v>
      </c>
      <c r="F2008" s="24">
        <v>0.61458333333333337</v>
      </c>
      <c r="G2008" s="25">
        <v>4.1666666666666741E-2</v>
      </c>
      <c r="H2008" s="31" t="s">
        <v>3874</v>
      </c>
      <c r="I2008" s="23"/>
      <c r="J2008" s="31" t="s">
        <v>45</v>
      </c>
      <c r="K2008" s="23"/>
    </row>
    <row r="2009" spans="1:11">
      <c r="A2009" s="3">
        <v>44755</v>
      </c>
      <c r="B2009" s="30" t="s">
        <v>3871</v>
      </c>
      <c r="C2009" s="2" t="s">
        <v>980</v>
      </c>
      <c r="D2009" s="2" t="s">
        <v>1268</v>
      </c>
      <c r="E2009" s="27">
        <v>0.61458333333333337</v>
      </c>
      <c r="F2009" s="27">
        <v>0.66666666666666663</v>
      </c>
      <c r="G2009" s="25">
        <v>5.2083333333333259E-2</v>
      </c>
      <c r="H2009" s="31" t="s">
        <v>3874</v>
      </c>
      <c r="I2009" s="2"/>
      <c r="J2009" s="31" t="s">
        <v>45</v>
      </c>
      <c r="K2009" s="2"/>
    </row>
    <row r="2010" spans="1:11">
      <c r="A2010" s="21">
        <v>44755</v>
      </c>
      <c r="B2010" s="30" t="s">
        <v>3871</v>
      </c>
      <c r="C2010" s="23" t="s">
        <v>479</v>
      </c>
      <c r="D2010" s="23" t="s">
        <v>1187</v>
      </c>
      <c r="E2010" s="24">
        <v>0.66666666666666663</v>
      </c>
      <c r="F2010" s="24">
        <v>0.6875</v>
      </c>
      <c r="G2010" s="25">
        <v>2.083333333333337E-2</v>
      </c>
      <c r="H2010" s="31" t="s">
        <v>3874</v>
      </c>
      <c r="I2010" s="23"/>
      <c r="J2010" s="31" t="s">
        <v>45</v>
      </c>
      <c r="K2010" s="23"/>
    </row>
    <row r="2011" spans="1:11">
      <c r="A2011" s="3">
        <v>44755</v>
      </c>
      <c r="B2011" s="30" t="s">
        <v>3871</v>
      </c>
      <c r="C2011" s="2" t="s">
        <v>479</v>
      </c>
      <c r="D2011" s="2" t="s">
        <v>1218</v>
      </c>
      <c r="E2011" s="27">
        <v>0.6875</v>
      </c>
      <c r="F2011" s="27">
        <v>0.72916666666666663</v>
      </c>
      <c r="G2011" s="25">
        <v>4.166666666666663E-2</v>
      </c>
      <c r="H2011" s="31" t="s">
        <v>3874</v>
      </c>
      <c r="I2011" s="2"/>
      <c r="J2011" s="31" t="s">
        <v>45</v>
      </c>
      <c r="K2011" s="2"/>
    </row>
    <row r="2012" spans="1:11">
      <c r="A2012" s="21">
        <v>44755</v>
      </c>
      <c r="B2012" s="30" t="s">
        <v>3871</v>
      </c>
      <c r="C2012" s="23" t="s">
        <v>980</v>
      </c>
      <c r="D2012" s="23" t="s">
        <v>1046</v>
      </c>
      <c r="E2012" s="24">
        <v>0.72916666666666663</v>
      </c>
      <c r="F2012" s="24">
        <v>0.75</v>
      </c>
      <c r="G2012" s="25">
        <v>2.083333333333337E-2</v>
      </c>
      <c r="H2012" s="31" t="s">
        <v>3874</v>
      </c>
      <c r="I2012" s="23"/>
      <c r="J2012" s="31" t="s">
        <v>45</v>
      </c>
      <c r="K2012" s="23"/>
    </row>
    <row r="2013" spans="1:11">
      <c r="A2013" s="3">
        <v>44756</v>
      </c>
      <c r="B2013" s="30" t="s">
        <v>3872</v>
      </c>
      <c r="C2013" s="2" t="s">
        <v>980</v>
      </c>
      <c r="D2013" s="2" t="s">
        <v>1269</v>
      </c>
      <c r="E2013" s="27">
        <v>0.39583333333333331</v>
      </c>
      <c r="F2013" s="27">
        <v>0.41666666666666669</v>
      </c>
      <c r="G2013" s="25">
        <v>2.083333333333337E-2</v>
      </c>
      <c r="H2013" s="31" t="s">
        <v>3874</v>
      </c>
      <c r="I2013" s="2"/>
      <c r="J2013" s="31" t="s">
        <v>45</v>
      </c>
      <c r="K2013" s="2"/>
    </row>
    <row r="2014" spans="1:11">
      <c r="A2014" s="21">
        <v>44756</v>
      </c>
      <c r="B2014" s="30" t="s">
        <v>3872</v>
      </c>
      <c r="C2014" s="23" t="s">
        <v>980</v>
      </c>
      <c r="D2014" s="23" t="s">
        <v>1270</v>
      </c>
      <c r="E2014" s="24">
        <v>0.41666666666666669</v>
      </c>
      <c r="F2014" s="24">
        <v>0.45833333333333331</v>
      </c>
      <c r="G2014" s="25">
        <v>4.166666666666663E-2</v>
      </c>
      <c r="H2014" s="31" t="s">
        <v>3874</v>
      </c>
      <c r="I2014" s="23"/>
      <c r="J2014" s="31" t="s">
        <v>45</v>
      </c>
      <c r="K2014" s="23"/>
    </row>
    <row r="2015" spans="1:11">
      <c r="A2015" s="3">
        <v>44756</v>
      </c>
      <c r="B2015" s="30" t="s">
        <v>3872</v>
      </c>
      <c r="C2015" s="2" t="s">
        <v>980</v>
      </c>
      <c r="D2015" s="2" t="s">
        <v>1046</v>
      </c>
      <c r="E2015" s="27">
        <v>0.45833333333333331</v>
      </c>
      <c r="F2015" s="27">
        <v>0.5</v>
      </c>
      <c r="G2015" s="25">
        <v>4.1666666666666685E-2</v>
      </c>
      <c r="H2015" s="31" t="s">
        <v>3874</v>
      </c>
      <c r="I2015" s="2"/>
      <c r="J2015" s="31" t="s">
        <v>45</v>
      </c>
      <c r="K2015" s="2"/>
    </row>
    <row r="2016" spans="1:11">
      <c r="A2016" s="21">
        <v>44756</v>
      </c>
      <c r="B2016" s="30" t="s">
        <v>3872</v>
      </c>
      <c r="C2016" s="23" t="s">
        <v>479</v>
      </c>
      <c r="D2016" s="23" t="s">
        <v>711</v>
      </c>
      <c r="E2016" s="24">
        <v>0.54166666666666663</v>
      </c>
      <c r="F2016" s="24">
        <v>0.58333333333333337</v>
      </c>
      <c r="G2016" s="25">
        <v>4.1666666666666741E-2</v>
      </c>
      <c r="H2016" s="31" t="s">
        <v>3874</v>
      </c>
      <c r="I2016" s="23"/>
      <c r="J2016" s="31" t="s">
        <v>45</v>
      </c>
      <c r="K2016" s="23"/>
    </row>
    <row r="2017" spans="1:11">
      <c r="A2017" s="3">
        <v>44756</v>
      </c>
      <c r="B2017" s="30" t="s">
        <v>3872</v>
      </c>
      <c r="C2017" s="2" t="s">
        <v>509</v>
      </c>
      <c r="D2017" s="2" t="s">
        <v>1255</v>
      </c>
      <c r="E2017" s="27">
        <v>0.58333333333333337</v>
      </c>
      <c r="F2017" s="27">
        <v>0.625</v>
      </c>
      <c r="G2017" s="25">
        <v>4.166666666666663E-2</v>
      </c>
      <c r="H2017" s="31" t="s">
        <v>3866</v>
      </c>
      <c r="I2017" s="2"/>
      <c r="J2017" s="31" t="s">
        <v>39</v>
      </c>
      <c r="K2017" s="2"/>
    </row>
    <row r="2018" spans="1:11">
      <c r="A2018" s="21">
        <v>44756</v>
      </c>
      <c r="B2018" s="30" t="s">
        <v>3872</v>
      </c>
      <c r="C2018" s="23" t="s">
        <v>479</v>
      </c>
      <c r="D2018" s="23" t="s">
        <v>727</v>
      </c>
      <c r="E2018" s="24">
        <v>0.625</v>
      </c>
      <c r="F2018" s="24">
        <v>0.64583333333333337</v>
      </c>
      <c r="G2018" s="25">
        <v>2.083333333333337E-2</v>
      </c>
      <c r="H2018" s="31" t="s">
        <v>3874</v>
      </c>
      <c r="I2018" s="23"/>
      <c r="J2018" s="31" t="s">
        <v>45</v>
      </c>
      <c r="K2018" s="23"/>
    </row>
    <row r="2019" spans="1:11">
      <c r="A2019" s="3">
        <v>44756</v>
      </c>
      <c r="B2019" s="30" t="s">
        <v>3872</v>
      </c>
      <c r="C2019" s="2" t="s">
        <v>861</v>
      </c>
      <c r="D2019" s="2" t="s">
        <v>1271</v>
      </c>
      <c r="E2019" s="27">
        <v>0.64583333333333337</v>
      </c>
      <c r="F2019" s="27">
        <v>0.66666666666666663</v>
      </c>
      <c r="G2019" s="25">
        <v>2.0833333333333259E-2</v>
      </c>
      <c r="H2019" s="31" t="s">
        <v>3874</v>
      </c>
      <c r="I2019" s="2"/>
      <c r="J2019" s="31" t="s">
        <v>45</v>
      </c>
      <c r="K2019" s="2"/>
    </row>
    <row r="2020" spans="1:11">
      <c r="A2020" s="21">
        <v>44756</v>
      </c>
      <c r="B2020" s="30" t="s">
        <v>3872</v>
      </c>
      <c r="C2020" s="23" t="s">
        <v>980</v>
      </c>
      <c r="D2020" s="23" t="s">
        <v>1272</v>
      </c>
      <c r="E2020" s="24">
        <v>0.66666666666666663</v>
      </c>
      <c r="F2020" s="24">
        <v>0.6875</v>
      </c>
      <c r="G2020" s="25">
        <v>2.083333333333337E-2</v>
      </c>
      <c r="H2020" s="31" t="s">
        <v>3874</v>
      </c>
      <c r="I2020" s="23"/>
      <c r="J2020" s="31" t="s">
        <v>45</v>
      </c>
      <c r="K2020" s="23"/>
    </row>
    <row r="2021" spans="1:11">
      <c r="A2021" s="3">
        <v>44756</v>
      </c>
      <c r="B2021" s="30" t="s">
        <v>3872</v>
      </c>
      <c r="C2021" s="2" t="s">
        <v>479</v>
      </c>
      <c r="D2021" s="2" t="s">
        <v>1218</v>
      </c>
      <c r="E2021" s="27">
        <v>0.6875</v>
      </c>
      <c r="F2021" s="27">
        <v>0.73958333333333337</v>
      </c>
      <c r="G2021" s="25">
        <v>5.208333333333337E-2</v>
      </c>
      <c r="H2021" s="31" t="s">
        <v>3874</v>
      </c>
      <c r="I2021" s="2"/>
      <c r="J2021" s="31" t="s">
        <v>45</v>
      </c>
      <c r="K2021" s="2"/>
    </row>
    <row r="2022" spans="1:11">
      <c r="A2022" s="21">
        <v>44756</v>
      </c>
      <c r="B2022" s="30" t="s">
        <v>3872</v>
      </c>
      <c r="C2022" s="23" t="s">
        <v>980</v>
      </c>
      <c r="D2022" s="23" t="s">
        <v>1273</v>
      </c>
      <c r="E2022" s="24">
        <v>0.73958333333333337</v>
      </c>
      <c r="F2022" s="24">
        <v>0.77083333333333337</v>
      </c>
      <c r="G2022" s="25">
        <v>3.125E-2</v>
      </c>
      <c r="H2022" s="31" t="s">
        <v>3874</v>
      </c>
      <c r="I2022" s="23"/>
      <c r="J2022" s="31" t="s">
        <v>45</v>
      </c>
      <c r="K2022" s="23"/>
    </row>
    <row r="2023" spans="1:11">
      <c r="A2023" s="3">
        <v>44757</v>
      </c>
      <c r="B2023" s="30" t="s">
        <v>3865</v>
      </c>
      <c r="C2023" s="2" t="s">
        <v>554</v>
      </c>
      <c r="D2023" s="2" t="s">
        <v>1274</v>
      </c>
      <c r="E2023" s="27">
        <v>0.39583333333333331</v>
      </c>
      <c r="F2023" s="27">
        <v>0.40972222222222227</v>
      </c>
      <c r="G2023" s="25">
        <v>1.3888888888888951E-2</v>
      </c>
      <c r="H2023" s="31" t="s">
        <v>3874</v>
      </c>
      <c r="I2023" s="2"/>
      <c r="J2023" s="31" t="s">
        <v>45</v>
      </c>
      <c r="K2023" s="2"/>
    </row>
    <row r="2024" spans="1:11">
      <c r="A2024" s="21">
        <v>44757</v>
      </c>
      <c r="B2024" s="30" t="s">
        <v>3865</v>
      </c>
      <c r="C2024" s="23" t="s">
        <v>554</v>
      </c>
      <c r="D2024" s="23" t="s">
        <v>1258</v>
      </c>
      <c r="E2024" s="24">
        <v>0.40972222222222227</v>
      </c>
      <c r="F2024" s="24">
        <v>0.4513888888888889</v>
      </c>
      <c r="G2024" s="25">
        <v>4.166666666666663E-2</v>
      </c>
      <c r="H2024" s="31" t="s">
        <v>3874</v>
      </c>
      <c r="I2024" s="23"/>
      <c r="J2024" s="31" t="s">
        <v>45</v>
      </c>
      <c r="K2024" s="23"/>
    </row>
    <row r="2025" spans="1:11">
      <c r="A2025" s="3">
        <v>44757</v>
      </c>
      <c r="B2025" s="30" t="s">
        <v>3865</v>
      </c>
      <c r="C2025" s="2" t="s">
        <v>980</v>
      </c>
      <c r="D2025" s="2" t="s">
        <v>1195</v>
      </c>
      <c r="E2025" s="27">
        <v>0.4513888888888889</v>
      </c>
      <c r="F2025" s="27">
        <v>0.48958333333333331</v>
      </c>
      <c r="G2025" s="25">
        <v>3.819444444444442E-2</v>
      </c>
      <c r="H2025" s="31" t="s">
        <v>3874</v>
      </c>
      <c r="I2025" s="2"/>
      <c r="J2025" s="31" t="s">
        <v>45</v>
      </c>
      <c r="K2025" s="2"/>
    </row>
    <row r="2026" spans="1:11">
      <c r="A2026" s="21">
        <v>44757</v>
      </c>
      <c r="B2026" s="30" t="s">
        <v>3865</v>
      </c>
      <c r="C2026" s="23" t="s">
        <v>554</v>
      </c>
      <c r="D2026" s="23" t="s">
        <v>1258</v>
      </c>
      <c r="E2026" s="24">
        <v>0.54166666666666663</v>
      </c>
      <c r="F2026" s="24">
        <v>0.58333333333333337</v>
      </c>
      <c r="G2026" s="25">
        <v>4.1666666666666741E-2</v>
      </c>
      <c r="H2026" s="31" t="s">
        <v>3874</v>
      </c>
      <c r="I2026" s="23"/>
      <c r="J2026" s="31" t="s">
        <v>45</v>
      </c>
      <c r="K2026" s="23"/>
    </row>
    <row r="2027" spans="1:11">
      <c r="A2027" s="3">
        <v>44757</v>
      </c>
      <c r="B2027" s="30" t="s">
        <v>3865</v>
      </c>
      <c r="C2027" s="2" t="s">
        <v>1035</v>
      </c>
      <c r="D2027" s="2" t="s">
        <v>1227</v>
      </c>
      <c r="E2027" s="27">
        <v>0.58333333333333337</v>
      </c>
      <c r="F2027" s="27">
        <v>0.60416666666666663</v>
      </c>
      <c r="G2027" s="25">
        <v>2.0833333333333259E-2</v>
      </c>
      <c r="H2027" s="31" t="s">
        <v>3874</v>
      </c>
      <c r="I2027" s="2"/>
      <c r="J2027" s="31" t="s">
        <v>45</v>
      </c>
      <c r="K2027" s="2"/>
    </row>
    <row r="2028" spans="1:11">
      <c r="A2028" s="21">
        <v>44757</v>
      </c>
      <c r="B2028" s="30" t="s">
        <v>3865</v>
      </c>
      <c r="C2028" s="23" t="s">
        <v>554</v>
      </c>
      <c r="D2028" s="23" t="s">
        <v>1258</v>
      </c>
      <c r="E2028" s="24">
        <v>0.60416666666666663</v>
      </c>
      <c r="F2028" s="24">
        <v>0.66666666666666663</v>
      </c>
      <c r="G2028" s="25">
        <v>6.25E-2</v>
      </c>
      <c r="H2028" s="31" t="s">
        <v>3874</v>
      </c>
      <c r="I2028" s="23"/>
      <c r="J2028" s="31" t="s">
        <v>45</v>
      </c>
      <c r="K2028" s="23"/>
    </row>
    <row r="2029" spans="1:11">
      <c r="A2029" s="3">
        <v>44757</v>
      </c>
      <c r="B2029" s="30" t="s">
        <v>3865</v>
      </c>
      <c r="C2029" s="2" t="s">
        <v>479</v>
      </c>
      <c r="D2029" s="2" t="s">
        <v>1187</v>
      </c>
      <c r="E2029" s="27">
        <v>0.66666666666666663</v>
      </c>
      <c r="F2029" s="27">
        <v>0.6875</v>
      </c>
      <c r="G2029" s="25">
        <v>2.083333333333337E-2</v>
      </c>
      <c r="H2029" s="31" t="s">
        <v>3874</v>
      </c>
      <c r="I2029" s="2"/>
      <c r="J2029" s="31" t="s">
        <v>45</v>
      </c>
      <c r="K2029" s="2"/>
    </row>
    <row r="2030" spans="1:11">
      <c r="A2030" s="21">
        <v>44757</v>
      </c>
      <c r="B2030" s="30" t="s">
        <v>3865</v>
      </c>
      <c r="C2030" s="23" t="s">
        <v>479</v>
      </c>
      <c r="D2030" s="23" t="s">
        <v>1218</v>
      </c>
      <c r="E2030" s="24">
        <v>0.6875</v>
      </c>
      <c r="F2030" s="24">
        <v>0.72916666666666663</v>
      </c>
      <c r="G2030" s="25">
        <v>4.166666666666663E-2</v>
      </c>
      <c r="H2030" s="31" t="s">
        <v>3874</v>
      </c>
      <c r="I2030" s="23"/>
      <c r="J2030" s="31" t="s">
        <v>45</v>
      </c>
      <c r="K2030" s="23"/>
    </row>
    <row r="2031" spans="1:11">
      <c r="A2031" s="3">
        <v>44758</v>
      </c>
      <c r="B2031" s="30" t="s">
        <v>3868</v>
      </c>
      <c r="C2031" s="2" t="s">
        <v>1099</v>
      </c>
      <c r="D2031" s="2" t="s">
        <v>333</v>
      </c>
      <c r="E2031" s="27">
        <v>0.58333333333333337</v>
      </c>
      <c r="F2031" s="27">
        <v>0.61111111111111105</v>
      </c>
      <c r="G2031" s="25">
        <v>2.7777777777777679E-2</v>
      </c>
      <c r="H2031" s="31" t="s">
        <v>3866</v>
      </c>
      <c r="I2031" s="2"/>
      <c r="J2031" s="31" t="s">
        <v>49</v>
      </c>
      <c r="K2031" s="2"/>
    </row>
    <row r="2032" spans="1:11">
      <c r="A2032" s="21">
        <v>44760</v>
      </c>
      <c r="B2032" s="30" t="s">
        <v>3869</v>
      </c>
      <c r="C2032" s="23" t="s">
        <v>1099</v>
      </c>
      <c r="D2032" s="23" t="s">
        <v>333</v>
      </c>
      <c r="E2032" s="24">
        <v>0.40972222222222227</v>
      </c>
      <c r="F2032" s="24">
        <v>0.4236111111111111</v>
      </c>
      <c r="G2032" s="25">
        <v>1.388888888888884E-2</v>
      </c>
      <c r="H2032" s="31" t="s">
        <v>3866</v>
      </c>
      <c r="I2032" s="23"/>
      <c r="J2032" s="31" t="s">
        <v>49</v>
      </c>
      <c r="K2032" s="23"/>
    </row>
    <row r="2033" spans="1:11">
      <c r="A2033" s="3">
        <v>44760</v>
      </c>
      <c r="B2033" s="30" t="s">
        <v>3869</v>
      </c>
      <c r="C2033" s="2" t="s">
        <v>1256</v>
      </c>
      <c r="D2033" s="2" t="s">
        <v>333</v>
      </c>
      <c r="E2033" s="27">
        <v>0.4236111111111111</v>
      </c>
      <c r="F2033" s="27">
        <v>0.46527777777777773</v>
      </c>
      <c r="G2033" s="25">
        <v>4.166666666666663E-2</v>
      </c>
      <c r="H2033" s="31" t="s">
        <v>3866</v>
      </c>
      <c r="I2033" s="2"/>
      <c r="J2033" s="31" t="s">
        <v>52</v>
      </c>
      <c r="K2033" s="2"/>
    </row>
    <row r="2034" spans="1:11">
      <c r="A2034" s="21">
        <v>44760</v>
      </c>
      <c r="B2034" s="30" t="s">
        <v>3869</v>
      </c>
      <c r="C2034" s="23" t="s">
        <v>1275</v>
      </c>
      <c r="D2034" s="23" t="s">
        <v>628</v>
      </c>
      <c r="E2034" s="24">
        <v>0.46527777777777773</v>
      </c>
      <c r="F2034" s="24">
        <v>0.48958333333333331</v>
      </c>
      <c r="G2034" s="25">
        <v>2.430555555555558E-2</v>
      </c>
      <c r="H2034" s="31" t="s">
        <v>3866</v>
      </c>
      <c r="I2034" s="23"/>
      <c r="J2034" s="31" t="s">
        <v>54</v>
      </c>
      <c r="K2034" s="23"/>
    </row>
    <row r="2035" spans="1:11">
      <c r="A2035" s="3">
        <v>44760</v>
      </c>
      <c r="B2035" s="30" t="s">
        <v>3869</v>
      </c>
      <c r="C2035" s="2" t="s">
        <v>1256</v>
      </c>
      <c r="D2035" s="2" t="s">
        <v>333</v>
      </c>
      <c r="E2035" s="27">
        <v>0.87847222222222221</v>
      </c>
      <c r="F2035" s="27">
        <v>0.94097222222222221</v>
      </c>
      <c r="G2035" s="25">
        <v>6.25E-2</v>
      </c>
      <c r="H2035" s="31" t="s">
        <v>3866</v>
      </c>
      <c r="I2035" s="2"/>
      <c r="J2035" s="31" t="s">
        <v>52</v>
      </c>
      <c r="K2035" s="2"/>
    </row>
    <row r="2036" spans="1:11">
      <c r="A2036" s="21">
        <v>44761</v>
      </c>
      <c r="B2036" s="30" t="s">
        <v>3870</v>
      </c>
      <c r="C2036" s="23" t="s">
        <v>511</v>
      </c>
      <c r="D2036" s="23" t="s">
        <v>537</v>
      </c>
      <c r="E2036" s="24">
        <v>0.39583333333333331</v>
      </c>
      <c r="F2036" s="24">
        <v>0.41666666666666669</v>
      </c>
      <c r="G2036" s="25">
        <v>2.083333333333337E-2</v>
      </c>
      <c r="H2036" s="31" t="s">
        <v>3867</v>
      </c>
      <c r="I2036" s="23"/>
      <c r="J2036" s="31" t="s">
        <v>34</v>
      </c>
      <c r="K2036" s="23"/>
    </row>
    <row r="2037" spans="1:11">
      <c r="A2037" s="3">
        <v>44761</v>
      </c>
      <c r="B2037" s="30" t="s">
        <v>3870</v>
      </c>
      <c r="C2037" s="2" t="s">
        <v>443</v>
      </c>
      <c r="D2037" s="2" t="s">
        <v>3884</v>
      </c>
      <c r="E2037" s="27">
        <v>0.41666666666666669</v>
      </c>
      <c r="F2037" s="27">
        <v>0.44791666666666669</v>
      </c>
      <c r="G2037" s="25">
        <v>3.125E-2</v>
      </c>
      <c r="H2037" s="31" t="s">
        <v>3867</v>
      </c>
      <c r="I2037" s="2"/>
      <c r="J2037" s="31" t="s">
        <v>34</v>
      </c>
      <c r="K2037" s="2"/>
    </row>
    <row r="2038" spans="1:11">
      <c r="A2038" s="21">
        <v>44761</v>
      </c>
      <c r="B2038" s="30" t="s">
        <v>3870</v>
      </c>
      <c r="C2038" s="23" t="s">
        <v>1161</v>
      </c>
      <c r="D2038" s="23" t="s">
        <v>1034</v>
      </c>
      <c r="E2038" s="24">
        <v>0.44791666666666669</v>
      </c>
      <c r="F2038" s="24">
        <v>0.47916666666666669</v>
      </c>
      <c r="G2038" s="25">
        <v>3.125E-2</v>
      </c>
      <c r="H2038" s="31" t="s">
        <v>3874</v>
      </c>
      <c r="I2038" s="23"/>
      <c r="J2038" s="31" t="s">
        <v>45</v>
      </c>
      <c r="K2038" s="23"/>
    </row>
    <row r="2039" spans="1:11">
      <c r="A2039" s="3">
        <v>44761</v>
      </c>
      <c r="B2039" s="30" t="s">
        <v>3870</v>
      </c>
      <c r="C2039" s="2" t="s">
        <v>1161</v>
      </c>
      <c r="D2039" s="2" t="s">
        <v>1034</v>
      </c>
      <c r="E2039" s="27">
        <v>0.47916666666666669</v>
      </c>
      <c r="F2039" s="27">
        <v>0.5</v>
      </c>
      <c r="G2039" s="25">
        <v>2.0833333333333315E-2</v>
      </c>
      <c r="H2039" s="31" t="s">
        <v>3874</v>
      </c>
      <c r="I2039" s="2"/>
      <c r="J2039" s="31" t="s">
        <v>45</v>
      </c>
      <c r="K2039" s="2"/>
    </row>
    <row r="2040" spans="1:11">
      <c r="A2040" s="21">
        <v>44761</v>
      </c>
      <c r="B2040" s="30" t="s">
        <v>3870</v>
      </c>
      <c r="C2040" s="23" t="s">
        <v>1161</v>
      </c>
      <c r="D2040" s="23" t="s">
        <v>1034</v>
      </c>
      <c r="E2040" s="24">
        <v>0.54166666666666663</v>
      </c>
      <c r="F2040" s="24">
        <v>0.5625</v>
      </c>
      <c r="G2040" s="25">
        <v>2.083333333333337E-2</v>
      </c>
      <c r="H2040" s="31" t="s">
        <v>3874</v>
      </c>
      <c r="I2040" s="23"/>
      <c r="J2040" s="31" t="s">
        <v>45</v>
      </c>
      <c r="K2040" s="23"/>
    </row>
    <row r="2041" spans="1:11">
      <c r="A2041" s="3">
        <v>44761</v>
      </c>
      <c r="B2041" s="30" t="s">
        <v>3870</v>
      </c>
      <c r="C2041" s="2" t="s">
        <v>479</v>
      </c>
      <c r="D2041" s="2" t="s">
        <v>1276</v>
      </c>
      <c r="E2041" s="27">
        <v>0.5625</v>
      </c>
      <c r="F2041" s="27">
        <v>0.60416666666666663</v>
      </c>
      <c r="G2041" s="25">
        <v>4.166666666666663E-2</v>
      </c>
      <c r="H2041" s="31" t="s">
        <v>3874</v>
      </c>
      <c r="I2041" s="2"/>
      <c r="J2041" s="31" t="s">
        <v>45</v>
      </c>
      <c r="K2041" s="2"/>
    </row>
    <row r="2042" spans="1:11">
      <c r="A2042" s="21">
        <v>44761</v>
      </c>
      <c r="B2042" s="30" t="s">
        <v>3870</v>
      </c>
      <c r="C2042" s="23" t="s">
        <v>479</v>
      </c>
      <c r="D2042" s="23" t="s">
        <v>1277</v>
      </c>
      <c r="E2042" s="24">
        <v>0.60416666666666663</v>
      </c>
      <c r="F2042" s="24">
        <v>0.625</v>
      </c>
      <c r="G2042" s="25">
        <v>2.083333333333337E-2</v>
      </c>
      <c r="H2042" s="31" t="s">
        <v>3874</v>
      </c>
      <c r="I2042" s="23"/>
      <c r="J2042" s="31" t="s">
        <v>45</v>
      </c>
      <c r="K2042" s="23"/>
    </row>
    <row r="2043" spans="1:11">
      <c r="A2043" s="3">
        <v>44761</v>
      </c>
      <c r="B2043" s="30" t="s">
        <v>3870</v>
      </c>
      <c r="C2043" s="2" t="s">
        <v>1161</v>
      </c>
      <c r="D2043" s="2" t="s">
        <v>1034</v>
      </c>
      <c r="E2043" s="27">
        <v>0.625</v>
      </c>
      <c r="F2043" s="27">
        <v>0.66666666666666663</v>
      </c>
      <c r="G2043" s="25">
        <v>4.166666666666663E-2</v>
      </c>
      <c r="H2043" s="31" t="s">
        <v>3874</v>
      </c>
      <c r="I2043" s="2"/>
      <c r="J2043" s="31" t="s">
        <v>45</v>
      </c>
      <c r="K2043" s="2"/>
    </row>
    <row r="2044" spans="1:11">
      <c r="A2044" s="21">
        <v>44761</v>
      </c>
      <c r="B2044" s="30" t="s">
        <v>3870</v>
      </c>
      <c r="C2044" s="23" t="s">
        <v>554</v>
      </c>
      <c r="D2044" s="23" t="s">
        <v>1278</v>
      </c>
      <c r="E2044" s="24">
        <v>0.66666666666666663</v>
      </c>
      <c r="F2044" s="24">
        <v>0.69791666666666663</v>
      </c>
      <c r="G2044" s="25">
        <v>3.125E-2</v>
      </c>
      <c r="H2044" s="31" t="s">
        <v>3874</v>
      </c>
      <c r="I2044" s="23"/>
      <c r="J2044" s="31" t="s">
        <v>45</v>
      </c>
      <c r="K2044" s="23"/>
    </row>
    <row r="2045" spans="1:11">
      <c r="A2045" s="3">
        <v>44761</v>
      </c>
      <c r="B2045" s="30" t="s">
        <v>3870</v>
      </c>
      <c r="C2045" s="2" t="s">
        <v>1238</v>
      </c>
      <c r="D2045" s="2" t="s">
        <v>628</v>
      </c>
      <c r="E2045" s="27">
        <v>0.69791666666666663</v>
      </c>
      <c r="F2045" s="27">
        <v>0.71875</v>
      </c>
      <c r="G2045" s="25">
        <v>2.083333333333337E-2</v>
      </c>
      <c r="H2045" s="31" t="s">
        <v>3874</v>
      </c>
      <c r="I2045" s="2"/>
      <c r="J2045" s="31" t="s">
        <v>45</v>
      </c>
      <c r="K2045" s="2"/>
    </row>
    <row r="2046" spans="1:11">
      <c r="A2046" s="21">
        <v>44761</v>
      </c>
      <c r="B2046" s="30" t="s">
        <v>3870</v>
      </c>
      <c r="C2046" s="23" t="s">
        <v>1279</v>
      </c>
      <c r="D2046" s="23" t="s">
        <v>628</v>
      </c>
      <c r="E2046" s="24">
        <v>0.71875</v>
      </c>
      <c r="F2046" s="24">
        <v>0.77083333333333337</v>
      </c>
      <c r="G2046" s="25">
        <v>5.208333333333337E-2</v>
      </c>
      <c r="H2046" s="31" t="s">
        <v>3874</v>
      </c>
      <c r="I2046" s="23"/>
      <c r="J2046" s="31" t="s">
        <v>45</v>
      </c>
      <c r="K2046" s="23"/>
    </row>
    <row r="2047" spans="1:11">
      <c r="A2047" s="3">
        <v>44762</v>
      </c>
      <c r="B2047" s="30" t="s">
        <v>3871</v>
      </c>
      <c r="C2047" s="2" t="s">
        <v>443</v>
      </c>
      <c r="D2047" s="2" t="s">
        <v>524</v>
      </c>
      <c r="E2047" s="27">
        <v>0.39583333333333331</v>
      </c>
      <c r="F2047" s="27">
        <v>0.40625</v>
      </c>
      <c r="G2047" s="25">
        <v>1.0416666666666685E-2</v>
      </c>
      <c r="H2047" s="31" t="s">
        <v>3867</v>
      </c>
      <c r="I2047" s="2"/>
      <c r="J2047" s="31" t="s">
        <v>34</v>
      </c>
      <c r="K2047" s="2"/>
    </row>
    <row r="2048" spans="1:11">
      <c r="A2048" s="21">
        <v>44762</v>
      </c>
      <c r="B2048" s="30" t="s">
        <v>3871</v>
      </c>
      <c r="C2048" s="23" t="s">
        <v>554</v>
      </c>
      <c r="D2048" s="23" t="s">
        <v>1280</v>
      </c>
      <c r="E2048" s="24">
        <v>0.40625</v>
      </c>
      <c r="F2048" s="24">
        <v>0.4375</v>
      </c>
      <c r="G2048" s="25">
        <v>3.125E-2</v>
      </c>
      <c r="H2048" s="31" t="s">
        <v>3874</v>
      </c>
      <c r="I2048" s="23"/>
      <c r="J2048" s="31" t="s">
        <v>45</v>
      </c>
      <c r="K2048" s="23"/>
    </row>
    <row r="2049" spans="1:11">
      <c r="A2049" s="3">
        <v>44762</v>
      </c>
      <c r="B2049" s="30" t="s">
        <v>3871</v>
      </c>
      <c r="C2049" s="2" t="s">
        <v>479</v>
      </c>
      <c r="D2049" s="2" t="s">
        <v>1147</v>
      </c>
      <c r="E2049" s="27">
        <v>0.4375</v>
      </c>
      <c r="F2049" s="27">
        <v>0.45833333333333331</v>
      </c>
      <c r="G2049" s="25">
        <v>2.0833333333333315E-2</v>
      </c>
      <c r="H2049" s="31" t="s">
        <v>3874</v>
      </c>
      <c r="I2049" s="2"/>
      <c r="J2049" s="31" t="s">
        <v>45</v>
      </c>
      <c r="K2049" s="2"/>
    </row>
    <row r="2050" spans="1:11">
      <c r="A2050" s="21">
        <v>44762</v>
      </c>
      <c r="B2050" s="30" t="s">
        <v>3871</v>
      </c>
      <c r="C2050" s="23" t="s">
        <v>980</v>
      </c>
      <c r="D2050" s="23" t="s">
        <v>1215</v>
      </c>
      <c r="E2050" s="24">
        <v>0.45833333333333331</v>
      </c>
      <c r="F2050" s="24">
        <v>0.5</v>
      </c>
      <c r="G2050" s="25">
        <v>4.1666666666666685E-2</v>
      </c>
      <c r="H2050" s="31" t="s">
        <v>3874</v>
      </c>
      <c r="I2050" s="23"/>
      <c r="J2050" s="31" t="s">
        <v>45</v>
      </c>
      <c r="K2050" s="23"/>
    </row>
    <row r="2051" spans="1:11">
      <c r="A2051" s="3">
        <v>44762</v>
      </c>
      <c r="B2051" s="30" t="s">
        <v>3871</v>
      </c>
      <c r="C2051" s="2" t="s">
        <v>1281</v>
      </c>
      <c r="D2051" s="2" t="s">
        <v>1034</v>
      </c>
      <c r="E2051" s="27">
        <v>0.54166666666666663</v>
      </c>
      <c r="F2051" s="27">
        <v>0.5625</v>
      </c>
      <c r="G2051" s="25">
        <v>2.083333333333337E-2</v>
      </c>
      <c r="H2051" s="31" t="s">
        <v>3874</v>
      </c>
      <c r="I2051" s="2"/>
      <c r="J2051" s="31" t="s">
        <v>45</v>
      </c>
      <c r="K2051" s="2"/>
    </row>
    <row r="2052" spans="1:11">
      <c r="A2052" s="21">
        <v>44762</v>
      </c>
      <c r="B2052" s="30" t="s">
        <v>3871</v>
      </c>
      <c r="C2052" s="23" t="s">
        <v>1279</v>
      </c>
      <c r="D2052" s="23" t="s">
        <v>628</v>
      </c>
      <c r="E2052" s="24">
        <v>0.5625</v>
      </c>
      <c r="F2052" s="24">
        <v>0.58333333333333337</v>
      </c>
      <c r="G2052" s="25">
        <v>2.083333333333337E-2</v>
      </c>
      <c r="H2052" s="31" t="s">
        <v>3874</v>
      </c>
      <c r="I2052" s="23"/>
      <c r="J2052" s="31" t="s">
        <v>45</v>
      </c>
      <c r="K2052" s="23"/>
    </row>
    <row r="2053" spans="1:11">
      <c r="A2053" s="3">
        <v>44762</v>
      </c>
      <c r="B2053" s="30" t="s">
        <v>3871</v>
      </c>
      <c r="C2053" s="2" t="s">
        <v>1238</v>
      </c>
      <c r="D2053" s="2" t="s">
        <v>1282</v>
      </c>
      <c r="E2053" s="27">
        <v>0.58333333333333337</v>
      </c>
      <c r="F2053" s="27">
        <v>0.63541666666666663</v>
      </c>
      <c r="G2053" s="25">
        <v>5.2083333333333259E-2</v>
      </c>
      <c r="H2053" s="31" t="s">
        <v>3874</v>
      </c>
      <c r="I2053" s="2"/>
      <c r="J2053" s="31" t="s">
        <v>45</v>
      </c>
      <c r="K2053" s="2"/>
    </row>
    <row r="2054" spans="1:11">
      <c r="A2054" s="21">
        <v>44762</v>
      </c>
      <c r="B2054" s="30" t="s">
        <v>3871</v>
      </c>
      <c r="C2054" s="23" t="s">
        <v>1279</v>
      </c>
      <c r="D2054" s="23" t="s">
        <v>628</v>
      </c>
      <c r="E2054" s="24">
        <v>0.63541666666666663</v>
      </c>
      <c r="F2054" s="24">
        <v>0.66666666666666663</v>
      </c>
      <c r="G2054" s="25">
        <v>3.125E-2</v>
      </c>
      <c r="H2054" s="31" t="s">
        <v>3874</v>
      </c>
      <c r="I2054" s="23"/>
      <c r="J2054" s="31" t="s">
        <v>45</v>
      </c>
      <c r="K2054" s="23"/>
    </row>
    <row r="2055" spans="1:11">
      <c r="A2055" s="3">
        <v>44762</v>
      </c>
      <c r="B2055" s="30" t="s">
        <v>3871</v>
      </c>
      <c r="C2055" s="2" t="s">
        <v>479</v>
      </c>
      <c r="D2055" s="2" t="s">
        <v>1187</v>
      </c>
      <c r="E2055" s="27">
        <v>0.66666666666666663</v>
      </c>
      <c r="F2055" s="27">
        <v>0.6875</v>
      </c>
      <c r="G2055" s="25">
        <v>2.083333333333337E-2</v>
      </c>
      <c r="H2055" s="31" t="s">
        <v>3874</v>
      </c>
      <c r="I2055" s="2"/>
      <c r="J2055" s="31" t="s">
        <v>45</v>
      </c>
      <c r="K2055" s="2"/>
    </row>
    <row r="2056" spans="1:11">
      <c r="A2056" s="21">
        <v>44762</v>
      </c>
      <c r="B2056" s="30" t="s">
        <v>3871</v>
      </c>
      <c r="C2056" s="23" t="s">
        <v>479</v>
      </c>
      <c r="D2056" s="23" t="s">
        <v>1218</v>
      </c>
      <c r="E2056" s="24">
        <v>0.6875</v>
      </c>
      <c r="F2056" s="24">
        <v>0.72916666666666663</v>
      </c>
      <c r="G2056" s="25">
        <v>4.166666666666663E-2</v>
      </c>
      <c r="H2056" s="31" t="s">
        <v>3874</v>
      </c>
      <c r="I2056" s="23"/>
      <c r="J2056" s="31" t="s">
        <v>45</v>
      </c>
      <c r="K2056" s="23"/>
    </row>
    <row r="2057" spans="1:11">
      <c r="A2057" s="3">
        <v>44762</v>
      </c>
      <c r="B2057" s="30" t="s">
        <v>3871</v>
      </c>
      <c r="C2057" s="2" t="s">
        <v>554</v>
      </c>
      <c r="D2057" s="2" t="s">
        <v>632</v>
      </c>
      <c r="E2057" s="27">
        <v>0.72916666666666663</v>
      </c>
      <c r="F2057" s="27">
        <v>0.75</v>
      </c>
      <c r="G2057" s="25">
        <v>2.083333333333337E-2</v>
      </c>
      <c r="H2057" s="31" t="s">
        <v>3874</v>
      </c>
      <c r="I2057" s="2"/>
      <c r="J2057" s="31" t="s">
        <v>45</v>
      </c>
      <c r="K2057" s="2"/>
    </row>
    <row r="2058" spans="1:11">
      <c r="A2058" s="21">
        <v>44762</v>
      </c>
      <c r="B2058" s="30" t="s">
        <v>3871</v>
      </c>
      <c r="C2058" s="23" t="s">
        <v>1283</v>
      </c>
      <c r="D2058" s="23" t="s">
        <v>1034</v>
      </c>
      <c r="E2058" s="24">
        <v>0.83333333333333337</v>
      </c>
      <c r="F2058" s="24">
        <v>0.85416666666666663</v>
      </c>
      <c r="G2058" s="25">
        <v>2.0833333333333259E-2</v>
      </c>
      <c r="H2058" s="31" t="s">
        <v>3874</v>
      </c>
      <c r="I2058" s="23"/>
      <c r="J2058" s="31" t="s">
        <v>45</v>
      </c>
      <c r="K2058" s="23"/>
    </row>
    <row r="2059" spans="1:11">
      <c r="A2059" s="3">
        <v>44763</v>
      </c>
      <c r="B2059" s="30" t="s">
        <v>3872</v>
      </c>
      <c r="C2059" s="2" t="s">
        <v>443</v>
      </c>
      <c r="D2059" s="2" t="s">
        <v>524</v>
      </c>
      <c r="E2059" s="27">
        <v>0.39583333333333331</v>
      </c>
      <c r="F2059" s="27">
        <v>0.40625</v>
      </c>
      <c r="G2059" s="25">
        <v>1.0416666666666685E-2</v>
      </c>
      <c r="H2059" s="31" t="s">
        <v>3867</v>
      </c>
      <c r="I2059" s="2"/>
      <c r="J2059" s="31" t="s">
        <v>34</v>
      </c>
      <c r="K2059" s="2"/>
    </row>
    <row r="2060" spans="1:11">
      <c r="A2060" s="21">
        <v>44763</v>
      </c>
      <c r="B2060" s="30" t="s">
        <v>3872</v>
      </c>
      <c r="C2060" s="23" t="s">
        <v>1283</v>
      </c>
      <c r="D2060" s="23" t="s">
        <v>1034</v>
      </c>
      <c r="E2060" s="24">
        <v>0.40625</v>
      </c>
      <c r="F2060" s="24">
        <v>0.46875</v>
      </c>
      <c r="G2060" s="25">
        <v>6.25E-2</v>
      </c>
      <c r="H2060" s="31" t="s">
        <v>3874</v>
      </c>
      <c r="I2060" s="23"/>
      <c r="J2060" s="31" t="s">
        <v>45</v>
      </c>
      <c r="K2060" s="23"/>
    </row>
    <row r="2061" spans="1:11">
      <c r="A2061" s="3">
        <v>44763</v>
      </c>
      <c r="B2061" s="30" t="s">
        <v>3872</v>
      </c>
      <c r="C2061" s="2" t="s">
        <v>1279</v>
      </c>
      <c r="D2061" s="2" t="s">
        <v>1284</v>
      </c>
      <c r="E2061" s="27">
        <v>0.46875</v>
      </c>
      <c r="F2061" s="27">
        <v>0.5</v>
      </c>
      <c r="G2061" s="25">
        <v>3.125E-2</v>
      </c>
      <c r="H2061" s="31" t="s">
        <v>3874</v>
      </c>
      <c r="I2061" s="2"/>
      <c r="J2061" s="31" t="s">
        <v>45</v>
      </c>
      <c r="K2061" s="2"/>
    </row>
    <row r="2062" spans="1:11">
      <c r="A2062" s="21">
        <v>44763</v>
      </c>
      <c r="B2062" s="30" t="s">
        <v>3872</v>
      </c>
      <c r="C2062" s="23" t="s">
        <v>479</v>
      </c>
      <c r="D2062" s="23" t="s">
        <v>711</v>
      </c>
      <c r="E2062" s="24">
        <v>0.54166666666666663</v>
      </c>
      <c r="F2062" s="24">
        <v>0.58333333333333337</v>
      </c>
      <c r="G2062" s="25">
        <v>4.1666666666666741E-2</v>
      </c>
      <c r="H2062" s="31" t="s">
        <v>3874</v>
      </c>
      <c r="I2062" s="23"/>
      <c r="J2062" s="31" t="s">
        <v>45</v>
      </c>
      <c r="K2062" s="23"/>
    </row>
    <row r="2063" spans="1:11">
      <c r="A2063" s="3">
        <v>44763</v>
      </c>
      <c r="B2063" s="30" t="s">
        <v>3872</v>
      </c>
      <c r="C2063" s="2" t="s">
        <v>509</v>
      </c>
      <c r="D2063" s="2" t="s">
        <v>1255</v>
      </c>
      <c r="E2063" s="27">
        <v>0.58333333333333337</v>
      </c>
      <c r="F2063" s="27">
        <v>0.625</v>
      </c>
      <c r="G2063" s="25">
        <v>4.166666666666663E-2</v>
      </c>
      <c r="H2063" s="31" t="s">
        <v>3866</v>
      </c>
      <c r="I2063" s="2"/>
      <c r="J2063" s="31" t="s">
        <v>39</v>
      </c>
      <c r="K2063" s="2"/>
    </row>
    <row r="2064" spans="1:11">
      <c r="A2064" s="21">
        <v>44763</v>
      </c>
      <c r="B2064" s="30" t="s">
        <v>3872</v>
      </c>
      <c r="C2064" s="23" t="s">
        <v>1238</v>
      </c>
      <c r="D2064" s="23" t="s">
        <v>1023</v>
      </c>
      <c r="E2064" s="24">
        <v>0.625</v>
      </c>
      <c r="F2064" s="24">
        <v>0.64583333333333337</v>
      </c>
      <c r="G2064" s="25">
        <v>2.083333333333337E-2</v>
      </c>
      <c r="H2064" s="31" t="s">
        <v>3874</v>
      </c>
      <c r="I2064" s="23"/>
      <c r="J2064" s="31" t="s">
        <v>45</v>
      </c>
      <c r="K2064" s="23"/>
    </row>
    <row r="2065" spans="1:11">
      <c r="A2065" s="3">
        <v>44763</v>
      </c>
      <c r="B2065" s="30" t="s">
        <v>3872</v>
      </c>
      <c r="C2065" s="2" t="s">
        <v>479</v>
      </c>
      <c r="D2065" s="2" t="s">
        <v>1187</v>
      </c>
      <c r="E2065" s="27">
        <v>0.66666666666666663</v>
      </c>
      <c r="F2065" s="27">
        <v>0.69791666666666663</v>
      </c>
      <c r="G2065" s="25">
        <v>3.125E-2</v>
      </c>
      <c r="H2065" s="31" t="s">
        <v>3874</v>
      </c>
      <c r="I2065" s="2"/>
      <c r="J2065" s="31" t="s">
        <v>45</v>
      </c>
      <c r="K2065" s="2"/>
    </row>
    <row r="2066" spans="1:11">
      <c r="A2066" s="21">
        <v>44763</v>
      </c>
      <c r="B2066" s="30" t="s">
        <v>3872</v>
      </c>
      <c r="C2066" s="23" t="s">
        <v>479</v>
      </c>
      <c r="D2066" s="23" t="s">
        <v>1285</v>
      </c>
      <c r="E2066" s="24">
        <v>0.70833333333333337</v>
      </c>
      <c r="F2066" s="24">
        <v>0.72916666666666663</v>
      </c>
      <c r="G2066" s="25">
        <v>2.0833333333333259E-2</v>
      </c>
      <c r="H2066" s="31" t="s">
        <v>3874</v>
      </c>
      <c r="I2066" s="23"/>
      <c r="J2066" s="31" t="s">
        <v>45</v>
      </c>
      <c r="K2066" s="23"/>
    </row>
    <row r="2067" spans="1:11">
      <c r="A2067" s="3">
        <v>44764</v>
      </c>
      <c r="B2067" s="30" t="s">
        <v>3865</v>
      </c>
      <c r="C2067" s="2" t="s">
        <v>980</v>
      </c>
      <c r="D2067" s="2" t="s">
        <v>1195</v>
      </c>
      <c r="E2067" s="27">
        <v>0.39583333333333331</v>
      </c>
      <c r="F2067" s="27">
        <v>0.40625</v>
      </c>
      <c r="G2067" s="25">
        <v>1.0416666666666685E-2</v>
      </c>
      <c r="H2067" s="31" t="s">
        <v>3874</v>
      </c>
      <c r="I2067" s="2"/>
      <c r="J2067" s="31" t="s">
        <v>45</v>
      </c>
      <c r="K2067" s="2"/>
    </row>
    <row r="2068" spans="1:11">
      <c r="A2068" s="21">
        <v>44764</v>
      </c>
      <c r="B2068" s="30" t="s">
        <v>3865</v>
      </c>
      <c r="C2068" s="23" t="s">
        <v>554</v>
      </c>
      <c r="D2068" s="23" t="s">
        <v>1286</v>
      </c>
      <c r="E2068" s="24">
        <v>0.40625</v>
      </c>
      <c r="F2068" s="24">
        <v>0.41666666666666669</v>
      </c>
      <c r="G2068" s="25">
        <v>1.0416666666666685E-2</v>
      </c>
      <c r="H2068" s="31" t="s">
        <v>3874</v>
      </c>
      <c r="I2068" s="23"/>
      <c r="J2068" s="31" t="s">
        <v>45</v>
      </c>
      <c r="K2068" s="23"/>
    </row>
    <row r="2069" spans="1:11">
      <c r="A2069" s="3">
        <v>44764</v>
      </c>
      <c r="B2069" s="30" t="s">
        <v>3865</v>
      </c>
      <c r="C2069" s="2" t="s">
        <v>1287</v>
      </c>
      <c r="D2069" s="2" t="s">
        <v>1034</v>
      </c>
      <c r="E2069" s="27">
        <v>0.41666666666666669</v>
      </c>
      <c r="F2069" s="27">
        <v>0.4375</v>
      </c>
      <c r="G2069" s="25">
        <v>2.0833333333333315E-2</v>
      </c>
      <c r="H2069" s="31" t="s">
        <v>3874</v>
      </c>
      <c r="I2069" s="2"/>
      <c r="J2069" s="31" t="s">
        <v>45</v>
      </c>
      <c r="K2069" s="2"/>
    </row>
    <row r="2070" spans="1:11">
      <c r="A2070" s="21">
        <v>44764</v>
      </c>
      <c r="B2070" s="30" t="s">
        <v>3865</v>
      </c>
      <c r="C2070" s="23" t="s">
        <v>980</v>
      </c>
      <c r="D2070" s="23" t="s">
        <v>1288</v>
      </c>
      <c r="E2070" s="24">
        <v>0.4375</v>
      </c>
      <c r="F2070" s="24">
        <v>0.47916666666666669</v>
      </c>
      <c r="G2070" s="25">
        <v>4.1666666666666685E-2</v>
      </c>
      <c r="H2070" s="31" t="s">
        <v>3874</v>
      </c>
      <c r="I2070" s="23"/>
      <c r="J2070" s="31" t="s">
        <v>45</v>
      </c>
      <c r="K2070" s="23"/>
    </row>
    <row r="2071" spans="1:11">
      <c r="A2071" s="3">
        <v>44764</v>
      </c>
      <c r="B2071" s="30" t="s">
        <v>3865</v>
      </c>
      <c r="C2071" s="2" t="s">
        <v>1287</v>
      </c>
      <c r="D2071" s="2" t="s">
        <v>1034</v>
      </c>
      <c r="E2071" s="27">
        <v>0.47916666666666669</v>
      </c>
      <c r="F2071" s="27">
        <v>0.5</v>
      </c>
      <c r="G2071" s="25">
        <v>2.0833333333333315E-2</v>
      </c>
      <c r="H2071" s="31" t="s">
        <v>3874</v>
      </c>
      <c r="I2071" s="2"/>
      <c r="J2071" s="31" t="s">
        <v>45</v>
      </c>
      <c r="K2071" s="2"/>
    </row>
    <row r="2072" spans="1:11">
      <c r="A2072" s="21">
        <v>44764</v>
      </c>
      <c r="B2072" s="30" t="s">
        <v>3865</v>
      </c>
      <c r="C2072" s="23" t="s">
        <v>1287</v>
      </c>
      <c r="D2072" s="23" t="s">
        <v>1034</v>
      </c>
      <c r="E2072" s="24">
        <v>0.54166666666666663</v>
      </c>
      <c r="F2072" s="24">
        <v>0.5625</v>
      </c>
      <c r="G2072" s="25">
        <v>2.083333333333337E-2</v>
      </c>
      <c r="H2072" s="31" t="s">
        <v>3874</v>
      </c>
      <c r="I2072" s="23"/>
      <c r="J2072" s="31" t="s">
        <v>45</v>
      </c>
      <c r="K2072" s="23"/>
    </row>
    <row r="2073" spans="1:11">
      <c r="A2073" s="3">
        <v>44764</v>
      </c>
      <c r="B2073" s="30" t="s">
        <v>3865</v>
      </c>
      <c r="C2073" s="2" t="s">
        <v>980</v>
      </c>
      <c r="D2073" s="2" t="s">
        <v>1288</v>
      </c>
      <c r="E2073" s="27">
        <v>0.5625</v>
      </c>
      <c r="F2073" s="27">
        <v>0.625</v>
      </c>
      <c r="G2073" s="25">
        <v>6.25E-2</v>
      </c>
      <c r="H2073" s="31" t="s">
        <v>3874</v>
      </c>
      <c r="I2073" s="2"/>
      <c r="J2073" s="31" t="s">
        <v>45</v>
      </c>
      <c r="K2073" s="2"/>
    </row>
    <row r="2074" spans="1:11">
      <c r="A2074" s="21">
        <v>44764</v>
      </c>
      <c r="B2074" s="30" t="s">
        <v>3865</v>
      </c>
      <c r="C2074" s="23" t="s">
        <v>1238</v>
      </c>
      <c r="D2074" s="23" t="s">
        <v>1289</v>
      </c>
      <c r="E2074" s="24">
        <v>0.625</v>
      </c>
      <c r="F2074" s="24">
        <v>0.66666666666666663</v>
      </c>
      <c r="G2074" s="25">
        <v>4.166666666666663E-2</v>
      </c>
      <c r="H2074" s="31" t="s">
        <v>3874</v>
      </c>
      <c r="I2074" s="23"/>
      <c r="J2074" s="31" t="s">
        <v>45</v>
      </c>
      <c r="K2074" s="23"/>
    </row>
    <row r="2075" spans="1:11">
      <c r="A2075" s="3">
        <v>44764</v>
      </c>
      <c r="B2075" s="30" t="s">
        <v>3865</v>
      </c>
      <c r="C2075" s="2" t="s">
        <v>479</v>
      </c>
      <c r="D2075" s="2" t="s">
        <v>1187</v>
      </c>
      <c r="E2075" s="27">
        <v>0.66666666666666663</v>
      </c>
      <c r="F2075" s="27">
        <v>0.6875</v>
      </c>
      <c r="G2075" s="25">
        <v>2.083333333333337E-2</v>
      </c>
      <c r="H2075" s="31" t="s">
        <v>3874</v>
      </c>
      <c r="I2075" s="2"/>
      <c r="J2075" s="31" t="s">
        <v>45</v>
      </c>
      <c r="K2075" s="2"/>
    </row>
    <row r="2076" spans="1:11">
      <c r="A2076" s="21">
        <v>44764</v>
      </c>
      <c r="B2076" s="30" t="s">
        <v>3865</v>
      </c>
      <c r="C2076" s="23" t="s">
        <v>980</v>
      </c>
      <c r="D2076" s="23" t="s">
        <v>1288</v>
      </c>
      <c r="E2076" s="24">
        <v>0.6875</v>
      </c>
      <c r="F2076" s="24">
        <v>0.75</v>
      </c>
      <c r="G2076" s="25">
        <v>6.25E-2</v>
      </c>
      <c r="H2076" s="31" t="s">
        <v>3874</v>
      </c>
      <c r="I2076" s="23"/>
      <c r="J2076" s="31" t="s">
        <v>45</v>
      </c>
      <c r="K2076" s="23"/>
    </row>
    <row r="2077" spans="1:11">
      <c r="A2077" s="3">
        <v>44766</v>
      </c>
      <c r="B2077" s="30" t="s">
        <v>3873</v>
      </c>
      <c r="C2077" s="2" t="s">
        <v>1256</v>
      </c>
      <c r="D2077" s="2" t="s">
        <v>333</v>
      </c>
      <c r="E2077" s="27">
        <v>0.55555555555555558</v>
      </c>
      <c r="F2077" s="27">
        <v>0.61805555555555558</v>
      </c>
      <c r="G2077" s="25">
        <v>6.25E-2</v>
      </c>
      <c r="H2077" s="31" t="s">
        <v>3866</v>
      </c>
      <c r="I2077" s="2"/>
      <c r="J2077" s="31" t="s">
        <v>52</v>
      </c>
      <c r="K2077" s="2"/>
    </row>
    <row r="2078" spans="1:11">
      <c r="A2078" s="21">
        <v>44767</v>
      </c>
      <c r="B2078" s="30" t="s">
        <v>3869</v>
      </c>
      <c r="C2078" s="23" t="s">
        <v>980</v>
      </c>
      <c r="D2078" s="23" t="s">
        <v>1195</v>
      </c>
      <c r="E2078" s="24">
        <v>0.39583333333333331</v>
      </c>
      <c r="F2078" s="24">
        <v>0.41666666666666669</v>
      </c>
      <c r="G2078" s="25">
        <v>2.083333333333337E-2</v>
      </c>
      <c r="H2078" s="31" t="s">
        <v>3874</v>
      </c>
      <c r="I2078" s="23"/>
      <c r="J2078" s="31" t="s">
        <v>45</v>
      </c>
      <c r="K2078" s="23"/>
    </row>
    <row r="2079" spans="1:11">
      <c r="A2079" s="3">
        <v>44767</v>
      </c>
      <c r="B2079" s="30" t="s">
        <v>3869</v>
      </c>
      <c r="C2079" s="2" t="s">
        <v>443</v>
      </c>
      <c r="D2079" s="2" t="s">
        <v>3884</v>
      </c>
      <c r="E2079" s="27">
        <v>0.41666666666666669</v>
      </c>
      <c r="F2079" s="27">
        <v>0.45833333333333331</v>
      </c>
      <c r="G2079" s="25">
        <v>4.166666666666663E-2</v>
      </c>
      <c r="H2079" s="31" t="s">
        <v>3867</v>
      </c>
      <c r="I2079" s="2"/>
      <c r="J2079" s="31" t="s">
        <v>34</v>
      </c>
      <c r="K2079" s="2"/>
    </row>
    <row r="2080" spans="1:11">
      <c r="A2080" s="21">
        <v>44767</v>
      </c>
      <c r="B2080" s="30" t="s">
        <v>3869</v>
      </c>
      <c r="C2080" s="23" t="s">
        <v>1287</v>
      </c>
      <c r="D2080" s="23" t="s">
        <v>1246</v>
      </c>
      <c r="E2080" s="24">
        <v>0.45833333333333331</v>
      </c>
      <c r="F2080" s="24">
        <v>0.5</v>
      </c>
      <c r="G2080" s="25">
        <v>4.1666666666666685E-2</v>
      </c>
      <c r="H2080" s="31" t="s">
        <v>3874</v>
      </c>
      <c r="I2080" s="23"/>
      <c r="J2080" s="31" t="s">
        <v>45</v>
      </c>
      <c r="K2080" s="23"/>
    </row>
    <row r="2081" spans="1:11">
      <c r="A2081" s="3">
        <v>44767</v>
      </c>
      <c r="B2081" s="30" t="s">
        <v>3869</v>
      </c>
      <c r="C2081" s="2" t="s">
        <v>1238</v>
      </c>
      <c r="D2081" s="2" t="s">
        <v>1290</v>
      </c>
      <c r="E2081" s="27">
        <v>0.54166666666666663</v>
      </c>
      <c r="F2081" s="27">
        <v>0.60416666666666663</v>
      </c>
      <c r="G2081" s="25">
        <v>6.25E-2</v>
      </c>
      <c r="H2081" s="31" t="s">
        <v>3874</v>
      </c>
      <c r="I2081" s="2"/>
      <c r="J2081" s="31" t="s">
        <v>45</v>
      </c>
      <c r="K2081" s="2"/>
    </row>
    <row r="2082" spans="1:11">
      <c r="A2082" s="21">
        <v>44767</v>
      </c>
      <c r="B2082" s="30" t="s">
        <v>3869</v>
      </c>
      <c r="C2082" s="23" t="s">
        <v>1238</v>
      </c>
      <c r="D2082" s="23" t="s">
        <v>1291</v>
      </c>
      <c r="E2082" s="24">
        <v>0.60416666666666663</v>
      </c>
      <c r="F2082" s="24">
        <v>0.66666666666666663</v>
      </c>
      <c r="G2082" s="25">
        <v>6.25E-2</v>
      </c>
      <c r="H2082" s="31" t="s">
        <v>3874</v>
      </c>
      <c r="I2082" s="23"/>
      <c r="J2082" s="31" t="s">
        <v>45</v>
      </c>
      <c r="K2082" s="23"/>
    </row>
    <row r="2083" spans="1:11">
      <c r="A2083" s="3">
        <v>44767</v>
      </c>
      <c r="B2083" s="30" t="s">
        <v>3869</v>
      </c>
      <c r="C2083" s="2" t="s">
        <v>479</v>
      </c>
      <c r="D2083" s="2" t="s">
        <v>1187</v>
      </c>
      <c r="E2083" s="27">
        <v>0.66666666666666663</v>
      </c>
      <c r="F2083" s="27">
        <v>0.69791666666666663</v>
      </c>
      <c r="G2083" s="25">
        <v>3.125E-2</v>
      </c>
      <c r="H2083" s="31" t="s">
        <v>3874</v>
      </c>
      <c r="I2083" s="2"/>
      <c r="J2083" s="31" t="s">
        <v>45</v>
      </c>
      <c r="K2083" s="2"/>
    </row>
    <row r="2084" spans="1:11">
      <c r="A2084" s="21">
        <v>44767</v>
      </c>
      <c r="B2084" s="30" t="s">
        <v>3869</v>
      </c>
      <c r="C2084" s="23" t="s">
        <v>1099</v>
      </c>
      <c r="D2084" s="23" t="s">
        <v>333</v>
      </c>
      <c r="E2084" s="24">
        <v>0.70833333333333337</v>
      </c>
      <c r="F2084" s="24">
        <v>0.75</v>
      </c>
      <c r="G2084" s="25">
        <v>4.166666666666663E-2</v>
      </c>
      <c r="H2084" s="31" t="s">
        <v>3866</v>
      </c>
      <c r="I2084" s="23"/>
      <c r="J2084" s="31" t="s">
        <v>49</v>
      </c>
      <c r="K2084" s="23"/>
    </row>
    <row r="2085" spans="1:11">
      <c r="A2085" s="3">
        <v>44768</v>
      </c>
      <c r="B2085" s="30" t="s">
        <v>3870</v>
      </c>
      <c r="C2085" s="2" t="s">
        <v>1287</v>
      </c>
      <c r="D2085" s="2" t="s">
        <v>1292</v>
      </c>
      <c r="E2085" s="27">
        <v>0.39583333333333331</v>
      </c>
      <c r="F2085" s="27">
        <v>0.41666666666666669</v>
      </c>
      <c r="G2085" s="25">
        <v>2.083333333333337E-2</v>
      </c>
      <c r="H2085" s="31" t="s">
        <v>3874</v>
      </c>
      <c r="I2085" s="2"/>
      <c r="J2085" s="31" t="s">
        <v>45</v>
      </c>
      <c r="K2085" s="2"/>
    </row>
    <row r="2086" spans="1:11">
      <c r="A2086" s="21">
        <v>44768</v>
      </c>
      <c r="B2086" s="30" t="s">
        <v>3870</v>
      </c>
      <c r="C2086" s="23" t="s">
        <v>554</v>
      </c>
      <c r="D2086" s="23" t="s">
        <v>1293</v>
      </c>
      <c r="E2086" s="24">
        <v>0.41666666666666669</v>
      </c>
      <c r="F2086" s="24">
        <v>0.47916666666666669</v>
      </c>
      <c r="G2086" s="25">
        <v>6.25E-2</v>
      </c>
      <c r="H2086" s="31" t="s">
        <v>3874</v>
      </c>
      <c r="I2086" s="23"/>
      <c r="J2086" s="31" t="s">
        <v>45</v>
      </c>
      <c r="K2086" s="23"/>
    </row>
    <row r="2087" spans="1:11">
      <c r="A2087" s="3">
        <v>44768</v>
      </c>
      <c r="B2087" s="30" t="s">
        <v>3870</v>
      </c>
      <c r="C2087" s="2" t="s">
        <v>1281</v>
      </c>
      <c r="D2087" s="2" t="s">
        <v>1034</v>
      </c>
      <c r="E2087" s="27">
        <v>0.54166666666666663</v>
      </c>
      <c r="F2087" s="27">
        <v>0.58333333333333337</v>
      </c>
      <c r="G2087" s="25">
        <v>4.1666666666666741E-2</v>
      </c>
      <c r="H2087" s="31" t="s">
        <v>3874</v>
      </c>
      <c r="I2087" s="2"/>
      <c r="J2087" s="31" t="s">
        <v>45</v>
      </c>
      <c r="K2087" s="2"/>
    </row>
    <row r="2088" spans="1:11">
      <c r="A2088" s="21">
        <v>44768</v>
      </c>
      <c r="B2088" s="30" t="s">
        <v>3870</v>
      </c>
      <c r="C2088" s="23" t="s">
        <v>554</v>
      </c>
      <c r="D2088" s="23" t="s">
        <v>1294</v>
      </c>
      <c r="E2088" s="24">
        <v>0.58333333333333337</v>
      </c>
      <c r="F2088" s="24">
        <v>0.63194444444444442</v>
      </c>
      <c r="G2088" s="25">
        <v>4.8611111111111049E-2</v>
      </c>
      <c r="H2088" s="31" t="s">
        <v>3874</v>
      </c>
      <c r="I2088" s="23"/>
      <c r="J2088" s="31" t="s">
        <v>45</v>
      </c>
      <c r="K2088" s="23"/>
    </row>
    <row r="2089" spans="1:11">
      <c r="A2089" s="3">
        <v>44768</v>
      </c>
      <c r="B2089" s="30" t="s">
        <v>3870</v>
      </c>
      <c r="C2089" s="2" t="s">
        <v>1279</v>
      </c>
      <c r="D2089" s="2" t="s">
        <v>1295</v>
      </c>
      <c r="E2089" s="27">
        <v>0.65625</v>
      </c>
      <c r="F2089" s="27">
        <v>0.6875</v>
      </c>
      <c r="G2089" s="25">
        <v>3.125E-2</v>
      </c>
      <c r="H2089" s="31" t="s">
        <v>3874</v>
      </c>
      <c r="I2089" s="2"/>
      <c r="J2089" s="31" t="s">
        <v>45</v>
      </c>
      <c r="K2089" s="2"/>
    </row>
    <row r="2090" spans="1:11">
      <c r="A2090" s="21">
        <v>44768</v>
      </c>
      <c r="B2090" s="30" t="s">
        <v>3870</v>
      </c>
      <c r="C2090" s="23" t="s">
        <v>980</v>
      </c>
      <c r="D2090" s="23" t="s">
        <v>1207</v>
      </c>
      <c r="E2090" s="24">
        <v>0.6875</v>
      </c>
      <c r="F2090" s="24">
        <v>0.70833333333333337</v>
      </c>
      <c r="G2090" s="25">
        <v>2.083333333333337E-2</v>
      </c>
      <c r="H2090" s="31" t="s">
        <v>3874</v>
      </c>
      <c r="I2090" s="23"/>
      <c r="J2090" s="31" t="s">
        <v>45</v>
      </c>
      <c r="K2090" s="23"/>
    </row>
    <row r="2091" spans="1:11">
      <c r="A2091" s="3">
        <v>44768</v>
      </c>
      <c r="B2091" s="30" t="s">
        <v>3870</v>
      </c>
      <c r="C2091" s="2" t="s">
        <v>1068</v>
      </c>
      <c r="D2091" s="2" t="s">
        <v>333</v>
      </c>
      <c r="E2091" s="27">
        <v>0.72916666666666663</v>
      </c>
      <c r="F2091" s="27">
        <v>0.73958333333333337</v>
      </c>
      <c r="G2091" s="25">
        <v>1.0416666666666741E-2</v>
      </c>
      <c r="H2091" s="31" t="s">
        <v>3866</v>
      </c>
      <c r="I2091" s="2"/>
      <c r="J2091" s="31" t="s">
        <v>50</v>
      </c>
      <c r="K2091" s="2"/>
    </row>
    <row r="2092" spans="1:11">
      <c r="A2092" s="21">
        <v>44769</v>
      </c>
      <c r="B2092" s="30" t="s">
        <v>3871</v>
      </c>
      <c r="C2092" s="23" t="s">
        <v>443</v>
      </c>
      <c r="D2092" s="23" t="s">
        <v>524</v>
      </c>
      <c r="E2092" s="24">
        <v>0.39583333333333331</v>
      </c>
      <c r="F2092" s="24">
        <v>0.40625</v>
      </c>
      <c r="G2092" s="25">
        <v>1.0416666666666685E-2</v>
      </c>
      <c r="H2092" s="31" t="s">
        <v>3867</v>
      </c>
      <c r="I2092" s="23"/>
      <c r="J2092" s="31" t="s">
        <v>34</v>
      </c>
      <c r="K2092" s="23"/>
    </row>
    <row r="2093" spans="1:11">
      <c r="A2093" s="3">
        <v>44769</v>
      </c>
      <c r="B2093" s="30" t="s">
        <v>3871</v>
      </c>
      <c r="C2093" s="2" t="s">
        <v>1279</v>
      </c>
      <c r="D2093" s="2" t="s">
        <v>1296</v>
      </c>
      <c r="E2093" s="27">
        <v>0.40625</v>
      </c>
      <c r="F2093" s="27">
        <v>0.45833333333333331</v>
      </c>
      <c r="G2093" s="25">
        <v>5.2083333333333315E-2</v>
      </c>
      <c r="H2093" s="31" t="s">
        <v>3874</v>
      </c>
      <c r="I2093" s="2"/>
      <c r="J2093" s="31" t="s">
        <v>45</v>
      </c>
      <c r="K2093" s="2"/>
    </row>
    <row r="2094" spans="1:11">
      <c r="A2094" s="21">
        <v>44769</v>
      </c>
      <c r="B2094" s="30" t="s">
        <v>3871</v>
      </c>
      <c r="C2094" s="23" t="s">
        <v>479</v>
      </c>
      <c r="D2094" s="23" t="s">
        <v>1297</v>
      </c>
      <c r="E2094" s="24">
        <v>0.45833333333333331</v>
      </c>
      <c r="F2094" s="24">
        <v>0.5</v>
      </c>
      <c r="G2094" s="25">
        <v>4.1666666666666685E-2</v>
      </c>
      <c r="H2094" s="31" t="s">
        <v>3874</v>
      </c>
      <c r="I2094" s="23"/>
      <c r="J2094" s="31" t="s">
        <v>45</v>
      </c>
      <c r="K2094" s="23"/>
    </row>
    <row r="2095" spans="1:11">
      <c r="A2095" s="3">
        <v>44769</v>
      </c>
      <c r="B2095" s="30" t="s">
        <v>3871</v>
      </c>
      <c r="C2095" s="2" t="s">
        <v>1298</v>
      </c>
      <c r="D2095" s="2" t="s">
        <v>628</v>
      </c>
      <c r="E2095" s="27">
        <v>0.54166666666666663</v>
      </c>
      <c r="F2095" s="27">
        <v>0.64583333333333337</v>
      </c>
      <c r="G2095" s="25">
        <v>0.10416666666666674</v>
      </c>
      <c r="H2095" s="31" t="s">
        <v>3874</v>
      </c>
      <c r="I2095" s="2"/>
      <c r="J2095" s="31" t="s">
        <v>45</v>
      </c>
      <c r="K2095" s="2"/>
    </row>
    <row r="2096" spans="1:11">
      <c r="A2096" s="21">
        <v>44769</v>
      </c>
      <c r="B2096" s="30" t="s">
        <v>3871</v>
      </c>
      <c r="C2096" s="23" t="s">
        <v>1035</v>
      </c>
      <c r="D2096" s="23" t="s">
        <v>1299</v>
      </c>
      <c r="E2096" s="24">
        <v>0.64583333333333337</v>
      </c>
      <c r="F2096" s="24">
        <v>0.66666666666666663</v>
      </c>
      <c r="G2096" s="25">
        <v>2.0833333333333259E-2</v>
      </c>
      <c r="H2096" s="31" t="s">
        <v>3874</v>
      </c>
      <c r="I2096" s="23"/>
      <c r="J2096" s="31" t="s">
        <v>45</v>
      </c>
      <c r="K2096" s="23"/>
    </row>
    <row r="2097" spans="1:11">
      <c r="A2097" s="3">
        <v>44769</v>
      </c>
      <c r="B2097" s="30" t="s">
        <v>3871</v>
      </c>
      <c r="C2097" s="2" t="s">
        <v>479</v>
      </c>
      <c r="D2097" s="2" t="s">
        <v>1187</v>
      </c>
      <c r="E2097" s="27">
        <v>0.66666666666666663</v>
      </c>
      <c r="F2097" s="27">
        <v>0.6875</v>
      </c>
      <c r="G2097" s="25">
        <v>2.083333333333337E-2</v>
      </c>
      <c r="H2097" s="31" t="s">
        <v>3874</v>
      </c>
      <c r="I2097" s="2"/>
      <c r="J2097" s="31" t="s">
        <v>45</v>
      </c>
      <c r="K2097" s="2"/>
    </row>
    <row r="2098" spans="1:11">
      <c r="A2098" s="21">
        <v>44769</v>
      </c>
      <c r="B2098" s="30" t="s">
        <v>3871</v>
      </c>
      <c r="C2098" s="23" t="s">
        <v>1298</v>
      </c>
      <c r="D2098" s="23" t="s">
        <v>222</v>
      </c>
      <c r="E2098" s="24">
        <v>0.6875</v>
      </c>
      <c r="F2098" s="24">
        <v>0.75</v>
      </c>
      <c r="G2098" s="25">
        <v>6.25E-2</v>
      </c>
      <c r="H2098" s="31" t="s">
        <v>3874</v>
      </c>
      <c r="I2098" s="23"/>
      <c r="J2098" s="31" t="s">
        <v>45</v>
      </c>
      <c r="K2098" s="23"/>
    </row>
    <row r="2099" spans="1:11">
      <c r="A2099" s="3">
        <v>44770</v>
      </c>
      <c r="B2099" s="30" t="s">
        <v>3872</v>
      </c>
      <c r="C2099" s="2" t="s">
        <v>443</v>
      </c>
      <c r="D2099" s="2" t="s">
        <v>524</v>
      </c>
      <c r="E2099" s="27">
        <v>0.39583333333333331</v>
      </c>
      <c r="F2099" s="27">
        <v>0.40625</v>
      </c>
      <c r="G2099" s="25">
        <v>1.0416666666666685E-2</v>
      </c>
      <c r="H2099" s="31" t="s">
        <v>3867</v>
      </c>
      <c r="I2099" s="2"/>
      <c r="J2099" s="31" t="s">
        <v>34</v>
      </c>
      <c r="K2099" s="2"/>
    </row>
    <row r="2100" spans="1:11">
      <c r="A2100" s="21">
        <v>44770</v>
      </c>
      <c r="B2100" s="30" t="s">
        <v>3872</v>
      </c>
      <c r="C2100" s="23" t="s">
        <v>1298</v>
      </c>
      <c r="D2100" s="23" t="s">
        <v>581</v>
      </c>
      <c r="E2100" s="24">
        <v>0.40625</v>
      </c>
      <c r="F2100" s="24">
        <v>0.45833333333333331</v>
      </c>
      <c r="G2100" s="25">
        <v>5.2083333333333315E-2</v>
      </c>
      <c r="H2100" s="31" t="s">
        <v>3874</v>
      </c>
      <c r="I2100" s="23"/>
      <c r="J2100" s="31" t="s">
        <v>45</v>
      </c>
      <c r="K2100" s="23"/>
    </row>
    <row r="2101" spans="1:11">
      <c r="A2101" s="3">
        <v>44770</v>
      </c>
      <c r="B2101" s="30" t="s">
        <v>3872</v>
      </c>
      <c r="C2101" s="2" t="s">
        <v>861</v>
      </c>
      <c r="D2101" s="2" t="s">
        <v>534</v>
      </c>
      <c r="E2101" s="27">
        <v>0.45833333333333331</v>
      </c>
      <c r="F2101" s="27">
        <v>0.5</v>
      </c>
      <c r="G2101" s="25">
        <v>4.1666666666666685E-2</v>
      </c>
      <c r="H2101" s="31" t="s">
        <v>3874</v>
      </c>
      <c r="I2101" s="2"/>
      <c r="J2101" s="31" t="s">
        <v>45</v>
      </c>
      <c r="K2101" s="2"/>
    </row>
    <row r="2102" spans="1:11">
      <c r="A2102" s="21">
        <v>44770</v>
      </c>
      <c r="B2102" s="30" t="s">
        <v>3872</v>
      </c>
      <c r="C2102" s="23" t="s">
        <v>1035</v>
      </c>
      <c r="D2102" s="23" t="s">
        <v>1300</v>
      </c>
      <c r="E2102" s="24">
        <v>0.54166666666666663</v>
      </c>
      <c r="F2102" s="24">
        <v>0.64583333333333337</v>
      </c>
      <c r="G2102" s="25">
        <v>0.10416666666666674</v>
      </c>
      <c r="H2102" s="31" t="s">
        <v>3874</v>
      </c>
      <c r="I2102" s="23"/>
      <c r="J2102" s="31" t="s">
        <v>45</v>
      </c>
      <c r="K2102" s="23"/>
    </row>
    <row r="2103" spans="1:11">
      <c r="A2103" s="3">
        <v>44770</v>
      </c>
      <c r="B2103" s="30" t="s">
        <v>3872</v>
      </c>
      <c r="C2103" s="2" t="s">
        <v>1298</v>
      </c>
      <c r="D2103" s="2" t="s">
        <v>581</v>
      </c>
      <c r="E2103" s="27">
        <v>0.64583333333333337</v>
      </c>
      <c r="F2103" s="27">
        <v>0.70833333333333337</v>
      </c>
      <c r="G2103" s="25">
        <v>6.25E-2</v>
      </c>
      <c r="H2103" s="31" t="s">
        <v>3874</v>
      </c>
      <c r="I2103" s="2"/>
      <c r="J2103" s="31" t="s">
        <v>45</v>
      </c>
      <c r="K2103" s="2"/>
    </row>
    <row r="2104" spans="1:11">
      <c r="A2104" s="21">
        <v>44770</v>
      </c>
      <c r="B2104" s="30" t="s">
        <v>3872</v>
      </c>
      <c r="C2104" s="23" t="s">
        <v>498</v>
      </c>
      <c r="D2104" s="23" t="s">
        <v>1301</v>
      </c>
      <c r="E2104" s="24">
        <v>0.70833333333333337</v>
      </c>
      <c r="F2104" s="24">
        <v>0.75</v>
      </c>
      <c r="G2104" s="25">
        <v>4.166666666666663E-2</v>
      </c>
      <c r="H2104" s="31" t="s">
        <v>3866</v>
      </c>
      <c r="I2104" s="23"/>
      <c r="J2104" s="31" t="s">
        <v>39</v>
      </c>
      <c r="K2104" s="23"/>
    </row>
    <row r="2105" spans="1:11">
      <c r="A2105" s="3">
        <v>44770</v>
      </c>
      <c r="B2105" s="30" t="s">
        <v>3872</v>
      </c>
      <c r="C2105" s="2" t="s">
        <v>1035</v>
      </c>
      <c r="D2105" s="2" t="s">
        <v>1300</v>
      </c>
      <c r="E2105" s="27">
        <v>0.75</v>
      </c>
      <c r="F2105" s="27">
        <v>0.79166666666666663</v>
      </c>
      <c r="G2105" s="25">
        <v>4.166666666666663E-2</v>
      </c>
      <c r="H2105" s="31" t="s">
        <v>3874</v>
      </c>
      <c r="I2105" s="2"/>
      <c r="J2105" s="31" t="s">
        <v>45</v>
      </c>
      <c r="K2105" s="2"/>
    </row>
    <row r="2106" spans="1:11">
      <c r="A2106" s="21">
        <v>44774</v>
      </c>
      <c r="B2106" s="30" t="s">
        <v>3869</v>
      </c>
      <c r="C2106" s="23" t="s">
        <v>980</v>
      </c>
      <c r="D2106" s="23" t="s">
        <v>1302</v>
      </c>
      <c r="E2106" s="24">
        <v>0.39583333333333331</v>
      </c>
      <c r="F2106" s="24">
        <v>0.40625</v>
      </c>
      <c r="G2106" s="25">
        <v>1.0416666666666685E-2</v>
      </c>
      <c r="H2106" s="31" t="s">
        <v>3874</v>
      </c>
      <c r="I2106" s="23"/>
      <c r="J2106" s="31" t="s">
        <v>45</v>
      </c>
      <c r="K2106" s="23"/>
    </row>
    <row r="2107" spans="1:11">
      <c r="A2107" s="3">
        <v>44774</v>
      </c>
      <c r="B2107" s="30" t="s">
        <v>3869</v>
      </c>
      <c r="C2107" s="2" t="s">
        <v>1298</v>
      </c>
      <c r="D2107" s="2" t="s">
        <v>581</v>
      </c>
      <c r="E2107" s="27">
        <v>0.40625</v>
      </c>
      <c r="F2107" s="27">
        <v>0.41666666666666669</v>
      </c>
      <c r="G2107" s="25">
        <v>1.0416666666666685E-2</v>
      </c>
      <c r="H2107" s="31" t="s">
        <v>3874</v>
      </c>
      <c r="I2107" s="2"/>
      <c r="J2107" s="31" t="s">
        <v>45</v>
      </c>
      <c r="K2107" s="2"/>
    </row>
    <row r="2108" spans="1:11">
      <c r="A2108" s="21">
        <v>44774</v>
      </c>
      <c r="B2108" s="30" t="s">
        <v>3869</v>
      </c>
      <c r="C2108" s="23" t="s">
        <v>443</v>
      </c>
      <c r="D2108" s="23" t="s">
        <v>3884</v>
      </c>
      <c r="E2108" s="24">
        <v>0.41666666666666669</v>
      </c>
      <c r="F2108" s="24">
        <v>0.45833333333333331</v>
      </c>
      <c r="G2108" s="25">
        <v>4.166666666666663E-2</v>
      </c>
      <c r="H2108" s="31" t="s">
        <v>3867</v>
      </c>
      <c r="I2108" s="23"/>
      <c r="J2108" s="31" t="s">
        <v>34</v>
      </c>
      <c r="K2108" s="23"/>
    </row>
    <row r="2109" spans="1:11">
      <c r="A2109" s="3">
        <v>44774</v>
      </c>
      <c r="B2109" s="30" t="s">
        <v>3869</v>
      </c>
      <c r="C2109" s="2" t="s">
        <v>861</v>
      </c>
      <c r="D2109" s="2" t="s">
        <v>1303</v>
      </c>
      <c r="E2109" s="27">
        <v>0.45833333333333331</v>
      </c>
      <c r="F2109" s="27">
        <v>0.5</v>
      </c>
      <c r="G2109" s="25">
        <v>4.1666666666666685E-2</v>
      </c>
      <c r="H2109" s="31" t="s">
        <v>3874</v>
      </c>
      <c r="I2109" s="2"/>
      <c r="J2109" s="31" t="s">
        <v>45</v>
      </c>
      <c r="K2109" s="2"/>
    </row>
    <row r="2110" spans="1:11">
      <c r="A2110" s="21">
        <v>44774</v>
      </c>
      <c r="B2110" s="30" t="s">
        <v>3869</v>
      </c>
      <c r="C2110" s="23" t="s">
        <v>1281</v>
      </c>
      <c r="D2110" s="23" t="s">
        <v>1034</v>
      </c>
      <c r="E2110" s="24">
        <v>0.54166666666666663</v>
      </c>
      <c r="F2110" s="24">
        <v>0.66666666666666663</v>
      </c>
      <c r="G2110" s="25">
        <v>0.125</v>
      </c>
      <c r="H2110" s="31" t="s">
        <v>3874</v>
      </c>
      <c r="I2110" s="23"/>
      <c r="J2110" s="31" t="s">
        <v>45</v>
      </c>
      <c r="K2110" s="23"/>
    </row>
    <row r="2111" spans="1:11">
      <c r="A2111" s="3">
        <v>44774</v>
      </c>
      <c r="B2111" s="30" t="s">
        <v>3869</v>
      </c>
      <c r="C2111" s="2" t="s">
        <v>479</v>
      </c>
      <c r="D2111" s="2" t="s">
        <v>1187</v>
      </c>
      <c r="E2111" s="27">
        <v>0.66666666666666663</v>
      </c>
      <c r="F2111" s="27">
        <v>0.6875</v>
      </c>
      <c r="G2111" s="25">
        <v>2.083333333333337E-2</v>
      </c>
      <c r="H2111" s="31" t="s">
        <v>3874</v>
      </c>
      <c r="I2111" s="2"/>
      <c r="J2111" s="31" t="s">
        <v>45</v>
      </c>
      <c r="K2111" s="2"/>
    </row>
    <row r="2112" spans="1:11">
      <c r="A2112" s="21">
        <v>44774</v>
      </c>
      <c r="B2112" s="30" t="s">
        <v>3869</v>
      </c>
      <c r="C2112" s="23" t="s">
        <v>479</v>
      </c>
      <c r="D2112" s="23" t="s">
        <v>1218</v>
      </c>
      <c r="E2112" s="24">
        <v>0.6875</v>
      </c>
      <c r="F2112" s="24">
        <v>0.72916666666666663</v>
      </c>
      <c r="G2112" s="25">
        <v>4.166666666666663E-2</v>
      </c>
      <c r="H2112" s="31" t="s">
        <v>3874</v>
      </c>
      <c r="I2112" s="23"/>
      <c r="J2112" s="31" t="s">
        <v>45</v>
      </c>
      <c r="K2112" s="23"/>
    </row>
    <row r="2113" spans="1:11">
      <c r="A2113" s="3">
        <v>44775</v>
      </c>
      <c r="B2113" s="30" t="s">
        <v>3870</v>
      </c>
      <c r="C2113" s="2" t="s">
        <v>980</v>
      </c>
      <c r="D2113" s="2" t="s">
        <v>1303</v>
      </c>
      <c r="E2113" s="27">
        <v>0.39583333333333331</v>
      </c>
      <c r="F2113" s="27">
        <v>0.45833333333333331</v>
      </c>
      <c r="G2113" s="25">
        <v>6.25E-2</v>
      </c>
      <c r="H2113" s="31" t="s">
        <v>3874</v>
      </c>
      <c r="I2113" s="2"/>
      <c r="J2113" s="31" t="s">
        <v>45</v>
      </c>
      <c r="K2113" s="2"/>
    </row>
    <row r="2114" spans="1:11">
      <c r="A2114" s="21">
        <v>44775</v>
      </c>
      <c r="B2114" s="30" t="s">
        <v>3870</v>
      </c>
      <c r="C2114" s="23" t="s">
        <v>1281</v>
      </c>
      <c r="D2114" s="23" t="s">
        <v>1034</v>
      </c>
      <c r="E2114" s="24">
        <v>0.45833333333333331</v>
      </c>
      <c r="F2114" s="24">
        <v>0.47916666666666669</v>
      </c>
      <c r="G2114" s="25">
        <v>2.083333333333337E-2</v>
      </c>
      <c r="H2114" s="31" t="s">
        <v>3874</v>
      </c>
      <c r="I2114" s="23"/>
      <c r="J2114" s="31" t="s">
        <v>45</v>
      </c>
      <c r="K2114" s="23"/>
    </row>
    <row r="2115" spans="1:11">
      <c r="A2115" s="3">
        <v>44775</v>
      </c>
      <c r="B2115" s="30" t="s">
        <v>3870</v>
      </c>
      <c r="C2115" s="2" t="s">
        <v>980</v>
      </c>
      <c r="D2115" s="2" t="s">
        <v>1304</v>
      </c>
      <c r="E2115" s="27">
        <v>0.47916666666666669</v>
      </c>
      <c r="F2115" s="27">
        <v>0.48958333333333331</v>
      </c>
      <c r="G2115" s="25">
        <v>1.041666666666663E-2</v>
      </c>
      <c r="H2115" s="31" t="s">
        <v>3874</v>
      </c>
      <c r="I2115" s="2"/>
      <c r="J2115" s="31" t="s">
        <v>45</v>
      </c>
      <c r="K2115" s="2"/>
    </row>
    <row r="2116" spans="1:11">
      <c r="A2116" s="21">
        <v>44775</v>
      </c>
      <c r="B2116" s="30" t="s">
        <v>3870</v>
      </c>
      <c r="C2116" s="23" t="s">
        <v>1298</v>
      </c>
      <c r="D2116" s="23" t="s">
        <v>1305</v>
      </c>
      <c r="E2116" s="24">
        <v>0.54166666666666663</v>
      </c>
      <c r="F2116" s="24">
        <v>0.58333333333333337</v>
      </c>
      <c r="G2116" s="25">
        <v>4.1666666666666741E-2</v>
      </c>
      <c r="H2116" s="31" t="s">
        <v>3874</v>
      </c>
      <c r="I2116" s="23"/>
      <c r="J2116" s="31" t="s">
        <v>45</v>
      </c>
      <c r="K2116" s="23"/>
    </row>
    <row r="2117" spans="1:11">
      <c r="A2117" s="3">
        <v>44775</v>
      </c>
      <c r="B2117" s="30" t="s">
        <v>3870</v>
      </c>
      <c r="C2117" s="2" t="s">
        <v>1238</v>
      </c>
      <c r="D2117" s="2" t="s">
        <v>1296</v>
      </c>
      <c r="E2117" s="27">
        <v>0.58333333333333337</v>
      </c>
      <c r="F2117" s="27">
        <v>0.65625</v>
      </c>
      <c r="G2117" s="25">
        <v>7.291666666666663E-2</v>
      </c>
      <c r="H2117" s="31" t="s">
        <v>3874</v>
      </c>
      <c r="I2117" s="2"/>
      <c r="J2117" s="31" t="s">
        <v>45</v>
      </c>
      <c r="K2117" s="2"/>
    </row>
    <row r="2118" spans="1:11">
      <c r="A2118" s="21">
        <v>44775</v>
      </c>
      <c r="B2118" s="30" t="s">
        <v>3870</v>
      </c>
      <c r="C2118" s="23" t="s">
        <v>980</v>
      </c>
      <c r="D2118" s="23" t="s">
        <v>1306</v>
      </c>
      <c r="E2118" s="24">
        <v>0.65625</v>
      </c>
      <c r="F2118" s="24">
        <v>0.67361111111111116</v>
      </c>
      <c r="G2118" s="25">
        <v>1.736111111111116E-2</v>
      </c>
      <c r="H2118" s="31" t="s">
        <v>3874</v>
      </c>
      <c r="I2118" s="23"/>
      <c r="J2118" s="31" t="s">
        <v>45</v>
      </c>
      <c r="K2118" s="23"/>
    </row>
    <row r="2119" spans="1:11">
      <c r="A2119" s="3">
        <v>44775</v>
      </c>
      <c r="B2119" s="30" t="s">
        <v>3870</v>
      </c>
      <c r="C2119" s="2" t="s">
        <v>980</v>
      </c>
      <c r="D2119" s="2" t="s">
        <v>1139</v>
      </c>
      <c r="E2119" s="27">
        <v>0.6875</v>
      </c>
      <c r="F2119" s="27">
        <v>0.71875</v>
      </c>
      <c r="G2119" s="25">
        <v>3.125E-2</v>
      </c>
      <c r="H2119" s="31" t="s">
        <v>3874</v>
      </c>
      <c r="I2119" s="2"/>
      <c r="J2119" s="31" t="s">
        <v>45</v>
      </c>
      <c r="K2119" s="2"/>
    </row>
    <row r="2120" spans="1:11">
      <c r="A2120" s="21">
        <v>44776</v>
      </c>
      <c r="B2120" s="30" t="s">
        <v>3871</v>
      </c>
      <c r="C2120" s="23" t="s">
        <v>443</v>
      </c>
      <c r="D2120" s="23" t="s">
        <v>524</v>
      </c>
      <c r="E2120" s="24">
        <v>0.39583333333333331</v>
      </c>
      <c r="F2120" s="24">
        <v>0.40625</v>
      </c>
      <c r="G2120" s="25">
        <v>1.0416666666666685E-2</v>
      </c>
      <c r="H2120" s="31" t="s">
        <v>3867</v>
      </c>
      <c r="I2120" s="23"/>
      <c r="J2120" s="31" t="s">
        <v>34</v>
      </c>
      <c r="K2120" s="23"/>
    </row>
    <row r="2121" spans="1:11">
      <c r="A2121" s="3">
        <v>44776</v>
      </c>
      <c r="B2121" s="30" t="s">
        <v>3871</v>
      </c>
      <c r="C2121" s="2" t="s">
        <v>443</v>
      </c>
      <c r="D2121" s="2" t="s">
        <v>1307</v>
      </c>
      <c r="E2121" s="27">
        <v>0.40625</v>
      </c>
      <c r="F2121" s="27">
        <v>0.41666666666666669</v>
      </c>
      <c r="G2121" s="25">
        <v>1.0416666666666685E-2</v>
      </c>
      <c r="H2121" s="31" t="s">
        <v>3867</v>
      </c>
      <c r="I2121" s="2"/>
      <c r="J2121" s="31" t="s">
        <v>34</v>
      </c>
      <c r="K2121" s="2"/>
    </row>
    <row r="2122" spans="1:11">
      <c r="A2122" s="21">
        <v>44776</v>
      </c>
      <c r="B2122" s="30" t="s">
        <v>3871</v>
      </c>
      <c r="C2122" s="23" t="s">
        <v>980</v>
      </c>
      <c r="D2122" s="23" t="s">
        <v>1139</v>
      </c>
      <c r="E2122" s="24">
        <v>0.41666666666666669</v>
      </c>
      <c r="F2122" s="24">
        <v>0.4375</v>
      </c>
      <c r="G2122" s="25">
        <v>2.0833333333333315E-2</v>
      </c>
      <c r="H2122" s="31" t="s">
        <v>3874</v>
      </c>
      <c r="I2122" s="23"/>
      <c r="J2122" s="31" t="s">
        <v>45</v>
      </c>
      <c r="K2122" s="23"/>
    </row>
    <row r="2123" spans="1:11">
      <c r="A2123" s="3">
        <v>44776</v>
      </c>
      <c r="B2123" s="30" t="s">
        <v>3871</v>
      </c>
      <c r="C2123" s="2" t="s">
        <v>1308</v>
      </c>
      <c r="D2123" s="2" t="s">
        <v>1139</v>
      </c>
      <c r="E2123" s="27">
        <v>0.45833333333333331</v>
      </c>
      <c r="F2123" s="27">
        <v>0.47916666666666669</v>
      </c>
      <c r="G2123" s="25">
        <v>2.083333333333337E-2</v>
      </c>
      <c r="H2123" s="31" t="s">
        <v>3874</v>
      </c>
      <c r="I2123" s="2"/>
      <c r="J2123" s="31" t="s">
        <v>46</v>
      </c>
      <c r="K2123" s="2"/>
    </row>
    <row r="2124" spans="1:11">
      <c r="A2124" s="21">
        <v>44776</v>
      </c>
      <c r="B2124" s="30" t="s">
        <v>3871</v>
      </c>
      <c r="C2124" s="23" t="s">
        <v>980</v>
      </c>
      <c r="D2124" s="23" t="s">
        <v>1139</v>
      </c>
      <c r="E2124" s="24">
        <v>0.54166666666666663</v>
      </c>
      <c r="F2124" s="24">
        <v>0.55208333333333337</v>
      </c>
      <c r="G2124" s="25">
        <v>1.0416666666666741E-2</v>
      </c>
      <c r="H2124" s="31" t="s">
        <v>3874</v>
      </c>
      <c r="I2124" s="23"/>
      <c r="J2124" s="31" t="s">
        <v>45</v>
      </c>
      <c r="K2124" s="23"/>
    </row>
    <row r="2125" spans="1:11">
      <c r="A2125" s="3">
        <v>44776</v>
      </c>
      <c r="B2125" s="30" t="s">
        <v>3871</v>
      </c>
      <c r="C2125" s="2" t="s">
        <v>980</v>
      </c>
      <c r="D2125" s="2" t="s">
        <v>1309</v>
      </c>
      <c r="E2125" s="27">
        <v>0.55208333333333337</v>
      </c>
      <c r="F2125" s="27">
        <v>0.58333333333333337</v>
      </c>
      <c r="G2125" s="25">
        <v>3.125E-2</v>
      </c>
      <c r="H2125" s="31" t="s">
        <v>3874</v>
      </c>
      <c r="I2125" s="2"/>
      <c r="J2125" s="31" t="s">
        <v>45</v>
      </c>
      <c r="K2125" s="2"/>
    </row>
    <row r="2126" spans="1:11">
      <c r="A2126" s="21">
        <v>44776</v>
      </c>
      <c r="B2126" s="30" t="s">
        <v>3871</v>
      </c>
      <c r="C2126" s="23" t="s">
        <v>1068</v>
      </c>
      <c r="D2126" s="23" t="s">
        <v>333</v>
      </c>
      <c r="E2126" s="24">
        <v>0.58333333333333337</v>
      </c>
      <c r="F2126" s="24">
        <v>0.64583333333333337</v>
      </c>
      <c r="G2126" s="25">
        <v>6.25E-2</v>
      </c>
      <c r="H2126" s="31" t="s">
        <v>3866</v>
      </c>
      <c r="I2126" s="23"/>
      <c r="J2126" s="31" t="s">
        <v>50</v>
      </c>
      <c r="K2126" s="23"/>
    </row>
    <row r="2127" spans="1:11">
      <c r="A2127" s="3">
        <v>44776</v>
      </c>
      <c r="B2127" s="30" t="s">
        <v>3871</v>
      </c>
      <c r="C2127" s="2" t="s">
        <v>980</v>
      </c>
      <c r="D2127" s="2" t="s">
        <v>1139</v>
      </c>
      <c r="E2127" s="27">
        <v>0.64583333333333337</v>
      </c>
      <c r="F2127" s="27">
        <v>0.66666666666666663</v>
      </c>
      <c r="G2127" s="25">
        <v>2.0833333333333259E-2</v>
      </c>
      <c r="H2127" s="31" t="s">
        <v>3874</v>
      </c>
      <c r="I2127" s="2"/>
      <c r="J2127" s="31" t="s">
        <v>45</v>
      </c>
      <c r="K2127" s="2"/>
    </row>
    <row r="2128" spans="1:11">
      <c r="A2128" s="21">
        <v>44776</v>
      </c>
      <c r="B2128" s="30" t="s">
        <v>3871</v>
      </c>
      <c r="C2128" s="23" t="s">
        <v>479</v>
      </c>
      <c r="D2128" s="23" t="s">
        <v>1187</v>
      </c>
      <c r="E2128" s="24">
        <v>0.66666666666666663</v>
      </c>
      <c r="F2128" s="24">
        <v>0.6875</v>
      </c>
      <c r="G2128" s="25">
        <v>2.083333333333337E-2</v>
      </c>
      <c r="H2128" s="31" t="s">
        <v>3874</v>
      </c>
      <c r="I2128" s="23"/>
      <c r="J2128" s="31" t="s">
        <v>45</v>
      </c>
      <c r="K2128" s="23"/>
    </row>
    <row r="2129" spans="1:11">
      <c r="A2129" s="3">
        <v>44776</v>
      </c>
      <c r="B2129" s="30" t="s">
        <v>3871</v>
      </c>
      <c r="C2129" s="2" t="s">
        <v>479</v>
      </c>
      <c r="D2129" s="2" t="s">
        <v>1218</v>
      </c>
      <c r="E2129" s="27">
        <v>0.6875</v>
      </c>
      <c r="F2129" s="27">
        <v>0.71527777777777779</v>
      </c>
      <c r="G2129" s="25">
        <v>2.777777777777779E-2</v>
      </c>
      <c r="H2129" s="31" t="s">
        <v>3874</v>
      </c>
      <c r="I2129" s="2"/>
      <c r="J2129" s="31" t="s">
        <v>45</v>
      </c>
      <c r="K2129" s="2"/>
    </row>
    <row r="2130" spans="1:11">
      <c r="A2130" s="21">
        <v>44776</v>
      </c>
      <c r="B2130" s="30" t="s">
        <v>3871</v>
      </c>
      <c r="C2130" s="23" t="s">
        <v>980</v>
      </c>
      <c r="D2130" s="23" t="s">
        <v>1310</v>
      </c>
      <c r="E2130" s="24">
        <v>0.71527777777777779</v>
      </c>
      <c r="F2130" s="24">
        <v>0.73611111111111116</v>
      </c>
      <c r="G2130" s="25">
        <v>2.083333333333337E-2</v>
      </c>
      <c r="H2130" s="31" t="s">
        <v>3874</v>
      </c>
      <c r="I2130" s="23"/>
      <c r="J2130" s="31" t="s">
        <v>45</v>
      </c>
      <c r="K2130" s="23"/>
    </row>
    <row r="2131" spans="1:11">
      <c r="A2131" s="3">
        <v>44776</v>
      </c>
      <c r="B2131" s="30" t="s">
        <v>3871</v>
      </c>
      <c r="C2131" s="2" t="s">
        <v>1068</v>
      </c>
      <c r="D2131" s="2" t="s">
        <v>333</v>
      </c>
      <c r="E2131" s="27">
        <v>0.73611111111111116</v>
      </c>
      <c r="F2131" s="27">
        <v>0.75347222222222221</v>
      </c>
      <c r="G2131" s="25">
        <v>1.7361111111111049E-2</v>
      </c>
      <c r="H2131" s="31" t="s">
        <v>3866</v>
      </c>
      <c r="I2131" s="2"/>
      <c r="J2131" s="31" t="s">
        <v>50</v>
      </c>
      <c r="K2131" s="2"/>
    </row>
    <row r="2132" spans="1:11">
      <c r="A2132" s="21">
        <v>44777</v>
      </c>
      <c r="B2132" s="30" t="s">
        <v>3872</v>
      </c>
      <c r="C2132" s="23" t="s">
        <v>443</v>
      </c>
      <c r="D2132" s="23" t="s">
        <v>524</v>
      </c>
      <c r="E2132" s="24">
        <v>0.39583333333333331</v>
      </c>
      <c r="F2132" s="24">
        <v>0.40625</v>
      </c>
      <c r="G2132" s="25">
        <v>1.0416666666666685E-2</v>
      </c>
      <c r="H2132" s="31" t="s">
        <v>3867</v>
      </c>
      <c r="I2132" s="23"/>
      <c r="J2132" s="31" t="s">
        <v>34</v>
      </c>
      <c r="K2132" s="23"/>
    </row>
    <row r="2133" spans="1:11">
      <c r="A2133" s="3">
        <v>44777</v>
      </c>
      <c r="B2133" s="30" t="s">
        <v>3872</v>
      </c>
      <c r="C2133" s="2" t="s">
        <v>980</v>
      </c>
      <c r="D2133" s="2" t="s">
        <v>1195</v>
      </c>
      <c r="E2133" s="27">
        <v>0.40625</v>
      </c>
      <c r="F2133" s="27">
        <v>0.41666666666666669</v>
      </c>
      <c r="G2133" s="25">
        <v>1.0416666666666685E-2</v>
      </c>
      <c r="H2133" s="31" t="s">
        <v>3874</v>
      </c>
      <c r="I2133" s="2"/>
      <c r="J2133" s="31" t="s">
        <v>45</v>
      </c>
      <c r="K2133" s="2"/>
    </row>
    <row r="2134" spans="1:11">
      <c r="A2134" s="21">
        <v>44777</v>
      </c>
      <c r="B2134" s="30" t="s">
        <v>3872</v>
      </c>
      <c r="C2134" s="23" t="s">
        <v>1238</v>
      </c>
      <c r="D2134" s="23" t="s">
        <v>1311</v>
      </c>
      <c r="E2134" s="24">
        <v>0.41666666666666669</v>
      </c>
      <c r="F2134" s="24">
        <v>0.45833333333333331</v>
      </c>
      <c r="G2134" s="25">
        <v>4.166666666666663E-2</v>
      </c>
      <c r="H2134" s="31" t="s">
        <v>3874</v>
      </c>
      <c r="I2134" s="23"/>
      <c r="J2134" s="31" t="s">
        <v>45</v>
      </c>
      <c r="K2134" s="23"/>
    </row>
    <row r="2135" spans="1:11">
      <c r="A2135" s="3">
        <v>44777</v>
      </c>
      <c r="B2135" s="30" t="s">
        <v>3872</v>
      </c>
      <c r="C2135" s="2" t="s">
        <v>980</v>
      </c>
      <c r="D2135" s="2" t="s">
        <v>1139</v>
      </c>
      <c r="E2135" s="27">
        <v>0.45833333333333331</v>
      </c>
      <c r="F2135" s="27">
        <v>0.46875</v>
      </c>
      <c r="G2135" s="25">
        <v>1.0416666666666685E-2</v>
      </c>
      <c r="H2135" s="31" t="s">
        <v>3874</v>
      </c>
      <c r="I2135" s="2"/>
      <c r="J2135" s="31" t="s">
        <v>45</v>
      </c>
      <c r="K2135" s="2"/>
    </row>
    <row r="2136" spans="1:11">
      <c r="A2136" s="21">
        <v>44777</v>
      </c>
      <c r="B2136" s="30" t="s">
        <v>3872</v>
      </c>
      <c r="C2136" s="23" t="s">
        <v>980</v>
      </c>
      <c r="D2136" s="23" t="s">
        <v>1310</v>
      </c>
      <c r="E2136" s="24">
        <v>0.46875</v>
      </c>
      <c r="F2136" s="24">
        <v>0.5</v>
      </c>
      <c r="G2136" s="25">
        <v>3.125E-2</v>
      </c>
      <c r="H2136" s="31" t="s">
        <v>3874</v>
      </c>
      <c r="I2136" s="23"/>
      <c r="J2136" s="31" t="s">
        <v>45</v>
      </c>
      <c r="K2136" s="23"/>
    </row>
    <row r="2137" spans="1:11">
      <c r="A2137" s="3">
        <v>44777</v>
      </c>
      <c r="B2137" s="30" t="s">
        <v>3872</v>
      </c>
      <c r="C2137" s="2" t="s">
        <v>479</v>
      </c>
      <c r="D2137" s="2" t="s">
        <v>711</v>
      </c>
      <c r="E2137" s="27">
        <v>0.54166666666666663</v>
      </c>
      <c r="F2137" s="27">
        <v>0.58333333333333337</v>
      </c>
      <c r="G2137" s="25">
        <v>4.1666666666666741E-2</v>
      </c>
      <c r="H2137" s="31" t="s">
        <v>3874</v>
      </c>
      <c r="I2137" s="2"/>
      <c r="J2137" s="31" t="s">
        <v>45</v>
      </c>
      <c r="K2137" s="2"/>
    </row>
    <row r="2138" spans="1:11">
      <c r="A2138" s="21">
        <v>44777</v>
      </c>
      <c r="B2138" s="30" t="s">
        <v>3872</v>
      </c>
      <c r="C2138" s="23" t="s">
        <v>479</v>
      </c>
      <c r="D2138" s="23" t="s">
        <v>1312</v>
      </c>
      <c r="E2138" s="24">
        <v>0.58333333333333337</v>
      </c>
      <c r="F2138" s="24">
        <v>0.625</v>
      </c>
      <c r="G2138" s="25">
        <v>4.166666666666663E-2</v>
      </c>
      <c r="H2138" s="31" t="s">
        <v>3874</v>
      </c>
      <c r="I2138" s="23"/>
      <c r="J2138" s="31" t="s">
        <v>45</v>
      </c>
      <c r="K2138" s="23"/>
    </row>
    <row r="2139" spans="1:11">
      <c r="A2139" s="3">
        <v>44777</v>
      </c>
      <c r="B2139" s="30" t="s">
        <v>3872</v>
      </c>
      <c r="C2139" s="2" t="s">
        <v>1068</v>
      </c>
      <c r="D2139" s="2" t="s">
        <v>333</v>
      </c>
      <c r="E2139" s="27">
        <v>0.625</v>
      </c>
      <c r="F2139" s="27">
        <v>0.66666666666666663</v>
      </c>
      <c r="G2139" s="25">
        <v>4.166666666666663E-2</v>
      </c>
      <c r="H2139" s="31" t="s">
        <v>3866</v>
      </c>
      <c r="I2139" s="2"/>
      <c r="J2139" s="31" t="s">
        <v>50</v>
      </c>
      <c r="K2139" s="2"/>
    </row>
    <row r="2140" spans="1:11">
      <c r="A2140" s="21">
        <v>44777</v>
      </c>
      <c r="B2140" s="30" t="s">
        <v>3872</v>
      </c>
      <c r="C2140" s="23" t="s">
        <v>479</v>
      </c>
      <c r="D2140" s="23" t="s">
        <v>1187</v>
      </c>
      <c r="E2140" s="24">
        <v>0.66666666666666663</v>
      </c>
      <c r="F2140" s="24">
        <v>0.6875</v>
      </c>
      <c r="G2140" s="25">
        <v>2.083333333333337E-2</v>
      </c>
      <c r="H2140" s="31" t="s">
        <v>3874</v>
      </c>
      <c r="I2140" s="23"/>
      <c r="J2140" s="31" t="s">
        <v>45</v>
      </c>
      <c r="K2140" s="23"/>
    </row>
    <row r="2141" spans="1:11">
      <c r="A2141" s="3">
        <v>44777</v>
      </c>
      <c r="B2141" s="30" t="s">
        <v>3872</v>
      </c>
      <c r="C2141" s="2" t="s">
        <v>479</v>
      </c>
      <c r="D2141" s="2" t="s">
        <v>1218</v>
      </c>
      <c r="E2141" s="27">
        <v>0.6875</v>
      </c>
      <c r="F2141" s="27">
        <v>0.72916666666666663</v>
      </c>
      <c r="G2141" s="25">
        <v>4.166666666666663E-2</v>
      </c>
      <c r="H2141" s="31" t="s">
        <v>3874</v>
      </c>
      <c r="I2141" s="2"/>
      <c r="J2141" s="31" t="s">
        <v>45</v>
      </c>
      <c r="K2141" s="2"/>
    </row>
    <row r="2142" spans="1:11">
      <c r="A2142" s="21">
        <v>44778</v>
      </c>
      <c r="B2142" s="30" t="s">
        <v>3865</v>
      </c>
      <c r="C2142" s="23" t="s">
        <v>980</v>
      </c>
      <c r="D2142" s="23" t="s">
        <v>1313</v>
      </c>
      <c r="E2142" s="24">
        <v>0.39583333333333331</v>
      </c>
      <c r="F2142" s="24">
        <v>0.42708333333333331</v>
      </c>
      <c r="G2142" s="25">
        <v>3.125E-2</v>
      </c>
      <c r="H2142" s="31" t="s">
        <v>3874</v>
      </c>
      <c r="I2142" s="23"/>
      <c r="J2142" s="31" t="s">
        <v>45</v>
      </c>
      <c r="K2142" s="23"/>
    </row>
    <row r="2143" spans="1:11">
      <c r="A2143" s="3">
        <v>44778</v>
      </c>
      <c r="B2143" s="30" t="s">
        <v>3865</v>
      </c>
      <c r="C2143" s="2" t="s">
        <v>1238</v>
      </c>
      <c r="D2143" s="2" t="s">
        <v>1314</v>
      </c>
      <c r="E2143" s="27">
        <v>0.42708333333333331</v>
      </c>
      <c r="F2143" s="27">
        <v>0.5</v>
      </c>
      <c r="G2143" s="25">
        <v>7.2916666666666685E-2</v>
      </c>
      <c r="H2143" s="31" t="s">
        <v>3874</v>
      </c>
      <c r="I2143" s="2"/>
      <c r="J2143" s="31" t="s">
        <v>45</v>
      </c>
      <c r="K2143" s="2"/>
    </row>
    <row r="2144" spans="1:11">
      <c r="A2144" s="21">
        <v>44778</v>
      </c>
      <c r="B2144" s="30" t="s">
        <v>3865</v>
      </c>
      <c r="C2144" s="23" t="s">
        <v>980</v>
      </c>
      <c r="D2144" s="23" t="s">
        <v>1139</v>
      </c>
      <c r="E2144" s="24">
        <v>0.58333333333333337</v>
      </c>
      <c r="F2144" s="24">
        <v>0.60416666666666663</v>
      </c>
      <c r="G2144" s="25">
        <v>2.0833333333333259E-2</v>
      </c>
      <c r="H2144" s="31" t="s">
        <v>3874</v>
      </c>
      <c r="I2144" s="23"/>
      <c r="J2144" s="31" t="s">
        <v>45</v>
      </c>
      <c r="K2144" s="23"/>
    </row>
    <row r="2145" spans="1:11">
      <c r="A2145" s="3">
        <v>44778</v>
      </c>
      <c r="B2145" s="30" t="s">
        <v>3865</v>
      </c>
      <c r="C2145" s="2" t="s">
        <v>861</v>
      </c>
      <c r="D2145" s="2" t="s">
        <v>1315</v>
      </c>
      <c r="E2145" s="27">
        <v>0.625</v>
      </c>
      <c r="F2145" s="27">
        <v>0.66666666666666663</v>
      </c>
      <c r="G2145" s="25">
        <v>4.166666666666663E-2</v>
      </c>
      <c r="H2145" s="31" t="s">
        <v>3874</v>
      </c>
      <c r="I2145" s="2"/>
      <c r="J2145" s="31" t="s">
        <v>45</v>
      </c>
      <c r="K2145" s="2"/>
    </row>
    <row r="2146" spans="1:11">
      <c r="A2146" s="21">
        <v>44778</v>
      </c>
      <c r="B2146" s="30" t="s">
        <v>3865</v>
      </c>
      <c r="C2146" s="23" t="s">
        <v>861</v>
      </c>
      <c r="D2146" s="23" t="s">
        <v>1022</v>
      </c>
      <c r="E2146" s="24">
        <v>0.66666666666666663</v>
      </c>
      <c r="F2146" s="24">
        <v>0.6875</v>
      </c>
      <c r="G2146" s="25">
        <v>2.083333333333337E-2</v>
      </c>
      <c r="H2146" s="31" t="s">
        <v>3874</v>
      </c>
      <c r="I2146" s="23"/>
      <c r="J2146" s="31" t="s">
        <v>45</v>
      </c>
      <c r="K2146" s="23"/>
    </row>
    <row r="2147" spans="1:11">
      <c r="A2147" s="3">
        <v>44778</v>
      </c>
      <c r="B2147" s="30" t="s">
        <v>3865</v>
      </c>
      <c r="C2147" s="2" t="s">
        <v>479</v>
      </c>
      <c r="D2147" s="2" t="s">
        <v>1187</v>
      </c>
      <c r="E2147" s="27">
        <v>0.6875</v>
      </c>
      <c r="F2147" s="27">
        <v>0.71875</v>
      </c>
      <c r="G2147" s="25">
        <v>3.125E-2</v>
      </c>
      <c r="H2147" s="31" t="s">
        <v>3874</v>
      </c>
      <c r="I2147" s="2"/>
      <c r="J2147" s="31" t="s">
        <v>45</v>
      </c>
      <c r="K2147" s="2"/>
    </row>
    <row r="2148" spans="1:11">
      <c r="A2148" s="21">
        <v>44780</v>
      </c>
      <c r="B2148" s="30" t="s">
        <v>3873</v>
      </c>
      <c r="C2148" s="23" t="s">
        <v>1068</v>
      </c>
      <c r="D2148" s="23" t="s">
        <v>333</v>
      </c>
      <c r="E2148" s="24">
        <v>0.54166666666666663</v>
      </c>
      <c r="F2148" s="24">
        <v>0.625</v>
      </c>
      <c r="G2148" s="25">
        <v>8.333333333333337E-2</v>
      </c>
      <c r="H2148" s="31" t="s">
        <v>3866</v>
      </c>
      <c r="I2148" s="23"/>
      <c r="J2148" s="31" t="s">
        <v>50</v>
      </c>
      <c r="K2148" s="23"/>
    </row>
    <row r="2149" spans="1:11">
      <c r="A2149" s="3">
        <v>44781</v>
      </c>
      <c r="B2149" s="30" t="s">
        <v>3869</v>
      </c>
      <c r="C2149" s="2" t="s">
        <v>980</v>
      </c>
      <c r="D2149" s="2" t="s">
        <v>1195</v>
      </c>
      <c r="E2149" s="27">
        <v>0.39583333333333331</v>
      </c>
      <c r="F2149" s="27">
        <v>0.41666666666666669</v>
      </c>
      <c r="G2149" s="25">
        <v>2.083333333333337E-2</v>
      </c>
      <c r="H2149" s="31" t="s">
        <v>3874</v>
      </c>
      <c r="I2149" s="2"/>
      <c r="J2149" s="31" t="s">
        <v>45</v>
      </c>
      <c r="K2149" s="2"/>
    </row>
    <row r="2150" spans="1:11">
      <c r="A2150" s="21">
        <v>44781</v>
      </c>
      <c r="B2150" s="30" t="s">
        <v>3869</v>
      </c>
      <c r="C2150" s="23" t="s">
        <v>479</v>
      </c>
      <c r="D2150" s="24" t="s">
        <v>3884</v>
      </c>
      <c r="E2150" s="24">
        <v>0.41666666666666669</v>
      </c>
      <c r="F2150" s="24">
        <v>0.45833333333333331</v>
      </c>
      <c r="G2150" s="25">
        <v>4.166666666666663E-2</v>
      </c>
      <c r="H2150" s="31" t="s">
        <v>3874</v>
      </c>
      <c r="I2150" s="23"/>
      <c r="J2150" s="31" t="s">
        <v>45</v>
      </c>
      <c r="K2150" s="23"/>
    </row>
    <row r="2151" spans="1:11">
      <c r="A2151" s="3">
        <v>44781</v>
      </c>
      <c r="B2151" s="30" t="s">
        <v>3869</v>
      </c>
      <c r="C2151" s="2" t="s">
        <v>1298</v>
      </c>
      <c r="D2151" s="2" t="s">
        <v>1316</v>
      </c>
      <c r="E2151" s="27">
        <v>0.45833333333333331</v>
      </c>
      <c r="F2151" s="27">
        <v>0.46875</v>
      </c>
      <c r="G2151" s="25">
        <v>1.0416666666666685E-2</v>
      </c>
      <c r="H2151" s="31" t="s">
        <v>3874</v>
      </c>
      <c r="I2151" s="2"/>
      <c r="J2151" s="31" t="s">
        <v>45</v>
      </c>
      <c r="K2151" s="2"/>
    </row>
    <row r="2152" spans="1:11">
      <c r="A2152" s="21">
        <v>44781</v>
      </c>
      <c r="B2152" s="30" t="s">
        <v>3869</v>
      </c>
      <c r="C2152" s="23" t="s">
        <v>1238</v>
      </c>
      <c r="D2152" s="23" t="s">
        <v>1296</v>
      </c>
      <c r="E2152" s="24">
        <v>0.46875</v>
      </c>
      <c r="F2152" s="24">
        <v>0.5</v>
      </c>
      <c r="G2152" s="25">
        <v>3.125E-2</v>
      </c>
      <c r="H2152" s="31" t="s">
        <v>3874</v>
      </c>
      <c r="I2152" s="23"/>
      <c r="J2152" s="31" t="s">
        <v>45</v>
      </c>
      <c r="K2152" s="23"/>
    </row>
    <row r="2153" spans="1:11">
      <c r="A2153" s="3">
        <v>44781</v>
      </c>
      <c r="B2153" s="30" t="s">
        <v>3869</v>
      </c>
      <c r="C2153" s="2" t="s">
        <v>980</v>
      </c>
      <c r="D2153" s="2" t="s">
        <v>1317</v>
      </c>
      <c r="E2153" s="27">
        <v>0.54166666666666663</v>
      </c>
      <c r="F2153" s="27">
        <v>0.58333333333333337</v>
      </c>
      <c r="G2153" s="25">
        <v>4.1666666666666741E-2</v>
      </c>
      <c r="H2153" s="31" t="s">
        <v>3874</v>
      </c>
      <c r="I2153" s="2"/>
      <c r="J2153" s="31" t="s">
        <v>45</v>
      </c>
      <c r="K2153" s="2"/>
    </row>
    <row r="2154" spans="1:11">
      <c r="A2154" s="21">
        <v>44781</v>
      </c>
      <c r="B2154" s="30" t="s">
        <v>3869</v>
      </c>
      <c r="C2154" s="23" t="s">
        <v>980</v>
      </c>
      <c r="D2154" s="23" t="s">
        <v>1318</v>
      </c>
      <c r="E2154" s="24">
        <v>0.58333333333333337</v>
      </c>
      <c r="F2154" s="24">
        <v>0.625</v>
      </c>
      <c r="G2154" s="25">
        <v>4.166666666666663E-2</v>
      </c>
      <c r="H2154" s="31" t="s">
        <v>3874</v>
      </c>
      <c r="I2154" s="23"/>
      <c r="J2154" s="31" t="s">
        <v>45</v>
      </c>
      <c r="K2154" s="23"/>
    </row>
    <row r="2155" spans="1:11">
      <c r="A2155" s="3">
        <v>44781</v>
      </c>
      <c r="B2155" s="30" t="s">
        <v>3869</v>
      </c>
      <c r="C2155" s="2" t="s">
        <v>1238</v>
      </c>
      <c r="D2155" s="2" t="s">
        <v>1319</v>
      </c>
      <c r="E2155" s="27">
        <v>0.625</v>
      </c>
      <c r="F2155" s="27">
        <v>0.64583333333333337</v>
      </c>
      <c r="G2155" s="25">
        <v>2.083333333333337E-2</v>
      </c>
      <c r="H2155" s="31" t="s">
        <v>3874</v>
      </c>
      <c r="I2155" s="2"/>
      <c r="J2155" s="31" t="s">
        <v>45</v>
      </c>
      <c r="K2155" s="2"/>
    </row>
    <row r="2156" spans="1:11">
      <c r="A2156" s="21">
        <v>44781</v>
      </c>
      <c r="B2156" s="30" t="s">
        <v>3869</v>
      </c>
      <c r="C2156" s="23" t="s">
        <v>479</v>
      </c>
      <c r="D2156" s="23" t="s">
        <v>1187</v>
      </c>
      <c r="E2156" s="24">
        <v>0.66666666666666663</v>
      </c>
      <c r="F2156" s="24">
        <v>0.6875</v>
      </c>
      <c r="G2156" s="25">
        <v>2.083333333333337E-2</v>
      </c>
      <c r="H2156" s="31" t="s">
        <v>3874</v>
      </c>
      <c r="I2156" s="23"/>
      <c r="J2156" s="31" t="s">
        <v>45</v>
      </c>
      <c r="K2156" s="23"/>
    </row>
    <row r="2157" spans="1:11">
      <c r="A2157" s="3">
        <v>44781</v>
      </c>
      <c r="B2157" s="30" t="s">
        <v>3869</v>
      </c>
      <c r="C2157" s="2" t="s">
        <v>479</v>
      </c>
      <c r="D2157" s="2" t="s">
        <v>1218</v>
      </c>
      <c r="E2157" s="27">
        <v>0.6875</v>
      </c>
      <c r="F2157" s="27">
        <v>0.73958333333333337</v>
      </c>
      <c r="G2157" s="25">
        <v>5.208333333333337E-2</v>
      </c>
      <c r="H2157" s="31" t="s">
        <v>3874</v>
      </c>
      <c r="I2157" s="2"/>
      <c r="J2157" s="31" t="s">
        <v>45</v>
      </c>
      <c r="K2157" s="2"/>
    </row>
    <row r="2158" spans="1:11">
      <c r="A2158" s="21">
        <v>44782</v>
      </c>
      <c r="B2158" s="30" t="s">
        <v>3870</v>
      </c>
      <c r="C2158" s="23" t="s">
        <v>980</v>
      </c>
      <c r="D2158" s="23" t="s">
        <v>1195</v>
      </c>
      <c r="E2158" s="24">
        <v>0.39583333333333331</v>
      </c>
      <c r="F2158" s="24">
        <v>0.41666666666666669</v>
      </c>
      <c r="G2158" s="25">
        <v>2.083333333333337E-2</v>
      </c>
      <c r="H2158" s="31" t="s">
        <v>3874</v>
      </c>
      <c r="I2158" s="23"/>
      <c r="J2158" s="31" t="s">
        <v>45</v>
      </c>
      <c r="K2158" s="23"/>
    </row>
    <row r="2159" spans="1:11">
      <c r="A2159" s="3">
        <v>44782</v>
      </c>
      <c r="B2159" s="30" t="s">
        <v>3870</v>
      </c>
      <c r="C2159" s="2" t="s">
        <v>1308</v>
      </c>
      <c r="D2159" s="2" t="s">
        <v>1320</v>
      </c>
      <c r="E2159" s="27">
        <v>0.41666666666666669</v>
      </c>
      <c r="F2159" s="27">
        <v>0.46875</v>
      </c>
      <c r="G2159" s="25">
        <v>5.2083333333333315E-2</v>
      </c>
      <c r="H2159" s="31" t="s">
        <v>3874</v>
      </c>
      <c r="I2159" s="2"/>
      <c r="J2159" s="31" t="s">
        <v>46</v>
      </c>
      <c r="K2159" s="2"/>
    </row>
    <row r="2160" spans="1:11">
      <c r="A2160" s="21">
        <v>44782</v>
      </c>
      <c r="B2160" s="30" t="s">
        <v>3870</v>
      </c>
      <c r="C2160" s="23" t="s">
        <v>861</v>
      </c>
      <c r="D2160" s="23" t="s">
        <v>534</v>
      </c>
      <c r="E2160" s="24">
        <v>0.46875</v>
      </c>
      <c r="F2160" s="24">
        <v>0.5</v>
      </c>
      <c r="G2160" s="25">
        <v>3.125E-2</v>
      </c>
      <c r="H2160" s="31" t="s">
        <v>3874</v>
      </c>
      <c r="I2160" s="23"/>
      <c r="J2160" s="31" t="s">
        <v>45</v>
      </c>
      <c r="K2160" s="23"/>
    </row>
    <row r="2161" spans="1:11">
      <c r="A2161" s="3">
        <v>44782</v>
      </c>
      <c r="B2161" s="30" t="s">
        <v>3870</v>
      </c>
      <c r="C2161" s="2" t="s">
        <v>1308</v>
      </c>
      <c r="D2161" s="2" t="s">
        <v>222</v>
      </c>
      <c r="E2161" s="27">
        <v>0.54166666666666663</v>
      </c>
      <c r="F2161" s="27">
        <v>0.625</v>
      </c>
      <c r="G2161" s="25">
        <v>8.333333333333337E-2</v>
      </c>
      <c r="H2161" s="31" t="s">
        <v>3874</v>
      </c>
      <c r="I2161" s="2"/>
      <c r="J2161" s="31" t="s">
        <v>46</v>
      </c>
      <c r="K2161" s="2"/>
    </row>
    <row r="2162" spans="1:11">
      <c r="A2162" s="21">
        <v>44782</v>
      </c>
      <c r="B2162" s="30" t="s">
        <v>3870</v>
      </c>
      <c r="C2162" s="23" t="s">
        <v>980</v>
      </c>
      <c r="D2162" s="23" t="s">
        <v>1321</v>
      </c>
      <c r="E2162" s="24">
        <v>0.625</v>
      </c>
      <c r="F2162" s="24">
        <v>0.66666666666666663</v>
      </c>
      <c r="G2162" s="25">
        <v>4.166666666666663E-2</v>
      </c>
      <c r="H2162" s="31" t="s">
        <v>3874</v>
      </c>
      <c r="I2162" s="23"/>
      <c r="J2162" s="31" t="s">
        <v>45</v>
      </c>
      <c r="K2162" s="23"/>
    </row>
    <row r="2163" spans="1:11">
      <c r="A2163" s="3">
        <v>44782</v>
      </c>
      <c r="B2163" s="30" t="s">
        <v>3870</v>
      </c>
      <c r="C2163" s="2" t="s">
        <v>1281</v>
      </c>
      <c r="D2163" s="2" t="s">
        <v>1034</v>
      </c>
      <c r="E2163" s="27">
        <v>0.66666666666666663</v>
      </c>
      <c r="F2163" s="27">
        <v>0.70833333333333337</v>
      </c>
      <c r="G2163" s="25">
        <v>4.1666666666666741E-2</v>
      </c>
      <c r="H2163" s="31" t="s">
        <v>3874</v>
      </c>
      <c r="I2163" s="2"/>
      <c r="J2163" s="31" t="s">
        <v>45</v>
      </c>
      <c r="K2163" s="2"/>
    </row>
    <row r="2164" spans="1:11">
      <c r="A2164" s="21">
        <v>44782</v>
      </c>
      <c r="B2164" s="30" t="s">
        <v>3870</v>
      </c>
      <c r="C2164" s="23" t="s">
        <v>980</v>
      </c>
      <c r="D2164" s="23" t="s">
        <v>1322</v>
      </c>
      <c r="E2164" s="24">
        <v>0.70833333333333337</v>
      </c>
      <c r="F2164" s="24">
        <v>0.77083333333333337</v>
      </c>
      <c r="G2164" s="25">
        <v>6.25E-2</v>
      </c>
      <c r="H2164" s="31" t="s">
        <v>3874</v>
      </c>
      <c r="I2164" s="23"/>
      <c r="J2164" s="31" t="s">
        <v>45</v>
      </c>
      <c r="K2164" s="23"/>
    </row>
    <row r="2165" spans="1:11">
      <c r="A2165" s="3">
        <v>44782</v>
      </c>
      <c r="B2165" s="30" t="s">
        <v>3870</v>
      </c>
      <c r="C2165" s="2" t="s">
        <v>1068</v>
      </c>
      <c r="D2165" s="2" t="s">
        <v>333</v>
      </c>
      <c r="E2165" s="27">
        <v>0.91666666666666663</v>
      </c>
      <c r="F2165" s="27">
        <v>0.97916666666666663</v>
      </c>
      <c r="G2165" s="25">
        <v>6.25E-2</v>
      </c>
      <c r="H2165" s="31" t="s">
        <v>3866</v>
      </c>
      <c r="I2165" s="2"/>
      <c r="J2165" s="31" t="s">
        <v>50</v>
      </c>
      <c r="K2165" s="2"/>
    </row>
    <row r="2166" spans="1:11">
      <c r="A2166" s="21">
        <v>44783</v>
      </c>
      <c r="B2166" s="30" t="s">
        <v>3871</v>
      </c>
      <c r="C2166" s="23" t="s">
        <v>554</v>
      </c>
      <c r="D2166" s="23" t="s">
        <v>1310</v>
      </c>
      <c r="E2166" s="24">
        <v>0.39583333333333331</v>
      </c>
      <c r="F2166" s="24">
        <v>0.40625</v>
      </c>
      <c r="G2166" s="25">
        <v>1.0416666666666685E-2</v>
      </c>
      <c r="H2166" s="31" t="s">
        <v>3874</v>
      </c>
      <c r="I2166" s="23"/>
      <c r="J2166" s="31" t="s">
        <v>45</v>
      </c>
      <c r="K2166" s="23"/>
    </row>
    <row r="2167" spans="1:11">
      <c r="A2167" s="3">
        <v>44783</v>
      </c>
      <c r="B2167" s="30" t="s">
        <v>3871</v>
      </c>
      <c r="C2167" s="2" t="s">
        <v>980</v>
      </c>
      <c r="D2167" s="2" t="s">
        <v>1195</v>
      </c>
      <c r="E2167" s="27">
        <v>0.40625</v>
      </c>
      <c r="F2167" s="27">
        <v>0.41666666666666669</v>
      </c>
      <c r="G2167" s="25">
        <v>1.0416666666666685E-2</v>
      </c>
      <c r="H2167" s="31" t="s">
        <v>3874</v>
      </c>
      <c r="I2167" s="2"/>
      <c r="J2167" s="31" t="s">
        <v>45</v>
      </c>
      <c r="K2167" s="2"/>
    </row>
    <row r="2168" spans="1:11">
      <c r="A2168" s="21">
        <v>44783</v>
      </c>
      <c r="B2168" s="30" t="s">
        <v>3871</v>
      </c>
      <c r="C2168" s="23" t="s">
        <v>1308</v>
      </c>
      <c r="D2168" s="23" t="s">
        <v>1323</v>
      </c>
      <c r="E2168" s="24">
        <v>0.41666666666666669</v>
      </c>
      <c r="F2168" s="24">
        <v>0.4375</v>
      </c>
      <c r="G2168" s="25">
        <v>2.0833333333333315E-2</v>
      </c>
      <c r="H2168" s="31" t="s">
        <v>3874</v>
      </c>
      <c r="I2168" s="23"/>
      <c r="J2168" s="31" t="s">
        <v>46</v>
      </c>
      <c r="K2168" s="23"/>
    </row>
    <row r="2169" spans="1:11">
      <c r="A2169" s="3">
        <v>44783</v>
      </c>
      <c r="B2169" s="30" t="s">
        <v>3871</v>
      </c>
      <c r="C2169" s="2" t="s">
        <v>980</v>
      </c>
      <c r="D2169" s="2" t="s">
        <v>1321</v>
      </c>
      <c r="E2169" s="27">
        <v>0.4375</v>
      </c>
      <c r="F2169" s="27">
        <v>0.46875</v>
      </c>
      <c r="G2169" s="25">
        <v>3.125E-2</v>
      </c>
      <c r="H2169" s="31" t="s">
        <v>3874</v>
      </c>
      <c r="I2169" s="2"/>
      <c r="J2169" s="31" t="s">
        <v>45</v>
      </c>
      <c r="K2169" s="2"/>
    </row>
    <row r="2170" spans="1:11">
      <c r="A2170" s="21">
        <v>44783</v>
      </c>
      <c r="B2170" s="30" t="s">
        <v>3871</v>
      </c>
      <c r="C2170" s="23" t="s">
        <v>554</v>
      </c>
      <c r="D2170" s="23" t="s">
        <v>1324</v>
      </c>
      <c r="E2170" s="24">
        <v>0.46875</v>
      </c>
      <c r="F2170" s="24">
        <v>0.48958333333333331</v>
      </c>
      <c r="G2170" s="25">
        <v>2.0833333333333315E-2</v>
      </c>
      <c r="H2170" s="31" t="s">
        <v>3874</v>
      </c>
      <c r="I2170" s="23"/>
      <c r="J2170" s="31" t="s">
        <v>45</v>
      </c>
      <c r="K2170" s="23"/>
    </row>
    <row r="2171" spans="1:11">
      <c r="A2171" s="3">
        <v>44783</v>
      </c>
      <c r="B2171" s="30" t="s">
        <v>3871</v>
      </c>
      <c r="C2171" s="2" t="s">
        <v>980</v>
      </c>
      <c r="D2171" s="2" t="s">
        <v>1321</v>
      </c>
      <c r="E2171" s="27">
        <v>0.54166666666666663</v>
      </c>
      <c r="F2171" s="27">
        <v>0.60416666666666663</v>
      </c>
      <c r="G2171" s="25">
        <v>6.25E-2</v>
      </c>
      <c r="H2171" s="31" t="s">
        <v>3874</v>
      </c>
      <c r="I2171" s="2"/>
      <c r="J2171" s="31" t="s">
        <v>45</v>
      </c>
      <c r="K2171" s="2"/>
    </row>
    <row r="2172" spans="1:11">
      <c r="A2172" s="21">
        <v>44783</v>
      </c>
      <c r="B2172" s="30" t="s">
        <v>3871</v>
      </c>
      <c r="C2172" s="23" t="s">
        <v>980</v>
      </c>
      <c r="D2172" s="23" t="s">
        <v>1325</v>
      </c>
      <c r="E2172" s="24">
        <v>0.60416666666666663</v>
      </c>
      <c r="F2172" s="24">
        <v>0.66666666666666663</v>
      </c>
      <c r="G2172" s="25">
        <v>6.25E-2</v>
      </c>
      <c r="H2172" s="31" t="s">
        <v>3874</v>
      </c>
      <c r="I2172" s="23"/>
      <c r="J2172" s="31" t="s">
        <v>45</v>
      </c>
      <c r="K2172" s="23"/>
    </row>
    <row r="2173" spans="1:11">
      <c r="A2173" s="3">
        <v>44783</v>
      </c>
      <c r="B2173" s="30" t="s">
        <v>3871</v>
      </c>
      <c r="C2173" s="2" t="s">
        <v>479</v>
      </c>
      <c r="D2173" s="2" t="s">
        <v>1187</v>
      </c>
      <c r="E2173" s="27">
        <v>0.66666666666666663</v>
      </c>
      <c r="F2173" s="27">
        <v>0.72916666666666663</v>
      </c>
      <c r="G2173" s="25">
        <v>6.25E-2</v>
      </c>
      <c r="H2173" s="31" t="s">
        <v>3874</v>
      </c>
      <c r="I2173" s="2"/>
      <c r="J2173" s="31" t="s">
        <v>45</v>
      </c>
      <c r="K2173" s="2"/>
    </row>
    <row r="2174" spans="1:11">
      <c r="A2174" s="21">
        <v>44784</v>
      </c>
      <c r="B2174" s="30" t="s">
        <v>3872</v>
      </c>
      <c r="C2174" s="23" t="s">
        <v>449</v>
      </c>
      <c r="D2174" s="23" t="s">
        <v>1326</v>
      </c>
      <c r="E2174" s="24">
        <v>0.67013888888888884</v>
      </c>
      <c r="F2174" s="24">
        <v>0.69444444444444453</v>
      </c>
      <c r="G2174" s="25">
        <v>2.4305555555555691E-2</v>
      </c>
      <c r="H2174" s="31" t="s">
        <v>3867</v>
      </c>
      <c r="I2174" s="23"/>
      <c r="J2174" s="31" t="s">
        <v>34</v>
      </c>
      <c r="K2174" s="23"/>
    </row>
    <row r="2175" spans="1:11">
      <c r="A2175" s="3">
        <v>44784</v>
      </c>
      <c r="B2175" s="30" t="s">
        <v>3872</v>
      </c>
      <c r="C2175" s="2" t="s">
        <v>1068</v>
      </c>
      <c r="D2175" s="2" t="s">
        <v>333</v>
      </c>
      <c r="E2175" s="27">
        <v>0.69444444444444453</v>
      </c>
      <c r="F2175" s="27">
        <v>0.69791666666666663</v>
      </c>
      <c r="G2175" s="25">
        <v>3.4722222222220989E-3</v>
      </c>
      <c r="H2175" s="31" t="s">
        <v>3866</v>
      </c>
      <c r="I2175" s="2"/>
      <c r="J2175" s="31" t="s">
        <v>50</v>
      </c>
      <c r="K2175" s="2"/>
    </row>
    <row r="2176" spans="1:11">
      <c r="A2176" s="21">
        <v>44786</v>
      </c>
      <c r="B2176" s="30" t="s">
        <v>3868</v>
      </c>
      <c r="C2176" s="23" t="s">
        <v>1068</v>
      </c>
      <c r="D2176" s="23" t="s">
        <v>333</v>
      </c>
      <c r="E2176" s="24">
        <v>0.57638888888888895</v>
      </c>
      <c r="F2176" s="24">
        <v>0.63888888888888895</v>
      </c>
      <c r="G2176" s="25">
        <v>6.25E-2</v>
      </c>
      <c r="H2176" s="31" t="s">
        <v>3866</v>
      </c>
      <c r="I2176" s="23"/>
      <c r="J2176" s="31" t="s">
        <v>50</v>
      </c>
      <c r="K2176" s="23"/>
    </row>
    <row r="2177" spans="1:11">
      <c r="A2177" s="3">
        <v>44787</v>
      </c>
      <c r="B2177" s="30" t="s">
        <v>3873</v>
      </c>
      <c r="C2177" s="2" t="s">
        <v>1068</v>
      </c>
      <c r="D2177" s="2" t="s">
        <v>333</v>
      </c>
      <c r="E2177" s="27">
        <v>0.59722222222222221</v>
      </c>
      <c r="F2177" s="27">
        <v>0.63194444444444442</v>
      </c>
      <c r="G2177" s="25">
        <v>3.472222222222221E-2</v>
      </c>
      <c r="H2177" s="31" t="s">
        <v>3866</v>
      </c>
      <c r="I2177" s="2"/>
      <c r="J2177" s="31" t="s">
        <v>50</v>
      </c>
      <c r="K2177" s="2"/>
    </row>
    <row r="2178" spans="1:11">
      <c r="A2178" s="21">
        <v>44787</v>
      </c>
      <c r="B2178" s="30" t="s">
        <v>3873</v>
      </c>
      <c r="C2178" s="23" t="s">
        <v>1099</v>
      </c>
      <c r="D2178" s="23" t="s">
        <v>333</v>
      </c>
      <c r="E2178" s="24">
        <v>0.63194444444444442</v>
      </c>
      <c r="F2178" s="24">
        <v>0.65625</v>
      </c>
      <c r="G2178" s="25">
        <v>2.430555555555558E-2</v>
      </c>
      <c r="H2178" s="31" t="s">
        <v>3866</v>
      </c>
      <c r="I2178" s="23"/>
      <c r="J2178" s="31" t="s">
        <v>49</v>
      </c>
      <c r="K2178" s="23"/>
    </row>
    <row r="2179" spans="1:11">
      <c r="A2179" s="3">
        <v>44787</v>
      </c>
      <c r="B2179" s="30" t="s">
        <v>3873</v>
      </c>
      <c r="C2179" s="2" t="s">
        <v>1052</v>
      </c>
      <c r="D2179" s="2" t="s">
        <v>1327</v>
      </c>
      <c r="E2179" s="27">
        <v>0.65625</v>
      </c>
      <c r="F2179" s="27">
        <v>0.66666666666666663</v>
      </c>
      <c r="G2179" s="25">
        <v>1.041666666666663E-2</v>
      </c>
      <c r="H2179" s="31" t="s">
        <v>3866</v>
      </c>
      <c r="I2179" s="2"/>
      <c r="J2179" s="31" t="s">
        <v>54</v>
      </c>
      <c r="K2179" s="2"/>
    </row>
    <row r="2180" spans="1:11">
      <c r="A2180" s="21">
        <v>44788</v>
      </c>
      <c r="B2180" s="30" t="s">
        <v>3869</v>
      </c>
      <c r="C2180" s="23" t="s">
        <v>980</v>
      </c>
      <c r="D2180" s="23" t="s">
        <v>1328</v>
      </c>
      <c r="E2180" s="24">
        <v>0.39583333333333331</v>
      </c>
      <c r="F2180" s="24">
        <v>0.5</v>
      </c>
      <c r="G2180" s="25">
        <v>0.10416666666666669</v>
      </c>
      <c r="H2180" s="31" t="s">
        <v>3874</v>
      </c>
      <c r="I2180" s="23"/>
      <c r="J2180" s="31" t="s">
        <v>45</v>
      </c>
      <c r="K2180" s="23"/>
    </row>
    <row r="2181" spans="1:11">
      <c r="A2181" s="3">
        <v>44788</v>
      </c>
      <c r="B2181" s="30" t="s">
        <v>3869</v>
      </c>
      <c r="C2181" s="2" t="s">
        <v>980</v>
      </c>
      <c r="D2181" s="2" t="s">
        <v>1328</v>
      </c>
      <c r="E2181" s="27">
        <v>0.54166666666666663</v>
      </c>
      <c r="F2181" s="27">
        <v>0.59375</v>
      </c>
      <c r="G2181" s="25">
        <v>5.208333333333337E-2</v>
      </c>
      <c r="H2181" s="31" t="s">
        <v>3874</v>
      </c>
      <c r="I2181" s="2"/>
      <c r="J2181" s="31" t="s">
        <v>45</v>
      </c>
      <c r="K2181" s="2"/>
    </row>
    <row r="2182" spans="1:11">
      <c r="A2182" s="21">
        <v>44788</v>
      </c>
      <c r="B2182" s="30" t="s">
        <v>3869</v>
      </c>
      <c r="C2182" s="23" t="s">
        <v>554</v>
      </c>
      <c r="D2182" s="23" t="s">
        <v>1329</v>
      </c>
      <c r="E2182" s="24">
        <v>0.59375</v>
      </c>
      <c r="F2182" s="24">
        <v>0.61458333333333337</v>
      </c>
      <c r="G2182" s="25">
        <v>2.083333333333337E-2</v>
      </c>
      <c r="H2182" s="31" t="s">
        <v>3874</v>
      </c>
      <c r="I2182" s="23"/>
      <c r="J2182" s="31" t="s">
        <v>45</v>
      </c>
      <c r="K2182" s="23"/>
    </row>
    <row r="2183" spans="1:11">
      <c r="A2183" s="3">
        <v>44788</v>
      </c>
      <c r="B2183" s="30" t="s">
        <v>3869</v>
      </c>
      <c r="C2183" s="2" t="s">
        <v>1279</v>
      </c>
      <c r="D2183" s="2" t="s">
        <v>1330</v>
      </c>
      <c r="E2183" s="27">
        <v>0.61458333333333337</v>
      </c>
      <c r="F2183" s="27">
        <v>0.63541666666666663</v>
      </c>
      <c r="G2183" s="25">
        <v>2.0833333333333259E-2</v>
      </c>
      <c r="H2183" s="31" t="s">
        <v>3874</v>
      </c>
      <c r="I2183" s="2"/>
      <c r="J2183" s="31" t="s">
        <v>45</v>
      </c>
      <c r="K2183" s="2"/>
    </row>
    <row r="2184" spans="1:11">
      <c r="A2184" s="21">
        <v>44788</v>
      </c>
      <c r="B2184" s="30" t="s">
        <v>3869</v>
      </c>
      <c r="C2184" s="23" t="s">
        <v>980</v>
      </c>
      <c r="D2184" s="23" t="s">
        <v>1322</v>
      </c>
      <c r="E2184" s="24">
        <v>0.63541666666666663</v>
      </c>
      <c r="F2184" s="24">
        <v>0.66666666666666663</v>
      </c>
      <c r="G2184" s="25">
        <v>3.125E-2</v>
      </c>
      <c r="H2184" s="31" t="s">
        <v>3874</v>
      </c>
      <c r="I2184" s="23"/>
      <c r="J2184" s="31" t="s">
        <v>45</v>
      </c>
      <c r="K2184" s="23"/>
    </row>
    <row r="2185" spans="1:11">
      <c r="A2185" s="3">
        <v>44788</v>
      </c>
      <c r="B2185" s="30" t="s">
        <v>3869</v>
      </c>
      <c r="C2185" s="2" t="s">
        <v>479</v>
      </c>
      <c r="D2185" s="2" t="s">
        <v>1187</v>
      </c>
      <c r="E2185" s="27">
        <v>0.66666666666666663</v>
      </c>
      <c r="F2185" s="27">
        <v>0.6875</v>
      </c>
      <c r="G2185" s="25">
        <v>2.083333333333337E-2</v>
      </c>
      <c r="H2185" s="31" t="s">
        <v>3874</v>
      </c>
      <c r="I2185" s="2"/>
      <c r="J2185" s="31" t="s">
        <v>45</v>
      </c>
      <c r="K2185" s="2"/>
    </row>
    <row r="2186" spans="1:11">
      <c r="A2186" s="21">
        <v>44788</v>
      </c>
      <c r="B2186" s="30" t="s">
        <v>3869</v>
      </c>
      <c r="C2186" s="23" t="s">
        <v>479</v>
      </c>
      <c r="D2186" s="23" t="s">
        <v>1218</v>
      </c>
      <c r="E2186" s="24">
        <v>0.6875</v>
      </c>
      <c r="F2186" s="24">
        <v>0.72916666666666663</v>
      </c>
      <c r="G2186" s="25">
        <v>4.166666666666663E-2</v>
      </c>
      <c r="H2186" s="31" t="s">
        <v>3874</v>
      </c>
      <c r="I2186" s="23"/>
      <c r="J2186" s="31" t="s">
        <v>45</v>
      </c>
      <c r="K2186" s="23"/>
    </row>
    <row r="2187" spans="1:11">
      <c r="A2187" s="3">
        <v>44788</v>
      </c>
      <c r="B2187" s="30" t="s">
        <v>3869</v>
      </c>
      <c r="C2187" s="2" t="s">
        <v>479</v>
      </c>
      <c r="D2187" s="2" t="s">
        <v>1331</v>
      </c>
      <c r="E2187" s="27">
        <v>0.72916666666666663</v>
      </c>
      <c r="F2187" s="27">
        <v>0.77083333333333337</v>
      </c>
      <c r="G2187" s="25">
        <v>4.1666666666666741E-2</v>
      </c>
      <c r="H2187" s="31" t="s">
        <v>3874</v>
      </c>
      <c r="I2187" s="2"/>
      <c r="J2187" s="31" t="s">
        <v>45</v>
      </c>
      <c r="K2187" s="2"/>
    </row>
    <row r="2188" spans="1:11">
      <c r="A2188" s="21">
        <v>44789</v>
      </c>
      <c r="B2188" s="30" t="s">
        <v>3870</v>
      </c>
      <c r="C2188" s="23" t="s">
        <v>1332</v>
      </c>
      <c r="D2188" s="23" t="s">
        <v>628</v>
      </c>
      <c r="E2188" s="24">
        <v>0.39583333333333331</v>
      </c>
      <c r="F2188" s="24">
        <v>0.41666666666666669</v>
      </c>
      <c r="G2188" s="25">
        <v>2.083333333333337E-2</v>
      </c>
      <c r="H2188" s="31" t="s">
        <v>3874</v>
      </c>
      <c r="I2188" s="23"/>
      <c r="J2188" s="31" t="s">
        <v>45</v>
      </c>
      <c r="K2188" s="23"/>
    </row>
    <row r="2189" spans="1:11">
      <c r="A2189" s="3">
        <v>44789</v>
      </c>
      <c r="B2189" s="30" t="s">
        <v>3870</v>
      </c>
      <c r="C2189" s="2" t="s">
        <v>443</v>
      </c>
      <c r="D2189" s="2" t="s">
        <v>3884</v>
      </c>
      <c r="E2189" s="27">
        <v>0.41666666666666669</v>
      </c>
      <c r="F2189" s="27">
        <v>0.4375</v>
      </c>
      <c r="G2189" s="25">
        <v>2.0833333333333315E-2</v>
      </c>
      <c r="H2189" s="31" t="s">
        <v>3867</v>
      </c>
      <c r="I2189" s="2"/>
      <c r="J2189" s="31" t="s">
        <v>34</v>
      </c>
      <c r="K2189" s="2"/>
    </row>
    <row r="2190" spans="1:11">
      <c r="A2190" s="21">
        <v>44789</v>
      </c>
      <c r="B2190" s="30" t="s">
        <v>3870</v>
      </c>
      <c r="C2190" s="23" t="s">
        <v>1332</v>
      </c>
      <c r="D2190" s="23" t="s">
        <v>628</v>
      </c>
      <c r="E2190" s="24">
        <v>0.4375</v>
      </c>
      <c r="F2190" s="24">
        <v>0.46875</v>
      </c>
      <c r="G2190" s="25">
        <v>3.125E-2</v>
      </c>
      <c r="H2190" s="31" t="s">
        <v>3874</v>
      </c>
      <c r="I2190" s="23"/>
      <c r="J2190" s="31" t="s">
        <v>45</v>
      </c>
      <c r="K2190" s="23"/>
    </row>
    <row r="2191" spans="1:11">
      <c r="A2191" s="3">
        <v>44789</v>
      </c>
      <c r="B2191" s="30" t="s">
        <v>3870</v>
      </c>
      <c r="C2191" s="2" t="s">
        <v>980</v>
      </c>
      <c r="D2191" s="2" t="s">
        <v>1322</v>
      </c>
      <c r="E2191" s="27">
        <v>0.46875</v>
      </c>
      <c r="F2191" s="27">
        <v>0.47916666666666669</v>
      </c>
      <c r="G2191" s="25">
        <v>1.0416666666666685E-2</v>
      </c>
      <c r="H2191" s="31" t="s">
        <v>3874</v>
      </c>
      <c r="I2191" s="2"/>
      <c r="J2191" s="31" t="s">
        <v>45</v>
      </c>
      <c r="K2191" s="2"/>
    </row>
    <row r="2192" spans="1:11">
      <c r="A2192" s="21">
        <v>44789</v>
      </c>
      <c r="B2192" s="30" t="s">
        <v>3870</v>
      </c>
      <c r="C2192" s="23" t="s">
        <v>1279</v>
      </c>
      <c r="D2192" s="23" t="s">
        <v>1330</v>
      </c>
      <c r="E2192" s="24">
        <v>0.47916666666666669</v>
      </c>
      <c r="F2192" s="24">
        <v>0.5</v>
      </c>
      <c r="G2192" s="25">
        <v>2.0833333333333315E-2</v>
      </c>
      <c r="H2192" s="31" t="s">
        <v>3874</v>
      </c>
      <c r="I2192" s="23"/>
      <c r="J2192" s="31" t="s">
        <v>45</v>
      </c>
      <c r="K2192" s="23"/>
    </row>
    <row r="2193" spans="1:11">
      <c r="A2193" s="3">
        <v>44789</v>
      </c>
      <c r="B2193" s="30" t="s">
        <v>3870</v>
      </c>
      <c r="C2193" s="2" t="s">
        <v>1279</v>
      </c>
      <c r="D2193" s="2" t="s">
        <v>1330</v>
      </c>
      <c r="E2193" s="27">
        <v>0.54166666666666663</v>
      </c>
      <c r="F2193" s="27">
        <v>0.58333333333333337</v>
      </c>
      <c r="G2193" s="25">
        <v>4.1666666666666741E-2</v>
      </c>
      <c r="H2193" s="31" t="s">
        <v>3874</v>
      </c>
      <c r="I2193" s="2"/>
      <c r="J2193" s="31" t="s">
        <v>45</v>
      </c>
      <c r="K2193" s="2"/>
    </row>
    <row r="2194" spans="1:11">
      <c r="A2194" s="21">
        <v>44789</v>
      </c>
      <c r="B2194" s="30" t="s">
        <v>3870</v>
      </c>
      <c r="C2194" s="23" t="s">
        <v>554</v>
      </c>
      <c r="D2194" s="23" t="s">
        <v>1333</v>
      </c>
      <c r="E2194" s="24">
        <v>0.58333333333333337</v>
      </c>
      <c r="F2194" s="24">
        <v>0.6875</v>
      </c>
      <c r="G2194" s="25">
        <v>0.10416666666666663</v>
      </c>
      <c r="H2194" s="31" t="s">
        <v>3874</v>
      </c>
      <c r="I2194" s="23"/>
      <c r="J2194" s="31" t="s">
        <v>45</v>
      </c>
      <c r="K2194" s="23"/>
    </row>
    <row r="2195" spans="1:11">
      <c r="A2195" s="3">
        <v>44789</v>
      </c>
      <c r="B2195" s="30" t="s">
        <v>3870</v>
      </c>
      <c r="C2195" s="2" t="s">
        <v>1332</v>
      </c>
      <c r="D2195" s="2" t="s">
        <v>628</v>
      </c>
      <c r="E2195" s="27">
        <v>0.6875</v>
      </c>
      <c r="F2195" s="27">
        <v>0.70833333333333337</v>
      </c>
      <c r="G2195" s="25">
        <v>2.083333333333337E-2</v>
      </c>
      <c r="H2195" s="31" t="s">
        <v>3874</v>
      </c>
      <c r="I2195" s="2"/>
      <c r="J2195" s="31" t="s">
        <v>45</v>
      </c>
      <c r="K2195" s="2"/>
    </row>
    <row r="2196" spans="1:11">
      <c r="A2196" s="21">
        <v>44789</v>
      </c>
      <c r="B2196" s="30" t="s">
        <v>3870</v>
      </c>
      <c r="C2196" s="23" t="s">
        <v>1334</v>
      </c>
      <c r="D2196" s="23" t="s">
        <v>1335</v>
      </c>
      <c r="E2196" s="24">
        <v>0.70833333333333337</v>
      </c>
      <c r="F2196" s="24">
        <v>0.73611111111111116</v>
      </c>
      <c r="G2196" s="25">
        <v>2.777777777777779E-2</v>
      </c>
      <c r="H2196" s="31" t="s">
        <v>3874</v>
      </c>
      <c r="I2196" s="23"/>
      <c r="J2196" s="31" t="s">
        <v>46</v>
      </c>
      <c r="K2196" s="23"/>
    </row>
    <row r="2197" spans="1:11">
      <c r="A2197" s="3">
        <v>44789</v>
      </c>
      <c r="B2197" s="30" t="s">
        <v>3870</v>
      </c>
      <c r="C2197" s="2" t="s">
        <v>980</v>
      </c>
      <c r="D2197" s="2" t="s">
        <v>1336</v>
      </c>
      <c r="E2197" s="27">
        <v>0.73611111111111116</v>
      </c>
      <c r="F2197" s="27">
        <v>0.75</v>
      </c>
      <c r="G2197" s="25">
        <v>1.388888888888884E-2</v>
      </c>
      <c r="H2197" s="31" t="s">
        <v>3874</v>
      </c>
      <c r="I2197" s="2"/>
      <c r="J2197" s="31" t="s">
        <v>45</v>
      </c>
      <c r="K2197" s="2"/>
    </row>
    <row r="2198" spans="1:11">
      <c r="A2198" s="21">
        <v>44789</v>
      </c>
      <c r="B2198" s="30" t="s">
        <v>3870</v>
      </c>
      <c r="C2198" s="23" t="s">
        <v>980</v>
      </c>
      <c r="D2198" s="23" t="s">
        <v>1337</v>
      </c>
      <c r="E2198" s="24">
        <v>0.75</v>
      </c>
      <c r="F2198" s="24">
        <v>0.77083333333333337</v>
      </c>
      <c r="G2198" s="25">
        <v>2.083333333333337E-2</v>
      </c>
      <c r="H2198" s="31" t="s">
        <v>3874</v>
      </c>
      <c r="I2198" s="23"/>
      <c r="J2198" s="31" t="s">
        <v>45</v>
      </c>
      <c r="K2198" s="23"/>
    </row>
    <row r="2199" spans="1:11">
      <c r="A2199" s="3">
        <v>44790</v>
      </c>
      <c r="B2199" s="30" t="s">
        <v>3871</v>
      </c>
      <c r="C2199" s="2" t="s">
        <v>980</v>
      </c>
      <c r="D2199" s="2" t="s">
        <v>1195</v>
      </c>
      <c r="E2199" s="27">
        <v>0.39583333333333331</v>
      </c>
      <c r="F2199" s="27">
        <v>0.40625</v>
      </c>
      <c r="G2199" s="25">
        <v>1.0416666666666685E-2</v>
      </c>
      <c r="H2199" s="31" t="s">
        <v>3874</v>
      </c>
      <c r="I2199" s="2"/>
      <c r="J2199" s="31" t="s">
        <v>45</v>
      </c>
      <c r="K2199" s="2"/>
    </row>
    <row r="2200" spans="1:11">
      <c r="A2200" s="21">
        <v>44790</v>
      </c>
      <c r="B2200" s="30" t="s">
        <v>3871</v>
      </c>
      <c r="C2200" s="23" t="s">
        <v>980</v>
      </c>
      <c r="D2200" s="23" t="s">
        <v>1322</v>
      </c>
      <c r="E2200" s="24">
        <v>0.40625</v>
      </c>
      <c r="F2200" s="24">
        <v>0.42708333333333331</v>
      </c>
      <c r="G2200" s="25">
        <v>2.0833333333333315E-2</v>
      </c>
      <c r="H2200" s="31" t="s">
        <v>3874</v>
      </c>
      <c r="I2200" s="23"/>
      <c r="J2200" s="31" t="s">
        <v>45</v>
      </c>
      <c r="K2200" s="23"/>
    </row>
    <row r="2201" spans="1:11">
      <c r="A2201" s="3">
        <v>44790</v>
      </c>
      <c r="B2201" s="30" t="s">
        <v>3871</v>
      </c>
      <c r="C2201" s="2" t="s">
        <v>1279</v>
      </c>
      <c r="D2201" s="2" t="s">
        <v>1338</v>
      </c>
      <c r="E2201" s="27">
        <v>0.42708333333333331</v>
      </c>
      <c r="F2201" s="27">
        <v>0.45833333333333331</v>
      </c>
      <c r="G2201" s="25">
        <v>3.125E-2</v>
      </c>
      <c r="H2201" s="31" t="s">
        <v>3874</v>
      </c>
      <c r="I2201" s="2"/>
      <c r="J2201" s="31" t="s">
        <v>45</v>
      </c>
      <c r="K2201" s="2"/>
    </row>
    <row r="2202" spans="1:11">
      <c r="A2202" s="21">
        <v>44790</v>
      </c>
      <c r="B2202" s="30" t="s">
        <v>3871</v>
      </c>
      <c r="C2202" s="23" t="s">
        <v>980</v>
      </c>
      <c r="D2202" s="23" t="s">
        <v>1339</v>
      </c>
      <c r="E2202" s="24">
        <v>0.45833333333333331</v>
      </c>
      <c r="F2202" s="24">
        <v>0.5</v>
      </c>
      <c r="G2202" s="25">
        <v>4.1666666666666685E-2</v>
      </c>
      <c r="H2202" s="31" t="s">
        <v>3874</v>
      </c>
      <c r="I2202" s="23"/>
      <c r="J2202" s="31" t="s">
        <v>45</v>
      </c>
      <c r="K2202" s="23"/>
    </row>
    <row r="2203" spans="1:11">
      <c r="A2203" s="3">
        <v>44790</v>
      </c>
      <c r="B2203" s="30" t="s">
        <v>3871</v>
      </c>
      <c r="C2203" s="2" t="s">
        <v>479</v>
      </c>
      <c r="D2203" s="2" t="s">
        <v>1340</v>
      </c>
      <c r="E2203" s="27">
        <v>0.54166666666666663</v>
      </c>
      <c r="F2203" s="27">
        <v>0.58333333333333337</v>
      </c>
      <c r="G2203" s="25">
        <v>4.1666666666666741E-2</v>
      </c>
      <c r="H2203" s="31" t="s">
        <v>3874</v>
      </c>
      <c r="I2203" s="2"/>
      <c r="J2203" s="31" t="s">
        <v>45</v>
      </c>
      <c r="K2203" s="2"/>
    </row>
    <row r="2204" spans="1:11">
      <c r="A2204" s="21">
        <v>44790</v>
      </c>
      <c r="B2204" s="30" t="s">
        <v>3871</v>
      </c>
      <c r="C2204" s="23" t="s">
        <v>554</v>
      </c>
      <c r="D2204" s="23" t="s">
        <v>1341</v>
      </c>
      <c r="E2204" s="24">
        <v>0.58333333333333337</v>
      </c>
      <c r="F2204" s="24">
        <v>0.60416666666666663</v>
      </c>
      <c r="G2204" s="25">
        <v>2.0833333333333259E-2</v>
      </c>
      <c r="H2204" s="31" t="s">
        <v>3874</v>
      </c>
      <c r="I2204" s="23"/>
      <c r="J2204" s="31" t="s">
        <v>45</v>
      </c>
      <c r="K2204" s="23"/>
    </row>
    <row r="2205" spans="1:11">
      <c r="A2205" s="3">
        <v>44790</v>
      </c>
      <c r="B2205" s="30" t="s">
        <v>3871</v>
      </c>
      <c r="C2205" s="2" t="s">
        <v>980</v>
      </c>
      <c r="D2205" s="2" t="s">
        <v>1342</v>
      </c>
      <c r="E2205" s="27">
        <v>0.60416666666666663</v>
      </c>
      <c r="F2205" s="27">
        <v>0.625</v>
      </c>
      <c r="G2205" s="25">
        <v>2.083333333333337E-2</v>
      </c>
      <c r="H2205" s="31" t="s">
        <v>3874</v>
      </c>
      <c r="I2205" s="2"/>
      <c r="J2205" s="31" t="s">
        <v>45</v>
      </c>
      <c r="K2205" s="2"/>
    </row>
    <row r="2206" spans="1:11">
      <c r="A2206" s="21">
        <v>44790</v>
      </c>
      <c r="B2206" s="30" t="s">
        <v>3871</v>
      </c>
      <c r="C2206" s="23" t="s">
        <v>554</v>
      </c>
      <c r="D2206" s="23" t="s">
        <v>1343</v>
      </c>
      <c r="E2206" s="24">
        <v>0.625</v>
      </c>
      <c r="F2206" s="24">
        <v>0.64583333333333337</v>
      </c>
      <c r="G2206" s="25">
        <v>2.083333333333337E-2</v>
      </c>
      <c r="H2206" s="31" t="s">
        <v>3874</v>
      </c>
      <c r="I2206" s="23"/>
      <c r="J2206" s="31" t="s">
        <v>45</v>
      </c>
      <c r="K2206" s="23"/>
    </row>
    <row r="2207" spans="1:11">
      <c r="A2207" s="3">
        <v>44790</v>
      </c>
      <c r="B2207" s="30" t="s">
        <v>3871</v>
      </c>
      <c r="C2207" s="2" t="s">
        <v>1334</v>
      </c>
      <c r="D2207" s="2" t="s">
        <v>1344</v>
      </c>
      <c r="E2207" s="27">
        <v>0.64583333333333337</v>
      </c>
      <c r="F2207" s="27">
        <v>0.66666666666666663</v>
      </c>
      <c r="G2207" s="25">
        <v>2.0833333333333259E-2</v>
      </c>
      <c r="H2207" s="31" t="s">
        <v>3874</v>
      </c>
      <c r="I2207" s="2"/>
      <c r="J2207" s="31" t="s">
        <v>46</v>
      </c>
      <c r="K2207" s="2"/>
    </row>
    <row r="2208" spans="1:11">
      <c r="A2208" s="21">
        <v>44790</v>
      </c>
      <c r="B2208" s="30" t="s">
        <v>3871</v>
      </c>
      <c r="C2208" s="23" t="s">
        <v>479</v>
      </c>
      <c r="D2208" s="23" t="s">
        <v>1187</v>
      </c>
      <c r="E2208" s="24">
        <v>0.66666666666666663</v>
      </c>
      <c r="F2208" s="24">
        <v>0.6875</v>
      </c>
      <c r="G2208" s="25">
        <v>2.083333333333337E-2</v>
      </c>
      <c r="H2208" s="31" t="s">
        <v>3874</v>
      </c>
      <c r="I2208" s="23"/>
      <c r="J2208" s="31" t="s">
        <v>45</v>
      </c>
      <c r="K2208" s="23"/>
    </row>
    <row r="2209" spans="1:11">
      <c r="A2209" s="3">
        <v>44790</v>
      </c>
      <c r="B2209" s="30" t="s">
        <v>3871</v>
      </c>
      <c r="C2209" s="2" t="s">
        <v>479</v>
      </c>
      <c r="D2209" s="2" t="s">
        <v>1218</v>
      </c>
      <c r="E2209" s="27">
        <v>0.6875</v>
      </c>
      <c r="F2209" s="27">
        <v>0.72916666666666663</v>
      </c>
      <c r="G2209" s="25">
        <v>4.166666666666663E-2</v>
      </c>
      <c r="H2209" s="31" t="s">
        <v>3874</v>
      </c>
      <c r="I2209" s="2"/>
      <c r="J2209" s="31" t="s">
        <v>45</v>
      </c>
      <c r="K2209" s="2"/>
    </row>
    <row r="2210" spans="1:11">
      <c r="A2210" s="21">
        <v>44790</v>
      </c>
      <c r="B2210" s="30" t="s">
        <v>3871</v>
      </c>
      <c r="C2210" s="23" t="s">
        <v>1334</v>
      </c>
      <c r="D2210" s="23" t="s">
        <v>1344</v>
      </c>
      <c r="E2210" s="24">
        <v>0.72916666666666663</v>
      </c>
      <c r="F2210" s="24">
        <v>0.75694444444444453</v>
      </c>
      <c r="G2210" s="25">
        <v>2.7777777777777901E-2</v>
      </c>
      <c r="H2210" s="31" t="s">
        <v>3874</v>
      </c>
      <c r="I2210" s="23"/>
      <c r="J2210" s="31" t="s">
        <v>46</v>
      </c>
      <c r="K2210" s="23"/>
    </row>
    <row r="2211" spans="1:11">
      <c r="A2211" s="3">
        <v>44790</v>
      </c>
      <c r="B2211" s="30" t="s">
        <v>3871</v>
      </c>
      <c r="C2211" s="2" t="s">
        <v>1068</v>
      </c>
      <c r="D2211" s="2" t="s">
        <v>333</v>
      </c>
      <c r="E2211" s="27">
        <v>0.85416666666666663</v>
      </c>
      <c r="F2211" s="27">
        <v>0.86805555555555547</v>
      </c>
      <c r="G2211" s="25">
        <v>1.388888888888884E-2</v>
      </c>
      <c r="H2211" s="31" t="s">
        <v>3866</v>
      </c>
      <c r="I2211" s="2"/>
      <c r="J2211" s="31" t="s">
        <v>50</v>
      </c>
      <c r="K2211" s="2"/>
    </row>
    <row r="2212" spans="1:11">
      <c r="A2212" s="21">
        <v>44790</v>
      </c>
      <c r="B2212" s="30" t="s">
        <v>3871</v>
      </c>
      <c r="C2212" s="23" t="s">
        <v>1099</v>
      </c>
      <c r="D2212" s="23" t="s">
        <v>333</v>
      </c>
      <c r="E2212" s="24">
        <v>0.86805555555555547</v>
      </c>
      <c r="F2212" s="24">
        <v>0.90972222222222221</v>
      </c>
      <c r="G2212" s="25">
        <v>4.1666666666666741E-2</v>
      </c>
      <c r="H2212" s="31" t="s">
        <v>3866</v>
      </c>
      <c r="I2212" s="23"/>
      <c r="J2212" s="31" t="s">
        <v>49</v>
      </c>
      <c r="K2212" s="23"/>
    </row>
    <row r="2213" spans="1:11">
      <c r="A2213" s="3">
        <v>44791</v>
      </c>
      <c r="B2213" s="30" t="s">
        <v>3872</v>
      </c>
      <c r="C2213" s="2" t="s">
        <v>443</v>
      </c>
      <c r="D2213" s="2" t="s">
        <v>524</v>
      </c>
      <c r="E2213" s="27">
        <v>0.39583333333333331</v>
      </c>
      <c r="F2213" s="27">
        <v>0.40625</v>
      </c>
      <c r="G2213" s="25">
        <v>1.0416666666666685E-2</v>
      </c>
      <c r="H2213" s="31" t="s">
        <v>3867</v>
      </c>
      <c r="I2213" s="2"/>
      <c r="J2213" s="31" t="s">
        <v>34</v>
      </c>
      <c r="K2213" s="2"/>
    </row>
    <row r="2214" spans="1:11">
      <c r="A2214" s="21">
        <v>44791</v>
      </c>
      <c r="B2214" s="30" t="s">
        <v>3872</v>
      </c>
      <c r="C2214" s="23" t="s">
        <v>554</v>
      </c>
      <c r="D2214" s="23" t="s">
        <v>1345</v>
      </c>
      <c r="E2214" s="24">
        <v>0.40625</v>
      </c>
      <c r="F2214" s="24">
        <v>0.45833333333333331</v>
      </c>
      <c r="G2214" s="25">
        <v>5.2083333333333315E-2</v>
      </c>
      <c r="H2214" s="31" t="s">
        <v>3874</v>
      </c>
      <c r="I2214" s="23"/>
      <c r="J2214" s="31" t="s">
        <v>45</v>
      </c>
      <c r="K2214" s="23"/>
    </row>
    <row r="2215" spans="1:11">
      <c r="A2215" s="3">
        <v>44791</v>
      </c>
      <c r="B2215" s="30" t="s">
        <v>3872</v>
      </c>
      <c r="C2215" s="2" t="s">
        <v>1332</v>
      </c>
      <c r="D2215" s="2" t="s">
        <v>628</v>
      </c>
      <c r="E2215" s="27">
        <v>0.45833333333333331</v>
      </c>
      <c r="F2215" s="27">
        <v>0.47916666666666669</v>
      </c>
      <c r="G2215" s="25">
        <v>2.083333333333337E-2</v>
      </c>
      <c r="H2215" s="31" t="s">
        <v>3874</v>
      </c>
      <c r="I2215" s="2"/>
      <c r="J2215" s="31" t="s">
        <v>45</v>
      </c>
      <c r="K2215" s="2"/>
    </row>
    <row r="2216" spans="1:11">
      <c r="A2216" s="21">
        <v>44791</v>
      </c>
      <c r="B2216" s="30" t="s">
        <v>3872</v>
      </c>
      <c r="C2216" s="23" t="s">
        <v>554</v>
      </c>
      <c r="D2216" s="23" t="s">
        <v>1343</v>
      </c>
      <c r="E2216" s="24">
        <v>0.47916666666666669</v>
      </c>
      <c r="F2216" s="24">
        <v>0.5</v>
      </c>
      <c r="G2216" s="25">
        <v>2.0833333333333315E-2</v>
      </c>
      <c r="H2216" s="31" t="s">
        <v>3874</v>
      </c>
      <c r="I2216" s="23"/>
      <c r="J2216" s="31" t="s">
        <v>45</v>
      </c>
      <c r="K2216" s="23"/>
    </row>
    <row r="2217" spans="1:11">
      <c r="A2217" s="3">
        <v>44791</v>
      </c>
      <c r="B2217" s="30" t="s">
        <v>3872</v>
      </c>
      <c r="C2217" s="2" t="s">
        <v>479</v>
      </c>
      <c r="D2217" s="2" t="s">
        <v>806</v>
      </c>
      <c r="E2217" s="27">
        <v>0.54166666666666663</v>
      </c>
      <c r="F2217" s="27">
        <v>0.58333333333333337</v>
      </c>
      <c r="G2217" s="25">
        <v>4.1666666666666741E-2</v>
      </c>
      <c r="H2217" s="31" t="s">
        <v>3874</v>
      </c>
      <c r="I2217" s="2"/>
      <c r="J2217" s="31" t="s">
        <v>45</v>
      </c>
      <c r="K2217" s="2"/>
    </row>
    <row r="2218" spans="1:11">
      <c r="A2218" s="21">
        <v>44791</v>
      </c>
      <c r="B2218" s="30" t="s">
        <v>3872</v>
      </c>
      <c r="C2218" s="23" t="s">
        <v>861</v>
      </c>
      <c r="D2218" s="23" t="s">
        <v>1346</v>
      </c>
      <c r="E2218" s="24">
        <v>0.58333333333333337</v>
      </c>
      <c r="F2218" s="24">
        <v>0.625</v>
      </c>
      <c r="G2218" s="25">
        <v>4.166666666666663E-2</v>
      </c>
      <c r="H2218" s="31" t="s">
        <v>3874</v>
      </c>
      <c r="I2218" s="23"/>
      <c r="J2218" s="31" t="s">
        <v>45</v>
      </c>
      <c r="K2218" s="23"/>
    </row>
    <row r="2219" spans="1:11">
      <c r="A2219" s="3">
        <v>44791</v>
      </c>
      <c r="B2219" s="30" t="s">
        <v>3872</v>
      </c>
      <c r="C2219" s="2" t="s">
        <v>479</v>
      </c>
      <c r="D2219" s="2" t="s">
        <v>1347</v>
      </c>
      <c r="E2219" s="27">
        <v>0.625</v>
      </c>
      <c r="F2219" s="27">
        <v>0.65625</v>
      </c>
      <c r="G2219" s="25">
        <v>3.125E-2</v>
      </c>
      <c r="H2219" s="31" t="s">
        <v>3874</v>
      </c>
      <c r="I2219" s="2"/>
      <c r="J2219" s="31" t="s">
        <v>45</v>
      </c>
      <c r="K2219" s="2"/>
    </row>
    <row r="2220" spans="1:11">
      <c r="A2220" s="21">
        <v>44791</v>
      </c>
      <c r="B2220" s="30" t="s">
        <v>3872</v>
      </c>
      <c r="C2220" s="23" t="s">
        <v>479</v>
      </c>
      <c r="D2220" s="23" t="s">
        <v>1187</v>
      </c>
      <c r="E2220" s="24">
        <v>0.66666666666666663</v>
      </c>
      <c r="F2220" s="24">
        <v>0.6875</v>
      </c>
      <c r="G2220" s="25">
        <v>2.083333333333337E-2</v>
      </c>
      <c r="H2220" s="31" t="s">
        <v>3874</v>
      </c>
      <c r="I2220" s="23"/>
      <c r="J2220" s="31" t="s">
        <v>45</v>
      </c>
      <c r="K2220" s="23"/>
    </row>
    <row r="2221" spans="1:11">
      <c r="A2221" s="3">
        <v>44791</v>
      </c>
      <c r="B2221" s="30" t="s">
        <v>3872</v>
      </c>
      <c r="C2221" s="2" t="s">
        <v>479</v>
      </c>
      <c r="D2221" s="2" t="s">
        <v>1218</v>
      </c>
      <c r="E2221" s="27">
        <v>0.6875</v>
      </c>
      <c r="F2221" s="27">
        <v>0.72916666666666663</v>
      </c>
      <c r="G2221" s="25">
        <v>4.166666666666663E-2</v>
      </c>
      <c r="H2221" s="31" t="s">
        <v>3874</v>
      </c>
      <c r="I2221" s="2"/>
      <c r="J2221" s="31" t="s">
        <v>45</v>
      </c>
      <c r="K2221" s="2"/>
    </row>
    <row r="2222" spans="1:11">
      <c r="A2222" s="21">
        <v>44791</v>
      </c>
      <c r="B2222" s="30" t="s">
        <v>3872</v>
      </c>
      <c r="C2222" s="23" t="s">
        <v>861</v>
      </c>
      <c r="D2222" s="23" t="s">
        <v>1346</v>
      </c>
      <c r="E2222" s="24">
        <v>0.72916666666666663</v>
      </c>
      <c r="F2222" s="24">
        <v>0.75</v>
      </c>
      <c r="G2222" s="25">
        <v>2.083333333333337E-2</v>
      </c>
      <c r="H2222" s="31" t="s">
        <v>3874</v>
      </c>
      <c r="I2222" s="23"/>
      <c r="J2222" s="31" t="s">
        <v>45</v>
      </c>
      <c r="K2222" s="23"/>
    </row>
    <row r="2223" spans="1:11">
      <c r="A2223" s="3">
        <v>44792</v>
      </c>
      <c r="B2223" s="30" t="s">
        <v>3865</v>
      </c>
      <c r="C2223" s="2" t="s">
        <v>980</v>
      </c>
      <c r="D2223" s="2" t="s">
        <v>1195</v>
      </c>
      <c r="E2223" s="27">
        <v>0.39583333333333331</v>
      </c>
      <c r="F2223" s="27">
        <v>0.40625</v>
      </c>
      <c r="G2223" s="25">
        <v>1.0416666666666685E-2</v>
      </c>
      <c r="H2223" s="31" t="s">
        <v>3874</v>
      </c>
      <c r="I2223" s="2"/>
      <c r="J2223" s="31" t="s">
        <v>45</v>
      </c>
      <c r="K2223" s="2"/>
    </row>
    <row r="2224" spans="1:11">
      <c r="A2224" s="21">
        <v>44792</v>
      </c>
      <c r="B2224" s="30" t="s">
        <v>3865</v>
      </c>
      <c r="C2224" s="23" t="s">
        <v>861</v>
      </c>
      <c r="D2224" s="23" t="s">
        <v>1346</v>
      </c>
      <c r="E2224" s="24">
        <v>0.40625</v>
      </c>
      <c r="F2224" s="24">
        <v>0.41666666666666669</v>
      </c>
      <c r="G2224" s="25">
        <v>1.0416666666666685E-2</v>
      </c>
      <c r="H2224" s="31" t="s">
        <v>3874</v>
      </c>
      <c r="I2224" s="23"/>
      <c r="J2224" s="31" t="s">
        <v>45</v>
      </c>
      <c r="K2224" s="23"/>
    </row>
    <row r="2225" spans="1:11">
      <c r="A2225" s="3">
        <v>44792</v>
      </c>
      <c r="B2225" s="30" t="s">
        <v>3865</v>
      </c>
      <c r="C2225" s="2" t="s">
        <v>1334</v>
      </c>
      <c r="D2225" s="2" t="s">
        <v>1348</v>
      </c>
      <c r="E2225" s="27">
        <v>0.41666666666666669</v>
      </c>
      <c r="F2225" s="27">
        <v>0.44791666666666669</v>
      </c>
      <c r="G2225" s="25">
        <v>3.125E-2</v>
      </c>
      <c r="H2225" s="31" t="s">
        <v>3874</v>
      </c>
      <c r="I2225" s="2"/>
      <c r="J2225" s="31" t="s">
        <v>46</v>
      </c>
      <c r="K2225" s="2"/>
    </row>
    <row r="2226" spans="1:11">
      <c r="A2226" s="21">
        <v>44792</v>
      </c>
      <c r="B2226" s="30" t="s">
        <v>3865</v>
      </c>
      <c r="C2226" s="23" t="s">
        <v>861</v>
      </c>
      <c r="D2226" s="23" t="s">
        <v>1346</v>
      </c>
      <c r="E2226" s="24">
        <v>0.44791666666666669</v>
      </c>
      <c r="F2226" s="24">
        <v>0.45833333333333331</v>
      </c>
      <c r="G2226" s="25">
        <v>1.041666666666663E-2</v>
      </c>
      <c r="H2226" s="31" t="s">
        <v>3874</v>
      </c>
      <c r="I2226" s="23"/>
      <c r="J2226" s="31" t="s">
        <v>45</v>
      </c>
      <c r="K2226" s="23"/>
    </row>
    <row r="2227" spans="1:11">
      <c r="A2227" s="3">
        <v>44792</v>
      </c>
      <c r="B2227" s="30" t="s">
        <v>3865</v>
      </c>
      <c r="C2227" s="2" t="s">
        <v>1349</v>
      </c>
      <c r="D2227" s="2" t="s">
        <v>1350</v>
      </c>
      <c r="E2227" s="27">
        <v>0.45833333333333331</v>
      </c>
      <c r="F2227" s="27">
        <v>0.5</v>
      </c>
      <c r="G2227" s="25">
        <v>4.1666666666666685E-2</v>
      </c>
      <c r="H2227" s="31" t="s">
        <v>3874</v>
      </c>
      <c r="I2227" s="2"/>
      <c r="J2227" s="31" t="s">
        <v>45</v>
      </c>
      <c r="K2227" s="2"/>
    </row>
    <row r="2228" spans="1:11">
      <c r="A2228" s="21">
        <v>44792</v>
      </c>
      <c r="B2228" s="30" t="s">
        <v>3865</v>
      </c>
      <c r="C2228" s="23" t="s">
        <v>1349</v>
      </c>
      <c r="D2228" s="23" t="s">
        <v>1350</v>
      </c>
      <c r="E2228" s="24">
        <v>0.54166666666666663</v>
      </c>
      <c r="F2228" s="24">
        <v>0.60416666666666663</v>
      </c>
      <c r="G2228" s="25">
        <v>6.25E-2</v>
      </c>
      <c r="H2228" s="31" t="s">
        <v>3874</v>
      </c>
      <c r="I2228" s="23"/>
      <c r="J2228" s="31" t="s">
        <v>45</v>
      </c>
      <c r="K2228" s="23"/>
    </row>
    <row r="2229" spans="1:11">
      <c r="A2229" s="3">
        <v>44792</v>
      </c>
      <c r="B2229" s="30" t="s">
        <v>3865</v>
      </c>
      <c r="C2229" s="2" t="s">
        <v>479</v>
      </c>
      <c r="D2229" s="2" t="s">
        <v>1351</v>
      </c>
      <c r="E2229" s="27">
        <v>0.60416666666666663</v>
      </c>
      <c r="F2229" s="27">
        <v>0.64583333333333337</v>
      </c>
      <c r="G2229" s="25">
        <v>4.1666666666666741E-2</v>
      </c>
      <c r="H2229" s="31" t="s">
        <v>3874</v>
      </c>
      <c r="I2229" s="2"/>
      <c r="J2229" s="31" t="s">
        <v>45</v>
      </c>
      <c r="K2229" s="2"/>
    </row>
    <row r="2230" spans="1:11">
      <c r="A2230" s="21">
        <v>44792</v>
      </c>
      <c r="B2230" s="30" t="s">
        <v>3865</v>
      </c>
      <c r="C2230" s="23" t="s">
        <v>1349</v>
      </c>
      <c r="D2230" s="23" t="s">
        <v>1352</v>
      </c>
      <c r="E2230" s="24">
        <v>0.64583333333333337</v>
      </c>
      <c r="F2230" s="24">
        <v>0.66666666666666663</v>
      </c>
      <c r="G2230" s="25">
        <v>2.0833333333333259E-2</v>
      </c>
      <c r="H2230" s="31" t="s">
        <v>3874</v>
      </c>
      <c r="I2230" s="23"/>
      <c r="J2230" s="31" t="s">
        <v>45</v>
      </c>
      <c r="K2230" s="23"/>
    </row>
    <row r="2231" spans="1:11">
      <c r="A2231" s="3">
        <v>44792</v>
      </c>
      <c r="B2231" s="30" t="s">
        <v>3865</v>
      </c>
      <c r="C2231" s="2" t="s">
        <v>479</v>
      </c>
      <c r="D2231" s="2" t="s">
        <v>1187</v>
      </c>
      <c r="E2231" s="27">
        <v>0.66666666666666663</v>
      </c>
      <c r="F2231" s="27">
        <v>0.67708333333333337</v>
      </c>
      <c r="G2231" s="25">
        <v>1.0416666666666741E-2</v>
      </c>
      <c r="H2231" s="31" t="s">
        <v>3874</v>
      </c>
      <c r="I2231" s="2"/>
      <c r="J2231" s="31" t="s">
        <v>45</v>
      </c>
      <c r="K2231" s="2"/>
    </row>
    <row r="2232" spans="1:11">
      <c r="A2232" s="21">
        <v>44792</v>
      </c>
      <c r="B2232" s="30" t="s">
        <v>3865</v>
      </c>
      <c r="C2232" s="23" t="s">
        <v>1349</v>
      </c>
      <c r="D2232" s="23" t="s">
        <v>1353</v>
      </c>
      <c r="E2232" s="24">
        <v>0.67708333333333337</v>
      </c>
      <c r="F2232" s="24">
        <v>0.72916666666666663</v>
      </c>
      <c r="G2232" s="25">
        <v>5.2083333333333259E-2</v>
      </c>
      <c r="H2232" s="31" t="s">
        <v>3874</v>
      </c>
      <c r="I2232" s="23"/>
      <c r="J2232" s="31" t="s">
        <v>45</v>
      </c>
      <c r="K2232" s="23"/>
    </row>
    <row r="2233" spans="1:11">
      <c r="A2233" s="3">
        <v>44792</v>
      </c>
      <c r="B2233" s="30" t="s">
        <v>3865</v>
      </c>
      <c r="C2233" s="2" t="s">
        <v>980</v>
      </c>
      <c r="D2233" s="2" t="s">
        <v>1354</v>
      </c>
      <c r="E2233" s="27">
        <v>0.72916666666666663</v>
      </c>
      <c r="F2233" s="27">
        <v>0.75</v>
      </c>
      <c r="G2233" s="25">
        <v>2.083333333333337E-2</v>
      </c>
      <c r="H2233" s="31" t="s">
        <v>3874</v>
      </c>
      <c r="I2233" s="2"/>
      <c r="J2233" s="31" t="s">
        <v>45</v>
      </c>
      <c r="K2233" s="2"/>
    </row>
    <row r="2234" spans="1:11">
      <c r="A2234" s="21">
        <v>44792</v>
      </c>
      <c r="B2234" s="30" t="s">
        <v>3865</v>
      </c>
      <c r="C2234" s="23" t="s">
        <v>1349</v>
      </c>
      <c r="D2234" s="23" t="s">
        <v>1355</v>
      </c>
      <c r="E2234" s="24">
        <v>0.75</v>
      </c>
      <c r="F2234" s="24">
        <v>0.76041666666666663</v>
      </c>
      <c r="G2234" s="25">
        <v>1.041666666666663E-2</v>
      </c>
      <c r="H2234" s="31" t="s">
        <v>3874</v>
      </c>
      <c r="I2234" s="23"/>
      <c r="J2234" s="31" t="s">
        <v>45</v>
      </c>
      <c r="K2234" s="23"/>
    </row>
    <row r="2235" spans="1:11">
      <c r="A2235" s="3">
        <v>44793</v>
      </c>
      <c r="B2235" s="30" t="s">
        <v>3868</v>
      </c>
      <c r="C2235" s="2" t="s">
        <v>1349</v>
      </c>
      <c r="D2235" s="2" t="s">
        <v>1356</v>
      </c>
      <c r="E2235" s="27">
        <v>0.89583333333333337</v>
      </c>
      <c r="F2235" s="27">
        <v>0.97916666666666663</v>
      </c>
      <c r="G2235" s="25">
        <v>8.3333333333333259E-2</v>
      </c>
      <c r="H2235" s="31" t="s">
        <v>3874</v>
      </c>
      <c r="I2235" s="2"/>
      <c r="J2235" s="31" t="s">
        <v>45</v>
      </c>
      <c r="K2235" s="2"/>
    </row>
    <row r="2236" spans="1:11">
      <c r="A2236" s="21">
        <v>44793</v>
      </c>
      <c r="B2236" s="30" t="s">
        <v>3868</v>
      </c>
      <c r="C2236" s="23" t="s">
        <v>1357</v>
      </c>
      <c r="D2236" s="23" t="s">
        <v>333</v>
      </c>
      <c r="E2236" s="24">
        <v>0.97916666666666663</v>
      </c>
      <c r="F2236" s="24">
        <v>0.99305555555555547</v>
      </c>
      <c r="G2236" s="25">
        <v>1.388888888888884E-2</v>
      </c>
      <c r="H2236" s="31" t="s">
        <v>3866</v>
      </c>
      <c r="I2236" s="23"/>
      <c r="J2236" s="31" t="s">
        <v>49</v>
      </c>
      <c r="K2236" s="23"/>
    </row>
    <row r="2237" spans="1:11">
      <c r="A2237" s="3">
        <v>44794</v>
      </c>
      <c r="B2237" s="30" t="s">
        <v>3873</v>
      </c>
      <c r="C2237" s="2" t="s">
        <v>1357</v>
      </c>
      <c r="D2237" s="2" t="s">
        <v>333</v>
      </c>
      <c r="E2237" s="27">
        <v>0</v>
      </c>
      <c r="F2237" s="27">
        <v>4.1666666666666664E-2</v>
      </c>
      <c r="G2237" s="25">
        <v>4.1666666666666664E-2</v>
      </c>
      <c r="H2237" s="31" t="s">
        <v>3866</v>
      </c>
      <c r="I2237" s="2"/>
      <c r="J2237" s="31" t="s">
        <v>49</v>
      </c>
      <c r="K2237" s="2"/>
    </row>
    <row r="2238" spans="1:11">
      <c r="A2238" s="21">
        <v>44794</v>
      </c>
      <c r="B2238" s="30" t="s">
        <v>3873</v>
      </c>
      <c r="C2238" s="23" t="s">
        <v>1349</v>
      </c>
      <c r="D2238" s="23" t="s">
        <v>1358</v>
      </c>
      <c r="E2238" s="24">
        <v>4.1666666666666664E-2</v>
      </c>
      <c r="F2238" s="24">
        <v>7.2916666666666671E-2</v>
      </c>
      <c r="G2238" s="25">
        <v>3.1250000000000007E-2</v>
      </c>
      <c r="H2238" s="31" t="s">
        <v>3874</v>
      </c>
      <c r="I2238" s="23"/>
      <c r="J2238" s="31" t="s">
        <v>45</v>
      </c>
      <c r="K2238" s="23"/>
    </row>
    <row r="2239" spans="1:11">
      <c r="A2239" s="3">
        <v>44794</v>
      </c>
      <c r="B2239" s="30" t="s">
        <v>3873</v>
      </c>
      <c r="C2239" s="2" t="s">
        <v>861</v>
      </c>
      <c r="D2239" s="2" t="s">
        <v>150</v>
      </c>
      <c r="E2239" s="27">
        <v>7.2916666666666671E-2</v>
      </c>
      <c r="F2239" s="27">
        <v>9.0277777777777776E-2</v>
      </c>
      <c r="G2239" s="25">
        <v>1.7361111111111105E-2</v>
      </c>
      <c r="H2239" s="31" t="s">
        <v>3874</v>
      </c>
      <c r="I2239" s="2"/>
      <c r="J2239" s="31" t="s">
        <v>45</v>
      </c>
      <c r="K2239" s="2"/>
    </row>
    <row r="2240" spans="1:11">
      <c r="A2240" s="21">
        <v>44794</v>
      </c>
      <c r="B2240" s="30" t="s">
        <v>3873</v>
      </c>
      <c r="C2240" s="23" t="s">
        <v>1357</v>
      </c>
      <c r="D2240" s="23" t="s">
        <v>333</v>
      </c>
      <c r="E2240" s="24">
        <v>9.0277777777777776E-2</v>
      </c>
      <c r="F2240" s="24">
        <v>0.1111111111111111</v>
      </c>
      <c r="G2240" s="25">
        <v>2.0833333333333329E-2</v>
      </c>
      <c r="H2240" s="31" t="s">
        <v>3866</v>
      </c>
      <c r="I2240" s="23"/>
      <c r="J2240" s="31" t="s">
        <v>49</v>
      </c>
      <c r="K2240" s="23"/>
    </row>
    <row r="2241" spans="1:11">
      <c r="A2241" s="3">
        <v>44794</v>
      </c>
      <c r="B2241" s="30" t="s">
        <v>3873</v>
      </c>
      <c r="C2241" s="2" t="s">
        <v>1349</v>
      </c>
      <c r="D2241" s="2" t="s">
        <v>1359</v>
      </c>
      <c r="E2241" s="27">
        <v>0.1111111111111111</v>
      </c>
      <c r="F2241" s="27">
        <v>0.20833333333333334</v>
      </c>
      <c r="G2241" s="25">
        <v>9.7222222222222238E-2</v>
      </c>
      <c r="H2241" s="31" t="s">
        <v>3874</v>
      </c>
      <c r="I2241" s="2"/>
      <c r="J2241" s="31" t="s">
        <v>45</v>
      </c>
      <c r="K2241" s="2"/>
    </row>
    <row r="2242" spans="1:11">
      <c r="A2242" s="21">
        <v>44794</v>
      </c>
      <c r="B2242" s="30" t="s">
        <v>3873</v>
      </c>
      <c r="C2242" s="23" t="s">
        <v>1349</v>
      </c>
      <c r="D2242" s="23" t="s">
        <v>1360</v>
      </c>
      <c r="E2242" s="24">
        <v>0.20833333333333334</v>
      </c>
      <c r="F2242" s="24">
        <v>0.22916666666666666</v>
      </c>
      <c r="G2242" s="25">
        <v>2.0833333333333315E-2</v>
      </c>
      <c r="H2242" s="31" t="s">
        <v>3874</v>
      </c>
      <c r="I2242" s="23"/>
      <c r="J2242" s="31" t="s">
        <v>45</v>
      </c>
      <c r="K2242" s="23"/>
    </row>
    <row r="2243" spans="1:11">
      <c r="A2243" s="3">
        <v>44794</v>
      </c>
      <c r="B2243" s="30" t="s">
        <v>3873</v>
      </c>
      <c r="C2243" s="2" t="s">
        <v>1357</v>
      </c>
      <c r="D2243" s="2" t="s">
        <v>333</v>
      </c>
      <c r="E2243" s="27">
        <v>0.27083333333333331</v>
      </c>
      <c r="F2243" s="27">
        <v>0.30208333333333331</v>
      </c>
      <c r="G2243" s="25">
        <v>3.125E-2</v>
      </c>
      <c r="H2243" s="31" t="s">
        <v>3866</v>
      </c>
      <c r="I2243" s="2"/>
      <c r="J2243" s="31" t="s">
        <v>49</v>
      </c>
      <c r="K2243" s="2"/>
    </row>
    <row r="2244" spans="1:11">
      <c r="A2244" s="21">
        <v>44794</v>
      </c>
      <c r="B2244" s="30" t="s">
        <v>3873</v>
      </c>
      <c r="C2244" s="23" t="s">
        <v>1349</v>
      </c>
      <c r="D2244" s="23" t="s">
        <v>1276</v>
      </c>
      <c r="E2244" s="24">
        <v>0.30208333333333331</v>
      </c>
      <c r="F2244" s="24">
        <v>0.3125</v>
      </c>
      <c r="G2244" s="25">
        <v>1.0416666666666685E-2</v>
      </c>
      <c r="H2244" s="31" t="s">
        <v>3874</v>
      </c>
      <c r="I2244" s="23"/>
      <c r="J2244" s="31" t="s">
        <v>45</v>
      </c>
      <c r="K2244" s="23"/>
    </row>
    <row r="2245" spans="1:11">
      <c r="A2245" s="3">
        <v>44794</v>
      </c>
      <c r="B2245" s="30" t="s">
        <v>3873</v>
      </c>
      <c r="C2245" s="2" t="s">
        <v>479</v>
      </c>
      <c r="D2245" s="2" t="s">
        <v>1361</v>
      </c>
      <c r="E2245" s="27">
        <v>0.33333333333333331</v>
      </c>
      <c r="F2245" s="27">
        <v>0.41666666666666669</v>
      </c>
      <c r="G2245" s="25">
        <v>8.333333333333337E-2</v>
      </c>
      <c r="H2245" s="31" t="s">
        <v>3874</v>
      </c>
      <c r="I2245" s="2"/>
      <c r="J2245" s="31" t="s">
        <v>45</v>
      </c>
      <c r="K2245" s="2"/>
    </row>
    <row r="2246" spans="1:11">
      <c r="A2246" s="21">
        <v>44795</v>
      </c>
      <c r="B2246" s="30" t="s">
        <v>3869</v>
      </c>
      <c r="C2246" s="23" t="s">
        <v>861</v>
      </c>
      <c r="D2246" s="23" t="s">
        <v>1276</v>
      </c>
      <c r="E2246" s="24">
        <v>0.33333333333333331</v>
      </c>
      <c r="F2246" s="24">
        <v>0.35416666666666669</v>
      </c>
      <c r="G2246" s="25">
        <v>2.083333333333337E-2</v>
      </c>
      <c r="H2246" s="31" t="s">
        <v>3874</v>
      </c>
      <c r="I2246" s="23"/>
      <c r="J2246" s="31" t="s">
        <v>45</v>
      </c>
      <c r="K2246" s="23"/>
    </row>
    <row r="2247" spans="1:11">
      <c r="A2247" s="3">
        <v>44795</v>
      </c>
      <c r="B2247" s="30" t="s">
        <v>3869</v>
      </c>
      <c r="C2247" s="2" t="s">
        <v>1362</v>
      </c>
      <c r="D2247" s="2" t="s">
        <v>581</v>
      </c>
      <c r="E2247" s="27">
        <v>0.35416666666666669</v>
      </c>
      <c r="F2247" s="27">
        <v>0.39583333333333331</v>
      </c>
      <c r="G2247" s="25">
        <v>4.166666666666663E-2</v>
      </c>
      <c r="H2247" s="31" t="s">
        <v>3874</v>
      </c>
      <c r="I2247" s="2"/>
      <c r="J2247" s="31" t="s">
        <v>45</v>
      </c>
      <c r="K2247" s="2"/>
    </row>
    <row r="2248" spans="1:11">
      <c r="A2248" s="21">
        <v>44795</v>
      </c>
      <c r="B2248" s="30" t="s">
        <v>3869</v>
      </c>
      <c r="C2248" s="23" t="s">
        <v>1363</v>
      </c>
      <c r="D2248" s="23" t="s">
        <v>1364</v>
      </c>
      <c r="E2248" s="24">
        <v>0.39583333333333331</v>
      </c>
      <c r="F2248" s="24">
        <v>0.42708333333333331</v>
      </c>
      <c r="G2248" s="25">
        <v>3.125E-2</v>
      </c>
      <c r="H2248" s="31" t="s">
        <v>3874</v>
      </c>
      <c r="I2248" s="23"/>
      <c r="J2248" s="31" t="s">
        <v>45</v>
      </c>
      <c r="K2248" s="23"/>
    </row>
    <row r="2249" spans="1:11">
      <c r="A2249" s="3">
        <v>44795</v>
      </c>
      <c r="B2249" s="30" t="s">
        <v>3869</v>
      </c>
      <c r="C2249" s="2" t="s">
        <v>1365</v>
      </c>
      <c r="D2249" s="2" t="s">
        <v>581</v>
      </c>
      <c r="E2249" s="27">
        <v>0.42708333333333331</v>
      </c>
      <c r="F2249" s="27">
        <v>0.4375</v>
      </c>
      <c r="G2249" s="25">
        <v>1.0416666666666685E-2</v>
      </c>
      <c r="H2249" s="31" t="s">
        <v>3874</v>
      </c>
      <c r="I2249" s="2"/>
      <c r="J2249" s="31" t="s">
        <v>45</v>
      </c>
      <c r="K2249" s="2"/>
    </row>
    <row r="2250" spans="1:11">
      <c r="A2250" s="21">
        <v>44795</v>
      </c>
      <c r="B2250" s="30" t="s">
        <v>3869</v>
      </c>
      <c r="C2250" s="23" t="s">
        <v>1363</v>
      </c>
      <c r="D2250" s="23" t="s">
        <v>1366</v>
      </c>
      <c r="E2250" s="24">
        <v>0.4375</v>
      </c>
      <c r="F2250" s="24">
        <v>0.52083333333333337</v>
      </c>
      <c r="G2250" s="25">
        <v>8.333333333333337E-2</v>
      </c>
      <c r="H2250" s="31" t="s">
        <v>3874</v>
      </c>
      <c r="I2250" s="23"/>
      <c r="J2250" s="31" t="s">
        <v>45</v>
      </c>
      <c r="K2250" s="23"/>
    </row>
    <row r="2251" spans="1:11">
      <c r="A2251" s="3">
        <v>44795</v>
      </c>
      <c r="B2251" s="30" t="s">
        <v>3869</v>
      </c>
      <c r="C2251" s="2" t="s">
        <v>1365</v>
      </c>
      <c r="D2251" s="2" t="s">
        <v>1034</v>
      </c>
      <c r="E2251" s="27">
        <v>0.54166666666666663</v>
      </c>
      <c r="F2251" s="27">
        <v>0.5625</v>
      </c>
      <c r="G2251" s="25">
        <v>2.083333333333337E-2</v>
      </c>
      <c r="H2251" s="31" t="s">
        <v>3874</v>
      </c>
      <c r="I2251" s="2"/>
      <c r="J2251" s="31" t="s">
        <v>45</v>
      </c>
      <c r="K2251" s="2"/>
    </row>
    <row r="2252" spans="1:11">
      <c r="A2252" s="21">
        <v>44795</v>
      </c>
      <c r="B2252" s="30" t="s">
        <v>3869</v>
      </c>
      <c r="C2252" s="23" t="s">
        <v>861</v>
      </c>
      <c r="D2252" s="23" t="s">
        <v>1367</v>
      </c>
      <c r="E2252" s="24">
        <v>0.5625</v>
      </c>
      <c r="F2252" s="24">
        <v>0.58333333333333337</v>
      </c>
      <c r="G2252" s="25">
        <v>2.083333333333337E-2</v>
      </c>
      <c r="H2252" s="31" t="s">
        <v>3874</v>
      </c>
      <c r="I2252" s="23"/>
      <c r="J2252" s="31" t="s">
        <v>45</v>
      </c>
      <c r="K2252" s="23"/>
    </row>
    <row r="2253" spans="1:11">
      <c r="A2253" s="3">
        <v>44795</v>
      </c>
      <c r="B2253" s="30" t="s">
        <v>3869</v>
      </c>
      <c r="C2253" s="2" t="s">
        <v>980</v>
      </c>
      <c r="D2253" s="2" t="s">
        <v>1366</v>
      </c>
      <c r="E2253" s="27">
        <v>0.58333333333333337</v>
      </c>
      <c r="F2253" s="27">
        <v>0.66666666666666663</v>
      </c>
      <c r="G2253" s="25">
        <v>8.3333333333333259E-2</v>
      </c>
      <c r="H2253" s="31" t="s">
        <v>3874</v>
      </c>
      <c r="I2253" s="2"/>
      <c r="J2253" s="31" t="s">
        <v>45</v>
      </c>
      <c r="K2253" s="2"/>
    </row>
    <row r="2254" spans="1:11">
      <c r="A2254" s="21">
        <v>44795</v>
      </c>
      <c r="B2254" s="30" t="s">
        <v>3869</v>
      </c>
      <c r="C2254" s="23" t="s">
        <v>1363</v>
      </c>
      <c r="D2254" s="23" t="s">
        <v>1368</v>
      </c>
      <c r="E2254" s="24">
        <v>0.66666666666666663</v>
      </c>
      <c r="F2254" s="24">
        <v>0.70833333333333337</v>
      </c>
      <c r="G2254" s="25">
        <v>4.1666666666666741E-2</v>
      </c>
      <c r="H2254" s="31" t="s">
        <v>3874</v>
      </c>
      <c r="I2254" s="23"/>
      <c r="J2254" s="31" t="s">
        <v>45</v>
      </c>
      <c r="K2254" s="23"/>
    </row>
    <row r="2255" spans="1:11">
      <c r="A2255" s="3">
        <v>44795</v>
      </c>
      <c r="B2255" s="30" t="s">
        <v>3869</v>
      </c>
      <c r="C2255" s="2" t="s">
        <v>1363</v>
      </c>
      <c r="D2255" s="2" t="s">
        <v>1369</v>
      </c>
      <c r="E2255" s="27">
        <v>0.70833333333333337</v>
      </c>
      <c r="F2255" s="27">
        <v>0.77083333333333337</v>
      </c>
      <c r="G2255" s="25">
        <v>6.25E-2</v>
      </c>
      <c r="H2255" s="31" t="s">
        <v>3874</v>
      </c>
      <c r="I2255" s="2"/>
      <c r="J2255" s="31" t="s">
        <v>45</v>
      </c>
      <c r="K2255" s="2"/>
    </row>
    <row r="2256" spans="1:11">
      <c r="A2256" s="21">
        <v>44795</v>
      </c>
      <c r="B2256" s="30" t="s">
        <v>3869</v>
      </c>
      <c r="C2256" s="23" t="s">
        <v>1363</v>
      </c>
      <c r="D2256" s="23" t="s">
        <v>1370</v>
      </c>
      <c r="E2256" s="24">
        <v>0.77083333333333337</v>
      </c>
      <c r="F2256" s="24">
        <v>0.79166666666666663</v>
      </c>
      <c r="G2256" s="25">
        <v>2.0833333333333259E-2</v>
      </c>
      <c r="H2256" s="31" t="s">
        <v>3874</v>
      </c>
      <c r="I2256" s="23"/>
      <c r="J2256" s="31" t="s">
        <v>45</v>
      </c>
      <c r="K2256" s="23"/>
    </row>
    <row r="2257" spans="1:11">
      <c r="A2257" s="3">
        <v>44795</v>
      </c>
      <c r="B2257" s="30" t="s">
        <v>3869</v>
      </c>
      <c r="C2257" s="2" t="s">
        <v>1363</v>
      </c>
      <c r="D2257" s="2" t="s">
        <v>1371</v>
      </c>
      <c r="E2257" s="27">
        <v>0.79166666666666663</v>
      </c>
      <c r="F2257" s="27">
        <v>0.85416666666666663</v>
      </c>
      <c r="G2257" s="25">
        <v>6.25E-2</v>
      </c>
      <c r="H2257" s="31" t="s">
        <v>3874</v>
      </c>
      <c r="I2257" s="2"/>
      <c r="J2257" s="31" t="s">
        <v>45</v>
      </c>
      <c r="K2257" s="2"/>
    </row>
    <row r="2258" spans="1:11">
      <c r="A2258" s="21">
        <v>44796</v>
      </c>
      <c r="B2258" s="30" t="s">
        <v>3870</v>
      </c>
      <c r="C2258" s="23" t="s">
        <v>1363</v>
      </c>
      <c r="D2258" s="23" t="s">
        <v>1372</v>
      </c>
      <c r="E2258" s="24">
        <v>0.33333333333333331</v>
      </c>
      <c r="F2258" s="24">
        <v>0.375</v>
      </c>
      <c r="G2258" s="25">
        <v>4.1666666666666685E-2</v>
      </c>
      <c r="H2258" s="31" t="s">
        <v>3874</v>
      </c>
      <c r="I2258" s="23"/>
      <c r="J2258" s="31" t="s">
        <v>45</v>
      </c>
      <c r="K2258" s="23"/>
    </row>
    <row r="2259" spans="1:11">
      <c r="A2259" s="3">
        <v>44796</v>
      </c>
      <c r="B2259" s="30" t="s">
        <v>3870</v>
      </c>
      <c r="C2259" s="2" t="s">
        <v>861</v>
      </c>
      <c r="D2259" s="2" t="s">
        <v>150</v>
      </c>
      <c r="E2259" s="27">
        <v>0.375</v>
      </c>
      <c r="F2259" s="27">
        <v>0.45833333333333331</v>
      </c>
      <c r="G2259" s="25">
        <v>8.3333333333333315E-2</v>
      </c>
      <c r="H2259" s="31" t="s">
        <v>3874</v>
      </c>
      <c r="I2259" s="2"/>
      <c r="J2259" s="31" t="s">
        <v>45</v>
      </c>
      <c r="K2259" s="2"/>
    </row>
    <row r="2260" spans="1:11">
      <c r="A2260" s="21">
        <v>44796</v>
      </c>
      <c r="B2260" s="30" t="s">
        <v>3870</v>
      </c>
      <c r="C2260" s="23" t="s">
        <v>1363</v>
      </c>
      <c r="D2260" s="23" t="s">
        <v>1276</v>
      </c>
      <c r="E2260" s="24">
        <v>0.45833333333333331</v>
      </c>
      <c r="F2260" s="24">
        <v>0.5</v>
      </c>
      <c r="G2260" s="25">
        <v>4.1666666666666685E-2</v>
      </c>
      <c r="H2260" s="31" t="s">
        <v>3874</v>
      </c>
      <c r="I2260" s="23"/>
      <c r="J2260" s="31" t="s">
        <v>45</v>
      </c>
      <c r="K2260" s="23"/>
    </row>
    <row r="2261" spans="1:11">
      <c r="A2261" s="3">
        <v>44796</v>
      </c>
      <c r="B2261" s="30" t="s">
        <v>3870</v>
      </c>
      <c r="C2261" s="2" t="s">
        <v>1363</v>
      </c>
      <c r="D2261" s="2" t="s">
        <v>1373</v>
      </c>
      <c r="E2261" s="27">
        <v>0.54166666666666663</v>
      </c>
      <c r="F2261" s="27">
        <v>0.58333333333333337</v>
      </c>
      <c r="G2261" s="25">
        <v>4.1666666666666741E-2</v>
      </c>
      <c r="H2261" s="31" t="s">
        <v>3874</v>
      </c>
      <c r="I2261" s="2"/>
      <c r="J2261" s="31" t="s">
        <v>45</v>
      </c>
      <c r="K2261" s="2"/>
    </row>
    <row r="2262" spans="1:11">
      <c r="A2262" s="21">
        <v>44796</v>
      </c>
      <c r="B2262" s="30" t="s">
        <v>3870</v>
      </c>
      <c r="C2262" s="23" t="s">
        <v>1363</v>
      </c>
      <c r="D2262" s="23" t="s">
        <v>1374</v>
      </c>
      <c r="E2262" s="24">
        <v>0.58333333333333337</v>
      </c>
      <c r="F2262" s="24">
        <v>0.60416666666666663</v>
      </c>
      <c r="G2262" s="25">
        <v>2.0833333333333259E-2</v>
      </c>
      <c r="H2262" s="31" t="s">
        <v>3874</v>
      </c>
      <c r="I2262" s="23"/>
      <c r="J2262" s="31" t="s">
        <v>45</v>
      </c>
      <c r="K2262" s="23"/>
    </row>
    <row r="2263" spans="1:11">
      <c r="A2263" s="3">
        <v>44796</v>
      </c>
      <c r="B2263" s="30" t="s">
        <v>3870</v>
      </c>
      <c r="C2263" s="2" t="s">
        <v>861</v>
      </c>
      <c r="D2263" s="2" t="s">
        <v>150</v>
      </c>
      <c r="E2263" s="27">
        <v>0.60416666666666663</v>
      </c>
      <c r="F2263" s="27">
        <v>0.64583333333333337</v>
      </c>
      <c r="G2263" s="25">
        <v>4.1666666666666741E-2</v>
      </c>
      <c r="H2263" s="31" t="s">
        <v>3874</v>
      </c>
      <c r="I2263" s="2"/>
      <c r="J2263" s="31" t="s">
        <v>45</v>
      </c>
      <c r="K2263" s="2"/>
    </row>
    <row r="2264" spans="1:11">
      <c r="A2264" s="21">
        <v>44796</v>
      </c>
      <c r="B2264" s="30" t="s">
        <v>3870</v>
      </c>
      <c r="C2264" s="23" t="s">
        <v>1375</v>
      </c>
      <c r="D2264" s="23" t="s">
        <v>628</v>
      </c>
      <c r="E2264" s="24">
        <v>0.64583333333333337</v>
      </c>
      <c r="F2264" s="24">
        <v>0.66666666666666663</v>
      </c>
      <c r="G2264" s="25">
        <v>2.0833333333333259E-2</v>
      </c>
      <c r="H2264" s="31" t="s">
        <v>3874</v>
      </c>
      <c r="I2264" s="23"/>
      <c r="J2264" s="31" t="s">
        <v>45</v>
      </c>
      <c r="K2264" s="23"/>
    </row>
    <row r="2265" spans="1:11">
      <c r="A2265" s="3">
        <v>44796</v>
      </c>
      <c r="B2265" s="30" t="s">
        <v>3870</v>
      </c>
      <c r="C2265" s="2" t="s">
        <v>1363</v>
      </c>
      <c r="D2265" s="2" t="s">
        <v>1372</v>
      </c>
      <c r="E2265" s="27">
        <v>0.66666666666666663</v>
      </c>
      <c r="F2265" s="27">
        <v>0.70833333333333337</v>
      </c>
      <c r="G2265" s="25">
        <v>4.1666666666666741E-2</v>
      </c>
      <c r="H2265" s="31" t="s">
        <v>3874</v>
      </c>
      <c r="I2265" s="2"/>
      <c r="J2265" s="31" t="s">
        <v>45</v>
      </c>
      <c r="K2265" s="2"/>
    </row>
    <row r="2266" spans="1:11">
      <c r="A2266" s="21">
        <v>44796</v>
      </c>
      <c r="B2266" s="30" t="s">
        <v>3870</v>
      </c>
      <c r="C2266" s="23" t="s">
        <v>1363</v>
      </c>
      <c r="D2266" s="23" t="s">
        <v>1376</v>
      </c>
      <c r="E2266" s="24">
        <v>0.70833333333333337</v>
      </c>
      <c r="F2266" s="24">
        <v>0.72916666666666663</v>
      </c>
      <c r="G2266" s="25">
        <v>2.0833333333333259E-2</v>
      </c>
      <c r="H2266" s="31" t="s">
        <v>3874</v>
      </c>
      <c r="I2266" s="23"/>
      <c r="J2266" s="31" t="s">
        <v>45</v>
      </c>
      <c r="K2266" s="23"/>
    </row>
    <row r="2267" spans="1:11">
      <c r="A2267" s="3">
        <v>44796</v>
      </c>
      <c r="B2267" s="30" t="s">
        <v>3870</v>
      </c>
      <c r="C2267" s="2" t="s">
        <v>1375</v>
      </c>
      <c r="D2267" s="2" t="s">
        <v>628</v>
      </c>
      <c r="E2267" s="27">
        <v>0.72916666666666663</v>
      </c>
      <c r="F2267" s="27">
        <v>0.75</v>
      </c>
      <c r="G2267" s="25">
        <v>2.083333333333337E-2</v>
      </c>
      <c r="H2267" s="31" t="s">
        <v>3874</v>
      </c>
      <c r="I2267" s="2"/>
      <c r="J2267" s="31" t="s">
        <v>45</v>
      </c>
      <c r="K2267" s="2"/>
    </row>
    <row r="2268" spans="1:11">
      <c r="A2268" s="21">
        <v>44796</v>
      </c>
      <c r="B2268" s="30" t="s">
        <v>3870</v>
      </c>
      <c r="C2268" s="23" t="s">
        <v>1363</v>
      </c>
      <c r="D2268" s="23" t="s">
        <v>1368</v>
      </c>
      <c r="E2268" s="24">
        <v>0.75</v>
      </c>
      <c r="F2268" s="24">
        <v>0.78125</v>
      </c>
      <c r="G2268" s="25">
        <v>3.125E-2</v>
      </c>
      <c r="H2268" s="31" t="s">
        <v>3874</v>
      </c>
      <c r="I2268" s="23"/>
      <c r="J2268" s="31" t="s">
        <v>45</v>
      </c>
      <c r="K2268" s="23"/>
    </row>
    <row r="2269" spans="1:11">
      <c r="A2269" s="3">
        <v>44796</v>
      </c>
      <c r="B2269" s="30" t="s">
        <v>3870</v>
      </c>
      <c r="C2269" s="2" t="s">
        <v>1363</v>
      </c>
      <c r="D2269" s="2" t="s">
        <v>1376</v>
      </c>
      <c r="E2269" s="27">
        <v>0.78125</v>
      </c>
      <c r="F2269" s="27">
        <v>0.79166666666666663</v>
      </c>
      <c r="G2269" s="25">
        <v>1.041666666666663E-2</v>
      </c>
      <c r="H2269" s="31" t="s">
        <v>3874</v>
      </c>
      <c r="I2269" s="2"/>
      <c r="J2269" s="31" t="s">
        <v>45</v>
      </c>
      <c r="K2269" s="2"/>
    </row>
    <row r="2270" spans="1:11">
      <c r="A2270" s="21">
        <v>44796</v>
      </c>
      <c r="B2270" s="30" t="s">
        <v>3870</v>
      </c>
      <c r="C2270" s="23" t="s">
        <v>1375</v>
      </c>
      <c r="D2270" s="23" t="s">
        <v>628</v>
      </c>
      <c r="E2270" s="24">
        <v>0.79166666666666663</v>
      </c>
      <c r="F2270" s="24">
        <v>0.8125</v>
      </c>
      <c r="G2270" s="25">
        <v>2.083333333333337E-2</v>
      </c>
      <c r="H2270" s="31" t="s">
        <v>3874</v>
      </c>
      <c r="I2270" s="23"/>
      <c r="J2270" s="31" t="s">
        <v>45</v>
      </c>
      <c r="K2270" s="23"/>
    </row>
    <row r="2271" spans="1:11">
      <c r="A2271" s="3">
        <v>44796</v>
      </c>
      <c r="B2271" s="30" t="s">
        <v>3870</v>
      </c>
      <c r="C2271" s="2" t="s">
        <v>1363</v>
      </c>
      <c r="D2271" s="2" t="s">
        <v>1372</v>
      </c>
      <c r="E2271" s="27">
        <v>0.8125</v>
      </c>
      <c r="F2271" s="27">
        <v>0.85416666666666663</v>
      </c>
      <c r="G2271" s="25">
        <v>4.166666666666663E-2</v>
      </c>
      <c r="H2271" s="31" t="s">
        <v>3874</v>
      </c>
      <c r="I2271" s="2"/>
      <c r="J2271" s="31" t="s">
        <v>45</v>
      </c>
      <c r="K2271" s="2"/>
    </row>
    <row r="2272" spans="1:11">
      <c r="A2272" s="21">
        <v>44797</v>
      </c>
      <c r="B2272" s="30" t="s">
        <v>3871</v>
      </c>
      <c r="C2272" s="23" t="s">
        <v>1363</v>
      </c>
      <c r="D2272" s="23" t="s">
        <v>1372</v>
      </c>
      <c r="E2272" s="24">
        <v>0.36805555555555558</v>
      </c>
      <c r="F2272" s="24">
        <v>0.41666666666666669</v>
      </c>
      <c r="G2272" s="25">
        <v>4.8611111111111105E-2</v>
      </c>
      <c r="H2272" s="31" t="s">
        <v>3874</v>
      </c>
      <c r="I2272" s="23"/>
      <c r="J2272" s="31" t="s">
        <v>45</v>
      </c>
      <c r="K2272" s="23"/>
    </row>
    <row r="2273" spans="1:11">
      <c r="A2273" s="3">
        <v>44797</v>
      </c>
      <c r="B2273" s="30" t="s">
        <v>3871</v>
      </c>
      <c r="C2273" s="2" t="s">
        <v>1363</v>
      </c>
      <c r="D2273" s="2" t="s">
        <v>1377</v>
      </c>
      <c r="E2273" s="27">
        <v>0.41666666666666669</v>
      </c>
      <c r="F2273" s="27">
        <v>0.4375</v>
      </c>
      <c r="G2273" s="25">
        <v>2.0833333333333315E-2</v>
      </c>
      <c r="H2273" s="31" t="s">
        <v>3874</v>
      </c>
      <c r="I2273" s="2"/>
      <c r="J2273" s="31" t="s">
        <v>45</v>
      </c>
      <c r="K2273" s="2"/>
    </row>
    <row r="2274" spans="1:11">
      <c r="A2274" s="21">
        <v>44797</v>
      </c>
      <c r="B2274" s="30" t="s">
        <v>3871</v>
      </c>
      <c r="C2274" s="23" t="s">
        <v>861</v>
      </c>
      <c r="D2274" s="23" t="s">
        <v>1378</v>
      </c>
      <c r="E2274" s="24">
        <v>0.4375</v>
      </c>
      <c r="F2274" s="24">
        <v>0.45833333333333331</v>
      </c>
      <c r="G2274" s="25">
        <v>2.0833333333333315E-2</v>
      </c>
      <c r="H2274" s="31" t="s">
        <v>3874</v>
      </c>
      <c r="I2274" s="23"/>
      <c r="J2274" s="31" t="s">
        <v>45</v>
      </c>
      <c r="K2274" s="23"/>
    </row>
    <row r="2275" spans="1:11">
      <c r="A2275" s="3">
        <v>44797</v>
      </c>
      <c r="B2275" s="30" t="s">
        <v>3871</v>
      </c>
      <c r="C2275" s="2" t="s">
        <v>1363</v>
      </c>
      <c r="D2275" s="2" t="s">
        <v>1379</v>
      </c>
      <c r="E2275" s="27">
        <v>0.45833333333333331</v>
      </c>
      <c r="F2275" s="27">
        <v>0.47916666666666669</v>
      </c>
      <c r="G2275" s="25">
        <v>2.083333333333337E-2</v>
      </c>
      <c r="H2275" s="31" t="s">
        <v>3874</v>
      </c>
      <c r="I2275" s="2"/>
      <c r="J2275" s="31" t="s">
        <v>45</v>
      </c>
      <c r="K2275" s="2"/>
    </row>
    <row r="2276" spans="1:11">
      <c r="A2276" s="21">
        <v>44797</v>
      </c>
      <c r="B2276" s="30" t="s">
        <v>3871</v>
      </c>
      <c r="C2276" s="23" t="s">
        <v>1363</v>
      </c>
      <c r="D2276" s="23" t="s">
        <v>1380</v>
      </c>
      <c r="E2276" s="24">
        <v>0.47916666666666669</v>
      </c>
      <c r="F2276" s="24">
        <v>0.5</v>
      </c>
      <c r="G2276" s="25">
        <v>2.0833333333333315E-2</v>
      </c>
      <c r="H2276" s="31" t="s">
        <v>3874</v>
      </c>
      <c r="I2276" s="23"/>
      <c r="J2276" s="31" t="s">
        <v>45</v>
      </c>
      <c r="K2276" s="23"/>
    </row>
    <row r="2277" spans="1:11">
      <c r="A2277" s="3">
        <v>44797</v>
      </c>
      <c r="B2277" s="30" t="s">
        <v>3871</v>
      </c>
      <c r="C2277" s="2" t="s">
        <v>861</v>
      </c>
      <c r="D2277" s="2" t="s">
        <v>1381</v>
      </c>
      <c r="E2277" s="27">
        <v>0.54166666666666663</v>
      </c>
      <c r="F2277" s="27">
        <v>0.5625</v>
      </c>
      <c r="G2277" s="25">
        <v>2.083333333333337E-2</v>
      </c>
      <c r="H2277" s="31" t="s">
        <v>3874</v>
      </c>
      <c r="I2277" s="2"/>
      <c r="J2277" s="31" t="s">
        <v>45</v>
      </c>
      <c r="K2277" s="2"/>
    </row>
    <row r="2278" spans="1:11">
      <c r="A2278" s="21">
        <v>44797</v>
      </c>
      <c r="B2278" s="30" t="s">
        <v>3871</v>
      </c>
      <c r="C2278" s="23" t="s">
        <v>1363</v>
      </c>
      <c r="D2278" s="23" t="s">
        <v>1380</v>
      </c>
      <c r="E2278" s="24">
        <v>0.5625</v>
      </c>
      <c r="F2278" s="24">
        <v>0.58333333333333337</v>
      </c>
      <c r="G2278" s="25">
        <v>2.083333333333337E-2</v>
      </c>
      <c r="H2278" s="31" t="s">
        <v>3874</v>
      </c>
      <c r="I2278" s="23"/>
      <c r="J2278" s="31" t="s">
        <v>45</v>
      </c>
      <c r="K2278" s="23"/>
    </row>
    <row r="2279" spans="1:11">
      <c r="A2279" s="3">
        <v>44797</v>
      </c>
      <c r="B2279" s="30" t="s">
        <v>3871</v>
      </c>
      <c r="C2279" s="2" t="s">
        <v>1363</v>
      </c>
      <c r="D2279" s="2" t="s">
        <v>1157</v>
      </c>
      <c r="E2279" s="27">
        <v>0.58333333333333337</v>
      </c>
      <c r="F2279" s="27">
        <v>0.625</v>
      </c>
      <c r="G2279" s="25">
        <v>4.166666666666663E-2</v>
      </c>
      <c r="H2279" s="31" t="s">
        <v>3874</v>
      </c>
      <c r="I2279" s="2"/>
      <c r="J2279" s="31" t="s">
        <v>45</v>
      </c>
      <c r="K2279" s="2"/>
    </row>
    <row r="2280" spans="1:11">
      <c r="A2280" s="21">
        <v>44797</v>
      </c>
      <c r="B2280" s="30" t="s">
        <v>3871</v>
      </c>
      <c r="C2280" s="23" t="s">
        <v>1357</v>
      </c>
      <c r="D2280" s="23" t="s">
        <v>333</v>
      </c>
      <c r="E2280" s="24">
        <v>0.625</v>
      </c>
      <c r="F2280" s="24">
        <v>0.66666666666666663</v>
      </c>
      <c r="G2280" s="25">
        <v>4.166666666666663E-2</v>
      </c>
      <c r="H2280" s="31" t="s">
        <v>3866</v>
      </c>
      <c r="I2280" s="23"/>
      <c r="J2280" s="31" t="s">
        <v>49</v>
      </c>
      <c r="K2280" s="23"/>
    </row>
    <row r="2281" spans="1:11">
      <c r="A2281" s="3">
        <v>44797</v>
      </c>
      <c r="B2281" s="30" t="s">
        <v>3871</v>
      </c>
      <c r="C2281" s="2" t="s">
        <v>1363</v>
      </c>
      <c r="D2281" s="2" t="s">
        <v>1382</v>
      </c>
      <c r="E2281" s="27">
        <v>0.66666666666666663</v>
      </c>
      <c r="F2281" s="27">
        <v>0.6875</v>
      </c>
      <c r="G2281" s="25">
        <v>2.083333333333337E-2</v>
      </c>
      <c r="H2281" s="31" t="s">
        <v>3874</v>
      </c>
      <c r="I2281" s="2"/>
      <c r="J2281" s="31" t="s">
        <v>45</v>
      </c>
      <c r="K2281" s="2"/>
    </row>
    <row r="2282" spans="1:11">
      <c r="A2282" s="21">
        <v>44797</v>
      </c>
      <c r="B2282" s="30" t="s">
        <v>3871</v>
      </c>
      <c r="C2282" s="23" t="s">
        <v>1052</v>
      </c>
      <c r="D2282" s="23" t="s">
        <v>1383</v>
      </c>
      <c r="E2282" s="24">
        <v>0.6875</v>
      </c>
      <c r="F2282" s="24">
        <v>0.69791666666666663</v>
      </c>
      <c r="G2282" s="25">
        <v>1.041666666666663E-2</v>
      </c>
      <c r="H2282" s="31" t="s">
        <v>3866</v>
      </c>
      <c r="I2282" s="23"/>
      <c r="J2282" s="31" t="s">
        <v>54</v>
      </c>
      <c r="K2282" s="23"/>
    </row>
    <row r="2283" spans="1:11">
      <c r="A2283" s="3">
        <v>44797</v>
      </c>
      <c r="B2283" s="30" t="s">
        <v>3871</v>
      </c>
      <c r="C2283" s="2" t="s">
        <v>1363</v>
      </c>
      <c r="D2283" s="2" t="s">
        <v>1384</v>
      </c>
      <c r="E2283" s="27">
        <v>0.69791666666666663</v>
      </c>
      <c r="F2283" s="27">
        <v>0.77083333333333337</v>
      </c>
      <c r="G2283" s="25">
        <v>7.2916666666666741E-2</v>
      </c>
      <c r="H2283" s="31" t="s">
        <v>3874</v>
      </c>
      <c r="I2283" s="2"/>
      <c r="J2283" s="31" t="s">
        <v>45</v>
      </c>
      <c r="K2283" s="2"/>
    </row>
    <row r="2284" spans="1:11">
      <c r="A2284" s="21">
        <v>44797</v>
      </c>
      <c r="B2284" s="30" t="s">
        <v>3871</v>
      </c>
      <c r="C2284" s="23" t="s">
        <v>1363</v>
      </c>
      <c r="D2284" s="23" t="s">
        <v>1368</v>
      </c>
      <c r="E2284" s="24">
        <v>0.77083333333333337</v>
      </c>
      <c r="F2284" s="24">
        <v>0.8125</v>
      </c>
      <c r="G2284" s="25">
        <v>4.166666666666663E-2</v>
      </c>
      <c r="H2284" s="31" t="s">
        <v>3874</v>
      </c>
      <c r="I2284" s="23"/>
      <c r="J2284" s="31" t="s">
        <v>45</v>
      </c>
      <c r="K2284" s="23"/>
    </row>
    <row r="2285" spans="1:11">
      <c r="A2285" s="3">
        <v>44797</v>
      </c>
      <c r="B2285" s="30" t="s">
        <v>3871</v>
      </c>
      <c r="C2285" s="2" t="s">
        <v>554</v>
      </c>
      <c r="D2285" s="2" t="s">
        <v>1385</v>
      </c>
      <c r="E2285" s="27">
        <v>0.8125</v>
      </c>
      <c r="F2285" s="27">
        <v>0.85416666666666663</v>
      </c>
      <c r="G2285" s="25">
        <v>4.166666666666663E-2</v>
      </c>
      <c r="H2285" s="31" t="s">
        <v>3874</v>
      </c>
      <c r="I2285" s="2"/>
      <c r="J2285" s="31" t="s">
        <v>45</v>
      </c>
      <c r="K2285" s="2"/>
    </row>
    <row r="2286" spans="1:11">
      <c r="A2286" s="21">
        <v>44798</v>
      </c>
      <c r="B2286" s="30" t="s">
        <v>3872</v>
      </c>
      <c r="C2286" s="23" t="s">
        <v>1363</v>
      </c>
      <c r="D2286" s="23" t="s">
        <v>642</v>
      </c>
      <c r="E2286" s="24">
        <v>0.36805555555555558</v>
      </c>
      <c r="F2286" s="24">
        <v>0.375</v>
      </c>
      <c r="G2286" s="25">
        <v>6.9444444444444198E-3</v>
      </c>
      <c r="H2286" s="31" t="s">
        <v>3874</v>
      </c>
      <c r="I2286" s="23"/>
      <c r="J2286" s="31" t="s">
        <v>45</v>
      </c>
      <c r="K2286" s="23"/>
    </row>
    <row r="2287" spans="1:11">
      <c r="A2287" s="3">
        <v>44798</v>
      </c>
      <c r="B2287" s="30" t="s">
        <v>3872</v>
      </c>
      <c r="C2287" s="2" t="s">
        <v>1363</v>
      </c>
      <c r="D2287" s="2" t="s">
        <v>1386</v>
      </c>
      <c r="E2287" s="27">
        <v>0.375</v>
      </c>
      <c r="F2287" s="27">
        <v>0.39583333333333331</v>
      </c>
      <c r="G2287" s="25">
        <v>2.0833333333333315E-2</v>
      </c>
      <c r="H2287" s="31" t="s">
        <v>3874</v>
      </c>
      <c r="I2287" s="2"/>
      <c r="J2287" s="31" t="s">
        <v>45</v>
      </c>
      <c r="K2287" s="2"/>
    </row>
    <row r="2288" spans="1:11">
      <c r="A2288" s="21">
        <v>44798</v>
      </c>
      <c r="B2288" s="30" t="s">
        <v>3872</v>
      </c>
      <c r="C2288" s="23" t="s">
        <v>1363</v>
      </c>
      <c r="D2288" s="23" t="s">
        <v>1387</v>
      </c>
      <c r="E2288" s="24">
        <v>0.39583333333333331</v>
      </c>
      <c r="F2288" s="24">
        <v>0.4375</v>
      </c>
      <c r="G2288" s="25">
        <v>4.1666666666666685E-2</v>
      </c>
      <c r="H2288" s="31" t="s">
        <v>3874</v>
      </c>
      <c r="I2288" s="23"/>
      <c r="J2288" s="31" t="s">
        <v>45</v>
      </c>
      <c r="K2288" s="23"/>
    </row>
    <row r="2289" spans="1:11">
      <c r="A2289" s="3">
        <v>44798</v>
      </c>
      <c r="B2289" s="30" t="s">
        <v>3872</v>
      </c>
      <c r="C2289" s="2" t="s">
        <v>1363</v>
      </c>
      <c r="D2289" s="2" t="s">
        <v>1388</v>
      </c>
      <c r="E2289" s="27">
        <v>0.4375</v>
      </c>
      <c r="F2289" s="27">
        <v>0.45833333333333331</v>
      </c>
      <c r="G2289" s="25">
        <v>2.0833333333333315E-2</v>
      </c>
      <c r="H2289" s="31" t="s">
        <v>3874</v>
      </c>
      <c r="I2289" s="2"/>
      <c r="J2289" s="31" t="s">
        <v>45</v>
      </c>
      <c r="K2289" s="2"/>
    </row>
    <row r="2290" spans="1:11">
      <c r="A2290" s="21">
        <v>44798</v>
      </c>
      <c r="B2290" s="30" t="s">
        <v>3872</v>
      </c>
      <c r="C2290" s="23" t="s">
        <v>1279</v>
      </c>
      <c r="D2290" s="23" t="s">
        <v>628</v>
      </c>
      <c r="E2290" s="24">
        <v>0.45833333333333331</v>
      </c>
      <c r="F2290" s="24">
        <v>0.5</v>
      </c>
      <c r="G2290" s="25">
        <v>4.1666666666666685E-2</v>
      </c>
      <c r="H2290" s="31" t="s">
        <v>3874</v>
      </c>
      <c r="I2290" s="23"/>
      <c r="J2290" s="31" t="s">
        <v>45</v>
      </c>
      <c r="K2290" s="23"/>
    </row>
    <row r="2291" spans="1:11">
      <c r="A2291" s="3">
        <v>44798</v>
      </c>
      <c r="B2291" s="30" t="s">
        <v>3872</v>
      </c>
      <c r="C2291" s="2" t="s">
        <v>479</v>
      </c>
      <c r="D2291" s="2" t="s">
        <v>718</v>
      </c>
      <c r="E2291" s="27">
        <v>0.54166666666666663</v>
      </c>
      <c r="F2291" s="27">
        <v>0.5625</v>
      </c>
      <c r="G2291" s="25">
        <v>2.083333333333337E-2</v>
      </c>
      <c r="H2291" s="31" t="s">
        <v>3874</v>
      </c>
      <c r="I2291" s="2"/>
      <c r="J2291" s="31" t="s">
        <v>45</v>
      </c>
      <c r="K2291" s="2"/>
    </row>
    <row r="2292" spans="1:11">
      <c r="A2292" s="21">
        <v>44798</v>
      </c>
      <c r="B2292" s="30" t="s">
        <v>3872</v>
      </c>
      <c r="C2292" s="23" t="s">
        <v>1363</v>
      </c>
      <c r="D2292" s="23" t="s">
        <v>1389</v>
      </c>
      <c r="E2292" s="24">
        <v>0.5625</v>
      </c>
      <c r="F2292" s="24">
        <v>0.60416666666666663</v>
      </c>
      <c r="G2292" s="25">
        <v>4.166666666666663E-2</v>
      </c>
      <c r="H2292" s="31" t="s">
        <v>3874</v>
      </c>
      <c r="I2292" s="23"/>
      <c r="J2292" s="31" t="s">
        <v>45</v>
      </c>
      <c r="K2292" s="23"/>
    </row>
    <row r="2293" spans="1:11">
      <c r="A2293" s="3">
        <v>44798</v>
      </c>
      <c r="B2293" s="30" t="s">
        <v>3872</v>
      </c>
      <c r="C2293" s="2" t="s">
        <v>1390</v>
      </c>
      <c r="D2293" s="2" t="s">
        <v>1034</v>
      </c>
      <c r="E2293" s="27">
        <v>0.60416666666666663</v>
      </c>
      <c r="F2293" s="27">
        <v>0.70833333333333337</v>
      </c>
      <c r="G2293" s="25">
        <v>0.10416666666666674</v>
      </c>
      <c r="H2293" s="31" t="s">
        <v>3874</v>
      </c>
      <c r="I2293" s="2"/>
      <c r="J2293" s="31" t="s">
        <v>45</v>
      </c>
      <c r="K2293" s="2"/>
    </row>
    <row r="2294" spans="1:11">
      <c r="A2294" s="21">
        <v>44798</v>
      </c>
      <c r="B2294" s="30" t="s">
        <v>3872</v>
      </c>
      <c r="C2294" s="23" t="s">
        <v>861</v>
      </c>
      <c r="D2294" s="23" t="s">
        <v>1391</v>
      </c>
      <c r="E2294" s="24">
        <v>0.70833333333333337</v>
      </c>
      <c r="F2294" s="24">
        <v>0.72916666666666663</v>
      </c>
      <c r="G2294" s="25">
        <v>2.0833333333333259E-2</v>
      </c>
      <c r="H2294" s="31" t="s">
        <v>3874</v>
      </c>
      <c r="I2294" s="23"/>
      <c r="J2294" s="31" t="s">
        <v>45</v>
      </c>
      <c r="K2294" s="23"/>
    </row>
    <row r="2295" spans="1:11">
      <c r="A2295" s="3">
        <v>44798</v>
      </c>
      <c r="B2295" s="30" t="s">
        <v>3872</v>
      </c>
      <c r="C2295" s="2" t="s">
        <v>861</v>
      </c>
      <c r="D2295" s="2" t="s">
        <v>1392</v>
      </c>
      <c r="E2295" s="27">
        <v>0.72916666666666663</v>
      </c>
      <c r="F2295" s="27">
        <v>0.73958333333333337</v>
      </c>
      <c r="G2295" s="25">
        <v>1.0416666666666741E-2</v>
      </c>
      <c r="H2295" s="31" t="s">
        <v>3874</v>
      </c>
      <c r="I2295" s="2"/>
      <c r="J2295" s="31" t="s">
        <v>45</v>
      </c>
      <c r="K2295" s="2"/>
    </row>
    <row r="2296" spans="1:11">
      <c r="A2296" s="21">
        <v>44798</v>
      </c>
      <c r="B2296" s="30" t="s">
        <v>3872</v>
      </c>
      <c r="C2296" s="23" t="s">
        <v>1363</v>
      </c>
      <c r="D2296" s="23" t="s">
        <v>1368</v>
      </c>
      <c r="E2296" s="24">
        <v>0.73958333333333337</v>
      </c>
      <c r="F2296" s="24">
        <v>0.75</v>
      </c>
      <c r="G2296" s="25">
        <v>1.041666666666663E-2</v>
      </c>
      <c r="H2296" s="31" t="s">
        <v>3874</v>
      </c>
      <c r="I2296" s="23"/>
      <c r="J2296" s="31" t="s">
        <v>45</v>
      </c>
      <c r="K2296" s="23"/>
    </row>
    <row r="2297" spans="1:11">
      <c r="A2297" s="3">
        <v>44798</v>
      </c>
      <c r="B2297" s="30" t="s">
        <v>3872</v>
      </c>
      <c r="C2297" s="2" t="s">
        <v>1357</v>
      </c>
      <c r="D2297" s="2" t="s">
        <v>333</v>
      </c>
      <c r="E2297" s="27">
        <v>0.75</v>
      </c>
      <c r="F2297" s="27">
        <v>0.77777777777777779</v>
      </c>
      <c r="G2297" s="25">
        <v>2.777777777777779E-2</v>
      </c>
      <c r="H2297" s="31" t="s">
        <v>3866</v>
      </c>
      <c r="I2297" s="2"/>
      <c r="J2297" s="31" t="s">
        <v>49</v>
      </c>
      <c r="K2297" s="2"/>
    </row>
    <row r="2298" spans="1:11">
      <c r="A2298" s="21">
        <v>44798</v>
      </c>
      <c r="B2298" s="30" t="s">
        <v>3872</v>
      </c>
      <c r="C2298" s="23" t="s">
        <v>1363</v>
      </c>
      <c r="D2298" s="23" t="s">
        <v>1384</v>
      </c>
      <c r="E2298" s="24">
        <v>0.77777777777777779</v>
      </c>
      <c r="F2298" s="24">
        <v>0.85416666666666663</v>
      </c>
      <c r="G2298" s="25">
        <v>7.638888888888884E-2</v>
      </c>
      <c r="H2298" s="31" t="s">
        <v>3874</v>
      </c>
      <c r="I2298" s="23"/>
      <c r="J2298" s="31" t="s">
        <v>45</v>
      </c>
      <c r="K2298" s="23"/>
    </row>
    <row r="2299" spans="1:11">
      <c r="A2299" s="3">
        <v>44799</v>
      </c>
      <c r="B2299" s="30" t="s">
        <v>3865</v>
      </c>
      <c r="C2299" s="2" t="s">
        <v>1363</v>
      </c>
      <c r="D2299" s="2" t="s">
        <v>1276</v>
      </c>
      <c r="E2299" s="27">
        <v>0.36805555555555558</v>
      </c>
      <c r="F2299" s="27">
        <v>0.38541666666666669</v>
      </c>
      <c r="G2299" s="25">
        <v>1.7361111111111105E-2</v>
      </c>
      <c r="H2299" s="31" t="s">
        <v>3874</v>
      </c>
      <c r="I2299" s="2"/>
      <c r="J2299" s="31" t="s">
        <v>45</v>
      </c>
      <c r="K2299" s="2"/>
    </row>
    <row r="2300" spans="1:11">
      <c r="A2300" s="21">
        <v>44799</v>
      </c>
      <c r="B2300" s="30" t="s">
        <v>3865</v>
      </c>
      <c r="C2300" s="23" t="s">
        <v>1363</v>
      </c>
      <c r="D2300" s="23" t="s">
        <v>1393</v>
      </c>
      <c r="E2300" s="24">
        <v>0.38541666666666669</v>
      </c>
      <c r="F2300" s="24">
        <v>0.39583333333333331</v>
      </c>
      <c r="G2300" s="25">
        <v>1.041666666666663E-2</v>
      </c>
      <c r="H2300" s="31" t="s">
        <v>3874</v>
      </c>
      <c r="I2300" s="23"/>
      <c r="J2300" s="31" t="s">
        <v>45</v>
      </c>
      <c r="K2300" s="23"/>
    </row>
    <row r="2301" spans="1:11">
      <c r="A2301" s="3">
        <v>44799</v>
      </c>
      <c r="B2301" s="30" t="s">
        <v>3865</v>
      </c>
      <c r="C2301" s="2" t="s">
        <v>1363</v>
      </c>
      <c r="D2301" s="2" t="s">
        <v>1384</v>
      </c>
      <c r="E2301" s="27">
        <v>0.39583333333333331</v>
      </c>
      <c r="F2301" s="27">
        <v>0.4375</v>
      </c>
      <c r="G2301" s="25">
        <v>4.1666666666666685E-2</v>
      </c>
      <c r="H2301" s="31" t="s">
        <v>3874</v>
      </c>
      <c r="I2301" s="2"/>
      <c r="J2301" s="31" t="s">
        <v>45</v>
      </c>
      <c r="K2301" s="2"/>
    </row>
    <row r="2302" spans="1:11">
      <c r="A2302" s="21">
        <v>44799</v>
      </c>
      <c r="B2302" s="30" t="s">
        <v>3865</v>
      </c>
      <c r="C2302" s="23" t="s">
        <v>1357</v>
      </c>
      <c r="D2302" s="23" t="s">
        <v>333</v>
      </c>
      <c r="E2302" s="24">
        <v>0.4375</v>
      </c>
      <c r="F2302" s="24">
        <v>0.5</v>
      </c>
      <c r="G2302" s="25">
        <v>6.25E-2</v>
      </c>
      <c r="H2302" s="31" t="s">
        <v>3866</v>
      </c>
      <c r="I2302" s="23"/>
      <c r="J2302" s="31" t="s">
        <v>49</v>
      </c>
      <c r="K2302" s="23"/>
    </row>
    <row r="2303" spans="1:11">
      <c r="A2303" s="3">
        <v>44799</v>
      </c>
      <c r="B2303" s="30" t="s">
        <v>3865</v>
      </c>
      <c r="C2303" s="2" t="s">
        <v>509</v>
      </c>
      <c r="D2303" s="2" t="s">
        <v>1394</v>
      </c>
      <c r="E2303" s="27">
        <v>0.54166666666666663</v>
      </c>
      <c r="F2303" s="27">
        <v>0.58333333333333337</v>
      </c>
      <c r="G2303" s="25">
        <v>4.1666666666666741E-2</v>
      </c>
      <c r="H2303" s="31" t="s">
        <v>3866</v>
      </c>
      <c r="I2303" s="2"/>
      <c r="J2303" s="31" t="s">
        <v>39</v>
      </c>
      <c r="K2303" s="2"/>
    </row>
    <row r="2304" spans="1:11">
      <c r="A2304" s="21">
        <v>44799</v>
      </c>
      <c r="B2304" s="30" t="s">
        <v>3865</v>
      </c>
      <c r="C2304" s="23" t="s">
        <v>1363</v>
      </c>
      <c r="D2304" s="23" t="s">
        <v>1395</v>
      </c>
      <c r="E2304" s="24">
        <v>0.58333333333333337</v>
      </c>
      <c r="F2304" s="24">
        <v>0.625</v>
      </c>
      <c r="G2304" s="25">
        <v>4.166666666666663E-2</v>
      </c>
      <c r="H2304" s="31" t="s">
        <v>3874</v>
      </c>
      <c r="I2304" s="23"/>
      <c r="J2304" s="31" t="s">
        <v>45</v>
      </c>
      <c r="K2304" s="23"/>
    </row>
    <row r="2305" spans="1:11">
      <c r="A2305" s="3">
        <v>44799</v>
      </c>
      <c r="B2305" s="30" t="s">
        <v>3865</v>
      </c>
      <c r="C2305" s="2" t="s">
        <v>1363</v>
      </c>
      <c r="D2305" s="2" t="s">
        <v>1396</v>
      </c>
      <c r="E2305" s="27">
        <v>0.625</v>
      </c>
      <c r="F2305" s="27">
        <v>0.64583333333333337</v>
      </c>
      <c r="G2305" s="25">
        <v>2.083333333333337E-2</v>
      </c>
      <c r="H2305" s="31" t="s">
        <v>3874</v>
      </c>
      <c r="I2305" s="2"/>
      <c r="J2305" s="31" t="s">
        <v>45</v>
      </c>
      <c r="K2305" s="2"/>
    </row>
    <row r="2306" spans="1:11">
      <c r="A2306" s="21">
        <v>44799</v>
      </c>
      <c r="B2306" s="30" t="s">
        <v>3865</v>
      </c>
      <c r="C2306" s="23" t="s">
        <v>1363</v>
      </c>
      <c r="D2306" s="23" t="s">
        <v>1397</v>
      </c>
      <c r="E2306" s="24">
        <v>0.64583333333333337</v>
      </c>
      <c r="F2306" s="24">
        <v>0.6875</v>
      </c>
      <c r="G2306" s="25">
        <v>4.166666666666663E-2</v>
      </c>
      <c r="H2306" s="31" t="s">
        <v>3874</v>
      </c>
      <c r="I2306" s="23"/>
      <c r="J2306" s="31" t="s">
        <v>45</v>
      </c>
      <c r="K2306" s="23"/>
    </row>
    <row r="2307" spans="1:11">
      <c r="A2307" s="3">
        <v>44799</v>
      </c>
      <c r="B2307" s="30" t="s">
        <v>3865</v>
      </c>
      <c r="C2307" s="2" t="s">
        <v>1363</v>
      </c>
      <c r="D2307" s="2" t="s">
        <v>1398</v>
      </c>
      <c r="E2307" s="27">
        <v>0.6875</v>
      </c>
      <c r="F2307" s="27">
        <v>0.70833333333333337</v>
      </c>
      <c r="G2307" s="25">
        <v>2.083333333333337E-2</v>
      </c>
      <c r="H2307" s="31" t="s">
        <v>3874</v>
      </c>
      <c r="I2307" s="2"/>
      <c r="J2307" s="31" t="s">
        <v>45</v>
      </c>
      <c r="K2307" s="2"/>
    </row>
    <row r="2308" spans="1:11">
      <c r="A2308" s="21">
        <v>44799</v>
      </c>
      <c r="B2308" s="30" t="s">
        <v>3865</v>
      </c>
      <c r="C2308" s="23" t="s">
        <v>1363</v>
      </c>
      <c r="D2308" s="23" t="s">
        <v>1384</v>
      </c>
      <c r="E2308" s="24">
        <v>0.70833333333333337</v>
      </c>
      <c r="F2308" s="24">
        <v>0.77083333333333337</v>
      </c>
      <c r="G2308" s="25">
        <v>6.25E-2</v>
      </c>
      <c r="H2308" s="31" t="s">
        <v>3874</v>
      </c>
      <c r="I2308" s="23"/>
      <c r="J2308" s="31" t="s">
        <v>45</v>
      </c>
      <c r="K2308" s="23"/>
    </row>
    <row r="2309" spans="1:11">
      <c r="A2309" s="3">
        <v>44799</v>
      </c>
      <c r="B2309" s="30" t="s">
        <v>3865</v>
      </c>
      <c r="C2309" s="2" t="s">
        <v>1363</v>
      </c>
      <c r="D2309" s="2" t="s">
        <v>1399</v>
      </c>
      <c r="E2309" s="27">
        <v>0.77083333333333337</v>
      </c>
      <c r="F2309" s="27">
        <v>0.8125</v>
      </c>
      <c r="G2309" s="25">
        <v>4.166666666666663E-2</v>
      </c>
      <c r="H2309" s="31" t="s">
        <v>3874</v>
      </c>
      <c r="I2309" s="2"/>
      <c r="J2309" s="31" t="s">
        <v>45</v>
      </c>
      <c r="K2309" s="2"/>
    </row>
    <row r="2310" spans="1:11">
      <c r="A2310" s="21">
        <v>44799</v>
      </c>
      <c r="B2310" s="30" t="s">
        <v>3865</v>
      </c>
      <c r="C2310" s="23" t="s">
        <v>1363</v>
      </c>
      <c r="D2310" s="23" t="s">
        <v>1400</v>
      </c>
      <c r="E2310" s="24">
        <v>0.8125</v>
      </c>
      <c r="F2310" s="24">
        <v>0.83333333333333337</v>
      </c>
      <c r="G2310" s="25">
        <v>2.083333333333337E-2</v>
      </c>
      <c r="H2310" s="31" t="s">
        <v>3874</v>
      </c>
      <c r="I2310" s="23"/>
      <c r="J2310" s="31" t="s">
        <v>45</v>
      </c>
      <c r="K2310" s="23"/>
    </row>
    <row r="2311" spans="1:11">
      <c r="A2311" s="3">
        <v>44800</v>
      </c>
      <c r="B2311" s="30" t="s">
        <v>3868</v>
      </c>
      <c r="C2311" s="2" t="s">
        <v>449</v>
      </c>
      <c r="D2311" s="2" t="s">
        <v>597</v>
      </c>
      <c r="E2311" s="27">
        <v>0.40625</v>
      </c>
      <c r="F2311" s="27">
        <v>0.4236111111111111</v>
      </c>
      <c r="G2311" s="25">
        <v>1.7361111111111105E-2</v>
      </c>
      <c r="H2311" s="31" t="s">
        <v>3867</v>
      </c>
      <c r="I2311" s="2"/>
      <c r="J2311" s="31" t="s">
        <v>34</v>
      </c>
      <c r="K2311" s="2"/>
    </row>
    <row r="2312" spans="1:11">
      <c r="A2312" s="21">
        <v>44800</v>
      </c>
      <c r="B2312" s="30" t="s">
        <v>3868</v>
      </c>
      <c r="C2312" s="23" t="s">
        <v>449</v>
      </c>
      <c r="D2312" s="23" t="s">
        <v>1401</v>
      </c>
      <c r="E2312" s="24">
        <v>0.4236111111111111</v>
      </c>
      <c r="F2312" s="24">
        <v>0.4375</v>
      </c>
      <c r="G2312" s="25">
        <v>1.3888888888888895E-2</v>
      </c>
      <c r="H2312" s="31" t="s">
        <v>3867</v>
      </c>
      <c r="I2312" s="23"/>
      <c r="J2312" s="31" t="s">
        <v>34</v>
      </c>
      <c r="K2312" s="23"/>
    </row>
    <row r="2313" spans="1:11">
      <c r="A2313" s="3">
        <v>44800</v>
      </c>
      <c r="B2313" s="30" t="s">
        <v>3868</v>
      </c>
      <c r="C2313" s="2" t="s">
        <v>1099</v>
      </c>
      <c r="D2313" s="2" t="s">
        <v>1402</v>
      </c>
      <c r="E2313" s="27">
        <v>0.4375</v>
      </c>
      <c r="F2313" s="27">
        <v>0.47916666666666669</v>
      </c>
      <c r="G2313" s="25">
        <v>4.1666666666666685E-2</v>
      </c>
      <c r="H2313" s="31" t="s">
        <v>3866</v>
      </c>
      <c r="I2313" s="2"/>
      <c r="J2313" s="31" t="s">
        <v>49</v>
      </c>
      <c r="K2313" s="2"/>
    </row>
    <row r="2314" spans="1:11">
      <c r="A2314" s="21">
        <v>44801</v>
      </c>
      <c r="B2314" s="30" t="s">
        <v>3873</v>
      </c>
      <c r="C2314" s="23" t="s">
        <v>1099</v>
      </c>
      <c r="D2314" s="23" t="s">
        <v>1403</v>
      </c>
      <c r="E2314" s="24">
        <v>0.55208333333333337</v>
      </c>
      <c r="F2314" s="24">
        <v>0.59375</v>
      </c>
      <c r="G2314" s="25">
        <v>4.166666666666663E-2</v>
      </c>
      <c r="H2314" s="31" t="s">
        <v>3866</v>
      </c>
      <c r="I2314" s="23"/>
      <c r="J2314" s="31" t="s">
        <v>49</v>
      </c>
      <c r="K2314" s="23"/>
    </row>
    <row r="2315" spans="1:11">
      <c r="A2315" s="3">
        <v>44802</v>
      </c>
      <c r="B2315" s="30" t="s">
        <v>3869</v>
      </c>
      <c r="C2315" s="2" t="s">
        <v>1363</v>
      </c>
      <c r="D2315" s="2" t="s">
        <v>1288</v>
      </c>
      <c r="E2315" s="27">
        <v>0.33333333333333331</v>
      </c>
      <c r="F2315" s="27">
        <v>0.34375</v>
      </c>
      <c r="G2315" s="25">
        <v>1.0416666666666685E-2</v>
      </c>
      <c r="H2315" s="31" t="s">
        <v>3874</v>
      </c>
      <c r="I2315" s="2"/>
      <c r="J2315" s="31" t="s">
        <v>45</v>
      </c>
      <c r="K2315" s="2"/>
    </row>
    <row r="2316" spans="1:11">
      <c r="A2316" s="21">
        <v>44802</v>
      </c>
      <c r="B2316" s="30" t="s">
        <v>3869</v>
      </c>
      <c r="C2316" s="23" t="s">
        <v>861</v>
      </c>
      <c r="D2316" s="23" t="s">
        <v>1404</v>
      </c>
      <c r="E2316" s="24">
        <v>0.34375</v>
      </c>
      <c r="F2316" s="24">
        <v>0.35416666666666669</v>
      </c>
      <c r="G2316" s="25">
        <v>1.0416666666666685E-2</v>
      </c>
      <c r="H2316" s="31" t="s">
        <v>3874</v>
      </c>
      <c r="I2316" s="23"/>
      <c r="J2316" s="31" t="s">
        <v>45</v>
      </c>
      <c r="K2316" s="23"/>
    </row>
    <row r="2317" spans="1:11">
      <c r="A2317" s="3">
        <v>44802</v>
      </c>
      <c r="B2317" s="30" t="s">
        <v>3869</v>
      </c>
      <c r="C2317" s="2" t="s">
        <v>449</v>
      </c>
      <c r="D2317" s="2" t="s">
        <v>1405</v>
      </c>
      <c r="E2317" s="27">
        <v>0.35416666666666669</v>
      </c>
      <c r="F2317" s="27">
        <v>0.36458333333333331</v>
      </c>
      <c r="G2317" s="25">
        <v>1.041666666666663E-2</v>
      </c>
      <c r="H2317" s="31" t="s">
        <v>3867</v>
      </c>
      <c r="I2317" s="2"/>
      <c r="J2317" s="31" t="s">
        <v>34</v>
      </c>
      <c r="K2317" s="2"/>
    </row>
    <row r="2318" spans="1:11">
      <c r="A2318" s="21">
        <v>44802</v>
      </c>
      <c r="B2318" s="30" t="s">
        <v>3869</v>
      </c>
      <c r="C2318" s="23" t="s">
        <v>861</v>
      </c>
      <c r="D2318" s="23" t="s">
        <v>1223</v>
      </c>
      <c r="E2318" s="24">
        <v>0.36458333333333331</v>
      </c>
      <c r="F2318" s="24">
        <v>0.375</v>
      </c>
      <c r="G2318" s="25">
        <v>1.0416666666666685E-2</v>
      </c>
      <c r="H2318" s="31" t="s">
        <v>3874</v>
      </c>
      <c r="I2318" s="23"/>
      <c r="J2318" s="31" t="s">
        <v>45</v>
      </c>
      <c r="K2318" s="23"/>
    </row>
    <row r="2319" spans="1:11">
      <c r="A2319" s="3">
        <v>44802</v>
      </c>
      <c r="B2319" s="30" t="s">
        <v>3869</v>
      </c>
      <c r="C2319" s="2" t="s">
        <v>1363</v>
      </c>
      <c r="D2319" s="2" t="s">
        <v>1406</v>
      </c>
      <c r="E2319" s="27">
        <v>0.375</v>
      </c>
      <c r="F2319" s="27">
        <v>0.39583333333333331</v>
      </c>
      <c r="G2319" s="25">
        <v>2.0833333333333315E-2</v>
      </c>
      <c r="H2319" s="31" t="s">
        <v>3874</v>
      </c>
      <c r="I2319" s="2"/>
      <c r="J2319" s="31" t="s">
        <v>45</v>
      </c>
      <c r="K2319" s="2"/>
    </row>
    <row r="2320" spans="1:11">
      <c r="A2320" s="21">
        <v>44802</v>
      </c>
      <c r="B2320" s="30" t="s">
        <v>3869</v>
      </c>
      <c r="C2320" s="23" t="s">
        <v>479</v>
      </c>
      <c r="D2320" s="23" t="s">
        <v>1361</v>
      </c>
      <c r="E2320" s="24">
        <v>0.39583333333333331</v>
      </c>
      <c r="F2320" s="24">
        <v>0.41666666666666669</v>
      </c>
      <c r="G2320" s="25">
        <v>2.083333333333337E-2</v>
      </c>
      <c r="H2320" s="31" t="s">
        <v>3874</v>
      </c>
      <c r="I2320" s="23"/>
      <c r="J2320" s="31" t="s">
        <v>45</v>
      </c>
      <c r="K2320" s="23"/>
    </row>
    <row r="2321" spans="1:11">
      <c r="A2321" s="3">
        <v>44802</v>
      </c>
      <c r="B2321" s="30" t="s">
        <v>3869</v>
      </c>
      <c r="C2321" s="2" t="s">
        <v>443</v>
      </c>
      <c r="D2321" s="2" t="s">
        <v>3884</v>
      </c>
      <c r="E2321" s="27">
        <v>0.41666666666666669</v>
      </c>
      <c r="F2321" s="27">
        <v>0.45833333333333331</v>
      </c>
      <c r="G2321" s="25">
        <v>4.166666666666663E-2</v>
      </c>
      <c r="H2321" s="31" t="s">
        <v>3867</v>
      </c>
      <c r="I2321" s="2"/>
      <c r="J2321" s="31" t="s">
        <v>34</v>
      </c>
      <c r="K2321" s="2"/>
    </row>
    <row r="2322" spans="1:11">
      <c r="A2322" s="21">
        <v>44802</v>
      </c>
      <c r="B2322" s="30" t="s">
        <v>3869</v>
      </c>
      <c r="C2322" s="23" t="s">
        <v>1334</v>
      </c>
      <c r="D2322" s="23" t="s">
        <v>1407</v>
      </c>
      <c r="E2322" s="24">
        <v>0.45833333333333331</v>
      </c>
      <c r="F2322" s="24">
        <v>0.5</v>
      </c>
      <c r="G2322" s="25">
        <v>4.1666666666666685E-2</v>
      </c>
      <c r="H2322" s="31" t="s">
        <v>3874</v>
      </c>
      <c r="I2322" s="23"/>
      <c r="J2322" s="31" t="s">
        <v>46</v>
      </c>
      <c r="K2322" s="23"/>
    </row>
    <row r="2323" spans="1:11">
      <c r="A2323" s="3">
        <v>44802</v>
      </c>
      <c r="B2323" s="30" t="s">
        <v>3869</v>
      </c>
      <c r="C2323" s="2" t="s">
        <v>1334</v>
      </c>
      <c r="D2323" s="2" t="s">
        <v>1407</v>
      </c>
      <c r="E2323" s="27">
        <v>0.54166666666666663</v>
      </c>
      <c r="F2323" s="27">
        <v>0.58333333333333337</v>
      </c>
      <c r="G2323" s="25">
        <v>4.1666666666666741E-2</v>
      </c>
      <c r="H2323" s="31" t="s">
        <v>3874</v>
      </c>
      <c r="I2323" s="2"/>
      <c r="J2323" s="31" t="s">
        <v>46</v>
      </c>
      <c r="K2323" s="2"/>
    </row>
    <row r="2324" spans="1:11">
      <c r="A2324" s="21">
        <v>44802</v>
      </c>
      <c r="B2324" s="30" t="s">
        <v>3869</v>
      </c>
      <c r="C2324" s="23" t="s">
        <v>479</v>
      </c>
      <c r="D2324" s="23" t="s">
        <v>1408</v>
      </c>
      <c r="E2324" s="24">
        <v>0.58333333333333337</v>
      </c>
      <c r="F2324" s="24">
        <v>0.625</v>
      </c>
      <c r="G2324" s="25">
        <v>4.166666666666663E-2</v>
      </c>
      <c r="H2324" s="31" t="s">
        <v>3874</v>
      </c>
      <c r="I2324" s="23"/>
      <c r="J2324" s="31" t="s">
        <v>45</v>
      </c>
      <c r="K2324" s="23"/>
    </row>
    <row r="2325" spans="1:11">
      <c r="A2325" s="3">
        <v>44802</v>
      </c>
      <c r="B2325" s="30" t="s">
        <v>3869</v>
      </c>
      <c r="C2325" s="2" t="s">
        <v>1409</v>
      </c>
      <c r="D2325" s="2" t="s">
        <v>150</v>
      </c>
      <c r="E2325" s="27">
        <v>0.625</v>
      </c>
      <c r="F2325" s="27">
        <v>0.64583333333333337</v>
      </c>
      <c r="G2325" s="25">
        <v>2.083333333333337E-2</v>
      </c>
      <c r="H2325" s="31" t="s">
        <v>3874</v>
      </c>
      <c r="I2325" s="2"/>
      <c r="J2325" s="31" t="s">
        <v>45</v>
      </c>
      <c r="K2325" s="2"/>
    </row>
    <row r="2326" spans="1:11">
      <c r="A2326" s="21">
        <v>44802</v>
      </c>
      <c r="B2326" s="30" t="s">
        <v>3869</v>
      </c>
      <c r="C2326" s="23" t="s">
        <v>1363</v>
      </c>
      <c r="D2326" s="23" t="s">
        <v>1410</v>
      </c>
      <c r="E2326" s="24">
        <v>0.64583333333333337</v>
      </c>
      <c r="F2326" s="24">
        <v>0.66666666666666663</v>
      </c>
      <c r="G2326" s="25">
        <v>2.0833333333333259E-2</v>
      </c>
      <c r="H2326" s="31" t="s">
        <v>3874</v>
      </c>
      <c r="I2326" s="23"/>
      <c r="J2326" s="31" t="s">
        <v>45</v>
      </c>
      <c r="K2326" s="23"/>
    </row>
    <row r="2327" spans="1:11">
      <c r="A2327" s="3">
        <v>44802</v>
      </c>
      <c r="B2327" s="30" t="s">
        <v>3869</v>
      </c>
      <c r="C2327" s="2" t="s">
        <v>479</v>
      </c>
      <c r="D2327" s="2" t="s">
        <v>1187</v>
      </c>
      <c r="E2327" s="27">
        <v>0.66666666666666663</v>
      </c>
      <c r="F2327" s="27">
        <v>0.6875</v>
      </c>
      <c r="G2327" s="25">
        <v>2.083333333333337E-2</v>
      </c>
      <c r="H2327" s="31" t="s">
        <v>3874</v>
      </c>
      <c r="I2327" s="2"/>
      <c r="J2327" s="31" t="s">
        <v>45</v>
      </c>
      <c r="K2327" s="2"/>
    </row>
    <row r="2328" spans="1:11">
      <c r="A2328" s="21">
        <v>44802</v>
      </c>
      <c r="B2328" s="30" t="s">
        <v>3869</v>
      </c>
      <c r="C2328" s="23" t="s">
        <v>479</v>
      </c>
      <c r="D2328" s="23" t="s">
        <v>1187</v>
      </c>
      <c r="E2328" s="24">
        <v>0.66666666666666663</v>
      </c>
      <c r="F2328" s="24">
        <v>0.70833333333333337</v>
      </c>
      <c r="G2328" s="25">
        <v>4.1666666666666741E-2</v>
      </c>
      <c r="H2328" s="31" t="s">
        <v>3874</v>
      </c>
      <c r="I2328" s="23"/>
      <c r="J2328" s="31" t="s">
        <v>45</v>
      </c>
      <c r="K2328" s="23"/>
    </row>
    <row r="2329" spans="1:11">
      <c r="A2329" s="3">
        <v>44802</v>
      </c>
      <c r="B2329" s="30" t="s">
        <v>3869</v>
      </c>
      <c r="C2329" s="2" t="s">
        <v>479</v>
      </c>
      <c r="D2329" s="2" t="s">
        <v>1218</v>
      </c>
      <c r="E2329" s="27">
        <v>0.6875</v>
      </c>
      <c r="F2329" s="27">
        <v>0.72916666666666663</v>
      </c>
      <c r="G2329" s="25">
        <v>4.166666666666663E-2</v>
      </c>
      <c r="H2329" s="31" t="s">
        <v>3874</v>
      </c>
      <c r="I2329" s="2"/>
      <c r="J2329" s="31" t="s">
        <v>45</v>
      </c>
      <c r="K2329" s="2"/>
    </row>
    <row r="2330" spans="1:11">
      <c r="A2330" s="21">
        <v>44802</v>
      </c>
      <c r="B2330" s="30" t="s">
        <v>3869</v>
      </c>
      <c r="C2330" s="23" t="s">
        <v>1409</v>
      </c>
      <c r="D2330" s="23" t="s">
        <v>150</v>
      </c>
      <c r="E2330" s="24">
        <v>0.70833333333333337</v>
      </c>
      <c r="F2330" s="24">
        <v>0.72916666666666663</v>
      </c>
      <c r="G2330" s="25">
        <v>2.0833333333333259E-2</v>
      </c>
      <c r="H2330" s="31" t="s">
        <v>3874</v>
      </c>
      <c r="I2330" s="23"/>
      <c r="J2330" s="31" t="s">
        <v>45</v>
      </c>
      <c r="K2330" s="23"/>
    </row>
    <row r="2331" spans="1:11">
      <c r="A2331" s="3">
        <v>44802</v>
      </c>
      <c r="B2331" s="30" t="s">
        <v>3869</v>
      </c>
      <c r="C2331" s="2" t="s">
        <v>1411</v>
      </c>
      <c r="D2331" s="2" t="s">
        <v>1412</v>
      </c>
      <c r="E2331" s="27">
        <v>0.72916666666666663</v>
      </c>
      <c r="F2331" s="27">
        <v>0.75</v>
      </c>
      <c r="G2331" s="25">
        <v>2.083333333333337E-2</v>
      </c>
      <c r="H2331" s="31" t="s">
        <v>3874</v>
      </c>
      <c r="I2331" s="2"/>
      <c r="J2331" s="31" t="s">
        <v>46</v>
      </c>
      <c r="K2331" s="2"/>
    </row>
    <row r="2332" spans="1:11">
      <c r="A2332" s="21">
        <v>44802</v>
      </c>
      <c r="B2332" s="30" t="s">
        <v>3869</v>
      </c>
      <c r="C2332" s="23" t="s">
        <v>1334</v>
      </c>
      <c r="D2332" s="23" t="s">
        <v>493</v>
      </c>
      <c r="E2332" s="24">
        <v>0.72916666666666663</v>
      </c>
      <c r="F2332" s="24">
        <v>0.76041666666666663</v>
      </c>
      <c r="G2332" s="25">
        <v>3.125E-2</v>
      </c>
      <c r="H2332" s="31" t="s">
        <v>3874</v>
      </c>
      <c r="I2332" s="23"/>
      <c r="J2332" s="31" t="s">
        <v>46</v>
      </c>
      <c r="K2332" s="23"/>
    </row>
    <row r="2333" spans="1:11">
      <c r="A2333" s="3">
        <v>44803</v>
      </c>
      <c r="B2333" s="30" t="s">
        <v>3870</v>
      </c>
      <c r="C2333" s="2" t="s">
        <v>861</v>
      </c>
      <c r="D2333" s="2" t="s">
        <v>1236</v>
      </c>
      <c r="E2333" s="27">
        <v>0.375</v>
      </c>
      <c r="F2333" s="27">
        <v>0.38541666666666669</v>
      </c>
      <c r="G2333" s="25">
        <v>1.0416666666666685E-2</v>
      </c>
      <c r="H2333" s="31" t="s">
        <v>3874</v>
      </c>
      <c r="I2333" s="2"/>
      <c r="J2333" s="31" t="s">
        <v>45</v>
      </c>
      <c r="K2333" s="2"/>
    </row>
    <row r="2334" spans="1:11">
      <c r="A2334" s="21">
        <v>44803</v>
      </c>
      <c r="B2334" s="30" t="s">
        <v>3870</v>
      </c>
      <c r="C2334" s="23" t="s">
        <v>443</v>
      </c>
      <c r="D2334" s="23" t="s">
        <v>1413</v>
      </c>
      <c r="E2334" s="24">
        <v>0.39583333333333331</v>
      </c>
      <c r="F2334" s="24">
        <v>0.40625</v>
      </c>
      <c r="G2334" s="25">
        <v>1.0416666666666685E-2</v>
      </c>
      <c r="H2334" s="31" t="s">
        <v>3867</v>
      </c>
      <c r="I2334" s="23"/>
      <c r="J2334" s="31" t="s">
        <v>34</v>
      </c>
      <c r="K2334" s="23"/>
    </row>
    <row r="2335" spans="1:11">
      <c r="A2335" s="3">
        <v>44803</v>
      </c>
      <c r="B2335" s="30" t="s">
        <v>3870</v>
      </c>
      <c r="C2335" s="2" t="s">
        <v>1099</v>
      </c>
      <c r="D2335" s="2" t="s">
        <v>1403</v>
      </c>
      <c r="E2335" s="27">
        <v>0.41666666666666669</v>
      </c>
      <c r="F2335" s="27">
        <v>0.4513888888888889</v>
      </c>
      <c r="G2335" s="25">
        <v>3.472222222222221E-2</v>
      </c>
      <c r="H2335" s="31" t="s">
        <v>3866</v>
      </c>
      <c r="I2335" s="2"/>
      <c r="J2335" s="31" t="s">
        <v>49</v>
      </c>
      <c r="K2335" s="2"/>
    </row>
    <row r="2336" spans="1:11">
      <c r="A2336" s="21">
        <v>44803</v>
      </c>
      <c r="B2336" s="30" t="s">
        <v>3870</v>
      </c>
      <c r="C2336" s="23" t="s">
        <v>479</v>
      </c>
      <c r="D2336" s="23" t="s">
        <v>1414</v>
      </c>
      <c r="E2336" s="24">
        <v>0.4513888888888889</v>
      </c>
      <c r="F2336" s="24">
        <v>0.46527777777777773</v>
      </c>
      <c r="G2336" s="25">
        <v>1.388888888888884E-2</v>
      </c>
      <c r="H2336" s="31" t="s">
        <v>3874</v>
      </c>
      <c r="I2336" s="23"/>
      <c r="J2336" s="31" t="s">
        <v>45</v>
      </c>
      <c r="K2336" s="23"/>
    </row>
    <row r="2337" spans="1:11">
      <c r="A2337" s="3">
        <v>44803</v>
      </c>
      <c r="B2337" s="30" t="s">
        <v>3870</v>
      </c>
      <c r="C2337" s="2" t="s">
        <v>1099</v>
      </c>
      <c r="D2337" s="2" t="s">
        <v>1415</v>
      </c>
      <c r="E2337" s="27">
        <v>0.46527777777777773</v>
      </c>
      <c r="F2337" s="27">
        <v>0.5</v>
      </c>
      <c r="G2337" s="25">
        <v>3.4722222222222265E-2</v>
      </c>
      <c r="H2337" s="31" t="s">
        <v>3866</v>
      </c>
      <c r="I2337" s="2"/>
      <c r="J2337" s="31" t="s">
        <v>49</v>
      </c>
      <c r="K2337" s="2"/>
    </row>
    <row r="2338" spans="1:11">
      <c r="A2338" s="21">
        <v>44803</v>
      </c>
      <c r="B2338" s="30" t="s">
        <v>3870</v>
      </c>
      <c r="C2338" s="23" t="s">
        <v>1334</v>
      </c>
      <c r="D2338" s="23" t="s">
        <v>1416</v>
      </c>
      <c r="E2338" s="24">
        <v>0.54166666666666663</v>
      </c>
      <c r="F2338" s="24">
        <v>0.58333333333333337</v>
      </c>
      <c r="G2338" s="25">
        <v>4.1666666666666741E-2</v>
      </c>
      <c r="H2338" s="31" t="s">
        <v>3874</v>
      </c>
      <c r="I2338" s="23"/>
      <c r="J2338" s="31" t="s">
        <v>46</v>
      </c>
      <c r="K2338" s="23"/>
    </row>
    <row r="2339" spans="1:11">
      <c r="A2339" s="3">
        <v>44803</v>
      </c>
      <c r="B2339" s="30" t="s">
        <v>3870</v>
      </c>
      <c r="C2339" s="2" t="s">
        <v>1334</v>
      </c>
      <c r="D2339" s="2" t="s">
        <v>1417</v>
      </c>
      <c r="E2339" s="27">
        <v>0.58333333333333337</v>
      </c>
      <c r="F2339" s="27">
        <v>0.60416666666666663</v>
      </c>
      <c r="G2339" s="25">
        <v>2.0833333333333259E-2</v>
      </c>
      <c r="H2339" s="31" t="s">
        <v>3874</v>
      </c>
      <c r="I2339" s="2"/>
      <c r="J2339" s="31" t="s">
        <v>46</v>
      </c>
      <c r="K2339" s="2"/>
    </row>
    <row r="2340" spans="1:11">
      <c r="A2340" s="21">
        <v>44803</v>
      </c>
      <c r="B2340" s="30" t="s">
        <v>3870</v>
      </c>
      <c r="C2340" s="23" t="s">
        <v>1099</v>
      </c>
      <c r="D2340" s="23" t="s">
        <v>1418</v>
      </c>
      <c r="E2340" s="24">
        <v>0.60416666666666663</v>
      </c>
      <c r="F2340" s="24">
        <v>0.70833333333333337</v>
      </c>
      <c r="G2340" s="25">
        <v>0.10416666666666674</v>
      </c>
      <c r="H2340" s="31" t="s">
        <v>3866</v>
      </c>
      <c r="I2340" s="23"/>
      <c r="J2340" s="31" t="s">
        <v>49</v>
      </c>
      <c r="K2340" s="23"/>
    </row>
    <row r="2341" spans="1:11">
      <c r="A2341" s="3">
        <v>44803</v>
      </c>
      <c r="B2341" s="30" t="s">
        <v>3870</v>
      </c>
      <c r="C2341" s="2" t="s">
        <v>479</v>
      </c>
      <c r="D2341" s="2" t="s">
        <v>1218</v>
      </c>
      <c r="E2341" s="27">
        <v>0.70833333333333337</v>
      </c>
      <c r="F2341" s="27">
        <v>0.73611111111111116</v>
      </c>
      <c r="G2341" s="25">
        <v>2.777777777777779E-2</v>
      </c>
      <c r="H2341" s="31" t="s">
        <v>3874</v>
      </c>
      <c r="I2341" s="2"/>
      <c r="J2341" s="31" t="s">
        <v>45</v>
      </c>
      <c r="K2341" s="2"/>
    </row>
    <row r="2342" spans="1:11">
      <c r="A2342" s="21">
        <v>44803</v>
      </c>
      <c r="B2342" s="30" t="s">
        <v>3870</v>
      </c>
      <c r="C2342" s="23" t="s">
        <v>1363</v>
      </c>
      <c r="D2342" s="23" t="s">
        <v>1419</v>
      </c>
      <c r="E2342" s="24">
        <v>0.73611111111111116</v>
      </c>
      <c r="F2342" s="24">
        <v>0.75</v>
      </c>
      <c r="G2342" s="25">
        <v>1.388888888888884E-2</v>
      </c>
      <c r="H2342" s="31" t="s">
        <v>3874</v>
      </c>
      <c r="I2342" s="23"/>
      <c r="J2342" s="31" t="s">
        <v>45</v>
      </c>
      <c r="K2342" s="23"/>
    </row>
    <row r="2343" spans="1:11">
      <c r="A2343" s="3">
        <v>44803</v>
      </c>
      <c r="B2343" s="30" t="s">
        <v>3870</v>
      </c>
      <c r="C2343" s="2" t="s">
        <v>1099</v>
      </c>
      <c r="D2343" s="2" t="s">
        <v>333</v>
      </c>
      <c r="E2343" s="27">
        <v>0.85416666666666663</v>
      </c>
      <c r="F2343" s="27">
        <v>0.91666666666666663</v>
      </c>
      <c r="G2343" s="25">
        <v>6.25E-2</v>
      </c>
      <c r="H2343" s="31" t="s">
        <v>3866</v>
      </c>
      <c r="I2343" s="2"/>
      <c r="J2343" s="31" t="s">
        <v>49</v>
      </c>
      <c r="K2343" s="2"/>
    </row>
    <row r="2344" spans="1:11">
      <c r="A2344" s="21">
        <v>44804</v>
      </c>
      <c r="B2344" s="30" t="s">
        <v>3871</v>
      </c>
      <c r="C2344" s="23" t="s">
        <v>1363</v>
      </c>
      <c r="D2344" s="23" t="s">
        <v>1420</v>
      </c>
      <c r="E2344" s="24">
        <v>0.375</v>
      </c>
      <c r="F2344" s="24">
        <v>0.42708333333333331</v>
      </c>
      <c r="G2344" s="25">
        <v>5.2083333333333315E-2</v>
      </c>
      <c r="H2344" s="31" t="s">
        <v>3874</v>
      </c>
      <c r="I2344" s="23"/>
      <c r="J2344" s="31" t="s">
        <v>45</v>
      </c>
      <c r="K2344" s="23"/>
    </row>
    <row r="2345" spans="1:11">
      <c r="A2345" s="3">
        <v>44804</v>
      </c>
      <c r="B2345" s="30" t="s">
        <v>3871</v>
      </c>
      <c r="C2345" s="2" t="s">
        <v>1099</v>
      </c>
      <c r="D2345" s="2" t="s">
        <v>333</v>
      </c>
      <c r="E2345" s="27">
        <v>0.42708333333333331</v>
      </c>
      <c r="F2345" s="27">
        <v>0.45833333333333331</v>
      </c>
      <c r="G2345" s="25">
        <v>3.125E-2</v>
      </c>
      <c r="H2345" s="31" t="s">
        <v>3866</v>
      </c>
      <c r="I2345" s="2"/>
      <c r="J2345" s="31" t="s">
        <v>49</v>
      </c>
      <c r="K2345" s="2"/>
    </row>
    <row r="2346" spans="1:11">
      <c r="A2346" s="21">
        <v>44804</v>
      </c>
      <c r="B2346" s="30" t="s">
        <v>3871</v>
      </c>
      <c r="C2346" s="23" t="s">
        <v>1099</v>
      </c>
      <c r="D2346" s="23" t="s">
        <v>1057</v>
      </c>
      <c r="E2346" s="24">
        <v>0.45833333333333331</v>
      </c>
      <c r="F2346" s="24">
        <v>0.5</v>
      </c>
      <c r="G2346" s="25">
        <v>4.1666666666666685E-2</v>
      </c>
      <c r="H2346" s="31" t="s">
        <v>3866</v>
      </c>
      <c r="I2346" s="23"/>
      <c r="J2346" s="31" t="s">
        <v>49</v>
      </c>
      <c r="K2346" s="23"/>
    </row>
    <row r="2347" spans="1:11">
      <c r="A2347" s="3">
        <v>44804</v>
      </c>
      <c r="B2347" s="30" t="s">
        <v>3871</v>
      </c>
      <c r="C2347" s="2" t="s">
        <v>1334</v>
      </c>
      <c r="D2347" s="2" t="s">
        <v>1227</v>
      </c>
      <c r="E2347" s="27">
        <v>0.54166666666666663</v>
      </c>
      <c r="F2347" s="27">
        <v>0.5625</v>
      </c>
      <c r="G2347" s="25">
        <v>2.083333333333337E-2</v>
      </c>
      <c r="H2347" s="31" t="s">
        <v>3874</v>
      </c>
      <c r="I2347" s="2"/>
      <c r="J2347" s="31" t="s">
        <v>46</v>
      </c>
      <c r="K2347" s="2"/>
    </row>
    <row r="2348" spans="1:11">
      <c r="A2348" s="21">
        <v>44804</v>
      </c>
      <c r="B2348" s="30" t="s">
        <v>3871</v>
      </c>
      <c r="C2348" s="23" t="s">
        <v>1363</v>
      </c>
      <c r="D2348" s="23" t="s">
        <v>1421</v>
      </c>
      <c r="E2348" s="24">
        <v>0.5625</v>
      </c>
      <c r="F2348" s="24">
        <v>0.60416666666666663</v>
      </c>
      <c r="G2348" s="25">
        <v>4.166666666666663E-2</v>
      </c>
      <c r="H2348" s="31" t="s">
        <v>3874</v>
      </c>
      <c r="I2348" s="23"/>
      <c r="J2348" s="31" t="s">
        <v>45</v>
      </c>
      <c r="K2348" s="23"/>
    </row>
    <row r="2349" spans="1:11">
      <c r="A2349" s="3">
        <v>44804</v>
      </c>
      <c r="B2349" s="30" t="s">
        <v>3871</v>
      </c>
      <c r="C2349" s="2" t="s">
        <v>1363</v>
      </c>
      <c r="D2349" s="2" t="s">
        <v>1422</v>
      </c>
      <c r="E2349" s="27">
        <v>0.60416666666666663</v>
      </c>
      <c r="F2349" s="27">
        <v>0.625</v>
      </c>
      <c r="G2349" s="25">
        <v>2.083333333333337E-2</v>
      </c>
      <c r="H2349" s="31" t="s">
        <v>3874</v>
      </c>
      <c r="I2349" s="2"/>
      <c r="J2349" s="31" t="s">
        <v>45</v>
      </c>
      <c r="K2349" s="2"/>
    </row>
    <row r="2350" spans="1:11">
      <c r="A2350" s="21">
        <v>44804</v>
      </c>
      <c r="B2350" s="30" t="s">
        <v>3871</v>
      </c>
      <c r="C2350" s="23" t="s">
        <v>479</v>
      </c>
      <c r="D2350" s="23" t="s">
        <v>1187</v>
      </c>
      <c r="E2350" s="24">
        <v>0.625</v>
      </c>
      <c r="F2350" s="24">
        <v>0.64583333333333337</v>
      </c>
      <c r="G2350" s="25">
        <v>2.083333333333337E-2</v>
      </c>
      <c r="H2350" s="31" t="s">
        <v>3874</v>
      </c>
      <c r="I2350" s="23"/>
      <c r="J2350" s="31" t="s">
        <v>45</v>
      </c>
      <c r="K2350" s="23"/>
    </row>
    <row r="2351" spans="1:11">
      <c r="A2351" s="3">
        <v>44804</v>
      </c>
      <c r="B2351" s="30" t="s">
        <v>3871</v>
      </c>
      <c r="C2351" s="2" t="s">
        <v>1334</v>
      </c>
      <c r="D2351" s="2" t="s">
        <v>552</v>
      </c>
      <c r="E2351" s="27">
        <v>0.64583333333333337</v>
      </c>
      <c r="F2351" s="27">
        <v>0.6875</v>
      </c>
      <c r="G2351" s="25">
        <v>4.166666666666663E-2</v>
      </c>
      <c r="H2351" s="31" t="s">
        <v>3874</v>
      </c>
      <c r="I2351" s="2"/>
      <c r="J2351" s="31" t="s">
        <v>46</v>
      </c>
      <c r="K2351" s="2"/>
    </row>
    <row r="2352" spans="1:11">
      <c r="A2352" s="21">
        <v>44804</v>
      </c>
      <c r="B2352" s="30" t="s">
        <v>3871</v>
      </c>
      <c r="C2352" s="23" t="s">
        <v>1334</v>
      </c>
      <c r="D2352" s="23" t="s">
        <v>1423</v>
      </c>
      <c r="E2352" s="24">
        <v>0.6875</v>
      </c>
      <c r="F2352" s="24">
        <v>0.72916666666666663</v>
      </c>
      <c r="G2352" s="25">
        <v>4.166666666666663E-2</v>
      </c>
      <c r="H2352" s="31" t="s">
        <v>3874</v>
      </c>
      <c r="I2352" s="23"/>
      <c r="J2352" s="31" t="s">
        <v>46</v>
      </c>
      <c r="K2352" s="23"/>
    </row>
    <row r="2353" spans="1:11">
      <c r="A2353" s="3">
        <v>44804</v>
      </c>
      <c r="B2353" s="30" t="s">
        <v>3871</v>
      </c>
      <c r="C2353" s="2" t="s">
        <v>1334</v>
      </c>
      <c r="D2353" s="2" t="s">
        <v>1187</v>
      </c>
      <c r="E2353" s="27">
        <v>0.72916666666666663</v>
      </c>
      <c r="F2353" s="27">
        <v>0.75</v>
      </c>
      <c r="G2353" s="25">
        <v>2.083333333333337E-2</v>
      </c>
      <c r="H2353" s="31" t="s">
        <v>3874</v>
      </c>
      <c r="I2353" s="2"/>
      <c r="J2353" s="31" t="s">
        <v>46</v>
      </c>
      <c r="K2353" s="2"/>
    </row>
    <row r="2354" spans="1:11">
      <c r="A2354" s="21">
        <v>44805</v>
      </c>
      <c r="B2354" s="30" t="s">
        <v>3872</v>
      </c>
      <c r="C2354" s="23" t="s">
        <v>1363</v>
      </c>
      <c r="D2354" s="23" t="s">
        <v>1195</v>
      </c>
      <c r="E2354" s="24">
        <v>0.39583333333333331</v>
      </c>
      <c r="F2354" s="24">
        <v>0.40625</v>
      </c>
      <c r="G2354" s="25">
        <v>1.0416666666666685E-2</v>
      </c>
      <c r="H2354" s="31" t="s">
        <v>3874</v>
      </c>
      <c r="I2354" s="23"/>
      <c r="J2354" s="31" t="s">
        <v>45</v>
      </c>
      <c r="K2354" s="23"/>
    </row>
    <row r="2355" spans="1:11">
      <c r="A2355" s="3">
        <v>44805</v>
      </c>
      <c r="B2355" s="30" t="s">
        <v>3872</v>
      </c>
      <c r="C2355" s="2" t="s">
        <v>1424</v>
      </c>
      <c r="D2355" s="2" t="s">
        <v>1034</v>
      </c>
      <c r="E2355" s="27">
        <v>0.40625</v>
      </c>
      <c r="F2355" s="27">
        <v>0.4375</v>
      </c>
      <c r="G2355" s="25">
        <v>3.125E-2</v>
      </c>
      <c r="H2355" s="31" t="s">
        <v>3874</v>
      </c>
      <c r="I2355" s="2"/>
      <c r="J2355" s="31" t="s">
        <v>45</v>
      </c>
      <c r="K2355" s="2"/>
    </row>
    <row r="2356" spans="1:11">
      <c r="A2356" s="21">
        <v>44805</v>
      </c>
      <c r="B2356" s="30" t="s">
        <v>3872</v>
      </c>
      <c r="C2356" s="23" t="s">
        <v>1334</v>
      </c>
      <c r="D2356" s="23" t="s">
        <v>1425</v>
      </c>
      <c r="E2356" s="24">
        <v>0.4375</v>
      </c>
      <c r="F2356" s="24">
        <v>0.45833333333333331</v>
      </c>
      <c r="G2356" s="25">
        <v>2.0833333333333315E-2</v>
      </c>
      <c r="H2356" s="31" t="s">
        <v>3874</v>
      </c>
      <c r="I2356" s="23"/>
      <c r="J2356" s="31" t="s">
        <v>46</v>
      </c>
      <c r="K2356" s="23"/>
    </row>
    <row r="2357" spans="1:11">
      <c r="A2357" s="3">
        <v>44805</v>
      </c>
      <c r="B2357" s="30" t="s">
        <v>3872</v>
      </c>
      <c r="C2357" s="2" t="s">
        <v>479</v>
      </c>
      <c r="D2357" s="2" t="s">
        <v>1426</v>
      </c>
      <c r="E2357" s="27">
        <v>0.45833333333333331</v>
      </c>
      <c r="F2357" s="27">
        <v>0.47916666666666669</v>
      </c>
      <c r="G2357" s="25">
        <v>2.083333333333337E-2</v>
      </c>
      <c r="H2357" s="31" t="s">
        <v>3874</v>
      </c>
      <c r="I2357" s="2"/>
      <c r="J2357" s="31" t="s">
        <v>45</v>
      </c>
      <c r="K2357" s="2"/>
    </row>
    <row r="2358" spans="1:11">
      <c r="A2358" s="21">
        <v>44805</v>
      </c>
      <c r="B2358" s="30" t="s">
        <v>3872</v>
      </c>
      <c r="C2358" s="23" t="s">
        <v>1424</v>
      </c>
      <c r="D2358" s="23" t="s">
        <v>1034</v>
      </c>
      <c r="E2358" s="24">
        <v>0.47916666666666669</v>
      </c>
      <c r="F2358" s="24">
        <v>0.5</v>
      </c>
      <c r="G2358" s="25">
        <v>2.0833333333333315E-2</v>
      </c>
      <c r="H2358" s="31" t="s">
        <v>3874</v>
      </c>
      <c r="I2358" s="23"/>
      <c r="J2358" s="31" t="s">
        <v>45</v>
      </c>
      <c r="K2358" s="23"/>
    </row>
    <row r="2359" spans="1:11">
      <c r="A2359" s="3">
        <v>44805</v>
      </c>
      <c r="B2359" s="30" t="s">
        <v>3872</v>
      </c>
      <c r="C2359" s="2" t="s">
        <v>479</v>
      </c>
      <c r="D2359" s="2" t="s">
        <v>1427</v>
      </c>
      <c r="E2359" s="27">
        <v>0.54166666666666663</v>
      </c>
      <c r="F2359" s="27">
        <v>0.58333333333333337</v>
      </c>
      <c r="G2359" s="25">
        <v>4.1666666666666741E-2</v>
      </c>
      <c r="H2359" s="31" t="s">
        <v>3874</v>
      </c>
      <c r="I2359" s="2"/>
      <c r="J2359" s="31" t="s">
        <v>45</v>
      </c>
      <c r="K2359" s="2"/>
    </row>
    <row r="2360" spans="1:11">
      <c r="A2360" s="21">
        <v>44805</v>
      </c>
      <c r="B2360" s="30" t="s">
        <v>3872</v>
      </c>
      <c r="C2360" s="23" t="s">
        <v>1363</v>
      </c>
      <c r="D2360" s="23" t="s">
        <v>1428</v>
      </c>
      <c r="E2360" s="24">
        <v>0.58333333333333337</v>
      </c>
      <c r="F2360" s="24">
        <v>0.625</v>
      </c>
      <c r="G2360" s="25">
        <v>4.166666666666663E-2</v>
      </c>
      <c r="H2360" s="31" t="s">
        <v>3874</v>
      </c>
      <c r="I2360" s="23"/>
      <c r="J2360" s="31" t="s">
        <v>45</v>
      </c>
      <c r="K2360" s="23"/>
    </row>
    <row r="2361" spans="1:11">
      <c r="A2361" s="3">
        <v>44805</v>
      </c>
      <c r="B2361" s="30" t="s">
        <v>3872</v>
      </c>
      <c r="C2361" s="2" t="s">
        <v>1424</v>
      </c>
      <c r="D2361" s="2" t="s">
        <v>1034</v>
      </c>
      <c r="E2361" s="27">
        <v>0.625</v>
      </c>
      <c r="F2361" s="27">
        <v>0.63888888888888895</v>
      </c>
      <c r="G2361" s="25">
        <v>1.3888888888888951E-2</v>
      </c>
      <c r="H2361" s="31" t="s">
        <v>3874</v>
      </c>
      <c r="I2361" s="2"/>
      <c r="J2361" s="31" t="s">
        <v>45</v>
      </c>
      <c r="K2361" s="2"/>
    </row>
    <row r="2362" spans="1:11">
      <c r="A2362" s="21">
        <v>44805</v>
      </c>
      <c r="B2362" s="30" t="s">
        <v>3872</v>
      </c>
      <c r="C2362" s="23" t="s">
        <v>1363</v>
      </c>
      <c r="D2362" s="23" t="s">
        <v>1382</v>
      </c>
      <c r="E2362" s="24">
        <v>0.63888888888888895</v>
      </c>
      <c r="F2362" s="24">
        <v>0.66666666666666663</v>
      </c>
      <c r="G2362" s="25">
        <v>2.7777777777777679E-2</v>
      </c>
      <c r="H2362" s="31" t="s">
        <v>3874</v>
      </c>
      <c r="I2362" s="23"/>
      <c r="J2362" s="31" t="s">
        <v>45</v>
      </c>
      <c r="K2362" s="23"/>
    </row>
    <row r="2363" spans="1:11">
      <c r="A2363" s="3">
        <v>44805</v>
      </c>
      <c r="B2363" s="30" t="s">
        <v>3872</v>
      </c>
      <c r="C2363" s="2" t="s">
        <v>479</v>
      </c>
      <c r="D2363" s="2" t="s">
        <v>1187</v>
      </c>
      <c r="E2363" s="27">
        <v>0.66666666666666663</v>
      </c>
      <c r="F2363" s="27">
        <v>0.70138888888888884</v>
      </c>
      <c r="G2363" s="25">
        <v>3.472222222222221E-2</v>
      </c>
      <c r="H2363" s="31" t="s">
        <v>3874</v>
      </c>
      <c r="I2363" s="2"/>
      <c r="J2363" s="31" t="s">
        <v>45</v>
      </c>
      <c r="K2363" s="2"/>
    </row>
    <row r="2364" spans="1:11">
      <c r="A2364" s="21">
        <v>44805</v>
      </c>
      <c r="B2364" s="30" t="s">
        <v>3872</v>
      </c>
      <c r="C2364" s="23" t="s">
        <v>1363</v>
      </c>
      <c r="D2364" s="23" t="s">
        <v>1429</v>
      </c>
      <c r="E2364" s="24">
        <v>0.70138888888888884</v>
      </c>
      <c r="F2364" s="24">
        <v>0.72916666666666663</v>
      </c>
      <c r="G2364" s="25">
        <v>2.777777777777779E-2</v>
      </c>
      <c r="H2364" s="31" t="s">
        <v>3874</v>
      </c>
      <c r="I2364" s="23"/>
      <c r="J2364" s="31" t="s">
        <v>45</v>
      </c>
      <c r="K2364" s="23"/>
    </row>
    <row r="2365" spans="1:11">
      <c r="A2365" s="3">
        <v>44805</v>
      </c>
      <c r="B2365" s="30" t="s">
        <v>3872</v>
      </c>
      <c r="C2365" s="2" t="s">
        <v>1279</v>
      </c>
      <c r="D2365" s="2" t="s">
        <v>1430</v>
      </c>
      <c r="E2365" s="27">
        <v>0.72916666666666663</v>
      </c>
      <c r="F2365" s="27">
        <v>0.75</v>
      </c>
      <c r="G2365" s="25">
        <v>2.083333333333337E-2</v>
      </c>
      <c r="H2365" s="31" t="s">
        <v>3874</v>
      </c>
      <c r="I2365" s="2"/>
      <c r="J2365" s="31" t="s">
        <v>45</v>
      </c>
      <c r="K2365" s="2"/>
    </row>
    <row r="2366" spans="1:11">
      <c r="A2366" s="21">
        <v>44805</v>
      </c>
      <c r="B2366" s="30" t="s">
        <v>3872</v>
      </c>
      <c r="C2366" s="23" t="s">
        <v>1363</v>
      </c>
      <c r="D2366" s="23" t="s">
        <v>1431</v>
      </c>
      <c r="E2366" s="24">
        <v>0.75</v>
      </c>
      <c r="F2366" s="24">
        <v>0.85416666666666663</v>
      </c>
      <c r="G2366" s="25">
        <v>0.10416666666666663</v>
      </c>
      <c r="H2366" s="31" t="s">
        <v>3874</v>
      </c>
      <c r="I2366" s="23"/>
      <c r="J2366" s="31" t="s">
        <v>45</v>
      </c>
      <c r="K2366" s="23"/>
    </row>
    <row r="2367" spans="1:11">
      <c r="A2367" s="3">
        <v>44806</v>
      </c>
      <c r="B2367" s="30" t="s">
        <v>3865</v>
      </c>
      <c r="C2367" s="2" t="s">
        <v>1363</v>
      </c>
      <c r="D2367" s="2" t="s">
        <v>1195</v>
      </c>
      <c r="E2367" s="27">
        <v>0.39583333333333331</v>
      </c>
      <c r="F2367" s="27">
        <v>0.41666666666666669</v>
      </c>
      <c r="G2367" s="25">
        <v>2.083333333333337E-2</v>
      </c>
      <c r="H2367" s="31" t="s">
        <v>3874</v>
      </c>
      <c r="I2367" s="2"/>
      <c r="J2367" s="31" t="s">
        <v>45</v>
      </c>
      <c r="K2367" s="2"/>
    </row>
    <row r="2368" spans="1:11">
      <c r="A2368" s="21">
        <v>44806</v>
      </c>
      <c r="B2368" s="30" t="s">
        <v>3865</v>
      </c>
      <c r="C2368" s="23" t="s">
        <v>1279</v>
      </c>
      <c r="D2368" s="23" t="s">
        <v>1432</v>
      </c>
      <c r="E2368" s="24">
        <v>0.41666666666666669</v>
      </c>
      <c r="F2368" s="24">
        <v>0.5</v>
      </c>
      <c r="G2368" s="25">
        <v>8.3333333333333315E-2</v>
      </c>
      <c r="H2368" s="31" t="s">
        <v>3874</v>
      </c>
      <c r="I2368" s="23"/>
      <c r="J2368" s="31" t="s">
        <v>45</v>
      </c>
      <c r="K2368" s="23"/>
    </row>
    <row r="2369" spans="1:11">
      <c r="A2369" s="3">
        <v>44806</v>
      </c>
      <c r="B2369" s="30" t="s">
        <v>3865</v>
      </c>
      <c r="C2369" s="2" t="s">
        <v>1279</v>
      </c>
      <c r="D2369" s="2" t="s">
        <v>1432</v>
      </c>
      <c r="E2369" s="27">
        <v>0.54166666666666663</v>
      </c>
      <c r="F2369" s="27">
        <v>0.55208333333333337</v>
      </c>
      <c r="G2369" s="25">
        <v>1.0416666666666741E-2</v>
      </c>
      <c r="H2369" s="31" t="s">
        <v>3874</v>
      </c>
      <c r="I2369" s="2"/>
      <c r="J2369" s="31" t="s">
        <v>45</v>
      </c>
      <c r="K2369" s="2"/>
    </row>
    <row r="2370" spans="1:11">
      <c r="A2370" s="21">
        <v>44806</v>
      </c>
      <c r="B2370" s="30" t="s">
        <v>3865</v>
      </c>
      <c r="C2370" s="23" t="s">
        <v>1411</v>
      </c>
      <c r="D2370" s="23" t="s">
        <v>1433</v>
      </c>
      <c r="E2370" s="24">
        <v>0.55208333333333337</v>
      </c>
      <c r="F2370" s="24">
        <v>0.625</v>
      </c>
      <c r="G2370" s="25">
        <v>7.291666666666663E-2</v>
      </c>
      <c r="H2370" s="31" t="s">
        <v>3874</v>
      </c>
      <c r="I2370" s="23"/>
      <c r="J2370" s="31" t="s">
        <v>46</v>
      </c>
      <c r="K2370" s="23"/>
    </row>
    <row r="2371" spans="1:11">
      <c r="A2371" s="3">
        <v>44806</v>
      </c>
      <c r="B2371" s="30" t="s">
        <v>3865</v>
      </c>
      <c r="C2371" s="2" t="s">
        <v>479</v>
      </c>
      <c r="D2371" s="2" t="s">
        <v>1434</v>
      </c>
      <c r="E2371" s="27">
        <v>0.625</v>
      </c>
      <c r="F2371" s="27">
        <v>0.70833333333333337</v>
      </c>
      <c r="G2371" s="25">
        <v>8.333333333333337E-2</v>
      </c>
      <c r="H2371" s="31" t="s">
        <v>3874</v>
      </c>
      <c r="I2371" s="2"/>
      <c r="J2371" s="31" t="s">
        <v>45</v>
      </c>
      <c r="K2371" s="2"/>
    </row>
    <row r="2372" spans="1:11">
      <c r="A2372" s="21">
        <v>44806</v>
      </c>
      <c r="B2372" s="30" t="s">
        <v>3865</v>
      </c>
      <c r="C2372" s="23" t="s">
        <v>1279</v>
      </c>
      <c r="D2372" s="23" t="s">
        <v>1432</v>
      </c>
      <c r="E2372" s="24">
        <v>0.70833333333333337</v>
      </c>
      <c r="F2372" s="24">
        <v>0.75</v>
      </c>
      <c r="G2372" s="25">
        <v>4.166666666666663E-2</v>
      </c>
      <c r="H2372" s="31" t="s">
        <v>3874</v>
      </c>
      <c r="I2372" s="23"/>
      <c r="J2372" s="31" t="s">
        <v>45</v>
      </c>
      <c r="K2372" s="23"/>
    </row>
    <row r="2373" spans="1:11">
      <c r="A2373" s="3">
        <v>44809</v>
      </c>
      <c r="B2373" s="30" t="s">
        <v>3869</v>
      </c>
      <c r="C2373" s="2" t="s">
        <v>1363</v>
      </c>
      <c r="D2373" s="2" t="s">
        <v>1195</v>
      </c>
      <c r="E2373" s="27">
        <v>0.39583333333333331</v>
      </c>
      <c r="F2373" s="27">
        <v>0.40625</v>
      </c>
      <c r="G2373" s="25">
        <v>1.0416666666666685E-2</v>
      </c>
      <c r="H2373" s="31" t="s">
        <v>3874</v>
      </c>
      <c r="I2373" s="2"/>
      <c r="J2373" s="31" t="s">
        <v>45</v>
      </c>
      <c r="K2373" s="2"/>
    </row>
    <row r="2374" spans="1:11">
      <c r="A2374" s="21">
        <v>44809</v>
      </c>
      <c r="B2374" s="30" t="s">
        <v>3869</v>
      </c>
      <c r="C2374" s="23" t="s">
        <v>1363</v>
      </c>
      <c r="D2374" s="23" t="s">
        <v>1435</v>
      </c>
      <c r="E2374" s="24">
        <v>0.40625</v>
      </c>
      <c r="F2374" s="24">
        <v>0.5</v>
      </c>
      <c r="G2374" s="25">
        <v>9.375E-2</v>
      </c>
      <c r="H2374" s="31" t="s">
        <v>3874</v>
      </c>
      <c r="I2374" s="23"/>
      <c r="J2374" s="31" t="s">
        <v>45</v>
      </c>
      <c r="K2374" s="23"/>
    </row>
    <row r="2375" spans="1:11">
      <c r="A2375" s="3">
        <v>44809</v>
      </c>
      <c r="B2375" s="30" t="s">
        <v>3869</v>
      </c>
      <c r="C2375" s="2" t="s">
        <v>1411</v>
      </c>
      <c r="D2375" s="2" t="s">
        <v>1433</v>
      </c>
      <c r="E2375" s="27">
        <v>0.54166666666666663</v>
      </c>
      <c r="F2375" s="27">
        <v>0.625</v>
      </c>
      <c r="G2375" s="25">
        <v>8.333333333333337E-2</v>
      </c>
      <c r="H2375" s="31" t="s">
        <v>3874</v>
      </c>
      <c r="I2375" s="2"/>
      <c r="J2375" s="31" t="s">
        <v>46</v>
      </c>
      <c r="K2375" s="2"/>
    </row>
    <row r="2376" spans="1:11">
      <c r="A2376" s="21">
        <v>44809</v>
      </c>
      <c r="B2376" s="30" t="s">
        <v>3869</v>
      </c>
      <c r="C2376" s="23" t="s">
        <v>1436</v>
      </c>
      <c r="D2376" s="23" t="s">
        <v>1433</v>
      </c>
      <c r="E2376" s="24">
        <v>0.625</v>
      </c>
      <c r="F2376" s="24">
        <v>0.64583333333333337</v>
      </c>
      <c r="G2376" s="25">
        <v>2.083333333333337E-2</v>
      </c>
      <c r="H2376" s="31" t="s">
        <v>3874</v>
      </c>
      <c r="I2376" s="23"/>
      <c r="J2376" s="31" t="s">
        <v>46</v>
      </c>
      <c r="K2376" s="23"/>
    </row>
    <row r="2377" spans="1:11">
      <c r="A2377" s="3">
        <v>44809</v>
      </c>
      <c r="B2377" s="30" t="s">
        <v>3869</v>
      </c>
      <c r="C2377" s="2" t="s">
        <v>479</v>
      </c>
      <c r="D2377" s="2" t="s">
        <v>1187</v>
      </c>
      <c r="E2377" s="27">
        <v>0.66666666666666663</v>
      </c>
      <c r="F2377" s="27">
        <v>0.6875</v>
      </c>
      <c r="G2377" s="25">
        <v>2.083333333333337E-2</v>
      </c>
      <c r="H2377" s="31" t="s">
        <v>3874</v>
      </c>
      <c r="I2377" s="2"/>
      <c r="J2377" s="31" t="s">
        <v>45</v>
      </c>
      <c r="K2377" s="2"/>
    </row>
    <row r="2378" spans="1:11">
      <c r="A2378" s="21">
        <v>44809</v>
      </c>
      <c r="B2378" s="30" t="s">
        <v>3869</v>
      </c>
      <c r="C2378" s="23" t="s">
        <v>1363</v>
      </c>
      <c r="D2378" s="23" t="s">
        <v>1437</v>
      </c>
      <c r="E2378" s="24">
        <v>0.6875</v>
      </c>
      <c r="F2378" s="24">
        <v>0.69791666666666663</v>
      </c>
      <c r="G2378" s="25">
        <v>1.041666666666663E-2</v>
      </c>
      <c r="H2378" s="31" t="s">
        <v>3874</v>
      </c>
      <c r="I2378" s="23"/>
      <c r="J2378" s="31" t="s">
        <v>45</v>
      </c>
      <c r="K2378" s="23"/>
    </row>
    <row r="2379" spans="1:11">
      <c r="A2379" s="3">
        <v>44809</v>
      </c>
      <c r="B2379" s="30" t="s">
        <v>3869</v>
      </c>
      <c r="C2379" s="2" t="s">
        <v>719</v>
      </c>
      <c r="D2379" s="2" t="s">
        <v>1438</v>
      </c>
      <c r="E2379" s="27">
        <v>0.69791666666666663</v>
      </c>
      <c r="F2379" s="27">
        <v>0.72916666666666663</v>
      </c>
      <c r="G2379" s="25">
        <v>3.125E-2</v>
      </c>
      <c r="H2379" s="31" t="s">
        <v>3867</v>
      </c>
      <c r="I2379" s="2"/>
      <c r="J2379" s="31" t="s">
        <v>34</v>
      </c>
      <c r="K2379" s="2"/>
    </row>
    <row r="2380" spans="1:11">
      <c r="A2380" s="21">
        <v>44809</v>
      </c>
      <c r="B2380" s="30" t="s">
        <v>3869</v>
      </c>
      <c r="C2380" s="23" t="s">
        <v>1334</v>
      </c>
      <c r="D2380" s="23" t="s">
        <v>1187</v>
      </c>
      <c r="E2380" s="24">
        <v>0.72916666666666663</v>
      </c>
      <c r="F2380" s="24">
        <v>0.73958333333333337</v>
      </c>
      <c r="G2380" s="25">
        <v>1.0416666666666741E-2</v>
      </c>
      <c r="H2380" s="31" t="s">
        <v>3874</v>
      </c>
      <c r="I2380" s="23"/>
      <c r="J2380" s="31" t="s">
        <v>46</v>
      </c>
      <c r="K2380" s="23"/>
    </row>
    <row r="2381" spans="1:11">
      <c r="A2381" s="3">
        <v>44809</v>
      </c>
      <c r="B2381" s="30" t="s">
        <v>3869</v>
      </c>
      <c r="C2381" s="2" t="s">
        <v>719</v>
      </c>
      <c r="D2381" s="2" t="s">
        <v>1438</v>
      </c>
      <c r="E2381" s="27">
        <v>0.73958333333333337</v>
      </c>
      <c r="F2381" s="27">
        <v>0.75</v>
      </c>
      <c r="G2381" s="25">
        <v>1.041666666666663E-2</v>
      </c>
      <c r="H2381" s="31" t="s">
        <v>3867</v>
      </c>
      <c r="I2381" s="2"/>
      <c r="J2381" s="31" t="s">
        <v>34</v>
      </c>
      <c r="K2381" s="2"/>
    </row>
    <row r="2382" spans="1:11">
      <c r="A2382" s="21">
        <v>44810</v>
      </c>
      <c r="B2382" s="30" t="s">
        <v>3870</v>
      </c>
      <c r="C2382" s="23" t="s">
        <v>1363</v>
      </c>
      <c r="D2382" s="23" t="s">
        <v>1195</v>
      </c>
      <c r="E2382" s="24">
        <v>0.39583333333333331</v>
      </c>
      <c r="F2382" s="24">
        <v>0.40625</v>
      </c>
      <c r="G2382" s="25">
        <v>1.0416666666666685E-2</v>
      </c>
      <c r="H2382" s="31" t="s">
        <v>3874</v>
      </c>
      <c r="I2382" s="23"/>
      <c r="J2382" s="31" t="s">
        <v>45</v>
      </c>
      <c r="K2382" s="23"/>
    </row>
    <row r="2383" spans="1:11">
      <c r="A2383" s="3">
        <v>44810</v>
      </c>
      <c r="B2383" s="30" t="s">
        <v>3870</v>
      </c>
      <c r="C2383" s="2" t="s">
        <v>1363</v>
      </c>
      <c r="D2383" s="2" t="s">
        <v>1435</v>
      </c>
      <c r="E2383" s="27">
        <v>0.40625</v>
      </c>
      <c r="F2383" s="27">
        <v>0.42708333333333331</v>
      </c>
      <c r="G2383" s="25">
        <v>2.0833333333333315E-2</v>
      </c>
      <c r="H2383" s="31" t="s">
        <v>3874</v>
      </c>
      <c r="I2383" s="2"/>
      <c r="J2383" s="31" t="s">
        <v>45</v>
      </c>
      <c r="K2383" s="2"/>
    </row>
    <row r="2384" spans="1:11">
      <c r="A2384" s="21">
        <v>44810</v>
      </c>
      <c r="B2384" s="30" t="s">
        <v>3870</v>
      </c>
      <c r="C2384" s="23" t="s">
        <v>1411</v>
      </c>
      <c r="D2384" s="23" t="s">
        <v>1433</v>
      </c>
      <c r="E2384" s="24">
        <v>0.42708333333333331</v>
      </c>
      <c r="F2384" s="24">
        <v>0.45833333333333331</v>
      </c>
      <c r="G2384" s="25">
        <v>3.125E-2</v>
      </c>
      <c r="H2384" s="31" t="s">
        <v>3874</v>
      </c>
      <c r="I2384" s="23"/>
      <c r="J2384" s="31" t="s">
        <v>46</v>
      </c>
      <c r="K2384" s="23"/>
    </row>
    <row r="2385" spans="1:11">
      <c r="A2385" s="3">
        <v>44810</v>
      </c>
      <c r="B2385" s="30" t="s">
        <v>3870</v>
      </c>
      <c r="C2385" s="2" t="s">
        <v>1363</v>
      </c>
      <c r="D2385" s="2" t="s">
        <v>1288</v>
      </c>
      <c r="E2385" s="27">
        <v>0.45833333333333331</v>
      </c>
      <c r="F2385" s="27">
        <v>0.46875</v>
      </c>
      <c r="G2385" s="25">
        <v>1.0416666666666685E-2</v>
      </c>
      <c r="H2385" s="31" t="s">
        <v>3874</v>
      </c>
      <c r="I2385" s="2"/>
      <c r="J2385" s="31" t="s">
        <v>45</v>
      </c>
      <c r="K2385" s="2"/>
    </row>
    <row r="2386" spans="1:11">
      <c r="A2386" s="21">
        <v>44810</v>
      </c>
      <c r="B2386" s="30" t="s">
        <v>3870</v>
      </c>
      <c r="C2386" s="23" t="s">
        <v>1363</v>
      </c>
      <c r="D2386" s="23" t="s">
        <v>1435</v>
      </c>
      <c r="E2386" s="24">
        <v>0.46875</v>
      </c>
      <c r="F2386" s="24">
        <v>0.47916666666666669</v>
      </c>
      <c r="G2386" s="25">
        <v>1.0416666666666685E-2</v>
      </c>
      <c r="H2386" s="31" t="s">
        <v>3874</v>
      </c>
      <c r="I2386" s="23"/>
      <c r="J2386" s="31" t="s">
        <v>45</v>
      </c>
      <c r="K2386" s="23"/>
    </row>
    <row r="2387" spans="1:11">
      <c r="A2387" s="3">
        <v>44810</v>
      </c>
      <c r="B2387" s="30" t="s">
        <v>3870</v>
      </c>
      <c r="C2387" s="2" t="s">
        <v>1436</v>
      </c>
      <c r="D2387" s="2" t="s">
        <v>1433</v>
      </c>
      <c r="E2387" s="27">
        <v>0.47916666666666669</v>
      </c>
      <c r="F2387" s="27">
        <v>0.5</v>
      </c>
      <c r="G2387" s="25">
        <v>2.0833333333333315E-2</v>
      </c>
      <c r="H2387" s="31" t="s">
        <v>3874</v>
      </c>
      <c r="I2387" s="2"/>
      <c r="J2387" s="31" t="s">
        <v>46</v>
      </c>
      <c r="K2387" s="2"/>
    </row>
    <row r="2388" spans="1:11">
      <c r="A2388" s="21">
        <v>44810</v>
      </c>
      <c r="B2388" s="30" t="s">
        <v>3870</v>
      </c>
      <c r="C2388" s="23" t="s">
        <v>1436</v>
      </c>
      <c r="D2388" s="23" t="s">
        <v>1433</v>
      </c>
      <c r="E2388" s="24">
        <v>0.54166666666666663</v>
      </c>
      <c r="F2388" s="24">
        <v>0.58333333333333337</v>
      </c>
      <c r="G2388" s="25">
        <v>4.1666666666666741E-2</v>
      </c>
      <c r="H2388" s="31" t="s">
        <v>3874</v>
      </c>
      <c r="I2388" s="23"/>
      <c r="J2388" s="31" t="s">
        <v>46</v>
      </c>
      <c r="K2388" s="23"/>
    </row>
    <row r="2389" spans="1:11">
      <c r="A2389" s="3">
        <v>44810</v>
      </c>
      <c r="B2389" s="30" t="s">
        <v>3870</v>
      </c>
      <c r="C2389" s="2" t="s">
        <v>1439</v>
      </c>
      <c r="D2389" s="2" t="s">
        <v>1433</v>
      </c>
      <c r="E2389" s="27">
        <v>0.58333333333333337</v>
      </c>
      <c r="F2389" s="27">
        <v>0.59375</v>
      </c>
      <c r="G2389" s="25">
        <v>1.041666666666663E-2</v>
      </c>
      <c r="H2389" s="31" t="s">
        <v>3874</v>
      </c>
      <c r="I2389" s="2"/>
      <c r="J2389" s="31" t="s">
        <v>46</v>
      </c>
      <c r="K2389" s="2"/>
    </row>
    <row r="2390" spans="1:11">
      <c r="A2390" s="21">
        <v>44810</v>
      </c>
      <c r="B2390" s="30" t="s">
        <v>3870</v>
      </c>
      <c r="C2390" s="23" t="s">
        <v>1363</v>
      </c>
      <c r="D2390" s="23" t="s">
        <v>1435</v>
      </c>
      <c r="E2390" s="24">
        <v>0.59375</v>
      </c>
      <c r="F2390" s="24">
        <v>0.625</v>
      </c>
      <c r="G2390" s="25">
        <v>3.125E-2</v>
      </c>
      <c r="H2390" s="31" t="s">
        <v>3874</v>
      </c>
      <c r="I2390" s="23"/>
      <c r="J2390" s="31" t="s">
        <v>45</v>
      </c>
      <c r="K2390" s="23"/>
    </row>
    <row r="2391" spans="1:11">
      <c r="A2391" s="3">
        <v>44810</v>
      </c>
      <c r="B2391" s="30" t="s">
        <v>3870</v>
      </c>
      <c r="C2391" s="2" t="s">
        <v>1439</v>
      </c>
      <c r="D2391" s="2" t="s">
        <v>1433</v>
      </c>
      <c r="E2391" s="27">
        <v>0.625</v>
      </c>
      <c r="F2391" s="27">
        <v>0.66666666666666663</v>
      </c>
      <c r="G2391" s="25">
        <v>4.166666666666663E-2</v>
      </c>
      <c r="H2391" s="31" t="s">
        <v>3874</v>
      </c>
      <c r="I2391" s="2"/>
      <c r="J2391" s="31" t="s">
        <v>46</v>
      </c>
      <c r="K2391" s="2"/>
    </row>
    <row r="2392" spans="1:11">
      <c r="A2392" s="21">
        <v>44810</v>
      </c>
      <c r="B2392" s="30" t="s">
        <v>3870</v>
      </c>
      <c r="C2392" s="23" t="s">
        <v>1357</v>
      </c>
      <c r="D2392" s="23" t="s">
        <v>333</v>
      </c>
      <c r="E2392" s="24">
        <v>0.66666666666666663</v>
      </c>
      <c r="F2392" s="24">
        <v>0.6875</v>
      </c>
      <c r="G2392" s="25">
        <v>2.083333333333337E-2</v>
      </c>
      <c r="H2392" s="31" t="s">
        <v>3866</v>
      </c>
      <c r="I2392" s="23"/>
      <c r="J2392" s="31" t="s">
        <v>49</v>
      </c>
      <c r="K2392" s="23"/>
    </row>
    <row r="2393" spans="1:11">
      <c r="A2393" s="3">
        <v>44810</v>
      </c>
      <c r="B2393" s="30" t="s">
        <v>3870</v>
      </c>
      <c r="C2393" s="2" t="s">
        <v>1439</v>
      </c>
      <c r="D2393" s="2" t="s">
        <v>1433</v>
      </c>
      <c r="E2393" s="27">
        <v>0.6875</v>
      </c>
      <c r="F2393" s="27">
        <v>0.72916666666666663</v>
      </c>
      <c r="G2393" s="25">
        <v>4.166666666666663E-2</v>
      </c>
      <c r="H2393" s="31" t="s">
        <v>3874</v>
      </c>
      <c r="I2393" s="2"/>
      <c r="J2393" s="31" t="s">
        <v>46</v>
      </c>
      <c r="K2393" s="2"/>
    </row>
    <row r="2394" spans="1:11">
      <c r="A2394" s="21">
        <v>44810</v>
      </c>
      <c r="B2394" s="30" t="s">
        <v>3870</v>
      </c>
      <c r="C2394" s="23" t="s">
        <v>1334</v>
      </c>
      <c r="D2394" s="23" t="s">
        <v>1187</v>
      </c>
      <c r="E2394" s="24">
        <v>0.72916666666666663</v>
      </c>
      <c r="F2394" s="24">
        <v>0.73958333333333337</v>
      </c>
      <c r="G2394" s="25">
        <v>1.0416666666666741E-2</v>
      </c>
      <c r="H2394" s="31" t="s">
        <v>3874</v>
      </c>
      <c r="I2394" s="23"/>
      <c r="J2394" s="31" t="s">
        <v>46</v>
      </c>
      <c r="K2394" s="23"/>
    </row>
    <row r="2395" spans="1:11">
      <c r="A2395" s="3">
        <v>44810</v>
      </c>
      <c r="B2395" s="30" t="s">
        <v>3870</v>
      </c>
      <c r="C2395" s="2" t="s">
        <v>719</v>
      </c>
      <c r="D2395" s="2" t="s">
        <v>1438</v>
      </c>
      <c r="E2395" s="27">
        <v>0.73958333333333337</v>
      </c>
      <c r="F2395" s="27">
        <v>0.75</v>
      </c>
      <c r="G2395" s="25">
        <v>1.041666666666663E-2</v>
      </c>
      <c r="H2395" s="31" t="s">
        <v>3867</v>
      </c>
      <c r="I2395" s="2"/>
      <c r="J2395" s="31" t="s">
        <v>34</v>
      </c>
      <c r="K2395" s="2"/>
    </row>
    <row r="2396" spans="1:11">
      <c r="A2396" s="21">
        <v>44811</v>
      </c>
      <c r="B2396" s="30" t="s">
        <v>3871</v>
      </c>
      <c r="C2396" s="23" t="s">
        <v>1363</v>
      </c>
      <c r="D2396" s="23" t="s">
        <v>1435</v>
      </c>
      <c r="E2396" s="24">
        <v>0.39583333333333331</v>
      </c>
      <c r="F2396" s="24">
        <v>0.40625</v>
      </c>
      <c r="G2396" s="25">
        <v>1.0416666666666685E-2</v>
      </c>
      <c r="H2396" s="31" t="s">
        <v>3874</v>
      </c>
      <c r="I2396" s="23"/>
      <c r="J2396" s="31" t="s">
        <v>45</v>
      </c>
      <c r="K2396" s="23"/>
    </row>
    <row r="2397" spans="1:11">
      <c r="A2397" s="3">
        <v>44811</v>
      </c>
      <c r="B2397" s="30" t="s">
        <v>3871</v>
      </c>
      <c r="C2397" s="2" t="s">
        <v>1334</v>
      </c>
      <c r="D2397" s="2" t="s">
        <v>1440</v>
      </c>
      <c r="E2397" s="27">
        <v>0.40625</v>
      </c>
      <c r="F2397" s="27">
        <v>0.41666666666666669</v>
      </c>
      <c r="G2397" s="25">
        <v>1.0416666666666685E-2</v>
      </c>
      <c r="H2397" s="31" t="s">
        <v>3874</v>
      </c>
      <c r="I2397" s="2"/>
      <c r="J2397" s="31" t="s">
        <v>46</v>
      </c>
      <c r="K2397" s="2"/>
    </row>
    <row r="2398" spans="1:11">
      <c r="A2398" s="21">
        <v>44811</v>
      </c>
      <c r="B2398" s="30" t="s">
        <v>3871</v>
      </c>
      <c r="C2398" s="23" t="s">
        <v>479</v>
      </c>
      <c r="D2398" s="23" t="s">
        <v>1441</v>
      </c>
      <c r="E2398" s="24">
        <v>0.41666666666666669</v>
      </c>
      <c r="F2398" s="24">
        <v>0.47916666666666669</v>
      </c>
      <c r="G2398" s="25">
        <v>6.25E-2</v>
      </c>
      <c r="H2398" s="31" t="s">
        <v>3874</v>
      </c>
      <c r="I2398" s="23"/>
      <c r="J2398" s="31" t="s">
        <v>45</v>
      </c>
      <c r="K2398" s="23"/>
    </row>
    <row r="2399" spans="1:11">
      <c r="A2399" s="3">
        <v>44811</v>
      </c>
      <c r="B2399" s="30" t="s">
        <v>3871</v>
      </c>
      <c r="C2399" s="2" t="s">
        <v>1363</v>
      </c>
      <c r="D2399" s="2" t="s">
        <v>1442</v>
      </c>
      <c r="E2399" s="27">
        <v>0.47916666666666669</v>
      </c>
      <c r="F2399" s="27">
        <v>0.5</v>
      </c>
      <c r="G2399" s="25">
        <v>2.0833333333333315E-2</v>
      </c>
      <c r="H2399" s="31" t="s">
        <v>3874</v>
      </c>
      <c r="I2399" s="2"/>
      <c r="J2399" s="31" t="s">
        <v>45</v>
      </c>
      <c r="K2399" s="2"/>
    </row>
    <row r="2400" spans="1:11">
      <c r="A2400" s="21">
        <v>44811</v>
      </c>
      <c r="B2400" s="30" t="s">
        <v>3871</v>
      </c>
      <c r="C2400" s="23" t="s">
        <v>1443</v>
      </c>
      <c r="D2400" s="23" t="s">
        <v>1382</v>
      </c>
      <c r="E2400" s="24">
        <v>0.54166666666666663</v>
      </c>
      <c r="F2400" s="24">
        <v>0.5625</v>
      </c>
      <c r="G2400" s="25">
        <v>2.083333333333337E-2</v>
      </c>
      <c r="H2400" s="31" t="s">
        <v>3874</v>
      </c>
      <c r="I2400" s="23"/>
      <c r="J2400" s="31" t="s">
        <v>45</v>
      </c>
      <c r="K2400" s="23"/>
    </row>
    <row r="2401" spans="1:11">
      <c r="A2401" s="3">
        <v>44811</v>
      </c>
      <c r="B2401" s="30" t="s">
        <v>3871</v>
      </c>
      <c r="C2401" s="2" t="s">
        <v>861</v>
      </c>
      <c r="D2401" s="2" t="s">
        <v>1444</v>
      </c>
      <c r="E2401" s="27">
        <v>0.5625</v>
      </c>
      <c r="F2401" s="27">
        <v>0.57291666666666663</v>
      </c>
      <c r="G2401" s="25">
        <v>1.041666666666663E-2</v>
      </c>
      <c r="H2401" s="31" t="s">
        <v>3874</v>
      </c>
      <c r="I2401" s="2"/>
      <c r="J2401" s="31" t="s">
        <v>45</v>
      </c>
      <c r="K2401" s="2"/>
    </row>
    <row r="2402" spans="1:11">
      <c r="A2402" s="21">
        <v>44811</v>
      </c>
      <c r="B2402" s="30" t="s">
        <v>3871</v>
      </c>
      <c r="C2402" s="23" t="s">
        <v>1445</v>
      </c>
      <c r="D2402" s="23" t="s">
        <v>1433</v>
      </c>
      <c r="E2402" s="24">
        <v>0.57291666666666663</v>
      </c>
      <c r="F2402" s="24">
        <v>0.58333333333333337</v>
      </c>
      <c r="G2402" s="25">
        <v>1.0416666666666741E-2</v>
      </c>
      <c r="H2402" s="31" t="s">
        <v>3874</v>
      </c>
      <c r="I2402" s="23"/>
      <c r="J2402" s="31" t="s">
        <v>46</v>
      </c>
      <c r="K2402" s="23"/>
    </row>
    <row r="2403" spans="1:11">
      <c r="A2403" s="3">
        <v>44811</v>
      </c>
      <c r="B2403" s="30" t="s">
        <v>3871</v>
      </c>
      <c r="C2403" s="2" t="s">
        <v>1334</v>
      </c>
      <c r="D2403" s="2" t="s">
        <v>1446</v>
      </c>
      <c r="E2403" s="27">
        <v>0.58333333333333337</v>
      </c>
      <c r="F2403" s="27">
        <v>0.60416666666666663</v>
      </c>
      <c r="G2403" s="25">
        <v>2.0833333333333259E-2</v>
      </c>
      <c r="H2403" s="31" t="s">
        <v>3874</v>
      </c>
      <c r="I2403" s="2"/>
      <c r="J2403" s="31" t="s">
        <v>46</v>
      </c>
      <c r="K2403" s="2"/>
    </row>
    <row r="2404" spans="1:11">
      <c r="A2404" s="21">
        <v>44811</v>
      </c>
      <c r="B2404" s="30" t="s">
        <v>3871</v>
      </c>
      <c r="C2404" s="23" t="s">
        <v>1445</v>
      </c>
      <c r="D2404" s="23" t="s">
        <v>1433</v>
      </c>
      <c r="E2404" s="24">
        <v>0.60416666666666663</v>
      </c>
      <c r="F2404" s="24">
        <v>0.66666666666666663</v>
      </c>
      <c r="G2404" s="25">
        <v>6.25E-2</v>
      </c>
      <c r="H2404" s="31" t="s">
        <v>3874</v>
      </c>
      <c r="I2404" s="23"/>
      <c r="J2404" s="31" t="s">
        <v>46</v>
      </c>
      <c r="K2404" s="23"/>
    </row>
    <row r="2405" spans="1:11">
      <c r="A2405" s="3">
        <v>44811</v>
      </c>
      <c r="B2405" s="30" t="s">
        <v>3871</v>
      </c>
      <c r="C2405" s="2" t="s">
        <v>479</v>
      </c>
      <c r="D2405" s="2" t="s">
        <v>1187</v>
      </c>
      <c r="E2405" s="27">
        <v>0.66666666666666663</v>
      </c>
      <c r="F2405" s="27">
        <v>0.6875</v>
      </c>
      <c r="G2405" s="25">
        <v>2.083333333333337E-2</v>
      </c>
      <c r="H2405" s="31" t="s">
        <v>3874</v>
      </c>
      <c r="I2405" s="2"/>
      <c r="J2405" s="31" t="s">
        <v>45</v>
      </c>
      <c r="K2405" s="2"/>
    </row>
    <row r="2406" spans="1:11">
      <c r="A2406" s="21">
        <v>44811</v>
      </c>
      <c r="B2406" s="30" t="s">
        <v>3871</v>
      </c>
      <c r="C2406" s="23" t="s">
        <v>1357</v>
      </c>
      <c r="D2406" s="23" t="s">
        <v>333</v>
      </c>
      <c r="E2406" s="24">
        <v>0.6875</v>
      </c>
      <c r="F2406" s="24">
        <v>0.72916666666666663</v>
      </c>
      <c r="G2406" s="25">
        <v>4.166666666666663E-2</v>
      </c>
      <c r="H2406" s="31" t="s">
        <v>3866</v>
      </c>
      <c r="I2406" s="23"/>
      <c r="J2406" s="31" t="s">
        <v>49</v>
      </c>
      <c r="K2406" s="23"/>
    </row>
    <row r="2407" spans="1:11">
      <c r="A2407" s="3">
        <v>44811</v>
      </c>
      <c r="B2407" s="30" t="s">
        <v>3871</v>
      </c>
      <c r="C2407" s="2" t="s">
        <v>1334</v>
      </c>
      <c r="D2407" s="2" t="s">
        <v>1187</v>
      </c>
      <c r="E2407" s="27">
        <v>0.72916666666666663</v>
      </c>
      <c r="F2407" s="27">
        <v>0.73958333333333337</v>
      </c>
      <c r="G2407" s="25">
        <v>1.0416666666666741E-2</v>
      </c>
      <c r="H2407" s="31" t="s">
        <v>3874</v>
      </c>
      <c r="I2407" s="2"/>
      <c r="J2407" s="31" t="s">
        <v>46</v>
      </c>
      <c r="K2407" s="2"/>
    </row>
    <row r="2408" spans="1:11">
      <c r="A2408" s="21">
        <v>44811</v>
      </c>
      <c r="B2408" s="30" t="s">
        <v>3871</v>
      </c>
      <c r="C2408" s="23" t="s">
        <v>474</v>
      </c>
      <c r="D2408" s="23" t="s">
        <v>333</v>
      </c>
      <c r="E2408" s="24">
        <v>0.73958333333333337</v>
      </c>
      <c r="F2408" s="24">
        <v>0.75</v>
      </c>
      <c r="G2408" s="25">
        <v>1.041666666666663E-2</v>
      </c>
      <c r="H2408" s="31" t="s">
        <v>3866</v>
      </c>
      <c r="I2408" s="23"/>
      <c r="J2408" s="31" t="s">
        <v>50</v>
      </c>
      <c r="K2408" s="23"/>
    </row>
    <row r="2409" spans="1:11">
      <c r="A2409" s="3">
        <v>44812</v>
      </c>
      <c r="B2409" s="30" t="s">
        <v>3872</v>
      </c>
      <c r="C2409" s="2" t="s">
        <v>1363</v>
      </c>
      <c r="D2409" s="2" t="s">
        <v>1195</v>
      </c>
      <c r="E2409" s="27">
        <v>0.39583333333333331</v>
      </c>
      <c r="F2409" s="27">
        <v>0.41666666666666669</v>
      </c>
      <c r="G2409" s="25">
        <v>2.083333333333337E-2</v>
      </c>
      <c r="H2409" s="31" t="s">
        <v>3874</v>
      </c>
      <c r="I2409" s="2"/>
      <c r="J2409" s="31" t="s">
        <v>45</v>
      </c>
      <c r="K2409" s="2"/>
    </row>
    <row r="2410" spans="1:11">
      <c r="A2410" s="21">
        <v>44812</v>
      </c>
      <c r="B2410" s="30" t="s">
        <v>3872</v>
      </c>
      <c r="C2410" s="23" t="s">
        <v>1445</v>
      </c>
      <c r="D2410" s="23" t="s">
        <v>1447</v>
      </c>
      <c r="E2410" s="24">
        <v>0.41666666666666669</v>
      </c>
      <c r="F2410" s="24">
        <v>0.5</v>
      </c>
      <c r="G2410" s="25">
        <v>8.3333333333333315E-2</v>
      </c>
      <c r="H2410" s="31" t="s">
        <v>3874</v>
      </c>
      <c r="I2410" s="23"/>
      <c r="J2410" s="31" t="s">
        <v>46</v>
      </c>
      <c r="K2410" s="23"/>
    </row>
    <row r="2411" spans="1:11">
      <c r="A2411" s="3">
        <v>44812</v>
      </c>
      <c r="B2411" s="30" t="s">
        <v>3872</v>
      </c>
      <c r="C2411" s="2" t="s">
        <v>1334</v>
      </c>
      <c r="D2411" s="2" t="s">
        <v>1448</v>
      </c>
      <c r="E2411" s="27">
        <v>0.54166666666666663</v>
      </c>
      <c r="F2411" s="27">
        <v>0.5625</v>
      </c>
      <c r="G2411" s="25">
        <v>2.083333333333337E-2</v>
      </c>
      <c r="H2411" s="31" t="s">
        <v>3874</v>
      </c>
      <c r="I2411" s="2"/>
      <c r="J2411" s="31" t="s">
        <v>46</v>
      </c>
      <c r="K2411" s="2"/>
    </row>
    <row r="2412" spans="1:11">
      <c r="A2412" s="21">
        <v>44812</v>
      </c>
      <c r="B2412" s="30" t="s">
        <v>3872</v>
      </c>
      <c r="C2412" s="23" t="s">
        <v>1449</v>
      </c>
      <c r="D2412" s="23" t="s">
        <v>1433</v>
      </c>
      <c r="E2412" s="24">
        <v>0.5625</v>
      </c>
      <c r="F2412" s="24">
        <v>0.58333333333333337</v>
      </c>
      <c r="G2412" s="25">
        <v>2.083333333333337E-2</v>
      </c>
      <c r="H2412" s="31" t="s">
        <v>3874</v>
      </c>
      <c r="I2412" s="23"/>
      <c r="J2412" s="31" t="s">
        <v>46</v>
      </c>
      <c r="K2412" s="23"/>
    </row>
    <row r="2413" spans="1:11">
      <c r="A2413" s="3">
        <v>44812</v>
      </c>
      <c r="B2413" s="30" t="s">
        <v>3872</v>
      </c>
      <c r="C2413" s="2" t="s">
        <v>861</v>
      </c>
      <c r="D2413" s="2" t="s">
        <v>1450</v>
      </c>
      <c r="E2413" s="27">
        <v>0.58333333333333337</v>
      </c>
      <c r="F2413" s="27">
        <v>0.60416666666666663</v>
      </c>
      <c r="G2413" s="25">
        <v>2.0833333333333259E-2</v>
      </c>
      <c r="H2413" s="31" t="s">
        <v>3874</v>
      </c>
      <c r="I2413" s="2"/>
      <c r="J2413" s="31" t="s">
        <v>45</v>
      </c>
      <c r="K2413" s="2"/>
    </row>
    <row r="2414" spans="1:11">
      <c r="A2414" s="21">
        <v>44812</v>
      </c>
      <c r="B2414" s="30" t="s">
        <v>3872</v>
      </c>
      <c r="C2414" s="23" t="s">
        <v>1363</v>
      </c>
      <c r="D2414" s="23" t="s">
        <v>591</v>
      </c>
      <c r="E2414" s="24">
        <v>0.60416666666666663</v>
      </c>
      <c r="F2414" s="24">
        <v>0.61458333333333337</v>
      </c>
      <c r="G2414" s="25">
        <v>1.0416666666666741E-2</v>
      </c>
      <c r="H2414" s="31" t="s">
        <v>3874</v>
      </c>
      <c r="I2414" s="23"/>
      <c r="J2414" s="31" t="s">
        <v>45</v>
      </c>
      <c r="K2414" s="23"/>
    </row>
    <row r="2415" spans="1:11">
      <c r="A2415" s="3">
        <v>44812</v>
      </c>
      <c r="B2415" s="30" t="s">
        <v>3872</v>
      </c>
      <c r="C2415" s="2" t="s">
        <v>1449</v>
      </c>
      <c r="D2415" s="2" t="s">
        <v>1433</v>
      </c>
      <c r="E2415" s="27">
        <v>0.61458333333333337</v>
      </c>
      <c r="F2415" s="27">
        <v>0.63194444444444442</v>
      </c>
      <c r="G2415" s="25">
        <v>1.7361111111111049E-2</v>
      </c>
      <c r="H2415" s="31" t="s">
        <v>3874</v>
      </c>
      <c r="I2415" s="2"/>
      <c r="J2415" s="31" t="s">
        <v>46</v>
      </c>
      <c r="K2415" s="2"/>
    </row>
    <row r="2416" spans="1:11">
      <c r="A2416" s="21">
        <v>44812</v>
      </c>
      <c r="B2416" s="30" t="s">
        <v>3872</v>
      </c>
      <c r="C2416" s="23" t="s">
        <v>1357</v>
      </c>
      <c r="D2416" s="23" t="s">
        <v>333</v>
      </c>
      <c r="E2416" s="24">
        <v>0.63194444444444442</v>
      </c>
      <c r="F2416" s="24">
        <v>0.64583333333333337</v>
      </c>
      <c r="G2416" s="25">
        <v>1.3888888888888951E-2</v>
      </c>
      <c r="H2416" s="31" t="s">
        <v>3866</v>
      </c>
      <c r="I2416" s="23"/>
      <c r="J2416" s="31" t="s">
        <v>49</v>
      </c>
      <c r="K2416" s="23"/>
    </row>
    <row r="2417" spans="1:11">
      <c r="A2417" s="3">
        <v>44812</v>
      </c>
      <c r="B2417" s="30" t="s">
        <v>3872</v>
      </c>
      <c r="C2417" s="2" t="s">
        <v>1334</v>
      </c>
      <c r="D2417" s="2" t="s">
        <v>1451</v>
      </c>
      <c r="E2417" s="27">
        <v>0.64583333333333337</v>
      </c>
      <c r="F2417" s="27">
        <v>0.66666666666666663</v>
      </c>
      <c r="G2417" s="25">
        <v>2.0833333333333259E-2</v>
      </c>
      <c r="H2417" s="31" t="s">
        <v>3874</v>
      </c>
      <c r="I2417" s="2"/>
      <c r="J2417" s="31" t="s">
        <v>46</v>
      </c>
      <c r="K2417" s="2"/>
    </row>
    <row r="2418" spans="1:11">
      <c r="A2418" s="21">
        <v>44812</v>
      </c>
      <c r="B2418" s="30" t="s">
        <v>3872</v>
      </c>
      <c r="C2418" s="23" t="s">
        <v>479</v>
      </c>
      <c r="D2418" s="23" t="s">
        <v>1187</v>
      </c>
      <c r="E2418" s="24">
        <v>0.66666666666666663</v>
      </c>
      <c r="F2418" s="24">
        <v>0.6875</v>
      </c>
      <c r="G2418" s="25">
        <v>2.083333333333337E-2</v>
      </c>
      <c r="H2418" s="31" t="s">
        <v>3874</v>
      </c>
      <c r="I2418" s="23"/>
      <c r="J2418" s="31" t="s">
        <v>45</v>
      </c>
      <c r="K2418" s="23"/>
    </row>
    <row r="2419" spans="1:11">
      <c r="A2419" s="3">
        <v>44812</v>
      </c>
      <c r="B2419" s="30" t="s">
        <v>3872</v>
      </c>
      <c r="C2419" s="2" t="s">
        <v>1334</v>
      </c>
      <c r="D2419" s="2" t="s">
        <v>1452</v>
      </c>
      <c r="E2419" s="27">
        <v>0.6875</v>
      </c>
      <c r="F2419" s="27">
        <v>0.69791666666666663</v>
      </c>
      <c r="G2419" s="25">
        <v>1.041666666666663E-2</v>
      </c>
      <c r="H2419" s="31" t="s">
        <v>3874</v>
      </c>
      <c r="I2419" s="2"/>
      <c r="J2419" s="31" t="s">
        <v>46</v>
      </c>
      <c r="K2419" s="2"/>
    </row>
    <row r="2420" spans="1:11">
      <c r="A2420" s="21">
        <v>44812</v>
      </c>
      <c r="B2420" s="30" t="s">
        <v>3872</v>
      </c>
      <c r="C2420" s="23" t="s">
        <v>1357</v>
      </c>
      <c r="D2420" s="23" t="s">
        <v>333</v>
      </c>
      <c r="E2420" s="24">
        <v>0.69791666666666663</v>
      </c>
      <c r="F2420" s="24">
        <v>0.72916666666666663</v>
      </c>
      <c r="G2420" s="25">
        <v>3.125E-2</v>
      </c>
      <c r="H2420" s="31" t="s">
        <v>3866</v>
      </c>
      <c r="I2420" s="23"/>
      <c r="J2420" s="31" t="s">
        <v>49</v>
      </c>
      <c r="K2420" s="23"/>
    </row>
    <row r="2421" spans="1:11">
      <c r="A2421" s="3">
        <v>44812</v>
      </c>
      <c r="B2421" s="30" t="s">
        <v>3872</v>
      </c>
      <c r="C2421" s="2" t="s">
        <v>1334</v>
      </c>
      <c r="D2421" s="2" t="s">
        <v>1187</v>
      </c>
      <c r="E2421" s="27">
        <v>0.72916666666666663</v>
      </c>
      <c r="F2421" s="27">
        <v>0.75</v>
      </c>
      <c r="G2421" s="25">
        <v>2.083333333333337E-2</v>
      </c>
      <c r="H2421" s="31" t="s">
        <v>3874</v>
      </c>
      <c r="I2421" s="2"/>
      <c r="J2421" s="31" t="s">
        <v>46</v>
      </c>
      <c r="K2421" s="2"/>
    </row>
    <row r="2422" spans="1:11">
      <c r="A2422" s="21">
        <v>44812</v>
      </c>
      <c r="B2422" s="30" t="s">
        <v>3872</v>
      </c>
      <c r="C2422" s="23" t="s">
        <v>1357</v>
      </c>
      <c r="D2422" s="23" t="s">
        <v>333</v>
      </c>
      <c r="E2422" s="24">
        <v>0.89583333333333337</v>
      </c>
      <c r="F2422" s="24">
        <v>0.92708333333333337</v>
      </c>
      <c r="G2422" s="25">
        <v>3.125E-2</v>
      </c>
      <c r="H2422" s="31" t="s">
        <v>3866</v>
      </c>
      <c r="I2422" s="23"/>
      <c r="J2422" s="31" t="s">
        <v>49</v>
      </c>
      <c r="K2422" s="23"/>
    </row>
    <row r="2423" spans="1:11">
      <c r="A2423" s="3">
        <v>44812</v>
      </c>
      <c r="B2423" s="30" t="s">
        <v>3872</v>
      </c>
      <c r="C2423" s="2" t="s">
        <v>1357</v>
      </c>
      <c r="D2423" s="2" t="s">
        <v>333</v>
      </c>
      <c r="E2423" s="27">
        <v>0.94791666666666663</v>
      </c>
      <c r="F2423" s="27">
        <v>0.98958333333333337</v>
      </c>
      <c r="G2423" s="25">
        <v>4.1666666666666741E-2</v>
      </c>
      <c r="H2423" s="31" t="s">
        <v>3866</v>
      </c>
      <c r="I2423" s="2"/>
      <c r="J2423" s="31" t="s">
        <v>49</v>
      </c>
      <c r="K2423" s="2"/>
    </row>
    <row r="2424" spans="1:11">
      <c r="A2424" s="21">
        <v>44813</v>
      </c>
      <c r="B2424" s="30" t="s">
        <v>3865</v>
      </c>
      <c r="C2424" s="23" t="s">
        <v>1363</v>
      </c>
      <c r="D2424" s="23" t="s">
        <v>1195</v>
      </c>
      <c r="E2424" s="24">
        <v>0.39583333333333331</v>
      </c>
      <c r="F2424" s="24">
        <v>0.40625</v>
      </c>
      <c r="G2424" s="25">
        <v>1.0416666666666685E-2</v>
      </c>
      <c r="H2424" s="31" t="s">
        <v>3874</v>
      </c>
      <c r="I2424" s="23"/>
      <c r="J2424" s="31" t="s">
        <v>45</v>
      </c>
      <c r="K2424" s="23"/>
    </row>
    <row r="2425" spans="1:11">
      <c r="A2425" s="3">
        <v>44813</v>
      </c>
      <c r="B2425" s="30" t="s">
        <v>3865</v>
      </c>
      <c r="C2425" s="2" t="s">
        <v>1363</v>
      </c>
      <c r="D2425" s="2" t="s">
        <v>1453</v>
      </c>
      <c r="E2425" s="27">
        <v>0.40625</v>
      </c>
      <c r="F2425" s="27">
        <v>0.42708333333333331</v>
      </c>
      <c r="G2425" s="25">
        <v>2.0833333333333315E-2</v>
      </c>
      <c r="H2425" s="31" t="s">
        <v>3874</v>
      </c>
      <c r="I2425" s="2"/>
      <c r="J2425" s="31" t="s">
        <v>45</v>
      </c>
      <c r="K2425" s="2"/>
    </row>
    <row r="2426" spans="1:11">
      <c r="A2426" s="21">
        <v>44813</v>
      </c>
      <c r="B2426" s="30" t="s">
        <v>3865</v>
      </c>
      <c r="C2426" s="23" t="s">
        <v>1449</v>
      </c>
      <c r="D2426" s="23" t="s">
        <v>1433</v>
      </c>
      <c r="E2426" s="24">
        <v>0.42708333333333331</v>
      </c>
      <c r="F2426" s="24">
        <v>0.45833333333333331</v>
      </c>
      <c r="G2426" s="25">
        <v>3.125E-2</v>
      </c>
      <c r="H2426" s="31" t="s">
        <v>3874</v>
      </c>
      <c r="I2426" s="23"/>
      <c r="J2426" s="31" t="s">
        <v>46</v>
      </c>
      <c r="K2426" s="23"/>
    </row>
    <row r="2427" spans="1:11">
      <c r="A2427" s="3">
        <v>44813</v>
      </c>
      <c r="B2427" s="30" t="s">
        <v>3865</v>
      </c>
      <c r="C2427" s="2" t="s">
        <v>1454</v>
      </c>
      <c r="D2427" s="2" t="s">
        <v>1433</v>
      </c>
      <c r="E2427" s="27">
        <v>0.45833333333333331</v>
      </c>
      <c r="F2427" s="27">
        <v>0.47916666666666669</v>
      </c>
      <c r="G2427" s="25">
        <v>2.083333333333337E-2</v>
      </c>
      <c r="H2427" s="31" t="s">
        <v>3874</v>
      </c>
      <c r="I2427" s="2"/>
      <c r="J2427" s="31" t="s">
        <v>46</v>
      </c>
      <c r="K2427" s="2"/>
    </row>
    <row r="2428" spans="1:11">
      <c r="A2428" s="21">
        <v>44813</v>
      </c>
      <c r="B2428" s="30" t="s">
        <v>3865</v>
      </c>
      <c r="C2428" s="23" t="s">
        <v>479</v>
      </c>
      <c r="D2428" s="23" t="s">
        <v>534</v>
      </c>
      <c r="E2428" s="24">
        <v>0.47916666666666669</v>
      </c>
      <c r="F2428" s="24">
        <v>0.5</v>
      </c>
      <c r="G2428" s="25">
        <v>2.0833333333333315E-2</v>
      </c>
      <c r="H2428" s="31" t="s">
        <v>3874</v>
      </c>
      <c r="I2428" s="23"/>
      <c r="J2428" s="31" t="s">
        <v>45</v>
      </c>
      <c r="K2428" s="23"/>
    </row>
    <row r="2429" spans="1:11">
      <c r="A2429" s="3">
        <v>44813</v>
      </c>
      <c r="B2429" s="30" t="s">
        <v>3865</v>
      </c>
      <c r="C2429" s="2" t="s">
        <v>443</v>
      </c>
      <c r="D2429" s="2" t="s">
        <v>1455</v>
      </c>
      <c r="E2429" s="27">
        <v>0.54166666666666663</v>
      </c>
      <c r="F2429" s="27">
        <v>0.66666666666666663</v>
      </c>
      <c r="G2429" s="25">
        <v>0.125</v>
      </c>
      <c r="H2429" s="31" t="s">
        <v>3867</v>
      </c>
      <c r="I2429" s="2"/>
      <c r="J2429" s="31" t="s">
        <v>34</v>
      </c>
      <c r="K2429" s="2"/>
    </row>
    <row r="2430" spans="1:11">
      <c r="A2430" s="21">
        <v>44813</v>
      </c>
      <c r="B2430" s="30" t="s">
        <v>3865</v>
      </c>
      <c r="C2430" s="23" t="s">
        <v>861</v>
      </c>
      <c r="D2430" s="23" t="s">
        <v>3919</v>
      </c>
      <c r="E2430" s="24">
        <v>0.66666666666666663</v>
      </c>
      <c r="F2430" s="24">
        <v>0.67708333333333337</v>
      </c>
      <c r="G2430" s="25">
        <v>1.0416666666666741E-2</v>
      </c>
      <c r="H2430" s="31" t="s">
        <v>3874</v>
      </c>
      <c r="I2430" s="23"/>
      <c r="J2430" s="31" t="s">
        <v>45</v>
      </c>
      <c r="K2430" s="23"/>
    </row>
    <row r="2431" spans="1:11">
      <c r="A2431" s="3">
        <v>44813</v>
      </c>
      <c r="B2431" s="30" t="s">
        <v>3865</v>
      </c>
      <c r="C2431" s="2" t="s">
        <v>861</v>
      </c>
      <c r="D2431" s="2" t="s">
        <v>1456</v>
      </c>
      <c r="E2431" s="27">
        <v>0.67708333333333337</v>
      </c>
      <c r="F2431" s="27">
        <v>0.70833333333333337</v>
      </c>
      <c r="G2431" s="25">
        <v>3.125E-2</v>
      </c>
      <c r="H2431" s="31" t="s">
        <v>3874</v>
      </c>
      <c r="I2431" s="2"/>
      <c r="J2431" s="31" t="s">
        <v>45</v>
      </c>
      <c r="K2431" s="2"/>
    </row>
    <row r="2432" spans="1:11">
      <c r="A2432" s="21">
        <v>44813</v>
      </c>
      <c r="B2432" s="30" t="s">
        <v>3865</v>
      </c>
      <c r="C2432" s="23" t="s">
        <v>1052</v>
      </c>
      <c r="D2432" s="23" t="s">
        <v>1457</v>
      </c>
      <c r="E2432" s="24">
        <v>0.70833333333333337</v>
      </c>
      <c r="F2432" s="24">
        <v>0.75694444444444453</v>
      </c>
      <c r="G2432" s="25">
        <v>4.861111111111116E-2</v>
      </c>
      <c r="H2432" s="31" t="s">
        <v>3866</v>
      </c>
      <c r="I2432" s="23"/>
      <c r="J2432" s="31" t="s">
        <v>54</v>
      </c>
      <c r="K2432" s="23"/>
    </row>
    <row r="2433" spans="1:11">
      <c r="A2433" s="3">
        <v>44815</v>
      </c>
      <c r="B2433" s="30" t="s">
        <v>3873</v>
      </c>
      <c r="C2433" s="2" t="s">
        <v>1357</v>
      </c>
      <c r="D2433" s="2" t="s">
        <v>333</v>
      </c>
      <c r="E2433" s="27">
        <v>0.42708333333333331</v>
      </c>
      <c r="F2433" s="27">
        <v>0.4375</v>
      </c>
      <c r="G2433" s="25">
        <v>1.0416666666666685E-2</v>
      </c>
      <c r="H2433" s="31" t="s">
        <v>3866</v>
      </c>
      <c r="I2433" s="2"/>
      <c r="J2433" s="31" t="s">
        <v>49</v>
      </c>
      <c r="K2433" s="2"/>
    </row>
    <row r="2434" spans="1:11">
      <c r="A2434" s="21">
        <v>44815</v>
      </c>
      <c r="B2434" s="30" t="s">
        <v>3873</v>
      </c>
      <c r="C2434" s="23" t="s">
        <v>474</v>
      </c>
      <c r="D2434" s="23" t="s">
        <v>333</v>
      </c>
      <c r="E2434" s="24">
        <v>0.4375</v>
      </c>
      <c r="F2434" s="24">
        <v>0.5</v>
      </c>
      <c r="G2434" s="25">
        <v>6.25E-2</v>
      </c>
      <c r="H2434" s="31" t="s">
        <v>3866</v>
      </c>
      <c r="I2434" s="23"/>
      <c r="J2434" s="31" t="s">
        <v>50</v>
      </c>
      <c r="K2434" s="23"/>
    </row>
    <row r="2435" spans="1:11">
      <c r="A2435" s="3">
        <v>44815</v>
      </c>
      <c r="B2435" s="30" t="s">
        <v>3873</v>
      </c>
      <c r="C2435" s="2" t="s">
        <v>474</v>
      </c>
      <c r="D2435" s="2" t="s">
        <v>333</v>
      </c>
      <c r="E2435" s="27">
        <v>0.69791666666666663</v>
      </c>
      <c r="F2435" s="27">
        <v>0.71875</v>
      </c>
      <c r="G2435" s="25">
        <v>2.083333333333337E-2</v>
      </c>
      <c r="H2435" s="31" t="s">
        <v>3866</v>
      </c>
      <c r="I2435" s="2"/>
      <c r="J2435" s="31" t="s">
        <v>50</v>
      </c>
      <c r="K2435" s="2"/>
    </row>
    <row r="2436" spans="1:11">
      <c r="A2436" s="21">
        <v>44816</v>
      </c>
      <c r="B2436" s="30" t="s">
        <v>3869</v>
      </c>
      <c r="C2436" s="23" t="s">
        <v>474</v>
      </c>
      <c r="D2436" s="23" t="s">
        <v>333</v>
      </c>
      <c r="E2436" s="24">
        <v>0.36458333333333331</v>
      </c>
      <c r="F2436" s="24">
        <v>0.39583333333333331</v>
      </c>
      <c r="G2436" s="25">
        <v>3.125E-2</v>
      </c>
      <c r="H2436" s="31" t="s">
        <v>3866</v>
      </c>
      <c r="I2436" s="23"/>
      <c r="J2436" s="31" t="s">
        <v>50</v>
      </c>
      <c r="K2436" s="23"/>
    </row>
    <row r="2437" spans="1:11">
      <c r="A2437" s="3">
        <v>44816</v>
      </c>
      <c r="B2437" s="30" t="s">
        <v>3869</v>
      </c>
      <c r="C2437" s="2" t="s">
        <v>1363</v>
      </c>
      <c r="D2437" s="2" t="s">
        <v>1195</v>
      </c>
      <c r="E2437" s="27">
        <v>0.39583333333333331</v>
      </c>
      <c r="F2437" s="27">
        <v>0.41666666666666669</v>
      </c>
      <c r="G2437" s="25">
        <v>2.083333333333337E-2</v>
      </c>
      <c r="H2437" s="31" t="s">
        <v>3874</v>
      </c>
      <c r="I2437" s="2"/>
      <c r="J2437" s="31" t="s">
        <v>45</v>
      </c>
      <c r="K2437" s="2"/>
    </row>
    <row r="2438" spans="1:11">
      <c r="A2438" s="21">
        <v>44816</v>
      </c>
      <c r="B2438" s="30" t="s">
        <v>3869</v>
      </c>
      <c r="C2438" s="23" t="s">
        <v>443</v>
      </c>
      <c r="D2438" s="23" t="s">
        <v>3884</v>
      </c>
      <c r="E2438" s="24">
        <v>0.41666666666666669</v>
      </c>
      <c r="F2438" s="24">
        <v>0.45833333333333331</v>
      </c>
      <c r="G2438" s="25">
        <v>4.166666666666663E-2</v>
      </c>
      <c r="H2438" s="31" t="s">
        <v>3867</v>
      </c>
      <c r="I2438" s="23"/>
      <c r="J2438" s="31" t="s">
        <v>34</v>
      </c>
      <c r="K2438" s="23"/>
    </row>
    <row r="2439" spans="1:11">
      <c r="A2439" s="3">
        <v>44816</v>
      </c>
      <c r="B2439" s="30" t="s">
        <v>3869</v>
      </c>
      <c r="C2439" s="2" t="s">
        <v>861</v>
      </c>
      <c r="D2439" s="2" t="s">
        <v>534</v>
      </c>
      <c r="E2439" s="27">
        <v>0.46875</v>
      </c>
      <c r="F2439" s="27">
        <v>0.5</v>
      </c>
      <c r="G2439" s="25">
        <v>3.125E-2</v>
      </c>
      <c r="H2439" s="31" t="s">
        <v>3874</v>
      </c>
      <c r="I2439" s="2"/>
      <c r="J2439" s="31" t="s">
        <v>45</v>
      </c>
      <c r="K2439" s="2"/>
    </row>
    <row r="2440" spans="1:11">
      <c r="A2440" s="21">
        <v>44816</v>
      </c>
      <c r="B2440" s="30" t="s">
        <v>3869</v>
      </c>
      <c r="C2440" s="23" t="s">
        <v>1454</v>
      </c>
      <c r="D2440" s="23" t="s">
        <v>1433</v>
      </c>
      <c r="E2440" s="24">
        <v>0.54166666666666663</v>
      </c>
      <c r="F2440" s="24">
        <v>0.60416666666666663</v>
      </c>
      <c r="G2440" s="25">
        <v>6.25E-2</v>
      </c>
      <c r="H2440" s="31" t="s">
        <v>3874</v>
      </c>
      <c r="I2440" s="23"/>
      <c r="J2440" s="31" t="s">
        <v>46</v>
      </c>
      <c r="K2440" s="23"/>
    </row>
    <row r="2441" spans="1:11">
      <c r="A2441" s="3">
        <v>44816</v>
      </c>
      <c r="B2441" s="30" t="s">
        <v>3869</v>
      </c>
      <c r="C2441" s="2" t="s">
        <v>1357</v>
      </c>
      <c r="D2441" s="2" t="s">
        <v>333</v>
      </c>
      <c r="E2441" s="27">
        <v>0.60416666666666663</v>
      </c>
      <c r="F2441" s="27">
        <v>0.625</v>
      </c>
      <c r="G2441" s="25">
        <v>2.083333333333337E-2</v>
      </c>
      <c r="H2441" s="31" t="s">
        <v>3866</v>
      </c>
      <c r="I2441" s="2"/>
      <c r="J2441" s="31" t="s">
        <v>49</v>
      </c>
      <c r="K2441" s="2"/>
    </row>
    <row r="2442" spans="1:11">
      <c r="A2442" s="21">
        <v>44816</v>
      </c>
      <c r="B2442" s="30" t="s">
        <v>3869</v>
      </c>
      <c r="C2442" s="23" t="s">
        <v>1363</v>
      </c>
      <c r="D2442" s="23" t="s">
        <v>1458</v>
      </c>
      <c r="E2442" s="24">
        <v>0.625</v>
      </c>
      <c r="F2442" s="24">
        <v>0.66666666666666663</v>
      </c>
      <c r="G2442" s="25">
        <v>4.166666666666663E-2</v>
      </c>
      <c r="H2442" s="31" t="s">
        <v>3874</v>
      </c>
      <c r="I2442" s="23"/>
      <c r="J2442" s="31" t="s">
        <v>45</v>
      </c>
      <c r="K2442" s="23"/>
    </row>
    <row r="2443" spans="1:11">
      <c r="A2443" s="3">
        <v>44816</v>
      </c>
      <c r="B2443" s="30" t="s">
        <v>3869</v>
      </c>
      <c r="C2443" s="2" t="s">
        <v>479</v>
      </c>
      <c r="D2443" s="2" t="s">
        <v>1187</v>
      </c>
      <c r="E2443" s="27">
        <v>0.66666666666666663</v>
      </c>
      <c r="F2443" s="27">
        <v>0.70833333333333337</v>
      </c>
      <c r="G2443" s="25">
        <v>4.1666666666666741E-2</v>
      </c>
      <c r="H2443" s="31" t="s">
        <v>3874</v>
      </c>
      <c r="I2443" s="2"/>
      <c r="J2443" s="31" t="s">
        <v>45</v>
      </c>
      <c r="K2443" s="2"/>
    </row>
    <row r="2444" spans="1:11">
      <c r="A2444" s="21">
        <v>44816</v>
      </c>
      <c r="B2444" s="30" t="s">
        <v>3869</v>
      </c>
      <c r="C2444" s="23" t="s">
        <v>1357</v>
      </c>
      <c r="D2444" s="23" t="s">
        <v>333</v>
      </c>
      <c r="E2444" s="24">
        <v>0.70833333333333337</v>
      </c>
      <c r="F2444" s="24">
        <v>0.72916666666666663</v>
      </c>
      <c r="G2444" s="25">
        <v>2.0833333333333259E-2</v>
      </c>
      <c r="H2444" s="31" t="s">
        <v>3866</v>
      </c>
      <c r="I2444" s="23"/>
      <c r="J2444" s="31" t="s">
        <v>49</v>
      </c>
      <c r="K2444" s="23"/>
    </row>
    <row r="2445" spans="1:11">
      <c r="A2445" s="3">
        <v>44816</v>
      </c>
      <c r="B2445" s="30" t="s">
        <v>3869</v>
      </c>
      <c r="C2445" s="2" t="s">
        <v>1334</v>
      </c>
      <c r="D2445" s="2" t="s">
        <v>1187</v>
      </c>
      <c r="E2445" s="27">
        <v>0.72916666666666663</v>
      </c>
      <c r="F2445" s="27">
        <v>0.75</v>
      </c>
      <c r="G2445" s="25">
        <v>2.083333333333337E-2</v>
      </c>
      <c r="H2445" s="31" t="s">
        <v>3874</v>
      </c>
      <c r="I2445" s="2"/>
      <c r="J2445" s="31" t="s">
        <v>46</v>
      </c>
      <c r="K2445" s="2"/>
    </row>
    <row r="2446" spans="1:11">
      <c r="A2446" s="21">
        <v>44816</v>
      </c>
      <c r="B2446" s="30" t="s">
        <v>3869</v>
      </c>
      <c r="C2446" s="23" t="s">
        <v>474</v>
      </c>
      <c r="D2446" s="23" t="s">
        <v>333</v>
      </c>
      <c r="E2446" s="24">
        <v>0.90625</v>
      </c>
      <c r="F2446" s="24">
        <v>0.95833333333333337</v>
      </c>
      <c r="G2446" s="25">
        <v>5.208333333333337E-2</v>
      </c>
      <c r="H2446" s="31" t="s">
        <v>3866</v>
      </c>
      <c r="I2446" s="23"/>
      <c r="J2446" s="31" t="s">
        <v>50</v>
      </c>
      <c r="K2446" s="23"/>
    </row>
    <row r="2447" spans="1:11">
      <c r="A2447" s="3">
        <v>44816</v>
      </c>
      <c r="B2447" s="30" t="s">
        <v>3869</v>
      </c>
      <c r="C2447" s="2" t="s">
        <v>1357</v>
      </c>
      <c r="D2447" s="2" t="s">
        <v>333</v>
      </c>
      <c r="E2447" s="27">
        <v>0.95833333333333337</v>
      </c>
      <c r="F2447" s="27">
        <v>0.97916666666666663</v>
      </c>
      <c r="G2447" s="25">
        <v>2.0833333333333259E-2</v>
      </c>
      <c r="H2447" s="31" t="s">
        <v>3866</v>
      </c>
      <c r="I2447" s="2"/>
      <c r="J2447" s="31" t="s">
        <v>49</v>
      </c>
      <c r="K2447" s="2"/>
    </row>
    <row r="2448" spans="1:11">
      <c r="A2448" s="21">
        <v>44817</v>
      </c>
      <c r="B2448" s="30" t="s">
        <v>3870</v>
      </c>
      <c r="C2448" s="23" t="s">
        <v>1357</v>
      </c>
      <c r="D2448" s="23" t="s">
        <v>333</v>
      </c>
      <c r="E2448" s="24">
        <v>0</v>
      </c>
      <c r="F2448" s="24">
        <v>4.1666666666666664E-2</v>
      </c>
      <c r="G2448" s="25">
        <v>4.1666666666666664E-2</v>
      </c>
      <c r="H2448" s="31" t="s">
        <v>3866</v>
      </c>
      <c r="I2448" s="23"/>
      <c r="J2448" s="31" t="s">
        <v>49</v>
      </c>
      <c r="K2448" s="23"/>
    </row>
    <row r="2449" spans="1:11">
      <c r="A2449" s="3">
        <v>44817</v>
      </c>
      <c r="B2449" s="30" t="s">
        <v>3870</v>
      </c>
      <c r="C2449" s="2" t="s">
        <v>1363</v>
      </c>
      <c r="D2449" s="2" t="s">
        <v>1459</v>
      </c>
      <c r="E2449" s="27">
        <v>0.39583333333333331</v>
      </c>
      <c r="F2449" s="27">
        <v>0.5</v>
      </c>
      <c r="G2449" s="25">
        <v>0.10416666666666669</v>
      </c>
      <c r="H2449" s="31" t="s">
        <v>3874</v>
      </c>
      <c r="I2449" s="2"/>
      <c r="J2449" s="31" t="s">
        <v>45</v>
      </c>
      <c r="K2449" s="2"/>
    </row>
    <row r="2450" spans="1:11">
      <c r="A2450" s="21">
        <v>44817</v>
      </c>
      <c r="B2450" s="30" t="s">
        <v>3870</v>
      </c>
      <c r="C2450" s="23" t="s">
        <v>479</v>
      </c>
      <c r="D2450" s="23" t="s">
        <v>1460</v>
      </c>
      <c r="E2450" s="24">
        <v>0.54166666666666663</v>
      </c>
      <c r="F2450" s="24">
        <v>0.61458333333333337</v>
      </c>
      <c r="G2450" s="25">
        <v>7.2916666666666741E-2</v>
      </c>
      <c r="H2450" s="31" t="s">
        <v>3874</v>
      </c>
      <c r="I2450" s="23"/>
      <c r="J2450" s="31" t="s">
        <v>45</v>
      </c>
      <c r="K2450" s="23"/>
    </row>
    <row r="2451" spans="1:11">
      <c r="A2451" s="3">
        <v>44817</v>
      </c>
      <c r="B2451" s="30" t="s">
        <v>3870</v>
      </c>
      <c r="C2451" s="2" t="s">
        <v>1461</v>
      </c>
      <c r="D2451" s="2" t="s">
        <v>1433</v>
      </c>
      <c r="E2451" s="27">
        <v>0.61458333333333337</v>
      </c>
      <c r="F2451" s="27">
        <v>0.64583333333333337</v>
      </c>
      <c r="G2451" s="25">
        <v>3.125E-2</v>
      </c>
      <c r="H2451" s="31" t="s">
        <v>3874</v>
      </c>
      <c r="I2451" s="2"/>
      <c r="J2451" s="31" t="s">
        <v>46</v>
      </c>
      <c r="K2451" s="2"/>
    </row>
    <row r="2452" spans="1:11">
      <c r="A2452" s="21">
        <v>44817</v>
      </c>
      <c r="B2452" s="30" t="s">
        <v>3870</v>
      </c>
      <c r="C2452" s="23" t="s">
        <v>1357</v>
      </c>
      <c r="D2452" s="23" t="s">
        <v>333</v>
      </c>
      <c r="E2452" s="24">
        <v>0.64583333333333337</v>
      </c>
      <c r="F2452" s="24">
        <v>0.66666666666666663</v>
      </c>
      <c r="G2452" s="25">
        <v>2.0833333333333259E-2</v>
      </c>
      <c r="H2452" s="31" t="s">
        <v>3866</v>
      </c>
      <c r="I2452" s="23"/>
      <c r="J2452" s="31" t="s">
        <v>49</v>
      </c>
      <c r="K2452" s="23"/>
    </row>
    <row r="2453" spans="1:11">
      <c r="A2453" s="3">
        <v>44817</v>
      </c>
      <c r="B2453" s="30" t="s">
        <v>3870</v>
      </c>
      <c r="C2453" s="2" t="s">
        <v>1461</v>
      </c>
      <c r="D2453" s="2" t="s">
        <v>1433</v>
      </c>
      <c r="E2453" s="27">
        <v>0.66666666666666663</v>
      </c>
      <c r="F2453" s="27">
        <v>0.70833333333333337</v>
      </c>
      <c r="G2453" s="25">
        <v>4.1666666666666741E-2</v>
      </c>
      <c r="H2453" s="31" t="s">
        <v>3874</v>
      </c>
      <c r="I2453" s="2"/>
      <c r="J2453" s="31" t="s">
        <v>46</v>
      </c>
      <c r="K2453" s="2"/>
    </row>
    <row r="2454" spans="1:11">
      <c r="A2454" s="21">
        <v>44817</v>
      </c>
      <c r="B2454" s="30" t="s">
        <v>3870</v>
      </c>
      <c r="C2454" s="23" t="s">
        <v>474</v>
      </c>
      <c r="D2454" s="23" t="s">
        <v>333</v>
      </c>
      <c r="E2454" s="24">
        <v>0.70833333333333337</v>
      </c>
      <c r="F2454" s="24">
        <v>0.72916666666666663</v>
      </c>
      <c r="G2454" s="25">
        <v>2.0833333333333259E-2</v>
      </c>
      <c r="H2454" s="31" t="s">
        <v>3866</v>
      </c>
      <c r="I2454" s="23"/>
      <c r="J2454" s="31" t="s">
        <v>50</v>
      </c>
      <c r="K2454" s="23"/>
    </row>
    <row r="2455" spans="1:11">
      <c r="A2455" s="3">
        <v>44817</v>
      </c>
      <c r="B2455" s="30" t="s">
        <v>3870</v>
      </c>
      <c r="C2455" s="2" t="s">
        <v>1334</v>
      </c>
      <c r="D2455" s="2" t="s">
        <v>1187</v>
      </c>
      <c r="E2455" s="27">
        <v>0.72916666666666663</v>
      </c>
      <c r="F2455" s="27">
        <v>0.75</v>
      </c>
      <c r="G2455" s="25">
        <v>2.083333333333337E-2</v>
      </c>
      <c r="H2455" s="31" t="s">
        <v>3874</v>
      </c>
      <c r="I2455" s="2"/>
      <c r="J2455" s="31" t="s">
        <v>46</v>
      </c>
      <c r="K2455" s="2"/>
    </row>
    <row r="2456" spans="1:11">
      <c r="A2456" s="21">
        <v>44817</v>
      </c>
      <c r="B2456" s="30" t="s">
        <v>3870</v>
      </c>
      <c r="C2456" s="23" t="s">
        <v>1357</v>
      </c>
      <c r="D2456" s="23" t="s">
        <v>333</v>
      </c>
      <c r="E2456" s="24">
        <v>0.88888888888888884</v>
      </c>
      <c r="F2456" s="24">
        <v>0.95833333333333337</v>
      </c>
      <c r="G2456" s="25">
        <v>6.9444444444444531E-2</v>
      </c>
      <c r="H2456" s="31" t="s">
        <v>3866</v>
      </c>
      <c r="I2456" s="23"/>
      <c r="J2456" s="31" t="s">
        <v>49</v>
      </c>
      <c r="K2456" s="23"/>
    </row>
    <row r="2457" spans="1:11">
      <c r="A2457" s="3">
        <v>44818</v>
      </c>
      <c r="B2457" s="30" t="s">
        <v>3871</v>
      </c>
      <c r="C2457" s="2" t="s">
        <v>1363</v>
      </c>
      <c r="D2457" s="2" t="s">
        <v>1462</v>
      </c>
      <c r="E2457" s="27">
        <v>0.39583333333333331</v>
      </c>
      <c r="F2457" s="27">
        <v>0.40625</v>
      </c>
      <c r="G2457" s="25">
        <v>1.0416666666666685E-2</v>
      </c>
      <c r="H2457" s="31" t="s">
        <v>3874</v>
      </c>
      <c r="I2457" s="2"/>
      <c r="J2457" s="31" t="s">
        <v>45</v>
      </c>
      <c r="K2457" s="2"/>
    </row>
    <row r="2458" spans="1:11">
      <c r="A2458" s="21">
        <v>44818</v>
      </c>
      <c r="B2458" s="30" t="s">
        <v>3871</v>
      </c>
      <c r="C2458" s="23" t="s">
        <v>1357</v>
      </c>
      <c r="D2458" s="23" t="s">
        <v>333</v>
      </c>
      <c r="E2458" s="24">
        <v>0.40625</v>
      </c>
      <c r="F2458" s="24">
        <v>0.41666666666666669</v>
      </c>
      <c r="G2458" s="25">
        <v>1.0416666666666685E-2</v>
      </c>
      <c r="H2458" s="31" t="s">
        <v>3866</v>
      </c>
      <c r="I2458" s="23"/>
      <c r="J2458" s="31" t="s">
        <v>49</v>
      </c>
      <c r="K2458" s="23"/>
    </row>
    <row r="2459" spans="1:11">
      <c r="A2459" s="3">
        <v>44818</v>
      </c>
      <c r="B2459" s="30" t="s">
        <v>3871</v>
      </c>
      <c r="C2459" s="2" t="s">
        <v>479</v>
      </c>
      <c r="D2459" s="2" t="s">
        <v>1463</v>
      </c>
      <c r="E2459" s="27">
        <v>0.41666666666666669</v>
      </c>
      <c r="F2459" s="27">
        <v>0.4236111111111111</v>
      </c>
      <c r="G2459" s="25">
        <v>6.9444444444444198E-3</v>
      </c>
      <c r="H2459" s="31" t="s">
        <v>3874</v>
      </c>
      <c r="I2459" s="2"/>
      <c r="J2459" s="31" t="s">
        <v>45</v>
      </c>
      <c r="K2459" s="2"/>
    </row>
    <row r="2460" spans="1:11">
      <c r="A2460" s="21">
        <v>44818</v>
      </c>
      <c r="B2460" s="30" t="s">
        <v>3871</v>
      </c>
      <c r="C2460" s="23" t="s">
        <v>449</v>
      </c>
      <c r="D2460" s="23" t="s">
        <v>1057</v>
      </c>
      <c r="E2460" s="24">
        <v>0.4236111111111111</v>
      </c>
      <c r="F2460" s="24">
        <v>0.5</v>
      </c>
      <c r="G2460" s="25">
        <v>7.6388888888888895E-2</v>
      </c>
      <c r="H2460" s="31" t="s">
        <v>3867</v>
      </c>
      <c r="I2460" s="23"/>
      <c r="J2460" s="31" t="s">
        <v>34</v>
      </c>
      <c r="K2460" s="23"/>
    </row>
    <row r="2461" spans="1:11">
      <c r="A2461" s="3">
        <v>44818</v>
      </c>
      <c r="B2461" s="30" t="s">
        <v>3871</v>
      </c>
      <c r="C2461" s="2" t="s">
        <v>1363</v>
      </c>
      <c r="D2461" s="2" t="s">
        <v>1313</v>
      </c>
      <c r="E2461" s="27">
        <v>0.54166666666666663</v>
      </c>
      <c r="F2461" s="27">
        <v>0.5625</v>
      </c>
      <c r="G2461" s="25">
        <v>2.083333333333337E-2</v>
      </c>
      <c r="H2461" s="31" t="s">
        <v>3874</v>
      </c>
      <c r="I2461" s="2"/>
      <c r="J2461" s="31" t="s">
        <v>45</v>
      </c>
      <c r="K2461" s="2"/>
    </row>
    <row r="2462" spans="1:11">
      <c r="A2462" s="21">
        <v>44818</v>
      </c>
      <c r="B2462" s="30" t="s">
        <v>3871</v>
      </c>
      <c r="C2462" s="23" t="s">
        <v>1461</v>
      </c>
      <c r="D2462" s="23" t="s">
        <v>1433</v>
      </c>
      <c r="E2462" s="24">
        <v>0.5625</v>
      </c>
      <c r="F2462" s="24">
        <v>0.57291666666666663</v>
      </c>
      <c r="G2462" s="25">
        <v>1.041666666666663E-2</v>
      </c>
      <c r="H2462" s="31" t="s">
        <v>3874</v>
      </c>
      <c r="I2462" s="23"/>
      <c r="J2462" s="31" t="s">
        <v>46</v>
      </c>
      <c r="K2462" s="23"/>
    </row>
    <row r="2463" spans="1:11">
      <c r="A2463" s="3">
        <v>44818</v>
      </c>
      <c r="B2463" s="30" t="s">
        <v>3871</v>
      </c>
      <c r="C2463" s="2" t="s">
        <v>1363</v>
      </c>
      <c r="D2463" s="2" t="s">
        <v>1313</v>
      </c>
      <c r="E2463" s="27">
        <v>0.57291666666666663</v>
      </c>
      <c r="F2463" s="27">
        <v>0.58333333333333337</v>
      </c>
      <c r="G2463" s="25">
        <v>1.0416666666666741E-2</v>
      </c>
      <c r="H2463" s="31" t="s">
        <v>3874</v>
      </c>
      <c r="I2463" s="2"/>
      <c r="J2463" s="31" t="s">
        <v>45</v>
      </c>
      <c r="K2463" s="2"/>
    </row>
    <row r="2464" spans="1:11">
      <c r="A2464" s="21">
        <v>44818</v>
      </c>
      <c r="B2464" s="30" t="s">
        <v>3871</v>
      </c>
      <c r="C2464" s="23" t="s">
        <v>1411</v>
      </c>
      <c r="D2464" s="23" t="s">
        <v>3920</v>
      </c>
      <c r="E2464" s="24">
        <v>0.58333333333333337</v>
      </c>
      <c r="F2464" s="24">
        <v>0.59375</v>
      </c>
      <c r="G2464" s="25">
        <v>1.041666666666663E-2</v>
      </c>
      <c r="H2464" s="31" t="s">
        <v>3874</v>
      </c>
      <c r="I2464" s="23"/>
      <c r="J2464" s="31" t="s">
        <v>46</v>
      </c>
      <c r="K2464" s="23"/>
    </row>
    <row r="2465" spans="1:11">
      <c r="A2465" s="3">
        <v>44818</v>
      </c>
      <c r="B2465" s="30" t="s">
        <v>3871</v>
      </c>
      <c r="C2465" s="2" t="s">
        <v>1411</v>
      </c>
      <c r="D2465" s="2" t="s">
        <v>1464</v>
      </c>
      <c r="E2465" s="27">
        <v>0.59375</v>
      </c>
      <c r="F2465" s="27">
        <v>0.66666666666666663</v>
      </c>
      <c r="G2465" s="25">
        <v>7.291666666666663E-2</v>
      </c>
      <c r="H2465" s="31" t="s">
        <v>3874</v>
      </c>
      <c r="I2465" s="2"/>
      <c r="J2465" s="31" t="s">
        <v>46</v>
      </c>
      <c r="K2465" s="2"/>
    </row>
    <row r="2466" spans="1:11">
      <c r="A2466" s="21">
        <v>44818</v>
      </c>
      <c r="B2466" s="30" t="s">
        <v>3871</v>
      </c>
      <c r="C2466" s="23" t="s">
        <v>479</v>
      </c>
      <c r="D2466" s="23" t="s">
        <v>1187</v>
      </c>
      <c r="E2466" s="24">
        <v>0.66666666666666663</v>
      </c>
      <c r="F2466" s="24">
        <v>0.69791666666666663</v>
      </c>
      <c r="G2466" s="25">
        <v>3.125E-2</v>
      </c>
      <c r="H2466" s="31" t="s">
        <v>3874</v>
      </c>
      <c r="I2466" s="23"/>
      <c r="J2466" s="31" t="s">
        <v>45</v>
      </c>
      <c r="K2466" s="23"/>
    </row>
    <row r="2467" spans="1:11">
      <c r="A2467" s="3">
        <v>44818</v>
      </c>
      <c r="B2467" s="30" t="s">
        <v>3871</v>
      </c>
      <c r="C2467" s="2" t="s">
        <v>1436</v>
      </c>
      <c r="D2467" s="2" t="s">
        <v>1464</v>
      </c>
      <c r="E2467" s="27">
        <v>0.69791666666666663</v>
      </c>
      <c r="F2467" s="27">
        <v>0.72916666666666663</v>
      </c>
      <c r="G2467" s="25">
        <v>3.125E-2</v>
      </c>
      <c r="H2467" s="31" t="s">
        <v>3874</v>
      </c>
      <c r="I2467" s="2"/>
      <c r="J2467" s="31" t="s">
        <v>46</v>
      </c>
      <c r="K2467" s="2"/>
    </row>
    <row r="2468" spans="1:11">
      <c r="A2468" s="21">
        <v>44818</v>
      </c>
      <c r="B2468" s="30" t="s">
        <v>3871</v>
      </c>
      <c r="C2468" s="23" t="s">
        <v>1334</v>
      </c>
      <c r="D2468" s="23" t="s">
        <v>1187</v>
      </c>
      <c r="E2468" s="24">
        <v>0.72916666666666663</v>
      </c>
      <c r="F2468" s="24">
        <v>0.75</v>
      </c>
      <c r="G2468" s="25">
        <v>2.083333333333337E-2</v>
      </c>
      <c r="H2468" s="31" t="s">
        <v>3874</v>
      </c>
      <c r="I2468" s="23"/>
      <c r="J2468" s="31" t="s">
        <v>46</v>
      </c>
      <c r="K2468" s="23"/>
    </row>
    <row r="2469" spans="1:11">
      <c r="A2469" s="3">
        <v>44819</v>
      </c>
      <c r="B2469" s="30" t="s">
        <v>3872</v>
      </c>
      <c r="C2469" s="2" t="s">
        <v>775</v>
      </c>
      <c r="D2469" s="2" t="s">
        <v>776</v>
      </c>
      <c r="E2469" s="27">
        <v>0.39583333333333331</v>
      </c>
      <c r="F2469" s="27">
        <v>0.70833333333333337</v>
      </c>
      <c r="G2469" s="25">
        <v>0.31250000000000006</v>
      </c>
      <c r="H2469" s="31" t="s">
        <v>3867</v>
      </c>
      <c r="I2469" s="2"/>
      <c r="J2469" s="31" t="s">
        <v>34</v>
      </c>
      <c r="K2469" s="2"/>
    </row>
    <row r="2470" spans="1:11">
      <c r="A2470" s="21">
        <v>44820</v>
      </c>
      <c r="B2470" s="30" t="s">
        <v>3865</v>
      </c>
      <c r="C2470" s="23" t="s">
        <v>443</v>
      </c>
      <c r="D2470" s="23" t="s">
        <v>524</v>
      </c>
      <c r="E2470" s="24">
        <v>0.39583333333333331</v>
      </c>
      <c r="F2470" s="24">
        <v>0.40625</v>
      </c>
      <c r="G2470" s="25">
        <v>1.0416666666666685E-2</v>
      </c>
      <c r="H2470" s="31" t="s">
        <v>3867</v>
      </c>
      <c r="I2470" s="23"/>
      <c r="J2470" s="31" t="s">
        <v>34</v>
      </c>
      <c r="K2470" s="23"/>
    </row>
    <row r="2471" spans="1:11">
      <c r="A2471" s="3">
        <v>44820</v>
      </c>
      <c r="B2471" s="30" t="s">
        <v>3865</v>
      </c>
      <c r="C2471" s="2" t="s">
        <v>1363</v>
      </c>
      <c r="D2471" s="2" t="s">
        <v>1465</v>
      </c>
      <c r="E2471" s="27">
        <v>0.40625</v>
      </c>
      <c r="F2471" s="27">
        <v>0.41666666666666669</v>
      </c>
      <c r="G2471" s="25">
        <v>1.0416666666666685E-2</v>
      </c>
      <c r="H2471" s="31" t="s">
        <v>3874</v>
      </c>
      <c r="I2471" s="2"/>
      <c r="J2471" s="31" t="s">
        <v>45</v>
      </c>
      <c r="K2471" s="2"/>
    </row>
    <row r="2472" spans="1:11">
      <c r="A2472" s="21">
        <v>44820</v>
      </c>
      <c r="B2472" s="30" t="s">
        <v>3865</v>
      </c>
      <c r="C2472" s="23" t="s">
        <v>719</v>
      </c>
      <c r="D2472" s="23" t="s">
        <v>1466</v>
      </c>
      <c r="E2472" s="24">
        <v>0.41666666666666669</v>
      </c>
      <c r="F2472" s="24">
        <v>0.45833333333333331</v>
      </c>
      <c r="G2472" s="25">
        <v>4.166666666666663E-2</v>
      </c>
      <c r="H2472" s="31" t="s">
        <v>3867</v>
      </c>
      <c r="I2472" s="23"/>
      <c r="J2472" s="31" t="s">
        <v>34</v>
      </c>
      <c r="K2472" s="23"/>
    </row>
    <row r="2473" spans="1:11">
      <c r="A2473" s="3">
        <v>44820</v>
      </c>
      <c r="B2473" s="30" t="s">
        <v>3865</v>
      </c>
      <c r="C2473" s="2" t="s">
        <v>1363</v>
      </c>
      <c r="D2473" s="2" t="s">
        <v>1467</v>
      </c>
      <c r="E2473" s="27">
        <v>0.45833333333333331</v>
      </c>
      <c r="F2473" s="27">
        <v>0.47916666666666669</v>
      </c>
      <c r="G2473" s="25">
        <v>2.083333333333337E-2</v>
      </c>
      <c r="H2473" s="31" t="s">
        <v>3874</v>
      </c>
      <c r="I2473" s="2"/>
      <c r="J2473" s="31" t="s">
        <v>45</v>
      </c>
      <c r="K2473" s="2"/>
    </row>
    <row r="2474" spans="1:11">
      <c r="A2474" s="21">
        <v>44820</v>
      </c>
      <c r="B2474" s="30" t="s">
        <v>3865</v>
      </c>
      <c r="C2474" s="23" t="s">
        <v>861</v>
      </c>
      <c r="D2474" s="23" t="s">
        <v>534</v>
      </c>
      <c r="E2474" s="24">
        <v>0.47916666666666669</v>
      </c>
      <c r="F2474" s="24">
        <v>0.5</v>
      </c>
      <c r="G2474" s="25">
        <v>2.0833333333333315E-2</v>
      </c>
      <c r="H2474" s="31" t="s">
        <v>3874</v>
      </c>
      <c r="I2474" s="23"/>
      <c r="J2474" s="31" t="s">
        <v>45</v>
      </c>
      <c r="K2474" s="23"/>
    </row>
    <row r="2475" spans="1:11">
      <c r="A2475" s="3">
        <v>44820</v>
      </c>
      <c r="B2475" s="30" t="s">
        <v>3865</v>
      </c>
      <c r="C2475" s="2" t="s">
        <v>1443</v>
      </c>
      <c r="D2475" s="2" t="s">
        <v>1467</v>
      </c>
      <c r="E2475" s="27">
        <v>0.54166666666666663</v>
      </c>
      <c r="F2475" s="27">
        <v>0.59375</v>
      </c>
      <c r="G2475" s="25">
        <v>5.208333333333337E-2</v>
      </c>
      <c r="H2475" s="31" t="s">
        <v>3874</v>
      </c>
      <c r="I2475" s="2"/>
      <c r="J2475" s="31" t="s">
        <v>45</v>
      </c>
      <c r="K2475" s="2"/>
    </row>
    <row r="2476" spans="1:11">
      <c r="A2476" s="21">
        <v>44820</v>
      </c>
      <c r="B2476" s="30" t="s">
        <v>3865</v>
      </c>
      <c r="C2476" s="23" t="s">
        <v>1334</v>
      </c>
      <c r="D2476" s="23" t="s">
        <v>1468</v>
      </c>
      <c r="E2476" s="24">
        <v>0.59375</v>
      </c>
      <c r="F2476" s="24">
        <v>0.61458333333333337</v>
      </c>
      <c r="G2476" s="25">
        <v>2.083333333333337E-2</v>
      </c>
      <c r="H2476" s="31" t="s">
        <v>3874</v>
      </c>
      <c r="I2476" s="23"/>
      <c r="J2476" s="31" t="s">
        <v>46</v>
      </c>
      <c r="K2476" s="23"/>
    </row>
    <row r="2477" spans="1:11">
      <c r="A2477" s="3">
        <v>44820</v>
      </c>
      <c r="B2477" s="30" t="s">
        <v>3865</v>
      </c>
      <c r="C2477" s="2" t="s">
        <v>1436</v>
      </c>
      <c r="D2477" s="2" t="s">
        <v>1469</v>
      </c>
      <c r="E2477" s="27">
        <v>0.61458333333333337</v>
      </c>
      <c r="F2477" s="27">
        <v>0.64583333333333337</v>
      </c>
      <c r="G2477" s="25">
        <v>3.125E-2</v>
      </c>
      <c r="H2477" s="31" t="s">
        <v>3874</v>
      </c>
      <c r="I2477" s="2"/>
      <c r="J2477" s="31" t="s">
        <v>46</v>
      </c>
      <c r="K2477" s="2"/>
    </row>
    <row r="2478" spans="1:11">
      <c r="A2478" s="21">
        <v>44820</v>
      </c>
      <c r="B2478" s="30" t="s">
        <v>3865</v>
      </c>
      <c r="C2478" s="23" t="s">
        <v>1439</v>
      </c>
      <c r="D2478" s="23" t="s">
        <v>1469</v>
      </c>
      <c r="E2478" s="24">
        <v>0.64583333333333337</v>
      </c>
      <c r="F2478" s="24">
        <v>0.66666666666666663</v>
      </c>
      <c r="G2478" s="25">
        <v>2.0833333333333259E-2</v>
      </c>
      <c r="H2478" s="31" t="s">
        <v>3874</v>
      </c>
      <c r="I2478" s="23"/>
      <c r="J2478" s="31" t="s">
        <v>46</v>
      </c>
      <c r="K2478" s="23"/>
    </row>
    <row r="2479" spans="1:11">
      <c r="A2479" s="3">
        <v>44820</v>
      </c>
      <c r="B2479" s="30" t="s">
        <v>3865</v>
      </c>
      <c r="C2479" s="2" t="s">
        <v>479</v>
      </c>
      <c r="D2479" s="2" t="s">
        <v>1187</v>
      </c>
      <c r="E2479" s="27">
        <v>0.66666666666666663</v>
      </c>
      <c r="F2479" s="27">
        <v>0.70833333333333337</v>
      </c>
      <c r="G2479" s="25">
        <v>4.1666666666666741E-2</v>
      </c>
      <c r="H2479" s="31" t="s">
        <v>3874</v>
      </c>
      <c r="I2479" s="2"/>
      <c r="J2479" s="31" t="s">
        <v>45</v>
      </c>
      <c r="K2479" s="2"/>
    </row>
    <row r="2480" spans="1:11">
      <c r="A2480" s="21">
        <v>44820</v>
      </c>
      <c r="B2480" s="30" t="s">
        <v>3865</v>
      </c>
      <c r="C2480" s="23" t="s">
        <v>443</v>
      </c>
      <c r="D2480" s="23" t="s">
        <v>3885</v>
      </c>
      <c r="E2480" s="24">
        <v>0.70833333333333337</v>
      </c>
      <c r="F2480" s="24">
        <v>0.75</v>
      </c>
      <c r="G2480" s="25">
        <v>4.166666666666663E-2</v>
      </c>
      <c r="H2480" s="31" t="s">
        <v>3867</v>
      </c>
      <c r="I2480" s="23"/>
      <c r="J2480" s="31" t="s">
        <v>34</v>
      </c>
      <c r="K2480" s="23"/>
    </row>
    <row r="2481" spans="1:11">
      <c r="A2481" s="3">
        <v>44822</v>
      </c>
      <c r="B2481" s="30" t="s">
        <v>3873</v>
      </c>
      <c r="C2481" s="2" t="s">
        <v>1470</v>
      </c>
      <c r="D2481" s="2" t="s">
        <v>1471</v>
      </c>
      <c r="E2481" s="27">
        <v>0.39583333333333331</v>
      </c>
      <c r="F2481" s="27">
        <v>0.4375</v>
      </c>
      <c r="G2481" s="25">
        <v>4.1666666666666685E-2</v>
      </c>
      <c r="H2481" s="31" t="s">
        <v>3874</v>
      </c>
      <c r="I2481" s="2"/>
      <c r="J2481" s="31" t="s">
        <v>45</v>
      </c>
      <c r="K2481" s="2"/>
    </row>
    <row r="2482" spans="1:11">
      <c r="A2482" s="21">
        <v>44822</v>
      </c>
      <c r="B2482" s="30" t="s">
        <v>3873</v>
      </c>
      <c r="C2482" s="23" t="s">
        <v>1275</v>
      </c>
      <c r="D2482" s="23" t="s">
        <v>628</v>
      </c>
      <c r="E2482" s="24">
        <v>0.4375</v>
      </c>
      <c r="F2482" s="24">
        <v>0.5</v>
      </c>
      <c r="G2482" s="25">
        <v>6.25E-2</v>
      </c>
      <c r="H2482" s="31" t="s">
        <v>3866</v>
      </c>
      <c r="I2482" s="23"/>
      <c r="J2482" s="31" t="s">
        <v>54</v>
      </c>
      <c r="K2482" s="23"/>
    </row>
    <row r="2483" spans="1:11">
      <c r="A2483" s="3">
        <v>44823</v>
      </c>
      <c r="B2483" s="30" t="s">
        <v>3869</v>
      </c>
      <c r="C2483" s="2" t="s">
        <v>1275</v>
      </c>
      <c r="D2483" s="2" t="s">
        <v>628</v>
      </c>
      <c r="E2483" s="27">
        <v>0.46875</v>
      </c>
      <c r="F2483" s="27">
        <v>0.52083333333333337</v>
      </c>
      <c r="G2483" s="25">
        <v>5.208333333333337E-2</v>
      </c>
      <c r="H2483" s="31" t="s">
        <v>3866</v>
      </c>
      <c r="I2483" s="2"/>
      <c r="J2483" s="31" t="s">
        <v>54</v>
      </c>
      <c r="K2483" s="2"/>
    </row>
    <row r="2484" spans="1:11">
      <c r="A2484" s="21">
        <v>44824</v>
      </c>
      <c r="B2484" s="30" t="s">
        <v>3870</v>
      </c>
      <c r="C2484" s="23" t="s">
        <v>1334</v>
      </c>
      <c r="D2484" s="23" t="s">
        <v>705</v>
      </c>
      <c r="E2484" s="24">
        <v>0.39583333333333331</v>
      </c>
      <c r="F2484" s="24">
        <v>0.41666666666666669</v>
      </c>
      <c r="G2484" s="25">
        <v>2.083333333333337E-2</v>
      </c>
      <c r="H2484" s="31" t="s">
        <v>3874</v>
      </c>
      <c r="I2484" s="23"/>
      <c r="J2484" s="31" t="s">
        <v>46</v>
      </c>
      <c r="K2484" s="23"/>
    </row>
    <row r="2485" spans="1:11">
      <c r="A2485" s="3">
        <v>44824</v>
      </c>
      <c r="B2485" s="30" t="s">
        <v>3870</v>
      </c>
      <c r="C2485" s="2" t="s">
        <v>443</v>
      </c>
      <c r="D2485" s="2" t="s">
        <v>3884</v>
      </c>
      <c r="E2485" s="27">
        <v>0.41666666666666669</v>
      </c>
      <c r="F2485" s="27">
        <v>0.45833333333333331</v>
      </c>
      <c r="G2485" s="25">
        <v>4.166666666666663E-2</v>
      </c>
      <c r="H2485" s="31" t="s">
        <v>3867</v>
      </c>
      <c r="I2485" s="2"/>
      <c r="J2485" s="31" t="s">
        <v>34</v>
      </c>
      <c r="K2485" s="2"/>
    </row>
    <row r="2486" spans="1:11">
      <c r="A2486" s="21">
        <v>44824</v>
      </c>
      <c r="B2486" s="30" t="s">
        <v>3870</v>
      </c>
      <c r="C2486" s="23" t="s">
        <v>1334</v>
      </c>
      <c r="D2486" s="23" t="s">
        <v>705</v>
      </c>
      <c r="E2486" s="24">
        <v>0.45833333333333331</v>
      </c>
      <c r="F2486" s="24">
        <v>0.47916666666666669</v>
      </c>
      <c r="G2486" s="25">
        <v>2.083333333333337E-2</v>
      </c>
      <c r="H2486" s="31" t="s">
        <v>3874</v>
      </c>
      <c r="I2486" s="23"/>
      <c r="J2486" s="31" t="s">
        <v>46</v>
      </c>
      <c r="K2486" s="23"/>
    </row>
    <row r="2487" spans="1:11">
      <c r="A2487" s="3">
        <v>44824</v>
      </c>
      <c r="B2487" s="30" t="s">
        <v>3870</v>
      </c>
      <c r="C2487" s="2" t="s">
        <v>1334</v>
      </c>
      <c r="D2487" s="2" t="s">
        <v>534</v>
      </c>
      <c r="E2487" s="27">
        <v>0.47916666666666669</v>
      </c>
      <c r="F2487" s="27">
        <v>0.5</v>
      </c>
      <c r="G2487" s="25">
        <v>2.0833333333333315E-2</v>
      </c>
      <c r="H2487" s="31" t="s">
        <v>3874</v>
      </c>
      <c r="I2487" s="2"/>
      <c r="J2487" s="31" t="s">
        <v>46</v>
      </c>
      <c r="K2487" s="2"/>
    </row>
    <row r="2488" spans="1:11">
      <c r="A2488" s="21">
        <v>44824</v>
      </c>
      <c r="B2488" s="30" t="s">
        <v>3870</v>
      </c>
      <c r="C2488" s="23" t="s">
        <v>1363</v>
      </c>
      <c r="D2488" s="23" t="s">
        <v>1472</v>
      </c>
      <c r="E2488" s="24">
        <v>0.54166666666666663</v>
      </c>
      <c r="F2488" s="24">
        <v>0.58333333333333337</v>
      </c>
      <c r="G2488" s="25">
        <v>4.1666666666666741E-2</v>
      </c>
      <c r="H2488" s="31" t="s">
        <v>3874</v>
      </c>
      <c r="I2488" s="23"/>
      <c r="J2488" s="31" t="s">
        <v>45</v>
      </c>
      <c r="K2488" s="23"/>
    </row>
    <row r="2489" spans="1:11">
      <c r="A2489" s="3">
        <v>44824</v>
      </c>
      <c r="B2489" s="30" t="s">
        <v>3870</v>
      </c>
      <c r="C2489" s="2" t="s">
        <v>1436</v>
      </c>
      <c r="D2489" s="2" t="s">
        <v>1473</v>
      </c>
      <c r="E2489" s="27">
        <v>0.58333333333333337</v>
      </c>
      <c r="F2489" s="27">
        <v>0.625</v>
      </c>
      <c r="G2489" s="25">
        <v>4.166666666666663E-2</v>
      </c>
      <c r="H2489" s="31" t="s">
        <v>3874</v>
      </c>
      <c r="I2489" s="2"/>
      <c r="J2489" s="31" t="s">
        <v>46</v>
      </c>
      <c r="K2489" s="2"/>
    </row>
    <row r="2490" spans="1:11">
      <c r="A2490" s="21">
        <v>44824</v>
      </c>
      <c r="B2490" s="30" t="s">
        <v>3870</v>
      </c>
      <c r="C2490" s="23" t="s">
        <v>1363</v>
      </c>
      <c r="D2490" s="23" t="s">
        <v>1474</v>
      </c>
      <c r="E2490" s="24">
        <v>0.625</v>
      </c>
      <c r="F2490" s="24">
        <v>0.63541666666666663</v>
      </c>
      <c r="G2490" s="25">
        <v>1.041666666666663E-2</v>
      </c>
      <c r="H2490" s="31" t="s">
        <v>3874</v>
      </c>
      <c r="I2490" s="23"/>
      <c r="J2490" s="31" t="s">
        <v>45</v>
      </c>
      <c r="K2490" s="23"/>
    </row>
    <row r="2491" spans="1:11">
      <c r="A2491" s="3">
        <v>44824</v>
      </c>
      <c r="B2491" s="30" t="s">
        <v>3870</v>
      </c>
      <c r="C2491" s="2" t="s">
        <v>1439</v>
      </c>
      <c r="D2491" s="2" t="s">
        <v>1473</v>
      </c>
      <c r="E2491" s="27">
        <v>0.63541666666666663</v>
      </c>
      <c r="F2491" s="27">
        <v>0.65625</v>
      </c>
      <c r="G2491" s="25">
        <v>2.083333333333337E-2</v>
      </c>
      <c r="H2491" s="31" t="s">
        <v>3874</v>
      </c>
      <c r="I2491" s="2"/>
      <c r="J2491" s="31" t="s">
        <v>46</v>
      </c>
      <c r="K2491" s="2"/>
    </row>
    <row r="2492" spans="1:11">
      <c r="A2492" s="21">
        <v>44824</v>
      </c>
      <c r="B2492" s="30" t="s">
        <v>3870</v>
      </c>
      <c r="C2492" s="23" t="s">
        <v>1436</v>
      </c>
      <c r="D2492" s="23" t="s">
        <v>1475</v>
      </c>
      <c r="E2492" s="24">
        <v>0.65625</v>
      </c>
      <c r="F2492" s="24">
        <v>0.6875</v>
      </c>
      <c r="G2492" s="25">
        <v>3.125E-2</v>
      </c>
      <c r="H2492" s="31" t="s">
        <v>3874</v>
      </c>
      <c r="I2492" s="23"/>
      <c r="J2492" s="31" t="s">
        <v>46</v>
      </c>
      <c r="K2492" s="23"/>
    </row>
    <row r="2493" spans="1:11">
      <c r="A2493" s="3">
        <v>44824</v>
      </c>
      <c r="B2493" s="30" t="s">
        <v>3870</v>
      </c>
      <c r="C2493" s="2" t="s">
        <v>1445</v>
      </c>
      <c r="D2493" s="2" t="s">
        <v>1475</v>
      </c>
      <c r="E2493" s="27">
        <v>0.6875</v>
      </c>
      <c r="F2493" s="27">
        <v>0.70833333333333337</v>
      </c>
      <c r="G2493" s="25">
        <v>2.083333333333337E-2</v>
      </c>
      <c r="H2493" s="31" t="s">
        <v>3874</v>
      </c>
      <c r="I2493" s="2"/>
      <c r="J2493" s="31" t="s">
        <v>46</v>
      </c>
      <c r="K2493" s="2"/>
    </row>
    <row r="2494" spans="1:11">
      <c r="A2494" s="21">
        <v>44824</v>
      </c>
      <c r="B2494" s="30" t="s">
        <v>3870</v>
      </c>
      <c r="C2494" s="23" t="s">
        <v>1449</v>
      </c>
      <c r="D2494" s="23" t="s">
        <v>1475</v>
      </c>
      <c r="E2494" s="24">
        <v>0.70833333333333337</v>
      </c>
      <c r="F2494" s="24">
        <v>0.72916666666666663</v>
      </c>
      <c r="G2494" s="25">
        <v>2.0833333333333259E-2</v>
      </c>
      <c r="H2494" s="31" t="s">
        <v>3874</v>
      </c>
      <c r="I2494" s="23"/>
      <c r="J2494" s="31" t="s">
        <v>46</v>
      </c>
      <c r="K2494" s="23"/>
    </row>
    <row r="2495" spans="1:11">
      <c r="A2495" s="3">
        <v>44824</v>
      </c>
      <c r="B2495" s="30" t="s">
        <v>3870</v>
      </c>
      <c r="C2495" s="2" t="s">
        <v>1334</v>
      </c>
      <c r="D2495" s="2" t="s">
        <v>1187</v>
      </c>
      <c r="E2495" s="27">
        <v>0.72916666666666663</v>
      </c>
      <c r="F2495" s="27">
        <v>0.75</v>
      </c>
      <c r="G2495" s="25">
        <v>2.083333333333337E-2</v>
      </c>
      <c r="H2495" s="31" t="s">
        <v>3874</v>
      </c>
      <c r="I2495" s="2"/>
      <c r="J2495" s="31" t="s">
        <v>46</v>
      </c>
      <c r="K2495" s="2"/>
    </row>
    <row r="2496" spans="1:11">
      <c r="A2496" s="21">
        <v>44825</v>
      </c>
      <c r="B2496" s="30" t="s">
        <v>3871</v>
      </c>
      <c r="C2496" s="23" t="s">
        <v>443</v>
      </c>
      <c r="D2496" s="23" t="s">
        <v>524</v>
      </c>
      <c r="E2496" s="24">
        <v>0.39583333333333331</v>
      </c>
      <c r="F2496" s="24">
        <v>0.40625</v>
      </c>
      <c r="G2496" s="25">
        <v>1.0416666666666685E-2</v>
      </c>
      <c r="H2496" s="31" t="s">
        <v>3867</v>
      </c>
      <c r="I2496" s="23"/>
      <c r="J2496" s="31" t="s">
        <v>34</v>
      </c>
      <c r="K2496" s="23"/>
    </row>
    <row r="2497" spans="1:11">
      <c r="A2497" s="3">
        <v>44825</v>
      </c>
      <c r="B2497" s="30" t="s">
        <v>3871</v>
      </c>
      <c r="C2497" s="2" t="s">
        <v>1363</v>
      </c>
      <c r="D2497" s="2" t="s">
        <v>1223</v>
      </c>
      <c r="E2497" s="27">
        <v>0.40625</v>
      </c>
      <c r="F2497" s="27">
        <v>0.41666666666666669</v>
      </c>
      <c r="G2497" s="25">
        <v>1.0416666666666685E-2</v>
      </c>
      <c r="H2497" s="31" t="s">
        <v>3874</v>
      </c>
      <c r="I2497" s="2"/>
      <c r="J2497" s="31" t="s">
        <v>45</v>
      </c>
      <c r="K2497" s="2"/>
    </row>
    <row r="2498" spans="1:11">
      <c r="A2498" s="21">
        <v>44825</v>
      </c>
      <c r="B2498" s="30" t="s">
        <v>3871</v>
      </c>
      <c r="C2498" s="23" t="s">
        <v>1470</v>
      </c>
      <c r="D2498" s="23" t="s">
        <v>1034</v>
      </c>
      <c r="E2498" s="24">
        <v>0.41666666666666669</v>
      </c>
      <c r="F2498" s="24">
        <v>0.5</v>
      </c>
      <c r="G2498" s="25">
        <v>8.3333333333333315E-2</v>
      </c>
      <c r="H2498" s="31" t="s">
        <v>3874</v>
      </c>
      <c r="I2498" s="23"/>
      <c r="J2498" s="31" t="s">
        <v>45</v>
      </c>
      <c r="K2498" s="23"/>
    </row>
    <row r="2499" spans="1:11">
      <c r="A2499" s="3">
        <v>44825</v>
      </c>
      <c r="B2499" s="30" t="s">
        <v>3871</v>
      </c>
      <c r="C2499" s="2" t="s">
        <v>1470</v>
      </c>
      <c r="D2499" s="2" t="s">
        <v>1034</v>
      </c>
      <c r="E2499" s="27">
        <v>0.54166666666666663</v>
      </c>
      <c r="F2499" s="27">
        <v>0.66666666666666663</v>
      </c>
      <c r="G2499" s="25">
        <v>0.125</v>
      </c>
      <c r="H2499" s="31" t="s">
        <v>3874</v>
      </c>
      <c r="I2499" s="2"/>
      <c r="J2499" s="31" t="s">
        <v>45</v>
      </c>
      <c r="K2499" s="2"/>
    </row>
    <row r="2500" spans="1:11">
      <c r="A2500" s="21">
        <v>44825</v>
      </c>
      <c r="B2500" s="30" t="s">
        <v>3871</v>
      </c>
      <c r="C2500" s="23" t="s">
        <v>479</v>
      </c>
      <c r="D2500" s="23" t="s">
        <v>1187</v>
      </c>
      <c r="E2500" s="24">
        <v>0.66666666666666663</v>
      </c>
      <c r="F2500" s="24">
        <v>0.70833333333333337</v>
      </c>
      <c r="G2500" s="25">
        <v>4.1666666666666741E-2</v>
      </c>
      <c r="H2500" s="31" t="s">
        <v>3874</v>
      </c>
      <c r="I2500" s="23"/>
      <c r="J2500" s="31" t="s">
        <v>45</v>
      </c>
      <c r="K2500" s="23"/>
    </row>
    <row r="2501" spans="1:11">
      <c r="A2501" s="3">
        <v>44825</v>
      </c>
      <c r="B2501" s="30" t="s">
        <v>3871</v>
      </c>
      <c r="C2501" s="2" t="s">
        <v>1470</v>
      </c>
      <c r="D2501" s="2" t="s">
        <v>1034</v>
      </c>
      <c r="E2501" s="27">
        <v>0.70833333333333337</v>
      </c>
      <c r="F2501" s="27">
        <v>0.72916666666666663</v>
      </c>
      <c r="G2501" s="25">
        <v>2.0833333333333259E-2</v>
      </c>
      <c r="H2501" s="31" t="s">
        <v>3874</v>
      </c>
      <c r="I2501" s="2"/>
      <c r="J2501" s="31" t="s">
        <v>45</v>
      </c>
      <c r="K2501" s="2"/>
    </row>
    <row r="2502" spans="1:11">
      <c r="A2502" s="21">
        <v>44825</v>
      </c>
      <c r="B2502" s="30" t="s">
        <v>3871</v>
      </c>
      <c r="C2502" s="23" t="s">
        <v>1334</v>
      </c>
      <c r="D2502" s="23" t="s">
        <v>1187</v>
      </c>
      <c r="E2502" s="24">
        <v>0.72916666666666663</v>
      </c>
      <c r="F2502" s="24">
        <v>0.75</v>
      </c>
      <c r="G2502" s="25">
        <v>2.083333333333337E-2</v>
      </c>
      <c r="H2502" s="31" t="s">
        <v>3874</v>
      </c>
      <c r="I2502" s="23"/>
      <c r="J2502" s="31" t="s">
        <v>46</v>
      </c>
      <c r="K2502" s="23"/>
    </row>
    <row r="2503" spans="1:11">
      <c r="A2503" s="3">
        <v>44826</v>
      </c>
      <c r="B2503" s="30" t="s">
        <v>3872</v>
      </c>
      <c r="C2503" s="2" t="s">
        <v>1363</v>
      </c>
      <c r="D2503" s="2" t="s">
        <v>1195</v>
      </c>
      <c r="E2503" s="27">
        <v>0.39583333333333331</v>
      </c>
      <c r="F2503" s="27">
        <v>0.40625</v>
      </c>
      <c r="G2503" s="25">
        <v>1.0416666666666685E-2</v>
      </c>
      <c r="H2503" s="31" t="s">
        <v>3874</v>
      </c>
      <c r="I2503" s="2"/>
      <c r="J2503" s="31" t="s">
        <v>45</v>
      </c>
      <c r="K2503" s="2"/>
    </row>
    <row r="2504" spans="1:11">
      <c r="A2504" s="21">
        <v>44826</v>
      </c>
      <c r="B2504" s="30" t="s">
        <v>3872</v>
      </c>
      <c r="C2504" s="23" t="s">
        <v>1454</v>
      </c>
      <c r="D2504" s="23" t="s">
        <v>1433</v>
      </c>
      <c r="E2504" s="24">
        <v>0.40625</v>
      </c>
      <c r="F2504" s="24">
        <v>0.45833333333333331</v>
      </c>
      <c r="G2504" s="25">
        <v>5.2083333333333315E-2</v>
      </c>
      <c r="H2504" s="31" t="s">
        <v>3874</v>
      </c>
      <c r="I2504" s="23"/>
      <c r="J2504" s="31" t="s">
        <v>46</v>
      </c>
      <c r="K2504" s="23"/>
    </row>
    <row r="2505" spans="1:11">
      <c r="A2505" s="3">
        <v>44826</v>
      </c>
      <c r="B2505" s="30" t="s">
        <v>3872</v>
      </c>
      <c r="C2505" s="2" t="s">
        <v>1470</v>
      </c>
      <c r="D2505" s="2" t="s">
        <v>1034</v>
      </c>
      <c r="E2505" s="27">
        <v>0.45833333333333331</v>
      </c>
      <c r="F2505" s="27">
        <v>0.5</v>
      </c>
      <c r="G2505" s="25">
        <v>4.1666666666666685E-2</v>
      </c>
      <c r="H2505" s="31" t="s">
        <v>3874</v>
      </c>
      <c r="I2505" s="2"/>
      <c r="J2505" s="31" t="s">
        <v>45</v>
      </c>
      <c r="K2505" s="2"/>
    </row>
    <row r="2506" spans="1:11">
      <c r="A2506" s="21">
        <v>44826</v>
      </c>
      <c r="B2506" s="30" t="s">
        <v>3872</v>
      </c>
      <c r="C2506" s="23" t="s">
        <v>1334</v>
      </c>
      <c r="D2506" s="23" t="s">
        <v>1427</v>
      </c>
      <c r="E2506" s="24">
        <v>0.54166666666666663</v>
      </c>
      <c r="F2506" s="24">
        <v>0.58333333333333337</v>
      </c>
      <c r="G2506" s="25">
        <v>4.1666666666666741E-2</v>
      </c>
      <c r="H2506" s="31" t="s">
        <v>3874</v>
      </c>
      <c r="I2506" s="23"/>
      <c r="J2506" s="31" t="s">
        <v>46</v>
      </c>
      <c r="K2506" s="23"/>
    </row>
    <row r="2507" spans="1:11">
      <c r="A2507" s="3">
        <v>44826</v>
      </c>
      <c r="B2507" s="30" t="s">
        <v>3872</v>
      </c>
      <c r="C2507" s="2" t="s">
        <v>479</v>
      </c>
      <c r="D2507" s="2" t="s">
        <v>1476</v>
      </c>
      <c r="E2507" s="27">
        <v>0.58333333333333337</v>
      </c>
      <c r="F2507" s="27">
        <v>0.64583333333333337</v>
      </c>
      <c r="G2507" s="25">
        <v>6.25E-2</v>
      </c>
      <c r="H2507" s="31" t="s">
        <v>3874</v>
      </c>
      <c r="I2507" s="2"/>
      <c r="J2507" s="31" t="s">
        <v>45</v>
      </c>
      <c r="K2507" s="2"/>
    </row>
    <row r="2508" spans="1:11">
      <c r="A2508" s="21">
        <v>44826</v>
      </c>
      <c r="B2508" s="30" t="s">
        <v>3872</v>
      </c>
      <c r="C2508" s="23" t="s">
        <v>1461</v>
      </c>
      <c r="D2508" s="23" t="s">
        <v>1433</v>
      </c>
      <c r="E2508" s="24">
        <v>0.64583333333333337</v>
      </c>
      <c r="F2508" s="24">
        <v>0.66666666666666663</v>
      </c>
      <c r="G2508" s="25">
        <v>2.0833333333333259E-2</v>
      </c>
      <c r="H2508" s="31" t="s">
        <v>3874</v>
      </c>
      <c r="I2508" s="23"/>
      <c r="J2508" s="31" t="s">
        <v>46</v>
      </c>
      <c r="K2508" s="23"/>
    </row>
    <row r="2509" spans="1:11">
      <c r="A2509" s="3">
        <v>44826</v>
      </c>
      <c r="B2509" s="30" t="s">
        <v>3872</v>
      </c>
      <c r="C2509" s="2" t="s">
        <v>479</v>
      </c>
      <c r="D2509" s="2" t="s">
        <v>1187</v>
      </c>
      <c r="E2509" s="27">
        <v>0.66666666666666663</v>
      </c>
      <c r="F2509" s="27">
        <v>0.6875</v>
      </c>
      <c r="G2509" s="25">
        <v>2.083333333333337E-2</v>
      </c>
      <c r="H2509" s="31" t="s">
        <v>3874</v>
      </c>
      <c r="I2509" s="2"/>
      <c r="J2509" s="31" t="s">
        <v>45</v>
      </c>
      <c r="K2509" s="2"/>
    </row>
    <row r="2510" spans="1:11">
      <c r="A2510" s="21">
        <v>44826</v>
      </c>
      <c r="B2510" s="30" t="s">
        <v>3872</v>
      </c>
      <c r="C2510" s="23" t="s">
        <v>1461</v>
      </c>
      <c r="D2510" s="23" t="s">
        <v>1433</v>
      </c>
      <c r="E2510" s="24">
        <v>0.6875</v>
      </c>
      <c r="F2510" s="24">
        <v>0.72916666666666663</v>
      </c>
      <c r="G2510" s="25">
        <v>4.166666666666663E-2</v>
      </c>
      <c r="H2510" s="31" t="s">
        <v>3874</v>
      </c>
      <c r="I2510" s="23"/>
      <c r="J2510" s="31" t="s">
        <v>46</v>
      </c>
      <c r="K2510" s="23"/>
    </row>
    <row r="2511" spans="1:11">
      <c r="A2511" s="3">
        <v>44826</v>
      </c>
      <c r="B2511" s="30" t="s">
        <v>3872</v>
      </c>
      <c r="C2511" s="2" t="s">
        <v>1334</v>
      </c>
      <c r="D2511" s="2" t="s">
        <v>1187</v>
      </c>
      <c r="E2511" s="27">
        <v>0.72916666666666663</v>
      </c>
      <c r="F2511" s="27">
        <v>0.75</v>
      </c>
      <c r="G2511" s="25">
        <v>2.083333333333337E-2</v>
      </c>
      <c r="H2511" s="31" t="s">
        <v>3874</v>
      </c>
      <c r="I2511" s="2"/>
      <c r="J2511" s="31" t="s">
        <v>46</v>
      </c>
      <c r="K2511" s="2"/>
    </row>
    <row r="2512" spans="1:11">
      <c r="A2512" s="21">
        <v>44829</v>
      </c>
      <c r="B2512" s="30" t="s">
        <v>3873</v>
      </c>
      <c r="C2512" s="23" t="s">
        <v>474</v>
      </c>
      <c r="D2512" s="23" t="s">
        <v>1477</v>
      </c>
      <c r="E2512" s="24">
        <v>0.9375</v>
      </c>
      <c r="F2512" s="24">
        <v>0.97916666666666663</v>
      </c>
      <c r="G2512" s="25">
        <v>4.166666666666663E-2</v>
      </c>
      <c r="H2512" s="31" t="s">
        <v>3866</v>
      </c>
      <c r="I2512" s="23"/>
      <c r="J2512" s="31" t="s">
        <v>50</v>
      </c>
      <c r="K2512" s="23"/>
    </row>
    <row r="2513" spans="1:11">
      <c r="A2513" s="3">
        <v>44829</v>
      </c>
      <c r="B2513" s="30" t="s">
        <v>3873</v>
      </c>
      <c r="C2513" s="2" t="s">
        <v>1275</v>
      </c>
      <c r="D2513" s="2" t="s">
        <v>628</v>
      </c>
      <c r="E2513" s="27">
        <v>0.97916666666666663</v>
      </c>
      <c r="F2513" s="27">
        <v>0.99305555555555547</v>
      </c>
      <c r="G2513" s="25">
        <v>1.388888888888884E-2</v>
      </c>
      <c r="H2513" s="31" t="s">
        <v>3866</v>
      </c>
      <c r="I2513" s="2"/>
      <c r="J2513" s="31" t="s">
        <v>54</v>
      </c>
      <c r="K2513" s="2"/>
    </row>
    <row r="2514" spans="1:11">
      <c r="A2514" s="21">
        <v>44830</v>
      </c>
      <c r="B2514" s="30" t="s">
        <v>3869</v>
      </c>
      <c r="C2514" s="23" t="s">
        <v>1275</v>
      </c>
      <c r="D2514" s="23" t="s">
        <v>628</v>
      </c>
      <c r="E2514" s="24">
        <v>0</v>
      </c>
      <c r="F2514" s="24">
        <v>2.7777777777777776E-2</v>
      </c>
      <c r="G2514" s="25">
        <v>2.7777777777777776E-2</v>
      </c>
      <c r="H2514" s="31" t="s">
        <v>3866</v>
      </c>
      <c r="I2514" s="23"/>
      <c r="J2514" s="31" t="s">
        <v>54</v>
      </c>
      <c r="K2514" s="23"/>
    </row>
    <row r="2515" spans="1:11">
      <c r="A2515" s="3">
        <v>44830</v>
      </c>
      <c r="B2515" s="30" t="s">
        <v>3869</v>
      </c>
      <c r="C2515" s="2" t="s">
        <v>1470</v>
      </c>
      <c r="D2515" s="2" t="s">
        <v>1034</v>
      </c>
      <c r="E2515" s="27">
        <v>0.39583333333333331</v>
      </c>
      <c r="F2515" s="27">
        <v>0.41666666666666669</v>
      </c>
      <c r="G2515" s="25">
        <v>2.083333333333337E-2</v>
      </c>
      <c r="H2515" s="31" t="s">
        <v>3874</v>
      </c>
      <c r="I2515" s="2"/>
      <c r="J2515" s="31" t="s">
        <v>45</v>
      </c>
      <c r="K2515" s="2"/>
    </row>
    <row r="2516" spans="1:11">
      <c r="A2516" s="21">
        <v>44830</v>
      </c>
      <c r="B2516" s="30" t="s">
        <v>3869</v>
      </c>
      <c r="C2516" s="23" t="s">
        <v>443</v>
      </c>
      <c r="D2516" s="23" t="s">
        <v>3884</v>
      </c>
      <c r="E2516" s="24">
        <v>0.41666666666666669</v>
      </c>
      <c r="F2516" s="24">
        <v>0.45833333333333331</v>
      </c>
      <c r="G2516" s="25">
        <v>4.166666666666663E-2</v>
      </c>
      <c r="H2516" s="31" t="s">
        <v>3867</v>
      </c>
      <c r="I2516" s="23"/>
      <c r="J2516" s="31" t="s">
        <v>34</v>
      </c>
      <c r="K2516" s="23"/>
    </row>
    <row r="2517" spans="1:11">
      <c r="A2517" s="3">
        <v>44830</v>
      </c>
      <c r="B2517" s="30" t="s">
        <v>3869</v>
      </c>
      <c r="C2517" s="2" t="s">
        <v>1334</v>
      </c>
      <c r="D2517" s="2" t="s">
        <v>1478</v>
      </c>
      <c r="E2517" s="27">
        <v>0.45833333333333331</v>
      </c>
      <c r="F2517" s="27">
        <v>0.5</v>
      </c>
      <c r="G2517" s="25">
        <v>4.1666666666666685E-2</v>
      </c>
      <c r="H2517" s="31" t="s">
        <v>3874</v>
      </c>
      <c r="I2517" s="2"/>
      <c r="J2517" s="31" t="s">
        <v>46</v>
      </c>
      <c r="K2517" s="2"/>
    </row>
    <row r="2518" spans="1:11">
      <c r="A2518" s="21">
        <v>44830</v>
      </c>
      <c r="B2518" s="30" t="s">
        <v>3869</v>
      </c>
      <c r="C2518" s="23" t="s">
        <v>1409</v>
      </c>
      <c r="D2518" s="23" t="s">
        <v>1034</v>
      </c>
      <c r="E2518" s="24">
        <v>0.54166666666666663</v>
      </c>
      <c r="F2518" s="24">
        <v>0.58333333333333337</v>
      </c>
      <c r="G2518" s="25">
        <v>4.1666666666666741E-2</v>
      </c>
      <c r="H2518" s="31" t="s">
        <v>3874</v>
      </c>
      <c r="I2518" s="23"/>
      <c r="J2518" s="31" t="s">
        <v>45</v>
      </c>
      <c r="K2518" s="23"/>
    </row>
    <row r="2519" spans="1:11">
      <c r="A2519" s="3">
        <v>44830</v>
      </c>
      <c r="B2519" s="30" t="s">
        <v>3869</v>
      </c>
      <c r="C2519" s="2" t="s">
        <v>1334</v>
      </c>
      <c r="D2519" s="2" t="s">
        <v>710</v>
      </c>
      <c r="E2519" s="27">
        <v>0.58333333333333337</v>
      </c>
      <c r="F2519" s="27">
        <v>0.60416666666666663</v>
      </c>
      <c r="G2519" s="25">
        <v>2.0833333333333259E-2</v>
      </c>
      <c r="H2519" s="31" t="s">
        <v>3874</v>
      </c>
      <c r="I2519" s="2"/>
      <c r="J2519" s="31" t="s">
        <v>46</v>
      </c>
      <c r="K2519" s="2"/>
    </row>
    <row r="2520" spans="1:11">
      <c r="A2520" s="21">
        <v>44830</v>
      </c>
      <c r="B2520" s="30" t="s">
        <v>3869</v>
      </c>
      <c r="C2520" s="23" t="s">
        <v>1363</v>
      </c>
      <c r="D2520" s="23" t="s">
        <v>1034</v>
      </c>
      <c r="E2520" s="24">
        <v>0.60416666666666663</v>
      </c>
      <c r="F2520" s="24">
        <v>0.66666666666666663</v>
      </c>
      <c r="G2520" s="25">
        <v>6.25E-2</v>
      </c>
      <c r="H2520" s="31" t="s">
        <v>3874</v>
      </c>
      <c r="I2520" s="23"/>
      <c r="J2520" s="31" t="s">
        <v>45</v>
      </c>
      <c r="K2520" s="23"/>
    </row>
    <row r="2521" spans="1:11">
      <c r="A2521" s="3">
        <v>44830</v>
      </c>
      <c r="B2521" s="30" t="s">
        <v>3869</v>
      </c>
      <c r="C2521" s="2" t="s">
        <v>479</v>
      </c>
      <c r="D2521" s="2" t="s">
        <v>1187</v>
      </c>
      <c r="E2521" s="27">
        <v>0.66666666666666663</v>
      </c>
      <c r="F2521" s="27">
        <v>0.6875</v>
      </c>
      <c r="G2521" s="25">
        <v>2.083333333333337E-2</v>
      </c>
      <c r="H2521" s="31" t="s">
        <v>3874</v>
      </c>
      <c r="I2521" s="2"/>
      <c r="J2521" s="31" t="s">
        <v>45</v>
      </c>
      <c r="K2521" s="2"/>
    </row>
    <row r="2522" spans="1:11">
      <c r="A2522" s="21">
        <v>44830</v>
      </c>
      <c r="B2522" s="30" t="s">
        <v>3869</v>
      </c>
      <c r="C2522" s="23" t="s">
        <v>1334</v>
      </c>
      <c r="D2522" s="23" t="s">
        <v>1479</v>
      </c>
      <c r="E2522" s="24">
        <v>0.6875</v>
      </c>
      <c r="F2522" s="24">
        <v>0.72916666666666663</v>
      </c>
      <c r="G2522" s="25">
        <v>4.166666666666663E-2</v>
      </c>
      <c r="H2522" s="31" t="s">
        <v>3874</v>
      </c>
      <c r="I2522" s="23"/>
      <c r="J2522" s="31" t="s">
        <v>46</v>
      </c>
      <c r="K2522" s="23"/>
    </row>
    <row r="2523" spans="1:11">
      <c r="A2523" s="3">
        <v>44830</v>
      </c>
      <c r="B2523" s="30" t="s">
        <v>3869</v>
      </c>
      <c r="C2523" s="2" t="s">
        <v>1334</v>
      </c>
      <c r="D2523" s="2" t="s">
        <v>1187</v>
      </c>
      <c r="E2523" s="27">
        <v>0.72916666666666663</v>
      </c>
      <c r="F2523" s="27">
        <v>0.75</v>
      </c>
      <c r="G2523" s="25">
        <v>2.083333333333337E-2</v>
      </c>
      <c r="H2523" s="31" t="s">
        <v>3874</v>
      </c>
      <c r="I2523" s="2"/>
      <c r="J2523" s="31" t="s">
        <v>46</v>
      </c>
      <c r="K2523" s="2"/>
    </row>
    <row r="2524" spans="1:11">
      <c r="A2524" s="21">
        <v>44830</v>
      </c>
      <c r="B2524" s="30" t="s">
        <v>3869</v>
      </c>
      <c r="C2524" s="23" t="s">
        <v>1334</v>
      </c>
      <c r="D2524" s="23" t="s">
        <v>1480</v>
      </c>
      <c r="E2524" s="24">
        <v>0.75</v>
      </c>
      <c r="F2524" s="24">
        <v>0.79166666666666663</v>
      </c>
      <c r="G2524" s="25">
        <v>4.166666666666663E-2</v>
      </c>
      <c r="H2524" s="31" t="s">
        <v>3874</v>
      </c>
      <c r="I2524" s="23"/>
      <c r="J2524" s="31" t="s">
        <v>46</v>
      </c>
      <c r="K2524" s="23"/>
    </row>
    <row r="2525" spans="1:11">
      <c r="A2525" s="3">
        <v>44831</v>
      </c>
      <c r="B2525" s="30" t="s">
        <v>3870</v>
      </c>
      <c r="C2525" s="2" t="s">
        <v>1363</v>
      </c>
      <c r="D2525" s="2" t="s">
        <v>1223</v>
      </c>
      <c r="E2525" s="27">
        <v>0.39583333333333331</v>
      </c>
      <c r="F2525" s="27">
        <v>0.41666666666666669</v>
      </c>
      <c r="G2525" s="25">
        <v>2.083333333333337E-2</v>
      </c>
      <c r="H2525" s="31" t="s">
        <v>3874</v>
      </c>
      <c r="I2525" s="2"/>
      <c r="J2525" s="31" t="s">
        <v>45</v>
      </c>
      <c r="K2525" s="2"/>
    </row>
    <row r="2526" spans="1:11">
      <c r="A2526" s="21">
        <v>44831</v>
      </c>
      <c r="B2526" s="30" t="s">
        <v>3870</v>
      </c>
      <c r="C2526" s="23" t="s">
        <v>1454</v>
      </c>
      <c r="D2526" s="23" t="s">
        <v>1433</v>
      </c>
      <c r="E2526" s="24">
        <v>0.41666666666666669</v>
      </c>
      <c r="F2526" s="24">
        <v>0.4375</v>
      </c>
      <c r="G2526" s="25">
        <v>2.0833333333333315E-2</v>
      </c>
      <c r="H2526" s="31" t="s">
        <v>3874</v>
      </c>
      <c r="I2526" s="23"/>
      <c r="J2526" s="31" t="s">
        <v>46</v>
      </c>
      <c r="K2526" s="23"/>
    </row>
    <row r="2527" spans="1:11">
      <c r="A2527" s="3">
        <v>44831</v>
      </c>
      <c r="B2527" s="30" t="s">
        <v>3870</v>
      </c>
      <c r="C2527" s="2" t="s">
        <v>1461</v>
      </c>
      <c r="D2527" s="2" t="s">
        <v>1433</v>
      </c>
      <c r="E2527" s="27">
        <v>0.4375</v>
      </c>
      <c r="F2527" s="27">
        <v>0.45833333333333331</v>
      </c>
      <c r="G2527" s="25">
        <v>2.0833333333333315E-2</v>
      </c>
      <c r="H2527" s="31" t="s">
        <v>3874</v>
      </c>
      <c r="I2527" s="2"/>
      <c r="J2527" s="31" t="s">
        <v>46</v>
      </c>
      <c r="K2527" s="2"/>
    </row>
    <row r="2528" spans="1:11">
      <c r="A2528" s="21">
        <v>44831</v>
      </c>
      <c r="B2528" s="30" t="s">
        <v>3870</v>
      </c>
      <c r="C2528" s="23" t="s">
        <v>1334</v>
      </c>
      <c r="D2528" s="23" t="s">
        <v>1481</v>
      </c>
      <c r="E2528" s="24">
        <v>0.45833333333333331</v>
      </c>
      <c r="F2528" s="24">
        <v>0.5</v>
      </c>
      <c r="G2528" s="25">
        <v>4.1666666666666685E-2</v>
      </c>
      <c r="H2528" s="31" t="s">
        <v>3874</v>
      </c>
      <c r="I2528" s="23"/>
      <c r="J2528" s="31" t="s">
        <v>46</v>
      </c>
      <c r="K2528" s="23"/>
    </row>
    <row r="2529" spans="1:11">
      <c r="A2529" s="3">
        <v>44831</v>
      </c>
      <c r="B2529" s="30" t="s">
        <v>3870</v>
      </c>
      <c r="C2529" s="2" t="s">
        <v>1454</v>
      </c>
      <c r="D2529" s="2" t="s">
        <v>1433</v>
      </c>
      <c r="E2529" s="27">
        <v>0.54166666666666663</v>
      </c>
      <c r="F2529" s="27">
        <v>0.5625</v>
      </c>
      <c r="G2529" s="25">
        <v>2.083333333333337E-2</v>
      </c>
      <c r="H2529" s="31" t="s">
        <v>3874</v>
      </c>
      <c r="I2529" s="2"/>
      <c r="J2529" s="31" t="s">
        <v>46</v>
      </c>
      <c r="K2529" s="2"/>
    </row>
    <row r="2530" spans="1:11">
      <c r="A2530" s="21">
        <v>44831</v>
      </c>
      <c r="B2530" s="30" t="s">
        <v>3870</v>
      </c>
      <c r="C2530" s="23" t="s">
        <v>1461</v>
      </c>
      <c r="D2530" s="23" t="s">
        <v>1482</v>
      </c>
      <c r="E2530" s="24">
        <v>0.5625</v>
      </c>
      <c r="F2530" s="24">
        <v>0.625</v>
      </c>
      <c r="G2530" s="25">
        <v>6.25E-2</v>
      </c>
      <c r="H2530" s="31" t="s">
        <v>3874</v>
      </c>
      <c r="I2530" s="23"/>
      <c r="J2530" s="31" t="s">
        <v>46</v>
      </c>
      <c r="K2530" s="23"/>
    </row>
    <row r="2531" spans="1:11">
      <c r="A2531" s="3">
        <v>44831</v>
      </c>
      <c r="B2531" s="30" t="s">
        <v>3870</v>
      </c>
      <c r="C2531" s="2" t="s">
        <v>1363</v>
      </c>
      <c r="D2531" s="2" t="s">
        <v>1483</v>
      </c>
      <c r="E2531" s="27">
        <v>0.625</v>
      </c>
      <c r="F2531" s="27">
        <v>0.66666666666666663</v>
      </c>
      <c r="G2531" s="25">
        <v>4.166666666666663E-2</v>
      </c>
      <c r="H2531" s="31" t="s">
        <v>3874</v>
      </c>
      <c r="I2531" s="2"/>
      <c r="J2531" s="31" t="s">
        <v>45</v>
      </c>
      <c r="K2531" s="2"/>
    </row>
    <row r="2532" spans="1:11">
      <c r="A2532" s="21">
        <v>44831</v>
      </c>
      <c r="B2532" s="30" t="s">
        <v>3870</v>
      </c>
      <c r="C2532" s="23" t="s">
        <v>1334</v>
      </c>
      <c r="D2532" s="23" t="s">
        <v>1484</v>
      </c>
      <c r="E2532" s="24">
        <v>0.66666666666666663</v>
      </c>
      <c r="F2532" s="24">
        <v>0.6875</v>
      </c>
      <c r="G2532" s="25">
        <v>2.083333333333337E-2</v>
      </c>
      <c r="H2532" s="31" t="s">
        <v>3874</v>
      </c>
      <c r="I2532" s="23"/>
      <c r="J2532" s="31" t="s">
        <v>46</v>
      </c>
      <c r="K2532" s="23"/>
    </row>
    <row r="2533" spans="1:11">
      <c r="A2533" s="3">
        <v>44831</v>
      </c>
      <c r="B2533" s="30" t="s">
        <v>3870</v>
      </c>
      <c r="C2533" s="2" t="s">
        <v>1334</v>
      </c>
      <c r="D2533" s="2" t="s">
        <v>1485</v>
      </c>
      <c r="E2533" s="27">
        <v>0.6875</v>
      </c>
      <c r="F2533" s="27">
        <v>0.72916666666666663</v>
      </c>
      <c r="G2533" s="25">
        <v>4.166666666666663E-2</v>
      </c>
      <c r="H2533" s="31" t="s">
        <v>3874</v>
      </c>
      <c r="I2533" s="2"/>
      <c r="J2533" s="31" t="s">
        <v>46</v>
      </c>
      <c r="K2533" s="2"/>
    </row>
    <row r="2534" spans="1:11">
      <c r="A2534" s="21">
        <v>44831</v>
      </c>
      <c r="B2534" s="30" t="s">
        <v>3870</v>
      </c>
      <c r="C2534" s="23" t="s">
        <v>1334</v>
      </c>
      <c r="D2534" s="23" t="s">
        <v>1187</v>
      </c>
      <c r="E2534" s="24">
        <v>0.72916666666666663</v>
      </c>
      <c r="F2534" s="24">
        <v>0.75</v>
      </c>
      <c r="G2534" s="25">
        <v>2.083333333333337E-2</v>
      </c>
      <c r="H2534" s="31" t="s">
        <v>3874</v>
      </c>
      <c r="I2534" s="23"/>
      <c r="J2534" s="31" t="s">
        <v>46</v>
      </c>
      <c r="K2534" s="23"/>
    </row>
    <row r="2535" spans="1:11">
      <c r="A2535" s="3">
        <v>44832</v>
      </c>
      <c r="B2535" s="30" t="s">
        <v>3871</v>
      </c>
      <c r="C2535" s="2" t="s">
        <v>443</v>
      </c>
      <c r="D2535" s="2" t="s">
        <v>524</v>
      </c>
      <c r="E2535" s="27">
        <v>0.39583333333333331</v>
      </c>
      <c r="F2535" s="27">
        <v>0.40625</v>
      </c>
      <c r="G2535" s="25">
        <v>1.0416666666666685E-2</v>
      </c>
      <c r="H2535" s="31" t="s">
        <v>3867</v>
      </c>
      <c r="I2535" s="2"/>
      <c r="J2535" s="31" t="s">
        <v>34</v>
      </c>
      <c r="K2535" s="2"/>
    </row>
    <row r="2536" spans="1:11">
      <c r="A2536" s="21">
        <v>44832</v>
      </c>
      <c r="B2536" s="30" t="s">
        <v>3871</v>
      </c>
      <c r="C2536" s="23" t="s">
        <v>1363</v>
      </c>
      <c r="D2536" s="23" t="s">
        <v>1195</v>
      </c>
      <c r="E2536" s="24">
        <v>0.40625</v>
      </c>
      <c r="F2536" s="24">
        <v>0.41666666666666669</v>
      </c>
      <c r="G2536" s="25">
        <v>1.0416666666666685E-2</v>
      </c>
      <c r="H2536" s="31" t="s">
        <v>3874</v>
      </c>
      <c r="I2536" s="23"/>
      <c r="J2536" s="31" t="s">
        <v>45</v>
      </c>
      <c r="K2536" s="23"/>
    </row>
    <row r="2537" spans="1:11">
      <c r="A2537" s="3">
        <v>44832</v>
      </c>
      <c r="B2537" s="30" t="s">
        <v>3871</v>
      </c>
      <c r="C2537" s="2" t="s">
        <v>479</v>
      </c>
      <c r="D2537" s="2" t="s">
        <v>599</v>
      </c>
      <c r="E2537" s="27">
        <v>0.41666666666666669</v>
      </c>
      <c r="F2537" s="27">
        <v>0.45833333333333331</v>
      </c>
      <c r="G2537" s="25">
        <v>4.166666666666663E-2</v>
      </c>
      <c r="H2537" s="31" t="s">
        <v>3874</v>
      </c>
      <c r="I2537" s="2"/>
      <c r="J2537" s="31" t="s">
        <v>45</v>
      </c>
      <c r="K2537" s="2"/>
    </row>
    <row r="2538" spans="1:11">
      <c r="A2538" s="21">
        <v>44832</v>
      </c>
      <c r="B2538" s="30" t="s">
        <v>3871</v>
      </c>
      <c r="C2538" s="23" t="s">
        <v>1486</v>
      </c>
      <c r="D2538" s="23" t="s">
        <v>72</v>
      </c>
      <c r="E2538" s="24">
        <v>0.45833333333333331</v>
      </c>
      <c r="F2538" s="24">
        <v>0.5</v>
      </c>
      <c r="G2538" s="25">
        <v>4.1666666666666685E-2</v>
      </c>
      <c r="H2538" s="31" t="s">
        <v>3866</v>
      </c>
      <c r="I2538" s="23"/>
      <c r="J2538" s="31" t="s">
        <v>37</v>
      </c>
      <c r="K2538" s="23"/>
    </row>
    <row r="2539" spans="1:11">
      <c r="A2539" s="3">
        <v>44832</v>
      </c>
      <c r="B2539" s="30" t="s">
        <v>3871</v>
      </c>
      <c r="C2539" s="2" t="s">
        <v>1487</v>
      </c>
      <c r="D2539" s="2" t="s">
        <v>1034</v>
      </c>
      <c r="E2539" s="27">
        <v>0.54166666666666663</v>
      </c>
      <c r="F2539" s="27">
        <v>0.66666666666666663</v>
      </c>
      <c r="G2539" s="25">
        <v>0.125</v>
      </c>
      <c r="H2539" s="31" t="s">
        <v>3874</v>
      </c>
      <c r="I2539" s="2"/>
      <c r="J2539" s="31" t="s">
        <v>45</v>
      </c>
      <c r="K2539" s="2"/>
    </row>
    <row r="2540" spans="1:11">
      <c r="A2540" s="21">
        <v>44832</v>
      </c>
      <c r="B2540" s="30" t="s">
        <v>3871</v>
      </c>
      <c r="C2540" s="23" t="s">
        <v>479</v>
      </c>
      <c r="D2540" s="23" t="s">
        <v>1187</v>
      </c>
      <c r="E2540" s="24">
        <v>0.66666666666666663</v>
      </c>
      <c r="F2540" s="24">
        <v>0.6875</v>
      </c>
      <c r="G2540" s="25">
        <v>2.083333333333337E-2</v>
      </c>
      <c r="H2540" s="31" t="s">
        <v>3874</v>
      </c>
      <c r="I2540" s="23"/>
      <c r="J2540" s="31" t="s">
        <v>45</v>
      </c>
      <c r="K2540" s="23"/>
    </row>
    <row r="2541" spans="1:11">
      <c r="A2541" s="3">
        <v>44832</v>
      </c>
      <c r="B2541" s="30" t="s">
        <v>3871</v>
      </c>
      <c r="C2541" s="2" t="s">
        <v>1454</v>
      </c>
      <c r="D2541" s="2" t="s">
        <v>1215</v>
      </c>
      <c r="E2541" s="27">
        <v>0.6875</v>
      </c>
      <c r="F2541" s="27">
        <v>0.72916666666666663</v>
      </c>
      <c r="G2541" s="25">
        <v>4.166666666666663E-2</v>
      </c>
      <c r="H2541" s="31" t="s">
        <v>3874</v>
      </c>
      <c r="I2541" s="2"/>
      <c r="J2541" s="31" t="s">
        <v>46</v>
      </c>
      <c r="K2541" s="2"/>
    </row>
    <row r="2542" spans="1:11">
      <c r="A2542" s="21">
        <v>44832</v>
      </c>
      <c r="B2542" s="30" t="s">
        <v>3871</v>
      </c>
      <c r="C2542" s="23" t="s">
        <v>1334</v>
      </c>
      <c r="D2542" s="23" t="s">
        <v>1187</v>
      </c>
      <c r="E2542" s="24">
        <v>0.72916666666666663</v>
      </c>
      <c r="F2542" s="24">
        <v>0.75</v>
      </c>
      <c r="G2542" s="25">
        <v>2.083333333333337E-2</v>
      </c>
      <c r="H2542" s="31" t="s">
        <v>3874</v>
      </c>
      <c r="I2542" s="23"/>
      <c r="J2542" s="31" t="s">
        <v>46</v>
      </c>
      <c r="K2542" s="23"/>
    </row>
    <row r="2543" spans="1:11">
      <c r="A2543" s="3">
        <v>44832</v>
      </c>
      <c r="B2543" s="30" t="s">
        <v>3871</v>
      </c>
      <c r="C2543" s="2" t="s">
        <v>1461</v>
      </c>
      <c r="D2543" s="2" t="s">
        <v>1215</v>
      </c>
      <c r="E2543" s="27">
        <v>0.75</v>
      </c>
      <c r="F2543" s="27">
        <v>0.79166666666666663</v>
      </c>
      <c r="G2543" s="25">
        <v>4.166666666666663E-2</v>
      </c>
      <c r="H2543" s="31" t="s">
        <v>3874</v>
      </c>
      <c r="I2543" s="2"/>
      <c r="J2543" s="31" t="s">
        <v>46</v>
      </c>
      <c r="K2543" s="2"/>
    </row>
    <row r="2544" spans="1:11">
      <c r="A2544" s="21">
        <v>44833</v>
      </c>
      <c r="B2544" s="30" t="s">
        <v>3872</v>
      </c>
      <c r="C2544" s="23" t="s">
        <v>1454</v>
      </c>
      <c r="D2544" s="23" t="s">
        <v>1488</v>
      </c>
      <c r="E2544" s="24">
        <v>0.39583333333333331</v>
      </c>
      <c r="F2544" s="24">
        <v>0.41666666666666669</v>
      </c>
      <c r="G2544" s="25">
        <v>2.083333333333337E-2</v>
      </c>
      <c r="H2544" s="31" t="s">
        <v>3874</v>
      </c>
      <c r="I2544" s="23"/>
      <c r="J2544" s="31" t="s">
        <v>46</v>
      </c>
      <c r="K2544" s="23"/>
    </row>
    <row r="2545" spans="1:11">
      <c r="A2545" s="3">
        <v>44833</v>
      </c>
      <c r="B2545" s="30" t="s">
        <v>3872</v>
      </c>
      <c r="C2545" s="2" t="s">
        <v>1461</v>
      </c>
      <c r="D2545" s="2" t="s">
        <v>1488</v>
      </c>
      <c r="E2545" s="27">
        <v>0.41666666666666669</v>
      </c>
      <c r="F2545" s="27">
        <v>0.4375</v>
      </c>
      <c r="G2545" s="25">
        <v>2.0833333333333315E-2</v>
      </c>
      <c r="H2545" s="31" t="s">
        <v>3874</v>
      </c>
      <c r="I2545" s="2"/>
      <c r="J2545" s="31" t="s">
        <v>46</v>
      </c>
      <c r="K2545" s="2"/>
    </row>
    <row r="2546" spans="1:11">
      <c r="A2546" s="21">
        <v>44833</v>
      </c>
      <c r="B2546" s="30" t="s">
        <v>3872</v>
      </c>
      <c r="C2546" s="23" t="s">
        <v>1363</v>
      </c>
      <c r="D2546" s="23" t="s">
        <v>1489</v>
      </c>
      <c r="E2546" s="24">
        <v>0.4375</v>
      </c>
      <c r="F2546" s="24">
        <v>0.45833333333333331</v>
      </c>
      <c r="G2546" s="25">
        <v>2.0833333333333315E-2</v>
      </c>
      <c r="H2546" s="31" t="s">
        <v>3874</v>
      </c>
      <c r="I2546" s="23"/>
      <c r="J2546" s="31" t="s">
        <v>45</v>
      </c>
      <c r="K2546" s="23"/>
    </row>
    <row r="2547" spans="1:11">
      <c r="A2547" s="3">
        <v>44833</v>
      </c>
      <c r="B2547" s="30" t="s">
        <v>3872</v>
      </c>
      <c r="C2547" s="2" t="s">
        <v>1490</v>
      </c>
      <c r="D2547" s="2" t="s">
        <v>1479</v>
      </c>
      <c r="E2547" s="27">
        <v>0.45833333333333331</v>
      </c>
      <c r="F2547" s="27">
        <v>0.47916666666666669</v>
      </c>
      <c r="G2547" s="25">
        <v>2.083333333333337E-2</v>
      </c>
      <c r="H2547" s="31" t="s">
        <v>3874</v>
      </c>
      <c r="I2547" s="2"/>
      <c r="J2547" s="31" t="s">
        <v>46</v>
      </c>
      <c r="K2547" s="2"/>
    </row>
    <row r="2548" spans="1:11">
      <c r="A2548" s="21">
        <v>44833</v>
      </c>
      <c r="B2548" s="30" t="s">
        <v>3872</v>
      </c>
      <c r="C2548" s="23" t="s">
        <v>1334</v>
      </c>
      <c r="D2548" s="23" t="s">
        <v>1427</v>
      </c>
      <c r="E2548" s="24">
        <v>0.47916666666666669</v>
      </c>
      <c r="F2548" s="24">
        <v>0.5</v>
      </c>
      <c r="G2548" s="25">
        <v>2.0833333333333315E-2</v>
      </c>
      <c r="H2548" s="31" t="s">
        <v>3874</v>
      </c>
      <c r="I2548" s="23"/>
      <c r="J2548" s="31" t="s">
        <v>46</v>
      </c>
      <c r="K2548" s="23"/>
    </row>
    <row r="2549" spans="1:11">
      <c r="A2549" s="3">
        <v>44833</v>
      </c>
      <c r="B2549" s="30" t="s">
        <v>3872</v>
      </c>
      <c r="C2549" s="2" t="s">
        <v>1334</v>
      </c>
      <c r="D2549" s="2" t="s">
        <v>1491</v>
      </c>
      <c r="E2549" s="27">
        <v>0.54166666666666663</v>
      </c>
      <c r="F2549" s="27">
        <v>0.5625</v>
      </c>
      <c r="G2549" s="25">
        <v>2.083333333333337E-2</v>
      </c>
      <c r="H2549" s="31" t="s">
        <v>3874</v>
      </c>
      <c r="I2549" s="2"/>
      <c r="J2549" s="31" t="s">
        <v>46</v>
      </c>
      <c r="K2549" s="2"/>
    </row>
    <row r="2550" spans="1:11">
      <c r="A2550" s="21">
        <v>44833</v>
      </c>
      <c r="B2550" s="30" t="s">
        <v>3872</v>
      </c>
      <c r="C2550" s="23" t="s">
        <v>1490</v>
      </c>
      <c r="D2550" s="23" t="s">
        <v>1246</v>
      </c>
      <c r="E2550" s="24">
        <v>0.5625</v>
      </c>
      <c r="F2550" s="24">
        <v>0.58333333333333337</v>
      </c>
      <c r="G2550" s="25">
        <v>2.083333333333337E-2</v>
      </c>
      <c r="H2550" s="31" t="s">
        <v>3874</v>
      </c>
      <c r="I2550" s="23"/>
      <c r="J2550" s="31" t="s">
        <v>46</v>
      </c>
      <c r="K2550" s="23"/>
    </row>
    <row r="2551" spans="1:11">
      <c r="A2551" s="3">
        <v>44833</v>
      </c>
      <c r="B2551" s="30" t="s">
        <v>3872</v>
      </c>
      <c r="C2551" s="2" t="s">
        <v>479</v>
      </c>
      <c r="D2551" s="2" t="s">
        <v>1004</v>
      </c>
      <c r="E2551" s="27">
        <v>0.58333333333333337</v>
      </c>
      <c r="F2551" s="27">
        <v>0.60416666666666663</v>
      </c>
      <c r="G2551" s="25">
        <v>2.0833333333333259E-2</v>
      </c>
      <c r="H2551" s="31" t="s">
        <v>3874</v>
      </c>
      <c r="I2551" s="2"/>
      <c r="J2551" s="31" t="s">
        <v>45</v>
      </c>
      <c r="K2551" s="2"/>
    </row>
    <row r="2552" spans="1:11">
      <c r="A2552" s="21">
        <v>44833</v>
      </c>
      <c r="B2552" s="30" t="s">
        <v>3872</v>
      </c>
      <c r="C2552" s="23" t="s">
        <v>1490</v>
      </c>
      <c r="D2552" s="23" t="s">
        <v>1246</v>
      </c>
      <c r="E2552" s="24">
        <v>0.60416666666666663</v>
      </c>
      <c r="F2552" s="24">
        <v>0.625</v>
      </c>
      <c r="G2552" s="25">
        <v>2.083333333333337E-2</v>
      </c>
      <c r="H2552" s="31" t="s">
        <v>3874</v>
      </c>
      <c r="I2552" s="23"/>
      <c r="J2552" s="31" t="s">
        <v>46</v>
      </c>
      <c r="K2552" s="23"/>
    </row>
    <row r="2553" spans="1:11">
      <c r="A2553" s="3">
        <v>44833</v>
      </c>
      <c r="B2553" s="30" t="s">
        <v>3872</v>
      </c>
      <c r="C2553" s="2" t="s">
        <v>1409</v>
      </c>
      <c r="D2553" s="2" t="s">
        <v>1492</v>
      </c>
      <c r="E2553" s="27">
        <v>0.625</v>
      </c>
      <c r="F2553" s="27">
        <v>0.66666666666666663</v>
      </c>
      <c r="G2553" s="25">
        <v>4.166666666666663E-2</v>
      </c>
      <c r="H2553" s="31" t="s">
        <v>3874</v>
      </c>
      <c r="I2553" s="2"/>
      <c r="J2553" s="31" t="s">
        <v>45</v>
      </c>
      <c r="K2553" s="2"/>
    </row>
    <row r="2554" spans="1:11">
      <c r="A2554" s="21">
        <v>44833</v>
      </c>
      <c r="B2554" s="30" t="s">
        <v>3872</v>
      </c>
      <c r="C2554" s="23" t="s">
        <v>479</v>
      </c>
      <c r="D2554" s="23" t="s">
        <v>1187</v>
      </c>
      <c r="E2554" s="24">
        <v>0.66666666666666663</v>
      </c>
      <c r="F2554" s="24">
        <v>0.6875</v>
      </c>
      <c r="G2554" s="25">
        <v>2.083333333333337E-2</v>
      </c>
      <c r="H2554" s="31" t="s">
        <v>3874</v>
      </c>
      <c r="I2554" s="23"/>
      <c r="J2554" s="31" t="s">
        <v>45</v>
      </c>
      <c r="K2554" s="23"/>
    </row>
    <row r="2555" spans="1:11">
      <c r="A2555" s="3">
        <v>44833</v>
      </c>
      <c r="B2555" s="30" t="s">
        <v>3872</v>
      </c>
      <c r="C2555" s="2" t="s">
        <v>1490</v>
      </c>
      <c r="D2555" s="2" t="s">
        <v>1481</v>
      </c>
      <c r="E2555" s="27">
        <v>0.6875</v>
      </c>
      <c r="F2555" s="27">
        <v>0.72916666666666663</v>
      </c>
      <c r="G2555" s="25">
        <v>4.166666666666663E-2</v>
      </c>
      <c r="H2555" s="31" t="s">
        <v>3874</v>
      </c>
      <c r="I2555" s="2"/>
      <c r="J2555" s="31" t="s">
        <v>46</v>
      </c>
      <c r="K2555" s="2"/>
    </row>
    <row r="2556" spans="1:11">
      <c r="A2556" s="21">
        <v>44833</v>
      </c>
      <c r="B2556" s="30" t="s">
        <v>3872</v>
      </c>
      <c r="C2556" s="23" t="s">
        <v>1334</v>
      </c>
      <c r="D2556" s="23" t="s">
        <v>1187</v>
      </c>
      <c r="E2556" s="24">
        <v>0.72916666666666663</v>
      </c>
      <c r="F2556" s="24">
        <v>0.75</v>
      </c>
      <c r="G2556" s="25">
        <v>2.083333333333337E-2</v>
      </c>
      <c r="H2556" s="31" t="s">
        <v>3874</v>
      </c>
      <c r="I2556" s="23"/>
      <c r="J2556" s="31" t="s">
        <v>46</v>
      </c>
      <c r="K2556" s="23"/>
    </row>
    <row r="2557" spans="1:11">
      <c r="A2557" s="3">
        <v>44833</v>
      </c>
      <c r="B2557" s="30" t="s">
        <v>3872</v>
      </c>
      <c r="C2557" s="2" t="s">
        <v>1275</v>
      </c>
      <c r="D2557" s="2" t="s">
        <v>333</v>
      </c>
      <c r="E2557" s="27">
        <v>0.78125</v>
      </c>
      <c r="F2557" s="27">
        <v>0.84375</v>
      </c>
      <c r="G2557" s="25">
        <v>6.25E-2</v>
      </c>
      <c r="H2557" s="31" t="s">
        <v>3866</v>
      </c>
      <c r="I2557" s="2"/>
      <c r="J2557" s="31" t="s">
        <v>54</v>
      </c>
      <c r="K2557" s="2"/>
    </row>
    <row r="2558" spans="1:11">
      <c r="A2558" s="21">
        <v>44833</v>
      </c>
      <c r="B2558" s="30" t="s">
        <v>3872</v>
      </c>
      <c r="C2558" s="23" t="s">
        <v>1493</v>
      </c>
      <c r="D2558" s="23" t="s">
        <v>1075</v>
      </c>
      <c r="E2558" s="24">
        <v>0.84375</v>
      </c>
      <c r="F2558" s="24">
        <v>0.86458333333333337</v>
      </c>
      <c r="G2558" s="25">
        <v>2.083333333333337E-2</v>
      </c>
      <c r="H2558" s="31" t="s">
        <v>3866</v>
      </c>
      <c r="I2558" s="23"/>
      <c r="J2558" s="31" t="s">
        <v>43</v>
      </c>
      <c r="K2558" s="23"/>
    </row>
    <row r="2559" spans="1:11">
      <c r="A2559" s="3">
        <v>44834</v>
      </c>
      <c r="B2559" s="30" t="s">
        <v>3865</v>
      </c>
      <c r="C2559" s="2" t="s">
        <v>1454</v>
      </c>
      <c r="D2559" s="2" t="s">
        <v>641</v>
      </c>
      <c r="E2559" s="27">
        <v>0.39583333333333331</v>
      </c>
      <c r="F2559" s="27">
        <v>0.4375</v>
      </c>
      <c r="G2559" s="25">
        <v>4.1666666666666685E-2</v>
      </c>
      <c r="H2559" s="31" t="s">
        <v>3874</v>
      </c>
      <c r="I2559" s="2"/>
      <c r="J2559" s="31" t="s">
        <v>46</v>
      </c>
      <c r="K2559" s="2"/>
    </row>
    <row r="2560" spans="1:11">
      <c r="A2560" s="21">
        <v>44834</v>
      </c>
      <c r="B2560" s="30" t="s">
        <v>3865</v>
      </c>
      <c r="C2560" s="23" t="s">
        <v>1445</v>
      </c>
      <c r="D2560" s="23" t="s">
        <v>1469</v>
      </c>
      <c r="E2560" s="24">
        <v>0.4375</v>
      </c>
      <c r="F2560" s="24">
        <v>0.45833333333333331</v>
      </c>
      <c r="G2560" s="25">
        <v>2.0833333333333315E-2</v>
      </c>
      <c r="H2560" s="31" t="s">
        <v>3874</v>
      </c>
      <c r="I2560" s="23"/>
      <c r="J2560" s="31" t="s">
        <v>46</v>
      </c>
      <c r="K2560" s="23"/>
    </row>
    <row r="2561" spans="1:11">
      <c r="A2561" s="3">
        <v>44834</v>
      </c>
      <c r="B2561" s="30" t="s">
        <v>3865</v>
      </c>
      <c r="C2561" s="2" t="s">
        <v>1490</v>
      </c>
      <c r="D2561" s="2" t="s">
        <v>1494</v>
      </c>
      <c r="E2561" s="27">
        <v>0.45833333333333331</v>
      </c>
      <c r="F2561" s="27">
        <v>0.5</v>
      </c>
      <c r="G2561" s="25">
        <v>4.1666666666666685E-2</v>
      </c>
      <c r="H2561" s="31" t="s">
        <v>3874</v>
      </c>
      <c r="I2561" s="2"/>
      <c r="J2561" s="31" t="s">
        <v>46</v>
      </c>
      <c r="K2561" s="2"/>
    </row>
    <row r="2562" spans="1:11">
      <c r="A2562" s="21">
        <v>44834</v>
      </c>
      <c r="B2562" s="30" t="s">
        <v>3865</v>
      </c>
      <c r="C2562" s="23" t="s">
        <v>1334</v>
      </c>
      <c r="D2562" s="23" t="s">
        <v>710</v>
      </c>
      <c r="E2562" s="24">
        <v>0.54166666666666663</v>
      </c>
      <c r="F2562" s="24">
        <v>0.5625</v>
      </c>
      <c r="G2562" s="25">
        <v>2.083333333333337E-2</v>
      </c>
      <c r="H2562" s="31" t="s">
        <v>3874</v>
      </c>
      <c r="I2562" s="23"/>
      <c r="J2562" s="31" t="s">
        <v>46</v>
      </c>
      <c r="K2562" s="23"/>
    </row>
    <row r="2563" spans="1:11">
      <c r="A2563" s="3">
        <v>44834</v>
      </c>
      <c r="B2563" s="30" t="s">
        <v>3865</v>
      </c>
      <c r="C2563" s="2" t="s">
        <v>1490</v>
      </c>
      <c r="D2563" s="2" t="s">
        <v>1495</v>
      </c>
      <c r="E2563" s="27">
        <v>0.5625</v>
      </c>
      <c r="F2563" s="27">
        <v>0.625</v>
      </c>
      <c r="G2563" s="25">
        <v>6.25E-2</v>
      </c>
      <c r="H2563" s="31" t="s">
        <v>3874</v>
      </c>
      <c r="I2563" s="2"/>
      <c r="J2563" s="31" t="s">
        <v>46</v>
      </c>
      <c r="K2563" s="2"/>
    </row>
    <row r="2564" spans="1:11">
      <c r="A2564" s="21">
        <v>44834</v>
      </c>
      <c r="B2564" s="30" t="s">
        <v>3865</v>
      </c>
      <c r="C2564" s="23" t="s">
        <v>1275</v>
      </c>
      <c r="D2564" s="23" t="s">
        <v>628</v>
      </c>
      <c r="E2564" s="24">
        <v>0.625</v>
      </c>
      <c r="F2564" s="24">
        <v>0.66666666666666663</v>
      </c>
      <c r="G2564" s="25">
        <v>4.166666666666663E-2</v>
      </c>
      <c r="H2564" s="31" t="s">
        <v>3866</v>
      </c>
      <c r="I2564" s="23"/>
      <c r="J2564" s="31" t="s">
        <v>54</v>
      </c>
      <c r="K2564" s="23"/>
    </row>
    <row r="2565" spans="1:11">
      <c r="A2565" s="3">
        <v>44834</v>
      </c>
      <c r="B2565" s="30" t="s">
        <v>3865</v>
      </c>
      <c r="C2565" s="2" t="s">
        <v>479</v>
      </c>
      <c r="D2565" s="2" t="s">
        <v>1187</v>
      </c>
      <c r="E2565" s="27">
        <v>0.66666666666666663</v>
      </c>
      <c r="F2565" s="27">
        <v>0.6875</v>
      </c>
      <c r="G2565" s="25">
        <v>2.083333333333337E-2</v>
      </c>
      <c r="H2565" s="31" t="s">
        <v>3874</v>
      </c>
      <c r="I2565" s="2"/>
      <c r="J2565" s="31" t="s">
        <v>45</v>
      </c>
      <c r="K2565" s="2"/>
    </row>
    <row r="2566" spans="1:11">
      <c r="A2566" s="21">
        <v>44834</v>
      </c>
      <c r="B2566" s="30" t="s">
        <v>3865</v>
      </c>
      <c r="C2566" s="23" t="s">
        <v>1275</v>
      </c>
      <c r="D2566" s="23" t="s">
        <v>628</v>
      </c>
      <c r="E2566" s="24">
        <v>0.6875</v>
      </c>
      <c r="F2566" s="24">
        <v>0.70833333333333337</v>
      </c>
      <c r="G2566" s="25">
        <v>2.083333333333337E-2</v>
      </c>
      <c r="H2566" s="31" t="s">
        <v>3866</v>
      </c>
      <c r="I2566" s="23"/>
      <c r="J2566" s="31" t="s">
        <v>54</v>
      </c>
      <c r="K2566" s="23"/>
    </row>
    <row r="2567" spans="1:11">
      <c r="A2567" s="3">
        <v>44834</v>
      </c>
      <c r="B2567" s="30" t="s">
        <v>3865</v>
      </c>
      <c r="C2567" s="2" t="s">
        <v>449</v>
      </c>
      <c r="D2567" s="2" t="s">
        <v>1496</v>
      </c>
      <c r="E2567" s="27">
        <v>0.70833333333333337</v>
      </c>
      <c r="F2567" s="27">
        <v>0.72916666666666663</v>
      </c>
      <c r="G2567" s="25">
        <v>2.0833333333333259E-2</v>
      </c>
      <c r="H2567" s="31" t="s">
        <v>3867</v>
      </c>
      <c r="I2567" s="2"/>
      <c r="J2567" s="31" t="s">
        <v>34</v>
      </c>
      <c r="K2567" s="2"/>
    </row>
    <row r="2568" spans="1:11">
      <c r="A2568" s="21">
        <v>44834</v>
      </c>
      <c r="B2568" s="30" t="s">
        <v>3865</v>
      </c>
      <c r="C2568" s="23" t="s">
        <v>1334</v>
      </c>
      <c r="D2568" s="23" t="s">
        <v>1187</v>
      </c>
      <c r="E2568" s="24">
        <v>0.72916666666666663</v>
      </c>
      <c r="F2568" s="24">
        <v>0.75</v>
      </c>
      <c r="G2568" s="25">
        <v>2.083333333333337E-2</v>
      </c>
      <c r="H2568" s="31" t="s">
        <v>3874</v>
      </c>
      <c r="I2568" s="23"/>
      <c r="J2568" s="31" t="s">
        <v>46</v>
      </c>
      <c r="K2568" s="23"/>
    </row>
    <row r="2569" spans="1:11">
      <c r="A2569" s="3">
        <v>44837</v>
      </c>
      <c r="B2569" s="30" t="s">
        <v>3869</v>
      </c>
      <c r="C2569" s="2" t="s">
        <v>1363</v>
      </c>
      <c r="D2569" s="2" t="s">
        <v>1195</v>
      </c>
      <c r="E2569" s="27">
        <v>0.39583333333333331</v>
      </c>
      <c r="F2569" s="27">
        <v>0.41666666666666669</v>
      </c>
      <c r="G2569" s="25">
        <v>2.083333333333337E-2</v>
      </c>
      <c r="H2569" s="31" t="s">
        <v>3874</v>
      </c>
      <c r="I2569" s="2"/>
      <c r="J2569" s="31" t="s">
        <v>45</v>
      </c>
      <c r="K2569" s="2"/>
    </row>
    <row r="2570" spans="1:11">
      <c r="A2570" s="21">
        <v>44837</v>
      </c>
      <c r="B2570" s="30" t="s">
        <v>3869</v>
      </c>
      <c r="C2570" s="23" t="s">
        <v>1334</v>
      </c>
      <c r="D2570" s="23" t="s">
        <v>710</v>
      </c>
      <c r="E2570" s="24">
        <v>0.41666666666666669</v>
      </c>
      <c r="F2570" s="24">
        <v>0.45833333333333331</v>
      </c>
      <c r="G2570" s="25">
        <v>4.166666666666663E-2</v>
      </c>
      <c r="H2570" s="31" t="s">
        <v>3874</v>
      </c>
      <c r="I2570" s="23"/>
      <c r="J2570" s="31" t="s">
        <v>46</v>
      </c>
      <c r="K2570" s="23"/>
    </row>
    <row r="2571" spans="1:11">
      <c r="A2571" s="3">
        <v>44837</v>
      </c>
      <c r="B2571" s="30" t="s">
        <v>3869</v>
      </c>
      <c r="C2571" s="2" t="s">
        <v>443</v>
      </c>
      <c r="D2571" s="2" t="s">
        <v>3884</v>
      </c>
      <c r="E2571" s="27">
        <v>0.45833333333333331</v>
      </c>
      <c r="F2571" s="27">
        <v>0.5</v>
      </c>
      <c r="G2571" s="25">
        <v>4.1666666666666685E-2</v>
      </c>
      <c r="H2571" s="31" t="s">
        <v>3867</v>
      </c>
      <c r="I2571" s="2"/>
      <c r="J2571" s="31" t="s">
        <v>34</v>
      </c>
      <c r="K2571" s="2"/>
    </row>
    <row r="2572" spans="1:11">
      <c r="A2572" s="21">
        <v>44837</v>
      </c>
      <c r="B2572" s="30" t="s">
        <v>3869</v>
      </c>
      <c r="C2572" s="23" t="s">
        <v>1363</v>
      </c>
      <c r="D2572" s="23" t="s">
        <v>1223</v>
      </c>
      <c r="E2572" s="24">
        <v>0.54166666666666663</v>
      </c>
      <c r="F2572" s="24">
        <v>0.5625</v>
      </c>
      <c r="G2572" s="25">
        <v>2.083333333333337E-2</v>
      </c>
      <c r="H2572" s="31" t="s">
        <v>3874</v>
      </c>
      <c r="I2572" s="23"/>
      <c r="J2572" s="31" t="s">
        <v>45</v>
      </c>
      <c r="K2572" s="23"/>
    </row>
    <row r="2573" spans="1:11">
      <c r="A2573" s="3">
        <v>44837</v>
      </c>
      <c r="B2573" s="30" t="s">
        <v>3869</v>
      </c>
      <c r="C2573" s="2" t="s">
        <v>1487</v>
      </c>
      <c r="D2573" s="2" t="s">
        <v>1034</v>
      </c>
      <c r="E2573" s="27">
        <v>0.5625</v>
      </c>
      <c r="F2573" s="27">
        <v>0.58333333333333337</v>
      </c>
      <c r="G2573" s="25">
        <v>2.083333333333337E-2</v>
      </c>
      <c r="H2573" s="31" t="s">
        <v>3874</v>
      </c>
      <c r="I2573" s="2"/>
      <c r="J2573" s="31" t="s">
        <v>45</v>
      </c>
      <c r="K2573" s="2"/>
    </row>
    <row r="2574" spans="1:11">
      <c r="A2574" s="21">
        <v>44837</v>
      </c>
      <c r="B2574" s="30" t="s">
        <v>3869</v>
      </c>
      <c r="C2574" s="23" t="s">
        <v>1409</v>
      </c>
      <c r="D2574" s="23" t="s">
        <v>1034</v>
      </c>
      <c r="E2574" s="24">
        <v>0.58333333333333337</v>
      </c>
      <c r="F2574" s="24">
        <v>0.64583333333333337</v>
      </c>
      <c r="G2574" s="25">
        <v>6.25E-2</v>
      </c>
      <c r="H2574" s="31" t="s">
        <v>3874</v>
      </c>
      <c r="I2574" s="23"/>
      <c r="J2574" s="31" t="s">
        <v>45</v>
      </c>
      <c r="K2574" s="23"/>
    </row>
    <row r="2575" spans="1:11">
      <c r="A2575" s="3">
        <v>44837</v>
      </c>
      <c r="B2575" s="30" t="s">
        <v>3869</v>
      </c>
      <c r="C2575" s="2" t="s">
        <v>1334</v>
      </c>
      <c r="D2575" s="2" t="s">
        <v>1497</v>
      </c>
      <c r="E2575" s="27">
        <v>0.64583333333333337</v>
      </c>
      <c r="F2575" s="27">
        <v>0.66666666666666663</v>
      </c>
      <c r="G2575" s="25">
        <v>2.0833333333333259E-2</v>
      </c>
      <c r="H2575" s="31" t="s">
        <v>3874</v>
      </c>
      <c r="I2575" s="2"/>
      <c r="J2575" s="31" t="s">
        <v>46</v>
      </c>
      <c r="K2575" s="2"/>
    </row>
    <row r="2576" spans="1:11">
      <c r="A2576" s="21">
        <v>44837</v>
      </c>
      <c r="B2576" s="30" t="s">
        <v>3869</v>
      </c>
      <c r="C2576" s="23" t="s">
        <v>479</v>
      </c>
      <c r="D2576" s="23" t="s">
        <v>1187</v>
      </c>
      <c r="E2576" s="24">
        <v>0.66666666666666663</v>
      </c>
      <c r="F2576" s="24">
        <v>0.6875</v>
      </c>
      <c r="G2576" s="25">
        <v>2.083333333333337E-2</v>
      </c>
      <c r="H2576" s="31" t="s">
        <v>3874</v>
      </c>
      <c r="I2576" s="23"/>
      <c r="J2576" s="31" t="s">
        <v>45</v>
      </c>
      <c r="K2576" s="23"/>
    </row>
    <row r="2577" spans="1:11">
      <c r="A2577" s="3">
        <v>44837</v>
      </c>
      <c r="B2577" s="30" t="s">
        <v>3869</v>
      </c>
      <c r="C2577" s="2" t="s">
        <v>1487</v>
      </c>
      <c r="D2577" s="2" t="s">
        <v>1034</v>
      </c>
      <c r="E2577" s="27">
        <v>0.6875</v>
      </c>
      <c r="F2577" s="27">
        <v>0.70833333333333337</v>
      </c>
      <c r="G2577" s="25">
        <v>2.083333333333337E-2</v>
      </c>
      <c r="H2577" s="31" t="s">
        <v>3874</v>
      </c>
      <c r="I2577" s="2"/>
      <c r="J2577" s="31" t="s">
        <v>45</v>
      </c>
      <c r="K2577" s="2"/>
    </row>
    <row r="2578" spans="1:11">
      <c r="A2578" s="21">
        <v>44837</v>
      </c>
      <c r="B2578" s="30" t="s">
        <v>3869</v>
      </c>
      <c r="C2578" s="23" t="s">
        <v>1334</v>
      </c>
      <c r="D2578" s="23" t="s">
        <v>1219</v>
      </c>
      <c r="E2578" s="24">
        <v>0.70833333333333337</v>
      </c>
      <c r="F2578" s="24">
        <v>0.72916666666666663</v>
      </c>
      <c r="G2578" s="25">
        <v>2.0833333333333259E-2</v>
      </c>
      <c r="H2578" s="31" t="s">
        <v>3874</v>
      </c>
      <c r="I2578" s="23"/>
      <c r="J2578" s="31" t="s">
        <v>46</v>
      </c>
      <c r="K2578" s="23"/>
    </row>
    <row r="2579" spans="1:11">
      <c r="A2579" s="3">
        <v>44837</v>
      </c>
      <c r="B2579" s="30" t="s">
        <v>3869</v>
      </c>
      <c r="C2579" s="2" t="s">
        <v>1334</v>
      </c>
      <c r="D2579" s="2" t="s">
        <v>1187</v>
      </c>
      <c r="E2579" s="27">
        <v>0.72916666666666663</v>
      </c>
      <c r="F2579" s="27">
        <v>0.75</v>
      </c>
      <c r="G2579" s="25">
        <v>2.083333333333337E-2</v>
      </c>
      <c r="H2579" s="31" t="s">
        <v>3874</v>
      </c>
      <c r="I2579" s="2"/>
      <c r="J2579" s="31" t="s">
        <v>46</v>
      </c>
      <c r="K2579" s="2"/>
    </row>
    <row r="2580" spans="1:11">
      <c r="A2580" s="21">
        <v>44837</v>
      </c>
      <c r="B2580" s="30" t="s">
        <v>3869</v>
      </c>
      <c r="C2580" s="23" t="s">
        <v>1363</v>
      </c>
      <c r="D2580" s="23" t="s">
        <v>1498</v>
      </c>
      <c r="E2580" s="24">
        <v>0.85416666666666663</v>
      </c>
      <c r="F2580" s="24">
        <v>0.875</v>
      </c>
      <c r="G2580" s="25">
        <v>2.083333333333337E-2</v>
      </c>
      <c r="H2580" s="31" t="s">
        <v>3874</v>
      </c>
      <c r="I2580" s="23"/>
      <c r="J2580" s="31" t="s">
        <v>45</v>
      </c>
      <c r="K2580" s="23"/>
    </row>
    <row r="2581" spans="1:11">
      <c r="A2581" s="3">
        <v>44837</v>
      </c>
      <c r="B2581" s="30" t="s">
        <v>3869</v>
      </c>
      <c r="C2581" s="2" t="s">
        <v>1499</v>
      </c>
      <c r="D2581" s="2" t="s">
        <v>1034</v>
      </c>
      <c r="E2581" s="27">
        <v>0.875</v>
      </c>
      <c r="F2581" s="27">
        <v>0.91666666666666663</v>
      </c>
      <c r="G2581" s="25">
        <v>4.166666666666663E-2</v>
      </c>
      <c r="H2581" s="31" t="s">
        <v>3874</v>
      </c>
      <c r="I2581" s="2"/>
      <c r="J2581" s="31" t="s">
        <v>45</v>
      </c>
      <c r="K2581" s="2"/>
    </row>
    <row r="2582" spans="1:11">
      <c r="A2582" s="21">
        <v>44838</v>
      </c>
      <c r="B2582" s="30" t="s">
        <v>3870</v>
      </c>
      <c r="C2582" s="23" t="s">
        <v>1499</v>
      </c>
      <c r="D2582" s="23" t="s">
        <v>1034</v>
      </c>
      <c r="E2582" s="24">
        <v>0.39583333333333331</v>
      </c>
      <c r="F2582" s="24">
        <v>0.4375</v>
      </c>
      <c r="G2582" s="25">
        <v>4.1666666666666685E-2</v>
      </c>
      <c r="H2582" s="31" t="s">
        <v>3874</v>
      </c>
      <c r="I2582" s="23"/>
      <c r="J2582" s="31" t="s">
        <v>45</v>
      </c>
      <c r="K2582" s="23"/>
    </row>
    <row r="2583" spans="1:11">
      <c r="A2583" s="3">
        <v>44838</v>
      </c>
      <c r="B2583" s="30" t="s">
        <v>3870</v>
      </c>
      <c r="C2583" s="2" t="s">
        <v>1506</v>
      </c>
      <c r="D2583" s="2" t="s">
        <v>3921</v>
      </c>
      <c r="E2583" s="27">
        <v>0.4375</v>
      </c>
      <c r="F2583" s="27">
        <v>0.47916666666666669</v>
      </c>
      <c r="G2583" s="25">
        <v>4.1666666666666685E-2</v>
      </c>
      <c r="H2583" s="31" t="s">
        <v>3874</v>
      </c>
      <c r="I2583" s="2"/>
      <c r="J2583" s="31" t="s">
        <v>45</v>
      </c>
      <c r="K2583" s="2"/>
    </row>
    <row r="2584" spans="1:11">
      <c r="A2584" s="21">
        <v>44838</v>
      </c>
      <c r="B2584" s="30" t="s">
        <v>3870</v>
      </c>
      <c r="C2584" s="23" t="s">
        <v>1449</v>
      </c>
      <c r="D2584" s="23" t="s">
        <v>1473</v>
      </c>
      <c r="E2584" s="24">
        <v>0.54166666666666663</v>
      </c>
      <c r="F2584" s="24">
        <v>0.58333333333333337</v>
      </c>
      <c r="G2584" s="25">
        <v>4.1666666666666741E-2</v>
      </c>
      <c r="H2584" s="31" t="s">
        <v>3874</v>
      </c>
      <c r="I2584" s="23"/>
      <c r="J2584" s="31" t="s">
        <v>46</v>
      </c>
      <c r="K2584" s="23"/>
    </row>
    <row r="2585" spans="1:11">
      <c r="A2585" s="3">
        <v>44838</v>
      </c>
      <c r="B2585" s="30" t="s">
        <v>3870</v>
      </c>
      <c r="C2585" s="2" t="s">
        <v>1334</v>
      </c>
      <c r="D2585" s="2" t="s">
        <v>1500</v>
      </c>
      <c r="E2585" s="27">
        <v>0.58333333333333337</v>
      </c>
      <c r="F2585" s="27">
        <v>0.625</v>
      </c>
      <c r="G2585" s="25">
        <v>4.166666666666663E-2</v>
      </c>
      <c r="H2585" s="31" t="s">
        <v>3874</v>
      </c>
      <c r="I2585" s="2"/>
      <c r="J2585" s="31" t="s">
        <v>46</v>
      </c>
      <c r="K2585" s="2"/>
    </row>
    <row r="2586" spans="1:11">
      <c r="A2586" s="21">
        <v>44838</v>
      </c>
      <c r="B2586" s="30" t="s">
        <v>3870</v>
      </c>
      <c r="C2586" s="23" t="s">
        <v>1363</v>
      </c>
      <c r="D2586" s="23" t="s">
        <v>1498</v>
      </c>
      <c r="E2586" s="24">
        <v>0.625</v>
      </c>
      <c r="F2586" s="24">
        <v>0.64583333333333337</v>
      </c>
      <c r="G2586" s="25">
        <v>2.083333333333337E-2</v>
      </c>
      <c r="H2586" s="31" t="s">
        <v>3874</v>
      </c>
      <c r="I2586" s="23"/>
      <c r="J2586" s="31" t="s">
        <v>45</v>
      </c>
      <c r="K2586" s="23"/>
    </row>
    <row r="2587" spans="1:11">
      <c r="A2587" s="3">
        <v>44838</v>
      </c>
      <c r="B2587" s="30" t="s">
        <v>3870</v>
      </c>
      <c r="C2587" s="2" t="s">
        <v>1334</v>
      </c>
      <c r="D2587" s="2" t="s">
        <v>1500</v>
      </c>
      <c r="E2587" s="27">
        <v>0.64583333333333337</v>
      </c>
      <c r="F2587" s="27">
        <v>0.66666666666666663</v>
      </c>
      <c r="G2587" s="25">
        <v>2.0833333333333259E-2</v>
      </c>
      <c r="H2587" s="31" t="s">
        <v>3874</v>
      </c>
      <c r="I2587" s="2"/>
      <c r="J2587" s="31" t="s">
        <v>46</v>
      </c>
      <c r="K2587" s="2"/>
    </row>
    <row r="2588" spans="1:11">
      <c r="A2588" s="21">
        <v>44838</v>
      </c>
      <c r="B2588" s="30" t="s">
        <v>3870</v>
      </c>
      <c r="C2588" s="23" t="s">
        <v>1487</v>
      </c>
      <c r="D2588" s="23" t="s">
        <v>1489</v>
      </c>
      <c r="E2588" s="24">
        <v>0.66666666666666663</v>
      </c>
      <c r="F2588" s="24">
        <v>0.6875</v>
      </c>
      <c r="G2588" s="25">
        <v>2.083333333333337E-2</v>
      </c>
      <c r="H2588" s="31" t="s">
        <v>3874</v>
      </c>
      <c r="I2588" s="23"/>
      <c r="J2588" s="31" t="s">
        <v>45</v>
      </c>
      <c r="K2588" s="23"/>
    </row>
    <row r="2589" spans="1:11">
      <c r="A2589" s="3">
        <v>44838</v>
      </c>
      <c r="B2589" s="30" t="s">
        <v>3870</v>
      </c>
      <c r="C2589" s="2" t="s">
        <v>1334</v>
      </c>
      <c r="D2589" s="2" t="s">
        <v>1501</v>
      </c>
      <c r="E2589" s="27">
        <v>0.6875</v>
      </c>
      <c r="F2589" s="27">
        <v>0.72916666666666663</v>
      </c>
      <c r="G2589" s="25">
        <v>4.166666666666663E-2</v>
      </c>
      <c r="H2589" s="31" t="s">
        <v>3874</v>
      </c>
      <c r="I2589" s="2"/>
      <c r="J2589" s="31" t="s">
        <v>46</v>
      </c>
      <c r="K2589" s="2"/>
    </row>
    <row r="2590" spans="1:11">
      <c r="A2590" s="21">
        <v>44838</v>
      </c>
      <c r="B2590" s="30" t="s">
        <v>3870</v>
      </c>
      <c r="C2590" s="23" t="s">
        <v>1334</v>
      </c>
      <c r="D2590" s="23" t="s">
        <v>1187</v>
      </c>
      <c r="E2590" s="24">
        <v>0.72916666666666663</v>
      </c>
      <c r="F2590" s="24">
        <v>0.75</v>
      </c>
      <c r="G2590" s="25">
        <v>2.083333333333337E-2</v>
      </c>
      <c r="H2590" s="31" t="s">
        <v>3874</v>
      </c>
      <c r="I2590" s="23"/>
      <c r="J2590" s="31" t="s">
        <v>46</v>
      </c>
      <c r="K2590" s="23"/>
    </row>
    <row r="2591" spans="1:11">
      <c r="A2591" s="3">
        <v>44839</v>
      </c>
      <c r="B2591" s="30" t="s">
        <v>3871</v>
      </c>
      <c r="C2591" s="2" t="s">
        <v>443</v>
      </c>
      <c r="D2591" s="2" t="s">
        <v>524</v>
      </c>
      <c r="E2591" s="27">
        <v>0.39583333333333331</v>
      </c>
      <c r="F2591" s="27">
        <v>0.40625</v>
      </c>
      <c r="G2591" s="25">
        <v>1.0416666666666685E-2</v>
      </c>
      <c r="H2591" s="31" t="s">
        <v>3867</v>
      </c>
      <c r="I2591" s="2"/>
      <c r="J2591" s="31" t="s">
        <v>34</v>
      </c>
      <c r="K2591" s="2"/>
    </row>
    <row r="2592" spans="1:11">
      <c r="A2592" s="21">
        <v>44839</v>
      </c>
      <c r="B2592" s="30" t="s">
        <v>3871</v>
      </c>
      <c r="C2592" s="23" t="s">
        <v>1334</v>
      </c>
      <c r="D2592" s="23" t="s">
        <v>1502</v>
      </c>
      <c r="E2592" s="24">
        <v>0.40625</v>
      </c>
      <c r="F2592" s="24">
        <v>0.41666666666666669</v>
      </c>
      <c r="G2592" s="25">
        <v>1.0416666666666685E-2</v>
      </c>
      <c r="H2592" s="31" t="s">
        <v>3874</v>
      </c>
      <c r="I2592" s="23"/>
      <c r="J2592" s="31" t="s">
        <v>46</v>
      </c>
      <c r="K2592" s="23"/>
    </row>
    <row r="2593" spans="1:11">
      <c r="A2593" s="3">
        <v>44839</v>
      </c>
      <c r="B2593" s="30" t="s">
        <v>3871</v>
      </c>
      <c r="C2593" s="2" t="s">
        <v>479</v>
      </c>
      <c r="D2593" s="2" t="s">
        <v>599</v>
      </c>
      <c r="E2593" s="27">
        <v>0.41666666666666669</v>
      </c>
      <c r="F2593" s="27">
        <v>0.47916666666666669</v>
      </c>
      <c r="G2593" s="25">
        <v>6.25E-2</v>
      </c>
      <c r="H2593" s="31" t="s">
        <v>3874</v>
      </c>
      <c r="I2593" s="2"/>
      <c r="J2593" s="31" t="s">
        <v>45</v>
      </c>
      <c r="K2593" s="2"/>
    </row>
    <row r="2594" spans="1:11">
      <c r="A2594" s="21">
        <v>44839</v>
      </c>
      <c r="B2594" s="30" t="s">
        <v>3871</v>
      </c>
      <c r="C2594" s="23" t="s">
        <v>1461</v>
      </c>
      <c r="D2594" s="23" t="s">
        <v>1503</v>
      </c>
      <c r="E2594" s="24">
        <v>0.47916666666666669</v>
      </c>
      <c r="F2594" s="24">
        <v>0.5</v>
      </c>
      <c r="G2594" s="25">
        <v>2.0833333333333315E-2</v>
      </c>
      <c r="H2594" s="31" t="s">
        <v>3874</v>
      </c>
      <c r="I2594" s="23"/>
      <c r="J2594" s="31" t="s">
        <v>46</v>
      </c>
      <c r="K2594" s="23"/>
    </row>
    <row r="2595" spans="1:11">
      <c r="A2595" s="3">
        <v>44839</v>
      </c>
      <c r="B2595" s="30" t="s">
        <v>3871</v>
      </c>
      <c r="C2595" s="2" t="s">
        <v>1461</v>
      </c>
      <c r="D2595" s="2" t="s">
        <v>1503</v>
      </c>
      <c r="E2595" s="27">
        <v>0.54166666666666663</v>
      </c>
      <c r="F2595" s="27">
        <v>0.625</v>
      </c>
      <c r="G2595" s="25">
        <v>8.333333333333337E-2</v>
      </c>
      <c r="H2595" s="31" t="s">
        <v>3874</v>
      </c>
      <c r="I2595" s="2"/>
      <c r="J2595" s="31" t="s">
        <v>46</v>
      </c>
      <c r="K2595" s="2"/>
    </row>
    <row r="2596" spans="1:11">
      <c r="A2596" s="21">
        <v>44839</v>
      </c>
      <c r="B2596" s="30" t="s">
        <v>3871</v>
      </c>
      <c r="C2596" s="23" t="s">
        <v>1334</v>
      </c>
      <c r="D2596" s="23" t="s">
        <v>1504</v>
      </c>
      <c r="E2596" s="24">
        <v>0.625</v>
      </c>
      <c r="F2596" s="24">
        <v>0.64583333333333337</v>
      </c>
      <c r="G2596" s="25">
        <v>2.083333333333337E-2</v>
      </c>
      <c r="H2596" s="31" t="s">
        <v>3874</v>
      </c>
      <c r="I2596" s="23"/>
      <c r="J2596" s="31" t="s">
        <v>46</v>
      </c>
      <c r="K2596" s="23"/>
    </row>
    <row r="2597" spans="1:11">
      <c r="A2597" s="3">
        <v>44839</v>
      </c>
      <c r="B2597" s="30" t="s">
        <v>3871</v>
      </c>
      <c r="C2597" s="2" t="s">
        <v>1363</v>
      </c>
      <c r="D2597" s="2" t="s">
        <v>1505</v>
      </c>
      <c r="E2597" s="27">
        <v>0.64583333333333337</v>
      </c>
      <c r="F2597" s="27">
        <v>0.66666666666666663</v>
      </c>
      <c r="G2597" s="25">
        <v>2.0833333333333259E-2</v>
      </c>
      <c r="H2597" s="31" t="s">
        <v>3874</v>
      </c>
      <c r="I2597" s="2"/>
      <c r="J2597" s="31" t="s">
        <v>45</v>
      </c>
      <c r="K2597" s="2"/>
    </row>
    <row r="2598" spans="1:11">
      <c r="A2598" s="21">
        <v>44839</v>
      </c>
      <c r="B2598" s="30" t="s">
        <v>3871</v>
      </c>
      <c r="C2598" s="23" t="s">
        <v>479</v>
      </c>
      <c r="D2598" s="23" t="s">
        <v>1187</v>
      </c>
      <c r="E2598" s="24">
        <v>0.66666666666666663</v>
      </c>
      <c r="F2598" s="24">
        <v>0.6875</v>
      </c>
      <c r="G2598" s="25">
        <v>2.083333333333337E-2</v>
      </c>
      <c r="H2598" s="31" t="s">
        <v>3874</v>
      </c>
      <c r="I2598" s="23"/>
      <c r="J2598" s="31" t="s">
        <v>45</v>
      </c>
      <c r="K2598" s="23"/>
    </row>
    <row r="2599" spans="1:11">
      <c r="A2599" s="3">
        <v>44839</v>
      </c>
      <c r="B2599" s="30" t="s">
        <v>3871</v>
      </c>
      <c r="C2599" s="2" t="s">
        <v>1506</v>
      </c>
      <c r="D2599" s="2" t="s">
        <v>1034</v>
      </c>
      <c r="E2599" s="27">
        <v>0.6875</v>
      </c>
      <c r="F2599" s="27">
        <v>0.72916666666666663</v>
      </c>
      <c r="G2599" s="25">
        <v>4.166666666666663E-2</v>
      </c>
      <c r="H2599" s="31" t="s">
        <v>3874</v>
      </c>
      <c r="I2599" s="2"/>
      <c r="J2599" s="31" t="s">
        <v>45</v>
      </c>
      <c r="K2599" s="2"/>
    </row>
    <row r="2600" spans="1:11">
      <c r="A2600" s="21">
        <v>44839</v>
      </c>
      <c r="B2600" s="30" t="s">
        <v>3871</v>
      </c>
      <c r="C2600" s="23" t="s">
        <v>479</v>
      </c>
      <c r="D2600" s="23" t="s">
        <v>1507</v>
      </c>
      <c r="E2600" s="24">
        <v>0.72916666666666663</v>
      </c>
      <c r="F2600" s="24">
        <v>0.75</v>
      </c>
      <c r="G2600" s="25">
        <v>2.083333333333337E-2</v>
      </c>
      <c r="H2600" s="31" t="s">
        <v>3874</v>
      </c>
      <c r="I2600" s="23"/>
      <c r="J2600" s="31" t="s">
        <v>45</v>
      </c>
      <c r="K2600" s="23"/>
    </row>
    <row r="2601" spans="1:11">
      <c r="A2601" s="3">
        <v>44839</v>
      </c>
      <c r="B2601" s="30" t="s">
        <v>3871</v>
      </c>
      <c r="C2601" s="2" t="s">
        <v>1461</v>
      </c>
      <c r="D2601" s="2" t="s">
        <v>1503</v>
      </c>
      <c r="E2601" s="27">
        <v>0.86805555555555547</v>
      </c>
      <c r="F2601" s="27">
        <v>0.91666666666666663</v>
      </c>
      <c r="G2601" s="25">
        <v>4.861111111111116E-2</v>
      </c>
      <c r="H2601" s="31" t="s">
        <v>3874</v>
      </c>
      <c r="I2601" s="2"/>
      <c r="J2601" s="31" t="s">
        <v>46</v>
      </c>
      <c r="K2601" s="2"/>
    </row>
    <row r="2602" spans="1:11">
      <c r="A2602" s="21">
        <v>44840</v>
      </c>
      <c r="B2602" s="30" t="s">
        <v>3872</v>
      </c>
      <c r="C2602" s="23" t="s">
        <v>1461</v>
      </c>
      <c r="D2602" s="23" t="s">
        <v>3922</v>
      </c>
      <c r="E2602" s="24">
        <v>0.39583333333333331</v>
      </c>
      <c r="F2602" s="24">
        <v>0.4375</v>
      </c>
      <c r="G2602" s="25">
        <v>4.1666666666666685E-2</v>
      </c>
      <c r="H2602" s="31" t="s">
        <v>3874</v>
      </c>
      <c r="I2602" s="23"/>
      <c r="J2602" s="31" t="s">
        <v>46</v>
      </c>
      <c r="K2602" s="23"/>
    </row>
    <row r="2603" spans="1:11">
      <c r="A2603" s="3">
        <v>44840</v>
      </c>
      <c r="B2603" s="30" t="s">
        <v>3872</v>
      </c>
      <c r="C2603" s="2" t="s">
        <v>1363</v>
      </c>
      <c r="D2603" s="2" t="s">
        <v>591</v>
      </c>
      <c r="E2603" s="27">
        <v>0.4375</v>
      </c>
      <c r="F2603" s="27">
        <v>0.47916666666666669</v>
      </c>
      <c r="G2603" s="25">
        <v>4.1666666666666685E-2</v>
      </c>
      <c r="H2603" s="31" t="s">
        <v>3874</v>
      </c>
      <c r="I2603" s="2"/>
      <c r="J2603" s="31" t="s">
        <v>45</v>
      </c>
      <c r="K2603" s="2"/>
    </row>
    <row r="2604" spans="1:11">
      <c r="A2604" s="21">
        <v>44840</v>
      </c>
      <c r="B2604" s="30" t="s">
        <v>3872</v>
      </c>
      <c r="C2604" s="23" t="s">
        <v>1363</v>
      </c>
      <c r="D2604" s="23" t="s">
        <v>1508</v>
      </c>
      <c r="E2604" s="24">
        <v>0.47916666666666669</v>
      </c>
      <c r="F2604" s="24">
        <v>0.5</v>
      </c>
      <c r="G2604" s="25">
        <v>2.0833333333333315E-2</v>
      </c>
      <c r="H2604" s="31" t="s">
        <v>3874</v>
      </c>
      <c r="I2604" s="23"/>
      <c r="J2604" s="31" t="s">
        <v>45</v>
      </c>
      <c r="K2604" s="23"/>
    </row>
    <row r="2605" spans="1:11">
      <c r="A2605" s="3">
        <v>44840</v>
      </c>
      <c r="B2605" s="30" t="s">
        <v>3872</v>
      </c>
      <c r="C2605" s="2" t="s">
        <v>1490</v>
      </c>
      <c r="D2605" s="2" t="s">
        <v>1448</v>
      </c>
      <c r="E2605" s="27">
        <v>0.54166666666666663</v>
      </c>
      <c r="F2605" s="27">
        <v>0.58333333333333337</v>
      </c>
      <c r="G2605" s="25">
        <v>4.1666666666666741E-2</v>
      </c>
      <c r="H2605" s="31" t="s">
        <v>3874</v>
      </c>
      <c r="I2605" s="2"/>
      <c r="J2605" s="31" t="s">
        <v>46</v>
      </c>
      <c r="K2605" s="2"/>
    </row>
    <row r="2606" spans="1:11">
      <c r="A2606" s="21">
        <v>44840</v>
      </c>
      <c r="B2606" s="30" t="s">
        <v>3872</v>
      </c>
      <c r="C2606" s="23" t="s">
        <v>1509</v>
      </c>
      <c r="D2606" s="23" t="s">
        <v>1510</v>
      </c>
      <c r="E2606" s="24">
        <v>0.58333333333333337</v>
      </c>
      <c r="F2606" s="24">
        <v>0.60416666666666663</v>
      </c>
      <c r="G2606" s="25">
        <v>2.0833333333333259E-2</v>
      </c>
      <c r="H2606" s="31" t="s">
        <v>3874</v>
      </c>
      <c r="I2606" s="23"/>
      <c r="J2606" s="31" t="s">
        <v>45</v>
      </c>
      <c r="K2606" s="23"/>
    </row>
    <row r="2607" spans="1:11">
      <c r="A2607" s="3">
        <v>44840</v>
      </c>
      <c r="B2607" s="30" t="s">
        <v>3872</v>
      </c>
      <c r="C2607" s="2" t="s">
        <v>1334</v>
      </c>
      <c r="D2607" s="2" t="s">
        <v>1511</v>
      </c>
      <c r="E2607" s="27">
        <v>0.60416666666666663</v>
      </c>
      <c r="F2607" s="27">
        <v>0.64583333333333337</v>
      </c>
      <c r="G2607" s="25">
        <v>4.1666666666666741E-2</v>
      </c>
      <c r="H2607" s="31" t="s">
        <v>3874</v>
      </c>
      <c r="I2607" s="2"/>
      <c r="J2607" s="31" t="s">
        <v>46</v>
      </c>
      <c r="K2607" s="2"/>
    </row>
    <row r="2608" spans="1:11">
      <c r="A2608" s="21">
        <v>44840</v>
      </c>
      <c r="B2608" s="30" t="s">
        <v>3872</v>
      </c>
      <c r="C2608" s="23" t="s">
        <v>1509</v>
      </c>
      <c r="D2608" s="23" t="s">
        <v>1510</v>
      </c>
      <c r="E2608" s="24">
        <v>0.64583333333333337</v>
      </c>
      <c r="F2608" s="24">
        <v>0.66666666666666663</v>
      </c>
      <c r="G2608" s="25">
        <v>2.0833333333333259E-2</v>
      </c>
      <c r="H2608" s="31" t="s">
        <v>3874</v>
      </c>
      <c r="I2608" s="23"/>
      <c r="J2608" s="31" t="s">
        <v>45</v>
      </c>
      <c r="K2608" s="23"/>
    </row>
    <row r="2609" spans="1:11">
      <c r="A2609" s="3">
        <v>44840</v>
      </c>
      <c r="B2609" s="30" t="s">
        <v>3872</v>
      </c>
      <c r="C2609" s="2" t="s">
        <v>479</v>
      </c>
      <c r="D2609" s="2" t="s">
        <v>1187</v>
      </c>
      <c r="E2609" s="27">
        <v>0.66666666666666663</v>
      </c>
      <c r="F2609" s="27">
        <v>0.6875</v>
      </c>
      <c r="G2609" s="25">
        <v>2.083333333333337E-2</v>
      </c>
      <c r="H2609" s="31" t="s">
        <v>3874</v>
      </c>
      <c r="I2609" s="2"/>
      <c r="J2609" s="31" t="s">
        <v>45</v>
      </c>
      <c r="K2609" s="2"/>
    </row>
    <row r="2610" spans="1:11">
      <c r="A2610" s="21">
        <v>44840</v>
      </c>
      <c r="B2610" s="30" t="s">
        <v>3872</v>
      </c>
      <c r="C2610" s="23" t="s">
        <v>1490</v>
      </c>
      <c r="D2610" s="23" t="s">
        <v>1512</v>
      </c>
      <c r="E2610" s="24">
        <v>0.6875</v>
      </c>
      <c r="F2610" s="24">
        <v>0.70833333333333337</v>
      </c>
      <c r="G2610" s="25">
        <v>2.083333333333337E-2</v>
      </c>
      <c r="H2610" s="31" t="s">
        <v>3874</v>
      </c>
      <c r="I2610" s="23"/>
      <c r="J2610" s="31" t="s">
        <v>46</v>
      </c>
      <c r="K2610" s="23"/>
    </row>
    <row r="2611" spans="1:11">
      <c r="A2611" s="3">
        <v>44840</v>
      </c>
      <c r="B2611" s="30" t="s">
        <v>3872</v>
      </c>
      <c r="C2611" s="2" t="s">
        <v>1547</v>
      </c>
      <c r="D2611" s="2" t="s">
        <v>591</v>
      </c>
      <c r="E2611" s="27">
        <v>0.70833333333333337</v>
      </c>
      <c r="F2611" s="27">
        <v>0.72916666666666663</v>
      </c>
      <c r="G2611" s="25">
        <v>2.0833333333333259E-2</v>
      </c>
      <c r="H2611" s="31" t="s">
        <v>3874</v>
      </c>
      <c r="I2611" s="2"/>
      <c r="J2611" s="31" t="s">
        <v>45</v>
      </c>
      <c r="K2611" s="2"/>
    </row>
    <row r="2612" spans="1:11">
      <c r="A2612" s="21">
        <v>44840</v>
      </c>
      <c r="B2612" s="30" t="s">
        <v>3872</v>
      </c>
      <c r="C2612" s="23" t="s">
        <v>1334</v>
      </c>
      <c r="D2612" s="23" t="s">
        <v>1187</v>
      </c>
      <c r="E2612" s="24">
        <v>0.72916666666666663</v>
      </c>
      <c r="F2612" s="24">
        <v>0.75</v>
      </c>
      <c r="G2612" s="25">
        <v>2.083333333333337E-2</v>
      </c>
      <c r="H2612" s="31" t="s">
        <v>3874</v>
      </c>
      <c r="I2612" s="23"/>
      <c r="J2612" s="31" t="s">
        <v>46</v>
      </c>
      <c r="K2612" s="23"/>
    </row>
    <row r="2613" spans="1:11">
      <c r="A2613" s="3">
        <v>44841</v>
      </c>
      <c r="B2613" s="30" t="s">
        <v>3865</v>
      </c>
      <c r="C2613" s="2" t="s">
        <v>1363</v>
      </c>
      <c r="D2613" s="2" t="s">
        <v>1513</v>
      </c>
      <c r="E2613" s="27">
        <v>0.39583333333333331</v>
      </c>
      <c r="F2613" s="27">
        <v>0.40625</v>
      </c>
      <c r="G2613" s="25">
        <v>1.0416666666666685E-2</v>
      </c>
      <c r="H2613" s="31" t="s">
        <v>3874</v>
      </c>
      <c r="I2613" s="2"/>
      <c r="J2613" s="31" t="s">
        <v>45</v>
      </c>
      <c r="K2613" s="2"/>
    </row>
    <row r="2614" spans="1:11">
      <c r="A2614" s="21">
        <v>44841</v>
      </c>
      <c r="B2614" s="30" t="s">
        <v>3865</v>
      </c>
      <c r="C2614" s="23" t="s">
        <v>1514</v>
      </c>
      <c r="D2614" s="23" t="s">
        <v>628</v>
      </c>
      <c r="E2614" s="24">
        <v>0.40625</v>
      </c>
      <c r="F2614" s="24">
        <v>0.45833333333333331</v>
      </c>
      <c r="G2614" s="25">
        <v>5.2083333333333315E-2</v>
      </c>
      <c r="H2614" s="31" t="s">
        <v>3874</v>
      </c>
      <c r="I2614" s="23"/>
      <c r="J2614" s="31" t="s">
        <v>45</v>
      </c>
      <c r="K2614" s="23"/>
    </row>
    <row r="2615" spans="1:11">
      <c r="A2615" s="3">
        <v>44841</v>
      </c>
      <c r="B2615" s="30" t="s">
        <v>3865</v>
      </c>
      <c r="C2615" s="2" t="s">
        <v>449</v>
      </c>
      <c r="D2615" s="2" t="s">
        <v>597</v>
      </c>
      <c r="E2615" s="27">
        <v>0.45833333333333331</v>
      </c>
      <c r="F2615" s="27">
        <v>0.47916666666666669</v>
      </c>
      <c r="G2615" s="25">
        <v>2.083333333333337E-2</v>
      </c>
      <c r="H2615" s="31" t="s">
        <v>3867</v>
      </c>
      <c r="I2615" s="2"/>
      <c r="J2615" s="31" t="s">
        <v>34</v>
      </c>
      <c r="K2615" s="2"/>
    </row>
    <row r="2616" spans="1:11">
      <c r="A2616" s="21">
        <v>44841</v>
      </c>
      <c r="B2616" s="30" t="s">
        <v>3865</v>
      </c>
      <c r="C2616" s="23" t="s">
        <v>1334</v>
      </c>
      <c r="D2616" s="23" t="s">
        <v>534</v>
      </c>
      <c r="E2616" s="24">
        <v>0.47916666666666669</v>
      </c>
      <c r="F2616" s="24">
        <v>0.5</v>
      </c>
      <c r="G2616" s="25">
        <v>2.0833333333333315E-2</v>
      </c>
      <c r="H2616" s="31" t="s">
        <v>3874</v>
      </c>
      <c r="I2616" s="23"/>
      <c r="J2616" s="31" t="s">
        <v>46</v>
      </c>
      <c r="K2616" s="23"/>
    </row>
    <row r="2617" spans="1:11">
      <c r="A2617" s="3">
        <v>44841</v>
      </c>
      <c r="B2617" s="30" t="s">
        <v>3865</v>
      </c>
      <c r="C2617" s="2" t="s">
        <v>1334</v>
      </c>
      <c r="D2617" s="2" t="s">
        <v>1495</v>
      </c>
      <c r="E2617" s="27">
        <v>0.54166666666666663</v>
      </c>
      <c r="F2617" s="27">
        <v>0.60416666666666663</v>
      </c>
      <c r="G2617" s="25">
        <v>6.25E-2</v>
      </c>
      <c r="H2617" s="31" t="s">
        <v>3874</v>
      </c>
      <c r="I2617" s="2"/>
      <c r="J2617" s="31" t="s">
        <v>46</v>
      </c>
      <c r="K2617" s="2"/>
    </row>
    <row r="2618" spans="1:11">
      <c r="A2618" s="21">
        <v>44841</v>
      </c>
      <c r="B2618" s="30" t="s">
        <v>3865</v>
      </c>
      <c r="C2618" s="23" t="s">
        <v>1490</v>
      </c>
      <c r="D2618" s="23" t="s">
        <v>1515</v>
      </c>
      <c r="E2618" s="24">
        <v>0.60416666666666663</v>
      </c>
      <c r="F2618" s="24">
        <v>0.63541666666666663</v>
      </c>
      <c r="G2618" s="25">
        <v>3.125E-2</v>
      </c>
      <c r="H2618" s="31" t="s">
        <v>3874</v>
      </c>
      <c r="I2618" s="23"/>
      <c r="J2618" s="31" t="s">
        <v>46</v>
      </c>
      <c r="K2618" s="23"/>
    </row>
    <row r="2619" spans="1:11">
      <c r="A2619" s="3">
        <v>44841</v>
      </c>
      <c r="B2619" s="30" t="s">
        <v>3865</v>
      </c>
      <c r="C2619" s="2" t="s">
        <v>1334</v>
      </c>
      <c r="D2619" s="2" t="s">
        <v>1516</v>
      </c>
      <c r="E2619" s="27">
        <v>0.63541666666666663</v>
      </c>
      <c r="F2619" s="27">
        <v>0.66666666666666663</v>
      </c>
      <c r="G2619" s="25">
        <v>3.125E-2</v>
      </c>
      <c r="H2619" s="31" t="s">
        <v>3874</v>
      </c>
      <c r="I2619" s="2"/>
      <c r="J2619" s="31" t="s">
        <v>46</v>
      </c>
      <c r="K2619" s="2"/>
    </row>
    <row r="2620" spans="1:11">
      <c r="A2620" s="21">
        <v>44841</v>
      </c>
      <c r="B2620" s="30" t="s">
        <v>3865</v>
      </c>
      <c r="C2620" s="23" t="s">
        <v>479</v>
      </c>
      <c r="D2620" s="23" t="s">
        <v>1187</v>
      </c>
      <c r="E2620" s="24">
        <v>0.66666666666666663</v>
      </c>
      <c r="F2620" s="24">
        <v>0.6875</v>
      </c>
      <c r="G2620" s="25">
        <v>2.083333333333337E-2</v>
      </c>
      <c r="H2620" s="31" t="s">
        <v>3874</v>
      </c>
      <c r="I2620" s="23"/>
      <c r="J2620" s="31" t="s">
        <v>45</v>
      </c>
      <c r="K2620" s="23"/>
    </row>
    <row r="2621" spans="1:11">
      <c r="A2621" s="3">
        <v>44841</v>
      </c>
      <c r="B2621" s="30" t="s">
        <v>3865</v>
      </c>
      <c r="C2621" s="2" t="s">
        <v>1493</v>
      </c>
      <c r="D2621" s="2" t="s">
        <v>1517</v>
      </c>
      <c r="E2621" s="27">
        <v>0.6875</v>
      </c>
      <c r="F2621" s="27">
        <v>0.72916666666666663</v>
      </c>
      <c r="G2621" s="25">
        <v>4.166666666666663E-2</v>
      </c>
      <c r="H2621" s="31" t="s">
        <v>3866</v>
      </c>
      <c r="I2621" s="2"/>
      <c r="J2621" s="31" t="s">
        <v>43</v>
      </c>
      <c r="K2621" s="2"/>
    </row>
    <row r="2622" spans="1:11">
      <c r="A2622" s="21">
        <v>44841</v>
      </c>
      <c r="B2622" s="30" t="s">
        <v>3865</v>
      </c>
      <c r="C2622" s="23" t="s">
        <v>1334</v>
      </c>
      <c r="D2622" s="23" t="s">
        <v>1187</v>
      </c>
      <c r="E2622" s="24">
        <v>0.72916666666666663</v>
      </c>
      <c r="F2622" s="24">
        <v>0.75</v>
      </c>
      <c r="G2622" s="25">
        <v>2.083333333333337E-2</v>
      </c>
      <c r="H2622" s="31" t="s">
        <v>3874</v>
      </c>
      <c r="I2622" s="23"/>
      <c r="J2622" s="31" t="s">
        <v>46</v>
      </c>
      <c r="K2622" s="23"/>
    </row>
    <row r="2623" spans="1:11">
      <c r="A2623" s="3">
        <v>44843</v>
      </c>
      <c r="B2623" s="30" t="s">
        <v>3873</v>
      </c>
      <c r="C2623" s="2" t="s">
        <v>1493</v>
      </c>
      <c r="D2623" s="2" t="s">
        <v>1518</v>
      </c>
      <c r="E2623" s="27">
        <v>0.45833333333333331</v>
      </c>
      <c r="F2623" s="27">
        <v>0.52777777777777779</v>
      </c>
      <c r="G2623" s="25">
        <v>6.9444444444444475E-2</v>
      </c>
      <c r="H2623" s="31" t="s">
        <v>3866</v>
      </c>
      <c r="I2623" s="2"/>
      <c r="J2623" s="31" t="s">
        <v>43</v>
      </c>
      <c r="K2623" s="2"/>
    </row>
    <row r="2624" spans="1:11">
      <c r="A2624" s="21">
        <v>44844</v>
      </c>
      <c r="B2624" s="30" t="s">
        <v>3869</v>
      </c>
      <c r="C2624" s="23" t="s">
        <v>1493</v>
      </c>
      <c r="D2624" s="23" t="s">
        <v>1519</v>
      </c>
      <c r="E2624" s="24">
        <v>0.89583333333333337</v>
      </c>
      <c r="F2624" s="24">
        <v>0.9375</v>
      </c>
      <c r="G2624" s="25">
        <v>4.166666666666663E-2</v>
      </c>
      <c r="H2624" s="31" t="s">
        <v>3866</v>
      </c>
      <c r="I2624" s="23"/>
      <c r="J2624" s="31" t="s">
        <v>43</v>
      </c>
      <c r="K2624" s="23"/>
    </row>
    <row r="2625" spans="1:11">
      <c r="A2625" s="3">
        <v>44844</v>
      </c>
      <c r="B2625" s="30" t="s">
        <v>3869</v>
      </c>
      <c r="C2625" s="2" t="s">
        <v>1493</v>
      </c>
      <c r="D2625" s="2" t="s">
        <v>1520</v>
      </c>
      <c r="E2625" s="27">
        <v>0.97222222222222221</v>
      </c>
      <c r="F2625" s="27">
        <v>0.98263888888888884</v>
      </c>
      <c r="G2625" s="25">
        <v>1.041666666666663E-2</v>
      </c>
      <c r="H2625" s="31" t="s">
        <v>3866</v>
      </c>
      <c r="I2625" s="2"/>
      <c r="J2625" s="31" t="s">
        <v>43</v>
      </c>
      <c r="K2625" s="2"/>
    </row>
    <row r="2626" spans="1:11">
      <c r="A2626" s="21">
        <v>44845</v>
      </c>
      <c r="B2626" s="30" t="s">
        <v>3870</v>
      </c>
      <c r="C2626" s="23" t="s">
        <v>509</v>
      </c>
      <c r="D2626" s="23" t="s">
        <v>1521</v>
      </c>
      <c r="E2626" s="24">
        <v>0.39583333333333331</v>
      </c>
      <c r="F2626" s="24">
        <v>0.41666666666666669</v>
      </c>
      <c r="G2626" s="25">
        <v>2.083333333333337E-2</v>
      </c>
      <c r="H2626" s="31" t="s">
        <v>3866</v>
      </c>
      <c r="I2626" s="23"/>
      <c r="J2626" s="31" t="s">
        <v>39</v>
      </c>
      <c r="K2626" s="23"/>
    </row>
    <row r="2627" spans="1:11">
      <c r="A2627" s="3">
        <v>44845</v>
      </c>
      <c r="B2627" s="30" t="s">
        <v>3870</v>
      </c>
      <c r="C2627" s="2" t="s">
        <v>443</v>
      </c>
      <c r="D2627" s="2" t="s">
        <v>3884</v>
      </c>
      <c r="E2627" s="27">
        <v>0.41666666666666669</v>
      </c>
      <c r="F2627" s="27">
        <v>0.45833333333333331</v>
      </c>
      <c r="G2627" s="25">
        <v>4.166666666666663E-2</v>
      </c>
      <c r="H2627" s="31" t="s">
        <v>3867</v>
      </c>
      <c r="I2627" s="2"/>
      <c r="J2627" s="31" t="s">
        <v>34</v>
      </c>
      <c r="K2627" s="2"/>
    </row>
    <row r="2628" spans="1:11">
      <c r="A2628" s="21">
        <v>44845</v>
      </c>
      <c r="B2628" s="30" t="s">
        <v>3870</v>
      </c>
      <c r="C2628" s="23" t="s">
        <v>1522</v>
      </c>
      <c r="D2628" s="23" t="s">
        <v>1523</v>
      </c>
      <c r="E2628" s="24">
        <v>0.45833333333333331</v>
      </c>
      <c r="F2628" s="24">
        <v>0.5</v>
      </c>
      <c r="G2628" s="25">
        <v>4.1666666666666685E-2</v>
      </c>
      <c r="H2628" s="31" t="s">
        <v>3874</v>
      </c>
      <c r="I2628" s="23"/>
      <c r="J2628" s="31" t="s">
        <v>47</v>
      </c>
      <c r="K2628" s="23"/>
    </row>
    <row r="2629" spans="1:11">
      <c r="A2629" s="3">
        <v>44845</v>
      </c>
      <c r="B2629" s="30" t="s">
        <v>3870</v>
      </c>
      <c r="C2629" s="2" t="s">
        <v>1363</v>
      </c>
      <c r="D2629" s="2" t="s">
        <v>3923</v>
      </c>
      <c r="E2629" s="27">
        <v>0.54166666666666663</v>
      </c>
      <c r="F2629" s="27">
        <v>0.5625</v>
      </c>
      <c r="G2629" s="25">
        <v>2.083333333333337E-2</v>
      </c>
      <c r="H2629" s="31" t="s">
        <v>3874</v>
      </c>
      <c r="I2629" s="2"/>
      <c r="J2629" s="31" t="s">
        <v>45</v>
      </c>
      <c r="K2629" s="2"/>
    </row>
    <row r="2630" spans="1:11">
      <c r="A2630" s="21">
        <v>44845</v>
      </c>
      <c r="B2630" s="30" t="s">
        <v>3870</v>
      </c>
      <c r="C2630" s="23" t="s">
        <v>1509</v>
      </c>
      <c r="D2630" s="23" t="s">
        <v>1034</v>
      </c>
      <c r="E2630" s="24">
        <v>0.5625</v>
      </c>
      <c r="F2630" s="24">
        <v>0.625</v>
      </c>
      <c r="G2630" s="25">
        <v>6.25E-2</v>
      </c>
      <c r="H2630" s="31" t="s">
        <v>3874</v>
      </c>
      <c r="I2630" s="23"/>
      <c r="J2630" s="31" t="s">
        <v>45</v>
      </c>
      <c r="K2630" s="23"/>
    </row>
    <row r="2631" spans="1:11">
      <c r="A2631" s="3">
        <v>44845</v>
      </c>
      <c r="B2631" s="30" t="s">
        <v>3870</v>
      </c>
      <c r="C2631" s="2" t="s">
        <v>1522</v>
      </c>
      <c r="D2631" s="2" t="s">
        <v>1479</v>
      </c>
      <c r="E2631" s="27">
        <v>0.625</v>
      </c>
      <c r="F2631" s="27">
        <v>0.6875</v>
      </c>
      <c r="G2631" s="25">
        <v>6.25E-2</v>
      </c>
      <c r="H2631" s="31" t="s">
        <v>3874</v>
      </c>
      <c r="I2631" s="2"/>
      <c r="J2631" s="31" t="s">
        <v>47</v>
      </c>
      <c r="K2631" s="2"/>
    </row>
    <row r="2632" spans="1:11">
      <c r="A2632" s="21">
        <v>44845</v>
      </c>
      <c r="B2632" s="30" t="s">
        <v>3870</v>
      </c>
      <c r="C2632" s="23" t="s">
        <v>1524</v>
      </c>
      <c r="D2632" s="23" t="s">
        <v>1525</v>
      </c>
      <c r="E2632" s="24">
        <v>0.6875</v>
      </c>
      <c r="F2632" s="24">
        <v>0.72916666666666663</v>
      </c>
      <c r="G2632" s="25">
        <v>4.166666666666663E-2</v>
      </c>
      <c r="H2632" s="31" t="s">
        <v>3874</v>
      </c>
      <c r="I2632" s="23"/>
      <c r="J2632" s="31" t="s">
        <v>47</v>
      </c>
      <c r="K2632" s="23"/>
    </row>
    <row r="2633" spans="1:11">
      <c r="A2633" s="3">
        <v>44845</v>
      </c>
      <c r="B2633" s="30" t="s">
        <v>3870</v>
      </c>
      <c r="C2633" s="2" t="s">
        <v>1526</v>
      </c>
      <c r="D2633" s="2" t="s">
        <v>1187</v>
      </c>
      <c r="E2633" s="27">
        <v>0.72916666666666663</v>
      </c>
      <c r="F2633" s="27">
        <v>0.75</v>
      </c>
      <c r="G2633" s="25">
        <v>2.083333333333337E-2</v>
      </c>
      <c r="H2633" s="31" t="s">
        <v>3874</v>
      </c>
      <c r="I2633" s="2"/>
      <c r="J2633" s="31" t="s">
        <v>47</v>
      </c>
      <c r="K2633" s="2"/>
    </row>
    <row r="2634" spans="1:11">
      <c r="A2634" s="21">
        <v>44846</v>
      </c>
      <c r="B2634" s="30" t="s">
        <v>3871</v>
      </c>
      <c r="C2634" s="23" t="s">
        <v>443</v>
      </c>
      <c r="D2634" s="23" t="s">
        <v>1413</v>
      </c>
      <c r="E2634" s="24">
        <v>0.39583333333333331</v>
      </c>
      <c r="F2634" s="24">
        <v>0.40625</v>
      </c>
      <c r="G2634" s="25">
        <v>1.0416666666666685E-2</v>
      </c>
      <c r="H2634" s="31" t="s">
        <v>3867</v>
      </c>
      <c r="I2634" s="23"/>
      <c r="J2634" s="31" t="s">
        <v>34</v>
      </c>
      <c r="K2634" s="23"/>
    </row>
    <row r="2635" spans="1:11">
      <c r="A2635" s="3">
        <v>44846</v>
      </c>
      <c r="B2635" s="30" t="s">
        <v>3871</v>
      </c>
      <c r="C2635" s="2" t="s">
        <v>1363</v>
      </c>
      <c r="D2635" s="2" t="s">
        <v>1195</v>
      </c>
      <c r="E2635" s="27">
        <v>0.40625</v>
      </c>
      <c r="F2635" s="27">
        <v>0.41666666666666669</v>
      </c>
      <c r="G2635" s="25">
        <v>1.0416666666666685E-2</v>
      </c>
      <c r="H2635" s="31" t="s">
        <v>3874</v>
      </c>
      <c r="I2635" s="2"/>
      <c r="J2635" s="31" t="s">
        <v>45</v>
      </c>
      <c r="K2635" s="2"/>
    </row>
    <row r="2636" spans="1:11">
      <c r="A2636" s="21">
        <v>44846</v>
      </c>
      <c r="B2636" s="30" t="s">
        <v>3871</v>
      </c>
      <c r="C2636" s="23" t="s">
        <v>449</v>
      </c>
      <c r="D2636" s="23" t="s">
        <v>1527</v>
      </c>
      <c r="E2636" s="24">
        <v>0.41666666666666669</v>
      </c>
      <c r="F2636" s="24">
        <v>0.42708333333333331</v>
      </c>
      <c r="G2636" s="25">
        <v>1.041666666666663E-2</v>
      </c>
      <c r="H2636" s="31" t="s">
        <v>3867</v>
      </c>
      <c r="I2636" s="23"/>
      <c r="J2636" s="31" t="s">
        <v>34</v>
      </c>
      <c r="K2636" s="23"/>
    </row>
    <row r="2637" spans="1:11">
      <c r="A2637" s="3">
        <v>44846</v>
      </c>
      <c r="B2637" s="30" t="s">
        <v>3871</v>
      </c>
      <c r="C2637" s="2" t="s">
        <v>1363</v>
      </c>
      <c r="D2637" s="2" t="s">
        <v>1528</v>
      </c>
      <c r="E2637" s="27">
        <v>0.42708333333333331</v>
      </c>
      <c r="F2637" s="27">
        <v>0.5</v>
      </c>
      <c r="G2637" s="25">
        <v>7.2916666666666685E-2</v>
      </c>
      <c r="H2637" s="31" t="s">
        <v>3874</v>
      </c>
      <c r="I2637" s="2"/>
      <c r="J2637" s="31" t="s">
        <v>45</v>
      </c>
      <c r="K2637" s="2"/>
    </row>
    <row r="2638" spans="1:11">
      <c r="A2638" s="21">
        <v>44846</v>
      </c>
      <c r="B2638" s="30" t="s">
        <v>3871</v>
      </c>
      <c r="C2638" s="23" t="s">
        <v>1522</v>
      </c>
      <c r="D2638" s="23" t="s">
        <v>1529</v>
      </c>
      <c r="E2638" s="24">
        <v>0.54166666666666663</v>
      </c>
      <c r="F2638" s="24">
        <v>0.58333333333333337</v>
      </c>
      <c r="G2638" s="25">
        <v>4.1666666666666741E-2</v>
      </c>
      <c r="H2638" s="31" t="s">
        <v>3874</v>
      </c>
      <c r="I2638" s="23"/>
      <c r="J2638" s="31" t="s">
        <v>47</v>
      </c>
      <c r="K2638" s="23"/>
    </row>
    <row r="2639" spans="1:11">
      <c r="A2639" s="3">
        <v>44846</v>
      </c>
      <c r="B2639" s="30" t="s">
        <v>3871</v>
      </c>
      <c r="C2639" s="2" t="s">
        <v>1524</v>
      </c>
      <c r="D2639" s="2" t="s">
        <v>1530</v>
      </c>
      <c r="E2639" s="27">
        <v>0.58333333333333337</v>
      </c>
      <c r="F2639" s="27">
        <v>0.625</v>
      </c>
      <c r="G2639" s="25">
        <v>4.166666666666663E-2</v>
      </c>
      <c r="H2639" s="31" t="s">
        <v>3874</v>
      </c>
      <c r="I2639" s="2"/>
      <c r="J2639" s="31" t="s">
        <v>47</v>
      </c>
      <c r="K2639" s="2"/>
    </row>
    <row r="2640" spans="1:11">
      <c r="A2640" s="21">
        <v>44846</v>
      </c>
      <c r="B2640" s="30" t="s">
        <v>3871</v>
      </c>
      <c r="C2640" s="23" t="s">
        <v>1363</v>
      </c>
      <c r="D2640" s="23" t="s">
        <v>1528</v>
      </c>
      <c r="E2640" s="24">
        <v>0.625</v>
      </c>
      <c r="F2640" s="24">
        <v>0.66666666666666663</v>
      </c>
      <c r="G2640" s="25">
        <v>4.166666666666663E-2</v>
      </c>
      <c r="H2640" s="31" t="s">
        <v>3874</v>
      </c>
      <c r="I2640" s="23"/>
      <c r="J2640" s="31" t="s">
        <v>45</v>
      </c>
      <c r="K2640" s="23"/>
    </row>
    <row r="2641" spans="1:11">
      <c r="A2641" s="3">
        <v>44846</v>
      </c>
      <c r="B2641" s="30" t="s">
        <v>3871</v>
      </c>
      <c r="C2641" s="2" t="s">
        <v>479</v>
      </c>
      <c r="D2641" s="2" t="s">
        <v>599</v>
      </c>
      <c r="E2641" s="27">
        <v>0.66666666666666663</v>
      </c>
      <c r="F2641" s="27">
        <v>0.72916666666666663</v>
      </c>
      <c r="G2641" s="25">
        <v>6.25E-2</v>
      </c>
      <c r="H2641" s="31" t="s">
        <v>3874</v>
      </c>
      <c r="I2641" s="2"/>
      <c r="J2641" s="31" t="s">
        <v>45</v>
      </c>
      <c r="K2641" s="2"/>
    </row>
    <row r="2642" spans="1:11">
      <c r="A2642" s="21">
        <v>44846</v>
      </c>
      <c r="B2642" s="30" t="s">
        <v>3871</v>
      </c>
      <c r="C2642" s="23" t="s">
        <v>1526</v>
      </c>
      <c r="D2642" s="23" t="s">
        <v>1187</v>
      </c>
      <c r="E2642" s="24">
        <v>0.72916666666666663</v>
      </c>
      <c r="F2642" s="24">
        <v>0.75</v>
      </c>
      <c r="G2642" s="25">
        <v>2.083333333333337E-2</v>
      </c>
      <c r="H2642" s="31" t="s">
        <v>3874</v>
      </c>
      <c r="I2642" s="23"/>
      <c r="J2642" s="31" t="s">
        <v>47</v>
      </c>
      <c r="K2642" s="23"/>
    </row>
    <row r="2643" spans="1:11">
      <c r="A2643" s="3">
        <v>44847</v>
      </c>
      <c r="B2643" s="30" t="s">
        <v>3872</v>
      </c>
      <c r="C2643" s="2" t="s">
        <v>861</v>
      </c>
      <c r="D2643" s="2" t="s">
        <v>1531</v>
      </c>
      <c r="E2643" s="27">
        <v>0.39583333333333331</v>
      </c>
      <c r="F2643" s="27">
        <v>0.41666666666666669</v>
      </c>
      <c r="G2643" s="25">
        <v>2.083333333333337E-2</v>
      </c>
      <c r="H2643" s="31" t="s">
        <v>3874</v>
      </c>
      <c r="I2643" s="2"/>
      <c r="J2643" s="31" t="s">
        <v>45</v>
      </c>
      <c r="K2643" s="2"/>
    </row>
    <row r="2644" spans="1:11">
      <c r="A2644" s="21">
        <v>44847</v>
      </c>
      <c r="B2644" s="30" t="s">
        <v>3872</v>
      </c>
      <c r="C2644" s="23" t="s">
        <v>554</v>
      </c>
      <c r="D2644" s="23" t="s">
        <v>1528</v>
      </c>
      <c r="E2644" s="24">
        <v>0.41666666666666669</v>
      </c>
      <c r="F2644" s="24">
        <v>0.4375</v>
      </c>
      <c r="G2644" s="25">
        <v>2.0833333333333315E-2</v>
      </c>
      <c r="H2644" s="31" t="s">
        <v>3874</v>
      </c>
      <c r="I2644" s="23"/>
      <c r="J2644" s="31" t="s">
        <v>45</v>
      </c>
      <c r="K2644" s="23"/>
    </row>
    <row r="2645" spans="1:11">
      <c r="A2645" s="3">
        <v>44847</v>
      </c>
      <c r="B2645" s="30" t="s">
        <v>3872</v>
      </c>
      <c r="C2645" s="2" t="s">
        <v>1524</v>
      </c>
      <c r="D2645" s="2" t="s">
        <v>1530</v>
      </c>
      <c r="E2645" s="27">
        <v>0.4375</v>
      </c>
      <c r="F2645" s="27">
        <v>0.47916666666666669</v>
      </c>
      <c r="G2645" s="25">
        <v>4.1666666666666685E-2</v>
      </c>
      <c r="H2645" s="31" t="s">
        <v>3874</v>
      </c>
      <c r="I2645" s="2"/>
      <c r="J2645" s="31" t="s">
        <v>47</v>
      </c>
      <c r="K2645" s="2"/>
    </row>
    <row r="2646" spans="1:11">
      <c r="A2646" s="21">
        <v>44847</v>
      </c>
      <c r="B2646" s="30" t="s">
        <v>3872</v>
      </c>
      <c r="C2646" s="23" t="s">
        <v>1526</v>
      </c>
      <c r="D2646" s="23" t="s">
        <v>534</v>
      </c>
      <c r="E2646" s="24">
        <v>0.47916666666666669</v>
      </c>
      <c r="F2646" s="24">
        <v>0.5</v>
      </c>
      <c r="G2646" s="25">
        <v>2.0833333333333315E-2</v>
      </c>
      <c r="H2646" s="31" t="s">
        <v>3874</v>
      </c>
      <c r="I2646" s="23"/>
      <c r="J2646" s="31" t="s">
        <v>47</v>
      </c>
      <c r="K2646" s="23"/>
    </row>
    <row r="2647" spans="1:11">
      <c r="A2647" s="3">
        <v>44847</v>
      </c>
      <c r="B2647" s="30" t="s">
        <v>3872</v>
      </c>
      <c r="C2647" s="2" t="s">
        <v>1526</v>
      </c>
      <c r="D2647" s="2" t="s">
        <v>1448</v>
      </c>
      <c r="E2647" s="27">
        <v>0.54166666666666663</v>
      </c>
      <c r="F2647" s="27">
        <v>0.58333333333333337</v>
      </c>
      <c r="G2647" s="25">
        <v>4.1666666666666741E-2</v>
      </c>
      <c r="H2647" s="31" t="s">
        <v>3874</v>
      </c>
      <c r="I2647" s="2"/>
      <c r="J2647" s="31" t="s">
        <v>47</v>
      </c>
      <c r="K2647" s="2"/>
    </row>
    <row r="2648" spans="1:11">
      <c r="A2648" s="21">
        <v>44847</v>
      </c>
      <c r="B2648" s="30" t="s">
        <v>3872</v>
      </c>
      <c r="C2648" s="23" t="s">
        <v>1524</v>
      </c>
      <c r="D2648" s="23" t="s">
        <v>1530</v>
      </c>
      <c r="E2648" s="24">
        <v>0.58333333333333337</v>
      </c>
      <c r="F2648" s="24">
        <v>0.66666666666666663</v>
      </c>
      <c r="G2648" s="25">
        <v>8.3333333333333259E-2</v>
      </c>
      <c r="H2648" s="31" t="s">
        <v>3874</v>
      </c>
      <c r="I2648" s="23"/>
      <c r="J2648" s="31" t="s">
        <v>47</v>
      </c>
      <c r="K2648" s="23"/>
    </row>
    <row r="2649" spans="1:11">
      <c r="A2649" s="3">
        <v>44847</v>
      </c>
      <c r="B2649" s="30" t="s">
        <v>3872</v>
      </c>
      <c r="C2649" s="2" t="s">
        <v>479</v>
      </c>
      <c r="D2649" s="2" t="s">
        <v>1187</v>
      </c>
      <c r="E2649" s="27">
        <v>0.66666666666666663</v>
      </c>
      <c r="F2649" s="27">
        <v>0.72916666666666663</v>
      </c>
      <c r="G2649" s="25">
        <v>6.25E-2</v>
      </c>
      <c r="H2649" s="31" t="s">
        <v>3874</v>
      </c>
      <c r="I2649" s="2"/>
      <c r="J2649" s="31" t="s">
        <v>45</v>
      </c>
      <c r="K2649" s="2"/>
    </row>
    <row r="2650" spans="1:11">
      <c r="A2650" s="21">
        <v>44847</v>
      </c>
      <c r="B2650" s="30" t="s">
        <v>3872</v>
      </c>
      <c r="C2650" s="23" t="s">
        <v>1526</v>
      </c>
      <c r="D2650" s="23" t="s">
        <v>1187</v>
      </c>
      <c r="E2650" s="24">
        <v>0.72916666666666663</v>
      </c>
      <c r="F2650" s="24">
        <v>0.75</v>
      </c>
      <c r="G2650" s="25">
        <v>2.083333333333337E-2</v>
      </c>
      <c r="H2650" s="31" t="s">
        <v>3874</v>
      </c>
      <c r="I2650" s="23"/>
      <c r="J2650" s="31" t="s">
        <v>47</v>
      </c>
      <c r="K2650" s="23"/>
    </row>
    <row r="2651" spans="1:11">
      <c r="A2651" s="3">
        <v>44848</v>
      </c>
      <c r="B2651" s="30" t="s">
        <v>3865</v>
      </c>
      <c r="C2651" s="2" t="s">
        <v>443</v>
      </c>
      <c r="D2651" s="2" t="s">
        <v>998</v>
      </c>
      <c r="E2651" s="27">
        <v>0.39583333333333331</v>
      </c>
      <c r="F2651" s="27">
        <v>0.40625</v>
      </c>
      <c r="G2651" s="25">
        <v>1.0416666666666685E-2</v>
      </c>
      <c r="H2651" s="31" t="s">
        <v>3867</v>
      </c>
      <c r="I2651" s="2"/>
      <c r="J2651" s="31" t="s">
        <v>34</v>
      </c>
      <c r="K2651" s="2"/>
    </row>
    <row r="2652" spans="1:11">
      <c r="A2652" s="21">
        <v>44848</v>
      </c>
      <c r="B2652" s="30" t="s">
        <v>3865</v>
      </c>
      <c r="C2652" s="23" t="s">
        <v>861</v>
      </c>
      <c r="D2652" s="23" t="s">
        <v>1532</v>
      </c>
      <c r="E2652" s="24">
        <v>0.40625</v>
      </c>
      <c r="F2652" s="24">
        <v>0.41666666666666669</v>
      </c>
      <c r="G2652" s="25">
        <v>1.0416666666666685E-2</v>
      </c>
      <c r="H2652" s="31" t="s">
        <v>3874</v>
      </c>
      <c r="I2652" s="23"/>
      <c r="J2652" s="31" t="s">
        <v>45</v>
      </c>
      <c r="K2652" s="23"/>
    </row>
    <row r="2653" spans="1:11">
      <c r="A2653" s="3">
        <v>44848</v>
      </c>
      <c r="B2653" s="30" t="s">
        <v>3865</v>
      </c>
      <c r="C2653" s="2" t="s">
        <v>1526</v>
      </c>
      <c r="D2653" s="2" t="s">
        <v>1533</v>
      </c>
      <c r="E2653" s="27">
        <v>0.41666666666666669</v>
      </c>
      <c r="F2653" s="27">
        <v>0.4375</v>
      </c>
      <c r="G2653" s="25">
        <v>2.0833333333333315E-2</v>
      </c>
      <c r="H2653" s="31" t="s">
        <v>3874</v>
      </c>
      <c r="I2653" s="2"/>
      <c r="J2653" s="31" t="s">
        <v>47</v>
      </c>
      <c r="K2653" s="2"/>
    </row>
    <row r="2654" spans="1:11">
      <c r="A2654" s="21">
        <v>44848</v>
      </c>
      <c r="B2654" s="30" t="s">
        <v>3865</v>
      </c>
      <c r="C2654" s="23" t="s">
        <v>554</v>
      </c>
      <c r="D2654" s="23" t="s">
        <v>1503</v>
      </c>
      <c r="E2654" s="24">
        <v>0.4375</v>
      </c>
      <c r="F2654" s="24">
        <v>0.47916666666666669</v>
      </c>
      <c r="G2654" s="25">
        <v>4.1666666666666685E-2</v>
      </c>
      <c r="H2654" s="31" t="s">
        <v>3874</v>
      </c>
      <c r="I2654" s="23"/>
      <c r="J2654" s="31" t="s">
        <v>45</v>
      </c>
      <c r="K2654" s="23"/>
    </row>
    <row r="2655" spans="1:11">
      <c r="A2655" s="3">
        <v>44848</v>
      </c>
      <c r="B2655" s="30" t="s">
        <v>3865</v>
      </c>
      <c r="C2655" s="2" t="s">
        <v>449</v>
      </c>
      <c r="D2655" s="2" t="s">
        <v>597</v>
      </c>
      <c r="E2655" s="27">
        <v>0.47916666666666669</v>
      </c>
      <c r="F2655" s="27">
        <v>0.5</v>
      </c>
      <c r="G2655" s="25">
        <v>2.0833333333333315E-2</v>
      </c>
      <c r="H2655" s="31" t="s">
        <v>3867</v>
      </c>
      <c r="I2655" s="2"/>
      <c r="J2655" s="31" t="s">
        <v>34</v>
      </c>
      <c r="K2655" s="2"/>
    </row>
    <row r="2656" spans="1:11">
      <c r="A2656" s="21">
        <v>44848</v>
      </c>
      <c r="B2656" s="30" t="s">
        <v>3865</v>
      </c>
      <c r="C2656" s="23" t="s">
        <v>1363</v>
      </c>
      <c r="D2656" s="23" t="s">
        <v>1534</v>
      </c>
      <c r="E2656" s="24">
        <v>0.54166666666666663</v>
      </c>
      <c r="F2656" s="24">
        <v>0.625</v>
      </c>
      <c r="G2656" s="25">
        <v>8.333333333333337E-2</v>
      </c>
      <c r="H2656" s="31" t="s">
        <v>3874</v>
      </c>
      <c r="I2656" s="23"/>
      <c r="J2656" s="31" t="s">
        <v>45</v>
      </c>
      <c r="K2656" s="23"/>
    </row>
    <row r="2657" spans="1:11">
      <c r="A2657" s="3">
        <v>44848</v>
      </c>
      <c r="B2657" s="30" t="s">
        <v>3865</v>
      </c>
      <c r="C2657" s="2" t="s">
        <v>1535</v>
      </c>
      <c r="D2657" s="2" t="s">
        <v>1536</v>
      </c>
      <c r="E2657" s="27">
        <v>0.625</v>
      </c>
      <c r="F2657" s="27">
        <v>0.64583333333333337</v>
      </c>
      <c r="G2657" s="25">
        <v>2.083333333333337E-2</v>
      </c>
      <c r="H2657" s="31" t="s">
        <v>3874</v>
      </c>
      <c r="I2657" s="2"/>
      <c r="J2657" s="31" t="s">
        <v>47</v>
      </c>
      <c r="K2657" s="2"/>
    </row>
    <row r="2658" spans="1:11">
      <c r="A2658" s="21">
        <v>44848</v>
      </c>
      <c r="B2658" s="30" t="s">
        <v>3865</v>
      </c>
      <c r="C2658" s="23" t="s">
        <v>1535</v>
      </c>
      <c r="D2658" s="23" t="s">
        <v>1537</v>
      </c>
      <c r="E2658" s="24">
        <v>0.64583333333333337</v>
      </c>
      <c r="F2658" s="24">
        <v>0.66666666666666663</v>
      </c>
      <c r="G2658" s="25">
        <v>2.0833333333333259E-2</v>
      </c>
      <c r="H2658" s="31" t="s">
        <v>3874</v>
      </c>
      <c r="I2658" s="23"/>
      <c r="J2658" s="31" t="s">
        <v>47</v>
      </c>
      <c r="K2658" s="23"/>
    </row>
    <row r="2659" spans="1:11">
      <c r="A2659" s="3">
        <v>44848</v>
      </c>
      <c r="B2659" s="30" t="s">
        <v>3865</v>
      </c>
      <c r="C2659" s="2" t="s">
        <v>479</v>
      </c>
      <c r="D2659" s="2" t="s">
        <v>1187</v>
      </c>
      <c r="E2659" s="27">
        <v>0.66666666666666663</v>
      </c>
      <c r="F2659" s="27">
        <v>0.72916666666666663</v>
      </c>
      <c r="G2659" s="25">
        <v>6.25E-2</v>
      </c>
      <c r="H2659" s="31" t="s">
        <v>3874</v>
      </c>
      <c r="I2659" s="2"/>
      <c r="J2659" s="31" t="s">
        <v>45</v>
      </c>
      <c r="K2659" s="2"/>
    </row>
    <row r="2660" spans="1:11">
      <c r="A2660" s="21">
        <v>44848</v>
      </c>
      <c r="B2660" s="30" t="s">
        <v>3865</v>
      </c>
      <c r="C2660" s="23" t="s">
        <v>1526</v>
      </c>
      <c r="D2660" s="23" t="s">
        <v>1187</v>
      </c>
      <c r="E2660" s="24">
        <v>0.72916666666666663</v>
      </c>
      <c r="F2660" s="24">
        <v>0.75</v>
      </c>
      <c r="G2660" s="25">
        <v>2.083333333333337E-2</v>
      </c>
      <c r="H2660" s="31" t="s">
        <v>3874</v>
      </c>
      <c r="I2660" s="23"/>
      <c r="J2660" s="31" t="s">
        <v>47</v>
      </c>
      <c r="K2660" s="23"/>
    </row>
    <row r="2661" spans="1:11">
      <c r="A2661" s="3">
        <v>44851</v>
      </c>
      <c r="B2661" s="30" t="s">
        <v>3869</v>
      </c>
      <c r="C2661" s="2" t="s">
        <v>775</v>
      </c>
      <c r="D2661" s="2" t="s">
        <v>776</v>
      </c>
      <c r="E2661" s="27">
        <v>0.39583333333333331</v>
      </c>
      <c r="F2661" s="27">
        <v>0.5</v>
      </c>
      <c r="G2661" s="25">
        <v>0.10416666666666669</v>
      </c>
      <c r="H2661" s="31" t="s">
        <v>3867</v>
      </c>
      <c r="I2661" s="2"/>
      <c r="J2661" s="31" t="s">
        <v>34</v>
      </c>
      <c r="K2661" s="2"/>
    </row>
    <row r="2662" spans="1:11">
      <c r="A2662" s="21">
        <v>44851</v>
      </c>
      <c r="B2662" s="30" t="s">
        <v>3869</v>
      </c>
      <c r="C2662" s="23" t="s">
        <v>775</v>
      </c>
      <c r="D2662" s="23" t="s">
        <v>776</v>
      </c>
      <c r="E2662" s="24">
        <v>0.54166666666666663</v>
      </c>
      <c r="F2662" s="24">
        <v>0.75</v>
      </c>
      <c r="G2662" s="25">
        <v>0.20833333333333337</v>
      </c>
      <c r="H2662" s="31" t="s">
        <v>3867</v>
      </c>
      <c r="I2662" s="23"/>
      <c r="J2662" s="31" t="s">
        <v>34</v>
      </c>
      <c r="K2662" s="23"/>
    </row>
    <row r="2663" spans="1:11">
      <c r="A2663" s="3">
        <v>44852</v>
      </c>
      <c r="B2663" s="30" t="s">
        <v>3870</v>
      </c>
      <c r="C2663" s="2" t="s">
        <v>861</v>
      </c>
      <c r="D2663" s="2" t="s">
        <v>1538</v>
      </c>
      <c r="E2663" s="27">
        <v>0.38194444444444442</v>
      </c>
      <c r="F2663" s="27">
        <v>0.39583333333333331</v>
      </c>
      <c r="G2663" s="25">
        <v>1.3888888888888895E-2</v>
      </c>
      <c r="H2663" s="31" t="s">
        <v>3874</v>
      </c>
      <c r="I2663" s="2"/>
      <c r="J2663" s="31" t="s">
        <v>45</v>
      </c>
      <c r="K2663" s="2"/>
    </row>
    <row r="2664" spans="1:11">
      <c r="A2664" s="21">
        <v>44852</v>
      </c>
      <c r="B2664" s="30" t="s">
        <v>3870</v>
      </c>
      <c r="C2664" s="23" t="s">
        <v>1526</v>
      </c>
      <c r="D2664" s="23" t="s">
        <v>1539</v>
      </c>
      <c r="E2664" s="24">
        <v>0.39583333333333331</v>
      </c>
      <c r="F2664" s="24">
        <v>0.40625</v>
      </c>
      <c r="G2664" s="25">
        <v>1.0416666666666685E-2</v>
      </c>
      <c r="H2664" s="31" t="s">
        <v>3874</v>
      </c>
      <c r="I2664" s="23"/>
      <c r="J2664" s="31" t="s">
        <v>47</v>
      </c>
      <c r="K2664" s="23"/>
    </row>
    <row r="2665" spans="1:11">
      <c r="A2665" s="3">
        <v>44852</v>
      </c>
      <c r="B2665" s="30" t="s">
        <v>3870</v>
      </c>
      <c r="C2665" s="2" t="s">
        <v>479</v>
      </c>
      <c r="D2665" s="2" t="s">
        <v>1540</v>
      </c>
      <c r="E2665" s="27">
        <v>0.40625</v>
      </c>
      <c r="F2665" s="27">
        <v>0.42708333333333331</v>
      </c>
      <c r="G2665" s="25">
        <v>2.0833333333333315E-2</v>
      </c>
      <c r="H2665" s="31" t="s">
        <v>3874</v>
      </c>
      <c r="I2665" s="2"/>
      <c r="J2665" s="31" t="s">
        <v>45</v>
      </c>
      <c r="K2665" s="2"/>
    </row>
    <row r="2666" spans="1:11">
      <c r="A2666" s="21">
        <v>44852</v>
      </c>
      <c r="B2666" s="30" t="s">
        <v>3870</v>
      </c>
      <c r="C2666" s="23" t="s">
        <v>449</v>
      </c>
      <c r="D2666" s="23" t="s">
        <v>1541</v>
      </c>
      <c r="E2666" s="24">
        <v>0.42708333333333331</v>
      </c>
      <c r="F2666" s="24">
        <v>0.45833333333333331</v>
      </c>
      <c r="G2666" s="25">
        <v>3.125E-2</v>
      </c>
      <c r="H2666" s="31" t="s">
        <v>3867</v>
      </c>
      <c r="I2666" s="23"/>
      <c r="J2666" s="31" t="s">
        <v>34</v>
      </c>
      <c r="K2666" s="23"/>
    </row>
    <row r="2667" spans="1:11">
      <c r="A2667" s="3">
        <v>44852</v>
      </c>
      <c r="B2667" s="30" t="s">
        <v>3870</v>
      </c>
      <c r="C2667" s="2" t="s">
        <v>1363</v>
      </c>
      <c r="D2667" s="2" t="s">
        <v>1542</v>
      </c>
      <c r="E2667" s="27">
        <v>0.45833333333333331</v>
      </c>
      <c r="F2667" s="27">
        <v>0.47916666666666669</v>
      </c>
      <c r="G2667" s="25">
        <v>2.083333333333337E-2</v>
      </c>
      <c r="H2667" s="31" t="s">
        <v>3874</v>
      </c>
      <c r="I2667" s="2"/>
      <c r="J2667" s="31" t="s">
        <v>45</v>
      </c>
      <c r="K2667" s="2"/>
    </row>
    <row r="2668" spans="1:11">
      <c r="A2668" s="21">
        <v>44852</v>
      </c>
      <c r="B2668" s="30" t="s">
        <v>3870</v>
      </c>
      <c r="C2668" s="23" t="s">
        <v>1363</v>
      </c>
      <c r="D2668" s="23" t="s">
        <v>1543</v>
      </c>
      <c r="E2668" s="24">
        <v>0.47916666666666669</v>
      </c>
      <c r="F2668" s="24">
        <v>0.5</v>
      </c>
      <c r="G2668" s="25">
        <v>2.0833333333333315E-2</v>
      </c>
      <c r="H2668" s="31" t="s">
        <v>3874</v>
      </c>
      <c r="I2668" s="23"/>
      <c r="J2668" s="31" t="s">
        <v>45</v>
      </c>
      <c r="K2668" s="23"/>
    </row>
    <row r="2669" spans="1:11">
      <c r="A2669" s="3">
        <v>44852</v>
      </c>
      <c r="B2669" s="30" t="s">
        <v>3870</v>
      </c>
      <c r="C2669" s="2" t="s">
        <v>1526</v>
      </c>
      <c r="D2669" s="2" t="s">
        <v>1544</v>
      </c>
      <c r="E2669" s="27">
        <v>0.54166666666666663</v>
      </c>
      <c r="F2669" s="27">
        <v>0.5625</v>
      </c>
      <c r="G2669" s="25">
        <v>2.083333333333337E-2</v>
      </c>
      <c r="H2669" s="31" t="s">
        <v>3874</v>
      </c>
      <c r="I2669" s="2"/>
      <c r="J2669" s="31" t="s">
        <v>47</v>
      </c>
      <c r="K2669" s="2"/>
    </row>
    <row r="2670" spans="1:11">
      <c r="A2670" s="21">
        <v>44852</v>
      </c>
      <c r="B2670" s="30" t="s">
        <v>3870</v>
      </c>
      <c r="C2670" s="23" t="s">
        <v>1363</v>
      </c>
      <c r="D2670" s="23" t="s">
        <v>1543</v>
      </c>
      <c r="E2670" s="24">
        <v>0.5625</v>
      </c>
      <c r="F2670" s="24">
        <v>0.60416666666666663</v>
      </c>
      <c r="G2670" s="25">
        <v>4.166666666666663E-2</v>
      </c>
      <c r="H2670" s="31" t="s">
        <v>3874</v>
      </c>
      <c r="I2670" s="23"/>
      <c r="J2670" s="31" t="s">
        <v>45</v>
      </c>
      <c r="K2670" s="23"/>
    </row>
    <row r="2671" spans="1:11">
      <c r="A2671" s="3">
        <v>44852</v>
      </c>
      <c r="B2671" s="30" t="s">
        <v>3870</v>
      </c>
      <c r="C2671" s="2" t="s">
        <v>1363</v>
      </c>
      <c r="D2671" s="2" t="s">
        <v>1545</v>
      </c>
      <c r="E2671" s="27">
        <v>0.60416666666666663</v>
      </c>
      <c r="F2671" s="27">
        <v>0.625</v>
      </c>
      <c r="G2671" s="25">
        <v>2.083333333333337E-2</v>
      </c>
      <c r="H2671" s="31" t="s">
        <v>3874</v>
      </c>
      <c r="I2671" s="2"/>
      <c r="J2671" s="31" t="s">
        <v>45</v>
      </c>
      <c r="K2671" s="2"/>
    </row>
    <row r="2672" spans="1:11">
      <c r="A2672" s="21">
        <v>44852</v>
      </c>
      <c r="B2672" s="30" t="s">
        <v>3870</v>
      </c>
      <c r="C2672" s="23" t="s">
        <v>1363</v>
      </c>
      <c r="D2672" s="23" t="s">
        <v>1223</v>
      </c>
      <c r="E2672" s="24">
        <v>0.625</v>
      </c>
      <c r="F2672" s="24">
        <v>0.64583333333333337</v>
      </c>
      <c r="G2672" s="25">
        <v>2.083333333333337E-2</v>
      </c>
      <c r="H2672" s="31" t="s">
        <v>3874</v>
      </c>
      <c r="I2672" s="23"/>
      <c r="J2672" s="31" t="s">
        <v>45</v>
      </c>
      <c r="K2672" s="23"/>
    </row>
    <row r="2673" spans="1:11">
      <c r="A2673" s="3">
        <v>44852</v>
      </c>
      <c r="B2673" s="30" t="s">
        <v>3870</v>
      </c>
      <c r="C2673" s="2" t="s">
        <v>1363</v>
      </c>
      <c r="D2673" s="2" t="s">
        <v>1546</v>
      </c>
      <c r="E2673" s="27">
        <v>0.64583333333333337</v>
      </c>
      <c r="F2673" s="27">
        <v>0.66666666666666663</v>
      </c>
      <c r="G2673" s="25">
        <v>2.0833333333333259E-2</v>
      </c>
      <c r="H2673" s="31" t="s">
        <v>3874</v>
      </c>
      <c r="I2673" s="2"/>
      <c r="J2673" s="31" t="s">
        <v>45</v>
      </c>
      <c r="K2673" s="2"/>
    </row>
    <row r="2674" spans="1:11">
      <c r="A2674" s="21">
        <v>44852</v>
      </c>
      <c r="B2674" s="30" t="s">
        <v>3870</v>
      </c>
      <c r="C2674" s="23" t="s">
        <v>479</v>
      </c>
      <c r="D2674" s="23" t="s">
        <v>1223</v>
      </c>
      <c r="E2674" s="24">
        <v>0.66666666666666663</v>
      </c>
      <c r="F2674" s="24">
        <v>0.6875</v>
      </c>
      <c r="G2674" s="25">
        <v>2.083333333333337E-2</v>
      </c>
      <c r="H2674" s="31" t="s">
        <v>3874</v>
      </c>
      <c r="I2674" s="23"/>
      <c r="J2674" s="31" t="s">
        <v>45</v>
      </c>
      <c r="K2674" s="23"/>
    </row>
    <row r="2675" spans="1:11">
      <c r="A2675" s="3">
        <v>44852</v>
      </c>
      <c r="B2675" s="30" t="s">
        <v>3870</v>
      </c>
      <c r="C2675" s="2" t="s">
        <v>474</v>
      </c>
      <c r="D2675" s="2" t="s">
        <v>333</v>
      </c>
      <c r="E2675" s="27">
        <v>0.6875</v>
      </c>
      <c r="F2675" s="27">
        <v>0.71875</v>
      </c>
      <c r="G2675" s="25">
        <v>3.125E-2</v>
      </c>
      <c r="H2675" s="31" t="s">
        <v>3866</v>
      </c>
      <c r="I2675" s="2"/>
      <c r="J2675" s="31" t="s">
        <v>50</v>
      </c>
      <c r="K2675" s="2"/>
    </row>
    <row r="2676" spans="1:11">
      <c r="A2676" s="21">
        <v>44852</v>
      </c>
      <c r="B2676" s="30" t="s">
        <v>3870</v>
      </c>
      <c r="C2676" s="23" t="s">
        <v>1526</v>
      </c>
      <c r="D2676" s="23" t="s">
        <v>1187</v>
      </c>
      <c r="E2676" s="24">
        <v>0.72916666666666663</v>
      </c>
      <c r="F2676" s="24">
        <v>0.75</v>
      </c>
      <c r="G2676" s="25">
        <v>2.083333333333337E-2</v>
      </c>
      <c r="H2676" s="31" t="s">
        <v>3874</v>
      </c>
      <c r="I2676" s="23"/>
      <c r="J2676" s="31" t="s">
        <v>47</v>
      </c>
      <c r="K2676" s="23"/>
    </row>
    <row r="2677" spans="1:11">
      <c r="A2677" s="3">
        <v>44853</v>
      </c>
      <c r="B2677" s="30" t="s">
        <v>3871</v>
      </c>
      <c r="C2677" s="2" t="s">
        <v>443</v>
      </c>
      <c r="D2677" s="2" t="s">
        <v>998</v>
      </c>
      <c r="E2677" s="27">
        <v>0.39583333333333331</v>
      </c>
      <c r="F2677" s="27">
        <v>0.40625</v>
      </c>
      <c r="G2677" s="25">
        <v>1.0416666666666685E-2</v>
      </c>
      <c r="H2677" s="31" t="s">
        <v>3867</v>
      </c>
      <c r="I2677" s="2"/>
      <c r="J2677" s="31" t="s">
        <v>34</v>
      </c>
      <c r="K2677" s="2"/>
    </row>
    <row r="2678" spans="1:11">
      <c r="A2678" s="21">
        <v>44853</v>
      </c>
      <c r="B2678" s="30" t="s">
        <v>3871</v>
      </c>
      <c r="C2678" s="23" t="s">
        <v>1363</v>
      </c>
      <c r="D2678" s="23" t="s">
        <v>1223</v>
      </c>
      <c r="E2678" s="24">
        <v>0.40625</v>
      </c>
      <c r="F2678" s="24">
        <v>0.41666666666666669</v>
      </c>
      <c r="G2678" s="25">
        <v>1.0416666666666685E-2</v>
      </c>
      <c r="H2678" s="31" t="s">
        <v>3874</v>
      </c>
      <c r="I2678" s="23"/>
      <c r="J2678" s="31" t="s">
        <v>45</v>
      </c>
      <c r="K2678" s="23"/>
    </row>
    <row r="2679" spans="1:11">
      <c r="A2679" s="3">
        <v>44853</v>
      </c>
      <c r="B2679" s="30" t="s">
        <v>3871</v>
      </c>
      <c r="C2679" s="2" t="s">
        <v>1547</v>
      </c>
      <c r="D2679" s="2" t="s">
        <v>1034</v>
      </c>
      <c r="E2679" s="27">
        <v>0.41666666666666669</v>
      </c>
      <c r="F2679" s="27">
        <v>0.4375</v>
      </c>
      <c r="G2679" s="25">
        <v>2.0833333333333315E-2</v>
      </c>
      <c r="H2679" s="31" t="s">
        <v>3874</v>
      </c>
      <c r="I2679" s="2"/>
      <c r="J2679" s="31" t="s">
        <v>45</v>
      </c>
      <c r="K2679" s="2"/>
    </row>
    <row r="2680" spans="1:11">
      <c r="A2680" s="21">
        <v>44853</v>
      </c>
      <c r="B2680" s="30" t="s">
        <v>3871</v>
      </c>
      <c r="C2680" s="23" t="s">
        <v>479</v>
      </c>
      <c r="D2680" s="23" t="s">
        <v>525</v>
      </c>
      <c r="E2680" s="24">
        <v>0.4375</v>
      </c>
      <c r="F2680" s="24">
        <v>0.5</v>
      </c>
      <c r="G2680" s="25">
        <v>6.25E-2</v>
      </c>
      <c r="H2680" s="31" t="s">
        <v>3874</v>
      </c>
      <c r="I2680" s="23"/>
      <c r="J2680" s="31" t="s">
        <v>45</v>
      </c>
      <c r="K2680" s="23"/>
    </row>
    <row r="2681" spans="1:11">
      <c r="A2681" s="3">
        <v>44853</v>
      </c>
      <c r="B2681" s="30" t="s">
        <v>3871</v>
      </c>
      <c r="C2681" s="2" t="s">
        <v>861</v>
      </c>
      <c r="D2681" s="2" t="s">
        <v>1548</v>
      </c>
      <c r="E2681" s="27">
        <v>0.54166666666666663</v>
      </c>
      <c r="F2681" s="27">
        <v>0.59375</v>
      </c>
      <c r="G2681" s="25">
        <v>5.208333333333337E-2</v>
      </c>
      <c r="H2681" s="31" t="s">
        <v>3874</v>
      </c>
      <c r="I2681" s="2"/>
      <c r="J2681" s="31" t="s">
        <v>45</v>
      </c>
      <c r="K2681" s="2"/>
    </row>
    <row r="2682" spans="1:11">
      <c r="A2682" s="21">
        <v>44853</v>
      </c>
      <c r="B2682" s="30" t="s">
        <v>3871</v>
      </c>
      <c r="C2682" s="23" t="s">
        <v>1549</v>
      </c>
      <c r="D2682" s="23" t="s">
        <v>591</v>
      </c>
      <c r="E2682" s="24">
        <v>0.59375</v>
      </c>
      <c r="F2682" s="24">
        <v>0.67708333333333337</v>
      </c>
      <c r="G2682" s="25">
        <v>8.333333333333337E-2</v>
      </c>
      <c r="H2682" s="31" t="s">
        <v>3874</v>
      </c>
      <c r="I2682" s="23"/>
      <c r="J2682" s="31" t="s">
        <v>47</v>
      </c>
      <c r="K2682" s="23"/>
    </row>
    <row r="2683" spans="1:11">
      <c r="A2683" s="3">
        <v>44853</v>
      </c>
      <c r="B2683" s="30" t="s">
        <v>3871</v>
      </c>
      <c r="C2683" s="2" t="s">
        <v>1363</v>
      </c>
      <c r="D2683" s="2" t="s">
        <v>1550</v>
      </c>
      <c r="E2683" s="27">
        <v>0.67708333333333337</v>
      </c>
      <c r="F2683" s="27">
        <v>0.6875</v>
      </c>
      <c r="G2683" s="25">
        <v>1.041666666666663E-2</v>
      </c>
      <c r="H2683" s="31" t="s">
        <v>3874</v>
      </c>
      <c r="I2683" s="2"/>
      <c r="J2683" s="31" t="s">
        <v>45</v>
      </c>
      <c r="K2683" s="2"/>
    </row>
    <row r="2684" spans="1:11">
      <c r="A2684" s="21">
        <v>44853</v>
      </c>
      <c r="B2684" s="30" t="s">
        <v>3871</v>
      </c>
      <c r="C2684" s="23" t="s">
        <v>1549</v>
      </c>
      <c r="D2684" s="23" t="s">
        <v>591</v>
      </c>
      <c r="E2684" s="24">
        <v>0.6875</v>
      </c>
      <c r="F2684" s="24">
        <v>0.70833333333333337</v>
      </c>
      <c r="G2684" s="25">
        <v>2.083333333333337E-2</v>
      </c>
      <c r="H2684" s="31" t="s">
        <v>3874</v>
      </c>
      <c r="I2684" s="23"/>
      <c r="J2684" s="31" t="s">
        <v>47</v>
      </c>
      <c r="K2684" s="23"/>
    </row>
    <row r="2685" spans="1:11">
      <c r="A2685" s="3">
        <v>44853</v>
      </c>
      <c r="B2685" s="30" t="s">
        <v>3871</v>
      </c>
      <c r="C2685" s="2" t="s">
        <v>775</v>
      </c>
      <c r="D2685" s="2" t="s">
        <v>1551</v>
      </c>
      <c r="E2685" s="27">
        <v>0.70833333333333337</v>
      </c>
      <c r="F2685" s="27">
        <v>0.75</v>
      </c>
      <c r="G2685" s="25">
        <v>4.166666666666663E-2</v>
      </c>
      <c r="H2685" s="31" t="s">
        <v>3867</v>
      </c>
      <c r="I2685" s="2"/>
      <c r="J2685" s="31" t="s">
        <v>34</v>
      </c>
      <c r="K2685" s="2"/>
    </row>
    <row r="2686" spans="1:11">
      <c r="A2686" s="21">
        <v>44854</v>
      </c>
      <c r="B2686" s="30" t="s">
        <v>3872</v>
      </c>
      <c r="C2686" s="23" t="s">
        <v>1535</v>
      </c>
      <c r="D2686" s="23" t="s">
        <v>1195</v>
      </c>
      <c r="E2686" s="24">
        <v>0.39583333333333331</v>
      </c>
      <c r="F2686" s="24">
        <v>0.41666666666666669</v>
      </c>
      <c r="G2686" s="25">
        <v>2.083333333333337E-2</v>
      </c>
      <c r="H2686" s="31" t="s">
        <v>3874</v>
      </c>
      <c r="I2686" s="23"/>
      <c r="J2686" s="31" t="s">
        <v>47</v>
      </c>
      <c r="K2686" s="23"/>
    </row>
    <row r="2687" spans="1:11">
      <c r="A2687" s="3">
        <v>44854</v>
      </c>
      <c r="B2687" s="30" t="s">
        <v>3872</v>
      </c>
      <c r="C2687" s="2" t="s">
        <v>1363</v>
      </c>
      <c r="D2687" s="2" t="s">
        <v>1288</v>
      </c>
      <c r="E2687" s="27">
        <v>0.41666666666666669</v>
      </c>
      <c r="F2687" s="27">
        <v>0.42708333333333331</v>
      </c>
      <c r="G2687" s="25">
        <v>1.041666666666663E-2</v>
      </c>
      <c r="H2687" s="31" t="s">
        <v>3874</v>
      </c>
      <c r="I2687" s="2"/>
      <c r="J2687" s="31" t="s">
        <v>45</v>
      </c>
      <c r="K2687" s="2"/>
    </row>
    <row r="2688" spans="1:11">
      <c r="A2688" s="21">
        <v>44854</v>
      </c>
      <c r="B2688" s="30" t="s">
        <v>3872</v>
      </c>
      <c r="C2688" s="23" t="s">
        <v>1549</v>
      </c>
      <c r="D2688" s="23" t="s">
        <v>591</v>
      </c>
      <c r="E2688" s="24">
        <v>0.42708333333333331</v>
      </c>
      <c r="F2688" s="24">
        <v>0.5</v>
      </c>
      <c r="G2688" s="25">
        <v>7.2916666666666685E-2</v>
      </c>
      <c r="H2688" s="31" t="s">
        <v>3874</v>
      </c>
      <c r="I2688" s="23"/>
      <c r="J2688" s="31" t="s">
        <v>47</v>
      </c>
      <c r="K2688" s="23"/>
    </row>
    <row r="2689" spans="1:11">
      <c r="A2689" s="3">
        <v>44854</v>
      </c>
      <c r="B2689" s="30" t="s">
        <v>3872</v>
      </c>
      <c r="C2689" s="2" t="s">
        <v>1526</v>
      </c>
      <c r="D2689" s="2" t="s">
        <v>1552</v>
      </c>
      <c r="E2689" s="27">
        <v>0.54166666666666663</v>
      </c>
      <c r="F2689" s="27">
        <v>0.58333333333333337</v>
      </c>
      <c r="G2689" s="25">
        <v>4.1666666666666741E-2</v>
      </c>
      <c r="H2689" s="31" t="s">
        <v>3874</v>
      </c>
      <c r="I2689" s="2"/>
      <c r="J2689" s="31" t="s">
        <v>47</v>
      </c>
      <c r="K2689" s="2"/>
    </row>
    <row r="2690" spans="1:11">
      <c r="A2690" s="21">
        <v>44854</v>
      </c>
      <c r="B2690" s="30" t="s">
        <v>3872</v>
      </c>
      <c r="C2690" s="23" t="s">
        <v>1549</v>
      </c>
      <c r="D2690" s="23" t="s">
        <v>1553</v>
      </c>
      <c r="E2690" s="24">
        <v>0.58333333333333337</v>
      </c>
      <c r="F2690" s="24">
        <v>0.64583333333333337</v>
      </c>
      <c r="G2690" s="25">
        <v>6.25E-2</v>
      </c>
      <c r="H2690" s="31" t="s">
        <v>3874</v>
      </c>
      <c r="I2690" s="23"/>
      <c r="J2690" s="31" t="s">
        <v>47</v>
      </c>
      <c r="K2690" s="23"/>
    </row>
    <row r="2691" spans="1:11">
      <c r="A2691" s="3">
        <v>44854</v>
      </c>
      <c r="B2691" s="30" t="s">
        <v>3872</v>
      </c>
      <c r="C2691" s="2" t="s">
        <v>1547</v>
      </c>
      <c r="D2691" s="2" t="s">
        <v>1034</v>
      </c>
      <c r="E2691" s="27">
        <v>0.64583333333333337</v>
      </c>
      <c r="F2691" s="27">
        <v>0.66666666666666663</v>
      </c>
      <c r="G2691" s="25">
        <v>2.0833333333333259E-2</v>
      </c>
      <c r="H2691" s="31" t="s">
        <v>3874</v>
      </c>
      <c r="I2691" s="2"/>
      <c r="J2691" s="31" t="s">
        <v>45</v>
      </c>
      <c r="K2691" s="2"/>
    </row>
    <row r="2692" spans="1:11">
      <c r="A2692" s="21">
        <v>44854</v>
      </c>
      <c r="B2692" s="30" t="s">
        <v>3872</v>
      </c>
      <c r="C2692" s="23" t="s">
        <v>479</v>
      </c>
      <c r="D2692" s="23" t="s">
        <v>1187</v>
      </c>
      <c r="E2692" s="24">
        <v>0.66666666666666663</v>
      </c>
      <c r="F2692" s="24">
        <v>0.69791666666666663</v>
      </c>
      <c r="G2692" s="25">
        <v>3.125E-2</v>
      </c>
      <c r="H2692" s="31" t="s">
        <v>3874</v>
      </c>
      <c r="I2692" s="23"/>
      <c r="J2692" s="31" t="s">
        <v>45</v>
      </c>
      <c r="K2692" s="23"/>
    </row>
    <row r="2693" spans="1:11">
      <c r="A2693" s="3">
        <v>44854</v>
      </c>
      <c r="B2693" s="30" t="s">
        <v>3872</v>
      </c>
      <c r="C2693" s="2" t="s">
        <v>1526</v>
      </c>
      <c r="D2693" s="2" t="s">
        <v>1554</v>
      </c>
      <c r="E2693" s="27">
        <v>0.69444444444444453</v>
      </c>
      <c r="F2693" s="27">
        <v>0.70833333333333337</v>
      </c>
      <c r="G2693" s="25">
        <v>1.388888888888884E-2</v>
      </c>
      <c r="H2693" s="31" t="s">
        <v>3874</v>
      </c>
      <c r="I2693" s="2"/>
      <c r="J2693" s="31" t="s">
        <v>47</v>
      </c>
      <c r="K2693" s="2"/>
    </row>
    <row r="2694" spans="1:11">
      <c r="A2694" s="21">
        <v>44854</v>
      </c>
      <c r="B2694" s="30" t="s">
        <v>3872</v>
      </c>
      <c r="C2694" s="23" t="s">
        <v>509</v>
      </c>
      <c r="D2694" s="23" t="s">
        <v>1555</v>
      </c>
      <c r="E2694" s="24">
        <v>0.70833333333333337</v>
      </c>
      <c r="F2694" s="24">
        <v>0.75</v>
      </c>
      <c r="G2694" s="25">
        <v>4.166666666666663E-2</v>
      </c>
      <c r="H2694" s="31" t="s">
        <v>3866</v>
      </c>
      <c r="I2694" s="23"/>
      <c r="J2694" s="31" t="s">
        <v>39</v>
      </c>
      <c r="K2694" s="23"/>
    </row>
    <row r="2695" spans="1:11">
      <c r="A2695" s="3">
        <v>44855</v>
      </c>
      <c r="B2695" s="30" t="s">
        <v>3865</v>
      </c>
      <c r="C2695" s="2" t="s">
        <v>1556</v>
      </c>
      <c r="D2695" s="2" t="s">
        <v>1338</v>
      </c>
      <c r="E2695" s="27">
        <v>0.39583333333333331</v>
      </c>
      <c r="F2695" s="27">
        <v>0.47916666666666669</v>
      </c>
      <c r="G2695" s="25">
        <v>8.333333333333337E-2</v>
      </c>
      <c r="H2695" s="31" t="s">
        <v>3874</v>
      </c>
      <c r="I2695" s="2"/>
      <c r="J2695" s="31" t="s">
        <v>45</v>
      </c>
      <c r="K2695" s="2"/>
    </row>
    <row r="2696" spans="1:11">
      <c r="A2696" s="21">
        <v>44855</v>
      </c>
      <c r="B2696" s="30" t="s">
        <v>3865</v>
      </c>
      <c r="C2696" s="23" t="s">
        <v>614</v>
      </c>
      <c r="D2696" s="23" t="s">
        <v>1557</v>
      </c>
      <c r="E2696" s="24">
        <v>0.47916666666666669</v>
      </c>
      <c r="F2696" s="24">
        <v>0.5</v>
      </c>
      <c r="G2696" s="25">
        <v>2.0833333333333315E-2</v>
      </c>
      <c r="H2696" s="31" t="s">
        <v>3867</v>
      </c>
      <c r="I2696" s="23"/>
      <c r="J2696" s="31" t="s">
        <v>34</v>
      </c>
      <c r="K2696" s="23"/>
    </row>
    <row r="2697" spans="1:11">
      <c r="A2697" s="3">
        <v>44855</v>
      </c>
      <c r="B2697" s="30" t="s">
        <v>3865</v>
      </c>
      <c r="C2697" s="2" t="s">
        <v>1556</v>
      </c>
      <c r="D2697" s="2" t="s">
        <v>1338</v>
      </c>
      <c r="E2697" s="27">
        <v>0.54166666666666663</v>
      </c>
      <c r="F2697" s="27">
        <v>0.58333333333333337</v>
      </c>
      <c r="G2697" s="25">
        <v>4.1666666666666741E-2</v>
      </c>
      <c r="H2697" s="31" t="s">
        <v>3874</v>
      </c>
      <c r="I2697" s="2"/>
      <c r="J2697" s="31" t="s">
        <v>45</v>
      </c>
      <c r="K2697" s="2"/>
    </row>
    <row r="2698" spans="1:11">
      <c r="A2698" s="21">
        <v>44855</v>
      </c>
      <c r="B2698" s="30" t="s">
        <v>3865</v>
      </c>
      <c r="C2698" s="23" t="s">
        <v>1526</v>
      </c>
      <c r="D2698" s="23" t="s">
        <v>1537</v>
      </c>
      <c r="E2698" s="24">
        <v>0.58333333333333337</v>
      </c>
      <c r="F2698" s="24">
        <v>0.625</v>
      </c>
      <c r="G2698" s="25">
        <v>4.166666666666663E-2</v>
      </c>
      <c r="H2698" s="31" t="s">
        <v>3874</v>
      </c>
      <c r="I2698" s="23"/>
      <c r="J2698" s="31" t="s">
        <v>47</v>
      </c>
      <c r="K2698" s="23"/>
    </row>
    <row r="2699" spans="1:11">
      <c r="A2699" s="3">
        <v>44855</v>
      </c>
      <c r="B2699" s="30" t="s">
        <v>3865</v>
      </c>
      <c r="C2699" s="2" t="s">
        <v>449</v>
      </c>
      <c r="D2699" s="2" t="s">
        <v>1558</v>
      </c>
      <c r="E2699" s="27">
        <v>0.625</v>
      </c>
      <c r="F2699" s="27">
        <v>0.63541666666666663</v>
      </c>
      <c r="G2699" s="25">
        <v>1.041666666666663E-2</v>
      </c>
      <c r="H2699" s="31" t="s">
        <v>3867</v>
      </c>
      <c r="I2699" s="2"/>
      <c r="J2699" s="31" t="s">
        <v>34</v>
      </c>
      <c r="K2699" s="2"/>
    </row>
    <row r="2700" spans="1:11">
      <c r="A2700" s="21">
        <v>44855</v>
      </c>
      <c r="B2700" s="30" t="s">
        <v>3865</v>
      </c>
      <c r="C2700" s="23" t="s">
        <v>1549</v>
      </c>
      <c r="D2700" s="23" t="s">
        <v>591</v>
      </c>
      <c r="E2700" s="24">
        <v>0.63541666666666663</v>
      </c>
      <c r="F2700" s="24">
        <v>0.66666666666666663</v>
      </c>
      <c r="G2700" s="25">
        <v>3.125E-2</v>
      </c>
      <c r="H2700" s="31" t="s">
        <v>3874</v>
      </c>
      <c r="I2700" s="23"/>
      <c r="J2700" s="31" t="s">
        <v>47</v>
      </c>
      <c r="K2700" s="23"/>
    </row>
    <row r="2701" spans="1:11">
      <c r="A2701" s="3">
        <v>44855</v>
      </c>
      <c r="B2701" s="30" t="s">
        <v>3865</v>
      </c>
      <c r="C2701" s="2" t="s">
        <v>479</v>
      </c>
      <c r="D2701" s="2" t="s">
        <v>1187</v>
      </c>
      <c r="E2701" s="27">
        <v>0.66666666666666663</v>
      </c>
      <c r="F2701" s="27">
        <v>0.6875</v>
      </c>
      <c r="G2701" s="25">
        <v>2.083333333333337E-2</v>
      </c>
      <c r="H2701" s="31" t="s">
        <v>3874</v>
      </c>
      <c r="I2701" s="2"/>
      <c r="J2701" s="31" t="s">
        <v>45</v>
      </c>
      <c r="K2701" s="2"/>
    </row>
    <row r="2702" spans="1:11">
      <c r="A2702" s="21">
        <v>44855</v>
      </c>
      <c r="B2702" s="30" t="s">
        <v>3865</v>
      </c>
      <c r="C2702" s="23" t="s">
        <v>449</v>
      </c>
      <c r="D2702" s="23" t="s">
        <v>1559</v>
      </c>
      <c r="E2702" s="24">
        <v>0.6875</v>
      </c>
      <c r="F2702" s="24">
        <v>0.72916666666666663</v>
      </c>
      <c r="G2702" s="25">
        <v>4.166666666666663E-2</v>
      </c>
      <c r="H2702" s="31" t="s">
        <v>3867</v>
      </c>
      <c r="I2702" s="23"/>
      <c r="J2702" s="31" t="s">
        <v>34</v>
      </c>
      <c r="K2702" s="23"/>
    </row>
    <row r="2703" spans="1:11">
      <c r="A2703" s="3">
        <v>44855</v>
      </c>
      <c r="B2703" s="30" t="s">
        <v>3865</v>
      </c>
      <c r="C2703" s="2" t="s">
        <v>1526</v>
      </c>
      <c r="D2703" s="2" t="s">
        <v>1187</v>
      </c>
      <c r="E2703" s="27">
        <v>0.72916666666666663</v>
      </c>
      <c r="F2703" s="27">
        <v>0.75</v>
      </c>
      <c r="G2703" s="25">
        <v>2.083333333333337E-2</v>
      </c>
      <c r="H2703" s="31" t="s">
        <v>3874</v>
      </c>
      <c r="I2703" s="2"/>
      <c r="J2703" s="31" t="s">
        <v>47</v>
      </c>
      <c r="K2703" s="2"/>
    </row>
    <row r="2704" spans="1:11">
      <c r="A2704" s="21">
        <v>44856</v>
      </c>
      <c r="B2704" s="30" t="s">
        <v>3868</v>
      </c>
      <c r="C2704" s="23" t="s">
        <v>1493</v>
      </c>
      <c r="D2704" s="23" t="s">
        <v>1560</v>
      </c>
      <c r="E2704" s="24">
        <v>0.4375</v>
      </c>
      <c r="F2704" s="24">
        <v>0.4861111111111111</v>
      </c>
      <c r="G2704" s="25">
        <v>4.8611111111111105E-2</v>
      </c>
      <c r="H2704" s="31" t="s">
        <v>3866</v>
      </c>
      <c r="I2704" s="23"/>
      <c r="J2704" s="31" t="s">
        <v>43</v>
      </c>
      <c r="K2704" s="23"/>
    </row>
    <row r="2705" spans="1:11">
      <c r="A2705" s="3">
        <v>44858</v>
      </c>
      <c r="B2705" s="30" t="s">
        <v>3869</v>
      </c>
      <c r="C2705" s="2" t="s">
        <v>1363</v>
      </c>
      <c r="D2705" s="2" t="s">
        <v>1223</v>
      </c>
      <c r="E2705" s="27">
        <v>0.39583333333333331</v>
      </c>
      <c r="F2705" s="27">
        <v>0.41666666666666669</v>
      </c>
      <c r="G2705" s="25">
        <v>2.083333333333337E-2</v>
      </c>
      <c r="H2705" s="31" t="s">
        <v>3874</v>
      </c>
      <c r="I2705" s="2"/>
      <c r="J2705" s="31" t="s">
        <v>45</v>
      </c>
      <c r="K2705" s="2"/>
    </row>
    <row r="2706" spans="1:11">
      <c r="A2706" s="21">
        <v>44858</v>
      </c>
      <c r="B2706" s="30" t="s">
        <v>3869</v>
      </c>
      <c r="C2706" s="23" t="s">
        <v>443</v>
      </c>
      <c r="D2706" s="23" t="s">
        <v>3884</v>
      </c>
      <c r="E2706" s="24">
        <v>0.41666666666666669</v>
      </c>
      <c r="F2706" s="24">
        <v>0.45833333333333331</v>
      </c>
      <c r="G2706" s="25">
        <v>4.166666666666663E-2</v>
      </c>
      <c r="H2706" s="31" t="s">
        <v>3867</v>
      </c>
      <c r="I2706" s="23"/>
      <c r="J2706" s="31" t="s">
        <v>34</v>
      </c>
      <c r="K2706" s="23"/>
    </row>
    <row r="2707" spans="1:11">
      <c r="A2707" s="3">
        <v>44858</v>
      </c>
      <c r="B2707" s="30" t="s">
        <v>3869</v>
      </c>
      <c r="C2707" s="2" t="s">
        <v>1549</v>
      </c>
      <c r="D2707" s="2" t="s">
        <v>591</v>
      </c>
      <c r="E2707" s="27">
        <v>0.45833333333333331</v>
      </c>
      <c r="F2707" s="27">
        <v>0.5</v>
      </c>
      <c r="G2707" s="25">
        <v>4.1666666666666685E-2</v>
      </c>
      <c r="H2707" s="31" t="s">
        <v>3874</v>
      </c>
      <c r="I2707" s="2"/>
      <c r="J2707" s="31" t="s">
        <v>47</v>
      </c>
      <c r="K2707" s="2"/>
    </row>
    <row r="2708" spans="1:11">
      <c r="A2708" s="21">
        <v>44858</v>
      </c>
      <c r="B2708" s="30" t="s">
        <v>3869</v>
      </c>
      <c r="C2708" s="23" t="s">
        <v>1526</v>
      </c>
      <c r="D2708" s="23" t="s">
        <v>1561</v>
      </c>
      <c r="E2708" s="24">
        <v>0.54166666666666663</v>
      </c>
      <c r="F2708" s="24">
        <v>0.5625</v>
      </c>
      <c r="G2708" s="25">
        <v>2.083333333333337E-2</v>
      </c>
      <c r="H2708" s="31" t="s">
        <v>3874</v>
      </c>
      <c r="I2708" s="23"/>
      <c r="J2708" s="31" t="s">
        <v>47</v>
      </c>
      <c r="K2708" s="23"/>
    </row>
    <row r="2709" spans="1:11">
      <c r="A2709" s="3">
        <v>44858</v>
      </c>
      <c r="B2709" s="30" t="s">
        <v>3869</v>
      </c>
      <c r="C2709" s="2" t="s">
        <v>1562</v>
      </c>
      <c r="D2709" s="2" t="s">
        <v>1034</v>
      </c>
      <c r="E2709" s="27">
        <v>0.5625</v>
      </c>
      <c r="F2709" s="27">
        <v>0.58333333333333337</v>
      </c>
      <c r="G2709" s="25">
        <v>2.083333333333337E-2</v>
      </c>
      <c r="H2709" s="31" t="s">
        <v>3874</v>
      </c>
      <c r="I2709" s="2"/>
      <c r="J2709" s="31" t="s">
        <v>45</v>
      </c>
      <c r="K2709" s="2"/>
    </row>
    <row r="2710" spans="1:11">
      <c r="A2710" s="21">
        <v>44858</v>
      </c>
      <c r="B2710" s="30" t="s">
        <v>3869</v>
      </c>
      <c r="C2710" s="23" t="s">
        <v>1563</v>
      </c>
      <c r="D2710" s="23" t="s">
        <v>628</v>
      </c>
      <c r="E2710" s="24">
        <v>0.58333333333333337</v>
      </c>
      <c r="F2710" s="24">
        <v>0.66666666666666663</v>
      </c>
      <c r="G2710" s="25">
        <v>8.3333333333333259E-2</v>
      </c>
      <c r="H2710" s="31" t="s">
        <v>3866</v>
      </c>
      <c r="I2710" s="23"/>
      <c r="J2710" s="31" t="s">
        <v>43</v>
      </c>
      <c r="K2710" s="23"/>
    </row>
    <row r="2711" spans="1:11">
      <c r="A2711" s="3">
        <v>44858</v>
      </c>
      <c r="B2711" s="30" t="s">
        <v>3869</v>
      </c>
      <c r="C2711" s="2" t="s">
        <v>479</v>
      </c>
      <c r="D2711" s="2" t="s">
        <v>1187</v>
      </c>
      <c r="E2711" s="27">
        <v>0.66666666666666663</v>
      </c>
      <c r="F2711" s="27">
        <v>0.6875</v>
      </c>
      <c r="G2711" s="25">
        <v>2.083333333333337E-2</v>
      </c>
      <c r="H2711" s="31" t="s">
        <v>3874</v>
      </c>
      <c r="I2711" s="2"/>
      <c r="J2711" s="31" t="s">
        <v>45</v>
      </c>
      <c r="K2711" s="2"/>
    </row>
    <row r="2712" spans="1:11">
      <c r="A2712" s="21">
        <v>44858</v>
      </c>
      <c r="B2712" s="30" t="s">
        <v>3869</v>
      </c>
      <c r="C2712" s="23" t="s">
        <v>1564</v>
      </c>
      <c r="D2712" s="23" t="s">
        <v>1034</v>
      </c>
      <c r="E2712" s="24">
        <v>0.6875</v>
      </c>
      <c r="F2712" s="24">
        <v>0.72916666666666663</v>
      </c>
      <c r="G2712" s="25">
        <v>4.166666666666663E-2</v>
      </c>
      <c r="H2712" s="31" t="s">
        <v>3874</v>
      </c>
      <c r="I2712" s="23"/>
      <c r="J2712" s="31" t="s">
        <v>45</v>
      </c>
      <c r="K2712" s="23"/>
    </row>
    <row r="2713" spans="1:11">
      <c r="A2713" s="3">
        <v>44858</v>
      </c>
      <c r="B2713" s="30" t="s">
        <v>3869</v>
      </c>
      <c r="C2713" s="2" t="s">
        <v>1526</v>
      </c>
      <c r="D2713" s="2" t="s">
        <v>1187</v>
      </c>
      <c r="E2713" s="27">
        <v>0.72916666666666663</v>
      </c>
      <c r="F2713" s="27">
        <v>0.75</v>
      </c>
      <c r="G2713" s="25">
        <v>2.083333333333337E-2</v>
      </c>
      <c r="H2713" s="31" t="s">
        <v>3874</v>
      </c>
      <c r="I2713" s="2"/>
      <c r="J2713" s="31" t="s">
        <v>47</v>
      </c>
      <c r="K2713" s="2"/>
    </row>
    <row r="2714" spans="1:11">
      <c r="A2714" s="21">
        <v>44859</v>
      </c>
      <c r="B2714" s="30" t="s">
        <v>3870</v>
      </c>
      <c r="C2714" s="23" t="s">
        <v>443</v>
      </c>
      <c r="D2714" s="23" t="s">
        <v>998</v>
      </c>
      <c r="E2714" s="24">
        <v>0.39583333333333331</v>
      </c>
      <c r="F2714" s="24">
        <v>0.40625</v>
      </c>
      <c r="G2714" s="25">
        <v>1.0416666666666685E-2</v>
      </c>
      <c r="H2714" s="31" t="s">
        <v>3867</v>
      </c>
      <c r="I2714" s="23"/>
      <c r="J2714" s="31" t="s">
        <v>34</v>
      </c>
      <c r="K2714" s="23"/>
    </row>
    <row r="2715" spans="1:11">
      <c r="A2715" s="3">
        <v>44859</v>
      </c>
      <c r="B2715" s="30" t="s">
        <v>3870</v>
      </c>
      <c r="C2715" s="2" t="s">
        <v>1363</v>
      </c>
      <c r="D2715" s="2" t="s">
        <v>1195</v>
      </c>
      <c r="E2715" s="27">
        <v>0.40625</v>
      </c>
      <c r="F2715" s="27">
        <v>0.41666666666666669</v>
      </c>
      <c r="G2715" s="25">
        <v>1.0416666666666685E-2</v>
      </c>
      <c r="H2715" s="31" t="s">
        <v>3874</v>
      </c>
      <c r="I2715" s="2"/>
      <c r="J2715" s="31" t="s">
        <v>45</v>
      </c>
      <c r="K2715" s="2"/>
    </row>
    <row r="2716" spans="1:11">
      <c r="A2716" s="21">
        <v>44859</v>
      </c>
      <c r="B2716" s="30" t="s">
        <v>3870</v>
      </c>
      <c r="C2716" s="23" t="s">
        <v>1564</v>
      </c>
      <c r="D2716" s="23" t="s">
        <v>1034</v>
      </c>
      <c r="E2716" s="24">
        <v>0.41666666666666669</v>
      </c>
      <c r="F2716" s="24">
        <v>0.45833333333333331</v>
      </c>
      <c r="G2716" s="25">
        <v>4.166666666666663E-2</v>
      </c>
      <c r="H2716" s="31" t="s">
        <v>3874</v>
      </c>
      <c r="I2716" s="23"/>
      <c r="J2716" s="31" t="s">
        <v>45</v>
      </c>
      <c r="K2716" s="23"/>
    </row>
    <row r="2717" spans="1:11">
      <c r="A2717" s="3">
        <v>44859</v>
      </c>
      <c r="B2717" s="30" t="s">
        <v>3870</v>
      </c>
      <c r="C2717" s="2" t="s">
        <v>1526</v>
      </c>
      <c r="D2717" s="2" t="s">
        <v>1565</v>
      </c>
      <c r="E2717" s="27">
        <v>0.45833333333333331</v>
      </c>
      <c r="F2717" s="27">
        <v>0.47916666666666669</v>
      </c>
      <c r="G2717" s="25">
        <v>2.083333333333337E-2</v>
      </c>
      <c r="H2717" s="31" t="s">
        <v>3874</v>
      </c>
      <c r="I2717" s="2"/>
      <c r="J2717" s="31" t="s">
        <v>47</v>
      </c>
      <c r="K2717" s="2"/>
    </row>
    <row r="2718" spans="1:11">
      <c r="A2718" s="21">
        <v>44859</v>
      </c>
      <c r="B2718" s="30" t="s">
        <v>3870</v>
      </c>
      <c r="C2718" s="23" t="s">
        <v>1556</v>
      </c>
      <c r="D2718" s="23" t="s">
        <v>1566</v>
      </c>
      <c r="E2718" s="24">
        <v>0.47916666666666669</v>
      </c>
      <c r="F2718" s="24">
        <v>0.5</v>
      </c>
      <c r="G2718" s="25">
        <v>2.0833333333333315E-2</v>
      </c>
      <c r="H2718" s="31" t="s">
        <v>3874</v>
      </c>
      <c r="I2718" s="23"/>
      <c r="J2718" s="31" t="s">
        <v>45</v>
      </c>
      <c r="K2718" s="23"/>
    </row>
    <row r="2719" spans="1:11">
      <c r="A2719" s="3">
        <v>44859</v>
      </c>
      <c r="B2719" s="30" t="s">
        <v>3870</v>
      </c>
      <c r="C2719" s="2" t="s">
        <v>479</v>
      </c>
      <c r="D2719" s="2" t="s">
        <v>1567</v>
      </c>
      <c r="E2719" s="27">
        <v>0.54166666666666663</v>
      </c>
      <c r="F2719" s="27">
        <v>0.55208333333333337</v>
      </c>
      <c r="G2719" s="25">
        <v>1.0416666666666741E-2</v>
      </c>
      <c r="H2719" s="31" t="s">
        <v>3874</v>
      </c>
      <c r="I2719" s="2"/>
      <c r="J2719" s="31" t="s">
        <v>45</v>
      </c>
      <c r="K2719" s="2"/>
    </row>
    <row r="2720" spans="1:11">
      <c r="A2720" s="21">
        <v>44859</v>
      </c>
      <c r="B2720" s="30" t="s">
        <v>3870</v>
      </c>
      <c r="C2720" s="23" t="s">
        <v>1547</v>
      </c>
      <c r="D2720" s="23" t="s">
        <v>1034</v>
      </c>
      <c r="E2720" s="24">
        <v>0.55208333333333337</v>
      </c>
      <c r="F2720" s="24">
        <v>0.5625</v>
      </c>
      <c r="G2720" s="25">
        <v>1.041666666666663E-2</v>
      </c>
      <c r="H2720" s="31" t="s">
        <v>3874</v>
      </c>
      <c r="I2720" s="23"/>
      <c r="J2720" s="31" t="s">
        <v>45</v>
      </c>
      <c r="K2720" s="23"/>
    </row>
    <row r="2721" spans="1:11">
      <c r="A2721" s="3">
        <v>44859</v>
      </c>
      <c r="B2721" s="30" t="s">
        <v>3870</v>
      </c>
      <c r="C2721" s="2" t="s">
        <v>1563</v>
      </c>
      <c r="D2721" s="2" t="s">
        <v>1246</v>
      </c>
      <c r="E2721" s="27">
        <v>0.5625</v>
      </c>
      <c r="F2721" s="27">
        <v>0.66666666666666663</v>
      </c>
      <c r="G2721" s="25">
        <v>0.10416666666666663</v>
      </c>
      <c r="H2721" s="31" t="s">
        <v>3866</v>
      </c>
      <c r="I2721" s="2"/>
      <c r="J2721" s="31" t="s">
        <v>43</v>
      </c>
      <c r="K2721" s="2"/>
    </row>
    <row r="2722" spans="1:11">
      <c r="A2722" s="21">
        <v>44859</v>
      </c>
      <c r="B2722" s="30" t="s">
        <v>3870</v>
      </c>
      <c r="C2722" s="23" t="s">
        <v>1524</v>
      </c>
      <c r="D2722" s="23" t="s">
        <v>1568</v>
      </c>
      <c r="E2722" s="24">
        <v>0.66666666666666663</v>
      </c>
      <c r="F2722" s="24">
        <v>0.72916666666666663</v>
      </c>
      <c r="G2722" s="25">
        <v>6.25E-2</v>
      </c>
      <c r="H2722" s="31" t="s">
        <v>3874</v>
      </c>
      <c r="I2722" s="23"/>
      <c r="J2722" s="31" t="s">
        <v>47</v>
      </c>
      <c r="K2722" s="23"/>
    </row>
    <row r="2723" spans="1:11">
      <c r="A2723" s="3">
        <v>44859</v>
      </c>
      <c r="B2723" s="30" t="s">
        <v>3870</v>
      </c>
      <c r="C2723" s="2" t="s">
        <v>1526</v>
      </c>
      <c r="D2723" s="2" t="s">
        <v>1187</v>
      </c>
      <c r="E2723" s="27">
        <v>0.72916666666666663</v>
      </c>
      <c r="F2723" s="27">
        <v>0.75</v>
      </c>
      <c r="G2723" s="25">
        <v>2.083333333333337E-2</v>
      </c>
      <c r="H2723" s="31" t="s">
        <v>3874</v>
      </c>
      <c r="I2723" s="2"/>
      <c r="J2723" s="31" t="s">
        <v>47</v>
      </c>
      <c r="K2723" s="2"/>
    </row>
    <row r="2724" spans="1:11">
      <c r="A2724" s="21">
        <v>44860</v>
      </c>
      <c r="B2724" s="30" t="s">
        <v>3871</v>
      </c>
      <c r="C2724" s="23" t="s">
        <v>443</v>
      </c>
      <c r="D2724" s="23" t="s">
        <v>998</v>
      </c>
      <c r="E2724" s="24">
        <v>0.39583333333333331</v>
      </c>
      <c r="F2724" s="24">
        <v>0.40625</v>
      </c>
      <c r="G2724" s="25">
        <v>1.0416666666666685E-2</v>
      </c>
      <c r="H2724" s="31" t="s">
        <v>3867</v>
      </c>
      <c r="I2724" s="23"/>
      <c r="J2724" s="31" t="s">
        <v>34</v>
      </c>
      <c r="K2724" s="23"/>
    </row>
    <row r="2725" spans="1:11">
      <c r="A2725" s="3">
        <v>44860</v>
      </c>
      <c r="B2725" s="30" t="s">
        <v>3871</v>
      </c>
      <c r="C2725" s="2" t="s">
        <v>1524</v>
      </c>
      <c r="D2725" s="2" t="s">
        <v>1568</v>
      </c>
      <c r="E2725" s="27">
        <v>0.40625</v>
      </c>
      <c r="F2725" s="27">
        <v>0.4375</v>
      </c>
      <c r="G2725" s="25">
        <v>3.125E-2</v>
      </c>
      <c r="H2725" s="31" t="s">
        <v>3874</v>
      </c>
      <c r="I2725" s="2"/>
      <c r="J2725" s="31" t="s">
        <v>47</v>
      </c>
      <c r="K2725" s="2"/>
    </row>
    <row r="2726" spans="1:11">
      <c r="A2726" s="21">
        <v>44860</v>
      </c>
      <c r="B2726" s="30" t="s">
        <v>3871</v>
      </c>
      <c r="C2726" s="23" t="s">
        <v>479</v>
      </c>
      <c r="D2726" s="23" t="s">
        <v>1569</v>
      </c>
      <c r="E2726" s="24">
        <v>0.4375</v>
      </c>
      <c r="F2726" s="24">
        <v>0.5</v>
      </c>
      <c r="G2726" s="25">
        <v>6.25E-2</v>
      </c>
      <c r="H2726" s="31" t="s">
        <v>3874</v>
      </c>
      <c r="I2726" s="23"/>
      <c r="J2726" s="31" t="s">
        <v>45</v>
      </c>
      <c r="K2726" s="23"/>
    </row>
    <row r="2727" spans="1:11">
      <c r="A2727" s="3">
        <v>44860</v>
      </c>
      <c r="B2727" s="30" t="s">
        <v>3871</v>
      </c>
      <c r="C2727" s="2" t="s">
        <v>1524</v>
      </c>
      <c r="D2727" s="2" t="s">
        <v>1568</v>
      </c>
      <c r="E2727" s="27">
        <v>0.54166666666666663</v>
      </c>
      <c r="F2727" s="27">
        <v>0.625</v>
      </c>
      <c r="G2727" s="25">
        <v>8.333333333333337E-2</v>
      </c>
      <c r="H2727" s="31" t="s">
        <v>3874</v>
      </c>
      <c r="I2727" s="2"/>
      <c r="J2727" s="31" t="s">
        <v>47</v>
      </c>
      <c r="K2727" s="2"/>
    </row>
    <row r="2728" spans="1:11">
      <c r="A2728" s="21">
        <v>44860</v>
      </c>
      <c r="B2728" s="30" t="s">
        <v>3871</v>
      </c>
      <c r="C2728" s="23" t="s">
        <v>1524</v>
      </c>
      <c r="D2728" s="23" t="s">
        <v>1570</v>
      </c>
      <c r="E2728" s="24">
        <v>0.625</v>
      </c>
      <c r="F2728" s="24">
        <v>0.66666666666666663</v>
      </c>
      <c r="G2728" s="25">
        <v>4.166666666666663E-2</v>
      </c>
      <c r="H2728" s="31" t="s">
        <v>3874</v>
      </c>
      <c r="I2728" s="23"/>
      <c r="J2728" s="31" t="s">
        <v>47</v>
      </c>
      <c r="K2728" s="23"/>
    </row>
    <row r="2729" spans="1:11">
      <c r="A2729" s="3">
        <v>44860</v>
      </c>
      <c r="B2729" s="30" t="s">
        <v>3871</v>
      </c>
      <c r="C2729" s="2" t="s">
        <v>479</v>
      </c>
      <c r="D2729" s="2" t="s">
        <v>1187</v>
      </c>
      <c r="E2729" s="27">
        <v>0.66666666666666663</v>
      </c>
      <c r="F2729" s="27">
        <v>0.6875</v>
      </c>
      <c r="G2729" s="25">
        <v>2.083333333333337E-2</v>
      </c>
      <c r="H2729" s="31" t="s">
        <v>3874</v>
      </c>
      <c r="I2729" s="2"/>
      <c r="J2729" s="31" t="s">
        <v>45</v>
      </c>
      <c r="K2729" s="2"/>
    </row>
    <row r="2730" spans="1:11">
      <c r="A2730" s="21">
        <v>44860</v>
      </c>
      <c r="B2730" s="30" t="s">
        <v>3871</v>
      </c>
      <c r="C2730" s="23" t="s">
        <v>1363</v>
      </c>
      <c r="D2730" s="23" t="s">
        <v>1571</v>
      </c>
      <c r="E2730" s="24">
        <v>0.6875</v>
      </c>
      <c r="F2730" s="24">
        <v>0.72916666666666663</v>
      </c>
      <c r="G2730" s="25">
        <v>4.166666666666663E-2</v>
      </c>
      <c r="H2730" s="31" t="s">
        <v>3874</v>
      </c>
      <c r="I2730" s="23"/>
      <c r="J2730" s="31" t="s">
        <v>45</v>
      </c>
      <c r="K2730" s="23"/>
    </row>
    <row r="2731" spans="1:11">
      <c r="A2731" s="3">
        <v>44860</v>
      </c>
      <c r="B2731" s="30" t="s">
        <v>3871</v>
      </c>
      <c r="C2731" s="2" t="s">
        <v>1526</v>
      </c>
      <c r="D2731" s="2" t="s">
        <v>1187</v>
      </c>
      <c r="E2731" s="27">
        <v>0.72916666666666663</v>
      </c>
      <c r="F2731" s="27">
        <v>0.75</v>
      </c>
      <c r="G2731" s="25">
        <v>2.083333333333337E-2</v>
      </c>
      <c r="H2731" s="31" t="s">
        <v>3874</v>
      </c>
      <c r="I2731" s="2"/>
      <c r="J2731" s="31" t="s">
        <v>47</v>
      </c>
      <c r="K2731" s="2"/>
    </row>
    <row r="2732" spans="1:11">
      <c r="A2732" s="21">
        <v>44861</v>
      </c>
      <c r="B2732" s="30" t="s">
        <v>3872</v>
      </c>
      <c r="C2732" s="23" t="s">
        <v>443</v>
      </c>
      <c r="D2732" s="23" t="s">
        <v>998</v>
      </c>
      <c r="E2732" s="24">
        <v>0.39583333333333331</v>
      </c>
      <c r="F2732" s="24">
        <v>0.40625</v>
      </c>
      <c r="G2732" s="25">
        <v>1.0416666666666685E-2</v>
      </c>
      <c r="H2732" s="31" t="s">
        <v>3867</v>
      </c>
      <c r="I2732" s="23"/>
      <c r="J2732" s="31" t="s">
        <v>34</v>
      </c>
      <c r="K2732" s="23"/>
    </row>
    <row r="2733" spans="1:11">
      <c r="A2733" s="3">
        <v>44861</v>
      </c>
      <c r="B2733" s="30" t="s">
        <v>3872</v>
      </c>
      <c r="C2733" s="2" t="s">
        <v>1363</v>
      </c>
      <c r="D2733" s="2" t="s">
        <v>1572</v>
      </c>
      <c r="E2733" s="27">
        <v>0.40625</v>
      </c>
      <c r="F2733" s="27">
        <v>0.41666666666666669</v>
      </c>
      <c r="G2733" s="25">
        <v>1.0416666666666685E-2</v>
      </c>
      <c r="H2733" s="31" t="s">
        <v>3874</v>
      </c>
      <c r="I2733" s="2"/>
      <c r="J2733" s="31" t="s">
        <v>45</v>
      </c>
      <c r="K2733" s="2"/>
    </row>
    <row r="2734" spans="1:11">
      <c r="A2734" s="21">
        <v>44861</v>
      </c>
      <c r="B2734" s="30" t="s">
        <v>3872</v>
      </c>
      <c r="C2734" s="23" t="s">
        <v>1363</v>
      </c>
      <c r="D2734" s="23" t="s">
        <v>1573</v>
      </c>
      <c r="E2734" s="24">
        <v>0.41666666666666669</v>
      </c>
      <c r="F2734" s="24">
        <v>0.45833333333333331</v>
      </c>
      <c r="G2734" s="25">
        <v>4.166666666666663E-2</v>
      </c>
      <c r="H2734" s="31" t="s">
        <v>3874</v>
      </c>
      <c r="I2734" s="23"/>
      <c r="J2734" s="31" t="s">
        <v>45</v>
      </c>
      <c r="K2734" s="23"/>
    </row>
    <row r="2735" spans="1:11">
      <c r="A2735" s="3">
        <v>44861</v>
      </c>
      <c r="B2735" s="30" t="s">
        <v>3872</v>
      </c>
      <c r="C2735" s="2" t="s">
        <v>1526</v>
      </c>
      <c r="D2735" s="2" t="s">
        <v>1561</v>
      </c>
      <c r="E2735" s="27">
        <v>0.45833333333333331</v>
      </c>
      <c r="F2735" s="27">
        <v>0.47916666666666669</v>
      </c>
      <c r="G2735" s="25">
        <v>2.083333333333337E-2</v>
      </c>
      <c r="H2735" s="31" t="s">
        <v>3874</v>
      </c>
      <c r="I2735" s="2"/>
      <c r="J2735" s="31" t="s">
        <v>47</v>
      </c>
      <c r="K2735" s="2"/>
    </row>
    <row r="2736" spans="1:11">
      <c r="A2736" s="21">
        <v>44861</v>
      </c>
      <c r="B2736" s="30" t="s">
        <v>3872</v>
      </c>
      <c r="C2736" s="23" t="s">
        <v>479</v>
      </c>
      <c r="D2736" s="23" t="s">
        <v>1574</v>
      </c>
      <c r="E2736" s="24">
        <v>0.54166666666666663</v>
      </c>
      <c r="F2736" s="24">
        <v>0.5625</v>
      </c>
      <c r="G2736" s="25">
        <v>2.083333333333337E-2</v>
      </c>
      <c r="H2736" s="31" t="s">
        <v>3874</v>
      </c>
      <c r="I2736" s="23"/>
      <c r="J2736" s="31" t="s">
        <v>45</v>
      </c>
      <c r="K2736" s="23"/>
    </row>
    <row r="2737" spans="1:11">
      <c r="A2737" s="3">
        <v>44861</v>
      </c>
      <c r="B2737" s="30" t="s">
        <v>3872</v>
      </c>
      <c r="C2737" s="2" t="s">
        <v>1526</v>
      </c>
      <c r="D2737" s="2" t="s">
        <v>1561</v>
      </c>
      <c r="E2737" s="27">
        <v>0.5625</v>
      </c>
      <c r="F2737" s="27">
        <v>0.58333333333333337</v>
      </c>
      <c r="G2737" s="25">
        <v>2.083333333333337E-2</v>
      </c>
      <c r="H2737" s="31" t="s">
        <v>3874</v>
      </c>
      <c r="I2737" s="2"/>
      <c r="J2737" s="31" t="s">
        <v>47</v>
      </c>
      <c r="K2737" s="2"/>
    </row>
    <row r="2738" spans="1:11">
      <c r="A2738" s="21">
        <v>44861</v>
      </c>
      <c r="B2738" s="30" t="s">
        <v>3872</v>
      </c>
      <c r="C2738" s="23" t="s">
        <v>1562</v>
      </c>
      <c r="D2738" s="23" t="s">
        <v>1034</v>
      </c>
      <c r="E2738" s="24">
        <v>0.58333333333333337</v>
      </c>
      <c r="F2738" s="24">
        <v>0.60416666666666663</v>
      </c>
      <c r="G2738" s="25">
        <v>2.0833333333333259E-2</v>
      </c>
      <c r="H2738" s="31" t="s">
        <v>3874</v>
      </c>
      <c r="I2738" s="23"/>
      <c r="J2738" s="31" t="s">
        <v>45</v>
      </c>
      <c r="K2738" s="23"/>
    </row>
    <row r="2739" spans="1:11">
      <c r="A2739" s="3">
        <v>44861</v>
      </c>
      <c r="B2739" s="30" t="s">
        <v>3872</v>
      </c>
      <c r="C2739" s="2" t="s">
        <v>1563</v>
      </c>
      <c r="D2739" s="2" t="s">
        <v>628</v>
      </c>
      <c r="E2739" s="27">
        <v>0.60416666666666663</v>
      </c>
      <c r="F2739" s="27">
        <v>0.66666666666666663</v>
      </c>
      <c r="G2739" s="25">
        <v>6.25E-2</v>
      </c>
      <c r="H2739" s="31" t="s">
        <v>3866</v>
      </c>
      <c r="I2739" s="2"/>
      <c r="J2739" s="31" t="s">
        <v>43</v>
      </c>
      <c r="K2739" s="2"/>
    </row>
    <row r="2740" spans="1:11">
      <c r="A2740" s="21">
        <v>44861</v>
      </c>
      <c r="B2740" s="30" t="s">
        <v>3872</v>
      </c>
      <c r="C2740" s="23" t="s">
        <v>479</v>
      </c>
      <c r="D2740" s="23" t="s">
        <v>1187</v>
      </c>
      <c r="E2740" s="24">
        <v>0.66666666666666663</v>
      </c>
      <c r="F2740" s="24">
        <v>0.6875</v>
      </c>
      <c r="G2740" s="25">
        <v>2.083333333333337E-2</v>
      </c>
      <c r="H2740" s="31" t="s">
        <v>3874</v>
      </c>
      <c r="I2740" s="23"/>
      <c r="J2740" s="31" t="s">
        <v>45</v>
      </c>
      <c r="K2740" s="23"/>
    </row>
    <row r="2741" spans="1:11">
      <c r="A2741" s="3">
        <v>44861</v>
      </c>
      <c r="B2741" s="30" t="s">
        <v>3872</v>
      </c>
      <c r="C2741" s="2" t="s">
        <v>1526</v>
      </c>
      <c r="D2741" s="2" t="s">
        <v>1575</v>
      </c>
      <c r="E2741" s="27">
        <v>0.6875</v>
      </c>
      <c r="F2741" s="27">
        <v>0.72916666666666663</v>
      </c>
      <c r="G2741" s="25">
        <v>4.166666666666663E-2</v>
      </c>
      <c r="H2741" s="31" t="s">
        <v>3874</v>
      </c>
      <c r="I2741" s="2"/>
      <c r="J2741" s="31" t="s">
        <v>47</v>
      </c>
      <c r="K2741" s="2"/>
    </row>
    <row r="2742" spans="1:11">
      <c r="A2742" s="21">
        <v>44861</v>
      </c>
      <c r="B2742" s="30" t="s">
        <v>3872</v>
      </c>
      <c r="C2742" s="23" t="s">
        <v>479</v>
      </c>
      <c r="D2742" s="23" t="s">
        <v>1187</v>
      </c>
      <c r="E2742" s="24">
        <v>0.72916666666666663</v>
      </c>
      <c r="F2742" s="24">
        <v>0.75</v>
      </c>
      <c r="G2742" s="25">
        <v>2.083333333333337E-2</v>
      </c>
      <c r="H2742" s="31" t="s">
        <v>3874</v>
      </c>
      <c r="I2742" s="23"/>
      <c r="J2742" s="31" t="s">
        <v>45</v>
      </c>
      <c r="K2742" s="23"/>
    </row>
    <row r="2743" spans="1:11">
      <c r="A2743" s="3">
        <v>44861</v>
      </c>
      <c r="B2743" s="30" t="s">
        <v>3872</v>
      </c>
      <c r="C2743" s="2" t="s">
        <v>861</v>
      </c>
      <c r="D2743" s="2" t="s">
        <v>1576</v>
      </c>
      <c r="E2743" s="27">
        <v>0.875</v>
      </c>
      <c r="F2743" s="27">
        <v>0.90972222222222221</v>
      </c>
      <c r="G2743" s="25">
        <v>3.472222222222221E-2</v>
      </c>
      <c r="H2743" s="31" t="s">
        <v>3874</v>
      </c>
      <c r="I2743" s="2"/>
      <c r="J2743" s="31" t="s">
        <v>45</v>
      </c>
      <c r="K2743" s="2"/>
    </row>
    <row r="2744" spans="1:11">
      <c r="A2744" s="21">
        <v>44862</v>
      </c>
      <c r="B2744" s="30" t="s">
        <v>3865</v>
      </c>
      <c r="C2744" s="23" t="s">
        <v>1535</v>
      </c>
      <c r="D2744" s="23" t="s">
        <v>1195</v>
      </c>
      <c r="E2744" s="24">
        <v>0.39583333333333331</v>
      </c>
      <c r="F2744" s="24">
        <v>0.40625</v>
      </c>
      <c r="G2744" s="25">
        <v>1.0416666666666685E-2</v>
      </c>
      <c r="H2744" s="31" t="s">
        <v>3874</v>
      </c>
      <c r="I2744" s="23"/>
      <c r="J2744" s="31" t="s">
        <v>47</v>
      </c>
      <c r="K2744" s="23"/>
    </row>
    <row r="2745" spans="1:11">
      <c r="A2745" s="3">
        <v>44862</v>
      </c>
      <c r="B2745" s="30" t="s">
        <v>3865</v>
      </c>
      <c r="C2745" s="2" t="s">
        <v>1556</v>
      </c>
      <c r="D2745" s="2" t="s">
        <v>1577</v>
      </c>
      <c r="E2745" s="27">
        <v>0.40625</v>
      </c>
      <c r="F2745" s="27">
        <v>0.41666666666666669</v>
      </c>
      <c r="G2745" s="25">
        <v>1.0416666666666685E-2</v>
      </c>
      <c r="H2745" s="31" t="s">
        <v>3874</v>
      </c>
      <c r="I2745" s="2"/>
      <c r="J2745" s="31" t="s">
        <v>45</v>
      </c>
      <c r="K2745" s="2"/>
    </row>
    <row r="2746" spans="1:11">
      <c r="A2746" s="21">
        <v>44862</v>
      </c>
      <c r="B2746" s="30" t="s">
        <v>3865</v>
      </c>
      <c r="C2746" s="23" t="s">
        <v>1526</v>
      </c>
      <c r="D2746" s="23" t="s">
        <v>1578</v>
      </c>
      <c r="E2746" s="24">
        <v>0.41666666666666669</v>
      </c>
      <c r="F2746" s="24">
        <v>0.45833333333333331</v>
      </c>
      <c r="G2746" s="25">
        <v>4.166666666666663E-2</v>
      </c>
      <c r="H2746" s="31" t="s">
        <v>3874</v>
      </c>
      <c r="I2746" s="23"/>
      <c r="J2746" s="31" t="s">
        <v>47</v>
      </c>
      <c r="K2746" s="23"/>
    </row>
    <row r="2747" spans="1:11">
      <c r="A2747" s="3">
        <v>44862</v>
      </c>
      <c r="B2747" s="30" t="s">
        <v>3865</v>
      </c>
      <c r="C2747" s="2" t="s">
        <v>1363</v>
      </c>
      <c r="D2747" s="2" t="s">
        <v>1579</v>
      </c>
      <c r="E2747" s="27">
        <v>0.45833333333333331</v>
      </c>
      <c r="F2747" s="27">
        <v>0.5</v>
      </c>
      <c r="G2747" s="25">
        <v>4.1666666666666685E-2</v>
      </c>
      <c r="H2747" s="31" t="s">
        <v>3874</v>
      </c>
      <c r="I2747" s="2"/>
      <c r="J2747" s="31" t="s">
        <v>45</v>
      </c>
      <c r="K2747" s="2"/>
    </row>
    <row r="2748" spans="1:11">
      <c r="A2748" s="21">
        <v>44862</v>
      </c>
      <c r="B2748" s="30" t="s">
        <v>3865</v>
      </c>
      <c r="C2748" s="23" t="s">
        <v>1363</v>
      </c>
      <c r="D2748" s="23" t="s">
        <v>1579</v>
      </c>
      <c r="E2748" s="24">
        <v>0.54166666666666663</v>
      </c>
      <c r="F2748" s="24">
        <v>0.5625</v>
      </c>
      <c r="G2748" s="25">
        <v>2.083333333333337E-2</v>
      </c>
      <c r="H2748" s="31" t="s">
        <v>3874</v>
      </c>
      <c r="I2748" s="23"/>
      <c r="J2748" s="31" t="s">
        <v>45</v>
      </c>
      <c r="K2748" s="23"/>
    </row>
    <row r="2749" spans="1:11">
      <c r="A2749" s="3">
        <v>44862</v>
      </c>
      <c r="B2749" s="30" t="s">
        <v>3865</v>
      </c>
      <c r="C2749" s="2" t="s">
        <v>479</v>
      </c>
      <c r="D2749" s="2" t="s">
        <v>1580</v>
      </c>
      <c r="E2749" s="27">
        <v>0.5625</v>
      </c>
      <c r="F2749" s="27">
        <v>0.58333333333333337</v>
      </c>
      <c r="G2749" s="25">
        <v>2.083333333333337E-2</v>
      </c>
      <c r="H2749" s="31" t="s">
        <v>3874</v>
      </c>
      <c r="I2749" s="2"/>
      <c r="J2749" s="31" t="s">
        <v>45</v>
      </c>
      <c r="K2749" s="2"/>
    </row>
    <row r="2750" spans="1:11">
      <c r="A2750" s="21">
        <v>44862</v>
      </c>
      <c r="B2750" s="30" t="s">
        <v>3865</v>
      </c>
      <c r="C2750" s="23" t="s">
        <v>1363</v>
      </c>
      <c r="D2750" s="23" t="s">
        <v>1579</v>
      </c>
      <c r="E2750" s="24">
        <v>0.58333333333333337</v>
      </c>
      <c r="F2750" s="24">
        <v>0.625</v>
      </c>
      <c r="G2750" s="25">
        <v>4.166666666666663E-2</v>
      </c>
      <c r="H2750" s="31" t="s">
        <v>3874</v>
      </c>
      <c r="I2750" s="23"/>
      <c r="J2750" s="31" t="s">
        <v>45</v>
      </c>
      <c r="K2750" s="23"/>
    </row>
    <row r="2751" spans="1:11">
      <c r="A2751" s="3">
        <v>44862</v>
      </c>
      <c r="B2751" s="30" t="s">
        <v>3865</v>
      </c>
      <c r="C2751" s="2" t="s">
        <v>443</v>
      </c>
      <c r="D2751" s="2" t="s">
        <v>1581</v>
      </c>
      <c r="E2751" s="27">
        <v>0.625</v>
      </c>
      <c r="F2751" s="27">
        <v>0.6875</v>
      </c>
      <c r="G2751" s="25">
        <v>6.25E-2</v>
      </c>
      <c r="H2751" s="31" t="s">
        <v>3867</v>
      </c>
      <c r="I2751" s="2"/>
      <c r="J2751" s="31" t="s">
        <v>34</v>
      </c>
      <c r="K2751" s="2"/>
    </row>
    <row r="2752" spans="1:11">
      <c r="A2752" s="21">
        <v>44862</v>
      </c>
      <c r="B2752" s="30" t="s">
        <v>3865</v>
      </c>
      <c r="C2752" s="23" t="s">
        <v>1563</v>
      </c>
      <c r="D2752" s="23" t="s">
        <v>1246</v>
      </c>
      <c r="E2752" s="24">
        <v>0.6875</v>
      </c>
      <c r="F2752" s="24">
        <v>0.70833333333333337</v>
      </c>
      <c r="G2752" s="25">
        <v>2.083333333333337E-2</v>
      </c>
      <c r="H2752" s="31" t="s">
        <v>3866</v>
      </c>
      <c r="I2752" s="23"/>
      <c r="J2752" s="31" t="s">
        <v>43</v>
      </c>
      <c r="K2752" s="23"/>
    </row>
    <row r="2753" spans="1:11">
      <c r="A2753" s="3">
        <v>44862</v>
      </c>
      <c r="B2753" s="30" t="s">
        <v>3865</v>
      </c>
      <c r="C2753" s="2" t="s">
        <v>861</v>
      </c>
      <c r="D2753" s="2" t="s">
        <v>1582</v>
      </c>
      <c r="E2753" s="27">
        <v>0.70833333333333337</v>
      </c>
      <c r="F2753" s="27">
        <v>0.72916666666666663</v>
      </c>
      <c r="G2753" s="25">
        <v>2.0833333333333259E-2</v>
      </c>
      <c r="H2753" s="31" t="s">
        <v>3874</v>
      </c>
      <c r="I2753" s="2"/>
      <c r="J2753" s="31" t="s">
        <v>45</v>
      </c>
      <c r="K2753" s="2"/>
    </row>
    <row r="2754" spans="1:11">
      <c r="A2754" s="21">
        <v>44862</v>
      </c>
      <c r="B2754" s="30" t="s">
        <v>3865</v>
      </c>
      <c r="C2754" s="23" t="s">
        <v>1526</v>
      </c>
      <c r="D2754" s="23" t="s">
        <v>1187</v>
      </c>
      <c r="E2754" s="24">
        <v>0.72916666666666663</v>
      </c>
      <c r="F2754" s="24">
        <v>0.75</v>
      </c>
      <c r="G2754" s="25">
        <v>2.083333333333337E-2</v>
      </c>
      <c r="H2754" s="31" t="s">
        <v>3874</v>
      </c>
      <c r="I2754" s="23"/>
      <c r="J2754" s="31" t="s">
        <v>47</v>
      </c>
      <c r="K2754" s="23"/>
    </row>
    <row r="2755" spans="1:11">
      <c r="A2755" s="3">
        <v>44863</v>
      </c>
      <c r="B2755" s="30" t="s">
        <v>3868</v>
      </c>
      <c r="C2755" s="2" t="s">
        <v>1583</v>
      </c>
      <c r="D2755" s="2" t="s">
        <v>1432</v>
      </c>
      <c r="E2755" s="27">
        <v>0.90972222222222221</v>
      </c>
      <c r="F2755" s="27">
        <v>0.99305555555555547</v>
      </c>
      <c r="G2755" s="25">
        <v>8.3333333333333259E-2</v>
      </c>
      <c r="H2755" s="31" t="s">
        <v>3874</v>
      </c>
      <c r="I2755" s="2"/>
      <c r="J2755" s="31" t="s">
        <v>45</v>
      </c>
      <c r="K2755" s="2"/>
    </row>
    <row r="2756" spans="1:11">
      <c r="A2756" s="21">
        <v>44864</v>
      </c>
      <c r="B2756" s="30" t="s">
        <v>3873</v>
      </c>
      <c r="C2756" s="23" t="s">
        <v>1583</v>
      </c>
      <c r="D2756" s="23" t="s">
        <v>1584</v>
      </c>
      <c r="E2756" s="24">
        <v>0</v>
      </c>
      <c r="F2756" s="24">
        <v>4.1666666666666664E-2</v>
      </c>
      <c r="G2756" s="25">
        <v>4.1666666666666664E-2</v>
      </c>
      <c r="H2756" s="31" t="s">
        <v>3874</v>
      </c>
      <c r="I2756" s="23"/>
      <c r="J2756" s="31" t="s">
        <v>45</v>
      </c>
      <c r="K2756" s="23"/>
    </row>
    <row r="2757" spans="1:11">
      <c r="A2757" s="3">
        <v>44864</v>
      </c>
      <c r="B2757" s="30" t="s">
        <v>3873</v>
      </c>
      <c r="C2757" s="2" t="s">
        <v>1583</v>
      </c>
      <c r="D2757" s="2" t="s">
        <v>1584</v>
      </c>
      <c r="E2757" s="27">
        <v>4.1666666666666664E-2</v>
      </c>
      <c r="F2757" s="27">
        <v>0.22916666666666666</v>
      </c>
      <c r="G2757" s="25">
        <v>0.1875</v>
      </c>
      <c r="H2757" s="31" t="s">
        <v>3874</v>
      </c>
      <c r="I2757" s="2"/>
      <c r="J2757" s="31" t="s">
        <v>45</v>
      </c>
      <c r="K2757" s="2"/>
    </row>
    <row r="2758" spans="1:11">
      <c r="A2758" s="21">
        <v>44864</v>
      </c>
      <c r="B2758" s="30" t="s">
        <v>3873</v>
      </c>
      <c r="C2758" s="23" t="s">
        <v>474</v>
      </c>
      <c r="D2758" s="23" t="s">
        <v>333</v>
      </c>
      <c r="E2758" s="24">
        <v>0.22916666666666666</v>
      </c>
      <c r="F2758" s="24">
        <v>0.29166666666666669</v>
      </c>
      <c r="G2758" s="25">
        <v>6.2500000000000028E-2</v>
      </c>
      <c r="H2758" s="31" t="s">
        <v>3866</v>
      </c>
      <c r="I2758" s="23"/>
      <c r="J2758" s="31" t="s">
        <v>50</v>
      </c>
      <c r="K2758" s="23"/>
    </row>
    <row r="2759" spans="1:11">
      <c r="A2759" s="3">
        <v>44864</v>
      </c>
      <c r="B2759" s="30" t="s">
        <v>3873</v>
      </c>
      <c r="C2759" s="2" t="s">
        <v>1583</v>
      </c>
      <c r="D2759" s="2" t="s">
        <v>1126</v>
      </c>
      <c r="E2759" s="27">
        <v>0.29166666666666669</v>
      </c>
      <c r="F2759" s="27">
        <v>0.33333333333333331</v>
      </c>
      <c r="G2759" s="25">
        <v>4.166666666666663E-2</v>
      </c>
      <c r="H2759" s="31" t="s">
        <v>3874</v>
      </c>
      <c r="I2759" s="2"/>
      <c r="J2759" s="31" t="s">
        <v>45</v>
      </c>
      <c r="K2759" s="2"/>
    </row>
    <row r="2760" spans="1:11">
      <c r="A2760" s="21">
        <v>44864</v>
      </c>
      <c r="B2760" s="30" t="s">
        <v>3873</v>
      </c>
      <c r="C2760" s="23" t="s">
        <v>1522</v>
      </c>
      <c r="D2760" s="23" t="s">
        <v>1585</v>
      </c>
      <c r="E2760" s="24">
        <v>0.33333333333333331</v>
      </c>
      <c r="F2760" s="24">
        <v>0.41666666666666669</v>
      </c>
      <c r="G2760" s="25">
        <v>8.333333333333337E-2</v>
      </c>
      <c r="H2760" s="31" t="s">
        <v>3874</v>
      </c>
      <c r="I2760" s="23"/>
      <c r="J2760" s="31" t="s">
        <v>47</v>
      </c>
      <c r="K2760" s="23"/>
    </row>
    <row r="2761" spans="1:11">
      <c r="A2761" s="3">
        <v>44865</v>
      </c>
      <c r="B2761" s="30" t="s">
        <v>3869</v>
      </c>
      <c r="C2761" s="2" t="s">
        <v>1363</v>
      </c>
      <c r="D2761" s="2" t="s">
        <v>1276</v>
      </c>
      <c r="E2761" s="27">
        <v>0.33333333333333331</v>
      </c>
      <c r="F2761" s="27">
        <v>0.34375</v>
      </c>
      <c r="G2761" s="25">
        <v>1.0416666666666685E-2</v>
      </c>
      <c r="H2761" s="31" t="s">
        <v>3874</v>
      </c>
      <c r="I2761" s="2"/>
      <c r="J2761" s="31" t="s">
        <v>45</v>
      </c>
      <c r="K2761" s="2"/>
    </row>
    <row r="2762" spans="1:11">
      <c r="A2762" s="21">
        <v>44865</v>
      </c>
      <c r="B2762" s="30" t="s">
        <v>3869</v>
      </c>
      <c r="C2762" s="23" t="s">
        <v>861</v>
      </c>
      <c r="D2762" s="23" t="s">
        <v>1572</v>
      </c>
      <c r="E2762" s="24">
        <v>0.34375</v>
      </c>
      <c r="F2762" s="24">
        <v>0.375</v>
      </c>
      <c r="G2762" s="25">
        <v>3.125E-2</v>
      </c>
      <c r="H2762" s="31" t="s">
        <v>3874</v>
      </c>
      <c r="I2762" s="23"/>
      <c r="J2762" s="31" t="s">
        <v>45</v>
      </c>
      <c r="K2762" s="23"/>
    </row>
    <row r="2763" spans="1:11">
      <c r="A2763" s="3">
        <v>44865</v>
      </c>
      <c r="B2763" s="30" t="s">
        <v>3869</v>
      </c>
      <c r="C2763" s="2" t="s">
        <v>449</v>
      </c>
      <c r="D2763" s="2" t="s">
        <v>1586</v>
      </c>
      <c r="E2763" s="27">
        <v>0.375</v>
      </c>
      <c r="F2763" s="27">
        <v>0.39583333333333331</v>
      </c>
      <c r="G2763" s="25">
        <v>2.0833333333333315E-2</v>
      </c>
      <c r="H2763" s="31" t="s">
        <v>3867</v>
      </c>
      <c r="I2763" s="2"/>
      <c r="J2763" s="31" t="s">
        <v>34</v>
      </c>
      <c r="K2763" s="2"/>
    </row>
    <row r="2764" spans="1:11">
      <c r="A2764" s="21">
        <v>44865</v>
      </c>
      <c r="B2764" s="30" t="s">
        <v>3869</v>
      </c>
      <c r="C2764" s="23" t="s">
        <v>479</v>
      </c>
      <c r="D2764" s="23" t="s">
        <v>1587</v>
      </c>
      <c r="E2764" s="24">
        <v>0.39583333333333331</v>
      </c>
      <c r="F2764" s="24">
        <v>0.41666666666666669</v>
      </c>
      <c r="G2764" s="25">
        <v>2.083333333333337E-2</v>
      </c>
      <c r="H2764" s="31" t="s">
        <v>3874</v>
      </c>
      <c r="I2764" s="23"/>
      <c r="J2764" s="31" t="s">
        <v>45</v>
      </c>
      <c r="K2764" s="23"/>
    </row>
    <row r="2765" spans="1:11">
      <c r="A2765" s="3">
        <v>44865</v>
      </c>
      <c r="B2765" s="30" t="s">
        <v>3869</v>
      </c>
      <c r="C2765" s="2" t="s">
        <v>443</v>
      </c>
      <c r="D2765" s="2" t="s">
        <v>3884</v>
      </c>
      <c r="E2765" s="27">
        <v>0.41666666666666669</v>
      </c>
      <c r="F2765" s="27">
        <v>0.45833333333333331</v>
      </c>
      <c r="G2765" s="25">
        <v>4.166666666666663E-2</v>
      </c>
      <c r="H2765" s="31" t="s">
        <v>3867</v>
      </c>
      <c r="I2765" s="2"/>
      <c r="J2765" s="31" t="s">
        <v>34</v>
      </c>
      <c r="K2765" s="2"/>
    </row>
    <row r="2766" spans="1:11">
      <c r="A2766" s="21">
        <v>44865</v>
      </c>
      <c r="B2766" s="30" t="s">
        <v>3869</v>
      </c>
      <c r="C2766" s="23" t="s">
        <v>1524</v>
      </c>
      <c r="D2766" s="23" t="s">
        <v>1588</v>
      </c>
      <c r="E2766" s="24">
        <v>0.45833333333333331</v>
      </c>
      <c r="F2766" s="24">
        <v>0.5</v>
      </c>
      <c r="G2766" s="25">
        <v>4.1666666666666685E-2</v>
      </c>
      <c r="H2766" s="31" t="s">
        <v>3874</v>
      </c>
      <c r="I2766" s="23"/>
      <c r="J2766" s="31" t="s">
        <v>47</v>
      </c>
      <c r="K2766" s="23"/>
    </row>
    <row r="2767" spans="1:11">
      <c r="A2767" s="3">
        <v>44865</v>
      </c>
      <c r="B2767" s="30" t="s">
        <v>3869</v>
      </c>
      <c r="C2767" s="2" t="s">
        <v>1524</v>
      </c>
      <c r="D2767" s="2" t="s">
        <v>1588</v>
      </c>
      <c r="E2767" s="27">
        <v>0.54166666666666663</v>
      </c>
      <c r="F2767" s="27">
        <v>0.58333333333333337</v>
      </c>
      <c r="G2767" s="25">
        <v>4.1666666666666741E-2</v>
      </c>
      <c r="H2767" s="31" t="s">
        <v>3874</v>
      </c>
      <c r="I2767" s="2"/>
      <c r="J2767" s="31" t="s">
        <v>47</v>
      </c>
      <c r="K2767" s="2"/>
    </row>
    <row r="2768" spans="1:11">
      <c r="A2768" s="21">
        <v>44865</v>
      </c>
      <c r="B2768" s="30" t="s">
        <v>3869</v>
      </c>
      <c r="C2768" s="23" t="s">
        <v>1563</v>
      </c>
      <c r="D2768" s="23" t="s">
        <v>628</v>
      </c>
      <c r="E2768" s="24">
        <v>0.58333333333333337</v>
      </c>
      <c r="F2768" s="24">
        <v>0.66666666666666663</v>
      </c>
      <c r="G2768" s="25">
        <v>8.3333333333333259E-2</v>
      </c>
      <c r="H2768" s="31" t="s">
        <v>3866</v>
      </c>
      <c r="I2768" s="23"/>
      <c r="J2768" s="31" t="s">
        <v>43</v>
      </c>
      <c r="K2768" s="23"/>
    </row>
    <row r="2769" spans="1:11">
      <c r="A2769" s="3">
        <v>44865</v>
      </c>
      <c r="B2769" s="30" t="s">
        <v>3869</v>
      </c>
      <c r="C2769" s="2" t="s">
        <v>1524</v>
      </c>
      <c r="D2769" s="2" t="s">
        <v>1588</v>
      </c>
      <c r="E2769" s="27">
        <v>0.66666666666666663</v>
      </c>
      <c r="F2769" s="27">
        <v>0.6875</v>
      </c>
      <c r="G2769" s="25">
        <v>2.083333333333337E-2</v>
      </c>
      <c r="H2769" s="31" t="s">
        <v>3874</v>
      </c>
      <c r="I2769" s="2"/>
      <c r="J2769" s="31" t="s">
        <v>47</v>
      </c>
      <c r="K2769" s="2"/>
    </row>
    <row r="2770" spans="1:11">
      <c r="A2770" s="21">
        <v>44865</v>
      </c>
      <c r="B2770" s="30" t="s">
        <v>3869</v>
      </c>
      <c r="C2770" s="23" t="s">
        <v>1563</v>
      </c>
      <c r="D2770" s="23" t="s">
        <v>628</v>
      </c>
      <c r="E2770" s="24">
        <v>0.6875</v>
      </c>
      <c r="F2770" s="24">
        <v>0.72916666666666663</v>
      </c>
      <c r="G2770" s="25">
        <v>4.166666666666663E-2</v>
      </c>
      <c r="H2770" s="31" t="s">
        <v>3866</v>
      </c>
      <c r="I2770" s="23"/>
      <c r="J2770" s="31" t="s">
        <v>43</v>
      </c>
      <c r="K2770" s="23"/>
    </row>
    <row r="2771" spans="1:11">
      <c r="A2771" s="3">
        <v>44865</v>
      </c>
      <c r="B2771" s="30" t="s">
        <v>3869</v>
      </c>
      <c r="C2771" s="2" t="s">
        <v>1363</v>
      </c>
      <c r="D2771" s="2" t="s">
        <v>1276</v>
      </c>
      <c r="E2771" s="27">
        <v>0.72916666666666663</v>
      </c>
      <c r="F2771" s="27">
        <v>0.75</v>
      </c>
      <c r="G2771" s="25">
        <v>2.083333333333337E-2</v>
      </c>
      <c r="H2771" s="31" t="s">
        <v>3874</v>
      </c>
      <c r="I2771" s="2"/>
      <c r="J2771" s="31" t="s">
        <v>45</v>
      </c>
      <c r="K2771" s="2"/>
    </row>
    <row r="2772" spans="1:11">
      <c r="A2772" s="21">
        <v>44865</v>
      </c>
      <c r="B2772" s="30" t="s">
        <v>3869</v>
      </c>
      <c r="C2772" s="23" t="s">
        <v>1589</v>
      </c>
      <c r="D2772" s="23" t="s">
        <v>1187</v>
      </c>
      <c r="E2772" s="24">
        <v>0.75</v>
      </c>
      <c r="F2772" s="24">
        <v>0.78472222222222221</v>
      </c>
      <c r="G2772" s="25">
        <v>3.472222222222221E-2</v>
      </c>
      <c r="H2772" s="31" t="s">
        <v>3874</v>
      </c>
      <c r="I2772" s="23"/>
      <c r="J2772" s="31" t="s">
        <v>48</v>
      </c>
      <c r="K2772" s="23"/>
    </row>
    <row r="2773" spans="1:11">
      <c r="A2773" s="3">
        <v>44865</v>
      </c>
      <c r="B2773" s="30" t="s">
        <v>3869</v>
      </c>
      <c r="C2773" s="2" t="s">
        <v>1363</v>
      </c>
      <c r="D2773" s="2" t="s">
        <v>1590</v>
      </c>
      <c r="E2773" s="27">
        <v>0.78472222222222221</v>
      </c>
      <c r="F2773" s="27">
        <v>0.79166666666666663</v>
      </c>
      <c r="G2773" s="25">
        <v>6.9444444444444198E-3</v>
      </c>
      <c r="H2773" s="31" t="s">
        <v>3874</v>
      </c>
      <c r="I2773" s="2"/>
      <c r="J2773" s="31" t="s">
        <v>45</v>
      </c>
      <c r="K2773" s="2"/>
    </row>
    <row r="2774" spans="1:11">
      <c r="A2774" s="21">
        <v>44865</v>
      </c>
      <c r="B2774" s="30" t="s">
        <v>3869</v>
      </c>
      <c r="C2774" s="23" t="s">
        <v>479</v>
      </c>
      <c r="D2774" s="23" t="s">
        <v>1187</v>
      </c>
      <c r="E2774" s="24">
        <v>0.79166666666666663</v>
      </c>
      <c r="F2774" s="24">
        <v>0.8125</v>
      </c>
      <c r="G2774" s="25">
        <v>2.083333333333337E-2</v>
      </c>
      <c r="H2774" s="31" t="s">
        <v>3874</v>
      </c>
      <c r="I2774" s="23"/>
      <c r="J2774" s="31" t="s">
        <v>45</v>
      </c>
      <c r="K2774" s="23"/>
    </row>
    <row r="2775" spans="1:11">
      <c r="A2775" s="3">
        <v>44865</v>
      </c>
      <c r="B2775" s="30" t="s">
        <v>3869</v>
      </c>
      <c r="C2775" s="2" t="s">
        <v>1363</v>
      </c>
      <c r="D2775" s="2" t="s">
        <v>1591</v>
      </c>
      <c r="E2775" s="27">
        <v>0.8125</v>
      </c>
      <c r="F2775" s="27">
        <v>0.82291666666666663</v>
      </c>
      <c r="G2775" s="25">
        <v>1.041666666666663E-2</v>
      </c>
      <c r="H2775" s="31" t="s">
        <v>3874</v>
      </c>
      <c r="I2775" s="2"/>
      <c r="J2775" s="31" t="s">
        <v>45</v>
      </c>
      <c r="K2775" s="2"/>
    </row>
    <row r="2776" spans="1:11">
      <c r="A2776" s="21">
        <v>44865</v>
      </c>
      <c r="B2776" s="30" t="s">
        <v>3869</v>
      </c>
      <c r="C2776" s="23" t="s">
        <v>1363</v>
      </c>
      <c r="D2776" s="23" t="s">
        <v>1592</v>
      </c>
      <c r="E2776" s="24">
        <v>0.82291666666666663</v>
      </c>
      <c r="F2776" s="24">
        <v>0.83333333333333337</v>
      </c>
      <c r="G2776" s="25">
        <v>1.0416666666666741E-2</v>
      </c>
      <c r="H2776" s="31" t="s">
        <v>3874</v>
      </c>
      <c r="I2776" s="23"/>
      <c r="J2776" s="31" t="s">
        <v>45</v>
      </c>
      <c r="K2776" s="23"/>
    </row>
    <row r="2777" spans="1:11">
      <c r="A2777" s="3">
        <v>44866</v>
      </c>
      <c r="B2777" s="30" t="s">
        <v>3870</v>
      </c>
      <c r="C2777" s="2" t="s">
        <v>1363</v>
      </c>
      <c r="D2777" s="2" t="s">
        <v>1276</v>
      </c>
      <c r="E2777" s="27">
        <v>0.36805555555555558</v>
      </c>
      <c r="F2777" s="27">
        <v>0.38541666666666669</v>
      </c>
      <c r="G2777" s="25">
        <v>1.7361111111111105E-2</v>
      </c>
      <c r="H2777" s="31" t="s">
        <v>3874</v>
      </c>
      <c r="I2777" s="2"/>
      <c r="J2777" s="31" t="s">
        <v>45</v>
      </c>
      <c r="K2777" s="2"/>
    </row>
    <row r="2778" spans="1:11">
      <c r="A2778" s="21">
        <v>44866</v>
      </c>
      <c r="B2778" s="30" t="s">
        <v>3870</v>
      </c>
      <c r="C2778" s="23" t="s">
        <v>1562</v>
      </c>
      <c r="D2778" s="23" t="s">
        <v>1034</v>
      </c>
      <c r="E2778" s="24">
        <v>0.38541666666666669</v>
      </c>
      <c r="F2778" s="24">
        <v>0.39583333333333331</v>
      </c>
      <c r="G2778" s="25">
        <v>1.041666666666663E-2</v>
      </c>
      <c r="H2778" s="31" t="s">
        <v>3874</v>
      </c>
      <c r="I2778" s="23"/>
      <c r="J2778" s="31" t="s">
        <v>45</v>
      </c>
      <c r="K2778" s="23"/>
    </row>
    <row r="2779" spans="1:11">
      <c r="A2779" s="3">
        <v>44866</v>
      </c>
      <c r="B2779" s="30" t="s">
        <v>3870</v>
      </c>
      <c r="C2779" s="2" t="s">
        <v>479</v>
      </c>
      <c r="D2779" s="2" t="s">
        <v>1413</v>
      </c>
      <c r="E2779" s="27">
        <v>0.39583333333333331</v>
      </c>
      <c r="F2779" s="27">
        <v>0.40625</v>
      </c>
      <c r="G2779" s="25">
        <v>1.0416666666666685E-2</v>
      </c>
      <c r="H2779" s="31" t="s">
        <v>3874</v>
      </c>
      <c r="I2779" s="2"/>
      <c r="J2779" s="31" t="s">
        <v>45</v>
      </c>
      <c r="K2779" s="2"/>
    </row>
    <row r="2780" spans="1:11">
      <c r="A2780" s="21">
        <v>44866</v>
      </c>
      <c r="B2780" s="30" t="s">
        <v>3870</v>
      </c>
      <c r="C2780" s="23" t="s">
        <v>1363</v>
      </c>
      <c r="D2780" s="23" t="s">
        <v>1593</v>
      </c>
      <c r="E2780" s="24">
        <v>0.40625</v>
      </c>
      <c r="F2780" s="24">
        <v>0.4375</v>
      </c>
      <c r="G2780" s="25">
        <v>3.125E-2</v>
      </c>
      <c r="H2780" s="31" t="s">
        <v>3874</v>
      </c>
      <c r="I2780" s="23"/>
      <c r="J2780" s="31" t="s">
        <v>45</v>
      </c>
      <c r="K2780" s="23"/>
    </row>
    <row r="2781" spans="1:11">
      <c r="A2781" s="3">
        <v>44866</v>
      </c>
      <c r="B2781" s="30" t="s">
        <v>3870</v>
      </c>
      <c r="C2781" s="2" t="s">
        <v>861</v>
      </c>
      <c r="D2781" s="2" t="s">
        <v>1594</v>
      </c>
      <c r="E2781" s="27">
        <v>0.4375</v>
      </c>
      <c r="F2781" s="27">
        <v>0.45833333333333331</v>
      </c>
      <c r="G2781" s="25">
        <v>2.0833333333333315E-2</v>
      </c>
      <c r="H2781" s="31" t="s">
        <v>3874</v>
      </c>
      <c r="I2781" s="2"/>
      <c r="J2781" s="31" t="s">
        <v>45</v>
      </c>
      <c r="K2781" s="2"/>
    </row>
    <row r="2782" spans="1:11">
      <c r="A2782" s="21">
        <v>44866</v>
      </c>
      <c r="B2782" s="30" t="s">
        <v>3870</v>
      </c>
      <c r="C2782" s="23" t="s">
        <v>1363</v>
      </c>
      <c r="D2782" s="23" t="s">
        <v>1593</v>
      </c>
      <c r="E2782" s="24">
        <v>0.45833333333333331</v>
      </c>
      <c r="F2782" s="24">
        <v>0.5</v>
      </c>
      <c r="G2782" s="25">
        <v>4.1666666666666685E-2</v>
      </c>
      <c r="H2782" s="31" t="s">
        <v>3874</v>
      </c>
      <c r="I2782" s="23"/>
      <c r="J2782" s="31" t="s">
        <v>45</v>
      </c>
      <c r="K2782" s="23"/>
    </row>
    <row r="2783" spans="1:11">
      <c r="A2783" s="3">
        <v>44866</v>
      </c>
      <c r="B2783" s="30" t="s">
        <v>3870</v>
      </c>
      <c r="C2783" s="2" t="s">
        <v>1363</v>
      </c>
      <c r="D2783" s="2" t="s">
        <v>1593</v>
      </c>
      <c r="E2783" s="27">
        <v>0.54166666666666663</v>
      </c>
      <c r="F2783" s="27">
        <v>0.58333333333333337</v>
      </c>
      <c r="G2783" s="25">
        <v>4.1666666666666741E-2</v>
      </c>
      <c r="H2783" s="31" t="s">
        <v>3874</v>
      </c>
      <c r="I2783" s="2"/>
      <c r="J2783" s="31" t="s">
        <v>45</v>
      </c>
      <c r="K2783" s="2"/>
    </row>
    <row r="2784" spans="1:11">
      <c r="A2784" s="21">
        <v>44866</v>
      </c>
      <c r="B2784" s="30" t="s">
        <v>3870</v>
      </c>
      <c r="C2784" s="23" t="s">
        <v>1535</v>
      </c>
      <c r="D2784" s="23" t="s">
        <v>1595</v>
      </c>
      <c r="E2784" s="24">
        <v>0.58333333333333337</v>
      </c>
      <c r="F2784" s="24">
        <v>0.59375</v>
      </c>
      <c r="G2784" s="25">
        <v>1.041666666666663E-2</v>
      </c>
      <c r="H2784" s="31" t="s">
        <v>3874</v>
      </c>
      <c r="I2784" s="23"/>
      <c r="J2784" s="31" t="s">
        <v>47</v>
      </c>
      <c r="K2784" s="23"/>
    </row>
    <row r="2785" spans="1:11">
      <c r="A2785" s="3">
        <v>44866</v>
      </c>
      <c r="B2785" s="30" t="s">
        <v>3870</v>
      </c>
      <c r="C2785" s="2" t="s">
        <v>1363</v>
      </c>
      <c r="D2785" s="2" t="s">
        <v>1593</v>
      </c>
      <c r="E2785" s="27">
        <v>0.59375</v>
      </c>
      <c r="F2785" s="27">
        <v>0.61458333333333337</v>
      </c>
      <c r="G2785" s="25">
        <v>2.083333333333337E-2</v>
      </c>
      <c r="H2785" s="31" t="s">
        <v>3874</v>
      </c>
      <c r="I2785" s="2"/>
      <c r="J2785" s="31" t="s">
        <v>45</v>
      </c>
      <c r="K2785" s="2"/>
    </row>
    <row r="2786" spans="1:11">
      <c r="A2786" s="21">
        <v>44866</v>
      </c>
      <c r="B2786" s="30" t="s">
        <v>3870</v>
      </c>
      <c r="C2786" s="23" t="s">
        <v>1535</v>
      </c>
      <c r="D2786" s="23" t="s">
        <v>1596</v>
      </c>
      <c r="E2786" s="24">
        <v>0.61458333333333337</v>
      </c>
      <c r="F2786" s="24">
        <v>0.625</v>
      </c>
      <c r="G2786" s="25">
        <v>1.041666666666663E-2</v>
      </c>
      <c r="H2786" s="31" t="s">
        <v>3874</v>
      </c>
      <c r="I2786" s="23"/>
      <c r="J2786" s="31" t="s">
        <v>47</v>
      </c>
      <c r="K2786" s="23"/>
    </row>
    <row r="2787" spans="1:11">
      <c r="A2787" s="3">
        <v>44866</v>
      </c>
      <c r="B2787" s="30" t="s">
        <v>3870</v>
      </c>
      <c r="C2787" s="2" t="s">
        <v>1363</v>
      </c>
      <c r="D2787" s="2" t="s">
        <v>1597</v>
      </c>
      <c r="E2787" s="27">
        <v>0.625</v>
      </c>
      <c r="F2787" s="27">
        <v>0.64583333333333337</v>
      </c>
      <c r="G2787" s="25">
        <v>2.083333333333337E-2</v>
      </c>
      <c r="H2787" s="31" t="s">
        <v>3874</v>
      </c>
      <c r="I2787" s="2"/>
      <c r="J2787" s="31" t="s">
        <v>45</v>
      </c>
      <c r="K2787" s="2"/>
    </row>
    <row r="2788" spans="1:11">
      <c r="A2788" s="21">
        <v>44866</v>
      </c>
      <c r="B2788" s="30" t="s">
        <v>3870</v>
      </c>
      <c r="C2788" s="23" t="s">
        <v>1363</v>
      </c>
      <c r="D2788" s="23" t="s">
        <v>1598</v>
      </c>
      <c r="E2788" s="24">
        <v>0.64583333333333337</v>
      </c>
      <c r="F2788" s="24">
        <v>0.67708333333333337</v>
      </c>
      <c r="G2788" s="25">
        <v>3.125E-2</v>
      </c>
      <c r="H2788" s="31" t="s">
        <v>3874</v>
      </c>
      <c r="I2788" s="23"/>
      <c r="J2788" s="31" t="s">
        <v>45</v>
      </c>
      <c r="K2788" s="23"/>
    </row>
    <row r="2789" spans="1:11">
      <c r="A2789" s="3">
        <v>44866</v>
      </c>
      <c r="B2789" s="30" t="s">
        <v>3870</v>
      </c>
      <c r="C2789" s="2" t="s">
        <v>1363</v>
      </c>
      <c r="D2789" s="2" t="s">
        <v>1599</v>
      </c>
      <c r="E2789" s="27">
        <v>0.67708333333333337</v>
      </c>
      <c r="F2789" s="27">
        <v>0.70833333333333337</v>
      </c>
      <c r="G2789" s="25">
        <v>3.125E-2</v>
      </c>
      <c r="H2789" s="31" t="s">
        <v>3874</v>
      </c>
      <c r="I2789" s="2"/>
      <c r="J2789" s="31" t="s">
        <v>45</v>
      </c>
      <c r="K2789" s="2"/>
    </row>
    <row r="2790" spans="1:11">
      <c r="A2790" s="21">
        <v>44866</v>
      </c>
      <c r="B2790" s="30" t="s">
        <v>3870</v>
      </c>
      <c r="C2790" s="23" t="s">
        <v>1363</v>
      </c>
      <c r="D2790" s="23" t="s">
        <v>1598</v>
      </c>
      <c r="E2790" s="24">
        <v>0.70833333333333337</v>
      </c>
      <c r="F2790" s="24">
        <v>0.72916666666666663</v>
      </c>
      <c r="G2790" s="25">
        <v>2.0833333333333259E-2</v>
      </c>
      <c r="H2790" s="31" t="s">
        <v>3874</v>
      </c>
      <c r="I2790" s="23"/>
      <c r="J2790" s="31" t="s">
        <v>45</v>
      </c>
      <c r="K2790" s="23"/>
    </row>
    <row r="2791" spans="1:11">
      <c r="A2791" s="3">
        <v>44866</v>
      </c>
      <c r="B2791" s="30" t="s">
        <v>3870</v>
      </c>
      <c r="C2791" s="2" t="s">
        <v>1600</v>
      </c>
      <c r="D2791" s="2" t="s">
        <v>543</v>
      </c>
      <c r="E2791" s="27">
        <v>0.72916666666666663</v>
      </c>
      <c r="F2791" s="27">
        <v>0.75</v>
      </c>
      <c r="G2791" s="25">
        <v>2.083333333333337E-2</v>
      </c>
      <c r="H2791" s="31" t="s">
        <v>3874</v>
      </c>
      <c r="I2791" s="2"/>
      <c r="J2791" s="31" t="s">
        <v>48</v>
      </c>
      <c r="K2791" s="2"/>
    </row>
    <row r="2792" spans="1:11">
      <c r="A2792" s="21">
        <v>44866</v>
      </c>
      <c r="B2792" s="30" t="s">
        <v>3870</v>
      </c>
      <c r="C2792" s="23" t="s">
        <v>1363</v>
      </c>
      <c r="D2792" s="23" t="s">
        <v>1593</v>
      </c>
      <c r="E2792" s="24">
        <v>0.75</v>
      </c>
      <c r="F2792" s="24">
        <v>0.79166666666666663</v>
      </c>
      <c r="G2792" s="25">
        <v>4.166666666666663E-2</v>
      </c>
      <c r="H2792" s="31" t="s">
        <v>3874</v>
      </c>
      <c r="I2792" s="23"/>
      <c r="J2792" s="31" t="s">
        <v>45</v>
      </c>
      <c r="K2792" s="23"/>
    </row>
    <row r="2793" spans="1:11">
      <c r="A2793" s="3">
        <v>44866</v>
      </c>
      <c r="B2793" s="30" t="s">
        <v>3870</v>
      </c>
      <c r="C2793" s="2" t="s">
        <v>1363</v>
      </c>
      <c r="D2793" s="2" t="s">
        <v>1187</v>
      </c>
      <c r="E2793" s="27">
        <v>0.79166666666666663</v>
      </c>
      <c r="F2793" s="27">
        <v>0.83333333333333337</v>
      </c>
      <c r="G2793" s="25">
        <v>4.1666666666666741E-2</v>
      </c>
      <c r="H2793" s="31" t="s">
        <v>3874</v>
      </c>
      <c r="I2793" s="2"/>
      <c r="J2793" s="31" t="s">
        <v>45</v>
      </c>
      <c r="K2793" s="2"/>
    </row>
    <row r="2794" spans="1:11">
      <c r="A2794" s="21">
        <v>44867</v>
      </c>
      <c r="B2794" s="30" t="s">
        <v>3871</v>
      </c>
      <c r="C2794" s="23" t="s">
        <v>1363</v>
      </c>
      <c r="D2794" s="23" t="s">
        <v>1601</v>
      </c>
      <c r="E2794" s="24">
        <v>0.36805555555555558</v>
      </c>
      <c r="F2794" s="24">
        <v>0.38194444444444442</v>
      </c>
      <c r="G2794" s="25">
        <v>1.388888888888884E-2</v>
      </c>
      <c r="H2794" s="31" t="s">
        <v>3874</v>
      </c>
      <c r="I2794" s="23"/>
      <c r="J2794" s="31" t="s">
        <v>45</v>
      </c>
      <c r="K2794" s="23"/>
    </row>
    <row r="2795" spans="1:11">
      <c r="A2795" s="3">
        <v>44867</v>
      </c>
      <c r="B2795" s="30" t="s">
        <v>3871</v>
      </c>
      <c r="C2795" s="2" t="s">
        <v>861</v>
      </c>
      <c r="D2795" s="2" t="s">
        <v>1594</v>
      </c>
      <c r="E2795" s="27">
        <v>0.38194444444444442</v>
      </c>
      <c r="F2795" s="27">
        <v>0.39583333333333331</v>
      </c>
      <c r="G2795" s="25">
        <v>1.3888888888888895E-2</v>
      </c>
      <c r="H2795" s="31" t="s">
        <v>3874</v>
      </c>
      <c r="I2795" s="2"/>
      <c r="J2795" s="31" t="s">
        <v>45</v>
      </c>
      <c r="K2795" s="2"/>
    </row>
    <row r="2796" spans="1:11">
      <c r="A2796" s="21">
        <v>44867</v>
      </c>
      <c r="B2796" s="30" t="s">
        <v>3871</v>
      </c>
      <c r="C2796" s="23" t="s">
        <v>479</v>
      </c>
      <c r="D2796" s="23" t="s">
        <v>1413</v>
      </c>
      <c r="E2796" s="24">
        <v>0.39583333333333331</v>
      </c>
      <c r="F2796" s="24">
        <v>0.41666666666666669</v>
      </c>
      <c r="G2796" s="25">
        <v>2.083333333333337E-2</v>
      </c>
      <c r="H2796" s="31" t="s">
        <v>3874</v>
      </c>
      <c r="I2796" s="23"/>
      <c r="J2796" s="31" t="s">
        <v>45</v>
      </c>
      <c r="K2796" s="23"/>
    </row>
    <row r="2797" spans="1:11">
      <c r="A2797" s="3">
        <v>44867</v>
      </c>
      <c r="B2797" s="30" t="s">
        <v>3871</v>
      </c>
      <c r="C2797" s="2" t="s">
        <v>1526</v>
      </c>
      <c r="D2797" s="2" t="s">
        <v>1602</v>
      </c>
      <c r="E2797" s="27">
        <v>0.41666666666666669</v>
      </c>
      <c r="F2797" s="27">
        <v>0.4375</v>
      </c>
      <c r="G2797" s="25">
        <v>2.0833333333333315E-2</v>
      </c>
      <c r="H2797" s="31" t="s">
        <v>3874</v>
      </c>
      <c r="I2797" s="2"/>
      <c r="J2797" s="31" t="s">
        <v>47</v>
      </c>
      <c r="K2797" s="2"/>
    </row>
    <row r="2798" spans="1:11">
      <c r="A2798" s="21">
        <v>44867</v>
      </c>
      <c r="B2798" s="30" t="s">
        <v>3871</v>
      </c>
      <c r="C2798" s="23" t="s">
        <v>479</v>
      </c>
      <c r="D2798" s="23" t="s">
        <v>1603</v>
      </c>
      <c r="E2798" s="24">
        <v>0.4375</v>
      </c>
      <c r="F2798" s="24">
        <v>0.45833333333333331</v>
      </c>
      <c r="G2798" s="25">
        <v>2.0833333333333315E-2</v>
      </c>
      <c r="H2798" s="31" t="s">
        <v>3874</v>
      </c>
      <c r="I2798" s="23"/>
      <c r="J2798" s="31" t="s">
        <v>45</v>
      </c>
      <c r="K2798" s="23"/>
    </row>
    <row r="2799" spans="1:11">
      <c r="A2799" s="3">
        <v>44867</v>
      </c>
      <c r="B2799" s="30" t="s">
        <v>3871</v>
      </c>
      <c r="C2799" s="2" t="s">
        <v>1363</v>
      </c>
      <c r="D2799" s="2" t="s">
        <v>1604</v>
      </c>
      <c r="E2799" s="27">
        <v>0.45833333333333331</v>
      </c>
      <c r="F2799" s="27">
        <v>0.5</v>
      </c>
      <c r="G2799" s="25">
        <v>4.1666666666666685E-2</v>
      </c>
      <c r="H2799" s="31" t="s">
        <v>3874</v>
      </c>
      <c r="I2799" s="2"/>
      <c r="J2799" s="31" t="s">
        <v>45</v>
      </c>
      <c r="K2799" s="2"/>
    </row>
    <row r="2800" spans="1:11">
      <c r="A2800" s="21">
        <v>44867</v>
      </c>
      <c r="B2800" s="30" t="s">
        <v>3871</v>
      </c>
      <c r="C2800" s="23" t="s">
        <v>1363</v>
      </c>
      <c r="D2800" s="23" t="s">
        <v>1604</v>
      </c>
      <c r="E2800" s="24">
        <v>0.54166666666666663</v>
      </c>
      <c r="F2800" s="24">
        <v>0.58333333333333337</v>
      </c>
      <c r="G2800" s="25">
        <v>4.1666666666666741E-2</v>
      </c>
      <c r="H2800" s="31" t="s">
        <v>3874</v>
      </c>
      <c r="I2800" s="23"/>
      <c r="J2800" s="31" t="s">
        <v>45</v>
      </c>
      <c r="K2800" s="23"/>
    </row>
    <row r="2801" spans="1:11">
      <c r="A2801" s="3">
        <v>44867</v>
      </c>
      <c r="B2801" s="30" t="s">
        <v>3871</v>
      </c>
      <c r="C2801" s="2" t="s">
        <v>861</v>
      </c>
      <c r="D2801" s="2" t="s">
        <v>1594</v>
      </c>
      <c r="E2801" s="27">
        <v>0.58333333333333337</v>
      </c>
      <c r="F2801" s="27">
        <v>0.625</v>
      </c>
      <c r="G2801" s="25">
        <v>4.166666666666663E-2</v>
      </c>
      <c r="H2801" s="31" t="s">
        <v>3874</v>
      </c>
      <c r="I2801" s="2"/>
      <c r="J2801" s="31" t="s">
        <v>45</v>
      </c>
      <c r="K2801" s="2"/>
    </row>
    <row r="2802" spans="1:11">
      <c r="A2802" s="21">
        <v>44867</v>
      </c>
      <c r="B2802" s="30" t="s">
        <v>3871</v>
      </c>
      <c r="C2802" s="23" t="s">
        <v>1535</v>
      </c>
      <c r="D2802" s="23" t="s">
        <v>1605</v>
      </c>
      <c r="E2802" s="24">
        <v>0.625</v>
      </c>
      <c r="F2802" s="24">
        <v>0.63541666666666663</v>
      </c>
      <c r="G2802" s="25">
        <v>1.041666666666663E-2</v>
      </c>
      <c r="H2802" s="31" t="s">
        <v>3874</v>
      </c>
      <c r="I2802" s="23"/>
      <c r="J2802" s="31" t="s">
        <v>47</v>
      </c>
      <c r="K2802" s="23"/>
    </row>
    <row r="2803" spans="1:11">
      <c r="A2803" s="3">
        <v>44867</v>
      </c>
      <c r="B2803" s="30" t="s">
        <v>3871</v>
      </c>
      <c r="C2803" s="2" t="s">
        <v>1363</v>
      </c>
      <c r="D2803" s="2" t="s">
        <v>1606</v>
      </c>
      <c r="E2803" s="27">
        <v>0.63541666666666663</v>
      </c>
      <c r="F2803" s="27">
        <v>0.70833333333333337</v>
      </c>
      <c r="G2803" s="25">
        <v>7.2916666666666741E-2</v>
      </c>
      <c r="H2803" s="31" t="s">
        <v>3874</v>
      </c>
      <c r="I2803" s="2"/>
      <c r="J2803" s="31" t="s">
        <v>45</v>
      </c>
      <c r="K2803" s="2"/>
    </row>
    <row r="2804" spans="1:11">
      <c r="A2804" s="21">
        <v>44867</v>
      </c>
      <c r="B2804" s="30" t="s">
        <v>3871</v>
      </c>
      <c r="C2804" s="23" t="s">
        <v>1563</v>
      </c>
      <c r="D2804" s="23" t="s">
        <v>628</v>
      </c>
      <c r="E2804" s="24">
        <v>0.70833333333333337</v>
      </c>
      <c r="F2804" s="24">
        <v>0.75</v>
      </c>
      <c r="G2804" s="25">
        <v>4.166666666666663E-2</v>
      </c>
      <c r="H2804" s="31" t="s">
        <v>3866</v>
      </c>
      <c r="I2804" s="23"/>
      <c r="J2804" s="31" t="s">
        <v>43</v>
      </c>
      <c r="K2804" s="23"/>
    </row>
    <row r="2805" spans="1:11">
      <c r="A2805" s="3">
        <v>44867</v>
      </c>
      <c r="B2805" s="30" t="s">
        <v>3871</v>
      </c>
      <c r="C2805" s="2" t="s">
        <v>479</v>
      </c>
      <c r="D2805" s="2" t="s">
        <v>1187</v>
      </c>
      <c r="E2805" s="27">
        <v>0.75</v>
      </c>
      <c r="F2805" s="27">
        <v>0.77083333333333337</v>
      </c>
      <c r="G2805" s="25">
        <v>2.083333333333337E-2</v>
      </c>
      <c r="H2805" s="31" t="s">
        <v>3874</v>
      </c>
      <c r="I2805" s="2"/>
      <c r="J2805" s="31" t="s">
        <v>45</v>
      </c>
      <c r="K2805" s="2"/>
    </row>
    <row r="2806" spans="1:11">
      <c r="A2806" s="21">
        <v>44867</v>
      </c>
      <c r="B2806" s="30" t="s">
        <v>3871</v>
      </c>
      <c r="C2806" s="23" t="s">
        <v>1363</v>
      </c>
      <c r="D2806" s="23" t="s">
        <v>1187</v>
      </c>
      <c r="E2806" s="24">
        <v>0.79166666666666663</v>
      </c>
      <c r="F2806" s="24">
        <v>0.83333333333333337</v>
      </c>
      <c r="G2806" s="25">
        <v>4.1666666666666741E-2</v>
      </c>
      <c r="H2806" s="31" t="s">
        <v>3874</v>
      </c>
      <c r="I2806" s="23"/>
      <c r="J2806" s="31" t="s">
        <v>45</v>
      </c>
      <c r="K2806" s="23"/>
    </row>
    <row r="2807" spans="1:11">
      <c r="A2807" s="3">
        <v>44869</v>
      </c>
      <c r="B2807" s="30" t="s">
        <v>3865</v>
      </c>
      <c r="C2807" s="2" t="s">
        <v>1363</v>
      </c>
      <c r="D2807" s="2" t="s">
        <v>1538</v>
      </c>
      <c r="E2807" s="27">
        <v>0.36805555555555558</v>
      </c>
      <c r="F2807" s="27">
        <v>0.39583333333333331</v>
      </c>
      <c r="G2807" s="25">
        <v>2.7777777777777735E-2</v>
      </c>
      <c r="H2807" s="31" t="s">
        <v>3874</v>
      </c>
      <c r="I2807" s="2"/>
      <c r="J2807" s="31" t="s">
        <v>45</v>
      </c>
      <c r="K2807" s="2"/>
    </row>
    <row r="2808" spans="1:11">
      <c r="A2808" s="21">
        <v>44869</v>
      </c>
      <c r="B2808" s="30" t="s">
        <v>3865</v>
      </c>
      <c r="C2808" s="23" t="s">
        <v>1363</v>
      </c>
      <c r="D2808" s="23" t="s">
        <v>1413</v>
      </c>
      <c r="E2808" s="24">
        <v>0.39583333333333331</v>
      </c>
      <c r="F2808" s="24">
        <v>0.40625</v>
      </c>
      <c r="G2808" s="25">
        <v>1.0416666666666685E-2</v>
      </c>
      <c r="H2808" s="31" t="s">
        <v>3874</v>
      </c>
      <c r="I2808" s="23"/>
      <c r="J2808" s="31" t="s">
        <v>45</v>
      </c>
      <c r="K2808" s="23"/>
    </row>
    <row r="2809" spans="1:11">
      <c r="A2809" s="3">
        <v>44869</v>
      </c>
      <c r="B2809" s="30" t="s">
        <v>3865</v>
      </c>
      <c r="C2809" s="2" t="s">
        <v>1363</v>
      </c>
      <c r="D2809" s="2" t="s">
        <v>1607</v>
      </c>
      <c r="E2809" s="27">
        <v>0.40625</v>
      </c>
      <c r="F2809" s="27">
        <v>0.4375</v>
      </c>
      <c r="G2809" s="25">
        <v>3.125E-2</v>
      </c>
      <c r="H2809" s="31" t="s">
        <v>3874</v>
      </c>
      <c r="I2809" s="2"/>
      <c r="J2809" s="31" t="s">
        <v>45</v>
      </c>
      <c r="K2809" s="2"/>
    </row>
    <row r="2810" spans="1:11">
      <c r="A2810" s="21">
        <v>44869</v>
      </c>
      <c r="B2810" s="30" t="s">
        <v>3865</v>
      </c>
      <c r="C2810" s="23" t="s">
        <v>1535</v>
      </c>
      <c r="D2810" s="23" t="s">
        <v>1608</v>
      </c>
      <c r="E2810" s="24">
        <v>0.4375</v>
      </c>
      <c r="F2810" s="24">
        <v>0.45833333333333331</v>
      </c>
      <c r="G2810" s="25">
        <v>2.0833333333333315E-2</v>
      </c>
      <c r="H2810" s="31" t="s">
        <v>3874</v>
      </c>
      <c r="I2810" s="23"/>
      <c r="J2810" s="31" t="s">
        <v>47</v>
      </c>
      <c r="K2810" s="23"/>
    </row>
    <row r="2811" spans="1:11">
      <c r="A2811" s="3">
        <v>44869</v>
      </c>
      <c r="B2811" s="30" t="s">
        <v>3865</v>
      </c>
      <c r="C2811" s="2" t="s">
        <v>1609</v>
      </c>
      <c r="D2811" s="2" t="s">
        <v>1610</v>
      </c>
      <c r="E2811" s="27">
        <v>0.45833333333333331</v>
      </c>
      <c r="F2811" s="27">
        <v>0.47916666666666669</v>
      </c>
      <c r="G2811" s="25">
        <v>2.083333333333337E-2</v>
      </c>
      <c r="H2811" s="31" t="s">
        <v>3866</v>
      </c>
      <c r="I2811" s="2"/>
      <c r="J2811" s="31" t="s">
        <v>40</v>
      </c>
      <c r="K2811" s="2"/>
    </row>
    <row r="2812" spans="1:11">
      <c r="A2812" s="21">
        <v>44869</v>
      </c>
      <c r="B2812" s="30" t="s">
        <v>3865</v>
      </c>
      <c r="C2812" s="23" t="s">
        <v>1535</v>
      </c>
      <c r="D2812" s="23" t="s">
        <v>1611</v>
      </c>
      <c r="E2812" s="24">
        <v>0.47916666666666669</v>
      </c>
      <c r="F2812" s="24">
        <v>0.5</v>
      </c>
      <c r="G2812" s="25">
        <v>2.0833333333333315E-2</v>
      </c>
      <c r="H2812" s="31" t="s">
        <v>3874</v>
      </c>
      <c r="I2812" s="23"/>
      <c r="J2812" s="31" t="s">
        <v>47</v>
      </c>
      <c r="K2812" s="23"/>
    </row>
    <row r="2813" spans="1:11">
      <c r="A2813" s="3">
        <v>44869</v>
      </c>
      <c r="B2813" s="30" t="s">
        <v>3865</v>
      </c>
      <c r="C2813" s="2" t="s">
        <v>1526</v>
      </c>
      <c r="D2813" s="2" t="s">
        <v>1427</v>
      </c>
      <c r="E2813" s="27">
        <v>0.54166666666666663</v>
      </c>
      <c r="F2813" s="27">
        <v>0.5625</v>
      </c>
      <c r="G2813" s="25">
        <v>2.083333333333337E-2</v>
      </c>
      <c r="H2813" s="31" t="s">
        <v>3874</v>
      </c>
      <c r="I2813" s="2"/>
      <c r="J2813" s="31" t="s">
        <v>47</v>
      </c>
      <c r="K2813" s="2"/>
    </row>
    <row r="2814" spans="1:11">
      <c r="A2814" s="21">
        <v>44869</v>
      </c>
      <c r="B2814" s="30" t="s">
        <v>3865</v>
      </c>
      <c r="C2814" s="23" t="s">
        <v>1526</v>
      </c>
      <c r="D2814" s="23" t="s">
        <v>1612</v>
      </c>
      <c r="E2814" s="24">
        <v>0.5625</v>
      </c>
      <c r="F2814" s="24">
        <v>0.60416666666666663</v>
      </c>
      <c r="G2814" s="25">
        <v>4.166666666666663E-2</v>
      </c>
      <c r="H2814" s="31" t="s">
        <v>3874</v>
      </c>
      <c r="I2814" s="23"/>
      <c r="J2814" s="31" t="s">
        <v>47</v>
      </c>
      <c r="K2814" s="23"/>
    </row>
    <row r="2815" spans="1:11">
      <c r="A2815" s="3">
        <v>44869</v>
      </c>
      <c r="B2815" s="30" t="s">
        <v>3865</v>
      </c>
      <c r="C2815" s="2" t="s">
        <v>1526</v>
      </c>
      <c r="D2815" s="2" t="s">
        <v>1613</v>
      </c>
      <c r="E2815" s="27">
        <v>0.60416666666666663</v>
      </c>
      <c r="F2815" s="27">
        <v>0.61805555555555558</v>
      </c>
      <c r="G2815" s="25">
        <v>1.3888888888888951E-2</v>
      </c>
      <c r="H2815" s="31" t="s">
        <v>3874</v>
      </c>
      <c r="I2815" s="2"/>
      <c r="J2815" s="31" t="s">
        <v>47</v>
      </c>
      <c r="K2815" s="2"/>
    </row>
    <row r="2816" spans="1:11">
      <c r="A2816" s="21">
        <v>44869</v>
      </c>
      <c r="B2816" s="30" t="s">
        <v>3865</v>
      </c>
      <c r="C2816" s="23" t="s">
        <v>1526</v>
      </c>
      <c r="D2816" s="23" t="s">
        <v>1612</v>
      </c>
      <c r="E2816" s="24">
        <v>0.61805555555555558</v>
      </c>
      <c r="F2816" s="24">
        <v>0.63888888888888895</v>
      </c>
      <c r="G2816" s="25">
        <v>2.083333333333337E-2</v>
      </c>
      <c r="H2816" s="31" t="s">
        <v>3874</v>
      </c>
      <c r="I2816" s="23"/>
      <c r="J2816" s="31" t="s">
        <v>47</v>
      </c>
      <c r="K2816" s="23"/>
    </row>
    <row r="2817" spans="1:11">
      <c r="A2817" s="3">
        <v>44869</v>
      </c>
      <c r="B2817" s="30" t="s">
        <v>3865</v>
      </c>
      <c r="C2817" s="2" t="s">
        <v>479</v>
      </c>
      <c r="D2817" s="2" t="s">
        <v>1187</v>
      </c>
      <c r="E2817" s="27">
        <v>0.63888888888888895</v>
      </c>
      <c r="F2817" s="27">
        <v>0.66666666666666663</v>
      </c>
      <c r="G2817" s="25">
        <v>2.7777777777777679E-2</v>
      </c>
      <c r="H2817" s="31" t="s">
        <v>3874</v>
      </c>
      <c r="I2817" s="2"/>
      <c r="J2817" s="31" t="s">
        <v>45</v>
      </c>
      <c r="K2817" s="2"/>
    </row>
    <row r="2818" spans="1:11">
      <c r="A2818" s="21">
        <v>44869</v>
      </c>
      <c r="B2818" s="30" t="s">
        <v>3865</v>
      </c>
      <c r="C2818" s="23" t="s">
        <v>1363</v>
      </c>
      <c r="D2818" s="23" t="s">
        <v>1607</v>
      </c>
      <c r="E2818" s="24">
        <v>0.66666666666666663</v>
      </c>
      <c r="F2818" s="24">
        <v>0.70833333333333337</v>
      </c>
      <c r="G2818" s="25">
        <v>4.1666666666666741E-2</v>
      </c>
      <c r="H2818" s="31" t="s">
        <v>3874</v>
      </c>
      <c r="I2818" s="23"/>
      <c r="J2818" s="31" t="s">
        <v>45</v>
      </c>
      <c r="K2818" s="23"/>
    </row>
    <row r="2819" spans="1:11">
      <c r="A2819" s="3">
        <v>44869</v>
      </c>
      <c r="B2819" s="30" t="s">
        <v>3865</v>
      </c>
      <c r="C2819" s="2" t="s">
        <v>1535</v>
      </c>
      <c r="D2819" s="2" t="s">
        <v>1614</v>
      </c>
      <c r="E2819" s="27">
        <v>0.70833333333333337</v>
      </c>
      <c r="F2819" s="27">
        <v>0.72916666666666663</v>
      </c>
      <c r="G2819" s="25">
        <v>2.0833333333333259E-2</v>
      </c>
      <c r="H2819" s="31" t="s">
        <v>3874</v>
      </c>
      <c r="I2819" s="2"/>
      <c r="J2819" s="31" t="s">
        <v>47</v>
      </c>
      <c r="K2819" s="2"/>
    </row>
    <row r="2820" spans="1:11">
      <c r="A2820" s="21">
        <v>44869</v>
      </c>
      <c r="B2820" s="30" t="s">
        <v>3865</v>
      </c>
      <c r="C2820" s="23" t="s">
        <v>1363</v>
      </c>
      <c r="D2820" s="23" t="s">
        <v>1607</v>
      </c>
      <c r="E2820" s="24">
        <v>0.72916666666666663</v>
      </c>
      <c r="F2820" s="24">
        <v>0.75</v>
      </c>
      <c r="G2820" s="25">
        <v>2.083333333333337E-2</v>
      </c>
      <c r="H2820" s="31" t="s">
        <v>3874</v>
      </c>
      <c r="I2820" s="23"/>
      <c r="J2820" s="31" t="s">
        <v>45</v>
      </c>
      <c r="K2820" s="23"/>
    </row>
    <row r="2821" spans="1:11">
      <c r="A2821" s="3">
        <v>44869</v>
      </c>
      <c r="B2821" s="30" t="s">
        <v>3865</v>
      </c>
      <c r="C2821" s="2" t="s">
        <v>1363</v>
      </c>
      <c r="D2821" s="2" t="s">
        <v>1187</v>
      </c>
      <c r="E2821" s="27">
        <v>0.75</v>
      </c>
      <c r="F2821" s="27">
        <v>0.79166666666666663</v>
      </c>
      <c r="G2821" s="25">
        <v>4.166666666666663E-2</v>
      </c>
      <c r="H2821" s="31" t="s">
        <v>3874</v>
      </c>
      <c r="I2821" s="2"/>
      <c r="J2821" s="31" t="s">
        <v>45</v>
      </c>
      <c r="K2821" s="2"/>
    </row>
    <row r="2822" spans="1:11">
      <c r="A2822" s="21">
        <v>44870</v>
      </c>
      <c r="B2822" s="30" t="s">
        <v>3868</v>
      </c>
      <c r="C2822" s="23" t="s">
        <v>1563</v>
      </c>
      <c r="D2822" s="23" t="s">
        <v>628</v>
      </c>
      <c r="E2822" s="24">
        <v>0.66666666666666663</v>
      </c>
      <c r="F2822" s="24">
        <v>0.6875</v>
      </c>
      <c r="G2822" s="25">
        <v>2.083333333333337E-2</v>
      </c>
      <c r="H2822" s="31" t="s">
        <v>3866</v>
      </c>
      <c r="I2822" s="23"/>
      <c r="J2822" s="31" t="s">
        <v>43</v>
      </c>
      <c r="K2822" s="23"/>
    </row>
    <row r="2823" spans="1:11">
      <c r="A2823" s="3">
        <v>44870</v>
      </c>
      <c r="B2823" s="30" t="s">
        <v>3868</v>
      </c>
      <c r="C2823" s="2" t="s">
        <v>1563</v>
      </c>
      <c r="D2823" s="2" t="s">
        <v>628</v>
      </c>
      <c r="E2823" s="27">
        <v>0.875</v>
      </c>
      <c r="F2823" s="27">
        <v>0.91666666666666663</v>
      </c>
      <c r="G2823" s="25">
        <v>4.166666666666663E-2</v>
      </c>
      <c r="H2823" s="31" t="s">
        <v>3866</v>
      </c>
      <c r="I2823" s="2"/>
      <c r="J2823" s="31" t="s">
        <v>43</v>
      </c>
      <c r="K2823" s="2"/>
    </row>
    <row r="2824" spans="1:11">
      <c r="A2824" s="21">
        <v>44872</v>
      </c>
      <c r="B2824" s="30" t="s">
        <v>3869</v>
      </c>
      <c r="C2824" s="23" t="s">
        <v>449</v>
      </c>
      <c r="D2824" s="23" t="s">
        <v>1615</v>
      </c>
      <c r="E2824" s="24">
        <v>0.39583333333333331</v>
      </c>
      <c r="F2824" s="24">
        <v>0.40625</v>
      </c>
      <c r="G2824" s="25">
        <v>1.0416666666666685E-2</v>
      </c>
      <c r="H2824" s="31" t="s">
        <v>3867</v>
      </c>
      <c r="I2824" s="23"/>
      <c r="J2824" s="31" t="s">
        <v>34</v>
      </c>
      <c r="K2824" s="23"/>
    </row>
    <row r="2825" spans="1:11">
      <c r="A2825" s="3">
        <v>44872</v>
      </c>
      <c r="B2825" s="30" t="s">
        <v>3869</v>
      </c>
      <c r="C2825" s="2" t="s">
        <v>1363</v>
      </c>
      <c r="D2825" s="2" t="s">
        <v>1195</v>
      </c>
      <c r="E2825" s="27">
        <v>0.40625</v>
      </c>
      <c r="F2825" s="27">
        <v>0.41666666666666669</v>
      </c>
      <c r="G2825" s="25">
        <v>1.0416666666666685E-2</v>
      </c>
      <c r="H2825" s="31" t="s">
        <v>3874</v>
      </c>
      <c r="I2825" s="2"/>
      <c r="J2825" s="31" t="s">
        <v>45</v>
      </c>
      <c r="K2825" s="2"/>
    </row>
    <row r="2826" spans="1:11">
      <c r="A2826" s="21">
        <v>44872</v>
      </c>
      <c r="B2826" s="30" t="s">
        <v>3869</v>
      </c>
      <c r="C2826" s="23" t="s">
        <v>443</v>
      </c>
      <c r="D2826" s="23" t="s">
        <v>3884</v>
      </c>
      <c r="E2826" s="24">
        <v>0.41666666666666669</v>
      </c>
      <c r="F2826" s="24">
        <v>0.45833333333333331</v>
      </c>
      <c r="G2826" s="25">
        <v>4.166666666666663E-2</v>
      </c>
      <c r="H2826" s="31" t="s">
        <v>3867</v>
      </c>
      <c r="I2826" s="23"/>
      <c r="J2826" s="31" t="s">
        <v>34</v>
      </c>
      <c r="K2826" s="23"/>
    </row>
    <row r="2827" spans="1:11">
      <c r="A2827" s="3">
        <v>44872</v>
      </c>
      <c r="B2827" s="30" t="s">
        <v>3869</v>
      </c>
      <c r="C2827" s="2" t="s">
        <v>1616</v>
      </c>
      <c r="D2827" s="2" t="s">
        <v>1617</v>
      </c>
      <c r="E2827" s="27">
        <v>0.45833333333333331</v>
      </c>
      <c r="F2827" s="27">
        <v>0.5</v>
      </c>
      <c r="G2827" s="25">
        <v>4.1666666666666685E-2</v>
      </c>
      <c r="H2827" s="31" t="s">
        <v>3874</v>
      </c>
      <c r="I2827" s="2"/>
      <c r="J2827" s="31" t="s">
        <v>47</v>
      </c>
      <c r="K2827" s="2"/>
    </row>
    <row r="2828" spans="1:11">
      <c r="A2828" s="21">
        <v>44872</v>
      </c>
      <c r="B2828" s="30" t="s">
        <v>3869</v>
      </c>
      <c r="C2828" s="23" t="s">
        <v>1616</v>
      </c>
      <c r="D2828" s="23" t="s">
        <v>1617</v>
      </c>
      <c r="E2828" s="24">
        <v>0.54166666666666663</v>
      </c>
      <c r="F2828" s="24">
        <v>0.5625</v>
      </c>
      <c r="G2828" s="25">
        <v>2.083333333333337E-2</v>
      </c>
      <c r="H2828" s="31" t="s">
        <v>3874</v>
      </c>
      <c r="I2828" s="23"/>
      <c r="J2828" s="31" t="s">
        <v>47</v>
      </c>
      <c r="K2828" s="23"/>
    </row>
    <row r="2829" spans="1:11">
      <c r="A2829" s="3">
        <v>44872</v>
      </c>
      <c r="B2829" s="30" t="s">
        <v>3869</v>
      </c>
      <c r="C2829" s="2" t="s">
        <v>1526</v>
      </c>
      <c r="D2829" s="2" t="s">
        <v>1618</v>
      </c>
      <c r="E2829" s="27">
        <v>0.5625</v>
      </c>
      <c r="F2829" s="27">
        <v>0.58333333333333337</v>
      </c>
      <c r="G2829" s="25">
        <v>2.083333333333337E-2</v>
      </c>
      <c r="H2829" s="31" t="s">
        <v>3874</v>
      </c>
      <c r="I2829" s="2"/>
      <c r="J2829" s="31" t="s">
        <v>47</v>
      </c>
      <c r="K2829" s="2"/>
    </row>
    <row r="2830" spans="1:11">
      <c r="A2830" s="21">
        <v>44872</v>
      </c>
      <c r="B2830" s="30" t="s">
        <v>3869</v>
      </c>
      <c r="C2830" s="23" t="s">
        <v>1619</v>
      </c>
      <c r="D2830" s="23" t="s">
        <v>1620</v>
      </c>
      <c r="E2830" s="24">
        <v>0.58333333333333337</v>
      </c>
      <c r="F2830" s="24">
        <v>0.625</v>
      </c>
      <c r="G2830" s="25">
        <v>4.166666666666663E-2</v>
      </c>
      <c r="H2830" s="31" t="s">
        <v>3874</v>
      </c>
      <c r="I2830" s="23"/>
      <c r="J2830" s="31" t="s">
        <v>45</v>
      </c>
      <c r="K2830" s="23"/>
    </row>
    <row r="2831" spans="1:11">
      <c r="A2831" s="3">
        <v>44872</v>
      </c>
      <c r="B2831" s="30" t="s">
        <v>3869</v>
      </c>
      <c r="C2831" s="2" t="s">
        <v>1621</v>
      </c>
      <c r="D2831" s="2" t="s">
        <v>543</v>
      </c>
      <c r="E2831" s="27">
        <v>0.625</v>
      </c>
      <c r="F2831" s="27">
        <v>0.66666666666666663</v>
      </c>
      <c r="G2831" s="25">
        <v>4.166666666666663E-2</v>
      </c>
      <c r="H2831" s="31" t="s">
        <v>3866</v>
      </c>
      <c r="I2831" s="2"/>
      <c r="J2831" s="31" t="s">
        <v>40</v>
      </c>
      <c r="K2831" s="2"/>
    </row>
    <row r="2832" spans="1:11">
      <c r="A2832" s="21">
        <v>44872</v>
      </c>
      <c r="B2832" s="30" t="s">
        <v>3869</v>
      </c>
      <c r="C2832" s="23" t="s">
        <v>479</v>
      </c>
      <c r="D2832" s="23" t="s">
        <v>1187</v>
      </c>
      <c r="E2832" s="24">
        <v>0.66666666666666663</v>
      </c>
      <c r="F2832" s="24">
        <v>0.6875</v>
      </c>
      <c r="G2832" s="25">
        <v>2.083333333333337E-2</v>
      </c>
      <c r="H2832" s="31" t="s">
        <v>3874</v>
      </c>
      <c r="I2832" s="23"/>
      <c r="J2832" s="31" t="s">
        <v>45</v>
      </c>
      <c r="K2832" s="23"/>
    </row>
    <row r="2833" spans="1:11">
      <c r="A2833" s="3">
        <v>44872</v>
      </c>
      <c r="B2833" s="30" t="s">
        <v>3869</v>
      </c>
      <c r="C2833" s="2" t="s">
        <v>1600</v>
      </c>
      <c r="D2833" s="2" t="s">
        <v>543</v>
      </c>
      <c r="E2833" s="27">
        <v>0.6875</v>
      </c>
      <c r="F2833" s="27">
        <v>0.70833333333333337</v>
      </c>
      <c r="G2833" s="25">
        <v>2.083333333333337E-2</v>
      </c>
      <c r="H2833" s="31" t="s">
        <v>3874</v>
      </c>
      <c r="I2833" s="2"/>
      <c r="J2833" s="31" t="s">
        <v>48</v>
      </c>
      <c r="K2833" s="2"/>
    </row>
    <row r="2834" spans="1:11">
      <c r="A2834" s="21">
        <v>44872</v>
      </c>
      <c r="B2834" s="30" t="s">
        <v>3869</v>
      </c>
      <c r="C2834" s="23" t="s">
        <v>1589</v>
      </c>
      <c r="D2834" s="23" t="s">
        <v>1622</v>
      </c>
      <c r="E2834" s="24">
        <v>0.70833333333333337</v>
      </c>
      <c r="F2834" s="24">
        <v>0.72916666666666663</v>
      </c>
      <c r="G2834" s="25">
        <v>2.0833333333333259E-2</v>
      </c>
      <c r="H2834" s="31" t="s">
        <v>3874</v>
      </c>
      <c r="I2834" s="23"/>
      <c r="J2834" s="31" t="s">
        <v>48</v>
      </c>
      <c r="K2834" s="23"/>
    </row>
    <row r="2835" spans="1:11">
      <c r="A2835" s="3">
        <v>44872</v>
      </c>
      <c r="B2835" s="30" t="s">
        <v>3869</v>
      </c>
      <c r="C2835" s="2" t="s">
        <v>1524</v>
      </c>
      <c r="D2835" s="2" t="s">
        <v>1187</v>
      </c>
      <c r="E2835" s="27">
        <v>0.72916666666666663</v>
      </c>
      <c r="F2835" s="27">
        <v>0.75</v>
      </c>
      <c r="G2835" s="25">
        <v>2.083333333333337E-2</v>
      </c>
      <c r="H2835" s="31" t="s">
        <v>3874</v>
      </c>
      <c r="I2835" s="2"/>
      <c r="J2835" s="31" t="s">
        <v>47</v>
      </c>
      <c r="K2835" s="2"/>
    </row>
    <row r="2836" spans="1:11">
      <c r="A2836" s="21">
        <v>44872</v>
      </c>
      <c r="B2836" s="30" t="s">
        <v>3869</v>
      </c>
      <c r="C2836" s="23" t="s">
        <v>1600</v>
      </c>
      <c r="D2836" s="23" t="s">
        <v>543</v>
      </c>
      <c r="E2836" s="24">
        <v>0.75</v>
      </c>
      <c r="F2836" s="24">
        <v>0.79166666666666663</v>
      </c>
      <c r="G2836" s="25">
        <v>4.166666666666663E-2</v>
      </c>
      <c r="H2836" s="31" t="s">
        <v>3874</v>
      </c>
      <c r="I2836" s="23"/>
      <c r="J2836" s="31" t="s">
        <v>48</v>
      </c>
      <c r="K2836" s="23"/>
    </row>
    <row r="2837" spans="1:11">
      <c r="A2837" s="3">
        <v>44873</v>
      </c>
      <c r="B2837" s="30" t="s">
        <v>3870</v>
      </c>
      <c r="C2837" s="2" t="s">
        <v>443</v>
      </c>
      <c r="D2837" s="2" t="s">
        <v>998</v>
      </c>
      <c r="E2837" s="27">
        <v>0.39583333333333331</v>
      </c>
      <c r="F2837" s="27">
        <v>0.40625</v>
      </c>
      <c r="G2837" s="25">
        <v>1.0416666666666685E-2</v>
      </c>
      <c r="H2837" s="31" t="s">
        <v>3867</v>
      </c>
      <c r="I2837" s="2"/>
      <c r="J2837" s="31" t="s">
        <v>34</v>
      </c>
      <c r="K2837" s="2"/>
    </row>
    <row r="2838" spans="1:11">
      <c r="A2838" s="21">
        <v>44873</v>
      </c>
      <c r="B2838" s="30" t="s">
        <v>3870</v>
      </c>
      <c r="C2838" s="23" t="s">
        <v>1619</v>
      </c>
      <c r="D2838" s="23" t="s">
        <v>1623</v>
      </c>
      <c r="E2838" s="24">
        <v>0.40625</v>
      </c>
      <c r="F2838" s="24">
        <v>0.4236111111111111</v>
      </c>
      <c r="G2838" s="25">
        <v>1.7361111111111105E-2</v>
      </c>
      <c r="H2838" s="31" t="s">
        <v>3874</v>
      </c>
      <c r="I2838" s="23"/>
      <c r="J2838" s="31" t="s">
        <v>45</v>
      </c>
      <c r="K2838" s="23"/>
    </row>
    <row r="2839" spans="1:11">
      <c r="A2839" s="3">
        <v>44873</v>
      </c>
      <c r="B2839" s="30" t="s">
        <v>3870</v>
      </c>
      <c r="C2839" s="2" t="s">
        <v>1619</v>
      </c>
      <c r="D2839" s="2" t="s">
        <v>1624</v>
      </c>
      <c r="E2839" s="27">
        <v>0.4236111111111111</v>
      </c>
      <c r="F2839" s="27">
        <v>0.44791666666666669</v>
      </c>
      <c r="G2839" s="25">
        <v>2.430555555555558E-2</v>
      </c>
      <c r="H2839" s="31" t="s">
        <v>3874</v>
      </c>
      <c r="I2839" s="2"/>
      <c r="J2839" s="31" t="s">
        <v>45</v>
      </c>
      <c r="K2839" s="2"/>
    </row>
    <row r="2840" spans="1:11">
      <c r="A2840" s="21">
        <v>44873</v>
      </c>
      <c r="B2840" s="30" t="s">
        <v>3870</v>
      </c>
      <c r="C2840" s="23" t="s">
        <v>1616</v>
      </c>
      <c r="D2840" s="23" t="s">
        <v>1617</v>
      </c>
      <c r="E2840" s="24">
        <v>0.44791666666666669</v>
      </c>
      <c r="F2840" s="24">
        <v>0.47916666666666669</v>
      </c>
      <c r="G2840" s="25">
        <v>3.125E-2</v>
      </c>
      <c r="H2840" s="31" t="s">
        <v>3874</v>
      </c>
      <c r="I2840" s="23"/>
      <c r="J2840" s="31" t="s">
        <v>47</v>
      </c>
      <c r="K2840" s="23"/>
    </row>
    <row r="2841" spans="1:11">
      <c r="A2841" s="3">
        <v>44873</v>
      </c>
      <c r="B2841" s="30" t="s">
        <v>3870</v>
      </c>
      <c r="C2841" s="2" t="s">
        <v>1563</v>
      </c>
      <c r="D2841" s="2" t="s">
        <v>628</v>
      </c>
      <c r="E2841" s="27">
        <v>0.47916666666666669</v>
      </c>
      <c r="F2841" s="27">
        <v>0.5</v>
      </c>
      <c r="G2841" s="25">
        <v>2.0833333333333315E-2</v>
      </c>
      <c r="H2841" s="31" t="s">
        <v>3866</v>
      </c>
      <c r="I2841" s="2"/>
      <c r="J2841" s="31" t="s">
        <v>43</v>
      </c>
      <c r="K2841" s="2"/>
    </row>
    <row r="2842" spans="1:11">
      <c r="A2842" s="21">
        <v>44873</v>
      </c>
      <c r="B2842" s="30" t="s">
        <v>3870</v>
      </c>
      <c r="C2842" s="23" t="s">
        <v>1563</v>
      </c>
      <c r="D2842" s="23" t="s">
        <v>628</v>
      </c>
      <c r="E2842" s="24">
        <v>0.54166666666666663</v>
      </c>
      <c r="F2842" s="24">
        <v>0.58333333333333337</v>
      </c>
      <c r="G2842" s="25">
        <v>4.1666666666666741E-2</v>
      </c>
      <c r="H2842" s="31" t="s">
        <v>3866</v>
      </c>
      <c r="I2842" s="23"/>
      <c r="J2842" s="31" t="s">
        <v>43</v>
      </c>
      <c r="K2842" s="23"/>
    </row>
    <row r="2843" spans="1:11">
      <c r="A2843" s="3">
        <v>44873</v>
      </c>
      <c r="B2843" s="30" t="s">
        <v>3870</v>
      </c>
      <c r="C2843" s="2" t="s">
        <v>1526</v>
      </c>
      <c r="D2843" s="2" t="s">
        <v>1625</v>
      </c>
      <c r="E2843" s="27">
        <v>0.58333333333333337</v>
      </c>
      <c r="F2843" s="27">
        <v>0.625</v>
      </c>
      <c r="G2843" s="25">
        <v>4.166666666666663E-2</v>
      </c>
      <c r="H2843" s="31" t="s">
        <v>3874</v>
      </c>
      <c r="I2843" s="2"/>
      <c r="J2843" s="31" t="s">
        <v>47</v>
      </c>
      <c r="K2843" s="2"/>
    </row>
    <row r="2844" spans="1:11">
      <c r="A2844" s="21">
        <v>44873</v>
      </c>
      <c r="B2844" s="30" t="s">
        <v>3870</v>
      </c>
      <c r="C2844" s="23" t="s">
        <v>1600</v>
      </c>
      <c r="D2844" s="23" t="s">
        <v>543</v>
      </c>
      <c r="E2844" s="24">
        <v>0.625</v>
      </c>
      <c r="F2844" s="24">
        <v>0.67708333333333337</v>
      </c>
      <c r="G2844" s="25">
        <v>5.208333333333337E-2</v>
      </c>
      <c r="H2844" s="31" t="s">
        <v>3874</v>
      </c>
      <c r="I2844" s="23"/>
      <c r="J2844" s="31" t="s">
        <v>48</v>
      </c>
      <c r="K2844" s="23"/>
    </row>
    <row r="2845" spans="1:11">
      <c r="A2845" s="3">
        <v>44873</v>
      </c>
      <c r="B2845" s="30" t="s">
        <v>3870</v>
      </c>
      <c r="C2845" s="2" t="s">
        <v>1563</v>
      </c>
      <c r="D2845" s="2" t="s">
        <v>628</v>
      </c>
      <c r="E2845" s="27">
        <v>0.67708333333333337</v>
      </c>
      <c r="F2845" s="27">
        <v>0.70833333333333337</v>
      </c>
      <c r="G2845" s="25">
        <v>3.125E-2</v>
      </c>
      <c r="H2845" s="31" t="s">
        <v>3866</v>
      </c>
      <c r="I2845" s="2"/>
      <c r="J2845" s="31" t="s">
        <v>43</v>
      </c>
      <c r="K2845" s="2"/>
    </row>
    <row r="2846" spans="1:11">
      <c r="A2846" s="21">
        <v>44873</v>
      </c>
      <c r="B2846" s="30" t="s">
        <v>3870</v>
      </c>
      <c r="C2846" s="23" t="s">
        <v>1600</v>
      </c>
      <c r="D2846" s="23" t="s">
        <v>543</v>
      </c>
      <c r="E2846" s="24">
        <v>0.70833333333333337</v>
      </c>
      <c r="F2846" s="24">
        <v>0.71875</v>
      </c>
      <c r="G2846" s="25">
        <v>1.041666666666663E-2</v>
      </c>
      <c r="H2846" s="31" t="s">
        <v>3874</v>
      </c>
      <c r="I2846" s="23"/>
      <c r="J2846" s="31" t="s">
        <v>48</v>
      </c>
      <c r="K2846" s="23"/>
    </row>
    <row r="2847" spans="1:11">
      <c r="A2847" s="3">
        <v>44873</v>
      </c>
      <c r="B2847" s="30" t="s">
        <v>3870</v>
      </c>
      <c r="C2847" s="2" t="s">
        <v>1621</v>
      </c>
      <c r="D2847" s="2" t="s">
        <v>543</v>
      </c>
      <c r="E2847" s="27">
        <v>0.71875</v>
      </c>
      <c r="F2847" s="27">
        <v>0.72916666666666663</v>
      </c>
      <c r="G2847" s="25">
        <v>1.041666666666663E-2</v>
      </c>
      <c r="H2847" s="31" t="s">
        <v>3866</v>
      </c>
      <c r="I2847" s="2"/>
      <c r="J2847" s="31" t="s">
        <v>40</v>
      </c>
      <c r="K2847" s="2"/>
    </row>
    <row r="2848" spans="1:11">
      <c r="A2848" s="21">
        <v>44873</v>
      </c>
      <c r="B2848" s="30" t="s">
        <v>3870</v>
      </c>
      <c r="C2848" s="23" t="s">
        <v>1526</v>
      </c>
      <c r="D2848" s="23" t="s">
        <v>1187</v>
      </c>
      <c r="E2848" s="24">
        <v>0.72916666666666663</v>
      </c>
      <c r="F2848" s="24">
        <v>0.73958333333333337</v>
      </c>
      <c r="G2848" s="25">
        <v>1.0416666666666741E-2</v>
      </c>
      <c r="H2848" s="31" t="s">
        <v>3874</v>
      </c>
      <c r="I2848" s="23"/>
      <c r="J2848" s="31" t="s">
        <v>47</v>
      </c>
      <c r="K2848" s="23"/>
    </row>
    <row r="2849" spans="1:11">
      <c r="A2849" s="3">
        <v>44873</v>
      </c>
      <c r="B2849" s="30" t="s">
        <v>3870</v>
      </c>
      <c r="C2849" s="2" t="s">
        <v>861</v>
      </c>
      <c r="D2849" s="2" t="s">
        <v>1276</v>
      </c>
      <c r="E2849" s="27">
        <v>0.73958333333333337</v>
      </c>
      <c r="F2849" s="27">
        <v>0.75</v>
      </c>
      <c r="G2849" s="25">
        <v>1.041666666666663E-2</v>
      </c>
      <c r="H2849" s="31" t="s">
        <v>3874</v>
      </c>
      <c r="I2849" s="2"/>
      <c r="J2849" s="31" t="s">
        <v>45</v>
      </c>
      <c r="K2849" s="2"/>
    </row>
    <row r="2850" spans="1:11">
      <c r="A2850" s="21">
        <v>44874</v>
      </c>
      <c r="B2850" s="30" t="s">
        <v>3871</v>
      </c>
      <c r="C2850" s="23" t="s">
        <v>443</v>
      </c>
      <c r="D2850" s="23" t="s">
        <v>998</v>
      </c>
      <c r="E2850" s="24">
        <v>0.39583333333333331</v>
      </c>
      <c r="F2850" s="24">
        <v>0.40625</v>
      </c>
      <c r="G2850" s="25">
        <v>1.0416666666666685E-2</v>
      </c>
      <c r="H2850" s="31" t="s">
        <v>3867</v>
      </c>
      <c r="I2850" s="23"/>
      <c r="J2850" s="31" t="s">
        <v>34</v>
      </c>
      <c r="K2850" s="23"/>
    </row>
    <row r="2851" spans="1:11">
      <c r="A2851" s="3">
        <v>44874</v>
      </c>
      <c r="B2851" s="30" t="s">
        <v>3871</v>
      </c>
      <c r="C2851" s="2" t="s">
        <v>1600</v>
      </c>
      <c r="D2851" s="2" t="s">
        <v>1276</v>
      </c>
      <c r="E2851" s="27">
        <v>0.40625</v>
      </c>
      <c r="F2851" s="27">
        <v>0.41666666666666669</v>
      </c>
      <c r="G2851" s="25">
        <v>1.0416666666666685E-2</v>
      </c>
      <c r="H2851" s="31" t="s">
        <v>3874</v>
      </c>
      <c r="I2851" s="2"/>
      <c r="J2851" s="31" t="s">
        <v>48</v>
      </c>
      <c r="K2851" s="2"/>
    </row>
    <row r="2852" spans="1:11">
      <c r="A2852" s="21">
        <v>44874</v>
      </c>
      <c r="B2852" s="30" t="s">
        <v>3871</v>
      </c>
      <c r="C2852" s="23" t="s">
        <v>1589</v>
      </c>
      <c r="D2852" s="23" t="s">
        <v>1626</v>
      </c>
      <c r="E2852" s="24">
        <v>0.41666666666666669</v>
      </c>
      <c r="F2852" s="24">
        <v>0.45833333333333331</v>
      </c>
      <c r="G2852" s="25">
        <v>4.166666666666663E-2</v>
      </c>
      <c r="H2852" s="31" t="s">
        <v>3874</v>
      </c>
      <c r="I2852" s="23"/>
      <c r="J2852" s="31" t="s">
        <v>48</v>
      </c>
      <c r="K2852" s="23"/>
    </row>
    <row r="2853" spans="1:11">
      <c r="A2853" s="3">
        <v>44874</v>
      </c>
      <c r="B2853" s="30" t="s">
        <v>3871</v>
      </c>
      <c r="C2853" s="2" t="s">
        <v>1526</v>
      </c>
      <c r="D2853" s="2" t="s">
        <v>1625</v>
      </c>
      <c r="E2853" s="27">
        <v>0.45833333333333331</v>
      </c>
      <c r="F2853" s="27">
        <v>0.5</v>
      </c>
      <c r="G2853" s="25">
        <v>4.1666666666666685E-2</v>
      </c>
      <c r="H2853" s="31" t="s">
        <v>3874</v>
      </c>
      <c r="I2853" s="2"/>
      <c r="J2853" s="31" t="s">
        <v>47</v>
      </c>
      <c r="K2853" s="2"/>
    </row>
    <row r="2854" spans="1:11">
      <c r="A2854" s="21">
        <v>44874</v>
      </c>
      <c r="B2854" s="30" t="s">
        <v>3871</v>
      </c>
      <c r="C2854" s="23" t="s">
        <v>1627</v>
      </c>
      <c r="D2854" s="23" t="s">
        <v>1628</v>
      </c>
      <c r="E2854" s="24">
        <v>0.54166666666666663</v>
      </c>
      <c r="F2854" s="24">
        <v>0.5625</v>
      </c>
      <c r="G2854" s="25">
        <v>2.083333333333337E-2</v>
      </c>
      <c r="H2854" s="31" t="s">
        <v>3874</v>
      </c>
      <c r="I2854" s="23"/>
      <c r="J2854" s="31" t="s">
        <v>45</v>
      </c>
      <c r="K2854" s="23"/>
    </row>
    <row r="2855" spans="1:11">
      <c r="A2855" s="3">
        <v>44874</v>
      </c>
      <c r="B2855" s="30" t="s">
        <v>3871</v>
      </c>
      <c r="C2855" s="2" t="s">
        <v>1526</v>
      </c>
      <c r="D2855" s="2" t="s">
        <v>1629</v>
      </c>
      <c r="E2855" s="27">
        <v>0.5625</v>
      </c>
      <c r="F2855" s="27">
        <v>0.61458333333333337</v>
      </c>
      <c r="G2855" s="25">
        <v>5.208333333333337E-2</v>
      </c>
      <c r="H2855" s="31" t="s">
        <v>3874</v>
      </c>
      <c r="I2855" s="2"/>
      <c r="J2855" s="31" t="s">
        <v>47</v>
      </c>
      <c r="K2855" s="2"/>
    </row>
    <row r="2856" spans="1:11">
      <c r="A2856" s="21">
        <v>44874</v>
      </c>
      <c r="B2856" s="30" t="s">
        <v>3871</v>
      </c>
      <c r="C2856" s="23" t="s">
        <v>1619</v>
      </c>
      <c r="D2856" s="23" t="s">
        <v>1630</v>
      </c>
      <c r="E2856" s="24">
        <v>0.61458333333333337</v>
      </c>
      <c r="F2856" s="24">
        <v>0.625</v>
      </c>
      <c r="G2856" s="25">
        <v>1.041666666666663E-2</v>
      </c>
      <c r="H2856" s="31" t="s">
        <v>3874</v>
      </c>
      <c r="I2856" s="23"/>
      <c r="J2856" s="31" t="s">
        <v>45</v>
      </c>
      <c r="K2856" s="23"/>
    </row>
    <row r="2857" spans="1:11">
      <c r="A2857" s="3">
        <v>44874</v>
      </c>
      <c r="B2857" s="30" t="s">
        <v>3871</v>
      </c>
      <c r="C2857" s="2" t="s">
        <v>479</v>
      </c>
      <c r="D2857" s="2" t="s">
        <v>599</v>
      </c>
      <c r="E2857" s="27">
        <v>0.625</v>
      </c>
      <c r="F2857" s="27">
        <v>0.66666666666666663</v>
      </c>
      <c r="G2857" s="25">
        <v>4.166666666666663E-2</v>
      </c>
      <c r="H2857" s="31" t="s">
        <v>3874</v>
      </c>
      <c r="I2857" s="2"/>
      <c r="J2857" s="31" t="s">
        <v>45</v>
      </c>
      <c r="K2857" s="2"/>
    </row>
    <row r="2858" spans="1:11">
      <c r="A2858" s="21">
        <v>44874</v>
      </c>
      <c r="B2858" s="30" t="s">
        <v>3871</v>
      </c>
      <c r="C2858" s="23" t="s">
        <v>479</v>
      </c>
      <c r="D2858" s="23" t="s">
        <v>1187</v>
      </c>
      <c r="E2858" s="24">
        <v>0.66666666666666663</v>
      </c>
      <c r="F2858" s="24">
        <v>0.70833333333333337</v>
      </c>
      <c r="G2858" s="25">
        <v>4.1666666666666741E-2</v>
      </c>
      <c r="H2858" s="31" t="s">
        <v>3874</v>
      </c>
      <c r="I2858" s="23"/>
      <c r="J2858" s="31" t="s">
        <v>45</v>
      </c>
      <c r="K2858" s="23"/>
    </row>
    <row r="2859" spans="1:11">
      <c r="A2859" s="3">
        <v>44874</v>
      </c>
      <c r="B2859" s="30" t="s">
        <v>3871</v>
      </c>
      <c r="C2859" s="2" t="s">
        <v>1526</v>
      </c>
      <c r="D2859" s="2" t="s">
        <v>1187</v>
      </c>
      <c r="E2859" s="27">
        <v>0.72916666666666663</v>
      </c>
      <c r="F2859" s="27">
        <v>0.73958333333333337</v>
      </c>
      <c r="G2859" s="25">
        <v>1.0416666666666741E-2</v>
      </c>
      <c r="H2859" s="31" t="s">
        <v>3874</v>
      </c>
      <c r="I2859" s="2"/>
      <c r="J2859" s="31" t="s">
        <v>47</v>
      </c>
      <c r="K2859" s="2"/>
    </row>
    <row r="2860" spans="1:11">
      <c r="A2860" s="21">
        <v>44874</v>
      </c>
      <c r="B2860" s="30" t="s">
        <v>3871</v>
      </c>
      <c r="C2860" s="23" t="s">
        <v>1621</v>
      </c>
      <c r="D2860" s="23" t="s">
        <v>543</v>
      </c>
      <c r="E2860" s="24">
        <v>0.90625</v>
      </c>
      <c r="F2860" s="24">
        <v>0.9375</v>
      </c>
      <c r="G2860" s="25">
        <v>3.125E-2</v>
      </c>
      <c r="H2860" s="31" t="s">
        <v>3866</v>
      </c>
      <c r="I2860" s="23"/>
      <c r="J2860" s="31" t="s">
        <v>40</v>
      </c>
      <c r="K2860" s="23"/>
    </row>
    <row r="2861" spans="1:11">
      <c r="A2861" s="3">
        <v>44874</v>
      </c>
      <c r="B2861" s="30" t="s">
        <v>3871</v>
      </c>
      <c r="C2861" s="2" t="s">
        <v>1621</v>
      </c>
      <c r="D2861" s="2" t="s">
        <v>543</v>
      </c>
      <c r="E2861" s="27">
        <v>0.95833333333333337</v>
      </c>
      <c r="F2861" s="27">
        <v>0.97916666666666663</v>
      </c>
      <c r="G2861" s="25">
        <v>2.0833333333333259E-2</v>
      </c>
      <c r="H2861" s="31" t="s">
        <v>3866</v>
      </c>
      <c r="I2861" s="2"/>
      <c r="J2861" s="31" t="s">
        <v>40</v>
      </c>
      <c r="K2861" s="2"/>
    </row>
    <row r="2862" spans="1:11">
      <c r="A2862" s="21">
        <v>44875</v>
      </c>
      <c r="B2862" s="30" t="s">
        <v>3872</v>
      </c>
      <c r="C2862" s="23" t="s">
        <v>443</v>
      </c>
      <c r="D2862" s="23" t="s">
        <v>998</v>
      </c>
      <c r="E2862" s="24">
        <v>0.39583333333333331</v>
      </c>
      <c r="F2862" s="24">
        <v>0.40625</v>
      </c>
      <c r="G2862" s="25">
        <v>1.0416666666666685E-2</v>
      </c>
      <c r="H2862" s="31" t="s">
        <v>3867</v>
      </c>
      <c r="I2862" s="23"/>
      <c r="J2862" s="31" t="s">
        <v>34</v>
      </c>
      <c r="K2862" s="23"/>
    </row>
    <row r="2863" spans="1:11">
      <c r="A2863" s="3">
        <v>44875</v>
      </c>
      <c r="B2863" s="30" t="s">
        <v>3872</v>
      </c>
      <c r="C2863" s="2" t="s">
        <v>1563</v>
      </c>
      <c r="D2863" s="2" t="s">
        <v>1631</v>
      </c>
      <c r="E2863" s="27">
        <v>0.40625</v>
      </c>
      <c r="F2863" s="27">
        <v>0.4375</v>
      </c>
      <c r="G2863" s="25">
        <v>3.125E-2</v>
      </c>
      <c r="H2863" s="31" t="s">
        <v>3866</v>
      </c>
      <c r="I2863" s="2"/>
      <c r="J2863" s="31" t="s">
        <v>43</v>
      </c>
      <c r="K2863" s="2"/>
    </row>
    <row r="2864" spans="1:11">
      <c r="A2864" s="21">
        <v>44875</v>
      </c>
      <c r="B2864" s="30" t="s">
        <v>3872</v>
      </c>
      <c r="C2864" s="23" t="s">
        <v>1526</v>
      </c>
      <c r="D2864" s="23" t="s">
        <v>1297</v>
      </c>
      <c r="E2864" s="24">
        <v>0.4375</v>
      </c>
      <c r="F2864" s="24">
        <v>0.47916666666666669</v>
      </c>
      <c r="G2864" s="25">
        <v>4.1666666666666685E-2</v>
      </c>
      <c r="H2864" s="31" t="s">
        <v>3874</v>
      </c>
      <c r="I2864" s="23"/>
      <c r="J2864" s="31" t="s">
        <v>47</v>
      </c>
      <c r="K2864" s="23"/>
    </row>
    <row r="2865" spans="1:11">
      <c r="A2865" s="3">
        <v>44875</v>
      </c>
      <c r="B2865" s="30" t="s">
        <v>3872</v>
      </c>
      <c r="C2865" s="2" t="s">
        <v>1627</v>
      </c>
      <c r="D2865" s="2" t="s">
        <v>1034</v>
      </c>
      <c r="E2865" s="27">
        <v>0.47916666666666669</v>
      </c>
      <c r="F2865" s="27">
        <v>0.5</v>
      </c>
      <c r="G2865" s="25">
        <v>2.0833333333333315E-2</v>
      </c>
      <c r="H2865" s="31" t="s">
        <v>3874</v>
      </c>
      <c r="I2865" s="2"/>
      <c r="J2865" s="31" t="s">
        <v>45</v>
      </c>
      <c r="K2865" s="2"/>
    </row>
    <row r="2866" spans="1:11">
      <c r="A2866" s="21">
        <v>44875</v>
      </c>
      <c r="B2866" s="30" t="s">
        <v>3872</v>
      </c>
      <c r="C2866" s="23" t="s">
        <v>1563</v>
      </c>
      <c r="D2866" s="23" t="s">
        <v>1632</v>
      </c>
      <c r="E2866" s="24">
        <v>0.54166666666666663</v>
      </c>
      <c r="F2866" s="24">
        <v>0.58333333333333337</v>
      </c>
      <c r="G2866" s="25">
        <v>4.1666666666666741E-2</v>
      </c>
      <c r="H2866" s="31" t="s">
        <v>3866</v>
      </c>
      <c r="I2866" s="23"/>
      <c r="J2866" s="31" t="s">
        <v>43</v>
      </c>
      <c r="K2866" s="23"/>
    </row>
    <row r="2867" spans="1:11">
      <c r="A2867" s="3">
        <v>44875</v>
      </c>
      <c r="B2867" s="30" t="s">
        <v>3872</v>
      </c>
      <c r="C2867" s="2" t="s">
        <v>1627</v>
      </c>
      <c r="D2867" s="2" t="s">
        <v>1034</v>
      </c>
      <c r="E2867" s="27">
        <v>0.58333333333333337</v>
      </c>
      <c r="F2867" s="27">
        <v>0.625</v>
      </c>
      <c r="G2867" s="25">
        <v>4.166666666666663E-2</v>
      </c>
      <c r="H2867" s="31" t="s">
        <v>3874</v>
      </c>
      <c r="I2867" s="2"/>
      <c r="J2867" s="31" t="s">
        <v>45</v>
      </c>
      <c r="K2867" s="2"/>
    </row>
    <row r="2868" spans="1:11">
      <c r="A2868" s="21">
        <v>44875</v>
      </c>
      <c r="B2868" s="30" t="s">
        <v>3872</v>
      </c>
      <c r="C2868" s="23" t="s">
        <v>1526</v>
      </c>
      <c r="D2868" s="23" t="s">
        <v>1625</v>
      </c>
      <c r="E2868" s="24">
        <v>0.625</v>
      </c>
      <c r="F2868" s="24">
        <v>0.66666666666666663</v>
      </c>
      <c r="G2868" s="25">
        <v>4.166666666666663E-2</v>
      </c>
      <c r="H2868" s="31" t="s">
        <v>3874</v>
      </c>
      <c r="I2868" s="23"/>
      <c r="J2868" s="31" t="s">
        <v>47</v>
      </c>
      <c r="K2868" s="23"/>
    </row>
    <row r="2869" spans="1:11">
      <c r="A2869" s="3">
        <v>44875</v>
      </c>
      <c r="B2869" s="30" t="s">
        <v>3872</v>
      </c>
      <c r="C2869" s="2" t="s">
        <v>479</v>
      </c>
      <c r="D2869" s="2" t="s">
        <v>1187</v>
      </c>
      <c r="E2869" s="27">
        <v>0.66666666666666663</v>
      </c>
      <c r="F2869" s="27">
        <v>0.6875</v>
      </c>
      <c r="G2869" s="25">
        <v>2.083333333333337E-2</v>
      </c>
      <c r="H2869" s="31" t="s">
        <v>3874</v>
      </c>
      <c r="I2869" s="2"/>
      <c r="J2869" s="31" t="s">
        <v>45</v>
      </c>
      <c r="K2869" s="2"/>
    </row>
    <row r="2870" spans="1:11">
      <c r="A2870" s="21">
        <v>44875</v>
      </c>
      <c r="B2870" s="30" t="s">
        <v>3872</v>
      </c>
      <c r="C2870" s="23" t="s">
        <v>1600</v>
      </c>
      <c r="D2870" s="23" t="s">
        <v>543</v>
      </c>
      <c r="E2870" s="24">
        <v>0.6875</v>
      </c>
      <c r="F2870" s="24">
        <v>0.70833333333333337</v>
      </c>
      <c r="G2870" s="25">
        <v>2.083333333333337E-2</v>
      </c>
      <c r="H2870" s="31" t="s">
        <v>3874</v>
      </c>
      <c r="I2870" s="23"/>
      <c r="J2870" s="31" t="s">
        <v>48</v>
      </c>
      <c r="K2870" s="23"/>
    </row>
    <row r="2871" spans="1:11">
      <c r="A2871" s="3">
        <v>44875</v>
      </c>
      <c r="B2871" s="30" t="s">
        <v>3872</v>
      </c>
      <c r="C2871" s="2" t="s">
        <v>1563</v>
      </c>
      <c r="D2871" s="2" t="s">
        <v>1633</v>
      </c>
      <c r="E2871" s="27">
        <v>0.70833333333333337</v>
      </c>
      <c r="F2871" s="27">
        <v>0.72916666666666663</v>
      </c>
      <c r="G2871" s="25">
        <v>2.0833333333333259E-2</v>
      </c>
      <c r="H2871" s="31" t="s">
        <v>3866</v>
      </c>
      <c r="I2871" s="2"/>
      <c r="J2871" s="31" t="s">
        <v>43</v>
      </c>
      <c r="K2871" s="2"/>
    </row>
    <row r="2872" spans="1:11">
      <c r="A2872" s="21">
        <v>44875</v>
      </c>
      <c r="B2872" s="30" t="s">
        <v>3872</v>
      </c>
      <c r="C2872" s="23" t="s">
        <v>1563</v>
      </c>
      <c r="D2872" s="23" t="s">
        <v>581</v>
      </c>
      <c r="E2872" s="24">
        <v>0.72916666666666663</v>
      </c>
      <c r="F2872" s="24">
        <v>0.75</v>
      </c>
      <c r="G2872" s="25">
        <v>2.083333333333337E-2</v>
      </c>
      <c r="H2872" s="31" t="s">
        <v>3866</v>
      </c>
      <c r="I2872" s="23"/>
      <c r="J2872" s="31" t="s">
        <v>43</v>
      </c>
      <c r="K2872" s="23"/>
    </row>
    <row r="2873" spans="1:11">
      <c r="A2873" s="3">
        <v>44876</v>
      </c>
      <c r="B2873" s="30" t="s">
        <v>3865</v>
      </c>
      <c r="C2873" s="2" t="s">
        <v>1600</v>
      </c>
      <c r="D2873" s="2" t="s">
        <v>543</v>
      </c>
      <c r="E2873" s="27">
        <v>0.4375</v>
      </c>
      <c r="F2873" s="27">
        <v>0.5</v>
      </c>
      <c r="G2873" s="25">
        <v>6.25E-2</v>
      </c>
      <c r="H2873" s="31" t="s">
        <v>3874</v>
      </c>
      <c r="I2873" s="2"/>
      <c r="J2873" s="31" t="s">
        <v>48</v>
      </c>
      <c r="K2873" s="2"/>
    </row>
    <row r="2874" spans="1:11">
      <c r="A2874" s="21">
        <v>44878</v>
      </c>
      <c r="B2874" s="30" t="s">
        <v>3873</v>
      </c>
      <c r="C2874" s="23" t="s">
        <v>1563</v>
      </c>
      <c r="D2874" s="23" t="s">
        <v>628</v>
      </c>
      <c r="E2874" s="24">
        <v>0.89583333333333337</v>
      </c>
      <c r="F2874" s="24">
        <v>0.95833333333333337</v>
      </c>
      <c r="G2874" s="25">
        <v>6.25E-2</v>
      </c>
      <c r="H2874" s="31" t="s">
        <v>3866</v>
      </c>
      <c r="I2874" s="23"/>
      <c r="J2874" s="31" t="s">
        <v>43</v>
      </c>
      <c r="K2874" s="23"/>
    </row>
    <row r="2875" spans="1:11">
      <c r="A2875" s="3">
        <v>44879</v>
      </c>
      <c r="B2875" s="30" t="s">
        <v>3869</v>
      </c>
      <c r="C2875" s="2" t="s">
        <v>1627</v>
      </c>
      <c r="D2875" s="2" t="s">
        <v>1034</v>
      </c>
      <c r="E2875" s="27">
        <v>0.39583333333333331</v>
      </c>
      <c r="F2875" s="27">
        <v>0.41666666666666669</v>
      </c>
      <c r="G2875" s="25">
        <v>2.083333333333337E-2</v>
      </c>
      <c r="H2875" s="31" t="s">
        <v>3874</v>
      </c>
      <c r="I2875" s="2"/>
      <c r="J2875" s="31" t="s">
        <v>45</v>
      </c>
      <c r="K2875" s="2"/>
    </row>
    <row r="2876" spans="1:11">
      <c r="A2876" s="21">
        <v>44879</v>
      </c>
      <c r="B2876" s="30" t="s">
        <v>3869</v>
      </c>
      <c r="C2876" s="23" t="s">
        <v>443</v>
      </c>
      <c r="D2876" s="23" t="s">
        <v>3884</v>
      </c>
      <c r="E2876" s="24">
        <v>0.41666666666666669</v>
      </c>
      <c r="F2876" s="24">
        <v>0.45833333333333331</v>
      </c>
      <c r="G2876" s="25">
        <v>4.166666666666663E-2</v>
      </c>
      <c r="H2876" s="31" t="s">
        <v>3867</v>
      </c>
      <c r="I2876" s="23"/>
      <c r="J2876" s="31" t="s">
        <v>34</v>
      </c>
      <c r="K2876" s="23"/>
    </row>
    <row r="2877" spans="1:11">
      <c r="A2877" s="3">
        <v>44879</v>
      </c>
      <c r="B2877" s="30" t="s">
        <v>3869</v>
      </c>
      <c r="C2877" s="2" t="s">
        <v>1524</v>
      </c>
      <c r="D2877" s="2" t="s">
        <v>1617</v>
      </c>
      <c r="E2877" s="27">
        <v>0.45833333333333331</v>
      </c>
      <c r="F2877" s="27">
        <v>0.46875</v>
      </c>
      <c r="G2877" s="25">
        <v>1.0416666666666685E-2</v>
      </c>
      <c r="H2877" s="31" t="s">
        <v>3874</v>
      </c>
      <c r="I2877" s="2"/>
      <c r="J2877" s="31" t="s">
        <v>47</v>
      </c>
      <c r="K2877" s="2"/>
    </row>
    <row r="2878" spans="1:11">
      <c r="A2878" s="21">
        <v>44879</v>
      </c>
      <c r="B2878" s="30" t="s">
        <v>3869</v>
      </c>
      <c r="C2878" s="23" t="s">
        <v>1524</v>
      </c>
      <c r="D2878" s="23" t="s">
        <v>1634</v>
      </c>
      <c r="E2878" s="24">
        <v>0.46875</v>
      </c>
      <c r="F2878" s="24">
        <v>0.5</v>
      </c>
      <c r="G2878" s="25">
        <v>3.125E-2</v>
      </c>
      <c r="H2878" s="31" t="s">
        <v>3874</v>
      </c>
      <c r="I2878" s="23"/>
      <c r="J2878" s="31" t="s">
        <v>47</v>
      </c>
      <c r="K2878" s="23"/>
    </row>
    <row r="2879" spans="1:11">
      <c r="A2879" s="3">
        <v>44879</v>
      </c>
      <c r="B2879" s="30" t="s">
        <v>3869</v>
      </c>
      <c r="C2879" s="2" t="s">
        <v>1600</v>
      </c>
      <c r="D2879" s="2" t="s">
        <v>543</v>
      </c>
      <c r="E2879" s="27">
        <v>0.54166666666666663</v>
      </c>
      <c r="F2879" s="27">
        <v>0.625</v>
      </c>
      <c r="G2879" s="25">
        <v>8.333333333333337E-2</v>
      </c>
      <c r="H2879" s="31" t="s">
        <v>3874</v>
      </c>
      <c r="I2879" s="2"/>
      <c r="J2879" s="31" t="s">
        <v>48</v>
      </c>
      <c r="K2879" s="2"/>
    </row>
    <row r="2880" spans="1:11">
      <c r="A2880" s="21">
        <v>44879</v>
      </c>
      <c r="B2880" s="30" t="s">
        <v>3869</v>
      </c>
      <c r="C2880" s="23" t="s">
        <v>1600</v>
      </c>
      <c r="D2880" s="23" t="s">
        <v>1635</v>
      </c>
      <c r="E2880" s="24">
        <v>0.625</v>
      </c>
      <c r="F2880" s="24">
        <v>0.63541666666666663</v>
      </c>
      <c r="G2880" s="25">
        <v>1.041666666666663E-2</v>
      </c>
      <c r="H2880" s="31" t="s">
        <v>3874</v>
      </c>
      <c r="I2880" s="23"/>
      <c r="J2880" s="31" t="s">
        <v>48</v>
      </c>
      <c r="K2880" s="23"/>
    </row>
    <row r="2881" spans="1:11">
      <c r="A2881" s="3">
        <v>44879</v>
      </c>
      <c r="B2881" s="30" t="s">
        <v>3869</v>
      </c>
      <c r="C2881" s="2" t="s">
        <v>474</v>
      </c>
      <c r="D2881" s="2" t="s">
        <v>3924</v>
      </c>
      <c r="E2881" s="27">
        <v>0.63541666666666663</v>
      </c>
      <c r="F2881" s="27">
        <v>0.64583333333333337</v>
      </c>
      <c r="G2881" s="25">
        <v>1.0416666666666741E-2</v>
      </c>
      <c r="H2881" s="31" t="s">
        <v>3866</v>
      </c>
      <c r="I2881" s="2"/>
      <c r="J2881" s="31" t="s">
        <v>50</v>
      </c>
      <c r="K2881" s="2"/>
    </row>
    <row r="2882" spans="1:11">
      <c r="A2882" s="21">
        <v>44879</v>
      </c>
      <c r="B2882" s="30" t="s">
        <v>3869</v>
      </c>
      <c r="C2882" s="23" t="s">
        <v>449</v>
      </c>
      <c r="D2882" s="23" t="s">
        <v>3892</v>
      </c>
      <c r="E2882" s="24">
        <v>0.64583333333333337</v>
      </c>
      <c r="F2882" s="24">
        <v>0.66666666666666663</v>
      </c>
      <c r="G2882" s="25">
        <v>2.0833333333333259E-2</v>
      </c>
      <c r="H2882" s="31" t="s">
        <v>3867</v>
      </c>
      <c r="I2882" s="23"/>
      <c r="J2882" s="31" t="s">
        <v>34</v>
      </c>
      <c r="K2882" s="23"/>
    </row>
    <row r="2883" spans="1:11">
      <c r="A2883" s="3">
        <v>44879</v>
      </c>
      <c r="B2883" s="30" t="s">
        <v>3869</v>
      </c>
      <c r="C2883" s="2" t="s">
        <v>1600</v>
      </c>
      <c r="D2883" s="2" t="s">
        <v>543</v>
      </c>
      <c r="E2883" s="27">
        <v>0.66666666666666663</v>
      </c>
      <c r="F2883" s="27">
        <v>0.72916666666666663</v>
      </c>
      <c r="G2883" s="25">
        <v>6.25E-2</v>
      </c>
      <c r="H2883" s="31" t="s">
        <v>3874</v>
      </c>
      <c r="I2883" s="2"/>
      <c r="J2883" s="31" t="s">
        <v>48</v>
      </c>
      <c r="K2883" s="2"/>
    </row>
    <row r="2884" spans="1:11">
      <c r="A2884" s="21">
        <v>44879</v>
      </c>
      <c r="B2884" s="30" t="s">
        <v>3869</v>
      </c>
      <c r="C2884" s="23" t="s">
        <v>1526</v>
      </c>
      <c r="D2884" s="23" t="s">
        <v>1187</v>
      </c>
      <c r="E2884" s="24">
        <v>0.72916666666666663</v>
      </c>
      <c r="F2884" s="24">
        <v>0.73958333333333337</v>
      </c>
      <c r="G2884" s="25">
        <v>1.0416666666666741E-2</v>
      </c>
      <c r="H2884" s="31" t="s">
        <v>3874</v>
      </c>
      <c r="I2884" s="23"/>
      <c r="J2884" s="31" t="s">
        <v>47</v>
      </c>
      <c r="K2884" s="23"/>
    </row>
    <row r="2885" spans="1:11">
      <c r="A2885" s="3">
        <v>44879</v>
      </c>
      <c r="B2885" s="30" t="s">
        <v>3869</v>
      </c>
      <c r="C2885" s="2" t="s">
        <v>1621</v>
      </c>
      <c r="D2885" s="2" t="s">
        <v>1246</v>
      </c>
      <c r="E2885" s="27">
        <v>0.73958333333333337</v>
      </c>
      <c r="F2885" s="27">
        <v>0.75</v>
      </c>
      <c r="G2885" s="25">
        <v>1.041666666666663E-2</v>
      </c>
      <c r="H2885" s="31" t="s">
        <v>3866</v>
      </c>
      <c r="I2885" s="2"/>
      <c r="J2885" s="31" t="s">
        <v>40</v>
      </c>
      <c r="K2885" s="2"/>
    </row>
    <row r="2886" spans="1:11">
      <c r="A2886" s="21">
        <v>44879</v>
      </c>
      <c r="B2886" s="30" t="s">
        <v>3869</v>
      </c>
      <c r="C2886" s="23" t="s">
        <v>1609</v>
      </c>
      <c r="D2886" s="23" t="s">
        <v>62</v>
      </c>
      <c r="E2886" s="24">
        <v>0.75</v>
      </c>
      <c r="F2886" s="24">
        <v>0.83333333333333337</v>
      </c>
      <c r="G2886" s="25">
        <v>8.333333333333337E-2</v>
      </c>
      <c r="H2886" s="31" t="s">
        <v>3866</v>
      </c>
      <c r="I2886" s="23"/>
      <c r="J2886" s="31" t="s">
        <v>40</v>
      </c>
      <c r="K2886" s="23"/>
    </row>
    <row r="2887" spans="1:11">
      <c r="A2887" s="3">
        <v>44880</v>
      </c>
      <c r="B2887" s="30" t="s">
        <v>3870</v>
      </c>
      <c r="C2887" s="2" t="s">
        <v>443</v>
      </c>
      <c r="D2887" s="2" t="s">
        <v>998</v>
      </c>
      <c r="E2887" s="27">
        <v>0.39583333333333331</v>
      </c>
      <c r="F2887" s="27">
        <v>0.40625</v>
      </c>
      <c r="G2887" s="25">
        <v>1.0416666666666685E-2</v>
      </c>
      <c r="H2887" s="31" t="s">
        <v>3867</v>
      </c>
      <c r="I2887" s="2"/>
      <c r="J2887" s="31" t="s">
        <v>34</v>
      </c>
      <c r="K2887" s="2"/>
    </row>
    <row r="2888" spans="1:11">
      <c r="A2888" s="21">
        <v>44880</v>
      </c>
      <c r="B2888" s="30" t="s">
        <v>3870</v>
      </c>
      <c r="C2888" s="23" t="s">
        <v>1524</v>
      </c>
      <c r="D2888" s="23" t="s">
        <v>1617</v>
      </c>
      <c r="E2888" s="24">
        <v>0.40625</v>
      </c>
      <c r="F2888" s="24">
        <v>0.45833333333333331</v>
      </c>
      <c r="G2888" s="25">
        <v>5.2083333333333315E-2</v>
      </c>
      <c r="H2888" s="31" t="s">
        <v>3874</v>
      </c>
      <c r="I2888" s="23"/>
      <c r="J2888" s="31" t="s">
        <v>47</v>
      </c>
      <c r="K2888" s="23"/>
    </row>
    <row r="2889" spans="1:11">
      <c r="A2889" s="3">
        <v>44880</v>
      </c>
      <c r="B2889" s="30" t="s">
        <v>3870</v>
      </c>
      <c r="C2889" s="2" t="s">
        <v>1524</v>
      </c>
      <c r="D2889" s="2" t="s">
        <v>1636</v>
      </c>
      <c r="E2889" s="27">
        <v>0.45833333333333331</v>
      </c>
      <c r="F2889" s="27">
        <v>0.5</v>
      </c>
      <c r="G2889" s="25">
        <v>4.1666666666666685E-2</v>
      </c>
      <c r="H2889" s="31" t="s">
        <v>3874</v>
      </c>
      <c r="I2889" s="2"/>
      <c r="J2889" s="31" t="s">
        <v>47</v>
      </c>
      <c r="K2889" s="2"/>
    </row>
    <row r="2890" spans="1:11">
      <c r="A2890" s="21">
        <v>44880</v>
      </c>
      <c r="B2890" s="30" t="s">
        <v>3870</v>
      </c>
      <c r="C2890" s="23" t="s">
        <v>1589</v>
      </c>
      <c r="D2890" s="23" t="s">
        <v>1637</v>
      </c>
      <c r="E2890" s="24">
        <v>0.54166666666666663</v>
      </c>
      <c r="F2890" s="24">
        <v>0.58333333333333337</v>
      </c>
      <c r="G2890" s="25">
        <v>4.1666666666666741E-2</v>
      </c>
      <c r="H2890" s="31" t="s">
        <v>3874</v>
      </c>
      <c r="I2890" s="23"/>
      <c r="J2890" s="31" t="s">
        <v>48</v>
      </c>
      <c r="K2890" s="23"/>
    </row>
    <row r="2891" spans="1:11">
      <c r="A2891" s="3">
        <v>44880</v>
      </c>
      <c r="B2891" s="30" t="s">
        <v>3870</v>
      </c>
      <c r="C2891" s="2" t="s">
        <v>1600</v>
      </c>
      <c r="D2891" s="2" t="s">
        <v>543</v>
      </c>
      <c r="E2891" s="27">
        <v>0.58333333333333337</v>
      </c>
      <c r="F2891" s="27">
        <v>0.70833333333333337</v>
      </c>
      <c r="G2891" s="25">
        <v>0.125</v>
      </c>
      <c r="H2891" s="31" t="s">
        <v>3874</v>
      </c>
      <c r="I2891" s="2"/>
      <c r="J2891" s="31" t="s">
        <v>48</v>
      </c>
      <c r="K2891" s="2"/>
    </row>
    <row r="2892" spans="1:11">
      <c r="A2892" s="21">
        <v>44880</v>
      </c>
      <c r="B2892" s="30" t="s">
        <v>3870</v>
      </c>
      <c r="C2892" s="23" t="s">
        <v>479</v>
      </c>
      <c r="D2892" s="23" t="s">
        <v>1187</v>
      </c>
      <c r="E2892" s="24">
        <v>0.70833333333333337</v>
      </c>
      <c r="F2892" s="24">
        <v>0.72916666666666663</v>
      </c>
      <c r="G2892" s="25">
        <v>2.0833333333333259E-2</v>
      </c>
      <c r="H2892" s="31" t="s">
        <v>3874</v>
      </c>
      <c r="I2892" s="23"/>
      <c r="J2892" s="31" t="s">
        <v>45</v>
      </c>
      <c r="K2892" s="23"/>
    </row>
    <row r="2893" spans="1:11">
      <c r="A2893" s="3">
        <v>44880</v>
      </c>
      <c r="B2893" s="30" t="s">
        <v>3870</v>
      </c>
      <c r="C2893" s="2" t="s">
        <v>1526</v>
      </c>
      <c r="D2893" s="2" t="s">
        <v>1187</v>
      </c>
      <c r="E2893" s="27">
        <v>0.72916666666666663</v>
      </c>
      <c r="F2893" s="27">
        <v>0.75</v>
      </c>
      <c r="G2893" s="25">
        <v>2.083333333333337E-2</v>
      </c>
      <c r="H2893" s="31" t="s">
        <v>3874</v>
      </c>
      <c r="I2893" s="2"/>
      <c r="J2893" s="31" t="s">
        <v>47</v>
      </c>
      <c r="K2893" s="2"/>
    </row>
    <row r="2894" spans="1:11">
      <c r="A2894" s="21">
        <v>44880</v>
      </c>
      <c r="B2894" s="30" t="s">
        <v>3870</v>
      </c>
      <c r="C2894" s="23" t="s">
        <v>1621</v>
      </c>
      <c r="D2894" s="23" t="s">
        <v>628</v>
      </c>
      <c r="E2894" s="24">
        <v>0.875</v>
      </c>
      <c r="F2894" s="24">
        <v>0.91666666666666663</v>
      </c>
      <c r="G2894" s="25">
        <v>4.166666666666663E-2</v>
      </c>
      <c r="H2894" s="31" t="s">
        <v>3866</v>
      </c>
      <c r="I2894" s="23"/>
      <c r="J2894" s="31" t="s">
        <v>40</v>
      </c>
      <c r="K2894" s="23"/>
    </row>
    <row r="2895" spans="1:11">
      <c r="A2895" s="3">
        <v>44881</v>
      </c>
      <c r="B2895" s="30" t="s">
        <v>3871</v>
      </c>
      <c r="C2895" s="2" t="s">
        <v>861</v>
      </c>
      <c r="D2895" s="2" t="s">
        <v>1195</v>
      </c>
      <c r="E2895" s="27">
        <v>0.39583333333333331</v>
      </c>
      <c r="F2895" s="27">
        <v>0.41666666666666669</v>
      </c>
      <c r="G2895" s="25">
        <v>2.083333333333337E-2</v>
      </c>
      <c r="H2895" s="31" t="s">
        <v>3874</v>
      </c>
      <c r="I2895" s="2"/>
      <c r="J2895" s="31" t="s">
        <v>45</v>
      </c>
      <c r="K2895" s="2"/>
    </row>
    <row r="2896" spans="1:11">
      <c r="A2896" s="21">
        <v>44881</v>
      </c>
      <c r="B2896" s="30" t="s">
        <v>3871</v>
      </c>
      <c r="C2896" s="23" t="s">
        <v>1621</v>
      </c>
      <c r="D2896" s="23" t="s">
        <v>628</v>
      </c>
      <c r="E2896" s="24">
        <v>0.41666666666666669</v>
      </c>
      <c r="F2896" s="24">
        <v>0.45833333333333331</v>
      </c>
      <c r="G2896" s="25">
        <v>4.166666666666663E-2</v>
      </c>
      <c r="H2896" s="31" t="s">
        <v>3866</v>
      </c>
      <c r="I2896" s="23"/>
      <c r="J2896" s="31" t="s">
        <v>40</v>
      </c>
      <c r="K2896" s="23"/>
    </row>
    <row r="2897" spans="1:11">
      <c r="A2897" s="3">
        <v>44881</v>
      </c>
      <c r="B2897" s="30" t="s">
        <v>3871</v>
      </c>
      <c r="C2897" s="2" t="s">
        <v>1524</v>
      </c>
      <c r="D2897" s="2" t="s">
        <v>1638</v>
      </c>
      <c r="E2897" s="27">
        <v>0.45833333333333331</v>
      </c>
      <c r="F2897" s="27">
        <v>0.5</v>
      </c>
      <c r="G2897" s="25">
        <v>4.1666666666666685E-2</v>
      </c>
      <c r="H2897" s="31" t="s">
        <v>3874</v>
      </c>
      <c r="I2897" s="2"/>
      <c r="J2897" s="31" t="s">
        <v>47</v>
      </c>
      <c r="K2897" s="2"/>
    </row>
    <row r="2898" spans="1:11">
      <c r="A2898" s="21">
        <v>44881</v>
      </c>
      <c r="B2898" s="30" t="s">
        <v>3871</v>
      </c>
      <c r="C2898" s="23" t="s">
        <v>1639</v>
      </c>
      <c r="D2898" s="23" t="s">
        <v>1640</v>
      </c>
      <c r="E2898" s="24">
        <v>0.54166666666666663</v>
      </c>
      <c r="F2898" s="24">
        <v>0.57291666666666663</v>
      </c>
      <c r="G2898" s="25">
        <v>3.125E-2</v>
      </c>
      <c r="H2898" s="31" t="s">
        <v>3874</v>
      </c>
      <c r="I2898" s="23"/>
      <c r="J2898" s="31" t="s">
        <v>48</v>
      </c>
      <c r="K2898" s="23"/>
    </row>
    <row r="2899" spans="1:11">
      <c r="A2899" s="3">
        <v>44881</v>
      </c>
      <c r="B2899" s="30" t="s">
        <v>3871</v>
      </c>
      <c r="C2899" s="2" t="s">
        <v>1600</v>
      </c>
      <c r="D2899" s="2" t="s">
        <v>543</v>
      </c>
      <c r="E2899" s="27">
        <v>0.57291666666666663</v>
      </c>
      <c r="F2899" s="27">
        <v>0.58333333333333337</v>
      </c>
      <c r="G2899" s="25">
        <v>1.0416666666666741E-2</v>
      </c>
      <c r="H2899" s="31" t="s">
        <v>3874</v>
      </c>
      <c r="I2899" s="2"/>
      <c r="J2899" s="31" t="s">
        <v>48</v>
      </c>
      <c r="K2899" s="2"/>
    </row>
    <row r="2900" spans="1:11">
      <c r="A2900" s="21">
        <v>44881</v>
      </c>
      <c r="B2900" s="30" t="s">
        <v>3871</v>
      </c>
      <c r="C2900" s="23" t="s">
        <v>479</v>
      </c>
      <c r="D2900" s="23" t="s">
        <v>599</v>
      </c>
      <c r="E2900" s="24">
        <v>0.58333333333333337</v>
      </c>
      <c r="F2900" s="24">
        <v>0.64583333333333337</v>
      </c>
      <c r="G2900" s="25">
        <v>6.25E-2</v>
      </c>
      <c r="H2900" s="31" t="s">
        <v>3874</v>
      </c>
      <c r="I2900" s="23"/>
      <c r="J2900" s="31" t="s">
        <v>45</v>
      </c>
      <c r="K2900" s="23"/>
    </row>
    <row r="2901" spans="1:11">
      <c r="A2901" s="3">
        <v>44881</v>
      </c>
      <c r="B2901" s="30" t="s">
        <v>3871</v>
      </c>
      <c r="C2901" s="2" t="s">
        <v>479</v>
      </c>
      <c r="D2901" s="2" t="s">
        <v>1187</v>
      </c>
      <c r="E2901" s="27">
        <v>0.64583333333333337</v>
      </c>
      <c r="F2901" s="27">
        <v>0.66666666666666663</v>
      </c>
      <c r="G2901" s="25">
        <v>2.0833333333333259E-2</v>
      </c>
      <c r="H2901" s="31" t="s">
        <v>3874</v>
      </c>
      <c r="I2901" s="2"/>
      <c r="J2901" s="31" t="s">
        <v>45</v>
      </c>
      <c r="K2901" s="2"/>
    </row>
    <row r="2902" spans="1:11">
      <c r="A2902" s="21">
        <v>44881</v>
      </c>
      <c r="B2902" s="30" t="s">
        <v>3871</v>
      </c>
      <c r="C2902" s="23" t="s">
        <v>1526</v>
      </c>
      <c r="D2902" s="23" t="s">
        <v>1641</v>
      </c>
      <c r="E2902" s="24">
        <v>0.66666666666666663</v>
      </c>
      <c r="F2902" s="24">
        <v>0.69791666666666663</v>
      </c>
      <c r="G2902" s="25">
        <v>3.125E-2</v>
      </c>
      <c r="H2902" s="31" t="s">
        <v>3874</v>
      </c>
      <c r="I2902" s="23"/>
      <c r="J2902" s="31" t="s">
        <v>47</v>
      </c>
      <c r="K2902" s="23"/>
    </row>
    <row r="2903" spans="1:11">
      <c r="A2903" s="3">
        <v>44881</v>
      </c>
      <c r="B2903" s="30" t="s">
        <v>3871</v>
      </c>
      <c r="C2903" s="2" t="s">
        <v>1619</v>
      </c>
      <c r="D2903" s="2" t="s">
        <v>1642</v>
      </c>
      <c r="E2903" s="27">
        <v>0.69791666666666663</v>
      </c>
      <c r="F2903" s="27">
        <v>0.71875</v>
      </c>
      <c r="G2903" s="25">
        <v>2.083333333333337E-2</v>
      </c>
      <c r="H2903" s="31" t="s">
        <v>3874</v>
      </c>
      <c r="I2903" s="2"/>
      <c r="J2903" s="31" t="s">
        <v>45</v>
      </c>
      <c r="K2903" s="2"/>
    </row>
    <row r="2904" spans="1:11">
      <c r="A2904" s="21">
        <v>44881</v>
      </c>
      <c r="B2904" s="30" t="s">
        <v>3871</v>
      </c>
      <c r="C2904" s="23" t="s">
        <v>1600</v>
      </c>
      <c r="D2904" s="23" t="s">
        <v>543</v>
      </c>
      <c r="E2904" s="24">
        <v>0.71875</v>
      </c>
      <c r="F2904" s="24">
        <v>0.72916666666666663</v>
      </c>
      <c r="G2904" s="25">
        <v>1.041666666666663E-2</v>
      </c>
      <c r="H2904" s="31" t="s">
        <v>3874</v>
      </c>
      <c r="I2904" s="23"/>
      <c r="J2904" s="31" t="s">
        <v>48</v>
      </c>
      <c r="K2904" s="23"/>
    </row>
    <row r="2905" spans="1:11">
      <c r="A2905" s="3">
        <v>44881</v>
      </c>
      <c r="B2905" s="30" t="s">
        <v>3871</v>
      </c>
      <c r="C2905" s="2" t="s">
        <v>1526</v>
      </c>
      <c r="D2905" s="2" t="s">
        <v>1187</v>
      </c>
      <c r="E2905" s="27">
        <v>0.72916666666666663</v>
      </c>
      <c r="F2905" s="27">
        <v>0.75</v>
      </c>
      <c r="G2905" s="25">
        <v>2.083333333333337E-2</v>
      </c>
      <c r="H2905" s="31" t="s">
        <v>3874</v>
      </c>
      <c r="I2905" s="2"/>
      <c r="J2905" s="31" t="s">
        <v>47</v>
      </c>
      <c r="K2905" s="2"/>
    </row>
    <row r="2906" spans="1:11">
      <c r="A2906" s="21">
        <v>44881</v>
      </c>
      <c r="B2906" s="30" t="s">
        <v>3871</v>
      </c>
      <c r="C2906" s="23" t="s">
        <v>1609</v>
      </c>
      <c r="D2906" s="23" t="s">
        <v>62</v>
      </c>
      <c r="E2906" s="24">
        <v>0.75</v>
      </c>
      <c r="F2906" s="24">
        <v>0.79166666666666663</v>
      </c>
      <c r="G2906" s="25">
        <v>4.166666666666663E-2</v>
      </c>
      <c r="H2906" s="31" t="s">
        <v>3866</v>
      </c>
      <c r="I2906" s="23"/>
      <c r="J2906" s="31" t="s">
        <v>40</v>
      </c>
      <c r="K2906" s="23"/>
    </row>
    <row r="2907" spans="1:11">
      <c r="A2907" s="3">
        <v>44882</v>
      </c>
      <c r="B2907" s="30" t="s">
        <v>3872</v>
      </c>
      <c r="C2907" s="2" t="s">
        <v>1619</v>
      </c>
      <c r="D2907" s="2" t="s">
        <v>1195</v>
      </c>
      <c r="E2907" s="27">
        <v>0.39583333333333331</v>
      </c>
      <c r="F2907" s="27">
        <v>0.41666666666666669</v>
      </c>
      <c r="G2907" s="25">
        <v>2.083333333333337E-2</v>
      </c>
      <c r="H2907" s="31" t="s">
        <v>3874</v>
      </c>
      <c r="I2907" s="2"/>
      <c r="J2907" s="31" t="s">
        <v>45</v>
      </c>
      <c r="K2907" s="2"/>
    </row>
    <row r="2908" spans="1:11">
      <c r="A2908" s="21">
        <v>44882</v>
      </c>
      <c r="B2908" s="30" t="s">
        <v>3872</v>
      </c>
      <c r="C2908" s="23" t="s">
        <v>1619</v>
      </c>
      <c r="D2908" s="23" t="s">
        <v>1288</v>
      </c>
      <c r="E2908" s="24">
        <v>0.41666666666666669</v>
      </c>
      <c r="F2908" s="24">
        <v>0.4375</v>
      </c>
      <c r="G2908" s="25">
        <v>2.0833333333333315E-2</v>
      </c>
      <c r="H2908" s="31" t="s">
        <v>3874</v>
      </c>
      <c r="I2908" s="23"/>
      <c r="J2908" s="31" t="s">
        <v>45</v>
      </c>
      <c r="K2908" s="23"/>
    </row>
    <row r="2909" spans="1:11">
      <c r="A2909" s="3">
        <v>44882</v>
      </c>
      <c r="B2909" s="30" t="s">
        <v>3872</v>
      </c>
      <c r="C2909" s="2" t="s">
        <v>1619</v>
      </c>
      <c r="D2909" s="2" t="s">
        <v>1313</v>
      </c>
      <c r="E2909" s="27">
        <v>0.4375</v>
      </c>
      <c r="F2909" s="27">
        <v>0.45833333333333331</v>
      </c>
      <c r="G2909" s="25">
        <v>2.0833333333333315E-2</v>
      </c>
      <c r="H2909" s="31" t="s">
        <v>3874</v>
      </c>
      <c r="I2909" s="2"/>
      <c r="J2909" s="31" t="s">
        <v>45</v>
      </c>
      <c r="K2909" s="2"/>
    </row>
    <row r="2910" spans="1:11">
      <c r="A2910" s="21">
        <v>44882</v>
      </c>
      <c r="B2910" s="30" t="s">
        <v>3872</v>
      </c>
      <c r="C2910" s="23" t="s">
        <v>449</v>
      </c>
      <c r="D2910" s="23" t="s">
        <v>1643</v>
      </c>
      <c r="E2910" s="24">
        <v>0.45833333333333331</v>
      </c>
      <c r="F2910" s="24">
        <v>0.47916666666666669</v>
      </c>
      <c r="G2910" s="25">
        <v>2.083333333333337E-2</v>
      </c>
      <c r="H2910" s="31" t="s">
        <v>3867</v>
      </c>
      <c r="I2910" s="23"/>
      <c r="J2910" s="31" t="s">
        <v>34</v>
      </c>
      <c r="K2910" s="23"/>
    </row>
    <row r="2911" spans="1:11">
      <c r="A2911" s="3">
        <v>44882</v>
      </c>
      <c r="B2911" s="30" t="s">
        <v>3872</v>
      </c>
      <c r="C2911" s="2" t="s">
        <v>1526</v>
      </c>
      <c r="D2911" s="2" t="s">
        <v>1644</v>
      </c>
      <c r="E2911" s="27">
        <v>0.47916666666666669</v>
      </c>
      <c r="F2911" s="27">
        <v>0.5</v>
      </c>
      <c r="G2911" s="25">
        <v>2.0833333333333315E-2</v>
      </c>
      <c r="H2911" s="31" t="s">
        <v>3874</v>
      </c>
      <c r="I2911" s="2"/>
      <c r="J2911" s="31" t="s">
        <v>47</v>
      </c>
      <c r="K2911" s="2"/>
    </row>
    <row r="2912" spans="1:11">
      <c r="A2912" s="21">
        <v>44882</v>
      </c>
      <c r="B2912" s="30" t="s">
        <v>3872</v>
      </c>
      <c r="C2912" s="23" t="s">
        <v>1526</v>
      </c>
      <c r="D2912" s="23" t="s">
        <v>1645</v>
      </c>
      <c r="E2912" s="24">
        <v>0.54166666666666663</v>
      </c>
      <c r="F2912" s="24">
        <v>0.58333333333333337</v>
      </c>
      <c r="G2912" s="25">
        <v>4.1666666666666741E-2</v>
      </c>
      <c r="H2912" s="31" t="s">
        <v>3874</v>
      </c>
      <c r="I2912" s="23"/>
      <c r="J2912" s="31" t="s">
        <v>47</v>
      </c>
      <c r="K2912" s="23"/>
    </row>
    <row r="2913" spans="1:11">
      <c r="A2913" s="3">
        <v>44882</v>
      </c>
      <c r="B2913" s="30" t="s">
        <v>3872</v>
      </c>
      <c r="C2913" s="2" t="s">
        <v>1621</v>
      </c>
      <c r="D2913" s="2" t="s">
        <v>62</v>
      </c>
      <c r="E2913" s="27">
        <v>0.58333333333333337</v>
      </c>
      <c r="F2913" s="27">
        <v>0.625</v>
      </c>
      <c r="G2913" s="25">
        <v>4.166666666666663E-2</v>
      </c>
      <c r="H2913" s="31" t="s">
        <v>3866</v>
      </c>
      <c r="I2913" s="2"/>
      <c r="J2913" s="31" t="s">
        <v>40</v>
      </c>
      <c r="K2913" s="2"/>
    </row>
    <row r="2914" spans="1:11">
      <c r="A2914" s="21">
        <v>44882</v>
      </c>
      <c r="B2914" s="30" t="s">
        <v>3872</v>
      </c>
      <c r="C2914" s="23" t="s">
        <v>1619</v>
      </c>
      <c r="D2914" s="23" t="s">
        <v>1503</v>
      </c>
      <c r="E2914" s="24">
        <v>0.625</v>
      </c>
      <c r="F2914" s="24">
        <v>0.63541666666666663</v>
      </c>
      <c r="G2914" s="25">
        <v>1.041666666666663E-2</v>
      </c>
      <c r="H2914" s="31" t="s">
        <v>3874</v>
      </c>
      <c r="I2914" s="23"/>
      <c r="J2914" s="31" t="s">
        <v>45</v>
      </c>
      <c r="K2914" s="23"/>
    </row>
    <row r="2915" spans="1:11">
      <c r="A2915" s="3">
        <v>44882</v>
      </c>
      <c r="B2915" s="30" t="s">
        <v>3872</v>
      </c>
      <c r="C2915" s="2" t="s">
        <v>1600</v>
      </c>
      <c r="D2915" s="2" t="s">
        <v>543</v>
      </c>
      <c r="E2915" s="27">
        <v>0.63541666666666663</v>
      </c>
      <c r="F2915" s="27">
        <v>0.64583333333333337</v>
      </c>
      <c r="G2915" s="25">
        <v>1.0416666666666741E-2</v>
      </c>
      <c r="H2915" s="31" t="s">
        <v>3874</v>
      </c>
      <c r="I2915" s="2"/>
      <c r="J2915" s="31" t="s">
        <v>48</v>
      </c>
      <c r="K2915" s="2"/>
    </row>
    <row r="2916" spans="1:11">
      <c r="A2916" s="21">
        <v>44882</v>
      </c>
      <c r="B2916" s="30" t="s">
        <v>3872</v>
      </c>
      <c r="C2916" s="23" t="s">
        <v>1526</v>
      </c>
      <c r="D2916" s="23" t="s">
        <v>1646</v>
      </c>
      <c r="E2916" s="24">
        <v>0.64583333333333337</v>
      </c>
      <c r="F2916" s="24">
        <v>0.66666666666666663</v>
      </c>
      <c r="G2916" s="25">
        <v>2.0833333333333259E-2</v>
      </c>
      <c r="H2916" s="31" t="s">
        <v>3874</v>
      </c>
      <c r="I2916" s="23"/>
      <c r="J2916" s="31" t="s">
        <v>47</v>
      </c>
      <c r="K2916" s="23"/>
    </row>
    <row r="2917" spans="1:11">
      <c r="A2917" s="3">
        <v>44882</v>
      </c>
      <c r="B2917" s="30" t="s">
        <v>3872</v>
      </c>
      <c r="C2917" s="2" t="s">
        <v>479</v>
      </c>
      <c r="D2917" s="2" t="s">
        <v>1187</v>
      </c>
      <c r="E2917" s="27">
        <v>0.66666666666666663</v>
      </c>
      <c r="F2917" s="27">
        <v>0.69791666666666663</v>
      </c>
      <c r="G2917" s="25">
        <v>3.125E-2</v>
      </c>
      <c r="H2917" s="31" t="s">
        <v>3874</v>
      </c>
      <c r="I2917" s="2"/>
      <c r="J2917" s="31" t="s">
        <v>45</v>
      </c>
      <c r="K2917" s="2"/>
    </row>
    <row r="2918" spans="1:11">
      <c r="A2918" s="21">
        <v>44882</v>
      </c>
      <c r="B2918" s="30" t="s">
        <v>3872</v>
      </c>
      <c r="C2918" s="23" t="s">
        <v>1600</v>
      </c>
      <c r="D2918" s="23" t="s">
        <v>543</v>
      </c>
      <c r="E2918" s="24">
        <v>0.69791666666666663</v>
      </c>
      <c r="F2918" s="24">
        <v>0.75</v>
      </c>
      <c r="G2918" s="25">
        <v>5.208333333333337E-2</v>
      </c>
      <c r="H2918" s="31" t="s">
        <v>3874</v>
      </c>
      <c r="I2918" s="23"/>
      <c r="J2918" s="31" t="s">
        <v>48</v>
      </c>
      <c r="K2918" s="23"/>
    </row>
    <row r="2919" spans="1:11">
      <c r="A2919" s="3">
        <v>44883</v>
      </c>
      <c r="B2919" s="30" t="s">
        <v>3865</v>
      </c>
      <c r="C2919" s="2" t="s">
        <v>1619</v>
      </c>
      <c r="D2919" s="2" t="s">
        <v>1195</v>
      </c>
      <c r="E2919" s="27">
        <v>0.39583333333333331</v>
      </c>
      <c r="F2919" s="27">
        <v>0.41666666666666669</v>
      </c>
      <c r="G2919" s="25">
        <v>2.083333333333337E-2</v>
      </c>
      <c r="H2919" s="31" t="s">
        <v>3874</v>
      </c>
      <c r="I2919" s="2"/>
      <c r="J2919" s="31" t="s">
        <v>45</v>
      </c>
      <c r="K2919" s="2"/>
    </row>
    <row r="2920" spans="1:11">
      <c r="A2920" s="21">
        <v>44883</v>
      </c>
      <c r="B2920" s="30" t="s">
        <v>3865</v>
      </c>
      <c r="C2920" s="23" t="s">
        <v>1621</v>
      </c>
      <c r="D2920" s="23" t="s">
        <v>628</v>
      </c>
      <c r="E2920" s="24">
        <v>0.41666666666666669</v>
      </c>
      <c r="F2920" s="24">
        <v>0.42708333333333331</v>
      </c>
      <c r="G2920" s="25">
        <v>1.041666666666663E-2</v>
      </c>
      <c r="H2920" s="31" t="s">
        <v>3866</v>
      </c>
      <c r="I2920" s="23"/>
      <c r="J2920" s="31" t="s">
        <v>40</v>
      </c>
      <c r="K2920" s="23"/>
    </row>
    <row r="2921" spans="1:11">
      <c r="A2921" s="3">
        <v>44883</v>
      </c>
      <c r="B2921" s="30" t="s">
        <v>3865</v>
      </c>
      <c r="C2921" s="2" t="s">
        <v>1600</v>
      </c>
      <c r="D2921" s="2" t="s">
        <v>543</v>
      </c>
      <c r="E2921" s="27">
        <v>0.42708333333333331</v>
      </c>
      <c r="F2921" s="27">
        <v>0.45833333333333331</v>
      </c>
      <c r="G2921" s="25">
        <v>3.125E-2</v>
      </c>
      <c r="H2921" s="31" t="s">
        <v>3874</v>
      </c>
      <c r="I2921" s="2"/>
      <c r="J2921" s="31" t="s">
        <v>48</v>
      </c>
      <c r="K2921" s="2"/>
    </row>
    <row r="2922" spans="1:11">
      <c r="A2922" s="21">
        <v>44883</v>
      </c>
      <c r="B2922" s="30" t="s">
        <v>3865</v>
      </c>
      <c r="C2922" s="23" t="s">
        <v>1609</v>
      </c>
      <c r="D2922" s="23" t="s">
        <v>62</v>
      </c>
      <c r="E2922" s="24">
        <v>0.45833333333333331</v>
      </c>
      <c r="F2922" s="24">
        <v>0.5</v>
      </c>
      <c r="G2922" s="25">
        <v>4.1666666666666685E-2</v>
      </c>
      <c r="H2922" s="31" t="s">
        <v>3866</v>
      </c>
      <c r="I2922" s="23"/>
      <c r="J2922" s="31" t="s">
        <v>40</v>
      </c>
      <c r="K2922" s="23"/>
    </row>
    <row r="2923" spans="1:11">
      <c r="A2923" s="3">
        <v>44883</v>
      </c>
      <c r="B2923" s="30" t="s">
        <v>3865</v>
      </c>
      <c r="C2923" s="2" t="s">
        <v>1600</v>
      </c>
      <c r="D2923" s="2" t="s">
        <v>543</v>
      </c>
      <c r="E2923" s="27">
        <v>0.54166666666666663</v>
      </c>
      <c r="F2923" s="27">
        <v>0.625</v>
      </c>
      <c r="G2923" s="25">
        <v>8.333333333333337E-2</v>
      </c>
      <c r="H2923" s="31" t="s">
        <v>3874</v>
      </c>
      <c r="I2923" s="2"/>
      <c r="J2923" s="31" t="s">
        <v>48</v>
      </c>
      <c r="K2923" s="2"/>
    </row>
    <row r="2924" spans="1:11">
      <c r="A2924" s="21">
        <v>44883</v>
      </c>
      <c r="B2924" s="30" t="s">
        <v>3865</v>
      </c>
      <c r="C2924" s="23" t="s">
        <v>1647</v>
      </c>
      <c r="D2924" s="23" t="s">
        <v>724</v>
      </c>
      <c r="E2924" s="24">
        <v>0.625</v>
      </c>
      <c r="F2924" s="24">
        <v>0.64583333333333337</v>
      </c>
      <c r="G2924" s="25">
        <v>2.083333333333337E-2</v>
      </c>
      <c r="H2924" s="31" t="s">
        <v>3874</v>
      </c>
      <c r="I2924" s="23"/>
      <c r="J2924" s="31" t="s">
        <v>47</v>
      </c>
      <c r="K2924" s="23"/>
    </row>
    <row r="2925" spans="1:11">
      <c r="A2925" s="3">
        <v>44883</v>
      </c>
      <c r="B2925" s="30" t="s">
        <v>3865</v>
      </c>
      <c r="C2925" s="2" t="s">
        <v>1562</v>
      </c>
      <c r="D2925" s="2" t="s">
        <v>1034</v>
      </c>
      <c r="E2925" s="27">
        <v>0.64583333333333337</v>
      </c>
      <c r="F2925" s="27">
        <v>0.65625</v>
      </c>
      <c r="G2925" s="25">
        <v>1.041666666666663E-2</v>
      </c>
      <c r="H2925" s="31" t="s">
        <v>3874</v>
      </c>
      <c r="I2925" s="2"/>
      <c r="J2925" s="31" t="s">
        <v>45</v>
      </c>
      <c r="K2925" s="2"/>
    </row>
    <row r="2926" spans="1:11">
      <c r="A2926" s="21">
        <v>44883</v>
      </c>
      <c r="B2926" s="30" t="s">
        <v>3865</v>
      </c>
      <c r="C2926" s="23" t="s">
        <v>1648</v>
      </c>
      <c r="D2926" s="23" t="s">
        <v>1034</v>
      </c>
      <c r="E2926" s="24">
        <v>0.65625</v>
      </c>
      <c r="F2926" s="24">
        <v>0.66666666666666663</v>
      </c>
      <c r="G2926" s="25">
        <v>1.041666666666663E-2</v>
      </c>
      <c r="H2926" s="31" t="s">
        <v>3874</v>
      </c>
      <c r="I2926" s="23"/>
      <c r="J2926" s="31" t="s">
        <v>45</v>
      </c>
      <c r="K2926" s="23"/>
    </row>
    <row r="2927" spans="1:11">
      <c r="A2927" s="3">
        <v>44883</v>
      </c>
      <c r="B2927" s="30" t="s">
        <v>3865</v>
      </c>
      <c r="C2927" s="2" t="s">
        <v>479</v>
      </c>
      <c r="D2927" s="2" t="s">
        <v>1187</v>
      </c>
      <c r="E2927" s="27">
        <v>0.66666666666666663</v>
      </c>
      <c r="F2927" s="27">
        <v>0.6875</v>
      </c>
      <c r="G2927" s="25">
        <v>2.083333333333337E-2</v>
      </c>
      <c r="H2927" s="31" t="s">
        <v>3874</v>
      </c>
      <c r="I2927" s="2"/>
      <c r="J2927" s="31" t="s">
        <v>45</v>
      </c>
      <c r="K2927" s="2"/>
    </row>
    <row r="2928" spans="1:11">
      <c r="A2928" s="21">
        <v>44883</v>
      </c>
      <c r="B2928" s="30" t="s">
        <v>3865</v>
      </c>
      <c r="C2928" s="23" t="s">
        <v>1526</v>
      </c>
      <c r="D2928" s="23" t="s">
        <v>1649</v>
      </c>
      <c r="E2928" s="24">
        <v>0.6875</v>
      </c>
      <c r="F2928" s="24">
        <v>0.72916666666666663</v>
      </c>
      <c r="G2928" s="25">
        <v>4.166666666666663E-2</v>
      </c>
      <c r="H2928" s="31" t="s">
        <v>3874</v>
      </c>
      <c r="I2928" s="23"/>
      <c r="J2928" s="31" t="s">
        <v>47</v>
      </c>
      <c r="K2928" s="23"/>
    </row>
    <row r="2929" spans="1:11">
      <c r="A2929" s="3">
        <v>44883</v>
      </c>
      <c r="B2929" s="30" t="s">
        <v>3865</v>
      </c>
      <c r="C2929" s="2" t="s">
        <v>1526</v>
      </c>
      <c r="D2929" s="2" t="s">
        <v>1187</v>
      </c>
      <c r="E2929" s="27">
        <v>0.72916666666666663</v>
      </c>
      <c r="F2929" s="27">
        <v>0.75</v>
      </c>
      <c r="G2929" s="25">
        <v>2.083333333333337E-2</v>
      </c>
      <c r="H2929" s="31" t="s">
        <v>3874</v>
      </c>
      <c r="I2929" s="2"/>
      <c r="J2929" s="31" t="s">
        <v>47</v>
      </c>
      <c r="K2929" s="2"/>
    </row>
    <row r="2930" spans="1:11">
      <c r="A2930" s="21">
        <v>44884</v>
      </c>
      <c r="B2930" s="30" t="s">
        <v>3868</v>
      </c>
      <c r="C2930" s="23" t="s">
        <v>1621</v>
      </c>
      <c r="D2930" s="23" t="s">
        <v>628</v>
      </c>
      <c r="E2930" s="24">
        <v>0.89930555555555547</v>
      </c>
      <c r="F2930" s="24">
        <v>0.9375</v>
      </c>
      <c r="G2930" s="25">
        <v>3.8194444444444531E-2</v>
      </c>
      <c r="H2930" s="31" t="s">
        <v>3866</v>
      </c>
      <c r="I2930" s="23"/>
      <c r="J2930" s="31" t="s">
        <v>40</v>
      </c>
      <c r="K2930" s="23"/>
    </row>
    <row r="2931" spans="1:11">
      <c r="A2931" s="3">
        <v>44884</v>
      </c>
      <c r="B2931" s="30" t="s">
        <v>3868</v>
      </c>
      <c r="C2931" s="2" t="s">
        <v>474</v>
      </c>
      <c r="D2931" s="2" t="s">
        <v>1650</v>
      </c>
      <c r="E2931" s="27">
        <v>0.9375</v>
      </c>
      <c r="F2931" s="27">
        <v>0.97916666666666663</v>
      </c>
      <c r="G2931" s="25">
        <v>4.166666666666663E-2</v>
      </c>
      <c r="H2931" s="31" t="s">
        <v>3866</v>
      </c>
      <c r="I2931" s="2"/>
      <c r="J2931" s="31" t="s">
        <v>50</v>
      </c>
      <c r="K2931" s="2"/>
    </row>
    <row r="2932" spans="1:11">
      <c r="A2932" s="21">
        <v>44885</v>
      </c>
      <c r="B2932" s="30" t="s">
        <v>3873</v>
      </c>
      <c r="C2932" s="23" t="s">
        <v>1621</v>
      </c>
      <c r="D2932" s="23" t="s">
        <v>628</v>
      </c>
      <c r="E2932" s="24">
        <v>0.41666666666666669</v>
      </c>
      <c r="F2932" s="24">
        <v>0.45833333333333331</v>
      </c>
      <c r="G2932" s="25">
        <v>4.166666666666663E-2</v>
      </c>
      <c r="H2932" s="31" t="s">
        <v>3866</v>
      </c>
      <c r="I2932" s="23"/>
      <c r="J2932" s="31" t="s">
        <v>40</v>
      </c>
      <c r="K2932" s="23"/>
    </row>
    <row r="2933" spans="1:11">
      <c r="A2933" s="3">
        <v>44885</v>
      </c>
      <c r="B2933" s="30" t="s">
        <v>3873</v>
      </c>
      <c r="C2933" s="2" t="s">
        <v>474</v>
      </c>
      <c r="D2933" s="2" t="s">
        <v>3925</v>
      </c>
      <c r="E2933" s="27">
        <v>0.47916666666666669</v>
      </c>
      <c r="F2933" s="27">
        <v>0.5</v>
      </c>
      <c r="G2933" s="25">
        <v>2.0833333333333315E-2</v>
      </c>
      <c r="H2933" s="31" t="s">
        <v>3866</v>
      </c>
      <c r="I2933" s="2"/>
      <c r="J2933" s="31" t="s">
        <v>50</v>
      </c>
      <c r="K2933" s="2"/>
    </row>
    <row r="2934" spans="1:11">
      <c r="A2934" s="21">
        <v>44885</v>
      </c>
      <c r="B2934" s="30" t="s">
        <v>3873</v>
      </c>
      <c r="C2934" s="23" t="s">
        <v>474</v>
      </c>
      <c r="D2934" s="23" t="s">
        <v>3925</v>
      </c>
      <c r="E2934" s="24">
        <v>0.85416666666666663</v>
      </c>
      <c r="F2934" s="24">
        <v>0.89583333333333337</v>
      </c>
      <c r="G2934" s="25">
        <v>4.1666666666666741E-2</v>
      </c>
      <c r="H2934" s="31" t="s">
        <v>3866</v>
      </c>
      <c r="I2934" s="23"/>
      <c r="J2934" s="31" t="s">
        <v>50</v>
      </c>
      <c r="K2934" s="23"/>
    </row>
    <row r="2935" spans="1:11">
      <c r="A2935" s="3">
        <v>44885</v>
      </c>
      <c r="B2935" s="30" t="s">
        <v>3873</v>
      </c>
      <c r="C2935" s="2" t="s">
        <v>1621</v>
      </c>
      <c r="D2935" s="2" t="s">
        <v>628</v>
      </c>
      <c r="E2935" s="27">
        <v>0.89583333333333337</v>
      </c>
      <c r="F2935" s="27">
        <v>0.9375</v>
      </c>
      <c r="G2935" s="25">
        <v>4.166666666666663E-2</v>
      </c>
      <c r="H2935" s="31" t="s">
        <v>3866</v>
      </c>
      <c r="I2935" s="2"/>
      <c r="J2935" s="31" t="s">
        <v>40</v>
      </c>
      <c r="K2935" s="2"/>
    </row>
    <row r="2936" spans="1:11">
      <c r="A2936" s="21">
        <v>44886</v>
      </c>
      <c r="B2936" s="30" t="s">
        <v>3869</v>
      </c>
      <c r="C2936" s="23" t="s">
        <v>479</v>
      </c>
      <c r="D2936" s="23" t="s">
        <v>1276</v>
      </c>
      <c r="E2936" s="24">
        <v>0.39583333333333331</v>
      </c>
      <c r="F2936" s="24">
        <v>0.40625</v>
      </c>
      <c r="G2936" s="25">
        <v>1.0416666666666685E-2</v>
      </c>
      <c r="H2936" s="31" t="s">
        <v>3874</v>
      </c>
      <c r="I2936" s="23"/>
      <c r="J2936" s="31" t="s">
        <v>45</v>
      </c>
      <c r="K2936" s="23"/>
    </row>
    <row r="2937" spans="1:11">
      <c r="A2937" s="3">
        <v>44886</v>
      </c>
      <c r="B2937" s="30" t="s">
        <v>3869</v>
      </c>
      <c r="C2937" s="2" t="s">
        <v>1651</v>
      </c>
      <c r="D2937" s="2" t="s">
        <v>1236</v>
      </c>
      <c r="E2937" s="27">
        <v>0.40625</v>
      </c>
      <c r="F2937" s="27">
        <v>0.41666666666666669</v>
      </c>
      <c r="G2937" s="25">
        <v>1.0416666666666685E-2</v>
      </c>
      <c r="H2937" s="31" t="s">
        <v>3874</v>
      </c>
      <c r="I2937" s="2"/>
      <c r="J2937" s="31" t="s">
        <v>48</v>
      </c>
      <c r="K2937" s="2"/>
    </row>
    <row r="2938" spans="1:11">
      <c r="A2938" s="21">
        <v>44886</v>
      </c>
      <c r="B2938" s="30" t="s">
        <v>3869</v>
      </c>
      <c r="C2938" s="23" t="s">
        <v>443</v>
      </c>
      <c r="D2938" s="23" t="s">
        <v>3884</v>
      </c>
      <c r="E2938" s="24">
        <v>0.41666666666666669</v>
      </c>
      <c r="F2938" s="24">
        <v>0.45833333333333331</v>
      </c>
      <c r="G2938" s="25">
        <v>4.166666666666663E-2</v>
      </c>
      <c r="H2938" s="31" t="s">
        <v>3867</v>
      </c>
      <c r="I2938" s="23"/>
      <c r="J2938" s="31" t="s">
        <v>34</v>
      </c>
      <c r="K2938" s="23"/>
    </row>
    <row r="2939" spans="1:11">
      <c r="A2939" s="3">
        <v>44886</v>
      </c>
      <c r="B2939" s="30" t="s">
        <v>3869</v>
      </c>
      <c r="C2939" s="2" t="s">
        <v>1619</v>
      </c>
      <c r="D2939" s="2" t="s">
        <v>1652</v>
      </c>
      <c r="E2939" s="27">
        <v>0.45833333333333331</v>
      </c>
      <c r="F2939" s="27">
        <v>0.5</v>
      </c>
      <c r="G2939" s="25">
        <v>4.1666666666666685E-2</v>
      </c>
      <c r="H2939" s="31" t="s">
        <v>3874</v>
      </c>
      <c r="I2939" s="2"/>
      <c r="J2939" s="31" t="s">
        <v>45</v>
      </c>
      <c r="K2939" s="2"/>
    </row>
    <row r="2940" spans="1:11">
      <c r="A2940" s="21">
        <v>44886</v>
      </c>
      <c r="B2940" s="30" t="s">
        <v>3869</v>
      </c>
      <c r="C2940" s="23" t="s">
        <v>1526</v>
      </c>
      <c r="D2940" s="23" t="s">
        <v>1653</v>
      </c>
      <c r="E2940" s="24">
        <v>0.54166666666666663</v>
      </c>
      <c r="F2940" s="24">
        <v>0.5625</v>
      </c>
      <c r="G2940" s="25">
        <v>2.083333333333337E-2</v>
      </c>
      <c r="H2940" s="31" t="s">
        <v>3874</v>
      </c>
      <c r="I2940" s="23"/>
      <c r="J2940" s="31" t="s">
        <v>47</v>
      </c>
      <c r="K2940" s="23"/>
    </row>
    <row r="2941" spans="1:11">
      <c r="A2941" s="3">
        <v>44886</v>
      </c>
      <c r="B2941" s="30" t="s">
        <v>3869</v>
      </c>
      <c r="C2941" s="2" t="s">
        <v>1621</v>
      </c>
      <c r="D2941" s="2" t="s">
        <v>628</v>
      </c>
      <c r="E2941" s="27">
        <v>0.5625</v>
      </c>
      <c r="F2941" s="27">
        <v>0.58333333333333337</v>
      </c>
      <c r="G2941" s="25">
        <v>2.083333333333337E-2</v>
      </c>
      <c r="H2941" s="31" t="s">
        <v>3866</v>
      </c>
      <c r="I2941" s="2"/>
      <c r="J2941" s="31" t="s">
        <v>40</v>
      </c>
      <c r="K2941" s="2"/>
    </row>
    <row r="2942" spans="1:11">
      <c r="A2942" s="21">
        <v>44886</v>
      </c>
      <c r="B2942" s="30" t="s">
        <v>3869</v>
      </c>
      <c r="C2942" s="23" t="s">
        <v>1609</v>
      </c>
      <c r="D2942" s="23" t="s">
        <v>62</v>
      </c>
      <c r="E2942" s="24">
        <v>0.58333333333333337</v>
      </c>
      <c r="F2942" s="24">
        <v>0.625</v>
      </c>
      <c r="G2942" s="25">
        <v>4.166666666666663E-2</v>
      </c>
      <c r="H2942" s="31" t="s">
        <v>3866</v>
      </c>
      <c r="I2942" s="23"/>
      <c r="J2942" s="31" t="s">
        <v>40</v>
      </c>
      <c r="K2942" s="23"/>
    </row>
    <row r="2943" spans="1:11">
      <c r="A2943" s="3">
        <v>44886</v>
      </c>
      <c r="B2943" s="30" t="s">
        <v>3869</v>
      </c>
      <c r="C2943" s="2" t="s">
        <v>1619</v>
      </c>
      <c r="D2943" s="2" t="s">
        <v>1652</v>
      </c>
      <c r="E2943" s="27">
        <v>0.625</v>
      </c>
      <c r="F2943" s="27">
        <v>0.66666666666666663</v>
      </c>
      <c r="G2943" s="25">
        <v>4.166666666666663E-2</v>
      </c>
      <c r="H2943" s="31" t="s">
        <v>3874</v>
      </c>
      <c r="I2943" s="2"/>
      <c r="J2943" s="31" t="s">
        <v>45</v>
      </c>
      <c r="K2943" s="2"/>
    </row>
    <row r="2944" spans="1:11">
      <c r="A2944" s="21">
        <v>44886</v>
      </c>
      <c r="B2944" s="30" t="s">
        <v>3869</v>
      </c>
      <c r="C2944" s="23" t="s">
        <v>479</v>
      </c>
      <c r="D2944" s="23" t="s">
        <v>1187</v>
      </c>
      <c r="E2944" s="24">
        <v>0.66666666666666663</v>
      </c>
      <c r="F2944" s="24">
        <v>0.70138888888888884</v>
      </c>
      <c r="G2944" s="25">
        <v>3.472222222222221E-2</v>
      </c>
      <c r="H2944" s="31" t="s">
        <v>3874</v>
      </c>
      <c r="I2944" s="23"/>
      <c r="J2944" s="31" t="s">
        <v>45</v>
      </c>
      <c r="K2944" s="23"/>
    </row>
    <row r="2945" spans="1:11">
      <c r="A2945" s="3">
        <v>44886</v>
      </c>
      <c r="B2945" s="30" t="s">
        <v>3869</v>
      </c>
      <c r="C2945" s="2" t="s">
        <v>1526</v>
      </c>
      <c r="D2945" s="2" t="s">
        <v>1654</v>
      </c>
      <c r="E2945" s="27">
        <v>0.70138888888888884</v>
      </c>
      <c r="F2945" s="27">
        <v>0.71180555555555547</v>
      </c>
      <c r="G2945" s="25">
        <v>1.041666666666663E-2</v>
      </c>
      <c r="H2945" s="31" t="s">
        <v>3874</v>
      </c>
      <c r="I2945" s="2"/>
      <c r="J2945" s="31" t="s">
        <v>47</v>
      </c>
      <c r="K2945" s="2"/>
    </row>
    <row r="2946" spans="1:11">
      <c r="A2946" s="21">
        <v>44886</v>
      </c>
      <c r="B2946" s="30" t="s">
        <v>3869</v>
      </c>
      <c r="C2946" s="23" t="s">
        <v>1651</v>
      </c>
      <c r="D2946" s="23" t="s">
        <v>1236</v>
      </c>
      <c r="E2946" s="24">
        <v>0.71180555555555547</v>
      </c>
      <c r="F2946" s="24">
        <v>0.72916666666666663</v>
      </c>
      <c r="G2946" s="25">
        <v>1.736111111111116E-2</v>
      </c>
      <c r="H2946" s="31" t="s">
        <v>3874</v>
      </c>
      <c r="I2946" s="23"/>
      <c r="J2946" s="31" t="s">
        <v>48</v>
      </c>
      <c r="K2946" s="23"/>
    </row>
    <row r="2947" spans="1:11">
      <c r="A2947" s="3">
        <v>44886</v>
      </c>
      <c r="B2947" s="30" t="s">
        <v>3869</v>
      </c>
      <c r="C2947" s="2" t="s">
        <v>1526</v>
      </c>
      <c r="D2947" s="2" t="s">
        <v>1187</v>
      </c>
      <c r="E2947" s="27">
        <v>0.72916666666666663</v>
      </c>
      <c r="F2947" s="27">
        <v>0.73958333333333337</v>
      </c>
      <c r="G2947" s="25">
        <v>1.0416666666666741E-2</v>
      </c>
      <c r="H2947" s="31" t="s">
        <v>3874</v>
      </c>
      <c r="I2947" s="2"/>
      <c r="J2947" s="31" t="s">
        <v>47</v>
      </c>
      <c r="K2947" s="2"/>
    </row>
    <row r="2948" spans="1:11">
      <c r="A2948" s="21">
        <v>44886</v>
      </c>
      <c r="B2948" s="30" t="s">
        <v>3869</v>
      </c>
      <c r="C2948" s="23" t="s">
        <v>1651</v>
      </c>
      <c r="D2948" s="23" t="s">
        <v>1236</v>
      </c>
      <c r="E2948" s="24">
        <v>0.73958333333333337</v>
      </c>
      <c r="F2948" s="24">
        <v>0.75</v>
      </c>
      <c r="G2948" s="25">
        <v>1.041666666666663E-2</v>
      </c>
      <c r="H2948" s="31" t="s">
        <v>3874</v>
      </c>
      <c r="I2948" s="23"/>
      <c r="J2948" s="31" t="s">
        <v>48</v>
      </c>
      <c r="K2948" s="23"/>
    </row>
    <row r="2949" spans="1:11">
      <c r="A2949" s="3">
        <v>44886</v>
      </c>
      <c r="B2949" s="30" t="s">
        <v>3869</v>
      </c>
      <c r="C2949" s="2" t="s">
        <v>1609</v>
      </c>
      <c r="D2949" s="2" t="s">
        <v>62</v>
      </c>
      <c r="E2949" s="27">
        <v>0.75</v>
      </c>
      <c r="F2949" s="27">
        <v>0.8125</v>
      </c>
      <c r="G2949" s="25">
        <v>6.25E-2</v>
      </c>
      <c r="H2949" s="31" t="s">
        <v>3866</v>
      </c>
      <c r="I2949" s="2"/>
      <c r="J2949" s="31" t="s">
        <v>40</v>
      </c>
      <c r="K2949" s="2"/>
    </row>
    <row r="2950" spans="1:11">
      <c r="A2950" s="21">
        <v>44886</v>
      </c>
      <c r="B2950" s="30" t="s">
        <v>3869</v>
      </c>
      <c r="C2950" s="23" t="s">
        <v>1651</v>
      </c>
      <c r="D2950" s="23" t="s">
        <v>1236</v>
      </c>
      <c r="E2950" s="24">
        <v>0.91666666666666663</v>
      </c>
      <c r="F2950" s="24">
        <v>0.97916666666666663</v>
      </c>
      <c r="G2950" s="25">
        <v>6.25E-2</v>
      </c>
      <c r="H2950" s="31" t="s">
        <v>3874</v>
      </c>
      <c r="I2950" s="23"/>
      <c r="J2950" s="31" t="s">
        <v>48</v>
      </c>
      <c r="K2950" s="23"/>
    </row>
    <row r="2951" spans="1:11">
      <c r="A2951" s="3">
        <v>44887</v>
      </c>
      <c r="B2951" s="30" t="s">
        <v>3870</v>
      </c>
      <c r="C2951" s="2" t="s">
        <v>443</v>
      </c>
      <c r="D2951" s="2" t="s">
        <v>998</v>
      </c>
      <c r="E2951" s="27">
        <v>0.39583333333333331</v>
      </c>
      <c r="F2951" s="27">
        <v>0.40625</v>
      </c>
      <c r="G2951" s="25">
        <v>1.0416666666666685E-2</v>
      </c>
      <c r="H2951" s="31" t="s">
        <v>3867</v>
      </c>
      <c r="I2951" s="2"/>
      <c r="J2951" s="31" t="s">
        <v>34</v>
      </c>
      <c r="K2951" s="2"/>
    </row>
    <row r="2952" spans="1:11">
      <c r="A2952" s="21">
        <v>44887</v>
      </c>
      <c r="B2952" s="30" t="s">
        <v>3870</v>
      </c>
      <c r="C2952" s="23" t="s">
        <v>1651</v>
      </c>
      <c r="D2952" s="23" t="s">
        <v>1236</v>
      </c>
      <c r="E2952" s="24">
        <v>0.40625</v>
      </c>
      <c r="F2952" s="24">
        <v>0.45833333333333331</v>
      </c>
      <c r="G2952" s="25">
        <v>5.2083333333333315E-2</v>
      </c>
      <c r="H2952" s="31" t="s">
        <v>3874</v>
      </c>
      <c r="I2952" s="23"/>
      <c r="J2952" s="31" t="s">
        <v>48</v>
      </c>
      <c r="K2952" s="23"/>
    </row>
    <row r="2953" spans="1:11">
      <c r="A2953" s="3">
        <v>44887</v>
      </c>
      <c r="B2953" s="30" t="s">
        <v>3870</v>
      </c>
      <c r="C2953" s="2" t="s">
        <v>1647</v>
      </c>
      <c r="D2953" s="2" t="s">
        <v>76</v>
      </c>
      <c r="E2953" s="27">
        <v>0.45833333333333331</v>
      </c>
      <c r="F2953" s="27">
        <v>0.47916666666666669</v>
      </c>
      <c r="G2953" s="25">
        <v>2.083333333333337E-2</v>
      </c>
      <c r="H2953" s="31" t="s">
        <v>3874</v>
      </c>
      <c r="I2953" s="2"/>
      <c r="J2953" s="31" t="s">
        <v>47</v>
      </c>
      <c r="K2953" s="2"/>
    </row>
    <row r="2954" spans="1:11">
      <c r="A2954" s="21">
        <v>44887</v>
      </c>
      <c r="B2954" s="30" t="s">
        <v>3870</v>
      </c>
      <c r="C2954" s="23" t="s">
        <v>1648</v>
      </c>
      <c r="D2954" s="23" t="s">
        <v>76</v>
      </c>
      <c r="E2954" s="24">
        <v>0.47916666666666669</v>
      </c>
      <c r="F2954" s="24">
        <v>0.5</v>
      </c>
      <c r="G2954" s="25">
        <v>2.0833333333333315E-2</v>
      </c>
      <c r="H2954" s="31" t="s">
        <v>3874</v>
      </c>
      <c r="I2954" s="23"/>
      <c r="J2954" s="31" t="s">
        <v>45</v>
      </c>
      <c r="K2954" s="23"/>
    </row>
    <row r="2955" spans="1:11">
      <c r="A2955" s="3">
        <v>44887</v>
      </c>
      <c r="B2955" s="30" t="s">
        <v>3870</v>
      </c>
      <c r="C2955" s="2" t="s">
        <v>1651</v>
      </c>
      <c r="D2955" s="2" t="s">
        <v>1236</v>
      </c>
      <c r="E2955" s="27">
        <v>0.54166666666666663</v>
      </c>
      <c r="F2955" s="27">
        <v>0.58333333333333337</v>
      </c>
      <c r="G2955" s="25">
        <v>4.1666666666666741E-2</v>
      </c>
      <c r="H2955" s="31" t="s">
        <v>3874</v>
      </c>
      <c r="I2955" s="2"/>
      <c r="J2955" s="31" t="s">
        <v>48</v>
      </c>
      <c r="K2955" s="2"/>
    </row>
    <row r="2956" spans="1:11">
      <c r="A2956" s="21">
        <v>44887</v>
      </c>
      <c r="B2956" s="30" t="s">
        <v>3870</v>
      </c>
      <c r="C2956" s="23" t="s">
        <v>1651</v>
      </c>
      <c r="D2956" s="23" t="s">
        <v>62</v>
      </c>
      <c r="E2956" s="24">
        <v>0.58333333333333337</v>
      </c>
      <c r="F2956" s="24">
        <v>0.625</v>
      </c>
      <c r="G2956" s="25">
        <v>4.166666666666663E-2</v>
      </c>
      <c r="H2956" s="31" t="s">
        <v>3874</v>
      </c>
      <c r="I2956" s="23"/>
      <c r="J2956" s="31" t="s">
        <v>48</v>
      </c>
      <c r="K2956" s="23"/>
    </row>
    <row r="2957" spans="1:11">
      <c r="A2957" s="3">
        <v>44887</v>
      </c>
      <c r="B2957" s="30" t="s">
        <v>3870</v>
      </c>
      <c r="C2957" s="2" t="s">
        <v>1648</v>
      </c>
      <c r="D2957" s="2" t="s">
        <v>1034</v>
      </c>
      <c r="E2957" s="27">
        <v>0.625</v>
      </c>
      <c r="F2957" s="27">
        <v>0.6875</v>
      </c>
      <c r="G2957" s="25">
        <v>6.25E-2</v>
      </c>
      <c r="H2957" s="31" t="s">
        <v>3874</v>
      </c>
      <c r="I2957" s="2"/>
      <c r="J2957" s="31" t="s">
        <v>45</v>
      </c>
      <c r="K2957" s="2"/>
    </row>
    <row r="2958" spans="1:11">
      <c r="A2958" s="21">
        <v>44887</v>
      </c>
      <c r="B2958" s="30" t="s">
        <v>3870</v>
      </c>
      <c r="C2958" s="23" t="s">
        <v>1651</v>
      </c>
      <c r="D2958" s="23" t="s">
        <v>1236</v>
      </c>
      <c r="E2958" s="24">
        <v>0.6875</v>
      </c>
      <c r="F2958" s="24">
        <v>0.70833333333333337</v>
      </c>
      <c r="G2958" s="25">
        <v>2.083333333333337E-2</v>
      </c>
      <c r="H2958" s="31" t="s">
        <v>3874</v>
      </c>
      <c r="I2958" s="23"/>
      <c r="J2958" s="31" t="s">
        <v>48</v>
      </c>
      <c r="K2958" s="23"/>
    </row>
    <row r="2959" spans="1:11">
      <c r="A2959" s="3">
        <v>44887</v>
      </c>
      <c r="B2959" s="30" t="s">
        <v>3870</v>
      </c>
      <c r="C2959" s="2" t="s">
        <v>1639</v>
      </c>
      <c r="D2959" s="2" t="s">
        <v>1655</v>
      </c>
      <c r="E2959" s="27">
        <v>0.70833333333333337</v>
      </c>
      <c r="F2959" s="27">
        <v>0.75</v>
      </c>
      <c r="G2959" s="25">
        <v>4.166666666666663E-2</v>
      </c>
      <c r="H2959" s="31" t="s">
        <v>3874</v>
      </c>
      <c r="I2959" s="2"/>
      <c r="J2959" s="31" t="s">
        <v>48</v>
      </c>
      <c r="K2959" s="2"/>
    </row>
    <row r="2960" spans="1:11">
      <c r="A2960" s="21">
        <v>44887</v>
      </c>
      <c r="B2960" s="30" t="s">
        <v>3870</v>
      </c>
      <c r="C2960" s="23" t="s">
        <v>1651</v>
      </c>
      <c r="D2960" s="23" t="s">
        <v>1236</v>
      </c>
      <c r="E2960" s="24">
        <v>0.90972222222222221</v>
      </c>
      <c r="F2960" s="24">
        <v>0.93055555555555547</v>
      </c>
      <c r="G2960" s="25">
        <v>2.0833333333333259E-2</v>
      </c>
      <c r="H2960" s="31" t="s">
        <v>3874</v>
      </c>
      <c r="I2960" s="23"/>
      <c r="J2960" s="31" t="s">
        <v>48</v>
      </c>
      <c r="K2960" s="23"/>
    </row>
    <row r="2961" spans="1:11">
      <c r="A2961" s="3">
        <v>44887</v>
      </c>
      <c r="B2961" s="30" t="s">
        <v>3870</v>
      </c>
      <c r="C2961" s="2" t="s">
        <v>474</v>
      </c>
      <c r="D2961" s="2" t="s">
        <v>3926</v>
      </c>
      <c r="E2961" s="27">
        <v>0.93055555555555547</v>
      </c>
      <c r="F2961" s="27">
        <v>0.95138888888888884</v>
      </c>
      <c r="G2961" s="25">
        <v>2.083333333333337E-2</v>
      </c>
      <c r="H2961" s="31" t="s">
        <v>3866</v>
      </c>
      <c r="I2961" s="2"/>
      <c r="J2961" s="31" t="s">
        <v>50</v>
      </c>
      <c r="K2961" s="2"/>
    </row>
    <row r="2962" spans="1:11">
      <c r="A2962" s="21">
        <v>44887</v>
      </c>
      <c r="B2962" s="30" t="s">
        <v>3870</v>
      </c>
      <c r="C2962" s="23" t="s">
        <v>1656</v>
      </c>
      <c r="D2962" s="23" t="s">
        <v>1657</v>
      </c>
      <c r="E2962" s="24">
        <v>0.95138888888888884</v>
      </c>
      <c r="F2962" s="24">
        <v>0.99305555555555547</v>
      </c>
      <c r="G2962" s="25">
        <v>4.166666666666663E-2</v>
      </c>
      <c r="H2962" s="31" t="s">
        <v>3866</v>
      </c>
      <c r="I2962" s="23"/>
      <c r="J2962" s="31" t="s">
        <v>40</v>
      </c>
      <c r="K2962" s="23"/>
    </row>
    <row r="2963" spans="1:11">
      <c r="A2963" s="3">
        <v>44888</v>
      </c>
      <c r="B2963" s="30" t="s">
        <v>3871</v>
      </c>
      <c r="C2963" s="2" t="s">
        <v>1656</v>
      </c>
      <c r="D2963" s="2" t="s">
        <v>1657</v>
      </c>
      <c r="E2963" s="27">
        <v>0</v>
      </c>
      <c r="F2963" s="27">
        <v>4.1666666666666664E-2</v>
      </c>
      <c r="G2963" s="25">
        <v>4.1666666666666664E-2</v>
      </c>
      <c r="H2963" s="31" t="s">
        <v>3866</v>
      </c>
      <c r="I2963" s="2"/>
      <c r="J2963" s="31" t="s">
        <v>40</v>
      </c>
      <c r="K2963" s="2"/>
    </row>
    <row r="2964" spans="1:11">
      <c r="A2964" s="21">
        <v>44889</v>
      </c>
      <c r="B2964" s="30" t="s">
        <v>3872</v>
      </c>
      <c r="C2964" s="23" t="s">
        <v>443</v>
      </c>
      <c r="D2964" s="23" t="s">
        <v>998</v>
      </c>
      <c r="E2964" s="24">
        <v>0.39583333333333331</v>
      </c>
      <c r="F2964" s="24">
        <v>0.40625</v>
      </c>
      <c r="G2964" s="25">
        <v>1.0416666666666685E-2</v>
      </c>
      <c r="H2964" s="31" t="s">
        <v>3867</v>
      </c>
      <c r="I2964" s="23"/>
      <c r="J2964" s="31" t="s">
        <v>34</v>
      </c>
      <c r="K2964" s="23"/>
    </row>
    <row r="2965" spans="1:11">
      <c r="A2965" s="3">
        <v>44889</v>
      </c>
      <c r="B2965" s="30" t="s">
        <v>3872</v>
      </c>
      <c r="C2965" s="2" t="s">
        <v>1600</v>
      </c>
      <c r="D2965" s="2" t="s">
        <v>1344</v>
      </c>
      <c r="E2965" s="27">
        <v>0.40625</v>
      </c>
      <c r="F2965" s="27">
        <v>0.42708333333333331</v>
      </c>
      <c r="G2965" s="25">
        <v>2.0833333333333315E-2</v>
      </c>
      <c r="H2965" s="31" t="s">
        <v>3874</v>
      </c>
      <c r="I2965" s="2"/>
      <c r="J2965" s="31" t="s">
        <v>48</v>
      </c>
      <c r="K2965" s="2"/>
    </row>
    <row r="2966" spans="1:11">
      <c r="A2966" s="21">
        <v>44889</v>
      </c>
      <c r="B2966" s="30" t="s">
        <v>3872</v>
      </c>
      <c r="C2966" s="23" t="s">
        <v>1619</v>
      </c>
      <c r="D2966" s="23" t="s">
        <v>1223</v>
      </c>
      <c r="E2966" s="24">
        <v>0.42708333333333331</v>
      </c>
      <c r="F2966" s="24">
        <v>0.44791666666666669</v>
      </c>
      <c r="G2966" s="25">
        <v>2.083333333333337E-2</v>
      </c>
      <c r="H2966" s="31" t="s">
        <v>3874</v>
      </c>
      <c r="I2966" s="23"/>
      <c r="J2966" s="31" t="s">
        <v>45</v>
      </c>
      <c r="K2966" s="23"/>
    </row>
    <row r="2967" spans="1:11">
      <c r="A2967" s="3">
        <v>44889</v>
      </c>
      <c r="B2967" s="30" t="s">
        <v>3872</v>
      </c>
      <c r="C2967" s="2" t="s">
        <v>1656</v>
      </c>
      <c r="D2967" s="2" t="s">
        <v>628</v>
      </c>
      <c r="E2967" s="27">
        <v>0.44791666666666669</v>
      </c>
      <c r="F2967" s="27">
        <v>0.45833333333333331</v>
      </c>
      <c r="G2967" s="25">
        <v>1.041666666666663E-2</v>
      </c>
      <c r="H2967" s="31" t="s">
        <v>3866</v>
      </c>
      <c r="I2967" s="2"/>
      <c r="J2967" s="31" t="s">
        <v>40</v>
      </c>
      <c r="K2967" s="2"/>
    </row>
    <row r="2968" spans="1:11">
      <c r="A2968" s="21">
        <v>44889</v>
      </c>
      <c r="B2968" s="30" t="s">
        <v>3872</v>
      </c>
      <c r="C2968" s="23" t="s">
        <v>1609</v>
      </c>
      <c r="D2968" s="23" t="s">
        <v>62</v>
      </c>
      <c r="E2968" s="24">
        <v>0.45833333333333331</v>
      </c>
      <c r="F2968" s="24">
        <v>0.5</v>
      </c>
      <c r="G2968" s="25">
        <v>4.1666666666666685E-2</v>
      </c>
      <c r="H2968" s="31" t="s">
        <v>3866</v>
      </c>
      <c r="I2968" s="23"/>
      <c r="J2968" s="31" t="s">
        <v>40</v>
      </c>
      <c r="K2968" s="23"/>
    </row>
    <row r="2969" spans="1:11">
      <c r="A2969" s="3">
        <v>44889</v>
      </c>
      <c r="B2969" s="30" t="s">
        <v>3872</v>
      </c>
      <c r="C2969" s="2" t="s">
        <v>1619</v>
      </c>
      <c r="D2969" s="2" t="s">
        <v>1658</v>
      </c>
      <c r="E2969" s="27">
        <v>0.54166666666666663</v>
      </c>
      <c r="F2969" s="27">
        <v>0.5625</v>
      </c>
      <c r="G2969" s="25">
        <v>2.083333333333337E-2</v>
      </c>
      <c r="H2969" s="31" t="s">
        <v>3874</v>
      </c>
      <c r="I2969" s="2"/>
      <c r="J2969" s="31" t="s">
        <v>45</v>
      </c>
      <c r="K2969" s="2"/>
    </row>
    <row r="2970" spans="1:11">
      <c r="A2970" s="21">
        <v>44889</v>
      </c>
      <c r="B2970" s="30" t="s">
        <v>3872</v>
      </c>
      <c r="C2970" s="23" t="s">
        <v>1524</v>
      </c>
      <c r="D2970" s="23" t="s">
        <v>62</v>
      </c>
      <c r="E2970" s="24">
        <v>0.5625</v>
      </c>
      <c r="F2970" s="24">
        <v>0.59375</v>
      </c>
      <c r="G2970" s="25">
        <v>3.125E-2</v>
      </c>
      <c r="H2970" s="31" t="s">
        <v>3874</v>
      </c>
      <c r="I2970" s="23"/>
      <c r="J2970" s="31" t="s">
        <v>47</v>
      </c>
      <c r="K2970" s="23"/>
    </row>
    <row r="2971" spans="1:11">
      <c r="A2971" s="3">
        <v>44889</v>
      </c>
      <c r="B2971" s="30" t="s">
        <v>3872</v>
      </c>
      <c r="C2971" s="2" t="s">
        <v>1619</v>
      </c>
      <c r="D2971" s="2" t="s">
        <v>1658</v>
      </c>
      <c r="E2971" s="27">
        <v>0.59375</v>
      </c>
      <c r="F2971" s="27">
        <v>0.625</v>
      </c>
      <c r="G2971" s="25">
        <v>3.125E-2</v>
      </c>
      <c r="H2971" s="31" t="s">
        <v>3874</v>
      </c>
      <c r="I2971" s="2"/>
      <c r="J2971" s="31" t="s">
        <v>45</v>
      </c>
      <c r="K2971" s="2"/>
    </row>
    <row r="2972" spans="1:11">
      <c r="A2972" s="21">
        <v>44889</v>
      </c>
      <c r="B2972" s="30" t="s">
        <v>3872</v>
      </c>
      <c r="C2972" s="23" t="s">
        <v>1600</v>
      </c>
      <c r="D2972" s="23" t="s">
        <v>1659</v>
      </c>
      <c r="E2972" s="24">
        <v>0.625</v>
      </c>
      <c r="F2972" s="24">
        <v>0.66666666666666663</v>
      </c>
      <c r="G2972" s="25">
        <v>4.166666666666663E-2</v>
      </c>
      <c r="H2972" s="31" t="s">
        <v>3874</v>
      </c>
      <c r="I2972" s="23"/>
      <c r="J2972" s="31" t="s">
        <v>48</v>
      </c>
      <c r="K2972" s="23"/>
    </row>
    <row r="2973" spans="1:11">
      <c r="A2973" s="3">
        <v>44889</v>
      </c>
      <c r="B2973" s="30" t="s">
        <v>3872</v>
      </c>
      <c r="C2973" s="2" t="s">
        <v>479</v>
      </c>
      <c r="D2973" s="2" t="s">
        <v>1187</v>
      </c>
      <c r="E2973" s="27">
        <v>0.66666666666666663</v>
      </c>
      <c r="F2973" s="27">
        <v>0.6875</v>
      </c>
      <c r="G2973" s="25">
        <v>2.083333333333337E-2</v>
      </c>
      <c r="H2973" s="31" t="s">
        <v>3874</v>
      </c>
      <c r="I2973" s="2"/>
      <c r="J2973" s="31" t="s">
        <v>45</v>
      </c>
      <c r="K2973" s="2"/>
    </row>
    <row r="2974" spans="1:11">
      <c r="A2974" s="21">
        <v>44889</v>
      </c>
      <c r="B2974" s="30" t="s">
        <v>3872</v>
      </c>
      <c r="C2974" s="23" t="s">
        <v>1648</v>
      </c>
      <c r="D2974" s="23" t="s">
        <v>1034</v>
      </c>
      <c r="E2974" s="24">
        <v>0.6875</v>
      </c>
      <c r="F2974" s="24">
        <v>0.70833333333333337</v>
      </c>
      <c r="G2974" s="25">
        <v>2.083333333333337E-2</v>
      </c>
      <c r="H2974" s="31" t="s">
        <v>3874</v>
      </c>
      <c r="I2974" s="23"/>
      <c r="J2974" s="31" t="s">
        <v>45</v>
      </c>
      <c r="K2974" s="23"/>
    </row>
    <row r="2975" spans="1:11">
      <c r="A2975" s="3">
        <v>44889</v>
      </c>
      <c r="B2975" s="30" t="s">
        <v>3872</v>
      </c>
      <c r="C2975" s="2" t="s">
        <v>1526</v>
      </c>
      <c r="D2975" s="2" t="s">
        <v>1187</v>
      </c>
      <c r="E2975" s="27">
        <v>0.72916666666666663</v>
      </c>
      <c r="F2975" s="27">
        <v>0.75</v>
      </c>
      <c r="G2975" s="25">
        <v>2.083333333333337E-2</v>
      </c>
      <c r="H2975" s="31" t="s">
        <v>3874</v>
      </c>
      <c r="I2975" s="2"/>
      <c r="J2975" s="31" t="s">
        <v>47</v>
      </c>
      <c r="K2975" s="2"/>
    </row>
    <row r="2976" spans="1:11">
      <c r="A2976" s="21">
        <v>44889</v>
      </c>
      <c r="B2976" s="30" t="s">
        <v>3872</v>
      </c>
      <c r="C2976" s="23" t="s">
        <v>1600</v>
      </c>
      <c r="D2976" s="23" t="s">
        <v>3889</v>
      </c>
      <c r="E2976" s="24">
        <v>0.875</v>
      </c>
      <c r="F2976" s="24">
        <v>0.9375</v>
      </c>
      <c r="G2976" s="25">
        <v>6.25E-2</v>
      </c>
      <c r="H2976" s="31" t="s">
        <v>3874</v>
      </c>
      <c r="I2976" s="23"/>
      <c r="J2976" s="31" t="s">
        <v>48</v>
      </c>
      <c r="K2976" s="23"/>
    </row>
    <row r="2977" spans="1:11">
      <c r="A2977" s="3">
        <v>44889</v>
      </c>
      <c r="B2977" s="30" t="s">
        <v>3872</v>
      </c>
      <c r="C2977" s="2" t="s">
        <v>1656</v>
      </c>
      <c r="D2977" s="2" t="s">
        <v>628</v>
      </c>
      <c r="E2977" s="27">
        <v>0.9375</v>
      </c>
      <c r="F2977" s="27">
        <v>0.99305555555555547</v>
      </c>
      <c r="G2977" s="25">
        <v>5.5555555555555469E-2</v>
      </c>
      <c r="H2977" s="31" t="s">
        <v>3866</v>
      </c>
      <c r="I2977" s="2"/>
      <c r="J2977" s="31" t="s">
        <v>40</v>
      </c>
      <c r="K2977" s="2"/>
    </row>
    <row r="2978" spans="1:11">
      <c r="A2978" s="21">
        <v>44890</v>
      </c>
      <c r="B2978" s="30" t="s">
        <v>3865</v>
      </c>
      <c r="C2978" s="23" t="s">
        <v>1619</v>
      </c>
      <c r="D2978" s="23" t="s">
        <v>1195</v>
      </c>
      <c r="E2978" s="24">
        <v>0.39583333333333331</v>
      </c>
      <c r="F2978" s="24">
        <v>0.40625</v>
      </c>
      <c r="G2978" s="25">
        <v>1.0416666666666685E-2</v>
      </c>
      <c r="H2978" s="31" t="s">
        <v>3874</v>
      </c>
      <c r="I2978" s="23"/>
      <c r="J2978" s="31" t="s">
        <v>45</v>
      </c>
      <c r="K2978" s="23"/>
    </row>
    <row r="2979" spans="1:11">
      <c r="A2979" s="3">
        <v>44890</v>
      </c>
      <c r="B2979" s="30" t="s">
        <v>3865</v>
      </c>
      <c r="C2979" s="2" t="s">
        <v>1648</v>
      </c>
      <c r="D2979" s="2" t="s">
        <v>581</v>
      </c>
      <c r="E2979" s="27">
        <v>0.40625</v>
      </c>
      <c r="F2979" s="27">
        <v>0.40625</v>
      </c>
      <c r="G2979" s="25">
        <v>0</v>
      </c>
      <c r="H2979" s="31" t="s">
        <v>3874</v>
      </c>
      <c r="I2979" s="2"/>
      <c r="J2979" s="31" t="s">
        <v>45</v>
      </c>
      <c r="K2979" s="2"/>
    </row>
    <row r="2980" spans="1:11">
      <c r="A2980" s="21">
        <v>44890</v>
      </c>
      <c r="B2980" s="30" t="s">
        <v>3865</v>
      </c>
      <c r="C2980" s="23" t="s">
        <v>1647</v>
      </c>
      <c r="D2980" s="23" t="s">
        <v>3890</v>
      </c>
      <c r="E2980" s="24">
        <v>0.40625</v>
      </c>
      <c r="F2980" s="24">
        <v>0.4375</v>
      </c>
      <c r="G2980" s="25">
        <v>3.125E-2</v>
      </c>
      <c r="H2980" s="31" t="s">
        <v>3874</v>
      </c>
      <c r="I2980" s="23"/>
      <c r="J2980" s="31" t="s">
        <v>47</v>
      </c>
      <c r="K2980" s="23"/>
    </row>
    <row r="2981" spans="1:11">
      <c r="A2981" s="3">
        <v>44890</v>
      </c>
      <c r="B2981" s="30" t="s">
        <v>3865</v>
      </c>
      <c r="C2981" s="2" t="s">
        <v>474</v>
      </c>
      <c r="D2981" s="2" t="s">
        <v>3927</v>
      </c>
      <c r="E2981" s="27">
        <v>0.4375</v>
      </c>
      <c r="F2981" s="27">
        <v>0.45833333333333331</v>
      </c>
      <c r="G2981" s="25">
        <v>2.0833333333333315E-2</v>
      </c>
      <c r="H2981" s="31" t="s">
        <v>3866</v>
      </c>
      <c r="I2981" s="2"/>
      <c r="J2981" s="31" t="s">
        <v>50</v>
      </c>
      <c r="K2981" s="2"/>
    </row>
    <row r="2982" spans="1:11">
      <c r="A2982" s="21">
        <v>44890</v>
      </c>
      <c r="B2982" s="30" t="s">
        <v>3865</v>
      </c>
      <c r="C2982" s="23" t="s">
        <v>1609</v>
      </c>
      <c r="D2982" s="23" t="s">
        <v>62</v>
      </c>
      <c r="E2982" s="24">
        <v>0.45833333333333331</v>
      </c>
      <c r="F2982" s="24">
        <v>0.5</v>
      </c>
      <c r="G2982" s="25">
        <v>4.1666666666666685E-2</v>
      </c>
      <c r="H2982" s="31" t="s">
        <v>3866</v>
      </c>
      <c r="I2982" s="23"/>
      <c r="J2982" s="31" t="s">
        <v>40</v>
      </c>
      <c r="K2982" s="23"/>
    </row>
    <row r="2983" spans="1:11">
      <c r="A2983" s="3">
        <v>44890</v>
      </c>
      <c r="B2983" s="30" t="s">
        <v>3865</v>
      </c>
      <c r="C2983" s="2" t="s">
        <v>861</v>
      </c>
      <c r="D2983" s="2" t="s">
        <v>534</v>
      </c>
      <c r="E2983" s="27">
        <v>0.54166666666666663</v>
      </c>
      <c r="F2983" s="27">
        <v>0.5625</v>
      </c>
      <c r="G2983" s="25">
        <v>2.083333333333337E-2</v>
      </c>
      <c r="H2983" s="31" t="s">
        <v>3874</v>
      </c>
      <c r="I2983" s="2"/>
      <c r="J2983" s="31" t="s">
        <v>45</v>
      </c>
      <c r="K2983" s="2"/>
    </row>
    <row r="2984" spans="1:11">
      <c r="A2984" s="21">
        <v>44890</v>
      </c>
      <c r="B2984" s="30" t="s">
        <v>3865</v>
      </c>
      <c r="C2984" s="23" t="s">
        <v>1526</v>
      </c>
      <c r="D2984" s="23" t="s">
        <v>1479</v>
      </c>
      <c r="E2984" s="24">
        <v>0.5625</v>
      </c>
      <c r="F2984" s="24">
        <v>0.58333333333333337</v>
      </c>
      <c r="G2984" s="25">
        <v>2.083333333333337E-2</v>
      </c>
      <c r="H2984" s="31" t="s">
        <v>3874</v>
      </c>
      <c r="I2984" s="23"/>
      <c r="J2984" s="31" t="s">
        <v>47</v>
      </c>
      <c r="K2984" s="23"/>
    </row>
    <row r="2985" spans="1:11">
      <c r="A2985" s="3">
        <v>44890</v>
      </c>
      <c r="B2985" s="30" t="s">
        <v>3865</v>
      </c>
      <c r="C2985" s="2" t="s">
        <v>1651</v>
      </c>
      <c r="D2985" s="2" t="s">
        <v>1236</v>
      </c>
      <c r="E2985" s="27">
        <v>0.58333333333333337</v>
      </c>
      <c r="F2985" s="27">
        <v>0.64583333333333337</v>
      </c>
      <c r="G2985" s="25">
        <v>6.25E-2</v>
      </c>
      <c r="H2985" s="31" t="s">
        <v>3874</v>
      </c>
      <c r="I2985" s="2"/>
      <c r="J2985" s="31" t="s">
        <v>48</v>
      </c>
      <c r="K2985" s="2"/>
    </row>
    <row r="2986" spans="1:11">
      <c r="A2986" s="21">
        <v>44890</v>
      </c>
      <c r="B2986" s="30" t="s">
        <v>3865</v>
      </c>
      <c r="C2986" s="23" t="s">
        <v>474</v>
      </c>
      <c r="D2986" s="23" t="s">
        <v>3928</v>
      </c>
      <c r="E2986" s="24">
        <v>0.64583333333333337</v>
      </c>
      <c r="F2986" s="24">
        <v>0.66666666666666663</v>
      </c>
      <c r="G2986" s="25">
        <v>2.0833333333333259E-2</v>
      </c>
      <c r="H2986" s="31" t="s">
        <v>3866</v>
      </c>
      <c r="I2986" s="23"/>
      <c r="J2986" s="31" t="s">
        <v>50</v>
      </c>
      <c r="K2986" s="23"/>
    </row>
    <row r="2987" spans="1:11">
      <c r="A2987" s="3">
        <v>44890</v>
      </c>
      <c r="B2987" s="30" t="s">
        <v>3865</v>
      </c>
      <c r="C2987" s="2" t="s">
        <v>479</v>
      </c>
      <c r="D2987" s="2" t="s">
        <v>1187</v>
      </c>
      <c r="E2987" s="27">
        <v>0.66666666666666663</v>
      </c>
      <c r="F2987" s="27">
        <v>0.6875</v>
      </c>
      <c r="G2987" s="25">
        <v>2.083333333333337E-2</v>
      </c>
      <c r="H2987" s="31" t="s">
        <v>3874</v>
      </c>
      <c r="I2987" s="2"/>
      <c r="J2987" s="31" t="s">
        <v>45</v>
      </c>
      <c r="K2987" s="2"/>
    </row>
    <row r="2988" spans="1:11">
      <c r="A2988" s="21">
        <v>44890</v>
      </c>
      <c r="B2988" s="30" t="s">
        <v>3865</v>
      </c>
      <c r="C2988" s="23" t="s">
        <v>1651</v>
      </c>
      <c r="D2988" s="23" t="s">
        <v>1236</v>
      </c>
      <c r="E2988" s="24">
        <v>0.6875</v>
      </c>
      <c r="F2988" s="24">
        <v>0.70833333333333337</v>
      </c>
      <c r="G2988" s="25">
        <v>2.083333333333337E-2</v>
      </c>
      <c r="H2988" s="31" t="s">
        <v>3874</v>
      </c>
      <c r="I2988" s="23"/>
      <c r="J2988" s="31" t="s">
        <v>48</v>
      </c>
      <c r="K2988" s="23"/>
    </row>
    <row r="2989" spans="1:11">
      <c r="A2989" s="3">
        <v>44890</v>
      </c>
      <c r="B2989" s="30" t="s">
        <v>3865</v>
      </c>
      <c r="C2989" s="2" t="s">
        <v>1639</v>
      </c>
      <c r="D2989" s="2" t="s">
        <v>1660</v>
      </c>
      <c r="E2989" s="27">
        <v>0.70833333333333337</v>
      </c>
      <c r="F2989" s="27">
        <v>0.75</v>
      </c>
      <c r="G2989" s="25">
        <v>4.166666666666663E-2</v>
      </c>
      <c r="H2989" s="31" t="s">
        <v>3874</v>
      </c>
      <c r="I2989" s="2"/>
      <c r="J2989" s="31" t="s">
        <v>48</v>
      </c>
      <c r="K2989" s="2"/>
    </row>
    <row r="2990" spans="1:11">
      <c r="A2990" s="21">
        <v>44891</v>
      </c>
      <c r="B2990" s="30" t="s">
        <v>3868</v>
      </c>
      <c r="C2990" s="23" t="s">
        <v>1656</v>
      </c>
      <c r="D2990" s="23" t="s">
        <v>628</v>
      </c>
      <c r="E2990" s="24">
        <v>0.875</v>
      </c>
      <c r="F2990" s="24">
        <v>0.9375</v>
      </c>
      <c r="G2990" s="25">
        <v>6.25E-2</v>
      </c>
      <c r="H2990" s="31" t="s">
        <v>3866</v>
      </c>
      <c r="I2990" s="23"/>
      <c r="J2990" s="31" t="s">
        <v>40</v>
      </c>
      <c r="K2990" s="23"/>
    </row>
    <row r="2991" spans="1:11">
      <c r="A2991" s="3">
        <v>44892</v>
      </c>
      <c r="B2991" s="30" t="s">
        <v>3873</v>
      </c>
      <c r="C2991" s="2" t="s">
        <v>1656</v>
      </c>
      <c r="D2991" s="2" t="s">
        <v>628</v>
      </c>
      <c r="E2991" s="27">
        <v>0.41666666666666669</v>
      </c>
      <c r="F2991" s="27">
        <v>0.5</v>
      </c>
      <c r="G2991" s="25">
        <v>8.3333333333333315E-2</v>
      </c>
      <c r="H2991" s="31" t="s">
        <v>3866</v>
      </c>
      <c r="I2991" s="2"/>
      <c r="J2991" s="31" t="s">
        <v>40</v>
      </c>
      <c r="K2991" s="2"/>
    </row>
    <row r="2992" spans="1:11">
      <c r="A2992" s="21">
        <v>44893</v>
      </c>
      <c r="B2992" s="30" t="s">
        <v>3869</v>
      </c>
      <c r="C2992" s="23" t="s">
        <v>1619</v>
      </c>
      <c r="D2992" s="23" t="s">
        <v>1195</v>
      </c>
      <c r="E2992" s="24">
        <v>0.39583333333333331</v>
      </c>
      <c r="F2992" s="24">
        <v>0.40625</v>
      </c>
      <c r="G2992" s="25">
        <v>1.0416666666666685E-2</v>
      </c>
      <c r="H2992" s="31" t="s">
        <v>3874</v>
      </c>
      <c r="I2992" s="23"/>
      <c r="J2992" s="31" t="s">
        <v>45</v>
      </c>
      <c r="K2992" s="23"/>
    </row>
    <row r="2993" spans="1:11">
      <c r="A2993" s="3">
        <v>44893</v>
      </c>
      <c r="B2993" s="30" t="s">
        <v>3869</v>
      </c>
      <c r="C2993" s="2" t="s">
        <v>449</v>
      </c>
      <c r="D2993" s="2" t="s">
        <v>1615</v>
      </c>
      <c r="E2993" s="27">
        <v>0.40625</v>
      </c>
      <c r="F2993" s="27">
        <v>0.41666666666666669</v>
      </c>
      <c r="G2993" s="25">
        <v>1.0416666666666685E-2</v>
      </c>
      <c r="H2993" s="31" t="s">
        <v>3867</v>
      </c>
      <c r="I2993" s="2"/>
      <c r="J2993" s="31" t="s">
        <v>34</v>
      </c>
      <c r="K2993" s="2"/>
    </row>
    <row r="2994" spans="1:11">
      <c r="A2994" s="21">
        <v>44893</v>
      </c>
      <c r="B2994" s="30" t="s">
        <v>3869</v>
      </c>
      <c r="C2994" s="23" t="s">
        <v>443</v>
      </c>
      <c r="D2994" s="23" t="s">
        <v>3884</v>
      </c>
      <c r="E2994" s="24">
        <v>0.41666666666666669</v>
      </c>
      <c r="F2994" s="24">
        <v>0.45833333333333331</v>
      </c>
      <c r="G2994" s="25">
        <v>4.166666666666663E-2</v>
      </c>
      <c r="H2994" s="31" t="s">
        <v>3867</v>
      </c>
      <c r="I2994" s="23"/>
      <c r="J2994" s="31" t="s">
        <v>34</v>
      </c>
      <c r="K2994" s="23"/>
    </row>
    <row r="2995" spans="1:11">
      <c r="A2995" s="3">
        <v>44893</v>
      </c>
      <c r="B2995" s="30" t="s">
        <v>3869</v>
      </c>
      <c r="C2995" s="2" t="s">
        <v>1656</v>
      </c>
      <c r="D2995" s="2" t="s">
        <v>628</v>
      </c>
      <c r="E2995" s="27">
        <v>0.45833333333333331</v>
      </c>
      <c r="F2995" s="27">
        <v>0.47916666666666669</v>
      </c>
      <c r="G2995" s="25">
        <v>2.083333333333337E-2</v>
      </c>
      <c r="H2995" s="31" t="s">
        <v>3866</v>
      </c>
      <c r="I2995" s="2"/>
      <c r="J2995" s="31" t="s">
        <v>40</v>
      </c>
      <c r="K2995" s="2"/>
    </row>
    <row r="2996" spans="1:11">
      <c r="A2996" s="21">
        <v>44893</v>
      </c>
      <c r="B2996" s="30" t="s">
        <v>3869</v>
      </c>
      <c r="C2996" s="23" t="s">
        <v>1619</v>
      </c>
      <c r="D2996" s="23" t="s">
        <v>534</v>
      </c>
      <c r="E2996" s="24">
        <v>0.47916666666666669</v>
      </c>
      <c r="F2996" s="24">
        <v>0.5</v>
      </c>
      <c r="G2996" s="25">
        <v>2.0833333333333315E-2</v>
      </c>
      <c r="H2996" s="31" t="s">
        <v>3874</v>
      </c>
      <c r="I2996" s="23"/>
      <c r="J2996" s="31" t="s">
        <v>45</v>
      </c>
      <c r="K2996" s="23"/>
    </row>
    <row r="2997" spans="1:11">
      <c r="A2997" s="3">
        <v>44893</v>
      </c>
      <c r="B2997" s="30" t="s">
        <v>3869</v>
      </c>
      <c r="C2997" s="2" t="s">
        <v>1661</v>
      </c>
      <c r="D2997" s="2" t="s">
        <v>581</v>
      </c>
      <c r="E2997" s="27">
        <v>0.54166666666666663</v>
      </c>
      <c r="F2997" s="27">
        <v>0.58333333333333337</v>
      </c>
      <c r="G2997" s="25">
        <v>4.1666666666666741E-2</v>
      </c>
      <c r="H2997" s="31" t="s">
        <v>3874</v>
      </c>
      <c r="I2997" s="2"/>
      <c r="J2997" s="31" t="s">
        <v>47</v>
      </c>
      <c r="K2997" s="2"/>
    </row>
    <row r="2998" spans="1:11">
      <c r="A2998" s="21">
        <v>44893</v>
      </c>
      <c r="B2998" s="30" t="s">
        <v>3869</v>
      </c>
      <c r="C2998" s="23" t="s">
        <v>1609</v>
      </c>
      <c r="D2998" s="23" t="s">
        <v>62</v>
      </c>
      <c r="E2998" s="24">
        <v>0.58333333333333337</v>
      </c>
      <c r="F2998" s="24">
        <v>0.625</v>
      </c>
      <c r="G2998" s="25">
        <v>4.166666666666663E-2</v>
      </c>
      <c r="H2998" s="31" t="s">
        <v>3866</v>
      </c>
      <c r="I2998" s="23"/>
      <c r="J2998" s="31" t="s">
        <v>40</v>
      </c>
      <c r="K2998" s="23"/>
    </row>
    <row r="2999" spans="1:11">
      <c r="A2999" s="3">
        <v>44893</v>
      </c>
      <c r="B2999" s="30" t="s">
        <v>3869</v>
      </c>
      <c r="C2999" s="2" t="s">
        <v>1661</v>
      </c>
      <c r="D2999" s="2" t="s">
        <v>581</v>
      </c>
      <c r="E2999" s="27">
        <v>0.625</v>
      </c>
      <c r="F2999" s="27">
        <v>0.66666666666666663</v>
      </c>
      <c r="G2999" s="25">
        <v>4.166666666666663E-2</v>
      </c>
      <c r="H2999" s="31" t="s">
        <v>3874</v>
      </c>
      <c r="I2999" s="2"/>
      <c r="J2999" s="31" t="s">
        <v>47</v>
      </c>
      <c r="K2999" s="2"/>
    </row>
    <row r="3000" spans="1:11">
      <c r="A3000" s="21">
        <v>44893</v>
      </c>
      <c r="B3000" s="30" t="s">
        <v>3869</v>
      </c>
      <c r="C3000" s="23" t="s">
        <v>479</v>
      </c>
      <c r="D3000" s="23" t="s">
        <v>1187</v>
      </c>
      <c r="E3000" s="24">
        <v>0.66666666666666663</v>
      </c>
      <c r="F3000" s="24">
        <v>0.6875</v>
      </c>
      <c r="G3000" s="25">
        <v>2.083333333333337E-2</v>
      </c>
      <c r="H3000" s="31" t="s">
        <v>3874</v>
      </c>
      <c r="I3000" s="23"/>
      <c r="J3000" s="31" t="s">
        <v>45</v>
      </c>
      <c r="K3000" s="23"/>
    </row>
    <row r="3001" spans="1:11">
      <c r="A3001" s="3">
        <v>44893</v>
      </c>
      <c r="B3001" s="30" t="s">
        <v>3869</v>
      </c>
      <c r="C3001" s="2" t="s">
        <v>1600</v>
      </c>
      <c r="D3001" s="2" t="s">
        <v>543</v>
      </c>
      <c r="E3001" s="27">
        <v>0.6875</v>
      </c>
      <c r="F3001" s="27">
        <v>0.72916666666666663</v>
      </c>
      <c r="G3001" s="25">
        <v>4.166666666666663E-2</v>
      </c>
      <c r="H3001" s="31" t="s">
        <v>3874</v>
      </c>
      <c r="I3001" s="2"/>
      <c r="J3001" s="31" t="s">
        <v>48</v>
      </c>
      <c r="K3001" s="2"/>
    </row>
    <row r="3002" spans="1:11">
      <c r="A3002" s="21">
        <v>44893</v>
      </c>
      <c r="B3002" s="30" t="s">
        <v>3869</v>
      </c>
      <c r="C3002" s="23" t="s">
        <v>1526</v>
      </c>
      <c r="D3002" s="23" t="s">
        <v>1187</v>
      </c>
      <c r="E3002" s="24">
        <v>0.72916666666666663</v>
      </c>
      <c r="F3002" s="24">
        <v>0.73958333333333337</v>
      </c>
      <c r="G3002" s="25">
        <v>1.0416666666666741E-2</v>
      </c>
      <c r="H3002" s="31" t="s">
        <v>3874</v>
      </c>
      <c r="I3002" s="23"/>
      <c r="J3002" s="31" t="s">
        <v>47</v>
      </c>
      <c r="K3002" s="23"/>
    </row>
    <row r="3003" spans="1:11">
      <c r="A3003" s="3">
        <v>44893</v>
      </c>
      <c r="B3003" s="30" t="s">
        <v>3869</v>
      </c>
      <c r="C3003" s="2" t="s">
        <v>1648</v>
      </c>
      <c r="D3003" s="2" t="s">
        <v>1662</v>
      </c>
      <c r="E3003" s="27">
        <v>0.73958333333333337</v>
      </c>
      <c r="F3003" s="27">
        <v>0.75</v>
      </c>
      <c r="G3003" s="25">
        <v>1.041666666666663E-2</v>
      </c>
      <c r="H3003" s="31" t="s">
        <v>3874</v>
      </c>
      <c r="I3003" s="2"/>
      <c r="J3003" s="31" t="s">
        <v>45</v>
      </c>
      <c r="K3003" s="2"/>
    </row>
    <row r="3004" spans="1:11">
      <c r="A3004" s="21">
        <v>44893</v>
      </c>
      <c r="B3004" s="30" t="s">
        <v>3869</v>
      </c>
      <c r="C3004" s="23" t="s">
        <v>1609</v>
      </c>
      <c r="D3004" s="23" t="s">
        <v>62</v>
      </c>
      <c r="E3004" s="24">
        <v>0.75</v>
      </c>
      <c r="F3004" s="24">
        <v>0.79166666666666663</v>
      </c>
      <c r="G3004" s="25">
        <v>4.166666666666663E-2</v>
      </c>
      <c r="H3004" s="31" t="s">
        <v>3866</v>
      </c>
      <c r="I3004" s="23"/>
      <c r="J3004" s="31" t="s">
        <v>40</v>
      </c>
      <c r="K3004" s="23"/>
    </row>
    <row r="3005" spans="1:11">
      <c r="A3005" s="3">
        <v>44893</v>
      </c>
      <c r="B3005" s="30" t="s">
        <v>3869</v>
      </c>
      <c r="C3005" s="2" t="s">
        <v>1648</v>
      </c>
      <c r="D3005" s="2" t="s">
        <v>3929</v>
      </c>
      <c r="E3005" s="27">
        <v>0.79166666666666663</v>
      </c>
      <c r="F3005" s="27">
        <v>0.8125</v>
      </c>
      <c r="G3005" s="25">
        <v>2.083333333333337E-2</v>
      </c>
      <c r="H3005" s="31" t="s">
        <v>3874</v>
      </c>
      <c r="I3005" s="2"/>
      <c r="J3005" s="31" t="s">
        <v>45</v>
      </c>
      <c r="K3005" s="2"/>
    </row>
    <row r="3006" spans="1:11">
      <c r="A3006" s="21">
        <v>44894</v>
      </c>
      <c r="B3006" s="30" t="s">
        <v>3870</v>
      </c>
      <c r="C3006" s="23" t="s">
        <v>1639</v>
      </c>
      <c r="D3006" s="23" t="s">
        <v>1663</v>
      </c>
      <c r="E3006" s="24">
        <v>0.39583333333333331</v>
      </c>
      <c r="F3006" s="24">
        <v>0.45833333333333331</v>
      </c>
      <c r="G3006" s="25">
        <v>6.25E-2</v>
      </c>
      <c r="H3006" s="31" t="s">
        <v>3874</v>
      </c>
      <c r="I3006" s="23"/>
      <c r="J3006" s="31" t="s">
        <v>48</v>
      </c>
      <c r="K3006" s="23"/>
    </row>
    <row r="3007" spans="1:11">
      <c r="A3007" s="3">
        <v>44894</v>
      </c>
      <c r="B3007" s="30" t="s">
        <v>3870</v>
      </c>
      <c r="C3007" s="2" t="s">
        <v>1589</v>
      </c>
      <c r="D3007" s="2" t="s">
        <v>1236</v>
      </c>
      <c r="E3007" s="27">
        <v>0.45833333333333331</v>
      </c>
      <c r="F3007" s="27">
        <v>0.48958333333333331</v>
      </c>
      <c r="G3007" s="25">
        <v>3.125E-2</v>
      </c>
      <c r="H3007" s="31" t="s">
        <v>3874</v>
      </c>
      <c r="I3007" s="2"/>
      <c r="J3007" s="31" t="s">
        <v>48</v>
      </c>
      <c r="K3007" s="2"/>
    </row>
    <row r="3008" spans="1:11">
      <c r="A3008" s="21">
        <v>44894</v>
      </c>
      <c r="B3008" s="30" t="s">
        <v>3870</v>
      </c>
      <c r="C3008" s="23" t="s">
        <v>1656</v>
      </c>
      <c r="D3008" s="23" t="s">
        <v>543</v>
      </c>
      <c r="E3008" s="24">
        <v>0.54166666666666663</v>
      </c>
      <c r="F3008" s="24">
        <v>0.625</v>
      </c>
      <c r="G3008" s="25">
        <v>8.333333333333337E-2</v>
      </c>
      <c r="H3008" s="31" t="s">
        <v>3866</v>
      </c>
      <c r="I3008" s="23"/>
      <c r="J3008" s="31" t="s">
        <v>40</v>
      </c>
      <c r="K3008" s="23"/>
    </row>
    <row r="3009" spans="1:11">
      <c r="A3009" s="3">
        <v>44894</v>
      </c>
      <c r="B3009" s="30" t="s">
        <v>3870</v>
      </c>
      <c r="C3009" s="2" t="s">
        <v>1661</v>
      </c>
      <c r="D3009" s="2" t="s">
        <v>581</v>
      </c>
      <c r="E3009" s="27">
        <v>0.625</v>
      </c>
      <c r="F3009" s="27">
        <v>0.64583333333333337</v>
      </c>
      <c r="G3009" s="25">
        <v>2.083333333333337E-2</v>
      </c>
      <c r="H3009" s="31" t="s">
        <v>3874</v>
      </c>
      <c r="I3009" s="2"/>
      <c r="J3009" s="31" t="s">
        <v>47</v>
      </c>
      <c r="K3009" s="2"/>
    </row>
    <row r="3010" spans="1:11">
      <c r="A3010" s="21">
        <v>44894</v>
      </c>
      <c r="B3010" s="30" t="s">
        <v>3870</v>
      </c>
      <c r="C3010" s="23" t="s">
        <v>1619</v>
      </c>
      <c r="D3010" s="23" t="s">
        <v>1658</v>
      </c>
      <c r="E3010" s="24">
        <v>0.64583333333333337</v>
      </c>
      <c r="F3010" s="24">
        <v>0.66666666666666663</v>
      </c>
      <c r="G3010" s="25">
        <v>2.0833333333333259E-2</v>
      </c>
      <c r="H3010" s="31" t="s">
        <v>3874</v>
      </c>
      <c r="I3010" s="23"/>
      <c r="J3010" s="31" t="s">
        <v>45</v>
      </c>
      <c r="K3010" s="23"/>
    </row>
    <row r="3011" spans="1:11">
      <c r="A3011" s="3">
        <v>44894</v>
      </c>
      <c r="B3011" s="30" t="s">
        <v>3870</v>
      </c>
      <c r="C3011" s="2" t="s">
        <v>479</v>
      </c>
      <c r="D3011" s="2" t="s">
        <v>1187</v>
      </c>
      <c r="E3011" s="27">
        <v>0.66666666666666663</v>
      </c>
      <c r="F3011" s="27">
        <v>0.6875</v>
      </c>
      <c r="G3011" s="25">
        <v>2.083333333333337E-2</v>
      </c>
      <c r="H3011" s="31" t="s">
        <v>3874</v>
      </c>
      <c r="I3011" s="2"/>
      <c r="J3011" s="31" t="s">
        <v>45</v>
      </c>
      <c r="K3011" s="2"/>
    </row>
    <row r="3012" spans="1:11">
      <c r="A3012" s="21">
        <v>44894</v>
      </c>
      <c r="B3012" s="30" t="s">
        <v>3870</v>
      </c>
      <c r="C3012" s="23" t="s">
        <v>1661</v>
      </c>
      <c r="D3012" s="23" t="s">
        <v>581</v>
      </c>
      <c r="E3012" s="24">
        <v>0.6875</v>
      </c>
      <c r="F3012" s="24">
        <v>0.70833333333333337</v>
      </c>
      <c r="G3012" s="25">
        <v>2.083333333333337E-2</v>
      </c>
      <c r="H3012" s="31" t="s">
        <v>3874</v>
      </c>
      <c r="I3012" s="23"/>
      <c r="J3012" s="31" t="s">
        <v>47</v>
      </c>
      <c r="K3012" s="23"/>
    </row>
    <row r="3013" spans="1:11">
      <c r="A3013" s="3">
        <v>44894</v>
      </c>
      <c r="B3013" s="30" t="s">
        <v>3870</v>
      </c>
      <c r="C3013" s="2" t="s">
        <v>1639</v>
      </c>
      <c r="D3013" s="2" t="s">
        <v>1664</v>
      </c>
      <c r="E3013" s="27">
        <v>0.70833333333333337</v>
      </c>
      <c r="F3013" s="27">
        <v>0.75</v>
      </c>
      <c r="G3013" s="25">
        <v>4.166666666666663E-2</v>
      </c>
      <c r="H3013" s="31" t="s">
        <v>3874</v>
      </c>
      <c r="I3013" s="2"/>
      <c r="J3013" s="31" t="s">
        <v>48</v>
      </c>
      <c r="K3013" s="2"/>
    </row>
    <row r="3014" spans="1:11">
      <c r="A3014" s="21">
        <v>44894</v>
      </c>
      <c r="B3014" s="30" t="s">
        <v>3870</v>
      </c>
      <c r="C3014" s="23" t="s">
        <v>1609</v>
      </c>
      <c r="D3014" s="23" t="s">
        <v>62</v>
      </c>
      <c r="E3014" s="24">
        <v>0.75</v>
      </c>
      <c r="F3014" s="24">
        <v>0.79166666666666663</v>
      </c>
      <c r="G3014" s="25">
        <v>4.166666666666663E-2</v>
      </c>
      <c r="H3014" s="31" t="s">
        <v>3866</v>
      </c>
      <c r="I3014" s="23"/>
      <c r="J3014" s="31" t="s">
        <v>40</v>
      </c>
      <c r="K3014" s="23"/>
    </row>
    <row r="3015" spans="1:11">
      <c r="A3015" s="3">
        <v>44894</v>
      </c>
      <c r="B3015" s="30" t="s">
        <v>3870</v>
      </c>
      <c r="C3015" s="2" t="s">
        <v>1656</v>
      </c>
      <c r="D3015" s="2" t="s">
        <v>628</v>
      </c>
      <c r="E3015" s="27">
        <v>0.9375</v>
      </c>
      <c r="F3015" s="27">
        <v>0.99305555555555547</v>
      </c>
      <c r="G3015" s="25">
        <v>5.5555555555555469E-2</v>
      </c>
      <c r="H3015" s="31" t="s">
        <v>3866</v>
      </c>
      <c r="I3015" s="2"/>
      <c r="J3015" s="31" t="s">
        <v>40</v>
      </c>
      <c r="K3015" s="2"/>
    </row>
    <row r="3016" spans="1:11">
      <c r="A3016" s="21">
        <v>44895</v>
      </c>
      <c r="B3016" s="30" t="s">
        <v>3871</v>
      </c>
      <c r="C3016" s="23" t="s">
        <v>1656</v>
      </c>
      <c r="D3016" s="23" t="s">
        <v>628</v>
      </c>
      <c r="E3016" s="24">
        <v>0</v>
      </c>
      <c r="F3016" s="24">
        <v>0.22916666666666666</v>
      </c>
      <c r="G3016" s="25">
        <v>0.22916666666666666</v>
      </c>
      <c r="H3016" s="31" t="s">
        <v>3866</v>
      </c>
      <c r="I3016" s="23"/>
      <c r="J3016" s="31" t="s">
        <v>40</v>
      </c>
      <c r="K3016" s="23"/>
    </row>
    <row r="3017" spans="1:11">
      <c r="A3017" s="3">
        <v>44895</v>
      </c>
      <c r="B3017" s="30" t="s">
        <v>3871</v>
      </c>
      <c r="C3017" s="2" t="s">
        <v>479</v>
      </c>
      <c r="D3017" s="2" t="s">
        <v>599</v>
      </c>
      <c r="E3017" s="27">
        <v>0.41666666666666669</v>
      </c>
      <c r="F3017" s="27">
        <v>0.47916666666666669</v>
      </c>
      <c r="G3017" s="25">
        <v>6.25E-2</v>
      </c>
      <c r="H3017" s="31" t="s">
        <v>3874</v>
      </c>
      <c r="I3017" s="2"/>
      <c r="J3017" s="31" t="s">
        <v>45</v>
      </c>
      <c r="K3017" s="2"/>
    </row>
    <row r="3018" spans="1:11">
      <c r="A3018" s="21">
        <v>44895</v>
      </c>
      <c r="B3018" s="30" t="s">
        <v>3871</v>
      </c>
      <c r="C3018" s="23" t="s">
        <v>1619</v>
      </c>
      <c r="D3018" s="23" t="s">
        <v>1223</v>
      </c>
      <c r="E3018" s="24">
        <v>0.47916666666666669</v>
      </c>
      <c r="F3018" s="24">
        <v>0.5</v>
      </c>
      <c r="G3018" s="25">
        <v>2.0833333333333315E-2</v>
      </c>
      <c r="H3018" s="31" t="s">
        <v>3874</v>
      </c>
      <c r="I3018" s="23"/>
      <c r="J3018" s="31" t="s">
        <v>45</v>
      </c>
      <c r="K3018" s="23"/>
    </row>
    <row r="3019" spans="1:11">
      <c r="A3019" s="3">
        <v>44895</v>
      </c>
      <c r="B3019" s="30" t="s">
        <v>3871</v>
      </c>
      <c r="C3019" s="2" t="s">
        <v>1609</v>
      </c>
      <c r="D3019" s="2" t="s">
        <v>62</v>
      </c>
      <c r="E3019" s="27">
        <v>0.54166666666666663</v>
      </c>
      <c r="F3019" s="27">
        <v>0.58333333333333337</v>
      </c>
      <c r="G3019" s="25">
        <v>4.1666666666666741E-2</v>
      </c>
      <c r="H3019" s="31" t="s">
        <v>3866</v>
      </c>
      <c r="I3019" s="2"/>
      <c r="J3019" s="31" t="s">
        <v>40</v>
      </c>
      <c r="K3019" s="2"/>
    </row>
    <row r="3020" spans="1:11">
      <c r="A3020" s="21">
        <v>44895</v>
      </c>
      <c r="B3020" s="30" t="s">
        <v>3871</v>
      </c>
      <c r="C3020" s="23" t="s">
        <v>1661</v>
      </c>
      <c r="D3020" s="23" t="s">
        <v>1034</v>
      </c>
      <c r="E3020" s="24">
        <v>0.58333333333333337</v>
      </c>
      <c r="F3020" s="24">
        <v>0.625</v>
      </c>
      <c r="G3020" s="25">
        <v>4.166666666666663E-2</v>
      </c>
      <c r="H3020" s="31" t="s">
        <v>3874</v>
      </c>
      <c r="I3020" s="23"/>
      <c r="J3020" s="31" t="s">
        <v>47</v>
      </c>
      <c r="K3020" s="23"/>
    </row>
    <row r="3021" spans="1:11">
      <c r="A3021" s="3">
        <v>44895</v>
      </c>
      <c r="B3021" s="30" t="s">
        <v>3871</v>
      </c>
      <c r="C3021" s="2" t="s">
        <v>1526</v>
      </c>
      <c r="D3021" s="2" t="s">
        <v>1665</v>
      </c>
      <c r="E3021" s="27">
        <v>0.625</v>
      </c>
      <c r="F3021" s="27">
        <v>0.64583333333333337</v>
      </c>
      <c r="G3021" s="25">
        <v>2.083333333333337E-2</v>
      </c>
      <c r="H3021" s="31" t="s">
        <v>3874</v>
      </c>
      <c r="I3021" s="2"/>
      <c r="J3021" s="31" t="s">
        <v>47</v>
      </c>
      <c r="K3021" s="2"/>
    </row>
    <row r="3022" spans="1:11">
      <c r="A3022" s="21">
        <v>44895</v>
      </c>
      <c r="B3022" s="30" t="s">
        <v>3871</v>
      </c>
      <c r="C3022" s="23" t="s">
        <v>1651</v>
      </c>
      <c r="D3022" s="23" t="s">
        <v>1479</v>
      </c>
      <c r="E3022" s="24">
        <v>0.64583333333333337</v>
      </c>
      <c r="F3022" s="24">
        <v>0.66666666666666663</v>
      </c>
      <c r="G3022" s="25">
        <v>2.0833333333333259E-2</v>
      </c>
      <c r="H3022" s="31" t="s">
        <v>3874</v>
      </c>
      <c r="I3022" s="23"/>
      <c r="J3022" s="31" t="s">
        <v>48</v>
      </c>
      <c r="K3022" s="23"/>
    </row>
    <row r="3023" spans="1:11">
      <c r="A3023" s="3">
        <v>44895</v>
      </c>
      <c r="B3023" s="30" t="s">
        <v>3871</v>
      </c>
      <c r="C3023" s="2" t="s">
        <v>1589</v>
      </c>
      <c r="D3023" s="2" t="s">
        <v>3889</v>
      </c>
      <c r="E3023" s="27">
        <v>0.66666666666666663</v>
      </c>
      <c r="F3023" s="27">
        <v>0.70833333333333337</v>
      </c>
      <c r="G3023" s="25">
        <v>4.1666666666666741E-2</v>
      </c>
      <c r="H3023" s="31" t="s">
        <v>3874</v>
      </c>
      <c r="I3023" s="2"/>
      <c r="J3023" s="31" t="s">
        <v>48</v>
      </c>
      <c r="K3023" s="2"/>
    </row>
    <row r="3024" spans="1:11">
      <c r="A3024" s="21">
        <v>44895</v>
      </c>
      <c r="B3024" s="30" t="s">
        <v>3871</v>
      </c>
      <c r="C3024" s="23" t="s">
        <v>1661</v>
      </c>
      <c r="D3024" s="23" t="s">
        <v>1034</v>
      </c>
      <c r="E3024" s="24">
        <v>0.70833333333333337</v>
      </c>
      <c r="F3024" s="24">
        <v>0.72916666666666663</v>
      </c>
      <c r="G3024" s="25">
        <v>2.0833333333333259E-2</v>
      </c>
      <c r="H3024" s="31" t="s">
        <v>3874</v>
      </c>
      <c r="I3024" s="23"/>
      <c r="J3024" s="31" t="s">
        <v>47</v>
      </c>
      <c r="K3024" s="23"/>
    </row>
    <row r="3025" spans="1:11">
      <c r="A3025" s="3">
        <v>44895</v>
      </c>
      <c r="B3025" s="30" t="s">
        <v>3871</v>
      </c>
      <c r="C3025" s="2" t="s">
        <v>1656</v>
      </c>
      <c r="D3025" s="2" t="s">
        <v>628</v>
      </c>
      <c r="E3025" s="27">
        <v>0.72916666666666663</v>
      </c>
      <c r="F3025" s="27">
        <v>0.83333333333333337</v>
      </c>
      <c r="G3025" s="25">
        <v>0.10416666666666674</v>
      </c>
      <c r="H3025" s="31" t="s">
        <v>3866</v>
      </c>
      <c r="I3025" s="2"/>
      <c r="J3025" s="31" t="s">
        <v>40</v>
      </c>
      <c r="K3025" s="2"/>
    </row>
    <row r="3026" spans="1:11">
      <c r="A3026" s="21">
        <v>44896</v>
      </c>
      <c r="B3026" s="30" t="s">
        <v>3872</v>
      </c>
      <c r="C3026" s="23" t="s">
        <v>443</v>
      </c>
      <c r="D3026" s="23" t="s">
        <v>998</v>
      </c>
      <c r="E3026" s="24">
        <v>0.39583333333333331</v>
      </c>
      <c r="F3026" s="24">
        <v>0.40625</v>
      </c>
      <c r="G3026" s="25">
        <v>1.0416666666666685E-2</v>
      </c>
      <c r="H3026" s="31" t="s">
        <v>3867</v>
      </c>
      <c r="I3026" s="23"/>
      <c r="J3026" s="31" t="s">
        <v>34</v>
      </c>
      <c r="K3026" s="23"/>
    </row>
    <row r="3027" spans="1:11">
      <c r="A3027" s="3">
        <v>44896</v>
      </c>
      <c r="B3027" s="30" t="s">
        <v>3872</v>
      </c>
      <c r="C3027" s="2" t="s">
        <v>1619</v>
      </c>
      <c r="D3027" s="2" t="s">
        <v>1666</v>
      </c>
      <c r="E3027" s="27">
        <v>0.40625</v>
      </c>
      <c r="F3027" s="27">
        <v>0.41666666666666669</v>
      </c>
      <c r="G3027" s="25">
        <v>1.0416666666666685E-2</v>
      </c>
      <c r="H3027" s="31" t="s">
        <v>3874</v>
      </c>
      <c r="I3027" s="2"/>
      <c r="J3027" s="31" t="s">
        <v>45</v>
      </c>
      <c r="K3027" s="2"/>
    </row>
    <row r="3028" spans="1:11">
      <c r="A3028" s="21">
        <v>44896</v>
      </c>
      <c r="B3028" s="30" t="s">
        <v>3872</v>
      </c>
      <c r="C3028" s="23" t="s">
        <v>479</v>
      </c>
      <c r="D3028" s="23" t="s">
        <v>1667</v>
      </c>
      <c r="E3028" s="24">
        <v>0.41666666666666669</v>
      </c>
      <c r="F3028" s="24">
        <v>0.45833333333333331</v>
      </c>
      <c r="G3028" s="25">
        <v>4.166666666666663E-2</v>
      </c>
      <c r="H3028" s="31" t="s">
        <v>3874</v>
      </c>
      <c r="I3028" s="23"/>
      <c r="J3028" s="31" t="s">
        <v>45</v>
      </c>
      <c r="K3028" s="23"/>
    </row>
    <row r="3029" spans="1:11">
      <c r="A3029" s="3">
        <v>44896</v>
      </c>
      <c r="B3029" s="30" t="s">
        <v>3872</v>
      </c>
      <c r="C3029" s="2" t="s">
        <v>1589</v>
      </c>
      <c r="D3029" s="2" t="s">
        <v>1276</v>
      </c>
      <c r="E3029" s="27">
        <v>0.45833333333333331</v>
      </c>
      <c r="F3029" s="27">
        <v>0.5</v>
      </c>
      <c r="G3029" s="25">
        <v>4.1666666666666685E-2</v>
      </c>
      <c r="H3029" s="31" t="s">
        <v>3874</v>
      </c>
      <c r="I3029" s="2"/>
      <c r="J3029" s="31" t="s">
        <v>48</v>
      </c>
      <c r="K3029" s="2"/>
    </row>
    <row r="3030" spans="1:11">
      <c r="A3030" s="21">
        <v>44896</v>
      </c>
      <c r="B3030" s="30" t="s">
        <v>3872</v>
      </c>
      <c r="C3030" s="23" t="s">
        <v>1526</v>
      </c>
      <c r="D3030" s="23" t="s">
        <v>1668</v>
      </c>
      <c r="E3030" s="24">
        <v>0.54166666666666663</v>
      </c>
      <c r="F3030" s="24">
        <v>0.5625</v>
      </c>
      <c r="G3030" s="25">
        <v>2.083333333333337E-2</v>
      </c>
      <c r="H3030" s="31" t="s">
        <v>3874</v>
      </c>
      <c r="I3030" s="23"/>
      <c r="J3030" s="31" t="s">
        <v>47</v>
      </c>
      <c r="K3030" s="23"/>
    </row>
    <row r="3031" spans="1:11">
      <c r="A3031" s="3">
        <v>44896</v>
      </c>
      <c r="B3031" s="30" t="s">
        <v>3872</v>
      </c>
      <c r="C3031" s="2" t="s">
        <v>1656</v>
      </c>
      <c r="D3031" s="2" t="s">
        <v>1246</v>
      </c>
      <c r="E3031" s="27">
        <v>0.5625</v>
      </c>
      <c r="F3031" s="27">
        <v>0.58333333333333337</v>
      </c>
      <c r="G3031" s="25">
        <v>2.083333333333337E-2</v>
      </c>
      <c r="H3031" s="31" t="s">
        <v>3866</v>
      </c>
      <c r="I3031" s="2"/>
      <c r="J3031" s="31" t="s">
        <v>40</v>
      </c>
      <c r="K3031" s="2"/>
    </row>
    <row r="3032" spans="1:11">
      <c r="A3032" s="21">
        <v>44896</v>
      </c>
      <c r="B3032" s="30" t="s">
        <v>3872</v>
      </c>
      <c r="C3032" s="23" t="s">
        <v>1669</v>
      </c>
      <c r="D3032" s="23" t="s">
        <v>581</v>
      </c>
      <c r="E3032" s="24">
        <v>0.58333333333333337</v>
      </c>
      <c r="F3032" s="24">
        <v>0.625</v>
      </c>
      <c r="G3032" s="25">
        <v>4.166666666666663E-2</v>
      </c>
      <c r="H3032" s="31" t="s">
        <v>3874</v>
      </c>
      <c r="I3032" s="23"/>
      <c r="J3032" s="31" t="s">
        <v>48</v>
      </c>
      <c r="K3032" s="23"/>
    </row>
    <row r="3033" spans="1:11">
      <c r="A3033" s="3">
        <v>44896</v>
      </c>
      <c r="B3033" s="30" t="s">
        <v>3872</v>
      </c>
      <c r="C3033" s="2" t="s">
        <v>1670</v>
      </c>
      <c r="D3033" s="2" t="s">
        <v>1633</v>
      </c>
      <c r="E3033" s="27">
        <v>0.625</v>
      </c>
      <c r="F3033" s="27">
        <v>0.72916666666666663</v>
      </c>
      <c r="G3033" s="25">
        <v>0.10416666666666663</v>
      </c>
      <c r="H3033" s="31" t="s">
        <v>3866</v>
      </c>
      <c r="I3033" s="2"/>
      <c r="J3033" s="31" t="s">
        <v>40</v>
      </c>
      <c r="K3033" s="2"/>
    </row>
    <row r="3034" spans="1:11">
      <c r="A3034" s="21">
        <v>44896</v>
      </c>
      <c r="B3034" s="30" t="s">
        <v>3872</v>
      </c>
      <c r="C3034" s="23" t="s">
        <v>1661</v>
      </c>
      <c r="D3034" s="23" t="s">
        <v>1671</v>
      </c>
      <c r="E3034" s="24">
        <v>0.72916666666666663</v>
      </c>
      <c r="F3034" s="24">
        <v>0.73958333333333337</v>
      </c>
      <c r="G3034" s="25">
        <v>1.0416666666666741E-2</v>
      </c>
      <c r="H3034" s="31" t="s">
        <v>3874</v>
      </c>
      <c r="I3034" s="23"/>
      <c r="J3034" s="31" t="s">
        <v>47</v>
      </c>
      <c r="K3034" s="23"/>
    </row>
    <row r="3035" spans="1:11">
      <c r="A3035" s="3">
        <v>44897</v>
      </c>
      <c r="B3035" s="30" t="s">
        <v>3865</v>
      </c>
      <c r="C3035" s="2" t="s">
        <v>443</v>
      </c>
      <c r="D3035" s="2" t="s">
        <v>998</v>
      </c>
      <c r="E3035" s="27">
        <v>0.39583333333333331</v>
      </c>
      <c r="F3035" s="27">
        <v>0.40625</v>
      </c>
      <c r="G3035" s="25">
        <v>1.0416666666666685E-2</v>
      </c>
      <c r="H3035" s="31" t="s">
        <v>3867</v>
      </c>
      <c r="I3035" s="2"/>
      <c r="J3035" s="31" t="s">
        <v>34</v>
      </c>
      <c r="K3035" s="2"/>
    </row>
    <row r="3036" spans="1:11">
      <c r="A3036" s="21">
        <v>44897</v>
      </c>
      <c r="B3036" s="30" t="s">
        <v>3865</v>
      </c>
      <c r="C3036" s="23" t="s">
        <v>1619</v>
      </c>
      <c r="D3036" s="23" t="s">
        <v>1672</v>
      </c>
      <c r="E3036" s="24">
        <v>0.40625</v>
      </c>
      <c r="F3036" s="24">
        <v>0.5</v>
      </c>
      <c r="G3036" s="25">
        <v>9.375E-2</v>
      </c>
      <c r="H3036" s="31" t="s">
        <v>3874</v>
      </c>
      <c r="I3036" s="23"/>
      <c r="J3036" s="31" t="s">
        <v>45</v>
      </c>
      <c r="K3036" s="23"/>
    </row>
    <row r="3037" spans="1:11">
      <c r="A3037" s="3">
        <v>44897</v>
      </c>
      <c r="B3037" s="30" t="s">
        <v>3865</v>
      </c>
      <c r="C3037" s="2" t="s">
        <v>1619</v>
      </c>
      <c r="D3037" s="2" t="s">
        <v>711</v>
      </c>
      <c r="E3037" s="27">
        <v>0.54166666666666663</v>
      </c>
      <c r="F3037" s="27">
        <v>0.58333333333333337</v>
      </c>
      <c r="G3037" s="25">
        <v>4.1666666666666741E-2</v>
      </c>
      <c r="H3037" s="31" t="s">
        <v>3874</v>
      </c>
      <c r="I3037" s="2"/>
      <c r="J3037" s="31" t="s">
        <v>45</v>
      </c>
      <c r="K3037" s="2"/>
    </row>
    <row r="3038" spans="1:11">
      <c r="A3038" s="21">
        <v>44897</v>
      </c>
      <c r="B3038" s="30" t="s">
        <v>3865</v>
      </c>
      <c r="C3038" s="23" t="s">
        <v>1619</v>
      </c>
      <c r="D3038" s="23" t="s">
        <v>1672</v>
      </c>
      <c r="E3038" s="24">
        <v>0.58333333333333337</v>
      </c>
      <c r="F3038" s="24">
        <v>0.625</v>
      </c>
      <c r="G3038" s="25">
        <v>4.166666666666663E-2</v>
      </c>
      <c r="H3038" s="31" t="s">
        <v>3874</v>
      </c>
      <c r="I3038" s="23"/>
      <c r="J3038" s="31" t="s">
        <v>45</v>
      </c>
      <c r="K3038" s="23"/>
    </row>
    <row r="3039" spans="1:11">
      <c r="A3039" s="3">
        <v>44897</v>
      </c>
      <c r="B3039" s="30" t="s">
        <v>3865</v>
      </c>
      <c r="C3039" s="2" t="s">
        <v>1669</v>
      </c>
      <c r="D3039" s="2" t="s">
        <v>581</v>
      </c>
      <c r="E3039" s="27">
        <v>0.625</v>
      </c>
      <c r="F3039" s="27">
        <v>0.6875</v>
      </c>
      <c r="G3039" s="25">
        <v>6.25E-2</v>
      </c>
      <c r="H3039" s="31" t="s">
        <v>3874</v>
      </c>
      <c r="I3039" s="2"/>
      <c r="J3039" s="31" t="s">
        <v>48</v>
      </c>
      <c r="K3039" s="2"/>
    </row>
    <row r="3040" spans="1:11">
      <c r="A3040" s="21">
        <v>44897</v>
      </c>
      <c r="B3040" s="30" t="s">
        <v>3865</v>
      </c>
      <c r="C3040" s="23" t="s">
        <v>1589</v>
      </c>
      <c r="D3040" s="23" t="s">
        <v>1276</v>
      </c>
      <c r="E3040" s="24">
        <v>0.6875</v>
      </c>
      <c r="F3040" s="24">
        <v>0.75</v>
      </c>
      <c r="G3040" s="25">
        <v>6.25E-2</v>
      </c>
      <c r="H3040" s="31" t="s">
        <v>3874</v>
      </c>
      <c r="I3040" s="23"/>
      <c r="J3040" s="31" t="s">
        <v>48</v>
      </c>
      <c r="K3040" s="23"/>
    </row>
    <row r="3041" spans="1:11">
      <c r="A3041" s="3">
        <v>44898</v>
      </c>
      <c r="B3041" s="30" t="s">
        <v>3868</v>
      </c>
      <c r="C3041" s="2" t="s">
        <v>1669</v>
      </c>
      <c r="D3041" s="2" t="s">
        <v>581</v>
      </c>
      <c r="E3041" s="27">
        <v>0.44791666666666669</v>
      </c>
      <c r="F3041" s="27">
        <v>0.46875</v>
      </c>
      <c r="G3041" s="25">
        <v>2.0833333333333315E-2</v>
      </c>
      <c r="H3041" s="31" t="s">
        <v>3874</v>
      </c>
      <c r="I3041" s="2"/>
      <c r="J3041" s="31" t="s">
        <v>48</v>
      </c>
      <c r="K3041" s="2"/>
    </row>
    <row r="3042" spans="1:11">
      <c r="A3042" s="21">
        <v>44898</v>
      </c>
      <c r="B3042" s="30" t="s">
        <v>3868</v>
      </c>
      <c r="C3042" s="23" t="s">
        <v>1052</v>
      </c>
      <c r="D3042" s="23" t="s">
        <v>1673</v>
      </c>
      <c r="E3042" s="24">
        <v>0.46875</v>
      </c>
      <c r="F3042" s="24">
        <v>0.48958333333333331</v>
      </c>
      <c r="G3042" s="25">
        <v>2.0833333333333315E-2</v>
      </c>
      <c r="H3042" s="31" t="s">
        <v>3866</v>
      </c>
      <c r="I3042" s="23"/>
      <c r="J3042" s="31" t="s">
        <v>54</v>
      </c>
      <c r="K3042" s="23"/>
    </row>
    <row r="3043" spans="1:11">
      <c r="A3043" s="3">
        <v>44899</v>
      </c>
      <c r="B3043" s="30" t="s">
        <v>3873</v>
      </c>
      <c r="C3043" s="2" t="s">
        <v>1669</v>
      </c>
      <c r="D3043" s="2" t="s">
        <v>581</v>
      </c>
      <c r="E3043" s="27">
        <v>0.875</v>
      </c>
      <c r="F3043" s="27">
        <v>0.92708333333333337</v>
      </c>
      <c r="G3043" s="25">
        <v>5.208333333333337E-2</v>
      </c>
      <c r="H3043" s="31" t="s">
        <v>3874</v>
      </c>
      <c r="I3043" s="2"/>
      <c r="J3043" s="31" t="s">
        <v>48</v>
      </c>
      <c r="K3043" s="2"/>
    </row>
    <row r="3044" spans="1:11">
      <c r="A3044" s="21">
        <v>44900</v>
      </c>
      <c r="B3044" s="30" t="s">
        <v>3869</v>
      </c>
      <c r="C3044" s="23" t="s">
        <v>443</v>
      </c>
      <c r="D3044" s="23" t="s">
        <v>451</v>
      </c>
      <c r="E3044" s="24">
        <v>0.39583333333333331</v>
      </c>
      <c r="F3044" s="24">
        <v>0.40625</v>
      </c>
      <c r="G3044" s="25">
        <v>1.0416666666666685E-2</v>
      </c>
      <c r="H3044" s="31" t="s">
        <v>3867</v>
      </c>
      <c r="I3044" s="23"/>
      <c r="J3044" s="31" t="s">
        <v>34</v>
      </c>
      <c r="K3044" s="23"/>
    </row>
    <row r="3045" spans="1:11">
      <c r="A3045" s="3">
        <v>44900</v>
      </c>
      <c r="B3045" s="30" t="s">
        <v>3869</v>
      </c>
      <c r="C3045" s="2" t="s">
        <v>449</v>
      </c>
      <c r="D3045" s="2" t="s">
        <v>1615</v>
      </c>
      <c r="E3045" s="27">
        <v>0.40625</v>
      </c>
      <c r="F3045" s="27">
        <v>0.41666666666666669</v>
      </c>
      <c r="G3045" s="25">
        <v>1.0416666666666685E-2</v>
      </c>
      <c r="H3045" s="31" t="s">
        <v>3867</v>
      </c>
      <c r="I3045" s="2"/>
      <c r="J3045" s="31" t="s">
        <v>34</v>
      </c>
      <c r="K3045" s="2"/>
    </row>
    <row r="3046" spans="1:11">
      <c r="A3046" s="21">
        <v>44900</v>
      </c>
      <c r="B3046" s="30" t="s">
        <v>3869</v>
      </c>
      <c r="C3046" s="23" t="s">
        <v>443</v>
      </c>
      <c r="D3046" s="23" t="s">
        <v>3884</v>
      </c>
      <c r="E3046" s="24">
        <v>0.41666666666666669</v>
      </c>
      <c r="F3046" s="24">
        <v>0.45833333333333331</v>
      </c>
      <c r="G3046" s="25">
        <v>4.166666666666663E-2</v>
      </c>
      <c r="H3046" s="31" t="s">
        <v>3867</v>
      </c>
      <c r="I3046" s="23"/>
      <c r="J3046" s="31" t="s">
        <v>34</v>
      </c>
      <c r="K3046" s="23"/>
    </row>
    <row r="3047" spans="1:11">
      <c r="A3047" s="3">
        <v>44900</v>
      </c>
      <c r="B3047" s="30" t="s">
        <v>3869</v>
      </c>
      <c r="C3047" s="2" t="s">
        <v>1589</v>
      </c>
      <c r="D3047" s="2" t="s">
        <v>1674</v>
      </c>
      <c r="E3047" s="27">
        <v>0.45833333333333331</v>
      </c>
      <c r="F3047" s="27">
        <v>0.5</v>
      </c>
      <c r="G3047" s="25">
        <v>4.1666666666666685E-2</v>
      </c>
      <c r="H3047" s="31" t="s">
        <v>3874</v>
      </c>
      <c r="I3047" s="2"/>
      <c r="J3047" s="31" t="s">
        <v>48</v>
      </c>
      <c r="K3047" s="2"/>
    </row>
    <row r="3048" spans="1:11">
      <c r="A3048" s="21">
        <v>44900</v>
      </c>
      <c r="B3048" s="30" t="s">
        <v>3869</v>
      </c>
      <c r="C3048" s="23" t="s">
        <v>1589</v>
      </c>
      <c r="D3048" s="23" t="s">
        <v>1675</v>
      </c>
      <c r="E3048" s="24">
        <v>0.54166666666666663</v>
      </c>
      <c r="F3048" s="24">
        <v>0.60416666666666663</v>
      </c>
      <c r="G3048" s="25">
        <v>6.25E-2</v>
      </c>
      <c r="H3048" s="31" t="s">
        <v>3874</v>
      </c>
      <c r="I3048" s="23"/>
      <c r="J3048" s="31" t="s">
        <v>48</v>
      </c>
      <c r="K3048" s="23"/>
    </row>
    <row r="3049" spans="1:11">
      <c r="A3049" s="3">
        <v>44900</v>
      </c>
      <c r="B3049" s="30" t="s">
        <v>3869</v>
      </c>
      <c r="C3049" s="2" t="s">
        <v>1619</v>
      </c>
      <c r="D3049" s="2" t="s">
        <v>1676</v>
      </c>
      <c r="E3049" s="27">
        <v>0.60416666666666663</v>
      </c>
      <c r="F3049" s="27">
        <v>0.61458333333333337</v>
      </c>
      <c r="G3049" s="25">
        <v>1.0416666666666741E-2</v>
      </c>
      <c r="H3049" s="31" t="s">
        <v>3874</v>
      </c>
      <c r="I3049" s="2"/>
      <c r="J3049" s="31" t="s">
        <v>45</v>
      </c>
      <c r="K3049" s="2"/>
    </row>
    <row r="3050" spans="1:11">
      <c r="A3050" s="21">
        <v>44900</v>
      </c>
      <c r="B3050" s="30" t="s">
        <v>3869</v>
      </c>
      <c r="C3050" s="23" t="s">
        <v>1669</v>
      </c>
      <c r="D3050" s="23" t="s">
        <v>1677</v>
      </c>
      <c r="E3050" s="24">
        <v>0.61458333333333337</v>
      </c>
      <c r="F3050" s="24">
        <v>0.63541666666666663</v>
      </c>
      <c r="G3050" s="25">
        <v>2.0833333333333259E-2</v>
      </c>
      <c r="H3050" s="31" t="s">
        <v>3874</v>
      </c>
      <c r="I3050" s="23"/>
      <c r="J3050" s="31" t="s">
        <v>48</v>
      </c>
      <c r="K3050" s="23"/>
    </row>
    <row r="3051" spans="1:11">
      <c r="A3051" s="3">
        <v>44900</v>
      </c>
      <c r="B3051" s="30" t="s">
        <v>3869</v>
      </c>
      <c r="C3051" s="2" t="s">
        <v>1619</v>
      </c>
      <c r="D3051" s="2" t="s">
        <v>1678</v>
      </c>
      <c r="E3051" s="27">
        <v>0.63541666666666663</v>
      </c>
      <c r="F3051" s="27">
        <v>0.65625</v>
      </c>
      <c r="G3051" s="25">
        <v>2.083333333333337E-2</v>
      </c>
      <c r="H3051" s="31" t="s">
        <v>3874</v>
      </c>
      <c r="I3051" s="2"/>
      <c r="J3051" s="31" t="s">
        <v>45</v>
      </c>
      <c r="K3051" s="2"/>
    </row>
    <row r="3052" spans="1:11">
      <c r="A3052" s="21">
        <v>44900</v>
      </c>
      <c r="B3052" s="30" t="s">
        <v>3869</v>
      </c>
      <c r="C3052" s="23" t="s">
        <v>1669</v>
      </c>
      <c r="D3052" s="23" t="s">
        <v>1679</v>
      </c>
      <c r="E3052" s="24">
        <v>0.65625</v>
      </c>
      <c r="F3052" s="24">
        <v>0.70833333333333337</v>
      </c>
      <c r="G3052" s="25">
        <v>5.208333333333337E-2</v>
      </c>
      <c r="H3052" s="31" t="s">
        <v>3874</v>
      </c>
      <c r="I3052" s="23"/>
      <c r="J3052" s="31" t="s">
        <v>48</v>
      </c>
      <c r="K3052" s="23"/>
    </row>
    <row r="3053" spans="1:11">
      <c r="A3053" s="3">
        <v>44900</v>
      </c>
      <c r="B3053" s="30" t="s">
        <v>3869</v>
      </c>
      <c r="C3053" s="2" t="s">
        <v>479</v>
      </c>
      <c r="D3053" s="2" t="s">
        <v>1187</v>
      </c>
      <c r="E3053" s="27">
        <v>0.70833333333333337</v>
      </c>
      <c r="F3053" s="27">
        <v>0.72916666666666663</v>
      </c>
      <c r="G3053" s="25">
        <v>2.0833333333333259E-2</v>
      </c>
      <c r="H3053" s="31" t="s">
        <v>3874</v>
      </c>
      <c r="I3053" s="2"/>
      <c r="J3053" s="31" t="s">
        <v>45</v>
      </c>
      <c r="K3053" s="2"/>
    </row>
    <row r="3054" spans="1:11">
      <c r="A3054" s="21">
        <v>44900</v>
      </c>
      <c r="B3054" s="30" t="s">
        <v>3869</v>
      </c>
      <c r="C3054" s="23" t="s">
        <v>1589</v>
      </c>
      <c r="D3054" s="23" t="s">
        <v>1361</v>
      </c>
      <c r="E3054" s="24">
        <v>0.72916666666666663</v>
      </c>
      <c r="F3054" s="24">
        <v>0.75</v>
      </c>
      <c r="G3054" s="25">
        <v>2.083333333333337E-2</v>
      </c>
      <c r="H3054" s="31" t="s">
        <v>3874</v>
      </c>
      <c r="I3054" s="23"/>
      <c r="J3054" s="31" t="s">
        <v>48</v>
      </c>
      <c r="K3054" s="23"/>
    </row>
    <row r="3055" spans="1:11">
      <c r="A3055" s="3">
        <v>44900</v>
      </c>
      <c r="B3055" s="30" t="s">
        <v>3869</v>
      </c>
      <c r="C3055" s="2" t="s">
        <v>1669</v>
      </c>
      <c r="D3055" s="2" t="s">
        <v>1680</v>
      </c>
      <c r="E3055" s="27">
        <v>0.75</v>
      </c>
      <c r="F3055" s="27">
        <v>0.79166666666666663</v>
      </c>
      <c r="G3055" s="25">
        <v>4.166666666666663E-2</v>
      </c>
      <c r="H3055" s="31" t="s">
        <v>3874</v>
      </c>
      <c r="I3055" s="2"/>
      <c r="J3055" s="31" t="s">
        <v>48</v>
      </c>
      <c r="K3055" s="2"/>
    </row>
    <row r="3056" spans="1:11">
      <c r="A3056" s="21">
        <v>44900</v>
      </c>
      <c r="B3056" s="30" t="s">
        <v>3869</v>
      </c>
      <c r="C3056" s="23" t="s">
        <v>1681</v>
      </c>
      <c r="D3056" s="23" t="s">
        <v>1682</v>
      </c>
      <c r="E3056" s="24">
        <v>0.95833333333333337</v>
      </c>
      <c r="F3056" s="24">
        <v>0.96875</v>
      </c>
      <c r="G3056" s="25">
        <v>1.041666666666663E-2</v>
      </c>
      <c r="H3056" s="31" t="s">
        <v>3874</v>
      </c>
      <c r="I3056" s="23"/>
      <c r="J3056" s="31" t="s">
        <v>45</v>
      </c>
      <c r="K3056" s="23"/>
    </row>
    <row r="3057" spans="1:11">
      <c r="A3057" s="3">
        <v>44900</v>
      </c>
      <c r="B3057" s="30" t="s">
        <v>3869</v>
      </c>
      <c r="C3057" s="2" t="s">
        <v>1683</v>
      </c>
      <c r="D3057" s="2" t="s">
        <v>581</v>
      </c>
      <c r="E3057" s="27">
        <v>0.96875</v>
      </c>
      <c r="F3057" s="27">
        <v>0.98611111111111116</v>
      </c>
      <c r="G3057" s="25">
        <v>1.736111111111116E-2</v>
      </c>
      <c r="H3057" s="31" t="s">
        <v>3874</v>
      </c>
      <c r="I3057" s="2"/>
      <c r="J3057" s="31" t="s">
        <v>45</v>
      </c>
      <c r="K3057" s="2"/>
    </row>
    <row r="3058" spans="1:11">
      <c r="A3058" s="21">
        <v>44901</v>
      </c>
      <c r="B3058" s="30" t="s">
        <v>3870</v>
      </c>
      <c r="C3058" s="23" t="s">
        <v>1589</v>
      </c>
      <c r="D3058" s="23" t="s">
        <v>1276</v>
      </c>
      <c r="E3058" s="24">
        <v>0.38541666666666669</v>
      </c>
      <c r="F3058" s="24">
        <v>0.39583333333333331</v>
      </c>
      <c r="G3058" s="25">
        <v>1.041666666666663E-2</v>
      </c>
      <c r="H3058" s="31" t="s">
        <v>3874</v>
      </c>
      <c r="I3058" s="23"/>
      <c r="J3058" s="31" t="s">
        <v>48</v>
      </c>
      <c r="K3058" s="23"/>
    </row>
    <row r="3059" spans="1:11">
      <c r="A3059" s="3">
        <v>44901</v>
      </c>
      <c r="B3059" s="30" t="s">
        <v>3870</v>
      </c>
      <c r="C3059" s="2" t="s">
        <v>1639</v>
      </c>
      <c r="D3059" s="2" t="s">
        <v>1684</v>
      </c>
      <c r="E3059" s="27">
        <v>0.39583333333333331</v>
      </c>
      <c r="F3059" s="27">
        <v>0.42708333333333331</v>
      </c>
      <c r="G3059" s="25">
        <v>3.125E-2</v>
      </c>
      <c r="H3059" s="31" t="s">
        <v>3874</v>
      </c>
      <c r="I3059" s="2"/>
      <c r="J3059" s="31" t="s">
        <v>48</v>
      </c>
      <c r="K3059" s="2"/>
    </row>
    <row r="3060" spans="1:11">
      <c r="A3060" s="21">
        <v>44901</v>
      </c>
      <c r="B3060" s="30" t="s">
        <v>3870</v>
      </c>
      <c r="C3060" s="23" t="s">
        <v>1589</v>
      </c>
      <c r="D3060" s="23" t="s">
        <v>1685</v>
      </c>
      <c r="E3060" s="24">
        <v>0.42708333333333331</v>
      </c>
      <c r="F3060" s="24">
        <v>0.44791666666666669</v>
      </c>
      <c r="G3060" s="25">
        <v>2.083333333333337E-2</v>
      </c>
      <c r="H3060" s="31" t="s">
        <v>3874</v>
      </c>
      <c r="I3060" s="23"/>
      <c r="J3060" s="31" t="s">
        <v>48</v>
      </c>
      <c r="K3060" s="23"/>
    </row>
    <row r="3061" spans="1:11">
      <c r="A3061" s="3">
        <v>44901</v>
      </c>
      <c r="B3061" s="30" t="s">
        <v>3870</v>
      </c>
      <c r="C3061" s="2" t="s">
        <v>1669</v>
      </c>
      <c r="D3061" s="2" t="s">
        <v>581</v>
      </c>
      <c r="E3061" s="27">
        <v>0.44791666666666669</v>
      </c>
      <c r="F3061" s="27">
        <v>0.46875</v>
      </c>
      <c r="G3061" s="25">
        <v>2.0833333333333315E-2</v>
      </c>
      <c r="H3061" s="31" t="s">
        <v>3874</v>
      </c>
      <c r="I3061" s="2"/>
      <c r="J3061" s="31" t="s">
        <v>48</v>
      </c>
      <c r="K3061" s="2"/>
    </row>
    <row r="3062" spans="1:11">
      <c r="A3062" s="21">
        <v>44901</v>
      </c>
      <c r="B3062" s="30" t="s">
        <v>3870</v>
      </c>
      <c r="C3062" s="23" t="s">
        <v>861</v>
      </c>
      <c r="D3062" s="23" t="s">
        <v>534</v>
      </c>
      <c r="E3062" s="24">
        <v>0.46875</v>
      </c>
      <c r="F3062" s="24">
        <v>0.5</v>
      </c>
      <c r="G3062" s="25">
        <v>3.125E-2</v>
      </c>
      <c r="H3062" s="31" t="s">
        <v>3874</v>
      </c>
      <c r="I3062" s="23"/>
      <c r="J3062" s="31" t="s">
        <v>45</v>
      </c>
      <c r="K3062" s="23"/>
    </row>
    <row r="3063" spans="1:11">
      <c r="A3063" s="3">
        <v>44901</v>
      </c>
      <c r="B3063" s="30" t="s">
        <v>3870</v>
      </c>
      <c r="C3063" s="2" t="s">
        <v>1619</v>
      </c>
      <c r="D3063" s="2" t="s">
        <v>1686</v>
      </c>
      <c r="E3063" s="27">
        <v>0.54166666666666663</v>
      </c>
      <c r="F3063" s="27">
        <v>0.64583333333333337</v>
      </c>
      <c r="G3063" s="25">
        <v>0.10416666666666674</v>
      </c>
      <c r="H3063" s="31" t="s">
        <v>3874</v>
      </c>
      <c r="I3063" s="2"/>
      <c r="J3063" s="31" t="s">
        <v>45</v>
      </c>
      <c r="K3063" s="2"/>
    </row>
    <row r="3064" spans="1:11">
      <c r="A3064" s="21">
        <v>44901</v>
      </c>
      <c r="B3064" s="30" t="s">
        <v>3870</v>
      </c>
      <c r="C3064" s="23" t="s">
        <v>1669</v>
      </c>
      <c r="D3064" s="23" t="s">
        <v>581</v>
      </c>
      <c r="E3064" s="24">
        <v>0.64583333333333337</v>
      </c>
      <c r="F3064" s="24">
        <v>0.65625</v>
      </c>
      <c r="G3064" s="25">
        <v>1.041666666666663E-2</v>
      </c>
      <c r="H3064" s="31" t="s">
        <v>3874</v>
      </c>
      <c r="I3064" s="23"/>
      <c r="J3064" s="31" t="s">
        <v>48</v>
      </c>
      <c r="K3064" s="23"/>
    </row>
    <row r="3065" spans="1:11">
      <c r="A3065" s="3">
        <v>44901</v>
      </c>
      <c r="B3065" s="30" t="s">
        <v>3870</v>
      </c>
      <c r="C3065" s="2" t="s">
        <v>1619</v>
      </c>
      <c r="D3065" s="2" t="s">
        <v>1686</v>
      </c>
      <c r="E3065" s="27">
        <v>0.65625</v>
      </c>
      <c r="F3065" s="27">
        <v>0.66666666666666663</v>
      </c>
      <c r="G3065" s="25">
        <v>1.041666666666663E-2</v>
      </c>
      <c r="H3065" s="31" t="s">
        <v>3874</v>
      </c>
      <c r="I3065" s="2"/>
      <c r="J3065" s="31" t="s">
        <v>45</v>
      </c>
      <c r="K3065" s="2"/>
    </row>
    <row r="3066" spans="1:11">
      <c r="A3066" s="21">
        <v>44901</v>
      </c>
      <c r="B3066" s="30" t="s">
        <v>3870</v>
      </c>
      <c r="C3066" s="23" t="s">
        <v>1619</v>
      </c>
      <c r="D3066" s="23" t="s">
        <v>1187</v>
      </c>
      <c r="E3066" s="24">
        <v>0.66666666666666663</v>
      </c>
      <c r="F3066" s="24">
        <v>0.6875</v>
      </c>
      <c r="G3066" s="25">
        <v>2.083333333333337E-2</v>
      </c>
      <c r="H3066" s="31" t="s">
        <v>3874</v>
      </c>
      <c r="I3066" s="23"/>
      <c r="J3066" s="31" t="s">
        <v>45</v>
      </c>
      <c r="K3066" s="23"/>
    </row>
    <row r="3067" spans="1:11">
      <c r="A3067" s="3">
        <v>44901</v>
      </c>
      <c r="B3067" s="30" t="s">
        <v>3870</v>
      </c>
      <c r="C3067" s="2" t="s">
        <v>1619</v>
      </c>
      <c r="D3067" s="2" t="s">
        <v>1686</v>
      </c>
      <c r="E3067" s="27">
        <v>0.6875</v>
      </c>
      <c r="F3067" s="27">
        <v>0.69791666666666663</v>
      </c>
      <c r="G3067" s="25">
        <v>1.041666666666663E-2</v>
      </c>
      <c r="H3067" s="31" t="s">
        <v>3874</v>
      </c>
      <c r="I3067" s="2"/>
      <c r="J3067" s="31" t="s">
        <v>45</v>
      </c>
      <c r="K3067" s="2"/>
    </row>
    <row r="3068" spans="1:11">
      <c r="A3068" s="21">
        <v>44901</v>
      </c>
      <c r="B3068" s="30" t="s">
        <v>3870</v>
      </c>
      <c r="C3068" s="23" t="s">
        <v>1687</v>
      </c>
      <c r="D3068" s="23" t="s">
        <v>1236</v>
      </c>
      <c r="E3068" s="24">
        <v>0.69791666666666663</v>
      </c>
      <c r="F3068" s="24">
        <v>0.70833333333333337</v>
      </c>
      <c r="G3068" s="25">
        <v>1.0416666666666741E-2</v>
      </c>
      <c r="H3068" s="31" t="s">
        <v>3874</v>
      </c>
      <c r="I3068" s="23"/>
      <c r="J3068" s="31" t="s">
        <v>48</v>
      </c>
      <c r="K3068" s="23"/>
    </row>
    <row r="3069" spans="1:11">
      <c r="A3069" s="3">
        <v>44901</v>
      </c>
      <c r="B3069" s="30" t="s">
        <v>3870</v>
      </c>
      <c r="C3069" s="2" t="s">
        <v>1639</v>
      </c>
      <c r="D3069" s="2" t="s">
        <v>1688</v>
      </c>
      <c r="E3069" s="27">
        <v>0.70833333333333337</v>
      </c>
      <c r="F3069" s="27">
        <v>0.75</v>
      </c>
      <c r="G3069" s="25">
        <v>4.166666666666663E-2</v>
      </c>
      <c r="H3069" s="31" t="s">
        <v>3874</v>
      </c>
      <c r="I3069" s="2"/>
      <c r="J3069" s="31" t="s">
        <v>48</v>
      </c>
      <c r="K3069" s="2"/>
    </row>
    <row r="3070" spans="1:11">
      <c r="A3070" s="21">
        <v>44901</v>
      </c>
      <c r="B3070" s="30" t="s">
        <v>3870</v>
      </c>
      <c r="C3070" s="23" t="s">
        <v>1589</v>
      </c>
      <c r="D3070" s="23" t="s">
        <v>62</v>
      </c>
      <c r="E3070" s="24">
        <v>0.75</v>
      </c>
      <c r="F3070" s="24">
        <v>0.77083333333333337</v>
      </c>
      <c r="G3070" s="25">
        <v>2.083333333333337E-2</v>
      </c>
      <c r="H3070" s="31" t="s">
        <v>3874</v>
      </c>
      <c r="I3070" s="23"/>
      <c r="J3070" s="31" t="s">
        <v>48</v>
      </c>
      <c r="K3070" s="23"/>
    </row>
    <row r="3071" spans="1:11">
      <c r="A3071" s="3">
        <v>44901</v>
      </c>
      <c r="B3071" s="30" t="s">
        <v>3870</v>
      </c>
      <c r="C3071" s="2" t="s">
        <v>1681</v>
      </c>
      <c r="D3071" s="2" t="s">
        <v>1689</v>
      </c>
      <c r="E3071" s="27">
        <v>0.79166666666666663</v>
      </c>
      <c r="F3071" s="27">
        <v>0.80208333333333337</v>
      </c>
      <c r="G3071" s="25">
        <v>1.0416666666666741E-2</v>
      </c>
      <c r="H3071" s="31" t="s">
        <v>3874</v>
      </c>
      <c r="I3071" s="2"/>
      <c r="J3071" s="31" t="s">
        <v>45</v>
      </c>
      <c r="K3071" s="2"/>
    </row>
    <row r="3072" spans="1:11">
      <c r="A3072" s="21">
        <v>44901</v>
      </c>
      <c r="B3072" s="30" t="s">
        <v>3870</v>
      </c>
      <c r="C3072" s="23" t="s">
        <v>1619</v>
      </c>
      <c r="D3072" s="23" t="s">
        <v>1690</v>
      </c>
      <c r="E3072" s="24">
        <v>0.8125</v>
      </c>
      <c r="F3072" s="24">
        <v>0.83333333333333337</v>
      </c>
      <c r="G3072" s="25">
        <v>2.083333333333337E-2</v>
      </c>
      <c r="H3072" s="31" t="s">
        <v>3874</v>
      </c>
      <c r="I3072" s="23"/>
      <c r="J3072" s="31" t="s">
        <v>45</v>
      </c>
      <c r="K3072" s="23"/>
    </row>
    <row r="3073" spans="1:11">
      <c r="A3073" s="3">
        <v>44902</v>
      </c>
      <c r="B3073" s="30" t="s">
        <v>3871</v>
      </c>
      <c r="C3073" s="2" t="s">
        <v>1589</v>
      </c>
      <c r="D3073" s="2" t="s">
        <v>1413</v>
      </c>
      <c r="E3073" s="27">
        <v>0.38541666666666669</v>
      </c>
      <c r="F3073" s="27">
        <v>0.39583333333333331</v>
      </c>
      <c r="G3073" s="25">
        <v>1.041666666666663E-2</v>
      </c>
      <c r="H3073" s="31" t="s">
        <v>3874</v>
      </c>
      <c r="I3073" s="2"/>
      <c r="J3073" s="31" t="s">
        <v>48</v>
      </c>
      <c r="K3073" s="2"/>
    </row>
    <row r="3074" spans="1:11">
      <c r="A3074" s="21">
        <v>44902</v>
      </c>
      <c r="B3074" s="30" t="s">
        <v>3871</v>
      </c>
      <c r="C3074" s="23" t="s">
        <v>443</v>
      </c>
      <c r="D3074" s="23" t="s">
        <v>1413</v>
      </c>
      <c r="E3074" s="24">
        <v>0.39583333333333331</v>
      </c>
      <c r="F3074" s="24">
        <v>0.40625</v>
      </c>
      <c r="G3074" s="25">
        <v>1.0416666666666685E-2</v>
      </c>
      <c r="H3074" s="31" t="s">
        <v>3867</v>
      </c>
      <c r="I3074" s="23"/>
      <c r="J3074" s="31" t="s">
        <v>34</v>
      </c>
      <c r="K3074" s="23"/>
    </row>
    <row r="3075" spans="1:11">
      <c r="A3075" s="3">
        <v>44902</v>
      </c>
      <c r="B3075" s="30" t="s">
        <v>3871</v>
      </c>
      <c r="C3075" s="2" t="s">
        <v>1619</v>
      </c>
      <c r="D3075" s="2" t="s">
        <v>1479</v>
      </c>
      <c r="E3075" s="27">
        <v>0.40625</v>
      </c>
      <c r="F3075" s="27">
        <v>0.41666666666666669</v>
      </c>
      <c r="G3075" s="25">
        <v>1.0416666666666685E-2</v>
      </c>
      <c r="H3075" s="31" t="s">
        <v>3874</v>
      </c>
      <c r="I3075" s="2"/>
      <c r="J3075" s="31" t="s">
        <v>45</v>
      </c>
      <c r="K3075" s="2"/>
    </row>
    <row r="3076" spans="1:11">
      <c r="A3076" s="21">
        <v>44902</v>
      </c>
      <c r="B3076" s="30" t="s">
        <v>3871</v>
      </c>
      <c r="C3076" s="23" t="s">
        <v>479</v>
      </c>
      <c r="D3076" s="23" t="s">
        <v>525</v>
      </c>
      <c r="E3076" s="24">
        <v>0.41666666666666669</v>
      </c>
      <c r="F3076" s="24">
        <v>0.45833333333333331</v>
      </c>
      <c r="G3076" s="25">
        <v>4.166666666666663E-2</v>
      </c>
      <c r="H3076" s="31" t="s">
        <v>3874</v>
      </c>
      <c r="I3076" s="23"/>
      <c r="J3076" s="31" t="s">
        <v>45</v>
      </c>
      <c r="K3076" s="23"/>
    </row>
    <row r="3077" spans="1:11">
      <c r="A3077" s="3">
        <v>44902</v>
      </c>
      <c r="B3077" s="30" t="s">
        <v>3871</v>
      </c>
      <c r="C3077" s="2" t="s">
        <v>746</v>
      </c>
      <c r="D3077" s="2" t="s">
        <v>1223</v>
      </c>
      <c r="E3077" s="27">
        <v>0.45833333333333331</v>
      </c>
      <c r="F3077" s="27">
        <v>0.5</v>
      </c>
      <c r="G3077" s="25">
        <v>4.1666666666666685E-2</v>
      </c>
      <c r="H3077" s="31" t="s">
        <v>3874</v>
      </c>
      <c r="I3077" s="2"/>
      <c r="J3077" s="31" t="s">
        <v>48</v>
      </c>
      <c r="K3077" s="2"/>
    </row>
    <row r="3078" spans="1:11">
      <c r="A3078" s="21">
        <v>44902</v>
      </c>
      <c r="B3078" s="30" t="s">
        <v>3871</v>
      </c>
      <c r="C3078" s="23" t="s">
        <v>1589</v>
      </c>
      <c r="D3078" s="23" t="s">
        <v>1691</v>
      </c>
      <c r="E3078" s="24">
        <v>0.54166666666666663</v>
      </c>
      <c r="F3078" s="24">
        <v>0.60416666666666663</v>
      </c>
      <c r="G3078" s="25">
        <v>6.25E-2</v>
      </c>
      <c r="H3078" s="31" t="s">
        <v>3874</v>
      </c>
      <c r="I3078" s="23"/>
      <c r="J3078" s="31" t="s">
        <v>48</v>
      </c>
      <c r="K3078" s="23"/>
    </row>
    <row r="3079" spans="1:11">
      <c r="A3079" s="3">
        <v>44902</v>
      </c>
      <c r="B3079" s="30" t="s">
        <v>3871</v>
      </c>
      <c r="C3079" s="2" t="s">
        <v>746</v>
      </c>
      <c r="D3079" s="2" t="s">
        <v>1692</v>
      </c>
      <c r="E3079" s="27">
        <v>0.60416666666666663</v>
      </c>
      <c r="F3079" s="27">
        <v>0.64583333333333337</v>
      </c>
      <c r="G3079" s="25">
        <v>4.1666666666666741E-2</v>
      </c>
      <c r="H3079" s="31" t="s">
        <v>3874</v>
      </c>
      <c r="I3079" s="2"/>
      <c r="J3079" s="31" t="s">
        <v>48</v>
      </c>
      <c r="K3079" s="2"/>
    </row>
    <row r="3080" spans="1:11">
      <c r="A3080" s="21">
        <v>44902</v>
      </c>
      <c r="B3080" s="30" t="s">
        <v>3871</v>
      </c>
      <c r="C3080" s="23" t="s">
        <v>1589</v>
      </c>
      <c r="D3080" s="23" t="s">
        <v>1691</v>
      </c>
      <c r="E3080" s="24">
        <v>0.64583333333333337</v>
      </c>
      <c r="F3080" s="24">
        <v>0.6875</v>
      </c>
      <c r="G3080" s="25">
        <v>4.166666666666663E-2</v>
      </c>
      <c r="H3080" s="31" t="s">
        <v>3874</v>
      </c>
      <c r="I3080" s="23"/>
      <c r="J3080" s="31" t="s">
        <v>48</v>
      </c>
      <c r="K3080" s="23"/>
    </row>
    <row r="3081" spans="1:11">
      <c r="A3081" s="3">
        <v>44902</v>
      </c>
      <c r="B3081" s="30" t="s">
        <v>3871</v>
      </c>
      <c r="C3081" s="2" t="s">
        <v>479</v>
      </c>
      <c r="D3081" s="2" t="s">
        <v>1693</v>
      </c>
      <c r="E3081" s="27">
        <v>0.6875</v>
      </c>
      <c r="F3081" s="27">
        <v>0.70833333333333337</v>
      </c>
      <c r="G3081" s="25">
        <v>2.083333333333337E-2</v>
      </c>
      <c r="H3081" s="31" t="s">
        <v>3874</v>
      </c>
      <c r="I3081" s="2"/>
      <c r="J3081" s="31" t="s">
        <v>45</v>
      </c>
      <c r="K3081" s="2"/>
    </row>
    <row r="3082" spans="1:11">
      <c r="A3082" s="21">
        <v>44902</v>
      </c>
      <c r="B3082" s="30" t="s">
        <v>3871</v>
      </c>
      <c r="C3082" s="23" t="s">
        <v>1589</v>
      </c>
      <c r="D3082" s="23" t="s">
        <v>1694</v>
      </c>
      <c r="E3082" s="24">
        <v>0.70833333333333337</v>
      </c>
      <c r="F3082" s="24">
        <v>0.75</v>
      </c>
      <c r="G3082" s="25">
        <v>4.166666666666663E-2</v>
      </c>
      <c r="H3082" s="31" t="s">
        <v>3874</v>
      </c>
      <c r="I3082" s="23"/>
      <c r="J3082" s="31" t="s">
        <v>48</v>
      </c>
      <c r="K3082" s="23"/>
    </row>
    <row r="3083" spans="1:11">
      <c r="A3083" s="3">
        <v>44902</v>
      </c>
      <c r="B3083" s="30" t="s">
        <v>3871</v>
      </c>
      <c r="C3083" s="2" t="s">
        <v>746</v>
      </c>
      <c r="D3083" s="2" t="s">
        <v>1692</v>
      </c>
      <c r="E3083" s="27">
        <v>0.875</v>
      </c>
      <c r="F3083" s="27">
        <v>0.9375</v>
      </c>
      <c r="G3083" s="25">
        <v>6.25E-2</v>
      </c>
      <c r="H3083" s="31" t="s">
        <v>3874</v>
      </c>
      <c r="I3083" s="2"/>
      <c r="J3083" s="31" t="s">
        <v>48</v>
      </c>
      <c r="K3083" s="2"/>
    </row>
    <row r="3084" spans="1:11">
      <c r="A3084" s="21">
        <v>44903</v>
      </c>
      <c r="B3084" s="30" t="s">
        <v>3872</v>
      </c>
      <c r="C3084" s="23" t="s">
        <v>1589</v>
      </c>
      <c r="D3084" s="23" t="s">
        <v>998</v>
      </c>
      <c r="E3084" s="24">
        <v>0.38541666666666669</v>
      </c>
      <c r="F3084" s="24">
        <v>0.40625</v>
      </c>
      <c r="G3084" s="25">
        <v>2.0833333333333315E-2</v>
      </c>
      <c r="H3084" s="31" t="s">
        <v>3874</v>
      </c>
      <c r="I3084" s="23"/>
      <c r="J3084" s="31" t="s">
        <v>48</v>
      </c>
      <c r="K3084" s="23"/>
    </row>
    <row r="3085" spans="1:11">
      <c r="A3085" s="3">
        <v>44903</v>
      </c>
      <c r="B3085" s="30" t="s">
        <v>3872</v>
      </c>
      <c r="C3085" s="2" t="s">
        <v>1687</v>
      </c>
      <c r="D3085" s="2" t="s">
        <v>1313</v>
      </c>
      <c r="E3085" s="27">
        <v>0.40625</v>
      </c>
      <c r="F3085" s="27">
        <v>0.41666666666666669</v>
      </c>
      <c r="G3085" s="25">
        <v>1.0416666666666685E-2</v>
      </c>
      <c r="H3085" s="31" t="s">
        <v>3874</v>
      </c>
      <c r="I3085" s="2"/>
      <c r="J3085" s="31" t="s">
        <v>48</v>
      </c>
      <c r="K3085" s="2"/>
    </row>
    <row r="3086" spans="1:11">
      <c r="A3086" s="21">
        <v>44903</v>
      </c>
      <c r="B3086" s="30" t="s">
        <v>3872</v>
      </c>
      <c r="C3086" s="23" t="s">
        <v>1639</v>
      </c>
      <c r="D3086" s="23" t="s">
        <v>1695</v>
      </c>
      <c r="E3086" s="24">
        <v>0.41666666666666669</v>
      </c>
      <c r="F3086" s="24">
        <v>0.4375</v>
      </c>
      <c r="G3086" s="25">
        <v>2.0833333333333315E-2</v>
      </c>
      <c r="H3086" s="31" t="s">
        <v>3874</v>
      </c>
      <c r="I3086" s="23"/>
      <c r="J3086" s="31" t="s">
        <v>48</v>
      </c>
      <c r="K3086" s="23"/>
    </row>
    <row r="3087" spans="1:11">
      <c r="A3087" s="3">
        <v>44903</v>
      </c>
      <c r="B3087" s="30" t="s">
        <v>3872</v>
      </c>
      <c r="C3087" s="2" t="s">
        <v>1589</v>
      </c>
      <c r="D3087" s="2" t="s">
        <v>1696</v>
      </c>
      <c r="E3087" s="27">
        <v>0.4375</v>
      </c>
      <c r="F3087" s="27">
        <v>0.45833333333333331</v>
      </c>
      <c r="G3087" s="25">
        <v>2.0833333333333315E-2</v>
      </c>
      <c r="H3087" s="31" t="s">
        <v>3874</v>
      </c>
      <c r="I3087" s="2"/>
      <c r="J3087" s="31" t="s">
        <v>48</v>
      </c>
      <c r="K3087" s="2"/>
    </row>
    <row r="3088" spans="1:11">
      <c r="A3088" s="21">
        <v>44903</v>
      </c>
      <c r="B3088" s="30" t="s">
        <v>3872</v>
      </c>
      <c r="C3088" s="23" t="s">
        <v>1639</v>
      </c>
      <c r="D3088" s="23" t="s">
        <v>1697</v>
      </c>
      <c r="E3088" s="24">
        <v>0.45833333333333331</v>
      </c>
      <c r="F3088" s="24">
        <v>0.5</v>
      </c>
      <c r="G3088" s="25">
        <v>4.1666666666666685E-2</v>
      </c>
      <c r="H3088" s="31" t="s">
        <v>3874</v>
      </c>
      <c r="I3088" s="23"/>
      <c r="J3088" s="31" t="s">
        <v>48</v>
      </c>
      <c r="K3088" s="23"/>
    </row>
    <row r="3089" spans="1:11">
      <c r="A3089" s="3">
        <v>44903</v>
      </c>
      <c r="B3089" s="30" t="s">
        <v>3872</v>
      </c>
      <c r="C3089" s="2" t="s">
        <v>746</v>
      </c>
      <c r="D3089" s="2" t="s">
        <v>1236</v>
      </c>
      <c r="E3089" s="27">
        <v>0.54166666666666663</v>
      </c>
      <c r="F3089" s="27">
        <v>0.59375</v>
      </c>
      <c r="G3089" s="25">
        <v>5.208333333333337E-2</v>
      </c>
      <c r="H3089" s="31" t="s">
        <v>3874</v>
      </c>
      <c r="I3089" s="2"/>
      <c r="J3089" s="31" t="s">
        <v>48</v>
      </c>
      <c r="K3089" s="2"/>
    </row>
    <row r="3090" spans="1:11">
      <c r="A3090" s="21">
        <v>44903</v>
      </c>
      <c r="B3090" s="30" t="s">
        <v>3872</v>
      </c>
      <c r="C3090" s="23" t="s">
        <v>1589</v>
      </c>
      <c r="D3090" s="23" t="s">
        <v>1698</v>
      </c>
      <c r="E3090" s="24">
        <v>0.59375</v>
      </c>
      <c r="F3090" s="24">
        <v>0.625</v>
      </c>
      <c r="G3090" s="25">
        <v>3.125E-2</v>
      </c>
      <c r="H3090" s="31" t="s">
        <v>3874</v>
      </c>
      <c r="I3090" s="23"/>
      <c r="J3090" s="31" t="s">
        <v>48</v>
      </c>
      <c r="K3090" s="23"/>
    </row>
    <row r="3091" spans="1:11">
      <c r="A3091" s="3">
        <v>44903</v>
      </c>
      <c r="B3091" s="30" t="s">
        <v>3872</v>
      </c>
      <c r="C3091" s="2" t="s">
        <v>1639</v>
      </c>
      <c r="D3091" s="2" t="s">
        <v>1684</v>
      </c>
      <c r="E3091" s="27">
        <v>0.625</v>
      </c>
      <c r="F3091" s="27">
        <v>0.66666666666666663</v>
      </c>
      <c r="G3091" s="25">
        <v>4.166666666666663E-2</v>
      </c>
      <c r="H3091" s="31" t="s">
        <v>3874</v>
      </c>
      <c r="I3091" s="2"/>
      <c r="J3091" s="31" t="s">
        <v>48</v>
      </c>
      <c r="K3091" s="2"/>
    </row>
    <row r="3092" spans="1:11">
      <c r="A3092" s="21">
        <v>44903</v>
      </c>
      <c r="B3092" s="30" t="s">
        <v>3872</v>
      </c>
      <c r="C3092" s="23" t="s">
        <v>1619</v>
      </c>
      <c r="D3092" s="23" t="s">
        <v>1652</v>
      </c>
      <c r="E3092" s="24">
        <v>0.66666666666666663</v>
      </c>
      <c r="F3092" s="24">
        <v>0.69791666666666663</v>
      </c>
      <c r="G3092" s="25">
        <v>3.125E-2</v>
      </c>
      <c r="H3092" s="31" t="s">
        <v>3874</v>
      </c>
      <c r="I3092" s="23"/>
      <c r="J3092" s="31" t="s">
        <v>45</v>
      </c>
      <c r="K3092" s="23"/>
    </row>
    <row r="3093" spans="1:11">
      <c r="A3093" s="3">
        <v>44903</v>
      </c>
      <c r="B3093" s="30" t="s">
        <v>3872</v>
      </c>
      <c r="C3093" s="2" t="s">
        <v>746</v>
      </c>
      <c r="D3093" s="2" t="s">
        <v>1699</v>
      </c>
      <c r="E3093" s="27">
        <v>0.69791666666666663</v>
      </c>
      <c r="F3093" s="27">
        <v>0.70833333333333337</v>
      </c>
      <c r="G3093" s="25">
        <v>1.0416666666666741E-2</v>
      </c>
      <c r="H3093" s="31" t="s">
        <v>3874</v>
      </c>
      <c r="I3093" s="2"/>
      <c r="J3093" s="31" t="s">
        <v>48</v>
      </c>
      <c r="K3093" s="2"/>
    </row>
    <row r="3094" spans="1:11">
      <c r="A3094" s="21">
        <v>44903</v>
      </c>
      <c r="B3094" s="30" t="s">
        <v>3872</v>
      </c>
      <c r="C3094" s="23" t="s">
        <v>1639</v>
      </c>
      <c r="D3094" s="23" t="s">
        <v>1700</v>
      </c>
      <c r="E3094" s="24">
        <v>0.70833333333333337</v>
      </c>
      <c r="F3094" s="24">
        <v>0.75</v>
      </c>
      <c r="G3094" s="25">
        <v>4.166666666666663E-2</v>
      </c>
      <c r="H3094" s="31" t="s">
        <v>3874</v>
      </c>
      <c r="I3094" s="23"/>
      <c r="J3094" s="31" t="s">
        <v>48</v>
      </c>
      <c r="K3094" s="23"/>
    </row>
    <row r="3095" spans="1:11">
      <c r="A3095" s="3">
        <v>44904</v>
      </c>
      <c r="B3095" s="30" t="s">
        <v>3865</v>
      </c>
      <c r="C3095" s="2" t="s">
        <v>746</v>
      </c>
      <c r="D3095" s="2" t="s">
        <v>1236</v>
      </c>
      <c r="E3095" s="27">
        <v>0.39583333333333331</v>
      </c>
      <c r="F3095" s="27">
        <v>0.41666666666666669</v>
      </c>
      <c r="G3095" s="25">
        <v>2.083333333333337E-2</v>
      </c>
      <c r="H3095" s="31" t="s">
        <v>3874</v>
      </c>
      <c r="I3095" s="2"/>
      <c r="J3095" s="31" t="s">
        <v>48</v>
      </c>
      <c r="K3095" s="2"/>
    </row>
    <row r="3096" spans="1:11">
      <c r="A3096" s="21">
        <v>44904</v>
      </c>
      <c r="B3096" s="30" t="s">
        <v>3865</v>
      </c>
      <c r="C3096" s="23" t="s">
        <v>1619</v>
      </c>
      <c r="D3096" s="23" t="s">
        <v>1701</v>
      </c>
      <c r="E3096" s="24">
        <v>0.41666666666666669</v>
      </c>
      <c r="F3096" s="24">
        <v>0.47916666666666669</v>
      </c>
      <c r="G3096" s="25">
        <v>6.25E-2</v>
      </c>
      <c r="H3096" s="31" t="s">
        <v>3874</v>
      </c>
      <c r="I3096" s="23"/>
      <c r="J3096" s="31" t="s">
        <v>45</v>
      </c>
      <c r="K3096" s="23"/>
    </row>
    <row r="3097" spans="1:11">
      <c r="A3097" s="3">
        <v>44904</v>
      </c>
      <c r="B3097" s="30" t="s">
        <v>3865</v>
      </c>
      <c r="C3097" s="2" t="s">
        <v>746</v>
      </c>
      <c r="D3097" s="2" t="s">
        <v>1702</v>
      </c>
      <c r="E3097" s="27">
        <v>0.47916666666666669</v>
      </c>
      <c r="F3097" s="27">
        <v>0.5</v>
      </c>
      <c r="G3097" s="25">
        <v>2.0833333333333315E-2</v>
      </c>
      <c r="H3097" s="31" t="s">
        <v>3874</v>
      </c>
      <c r="I3097" s="2"/>
      <c r="J3097" s="31" t="s">
        <v>48</v>
      </c>
      <c r="K3097" s="2"/>
    </row>
    <row r="3098" spans="1:11">
      <c r="A3098" s="21">
        <v>44904</v>
      </c>
      <c r="B3098" s="30" t="s">
        <v>3865</v>
      </c>
      <c r="C3098" s="23" t="s">
        <v>746</v>
      </c>
      <c r="D3098" s="23" t="s">
        <v>1702</v>
      </c>
      <c r="E3098" s="24">
        <v>0.54166666666666663</v>
      </c>
      <c r="F3098" s="24">
        <v>0.5625</v>
      </c>
      <c r="G3098" s="25">
        <v>2.083333333333337E-2</v>
      </c>
      <c r="H3098" s="31" t="s">
        <v>3874</v>
      </c>
      <c r="I3098" s="23"/>
      <c r="J3098" s="31" t="s">
        <v>48</v>
      </c>
      <c r="K3098" s="23"/>
    </row>
    <row r="3099" spans="1:11">
      <c r="A3099" s="3">
        <v>44904</v>
      </c>
      <c r="B3099" s="30" t="s">
        <v>3865</v>
      </c>
      <c r="C3099" s="2" t="s">
        <v>1589</v>
      </c>
      <c r="D3099" s="2" t="s">
        <v>1236</v>
      </c>
      <c r="E3099" s="27">
        <v>0.5625</v>
      </c>
      <c r="F3099" s="27">
        <v>0.60416666666666663</v>
      </c>
      <c r="G3099" s="25">
        <v>4.166666666666663E-2</v>
      </c>
      <c r="H3099" s="31" t="s">
        <v>3874</v>
      </c>
      <c r="I3099" s="2"/>
      <c r="J3099" s="31" t="s">
        <v>48</v>
      </c>
      <c r="K3099" s="2"/>
    </row>
    <row r="3100" spans="1:11">
      <c r="A3100" s="21">
        <v>44904</v>
      </c>
      <c r="B3100" s="30" t="s">
        <v>3865</v>
      </c>
      <c r="C3100" s="23" t="s">
        <v>746</v>
      </c>
      <c r="D3100" s="23" t="s">
        <v>1699</v>
      </c>
      <c r="E3100" s="24">
        <v>0.60416666666666663</v>
      </c>
      <c r="F3100" s="24">
        <v>0.66666666666666663</v>
      </c>
      <c r="G3100" s="25">
        <v>6.25E-2</v>
      </c>
      <c r="H3100" s="31" t="s">
        <v>3874</v>
      </c>
      <c r="I3100" s="23"/>
      <c r="J3100" s="31" t="s">
        <v>48</v>
      </c>
      <c r="K3100" s="23"/>
    </row>
    <row r="3101" spans="1:11">
      <c r="A3101" s="3">
        <v>44904</v>
      </c>
      <c r="B3101" s="30" t="s">
        <v>3865</v>
      </c>
      <c r="C3101" s="2" t="s">
        <v>1619</v>
      </c>
      <c r="D3101" s="2" t="s">
        <v>1187</v>
      </c>
      <c r="E3101" s="27">
        <v>0.66666666666666663</v>
      </c>
      <c r="F3101" s="27">
        <v>0.6875</v>
      </c>
      <c r="G3101" s="25">
        <v>2.083333333333337E-2</v>
      </c>
      <c r="H3101" s="31" t="s">
        <v>3874</v>
      </c>
      <c r="I3101" s="2"/>
      <c r="J3101" s="31" t="s">
        <v>45</v>
      </c>
      <c r="K3101" s="2"/>
    </row>
    <row r="3102" spans="1:11">
      <c r="A3102" s="21">
        <v>44904</v>
      </c>
      <c r="B3102" s="30" t="s">
        <v>3865</v>
      </c>
      <c r="C3102" s="23" t="s">
        <v>1703</v>
      </c>
      <c r="D3102" s="23" t="s">
        <v>1704</v>
      </c>
      <c r="E3102" s="24">
        <v>0.6875</v>
      </c>
      <c r="F3102" s="24">
        <v>0.71875</v>
      </c>
      <c r="G3102" s="25">
        <v>3.125E-2</v>
      </c>
      <c r="H3102" s="31" t="s">
        <v>3874</v>
      </c>
      <c r="I3102" s="23"/>
      <c r="J3102" s="31" t="s">
        <v>45</v>
      </c>
      <c r="K3102" s="23"/>
    </row>
    <row r="3103" spans="1:11">
      <c r="A3103" s="3">
        <v>44904</v>
      </c>
      <c r="B3103" s="30" t="s">
        <v>3865</v>
      </c>
      <c r="C3103" s="2" t="s">
        <v>746</v>
      </c>
      <c r="D3103" s="2" t="s">
        <v>1236</v>
      </c>
      <c r="E3103" s="27">
        <v>0.71875</v>
      </c>
      <c r="F3103" s="27">
        <v>0.75</v>
      </c>
      <c r="G3103" s="25">
        <v>3.125E-2</v>
      </c>
      <c r="H3103" s="31" t="s">
        <v>3874</v>
      </c>
      <c r="I3103" s="2"/>
      <c r="J3103" s="31" t="s">
        <v>48</v>
      </c>
      <c r="K3103" s="2"/>
    </row>
    <row r="3104" spans="1:11">
      <c r="A3104" s="21">
        <v>44906</v>
      </c>
      <c r="B3104" s="30" t="s">
        <v>3873</v>
      </c>
      <c r="C3104" s="23" t="s">
        <v>1619</v>
      </c>
      <c r="D3104" s="23" t="s">
        <v>1705</v>
      </c>
      <c r="E3104" s="24">
        <v>0.45833333333333331</v>
      </c>
      <c r="F3104" s="24">
        <v>0.48958333333333331</v>
      </c>
      <c r="G3104" s="25">
        <v>3.125E-2</v>
      </c>
      <c r="H3104" s="31" t="s">
        <v>3874</v>
      </c>
      <c r="I3104" s="23"/>
      <c r="J3104" s="31" t="s">
        <v>45</v>
      </c>
      <c r="K3104" s="23"/>
    </row>
    <row r="3105" spans="1:11">
      <c r="A3105" s="3">
        <v>44906</v>
      </c>
      <c r="B3105" s="30" t="s">
        <v>3873</v>
      </c>
      <c r="C3105" s="2" t="s">
        <v>746</v>
      </c>
      <c r="D3105" s="2" t="s">
        <v>3930</v>
      </c>
      <c r="E3105" s="27">
        <v>0.48958333333333331</v>
      </c>
      <c r="F3105" s="27">
        <v>0.54166666666666663</v>
      </c>
      <c r="G3105" s="25">
        <v>5.2083333333333315E-2</v>
      </c>
      <c r="H3105" s="31" t="s">
        <v>3874</v>
      </c>
      <c r="I3105" s="2"/>
      <c r="J3105" s="31" t="s">
        <v>48</v>
      </c>
      <c r="K3105" s="2"/>
    </row>
    <row r="3106" spans="1:11">
      <c r="A3106" s="21">
        <v>44906</v>
      </c>
      <c r="B3106" s="30" t="s">
        <v>3873</v>
      </c>
      <c r="C3106" s="23" t="s">
        <v>746</v>
      </c>
      <c r="D3106" s="23" t="s">
        <v>1699</v>
      </c>
      <c r="E3106" s="24">
        <v>0.91666666666666663</v>
      </c>
      <c r="F3106" s="24">
        <v>0.99305555555555547</v>
      </c>
      <c r="G3106" s="25">
        <v>7.638888888888884E-2</v>
      </c>
      <c r="H3106" s="31" t="s">
        <v>3874</v>
      </c>
      <c r="I3106" s="23"/>
      <c r="J3106" s="31" t="s">
        <v>48</v>
      </c>
      <c r="K3106" s="23"/>
    </row>
    <row r="3107" spans="1:11">
      <c r="A3107" s="3">
        <v>44907</v>
      </c>
      <c r="B3107" s="30" t="s">
        <v>3869</v>
      </c>
      <c r="C3107" s="2" t="s">
        <v>449</v>
      </c>
      <c r="D3107" s="2" t="s">
        <v>1706</v>
      </c>
      <c r="E3107" s="27">
        <v>0.39583333333333331</v>
      </c>
      <c r="F3107" s="27">
        <v>0.40625</v>
      </c>
      <c r="G3107" s="25">
        <v>1.0416666666666685E-2</v>
      </c>
      <c r="H3107" s="31" t="s">
        <v>3867</v>
      </c>
      <c r="I3107" s="2"/>
      <c r="J3107" s="31" t="s">
        <v>34</v>
      </c>
      <c r="K3107" s="2"/>
    </row>
    <row r="3108" spans="1:11">
      <c r="A3108" s="21">
        <v>44907</v>
      </c>
      <c r="B3108" s="30" t="s">
        <v>3869</v>
      </c>
      <c r="C3108" s="23" t="s">
        <v>1619</v>
      </c>
      <c r="D3108" s="23" t="s">
        <v>1707</v>
      </c>
      <c r="E3108" s="24">
        <v>0.40625</v>
      </c>
      <c r="F3108" s="24">
        <v>0.41666666666666669</v>
      </c>
      <c r="G3108" s="25">
        <v>1.0416666666666685E-2</v>
      </c>
      <c r="H3108" s="31" t="s">
        <v>3874</v>
      </c>
      <c r="I3108" s="23"/>
      <c r="J3108" s="31" t="s">
        <v>45</v>
      </c>
      <c r="K3108" s="23"/>
    </row>
    <row r="3109" spans="1:11">
      <c r="A3109" s="3">
        <v>44907</v>
      </c>
      <c r="B3109" s="30" t="s">
        <v>3869</v>
      </c>
      <c r="C3109" s="2" t="s">
        <v>443</v>
      </c>
      <c r="D3109" s="2" t="s">
        <v>3884</v>
      </c>
      <c r="E3109" s="27">
        <v>0.41666666666666669</v>
      </c>
      <c r="F3109" s="27">
        <v>0.45833333333333331</v>
      </c>
      <c r="G3109" s="25">
        <v>4.166666666666663E-2</v>
      </c>
      <c r="H3109" s="31" t="s">
        <v>3867</v>
      </c>
      <c r="I3109" s="2"/>
      <c r="J3109" s="31" t="s">
        <v>34</v>
      </c>
      <c r="K3109" s="2"/>
    </row>
    <row r="3110" spans="1:11">
      <c r="A3110" s="21">
        <v>44907</v>
      </c>
      <c r="B3110" s="30" t="s">
        <v>3869</v>
      </c>
      <c r="C3110" s="23" t="s">
        <v>1589</v>
      </c>
      <c r="D3110" s="23" t="s">
        <v>1708</v>
      </c>
      <c r="E3110" s="24">
        <v>0.45833333333333331</v>
      </c>
      <c r="F3110" s="24">
        <v>0.5</v>
      </c>
      <c r="G3110" s="25">
        <v>4.1666666666666685E-2</v>
      </c>
      <c r="H3110" s="31" t="s">
        <v>3874</v>
      </c>
      <c r="I3110" s="23"/>
      <c r="J3110" s="31" t="s">
        <v>48</v>
      </c>
      <c r="K3110" s="23"/>
    </row>
    <row r="3111" spans="1:11">
      <c r="A3111" s="3">
        <v>44907</v>
      </c>
      <c r="B3111" s="30" t="s">
        <v>3869</v>
      </c>
      <c r="C3111" s="2" t="s">
        <v>746</v>
      </c>
      <c r="D3111" s="2" t="s">
        <v>1223</v>
      </c>
      <c r="E3111" s="27">
        <v>0.54166666666666663</v>
      </c>
      <c r="F3111" s="27">
        <v>0.5625</v>
      </c>
      <c r="G3111" s="25">
        <v>2.083333333333337E-2</v>
      </c>
      <c r="H3111" s="31" t="s">
        <v>3874</v>
      </c>
      <c r="I3111" s="2"/>
      <c r="J3111" s="31" t="s">
        <v>48</v>
      </c>
      <c r="K3111" s="2"/>
    </row>
    <row r="3112" spans="1:11">
      <c r="A3112" s="21">
        <v>44907</v>
      </c>
      <c r="B3112" s="30" t="s">
        <v>3869</v>
      </c>
      <c r="C3112" s="23" t="s">
        <v>1589</v>
      </c>
      <c r="D3112" s="23" t="s">
        <v>1709</v>
      </c>
      <c r="E3112" s="24">
        <v>0.5625</v>
      </c>
      <c r="F3112" s="24">
        <v>0.63541666666666663</v>
      </c>
      <c r="G3112" s="25">
        <v>7.291666666666663E-2</v>
      </c>
      <c r="H3112" s="31" t="s">
        <v>3874</v>
      </c>
      <c r="I3112" s="23"/>
      <c r="J3112" s="31" t="s">
        <v>48</v>
      </c>
      <c r="K3112" s="23"/>
    </row>
    <row r="3113" spans="1:11">
      <c r="A3113" s="3">
        <v>44907</v>
      </c>
      <c r="B3113" s="30" t="s">
        <v>3869</v>
      </c>
      <c r="C3113" s="2" t="s">
        <v>1619</v>
      </c>
      <c r="D3113" s="2" t="s">
        <v>1652</v>
      </c>
      <c r="E3113" s="27">
        <v>0.63541666666666663</v>
      </c>
      <c r="F3113" s="27">
        <v>0.6875</v>
      </c>
      <c r="G3113" s="25">
        <v>5.208333333333337E-2</v>
      </c>
      <c r="H3113" s="31" t="s">
        <v>3874</v>
      </c>
      <c r="I3113" s="2"/>
      <c r="J3113" s="31" t="s">
        <v>45</v>
      </c>
      <c r="K3113" s="2"/>
    </row>
    <row r="3114" spans="1:11">
      <c r="A3114" s="21">
        <v>44907</v>
      </c>
      <c r="B3114" s="30" t="s">
        <v>3869</v>
      </c>
      <c r="C3114" s="23" t="s">
        <v>746</v>
      </c>
      <c r="D3114" s="23" t="s">
        <v>1710</v>
      </c>
      <c r="E3114" s="24">
        <v>0.6875</v>
      </c>
      <c r="F3114" s="24">
        <v>0.75</v>
      </c>
      <c r="G3114" s="25">
        <v>6.25E-2</v>
      </c>
      <c r="H3114" s="31" t="s">
        <v>3874</v>
      </c>
      <c r="I3114" s="23"/>
      <c r="J3114" s="31" t="s">
        <v>48</v>
      </c>
      <c r="K3114" s="23"/>
    </row>
    <row r="3115" spans="1:11">
      <c r="A3115" s="3">
        <v>44907</v>
      </c>
      <c r="B3115" s="30" t="s">
        <v>3869</v>
      </c>
      <c r="C3115" s="2" t="s">
        <v>746</v>
      </c>
      <c r="D3115" s="2" t="s">
        <v>1710</v>
      </c>
      <c r="E3115" s="27">
        <v>0.875</v>
      </c>
      <c r="F3115" s="27">
        <v>0.91666666666666663</v>
      </c>
      <c r="G3115" s="25">
        <v>4.166666666666663E-2</v>
      </c>
      <c r="H3115" s="31" t="s">
        <v>3874</v>
      </c>
      <c r="I3115" s="2"/>
      <c r="J3115" s="31" t="s">
        <v>48</v>
      </c>
      <c r="K3115" s="2"/>
    </row>
    <row r="3116" spans="1:11">
      <c r="A3116" s="21">
        <v>44908</v>
      </c>
      <c r="B3116" s="30" t="s">
        <v>3870</v>
      </c>
      <c r="C3116" s="23" t="s">
        <v>746</v>
      </c>
      <c r="D3116" s="23" t="s">
        <v>1710</v>
      </c>
      <c r="E3116" s="24">
        <v>0</v>
      </c>
      <c r="F3116" s="24">
        <v>0.125</v>
      </c>
      <c r="G3116" s="25">
        <v>0.125</v>
      </c>
      <c r="H3116" s="31" t="s">
        <v>3874</v>
      </c>
      <c r="I3116" s="23"/>
      <c r="J3116" s="31" t="s">
        <v>48</v>
      </c>
      <c r="K3116" s="23"/>
    </row>
    <row r="3117" spans="1:11">
      <c r="A3117" s="3">
        <v>44908</v>
      </c>
      <c r="B3117" s="30" t="s">
        <v>3870</v>
      </c>
      <c r="C3117" s="2" t="s">
        <v>1589</v>
      </c>
      <c r="D3117" s="2" t="s">
        <v>1413</v>
      </c>
      <c r="E3117" s="27">
        <v>0.38541666666666669</v>
      </c>
      <c r="F3117" s="27">
        <v>0.39583333333333331</v>
      </c>
      <c r="G3117" s="25">
        <v>1.041666666666663E-2</v>
      </c>
      <c r="H3117" s="31" t="s">
        <v>3874</v>
      </c>
      <c r="I3117" s="2"/>
      <c r="J3117" s="31" t="s">
        <v>48</v>
      </c>
      <c r="K3117" s="2"/>
    </row>
    <row r="3118" spans="1:11">
      <c r="A3118" s="21">
        <v>44908</v>
      </c>
      <c r="B3118" s="30" t="s">
        <v>3870</v>
      </c>
      <c r="C3118" s="23" t="s">
        <v>1639</v>
      </c>
      <c r="D3118" s="23" t="s">
        <v>1684</v>
      </c>
      <c r="E3118" s="24">
        <v>0.39583333333333331</v>
      </c>
      <c r="F3118" s="24">
        <v>0.45833333333333331</v>
      </c>
      <c r="G3118" s="25">
        <v>6.25E-2</v>
      </c>
      <c r="H3118" s="31" t="s">
        <v>3874</v>
      </c>
      <c r="I3118" s="23"/>
      <c r="J3118" s="31" t="s">
        <v>48</v>
      </c>
      <c r="K3118" s="23"/>
    </row>
    <row r="3119" spans="1:11">
      <c r="A3119" s="3">
        <v>44908</v>
      </c>
      <c r="B3119" s="30" t="s">
        <v>3870</v>
      </c>
      <c r="C3119" s="2" t="s">
        <v>443</v>
      </c>
      <c r="D3119" s="2" t="s">
        <v>998</v>
      </c>
      <c r="E3119" s="27">
        <v>0.39583333333333331</v>
      </c>
      <c r="F3119" s="27">
        <v>0.40625</v>
      </c>
      <c r="G3119" s="25">
        <v>1.0416666666666685E-2</v>
      </c>
      <c r="H3119" s="31" t="s">
        <v>3867</v>
      </c>
      <c r="I3119" s="2"/>
      <c r="J3119" s="31" t="s">
        <v>34</v>
      </c>
      <c r="K3119" s="2"/>
    </row>
    <row r="3120" spans="1:11">
      <c r="A3120" s="21">
        <v>44908</v>
      </c>
      <c r="B3120" s="30" t="s">
        <v>3870</v>
      </c>
      <c r="C3120" s="23" t="s">
        <v>1619</v>
      </c>
      <c r="D3120" s="23" t="s">
        <v>1711</v>
      </c>
      <c r="E3120" s="24">
        <v>0.45833333333333331</v>
      </c>
      <c r="F3120" s="24">
        <v>0.47916666666666669</v>
      </c>
      <c r="G3120" s="25">
        <v>2.083333333333337E-2</v>
      </c>
      <c r="H3120" s="31" t="s">
        <v>3874</v>
      </c>
      <c r="I3120" s="23"/>
      <c r="J3120" s="31" t="s">
        <v>45</v>
      </c>
      <c r="K3120" s="23"/>
    </row>
    <row r="3121" spans="1:11">
      <c r="A3121" s="3">
        <v>44908</v>
      </c>
      <c r="B3121" s="30" t="s">
        <v>3870</v>
      </c>
      <c r="C3121" s="2" t="s">
        <v>1619</v>
      </c>
      <c r="D3121" s="2" t="s">
        <v>1712</v>
      </c>
      <c r="E3121" s="27">
        <v>0.47916666666666669</v>
      </c>
      <c r="F3121" s="27">
        <v>0.5</v>
      </c>
      <c r="G3121" s="25">
        <v>2.0833333333333315E-2</v>
      </c>
      <c r="H3121" s="31" t="s">
        <v>3874</v>
      </c>
      <c r="I3121" s="2"/>
      <c r="J3121" s="31" t="s">
        <v>45</v>
      </c>
      <c r="K3121" s="2"/>
    </row>
    <row r="3122" spans="1:11">
      <c r="A3122" s="21">
        <v>44908</v>
      </c>
      <c r="B3122" s="30" t="s">
        <v>3870</v>
      </c>
      <c r="C3122" s="23" t="s">
        <v>746</v>
      </c>
      <c r="D3122" s="23" t="s">
        <v>1710</v>
      </c>
      <c r="E3122" s="24">
        <v>0.54166666666666663</v>
      </c>
      <c r="F3122" s="24">
        <v>0.5625</v>
      </c>
      <c r="G3122" s="25">
        <v>2.083333333333337E-2</v>
      </c>
      <c r="H3122" s="31" t="s">
        <v>3874</v>
      </c>
      <c r="I3122" s="23"/>
      <c r="J3122" s="31" t="s">
        <v>48</v>
      </c>
      <c r="K3122" s="23"/>
    </row>
    <row r="3123" spans="1:11">
      <c r="A3123" s="3">
        <v>44908</v>
      </c>
      <c r="B3123" s="30" t="s">
        <v>3870</v>
      </c>
      <c r="C3123" s="2" t="s">
        <v>449</v>
      </c>
      <c r="D3123" s="2" t="s">
        <v>1713</v>
      </c>
      <c r="E3123" s="27">
        <v>0.5625</v>
      </c>
      <c r="F3123" s="27">
        <v>0.58333333333333337</v>
      </c>
      <c r="G3123" s="25">
        <v>2.083333333333337E-2</v>
      </c>
      <c r="H3123" s="31" t="s">
        <v>3867</v>
      </c>
      <c r="I3123" s="2"/>
      <c r="J3123" s="31" t="s">
        <v>34</v>
      </c>
      <c r="K3123" s="2"/>
    </row>
    <row r="3124" spans="1:11">
      <c r="A3124" s="21">
        <v>44908</v>
      </c>
      <c r="B3124" s="30" t="s">
        <v>3870</v>
      </c>
      <c r="C3124" s="23" t="s">
        <v>449</v>
      </c>
      <c r="D3124" s="23" t="s">
        <v>1714</v>
      </c>
      <c r="E3124" s="24">
        <v>0.58333333333333337</v>
      </c>
      <c r="F3124" s="24">
        <v>0.60416666666666663</v>
      </c>
      <c r="G3124" s="25">
        <v>2.0833333333333259E-2</v>
      </c>
      <c r="H3124" s="31" t="s">
        <v>3867</v>
      </c>
      <c r="I3124" s="23"/>
      <c r="J3124" s="31" t="s">
        <v>34</v>
      </c>
      <c r="K3124" s="23"/>
    </row>
    <row r="3125" spans="1:11">
      <c r="A3125" s="3">
        <v>44908</v>
      </c>
      <c r="B3125" s="30" t="s">
        <v>3870</v>
      </c>
      <c r="C3125" s="2" t="s">
        <v>1619</v>
      </c>
      <c r="D3125" s="2" t="s">
        <v>1712</v>
      </c>
      <c r="E3125" s="27">
        <v>0.60416666666666663</v>
      </c>
      <c r="F3125" s="27">
        <v>0.64583333333333337</v>
      </c>
      <c r="G3125" s="25">
        <v>4.1666666666666741E-2</v>
      </c>
      <c r="H3125" s="31" t="s">
        <v>3874</v>
      </c>
      <c r="I3125" s="2"/>
      <c r="J3125" s="31" t="s">
        <v>45</v>
      </c>
      <c r="K3125" s="2"/>
    </row>
    <row r="3126" spans="1:11">
      <c r="A3126" s="21">
        <v>44908</v>
      </c>
      <c r="B3126" s="30" t="s">
        <v>3870</v>
      </c>
      <c r="C3126" s="23" t="s">
        <v>746</v>
      </c>
      <c r="D3126" s="23" t="s">
        <v>1236</v>
      </c>
      <c r="E3126" s="24">
        <v>0.64583333333333337</v>
      </c>
      <c r="F3126" s="24">
        <v>0.66666666666666663</v>
      </c>
      <c r="G3126" s="25">
        <v>2.0833333333333259E-2</v>
      </c>
      <c r="H3126" s="31" t="s">
        <v>3874</v>
      </c>
      <c r="I3126" s="23"/>
      <c r="J3126" s="31" t="s">
        <v>48</v>
      </c>
      <c r="K3126" s="23"/>
    </row>
    <row r="3127" spans="1:11">
      <c r="A3127" s="3">
        <v>44908</v>
      </c>
      <c r="B3127" s="30" t="s">
        <v>3870</v>
      </c>
      <c r="C3127" s="2" t="s">
        <v>1619</v>
      </c>
      <c r="D3127" s="2" t="s">
        <v>1187</v>
      </c>
      <c r="E3127" s="27">
        <v>0.66666666666666663</v>
      </c>
      <c r="F3127" s="27">
        <v>0.70833333333333337</v>
      </c>
      <c r="G3127" s="25">
        <v>4.1666666666666741E-2</v>
      </c>
      <c r="H3127" s="31" t="s">
        <v>3874</v>
      </c>
      <c r="I3127" s="2"/>
      <c r="J3127" s="31" t="s">
        <v>45</v>
      </c>
      <c r="K3127" s="2"/>
    </row>
    <row r="3128" spans="1:11">
      <c r="A3128" s="21">
        <v>44908</v>
      </c>
      <c r="B3128" s="30" t="s">
        <v>3870</v>
      </c>
      <c r="C3128" s="23" t="s">
        <v>746</v>
      </c>
      <c r="D3128" s="23" t="s">
        <v>1236</v>
      </c>
      <c r="E3128" s="24">
        <v>0.70833333333333337</v>
      </c>
      <c r="F3128" s="24">
        <v>0.72916666666666663</v>
      </c>
      <c r="G3128" s="25">
        <v>2.0833333333333259E-2</v>
      </c>
      <c r="H3128" s="31" t="s">
        <v>3874</v>
      </c>
      <c r="I3128" s="23"/>
      <c r="J3128" s="31" t="s">
        <v>48</v>
      </c>
      <c r="K3128" s="23"/>
    </row>
    <row r="3129" spans="1:11">
      <c r="A3129" s="3">
        <v>44908</v>
      </c>
      <c r="B3129" s="30" t="s">
        <v>3870</v>
      </c>
      <c r="C3129" s="2" t="s">
        <v>1639</v>
      </c>
      <c r="D3129" s="2" t="s">
        <v>1715</v>
      </c>
      <c r="E3129" s="27">
        <v>0.72916666666666663</v>
      </c>
      <c r="F3129" s="27">
        <v>0.75</v>
      </c>
      <c r="G3129" s="25">
        <v>2.083333333333337E-2</v>
      </c>
      <c r="H3129" s="31" t="s">
        <v>3874</v>
      </c>
      <c r="I3129" s="2"/>
      <c r="J3129" s="31" t="s">
        <v>48</v>
      </c>
      <c r="K3129" s="2"/>
    </row>
    <row r="3130" spans="1:11">
      <c r="A3130" s="21">
        <v>44908</v>
      </c>
      <c r="B3130" s="30" t="s">
        <v>3870</v>
      </c>
      <c r="C3130" s="23" t="s">
        <v>1589</v>
      </c>
      <c r="D3130" s="23" t="s">
        <v>1716</v>
      </c>
      <c r="E3130" s="24">
        <v>0.75</v>
      </c>
      <c r="F3130" s="24">
        <v>0.82291666666666663</v>
      </c>
      <c r="G3130" s="25">
        <v>7.291666666666663E-2</v>
      </c>
      <c r="H3130" s="31" t="s">
        <v>3874</v>
      </c>
      <c r="I3130" s="23"/>
      <c r="J3130" s="31" t="s">
        <v>48</v>
      </c>
      <c r="K3130" s="23"/>
    </row>
    <row r="3131" spans="1:11">
      <c r="A3131" s="3">
        <v>44909</v>
      </c>
      <c r="B3131" s="30" t="s">
        <v>3871</v>
      </c>
      <c r="C3131" s="2" t="s">
        <v>1619</v>
      </c>
      <c r="D3131" s="2" t="s">
        <v>1717</v>
      </c>
      <c r="E3131" s="27">
        <v>0.40625</v>
      </c>
      <c r="F3131" s="27">
        <v>0.41666666666666669</v>
      </c>
      <c r="G3131" s="25">
        <v>1.0416666666666685E-2</v>
      </c>
      <c r="H3131" s="31" t="s">
        <v>3874</v>
      </c>
      <c r="I3131" s="2"/>
      <c r="J3131" s="31" t="s">
        <v>45</v>
      </c>
      <c r="K3131" s="2"/>
    </row>
    <row r="3132" spans="1:11">
      <c r="A3132" s="21">
        <v>44909</v>
      </c>
      <c r="B3132" s="30" t="s">
        <v>3871</v>
      </c>
      <c r="C3132" s="23" t="s">
        <v>1687</v>
      </c>
      <c r="D3132" s="23" t="s">
        <v>1718</v>
      </c>
      <c r="E3132" s="24">
        <v>0.41666666666666669</v>
      </c>
      <c r="F3132" s="24">
        <v>0.46527777777777773</v>
      </c>
      <c r="G3132" s="25">
        <v>4.8611111111111049E-2</v>
      </c>
      <c r="H3132" s="31" t="s">
        <v>3874</v>
      </c>
      <c r="I3132" s="23"/>
      <c r="J3132" s="31" t="s">
        <v>48</v>
      </c>
      <c r="K3132" s="23"/>
    </row>
    <row r="3133" spans="1:11">
      <c r="A3133" s="3">
        <v>44909</v>
      </c>
      <c r="B3133" s="30" t="s">
        <v>3871</v>
      </c>
      <c r="C3133" s="2" t="s">
        <v>1687</v>
      </c>
      <c r="D3133" s="2" t="s">
        <v>1719</v>
      </c>
      <c r="E3133" s="27">
        <v>0.46527777777777773</v>
      </c>
      <c r="F3133" s="27">
        <v>0.5</v>
      </c>
      <c r="G3133" s="25">
        <v>3.4722222222222265E-2</v>
      </c>
      <c r="H3133" s="31" t="s">
        <v>3874</v>
      </c>
      <c r="I3133" s="2"/>
      <c r="J3133" s="31" t="s">
        <v>48</v>
      </c>
      <c r="K3133" s="2"/>
    </row>
    <row r="3134" spans="1:11">
      <c r="A3134" s="21">
        <v>44909</v>
      </c>
      <c r="B3134" s="30" t="s">
        <v>3871</v>
      </c>
      <c r="C3134" s="23" t="s">
        <v>1589</v>
      </c>
      <c r="D3134" s="23" t="s">
        <v>1720</v>
      </c>
      <c r="E3134" s="24">
        <v>0.54166666666666663</v>
      </c>
      <c r="F3134" s="24">
        <v>0.58333333333333337</v>
      </c>
      <c r="G3134" s="25">
        <v>4.1666666666666741E-2</v>
      </c>
      <c r="H3134" s="31" t="s">
        <v>3874</v>
      </c>
      <c r="I3134" s="23"/>
      <c r="J3134" s="31" t="s">
        <v>48</v>
      </c>
      <c r="K3134" s="23"/>
    </row>
    <row r="3135" spans="1:11">
      <c r="A3135" s="3">
        <v>44909</v>
      </c>
      <c r="B3135" s="30" t="s">
        <v>3871</v>
      </c>
      <c r="C3135" s="2" t="s">
        <v>1600</v>
      </c>
      <c r="D3135" s="2" t="s">
        <v>1721</v>
      </c>
      <c r="E3135" s="27">
        <v>0.58333333333333337</v>
      </c>
      <c r="F3135" s="27">
        <v>0.60416666666666663</v>
      </c>
      <c r="G3135" s="25">
        <v>2.0833333333333259E-2</v>
      </c>
      <c r="H3135" s="31" t="s">
        <v>3874</v>
      </c>
      <c r="I3135" s="2"/>
      <c r="J3135" s="31" t="s">
        <v>48</v>
      </c>
      <c r="K3135" s="2"/>
    </row>
    <row r="3136" spans="1:11">
      <c r="A3136" s="21">
        <v>44909</v>
      </c>
      <c r="B3136" s="30" t="s">
        <v>3871</v>
      </c>
      <c r="C3136" s="23" t="s">
        <v>1639</v>
      </c>
      <c r="D3136" s="23" t="s">
        <v>1718</v>
      </c>
      <c r="E3136" s="24">
        <v>0.60416666666666663</v>
      </c>
      <c r="F3136" s="24">
        <v>0.64583333333333337</v>
      </c>
      <c r="G3136" s="25">
        <v>4.1666666666666741E-2</v>
      </c>
      <c r="H3136" s="31" t="s">
        <v>3874</v>
      </c>
      <c r="I3136" s="23"/>
      <c r="J3136" s="31" t="s">
        <v>48</v>
      </c>
      <c r="K3136" s="23"/>
    </row>
    <row r="3137" spans="1:11">
      <c r="A3137" s="3">
        <v>44909</v>
      </c>
      <c r="B3137" s="30" t="s">
        <v>3871</v>
      </c>
      <c r="C3137" s="2" t="s">
        <v>746</v>
      </c>
      <c r="D3137" s="2" t="s">
        <v>1223</v>
      </c>
      <c r="E3137" s="27">
        <v>0.64583333333333337</v>
      </c>
      <c r="F3137" s="27">
        <v>0.66666666666666663</v>
      </c>
      <c r="G3137" s="25">
        <v>2.0833333333333259E-2</v>
      </c>
      <c r="H3137" s="31" t="s">
        <v>3874</v>
      </c>
      <c r="I3137" s="2"/>
      <c r="J3137" s="31" t="s">
        <v>48</v>
      </c>
      <c r="K3137" s="2"/>
    </row>
    <row r="3138" spans="1:11">
      <c r="A3138" s="21">
        <v>44909</v>
      </c>
      <c r="B3138" s="30" t="s">
        <v>3871</v>
      </c>
      <c r="C3138" s="23" t="s">
        <v>449</v>
      </c>
      <c r="D3138" s="23" t="s">
        <v>1722</v>
      </c>
      <c r="E3138" s="24">
        <v>0.66666666666666663</v>
      </c>
      <c r="F3138" s="24">
        <v>0.70833333333333337</v>
      </c>
      <c r="G3138" s="25">
        <v>4.1666666666666741E-2</v>
      </c>
      <c r="H3138" s="31" t="s">
        <v>3867</v>
      </c>
      <c r="I3138" s="23"/>
      <c r="J3138" s="31" t="s">
        <v>34</v>
      </c>
      <c r="K3138" s="23"/>
    </row>
    <row r="3139" spans="1:11">
      <c r="A3139" s="3">
        <v>44909</v>
      </c>
      <c r="B3139" s="30" t="s">
        <v>3871</v>
      </c>
      <c r="C3139" s="2" t="s">
        <v>1589</v>
      </c>
      <c r="D3139" s="2" t="s">
        <v>1723</v>
      </c>
      <c r="E3139" s="27">
        <v>0.70833333333333337</v>
      </c>
      <c r="F3139" s="27">
        <v>0.72916666666666663</v>
      </c>
      <c r="G3139" s="25">
        <v>2.0833333333333259E-2</v>
      </c>
      <c r="H3139" s="31" t="s">
        <v>3874</v>
      </c>
      <c r="I3139" s="2"/>
      <c r="J3139" s="31" t="s">
        <v>48</v>
      </c>
      <c r="K3139" s="2"/>
    </row>
    <row r="3140" spans="1:11">
      <c r="A3140" s="21">
        <v>44909</v>
      </c>
      <c r="B3140" s="30" t="s">
        <v>3871</v>
      </c>
      <c r="C3140" s="23" t="s">
        <v>1589</v>
      </c>
      <c r="D3140" s="23" t="s">
        <v>1724</v>
      </c>
      <c r="E3140" s="24">
        <v>0.72916666666666663</v>
      </c>
      <c r="F3140" s="24">
        <v>0.77083333333333337</v>
      </c>
      <c r="G3140" s="25">
        <v>4.1666666666666741E-2</v>
      </c>
      <c r="H3140" s="31" t="s">
        <v>3874</v>
      </c>
      <c r="I3140" s="23"/>
      <c r="J3140" s="31" t="s">
        <v>48</v>
      </c>
      <c r="K3140" s="23"/>
    </row>
    <row r="3141" spans="1:11">
      <c r="A3141" s="3">
        <v>44909</v>
      </c>
      <c r="B3141" s="30" t="s">
        <v>3871</v>
      </c>
      <c r="C3141" s="2" t="s">
        <v>746</v>
      </c>
      <c r="D3141" s="2" t="s">
        <v>3931</v>
      </c>
      <c r="E3141" s="27">
        <v>0.77083333333333337</v>
      </c>
      <c r="F3141" s="27">
        <v>0.83333333333333337</v>
      </c>
      <c r="G3141" s="25">
        <v>6.25E-2</v>
      </c>
      <c r="H3141" s="31" t="s">
        <v>3874</v>
      </c>
      <c r="I3141" s="2"/>
      <c r="J3141" s="31" t="s">
        <v>48</v>
      </c>
      <c r="K3141" s="2"/>
    </row>
    <row r="3142" spans="1:11">
      <c r="A3142" s="21">
        <v>44910</v>
      </c>
      <c r="B3142" s="30" t="s">
        <v>3872</v>
      </c>
      <c r="C3142" s="23" t="s">
        <v>1589</v>
      </c>
      <c r="D3142" s="23" t="s">
        <v>1413</v>
      </c>
      <c r="E3142" s="24">
        <v>0.38541666666666669</v>
      </c>
      <c r="F3142" s="24">
        <v>0.39583333333333331</v>
      </c>
      <c r="G3142" s="25">
        <v>1.041666666666663E-2</v>
      </c>
      <c r="H3142" s="31" t="s">
        <v>3874</v>
      </c>
      <c r="I3142" s="23"/>
      <c r="J3142" s="31" t="s">
        <v>48</v>
      </c>
      <c r="K3142" s="23"/>
    </row>
    <row r="3143" spans="1:11">
      <c r="A3143" s="3">
        <v>44910</v>
      </c>
      <c r="B3143" s="30" t="s">
        <v>3872</v>
      </c>
      <c r="C3143" s="2" t="s">
        <v>1589</v>
      </c>
      <c r="D3143" s="2" t="s">
        <v>1725</v>
      </c>
      <c r="E3143" s="27">
        <v>0.39583333333333331</v>
      </c>
      <c r="F3143" s="27">
        <v>0.4375</v>
      </c>
      <c r="G3143" s="25">
        <v>4.1666666666666685E-2</v>
      </c>
      <c r="H3143" s="31" t="s">
        <v>3874</v>
      </c>
      <c r="I3143" s="2"/>
      <c r="J3143" s="31" t="s">
        <v>48</v>
      </c>
      <c r="K3143" s="2"/>
    </row>
    <row r="3144" spans="1:11">
      <c r="A3144" s="21">
        <v>44910</v>
      </c>
      <c r="B3144" s="30" t="s">
        <v>3872</v>
      </c>
      <c r="C3144" s="23" t="s">
        <v>443</v>
      </c>
      <c r="D3144" s="23" t="s">
        <v>998</v>
      </c>
      <c r="E3144" s="24">
        <v>0.39583333333333331</v>
      </c>
      <c r="F3144" s="24">
        <v>0.40625</v>
      </c>
      <c r="G3144" s="25">
        <v>1.0416666666666685E-2</v>
      </c>
      <c r="H3144" s="31" t="s">
        <v>3867</v>
      </c>
      <c r="I3144" s="23"/>
      <c r="J3144" s="31" t="s">
        <v>34</v>
      </c>
      <c r="K3144" s="23"/>
    </row>
    <row r="3145" spans="1:11">
      <c r="A3145" s="3">
        <v>44910</v>
      </c>
      <c r="B3145" s="30" t="s">
        <v>3872</v>
      </c>
      <c r="C3145" s="2" t="s">
        <v>1619</v>
      </c>
      <c r="D3145" s="2" t="s">
        <v>1726</v>
      </c>
      <c r="E3145" s="27">
        <v>0.4375</v>
      </c>
      <c r="F3145" s="27">
        <v>0.44791666666666669</v>
      </c>
      <c r="G3145" s="25">
        <v>1.0416666666666685E-2</v>
      </c>
      <c r="H3145" s="31" t="s">
        <v>3874</v>
      </c>
      <c r="I3145" s="2"/>
      <c r="J3145" s="31" t="s">
        <v>45</v>
      </c>
      <c r="K3145" s="2"/>
    </row>
    <row r="3146" spans="1:11">
      <c r="A3146" s="21">
        <v>44910</v>
      </c>
      <c r="B3146" s="30" t="s">
        <v>3872</v>
      </c>
      <c r="C3146" s="23" t="s">
        <v>449</v>
      </c>
      <c r="D3146" s="23" t="s">
        <v>1727</v>
      </c>
      <c r="E3146" s="24">
        <v>0.44791666666666669</v>
      </c>
      <c r="F3146" s="24">
        <v>0.45833333333333331</v>
      </c>
      <c r="G3146" s="25">
        <v>1.041666666666663E-2</v>
      </c>
      <c r="H3146" s="31" t="s">
        <v>3867</v>
      </c>
      <c r="I3146" s="23"/>
      <c r="J3146" s="31" t="s">
        <v>34</v>
      </c>
      <c r="K3146" s="23"/>
    </row>
    <row r="3147" spans="1:11">
      <c r="A3147" s="3">
        <v>44910</v>
      </c>
      <c r="B3147" s="30" t="s">
        <v>3872</v>
      </c>
      <c r="C3147" s="2" t="s">
        <v>1619</v>
      </c>
      <c r="D3147" s="2" t="s">
        <v>711</v>
      </c>
      <c r="E3147" s="27">
        <v>0.45833333333333331</v>
      </c>
      <c r="F3147" s="27">
        <v>0.5</v>
      </c>
      <c r="G3147" s="25">
        <v>4.1666666666666685E-2</v>
      </c>
      <c r="H3147" s="31" t="s">
        <v>3874</v>
      </c>
      <c r="I3147" s="2"/>
      <c r="J3147" s="31" t="s">
        <v>45</v>
      </c>
      <c r="K3147" s="2"/>
    </row>
    <row r="3148" spans="1:11">
      <c r="A3148" s="21">
        <v>44910</v>
      </c>
      <c r="B3148" s="30" t="s">
        <v>3872</v>
      </c>
      <c r="C3148" s="23" t="s">
        <v>1639</v>
      </c>
      <c r="D3148" s="23" t="s">
        <v>1728</v>
      </c>
      <c r="E3148" s="24">
        <v>0.54166666666666663</v>
      </c>
      <c r="F3148" s="24">
        <v>0.625</v>
      </c>
      <c r="G3148" s="25">
        <v>8.333333333333337E-2</v>
      </c>
      <c r="H3148" s="31" t="s">
        <v>3874</v>
      </c>
      <c r="I3148" s="23"/>
      <c r="J3148" s="31" t="s">
        <v>48</v>
      </c>
      <c r="K3148" s="23"/>
    </row>
    <row r="3149" spans="1:11">
      <c r="A3149" s="3">
        <v>44910</v>
      </c>
      <c r="B3149" s="30" t="s">
        <v>3872</v>
      </c>
      <c r="C3149" s="2" t="s">
        <v>1639</v>
      </c>
      <c r="D3149" s="2" t="s">
        <v>1684</v>
      </c>
      <c r="E3149" s="27">
        <v>0.625</v>
      </c>
      <c r="F3149" s="27">
        <v>0.66666666666666663</v>
      </c>
      <c r="G3149" s="25">
        <v>4.166666666666663E-2</v>
      </c>
      <c r="H3149" s="31" t="s">
        <v>3874</v>
      </c>
      <c r="I3149" s="2"/>
      <c r="J3149" s="31" t="s">
        <v>48</v>
      </c>
      <c r="K3149" s="2"/>
    </row>
    <row r="3150" spans="1:11">
      <c r="A3150" s="21">
        <v>44910</v>
      </c>
      <c r="B3150" s="30" t="s">
        <v>3872</v>
      </c>
      <c r="C3150" s="23" t="s">
        <v>1619</v>
      </c>
      <c r="D3150" s="23" t="s">
        <v>1187</v>
      </c>
      <c r="E3150" s="24">
        <v>0.66666666666666663</v>
      </c>
      <c r="F3150" s="24">
        <v>0.6875</v>
      </c>
      <c r="G3150" s="25">
        <v>2.083333333333337E-2</v>
      </c>
      <c r="H3150" s="31" t="s">
        <v>3874</v>
      </c>
      <c r="I3150" s="23"/>
      <c r="J3150" s="31" t="s">
        <v>45</v>
      </c>
      <c r="K3150" s="23"/>
    </row>
    <row r="3151" spans="1:11">
      <c r="A3151" s="3">
        <v>44910</v>
      </c>
      <c r="B3151" s="30" t="s">
        <v>3872</v>
      </c>
      <c r="C3151" s="2" t="s">
        <v>746</v>
      </c>
      <c r="D3151" s="2" t="s">
        <v>1236</v>
      </c>
      <c r="E3151" s="27">
        <v>0.6875</v>
      </c>
      <c r="F3151" s="27">
        <v>0.70833333333333337</v>
      </c>
      <c r="G3151" s="25">
        <v>2.083333333333337E-2</v>
      </c>
      <c r="H3151" s="31" t="s">
        <v>3874</v>
      </c>
      <c r="I3151" s="2"/>
      <c r="J3151" s="31" t="s">
        <v>48</v>
      </c>
      <c r="K3151" s="2"/>
    </row>
    <row r="3152" spans="1:11">
      <c r="A3152" s="21">
        <v>44910</v>
      </c>
      <c r="B3152" s="30" t="s">
        <v>3872</v>
      </c>
      <c r="C3152" s="23" t="s">
        <v>1639</v>
      </c>
      <c r="D3152" s="23" t="s">
        <v>1729</v>
      </c>
      <c r="E3152" s="24">
        <v>0.70833333333333337</v>
      </c>
      <c r="F3152" s="24">
        <v>0.75</v>
      </c>
      <c r="G3152" s="25">
        <v>4.166666666666663E-2</v>
      </c>
      <c r="H3152" s="31" t="s">
        <v>3874</v>
      </c>
      <c r="I3152" s="23"/>
      <c r="J3152" s="31" t="s">
        <v>48</v>
      </c>
      <c r="K3152" s="23"/>
    </row>
    <row r="3153" spans="1:11">
      <c r="A3153" s="3">
        <v>44911</v>
      </c>
      <c r="B3153" s="30" t="s">
        <v>3865</v>
      </c>
      <c r="C3153" s="2" t="s">
        <v>1589</v>
      </c>
      <c r="D3153" s="2" t="s">
        <v>1413</v>
      </c>
      <c r="E3153" s="27">
        <v>0.38541666666666669</v>
      </c>
      <c r="F3153" s="27">
        <v>0.39583333333333331</v>
      </c>
      <c r="G3153" s="25">
        <v>1.041666666666663E-2</v>
      </c>
      <c r="H3153" s="31" t="s">
        <v>3874</v>
      </c>
      <c r="I3153" s="2"/>
      <c r="J3153" s="31" t="s">
        <v>48</v>
      </c>
      <c r="K3153" s="2"/>
    </row>
    <row r="3154" spans="1:11">
      <c r="A3154" s="21">
        <v>44911</v>
      </c>
      <c r="B3154" s="30" t="s">
        <v>3865</v>
      </c>
      <c r="C3154" s="23" t="s">
        <v>443</v>
      </c>
      <c r="D3154" s="23" t="s">
        <v>998</v>
      </c>
      <c r="E3154" s="24">
        <v>0.39583333333333331</v>
      </c>
      <c r="F3154" s="24">
        <v>0.40625</v>
      </c>
      <c r="G3154" s="25">
        <v>1.0416666666666685E-2</v>
      </c>
      <c r="H3154" s="31" t="s">
        <v>3867</v>
      </c>
      <c r="I3154" s="23"/>
      <c r="J3154" s="31" t="s">
        <v>34</v>
      </c>
      <c r="K3154" s="23"/>
    </row>
    <row r="3155" spans="1:11">
      <c r="A3155" s="3">
        <v>44911</v>
      </c>
      <c r="B3155" s="30" t="s">
        <v>3865</v>
      </c>
      <c r="C3155" s="2" t="s">
        <v>1619</v>
      </c>
      <c r="D3155" s="2" t="s">
        <v>1223</v>
      </c>
      <c r="E3155" s="27">
        <v>0.40625</v>
      </c>
      <c r="F3155" s="27">
        <v>0.4236111111111111</v>
      </c>
      <c r="G3155" s="25">
        <v>1.7361111111111105E-2</v>
      </c>
      <c r="H3155" s="31" t="s">
        <v>3874</v>
      </c>
      <c r="I3155" s="2"/>
      <c r="J3155" s="31" t="s">
        <v>45</v>
      </c>
      <c r="K3155" s="2"/>
    </row>
    <row r="3156" spans="1:11">
      <c r="A3156" s="21">
        <v>44911</v>
      </c>
      <c r="B3156" s="30" t="s">
        <v>3865</v>
      </c>
      <c r="C3156" s="23" t="s">
        <v>746</v>
      </c>
      <c r="D3156" s="23" t="s">
        <v>1730</v>
      </c>
      <c r="E3156" s="24">
        <v>0.4236111111111111</v>
      </c>
      <c r="F3156" s="24">
        <v>0.45833333333333331</v>
      </c>
      <c r="G3156" s="25">
        <v>3.472222222222221E-2</v>
      </c>
      <c r="H3156" s="31" t="s">
        <v>3874</v>
      </c>
      <c r="I3156" s="23"/>
      <c r="J3156" s="31" t="s">
        <v>48</v>
      </c>
      <c r="K3156" s="23"/>
    </row>
    <row r="3157" spans="1:11">
      <c r="A3157" s="3">
        <v>44911</v>
      </c>
      <c r="B3157" s="30" t="s">
        <v>3865</v>
      </c>
      <c r="C3157" s="2" t="s">
        <v>746</v>
      </c>
      <c r="D3157" s="2" t="s">
        <v>1236</v>
      </c>
      <c r="E3157" s="27">
        <v>0.45833333333333331</v>
      </c>
      <c r="F3157" s="27">
        <v>0.47916666666666669</v>
      </c>
      <c r="G3157" s="25">
        <v>2.083333333333337E-2</v>
      </c>
      <c r="H3157" s="31" t="s">
        <v>3874</v>
      </c>
      <c r="I3157" s="2"/>
      <c r="J3157" s="31" t="s">
        <v>48</v>
      </c>
      <c r="K3157" s="2"/>
    </row>
    <row r="3158" spans="1:11">
      <c r="A3158" s="21">
        <v>44911</v>
      </c>
      <c r="B3158" s="30" t="s">
        <v>3865</v>
      </c>
      <c r="C3158" s="23" t="s">
        <v>746</v>
      </c>
      <c r="D3158" s="23" t="s">
        <v>1731</v>
      </c>
      <c r="E3158" s="24">
        <v>0.47916666666666669</v>
      </c>
      <c r="F3158" s="24">
        <v>0.5</v>
      </c>
      <c r="G3158" s="25">
        <v>2.0833333333333315E-2</v>
      </c>
      <c r="H3158" s="31" t="s">
        <v>3874</v>
      </c>
      <c r="I3158" s="23"/>
      <c r="J3158" s="31" t="s">
        <v>48</v>
      </c>
      <c r="K3158" s="23"/>
    </row>
    <row r="3159" spans="1:11">
      <c r="A3159" s="3">
        <v>44911</v>
      </c>
      <c r="B3159" s="30" t="s">
        <v>3865</v>
      </c>
      <c r="C3159" s="2" t="s">
        <v>746</v>
      </c>
      <c r="D3159" s="2" t="s">
        <v>1731</v>
      </c>
      <c r="E3159" s="27">
        <v>0.54166666666666663</v>
      </c>
      <c r="F3159" s="27">
        <v>0.65625</v>
      </c>
      <c r="G3159" s="25">
        <v>0.11458333333333337</v>
      </c>
      <c r="H3159" s="31" t="s">
        <v>3874</v>
      </c>
      <c r="I3159" s="2"/>
      <c r="J3159" s="31" t="s">
        <v>48</v>
      </c>
      <c r="K3159" s="2"/>
    </row>
    <row r="3160" spans="1:11">
      <c r="A3160" s="21">
        <v>44911</v>
      </c>
      <c r="B3160" s="30" t="s">
        <v>3865</v>
      </c>
      <c r="C3160" s="23" t="s">
        <v>1703</v>
      </c>
      <c r="D3160" s="23" t="s">
        <v>1732</v>
      </c>
      <c r="E3160" s="24">
        <v>0.65625</v>
      </c>
      <c r="F3160" s="24">
        <v>0.66666666666666663</v>
      </c>
      <c r="G3160" s="25">
        <v>1.041666666666663E-2</v>
      </c>
      <c r="H3160" s="31" t="s">
        <v>3874</v>
      </c>
      <c r="I3160" s="23"/>
      <c r="J3160" s="31" t="s">
        <v>45</v>
      </c>
      <c r="K3160" s="23"/>
    </row>
    <row r="3161" spans="1:11">
      <c r="A3161" s="3">
        <v>44911</v>
      </c>
      <c r="B3161" s="30" t="s">
        <v>3865</v>
      </c>
      <c r="C3161" s="2" t="s">
        <v>746</v>
      </c>
      <c r="D3161" s="2" t="s">
        <v>1733</v>
      </c>
      <c r="E3161" s="27">
        <v>0.66666666666666663</v>
      </c>
      <c r="F3161" s="27">
        <v>0.69791666666666663</v>
      </c>
      <c r="G3161" s="25">
        <v>3.125E-2</v>
      </c>
      <c r="H3161" s="31" t="s">
        <v>3874</v>
      </c>
      <c r="I3161" s="2"/>
      <c r="J3161" s="31" t="s">
        <v>48</v>
      </c>
      <c r="K3161" s="2"/>
    </row>
    <row r="3162" spans="1:11">
      <c r="A3162" s="21">
        <v>44911</v>
      </c>
      <c r="B3162" s="30" t="s">
        <v>3865</v>
      </c>
      <c r="C3162" s="23" t="s">
        <v>1703</v>
      </c>
      <c r="D3162" s="23" t="s">
        <v>1732</v>
      </c>
      <c r="E3162" s="24">
        <v>0.69791666666666663</v>
      </c>
      <c r="F3162" s="24">
        <v>0.70833333333333337</v>
      </c>
      <c r="G3162" s="25">
        <v>1.0416666666666741E-2</v>
      </c>
      <c r="H3162" s="31" t="s">
        <v>3874</v>
      </c>
      <c r="I3162" s="23"/>
      <c r="J3162" s="31" t="s">
        <v>45</v>
      </c>
      <c r="K3162" s="23"/>
    </row>
    <row r="3163" spans="1:11">
      <c r="A3163" s="3">
        <v>44911</v>
      </c>
      <c r="B3163" s="30" t="s">
        <v>3865</v>
      </c>
      <c r="C3163" s="2" t="s">
        <v>746</v>
      </c>
      <c r="D3163" s="2" t="s">
        <v>1734</v>
      </c>
      <c r="E3163" s="27">
        <v>0.70833333333333337</v>
      </c>
      <c r="F3163" s="27">
        <v>0.77083333333333337</v>
      </c>
      <c r="G3163" s="25">
        <v>6.25E-2</v>
      </c>
      <c r="H3163" s="31" t="s">
        <v>3874</v>
      </c>
      <c r="I3163" s="2"/>
      <c r="J3163" s="31" t="s">
        <v>48</v>
      </c>
      <c r="K3163" s="2"/>
    </row>
    <row r="3164" spans="1:11">
      <c r="A3164" s="21">
        <v>44913</v>
      </c>
      <c r="B3164" s="30" t="s">
        <v>3873</v>
      </c>
      <c r="C3164" s="23" t="s">
        <v>1619</v>
      </c>
      <c r="D3164" s="23" t="s">
        <v>1735</v>
      </c>
      <c r="E3164" s="24">
        <v>0.4236111111111111</v>
      </c>
      <c r="F3164" s="24">
        <v>0.4375</v>
      </c>
      <c r="G3164" s="25">
        <v>1.3888888888888895E-2</v>
      </c>
      <c r="H3164" s="31" t="s">
        <v>3874</v>
      </c>
      <c r="I3164" s="23"/>
      <c r="J3164" s="31" t="s">
        <v>45</v>
      </c>
      <c r="K3164" s="23"/>
    </row>
    <row r="3165" spans="1:11">
      <c r="A3165" s="3">
        <v>44913</v>
      </c>
      <c r="B3165" s="30" t="s">
        <v>3873</v>
      </c>
      <c r="C3165" s="2" t="s">
        <v>1736</v>
      </c>
      <c r="D3165" s="2" t="s">
        <v>333</v>
      </c>
      <c r="E3165" s="27">
        <v>0.4375</v>
      </c>
      <c r="F3165" s="27">
        <v>0.5</v>
      </c>
      <c r="G3165" s="25">
        <v>6.25E-2</v>
      </c>
      <c r="H3165" s="31" t="s">
        <v>3866</v>
      </c>
      <c r="I3165" s="2"/>
      <c r="J3165" s="31" t="s">
        <v>52</v>
      </c>
      <c r="K3165" s="2"/>
    </row>
    <row r="3166" spans="1:11">
      <c r="A3166" s="21">
        <v>44913</v>
      </c>
      <c r="B3166" s="30" t="s">
        <v>3873</v>
      </c>
      <c r="C3166" s="23" t="s">
        <v>746</v>
      </c>
      <c r="D3166" s="23" t="s">
        <v>1737</v>
      </c>
      <c r="E3166" s="24">
        <v>0.9375</v>
      </c>
      <c r="F3166" s="24">
        <v>0.95833333333333337</v>
      </c>
      <c r="G3166" s="25">
        <v>2.083333333333337E-2</v>
      </c>
      <c r="H3166" s="31" t="s">
        <v>3874</v>
      </c>
      <c r="I3166" s="23"/>
      <c r="J3166" s="31" t="s">
        <v>48</v>
      </c>
      <c r="K3166" s="23"/>
    </row>
    <row r="3167" spans="1:11">
      <c r="A3167" s="3">
        <v>44913</v>
      </c>
      <c r="B3167" s="30" t="s">
        <v>3873</v>
      </c>
      <c r="C3167" s="2" t="s">
        <v>746</v>
      </c>
      <c r="D3167" s="2" t="s">
        <v>1738</v>
      </c>
      <c r="E3167" s="27">
        <v>0.95833333333333337</v>
      </c>
      <c r="F3167" s="27">
        <v>0.96875</v>
      </c>
      <c r="G3167" s="25">
        <v>1.041666666666663E-2</v>
      </c>
      <c r="H3167" s="31" t="s">
        <v>3874</v>
      </c>
      <c r="I3167" s="2"/>
      <c r="J3167" s="31" t="s">
        <v>48</v>
      </c>
      <c r="K3167" s="2"/>
    </row>
    <row r="3168" spans="1:11">
      <c r="A3168" s="21">
        <v>44913</v>
      </c>
      <c r="B3168" s="30" t="s">
        <v>3873</v>
      </c>
      <c r="C3168" s="23" t="s">
        <v>746</v>
      </c>
      <c r="D3168" s="23" t="s">
        <v>1739</v>
      </c>
      <c r="E3168" s="24">
        <v>0.96875</v>
      </c>
      <c r="F3168" s="24">
        <v>0.97916666666666663</v>
      </c>
      <c r="G3168" s="25">
        <v>1.041666666666663E-2</v>
      </c>
      <c r="H3168" s="31" t="s">
        <v>3874</v>
      </c>
      <c r="I3168" s="23"/>
      <c r="J3168" s="31" t="s">
        <v>48</v>
      </c>
      <c r="K3168" s="23"/>
    </row>
    <row r="3169" spans="1:11">
      <c r="A3169" s="3">
        <v>44914</v>
      </c>
      <c r="B3169" s="30" t="s">
        <v>3869</v>
      </c>
      <c r="C3169" s="2" t="s">
        <v>746</v>
      </c>
      <c r="D3169" s="2" t="s">
        <v>1740</v>
      </c>
      <c r="E3169" s="27">
        <v>0.375</v>
      </c>
      <c r="F3169" s="27">
        <v>0.38541666666666669</v>
      </c>
      <c r="G3169" s="25">
        <v>1.0416666666666685E-2</v>
      </c>
      <c r="H3169" s="31" t="s">
        <v>3874</v>
      </c>
      <c r="I3169" s="2"/>
      <c r="J3169" s="31" t="s">
        <v>48</v>
      </c>
      <c r="K3169" s="2"/>
    </row>
    <row r="3170" spans="1:11">
      <c r="A3170" s="21">
        <v>44914</v>
      </c>
      <c r="B3170" s="30" t="s">
        <v>3869</v>
      </c>
      <c r="C3170" s="23" t="s">
        <v>1589</v>
      </c>
      <c r="D3170" s="23" t="s">
        <v>1413</v>
      </c>
      <c r="E3170" s="24">
        <v>0.38541666666666669</v>
      </c>
      <c r="F3170" s="24">
        <v>0.39583333333333331</v>
      </c>
      <c r="G3170" s="25">
        <v>1.041666666666663E-2</v>
      </c>
      <c r="H3170" s="31" t="s">
        <v>3874</v>
      </c>
      <c r="I3170" s="23"/>
      <c r="J3170" s="31" t="s">
        <v>48</v>
      </c>
      <c r="K3170" s="23"/>
    </row>
    <row r="3171" spans="1:11">
      <c r="A3171" s="3">
        <v>44914</v>
      </c>
      <c r="B3171" s="30" t="s">
        <v>3869</v>
      </c>
      <c r="C3171" s="2" t="s">
        <v>746</v>
      </c>
      <c r="D3171" s="2" t="s">
        <v>1741</v>
      </c>
      <c r="E3171" s="27">
        <v>0.39583333333333331</v>
      </c>
      <c r="F3171" s="27">
        <v>0.41666666666666669</v>
      </c>
      <c r="G3171" s="25">
        <v>2.083333333333337E-2</v>
      </c>
      <c r="H3171" s="31" t="s">
        <v>3874</v>
      </c>
      <c r="I3171" s="2"/>
      <c r="J3171" s="31" t="s">
        <v>48</v>
      </c>
      <c r="K3171" s="2"/>
    </row>
    <row r="3172" spans="1:11">
      <c r="A3172" s="21">
        <v>44914</v>
      </c>
      <c r="B3172" s="30" t="s">
        <v>3869</v>
      </c>
      <c r="C3172" s="23" t="s">
        <v>443</v>
      </c>
      <c r="D3172" s="23" t="s">
        <v>3884</v>
      </c>
      <c r="E3172" s="24">
        <v>0.41666666666666669</v>
      </c>
      <c r="F3172" s="24">
        <v>0.45833333333333331</v>
      </c>
      <c r="G3172" s="25">
        <v>4.166666666666663E-2</v>
      </c>
      <c r="H3172" s="31" t="s">
        <v>3867</v>
      </c>
      <c r="I3172" s="23"/>
      <c r="J3172" s="31" t="s">
        <v>34</v>
      </c>
      <c r="K3172" s="23"/>
    </row>
    <row r="3173" spans="1:11">
      <c r="A3173" s="3">
        <v>44914</v>
      </c>
      <c r="B3173" s="30" t="s">
        <v>3869</v>
      </c>
      <c r="C3173" s="2" t="s">
        <v>1589</v>
      </c>
      <c r="D3173" s="2" t="s">
        <v>1708</v>
      </c>
      <c r="E3173" s="27">
        <v>0.45833333333333331</v>
      </c>
      <c r="F3173" s="27">
        <v>0.5</v>
      </c>
      <c r="G3173" s="25">
        <v>4.1666666666666685E-2</v>
      </c>
      <c r="H3173" s="31" t="s">
        <v>3874</v>
      </c>
      <c r="I3173" s="2"/>
      <c r="J3173" s="31" t="s">
        <v>48</v>
      </c>
      <c r="K3173" s="2"/>
    </row>
    <row r="3174" spans="1:11">
      <c r="A3174" s="21">
        <v>44914</v>
      </c>
      <c r="B3174" s="30" t="s">
        <v>3869</v>
      </c>
      <c r="C3174" s="23" t="s">
        <v>746</v>
      </c>
      <c r="D3174" s="23" t="s">
        <v>1742</v>
      </c>
      <c r="E3174" s="24">
        <v>0.5</v>
      </c>
      <c r="F3174" s="24">
        <v>0.51736111111111105</v>
      </c>
      <c r="G3174" s="25">
        <v>1.7361111111111049E-2</v>
      </c>
      <c r="H3174" s="31" t="s">
        <v>3874</v>
      </c>
      <c r="I3174" s="23"/>
      <c r="J3174" s="31" t="s">
        <v>48</v>
      </c>
      <c r="K3174" s="23"/>
    </row>
    <row r="3175" spans="1:11">
      <c r="A3175" s="3">
        <v>44914</v>
      </c>
      <c r="B3175" s="30" t="s">
        <v>3869</v>
      </c>
      <c r="C3175" s="2" t="s">
        <v>1619</v>
      </c>
      <c r="D3175" s="2" t="s">
        <v>1743</v>
      </c>
      <c r="E3175" s="27">
        <v>0.51736111111111105</v>
      </c>
      <c r="F3175" s="27">
        <v>0.52430555555555558</v>
      </c>
      <c r="G3175" s="25">
        <v>6.9444444444445308E-3</v>
      </c>
      <c r="H3175" s="31" t="s">
        <v>3874</v>
      </c>
      <c r="I3175" s="2"/>
      <c r="J3175" s="31" t="s">
        <v>45</v>
      </c>
      <c r="K3175" s="2"/>
    </row>
    <row r="3176" spans="1:11">
      <c r="A3176" s="21">
        <v>44914</v>
      </c>
      <c r="B3176" s="30" t="s">
        <v>3869</v>
      </c>
      <c r="C3176" s="23" t="s">
        <v>1589</v>
      </c>
      <c r="D3176" s="23" t="s">
        <v>1744</v>
      </c>
      <c r="E3176" s="24">
        <v>0.54166666666666663</v>
      </c>
      <c r="F3176" s="24">
        <v>0.58333333333333337</v>
      </c>
      <c r="G3176" s="25">
        <v>4.1666666666666741E-2</v>
      </c>
      <c r="H3176" s="31" t="s">
        <v>3874</v>
      </c>
      <c r="I3176" s="23"/>
      <c r="J3176" s="31" t="s">
        <v>48</v>
      </c>
      <c r="K3176" s="23"/>
    </row>
    <row r="3177" spans="1:11">
      <c r="A3177" s="3">
        <v>44914</v>
      </c>
      <c r="B3177" s="30" t="s">
        <v>3869</v>
      </c>
      <c r="C3177" s="2" t="s">
        <v>746</v>
      </c>
      <c r="D3177" s="2" t="s">
        <v>1745</v>
      </c>
      <c r="E3177" s="27">
        <v>0.58333333333333337</v>
      </c>
      <c r="F3177" s="27">
        <v>0.60416666666666663</v>
      </c>
      <c r="G3177" s="25">
        <v>2.0833333333333259E-2</v>
      </c>
      <c r="H3177" s="31" t="s">
        <v>3874</v>
      </c>
      <c r="I3177" s="2"/>
      <c r="J3177" s="31" t="s">
        <v>48</v>
      </c>
      <c r="K3177" s="2"/>
    </row>
    <row r="3178" spans="1:11">
      <c r="A3178" s="21">
        <v>44914</v>
      </c>
      <c r="B3178" s="30" t="s">
        <v>3869</v>
      </c>
      <c r="C3178" s="23" t="s">
        <v>1619</v>
      </c>
      <c r="D3178" s="23" t="s">
        <v>1034</v>
      </c>
      <c r="E3178" s="24">
        <v>0.60416666666666663</v>
      </c>
      <c r="F3178" s="24">
        <v>0.625</v>
      </c>
      <c r="G3178" s="25">
        <v>2.083333333333337E-2</v>
      </c>
      <c r="H3178" s="31" t="s">
        <v>3874</v>
      </c>
      <c r="I3178" s="23"/>
      <c r="J3178" s="31" t="s">
        <v>45</v>
      </c>
      <c r="K3178" s="23"/>
    </row>
    <row r="3179" spans="1:11">
      <c r="A3179" s="3">
        <v>44914</v>
      </c>
      <c r="B3179" s="30" t="s">
        <v>3869</v>
      </c>
      <c r="C3179" s="2" t="s">
        <v>1589</v>
      </c>
      <c r="D3179" s="2" t="s">
        <v>1746</v>
      </c>
      <c r="E3179" s="27">
        <v>0.625</v>
      </c>
      <c r="F3179" s="27">
        <v>0.64583333333333337</v>
      </c>
      <c r="G3179" s="25">
        <v>2.083333333333337E-2</v>
      </c>
      <c r="H3179" s="31" t="s">
        <v>3874</v>
      </c>
      <c r="I3179" s="2"/>
      <c r="J3179" s="31" t="s">
        <v>48</v>
      </c>
      <c r="K3179" s="2"/>
    </row>
    <row r="3180" spans="1:11">
      <c r="A3180" s="21">
        <v>44914</v>
      </c>
      <c r="B3180" s="30" t="s">
        <v>3869</v>
      </c>
      <c r="C3180" s="23" t="s">
        <v>1589</v>
      </c>
      <c r="D3180" s="23" t="s">
        <v>1747</v>
      </c>
      <c r="E3180" s="24">
        <v>0.64583333333333337</v>
      </c>
      <c r="F3180" s="24">
        <v>0.66666666666666663</v>
      </c>
      <c r="G3180" s="25">
        <v>2.0833333333333259E-2</v>
      </c>
      <c r="H3180" s="31" t="s">
        <v>3874</v>
      </c>
      <c r="I3180" s="23"/>
      <c r="J3180" s="31" t="s">
        <v>48</v>
      </c>
      <c r="K3180" s="23"/>
    </row>
    <row r="3181" spans="1:11">
      <c r="A3181" s="3">
        <v>44914</v>
      </c>
      <c r="B3181" s="30" t="s">
        <v>3869</v>
      </c>
      <c r="C3181" s="2" t="s">
        <v>1589</v>
      </c>
      <c r="D3181" s="2" t="s">
        <v>1748</v>
      </c>
      <c r="E3181" s="27">
        <v>0.66666666666666663</v>
      </c>
      <c r="F3181" s="27">
        <v>0.6875</v>
      </c>
      <c r="G3181" s="25">
        <v>2.083333333333337E-2</v>
      </c>
      <c r="H3181" s="31" t="s">
        <v>3874</v>
      </c>
      <c r="I3181" s="2"/>
      <c r="J3181" s="31" t="s">
        <v>48</v>
      </c>
      <c r="K3181" s="2"/>
    </row>
    <row r="3182" spans="1:11">
      <c r="A3182" s="21">
        <v>44914</v>
      </c>
      <c r="B3182" s="30" t="s">
        <v>3869</v>
      </c>
      <c r="C3182" s="23" t="s">
        <v>746</v>
      </c>
      <c r="D3182" s="23" t="s">
        <v>1749</v>
      </c>
      <c r="E3182" s="24">
        <v>0.6875</v>
      </c>
      <c r="F3182" s="24">
        <v>0.72916666666666663</v>
      </c>
      <c r="G3182" s="25">
        <v>4.166666666666663E-2</v>
      </c>
      <c r="H3182" s="31" t="s">
        <v>3874</v>
      </c>
      <c r="I3182" s="23"/>
      <c r="J3182" s="31" t="s">
        <v>48</v>
      </c>
      <c r="K3182" s="23"/>
    </row>
    <row r="3183" spans="1:11">
      <c r="A3183" s="3">
        <v>44914</v>
      </c>
      <c r="B3183" s="30" t="s">
        <v>3869</v>
      </c>
      <c r="C3183" s="2" t="s">
        <v>746</v>
      </c>
      <c r="D3183" s="2" t="s">
        <v>1747</v>
      </c>
      <c r="E3183" s="27">
        <v>0.72916666666666663</v>
      </c>
      <c r="F3183" s="27">
        <v>0.75</v>
      </c>
      <c r="G3183" s="25">
        <v>2.083333333333337E-2</v>
      </c>
      <c r="H3183" s="31" t="s">
        <v>3874</v>
      </c>
      <c r="I3183" s="2"/>
      <c r="J3183" s="31" t="s">
        <v>48</v>
      </c>
      <c r="K3183" s="2"/>
    </row>
    <row r="3184" spans="1:11">
      <c r="A3184" s="21">
        <v>44915</v>
      </c>
      <c r="B3184" s="30" t="s">
        <v>3870</v>
      </c>
      <c r="C3184" s="23" t="s">
        <v>1619</v>
      </c>
      <c r="D3184" s="23" t="s">
        <v>1313</v>
      </c>
      <c r="E3184" s="24">
        <v>3.4722222222222224E-2</v>
      </c>
      <c r="F3184" s="24">
        <v>0.10416666666666667</v>
      </c>
      <c r="G3184" s="25">
        <v>6.9444444444444448E-2</v>
      </c>
      <c r="H3184" s="31" t="s">
        <v>3874</v>
      </c>
      <c r="I3184" s="23"/>
      <c r="J3184" s="31" t="s">
        <v>45</v>
      </c>
      <c r="K3184" s="23"/>
    </row>
    <row r="3185" spans="1:11">
      <c r="A3185" s="3">
        <v>44915</v>
      </c>
      <c r="B3185" s="30" t="s">
        <v>3870</v>
      </c>
      <c r="C3185" s="2" t="s">
        <v>746</v>
      </c>
      <c r="D3185" s="2" t="s">
        <v>1750</v>
      </c>
      <c r="E3185" s="27">
        <v>0.10416666666666667</v>
      </c>
      <c r="F3185" s="27">
        <v>0.14583333333333334</v>
      </c>
      <c r="G3185" s="25">
        <v>4.1666666666666671E-2</v>
      </c>
      <c r="H3185" s="31" t="s">
        <v>3874</v>
      </c>
      <c r="I3185" s="2"/>
      <c r="J3185" s="31" t="s">
        <v>48</v>
      </c>
      <c r="K3185" s="2"/>
    </row>
    <row r="3186" spans="1:11">
      <c r="A3186" s="21">
        <v>44915</v>
      </c>
      <c r="B3186" s="30" t="s">
        <v>3870</v>
      </c>
      <c r="C3186" s="23" t="s">
        <v>1589</v>
      </c>
      <c r="D3186" s="23" t="s">
        <v>1413</v>
      </c>
      <c r="E3186" s="24">
        <v>0.38541666666666669</v>
      </c>
      <c r="F3186" s="24">
        <v>0.39583333333333331</v>
      </c>
      <c r="G3186" s="25">
        <v>1.041666666666663E-2</v>
      </c>
      <c r="H3186" s="31" t="s">
        <v>3874</v>
      </c>
      <c r="I3186" s="23"/>
      <c r="J3186" s="31" t="s">
        <v>48</v>
      </c>
      <c r="K3186" s="23"/>
    </row>
    <row r="3187" spans="1:11">
      <c r="A3187" s="3">
        <v>44915</v>
      </c>
      <c r="B3187" s="30" t="s">
        <v>3870</v>
      </c>
      <c r="C3187" s="2" t="s">
        <v>1619</v>
      </c>
      <c r="D3187" s="2" t="s">
        <v>1302</v>
      </c>
      <c r="E3187" s="27">
        <v>0.39583333333333331</v>
      </c>
      <c r="F3187" s="27">
        <v>0.40625</v>
      </c>
      <c r="G3187" s="25">
        <v>1.0416666666666685E-2</v>
      </c>
      <c r="H3187" s="31" t="s">
        <v>3874</v>
      </c>
      <c r="I3187" s="2"/>
      <c r="J3187" s="31" t="s">
        <v>45</v>
      </c>
      <c r="K3187" s="2"/>
    </row>
    <row r="3188" spans="1:11">
      <c r="A3188" s="21">
        <v>44915</v>
      </c>
      <c r="B3188" s="30" t="s">
        <v>3870</v>
      </c>
      <c r="C3188" s="23" t="s">
        <v>1589</v>
      </c>
      <c r="D3188" s="23" t="s">
        <v>1236</v>
      </c>
      <c r="E3188" s="24">
        <v>0.40625</v>
      </c>
      <c r="F3188" s="24">
        <v>0.42708333333333331</v>
      </c>
      <c r="G3188" s="25">
        <v>2.0833333333333315E-2</v>
      </c>
      <c r="H3188" s="31" t="s">
        <v>3874</v>
      </c>
      <c r="I3188" s="23"/>
      <c r="J3188" s="31" t="s">
        <v>48</v>
      </c>
      <c r="K3188" s="23"/>
    </row>
    <row r="3189" spans="1:11">
      <c r="A3189" s="3">
        <v>44915</v>
      </c>
      <c r="B3189" s="30" t="s">
        <v>3870</v>
      </c>
      <c r="C3189" s="2" t="s">
        <v>746</v>
      </c>
      <c r="D3189" s="2" t="s">
        <v>1751</v>
      </c>
      <c r="E3189" s="27">
        <v>0.42708333333333331</v>
      </c>
      <c r="F3189" s="27">
        <v>0.4513888888888889</v>
      </c>
      <c r="G3189" s="25">
        <v>2.430555555555558E-2</v>
      </c>
      <c r="H3189" s="31" t="s">
        <v>3874</v>
      </c>
      <c r="I3189" s="2"/>
      <c r="J3189" s="31" t="s">
        <v>48</v>
      </c>
      <c r="K3189" s="2"/>
    </row>
    <row r="3190" spans="1:11">
      <c r="A3190" s="21">
        <v>44915</v>
      </c>
      <c r="B3190" s="30" t="s">
        <v>3870</v>
      </c>
      <c r="C3190" s="23" t="s">
        <v>746</v>
      </c>
      <c r="D3190" s="23" t="s">
        <v>1752</v>
      </c>
      <c r="E3190" s="24">
        <v>0.4513888888888889</v>
      </c>
      <c r="F3190" s="24">
        <v>0.45833333333333331</v>
      </c>
      <c r="G3190" s="25">
        <v>6.9444444444444198E-3</v>
      </c>
      <c r="H3190" s="31" t="s">
        <v>3874</v>
      </c>
      <c r="I3190" s="23"/>
      <c r="J3190" s="31" t="s">
        <v>48</v>
      </c>
      <c r="K3190" s="23"/>
    </row>
    <row r="3191" spans="1:11">
      <c r="A3191" s="3">
        <v>44915</v>
      </c>
      <c r="B3191" s="30" t="s">
        <v>3870</v>
      </c>
      <c r="C3191" s="2" t="s">
        <v>746</v>
      </c>
      <c r="D3191" s="2" t="s">
        <v>1751</v>
      </c>
      <c r="E3191" s="27">
        <v>0.45833333333333331</v>
      </c>
      <c r="F3191" s="27">
        <v>0.47916666666666669</v>
      </c>
      <c r="G3191" s="25">
        <v>2.083333333333337E-2</v>
      </c>
      <c r="H3191" s="31" t="s">
        <v>3874</v>
      </c>
      <c r="I3191" s="2"/>
      <c r="J3191" s="31" t="s">
        <v>48</v>
      </c>
      <c r="K3191" s="2"/>
    </row>
    <row r="3192" spans="1:11">
      <c r="A3192" s="21">
        <v>44915</v>
      </c>
      <c r="B3192" s="30" t="s">
        <v>3870</v>
      </c>
      <c r="C3192" s="23" t="s">
        <v>443</v>
      </c>
      <c r="D3192" s="23" t="s">
        <v>1753</v>
      </c>
      <c r="E3192" s="24">
        <v>0.47916666666666669</v>
      </c>
      <c r="F3192" s="24">
        <v>0.52083333333333337</v>
      </c>
      <c r="G3192" s="25">
        <v>4.1666666666666685E-2</v>
      </c>
      <c r="H3192" s="31" t="s">
        <v>3867</v>
      </c>
      <c r="I3192" s="23"/>
      <c r="J3192" s="31" t="s">
        <v>34</v>
      </c>
      <c r="K3192" s="23"/>
    </row>
    <row r="3193" spans="1:11">
      <c r="A3193" s="3">
        <v>44915</v>
      </c>
      <c r="B3193" s="30" t="s">
        <v>3870</v>
      </c>
      <c r="C3193" s="2" t="s">
        <v>1639</v>
      </c>
      <c r="D3193" s="2" t="s">
        <v>1754</v>
      </c>
      <c r="E3193" s="27">
        <v>0.54166666666666663</v>
      </c>
      <c r="F3193" s="27">
        <v>0.58333333333333337</v>
      </c>
      <c r="G3193" s="25">
        <v>4.1666666666666741E-2</v>
      </c>
      <c r="H3193" s="31" t="s">
        <v>3874</v>
      </c>
      <c r="I3193" s="2"/>
      <c r="J3193" s="31" t="s">
        <v>48</v>
      </c>
      <c r="K3193" s="2"/>
    </row>
    <row r="3194" spans="1:11">
      <c r="A3194" s="21">
        <v>44915</v>
      </c>
      <c r="B3194" s="30" t="s">
        <v>3870</v>
      </c>
      <c r="C3194" s="23" t="s">
        <v>1619</v>
      </c>
      <c r="D3194" s="23" t="s">
        <v>1755</v>
      </c>
      <c r="E3194" s="24">
        <v>0.58333333333333337</v>
      </c>
      <c r="F3194" s="24">
        <v>0.60763888888888895</v>
      </c>
      <c r="G3194" s="25">
        <v>2.430555555555558E-2</v>
      </c>
      <c r="H3194" s="31" t="s">
        <v>3874</v>
      </c>
      <c r="I3194" s="23"/>
      <c r="J3194" s="31" t="s">
        <v>45</v>
      </c>
      <c r="K3194" s="23"/>
    </row>
    <row r="3195" spans="1:11">
      <c r="A3195" s="3">
        <v>44915</v>
      </c>
      <c r="B3195" s="30" t="s">
        <v>3870</v>
      </c>
      <c r="C3195" s="2" t="s">
        <v>1619</v>
      </c>
      <c r="D3195" s="2" t="s">
        <v>1187</v>
      </c>
      <c r="E3195" s="27">
        <v>0.60763888888888895</v>
      </c>
      <c r="F3195" s="27">
        <v>0.64583333333333337</v>
      </c>
      <c r="G3195" s="25">
        <v>3.819444444444442E-2</v>
      </c>
      <c r="H3195" s="31" t="s">
        <v>3874</v>
      </c>
      <c r="I3195" s="2"/>
      <c r="J3195" s="31" t="s">
        <v>45</v>
      </c>
      <c r="K3195" s="2"/>
    </row>
    <row r="3196" spans="1:11">
      <c r="A3196" s="21">
        <v>44915</v>
      </c>
      <c r="B3196" s="30" t="s">
        <v>3870</v>
      </c>
      <c r="C3196" s="23" t="s">
        <v>746</v>
      </c>
      <c r="D3196" s="23" t="s">
        <v>1236</v>
      </c>
      <c r="E3196" s="24">
        <v>0.64583333333333337</v>
      </c>
      <c r="F3196" s="24">
        <v>0.66666666666666663</v>
      </c>
      <c r="G3196" s="25">
        <v>2.0833333333333259E-2</v>
      </c>
      <c r="H3196" s="31" t="s">
        <v>3874</v>
      </c>
      <c r="I3196" s="23"/>
      <c r="J3196" s="31" t="s">
        <v>48</v>
      </c>
      <c r="K3196" s="23"/>
    </row>
    <row r="3197" spans="1:11">
      <c r="A3197" s="3">
        <v>44915</v>
      </c>
      <c r="B3197" s="30" t="s">
        <v>3870</v>
      </c>
      <c r="C3197" s="2" t="s">
        <v>1639</v>
      </c>
      <c r="D3197" s="2" t="s">
        <v>1756</v>
      </c>
      <c r="E3197" s="27">
        <v>0.66666666666666663</v>
      </c>
      <c r="F3197" s="27">
        <v>0.70833333333333337</v>
      </c>
      <c r="G3197" s="25">
        <v>4.1666666666666741E-2</v>
      </c>
      <c r="H3197" s="31" t="s">
        <v>3874</v>
      </c>
      <c r="I3197" s="2"/>
      <c r="J3197" s="31" t="s">
        <v>48</v>
      </c>
      <c r="K3197" s="2"/>
    </row>
    <row r="3198" spans="1:11">
      <c r="A3198" s="21">
        <v>44915</v>
      </c>
      <c r="B3198" s="30" t="s">
        <v>3870</v>
      </c>
      <c r="C3198" s="23" t="s">
        <v>1639</v>
      </c>
      <c r="D3198" s="23" t="s">
        <v>1757</v>
      </c>
      <c r="E3198" s="24">
        <v>0.70833333333333337</v>
      </c>
      <c r="F3198" s="24">
        <v>0.77083333333333337</v>
      </c>
      <c r="G3198" s="25">
        <v>6.25E-2</v>
      </c>
      <c r="H3198" s="31" t="s">
        <v>3874</v>
      </c>
      <c r="I3198" s="23"/>
      <c r="J3198" s="31" t="s">
        <v>48</v>
      </c>
      <c r="K3198" s="23"/>
    </row>
    <row r="3199" spans="1:11">
      <c r="A3199" s="3">
        <v>44915</v>
      </c>
      <c r="B3199" s="30" t="s">
        <v>3870</v>
      </c>
      <c r="C3199" s="2" t="s">
        <v>746</v>
      </c>
      <c r="D3199" s="2" t="s">
        <v>1758</v>
      </c>
      <c r="E3199" s="27">
        <v>0.77083333333333337</v>
      </c>
      <c r="F3199" s="27">
        <v>0.8125</v>
      </c>
      <c r="G3199" s="25">
        <v>4.166666666666663E-2</v>
      </c>
      <c r="H3199" s="31" t="s">
        <v>3874</v>
      </c>
      <c r="I3199" s="2"/>
      <c r="J3199" s="31" t="s">
        <v>48</v>
      </c>
      <c r="K3199" s="2"/>
    </row>
    <row r="3200" spans="1:11">
      <c r="A3200" s="21">
        <v>44915</v>
      </c>
      <c r="B3200" s="30" t="s">
        <v>3870</v>
      </c>
      <c r="C3200" s="23" t="s">
        <v>746</v>
      </c>
      <c r="D3200" s="23" t="s">
        <v>1759</v>
      </c>
      <c r="E3200" s="24">
        <v>0.91666666666666663</v>
      </c>
      <c r="F3200" s="24">
        <v>0.97916666666666663</v>
      </c>
      <c r="G3200" s="25">
        <v>6.25E-2</v>
      </c>
      <c r="H3200" s="31" t="s">
        <v>3874</v>
      </c>
      <c r="I3200" s="23"/>
      <c r="J3200" s="31" t="s">
        <v>48</v>
      </c>
      <c r="K3200" s="23"/>
    </row>
    <row r="3201" spans="1:11">
      <c r="A3201" s="3">
        <v>44916</v>
      </c>
      <c r="B3201" s="30" t="s">
        <v>3871</v>
      </c>
      <c r="C3201" s="2" t="s">
        <v>1589</v>
      </c>
      <c r="D3201" s="2" t="s">
        <v>1413</v>
      </c>
      <c r="E3201" s="27">
        <v>0.38541666666666669</v>
      </c>
      <c r="F3201" s="27">
        <v>0.39583333333333331</v>
      </c>
      <c r="G3201" s="25">
        <v>1.041666666666663E-2</v>
      </c>
      <c r="H3201" s="31" t="s">
        <v>3874</v>
      </c>
      <c r="I3201" s="2"/>
      <c r="J3201" s="31" t="s">
        <v>48</v>
      </c>
      <c r="K3201" s="2"/>
    </row>
    <row r="3202" spans="1:11">
      <c r="A3202" s="21">
        <v>44916</v>
      </c>
      <c r="B3202" s="30" t="s">
        <v>3871</v>
      </c>
      <c r="C3202" s="23" t="s">
        <v>746</v>
      </c>
      <c r="D3202" s="23" t="s">
        <v>1758</v>
      </c>
      <c r="E3202" s="24">
        <v>0.39583333333333331</v>
      </c>
      <c r="F3202" s="24">
        <v>0.40625</v>
      </c>
      <c r="G3202" s="25">
        <v>1.0416666666666685E-2</v>
      </c>
      <c r="H3202" s="31" t="s">
        <v>3874</v>
      </c>
      <c r="I3202" s="23"/>
      <c r="J3202" s="31" t="s">
        <v>48</v>
      </c>
      <c r="K3202" s="23"/>
    </row>
    <row r="3203" spans="1:11">
      <c r="A3203" s="3">
        <v>44916</v>
      </c>
      <c r="B3203" s="30" t="s">
        <v>3871</v>
      </c>
      <c r="C3203" s="2" t="s">
        <v>746</v>
      </c>
      <c r="D3203" s="2" t="s">
        <v>1760</v>
      </c>
      <c r="E3203" s="27">
        <v>0.40625</v>
      </c>
      <c r="F3203" s="27">
        <v>0.41666666666666669</v>
      </c>
      <c r="G3203" s="25">
        <v>1.0416666666666685E-2</v>
      </c>
      <c r="H3203" s="31" t="s">
        <v>3874</v>
      </c>
      <c r="I3203" s="2"/>
      <c r="J3203" s="31" t="s">
        <v>48</v>
      </c>
      <c r="K3203" s="2"/>
    </row>
    <row r="3204" spans="1:11">
      <c r="A3204" s="21">
        <v>44916</v>
      </c>
      <c r="B3204" s="30" t="s">
        <v>3871</v>
      </c>
      <c r="C3204" s="23" t="s">
        <v>1619</v>
      </c>
      <c r="D3204" s="23" t="s">
        <v>525</v>
      </c>
      <c r="E3204" s="24">
        <v>0.41666666666666669</v>
      </c>
      <c r="F3204" s="24">
        <v>0.47916666666666669</v>
      </c>
      <c r="G3204" s="25">
        <v>6.25E-2</v>
      </c>
      <c r="H3204" s="31" t="s">
        <v>3874</v>
      </c>
      <c r="I3204" s="23"/>
      <c r="J3204" s="31" t="s">
        <v>45</v>
      </c>
      <c r="K3204" s="23"/>
    </row>
    <row r="3205" spans="1:11">
      <c r="A3205" s="3">
        <v>44916</v>
      </c>
      <c r="B3205" s="30" t="s">
        <v>3871</v>
      </c>
      <c r="C3205" s="2" t="s">
        <v>746</v>
      </c>
      <c r="D3205" s="2" t="s">
        <v>1236</v>
      </c>
      <c r="E3205" s="27">
        <v>0.47916666666666669</v>
      </c>
      <c r="F3205" s="27">
        <v>0.5</v>
      </c>
      <c r="G3205" s="25">
        <v>2.0833333333333315E-2</v>
      </c>
      <c r="H3205" s="31" t="s">
        <v>3874</v>
      </c>
      <c r="I3205" s="2"/>
      <c r="J3205" s="31" t="s">
        <v>48</v>
      </c>
      <c r="K3205" s="2"/>
    </row>
    <row r="3206" spans="1:11">
      <c r="A3206" s="21">
        <v>44916</v>
      </c>
      <c r="B3206" s="30" t="s">
        <v>3871</v>
      </c>
      <c r="C3206" s="23" t="s">
        <v>1639</v>
      </c>
      <c r="D3206" s="23" t="s">
        <v>1761</v>
      </c>
      <c r="E3206" s="24">
        <v>0.54166666666666663</v>
      </c>
      <c r="F3206" s="24">
        <v>0.60416666666666663</v>
      </c>
      <c r="G3206" s="25">
        <v>6.25E-2</v>
      </c>
      <c r="H3206" s="31" t="s">
        <v>3874</v>
      </c>
      <c r="I3206" s="23"/>
      <c r="J3206" s="31" t="s">
        <v>48</v>
      </c>
      <c r="K3206" s="23"/>
    </row>
    <row r="3207" spans="1:11">
      <c r="A3207" s="3">
        <v>44916</v>
      </c>
      <c r="B3207" s="30" t="s">
        <v>3871</v>
      </c>
      <c r="C3207" s="2" t="s">
        <v>1639</v>
      </c>
      <c r="D3207" s="2" t="s">
        <v>1684</v>
      </c>
      <c r="E3207" s="27">
        <v>0.60416666666666663</v>
      </c>
      <c r="F3207" s="27">
        <v>0.625</v>
      </c>
      <c r="G3207" s="25">
        <v>2.083333333333337E-2</v>
      </c>
      <c r="H3207" s="31" t="s">
        <v>3874</v>
      </c>
      <c r="I3207" s="2"/>
      <c r="J3207" s="31" t="s">
        <v>48</v>
      </c>
      <c r="K3207" s="2"/>
    </row>
    <row r="3208" spans="1:11">
      <c r="A3208" s="21">
        <v>44916</v>
      </c>
      <c r="B3208" s="30" t="s">
        <v>3871</v>
      </c>
      <c r="C3208" s="23" t="s">
        <v>1703</v>
      </c>
      <c r="D3208" s="23" t="s">
        <v>1762</v>
      </c>
      <c r="E3208" s="24">
        <v>0.625</v>
      </c>
      <c r="F3208" s="24">
        <v>0.64583333333333337</v>
      </c>
      <c r="G3208" s="25">
        <v>2.083333333333337E-2</v>
      </c>
      <c r="H3208" s="31" t="s">
        <v>3874</v>
      </c>
      <c r="I3208" s="23"/>
      <c r="J3208" s="31" t="s">
        <v>45</v>
      </c>
      <c r="K3208" s="23"/>
    </row>
    <row r="3209" spans="1:11">
      <c r="A3209" s="3">
        <v>44916</v>
      </c>
      <c r="B3209" s="30" t="s">
        <v>3871</v>
      </c>
      <c r="C3209" s="2" t="s">
        <v>746</v>
      </c>
      <c r="D3209" s="2" t="s">
        <v>1758</v>
      </c>
      <c r="E3209" s="27">
        <v>0.64583333333333337</v>
      </c>
      <c r="F3209" s="27">
        <v>0.66666666666666663</v>
      </c>
      <c r="G3209" s="25">
        <v>2.0833333333333259E-2</v>
      </c>
      <c r="H3209" s="31" t="s">
        <v>3874</v>
      </c>
      <c r="I3209" s="2"/>
      <c r="J3209" s="31" t="s">
        <v>48</v>
      </c>
      <c r="K3209" s="2"/>
    </row>
    <row r="3210" spans="1:11">
      <c r="A3210" s="21">
        <v>44916</v>
      </c>
      <c r="B3210" s="30" t="s">
        <v>3871</v>
      </c>
      <c r="C3210" s="23" t="s">
        <v>1619</v>
      </c>
      <c r="D3210" s="23" t="s">
        <v>1763</v>
      </c>
      <c r="E3210" s="24">
        <v>0.66666666666666663</v>
      </c>
      <c r="F3210" s="24">
        <v>0.6875</v>
      </c>
      <c r="G3210" s="25">
        <v>2.083333333333337E-2</v>
      </c>
      <c r="H3210" s="31" t="s">
        <v>3874</v>
      </c>
      <c r="I3210" s="23"/>
      <c r="J3210" s="31" t="s">
        <v>45</v>
      </c>
      <c r="K3210" s="23"/>
    </row>
    <row r="3211" spans="1:11">
      <c r="A3211" s="3">
        <v>44916</v>
      </c>
      <c r="B3211" s="30" t="s">
        <v>3871</v>
      </c>
      <c r="C3211" s="2" t="s">
        <v>746</v>
      </c>
      <c r="D3211" s="2" t="s">
        <v>1764</v>
      </c>
      <c r="E3211" s="27">
        <v>0.6875</v>
      </c>
      <c r="F3211" s="27">
        <v>0.70833333333333337</v>
      </c>
      <c r="G3211" s="25">
        <v>2.083333333333337E-2</v>
      </c>
      <c r="H3211" s="31" t="s">
        <v>3874</v>
      </c>
      <c r="I3211" s="2"/>
      <c r="J3211" s="31" t="s">
        <v>48</v>
      </c>
      <c r="K3211" s="2"/>
    </row>
    <row r="3212" spans="1:11">
      <c r="A3212" s="21">
        <v>44916</v>
      </c>
      <c r="B3212" s="30" t="s">
        <v>3871</v>
      </c>
      <c r="C3212" s="23" t="s">
        <v>1589</v>
      </c>
      <c r="D3212" s="23" t="s">
        <v>1765</v>
      </c>
      <c r="E3212" s="24">
        <v>0.70833333333333337</v>
      </c>
      <c r="F3212" s="24">
        <v>0.72916666666666663</v>
      </c>
      <c r="G3212" s="25">
        <v>2.0833333333333259E-2</v>
      </c>
      <c r="H3212" s="31" t="s">
        <v>3874</v>
      </c>
      <c r="I3212" s="23"/>
      <c r="J3212" s="31" t="s">
        <v>48</v>
      </c>
      <c r="K3212" s="23"/>
    </row>
    <row r="3213" spans="1:11">
      <c r="A3213" s="3">
        <v>44916</v>
      </c>
      <c r="B3213" s="30" t="s">
        <v>3871</v>
      </c>
      <c r="C3213" s="2" t="s">
        <v>1589</v>
      </c>
      <c r="D3213" s="2" t="s">
        <v>1766</v>
      </c>
      <c r="E3213" s="27">
        <v>0.72916666666666663</v>
      </c>
      <c r="F3213" s="27">
        <v>0.75</v>
      </c>
      <c r="G3213" s="25">
        <v>2.083333333333337E-2</v>
      </c>
      <c r="H3213" s="31" t="s">
        <v>3874</v>
      </c>
      <c r="I3213" s="2"/>
      <c r="J3213" s="31" t="s">
        <v>48</v>
      </c>
      <c r="K3213" s="2"/>
    </row>
    <row r="3214" spans="1:11">
      <c r="A3214" s="21">
        <v>44916</v>
      </c>
      <c r="B3214" s="30" t="s">
        <v>3871</v>
      </c>
      <c r="C3214" s="23" t="s">
        <v>746</v>
      </c>
      <c r="D3214" s="23" t="s">
        <v>1767</v>
      </c>
      <c r="E3214" s="24">
        <v>0.91666666666666663</v>
      </c>
      <c r="F3214" s="24">
        <v>0.99305555555555547</v>
      </c>
      <c r="G3214" s="25">
        <v>7.638888888888884E-2</v>
      </c>
      <c r="H3214" s="31" t="s">
        <v>3874</v>
      </c>
      <c r="I3214" s="23"/>
      <c r="J3214" s="31" t="s">
        <v>48</v>
      </c>
      <c r="K3214" s="23"/>
    </row>
    <row r="3215" spans="1:11">
      <c r="A3215" s="3">
        <v>44917</v>
      </c>
      <c r="B3215" s="30" t="s">
        <v>3872</v>
      </c>
      <c r="C3215" s="2" t="s">
        <v>746</v>
      </c>
      <c r="D3215" s="2" t="s">
        <v>1767</v>
      </c>
      <c r="E3215" s="27">
        <v>0</v>
      </c>
      <c r="F3215" s="27">
        <v>6.25E-2</v>
      </c>
      <c r="G3215" s="25">
        <v>6.25E-2</v>
      </c>
      <c r="H3215" s="31" t="s">
        <v>3874</v>
      </c>
      <c r="I3215" s="2"/>
      <c r="J3215" s="31" t="s">
        <v>48</v>
      </c>
      <c r="K3215" s="2"/>
    </row>
    <row r="3216" spans="1:11">
      <c r="A3216" s="21">
        <v>44917</v>
      </c>
      <c r="B3216" s="30" t="s">
        <v>3872</v>
      </c>
      <c r="C3216" s="23" t="s">
        <v>746</v>
      </c>
      <c r="D3216" s="23" t="s">
        <v>1768</v>
      </c>
      <c r="E3216" s="24">
        <v>6.25E-2</v>
      </c>
      <c r="F3216" s="24">
        <v>8.3333333333333329E-2</v>
      </c>
      <c r="G3216" s="25">
        <v>2.0833333333333329E-2</v>
      </c>
      <c r="H3216" s="31" t="s">
        <v>3874</v>
      </c>
      <c r="I3216" s="23"/>
      <c r="J3216" s="31" t="s">
        <v>48</v>
      </c>
      <c r="K3216" s="23"/>
    </row>
    <row r="3217" spans="1:11">
      <c r="A3217" s="3">
        <v>44917</v>
      </c>
      <c r="B3217" s="30" t="s">
        <v>3872</v>
      </c>
      <c r="C3217" s="2" t="s">
        <v>1589</v>
      </c>
      <c r="D3217" s="2" t="s">
        <v>1413</v>
      </c>
      <c r="E3217" s="27">
        <v>0.38541666666666669</v>
      </c>
      <c r="F3217" s="27">
        <v>0.39583333333333331</v>
      </c>
      <c r="G3217" s="25">
        <v>1.041666666666663E-2</v>
      </c>
      <c r="H3217" s="31" t="s">
        <v>3874</v>
      </c>
      <c r="I3217" s="2"/>
      <c r="J3217" s="31" t="s">
        <v>48</v>
      </c>
      <c r="K3217" s="2"/>
    </row>
    <row r="3218" spans="1:11">
      <c r="A3218" s="21">
        <v>44917</v>
      </c>
      <c r="B3218" s="30" t="s">
        <v>3872</v>
      </c>
      <c r="C3218" s="23" t="s">
        <v>443</v>
      </c>
      <c r="D3218" s="23" t="s">
        <v>998</v>
      </c>
      <c r="E3218" s="24">
        <v>0.39583333333333331</v>
      </c>
      <c r="F3218" s="24">
        <v>0.40625</v>
      </c>
      <c r="G3218" s="25">
        <v>1.0416666666666685E-2</v>
      </c>
      <c r="H3218" s="31" t="s">
        <v>3867</v>
      </c>
      <c r="I3218" s="23"/>
      <c r="J3218" s="31" t="s">
        <v>34</v>
      </c>
      <c r="K3218" s="23"/>
    </row>
    <row r="3219" spans="1:11">
      <c r="A3219" s="3">
        <v>44917</v>
      </c>
      <c r="B3219" s="30" t="s">
        <v>3872</v>
      </c>
      <c r="C3219" s="2" t="s">
        <v>1600</v>
      </c>
      <c r="D3219" s="2" t="s">
        <v>1223</v>
      </c>
      <c r="E3219" s="27">
        <v>0.40625</v>
      </c>
      <c r="F3219" s="27">
        <v>0.41666666666666669</v>
      </c>
      <c r="G3219" s="25">
        <v>1.0416666666666685E-2</v>
      </c>
      <c r="H3219" s="31" t="s">
        <v>3874</v>
      </c>
      <c r="I3219" s="2"/>
      <c r="J3219" s="31" t="s">
        <v>48</v>
      </c>
      <c r="K3219" s="2"/>
    </row>
    <row r="3220" spans="1:11">
      <c r="A3220" s="21">
        <v>44917</v>
      </c>
      <c r="B3220" s="30" t="s">
        <v>3872</v>
      </c>
      <c r="C3220" s="23" t="s">
        <v>1639</v>
      </c>
      <c r="D3220" s="23" t="s">
        <v>1695</v>
      </c>
      <c r="E3220" s="24">
        <v>0.41666666666666669</v>
      </c>
      <c r="F3220" s="24">
        <v>0.4375</v>
      </c>
      <c r="G3220" s="25">
        <v>2.0833333333333315E-2</v>
      </c>
      <c r="H3220" s="31" t="s">
        <v>3874</v>
      </c>
      <c r="I3220" s="23"/>
      <c r="J3220" s="31" t="s">
        <v>48</v>
      </c>
      <c r="K3220" s="23"/>
    </row>
    <row r="3221" spans="1:11">
      <c r="A3221" s="3">
        <v>44917</v>
      </c>
      <c r="B3221" s="30" t="s">
        <v>3872</v>
      </c>
      <c r="C3221" s="2" t="s">
        <v>1619</v>
      </c>
      <c r="D3221" s="2" t="s">
        <v>1769</v>
      </c>
      <c r="E3221" s="27">
        <v>0.4375</v>
      </c>
      <c r="F3221" s="27">
        <v>0.45833333333333331</v>
      </c>
      <c r="G3221" s="25">
        <v>2.0833333333333315E-2</v>
      </c>
      <c r="H3221" s="31" t="s">
        <v>3874</v>
      </c>
      <c r="I3221" s="2"/>
      <c r="J3221" s="31" t="s">
        <v>45</v>
      </c>
      <c r="K3221" s="2"/>
    </row>
    <row r="3222" spans="1:11">
      <c r="A3222" s="21">
        <v>44917</v>
      </c>
      <c r="B3222" s="30" t="s">
        <v>3872</v>
      </c>
      <c r="C3222" s="23" t="s">
        <v>746</v>
      </c>
      <c r="D3222" s="23" t="s">
        <v>1770</v>
      </c>
      <c r="E3222" s="24">
        <v>0.45833333333333331</v>
      </c>
      <c r="F3222" s="24">
        <v>0.5</v>
      </c>
      <c r="G3222" s="25">
        <v>4.1666666666666685E-2</v>
      </c>
      <c r="H3222" s="31" t="s">
        <v>3874</v>
      </c>
      <c r="I3222" s="23"/>
      <c r="J3222" s="31" t="s">
        <v>48</v>
      </c>
      <c r="K3222" s="23"/>
    </row>
    <row r="3223" spans="1:11">
      <c r="A3223" s="3">
        <v>44917</v>
      </c>
      <c r="B3223" s="30" t="s">
        <v>3872</v>
      </c>
      <c r="C3223" s="2" t="s">
        <v>1639</v>
      </c>
      <c r="D3223" s="2" t="s">
        <v>3932</v>
      </c>
      <c r="E3223" s="27">
        <v>0.54166666666666663</v>
      </c>
      <c r="F3223" s="27">
        <v>0.58333333333333337</v>
      </c>
      <c r="G3223" s="25">
        <v>4.1666666666666741E-2</v>
      </c>
      <c r="H3223" s="31" t="s">
        <v>3874</v>
      </c>
      <c r="I3223" s="2"/>
      <c r="J3223" s="31" t="s">
        <v>48</v>
      </c>
      <c r="K3223" s="2"/>
    </row>
    <row r="3224" spans="1:11">
      <c r="A3224" s="21">
        <v>44917</v>
      </c>
      <c r="B3224" s="30" t="s">
        <v>3872</v>
      </c>
      <c r="C3224" s="23" t="s">
        <v>746</v>
      </c>
      <c r="D3224" s="23" t="s">
        <v>1771</v>
      </c>
      <c r="E3224" s="24">
        <v>0.58333333333333337</v>
      </c>
      <c r="F3224" s="24">
        <v>0.625</v>
      </c>
      <c r="G3224" s="25">
        <v>4.166666666666663E-2</v>
      </c>
      <c r="H3224" s="31" t="s">
        <v>3874</v>
      </c>
      <c r="I3224" s="23"/>
      <c r="J3224" s="31" t="s">
        <v>48</v>
      </c>
      <c r="K3224" s="23"/>
    </row>
    <row r="3225" spans="1:11">
      <c r="A3225" s="3">
        <v>44917</v>
      </c>
      <c r="B3225" s="30" t="s">
        <v>3872</v>
      </c>
      <c r="C3225" s="2" t="s">
        <v>1600</v>
      </c>
      <c r="D3225" s="2" t="s">
        <v>1772</v>
      </c>
      <c r="E3225" s="27">
        <v>0.625</v>
      </c>
      <c r="F3225" s="27">
        <v>0.64583333333333337</v>
      </c>
      <c r="G3225" s="25">
        <v>2.083333333333337E-2</v>
      </c>
      <c r="H3225" s="31" t="s">
        <v>3874</v>
      </c>
      <c r="I3225" s="2"/>
      <c r="J3225" s="31" t="s">
        <v>48</v>
      </c>
      <c r="K3225" s="2"/>
    </row>
    <row r="3226" spans="1:11">
      <c r="A3226" s="21">
        <v>44917</v>
      </c>
      <c r="B3226" s="30" t="s">
        <v>3872</v>
      </c>
      <c r="C3226" s="23" t="s">
        <v>746</v>
      </c>
      <c r="D3226" s="23" t="s">
        <v>1773</v>
      </c>
      <c r="E3226" s="24">
        <v>0.64583333333333337</v>
      </c>
      <c r="F3226" s="24">
        <v>0.66666666666666663</v>
      </c>
      <c r="G3226" s="25">
        <v>2.0833333333333259E-2</v>
      </c>
      <c r="H3226" s="31" t="s">
        <v>3874</v>
      </c>
      <c r="I3226" s="23"/>
      <c r="J3226" s="31" t="s">
        <v>48</v>
      </c>
      <c r="K3226" s="23"/>
    </row>
    <row r="3227" spans="1:11">
      <c r="A3227" s="3">
        <v>44917</v>
      </c>
      <c r="B3227" s="30" t="s">
        <v>3872</v>
      </c>
      <c r="C3227" s="2" t="s">
        <v>1619</v>
      </c>
      <c r="D3227" s="2" t="s">
        <v>1187</v>
      </c>
      <c r="E3227" s="27">
        <v>0.66666666666666663</v>
      </c>
      <c r="F3227" s="27">
        <v>0.6875</v>
      </c>
      <c r="G3227" s="25">
        <v>2.083333333333337E-2</v>
      </c>
      <c r="H3227" s="31" t="s">
        <v>3874</v>
      </c>
      <c r="I3227" s="2"/>
      <c r="J3227" s="31" t="s">
        <v>45</v>
      </c>
      <c r="K3227" s="2"/>
    </row>
    <row r="3228" spans="1:11">
      <c r="A3228" s="21">
        <v>44917</v>
      </c>
      <c r="B3228" s="30" t="s">
        <v>3872</v>
      </c>
      <c r="C3228" s="23" t="s">
        <v>1619</v>
      </c>
      <c r="D3228" s="23" t="s">
        <v>1774</v>
      </c>
      <c r="E3228" s="24">
        <v>0.6875</v>
      </c>
      <c r="F3228" s="24">
        <v>0.70833333333333337</v>
      </c>
      <c r="G3228" s="25">
        <v>2.083333333333337E-2</v>
      </c>
      <c r="H3228" s="31" t="s">
        <v>3874</v>
      </c>
      <c r="I3228" s="23"/>
      <c r="J3228" s="31" t="s">
        <v>45</v>
      </c>
      <c r="K3228" s="23"/>
    </row>
    <row r="3229" spans="1:11">
      <c r="A3229" s="3">
        <v>44917</v>
      </c>
      <c r="B3229" s="30" t="s">
        <v>3872</v>
      </c>
      <c r="C3229" s="2" t="s">
        <v>1639</v>
      </c>
      <c r="D3229" s="2" t="s">
        <v>1775</v>
      </c>
      <c r="E3229" s="27">
        <v>0.70833333333333337</v>
      </c>
      <c r="F3229" s="27">
        <v>0.75</v>
      </c>
      <c r="G3229" s="25">
        <v>4.166666666666663E-2</v>
      </c>
      <c r="H3229" s="31" t="s">
        <v>3874</v>
      </c>
      <c r="I3229" s="2"/>
      <c r="J3229" s="31" t="s">
        <v>48</v>
      </c>
      <c r="K3229" s="2"/>
    </row>
    <row r="3230" spans="1:11">
      <c r="A3230" s="21">
        <v>44918</v>
      </c>
      <c r="B3230" s="30" t="s">
        <v>3865</v>
      </c>
      <c r="C3230" s="23" t="s">
        <v>1639</v>
      </c>
      <c r="D3230" s="23" t="s">
        <v>1776</v>
      </c>
      <c r="E3230" s="24">
        <v>0.39583333333333331</v>
      </c>
      <c r="F3230" s="24">
        <v>0.41666666666666669</v>
      </c>
      <c r="G3230" s="25">
        <v>2.083333333333337E-2</v>
      </c>
      <c r="H3230" s="31" t="s">
        <v>3874</v>
      </c>
      <c r="I3230" s="23"/>
      <c r="J3230" s="31" t="s">
        <v>48</v>
      </c>
      <c r="K3230" s="23"/>
    </row>
    <row r="3231" spans="1:11">
      <c r="A3231" s="3">
        <v>44918</v>
      </c>
      <c r="B3231" s="30" t="s">
        <v>3865</v>
      </c>
      <c r="C3231" s="2" t="s">
        <v>1589</v>
      </c>
      <c r="D3231" s="2" t="s">
        <v>1777</v>
      </c>
      <c r="E3231" s="27">
        <v>0.41666666666666669</v>
      </c>
      <c r="F3231" s="27">
        <v>0.42708333333333331</v>
      </c>
      <c r="G3231" s="25">
        <v>1.041666666666663E-2</v>
      </c>
      <c r="H3231" s="31" t="s">
        <v>3874</v>
      </c>
      <c r="I3231" s="2"/>
      <c r="J3231" s="31" t="s">
        <v>48</v>
      </c>
      <c r="K3231" s="2"/>
    </row>
    <row r="3232" spans="1:11">
      <c r="A3232" s="21">
        <v>44918</v>
      </c>
      <c r="B3232" s="30" t="s">
        <v>3865</v>
      </c>
      <c r="C3232" s="23" t="s">
        <v>1619</v>
      </c>
      <c r="D3232" s="23" t="s">
        <v>1778</v>
      </c>
      <c r="E3232" s="24">
        <v>0.42708333333333331</v>
      </c>
      <c r="F3232" s="24">
        <v>0.4375</v>
      </c>
      <c r="G3232" s="25">
        <v>1.0416666666666685E-2</v>
      </c>
      <c r="H3232" s="31" t="s">
        <v>3874</v>
      </c>
      <c r="I3232" s="23"/>
      <c r="J3232" s="31" t="s">
        <v>45</v>
      </c>
      <c r="K3232" s="23"/>
    </row>
    <row r="3233" spans="1:11">
      <c r="A3233" s="3">
        <v>44918</v>
      </c>
      <c r="B3233" s="30" t="s">
        <v>3865</v>
      </c>
      <c r="C3233" s="2" t="s">
        <v>1589</v>
      </c>
      <c r="D3233" s="2" t="s">
        <v>1779</v>
      </c>
      <c r="E3233" s="27">
        <v>0.4375</v>
      </c>
      <c r="F3233" s="27">
        <v>0.45833333333333331</v>
      </c>
      <c r="G3233" s="25">
        <v>2.0833333333333315E-2</v>
      </c>
      <c r="H3233" s="31" t="s">
        <v>3874</v>
      </c>
      <c r="I3233" s="2"/>
      <c r="J3233" s="31" t="s">
        <v>48</v>
      </c>
      <c r="K3233" s="2"/>
    </row>
    <row r="3234" spans="1:11">
      <c r="A3234" s="21">
        <v>44918</v>
      </c>
      <c r="B3234" s="30" t="s">
        <v>3865</v>
      </c>
      <c r="C3234" s="23" t="s">
        <v>1619</v>
      </c>
      <c r="D3234" s="23" t="s">
        <v>806</v>
      </c>
      <c r="E3234" s="24">
        <v>0.45833333333333331</v>
      </c>
      <c r="F3234" s="24">
        <v>0.5</v>
      </c>
      <c r="G3234" s="25">
        <v>4.1666666666666685E-2</v>
      </c>
      <c r="H3234" s="31" t="s">
        <v>3874</v>
      </c>
      <c r="I3234" s="23"/>
      <c r="J3234" s="31" t="s">
        <v>45</v>
      </c>
      <c r="K3234" s="23"/>
    </row>
    <row r="3235" spans="1:11">
      <c r="A3235" s="3">
        <v>44918</v>
      </c>
      <c r="B3235" s="30" t="s">
        <v>3865</v>
      </c>
      <c r="C3235" s="2" t="s">
        <v>746</v>
      </c>
      <c r="D3235" s="2" t="s">
        <v>1780</v>
      </c>
      <c r="E3235" s="27">
        <v>0.54166666666666663</v>
      </c>
      <c r="F3235" s="27">
        <v>0.66666666666666663</v>
      </c>
      <c r="G3235" s="25">
        <v>0.125</v>
      </c>
      <c r="H3235" s="31" t="s">
        <v>3874</v>
      </c>
      <c r="I3235" s="2"/>
      <c r="J3235" s="31" t="s">
        <v>48</v>
      </c>
      <c r="K3235" s="2"/>
    </row>
    <row r="3236" spans="1:11">
      <c r="A3236" s="21">
        <v>44918</v>
      </c>
      <c r="B3236" s="30" t="s">
        <v>3865</v>
      </c>
      <c r="C3236" s="23" t="s">
        <v>1619</v>
      </c>
      <c r="D3236" s="23" t="s">
        <v>1187</v>
      </c>
      <c r="E3236" s="24">
        <v>0.66666666666666663</v>
      </c>
      <c r="F3236" s="24">
        <v>0.6875</v>
      </c>
      <c r="G3236" s="25">
        <v>2.083333333333337E-2</v>
      </c>
      <c r="H3236" s="31" t="s">
        <v>3874</v>
      </c>
      <c r="I3236" s="23"/>
      <c r="J3236" s="31" t="s">
        <v>45</v>
      </c>
      <c r="K3236" s="23"/>
    </row>
    <row r="3237" spans="1:11">
      <c r="A3237" s="3">
        <v>44918</v>
      </c>
      <c r="B3237" s="30" t="s">
        <v>3865</v>
      </c>
      <c r="C3237" s="2" t="s">
        <v>746</v>
      </c>
      <c r="D3237" s="2" t="s">
        <v>1781</v>
      </c>
      <c r="E3237" s="27">
        <v>0.6875</v>
      </c>
      <c r="F3237" s="27">
        <v>0.70833333333333337</v>
      </c>
      <c r="G3237" s="25">
        <v>2.083333333333337E-2</v>
      </c>
      <c r="H3237" s="31" t="s">
        <v>3874</v>
      </c>
      <c r="I3237" s="2"/>
      <c r="J3237" s="31" t="s">
        <v>48</v>
      </c>
      <c r="K3237" s="2"/>
    </row>
    <row r="3238" spans="1:11">
      <c r="A3238" s="21">
        <v>44918</v>
      </c>
      <c r="B3238" s="30" t="s">
        <v>3865</v>
      </c>
      <c r="C3238" s="23" t="s">
        <v>443</v>
      </c>
      <c r="D3238" s="23" t="s">
        <v>1782</v>
      </c>
      <c r="E3238" s="24">
        <v>0.70833333333333337</v>
      </c>
      <c r="F3238" s="24">
        <v>0.75</v>
      </c>
      <c r="G3238" s="25">
        <v>4.166666666666663E-2</v>
      </c>
      <c r="H3238" s="31" t="s">
        <v>3867</v>
      </c>
      <c r="I3238" s="23"/>
      <c r="J3238" s="31" t="s">
        <v>34</v>
      </c>
      <c r="K3238" s="23"/>
    </row>
    <row r="3239" spans="1:11">
      <c r="A3239" s="3">
        <v>44920</v>
      </c>
      <c r="B3239" s="30" t="s">
        <v>3873</v>
      </c>
      <c r="C3239" s="2" t="s">
        <v>746</v>
      </c>
      <c r="D3239" s="2" t="s">
        <v>1783</v>
      </c>
      <c r="E3239" s="27">
        <v>0.4375</v>
      </c>
      <c r="F3239" s="27">
        <v>0.44791666666666669</v>
      </c>
      <c r="G3239" s="25">
        <v>1.0416666666666685E-2</v>
      </c>
      <c r="H3239" s="31" t="s">
        <v>3874</v>
      </c>
      <c r="I3239" s="2"/>
      <c r="J3239" s="31" t="s">
        <v>48</v>
      </c>
      <c r="K3239" s="2"/>
    </row>
    <row r="3240" spans="1:11">
      <c r="A3240" s="21">
        <v>44920</v>
      </c>
      <c r="B3240" s="30" t="s">
        <v>3873</v>
      </c>
      <c r="C3240" s="23" t="s">
        <v>746</v>
      </c>
      <c r="D3240" s="23" t="s">
        <v>1784</v>
      </c>
      <c r="E3240" s="24">
        <v>0.44791666666666669</v>
      </c>
      <c r="F3240" s="24">
        <v>0.5</v>
      </c>
      <c r="G3240" s="25">
        <v>5.2083333333333315E-2</v>
      </c>
      <c r="H3240" s="31" t="s">
        <v>3874</v>
      </c>
      <c r="I3240" s="23"/>
      <c r="J3240" s="31" t="s">
        <v>48</v>
      </c>
      <c r="K3240" s="23"/>
    </row>
    <row r="3241" spans="1:11">
      <c r="A3241" s="3">
        <v>44920</v>
      </c>
      <c r="B3241" s="30" t="s">
        <v>3873</v>
      </c>
      <c r="C3241" s="2" t="s">
        <v>746</v>
      </c>
      <c r="D3241" s="2" t="s">
        <v>1785</v>
      </c>
      <c r="E3241" s="27">
        <v>0.89583333333333337</v>
      </c>
      <c r="F3241" s="27">
        <v>0.92708333333333337</v>
      </c>
      <c r="G3241" s="25">
        <v>3.125E-2</v>
      </c>
      <c r="H3241" s="31" t="s">
        <v>3874</v>
      </c>
      <c r="I3241" s="2"/>
      <c r="J3241" s="31" t="s">
        <v>48</v>
      </c>
      <c r="K3241" s="2"/>
    </row>
    <row r="3242" spans="1:11">
      <c r="A3242" s="21">
        <v>44920</v>
      </c>
      <c r="B3242" s="30" t="s">
        <v>3873</v>
      </c>
      <c r="C3242" s="23" t="s">
        <v>746</v>
      </c>
      <c r="D3242" s="23" t="s">
        <v>1223</v>
      </c>
      <c r="E3242" s="24">
        <v>0.92708333333333337</v>
      </c>
      <c r="F3242" s="24">
        <v>0.94791666666666663</v>
      </c>
      <c r="G3242" s="25">
        <v>2.0833333333333259E-2</v>
      </c>
      <c r="H3242" s="31" t="s">
        <v>3874</v>
      </c>
      <c r="I3242" s="23"/>
      <c r="J3242" s="31" t="s">
        <v>48</v>
      </c>
      <c r="K3242" s="23"/>
    </row>
    <row r="3243" spans="1:11">
      <c r="A3243" s="3">
        <v>44921</v>
      </c>
      <c r="B3243" s="30" t="s">
        <v>3869</v>
      </c>
      <c r="C3243" s="2" t="s">
        <v>1589</v>
      </c>
      <c r="D3243" s="2" t="s">
        <v>1413</v>
      </c>
      <c r="E3243" s="27">
        <v>0.38541666666666669</v>
      </c>
      <c r="F3243" s="27">
        <v>0.39583333333333331</v>
      </c>
      <c r="G3243" s="25">
        <v>1.041666666666663E-2</v>
      </c>
      <c r="H3243" s="31" t="s">
        <v>3874</v>
      </c>
      <c r="I3243" s="2"/>
      <c r="J3243" s="31" t="s">
        <v>48</v>
      </c>
      <c r="K3243" s="2"/>
    </row>
    <row r="3244" spans="1:11">
      <c r="A3244" s="21">
        <v>44921</v>
      </c>
      <c r="B3244" s="30" t="s">
        <v>3869</v>
      </c>
      <c r="C3244" s="23" t="s">
        <v>1619</v>
      </c>
      <c r="D3244" s="23" t="s">
        <v>1630</v>
      </c>
      <c r="E3244" s="24">
        <v>0.39583333333333331</v>
      </c>
      <c r="F3244" s="24">
        <v>0.41666666666666669</v>
      </c>
      <c r="G3244" s="25">
        <v>2.083333333333337E-2</v>
      </c>
      <c r="H3244" s="31" t="s">
        <v>3874</v>
      </c>
      <c r="I3244" s="23"/>
      <c r="J3244" s="31" t="s">
        <v>45</v>
      </c>
      <c r="K3244" s="23"/>
    </row>
    <row r="3245" spans="1:11">
      <c r="A3245" s="3">
        <v>44921</v>
      </c>
      <c r="B3245" s="30" t="s">
        <v>3869</v>
      </c>
      <c r="C3245" s="2" t="s">
        <v>443</v>
      </c>
      <c r="D3245" s="2" t="s">
        <v>3884</v>
      </c>
      <c r="E3245" s="27">
        <v>0.41666666666666669</v>
      </c>
      <c r="F3245" s="27">
        <v>0.45833333333333331</v>
      </c>
      <c r="G3245" s="25">
        <v>4.166666666666663E-2</v>
      </c>
      <c r="H3245" s="31" t="s">
        <v>3867</v>
      </c>
      <c r="I3245" s="2"/>
      <c r="J3245" s="31" t="s">
        <v>34</v>
      </c>
      <c r="K3245" s="2"/>
    </row>
    <row r="3246" spans="1:11">
      <c r="A3246" s="21">
        <v>44921</v>
      </c>
      <c r="B3246" s="30" t="s">
        <v>3869</v>
      </c>
      <c r="C3246" s="23" t="s">
        <v>1639</v>
      </c>
      <c r="D3246" s="23" t="s">
        <v>1746</v>
      </c>
      <c r="E3246" s="24">
        <v>0.45833333333333331</v>
      </c>
      <c r="F3246" s="24">
        <v>0.5</v>
      </c>
      <c r="G3246" s="25">
        <v>4.1666666666666685E-2</v>
      </c>
      <c r="H3246" s="31" t="s">
        <v>3874</v>
      </c>
      <c r="I3246" s="23"/>
      <c r="J3246" s="31" t="s">
        <v>48</v>
      </c>
      <c r="K3246" s="23"/>
    </row>
    <row r="3247" spans="1:11">
      <c r="A3247" s="3">
        <v>44921</v>
      </c>
      <c r="B3247" s="30" t="s">
        <v>3869</v>
      </c>
      <c r="C3247" s="2" t="s">
        <v>1589</v>
      </c>
      <c r="D3247" s="2" t="s">
        <v>1708</v>
      </c>
      <c r="E3247" s="27">
        <v>0.54166666666666663</v>
      </c>
      <c r="F3247" s="27">
        <v>0.58333333333333337</v>
      </c>
      <c r="G3247" s="25">
        <v>4.1666666666666741E-2</v>
      </c>
      <c r="H3247" s="31" t="s">
        <v>3874</v>
      </c>
      <c r="I3247" s="2"/>
      <c r="J3247" s="31" t="s">
        <v>48</v>
      </c>
      <c r="K3247" s="2"/>
    </row>
    <row r="3248" spans="1:11">
      <c r="A3248" s="21">
        <v>44921</v>
      </c>
      <c r="B3248" s="30" t="s">
        <v>3869</v>
      </c>
      <c r="C3248" s="23" t="s">
        <v>1589</v>
      </c>
      <c r="D3248" s="23" t="s">
        <v>1786</v>
      </c>
      <c r="E3248" s="24">
        <v>0.58333333333333337</v>
      </c>
      <c r="F3248" s="24">
        <v>0.66666666666666663</v>
      </c>
      <c r="G3248" s="25">
        <v>8.3333333333333259E-2</v>
      </c>
      <c r="H3248" s="31" t="s">
        <v>3874</v>
      </c>
      <c r="I3248" s="23"/>
      <c r="J3248" s="31" t="s">
        <v>48</v>
      </c>
      <c r="K3248" s="23"/>
    </row>
    <row r="3249" spans="1:11">
      <c r="A3249" s="3">
        <v>44921</v>
      </c>
      <c r="B3249" s="30" t="s">
        <v>3869</v>
      </c>
      <c r="C3249" s="2" t="s">
        <v>1619</v>
      </c>
      <c r="D3249" s="2" t="s">
        <v>1187</v>
      </c>
      <c r="E3249" s="27">
        <v>0.66666666666666663</v>
      </c>
      <c r="F3249" s="27">
        <v>0.67708333333333337</v>
      </c>
      <c r="G3249" s="25">
        <v>1.0416666666666741E-2</v>
      </c>
      <c r="H3249" s="31" t="s">
        <v>3874</v>
      </c>
      <c r="I3249" s="2"/>
      <c r="J3249" s="31" t="s">
        <v>45</v>
      </c>
      <c r="K3249" s="2"/>
    </row>
    <row r="3250" spans="1:11">
      <c r="A3250" s="21">
        <v>44921</v>
      </c>
      <c r="B3250" s="30" t="s">
        <v>3869</v>
      </c>
      <c r="C3250" s="23" t="s">
        <v>1619</v>
      </c>
      <c r="D3250" s="23" t="s">
        <v>1787</v>
      </c>
      <c r="E3250" s="24">
        <v>0.67708333333333337</v>
      </c>
      <c r="F3250" s="24">
        <v>0.72916666666666663</v>
      </c>
      <c r="G3250" s="25">
        <v>5.2083333333333259E-2</v>
      </c>
      <c r="H3250" s="31" t="s">
        <v>3874</v>
      </c>
      <c r="I3250" s="23"/>
      <c r="J3250" s="31" t="s">
        <v>45</v>
      </c>
      <c r="K3250" s="23"/>
    </row>
    <row r="3251" spans="1:11">
      <c r="A3251" s="3">
        <v>44921</v>
      </c>
      <c r="B3251" s="30" t="s">
        <v>3869</v>
      </c>
      <c r="C3251" s="2" t="s">
        <v>746</v>
      </c>
      <c r="D3251" s="2" t="s">
        <v>1758</v>
      </c>
      <c r="E3251" s="27">
        <v>0.72916666666666663</v>
      </c>
      <c r="F3251" s="27">
        <v>0.75</v>
      </c>
      <c r="G3251" s="25">
        <v>2.083333333333337E-2</v>
      </c>
      <c r="H3251" s="31" t="s">
        <v>3874</v>
      </c>
      <c r="I3251" s="2"/>
      <c r="J3251" s="31" t="s">
        <v>48</v>
      </c>
      <c r="K3251" s="2"/>
    </row>
    <row r="3252" spans="1:11">
      <c r="A3252" s="21">
        <v>44922</v>
      </c>
      <c r="B3252" s="30" t="s">
        <v>3870</v>
      </c>
      <c r="C3252" s="23" t="s">
        <v>1589</v>
      </c>
      <c r="D3252" s="23" t="s">
        <v>1413</v>
      </c>
      <c r="E3252" s="24">
        <v>0.38541666666666669</v>
      </c>
      <c r="F3252" s="24">
        <v>0.39583333333333331</v>
      </c>
      <c r="G3252" s="25">
        <v>1.041666666666663E-2</v>
      </c>
      <c r="H3252" s="31" t="s">
        <v>3874</v>
      </c>
      <c r="I3252" s="23"/>
      <c r="J3252" s="31" t="s">
        <v>48</v>
      </c>
      <c r="K3252" s="23"/>
    </row>
    <row r="3253" spans="1:11">
      <c r="A3253" s="3">
        <v>44922</v>
      </c>
      <c r="B3253" s="30" t="s">
        <v>3870</v>
      </c>
      <c r="C3253" s="2" t="s">
        <v>1600</v>
      </c>
      <c r="D3253" s="2" t="s">
        <v>1236</v>
      </c>
      <c r="E3253" s="27">
        <v>0.39583333333333331</v>
      </c>
      <c r="F3253" s="27">
        <v>0.45833333333333331</v>
      </c>
      <c r="G3253" s="25">
        <v>6.25E-2</v>
      </c>
      <c r="H3253" s="31" t="s">
        <v>3874</v>
      </c>
      <c r="I3253" s="2"/>
      <c r="J3253" s="31" t="s">
        <v>48</v>
      </c>
      <c r="K3253" s="2"/>
    </row>
    <row r="3254" spans="1:11">
      <c r="A3254" s="21">
        <v>44922</v>
      </c>
      <c r="B3254" s="30" t="s">
        <v>3870</v>
      </c>
      <c r="C3254" s="23" t="s">
        <v>746</v>
      </c>
      <c r="D3254" s="23" t="s">
        <v>1788</v>
      </c>
      <c r="E3254" s="24">
        <v>0.45833333333333331</v>
      </c>
      <c r="F3254" s="24">
        <v>0.48958333333333331</v>
      </c>
      <c r="G3254" s="25">
        <v>3.125E-2</v>
      </c>
      <c r="H3254" s="31" t="s">
        <v>3874</v>
      </c>
      <c r="I3254" s="23"/>
      <c r="J3254" s="31" t="s">
        <v>48</v>
      </c>
      <c r="K3254" s="23"/>
    </row>
    <row r="3255" spans="1:11">
      <c r="A3255" s="3">
        <v>44922</v>
      </c>
      <c r="B3255" s="30" t="s">
        <v>3870</v>
      </c>
      <c r="C3255" s="2" t="s">
        <v>746</v>
      </c>
      <c r="D3255" s="2" t="s">
        <v>1789</v>
      </c>
      <c r="E3255" s="27">
        <v>0.54166666666666663</v>
      </c>
      <c r="F3255" s="27">
        <v>0.57291666666666663</v>
      </c>
      <c r="G3255" s="25">
        <v>3.125E-2</v>
      </c>
      <c r="H3255" s="31" t="s">
        <v>3874</v>
      </c>
      <c r="I3255" s="2"/>
      <c r="J3255" s="31" t="s">
        <v>48</v>
      </c>
      <c r="K3255" s="2"/>
    </row>
    <row r="3256" spans="1:11">
      <c r="A3256" s="21">
        <v>44922</v>
      </c>
      <c r="B3256" s="30" t="s">
        <v>3870</v>
      </c>
      <c r="C3256" s="23" t="s">
        <v>746</v>
      </c>
      <c r="D3256" s="23" t="s">
        <v>1790</v>
      </c>
      <c r="E3256" s="24">
        <v>0.57291666666666663</v>
      </c>
      <c r="F3256" s="24">
        <v>0.60416666666666663</v>
      </c>
      <c r="G3256" s="25">
        <v>3.125E-2</v>
      </c>
      <c r="H3256" s="31" t="s">
        <v>3874</v>
      </c>
      <c r="I3256" s="23"/>
      <c r="J3256" s="31" t="s">
        <v>48</v>
      </c>
      <c r="K3256" s="23"/>
    </row>
    <row r="3257" spans="1:11">
      <c r="A3257" s="3">
        <v>44922</v>
      </c>
      <c r="B3257" s="30" t="s">
        <v>3870</v>
      </c>
      <c r="C3257" s="2" t="s">
        <v>746</v>
      </c>
      <c r="D3257" s="2" t="s">
        <v>1791</v>
      </c>
      <c r="E3257" s="27">
        <v>0.60416666666666663</v>
      </c>
      <c r="F3257" s="27">
        <v>0.625</v>
      </c>
      <c r="G3257" s="25">
        <v>2.083333333333337E-2</v>
      </c>
      <c r="H3257" s="31" t="s">
        <v>3874</v>
      </c>
      <c r="I3257" s="2"/>
      <c r="J3257" s="31" t="s">
        <v>48</v>
      </c>
      <c r="K3257" s="2"/>
    </row>
    <row r="3258" spans="1:11">
      <c r="A3258" s="21">
        <v>44922</v>
      </c>
      <c r="B3258" s="30" t="s">
        <v>3870</v>
      </c>
      <c r="C3258" s="23" t="s">
        <v>1600</v>
      </c>
      <c r="D3258" s="23" t="s">
        <v>1792</v>
      </c>
      <c r="E3258" s="24">
        <v>0.625</v>
      </c>
      <c r="F3258" s="24">
        <v>0.64583333333333337</v>
      </c>
      <c r="G3258" s="25">
        <v>2.083333333333337E-2</v>
      </c>
      <c r="H3258" s="31" t="s">
        <v>3874</v>
      </c>
      <c r="I3258" s="23"/>
      <c r="J3258" s="31" t="s">
        <v>48</v>
      </c>
      <c r="K3258" s="23"/>
    </row>
    <row r="3259" spans="1:11">
      <c r="A3259" s="3">
        <v>44922</v>
      </c>
      <c r="B3259" s="30" t="s">
        <v>3870</v>
      </c>
      <c r="C3259" s="2" t="s">
        <v>1600</v>
      </c>
      <c r="D3259" s="2" t="s">
        <v>1236</v>
      </c>
      <c r="E3259" s="27">
        <v>0.64583333333333337</v>
      </c>
      <c r="F3259" s="27">
        <v>0.65625</v>
      </c>
      <c r="G3259" s="25">
        <v>1.041666666666663E-2</v>
      </c>
      <c r="H3259" s="31" t="s">
        <v>3874</v>
      </c>
      <c r="I3259" s="2"/>
      <c r="J3259" s="31" t="s">
        <v>48</v>
      </c>
      <c r="K3259" s="2"/>
    </row>
    <row r="3260" spans="1:11">
      <c r="A3260" s="21">
        <v>44922</v>
      </c>
      <c r="B3260" s="30" t="s">
        <v>3870</v>
      </c>
      <c r="C3260" s="23" t="s">
        <v>746</v>
      </c>
      <c r="D3260" s="23" t="s">
        <v>1793</v>
      </c>
      <c r="E3260" s="24">
        <v>0.65625</v>
      </c>
      <c r="F3260" s="24">
        <v>0.66666666666666663</v>
      </c>
      <c r="G3260" s="25">
        <v>1.041666666666663E-2</v>
      </c>
      <c r="H3260" s="31" t="s">
        <v>3874</v>
      </c>
      <c r="I3260" s="23"/>
      <c r="J3260" s="31" t="s">
        <v>48</v>
      </c>
      <c r="K3260" s="23"/>
    </row>
    <row r="3261" spans="1:11">
      <c r="A3261" s="3">
        <v>44922</v>
      </c>
      <c r="B3261" s="30" t="s">
        <v>3870</v>
      </c>
      <c r="C3261" s="2" t="s">
        <v>1639</v>
      </c>
      <c r="D3261" s="2" t="s">
        <v>1794</v>
      </c>
      <c r="E3261" s="27">
        <v>0.66666666666666663</v>
      </c>
      <c r="F3261" s="27">
        <v>0.70833333333333337</v>
      </c>
      <c r="G3261" s="25">
        <v>4.1666666666666741E-2</v>
      </c>
      <c r="H3261" s="31" t="s">
        <v>3874</v>
      </c>
      <c r="I3261" s="2"/>
      <c r="J3261" s="31" t="s">
        <v>48</v>
      </c>
      <c r="K3261" s="2"/>
    </row>
    <row r="3262" spans="1:11">
      <c r="A3262" s="21">
        <v>44922</v>
      </c>
      <c r="B3262" s="30" t="s">
        <v>3870</v>
      </c>
      <c r="C3262" s="23" t="s">
        <v>1589</v>
      </c>
      <c r="D3262" s="23" t="s">
        <v>1795</v>
      </c>
      <c r="E3262" s="24">
        <v>0.70833333333333337</v>
      </c>
      <c r="F3262" s="24">
        <v>0.72916666666666663</v>
      </c>
      <c r="G3262" s="25">
        <v>2.0833333333333259E-2</v>
      </c>
      <c r="H3262" s="31" t="s">
        <v>3874</v>
      </c>
      <c r="I3262" s="23"/>
      <c r="J3262" s="31" t="s">
        <v>48</v>
      </c>
      <c r="K3262" s="23"/>
    </row>
    <row r="3263" spans="1:11">
      <c r="A3263" s="3">
        <v>44922</v>
      </c>
      <c r="B3263" s="30" t="s">
        <v>3870</v>
      </c>
      <c r="C3263" s="2" t="s">
        <v>746</v>
      </c>
      <c r="D3263" s="2" t="s">
        <v>1758</v>
      </c>
      <c r="E3263" s="27">
        <v>0.72916666666666663</v>
      </c>
      <c r="F3263" s="27">
        <v>0.75</v>
      </c>
      <c r="G3263" s="25">
        <v>2.083333333333337E-2</v>
      </c>
      <c r="H3263" s="31" t="s">
        <v>3874</v>
      </c>
      <c r="I3263" s="2"/>
      <c r="J3263" s="31" t="s">
        <v>48</v>
      </c>
      <c r="K3263" s="2"/>
    </row>
    <row r="3264" spans="1:11">
      <c r="A3264" s="21">
        <v>44923</v>
      </c>
      <c r="B3264" s="30" t="s">
        <v>3871</v>
      </c>
      <c r="C3264" s="23" t="s">
        <v>1589</v>
      </c>
      <c r="D3264" s="23" t="s">
        <v>1413</v>
      </c>
      <c r="E3264" s="24">
        <v>0.38541666666666669</v>
      </c>
      <c r="F3264" s="24">
        <v>0.39583333333333331</v>
      </c>
      <c r="G3264" s="25">
        <v>1.041666666666663E-2</v>
      </c>
      <c r="H3264" s="31" t="s">
        <v>3874</v>
      </c>
      <c r="I3264" s="23"/>
      <c r="J3264" s="31" t="s">
        <v>48</v>
      </c>
      <c r="K3264" s="23"/>
    </row>
    <row r="3265" spans="1:11">
      <c r="A3265" s="3">
        <v>44923</v>
      </c>
      <c r="B3265" s="30" t="s">
        <v>3871</v>
      </c>
      <c r="C3265" s="2" t="s">
        <v>443</v>
      </c>
      <c r="D3265" s="2" t="s">
        <v>1413</v>
      </c>
      <c r="E3265" s="27">
        <v>0.39583333333333331</v>
      </c>
      <c r="F3265" s="27">
        <v>0.40625</v>
      </c>
      <c r="G3265" s="25">
        <v>1.0416666666666685E-2</v>
      </c>
      <c r="H3265" s="31" t="s">
        <v>3867</v>
      </c>
      <c r="I3265" s="2"/>
      <c r="J3265" s="31" t="s">
        <v>34</v>
      </c>
      <c r="K3265" s="2"/>
    </row>
    <row r="3266" spans="1:11">
      <c r="A3266" s="21">
        <v>44923</v>
      </c>
      <c r="B3266" s="30" t="s">
        <v>3871</v>
      </c>
      <c r="C3266" s="23" t="s">
        <v>746</v>
      </c>
      <c r="D3266" s="23" t="s">
        <v>1796</v>
      </c>
      <c r="E3266" s="24">
        <v>0.40625</v>
      </c>
      <c r="F3266" s="24">
        <v>0.41666666666666669</v>
      </c>
      <c r="G3266" s="25">
        <v>1.0416666666666685E-2</v>
      </c>
      <c r="H3266" s="31" t="s">
        <v>3874</v>
      </c>
      <c r="I3266" s="23"/>
      <c r="J3266" s="31" t="s">
        <v>48</v>
      </c>
      <c r="K3266" s="23"/>
    </row>
    <row r="3267" spans="1:11">
      <c r="A3267" s="3">
        <v>44923</v>
      </c>
      <c r="B3267" s="30" t="s">
        <v>3871</v>
      </c>
      <c r="C3267" s="2" t="s">
        <v>1619</v>
      </c>
      <c r="D3267" s="2" t="s">
        <v>525</v>
      </c>
      <c r="E3267" s="27">
        <v>0.41666666666666669</v>
      </c>
      <c r="F3267" s="27">
        <v>0.47916666666666669</v>
      </c>
      <c r="G3267" s="25">
        <v>6.25E-2</v>
      </c>
      <c r="H3267" s="31" t="s">
        <v>3874</v>
      </c>
      <c r="I3267" s="2"/>
      <c r="J3267" s="31" t="s">
        <v>45</v>
      </c>
      <c r="K3267" s="2"/>
    </row>
    <row r="3268" spans="1:11">
      <c r="A3268" s="21">
        <v>44923</v>
      </c>
      <c r="B3268" s="30" t="s">
        <v>3871</v>
      </c>
      <c r="C3268" s="23" t="s">
        <v>1639</v>
      </c>
      <c r="D3268" s="23" t="s">
        <v>1797</v>
      </c>
      <c r="E3268" s="24">
        <v>0.47916666666666669</v>
      </c>
      <c r="F3268" s="24">
        <v>0.5</v>
      </c>
      <c r="G3268" s="25">
        <v>2.0833333333333315E-2</v>
      </c>
      <c r="H3268" s="31" t="s">
        <v>3874</v>
      </c>
      <c r="I3268" s="23"/>
      <c r="J3268" s="31" t="s">
        <v>48</v>
      </c>
      <c r="K3268" s="23"/>
    </row>
    <row r="3269" spans="1:11">
      <c r="A3269" s="3">
        <v>44923</v>
      </c>
      <c r="B3269" s="30" t="s">
        <v>3871</v>
      </c>
      <c r="C3269" s="2" t="s">
        <v>1589</v>
      </c>
      <c r="D3269" s="2" t="s">
        <v>1798</v>
      </c>
      <c r="E3269" s="27">
        <v>0.54166666666666663</v>
      </c>
      <c r="F3269" s="27">
        <v>0.5625</v>
      </c>
      <c r="G3269" s="25">
        <v>2.083333333333337E-2</v>
      </c>
      <c r="H3269" s="31" t="s">
        <v>3874</v>
      </c>
      <c r="I3269" s="2"/>
      <c r="J3269" s="31" t="s">
        <v>48</v>
      </c>
      <c r="K3269" s="2"/>
    </row>
    <row r="3270" spans="1:11">
      <c r="A3270" s="21">
        <v>44923</v>
      </c>
      <c r="B3270" s="30" t="s">
        <v>3871</v>
      </c>
      <c r="C3270" s="23" t="s">
        <v>746</v>
      </c>
      <c r="D3270" s="23" t="s">
        <v>1223</v>
      </c>
      <c r="E3270" s="24">
        <v>0.5625</v>
      </c>
      <c r="F3270" s="24">
        <v>0.60416666666666663</v>
      </c>
      <c r="G3270" s="25">
        <v>4.166666666666663E-2</v>
      </c>
      <c r="H3270" s="31" t="s">
        <v>3874</v>
      </c>
      <c r="I3270" s="23"/>
      <c r="J3270" s="31" t="s">
        <v>48</v>
      </c>
      <c r="K3270" s="23"/>
    </row>
    <row r="3271" spans="1:11">
      <c r="A3271" s="3">
        <v>44923</v>
      </c>
      <c r="B3271" s="30" t="s">
        <v>3871</v>
      </c>
      <c r="C3271" s="2" t="s">
        <v>719</v>
      </c>
      <c r="D3271" s="2" t="s">
        <v>1799</v>
      </c>
      <c r="E3271" s="27">
        <v>0.60416666666666663</v>
      </c>
      <c r="F3271" s="27">
        <v>0.66666666666666663</v>
      </c>
      <c r="G3271" s="25">
        <v>6.25E-2</v>
      </c>
      <c r="H3271" s="31" t="s">
        <v>3867</v>
      </c>
      <c r="I3271" s="2"/>
      <c r="J3271" s="31" t="s">
        <v>34</v>
      </c>
      <c r="K3271" s="2"/>
    </row>
    <row r="3272" spans="1:11">
      <c r="A3272" s="21">
        <v>44923</v>
      </c>
      <c r="B3272" s="30" t="s">
        <v>3871</v>
      </c>
      <c r="C3272" s="23" t="s">
        <v>1619</v>
      </c>
      <c r="D3272" s="23" t="s">
        <v>1187</v>
      </c>
      <c r="E3272" s="24">
        <v>0.66666666666666663</v>
      </c>
      <c r="F3272" s="24">
        <v>0.6875</v>
      </c>
      <c r="G3272" s="25">
        <v>2.083333333333337E-2</v>
      </c>
      <c r="H3272" s="31" t="s">
        <v>3874</v>
      </c>
      <c r="I3272" s="23"/>
      <c r="J3272" s="31" t="s">
        <v>45</v>
      </c>
      <c r="K3272" s="23"/>
    </row>
    <row r="3273" spans="1:11">
      <c r="A3273" s="3">
        <v>44925</v>
      </c>
      <c r="B3273" s="30" t="s">
        <v>3865</v>
      </c>
      <c r="C3273" s="2" t="s">
        <v>746</v>
      </c>
      <c r="D3273" s="2" t="s">
        <v>747</v>
      </c>
      <c r="E3273" s="27">
        <v>0.45833333333333331</v>
      </c>
      <c r="F3273" s="27">
        <v>0.5</v>
      </c>
      <c r="G3273" s="25">
        <v>4.1666666666666685E-2</v>
      </c>
      <c r="H3273" s="31" t="s">
        <v>3874</v>
      </c>
      <c r="I3273" s="2"/>
      <c r="J3273" s="31" t="s">
        <v>48</v>
      </c>
      <c r="K3273" s="2"/>
    </row>
    <row r="3274" spans="1:11">
      <c r="A3274" s="21">
        <v>44928</v>
      </c>
      <c r="B3274" s="30" t="s">
        <v>3869</v>
      </c>
      <c r="C3274" s="23" t="s">
        <v>746</v>
      </c>
      <c r="D3274" s="23" t="s">
        <v>747</v>
      </c>
      <c r="E3274" s="24">
        <v>0.91666666666666663</v>
      </c>
      <c r="F3274" s="24">
        <v>0.97916666666666663</v>
      </c>
      <c r="G3274" s="25">
        <v>6.25E-2</v>
      </c>
      <c r="H3274" s="31" t="s">
        <v>3874</v>
      </c>
      <c r="I3274" s="23"/>
      <c r="J3274" s="31" t="s">
        <v>48</v>
      </c>
      <c r="K3274" s="23"/>
    </row>
    <row r="3275" spans="1:11">
      <c r="A3275" s="3">
        <v>44929</v>
      </c>
      <c r="B3275" s="30" t="s">
        <v>3870</v>
      </c>
      <c r="C3275" s="2" t="s">
        <v>1619</v>
      </c>
      <c r="D3275" s="2" t="s">
        <v>1572</v>
      </c>
      <c r="E3275" s="27">
        <v>0.61458333333333337</v>
      </c>
      <c r="F3275" s="27">
        <v>0.625</v>
      </c>
      <c r="G3275" s="25">
        <v>1.041666666666663E-2</v>
      </c>
      <c r="H3275" s="31" t="s">
        <v>3874</v>
      </c>
      <c r="I3275" s="2"/>
      <c r="J3275" s="31" t="s">
        <v>45</v>
      </c>
      <c r="K3275" s="2"/>
    </row>
    <row r="3276" spans="1:11">
      <c r="A3276" s="21">
        <v>44929</v>
      </c>
      <c r="B3276" s="30" t="s">
        <v>3870</v>
      </c>
      <c r="C3276" s="23" t="s">
        <v>746</v>
      </c>
      <c r="D3276" s="23" t="s">
        <v>1800</v>
      </c>
      <c r="E3276" s="24">
        <v>0.625</v>
      </c>
      <c r="F3276" s="24">
        <v>0.65625</v>
      </c>
      <c r="G3276" s="25">
        <v>3.125E-2</v>
      </c>
      <c r="H3276" s="31" t="s">
        <v>3874</v>
      </c>
      <c r="I3276" s="23"/>
      <c r="J3276" s="31" t="s">
        <v>48</v>
      </c>
      <c r="K3276" s="23"/>
    </row>
    <row r="3277" spans="1:11">
      <c r="A3277" s="3">
        <v>44929</v>
      </c>
      <c r="B3277" s="30" t="s">
        <v>3870</v>
      </c>
      <c r="C3277" s="2" t="s">
        <v>746</v>
      </c>
      <c r="D3277" s="2" t="s">
        <v>1801</v>
      </c>
      <c r="E3277" s="27">
        <v>0.65625</v>
      </c>
      <c r="F3277" s="27">
        <v>0.70833333333333337</v>
      </c>
      <c r="G3277" s="25">
        <v>5.208333333333337E-2</v>
      </c>
      <c r="H3277" s="31" t="s">
        <v>3874</v>
      </c>
      <c r="I3277" s="2"/>
      <c r="J3277" s="31" t="s">
        <v>48</v>
      </c>
      <c r="K3277" s="2"/>
    </row>
    <row r="3278" spans="1:11">
      <c r="A3278" s="21">
        <v>44929</v>
      </c>
      <c r="B3278" s="30" t="s">
        <v>3870</v>
      </c>
      <c r="C3278" s="23" t="s">
        <v>746</v>
      </c>
      <c r="D3278" s="23" t="s">
        <v>1801</v>
      </c>
      <c r="E3278" s="24">
        <v>0.89583333333333337</v>
      </c>
      <c r="F3278" s="24">
        <v>0.91666666666666663</v>
      </c>
      <c r="G3278" s="25">
        <v>2.0833333333333259E-2</v>
      </c>
      <c r="H3278" s="31" t="s">
        <v>3874</v>
      </c>
      <c r="I3278" s="23"/>
      <c r="J3278" s="31" t="s">
        <v>48</v>
      </c>
      <c r="K3278" s="23"/>
    </row>
    <row r="3279" spans="1:11">
      <c r="A3279" s="3">
        <v>44930</v>
      </c>
      <c r="B3279" s="30" t="s">
        <v>3871</v>
      </c>
      <c r="C3279" s="2" t="s">
        <v>746</v>
      </c>
      <c r="D3279" s="2" t="s">
        <v>1801</v>
      </c>
      <c r="E3279" s="27">
        <v>0.43055555555555558</v>
      </c>
      <c r="F3279" s="27">
        <v>0.45833333333333331</v>
      </c>
      <c r="G3279" s="25">
        <v>2.7777777777777735E-2</v>
      </c>
      <c r="H3279" s="31" t="s">
        <v>3874</v>
      </c>
      <c r="I3279" s="2"/>
      <c r="J3279" s="31" t="s">
        <v>48</v>
      </c>
      <c r="K3279" s="2"/>
    </row>
    <row r="3280" spans="1:11">
      <c r="A3280" s="21">
        <v>44930</v>
      </c>
      <c r="B3280" s="30" t="s">
        <v>3871</v>
      </c>
      <c r="C3280" s="23" t="s">
        <v>746</v>
      </c>
      <c r="D3280" s="23" t="s">
        <v>1802</v>
      </c>
      <c r="E3280" s="24">
        <v>0.45833333333333331</v>
      </c>
      <c r="F3280" s="24">
        <v>0.4861111111111111</v>
      </c>
      <c r="G3280" s="25">
        <v>2.777777777777779E-2</v>
      </c>
      <c r="H3280" s="31" t="s">
        <v>3874</v>
      </c>
      <c r="I3280" s="23"/>
      <c r="J3280" s="31" t="s">
        <v>48</v>
      </c>
      <c r="K3280" s="23"/>
    </row>
    <row r="3281" spans="1:11">
      <c r="A3281" s="3">
        <v>44931</v>
      </c>
      <c r="B3281" s="30" t="s">
        <v>3872</v>
      </c>
      <c r="C3281" s="2" t="s">
        <v>443</v>
      </c>
      <c r="D3281" s="2" t="s">
        <v>451</v>
      </c>
      <c r="E3281" s="27">
        <v>0.39583333333333331</v>
      </c>
      <c r="F3281" s="27">
        <v>0.40625</v>
      </c>
      <c r="G3281" s="25">
        <v>1.0416666666666685E-2</v>
      </c>
      <c r="H3281" s="31" t="s">
        <v>3867</v>
      </c>
      <c r="I3281" s="2"/>
      <c r="J3281" s="31" t="s">
        <v>34</v>
      </c>
      <c r="K3281" s="2"/>
    </row>
    <row r="3282" spans="1:11">
      <c r="A3282" s="21">
        <v>44931</v>
      </c>
      <c r="B3282" s="30" t="s">
        <v>3872</v>
      </c>
      <c r="C3282" s="23" t="s">
        <v>1619</v>
      </c>
      <c r="D3282" s="23" t="s">
        <v>1572</v>
      </c>
      <c r="E3282" s="24">
        <v>0.40625</v>
      </c>
      <c r="F3282" s="24">
        <v>0.4375</v>
      </c>
      <c r="G3282" s="25">
        <v>3.125E-2</v>
      </c>
      <c r="H3282" s="31" t="s">
        <v>3874</v>
      </c>
      <c r="I3282" s="23"/>
      <c r="J3282" s="31" t="s">
        <v>45</v>
      </c>
      <c r="K3282" s="23"/>
    </row>
    <row r="3283" spans="1:11">
      <c r="A3283" s="3">
        <v>44931</v>
      </c>
      <c r="B3283" s="30" t="s">
        <v>3872</v>
      </c>
      <c r="C3283" s="2" t="s">
        <v>1589</v>
      </c>
      <c r="D3283" s="2" t="s">
        <v>1803</v>
      </c>
      <c r="E3283" s="27">
        <v>0.4375</v>
      </c>
      <c r="F3283" s="27">
        <v>0.46527777777777773</v>
      </c>
      <c r="G3283" s="25">
        <v>2.7777777777777735E-2</v>
      </c>
      <c r="H3283" s="31" t="s">
        <v>3874</v>
      </c>
      <c r="I3283" s="2"/>
      <c r="J3283" s="31" t="s">
        <v>48</v>
      </c>
      <c r="K3283" s="2"/>
    </row>
    <row r="3284" spans="1:11">
      <c r="A3284" s="21">
        <v>44931</v>
      </c>
      <c r="B3284" s="30" t="s">
        <v>3872</v>
      </c>
      <c r="C3284" s="23" t="s">
        <v>746</v>
      </c>
      <c r="D3284" s="23" t="s">
        <v>1223</v>
      </c>
      <c r="E3284" s="24">
        <v>0.46527777777777773</v>
      </c>
      <c r="F3284" s="24">
        <v>0.47916666666666669</v>
      </c>
      <c r="G3284" s="25">
        <v>1.3888888888888951E-2</v>
      </c>
      <c r="H3284" s="31" t="s">
        <v>3874</v>
      </c>
      <c r="I3284" s="23"/>
      <c r="J3284" s="31" t="s">
        <v>48</v>
      </c>
      <c r="K3284" s="23"/>
    </row>
    <row r="3285" spans="1:11">
      <c r="A3285" s="3">
        <v>44931</v>
      </c>
      <c r="B3285" s="30" t="s">
        <v>3872</v>
      </c>
      <c r="C3285" s="2" t="s">
        <v>746</v>
      </c>
      <c r="D3285" s="2" t="s">
        <v>1758</v>
      </c>
      <c r="E3285" s="27">
        <v>0.47916666666666669</v>
      </c>
      <c r="F3285" s="27">
        <v>0.48958333333333331</v>
      </c>
      <c r="G3285" s="25">
        <v>1.041666666666663E-2</v>
      </c>
      <c r="H3285" s="31" t="s">
        <v>3874</v>
      </c>
      <c r="I3285" s="2"/>
      <c r="J3285" s="31" t="s">
        <v>48</v>
      </c>
      <c r="K3285" s="2"/>
    </row>
    <row r="3286" spans="1:11">
      <c r="A3286" s="21">
        <v>44931</v>
      </c>
      <c r="B3286" s="30" t="s">
        <v>3872</v>
      </c>
      <c r="C3286" s="23" t="s">
        <v>746</v>
      </c>
      <c r="D3286" s="23" t="s">
        <v>1804</v>
      </c>
      <c r="E3286" s="24">
        <v>0.48958333333333331</v>
      </c>
      <c r="F3286" s="24">
        <v>0.5</v>
      </c>
      <c r="G3286" s="25">
        <v>1.0416666666666685E-2</v>
      </c>
      <c r="H3286" s="31" t="s">
        <v>3874</v>
      </c>
      <c r="I3286" s="23"/>
      <c r="J3286" s="31" t="s">
        <v>48</v>
      </c>
      <c r="K3286" s="23"/>
    </row>
    <row r="3287" spans="1:11">
      <c r="A3287" s="3">
        <v>44931</v>
      </c>
      <c r="B3287" s="30" t="s">
        <v>3872</v>
      </c>
      <c r="C3287" s="2" t="s">
        <v>746</v>
      </c>
      <c r="D3287" s="2" t="s">
        <v>1802</v>
      </c>
      <c r="E3287" s="27">
        <v>0.54166666666666663</v>
      </c>
      <c r="F3287" s="27">
        <v>0.64583333333333337</v>
      </c>
      <c r="G3287" s="25">
        <v>0.10416666666666674</v>
      </c>
      <c r="H3287" s="31" t="s">
        <v>3874</v>
      </c>
      <c r="I3287" s="2"/>
      <c r="J3287" s="31" t="s">
        <v>48</v>
      </c>
      <c r="K3287" s="2"/>
    </row>
    <row r="3288" spans="1:11">
      <c r="A3288" s="21">
        <v>44931</v>
      </c>
      <c r="B3288" s="30" t="s">
        <v>3872</v>
      </c>
      <c r="C3288" s="23" t="s">
        <v>1589</v>
      </c>
      <c r="D3288" s="23" t="s">
        <v>1746</v>
      </c>
      <c r="E3288" s="24">
        <v>0.64583333333333337</v>
      </c>
      <c r="F3288" s="24">
        <v>0.67708333333333337</v>
      </c>
      <c r="G3288" s="25">
        <v>3.125E-2</v>
      </c>
      <c r="H3288" s="31" t="s">
        <v>3874</v>
      </c>
      <c r="I3288" s="23"/>
      <c r="J3288" s="31" t="s">
        <v>48</v>
      </c>
      <c r="K3288" s="23"/>
    </row>
    <row r="3289" spans="1:11">
      <c r="A3289" s="3">
        <v>44931</v>
      </c>
      <c r="B3289" s="30" t="s">
        <v>3872</v>
      </c>
      <c r="C3289" s="2" t="s">
        <v>746</v>
      </c>
      <c r="D3289" s="2" t="s">
        <v>1805</v>
      </c>
      <c r="E3289" s="27">
        <v>0.67708333333333337</v>
      </c>
      <c r="F3289" s="27">
        <v>0.6875</v>
      </c>
      <c r="G3289" s="25">
        <v>1.041666666666663E-2</v>
      </c>
      <c r="H3289" s="31" t="s">
        <v>3874</v>
      </c>
      <c r="I3289" s="2"/>
      <c r="J3289" s="31" t="s">
        <v>48</v>
      </c>
      <c r="K3289" s="2"/>
    </row>
    <row r="3290" spans="1:11">
      <c r="A3290" s="21">
        <v>44931</v>
      </c>
      <c r="B3290" s="30" t="s">
        <v>3872</v>
      </c>
      <c r="C3290" s="23" t="s">
        <v>449</v>
      </c>
      <c r="D3290" s="23" t="s">
        <v>1806</v>
      </c>
      <c r="E3290" s="24">
        <v>0.6875</v>
      </c>
      <c r="F3290" s="24">
        <v>0.75</v>
      </c>
      <c r="G3290" s="25">
        <v>6.25E-2</v>
      </c>
      <c r="H3290" s="31" t="s">
        <v>3867</v>
      </c>
      <c r="I3290" s="23"/>
      <c r="J3290" s="31" t="s">
        <v>34</v>
      </c>
      <c r="K3290" s="23"/>
    </row>
    <row r="3291" spans="1:11">
      <c r="A3291" s="3">
        <v>44932</v>
      </c>
      <c r="B3291" s="30" t="s">
        <v>3865</v>
      </c>
      <c r="C3291" s="2" t="s">
        <v>1619</v>
      </c>
      <c r="D3291" s="2" t="s">
        <v>1807</v>
      </c>
      <c r="E3291" s="27">
        <v>0.39583333333333331</v>
      </c>
      <c r="F3291" s="27">
        <v>0.4375</v>
      </c>
      <c r="G3291" s="25">
        <v>4.1666666666666685E-2</v>
      </c>
      <c r="H3291" s="31" t="s">
        <v>3874</v>
      </c>
      <c r="I3291" s="2"/>
      <c r="J3291" s="31" t="s">
        <v>45</v>
      </c>
      <c r="K3291" s="2"/>
    </row>
    <row r="3292" spans="1:11">
      <c r="A3292" s="21">
        <v>44932</v>
      </c>
      <c r="B3292" s="30" t="s">
        <v>3865</v>
      </c>
      <c r="C3292" s="23" t="s">
        <v>746</v>
      </c>
      <c r="D3292" s="23" t="s">
        <v>1236</v>
      </c>
      <c r="E3292" s="24">
        <v>0.4375</v>
      </c>
      <c r="F3292" s="24">
        <v>0.5</v>
      </c>
      <c r="G3292" s="25">
        <v>6.25E-2</v>
      </c>
      <c r="H3292" s="31" t="s">
        <v>3874</v>
      </c>
      <c r="I3292" s="23"/>
      <c r="J3292" s="31" t="s">
        <v>48</v>
      </c>
      <c r="K3292" s="23"/>
    </row>
    <row r="3293" spans="1:11">
      <c r="A3293" s="3">
        <v>44932</v>
      </c>
      <c r="B3293" s="30" t="s">
        <v>3865</v>
      </c>
      <c r="C3293" s="2" t="s">
        <v>746</v>
      </c>
      <c r="D3293" s="2" t="s">
        <v>1808</v>
      </c>
      <c r="E3293" s="27">
        <v>0.54166666666666663</v>
      </c>
      <c r="F3293" s="27">
        <v>0.55208333333333337</v>
      </c>
      <c r="G3293" s="25">
        <v>1.0416666666666741E-2</v>
      </c>
      <c r="H3293" s="31" t="s">
        <v>3874</v>
      </c>
      <c r="I3293" s="2"/>
      <c r="J3293" s="31" t="s">
        <v>48</v>
      </c>
      <c r="K3293" s="2"/>
    </row>
    <row r="3294" spans="1:11">
      <c r="A3294" s="21">
        <v>44932</v>
      </c>
      <c r="B3294" s="30" t="s">
        <v>3865</v>
      </c>
      <c r="C3294" s="23" t="s">
        <v>746</v>
      </c>
      <c r="D3294" s="23" t="s">
        <v>1809</v>
      </c>
      <c r="E3294" s="24">
        <v>0.55208333333333337</v>
      </c>
      <c r="F3294" s="24">
        <v>0.57291666666666663</v>
      </c>
      <c r="G3294" s="25">
        <v>2.0833333333333259E-2</v>
      </c>
      <c r="H3294" s="31" t="s">
        <v>3874</v>
      </c>
      <c r="I3294" s="23"/>
      <c r="J3294" s="31" t="s">
        <v>48</v>
      </c>
      <c r="K3294" s="23"/>
    </row>
    <row r="3295" spans="1:11">
      <c r="A3295" s="3">
        <v>44932</v>
      </c>
      <c r="B3295" s="30" t="s">
        <v>3865</v>
      </c>
      <c r="C3295" s="2" t="s">
        <v>746</v>
      </c>
      <c r="D3295" s="2" t="s">
        <v>1810</v>
      </c>
      <c r="E3295" s="27">
        <v>0.57291666666666663</v>
      </c>
      <c r="F3295" s="27">
        <v>0.60416666666666663</v>
      </c>
      <c r="G3295" s="25">
        <v>3.125E-2</v>
      </c>
      <c r="H3295" s="31" t="s">
        <v>3874</v>
      </c>
      <c r="I3295" s="2"/>
      <c r="J3295" s="31" t="s">
        <v>48</v>
      </c>
      <c r="K3295" s="2"/>
    </row>
    <row r="3296" spans="1:11">
      <c r="A3296" s="21">
        <v>44932</v>
      </c>
      <c r="B3296" s="30" t="s">
        <v>3865</v>
      </c>
      <c r="C3296" s="23" t="s">
        <v>746</v>
      </c>
      <c r="D3296" s="23" t="s">
        <v>1802</v>
      </c>
      <c r="E3296" s="24">
        <v>0.60416666666666663</v>
      </c>
      <c r="F3296" s="24">
        <v>0.66666666666666663</v>
      </c>
      <c r="G3296" s="25">
        <v>6.25E-2</v>
      </c>
      <c r="H3296" s="31" t="s">
        <v>3874</v>
      </c>
      <c r="I3296" s="23"/>
      <c r="J3296" s="31" t="s">
        <v>48</v>
      </c>
      <c r="K3296" s="23"/>
    </row>
    <row r="3297" spans="1:11">
      <c r="A3297" s="3">
        <v>44932</v>
      </c>
      <c r="B3297" s="30" t="s">
        <v>3865</v>
      </c>
      <c r="C3297" s="2" t="s">
        <v>1619</v>
      </c>
      <c r="D3297" s="2" t="s">
        <v>1572</v>
      </c>
      <c r="E3297" s="27">
        <v>0.66666666666666663</v>
      </c>
      <c r="F3297" s="27">
        <v>0.67708333333333337</v>
      </c>
      <c r="G3297" s="25">
        <v>1.0416666666666741E-2</v>
      </c>
      <c r="H3297" s="31" t="s">
        <v>3874</v>
      </c>
      <c r="I3297" s="2"/>
      <c r="J3297" s="31" t="s">
        <v>45</v>
      </c>
      <c r="K3297" s="2"/>
    </row>
    <row r="3298" spans="1:11">
      <c r="A3298" s="21">
        <v>44932</v>
      </c>
      <c r="B3298" s="30" t="s">
        <v>3865</v>
      </c>
      <c r="C3298" s="23" t="s">
        <v>1619</v>
      </c>
      <c r="D3298" s="23" t="s">
        <v>1811</v>
      </c>
      <c r="E3298" s="24">
        <v>0.67708333333333337</v>
      </c>
      <c r="F3298" s="24">
        <v>0.70833333333333337</v>
      </c>
      <c r="G3298" s="25">
        <v>3.125E-2</v>
      </c>
      <c r="H3298" s="31" t="s">
        <v>3874</v>
      </c>
      <c r="I3298" s="23"/>
      <c r="J3298" s="31" t="s">
        <v>45</v>
      </c>
      <c r="K3298" s="23"/>
    </row>
    <row r="3299" spans="1:11">
      <c r="A3299" s="3">
        <v>44932</v>
      </c>
      <c r="B3299" s="30" t="s">
        <v>3865</v>
      </c>
      <c r="C3299" s="2" t="s">
        <v>746</v>
      </c>
      <c r="D3299" s="2" t="s">
        <v>1802</v>
      </c>
      <c r="E3299" s="27">
        <v>0.70833333333333337</v>
      </c>
      <c r="F3299" s="27">
        <v>0.75</v>
      </c>
      <c r="G3299" s="25">
        <v>4.166666666666663E-2</v>
      </c>
      <c r="H3299" s="31" t="s">
        <v>3874</v>
      </c>
      <c r="I3299" s="2"/>
      <c r="J3299" s="31" t="s">
        <v>48</v>
      </c>
      <c r="K3299" s="2"/>
    </row>
    <row r="3300" spans="1:11">
      <c r="A3300" s="21">
        <v>44934</v>
      </c>
      <c r="B3300" s="30" t="s">
        <v>3873</v>
      </c>
      <c r="C3300" s="23" t="s">
        <v>746</v>
      </c>
      <c r="D3300" s="23" t="s">
        <v>1802</v>
      </c>
      <c r="E3300" s="24">
        <v>0.41666666666666669</v>
      </c>
      <c r="F3300" s="24">
        <v>0.5</v>
      </c>
      <c r="G3300" s="25">
        <v>8.3333333333333315E-2</v>
      </c>
      <c r="H3300" s="31" t="s">
        <v>3874</v>
      </c>
      <c r="I3300" s="23"/>
      <c r="J3300" s="31" t="s">
        <v>48</v>
      </c>
      <c r="K3300" s="23"/>
    </row>
    <row r="3301" spans="1:11">
      <c r="A3301" s="3">
        <v>44934</v>
      </c>
      <c r="B3301" s="30" t="s">
        <v>3873</v>
      </c>
      <c r="C3301" s="2" t="s">
        <v>746</v>
      </c>
      <c r="D3301" s="2" t="s">
        <v>1802</v>
      </c>
      <c r="E3301" s="27">
        <v>0.91666666666666663</v>
      </c>
      <c r="F3301" s="27">
        <v>0.95833333333333337</v>
      </c>
      <c r="G3301" s="25">
        <v>4.1666666666666741E-2</v>
      </c>
      <c r="H3301" s="31" t="s">
        <v>3874</v>
      </c>
      <c r="I3301" s="2"/>
      <c r="J3301" s="31" t="s">
        <v>48</v>
      </c>
      <c r="K3301" s="2"/>
    </row>
    <row r="3302" spans="1:11">
      <c r="A3302" s="21">
        <v>44935</v>
      </c>
      <c r="B3302" s="30" t="s">
        <v>3869</v>
      </c>
      <c r="C3302" s="23" t="s">
        <v>746</v>
      </c>
      <c r="D3302" s="23" t="s">
        <v>1802</v>
      </c>
      <c r="E3302" s="24">
        <v>0.58333333333333337</v>
      </c>
      <c r="F3302" s="24">
        <v>0.63541666666666663</v>
      </c>
      <c r="G3302" s="25">
        <v>5.2083333333333259E-2</v>
      </c>
      <c r="H3302" s="31" t="s">
        <v>3874</v>
      </c>
      <c r="I3302" s="23"/>
      <c r="J3302" s="31" t="s">
        <v>48</v>
      </c>
      <c r="K3302" s="23"/>
    </row>
    <row r="3303" spans="1:11">
      <c r="A3303" s="3">
        <v>44935</v>
      </c>
      <c r="B3303" s="30" t="s">
        <v>3869</v>
      </c>
      <c r="C3303" s="2" t="s">
        <v>1736</v>
      </c>
      <c r="D3303" s="2" t="s">
        <v>333</v>
      </c>
      <c r="E3303" s="27">
        <v>0.63541666666666663</v>
      </c>
      <c r="F3303" s="27">
        <v>0.66666666666666663</v>
      </c>
      <c r="G3303" s="25">
        <v>3.125E-2</v>
      </c>
      <c r="H3303" s="31" t="s">
        <v>3866</v>
      </c>
      <c r="I3303" s="2"/>
      <c r="J3303" s="31" t="s">
        <v>52</v>
      </c>
      <c r="K3303" s="2"/>
    </row>
    <row r="3304" spans="1:11">
      <c r="A3304" s="21">
        <v>44936</v>
      </c>
      <c r="B3304" s="30" t="s">
        <v>3870</v>
      </c>
      <c r="C3304" s="23" t="s">
        <v>1589</v>
      </c>
      <c r="D3304" s="23" t="s">
        <v>1413</v>
      </c>
      <c r="E3304" s="24">
        <v>0.38541666666666669</v>
      </c>
      <c r="F3304" s="24">
        <v>0.39583333333333331</v>
      </c>
      <c r="G3304" s="25">
        <v>1.041666666666663E-2</v>
      </c>
      <c r="H3304" s="31" t="s">
        <v>3874</v>
      </c>
      <c r="I3304" s="23"/>
      <c r="J3304" s="31" t="s">
        <v>48</v>
      </c>
      <c r="K3304" s="23"/>
    </row>
    <row r="3305" spans="1:11">
      <c r="A3305" s="3">
        <v>44936</v>
      </c>
      <c r="B3305" s="30" t="s">
        <v>3870</v>
      </c>
      <c r="C3305" s="2" t="s">
        <v>1639</v>
      </c>
      <c r="D3305" s="2" t="s">
        <v>1812</v>
      </c>
      <c r="E3305" s="27">
        <v>0.39583333333333331</v>
      </c>
      <c r="F3305" s="27">
        <v>0.41666666666666669</v>
      </c>
      <c r="G3305" s="25">
        <v>2.083333333333337E-2</v>
      </c>
      <c r="H3305" s="31" t="s">
        <v>3874</v>
      </c>
      <c r="I3305" s="2"/>
      <c r="J3305" s="31" t="s">
        <v>48</v>
      </c>
      <c r="K3305" s="2"/>
    </row>
    <row r="3306" spans="1:11">
      <c r="A3306" s="21">
        <v>44936</v>
      </c>
      <c r="B3306" s="30" t="s">
        <v>3870</v>
      </c>
      <c r="C3306" s="23" t="s">
        <v>443</v>
      </c>
      <c r="D3306" s="23" t="s">
        <v>3884</v>
      </c>
      <c r="E3306" s="24">
        <v>0.41666666666666669</v>
      </c>
      <c r="F3306" s="24">
        <v>0.45833333333333331</v>
      </c>
      <c r="G3306" s="25">
        <v>4.166666666666663E-2</v>
      </c>
      <c r="H3306" s="31" t="s">
        <v>3867</v>
      </c>
      <c r="I3306" s="23"/>
      <c r="J3306" s="31" t="s">
        <v>34</v>
      </c>
      <c r="K3306" s="23"/>
    </row>
    <row r="3307" spans="1:11">
      <c r="A3307" s="3">
        <v>44936</v>
      </c>
      <c r="B3307" s="30" t="s">
        <v>3870</v>
      </c>
      <c r="C3307" s="2" t="s">
        <v>1589</v>
      </c>
      <c r="D3307" s="2" t="s">
        <v>1813</v>
      </c>
      <c r="E3307" s="27">
        <v>0.45833333333333331</v>
      </c>
      <c r="F3307" s="27">
        <v>0.5</v>
      </c>
      <c r="G3307" s="25">
        <v>4.1666666666666685E-2</v>
      </c>
      <c r="H3307" s="31" t="s">
        <v>3874</v>
      </c>
      <c r="I3307" s="2"/>
      <c r="J3307" s="31" t="s">
        <v>48</v>
      </c>
      <c r="K3307" s="2"/>
    </row>
    <row r="3308" spans="1:11">
      <c r="A3308" s="21">
        <v>44936</v>
      </c>
      <c r="B3308" s="30" t="s">
        <v>3870</v>
      </c>
      <c r="C3308" s="23" t="s">
        <v>1589</v>
      </c>
      <c r="D3308" s="23" t="s">
        <v>1814</v>
      </c>
      <c r="E3308" s="24">
        <v>0.54166666666666663</v>
      </c>
      <c r="F3308" s="24">
        <v>0.58333333333333337</v>
      </c>
      <c r="G3308" s="25">
        <v>4.1666666666666741E-2</v>
      </c>
      <c r="H3308" s="31" t="s">
        <v>3874</v>
      </c>
      <c r="I3308" s="23"/>
      <c r="J3308" s="31" t="s">
        <v>48</v>
      </c>
      <c r="K3308" s="23"/>
    </row>
    <row r="3309" spans="1:11">
      <c r="A3309" s="3">
        <v>44936</v>
      </c>
      <c r="B3309" s="30" t="s">
        <v>3870</v>
      </c>
      <c r="C3309" s="2" t="s">
        <v>746</v>
      </c>
      <c r="D3309" s="2" t="s">
        <v>1223</v>
      </c>
      <c r="E3309" s="27">
        <v>0.58333333333333337</v>
      </c>
      <c r="F3309" s="27">
        <v>0.625</v>
      </c>
      <c r="G3309" s="25">
        <v>4.166666666666663E-2</v>
      </c>
      <c r="H3309" s="31" t="s">
        <v>3874</v>
      </c>
      <c r="I3309" s="2"/>
      <c r="J3309" s="31" t="s">
        <v>48</v>
      </c>
      <c r="K3309" s="2"/>
    </row>
    <row r="3310" spans="1:11">
      <c r="A3310" s="21">
        <v>44936</v>
      </c>
      <c r="B3310" s="30" t="s">
        <v>3870</v>
      </c>
      <c r="C3310" s="23" t="s">
        <v>1639</v>
      </c>
      <c r="D3310" s="23" t="s">
        <v>1815</v>
      </c>
      <c r="E3310" s="24">
        <v>0.625</v>
      </c>
      <c r="F3310" s="24">
        <v>0.64583333333333337</v>
      </c>
      <c r="G3310" s="25">
        <v>2.083333333333337E-2</v>
      </c>
      <c r="H3310" s="31" t="s">
        <v>3874</v>
      </c>
      <c r="I3310" s="23"/>
      <c r="J3310" s="31" t="s">
        <v>48</v>
      </c>
      <c r="K3310" s="23"/>
    </row>
    <row r="3311" spans="1:11">
      <c r="A3311" s="3">
        <v>44936</v>
      </c>
      <c r="B3311" s="30" t="s">
        <v>3870</v>
      </c>
      <c r="C3311" s="2" t="s">
        <v>1589</v>
      </c>
      <c r="D3311" s="2" t="s">
        <v>1816</v>
      </c>
      <c r="E3311" s="27">
        <v>0.64583333333333337</v>
      </c>
      <c r="F3311" s="27">
        <v>0.66666666666666663</v>
      </c>
      <c r="G3311" s="25">
        <v>2.0833333333333259E-2</v>
      </c>
      <c r="H3311" s="31" t="s">
        <v>3874</v>
      </c>
      <c r="I3311" s="2"/>
      <c r="J3311" s="31" t="s">
        <v>48</v>
      </c>
      <c r="K3311" s="2"/>
    </row>
    <row r="3312" spans="1:11">
      <c r="A3312" s="21">
        <v>44936</v>
      </c>
      <c r="B3312" s="30" t="s">
        <v>3870</v>
      </c>
      <c r="C3312" s="23" t="s">
        <v>1619</v>
      </c>
      <c r="D3312" s="23" t="s">
        <v>1187</v>
      </c>
      <c r="E3312" s="24">
        <v>0.66666666666666663</v>
      </c>
      <c r="F3312" s="24">
        <v>0.69791666666666663</v>
      </c>
      <c r="G3312" s="25">
        <v>3.125E-2</v>
      </c>
      <c r="H3312" s="31" t="s">
        <v>3874</v>
      </c>
      <c r="I3312" s="23"/>
      <c r="J3312" s="31" t="s">
        <v>45</v>
      </c>
      <c r="K3312" s="23"/>
    </row>
    <row r="3313" spans="1:11">
      <c r="A3313" s="3">
        <v>44936</v>
      </c>
      <c r="B3313" s="30" t="s">
        <v>3870</v>
      </c>
      <c r="C3313" s="2" t="s">
        <v>1589</v>
      </c>
      <c r="D3313" s="2" t="s">
        <v>1817</v>
      </c>
      <c r="E3313" s="27">
        <v>0.69791666666666663</v>
      </c>
      <c r="F3313" s="27">
        <v>0.72916666666666663</v>
      </c>
      <c r="G3313" s="25">
        <v>3.125E-2</v>
      </c>
      <c r="H3313" s="31" t="s">
        <v>3874</v>
      </c>
      <c r="I3313" s="2"/>
      <c r="J3313" s="31" t="s">
        <v>48</v>
      </c>
      <c r="K3313" s="2"/>
    </row>
    <row r="3314" spans="1:11">
      <c r="A3314" s="21">
        <v>44936</v>
      </c>
      <c r="B3314" s="30" t="s">
        <v>3870</v>
      </c>
      <c r="C3314" s="23" t="s">
        <v>746</v>
      </c>
      <c r="D3314" s="23" t="s">
        <v>1818</v>
      </c>
      <c r="E3314" s="24">
        <v>0.72916666666666663</v>
      </c>
      <c r="F3314" s="24">
        <v>0.75</v>
      </c>
      <c r="G3314" s="25">
        <v>2.083333333333337E-2</v>
      </c>
      <c r="H3314" s="31" t="s">
        <v>3874</v>
      </c>
      <c r="I3314" s="23"/>
      <c r="J3314" s="31" t="s">
        <v>48</v>
      </c>
      <c r="K3314" s="23"/>
    </row>
    <row r="3315" spans="1:11">
      <c r="A3315" s="3">
        <v>44936</v>
      </c>
      <c r="B3315" s="30" t="s">
        <v>3870</v>
      </c>
      <c r="C3315" s="2" t="s">
        <v>746</v>
      </c>
      <c r="D3315" s="2" t="s">
        <v>1818</v>
      </c>
      <c r="E3315" s="27">
        <v>0.86458333333333337</v>
      </c>
      <c r="F3315" s="27">
        <v>0.92361111111111116</v>
      </c>
      <c r="G3315" s="25">
        <v>5.902777777777779E-2</v>
      </c>
      <c r="H3315" s="31" t="s">
        <v>3874</v>
      </c>
      <c r="I3315" s="2"/>
      <c r="J3315" s="31" t="s">
        <v>48</v>
      </c>
      <c r="K3315" s="2"/>
    </row>
    <row r="3316" spans="1:11">
      <c r="A3316" s="21">
        <v>44937</v>
      </c>
      <c r="B3316" s="30" t="s">
        <v>3871</v>
      </c>
      <c r="C3316" s="23" t="s">
        <v>1589</v>
      </c>
      <c r="D3316" s="23" t="s">
        <v>1413</v>
      </c>
      <c r="E3316" s="24">
        <v>0.38541666666666669</v>
      </c>
      <c r="F3316" s="24">
        <v>0.39583333333333331</v>
      </c>
      <c r="G3316" s="25">
        <v>1.041666666666663E-2</v>
      </c>
      <c r="H3316" s="31" t="s">
        <v>3874</v>
      </c>
      <c r="I3316" s="23"/>
      <c r="J3316" s="31" t="s">
        <v>48</v>
      </c>
      <c r="K3316" s="23"/>
    </row>
    <row r="3317" spans="1:11">
      <c r="A3317" s="3">
        <v>44937</v>
      </c>
      <c r="B3317" s="30" t="s">
        <v>3871</v>
      </c>
      <c r="C3317" s="2" t="s">
        <v>443</v>
      </c>
      <c r="D3317" s="2" t="s">
        <v>1413</v>
      </c>
      <c r="E3317" s="27">
        <v>0.39583333333333331</v>
      </c>
      <c r="F3317" s="27">
        <v>0.40625</v>
      </c>
      <c r="G3317" s="25">
        <v>1.0416666666666685E-2</v>
      </c>
      <c r="H3317" s="31" t="s">
        <v>3867</v>
      </c>
      <c r="I3317" s="2"/>
      <c r="J3317" s="31" t="s">
        <v>34</v>
      </c>
      <c r="K3317" s="2"/>
    </row>
    <row r="3318" spans="1:11">
      <c r="A3318" s="21">
        <v>44937</v>
      </c>
      <c r="B3318" s="30" t="s">
        <v>3871</v>
      </c>
      <c r="C3318" s="23" t="s">
        <v>746</v>
      </c>
      <c r="D3318" s="23" t="s">
        <v>1819</v>
      </c>
      <c r="E3318" s="24">
        <v>0.40625</v>
      </c>
      <c r="F3318" s="24">
        <v>0.41666666666666669</v>
      </c>
      <c r="G3318" s="25">
        <v>1.0416666666666685E-2</v>
      </c>
      <c r="H3318" s="31" t="s">
        <v>3874</v>
      </c>
      <c r="I3318" s="23"/>
      <c r="J3318" s="31" t="s">
        <v>48</v>
      </c>
      <c r="K3318" s="23"/>
    </row>
    <row r="3319" spans="1:11">
      <c r="A3319" s="3">
        <v>44937</v>
      </c>
      <c r="B3319" s="30" t="s">
        <v>3871</v>
      </c>
      <c r="C3319" s="2" t="s">
        <v>746</v>
      </c>
      <c r="D3319" s="2" t="s">
        <v>1820</v>
      </c>
      <c r="E3319" s="27">
        <v>0.41666666666666669</v>
      </c>
      <c r="F3319" s="27">
        <v>0.45833333333333331</v>
      </c>
      <c r="G3319" s="25">
        <v>4.166666666666663E-2</v>
      </c>
      <c r="H3319" s="31" t="s">
        <v>3874</v>
      </c>
      <c r="I3319" s="2"/>
      <c r="J3319" s="31" t="s">
        <v>48</v>
      </c>
      <c r="K3319" s="2"/>
    </row>
    <row r="3320" spans="1:11">
      <c r="A3320" s="21">
        <v>44937</v>
      </c>
      <c r="B3320" s="30" t="s">
        <v>3871</v>
      </c>
      <c r="C3320" s="23" t="s">
        <v>746</v>
      </c>
      <c r="D3320" s="23" t="s">
        <v>1821</v>
      </c>
      <c r="E3320" s="24">
        <v>0.45833333333333331</v>
      </c>
      <c r="F3320" s="24">
        <v>0.48958333333333331</v>
      </c>
      <c r="G3320" s="25">
        <v>3.125E-2</v>
      </c>
      <c r="H3320" s="31" t="s">
        <v>3874</v>
      </c>
      <c r="I3320" s="23"/>
      <c r="J3320" s="31" t="s">
        <v>48</v>
      </c>
      <c r="K3320" s="23"/>
    </row>
    <row r="3321" spans="1:11">
      <c r="A3321" s="3">
        <v>44937</v>
      </c>
      <c r="B3321" s="30" t="s">
        <v>3871</v>
      </c>
      <c r="C3321" s="2" t="s">
        <v>1619</v>
      </c>
      <c r="D3321" s="2" t="s">
        <v>1822</v>
      </c>
      <c r="E3321" s="27">
        <v>0.48958333333333331</v>
      </c>
      <c r="F3321" s="27">
        <v>0.5</v>
      </c>
      <c r="G3321" s="25">
        <v>1.0416666666666685E-2</v>
      </c>
      <c r="H3321" s="31" t="s">
        <v>3874</v>
      </c>
      <c r="I3321" s="2"/>
      <c r="J3321" s="31" t="s">
        <v>45</v>
      </c>
      <c r="K3321" s="2"/>
    </row>
    <row r="3322" spans="1:11">
      <c r="A3322" s="21">
        <v>44937</v>
      </c>
      <c r="B3322" s="30" t="s">
        <v>3871</v>
      </c>
      <c r="C3322" s="23" t="s">
        <v>1639</v>
      </c>
      <c r="D3322" s="23" t="s">
        <v>1761</v>
      </c>
      <c r="E3322" s="24">
        <v>0.54166666666666663</v>
      </c>
      <c r="F3322" s="24">
        <v>0.60416666666666663</v>
      </c>
      <c r="G3322" s="25">
        <v>6.25E-2</v>
      </c>
      <c r="H3322" s="31" t="s">
        <v>3874</v>
      </c>
      <c r="I3322" s="23"/>
      <c r="J3322" s="31" t="s">
        <v>48</v>
      </c>
      <c r="K3322" s="23"/>
    </row>
    <row r="3323" spans="1:11">
      <c r="A3323" s="3">
        <v>44937</v>
      </c>
      <c r="B3323" s="30" t="s">
        <v>3871</v>
      </c>
      <c r="C3323" s="2" t="s">
        <v>746</v>
      </c>
      <c r="D3323" s="2" t="s">
        <v>1823</v>
      </c>
      <c r="E3323" s="27">
        <v>0.60416666666666663</v>
      </c>
      <c r="F3323" s="27">
        <v>0.61458333333333337</v>
      </c>
      <c r="G3323" s="25">
        <v>1.0416666666666741E-2</v>
      </c>
      <c r="H3323" s="31" t="s">
        <v>3874</v>
      </c>
      <c r="I3323" s="2"/>
      <c r="J3323" s="31" t="s">
        <v>48</v>
      </c>
      <c r="K3323" s="2"/>
    </row>
    <row r="3324" spans="1:11">
      <c r="A3324" s="21">
        <v>44937</v>
      </c>
      <c r="B3324" s="30" t="s">
        <v>3871</v>
      </c>
      <c r="C3324" s="23" t="s">
        <v>1619</v>
      </c>
      <c r="D3324" s="23" t="s">
        <v>1824</v>
      </c>
      <c r="E3324" s="24">
        <v>0.61458333333333337</v>
      </c>
      <c r="F3324" s="24">
        <v>0.625</v>
      </c>
      <c r="G3324" s="25">
        <v>1.041666666666663E-2</v>
      </c>
      <c r="H3324" s="31" t="s">
        <v>3874</v>
      </c>
      <c r="I3324" s="23"/>
      <c r="J3324" s="31" t="s">
        <v>45</v>
      </c>
      <c r="K3324" s="23"/>
    </row>
    <row r="3325" spans="1:11">
      <c r="A3325" s="3">
        <v>44937</v>
      </c>
      <c r="B3325" s="30" t="s">
        <v>3871</v>
      </c>
      <c r="C3325" s="2" t="s">
        <v>1589</v>
      </c>
      <c r="D3325" s="2" t="s">
        <v>1825</v>
      </c>
      <c r="E3325" s="27">
        <v>0.625</v>
      </c>
      <c r="F3325" s="27">
        <v>0.64583333333333337</v>
      </c>
      <c r="G3325" s="25">
        <v>2.083333333333337E-2</v>
      </c>
      <c r="H3325" s="31" t="s">
        <v>3874</v>
      </c>
      <c r="I3325" s="2"/>
      <c r="J3325" s="31" t="s">
        <v>48</v>
      </c>
      <c r="K3325" s="2"/>
    </row>
    <row r="3326" spans="1:11">
      <c r="A3326" s="21">
        <v>44937</v>
      </c>
      <c r="B3326" s="30" t="s">
        <v>3871</v>
      </c>
      <c r="C3326" s="23" t="s">
        <v>1639</v>
      </c>
      <c r="D3326" s="23" t="s">
        <v>1826</v>
      </c>
      <c r="E3326" s="24">
        <v>0.64583333333333337</v>
      </c>
      <c r="F3326" s="24">
        <v>0.66666666666666663</v>
      </c>
      <c r="G3326" s="25">
        <v>2.0833333333333259E-2</v>
      </c>
      <c r="H3326" s="31" t="s">
        <v>3874</v>
      </c>
      <c r="I3326" s="23"/>
      <c r="J3326" s="31" t="s">
        <v>48</v>
      </c>
      <c r="K3326" s="23"/>
    </row>
    <row r="3327" spans="1:11">
      <c r="A3327" s="3">
        <v>44937</v>
      </c>
      <c r="B3327" s="30" t="s">
        <v>3871</v>
      </c>
      <c r="C3327" s="2" t="s">
        <v>746</v>
      </c>
      <c r="D3327" s="2" t="s">
        <v>1827</v>
      </c>
      <c r="E3327" s="27">
        <v>0.66666666666666663</v>
      </c>
      <c r="F3327" s="27">
        <v>0.6875</v>
      </c>
      <c r="G3327" s="25">
        <v>2.083333333333337E-2</v>
      </c>
      <c r="H3327" s="31" t="s">
        <v>3874</v>
      </c>
      <c r="I3327" s="2"/>
      <c r="J3327" s="31" t="s">
        <v>48</v>
      </c>
      <c r="K3327" s="2"/>
    </row>
    <row r="3328" spans="1:11">
      <c r="A3328" s="21">
        <v>44937</v>
      </c>
      <c r="B3328" s="30" t="s">
        <v>3871</v>
      </c>
      <c r="C3328" s="23" t="s">
        <v>746</v>
      </c>
      <c r="D3328" s="23" t="s">
        <v>1828</v>
      </c>
      <c r="E3328" s="24">
        <v>0.6875</v>
      </c>
      <c r="F3328" s="24">
        <v>0.70833333333333337</v>
      </c>
      <c r="G3328" s="25">
        <v>2.083333333333337E-2</v>
      </c>
      <c r="H3328" s="31" t="s">
        <v>3874</v>
      </c>
      <c r="I3328" s="23"/>
      <c r="J3328" s="31" t="s">
        <v>48</v>
      </c>
      <c r="K3328" s="23"/>
    </row>
    <row r="3329" spans="1:11">
      <c r="A3329" s="3">
        <v>44937</v>
      </c>
      <c r="B3329" s="30" t="s">
        <v>3871</v>
      </c>
      <c r="C3329" s="2" t="s">
        <v>1589</v>
      </c>
      <c r="D3329" s="2" t="s">
        <v>1694</v>
      </c>
      <c r="E3329" s="27">
        <v>0.70833333333333337</v>
      </c>
      <c r="F3329" s="27">
        <v>0.72916666666666663</v>
      </c>
      <c r="G3329" s="25">
        <v>2.0833333333333259E-2</v>
      </c>
      <c r="H3329" s="31" t="s">
        <v>3874</v>
      </c>
      <c r="I3329" s="2"/>
      <c r="J3329" s="31" t="s">
        <v>48</v>
      </c>
      <c r="K3329" s="2"/>
    </row>
    <row r="3330" spans="1:11">
      <c r="A3330" s="21">
        <v>44937</v>
      </c>
      <c r="B3330" s="30" t="s">
        <v>3871</v>
      </c>
      <c r="C3330" s="23" t="s">
        <v>1589</v>
      </c>
      <c r="D3330" s="23" t="s">
        <v>1829</v>
      </c>
      <c r="E3330" s="24">
        <v>0.72916666666666663</v>
      </c>
      <c r="F3330" s="24">
        <v>0.75</v>
      </c>
      <c r="G3330" s="25">
        <v>2.083333333333337E-2</v>
      </c>
      <c r="H3330" s="31" t="s">
        <v>3874</v>
      </c>
      <c r="I3330" s="23"/>
      <c r="J3330" s="31" t="s">
        <v>48</v>
      </c>
      <c r="K3330" s="23"/>
    </row>
    <row r="3331" spans="1:11">
      <c r="A3331" s="3">
        <v>44937</v>
      </c>
      <c r="B3331" s="30" t="s">
        <v>3871</v>
      </c>
      <c r="C3331" s="2" t="s">
        <v>746</v>
      </c>
      <c r="D3331" s="2" t="s">
        <v>1828</v>
      </c>
      <c r="E3331" s="27">
        <v>0.91666666666666663</v>
      </c>
      <c r="F3331" s="27">
        <v>0.97916666666666663</v>
      </c>
      <c r="G3331" s="25">
        <v>6.25E-2</v>
      </c>
      <c r="H3331" s="31" t="s">
        <v>3874</v>
      </c>
      <c r="I3331" s="2"/>
      <c r="J3331" s="31" t="s">
        <v>48</v>
      </c>
      <c r="K3331" s="2"/>
    </row>
    <row r="3332" spans="1:11">
      <c r="A3332" s="21">
        <v>44938</v>
      </c>
      <c r="B3332" s="30" t="s">
        <v>3872</v>
      </c>
      <c r="C3332" s="23" t="s">
        <v>1589</v>
      </c>
      <c r="D3332" s="23" t="s">
        <v>1413</v>
      </c>
      <c r="E3332" s="24">
        <v>0.38541666666666669</v>
      </c>
      <c r="F3332" s="24">
        <v>0.40625</v>
      </c>
      <c r="G3332" s="25">
        <v>2.0833333333333315E-2</v>
      </c>
      <c r="H3332" s="31" t="s">
        <v>3874</v>
      </c>
      <c r="I3332" s="23"/>
      <c r="J3332" s="31" t="s">
        <v>48</v>
      </c>
      <c r="K3332" s="23"/>
    </row>
    <row r="3333" spans="1:11">
      <c r="A3333" s="3">
        <v>44938</v>
      </c>
      <c r="B3333" s="30" t="s">
        <v>3872</v>
      </c>
      <c r="C3333" s="2" t="s">
        <v>746</v>
      </c>
      <c r="D3333" s="2" t="s">
        <v>1223</v>
      </c>
      <c r="E3333" s="27">
        <v>0.40625</v>
      </c>
      <c r="F3333" s="27">
        <v>0.41666666666666669</v>
      </c>
      <c r="G3333" s="25">
        <v>1.0416666666666685E-2</v>
      </c>
      <c r="H3333" s="31" t="s">
        <v>3874</v>
      </c>
      <c r="I3333" s="2"/>
      <c r="J3333" s="31" t="s">
        <v>48</v>
      </c>
      <c r="K3333" s="2"/>
    </row>
    <row r="3334" spans="1:11">
      <c r="A3334" s="21">
        <v>44938</v>
      </c>
      <c r="B3334" s="30" t="s">
        <v>3872</v>
      </c>
      <c r="C3334" s="23" t="s">
        <v>1639</v>
      </c>
      <c r="D3334" s="23" t="s">
        <v>1695</v>
      </c>
      <c r="E3334" s="24">
        <v>0.41666666666666669</v>
      </c>
      <c r="F3334" s="24">
        <v>0.45833333333333331</v>
      </c>
      <c r="G3334" s="25">
        <v>4.166666666666663E-2</v>
      </c>
      <c r="H3334" s="31" t="s">
        <v>3874</v>
      </c>
      <c r="I3334" s="23"/>
      <c r="J3334" s="31" t="s">
        <v>48</v>
      </c>
      <c r="K3334" s="23"/>
    </row>
    <row r="3335" spans="1:11">
      <c r="A3335" s="3">
        <v>44938</v>
      </c>
      <c r="B3335" s="30" t="s">
        <v>3872</v>
      </c>
      <c r="C3335" s="2" t="s">
        <v>1619</v>
      </c>
      <c r="D3335" s="2" t="s">
        <v>806</v>
      </c>
      <c r="E3335" s="27">
        <v>0.45833333333333331</v>
      </c>
      <c r="F3335" s="27">
        <v>0.47916666666666669</v>
      </c>
      <c r="G3335" s="25">
        <v>2.083333333333337E-2</v>
      </c>
      <c r="H3335" s="31" t="s">
        <v>3874</v>
      </c>
      <c r="I3335" s="2"/>
      <c r="J3335" s="31" t="s">
        <v>45</v>
      </c>
      <c r="K3335" s="2"/>
    </row>
    <row r="3336" spans="1:11">
      <c r="A3336" s="21">
        <v>44938</v>
      </c>
      <c r="B3336" s="30" t="s">
        <v>3872</v>
      </c>
      <c r="C3336" s="23" t="s">
        <v>1589</v>
      </c>
      <c r="D3336" s="23" t="s">
        <v>1830</v>
      </c>
      <c r="E3336" s="24">
        <v>0.47916666666666669</v>
      </c>
      <c r="F3336" s="24">
        <v>0.5</v>
      </c>
      <c r="G3336" s="25">
        <v>2.0833333333333315E-2</v>
      </c>
      <c r="H3336" s="31" t="s">
        <v>3874</v>
      </c>
      <c r="I3336" s="23"/>
      <c r="J3336" s="31" t="s">
        <v>48</v>
      </c>
      <c r="K3336" s="23"/>
    </row>
    <row r="3337" spans="1:11">
      <c r="A3337" s="3">
        <v>44938</v>
      </c>
      <c r="B3337" s="30" t="s">
        <v>3872</v>
      </c>
      <c r="C3337" s="2" t="s">
        <v>746</v>
      </c>
      <c r="D3337" s="2" t="s">
        <v>1831</v>
      </c>
      <c r="E3337" s="27">
        <v>0.5</v>
      </c>
      <c r="F3337" s="27">
        <v>0.55208333333333337</v>
      </c>
      <c r="G3337" s="25">
        <v>5.208333333333337E-2</v>
      </c>
      <c r="H3337" s="31" t="s">
        <v>3874</v>
      </c>
      <c r="I3337" s="2"/>
      <c r="J3337" s="31" t="s">
        <v>48</v>
      </c>
      <c r="K3337" s="2"/>
    </row>
    <row r="3338" spans="1:11">
      <c r="A3338" s="21">
        <v>44938</v>
      </c>
      <c r="B3338" s="30" t="s">
        <v>3872</v>
      </c>
      <c r="C3338" s="23" t="s">
        <v>1589</v>
      </c>
      <c r="D3338" s="23" t="s">
        <v>1832</v>
      </c>
      <c r="E3338" s="24">
        <v>0.55208333333333337</v>
      </c>
      <c r="F3338" s="24">
        <v>0.57291666666666663</v>
      </c>
      <c r="G3338" s="25">
        <v>2.0833333333333259E-2</v>
      </c>
      <c r="H3338" s="31" t="s">
        <v>3874</v>
      </c>
      <c r="I3338" s="23"/>
      <c r="J3338" s="31" t="s">
        <v>48</v>
      </c>
      <c r="K3338" s="23"/>
    </row>
    <row r="3339" spans="1:11">
      <c r="A3339" s="3">
        <v>44938</v>
      </c>
      <c r="B3339" s="30" t="s">
        <v>3872</v>
      </c>
      <c r="C3339" s="2" t="s">
        <v>746</v>
      </c>
      <c r="D3339" s="2" t="s">
        <v>1828</v>
      </c>
      <c r="E3339" s="27">
        <v>0.57291666666666663</v>
      </c>
      <c r="F3339" s="27">
        <v>0.59375</v>
      </c>
      <c r="G3339" s="25">
        <v>2.083333333333337E-2</v>
      </c>
      <c r="H3339" s="31" t="s">
        <v>3874</v>
      </c>
      <c r="I3339" s="2"/>
      <c r="J3339" s="31" t="s">
        <v>48</v>
      </c>
      <c r="K3339" s="2"/>
    </row>
    <row r="3340" spans="1:11">
      <c r="A3340" s="21">
        <v>44938</v>
      </c>
      <c r="B3340" s="30" t="s">
        <v>3872</v>
      </c>
      <c r="C3340" s="23" t="s">
        <v>719</v>
      </c>
      <c r="D3340" s="23" t="s">
        <v>763</v>
      </c>
      <c r="E3340" s="24">
        <v>0.60416666666666663</v>
      </c>
      <c r="F3340" s="24">
        <v>0.625</v>
      </c>
      <c r="G3340" s="25">
        <v>2.083333333333337E-2</v>
      </c>
      <c r="H3340" s="31" t="s">
        <v>3867</v>
      </c>
      <c r="I3340" s="23"/>
      <c r="J3340" s="31" t="s">
        <v>34</v>
      </c>
      <c r="K3340" s="23"/>
    </row>
    <row r="3341" spans="1:11">
      <c r="A3341" s="3">
        <v>44938</v>
      </c>
      <c r="B3341" s="30" t="s">
        <v>3872</v>
      </c>
      <c r="C3341" s="2" t="s">
        <v>1639</v>
      </c>
      <c r="D3341" s="2" t="s">
        <v>1684</v>
      </c>
      <c r="E3341" s="27">
        <v>0.625</v>
      </c>
      <c r="F3341" s="27">
        <v>0.6875</v>
      </c>
      <c r="G3341" s="25">
        <v>6.25E-2</v>
      </c>
      <c r="H3341" s="31" t="s">
        <v>3874</v>
      </c>
      <c r="I3341" s="2"/>
      <c r="J3341" s="31" t="s">
        <v>48</v>
      </c>
      <c r="K3341" s="2"/>
    </row>
    <row r="3342" spans="1:11">
      <c r="A3342" s="21">
        <v>44938</v>
      </c>
      <c r="B3342" s="30" t="s">
        <v>3872</v>
      </c>
      <c r="C3342" s="23" t="s">
        <v>746</v>
      </c>
      <c r="D3342" s="23" t="s">
        <v>1223</v>
      </c>
      <c r="E3342" s="24">
        <v>0.6875</v>
      </c>
      <c r="F3342" s="24">
        <v>0.70833333333333337</v>
      </c>
      <c r="G3342" s="25">
        <v>2.083333333333337E-2</v>
      </c>
      <c r="H3342" s="31" t="s">
        <v>3874</v>
      </c>
      <c r="I3342" s="23"/>
      <c r="J3342" s="31" t="s">
        <v>48</v>
      </c>
      <c r="K3342" s="23"/>
    </row>
    <row r="3343" spans="1:11">
      <c r="A3343" s="3">
        <v>44938</v>
      </c>
      <c r="B3343" s="30" t="s">
        <v>3872</v>
      </c>
      <c r="C3343" s="2" t="s">
        <v>1639</v>
      </c>
      <c r="D3343" s="2" t="s">
        <v>1833</v>
      </c>
      <c r="E3343" s="27">
        <v>0.70833333333333337</v>
      </c>
      <c r="F3343" s="27">
        <v>0.72916666666666663</v>
      </c>
      <c r="G3343" s="25">
        <v>2.0833333333333259E-2</v>
      </c>
      <c r="H3343" s="31" t="s">
        <v>3874</v>
      </c>
      <c r="I3343" s="2"/>
      <c r="J3343" s="31" t="s">
        <v>48</v>
      </c>
      <c r="K3343" s="2"/>
    </row>
    <row r="3344" spans="1:11">
      <c r="A3344" s="21">
        <v>44938</v>
      </c>
      <c r="B3344" s="30" t="s">
        <v>3872</v>
      </c>
      <c r="C3344" s="23" t="s">
        <v>1589</v>
      </c>
      <c r="D3344" s="23" t="s">
        <v>1834</v>
      </c>
      <c r="E3344" s="24">
        <v>0.72916666666666663</v>
      </c>
      <c r="F3344" s="24">
        <v>0.77083333333333337</v>
      </c>
      <c r="G3344" s="25">
        <v>4.1666666666666741E-2</v>
      </c>
      <c r="H3344" s="31" t="s">
        <v>3874</v>
      </c>
      <c r="I3344" s="23"/>
      <c r="J3344" s="31" t="s">
        <v>48</v>
      </c>
      <c r="K3344" s="23"/>
    </row>
    <row r="3345" spans="1:11">
      <c r="A3345" s="3">
        <v>44938</v>
      </c>
      <c r="B3345" s="30" t="s">
        <v>3872</v>
      </c>
      <c r="C3345" s="2" t="s">
        <v>1589</v>
      </c>
      <c r="D3345" s="2" t="s">
        <v>1835</v>
      </c>
      <c r="E3345" s="27">
        <v>0.77083333333333337</v>
      </c>
      <c r="F3345" s="27">
        <v>0.8125</v>
      </c>
      <c r="G3345" s="25">
        <v>4.166666666666663E-2</v>
      </c>
      <c r="H3345" s="31" t="s">
        <v>3874</v>
      </c>
      <c r="I3345" s="2"/>
      <c r="J3345" s="31" t="s">
        <v>48</v>
      </c>
      <c r="K3345" s="2"/>
    </row>
    <row r="3346" spans="1:11">
      <c r="A3346" s="21">
        <v>44939</v>
      </c>
      <c r="B3346" s="30" t="s">
        <v>3865</v>
      </c>
      <c r="C3346" s="23" t="s">
        <v>1589</v>
      </c>
      <c r="D3346" s="23" t="s">
        <v>1413</v>
      </c>
      <c r="E3346" s="24">
        <v>0.38541666666666669</v>
      </c>
      <c r="F3346" s="24">
        <v>0.39583333333333331</v>
      </c>
      <c r="G3346" s="25">
        <v>1.041666666666663E-2</v>
      </c>
      <c r="H3346" s="31" t="s">
        <v>3874</v>
      </c>
      <c r="I3346" s="23"/>
      <c r="J3346" s="31" t="s">
        <v>48</v>
      </c>
      <c r="K3346" s="23"/>
    </row>
    <row r="3347" spans="1:11">
      <c r="A3347" s="3">
        <v>44939</v>
      </c>
      <c r="B3347" s="30" t="s">
        <v>3865</v>
      </c>
      <c r="C3347" s="2" t="s">
        <v>443</v>
      </c>
      <c r="D3347" s="2" t="s">
        <v>1413</v>
      </c>
      <c r="E3347" s="27">
        <v>0.39583333333333331</v>
      </c>
      <c r="F3347" s="27">
        <v>0.40625</v>
      </c>
      <c r="G3347" s="25">
        <v>1.0416666666666685E-2</v>
      </c>
      <c r="H3347" s="31" t="s">
        <v>3867</v>
      </c>
      <c r="I3347" s="2"/>
      <c r="J3347" s="31" t="s">
        <v>34</v>
      </c>
      <c r="K3347" s="2"/>
    </row>
    <row r="3348" spans="1:11">
      <c r="A3348" s="21">
        <v>44939</v>
      </c>
      <c r="B3348" s="30" t="s">
        <v>3865</v>
      </c>
      <c r="C3348" s="23" t="s">
        <v>746</v>
      </c>
      <c r="D3348" s="23" t="s">
        <v>1836</v>
      </c>
      <c r="E3348" s="24">
        <v>0.40625</v>
      </c>
      <c r="F3348" s="24">
        <v>0.4375</v>
      </c>
      <c r="G3348" s="25">
        <v>3.125E-2</v>
      </c>
      <c r="H3348" s="31" t="s">
        <v>3874</v>
      </c>
      <c r="I3348" s="23"/>
      <c r="J3348" s="31" t="s">
        <v>48</v>
      </c>
      <c r="K3348" s="23"/>
    </row>
    <row r="3349" spans="1:11">
      <c r="A3349" s="3">
        <v>44939</v>
      </c>
      <c r="B3349" s="30" t="s">
        <v>3865</v>
      </c>
      <c r="C3349" s="2" t="s">
        <v>1589</v>
      </c>
      <c r="D3349" s="2" t="s">
        <v>1837</v>
      </c>
      <c r="E3349" s="27">
        <v>0.4375</v>
      </c>
      <c r="F3349" s="27">
        <v>0.45833333333333331</v>
      </c>
      <c r="G3349" s="25">
        <v>2.0833333333333315E-2</v>
      </c>
      <c r="H3349" s="31" t="s">
        <v>3874</v>
      </c>
      <c r="I3349" s="2"/>
      <c r="J3349" s="31" t="s">
        <v>48</v>
      </c>
      <c r="K3349" s="2"/>
    </row>
    <row r="3350" spans="1:11">
      <c r="A3350" s="21">
        <v>44939</v>
      </c>
      <c r="B3350" s="30" t="s">
        <v>3865</v>
      </c>
      <c r="C3350" s="23" t="s">
        <v>1589</v>
      </c>
      <c r="D3350" s="23" t="s">
        <v>1838</v>
      </c>
      <c r="E3350" s="24">
        <v>0.45833333333333331</v>
      </c>
      <c r="F3350" s="24">
        <v>0.5</v>
      </c>
      <c r="G3350" s="25">
        <v>4.1666666666666685E-2</v>
      </c>
      <c r="H3350" s="31" t="s">
        <v>3874</v>
      </c>
      <c r="I3350" s="23"/>
      <c r="J3350" s="31" t="s">
        <v>48</v>
      </c>
      <c r="K3350" s="23"/>
    </row>
    <row r="3351" spans="1:11">
      <c r="A3351" s="3">
        <v>44939</v>
      </c>
      <c r="B3351" s="30" t="s">
        <v>3865</v>
      </c>
      <c r="C3351" s="2" t="s">
        <v>746</v>
      </c>
      <c r="D3351" s="2" t="s">
        <v>1839</v>
      </c>
      <c r="E3351" s="27">
        <v>0.54166666666666663</v>
      </c>
      <c r="F3351" s="27">
        <v>0.58333333333333337</v>
      </c>
      <c r="G3351" s="25">
        <v>4.1666666666666741E-2</v>
      </c>
      <c r="H3351" s="31" t="s">
        <v>3874</v>
      </c>
      <c r="I3351" s="2"/>
      <c r="J3351" s="31" t="s">
        <v>48</v>
      </c>
      <c r="K3351" s="2"/>
    </row>
    <row r="3352" spans="1:11">
      <c r="A3352" s="21">
        <v>44939</v>
      </c>
      <c r="B3352" s="30" t="s">
        <v>3865</v>
      </c>
      <c r="C3352" s="23" t="s">
        <v>1589</v>
      </c>
      <c r="D3352" s="23" t="s">
        <v>1840</v>
      </c>
      <c r="E3352" s="24">
        <v>0.58333333333333337</v>
      </c>
      <c r="F3352" s="24">
        <v>0.625</v>
      </c>
      <c r="G3352" s="25">
        <v>4.166666666666663E-2</v>
      </c>
      <c r="H3352" s="31" t="s">
        <v>3874</v>
      </c>
      <c r="I3352" s="23"/>
      <c r="J3352" s="31" t="s">
        <v>48</v>
      </c>
      <c r="K3352" s="23"/>
    </row>
    <row r="3353" spans="1:11">
      <c r="A3353" s="3">
        <v>44939</v>
      </c>
      <c r="B3353" s="30" t="s">
        <v>3865</v>
      </c>
      <c r="C3353" s="2" t="s">
        <v>746</v>
      </c>
      <c r="D3353" s="2" t="s">
        <v>1841</v>
      </c>
      <c r="E3353" s="27">
        <v>0.625</v>
      </c>
      <c r="F3353" s="27">
        <v>0.64583333333333337</v>
      </c>
      <c r="G3353" s="25">
        <v>2.083333333333337E-2</v>
      </c>
      <c r="H3353" s="31" t="s">
        <v>3874</v>
      </c>
      <c r="I3353" s="2"/>
      <c r="J3353" s="31" t="s">
        <v>48</v>
      </c>
      <c r="K3353" s="2"/>
    </row>
    <row r="3354" spans="1:11">
      <c r="A3354" s="21">
        <v>44939</v>
      </c>
      <c r="B3354" s="30" t="s">
        <v>3865</v>
      </c>
      <c r="C3354" s="23" t="s">
        <v>1589</v>
      </c>
      <c r="D3354" s="23" t="s">
        <v>1841</v>
      </c>
      <c r="E3354" s="24">
        <v>0.64583333333333337</v>
      </c>
      <c r="F3354" s="24">
        <v>0.67361111111111116</v>
      </c>
      <c r="G3354" s="25">
        <v>2.777777777777779E-2</v>
      </c>
      <c r="H3354" s="31" t="s">
        <v>3874</v>
      </c>
      <c r="I3354" s="23"/>
      <c r="J3354" s="31" t="s">
        <v>48</v>
      </c>
      <c r="K3354" s="23"/>
    </row>
    <row r="3355" spans="1:11">
      <c r="A3355" s="3">
        <v>44939</v>
      </c>
      <c r="B3355" s="30" t="s">
        <v>3865</v>
      </c>
      <c r="C3355" s="2" t="s">
        <v>1619</v>
      </c>
      <c r="D3355" s="2" t="s">
        <v>1187</v>
      </c>
      <c r="E3355" s="27">
        <v>0.67361111111111116</v>
      </c>
      <c r="F3355" s="27">
        <v>0.6875</v>
      </c>
      <c r="G3355" s="25">
        <v>1.388888888888884E-2</v>
      </c>
      <c r="H3355" s="31" t="s">
        <v>3874</v>
      </c>
      <c r="I3355" s="2"/>
      <c r="J3355" s="31" t="s">
        <v>45</v>
      </c>
      <c r="K3355" s="2"/>
    </row>
    <row r="3356" spans="1:11">
      <c r="A3356" s="21">
        <v>44939</v>
      </c>
      <c r="B3356" s="30" t="s">
        <v>3865</v>
      </c>
      <c r="C3356" s="23" t="s">
        <v>1619</v>
      </c>
      <c r="D3356" s="23" t="s">
        <v>1571</v>
      </c>
      <c r="E3356" s="24">
        <v>0.6875</v>
      </c>
      <c r="F3356" s="24">
        <v>0.70833333333333337</v>
      </c>
      <c r="G3356" s="25">
        <v>2.083333333333337E-2</v>
      </c>
      <c r="H3356" s="31" t="s">
        <v>3874</v>
      </c>
      <c r="I3356" s="23"/>
      <c r="J3356" s="31" t="s">
        <v>45</v>
      </c>
      <c r="K3356" s="23"/>
    </row>
    <row r="3357" spans="1:11">
      <c r="A3357" s="3">
        <v>44939</v>
      </c>
      <c r="B3357" s="30" t="s">
        <v>3865</v>
      </c>
      <c r="C3357" s="2" t="s">
        <v>1589</v>
      </c>
      <c r="D3357" s="2" t="s">
        <v>1842</v>
      </c>
      <c r="E3357" s="27">
        <v>0.70833333333333337</v>
      </c>
      <c r="F3357" s="27">
        <v>0.75</v>
      </c>
      <c r="G3357" s="25">
        <v>4.166666666666663E-2</v>
      </c>
      <c r="H3357" s="31" t="s">
        <v>3874</v>
      </c>
      <c r="I3357" s="2"/>
      <c r="J3357" s="31" t="s">
        <v>48</v>
      </c>
      <c r="K3357" s="2"/>
    </row>
    <row r="3358" spans="1:11">
      <c r="A3358" s="21">
        <v>44939</v>
      </c>
      <c r="B3358" s="30" t="s">
        <v>3865</v>
      </c>
      <c r="C3358" s="23" t="s">
        <v>1639</v>
      </c>
      <c r="D3358" s="23" t="s">
        <v>1843</v>
      </c>
      <c r="E3358" s="24">
        <v>0.75</v>
      </c>
      <c r="F3358" s="24">
        <v>0.78125</v>
      </c>
      <c r="G3358" s="25">
        <v>3.125E-2</v>
      </c>
      <c r="H3358" s="31" t="s">
        <v>3874</v>
      </c>
      <c r="I3358" s="23"/>
      <c r="J3358" s="31" t="s">
        <v>48</v>
      </c>
      <c r="K3358" s="23"/>
    </row>
    <row r="3359" spans="1:11">
      <c r="A3359" s="3">
        <v>44939</v>
      </c>
      <c r="B3359" s="30" t="s">
        <v>3865</v>
      </c>
      <c r="C3359" s="2" t="s">
        <v>1619</v>
      </c>
      <c r="D3359" s="2" t="s">
        <v>1844</v>
      </c>
      <c r="E3359" s="27">
        <v>0.78125</v>
      </c>
      <c r="F3359" s="27">
        <v>0.79166666666666663</v>
      </c>
      <c r="G3359" s="25">
        <v>1.041666666666663E-2</v>
      </c>
      <c r="H3359" s="31" t="s">
        <v>3874</v>
      </c>
      <c r="I3359" s="2"/>
      <c r="J3359" s="31" t="s">
        <v>45</v>
      </c>
      <c r="K3359" s="2"/>
    </row>
    <row r="3360" spans="1:11">
      <c r="A3360" s="21">
        <v>44940</v>
      </c>
      <c r="B3360" s="30" t="s">
        <v>3868</v>
      </c>
      <c r="C3360" s="23" t="s">
        <v>746</v>
      </c>
      <c r="D3360" s="23" t="s">
        <v>1845</v>
      </c>
      <c r="E3360" s="24">
        <v>0.67708333333333337</v>
      </c>
      <c r="F3360" s="24">
        <v>0.6875</v>
      </c>
      <c r="G3360" s="25">
        <v>1.041666666666663E-2</v>
      </c>
      <c r="H3360" s="31" t="s">
        <v>3874</v>
      </c>
      <c r="I3360" s="23"/>
      <c r="J3360" s="31" t="s">
        <v>48</v>
      </c>
      <c r="K3360" s="23"/>
    </row>
    <row r="3361" spans="1:11">
      <c r="A3361" s="3">
        <v>44940</v>
      </c>
      <c r="B3361" s="30" t="s">
        <v>3868</v>
      </c>
      <c r="C3361" s="2" t="s">
        <v>746</v>
      </c>
      <c r="D3361" s="2" t="s">
        <v>1846</v>
      </c>
      <c r="E3361" s="27">
        <v>0.6875</v>
      </c>
      <c r="F3361" s="27">
        <v>0.75</v>
      </c>
      <c r="G3361" s="25">
        <v>6.25E-2</v>
      </c>
      <c r="H3361" s="31" t="s">
        <v>3874</v>
      </c>
      <c r="I3361" s="2"/>
      <c r="J3361" s="31" t="s">
        <v>48</v>
      </c>
      <c r="K3361" s="2"/>
    </row>
    <row r="3362" spans="1:11">
      <c r="A3362" s="21">
        <v>44941</v>
      </c>
      <c r="B3362" s="30" t="s">
        <v>3873</v>
      </c>
      <c r="C3362" s="23" t="s">
        <v>1619</v>
      </c>
      <c r="D3362" s="23" t="s">
        <v>1844</v>
      </c>
      <c r="E3362" s="24">
        <v>0.88541666666666663</v>
      </c>
      <c r="F3362" s="24">
        <v>0.92708333333333337</v>
      </c>
      <c r="G3362" s="25">
        <v>4.1666666666666741E-2</v>
      </c>
      <c r="H3362" s="31" t="s">
        <v>3874</v>
      </c>
      <c r="I3362" s="23"/>
      <c r="J3362" s="31" t="s">
        <v>45</v>
      </c>
      <c r="K3362" s="23"/>
    </row>
    <row r="3363" spans="1:11">
      <c r="A3363" s="3">
        <v>44941</v>
      </c>
      <c r="B3363" s="30" t="s">
        <v>3873</v>
      </c>
      <c r="C3363" s="2" t="s">
        <v>746</v>
      </c>
      <c r="D3363" s="2" t="s">
        <v>1847</v>
      </c>
      <c r="E3363" s="27">
        <v>0.92708333333333337</v>
      </c>
      <c r="F3363" s="27">
        <v>0.95833333333333337</v>
      </c>
      <c r="G3363" s="25">
        <v>3.125E-2</v>
      </c>
      <c r="H3363" s="31" t="s">
        <v>3874</v>
      </c>
      <c r="I3363" s="2"/>
      <c r="J3363" s="31" t="s">
        <v>48</v>
      </c>
      <c r="K3363" s="2"/>
    </row>
    <row r="3364" spans="1:11">
      <c r="A3364" s="21">
        <v>44942</v>
      </c>
      <c r="B3364" s="30" t="s">
        <v>3869</v>
      </c>
      <c r="C3364" s="23" t="s">
        <v>449</v>
      </c>
      <c r="D3364" s="23" t="s">
        <v>1848</v>
      </c>
      <c r="E3364" s="24">
        <v>0.39583333333333331</v>
      </c>
      <c r="F3364" s="24">
        <v>0.40625</v>
      </c>
      <c r="G3364" s="25">
        <v>1.0416666666666685E-2</v>
      </c>
      <c r="H3364" s="31" t="s">
        <v>3867</v>
      </c>
      <c r="I3364" s="23"/>
      <c r="J3364" s="31" t="s">
        <v>34</v>
      </c>
      <c r="K3364" s="23"/>
    </row>
    <row r="3365" spans="1:11">
      <c r="A3365" s="3">
        <v>44942</v>
      </c>
      <c r="B3365" s="30" t="s">
        <v>3869</v>
      </c>
      <c r="C3365" s="2" t="s">
        <v>1619</v>
      </c>
      <c r="D3365" s="2" t="s">
        <v>1844</v>
      </c>
      <c r="E3365" s="27">
        <v>0.40625</v>
      </c>
      <c r="F3365" s="27">
        <v>0.41666666666666669</v>
      </c>
      <c r="G3365" s="25">
        <v>1.0416666666666685E-2</v>
      </c>
      <c r="H3365" s="31" t="s">
        <v>3874</v>
      </c>
      <c r="I3365" s="2"/>
      <c r="J3365" s="31" t="s">
        <v>45</v>
      </c>
      <c r="K3365" s="2"/>
    </row>
    <row r="3366" spans="1:11">
      <c r="A3366" s="21">
        <v>44942</v>
      </c>
      <c r="B3366" s="30" t="s">
        <v>3869</v>
      </c>
      <c r="C3366" s="23" t="s">
        <v>443</v>
      </c>
      <c r="D3366" s="23" t="s">
        <v>3884</v>
      </c>
      <c r="E3366" s="24">
        <v>0.41666666666666669</v>
      </c>
      <c r="F3366" s="24">
        <v>0.45833333333333331</v>
      </c>
      <c r="G3366" s="25">
        <v>4.166666666666663E-2</v>
      </c>
      <c r="H3366" s="31" t="s">
        <v>3867</v>
      </c>
      <c r="I3366" s="23"/>
      <c r="J3366" s="31" t="s">
        <v>34</v>
      </c>
      <c r="K3366" s="23"/>
    </row>
    <row r="3367" spans="1:11">
      <c r="A3367" s="3">
        <v>44942</v>
      </c>
      <c r="B3367" s="30" t="s">
        <v>3869</v>
      </c>
      <c r="C3367" s="2" t="s">
        <v>1619</v>
      </c>
      <c r="D3367" s="2" t="s">
        <v>1844</v>
      </c>
      <c r="E3367" s="27">
        <v>0.45833333333333331</v>
      </c>
      <c r="F3367" s="27">
        <v>0.47916666666666669</v>
      </c>
      <c r="G3367" s="25">
        <v>2.083333333333337E-2</v>
      </c>
      <c r="H3367" s="31" t="s">
        <v>3874</v>
      </c>
      <c r="I3367" s="2"/>
      <c r="J3367" s="31" t="s">
        <v>45</v>
      </c>
      <c r="K3367" s="2"/>
    </row>
    <row r="3368" spans="1:11">
      <c r="A3368" s="21">
        <v>44942</v>
      </c>
      <c r="B3368" s="30" t="s">
        <v>3869</v>
      </c>
      <c r="C3368" s="23" t="s">
        <v>746</v>
      </c>
      <c r="D3368" s="23" t="s">
        <v>1847</v>
      </c>
      <c r="E3368" s="24">
        <v>0.47916666666666669</v>
      </c>
      <c r="F3368" s="24">
        <v>0.5</v>
      </c>
      <c r="G3368" s="25">
        <v>2.0833333333333315E-2</v>
      </c>
      <c r="H3368" s="31" t="s">
        <v>3874</v>
      </c>
      <c r="I3368" s="23"/>
      <c r="J3368" s="31" t="s">
        <v>48</v>
      </c>
      <c r="K3368" s="23"/>
    </row>
    <row r="3369" spans="1:11">
      <c r="A3369" s="3">
        <v>44942</v>
      </c>
      <c r="B3369" s="30" t="s">
        <v>3869</v>
      </c>
      <c r="C3369" s="2" t="s">
        <v>746</v>
      </c>
      <c r="D3369" s="2" t="s">
        <v>1847</v>
      </c>
      <c r="E3369" s="27">
        <v>0.54166666666666663</v>
      </c>
      <c r="F3369" s="27">
        <v>0.58333333333333337</v>
      </c>
      <c r="G3369" s="25">
        <v>4.1666666666666741E-2</v>
      </c>
      <c r="H3369" s="31" t="s">
        <v>3874</v>
      </c>
      <c r="I3369" s="2"/>
      <c r="J3369" s="31" t="s">
        <v>48</v>
      </c>
      <c r="K3369" s="2"/>
    </row>
    <row r="3370" spans="1:11">
      <c r="A3370" s="21">
        <v>44942</v>
      </c>
      <c r="B3370" s="30" t="s">
        <v>3869</v>
      </c>
      <c r="C3370" s="23" t="s">
        <v>1589</v>
      </c>
      <c r="D3370" s="23" t="s">
        <v>1842</v>
      </c>
      <c r="E3370" s="24">
        <v>0.58333333333333337</v>
      </c>
      <c r="F3370" s="24">
        <v>0.625</v>
      </c>
      <c r="G3370" s="25">
        <v>4.166666666666663E-2</v>
      </c>
      <c r="H3370" s="31" t="s">
        <v>3874</v>
      </c>
      <c r="I3370" s="23"/>
      <c r="J3370" s="31" t="s">
        <v>48</v>
      </c>
      <c r="K3370" s="23"/>
    </row>
    <row r="3371" spans="1:11">
      <c r="A3371" s="3">
        <v>44942</v>
      </c>
      <c r="B3371" s="30" t="s">
        <v>3869</v>
      </c>
      <c r="C3371" s="2" t="s">
        <v>1639</v>
      </c>
      <c r="D3371" s="2" t="s">
        <v>1849</v>
      </c>
      <c r="E3371" s="27">
        <v>0.625</v>
      </c>
      <c r="F3371" s="27">
        <v>0.66666666666666663</v>
      </c>
      <c r="G3371" s="25">
        <v>4.166666666666663E-2</v>
      </c>
      <c r="H3371" s="31" t="s">
        <v>3874</v>
      </c>
      <c r="I3371" s="2"/>
      <c r="J3371" s="31" t="s">
        <v>48</v>
      </c>
      <c r="K3371" s="2"/>
    </row>
    <row r="3372" spans="1:11">
      <c r="A3372" s="21">
        <v>44942</v>
      </c>
      <c r="B3372" s="30" t="s">
        <v>3869</v>
      </c>
      <c r="C3372" s="23" t="s">
        <v>1589</v>
      </c>
      <c r="D3372" s="23" t="s">
        <v>1850</v>
      </c>
      <c r="E3372" s="24">
        <v>0.66666666666666663</v>
      </c>
      <c r="F3372" s="24">
        <v>0.6875</v>
      </c>
      <c r="G3372" s="25">
        <v>2.083333333333337E-2</v>
      </c>
      <c r="H3372" s="31" t="s">
        <v>3874</v>
      </c>
      <c r="I3372" s="23"/>
      <c r="J3372" s="31" t="s">
        <v>48</v>
      </c>
      <c r="K3372" s="23"/>
    </row>
    <row r="3373" spans="1:11">
      <c r="A3373" s="3">
        <v>44942</v>
      </c>
      <c r="B3373" s="30" t="s">
        <v>3869</v>
      </c>
      <c r="C3373" s="2" t="s">
        <v>1639</v>
      </c>
      <c r="D3373" s="2" t="s">
        <v>1851</v>
      </c>
      <c r="E3373" s="27">
        <v>0.6875</v>
      </c>
      <c r="F3373" s="27">
        <v>0.71875</v>
      </c>
      <c r="G3373" s="25">
        <v>3.125E-2</v>
      </c>
      <c r="H3373" s="31" t="s">
        <v>3874</v>
      </c>
      <c r="I3373" s="2"/>
      <c r="J3373" s="31" t="s">
        <v>48</v>
      </c>
      <c r="K3373" s="2"/>
    </row>
    <row r="3374" spans="1:11">
      <c r="A3374" s="21">
        <v>44942</v>
      </c>
      <c r="B3374" s="30" t="s">
        <v>3869</v>
      </c>
      <c r="C3374" s="23" t="s">
        <v>1589</v>
      </c>
      <c r="D3374" s="23" t="s">
        <v>1852</v>
      </c>
      <c r="E3374" s="24">
        <v>0.71875</v>
      </c>
      <c r="F3374" s="24">
        <v>0.72916666666666663</v>
      </c>
      <c r="G3374" s="25">
        <v>1.041666666666663E-2</v>
      </c>
      <c r="H3374" s="31" t="s">
        <v>3874</v>
      </c>
      <c r="I3374" s="23"/>
      <c r="J3374" s="31" t="s">
        <v>48</v>
      </c>
      <c r="K3374" s="23"/>
    </row>
    <row r="3375" spans="1:11">
      <c r="A3375" s="3">
        <v>44942</v>
      </c>
      <c r="B3375" s="30" t="s">
        <v>3869</v>
      </c>
      <c r="C3375" s="2" t="s">
        <v>1619</v>
      </c>
      <c r="D3375" s="2" t="s">
        <v>1844</v>
      </c>
      <c r="E3375" s="27">
        <v>0.72916666666666663</v>
      </c>
      <c r="F3375" s="27">
        <v>0.73958333333333337</v>
      </c>
      <c r="G3375" s="25">
        <v>1.0416666666666741E-2</v>
      </c>
      <c r="H3375" s="31" t="s">
        <v>3874</v>
      </c>
      <c r="I3375" s="2"/>
      <c r="J3375" s="31" t="s">
        <v>45</v>
      </c>
      <c r="K3375" s="2"/>
    </row>
    <row r="3376" spans="1:11">
      <c r="A3376" s="21">
        <v>44942</v>
      </c>
      <c r="B3376" s="30" t="s">
        <v>3869</v>
      </c>
      <c r="C3376" s="23" t="s">
        <v>746</v>
      </c>
      <c r="D3376" s="23" t="s">
        <v>1853</v>
      </c>
      <c r="E3376" s="24">
        <v>0.84722222222222221</v>
      </c>
      <c r="F3376" s="24">
        <v>0.89583333333333337</v>
      </c>
      <c r="G3376" s="25">
        <v>4.861111111111116E-2</v>
      </c>
      <c r="H3376" s="31" t="s">
        <v>3874</v>
      </c>
      <c r="I3376" s="23"/>
      <c r="J3376" s="31" t="s">
        <v>48</v>
      </c>
      <c r="K3376" s="23"/>
    </row>
    <row r="3377" spans="1:11">
      <c r="A3377" s="3">
        <v>44943</v>
      </c>
      <c r="B3377" s="30" t="s">
        <v>3870</v>
      </c>
      <c r="C3377" s="2" t="s">
        <v>1589</v>
      </c>
      <c r="D3377" s="2" t="s">
        <v>1413</v>
      </c>
      <c r="E3377" s="27">
        <v>0.38541666666666669</v>
      </c>
      <c r="F3377" s="27">
        <v>0.39583333333333331</v>
      </c>
      <c r="G3377" s="25">
        <v>1.041666666666663E-2</v>
      </c>
      <c r="H3377" s="31" t="s">
        <v>3874</v>
      </c>
      <c r="I3377" s="2"/>
      <c r="J3377" s="31" t="s">
        <v>48</v>
      </c>
      <c r="K3377" s="2"/>
    </row>
    <row r="3378" spans="1:11">
      <c r="A3378" s="21">
        <v>44943</v>
      </c>
      <c r="B3378" s="30" t="s">
        <v>3870</v>
      </c>
      <c r="C3378" s="23" t="s">
        <v>1639</v>
      </c>
      <c r="D3378" s="23" t="s">
        <v>1684</v>
      </c>
      <c r="E3378" s="24">
        <v>0.39583333333333331</v>
      </c>
      <c r="F3378" s="24">
        <v>0.42708333333333331</v>
      </c>
      <c r="G3378" s="25">
        <v>3.125E-2</v>
      </c>
      <c r="H3378" s="31" t="s">
        <v>3874</v>
      </c>
      <c r="I3378" s="23"/>
      <c r="J3378" s="31" t="s">
        <v>48</v>
      </c>
      <c r="K3378" s="23"/>
    </row>
    <row r="3379" spans="1:11">
      <c r="A3379" s="3">
        <v>44943</v>
      </c>
      <c r="B3379" s="30" t="s">
        <v>3870</v>
      </c>
      <c r="C3379" s="2" t="s">
        <v>746</v>
      </c>
      <c r="D3379" s="2" t="s">
        <v>1854</v>
      </c>
      <c r="E3379" s="27">
        <v>0.42708333333333331</v>
      </c>
      <c r="F3379" s="27">
        <v>0.45833333333333331</v>
      </c>
      <c r="G3379" s="25">
        <v>3.125E-2</v>
      </c>
      <c r="H3379" s="31" t="s">
        <v>3874</v>
      </c>
      <c r="I3379" s="2"/>
      <c r="J3379" s="31" t="s">
        <v>48</v>
      </c>
      <c r="K3379" s="2"/>
    </row>
    <row r="3380" spans="1:11">
      <c r="A3380" s="21">
        <v>44943</v>
      </c>
      <c r="B3380" s="30" t="s">
        <v>3870</v>
      </c>
      <c r="C3380" s="23" t="s">
        <v>775</v>
      </c>
      <c r="D3380" s="23" t="s">
        <v>1855</v>
      </c>
      <c r="E3380" s="24">
        <v>0.54166666666666663</v>
      </c>
      <c r="F3380" s="24">
        <v>0.75</v>
      </c>
      <c r="G3380" s="25">
        <v>0.20833333333333337</v>
      </c>
      <c r="H3380" s="31" t="s">
        <v>3867</v>
      </c>
      <c r="I3380" s="23"/>
      <c r="J3380" s="31" t="s">
        <v>34</v>
      </c>
      <c r="K3380" s="23"/>
    </row>
    <row r="3381" spans="1:11">
      <c r="A3381" s="3">
        <v>44943</v>
      </c>
      <c r="B3381" s="30" t="s">
        <v>3870</v>
      </c>
      <c r="C3381" s="2" t="s">
        <v>1619</v>
      </c>
      <c r="D3381" s="2" t="s">
        <v>1856</v>
      </c>
      <c r="E3381" s="27">
        <v>0.88541666666666663</v>
      </c>
      <c r="F3381" s="27">
        <v>0.9375</v>
      </c>
      <c r="G3381" s="25">
        <v>5.208333333333337E-2</v>
      </c>
      <c r="H3381" s="31" t="s">
        <v>3874</v>
      </c>
      <c r="I3381" s="2"/>
      <c r="J3381" s="31" t="s">
        <v>45</v>
      </c>
      <c r="K3381" s="2"/>
    </row>
    <row r="3382" spans="1:11">
      <c r="A3382" s="21">
        <v>44943</v>
      </c>
      <c r="B3382" s="30" t="s">
        <v>3870</v>
      </c>
      <c r="C3382" s="23" t="s">
        <v>746</v>
      </c>
      <c r="D3382" s="23" t="s">
        <v>1857</v>
      </c>
      <c r="E3382" s="24">
        <v>0.9375</v>
      </c>
      <c r="F3382" s="24">
        <v>0.96875</v>
      </c>
      <c r="G3382" s="25">
        <v>3.125E-2</v>
      </c>
      <c r="H3382" s="31" t="s">
        <v>3874</v>
      </c>
      <c r="I3382" s="23"/>
      <c r="J3382" s="31" t="s">
        <v>48</v>
      </c>
      <c r="K3382" s="23"/>
    </row>
    <row r="3383" spans="1:11">
      <c r="A3383" s="3">
        <v>44944</v>
      </c>
      <c r="B3383" s="30" t="s">
        <v>3871</v>
      </c>
      <c r="C3383" s="2" t="s">
        <v>1619</v>
      </c>
      <c r="D3383" s="2" t="s">
        <v>1858</v>
      </c>
      <c r="E3383" s="27">
        <v>0.39583333333333331</v>
      </c>
      <c r="F3383" s="27">
        <v>0.45833333333333331</v>
      </c>
      <c r="G3383" s="25">
        <v>6.25E-2</v>
      </c>
      <c r="H3383" s="31" t="s">
        <v>3874</v>
      </c>
      <c r="I3383" s="2"/>
      <c r="J3383" s="31" t="s">
        <v>45</v>
      </c>
      <c r="K3383" s="2"/>
    </row>
    <row r="3384" spans="1:11">
      <c r="A3384" s="21">
        <v>44944</v>
      </c>
      <c r="B3384" s="30" t="s">
        <v>3871</v>
      </c>
      <c r="C3384" s="23" t="s">
        <v>746</v>
      </c>
      <c r="D3384" s="23" t="s">
        <v>1828</v>
      </c>
      <c r="E3384" s="24">
        <v>0.45833333333333331</v>
      </c>
      <c r="F3384" s="24">
        <v>0.47916666666666669</v>
      </c>
      <c r="G3384" s="25">
        <v>2.083333333333337E-2</v>
      </c>
      <c r="H3384" s="31" t="s">
        <v>3874</v>
      </c>
      <c r="I3384" s="23"/>
      <c r="J3384" s="31" t="s">
        <v>48</v>
      </c>
      <c r="K3384" s="23"/>
    </row>
    <row r="3385" spans="1:11">
      <c r="A3385" s="3">
        <v>44944</v>
      </c>
      <c r="B3385" s="30" t="s">
        <v>3871</v>
      </c>
      <c r="C3385" s="2" t="s">
        <v>1619</v>
      </c>
      <c r="D3385" s="2" t="s">
        <v>534</v>
      </c>
      <c r="E3385" s="27">
        <v>0.47916666666666669</v>
      </c>
      <c r="F3385" s="27">
        <v>0.5</v>
      </c>
      <c r="G3385" s="25">
        <v>2.0833333333333315E-2</v>
      </c>
      <c r="H3385" s="31" t="s">
        <v>3874</v>
      </c>
      <c r="I3385" s="2"/>
      <c r="J3385" s="31" t="s">
        <v>45</v>
      </c>
      <c r="K3385" s="2"/>
    </row>
    <row r="3386" spans="1:11">
      <c r="A3386" s="21">
        <v>44944</v>
      </c>
      <c r="B3386" s="30" t="s">
        <v>3871</v>
      </c>
      <c r="C3386" s="23" t="s">
        <v>1639</v>
      </c>
      <c r="D3386" s="23" t="s">
        <v>1761</v>
      </c>
      <c r="E3386" s="24">
        <v>0.54166666666666663</v>
      </c>
      <c r="F3386" s="24">
        <v>0.60416666666666663</v>
      </c>
      <c r="G3386" s="25">
        <v>6.25E-2</v>
      </c>
      <c r="H3386" s="31" t="s">
        <v>3874</v>
      </c>
      <c r="I3386" s="23"/>
      <c r="J3386" s="31" t="s">
        <v>48</v>
      </c>
      <c r="K3386" s="23"/>
    </row>
    <row r="3387" spans="1:11">
      <c r="A3387" s="3">
        <v>44944</v>
      </c>
      <c r="B3387" s="30" t="s">
        <v>3871</v>
      </c>
      <c r="C3387" s="2" t="s">
        <v>1639</v>
      </c>
      <c r="D3387" s="2" t="s">
        <v>1859</v>
      </c>
      <c r="E3387" s="27">
        <v>0.60416666666666663</v>
      </c>
      <c r="F3387" s="27">
        <v>0.625</v>
      </c>
      <c r="G3387" s="25">
        <v>2.083333333333337E-2</v>
      </c>
      <c r="H3387" s="31" t="s">
        <v>3874</v>
      </c>
      <c r="I3387" s="2"/>
      <c r="J3387" s="31" t="s">
        <v>48</v>
      </c>
      <c r="K3387" s="2"/>
    </row>
    <row r="3388" spans="1:11">
      <c r="A3388" s="21">
        <v>44944</v>
      </c>
      <c r="B3388" s="30" t="s">
        <v>3871</v>
      </c>
      <c r="C3388" s="23" t="s">
        <v>746</v>
      </c>
      <c r="D3388" s="23" t="s">
        <v>1860</v>
      </c>
      <c r="E3388" s="24">
        <v>0.625</v>
      </c>
      <c r="F3388" s="24">
        <v>0.65625</v>
      </c>
      <c r="G3388" s="25">
        <v>3.125E-2</v>
      </c>
      <c r="H3388" s="31" t="s">
        <v>3874</v>
      </c>
      <c r="I3388" s="23"/>
      <c r="J3388" s="31" t="s">
        <v>48</v>
      </c>
      <c r="K3388" s="23"/>
    </row>
    <row r="3389" spans="1:11">
      <c r="A3389" s="3">
        <v>44944</v>
      </c>
      <c r="B3389" s="30" t="s">
        <v>3871</v>
      </c>
      <c r="C3389" s="2" t="s">
        <v>746</v>
      </c>
      <c r="D3389" s="2" t="s">
        <v>1861</v>
      </c>
      <c r="E3389" s="27">
        <v>0.65625</v>
      </c>
      <c r="F3389" s="27">
        <v>0.66666666666666663</v>
      </c>
      <c r="G3389" s="25">
        <v>1.041666666666663E-2</v>
      </c>
      <c r="H3389" s="31" t="s">
        <v>3874</v>
      </c>
      <c r="I3389" s="2"/>
      <c r="J3389" s="31" t="s">
        <v>48</v>
      </c>
      <c r="K3389" s="2"/>
    </row>
    <row r="3390" spans="1:11">
      <c r="A3390" s="21">
        <v>44944</v>
      </c>
      <c r="B3390" s="30" t="s">
        <v>3871</v>
      </c>
      <c r="C3390" s="23" t="s">
        <v>1619</v>
      </c>
      <c r="D3390" s="23" t="s">
        <v>1187</v>
      </c>
      <c r="E3390" s="24">
        <v>0.66666666666666663</v>
      </c>
      <c r="F3390" s="24">
        <v>0.6875</v>
      </c>
      <c r="G3390" s="25">
        <v>2.083333333333337E-2</v>
      </c>
      <c r="H3390" s="31" t="s">
        <v>3874</v>
      </c>
      <c r="I3390" s="23"/>
      <c r="J3390" s="31" t="s">
        <v>45</v>
      </c>
      <c r="K3390" s="23"/>
    </row>
    <row r="3391" spans="1:11">
      <c r="A3391" s="3">
        <v>44944</v>
      </c>
      <c r="B3391" s="30" t="s">
        <v>3871</v>
      </c>
      <c r="C3391" s="2" t="s">
        <v>1589</v>
      </c>
      <c r="D3391" s="2" t="s">
        <v>1765</v>
      </c>
      <c r="E3391" s="27">
        <v>0.70833333333333337</v>
      </c>
      <c r="F3391" s="27">
        <v>0.75</v>
      </c>
      <c r="G3391" s="25">
        <v>4.166666666666663E-2</v>
      </c>
      <c r="H3391" s="31" t="s">
        <v>3874</v>
      </c>
      <c r="I3391" s="2"/>
      <c r="J3391" s="31" t="s">
        <v>48</v>
      </c>
      <c r="K3391" s="2"/>
    </row>
    <row r="3392" spans="1:11">
      <c r="A3392" s="21">
        <v>44944</v>
      </c>
      <c r="B3392" s="30" t="s">
        <v>3871</v>
      </c>
      <c r="C3392" s="23" t="s">
        <v>1589</v>
      </c>
      <c r="D3392" s="23" t="s">
        <v>1862</v>
      </c>
      <c r="E3392" s="24">
        <v>0.75</v>
      </c>
      <c r="F3392" s="24">
        <v>0.79166666666666663</v>
      </c>
      <c r="G3392" s="25">
        <v>4.166666666666663E-2</v>
      </c>
      <c r="H3392" s="31" t="s">
        <v>3874</v>
      </c>
      <c r="I3392" s="23"/>
      <c r="J3392" s="31" t="s">
        <v>48</v>
      </c>
      <c r="K3392" s="23"/>
    </row>
    <row r="3393" spans="1:11">
      <c r="A3393" s="3">
        <v>44944</v>
      </c>
      <c r="B3393" s="30" t="s">
        <v>3871</v>
      </c>
      <c r="C3393" s="2" t="s">
        <v>1589</v>
      </c>
      <c r="D3393" s="2" t="s">
        <v>1863</v>
      </c>
      <c r="E3393" s="27">
        <v>0.79166666666666663</v>
      </c>
      <c r="F3393" s="27">
        <v>0.82291666666666663</v>
      </c>
      <c r="G3393" s="25">
        <v>3.125E-2</v>
      </c>
      <c r="H3393" s="31" t="s">
        <v>3874</v>
      </c>
      <c r="I3393" s="2"/>
      <c r="J3393" s="31" t="s">
        <v>48</v>
      </c>
      <c r="K3393" s="2"/>
    </row>
    <row r="3394" spans="1:11">
      <c r="A3394" s="21">
        <v>44944</v>
      </c>
      <c r="B3394" s="30" t="s">
        <v>3871</v>
      </c>
      <c r="C3394" s="23" t="s">
        <v>1619</v>
      </c>
      <c r="D3394" s="23" t="s">
        <v>1864</v>
      </c>
      <c r="E3394" s="24">
        <v>0.93055555555555547</v>
      </c>
      <c r="F3394" s="24">
        <v>0.95833333333333337</v>
      </c>
      <c r="G3394" s="25">
        <v>2.7777777777777901E-2</v>
      </c>
      <c r="H3394" s="31" t="s">
        <v>3874</v>
      </c>
      <c r="I3394" s="23"/>
      <c r="J3394" s="31" t="s">
        <v>45</v>
      </c>
      <c r="K3394" s="23"/>
    </row>
    <row r="3395" spans="1:11">
      <c r="A3395" s="3">
        <v>44945</v>
      </c>
      <c r="B3395" s="30" t="s">
        <v>3872</v>
      </c>
      <c r="C3395" s="2" t="s">
        <v>1589</v>
      </c>
      <c r="D3395" s="2" t="s">
        <v>1413</v>
      </c>
      <c r="E3395" s="27">
        <v>0.38541666666666669</v>
      </c>
      <c r="F3395" s="27">
        <v>0.39583333333333331</v>
      </c>
      <c r="G3395" s="25">
        <v>1.041666666666663E-2</v>
      </c>
      <c r="H3395" s="31" t="s">
        <v>3874</v>
      </c>
      <c r="I3395" s="2"/>
      <c r="J3395" s="31" t="s">
        <v>48</v>
      </c>
      <c r="K3395" s="2"/>
    </row>
    <row r="3396" spans="1:11">
      <c r="A3396" s="21">
        <v>44945</v>
      </c>
      <c r="B3396" s="30" t="s">
        <v>3872</v>
      </c>
      <c r="C3396" s="23" t="s">
        <v>443</v>
      </c>
      <c r="D3396" s="23" t="s">
        <v>1413</v>
      </c>
      <c r="E3396" s="24">
        <v>0.39583333333333331</v>
      </c>
      <c r="F3396" s="24">
        <v>0.41666666666666669</v>
      </c>
      <c r="G3396" s="25">
        <v>2.083333333333337E-2</v>
      </c>
      <c r="H3396" s="31" t="s">
        <v>3867</v>
      </c>
      <c r="I3396" s="23"/>
      <c r="J3396" s="31" t="s">
        <v>34</v>
      </c>
      <c r="K3396" s="23"/>
    </row>
    <row r="3397" spans="1:11">
      <c r="A3397" s="3">
        <v>44945</v>
      </c>
      <c r="B3397" s="30" t="s">
        <v>3872</v>
      </c>
      <c r="C3397" s="2" t="s">
        <v>746</v>
      </c>
      <c r="D3397" s="2" t="s">
        <v>1865</v>
      </c>
      <c r="E3397" s="27">
        <v>0.41666666666666669</v>
      </c>
      <c r="F3397" s="27">
        <v>0.42708333333333331</v>
      </c>
      <c r="G3397" s="25">
        <v>1.041666666666663E-2</v>
      </c>
      <c r="H3397" s="31" t="s">
        <v>3874</v>
      </c>
      <c r="I3397" s="2"/>
      <c r="J3397" s="31" t="s">
        <v>48</v>
      </c>
      <c r="K3397" s="2"/>
    </row>
    <row r="3398" spans="1:11">
      <c r="A3398" s="21">
        <v>44945</v>
      </c>
      <c r="B3398" s="30" t="s">
        <v>3872</v>
      </c>
      <c r="C3398" s="23" t="s">
        <v>746</v>
      </c>
      <c r="D3398" s="23" t="s">
        <v>1846</v>
      </c>
      <c r="E3398" s="24">
        <v>0.42708333333333331</v>
      </c>
      <c r="F3398" s="24">
        <v>0.4375</v>
      </c>
      <c r="G3398" s="25">
        <v>1.0416666666666685E-2</v>
      </c>
      <c r="H3398" s="31" t="s">
        <v>3874</v>
      </c>
      <c r="I3398" s="23"/>
      <c r="J3398" s="31" t="s">
        <v>48</v>
      </c>
      <c r="K3398" s="23"/>
    </row>
    <row r="3399" spans="1:11">
      <c r="A3399" s="3">
        <v>44945</v>
      </c>
      <c r="B3399" s="30" t="s">
        <v>3872</v>
      </c>
      <c r="C3399" s="2" t="s">
        <v>1619</v>
      </c>
      <c r="D3399" s="2" t="s">
        <v>1866</v>
      </c>
      <c r="E3399" s="27">
        <v>0.4375</v>
      </c>
      <c r="F3399" s="27">
        <v>0.45833333333333331</v>
      </c>
      <c r="G3399" s="25">
        <v>2.0833333333333315E-2</v>
      </c>
      <c r="H3399" s="31" t="s">
        <v>3874</v>
      </c>
      <c r="I3399" s="2"/>
      <c r="J3399" s="31" t="s">
        <v>45</v>
      </c>
      <c r="K3399" s="2"/>
    </row>
    <row r="3400" spans="1:11">
      <c r="A3400" s="21">
        <v>44945</v>
      </c>
      <c r="B3400" s="30" t="s">
        <v>3872</v>
      </c>
      <c r="C3400" s="23" t="s">
        <v>746</v>
      </c>
      <c r="D3400" s="23" t="s">
        <v>1867</v>
      </c>
      <c r="E3400" s="24">
        <v>0.45833333333333331</v>
      </c>
      <c r="F3400" s="24">
        <v>0.5</v>
      </c>
      <c r="G3400" s="25">
        <v>4.1666666666666685E-2</v>
      </c>
      <c r="H3400" s="31" t="s">
        <v>3874</v>
      </c>
      <c r="I3400" s="23"/>
      <c r="J3400" s="31" t="s">
        <v>48</v>
      </c>
      <c r="K3400" s="23"/>
    </row>
    <row r="3401" spans="1:11">
      <c r="A3401" s="3">
        <v>44945</v>
      </c>
      <c r="B3401" s="30" t="s">
        <v>3872</v>
      </c>
      <c r="C3401" s="2" t="s">
        <v>1639</v>
      </c>
      <c r="D3401" s="2" t="s">
        <v>1868</v>
      </c>
      <c r="E3401" s="27">
        <v>0.54166666666666663</v>
      </c>
      <c r="F3401" s="27">
        <v>0.58333333333333337</v>
      </c>
      <c r="G3401" s="25">
        <v>4.1666666666666741E-2</v>
      </c>
      <c r="H3401" s="31" t="s">
        <v>3874</v>
      </c>
      <c r="I3401" s="2"/>
      <c r="J3401" s="31" t="s">
        <v>48</v>
      </c>
      <c r="K3401" s="2"/>
    </row>
    <row r="3402" spans="1:11">
      <c r="A3402" s="21">
        <v>44945</v>
      </c>
      <c r="B3402" s="30" t="s">
        <v>3872</v>
      </c>
      <c r="C3402" s="23" t="s">
        <v>746</v>
      </c>
      <c r="D3402" s="23" t="s">
        <v>1869</v>
      </c>
      <c r="E3402" s="24">
        <v>0.58333333333333337</v>
      </c>
      <c r="F3402" s="24">
        <v>0.625</v>
      </c>
      <c r="G3402" s="25">
        <v>4.166666666666663E-2</v>
      </c>
      <c r="H3402" s="31" t="s">
        <v>3874</v>
      </c>
      <c r="I3402" s="23"/>
      <c r="J3402" s="31" t="s">
        <v>48</v>
      </c>
      <c r="K3402" s="23"/>
    </row>
    <row r="3403" spans="1:11">
      <c r="A3403" s="3">
        <v>44945</v>
      </c>
      <c r="B3403" s="30" t="s">
        <v>3872</v>
      </c>
      <c r="C3403" s="2" t="s">
        <v>1639</v>
      </c>
      <c r="D3403" s="2" t="s">
        <v>1684</v>
      </c>
      <c r="E3403" s="27">
        <v>0.625</v>
      </c>
      <c r="F3403" s="27">
        <v>0.65625</v>
      </c>
      <c r="G3403" s="25">
        <v>3.125E-2</v>
      </c>
      <c r="H3403" s="31" t="s">
        <v>3874</v>
      </c>
      <c r="I3403" s="2"/>
      <c r="J3403" s="31" t="s">
        <v>48</v>
      </c>
      <c r="K3403" s="2"/>
    </row>
    <row r="3404" spans="1:11">
      <c r="A3404" s="21">
        <v>44945</v>
      </c>
      <c r="B3404" s="30" t="s">
        <v>3872</v>
      </c>
      <c r="C3404" s="23" t="s">
        <v>746</v>
      </c>
      <c r="D3404" s="23" t="s">
        <v>1870</v>
      </c>
      <c r="E3404" s="24">
        <v>0.65625</v>
      </c>
      <c r="F3404" s="24">
        <v>0.66666666666666663</v>
      </c>
      <c r="G3404" s="25">
        <v>1.041666666666663E-2</v>
      </c>
      <c r="H3404" s="31" t="s">
        <v>3874</v>
      </c>
      <c r="I3404" s="23"/>
      <c r="J3404" s="31" t="s">
        <v>48</v>
      </c>
      <c r="K3404" s="23"/>
    </row>
    <row r="3405" spans="1:11">
      <c r="A3405" s="3">
        <v>44945</v>
      </c>
      <c r="B3405" s="30" t="s">
        <v>3872</v>
      </c>
      <c r="C3405" s="2" t="s">
        <v>1619</v>
      </c>
      <c r="D3405" s="2" t="s">
        <v>1187</v>
      </c>
      <c r="E3405" s="27">
        <v>0.66666666666666663</v>
      </c>
      <c r="F3405" s="27">
        <v>0.6875</v>
      </c>
      <c r="G3405" s="25">
        <v>2.083333333333337E-2</v>
      </c>
      <c r="H3405" s="31" t="s">
        <v>3874</v>
      </c>
      <c r="I3405" s="2"/>
      <c r="J3405" s="31" t="s">
        <v>45</v>
      </c>
      <c r="K3405" s="2"/>
    </row>
    <row r="3406" spans="1:11">
      <c r="A3406" s="21">
        <v>44945</v>
      </c>
      <c r="B3406" s="30" t="s">
        <v>3872</v>
      </c>
      <c r="C3406" s="23" t="s">
        <v>746</v>
      </c>
      <c r="D3406" s="23" t="s">
        <v>1871</v>
      </c>
      <c r="E3406" s="24">
        <v>0.6875</v>
      </c>
      <c r="F3406" s="24">
        <v>0.69791666666666663</v>
      </c>
      <c r="G3406" s="25">
        <v>1.041666666666663E-2</v>
      </c>
      <c r="H3406" s="31" t="s">
        <v>3874</v>
      </c>
      <c r="I3406" s="23"/>
      <c r="J3406" s="31" t="s">
        <v>48</v>
      </c>
      <c r="K3406" s="23"/>
    </row>
    <row r="3407" spans="1:11">
      <c r="A3407" s="3">
        <v>44945</v>
      </c>
      <c r="B3407" s="30" t="s">
        <v>3872</v>
      </c>
      <c r="C3407" s="2" t="s">
        <v>1619</v>
      </c>
      <c r="D3407" s="2" t="s">
        <v>1872</v>
      </c>
      <c r="E3407" s="27">
        <v>0.69791666666666663</v>
      </c>
      <c r="F3407" s="27">
        <v>0.70833333333333337</v>
      </c>
      <c r="G3407" s="25">
        <v>1.0416666666666741E-2</v>
      </c>
      <c r="H3407" s="31" t="s">
        <v>3874</v>
      </c>
      <c r="I3407" s="2"/>
      <c r="J3407" s="31" t="s">
        <v>45</v>
      </c>
      <c r="K3407" s="2"/>
    </row>
    <row r="3408" spans="1:11">
      <c r="A3408" s="21">
        <v>44945</v>
      </c>
      <c r="B3408" s="30" t="s">
        <v>3872</v>
      </c>
      <c r="C3408" s="23" t="s">
        <v>1639</v>
      </c>
      <c r="D3408" s="23" t="s">
        <v>1775</v>
      </c>
      <c r="E3408" s="24">
        <v>0.70833333333333337</v>
      </c>
      <c r="F3408" s="24">
        <v>0.73611111111111116</v>
      </c>
      <c r="G3408" s="25">
        <v>2.777777777777779E-2</v>
      </c>
      <c r="H3408" s="31" t="s">
        <v>3874</v>
      </c>
      <c r="I3408" s="23"/>
      <c r="J3408" s="31" t="s">
        <v>48</v>
      </c>
      <c r="K3408" s="23"/>
    </row>
    <row r="3409" spans="1:11">
      <c r="A3409" s="3">
        <v>44945</v>
      </c>
      <c r="B3409" s="30" t="s">
        <v>3872</v>
      </c>
      <c r="C3409" s="2" t="s">
        <v>1619</v>
      </c>
      <c r="D3409" s="2" t="s">
        <v>1872</v>
      </c>
      <c r="E3409" s="27">
        <v>0.73611111111111116</v>
      </c>
      <c r="F3409" s="27">
        <v>0.75</v>
      </c>
      <c r="G3409" s="25">
        <v>1.388888888888884E-2</v>
      </c>
      <c r="H3409" s="31" t="s">
        <v>3874</v>
      </c>
      <c r="I3409" s="2"/>
      <c r="J3409" s="31" t="s">
        <v>45</v>
      </c>
      <c r="K3409" s="2"/>
    </row>
    <row r="3410" spans="1:11">
      <c r="A3410" s="21">
        <v>44945</v>
      </c>
      <c r="B3410" s="30" t="s">
        <v>3872</v>
      </c>
      <c r="C3410" s="23" t="s">
        <v>1589</v>
      </c>
      <c r="D3410" s="23" t="s">
        <v>1873</v>
      </c>
      <c r="E3410" s="24">
        <v>0.75</v>
      </c>
      <c r="F3410" s="24">
        <v>0.79166666666666663</v>
      </c>
      <c r="G3410" s="25">
        <v>4.166666666666663E-2</v>
      </c>
      <c r="H3410" s="31" t="s">
        <v>3874</v>
      </c>
      <c r="I3410" s="23"/>
      <c r="J3410" s="31" t="s">
        <v>48</v>
      </c>
      <c r="K3410" s="23"/>
    </row>
    <row r="3411" spans="1:11">
      <c r="A3411" s="3">
        <v>44945</v>
      </c>
      <c r="B3411" s="30" t="s">
        <v>3872</v>
      </c>
      <c r="C3411" s="2" t="s">
        <v>1619</v>
      </c>
      <c r="D3411" s="2" t="s">
        <v>1872</v>
      </c>
      <c r="E3411" s="27">
        <v>0.875</v>
      </c>
      <c r="F3411" s="27">
        <v>0.91666666666666663</v>
      </c>
      <c r="G3411" s="25">
        <v>4.166666666666663E-2</v>
      </c>
      <c r="H3411" s="31" t="s">
        <v>3874</v>
      </c>
      <c r="I3411" s="2"/>
      <c r="J3411" s="31" t="s">
        <v>45</v>
      </c>
      <c r="K3411" s="2"/>
    </row>
    <row r="3412" spans="1:11">
      <c r="A3412" s="21">
        <v>44946</v>
      </c>
      <c r="B3412" s="30" t="s">
        <v>3865</v>
      </c>
      <c r="C3412" s="23" t="s">
        <v>1639</v>
      </c>
      <c r="D3412" s="23" t="s">
        <v>1874</v>
      </c>
      <c r="E3412" s="24">
        <v>0.375</v>
      </c>
      <c r="F3412" s="24">
        <v>0.39583333333333331</v>
      </c>
      <c r="G3412" s="25">
        <v>2.0833333333333315E-2</v>
      </c>
      <c r="H3412" s="31" t="s">
        <v>3874</v>
      </c>
      <c r="I3412" s="23"/>
      <c r="J3412" s="31" t="s">
        <v>48</v>
      </c>
      <c r="K3412" s="23"/>
    </row>
    <row r="3413" spans="1:11">
      <c r="A3413" s="3">
        <v>44946</v>
      </c>
      <c r="B3413" s="30" t="s">
        <v>3865</v>
      </c>
      <c r="C3413" s="2" t="s">
        <v>443</v>
      </c>
      <c r="D3413" s="2" t="s">
        <v>1413</v>
      </c>
      <c r="E3413" s="27">
        <v>0.39583333333333331</v>
      </c>
      <c r="F3413" s="27">
        <v>0.40625</v>
      </c>
      <c r="G3413" s="25">
        <v>1.0416666666666685E-2</v>
      </c>
      <c r="H3413" s="31" t="s">
        <v>3867</v>
      </c>
      <c r="I3413" s="2"/>
      <c r="J3413" s="31" t="s">
        <v>34</v>
      </c>
      <c r="K3413" s="2"/>
    </row>
    <row r="3414" spans="1:11">
      <c r="A3414" s="21">
        <v>44946</v>
      </c>
      <c r="B3414" s="30" t="s">
        <v>3865</v>
      </c>
      <c r="C3414" s="23" t="s">
        <v>1589</v>
      </c>
      <c r="D3414" s="23" t="s">
        <v>1875</v>
      </c>
      <c r="E3414" s="24">
        <v>0.40625</v>
      </c>
      <c r="F3414" s="24">
        <v>0.4375</v>
      </c>
      <c r="G3414" s="25">
        <v>3.125E-2</v>
      </c>
      <c r="H3414" s="31" t="s">
        <v>3874</v>
      </c>
      <c r="I3414" s="23"/>
      <c r="J3414" s="31" t="s">
        <v>48</v>
      </c>
      <c r="K3414" s="23"/>
    </row>
    <row r="3415" spans="1:11">
      <c r="A3415" s="3">
        <v>44946</v>
      </c>
      <c r="B3415" s="30" t="s">
        <v>3865</v>
      </c>
      <c r="C3415" s="2" t="s">
        <v>1876</v>
      </c>
      <c r="D3415" s="2" t="s">
        <v>1877</v>
      </c>
      <c r="E3415" s="27">
        <v>0.4375</v>
      </c>
      <c r="F3415" s="27">
        <v>0.5</v>
      </c>
      <c r="G3415" s="25">
        <v>6.25E-2</v>
      </c>
      <c r="H3415" s="31" t="s">
        <v>3874</v>
      </c>
      <c r="I3415" s="2"/>
      <c r="J3415" s="31" t="s">
        <v>45</v>
      </c>
      <c r="K3415" s="2"/>
    </row>
    <row r="3416" spans="1:11">
      <c r="A3416" s="21">
        <v>44946</v>
      </c>
      <c r="B3416" s="30" t="s">
        <v>3865</v>
      </c>
      <c r="C3416" s="23" t="s">
        <v>1619</v>
      </c>
      <c r="D3416" s="23" t="s">
        <v>1872</v>
      </c>
      <c r="E3416" s="24">
        <v>0.54166666666666663</v>
      </c>
      <c r="F3416" s="24">
        <v>0.58333333333333337</v>
      </c>
      <c r="G3416" s="25">
        <v>4.1666666666666741E-2</v>
      </c>
      <c r="H3416" s="31" t="s">
        <v>3874</v>
      </c>
      <c r="I3416" s="23"/>
      <c r="J3416" s="31" t="s">
        <v>45</v>
      </c>
      <c r="K3416" s="23"/>
    </row>
    <row r="3417" spans="1:11">
      <c r="A3417" s="3">
        <v>44946</v>
      </c>
      <c r="B3417" s="30" t="s">
        <v>3865</v>
      </c>
      <c r="C3417" s="2" t="s">
        <v>746</v>
      </c>
      <c r="D3417" s="2" t="s">
        <v>1878</v>
      </c>
      <c r="E3417" s="27">
        <v>0.58333333333333337</v>
      </c>
      <c r="F3417" s="27">
        <v>0.60416666666666663</v>
      </c>
      <c r="G3417" s="25">
        <v>2.0833333333333259E-2</v>
      </c>
      <c r="H3417" s="31" t="s">
        <v>3874</v>
      </c>
      <c r="I3417" s="2"/>
      <c r="J3417" s="31" t="s">
        <v>48</v>
      </c>
      <c r="K3417" s="2"/>
    </row>
    <row r="3418" spans="1:11">
      <c r="A3418" s="21">
        <v>44946</v>
      </c>
      <c r="B3418" s="30" t="s">
        <v>3865</v>
      </c>
      <c r="C3418" s="23" t="s">
        <v>746</v>
      </c>
      <c r="D3418" s="23" t="s">
        <v>1879</v>
      </c>
      <c r="E3418" s="24">
        <v>0.60416666666666663</v>
      </c>
      <c r="F3418" s="24">
        <v>0.64583333333333337</v>
      </c>
      <c r="G3418" s="25">
        <v>4.1666666666666741E-2</v>
      </c>
      <c r="H3418" s="31" t="s">
        <v>3874</v>
      </c>
      <c r="I3418" s="23"/>
      <c r="J3418" s="31" t="s">
        <v>48</v>
      </c>
      <c r="K3418" s="23"/>
    </row>
    <row r="3419" spans="1:11">
      <c r="A3419" s="3">
        <v>44946</v>
      </c>
      <c r="B3419" s="30" t="s">
        <v>3865</v>
      </c>
      <c r="C3419" s="2" t="s">
        <v>449</v>
      </c>
      <c r="D3419" s="2" t="s">
        <v>1880</v>
      </c>
      <c r="E3419" s="27">
        <v>0.64583333333333337</v>
      </c>
      <c r="F3419" s="27">
        <v>0.66666666666666663</v>
      </c>
      <c r="G3419" s="25">
        <v>2.0833333333333259E-2</v>
      </c>
      <c r="H3419" s="31" t="s">
        <v>3867</v>
      </c>
      <c r="I3419" s="2"/>
      <c r="J3419" s="31" t="s">
        <v>34</v>
      </c>
      <c r="K3419" s="2"/>
    </row>
    <row r="3420" spans="1:11">
      <c r="A3420" s="21">
        <v>44946</v>
      </c>
      <c r="B3420" s="30" t="s">
        <v>3865</v>
      </c>
      <c r="C3420" s="23" t="s">
        <v>1589</v>
      </c>
      <c r="D3420" s="23" t="s">
        <v>1276</v>
      </c>
      <c r="E3420" s="24">
        <v>0.66666666666666663</v>
      </c>
      <c r="F3420" s="24">
        <v>0.70833333333333337</v>
      </c>
      <c r="G3420" s="25">
        <v>4.1666666666666741E-2</v>
      </c>
      <c r="H3420" s="31" t="s">
        <v>3874</v>
      </c>
      <c r="I3420" s="23"/>
      <c r="J3420" s="31" t="s">
        <v>48</v>
      </c>
      <c r="K3420" s="23"/>
    </row>
    <row r="3421" spans="1:11">
      <c r="A3421" s="3">
        <v>44946</v>
      </c>
      <c r="B3421" s="30" t="s">
        <v>3865</v>
      </c>
      <c r="C3421" s="2" t="s">
        <v>1589</v>
      </c>
      <c r="D3421" s="2" t="s">
        <v>1881</v>
      </c>
      <c r="E3421" s="27">
        <v>0.70833333333333337</v>
      </c>
      <c r="F3421" s="27">
        <v>0.72916666666666663</v>
      </c>
      <c r="G3421" s="25">
        <v>2.0833333333333259E-2</v>
      </c>
      <c r="H3421" s="31" t="s">
        <v>3874</v>
      </c>
      <c r="I3421" s="2"/>
      <c r="J3421" s="31" t="s">
        <v>48</v>
      </c>
      <c r="K3421" s="2"/>
    </row>
    <row r="3422" spans="1:11">
      <c r="A3422" s="21">
        <v>44946</v>
      </c>
      <c r="B3422" s="30" t="s">
        <v>3865</v>
      </c>
      <c r="C3422" s="23" t="s">
        <v>746</v>
      </c>
      <c r="D3422" s="23" t="s">
        <v>1860</v>
      </c>
      <c r="E3422" s="24">
        <v>0.9375</v>
      </c>
      <c r="F3422" s="24">
        <v>0.99305555555555547</v>
      </c>
      <c r="G3422" s="25">
        <v>5.5555555555555469E-2</v>
      </c>
      <c r="H3422" s="31" t="s">
        <v>3874</v>
      </c>
      <c r="I3422" s="23"/>
      <c r="J3422" s="31" t="s">
        <v>48</v>
      </c>
      <c r="K3422" s="23"/>
    </row>
    <row r="3423" spans="1:11">
      <c r="A3423" s="3">
        <v>44947</v>
      </c>
      <c r="B3423" s="30" t="s">
        <v>3868</v>
      </c>
      <c r="C3423" s="2" t="s">
        <v>746</v>
      </c>
      <c r="D3423" s="2" t="s">
        <v>1860</v>
      </c>
      <c r="E3423" s="27">
        <v>0</v>
      </c>
      <c r="F3423" s="27">
        <v>4.1666666666666664E-2</v>
      </c>
      <c r="G3423" s="25">
        <v>4.1666666666666664E-2</v>
      </c>
      <c r="H3423" s="31" t="s">
        <v>3874</v>
      </c>
      <c r="I3423" s="2"/>
      <c r="J3423" s="31" t="s">
        <v>48</v>
      </c>
      <c r="K3423" s="2"/>
    </row>
    <row r="3424" spans="1:11">
      <c r="A3424" s="21">
        <v>44949</v>
      </c>
      <c r="B3424" s="30" t="s">
        <v>3869</v>
      </c>
      <c r="C3424" s="23" t="s">
        <v>449</v>
      </c>
      <c r="D3424" s="23" t="s">
        <v>1880</v>
      </c>
      <c r="E3424" s="24">
        <v>0.39583333333333331</v>
      </c>
      <c r="F3424" s="24">
        <v>0.40625</v>
      </c>
      <c r="G3424" s="25">
        <v>1.0416666666666685E-2</v>
      </c>
      <c r="H3424" s="31" t="s">
        <v>3867</v>
      </c>
      <c r="I3424" s="23"/>
      <c r="J3424" s="31" t="s">
        <v>34</v>
      </c>
      <c r="K3424" s="23"/>
    </row>
    <row r="3425" spans="1:11">
      <c r="A3425" s="3">
        <v>44949</v>
      </c>
      <c r="B3425" s="30" t="s">
        <v>3869</v>
      </c>
      <c r="C3425" s="2" t="s">
        <v>746</v>
      </c>
      <c r="D3425" s="2" t="s">
        <v>1882</v>
      </c>
      <c r="E3425" s="27">
        <v>0.40625</v>
      </c>
      <c r="F3425" s="27">
        <v>0.41666666666666669</v>
      </c>
      <c r="G3425" s="25">
        <v>1.0416666666666685E-2</v>
      </c>
      <c r="H3425" s="31" t="s">
        <v>3874</v>
      </c>
      <c r="I3425" s="2"/>
      <c r="J3425" s="31" t="s">
        <v>48</v>
      </c>
      <c r="K3425" s="2"/>
    </row>
    <row r="3426" spans="1:11">
      <c r="A3426" s="21">
        <v>44949</v>
      </c>
      <c r="B3426" s="30" t="s">
        <v>3869</v>
      </c>
      <c r="C3426" s="23" t="s">
        <v>443</v>
      </c>
      <c r="D3426" s="23" t="s">
        <v>3884</v>
      </c>
      <c r="E3426" s="24">
        <v>0.41666666666666669</v>
      </c>
      <c r="F3426" s="24">
        <v>0.45833333333333331</v>
      </c>
      <c r="G3426" s="25">
        <v>4.166666666666663E-2</v>
      </c>
      <c r="H3426" s="31" t="s">
        <v>3867</v>
      </c>
      <c r="I3426" s="23"/>
      <c r="J3426" s="31" t="s">
        <v>34</v>
      </c>
      <c r="K3426" s="23"/>
    </row>
    <row r="3427" spans="1:11">
      <c r="A3427" s="3">
        <v>44949</v>
      </c>
      <c r="B3427" s="30" t="s">
        <v>3869</v>
      </c>
      <c r="C3427" s="2" t="s">
        <v>1589</v>
      </c>
      <c r="D3427" s="2" t="s">
        <v>1883</v>
      </c>
      <c r="E3427" s="27">
        <v>0.45833333333333331</v>
      </c>
      <c r="F3427" s="27">
        <v>0.47916666666666669</v>
      </c>
      <c r="G3427" s="25">
        <v>2.083333333333337E-2</v>
      </c>
      <c r="H3427" s="31" t="s">
        <v>3874</v>
      </c>
      <c r="I3427" s="2"/>
      <c r="J3427" s="31" t="s">
        <v>48</v>
      </c>
      <c r="K3427" s="2"/>
    </row>
    <row r="3428" spans="1:11">
      <c r="A3428" s="21">
        <v>44949</v>
      </c>
      <c r="B3428" s="30" t="s">
        <v>3869</v>
      </c>
      <c r="C3428" s="23" t="s">
        <v>746</v>
      </c>
      <c r="D3428" s="23" t="s">
        <v>1884</v>
      </c>
      <c r="E3428" s="24">
        <v>0.47916666666666669</v>
      </c>
      <c r="F3428" s="24">
        <v>0.5</v>
      </c>
      <c r="G3428" s="25">
        <v>2.0833333333333315E-2</v>
      </c>
      <c r="H3428" s="31" t="s">
        <v>3874</v>
      </c>
      <c r="I3428" s="23"/>
      <c r="J3428" s="31" t="s">
        <v>48</v>
      </c>
      <c r="K3428" s="23"/>
    </row>
    <row r="3429" spans="1:11">
      <c r="A3429" s="3">
        <v>44949</v>
      </c>
      <c r="B3429" s="30" t="s">
        <v>3869</v>
      </c>
      <c r="C3429" s="2" t="s">
        <v>1639</v>
      </c>
      <c r="D3429" s="2" t="s">
        <v>1885</v>
      </c>
      <c r="E3429" s="27">
        <v>0.54166666666666663</v>
      </c>
      <c r="F3429" s="27">
        <v>0.58333333333333337</v>
      </c>
      <c r="G3429" s="25">
        <v>4.1666666666666741E-2</v>
      </c>
      <c r="H3429" s="31" t="s">
        <v>3874</v>
      </c>
      <c r="I3429" s="2"/>
      <c r="J3429" s="31" t="s">
        <v>48</v>
      </c>
      <c r="K3429" s="2"/>
    </row>
    <row r="3430" spans="1:11">
      <c r="A3430" s="21">
        <v>44949</v>
      </c>
      <c r="B3430" s="30" t="s">
        <v>3869</v>
      </c>
      <c r="C3430" s="23" t="s">
        <v>746</v>
      </c>
      <c r="D3430" s="23" t="s">
        <v>1886</v>
      </c>
      <c r="E3430" s="24">
        <v>0.58333333333333337</v>
      </c>
      <c r="F3430" s="24">
        <v>0.65625</v>
      </c>
      <c r="G3430" s="25">
        <v>7.291666666666663E-2</v>
      </c>
      <c r="H3430" s="31" t="s">
        <v>3874</v>
      </c>
      <c r="I3430" s="23"/>
      <c r="J3430" s="31" t="s">
        <v>48</v>
      </c>
      <c r="K3430" s="23"/>
    </row>
    <row r="3431" spans="1:11">
      <c r="A3431" s="3">
        <v>44949</v>
      </c>
      <c r="B3431" s="30" t="s">
        <v>3869</v>
      </c>
      <c r="C3431" s="2" t="s">
        <v>746</v>
      </c>
      <c r="D3431" s="2" t="s">
        <v>1887</v>
      </c>
      <c r="E3431" s="27">
        <v>0.65625</v>
      </c>
      <c r="F3431" s="27">
        <v>0.66666666666666663</v>
      </c>
      <c r="G3431" s="25">
        <v>1.041666666666663E-2</v>
      </c>
      <c r="H3431" s="31" t="s">
        <v>3874</v>
      </c>
      <c r="I3431" s="2"/>
      <c r="J3431" s="31" t="s">
        <v>48</v>
      </c>
      <c r="K3431" s="2"/>
    </row>
    <row r="3432" spans="1:11">
      <c r="A3432" s="21">
        <v>44949</v>
      </c>
      <c r="B3432" s="30" t="s">
        <v>3869</v>
      </c>
      <c r="C3432" s="23" t="s">
        <v>1619</v>
      </c>
      <c r="D3432" s="23" t="s">
        <v>1187</v>
      </c>
      <c r="E3432" s="24">
        <v>0.66666666666666663</v>
      </c>
      <c r="F3432" s="24">
        <v>0.6875</v>
      </c>
      <c r="G3432" s="25">
        <v>2.083333333333337E-2</v>
      </c>
      <c r="H3432" s="31" t="s">
        <v>3874</v>
      </c>
      <c r="I3432" s="23"/>
      <c r="J3432" s="31" t="s">
        <v>45</v>
      </c>
      <c r="K3432" s="23"/>
    </row>
    <row r="3433" spans="1:11">
      <c r="A3433" s="3">
        <v>44949</v>
      </c>
      <c r="B3433" s="30" t="s">
        <v>3869</v>
      </c>
      <c r="C3433" s="2" t="s">
        <v>746</v>
      </c>
      <c r="D3433" s="2" t="s">
        <v>1888</v>
      </c>
      <c r="E3433" s="27">
        <v>0.6875</v>
      </c>
      <c r="F3433" s="27">
        <v>0.70833333333333337</v>
      </c>
      <c r="G3433" s="25">
        <v>2.083333333333337E-2</v>
      </c>
      <c r="H3433" s="31" t="s">
        <v>3874</v>
      </c>
      <c r="I3433" s="2"/>
      <c r="J3433" s="31" t="s">
        <v>48</v>
      </c>
      <c r="K3433" s="2"/>
    </row>
    <row r="3434" spans="1:11">
      <c r="A3434" s="21">
        <v>44949</v>
      </c>
      <c r="B3434" s="30" t="s">
        <v>3869</v>
      </c>
      <c r="C3434" s="23" t="s">
        <v>1889</v>
      </c>
      <c r="D3434" s="23" t="s">
        <v>1890</v>
      </c>
      <c r="E3434" s="24">
        <v>0.70833333333333337</v>
      </c>
      <c r="F3434" s="24">
        <v>0.75</v>
      </c>
      <c r="G3434" s="25">
        <v>4.166666666666663E-2</v>
      </c>
      <c r="H3434" s="31" t="s">
        <v>3874</v>
      </c>
      <c r="I3434" s="23"/>
      <c r="J3434" s="31" t="s">
        <v>48</v>
      </c>
      <c r="K3434" s="23"/>
    </row>
    <row r="3435" spans="1:11">
      <c r="A3435" s="3">
        <v>44950</v>
      </c>
      <c r="B3435" s="30" t="s">
        <v>3870</v>
      </c>
      <c r="C3435" s="2" t="s">
        <v>1589</v>
      </c>
      <c r="D3435" s="2" t="s">
        <v>1413</v>
      </c>
      <c r="E3435" s="27">
        <v>0.38541666666666669</v>
      </c>
      <c r="F3435" s="27">
        <v>0.39583333333333331</v>
      </c>
      <c r="G3435" s="25">
        <v>1.041666666666663E-2</v>
      </c>
      <c r="H3435" s="31" t="s">
        <v>3874</v>
      </c>
      <c r="I3435" s="2"/>
      <c r="J3435" s="31" t="s">
        <v>48</v>
      </c>
      <c r="K3435" s="2"/>
    </row>
    <row r="3436" spans="1:11">
      <c r="A3436" s="21">
        <v>44950</v>
      </c>
      <c r="B3436" s="30" t="s">
        <v>3870</v>
      </c>
      <c r="C3436" s="23" t="s">
        <v>443</v>
      </c>
      <c r="D3436" s="23" t="s">
        <v>1413</v>
      </c>
      <c r="E3436" s="24">
        <v>0.39583333333333331</v>
      </c>
      <c r="F3436" s="24">
        <v>0.40625</v>
      </c>
      <c r="G3436" s="25">
        <v>1.0416666666666685E-2</v>
      </c>
      <c r="H3436" s="31" t="s">
        <v>3867</v>
      </c>
      <c r="I3436" s="23"/>
      <c r="J3436" s="31" t="s">
        <v>34</v>
      </c>
      <c r="K3436" s="23"/>
    </row>
    <row r="3437" spans="1:11">
      <c r="A3437" s="3">
        <v>44950</v>
      </c>
      <c r="B3437" s="30" t="s">
        <v>3870</v>
      </c>
      <c r="C3437" s="2" t="s">
        <v>746</v>
      </c>
      <c r="D3437" s="2" t="s">
        <v>3933</v>
      </c>
      <c r="E3437" s="27">
        <v>0.40625</v>
      </c>
      <c r="F3437" s="27">
        <v>0.41666666666666669</v>
      </c>
      <c r="G3437" s="25">
        <v>1.0416666666666685E-2</v>
      </c>
      <c r="H3437" s="31" t="s">
        <v>3874</v>
      </c>
      <c r="I3437" s="2"/>
      <c r="J3437" s="31" t="s">
        <v>48</v>
      </c>
      <c r="K3437" s="2"/>
    </row>
    <row r="3438" spans="1:11">
      <c r="A3438" s="21">
        <v>44950</v>
      </c>
      <c r="B3438" s="30" t="s">
        <v>3870</v>
      </c>
      <c r="C3438" s="23" t="s">
        <v>1639</v>
      </c>
      <c r="D3438" s="23" t="s">
        <v>1684</v>
      </c>
      <c r="E3438" s="24">
        <v>0.41666666666666669</v>
      </c>
      <c r="F3438" s="24">
        <v>0.45833333333333331</v>
      </c>
      <c r="G3438" s="25">
        <v>4.166666666666663E-2</v>
      </c>
      <c r="H3438" s="31" t="s">
        <v>3874</v>
      </c>
      <c r="I3438" s="23"/>
      <c r="J3438" s="31" t="s">
        <v>48</v>
      </c>
      <c r="K3438" s="23"/>
    </row>
    <row r="3439" spans="1:11">
      <c r="A3439" s="3">
        <v>44950</v>
      </c>
      <c r="B3439" s="30" t="s">
        <v>3870</v>
      </c>
      <c r="C3439" s="2" t="s">
        <v>1589</v>
      </c>
      <c r="D3439" s="2" t="s">
        <v>1891</v>
      </c>
      <c r="E3439" s="27">
        <v>0.45833333333333331</v>
      </c>
      <c r="F3439" s="27">
        <v>0.48958333333333331</v>
      </c>
      <c r="G3439" s="25">
        <v>3.125E-2</v>
      </c>
      <c r="H3439" s="31" t="s">
        <v>3874</v>
      </c>
      <c r="I3439" s="2"/>
      <c r="J3439" s="31" t="s">
        <v>48</v>
      </c>
      <c r="K3439" s="2"/>
    </row>
    <row r="3440" spans="1:11">
      <c r="A3440" s="21">
        <v>44950</v>
      </c>
      <c r="B3440" s="30" t="s">
        <v>3870</v>
      </c>
      <c r="C3440" s="23" t="s">
        <v>746</v>
      </c>
      <c r="D3440" s="23" t="s">
        <v>1601</v>
      </c>
      <c r="E3440" s="24">
        <v>0.48958333333333331</v>
      </c>
      <c r="F3440" s="24">
        <v>0.5</v>
      </c>
      <c r="G3440" s="25">
        <v>1.0416666666666685E-2</v>
      </c>
      <c r="H3440" s="31" t="s">
        <v>3874</v>
      </c>
      <c r="I3440" s="23"/>
      <c r="J3440" s="31" t="s">
        <v>48</v>
      </c>
      <c r="K3440" s="23"/>
    </row>
    <row r="3441" spans="1:11">
      <c r="A3441" s="3">
        <v>44950</v>
      </c>
      <c r="B3441" s="30" t="s">
        <v>3870</v>
      </c>
      <c r="C3441" s="2" t="s">
        <v>1639</v>
      </c>
      <c r="D3441" s="2" t="s">
        <v>1892</v>
      </c>
      <c r="E3441" s="27">
        <v>0.54166666666666663</v>
      </c>
      <c r="F3441" s="27">
        <v>0.59375</v>
      </c>
      <c r="G3441" s="25">
        <v>5.208333333333337E-2</v>
      </c>
      <c r="H3441" s="31" t="s">
        <v>3874</v>
      </c>
      <c r="I3441" s="2"/>
      <c r="J3441" s="31" t="s">
        <v>48</v>
      </c>
      <c r="K3441" s="2"/>
    </row>
    <row r="3442" spans="1:11">
      <c r="A3442" s="21">
        <v>44950</v>
      </c>
      <c r="B3442" s="30" t="s">
        <v>3870</v>
      </c>
      <c r="C3442" s="23" t="s">
        <v>746</v>
      </c>
      <c r="D3442" s="23" t="s">
        <v>1893</v>
      </c>
      <c r="E3442" s="24">
        <v>0.59375</v>
      </c>
      <c r="F3442" s="24">
        <v>0.625</v>
      </c>
      <c r="G3442" s="25">
        <v>3.125E-2</v>
      </c>
      <c r="H3442" s="31" t="s">
        <v>3874</v>
      </c>
      <c r="I3442" s="23"/>
      <c r="J3442" s="31" t="s">
        <v>48</v>
      </c>
      <c r="K3442" s="23"/>
    </row>
    <row r="3443" spans="1:11">
      <c r="A3443" s="3">
        <v>44950</v>
      </c>
      <c r="B3443" s="30" t="s">
        <v>3870</v>
      </c>
      <c r="C3443" s="2" t="s">
        <v>746</v>
      </c>
      <c r="D3443" s="2" t="s">
        <v>1894</v>
      </c>
      <c r="E3443" s="27">
        <v>0.625</v>
      </c>
      <c r="F3443" s="27">
        <v>0.64583333333333337</v>
      </c>
      <c r="G3443" s="25">
        <v>2.083333333333337E-2</v>
      </c>
      <c r="H3443" s="31" t="s">
        <v>3874</v>
      </c>
      <c r="I3443" s="2"/>
      <c r="J3443" s="31" t="s">
        <v>48</v>
      </c>
      <c r="K3443" s="2"/>
    </row>
    <row r="3444" spans="1:11">
      <c r="A3444" s="21">
        <v>44950</v>
      </c>
      <c r="B3444" s="30" t="s">
        <v>3870</v>
      </c>
      <c r="C3444" s="23" t="s">
        <v>1889</v>
      </c>
      <c r="D3444" s="23" t="s">
        <v>1890</v>
      </c>
      <c r="E3444" s="24">
        <v>0.64583333333333337</v>
      </c>
      <c r="F3444" s="24">
        <v>0.66666666666666663</v>
      </c>
      <c r="G3444" s="25">
        <v>2.0833333333333259E-2</v>
      </c>
      <c r="H3444" s="31" t="s">
        <v>3874</v>
      </c>
      <c r="I3444" s="23"/>
      <c r="J3444" s="31" t="s">
        <v>48</v>
      </c>
      <c r="K3444" s="23"/>
    </row>
    <row r="3445" spans="1:11">
      <c r="A3445" s="3">
        <v>44950</v>
      </c>
      <c r="B3445" s="30" t="s">
        <v>3870</v>
      </c>
      <c r="C3445" s="2" t="s">
        <v>1619</v>
      </c>
      <c r="D3445" s="2" t="s">
        <v>1187</v>
      </c>
      <c r="E3445" s="27">
        <v>0.66666666666666663</v>
      </c>
      <c r="F3445" s="27">
        <v>0.6875</v>
      </c>
      <c r="G3445" s="25">
        <v>2.083333333333337E-2</v>
      </c>
      <c r="H3445" s="31" t="s">
        <v>3874</v>
      </c>
      <c r="I3445" s="2"/>
      <c r="J3445" s="31" t="s">
        <v>45</v>
      </c>
      <c r="K3445" s="2"/>
    </row>
    <row r="3446" spans="1:11">
      <c r="A3446" s="21">
        <v>44950</v>
      </c>
      <c r="B3446" s="30" t="s">
        <v>3870</v>
      </c>
      <c r="C3446" s="23" t="s">
        <v>1889</v>
      </c>
      <c r="D3446" s="23" t="s">
        <v>1890</v>
      </c>
      <c r="E3446" s="24">
        <v>0.6875</v>
      </c>
      <c r="F3446" s="24">
        <v>0.70833333333333337</v>
      </c>
      <c r="G3446" s="25">
        <v>2.083333333333337E-2</v>
      </c>
      <c r="H3446" s="31" t="s">
        <v>3874</v>
      </c>
      <c r="I3446" s="23"/>
      <c r="J3446" s="31" t="s">
        <v>48</v>
      </c>
      <c r="K3446" s="23"/>
    </row>
    <row r="3447" spans="1:11">
      <c r="A3447" s="3">
        <v>44950</v>
      </c>
      <c r="B3447" s="30" t="s">
        <v>3870</v>
      </c>
      <c r="C3447" s="2" t="s">
        <v>1589</v>
      </c>
      <c r="D3447" s="2" t="s">
        <v>1895</v>
      </c>
      <c r="E3447" s="27">
        <v>0.70833333333333337</v>
      </c>
      <c r="F3447" s="27">
        <v>0.72916666666666663</v>
      </c>
      <c r="G3447" s="25">
        <v>2.0833333333333259E-2</v>
      </c>
      <c r="H3447" s="31" t="s">
        <v>3874</v>
      </c>
      <c r="I3447" s="2"/>
      <c r="J3447" s="31" t="s">
        <v>48</v>
      </c>
      <c r="K3447" s="2"/>
    </row>
    <row r="3448" spans="1:11">
      <c r="A3448" s="21">
        <v>44950</v>
      </c>
      <c r="B3448" s="30" t="s">
        <v>3870</v>
      </c>
      <c r="C3448" s="23" t="s">
        <v>1889</v>
      </c>
      <c r="D3448" s="23" t="s">
        <v>1890</v>
      </c>
      <c r="E3448" s="24">
        <v>0.72916666666666663</v>
      </c>
      <c r="F3448" s="24">
        <v>0.75</v>
      </c>
      <c r="G3448" s="25">
        <v>2.083333333333337E-2</v>
      </c>
      <c r="H3448" s="31" t="s">
        <v>3874</v>
      </c>
      <c r="I3448" s="23"/>
      <c r="J3448" s="31" t="s">
        <v>48</v>
      </c>
      <c r="K3448" s="23"/>
    </row>
    <row r="3449" spans="1:11">
      <c r="A3449" s="3">
        <v>44950</v>
      </c>
      <c r="B3449" s="30" t="s">
        <v>3870</v>
      </c>
      <c r="C3449" s="2" t="s">
        <v>1589</v>
      </c>
      <c r="D3449" s="2" t="s">
        <v>1896</v>
      </c>
      <c r="E3449" s="27">
        <v>0.75</v>
      </c>
      <c r="F3449" s="27">
        <v>0.77083333333333337</v>
      </c>
      <c r="G3449" s="25">
        <v>2.083333333333337E-2</v>
      </c>
      <c r="H3449" s="31" t="s">
        <v>3874</v>
      </c>
      <c r="I3449" s="2"/>
      <c r="J3449" s="31" t="s">
        <v>48</v>
      </c>
      <c r="K3449" s="2"/>
    </row>
    <row r="3450" spans="1:11">
      <c r="A3450" s="21">
        <v>44950</v>
      </c>
      <c r="B3450" s="30" t="s">
        <v>3870</v>
      </c>
      <c r="C3450" s="23" t="s">
        <v>1889</v>
      </c>
      <c r="D3450" s="23" t="s">
        <v>1890</v>
      </c>
      <c r="E3450" s="24">
        <v>0.875</v>
      </c>
      <c r="F3450" s="24">
        <v>0.89583333333333337</v>
      </c>
      <c r="G3450" s="25">
        <v>2.083333333333337E-2</v>
      </c>
      <c r="H3450" s="31" t="s">
        <v>3874</v>
      </c>
      <c r="I3450" s="23"/>
      <c r="J3450" s="31" t="s">
        <v>48</v>
      </c>
      <c r="K3450" s="23"/>
    </row>
    <row r="3451" spans="1:11">
      <c r="A3451" s="3">
        <v>44951</v>
      </c>
      <c r="B3451" s="30" t="s">
        <v>3871</v>
      </c>
      <c r="C3451" s="2" t="s">
        <v>443</v>
      </c>
      <c r="D3451" s="2" t="s">
        <v>1413</v>
      </c>
      <c r="E3451" s="27">
        <v>0.39583333333333331</v>
      </c>
      <c r="F3451" s="27">
        <v>0.40625</v>
      </c>
      <c r="G3451" s="25">
        <v>1.0416666666666685E-2</v>
      </c>
      <c r="H3451" s="31" t="s">
        <v>3867</v>
      </c>
      <c r="I3451" s="2"/>
      <c r="J3451" s="31" t="s">
        <v>34</v>
      </c>
      <c r="K3451" s="2"/>
    </row>
    <row r="3452" spans="1:11">
      <c r="A3452" s="21">
        <v>44951</v>
      </c>
      <c r="B3452" s="30" t="s">
        <v>3871</v>
      </c>
      <c r="C3452" s="23" t="s">
        <v>746</v>
      </c>
      <c r="D3452" s="23" t="s">
        <v>1893</v>
      </c>
      <c r="E3452" s="24">
        <v>0.40625</v>
      </c>
      <c r="F3452" s="24">
        <v>0.41666666666666669</v>
      </c>
      <c r="G3452" s="25">
        <v>1.0416666666666685E-2</v>
      </c>
      <c r="H3452" s="31" t="s">
        <v>3874</v>
      </c>
      <c r="I3452" s="23"/>
      <c r="J3452" s="31" t="s">
        <v>48</v>
      </c>
      <c r="K3452" s="23"/>
    </row>
    <row r="3453" spans="1:11">
      <c r="A3453" s="3">
        <v>44951</v>
      </c>
      <c r="B3453" s="30" t="s">
        <v>3871</v>
      </c>
      <c r="C3453" s="2" t="s">
        <v>1619</v>
      </c>
      <c r="D3453" s="2" t="s">
        <v>599</v>
      </c>
      <c r="E3453" s="27">
        <v>0.41666666666666669</v>
      </c>
      <c r="F3453" s="27">
        <v>0.44791666666666669</v>
      </c>
      <c r="G3453" s="25">
        <v>3.125E-2</v>
      </c>
      <c r="H3453" s="31" t="s">
        <v>3874</v>
      </c>
      <c r="I3453" s="2"/>
      <c r="J3453" s="31" t="s">
        <v>45</v>
      </c>
      <c r="K3453" s="2"/>
    </row>
    <row r="3454" spans="1:11">
      <c r="A3454" s="21">
        <v>44951</v>
      </c>
      <c r="B3454" s="30" t="s">
        <v>3871</v>
      </c>
      <c r="C3454" s="23" t="s">
        <v>746</v>
      </c>
      <c r="D3454" s="23" t="s">
        <v>1893</v>
      </c>
      <c r="E3454" s="24">
        <v>0.44791666666666669</v>
      </c>
      <c r="F3454" s="24">
        <v>0.46875</v>
      </c>
      <c r="G3454" s="25">
        <v>2.0833333333333315E-2</v>
      </c>
      <c r="H3454" s="31" t="s">
        <v>3874</v>
      </c>
      <c r="I3454" s="23"/>
      <c r="J3454" s="31" t="s">
        <v>48</v>
      </c>
      <c r="K3454" s="23"/>
    </row>
    <row r="3455" spans="1:11">
      <c r="A3455" s="3">
        <v>44951</v>
      </c>
      <c r="B3455" s="30" t="s">
        <v>3871</v>
      </c>
      <c r="C3455" s="2" t="s">
        <v>746</v>
      </c>
      <c r="D3455" s="2" t="s">
        <v>1897</v>
      </c>
      <c r="E3455" s="27">
        <v>0.46875</v>
      </c>
      <c r="F3455" s="27">
        <v>0.47916666666666669</v>
      </c>
      <c r="G3455" s="25">
        <v>1.0416666666666685E-2</v>
      </c>
      <c r="H3455" s="31" t="s">
        <v>3874</v>
      </c>
      <c r="I3455" s="2"/>
      <c r="J3455" s="31" t="s">
        <v>48</v>
      </c>
      <c r="K3455" s="2"/>
    </row>
    <row r="3456" spans="1:11">
      <c r="A3456" s="21">
        <v>44951</v>
      </c>
      <c r="B3456" s="30" t="s">
        <v>3871</v>
      </c>
      <c r="C3456" s="23" t="s">
        <v>1639</v>
      </c>
      <c r="D3456" s="23" t="s">
        <v>3934</v>
      </c>
      <c r="E3456" s="24">
        <v>0.47916666666666669</v>
      </c>
      <c r="F3456" s="24">
        <v>0.5</v>
      </c>
      <c r="G3456" s="25">
        <v>2.0833333333333315E-2</v>
      </c>
      <c r="H3456" s="31" t="s">
        <v>3874</v>
      </c>
      <c r="I3456" s="23"/>
      <c r="J3456" s="31" t="s">
        <v>48</v>
      </c>
      <c r="K3456" s="23"/>
    </row>
    <row r="3457" spans="1:11">
      <c r="A3457" s="3">
        <v>44951</v>
      </c>
      <c r="B3457" s="30" t="s">
        <v>3871</v>
      </c>
      <c r="C3457" s="2" t="s">
        <v>1639</v>
      </c>
      <c r="D3457" s="2" t="s">
        <v>1898</v>
      </c>
      <c r="E3457" s="27">
        <v>0.54166666666666663</v>
      </c>
      <c r="F3457" s="27">
        <v>0.58333333333333337</v>
      </c>
      <c r="G3457" s="25">
        <v>4.1666666666666741E-2</v>
      </c>
      <c r="H3457" s="31" t="s">
        <v>3874</v>
      </c>
      <c r="I3457" s="2"/>
      <c r="J3457" s="31" t="s">
        <v>48</v>
      </c>
      <c r="K3457" s="2"/>
    </row>
    <row r="3458" spans="1:11">
      <c r="A3458" s="21">
        <v>44951</v>
      </c>
      <c r="B3458" s="30" t="s">
        <v>3871</v>
      </c>
      <c r="C3458" s="23" t="s">
        <v>1899</v>
      </c>
      <c r="D3458" s="23" t="s">
        <v>1900</v>
      </c>
      <c r="E3458" s="24">
        <v>0.58333333333333337</v>
      </c>
      <c r="F3458" s="24">
        <v>0.625</v>
      </c>
      <c r="G3458" s="25">
        <v>4.166666666666663E-2</v>
      </c>
      <c r="H3458" s="31" t="s">
        <v>3874</v>
      </c>
      <c r="I3458" s="23"/>
      <c r="J3458" s="31" t="s">
        <v>48</v>
      </c>
      <c r="K3458" s="23"/>
    </row>
    <row r="3459" spans="1:11">
      <c r="A3459" s="3">
        <v>44951</v>
      </c>
      <c r="B3459" s="30" t="s">
        <v>3871</v>
      </c>
      <c r="C3459" s="2" t="s">
        <v>1639</v>
      </c>
      <c r="D3459" s="2" t="s">
        <v>1892</v>
      </c>
      <c r="E3459" s="27">
        <v>0.625</v>
      </c>
      <c r="F3459" s="27">
        <v>0.64583333333333337</v>
      </c>
      <c r="G3459" s="25">
        <v>2.083333333333337E-2</v>
      </c>
      <c r="H3459" s="31" t="s">
        <v>3874</v>
      </c>
      <c r="I3459" s="2"/>
      <c r="J3459" s="31" t="s">
        <v>48</v>
      </c>
      <c r="K3459" s="2"/>
    </row>
    <row r="3460" spans="1:11">
      <c r="A3460" s="21">
        <v>44951</v>
      </c>
      <c r="B3460" s="30" t="s">
        <v>3871</v>
      </c>
      <c r="C3460" s="23" t="s">
        <v>1639</v>
      </c>
      <c r="D3460" s="23" t="s">
        <v>1901</v>
      </c>
      <c r="E3460" s="24">
        <v>0.64583333333333337</v>
      </c>
      <c r="F3460" s="24">
        <v>0.67708333333333337</v>
      </c>
      <c r="G3460" s="25">
        <v>3.125E-2</v>
      </c>
      <c r="H3460" s="31" t="s">
        <v>3874</v>
      </c>
      <c r="I3460" s="23"/>
      <c r="J3460" s="31" t="s">
        <v>48</v>
      </c>
      <c r="K3460" s="23"/>
    </row>
    <row r="3461" spans="1:11">
      <c r="A3461" s="3">
        <v>44951</v>
      </c>
      <c r="B3461" s="30" t="s">
        <v>3871</v>
      </c>
      <c r="C3461" s="2" t="s">
        <v>746</v>
      </c>
      <c r="D3461" s="2" t="s">
        <v>1902</v>
      </c>
      <c r="E3461" s="27">
        <v>0.67708333333333337</v>
      </c>
      <c r="F3461" s="27">
        <v>0.69791666666666663</v>
      </c>
      <c r="G3461" s="25">
        <v>2.0833333333333259E-2</v>
      </c>
      <c r="H3461" s="31" t="s">
        <v>3874</v>
      </c>
      <c r="I3461" s="2"/>
      <c r="J3461" s="31" t="s">
        <v>48</v>
      </c>
      <c r="K3461" s="2"/>
    </row>
    <row r="3462" spans="1:11">
      <c r="A3462" s="21">
        <v>44951</v>
      </c>
      <c r="B3462" s="30" t="s">
        <v>3871</v>
      </c>
      <c r="C3462" s="23" t="s">
        <v>1589</v>
      </c>
      <c r="D3462" s="23" t="s">
        <v>1903</v>
      </c>
      <c r="E3462" s="24">
        <v>0.69791666666666663</v>
      </c>
      <c r="F3462" s="24">
        <v>0.70833333333333337</v>
      </c>
      <c r="G3462" s="25">
        <v>1.0416666666666741E-2</v>
      </c>
      <c r="H3462" s="31" t="s">
        <v>3874</v>
      </c>
      <c r="I3462" s="23"/>
      <c r="J3462" s="31" t="s">
        <v>48</v>
      </c>
      <c r="K3462" s="23"/>
    </row>
    <row r="3463" spans="1:11">
      <c r="A3463" s="3">
        <v>44951</v>
      </c>
      <c r="B3463" s="30" t="s">
        <v>3871</v>
      </c>
      <c r="C3463" s="2" t="s">
        <v>1589</v>
      </c>
      <c r="D3463" s="2" t="s">
        <v>1904</v>
      </c>
      <c r="E3463" s="27">
        <v>0.70833333333333337</v>
      </c>
      <c r="F3463" s="27">
        <v>0.72916666666666663</v>
      </c>
      <c r="G3463" s="25">
        <v>2.0833333333333259E-2</v>
      </c>
      <c r="H3463" s="31" t="s">
        <v>3874</v>
      </c>
      <c r="I3463" s="2"/>
      <c r="J3463" s="31" t="s">
        <v>48</v>
      </c>
      <c r="K3463" s="2"/>
    </row>
    <row r="3464" spans="1:11">
      <c r="A3464" s="21">
        <v>44951</v>
      </c>
      <c r="B3464" s="30" t="s">
        <v>3871</v>
      </c>
      <c r="C3464" s="23" t="s">
        <v>746</v>
      </c>
      <c r="D3464" s="23" t="s">
        <v>1902</v>
      </c>
      <c r="E3464" s="24">
        <v>0.72916666666666663</v>
      </c>
      <c r="F3464" s="24">
        <v>0.75</v>
      </c>
      <c r="G3464" s="25">
        <v>2.083333333333337E-2</v>
      </c>
      <c r="H3464" s="31" t="s">
        <v>3874</v>
      </c>
      <c r="I3464" s="23"/>
      <c r="J3464" s="31" t="s">
        <v>48</v>
      </c>
      <c r="K3464" s="23"/>
    </row>
    <row r="3465" spans="1:11">
      <c r="A3465" s="3">
        <v>44951</v>
      </c>
      <c r="B3465" s="30" t="s">
        <v>3871</v>
      </c>
      <c r="C3465" s="2" t="s">
        <v>746</v>
      </c>
      <c r="D3465" s="2" t="s">
        <v>1902</v>
      </c>
      <c r="E3465" s="27">
        <v>0.88541666666666663</v>
      </c>
      <c r="F3465" s="27">
        <v>0.90625</v>
      </c>
      <c r="G3465" s="25">
        <v>2.083333333333337E-2</v>
      </c>
      <c r="H3465" s="31" t="s">
        <v>3874</v>
      </c>
      <c r="I3465" s="2"/>
      <c r="J3465" s="31" t="s">
        <v>48</v>
      </c>
      <c r="K3465" s="2"/>
    </row>
    <row r="3466" spans="1:11">
      <c r="A3466" s="21">
        <v>44951</v>
      </c>
      <c r="B3466" s="30" t="s">
        <v>3871</v>
      </c>
      <c r="C3466" s="23" t="s">
        <v>746</v>
      </c>
      <c r="D3466" s="23" t="s">
        <v>1905</v>
      </c>
      <c r="E3466" s="24">
        <v>0.90625</v>
      </c>
      <c r="F3466" s="24">
        <v>0.92708333333333337</v>
      </c>
      <c r="G3466" s="25">
        <v>2.083333333333337E-2</v>
      </c>
      <c r="H3466" s="31" t="s">
        <v>3874</v>
      </c>
      <c r="I3466" s="23"/>
      <c r="J3466" s="31" t="s">
        <v>48</v>
      </c>
      <c r="K3466" s="23"/>
    </row>
    <row r="3467" spans="1:11">
      <c r="A3467" s="3">
        <v>44951</v>
      </c>
      <c r="B3467" s="30" t="s">
        <v>3871</v>
      </c>
      <c r="C3467" s="2" t="s">
        <v>1600</v>
      </c>
      <c r="D3467" s="2" t="s">
        <v>1906</v>
      </c>
      <c r="E3467" s="27">
        <v>0.92708333333333337</v>
      </c>
      <c r="F3467" s="27">
        <v>0.95138888888888884</v>
      </c>
      <c r="G3467" s="25">
        <v>2.4305555555555469E-2</v>
      </c>
      <c r="H3467" s="31" t="s">
        <v>3874</v>
      </c>
      <c r="I3467" s="2"/>
      <c r="J3467" s="31" t="s">
        <v>48</v>
      </c>
      <c r="K3467" s="2"/>
    </row>
    <row r="3468" spans="1:11">
      <c r="A3468" s="21">
        <v>44952</v>
      </c>
      <c r="B3468" s="30" t="s">
        <v>3872</v>
      </c>
      <c r="C3468" s="23" t="s">
        <v>1589</v>
      </c>
      <c r="D3468" s="23" t="s">
        <v>1413</v>
      </c>
      <c r="E3468" s="24">
        <v>0.38541666666666669</v>
      </c>
      <c r="F3468" s="24">
        <v>0.39583333333333331</v>
      </c>
      <c r="G3468" s="25">
        <v>1.041666666666663E-2</v>
      </c>
      <c r="H3468" s="31" t="s">
        <v>3874</v>
      </c>
      <c r="I3468" s="23"/>
      <c r="J3468" s="31" t="s">
        <v>48</v>
      </c>
      <c r="K3468" s="23"/>
    </row>
    <row r="3469" spans="1:11">
      <c r="A3469" s="3">
        <v>44952</v>
      </c>
      <c r="B3469" s="30" t="s">
        <v>3872</v>
      </c>
      <c r="C3469" s="2" t="s">
        <v>443</v>
      </c>
      <c r="D3469" s="2" t="s">
        <v>1413</v>
      </c>
      <c r="E3469" s="27">
        <v>0.39583333333333331</v>
      </c>
      <c r="F3469" s="27">
        <v>0.40625</v>
      </c>
      <c r="G3469" s="25">
        <v>1.0416666666666685E-2</v>
      </c>
      <c r="H3469" s="31" t="s">
        <v>3867</v>
      </c>
      <c r="I3469" s="2"/>
      <c r="J3469" s="31" t="s">
        <v>34</v>
      </c>
      <c r="K3469" s="2"/>
    </row>
    <row r="3470" spans="1:11">
      <c r="A3470" s="21">
        <v>44952</v>
      </c>
      <c r="B3470" s="30" t="s">
        <v>3872</v>
      </c>
      <c r="C3470" s="23" t="s">
        <v>1589</v>
      </c>
      <c r="D3470" s="23" t="s">
        <v>1907</v>
      </c>
      <c r="E3470" s="24">
        <v>0.40625</v>
      </c>
      <c r="F3470" s="24">
        <v>0.41666666666666669</v>
      </c>
      <c r="G3470" s="25">
        <v>1.0416666666666685E-2</v>
      </c>
      <c r="H3470" s="31" t="s">
        <v>3874</v>
      </c>
      <c r="I3470" s="23"/>
      <c r="J3470" s="31" t="s">
        <v>48</v>
      </c>
      <c r="K3470" s="23"/>
    </row>
    <row r="3471" spans="1:11">
      <c r="A3471" s="3">
        <v>44952</v>
      </c>
      <c r="B3471" s="30" t="s">
        <v>3872</v>
      </c>
      <c r="C3471" s="2" t="s">
        <v>746</v>
      </c>
      <c r="D3471" s="2" t="s">
        <v>1908</v>
      </c>
      <c r="E3471" s="27">
        <v>0.41666666666666669</v>
      </c>
      <c r="F3471" s="27">
        <v>0.45833333333333331</v>
      </c>
      <c r="G3471" s="25">
        <v>4.166666666666663E-2</v>
      </c>
      <c r="H3471" s="31" t="s">
        <v>3874</v>
      </c>
      <c r="I3471" s="2"/>
      <c r="J3471" s="31" t="s">
        <v>48</v>
      </c>
      <c r="K3471" s="2"/>
    </row>
    <row r="3472" spans="1:11">
      <c r="A3472" s="21">
        <v>44952</v>
      </c>
      <c r="B3472" s="30" t="s">
        <v>3872</v>
      </c>
      <c r="C3472" s="23" t="s">
        <v>1899</v>
      </c>
      <c r="D3472" s="23" t="s">
        <v>1909</v>
      </c>
      <c r="E3472" s="24">
        <v>0.45833333333333331</v>
      </c>
      <c r="F3472" s="24">
        <v>0.47916666666666669</v>
      </c>
      <c r="G3472" s="25">
        <v>2.083333333333337E-2</v>
      </c>
      <c r="H3472" s="31" t="s">
        <v>3874</v>
      </c>
      <c r="I3472" s="23"/>
      <c r="J3472" s="31" t="s">
        <v>48</v>
      </c>
      <c r="K3472" s="23"/>
    </row>
    <row r="3473" spans="1:11">
      <c r="A3473" s="3">
        <v>44952</v>
      </c>
      <c r="B3473" s="30" t="s">
        <v>3872</v>
      </c>
      <c r="C3473" s="2" t="s">
        <v>1600</v>
      </c>
      <c r="D3473" s="2" t="s">
        <v>1861</v>
      </c>
      <c r="E3473" s="27">
        <v>0.47916666666666669</v>
      </c>
      <c r="F3473" s="27">
        <v>0.5</v>
      </c>
      <c r="G3473" s="25">
        <v>2.0833333333333315E-2</v>
      </c>
      <c r="H3473" s="31" t="s">
        <v>3874</v>
      </c>
      <c r="I3473" s="2"/>
      <c r="J3473" s="31" t="s">
        <v>48</v>
      </c>
      <c r="K3473" s="2"/>
    </row>
    <row r="3474" spans="1:11">
      <c r="A3474" s="21">
        <v>44952</v>
      </c>
      <c r="B3474" s="30" t="s">
        <v>3872</v>
      </c>
      <c r="C3474" s="23" t="s">
        <v>1589</v>
      </c>
      <c r="D3474" s="23" t="s">
        <v>1598</v>
      </c>
      <c r="E3474" s="24">
        <v>0.54166666666666663</v>
      </c>
      <c r="F3474" s="24">
        <v>0.58333333333333337</v>
      </c>
      <c r="G3474" s="25">
        <v>4.1666666666666741E-2</v>
      </c>
      <c r="H3474" s="31" t="s">
        <v>3874</v>
      </c>
      <c r="I3474" s="23"/>
      <c r="J3474" s="31" t="s">
        <v>48</v>
      </c>
      <c r="K3474" s="23"/>
    </row>
    <row r="3475" spans="1:11">
      <c r="A3475" s="3">
        <v>44952</v>
      </c>
      <c r="B3475" s="30" t="s">
        <v>3872</v>
      </c>
      <c r="C3475" s="2" t="s">
        <v>1600</v>
      </c>
      <c r="D3475" s="2" t="s">
        <v>1910</v>
      </c>
      <c r="E3475" s="27">
        <v>0.58333333333333337</v>
      </c>
      <c r="F3475" s="27">
        <v>0.60416666666666663</v>
      </c>
      <c r="G3475" s="25">
        <v>2.0833333333333259E-2</v>
      </c>
      <c r="H3475" s="31" t="s">
        <v>3874</v>
      </c>
      <c r="I3475" s="2"/>
      <c r="J3475" s="31" t="s">
        <v>48</v>
      </c>
      <c r="K3475" s="2"/>
    </row>
    <row r="3476" spans="1:11">
      <c r="A3476" s="21">
        <v>44952</v>
      </c>
      <c r="B3476" s="30" t="s">
        <v>3872</v>
      </c>
      <c r="C3476" s="23" t="s">
        <v>1889</v>
      </c>
      <c r="D3476" s="23" t="s">
        <v>1890</v>
      </c>
      <c r="E3476" s="24">
        <v>0.60416666666666663</v>
      </c>
      <c r="F3476" s="24">
        <v>0.625</v>
      </c>
      <c r="G3476" s="25">
        <v>2.083333333333337E-2</v>
      </c>
      <c r="H3476" s="31" t="s">
        <v>3874</v>
      </c>
      <c r="I3476" s="23"/>
      <c r="J3476" s="31" t="s">
        <v>48</v>
      </c>
      <c r="K3476" s="23"/>
    </row>
    <row r="3477" spans="1:11">
      <c r="A3477" s="3">
        <v>44952</v>
      </c>
      <c r="B3477" s="30" t="s">
        <v>3872</v>
      </c>
      <c r="C3477" s="2" t="s">
        <v>1639</v>
      </c>
      <c r="D3477" s="2" t="s">
        <v>1684</v>
      </c>
      <c r="E3477" s="27">
        <v>0.625</v>
      </c>
      <c r="F3477" s="27">
        <v>0.66666666666666663</v>
      </c>
      <c r="G3477" s="25">
        <v>4.166666666666663E-2</v>
      </c>
      <c r="H3477" s="31" t="s">
        <v>3874</v>
      </c>
      <c r="I3477" s="2"/>
      <c r="J3477" s="31" t="s">
        <v>48</v>
      </c>
      <c r="K3477" s="2"/>
    </row>
    <row r="3478" spans="1:11">
      <c r="A3478" s="21">
        <v>44952</v>
      </c>
      <c r="B3478" s="30" t="s">
        <v>3872</v>
      </c>
      <c r="C3478" s="23" t="s">
        <v>746</v>
      </c>
      <c r="D3478" s="23" t="s">
        <v>1758</v>
      </c>
      <c r="E3478" s="24">
        <v>0.66666666666666663</v>
      </c>
      <c r="F3478" s="24">
        <v>0.70833333333333337</v>
      </c>
      <c r="G3478" s="25">
        <v>4.1666666666666741E-2</v>
      </c>
      <c r="H3478" s="31" t="s">
        <v>3874</v>
      </c>
      <c r="I3478" s="23"/>
      <c r="J3478" s="31" t="s">
        <v>48</v>
      </c>
      <c r="K3478" s="23"/>
    </row>
    <row r="3479" spans="1:11">
      <c r="A3479" s="3">
        <v>44952</v>
      </c>
      <c r="B3479" s="30" t="s">
        <v>3872</v>
      </c>
      <c r="C3479" s="2" t="s">
        <v>1639</v>
      </c>
      <c r="D3479" s="2" t="s">
        <v>1833</v>
      </c>
      <c r="E3479" s="27">
        <v>0.70833333333333337</v>
      </c>
      <c r="F3479" s="27">
        <v>0.72916666666666663</v>
      </c>
      <c r="G3479" s="25">
        <v>2.0833333333333259E-2</v>
      </c>
      <c r="H3479" s="31" t="s">
        <v>3874</v>
      </c>
      <c r="I3479" s="2"/>
      <c r="J3479" s="31" t="s">
        <v>48</v>
      </c>
      <c r="K3479" s="2"/>
    </row>
    <row r="3480" spans="1:11">
      <c r="A3480" s="21">
        <v>44952</v>
      </c>
      <c r="B3480" s="30" t="s">
        <v>3872</v>
      </c>
      <c r="C3480" s="23" t="s">
        <v>746</v>
      </c>
      <c r="D3480" s="23" t="s">
        <v>1758</v>
      </c>
      <c r="E3480" s="24">
        <v>0.72916666666666663</v>
      </c>
      <c r="F3480" s="24">
        <v>0.75</v>
      </c>
      <c r="G3480" s="25">
        <v>2.083333333333337E-2</v>
      </c>
      <c r="H3480" s="31" t="s">
        <v>3874</v>
      </c>
      <c r="I3480" s="23"/>
      <c r="J3480" s="31" t="s">
        <v>48</v>
      </c>
      <c r="K3480" s="23"/>
    </row>
    <row r="3481" spans="1:11">
      <c r="A3481" s="3">
        <v>44952</v>
      </c>
      <c r="B3481" s="30" t="s">
        <v>3872</v>
      </c>
      <c r="C3481" s="2" t="s">
        <v>1589</v>
      </c>
      <c r="D3481" s="2" t="s">
        <v>1911</v>
      </c>
      <c r="E3481" s="27">
        <v>0.75</v>
      </c>
      <c r="F3481" s="27">
        <v>0.79166666666666663</v>
      </c>
      <c r="G3481" s="25">
        <v>4.166666666666663E-2</v>
      </c>
      <c r="H3481" s="31" t="s">
        <v>3874</v>
      </c>
      <c r="I3481" s="2"/>
      <c r="J3481" s="31" t="s">
        <v>48</v>
      </c>
      <c r="K3481" s="2"/>
    </row>
    <row r="3482" spans="1:11">
      <c r="A3482" s="21">
        <v>44953</v>
      </c>
      <c r="B3482" s="30" t="s">
        <v>3865</v>
      </c>
      <c r="C3482" s="23" t="s">
        <v>1639</v>
      </c>
      <c r="D3482" s="23" t="s">
        <v>1912</v>
      </c>
      <c r="E3482" s="24">
        <v>0.375</v>
      </c>
      <c r="F3482" s="24">
        <v>0.41666666666666669</v>
      </c>
      <c r="G3482" s="25">
        <v>4.1666666666666685E-2</v>
      </c>
      <c r="H3482" s="31" t="s">
        <v>3874</v>
      </c>
      <c r="I3482" s="23"/>
      <c r="J3482" s="31" t="s">
        <v>48</v>
      </c>
      <c r="K3482" s="23"/>
    </row>
    <row r="3483" spans="1:11">
      <c r="A3483" s="3">
        <v>44953</v>
      </c>
      <c r="B3483" s="30" t="s">
        <v>3865</v>
      </c>
      <c r="C3483" s="2" t="s">
        <v>1589</v>
      </c>
      <c r="D3483" s="2" t="s">
        <v>1913</v>
      </c>
      <c r="E3483" s="27">
        <v>0.41666666666666669</v>
      </c>
      <c r="F3483" s="27">
        <v>0.4375</v>
      </c>
      <c r="G3483" s="25">
        <v>2.0833333333333315E-2</v>
      </c>
      <c r="H3483" s="31" t="s">
        <v>3874</v>
      </c>
      <c r="I3483" s="2"/>
      <c r="J3483" s="31" t="s">
        <v>48</v>
      </c>
      <c r="K3483" s="2"/>
    </row>
    <row r="3484" spans="1:11">
      <c r="A3484" s="21">
        <v>44953</v>
      </c>
      <c r="B3484" s="30" t="s">
        <v>3865</v>
      </c>
      <c r="C3484" s="23" t="s">
        <v>1619</v>
      </c>
      <c r="D3484" s="23" t="s">
        <v>1877</v>
      </c>
      <c r="E3484" s="24">
        <v>0.4375</v>
      </c>
      <c r="F3484" s="24">
        <v>0.5</v>
      </c>
      <c r="G3484" s="25">
        <v>6.25E-2</v>
      </c>
      <c r="H3484" s="31" t="s">
        <v>3874</v>
      </c>
      <c r="I3484" s="23"/>
      <c r="J3484" s="31" t="s">
        <v>45</v>
      </c>
      <c r="K3484" s="23"/>
    </row>
    <row r="3485" spans="1:11">
      <c r="A3485" s="3">
        <v>44953</v>
      </c>
      <c r="B3485" s="30" t="s">
        <v>3865</v>
      </c>
      <c r="C3485" s="2" t="s">
        <v>1589</v>
      </c>
      <c r="D3485" s="2" t="s">
        <v>1914</v>
      </c>
      <c r="E3485" s="27">
        <v>0.54166666666666663</v>
      </c>
      <c r="F3485" s="27">
        <v>0.55208333333333337</v>
      </c>
      <c r="G3485" s="25">
        <v>1.0416666666666741E-2</v>
      </c>
      <c r="H3485" s="31" t="s">
        <v>3874</v>
      </c>
      <c r="I3485" s="2"/>
      <c r="J3485" s="31" t="s">
        <v>48</v>
      </c>
      <c r="K3485" s="2"/>
    </row>
    <row r="3486" spans="1:11">
      <c r="A3486" s="21">
        <v>44953</v>
      </c>
      <c r="B3486" s="30" t="s">
        <v>3865</v>
      </c>
      <c r="C3486" s="23" t="s">
        <v>1589</v>
      </c>
      <c r="D3486" s="23" t="s">
        <v>1896</v>
      </c>
      <c r="E3486" s="24">
        <v>0.55208333333333337</v>
      </c>
      <c r="F3486" s="24">
        <v>0.5625</v>
      </c>
      <c r="G3486" s="25">
        <v>1.041666666666663E-2</v>
      </c>
      <c r="H3486" s="31" t="s">
        <v>3874</v>
      </c>
      <c r="I3486" s="23"/>
      <c r="J3486" s="31" t="s">
        <v>48</v>
      </c>
      <c r="K3486" s="23"/>
    </row>
    <row r="3487" spans="1:11">
      <c r="A3487" s="3">
        <v>44953</v>
      </c>
      <c r="B3487" s="30" t="s">
        <v>3865</v>
      </c>
      <c r="C3487" s="2" t="s">
        <v>746</v>
      </c>
      <c r="D3487" s="2" t="s">
        <v>1915</v>
      </c>
      <c r="E3487" s="27">
        <v>0.5625</v>
      </c>
      <c r="F3487" s="27">
        <v>0.58333333333333337</v>
      </c>
      <c r="G3487" s="25">
        <v>2.083333333333337E-2</v>
      </c>
      <c r="H3487" s="31" t="s">
        <v>3874</v>
      </c>
      <c r="I3487" s="2"/>
      <c r="J3487" s="31" t="s">
        <v>48</v>
      </c>
      <c r="K3487" s="2"/>
    </row>
    <row r="3488" spans="1:11">
      <c r="A3488" s="21">
        <v>44953</v>
      </c>
      <c r="B3488" s="30" t="s">
        <v>3865</v>
      </c>
      <c r="C3488" s="23" t="s">
        <v>1589</v>
      </c>
      <c r="D3488" s="23" t="s">
        <v>1916</v>
      </c>
      <c r="E3488" s="24">
        <v>0.58333333333333337</v>
      </c>
      <c r="F3488" s="24">
        <v>0.60416666666666663</v>
      </c>
      <c r="G3488" s="25">
        <v>2.0833333333333259E-2</v>
      </c>
      <c r="H3488" s="31" t="s">
        <v>3874</v>
      </c>
      <c r="I3488" s="23"/>
      <c r="J3488" s="31" t="s">
        <v>48</v>
      </c>
      <c r="K3488" s="23"/>
    </row>
    <row r="3489" spans="1:11">
      <c r="A3489" s="3">
        <v>44953</v>
      </c>
      <c r="B3489" s="30" t="s">
        <v>3865</v>
      </c>
      <c r="C3489" s="2" t="s">
        <v>1899</v>
      </c>
      <c r="D3489" s="2" t="s">
        <v>1900</v>
      </c>
      <c r="E3489" s="27">
        <v>0.60416666666666663</v>
      </c>
      <c r="F3489" s="27">
        <v>0.625</v>
      </c>
      <c r="G3489" s="25">
        <v>2.083333333333337E-2</v>
      </c>
      <c r="H3489" s="31" t="s">
        <v>3874</v>
      </c>
      <c r="I3489" s="2"/>
      <c r="J3489" s="31" t="s">
        <v>48</v>
      </c>
      <c r="K3489" s="2"/>
    </row>
    <row r="3490" spans="1:11">
      <c r="A3490" s="21">
        <v>44953</v>
      </c>
      <c r="B3490" s="30" t="s">
        <v>3865</v>
      </c>
      <c r="C3490" s="23" t="s">
        <v>443</v>
      </c>
      <c r="D3490" s="23" t="s">
        <v>1581</v>
      </c>
      <c r="E3490" s="24">
        <v>0.625</v>
      </c>
      <c r="F3490" s="24">
        <v>0.6875</v>
      </c>
      <c r="G3490" s="25">
        <v>6.25E-2</v>
      </c>
      <c r="H3490" s="31" t="s">
        <v>3867</v>
      </c>
      <c r="I3490" s="23"/>
      <c r="J3490" s="31" t="s">
        <v>34</v>
      </c>
      <c r="K3490" s="23"/>
    </row>
    <row r="3491" spans="1:11">
      <c r="A3491" s="3">
        <v>44953</v>
      </c>
      <c r="B3491" s="30" t="s">
        <v>3865</v>
      </c>
      <c r="C3491" s="2" t="s">
        <v>1619</v>
      </c>
      <c r="D3491" s="2" t="s">
        <v>806</v>
      </c>
      <c r="E3491" s="27">
        <v>0.6875</v>
      </c>
      <c r="F3491" s="27">
        <v>0.70833333333333337</v>
      </c>
      <c r="G3491" s="25">
        <v>2.083333333333337E-2</v>
      </c>
      <c r="H3491" s="31" t="s">
        <v>3874</v>
      </c>
      <c r="I3491" s="2"/>
      <c r="J3491" s="31" t="s">
        <v>45</v>
      </c>
      <c r="K3491" s="2"/>
    </row>
    <row r="3492" spans="1:11">
      <c r="A3492" s="21">
        <v>44953</v>
      </c>
      <c r="B3492" s="30" t="s">
        <v>3865</v>
      </c>
      <c r="C3492" s="23" t="s">
        <v>746</v>
      </c>
      <c r="D3492" s="23" t="s">
        <v>1915</v>
      </c>
      <c r="E3492" s="24">
        <v>0.70833333333333337</v>
      </c>
      <c r="F3492" s="24">
        <v>0.75</v>
      </c>
      <c r="G3492" s="25">
        <v>4.166666666666663E-2</v>
      </c>
      <c r="H3492" s="31" t="s">
        <v>3874</v>
      </c>
      <c r="I3492" s="23"/>
      <c r="J3492" s="31" t="s">
        <v>48</v>
      </c>
      <c r="K3492" s="23"/>
    </row>
    <row r="3493" spans="1:11">
      <c r="A3493" s="3">
        <v>44953</v>
      </c>
      <c r="B3493" s="30" t="s">
        <v>3865</v>
      </c>
      <c r="C3493" s="2" t="s">
        <v>746</v>
      </c>
      <c r="D3493" s="2" t="s">
        <v>1893</v>
      </c>
      <c r="E3493" s="27">
        <v>0.89583333333333337</v>
      </c>
      <c r="F3493" s="27">
        <v>0.9375</v>
      </c>
      <c r="G3493" s="25">
        <v>4.166666666666663E-2</v>
      </c>
      <c r="H3493" s="31" t="s">
        <v>3874</v>
      </c>
      <c r="I3493" s="2"/>
      <c r="J3493" s="31" t="s">
        <v>48</v>
      </c>
      <c r="K3493" s="2"/>
    </row>
    <row r="3494" spans="1:11">
      <c r="A3494" s="21">
        <v>44954</v>
      </c>
      <c r="B3494" s="30" t="s">
        <v>3868</v>
      </c>
      <c r="C3494" s="23" t="s">
        <v>1899</v>
      </c>
      <c r="D3494" s="23" t="s">
        <v>1917</v>
      </c>
      <c r="E3494" s="24">
        <v>0.58680555555555558</v>
      </c>
      <c r="F3494" s="24">
        <v>0.62847222222222221</v>
      </c>
      <c r="G3494" s="25">
        <v>4.166666666666663E-2</v>
      </c>
      <c r="H3494" s="31" t="s">
        <v>3874</v>
      </c>
      <c r="I3494" s="23"/>
      <c r="J3494" s="31" t="s">
        <v>48</v>
      </c>
      <c r="K3494" s="23"/>
    </row>
    <row r="3495" spans="1:11">
      <c r="A3495" s="3">
        <v>44956</v>
      </c>
      <c r="B3495" s="30" t="s">
        <v>3869</v>
      </c>
      <c r="C3495" s="2" t="s">
        <v>1589</v>
      </c>
      <c r="D3495" s="2" t="s">
        <v>1413</v>
      </c>
      <c r="E3495" s="27">
        <v>0.38541666666666669</v>
      </c>
      <c r="F3495" s="27">
        <v>0.39583333333333331</v>
      </c>
      <c r="G3495" s="25">
        <v>1.041666666666663E-2</v>
      </c>
      <c r="H3495" s="31" t="s">
        <v>3874</v>
      </c>
      <c r="I3495" s="2"/>
      <c r="J3495" s="31" t="s">
        <v>48</v>
      </c>
      <c r="K3495" s="2"/>
    </row>
    <row r="3496" spans="1:11">
      <c r="A3496" s="21">
        <v>44956</v>
      </c>
      <c r="B3496" s="30" t="s">
        <v>3869</v>
      </c>
      <c r="C3496" s="23" t="s">
        <v>449</v>
      </c>
      <c r="D3496" s="23" t="s">
        <v>1880</v>
      </c>
      <c r="E3496" s="24">
        <v>0.39583333333333331</v>
      </c>
      <c r="F3496" s="24">
        <v>0.40625</v>
      </c>
      <c r="G3496" s="25">
        <v>1.0416666666666685E-2</v>
      </c>
      <c r="H3496" s="31" t="s">
        <v>3867</v>
      </c>
      <c r="I3496" s="23"/>
      <c r="J3496" s="31" t="s">
        <v>34</v>
      </c>
      <c r="K3496" s="23"/>
    </row>
    <row r="3497" spans="1:11">
      <c r="A3497" s="3">
        <v>44956</v>
      </c>
      <c r="B3497" s="30" t="s">
        <v>3869</v>
      </c>
      <c r="C3497" s="2" t="s">
        <v>1600</v>
      </c>
      <c r="D3497" s="2" t="s">
        <v>1223</v>
      </c>
      <c r="E3497" s="27">
        <v>0.40625</v>
      </c>
      <c r="F3497" s="27">
        <v>0.41666666666666669</v>
      </c>
      <c r="G3497" s="25">
        <v>1.0416666666666685E-2</v>
      </c>
      <c r="H3497" s="31" t="s">
        <v>3874</v>
      </c>
      <c r="I3497" s="2"/>
      <c r="J3497" s="31" t="s">
        <v>48</v>
      </c>
      <c r="K3497" s="2"/>
    </row>
    <row r="3498" spans="1:11">
      <c r="A3498" s="21">
        <v>44956</v>
      </c>
      <c r="B3498" s="30" t="s">
        <v>3869</v>
      </c>
      <c r="C3498" s="23" t="s">
        <v>443</v>
      </c>
      <c r="D3498" s="23" t="s">
        <v>3884</v>
      </c>
      <c r="E3498" s="24">
        <v>0.41666666666666669</v>
      </c>
      <c r="F3498" s="24">
        <v>0.45833333333333331</v>
      </c>
      <c r="G3498" s="25">
        <v>4.166666666666663E-2</v>
      </c>
      <c r="H3498" s="31" t="s">
        <v>3867</v>
      </c>
      <c r="I3498" s="23"/>
      <c r="J3498" s="31" t="s">
        <v>34</v>
      </c>
      <c r="K3498" s="23"/>
    </row>
    <row r="3499" spans="1:11">
      <c r="A3499" s="3">
        <v>44956</v>
      </c>
      <c r="B3499" s="30" t="s">
        <v>3869</v>
      </c>
      <c r="C3499" s="2" t="s">
        <v>1589</v>
      </c>
      <c r="D3499" s="2" t="s">
        <v>1708</v>
      </c>
      <c r="E3499" s="27">
        <v>0.45833333333333331</v>
      </c>
      <c r="F3499" s="27">
        <v>0.5</v>
      </c>
      <c r="G3499" s="25">
        <v>4.1666666666666685E-2</v>
      </c>
      <c r="H3499" s="31" t="s">
        <v>3874</v>
      </c>
      <c r="I3499" s="2"/>
      <c r="J3499" s="31" t="s">
        <v>48</v>
      </c>
      <c r="K3499" s="2"/>
    </row>
    <row r="3500" spans="1:11">
      <c r="A3500" s="21">
        <v>44956</v>
      </c>
      <c r="B3500" s="30" t="s">
        <v>3869</v>
      </c>
      <c r="C3500" s="23" t="s">
        <v>1589</v>
      </c>
      <c r="D3500" s="23" t="s">
        <v>1918</v>
      </c>
      <c r="E3500" s="24">
        <v>0.54166666666666663</v>
      </c>
      <c r="F3500" s="24">
        <v>0.58333333333333337</v>
      </c>
      <c r="G3500" s="25">
        <v>4.1666666666666741E-2</v>
      </c>
      <c r="H3500" s="31" t="s">
        <v>3874</v>
      </c>
      <c r="I3500" s="23"/>
      <c r="J3500" s="31" t="s">
        <v>48</v>
      </c>
      <c r="K3500" s="23"/>
    </row>
    <row r="3501" spans="1:11">
      <c r="A3501" s="3">
        <v>44956</v>
      </c>
      <c r="B3501" s="30" t="s">
        <v>3869</v>
      </c>
      <c r="C3501" s="2" t="s">
        <v>1619</v>
      </c>
      <c r="D3501" s="2" t="s">
        <v>1187</v>
      </c>
      <c r="E3501" s="27">
        <v>0.58333333333333337</v>
      </c>
      <c r="F3501" s="27">
        <v>0.61458333333333337</v>
      </c>
      <c r="G3501" s="25">
        <v>3.125E-2</v>
      </c>
      <c r="H3501" s="31" t="s">
        <v>3874</v>
      </c>
      <c r="I3501" s="2"/>
      <c r="J3501" s="31" t="s">
        <v>45</v>
      </c>
      <c r="K3501" s="2"/>
    </row>
    <row r="3502" spans="1:11">
      <c r="A3502" s="21">
        <v>44956</v>
      </c>
      <c r="B3502" s="30" t="s">
        <v>3869</v>
      </c>
      <c r="C3502" s="23" t="s">
        <v>1899</v>
      </c>
      <c r="D3502" s="23" t="s">
        <v>1900</v>
      </c>
      <c r="E3502" s="24">
        <v>0.61458333333333337</v>
      </c>
      <c r="F3502" s="24">
        <v>0.6875</v>
      </c>
      <c r="G3502" s="25">
        <v>7.291666666666663E-2</v>
      </c>
      <c r="H3502" s="31" t="s">
        <v>3874</v>
      </c>
      <c r="I3502" s="23"/>
      <c r="J3502" s="31" t="s">
        <v>48</v>
      </c>
      <c r="K3502" s="23"/>
    </row>
    <row r="3503" spans="1:11">
      <c r="A3503" s="3">
        <v>44956</v>
      </c>
      <c r="B3503" s="30" t="s">
        <v>3869</v>
      </c>
      <c r="C3503" s="2" t="s">
        <v>1589</v>
      </c>
      <c r="D3503" s="2" t="s">
        <v>1919</v>
      </c>
      <c r="E3503" s="27">
        <v>0.6875</v>
      </c>
      <c r="F3503" s="27">
        <v>0.70833333333333337</v>
      </c>
      <c r="G3503" s="25">
        <v>2.083333333333337E-2</v>
      </c>
      <c r="H3503" s="31" t="s">
        <v>3874</v>
      </c>
      <c r="I3503" s="2"/>
      <c r="J3503" s="31" t="s">
        <v>48</v>
      </c>
      <c r="K3503" s="2"/>
    </row>
    <row r="3504" spans="1:11">
      <c r="A3504" s="21">
        <v>44956</v>
      </c>
      <c r="B3504" s="30" t="s">
        <v>3869</v>
      </c>
      <c r="C3504" s="23" t="s">
        <v>1589</v>
      </c>
      <c r="D3504" s="23" t="s">
        <v>1920</v>
      </c>
      <c r="E3504" s="24">
        <v>0.70833333333333337</v>
      </c>
      <c r="F3504" s="24">
        <v>0.78125</v>
      </c>
      <c r="G3504" s="25">
        <v>7.291666666666663E-2</v>
      </c>
      <c r="H3504" s="31" t="s">
        <v>3874</v>
      </c>
      <c r="I3504" s="23"/>
      <c r="J3504" s="31" t="s">
        <v>48</v>
      </c>
      <c r="K3504" s="23"/>
    </row>
    <row r="3505" spans="1:11">
      <c r="A3505" s="3">
        <v>44956</v>
      </c>
      <c r="B3505" s="30" t="s">
        <v>3869</v>
      </c>
      <c r="C3505" s="2" t="s">
        <v>1899</v>
      </c>
      <c r="D3505" s="2" t="s">
        <v>1921</v>
      </c>
      <c r="E3505" s="27">
        <v>0.92708333333333337</v>
      </c>
      <c r="F3505" s="27">
        <v>0.94791666666666663</v>
      </c>
      <c r="G3505" s="25">
        <v>2.0833333333333259E-2</v>
      </c>
      <c r="H3505" s="31" t="s">
        <v>3874</v>
      </c>
      <c r="I3505" s="2"/>
      <c r="J3505" s="31" t="s">
        <v>48</v>
      </c>
      <c r="K3505" s="2"/>
    </row>
    <row r="3506" spans="1:11">
      <c r="A3506" s="21">
        <v>44956</v>
      </c>
      <c r="B3506" s="30" t="s">
        <v>3869</v>
      </c>
      <c r="C3506" s="23" t="s">
        <v>1899</v>
      </c>
      <c r="D3506" s="23" t="s">
        <v>1900</v>
      </c>
      <c r="E3506" s="24">
        <v>0.94791666666666663</v>
      </c>
      <c r="F3506" s="24">
        <v>0.98958333333333337</v>
      </c>
      <c r="G3506" s="25">
        <v>4.1666666666666741E-2</v>
      </c>
      <c r="H3506" s="31" t="s">
        <v>3874</v>
      </c>
      <c r="I3506" s="23"/>
      <c r="J3506" s="31" t="s">
        <v>48</v>
      </c>
      <c r="K3506" s="23"/>
    </row>
    <row r="3507" spans="1:11">
      <c r="A3507" s="3">
        <v>44957</v>
      </c>
      <c r="B3507" s="30" t="s">
        <v>3870</v>
      </c>
      <c r="C3507" s="2" t="s">
        <v>1589</v>
      </c>
      <c r="D3507" s="2" t="s">
        <v>1413</v>
      </c>
      <c r="E3507" s="27">
        <v>0.38541666666666669</v>
      </c>
      <c r="F3507" s="27">
        <v>0.39583333333333331</v>
      </c>
      <c r="G3507" s="25">
        <v>1.041666666666663E-2</v>
      </c>
      <c r="H3507" s="31" t="s">
        <v>3874</v>
      </c>
      <c r="I3507" s="2"/>
      <c r="J3507" s="31" t="s">
        <v>48</v>
      </c>
      <c r="K3507" s="2"/>
    </row>
    <row r="3508" spans="1:11">
      <c r="A3508" s="21">
        <v>44957</v>
      </c>
      <c r="B3508" s="30" t="s">
        <v>3870</v>
      </c>
      <c r="C3508" s="23" t="s">
        <v>443</v>
      </c>
      <c r="D3508" s="23" t="s">
        <v>1413</v>
      </c>
      <c r="E3508" s="24">
        <v>0.39583333333333331</v>
      </c>
      <c r="F3508" s="24">
        <v>0.40625</v>
      </c>
      <c r="G3508" s="25">
        <v>1.0416666666666685E-2</v>
      </c>
      <c r="H3508" s="31" t="s">
        <v>3867</v>
      </c>
      <c r="I3508" s="23"/>
      <c r="J3508" s="31" t="s">
        <v>34</v>
      </c>
      <c r="K3508" s="23"/>
    </row>
    <row r="3509" spans="1:11">
      <c r="A3509" s="3">
        <v>44957</v>
      </c>
      <c r="B3509" s="30" t="s">
        <v>3870</v>
      </c>
      <c r="C3509" s="2" t="s">
        <v>746</v>
      </c>
      <c r="D3509" s="2" t="s">
        <v>1922</v>
      </c>
      <c r="E3509" s="27">
        <v>0.40625</v>
      </c>
      <c r="F3509" s="27">
        <v>0.41666666666666669</v>
      </c>
      <c r="G3509" s="25">
        <v>1.0416666666666685E-2</v>
      </c>
      <c r="H3509" s="31" t="s">
        <v>3874</v>
      </c>
      <c r="I3509" s="2"/>
      <c r="J3509" s="31" t="s">
        <v>48</v>
      </c>
      <c r="K3509" s="2"/>
    </row>
    <row r="3510" spans="1:11">
      <c r="A3510" s="21">
        <v>44957</v>
      </c>
      <c r="B3510" s="30" t="s">
        <v>3870</v>
      </c>
      <c r="C3510" s="23" t="s">
        <v>1639</v>
      </c>
      <c r="D3510" s="23" t="s">
        <v>1684</v>
      </c>
      <c r="E3510" s="24">
        <v>0.41666666666666669</v>
      </c>
      <c r="F3510" s="24">
        <v>0.45833333333333331</v>
      </c>
      <c r="G3510" s="25">
        <v>4.166666666666663E-2</v>
      </c>
      <c r="H3510" s="31" t="s">
        <v>3874</v>
      </c>
      <c r="I3510" s="23"/>
      <c r="J3510" s="31" t="s">
        <v>48</v>
      </c>
      <c r="K3510" s="23"/>
    </row>
    <row r="3511" spans="1:11">
      <c r="A3511" s="3">
        <v>44957</v>
      </c>
      <c r="B3511" s="30" t="s">
        <v>3870</v>
      </c>
      <c r="C3511" s="2" t="s">
        <v>1899</v>
      </c>
      <c r="D3511" s="2" t="s">
        <v>1223</v>
      </c>
      <c r="E3511" s="27">
        <v>0.45833333333333331</v>
      </c>
      <c r="F3511" s="27">
        <v>0.47916666666666669</v>
      </c>
      <c r="G3511" s="25">
        <v>2.083333333333337E-2</v>
      </c>
      <c r="H3511" s="31" t="s">
        <v>3874</v>
      </c>
      <c r="I3511" s="2"/>
      <c r="J3511" s="31" t="s">
        <v>48</v>
      </c>
      <c r="K3511" s="2"/>
    </row>
    <row r="3512" spans="1:11">
      <c r="A3512" s="21">
        <v>44957</v>
      </c>
      <c r="B3512" s="30" t="s">
        <v>3870</v>
      </c>
      <c r="C3512" s="23" t="s">
        <v>746</v>
      </c>
      <c r="D3512" s="23" t="s">
        <v>1923</v>
      </c>
      <c r="E3512" s="24">
        <v>0.47916666666666669</v>
      </c>
      <c r="F3512" s="24">
        <v>0.5</v>
      </c>
      <c r="G3512" s="25">
        <v>2.0833333333333315E-2</v>
      </c>
      <c r="H3512" s="31" t="s">
        <v>3874</v>
      </c>
      <c r="I3512" s="23"/>
      <c r="J3512" s="31" t="s">
        <v>48</v>
      </c>
      <c r="K3512" s="23"/>
    </row>
    <row r="3513" spans="1:11">
      <c r="A3513" s="3">
        <v>44957</v>
      </c>
      <c r="B3513" s="30" t="s">
        <v>3870</v>
      </c>
      <c r="C3513" s="2" t="s">
        <v>1899</v>
      </c>
      <c r="D3513" s="2" t="s">
        <v>1223</v>
      </c>
      <c r="E3513" s="27">
        <v>0.54166666666666663</v>
      </c>
      <c r="F3513" s="27">
        <v>0.58333333333333337</v>
      </c>
      <c r="G3513" s="25">
        <v>4.1666666666666741E-2</v>
      </c>
      <c r="H3513" s="31" t="s">
        <v>3874</v>
      </c>
      <c r="I3513" s="2"/>
      <c r="J3513" s="31" t="s">
        <v>48</v>
      </c>
      <c r="K3513" s="2"/>
    </row>
    <row r="3514" spans="1:11">
      <c r="A3514" s="21">
        <v>44957</v>
      </c>
      <c r="B3514" s="30" t="s">
        <v>3870</v>
      </c>
      <c r="C3514" s="23" t="s">
        <v>1639</v>
      </c>
      <c r="D3514" s="23" t="s">
        <v>1924</v>
      </c>
      <c r="E3514" s="24">
        <v>0.58333333333333337</v>
      </c>
      <c r="F3514" s="24">
        <v>0.625</v>
      </c>
      <c r="G3514" s="25">
        <v>4.166666666666663E-2</v>
      </c>
      <c r="H3514" s="31" t="s">
        <v>3874</v>
      </c>
      <c r="I3514" s="23"/>
      <c r="J3514" s="31" t="s">
        <v>48</v>
      </c>
      <c r="K3514" s="23"/>
    </row>
    <row r="3515" spans="1:11">
      <c r="A3515" s="3">
        <v>44957</v>
      </c>
      <c r="B3515" s="30" t="s">
        <v>3870</v>
      </c>
      <c r="C3515" s="2" t="s">
        <v>746</v>
      </c>
      <c r="D3515" s="2" t="s">
        <v>1925</v>
      </c>
      <c r="E3515" s="27">
        <v>0.625</v>
      </c>
      <c r="F3515" s="27">
        <v>0.66666666666666663</v>
      </c>
      <c r="G3515" s="25">
        <v>4.166666666666663E-2</v>
      </c>
      <c r="H3515" s="31" t="s">
        <v>3874</v>
      </c>
      <c r="I3515" s="2"/>
      <c r="J3515" s="31" t="s">
        <v>48</v>
      </c>
      <c r="K3515" s="2"/>
    </row>
    <row r="3516" spans="1:11">
      <c r="A3516" s="21">
        <v>44957</v>
      </c>
      <c r="B3516" s="30" t="s">
        <v>3870</v>
      </c>
      <c r="C3516" s="23" t="s">
        <v>1619</v>
      </c>
      <c r="D3516" s="23" t="s">
        <v>1187</v>
      </c>
      <c r="E3516" s="24">
        <v>0.66666666666666663</v>
      </c>
      <c r="F3516" s="24">
        <v>0.6875</v>
      </c>
      <c r="G3516" s="25">
        <v>2.083333333333337E-2</v>
      </c>
      <c r="H3516" s="31" t="s">
        <v>3874</v>
      </c>
      <c r="I3516" s="23"/>
      <c r="J3516" s="31" t="s">
        <v>45</v>
      </c>
      <c r="K3516" s="23"/>
    </row>
    <row r="3517" spans="1:11">
      <c r="A3517" s="3">
        <v>44957</v>
      </c>
      <c r="B3517" s="30" t="s">
        <v>3870</v>
      </c>
      <c r="C3517" s="2" t="s">
        <v>1619</v>
      </c>
      <c r="D3517" s="2" t="s">
        <v>1313</v>
      </c>
      <c r="E3517" s="27">
        <v>0.6875</v>
      </c>
      <c r="F3517" s="27">
        <v>0.70833333333333337</v>
      </c>
      <c r="G3517" s="25">
        <v>2.083333333333337E-2</v>
      </c>
      <c r="H3517" s="31" t="s">
        <v>3874</v>
      </c>
      <c r="I3517" s="2"/>
      <c r="J3517" s="31" t="s">
        <v>45</v>
      </c>
      <c r="K3517" s="2"/>
    </row>
    <row r="3518" spans="1:11">
      <c r="A3518" s="21">
        <v>44957</v>
      </c>
      <c r="B3518" s="30" t="s">
        <v>3870</v>
      </c>
      <c r="C3518" s="23" t="s">
        <v>1639</v>
      </c>
      <c r="D3518" s="23" t="s">
        <v>1859</v>
      </c>
      <c r="E3518" s="24">
        <v>0.70833333333333337</v>
      </c>
      <c r="F3518" s="24">
        <v>0.75</v>
      </c>
      <c r="G3518" s="25">
        <v>4.166666666666663E-2</v>
      </c>
      <c r="H3518" s="31" t="s">
        <v>3874</v>
      </c>
      <c r="I3518" s="23"/>
      <c r="J3518" s="31" t="s">
        <v>48</v>
      </c>
      <c r="K3518" s="23"/>
    </row>
    <row r="3519" spans="1:11">
      <c r="A3519" s="3">
        <v>44957</v>
      </c>
      <c r="B3519" s="30" t="s">
        <v>3870</v>
      </c>
      <c r="C3519" s="2" t="s">
        <v>1589</v>
      </c>
      <c r="D3519" s="2" t="s">
        <v>1187</v>
      </c>
      <c r="E3519" s="27">
        <v>0.75</v>
      </c>
      <c r="F3519" s="27">
        <v>0.76041666666666663</v>
      </c>
      <c r="G3519" s="25">
        <v>1.041666666666663E-2</v>
      </c>
      <c r="H3519" s="31" t="s">
        <v>3874</v>
      </c>
      <c r="I3519" s="2"/>
      <c r="J3519" s="31" t="s">
        <v>48</v>
      </c>
      <c r="K3519" s="2"/>
    </row>
    <row r="3520" spans="1:11">
      <c r="A3520" s="21">
        <v>44957</v>
      </c>
      <c r="B3520" s="30" t="s">
        <v>3870</v>
      </c>
      <c r="C3520" s="23" t="s">
        <v>1589</v>
      </c>
      <c r="D3520" s="23" t="s">
        <v>1926</v>
      </c>
      <c r="E3520" s="24">
        <v>0.76041666666666663</v>
      </c>
      <c r="F3520" s="24">
        <v>0.8125</v>
      </c>
      <c r="G3520" s="25">
        <v>5.208333333333337E-2</v>
      </c>
      <c r="H3520" s="31" t="s">
        <v>3874</v>
      </c>
      <c r="I3520" s="23"/>
      <c r="J3520" s="31" t="s">
        <v>48</v>
      </c>
      <c r="K3520" s="23"/>
    </row>
    <row r="3521" spans="1:11">
      <c r="A3521" s="3">
        <v>44958</v>
      </c>
      <c r="B3521" s="30" t="s">
        <v>3871</v>
      </c>
      <c r="C3521" s="2" t="s">
        <v>1589</v>
      </c>
      <c r="D3521" s="2" t="s">
        <v>1413</v>
      </c>
      <c r="E3521" s="27">
        <v>0.38541666666666669</v>
      </c>
      <c r="F3521" s="27">
        <v>0.39583333333333331</v>
      </c>
      <c r="G3521" s="25">
        <v>1.041666666666663E-2</v>
      </c>
      <c r="H3521" s="31" t="s">
        <v>3874</v>
      </c>
      <c r="I3521" s="2"/>
      <c r="J3521" s="31" t="s">
        <v>48</v>
      </c>
      <c r="K3521" s="2"/>
    </row>
    <row r="3522" spans="1:11">
      <c r="A3522" s="21">
        <v>44958</v>
      </c>
      <c r="B3522" s="30" t="s">
        <v>3871</v>
      </c>
      <c r="C3522" s="23" t="s">
        <v>443</v>
      </c>
      <c r="D3522" s="23" t="s">
        <v>1413</v>
      </c>
      <c r="E3522" s="24">
        <v>0.39583333333333331</v>
      </c>
      <c r="F3522" s="24">
        <v>0.40625</v>
      </c>
      <c r="G3522" s="25">
        <v>1.0416666666666685E-2</v>
      </c>
      <c r="H3522" s="31" t="s">
        <v>3867</v>
      </c>
      <c r="I3522" s="23"/>
      <c r="J3522" s="31" t="s">
        <v>34</v>
      </c>
      <c r="K3522" s="23"/>
    </row>
    <row r="3523" spans="1:11">
      <c r="A3523" s="3">
        <v>44958</v>
      </c>
      <c r="B3523" s="30" t="s">
        <v>3871</v>
      </c>
      <c r="C3523" s="2" t="s">
        <v>1619</v>
      </c>
      <c r="D3523" s="2" t="s">
        <v>1223</v>
      </c>
      <c r="E3523" s="27">
        <v>0.40625</v>
      </c>
      <c r="F3523" s="27">
        <v>0.41666666666666669</v>
      </c>
      <c r="G3523" s="25">
        <v>1.0416666666666685E-2</v>
      </c>
      <c r="H3523" s="31" t="s">
        <v>3874</v>
      </c>
      <c r="I3523" s="2"/>
      <c r="J3523" s="31" t="s">
        <v>45</v>
      </c>
      <c r="K3523" s="2"/>
    </row>
    <row r="3524" spans="1:11">
      <c r="A3524" s="21">
        <v>44958</v>
      </c>
      <c r="B3524" s="30" t="s">
        <v>3871</v>
      </c>
      <c r="C3524" s="23" t="s">
        <v>1619</v>
      </c>
      <c r="D3524" s="23" t="s">
        <v>599</v>
      </c>
      <c r="E3524" s="24">
        <v>0.41666666666666669</v>
      </c>
      <c r="F3524" s="24">
        <v>0.44791666666666669</v>
      </c>
      <c r="G3524" s="25">
        <v>3.125E-2</v>
      </c>
      <c r="H3524" s="31" t="s">
        <v>3874</v>
      </c>
      <c r="I3524" s="23"/>
      <c r="J3524" s="31" t="s">
        <v>45</v>
      </c>
      <c r="K3524" s="23"/>
    </row>
    <row r="3525" spans="1:11">
      <c r="A3525" s="3">
        <v>44958</v>
      </c>
      <c r="B3525" s="30" t="s">
        <v>3871</v>
      </c>
      <c r="C3525" s="2" t="s">
        <v>1589</v>
      </c>
      <c r="D3525" s="2" t="s">
        <v>1927</v>
      </c>
      <c r="E3525" s="27">
        <v>0.44791666666666669</v>
      </c>
      <c r="F3525" s="27">
        <v>0.46527777777777773</v>
      </c>
      <c r="G3525" s="25">
        <v>1.7361111111111049E-2</v>
      </c>
      <c r="H3525" s="31" t="s">
        <v>3874</v>
      </c>
      <c r="I3525" s="2"/>
      <c r="J3525" s="31" t="s">
        <v>48</v>
      </c>
      <c r="K3525" s="2"/>
    </row>
    <row r="3526" spans="1:11">
      <c r="A3526" s="21">
        <v>44958</v>
      </c>
      <c r="B3526" s="30" t="s">
        <v>3871</v>
      </c>
      <c r="C3526" s="23" t="s">
        <v>746</v>
      </c>
      <c r="D3526" s="23" t="s">
        <v>3933</v>
      </c>
      <c r="E3526" s="24">
        <v>0.46527777777777773</v>
      </c>
      <c r="F3526" s="24">
        <v>0.5</v>
      </c>
      <c r="G3526" s="25">
        <v>3.4722222222222265E-2</v>
      </c>
      <c r="H3526" s="31" t="s">
        <v>3874</v>
      </c>
      <c r="I3526" s="23"/>
      <c r="J3526" s="31" t="s">
        <v>48</v>
      </c>
      <c r="K3526" s="23"/>
    </row>
    <row r="3527" spans="1:11">
      <c r="A3527" s="3">
        <v>44958</v>
      </c>
      <c r="B3527" s="30" t="s">
        <v>3871</v>
      </c>
      <c r="C3527" s="2" t="s">
        <v>1639</v>
      </c>
      <c r="D3527" s="2" t="s">
        <v>1898</v>
      </c>
      <c r="E3527" s="27">
        <v>0.54166666666666663</v>
      </c>
      <c r="F3527" s="27">
        <v>0.58333333333333337</v>
      </c>
      <c r="G3527" s="25">
        <v>4.1666666666666741E-2</v>
      </c>
      <c r="H3527" s="31" t="s">
        <v>3874</v>
      </c>
      <c r="I3527" s="2"/>
      <c r="J3527" s="31" t="s">
        <v>48</v>
      </c>
      <c r="K3527" s="2"/>
    </row>
    <row r="3528" spans="1:11">
      <c r="A3528" s="21">
        <v>44958</v>
      </c>
      <c r="B3528" s="30" t="s">
        <v>3871</v>
      </c>
      <c r="C3528" s="23" t="s">
        <v>746</v>
      </c>
      <c r="D3528" s="23" t="s">
        <v>1928</v>
      </c>
      <c r="E3528" s="24">
        <v>0.58333333333333337</v>
      </c>
      <c r="F3528" s="24">
        <v>0.60416666666666663</v>
      </c>
      <c r="G3528" s="25">
        <v>2.0833333333333259E-2</v>
      </c>
      <c r="H3528" s="31" t="s">
        <v>3874</v>
      </c>
      <c r="I3528" s="23"/>
      <c r="J3528" s="31" t="s">
        <v>48</v>
      </c>
      <c r="K3528" s="23"/>
    </row>
    <row r="3529" spans="1:11">
      <c r="A3529" s="3">
        <v>44958</v>
      </c>
      <c r="B3529" s="30" t="s">
        <v>3871</v>
      </c>
      <c r="C3529" s="2" t="s">
        <v>1600</v>
      </c>
      <c r="D3529" s="2" t="s">
        <v>1772</v>
      </c>
      <c r="E3529" s="27">
        <v>0.60416666666666663</v>
      </c>
      <c r="F3529" s="27">
        <v>0.625</v>
      </c>
      <c r="G3529" s="25">
        <v>2.083333333333337E-2</v>
      </c>
      <c r="H3529" s="31" t="s">
        <v>3874</v>
      </c>
      <c r="I3529" s="2"/>
      <c r="J3529" s="31" t="s">
        <v>48</v>
      </c>
      <c r="K3529" s="2"/>
    </row>
    <row r="3530" spans="1:11">
      <c r="A3530" s="21">
        <v>44958</v>
      </c>
      <c r="B3530" s="30" t="s">
        <v>3871</v>
      </c>
      <c r="C3530" s="23" t="s">
        <v>1589</v>
      </c>
      <c r="D3530" s="23" t="s">
        <v>1929</v>
      </c>
      <c r="E3530" s="24">
        <v>0.625</v>
      </c>
      <c r="F3530" s="24">
        <v>0.66666666666666663</v>
      </c>
      <c r="G3530" s="25">
        <v>4.166666666666663E-2</v>
      </c>
      <c r="H3530" s="31" t="s">
        <v>3874</v>
      </c>
      <c r="I3530" s="23"/>
      <c r="J3530" s="31" t="s">
        <v>48</v>
      </c>
      <c r="K3530" s="23"/>
    </row>
    <row r="3531" spans="1:11">
      <c r="A3531" s="3">
        <v>44958</v>
      </c>
      <c r="B3531" s="30" t="s">
        <v>3871</v>
      </c>
      <c r="C3531" s="2" t="s">
        <v>746</v>
      </c>
      <c r="D3531" s="2" t="s">
        <v>1930</v>
      </c>
      <c r="E3531" s="27">
        <v>0.66666666666666663</v>
      </c>
      <c r="F3531" s="27">
        <v>0.67361111111111116</v>
      </c>
      <c r="G3531" s="25">
        <v>6.9444444444445308E-3</v>
      </c>
      <c r="H3531" s="31" t="s">
        <v>3874</v>
      </c>
      <c r="I3531" s="2"/>
      <c r="J3531" s="31" t="s">
        <v>48</v>
      </c>
      <c r="K3531" s="2"/>
    </row>
    <row r="3532" spans="1:11">
      <c r="A3532" s="21">
        <v>44958</v>
      </c>
      <c r="B3532" s="30" t="s">
        <v>3871</v>
      </c>
      <c r="C3532" s="23" t="s">
        <v>746</v>
      </c>
      <c r="D3532" s="23" t="s">
        <v>1925</v>
      </c>
      <c r="E3532" s="24">
        <v>0.67361111111111116</v>
      </c>
      <c r="F3532" s="24">
        <v>0.6875</v>
      </c>
      <c r="G3532" s="25">
        <v>1.388888888888884E-2</v>
      </c>
      <c r="H3532" s="31" t="s">
        <v>3874</v>
      </c>
      <c r="I3532" s="23"/>
      <c r="J3532" s="31" t="s">
        <v>48</v>
      </c>
      <c r="K3532" s="23"/>
    </row>
    <row r="3533" spans="1:11">
      <c r="A3533" s="3">
        <v>44958</v>
      </c>
      <c r="B3533" s="30" t="s">
        <v>3871</v>
      </c>
      <c r="C3533" s="2" t="s">
        <v>1589</v>
      </c>
      <c r="D3533" s="2" t="s">
        <v>1931</v>
      </c>
      <c r="E3533" s="27">
        <v>0.6875</v>
      </c>
      <c r="F3533" s="27">
        <v>0.70833333333333337</v>
      </c>
      <c r="G3533" s="25">
        <v>2.083333333333337E-2</v>
      </c>
      <c r="H3533" s="31" t="s">
        <v>3874</v>
      </c>
      <c r="I3533" s="2"/>
      <c r="J3533" s="31" t="s">
        <v>48</v>
      </c>
      <c r="K3533" s="2"/>
    </row>
    <row r="3534" spans="1:11">
      <c r="A3534" s="21">
        <v>44958</v>
      </c>
      <c r="B3534" s="30" t="s">
        <v>3871</v>
      </c>
      <c r="C3534" s="23" t="s">
        <v>1589</v>
      </c>
      <c r="D3534" s="23" t="s">
        <v>1765</v>
      </c>
      <c r="E3534" s="24">
        <v>0.70833333333333337</v>
      </c>
      <c r="F3534" s="24">
        <v>0.72916666666666663</v>
      </c>
      <c r="G3534" s="25">
        <v>2.0833333333333259E-2</v>
      </c>
      <c r="H3534" s="31" t="s">
        <v>3874</v>
      </c>
      <c r="I3534" s="23"/>
      <c r="J3534" s="31" t="s">
        <v>48</v>
      </c>
      <c r="K3534" s="23"/>
    </row>
    <row r="3535" spans="1:11">
      <c r="A3535" s="3">
        <v>44958</v>
      </c>
      <c r="B3535" s="30" t="s">
        <v>3871</v>
      </c>
      <c r="C3535" s="2" t="s">
        <v>746</v>
      </c>
      <c r="D3535" s="2" t="s">
        <v>1932</v>
      </c>
      <c r="E3535" s="27">
        <v>0.72916666666666663</v>
      </c>
      <c r="F3535" s="27">
        <v>0.76388888888888884</v>
      </c>
      <c r="G3535" s="25">
        <v>3.472222222222221E-2</v>
      </c>
      <c r="H3535" s="31" t="s">
        <v>3874</v>
      </c>
      <c r="I3535" s="2"/>
      <c r="J3535" s="31" t="s">
        <v>48</v>
      </c>
      <c r="K3535" s="2"/>
    </row>
    <row r="3536" spans="1:11">
      <c r="A3536" s="21">
        <v>44958</v>
      </c>
      <c r="B3536" s="30" t="s">
        <v>3871</v>
      </c>
      <c r="C3536" s="23" t="s">
        <v>1589</v>
      </c>
      <c r="D3536" s="23" t="s">
        <v>1187</v>
      </c>
      <c r="E3536" s="24">
        <v>0.76388888888888884</v>
      </c>
      <c r="F3536" s="24">
        <v>0.77777777777777779</v>
      </c>
      <c r="G3536" s="25">
        <v>1.3888888888888951E-2</v>
      </c>
      <c r="H3536" s="31" t="s">
        <v>3874</v>
      </c>
      <c r="I3536" s="23"/>
      <c r="J3536" s="31" t="s">
        <v>48</v>
      </c>
      <c r="K3536" s="23"/>
    </row>
    <row r="3537" spans="1:11">
      <c r="A3537" s="3">
        <v>44958</v>
      </c>
      <c r="B3537" s="30" t="s">
        <v>3871</v>
      </c>
      <c r="C3537" s="2" t="s">
        <v>1589</v>
      </c>
      <c r="D3537" s="2" t="s">
        <v>1933</v>
      </c>
      <c r="E3537" s="27">
        <v>0.77777777777777779</v>
      </c>
      <c r="F3537" s="27">
        <v>0.79166666666666663</v>
      </c>
      <c r="G3537" s="25">
        <v>1.388888888888884E-2</v>
      </c>
      <c r="H3537" s="31" t="s">
        <v>3874</v>
      </c>
      <c r="I3537" s="2"/>
      <c r="J3537" s="31" t="s">
        <v>48</v>
      </c>
      <c r="K3537" s="2"/>
    </row>
    <row r="3538" spans="1:11">
      <c r="A3538" s="21">
        <v>44958</v>
      </c>
      <c r="B3538" s="30" t="s">
        <v>3871</v>
      </c>
      <c r="C3538" s="23" t="s">
        <v>746</v>
      </c>
      <c r="D3538" s="23" t="s">
        <v>1934</v>
      </c>
      <c r="E3538" s="24">
        <v>0.79166666666666663</v>
      </c>
      <c r="F3538" s="24">
        <v>0.80208333333333337</v>
      </c>
      <c r="G3538" s="25">
        <v>1.0416666666666741E-2</v>
      </c>
      <c r="H3538" s="31" t="s">
        <v>3874</v>
      </c>
      <c r="I3538" s="23"/>
      <c r="J3538" s="31" t="s">
        <v>48</v>
      </c>
      <c r="K3538" s="23"/>
    </row>
    <row r="3539" spans="1:11">
      <c r="A3539" s="3">
        <v>44958</v>
      </c>
      <c r="B3539" s="30" t="s">
        <v>3871</v>
      </c>
      <c r="C3539" s="2" t="s">
        <v>746</v>
      </c>
      <c r="D3539" s="2" t="s">
        <v>1935</v>
      </c>
      <c r="E3539" s="27">
        <v>0.80208333333333337</v>
      </c>
      <c r="F3539" s="27">
        <v>0.8125</v>
      </c>
      <c r="G3539" s="25">
        <v>1.041666666666663E-2</v>
      </c>
      <c r="H3539" s="31" t="s">
        <v>3874</v>
      </c>
      <c r="I3539" s="2"/>
      <c r="J3539" s="31" t="s">
        <v>48</v>
      </c>
      <c r="K3539" s="2"/>
    </row>
    <row r="3540" spans="1:11">
      <c r="A3540" s="21">
        <v>44959</v>
      </c>
      <c r="B3540" s="30" t="s">
        <v>3872</v>
      </c>
      <c r="C3540" s="23" t="s">
        <v>775</v>
      </c>
      <c r="D3540" s="23" t="s">
        <v>1936</v>
      </c>
      <c r="E3540" s="24">
        <v>0.39583333333333331</v>
      </c>
      <c r="F3540" s="24">
        <v>0.5</v>
      </c>
      <c r="G3540" s="25">
        <v>0.10416666666666669</v>
      </c>
      <c r="H3540" s="31" t="s">
        <v>3867</v>
      </c>
      <c r="I3540" s="23"/>
      <c r="J3540" s="31" t="s">
        <v>34</v>
      </c>
      <c r="K3540" s="23"/>
    </row>
    <row r="3541" spans="1:11">
      <c r="A3541" s="3">
        <v>44959</v>
      </c>
      <c r="B3541" s="30" t="s">
        <v>3872</v>
      </c>
      <c r="C3541" s="2" t="s">
        <v>746</v>
      </c>
      <c r="D3541" s="2" t="s">
        <v>1935</v>
      </c>
      <c r="E3541" s="27">
        <v>0.54166666666666663</v>
      </c>
      <c r="F3541" s="27">
        <v>0.57291666666666663</v>
      </c>
      <c r="G3541" s="25">
        <v>3.125E-2</v>
      </c>
      <c r="H3541" s="31" t="s">
        <v>3874</v>
      </c>
      <c r="I3541" s="2"/>
      <c r="J3541" s="31" t="s">
        <v>48</v>
      </c>
      <c r="K3541" s="2"/>
    </row>
    <row r="3542" spans="1:11">
      <c r="A3542" s="21">
        <v>44959</v>
      </c>
      <c r="B3542" s="30" t="s">
        <v>3872</v>
      </c>
      <c r="C3542" s="23" t="s">
        <v>746</v>
      </c>
      <c r="D3542" s="23" t="s">
        <v>1937</v>
      </c>
      <c r="E3542" s="24">
        <v>0.57291666666666663</v>
      </c>
      <c r="F3542" s="24">
        <v>0.58333333333333337</v>
      </c>
      <c r="G3542" s="25">
        <v>1.0416666666666741E-2</v>
      </c>
      <c r="H3542" s="31" t="s">
        <v>3874</v>
      </c>
      <c r="I3542" s="23"/>
      <c r="J3542" s="31" t="s">
        <v>48</v>
      </c>
      <c r="K3542" s="23"/>
    </row>
    <row r="3543" spans="1:11">
      <c r="A3543" s="3">
        <v>44959</v>
      </c>
      <c r="B3543" s="30" t="s">
        <v>3872</v>
      </c>
      <c r="C3543" s="2" t="s">
        <v>1899</v>
      </c>
      <c r="D3543" s="2" t="s">
        <v>1938</v>
      </c>
      <c r="E3543" s="27">
        <v>0.58333333333333337</v>
      </c>
      <c r="F3543" s="27">
        <v>0.60416666666666663</v>
      </c>
      <c r="G3543" s="25">
        <v>2.0833333333333259E-2</v>
      </c>
      <c r="H3543" s="31" t="s">
        <v>3874</v>
      </c>
      <c r="I3543" s="2"/>
      <c r="J3543" s="31" t="s">
        <v>48</v>
      </c>
      <c r="K3543" s="2"/>
    </row>
    <row r="3544" spans="1:11">
      <c r="A3544" s="21">
        <v>44959</v>
      </c>
      <c r="B3544" s="30" t="s">
        <v>3872</v>
      </c>
      <c r="C3544" s="23" t="s">
        <v>1639</v>
      </c>
      <c r="D3544" s="23" t="s">
        <v>1684</v>
      </c>
      <c r="E3544" s="24">
        <v>0.625</v>
      </c>
      <c r="F3544" s="24">
        <v>0.66666666666666663</v>
      </c>
      <c r="G3544" s="25">
        <v>4.166666666666663E-2</v>
      </c>
      <c r="H3544" s="31" t="s">
        <v>3874</v>
      </c>
      <c r="I3544" s="23"/>
      <c r="J3544" s="31" t="s">
        <v>48</v>
      </c>
      <c r="K3544" s="23"/>
    </row>
    <row r="3545" spans="1:11">
      <c r="A3545" s="3">
        <v>44959</v>
      </c>
      <c r="B3545" s="30" t="s">
        <v>3872</v>
      </c>
      <c r="C3545" s="2" t="s">
        <v>1619</v>
      </c>
      <c r="D3545" s="2" t="s">
        <v>1187</v>
      </c>
      <c r="E3545" s="27">
        <v>0.66666666666666663</v>
      </c>
      <c r="F3545" s="27">
        <v>0.6875</v>
      </c>
      <c r="G3545" s="25">
        <v>2.083333333333337E-2</v>
      </c>
      <c r="H3545" s="31" t="s">
        <v>3874</v>
      </c>
      <c r="I3545" s="2"/>
      <c r="J3545" s="31" t="s">
        <v>45</v>
      </c>
      <c r="K3545" s="2"/>
    </row>
    <row r="3546" spans="1:11">
      <c r="A3546" s="21">
        <v>44959</v>
      </c>
      <c r="B3546" s="30" t="s">
        <v>3872</v>
      </c>
      <c r="C3546" s="23" t="s">
        <v>1899</v>
      </c>
      <c r="D3546" s="23" t="s">
        <v>1939</v>
      </c>
      <c r="E3546" s="24">
        <v>0.6875</v>
      </c>
      <c r="F3546" s="24">
        <v>0.70833333333333337</v>
      </c>
      <c r="G3546" s="25">
        <v>2.083333333333337E-2</v>
      </c>
      <c r="H3546" s="31" t="s">
        <v>3874</v>
      </c>
      <c r="I3546" s="23"/>
      <c r="J3546" s="31" t="s">
        <v>48</v>
      </c>
      <c r="K3546" s="23"/>
    </row>
    <row r="3547" spans="1:11">
      <c r="A3547" s="3">
        <v>44959</v>
      </c>
      <c r="B3547" s="30" t="s">
        <v>3872</v>
      </c>
      <c r="C3547" s="2" t="s">
        <v>1639</v>
      </c>
      <c r="D3547" s="2" t="s">
        <v>1940</v>
      </c>
      <c r="E3547" s="27">
        <v>0.70833333333333337</v>
      </c>
      <c r="F3547" s="27">
        <v>0.75</v>
      </c>
      <c r="G3547" s="25">
        <v>4.166666666666663E-2</v>
      </c>
      <c r="H3547" s="31" t="s">
        <v>3874</v>
      </c>
      <c r="I3547" s="2"/>
      <c r="J3547" s="31" t="s">
        <v>48</v>
      </c>
      <c r="K3547" s="2"/>
    </row>
    <row r="3548" spans="1:11">
      <c r="A3548" s="21">
        <v>44959</v>
      </c>
      <c r="B3548" s="30" t="s">
        <v>3872</v>
      </c>
      <c r="C3548" s="23" t="s">
        <v>1589</v>
      </c>
      <c r="D3548" s="23" t="s">
        <v>1187</v>
      </c>
      <c r="E3548" s="24">
        <v>0.75</v>
      </c>
      <c r="F3548" s="24">
        <v>0.77083333333333337</v>
      </c>
      <c r="G3548" s="25">
        <v>2.083333333333337E-2</v>
      </c>
      <c r="H3548" s="31" t="s">
        <v>3874</v>
      </c>
      <c r="I3548" s="23"/>
      <c r="J3548" s="31" t="s">
        <v>48</v>
      </c>
      <c r="K3548" s="23"/>
    </row>
    <row r="3549" spans="1:11">
      <c r="A3549" s="3">
        <v>44960</v>
      </c>
      <c r="B3549" s="30" t="s">
        <v>3865</v>
      </c>
      <c r="C3549" s="2" t="s">
        <v>1639</v>
      </c>
      <c r="D3549" s="2" t="s">
        <v>1941</v>
      </c>
      <c r="E3549" s="27">
        <v>0.375</v>
      </c>
      <c r="F3549" s="27">
        <v>0.41666666666666669</v>
      </c>
      <c r="G3549" s="25">
        <v>4.1666666666666685E-2</v>
      </c>
      <c r="H3549" s="31" t="s">
        <v>3874</v>
      </c>
      <c r="I3549" s="2"/>
      <c r="J3549" s="31" t="s">
        <v>48</v>
      </c>
      <c r="K3549" s="2"/>
    </row>
    <row r="3550" spans="1:11">
      <c r="A3550" s="21">
        <v>44960</v>
      </c>
      <c r="B3550" s="30" t="s">
        <v>3865</v>
      </c>
      <c r="C3550" s="23" t="s">
        <v>1619</v>
      </c>
      <c r="D3550" s="23" t="s">
        <v>1236</v>
      </c>
      <c r="E3550" s="24">
        <v>0.41666666666666669</v>
      </c>
      <c r="F3550" s="24">
        <v>0.42708333333333331</v>
      </c>
      <c r="G3550" s="25">
        <v>1.041666666666663E-2</v>
      </c>
      <c r="H3550" s="31" t="s">
        <v>3874</v>
      </c>
      <c r="I3550" s="23"/>
      <c r="J3550" s="31" t="s">
        <v>45</v>
      </c>
      <c r="K3550" s="23"/>
    </row>
    <row r="3551" spans="1:11">
      <c r="A3551" s="3">
        <v>44960</v>
      </c>
      <c r="B3551" s="30" t="s">
        <v>3865</v>
      </c>
      <c r="C3551" s="2" t="s">
        <v>1619</v>
      </c>
      <c r="D3551" s="2" t="s">
        <v>1877</v>
      </c>
      <c r="E3551" s="27">
        <v>0.42708333333333331</v>
      </c>
      <c r="F3551" s="27">
        <v>0.5</v>
      </c>
      <c r="G3551" s="25">
        <v>7.2916666666666685E-2</v>
      </c>
      <c r="H3551" s="31" t="s">
        <v>3874</v>
      </c>
      <c r="I3551" s="2"/>
      <c r="J3551" s="31" t="s">
        <v>45</v>
      </c>
      <c r="K3551" s="2"/>
    </row>
    <row r="3552" spans="1:11">
      <c r="A3552" s="21">
        <v>44960</v>
      </c>
      <c r="B3552" s="30" t="s">
        <v>3865</v>
      </c>
      <c r="C3552" s="23" t="s">
        <v>1639</v>
      </c>
      <c r="D3552" s="23" t="s">
        <v>1942</v>
      </c>
      <c r="E3552" s="24">
        <v>0.54166666666666663</v>
      </c>
      <c r="F3552" s="24">
        <v>0.625</v>
      </c>
      <c r="G3552" s="25">
        <v>8.333333333333337E-2</v>
      </c>
      <c r="H3552" s="31" t="s">
        <v>3874</v>
      </c>
      <c r="I3552" s="23"/>
      <c r="J3552" s="31" t="s">
        <v>48</v>
      </c>
      <c r="K3552" s="23"/>
    </row>
    <row r="3553" spans="1:11">
      <c r="A3553" s="3">
        <v>44960</v>
      </c>
      <c r="B3553" s="30" t="s">
        <v>3865</v>
      </c>
      <c r="C3553" s="2" t="s">
        <v>1899</v>
      </c>
      <c r="D3553" s="2" t="s">
        <v>1236</v>
      </c>
      <c r="E3553" s="27">
        <v>0.625</v>
      </c>
      <c r="F3553" s="27">
        <v>0.66666666666666663</v>
      </c>
      <c r="G3553" s="25">
        <v>4.166666666666663E-2</v>
      </c>
      <c r="H3553" s="31" t="s">
        <v>3874</v>
      </c>
      <c r="I3553" s="2"/>
      <c r="J3553" s="31" t="s">
        <v>48</v>
      </c>
      <c r="K3553" s="2"/>
    </row>
    <row r="3554" spans="1:11">
      <c r="A3554" s="21">
        <v>44960</v>
      </c>
      <c r="B3554" s="30" t="s">
        <v>3865</v>
      </c>
      <c r="C3554" s="23" t="s">
        <v>1589</v>
      </c>
      <c r="D3554" s="23" t="s">
        <v>1943</v>
      </c>
      <c r="E3554" s="24">
        <v>0.66666666666666663</v>
      </c>
      <c r="F3554" s="24">
        <v>0.6875</v>
      </c>
      <c r="G3554" s="25">
        <v>2.083333333333337E-2</v>
      </c>
      <c r="H3554" s="31" t="s">
        <v>3874</v>
      </c>
      <c r="I3554" s="23"/>
      <c r="J3554" s="31" t="s">
        <v>48</v>
      </c>
      <c r="K3554" s="23"/>
    </row>
    <row r="3555" spans="1:11">
      <c r="A3555" s="3">
        <v>44960</v>
      </c>
      <c r="B3555" s="30" t="s">
        <v>3865</v>
      </c>
      <c r="C3555" s="2" t="s">
        <v>1619</v>
      </c>
      <c r="D3555" s="2" t="s">
        <v>806</v>
      </c>
      <c r="E3555" s="27">
        <v>0.6875</v>
      </c>
      <c r="F3555" s="27">
        <v>0.70833333333333337</v>
      </c>
      <c r="G3555" s="25">
        <v>2.083333333333337E-2</v>
      </c>
      <c r="H3555" s="31" t="s">
        <v>3874</v>
      </c>
      <c r="I3555" s="2"/>
      <c r="J3555" s="31" t="s">
        <v>45</v>
      </c>
      <c r="K3555" s="2"/>
    </row>
    <row r="3556" spans="1:11">
      <c r="A3556" s="21">
        <v>44960</v>
      </c>
      <c r="B3556" s="30" t="s">
        <v>3865</v>
      </c>
      <c r="C3556" s="23" t="s">
        <v>1589</v>
      </c>
      <c r="D3556" s="23" t="s">
        <v>1944</v>
      </c>
      <c r="E3556" s="24">
        <v>0.70833333333333337</v>
      </c>
      <c r="F3556" s="24">
        <v>0.72916666666666663</v>
      </c>
      <c r="G3556" s="25">
        <v>2.0833333333333259E-2</v>
      </c>
      <c r="H3556" s="31" t="s">
        <v>3874</v>
      </c>
      <c r="I3556" s="23"/>
      <c r="J3556" s="31" t="s">
        <v>48</v>
      </c>
      <c r="K3556" s="23"/>
    </row>
    <row r="3557" spans="1:11">
      <c r="A3557" s="3">
        <v>44960</v>
      </c>
      <c r="B3557" s="30" t="s">
        <v>3865</v>
      </c>
      <c r="C3557" s="2" t="s">
        <v>1619</v>
      </c>
      <c r="D3557" s="2" t="s">
        <v>1428</v>
      </c>
      <c r="E3557" s="27">
        <v>0.72916666666666663</v>
      </c>
      <c r="F3557" s="27">
        <v>0.75</v>
      </c>
      <c r="G3557" s="25">
        <v>2.083333333333337E-2</v>
      </c>
      <c r="H3557" s="31" t="s">
        <v>3874</v>
      </c>
      <c r="I3557" s="2"/>
      <c r="J3557" s="31" t="s">
        <v>45</v>
      </c>
      <c r="K3557" s="2"/>
    </row>
    <row r="3558" spans="1:11">
      <c r="A3558" s="21">
        <v>44963</v>
      </c>
      <c r="B3558" s="30" t="s">
        <v>3869</v>
      </c>
      <c r="C3558" s="23" t="s">
        <v>1945</v>
      </c>
      <c r="D3558" s="23" t="s">
        <v>1946</v>
      </c>
      <c r="E3558" s="24">
        <v>0.38541666666666669</v>
      </c>
      <c r="F3558" s="24">
        <v>0.40625</v>
      </c>
      <c r="G3558" s="25">
        <v>2.0833333333333315E-2</v>
      </c>
      <c r="H3558" s="31" t="s">
        <v>3874</v>
      </c>
      <c r="I3558" s="23"/>
      <c r="J3558" s="31" t="s">
        <v>45</v>
      </c>
      <c r="K3558" s="23"/>
    </row>
    <row r="3559" spans="1:11">
      <c r="A3559" s="3">
        <v>44963</v>
      </c>
      <c r="B3559" s="30" t="s">
        <v>3869</v>
      </c>
      <c r="C3559" s="2" t="s">
        <v>449</v>
      </c>
      <c r="D3559" s="2" t="s">
        <v>1947</v>
      </c>
      <c r="E3559" s="27">
        <v>0.40625</v>
      </c>
      <c r="F3559" s="27">
        <v>0.41666666666666669</v>
      </c>
      <c r="G3559" s="25">
        <v>1.0416666666666685E-2</v>
      </c>
      <c r="H3559" s="31" t="s">
        <v>3867</v>
      </c>
      <c r="I3559" s="2"/>
      <c r="J3559" s="31" t="s">
        <v>34</v>
      </c>
      <c r="K3559" s="2"/>
    </row>
    <row r="3560" spans="1:11">
      <c r="A3560" s="21">
        <v>44963</v>
      </c>
      <c r="B3560" s="30" t="s">
        <v>3869</v>
      </c>
      <c r="C3560" s="23" t="s">
        <v>443</v>
      </c>
      <c r="D3560" s="23" t="s">
        <v>3884</v>
      </c>
      <c r="E3560" s="24">
        <v>0.41666666666666669</v>
      </c>
      <c r="F3560" s="24">
        <v>0.45833333333333331</v>
      </c>
      <c r="G3560" s="25">
        <v>4.166666666666663E-2</v>
      </c>
      <c r="H3560" s="31" t="s">
        <v>3867</v>
      </c>
      <c r="I3560" s="23"/>
      <c r="J3560" s="31" t="s">
        <v>34</v>
      </c>
      <c r="K3560" s="23"/>
    </row>
    <row r="3561" spans="1:11">
      <c r="A3561" s="3">
        <v>44963</v>
      </c>
      <c r="B3561" s="30" t="s">
        <v>3869</v>
      </c>
      <c r="C3561" s="2" t="s">
        <v>1945</v>
      </c>
      <c r="D3561" s="2" t="s">
        <v>1946</v>
      </c>
      <c r="E3561" s="27">
        <v>0.45833333333333331</v>
      </c>
      <c r="F3561" s="27">
        <v>0.47916666666666669</v>
      </c>
      <c r="G3561" s="25">
        <v>2.083333333333337E-2</v>
      </c>
      <c r="H3561" s="31" t="s">
        <v>3874</v>
      </c>
      <c r="I3561" s="2"/>
      <c r="J3561" s="31" t="s">
        <v>45</v>
      </c>
      <c r="K3561" s="2"/>
    </row>
    <row r="3562" spans="1:11">
      <c r="A3562" s="21">
        <v>44963</v>
      </c>
      <c r="B3562" s="30" t="s">
        <v>3869</v>
      </c>
      <c r="C3562" s="23" t="s">
        <v>1589</v>
      </c>
      <c r="D3562" s="23" t="s">
        <v>1708</v>
      </c>
      <c r="E3562" s="24">
        <v>0.47916666666666669</v>
      </c>
      <c r="F3562" s="24">
        <v>0.5</v>
      </c>
      <c r="G3562" s="25">
        <v>2.0833333333333315E-2</v>
      </c>
      <c r="H3562" s="31" t="s">
        <v>3874</v>
      </c>
      <c r="I3562" s="23"/>
      <c r="J3562" s="31" t="s">
        <v>48</v>
      </c>
      <c r="K3562" s="23"/>
    </row>
    <row r="3563" spans="1:11">
      <c r="A3563" s="3">
        <v>44963</v>
      </c>
      <c r="B3563" s="30" t="s">
        <v>3869</v>
      </c>
      <c r="C3563" s="2" t="s">
        <v>1589</v>
      </c>
      <c r="D3563" s="2" t="s">
        <v>1948</v>
      </c>
      <c r="E3563" s="27">
        <v>0.54166666666666663</v>
      </c>
      <c r="F3563" s="27">
        <v>0.5625</v>
      </c>
      <c r="G3563" s="25">
        <v>2.083333333333337E-2</v>
      </c>
      <c r="H3563" s="31" t="s">
        <v>3874</v>
      </c>
      <c r="I3563" s="2"/>
      <c r="J3563" s="31" t="s">
        <v>48</v>
      </c>
      <c r="K3563" s="2"/>
    </row>
    <row r="3564" spans="1:11">
      <c r="A3564" s="21">
        <v>44963</v>
      </c>
      <c r="B3564" s="30" t="s">
        <v>3869</v>
      </c>
      <c r="C3564" s="23" t="s">
        <v>1949</v>
      </c>
      <c r="D3564" s="23" t="s">
        <v>1950</v>
      </c>
      <c r="E3564" s="24">
        <v>0.5625</v>
      </c>
      <c r="F3564" s="24">
        <v>0.58333333333333337</v>
      </c>
      <c r="G3564" s="25">
        <v>2.083333333333337E-2</v>
      </c>
      <c r="H3564" s="31" t="s">
        <v>3874</v>
      </c>
      <c r="I3564" s="23"/>
      <c r="J3564" s="31" t="s">
        <v>48</v>
      </c>
      <c r="K3564" s="23"/>
    </row>
    <row r="3565" spans="1:11">
      <c r="A3565" s="3">
        <v>44963</v>
      </c>
      <c r="B3565" s="30" t="s">
        <v>3869</v>
      </c>
      <c r="C3565" s="2" t="s">
        <v>746</v>
      </c>
      <c r="D3565" s="2" t="s">
        <v>1935</v>
      </c>
      <c r="E3565" s="27">
        <v>0.58333333333333337</v>
      </c>
      <c r="F3565" s="27">
        <v>0.59375</v>
      </c>
      <c r="G3565" s="25">
        <v>1.041666666666663E-2</v>
      </c>
      <c r="H3565" s="31" t="s">
        <v>3874</v>
      </c>
      <c r="I3565" s="2"/>
      <c r="J3565" s="31" t="s">
        <v>48</v>
      </c>
      <c r="K3565" s="2"/>
    </row>
    <row r="3566" spans="1:11">
      <c r="A3566" s="21">
        <v>44963</v>
      </c>
      <c r="B3566" s="30" t="s">
        <v>3869</v>
      </c>
      <c r="C3566" s="23" t="s">
        <v>1589</v>
      </c>
      <c r="D3566" s="23" t="s">
        <v>1951</v>
      </c>
      <c r="E3566" s="24">
        <v>0.59375</v>
      </c>
      <c r="F3566" s="24">
        <v>0.61458333333333337</v>
      </c>
      <c r="G3566" s="25">
        <v>2.083333333333337E-2</v>
      </c>
      <c r="H3566" s="31" t="s">
        <v>3874</v>
      </c>
      <c r="I3566" s="23"/>
      <c r="J3566" s="31" t="s">
        <v>48</v>
      </c>
      <c r="K3566" s="23"/>
    </row>
    <row r="3567" spans="1:11">
      <c r="A3567" s="3">
        <v>44963</v>
      </c>
      <c r="B3567" s="30" t="s">
        <v>3869</v>
      </c>
      <c r="C3567" s="2" t="s">
        <v>746</v>
      </c>
      <c r="D3567" s="2" t="s">
        <v>1952</v>
      </c>
      <c r="E3567" s="27">
        <v>0.61458333333333337</v>
      </c>
      <c r="F3567" s="27">
        <v>0.65625</v>
      </c>
      <c r="G3567" s="25">
        <v>4.166666666666663E-2</v>
      </c>
      <c r="H3567" s="31" t="s">
        <v>3874</v>
      </c>
      <c r="I3567" s="2"/>
      <c r="J3567" s="31" t="s">
        <v>48</v>
      </c>
      <c r="K3567" s="2"/>
    </row>
    <row r="3568" spans="1:11">
      <c r="A3568" s="21">
        <v>44963</v>
      </c>
      <c r="B3568" s="30" t="s">
        <v>3869</v>
      </c>
      <c r="C3568" s="23" t="s">
        <v>1619</v>
      </c>
      <c r="D3568" s="23" t="s">
        <v>1187</v>
      </c>
      <c r="E3568" s="24">
        <v>0.65625</v>
      </c>
      <c r="F3568" s="24">
        <v>0.6875</v>
      </c>
      <c r="G3568" s="25">
        <v>3.125E-2</v>
      </c>
      <c r="H3568" s="31" t="s">
        <v>3874</v>
      </c>
      <c r="I3568" s="23"/>
      <c r="J3568" s="31" t="s">
        <v>45</v>
      </c>
      <c r="K3568" s="23"/>
    </row>
    <row r="3569" spans="1:11">
      <c r="A3569" s="3">
        <v>44963</v>
      </c>
      <c r="B3569" s="30" t="s">
        <v>3869</v>
      </c>
      <c r="C3569" s="2" t="s">
        <v>1589</v>
      </c>
      <c r="D3569" s="2" t="s">
        <v>1276</v>
      </c>
      <c r="E3569" s="27">
        <v>0.6875</v>
      </c>
      <c r="F3569" s="27">
        <v>0.73958333333333337</v>
      </c>
      <c r="G3569" s="25">
        <v>5.208333333333337E-2</v>
      </c>
      <c r="H3569" s="31" t="s">
        <v>3874</v>
      </c>
      <c r="I3569" s="2"/>
      <c r="J3569" s="31" t="s">
        <v>48</v>
      </c>
      <c r="K3569" s="2"/>
    </row>
    <row r="3570" spans="1:11">
      <c r="A3570" s="21">
        <v>44963</v>
      </c>
      <c r="B3570" s="30" t="s">
        <v>3869</v>
      </c>
      <c r="C3570" s="23" t="s">
        <v>1953</v>
      </c>
      <c r="D3570" s="23" t="s">
        <v>597</v>
      </c>
      <c r="E3570" s="24">
        <v>0.73958333333333337</v>
      </c>
      <c r="F3570" s="24">
        <v>0.75</v>
      </c>
      <c r="G3570" s="25">
        <v>1.041666666666663E-2</v>
      </c>
      <c r="H3570" s="31" t="s">
        <v>3874</v>
      </c>
      <c r="I3570" s="23"/>
      <c r="J3570" s="31" t="s">
        <v>48</v>
      </c>
      <c r="K3570" s="23"/>
    </row>
    <row r="3571" spans="1:11">
      <c r="A3571" s="3">
        <v>44963</v>
      </c>
      <c r="B3571" s="30" t="s">
        <v>3869</v>
      </c>
      <c r="C3571" s="2" t="s">
        <v>1589</v>
      </c>
      <c r="D3571" s="2" t="s">
        <v>1187</v>
      </c>
      <c r="E3571" s="27">
        <v>0.75</v>
      </c>
      <c r="F3571" s="27">
        <v>0.8125</v>
      </c>
      <c r="G3571" s="25">
        <v>6.25E-2</v>
      </c>
      <c r="H3571" s="31" t="s">
        <v>3874</v>
      </c>
      <c r="I3571" s="2"/>
      <c r="J3571" s="31" t="s">
        <v>48</v>
      </c>
      <c r="K3571" s="2"/>
    </row>
    <row r="3572" spans="1:11">
      <c r="A3572" s="21">
        <v>44964</v>
      </c>
      <c r="B3572" s="30" t="s">
        <v>3870</v>
      </c>
      <c r="C3572" s="23" t="s">
        <v>443</v>
      </c>
      <c r="D3572" s="23" t="s">
        <v>1413</v>
      </c>
      <c r="E3572" s="24">
        <v>0.39583333333333331</v>
      </c>
      <c r="F3572" s="24">
        <v>0.40625</v>
      </c>
      <c r="G3572" s="25">
        <v>1.0416666666666685E-2</v>
      </c>
      <c r="H3572" s="31" t="s">
        <v>3867</v>
      </c>
      <c r="I3572" s="23"/>
      <c r="J3572" s="31" t="s">
        <v>34</v>
      </c>
      <c r="K3572" s="23"/>
    </row>
    <row r="3573" spans="1:11">
      <c r="A3573" s="3">
        <v>44964</v>
      </c>
      <c r="B3573" s="30" t="s">
        <v>3870</v>
      </c>
      <c r="C3573" s="2" t="s">
        <v>746</v>
      </c>
      <c r="D3573" s="2" t="s">
        <v>1935</v>
      </c>
      <c r="E3573" s="27">
        <v>0.40625</v>
      </c>
      <c r="F3573" s="27">
        <v>0.41666666666666669</v>
      </c>
      <c r="G3573" s="25">
        <v>1.0416666666666685E-2</v>
      </c>
      <c r="H3573" s="31" t="s">
        <v>3874</v>
      </c>
      <c r="I3573" s="2"/>
      <c r="J3573" s="31" t="s">
        <v>48</v>
      </c>
      <c r="K3573" s="2"/>
    </row>
    <row r="3574" spans="1:11">
      <c r="A3574" s="21">
        <v>44964</v>
      </c>
      <c r="B3574" s="30" t="s">
        <v>3870</v>
      </c>
      <c r="C3574" s="23" t="s">
        <v>1639</v>
      </c>
      <c r="D3574" s="23" t="s">
        <v>1684</v>
      </c>
      <c r="E3574" s="24">
        <v>0.41666666666666669</v>
      </c>
      <c r="F3574" s="24">
        <v>0.45833333333333331</v>
      </c>
      <c r="G3574" s="25">
        <v>4.166666666666663E-2</v>
      </c>
      <c r="H3574" s="31" t="s">
        <v>3874</v>
      </c>
      <c r="I3574" s="23"/>
      <c r="J3574" s="31" t="s">
        <v>48</v>
      </c>
      <c r="K3574" s="23"/>
    </row>
    <row r="3575" spans="1:11">
      <c r="A3575" s="3">
        <v>44964</v>
      </c>
      <c r="B3575" s="30" t="s">
        <v>3870</v>
      </c>
      <c r="C3575" s="2" t="s">
        <v>1953</v>
      </c>
      <c r="D3575" s="2" t="s">
        <v>1236</v>
      </c>
      <c r="E3575" s="27">
        <v>0.45833333333333331</v>
      </c>
      <c r="F3575" s="27">
        <v>0.47916666666666669</v>
      </c>
      <c r="G3575" s="25">
        <v>2.083333333333337E-2</v>
      </c>
      <c r="H3575" s="31" t="s">
        <v>3874</v>
      </c>
      <c r="I3575" s="2"/>
      <c r="J3575" s="31" t="s">
        <v>48</v>
      </c>
      <c r="K3575" s="2"/>
    </row>
    <row r="3576" spans="1:11">
      <c r="A3576" s="21">
        <v>44964</v>
      </c>
      <c r="B3576" s="30" t="s">
        <v>3870</v>
      </c>
      <c r="C3576" s="23" t="s">
        <v>746</v>
      </c>
      <c r="D3576" s="23" t="s">
        <v>1954</v>
      </c>
      <c r="E3576" s="24">
        <v>0.47916666666666669</v>
      </c>
      <c r="F3576" s="24">
        <v>0.5</v>
      </c>
      <c r="G3576" s="25">
        <v>2.0833333333333315E-2</v>
      </c>
      <c r="H3576" s="31" t="s">
        <v>3874</v>
      </c>
      <c r="I3576" s="23"/>
      <c r="J3576" s="31" t="s">
        <v>48</v>
      </c>
      <c r="K3576" s="23"/>
    </row>
    <row r="3577" spans="1:11">
      <c r="A3577" s="3">
        <v>44964</v>
      </c>
      <c r="B3577" s="30" t="s">
        <v>3870</v>
      </c>
      <c r="C3577" s="2" t="s">
        <v>1949</v>
      </c>
      <c r="D3577" s="2" t="s">
        <v>1236</v>
      </c>
      <c r="E3577" s="27">
        <v>0.54166666666666663</v>
      </c>
      <c r="F3577" s="27">
        <v>0.67708333333333337</v>
      </c>
      <c r="G3577" s="25">
        <v>0.13541666666666674</v>
      </c>
      <c r="H3577" s="31" t="s">
        <v>3874</v>
      </c>
      <c r="I3577" s="2"/>
      <c r="J3577" s="31" t="s">
        <v>48</v>
      </c>
      <c r="K3577" s="2"/>
    </row>
    <row r="3578" spans="1:11">
      <c r="A3578" s="21">
        <v>44964</v>
      </c>
      <c r="B3578" s="30" t="s">
        <v>3870</v>
      </c>
      <c r="C3578" s="23" t="s">
        <v>1589</v>
      </c>
      <c r="D3578" s="23" t="s">
        <v>642</v>
      </c>
      <c r="E3578" s="24">
        <v>0.67708333333333337</v>
      </c>
      <c r="F3578" s="24">
        <v>0.70833333333333337</v>
      </c>
      <c r="G3578" s="25">
        <v>3.125E-2</v>
      </c>
      <c r="H3578" s="31" t="s">
        <v>3874</v>
      </c>
      <c r="I3578" s="23"/>
      <c r="J3578" s="31" t="s">
        <v>48</v>
      </c>
      <c r="K3578" s="23"/>
    </row>
    <row r="3579" spans="1:11">
      <c r="A3579" s="3">
        <v>44964</v>
      </c>
      <c r="B3579" s="30" t="s">
        <v>3870</v>
      </c>
      <c r="C3579" s="2" t="s">
        <v>1639</v>
      </c>
      <c r="D3579" s="2" t="s">
        <v>1859</v>
      </c>
      <c r="E3579" s="27">
        <v>0.70833333333333337</v>
      </c>
      <c r="F3579" s="27">
        <v>0.75</v>
      </c>
      <c r="G3579" s="25">
        <v>4.166666666666663E-2</v>
      </c>
      <c r="H3579" s="31" t="s">
        <v>3874</v>
      </c>
      <c r="I3579" s="2"/>
      <c r="J3579" s="31" t="s">
        <v>48</v>
      </c>
      <c r="K3579" s="2"/>
    </row>
    <row r="3580" spans="1:11">
      <c r="A3580" s="21">
        <v>44964</v>
      </c>
      <c r="B3580" s="30" t="s">
        <v>3870</v>
      </c>
      <c r="C3580" s="23" t="s">
        <v>1589</v>
      </c>
      <c r="D3580" s="23" t="s">
        <v>1187</v>
      </c>
      <c r="E3580" s="24">
        <v>0.75</v>
      </c>
      <c r="F3580" s="24">
        <v>0.8125</v>
      </c>
      <c r="G3580" s="25">
        <v>6.25E-2</v>
      </c>
      <c r="H3580" s="31" t="s">
        <v>3874</v>
      </c>
      <c r="I3580" s="23"/>
      <c r="J3580" s="31" t="s">
        <v>48</v>
      </c>
      <c r="K3580" s="23"/>
    </row>
    <row r="3581" spans="1:11">
      <c r="A3581" s="3">
        <v>44965</v>
      </c>
      <c r="B3581" s="30" t="s">
        <v>3871</v>
      </c>
      <c r="C3581" s="2" t="s">
        <v>1945</v>
      </c>
      <c r="D3581" s="2" t="s">
        <v>1946</v>
      </c>
      <c r="E3581" s="27">
        <v>0.39583333333333331</v>
      </c>
      <c r="F3581" s="27">
        <v>0.41666666666666669</v>
      </c>
      <c r="G3581" s="25">
        <v>2.083333333333337E-2</v>
      </c>
      <c r="H3581" s="31" t="s">
        <v>3874</v>
      </c>
      <c r="I3581" s="2"/>
      <c r="J3581" s="31" t="s">
        <v>45</v>
      </c>
      <c r="K3581" s="2"/>
    </row>
    <row r="3582" spans="1:11">
      <c r="A3582" s="21">
        <v>44965</v>
      </c>
      <c r="B3582" s="30" t="s">
        <v>3871</v>
      </c>
      <c r="C3582" s="23" t="s">
        <v>1619</v>
      </c>
      <c r="D3582" s="23" t="s">
        <v>599</v>
      </c>
      <c r="E3582" s="24">
        <v>0.41666666666666669</v>
      </c>
      <c r="F3582" s="24">
        <v>0.45833333333333331</v>
      </c>
      <c r="G3582" s="25">
        <v>4.166666666666663E-2</v>
      </c>
      <c r="H3582" s="31" t="s">
        <v>3874</v>
      </c>
      <c r="I3582" s="23"/>
      <c r="J3582" s="31" t="s">
        <v>45</v>
      </c>
      <c r="K3582" s="23"/>
    </row>
    <row r="3583" spans="1:11">
      <c r="A3583" s="3">
        <v>44965</v>
      </c>
      <c r="B3583" s="30" t="s">
        <v>3871</v>
      </c>
      <c r="C3583" s="2" t="s">
        <v>1589</v>
      </c>
      <c r="D3583" s="2" t="s">
        <v>1955</v>
      </c>
      <c r="E3583" s="27">
        <v>0.45833333333333331</v>
      </c>
      <c r="F3583" s="27">
        <v>0.5</v>
      </c>
      <c r="G3583" s="25">
        <v>4.1666666666666685E-2</v>
      </c>
      <c r="H3583" s="31" t="s">
        <v>3874</v>
      </c>
      <c r="I3583" s="2"/>
      <c r="J3583" s="31" t="s">
        <v>48</v>
      </c>
      <c r="K3583" s="2"/>
    </row>
    <row r="3584" spans="1:11">
      <c r="A3584" s="21">
        <v>44965</v>
      </c>
      <c r="B3584" s="30" t="s">
        <v>3871</v>
      </c>
      <c r="C3584" s="23" t="s">
        <v>1589</v>
      </c>
      <c r="D3584" s="23" t="s">
        <v>1955</v>
      </c>
      <c r="E3584" s="24">
        <v>0.54166666666666663</v>
      </c>
      <c r="F3584" s="24">
        <v>0.58333333333333337</v>
      </c>
      <c r="G3584" s="25">
        <v>4.1666666666666741E-2</v>
      </c>
      <c r="H3584" s="31" t="s">
        <v>3874</v>
      </c>
      <c r="I3584" s="23"/>
      <c r="J3584" s="31" t="s">
        <v>48</v>
      </c>
      <c r="K3584" s="23"/>
    </row>
    <row r="3585" spans="1:11">
      <c r="A3585" s="3">
        <v>44965</v>
      </c>
      <c r="B3585" s="30" t="s">
        <v>3871</v>
      </c>
      <c r="C3585" s="2" t="s">
        <v>1953</v>
      </c>
      <c r="D3585" s="2" t="s">
        <v>1956</v>
      </c>
      <c r="E3585" s="27">
        <v>0.58333333333333337</v>
      </c>
      <c r="F3585" s="27">
        <v>0.61458333333333337</v>
      </c>
      <c r="G3585" s="25">
        <v>3.125E-2</v>
      </c>
      <c r="H3585" s="31" t="s">
        <v>3874</v>
      </c>
      <c r="I3585" s="2"/>
      <c r="J3585" s="31" t="s">
        <v>48</v>
      </c>
      <c r="K3585" s="2"/>
    </row>
    <row r="3586" spans="1:11">
      <c r="A3586" s="21">
        <v>44965</v>
      </c>
      <c r="B3586" s="30" t="s">
        <v>3871</v>
      </c>
      <c r="C3586" s="23" t="s">
        <v>1600</v>
      </c>
      <c r="D3586" s="23" t="s">
        <v>1957</v>
      </c>
      <c r="E3586" s="24">
        <v>0.61458333333333337</v>
      </c>
      <c r="F3586" s="24">
        <v>0.625</v>
      </c>
      <c r="G3586" s="25">
        <v>1.041666666666663E-2</v>
      </c>
      <c r="H3586" s="31" t="s">
        <v>3874</v>
      </c>
      <c r="I3586" s="23"/>
      <c r="J3586" s="31" t="s">
        <v>48</v>
      </c>
      <c r="K3586" s="23"/>
    </row>
    <row r="3587" spans="1:11">
      <c r="A3587" s="3">
        <v>44965</v>
      </c>
      <c r="B3587" s="30" t="s">
        <v>3871</v>
      </c>
      <c r="C3587" s="2" t="s">
        <v>1589</v>
      </c>
      <c r="D3587" s="2" t="s">
        <v>1955</v>
      </c>
      <c r="E3587" s="27">
        <v>0.625</v>
      </c>
      <c r="F3587" s="27">
        <v>0.66666666666666663</v>
      </c>
      <c r="G3587" s="25">
        <v>4.166666666666663E-2</v>
      </c>
      <c r="H3587" s="31" t="s">
        <v>3874</v>
      </c>
      <c r="I3587" s="2"/>
      <c r="J3587" s="31" t="s">
        <v>48</v>
      </c>
      <c r="K3587" s="2"/>
    </row>
    <row r="3588" spans="1:11">
      <c r="A3588" s="21">
        <v>44965</v>
      </c>
      <c r="B3588" s="30" t="s">
        <v>3871</v>
      </c>
      <c r="C3588" s="23" t="s">
        <v>1953</v>
      </c>
      <c r="D3588" s="23" t="s">
        <v>597</v>
      </c>
      <c r="E3588" s="24">
        <v>0.66666666666666663</v>
      </c>
      <c r="F3588" s="24">
        <v>0.70833333333333337</v>
      </c>
      <c r="G3588" s="25">
        <v>4.1666666666666741E-2</v>
      </c>
      <c r="H3588" s="31" t="s">
        <v>3874</v>
      </c>
      <c r="I3588" s="23"/>
      <c r="J3588" s="31" t="s">
        <v>48</v>
      </c>
      <c r="K3588" s="23"/>
    </row>
    <row r="3589" spans="1:11">
      <c r="A3589" s="3">
        <v>44965</v>
      </c>
      <c r="B3589" s="30" t="s">
        <v>3871</v>
      </c>
      <c r="C3589" s="2" t="s">
        <v>1589</v>
      </c>
      <c r="D3589" s="2" t="s">
        <v>1765</v>
      </c>
      <c r="E3589" s="27">
        <v>0.70833333333333337</v>
      </c>
      <c r="F3589" s="27">
        <v>0.72916666666666663</v>
      </c>
      <c r="G3589" s="25">
        <v>2.0833333333333259E-2</v>
      </c>
      <c r="H3589" s="31" t="s">
        <v>3874</v>
      </c>
      <c r="I3589" s="2"/>
      <c r="J3589" s="31" t="s">
        <v>48</v>
      </c>
      <c r="K3589" s="2"/>
    </row>
    <row r="3590" spans="1:11">
      <c r="A3590" s="21">
        <v>44965</v>
      </c>
      <c r="B3590" s="30" t="s">
        <v>3871</v>
      </c>
      <c r="C3590" s="23" t="s">
        <v>1619</v>
      </c>
      <c r="D3590" s="23" t="s">
        <v>1958</v>
      </c>
      <c r="E3590" s="24">
        <v>0.72916666666666663</v>
      </c>
      <c r="F3590" s="24">
        <v>0.73958333333333337</v>
      </c>
      <c r="G3590" s="25">
        <v>1.0416666666666741E-2</v>
      </c>
      <c r="H3590" s="31" t="s">
        <v>3874</v>
      </c>
      <c r="I3590" s="23"/>
      <c r="J3590" s="31" t="s">
        <v>45</v>
      </c>
      <c r="K3590" s="23"/>
    </row>
    <row r="3591" spans="1:11">
      <c r="A3591" s="3">
        <v>44965</v>
      </c>
      <c r="B3591" s="30" t="s">
        <v>3871</v>
      </c>
      <c r="C3591" s="2" t="s">
        <v>1589</v>
      </c>
      <c r="D3591" s="2" t="s">
        <v>1955</v>
      </c>
      <c r="E3591" s="27">
        <v>0.73958333333333337</v>
      </c>
      <c r="F3591" s="27">
        <v>0.81944444444444453</v>
      </c>
      <c r="G3591" s="25">
        <v>7.986111111111116E-2</v>
      </c>
      <c r="H3591" s="31" t="s">
        <v>3874</v>
      </c>
      <c r="I3591" s="2"/>
      <c r="J3591" s="31" t="s">
        <v>48</v>
      </c>
      <c r="K3591" s="2"/>
    </row>
    <row r="3592" spans="1:11">
      <c r="A3592" s="21">
        <v>44965</v>
      </c>
      <c r="B3592" s="30" t="s">
        <v>3871</v>
      </c>
      <c r="C3592" s="23" t="s">
        <v>746</v>
      </c>
      <c r="D3592" s="23" t="s">
        <v>1959</v>
      </c>
      <c r="E3592" s="24">
        <v>0.81944444444444453</v>
      </c>
      <c r="F3592" s="24">
        <v>0.83333333333333337</v>
      </c>
      <c r="G3592" s="25">
        <v>1.388888888888884E-2</v>
      </c>
      <c r="H3592" s="31" t="s">
        <v>3874</v>
      </c>
      <c r="I3592" s="23"/>
      <c r="J3592" s="31" t="s">
        <v>48</v>
      </c>
      <c r="K3592" s="23"/>
    </row>
    <row r="3593" spans="1:11">
      <c r="A3593" s="3">
        <v>44965</v>
      </c>
      <c r="B3593" s="30" t="s">
        <v>3871</v>
      </c>
      <c r="C3593" s="2" t="s">
        <v>746</v>
      </c>
      <c r="D3593" s="2" t="s">
        <v>1959</v>
      </c>
      <c r="E3593" s="27">
        <v>0.92708333333333337</v>
      </c>
      <c r="F3593" s="27">
        <v>0.94444444444444453</v>
      </c>
      <c r="G3593" s="25">
        <v>1.736111111111116E-2</v>
      </c>
      <c r="H3593" s="31" t="s">
        <v>3874</v>
      </c>
      <c r="I3593" s="2"/>
      <c r="J3593" s="31" t="s">
        <v>48</v>
      </c>
      <c r="K3593" s="2"/>
    </row>
    <row r="3594" spans="1:11">
      <c r="A3594" s="21">
        <v>44965</v>
      </c>
      <c r="B3594" s="30" t="s">
        <v>3871</v>
      </c>
      <c r="C3594" s="23" t="s">
        <v>1899</v>
      </c>
      <c r="D3594" s="23" t="s">
        <v>1960</v>
      </c>
      <c r="E3594" s="24">
        <v>0.94444444444444453</v>
      </c>
      <c r="F3594" s="24">
        <v>0.95833333333333337</v>
      </c>
      <c r="G3594" s="25">
        <v>1.388888888888884E-2</v>
      </c>
      <c r="H3594" s="31" t="s">
        <v>3874</v>
      </c>
      <c r="I3594" s="23"/>
      <c r="J3594" s="31" t="s">
        <v>48</v>
      </c>
      <c r="K3594" s="23"/>
    </row>
    <row r="3595" spans="1:11">
      <c r="A3595" s="3">
        <v>44966</v>
      </c>
      <c r="B3595" s="30" t="s">
        <v>3872</v>
      </c>
      <c r="C3595" s="2" t="s">
        <v>443</v>
      </c>
      <c r="D3595" s="2" t="s">
        <v>1413</v>
      </c>
      <c r="E3595" s="27">
        <v>0.39583333333333331</v>
      </c>
      <c r="F3595" s="27">
        <v>0.40625</v>
      </c>
      <c r="G3595" s="25">
        <v>1.0416666666666685E-2</v>
      </c>
      <c r="H3595" s="31" t="s">
        <v>3867</v>
      </c>
      <c r="I3595" s="2"/>
      <c r="J3595" s="31" t="s">
        <v>34</v>
      </c>
      <c r="K3595" s="2"/>
    </row>
    <row r="3596" spans="1:11">
      <c r="A3596" s="21">
        <v>44966</v>
      </c>
      <c r="B3596" s="30" t="s">
        <v>3872</v>
      </c>
      <c r="C3596" s="23" t="s">
        <v>746</v>
      </c>
      <c r="D3596" s="23" t="s">
        <v>1961</v>
      </c>
      <c r="E3596" s="24">
        <v>0.40625</v>
      </c>
      <c r="F3596" s="24">
        <v>0.41666666666666669</v>
      </c>
      <c r="G3596" s="25">
        <v>1.0416666666666685E-2</v>
      </c>
      <c r="H3596" s="31" t="s">
        <v>3874</v>
      </c>
      <c r="I3596" s="23"/>
      <c r="J3596" s="31" t="s">
        <v>48</v>
      </c>
      <c r="K3596" s="23"/>
    </row>
    <row r="3597" spans="1:11">
      <c r="A3597" s="3">
        <v>44966</v>
      </c>
      <c r="B3597" s="30" t="s">
        <v>3872</v>
      </c>
      <c r="C3597" s="2" t="s">
        <v>1639</v>
      </c>
      <c r="D3597" s="2" t="s">
        <v>1962</v>
      </c>
      <c r="E3597" s="27">
        <v>0.41666666666666669</v>
      </c>
      <c r="F3597" s="27">
        <v>0.45833333333333331</v>
      </c>
      <c r="G3597" s="25">
        <v>4.166666666666663E-2</v>
      </c>
      <c r="H3597" s="31" t="s">
        <v>3874</v>
      </c>
      <c r="I3597" s="2"/>
      <c r="J3597" s="31" t="s">
        <v>48</v>
      </c>
      <c r="K3597" s="2"/>
    </row>
    <row r="3598" spans="1:11">
      <c r="A3598" s="21">
        <v>44966</v>
      </c>
      <c r="B3598" s="30" t="s">
        <v>3872</v>
      </c>
      <c r="C3598" s="23" t="s">
        <v>746</v>
      </c>
      <c r="D3598" s="23" t="s">
        <v>1961</v>
      </c>
      <c r="E3598" s="24">
        <v>0.45833333333333331</v>
      </c>
      <c r="F3598" s="24">
        <v>0.5</v>
      </c>
      <c r="G3598" s="25">
        <v>4.1666666666666685E-2</v>
      </c>
      <c r="H3598" s="31" t="s">
        <v>3874</v>
      </c>
      <c r="I3598" s="23"/>
      <c r="J3598" s="31" t="s">
        <v>48</v>
      </c>
      <c r="K3598" s="23"/>
    </row>
    <row r="3599" spans="1:11">
      <c r="A3599" s="3">
        <v>44966</v>
      </c>
      <c r="B3599" s="30" t="s">
        <v>3872</v>
      </c>
      <c r="C3599" s="2" t="s">
        <v>1953</v>
      </c>
      <c r="D3599" s="2" t="s">
        <v>597</v>
      </c>
      <c r="E3599" s="27">
        <v>0.54166666666666663</v>
      </c>
      <c r="F3599" s="27">
        <v>0.58333333333333337</v>
      </c>
      <c r="G3599" s="25">
        <v>4.1666666666666741E-2</v>
      </c>
      <c r="H3599" s="31" t="s">
        <v>3874</v>
      </c>
      <c r="I3599" s="2"/>
      <c r="J3599" s="31" t="s">
        <v>48</v>
      </c>
      <c r="K3599" s="2"/>
    </row>
    <row r="3600" spans="1:11">
      <c r="A3600" s="21">
        <v>44966</v>
      </c>
      <c r="B3600" s="30" t="s">
        <v>3872</v>
      </c>
      <c r="C3600" s="23" t="s">
        <v>1639</v>
      </c>
      <c r="D3600" s="23" t="s">
        <v>1963</v>
      </c>
      <c r="E3600" s="24">
        <v>0.58333333333333337</v>
      </c>
      <c r="F3600" s="24">
        <v>0.625</v>
      </c>
      <c r="G3600" s="25">
        <v>4.166666666666663E-2</v>
      </c>
      <c r="H3600" s="31" t="s">
        <v>3874</v>
      </c>
      <c r="I3600" s="23"/>
      <c r="J3600" s="31" t="s">
        <v>48</v>
      </c>
      <c r="K3600" s="23"/>
    </row>
    <row r="3601" spans="1:11">
      <c r="A3601" s="3">
        <v>44966</v>
      </c>
      <c r="B3601" s="30" t="s">
        <v>3872</v>
      </c>
      <c r="C3601" s="2" t="s">
        <v>1639</v>
      </c>
      <c r="D3601" s="2" t="s">
        <v>1684</v>
      </c>
      <c r="E3601" s="27">
        <v>0.625</v>
      </c>
      <c r="F3601" s="27">
        <v>0.66666666666666663</v>
      </c>
      <c r="G3601" s="25">
        <v>4.166666666666663E-2</v>
      </c>
      <c r="H3601" s="31" t="s">
        <v>3874</v>
      </c>
      <c r="I3601" s="2"/>
      <c r="J3601" s="31" t="s">
        <v>48</v>
      </c>
      <c r="K3601" s="2"/>
    </row>
    <row r="3602" spans="1:11">
      <c r="A3602" s="21">
        <v>44966</v>
      </c>
      <c r="B3602" s="30" t="s">
        <v>3872</v>
      </c>
      <c r="C3602" s="23" t="s">
        <v>1619</v>
      </c>
      <c r="D3602" s="23" t="s">
        <v>1187</v>
      </c>
      <c r="E3602" s="24">
        <v>0.66666666666666663</v>
      </c>
      <c r="F3602" s="24">
        <v>0.6875</v>
      </c>
      <c r="G3602" s="25">
        <v>2.083333333333337E-2</v>
      </c>
      <c r="H3602" s="31" t="s">
        <v>3874</v>
      </c>
      <c r="I3602" s="23"/>
      <c r="J3602" s="31" t="s">
        <v>45</v>
      </c>
      <c r="K3602" s="23"/>
    </row>
    <row r="3603" spans="1:11">
      <c r="A3603" s="3">
        <v>44966</v>
      </c>
      <c r="B3603" s="30" t="s">
        <v>3872</v>
      </c>
      <c r="C3603" s="2" t="s">
        <v>1639</v>
      </c>
      <c r="D3603" s="2" t="s">
        <v>1964</v>
      </c>
      <c r="E3603" s="27">
        <v>0.70833333333333337</v>
      </c>
      <c r="F3603" s="27">
        <v>0.75</v>
      </c>
      <c r="G3603" s="25">
        <v>4.166666666666663E-2</v>
      </c>
      <c r="H3603" s="31" t="s">
        <v>3874</v>
      </c>
      <c r="I3603" s="2"/>
      <c r="J3603" s="31" t="s">
        <v>48</v>
      </c>
      <c r="K3603" s="2"/>
    </row>
    <row r="3604" spans="1:11">
      <c r="A3604" s="21">
        <v>44966</v>
      </c>
      <c r="B3604" s="30" t="s">
        <v>3872</v>
      </c>
      <c r="C3604" s="23" t="s">
        <v>1589</v>
      </c>
      <c r="D3604" s="23" t="s">
        <v>1965</v>
      </c>
      <c r="E3604" s="24">
        <v>0.75</v>
      </c>
      <c r="F3604" s="24">
        <v>0.77083333333333337</v>
      </c>
      <c r="G3604" s="25">
        <v>2.083333333333337E-2</v>
      </c>
      <c r="H3604" s="31" t="s">
        <v>3874</v>
      </c>
      <c r="I3604" s="23"/>
      <c r="J3604" s="31" t="s">
        <v>48</v>
      </c>
      <c r="K3604" s="23"/>
    </row>
    <row r="3605" spans="1:11">
      <c r="A3605" s="3">
        <v>44966</v>
      </c>
      <c r="B3605" s="30" t="s">
        <v>3872</v>
      </c>
      <c r="C3605" s="2" t="s">
        <v>1953</v>
      </c>
      <c r="D3605" s="2" t="s">
        <v>597</v>
      </c>
      <c r="E3605" s="27">
        <v>0.77083333333333337</v>
      </c>
      <c r="F3605" s="27">
        <v>0.78125</v>
      </c>
      <c r="G3605" s="25">
        <v>1.041666666666663E-2</v>
      </c>
      <c r="H3605" s="31" t="s">
        <v>3874</v>
      </c>
      <c r="I3605" s="2"/>
      <c r="J3605" s="31" t="s">
        <v>48</v>
      </c>
      <c r="K3605" s="2"/>
    </row>
    <row r="3606" spans="1:11">
      <c r="A3606" s="21">
        <v>44966</v>
      </c>
      <c r="B3606" s="30" t="s">
        <v>3872</v>
      </c>
      <c r="C3606" s="23" t="s">
        <v>746</v>
      </c>
      <c r="D3606" s="23" t="s">
        <v>1966</v>
      </c>
      <c r="E3606" s="24">
        <v>0.78125</v>
      </c>
      <c r="F3606" s="24">
        <v>0.79166666666666663</v>
      </c>
      <c r="G3606" s="25">
        <v>1.041666666666663E-2</v>
      </c>
      <c r="H3606" s="31" t="s">
        <v>3874</v>
      </c>
      <c r="I3606" s="23"/>
      <c r="J3606" s="31" t="s">
        <v>48</v>
      </c>
      <c r="K3606" s="23"/>
    </row>
    <row r="3607" spans="1:11">
      <c r="A3607" s="3">
        <v>44966</v>
      </c>
      <c r="B3607" s="30" t="s">
        <v>3872</v>
      </c>
      <c r="C3607" s="2" t="s">
        <v>1639</v>
      </c>
      <c r="D3607" s="2" t="s">
        <v>1967</v>
      </c>
      <c r="E3607" s="27">
        <v>0.79166666666666663</v>
      </c>
      <c r="F3607" s="27">
        <v>0.83333333333333337</v>
      </c>
      <c r="G3607" s="25">
        <v>4.1666666666666741E-2</v>
      </c>
      <c r="H3607" s="31" t="s">
        <v>3874</v>
      </c>
      <c r="I3607" s="2"/>
      <c r="J3607" s="31" t="s">
        <v>48</v>
      </c>
      <c r="K3607" s="2"/>
    </row>
    <row r="3608" spans="1:11">
      <c r="A3608" s="21">
        <v>44966</v>
      </c>
      <c r="B3608" s="30" t="s">
        <v>3872</v>
      </c>
      <c r="C3608" s="23" t="s">
        <v>746</v>
      </c>
      <c r="D3608" s="23" t="s">
        <v>1968</v>
      </c>
      <c r="E3608" s="24">
        <v>0.9375</v>
      </c>
      <c r="F3608" s="24">
        <v>0.95833333333333337</v>
      </c>
      <c r="G3608" s="25">
        <v>2.083333333333337E-2</v>
      </c>
      <c r="H3608" s="31" t="s">
        <v>3874</v>
      </c>
      <c r="I3608" s="23"/>
      <c r="J3608" s="31" t="s">
        <v>48</v>
      </c>
      <c r="K3608" s="23"/>
    </row>
    <row r="3609" spans="1:11">
      <c r="A3609" s="3">
        <v>44966</v>
      </c>
      <c r="B3609" s="30" t="s">
        <v>3872</v>
      </c>
      <c r="C3609" s="2" t="s">
        <v>1953</v>
      </c>
      <c r="D3609" s="2" t="s">
        <v>1236</v>
      </c>
      <c r="E3609" s="27">
        <v>0.95833333333333337</v>
      </c>
      <c r="F3609" s="27">
        <v>0.99305555555555547</v>
      </c>
      <c r="G3609" s="25">
        <v>3.4722222222222099E-2</v>
      </c>
      <c r="H3609" s="31" t="s">
        <v>3874</v>
      </c>
      <c r="I3609" s="2"/>
      <c r="J3609" s="31" t="s">
        <v>48</v>
      </c>
      <c r="K3609" s="2"/>
    </row>
    <row r="3610" spans="1:11">
      <c r="A3610" s="21">
        <v>44967</v>
      </c>
      <c r="B3610" s="30" t="s">
        <v>3865</v>
      </c>
      <c r="C3610" s="23" t="s">
        <v>746</v>
      </c>
      <c r="D3610" s="23" t="s">
        <v>1959</v>
      </c>
      <c r="E3610" s="24">
        <v>0</v>
      </c>
      <c r="F3610" s="24">
        <v>6.25E-2</v>
      </c>
      <c r="G3610" s="25">
        <v>6.25E-2</v>
      </c>
      <c r="H3610" s="31" t="s">
        <v>3874</v>
      </c>
      <c r="I3610" s="23"/>
      <c r="J3610" s="31" t="s">
        <v>48</v>
      </c>
      <c r="K3610" s="23"/>
    </row>
    <row r="3611" spans="1:11">
      <c r="A3611" s="3">
        <v>44967</v>
      </c>
      <c r="B3611" s="30" t="s">
        <v>3865</v>
      </c>
      <c r="C3611" s="2" t="s">
        <v>1639</v>
      </c>
      <c r="D3611" s="2" t="s">
        <v>1941</v>
      </c>
      <c r="E3611" s="27">
        <v>0.375</v>
      </c>
      <c r="F3611" s="27">
        <v>0.41666666666666669</v>
      </c>
      <c r="G3611" s="25">
        <v>4.1666666666666685E-2</v>
      </c>
      <c r="H3611" s="31" t="s">
        <v>3874</v>
      </c>
      <c r="I3611" s="2"/>
      <c r="J3611" s="31" t="s">
        <v>48</v>
      </c>
      <c r="K3611" s="2"/>
    </row>
    <row r="3612" spans="1:11">
      <c r="A3612" s="21">
        <v>44967</v>
      </c>
      <c r="B3612" s="30" t="s">
        <v>3865</v>
      </c>
      <c r="C3612" s="23" t="s">
        <v>1876</v>
      </c>
      <c r="D3612" s="23" t="s">
        <v>1877</v>
      </c>
      <c r="E3612" s="24">
        <v>0.41666666666666669</v>
      </c>
      <c r="F3612" s="24">
        <v>0.5</v>
      </c>
      <c r="G3612" s="25">
        <v>8.3333333333333315E-2</v>
      </c>
      <c r="H3612" s="31" t="s">
        <v>3874</v>
      </c>
      <c r="I3612" s="23"/>
      <c r="J3612" s="31" t="s">
        <v>45</v>
      </c>
      <c r="K3612" s="23"/>
    </row>
    <row r="3613" spans="1:11">
      <c r="A3613" s="3">
        <v>44967</v>
      </c>
      <c r="B3613" s="30" t="s">
        <v>3865</v>
      </c>
      <c r="C3613" s="2" t="s">
        <v>1639</v>
      </c>
      <c r="D3613" s="2" t="s">
        <v>1942</v>
      </c>
      <c r="E3613" s="27">
        <v>0.54166666666666663</v>
      </c>
      <c r="F3613" s="27">
        <v>0.625</v>
      </c>
      <c r="G3613" s="25">
        <v>8.333333333333337E-2</v>
      </c>
      <c r="H3613" s="31" t="s">
        <v>3874</v>
      </c>
      <c r="I3613" s="2"/>
      <c r="J3613" s="31" t="s">
        <v>48</v>
      </c>
      <c r="K3613" s="2"/>
    </row>
    <row r="3614" spans="1:11">
      <c r="A3614" s="21">
        <v>44967</v>
      </c>
      <c r="B3614" s="30" t="s">
        <v>3865</v>
      </c>
      <c r="C3614" s="23" t="s">
        <v>1953</v>
      </c>
      <c r="D3614" s="23" t="s">
        <v>1969</v>
      </c>
      <c r="E3614" s="24">
        <v>0.625</v>
      </c>
      <c r="F3614" s="24">
        <v>0.66666666666666663</v>
      </c>
      <c r="G3614" s="25">
        <v>4.166666666666663E-2</v>
      </c>
      <c r="H3614" s="31" t="s">
        <v>3874</v>
      </c>
      <c r="I3614" s="23"/>
      <c r="J3614" s="31" t="s">
        <v>48</v>
      </c>
      <c r="K3614" s="23"/>
    </row>
    <row r="3615" spans="1:11">
      <c r="A3615" s="3">
        <v>44967</v>
      </c>
      <c r="B3615" s="30" t="s">
        <v>3865</v>
      </c>
      <c r="C3615" s="2" t="s">
        <v>1619</v>
      </c>
      <c r="D3615" s="2" t="s">
        <v>1187</v>
      </c>
      <c r="E3615" s="27">
        <v>0.66666666666666663</v>
      </c>
      <c r="F3615" s="27">
        <v>0.6875</v>
      </c>
      <c r="G3615" s="25">
        <v>2.083333333333337E-2</v>
      </c>
      <c r="H3615" s="31" t="s">
        <v>3874</v>
      </c>
      <c r="I3615" s="2"/>
      <c r="J3615" s="31" t="s">
        <v>45</v>
      </c>
      <c r="K3615" s="2"/>
    </row>
    <row r="3616" spans="1:11">
      <c r="A3616" s="21">
        <v>44967</v>
      </c>
      <c r="B3616" s="30" t="s">
        <v>3865</v>
      </c>
      <c r="C3616" s="23" t="s">
        <v>1619</v>
      </c>
      <c r="D3616" s="23" t="s">
        <v>806</v>
      </c>
      <c r="E3616" s="24">
        <v>0.6875</v>
      </c>
      <c r="F3616" s="24">
        <v>0.70833333333333337</v>
      </c>
      <c r="G3616" s="25">
        <v>2.083333333333337E-2</v>
      </c>
      <c r="H3616" s="31" t="s">
        <v>3874</v>
      </c>
      <c r="I3616" s="23"/>
      <c r="J3616" s="31" t="s">
        <v>45</v>
      </c>
      <c r="K3616" s="23"/>
    </row>
    <row r="3617" spans="1:11">
      <c r="A3617" s="3">
        <v>44967</v>
      </c>
      <c r="B3617" s="30" t="s">
        <v>3865</v>
      </c>
      <c r="C3617" s="2" t="s">
        <v>1589</v>
      </c>
      <c r="D3617" s="2" t="s">
        <v>1187</v>
      </c>
      <c r="E3617" s="27">
        <v>0.75</v>
      </c>
      <c r="F3617" s="27">
        <v>0.77083333333333337</v>
      </c>
      <c r="G3617" s="25">
        <v>2.083333333333337E-2</v>
      </c>
      <c r="H3617" s="31" t="s">
        <v>3874</v>
      </c>
      <c r="I3617" s="2"/>
      <c r="J3617" s="31" t="s">
        <v>48</v>
      </c>
      <c r="K3617" s="2"/>
    </row>
    <row r="3618" spans="1:11">
      <c r="A3618" s="21">
        <v>44967</v>
      </c>
      <c r="B3618" s="30" t="s">
        <v>3865</v>
      </c>
      <c r="C3618" s="23" t="s">
        <v>1589</v>
      </c>
      <c r="D3618" s="23" t="s">
        <v>1970</v>
      </c>
      <c r="E3618" s="24">
        <v>0.77083333333333337</v>
      </c>
      <c r="F3618" s="24">
        <v>0.8125</v>
      </c>
      <c r="G3618" s="25">
        <v>4.166666666666663E-2</v>
      </c>
      <c r="H3618" s="31" t="s">
        <v>3874</v>
      </c>
      <c r="I3618" s="23"/>
      <c r="J3618" s="31" t="s">
        <v>48</v>
      </c>
      <c r="K3618" s="23"/>
    </row>
    <row r="3619" spans="1:11">
      <c r="A3619" s="3">
        <v>44969</v>
      </c>
      <c r="B3619" s="30" t="s">
        <v>3873</v>
      </c>
      <c r="C3619" s="2" t="s">
        <v>1899</v>
      </c>
      <c r="D3619" s="2" t="s">
        <v>1971</v>
      </c>
      <c r="E3619" s="27">
        <v>0.39583333333333331</v>
      </c>
      <c r="F3619" s="27">
        <v>0.40277777777777773</v>
      </c>
      <c r="G3619" s="25">
        <v>6.9444444444444198E-3</v>
      </c>
      <c r="H3619" s="31" t="s">
        <v>3874</v>
      </c>
      <c r="I3619" s="2"/>
      <c r="J3619" s="31" t="s">
        <v>48</v>
      </c>
      <c r="K3619" s="2"/>
    </row>
    <row r="3620" spans="1:11">
      <c r="A3620" s="21">
        <v>44969</v>
      </c>
      <c r="B3620" s="30" t="s">
        <v>3873</v>
      </c>
      <c r="C3620" s="23" t="s">
        <v>1619</v>
      </c>
      <c r="D3620" s="23" t="s">
        <v>1972</v>
      </c>
      <c r="E3620" s="24">
        <v>0.40277777777777773</v>
      </c>
      <c r="F3620" s="24">
        <v>0.41666666666666669</v>
      </c>
      <c r="G3620" s="25">
        <v>1.3888888888888951E-2</v>
      </c>
      <c r="H3620" s="31" t="s">
        <v>3874</v>
      </c>
      <c r="I3620" s="23"/>
      <c r="J3620" s="31" t="s">
        <v>45</v>
      </c>
      <c r="K3620" s="23"/>
    </row>
    <row r="3621" spans="1:11">
      <c r="A3621" s="3">
        <v>44969</v>
      </c>
      <c r="B3621" s="30" t="s">
        <v>3873</v>
      </c>
      <c r="C3621" s="2" t="s">
        <v>1945</v>
      </c>
      <c r="D3621" s="2" t="s">
        <v>1973</v>
      </c>
      <c r="E3621" s="27">
        <v>0.41666666666666669</v>
      </c>
      <c r="F3621" s="27">
        <v>0.4375</v>
      </c>
      <c r="G3621" s="25">
        <v>2.0833333333333315E-2</v>
      </c>
      <c r="H3621" s="31" t="s">
        <v>3874</v>
      </c>
      <c r="I3621" s="2"/>
      <c r="J3621" s="31" t="s">
        <v>45</v>
      </c>
      <c r="K3621" s="2"/>
    </row>
    <row r="3622" spans="1:11">
      <c r="A3622" s="21">
        <v>44969</v>
      </c>
      <c r="B3622" s="30" t="s">
        <v>3873</v>
      </c>
      <c r="C3622" s="23" t="s">
        <v>746</v>
      </c>
      <c r="D3622" s="23" t="s">
        <v>1968</v>
      </c>
      <c r="E3622" s="24">
        <v>0.4375</v>
      </c>
      <c r="F3622" s="24">
        <v>0.45833333333333331</v>
      </c>
      <c r="G3622" s="25">
        <v>2.0833333333333315E-2</v>
      </c>
      <c r="H3622" s="31" t="s">
        <v>3874</v>
      </c>
      <c r="I3622" s="23"/>
      <c r="J3622" s="31" t="s">
        <v>48</v>
      </c>
      <c r="K3622" s="23"/>
    </row>
    <row r="3623" spans="1:11">
      <c r="A3623" s="3">
        <v>44970</v>
      </c>
      <c r="B3623" s="30" t="s">
        <v>3869</v>
      </c>
      <c r="C3623" s="2" t="s">
        <v>449</v>
      </c>
      <c r="D3623" s="2" t="s">
        <v>1947</v>
      </c>
      <c r="E3623" s="27">
        <v>0.39583333333333331</v>
      </c>
      <c r="F3623" s="27">
        <v>0.41666666666666669</v>
      </c>
      <c r="G3623" s="25">
        <v>2.083333333333337E-2</v>
      </c>
      <c r="H3623" s="31" t="s">
        <v>3867</v>
      </c>
      <c r="I3623" s="2"/>
      <c r="J3623" s="31" t="s">
        <v>34</v>
      </c>
      <c r="K3623" s="2"/>
    </row>
    <row r="3624" spans="1:11">
      <c r="A3624" s="21">
        <v>44970</v>
      </c>
      <c r="B3624" s="30" t="s">
        <v>3869</v>
      </c>
      <c r="C3624" s="23" t="s">
        <v>443</v>
      </c>
      <c r="D3624" s="23" t="s">
        <v>3884</v>
      </c>
      <c r="E3624" s="24">
        <v>0.41666666666666669</v>
      </c>
      <c r="F3624" s="24">
        <v>0.45833333333333331</v>
      </c>
      <c r="G3624" s="25">
        <v>4.166666666666663E-2</v>
      </c>
      <c r="H3624" s="31" t="s">
        <v>3867</v>
      </c>
      <c r="I3624" s="23"/>
      <c r="J3624" s="31" t="s">
        <v>34</v>
      </c>
      <c r="K3624" s="23"/>
    </row>
    <row r="3625" spans="1:11">
      <c r="A3625" s="3">
        <v>44970</v>
      </c>
      <c r="B3625" s="30" t="s">
        <v>3869</v>
      </c>
      <c r="C3625" s="2" t="s">
        <v>1953</v>
      </c>
      <c r="D3625" s="2" t="s">
        <v>1479</v>
      </c>
      <c r="E3625" s="27">
        <v>0.45833333333333331</v>
      </c>
      <c r="F3625" s="27">
        <v>0.5</v>
      </c>
      <c r="G3625" s="25">
        <v>4.1666666666666685E-2</v>
      </c>
      <c r="H3625" s="31" t="s">
        <v>3874</v>
      </c>
      <c r="I3625" s="2"/>
      <c r="J3625" s="31" t="s">
        <v>48</v>
      </c>
      <c r="K3625" s="2"/>
    </row>
    <row r="3626" spans="1:11">
      <c r="A3626" s="21">
        <v>44970</v>
      </c>
      <c r="B3626" s="30" t="s">
        <v>3869</v>
      </c>
      <c r="C3626" s="23" t="s">
        <v>1639</v>
      </c>
      <c r="D3626" s="23" t="s">
        <v>1974</v>
      </c>
      <c r="E3626" s="24">
        <v>0.54166666666666663</v>
      </c>
      <c r="F3626" s="24">
        <v>0.58333333333333337</v>
      </c>
      <c r="G3626" s="25">
        <v>4.1666666666666741E-2</v>
      </c>
      <c r="H3626" s="31" t="s">
        <v>3874</v>
      </c>
      <c r="I3626" s="23"/>
      <c r="J3626" s="31" t="s">
        <v>48</v>
      </c>
      <c r="K3626" s="23"/>
    </row>
    <row r="3627" spans="1:11">
      <c r="A3627" s="3">
        <v>44970</v>
      </c>
      <c r="B3627" s="30" t="s">
        <v>3869</v>
      </c>
      <c r="C3627" s="2" t="s">
        <v>1639</v>
      </c>
      <c r="D3627" s="2" t="s">
        <v>1975</v>
      </c>
      <c r="E3627" s="27">
        <v>0.58333333333333337</v>
      </c>
      <c r="F3627" s="27">
        <v>0.625</v>
      </c>
      <c r="G3627" s="25">
        <v>4.166666666666663E-2</v>
      </c>
      <c r="H3627" s="31" t="s">
        <v>3874</v>
      </c>
      <c r="I3627" s="2"/>
      <c r="J3627" s="31" t="s">
        <v>48</v>
      </c>
      <c r="K3627" s="2"/>
    </row>
    <row r="3628" spans="1:11">
      <c r="A3628" s="21">
        <v>44970</v>
      </c>
      <c r="B3628" s="30" t="s">
        <v>3869</v>
      </c>
      <c r="C3628" s="23" t="s">
        <v>1876</v>
      </c>
      <c r="D3628" s="23" t="s">
        <v>1976</v>
      </c>
      <c r="E3628" s="24">
        <v>0.625</v>
      </c>
      <c r="F3628" s="24">
        <v>0.64583333333333337</v>
      </c>
      <c r="G3628" s="25">
        <v>2.083333333333337E-2</v>
      </c>
      <c r="H3628" s="31" t="s">
        <v>3874</v>
      </c>
      <c r="I3628" s="23"/>
      <c r="J3628" s="31" t="s">
        <v>45</v>
      </c>
      <c r="K3628" s="23"/>
    </row>
    <row r="3629" spans="1:11">
      <c r="A3629" s="3">
        <v>44970</v>
      </c>
      <c r="B3629" s="30" t="s">
        <v>3869</v>
      </c>
      <c r="C3629" s="2" t="s">
        <v>1949</v>
      </c>
      <c r="D3629" s="2" t="s">
        <v>597</v>
      </c>
      <c r="E3629" s="27">
        <v>0.64583333333333337</v>
      </c>
      <c r="F3629" s="27">
        <v>0.66666666666666663</v>
      </c>
      <c r="G3629" s="25">
        <v>2.0833333333333259E-2</v>
      </c>
      <c r="H3629" s="31" t="s">
        <v>3874</v>
      </c>
      <c r="I3629" s="2"/>
      <c r="J3629" s="31" t="s">
        <v>48</v>
      </c>
      <c r="K3629" s="2"/>
    </row>
    <row r="3630" spans="1:11">
      <c r="A3630" s="21">
        <v>44970</v>
      </c>
      <c r="B3630" s="30" t="s">
        <v>3869</v>
      </c>
      <c r="C3630" s="23" t="s">
        <v>1619</v>
      </c>
      <c r="D3630" s="23" t="s">
        <v>1187</v>
      </c>
      <c r="E3630" s="24">
        <v>0.66666666666666663</v>
      </c>
      <c r="F3630" s="24">
        <v>0.6875</v>
      </c>
      <c r="G3630" s="25">
        <v>2.083333333333337E-2</v>
      </c>
      <c r="H3630" s="31" t="s">
        <v>3874</v>
      </c>
      <c r="I3630" s="23"/>
      <c r="J3630" s="31" t="s">
        <v>45</v>
      </c>
      <c r="K3630" s="23"/>
    </row>
    <row r="3631" spans="1:11">
      <c r="A3631" s="3">
        <v>44970</v>
      </c>
      <c r="B3631" s="30" t="s">
        <v>3869</v>
      </c>
      <c r="C3631" s="2" t="s">
        <v>1619</v>
      </c>
      <c r="D3631" s="2" t="s">
        <v>1977</v>
      </c>
      <c r="E3631" s="27">
        <v>0.6875</v>
      </c>
      <c r="F3631" s="27">
        <v>0.69791666666666663</v>
      </c>
      <c r="G3631" s="25">
        <v>1.041666666666663E-2</v>
      </c>
      <c r="H3631" s="31" t="s">
        <v>3874</v>
      </c>
      <c r="I3631" s="2"/>
      <c r="J3631" s="31" t="s">
        <v>45</v>
      </c>
      <c r="K3631" s="2"/>
    </row>
    <row r="3632" spans="1:11">
      <c r="A3632" s="21">
        <v>44970</v>
      </c>
      <c r="B3632" s="30" t="s">
        <v>3869</v>
      </c>
      <c r="C3632" s="23" t="s">
        <v>1945</v>
      </c>
      <c r="D3632" s="23" t="s">
        <v>1471</v>
      </c>
      <c r="E3632" s="24">
        <v>0.69791666666666663</v>
      </c>
      <c r="F3632" s="24">
        <v>0.70833333333333337</v>
      </c>
      <c r="G3632" s="25">
        <v>1.0416666666666741E-2</v>
      </c>
      <c r="H3632" s="31" t="s">
        <v>3874</v>
      </c>
      <c r="I3632" s="23"/>
      <c r="J3632" s="31" t="s">
        <v>45</v>
      </c>
      <c r="K3632" s="23"/>
    </row>
    <row r="3633" spans="1:11">
      <c r="A3633" s="3">
        <v>44970</v>
      </c>
      <c r="B3633" s="30" t="s">
        <v>3869</v>
      </c>
      <c r="C3633" s="2" t="s">
        <v>1949</v>
      </c>
      <c r="D3633" s="2" t="s">
        <v>597</v>
      </c>
      <c r="E3633" s="27">
        <v>0.70833333333333337</v>
      </c>
      <c r="F3633" s="27">
        <v>0.72916666666666663</v>
      </c>
      <c r="G3633" s="25">
        <v>2.0833333333333259E-2</v>
      </c>
      <c r="H3633" s="31" t="s">
        <v>3874</v>
      </c>
      <c r="I3633" s="2"/>
      <c r="J3633" s="31" t="s">
        <v>48</v>
      </c>
      <c r="K3633" s="2"/>
    </row>
    <row r="3634" spans="1:11">
      <c r="A3634" s="21">
        <v>44970</v>
      </c>
      <c r="B3634" s="30" t="s">
        <v>3869</v>
      </c>
      <c r="C3634" s="23" t="s">
        <v>1589</v>
      </c>
      <c r="D3634" s="23" t="s">
        <v>1187</v>
      </c>
      <c r="E3634" s="24">
        <v>0.72916666666666663</v>
      </c>
      <c r="F3634" s="24">
        <v>0.77083333333333337</v>
      </c>
      <c r="G3634" s="25">
        <v>4.1666666666666741E-2</v>
      </c>
      <c r="H3634" s="31" t="s">
        <v>3874</v>
      </c>
      <c r="I3634" s="23"/>
      <c r="J3634" s="31" t="s">
        <v>48</v>
      </c>
      <c r="K3634" s="23"/>
    </row>
    <row r="3635" spans="1:11">
      <c r="A3635" s="3">
        <v>44971</v>
      </c>
      <c r="B3635" s="30" t="s">
        <v>3870</v>
      </c>
      <c r="C3635" s="2" t="s">
        <v>443</v>
      </c>
      <c r="D3635" s="2" t="s">
        <v>1413</v>
      </c>
      <c r="E3635" s="27">
        <v>0.39583333333333331</v>
      </c>
      <c r="F3635" s="27">
        <v>0.41666666666666669</v>
      </c>
      <c r="G3635" s="25">
        <v>2.083333333333337E-2</v>
      </c>
      <c r="H3635" s="31" t="s">
        <v>3867</v>
      </c>
      <c r="I3635" s="2"/>
      <c r="J3635" s="31" t="s">
        <v>34</v>
      </c>
      <c r="K3635" s="2"/>
    </row>
    <row r="3636" spans="1:11">
      <c r="A3636" s="21">
        <v>44971</v>
      </c>
      <c r="B3636" s="30" t="s">
        <v>3870</v>
      </c>
      <c r="C3636" s="23" t="s">
        <v>1639</v>
      </c>
      <c r="D3636" s="23" t="s">
        <v>1684</v>
      </c>
      <c r="E3636" s="24">
        <v>0.41666666666666669</v>
      </c>
      <c r="F3636" s="24">
        <v>0.45833333333333331</v>
      </c>
      <c r="G3636" s="25">
        <v>4.166666666666663E-2</v>
      </c>
      <c r="H3636" s="31" t="s">
        <v>3874</v>
      </c>
      <c r="I3636" s="23"/>
      <c r="J3636" s="31" t="s">
        <v>48</v>
      </c>
      <c r="K3636" s="23"/>
    </row>
    <row r="3637" spans="1:11">
      <c r="A3637" s="3">
        <v>44971</v>
      </c>
      <c r="B3637" s="30" t="s">
        <v>3870</v>
      </c>
      <c r="C3637" s="2" t="s">
        <v>746</v>
      </c>
      <c r="D3637" s="2" t="s">
        <v>1978</v>
      </c>
      <c r="E3637" s="27">
        <v>0.45833333333333331</v>
      </c>
      <c r="F3637" s="27">
        <v>0.47916666666666669</v>
      </c>
      <c r="G3637" s="25">
        <v>2.083333333333337E-2</v>
      </c>
      <c r="H3637" s="31" t="s">
        <v>3874</v>
      </c>
      <c r="I3637" s="2"/>
      <c r="J3637" s="31" t="s">
        <v>48</v>
      </c>
      <c r="K3637" s="2"/>
    </row>
    <row r="3638" spans="1:11">
      <c r="A3638" s="21">
        <v>44971</v>
      </c>
      <c r="B3638" s="30" t="s">
        <v>3870</v>
      </c>
      <c r="C3638" s="23" t="s">
        <v>1589</v>
      </c>
      <c r="D3638" s="23" t="s">
        <v>1979</v>
      </c>
      <c r="E3638" s="24">
        <v>0.47916666666666669</v>
      </c>
      <c r="F3638" s="24">
        <v>0.5</v>
      </c>
      <c r="G3638" s="25">
        <v>2.0833333333333315E-2</v>
      </c>
      <c r="H3638" s="31" t="s">
        <v>3874</v>
      </c>
      <c r="I3638" s="23"/>
      <c r="J3638" s="31" t="s">
        <v>48</v>
      </c>
      <c r="K3638" s="23"/>
    </row>
    <row r="3639" spans="1:11">
      <c r="A3639" s="3">
        <v>44971</v>
      </c>
      <c r="B3639" s="30" t="s">
        <v>3870</v>
      </c>
      <c r="C3639" s="2" t="s">
        <v>1589</v>
      </c>
      <c r="D3639" s="2" t="s">
        <v>1980</v>
      </c>
      <c r="E3639" s="27">
        <v>0.54166666666666663</v>
      </c>
      <c r="F3639" s="27">
        <v>0.58333333333333337</v>
      </c>
      <c r="G3639" s="25">
        <v>4.1666666666666741E-2</v>
      </c>
      <c r="H3639" s="31" t="s">
        <v>3874</v>
      </c>
      <c r="I3639" s="2"/>
      <c r="J3639" s="31" t="s">
        <v>48</v>
      </c>
      <c r="K3639" s="2"/>
    </row>
    <row r="3640" spans="1:11">
      <c r="A3640" s="21">
        <v>44971</v>
      </c>
      <c r="B3640" s="30" t="s">
        <v>3870</v>
      </c>
      <c r="C3640" s="23" t="s">
        <v>1899</v>
      </c>
      <c r="D3640" s="23" t="s">
        <v>1981</v>
      </c>
      <c r="E3640" s="24">
        <v>0.58333333333333337</v>
      </c>
      <c r="F3640" s="24">
        <v>0.625</v>
      </c>
      <c r="G3640" s="25">
        <v>4.166666666666663E-2</v>
      </c>
      <c r="H3640" s="31" t="s">
        <v>3874</v>
      </c>
      <c r="I3640" s="23"/>
      <c r="J3640" s="31" t="s">
        <v>48</v>
      </c>
      <c r="K3640" s="23"/>
    </row>
    <row r="3641" spans="1:11">
      <c r="A3641" s="3">
        <v>44971</v>
      </c>
      <c r="B3641" s="30" t="s">
        <v>3870</v>
      </c>
      <c r="C3641" s="2" t="s">
        <v>1589</v>
      </c>
      <c r="D3641" s="2" t="s">
        <v>1982</v>
      </c>
      <c r="E3641" s="27">
        <v>0.625</v>
      </c>
      <c r="F3641" s="27">
        <v>0.6875</v>
      </c>
      <c r="G3641" s="25">
        <v>6.25E-2</v>
      </c>
      <c r="H3641" s="31" t="s">
        <v>3874</v>
      </c>
      <c r="I3641" s="2"/>
      <c r="J3641" s="31" t="s">
        <v>48</v>
      </c>
      <c r="K3641" s="2"/>
    </row>
    <row r="3642" spans="1:11">
      <c r="A3642" s="21">
        <v>44971</v>
      </c>
      <c r="B3642" s="30" t="s">
        <v>3870</v>
      </c>
      <c r="C3642" s="23" t="s">
        <v>1899</v>
      </c>
      <c r="D3642" s="23" t="s">
        <v>1983</v>
      </c>
      <c r="E3642" s="24">
        <v>0.6875</v>
      </c>
      <c r="F3642" s="24">
        <v>0.75</v>
      </c>
      <c r="G3642" s="25">
        <v>6.25E-2</v>
      </c>
      <c r="H3642" s="31" t="s">
        <v>3874</v>
      </c>
      <c r="I3642" s="23"/>
      <c r="J3642" s="31" t="s">
        <v>48</v>
      </c>
      <c r="K3642" s="23"/>
    </row>
    <row r="3643" spans="1:11">
      <c r="A3643" s="3">
        <v>44971</v>
      </c>
      <c r="B3643" s="30" t="s">
        <v>3870</v>
      </c>
      <c r="C3643" s="2" t="s">
        <v>1589</v>
      </c>
      <c r="D3643" s="2" t="s">
        <v>1984</v>
      </c>
      <c r="E3643" s="27">
        <v>0.75</v>
      </c>
      <c r="F3643" s="27">
        <v>0.8125</v>
      </c>
      <c r="G3643" s="25">
        <v>6.25E-2</v>
      </c>
      <c r="H3643" s="31" t="s">
        <v>3874</v>
      </c>
      <c r="I3643" s="2"/>
      <c r="J3643" s="31" t="s">
        <v>48</v>
      </c>
      <c r="K3643" s="2"/>
    </row>
    <row r="3644" spans="1:11">
      <c r="A3644" s="21">
        <v>44971</v>
      </c>
      <c r="B3644" s="30" t="s">
        <v>3870</v>
      </c>
      <c r="C3644" s="23" t="s">
        <v>1589</v>
      </c>
      <c r="D3644" s="23" t="s">
        <v>1985</v>
      </c>
      <c r="E3644" s="24">
        <v>0.8125</v>
      </c>
      <c r="F3644" s="24">
        <v>0.85416666666666663</v>
      </c>
      <c r="G3644" s="25">
        <v>4.166666666666663E-2</v>
      </c>
      <c r="H3644" s="31" t="s">
        <v>3874</v>
      </c>
      <c r="I3644" s="23"/>
      <c r="J3644" s="31" t="s">
        <v>48</v>
      </c>
      <c r="K3644" s="23"/>
    </row>
    <row r="3645" spans="1:11">
      <c r="A3645" s="3">
        <v>44972</v>
      </c>
      <c r="B3645" s="30" t="s">
        <v>3871</v>
      </c>
      <c r="C3645" s="2" t="s">
        <v>443</v>
      </c>
      <c r="D3645" s="2" t="s">
        <v>1413</v>
      </c>
      <c r="E3645" s="27">
        <v>0.39583333333333331</v>
      </c>
      <c r="F3645" s="27">
        <v>0.40625</v>
      </c>
      <c r="G3645" s="25">
        <v>1.0416666666666685E-2</v>
      </c>
      <c r="H3645" s="31" t="s">
        <v>3867</v>
      </c>
      <c r="I3645" s="2"/>
      <c r="J3645" s="31" t="s">
        <v>34</v>
      </c>
      <c r="K3645" s="2"/>
    </row>
    <row r="3646" spans="1:11">
      <c r="A3646" s="21">
        <v>44972</v>
      </c>
      <c r="B3646" s="30" t="s">
        <v>3871</v>
      </c>
      <c r="C3646" s="23" t="s">
        <v>1945</v>
      </c>
      <c r="D3646" s="23" t="s">
        <v>1986</v>
      </c>
      <c r="E3646" s="24">
        <v>0.40625</v>
      </c>
      <c r="F3646" s="24">
        <v>0.41666666666666669</v>
      </c>
      <c r="G3646" s="25">
        <v>1.0416666666666685E-2</v>
      </c>
      <c r="H3646" s="31" t="s">
        <v>3874</v>
      </c>
      <c r="I3646" s="23"/>
      <c r="J3646" s="31" t="s">
        <v>45</v>
      </c>
      <c r="K3646" s="23"/>
    </row>
    <row r="3647" spans="1:11">
      <c r="A3647" s="3">
        <v>44972</v>
      </c>
      <c r="B3647" s="30" t="s">
        <v>3871</v>
      </c>
      <c r="C3647" s="2" t="s">
        <v>1589</v>
      </c>
      <c r="D3647" s="2" t="s">
        <v>1987</v>
      </c>
      <c r="E3647" s="27">
        <v>0.41666666666666669</v>
      </c>
      <c r="F3647" s="27">
        <v>0.45833333333333331</v>
      </c>
      <c r="G3647" s="25">
        <v>4.166666666666663E-2</v>
      </c>
      <c r="H3647" s="31" t="s">
        <v>3874</v>
      </c>
      <c r="I3647" s="2"/>
      <c r="J3647" s="31" t="s">
        <v>48</v>
      </c>
      <c r="K3647" s="2"/>
    </row>
    <row r="3648" spans="1:11">
      <c r="A3648" s="21">
        <v>44972</v>
      </c>
      <c r="B3648" s="30" t="s">
        <v>3871</v>
      </c>
      <c r="C3648" s="23" t="s">
        <v>1589</v>
      </c>
      <c r="D3648" s="23" t="s">
        <v>1988</v>
      </c>
      <c r="E3648" s="24">
        <v>0.45833333333333331</v>
      </c>
      <c r="F3648" s="24">
        <v>0.5</v>
      </c>
      <c r="G3648" s="25">
        <v>4.1666666666666685E-2</v>
      </c>
      <c r="H3648" s="31" t="s">
        <v>3874</v>
      </c>
      <c r="I3648" s="23"/>
      <c r="J3648" s="31" t="s">
        <v>48</v>
      </c>
      <c r="K3648" s="23"/>
    </row>
    <row r="3649" spans="1:11">
      <c r="A3649" s="3">
        <v>44972</v>
      </c>
      <c r="B3649" s="30" t="s">
        <v>3871</v>
      </c>
      <c r="C3649" s="2" t="s">
        <v>1639</v>
      </c>
      <c r="D3649" s="2" t="s">
        <v>1989</v>
      </c>
      <c r="E3649" s="27">
        <v>0.54166666666666663</v>
      </c>
      <c r="F3649" s="27">
        <v>0.58333333333333337</v>
      </c>
      <c r="G3649" s="25">
        <v>4.1666666666666741E-2</v>
      </c>
      <c r="H3649" s="31" t="s">
        <v>3874</v>
      </c>
      <c r="I3649" s="2"/>
      <c r="J3649" s="31" t="s">
        <v>48</v>
      </c>
      <c r="K3649" s="2"/>
    </row>
    <row r="3650" spans="1:11">
      <c r="A3650" s="21">
        <v>44972</v>
      </c>
      <c r="B3650" s="30" t="s">
        <v>3871</v>
      </c>
      <c r="C3650" s="23" t="s">
        <v>746</v>
      </c>
      <c r="D3650" s="23" t="s">
        <v>1990</v>
      </c>
      <c r="E3650" s="24">
        <v>0.58333333333333337</v>
      </c>
      <c r="F3650" s="24">
        <v>0.64583333333333337</v>
      </c>
      <c r="G3650" s="25">
        <v>6.25E-2</v>
      </c>
      <c r="H3650" s="31" t="s">
        <v>3874</v>
      </c>
      <c r="I3650" s="23"/>
      <c r="J3650" s="31" t="s">
        <v>48</v>
      </c>
      <c r="K3650" s="23"/>
    </row>
    <row r="3651" spans="1:11">
      <c r="A3651" s="3">
        <v>44972</v>
      </c>
      <c r="B3651" s="30" t="s">
        <v>3871</v>
      </c>
      <c r="C3651" s="2" t="s">
        <v>1589</v>
      </c>
      <c r="D3651" s="2" t="s">
        <v>1991</v>
      </c>
      <c r="E3651" s="27">
        <v>0.64583333333333337</v>
      </c>
      <c r="F3651" s="27">
        <v>0.66666666666666663</v>
      </c>
      <c r="G3651" s="25">
        <v>2.0833333333333259E-2</v>
      </c>
      <c r="H3651" s="31" t="s">
        <v>3874</v>
      </c>
      <c r="I3651" s="2"/>
      <c r="J3651" s="31" t="s">
        <v>48</v>
      </c>
      <c r="K3651" s="2"/>
    </row>
    <row r="3652" spans="1:11">
      <c r="A3652" s="21">
        <v>44972</v>
      </c>
      <c r="B3652" s="30" t="s">
        <v>3871</v>
      </c>
      <c r="C3652" s="23" t="s">
        <v>1589</v>
      </c>
      <c r="D3652" s="23" t="s">
        <v>3935</v>
      </c>
      <c r="E3652" s="24">
        <v>0.66666666666666663</v>
      </c>
      <c r="F3652" s="24">
        <v>0.72916666666666663</v>
      </c>
      <c r="G3652" s="25">
        <v>6.25E-2</v>
      </c>
      <c r="H3652" s="31" t="s">
        <v>3874</v>
      </c>
      <c r="I3652" s="23"/>
      <c r="J3652" s="31" t="s">
        <v>48</v>
      </c>
      <c r="K3652" s="23"/>
    </row>
    <row r="3653" spans="1:11">
      <c r="A3653" s="3">
        <v>44972</v>
      </c>
      <c r="B3653" s="30" t="s">
        <v>3871</v>
      </c>
      <c r="C3653" s="2" t="s">
        <v>1639</v>
      </c>
      <c r="D3653" s="2" t="s">
        <v>1992</v>
      </c>
      <c r="E3653" s="27">
        <v>0.72916666666666663</v>
      </c>
      <c r="F3653" s="27">
        <v>0.75</v>
      </c>
      <c r="G3653" s="25">
        <v>2.083333333333337E-2</v>
      </c>
      <c r="H3653" s="31" t="s">
        <v>3874</v>
      </c>
      <c r="I3653" s="2"/>
      <c r="J3653" s="31" t="s">
        <v>48</v>
      </c>
      <c r="K3653" s="2"/>
    </row>
    <row r="3654" spans="1:11">
      <c r="A3654" s="21">
        <v>44972</v>
      </c>
      <c r="B3654" s="30" t="s">
        <v>3871</v>
      </c>
      <c r="C3654" s="23" t="s">
        <v>1589</v>
      </c>
      <c r="D3654" s="23" t="s">
        <v>3935</v>
      </c>
      <c r="E3654" s="24">
        <v>0.75</v>
      </c>
      <c r="F3654" s="24">
        <v>0.79166666666666663</v>
      </c>
      <c r="G3654" s="25">
        <v>4.166666666666663E-2</v>
      </c>
      <c r="H3654" s="31" t="s">
        <v>3874</v>
      </c>
      <c r="I3654" s="23"/>
      <c r="J3654" s="31" t="s">
        <v>48</v>
      </c>
      <c r="K3654" s="23"/>
    </row>
    <row r="3655" spans="1:11">
      <c r="A3655" s="3">
        <v>44972</v>
      </c>
      <c r="B3655" s="30" t="s">
        <v>3871</v>
      </c>
      <c r="C3655" s="2" t="s">
        <v>746</v>
      </c>
      <c r="D3655" s="2" t="s">
        <v>1990</v>
      </c>
      <c r="E3655" s="27">
        <v>0.79166666666666663</v>
      </c>
      <c r="F3655" s="27">
        <v>0.83333333333333337</v>
      </c>
      <c r="G3655" s="25">
        <v>4.1666666666666741E-2</v>
      </c>
      <c r="H3655" s="31" t="s">
        <v>3874</v>
      </c>
      <c r="I3655" s="2"/>
      <c r="J3655" s="31" t="s">
        <v>48</v>
      </c>
      <c r="K3655" s="2"/>
    </row>
    <row r="3656" spans="1:11">
      <c r="A3656" s="21">
        <v>44973</v>
      </c>
      <c r="B3656" s="30" t="s">
        <v>3872</v>
      </c>
      <c r="C3656" s="23" t="s">
        <v>746</v>
      </c>
      <c r="D3656" s="23" t="s">
        <v>1990</v>
      </c>
      <c r="E3656" s="24">
        <v>0.39583333333333331</v>
      </c>
      <c r="F3656" s="24">
        <v>0.45833333333333331</v>
      </c>
      <c r="G3656" s="25">
        <v>6.25E-2</v>
      </c>
      <c r="H3656" s="31" t="s">
        <v>3874</v>
      </c>
      <c r="I3656" s="23"/>
      <c r="J3656" s="31" t="s">
        <v>48</v>
      </c>
      <c r="K3656" s="23"/>
    </row>
    <row r="3657" spans="1:11">
      <c r="A3657" s="3">
        <v>44973</v>
      </c>
      <c r="B3657" s="30" t="s">
        <v>3872</v>
      </c>
      <c r="C3657" s="2" t="s">
        <v>1589</v>
      </c>
      <c r="D3657" s="2" t="s">
        <v>1993</v>
      </c>
      <c r="E3657" s="27">
        <v>0.45833333333333331</v>
      </c>
      <c r="F3657" s="27">
        <v>0.5</v>
      </c>
      <c r="G3657" s="25">
        <v>4.1666666666666685E-2</v>
      </c>
      <c r="H3657" s="31" t="s">
        <v>3874</v>
      </c>
      <c r="I3657" s="2"/>
      <c r="J3657" s="31" t="s">
        <v>48</v>
      </c>
      <c r="K3657" s="2"/>
    </row>
    <row r="3658" spans="1:11">
      <c r="A3658" s="21">
        <v>44973</v>
      </c>
      <c r="B3658" s="30" t="s">
        <v>3872</v>
      </c>
      <c r="C3658" s="23" t="s">
        <v>1639</v>
      </c>
      <c r="D3658" s="23" t="s">
        <v>1942</v>
      </c>
      <c r="E3658" s="24">
        <v>0.54166666666666663</v>
      </c>
      <c r="F3658" s="24">
        <v>0.625</v>
      </c>
      <c r="G3658" s="25">
        <v>8.333333333333337E-2</v>
      </c>
      <c r="H3658" s="31" t="s">
        <v>3874</v>
      </c>
      <c r="I3658" s="23"/>
      <c r="J3658" s="31" t="s">
        <v>48</v>
      </c>
      <c r="K3658" s="23"/>
    </row>
    <row r="3659" spans="1:11">
      <c r="A3659" s="3">
        <v>44973</v>
      </c>
      <c r="B3659" s="30" t="s">
        <v>3872</v>
      </c>
      <c r="C3659" s="2" t="s">
        <v>1639</v>
      </c>
      <c r="D3659" s="2" t="s">
        <v>1684</v>
      </c>
      <c r="E3659" s="27">
        <v>0.625</v>
      </c>
      <c r="F3659" s="27">
        <v>0.66666666666666663</v>
      </c>
      <c r="G3659" s="25">
        <v>4.166666666666663E-2</v>
      </c>
      <c r="H3659" s="31" t="s">
        <v>3874</v>
      </c>
      <c r="I3659" s="2"/>
      <c r="J3659" s="31" t="s">
        <v>48</v>
      </c>
      <c r="K3659" s="2"/>
    </row>
    <row r="3660" spans="1:11">
      <c r="A3660" s="21">
        <v>44973</v>
      </c>
      <c r="B3660" s="30" t="s">
        <v>3872</v>
      </c>
      <c r="C3660" s="23" t="s">
        <v>1619</v>
      </c>
      <c r="D3660" s="23" t="s">
        <v>1187</v>
      </c>
      <c r="E3660" s="24">
        <v>0.66666666666666663</v>
      </c>
      <c r="F3660" s="24">
        <v>0.6875</v>
      </c>
      <c r="G3660" s="25">
        <v>2.083333333333337E-2</v>
      </c>
      <c r="H3660" s="31" t="s">
        <v>3874</v>
      </c>
      <c r="I3660" s="23"/>
      <c r="J3660" s="31" t="s">
        <v>45</v>
      </c>
      <c r="K3660" s="23"/>
    </row>
    <row r="3661" spans="1:11">
      <c r="A3661" s="3">
        <v>44973</v>
      </c>
      <c r="B3661" s="30" t="s">
        <v>3872</v>
      </c>
      <c r="C3661" s="2" t="s">
        <v>746</v>
      </c>
      <c r="D3661" s="2" t="s">
        <v>1994</v>
      </c>
      <c r="E3661" s="27">
        <v>0.6875</v>
      </c>
      <c r="F3661" s="27">
        <v>0.70833333333333337</v>
      </c>
      <c r="G3661" s="25">
        <v>2.083333333333337E-2</v>
      </c>
      <c r="H3661" s="31" t="s">
        <v>3874</v>
      </c>
      <c r="I3661" s="2"/>
      <c r="J3661" s="31" t="s">
        <v>48</v>
      </c>
      <c r="K3661" s="2"/>
    </row>
    <row r="3662" spans="1:11">
      <c r="A3662" s="21">
        <v>44973</v>
      </c>
      <c r="B3662" s="30" t="s">
        <v>3872</v>
      </c>
      <c r="C3662" s="23" t="s">
        <v>1639</v>
      </c>
      <c r="D3662" s="23" t="s">
        <v>1995</v>
      </c>
      <c r="E3662" s="24">
        <v>0.70833333333333337</v>
      </c>
      <c r="F3662" s="24">
        <v>0.72916666666666663</v>
      </c>
      <c r="G3662" s="25">
        <v>2.0833333333333259E-2</v>
      </c>
      <c r="H3662" s="31" t="s">
        <v>3874</v>
      </c>
      <c r="I3662" s="23"/>
      <c r="J3662" s="31" t="s">
        <v>48</v>
      </c>
      <c r="K3662" s="23"/>
    </row>
    <row r="3663" spans="1:11">
      <c r="A3663" s="3">
        <v>44973</v>
      </c>
      <c r="B3663" s="30" t="s">
        <v>3872</v>
      </c>
      <c r="C3663" s="2" t="s">
        <v>1589</v>
      </c>
      <c r="D3663" s="2" t="s">
        <v>1996</v>
      </c>
      <c r="E3663" s="27">
        <v>0.72916666666666663</v>
      </c>
      <c r="F3663" s="27">
        <v>0.75</v>
      </c>
      <c r="G3663" s="25">
        <v>2.083333333333337E-2</v>
      </c>
      <c r="H3663" s="31" t="s">
        <v>3874</v>
      </c>
      <c r="I3663" s="2"/>
      <c r="J3663" s="31" t="s">
        <v>48</v>
      </c>
      <c r="K3663" s="2"/>
    </row>
    <row r="3664" spans="1:11">
      <c r="A3664" s="21">
        <v>44973</v>
      </c>
      <c r="B3664" s="30" t="s">
        <v>3872</v>
      </c>
      <c r="C3664" s="23" t="s">
        <v>1589</v>
      </c>
      <c r="D3664" s="23" t="s">
        <v>1187</v>
      </c>
      <c r="E3664" s="24">
        <v>0.75</v>
      </c>
      <c r="F3664" s="24">
        <v>0.77083333333333337</v>
      </c>
      <c r="G3664" s="25">
        <v>2.083333333333337E-2</v>
      </c>
      <c r="H3664" s="31" t="s">
        <v>3874</v>
      </c>
      <c r="I3664" s="23"/>
      <c r="J3664" s="31" t="s">
        <v>48</v>
      </c>
      <c r="K3664" s="23"/>
    </row>
    <row r="3665" spans="1:11">
      <c r="A3665" s="3">
        <v>44973</v>
      </c>
      <c r="B3665" s="30" t="s">
        <v>3872</v>
      </c>
      <c r="C3665" s="2" t="s">
        <v>1589</v>
      </c>
      <c r="D3665" s="2" t="s">
        <v>1996</v>
      </c>
      <c r="E3665" s="27">
        <v>0.77083333333333337</v>
      </c>
      <c r="F3665" s="27">
        <v>0.78125</v>
      </c>
      <c r="G3665" s="25">
        <v>1.041666666666663E-2</v>
      </c>
      <c r="H3665" s="31" t="s">
        <v>3874</v>
      </c>
      <c r="I3665" s="2"/>
      <c r="J3665" s="31" t="s">
        <v>48</v>
      </c>
      <c r="K3665" s="2"/>
    </row>
    <row r="3666" spans="1:11">
      <c r="A3666" s="21">
        <v>44973</v>
      </c>
      <c r="B3666" s="30" t="s">
        <v>3872</v>
      </c>
      <c r="C3666" s="23" t="s">
        <v>1589</v>
      </c>
      <c r="D3666" s="23" t="s">
        <v>1896</v>
      </c>
      <c r="E3666" s="24">
        <v>0.78125</v>
      </c>
      <c r="F3666" s="24">
        <v>0.8125</v>
      </c>
      <c r="G3666" s="25">
        <v>3.125E-2</v>
      </c>
      <c r="H3666" s="31" t="s">
        <v>3874</v>
      </c>
      <c r="I3666" s="23"/>
      <c r="J3666" s="31" t="s">
        <v>48</v>
      </c>
      <c r="K3666" s="23"/>
    </row>
    <row r="3667" spans="1:11">
      <c r="A3667" s="3">
        <v>44973</v>
      </c>
      <c r="B3667" s="30" t="s">
        <v>3872</v>
      </c>
      <c r="C3667" s="2" t="s">
        <v>746</v>
      </c>
      <c r="D3667" s="2" t="s">
        <v>1997</v>
      </c>
      <c r="E3667" s="27">
        <v>0.94444444444444453</v>
      </c>
      <c r="F3667" s="27">
        <v>0.96527777777777779</v>
      </c>
      <c r="G3667" s="25">
        <v>2.0833333333333259E-2</v>
      </c>
      <c r="H3667" s="31" t="s">
        <v>3874</v>
      </c>
      <c r="I3667" s="2"/>
      <c r="J3667" s="31" t="s">
        <v>48</v>
      </c>
      <c r="K3667" s="2"/>
    </row>
    <row r="3668" spans="1:11">
      <c r="A3668" s="21">
        <v>44973</v>
      </c>
      <c r="B3668" s="30" t="s">
        <v>3872</v>
      </c>
      <c r="C3668" s="23" t="s">
        <v>1998</v>
      </c>
      <c r="D3668" s="23" t="s">
        <v>1999</v>
      </c>
      <c r="E3668" s="24">
        <v>0.96527777777777779</v>
      </c>
      <c r="F3668" s="24">
        <v>0.98958333333333337</v>
      </c>
      <c r="G3668" s="25">
        <v>2.430555555555558E-2</v>
      </c>
      <c r="H3668" s="31" t="s">
        <v>3874</v>
      </c>
      <c r="I3668" s="23"/>
      <c r="J3668" s="31" t="s">
        <v>48</v>
      </c>
      <c r="K3668" s="23"/>
    </row>
    <row r="3669" spans="1:11">
      <c r="A3669" s="3">
        <v>44973</v>
      </c>
      <c r="B3669" s="30" t="s">
        <v>3872</v>
      </c>
      <c r="C3669" s="2" t="s">
        <v>1899</v>
      </c>
      <c r="D3669" s="2" t="s">
        <v>2000</v>
      </c>
      <c r="E3669" s="27">
        <v>0.98958333333333337</v>
      </c>
      <c r="F3669" s="27">
        <v>1</v>
      </c>
      <c r="G3669" s="25">
        <v>1.041666666666663E-2</v>
      </c>
      <c r="H3669" s="31" t="s">
        <v>3874</v>
      </c>
      <c r="I3669" s="2"/>
      <c r="J3669" s="31" t="s">
        <v>48</v>
      </c>
      <c r="K3669" s="2"/>
    </row>
    <row r="3670" spans="1:11">
      <c r="A3670" s="21">
        <v>44974</v>
      </c>
      <c r="B3670" s="30" t="s">
        <v>3865</v>
      </c>
      <c r="C3670" s="23" t="s">
        <v>1998</v>
      </c>
      <c r="D3670" s="23" t="s">
        <v>1236</v>
      </c>
      <c r="E3670" s="24">
        <v>0</v>
      </c>
      <c r="F3670" s="24">
        <v>2.0833333333333332E-2</v>
      </c>
      <c r="G3670" s="25">
        <v>2.0833333333333332E-2</v>
      </c>
      <c r="H3670" s="31" t="s">
        <v>3874</v>
      </c>
      <c r="I3670" s="23"/>
      <c r="J3670" s="31" t="s">
        <v>48</v>
      </c>
      <c r="K3670" s="23"/>
    </row>
    <row r="3671" spans="1:11">
      <c r="A3671" s="3">
        <v>44974</v>
      </c>
      <c r="B3671" s="30" t="s">
        <v>3865</v>
      </c>
      <c r="C3671" s="2" t="s">
        <v>1945</v>
      </c>
      <c r="D3671" s="2" t="s">
        <v>1313</v>
      </c>
      <c r="E3671" s="27">
        <v>3.125E-2</v>
      </c>
      <c r="F3671" s="27">
        <v>7.2916666666666671E-2</v>
      </c>
      <c r="G3671" s="25">
        <v>4.1666666666666671E-2</v>
      </c>
      <c r="H3671" s="31" t="s">
        <v>3874</v>
      </c>
      <c r="I3671" s="2"/>
      <c r="J3671" s="31" t="s">
        <v>45</v>
      </c>
      <c r="K3671" s="2"/>
    </row>
    <row r="3672" spans="1:11">
      <c r="A3672" s="21">
        <v>44974</v>
      </c>
      <c r="B3672" s="30" t="s">
        <v>3865</v>
      </c>
      <c r="C3672" s="23" t="s">
        <v>1639</v>
      </c>
      <c r="D3672" s="23" t="s">
        <v>1941</v>
      </c>
      <c r="E3672" s="24">
        <v>0.375</v>
      </c>
      <c r="F3672" s="24">
        <v>0.41666666666666669</v>
      </c>
      <c r="G3672" s="25">
        <v>4.1666666666666685E-2</v>
      </c>
      <c r="H3672" s="31" t="s">
        <v>3874</v>
      </c>
      <c r="I3672" s="23"/>
      <c r="J3672" s="31" t="s">
        <v>48</v>
      </c>
      <c r="K3672" s="23"/>
    </row>
    <row r="3673" spans="1:11">
      <c r="A3673" s="3">
        <v>44974</v>
      </c>
      <c r="B3673" s="30" t="s">
        <v>3865</v>
      </c>
      <c r="C3673" s="2" t="s">
        <v>1639</v>
      </c>
      <c r="D3673" s="2" t="s">
        <v>2001</v>
      </c>
      <c r="E3673" s="27">
        <v>0.41666666666666669</v>
      </c>
      <c r="F3673" s="27">
        <v>0.5</v>
      </c>
      <c r="G3673" s="25">
        <v>8.3333333333333315E-2</v>
      </c>
      <c r="H3673" s="31" t="s">
        <v>3874</v>
      </c>
      <c r="I3673" s="2"/>
      <c r="J3673" s="31" t="s">
        <v>48</v>
      </c>
      <c r="K3673" s="2"/>
    </row>
    <row r="3674" spans="1:11">
      <c r="A3674" s="21">
        <v>44974</v>
      </c>
      <c r="B3674" s="30" t="s">
        <v>3865</v>
      </c>
      <c r="C3674" s="23" t="s">
        <v>1639</v>
      </c>
      <c r="D3674" s="23" t="s">
        <v>2001</v>
      </c>
      <c r="E3674" s="24">
        <v>0.54166666666666663</v>
      </c>
      <c r="F3674" s="24">
        <v>0.5625</v>
      </c>
      <c r="G3674" s="25">
        <v>2.083333333333337E-2</v>
      </c>
      <c r="H3674" s="31" t="s">
        <v>3874</v>
      </c>
      <c r="I3674" s="23"/>
      <c r="J3674" s="31" t="s">
        <v>48</v>
      </c>
      <c r="K3674" s="23"/>
    </row>
    <row r="3675" spans="1:11">
      <c r="A3675" s="3">
        <v>44974</v>
      </c>
      <c r="B3675" s="30" t="s">
        <v>3865</v>
      </c>
      <c r="C3675" s="2" t="s">
        <v>1899</v>
      </c>
      <c r="D3675" s="2" t="s">
        <v>2000</v>
      </c>
      <c r="E3675" s="27">
        <v>0.5625</v>
      </c>
      <c r="F3675" s="27">
        <v>0.58333333333333337</v>
      </c>
      <c r="G3675" s="25">
        <v>2.083333333333337E-2</v>
      </c>
      <c r="H3675" s="31" t="s">
        <v>3874</v>
      </c>
      <c r="I3675" s="2"/>
      <c r="J3675" s="31" t="s">
        <v>48</v>
      </c>
      <c r="K3675" s="2"/>
    </row>
    <row r="3676" spans="1:11">
      <c r="A3676" s="21">
        <v>44974</v>
      </c>
      <c r="B3676" s="30" t="s">
        <v>3865</v>
      </c>
      <c r="C3676" s="23" t="s">
        <v>1639</v>
      </c>
      <c r="D3676" s="23" t="s">
        <v>2001</v>
      </c>
      <c r="E3676" s="24">
        <v>0.58333333333333337</v>
      </c>
      <c r="F3676" s="24">
        <v>0.625</v>
      </c>
      <c r="G3676" s="25">
        <v>4.166666666666663E-2</v>
      </c>
      <c r="H3676" s="31" t="s">
        <v>3874</v>
      </c>
      <c r="I3676" s="23"/>
      <c r="J3676" s="31" t="s">
        <v>48</v>
      </c>
      <c r="K3676" s="23"/>
    </row>
    <row r="3677" spans="1:11">
      <c r="A3677" s="3">
        <v>44974</v>
      </c>
      <c r="B3677" s="30" t="s">
        <v>3865</v>
      </c>
      <c r="C3677" s="2" t="s">
        <v>746</v>
      </c>
      <c r="D3677" s="2" t="s">
        <v>2002</v>
      </c>
      <c r="E3677" s="27">
        <v>0.625</v>
      </c>
      <c r="F3677" s="27">
        <v>0.64583333333333337</v>
      </c>
      <c r="G3677" s="25">
        <v>2.083333333333337E-2</v>
      </c>
      <c r="H3677" s="31" t="s">
        <v>3874</v>
      </c>
      <c r="I3677" s="2"/>
      <c r="J3677" s="31" t="s">
        <v>48</v>
      </c>
      <c r="K3677" s="2"/>
    </row>
    <row r="3678" spans="1:11">
      <c r="A3678" s="21">
        <v>44974</v>
      </c>
      <c r="B3678" s="30" t="s">
        <v>3865</v>
      </c>
      <c r="C3678" s="23" t="s">
        <v>1589</v>
      </c>
      <c r="D3678" s="23" t="s">
        <v>2003</v>
      </c>
      <c r="E3678" s="24">
        <v>0.64583333333333337</v>
      </c>
      <c r="F3678" s="24">
        <v>0.66666666666666663</v>
      </c>
      <c r="G3678" s="25">
        <v>2.0833333333333259E-2</v>
      </c>
      <c r="H3678" s="31" t="s">
        <v>3874</v>
      </c>
      <c r="I3678" s="23"/>
      <c r="J3678" s="31" t="s">
        <v>48</v>
      </c>
      <c r="K3678" s="23"/>
    </row>
    <row r="3679" spans="1:11">
      <c r="A3679" s="3">
        <v>44974</v>
      </c>
      <c r="B3679" s="30" t="s">
        <v>3865</v>
      </c>
      <c r="C3679" s="2" t="s">
        <v>1589</v>
      </c>
      <c r="D3679" s="2" t="s">
        <v>2004</v>
      </c>
      <c r="E3679" s="27">
        <v>0.66666666666666663</v>
      </c>
      <c r="F3679" s="27">
        <v>0.72916666666666663</v>
      </c>
      <c r="G3679" s="25">
        <v>6.25E-2</v>
      </c>
      <c r="H3679" s="31" t="s">
        <v>3874</v>
      </c>
      <c r="I3679" s="2"/>
      <c r="J3679" s="31" t="s">
        <v>48</v>
      </c>
      <c r="K3679" s="2"/>
    </row>
    <row r="3680" spans="1:11">
      <c r="A3680" s="21">
        <v>44974</v>
      </c>
      <c r="B3680" s="30" t="s">
        <v>3865</v>
      </c>
      <c r="C3680" s="23" t="s">
        <v>1899</v>
      </c>
      <c r="D3680" s="23" t="s">
        <v>2005</v>
      </c>
      <c r="E3680" s="24">
        <v>0.72916666666666663</v>
      </c>
      <c r="F3680" s="24">
        <v>0.79166666666666663</v>
      </c>
      <c r="G3680" s="25">
        <v>6.25E-2</v>
      </c>
      <c r="H3680" s="31" t="s">
        <v>3874</v>
      </c>
      <c r="I3680" s="23"/>
      <c r="J3680" s="31" t="s">
        <v>48</v>
      </c>
      <c r="K3680" s="23"/>
    </row>
    <row r="3681" spans="1:11">
      <c r="A3681" s="3">
        <v>44976</v>
      </c>
      <c r="B3681" s="30" t="s">
        <v>3873</v>
      </c>
      <c r="C3681" s="2" t="s">
        <v>1899</v>
      </c>
      <c r="D3681" s="2" t="s">
        <v>2006</v>
      </c>
      <c r="E3681" s="27">
        <v>0.96875</v>
      </c>
      <c r="F3681" s="27">
        <v>1</v>
      </c>
      <c r="G3681" s="25">
        <v>3.125E-2</v>
      </c>
      <c r="H3681" s="31" t="s">
        <v>3874</v>
      </c>
      <c r="I3681" s="2"/>
      <c r="J3681" s="31" t="s">
        <v>48</v>
      </c>
      <c r="K3681" s="2"/>
    </row>
    <row r="3682" spans="1:11">
      <c r="A3682" s="21">
        <v>44977</v>
      </c>
      <c r="B3682" s="30" t="s">
        <v>3869</v>
      </c>
      <c r="C3682" s="23" t="s">
        <v>1899</v>
      </c>
      <c r="D3682" s="23" t="s">
        <v>2006</v>
      </c>
      <c r="E3682" s="24">
        <v>0</v>
      </c>
      <c r="F3682" s="24">
        <v>6.25E-2</v>
      </c>
      <c r="G3682" s="25">
        <v>6.25E-2</v>
      </c>
      <c r="H3682" s="31" t="s">
        <v>3874</v>
      </c>
      <c r="I3682" s="23"/>
      <c r="J3682" s="31" t="s">
        <v>48</v>
      </c>
      <c r="K3682" s="23"/>
    </row>
    <row r="3683" spans="1:11">
      <c r="A3683" s="3">
        <v>44977</v>
      </c>
      <c r="B3683" s="30" t="s">
        <v>3869</v>
      </c>
      <c r="C3683" s="2" t="s">
        <v>1899</v>
      </c>
      <c r="D3683" s="2" t="s">
        <v>2007</v>
      </c>
      <c r="E3683" s="27">
        <v>6.25E-2</v>
      </c>
      <c r="F3683" s="27">
        <v>8.3333333333333329E-2</v>
      </c>
      <c r="G3683" s="25">
        <v>2.0833333333333329E-2</v>
      </c>
      <c r="H3683" s="31" t="s">
        <v>3874</v>
      </c>
      <c r="I3683" s="2"/>
      <c r="J3683" s="31" t="s">
        <v>48</v>
      </c>
      <c r="K3683" s="2"/>
    </row>
    <row r="3684" spans="1:11">
      <c r="A3684" s="21">
        <v>44977</v>
      </c>
      <c r="B3684" s="30" t="s">
        <v>3869</v>
      </c>
      <c r="C3684" s="23" t="s">
        <v>1953</v>
      </c>
      <c r="D3684" s="23" t="s">
        <v>2008</v>
      </c>
      <c r="E3684" s="24">
        <v>8.3333333333333329E-2</v>
      </c>
      <c r="F3684" s="24">
        <v>0.125</v>
      </c>
      <c r="G3684" s="25">
        <v>4.1666666666666671E-2</v>
      </c>
      <c r="H3684" s="31" t="s">
        <v>3874</v>
      </c>
      <c r="I3684" s="23"/>
      <c r="J3684" s="31" t="s">
        <v>48</v>
      </c>
      <c r="K3684" s="23"/>
    </row>
    <row r="3685" spans="1:11">
      <c r="A3685" s="3">
        <v>44977</v>
      </c>
      <c r="B3685" s="30" t="s">
        <v>3869</v>
      </c>
      <c r="C3685" s="2" t="s">
        <v>746</v>
      </c>
      <c r="D3685" s="2" t="s">
        <v>2002</v>
      </c>
      <c r="E3685" s="27">
        <v>0.39583333333333331</v>
      </c>
      <c r="F3685" s="27">
        <v>0.40625</v>
      </c>
      <c r="G3685" s="25">
        <v>1.0416666666666685E-2</v>
      </c>
      <c r="H3685" s="31" t="s">
        <v>3874</v>
      </c>
      <c r="I3685" s="2"/>
      <c r="J3685" s="31" t="s">
        <v>48</v>
      </c>
      <c r="K3685" s="2"/>
    </row>
    <row r="3686" spans="1:11">
      <c r="A3686" s="21">
        <v>44977</v>
      </c>
      <c r="B3686" s="30" t="s">
        <v>3869</v>
      </c>
      <c r="C3686" s="23" t="s">
        <v>449</v>
      </c>
      <c r="D3686" s="23" t="s">
        <v>1848</v>
      </c>
      <c r="E3686" s="24">
        <v>0.40625</v>
      </c>
      <c r="F3686" s="24">
        <v>0.41666666666666669</v>
      </c>
      <c r="G3686" s="25">
        <v>1.0416666666666685E-2</v>
      </c>
      <c r="H3686" s="31" t="s">
        <v>3867</v>
      </c>
      <c r="I3686" s="23"/>
      <c r="J3686" s="31" t="s">
        <v>34</v>
      </c>
      <c r="K3686" s="23"/>
    </row>
    <row r="3687" spans="1:11">
      <c r="A3687" s="3">
        <v>44977</v>
      </c>
      <c r="B3687" s="30" t="s">
        <v>3869</v>
      </c>
      <c r="C3687" s="2" t="s">
        <v>443</v>
      </c>
      <c r="D3687" s="2" t="s">
        <v>3884</v>
      </c>
      <c r="E3687" s="27">
        <v>0.41666666666666669</v>
      </c>
      <c r="F3687" s="27">
        <v>0.42708333333333331</v>
      </c>
      <c r="G3687" s="25">
        <v>1.041666666666663E-2</v>
      </c>
      <c r="H3687" s="31" t="s">
        <v>3867</v>
      </c>
      <c r="I3687" s="2"/>
      <c r="J3687" s="31" t="s">
        <v>34</v>
      </c>
      <c r="K3687" s="2"/>
    </row>
    <row r="3688" spans="1:11">
      <c r="A3688" s="21">
        <v>44977</v>
      </c>
      <c r="B3688" s="30" t="s">
        <v>3869</v>
      </c>
      <c r="C3688" s="23" t="s">
        <v>719</v>
      </c>
      <c r="D3688" s="23" t="s">
        <v>2009</v>
      </c>
      <c r="E3688" s="24">
        <v>0.42708333333333331</v>
      </c>
      <c r="F3688" s="24">
        <v>0.4375</v>
      </c>
      <c r="G3688" s="25">
        <v>1.0416666666666685E-2</v>
      </c>
      <c r="H3688" s="31" t="s">
        <v>3867</v>
      </c>
      <c r="I3688" s="23"/>
      <c r="J3688" s="31" t="s">
        <v>34</v>
      </c>
      <c r="K3688" s="23"/>
    </row>
    <row r="3689" spans="1:11">
      <c r="A3689" s="3">
        <v>44977</v>
      </c>
      <c r="B3689" s="30" t="s">
        <v>3869</v>
      </c>
      <c r="C3689" s="2" t="s">
        <v>443</v>
      </c>
      <c r="D3689" s="2" t="s">
        <v>3884</v>
      </c>
      <c r="E3689" s="27">
        <v>0.4375</v>
      </c>
      <c r="F3689" s="27">
        <v>0.45833333333333331</v>
      </c>
      <c r="G3689" s="25">
        <v>2.0833333333333315E-2</v>
      </c>
      <c r="H3689" s="31" t="s">
        <v>3867</v>
      </c>
      <c r="I3689" s="2"/>
      <c r="J3689" s="31" t="s">
        <v>34</v>
      </c>
      <c r="K3689" s="2"/>
    </row>
    <row r="3690" spans="1:11">
      <c r="A3690" s="21">
        <v>44977</v>
      </c>
      <c r="B3690" s="30" t="s">
        <v>3869</v>
      </c>
      <c r="C3690" s="23" t="s">
        <v>1589</v>
      </c>
      <c r="D3690" s="23" t="s">
        <v>3936</v>
      </c>
      <c r="E3690" s="24">
        <v>0.45833333333333331</v>
      </c>
      <c r="F3690" s="24">
        <v>0.5</v>
      </c>
      <c r="G3690" s="25">
        <v>4.1666666666666685E-2</v>
      </c>
      <c r="H3690" s="31" t="s">
        <v>3874</v>
      </c>
      <c r="I3690" s="23"/>
      <c r="J3690" s="31" t="s">
        <v>48</v>
      </c>
      <c r="K3690" s="23"/>
    </row>
    <row r="3691" spans="1:11">
      <c r="A3691" s="3">
        <v>44977</v>
      </c>
      <c r="B3691" s="30" t="s">
        <v>3869</v>
      </c>
      <c r="C3691" s="2" t="s">
        <v>1589</v>
      </c>
      <c r="D3691" s="2" t="s">
        <v>2010</v>
      </c>
      <c r="E3691" s="27">
        <v>0.54166666666666663</v>
      </c>
      <c r="F3691" s="27">
        <v>0.58333333333333337</v>
      </c>
      <c r="G3691" s="25">
        <v>4.1666666666666741E-2</v>
      </c>
      <c r="H3691" s="31" t="s">
        <v>3874</v>
      </c>
      <c r="I3691" s="2"/>
      <c r="J3691" s="31" t="s">
        <v>48</v>
      </c>
      <c r="K3691" s="2"/>
    </row>
    <row r="3692" spans="1:11">
      <c r="A3692" s="21">
        <v>44977</v>
      </c>
      <c r="B3692" s="30" t="s">
        <v>3869</v>
      </c>
      <c r="C3692" s="23" t="s">
        <v>1899</v>
      </c>
      <c r="D3692" s="23" t="s">
        <v>1236</v>
      </c>
      <c r="E3692" s="24">
        <v>0.58333333333333337</v>
      </c>
      <c r="F3692" s="24">
        <v>0.64583333333333337</v>
      </c>
      <c r="G3692" s="25">
        <v>6.25E-2</v>
      </c>
      <c r="H3692" s="31" t="s">
        <v>3874</v>
      </c>
      <c r="I3692" s="23"/>
      <c r="J3692" s="31" t="s">
        <v>48</v>
      </c>
      <c r="K3692" s="23"/>
    </row>
    <row r="3693" spans="1:11">
      <c r="A3693" s="3">
        <v>44977</v>
      </c>
      <c r="B3693" s="30" t="s">
        <v>3869</v>
      </c>
      <c r="C3693" s="2" t="s">
        <v>746</v>
      </c>
      <c r="D3693" s="2" t="s">
        <v>2011</v>
      </c>
      <c r="E3693" s="27">
        <v>0.64583333333333337</v>
      </c>
      <c r="F3693" s="27">
        <v>0.66666666666666663</v>
      </c>
      <c r="G3693" s="25">
        <v>2.0833333333333259E-2</v>
      </c>
      <c r="H3693" s="31" t="s">
        <v>3874</v>
      </c>
      <c r="I3693" s="2"/>
      <c r="J3693" s="31" t="s">
        <v>48</v>
      </c>
      <c r="K3693" s="2"/>
    </row>
    <row r="3694" spans="1:11">
      <c r="A3694" s="21">
        <v>44977</v>
      </c>
      <c r="B3694" s="30" t="s">
        <v>3869</v>
      </c>
      <c r="C3694" s="23" t="s">
        <v>1619</v>
      </c>
      <c r="D3694" s="23" t="s">
        <v>1187</v>
      </c>
      <c r="E3694" s="24">
        <v>0.66666666666666663</v>
      </c>
      <c r="F3694" s="24">
        <v>0.6875</v>
      </c>
      <c r="G3694" s="25">
        <v>2.083333333333337E-2</v>
      </c>
      <c r="H3694" s="31" t="s">
        <v>3874</v>
      </c>
      <c r="I3694" s="23"/>
      <c r="J3694" s="31" t="s">
        <v>45</v>
      </c>
      <c r="K3694" s="23"/>
    </row>
    <row r="3695" spans="1:11">
      <c r="A3695" s="3">
        <v>44977</v>
      </c>
      <c r="B3695" s="30" t="s">
        <v>3869</v>
      </c>
      <c r="C3695" s="2" t="s">
        <v>746</v>
      </c>
      <c r="D3695" s="2" t="s">
        <v>1831</v>
      </c>
      <c r="E3695" s="27">
        <v>0.6875</v>
      </c>
      <c r="F3695" s="27">
        <v>0.70833333333333337</v>
      </c>
      <c r="G3695" s="25">
        <v>2.083333333333337E-2</v>
      </c>
      <c r="H3695" s="31" t="s">
        <v>3874</v>
      </c>
      <c r="I3695" s="2"/>
      <c r="J3695" s="31" t="s">
        <v>48</v>
      </c>
      <c r="K3695" s="2"/>
    </row>
    <row r="3696" spans="1:11">
      <c r="A3696" s="21">
        <v>44977</v>
      </c>
      <c r="B3696" s="30" t="s">
        <v>3869</v>
      </c>
      <c r="C3696" s="23" t="s">
        <v>746</v>
      </c>
      <c r="D3696" s="23" t="s">
        <v>2012</v>
      </c>
      <c r="E3696" s="24">
        <v>0.70833333333333337</v>
      </c>
      <c r="F3696" s="24">
        <v>0.72916666666666663</v>
      </c>
      <c r="G3696" s="25">
        <v>2.0833333333333259E-2</v>
      </c>
      <c r="H3696" s="31" t="s">
        <v>3874</v>
      </c>
      <c r="I3696" s="23"/>
      <c r="J3696" s="31" t="s">
        <v>48</v>
      </c>
      <c r="K3696" s="23"/>
    </row>
    <row r="3697" spans="1:11">
      <c r="A3697" s="3">
        <v>44977</v>
      </c>
      <c r="B3697" s="30" t="s">
        <v>3869</v>
      </c>
      <c r="C3697" s="2" t="s">
        <v>1899</v>
      </c>
      <c r="D3697" s="2" t="s">
        <v>2013</v>
      </c>
      <c r="E3697" s="27">
        <v>0.72916666666666663</v>
      </c>
      <c r="F3697" s="27">
        <v>0.75</v>
      </c>
      <c r="G3697" s="25">
        <v>2.083333333333337E-2</v>
      </c>
      <c r="H3697" s="31" t="s">
        <v>3874</v>
      </c>
      <c r="I3697" s="2"/>
      <c r="J3697" s="31" t="s">
        <v>48</v>
      </c>
      <c r="K3697" s="2"/>
    </row>
    <row r="3698" spans="1:11">
      <c r="A3698" s="21">
        <v>44977</v>
      </c>
      <c r="B3698" s="30" t="s">
        <v>3869</v>
      </c>
      <c r="C3698" s="23" t="s">
        <v>1589</v>
      </c>
      <c r="D3698" s="23" t="s">
        <v>1187</v>
      </c>
      <c r="E3698" s="24">
        <v>0.75</v>
      </c>
      <c r="F3698" s="24">
        <v>0.79166666666666663</v>
      </c>
      <c r="G3698" s="25">
        <v>4.166666666666663E-2</v>
      </c>
      <c r="H3698" s="31" t="s">
        <v>3874</v>
      </c>
      <c r="I3698" s="23"/>
      <c r="J3698" s="31" t="s">
        <v>48</v>
      </c>
      <c r="K3698" s="23"/>
    </row>
    <row r="3699" spans="1:11">
      <c r="A3699" s="3">
        <v>44978</v>
      </c>
      <c r="B3699" s="30" t="s">
        <v>3870</v>
      </c>
      <c r="C3699" s="2" t="s">
        <v>746</v>
      </c>
      <c r="D3699" s="2" t="s">
        <v>2014</v>
      </c>
      <c r="E3699" s="27">
        <v>0</v>
      </c>
      <c r="F3699" s="27">
        <v>3.125E-2</v>
      </c>
      <c r="G3699" s="25">
        <v>3.125E-2</v>
      </c>
      <c r="H3699" s="31" t="s">
        <v>3874</v>
      </c>
      <c r="I3699" s="2"/>
      <c r="J3699" s="31" t="s">
        <v>48</v>
      </c>
      <c r="K3699" s="2"/>
    </row>
    <row r="3700" spans="1:11">
      <c r="A3700" s="21">
        <v>44978</v>
      </c>
      <c r="B3700" s="30" t="s">
        <v>3870</v>
      </c>
      <c r="C3700" s="23" t="s">
        <v>746</v>
      </c>
      <c r="D3700" s="23" t="s">
        <v>2015</v>
      </c>
      <c r="E3700" s="24">
        <v>0</v>
      </c>
      <c r="F3700" s="24">
        <v>6.25E-2</v>
      </c>
      <c r="G3700" s="25">
        <v>6.25E-2</v>
      </c>
      <c r="H3700" s="31" t="s">
        <v>3874</v>
      </c>
      <c r="I3700" s="23"/>
      <c r="J3700" s="31" t="s">
        <v>48</v>
      </c>
      <c r="K3700" s="23"/>
    </row>
    <row r="3701" spans="1:11">
      <c r="A3701" s="3">
        <v>44978</v>
      </c>
      <c r="B3701" s="30" t="s">
        <v>3870</v>
      </c>
      <c r="C3701" s="2" t="s">
        <v>1953</v>
      </c>
      <c r="D3701" s="2" t="s">
        <v>1479</v>
      </c>
      <c r="E3701" s="27">
        <v>3.125E-2</v>
      </c>
      <c r="F3701" s="27">
        <v>5.2083333333333336E-2</v>
      </c>
      <c r="G3701" s="25">
        <v>2.0833333333333336E-2</v>
      </c>
      <c r="H3701" s="31" t="s">
        <v>3874</v>
      </c>
      <c r="I3701" s="2"/>
      <c r="J3701" s="31" t="s">
        <v>48</v>
      </c>
      <c r="K3701" s="2"/>
    </row>
    <row r="3702" spans="1:11">
      <c r="A3702" s="21">
        <v>44978</v>
      </c>
      <c r="B3702" s="30" t="s">
        <v>3870</v>
      </c>
      <c r="C3702" s="23" t="s">
        <v>449</v>
      </c>
      <c r="D3702" s="23" t="s">
        <v>2016</v>
      </c>
      <c r="E3702" s="24">
        <v>0.39583333333333331</v>
      </c>
      <c r="F3702" s="24">
        <v>0.41666666666666669</v>
      </c>
      <c r="G3702" s="25">
        <v>2.083333333333337E-2</v>
      </c>
      <c r="H3702" s="31" t="s">
        <v>3867</v>
      </c>
      <c r="I3702" s="23"/>
      <c r="J3702" s="31" t="s">
        <v>34</v>
      </c>
      <c r="K3702" s="23"/>
    </row>
    <row r="3703" spans="1:11">
      <c r="A3703" s="3">
        <v>44978</v>
      </c>
      <c r="B3703" s="30" t="s">
        <v>3870</v>
      </c>
      <c r="C3703" s="2" t="s">
        <v>1639</v>
      </c>
      <c r="D3703" s="2" t="s">
        <v>1684</v>
      </c>
      <c r="E3703" s="27">
        <v>0.41666666666666669</v>
      </c>
      <c r="F3703" s="27">
        <v>0.45833333333333331</v>
      </c>
      <c r="G3703" s="25">
        <v>4.166666666666663E-2</v>
      </c>
      <c r="H3703" s="31" t="s">
        <v>3874</v>
      </c>
      <c r="I3703" s="2"/>
      <c r="J3703" s="31" t="s">
        <v>48</v>
      </c>
      <c r="K3703" s="2"/>
    </row>
    <row r="3704" spans="1:11">
      <c r="A3704" s="21">
        <v>44978</v>
      </c>
      <c r="B3704" s="30" t="s">
        <v>3870</v>
      </c>
      <c r="C3704" s="23" t="s">
        <v>1589</v>
      </c>
      <c r="D3704" s="23" t="s">
        <v>2017</v>
      </c>
      <c r="E3704" s="24">
        <v>0.45833333333333331</v>
      </c>
      <c r="F3704" s="24">
        <v>0.5</v>
      </c>
      <c r="G3704" s="25">
        <v>4.1666666666666685E-2</v>
      </c>
      <c r="H3704" s="31" t="s">
        <v>3874</v>
      </c>
      <c r="I3704" s="23"/>
      <c r="J3704" s="31" t="s">
        <v>48</v>
      </c>
      <c r="K3704" s="23"/>
    </row>
    <row r="3705" spans="1:11">
      <c r="A3705" s="3">
        <v>44978</v>
      </c>
      <c r="B3705" s="30" t="s">
        <v>3870</v>
      </c>
      <c r="C3705" s="2" t="s">
        <v>1639</v>
      </c>
      <c r="D3705" s="2" t="s">
        <v>2018</v>
      </c>
      <c r="E3705" s="27">
        <v>0.54166666666666663</v>
      </c>
      <c r="F3705" s="27">
        <v>0.55555555555555558</v>
      </c>
      <c r="G3705" s="25">
        <v>1.3888888888888951E-2</v>
      </c>
      <c r="H3705" s="31" t="s">
        <v>3874</v>
      </c>
      <c r="I3705" s="2"/>
      <c r="J3705" s="31" t="s">
        <v>48</v>
      </c>
      <c r="K3705" s="2"/>
    </row>
    <row r="3706" spans="1:11">
      <c r="A3706" s="21">
        <v>44978</v>
      </c>
      <c r="B3706" s="30" t="s">
        <v>3870</v>
      </c>
      <c r="C3706" s="23" t="s">
        <v>1589</v>
      </c>
      <c r="D3706" s="23" t="s">
        <v>2019</v>
      </c>
      <c r="E3706" s="24">
        <v>0.55555555555555558</v>
      </c>
      <c r="F3706" s="24">
        <v>0.5625</v>
      </c>
      <c r="G3706" s="25">
        <v>6.9444444444444198E-3</v>
      </c>
      <c r="H3706" s="31" t="s">
        <v>3874</v>
      </c>
      <c r="I3706" s="23"/>
      <c r="J3706" s="31" t="s">
        <v>48</v>
      </c>
      <c r="K3706" s="23"/>
    </row>
    <row r="3707" spans="1:11">
      <c r="A3707" s="3">
        <v>44978</v>
      </c>
      <c r="B3707" s="30" t="s">
        <v>3870</v>
      </c>
      <c r="C3707" s="2" t="s">
        <v>1589</v>
      </c>
      <c r="D3707" s="2" t="s">
        <v>2020</v>
      </c>
      <c r="E3707" s="27">
        <v>0.5625</v>
      </c>
      <c r="F3707" s="27">
        <v>0.61458333333333337</v>
      </c>
      <c r="G3707" s="25">
        <v>5.208333333333337E-2</v>
      </c>
      <c r="H3707" s="31" t="s">
        <v>3874</v>
      </c>
      <c r="I3707" s="2"/>
      <c r="J3707" s="31" t="s">
        <v>48</v>
      </c>
      <c r="K3707" s="2"/>
    </row>
    <row r="3708" spans="1:11">
      <c r="A3708" s="21">
        <v>44978</v>
      </c>
      <c r="B3708" s="30" t="s">
        <v>3870</v>
      </c>
      <c r="C3708" s="23" t="s">
        <v>1899</v>
      </c>
      <c r="D3708" s="23" t="s">
        <v>2021</v>
      </c>
      <c r="E3708" s="24">
        <v>0.61458333333333337</v>
      </c>
      <c r="F3708" s="24">
        <v>0.625</v>
      </c>
      <c r="G3708" s="25">
        <v>1.041666666666663E-2</v>
      </c>
      <c r="H3708" s="31" t="s">
        <v>3874</v>
      </c>
      <c r="I3708" s="23"/>
      <c r="J3708" s="31" t="s">
        <v>48</v>
      </c>
      <c r="K3708" s="23"/>
    </row>
    <row r="3709" spans="1:11">
      <c r="A3709" s="3">
        <v>44978</v>
      </c>
      <c r="B3709" s="30" t="s">
        <v>3870</v>
      </c>
      <c r="C3709" s="2" t="s">
        <v>1639</v>
      </c>
      <c r="D3709" s="2" t="s">
        <v>2022</v>
      </c>
      <c r="E3709" s="27">
        <v>0.625</v>
      </c>
      <c r="F3709" s="27">
        <v>0.64583333333333337</v>
      </c>
      <c r="G3709" s="25">
        <v>2.083333333333337E-2</v>
      </c>
      <c r="H3709" s="31" t="s">
        <v>3874</v>
      </c>
      <c r="I3709" s="2"/>
      <c r="J3709" s="31" t="s">
        <v>48</v>
      </c>
      <c r="K3709" s="2"/>
    </row>
    <row r="3710" spans="1:11">
      <c r="A3710" s="21">
        <v>44978</v>
      </c>
      <c r="B3710" s="30" t="s">
        <v>3870</v>
      </c>
      <c r="C3710" s="23" t="s">
        <v>1899</v>
      </c>
      <c r="D3710" s="23" t="s">
        <v>2021</v>
      </c>
      <c r="E3710" s="24">
        <v>0.64583333333333337</v>
      </c>
      <c r="F3710" s="24">
        <v>0.66666666666666663</v>
      </c>
      <c r="G3710" s="25">
        <v>2.0833333333333259E-2</v>
      </c>
      <c r="H3710" s="31" t="s">
        <v>3874</v>
      </c>
      <c r="I3710" s="23"/>
      <c r="J3710" s="31" t="s">
        <v>48</v>
      </c>
      <c r="K3710" s="23"/>
    </row>
    <row r="3711" spans="1:11">
      <c r="A3711" s="3">
        <v>44978</v>
      </c>
      <c r="B3711" s="30" t="s">
        <v>3870</v>
      </c>
      <c r="C3711" s="2" t="s">
        <v>1899</v>
      </c>
      <c r="D3711" s="2" t="s">
        <v>2013</v>
      </c>
      <c r="E3711" s="27">
        <v>0.66666666666666663</v>
      </c>
      <c r="F3711" s="27">
        <v>0.70833333333333337</v>
      </c>
      <c r="G3711" s="25">
        <v>4.1666666666666741E-2</v>
      </c>
      <c r="H3711" s="31" t="s">
        <v>3874</v>
      </c>
      <c r="I3711" s="2"/>
      <c r="J3711" s="31" t="s">
        <v>48</v>
      </c>
      <c r="K3711" s="2"/>
    </row>
    <row r="3712" spans="1:11">
      <c r="A3712" s="21">
        <v>44978</v>
      </c>
      <c r="B3712" s="30" t="s">
        <v>3870</v>
      </c>
      <c r="C3712" s="23" t="s">
        <v>1639</v>
      </c>
      <c r="D3712" s="23" t="s">
        <v>2023</v>
      </c>
      <c r="E3712" s="24">
        <v>0.70833333333333337</v>
      </c>
      <c r="F3712" s="24">
        <v>0.72916666666666663</v>
      </c>
      <c r="G3712" s="25">
        <v>2.0833333333333259E-2</v>
      </c>
      <c r="H3712" s="31" t="s">
        <v>3874</v>
      </c>
      <c r="I3712" s="23"/>
      <c r="J3712" s="31" t="s">
        <v>48</v>
      </c>
      <c r="K3712" s="23"/>
    </row>
    <row r="3713" spans="1:11">
      <c r="A3713" s="3">
        <v>44978</v>
      </c>
      <c r="B3713" s="30" t="s">
        <v>3870</v>
      </c>
      <c r="C3713" s="2" t="s">
        <v>1899</v>
      </c>
      <c r="D3713" s="2" t="s">
        <v>2013</v>
      </c>
      <c r="E3713" s="27">
        <v>0.72916666666666663</v>
      </c>
      <c r="F3713" s="27">
        <v>0.75</v>
      </c>
      <c r="G3713" s="25">
        <v>2.083333333333337E-2</v>
      </c>
      <c r="H3713" s="31" t="s">
        <v>3874</v>
      </c>
      <c r="I3713" s="2"/>
      <c r="J3713" s="31" t="s">
        <v>48</v>
      </c>
      <c r="K3713" s="2"/>
    </row>
    <row r="3714" spans="1:11">
      <c r="A3714" s="21">
        <v>44978</v>
      </c>
      <c r="B3714" s="30" t="s">
        <v>3870</v>
      </c>
      <c r="C3714" s="23" t="s">
        <v>1589</v>
      </c>
      <c r="D3714" s="23" t="s">
        <v>1187</v>
      </c>
      <c r="E3714" s="24">
        <v>0.75</v>
      </c>
      <c r="F3714" s="24">
        <v>0.80208333333333337</v>
      </c>
      <c r="G3714" s="25">
        <v>5.208333333333337E-2</v>
      </c>
      <c r="H3714" s="31" t="s">
        <v>3874</v>
      </c>
      <c r="I3714" s="23"/>
      <c r="J3714" s="31" t="s">
        <v>48</v>
      </c>
      <c r="K3714" s="23"/>
    </row>
    <row r="3715" spans="1:11">
      <c r="A3715" s="3">
        <v>44978</v>
      </c>
      <c r="B3715" s="30" t="s">
        <v>3870</v>
      </c>
      <c r="C3715" s="2" t="s">
        <v>746</v>
      </c>
      <c r="D3715" s="2" t="s">
        <v>2015</v>
      </c>
      <c r="E3715" s="27">
        <v>0.95833333333333337</v>
      </c>
      <c r="F3715" s="27">
        <v>1</v>
      </c>
      <c r="G3715" s="25">
        <v>4.166666666666663E-2</v>
      </c>
      <c r="H3715" s="31" t="s">
        <v>3874</v>
      </c>
      <c r="I3715" s="2"/>
      <c r="J3715" s="31" t="s">
        <v>48</v>
      </c>
      <c r="K3715" s="2"/>
    </row>
    <row r="3716" spans="1:11">
      <c r="A3716" s="21">
        <v>44979</v>
      </c>
      <c r="B3716" s="30" t="s">
        <v>3871</v>
      </c>
      <c r="C3716" s="23" t="s">
        <v>443</v>
      </c>
      <c r="D3716" s="23" t="s">
        <v>1413</v>
      </c>
      <c r="E3716" s="24">
        <v>0.39583333333333331</v>
      </c>
      <c r="F3716" s="24">
        <v>0.40277777777777773</v>
      </c>
      <c r="G3716" s="25">
        <v>6.9444444444444198E-3</v>
      </c>
      <c r="H3716" s="31" t="s">
        <v>3867</v>
      </c>
      <c r="I3716" s="23"/>
      <c r="J3716" s="31" t="s">
        <v>34</v>
      </c>
      <c r="K3716" s="23"/>
    </row>
    <row r="3717" spans="1:11">
      <c r="A3717" s="3">
        <v>44979</v>
      </c>
      <c r="B3717" s="30" t="s">
        <v>3871</v>
      </c>
      <c r="C3717" s="2" t="s">
        <v>1589</v>
      </c>
      <c r="D3717" s="2" t="s">
        <v>1896</v>
      </c>
      <c r="E3717" s="27">
        <v>0.40277777777777773</v>
      </c>
      <c r="F3717" s="27">
        <v>0.41666666666666669</v>
      </c>
      <c r="G3717" s="25">
        <v>1.3888888888888951E-2</v>
      </c>
      <c r="H3717" s="31" t="s">
        <v>3874</v>
      </c>
      <c r="I3717" s="2"/>
      <c r="J3717" s="31" t="s">
        <v>48</v>
      </c>
      <c r="K3717" s="2"/>
    </row>
    <row r="3718" spans="1:11">
      <c r="A3718" s="21">
        <v>44979</v>
      </c>
      <c r="B3718" s="30" t="s">
        <v>3871</v>
      </c>
      <c r="C3718" s="23" t="s">
        <v>1619</v>
      </c>
      <c r="D3718" s="23" t="s">
        <v>599</v>
      </c>
      <c r="E3718" s="24">
        <v>0.41666666666666669</v>
      </c>
      <c r="F3718" s="24">
        <v>0.4375</v>
      </c>
      <c r="G3718" s="25">
        <v>2.0833333333333315E-2</v>
      </c>
      <c r="H3718" s="31" t="s">
        <v>3874</v>
      </c>
      <c r="I3718" s="23"/>
      <c r="J3718" s="31" t="s">
        <v>45</v>
      </c>
      <c r="K3718" s="23"/>
    </row>
    <row r="3719" spans="1:11">
      <c r="A3719" s="3">
        <v>44979</v>
      </c>
      <c r="B3719" s="30" t="s">
        <v>3871</v>
      </c>
      <c r="C3719" s="2" t="s">
        <v>1589</v>
      </c>
      <c r="D3719" s="2" t="s">
        <v>2024</v>
      </c>
      <c r="E3719" s="27">
        <v>0.4375</v>
      </c>
      <c r="F3719" s="27">
        <v>0.45833333333333331</v>
      </c>
      <c r="G3719" s="25">
        <v>2.0833333333333315E-2</v>
      </c>
      <c r="H3719" s="31" t="s">
        <v>3874</v>
      </c>
      <c r="I3719" s="2"/>
      <c r="J3719" s="31" t="s">
        <v>48</v>
      </c>
      <c r="K3719" s="2"/>
    </row>
    <row r="3720" spans="1:11">
      <c r="A3720" s="21">
        <v>44979</v>
      </c>
      <c r="B3720" s="30" t="s">
        <v>3871</v>
      </c>
      <c r="C3720" s="23" t="s">
        <v>1899</v>
      </c>
      <c r="D3720" s="23" t="s">
        <v>2025</v>
      </c>
      <c r="E3720" s="24">
        <v>0.45833333333333331</v>
      </c>
      <c r="F3720" s="24">
        <v>0.46875</v>
      </c>
      <c r="G3720" s="25">
        <v>1.0416666666666685E-2</v>
      </c>
      <c r="H3720" s="31" t="s">
        <v>3874</v>
      </c>
      <c r="I3720" s="23"/>
      <c r="J3720" s="31" t="s">
        <v>48</v>
      </c>
      <c r="K3720" s="23"/>
    </row>
    <row r="3721" spans="1:11">
      <c r="A3721" s="3">
        <v>44979</v>
      </c>
      <c r="B3721" s="30" t="s">
        <v>3871</v>
      </c>
      <c r="C3721" s="2" t="s">
        <v>449</v>
      </c>
      <c r="D3721" s="2" t="s">
        <v>2026</v>
      </c>
      <c r="E3721" s="27">
        <v>0.46875</v>
      </c>
      <c r="F3721" s="27">
        <v>0.47916666666666669</v>
      </c>
      <c r="G3721" s="25">
        <v>1.0416666666666685E-2</v>
      </c>
      <c r="H3721" s="31" t="s">
        <v>3867</v>
      </c>
      <c r="I3721" s="2"/>
      <c r="J3721" s="31" t="s">
        <v>34</v>
      </c>
      <c r="K3721" s="2"/>
    </row>
    <row r="3722" spans="1:11">
      <c r="A3722" s="21">
        <v>44979</v>
      </c>
      <c r="B3722" s="30" t="s">
        <v>3871</v>
      </c>
      <c r="C3722" s="23" t="s">
        <v>1600</v>
      </c>
      <c r="D3722" s="23" t="s">
        <v>1236</v>
      </c>
      <c r="E3722" s="24">
        <v>0.47916666666666669</v>
      </c>
      <c r="F3722" s="24">
        <v>0.5</v>
      </c>
      <c r="G3722" s="25">
        <v>2.0833333333333315E-2</v>
      </c>
      <c r="H3722" s="31" t="s">
        <v>3874</v>
      </c>
      <c r="I3722" s="23"/>
      <c r="J3722" s="31" t="s">
        <v>48</v>
      </c>
      <c r="K3722" s="23"/>
    </row>
    <row r="3723" spans="1:11">
      <c r="A3723" s="3">
        <v>44979</v>
      </c>
      <c r="B3723" s="30" t="s">
        <v>3871</v>
      </c>
      <c r="C3723" s="2" t="s">
        <v>1589</v>
      </c>
      <c r="D3723" s="2" t="s">
        <v>2027</v>
      </c>
      <c r="E3723" s="27">
        <v>0.54166666666666663</v>
      </c>
      <c r="F3723" s="27">
        <v>0.58333333333333337</v>
      </c>
      <c r="G3723" s="25">
        <v>4.1666666666666741E-2</v>
      </c>
      <c r="H3723" s="31" t="s">
        <v>3874</v>
      </c>
      <c r="I3723" s="2"/>
      <c r="J3723" s="31" t="s">
        <v>48</v>
      </c>
      <c r="K3723" s="2"/>
    </row>
    <row r="3724" spans="1:11">
      <c r="A3724" s="21">
        <v>44979</v>
      </c>
      <c r="B3724" s="30" t="s">
        <v>3871</v>
      </c>
      <c r="C3724" s="23" t="s">
        <v>1899</v>
      </c>
      <c r="D3724" s="23" t="s">
        <v>2028</v>
      </c>
      <c r="E3724" s="24">
        <v>0.58333333333333337</v>
      </c>
      <c r="F3724" s="24">
        <v>0.60416666666666663</v>
      </c>
      <c r="G3724" s="25">
        <v>2.0833333333333259E-2</v>
      </c>
      <c r="H3724" s="31" t="s">
        <v>3874</v>
      </c>
      <c r="I3724" s="23"/>
      <c r="J3724" s="31" t="s">
        <v>48</v>
      </c>
      <c r="K3724" s="23"/>
    </row>
    <row r="3725" spans="1:11">
      <c r="A3725" s="3">
        <v>44979</v>
      </c>
      <c r="B3725" s="30" t="s">
        <v>3871</v>
      </c>
      <c r="C3725" s="2" t="s">
        <v>1953</v>
      </c>
      <c r="D3725" s="2" t="s">
        <v>597</v>
      </c>
      <c r="E3725" s="27">
        <v>0.60416666666666663</v>
      </c>
      <c r="F3725" s="27">
        <v>0.625</v>
      </c>
      <c r="G3725" s="25">
        <v>2.083333333333337E-2</v>
      </c>
      <c r="H3725" s="31" t="s">
        <v>3874</v>
      </c>
      <c r="I3725" s="2"/>
      <c r="J3725" s="31" t="s">
        <v>48</v>
      </c>
      <c r="K3725" s="2"/>
    </row>
    <row r="3726" spans="1:11">
      <c r="A3726" s="21">
        <v>44979</v>
      </c>
      <c r="B3726" s="30" t="s">
        <v>3871</v>
      </c>
      <c r="C3726" s="23" t="s">
        <v>1589</v>
      </c>
      <c r="D3726" s="23" t="s">
        <v>2029</v>
      </c>
      <c r="E3726" s="24">
        <v>0.625</v>
      </c>
      <c r="F3726" s="24">
        <v>0.66666666666666663</v>
      </c>
      <c r="G3726" s="25">
        <v>4.166666666666663E-2</v>
      </c>
      <c r="H3726" s="31" t="s">
        <v>3874</v>
      </c>
      <c r="I3726" s="23"/>
      <c r="J3726" s="31" t="s">
        <v>48</v>
      </c>
      <c r="K3726" s="23"/>
    </row>
    <row r="3727" spans="1:11">
      <c r="A3727" s="3">
        <v>44979</v>
      </c>
      <c r="B3727" s="30" t="s">
        <v>3871</v>
      </c>
      <c r="C3727" s="2" t="s">
        <v>1589</v>
      </c>
      <c r="D3727" s="2" t="s">
        <v>2030</v>
      </c>
      <c r="E3727" s="27">
        <v>0.66666666666666663</v>
      </c>
      <c r="F3727" s="27">
        <v>0.70833333333333337</v>
      </c>
      <c r="G3727" s="25">
        <v>4.1666666666666741E-2</v>
      </c>
      <c r="H3727" s="31" t="s">
        <v>3874</v>
      </c>
      <c r="I3727" s="2"/>
      <c r="J3727" s="31" t="s">
        <v>48</v>
      </c>
      <c r="K3727" s="2"/>
    </row>
    <row r="3728" spans="1:11">
      <c r="A3728" s="21">
        <v>44979</v>
      </c>
      <c r="B3728" s="30" t="s">
        <v>3871</v>
      </c>
      <c r="C3728" s="23" t="s">
        <v>1619</v>
      </c>
      <c r="D3728" s="23" t="s">
        <v>806</v>
      </c>
      <c r="E3728" s="24">
        <v>0.70833333333333337</v>
      </c>
      <c r="F3728" s="24">
        <v>0.72916666666666663</v>
      </c>
      <c r="G3728" s="25">
        <v>2.0833333333333259E-2</v>
      </c>
      <c r="H3728" s="31" t="s">
        <v>3874</v>
      </c>
      <c r="I3728" s="23"/>
      <c r="J3728" s="31" t="s">
        <v>45</v>
      </c>
      <c r="K3728" s="23"/>
    </row>
    <row r="3729" spans="1:11">
      <c r="A3729" s="3">
        <v>44979</v>
      </c>
      <c r="B3729" s="30" t="s">
        <v>3871</v>
      </c>
      <c r="C3729" s="2" t="s">
        <v>1953</v>
      </c>
      <c r="D3729" s="2" t="s">
        <v>597</v>
      </c>
      <c r="E3729" s="27">
        <v>0.72916666666666663</v>
      </c>
      <c r="F3729" s="27">
        <v>0.75</v>
      </c>
      <c r="G3729" s="25">
        <v>2.083333333333337E-2</v>
      </c>
      <c r="H3729" s="31" t="s">
        <v>3874</v>
      </c>
      <c r="I3729" s="2"/>
      <c r="J3729" s="31" t="s">
        <v>48</v>
      </c>
      <c r="K3729" s="2"/>
    </row>
    <row r="3730" spans="1:11">
      <c r="A3730" s="21">
        <v>44979</v>
      </c>
      <c r="B3730" s="30" t="s">
        <v>3871</v>
      </c>
      <c r="C3730" s="23" t="s">
        <v>1589</v>
      </c>
      <c r="D3730" s="23" t="s">
        <v>1786</v>
      </c>
      <c r="E3730" s="24">
        <v>0.75</v>
      </c>
      <c r="F3730" s="24">
        <v>0.77083333333333337</v>
      </c>
      <c r="G3730" s="25">
        <v>2.083333333333337E-2</v>
      </c>
      <c r="H3730" s="31" t="s">
        <v>3874</v>
      </c>
      <c r="I3730" s="23"/>
      <c r="J3730" s="31" t="s">
        <v>48</v>
      </c>
      <c r="K3730" s="23"/>
    </row>
    <row r="3731" spans="1:11">
      <c r="A3731" s="3">
        <v>44979</v>
      </c>
      <c r="B3731" s="30" t="s">
        <v>3871</v>
      </c>
      <c r="C3731" s="2" t="s">
        <v>1899</v>
      </c>
      <c r="D3731" s="2" t="s">
        <v>2031</v>
      </c>
      <c r="E3731" s="27">
        <v>0.95833333333333337</v>
      </c>
      <c r="F3731" s="27">
        <v>0.98958333333333337</v>
      </c>
      <c r="G3731" s="25">
        <v>3.125E-2</v>
      </c>
      <c r="H3731" s="31" t="s">
        <v>3874</v>
      </c>
      <c r="I3731" s="2"/>
      <c r="J3731" s="31" t="s">
        <v>48</v>
      </c>
      <c r="K3731" s="2"/>
    </row>
    <row r="3732" spans="1:11">
      <c r="A3732" s="21">
        <v>44979</v>
      </c>
      <c r="B3732" s="30" t="s">
        <v>3871</v>
      </c>
      <c r="C3732" s="23" t="s">
        <v>1899</v>
      </c>
      <c r="D3732" s="23" t="s">
        <v>2032</v>
      </c>
      <c r="E3732" s="24">
        <v>0.98958333333333337</v>
      </c>
      <c r="F3732" s="24">
        <v>1</v>
      </c>
      <c r="G3732" s="25">
        <v>1.041666666666663E-2</v>
      </c>
      <c r="H3732" s="31" t="s">
        <v>3874</v>
      </c>
      <c r="I3732" s="23"/>
      <c r="J3732" s="31" t="s">
        <v>48</v>
      </c>
      <c r="K3732" s="23"/>
    </row>
    <row r="3733" spans="1:11">
      <c r="A3733" s="3">
        <v>44980</v>
      </c>
      <c r="B3733" s="30" t="s">
        <v>3872</v>
      </c>
      <c r="C3733" s="2" t="s">
        <v>2033</v>
      </c>
      <c r="D3733" s="2" t="s">
        <v>2034</v>
      </c>
      <c r="E3733" s="27">
        <v>0</v>
      </c>
      <c r="F3733" s="27">
        <v>1.0416666666666666E-2</v>
      </c>
      <c r="G3733" s="25">
        <v>1.0416666666666666E-2</v>
      </c>
      <c r="H3733" s="31" t="s">
        <v>3874</v>
      </c>
      <c r="I3733" s="2"/>
      <c r="J3733" s="31" t="s">
        <v>48</v>
      </c>
      <c r="K3733" s="2"/>
    </row>
    <row r="3734" spans="1:11">
      <c r="A3734" s="21">
        <v>44980</v>
      </c>
      <c r="B3734" s="30" t="s">
        <v>3872</v>
      </c>
      <c r="C3734" s="23" t="s">
        <v>746</v>
      </c>
      <c r="D3734" s="23" t="s">
        <v>2035</v>
      </c>
      <c r="E3734" s="24">
        <v>1.0416666666666666E-2</v>
      </c>
      <c r="F3734" s="24">
        <v>2.0833333333333332E-2</v>
      </c>
      <c r="G3734" s="25">
        <v>1.0416666666666666E-2</v>
      </c>
      <c r="H3734" s="31" t="s">
        <v>3874</v>
      </c>
      <c r="I3734" s="23"/>
      <c r="J3734" s="31" t="s">
        <v>48</v>
      </c>
      <c r="K3734" s="23"/>
    </row>
    <row r="3735" spans="1:11">
      <c r="A3735" s="3">
        <v>44980</v>
      </c>
      <c r="B3735" s="30" t="s">
        <v>3872</v>
      </c>
      <c r="C3735" s="2" t="s">
        <v>1945</v>
      </c>
      <c r="D3735" s="2" t="s">
        <v>1034</v>
      </c>
      <c r="E3735" s="27">
        <v>2.0833333333333332E-2</v>
      </c>
      <c r="F3735" s="27">
        <v>7.2916666666666671E-2</v>
      </c>
      <c r="G3735" s="25">
        <v>5.2083333333333343E-2</v>
      </c>
      <c r="H3735" s="31" t="s">
        <v>3874</v>
      </c>
      <c r="I3735" s="2"/>
      <c r="J3735" s="31" t="s">
        <v>45</v>
      </c>
      <c r="K3735" s="2"/>
    </row>
    <row r="3736" spans="1:11">
      <c r="A3736" s="21">
        <v>44980</v>
      </c>
      <c r="B3736" s="30" t="s">
        <v>3872</v>
      </c>
      <c r="C3736" s="23" t="s">
        <v>1600</v>
      </c>
      <c r="D3736" s="23" t="s">
        <v>2036</v>
      </c>
      <c r="E3736" s="24">
        <v>0.97916666666666663</v>
      </c>
      <c r="F3736" s="24">
        <v>1</v>
      </c>
      <c r="G3736" s="25">
        <v>2.083333333333337E-2</v>
      </c>
      <c r="H3736" s="31" t="s">
        <v>3874</v>
      </c>
      <c r="I3736" s="23"/>
      <c r="J3736" s="31" t="s">
        <v>48</v>
      </c>
      <c r="K3736" s="23"/>
    </row>
    <row r="3737" spans="1:11">
      <c r="A3737" s="3">
        <v>44981</v>
      </c>
      <c r="B3737" s="30" t="s">
        <v>3865</v>
      </c>
      <c r="C3737" s="2" t="s">
        <v>1600</v>
      </c>
      <c r="D3737" s="2" t="s">
        <v>2036</v>
      </c>
      <c r="E3737" s="27">
        <v>0</v>
      </c>
      <c r="F3737" s="27">
        <v>2.0833333333333332E-2</v>
      </c>
      <c r="G3737" s="25">
        <v>2.0833333333333332E-2</v>
      </c>
      <c r="H3737" s="31" t="s">
        <v>3874</v>
      </c>
      <c r="I3737" s="2"/>
      <c r="J3737" s="31" t="s">
        <v>48</v>
      </c>
      <c r="K3737" s="2"/>
    </row>
    <row r="3738" spans="1:11">
      <c r="A3738" s="21">
        <v>44981</v>
      </c>
      <c r="B3738" s="30" t="s">
        <v>3865</v>
      </c>
      <c r="C3738" s="23" t="s">
        <v>1953</v>
      </c>
      <c r="D3738" s="23" t="s">
        <v>597</v>
      </c>
      <c r="E3738" s="24">
        <v>2.0833333333333332E-2</v>
      </c>
      <c r="F3738" s="24">
        <v>6.25E-2</v>
      </c>
      <c r="G3738" s="25">
        <v>4.1666666666666671E-2</v>
      </c>
      <c r="H3738" s="31" t="s">
        <v>3874</v>
      </c>
      <c r="I3738" s="23"/>
      <c r="J3738" s="31" t="s">
        <v>48</v>
      </c>
      <c r="K3738" s="23"/>
    </row>
    <row r="3739" spans="1:11">
      <c r="A3739" s="3">
        <v>44981</v>
      </c>
      <c r="B3739" s="30" t="s">
        <v>3865</v>
      </c>
      <c r="C3739" s="2" t="s">
        <v>443</v>
      </c>
      <c r="D3739" s="2" t="s">
        <v>1413</v>
      </c>
      <c r="E3739" s="27">
        <v>0.39583333333333331</v>
      </c>
      <c r="F3739" s="27">
        <v>0.40277777777777773</v>
      </c>
      <c r="G3739" s="25">
        <v>6.9444444444444198E-3</v>
      </c>
      <c r="H3739" s="31" t="s">
        <v>3867</v>
      </c>
      <c r="I3739" s="2"/>
      <c r="J3739" s="31" t="s">
        <v>34</v>
      </c>
      <c r="K3739" s="2"/>
    </row>
    <row r="3740" spans="1:11">
      <c r="A3740" s="21">
        <v>44981</v>
      </c>
      <c r="B3740" s="30" t="s">
        <v>3865</v>
      </c>
      <c r="C3740" s="23" t="s">
        <v>1953</v>
      </c>
      <c r="D3740" s="23" t="s">
        <v>597</v>
      </c>
      <c r="E3740" s="24">
        <v>0.40277777777777773</v>
      </c>
      <c r="F3740" s="24">
        <v>0.41666666666666669</v>
      </c>
      <c r="G3740" s="25">
        <v>1.3888888888888951E-2</v>
      </c>
      <c r="H3740" s="31" t="s">
        <v>3874</v>
      </c>
      <c r="I3740" s="23"/>
      <c r="J3740" s="31" t="s">
        <v>48</v>
      </c>
      <c r="K3740" s="23"/>
    </row>
    <row r="3741" spans="1:11">
      <c r="A3741" s="3">
        <v>44981</v>
      </c>
      <c r="B3741" s="30" t="s">
        <v>3865</v>
      </c>
      <c r="C3741" s="2" t="s">
        <v>1619</v>
      </c>
      <c r="D3741" s="2" t="s">
        <v>1495</v>
      </c>
      <c r="E3741" s="27">
        <v>0.41666666666666669</v>
      </c>
      <c r="F3741" s="27">
        <v>0.5</v>
      </c>
      <c r="G3741" s="25">
        <v>8.3333333333333315E-2</v>
      </c>
      <c r="H3741" s="31" t="s">
        <v>3874</v>
      </c>
      <c r="I3741" s="2"/>
      <c r="J3741" s="31" t="s">
        <v>45</v>
      </c>
      <c r="K3741" s="2"/>
    </row>
    <row r="3742" spans="1:11">
      <c r="A3742" s="21">
        <v>44981</v>
      </c>
      <c r="B3742" s="30" t="s">
        <v>3865</v>
      </c>
      <c r="C3742" s="23" t="s">
        <v>1639</v>
      </c>
      <c r="D3742" s="23" t="s">
        <v>1684</v>
      </c>
      <c r="E3742" s="24">
        <v>0.54166666666666663</v>
      </c>
      <c r="F3742" s="24">
        <v>0.58333333333333337</v>
      </c>
      <c r="G3742" s="25">
        <v>4.1666666666666741E-2</v>
      </c>
      <c r="H3742" s="31" t="s">
        <v>3874</v>
      </c>
      <c r="I3742" s="23"/>
      <c r="J3742" s="31" t="s">
        <v>48</v>
      </c>
      <c r="K3742" s="23"/>
    </row>
    <row r="3743" spans="1:11">
      <c r="A3743" s="3">
        <v>44981</v>
      </c>
      <c r="B3743" s="30" t="s">
        <v>3865</v>
      </c>
      <c r="C3743" s="2" t="s">
        <v>1899</v>
      </c>
      <c r="D3743" s="2" t="s">
        <v>2037</v>
      </c>
      <c r="E3743" s="27">
        <v>0.58333333333333337</v>
      </c>
      <c r="F3743" s="27">
        <v>0.625</v>
      </c>
      <c r="G3743" s="25">
        <v>4.166666666666663E-2</v>
      </c>
      <c r="H3743" s="31" t="s">
        <v>3874</v>
      </c>
      <c r="I3743" s="2"/>
      <c r="J3743" s="31" t="s">
        <v>48</v>
      </c>
      <c r="K3743" s="2"/>
    </row>
    <row r="3744" spans="1:11">
      <c r="A3744" s="21">
        <v>44981</v>
      </c>
      <c r="B3744" s="30" t="s">
        <v>3865</v>
      </c>
      <c r="C3744" s="23" t="s">
        <v>1589</v>
      </c>
      <c r="D3744" s="23" t="s">
        <v>2038</v>
      </c>
      <c r="E3744" s="24">
        <v>0.625</v>
      </c>
      <c r="F3744" s="24">
        <v>0.75</v>
      </c>
      <c r="G3744" s="25">
        <v>0.125</v>
      </c>
      <c r="H3744" s="31" t="s">
        <v>3874</v>
      </c>
      <c r="I3744" s="23"/>
      <c r="J3744" s="31" t="s">
        <v>48</v>
      </c>
      <c r="K3744" s="23"/>
    </row>
    <row r="3745" spans="1:11">
      <c r="A3745" s="3">
        <v>44981</v>
      </c>
      <c r="B3745" s="30" t="s">
        <v>3865</v>
      </c>
      <c r="C3745" s="2" t="s">
        <v>1589</v>
      </c>
      <c r="D3745" s="2" t="s">
        <v>1187</v>
      </c>
      <c r="E3745" s="27">
        <v>0.75</v>
      </c>
      <c r="F3745" s="27">
        <v>0.79166666666666663</v>
      </c>
      <c r="G3745" s="25">
        <v>4.166666666666663E-2</v>
      </c>
      <c r="H3745" s="31" t="s">
        <v>3874</v>
      </c>
      <c r="I3745" s="2"/>
      <c r="J3745" s="31" t="s">
        <v>48</v>
      </c>
      <c r="K3745" s="2"/>
    </row>
    <row r="3746" spans="1:11">
      <c r="A3746" s="21">
        <v>44981</v>
      </c>
      <c r="B3746" s="30" t="s">
        <v>3865</v>
      </c>
      <c r="C3746" s="23" t="s">
        <v>1899</v>
      </c>
      <c r="D3746" s="23" t="s">
        <v>2039</v>
      </c>
      <c r="E3746" s="24">
        <v>0.79166666666666663</v>
      </c>
      <c r="F3746" s="24">
        <v>0.8125</v>
      </c>
      <c r="G3746" s="25">
        <v>2.083333333333337E-2</v>
      </c>
      <c r="H3746" s="31" t="s">
        <v>3874</v>
      </c>
      <c r="I3746" s="23"/>
      <c r="J3746" s="31" t="s">
        <v>48</v>
      </c>
      <c r="K3746" s="23"/>
    </row>
    <row r="3747" spans="1:11">
      <c r="A3747" s="3">
        <v>44982</v>
      </c>
      <c r="B3747" s="30" t="s">
        <v>3868</v>
      </c>
      <c r="C3747" s="2" t="s">
        <v>2033</v>
      </c>
      <c r="D3747" s="2" t="s">
        <v>2040</v>
      </c>
      <c r="E3747" s="27">
        <v>0.86805555555555547</v>
      </c>
      <c r="F3747" s="27">
        <v>0.88541666666666663</v>
      </c>
      <c r="G3747" s="25">
        <v>1.736111111111116E-2</v>
      </c>
      <c r="H3747" s="31" t="s">
        <v>3874</v>
      </c>
      <c r="I3747" s="2"/>
      <c r="J3747" s="31" t="s">
        <v>48</v>
      </c>
      <c r="K3747" s="2"/>
    </row>
    <row r="3748" spans="1:11">
      <c r="A3748" s="21">
        <v>44982</v>
      </c>
      <c r="B3748" s="30" t="s">
        <v>3868</v>
      </c>
      <c r="C3748" s="23" t="s">
        <v>1899</v>
      </c>
      <c r="D3748" s="23" t="s">
        <v>2041</v>
      </c>
      <c r="E3748" s="24">
        <v>0.88541666666666663</v>
      </c>
      <c r="F3748" s="24">
        <v>0.94791666666666663</v>
      </c>
      <c r="G3748" s="25">
        <v>6.25E-2</v>
      </c>
      <c r="H3748" s="31" t="s">
        <v>3874</v>
      </c>
      <c r="I3748" s="23"/>
      <c r="J3748" s="31" t="s">
        <v>48</v>
      </c>
      <c r="K3748" s="23"/>
    </row>
    <row r="3749" spans="1:11">
      <c r="A3749" s="3">
        <v>44983</v>
      </c>
      <c r="B3749" s="30" t="s">
        <v>3873</v>
      </c>
      <c r="C3749" s="2" t="s">
        <v>1953</v>
      </c>
      <c r="D3749" s="2" t="s">
        <v>597</v>
      </c>
      <c r="E3749" s="27">
        <v>0.76388888888888884</v>
      </c>
      <c r="F3749" s="27">
        <v>0.8125</v>
      </c>
      <c r="G3749" s="25">
        <v>4.861111111111116E-2</v>
      </c>
      <c r="H3749" s="31" t="s">
        <v>3874</v>
      </c>
      <c r="I3749" s="2"/>
      <c r="J3749" s="31" t="s">
        <v>48</v>
      </c>
      <c r="K3749" s="2"/>
    </row>
    <row r="3750" spans="1:11">
      <c r="A3750" s="21">
        <v>44983</v>
      </c>
      <c r="B3750" s="30" t="s">
        <v>3873</v>
      </c>
      <c r="C3750" s="23" t="s">
        <v>1953</v>
      </c>
      <c r="D3750" s="23" t="s">
        <v>597</v>
      </c>
      <c r="E3750" s="24">
        <v>0.95833333333333337</v>
      </c>
      <c r="F3750" s="24">
        <v>1</v>
      </c>
      <c r="G3750" s="25">
        <v>4.166666666666663E-2</v>
      </c>
      <c r="H3750" s="31" t="s">
        <v>3874</v>
      </c>
      <c r="I3750" s="23"/>
      <c r="J3750" s="31" t="s">
        <v>48</v>
      </c>
      <c r="K3750" s="23"/>
    </row>
    <row r="3751" spans="1:11">
      <c r="A3751" s="3">
        <v>44984</v>
      </c>
      <c r="B3751" s="30" t="s">
        <v>3869</v>
      </c>
      <c r="C3751" s="2" t="s">
        <v>1953</v>
      </c>
      <c r="D3751" s="2" t="s">
        <v>597</v>
      </c>
      <c r="E3751" s="27">
        <v>0</v>
      </c>
      <c r="F3751" s="27">
        <v>6.25E-2</v>
      </c>
      <c r="G3751" s="25">
        <v>6.25E-2</v>
      </c>
      <c r="H3751" s="31" t="s">
        <v>3874</v>
      </c>
      <c r="I3751" s="2"/>
      <c r="J3751" s="31" t="s">
        <v>48</v>
      </c>
      <c r="K3751" s="2"/>
    </row>
    <row r="3752" spans="1:11">
      <c r="A3752" s="21">
        <v>44984</v>
      </c>
      <c r="B3752" s="30" t="s">
        <v>3869</v>
      </c>
      <c r="C3752" s="23" t="s">
        <v>449</v>
      </c>
      <c r="D3752" s="23" t="s">
        <v>2042</v>
      </c>
      <c r="E3752" s="24">
        <v>8.3333333333333329E-2</v>
      </c>
      <c r="F3752" s="24">
        <v>0.10416666666666667</v>
      </c>
      <c r="G3752" s="25">
        <v>2.0833333333333343E-2</v>
      </c>
      <c r="H3752" s="31" t="s">
        <v>3867</v>
      </c>
      <c r="I3752" s="23"/>
      <c r="J3752" s="31" t="s">
        <v>34</v>
      </c>
      <c r="K3752" s="23"/>
    </row>
    <row r="3753" spans="1:11">
      <c r="A3753" s="3">
        <v>44984</v>
      </c>
      <c r="B3753" s="30" t="s">
        <v>3869</v>
      </c>
      <c r="C3753" s="2" t="s">
        <v>1945</v>
      </c>
      <c r="D3753" s="2" t="s">
        <v>593</v>
      </c>
      <c r="E3753" s="27">
        <v>0.10416666666666667</v>
      </c>
      <c r="F3753" s="27">
        <v>0.14583333333333334</v>
      </c>
      <c r="G3753" s="25">
        <v>4.1666666666666671E-2</v>
      </c>
      <c r="H3753" s="31" t="s">
        <v>3874</v>
      </c>
      <c r="I3753" s="2"/>
      <c r="J3753" s="31" t="s">
        <v>45</v>
      </c>
      <c r="K3753" s="2"/>
    </row>
    <row r="3754" spans="1:11">
      <c r="A3754" s="21">
        <v>44984</v>
      </c>
      <c r="B3754" s="30" t="s">
        <v>3869</v>
      </c>
      <c r="C3754" s="23" t="s">
        <v>746</v>
      </c>
      <c r="D3754" s="23" t="s">
        <v>2043</v>
      </c>
      <c r="E3754" s="24">
        <v>0.39583333333333331</v>
      </c>
      <c r="F3754" s="24">
        <v>0.41666666666666669</v>
      </c>
      <c r="G3754" s="25">
        <v>2.083333333333337E-2</v>
      </c>
      <c r="H3754" s="31" t="s">
        <v>3874</v>
      </c>
      <c r="I3754" s="23"/>
      <c r="J3754" s="31" t="s">
        <v>48</v>
      </c>
      <c r="K3754" s="23"/>
    </row>
    <row r="3755" spans="1:11">
      <c r="A3755" s="3">
        <v>44984</v>
      </c>
      <c r="B3755" s="30" t="s">
        <v>3869</v>
      </c>
      <c r="C3755" s="2" t="s">
        <v>746</v>
      </c>
      <c r="D3755" s="2" t="s">
        <v>2044</v>
      </c>
      <c r="E3755" s="27">
        <v>0.40625</v>
      </c>
      <c r="F3755" s="27">
        <v>0.41666666666666669</v>
      </c>
      <c r="G3755" s="25">
        <v>1.0416666666666685E-2</v>
      </c>
      <c r="H3755" s="31" t="s">
        <v>3874</v>
      </c>
      <c r="I3755" s="2"/>
      <c r="J3755" s="31" t="s">
        <v>48</v>
      </c>
      <c r="K3755" s="2"/>
    </row>
    <row r="3756" spans="1:11">
      <c r="A3756" s="21">
        <v>44984</v>
      </c>
      <c r="B3756" s="30" t="s">
        <v>3869</v>
      </c>
      <c r="C3756" s="23" t="s">
        <v>443</v>
      </c>
      <c r="D3756" s="23" t="s">
        <v>3884</v>
      </c>
      <c r="E3756" s="24">
        <v>0.41666666666666669</v>
      </c>
      <c r="F3756" s="24">
        <v>0.45833333333333331</v>
      </c>
      <c r="G3756" s="25">
        <v>4.166666666666663E-2</v>
      </c>
      <c r="H3756" s="31" t="s">
        <v>3867</v>
      </c>
      <c r="I3756" s="23"/>
      <c r="J3756" s="31" t="s">
        <v>34</v>
      </c>
      <c r="K3756" s="23"/>
    </row>
    <row r="3757" spans="1:11">
      <c r="A3757" s="3">
        <v>44984</v>
      </c>
      <c r="B3757" s="30" t="s">
        <v>3869</v>
      </c>
      <c r="C3757" s="2" t="s">
        <v>1589</v>
      </c>
      <c r="D3757" s="2" t="s">
        <v>2045</v>
      </c>
      <c r="E3757" s="27">
        <v>0.45833333333333331</v>
      </c>
      <c r="F3757" s="27">
        <v>0.5</v>
      </c>
      <c r="G3757" s="25">
        <v>4.1666666666666685E-2</v>
      </c>
      <c r="H3757" s="31" t="s">
        <v>3874</v>
      </c>
      <c r="I3757" s="2"/>
      <c r="J3757" s="31" t="s">
        <v>48</v>
      </c>
      <c r="K3757" s="2"/>
    </row>
    <row r="3758" spans="1:11">
      <c r="A3758" s="21">
        <v>44984</v>
      </c>
      <c r="B3758" s="30" t="s">
        <v>3869</v>
      </c>
      <c r="C3758" s="23" t="s">
        <v>1639</v>
      </c>
      <c r="D3758" s="23" t="s">
        <v>3937</v>
      </c>
      <c r="E3758" s="24">
        <v>0.54166666666666663</v>
      </c>
      <c r="F3758" s="24">
        <v>0.58333333333333337</v>
      </c>
      <c r="G3758" s="25">
        <v>4.1666666666666741E-2</v>
      </c>
      <c r="H3758" s="31" t="s">
        <v>3874</v>
      </c>
      <c r="I3758" s="23"/>
      <c r="J3758" s="31" t="s">
        <v>48</v>
      </c>
      <c r="K3758" s="23"/>
    </row>
    <row r="3759" spans="1:11">
      <c r="A3759" s="3">
        <v>44984</v>
      </c>
      <c r="B3759" s="30" t="s">
        <v>3869</v>
      </c>
      <c r="C3759" s="2" t="s">
        <v>1589</v>
      </c>
      <c r="D3759" s="2" t="s">
        <v>2046</v>
      </c>
      <c r="E3759" s="27">
        <v>0.58333333333333337</v>
      </c>
      <c r="F3759" s="27">
        <v>0.625</v>
      </c>
      <c r="G3759" s="25">
        <v>4.166666666666663E-2</v>
      </c>
      <c r="H3759" s="31" t="s">
        <v>3874</v>
      </c>
      <c r="I3759" s="2"/>
      <c r="J3759" s="31" t="s">
        <v>48</v>
      </c>
      <c r="K3759" s="2"/>
    </row>
    <row r="3760" spans="1:11">
      <c r="A3760" s="21">
        <v>44984</v>
      </c>
      <c r="B3760" s="30" t="s">
        <v>3869</v>
      </c>
      <c r="C3760" s="23" t="s">
        <v>1899</v>
      </c>
      <c r="D3760" s="23" t="s">
        <v>2047</v>
      </c>
      <c r="E3760" s="24">
        <v>0.625</v>
      </c>
      <c r="F3760" s="24">
        <v>0.64583333333333337</v>
      </c>
      <c r="G3760" s="25">
        <v>2.083333333333337E-2</v>
      </c>
      <c r="H3760" s="31" t="s">
        <v>3874</v>
      </c>
      <c r="I3760" s="23"/>
      <c r="J3760" s="31" t="s">
        <v>48</v>
      </c>
      <c r="K3760" s="23"/>
    </row>
    <row r="3761" spans="1:11">
      <c r="A3761" s="3">
        <v>44984</v>
      </c>
      <c r="B3761" s="30" t="s">
        <v>3869</v>
      </c>
      <c r="C3761" s="2" t="s">
        <v>1953</v>
      </c>
      <c r="D3761" s="2" t="s">
        <v>2048</v>
      </c>
      <c r="E3761" s="27">
        <v>0.64583333333333337</v>
      </c>
      <c r="F3761" s="27">
        <v>0.6875</v>
      </c>
      <c r="G3761" s="25">
        <v>4.166666666666663E-2</v>
      </c>
      <c r="H3761" s="31" t="s">
        <v>3874</v>
      </c>
      <c r="I3761" s="2"/>
      <c r="J3761" s="31" t="s">
        <v>48</v>
      </c>
      <c r="K3761" s="2"/>
    </row>
    <row r="3762" spans="1:11">
      <c r="A3762" s="21">
        <v>44984</v>
      </c>
      <c r="B3762" s="30" t="s">
        <v>3869</v>
      </c>
      <c r="C3762" s="23" t="s">
        <v>1589</v>
      </c>
      <c r="D3762" s="23" t="s">
        <v>2049</v>
      </c>
      <c r="E3762" s="24">
        <v>0.6875</v>
      </c>
      <c r="F3762" s="24">
        <v>0.70833333333333337</v>
      </c>
      <c r="G3762" s="25">
        <v>2.083333333333337E-2</v>
      </c>
      <c r="H3762" s="31" t="s">
        <v>3874</v>
      </c>
      <c r="I3762" s="23"/>
      <c r="J3762" s="31" t="s">
        <v>48</v>
      </c>
      <c r="K3762" s="23"/>
    </row>
    <row r="3763" spans="1:11">
      <c r="A3763" s="3">
        <v>44984</v>
      </c>
      <c r="B3763" s="30" t="s">
        <v>3869</v>
      </c>
      <c r="C3763" s="2" t="s">
        <v>1589</v>
      </c>
      <c r="D3763" s="2" t="s">
        <v>2050</v>
      </c>
      <c r="E3763" s="27">
        <v>0.70833333333333337</v>
      </c>
      <c r="F3763" s="27">
        <v>0.71875</v>
      </c>
      <c r="G3763" s="25">
        <v>1.041666666666663E-2</v>
      </c>
      <c r="H3763" s="31" t="s">
        <v>3874</v>
      </c>
      <c r="I3763" s="2"/>
      <c r="J3763" s="31" t="s">
        <v>48</v>
      </c>
      <c r="K3763" s="2"/>
    </row>
    <row r="3764" spans="1:11">
      <c r="A3764" s="21">
        <v>44984</v>
      </c>
      <c r="B3764" s="30" t="s">
        <v>3869</v>
      </c>
      <c r="C3764" s="23" t="s">
        <v>1589</v>
      </c>
      <c r="D3764" s="23" t="s">
        <v>1187</v>
      </c>
      <c r="E3764" s="24">
        <v>0.71875</v>
      </c>
      <c r="F3764" s="24">
        <v>0.76041666666666663</v>
      </c>
      <c r="G3764" s="25">
        <v>4.166666666666663E-2</v>
      </c>
      <c r="H3764" s="31" t="s">
        <v>3874</v>
      </c>
      <c r="I3764" s="23"/>
      <c r="J3764" s="31" t="s">
        <v>48</v>
      </c>
      <c r="K3764" s="23"/>
    </row>
    <row r="3765" spans="1:11">
      <c r="A3765" s="3">
        <v>44984</v>
      </c>
      <c r="B3765" s="30" t="s">
        <v>3869</v>
      </c>
      <c r="C3765" s="2" t="s">
        <v>1945</v>
      </c>
      <c r="D3765" s="2" t="s">
        <v>1034</v>
      </c>
      <c r="E3765" s="27">
        <v>0.94791666666666663</v>
      </c>
      <c r="F3765" s="27">
        <v>0.96875</v>
      </c>
      <c r="G3765" s="25">
        <v>2.083333333333337E-2</v>
      </c>
      <c r="H3765" s="31" t="s">
        <v>3874</v>
      </c>
      <c r="I3765" s="2"/>
      <c r="J3765" s="31" t="s">
        <v>45</v>
      </c>
      <c r="K3765" s="2"/>
    </row>
    <row r="3766" spans="1:11">
      <c r="A3766" s="21">
        <v>44984</v>
      </c>
      <c r="B3766" s="30" t="s">
        <v>3869</v>
      </c>
      <c r="C3766" s="23" t="s">
        <v>1619</v>
      </c>
      <c r="D3766" s="23" t="s">
        <v>1207</v>
      </c>
      <c r="E3766" s="24">
        <v>0.96875</v>
      </c>
      <c r="F3766" s="24">
        <v>0.97222222222222221</v>
      </c>
      <c r="G3766" s="25">
        <v>3.4722222222222099E-3</v>
      </c>
      <c r="H3766" s="31" t="s">
        <v>3874</v>
      </c>
      <c r="I3766" s="23"/>
      <c r="J3766" s="31" t="s">
        <v>45</v>
      </c>
      <c r="K3766" s="23"/>
    </row>
    <row r="3767" spans="1:11">
      <c r="A3767" s="3">
        <v>44985</v>
      </c>
      <c r="B3767" s="30" t="s">
        <v>3870</v>
      </c>
      <c r="C3767" s="2" t="s">
        <v>1949</v>
      </c>
      <c r="D3767" s="2" t="s">
        <v>2051</v>
      </c>
      <c r="E3767" s="27">
        <v>0</v>
      </c>
      <c r="F3767" s="27">
        <v>3.125E-2</v>
      </c>
      <c r="G3767" s="25">
        <v>3.125E-2</v>
      </c>
      <c r="H3767" s="31" t="s">
        <v>3874</v>
      </c>
      <c r="I3767" s="2"/>
      <c r="J3767" s="31" t="s">
        <v>48</v>
      </c>
      <c r="K3767" s="2"/>
    </row>
    <row r="3768" spans="1:11">
      <c r="A3768" s="21">
        <v>44985</v>
      </c>
      <c r="B3768" s="30" t="s">
        <v>3870</v>
      </c>
      <c r="C3768" s="23" t="s">
        <v>1949</v>
      </c>
      <c r="D3768" s="23" t="s">
        <v>2051</v>
      </c>
      <c r="E3768" s="24">
        <v>0</v>
      </c>
      <c r="F3768" s="24">
        <v>8.3333333333333329E-2</v>
      </c>
      <c r="G3768" s="25">
        <v>8.3333333333333329E-2</v>
      </c>
      <c r="H3768" s="31" t="s">
        <v>3874</v>
      </c>
      <c r="I3768" s="23"/>
      <c r="J3768" s="31" t="s">
        <v>48</v>
      </c>
      <c r="K3768" s="23"/>
    </row>
    <row r="3769" spans="1:11">
      <c r="A3769" s="3">
        <v>44985</v>
      </c>
      <c r="B3769" s="30" t="s">
        <v>3870</v>
      </c>
      <c r="C3769" s="2" t="s">
        <v>443</v>
      </c>
      <c r="D3769" s="2" t="s">
        <v>1413</v>
      </c>
      <c r="E3769" s="27">
        <v>0.39583333333333331</v>
      </c>
      <c r="F3769" s="27">
        <v>0.40625</v>
      </c>
      <c r="G3769" s="25">
        <v>1.0416666666666685E-2</v>
      </c>
      <c r="H3769" s="31" t="s">
        <v>3867</v>
      </c>
      <c r="I3769" s="2"/>
      <c r="J3769" s="31" t="s">
        <v>34</v>
      </c>
      <c r="K3769" s="2"/>
    </row>
    <row r="3770" spans="1:11">
      <c r="A3770" s="21">
        <v>44985</v>
      </c>
      <c r="B3770" s="30" t="s">
        <v>3870</v>
      </c>
      <c r="C3770" s="23" t="s">
        <v>1639</v>
      </c>
      <c r="D3770" s="23" t="s">
        <v>1684</v>
      </c>
      <c r="E3770" s="24">
        <v>0.41666666666666669</v>
      </c>
      <c r="F3770" s="24">
        <v>0.45833333333333331</v>
      </c>
      <c r="G3770" s="25">
        <v>4.166666666666663E-2</v>
      </c>
      <c r="H3770" s="31" t="s">
        <v>3874</v>
      </c>
      <c r="I3770" s="23"/>
      <c r="J3770" s="31" t="s">
        <v>48</v>
      </c>
      <c r="K3770" s="23"/>
    </row>
    <row r="3771" spans="1:11">
      <c r="A3771" s="3">
        <v>44985</v>
      </c>
      <c r="B3771" s="30" t="s">
        <v>3870</v>
      </c>
      <c r="C3771" s="2" t="s">
        <v>1589</v>
      </c>
      <c r="D3771" s="2" t="s">
        <v>1786</v>
      </c>
      <c r="E3771" s="27">
        <v>0.45833333333333331</v>
      </c>
      <c r="F3771" s="27">
        <v>0.47916666666666669</v>
      </c>
      <c r="G3771" s="25">
        <v>2.083333333333337E-2</v>
      </c>
      <c r="H3771" s="31" t="s">
        <v>3874</v>
      </c>
      <c r="I3771" s="2"/>
      <c r="J3771" s="31" t="s">
        <v>48</v>
      </c>
      <c r="K3771" s="2"/>
    </row>
    <row r="3772" spans="1:11">
      <c r="A3772" s="21">
        <v>44985</v>
      </c>
      <c r="B3772" s="30" t="s">
        <v>3870</v>
      </c>
      <c r="C3772" s="23" t="s">
        <v>1589</v>
      </c>
      <c r="D3772" s="23" t="s">
        <v>2017</v>
      </c>
      <c r="E3772" s="24">
        <v>0.47916666666666669</v>
      </c>
      <c r="F3772" s="24">
        <v>0.50694444444444442</v>
      </c>
      <c r="G3772" s="25">
        <v>2.7777777777777735E-2</v>
      </c>
      <c r="H3772" s="31" t="s">
        <v>3874</v>
      </c>
      <c r="I3772" s="23"/>
      <c r="J3772" s="31" t="s">
        <v>48</v>
      </c>
      <c r="K3772" s="23"/>
    </row>
    <row r="3773" spans="1:11">
      <c r="A3773" s="3">
        <v>44985</v>
      </c>
      <c r="B3773" s="30" t="s">
        <v>3870</v>
      </c>
      <c r="C3773" s="2" t="s">
        <v>1953</v>
      </c>
      <c r="D3773" s="2" t="s">
        <v>2052</v>
      </c>
      <c r="E3773" s="27">
        <v>0.54166666666666663</v>
      </c>
      <c r="F3773" s="27">
        <v>0.5625</v>
      </c>
      <c r="G3773" s="25">
        <v>2.083333333333337E-2</v>
      </c>
      <c r="H3773" s="31" t="s">
        <v>3874</v>
      </c>
      <c r="I3773" s="2"/>
      <c r="J3773" s="31" t="s">
        <v>48</v>
      </c>
      <c r="K3773" s="2"/>
    </row>
    <row r="3774" spans="1:11">
      <c r="A3774" s="21">
        <v>44985</v>
      </c>
      <c r="B3774" s="30" t="s">
        <v>3870</v>
      </c>
      <c r="C3774" s="23" t="s">
        <v>1589</v>
      </c>
      <c r="D3774" s="23" t="s">
        <v>3938</v>
      </c>
      <c r="E3774" s="24">
        <v>0.5625</v>
      </c>
      <c r="F3774" s="24">
        <v>0.59375</v>
      </c>
      <c r="G3774" s="25">
        <v>3.125E-2</v>
      </c>
      <c r="H3774" s="31" t="s">
        <v>3874</v>
      </c>
      <c r="I3774" s="23"/>
      <c r="J3774" s="31" t="s">
        <v>48</v>
      </c>
      <c r="K3774" s="23"/>
    </row>
    <row r="3775" spans="1:11">
      <c r="A3775" s="3">
        <v>44985</v>
      </c>
      <c r="B3775" s="30" t="s">
        <v>3870</v>
      </c>
      <c r="C3775" s="2" t="s">
        <v>1953</v>
      </c>
      <c r="D3775" s="2" t="s">
        <v>2052</v>
      </c>
      <c r="E3775" s="27">
        <v>0.59375</v>
      </c>
      <c r="F3775" s="27">
        <v>0.60416666666666663</v>
      </c>
      <c r="G3775" s="25">
        <v>1.041666666666663E-2</v>
      </c>
      <c r="H3775" s="31" t="s">
        <v>3874</v>
      </c>
      <c r="I3775" s="2"/>
      <c r="J3775" s="31" t="s">
        <v>48</v>
      </c>
      <c r="K3775" s="2"/>
    </row>
    <row r="3776" spans="1:11">
      <c r="A3776" s="21">
        <v>44985</v>
      </c>
      <c r="B3776" s="30" t="s">
        <v>3870</v>
      </c>
      <c r="C3776" s="23" t="s">
        <v>746</v>
      </c>
      <c r="D3776" s="23" t="s">
        <v>2053</v>
      </c>
      <c r="E3776" s="24">
        <v>0.60416666666666663</v>
      </c>
      <c r="F3776" s="24">
        <v>0.64583333333333337</v>
      </c>
      <c r="G3776" s="25">
        <v>4.1666666666666741E-2</v>
      </c>
      <c r="H3776" s="31" t="s">
        <v>3874</v>
      </c>
      <c r="I3776" s="23"/>
      <c r="J3776" s="31" t="s">
        <v>48</v>
      </c>
      <c r="K3776" s="23"/>
    </row>
    <row r="3777" spans="1:11">
      <c r="A3777" s="3">
        <v>44985</v>
      </c>
      <c r="B3777" s="30" t="s">
        <v>3870</v>
      </c>
      <c r="C3777" s="2" t="s">
        <v>1589</v>
      </c>
      <c r="D3777" s="2" t="s">
        <v>2054</v>
      </c>
      <c r="E3777" s="27">
        <v>0.64583333333333337</v>
      </c>
      <c r="F3777" s="27">
        <v>0.70833333333333337</v>
      </c>
      <c r="G3777" s="25">
        <v>6.25E-2</v>
      </c>
      <c r="H3777" s="31" t="s">
        <v>3874</v>
      </c>
      <c r="I3777" s="2"/>
      <c r="J3777" s="31" t="s">
        <v>48</v>
      </c>
      <c r="K3777" s="2"/>
    </row>
    <row r="3778" spans="1:11">
      <c r="A3778" s="21">
        <v>44985</v>
      </c>
      <c r="B3778" s="30" t="s">
        <v>3870</v>
      </c>
      <c r="C3778" s="23" t="s">
        <v>1600</v>
      </c>
      <c r="D3778" s="23" t="s">
        <v>1236</v>
      </c>
      <c r="E3778" s="24">
        <v>0.70833333333333337</v>
      </c>
      <c r="F3778" s="24">
        <v>0.75</v>
      </c>
      <c r="G3778" s="25">
        <v>4.166666666666663E-2</v>
      </c>
      <c r="H3778" s="31" t="s">
        <v>3874</v>
      </c>
      <c r="I3778" s="23"/>
      <c r="J3778" s="31" t="s">
        <v>48</v>
      </c>
      <c r="K3778" s="23"/>
    </row>
    <row r="3779" spans="1:11">
      <c r="A3779" s="3">
        <v>44985</v>
      </c>
      <c r="B3779" s="30" t="s">
        <v>3870</v>
      </c>
      <c r="C3779" s="2" t="s">
        <v>1899</v>
      </c>
      <c r="D3779" s="2" t="s">
        <v>2055</v>
      </c>
      <c r="E3779" s="27">
        <v>0.92708333333333337</v>
      </c>
      <c r="F3779" s="27">
        <v>0.94097222222222221</v>
      </c>
      <c r="G3779" s="25">
        <v>1.388888888888884E-2</v>
      </c>
      <c r="H3779" s="31" t="s">
        <v>3874</v>
      </c>
      <c r="I3779" s="2"/>
      <c r="J3779" s="31" t="s">
        <v>48</v>
      </c>
      <c r="K3779" s="2"/>
    </row>
    <row r="3780" spans="1:11">
      <c r="A3780" s="21">
        <v>44985</v>
      </c>
      <c r="B3780" s="30" t="s">
        <v>3870</v>
      </c>
      <c r="C3780" s="23" t="s">
        <v>1953</v>
      </c>
      <c r="D3780" s="23" t="s">
        <v>2056</v>
      </c>
      <c r="E3780" s="24">
        <v>0.94097222222222221</v>
      </c>
      <c r="F3780" s="24">
        <v>0.98263888888888884</v>
      </c>
      <c r="G3780" s="25">
        <v>4.166666666666663E-2</v>
      </c>
      <c r="H3780" s="31" t="s">
        <v>3874</v>
      </c>
      <c r="I3780" s="23"/>
      <c r="J3780" s="31" t="s">
        <v>48</v>
      </c>
      <c r="K3780" s="23"/>
    </row>
    <row r="3781" spans="1:11">
      <c r="A3781" s="3">
        <v>44985</v>
      </c>
      <c r="B3781" s="30" t="s">
        <v>3870</v>
      </c>
      <c r="C3781" s="2" t="s">
        <v>1949</v>
      </c>
      <c r="D3781" s="2" t="s">
        <v>2051</v>
      </c>
      <c r="E3781" s="27">
        <v>0.98263888888888884</v>
      </c>
      <c r="F3781" s="27">
        <v>1</v>
      </c>
      <c r="G3781" s="25">
        <v>1.736111111111116E-2</v>
      </c>
      <c r="H3781" s="31" t="s">
        <v>3874</v>
      </c>
      <c r="I3781" s="2"/>
      <c r="J3781" s="31" t="s">
        <v>48</v>
      </c>
      <c r="K3781" s="2"/>
    </row>
    <row r="3782" spans="1:11">
      <c r="A3782" s="21">
        <v>44986</v>
      </c>
      <c r="B3782" s="30" t="s">
        <v>3871</v>
      </c>
      <c r="C3782" s="23" t="s">
        <v>1619</v>
      </c>
      <c r="D3782" s="23" t="s">
        <v>1236</v>
      </c>
      <c r="E3782" s="24">
        <v>0.39583333333333331</v>
      </c>
      <c r="F3782" s="24">
        <v>0.40625</v>
      </c>
      <c r="G3782" s="25">
        <v>1.0416666666666685E-2</v>
      </c>
      <c r="H3782" s="31" t="s">
        <v>3874</v>
      </c>
      <c r="I3782" s="23"/>
      <c r="J3782" s="31" t="s">
        <v>45</v>
      </c>
      <c r="K3782" s="23"/>
    </row>
    <row r="3783" spans="1:11">
      <c r="A3783" s="3">
        <v>44986</v>
      </c>
      <c r="B3783" s="30" t="s">
        <v>3871</v>
      </c>
      <c r="C3783" s="2" t="s">
        <v>746</v>
      </c>
      <c r="D3783" s="2" t="s">
        <v>1236</v>
      </c>
      <c r="E3783" s="27">
        <v>0.40625</v>
      </c>
      <c r="F3783" s="27">
        <v>0.41666666666666669</v>
      </c>
      <c r="G3783" s="25">
        <v>1.0416666666666685E-2</v>
      </c>
      <c r="H3783" s="31" t="s">
        <v>3874</v>
      </c>
      <c r="I3783" s="2"/>
      <c r="J3783" s="31" t="s">
        <v>48</v>
      </c>
      <c r="K3783" s="2"/>
    </row>
    <row r="3784" spans="1:11">
      <c r="A3784" s="21">
        <v>44986</v>
      </c>
      <c r="B3784" s="30" t="s">
        <v>3871</v>
      </c>
      <c r="C3784" s="23" t="s">
        <v>1619</v>
      </c>
      <c r="D3784" s="23" t="s">
        <v>62</v>
      </c>
      <c r="E3784" s="24">
        <v>0.41666666666666669</v>
      </c>
      <c r="F3784" s="24">
        <v>0.47916666666666669</v>
      </c>
      <c r="G3784" s="25">
        <v>6.25E-2</v>
      </c>
      <c r="H3784" s="31" t="s">
        <v>3874</v>
      </c>
      <c r="I3784" s="23"/>
      <c r="J3784" s="31" t="s">
        <v>45</v>
      </c>
      <c r="K3784" s="23"/>
    </row>
    <row r="3785" spans="1:11">
      <c r="A3785" s="3">
        <v>44986</v>
      </c>
      <c r="B3785" s="30" t="s">
        <v>3871</v>
      </c>
      <c r="C3785" s="2" t="s">
        <v>1589</v>
      </c>
      <c r="D3785" s="2" t="s">
        <v>2057</v>
      </c>
      <c r="E3785" s="27">
        <v>0.47916666666666669</v>
      </c>
      <c r="F3785" s="27">
        <v>0.5</v>
      </c>
      <c r="G3785" s="25">
        <v>2.0833333333333315E-2</v>
      </c>
      <c r="H3785" s="31" t="s">
        <v>3874</v>
      </c>
      <c r="I3785" s="2"/>
      <c r="J3785" s="31" t="s">
        <v>48</v>
      </c>
      <c r="K3785" s="2"/>
    </row>
    <row r="3786" spans="1:11">
      <c r="A3786" s="21">
        <v>44986</v>
      </c>
      <c r="B3786" s="30" t="s">
        <v>3871</v>
      </c>
      <c r="C3786" s="23" t="s">
        <v>1639</v>
      </c>
      <c r="D3786" s="23" t="s">
        <v>1898</v>
      </c>
      <c r="E3786" s="24">
        <v>0.54166666666666663</v>
      </c>
      <c r="F3786" s="24">
        <v>0.58333333333333337</v>
      </c>
      <c r="G3786" s="25">
        <v>4.1666666666666741E-2</v>
      </c>
      <c r="H3786" s="31" t="s">
        <v>3874</v>
      </c>
      <c r="I3786" s="23"/>
      <c r="J3786" s="31" t="s">
        <v>48</v>
      </c>
      <c r="K3786" s="23"/>
    </row>
    <row r="3787" spans="1:11">
      <c r="A3787" s="3">
        <v>44986</v>
      </c>
      <c r="B3787" s="30" t="s">
        <v>3871</v>
      </c>
      <c r="C3787" s="2" t="s">
        <v>1953</v>
      </c>
      <c r="D3787" s="2" t="s">
        <v>2058</v>
      </c>
      <c r="E3787" s="27">
        <v>0.58333333333333337</v>
      </c>
      <c r="F3787" s="27">
        <v>0.60416666666666663</v>
      </c>
      <c r="G3787" s="25">
        <v>2.0833333333333259E-2</v>
      </c>
      <c r="H3787" s="31" t="s">
        <v>3874</v>
      </c>
      <c r="I3787" s="2"/>
      <c r="J3787" s="31" t="s">
        <v>48</v>
      </c>
      <c r="K3787" s="2"/>
    </row>
    <row r="3788" spans="1:11">
      <c r="A3788" s="21">
        <v>44986</v>
      </c>
      <c r="B3788" s="30" t="s">
        <v>3871</v>
      </c>
      <c r="C3788" s="23" t="s">
        <v>1589</v>
      </c>
      <c r="D3788" s="23" t="s">
        <v>2059</v>
      </c>
      <c r="E3788" s="24">
        <v>0.60416666666666663</v>
      </c>
      <c r="F3788" s="24">
        <v>0.63541666666666663</v>
      </c>
      <c r="G3788" s="25">
        <v>3.125E-2</v>
      </c>
      <c r="H3788" s="31" t="s">
        <v>3874</v>
      </c>
      <c r="I3788" s="23"/>
      <c r="J3788" s="31" t="s">
        <v>48</v>
      </c>
      <c r="K3788" s="23"/>
    </row>
    <row r="3789" spans="1:11">
      <c r="A3789" s="3">
        <v>44986</v>
      </c>
      <c r="B3789" s="30" t="s">
        <v>3871</v>
      </c>
      <c r="C3789" s="2" t="s">
        <v>1589</v>
      </c>
      <c r="D3789" s="2" t="s">
        <v>2060</v>
      </c>
      <c r="E3789" s="27">
        <v>0.63541666666666663</v>
      </c>
      <c r="F3789" s="27">
        <v>0.66666666666666663</v>
      </c>
      <c r="G3789" s="25">
        <v>3.125E-2</v>
      </c>
      <c r="H3789" s="31" t="s">
        <v>3874</v>
      </c>
      <c r="I3789" s="2"/>
      <c r="J3789" s="31" t="s">
        <v>48</v>
      </c>
      <c r="K3789" s="2"/>
    </row>
    <row r="3790" spans="1:11">
      <c r="A3790" s="21">
        <v>44986</v>
      </c>
      <c r="B3790" s="30" t="s">
        <v>3871</v>
      </c>
      <c r="C3790" s="23" t="s">
        <v>1589</v>
      </c>
      <c r="D3790" s="23" t="s">
        <v>2061</v>
      </c>
      <c r="E3790" s="24">
        <v>0.66666666666666663</v>
      </c>
      <c r="F3790" s="24">
        <v>0.70833333333333337</v>
      </c>
      <c r="G3790" s="25">
        <v>4.1666666666666741E-2</v>
      </c>
      <c r="H3790" s="31" t="s">
        <v>3874</v>
      </c>
      <c r="I3790" s="23"/>
      <c r="J3790" s="31" t="s">
        <v>48</v>
      </c>
      <c r="K3790" s="23"/>
    </row>
    <row r="3791" spans="1:11">
      <c r="A3791" s="3">
        <v>44986</v>
      </c>
      <c r="B3791" s="30" t="s">
        <v>3871</v>
      </c>
      <c r="C3791" s="2" t="s">
        <v>1589</v>
      </c>
      <c r="D3791" s="2" t="s">
        <v>1694</v>
      </c>
      <c r="E3791" s="27">
        <v>0.70833333333333337</v>
      </c>
      <c r="F3791" s="27">
        <v>0.72916666666666663</v>
      </c>
      <c r="G3791" s="25">
        <v>2.0833333333333259E-2</v>
      </c>
      <c r="H3791" s="31" t="s">
        <v>3874</v>
      </c>
      <c r="I3791" s="2"/>
      <c r="J3791" s="31" t="s">
        <v>48</v>
      </c>
      <c r="K3791" s="2"/>
    </row>
    <row r="3792" spans="1:11">
      <c r="A3792" s="21">
        <v>44986</v>
      </c>
      <c r="B3792" s="30" t="s">
        <v>3871</v>
      </c>
      <c r="C3792" s="23" t="s">
        <v>1589</v>
      </c>
      <c r="D3792" s="23" t="s">
        <v>1942</v>
      </c>
      <c r="E3792" s="24">
        <v>0.72916666666666663</v>
      </c>
      <c r="F3792" s="24">
        <v>0.79166666666666663</v>
      </c>
      <c r="G3792" s="25">
        <v>6.25E-2</v>
      </c>
      <c r="H3792" s="31" t="s">
        <v>3874</v>
      </c>
      <c r="I3792" s="23"/>
      <c r="J3792" s="31" t="s">
        <v>48</v>
      </c>
      <c r="K3792" s="23"/>
    </row>
    <row r="3793" spans="1:11">
      <c r="A3793" s="3">
        <v>44986</v>
      </c>
      <c r="B3793" s="30" t="s">
        <v>3871</v>
      </c>
      <c r="C3793" s="2" t="s">
        <v>1899</v>
      </c>
      <c r="D3793" s="2" t="s">
        <v>2062</v>
      </c>
      <c r="E3793" s="27">
        <v>0.79166666666666663</v>
      </c>
      <c r="F3793" s="27">
        <v>0.82291666666666663</v>
      </c>
      <c r="G3793" s="25">
        <v>3.125E-2</v>
      </c>
      <c r="H3793" s="31" t="s">
        <v>3874</v>
      </c>
      <c r="I3793" s="2"/>
      <c r="J3793" s="31" t="s">
        <v>48</v>
      </c>
      <c r="K3793" s="2"/>
    </row>
    <row r="3794" spans="1:11">
      <c r="A3794" s="21">
        <v>44987</v>
      </c>
      <c r="B3794" s="30" t="s">
        <v>3872</v>
      </c>
      <c r="C3794" s="23" t="s">
        <v>443</v>
      </c>
      <c r="D3794" s="23" t="s">
        <v>1413</v>
      </c>
      <c r="E3794" s="24">
        <v>0.39583333333333331</v>
      </c>
      <c r="F3794" s="24">
        <v>0.40625</v>
      </c>
      <c r="G3794" s="25">
        <v>1.0416666666666685E-2</v>
      </c>
      <c r="H3794" s="31" t="s">
        <v>3867</v>
      </c>
      <c r="I3794" s="23"/>
      <c r="J3794" s="31" t="s">
        <v>34</v>
      </c>
      <c r="K3794" s="23"/>
    </row>
    <row r="3795" spans="1:11">
      <c r="A3795" s="3">
        <v>44987</v>
      </c>
      <c r="B3795" s="30" t="s">
        <v>3872</v>
      </c>
      <c r="C3795" s="2" t="s">
        <v>1589</v>
      </c>
      <c r="D3795" s="2" t="s">
        <v>1896</v>
      </c>
      <c r="E3795" s="27">
        <v>0.40625</v>
      </c>
      <c r="F3795" s="27">
        <v>0.41666666666666669</v>
      </c>
      <c r="G3795" s="25">
        <v>1.0416666666666685E-2</v>
      </c>
      <c r="H3795" s="31" t="s">
        <v>3874</v>
      </c>
      <c r="I3795" s="2"/>
      <c r="J3795" s="31" t="s">
        <v>48</v>
      </c>
      <c r="K3795" s="2"/>
    </row>
    <row r="3796" spans="1:11">
      <c r="A3796" s="21">
        <v>44987</v>
      </c>
      <c r="B3796" s="30" t="s">
        <v>3872</v>
      </c>
      <c r="C3796" s="23" t="s">
        <v>1639</v>
      </c>
      <c r="D3796" s="23" t="s">
        <v>1695</v>
      </c>
      <c r="E3796" s="24">
        <v>0.41666666666666669</v>
      </c>
      <c r="F3796" s="24">
        <v>0.42708333333333331</v>
      </c>
      <c r="G3796" s="25">
        <v>1.041666666666663E-2</v>
      </c>
      <c r="H3796" s="31" t="s">
        <v>3874</v>
      </c>
      <c r="I3796" s="23"/>
      <c r="J3796" s="31" t="s">
        <v>48</v>
      </c>
      <c r="K3796" s="23"/>
    </row>
    <row r="3797" spans="1:11">
      <c r="A3797" s="3">
        <v>44987</v>
      </c>
      <c r="B3797" s="30" t="s">
        <v>3872</v>
      </c>
      <c r="C3797" s="2" t="s">
        <v>1589</v>
      </c>
      <c r="D3797" s="2" t="s">
        <v>2050</v>
      </c>
      <c r="E3797" s="27">
        <v>0.42708333333333331</v>
      </c>
      <c r="F3797" s="27">
        <v>0.45833333333333331</v>
      </c>
      <c r="G3797" s="25">
        <v>3.125E-2</v>
      </c>
      <c r="H3797" s="31" t="s">
        <v>3874</v>
      </c>
      <c r="I3797" s="2"/>
      <c r="J3797" s="31" t="s">
        <v>48</v>
      </c>
      <c r="K3797" s="2"/>
    </row>
    <row r="3798" spans="1:11">
      <c r="A3798" s="21">
        <v>44987</v>
      </c>
      <c r="B3798" s="30" t="s">
        <v>3872</v>
      </c>
      <c r="C3798" s="23" t="s">
        <v>1589</v>
      </c>
      <c r="D3798" s="23" t="s">
        <v>2063</v>
      </c>
      <c r="E3798" s="24">
        <v>0.45833333333333331</v>
      </c>
      <c r="F3798" s="24">
        <v>0.5</v>
      </c>
      <c r="G3798" s="25">
        <v>4.1666666666666685E-2</v>
      </c>
      <c r="H3798" s="31" t="s">
        <v>3874</v>
      </c>
      <c r="I3798" s="23"/>
      <c r="J3798" s="31" t="s">
        <v>48</v>
      </c>
      <c r="K3798" s="23"/>
    </row>
    <row r="3799" spans="1:11">
      <c r="A3799" s="3">
        <v>44987</v>
      </c>
      <c r="B3799" s="30" t="s">
        <v>3872</v>
      </c>
      <c r="C3799" s="2" t="s">
        <v>746</v>
      </c>
      <c r="D3799" s="2" t="s">
        <v>2064</v>
      </c>
      <c r="E3799" s="27">
        <v>0.54166666666666663</v>
      </c>
      <c r="F3799" s="27">
        <v>0.625</v>
      </c>
      <c r="G3799" s="25">
        <v>8.333333333333337E-2</v>
      </c>
      <c r="H3799" s="31" t="s">
        <v>3874</v>
      </c>
      <c r="I3799" s="2"/>
      <c r="J3799" s="31" t="s">
        <v>48</v>
      </c>
      <c r="K3799" s="2"/>
    </row>
    <row r="3800" spans="1:11">
      <c r="A3800" s="21">
        <v>44987</v>
      </c>
      <c r="B3800" s="30" t="s">
        <v>3872</v>
      </c>
      <c r="C3800" s="23" t="s">
        <v>1639</v>
      </c>
      <c r="D3800" s="23" t="s">
        <v>1684</v>
      </c>
      <c r="E3800" s="24">
        <v>0.625</v>
      </c>
      <c r="F3800" s="24">
        <v>0.66666666666666663</v>
      </c>
      <c r="G3800" s="25">
        <v>4.166666666666663E-2</v>
      </c>
      <c r="H3800" s="31" t="s">
        <v>3874</v>
      </c>
      <c r="I3800" s="23"/>
      <c r="J3800" s="31" t="s">
        <v>48</v>
      </c>
      <c r="K3800" s="23"/>
    </row>
    <row r="3801" spans="1:11">
      <c r="A3801" s="3">
        <v>44987</v>
      </c>
      <c r="B3801" s="30" t="s">
        <v>3872</v>
      </c>
      <c r="C3801" s="2" t="s">
        <v>1639</v>
      </c>
      <c r="D3801" s="2" t="s">
        <v>2065</v>
      </c>
      <c r="E3801" s="27">
        <v>0.66666666666666663</v>
      </c>
      <c r="F3801" s="27">
        <v>0.6875</v>
      </c>
      <c r="G3801" s="25">
        <v>2.083333333333337E-2</v>
      </c>
      <c r="H3801" s="31" t="s">
        <v>3874</v>
      </c>
      <c r="I3801" s="2"/>
      <c r="J3801" s="31" t="s">
        <v>48</v>
      </c>
      <c r="K3801" s="2"/>
    </row>
    <row r="3802" spans="1:11">
      <c r="A3802" s="21">
        <v>44987</v>
      </c>
      <c r="B3802" s="30" t="s">
        <v>3872</v>
      </c>
      <c r="C3802" s="23" t="s">
        <v>746</v>
      </c>
      <c r="D3802" s="23" t="s">
        <v>1236</v>
      </c>
      <c r="E3802" s="24">
        <v>0.6875</v>
      </c>
      <c r="F3802" s="24">
        <v>0.70833333333333337</v>
      </c>
      <c r="G3802" s="25">
        <v>2.083333333333337E-2</v>
      </c>
      <c r="H3802" s="31" t="s">
        <v>3874</v>
      </c>
      <c r="I3802" s="23"/>
      <c r="J3802" s="31" t="s">
        <v>48</v>
      </c>
      <c r="K3802" s="23"/>
    </row>
    <row r="3803" spans="1:11">
      <c r="A3803" s="3">
        <v>44987</v>
      </c>
      <c r="B3803" s="30" t="s">
        <v>3872</v>
      </c>
      <c r="C3803" s="2" t="s">
        <v>1639</v>
      </c>
      <c r="D3803" s="2" t="s">
        <v>1833</v>
      </c>
      <c r="E3803" s="27">
        <v>0.70833333333333337</v>
      </c>
      <c r="F3803" s="27">
        <v>0.72916666666666663</v>
      </c>
      <c r="G3803" s="25">
        <v>2.0833333333333259E-2</v>
      </c>
      <c r="H3803" s="31" t="s">
        <v>3874</v>
      </c>
      <c r="I3803" s="2"/>
      <c r="J3803" s="31" t="s">
        <v>48</v>
      </c>
      <c r="K3803" s="2"/>
    </row>
    <row r="3804" spans="1:11">
      <c r="A3804" s="21">
        <v>44987</v>
      </c>
      <c r="B3804" s="30" t="s">
        <v>3872</v>
      </c>
      <c r="C3804" s="23" t="s">
        <v>746</v>
      </c>
      <c r="D3804" s="23" t="s">
        <v>1236</v>
      </c>
      <c r="E3804" s="24">
        <v>0.72916666666666663</v>
      </c>
      <c r="F3804" s="24">
        <v>0.75</v>
      </c>
      <c r="G3804" s="25">
        <v>2.083333333333337E-2</v>
      </c>
      <c r="H3804" s="31" t="s">
        <v>3874</v>
      </c>
      <c r="I3804" s="23"/>
      <c r="J3804" s="31" t="s">
        <v>48</v>
      </c>
      <c r="K3804" s="23"/>
    </row>
    <row r="3805" spans="1:11">
      <c r="A3805" s="3">
        <v>44987</v>
      </c>
      <c r="B3805" s="30" t="s">
        <v>3872</v>
      </c>
      <c r="C3805" s="2" t="s">
        <v>1589</v>
      </c>
      <c r="D3805" s="2" t="s">
        <v>1187</v>
      </c>
      <c r="E3805" s="27">
        <v>0.75</v>
      </c>
      <c r="F3805" s="27">
        <v>0.79166666666666663</v>
      </c>
      <c r="G3805" s="25">
        <v>4.166666666666663E-2</v>
      </c>
      <c r="H3805" s="31" t="s">
        <v>3874</v>
      </c>
      <c r="I3805" s="2"/>
      <c r="J3805" s="31" t="s">
        <v>48</v>
      </c>
      <c r="K3805" s="2"/>
    </row>
    <row r="3806" spans="1:11">
      <c r="A3806" s="21">
        <v>44988</v>
      </c>
      <c r="B3806" s="30" t="s">
        <v>3865</v>
      </c>
      <c r="C3806" s="23" t="s">
        <v>1619</v>
      </c>
      <c r="D3806" s="23" t="s">
        <v>1236</v>
      </c>
      <c r="E3806" s="24">
        <v>0.39583333333333331</v>
      </c>
      <c r="F3806" s="24">
        <v>0.41666666666666669</v>
      </c>
      <c r="G3806" s="25">
        <v>2.083333333333337E-2</v>
      </c>
      <c r="H3806" s="31" t="s">
        <v>3874</v>
      </c>
      <c r="I3806" s="23"/>
      <c r="J3806" s="31" t="s">
        <v>45</v>
      </c>
      <c r="K3806" s="23"/>
    </row>
    <row r="3807" spans="1:11">
      <c r="A3807" s="3">
        <v>44988</v>
      </c>
      <c r="B3807" s="30" t="s">
        <v>3865</v>
      </c>
      <c r="C3807" s="2" t="s">
        <v>1876</v>
      </c>
      <c r="D3807" s="2" t="s">
        <v>2066</v>
      </c>
      <c r="E3807" s="27">
        <v>0.41666666666666669</v>
      </c>
      <c r="F3807" s="27">
        <v>0.5</v>
      </c>
      <c r="G3807" s="25">
        <v>8.3333333333333315E-2</v>
      </c>
      <c r="H3807" s="31" t="s">
        <v>3874</v>
      </c>
      <c r="I3807" s="2"/>
      <c r="J3807" s="31" t="s">
        <v>45</v>
      </c>
      <c r="K3807" s="2"/>
    </row>
    <row r="3808" spans="1:11">
      <c r="A3808" s="21">
        <v>44988</v>
      </c>
      <c r="B3808" s="30" t="s">
        <v>3865</v>
      </c>
      <c r="C3808" s="23" t="s">
        <v>1899</v>
      </c>
      <c r="D3808" s="23" t="s">
        <v>2067</v>
      </c>
      <c r="E3808" s="24">
        <v>0.54166666666666663</v>
      </c>
      <c r="F3808" s="24">
        <v>0.57291666666666663</v>
      </c>
      <c r="G3808" s="25">
        <v>3.125E-2</v>
      </c>
      <c r="H3808" s="31" t="s">
        <v>3874</v>
      </c>
      <c r="I3808" s="23"/>
      <c r="J3808" s="31" t="s">
        <v>48</v>
      </c>
      <c r="K3808" s="23"/>
    </row>
    <row r="3809" spans="1:11">
      <c r="A3809" s="3">
        <v>44988</v>
      </c>
      <c r="B3809" s="30" t="s">
        <v>3865</v>
      </c>
      <c r="C3809" s="2" t="s">
        <v>1953</v>
      </c>
      <c r="D3809" s="2" t="s">
        <v>2068</v>
      </c>
      <c r="E3809" s="27">
        <v>0.57291666666666663</v>
      </c>
      <c r="F3809" s="27">
        <v>0.625</v>
      </c>
      <c r="G3809" s="25">
        <v>5.208333333333337E-2</v>
      </c>
      <c r="H3809" s="31" t="s">
        <v>3874</v>
      </c>
      <c r="I3809" s="2"/>
      <c r="J3809" s="31" t="s">
        <v>48</v>
      </c>
      <c r="K3809" s="2"/>
    </row>
    <row r="3810" spans="1:11">
      <c r="A3810" s="21">
        <v>44988</v>
      </c>
      <c r="B3810" s="30" t="s">
        <v>3865</v>
      </c>
      <c r="C3810" s="23" t="s">
        <v>1899</v>
      </c>
      <c r="D3810" s="23" t="s">
        <v>2069</v>
      </c>
      <c r="E3810" s="24">
        <v>0.625</v>
      </c>
      <c r="F3810" s="24">
        <v>0.66666666666666663</v>
      </c>
      <c r="G3810" s="25">
        <v>4.166666666666663E-2</v>
      </c>
      <c r="H3810" s="31" t="s">
        <v>3874</v>
      </c>
      <c r="I3810" s="23"/>
      <c r="J3810" s="31" t="s">
        <v>48</v>
      </c>
      <c r="K3810" s="23"/>
    </row>
    <row r="3811" spans="1:11">
      <c r="A3811" s="3">
        <v>44988</v>
      </c>
      <c r="B3811" s="30" t="s">
        <v>3865</v>
      </c>
      <c r="C3811" s="2" t="s">
        <v>746</v>
      </c>
      <c r="D3811" s="2" t="s">
        <v>2070</v>
      </c>
      <c r="E3811" s="27">
        <v>0.66666666666666663</v>
      </c>
      <c r="F3811" s="27">
        <v>0.70833333333333337</v>
      </c>
      <c r="G3811" s="25">
        <v>4.1666666666666741E-2</v>
      </c>
      <c r="H3811" s="31" t="s">
        <v>3874</v>
      </c>
      <c r="I3811" s="2"/>
      <c r="J3811" s="31" t="s">
        <v>48</v>
      </c>
      <c r="K3811" s="2"/>
    </row>
    <row r="3812" spans="1:11">
      <c r="A3812" s="21">
        <v>44988</v>
      </c>
      <c r="B3812" s="30" t="s">
        <v>3865</v>
      </c>
      <c r="C3812" s="23" t="s">
        <v>1589</v>
      </c>
      <c r="D3812" s="23" t="s">
        <v>2071</v>
      </c>
      <c r="E3812" s="24">
        <v>0.70833333333333337</v>
      </c>
      <c r="F3812" s="24">
        <v>0.75</v>
      </c>
      <c r="G3812" s="25">
        <v>4.166666666666663E-2</v>
      </c>
      <c r="H3812" s="31" t="s">
        <v>3874</v>
      </c>
      <c r="I3812" s="23"/>
      <c r="J3812" s="31" t="s">
        <v>48</v>
      </c>
      <c r="K3812" s="23"/>
    </row>
    <row r="3813" spans="1:11">
      <c r="A3813" s="3">
        <v>44988</v>
      </c>
      <c r="B3813" s="30" t="s">
        <v>3865</v>
      </c>
      <c r="C3813" s="2" t="s">
        <v>1589</v>
      </c>
      <c r="D3813" s="2" t="s">
        <v>1187</v>
      </c>
      <c r="E3813" s="27">
        <v>0.75</v>
      </c>
      <c r="F3813" s="27">
        <v>0.79166666666666663</v>
      </c>
      <c r="G3813" s="25">
        <v>4.166666666666663E-2</v>
      </c>
      <c r="H3813" s="31" t="s">
        <v>3874</v>
      </c>
      <c r="I3813" s="2"/>
      <c r="J3813" s="31" t="s">
        <v>48</v>
      </c>
      <c r="K3813" s="2"/>
    </row>
    <row r="3814" spans="1:11">
      <c r="A3814" s="21">
        <v>44990</v>
      </c>
      <c r="B3814" s="30" t="s">
        <v>3873</v>
      </c>
      <c r="C3814" s="23" t="s">
        <v>1619</v>
      </c>
      <c r="D3814" s="23" t="s">
        <v>2072</v>
      </c>
      <c r="E3814" s="24">
        <v>0.63541666666666663</v>
      </c>
      <c r="F3814" s="24">
        <v>0.64583333333333337</v>
      </c>
      <c r="G3814" s="25">
        <v>1.0416666666666741E-2</v>
      </c>
      <c r="H3814" s="31" t="s">
        <v>3874</v>
      </c>
      <c r="I3814" s="23"/>
      <c r="J3814" s="31" t="s">
        <v>45</v>
      </c>
      <c r="K3814" s="23"/>
    </row>
    <row r="3815" spans="1:11">
      <c r="A3815" s="3">
        <v>44990</v>
      </c>
      <c r="B3815" s="30" t="s">
        <v>3873</v>
      </c>
      <c r="C3815" s="2" t="s">
        <v>1899</v>
      </c>
      <c r="D3815" s="2" t="s">
        <v>2073</v>
      </c>
      <c r="E3815" s="27">
        <v>0.64583333333333337</v>
      </c>
      <c r="F3815" s="27">
        <v>0.66666666666666663</v>
      </c>
      <c r="G3815" s="25">
        <v>2.0833333333333259E-2</v>
      </c>
      <c r="H3815" s="31" t="s">
        <v>3874</v>
      </c>
      <c r="I3815" s="2"/>
      <c r="J3815" s="31" t="s">
        <v>48</v>
      </c>
      <c r="K3815" s="2"/>
    </row>
    <row r="3816" spans="1:11">
      <c r="A3816" s="21">
        <v>44990</v>
      </c>
      <c r="B3816" s="30" t="s">
        <v>3873</v>
      </c>
      <c r="C3816" s="23" t="s">
        <v>746</v>
      </c>
      <c r="D3816" s="23" t="s">
        <v>2074</v>
      </c>
      <c r="E3816" s="24">
        <v>0.66666666666666663</v>
      </c>
      <c r="F3816" s="24">
        <v>0.70833333333333337</v>
      </c>
      <c r="G3816" s="25">
        <v>4.1666666666666741E-2</v>
      </c>
      <c r="H3816" s="31" t="s">
        <v>3874</v>
      </c>
      <c r="I3816" s="23"/>
      <c r="J3816" s="31" t="s">
        <v>48</v>
      </c>
      <c r="K3816" s="23"/>
    </row>
    <row r="3817" spans="1:11">
      <c r="A3817" s="3">
        <v>44990</v>
      </c>
      <c r="B3817" s="30" t="s">
        <v>3873</v>
      </c>
      <c r="C3817" s="2" t="s">
        <v>1899</v>
      </c>
      <c r="D3817" s="2" t="s">
        <v>2075</v>
      </c>
      <c r="E3817" s="27">
        <v>0.88888888888888884</v>
      </c>
      <c r="F3817" s="27">
        <v>0.90972222222222221</v>
      </c>
      <c r="G3817" s="25">
        <v>2.083333333333337E-2</v>
      </c>
      <c r="H3817" s="31" t="s">
        <v>3874</v>
      </c>
      <c r="I3817" s="2"/>
      <c r="J3817" s="31" t="s">
        <v>48</v>
      </c>
      <c r="K3817" s="2"/>
    </row>
    <row r="3818" spans="1:11">
      <c r="A3818" s="21">
        <v>44990</v>
      </c>
      <c r="B3818" s="30" t="s">
        <v>3873</v>
      </c>
      <c r="C3818" s="23" t="s">
        <v>746</v>
      </c>
      <c r="D3818" s="23" t="s">
        <v>2074</v>
      </c>
      <c r="E3818" s="24">
        <v>0.9375</v>
      </c>
      <c r="F3818" s="24">
        <v>0.97916666666666663</v>
      </c>
      <c r="G3818" s="25">
        <v>4.166666666666663E-2</v>
      </c>
      <c r="H3818" s="31" t="s">
        <v>3874</v>
      </c>
      <c r="I3818" s="23"/>
      <c r="J3818" s="31" t="s">
        <v>48</v>
      </c>
      <c r="K3818" s="23"/>
    </row>
    <row r="3819" spans="1:11">
      <c r="A3819" s="3">
        <v>44991</v>
      </c>
      <c r="B3819" s="30" t="s">
        <v>3869</v>
      </c>
      <c r="C3819" s="2" t="s">
        <v>1899</v>
      </c>
      <c r="D3819" s="2" t="s">
        <v>2076</v>
      </c>
      <c r="E3819" s="27">
        <v>0.39583333333333331</v>
      </c>
      <c r="F3819" s="27">
        <v>0.40625</v>
      </c>
      <c r="G3819" s="25">
        <v>1.0416666666666685E-2</v>
      </c>
      <c r="H3819" s="31" t="s">
        <v>3874</v>
      </c>
      <c r="I3819" s="2"/>
      <c r="J3819" s="31" t="s">
        <v>48</v>
      </c>
      <c r="K3819" s="2"/>
    </row>
    <row r="3820" spans="1:11">
      <c r="A3820" s="21">
        <v>44991</v>
      </c>
      <c r="B3820" s="30" t="s">
        <v>3869</v>
      </c>
      <c r="C3820" s="23" t="s">
        <v>449</v>
      </c>
      <c r="D3820" s="23" t="s">
        <v>1880</v>
      </c>
      <c r="E3820" s="24">
        <v>0.40625</v>
      </c>
      <c r="F3820" s="24">
        <v>0.41666666666666669</v>
      </c>
      <c r="G3820" s="25">
        <v>1.0416666666666685E-2</v>
      </c>
      <c r="H3820" s="31" t="s">
        <v>3867</v>
      </c>
      <c r="I3820" s="23"/>
      <c r="J3820" s="31" t="s">
        <v>34</v>
      </c>
      <c r="K3820" s="23"/>
    </row>
    <row r="3821" spans="1:11">
      <c r="A3821" s="3">
        <v>44991</v>
      </c>
      <c r="B3821" s="30" t="s">
        <v>3869</v>
      </c>
      <c r="C3821" s="2" t="s">
        <v>443</v>
      </c>
      <c r="D3821" s="2" t="s">
        <v>3884</v>
      </c>
      <c r="E3821" s="27">
        <v>0.41666666666666669</v>
      </c>
      <c r="F3821" s="27">
        <v>0.45833333333333331</v>
      </c>
      <c r="G3821" s="25">
        <v>4.166666666666663E-2</v>
      </c>
      <c r="H3821" s="31" t="s">
        <v>3867</v>
      </c>
      <c r="I3821" s="2"/>
      <c r="J3821" s="31" t="s">
        <v>34</v>
      </c>
      <c r="K3821" s="2"/>
    </row>
    <row r="3822" spans="1:11">
      <c r="A3822" s="21">
        <v>44991</v>
      </c>
      <c r="B3822" s="30" t="s">
        <v>3869</v>
      </c>
      <c r="C3822" s="23" t="s">
        <v>1899</v>
      </c>
      <c r="D3822" s="23" t="s">
        <v>1971</v>
      </c>
      <c r="E3822" s="24">
        <v>0.45833333333333331</v>
      </c>
      <c r="F3822" s="24">
        <v>0.5</v>
      </c>
      <c r="G3822" s="25">
        <v>4.1666666666666685E-2</v>
      </c>
      <c r="H3822" s="31" t="s">
        <v>3874</v>
      </c>
      <c r="I3822" s="23"/>
      <c r="J3822" s="31" t="s">
        <v>48</v>
      </c>
      <c r="K3822" s="23"/>
    </row>
    <row r="3823" spans="1:11">
      <c r="A3823" s="3">
        <v>44991</v>
      </c>
      <c r="B3823" s="30" t="s">
        <v>3869</v>
      </c>
      <c r="C3823" s="2" t="s">
        <v>1889</v>
      </c>
      <c r="D3823" s="2" t="s">
        <v>2077</v>
      </c>
      <c r="E3823" s="27">
        <v>0.54166666666666663</v>
      </c>
      <c r="F3823" s="27">
        <v>0.63541666666666663</v>
      </c>
      <c r="G3823" s="25">
        <v>9.375E-2</v>
      </c>
      <c r="H3823" s="31" t="s">
        <v>3874</v>
      </c>
      <c r="I3823" s="2"/>
      <c r="J3823" s="31" t="s">
        <v>48</v>
      </c>
      <c r="K3823" s="2"/>
    </row>
    <row r="3824" spans="1:11">
      <c r="A3824" s="21">
        <v>44991</v>
      </c>
      <c r="B3824" s="30" t="s">
        <v>3869</v>
      </c>
      <c r="C3824" s="23" t="s">
        <v>1899</v>
      </c>
      <c r="D3824" s="23" t="s">
        <v>2078</v>
      </c>
      <c r="E3824" s="24">
        <v>0.63541666666666663</v>
      </c>
      <c r="F3824" s="24">
        <v>0.66666666666666663</v>
      </c>
      <c r="G3824" s="25">
        <v>3.125E-2</v>
      </c>
      <c r="H3824" s="31" t="s">
        <v>3874</v>
      </c>
      <c r="I3824" s="23"/>
      <c r="J3824" s="31" t="s">
        <v>48</v>
      </c>
      <c r="K3824" s="23"/>
    </row>
    <row r="3825" spans="1:11">
      <c r="A3825" s="3">
        <v>44991</v>
      </c>
      <c r="B3825" s="30" t="s">
        <v>3869</v>
      </c>
      <c r="C3825" s="2" t="s">
        <v>1619</v>
      </c>
      <c r="D3825" s="2" t="s">
        <v>1187</v>
      </c>
      <c r="E3825" s="27">
        <v>0.66666666666666663</v>
      </c>
      <c r="F3825" s="27">
        <v>0.6875</v>
      </c>
      <c r="G3825" s="25">
        <v>2.083333333333337E-2</v>
      </c>
      <c r="H3825" s="31" t="s">
        <v>3874</v>
      </c>
      <c r="I3825" s="2"/>
      <c r="J3825" s="31" t="s">
        <v>45</v>
      </c>
      <c r="K3825" s="2"/>
    </row>
    <row r="3826" spans="1:11">
      <c r="A3826" s="21">
        <v>44991</v>
      </c>
      <c r="B3826" s="30" t="s">
        <v>3869</v>
      </c>
      <c r="C3826" s="23" t="s">
        <v>746</v>
      </c>
      <c r="D3826" s="23" t="s">
        <v>2079</v>
      </c>
      <c r="E3826" s="24">
        <v>0.6875</v>
      </c>
      <c r="F3826" s="24">
        <v>0.75</v>
      </c>
      <c r="G3826" s="25">
        <v>6.25E-2</v>
      </c>
      <c r="H3826" s="31" t="s">
        <v>3874</v>
      </c>
      <c r="I3826" s="23"/>
      <c r="J3826" s="31" t="s">
        <v>48</v>
      </c>
      <c r="K3826" s="23"/>
    </row>
    <row r="3827" spans="1:11">
      <c r="A3827" s="3">
        <v>44991</v>
      </c>
      <c r="B3827" s="30" t="s">
        <v>3869</v>
      </c>
      <c r="C3827" s="2" t="s">
        <v>746</v>
      </c>
      <c r="D3827" s="2" t="s">
        <v>2079</v>
      </c>
      <c r="E3827" s="27">
        <v>0.92361111111111116</v>
      </c>
      <c r="F3827" s="27">
        <v>0.97916666666666663</v>
      </c>
      <c r="G3827" s="25">
        <v>5.5555555555555469E-2</v>
      </c>
      <c r="H3827" s="31" t="s">
        <v>3874</v>
      </c>
      <c r="I3827" s="2"/>
      <c r="J3827" s="31" t="s">
        <v>48</v>
      </c>
      <c r="K3827" s="2"/>
    </row>
    <row r="3828" spans="1:11">
      <c r="A3828" s="21">
        <v>44992</v>
      </c>
      <c r="B3828" s="30" t="s">
        <v>3870</v>
      </c>
      <c r="C3828" s="23" t="s">
        <v>746</v>
      </c>
      <c r="D3828" s="23" t="s">
        <v>2080</v>
      </c>
      <c r="E3828" s="24">
        <v>0</v>
      </c>
      <c r="F3828" s="24">
        <v>8.3333333333333329E-2</v>
      </c>
      <c r="G3828" s="25">
        <v>8.3333333333333329E-2</v>
      </c>
      <c r="H3828" s="31" t="s">
        <v>3874</v>
      </c>
      <c r="I3828" s="23"/>
      <c r="J3828" s="31" t="s">
        <v>48</v>
      </c>
      <c r="K3828" s="23"/>
    </row>
    <row r="3829" spans="1:11">
      <c r="A3829" s="3">
        <v>44992</v>
      </c>
      <c r="B3829" s="30" t="s">
        <v>3870</v>
      </c>
      <c r="C3829" s="2" t="s">
        <v>449</v>
      </c>
      <c r="D3829" s="2" t="s">
        <v>1236</v>
      </c>
      <c r="E3829" s="27">
        <v>0.39583333333333331</v>
      </c>
      <c r="F3829" s="27">
        <v>0.40625</v>
      </c>
      <c r="G3829" s="25">
        <v>1.0416666666666685E-2</v>
      </c>
      <c r="H3829" s="31" t="s">
        <v>3867</v>
      </c>
      <c r="I3829" s="2"/>
      <c r="J3829" s="31" t="s">
        <v>34</v>
      </c>
      <c r="K3829" s="2"/>
    </row>
    <row r="3830" spans="1:11">
      <c r="A3830" s="21">
        <v>44992</v>
      </c>
      <c r="B3830" s="30" t="s">
        <v>3870</v>
      </c>
      <c r="C3830" s="23" t="s">
        <v>443</v>
      </c>
      <c r="D3830" s="23" t="s">
        <v>1413</v>
      </c>
      <c r="E3830" s="24">
        <v>0.40625</v>
      </c>
      <c r="F3830" s="24">
        <v>0.41666666666666669</v>
      </c>
      <c r="G3830" s="25">
        <v>1.0416666666666685E-2</v>
      </c>
      <c r="H3830" s="31" t="s">
        <v>3867</v>
      </c>
      <c r="I3830" s="23"/>
      <c r="J3830" s="31" t="s">
        <v>34</v>
      </c>
      <c r="K3830" s="23"/>
    </row>
    <row r="3831" spans="1:11">
      <c r="A3831" s="3">
        <v>44992</v>
      </c>
      <c r="B3831" s="30" t="s">
        <v>3870</v>
      </c>
      <c r="C3831" s="2" t="s">
        <v>1639</v>
      </c>
      <c r="D3831" s="2" t="s">
        <v>1684</v>
      </c>
      <c r="E3831" s="27">
        <v>0.41666666666666669</v>
      </c>
      <c r="F3831" s="27">
        <v>0.45833333333333331</v>
      </c>
      <c r="G3831" s="25">
        <v>4.166666666666663E-2</v>
      </c>
      <c r="H3831" s="31" t="s">
        <v>3874</v>
      </c>
      <c r="I3831" s="2"/>
      <c r="J3831" s="31" t="s">
        <v>48</v>
      </c>
      <c r="K3831" s="2"/>
    </row>
    <row r="3832" spans="1:11">
      <c r="A3832" s="21">
        <v>44992</v>
      </c>
      <c r="B3832" s="30" t="s">
        <v>3870</v>
      </c>
      <c r="C3832" s="23" t="s">
        <v>1589</v>
      </c>
      <c r="D3832" s="23" t="s">
        <v>2081</v>
      </c>
      <c r="E3832" s="24">
        <v>0.45833333333333331</v>
      </c>
      <c r="F3832" s="24">
        <v>0.5</v>
      </c>
      <c r="G3832" s="25">
        <v>4.1666666666666685E-2</v>
      </c>
      <c r="H3832" s="31" t="s">
        <v>3874</v>
      </c>
      <c r="I3832" s="23"/>
      <c r="J3832" s="31" t="s">
        <v>48</v>
      </c>
      <c r="K3832" s="23"/>
    </row>
    <row r="3833" spans="1:11">
      <c r="A3833" s="3">
        <v>44992</v>
      </c>
      <c r="B3833" s="30" t="s">
        <v>3870</v>
      </c>
      <c r="C3833" s="2" t="s">
        <v>1589</v>
      </c>
      <c r="D3833" s="2" t="s">
        <v>2080</v>
      </c>
      <c r="E3833" s="27">
        <v>0.54166666666666663</v>
      </c>
      <c r="F3833" s="27">
        <v>0.57291666666666663</v>
      </c>
      <c r="G3833" s="25">
        <v>3.125E-2</v>
      </c>
      <c r="H3833" s="31" t="s">
        <v>3874</v>
      </c>
      <c r="I3833" s="2"/>
      <c r="J3833" s="31" t="s">
        <v>48</v>
      </c>
      <c r="K3833" s="2"/>
    </row>
    <row r="3834" spans="1:11">
      <c r="A3834" s="21">
        <v>44992</v>
      </c>
      <c r="B3834" s="30" t="s">
        <v>3870</v>
      </c>
      <c r="C3834" s="23" t="s">
        <v>1589</v>
      </c>
      <c r="D3834" s="23" t="s">
        <v>2082</v>
      </c>
      <c r="E3834" s="24">
        <v>0.57291666666666663</v>
      </c>
      <c r="F3834" s="24">
        <v>0.625</v>
      </c>
      <c r="G3834" s="25">
        <v>5.208333333333337E-2</v>
      </c>
      <c r="H3834" s="31" t="s">
        <v>3874</v>
      </c>
      <c r="I3834" s="23"/>
      <c r="J3834" s="31" t="s">
        <v>48</v>
      </c>
      <c r="K3834" s="23"/>
    </row>
    <row r="3835" spans="1:11">
      <c r="A3835" s="3">
        <v>44992</v>
      </c>
      <c r="B3835" s="30" t="s">
        <v>3870</v>
      </c>
      <c r="C3835" s="2" t="s">
        <v>1619</v>
      </c>
      <c r="D3835" s="2" t="s">
        <v>2083</v>
      </c>
      <c r="E3835" s="27">
        <v>0.625</v>
      </c>
      <c r="F3835" s="27">
        <v>0.66666666666666663</v>
      </c>
      <c r="G3835" s="25">
        <v>4.166666666666663E-2</v>
      </c>
      <c r="H3835" s="31" t="s">
        <v>3874</v>
      </c>
      <c r="I3835" s="2"/>
      <c r="J3835" s="31" t="s">
        <v>45</v>
      </c>
      <c r="K3835" s="2"/>
    </row>
    <row r="3836" spans="1:11">
      <c r="A3836" s="21">
        <v>44992</v>
      </c>
      <c r="B3836" s="30" t="s">
        <v>3870</v>
      </c>
      <c r="C3836" s="23" t="s">
        <v>1589</v>
      </c>
      <c r="D3836" s="23" t="s">
        <v>2084</v>
      </c>
      <c r="E3836" s="24">
        <v>0.66666666666666663</v>
      </c>
      <c r="F3836" s="24">
        <v>0.69791666666666663</v>
      </c>
      <c r="G3836" s="25">
        <v>3.125E-2</v>
      </c>
      <c r="H3836" s="31" t="s">
        <v>3874</v>
      </c>
      <c r="I3836" s="23"/>
      <c r="J3836" s="31" t="s">
        <v>48</v>
      </c>
      <c r="K3836" s="23"/>
    </row>
    <row r="3837" spans="1:11">
      <c r="A3837" s="3">
        <v>44992</v>
      </c>
      <c r="B3837" s="30" t="s">
        <v>3870</v>
      </c>
      <c r="C3837" s="2" t="s">
        <v>746</v>
      </c>
      <c r="D3837" s="2" t="s">
        <v>2079</v>
      </c>
      <c r="E3837" s="27">
        <v>0.69791666666666663</v>
      </c>
      <c r="F3837" s="27">
        <v>0.70833333333333337</v>
      </c>
      <c r="G3837" s="25">
        <v>1.0416666666666741E-2</v>
      </c>
      <c r="H3837" s="31" t="s">
        <v>3874</v>
      </c>
      <c r="I3837" s="2"/>
      <c r="J3837" s="31" t="s">
        <v>48</v>
      </c>
      <c r="K3837" s="2"/>
    </row>
    <row r="3838" spans="1:11">
      <c r="A3838" s="21">
        <v>44992</v>
      </c>
      <c r="B3838" s="30" t="s">
        <v>3870</v>
      </c>
      <c r="C3838" s="23" t="s">
        <v>1639</v>
      </c>
      <c r="D3838" s="23" t="s">
        <v>2085</v>
      </c>
      <c r="E3838" s="24">
        <v>0.70833333333333337</v>
      </c>
      <c r="F3838" s="24">
        <v>0.73958333333333337</v>
      </c>
      <c r="G3838" s="25">
        <v>3.125E-2</v>
      </c>
      <c r="H3838" s="31" t="s">
        <v>3874</v>
      </c>
      <c r="I3838" s="23"/>
      <c r="J3838" s="31" t="s">
        <v>48</v>
      </c>
      <c r="K3838" s="23"/>
    </row>
    <row r="3839" spans="1:11">
      <c r="A3839" s="3">
        <v>44992</v>
      </c>
      <c r="B3839" s="30" t="s">
        <v>3870</v>
      </c>
      <c r="C3839" s="2" t="s">
        <v>746</v>
      </c>
      <c r="D3839" s="2" t="s">
        <v>2086</v>
      </c>
      <c r="E3839" s="27">
        <v>0.73958333333333337</v>
      </c>
      <c r="F3839" s="27">
        <v>0.77083333333333337</v>
      </c>
      <c r="G3839" s="25">
        <v>3.125E-2</v>
      </c>
      <c r="H3839" s="31" t="s">
        <v>3874</v>
      </c>
      <c r="I3839" s="2"/>
      <c r="J3839" s="31" t="s">
        <v>48</v>
      </c>
      <c r="K3839" s="2"/>
    </row>
    <row r="3840" spans="1:11">
      <c r="A3840" s="21">
        <v>44992</v>
      </c>
      <c r="B3840" s="30" t="s">
        <v>3870</v>
      </c>
      <c r="C3840" s="23" t="s">
        <v>746</v>
      </c>
      <c r="D3840" s="23" t="s">
        <v>2087</v>
      </c>
      <c r="E3840" s="24">
        <v>0.83333333333333337</v>
      </c>
      <c r="F3840" s="24">
        <v>0.86458333333333337</v>
      </c>
      <c r="G3840" s="25">
        <v>3.125E-2</v>
      </c>
      <c r="H3840" s="31" t="s">
        <v>3874</v>
      </c>
      <c r="I3840" s="23"/>
      <c r="J3840" s="31" t="s">
        <v>48</v>
      </c>
      <c r="K3840" s="23"/>
    </row>
    <row r="3841" spans="1:11">
      <c r="A3841" s="3">
        <v>44992</v>
      </c>
      <c r="B3841" s="30" t="s">
        <v>3870</v>
      </c>
      <c r="C3841" s="2" t="s">
        <v>746</v>
      </c>
      <c r="D3841" s="2" t="s">
        <v>2087</v>
      </c>
      <c r="E3841" s="27">
        <v>0.88541666666666663</v>
      </c>
      <c r="F3841" s="27">
        <v>0.91666666666666663</v>
      </c>
      <c r="G3841" s="25">
        <v>3.125E-2</v>
      </c>
      <c r="H3841" s="31" t="s">
        <v>3874</v>
      </c>
      <c r="I3841" s="2"/>
      <c r="J3841" s="31" t="s">
        <v>48</v>
      </c>
      <c r="K3841" s="2"/>
    </row>
    <row r="3842" spans="1:11">
      <c r="A3842" s="21">
        <v>44993</v>
      </c>
      <c r="B3842" s="30" t="s">
        <v>3871</v>
      </c>
      <c r="C3842" s="23" t="s">
        <v>2088</v>
      </c>
      <c r="D3842" s="23" t="s">
        <v>2089</v>
      </c>
      <c r="E3842" s="24">
        <v>0.39583333333333331</v>
      </c>
      <c r="F3842" s="24">
        <v>0.4375</v>
      </c>
      <c r="G3842" s="25">
        <v>4.1666666666666685E-2</v>
      </c>
      <c r="H3842" s="31" t="s">
        <v>3874</v>
      </c>
      <c r="I3842" s="23"/>
      <c r="J3842" s="31" t="s">
        <v>45</v>
      </c>
      <c r="K3842" s="23"/>
    </row>
    <row r="3843" spans="1:11">
      <c r="A3843" s="3">
        <v>44993</v>
      </c>
      <c r="B3843" s="30" t="s">
        <v>3871</v>
      </c>
      <c r="C3843" s="2" t="s">
        <v>1619</v>
      </c>
      <c r="D3843" s="2" t="s">
        <v>1207</v>
      </c>
      <c r="E3843" s="27">
        <v>0.4375</v>
      </c>
      <c r="F3843" s="27">
        <v>0.5</v>
      </c>
      <c r="G3843" s="25">
        <v>6.25E-2</v>
      </c>
      <c r="H3843" s="31" t="s">
        <v>3874</v>
      </c>
      <c r="I3843" s="2"/>
      <c r="J3843" s="31" t="s">
        <v>45</v>
      </c>
      <c r="K3843" s="2"/>
    </row>
    <row r="3844" spans="1:11">
      <c r="A3844" s="21">
        <v>44993</v>
      </c>
      <c r="B3844" s="30" t="s">
        <v>3871</v>
      </c>
      <c r="C3844" s="23" t="s">
        <v>1889</v>
      </c>
      <c r="D3844" s="23" t="s">
        <v>3939</v>
      </c>
      <c r="E3844" s="24">
        <v>0.54166666666666663</v>
      </c>
      <c r="F3844" s="24">
        <v>0.60416666666666663</v>
      </c>
      <c r="G3844" s="25">
        <v>6.25E-2</v>
      </c>
      <c r="H3844" s="31" t="s">
        <v>3874</v>
      </c>
      <c r="I3844" s="23"/>
      <c r="J3844" s="31" t="s">
        <v>48</v>
      </c>
      <c r="K3844" s="23"/>
    </row>
    <row r="3845" spans="1:11">
      <c r="A3845" s="3">
        <v>44993</v>
      </c>
      <c r="B3845" s="30" t="s">
        <v>3871</v>
      </c>
      <c r="C3845" s="2" t="s">
        <v>746</v>
      </c>
      <c r="D3845" s="2" t="s">
        <v>2090</v>
      </c>
      <c r="E3845" s="27">
        <v>0.60416666666666663</v>
      </c>
      <c r="F3845" s="27">
        <v>0.625</v>
      </c>
      <c r="G3845" s="25">
        <v>2.083333333333337E-2</v>
      </c>
      <c r="H3845" s="31" t="s">
        <v>3874</v>
      </c>
      <c r="I3845" s="2"/>
      <c r="J3845" s="31" t="s">
        <v>48</v>
      </c>
      <c r="K3845" s="2"/>
    </row>
    <row r="3846" spans="1:11">
      <c r="A3846" s="21">
        <v>44993</v>
      </c>
      <c r="B3846" s="30" t="s">
        <v>3871</v>
      </c>
      <c r="C3846" s="23" t="s">
        <v>1589</v>
      </c>
      <c r="D3846" s="23" t="s">
        <v>2091</v>
      </c>
      <c r="E3846" s="24">
        <v>0.625</v>
      </c>
      <c r="F3846" s="24">
        <v>0.6875</v>
      </c>
      <c r="G3846" s="25">
        <v>6.25E-2</v>
      </c>
      <c r="H3846" s="31" t="s">
        <v>3874</v>
      </c>
      <c r="I3846" s="23"/>
      <c r="J3846" s="31" t="s">
        <v>48</v>
      </c>
      <c r="K3846" s="23"/>
    </row>
    <row r="3847" spans="1:11">
      <c r="A3847" s="3">
        <v>44993</v>
      </c>
      <c r="B3847" s="30" t="s">
        <v>3871</v>
      </c>
      <c r="C3847" s="2" t="s">
        <v>746</v>
      </c>
      <c r="D3847" s="2" t="s">
        <v>2092</v>
      </c>
      <c r="E3847" s="27">
        <v>0.6875</v>
      </c>
      <c r="F3847" s="27">
        <v>0.70833333333333337</v>
      </c>
      <c r="G3847" s="25">
        <v>2.083333333333337E-2</v>
      </c>
      <c r="H3847" s="31" t="s">
        <v>3874</v>
      </c>
      <c r="I3847" s="2"/>
      <c r="J3847" s="31" t="s">
        <v>48</v>
      </c>
      <c r="K3847" s="2"/>
    </row>
    <row r="3848" spans="1:11">
      <c r="A3848" s="21">
        <v>44993</v>
      </c>
      <c r="B3848" s="30" t="s">
        <v>3871</v>
      </c>
      <c r="C3848" s="23" t="s">
        <v>1589</v>
      </c>
      <c r="D3848" s="23" t="s">
        <v>1896</v>
      </c>
      <c r="E3848" s="24">
        <v>0.70833333333333337</v>
      </c>
      <c r="F3848" s="24">
        <v>0.75</v>
      </c>
      <c r="G3848" s="25">
        <v>4.166666666666663E-2</v>
      </c>
      <c r="H3848" s="31" t="s">
        <v>3874</v>
      </c>
      <c r="I3848" s="23"/>
      <c r="J3848" s="31" t="s">
        <v>48</v>
      </c>
      <c r="K3848" s="23"/>
    </row>
    <row r="3849" spans="1:11">
      <c r="A3849" s="3">
        <v>44993</v>
      </c>
      <c r="B3849" s="30" t="s">
        <v>3871</v>
      </c>
      <c r="C3849" s="2" t="s">
        <v>1589</v>
      </c>
      <c r="D3849" s="2" t="s">
        <v>1187</v>
      </c>
      <c r="E3849" s="27">
        <v>0.75</v>
      </c>
      <c r="F3849" s="27">
        <v>0.79166666666666663</v>
      </c>
      <c r="G3849" s="25">
        <v>4.166666666666663E-2</v>
      </c>
      <c r="H3849" s="31" t="s">
        <v>3874</v>
      </c>
      <c r="I3849" s="2"/>
      <c r="J3849" s="31" t="s">
        <v>48</v>
      </c>
      <c r="K3849" s="2"/>
    </row>
    <row r="3850" spans="1:11">
      <c r="A3850" s="21">
        <v>44993</v>
      </c>
      <c r="B3850" s="30" t="s">
        <v>3871</v>
      </c>
      <c r="C3850" s="23" t="s">
        <v>1589</v>
      </c>
      <c r="D3850" s="23" t="s">
        <v>2093</v>
      </c>
      <c r="E3850" s="24">
        <v>0.79166666666666663</v>
      </c>
      <c r="F3850" s="24">
        <v>0.83333333333333337</v>
      </c>
      <c r="G3850" s="25">
        <v>4.1666666666666741E-2</v>
      </c>
      <c r="H3850" s="31" t="s">
        <v>3874</v>
      </c>
      <c r="I3850" s="23"/>
      <c r="J3850" s="31" t="s">
        <v>48</v>
      </c>
      <c r="K3850" s="23"/>
    </row>
    <row r="3851" spans="1:11">
      <c r="A3851" s="3">
        <v>44993</v>
      </c>
      <c r="B3851" s="30" t="s">
        <v>3871</v>
      </c>
      <c r="C3851" s="2" t="s">
        <v>2088</v>
      </c>
      <c r="D3851" s="2" t="s">
        <v>2094</v>
      </c>
      <c r="E3851" s="27">
        <v>0.95833333333333337</v>
      </c>
      <c r="F3851" s="27">
        <v>1</v>
      </c>
      <c r="G3851" s="25">
        <v>4.166666666666663E-2</v>
      </c>
      <c r="H3851" s="31" t="s">
        <v>3874</v>
      </c>
      <c r="I3851" s="2"/>
      <c r="J3851" s="31" t="s">
        <v>45</v>
      </c>
      <c r="K3851" s="2"/>
    </row>
    <row r="3852" spans="1:11">
      <c r="A3852" s="21">
        <v>44994</v>
      </c>
      <c r="B3852" s="30" t="s">
        <v>3872</v>
      </c>
      <c r="C3852" s="23" t="s">
        <v>2088</v>
      </c>
      <c r="D3852" s="23" t="s">
        <v>2094</v>
      </c>
      <c r="E3852" s="24">
        <v>0</v>
      </c>
      <c r="F3852" s="24">
        <v>4.1666666666666664E-2</v>
      </c>
      <c r="G3852" s="25">
        <v>4.1666666666666664E-2</v>
      </c>
      <c r="H3852" s="31" t="s">
        <v>3874</v>
      </c>
      <c r="I3852" s="23"/>
      <c r="J3852" s="31" t="s">
        <v>45</v>
      </c>
      <c r="K3852" s="23"/>
    </row>
    <row r="3853" spans="1:11">
      <c r="A3853" s="3">
        <v>44994</v>
      </c>
      <c r="B3853" s="30" t="s">
        <v>3872</v>
      </c>
      <c r="C3853" s="2" t="s">
        <v>775</v>
      </c>
      <c r="D3853" s="2" t="s">
        <v>776</v>
      </c>
      <c r="E3853" s="27">
        <v>0.39583333333333331</v>
      </c>
      <c r="F3853" s="27">
        <v>0.5</v>
      </c>
      <c r="G3853" s="25">
        <v>0.10416666666666669</v>
      </c>
      <c r="H3853" s="31" t="s">
        <v>3867</v>
      </c>
      <c r="I3853" s="2"/>
      <c r="J3853" s="31" t="s">
        <v>34</v>
      </c>
      <c r="K3853" s="2"/>
    </row>
    <row r="3854" spans="1:11">
      <c r="A3854" s="21">
        <v>44994</v>
      </c>
      <c r="B3854" s="30" t="s">
        <v>3872</v>
      </c>
      <c r="C3854" s="23" t="s">
        <v>775</v>
      </c>
      <c r="D3854" s="23" t="s">
        <v>776</v>
      </c>
      <c r="E3854" s="24">
        <v>0.54166666666666663</v>
      </c>
      <c r="F3854" s="24">
        <v>0.75</v>
      </c>
      <c r="G3854" s="25">
        <v>0.20833333333333337</v>
      </c>
      <c r="H3854" s="31" t="s">
        <v>3867</v>
      </c>
      <c r="I3854" s="23"/>
      <c r="J3854" s="31" t="s">
        <v>34</v>
      </c>
      <c r="K3854" s="23"/>
    </row>
    <row r="3855" spans="1:11">
      <c r="A3855" s="3">
        <v>44995</v>
      </c>
      <c r="B3855" s="30" t="s">
        <v>3865</v>
      </c>
      <c r="C3855" s="2" t="s">
        <v>2088</v>
      </c>
      <c r="D3855" s="2" t="s">
        <v>3940</v>
      </c>
      <c r="E3855" s="27">
        <v>0.30208333333333331</v>
      </c>
      <c r="F3855" s="27">
        <v>0.375</v>
      </c>
      <c r="G3855" s="25">
        <v>7.2916666666666685E-2</v>
      </c>
      <c r="H3855" s="31" t="s">
        <v>3874</v>
      </c>
      <c r="I3855" s="2"/>
      <c r="J3855" s="31" t="s">
        <v>45</v>
      </c>
      <c r="K3855" s="2"/>
    </row>
    <row r="3856" spans="1:11">
      <c r="A3856" s="21">
        <v>44995</v>
      </c>
      <c r="B3856" s="30" t="s">
        <v>3865</v>
      </c>
      <c r="C3856" s="23" t="s">
        <v>1600</v>
      </c>
      <c r="D3856" s="23" t="s">
        <v>2095</v>
      </c>
      <c r="E3856" s="24">
        <v>0.39583333333333331</v>
      </c>
      <c r="F3856" s="24">
        <v>0.40625</v>
      </c>
      <c r="G3856" s="25">
        <v>1.0416666666666685E-2</v>
      </c>
      <c r="H3856" s="31" t="s">
        <v>3874</v>
      </c>
      <c r="I3856" s="23"/>
      <c r="J3856" s="31" t="s">
        <v>48</v>
      </c>
      <c r="K3856" s="23"/>
    </row>
    <row r="3857" spans="1:11">
      <c r="A3857" s="3">
        <v>44995</v>
      </c>
      <c r="B3857" s="30" t="s">
        <v>3865</v>
      </c>
      <c r="C3857" s="2" t="s">
        <v>443</v>
      </c>
      <c r="D3857" s="2" t="s">
        <v>1413</v>
      </c>
      <c r="E3857" s="27">
        <v>0.40625</v>
      </c>
      <c r="F3857" s="27">
        <v>0.41666666666666669</v>
      </c>
      <c r="G3857" s="25">
        <v>1.0416666666666685E-2</v>
      </c>
      <c r="H3857" s="31" t="s">
        <v>3867</v>
      </c>
      <c r="I3857" s="2"/>
      <c r="J3857" s="31" t="s">
        <v>34</v>
      </c>
      <c r="K3857" s="2"/>
    </row>
    <row r="3858" spans="1:11">
      <c r="A3858" s="21">
        <v>44995</v>
      </c>
      <c r="B3858" s="30" t="s">
        <v>3865</v>
      </c>
      <c r="C3858" s="23" t="s">
        <v>1876</v>
      </c>
      <c r="D3858" s="23" t="s">
        <v>1877</v>
      </c>
      <c r="E3858" s="24">
        <v>0.41666666666666669</v>
      </c>
      <c r="F3858" s="24">
        <v>0.5</v>
      </c>
      <c r="G3858" s="25">
        <v>8.3333333333333315E-2</v>
      </c>
      <c r="H3858" s="31" t="s">
        <v>3874</v>
      </c>
      <c r="I3858" s="23"/>
      <c r="J3858" s="31" t="s">
        <v>45</v>
      </c>
      <c r="K3858" s="23"/>
    </row>
    <row r="3859" spans="1:11">
      <c r="A3859" s="3">
        <v>44995</v>
      </c>
      <c r="B3859" s="30" t="s">
        <v>3865</v>
      </c>
      <c r="C3859" s="2" t="s">
        <v>1639</v>
      </c>
      <c r="D3859" s="2" t="s">
        <v>2096</v>
      </c>
      <c r="E3859" s="27">
        <v>0.54166666666666663</v>
      </c>
      <c r="F3859" s="27">
        <v>0.625</v>
      </c>
      <c r="G3859" s="25">
        <v>8.333333333333337E-2</v>
      </c>
      <c r="H3859" s="31" t="s">
        <v>3874</v>
      </c>
      <c r="I3859" s="2"/>
      <c r="J3859" s="31" t="s">
        <v>48</v>
      </c>
      <c r="K3859" s="2"/>
    </row>
    <row r="3860" spans="1:11">
      <c r="A3860" s="21">
        <v>44995</v>
      </c>
      <c r="B3860" s="30" t="s">
        <v>3865</v>
      </c>
      <c r="C3860" s="23" t="s">
        <v>746</v>
      </c>
      <c r="D3860" s="23" t="s">
        <v>2097</v>
      </c>
      <c r="E3860" s="24">
        <v>0.625</v>
      </c>
      <c r="F3860" s="24">
        <v>0.65625</v>
      </c>
      <c r="G3860" s="25">
        <v>3.125E-2</v>
      </c>
      <c r="H3860" s="31" t="s">
        <v>3874</v>
      </c>
      <c r="I3860" s="23"/>
      <c r="J3860" s="31" t="s">
        <v>48</v>
      </c>
      <c r="K3860" s="23"/>
    </row>
    <row r="3861" spans="1:11">
      <c r="A3861" s="3">
        <v>44995</v>
      </c>
      <c r="B3861" s="30" t="s">
        <v>3865</v>
      </c>
      <c r="C3861" s="2" t="s">
        <v>746</v>
      </c>
      <c r="D3861" s="2" t="s">
        <v>2036</v>
      </c>
      <c r="E3861" s="27">
        <v>0.65625</v>
      </c>
      <c r="F3861" s="27">
        <v>0.66666666666666663</v>
      </c>
      <c r="G3861" s="25">
        <v>1.041666666666663E-2</v>
      </c>
      <c r="H3861" s="31" t="s">
        <v>3874</v>
      </c>
      <c r="I3861" s="2"/>
      <c r="J3861" s="31" t="s">
        <v>48</v>
      </c>
      <c r="K3861" s="2"/>
    </row>
    <row r="3862" spans="1:11">
      <c r="A3862" s="21">
        <v>44995</v>
      </c>
      <c r="B3862" s="30" t="s">
        <v>3865</v>
      </c>
      <c r="C3862" s="23" t="s">
        <v>1619</v>
      </c>
      <c r="D3862" s="23" t="s">
        <v>1187</v>
      </c>
      <c r="E3862" s="24">
        <v>0.66666666666666663</v>
      </c>
      <c r="F3862" s="24">
        <v>0.6875</v>
      </c>
      <c r="G3862" s="25">
        <v>2.083333333333337E-2</v>
      </c>
      <c r="H3862" s="31" t="s">
        <v>3874</v>
      </c>
      <c r="I3862" s="23"/>
      <c r="J3862" s="31" t="s">
        <v>45</v>
      </c>
      <c r="K3862" s="23"/>
    </row>
    <row r="3863" spans="1:11">
      <c r="A3863" s="3">
        <v>44995</v>
      </c>
      <c r="B3863" s="30" t="s">
        <v>3865</v>
      </c>
      <c r="C3863" s="2" t="s">
        <v>1619</v>
      </c>
      <c r="D3863" s="2" t="s">
        <v>806</v>
      </c>
      <c r="E3863" s="27">
        <v>0.6875</v>
      </c>
      <c r="F3863" s="27">
        <v>0.70833333333333337</v>
      </c>
      <c r="G3863" s="25">
        <v>2.083333333333337E-2</v>
      </c>
      <c r="H3863" s="31" t="s">
        <v>3874</v>
      </c>
      <c r="I3863" s="2"/>
      <c r="J3863" s="31" t="s">
        <v>45</v>
      </c>
      <c r="K3863" s="2"/>
    </row>
    <row r="3864" spans="1:11">
      <c r="A3864" s="21">
        <v>44995</v>
      </c>
      <c r="B3864" s="30" t="s">
        <v>3865</v>
      </c>
      <c r="C3864" s="23" t="s">
        <v>1589</v>
      </c>
      <c r="D3864" s="23" t="s">
        <v>1896</v>
      </c>
      <c r="E3864" s="24">
        <v>0.70833333333333337</v>
      </c>
      <c r="F3864" s="24">
        <v>0.75</v>
      </c>
      <c r="G3864" s="25">
        <v>4.166666666666663E-2</v>
      </c>
      <c r="H3864" s="31" t="s">
        <v>3874</v>
      </c>
      <c r="I3864" s="23"/>
      <c r="J3864" s="31" t="s">
        <v>48</v>
      </c>
      <c r="K3864" s="23"/>
    </row>
    <row r="3865" spans="1:11">
      <c r="A3865" s="3">
        <v>44996</v>
      </c>
      <c r="B3865" s="30" t="s">
        <v>3868</v>
      </c>
      <c r="C3865" s="2" t="s">
        <v>746</v>
      </c>
      <c r="D3865" s="2" t="s">
        <v>2098</v>
      </c>
      <c r="E3865" s="27">
        <v>0.41666666666666669</v>
      </c>
      <c r="F3865" s="27">
        <v>0.4375</v>
      </c>
      <c r="G3865" s="25">
        <v>2.0833333333333315E-2</v>
      </c>
      <c r="H3865" s="31" t="s">
        <v>3874</v>
      </c>
      <c r="I3865" s="2"/>
      <c r="J3865" s="31" t="s">
        <v>48</v>
      </c>
      <c r="K3865" s="2"/>
    </row>
    <row r="3866" spans="1:11">
      <c r="A3866" s="21">
        <v>44996</v>
      </c>
      <c r="B3866" s="30" t="s">
        <v>3868</v>
      </c>
      <c r="C3866" s="23" t="s">
        <v>1619</v>
      </c>
      <c r="D3866" s="23" t="s">
        <v>3941</v>
      </c>
      <c r="E3866" s="24">
        <v>0.4375</v>
      </c>
      <c r="F3866" s="24">
        <v>0.45833333333333331</v>
      </c>
      <c r="G3866" s="25">
        <v>2.0833333333333315E-2</v>
      </c>
      <c r="H3866" s="31" t="s">
        <v>3874</v>
      </c>
      <c r="I3866" s="23"/>
      <c r="J3866" s="31" t="s">
        <v>45</v>
      </c>
      <c r="K3866" s="23"/>
    </row>
    <row r="3867" spans="1:11">
      <c r="A3867" s="3">
        <v>44996</v>
      </c>
      <c r="B3867" s="30" t="s">
        <v>3868</v>
      </c>
      <c r="C3867" s="2" t="s">
        <v>449</v>
      </c>
      <c r="D3867" s="2" t="s">
        <v>2099</v>
      </c>
      <c r="E3867" s="27">
        <v>0.45833333333333331</v>
      </c>
      <c r="F3867" s="27">
        <v>0.5</v>
      </c>
      <c r="G3867" s="25">
        <v>4.1666666666666685E-2</v>
      </c>
      <c r="H3867" s="31" t="s">
        <v>3867</v>
      </c>
      <c r="I3867" s="2"/>
      <c r="J3867" s="31" t="s">
        <v>34</v>
      </c>
      <c r="K3867" s="2"/>
    </row>
    <row r="3868" spans="1:11">
      <c r="A3868" s="21">
        <v>44997</v>
      </c>
      <c r="B3868" s="30" t="s">
        <v>3873</v>
      </c>
      <c r="C3868" s="23" t="s">
        <v>1953</v>
      </c>
      <c r="D3868" s="23" t="s">
        <v>2100</v>
      </c>
      <c r="E3868" s="24">
        <v>0.93402777777777779</v>
      </c>
      <c r="F3868" s="24">
        <v>0.97569444444444453</v>
      </c>
      <c r="G3868" s="25">
        <v>4.1666666666666741E-2</v>
      </c>
      <c r="H3868" s="31" t="s">
        <v>3874</v>
      </c>
      <c r="I3868" s="23"/>
      <c r="J3868" s="31" t="s">
        <v>48</v>
      </c>
      <c r="K3868" s="23"/>
    </row>
    <row r="3869" spans="1:11">
      <c r="A3869" s="3">
        <v>44997</v>
      </c>
      <c r="B3869" s="30" t="s">
        <v>3873</v>
      </c>
      <c r="C3869" s="2" t="s">
        <v>1619</v>
      </c>
      <c r="D3869" s="2" t="s">
        <v>591</v>
      </c>
      <c r="E3869" s="27">
        <v>0.97569444444444453</v>
      </c>
      <c r="F3869" s="27">
        <v>0.98958333333333337</v>
      </c>
      <c r="G3869" s="25">
        <v>1.388888888888884E-2</v>
      </c>
      <c r="H3869" s="31" t="s">
        <v>3874</v>
      </c>
      <c r="I3869" s="2"/>
      <c r="J3869" s="31" t="s">
        <v>45</v>
      </c>
      <c r="K3869" s="2"/>
    </row>
    <row r="3870" spans="1:11">
      <c r="A3870" s="21">
        <v>44998</v>
      </c>
      <c r="B3870" s="30" t="s">
        <v>3869</v>
      </c>
      <c r="C3870" s="23" t="s">
        <v>449</v>
      </c>
      <c r="D3870" s="23" t="s">
        <v>1880</v>
      </c>
      <c r="E3870" s="24">
        <v>0.39583333333333331</v>
      </c>
      <c r="F3870" s="24">
        <v>0.41666666666666669</v>
      </c>
      <c r="G3870" s="25">
        <v>2.083333333333337E-2</v>
      </c>
      <c r="H3870" s="31" t="s">
        <v>3867</v>
      </c>
      <c r="I3870" s="23"/>
      <c r="J3870" s="31" t="s">
        <v>34</v>
      </c>
      <c r="K3870" s="23"/>
    </row>
    <row r="3871" spans="1:11">
      <c r="A3871" s="3">
        <v>44998</v>
      </c>
      <c r="B3871" s="30" t="s">
        <v>3869</v>
      </c>
      <c r="C3871" s="2" t="s">
        <v>443</v>
      </c>
      <c r="D3871" s="2" t="s">
        <v>3884</v>
      </c>
      <c r="E3871" s="27">
        <v>0.41666666666666669</v>
      </c>
      <c r="F3871" s="27">
        <v>0.45833333333333331</v>
      </c>
      <c r="G3871" s="25">
        <v>4.166666666666663E-2</v>
      </c>
      <c r="H3871" s="31" t="s">
        <v>3867</v>
      </c>
      <c r="I3871" s="2"/>
      <c r="J3871" s="31" t="s">
        <v>34</v>
      </c>
      <c r="K3871" s="2"/>
    </row>
    <row r="3872" spans="1:11">
      <c r="A3872" s="21">
        <v>44998</v>
      </c>
      <c r="B3872" s="30" t="s">
        <v>3869</v>
      </c>
      <c r="C3872" s="23" t="s">
        <v>1589</v>
      </c>
      <c r="D3872" s="23" t="s">
        <v>2101</v>
      </c>
      <c r="E3872" s="24">
        <v>0.45833333333333331</v>
      </c>
      <c r="F3872" s="24">
        <v>0.5</v>
      </c>
      <c r="G3872" s="25">
        <v>4.1666666666666685E-2</v>
      </c>
      <c r="H3872" s="31" t="s">
        <v>3874</v>
      </c>
      <c r="I3872" s="23"/>
      <c r="J3872" s="31" t="s">
        <v>48</v>
      </c>
      <c r="K3872" s="23"/>
    </row>
    <row r="3873" spans="1:11">
      <c r="A3873" s="3">
        <v>44998</v>
      </c>
      <c r="B3873" s="30" t="s">
        <v>3869</v>
      </c>
      <c r="C3873" s="2" t="s">
        <v>1589</v>
      </c>
      <c r="D3873" s="2" t="s">
        <v>2050</v>
      </c>
      <c r="E3873" s="27">
        <v>0.54166666666666663</v>
      </c>
      <c r="F3873" s="27">
        <v>0.58333333333333337</v>
      </c>
      <c r="G3873" s="25">
        <v>4.1666666666666741E-2</v>
      </c>
      <c r="H3873" s="31" t="s">
        <v>3874</v>
      </c>
      <c r="I3873" s="2"/>
      <c r="J3873" s="31" t="s">
        <v>48</v>
      </c>
      <c r="K3873" s="2"/>
    </row>
    <row r="3874" spans="1:11">
      <c r="A3874" s="21">
        <v>44998</v>
      </c>
      <c r="B3874" s="30" t="s">
        <v>3869</v>
      </c>
      <c r="C3874" s="23" t="s">
        <v>746</v>
      </c>
      <c r="D3874" s="23" t="s">
        <v>2102</v>
      </c>
      <c r="E3874" s="24">
        <v>0.58333333333333337</v>
      </c>
      <c r="F3874" s="24">
        <v>0.625</v>
      </c>
      <c r="G3874" s="25">
        <v>4.166666666666663E-2</v>
      </c>
      <c r="H3874" s="31" t="s">
        <v>3874</v>
      </c>
      <c r="I3874" s="23"/>
      <c r="J3874" s="31" t="s">
        <v>48</v>
      </c>
      <c r="K3874" s="23"/>
    </row>
    <row r="3875" spans="1:11">
      <c r="A3875" s="3">
        <v>44998</v>
      </c>
      <c r="B3875" s="30" t="s">
        <v>3869</v>
      </c>
      <c r="C3875" s="2" t="s">
        <v>746</v>
      </c>
      <c r="D3875" s="2" t="s">
        <v>2079</v>
      </c>
      <c r="E3875" s="27">
        <v>0.625</v>
      </c>
      <c r="F3875" s="27">
        <v>0.66666666666666663</v>
      </c>
      <c r="G3875" s="25">
        <v>4.166666666666663E-2</v>
      </c>
      <c r="H3875" s="31" t="s">
        <v>3874</v>
      </c>
      <c r="I3875" s="2"/>
      <c r="J3875" s="31" t="s">
        <v>48</v>
      </c>
      <c r="K3875" s="2"/>
    </row>
    <row r="3876" spans="1:11">
      <c r="A3876" s="21">
        <v>44998</v>
      </c>
      <c r="B3876" s="30" t="s">
        <v>3869</v>
      </c>
      <c r="C3876" s="23" t="s">
        <v>746</v>
      </c>
      <c r="D3876" s="23" t="s">
        <v>2079</v>
      </c>
      <c r="E3876" s="24">
        <v>0.66666666666666663</v>
      </c>
      <c r="F3876" s="24">
        <v>0.6875</v>
      </c>
      <c r="G3876" s="25">
        <v>2.083333333333337E-2</v>
      </c>
      <c r="H3876" s="31" t="s">
        <v>3874</v>
      </c>
      <c r="I3876" s="23"/>
      <c r="J3876" s="31" t="s">
        <v>48</v>
      </c>
      <c r="K3876" s="23"/>
    </row>
    <row r="3877" spans="1:11">
      <c r="A3877" s="3">
        <v>44998</v>
      </c>
      <c r="B3877" s="30" t="s">
        <v>3869</v>
      </c>
      <c r="C3877" s="2" t="s">
        <v>746</v>
      </c>
      <c r="D3877" s="2" t="s">
        <v>2103</v>
      </c>
      <c r="E3877" s="27">
        <v>0.75</v>
      </c>
      <c r="F3877" s="27">
        <v>0.77083333333333337</v>
      </c>
      <c r="G3877" s="25">
        <v>2.083333333333337E-2</v>
      </c>
      <c r="H3877" s="31" t="s">
        <v>3874</v>
      </c>
      <c r="I3877" s="2"/>
      <c r="J3877" s="31" t="s">
        <v>48</v>
      </c>
      <c r="K3877" s="2"/>
    </row>
    <row r="3878" spans="1:11">
      <c r="A3878" s="21">
        <v>44998</v>
      </c>
      <c r="B3878" s="30" t="s">
        <v>3869</v>
      </c>
      <c r="C3878" s="23" t="s">
        <v>746</v>
      </c>
      <c r="D3878" s="23" t="s">
        <v>2079</v>
      </c>
      <c r="E3878" s="24">
        <v>0.89583333333333337</v>
      </c>
      <c r="F3878" s="24">
        <v>0.9375</v>
      </c>
      <c r="G3878" s="25">
        <v>4.166666666666663E-2</v>
      </c>
      <c r="H3878" s="31" t="s">
        <v>3874</v>
      </c>
      <c r="I3878" s="23"/>
      <c r="J3878" s="31" t="s">
        <v>48</v>
      </c>
      <c r="K3878" s="23"/>
    </row>
    <row r="3879" spans="1:11">
      <c r="A3879" s="3">
        <v>44998</v>
      </c>
      <c r="B3879" s="30" t="s">
        <v>3869</v>
      </c>
      <c r="C3879" s="2" t="s">
        <v>746</v>
      </c>
      <c r="D3879" s="2" t="s">
        <v>2103</v>
      </c>
      <c r="E3879" s="27">
        <v>0.9375</v>
      </c>
      <c r="F3879" s="27">
        <v>0.95833333333333337</v>
      </c>
      <c r="G3879" s="25">
        <v>2.083333333333337E-2</v>
      </c>
      <c r="H3879" s="31" t="s">
        <v>3874</v>
      </c>
      <c r="I3879" s="2"/>
      <c r="J3879" s="31" t="s">
        <v>48</v>
      </c>
      <c r="K3879" s="2"/>
    </row>
    <row r="3880" spans="1:11">
      <c r="A3880" s="21">
        <v>44998</v>
      </c>
      <c r="B3880" s="30" t="s">
        <v>3869</v>
      </c>
      <c r="C3880" s="23" t="s">
        <v>746</v>
      </c>
      <c r="D3880" s="23" t="s">
        <v>2079</v>
      </c>
      <c r="E3880" s="24">
        <v>0.97916666666666663</v>
      </c>
      <c r="F3880" s="24">
        <v>1</v>
      </c>
      <c r="G3880" s="25">
        <v>2.083333333333337E-2</v>
      </c>
      <c r="H3880" s="31" t="s">
        <v>3874</v>
      </c>
      <c r="I3880" s="23"/>
      <c r="J3880" s="31" t="s">
        <v>48</v>
      </c>
      <c r="K3880" s="23"/>
    </row>
    <row r="3881" spans="1:11">
      <c r="A3881" s="3">
        <v>44999</v>
      </c>
      <c r="B3881" s="30" t="s">
        <v>3870</v>
      </c>
      <c r="C3881" s="2" t="s">
        <v>746</v>
      </c>
      <c r="D3881" s="2" t="s">
        <v>2079</v>
      </c>
      <c r="E3881" s="27">
        <v>0</v>
      </c>
      <c r="F3881" s="27">
        <v>6.25E-2</v>
      </c>
      <c r="G3881" s="25">
        <v>6.25E-2</v>
      </c>
      <c r="H3881" s="31" t="s">
        <v>3874</v>
      </c>
      <c r="I3881" s="2"/>
      <c r="J3881" s="31" t="s">
        <v>48</v>
      </c>
      <c r="K3881" s="2"/>
    </row>
    <row r="3882" spans="1:11">
      <c r="A3882" s="21">
        <v>44999</v>
      </c>
      <c r="B3882" s="30" t="s">
        <v>3870</v>
      </c>
      <c r="C3882" s="23" t="s">
        <v>1600</v>
      </c>
      <c r="D3882" s="23" t="s">
        <v>2104</v>
      </c>
      <c r="E3882" s="24">
        <v>0.39583333333333331</v>
      </c>
      <c r="F3882" s="24">
        <v>0.40625</v>
      </c>
      <c r="G3882" s="25">
        <v>1.0416666666666685E-2</v>
      </c>
      <c r="H3882" s="31" t="s">
        <v>3874</v>
      </c>
      <c r="I3882" s="23"/>
      <c r="J3882" s="31" t="s">
        <v>48</v>
      </c>
      <c r="K3882" s="23"/>
    </row>
    <row r="3883" spans="1:11">
      <c r="A3883" s="3">
        <v>44999</v>
      </c>
      <c r="B3883" s="30" t="s">
        <v>3870</v>
      </c>
      <c r="C3883" s="2" t="s">
        <v>443</v>
      </c>
      <c r="D3883" s="2" t="s">
        <v>1413</v>
      </c>
      <c r="E3883" s="27">
        <v>0.40625</v>
      </c>
      <c r="F3883" s="27">
        <v>0.41666666666666669</v>
      </c>
      <c r="G3883" s="25">
        <v>1.0416666666666685E-2</v>
      </c>
      <c r="H3883" s="31" t="s">
        <v>3867</v>
      </c>
      <c r="I3883" s="2"/>
      <c r="J3883" s="31" t="s">
        <v>34</v>
      </c>
      <c r="K3883" s="2"/>
    </row>
    <row r="3884" spans="1:11">
      <c r="A3884" s="21">
        <v>44999</v>
      </c>
      <c r="B3884" s="30" t="s">
        <v>3870</v>
      </c>
      <c r="C3884" s="23" t="s">
        <v>1639</v>
      </c>
      <c r="D3884" s="23" t="s">
        <v>1684</v>
      </c>
      <c r="E3884" s="24">
        <v>0.41666666666666669</v>
      </c>
      <c r="F3884" s="24">
        <v>0.45833333333333331</v>
      </c>
      <c r="G3884" s="25">
        <v>4.166666666666663E-2</v>
      </c>
      <c r="H3884" s="31" t="s">
        <v>3874</v>
      </c>
      <c r="I3884" s="23"/>
      <c r="J3884" s="31" t="s">
        <v>48</v>
      </c>
      <c r="K3884" s="23"/>
    </row>
    <row r="3885" spans="1:11">
      <c r="A3885" s="3">
        <v>44999</v>
      </c>
      <c r="B3885" s="30" t="s">
        <v>3870</v>
      </c>
      <c r="C3885" s="2" t="s">
        <v>1589</v>
      </c>
      <c r="D3885" s="2" t="s">
        <v>2105</v>
      </c>
      <c r="E3885" s="27">
        <v>0.45833333333333331</v>
      </c>
      <c r="F3885" s="27">
        <v>0.5</v>
      </c>
      <c r="G3885" s="25">
        <v>4.1666666666666685E-2</v>
      </c>
      <c r="H3885" s="31" t="s">
        <v>3874</v>
      </c>
      <c r="I3885" s="2"/>
      <c r="J3885" s="31" t="s">
        <v>48</v>
      </c>
      <c r="K3885" s="2"/>
    </row>
    <row r="3886" spans="1:11">
      <c r="A3886" s="21">
        <v>44999</v>
      </c>
      <c r="B3886" s="30" t="s">
        <v>3870</v>
      </c>
      <c r="C3886" s="23" t="s">
        <v>746</v>
      </c>
      <c r="D3886" s="23" t="s">
        <v>2079</v>
      </c>
      <c r="E3886" s="24">
        <v>0.54166666666666663</v>
      </c>
      <c r="F3886" s="24">
        <v>0.5625</v>
      </c>
      <c r="G3886" s="25">
        <v>2.083333333333337E-2</v>
      </c>
      <c r="H3886" s="31" t="s">
        <v>3874</v>
      </c>
      <c r="I3886" s="23"/>
      <c r="J3886" s="31" t="s">
        <v>48</v>
      </c>
      <c r="K3886" s="23"/>
    </row>
    <row r="3887" spans="1:11">
      <c r="A3887" s="3">
        <v>44999</v>
      </c>
      <c r="B3887" s="30" t="s">
        <v>3870</v>
      </c>
      <c r="C3887" s="2" t="s">
        <v>1589</v>
      </c>
      <c r="D3887" s="2" t="s">
        <v>2106</v>
      </c>
      <c r="E3887" s="27">
        <v>0.5625</v>
      </c>
      <c r="F3887" s="27">
        <v>0.625</v>
      </c>
      <c r="G3887" s="25">
        <v>6.25E-2</v>
      </c>
      <c r="H3887" s="31" t="s">
        <v>3874</v>
      </c>
      <c r="I3887" s="2"/>
      <c r="J3887" s="31" t="s">
        <v>48</v>
      </c>
      <c r="K3887" s="2"/>
    </row>
    <row r="3888" spans="1:11">
      <c r="A3888" s="21">
        <v>44999</v>
      </c>
      <c r="B3888" s="30" t="s">
        <v>3870</v>
      </c>
      <c r="C3888" s="23" t="s">
        <v>746</v>
      </c>
      <c r="D3888" s="23" t="s">
        <v>2102</v>
      </c>
      <c r="E3888" s="24">
        <v>0.625</v>
      </c>
      <c r="F3888" s="24">
        <v>0.66666666666666663</v>
      </c>
      <c r="G3888" s="25">
        <v>4.166666666666663E-2</v>
      </c>
      <c r="H3888" s="31" t="s">
        <v>3874</v>
      </c>
      <c r="I3888" s="23"/>
      <c r="J3888" s="31" t="s">
        <v>48</v>
      </c>
      <c r="K3888" s="23"/>
    </row>
    <row r="3889" spans="1:11">
      <c r="A3889" s="3">
        <v>44999</v>
      </c>
      <c r="B3889" s="30" t="s">
        <v>3870</v>
      </c>
      <c r="C3889" s="2" t="s">
        <v>1589</v>
      </c>
      <c r="D3889" s="2" t="s">
        <v>2107</v>
      </c>
      <c r="E3889" s="27">
        <v>0.66666666666666663</v>
      </c>
      <c r="F3889" s="27">
        <v>0.70833333333333337</v>
      </c>
      <c r="G3889" s="25">
        <v>4.1666666666666741E-2</v>
      </c>
      <c r="H3889" s="31" t="s">
        <v>3874</v>
      </c>
      <c r="I3889" s="2"/>
      <c r="J3889" s="31" t="s">
        <v>48</v>
      </c>
      <c r="K3889" s="2"/>
    </row>
    <row r="3890" spans="1:11">
      <c r="A3890" s="21">
        <v>44999</v>
      </c>
      <c r="B3890" s="30" t="s">
        <v>3870</v>
      </c>
      <c r="C3890" s="23" t="s">
        <v>1639</v>
      </c>
      <c r="D3890" s="23" t="s">
        <v>1859</v>
      </c>
      <c r="E3890" s="24">
        <v>0.70833333333333337</v>
      </c>
      <c r="F3890" s="24">
        <v>0.73958333333333337</v>
      </c>
      <c r="G3890" s="25">
        <v>3.125E-2</v>
      </c>
      <c r="H3890" s="31" t="s">
        <v>3874</v>
      </c>
      <c r="I3890" s="23"/>
      <c r="J3890" s="31" t="s">
        <v>48</v>
      </c>
      <c r="K3890" s="23"/>
    </row>
    <row r="3891" spans="1:11">
      <c r="A3891" s="3">
        <v>44999</v>
      </c>
      <c r="B3891" s="30" t="s">
        <v>3870</v>
      </c>
      <c r="C3891" s="2" t="s">
        <v>1589</v>
      </c>
      <c r="D3891" s="2" t="s">
        <v>1187</v>
      </c>
      <c r="E3891" s="27">
        <v>0.75</v>
      </c>
      <c r="F3891" s="27">
        <v>0.79166666666666663</v>
      </c>
      <c r="G3891" s="25">
        <v>4.166666666666663E-2</v>
      </c>
      <c r="H3891" s="31" t="s">
        <v>3874</v>
      </c>
      <c r="I3891" s="2"/>
      <c r="J3891" s="31" t="s">
        <v>48</v>
      </c>
      <c r="K3891" s="2"/>
    </row>
    <row r="3892" spans="1:11">
      <c r="A3892" s="21">
        <v>44999</v>
      </c>
      <c r="B3892" s="30" t="s">
        <v>3870</v>
      </c>
      <c r="C3892" s="23" t="s">
        <v>746</v>
      </c>
      <c r="D3892" s="23" t="s">
        <v>2079</v>
      </c>
      <c r="E3892" s="24">
        <v>0.91666666666666663</v>
      </c>
      <c r="F3892" s="24">
        <v>0.95833333333333337</v>
      </c>
      <c r="G3892" s="25">
        <v>4.1666666666666741E-2</v>
      </c>
      <c r="H3892" s="31" t="s">
        <v>3874</v>
      </c>
      <c r="I3892" s="23"/>
      <c r="J3892" s="31" t="s">
        <v>48</v>
      </c>
      <c r="K3892" s="23"/>
    </row>
    <row r="3893" spans="1:11">
      <c r="A3893" s="3">
        <v>45000</v>
      </c>
      <c r="B3893" s="30" t="s">
        <v>3871</v>
      </c>
      <c r="C3893" s="2" t="s">
        <v>1600</v>
      </c>
      <c r="D3893" s="2" t="s">
        <v>2036</v>
      </c>
      <c r="E3893" s="27">
        <v>0.39583333333333331</v>
      </c>
      <c r="F3893" s="27">
        <v>0.40625</v>
      </c>
      <c r="G3893" s="25">
        <v>1.0416666666666685E-2</v>
      </c>
      <c r="H3893" s="31" t="s">
        <v>3874</v>
      </c>
      <c r="I3893" s="2"/>
      <c r="J3893" s="31" t="s">
        <v>48</v>
      </c>
      <c r="K3893" s="2"/>
    </row>
    <row r="3894" spans="1:11">
      <c r="A3894" s="21">
        <v>45000</v>
      </c>
      <c r="B3894" s="30" t="s">
        <v>3871</v>
      </c>
      <c r="C3894" s="23" t="s">
        <v>443</v>
      </c>
      <c r="D3894" s="23" t="s">
        <v>1413</v>
      </c>
      <c r="E3894" s="24">
        <v>0.40625</v>
      </c>
      <c r="F3894" s="24">
        <v>0.41666666666666669</v>
      </c>
      <c r="G3894" s="25">
        <v>1.0416666666666685E-2</v>
      </c>
      <c r="H3894" s="31" t="s">
        <v>3867</v>
      </c>
      <c r="I3894" s="23"/>
      <c r="J3894" s="31" t="s">
        <v>34</v>
      </c>
      <c r="K3894" s="23"/>
    </row>
    <row r="3895" spans="1:11">
      <c r="A3895" s="3">
        <v>45000</v>
      </c>
      <c r="B3895" s="30" t="s">
        <v>3871</v>
      </c>
      <c r="C3895" s="2" t="s">
        <v>1949</v>
      </c>
      <c r="D3895" s="2" t="s">
        <v>2108</v>
      </c>
      <c r="E3895" s="27">
        <v>0.41666666666666669</v>
      </c>
      <c r="F3895" s="27">
        <v>0.4513888888888889</v>
      </c>
      <c r="G3895" s="25">
        <v>3.472222222222221E-2</v>
      </c>
      <c r="H3895" s="31" t="s">
        <v>3874</v>
      </c>
      <c r="I3895" s="2"/>
      <c r="J3895" s="31" t="s">
        <v>48</v>
      </c>
      <c r="K3895" s="2"/>
    </row>
    <row r="3896" spans="1:11">
      <c r="A3896" s="21">
        <v>45000</v>
      </c>
      <c r="B3896" s="30" t="s">
        <v>3871</v>
      </c>
      <c r="C3896" s="23" t="s">
        <v>746</v>
      </c>
      <c r="D3896" s="23" t="s">
        <v>2109</v>
      </c>
      <c r="E3896" s="24">
        <v>0.4513888888888889</v>
      </c>
      <c r="F3896" s="24">
        <v>0.45833333333333331</v>
      </c>
      <c r="G3896" s="25">
        <v>6.9444444444444198E-3</v>
      </c>
      <c r="H3896" s="31" t="s">
        <v>3874</v>
      </c>
      <c r="I3896" s="23"/>
      <c r="J3896" s="31" t="s">
        <v>48</v>
      </c>
      <c r="K3896" s="23"/>
    </row>
    <row r="3897" spans="1:11">
      <c r="A3897" s="3">
        <v>45000</v>
      </c>
      <c r="B3897" s="30" t="s">
        <v>3871</v>
      </c>
      <c r="C3897" s="2" t="s">
        <v>1589</v>
      </c>
      <c r="D3897" s="2" t="s">
        <v>2110</v>
      </c>
      <c r="E3897" s="27">
        <v>0.45833333333333331</v>
      </c>
      <c r="F3897" s="27">
        <v>0.5</v>
      </c>
      <c r="G3897" s="25">
        <v>4.1666666666666685E-2</v>
      </c>
      <c r="H3897" s="31" t="s">
        <v>3874</v>
      </c>
      <c r="I3897" s="2"/>
      <c r="J3897" s="31" t="s">
        <v>48</v>
      </c>
      <c r="K3897" s="2"/>
    </row>
    <row r="3898" spans="1:11">
      <c r="A3898" s="21">
        <v>45000</v>
      </c>
      <c r="B3898" s="30" t="s">
        <v>3871</v>
      </c>
      <c r="C3898" s="23" t="s">
        <v>1899</v>
      </c>
      <c r="D3898" s="23" t="s">
        <v>2109</v>
      </c>
      <c r="E3898" s="24">
        <v>0.54166666666666663</v>
      </c>
      <c r="F3898" s="24">
        <v>0.5625</v>
      </c>
      <c r="G3898" s="25">
        <v>2.083333333333337E-2</v>
      </c>
      <c r="H3898" s="31" t="s">
        <v>3874</v>
      </c>
      <c r="I3898" s="23"/>
      <c r="J3898" s="31" t="s">
        <v>48</v>
      </c>
      <c r="K3898" s="23"/>
    </row>
    <row r="3899" spans="1:11">
      <c r="A3899" s="3">
        <v>45000</v>
      </c>
      <c r="B3899" s="30" t="s">
        <v>3871</v>
      </c>
      <c r="C3899" s="2" t="s">
        <v>1589</v>
      </c>
      <c r="D3899" s="2" t="s">
        <v>2111</v>
      </c>
      <c r="E3899" s="27">
        <v>0.5625</v>
      </c>
      <c r="F3899" s="27">
        <v>0.58333333333333337</v>
      </c>
      <c r="G3899" s="25">
        <v>2.083333333333337E-2</v>
      </c>
      <c r="H3899" s="31" t="s">
        <v>3874</v>
      </c>
      <c r="I3899" s="2"/>
      <c r="J3899" s="31" t="s">
        <v>48</v>
      </c>
      <c r="K3899" s="2"/>
    </row>
    <row r="3900" spans="1:11">
      <c r="A3900" s="21">
        <v>45000</v>
      </c>
      <c r="B3900" s="30" t="s">
        <v>3871</v>
      </c>
      <c r="C3900" s="23" t="s">
        <v>1639</v>
      </c>
      <c r="D3900" s="23" t="s">
        <v>1898</v>
      </c>
      <c r="E3900" s="24">
        <v>0.58333333333333337</v>
      </c>
      <c r="F3900" s="24">
        <v>0.60416666666666663</v>
      </c>
      <c r="G3900" s="25">
        <v>2.0833333333333259E-2</v>
      </c>
      <c r="H3900" s="31" t="s">
        <v>3874</v>
      </c>
      <c r="I3900" s="23"/>
      <c r="J3900" s="31" t="s">
        <v>48</v>
      </c>
      <c r="K3900" s="23"/>
    </row>
    <row r="3901" spans="1:11">
      <c r="A3901" s="3">
        <v>45000</v>
      </c>
      <c r="B3901" s="30" t="s">
        <v>3871</v>
      </c>
      <c r="C3901" s="2" t="s">
        <v>1589</v>
      </c>
      <c r="D3901" s="2" t="s">
        <v>1896</v>
      </c>
      <c r="E3901" s="27">
        <v>0.60416666666666663</v>
      </c>
      <c r="F3901" s="27">
        <v>0.63541666666666663</v>
      </c>
      <c r="G3901" s="25">
        <v>3.125E-2</v>
      </c>
      <c r="H3901" s="31" t="s">
        <v>3874</v>
      </c>
      <c r="I3901" s="2"/>
      <c r="J3901" s="31" t="s">
        <v>48</v>
      </c>
      <c r="K3901" s="2"/>
    </row>
    <row r="3902" spans="1:11">
      <c r="A3902" s="21">
        <v>45000</v>
      </c>
      <c r="B3902" s="30" t="s">
        <v>3871</v>
      </c>
      <c r="C3902" s="23" t="s">
        <v>1589</v>
      </c>
      <c r="D3902" s="23" t="s">
        <v>2112</v>
      </c>
      <c r="E3902" s="24">
        <v>0.63541666666666663</v>
      </c>
      <c r="F3902" s="24">
        <v>0.6875</v>
      </c>
      <c r="G3902" s="25">
        <v>5.208333333333337E-2</v>
      </c>
      <c r="H3902" s="31" t="s">
        <v>3874</v>
      </c>
      <c r="I3902" s="23"/>
      <c r="J3902" s="31" t="s">
        <v>48</v>
      </c>
      <c r="K3902" s="23"/>
    </row>
    <row r="3903" spans="1:11">
      <c r="A3903" s="3">
        <v>45000</v>
      </c>
      <c r="B3903" s="30" t="s">
        <v>3871</v>
      </c>
      <c r="C3903" s="2" t="s">
        <v>1589</v>
      </c>
      <c r="D3903" s="2" t="s">
        <v>1861</v>
      </c>
      <c r="E3903" s="27">
        <v>0.6875</v>
      </c>
      <c r="F3903" s="27">
        <v>0.69791666666666663</v>
      </c>
      <c r="G3903" s="25">
        <v>1.041666666666663E-2</v>
      </c>
      <c r="H3903" s="31" t="s">
        <v>3874</v>
      </c>
      <c r="I3903" s="2"/>
      <c r="J3903" s="31" t="s">
        <v>48</v>
      </c>
      <c r="K3903" s="2"/>
    </row>
    <row r="3904" spans="1:11">
      <c r="A3904" s="21">
        <v>45000</v>
      </c>
      <c r="B3904" s="30" t="s">
        <v>3871</v>
      </c>
      <c r="C3904" s="23" t="s">
        <v>746</v>
      </c>
      <c r="D3904" s="23" t="s">
        <v>2079</v>
      </c>
      <c r="E3904" s="24">
        <v>0.69791666666666663</v>
      </c>
      <c r="F3904" s="24">
        <v>0.70833333333333337</v>
      </c>
      <c r="G3904" s="25">
        <v>1.0416666666666741E-2</v>
      </c>
      <c r="H3904" s="31" t="s">
        <v>3874</v>
      </c>
      <c r="I3904" s="23"/>
      <c r="J3904" s="31" t="s">
        <v>48</v>
      </c>
      <c r="K3904" s="23"/>
    </row>
    <row r="3905" spans="1:11">
      <c r="A3905" s="3">
        <v>45000</v>
      </c>
      <c r="B3905" s="30" t="s">
        <v>3871</v>
      </c>
      <c r="C3905" s="2" t="s">
        <v>1589</v>
      </c>
      <c r="D3905" s="2" t="s">
        <v>2113</v>
      </c>
      <c r="E3905" s="27">
        <v>0.70833333333333337</v>
      </c>
      <c r="F3905" s="27">
        <v>0.72916666666666663</v>
      </c>
      <c r="G3905" s="25">
        <v>2.0833333333333259E-2</v>
      </c>
      <c r="H3905" s="31" t="s">
        <v>3874</v>
      </c>
      <c r="I3905" s="2"/>
      <c r="J3905" s="31" t="s">
        <v>48</v>
      </c>
      <c r="K3905" s="2"/>
    </row>
    <row r="3906" spans="1:11">
      <c r="A3906" s="21">
        <v>45000</v>
      </c>
      <c r="B3906" s="30" t="s">
        <v>3871</v>
      </c>
      <c r="C3906" s="23" t="s">
        <v>1589</v>
      </c>
      <c r="D3906" s="23" t="s">
        <v>2114</v>
      </c>
      <c r="E3906" s="24">
        <v>0.72916666666666663</v>
      </c>
      <c r="F3906" s="24">
        <v>0.77083333333333337</v>
      </c>
      <c r="G3906" s="25">
        <v>4.1666666666666741E-2</v>
      </c>
      <c r="H3906" s="31" t="s">
        <v>3874</v>
      </c>
      <c r="I3906" s="23"/>
      <c r="J3906" s="31" t="s">
        <v>48</v>
      </c>
      <c r="K3906" s="23"/>
    </row>
    <row r="3907" spans="1:11">
      <c r="A3907" s="3">
        <v>45000</v>
      </c>
      <c r="B3907" s="30" t="s">
        <v>3871</v>
      </c>
      <c r="C3907" s="2" t="s">
        <v>746</v>
      </c>
      <c r="D3907" s="2" t="s">
        <v>2115</v>
      </c>
      <c r="E3907" s="27">
        <v>0.77083333333333337</v>
      </c>
      <c r="F3907" s="27">
        <v>0.8125</v>
      </c>
      <c r="G3907" s="25">
        <v>4.166666666666663E-2</v>
      </c>
      <c r="H3907" s="31" t="s">
        <v>3874</v>
      </c>
      <c r="I3907" s="2"/>
      <c r="J3907" s="31" t="s">
        <v>48</v>
      </c>
      <c r="K3907" s="2"/>
    </row>
    <row r="3908" spans="1:11">
      <c r="A3908" s="21">
        <v>45001</v>
      </c>
      <c r="B3908" s="30" t="s">
        <v>3872</v>
      </c>
      <c r="C3908" s="23" t="s">
        <v>746</v>
      </c>
      <c r="D3908" s="23" t="s">
        <v>2116</v>
      </c>
      <c r="E3908" s="24">
        <v>0.39583333333333331</v>
      </c>
      <c r="F3908" s="24">
        <v>0.41666666666666669</v>
      </c>
      <c r="G3908" s="25">
        <v>2.083333333333337E-2</v>
      </c>
      <c r="H3908" s="31" t="s">
        <v>3874</v>
      </c>
      <c r="I3908" s="23"/>
      <c r="J3908" s="31" t="s">
        <v>48</v>
      </c>
      <c r="K3908" s="23"/>
    </row>
    <row r="3909" spans="1:11">
      <c r="A3909" s="3">
        <v>45001</v>
      </c>
      <c r="B3909" s="30" t="s">
        <v>3872</v>
      </c>
      <c r="C3909" s="2" t="s">
        <v>1899</v>
      </c>
      <c r="D3909" s="2" t="s">
        <v>2117</v>
      </c>
      <c r="E3909" s="27">
        <v>0.41666666666666669</v>
      </c>
      <c r="F3909" s="27">
        <v>0.4375</v>
      </c>
      <c r="G3909" s="25">
        <v>2.0833333333333315E-2</v>
      </c>
      <c r="H3909" s="31" t="s">
        <v>3874</v>
      </c>
      <c r="I3909" s="2"/>
      <c r="J3909" s="31" t="s">
        <v>48</v>
      </c>
      <c r="K3909" s="2"/>
    </row>
    <row r="3910" spans="1:11">
      <c r="A3910" s="21">
        <v>45001</v>
      </c>
      <c r="B3910" s="30" t="s">
        <v>3872</v>
      </c>
      <c r="C3910" s="23" t="s">
        <v>1589</v>
      </c>
      <c r="D3910" s="23" t="s">
        <v>2118</v>
      </c>
      <c r="E3910" s="24">
        <v>0.4375</v>
      </c>
      <c r="F3910" s="24">
        <v>0.47916666666666669</v>
      </c>
      <c r="G3910" s="25">
        <v>4.1666666666666685E-2</v>
      </c>
      <c r="H3910" s="31" t="s">
        <v>3874</v>
      </c>
      <c r="I3910" s="23"/>
      <c r="J3910" s="31" t="s">
        <v>48</v>
      </c>
      <c r="K3910" s="23"/>
    </row>
    <row r="3911" spans="1:11">
      <c r="A3911" s="3">
        <v>45001</v>
      </c>
      <c r="B3911" s="30" t="s">
        <v>3872</v>
      </c>
      <c r="C3911" s="2" t="s">
        <v>1589</v>
      </c>
      <c r="D3911" s="2" t="s">
        <v>2119</v>
      </c>
      <c r="E3911" s="27">
        <v>0.47916666666666669</v>
      </c>
      <c r="F3911" s="27">
        <v>0.5</v>
      </c>
      <c r="G3911" s="25">
        <v>2.0833333333333315E-2</v>
      </c>
      <c r="H3911" s="31" t="s">
        <v>3874</v>
      </c>
      <c r="I3911" s="2"/>
      <c r="J3911" s="31" t="s">
        <v>48</v>
      </c>
      <c r="K3911" s="2"/>
    </row>
    <row r="3912" spans="1:11">
      <c r="A3912" s="21">
        <v>45001</v>
      </c>
      <c r="B3912" s="30" t="s">
        <v>3872</v>
      </c>
      <c r="C3912" s="23" t="s">
        <v>1899</v>
      </c>
      <c r="D3912" s="23" t="s">
        <v>2117</v>
      </c>
      <c r="E3912" s="24">
        <v>0.54166666666666663</v>
      </c>
      <c r="F3912" s="24">
        <v>0.625</v>
      </c>
      <c r="G3912" s="25">
        <v>8.333333333333337E-2</v>
      </c>
      <c r="H3912" s="31" t="s">
        <v>3874</v>
      </c>
      <c r="I3912" s="23"/>
      <c r="J3912" s="31" t="s">
        <v>48</v>
      </c>
      <c r="K3912" s="23"/>
    </row>
    <row r="3913" spans="1:11">
      <c r="A3913" s="3">
        <v>45001</v>
      </c>
      <c r="B3913" s="30" t="s">
        <v>3872</v>
      </c>
      <c r="C3913" s="2" t="s">
        <v>1639</v>
      </c>
      <c r="D3913" s="2" t="s">
        <v>1684</v>
      </c>
      <c r="E3913" s="27">
        <v>0.625</v>
      </c>
      <c r="F3913" s="27">
        <v>0.66666666666666663</v>
      </c>
      <c r="G3913" s="25">
        <v>4.166666666666663E-2</v>
      </c>
      <c r="H3913" s="31" t="s">
        <v>3874</v>
      </c>
      <c r="I3913" s="2"/>
      <c r="J3913" s="31" t="s">
        <v>48</v>
      </c>
      <c r="K3913" s="2"/>
    </row>
    <row r="3914" spans="1:11">
      <c r="A3914" s="21">
        <v>45001</v>
      </c>
      <c r="B3914" s="30" t="s">
        <v>3872</v>
      </c>
      <c r="C3914" s="23" t="s">
        <v>1619</v>
      </c>
      <c r="D3914" s="23" t="s">
        <v>1187</v>
      </c>
      <c r="E3914" s="24">
        <v>0.66666666666666663</v>
      </c>
      <c r="F3914" s="24">
        <v>0.6875</v>
      </c>
      <c r="G3914" s="25">
        <v>2.083333333333337E-2</v>
      </c>
      <c r="H3914" s="31" t="s">
        <v>3874</v>
      </c>
      <c r="I3914" s="23"/>
      <c r="J3914" s="31" t="s">
        <v>45</v>
      </c>
      <c r="K3914" s="23"/>
    </row>
    <row r="3915" spans="1:11">
      <c r="A3915" s="3">
        <v>45001</v>
      </c>
      <c r="B3915" s="30" t="s">
        <v>3872</v>
      </c>
      <c r="C3915" s="2" t="s">
        <v>1619</v>
      </c>
      <c r="D3915" s="2" t="s">
        <v>806</v>
      </c>
      <c r="E3915" s="27">
        <v>0.6875</v>
      </c>
      <c r="F3915" s="27">
        <v>0.70833333333333337</v>
      </c>
      <c r="G3915" s="25">
        <v>2.083333333333337E-2</v>
      </c>
      <c r="H3915" s="31" t="s">
        <v>3874</v>
      </c>
      <c r="I3915" s="2"/>
      <c r="J3915" s="31" t="s">
        <v>45</v>
      </c>
      <c r="K3915" s="2"/>
    </row>
    <row r="3916" spans="1:11">
      <c r="A3916" s="21">
        <v>45001</v>
      </c>
      <c r="B3916" s="30" t="s">
        <v>3872</v>
      </c>
      <c r="C3916" s="23" t="s">
        <v>1639</v>
      </c>
      <c r="D3916" s="23" t="s">
        <v>2018</v>
      </c>
      <c r="E3916" s="24">
        <v>0.70833333333333337</v>
      </c>
      <c r="F3916" s="24">
        <v>0.73958333333333337</v>
      </c>
      <c r="G3916" s="25">
        <v>3.125E-2</v>
      </c>
      <c r="H3916" s="31" t="s">
        <v>3874</v>
      </c>
      <c r="I3916" s="23"/>
      <c r="J3916" s="31" t="s">
        <v>48</v>
      </c>
      <c r="K3916" s="23"/>
    </row>
    <row r="3917" spans="1:11">
      <c r="A3917" s="3">
        <v>45001</v>
      </c>
      <c r="B3917" s="30" t="s">
        <v>3872</v>
      </c>
      <c r="C3917" s="2" t="s">
        <v>1589</v>
      </c>
      <c r="D3917" s="2" t="s">
        <v>2120</v>
      </c>
      <c r="E3917" s="27">
        <v>0.73958333333333337</v>
      </c>
      <c r="F3917" s="27">
        <v>0.75</v>
      </c>
      <c r="G3917" s="25">
        <v>1.041666666666663E-2</v>
      </c>
      <c r="H3917" s="31" t="s">
        <v>3874</v>
      </c>
      <c r="I3917" s="2"/>
      <c r="J3917" s="31" t="s">
        <v>48</v>
      </c>
      <c r="K3917" s="2"/>
    </row>
    <row r="3918" spans="1:11">
      <c r="A3918" s="21">
        <v>45001</v>
      </c>
      <c r="B3918" s="30" t="s">
        <v>3872</v>
      </c>
      <c r="C3918" s="23" t="s">
        <v>1589</v>
      </c>
      <c r="D3918" s="23" t="s">
        <v>1187</v>
      </c>
      <c r="E3918" s="24">
        <v>0.75</v>
      </c>
      <c r="F3918" s="24">
        <v>0.77083333333333337</v>
      </c>
      <c r="G3918" s="25">
        <v>2.083333333333337E-2</v>
      </c>
      <c r="H3918" s="31" t="s">
        <v>3874</v>
      </c>
      <c r="I3918" s="23"/>
      <c r="J3918" s="31" t="s">
        <v>48</v>
      </c>
      <c r="K3918" s="23"/>
    </row>
    <row r="3919" spans="1:11">
      <c r="A3919" s="3">
        <v>45001</v>
      </c>
      <c r="B3919" s="30" t="s">
        <v>3872</v>
      </c>
      <c r="C3919" s="2" t="s">
        <v>1899</v>
      </c>
      <c r="D3919" s="2" t="s">
        <v>2121</v>
      </c>
      <c r="E3919" s="27">
        <v>0.91666666666666663</v>
      </c>
      <c r="F3919" s="27">
        <v>0.9375</v>
      </c>
      <c r="G3919" s="25">
        <v>2.083333333333337E-2</v>
      </c>
      <c r="H3919" s="31" t="s">
        <v>3874</v>
      </c>
      <c r="I3919" s="2"/>
      <c r="J3919" s="31" t="s">
        <v>48</v>
      </c>
      <c r="K3919" s="2"/>
    </row>
    <row r="3920" spans="1:11">
      <c r="A3920" s="21">
        <v>45001</v>
      </c>
      <c r="B3920" s="30" t="s">
        <v>3872</v>
      </c>
      <c r="C3920" s="23" t="s">
        <v>1600</v>
      </c>
      <c r="D3920" s="23" t="s">
        <v>2122</v>
      </c>
      <c r="E3920" s="24">
        <v>0.9375</v>
      </c>
      <c r="F3920" s="24">
        <v>0.95833333333333337</v>
      </c>
      <c r="G3920" s="25">
        <v>2.083333333333337E-2</v>
      </c>
      <c r="H3920" s="31" t="s">
        <v>3874</v>
      </c>
      <c r="I3920" s="23"/>
      <c r="J3920" s="31" t="s">
        <v>48</v>
      </c>
      <c r="K3920" s="23"/>
    </row>
    <row r="3921" spans="1:11">
      <c r="A3921" s="3">
        <v>45006</v>
      </c>
      <c r="B3921" s="30" t="s">
        <v>3870</v>
      </c>
      <c r="C3921" s="2" t="s">
        <v>1600</v>
      </c>
      <c r="D3921" s="2" t="s">
        <v>1236</v>
      </c>
      <c r="E3921" s="27">
        <v>0.39583333333333331</v>
      </c>
      <c r="F3921" s="27">
        <v>0.41666666666666669</v>
      </c>
      <c r="G3921" s="25">
        <v>2.083333333333337E-2</v>
      </c>
      <c r="H3921" s="31" t="s">
        <v>3874</v>
      </c>
      <c r="I3921" s="2"/>
      <c r="J3921" s="31" t="s">
        <v>48</v>
      </c>
      <c r="K3921" s="2"/>
    </row>
    <row r="3922" spans="1:11">
      <c r="A3922" s="21">
        <v>45006</v>
      </c>
      <c r="B3922" s="30" t="s">
        <v>3870</v>
      </c>
      <c r="C3922" s="23" t="s">
        <v>1899</v>
      </c>
      <c r="D3922" s="23" t="s">
        <v>2123</v>
      </c>
      <c r="E3922" s="24">
        <v>0.41666666666666669</v>
      </c>
      <c r="F3922" s="24">
        <v>0.45833333333333331</v>
      </c>
      <c r="G3922" s="25">
        <v>4.166666666666663E-2</v>
      </c>
      <c r="H3922" s="31" t="s">
        <v>3874</v>
      </c>
      <c r="I3922" s="23"/>
      <c r="J3922" s="31" t="s">
        <v>48</v>
      </c>
      <c r="K3922" s="23"/>
    </row>
    <row r="3923" spans="1:11">
      <c r="A3923" s="3">
        <v>45007</v>
      </c>
      <c r="B3923" s="30" t="s">
        <v>3871</v>
      </c>
      <c r="C3923" s="2" t="s">
        <v>1600</v>
      </c>
      <c r="D3923" s="2" t="s">
        <v>1236</v>
      </c>
      <c r="E3923" s="27">
        <v>0.39583333333333331</v>
      </c>
      <c r="F3923" s="27">
        <v>0.40625</v>
      </c>
      <c r="G3923" s="25">
        <v>1.0416666666666685E-2</v>
      </c>
      <c r="H3923" s="31" t="s">
        <v>3874</v>
      </c>
      <c r="I3923" s="2"/>
      <c r="J3923" s="31" t="s">
        <v>48</v>
      </c>
      <c r="K3923" s="2"/>
    </row>
    <row r="3924" spans="1:11">
      <c r="A3924" s="21">
        <v>45007</v>
      </c>
      <c r="B3924" s="30" t="s">
        <v>3871</v>
      </c>
      <c r="C3924" s="23" t="s">
        <v>443</v>
      </c>
      <c r="D3924" s="23" t="s">
        <v>1413</v>
      </c>
      <c r="E3924" s="24">
        <v>0.40625</v>
      </c>
      <c r="F3924" s="24">
        <v>0.41666666666666669</v>
      </c>
      <c r="G3924" s="25">
        <v>1.0416666666666685E-2</v>
      </c>
      <c r="H3924" s="31" t="s">
        <v>3867</v>
      </c>
      <c r="I3924" s="23"/>
      <c r="J3924" s="31" t="s">
        <v>34</v>
      </c>
      <c r="K3924" s="23"/>
    </row>
    <row r="3925" spans="1:11">
      <c r="A3925" s="3">
        <v>45007</v>
      </c>
      <c r="B3925" s="30" t="s">
        <v>3871</v>
      </c>
      <c r="C3925" s="2" t="s">
        <v>1589</v>
      </c>
      <c r="D3925" s="2" t="s">
        <v>2124</v>
      </c>
      <c r="E3925" s="27">
        <v>0.41666666666666669</v>
      </c>
      <c r="F3925" s="27">
        <v>0.45833333333333331</v>
      </c>
      <c r="G3925" s="25">
        <v>4.166666666666663E-2</v>
      </c>
      <c r="H3925" s="31" t="s">
        <v>3874</v>
      </c>
      <c r="I3925" s="2"/>
      <c r="J3925" s="31" t="s">
        <v>48</v>
      </c>
      <c r="K3925" s="2"/>
    </row>
    <row r="3926" spans="1:11">
      <c r="A3926" s="21">
        <v>45007</v>
      </c>
      <c r="B3926" s="30" t="s">
        <v>3871</v>
      </c>
      <c r="C3926" s="23" t="s">
        <v>1589</v>
      </c>
      <c r="D3926" s="23" t="s">
        <v>2059</v>
      </c>
      <c r="E3926" s="24">
        <v>0.45833333333333331</v>
      </c>
      <c r="F3926" s="24">
        <v>0.5</v>
      </c>
      <c r="G3926" s="25">
        <v>4.1666666666666685E-2</v>
      </c>
      <c r="H3926" s="31" t="s">
        <v>3874</v>
      </c>
      <c r="I3926" s="23"/>
      <c r="J3926" s="31" t="s">
        <v>48</v>
      </c>
      <c r="K3926" s="23"/>
    </row>
    <row r="3927" spans="1:11">
      <c r="A3927" s="3">
        <v>45007</v>
      </c>
      <c r="B3927" s="30" t="s">
        <v>3871</v>
      </c>
      <c r="C3927" s="2" t="s">
        <v>1639</v>
      </c>
      <c r="D3927" s="2" t="s">
        <v>2022</v>
      </c>
      <c r="E3927" s="27">
        <v>0.54166666666666663</v>
      </c>
      <c r="F3927" s="27">
        <v>0.5625</v>
      </c>
      <c r="G3927" s="25">
        <v>2.083333333333337E-2</v>
      </c>
      <c r="H3927" s="31" t="s">
        <v>3874</v>
      </c>
      <c r="I3927" s="2"/>
      <c r="J3927" s="31" t="s">
        <v>48</v>
      </c>
      <c r="K3927" s="2"/>
    </row>
    <row r="3928" spans="1:11">
      <c r="A3928" s="21">
        <v>45007</v>
      </c>
      <c r="B3928" s="30" t="s">
        <v>3871</v>
      </c>
      <c r="C3928" s="23" t="s">
        <v>1589</v>
      </c>
      <c r="D3928" s="23" t="s">
        <v>2125</v>
      </c>
      <c r="E3928" s="24">
        <v>0.5625</v>
      </c>
      <c r="F3928" s="24">
        <v>0.60416666666666663</v>
      </c>
      <c r="G3928" s="25">
        <v>4.166666666666663E-2</v>
      </c>
      <c r="H3928" s="31" t="s">
        <v>3874</v>
      </c>
      <c r="I3928" s="23"/>
      <c r="J3928" s="31" t="s">
        <v>48</v>
      </c>
      <c r="K3928" s="23"/>
    </row>
    <row r="3929" spans="1:11">
      <c r="A3929" s="3">
        <v>45007</v>
      </c>
      <c r="B3929" s="30" t="s">
        <v>3871</v>
      </c>
      <c r="C3929" s="2" t="s">
        <v>1899</v>
      </c>
      <c r="D3929" s="2" t="s">
        <v>2126</v>
      </c>
      <c r="E3929" s="27">
        <v>0.60416666666666663</v>
      </c>
      <c r="F3929" s="27">
        <v>0.64583333333333337</v>
      </c>
      <c r="G3929" s="25">
        <v>4.1666666666666741E-2</v>
      </c>
      <c r="H3929" s="31" t="s">
        <v>3874</v>
      </c>
      <c r="I3929" s="2"/>
      <c r="J3929" s="31" t="s">
        <v>48</v>
      </c>
      <c r="K3929" s="2"/>
    </row>
    <row r="3930" spans="1:11">
      <c r="A3930" s="21">
        <v>45007</v>
      </c>
      <c r="B3930" s="30" t="s">
        <v>3871</v>
      </c>
      <c r="C3930" s="23" t="s">
        <v>1589</v>
      </c>
      <c r="D3930" s="23" t="s">
        <v>2127</v>
      </c>
      <c r="E3930" s="24">
        <v>0.64583333333333337</v>
      </c>
      <c r="F3930" s="24">
        <v>0.70833333333333337</v>
      </c>
      <c r="G3930" s="25">
        <v>6.25E-2</v>
      </c>
      <c r="H3930" s="31" t="s">
        <v>3874</v>
      </c>
      <c r="I3930" s="23"/>
      <c r="J3930" s="31" t="s">
        <v>48</v>
      </c>
      <c r="K3930" s="23"/>
    </row>
    <row r="3931" spans="1:11">
      <c r="A3931" s="3">
        <v>45007</v>
      </c>
      <c r="B3931" s="30" t="s">
        <v>3871</v>
      </c>
      <c r="C3931" s="2" t="s">
        <v>1899</v>
      </c>
      <c r="D3931" s="2" t="s">
        <v>2128</v>
      </c>
      <c r="E3931" s="27">
        <v>0.70833333333333337</v>
      </c>
      <c r="F3931" s="27">
        <v>0.71875</v>
      </c>
      <c r="G3931" s="25">
        <v>1.041666666666663E-2</v>
      </c>
      <c r="H3931" s="31" t="s">
        <v>3874</v>
      </c>
      <c r="I3931" s="2"/>
      <c r="J3931" s="31" t="s">
        <v>48</v>
      </c>
      <c r="K3931" s="2"/>
    </row>
    <row r="3932" spans="1:11">
      <c r="A3932" s="21">
        <v>45007</v>
      </c>
      <c r="B3932" s="30" t="s">
        <v>3871</v>
      </c>
      <c r="C3932" s="23" t="s">
        <v>1589</v>
      </c>
      <c r="D3932" s="23" t="s">
        <v>1187</v>
      </c>
      <c r="E3932" s="24">
        <v>0.71875</v>
      </c>
      <c r="F3932" s="24">
        <v>0.75</v>
      </c>
      <c r="G3932" s="25">
        <v>3.125E-2</v>
      </c>
      <c r="H3932" s="31" t="s">
        <v>3874</v>
      </c>
      <c r="I3932" s="23"/>
      <c r="J3932" s="31" t="s">
        <v>48</v>
      </c>
      <c r="K3932" s="23"/>
    </row>
    <row r="3933" spans="1:11">
      <c r="A3933" s="3">
        <v>45007</v>
      </c>
      <c r="B3933" s="30" t="s">
        <v>3871</v>
      </c>
      <c r="C3933" s="2" t="s">
        <v>1899</v>
      </c>
      <c r="D3933" s="2" t="s">
        <v>2129</v>
      </c>
      <c r="E3933" s="27">
        <v>0.78472222222222221</v>
      </c>
      <c r="F3933" s="27">
        <v>0.85416666666666663</v>
      </c>
      <c r="G3933" s="25">
        <v>6.944444444444442E-2</v>
      </c>
      <c r="H3933" s="31" t="s">
        <v>3874</v>
      </c>
      <c r="I3933" s="2"/>
      <c r="J3933" s="31" t="s">
        <v>48</v>
      </c>
      <c r="K3933" s="2"/>
    </row>
    <row r="3934" spans="1:11">
      <c r="A3934" s="21">
        <v>45008</v>
      </c>
      <c r="B3934" s="30" t="s">
        <v>3872</v>
      </c>
      <c r="C3934" s="23" t="s">
        <v>1899</v>
      </c>
      <c r="D3934" s="23" t="s">
        <v>2130</v>
      </c>
      <c r="E3934" s="24">
        <v>0.39583333333333331</v>
      </c>
      <c r="F3934" s="24">
        <v>0.40625</v>
      </c>
      <c r="G3934" s="25">
        <v>1.0416666666666685E-2</v>
      </c>
      <c r="H3934" s="31" t="s">
        <v>3874</v>
      </c>
      <c r="I3934" s="23"/>
      <c r="J3934" s="31" t="s">
        <v>48</v>
      </c>
      <c r="K3934" s="23"/>
    </row>
    <row r="3935" spans="1:11">
      <c r="A3935" s="3">
        <v>45008</v>
      </c>
      <c r="B3935" s="30" t="s">
        <v>3872</v>
      </c>
      <c r="C3935" s="2" t="s">
        <v>443</v>
      </c>
      <c r="D3935" s="2" t="s">
        <v>1413</v>
      </c>
      <c r="E3935" s="27">
        <v>0.40625</v>
      </c>
      <c r="F3935" s="27">
        <v>0.41666666666666669</v>
      </c>
      <c r="G3935" s="25">
        <v>1.0416666666666685E-2</v>
      </c>
      <c r="H3935" s="31" t="s">
        <v>3867</v>
      </c>
      <c r="I3935" s="2"/>
      <c r="J3935" s="31" t="s">
        <v>34</v>
      </c>
      <c r="K3935" s="2"/>
    </row>
    <row r="3936" spans="1:11">
      <c r="A3936" s="21">
        <v>45008</v>
      </c>
      <c r="B3936" s="30" t="s">
        <v>3872</v>
      </c>
      <c r="C3936" s="23" t="s">
        <v>746</v>
      </c>
      <c r="D3936" s="23" t="s">
        <v>2079</v>
      </c>
      <c r="E3936" s="24">
        <v>0.41666666666666669</v>
      </c>
      <c r="F3936" s="24">
        <v>0.45833333333333331</v>
      </c>
      <c r="G3936" s="25">
        <v>4.166666666666663E-2</v>
      </c>
      <c r="H3936" s="31" t="s">
        <v>3874</v>
      </c>
      <c r="I3936" s="23"/>
      <c r="J3936" s="31" t="s">
        <v>48</v>
      </c>
      <c r="K3936" s="23"/>
    </row>
    <row r="3937" spans="1:11">
      <c r="A3937" s="3">
        <v>45008</v>
      </c>
      <c r="B3937" s="30" t="s">
        <v>3872</v>
      </c>
      <c r="C3937" s="2" t="s">
        <v>1589</v>
      </c>
      <c r="D3937" s="2" t="s">
        <v>2131</v>
      </c>
      <c r="E3937" s="27">
        <v>0.45833333333333331</v>
      </c>
      <c r="F3937" s="27">
        <v>0.5</v>
      </c>
      <c r="G3937" s="25">
        <v>4.1666666666666685E-2</v>
      </c>
      <c r="H3937" s="31" t="s">
        <v>3874</v>
      </c>
      <c r="I3937" s="2"/>
      <c r="J3937" s="31" t="s">
        <v>48</v>
      </c>
      <c r="K3937" s="2"/>
    </row>
    <row r="3938" spans="1:11">
      <c r="A3938" s="21">
        <v>45008</v>
      </c>
      <c r="B3938" s="30" t="s">
        <v>3872</v>
      </c>
      <c r="C3938" s="23" t="s">
        <v>1639</v>
      </c>
      <c r="D3938" s="23" t="s">
        <v>2132</v>
      </c>
      <c r="E3938" s="24">
        <v>0.54166666666666663</v>
      </c>
      <c r="F3938" s="24">
        <v>0.57291666666666663</v>
      </c>
      <c r="G3938" s="25">
        <v>3.125E-2</v>
      </c>
      <c r="H3938" s="31" t="s">
        <v>3874</v>
      </c>
      <c r="I3938" s="23"/>
      <c r="J3938" s="31" t="s">
        <v>48</v>
      </c>
      <c r="K3938" s="23"/>
    </row>
    <row r="3939" spans="1:11">
      <c r="A3939" s="3">
        <v>45008</v>
      </c>
      <c r="B3939" s="30" t="s">
        <v>3872</v>
      </c>
      <c r="C3939" s="2" t="s">
        <v>1953</v>
      </c>
      <c r="D3939" s="2" t="s">
        <v>2133</v>
      </c>
      <c r="E3939" s="27">
        <v>0.57291666666666663</v>
      </c>
      <c r="F3939" s="27">
        <v>0.60416666666666663</v>
      </c>
      <c r="G3939" s="25">
        <v>3.125E-2</v>
      </c>
      <c r="H3939" s="31" t="s">
        <v>3874</v>
      </c>
      <c r="I3939" s="2"/>
      <c r="J3939" s="31" t="s">
        <v>48</v>
      </c>
      <c r="K3939" s="2"/>
    </row>
    <row r="3940" spans="1:11">
      <c r="A3940" s="21">
        <v>45008</v>
      </c>
      <c r="B3940" s="30" t="s">
        <v>3872</v>
      </c>
      <c r="C3940" s="23" t="s">
        <v>1589</v>
      </c>
      <c r="D3940" s="23" t="s">
        <v>2134</v>
      </c>
      <c r="E3940" s="24">
        <v>0.60416666666666663</v>
      </c>
      <c r="F3940" s="24">
        <v>0.625</v>
      </c>
      <c r="G3940" s="25">
        <v>2.083333333333337E-2</v>
      </c>
      <c r="H3940" s="31" t="s">
        <v>3874</v>
      </c>
      <c r="I3940" s="23"/>
      <c r="J3940" s="31" t="s">
        <v>48</v>
      </c>
      <c r="K3940" s="23"/>
    </row>
    <row r="3941" spans="1:11">
      <c r="A3941" s="3">
        <v>45008</v>
      </c>
      <c r="B3941" s="30" t="s">
        <v>3872</v>
      </c>
      <c r="C3941" s="2" t="s">
        <v>1639</v>
      </c>
      <c r="D3941" s="2" t="s">
        <v>1684</v>
      </c>
      <c r="E3941" s="27">
        <v>0.625</v>
      </c>
      <c r="F3941" s="27">
        <v>0.66666666666666663</v>
      </c>
      <c r="G3941" s="25">
        <v>4.166666666666663E-2</v>
      </c>
      <c r="H3941" s="31" t="s">
        <v>3874</v>
      </c>
      <c r="I3941" s="2"/>
      <c r="J3941" s="31" t="s">
        <v>48</v>
      </c>
      <c r="K3941" s="2"/>
    </row>
    <row r="3942" spans="1:11">
      <c r="A3942" s="21">
        <v>45008</v>
      </c>
      <c r="B3942" s="30" t="s">
        <v>3872</v>
      </c>
      <c r="C3942" s="23" t="s">
        <v>1589</v>
      </c>
      <c r="D3942" s="23" t="s">
        <v>2125</v>
      </c>
      <c r="E3942" s="24">
        <v>0.66666666666666663</v>
      </c>
      <c r="F3942" s="24">
        <v>0.70833333333333337</v>
      </c>
      <c r="G3942" s="25">
        <v>4.1666666666666741E-2</v>
      </c>
      <c r="H3942" s="31" t="s">
        <v>3874</v>
      </c>
      <c r="I3942" s="23"/>
      <c r="J3942" s="31" t="s">
        <v>48</v>
      </c>
      <c r="K3942" s="23"/>
    </row>
    <row r="3943" spans="1:11">
      <c r="A3943" s="3">
        <v>45008</v>
      </c>
      <c r="B3943" s="30" t="s">
        <v>3872</v>
      </c>
      <c r="C3943" s="2" t="s">
        <v>1639</v>
      </c>
      <c r="D3943" s="2" t="s">
        <v>2135</v>
      </c>
      <c r="E3943" s="27">
        <v>0.70833333333333337</v>
      </c>
      <c r="F3943" s="27">
        <v>0.72916666666666663</v>
      </c>
      <c r="G3943" s="25">
        <v>2.0833333333333259E-2</v>
      </c>
      <c r="H3943" s="31" t="s">
        <v>3874</v>
      </c>
      <c r="I3943" s="2"/>
      <c r="J3943" s="31" t="s">
        <v>48</v>
      </c>
      <c r="K3943" s="2"/>
    </row>
    <row r="3944" spans="1:11">
      <c r="A3944" s="21">
        <v>45008</v>
      </c>
      <c r="B3944" s="30" t="s">
        <v>3872</v>
      </c>
      <c r="C3944" s="23" t="s">
        <v>1589</v>
      </c>
      <c r="D3944" s="23" t="s">
        <v>2125</v>
      </c>
      <c r="E3944" s="24">
        <v>0.72916666666666663</v>
      </c>
      <c r="F3944" s="24">
        <v>0.77083333333333337</v>
      </c>
      <c r="G3944" s="25">
        <v>4.1666666666666741E-2</v>
      </c>
      <c r="H3944" s="31" t="s">
        <v>3874</v>
      </c>
      <c r="I3944" s="23"/>
      <c r="J3944" s="31" t="s">
        <v>48</v>
      </c>
      <c r="K3944" s="23"/>
    </row>
    <row r="3945" spans="1:11">
      <c r="A3945" s="3">
        <v>45008</v>
      </c>
      <c r="B3945" s="30" t="s">
        <v>3872</v>
      </c>
      <c r="C3945" s="2" t="s">
        <v>1876</v>
      </c>
      <c r="D3945" s="2" t="s">
        <v>1246</v>
      </c>
      <c r="E3945" s="27">
        <v>0.97916666666666663</v>
      </c>
      <c r="F3945" s="27">
        <v>1</v>
      </c>
      <c r="G3945" s="25">
        <v>2.083333333333337E-2</v>
      </c>
      <c r="H3945" s="31" t="s">
        <v>3874</v>
      </c>
      <c r="I3945" s="2"/>
      <c r="J3945" s="31" t="s">
        <v>45</v>
      </c>
      <c r="K3945" s="2"/>
    </row>
    <row r="3946" spans="1:11">
      <c r="A3946" s="21">
        <v>45009</v>
      </c>
      <c r="B3946" s="30" t="s">
        <v>3865</v>
      </c>
      <c r="C3946" s="23" t="s">
        <v>1876</v>
      </c>
      <c r="D3946" s="23" t="s">
        <v>1246</v>
      </c>
      <c r="E3946" s="24">
        <v>0</v>
      </c>
      <c r="F3946" s="24">
        <v>4.1666666666666664E-2</v>
      </c>
      <c r="G3946" s="25">
        <v>4.1666666666666664E-2</v>
      </c>
      <c r="H3946" s="31" t="s">
        <v>3874</v>
      </c>
      <c r="I3946" s="23"/>
      <c r="J3946" s="31" t="s">
        <v>45</v>
      </c>
      <c r="K3946" s="23"/>
    </row>
    <row r="3947" spans="1:11">
      <c r="A3947" s="3">
        <v>45009</v>
      </c>
      <c r="B3947" s="30" t="s">
        <v>3865</v>
      </c>
      <c r="C3947" s="2" t="s">
        <v>1953</v>
      </c>
      <c r="D3947" s="2" t="s">
        <v>2136</v>
      </c>
      <c r="E3947" s="27">
        <v>4.1666666666666664E-2</v>
      </c>
      <c r="F3947" s="27">
        <v>6.25E-2</v>
      </c>
      <c r="G3947" s="25">
        <v>2.0833333333333336E-2</v>
      </c>
      <c r="H3947" s="31" t="s">
        <v>3874</v>
      </c>
      <c r="I3947" s="2"/>
      <c r="J3947" s="31" t="s">
        <v>48</v>
      </c>
      <c r="K3947" s="2"/>
    </row>
    <row r="3948" spans="1:11">
      <c r="A3948" s="21">
        <v>45009</v>
      </c>
      <c r="B3948" s="30" t="s">
        <v>3865</v>
      </c>
      <c r="C3948" s="23" t="s">
        <v>1953</v>
      </c>
      <c r="D3948" s="23" t="s">
        <v>2137</v>
      </c>
      <c r="E3948" s="24">
        <v>0.39583333333333331</v>
      </c>
      <c r="F3948" s="24">
        <v>0.40625</v>
      </c>
      <c r="G3948" s="25">
        <v>1.0416666666666685E-2</v>
      </c>
      <c r="H3948" s="31" t="s">
        <v>3874</v>
      </c>
      <c r="I3948" s="23"/>
      <c r="J3948" s="31" t="s">
        <v>48</v>
      </c>
      <c r="K3948" s="23"/>
    </row>
    <row r="3949" spans="1:11">
      <c r="A3949" s="3">
        <v>45009</v>
      </c>
      <c r="B3949" s="30" t="s">
        <v>3865</v>
      </c>
      <c r="C3949" s="2" t="s">
        <v>443</v>
      </c>
      <c r="D3949" s="2" t="s">
        <v>1413</v>
      </c>
      <c r="E3949" s="27">
        <v>0.40625</v>
      </c>
      <c r="F3949" s="27">
        <v>0.41666666666666669</v>
      </c>
      <c r="G3949" s="25">
        <v>1.0416666666666685E-2</v>
      </c>
      <c r="H3949" s="31" t="s">
        <v>3867</v>
      </c>
      <c r="I3949" s="2"/>
      <c r="J3949" s="31" t="s">
        <v>34</v>
      </c>
      <c r="K3949" s="2"/>
    </row>
    <row r="3950" spans="1:11">
      <c r="A3950" s="21">
        <v>45009</v>
      </c>
      <c r="B3950" s="30" t="s">
        <v>3865</v>
      </c>
      <c r="C3950" s="23" t="s">
        <v>1619</v>
      </c>
      <c r="D3950" s="23" t="s">
        <v>1877</v>
      </c>
      <c r="E3950" s="24">
        <v>0.41666666666666669</v>
      </c>
      <c r="F3950" s="24">
        <v>0.5</v>
      </c>
      <c r="G3950" s="25">
        <v>8.3333333333333315E-2</v>
      </c>
      <c r="H3950" s="31" t="s">
        <v>3874</v>
      </c>
      <c r="I3950" s="23"/>
      <c r="J3950" s="31" t="s">
        <v>45</v>
      </c>
      <c r="K3950" s="23"/>
    </row>
    <row r="3951" spans="1:11">
      <c r="A3951" s="3">
        <v>45009</v>
      </c>
      <c r="B3951" s="30" t="s">
        <v>3865</v>
      </c>
      <c r="C3951" s="2" t="s">
        <v>1589</v>
      </c>
      <c r="D3951" s="2" t="s">
        <v>1896</v>
      </c>
      <c r="E3951" s="27">
        <v>0.54166666666666663</v>
      </c>
      <c r="F3951" s="27">
        <v>0.55208333333333337</v>
      </c>
      <c r="G3951" s="25">
        <v>1.0416666666666741E-2</v>
      </c>
      <c r="H3951" s="31" t="s">
        <v>3874</v>
      </c>
      <c r="I3951" s="2"/>
      <c r="J3951" s="31" t="s">
        <v>48</v>
      </c>
      <c r="K3951" s="2"/>
    </row>
    <row r="3952" spans="1:11">
      <c r="A3952" s="21">
        <v>45009</v>
      </c>
      <c r="B3952" s="30" t="s">
        <v>3865</v>
      </c>
      <c r="C3952" s="23" t="s">
        <v>1589</v>
      </c>
      <c r="D3952" s="23" t="s">
        <v>2112</v>
      </c>
      <c r="E3952" s="24">
        <v>0.55208333333333337</v>
      </c>
      <c r="F3952" s="24">
        <v>0.64583333333333337</v>
      </c>
      <c r="G3952" s="25">
        <v>9.375E-2</v>
      </c>
      <c r="H3952" s="31" t="s">
        <v>3874</v>
      </c>
      <c r="I3952" s="23"/>
      <c r="J3952" s="31" t="s">
        <v>48</v>
      </c>
      <c r="K3952" s="23"/>
    </row>
    <row r="3953" spans="1:11">
      <c r="A3953" s="3">
        <v>45009</v>
      </c>
      <c r="B3953" s="30" t="s">
        <v>3865</v>
      </c>
      <c r="C3953" s="2" t="s">
        <v>1899</v>
      </c>
      <c r="D3953" s="2" t="s">
        <v>2138</v>
      </c>
      <c r="E3953" s="27">
        <v>0.64583333333333337</v>
      </c>
      <c r="F3953" s="27">
        <v>0.6875</v>
      </c>
      <c r="G3953" s="25">
        <v>4.166666666666663E-2</v>
      </c>
      <c r="H3953" s="31" t="s">
        <v>3874</v>
      </c>
      <c r="I3953" s="2"/>
      <c r="J3953" s="31" t="s">
        <v>48</v>
      </c>
      <c r="K3953" s="2"/>
    </row>
    <row r="3954" spans="1:11">
      <c r="A3954" s="21">
        <v>45009</v>
      </c>
      <c r="B3954" s="30" t="s">
        <v>3865</v>
      </c>
      <c r="C3954" s="23" t="s">
        <v>1619</v>
      </c>
      <c r="D3954" s="23" t="s">
        <v>806</v>
      </c>
      <c r="E3954" s="24">
        <v>0.6875</v>
      </c>
      <c r="F3954" s="24">
        <v>0.70833333333333337</v>
      </c>
      <c r="G3954" s="25">
        <v>2.083333333333337E-2</v>
      </c>
      <c r="H3954" s="31" t="s">
        <v>3874</v>
      </c>
      <c r="I3954" s="23"/>
      <c r="J3954" s="31" t="s">
        <v>45</v>
      </c>
      <c r="K3954" s="23"/>
    </row>
    <row r="3955" spans="1:11">
      <c r="A3955" s="3">
        <v>45009</v>
      </c>
      <c r="B3955" s="30" t="s">
        <v>3865</v>
      </c>
      <c r="C3955" s="2" t="s">
        <v>443</v>
      </c>
      <c r="D3955" s="2" t="s">
        <v>2139</v>
      </c>
      <c r="E3955" s="27">
        <v>0.70833333333333337</v>
      </c>
      <c r="F3955" s="27">
        <v>0.75</v>
      </c>
      <c r="G3955" s="25">
        <v>4.166666666666663E-2</v>
      </c>
      <c r="H3955" s="31" t="s">
        <v>3867</v>
      </c>
      <c r="I3955" s="2"/>
      <c r="J3955" s="31" t="s">
        <v>34</v>
      </c>
      <c r="K3955" s="2"/>
    </row>
    <row r="3956" spans="1:11">
      <c r="A3956" s="21">
        <v>45010</v>
      </c>
      <c r="B3956" s="30" t="s">
        <v>3868</v>
      </c>
      <c r="C3956" s="23" t="s">
        <v>1899</v>
      </c>
      <c r="D3956" s="23" t="s">
        <v>2140</v>
      </c>
      <c r="E3956" s="24">
        <v>0.95833333333333337</v>
      </c>
      <c r="F3956" s="24">
        <v>1</v>
      </c>
      <c r="G3956" s="25">
        <v>4.166666666666663E-2</v>
      </c>
      <c r="H3956" s="31" t="s">
        <v>3874</v>
      </c>
      <c r="I3956" s="23"/>
      <c r="J3956" s="31" t="s">
        <v>48</v>
      </c>
      <c r="K3956" s="23"/>
    </row>
    <row r="3957" spans="1:11">
      <c r="A3957" s="3">
        <v>45012</v>
      </c>
      <c r="B3957" s="30" t="s">
        <v>3869</v>
      </c>
      <c r="C3957" s="2" t="s">
        <v>775</v>
      </c>
      <c r="D3957" s="2" t="s">
        <v>2141</v>
      </c>
      <c r="E3957" s="27">
        <v>0.39583333333333331</v>
      </c>
      <c r="F3957" s="27">
        <v>0.5</v>
      </c>
      <c r="G3957" s="25">
        <v>0.10416666666666669</v>
      </c>
      <c r="H3957" s="31" t="s">
        <v>3867</v>
      </c>
      <c r="I3957" s="2"/>
      <c r="J3957" s="31" t="s">
        <v>34</v>
      </c>
      <c r="K3957" s="2"/>
    </row>
    <row r="3958" spans="1:11">
      <c r="A3958" s="21">
        <v>45012</v>
      </c>
      <c r="B3958" s="30" t="s">
        <v>3869</v>
      </c>
      <c r="C3958" s="23" t="s">
        <v>775</v>
      </c>
      <c r="D3958" s="23" t="s">
        <v>2141</v>
      </c>
      <c r="E3958" s="24">
        <v>0.54166666666666663</v>
      </c>
      <c r="F3958" s="24">
        <v>0.75</v>
      </c>
      <c r="G3958" s="25">
        <v>0.20833333333333337</v>
      </c>
      <c r="H3958" s="31" t="s">
        <v>3867</v>
      </c>
      <c r="I3958" s="23"/>
      <c r="J3958" s="31" t="s">
        <v>34</v>
      </c>
      <c r="K3958" s="23"/>
    </row>
    <row r="3959" spans="1:11">
      <c r="A3959" s="3">
        <v>45012</v>
      </c>
      <c r="B3959" s="30" t="s">
        <v>3869</v>
      </c>
      <c r="C3959" s="2" t="s">
        <v>1899</v>
      </c>
      <c r="D3959" s="2" t="s">
        <v>2142</v>
      </c>
      <c r="E3959" s="27">
        <v>0.875</v>
      </c>
      <c r="F3959" s="27">
        <v>0.91666666666666663</v>
      </c>
      <c r="G3959" s="25">
        <v>4.166666666666663E-2</v>
      </c>
      <c r="H3959" s="31" t="s">
        <v>3874</v>
      </c>
      <c r="I3959" s="2"/>
      <c r="J3959" s="31" t="s">
        <v>48</v>
      </c>
      <c r="K3959" s="2"/>
    </row>
    <row r="3960" spans="1:11">
      <c r="A3960" s="21">
        <v>45013</v>
      </c>
      <c r="B3960" s="30" t="s">
        <v>3870</v>
      </c>
      <c r="C3960" s="23" t="s">
        <v>1899</v>
      </c>
      <c r="D3960" s="23" t="s">
        <v>2142</v>
      </c>
      <c r="E3960" s="24">
        <v>0</v>
      </c>
      <c r="F3960" s="24">
        <v>8.3333333333333329E-2</v>
      </c>
      <c r="G3960" s="25">
        <v>8.3333333333333329E-2</v>
      </c>
      <c r="H3960" s="31" t="s">
        <v>3874</v>
      </c>
      <c r="I3960" s="23"/>
      <c r="J3960" s="31" t="s">
        <v>48</v>
      </c>
      <c r="K3960" s="23"/>
    </row>
    <row r="3961" spans="1:11">
      <c r="A3961" s="3">
        <v>45013</v>
      </c>
      <c r="B3961" s="30" t="s">
        <v>3870</v>
      </c>
      <c r="C3961" s="2" t="s">
        <v>1600</v>
      </c>
      <c r="D3961" s="2" t="s">
        <v>1236</v>
      </c>
      <c r="E3961" s="27">
        <v>0.39583333333333331</v>
      </c>
      <c r="F3961" s="27">
        <v>0.40625</v>
      </c>
      <c r="G3961" s="25">
        <v>1.0416666666666685E-2</v>
      </c>
      <c r="H3961" s="31" t="s">
        <v>3874</v>
      </c>
      <c r="I3961" s="2"/>
      <c r="J3961" s="31" t="s">
        <v>48</v>
      </c>
      <c r="K3961" s="2"/>
    </row>
    <row r="3962" spans="1:11">
      <c r="A3962" s="21">
        <v>45013</v>
      </c>
      <c r="B3962" s="30" t="s">
        <v>3870</v>
      </c>
      <c r="C3962" s="23" t="s">
        <v>443</v>
      </c>
      <c r="D3962" s="23" t="s">
        <v>1413</v>
      </c>
      <c r="E3962" s="24">
        <v>0.40625</v>
      </c>
      <c r="F3962" s="24">
        <v>0.41666666666666669</v>
      </c>
      <c r="G3962" s="25">
        <v>1.0416666666666685E-2</v>
      </c>
      <c r="H3962" s="31" t="s">
        <v>3867</v>
      </c>
      <c r="I3962" s="23"/>
      <c r="J3962" s="31" t="s">
        <v>34</v>
      </c>
      <c r="K3962" s="23"/>
    </row>
    <row r="3963" spans="1:11">
      <c r="A3963" s="3">
        <v>45013</v>
      </c>
      <c r="B3963" s="30" t="s">
        <v>3870</v>
      </c>
      <c r="C3963" s="2" t="s">
        <v>1639</v>
      </c>
      <c r="D3963" s="2" t="s">
        <v>1684</v>
      </c>
      <c r="E3963" s="27">
        <v>0.41666666666666669</v>
      </c>
      <c r="F3963" s="27">
        <v>0.45833333333333331</v>
      </c>
      <c r="G3963" s="25">
        <v>4.166666666666663E-2</v>
      </c>
      <c r="H3963" s="31" t="s">
        <v>3874</v>
      </c>
      <c r="I3963" s="2"/>
      <c r="J3963" s="31" t="s">
        <v>48</v>
      </c>
      <c r="K3963" s="2"/>
    </row>
    <row r="3964" spans="1:11">
      <c r="A3964" s="21">
        <v>45013</v>
      </c>
      <c r="B3964" s="30" t="s">
        <v>3870</v>
      </c>
      <c r="C3964" s="23" t="s">
        <v>1589</v>
      </c>
      <c r="D3964" s="23" t="s">
        <v>2112</v>
      </c>
      <c r="E3964" s="24">
        <v>0.45833333333333331</v>
      </c>
      <c r="F3964" s="24">
        <v>0.5</v>
      </c>
      <c r="G3964" s="25">
        <v>4.1666666666666685E-2</v>
      </c>
      <c r="H3964" s="31" t="s">
        <v>3874</v>
      </c>
      <c r="I3964" s="23"/>
      <c r="J3964" s="31" t="s">
        <v>48</v>
      </c>
      <c r="K3964" s="23"/>
    </row>
    <row r="3965" spans="1:11">
      <c r="A3965" s="3">
        <v>45013</v>
      </c>
      <c r="B3965" s="30" t="s">
        <v>3870</v>
      </c>
      <c r="C3965" s="2" t="s">
        <v>1589</v>
      </c>
      <c r="D3965" s="2" t="s">
        <v>1896</v>
      </c>
      <c r="E3965" s="27">
        <v>0.54166666666666663</v>
      </c>
      <c r="F3965" s="27">
        <v>0.5625</v>
      </c>
      <c r="G3965" s="25">
        <v>2.083333333333337E-2</v>
      </c>
      <c r="H3965" s="31" t="s">
        <v>3874</v>
      </c>
      <c r="I3965" s="2"/>
      <c r="J3965" s="31" t="s">
        <v>48</v>
      </c>
      <c r="K3965" s="2"/>
    </row>
    <row r="3966" spans="1:11">
      <c r="A3966" s="21">
        <v>45013</v>
      </c>
      <c r="B3966" s="30" t="s">
        <v>3870</v>
      </c>
      <c r="C3966" s="23" t="s">
        <v>1899</v>
      </c>
      <c r="D3966" s="23" t="s">
        <v>2143</v>
      </c>
      <c r="E3966" s="24">
        <v>0.5625</v>
      </c>
      <c r="F3966" s="24">
        <v>0.60416666666666663</v>
      </c>
      <c r="G3966" s="25">
        <v>4.166666666666663E-2</v>
      </c>
      <c r="H3966" s="31" t="s">
        <v>3874</v>
      </c>
      <c r="I3966" s="23"/>
      <c r="J3966" s="31" t="s">
        <v>48</v>
      </c>
      <c r="K3966" s="23"/>
    </row>
    <row r="3967" spans="1:11">
      <c r="A3967" s="3">
        <v>45013</v>
      </c>
      <c r="B3967" s="30" t="s">
        <v>3870</v>
      </c>
      <c r="C3967" s="2" t="s">
        <v>1589</v>
      </c>
      <c r="D3967" s="2" t="s">
        <v>2112</v>
      </c>
      <c r="E3967" s="27">
        <v>0.60416666666666663</v>
      </c>
      <c r="F3967" s="27">
        <v>0.625</v>
      </c>
      <c r="G3967" s="25">
        <v>2.083333333333337E-2</v>
      </c>
      <c r="H3967" s="31" t="s">
        <v>3874</v>
      </c>
      <c r="I3967" s="2"/>
      <c r="J3967" s="31" t="s">
        <v>48</v>
      </c>
      <c r="K3967" s="2"/>
    </row>
    <row r="3968" spans="1:11">
      <c r="A3968" s="21">
        <v>45013</v>
      </c>
      <c r="B3968" s="30" t="s">
        <v>3870</v>
      </c>
      <c r="C3968" s="23" t="s">
        <v>1639</v>
      </c>
      <c r="D3968" s="23" t="s">
        <v>2022</v>
      </c>
      <c r="E3968" s="24">
        <v>0.625</v>
      </c>
      <c r="F3968" s="24">
        <v>0.64583333333333337</v>
      </c>
      <c r="G3968" s="25">
        <v>2.083333333333337E-2</v>
      </c>
      <c r="H3968" s="31" t="s">
        <v>3874</v>
      </c>
      <c r="I3968" s="23"/>
      <c r="J3968" s="31" t="s">
        <v>48</v>
      </c>
      <c r="K3968" s="23"/>
    </row>
    <row r="3969" spans="1:11">
      <c r="A3969" s="3">
        <v>45013</v>
      </c>
      <c r="B3969" s="30" t="s">
        <v>3870</v>
      </c>
      <c r="C3969" s="2" t="s">
        <v>1589</v>
      </c>
      <c r="D3969" s="2" t="s">
        <v>2144</v>
      </c>
      <c r="E3969" s="27">
        <v>0.64583333333333337</v>
      </c>
      <c r="F3969" s="27">
        <v>0.66666666666666663</v>
      </c>
      <c r="G3969" s="25">
        <v>2.0833333333333259E-2</v>
      </c>
      <c r="H3969" s="31" t="s">
        <v>3874</v>
      </c>
      <c r="I3969" s="2"/>
      <c r="J3969" s="31" t="s">
        <v>48</v>
      </c>
      <c r="K3969" s="2"/>
    </row>
    <row r="3970" spans="1:11">
      <c r="A3970" s="21">
        <v>45013</v>
      </c>
      <c r="B3970" s="30" t="s">
        <v>3870</v>
      </c>
      <c r="C3970" s="23" t="s">
        <v>1619</v>
      </c>
      <c r="D3970" s="23" t="s">
        <v>1187</v>
      </c>
      <c r="E3970" s="24">
        <v>0.66666666666666663</v>
      </c>
      <c r="F3970" s="24">
        <v>0.6875</v>
      </c>
      <c r="G3970" s="25">
        <v>2.083333333333337E-2</v>
      </c>
      <c r="H3970" s="31" t="s">
        <v>3874</v>
      </c>
      <c r="I3970" s="23"/>
      <c r="J3970" s="31" t="s">
        <v>45</v>
      </c>
      <c r="K3970" s="23"/>
    </row>
    <row r="3971" spans="1:11">
      <c r="A3971" s="3">
        <v>45013</v>
      </c>
      <c r="B3971" s="30" t="s">
        <v>3870</v>
      </c>
      <c r="C3971" s="2" t="s">
        <v>1589</v>
      </c>
      <c r="D3971" s="2" t="s">
        <v>2112</v>
      </c>
      <c r="E3971" s="27">
        <v>0.6875</v>
      </c>
      <c r="F3971" s="27">
        <v>0.70833333333333337</v>
      </c>
      <c r="G3971" s="25">
        <v>2.083333333333337E-2</v>
      </c>
      <c r="H3971" s="31" t="s">
        <v>3874</v>
      </c>
      <c r="I3971" s="2"/>
      <c r="J3971" s="31" t="s">
        <v>48</v>
      </c>
      <c r="K3971" s="2"/>
    </row>
    <row r="3972" spans="1:11">
      <c r="A3972" s="21">
        <v>45013</v>
      </c>
      <c r="B3972" s="30" t="s">
        <v>3870</v>
      </c>
      <c r="C3972" s="23" t="s">
        <v>1639</v>
      </c>
      <c r="D3972" s="23" t="s">
        <v>2145</v>
      </c>
      <c r="E3972" s="24">
        <v>0.70833333333333337</v>
      </c>
      <c r="F3972" s="24">
        <v>0.73958333333333337</v>
      </c>
      <c r="G3972" s="25">
        <v>3.125E-2</v>
      </c>
      <c r="H3972" s="31" t="s">
        <v>3874</v>
      </c>
      <c r="I3972" s="23"/>
      <c r="J3972" s="31" t="s">
        <v>48</v>
      </c>
      <c r="K3972" s="23"/>
    </row>
    <row r="3973" spans="1:11">
      <c r="A3973" s="3">
        <v>45013</v>
      </c>
      <c r="B3973" s="30" t="s">
        <v>3870</v>
      </c>
      <c r="C3973" s="2" t="s">
        <v>1899</v>
      </c>
      <c r="D3973" s="2" t="s">
        <v>1236</v>
      </c>
      <c r="E3973" s="27">
        <v>0.73958333333333337</v>
      </c>
      <c r="F3973" s="27">
        <v>0.75</v>
      </c>
      <c r="G3973" s="25">
        <v>1.041666666666663E-2</v>
      </c>
      <c r="H3973" s="31" t="s">
        <v>3874</v>
      </c>
      <c r="I3973" s="2"/>
      <c r="J3973" s="31" t="s">
        <v>48</v>
      </c>
      <c r="K3973" s="2"/>
    </row>
    <row r="3974" spans="1:11">
      <c r="A3974" s="21">
        <v>45014</v>
      </c>
      <c r="B3974" s="30" t="s">
        <v>3871</v>
      </c>
      <c r="C3974" s="23" t="s">
        <v>449</v>
      </c>
      <c r="D3974" s="23" t="s">
        <v>2146</v>
      </c>
      <c r="E3974" s="24">
        <v>0.39583333333333331</v>
      </c>
      <c r="F3974" s="24">
        <v>0.41666666666666669</v>
      </c>
      <c r="G3974" s="25">
        <v>2.083333333333337E-2</v>
      </c>
      <c r="H3974" s="31" t="s">
        <v>3867</v>
      </c>
      <c r="I3974" s="23"/>
      <c r="J3974" s="31" t="s">
        <v>34</v>
      </c>
      <c r="K3974" s="23"/>
    </row>
    <row r="3975" spans="1:11">
      <c r="A3975" s="3">
        <v>45014</v>
      </c>
      <c r="B3975" s="30" t="s">
        <v>3871</v>
      </c>
      <c r="C3975" s="2" t="s">
        <v>1589</v>
      </c>
      <c r="D3975" s="2" t="s">
        <v>1723</v>
      </c>
      <c r="E3975" s="27">
        <v>0.41666666666666669</v>
      </c>
      <c r="F3975" s="27">
        <v>0.45833333333333331</v>
      </c>
      <c r="G3975" s="25">
        <v>4.166666666666663E-2</v>
      </c>
      <c r="H3975" s="31" t="s">
        <v>3874</v>
      </c>
      <c r="I3975" s="2"/>
      <c r="J3975" s="31" t="s">
        <v>48</v>
      </c>
      <c r="K3975" s="2"/>
    </row>
    <row r="3976" spans="1:11">
      <c r="A3976" s="21">
        <v>45014</v>
      </c>
      <c r="B3976" s="30" t="s">
        <v>3871</v>
      </c>
      <c r="C3976" s="23" t="s">
        <v>1639</v>
      </c>
      <c r="D3976" s="23" t="s">
        <v>2135</v>
      </c>
      <c r="E3976" s="24">
        <v>0.45833333333333331</v>
      </c>
      <c r="F3976" s="24">
        <v>0.47916666666666669</v>
      </c>
      <c r="G3976" s="25">
        <v>2.083333333333337E-2</v>
      </c>
      <c r="H3976" s="31" t="s">
        <v>3874</v>
      </c>
      <c r="I3976" s="23"/>
      <c r="J3976" s="31" t="s">
        <v>48</v>
      </c>
      <c r="K3976" s="23"/>
    </row>
    <row r="3977" spans="1:11">
      <c r="A3977" s="3">
        <v>45014</v>
      </c>
      <c r="B3977" s="30" t="s">
        <v>3871</v>
      </c>
      <c r="C3977" s="2" t="s">
        <v>1589</v>
      </c>
      <c r="D3977" s="2" t="s">
        <v>2147</v>
      </c>
      <c r="E3977" s="27">
        <v>0.47916666666666669</v>
      </c>
      <c r="F3977" s="27">
        <v>0.5</v>
      </c>
      <c r="G3977" s="25">
        <v>2.0833333333333315E-2</v>
      </c>
      <c r="H3977" s="31" t="s">
        <v>3874</v>
      </c>
      <c r="I3977" s="2"/>
      <c r="J3977" s="31" t="s">
        <v>48</v>
      </c>
      <c r="K3977" s="2"/>
    </row>
    <row r="3978" spans="1:11">
      <c r="A3978" s="21">
        <v>45014</v>
      </c>
      <c r="B3978" s="30" t="s">
        <v>3871</v>
      </c>
      <c r="C3978" s="23" t="s">
        <v>1899</v>
      </c>
      <c r="D3978" s="23" t="s">
        <v>2148</v>
      </c>
      <c r="E3978" s="24">
        <v>0.54166666666666663</v>
      </c>
      <c r="F3978" s="24">
        <v>0.5625</v>
      </c>
      <c r="G3978" s="25">
        <v>2.083333333333337E-2</v>
      </c>
      <c r="H3978" s="31" t="s">
        <v>3874</v>
      </c>
      <c r="I3978" s="23"/>
      <c r="J3978" s="31" t="s">
        <v>48</v>
      </c>
      <c r="K3978" s="23"/>
    </row>
    <row r="3979" spans="1:11">
      <c r="A3979" s="3">
        <v>45014</v>
      </c>
      <c r="B3979" s="30" t="s">
        <v>3871</v>
      </c>
      <c r="C3979" s="2" t="s">
        <v>1899</v>
      </c>
      <c r="D3979" s="2" t="s">
        <v>2149</v>
      </c>
      <c r="E3979" s="27">
        <v>0.5625</v>
      </c>
      <c r="F3979" s="27">
        <v>0.60416666666666663</v>
      </c>
      <c r="G3979" s="25">
        <v>4.166666666666663E-2</v>
      </c>
      <c r="H3979" s="31" t="s">
        <v>3874</v>
      </c>
      <c r="I3979" s="2"/>
      <c r="J3979" s="31" t="s">
        <v>48</v>
      </c>
      <c r="K3979" s="2"/>
    </row>
    <row r="3980" spans="1:11">
      <c r="A3980" s="21">
        <v>45014</v>
      </c>
      <c r="B3980" s="30" t="s">
        <v>3871</v>
      </c>
      <c r="C3980" s="23" t="s">
        <v>1589</v>
      </c>
      <c r="D3980" s="23" t="s">
        <v>2150</v>
      </c>
      <c r="E3980" s="24">
        <v>0.60416666666666663</v>
      </c>
      <c r="F3980" s="24">
        <v>0.67708333333333337</v>
      </c>
      <c r="G3980" s="25">
        <v>7.2916666666666741E-2</v>
      </c>
      <c r="H3980" s="31" t="s">
        <v>3874</v>
      </c>
      <c r="I3980" s="23"/>
      <c r="J3980" s="31" t="s">
        <v>48</v>
      </c>
      <c r="K3980" s="23"/>
    </row>
    <row r="3981" spans="1:11">
      <c r="A3981" s="3">
        <v>45014</v>
      </c>
      <c r="B3981" s="30" t="s">
        <v>3871</v>
      </c>
      <c r="C3981" s="2" t="s">
        <v>1589</v>
      </c>
      <c r="D3981" s="2" t="s">
        <v>2151</v>
      </c>
      <c r="E3981" s="27">
        <v>0.67708333333333337</v>
      </c>
      <c r="F3981" s="27">
        <v>0.72916666666666663</v>
      </c>
      <c r="G3981" s="25">
        <v>5.2083333333333259E-2</v>
      </c>
      <c r="H3981" s="31" t="s">
        <v>3874</v>
      </c>
      <c r="I3981" s="2"/>
      <c r="J3981" s="31" t="s">
        <v>48</v>
      </c>
      <c r="K3981" s="2"/>
    </row>
    <row r="3982" spans="1:11">
      <c r="A3982" s="21">
        <v>45014</v>
      </c>
      <c r="B3982" s="30" t="s">
        <v>3871</v>
      </c>
      <c r="C3982" s="23" t="s">
        <v>1589</v>
      </c>
      <c r="D3982" s="23" t="s">
        <v>1896</v>
      </c>
      <c r="E3982" s="24">
        <v>0.72916666666666663</v>
      </c>
      <c r="F3982" s="24">
        <v>0.75</v>
      </c>
      <c r="G3982" s="25">
        <v>2.083333333333337E-2</v>
      </c>
      <c r="H3982" s="31" t="s">
        <v>3874</v>
      </c>
      <c r="I3982" s="23"/>
      <c r="J3982" s="31" t="s">
        <v>48</v>
      </c>
      <c r="K3982" s="23"/>
    </row>
    <row r="3983" spans="1:11">
      <c r="A3983" s="3">
        <v>45014</v>
      </c>
      <c r="B3983" s="30" t="s">
        <v>3871</v>
      </c>
      <c r="C3983" s="2" t="s">
        <v>1899</v>
      </c>
      <c r="D3983" s="2" t="s">
        <v>2032</v>
      </c>
      <c r="E3983" s="27">
        <v>0.75</v>
      </c>
      <c r="F3983" s="27">
        <v>0.77083333333333337</v>
      </c>
      <c r="G3983" s="25">
        <v>2.083333333333337E-2</v>
      </c>
      <c r="H3983" s="31" t="s">
        <v>3874</v>
      </c>
      <c r="I3983" s="2"/>
      <c r="J3983" s="31" t="s">
        <v>48</v>
      </c>
      <c r="K3983" s="2"/>
    </row>
    <row r="3984" spans="1:11">
      <c r="A3984" s="21">
        <v>45014</v>
      </c>
      <c r="B3984" s="30" t="s">
        <v>3871</v>
      </c>
      <c r="C3984" s="23" t="s">
        <v>1589</v>
      </c>
      <c r="D3984" s="23" t="s">
        <v>2152</v>
      </c>
      <c r="E3984" s="24">
        <v>0.77083333333333337</v>
      </c>
      <c r="F3984" s="24">
        <v>0.80208333333333337</v>
      </c>
      <c r="G3984" s="25">
        <v>3.125E-2</v>
      </c>
      <c r="H3984" s="31" t="s">
        <v>3874</v>
      </c>
      <c r="I3984" s="23"/>
      <c r="J3984" s="31" t="s">
        <v>48</v>
      </c>
      <c r="K3984" s="23"/>
    </row>
    <row r="3985" spans="1:11">
      <c r="A3985" s="3">
        <v>45014</v>
      </c>
      <c r="B3985" s="30" t="s">
        <v>3871</v>
      </c>
      <c r="C3985" s="2" t="s">
        <v>1899</v>
      </c>
      <c r="D3985" s="2" t="s">
        <v>2032</v>
      </c>
      <c r="E3985" s="27">
        <v>0.80208333333333337</v>
      </c>
      <c r="F3985" s="27">
        <v>0.8125</v>
      </c>
      <c r="G3985" s="25">
        <v>1.041666666666663E-2</v>
      </c>
      <c r="H3985" s="31" t="s">
        <v>3874</v>
      </c>
      <c r="I3985" s="2"/>
      <c r="J3985" s="31" t="s">
        <v>48</v>
      </c>
      <c r="K3985" s="2"/>
    </row>
    <row r="3986" spans="1:11">
      <c r="A3986" s="21">
        <v>45014</v>
      </c>
      <c r="B3986" s="30" t="s">
        <v>3871</v>
      </c>
      <c r="C3986" s="23" t="s">
        <v>1899</v>
      </c>
      <c r="D3986" s="23" t="s">
        <v>2153</v>
      </c>
      <c r="E3986" s="24">
        <v>0.97916666666666663</v>
      </c>
      <c r="F3986" s="24">
        <v>1</v>
      </c>
      <c r="G3986" s="25">
        <v>2.083333333333337E-2</v>
      </c>
      <c r="H3986" s="31" t="s">
        <v>3874</v>
      </c>
      <c r="I3986" s="23"/>
      <c r="J3986" s="31" t="s">
        <v>48</v>
      </c>
      <c r="K3986" s="23"/>
    </row>
    <row r="3987" spans="1:11">
      <c r="A3987" s="3">
        <v>45015</v>
      </c>
      <c r="B3987" s="30" t="s">
        <v>3872</v>
      </c>
      <c r="C3987" s="2" t="s">
        <v>1899</v>
      </c>
      <c r="D3987" s="2" t="s">
        <v>2153</v>
      </c>
      <c r="E3987" s="27">
        <v>0</v>
      </c>
      <c r="F3987" s="27">
        <v>2.0833333333333332E-2</v>
      </c>
      <c r="G3987" s="25">
        <v>2.0833333333333332E-2</v>
      </c>
      <c r="H3987" s="31" t="s">
        <v>3874</v>
      </c>
      <c r="I3987" s="2"/>
      <c r="J3987" s="31" t="s">
        <v>48</v>
      </c>
      <c r="K3987" s="2"/>
    </row>
    <row r="3988" spans="1:11">
      <c r="A3988" s="21">
        <v>45015</v>
      </c>
      <c r="B3988" s="30" t="s">
        <v>3872</v>
      </c>
      <c r="C3988" s="23" t="s">
        <v>1899</v>
      </c>
      <c r="D3988" s="23" t="s">
        <v>2154</v>
      </c>
      <c r="E3988" s="24">
        <v>0.39583333333333331</v>
      </c>
      <c r="F3988" s="24">
        <v>0.40625</v>
      </c>
      <c r="G3988" s="25">
        <v>1.0416666666666685E-2</v>
      </c>
      <c r="H3988" s="31" t="s">
        <v>3874</v>
      </c>
      <c r="I3988" s="23"/>
      <c r="J3988" s="31" t="s">
        <v>48</v>
      </c>
      <c r="K3988" s="23"/>
    </row>
    <row r="3989" spans="1:11">
      <c r="A3989" s="3">
        <v>45015</v>
      </c>
      <c r="B3989" s="30" t="s">
        <v>3872</v>
      </c>
      <c r="C3989" s="2" t="s">
        <v>443</v>
      </c>
      <c r="D3989" s="2" t="s">
        <v>1413</v>
      </c>
      <c r="E3989" s="27">
        <v>0.40625</v>
      </c>
      <c r="F3989" s="27">
        <v>0.41666666666666669</v>
      </c>
      <c r="G3989" s="25">
        <v>1.0416666666666685E-2</v>
      </c>
      <c r="H3989" s="31" t="s">
        <v>3867</v>
      </c>
      <c r="I3989" s="2"/>
      <c r="J3989" s="31" t="s">
        <v>34</v>
      </c>
      <c r="K3989" s="2"/>
    </row>
    <row r="3990" spans="1:11">
      <c r="A3990" s="21">
        <v>45015</v>
      </c>
      <c r="B3990" s="30" t="s">
        <v>3872</v>
      </c>
      <c r="C3990" s="23" t="s">
        <v>1589</v>
      </c>
      <c r="D3990" s="23" t="s">
        <v>2059</v>
      </c>
      <c r="E3990" s="24">
        <v>0.41666666666666669</v>
      </c>
      <c r="F3990" s="24">
        <v>0.45833333333333331</v>
      </c>
      <c r="G3990" s="25">
        <v>4.166666666666663E-2</v>
      </c>
      <c r="H3990" s="31" t="s">
        <v>3874</v>
      </c>
      <c r="I3990" s="23"/>
      <c r="J3990" s="31" t="s">
        <v>48</v>
      </c>
      <c r="K3990" s="23"/>
    </row>
    <row r="3991" spans="1:11">
      <c r="A3991" s="3">
        <v>45015</v>
      </c>
      <c r="B3991" s="30" t="s">
        <v>3872</v>
      </c>
      <c r="C3991" s="2" t="s">
        <v>746</v>
      </c>
      <c r="D3991" s="2" t="s">
        <v>2155</v>
      </c>
      <c r="E3991" s="27">
        <v>0.45833333333333331</v>
      </c>
      <c r="F3991" s="27">
        <v>0.5</v>
      </c>
      <c r="G3991" s="25">
        <v>4.1666666666666685E-2</v>
      </c>
      <c r="H3991" s="31" t="s">
        <v>3874</v>
      </c>
      <c r="I3991" s="2"/>
      <c r="J3991" s="31" t="s">
        <v>48</v>
      </c>
      <c r="K3991" s="2"/>
    </row>
    <row r="3992" spans="1:11">
      <c r="A3992" s="21">
        <v>45015</v>
      </c>
      <c r="B3992" s="30" t="s">
        <v>3872</v>
      </c>
      <c r="C3992" s="23" t="s">
        <v>474</v>
      </c>
      <c r="D3992" s="23" t="s">
        <v>2156</v>
      </c>
      <c r="E3992" s="24">
        <v>0.54166666666666663</v>
      </c>
      <c r="F3992" s="24">
        <v>0.5625</v>
      </c>
      <c r="G3992" s="25">
        <v>2.083333333333337E-2</v>
      </c>
      <c r="H3992" s="31" t="s">
        <v>3866</v>
      </c>
      <c r="I3992" s="23"/>
      <c r="J3992" s="31" t="s">
        <v>50</v>
      </c>
      <c r="K3992" s="23"/>
    </row>
    <row r="3993" spans="1:11">
      <c r="A3993" s="3">
        <v>45015</v>
      </c>
      <c r="B3993" s="30" t="s">
        <v>3872</v>
      </c>
      <c r="C3993" s="2" t="s">
        <v>1889</v>
      </c>
      <c r="D3993" s="2" t="s">
        <v>2157</v>
      </c>
      <c r="E3993" s="27">
        <v>0.5625</v>
      </c>
      <c r="F3993" s="27">
        <v>0.58333333333333337</v>
      </c>
      <c r="G3993" s="25">
        <v>2.083333333333337E-2</v>
      </c>
      <c r="H3993" s="31" t="s">
        <v>3874</v>
      </c>
      <c r="I3993" s="2"/>
      <c r="J3993" s="31" t="s">
        <v>48</v>
      </c>
      <c r="K3993" s="2"/>
    </row>
    <row r="3994" spans="1:11">
      <c r="A3994" s="21">
        <v>45015</v>
      </c>
      <c r="B3994" s="30" t="s">
        <v>3872</v>
      </c>
      <c r="C3994" s="23" t="s">
        <v>719</v>
      </c>
      <c r="D3994" s="23" t="s">
        <v>2158</v>
      </c>
      <c r="E3994" s="24">
        <v>0.58333333333333337</v>
      </c>
      <c r="F3994" s="24">
        <v>0.625</v>
      </c>
      <c r="G3994" s="25">
        <v>4.166666666666663E-2</v>
      </c>
      <c r="H3994" s="31" t="s">
        <v>3867</v>
      </c>
      <c r="I3994" s="23"/>
      <c r="J3994" s="31" t="s">
        <v>34</v>
      </c>
      <c r="K3994" s="23"/>
    </row>
    <row r="3995" spans="1:11">
      <c r="A3995" s="3">
        <v>45015</v>
      </c>
      <c r="B3995" s="30" t="s">
        <v>3872</v>
      </c>
      <c r="C3995" s="2" t="s">
        <v>1639</v>
      </c>
      <c r="D3995" s="2" t="s">
        <v>1684</v>
      </c>
      <c r="E3995" s="27">
        <v>0.625</v>
      </c>
      <c r="F3995" s="27">
        <v>0.66666666666666663</v>
      </c>
      <c r="G3995" s="25">
        <v>4.166666666666663E-2</v>
      </c>
      <c r="H3995" s="31" t="s">
        <v>3874</v>
      </c>
      <c r="I3995" s="2"/>
      <c r="J3995" s="31" t="s">
        <v>48</v>
      </c>
      <c r="K3995" s="2"/>
    </row>
    <row r="3996" spans="1:11">
      <c r="A3996" s="21">
        <v>45015</v>
      </c>
      <c r="B3996" s="30" t="s">
        <v>3872</v>
      </c>
      <c r="C3996" s="23" t="s">
        <v>719</v>
      </c>
      <c r="D3996" s="23" t="s">
        <v>2158</v>
      </c>
      <c r="E3996" s="24">
        <v>0.66666666666666663</v>
      </c>
      <c r="F3996" s="24">
        <v>0.73958333333333337</v>
      </c>
      <c r="G3996" s="25">
        <v>7.2916666666666741E-2</v>
      </c>
      <c r="H3996" s="31" t="s">
        <v>3867</v>
      </c>
      <c r="I3996" s="23"/>
      <c r="J3996" s="31" t="s">
        <v>34</v>
      </c>
      <c r="K3996" s="23"/>
    </row>
    <row r="3997" spans="1:11">
      <c r="A3997" s="3">
        <v>45015</v>
      </c>
      <c r="B3997" s="30" t="s">
        <v>3872</v>
      </c>
      <c r="C3997" s="2" t="s">
        <v>1589</v>
      </c>
      <c r="D3997" s="2" t="s">
        <v>2159</v>
      </c>
      <c r="E3997" s="27">
        <v>0.73958333333333337</v>
      </c>
      <c r="F3997" s="27">
        <v>0.77083333333333337</v>
      </c>
      <c r="G3997" s="25">
        <v>3.125E-2</v>
      </c>
      <c r="H3997" s="31" t="s">
        <v>3874</v>
      </c>
      <c r="I3997" s="2"/>
      <c r="J3997" s="31" t="s">
        <v>48</v>
      </c>
      <c r="K3997" s="2"/>
    </row>
    <row r="3998" spans="1:11">
      <c r="A3998" s="21">
        <v>45016</v>
      </c>
      <c r="B3998" s="30" t="s">
        <v>3865</v>
      </c>
      <c r="C3998" s="23" t="s">
        <v>1600</v>
      </c>
      <c r="D3998" s="23" t="s">
        <v>2104</v>
      </c>
      <c r="E3998" s="24">
        <v>0.39583333333333331</v>
      </c>
      <c r="F3998" s="24">
        <v>0.40625</v>
      </c>
      <c r="G3998" s="25">
        <v>1.0416666666666685E-2</v>
      </c>
      <c r="H3998" s="31" t="s">
        <v>3874</v>
      </c>
      <c r="I3998" s="23"/>
      <c r="J3998" s="31" t="s">
        <v>48</v>
      </c>
      <c r="K3998" s="23"/>
    </row>
    <row r="3999" spans="1:11">
      <c r="A3999" s="3">
        <v>45016</v>
      </c>
      <c r="B3999" s="30" t="s">
        <v>3865</v>
      </c>
      <c r="C3999" s="2" t="s">
        <v>443</v>
      </c>
      <c r="D3999" s="2" t="s">
        <v>1413</v>
      </c>
      <c r="E3999" s="27">
        <v>0.40625</v>
      </c>
      <c r="F3999" s="27">
        <v>0.41666666666666669</v>
      </c>
      <c r="G3999" s="25">
        <v>1.0416666666666685E-2</v>
      </c>
      <c r="H3999" s="31" t="s">
        <v>3867</v>
      </c>
      <c r="I3999" s="2"/>
      <c r="J3999" s="31" t="s">
        <v>34</v>
      </c>
      <c r="K3999" s="2"/>
    </row>
    <row r="4000" spans="1:11">
      <c r="A4000" s="21">
        <v>45016</v>
      </c>
      <c r="B4000" s="30" t="s">
        <v>3865</v>
      </c>
      <c r="C4000" s="23" t="s">
        <v>1619</v>
      </c>
      <c r="D4000" s="23" t="s">
        <v>1877</v>
      </c>
      <c r="E4000" s="24">
        <v>0.41666666666666669</v>
      </c>
      <c r="F4000" s="24">
        <v>0.45833333333333331</v>
      </c>
      <c r="G4000" s="25">
        <v>4.166666666666663E-2</v>
      </c>
      <c r="H4000" s="31" t="s">
        <v>3874</v>
      </c>
      <c r="I4000" s="23"/>
      <c r="J4000" s="31" t="s">
        <v>45</v>
      </c>
      <c r="K4000" s="23"/>
    </row>
    <row r="4001" spans="1:11">
      <c r="A4001" s="3">
        <v>45016</v>
      </c>
      <c r="B4001" s="30" t="s">
        <v>3865</v>
      </c>
      <c r="C4001" s="2" t="s">
        <v>1889</v>
      </c>
      <c r="D4001" s="2" t="s">
        <v>2157</v>
      </c>
      <c r="E4001" s="27">
        <v>0.45833333333333331</v>
      </c>
      <c r="F4001" s="27">
        <v>0.5</v>
      </c>
      <c r="G4001" s="25">
        <v>4.1666666666666685E-2</v>
      </c>
      <c r="H4001" s="31" t="s">
        <v>3874</v>
      </c>
      <c r="I4001" s="2"/>
      <c r="J4001" s="31" t="s">
        <v>48</v>
      </c>
      <c r="K4001" s="2"/>
    </row>
    <row r="4002" spans="1:11">
      <c r="A4002" s="21">
        <v>45016</v>
      </c>
      <c r="B4002" s="30" t="s">
        <v>3865</v>
      </c>
      <c r="C4002" s="23" t="s">
        <v>1589</v>
      </c>
      <c r="D4002" s="23" t="s">
        <v>2160</v>
      </c>
      <c r="E4002" s="24">
        <v>0.54166666666666663</v>
      </c>
      <c r="F4002" s="24">
        <v>0.61458333333333337</v>
      </c>
      <c r="G4002" s="25">
        <v>7.2916666666666741E-2</v>
      </c>
      <c r="H4002" s="31" t="s">
        <v>3874</v>
      </c>
      <c r="I4002" s="23"/>
      <c r="J4002" s="31" t="s">
        <v>48</v>
      </c>
      <c r="K4002" s="23"/>
    </row>
    <row r="4003" spans="1:11">
      <c r="A4003" s="3">
        <v>45016</v>
      </c>
      <c r="B4003" s="30" t="s">
        <v>3865</v>
      </c>
      <c r="C4003" s="2" t="s">
        <v>746</v>
      </c>
      <c r="D4003" s="2" t="s">
        <v>2161</v>
      </c>
      <c r="E4003" s="27">
        <v>0.61458333333333337</v>
      </c>
      <c r="F4003" s="27">
        <v>0.625</v>
      </c>
      <c r="G4003" s="25">
        <v>1.041666666666663E-2</v>
      </c>
      <c r="H4003" s="31" t="s">
        <v>3874</v>
      </c>
      <c r="I4003" s="2"/>
      <c r="J4003" s="31" t="s">
        <v>48</v>
      </c>
      <c r="K4003" s="2"/>
    </row>
    <row r="4004" spans="1:11">
      <c r="A4004" s="21">
        <v>45016</v>
      </c>
      <c r="B4004" s="30" t="s">
        <v>3865</v>
      </c>
      <c r="C4004" s="23" t="s">
        <v>1589</v>
      </c>
      <c r="D4004" s="23" t="s">
        <v>2162</v>
      </c>
      <c r="E4004" s="24">
        <v>0.625</v>
      </c>
      <c r="F4004" s="24">
        <v>0.66666666666666663</v>
      </c>
      <c r="G4004" s="25">
        <v>4.166666666666663E-2</v>
      </c>
      <c r="H4004" s="31" t="s">
        <v>3874</v>
      </c>
      <c r="I4004" s="23"/>
      <c r="J4004" s="31" t="s">
        <v>48</v>
      </c>
      <c r="K4004" s="23"/>
    </row>
    <row r="4005" spans="1:11">
      <c r="A4005" s="3">
        <v>45016</v>
      </c>
      <c r="B4005" s="30" t="s">
        <v>3865</v>
      </c>
      <c r="C4005" s="2" t="s">
        <v>1589</v>
      </c>
      <c r="D4005" s="2" t="s">
        <v>2163</v>
      </c>
      <c r="E4005" s="27">
        <v>0.66666666666666663</v>
      </c>
      <c r="F4005" s="27">
        <v>0.70833333333333337</v>
      </c>
      <c r="G4005" s="25">
        <v>4.1666666666666741E-2</v>
      </c>
      <c r="H4005" s="31" t="s">
        <v>3874</v>
      </c>
      <c r="I4005" s="2"/>
      <c r="J4005" s="31" t="s">
        <v>48</v>
      </c>
      <c r="K4005" s="2"/>
    </row>
    <row r="4006" spans="1:11">
      <c r="A4006" s="21">
        <v>45016</v>
      </c>
      <c r="B4006" s="30" t="s">
        <v>3865</v>
      </c>
      <c r="C4006" s="23" t="s">
        <v>1899</v>
      </c>
      <c r="D4006" s="23" t="s">
        <v>2164</v>
      </c>
      <c r="E4006" s="24">
        <v>0.70833333333333337</v>
      </c>
      <c r="F4006" s="24">
        <v>0.75</v>
      </c>
      <c r="G4006" s="25">
        <v>4.166666666666663E-2</v>
      </c>
      <c r="H4006" s="31" t="s">
        <v>3874</v>
      </c>
      <c r="I4006" s="23"/>
      <c r="J4006" s="31" t="s">
        <v>48</v>
      </c>
      <c r="K4006" s="23"/>
    </row>
    <row r="4007" spans="1:11">
      <c r="A4007" s="3">
        <v>45018</v>
      </c>
      <c r="B4007" s="30" t="s">
        <v>3873</v>
      </c>
      <c r="C4007" s="2" t="s">
        <v>1899</v>
      </c>
      <c r="D4007" s="2" t="s">
        <v>2164</v>
      </c>
      <c r="E4007" s="27">
        <v>0.45833333333333331</v>
      </c>
      <c r="F4007" s="27">
        <v>0.47222222222222227</v>
      </c>
      <c r="G4007" s="25">
        <v>1.3888888888888951E-2</v>
      </c>
      <c r="H4007" s="31" t="s">
        <v>3874</v>
      </c>
      <c r="I4007" s="2"/>
      <c r="J4007" s="31" t="s">
        <v>48</v>
      </c>
      <c r="K4007" s="2"/>
    </row>
    <row r="4008" spans="1:11">
      <c r="A4008" s="21">
        <v>45018</v>
      </c>
      <c r="B4008" s="30" t="s">
        <v>3873</v>
      </c>
      <c r="C4008" s="23" t="s">
        <v>746</v>
      </c>
      <c r="D4008" s="23" t="s">
        <v>2165</v>
      </c>
      <c r="E4008" s="24">
        <v>0.47222222222222227</v>
      </c>
      <c r="F4008" s="24">
        <v>0.5</v>
      </c>
      <c r="G4008" s="25">
        <v>2.7777777777777735E-2</v>
      </c>
      <c r="H4008" s="31" t="s">
        <v>3874</v>
      </c>
      <c r="I4008" s="23"/>
      <c r="J4008" s="31" t="s">
        <v>48</v>
      </c>
      <c r="K4008" s="23"/>
    </row>
    <row r="4009" spans="1:11">
      <c r="A4009" s="3">
        <v>45019</v>
      </c>
      <c r="B4009" s="30" t="s">
        <v>3869</v>
      </c>
      <c r="C4009" s="2" t="s">
        <v>449</v>
      </c>
      <c r="D4009" s="2" t="s">
        <v>2166</v>
      </c>
      <c r="E4009" s="27">
        <v>0.39583333333333331</v>
      </c>
      <c r="F4009" s="27">
        <v>0.41666666666666669</v>
      </c>
      <c r="G4009" s="25">
        <v>2.083333333333337E-2</v>
      </c>
      <c r="H4009" s="31" t="s">
        <v>3867</v>
      </c>
      <c r="I4009" s="2"/>
      <c r="J4009" s="31" t="s">
        <v>34</v>
      </c>
      <c r="K4009" s="2"/>
    </row>
    <row r="4010" spans="1:11">
      <c r="A4010" s="21">
        <v>45019</v>
      </c>
      <c r="B4010" s="30" t="s">
        <v>3869</v>
      </c>
      <c r="C4010" s="23" t="s">
        <v>443</v>
      </c>
      <c r="D4010" s="23" t="s">
        <v>3884</v>
      </c>
      <c r="E4010" s="24">
        <v>0.41666666666666669</v>
      </c>
      <c r="F4010" s="24">
        <v>0.45833333333333331</v>
      </c>
      <c r="G4010" s="25">
        <v>4.166666666666663E-2</v>
      </c>
      <c r="H4010" s="31" t="s">
        <v>3867</v>
      </c>
      <c r="I4010" s="23"/>
      <c r="J4010" s="31" t="s">
        <v>34</v>
      </c>
      <c r="K4010" s="23"/>
    </row>
    <row r="4011" spans="1:11">
      <c r="A4011" s="3">
        <v>45019</v>
      </c>
      <c r="B4011" s="30" t="s">
        <v>3869</v>
      </c>
      <c r="C4011" s="2" t="s">
        <v>1899</v>
      </c>
      <c r="D4011" s="2" t="s">
        <v>2167</v>
      </c>
      <c r="E4011" s="27">
        <v>0.45833333333333331</v>
      </c>
      <c r="F4011" s="27">
        <v>0.5</v>
      </c>
      <c r="G4011" s="25">
        <v>4.1666666666666685E-2</v>
      </c>
      <c r="H4011" s="31" t="s">
        <v>3874</v>
      </c>
      <c r="I4011" s="2"/>
      <c r="J4011" s="31" t="s">
        <v>48</v>
      </c>
      <c r="K4011" s="2"/>
    </row>
    <row r="4012" spans="1:11">
      <c r="A4012" s="21">
        <v>45019</v>
      </c>
      <c r="B4012" s="30" t="s">
        <v>3869</v>
      </c>
      <c r="C4012" s="23" t="s">
        <v>1889</v>
      </c>
      <c r="D4012" s="23" t="s">
        <v>2157</v>
      </c>
      <c r="E4012" s="24">
        <v>0.54166666666666663</v>
      </c>
      <c r="F4012" s="24">
        <v>0.5625</v>
      </c>
      <c r="G4012" s="25">
        <v>2.083333333333337E-2</v>
      </c>
      <c r="H4012" s="31" t="s">
        <v>3874</v>
      </c>
      <c r="I4012" s="23"/>
      <c r="J4012" s="31" t="s">
        <v>48</v>
      </c>
      <c r="K4012" s="23"/>
    </row>
    <row r="4013" spans="1:11">
      <c r="A4013" s="3">
        <v>45019</v>
      </c>
      <c r="B4013" s="30" t="s">
        <v>3869</v>
      </c>
      <c r="C4013" s="2" t="s">
        <v>1589</v>
      </c>
      <c r="D4013" s="2" t="s">
        <v>1896</v>
      </c>
      <c r="E4013" s="27">
        <v>0.5625</v>
      </c>
      <c r="F4013" s="27">
        <v>0.58333333333333337</v>
      </c>
      <c r="G4013" s="25">
        <v>2.083333333333337E-2</v>
      </c>
      <c r="H4013" s="31" t="s">
        <v>3874</v>
      </c>
      <c r="I4013" s="2"/>
      <c r="J4013" s="31" t="s">
        <v>48</v>
      </c>
      <c r="K4013" s="2"/>
    </row>
    <row r="4014" spans="1:11">
      <c r="A4014" s="21">
        <v>45019</v>
      </c>
      <c r="B4014" s="30" t="s">
        <v>3869</v>
      </c>
      <c r="C4014" s="23" t="s">
        <v>1600</v>
      </c>
      <c r="D4014" s="23" t="s">
        <v>2168</v>
      </c>
      <c r="E4014" s="24">
        <v>0.58333333333333337</v>
      </c>
      <c r="F4014" s="24">
        <v>0.59375</v>
      </c>
      <c r="G4014" s="25">
        <v>1.041666666666663E-2</v>
      </c>
      <c r="H4014" s="31" t="s">
        <v>3874</v>
      </c>
      <c r="I4014" s="23"/>
      <c r="J4014" s="31" t="s">
        <v>48</v>
      </c>
      <c r="K4014" s="23"/>
    </row>
    <row r="4015" spans="1:11">
      <c r="A4015" s="3">
        <v>45019</v>
      </c>
      <c r="B4015" s="30" t="s">
        <v>3869</v>
      </c>
      <c r="C4015" s="2" t="s">
        <v>1899</v>
      </c>
      <c r="D4015" s="2" t="s">
        <v>2167</v>
      </c>
      <c r="E4015" s="27">
        <v>0.59375</v>
      </c>
      <c r="F4015" s="27">
        <v>0.625</v>
      </c>
      <c r="G4015" s="25">
        <v>3.125E-2</v>
      </c>
      <c r="H4015" s="31" t="s">
        <v>3874</v>
      </c>
      <c r="I4015" s="2"/>
      <c r="J4015" s="31" t="s">
        <v>48</v>
      </c>
      <c r="K4015" s="2"/>
    </row>
    <row r="4016" spans="1:11">
      <c r="A4016" s="21">
        <v>45019</v>
      </c>
      <c r="B4016" s="30" t="s">
        <v>3869</v>
      </c>
      <c r="C4016" s="23" t="s">
        <v>1589</v>
      </c>
      <c r="D4016" s="23" t="s">
        <v>2168</v>
      </c>
      <c r="E4016" s="24">
        <v>0.625</v>
      </c>
      <c r="F4016" s="24">
        <v>0.67708333333333337</v>
      </c>
      <c r="G4016" s="25">
        <v>5.208333333333337E-2</v>
      </c>
      <c r="H4016" s="31" t="s">
        <v>3874</v>
      </c>
      <c r="I4016" s="23"/>
      <c r="J4016" s="31" t="s">
        <v>48</v>
      </c>
      <c r="K4016" s="23"/>
    </row>
    <row r="4017" spans="1:11">
      <c r="A4017" s="3">
        <v>45019</v>
      </c>
      <c r="B4017" s="30" t="s">
        <v>3869</v>
      </c>
      <c r="C4017" s="2" t="s">
        <v>1889</v>
      </c>
      <c r="D4017" s="2" t="s">
        <v>2157</v>
      </c>
      <c r="E4017" s="27">
        <v>0.67708333333333337</v>
      </c>
      <c r="F4017" s="27">
        <v>0.75</v>
      </c>
      <c r="G4017" s="25">
        <v>7.291666666666663E-2</v>
      </c>
      <c r="H4017" s="31" t="s">
        <v>3874</v>
      </c>
      <c r="I4017" s="2"/>
      <c r="J4017" s="31" t="s">
        <v>48</v>
      </c>
      <c r="K4017" s="2"/>
    </row>
    <row r="4018" spans="1:11">
      <c r="A4018" s="21">
        <v>45019</v>
      </c>
      <c r="B4018" s="30" t="s">
        <v>3869</v>
      </c>
      <c r="C4018" s="23" t="s">
        <v>1889</v>
      </c>
      <c r="D4018" s="23" t="s">
        <v>2157</v>
      </c>
      <c r="E4018" s="24">
        <v>0.83333333333333337</v>
      </c>
      <c r="F4018" s="24">
        <v>0.90625</v>
      </c>
      <c r="G4018" s="25">
        <v>7.291666666666663E-2</v>
      </c>
      <c r="H4018" s="31" t="s">
        <v>3874</v>
      </c>
      <c r="I4018" s="23"/>
      <c r="J4018" s="31" t="s">
        <v>48</v>
      </c>
      <c r="K4018" s="23"/>
    </row>
    <row r="4019" spans="1:11">
      <c r="A4019" s="3">
        <v>45019</v>
      </c>
      <c r="B4019" s="30" t="s">
        <v>3869</v>
      </c>
      <c r="C4019" s="2" t="s">
        <v>1889</v>
      </c>
      <c r="D4019" s="2" t="s">
        <v>2157</v>
      </c>
      <c r="E4019" s="27">
        <v>0.97916666666666663</v>
      </c>
      <c r="F4019" s="27">
        <v>1</v>
      </c>
      <c r="G4019" s="25">
        <v>2.083333333333337E-2</v>
      </c>
      <c r="H4019" s="31" t="s">
        <v>3874</v>
      </c>
      <c r="I4019" s="2"/>
      <c r="J4019" s="31" t="s">
        <v>48</v>
      </c>
      <c r="K4019" s="2"/>
    </row>
    <row r="4020" spans="1:11">
      <c r="A4020" s="21">
        <v>45020</v>
      </c>
      <c r="B4020" s="30" t="s">
        <v>3870</v>
      </c>
      <c r="C4020" s="23" t="s">
        <v>1889</v>
      </c>
      <c r="D4020" s="23" t="s">
        <v>2157</v>
      </c>
      <c r="E4020" s="24">
        <v>0</v>
      </c>
      <c r="F4020" s="24">
        <v>0.10416666666666667</v>
      </c>
      <c r="G4020" s="25">
        <v>0.10416666666666667</v>
      </c>
      <c r="H4020" s="31" t="s">
        <v>3874</v>
      </c>
      <c r="I4020" s="23"/>
      <c r="J4020" s="31" t="s">
        <v>48</v>
      </c>
      <c r="K4020" s="23"/>
    </row>
    <row r="4021" spans="1:11">
      <c r="A4021" s="3">
        <v>45020</v>
      </c>
      <c r="B4021" s="30" t="s">
        <v>3870</v>
      </c>
      <c r="C4021" s="2" t="s">
        <v>1589</v>
      </c>
      <c r="D4021" s="2" t="s">
        <v>2169</v>
      </c>
      <c r="E4021" s="27">
        <v>0.39583333333333331</v>
      </c>
      <c r="F4021" s="27">
        <v>0.41666666666666669</v>
      </c>
      <c r="G4021" s="25">
        <v>2.083333333333337E-2</v>
      </c>
      <c r="H4021" s="31" t="s">
        <v>3874</v>
      </c>
      <c r="I4021" s="2"/>
      <c r="J4021" s="31" t="s">
        <v>48</v>
      </c>
      <c r="K4021" s="2"/>
    </row>
    <row r="4022" spans="1:11">
      <c r="A4022" s="21">
        <v>45020</v>
      </c>
      <c r="B4022" s="30" t="s">
        <v>3870</v>
      </c>
      <c r="C4022" s="23" t="s">
        <v>1639</v>
      </c>
      <c r="D4022" s="23" t="s">
        <v>1684</v>
      </c>
      <c r="E4022" s="24">
        <v>0.41666666666666669</v>
      </c>
      <c r="F4022" s="24">
        <v>0.45833333333333331</v>
      </c>
      <c r="G4022" s="25">
        <v>4.166666666666663E-2</v>
      </c>
      <c r="H4022" s="31" t="s">
        <v>3874</v>
      </c>
      <c r="I4022" s="23"/>
      <c r="J4022" s="31" t="s">
        <v>48</v>
      </c>
      <c r="K4022" s="23"/>
    </row>
    <row r="4023" spans="1:11">
      <c r="A4023" s="3">
        <v>45020</v>
      </c>
      <c r="B4023" s="30" t="s">
        <v>3870</v>
      </c>
      <c r="C4023" s="2" t="s">
        <v>1600</v>
      </c>
      <c r="D4023" s="2" t="s">
        <v>1236</v>
      </c>
      <c r="E4023" s="27">
        <v>0.45833333333333331</v>
      </c>
      <c r="F4023" s="27">
        <v>0.47916666666666669</v>
      </c>
      <c r="G4023" s="25">
        <v>2.083333333333337E-2</v>
      </c>
      <c r="H4023" s="31" t="s">
        <v>3874</v>
      </c>
      <c r="I4023" s="2"/>
      <c r="J4023" s="31" t="s">
        <v>48</v>
      </c>
      <c r="K4023" s="2"/>
    </row>
    <row r="4024" spans="1:11">
      <c r="A4024" s="21">
        <v>45020</v>
      </c>
      <c r="B4024" s="30" t="s">
        <v>3870</v>
      </c>
      <c r="C4024" s="23" t="s">
        <v>746</v>
      </c>
      <c r="D4024" s="23" t="s">
        <v>2170</v>
      </c>
      <c r="E4024" s="24">
        <v>0.47916666666666669</v>
      </c>
      <c r="F4024" s="24">
        <v>0.5</v>
      </c>
      <c r="G4024" s="25">
        <v>2.0833333333333315E-2</v>
      </c>
      <c r="H4024" s="31" t="s">
        <v>3874</v>
      </c>
      <c r="I4024" s="23"/>
      <c r="J4024" s="31" t="s">
        <v>48</v>
      </c>
      <c r="K4024" s="23"/>
    </row>
    <row r="4025" spans="1:11">
      <c r="A4025" s="3">
        <v>45020</v>
      </c>
      <c r="B4025" s="30" t="s">
        <v>3870</v>
      </c>
      <c r="C4025" s="2" t="s">
        <v>1589</v>
      </c>
      <c r="D4025" s="2" t="s">
        <v>2171</v>
      </c>
      <c r="E4025" s="27">
        <v>0.54166666666666663</v>
      </c>
      <c r="F4025" s="27">
        <v>0.625</v>
      </c>
      <c r="G4025" s="25">
        <v>8.333333333333337E-2</v>
      </c>
      <c r="H4025" s="31" t="s">
        <v>3874</v>
      </c>
      <c r="I4025" s="2"/>
      <c r="J4025" s="31" t="s">
        <v>48</v>
      </c>
      <c r="K4025" s="2"/>
    </row>
    <row r="4026" spans="1:11">
      <c r="A4026" s="21">
        <v>45020</v>
      </c>
      <c r="B4026" s="30" t="s">
        <v>3870</v>
      </c>
      <c r="C4026" s="23" t="s">
        <v>1639</v>
      </c>
      <c r="D4026" s="23" t="s">
        <v>2022</v>
      </c>
      <c r="E4026" s="24">
        <v>0.625</v>
      </c>
      <c r="F4026" s="24">
        <v>0.64583333333333337</v>
      </c>
      <c r="G4026" s="25">
        <v>2.083333333333337E-2</v>
      </c>
      <c r="H4026" s="31" t="s">
        <v>3874</v>
      </c>
      <c r="I4026" s="23"/>
      <c r="J4026" s="31" t="s">
        <v>48</v>
      </c>
      <c r="K4026" s="23"/>
    </row>
    <row r="4027" spans="1:11">
      <c r="A4027" s="3">
        <v>45020</v>
      </c>
      <c r="B4027" s="30" t="s">
        <v>3870</v>
      </c>
      <c r="C4027" s="2" t="s">
        <v>1589</v>
      </c>
      <c r="D4027" s="2" t="s">
        <v>2159</v>
      </c>
      <c r="E4027" s="27">
        <v>0.64583333333333337</v>
      </c>
      <c r="F4027" s="27">
        <v>0.66666666666666663</v>
      </c>
      <c r="G4027" s="25">
        <v>2.0833333333333259E-2</v>
      </c>
      <c r="H4027" s="31" t="s">
        <v>3874</v>
      </c>
      <c r="I4027" s="2"/>
      <c r="J4027" s="31" t="s">
        <v>48</v>
      </c>
      <c r="K4027" s="2"/>
    </row>
    <row r="4028" spans="1:11">
      <c r="A4028" s="21">
        <v>45020</v>
      </c>
      <c r="B4028" s="30" t="s">
        <v>3870</v>
      </c>
      <c r="C4028" s="23" t="s">
        <v>1619</v>
      </c>
      <c r="D4028" s="23" t="s">
        <v>1187</v>
      </c>
      <c r="E4028" s="24">
        <v>0.66666666666666663</v>
      </c>
      <c r="F4028" s="24">
        <v>0.6875</v>
      </c>
      <c r="G4028" s="25">
        <v>2.083333333333337E-2</v>
      </c>
      <c r="H4028" s="31" t="s">
        <v>3874</v>
      </c>
      <c r="I4028" s="23"/>
      <c r="J4028" s="31" t="s">
        <v>45</v>
      </c>
      <c r="K4028" s="23"/>
    </row>
    <row r="4029" spans="1:11">
      <c r="A4029" s="3">
        <v>45020</v>
      </c>
      <c r="B4029" s="30" t="s">
        <v>3870</v>
      </c>
      <c r="C4029" s="2" t="s">
        <v>1589</v>
      </c>
      <c r="D4029" s="2" t="s">
        <v>2159</v>
      </c>
      <c r="E4029" s="27">
        <v>0.6875</v>
      </c>
      <c r="F4029" s="27">
        <v>0.70833333333333337</v>
      </c>
      <c r="G4029" s="25">
        <v>2.083333333333337E-2</v>
      </c>
      <c r="H4029" s="31" t="s">
        <v>3874</v>
      </c>
      <c r="I4029" s="2"/>
      <c r="J4029" s="31" t="s">
        <v>48</v>
      </c>
      <c r="K4029" s="2"/>
    </row>
    <row r="4030" spans="1:11">
      <c r="A4030" s="21">
        <v>45020</v>
      </c>
      <c r="B4030" s="30" t="s">
        <v>3870</v>
      </c>
      <c r="C4030" s="23" t="s">
        <v>1639</v>
      </c>
      <c r="D4030" s="23" t="s">
        <v>2023</v>
      </c>
      <c r="E4030" s="24">
        <v>0.70833333333333337</v>
      </c>
      <c r="F4030" s="24">
        <v>0.72916666666666663</v>
      </c>
      <c r="G4030" s="25">
        <v>2.0833333333333259E-2</v>
      </c>
      <c r="H4030" s="31" t="s">
        <v>3874</v>
      </c>
      <c r="I4030" s="23"/>
      <c r="J4030" s="31" t="s">
        <v>48</v>
      </c>
      <c r="K4030" s="23"/>
    </row>
    <row r="4031" spans="1:11">
      <c r="A4031" s="3">
        <v>45020</v>
      </c>
      <c r="B4031" s="30" t="s">
        <v>3870</v>
      </c>
      <c r="C4031" s="2" t="s">
        <v>746</v>
      </c>
      <c r="D4031" s="2" t="s">
        <v>2172</v>
      </c>
      <c r="E4031" s="27">
        <v>0.91666666666666663</v>
      </c>
      <c r="F4031" s="27">
        <v>0.95833333333333337</v>
      </c>
      <c r="G4031" s="25">
        <v>4.1666666666666741E-2</v>
      </c>
      <c r="H4031" s="31" t="s">
        <v>3874</v>
      </c>
      <c r="I4031" s="2"/>
      <c r="J4031" s="31" t="s">
        <v>48</v>
      </c>
      <c r="K4031" s="2"/>
    </row>
    <row r="4032" spans="1:11">
      <c r="A4032" s="21">
        <v>45020</v>
      </c>
      <c r="B4032" s="30" t="s">
        <v>3870</v>
      </c>
      <c r="C4032" s="23" t="s">
        <v>1899</v>
      </c>
      <c r="D4032" s="23" t="s">
        <v>2173</v>
      </c>
      <c r="E4032" s="24">
        <v>0.95833333333333337</v>
      </c>
      <c r="F4032" s="24">
        <v>0.97916666666666663</v>
      </c>
      <c r="G4032" s="25">
        <v>2.0833333333333259E-2</v>
      </c>
      <c r="H4032" s="31" t="s">
        <v>3874</v>
      </c>
      <c r="I4032" s="23"/>
      <c r="J4032" s="31" t="s">
        <v>48</v>
      </c>
      <c r="K4032" s="23"/>
    </row>
    <row r="4033" spans="1:11">
      <c r="A4033" s="3">
        <v>45020</v>
      </c>
      <c r="B4033" s="30" t="s">
        <v>3870</v>
      </c>
      <c r="C4033" s="2" t="s">
        <v>1899</v>
      </c>
      <c r="D4033" s="2" t="s">
        <v>2174</v>
      </c>
      <c r="E4033" s="27">
        <v>0.97916666666666663</v>
      </c>
      <c r="F4033" s="27">
        <v>1</v>
      </c>
      <c r="G4033" s="25">
        <v>2.083333333333337E-2</v>
      </c>
      <c r="H4033" s="31" t="s">
        <v>3874</v>
      </c>
      <c r="I4033" s="2"/>
      <c r="J4033" s="31" t="s">
        <v>48</v>
      </c>
      <c r="K4033" s="2"/>
    </row>
    <row r="4034" spans="1:11">
      <c r="A4034" s="21">
        <v>45021</v>
      </c>
      <c r="B4034" s="30" t="s">
        <v>3871</v>
      </c>
      <c r="C4034" s="23" t="s">
        <v>1600</v>
      </c>
      <c r="D4034" s="23" t="s">
        <v>1236</v>
      </c>
      <c r="E4034" s="24">
        <v>0.39583333333333331</v>
      </c>
      <c r="F4034" s="24">
        <v>0.40625</v>
      </c>
      <c r="G4034" s="25">
        <v>1.0416666666666685E-2</v>
      </c>
      <c r="H4034" s="31" t="s">
        <v>3874</v>
      </c>
      <c r="I4034" s="23"/>
      <c r="J4034" s="31" t="s">
        <v>48</v>
      </c>
      <c r="K4034" s="23"/>
    </row>
    <row r="4035" spans="1:11">
      <c r="A4035" s="3">
        <v>45021</v>
      </c>
      <c r="B4035" s="30" t="s">
        <v>3871</v>
      </c>
      <c r="C4035" s="2" t="s">
        <v>443</v>
      </c>
      <c r="D4035" s="2" t="s">
        <v>1413</v>
      </c>
      <c r="E4035" s="27">
        <v>0.40625</v>
      </c>
      <c r="F4035" s="27">
        <v>0.41666666666666669</v>
      </c>
      <c r="G4035" s="25">
        <v>1.0416666666666685E-2</v>
      </c>
      <c r="H4035" s="31" t="s">
        <v>3867</v>
      </c>
      <c r="I4035" s="2"/>
      <c r="J4035" s="31" t="s">
        <v>34</v>
      </c>
      <c r="K4035" s="2"/>
    </row>
    <row r="4036" spans="1:11">
      <c r="A4036" s="21">
        <v>45021</v>
      </c>
      <c r="B4036" s="30" t="s">
        <v>3871</v>
      </c>
      <c r="C4036" s="23" t="s">
        <v>1589</v>
      </c>
      <c r="D4036" s="23" t="s">
        <v>2175</v>
      </c>
      <c r="E4036" s="24">
        <v>0.41666666666666669</v>
      </c>
      <c r="F4036" s="24">
        <v>0.43055555555555558</v>
      </c>
      <c r="G4036" s="25">
        <v>1.3888888888888895E-2</v>
      </c>
      <c r="H4036" s="31" t="s">
        <v>3874</v>
      </c>
      <c r="I4036" s="23"/>
      <c r="J4036" s="31" t="s">
        <v>48</v>
      </c>
      <c r="K4036" s="23"/>
    </row>
    <row r="4037" spans="1:11">
      <c r="A4037" s="3">
        <v>45021</v>
      </c>
      <c r="B4037" s="30" t="s">
        <v>3871</v>
      </c>
      <c r="C4037" s="2" t="s">
        <v>1589</v>
      </c>
      <c r="D4037" s="2" t="s">
        <v>2176</v>
      </c>
      <c r="E4037" s="27">
        <v>0.43055555555555558</v>
      </c>
      <c r="F4037" s="27">
        <v>0.44444444444444442</v>
      </c>
      <c r="G4037" s="25">
        <v>1.388888888888884E-2</v>
      </c>
      <c r="H4037" s="31" t="s">
        <v>3874</v>
      </c>
      <c r="I4037" s="2"/>
      <c r="J4037" s="31" t="s">
        <v>48</v>
      </c>
      <c r="K4037" s="2"/>
    </row>
    <row r="4038" spans="1:11">
      <c r="A4038" s="21">
        <v>45021</v>
      </c>
      <c r="B4038" s="30" t="s">
        <v>3871</v>
      </c>
      <c r="C4038" s="23" t="s">
        <v>1889</v>
      </c>
      <c r="D4038" s="23" t="s">
        <v>2157</v>
      </c>
      <c r="E4038" s="24">
        <v>0.44444444444444442</v>
      </c>
      <c r="F4038" s="24">
        <v>0.45833333333333331</v>
      </c>
      <c r="G4038" s="25">
        <v>1.3888888888888895E-2</v>
      </c>
      <c r="H4038" s="31" t="s">
        <v>3874</v>
      </c>
      <c r="I4038" s="23"/>
      <c r="J4038" s="31" t="s">
        <v>48</v>
      </c>
      <c r="K4038" s="23"/>
    </row>
    <row r="4039" spans="1:11">
      <c r="A4039" s="3">
        <v>45021</v>
      </c>
      <c r="B4039" s="30" t="s">
        <v>3871</v>
      </c>
      <c r="C4039" s="2" t="s">
        <v>1876</v>
      </c>
      <c r="D4039" s="2" t="s">
        <v>599</v>
      </c>
      <c r="E4039" s="27">
        <v>0.45833333333333331</v>
      </c>
      <c r="F4039" s="27">
        <v>0.47916666666666669</v>
      </c>
      <c r="G4039" s="25">
        <v>2.083333333333337E-2</v>
      </c>
      <c r="H4039" s="31" t="s">
        <v>3874</v>
      </c>
      <c r="I4039" s="2"/>
      <c r="J4039" s="31" t="s">
        <v>45</v>
      </c>
      <c r="K4039" s="2"/>
    </row>
    <row r="4040" spans="1:11">
      <c r="A4040" s="21">
        <v>45021</v>
      </c>
      <c r="B4040" s="30" t="s">
        <v>3871</v>
      </c>
      <c r="C4040" s="23" t="s">
        <v>746</v>
      </c>
      <c r="D4040" s="23" t="s">
        <v>2177</v>
      </c>
      <c r="E4040" s="24">
        <v>0.54166666666666663</v>
      </c>
      <c r="F4040" s="24">
        <v>0.625</v>
      </c>
      <c r="G4040" s="25">
        <v>8.333333333333337E-2</v>
      </c>
      <c r="H4040" s="31" t="s">
        <v>3874</v>
      </c>
      <c r="I4040" s="23"/>
      <c r="J4040" s="31" t="s">
        <v>48</v>
      </c>
      <c r="K4040" s="23"/>
    </row>
    <row r="4041" spans="1:11">
      <c r="A4041" s="3">
        <v>45021</v>
      </c>
      <c r="B4041" s="30" t="s">
        <v>3871</v>
      </c>
      <c r="C4041" s="2" t="s">
        <v>1876</v>
      </c>
      <c r="D4041" s="2" t="s">
        <v>2178</v>
      </c>
      <c r="E4041" s="27">
        <v>0.54166666666666663</v>
      </c>
      <c r="F4041" s="27">
        <v>0.55208333333333337</v>
      </c>
      <c r="G4041" s="25">
        <v>1.0416666666666741E-2</v>
      </c>
      <c r="H4041" s="31" t="s">
        <v>3874</v>
      </c>
      <c r="I4041" s="2"/>
      <c r="J4041" s="31" t="s">
        <v>45</v>
      </c>
      <c r="K4041" s="2"/>
    </row>
    <row r="4042" spans="1:11">
      <c r="A4042" s="21">
        <v>45021</v>
      </c>
      <c r="B4042" s="30" t="s">
        <v>3871</v>
      </c>
      <c r="C4042" s="23" t="s">
        <v>1889</v>
      </c>
      <c r="D4042" s="23" t="s">
        <v>2157</v>
      </c>
      <c r="E4042" s="24">
        <v>0.55208333333333337</v>
      </c>
      <c r="F4042" s="24">
        <v>0.57291666666666663</v>
      </c>
      <c r="G4042" s="25">
        <v>2.0833333333333259E-2</v>
      </c>
      <c r="H4042" s="31" t="s">
        <v>3874</v>
      </c>
      <c r="I4042" s="23"/>
      <c r="J4042" s="31" t="s">
        <v>48</v>
      </c>
      <c r="K4042" s="23"/>
    </row>
    <row r="4043" spans="1:11">
      <c r="A4043" s="3">
        <v>45021</v>
      </c>
      <c r="B4043" s="30" t="s">
        <v>3871</v>
      </c>
      <c r="C4043" s="2" t="s">
        <v>1899</v>
      </c>
      <c r="D4043" s="2" t="s">
        <v>2179</v>
      </c>
      <c r="E4043" s="27">
        <v>0.57291666666666663</v>
      </c>
      <c r="F4043" s="27">
        <v>0.60416666666666663</v>
      </c>
      <c r="G4043" s="25">
        <v>3.125E-2</v>
      </c>
      <c r="H4043" s="31" t="s">
        <v>3874</v>
      </c>
      <c r="I4043" s="2"/>
      <c r="J4043" s="31" t="s">
        <v>48</v>
      </c>
      <c r="K4043" s="2"/>
    </row>
    <row r="4044" spans="1:11">
      <c r="A4044" s="21">
        <v>45021</v>
      </c>
      <c r="B4044" s="30" t="s">
        <v>3871</v>
      </c>
      <c r="C4044" s="23" t="s">
        <v>1889</v>
      </c>
      <c r="D4044" s="23" t="s">
        <v>2157</v>
      </c>
      <c r="E4044" s="24">
        <v>0.60416666666666663</v>
      </c>
      <c r="F4044" s="24">
        <v>0.65625</v>
      </c>
      <c r="G4044" s="25">
        <v>5.208333333333337E-2</v>
      </c>
      <c r="H4044" s="31" t="s">
        <v>3874</v>
      </c>
      <c r="I4044" s="23"/>
      <c r="J4044" s="31" t="s">
        <v>48</v>
      </c>
      <c r="K4044" s="23"/>
    </row>
    <row r="4045" spans="1:11">
      <c r="A4045" s="3">
        <v>45021</v>
      </c>
      <c r="B4045" s="30" t="s">
        <v>3871</v>
      </c>
      <c r="C4045" s="2" t="s">
        <v>1899</v>
      </c>
      <c r="D4045" s="2" t="s">
        <v>1236</v>
      </c>
      <c r="E4045" s="27">
        <v>0.65625</v>
      </c>
      <c r="F4045" s="27">
        <v>0.6875</v>
      </c>
      <c r="G4045" s="25">
        <v>3.125E-2</v>
      </c>
      <c r="H4045" s="31" t="s">
        <v>3874</v>
      </c>
      <c r="I4045" s="2"/>
      <c r="J4045" s="31" t="s">
        <v>48</v>
      </c>
      <c r="K4045" s="2"/>
    </row>
    <row r="4046" spans="1:11">
      <c r="A4046" s="21">
        <v>45021</v>
      </c>
      <c r="B4046" s="30" t="s">
        <v>3871</v>
      </c>
      <c r="C4046" s="23" t="s">
        <v>746</v>
      </c>
      <c r="D4046" s="23" t="s">
        <v>2177</v>
      </c>
      <c r="E4046" s="24">
        <v>0.6875</v>
      </c>
      <c r="F4046" s="24">
        <v>0.72916666666666663</v>
      </c>
      <c r="G4046" s="25">
        <v>4.166666666666663E-2</v>
      </c>
      <c r="H4046" s="31" t="s">
        <v>3874</v>
      </c>
      <c r="I4046" s="23"/>
      <c r="J4046" s="31" t="s">
        <v>48</v>
      </c>
      <c r="K4046" s="23"/>
    </row>
    <row r="4047" spans="1:11">
      <c r="A4047" s="3">
        <v>45021</v>
      </c>
      <c r="B4047" s="30" t="s">
        <v>3871</v>
      </c>
      <c r="C4047" s="2" t="s">
        <v>1639</v>
      </c>
      <c r="D4047" s="2" t="s">
        <v>2180</v>
      </c>
      <c r="E4047" s="27">
        <v>0.72916666666666663</v>
      </c>
      <c r="F4047" s="27">
        <v>0.75</v>
      </c>
      <c r="G4047" s="25">
        <v>2.083333333333337E-2</v>
      </c>
      <c r="H4047" s="31" t="s">
        <v>3874</v>
      </c>
      <c r="I4047" s="2"/>
      <c r="J4047" s="31" t="s">
        <v>48</v>
      </c>
      <c r="K4047" s="2"/>
    </row>
    <row r="4048" spans="1:11">
      <c r="A4048" s="21">
        <v>45021</v>
      </c>
      <c r="B4048" s="30" t="s">
        <v>3871</v>
      </c>
      <c r="C4048" s="23" t="s">
        <v>1589</v>
      </c>
      <c r="D4048" s="23" t="s">
        <v>2181</v>
      </c>
      <c r="E4048" s="24">
        <v>0.75</v>
      </c>
      <c r="F4048" s="24">
        <v>0.77083333333333337</v>
      </c>
      <c r="G4048" s="25">
        <v>2.083333333333337E-2</v>
      </c>
      <c r="H4048" s="31" t="s">
        <v>3874</v>
      </c>
      <c r="I4048" s="23"/>
      <c r="J4048" s="31" t="s">
        <v>48</v>
      </c>
      <c r="K4048" s="23"/>
    </row>
    <row r="4049" spans="1:11">
      <c r="A4049" s="3">
        <v>45021</v>
      </c>
      <c r="B4049" s="30" t="s">
        <v>3871</v>
      </c>
      <c r="C4049" s="2" t="s">
        <v>1600</v>
      </c>
      <c r="D4049" s="2" t="s">
        <v>2182</v>
      </c>
      <c r="E4049" s="27">
        <v>0.77083333333333337</v>
      </c>
      <c r="F4049" s="27">
        <v>0.79166666666666663</v>
      </c>
      <c r="G4049" s="25">
        <v>2.0833333333333259E-2</v>
      </c>
      <c r="H4049" s="31" t="s">
        <v>3874</v>
      </c>
      <c r="I4049" s="2"/>
      <c r="J4049" s="31" t="s">
        <v>48</v>
      </c>
      <c r="K4049" s="2"/>
    </row>
    <row r="4050" spans="1:11">
      <c r="A4050" s="21">
        <v>45022</v>
      </c>
      <c r="B4050" s="30" t="s">
        <v>3872</v>
      </c>
      <c r="C4050" s="23" t="s">
        <v>1600</v>
      </c>
      <c r="D4050" s="23" t="s">
        <v>2104</v>
      </c>
      <c r="E4050" s="24">
        <v>0.42708333333333331</v>
      </c>
      <c r="F4050" s="24">
        <v>0.4375</v>
      </c>
      <c r="G4050" s="25">
        <v>1.0416666666666685E-2</v>
      </c>
      <c r="H4050" s="31" t="s">
        <v>3874</v>
      </c>
      <c r="I4050" s="23"/>
      <c r="J4050" s="31" t="s">
        <v>48</v>
      </c>
      <c r="K4050" s="23"/>
    </row>
    <row r="4051" spans="1:11">
      <c r="A4051" s="3">
        <v>45022</v>
      </c>
      <c r="B4051" s="30" t="s">
        <v>3872</v>
      </c>
      <c r="C4051" s="2" t="s">
        <v>1589</v>
      </c>
      <c r="D4051" s="2" t="s">
        <v>2183</v>
      </c>
      <c r="E4051" s="27">
        <v>0.4375</v>
      </c>
      <c r="F4051" s="27">
        <v>0.44791666666666669</v>
      </c>
      <c r="G4051" s="25">
        <v>1.0416666666666685E-2</v>
      </c>
      <c r="H4051" s="31" t="s">
        <v>3874</v>
      </c>
      <c r="I4051" s="2" t="s">
        <v>2184</v>
      </c>
      <c r="J4051" s="31" t="s">
        <v>48</v>
      </c>
      <c r="K4051" s="2"/>
    </row>
    <row r="4052" spans="1:11">
      <c r="A4052" s="21">
        <v>45022</v>
      </c>
      <c r="B4052" s="30" t="s">
        <v>3872</v>
      </c>
      <c r="C4052" s="23" t="s">
        <v>1589</v>
      </c>
      <c r="D4052" s="23" t="s">
        <v>2185</v>
      </c>
      <c r="E4052" s="24">
        <v>0.44791666666666669</v>
      </c>
      <c r="F4052" s="24">
        <v>0.46875</v>
      </c>
      <c r="G4052" s="25">
        <v>2.0833333333333315E-2</v>
      </c>
      <c r="H4052" s="31" t="s">
        <v>3874</v>
      </c>
      <c r="I4052" s="23" t="s">
        <v>2186</v>
      </c>
      <c r="J4052" s="31" t="s">
        <v>48</v>
      </c>
      <c r="K4052" s="23"/>
    </row>
    <row r="4053" spans="1:11">
      <c r="A4053" s="3">
        <v>45022</v>
      </c>
      <c r="B4053" s="30" t="s">
        <v>3872</v>
      </c>
      <c r="C4053" s="2" t="s">
        <v>1619</v>
      </c>
      <c r="D4053" s="2" t="s">
        <v>2187</v>
      </c>
      <c r="E4053" s="27">
        <v>0.46875</v>
      </c>
      <c r="F4053" s="27">
        <v>0.47916666666666669</v>
      </c>
      <c r="G4053" s="25">
        <v>1.0416666666666685E-2</v>
      </c>
      <c r="H4053" s="31" t="s">
        <v>3874</v>
      </c>
      <c r="I4053" s="2"/>
      <c r="J4053" s="31" t="s">
        <v>45</v>
      </c>
      <c r="K4053" s="2"/>
    </row>
    <row r="4054" spans="1:11">
      <c r="A4054" s="21">
        <v>45022</v>
      </c>
      <c r="B4054" s="30" t="s">
        <v>3872</v>
      </c>
      <c r="C4054" s="23" t="s">
        <v>1899</v>
      </c>
      <c r="D4054" s="23" t="s">
        <v>1236</v>
      </c>
      <c r="E4054" s="24">
        <v>0.47916666666666669</v>
      </c>
      <c r="F4054" s="24">
        <v>0.5</v>
      </c>
      <c r="G4054" s="25">
        <v>2.0833333333333315E-2</v>
      </c>
      <c r="H4054" s="31" t="s">
        <v>3874</v>
      </c>
      <c r="I4054" s="23"/>
      <c r="J4054" s="31" t="s">
        <v>48</v>
      </c>
      <c r="K4054" s="23"/>
    </row>
    <row r="4055" spans="1:11">
      <c r="A4055" s="3">
        <v>45022</v>
      </c>
      <c r="B4055" s="30" t="s">
        <v>3872</v>
      </c>
      <c r="C4055" s="2" t="s">
        <v>1589</v>
      </c>
      <c r="D4055" s="2" t="s">
        <v>2188</v>
      </c>
      <c r="E4055" s="27">
        <v>0.54166666666666663</v>
      </c>
      <c r="F4055" s="27">
        <v>0.5625</v>
      </c>
      <c r="G4055" s="25">
        <v>2.083333333333337E-2</v>
      </c>
      <c r="H4055" s="31" t="s">
        <v>3874</v>
      </c>
      <c r="I4055" s="2"/>
      <c r="J4055" s="31" t="s">
        <v>48</v>
      </c>
      <c r="K4055" s="2"/>
    </row>
    <row r="4056" spans="1:11">
      <c r="A4056" s="21">
        <v>45022</v>
      </c>
      <c r="B4056" s="30" t="s">
        <v>3872</v>
      </c>
      <c r="C4056" s="23" t="s">
        <v>1589</v>
      </c>
      <c r="D4056" s="23" t="s">
        <v>1765</v>
      </c>
      <c r="E4056" s="24">
        <v>0.5625</v>
      </c>
      <c r="F4056" s="24">
        <v>0.58333333333333337</v>
      </c>
      <c r="G4056" s="25">
        <v>2.083333333333337E-2</v>
      </c>
      <c r="H4056" s="31" t="s">
        <v>3874</v>
      </c>
      <c r="I4056" s="23"/>
      <c r="J4056" s="31" t="s">
        <v>48</v>
      </c>
      <c r="K4056" s="23"/>
    </row>
    <row r="4057" spans="1:11">
      <c r="A4057" s="3">
        <v>45022</v>
      </c>
      <c r="B4057" s="30" t="s">
        <v>3872</v>
      </c>
      <c r="C4057" s="2" t="s">
        <v>1589</v>
      </c>
      <c r="D4057" s="2" t="s">
        <v>2188</v>
      </c>
      <c r="E4057" s="27">
        <v>0.58333333333333337</v>
      </c>
      <c r="F4057" s="27">
        <v>0.625</v>
      </c>
      <c r="G4057" s="25">
        <v>4.166666666666663E-2</v>
      </c>
      <c r="H4057" s="31" t="s">
        <v>3874</v>
      </c>
      <c r="I4057" s="2"/>
      <c r="J4057" s="31" t="s">
        <v>48</v>
      </c>
      <c r="K4057" s="2"/>
    </row>
    <row r="4058" spans="1:11">
      <c r="A4058" s="21">
        <v>45022</v>
      </c>
      <c r="B4058" s="30" t="s">
        <v>3872</v>
      </c>
      <c r="C4058" s="23" t="s">
        <v>1639</v>
      </c>
      <c r="D4058" s="23" t="s">
        <v>2189</v>
      </c>
      <c r="E4058" s="24">
        <v>0.625</v>
      </c>
      <c r="F4058" s="24">
        <v>0.66666666666666663</v>
      </c>
      <c r="G4058" s="25">
        <v>4.166666666666663E-2</v>
      </c>
      <c r="H4058" s="31" t="s">
        <v>3874</v>
      </c>
      <c r="I4058" s="23"/>
      <c r="J4058" s="31" t="s">
        <v>48</v>
      </c>
      <c r="K4058" s="23"/>
    </row>
    <row r="4059" spans="1:11">
      <c r="A4059" s="3">
        <v>45022</v>
      </c>
      <c r="B4059" s="30" t="s">
        <v>3872</v>
      </c>
      <c r="C4059" s="2" t="s">
        <v>1619</v>
      </c>
      <c r="D4059" s="2" t="s">
        <v>1187</v>
      </c>
      <c r="E4059" s="27">
        <v>0.66666666666666663</v>
      </c>
      <c r="F4059" s="27">
        <v>0.6875</v>
      </c>
      <c r="G4059" s="25">
        <v>2.083333333333337E-2</v>
      </c>
      <c r="H4059" s="31" t="s">
        <v>3874</v>
      </c>
      <c r="I4059" s="2"/>
      <c r="J4059" s="31" t="s">
        <v>45</v>
      </c>
      <c r="K4059" s="2"/>
    </row>
    <row r="4060" spans="1:11">
      <c r="A4060" s="21">
        <v>45022</v>
      </c>
      <c r="B4060" s="30" t="s">
        <v>3872</v>
      </c>
      <c r="C4060" s="23" t="s">
        <v>1600</v>
      </c>
      <c r="D4060" s="23" t="s">
        <v>1236</v>
      </c>
      <c r="E4060" s="24">
        <v>0.6875</v>
      </c>
      <c r="F4060" s="24">
        <v>0.70833333333333337</v>
      </c>
      <c r="G4060" s="25">
        <v>2.083333333333337E-2</v>
      </c>
      <c r="H4060" s="31" t="s">
        <v>3874</v>
      </c>
      <c r="I4060" s="23"/>
      <c r="J4060" s="31" t="s">
        <v>48</v>
      </c>
      <c r="K4060" s="23"/>
    </row>
    <row r="4061" spans="1:11">
      <c r="A4061" s="3">
        <v>45022</v>
      </c>
      <c r="B4061" s="30" t="s">
        <v>3872</v>
      </c>
      <c r="C4061" s="2" t="s">
        <v>1639</v>
      </c>
      <c r="D4061" s="2" t="s">
        <v>2190</v>
      </c>
      <c r="E4061" s="27">
        <v>0.70833333333333337</v>
      </c>
      <c r="F4061" s="27">
        <v>0.73958333333333337</v>
      </c>
      <c r="G4061" s="25">
        <v>3.125E-2</v>
      </c>
      <c r="H4061" s="31" t="s">
        <v>3874</v>
      </c>
      <c r="I4061" s="2"/>
      <c r="J4061" s="31" t="s">
        <v>48</v>
      </c>
      <c r="K4061" s="2"/>
    </row>
    <row r="4062" spans="1:11">
      <c r="A4062" s="21">
        <v>45022</v>
      </c>
      <c r="B4062" s="30" t="s">
        <v>3872</v>
      </c>
      <c r="C4062" s="23" t="s">
        <v>1589</v>
      </c>
      <c r="D4062" s="23" t="s">
        <v>2191</v>
      </c>
      <c r="E4062" s="24">
        <v>0.73958333333333337</v>
      </c>
      <c r="F4062" s="24">
        <v>0.79166666666666663</v>
      </c>
      <c r="G4062" s="25">
        <v>5.2083333333333259E-2</v>
      </c>
      <c r="H4062" s="31" t="s">
        <v>3874</v>
      </c>
      <c r="I4062" s="23"/>
      <c r="J4062" s="31" t="s">
        <v>48</v>
      </c>
      <c r="K4062" s="23"/>
    </row>
    <row r="4063" spans="1:11">
      <c r="A4063" s="3">
        <v>45023</v>
      </c>
      <c r="B4063" s="30" t="s">
        <v>3865</v>
      </c>
      <c r="C4063" s="2" t="s">
        <v>775</v>
      </c>
      <c r="D4063" s="2" t="s">
        <v>2192</v>
      </c>
      <c r="E4063" s="27">
        <v>0.39583333333333331</v>
      </c>
      <c r="F4063" s="27">
        <v>0.5</v>
      </c>
      <c r="G4063" s="25">
        <v>0.10416666666666669</v>
      </c>
      <c r="H4063" s="31" t="s">
        <v>3867</v>
      </c>
      <c r="I4063" s="2"/>
      <c r="J4063" s="31" t="s">
        <v>34</v>
      </c>
      <c r="K4063" s="2"/>
    </row>
    <row r="4064" spans="1:11">
      <c r="A4064" s="21">
        <v>45023</v>
      </c>
      <c r="B4064" s="30" t="s">
        <v>3865</v>
      </c>
      <c r="C4064" s="23" t="s">
        <v>775</v>
      </c>
      <c r="D4064" s="23" t="s">
        <v>2192</v>
      </c>
      <c r="E4064" s="24">
        <v>0.54166666666666663</v>
      </c>
      <c r="F4064" s="24">
        <v>0.75</v>
      </c>
      <c r="G4064" s="25">
        <v>0.20833333333333337</v>
      </c>
      <c r="H4064" s="31" t="s">
        <v>3867</v>
      </c>
      <c r="I4064" s="23"/>
      <c r="J4064" s="31" t="s">
        <v>34</v>
      </c>
      <c r="K4064" s="23"/>
    </row>
    <row r="4065" spans="1:11">
      <c r="A4065" s="3">
        <v>45024</v>
      </c>
      <c r="B4065" s="30" t="s">
        <v>3868</v>
      </c>
      <c r="C4065" s="2" t="s">
        <v>1600</v>
      </c>
      <c r="D4065" s="2" t="s">
        <v>2042</v>
      </c>
      <c r="E4065" s="27">
        <v>0.63541666666666663</v>
      </c>
      <c r="F4065" s="27">
        <v>0.70833333333333337</v>
      </c>
      <c r="G4065" s="25">
        <v>7.2916666666666741E-2</v>
      </c>
      <c r="H4065" s="31" t="s">
        <v>3874</v>
      </c>
      <c r="I4065" s="2"/>
      <c r="J4065" s="31" t="s">
        <v>48</v>
      </c>
      <c r="K4065" s="2"/>
    </row>
    <row r="4066" spans="1:11">
      <c r="A4066" s="21">
        <v>45025</v>
      </c>
      <c r="B4066" s="30" t="s">
        <v>3873</v>
      </c>
      <c r="C4066" s="23" t="s">
        <v>1899</v>
      </c>
      <c r="D4066" s="23" t="s">
        <v>2174</v>
      </c>
      <c r="E4066" s="24">
        <v>0.92361111111111116</v>
      </c>
      <c r="F4066" s="24">
        <v>0.98611111111111116</v>
      </c>
      <c r="G4066" s="25">
        <v>6.25E-2</v>
      </c>
      <c r="H4066" s="31" t="s">
        <v>3874</v>
      </c>
      <c r="I4066" s="23"/>
      <c r="J4066" s="31" t="s">
        <v>48</v>
      </c>
      <c r="K4066" s="23"/>
    </row>
    <row r="4067" spans="1:11">
      <c r="A4067" s="3">
        <v>45025</v>
      </c>
      <c r="B4067" s="30" t="s">
        <v>3873</v>
      </c>
      <c r="C4067" s="2" t="s">
        <v>746</v>
      </c>
      <c r="D4067" s="2" t="s">
        <v>2193</v>
      </c>
      <c r="E4067" s="27">
        <v>0.98611111111111116</v>
      </c>
      <c r="F4067" s="27">
        <v>1</v>
      </c>
      <c r="G4067" s="25">
        <v>1.388888888888884E-2</v>
      </c>
      <c r="H4067" s="31" t="s">
        <v>3874</v>
      </c>
      <c r="I4067" s="2"/>
      <c r="J4067" s="31" t="s">
        <v>48</v>
      </c>
      <c r="K4067" s="2"/>
    </row>
    <row r="4068" spans="1:11">
      <c r="A4068" s="21">
        <v>45026</v>
      </c>
      <c r="B4068" s="30" t="s">
        <v>3869</v>
      </c>
      <c r="C4068" s="23" t="s">
        <v>746</v>
      </c>
      <c r="D4068" s="23" t="s">
        <v>2194</v>
      </c>
      <c r="E4068" s="24">
        <v>0</v>
      </c>
      <c r="F4068" s="24">
        <v>2.0833333333333332E-2</v>
      </c>
      <c r="G4068" s="25">
        <v>2.0833333333333332E-2</v>
      </c>
      <c r="H4068" s="31" t="s">
        <v>3874</v>
      </c>
      <c r="I4068" s="23"/>
      <c r="J4068" s="31" t="s">
        <v>48</v>
      </c>
      <c r="K4068" s="23"/>
    </row>
    <row r="4069" spans="1:11">
      <c r="A4069" s="3">
        <v>45026</v>
      </c>
      <c r="B4069" s="30" t="s">
        <v>3869</v>
      </c>
      <c r="C4069" s="2" t="s">
        <v>1619</v>
      </c>
      <c r="D4069" s="2" t="s">
        <v>2195</v>
      </c>
      <c r="E4069" s="27">
        <v>0.39583333333333331</v>
      </c>
      <c r="F4069" s="27">
        <v>0.40625</v>
      </c>
      <c r="G4069" s="25">
        <v>1.0416666666666685E-2</v>
      </c>
      <c r="H4069" s="31" t="s">
        <v>3874</v>
      </c>
      <c r="I4069" s="2"/>
      <c r="J4069" s="31" t="s">
        <v>45</v>
      </c>
      <c r="K4069" s="2"/>
    </row>
    <row r="4070" spans="1:11">
      <c r="A4070" s="21">
        <v>45026</v>
      </c>
      <c r="B4070" s="30" t="s">
        <v>3869</v>
      </c>
      <c r="C4070" s="23" t="s">
        <v>1899</v>
      </c>
      <c r="D4070" s="23" t="s">
        <v>2196</v>
      </c>
      <c r="E4070" s="24">
        <v>0.40625</v>
      </c>
      <c r="F4070" s="24">
        <v>0.41666666666666669</v>
      </c>
      <c r="G4070" s="25">
        <v>1.0416666666666685E-2</v>
      </c>
      <c r="H4070" s="31" t="s">
        <v>3874</v>
      </c>
      <c r="I4070" s="23"/>
      <c r="J4070" s="31" t="s">
        <v>48</v>
      </c>
      <c r="K4070" s="23"/>
    </row>
    <row r="4071" spans="1:11">
      <c r="A4071" s="3">
        <v>45026</v>
      </c>
      <c r="B4071" s="30" t="s">
        <v>3869</v>
      </c>
      <c r="C4071" s="2" t="s">
        <v>1589</v>
      </c>
      <c r="D4071" s="2" t="s">
        <v>2197</v>
      </c>
      <c r="E4071" s="27">
        <v>0.41666666666666669</v>
      </c>
      <c r="F4071" s="27">
        <v>0.46875</v>
      </c>
      <c r="G4071" s="25">
        <v>5.2083333333333315E-2</v>
      </c>
      <c r="H4071" s="31" t="s">
        <v>3874</v>
      </c>
      <c r="I4071" s="2"/>
      <c r="J4071" s="31" t="s">
        <v>48</v>
      </c>
      <c r="K4071" s="2"/>
    </row>
    <row r="4072" spans="1:11">
      <c r="A4072" s="21">
        <v>45026</v>
      </c>
      <c r="B4072" s="30" t="s">
        <v>3869</v>
      </c>
      <c r="C4072" s="23" t="s">
        <v>449</v>
      </c>
      <c r="D4072" s="23" t="s">
        <v>2198</v>
      </c>
      <c r="E4072" s="24">
        <v>0.46875</v>
      </c>
      <c r="F4072" s="24">
        <v>0.47916666666666669</v>
      </c>
      <c r="G4072" s="25">
        <v>1.0416666666666685E-2</v>
      </c>
      <c r="H4072" s="31" t="s">
        <v>3867</v>
      </c>
      <c r="I4072" s="23"/>
      <c r="J4072" s="31" t="s">
        <v>34</v>
      </c>
      <c r="K4072" s="23"/>
    </row>
    <row r="4073" spans="1:11">
      <c r="A4073" s="3">
        <v>45026</v>
      </c>
      <c r="B4073" s="30" t="s">
        <v>3869</v>
      </c>
      <c r="C4073" s="2" t="s">
        <v>1619</v>
      </c>
      <c r="D4073" s="2" t="s">
        <v>2199</v>
      </c>
      <c r="E4073" s="27">
        <v>0.47916666666666669</v>
      </c>
      <c r="F4073" s="27">
        <v>0.48958333333333331</v>
      </c>
      <c r="G4073" s="25">
        <v>1.041666666666663E-2</v>
      </c>
      <c r="H4073" s="31" t="s">
        <v>3874</v>
      </c>
      <c r="I4073" s="2"/>
      <c r="J4073" s="31" t="s">
        <v>45</v>
      </c>
      <c r="K4073" s="2"/>
    </row>
    <row r="4074" spans="1:11">
      <c r="A4074" s="21">
        <v>45026</v>
      </c>
      <c r="B4074" s="30" t="s">
        <v>3869</v>
      </c>
      <c r="C4074" s="23" t="s">
        <v>746</v>
      </c>
      <c r="D4074" s="23" t="s">
        <v>2200</v>
      </c>
      <c r="E4074" s="24">
        <v>0.48958333333333331</v>
      </c>
      <c r="F4074" s="24">
        <v>0.5</v>
      </c>
      <c r="G4074" s="25">
        <v>1.0416666666666685E-2</v>
      </c>
      <c r="H4074" s="31" t="s">
        <v>3874</v>
      </c>
      <c r="I4074" s="23"/>
      <c r="J4074" s="31" t="s">
        <v>48</v>
      </c>
      <c r="K4074" s="23"/>
    </row>
    <row r="4075" spans="1:11">
      <c r="A4075" s="3">
        <v>45026</v>
      </c>
      <c r="B4075" s="30" t="s">
        <v>3869</v>
      </c>
      <c r="C4075" s="2" t="s">
        <v>1619</v>
      </c>
      <c r="D4075" s="2" t="s">
        <v>2201</v>
      </c>
      <c r="E4075" s="27">
        <v>0.54166666666666663</v>
      </c>
      <c r="F4075" s="27">
        <v>0.57638888888888895</v>
      </c>
      <c r="G4075" s="25">
        <v>3.4722222222222321E-2</v>
      </c>
      <c r="H4075" s="31" t="s">
        <v>3874</v>
      </c>
      <c r="I4075" s="2"/>
      <c r="J4075" s="31" t="s">
        <v>45</v>
      </c>
      <c r="K4075" s="2"/>
    </row>
    <row r="4076" spans="1:11">
      <c r="A4076" s="21">
        <v>45026</v>
      </c>
      <c r="B4076" s="30" t="s">
        <v>3869</v>
      </c>
      <c r="C4076" s="23" t="s">
        <v>1589</v>
      </c>
      <c r="D4076" s="23" t="s">
        <v>2202</v>
      </c>
      <c r="E4076" s="24">
        <v>0.57638888888888895</v>
      </c>
      <c r="F4076" s="24">
        <v>0.8125</v>
      </c>
      <c r="G4076" s="25">
        <v>0.23611111111111105</v>
      </c>
      <c r="H4076" s="31" t="s">
        <v>3874</v>
      </c>
      <c r="I4076" s="23"/>
      <c r="J4076" s="31" t="s">
        <v>48</v>
      </c>
      <c r="K4076" s="23"/>
    </row>
    <row r="4077" spans="1:11">
      <c r="A4077" s="3">
        <v>45027</v>
      </c>
      <c r="B4077" s="30" t="s">
        <v>3870</v>
      </c>
      <c r="C4077" s="2" t="s">
        <v>1600</v>
      </c>
      <c r="D4077" s="2" t="s">
        <v>2104</v>
      </c>
      <c r="E4077" s="27">
        <v>0.39583333333333331</v>
      </c>
      <c r="F4077" s="27">
        <v>0.40625</v>
      </c>
      <c r="G4077" s="25">
        <v>1.0416666666666685E-2</v>
      </c>
      <c r="H4077" s="31" t="s">
        <v>3874</v>
      </c>
      <c r="I4077" s="2"/>
      <c r="J4077" s="31" t="s">
        <v>48</v>
      </c>
      <c r="K4077" s="2"/>
    </row>
    <row r="4078" spans="1:11">
      <c r="A4078" s="21">
        <v>45027</v>
      </c>
      <c r="B4078" s="30" t="s">
        <v>3870</v>
      </c>
      <c r="C4078" s="23" t="s">
        <v>443</v>
      </c>
      <c r="D4078" s="23" t="s">
        <v>1413</v>
      </c>
      <c r="E4078" s="24">
        <v>0.40625</v>
      </c>
      <c r="F4078" s="24">
        <v>0.41666666666666669</v>
      </c>
      <c r="G4078" s="25">
        <v>1.0416666666666685E-2</v>
      </c>
      <c r="H4078" s="31" t="s">
        <v>3867</v>
      </c>
      <c r="I4078" s="23"/>
      <c r="J4078" s="31" t="s">
        <v>34</v>
      </c>
      <c r="K4078" s="23"/>
    </row>
    <row r="4079" spans="1:11">
      <c r="A4079" s="3">
        <v>45027</v>
      </c>
      <c r="B4079" s="30" t="s">
        <v>3870</v>
      </c>
      <c r="C4079" s="2" t="s">
        <v>1639</v>
      </c>
      <c r="D4079" s="2" t="s">
        <v>2203</v>
      </c>
      <c r="E4079" s="27">
        <v>0.41666666666666669</v>
      </c>
      <c r="F4079" s="27">
        <v>0.45833333333333331</v>
      </c>
      <c r="G4079" s="25">
        <v>4.166666666666663E-2</v>
      </c>
      <c r="H4079" s="31" t="s">
        <v>3874</v>
      </c>
      <c r="I4079" s="2"/>
      <c r="J4079" s="31" t="s">
        <v>48</v>
      </c>
      <c r="K4079" s="2"/>
    </row>
    <row r="4080" spans="1:11">
      <c r="A4080" s="21">
        <v>45027</v>
      </c>
      <c r="B4080" s="30" t="s">
        <v>3870</v>
      </c>
      <c r="C4080" s="23" t="s">
        <v>1589</v>
      </c>
      <c r="D4080" s="23" t="s">
        <v>2204</v>
      </c>
      <c r="E4080" s="24">
        <v>0.45833333333333331</v>
      </c>
      <c r="F4080" s="24">
        <v>0.4861111111111111</v>
      </c>
      <c r="G4080" s="25">
        <v>2.777777777777779E-2</v>
      </c>
      <c r="H4080" s="31" t="s">
        <v>3874</v>
      </c>
      <c r="I4080" s="23"/>
      <c r="J4080" s="31" t="s">
        <v>48</v>
      </c>
      <c r="K4080" s="23"/>
    </row>
    <row r="4081" spans="1:11">
      <c r="A4081" s="3">
        <v>45027</v>
      </c>
      <c r="B4081" s="30" t="s">
        <v>3870</v>
      </c>
      <c r="C4081" s="2" t="s">
        <v>1589</v>
      </c>
      <c r="D4081" s="2" t="s">
        <v>2205</v>
      </c>
      <c r="E4081" s="27">
        <v>0.4861111111111111</v>
      </c>
      <c r="F4081" s="27">
        <v>0.5</v>
      </c>
      <c r="G4081" s="25">
        <v>1.3888888888888895E-2</v>
      </c>
      <c r="H4081" s="31" t="s">
        <v>3874</v>
      </c>
      <c r="I4081" s="2"/>
      <c r="J4081" s="31" t="s">
        <v>48</v>
      </c>
      <c r="K4081" s="2"/>
    </row>
    <row r="4082" spans="1:11">
      <c r="A4082" s="21">
        <v>45027</v>
      </c>
      <c r="B4082" s="30" t="s">
        <v>3870</v>
      </c>
      <c r="C4082" s="23" t="s">
        <v>443</v>
      </c>
      <c r="D4082" s="23" t="s">
        <v>2206</v>
      </c>
      <c r="E4082" s="24">
        <v>0.54166666666666663</v>
      </c>
      <c r="F4082" s="24">
        <v>0.5625</v>
      </c>
      <c r="G4082" s="25">
        <v>2.083333333333337E-2</v>
      </c>
      <c r="H4082" s="31" t="s">
        <v>3867</v>
      </c>
      <c r="I4082" s="23"/>
      <c r="J4082" s="31" t="s">
        <v>34</v>
      </c>
      <c r="K4082" s="23"/>
    </row>
    <row r="4083" spans="1:11">
      <c r="A4083" s="3">
        <v>45027</v>
      </c>
      <c r="B4083" s="30" t="s">
        <v>3870</v>
      </c>
      <c r="C4083" s="2" t="s">
        <v>1619</v>
      </c>
      <c r="D4083" s="2" t="s">
        <v>2207</v>
      </c>
      <c r="E4083" s="27">
        <v>0.5625</v>
      </c>
      <c r="F4083" s="27">
        <v>0.57291666666666663</v>
      </c>
      <c r="G4083" s="25">
        <v>1.041666666666663E-2</v>
      </c>
      <c r="H4083" s="31" t="s">
        <v>3874</v>
      </c>
      <c r="I4083" s="2"/>
      <c r="J4083" s="31" t="s">
        <v>45</v>
      </c>
      <c r="K4083" s="2"/>
    </row>
    <row r="4084" spans="1:11">
      <c r="A4084" s="21">
        <v>45027</v>
      </c>
      <c r="B4084" s="30" t="s">
        <v>3870</v>
      </c>
      <c r="C4084" s="23" t="s">
        <v>1589</v>
      </c>
      <c r="D4084" s="23" t="s">
        <v>2208</v>
      </c>
      <c r="E4084" s="24">
        <v>0.57291666666666663</v>
      </c>
      <c r="F4084" s="24">
        <v>0.59375</v>
      </c>
      <c r="G4084" s="25">
        <v>2.083333333333337E-2</v>
      </c>
      <c r="H4084" s="31" t="s">
        <v>3874</v>
      </c>
      <c r="I4084" s="23"/>
      <c r="J4084" s="31" t="s">
        <v>48</v>
      </c>
      <c r="K4084" s="23"/>
    </row>
    <row r="4085" spans="1:11">
      <c r="A4085" s="3">
        <v>45027</v>
      </c>
      <c r="B4085" s="30" t="s">
        <v>3870</v>
      </c>
      <c r="C4085" s="2" t="s">
        <v>1589</v>
      </c>
      <c r="D4085" s="2" t="s">
        <v>2209</v>
      </c>
      <c r="E4085" s="27">
        <v>0.59375</v>
      </c>
      <c r="F4085" s="27">
        <v>0.625</v>
      </c>
      <c r="G4085" s="25">
        <v>3.125E-2</v>
      </c>
      <c r="H4085" s="31" t="s">
        <v>3874</v>
      </c>
      <c r="I4085" s="2"/>
      <c r="J4085" s="31" t="s">
        <v>48</v>
      </c>
      <c r="K4085" s="2"/>
    </row>
    <row r="4086" spans="1:11">
      <c r="A4086" s="21">
        <v>45027</v>
      </c>
      <c r="B4086" s="30" t="s">
        <v>3870</v>
      </c>
      <c r="C4086" s="23" t="s">
        <v>1619</v>
      </c>
      <c r="D4086" s="23" t="s">
        <v>2210</v>
      </c>
      <c r="E4086" s="24">
        <v>0.625</v>
      </c>
      <c r="F4086" s="24">
        <v>0.64583333333333337</v>
      </c>
      <c r="G4086" s="25">
        <v>2.083333333333337E-2</v>
      </c>
      <c r="H4086" s="31" t="s">
        <v>3874</v>
      </c>
      <c r="I4086" s="23"/>
      <c r="J4086" s="31" t="s">
        <v>45</v>
      </c>
      <c r="K4086" s="23"/>
    </row>
    <row r="4087" spans="1:11">
      <c r="A4087" s="3">
        <v>45027</v>
      </c>
      <c r="B4087" s="30" t="s">
        <v>3870</v>
      </c>
      <c r="C4087" s="2" t="s">
        <v>1589</v>
      </c>
      <c r="D4087" s="2" t="s">
        <v>2211</v>
      </c>
      <c r="E4087" s="27">
        <v>0.64583333333333337</v>
      </c>
      <c r="F4087" s="27">
        <v>0.66666666666666663</v>
      </c>
      <c r="G4087" s="25">
        <v>2.0833333333333259E-2</v>
      </c>
      <c r="H4087" s="31" t="s">
        <v>3874</v>
      </c>
      <c r="I4087" s="2"/>
      <c r="J4087" s="31" t="s">
        <v>48</v>
      </c>
      <c r="K4087" s="2"/>
    </row>
    <row r="4088" spans="1:11">
      <c r="A4088" s="21">
        <v>45027</v>
      </c>
      <c r="B4088" s="30" t="s">
        <v>3870</v>
      </c>
      <c r="C4088" s="23" t="s">
        <v>1589</v>
      </c>
      <c r="D4088" s="23" t="s">
        <v>3942</v>
      </c>
      <c r="E4088" s="24">
        <v>0.66666666666666663</v>
      </c>
      <c r="F4088" s="24">
        <v>0.70833333333333337</v>
      </c>
      <c r="G4088" s="25">
        <v>4.1666666666666741E-2</v>
      </c>
      <c r="H4088" s="31" t="s">
        <v>3874</v>
      </c>
      <c r="I4088" s="23"/>
      <c r="J4088" s="31" t="s">
        <v>48</v>
      </c>
      <c r="K4088" s="23"/>
    </row>
    <row r="4089" spans="1:11">
      <c r="A4089" s="3">
        <v>45027</v>
      </c>
      <c r="B4089" s="30" t="s">
        <v>3870</v>
      </c>
      <c r="C4089" s="2" t="s">
        <v>1639</v>
      </c>
      <c r="D4089" s="2" t="s">
        <v>2212</v>
      </c>
      <c r="E4089" s="27">
        <v>0.70833333333333337</v>
      </c>
      <c r="F4089" s="27">
        <v>0.72916666666666663</v>
      </c>
      <c r="G4089" s="25">
        <v>2.0833333333333259E-2</v>
      </c>
      <c r="H4089" s="31" t="s">
        <v>3874</v>
      </c>
      <c r="I4089" s="2"/>
      <c r="J4089" s="31" t="s">
        <v>48</v>
      </c>
      <c r="K4089" s="2"/>
    </row>
    <row r="4090" spans="1:11">
      <c r="A4090" s="21">
        <v>45027</v>
      </c>
      <c r="B4090" s="30" t="s">
        <v>3870</v>
      </c>
      <c r="C4090" s="23" t="s">
        <v>1589</v>
      </c>
      <c r="D4090" s="23" t="s">
        <v>3942</v>
      </c>
      <c r="E4090" s="24">
        <v>0.72916666666666663</v>
      </c>
      <c r="F4090" s="24">
        <v>0.75</v>
      </c>
      <c r="G4090" s="25">
        <v>2.083333333333337E-2</v>
      </c>
      <c r="H4090" s="31" t="s">
        <v>3874</v>
      </c>
      <c r="I4090" s="23"/>
      <c r="J4090" s="31" t="s">
        <v>48</v>
      </c>
      <c r="K4090" s="23"/>
    </row>
    <row r="4091" spans="1:11">
      <c r="A4091" s="3">
        <v>45027</v>
      </c>
      <c r="B4091" s="30" t="s">
        <v>3870</v>
      </c>
      <c r="C4091" s="2" t="s">
        <v>1876</v>
      </c>
      <c r="D4091" s="2" t="s">
        <v>493</v>
      </c>
      <c r="E4091" s="27">
        <v>0.85416666666666663</v>
      </c>
      <c r="F4091" s="27">
        <v>0.86458333333333337</v>
      </c>
      <c r="G4091" s="25">
        <v>1.0416666666666741E-2</v>
      </c>
      <c r="H4091" s="31" t="s">
        <v>3874</v>
      </c>
      <c r="I4091" s="2"/>
      <c r="J4091" s="31" t="s">
        <v>45</v>
      </c>
      <c r="K4091" s="2"/>
    </row>
    <row r="4092" spans="1:11">
      <c r="A4092" s="21">
        <v>45027</v>
      </c>
      <c r="B4092" s="30" t="s">
        <v>3870</v>
      </c>
      <c r="C4092" s="23" t="s">
        <v>1899</v>
      </c>
      <c r="D4092" s="23" t="s">
        <v>2174</v>
      </c>
      <c r="E4092" s="24">
        <v>0.86458333333333337</v>
      </c>
      <c r="F4092" s="24">
        <v>0.88541666666666663</v>
      </c>
      <c r="G4092" s="25">
        <v>2.0833333333333259E-2</v>
      </c>
      <c r="H4092" s="31" t="s">
        <v>3874</v>
      </c>
      <c r="I4092" s="23"/>
      <c r="J4092" s="31" t="s">
        <v>48</v>
      </c>
      <c r="K4092" s="23"/>
    </row>
    <row r="4093" spans="1:11">
      <c r="A4093" s="3">
        <v>45028</v>
      </c>
      <c r="B4093" s="30" t="s">
        <v>3871</v>
      </c>
      <c r="C4093" s="2" t="s">
        <v>1600</v>
      </c>
      <c r="D4093" s="2" t="s">
        <v>2104</v>
      </c>
      <c r="E4093" s="27">
        <v>0.39583333333333331</v>
      </c>
      <c r="F4093" s="27">
        <v>0.40625</v>
      </c>
      <c r="G4093" s="25">
        <v>1.0416666666666685E-2</v>
      </c>
      <c r="H4093" s="31" t="s">
        <v>3874</v>
      </c>
      <c r="I4093" s="2"/>
      <c r="J4093" s="31" t="s">
        <v>48</v>
      </c>
      <c r="K4093" s="2"/>
    </row>
    <row r="4094" spans="1:11">
      <c r="A4094" s="21">
        <v>45028</v>
      </c>
      <c r="B4094" s="30" t="s">
        <v>3871</v>
      </c>
      <c r="C4094" s="23" t="s">
        <v>443</v>
      </c>
      <c r="D4094" s="23" t="s">
        <v>1413</v>
      </c>
      <c r="E4094" s="24">
        <v>0.40625</v>
      </c>
      <c r="F4094" s="24">
        <v>0.41666666666666669</v>
      </c>
      <c r="G4094" s="25">
        <v>1.0416666666666685E-2</v>
      </c>
      <c r="H4094" s="31" t="s">
        <v>3867</v>
      </c>
      <c r="I4094" s="23"/>
      <c r="J4094" s="31" t="s">
        <v>34</v>
      </c>
      <c r="K4094" s="23"/>
    </row>
    <row r="4095" spans="1:11">
      <c r="A4095" s="3">
        <v>45028</v>
      </c>
      <c r="B4095" s="30" t="s">
        <v>3871</v>
      </c>
      <c r="C4095" s="2" t="s">
        <v>1619</v>
      </c>
      <c r="D4095" s="2" t="s">
        <v>1313</v>
      </c>
      <c r="E4095" s="27">
        <v>0.41666666666666669</v>
      </c>
      <c r="F4095" s="27">
        <v>0.45833333333333331</v>
      </c>
      <c r="G4095" s="25">
        <v>4.166666666666663E-2</v>
      </c>
      <c r="H4095" s="31" t="s">
        <v>3874</v>
      </c>
      <c r="I4095" s="2"/>
      <c r="J4095" s="31" t="s">
        <v>45</v>
      </c>
      <c r="K4095" s="2"/>
    </row>
    <row r="4096" spans="1:11">
      <c r="A4096" s="21">
        <v>45028</v>
      </c>
      <c r="B4096" s="30" t="s">
        <v>3871</v>
      </c>
      <c r="C4096" s="23" t="s">
        <v>746</v>
      </c>
      <c r="D4096" s="23" t="s">
        <v>2122</v>
      </c>
      <c r="E4096" s="24">
        <v>0.45833333333333331</v>
      </c>
      <c r="F4096" s="24">
        <v>0.47916666666666669</v>
      </c>
      <c r="G4096" s="25">
        <v>2.083333333333337E-2</v>
      </c>
      <c r="H4096" s="31" t="s">
        <v>3874</v>
      </c>
      <c r="I4096" s="23"/>
      <c r="J4096" s="31" t="s">
        <v>48</v>
      </c>
      <c r="K4096" s="23"/>
    </row>
    <row r="4097" spans="1:11">
      <c r="A4097" s="3">
        <v>45028</v>
      </c>
      <c r="B4097" s="30" t="s">
        <v>3871</v>
      </c>
      <c r="C4097" s="2" t="s">
        <v>1876</v>
      </c>
      <c r="D4097" s="2" t="s">
        <v>62</v>
      </c>
      <c r="E4097" s="27">
        <v>0.54166666666666663</v>
      </c>
      <c r="F4097" s="27">
        <v>0.58333333333333337</v>
      </c>
      <c r="G4097" s="25">
        <v>4.1666666666666741E-2</v>
      </c>
      <c r="H4097" s="31" t="s">
        <v>3874</v>
      </c>
      <c r="I4097" s="2"/>
      <c r="J4097" s="31" t="s">
        <v>45</v>
      </c>
      <c r="K4097" s="2"/>
    </row>
    <row r="4098" spans="1:11">
      <c r="A4098" s="21">
        <v>45028</v>
      </c>
      <c r="B4098" s="30" t="s">
        <v>3871</v>
      </c>
      <c r="C4098" s="23" t="s">
        <v>1589</v>
      </c>
      <c r="D4098" s="23" t="s">
        <v>1896</v>
      </c>
      <c r="E4098" s="24">
        <v>0.58333333333333337</v>
      </c>
      <c r="F4098" s="24">
        <v>0.61458333333333337</v>
      </c>
      <c r="G4098" s="25">
        <v>3.125E-2</v>
      </c>
      <c r="H4098" s="31" t="s">
        <v>3874</v>
      </c>
      <c r="I4098" s="23"/>
      <c r="J4098" s="31" t="s">
        <v>48</v>
      </c>
      <c r="K4098" s="23"/>
    </row>
    <row r="4099" spans="1:11">
      <c r="A4099" s="3">
        <v>45028</v>
      </c>
      <c r="B4099" s="30" t="s">
        <v>3871</v>
      </c>
      <c r="C4099" s="2" t="s">
        <v>1619</v>
      </c>
      <c r="D4099" s="2" t="s">
        <v>1223</v>
      </c>
      <c r="E4099" s="27">
        <v>0.61458333333333337</v>
      </c>
      <c r="F4099" s="27">
        <v>0.625</v>
      </c>
      <c r="G4099" s="25">
        <v>1.041666666666663E-2</v>
      </c>
      <c r="H4099" s="31" t="s">
        <v>3874</v>
      </c>
      <c r="I4099" s="2"/>
      <c r="J4099" s="31" t="s">
        <v>45</v>
      </c>
      <c r="K4099" s="2"/>
    </row>
    <row r="4100" spans="1:11">
      <c r="A4100" s="21">
        <v>45028</v>
      </c>
      <c r="B4100" s="30" t="s">
        <v>3871</v>
      </c>
      <c r="C4100" s="23" t="s">
        <v>1589</v>
      </c>
      <c r="D4100" s="23" t="s">
        <v>3942</v>
      </c>
      <c r="E4100" s="24">
        <v>0.625</v>
      </c>
      <c r="F4100" s="24">
        <v>0.70833333333333337</v>
      </c>
      <c r="G4100" s="25">
        <v>8.333333333333337E-2</v>
      </c>
      <c r="H4100" s="31" t="s">
        <v>3874</v>
      </c>
      <c r="I4100" s="23"/>
      <c r="J4100" s="31" t="s">
        <v>48</v>
      </c>
      <c r="K4100" s="23"/>
    </row>
    <row r="4101" spans="1:11">
      <c r="A4101" s="3">
        <v>45028</v>
      </c>
      <c r="B4101" s="30" t="s">
        <v>3871</v>
      </c>
      <c r="C4101" s="2" t="s">
        <v>509</v>
      </c>
      <c r="D4101" s="2" t="s">
        <v>3943</v>
      </c>
      <c r="E4101" s="27">
        <v>0.70833333333333337</v>
      </c>
      <c r="F4101" s="27">
        <v>0.75</v>
      </c>
      <c r="G4101" s="25">
        <v>4.166666666666663E-2</v>
      </c>
      <c r="H4101" s="31" t="s">
        <v>3866</v>
      </c>
      <c r="I4101" s="2"/>
      <c r="J4101" s="31" t="s">
        <v>39</v>
      </c>
      <c r="K4101" s="2"/>
    </row>
    <row r="4102" spans="1:11">
      <c r="A4102" s="21">
        <v>45028</v>
      </c>
      <c r="B4102" s="30" t="s">
        <v>3871</v>
      </c>
      <c r="C4102" s="23" t="s">
        <v>1899</v>
      </c>
      <c r="D4102" s="23" t="s">
        <v>2213</v>
      </c>
      <c r="E4102" s="24">
        <v>0.75</v>
      </c>
      <c r="F4102" s="24">
        <v>0.76388888888888884</v>
      </c>
      <c r="G4102" s="25">
        <v>1.388888888888884E-2</v>
      </c>
      <c r="H4102" s="31" t="s">
        <v>3874</v>
      </c>
      <c r="I4102" s="23"/>
      <c r="J4102" s="31" t="s">
        <v>48</v>
      </c>
      <c r="K4102" s="23"/>
    </row>
    <row r="4103" spans="1:11">
      <c r="A4103" s="3">
        <v>45028</v>
      </c>
      <c r="B4103" s="30" t="s">
        <v>3871</v>
      </c>
      <c r="C4103" s="2" t="s">
        <v>1589</v>
      </c>
      <c r="D4103" s="2" t="s">
        <v>2214</v>
      </c>
      <c r="E4103" s="27">
        <v>0.76388888888888884</v>
      </c>
      <c r="F4103" s="27">
        <v>0.78125</v>
      </c>
      <c r="G4103" s="25">
        <v>1.736111111111116E-2</v>
      </c>
      <c r="H4103" s="31" t="s">
        <v>3874</v>
      </c>
      <c r="I4103" s="2"/>
      <c r="J4103" s="31" t="s">
        <v>48</v>
      </c>
      <c r="K4103" s="2"/>
    </row>
    <row r="4104" spans="1:11">
      <c r="A4104" s="21">
        <v>45028</v>
      </c>
      <c r="B4104" s="30" t="s">
        <v>3871</v>
      </c>
      <c r="C4104" s="23" t="s">
        <v>1589</v>
      </c>
      <c r="D4104" s="23" t="s">
        <v>1896</v>
      </c>
      <c r="E4104" s="24">
        <v>0.78125</v>
      </c>
      <c r="F4104" s="24">
        <v>0.8125</v>
      </c>
      <c r="G4104" s="25">
        <v>3.125E-2</v>
      </c>
      <c r="H4104" s="31" t="s">
        <v>3874</v>
      </c>
      <c r="I4104" s="23"/>
      <c r="J4104" s="31" t="s">
        <v>48</v>
      </c>
      <c r="K4104" s="23"/>
    </row>
    <row r="4105" spans="1:11">
      <c r="A4105" s="3">
        <v>45029</v>
      </c>
      <c r="B4105" s="30" t="s">
        <v>3872</v>
      </c>
      <c r="C4105" s="2" t="s">
        <v>1600</v>
      </c>
      <c r="D4105" s="2" t="s">
        <v>2104</v>
      </c>
      <c r="E4105" s="27">
        <v>0.5</v>
      </c>
      <c r="F4105" s="27">
        <v>0.52083333333333337</v>
      </c>
      <c r="G4105" s="25">
        <v>2.083333333333337E-2</v>
      </c>
      <c r="H4105" s="31" t="s">
        <v>3874</v>
      </c>
      <c r="I4105" s="2"/>
      <c r="J4105" s="31" t="s">
        <v>48</v>
      </c>
      <c r="K4105" s="2"/>
    </row>
    <row r="4106" spans="1:11">
      <c r="A4106" s="21">
        <v>45029</v>
      </c>
      <c r="B4106" s="30" t="s">
        <v>3872</v>
      </c>
      <c r="C4106" s="23" t="s">
        <v>1899</v>
      </c>
      <c r="D4106" s="23" t="s">
        <v>2215</v>
      </c>
      <c r="E4106" s="24">
        <v>0.52083333333333337</v>
      </c>
      <c r="F4106" s="24">
        <v>0.54166666666666663</v>
      </c>
      <c r="G4106" s="25">
        <v>2.0833333333333259E-2</v>
      </c>
      <c r="H4106" s="31" t="s">
        <v>3874</v>
      </c>
      <c r="I4106" s="23"/>
      <c r="J4106" s="31" t="s">
        <v>48</v>
      </c>
      <c r="K4106" s="23"/>
    </row>
    <row r="4107" spans="1:11">
      <c r="A4107" s="3">
        <v>45029</v>
      </c>
      <c r="B4107" s="30" t="s">
        <v>3872</v>
      </c>
      <c r="C4107" s="2" t="s">
        <v>1619</v>
      </c>
      <c r="D4107" s="2" t="s">
        <v>2216</v>
      </c>
      <c r="E4107" s="27">
        <v>0.54166666666666663</v>
      </c>
      <c r="F4107" s="27">
        <v>0.58333333333333337</v>
      </c>
      <c r="G4107" s="25">
        <v>4.1666666666666741E-2</v>
      </c>
      <c r="H4107" s="31" t="s">
        <v>3874</v>
      </c>
      <c r="I4107" s="2" t="s">
        <v>2217</v>
      </c>
      <c r="J4107" s="31" t="s">
        <v>45</v>
      </c>
      <c r="K4107" s="2"/>
    </row>
    <row r="4108" spans="1:11">
      <c r="A4108" s="21">
        <v>45029</v>
      </c>
      <c r="B4108" s="30" t="s">
        <v>3872</v>
      </c>
      <c r="C4108" s="23" t="s">
        <v>1589</v>
      </c>
      <c r="D4108" s="23" t="s">
        <v>2218</v>
      </c>
      <c r="E4108" s="24">
        <v>0.58333333333333337</v>
      </c>
      <c r="F4108" s="24">
        <v>0.625</v>
      </c>
      <c r="G4108" s="25">
        <v>4.166666666666663E-2</v>
      </c>
      <c r="H4108" s="31" t="s">
        <v>3874</v>
      </c>
      <c r="I4108" s="23" t="s">
        <v>2219</v>
      </c>
      <c r="J4108" s="31" t="s">
        <v>48</v>
      </c>
      <c r="K4108" s="23"/>
    </row>
    <row r="4109" spans="1:11">
      <c r="A4109" s="3">
        <v>45029</v>
      </c>
      <c r="B4109" s="30" t="s">
        <v>3872</v>
      </c>
      <c r="C4109" s="2" t="s">
        <v>1639</v>
      </c>
      <c r="D4109" s="2" t="s">
        <v>2203</v>
      </c>
      <c r="E4109" s="27">
        <v>0.625</v>
      </c>
      <c r="F4109" s="27">
        <v>0.66666666666666663</v>
      </c>
      <c r="G4109" s="25">
        <v>4.166666666666663E-2</v>
      </c>
      <c r="H4109" s="31" t="s">
        <v>3874</v>
      </c>
      <c r="I4109" s="2"/>
      <c r="J4109" s="31" t="s">
        <v>48</v>
      </c>
      <c r="K4109" s="2"/>
    </row>
    <row r="4110" spans="1:11">
      <c r="A4110" s="21">
        <v>45029</v>
      </c>
      <c r="B4110" s="30" t="s">
        <v>3872</v>
      </c>
      <c r="C4110" s="23" t="s">
        <v>1589</v>
      </c>
      <c r="D4110" s="23" t="s">
        <v>3942</v>
      </c>
      <c r="E4110" s="24">
        <v>0.66666666666666663</v>
      </c>
      <c r="F4110" s="24">
        <v>0.75</v>
      </c>
      <c r="G4110" s="25">
        <v>8.333333333333337E-2</v>
      </c>
      <c r="H4110" s="31" t="s">
        <v>3874</v>
      </c>
      <c r="I4110" s="23"/>
      <c r="J4110" s="31" t="s">
        <v>48</v>
      </c>
      <c r="K4110" s="23"/>
    </row>
    <row r="4111" spans="1:11">
      <c r="A4111" s="3">
        <v>45029</v>
      </c>
      <c r="B4111" s="30" t="s">
        <v>3872</v>
      </c>
      <c r="C4111" s="2" t="s">
        <v>746</v>
      </c>
      <c r="D4111" s="2" t="s">
        <v>2220</v>
      </c>
      <c r="E4111" s="27">
        <v>0.88194444444444453</v>
      </c>
      <c r="F4111" s="27">
        <v>0.90625</v>
      </c>
      <c r="G4111" s="25">
        <v>2.4305555555555469E-2</v>
      </c>
      <c r="H4111" s="31" t="s">
        <v>3874</v>
      </c>
      <c r="I4111" s="2"/>
      <c r="J4111" s="31" t="s">
        <v>48</v>
      </c>
      <c r="K4111" s="2"/>
    </row>
    <row r="4112" spans="1:11">
      <c r="A4112" s="21">
        <v>45029</v>
      </c>
      <c r="B4112" s="30" t="s">
        <v>3872</v>
      </c>
      <c r="C4112" s="23" t="s">
        <v>1619</v>
      </c>
      <c r="D4112" s="23" t="s">
        <v>2221</v>
      </c>
      <c r="E4112" s="24">
        <v>0.90625</v>
      </c>
      <c r="F4112" s="24">
        <v>0.95833333333333337</v>
      </c>
      <c r="G4112" s="25">
        <v>5.208333333333337E-2</v>
      </c>
      <c r="H4112" s="31" t="s">
        <v>3874</v>
      </c>
      <c r="I4112" s="23"/>
      <c r="J4112" s="31" t="s">
        <v>45</v>
      </c>
      <c r="K4112" s="23"/>
    </row>
    <row r="4113" spans="1:11">
      <c r="A4113" s="3">
        <v>45029</v>
      </c>
      <c r="B4113" s="30" t="s">
        <v>3872</v>
      </c>
      <c r="C4113" s="2" t="s">
        <v>1619</v>
      </c>
      <c r="D4113" s="2" t="s">
        <v>2222</v>
      </c>
      <c r="E4113" s="27">
        <v>0.95833333333333337</v>
      </c>
      <c r="F4113" s="27">
        <v>0.97916666666666663</v>
      </c>
      <c r="G4113" s="25">
        <v>2.0833333333333259E-2</v>
      </c>
      <c r="H4113" s="31" t="s">
        <v>3874</v>
      </c>
      <c r="I4113" s="2"/>
      <c r="J4113" s="31" t="s">
        <v>45</v>
      </c>
      <c r="K4113" s="2"/>
    </row>
    <row r="4114" spans="1:11">
      <c r="A4114" s="21">
        <v>45030</v>
      </c>
      <c r="B4114" s="30" t="s">
        <v>3865</v>
      </c>
      <c r="C4114" s="23" t="s">
        <v>1619</v>
      </c>
      <c r="D4114" s="23" t="s">
        <v>2223</v>
      </c>
      <c r="E4114" s="24">
        <v>0.39583333333333331</v>
      </c>
      <c r="F4114" s="24">
        <v>0.40625</v>
      </c>
      <c r="G4114" s="25">
        <v>1.0416666666666685E-2</v>
      </c>
      <c r="H4114" s="31" t="s">
        <v>3874</v>
      </c>
      <c r="I4114" s="23"/>
      <c r="J4114" s="31" t="s">
        <v>45</v>
      </c>
      <c r="K4114" s="23"/>
    </row>
    <row r="4115" spans="1:11">
      <c r="A4115" s="3">
        <v>45030</v>
      </c>
      <c r="B4115" s="30" t="s">
        <v>3865</v>
      </c>
      <c r="C4115" s="2" t="s">
        <v>443</v>
      </c>
      <c r="D4115" s="2" t="s">
        <v>1413</v>
      </c>
      <c r="E4115" s="27">
        <v>0.40625</v>
      </c>
      <c r="F4115" s="27">
        <v>0.41666666666666669</v>
      </c>
      <c r="G4115" s="25">
        <v>1.0416666666666685E-2</v>
      </c>
      <c r="H4115" s="31" t="s">
        <v>3867</v>
      </c>
      <c r="I4115" s="2"/>
      <c r="J4115" s="31" t="s">
        <v>34</v>
      </c>
      <c r="K4115" s="2"/>
    </row>
    <row r="4116" spans="1:11">
      <c r="A4116" s="21">
        <v>45030</v>
      </c>
      <c r="B4116" s="30" t="s">
        <v>3865</v>
      </c>
      <c r="C4116" s="23" t="s">
        <v>1619</v>
      </c>
      <c r="D4116" s="23" t="s">
        <v>597</v>
      </c>
      <c r="E4116" s="24">
        <v>0.41666666666666669</v>
      </c>
      <c r="F4116" s="24">
        <v>0.42708333333333331</v>
      </c>
      <c r="G4116" s="25">
        <v>1.041666666666663E-2</v>
      </c>
      <c r="H4116" s="31" t="s">
        <v>3874</v>
      </c>
      <c r="I4116" s="23"/>
      <c r="J4116" s="31" t="s">
        <v>45</v>
      </c>
      <c r="K4116" s="23"/>
    </row>
    <row r="4117" spans="1:11">
      <c r="A4117" s="3">
        <v>45030</v>
      </c>
      <c r="B4117" s="30" t="s">
        <v>3865</v>
      </c>
      <c r="C4117" s="2" t="s">
        <v>746</v>
      </c>
      <c r="D4117" s="2" t="s">
        <v>2224</v>
      </c>
      <c r="E4117" s="27">
        <v>0.42708333333333331</v>
      </c>
      <c r="F4117" s="27">
        <v>0.4375</v>
      </c>
      <c r="G4117" s="25">
        <v>1.0416666666666685E-2</v>
      </c>
      <c r="H4117" s="31" t="s">
        <v>3874</v>
      </c>
      <c r="I4117" s="2"/>
      <c r="J4117" s="31" t="s">
        <v>48</v>
      </c>
      <c r="K4117" s="2"/>
    </row>
    <row r="4118" spans="1:11">
      <c r="A4118" s="21">
        <v>45030</v>
      </c>
      <c r="B4118" s="30" t="s">
        <v>3865</v>
      </c>
      <c r="C4118" s="23" t="s">
        <v>1639</v>
      </c>
      <c r="D4118" s="23" t="s">
        <v>2225</v>
      </c>
      <c r="E4118" s="24">
        <v>0.4375</v>
      </c>
      <c r="F4118" s="24">
        <v>0.5</v>
      </c>
      <c r="G4118" s="25">
        <v>6.25E-2</v>
      </c>
      <c r="H4118" s="31" t="s">
        <v>3874</v>
      </c>
      <c r="I4118" s="23"/>
      <c r="J4118" s="31" t="s">
        <v>48</v>
      </c>
      <c r="K4118" s="23"/>
    </row>
    <row r="4119" spans="1:11">
      <c r="A4119" s="3">
        <v>45030</v>
      </c>
      <c r="B4119" s="30" t="s">
        <v>3865</v>
      </c>
      <c r="C4119" s="2" t="s">
        <v>1589</v>
      </c>
      <c r="D4119" s="2" t="s">
        <v>2226</v>
      </c>
      <c r="E4119" s="27">
        <v>0.54166666666666663</v>
      </c>
      <c r="F4119" s="27">
        <v>0.58333333333333337</v>
      </c>
      <c r="G4119" s="25">
        <v>4.1666666666666741E-2</v>
      </c>
      <c r="H4119" s="31" t="s">
        <v>3874</v>
      </c>
      <c r="I4119" s="2"/>
      <c r="J4119" s="31" t="s">
        <v>48</v>
      </c>
      <c r="K4119" s="2"/>
    </row>
    <row r="4120" spans="1:11">
      <c r="A4120" s="21">
        <v>45030</v>
      </c>
      <c r="B4120" s="30" t="s">
        <v>3865</v>
      </c>
      <c r="C4120" s="23" t="s">
        <v>1619</v>
      </c>
      <c r="D4120" s="23" t="s">
        <v>2227</v>
      </c>
      <c r="E4120" s="24">
        <v>0.58333333333333337</v>
      </c>
      <c r="F4120" s="24">
        <v>0.625</v>
      </c>
      <c r="G4120" s="25">
        <v>4.166666666666663E-2</v>
      </c>
      <c r="H4120" s="31" t="s">
        <v>3874</v>
      </c>
      <c r="I4120" s="23"/>
      <c r="J4120" s="31" t="s">
        <v>45</v>
      </c>
      <c r="K4120" s="23"/>
    </row>
    <row r="4121" spans="1:11">
      <c r="A4121" s="3">
        <v>45030</v>
      </c>
      <c r="B4121" s="30" t="s">
        <v>3865</v>
      </c>
      <c r="C4121" s="2" t="s">
        <v>719</v>
      </c>
      <c r="D4121" s="2" t="s">
        <v>2228</v>
      </c>
      <c r="E4121" s="27">
        <v>0.625</v>
      </c>
      <c r="F4121" s="27">
        <v>0.66666666666666663</v>
      </c>
      <c r="G4121" s="25">
        <v>4.166666666666663E-2</v>
      </c>
      <c r="H4121" s="31" t="s">
        <v>3867</v>
      </c>
      <c r="I4121" s="2"/>
      <c r="J4121" s="31" t="s">
        <v>34</v>
      </c>
      <c r="K4121" s="2"/>
    </row>
    <row r="4122" spans="1:11">
      <c r="A4122" s="21">
        <v>45030</v>
      </c>
      <c r="B4122" s="30" t="s">
        <v>3865</v>
      </c>
      <c r="C4122" s="23" t="s">
        <v>1619</v>
      </c>
      <c r="D4122" s="23" t="s">
        <v>2221</v>
      </c>
      <c r="E4122" s="24">
        <v>0.66666666666666663</v>
      </c>
      <c r="F4122" s="24">
        <v>0.68055555555555547</v>
      </c>
      <c r="G4122" s="25">
        <v>1.388888888888884E-2</v>
      </c>
      <c r="H4122" s="31" t="s">
        <v>3874</v>
      </c>
      <c r="I4122" s="23"/>
      <c r="J4122" s="31" t="s">
        <v>45</v>
      </c>
      <c r="K4122" s="23"/>
    </row>
    <row r="4123" spans="1:11">
      <c r="A4123" s="3">
        <v>45030</v>
      </c>
      <c r="B4123" s="30" t="s">
        <v>3865</v>
      </c>
      <c r="C4123" s="2" t="s">
        <v>719</v>
      </c>
      <c r="D4123" s="2" t="s">
        <v>2228</v>
      </c>
      <c r="E4123" s="27">
        <v>0.68055555555555547</v>
      </c>
      <c r="F4123" s="27">
        <v>0.70833333333333337</v>
      </c>
      <c r="G4123" s="25">
        <v>2.7777777777777901E-2</v>
      </c>
      <c r="H4123" s="31" t="s">
        <v>3867</v>
      </c>
      <c r="I4123" s="2"/>
      <c r="J4123" s="31" t="s">
        <v>34</v>
      </c>
      <c r="K4123" s="2"/>
    </row>
    <row r="4124" spans="1:11">
      <c r="A4124" s="21">
        <v>45033</v>
      </c>
      <c r="B4124" s="30" t="s">
        <v>3869</v>
      </c>
      <c r="C4124" s="23" t="s">
        <v>1600</v>
      </c>
      <c r="D4124" s="23" t="s">
        <v>2229</v>
      </c>
      <c r="E4124" s="24">
        <v>0.10416666666666667</v>
      </c>
      <c r="F4124" s="24">
        <v>0.14583333333333334</v>
      </c>
      <c r="G4124" s="25">
        <v>4.1666666666666671E-2</v>
      </c>
      <c r="H4124" s="31" t="s">
        <v>3874</v>
      </c>
      <c r="I4124" s="23"/>
      <c r="J4124" s="31" t="s">
        <v>48</v>
      </c>
      <c r="K4124" s="23"/>
    </row>
    <row r="4125" spans="1:11">
      <c r="A4125" s="3">
        <v>45033</v>
      </c>
      <c r="B4125" s="30" t="s">
        <v>3869</v>
      </c>
      <c r="C4125" s="2" t="s">
        <v>449</v>
      </c>
      <c r="D4125" s="2" t="s">
        <v>1706</v>
      </c>
      <c r="E4125" s="27">
        <v>0.39583333333333331</v>
      </c>
      <c r="F4125" s="27">
        <v>0.40625</v>
      </c>
      <c r="G4125" s="25">
        <v>1.0416666666666685E-2</v>
      </c>
      <c r="H4125" s="31" t="s">
        <v>3867</v>
      </c>
      <c r="I4125" s="2"/>
      <c r="J4125" s="31" t="s">
        <v>34</v>
      </c>
      <c r="K4125" s="2"/>
    </row>
    <row r="4126" spans="1:11">
      <c r="A4126" s="21">
        <v>45033</v>
      </c>
      <c r="B4126" s="30" t="s">
        <v>3869</v>
      </c>
      <c r="C4126" s="23" t="s">
        <v>746</v>
      </c>
      <c r="D4126" s="23" t="s">
        <v>2230</v>
      </c>
      <c r="E4126" s="24">
        <v>0.40625</v>
      </c>
      <c r="F4126" s="24">
        <v>0.41666666666666669</v>
      </c>
      <c r="G4126" s="25">
        <v>1.0416666666666685E-2</v>
      </c>
      <c r="H4126" s="31" t="s">
        <v>3874</v>
      </c>
      <c r="I4126" s="23"/>
      <c r="J4126" s="31" t="s">
        <v>48</v>
      </c>
      <c r="K4126" s="23"/>
    </row>
    <row r="4127" spans="1:11">
      <c r="A4127" s="3">
        <v>45033</v>
      </c>
      <c r="B4127" s="30" t="s">
        <v>3869</v>
      </c>
      <c r="C4127" s="2" t="s">
        <v>449</v>
      </c>
      <c r="D4127" s="2" t="s">
        <v>1541</v>
      </c>
      <c r="E4127" s="27">
        <v>0.41666666666666669</v>
      </c>
      <c r="F4127" s="27">
        <v>0.4375</v>
      </c>
      <c r="G4127" s="25">
        <v>2.0833333333333315E-2</v>
      </c>
      <c r="H4127" s="31" t="s">
        <v>3867</v>
      </c>
      <c r="I4127" s="2"/>
      <c r="J4127" s="31" t="s">
        <v>34</v>
      </c>
      <c r="K4127" s="2"/>
    </row>
    <row r="4128" spans="1:11">
      <c r="A4128" s="21">
        <v>45033</v>
      </c>
      <c r="B4128" s="30" t="s">
        <v>3869</v>
      </c>
      <c r="C4128" s="23" t="s">
        <v>746</v>
      </c>
      <c r="D4128" s="23" t="s">
        <v>2231</v>
      </c>
      <c r="E4128" s="24">
        <v>0.4375</v>
      </c>
      <c r="F4128" s="24">
        <v>0.45833333333333331</v>
      </c>
      <c r="G4128" s="25">
        <v>2.0833333333333315E-2</v>
      </c>
      <c r="H4128" s="31" t="s">
        <v>3874</v>
      </c>
      <c r="I4128" s="23"/>
      <c r="J4128" s="31" t="s">
        <v>48</v>
      </c>
      <c r="K4128" s="23"/>
    </row>
    <row r="4129" spans="1:11">
      <c r="A4129" s="3">
        <v>45033</v>
      </c>
      <c r="B4129" s="30" t="s">
        <v>3869</v>
      </c>
      <c r="C4129" s="2" t="s">
        <v>746</v>
      </c>
      <c r="D4129" s="2" t="s">
        <v>2232</v>
      </c>
      <c r="E4129" s="27">
        <v>0.45833333333333331</v>
      </c>
      <c r="F4129" s="27">
        <v>0.47916666666666669</v>
      </c>
      <c r="G4129" s="25">
        <v>2.083333333333337E-2</v>
      </c>
      <c r="H4129" s="31" t="s">
        <v>3874</v>
      </c>
      <c r="I4129" s="2"/>
      <c r="J4129" s="31" t="s">
        <v>48</v>
      </c>
      <c r="K4129" s="2"/>
    </row>
    <row r="4130" spans="1:11">
      <c r="A4130" s="21">
        <v>45033</v>
      </c>
      <c r="B4130" s="30" t="s">
        <v>3869</v>
      </c>
      <c r="C4130" s="23" t="s">
        <v>1619</v>
      </c>
      <c r="D4130" s="23" t="s">
        <v>2233</v>
      </c>
      <c r="E4130" s="24">
        <v>0.47916666666666669</v>
      </c>
      <c r="F4130" s="24">
        <v>0.48958333333333331</v>
      </c>
      <c r="G4130" s="25">
        <v>1.041666666666663E-2</v>
      </c>
      <c r="H4130" s="31" t="s">
        <v>3874</v>
      </c>
      <c r="I4130" s="23"/>
      <c r="J4130" s="31" t="s">
        <v>45</v>
      </c>
      <c r="K4130" s="23"/>
    </row>
    <row r="4131" spans="1:11">
      <c r="A4131" s="3">
        <v>45033</v>
      </c>
      <c r="B4131" s="30" t="s">
        <v>3869</v>
      </c>
      <c r="C4131" s="2" t="s">
        <v>1899</v>
      </c>
      <c r="D4131" s="2" t="s">
        <v>2232</v>
      </c>
      <c r="E4131" s="27">
        <v>0.48958333333333331</v>
      </c>
      <c r="F4131" s="27">
        <v>0.5</v>
      </c>
      <c r="G4131" s="25">
        <v>1.0416666666666685E-2</v>
      </c>
      <c r="H4131" s="31" t="s">
        <v>3874</v>
      </c>
      <c r="I4131" s="2"/>
      <c r="J4131" s="31" t="s">
        <v>48</v>
      </c>
      <c r="K4131" s="2"/>
    </row>
    <row r="4132" spans="1:11">
      <c r="A4132" s="21">
        <v>45033</v>
      </c>
      <c r="B4132" s="30" t="s">
        <v>3869</v>
      </c>
      <c r="C4132" s="23" t="s">
        <v>1899</v>
      </c>
      <c r="D4132" s="23" t="s">
        <v>2232</v>
      </c>
      <c r="E4132" s="24">
        <v>0.54166666666666663</v>
      </c>
      <c r="F4132" s="24">
        <v>0.5625</v>
      </c>
      <c r="G4132" s="25">
        <v>2.083333333333337E-2</v>
      </c>
      <c r="H4132" s="31" t="s">
        <v>3874</v>
      </c>
      <c r="I4132" s="23"/>
      <c r="J4132" s="31" t="s">
        <v>48</v>
      </c>
      <c r="K4132" s="23"/>
    </row>
    <row r="4133" spans="1:11">
      <c r="A4133" s="3">
        <v>45033</v>
      </c>
      <c r="B4133" s="30" t="s">
        <v>3869</v>
      </c>
      <c r="C4133" s="2" t="s">
        <v>746</v>
      </c>
      <c r="D4133" s="2" t="s">
        <v>2234</v>
      </c>
      <c r="E4133" s="27">
        <v>0.5625</v>
      </c>
      <c r="F4133" s="27">
        <v>0.58333333333333337</v>
      </c>
      <c r="G4133" s="25">
        <v>2.083333333333337E-2</v>
      </c>
      <c r="H4133" s="31" t="s">
        <v>3874</v>
      </c>
      <c r="I4133" s="2"/>
      <c r="J4133" s="31" t="s">
        <v>48</v>
      </c>
      <c r="K4133" s="2"/>
    </row>
    <row r="4134" spans="1:11">
      <c r="A4134" s="21">
        <v>45033</v>
      </c>
      <c r="B4134" s="30" t="s">
        <v>3869</v>
      </c>
      <c r="C4134" s="23" t="s">
        <v>1619</v>
      </c>
      <c r="D4134" s="23" t="s">
        <v>2235</v>
      </c>
      <c r="E4134" s="24">
        <v>0.58333333333333337</v>
      </c>
      <c r="F4134" s="24">
        <v>0.625</v>
      </c>
      <c r="G4134" s="25">
        <v>4.166666666666663E-2</v>
      </c>
      <c r="H4134" s="31" t="s">
        <v>3874</v>
      </c>
      <c r="I4134" s="23"/>
      <c r="J4134" s="31" t="s">
        <v>45</v>
      </c>
      <c r="K4134" s="23"/>
    </row>
    <row r="4135" spans="1:11">
      <c r="A4135" s="3">
        <v>45033</v>
      </c>
      <c r="B4135" s="30" t="s">
        <v>3869</v>
      </c>
      <c r="C4135" s="2" t="s">
        <v>746</v>
      </c>
      <c r="D4135" s="2" t="s">
        <v>2236</v>
      </c>
      <c r="E4135" s="27">
        <v>0.625</v>
      </c>
      <c r="F4135" s="27">
        <v>0.66666666666666663</v>
      </c>
      <c r="G4135" s="25">
        <v>4.166666666666663E-2</v>
      </c>
      <c r="H4135" s="31" t="s">
        <v>3874</v>
      </c>
      <c r="I4135" s="2"/>
      <c r="J4135" s="31" t="s">
        <v>48</v>
      </c>
      <c r="K4135" s="2"/>
    </row>
    <row r="4136" spans="1:11">
      <c r="A4136" s="21">
        <v>45033</v>
      </c>
      <c r="B4136" s="30" t="s">
        <v>3869</v>
      </c>
      <c r="C4136" s="23" t="s">
        <v>1619</v>
      </c>
      <c r="D4136" s="23" t="s">
        <v>1187</v>
      </c>
      <c r="E4136" s="24">
        <v>0.66666666666666663</v>
      </c>
      <c r="F4136" s="24">
        <v>0.6875</v>
      </c>
      <c r="G4136" s="25">
        <v>2.083333333333337E-2</v>
      </c>
      <c r="H4136" s="31" t="s">
        <v>3874</v>
      </c>
      <c r="I4136" s="23"/>
      <c r="J4136" s="31" t="s">
        <v>45</v>
      </c>
      <c r="K4136" s="23"/>
    </row>
    <row r="4137" spans="1:11">
      <c r="A4137" s="3">
        <v>45033</v>
      </c>
      <c r="B4137" s="30" t="s">
        <v>3869</v>
      </c>
      <c r="C4137" s="2" t="s">
        <v>1589</v>
      </c>
      <c r="D4137" s="2" t="s">
        <v>1276</v>
      </c>
      <c r="E4137" s="27">
        <v>0.6875</v>
      </c>
      <c r="F4137" s="27">
        <v>0.71875</v>
      </c>
      <c r="G4137" s="25">
        <v>3.125E-2</v>
      </c>
      <c r="H4137" s="31" t="s">
        <v>3874</v>
      </c>
      <c r="I4137" s="2"/>
      <c r="J4137" s="31" t="s">
        <v>48</v>
      </c>
      <c r="K4137" s="2"/>
    </row>
    <row r="4138" spans="1:11">
      <c r="A4138" s="21">
        <v>45033</v>
      </c>
      <c r="B4138" s="30" t="s">
        <v>3869</v>
      </c>
      <c r="C4138" s="23" t="s">
        <v>1899</v>
      </c>
      <c r="D4138" s="23" t="s">
        <v>2232</v>
      </c>
      <c r="E4138" s="24">
        <v>0.71875</v>
      </c>
      <c r="F4138" s="24">
        <v>0.75</v>
      </c>
      <c r="G4138" s="25">
        <v>3.125E-2</v>
      </c>
      <c r="H4138" s="31" t="s">
        <v>3874</v>
      </c>
      <c r="I4138" s="23"/>
      <c r="J4138" s="31" t="s">
        <v>48</v>
      </c>
      <c r="K4138" s="23"/>
    </row>
    <row r="4139" spans="1:11">
      <c r="A4139" s="3">
        <v>45034</v>
      </c>
      <c r="B4139" s="30" t="s">
        <v>3870</v>
      </c>
      <c r="C4139" s="2" t="s">
        <v>1600</v>
      </c>
      <c r="D4139" s="2" t="s">
        <v>2104</v>
      </c>
      <c r="E4139" s="27">
        <v>0.39583333333333331</v>
      </c>
      <c r="F4139" s="27">
        <v>0.40625</v>
      </c>
      <c r="G4139" s="25">
        <v>1.0416666666666685E-2</v>
      </c>
      <c r="H4139" s="31" t="s">
        <v>3874</v>
      </c>
      <c r="I4139" s="2"/>
      <c r="J4139" s="31" t="s">
        <v>48</v>
      </c>
      <c r="K4139" s="2"/>
    </row>
    <row r="4140" spans="1:11">
      <c r="A4140" s="21">
        <v>45034</v>
      </c>
      <c r="B4140" s="30" t="s">
        <v>3870</v>
      </c>
      <c r="C4140" s="23" t="s">
        <v>1619</v>
      </c>
      <c r="D4140" s="23" t="s">
        <v>729</v>
      </c>
      <c r="E4140" s="24">
        <v>0.40625</v>
      </c>
      <c r="F4140" s="24">
        <v>0.41666666666666669</v>
      </c>
      <c r="G4140" s="25">
        <v>1.0416666666666685E-2</v>
      </c>
      <c r="H4140" s="31" t="s">
        <v>3874</v>
      </c>
      <c r="I4140" s="23"/>
      <c r="J4140" s="31" t="s">
        <v>45</v>
      </c>
      <c r="K4140" s="23"/>
    </row>
    <row r="4141" spans="1:11">
      <c r="A4141" s="3">
        <v>45034</v>
      </c>
      <c r="B4141" s="30" t="s">
        <v>3870</v>
      </c>
      <c r="C4141" s="2" t="s">
        <v>1639</v>
      </c>
      <c r="D4141" s="2" t="s">
        <v>2203</v>
      </c>
      <c r="E4141" s="27">
        <v>0.41666666666666669</v>
      </c>
      <c r="F4141" s="27">
        <v>0.45833333333333331</v>
      </c>
      <c r="G4141" s="25">
        <v>4.166666666666663E-2</v>
      </c>
      <c r="H4141" s="31" t="s">
        <v>3874</v>
      </c>
      <c r="I4141" s="2"/>
      <c r="J4141" s="31" t="s">
        <v>48</v>
      </c>
      <c r="K4141" s="2"/>
    </row>
    <row r="4142" spans="1:11">
      <c r="A4142" s="21">
        <v>45034</v>
      </c>
      <c r="B4142" s="30" t="s">
        <v>3870</v>
      </c>
      <c r="C4142" s="23" t="s">
        <v>1639</v>
      </c>
      <c r="D4142" s="23" t="s">
        <v>2237</v>
      </c>
      <c r="E4142" s="24">
        <v>0.45833333333333331</v>
      </c>
      <c r="F4142" s="24">
        <v>0.5</v>
      </c>
      <c r="G4142" s="25">
        <v>4.1666666666666685E-2</v>
      </c>
      <c r="H4142" s="31" t="s">
        <v>3874</v>
      </c>
      <c r="I4142" s="23"/>
      <c r="J4142" s="31" t="s">
        <v>48</v>
      </c>
      <c r="K4142" s="23"/>
    </row>
    <row r="4143" spans="1:11">
      <c r="A4143" s="3">
        <v>45034</v>
      </c>
      <c r="B4143" s="30" t="s">
        <v>3870</v>
      </c>
      <c r="C4143" s="2" t="s">
        <v>1619</v>
      </c>
      <c r="D4143" s="2" t="s">
        <v>2238</v>
      </c>
      <c r="E4143" s="27">
        <v>0.54166666666666663</v>
      </c>
      <c r="F4143" s="27">
        <v>0.5625</v>
      </c>
      <c r="G4143" s="25">
        <v>2.083333333333337E-2</v>
      </c>
      <c r="H4143" s="31" t="s">
        <v>3874</v>
      </c>
      <c r="I4143" s="2"/>
      <c r="J4143" s="31" t="s">
        <v>45</v>
      </c>
      <c r="K4143" s="2"/>
    </row>
    <row r="4144" spans="1:11">
      <c r="A4144" s="21">
        <v>45034</v>
      </c>
      <c r="B4144" s="30" t="s">
        <v>3870</v>
      </c>
      <c r="C4144" s="23" t="s">
        <v>1589</v>
      </c>
      <c r="D4144" s="23" t="s">
        <v>2239</v>
      </c>
      <c r="E4144" s="24">
        <v>0.5625</v>
      </c>
      <c r="F4144" s="24">
        <v>0.58333333333333337</v>
      </c>
      <c r="G4144" s="25">
        <v>2.083333333333337E-2</v>
      </c>
      <c r="H4144" s="31" t="s">
        <v>3874</v>
      </c>
      <c r="I4144" s="23"/>
      <c r="J4144" s="31" t="s">
        <v>48</v>
      </c>
      <c r="K4144" s="23"/>
    </row>
    <row r="4145" spans="1:11">
      <c r="A4145" s="3">
        <v>45034</v>
      </c>
      <c r="B4145" s="30" t="s">
        <v>3870</v>
      </c>
      <c r="C4145" s="2" t="s">
        <v>1639</v>
      </c>
      <c r="D4145" s="2" t="s">
        <v>2237</v>
      </c>
      <c r="E4145" s="27">
        <v>0.58333333333333337</v>
      </c>
      <c r="F4145" s="27">
        <v>0.75</v>
      </c>
      <c r="G4145" s="25">
        <v>0.16666666666666663</v>
      </c>
      <c r="H4145" s="31" t="s">
        <v>3874</v>
      </c>
      <c r="I4145" s="2"/>
      <c r="J4145" s="31" t="s">
        <v>48</v>
      </c>
      <c r="K4145" s="2"/>
    </row>
    <row r="4146" spans="1:11">
      <c r="A4146" s="21">
        <v>45034</v>
      </c>
      <c r="B4146" s="30" t="s">
        <v>3870</v>
      </c>
      <c r="C4146" s="23" t="s">
        <v>1600</v>
      </c>
      <c r="D4146" s="23" t="s">
        <v>1236</v>
      </c>
      <c r="E4146" s="24">
        <v>0.91666666666666663</v>
      </c>
      <c r="F4146" s="24">
        <v>0.94791666666666663</v>
      </c>
      <c r="G4146" s="25">
        <v>3.125E-2</v>
      </c>
      <c r="H4146" s="31" t="s">
        <v>3874</v>
      </c>
      <c r="I4146" s="23"/>
      <c r="J4146" s="31" t="s">
        <v>48</v>
      </c>
      <c r="K4146" s="23"/>
    </row>
    <row r="4147" spans="1:11">
      <c r="A4147" s="3">
        <v>45034</v>
      </c>
      <c r="B4147" s="30" t="s">
        <v>3870</v>
      </c>
      <c r="C4147" s="2" t="s">
        <v>746</v>
      </c>
      <c r="D4147" s="2" t="s">
        <v>2240</v>
      </c>
      <c r="E4147" s="27">
        <v>0.94791666666666663</v>
      </c>
      <c r="F4147" s="27">
        <v>1</v>
      </c>
      <c r="G4147" s="25">
        <v>5.208333333333337E-2</v>
      </c>
      <c r="H4147" s="31" t="s">
        <v>3874</v>
      </c>
      <c r="I4147" s="2"/>
      <c r="J4147" s="31" t="s">
        <v>48</v>
      </c>
      <c r="K4147" s="2"/>
    </row>
    <row r="4148" spans="1:11">
      <c r="A4148" s="21">
        <v>45035</v>
      </c>
      <c r="B4148" s="30" t="s">
        <v>3871</v>
      </c>
      <c r="C4148" s="23" t="s">
        <v>1619</v>
      </c>
      <c r="D4148" s="23" t="s">
        <v>2241</v>
      </c>
      <c r="E4148" s="24">
        <v>0.39583333333333331</v>
      </c>
      <c r="F4148" s="24">
        <v>0.41666666666666669</v>
      </c>
      <c r="G4148" s="25">
        <v>2.083333333333337E-2</v>
      </c>
      <c r="H4148" s="31" t="s">
        <v>3874</v>
      </c>
      <c r="I4148" s="23"/>
      <c r="J4148" s="31" t="s">
        <v>45</v>
      </c>
      <c r="K4148" s="23"/>
    </row>
    <row r="4149" spans="1:11">
      <c r="A4149" s="3">
        <v>45035</v>
      </c>
      <c r="B4149" s="30" t="s">
        <v>3871</v>
      </c>
      <c r="C4149" s="2" t="s">
        <v>1619</v>
      </c>
      <c r="D4149" s="2" t="s">
        <v>2242</v>
      </c>
      <c r="E4149" s="27">
        <v>0.41666666666666669</v>
      </c>
      <c r="F4149" s="27">
        <v>0.54166666666666663</v>
      </c>
      <c r="G4149" s="25">
        <v>0.12499999999999994</v>
      </c>
      <c r="H4149" s="31" t="s">
        <v>3874</v>
      </c>
      <c r="I4149" s="2"/>
      <c r="J4149" s="31" t="s">
        <v>45</v>
      </c>
      <c r="K4149" s="2"/>
    </row>
    <row r="4150" spans="1:11">
      <c r="A4150" s="21">
        <v>45035</v>
      </c>
      <c r="B4150" s="30" t="s">
        <v>3871</v>
      </c>
      <c r="C4150" s="23" t="s">
        <v>1619</v>
      </c>
      <c r="D4150" s="23" t="s">
        <v>534</v>
      </c>
      <c r="E4150" s="24">
        <v>0.54166666666666663</v>
      </c>
      <c r="F4150" s="24">
        <v>0.57291666666666663</v>
      </c>
      <c r="G4150" s="25">
        <v>3.125E-2</v>
      </c>
      <c r="H4150" s="31" t="s">
        <v>3874</v>
      </c>
      <c r="I4150" s="23"/>
      <c r="J4150" s="31" t="s">
        <v>45</v>
      </c>
      <c r="K4150" s="23"/>
    </row>
    <row r="4151" spans="1:11">
      <c r="A4151" s="3">
        <v>45035</v>
      </c>
      <c r="B4151" s="30" t="s">
        <v>3871</v>
      </c>
      <c r="C4151" s="2" t="s">
        <v>1589</v>
      </c>
      <c r="D4151" s="2" t="s">
        <v>2243</v>
      </c>
      <c r="E4151" s="27">
        <v>0.57291666666666663</v>
      </c>
      <c r="F4151" s="27">
        <v>0.58333333333333337</v>
      </c>
      <c r="G4151" s="25">
        <v>1.0416666666666741E-2</v>
      </c>
      <c r="H4151" s="31" t="s">
        <v>3874</v>
      </c>
      <c r="I4151" s="2"/>
      <c r="J4151" s="31" t="s">
        <v>48</v>
      </c>
      <c r="K4151" s="2"/>
    </row>
    <row r="4152" spans="1:11">
      <c r="A4152" s="21">
        <v>45035</v>
      </c>
      <c r="B4152" s="30" t="s">
        <v>3871</v>
      </c>
      <c r="C4152" s="23" t="s">
        <v>1589</v>
      </c>
      <c r="D4152" s="23" t="s">
        <v>3942</v>
      </c>
      <c r="E4152" s="24">
        <v>0.58333333333333337</v>
      </c>
      <c r="F4152" s="24">
        <v>0.70833333333333337</v>
      </c>
      <c r="G4152" s="25">
        <v>0.125</v>
      </c>
      <c r="H4152" s="31" t="s">
        <v>3874</v>
      </c>
      <c r="I4152" s="23"/>
      <c r="J4152" s="31" t="s">
        <v>48</v>
      </c>
      <c r="K4152" s="23"/>
    </row>
    <row r="4153" spans="1:11">
      <c r="A4153" s="3">
        <v>45035</v>
      </c>
      <c r="B4153" s="30" t="s">
        <v>3871</v>
      </c>
      <c r="C4153" s="2" t="s">
        <v>1589</v>
      </c>
      <c r="D4153" s="2" t="s">
        <v>2244</v>
      </c>
      <c r="E4153" s="27">
        <v>0.70833333333333337</v>
      </c>
      <c r="F4153" s="27">
        <v>0.8125</v>
      </c>
      <c r="G4153" s="25">
        <v>0.10416666666666663</v>
      </c>
      <c r="H4153" s="31" t="s">
        <v>3874</v>
      </c>
      <c r="I4153" s="2"/>
      <c r="J4153" s="31" t="s">
        <v>48</v>
      </c>
      <c r="K4153" s="2"/>
    </row>
    <row r="4154" spans="1:11">
      <c r="A4154" s="21">
        <v>45036</v>
      </c>
      <c r="B4154" s="30" t="s">
        <v>3872</v>
      </c>
      <c r="C4154" s="23" t="s">
        <v>746</v>
      </c>
      <c r="D4154" s="23" t="s">
        <v>2245</v>
      </c>
      <c r="E4154" s="24">
        <v>0</v>
      </c>
      <c r="F4154" s="24">
        <v>7.2916666666666671E-2</v>
      </c>
      <c r="G4154" s="25">
        <v>7.2916666666666671E-2</v>
      </c>
      <c r="H4154" s="31" t="s">
        <v>3874</v>
      </c>
      <c r="I4154" s="23"/>
      <c r="J4154" s="31" t="s">
        <v>48</v>
      </c>
      <c r="K4154" s="23"/>
    </row>
    <row r="4155" spans="1:11">
      <c r="A4155" s="3">
        <v>45036</v>
      </c>
      <c r="B4155" s="30" t="s">
        <v>3872</v>
      </c>
      <c r="C4155" s="2" t="s">
        <v>1600</v>
      </c>
      <c r="D4155" s="2" t="s">
        <v>2092</v>
      </c>
      <c r="E4155" s="27">
        <v>0.39583333333333331</v>
      </c>
      <c r="F4155" s="27">
        <v>0.41666666666666669</v>
      </c>
      <c r="G4155" s="25">
        <v>2.083333333333337E-2</v>
      </c>
      <c r="H4155" s="31" t="s">
        <v>3874</v>
      </c>
      <c r="I4155" s="2"/>
      <c r="J4155" s="31" t="s">
        <v>48</v>
      </c>
      <c r="K4155" s="2"/>
    </row>
    <row r="4156" spans="1:11">
      <c r="A4156" s="21">
        <v>45036</v>
      </c>
      <c r="B4156" s="30" t="s">
        <v>3872</v>
      </c>
      <c r="C4156" s="23" t="s">
        <v>1639</v>
      </c>
      <c r="D4156" s="23" t="s">
        <v>2246</v>
      </c>
      <c r="E4156" s="24">
        <v>0.41666666666666669</v>
      </c>
      <c r="F4156" s="24">
        <v>0.5</v>
      </c>
      <c r="G4156" s="25">
        <v>8.3333333333333315E-2</v>
      </c>
      <c r="H4156" s="31" t="s">
        <v>3874</v>
      </c>
      <c r="I4156" s="23"/>
      <c r="J4156" s="31" t="s">
        <v>48</v>
      </c>
      <c r="K4156" s="23"/>
    </row>
    <row r="4157" spans="1:11">
      <c r="A4157" s="3">
        <v>45036</v>
      </c>
      <c r="B4157" s="30" t="s">
        <v>3872</v>
      </c>
      <c r="C4157" s="2" t="s">
        <v>1639</v>
      </c>
      <c r="D4157" s="2" t="s">
        <v>2246</v>
      </c>
      <c r="E4157" s="27">
        <v>0.54166666666666663</v>
      </c>
      <c r="F4157" s="27">
        <v>0.625</v>
      </c>
      <c r="G4157" s="25">
        <v>8.333333333333337E-2</v>
      </c>
      <c r="H4157" s="31" t="s">
        <v>3874</v>
      </c>
      <c r="I4157" s="2"/>
      <c r="J4157" s="31" t="s">
        <v>48</v>
      </c>
      <c r="K4157" s="2"/>
    </row>
    <row r="4158" spans="1:11">
      <c r="A4158" s="21">
        <v>45036</v>
      </c>
      <c r="B4158" s="30" t="s">
        <v>3872</v>
      </c>
      <c r="C4158" s="23" t="s">
        <v>1639</v>
      </c>
      <c r="D4158" s="23" t="s">
        <v>2203</v>
      </c>
      <c r="E4158" s="24">
        <v>0.625</v>
      </c>
      <c r="F4158" s="24">
        <v>0.65277777777777779</v>
      </c>
      <c r="G4158" s="25">
        <v>2.777777777777779E-2</v>
      </c>
      <c r="H4158" s="31" t="s">
        <v>3874</v>
      </c>
      <c r="I4158" s="23"/>
      <c r="J4158" s="31" t="s">
        <v>48</v>
      </c>
      <c r="K4158" s="23"/>
    </row>
    <row r="4159" spans="1:11">
      <c r="A4159" s="3">
        <v>45036</v>
      </c>
      <c r="B4159" s="30" t="s">
        <v>3872</v>
      </c>
      <c r="C4159" s="2" t="s">
        <v>1639</v>
      </c>
      <c r="D4159" s="2" t="s">
        <v>2246</v>
      </c>
      <c r="E4159" s="27">
        <v>0.65277777777777779</v>
      </c>
      <c r="F4159" s="27">
        <v>0.70833333333333337</v>
      </c>
      <c r="G4159" s="25">
        <v>5.555555555555558E-2</v>
      </c>
      <c r="H4159" s="31" t="s">
        <v>3874</v>
      </c>
      <c r="I4159" s="2"/>
      <c r="J4159" s="31" t="s">
        <v>48</v>
      </c>
      <c r="K4159" s="2"/>
    </row>
    <row r="4160" spans="1:11">
      <c r="A4160" s="21">
        <v>45036</v>
      </c>
      <c r="B4160" s="30" t="s">
        <v>3872</v>
      </c>
      <c r="C4160" s="23" t="s">
        <v>1619</v>
      </c>
      <c r="D4160" s="23" t="s">
        <v>2247</v>
      </c>
      <c r="E4160" s="24">
        <v>0.70833333333333337</v>
      </c>
      <c r="F4160" s="24">
        <v>0.75</v>
      </c>
      <c r="G4160" s="25">
        <v>4.166666666666663E-2</v>
      </c>
      <c r="H4160" s="31" t="s">
        <v>3874</v>
      </c>
      <c r="I4160" s="23"/>
      <c r="J4160" s="31" t="s">
        <v>45</v>
      </c>
      <c r="K4160" s="23"/>
    </row>
    <row r="4161" spans="1:11">
      <c r="A4161" s="3">
        <v>45037</v>
      </c>
      <c r="B4161" s="30" t="s">
        <v>3865</v>
      </c>
      <c r="C4161" s="2" t="s">
        <v>775</v>
      </c>
      <c r="D4161" s="2" t="s">
        <v>776</v>
      </c>
      <c r="E4161" s="27">
        <v>0.39583333333333331</v>
      </c>
      <c r="F4161" s="27">
        <v>0.5</v>
      </c>
      <c r="G4161" s="25">
        <v>0.10416666666666669</v>
      </c>
      <c r="H4161" s="31" t="s">
        <v>3867</v>
      </c>
      <c r="I4161" s="2"/>
      <c r="J4161" s="31" t="s">
        <v>34</v>
      </c>
      <c r="K4161" s="2"/>
    </row>
    <row r="4162" spans="1:11">
      <c r="A4162" s="21">
        <v>45037</v>
      </c>
      <c r="B4162" s="30" t="s">
        <v>3865</v>
      </c>
      <c r="C4162" s="23" t="s">
        <v>775</v>
      </c>
      <c r="D4162" s="23" t="s">
        <v>776</v>
      </c>
      <c r="E4162" s="24">
        <v>0.54166666666666663</v>
      </c>
      <c r="F4162" s="24">
        <v>0.75</v>
      </c>
      <c r="G4162" s="25">
        <v>0.20833333333333337</v>
      </c>
      <c r="H4162" s="31" t="s">
        <v>3867</v>
      </c>
      <c r="I4162" s="23"/>
      <c r="J4162" s="31" t="s">
        <v>34</v>
      </c>
      <c r="K4162" s="23"/>
    </row>
    <row r="4163" spans="1:11">
      <c r="A4163" s="3">
        <v>45039</v>
      </c>
      <c r="B4163" s="30" t="s">
        <v>3873</v>
      </c>
      <c r="C4163" s="2" t="s">
        <v>1600</v>
      </c>
      <c r="D4163" s="2" t="s">
        <v>2248</v>
      </c>
      <c r="E4163" s="27">
        <v>0.39583333333333331</v>
      </c>
      <c r="F4163" s="27">
        <v>0.42708333333333331</v>
      </c>
      <c r="G4163" s="25">
        <v>3.125E-2</v>
      </c>
      <c r="H4163" s="31" t="s">
        <v>3874</v>
      </c>
      <c r="I4163" s="2"/>
      <c r="J4163" s="31" t="s">
        <v>48</v>
      </c>
      <c r="K4163" s="2"/>
    </row>
    <row r="4164" spans="1:11">
      <c r="A4164" s="21">
        <v>45039</v>
      </c>
      <c r="B4164" s="30" t="s">
        <v>3873</v>
      </c>
      <c r="C4164" s="23" t="s">
        <v>719</v>
      </c>
      <c r="D4164" s="23" t="s">
        <v>2249</v>
      </c>
      <c r="E4164" s="24">
        <v>0.42708333333333331</v>
      </c>
      <c r="F4164" s="24">
        <v>0.44791666666666669</v>
      </c>
      <c r="G4164" s="25">
        <v>2.083333333333337E-2</v>
      </c>
      <c r="H4164" s="31" t="s">
        <v>3867</v>
      </c>
      <c r="I4164" s="23"/>
      <c r="J4164" s="31" t="s">
        <v>34</v>
      </c>
      <c r="K4164" s="23"/>
    </row>
    <row r="4165" spans="1:11">
      <c r="A4165" s="3">
        <v>45039</v>
      </c>
      <c r="B4165" s="30" t="s">
        <v>3873</v>
      </c>
      <c r="C4165" s="2" t="s">
        <v>1600</v>
      </c>
      <c r="D4165" s="2" t="s">
        <v>1236</v>
      </c>
      <c r="E4165" s="27">
        <v>0.44791666666666669</v>
      </c>
      <c r="F4165" s="27">
        <v>0.48958333333333331</v>
      </c>
      <c r="G4165" s="25">
        <v>4.166666666666663E-2</v>
      </c>
      <c r="H4165" s="31" t="s">
        <v>3874</v>
      </c>
      <c r="I4165" s="2"/>
      <c r="J4165" s="31" t="s">
        <v>48</v>
      </c>
      <c r="K4165" s="2"/>
    </row>
    <row r="4166" spans="1:11">
      <c r="A4166" s="21">
        <v>45040</v>
      </c>
      <c r="B4166" s="30" t="s">
        <v>3869</v>
      </c>
      <c r="C4166" s="23" t="s">
        <v>1600</v>
      </c>
      <c r="D4166" s="23" t="s">
        <v>1236</v>
      </c>
      <c r="E4166" s="24">
        <v>0.39583333333333331</v>
      </c>
      <c r="F4166" s="24">
        <v>0.40625</v>
      </c>
      <c r="G4166" s="25">
        <v>1.0416666666666685E-2</v>
      </c>
      <c r="H4166" s="31" t="s">
        <v>3874</v>
      </c>
      <c r="I4166" s="23"/>
      <c r="J4166" s="31" t="s">
        <v>48</v>
      </c>
      <c r="K4166" s="23"/>
    </row>
    <row r="4167" spans="1:11">
      <c r="A4167" s="3">
        <v>45040</v>
      </c>
      <c r="B4167" s="30" t="s">
        <v>3869</v>
      </c>
      <c r="C4167" s="2" t="s">
        <v>449</v>
      </c>
      <c r="D4167" s="2" t="s">
        <v>1706</v>
      </c>
      <c r="E4167" s="27">
        <v>0.40625</v>
      </c>
      <c r="F4167" s="27">
        <v>0.41666666666666669</v>
      </c>
      <c r="G4167" s="25">
        <v>1.0416666666666685E-2</v>
      </c>
      <c r="H4167" s="31" t="s">
        <v>3867</v>
      </c>
      <c r="I4167" s="2"/>
      <c r="J4167" s="31" t="s">
        <v>34</v>
      </c>
      <c r="K4167" s="2"/>
    </row>
    <row r="4168" spans="1:11">
      <c r="A4168" s="21">
        <v>45040</v>
      </c>
      <c r="B4168" s="30" t="s">
        <v>3869</v>
      </c>
      <c r="C4168" s="23" t="s">
        <v>443</v>
      </c>
      <c r="D4168" s="23" t="s">
        <v>3884</v>
      </c>
      <c r="E4168" s="24">
        <v>0.41666666666666669</v>
      </c>
      <c r="F4168" s="24">
        <v>0.45833333333333331</v>
      </c>
      <c r="G4168" s="25">
        <v>4.166666666666663E-2</v>
      </c>
      <c r="H4168" s="31" t="s">
        <v>3867</v>
      </c>
      <c r="I4168" s="23"/>
      <c r="J4168" s="31" t="s">
        <v>34</v>
      </c>
      <c r="K4168" s="23"/>
    </row>
    <row r="4169" spans="1:11">
      <c r="A4169" s="3">
        <v>45040</v>
      </c>
      <c r="B4169" s="30" t="s">
        <v>3869</v>
      </c>
      <c r="C4169" s="2" t="s">
        <v>1589</v>
      </c>
      <c r="D4169" s="2" t="s">
        <v>1896</v>
      </c>
      <c r="E4169" s="27">
        <v>0.45833333333333331</v>
      </c>
      <c r="F4169" s="27">
        <v>0.47916666666666669</v>
      </c>
      <c r="G4169" s="25">
        <v>2.083333333333337E-2</v>
      </c>
      <c r="H4169" s="31" t="s">
        <v>3874</v>
      </c>
      <c r="I4169" s="2" t="s">
        <v>2250</v>
      </c>
      <c r="J4169" s="31" t="s">
        <v>48</v>
      </c>
      <c r="K4169" s="2"/>
    </row>
    <row r="4170" spans="1:11">
      <c r="A4170" s="21">
        <v>45040</v>
      </c>
      <c r="B4170" s="30" t="s">
        <v>3869</v>
      </c>
      <c r="C4170" s="23" t="s">
        <v>746</v>
      </c>
      <c r="D4170" s="23" t="s">
        <v>2251</v>
      </c>
      <c r="E4170" s="24">
        <v>0.47916666666666669</v>
      </c>
      <c r="F4170" s="24">
        <v>0.53125</v>
      </c>
      <c r="G4170" s="25">
        <v>5.2083333333333315E-2</v>
      </c>
      <c r="H4170" s="31" t="s">
        <v>3874</v>
      </c>
      <c r="I4170" s="23"/>
      <c r="J4170" s="31" t="s">
        <v>48</v>
      </c>
      <c r="K4170" s="23"/>
    </row>
    <row r="4171" spans="1:11">
      <c r="A4171" s="3">
        <v>45040</v>
      </c>
      <c r="B4171" s="30" t="s">
        <v>3869</v>
      </c>
      <c r="C4171" s="2" t="s">
        <v>1589</v>
      </c>
      <c r="D4171" s="2" t="s">
        <v>2112</v>
      </c>
      <c r="E4171" s="27">
        <v>0.54166666666666663</v>
      </c>
      <c r="F4171" s="27">
        <v>0.58333333333333337</v>
      </c>
      <c r="G4171" s="25">
        <v>4.1666666666666741E-2</v>
      </c>
      <c r="H4171" s="31" t="s">
        <v>3874</v>
      </c>
      <c r="I4171" s="2" t="s">
        <v>2252</v>
      </c>
      <c r="J4171" s="31" t="s">
        <v>48</v>
      </c>
      <c r="K4171" s="2"/>
    </row>
    <row r="4172" spans="1:11">
      <c r="A4172" s="21">
        <v>45040</v>
      </c>
      <c r="B4172" s="30" t="s">
        <v>3869</v>
      </c>
      <c r="C4172" s="23" t="s">
        <v>1589</v>
      </c>
      <c r="D4172" s="23" t="s">
        <v>2253</v>
      </c>
      <c r="E4172" s="24">
        <v>0.58333333333333337</v>
      </c>
      <c r="F4172" s="24">
        <v>0.64583333333333337</v>
      </c>
      <c r="G4172" s="25">
        <v>6.25E-2</v>
      </c>
      <c r="H4172" s="31" t="s">
        <v>3874</v>
      </c>
      <c r="I4172" s="23"/>
      <c r="J4172" s="31" t="s">
        <v>48</v>
      </c>
      <c r="K4172" s="23"/>
    </row>
    <row r="4173" spans="1:11">
      <c r="A4173" s="3">
        <v>45040</v>
      </c>
      <c r="B4173" s="30" t="s">
        <v>3869</v>
      </c>
      <c r="C4173" s="2" t="s">
        <v>1589</v>
      </c>
      <c r="D4173" s="2" t="s">
        <v>2050</v>
      </c>
      <c r="E4173" s="27">
        <v>0.64583333333333337</v>
      </c>
      <c r="F4173" s="27">
        <v>0.66666666666666663</v>
      </c>
      <c r="G4173" s="25">
        <v>2.0833333333333259E-2</v>
      </c>
      <c r="H4173" s="31" t="s">
        <v>3874</v>
      </c>
      <c r="I4173" s="2"/>
      <c r="J4173" s="31" t="s">
        <v>48</v>
      </c>
      <c r="K4173" s="2"/>
    </row>
    <row r="4174" spans="1:11">
      <c r="A4174" s="21">
        <v>45040</v>
      </c>
      <c r="B4174" s="30" t="s">
        <v>3869</v>
      </c>
      <c r="C4174" s="23" t="s">
        <v>1619</v>
      </c>
      <c r="D4174" s="23" t="s">
        <v>1187</v>
      </c>
      <c r="E4174" s="24">
        <v>0.66666666666666663</v>
      </c>
      <c r="F4174" s="24">
        <v>0.69791666666666663</v>
      </c>
      <c r="G4174" s="25">
        <v>3.125E-2</v>
      </c>
      <c r="H4174" s="31" t="s">
        <v>3874</v>
      </c>
      <c r="I4174" s="23"/>
      <c r="J4174" s="31" t="s">
        <v>45</v>
      </c>
      <c r="K4174" s="23"/>
    </row>
    <row r="4175" spans="1:11">
      <c r="A4175" s="3">
        <v>45040</v>
      </c>
      <c r="B4175" s="30" t="s">
        <v>3869</v>
      </c>
      <c r="C4175" s="2" t="s">
        <v>746</v>
      </c>
      <c r="D4175" s="2" t="s">
        <v>2042</v>
      </c>
      <c r="E4175" s="27">
        <v>0.69791666666666663</v>
      </c>
      <c r="F4175" s="27">
        <v>0.75</v>
      </c>
      <c r="G4175" s="25">
        <v>5.208333333333337E-2</v>
      </c>
      <c r="H4175" s="31" t="s">
        <v>3874</v>
      </c>
      <c r="I4175" s="2"/>
      <c r="J4175" s="31" t="s">
        <v>48</v>
      </c>
      <c r="K4175" s="2"/>
    </row>
    <row r="4176" spans="1:11">
      <c r="A4176" s="21">
        <v>45040</v>
      </c>
      <c r="B4176" s="30" t="s">
        <v>3869</v>
      </c>
      <c r="C4176" s="23" t="s">
        <v>746</v>
      </c>
      <c r="D4176" s="23" t="s">
        <v>2254</v>
      </c>
      <c r="E4176" s="24">
        <v>0.84375</v>
      </c>
      <c r="F4176" s="24">
        <v>0.92708333333333337</v>
      </c>
      <c r="G4176" s="25">
        <v>8.333333333333337E-2</v>
      </c>
      <c r="H4176" s="31" t="s">
        <v>3874</v>
      </c>
      <c r="I4176" s="23"/>
      <c r="J4176" s="31" t="s">
        <v>48</v>
      </c>
      <c r="K4176" s="23"/>
    </row>
    <row r="4177" spans="1:11">
      <c r="A4177" s="3">
        <v>45040</v>
      </c>
      <c r="B4177" s="30" t="s">
        <v>3869</v>
      </c>
      <c r="C4177" s="2" t="s">
        <v>1899</v>
      </c>
      <c r="D4177" s="2" t="s">
        <v>2255</v>
      </c>
      <c r="E4177" s="27">
        <v>0.96180555555555547</v>
      </c>
      <c r="F4177" s="27">
        <v>1</v>
      </c>
      <c r="G4177" s="25">
        <v>3.8194444444444531E-2</v>
      </c>
      <c r="H4177" s="31" t="s">
        <v>3874</v>
      </c>
      <c r="I4177" s="2"/>
      <c r="J4177" s="31" t="s">
        <v>48</v>
      </c>
      <c r="K4177" s="2"/>
    </row>
    <row r="4178" spans="1:11">
      <c r="A4178" s="21">
        <v>45041</v>
      </c>
      <c r="B4178" s="30" t="s">
        <v>3870</v>
      </c>
      <c r="C4178" s="23" t="s">
        <v>1899</v>
      </c>
      <c r="D4178" s="23" t="s">
        <v>2255</v>
      </c>
      <c r="E4178" s="24">
        <v>0</v>
      </c>
      <c r="F4178" s="24">
        <v>1.3888888888888888E-2</v>
      </c>
      <c r="G4178" s="25">
        <v>1.3888888888888888E-2</v>
      </c>
      <c r="H4178" s="31" t="s">
        <v>3874</v>
      </c>
      <c r="I4178" s="23"/>
      <c r="J4178" s="31" t="s">
        <v>48</v>
      </c>
      <c r="K4178" s="23"/>
    </row>
    <row r="4179" spans="1:11">
      <c r="A4179" s="3">
        <v>45041</v>
      </c>
      <c r="B4179" s="30" t="s">
        <v>3870</v>
      </c>
      <c r="C4179" s="2" t="s">
        <v>746</v>
      </c>
      <c r="D4179" s="2" t="s">
        <v>2042</v>
      </c>
      <c r="E4179" s="27">
        <v>1.3888888888888888E-2</v>
      </c>
      <c r="F4179" s="27">
        <v>2.7777777777777776E-2</v>
      </c>
      <c r="G4179" s="25">
        <v>1.3888888888888888E-2</v>
      </c>
      <c r="H4179" s="31" t="s">
        <v>3874</v>
      </c>
      <c r="I4179" s="2"/>
      <c r="J4179" s="31" t="s">
        <v>48</v>
      </c>
      <c r="K4179" s="2"/>
    </row>
    <row r="4180" spans="1:11">
      <c r="A4180" s="21">
        <v>45041</v>
      </c>
      <c r="B4180" s="30" t="s">
        <v>3870</v>
      </c>
      <c r="C4180" s="23" t="s">
        <v>746</v>
      </c>
      <c r="D4180" s="23" t="s">
        <v>2042</v>
      </c>
      <c r="E4180" s="24">
        <v>0.39583333333333331</v>
      </c>
      <c r="F4180" s="24">
        <v>0.40625</v>
      </c>
      <c r="G4180" s="25">
        <v>1.0416666666666685E-2</v>
      </c>
      <c r="H4180" s="31" t="s">
        <v>3874</v>
      </c>
      <c r="I4180" s="23"/>
      <c r="J4180" s="31" t="s">
        <v>48</v>
      </c>
      <c r="K4180" s="23"/>
    </row>
    <row r="4181" spans="1:11">
      <c r="A4181" s="3">
        <v>45041</v>
      </c>
      <c r="B4181" s="30" t="s">
        <v>3870</v>
      </c>
      <c r="C4181" s="2" t="s">
        <v>443</v>
      </c>
      <c r="D4181" s="2" t="s">
        <v>1413</v>
      </c>
      <c r="E4181" s="27">
        <v>0.40625</v>
      </c>
      <c r="F4181" s="27">
        <v>0.41666666666666669</v>
      </c>
      <c r="G4181" s="25">
        <v>1.0416666666666685E-2</v>
      </c>
      <c r="H4181" s="31" t="s">
        <v>3867</v>
      </c>
      <c r="I4181" s="2"/>
      <c r="J4181" s="31" t="s">
        <v>34</v>
      </c>
      <c r="K4181" s="2"/>
    </row>
    <row r="4182" spans="1:11">
      <c r="A4182" s="21">
        <v>45041</v>
      </c>
      <c r="B4182" s="30" t="s">
        <v>3870</v>
      </c>
      <c r="C4182" s="23" t="s">
        <v>1639</v>
      </c>
      <c r="D4182" s="23" t="s">
        <v>2203</v>
      </c>
      <c r="E4182" s="24">
        <v>0.41666666666666669</v>
      </c>
      <c r="F4182" s="24">
        <v>0.4375</v>
      </c>
      <c r="G4182" s="25">
        <v>2.0833333333333315E-2</v>
      </c>
      <c r="H4182" s="31" t="s">
        <v>3874</v>
      </c>
      <c r="I4182" s="23"/>
      <c r="J4182" s="31" t="s">
        <v>48</v>
      </c>
      <c r="K4182" s="23"/>
    </row>
    <row r="4183" spans="1:11">
      <c r="A4183" s="3">
        <v>45041</v>
      </c>
      <c r="B4183" s="30" t="s">
        <v>3870</v>
      </c>
      <c r="C4183" s="2" t="s">
        <v>746</v>
      </c>
      <c r="D4183" s="2" t="s">
        <v>1236</v>
      </c>
      <c r="E4183" s="27">
        <v>0.4375</v>
      </c>
      <c r="F4183" s="27">
        <v>0.45833333333333331</v>
      </c>
      <c r="G4183" s="25">
        <v>2.0833333333333315E-2</v>
      </c>
      <c r="H4183" s="31" t="s">
        <v>3874</v>
      </c>
      <c r="I4183" s="2"/>
      <c r="J4183" s="31" t="s">
        <v>48</v>
      </c>
      <c r="K4183" s="2"/>
    </row>
    <row r="4184" spans="1:11">
      <c r="A4184" s="21">
        <v>45041</v>
      </c>
      <c r="B4184" s="30" t="s">
        <v>3870</v>
      </c>
      <c r="C4184" s="23" t="s">
        <v>1589</v>
      </c>
      <c r="D4184" s="23" t="s">
        <v>2256</v>
      </c>
      <c r="E4184" s="24">
        <v>0.45833333333333331</v>
      </c>
      <c r="F4184" s="24">
        <v>0.5</v>
      </c>
      <c r="G4184" s="25">
        <v>4.1666666666666685E-2</v>
      </c>
      <c r="H4184" s="31" t="s">
        <v>3874</v>
      </c>
      <c r="I4184" s="23"/>
      <c r="J4184" s="31" t="s">
        <v>48</v>
      </c>
      <c r="K4184" s="23"/>
    </row>
    <row r="4185" spans="1:11">
      <c r="A4185" s="3">
        <v>45041</v>
      </c>
      <c r="B4185" s="30" t="s">
        <v>3870</v>
      </c>
      <c r="C4185" s="2" t="s">
        <v>1589</v>
      </c>
      <c r="D4185" s="2" t="s">
        <v>2257</v>
      </c>
      <c r="E4185" s="27">
        <v>0.54166666666666663</v>
      </c>
      <c r="F4185" s="27">
        <v>0.58333333333333337</v>
      </c>
      <c r="G4185" s="25">
        <v>4.1666666666666741E-2</v>
      </c>
      <c r="H4185" s="31" t="s">
        <v>3874</v>
      </c>
      <c r="I4185" s="2"/>
      <c r="J4185" s="31" t="s">
        <v>48</v>
      </c>
      <c r="K4185" s="2"/>
    </row>
    <row r="4186" spans="1:11">
      <c r="A4186" s="21">
        <v>45041</v>
      </c>
      <c r="B4186" s="30" t="s">
        <v>3870</v>
      </c>
      <c r="C4186" s="23" t="s">
        <v>1589</v>
      </c>
      <c r="D4186" s="23" t="s">
        <v>2258</v>
      </c>
      <c r="E4186" s="24">
        <v>0.58333333333333337</v>
      </c>
      <c r="F4186" s="24">
        <v>0.625</v>
      </c>
      <c r="G4186" s="25">
        <v>4.166666666666663E-2</v>
      </c>
      <c r="H4186" s="31" t="s">
        <v>3874</v>
      </c>
      <c r="I4186" s="23"/>
      <c r="J4186" s="31" t="s">
        <v>48</v>
      </c>
      <c r="K4186" s="23"/>
    </row>
    <row r="4187" spans="1:11">
      <c r="A4187" s="3">
        <v>45041</v>
      </c>
      <c r="B4187" s="30" t="s">
        <v>3870</v>
      </c>
      <c r="C4187" s="2" t="s">
        <v>1639</v>
      </c>
      <c r="D4187" s="2" t="s">
        <v>2259</v>
      </c>
      <c r="E4187" s="27">
        <v>0.625</v>
      </c>
      <c r="F4187" s="27">
        <v>0.64583333333333337</v>
      </c>
      <c r="G4187" s="25">
        <v>2.083333333333337E-2</v>
      </c>
      <c r="H4187" s="31" t="s">
        <v>3874</v>
      </c>
      <c r="I4187" s="2"/>
      <c r="J4187" s="31" t="s">
        <v>48</v>
      </c>
      <c r="K4187" s="2"/>
    </row>
    <row r="4188" spans="1:11">
      <c r="A4188" s="21">
        <v>45041</v>
      </c>
      <c r="B4188" s="30" t="s">
        <v>3870</v>
      </c>
      <c r="C4188" s="23" t="s">
        <v>1589</v>
      </c>
      <c r="D4188" s="23" t="s">
        <v>2260</v>
      </c>
      <c r="E4188" s="24">
        <v>0.64583333333333337</v>
      </c>
      <c r="F4188" s="24">
        <v>0.66666666666666663</v>
      </c>
      <c r="G4188" s="25">
        <v>2.0833333333333259E-2</v>
      </c>
      <c r="H4188" s="31" t="s">
        <v>3874</v>
      </c>
      <c r="I4188" s="23"/>
      <c r="J4188" s="31" t="s">
        <v>48</v>
      </c>
      <c r="K4188" s="23"/>
    </row>
    <row r="4189" spans="1:11">
      <c r="A4189" s="3">
        <v>45041</v>
      </c>
      <c r="B4189" s="30" t="s">
        <v>3870</v>
      </c>
      <c r="C4189" s="2" t="s">
        <v>746</v>
      </c>
      <c r="D4189" s="2" t="s">
        <v>2261</v>
      </c>
      <c r="E4189" s="27">
        <v>0.66666666666666663</v>
      </c>
      <c r="F4189" s="27">
        <v>0.6875</v>
      </c>
      <c r="G4189" s="25">
        <v>2.083333333333337E-2</v>
      </c>
      <c r="H4189" s="31" t="s">
        <v>3874</v>
      </c>
      <c r="I4189" s="2"/>
      <c r="J4189" s="31" t="s">
        <v>48</v>
      </c>
      <c r="K4189" s="2"/>
    </row>
    <row r="4190" spans="1:11">
      <c r="A4190" s="21">
        <v>45041</v>
      </c>
      <c r="B4190" s="30" t="s">
        <v>3870</v>
      </c>
      <c r="C4190" s="23" t="s">
        <v>1600</v>
      </c>
      <c r="D4190" s="23" t="s">
        <v>2262</v>
      </c>
      <c r="E4190" s="24">
        <v>0.6875</v>
      </c>
      <c r="F4190" s="24">
        <v>0.71875</v>
      </c>
      <c r="G4190" s="25">
        <v>3.125E-2</v>
      </c>
      <c r="H4190" s="31" t="s">
        <v>3874</v>
      </c>
      <c r="I4190" s="23"/>
      <c r="J4190" s="31" t="s">
        <v>48</v>
      </c>
      <c r="K4190" s="23"/>
    </row>
    <row r="4191" spans="1:11">
      <c r="A4191" s="3">
        <v>45041</v>
      </c>
      <c r="B4191" s="30" t="s">
        <v>3870</v>
      </c>
      <c r="C4191" s="2" t="s">
        <v>746</v>
      </c>
      <c r="D4191" s="2" t="s">
        <v>2097</v>
      </c>
      <c r="E4191" s="27">
        <v>0.9375</v>
      </c>
      <c r="F4191" s="27">
        <v>0.95833333333333337</v>
      </c>
      <c r="G4191" s="25">
        <v>2.083333333333337E-2</v>
      </c>
      <c r="H4191" s="31" t="s">
        <v>3874</v>
      </c>
      <c r="I4191" s="2"/>
      <c r="J4191" s="31" t="s">
        <v>48</v>
      </c>
      <c r="K4191" s="2"/>
    </row>
    <row r="4192" spans="1:11">
      <c r="A4192" s="21">
        <v>45041</v>
      </c>
      <c r="B4192" s="30" t="s">
        <v>3870</v>
      </c>
      <c r="C4192" s="23" t="s">
        <v>746</v>
      </c>
      <c r="D4192" s="23" t="s">
        <v>2261</v>
      </c>
      <c r="E4192" s="24">
        <v>0.95833333333333337</v>
      </c>
      <c r="F4192" s="24">
        <v>1</v>
      </c>
      <c r="G4192" s="25">
        <v>4.166666666666663E-2</v>
      </c>
      <c r="H4192" s="31" t="s">
        <v>3874</v>
      </c>
      <c r="I4192" s="23"/>
      <c r="J4192" s="31" t="s">
        <v>48</v>
      </c>
      <c r="K4192" s="23"/>
    </row>
    <row r="4193" spans="1:11">
      <c r="A4193" s="3">
        <v>45042</v>
      </c>
      <c r="B4193" s="30" t="s">
        <v>3871</v>
      </c>
      <c r="C4193" s="2" t="s">
        <v>746</v>
      </c>
      <c r="D4193" s="2" t="s">
        <v>2263</v>
      </c>
      <c r="E4193" s="27">
        <v>0</v>
      </c>
      <c r="F4193" s="27">
        <v>2.0833333333333332E-2</v>
      </c>
      <c r="G4193" s="25">
        <v>2.0833333333333332E-2</v>
      </c>
      <c r="H4193" s="31" t="s">
        <v>3874</v>
      </c>
      <c r="I4193" s="2"/>
      <c r="J4193" s="31" t="s">
        <v>48</v>
      </c>
      <c r="K4193" s="2"/>
    </row>
    <row r="4194" spans="1:11">
      <c r="A4194" s="21">
        <v>45042</v>
      </c>
      <c r="B4194" s="30" t="s">
        <v>3871</v>
      </c>
      <c r="C4194" s="23" t="s">
        <v>1600</v>
      </c>
      <c r="D4194" s="23" t="s">
        <v>2264</v>
      </c>
      <c r="E4194" s="24">
        <v>0.38541666666666669</v>
      </c>
      <c r="F4194" s="24">
        <v>0.40625</v>
      </c>
      <c r="G4194" s="25">
        <v>2.0833333333333315E-2</v>
      </c>
      <c r="H4194" s="31" t="s">
        <v>3874</v>
      </c>
      <c r="I4194" s="23"/>
      <c r="J4194" s="31" t="s">
        <v>48</v>
      </c>
      <c r="K4194" s="23"/>
    </row>
    <row r="4195" spans="1:11">
      <c r="A4195" s="3">
        <v>45042</v>
      </c>
      <c r="B4195" s="30" t="s">
        <v>3871</v>
      </c>
      <c r="C4195" s="2" t="s">
        <v>1600</v>
      </c>
      <c r="D4195" s="2" t="s">
        <v>2265</v>
      </c>
      <c r="E4195" s="27">
        <v>0.40625</v>
      </c>
      <c r="F4195" s="27">
        <v>0.41666666666666669</v>
      </c>
      <c r="G4195" s="25">
        <v>1.0416666666666685E-2</v>
      </c>
      <c r="H4195" s="31" t="s">
        <v>3874</v>
      </c>
      <c r="I4195" s="2"/>
      <c r="J4195" s="31" t="s">
        <v>48</v>
      </c>
      <c r="K4195" s="2"/>
    </row>
    <row r="4196" spans="1:11">
      <c r="A4196" s="21">
        <v>45042</v>
      </c>
      <c r="B4196" s="30" t="s">
        <v>3871</v>
      </c>
      <c r="C4196" s="23" t="s">
        <v>1589</v>
      </c>
      <c r="D4196" s="23" t="s">
        <v>2266</v>
      </c>
      <c r="E4196" s="24">
        <v>0.41666666666666669</v>
      </c>
      <c r="F4196" s="24">
        <v>0.45833333333333331</v>
      </c>
      <c r="G4196" s="25">
        <v>4.166666666666663E-2</v>
      </c>
      <c r="H4196" s="31" t="s">
        <v>3874</v>
      </c>
      <c r="I4196" s="23" t="s">
        <v>2267</v>
      </c>
      <c r="J4196" s="31" t="s">
        <v>48</v>
      </c>
      <c r="K4196" s="23"/>
    </row>
    <row r="4197" spans="1:11">
      <c r="A4197" s="3">
        <v>45042</v>
      </c>
      <c r="B4197" s="30" t="s">
        <v>3871</v>
      </c>
      <c r="C4197" s="2" t="s">
        <v>1876</v>
      </c>
      <c r="D4197" s="2" t="s">
        <v>2268</v>
      </c>
      <c r="E4197" s="27">
        <v>0.45833333333333331</v>
      </c>
      <c r="F4197" s="27">
        <v>0.5</v>
      </c>
      <c r="G4197" s="25">
        <v>4.1666666666666685E-2</v>
      </c>
      <c r="H4197" s="31" t="s">
        <v>3874</v>
      </c>
      <c r="I4197" s="2" t="s">
        <v>2269</v>
      </c>
      <c r="J4197" s="31" t="s">
        <v>45</v>
      </c>
      <c r="K4197" s="2"/>
    </row>
    <row r="4198" spans="1:11">
      <c r="A4198" s="21">
        <v>45042</v>
      </c>
      <c r="B4198" s="30" t="s">
        <v>3871</v>
      </c>
      <c r="C4198" s="23" t="s">
        <v>746</v>
      </c>
      <c r="D4198" s="23" t="s">
        <v>2270</v>
      </c>
      <c r="E4198" s="24">
        <v>0.54166666666666663</v>
      </c>
      <c r="F4198" s="24">
        <v>0.5625</v>
      </c>
      <c r="G4198" s="25">
        <v>2.083333333333337E-2</v>
      </c>
      <c r="H4198" s="31" t="s">
        <v>3874</v>
      </c>
      <c r="I4198" s="23"/>
      <c r="J4198" s="31" t="s">
        <v>48</v>
      </c>
      <c r="K4198" s="23"/>
    </row>
    <row r="4199" spans="1:11">
      <c r="A4199" s="3">
        <v>45042</v>
      </c>
      <c r="B4199" s="30" t="s">
        <v>3871</v>
      </c>
      <c r="C4199" s="2" t="s">
        <v>1589</v>
      </c>
      <c r="D4199" s="2" t="s">
        <v>2271</v>
      </c>
      <c r="E4199" s="27">
        <v>0.5625</v>
      </c>
      <c r="F4199" s="27">
        <v>0.64583333333333337</v>
      </c>
      <c r="G4199" s="25">
        <v>8.333333333333337E-2</v>
      </c>
      <c r="H4199" s="31" t="s">
        <v>3874</v>
      </c>
      <c r="I4199" s="2" t="s">
        <v>2272</v>
      </c>
      <c r="J4199" s="31" t="s">
        <v>48</v>
      </c>
      <c r="K4199" s="2"/>
    </row>
    <row r="4200" spans="1:11">
      <c r="A4200" s="21">
        <v>45042</v>
      </c>
      <c r="B4200" s="30" t="s">
        <v>3871</v>
      </c>
      <c r="C4200" s="23" t="s">
        <v>746</v>
      </c>
      <c r="D4200" s="23" t="s">
        <v>2273</v>
      </c>
      <c r="E4200" s="24">
        <v>0.64583333333333337</v>
      </c>
      <c r="F4200" s="24">
        <v>0.66666666666666663</v>
      </c>
      <c r="G4200" s="25">
        <v>2.0833333333333259E-2</v>
      </c>
      <c r="H4200" s="31" t="s">
        <v>3874</v>
      </c>
      <c r="I4200" s="23"/>
      <c r="J4200" s="31" t="s">
        <v>48</v>
      </c>
      <c r="K4200" s="23"/>
    </row>
    <row r="4201" spans="1:11">
      <c r="A4201" s="3">
        <v>45042</v>
      </c>
      <c r="B4201" s="30" t="s">
        <v>3871</v>
      </c>
      <c r="C4201" s="2" t="s">
        <v>1589</v>
      </c>
      <c r="D4201" s="2" t="s">
        <v>2274</v>
      </c>
      <c r="E4201" s="27">
        <v>0.66666666666666663</v>
      </c>
      <c r="F4201" s="27">
        <v>0.79166666666666663</v>
      </c>
      <c r="G4201" s="25">
        <v>0.125</v>
      </c>
      <c r="H4201" s="31" t="s">
        <v>3874</v>
      </c>
      <c r="I4201" s="2" t="s">
        <v>2275</v>
      </c>
      <c r="J4201" s="31" t="s">
        <v>48</v>
      </c>
      <c r="K4201" s="2"/>
    </row>
    <row r="4202" spans="1:11">
      <c r="A4202" s="21">
        <v>45042</v>
      </c>
      <c r="B4202" s="30" t="s">
        <v>3871</v>
      </c>
      <c r="C4202" s="23" t="s">
        <v>746</v>
      </c>
      <c r="D4202" s="23" t="s">
        <v>2276</v>
      </c>
      <c r="E4202" s="24">
        <v>0.79166666666666663</v>
      </c>
      <c r="F4202" s="24">
        <v>0.8125</v>
      </c>
      <c r="G4202" s="25">
        <v>2.083333333333337E-2</v>
      </c>
      <c r="H4202" s="31" t="s">
        <v>3874</v>
      </c>
      <c r="I4202" s="23"/>
      <c r="J4202" s="31" t="s">
        <v>48</v>
      </c>
      <c r="K4202" s="23"/>
    </row>
    <row r="4203" spans="1:11">
      <c r="A4203" s="3">
        <v>45042</v>
      </c>
      <c r="B4203" s="30" t="s">
        <v>3871</v>
      </c>
      <c r="C4203" s="2" t="s">
        <v>1589</v>
      </c>
      <c r="D4203" s="2" t="s">
        <v>2277</v>
      </c>
      <c r="E4203" s="27">
        <v>0.8125</v>
      </c>
      <c r="F4203" s="27">
        <v>0.85416666666666663</v>
      </c>
      <c r="G4203" s="25">
        <v>4.166666666666663E-2</v>
      </c>
      <c r="H4203" s="31" t="s">
        <v>3874</v>
      </c>
      <c r="I4203" s="2"/>
      <c r="J4203" s="31" t="s">
        <v>48</v>
      </c>
      <c r="K4203" s="2"/>
    </row>
    <row r="4204" spans="1:11">
      <c r="A4204" s="21">
        <v>45043</v>
      </c>
      <c r="B4204" s="30" t="s">
        <v>3872</v>
      </c>
      <c r="C4204" s="23" t="s">
        <v>1600</v>
      </c>
      <c r="D4204" s="23" t="s">
        <v>2036</v>
      </c>
      <c r="E4204" s="24">
        <v>0.39583333333333331</v>
      </c>
      <c r="F4204" s="24">
        <v>0.40625</v>
      </c>
      <c r="G4204" s="25">
        <v>1.0416666666666685E-2</v>
      </c>
      <c r="H4204" s="31" t="s">
        <v>3874</v>
      </c>
      <c r="I4204" s="23"/>
      <c r="J4204" s="31" t="s">
        <v>48</v>
      </c>
      <c r="K4204" s="23"/>
    </row>
    <row r="4205" spans="1:11">
      <c r="A4205" s="3">
        <v>45043</v>
      </c>
      <c r="B4205" s="30" t="s">
        <v>3872</v>
      </c>
      <c r="C4205" s="2" t="s">
        <v>443</v>
      </c>
      <c r="D4205" s="2" t="s">
        <v>1413</v>
      </c>
      <c r="E4205" s="27">
        <v>0.40625</v>
      </c>
      <c r="F4205" s="27">
        <v>0.41666666666666669</v>
      </c>
      <c r="G4205" s="25">
        <v>1.0416666666666685E-2</v>
      </c>
      <c r="H4205" s="31" t="s">
        <v>3867</v>
      </c>
      <c r="I4205" s="2"/>
      <c r="J4205" s="31" t="s">
        <v>34</v>
      </c>
      <c r="K4205" s="2"/>
    </row>
    <row r="4206" spans="1:11">
      <c r="A4206" s="21">
        <v>45043</v>
      </c>
      <c r="B4206" s="30" t="s">
        <v>3872</v>
      </c>
      <c r="C4206" s="23" t="s">
        <v>1589</v>
      </c>
      <c r="D4206" s="23" t="s">
        <v>2278</v>
      </c>
      <c r="E4206" s="24">
        <v>0.41666666666666669</v>
      </c>
      <c r="F4206" s="24">
        <v>0.45833333333333331</v>
      </c>
      <c r="G4206" s="25">
        <v>4.166666666666663E-2</v>
      </c>
      <c r="H4206" s="31" t="s">
        <v>3874</v>
      </c>
      <c r="I4206" s="23"/>
      <c r="J4206" s="31" t="s">
        <v>48</v>
      </c>
      <c r="K4206" s="23"/>
    </row>
    <row r="4207" spans="1:11">
      <c r="A4207" s="3">
        <v>45043</v>
      </c>
      <c r="B4207" s="30" t="s">
        <v>3872</v>
      </c>
      <c r="C4207" s="2" t="s">
        <v>719</v>
      </c>
      <c r="D4207" s="2" t="s">
        <v>2249</v>
      </c>
      <c r="E4207" s="27">
        <v>0.45833333333333331</v>
      </c>
      <c r="F4207" s="27">
        <v>0.5</v>
      </c>
      <c r="G4207" s="25">
        <v>4.1666666666666685E-2</v>
      </c>
      <c r="H4207" s="31" t="s">
        <v>3867</v>
      </c>
      <c r="I4207" s="2"/>
      <c r="J4207" s="31" t="s">
        <v>34</v>
      </c>
      <c r="K4207" s="2"/>
    </row>
    <row r="4208" spans="1:11">
      <c r="A4208" s="21">
        <v>45043</v>
      </c>
      <c r="B4208" s="30" t="s">
        <v>3872</v>
      </c>
      <c r="C4208" s="23" t="s">
        <v>443</v>
      </c>
      <c r="D4208" s="23" t="s">
        <v>1005</v>
      </c>
      <c r="E4208" s="24">
        <v>0.54166666666666663</v>
      </c>
      <c r="F4208" s="24">
        <v>0.625</v>
      </c>
      <c r="G4208" s="25">
        <v>8.333333333333337E-2</v>
      </c>
      <c r="H4208" s="31" t="s">
        <v>3867</v>
      </c>
      <c r="I4208" s="23"/>
      <c r="J4208" s="31" t="s">
        <v>34</v>
      </c>
      <c r="K4208" s="23"/>
    </row>
    <row r="4209" spans="1:11">
      <c r="A4209" s="3">
        <v>45043</v>
      </c>
      <c r="B4209" s="30" t="s">
        <v>3872</v>
      </c>
      <c r="C4209" s="2" t="s">
        <v>1639</v>
      </c>
      <c r="D4209" s="2" t="s">
        <v>2203</v>
      </c>
      <c r="E4209" s="27">
        <v>0.625</v>
      </c>
      <c r="F4209" s="27">
        <v>0.66666666666666663</v>
      </c>
      <c r="G4209" s="25">
        <v>4.166666666666663E-2</v>
      </c>
      <c r="H4209" s="31" t="s">
        <v>3874</v>
      </c>
      <c r="I4209" s="2"/>
      <c r="J4209" s="31" t="s">
        <v>48</v>
      </c>
      <c r="K4209" s="2"/>
    </row>
    <row r="4210" spans="1:11">
      <c r="A4210" s="21">
        <v>45043</v>
      </c>
      <c r="B4210" s="30" t="s">
        <v>3872</v>
      </c>
      <c r="C4210" s="23" t="s">
        <v>443</v>
      </c>
      <c r="D4210" s="23" t="s">
        <v>1005</v>
      </c>
      <c r="E4210" s="24">
        <v>0.66666666666666663</v>
      </c>
      <c r="F4210" s="24">
        <v>0.70833333333333337</v>
      </c>
      <c r="G4210" s="25">
        <v>4.1666666666666741E-2</v>
      </c>
      <c r="H4210" s="31" t="s">
        <v>3867</v>
      </c>
      <c r="I4210" s="23"/>
      <c r="J4210" s="31" t="s">
        <v>34</v>
      </c>
      <c r="K4210" s="23"/>
    </row>
    <row r="4211" spans="1:11">
      <c r="A4211" s="3">
        <v>45043</v>
      </c>
      <c r="B4211" s="30" t="s">
        <v>3872</v>
      </c>
      <c r="C4211" s="2" t="s">
        <v>1639</v>
      </c>
      <c r="D4211" s="2" t="s">
        <v>2135</v>
      </c>
      <c r="E4211" s="27">
        <v>0.70833333333333337</v>
      </c>
      <c r="F4211" s="27">
        <v>0.75</v>
      </c>
      <c r="G4211" s="25">
        <v>4.166666666666663E-2</v>
      </c>
      <c r="H4211" s="31" t="s">
        <v>3874</v>
      </c>
      <c r="I4211" s="2"/>
      <c r="J4211" s="31" t="s">
        <v>48</v>
      </c>
      <c r="K4211" s="2"/>
    </row>
    <row r="4212" spans="1:11">
      <c r="A4212" s="21">
        <v>45043</v>
      </c>
      <c r="B4212" s="30" t="s">
        <v>3872</v>
      </c>
      <c r="C4212" s="23" t="s">
        <v>1589</v>
      </c>
      <c r="D4212" s="23" t="s">
        <v>2279</v>
      </c>
      <c r="E4212" s="24">
        <v>0.75</v>
      </c>
      <c r="F4212" s="24">
        <v>0.77083333333333337</v>
      </c>
      <c r="G4212" s="25">
        <v>2.083333333333337E-2</v>
      </c>
      <c r="H4212" s="31" t="s">
        <v>3874</v>
      </c>
      <c r="I4212" s="23"/>
      <c r="J4212" s="31" t="s">
        <v>48</v>
      </c>
      <c r="K4212" s="23"/>
    </row>
    <row r="4213" spans="1:11">
      <c r="A4213" s="3">
        <v>45043</v>
      </c>
      <c r="B4213" s="30" t="s">
        <v>3872</v>
      </c>
      <c r="C4213" s="2" t="s">
        <v>1589</v>
      </c>
      <c r="D4213" s="2" t="s">
        <v>2280</v>
      </c>
      <c r="E4213" s="27">
        <v>0.77083333333333337</v>
      </c>
      <c r="F4213" s="27">
        <v>0.79166666666666663</v>
      </c>
      <c r="G4213" s="25">
        <v>2.0833333333333259E-2</v>
      </c>
      <c r="H4213" s="31" t="s">
        <v>3874</v>
      </c>
      <c r="I4213" s="2" t="s">
        <v>2281</v>
      </c>
      <c r="J4213" s="31" t="s">
        <v>48</v>
      </c>
      <c r="K4213" s="2"/>
    </row>
    <row r="4214" spans="1:11">
      <c r="A4214" s="21">
        <v>45044</v>
      </c>
      <c r="B4214" s="30" t="s">
        <v>3865</v>
      </c>
      <c r="C4214" s="23" t="s">
        <v>449</v>
      </c>
      <c r="D4214" s="23" t="s">
        <v>2282</v>
      </c>
      <c r="E4214" s="24">
        <v>0.39583333333333331</v>
      </c>
      <c r="F4214" s="24">
        <v>0.40625</v>
      </c>
      <c r="G4214" s="25">
        <v>1.0416666666666685E-2</v>
      </c>
      <c r="H4214" s="31" t="s">
        <v>3867</v>
      </c>
      <c r="I4214" s="23"/>
      <c r="J4214" s="31" t="s">
        <v>34</v>
      </c>
      <c r="K4214" s="23"/>
    </row>
    <row r="4215" spans="1:11">
      <c r="A4215" s="3">
        <v>45044</v>
      </c>
      <c r="B4215" s="30" t="s">
        <v>3865</v>
      </c>
      <c r="C4215" s="2" t="s">
        <v>443</v>
      </c>
      <c r="D4215" s="2" t="s">
        <v>1413</v>
      </c>
      <c r="E4215" s="27">
        <v>0.40625</v>
      </c>
      <c r="F4215" s="27">
        <v>0.41666666666666669</v>
      </c>
      <c r="G4215" s="25">
        <v>1.0416666666666685E-2</v>
      </c>
      <c r="H4215" s="31" t="s">
        <v>3867</v>
      </c>
      <c r="I4215" s="2"/>
      <c r="J4215" s="31" t="s">
        <v>34</v>
      </c>
      <c r="K4215" s="2"/>
    </row>
    <row r="4216" spans="1:11">
      <c r="A4216" s="21">
        <v>45044</v>
      </c>
      <c r="B4216" s="30" t="s">
        <v>3865</v>
      </c>
      <c r="C4216" s="23" t="s">
        <v>1589</v>
      </c>
      <c r="D4216" s="23" t="s">
        <v>2283</v>
      </c>
      <c r="E4216" s="24">
        <v>0.41666666666666669</v>
      </c>
      <c r="F4216" s="24">
        <v>0.45833333333333331</v>
      </c>
      <c r="G4216" s="25">
        <v>4.166666666666663E-2</v>
      </c>
      <c r="H4216" s="31" t="s">
        <v>3874</v>
      </c>
      <c r="I4216" s="23"/>
      <c r="J4216" s="31" t="s">
        <v>48</v>
      </c>
      <c r="K4216" s="23"/>
    </row>
    <row r="4217" spans="1:11">
      <c r="A4217" s="3">
        <v>45044</v>
      </c>
      <c r="B4217" s="30" t="s">
        <v>3865</v>
      </c>
      <c r="C4217" s="2" t="s">
        <v>1619</v>
      </c>
      <c r="D4217" s="2" t="s">
        <v>2284</v>
      </c>
      <c r="E4217" s="27">
        <v>0.45833333333333331</v>
      </c>
      <c r="F4217" s="27">
        <v>0.47916666666666669</v>
      </c>
      <c r="G4217" s="25">
        <v>2.083333333333337E-2</v>
      </c>
      <c r="H4217" s="31" t="s">
        <v>3874</v>
      </c>
      <c r="I4217" s="2"/>
      <c r="J4217" s="31" t="s">
        <v>45</v>
      </c>
      <c r="K4217" s="2"/>
    </row>
    <row r="4218" spans="1:11">
      <c r="A4218" s="21">
        <v>45044</v>
      </c>
      <c r="B4218" s="30" t="s">
        <v>3865</v>
      </c>
      <c r="C4218" s="23" t="s">
        <v>746</v>
      </c>
      <c r="D4218" s="23" t="s">
        <v>2285</v>
      </c>
      <c r="E4218" s="24">
        <v>0.47916666666666669</v>
      </c>
      <c r="F4218" s="24">
        <v>0.5</v>
      </c>
      <c r="G4218" s="25">
        <v>2.0833333333333315E-2</v>
      </c>
      <c r="H4218" s="31" t="s">
        <v>3874</v>
      </c>
      <c r="I4218" s="23"/>
      <c r="J4218" s="31" t="s">
        <v>48</v>
      </c>
      <c r="K4218" s="23"/>
    </row>
    <row r="4219" spans="1:11">
      <c r="A4219" s="3">
        <v>45044</v>
      </c>
      <c r="B4219" s="30" t="s">
        <v>3865</v>
      </c>
      <c r="C4219" s="2" t="s">
        <v>443</v>
      </c>
      <c r="D4219" s="2" t="s">
        <v>1005</v>
      </c>
      <c r="E4219" s="27">
        <v>0.54166666666666663</v>
      </c>
      <c r="F4219" s="27">
        <v>0.72916666666666663</v>
      </c>
      <c r="G4219" s="25">
        <v>0.1875</v>
      </c>
      <c r="H4219" s="31" t="s">
        <v>3867</v>
      </c>
      <c r="I4219" s="2"/>
      <c r="J4219" s="31" t="s">
        <v>34</v>
      </c>
      <c r="K4219" s="2"/>
    </row>
    <row r="4220" spans="1:11">
      <c r="A4220" s="21">
        <v>45044</v>
      </c>
      <c r="B4220" s="30" t="s">
        <v>3865</v>
      </c>
      <c r="C4220" s="23" t="s">
        <v>746</v>
      </c>
      <c r="D4220" s="23" t="s">
        <v>2286</v>
      </c>
      <c r="E4220" s="24">
        <v>0.72916666666666663</v>
      </c>
      <c r="F4220" s="24">
        <v>0.75</v>
      </c>
      <c r="G4220" s="25">
        <v>2.083333333333337E-2</v>
      </c>
      <c r="H4220" s="31" t="s">
        <v>3874</v>
      </c>
      <c r="I4220" s="23"/>
      <c r="J4220" s="31" t="s">
        <v>48</v>
      </c>
      <c r="K4220" s="23"/>
    </row>
    <row r="4221" spans="1:11">
      <c r="A4221" s="3">
        <v>45046</v>
      </c>
      <c r="B4221" s="30" t="s">
        <v>3873</v>
      </c>
      <c r="C4221" s="2" t="s">
        <v>1600</v>
      </c>
      <c r="D4221" s="2" t="s">
        <v>2036</v>
      </c>
      <c r="E4221" s="27">
        <v>0.5625</v>
      </c>
      <c r="F4221" s="27">
        <v>0.57291666666666663</v>
      </c>
      <c r="G4221" s="25">
        <v>1.041666666666663E-2</v>
      </c>
      <c r="H4221" s="31" t="s">
        <v>3874</v>
      </c>
      <c r="I4221" s="2"/>
      <c r="J4221" s="31" t="s">
        <v>48</v>
      </c>
      <c r="K4221" s="2"/>
    </row>
    <row r="4222" spans="1:11">
      <c r="A4222" s="21">
        <v>45046</v>
      </c>
      <c r="B4222" s="30" t="s">
        <v>3873</v>
      </c>
      <c r="C4222" s="23" t="s">
        <v>1899</v>
      </c>
      <c r="D4222" s="23" t="s">
        <v>2287</v>
      </c>
      <c r="E4222" s="24">
        <v>0.57291666666666663</v>
      </c>
      <c r="F4222" s="24">
        <v>0.625</v>
      </c>
      <c r="G4222" s="25">
        <v>5.208333333333337E-2</v>
      </c>
      <c r="H4222" s="31" t="s">
        <v>3874</v>
      </c>
      <c r="I4222" s="23"/>
      <c r="J4222" s="31" t="s">
        <v>48</v>
      </c>
      <c r="K4222" s="23"/>
    </row>
    <row r="4223" spans="1:11">
      <c r="A4223" s="3">
        <v>45046</v>
      </c>
      <c r="B4223" s="30" t="s">
        <v>3873</v>
      </c>
      <c r="C4223" s="2" t="s">
        <v>1899</v>
      </c>
      <c r="D4223" s="2" t="s">
        <v>2287</v>
      </c>
      <c r="E4223" s="27">
        <v>0.66666666666666663</v>
      </c>
      <c r="F4223" s="27">
        <v>0.72916666666666663</v>
      </c>
      <c r="G4223" s="25">
        <v>6.25E-2</v>
      </c>
      <c r="H4223" s="31" t="s">
        <v>3874</v>
      </c>
      <c r="I4223" s="2"/>
      <c r="J4223" s="31" t="s">
        <v>48</v>
      </c>
      <c r="K4223" s="2"/>
    </row>
    <row r="4224" spans="1:11">
      <c r="A4224" s="21">
        <v>45046</v>
      </c>
      <c r="B4224" s="30" t="s">
        <v>3873</v>
      </c>
      <c r="C4224" s="23" t="s">
        <v>2288</v>
      </c>
      <c r="D4224" s="23" t="s">
        <v>2289</v>
      </c>
      <c r="E4224" s="24">
        <v>0.95833333333333337</v>
      </c>
      <c r="F4224" s="24">
        <v>1</v>
      </c>
      <c r="G4224" s="25">
        <v>4.166666666666663E-2</v>
      </c>
      <c r="H4224" s="31" t="s">
        <v>3874</v>
      </c>
      <c r="I4224" s="23"/>
      <c r="J4224" s="31" t="s">
        <v>48</v>
      </c>
      <c r="K4224" s="23"/>
    </row>
    <row r="4225" spans="1:11">
      <c r="A4225" s="3">
        <v>45047</v>
      </c>
      <c r="B4225" s="30" t="s">
        <v>3869</v>
      </c>
      <c r="C4225" s="2" t="s">
        <v>2288</v>
      </c>
      <c r="D4225" s="2" t="s">
        <v>2289</v>
      </c>
      <c r="E4225" s="27">
        <v>0</v>
      </c>
      <c r="F4225" s="27">
        <v>3.4722222222222224E-2</v>
      </c>
      <c r="G4225" s="25">
        <v>3.4722222222222224E-2</v>
      </c>
      <c r="H4225" s="31" t="s">
        <v>3874</v>
      </c>
      <c r="I4225" s="2"/>
      <c r="J4225" s="31" t="s">
        <v>48</v>
      </c>
      <c r="K4225" s="2"/>
    </row>
    <row r="4226" spans="1:11">
      <c r="A4226" s="21">
        <v>45047</v>
      </c>
      <c r="B4226" s="30" t="s">
        <v>3869</v>
      </c>
      <c r="C4226" s="23" t="s">
        <v>2288</v>
      </c>
      <c r="D4226" s="23" t="s">
        <v>2290</v>
      </c>
      <c r="E4226" s="24">
        <v>3.4722222222222224E-2</v>
      </c>
      <c r="F4226" s="24">
        <v>7.2916666666666671E-2</v>
      </c>
      <c r="G4226" s="25">
        <v>3.8194444444444448E-2</v>
      </c>
      <c r="H4226" s="31" t="s">
        <v>3874</v>
      </c>
      <c r="I4226" s="23"/>
      <c r="J4226" s="31" t="s">
        <v>48</v>
      </c>
      <c r="K4226" s="23"/>
    </row>
    <row r="4227" spans="1:11">
      <c r="A4227" s="3">
        <v>45047</v>
      </c>
      <c r="B4227" s="30" t="s">
        <v>3869</v>
      </c>
      <c r="C4227" s="2" t="s">
        <v>1639</v>
      </c>
      <c r="D4227" s="2" t="s">
        <v>2291</v>
      </c>
      <c r="E4227" s="27">
        <v>0.375</v>
      </c>
      <c r="F4227" s="27">
        <v>0.4375</v>
      </c>
      <c r="G4227" s="25">
        <v>6.25E-2</v>
      </c>
      <c r="H4227" s="31" t="s">
        <v>3874</v>
      </c>
      <c r="I4227" s="2" t="s">
        <v>2292</v>
      </c>
      <c r="J4227" s="31" t="s">
        <v>48</v>
      </c>
      <c r="K4227" s="2"/>
    </row>
    <row r="4228" spans="1:11">
      <c r="A4228" s="21">
        <v>45047</v>
      </c>
      <c r="B4228" s="30" t="s">
        <v>3869</v>
      </c>
      <c r="C4228" s="23" t="s">
        <v>1639</v>
      </c>
      <c r="D4228" s="23" t="s">
        <v>2291</v>
      </c>
      <c r="E4228" s="24">
        <v>0.4375</v>
      </c>
      <c r="F4228" s="24">
        <v>0.5</v>
      </c>
      <c r="G4228" s="25">
        <v>6.25E-2</v>
      </c>
      <c r="H4228" s="31" t="s">
        <v>3874</v>
      </c>
      <c r="I4228" s="23" t="s">
        <v>2293</v>
      </c>
      <c r="J4228" s="31" t="s">
        <v>48</v>
      </c>
      <c r="K4228" s="23"/>
    </row>
    <row r="4229" spans="1:11">
      <c r="A4229" s="3">
        <v>45047</v>
      </c>
      <c r="B4229" s="30" t="s">
        <v>3869</v>
      </c>
      <c r="C4229" s="2" t="s">
        <v>1639</v>
      </c>
      <c r="D4229" s="2" t="s">
        <v>2291</v>
      </c>
      <c r="E4229" s="27">
        <v>0.54166666666666663</v>
      </c>
      <c r="F4229" s="27">
        <v>0.66666666666666663</v>
      </c>
      <c r="G4229" s="25">
        <v>0.125</v>
      </c>
      <c r="H4229" s="31" t="s">
        <v>3874</v>
      </c>
      <c r="I4229" s="2" t="s">
        <v>2294</v>
      </c>
      <c r="J4229" s="31" t="s">
        <v>48</v>
      </c>
      <c r="K4229" s="2"/>
    </row>
    <row r="4230" spans="1:11">
      <c r="A4230" s="21">
        <v>45047</v>
      </c>
      <c r="B4230" s="30" t="s">
        <v>3869</v>
      </c>
      <c r="C4230" s="23" t="s">
        <v>1639</v>
      </c>
      <c r="D4230" s="23" t="s">
        <v>2291</v>
      </c>
      <c r="E4230" s="24">
        <v>0.66666666666666663</v>
      </c>
      <c r="F4230" s="24">
        <v>0.70833333333333337</v>
      </c>
      <c r="G4230" s="25">
        <v>4.1666666666666741E-2</v>
      </c>
      <c r="H4230" s="31" t="s">
        <v>3874</v>
      </c>
      <c r="I4230" s="23" t="s">
        <v>2295</v>
      </c>
      <c r="J4230" s="31" t="s">
        <v>48</v>
      </c>
      <c r="K4230" s="23"/>
    </row>
    <row r="4231" spans="1:11">
      <c r="A4231" s="3">
        <v>45047</v>
      </c>
      <c r="B4231" s="30" t="s">
        <v>3869</v>
      </c>
      <c r="C4231" s="2" t="s">
        <v>1589</v>
      </c>
      <c r="D4231" s="2" t="s">
        <v>2296</v>
      </c>
      <c r="E4231" s="27">
        <v>0.70833333333333337</v>
      </c>
      <c r="F4231" s="27">
        <v>0.79166666666666663</v>
      </c>
      <c r="G4231" s="25">
        <v>8.3333333333333259E-2</v>
      </c>
      <c r="H4231" s="31" t="s">
        <v>3874</v>
      </c>
      <c r="I4231" s="2"/>
      <c r="J4231" s="31" t="s">
        <v>48</v>
      </c>
      <c r="K4231" s="2"/>
    </row>
    <row r="4232" spans="1:11">
      <c r="A4232" s="21">
        <v>45048</v>
      </c>
      <c r="B4232" s="30" t="s">
        <v>3870</v>
      </c>
      <c r="C4232" s="23" t="s">
        <v>1600</v>
      </c>
      <c r="D4232" s="23" t="s">
        <v>1236</v>
      </c>
      <c r="E4232" s="24">
        <v>0.39583333333333331</v>
      </c>
      <c r="F4232" s="24">
        <v>0.40625</v>
      </c>
      <c r="G4232" s="25">
        <v>1.0416666666666685E-2</v>
      </c>
      <c r="H4232" s="31" t="s">
        <v>3874</v>
      </c>
      <c r="I4232" s="23"/>
      <c r="J4232" s="31" t="s">
        <v>48</v>
      </c>
      <c r="K4232" s="23"/>
    </row>
    <row r="4233" spans="1:11">
      <c r="A4233" s="3">
        <v>45048</v>
      </c>
      <c r="B4233" s="30" t="s">
        <v>3870</v>
      </c>
      <c r="C4233" s="2" t="s">
        <v>2288</v>
      </c>
      <c r="D4233" s="2" t="s">
        <v>2297</v>
      </c>
      <c r="E4233" s="27">
        <v>0.40625</v>
      </c>
      <c r="F4233" s="27">
        <v>0.45833333333333331</v>
      </c>
      <c r="G4233" s="25">
        <v>5.2083333333333315E-2</v>
      </c>
      <c r="H4233" s="31" t="s">
        <v>3874</v>
      </c>
      <c r="I4233" s="2"/>
      <c r="J4233" s="31" t="s">
        <v>48</v>
      </c>
      <c r="K4233" s="2"/>
    </row>
    <row r="4234" spans="1:11">
      <c r="A4234" s="21">
        <v>45048</v>
      </c>
      <c r="B4234" s="30" t="s">
        <v>3870</v>
      </c>
      <c r="C4234" s="23" t="s">
        <v>1899</v>
      </c>
      <c r="D4234" s="23" t="s">
        <v>1900</v>
      </c>
      <c r="E4234" s="24">
        <v>0.45833333333333331</v>
      </c>
      <c r="F4234" s="24">
        <v>0.46527777777777773</v>
      </c>
      <c r="G4234" s="25">
        <v>6.9444444444444198E-3</v>
      </c>
      <c r="H4234" s="31" t="s">
        <v>3874</v>
      </c>
      <c r="I4234" s="23"/>
      <c r="J4234" s="31" t="s">
        <v>48</v>
      </c>
      <c r="K4234" s="23"/>
    </row>
    <row r="4235" spans="1:11">
      <c r="A4235" s="3">
        <v>45048</v>
      </c>
      <c r="B4235" s="30" t="s">
        <v>3870</v>
      </c>
      <c r="C4235" s="2" t="s">
        <v>1619</v>
      </c>
      <c r="D4235" s="2" t="s">
        <v>3944</v>
      </c>
      <c r="E4235" s="27">
        <v>0.46527777777777773</v>
      </c>
      <c r="F4235" s="27">
        <v>0.4861111111111111</v>
      </c>
      <c r="G4235" s="25">
        <v>2.083333333333337E-2</v>
      </c>
      <c r="H4235" s="31" t="s">
        <v>3874</v>
      </c>
      <c r="I4235" s="2"/>
      <c r="J4235" s="31" t="s">
        <v>45</v>
      </c>
      <c r="K4235" s="2"/>
    </row>
    <row r="4236" spans="1:11">
      <c r="A4236" s="21">
        <v>45048</v>
      </c>
      <c r="B4236" s="30" t="s">
        <v>3870</v>
      </c>
      <c r="C4236" s="23" t="s">
        <v>1899</v>
      </c>
      <c r="D4236" s="23" t="s">
        <v>1900</v>
      </c>
      <c r="E4236" s="24">
        <v>0.4861111111111111</v>
      </c>
      <c r="F4236" s="24">
        <v>0.5</v>
      </c>
      <c r="G4236" s="25">
        <v>1.3888888888888895E-2</v>
      </c>
      <c r="H4236" s="31" t="s">
        <v>3874</v>
      </c>
      <c r="I4236" s="23"/>
      <c r="J4236" s="31" t="s">
        <v>48</v>
      </c>
      <c r="K4236" s="23"/>
    </row>
    <row r="4237" spans="1:11">
      <c r="A4237" s="3">
        <v>45048</v>
      </c>
      <c r="B4237" s="30" t="s">
        <v>3870</v>
      </c>
      <c r="C4237" s="2" t="s">
        <v>1639</v>
      </c>
      <c r="D4237" s="2" t="s">
        <v>2298</v>
      </c>
      <c r="E4237" s="27">
        <v>0.54166666666666663</v>
      </c>
      <c r="F4237" s="27">
        <v>0.625</v>
      </c>
      <c r="G4237" s="25">
        <v>8.333333333333337E-2</v>
      </c>
      <c r="H4237" s="31" t="s">
        <v>3874</v>
      </c>
      <c r="I4237" s="2" t="s">
        <v>2299</v>
      </c>
      <c r="J4237" s="31" t="s">
        <v>48</v>
      </c>
      <c r="K4237" s="2"/>
    </row>
    <row r="4238" spans="1:11">
      <c r="A4238" s="21">
        <v>45048</v>
      </c>
      <c r="B4238" s="30" t="s">
        <v>3870</v>
      </c>
      <c r="C4238" s="23" t="s">
        <v>1639</v>
      </c>
      <c r="D4238" s="23" t="s">
        <v>2298</v>
      </c>
      <c r="E4238" s="24">
        <v>0.625</v>
      </c>
      <c r="F4238" s="24">
        <v>0.72916666666666663</v>
      </c>
      <c r="G4238" s="25">
        <v>0.10416666666666663</v>
      </c>
      <c r="H4238" s="31" t="s">
        <v>3874</v>
      </c>
      <c r="I4238" s="23" t="s">
        <v>2300</v>
      </c>
      <c r="J4238" s="31" t="s">
        <v>48</v>
      </c>
      <c r="K4238" s="23"/>
    </row>
    <row r="4239" spans="1:11">
      <c r="A4239" s="3">
        <v>45048</v>
      </c>
      <c r="B4239" s="30" t="s">
        <v>3870</v>
      </c>
      <c r="C4239" s="2" t="s">
        <v>1589</v>
      </c>
      <c r="D4239" s="2" t="s">
        <v>2301</v>
      </c>
      <c r="E4239" s="27">
        <v>0.72916666666666663</v>
      </c>
      <c r="F4239" s="27">
        <v>0.83333333333333337</v>
      </c>
      <c r="G4239" s="25">
        <v>0.10416666666666674</v>
      </c>
      <c r="H4239" s="31" t="s">
        <v>3874</v>
      </c>
      <c r="I4239" s="2"/>
      <c r="J4239" s="31" t="s">
        <v>48</v>
      </c>
      <c r="K4239" s="2"/>
    </row>
    <row r="4240" spans="1:11">
      <c r="A4240" s="21">
        <v>45050</v>
      </c>
      <c r="B4240" s="30" t="s">
        <v>3872</v>
      </c>
      <c r="C4240" s="23" t="s">
        <v>1899</v>
      </c>
      <c r="D4240" s="23" t="s">
        <v>1900</v>
      </c>
      <c r="E4240" s="24">
        <v>0.43055555555555558</v>
      </c>
      <c r="F4240" s="24">
        <v>0.50347222222222221</v>
      </c>
      <c r="G4240" s="25">
        <v>7.291666666666663E-2</v>
      </c>
      <c r="H4240" s="31" t="s">
        <v>3874</v>
      </c>
      <c r="I4240" s="23"/>
      <c r="J4240" s="31" t="s">
        <v>48</v>
      </c>
      <c r="K4240" s="23"/>
    </row>
    <row r="4241" spans="1:11">
      <c r="A4241" s="3">
        <v>45050</v>
      </c>
      <c r="B4241" s="30" t="s">
        <v>3872</v>
      </c>
      <c r="C4241" s="2" t="s">
        <v>2302</v>
      </c>
      <c r="D4241" s="2" t="s">
        <v>2303</v>
      </c>
      <c r="E4241" s="27">
        <v>0.91666666666666663</v>
      </c>
      <c r="F4241" s="27">
        <v>0.97916666666666663</v>
      </c>
      <c r="G4241" s="25">
        <v>6.25E-2</v>
      </c>
      <c r="H4241" s="31" t="s">
        <v>3874</v>
      </c>
      <c r="I4241" s="2"/>
      <c r="J4241" s="31" t="s">
        <v>48</v>
      </c>
      <c r="K4241" s="2"/>
    </row>
    <row r="4242" spans="1:11">
      <c r="A4242" s="21">
        <v>45052</v>
      </c>
      <c r="B4242" s="30" t="s">
        <v>3868</v>
      </c>
      <c r="C4242" s="23" t="s">
        <v>1619</v>
      </c>
      <c r="D4242" s="23" t="s">
        <v>3945</v>
      </c>
      <c r="E4242" s="24">
        <v>0.625</v>
      </c>
      <c r="F4242" s="24">
        <v>0.63888888888888895</v>
      </c>
      <c r="G4242" s="25">
        <v>1.3888888888888951E-2</v>
      </c>
      <c r="H4242" s="31" t="s">
        <v>3874</v>
      </c>
      <c r="I4242" s="23"/>
      <c r="J4242" s="31" t="s">
        <v>45</v>
      </c>
      <c r="K4242" s="23"/>
    </row>
    <row r="4243" spans="1:11">
      <c r="A4243" s="3">
        <v>45052</v>
      </c>
      <c r="B4243" s="30" t="s">
        <v>3868</v>
      </c>
      <c r="C4243" s="2" t="s">
        <v>746</v>
      </c>
      <c r="D4243" s="2" t="s">
        <v>2304</v>
      </c>
      <c r="E4243" s="27">
        <v>0.63888888888888895</v>
      </c>
      <c r="F4243" s="27">
        <v>0.69444444444444453</v>
      </c>
      <c r="G4243" s="25">
        <v>5.555555555555558E-2</v>
      </c>
      <c r="H4243" s="31" t="s">
        <v>3874</v>
      </c>
      <c r="I4243" s="2"/>
      <c r="J4243" s="31" t="s">
        <v>48</v>
      </c>
      <c r="K4243" s="2"/>
    </row>
    <row r="4244" spans="1:11">
      <c r="A4244" s="21">
        <v>45052</v>
      </c>
      <c r="B4244" s="30" t="s">
        <v>3868</v>
      </c>
      <c r="C4244" s="23" t="s">
        <v>746</v>
      </c>
      <c r="D4244" s="23" t="s">
        <v>2305</v>
      </c>
      <c r="E4244" s="24">
        <v>0.69444444444444453</v>
      </c>
      <c r="F4244" s="24">
        <v>0.70486111111111116</v>
      </c>
      <c r="G4244" s="25">
        <v>1.041666666666663E-2</v>
      </c>
      <c r="H4244" s="31" t="s">
        <v>3874</v>
      </c>
      <c r="I4244" s="23"/>
      <c r="J4244" s="31" t="s">
        <v>48</v>
      </c>
      <c r="K4244" s="23"/>
    </row>
    <row r="4245" spans="1:11">
      <c r="A4245" s="3">
        <v>45053</v>
      </c>
      <c r="B4245" s="30" t="s">
        <v>3873</v>
      </c>
      <c r="C4245" s="2" t="s">
        <v>746</v>
      </c>
      <c r="D4245" s="2" t="s">
        <v>2306</v>
      </c>
      <c r="E4245" s="27">
        <v>0.41666666666666669</v>
      </c>
      <c r="F4245" s="27">
        <v>0.42708333333333331</v>
      </c>
      <c r="G4245" s="25">
        <v>1.041666666666663E-2</v>
      </c>
      <c r="H4245" s="31" t="s">
        <v>3874</v>
      </c>
      <c r="I4245" s="2"/>
      <c r="J4245" s="31" t="s">
        <v>48</v>
      </c>
      <c r="K4245" s="2"/>
    </row>
    <row r="4246" spans="1:11">
      <c r="A4246" s="21">
        <v>45053</v>
      </c>
      <c r="B4246" s="30" t="s">
        <v>3873</v>
      </c>
      <c r="C4246" s="23" t="s">
        <v>1899</v>
      </c>
      <c r="D4246" s="23" t="s">
        <v>2307</v>
      </c>
      <c r="E4246" s="24">
        <v>0.42708333333333331</v>
      </c>
      <c r="F4246" s="24">
        <v>0.46875</v>
      </c>
      <c r="G4246" s="25">
        <v>4.1666666666666685E-2</v>
      </c>
      <c r="H4246" s="31" t="s">
        <v>3874</v>
      </c>
      <c r="I4246" s="23"/>
      <c r="J4246" s="31" t="s">
        <v>48</v>
      </c>
      <c r="K4246" s="23"/>
    </row>
    <row r="4247" spans="1:11">
      <c r="A4247" s="3">
        <v>45053</v>
      </c>
      <c r="B4247" s="30" t="s">
        <v>3873</v>
      </c>
      <c r="C4247" s="2" t="s">
        <v>2302</v>
      </c>
      <c r="D4247" s="2" t="s">
        <v>2308</v>
      </c>
      <c r="E4247" s="27">
        <v>0.46875</v>
      </c>
      <c r="F4247" s="27">
        <v>0.48958333333333331</v>
      </c>
      <c r="G4247" s="25">
        <v>2.0833333333333315E-2</v>
      </c>
      <c r="H4247" s="31" t="s">
        <v>3874</v>
      </c>
      <c r="I4247" s="2"/>
      <c r="J4247" s="31" t="s">
        <v>48</v>
      </c>
      <c r="K4247" s="2"/>
    </row>
    <row r="4248" spans="1:11">
      <c r="A4248" s="21">
        <v>45054</v>
      </c>
      <c r="B4248" s="30" t="s">
        <v>3869</v>
      </c>
      <c r="C4248" s="23" t="s">
        <v>449</v>
      </c>
      <c r="D4248" s="23" t="s">
        <v>1880</v>
      </c>
      <c r="E4248" s="24">
        <v>0.39583333333333331</v>
      </c>
      <c r="F4248" s="24">
        <v>0.40625</v>
      </c>
      <c r="G4248" s="25">
        <v>1.0416666666666685E-2</v>
      </c>
      <c r="H4248" s="31" t="s">
        <v>3867</v>
      </c>
      <c r="I4248" s="23"/>
      <c r="J4248" s="31" t="s">
        <v>34</v>
      </c>
      <c r="K4248" s="23"/>
    </row>
    <row r="4249" spans="1:11">
      <c r="A4249" s="3">
        <v>45054</v>
      </c>
      <c r="B4249" s="30" t="s">
        <v>3869</v>
      </c>
      <c r="C4249" s="2" t="s">
        <v>746</v>
      </c>
      <c r="D4249" s="2" t="s">
        <v>2092</v>
      </c>
      <c r="E4249" s="27">
        <v>0.40625</v>
      </c>
      <c r="F4249" s="27">
        <v>0.41666666666666669</v>
      </c>
      <c r="G4249" s="25">
        <v>1.0416666666666685E-2</v>
      </c>
      <c r="H4249" s="31" t="s">
        <v>3874</v>
      </c>
      <c r="I4249" s="2"/>
      <c r="J4249" s="31" t="s">
        <v>48</v>
      </c>
      <c r="K4249" s="2"/>
    </row>
    <row r="4250" spans="1:11">
      <c r="A4250" s="21">
        <v>45054</v>
      </c>
      <c r="B4250" s="30" t="s">
        <v>3869</v>
      </c>
      <c r="C4250" s="23" t="s">
        <v>443</v>
      </c>
      <c r="D4250" s="23" t="s">
        <v>3884</v>
      </c>
      <c r="E4250" s="24">
        <v>0.41666666666666669</v>
      </c>
      <c r="F4250" s="24">
        <v>0.45833333333333331</v>
      </c>
      <c r="G4250" s="25">
        <v>4.166666666666663E-2</v>
      </c>
      <c r="H4250" s="31" t="s">
        <v>3867</v>
      </c>
      <c r="I4250" s="23"/>
      <c r="J4250" s="31" t="s">
        <v>34</v>
      </c>
      <c r="K4250" s="23"/>
    </row>
    <row r="4251" spans="1:11">
      <c r="A4251" s="3">
        <v>45054</v>
      </c>
      <c r="B4251" s="30" t="s">
        <v>3869</v>
      </c>
      <c r="C4251" s="2" t="s">
        <v>1589</v>
      </c>
      <c r="D4251" s="2" t="s">
        <v>2309</v>
      </c>
      <c r="E4251" s="27">
        <v>0.45833333333333331</v>
      </c>
      <c r="F4251" s="27">
        <v>0.47916666666666669</v>
      </c>
      <c r="G4251" s="25">
        <v>2.083333333333337E-2</v>
      </c>
      <c r="H4251" s="31" t="s">
        <v>3874</v>
      </c>
      <c r="I4251" s="2"/>
      <c r="J4251" s="31" t="s">
        <v>48</v>
      </c>
      <c r="K4251" s="2"/>
    </row>
    <row r="4252" spans="1:11">
      <c r="A4252" s="21">
        <v>45054</v>
      </c>
      <c r="B4252" s="30" t="s">
        <v>3869</v>
      </c>
      <c r="C4252" s="23" t="s">
        <v>1589</v>
      </c>
      <c r="D4252" s="23" t="s">
        <v>1896</v>
      </c>
      <c r="E4252" s="24">
        <v>0.47916666666666669</v>
      </c>
      <c r="F4252" s="24">
        <v>0.5</v>
      </c>
      <c r="G4252" s="25">
        <v>2.0833333333333315E-2</v>
      </c>
      <c r="H4252" s="31" t="s">
        <v>3874</v>
      </c>
      <c r="I4252" s="23"/>
      <c r="J4252" s="31" t="s">
        <v>48</v>
      </c>
      <c r="K4252" s="23"/>
    </row>
    <row r="4253" spans="1:11">
      <c r="A4253" s="3">
        <v>45054</v>
      </c>
      <c r="B4253" s="30" t="s">
        <v>3869</v>
      </c>
      <c r="C4253" s="2" t="s">
        <v>1589</v>
      </c>
      <c r="D4253" s="2" t="s">
        <v>2310</v>
      </c>
      <c r="E4253" s="27">
        <v>0.54166666666666663</v>
      </c>
      <c r="F4253" s="27">
        <v>0.58333333333333337</v>
      </c>
      <c r="G4253" s="25">
        <v>4.1666666666666741E-2</v>
      </c>
      <c r="H4253" s="31" t="s">
        <v>3874</v>
      </c>
      <c r="I4253" s="2"/>
      <c r="J4253" s="31" t="s">
        <v>48</v>
      </c>
      <c r="K4253" s="2"/>
    </row>
    <row r="4254" spans="1:11">
      <c r="A4254" s="21">
        <v>45054</v>
      </c>
      <c r="B4254" s="30" t="s">
        <v>3869</v>
      </c>
      <c r="C4254" s="23" t="s">
        <v>1639</v>
      </c>
      <c r="D4254" s="23" t="s">
        <v>2311</v>
      </c>
      <c r="E4254" s="24">
        <v>0.58333333333333337</v>
      </c>
      <c r="F4254" s="24">
        <v>0.60416666666666663</v>
      </c>
      <c r="G4254" s="25">
        <v>2.0833333333333259E-2</v>
      </c>
      <c r="H4254" s="31" t="s">
        <v>3874</v>
      </c>
      <c r="I4254" s="23"/>
      <c r="J4254" s="31" t="s">
        <v>48</v>
      </c>
      <c r="K4254" s="23"/>
    </row>
    <row r="4255" spans="1:11">
      <c r="A4255" s="3">
        <v>45054</v>
      </c>
      <c r="B4255" s="30" t="s">
        <v>3869</v>
      </c>
      <c r="C4255" s="2" t="s">
        <v>1589</v>
      </c>
      <c r="D4255" s="2" t="s">
        <v>2050</v>
      </c>
      <c r="E4255" s="27">
        <v>0.60416666666666663</v>
      </c>
      <c r="F4255" s="27">
        <v>0.64583333333333337</v>
      </c>
      <c r="G4255" s="25">
        <v>4.1666666666666741E-2</v>
      </c>
      <c r="H4255" s="31" t="s">
        <v>3874</v>
      </c>
      <c r="I4255" s="2"/>
      <c r="J4255" s="31" t="s">
        <v>48</v>
      </c>
      <c r="K4255" s="2"/>
    </row>
    <row r="4256" spans="1:11">
      <c r="A4256" s="21">
        <v>45054</v>
      </c>
      <c r="B4256" s="30" t="s">
        <v>3869</v>
      </c>
      <c r="C4256" s="23" t="s">
        <v>1589</v>
      </c>
      <c r="D4256" s="23" t="s">
        <v>2312</v>
      </c>
      <c r="E4256" s="24">
        <v>0.64583333333333337</v>
      </c>
      <c r="F4256" s="24">
        <v>0.66666666666666663</v>
      </c>
      <c r="G4256" s="25">
        <v>2.0833333333333259E-2</v>
      </c>
      <c r="H4256" s="31" t="s">
        <v>3874</v>
      </c>
      <c r="I4256" s="23"/>
      <c r="J4256" s="31" t="s">
        <v>48</v>
      </c>
      <c r="K4256" s="23"/>
    </row>
    <row r="4257" spans="1:11">
      <c r="A4257" s="3">
        <v>45054</v>
      </c>
      <c r="B4257" s="30" t="s">
        <v>3869</v>
      </c>
      <c r="C4257" s="2" t="s">
        <v>1619</v>
      </c>
      <c r="D4257" s="2" t="s">
        <v>1187</v>
      </c>
      <c r="E4257" s="27">
        <v>0.66666666666666663</v>
      </c>
      <c r="F4257" s="27">
        <v>0.6875</v>
      </c>
      <c r="G4257" s="25">
        <v>2.083333333333337E-2</v>
      </c>
      <c r="H4257" s="31" t="s">
        <v>3874</v>
      </c>
      <c r="I4257" s="2"/>
      <c r="J4257" s="31" t="s">
        <v>45</v>
      </c>
      <c r="K4257" s="2"/>
    </row>
    <row r="4258" spans="1:11">
      <c r="A4258" s="21">
        <v>45054</v>
      </c>
      <c r="B4258" s="30" t="s">
        <v>3869</v>
      </c>
      <c r="C4258" s="23" t="s">
        <v>1639</v>
      </c>
      <c r="D4258" s="23" t="s">
        <v>3946</v>
      </c>
      <c r="E4258" s="24">
        <v>0.6875</v>
      </c>
      <c r="F4258" s="24">
        <v>0.72222222222222221</v>
      </c>
      <c r="G4258" s="25">
        <v>3.472222222222221E-2</v>
      </c>
      <c r="H4258" s="31" t="s">
        <v>3874</v>
      </c>
      <c r="I4258" s="23"/>
      <c r="J4258" s="31" t="s">
        <v>48</v>
      </c>
      <c r="K4258" s="23"/>
    </row>
    <row r="4259" spans="1:11">
      <c r="A4259" s="3">
        <v>45054</v>
      </c>
      <c r="B4259" s="30" t="s">
        <v>3869</v>
      </c>
      <c r="C4259" s="2" t="s">
        <v>1899</v>
      </c>
      <c r="D4259" s="2" t="s">
        <v>1745</v>
      </c>
      <c r="E4259" s="27">
        <v>0.72222222222222221</v>
      </c>
      <c r="F4259" s="27">
        <v>0.75</v>
      </c>
      <c r="G4259" s="25">
        <v>2.777777777777779E-2</v>
      </c>
      <c r="H4259" s="31" t="s">
        <v>3874</v>
      </c>
      <c r="I4259" s="2"/>
      <c r="J4259" s="31" t="s">
        <v>48</v>
      </c>
      <c r="K4259" s="2"/>
    </row>
    <row r="4260" spans="1:11">
      <c r="A4260" s="21">
        <v>45054</v>
      </c>
      <c r="B4260" s="30" t="s">
        <v>3869</v>
      </c>
      <c r="C4260" s="23" t="s">
        <v>1899</v>
      </c>
      <c r="D4260" s="23" t="s">
        <v>1745</v>
      </c>
      <c r="E4260" s="24">
        <v>0.8125</v>
      </c>
      <c r="F4260" s="24">
        <v>0.81944444444444453</v>
      </c>
      <c r="G4260" s="25">
        <v>6.9444444444445308E-3</v>
      </c>
      <c r="H4260" s="31" t="s">
        <v>3874</v>
      </c>
      <c r="I4260" s="23"/>
      <c r="J4260" s="31" t="s">
        <v>48</v>
      </c>
      <c r="K4260" s="23"/>
    </row>
    <row r="4261" spans="1:11">
      <c r="A4261" s="3">
        <v>45054</v>
      </c>
      <c r="B4261" s="30" t="s">
        <v>3869</v>
      </c>
      <c r="C4261" s="2" t="s">
        <v>1899</v>
      </c>
      <c r="D4261" s="2" t="s">
        <v>1745</v>
      </c>
      <c r="E4261" s="27">
        <v>0.84375</v>
      </c>
      <c r="F4261" s="27">
        <v>0.86805555555555547</v>
      </c>
      <c r="G4261" s="25">
        <v>2.4305555555555469E-2</v>
      </c>
      <c r="H4261" s="31" t="s">
        <v>3874</v>
      </c>
      <c r="I4261" s="2"/>
      <c r="J4261" s="31" t="s">
        <v>48</v>
      </c>
      <c r="K4261" s="2"/>
    </row>
    <row r="4262" spans="1:11">
      <c r="A4262" s="21">
        <v>45054</v>
      </c>
      <c r="B4262" s="30" t="s">
        <v>3869</v>
      </c>
      <c r="C4262" s="23" t="s">
        <v>1619</v>
      </c>
      <c r="D4262" s="23" t="s">
        <v>3917</v>
      </c>
      <c r="E4262" s="24">
        <v>0.86805555555555547</v>
      </c>
      <c r="F4262" s="24">
        <v>0.88194444444444453</v>
      </c>
      <c r="G4262" s="25">
        <v>1.3888888888889062E-2</v>
      </c>
      <c r="H4262" s="31" t="s">
        <v>3874</v>
      </c>
      <c r="I4262" s="23"/>
      <c r="J4262" s="31" t="s">
        <v>45</v>
      </c>
      <c r="K4262" s="23"/>
    </row>
    <row r="4263" spans="1:11">
      <c r="A4263" s="3">
        <v>45054</v>
      </c>
      <c r="B4263" s="30" t="s">
        <v>3869</v>
      </c>
      <c r="C4263" s="2" t="s">
        <v>2302</v>
      </c>
      <c r="D4263" s="2" t="s">
        <v>2313</v>
      </c>
      <c r="E4263" s="27">
        <v>0.89583333333333337</v>
      </c>
      <c r="F4263" s="27">
        <v>0.9375</v>
      </c>
      <c r="G4263" s="25">
        <v>4.166666666666663E-2</v>
      </c>
      <c r="H4263" s="31" t="s">
        <v>3874</v>
      </c>
      <c r="I4263" s="2"/>
      <c r="J4263" s="31" t="s">
        <v>48</v>
      </c>
      <c r="K4263" s="2"/>
    </row>
    <row r="4264" spans="1:11">
      <c r="A4264" s="21">
        <v>45054</v>
      </c>
      <c r="B4264" s="30" t="s">
        <v>3869</v>
      </c>
      <c r="C4264" s="23" t="s">
        <v>746</v>
      </c>
      <c r="D4264" s="23" t="s">
        <v>2314</v>
      </c>
      <c r="E4264" s="24">
        <v>0.9375</v>
      </c>
      <c r="F4264" s="24">
        <v>0.94791666666666663</v>
      </c>
      <c r="G4264" s="25">
        <v>1.041666666666663E-2</v>
      </c>
      <c r="H4264" s="31" t="s">
        <v>3874</v>
      </c>
      <c r="I4264" s="23"/>
      <c r="J4264" s="31" t="s">
        <v>48</v>
      </c>
      <c r="K4264" s="23"/>
    </row>
    <row r="4265" spans="1:11">
      <c r="A4265" s="3">
        <v>45054</v>
      </c>
      <c r="B4265" s="30" t="s">
        <v>3869</v>
      </c>
      <c r="C4265" s="2" t="s">
        <v>2302</v>
      </c>
      <c r="D4265" s="2" t="s">
        <v>2313</v>
      </c>
      <c r="E4265" s="27">
        <v>0.94791666666666663</v>
      </c>
      <c r="F4265" s="27">
        <v>0.95833333333333337</v>
      </c>
      <c r="G4265" s="25">
        <v>1.0416666666666741E-2</v>
      </c>
      <c r="H4265" s="31" t="s">
        <v>3874</v>
      </c>
      <c r="I4265" s="2"/>
      <c r="J4265" s="31" t="s">
        <v>48</v>
      </c>
      <c r="K4265" s="2"/>
    </row>
    <row r="4266" spans="1:11">
      <c r="A4266" s="21">
        <v>45055</v>
      </c>
      <c r="B4266" s="30" t="s">
        <v>3870</v>
      </c>
      <c r="C4266" s="23" t="s">
        <v>2302</v>
      </c>
      <c r="D4266" s="23" t="s">
        <v>2313</v>
      </c>
      <c r="E4266" s="24">
        <v>0.39583333333333331</v>
      </c>
      <c r="F4266" s="24">
        <v>0.40625</v>
      </c>
      <c r="G4266" s="25">
        <v>1.0416666666666685E-2</v>
      </c>
      <c r="H4266" s="31" t="s">
        <v>3874</v>
      </c>
      <c r="I4266" s="23"/>
      <c r="J4266" s="31" t="s">
        <v>48</v>
      </c>
      <c r="K4266" s="23"/>
    </row>
    <row r="4267" spans="1:11">
      <c r="A4267" s="3">
        <v>45055</v>
      </c>
      <c r="B4267" s="30" t="s">
        <v>3870</v>
      </c>
      <c r="C4267" s="2" t="s">
        <v>443</v>
      </c>
      <c r="D4267" s="2" t="s">
        <v>1413</v>
      </c>
      <c r="E4267" s="27">
        <v>0.40625</v>
      </c>
      <c r="F4267" s="27">
        <v>0.41666666666666669</v>
      </c>
      <c r="G4267" s="25">
        <v>1.0416666666666685E-2</v>
      </c>
      <c r="H4267" s="31" t="s">
        <v>3867</v>
      </c>
      <c r="I4267" s="2"/>
      <c r="J4267" s="31" t="s">
        <v>34</v>
      </c>
      <c r="K4267" s="2"/>
    </row>
    <row r="4268" spans="1:11">
      <c r="A4268" s="21">
        <v>45055</v>
      </c>
      <c r="B4268" s="30" t="s">
        <v>3870</v>
      </c>
      <c r="C4268" s="23" t="s">
        <v>1639</v>
      </c>
      <c r="D4268" s="23" t="s">
        <v>2203</v>
      </c>
      <c r="E4268" s="24">
        <v>0.41666666666666669</v>
      </c>
      <c r="F4268" s="24">
        <v>0.45833333333333331</v>
      </c>
      <c r="G4268" s="25">
        <v>4.166666666666663E-2</v>
      </c>
      <c r="H4268" s="31" t="s">
        <v>3874</v>
      </c>
      <c r="I4268" s="23" t="s">
        <v>2315</v>
      </c>
      <c r="J4268" s="31" t="s">
        <v>48</v>
      </c>
      <c r="K4268" s="23"/>
    </row>
    <row r="4269" spans="1:11">
      <c r="A4269" s="3">
        <v>45055</v>
      </c>
      <c r="B4269" s="30" t="s">
        <v>3870</v>
      </c>
      <c r="C4269" s="2" t="s">
        <v>1639</v>
      </c>
      <c r="D4269" s="2" t="s">
        <v>2316</v>
      </c>
      <c r="E4269" s="27">
        <v>0.45833333333333331</v>
      </c>
      <c r="F4269" s="27">
        <v>0.5</v>
      </c>
      <c r="G4269" s="25">
        <v>4.1666666666666685E-2</v>
      </c>
      <c r="H4269" s="31" t="s">
        <v>3874</v>
      </c>
      <c r="I4269" s="2"/>
      <c r="J4269" s="31" t="s">
        <v>48</v>
      </c>
      <c r="K4269" s="2"/>
    </row>
    <row r="4270" spans="1:11">
      <c r="A4270" s="21">
        <v>45055</v>
      </c>
      <c r="B4270" s="30" t="s">
        <v>3870</v>
      </c>
      <c r="C4270" s="23" t="s">
        <v>746</v>
      </c>
      <c r="D4270" s="23" t="s">
        <v>2317</v>
      </c>
      <c r="E4270" s="24">
        <v>0.54166666666666663</v>
      </c>
      <c r="F4270" s="24">
        <v>0.58333333333333337</v>
      </c>
      <c r="G4270" s="25">
        <v>4.1666666666666741E-2</v>
      </c>
      <c r="H4270" s="31" t="s">
        <v>3874</v>
      </c>
      <c r="I4270" s="23"/>
      <c r="J4270" s="31" t="s">
        <v>48</v>
      </c>
      <c r="K4270" s="23"/>
    </row>
    <row r="4271" spans="1:11">
      <c r="A4271" s="3">
        <v>45055</v>
      </c>
      <c r="B4271" s="30" t="s">
        <v>3870</v>
      </c>
      <c r="C4271" s="2" t="s">
        <v>1639</v>
      </c>
      <c r="D4271" s="2" t="s">
        <v>2318</v>
      </c>
      <c r="E4271" s="27">
        <v>0.58333333333333337</v>
      </c>
      <c r="F4271" s="27">
        <v>0.60416666666666663</v>
      </c>
      <c r="G4271" s="25">
        <v>2.0833333333333259E-2</v>
      </c>
      <c r="H4271" s="31" t="s">
        <v>3874</v>
      </c>
      <c r="I4271" s="2"/>
      <c r="J4271" s="31" t="s">
        <v>48</v>
      </c>
      <c r="K4271" s="2"/>
    </row>
    <row r="4272" spans="1:11">
      <c r="A4272" s="21">
        <v>45055</v>
      </c>
      <c r="B4272" s="30" t="s">
        <v>3870</v>
      </c>
      <c r="C4272" s="23" t="s">
        <v>1639</v>
      </c>
      <c r="D4272" s="23" t="s">
        <v>2259</v>
      </c>
      <c r="E4272" s="24">
        <v>0.625</v>
      </c>
      <c r="F4272" s="24">
        <v>0.66666666666666663</v>
      </c>
      <c r="G4272" s="25">
        <v>4.166666666666663E-2</v>
      </c>
      <c r="H4272" s="31" t="s">
        <v>3874</v>
      </c>
      <c r="I4272" s="23"/>
      <c r="J4272" s="31" t="s">
        <v>48</v>
      </c>
      <c r="K4272" s="23"/>
    </row>
    <row r="4273" spans="1:11">
      <c r="A4273" s="3">
        <v>45055</v>
      </c>
      <c r="B4273" s="30" t="s">
        <v>3870</v>
      </c>
      <c r="C4273" s="2" t="s">
        <v>1589</v>
      </c>
      <c r="D4273" s="2" t="s">
        <v>2319</v>
      </c>
      <c r="E4273" s="27">
        <v>0.66666666666666663</v>
      </c>
      <c r="F4273" s="27">
        <v>0.70833333333333337</v>
      </c>
      <c r="G4273" s="25">
        <v>4.1666666666666741E-2</v>
      </c>
      <c r="H4273" s="31" t="s">
        <v>3874</v>
      </c>
      <c r="I4273" s="2" t="s">
        <v>3947</v>
      </c>
      <c r="J4273" s="31" t="s">
        <v>48</v>
      </c>
      <c r="K4273" s="2"/>
    </row>
    <row r="4274" spans="1:11">
      <c r="A4274" s="21">
        <v>45055</v>
      </c>
      <c r="B4274" s="30" t="s">
        <v>3870</v>
      </c>
      <c r="C4274" s="23" t="s">
        <v>1589</v>
      </c>
      <c r="D4274" s="23" t="s">
        <v>2320</v>
      </c>
      <c r="E4274" s="24">
        <v>0.70833333333333337</v>
      </c>
      <c r="F4274" s="24">
        <v>0.89583333333333337</v>
      </c>
      <c r="G4274" s="25">
        <v>0.1875</v>
      </c>
      <c r="H4274" s="31" t="s">
        <v>3874</v>
      </c>
      <c r="I4274" s="23"/>
      <c r="J4274" s="31" t="s">
        <v>48</v>
      </c>
      <c r="K4274" s="23"/>
    </row>
    <row r="4275" spans="1:11">
      <c r="A4275" s="3">
        <v>45055</v>
      </c>
      <c r="B4275" s="30" t="s">
        <v>3870</v>
      </c>
      <c r="C4275" s="2" t="s">
        <v>2302</v>
      </c>
      <c r="D4275" s="2" t="s">
        <v>2313</v>
      </c>
      <c r="E4275" s="27">
        <v>0.98958333333333337</v>
      </c>
      <c r="F4275" s="27">
        <v>1</v>
      </c>
      <c r="G4275" s="25">
        <v>1.041666666666663E-2</v>
      </c>
      <c r="H4275" s="31" t="s">
        <v>3874</v>
      </c>
      <c r="I4275" s="2"/>
      <c r="J4275" s="31" t="s">
        <v>48</v>
      </c>
      <c r="K4275" s="2"/>
    </row>
    <row r="4276" spans="1:11">
      <c r="A4276" s="21">
        <v>45056</v>
      </c>
      <c r="B4276" s="30" t="s">
        <v>3871</v>
      </c>
      <c r="C4276" s="23" t="s">
        <v>2302</v>
      </c>
      <c r="D4276" s="23" t="s">
        <v>2313</v>
      </c>
      <c r="E4276" s="24">
        <v>0</v>
      </c>
      <c r="F4276" s="24">
        <v>3.4722222222222224E-2</v>
      </c>
      <c r="G4276" s="25">
        <v>3.4722222222222224E-2</v>
      </c>
      <c r="H4276" s="31" t="s">
        <v>3874</v>
      </c>
      <c r="I4276" s="23"/>
      <c r="J4276" s="31" t="s">
        <v>48</v>
      </c>
      <c r="K4276" s="23"/>
    </row>
    <row r="4277" spans="1:11">
      <c r="A4277" s="3">
        <v>45056</v>
      </c>
      <c r="B4277" s="30" t="s">
        <v>3871</v>
      </c>
      <c r="C4277" s="2" t="s">
        <v>746</v>
      </c>
      <c r="D4277" s="2" t="s">
        <v>2321</v>
      </c>
      <c r="E4277" s="27">
        <v>3.4722222222222224E-2</v>
      </c>
      <c r="F4277" s="27">
        <v>0.10416666666666667</v>
      </c>
      <c r="G4277" s="25">
        <v>6.9444444444444448E-2</v>
      </c>
      <c r="H4277" s="31" t="s">
        <v>3874</v>
      </c>
      <c r="I4277" s="2"/>
      <c r="J4277" s="31" t="s">
        <v>48</v>
      </c>
      <c r="K4277" s="2"/>
    </row>
    <row r="4278" spans="1:11">
      <c r="A4278" s="21">
        <v>45056</v>
      </c>
      <c r="B4278" s="30" t="s">
        <v>3871</v>
      </c>
      <c r="C4278" s="23" t="s">
        <v>1600</v>
      </c>
      <c r="D4278" s="23" t="s">
        <v>2036</v>
      </c>
      <c r="E4278" s="24">
        <v>0.39583333333333331</v>
      </c>
      <c r="F4278" s="24">
        <v>0.40625</v>
      </c>
      <c r="G4278" s="25">
        <v>1.0416666666666685E-2</v>
      </c>
      <c r="H4278" s="31" t="s">
        <v>3874</v>
      </c>
      <c r="I4278" s="23"/>
      <c r="J4278" s="31" t="s">
        <v>48</v>
      </c>
      <c r="K4278" s="23"/>
    </row>
    <row r="4279" spans="1:11">
      <c r="A4279" s="3">
        <v>45056</v>
      </c>
      <c r="B4279" s="30" t="s">
        <v>3871</v>
      </c>
      <c r="C4279" s="2" t="s">
        <v>443</v>
      </c>
      <c r="D4279" s="2" t="s">
        <v>1413</v>
      </c>
      <c r="E4279" s="27">
        <v>0.40625</v>
      </c>
      <c r="F4279" s="27">
        <v>0.41666666666666669</v>
      </c>
      <c r="G4279" s="25">
        <v>1.0416666666666685E-2</v>
      </c>
      <c r="H4279" s="31" t="s">
        <v>3867</v>
      </c>
      <c r="I4279" s="2"/>
      <c r="J4279" s="31" t="s">
        <v>34</v>
      </c>
      <c r="K4279" s="2"/>
    </row>
    <row r="4280" spans="1:11">
      <c r="A4280" s="21">
        <v>45056</v>
      </c>
      <c r="B4280" s="30" t="s">
        <v>3871</v>
      </c>
      <c r="C4280" s="23" t="s">
        <v>1589</v>
      </c>
      <c r="D4280" s="23" t="s">
        <v>2322</v>
      </c>
      <c r="E4280" s="24">
        <v>0.41666666666666669</v>
      </c>
      <c r="F4280" s="24">
        <v>0.44791666666666669</v>
      </c>
      <c r="G4280" s="25">
        <v>3.125E-2</v>
      </c>
      <c r="H4280" s="31" t="s">
        <v>3874</v>
      </c>
      <c r="I4280" s="23"/>
      <c r="J4280" s="31" t="s">
        <v>48</v>
      </c>
      <c r="K4280" s="23"/>
    </row>
    <row r="4281" spans="1:11">
      <c r="A4281" s="3">
        <v>45056</v>
      </c>
      <c r="B4281" s="30" t="s">
        <v>3871</v>
      </c>
      <c r="C4281" s="2" t="s">
        <v>1619</v>
      </c>
      <c r="D4281" s="2" t="s">
        <v>2323</v>
      </c>
      <c r="E4281" s="27">
        <v>0.44791666666666669</v>
      </c>
      <c r="F4281" s="27">
        <v>0.46875</v>
      </c>
      <c r="G4281" s="25">
        <v>2.0833333333333315E-2</v>
      </c>
      <c r="H4281" s="31" t="s">
        <v>3874</v>
      </c>
      <c r="I4281" s="2"/>
      <c r="J4281" s="31" t="s">
        <v>45</v>
      </c>
      <c r="K4281" s="2"/>
    </row>
    <row r="4282" spans="1:11">
      <c r="A4282" s="21">
        <v>45056</v>
      </c>
      <c r="B4282" s="30" t="s">
        <v>3871</v>
      </c>
      <c r="C4282" s="23" t="s">
        <v>746</v>
      </c>
      <c r="D4282" s="23" t="s">
        <v>2321</v>
      </c>
      <c r="E4282" s="24">
        <v>0.46875</v>
      </c>
      <c r="F4282" s="24">
        <v>0.5</v>
      </c>
      <c r="G4282" s="25">
        <v>3.125E-2</v>
      </c>
      <c r="H4282" s="31" t="s">
        <v>3874</v>
      </c>
      <c r="I4282" s="23"/>
      <c r="J4282" s="31" t="s">
        <v>48</v>
      </c>
      <c r="K4282" s="23"/>
    </row>
    <row r="4283" spans="1:11">
      <c r="A4283" s="3">
        <v>45056</v>
      </c>
      <c r="B4283" s="30" t="s">
        <v>3871</v>
      </c>
      <c r="C4283" s="2" t="s">
        <v>1639</v>
      </c>
      <c r="D4283" s="2" t="s">
        <v>1898</v>
      </c>
      <c r="E4283" s="27">
        <v>0.54166666666666663</v>
      </c>
      <c r="F4283" s="27">
        <v>0.58333333333333337</v>
      </c>
      <c r="G4283" s="25">
        <v>4.1666666666666741E-2</v>
      </c>
      <c r="H4283" s="31" t="s">
        <v>3874</v>
      </c>
      <c r="I4283" s="2"/>
      <c r="J4283" s="31" t="s">
        <v>48</v>
      </c>
      <c r="K4283" s="2"/>
    </row>
    <row r="4284" spans="1:11">
      <c r="A4284" s="21">
        <v>45056</v>
      </c>
      <c r="B4284" s="30" t="s">
        <v>3871</v>
      </c>
      <c r="C4284" s="23" t="s">
        <v>1589</v>
      </c>
      <c r="D4284" s="23" t="s">
        <v>2324</v>
      </c>
      <c r="E4284" s="24">
        <v>0.58333333333333337</v>
      </c>
      <c r="F4284" s="24">
        <v>0.625</v>
      </c>
      <c r="G4284" s="25">
        <v>4.166666666666663E-2</v>
      </c>
      <c r="H4284" s="31" t="s">
        <v>3874</v>
      </c>
      <c r="I4284" s="23"/>
      <c r="J4284" s="31" t="s">
        <v>48</v>
      </c>
      <c r="K4284" s="23"/>
    </row>
    <row r="4285" spans="1:11">
      <c r="A4285" s="3">
        <v>45056</v>
      </c>
      <c r="B4285" s="30" t="s">
        <v>3871</v>
      </c>
      <c r="C4285" s="2" t="s">
        <v>1639</v>
      </c>
      <c r="D4285" s="2" t="s">
        <v>2318</v>
      </c>
      <c r="E4285" s="27">
        <v>0.625</v>
      </c>
      <c r="F4285" s="27">
        <v>0.64583333333333337</v>
      </c>
      <c r="G4285" s="25">
        <v>2.083333333333337E-2</v>
      </c>
      <c r="H4285" s="31" t="s">
        <v>3874</v>
      </c>
      <c r="I4285" s="2"/>
      <c r="J4285" s="31" t="s">
        <v>48</v>
      </c>
      <c r="K4285" s="2"/>
    </row>
    <row r="4286" spans="1:11">
      <c r="A4286" s="21">
        <v>45056</v>
      </c>
      <c r="B4286" s="30" t="s">
        <v>3871</v>
      </c>
      <c r="C4286" s="23" t="s">
        <v>1589</v>
      </c>
      <c r="D4286" s="23" t="s">
        <v>2325</v>
      </c>
      <c r="E4286" s="24">
        <v>0.64583333333333337</v>
      </c>
      <c r="F4286" s="24">
        <v>0.66666666666666663</v>
      </c>
      <c r="G4286" s="25">
        <v>2.0833333333333259E-2</v>
      </c>
      <c r="H4286" s="31" t="s">
        <v>3874</v>
      </c>
      <c r="I4286" s="23"/>
      <c r="J4286" s="31" t="s">
        <v>48</v>
      </c>
      <c r="K4286" s="23"/>
    </row>
    <row r="4287" spans="1:11">
      <c r="A4287" s="3">
        <v>45056</v>
      </c>
      <c r="B4287" s="30" t="s">
        <v>3871</v>
      </c>
      <c r="C4287" s="2" t="s">
        <v>746</v>
      </c>
      <c r="D4287" s="2" t="s">
        <v>2321</v>
      </c>
      <c r="E4287" s="27">
        <v>0.66666666666666663</v>
      </c>
      <c r="F4287" s="27">
        <v>0.6875</v>
      </c>
      <c r="G4287" s="25">
        <v>2.083333333333337E-2</v>
      </c>
      <c r="H4287" s="31" t="s">
        <v>3874</v>
      </c>
      <c r="I4287" s="2"/>
      <c r="J4287" s="31" t="s">
        <v>48</v>
      </c>
      <c r="K4287" s="2"/>
    </row>
    <row r="4288" spans="1:11">
      <c r="A4288" s="21">
        <v>45056</v>
      </c>
      <c r="B4288" s="30" t="s">
        <v>3871</v>
      </c>
      <c r="C4288" s="23" t="s">
        <v>1589</v>
      </c>
      <c r="D4288" s="23" t="s">
        <v>2112</v>
      </c>
      <c r="E4288" s="24">
        <v>0.6875</v>
      </c>
      <c r="F4288" s="24">
        <v>0.70833333333333337</v>
      </c>
      <c r="G4288" s="25">
        <v>2.083333333333337E-2</v>
      </c>
      <c r="H4288" s="31" t="s">
        <v>3874</v>
      </c>
      <c r="I4288" s="23" t="s">
        <v>2326</v>
      </c>
      <c r="J4288" s="31" t="s">
        <v>48</v>
      </c>
      <c r="K4288" s="23"/>
    </row>
    <row r="4289" spans="1:11">
      <c r="A4289" s="3">
        <v>45056</v>
      </c>
      <c r="B4289" s="30" t="s">
        <v>3871</v>
      </c>
      <c r="C4289" s="2" t="s">
        <v>1589</v>
      </c>
      <c r="D4289" s="2" t="s">
        <v>2327</v>
      </c>
      <c r="E4289" s="27">
        <v>0.70833333333333337</v>
      </c>
      <c r="F4289" s="27">
        <v>0.75</v>
      </c>
      <c r="G4289" s="25">
        <v>4.166666666666663E-2</v>
      </c>
      <c r="H4289" s="31" t="s">
        <v>3874</v>
      </c>
      <c r="I4289" s="2"/>
      <c r="J4289" s="31" t="s">
        <v>48</v>
      </c>
      <c r="K4289" s="2"/>
    </row>
    <row r="4290" spans="1:11">
      <c r="A4290" s="21">
        <v>45057</v>
      </c>
      <c r="B4290" s="30" t="s">
        <v>3872</v>
      </c>
      <c r="C4290" s="23" t="s">
        <v>1600</v>
      </c>
      <c r="D4290" s="23" t="s">
        <v>2104</v>
      </c>
      <c r="E4290" s="24">
        <v>0.39583333333333331</v>
      </c>
      <c r="F4290" s="24">
        <v>0.40625</v>
      </c>
      <c r="G4290" s="25">
        <v>1.0416666666666685E-2</v>
      </c>
      <c r="H4290" s="31" t="s">
        <v>3874</v>
      </c>
      <c r="I4290" s="23"/>
      <c r="J4290" s="31" t="s">
        <v>48</v>
      </c>
      <c r="K4290" s="23"/>
    </row>
    <row r="4291" spans="1:11">
      <c r="A4291" s="3">
        <v>45057</v>
      </c>
      <c r="B4291" s="30" t="s">
        <v>3872</v>
      </c>
      <c r="C4291" s="2" t="s">
        <v>443</v>
      </c>
      <c r="D4291" s="2" t="s">
        <v>1413</v>
      </c>
      <c r="E4291" s="27">
        <v>0.40625</v>
      </c>
      <c r="F4291" s="27">
        <v>0.41666666666666669</v>
      </c>
      <c r="G4291" s="25">
        <v>1.0416666666666685E-2</v>
      </c>
      <c r="H4291" s="31" t="s">
        <v>3867</v>
      </c>
      <c r="I4291" s="2"/>
      <c r="J4291" s="31" t="s">
        <v>34</v>
      </c>
      <c r="K4291" s="2"/>
    </row>
    <row r="4292" spans="1:11">
      <c r="A4292" s="21">
        <v>45057</v>
      </c>
      <c r="B4292" s="30" t="s">
        <v>3872</v>
      </c>
      <c r="C4292" s="23" t="s">
        <v>1619</v>
      </c>
      <c r="D4292" s="23" t="s">
        <v>2328</v>
      </c>
      <c r="E4292" s="24">
        <v>0.41666666666666669</v>
      </c>
      <c r="F4292" s="24">
        <v>0.4375</v>
      </c>
      <c r="G4292" s="25">
        <v>2.0833333333333315E-2</v>
      </c>
      <c r="H4292" s="31" t="s">
        <v>3874</v>
      </c>
      <c r="I4292" s="23"/>
      <c r="J4292" s="31" t="s">
        <v>45</v>
      </c>
      <c r="K4292" s="23"/>
    </row>
    <row r="4293" spans="1:11">
      <c r="A4293" s="3">
        <v>45057</v>
      </c>
      <c r="B4293" s="30" t="s">
        <v>3872</v>
      </c>
      <c r="C4293" s="2" t="s">
        <v>746</v>
      </c>
      <c r="D4293" s="2" t="s">
        <v>2329</v>
      </c>
      <c r="E4293" s="27">
        <v>0.4375</v>
      </c>
      <c r="F4293" s="27">
        <v>0.45833333333333331</v>
      </c>
      <c r="G4293" s="25">
        <v>2.0833333333333315E-2</v>
      </c>
      <c r="H4293" s="31" t="s">
        <v>3874</v>
      </c>
      <c r="I4293" s="2"/>
      <c r="J4293" s="31" t="s">
        <v>48</v>
      </c>
      <c r="K4293" s="2"/>
    </row>
    <row r="4294" spans="1:11">
      <c r="A4294" s="21">
        <v>45057</v>
      </c>
      <c r="B4294" s="30" t="s">
        <v>3872</v>
      </c>
      <c r="C4294" s="23" t="s">
        <v>746</v>
      </c>
      <c r="D4294" s="23" t="s">
        <v>2321</v>
      </c>
      <c r="E4294" s="24">
        <v>0.45833333333333331</v>
      </c>
      <c r="F4294" s="24">
        <v>0.51041666666666663</v>
      </c>
      <c r="G4294" s="25">
        <v>5.2083333333333315E-2</v>
      </c>
      <c r="H4294" s="31" t="s">
        <v>3874</v>
      </c>
      <c r="I4294" s="23"/>
      <c r="J4294" s="31" t="s">
        <v>48</v>
      </c>
      <c r="K4294" s="23"/>
    </row>
    <row r="4295" spans="1:11">
      <c r="A4295" s="3">
        <v>45057</v>
      </c>
      <c r="B4295" s="30" t="s">
        <v>3872</v>
      </c>
      <c r="C4295" s="2" t="s">
        <v>746</v>
      </c>
      <c r="D4295" s="2" t="s">
        <v>2321</v>
      </c>
      <c r="E4295" s="27">
        <v>0.53125</v>
      </c>
      <c r="F4295" s="27">
        <v>0.58333333333333337</v>
      </c>
      <c r="G4295" s="25">
        <v>5.208333333333337E-2</v>
      </c>
      <c r="H4295" s="31" t="s">
        <v>3874</v>
      </c>
      <c r="I4295" s="2"/>
      <c r="J4295" s="31" t="s">
        <v>48</v>
      </c>
      <c r="K4295" s="2"/>
    </row>
    <row r="4296" spans="1:11">
      <c r="A4296" s="21">
        <v>45057</v>
      </c>
      <c r="B4296" s="30" t="s">
        <v>3872</v>
      </c>
      <c r="C4296" s="23" t="s">
        <v>1639</v>
      </c>
      <c r="D4296" s="23" t="s">
        <v>2155</v>
      </c>
      <c r="E4296" s="24">
        <v>0.58333333333333337</v>
      </c>
      <c r="F4296" s="24">
        <v>0.625</v>
      </c>
      <c r="G4296" s="25">
        <v>4.166666666666663E-2</v>
      </c>
      <c r="H4296" s="31" t="s">
        <v>3874</v>
      </c>
      <c r="I4296" s="23"/>
      <c r="J4296" s="31" t="s">
        <v>48</v>
      </c>
      <c r="K4296" s="23"/>
    </row>
    <row r="4297" spans="1:11">
      <c r="A4297" s="3">
        <v>45057</v>
      </c>
      <c r="B4297" s="30" t="s">
        <v>3872</v>
      </c>
      <c r="C4297" s="2" t="s">
        <v>1639</v>
      </c>
      <c r="D4297" s="2" t="s">
        <v>2203</v>
      </c>
      <c r="E4297" s="27">
        <v>0.625</v>
      </c>
      <c r="F4297" s="27">
        <v>0.66666666666666663</v>
      </c>
      <c r="G4297" s="25">
        <v>4.166666666666663E-2</v>
      </c>
      <c r="H4297" s="31" t="s">
        <v>3874</v>
      </c>
      <c r="I4297" s="2"/>
      <c r="J4297" s="31" t="s">
        <v>48</v>
      </c>
      <c r="K4297" s="2"/>
    </row>
    <row r="4298" spans="1:11">
      <c r="A4298" s="21">
        <v>45057</v>
      </c>
      <c r="B4298" s="30" t="s">
        <v>3872</v>
      </c>
      <c r="C4298" s="23" t="s">
        <v>1589</v>
      </c>
      <c r="D4298" s="23" t="s">
        <v>2330</v>
      </c>
      <c r="E4298" s="24">
        <v>0.67708333333333337</v>
      </c>
      <c r="F4298" s="24">
        <v>0.70833333333333337</v>
      </c>
      <c r="G4298" s="25">
        <v>3.125E-2</v>
      </c>
      <c r="H4298" s="31" t="s">
        <v>3874</v>
      </c>
      <c r="I4298" s="23"/>
      <c r="J4298" s="31" t="s">
        <v>48</v>
      </c>
      <c r="K4298" s="23"/>
    </row>
    <row r="4299" spans="1:11">
      <c r="A4299" s="3">
        <v>45057</v>
      </c>
      <c r="B4299" s="30" t="s">
        <v>3872</v>
      </c>
      <c r="C4299" s="2" t="s">
        <v>1639</v>
      </c>
      <c r="D4299" s="2" t="s">
        <v>1964</v>
      </c>
      <c r="E4299" s="27">
        <v>0.70833333333333337</v>
      </c>
      <c r="F4299" s="27">
        <v>0.75</v>
      </c>
      <c r="G4299" s="25">
        <v>4.166666666666663E-2</v>
      </c>
      <c r="H4299" s="31" t="s">
        <v>3874</v>
      </c>
      <c r="I4299" s="2"/>
      <c r="J4299" s="31" t="s">
        <v>48</v>
      </c>
      <c r="K4299" s="2"/>
    </row>
    <row r="4300" spans="1:11">
      <c r="A4300" s="21">
        <v>45057</v>
      </c>
      <c r="B4300" s="30" t="s">
        <v>3872</v>
      </c>
      <c r="C4300" s="23" t="s">
        <v>1899</v>
      </c>
      <c r="D4300" s="23" t="s">
        <v>2331</v>
      </c>
      <c r="E4300" s="24">
        <v>0.85416666666666663</v>
      </c>
      <c r="F4300" s="24">
        <v>0.9375</v>
      </c>
      <c r="G4300" s="25">
        <v>8.333333333333337E-2</v>
      </c>
      <c r="H4300" s="31" t="s">
        <v>3874</v>
      </c>
      <c r="I4300" s="23"/>
      <c r="J4300" s="31" t="s">
        <v>48</v>
      </c>
      <c r="K4300" s="23"/>
    </row>
    <row r="4301" spans="1:11">
      <c r="A4301" s="3">
        <v>45057</v>
      </c>
      <c r="B4301" s="30" t="s">
        <v>3872</v>
      </c>
      <c r="C4301" s="2" t="s">
        <v>1589</v>
      </c>
      <c r="D4301" s="2" t="s">
        <v>2332</v>
      </c>
      <c r="E4301" s="27">
        <v>0.9375</v>
      </c>
      <c r="F4301" s="27">
        <v>1</v>
      </c>
      <c r="G4301" s="25">
        <v>6.25E-2</v>
      </c>
      <c r="H4301" s="31" t="s">
        <v>3874</v>
      </c>
      <c r="I4301" s="2"/>
      <c r="J4301" s="31" t="s">
        <v>48</v>
      </c>
      <c r="K4301" s="2"/>
    </row>
    <row r="4302" spans="1:11">
      <c r="A4302" s="21">
        <v>45058</v>
      </c>
      <c r="B4302" s="30" t="s">
        <v>3865</v>
      </c>
      <c r="C4302" s="23" t="s">
        <v>1899</v>
      </c>
      <c r="D4302" s="23" t="s">
        <v>2333</v>
      </c>
      <c r="E4302" s="24">
        <v>4.1666666666666664E-2</v>
      </c>
      <c r="F4302" s="24">
        <v>6.25E-2</v>
      </c>
      <c r="G4302" s="25">
        <v>2.0833333333333336E-2</v>
      </c>
      <c r="H4302" s="31" t="s">
        <v>3874</v>
      </c>
      <c r="I4302" s="23"/>
      <c r="J4302" s="31" t="s">
        <v>48</v>
      </c>
      <c r="K4302" s="23"/>
    </row>
    <row r="4303" spans="1:11">
      <c r="A4303" s="3">
        <v>45058</v>
      </c>
      <c r="B4303" s="30" t="s">
        <v>3865</v>
      </c>
      <c r="C4303" s="2" t="s">
        <v>746</v>
      </c>
      <c r="D4303" s="2" t="s">
        <v>2321</v>
      </c>
      <c r="E4303" s="27">
        <v>6.25E-2</v>
      </c>
      <c r="F4303" s="27">
        <v>0.125</v>
      </c>
      <c r="G4303" s="25">
        <v>6.25E-2</v>
      </c>
      <c r="H4303" s="31" t="s">
        <v>3874</v>
      </c>
      <c r="I4303" s="2"/>
      <c r="J4303" s="31" t="s">
        <v>48</v>
      </c>
      <c r="K4303" s="2"/>
    </row>
    <row r="4304" spans="1:11">
      <c r="A4304" s="21">
        <v>45058</v>
      </c>
      <c r="B4304" s="30" t="s">
        <v>3865</v>
      </c>
      <c r="C4304" s="23" t="s">
        <v>1600</v>
      </c>
      <c r="D4304" s="23" t="s">
        <v>2036</v>
      </c>
      <c r="E4304" s="24">
        <v>0.39583333333333331</v>
      </c>
      <c r="F4304" s="24">
        <v>0.41666666666666669</v>
      </c>
      <c r="G4304" s="25">
        <v>2.083333333333337E-2</v>
      </c>
      <c r="H4304" s="31" t="s">
        <v>3874</v>
      </c>
      <c r="I4304" s="23"/>
      <c r="J4304" s="31" t="s">
        <v>48</v>
      </c>
      <c r="K4304" s="23"/>
    </row>
    <row r="4305" spans="1:11">
      <c r="A4305" s="3">
        <v>45058</v>
      </c>
      <c r="B4305" s="30" t="s">
        <v>3865</v>
      </c>
      <c r="C4305" s="2" t="s">
        <v>1589</v>
      </c>
      <c r="D4305" s="2" t="s">
        <v>2334</v>
      </c>
      <c r="E4305" s="27">
        <v>0.41666666666666669</v>
      </c>
      <c r="F4305" s="27">
        <v>0.45833333333333331</v>
      </c>
      <c r="G4305" s="25">
        <v>4.166666666666663E-2</v>
      </c>
      <c r="H4305" s="31" t="s">
        <v>3874</v>
      </c>
      <c r="I4305" s="2"/>
      <c r="J4305" s="31" t="s">
        <v>48</v>
      </c>
      <c r="K4305" s="2"/>
    </row>
    <row r="4306" spans="1:11">
      <c r="A4306" s="21">
        <v>45058</v>
      </c>
      <c r="B4306" s="30" t="s">
        <v>3865</v>
      </c>
      <c r="C4306" s="23" t="s">
        <v>1639</v>
      </c>
      <c r="D4306" s="23" t="s">
        <v>2335</v>
      </c>
      <c r="E4306" s="24">
        <v>0.54166666666666663</v>
      </c>
      <c r="F4306" s="24">
        <v>0.66666666666666663</v>
      </c>
      <c r="G4306" s="25">
        <v>0.125</v>
      </c>
      <c r="H4306" s="31" t="s">
        <v>3874</v>
      </c>
      <c r="I4306" s="23"/>
      <c r="J4306" s="31" t="s">
        <v>48</v>
      </c>
      <c r="K4306" s="23"/>
    </row>
    <row r="4307" spans="1:11">
      <c r="A4307" s="3">
        <v>45058</v>
      </c>
      <c r="B4307" s="30" t="s">
        <v>3865</v>
      </c>
      <c r="C4307" s="2" t="s">
        <v>1589</v>
      </c>
      <c r="D4307" s="2" t="s">
        <v>305</v>
      </c>
      <c r="E4307" s="27">
        <v>0.6875</v>
      </c>
      <c r="F4307" s="27">
        <v>0.75</v>
      </c>
      <c r="G4307" s="25">
        <v>6.25E-2</v>
      </c>
      <c r="H4307" s="31" t="s">
        <v>3874</v>
      </c>
      <c r="I4307" s="2"/>
      <c r="J4307" s="31" t="s">
        <v>48</v>
      </c>
      <c r="K4307" s="2"/>
    </row>
    <row r="4308" spans="1:11">
      <c r="A4308" s="21">
        <v>45058</v>
      </c>
      <c r="B4308" s="30" t="s">
        <v>3865</v>
      </c>
      <c r="C4308" s="23" t="s">
        <v>1899</v>
      </c>
      <c r="D4308" s="23" t="s">
        <v>2336</v>
      </c>
      <c r="E4308" s="24">
        <v>0.75</v>
      </c>
      <c r="F4308" s="24">
        <v>0.77083333333333337</v>
      </c>
      <c r="G4308" s="25">
        <v>2.083333333333337E-2</v>
      </c>
      <c r="H4308" s="31" t="s">
        <v>3874</v>
      </c>
      <c r="I4308" s="23"/>
      <c r="J4308" s="31" t="s">
        <v>48</v>
      </c>
      <c r="K4308" s="23"/>
    </row>
    <row r="4309" spans="1:11">
      <c r="A4309" s="3">
        <v>45059</v>
      </c>
      <c r="B4309" s="30" t="s">
        <v>3868</v>
      </c>
      <c r="C4309" s="2" t="s">
        <v>2302</v>
      </c>
      <c r="D4309" s="2" t="s">
        <v>2337</v>
      </c>
      <c r="E4309" s="27">
        <v>0.59027777777777779</v>
      </c>
      <c r="F4309" s="27">
        <v>0.66666666666666663</v>
      </c>
      <c r="G4309" s="25">
        <v>7.638888888888884E-2</v>
      </c>
      <c r="H4309" s="31" t="s">
        <v>3874</v>
      </c>
      <c r="I4309" s="2"/>
      <c r="J4309" s="31" t="s">
        <v>48</v>
      </c>
      <c r="K4309" s="2"/>
    </row>
    <row r="4310" spans="1:11">
      <c r="A4310" s="21">
        <v>45060</v>
      </c>
      <c r="B4310" s="30" t="s">
        <v>3873</v>
      </c>
      <c r="C4310" s="23" t="s">
        <v>2302</v>
      </c>
      <c r="D4310" s="23" t="s">
        <v>2338</v>
      </c>
      <c r="E4310" s="24">
        <v>0.39583333333333331</v>
      </c>
      <c r="F4310" s="24">
        <v>0.45833333333333331</v>
      </c>
      <c r="G4310" s="25">
        <v>6.25E-2</v>
      </c>
      <c r="H4310" s="31" t="s">
        <v>3874</v>
      </c>
      <c r="I4310" s="23"/>
      <c r="J4310" s="31" t="s">
        <v>48</v>
      </c>
      <c r="K4310" s="23"/>
    </row>
    <row r="4311" spans="1:11">
      <c r="A4311" s="3">
        <v>45060</v>
      </c>
      <c r="B4311" s="30" t="s">
        <v>3873</v>
      </c>
      <c r="C4311" s="2" t="s">
        <v>746</v>
      </c>
      <c r="D4311" s="2" t="s">
        <v>2339</v>
      </c>
      <c r="E4311" s="27">
        <v>0.45833333333333331</v>
      </c>
      <c r="F4311" s="27">
        <v>0.5</v>
      </c>
      <c r="G4311" s="25">
        <v>4.1666666666666685E-2</v>
      </c>
      <c r="H4311" s="31" t="s">
        <v>3874</v>
      </c>
      <c r="I4311" s="2"/>
      <c r="J4311" s="31" t="s">
        <v>48</v>
      </c>
      <c r="K4311" s="2"/>
    </row>
    <row r="4312" spans="1:11">
      <c r="A4312" s="21">
        <v>45061</v>
      </c>
      <c r="B4312" s="30" t="s">
        <v>3869</v>
      </c>
      <c r="C4312" s="23" t="s">
        <v>746</v>
      </c>
      <c r="D4312" s="23" t="s">
        <v>2340</v>
      </c>
      <c r="E4312" s="24">
        <v>0</v>
      </c>
      <c r="F4312" s="24">
        <v>2.0833333333333332E-2</v>
      </c>
      <c r="G4312" s="25">
        <v>2.0833333333333332E-2</v>
      </c>
      <c r="H4312" s="31" t="s">
        <v>3874</v>
      </c>
      <c r="I4312" s="23"/>
      <c r="J4312" s="31" t="s">
        <v>48</v>
      </c>
      <c r="K4312" s="23"/>
    </row>
    <row r="4313" spans="1:11">
      <c r="A4313" s="3">
        <v>45061</v>
      </c>
      <c r="B4313" s="30" t="s">
        <v>3869</v>
      </c>
      <c r="C4313" s="2" t="s">
        <v>746</v>
      </c>
      <c r="D4313" s="2" t="s">
        <v>2341</v>
      </c>
      <c r="E4313" s="27">
        <v>2.0833333333333332E-2</v>
      </c>
      <c r="F4313" s="27">
        <v>6.9444444444444434E-2</v>
      </c>
      <c r="G4313" s="25">
        <v>4.8611111111111105E-2</v>
      </c>
      <c r="H4313" s="31" t="s">
        <v>3874</v>
      </c>
      <c r="I4313" s="2"/>
      <c r="J4313" s="31" t="s">
        <v>48</v>
      </c>
      <c r="K4313" s="2"/>
    </row>
    <row r="4314" spans="1:11">
      <c r="A4314" s="21">
        <v>45061</v>
      </c>
      <c r="B4314" s="30" t="s">
        <v>3869</v>
      </c>
      <c r="C4314" s="23" t="s">
        <v>2302</v>
      </c>
      <c r="D4314" s="23" t="s">
        <v>2342</v>
      </c>
      <c r="E4314" s="24">
        <v>0.39583333333333331</v>
      </c>
      <c r="F4314" s="24">
        <v>0.40625</v>
      </c>
      <c r="G4314" s="25">
        <v>1.0416666666666685E-2</v>
      </c>
      <c r="H4314" s="31" t="s">
        <v>3874</v>
      </c>
      <c r="I4314" s="23"/>
      <c r="J4314" s="31" t="s">
        <v>48</v>
      </c>
      <c r="K4314" s="23"/>
    </row>
    <row r="4315" spans="1:11">
      <c r="A4315" s="3">
        <v>45061</v>
      </c>
      <c r="B4315" s="30" t="s">
        <v>3869</v>
      </c>
      <c r="C4315" s="2" t="s">
        <v>1589</v>
      </c>
      <c r="D4315" s="2" t="s">
        <v>2343</v>
      </c>
      <c r="E4315" s="27">
        <v>0.40625</v>
      </c>
      <c r="F4315" s="27">
        <v>0.4375</v>
      </c>
      <c r="G4315" s="25">
        <v>3.125E-2</v>
      </c>
      <c r="H4315" s="31" t="s">
        <v>3874</v>
      </c>
      <c r="I4315" s="2" t="s">
        <v>2344</v>
      </c>
      <c r="J4315" s="31" t="s">
        <v>48</v>
      </c>
      <c r="K4315" s="2"/>
    </row>
    <row r="4316" spans="1:11">
      <c r="A4316" s="21">
        <v>45061</v>
      </c>
      <c r="B4316" s="30" t="s">
        <v>3869</v>
      </c>
      <c r="C4316" s="23" t="s">
        <v>443</v>
      </c>
      <c r="D4316" s="23" t="s">
        <v>3884</v>
      </c>
      <c r="E4316" s="24">
        <v>0.4375</v>
      </c>
      <c r="F4316" s="24">
        <v>0.45833333333333331</v>
      </c>
      <c r="G4316" s="25">
        <v>2.0833333333333315E-2</v>
      </c>
      <c r="H4316" s="31" t="s">
        <v>3867</v>
      </c>
      <c r="I4316" s="23"/>
      <c r="J4316" s="31" t="s">
        <v>34</v>
      </c>
      <c r="K4316" s="23"/>
    </row>
    <row r="4317" spans="1:11">
      <c r="A4317" s="3">
        <v>45061</v>
      </c>
      <c r="B4317" s="30" t="s">
        <v>3869</v>
      </c>
      <c r="C4317" s="2" t="s">
        <v>1589</v>
      </c>
      <c r="D4317" s="2" t="s">
        <v>1896</v>
      </c>
      <c r="E4317" s="27">
        <v>0.45833333333333331</v>
      </c>
      <c r="F4317" s="27">
        <v>0.47916666666666669</v>
      </c>
      <c r="G4317" s="25">
        <v>2.083333333333337E-2</v>
      </c>
      <c r="H4317" s="31" t="s">
        <v>3874</v>
      </c>
      <c r="I4317" s="2"/>
      <c r="J4317" s="31" t="s">
        <v>48</v>
      </c>
      <c r="K4317" s="2"/>
    </row>
    <row r="4318" spans="1:11">
      <c r="A4318" s="21">
        <v>45061</v>
      </c>
      <c r="B4318" s="30" t="s">
        <v>3869</v>
      </c>
      <c r="C4318" s="23" t="s">
        <v>2302</v>
      </c>
      <c r="D4318" s="23" t="s">
        <v>2342</v>
      </c>
      <c r="E4318" s="24">
        <v>0.47916666666666669</v>
      </c>
      <c r="F4318" s="24">
        <v>0.5</v>
      </c>
      <c r="G4318" s="25">
        <v>2.0833333333333315E-2</v>
      </c>
      <c r="H4318" s="31" t="s">
        <v>3874</v>
      </c>
      <c r="I4318" s="23" t="s">
        <v>2345</v>
      </c>
      <c r="J4318" s="31" t="s">
        <v>48</v>
      </c>
      <c r="K4318" s="23"/>
    </row>
    <row r="4319" spans="1:11">
      <c r="A4319" s="3">
        <v>45061</v>
      </c>
      <c r="B4319" s="30" t="s">
        <v>3869</v>
      </c>
      <c r="C4319" s="2" t="s">
        <v>2302</v>
      </c>
      <c r="D4319" s="2" t="s">
        <v>2342</v>
      </c>
      <c r="E4319" s="27">
        <v>0.54166666666666663</v>
      </c>
      <c r="F4319" s="27">
        <v>0.64583333333333337</v>
      </c>
      <c r="G4319" s="25">
        <v>0.10416666666666674</v>
      </c>
      <c r="H4319" s="31" t="s">
        <v>3874</v>
      </c>
      <c r="I4319" s="2"/>
      <c r="J4319" s="31" t="s">
        <v>48</v>
      </c>
      <c r="K4319" s="2"/>
    </row>
    <row r="4320" spans="1:11">
      <c r="A4320" s="21">
        <v>45061</v>
      </c>
      <c r="B4320" s="30" t="s">
        <v>3869</v>
      </c>
      <c r="C4320" s="23" t="s">
        <v>2302</v>
      </c>
      <c r="D4320" s="23" t="s">
        <v>2346</v>
      </c>
      <c r="E4320" s="24">
        <v>0.64583333333333337</v>
      </c>
      <c r="F4320" s="24">
        <v>0.70833333333333337</v>
      </c>
      <c r="G4320" s="25">
        <v>6.25E-2</v>
      </c>
      <c r="H4320" s="31" t="s">
        <v>3874</v>
      </c>
      <c r="I4320" s="23"/>
      <c r="J4320" s="31" t="s">
        <v>48</v>
      </c>
      <c r="K4320" s="23"/>
    </row>
    <row r="4321" spans="1:11">
      <c r="A4321" s="3">
        <v>45061</v>
      </c>
      <c r="B4321" s="30" t="s">
        <v>3869</v>
      </c>
      <c r="C4321" s="2" t="s">
        <v>1589</v>
      </c>
      <c r="D4321" s="2" t="s">
        <v>2112</v>
      </c>
      <c r="E4321" s="27">
        <v>0.70833333333333337</v>
      </c>
      <c r="F4321" s="27">
        <v>0.79166666666666663</v>
      </c>
      <c r="G4321" s="25">
        <v>8.3333333333333259E-2</v>
      </c>
      <c r="H4321" s="31" t="s">
        <v>3874</v>
      </c>
      <c r="I4321" s="2" t="s">
        <v>2347</v>
      </c>
      <c r="J4321" s="31" t="s">
        <v>48</v>
      </c>
      <c r="K4321" s="2"/>
    </row>
    <row r="4322" spans="1:11">
      <c r="A4322" s="21">
        <v>45061</v>
      </c>
      <c r="B4322" s="30" t="s">
        <v>3869</v>
      </c>
      <c r="C4322" s="23" t="s">
        <v>746</v>
      </c>
      <c r="D4322" s="23" t="s">
        <v>2348</v>
      </c>
      <c r="E4322" s="24">
        <v>0.875</v>
      </c>
      <c r="F4322" s="24">
        <v>0.89583333333333337</v>
      </c>
      <c r="G4322" s="25">
        <v>2.083333333333337E-2</v>
      </c>
      <c r="H4322" s="31" t="s">
        <v>3874</v>
      </c>
      <c r="I4322" s="23"/>
      <c r="J4322" s="31" t="s">
        <v>48</v>
      </c>
      <c r="K4322" s="23"/>
    </row>
    <row r="4323" spans="1:11">
      <c r="A4323" s="3">
        <v>45061</v>
      </c>
      <c r="B4323" s="30" t="s">
        <v>3869</v>
      </c>
      <c r="C4323" s="2" t="s">
        <v>746</v>
      </c>
      <c r="D4323" s="2" t="s">
        <v>2349</v>
      </c>
      <c r="E4323" s="27">
        <v>0.89583333333333337</v>
      </c>
      <c r="F4323" s="27">
        <v>1</v>
      </c>
      <c r="G4323" s="25">
        <v>0.10416666666666663</v>
      </c>
      <c r="H4323" s="31" t="s">
        <v>3874</v>
      </c>
      <c r="I4323" s="2"/>
      <c r="J4323" s="31" t="s">
        <v>48</v>
      </c>
      <c r="K4323" s="2"/>
    </row>
    <row r="4324" spans="1:11">
      <c r="A4324" s="21">
        <v>45062</v>
      </c>
      <c r="B4324" s="30" t="s">
        <v>3870</v>
      </c>
      <c r="C4324" s="23" t="s">
        <v>1600</v>
      </c>
      <c r="D4324" s="23" t="s">
        <v>2036</v>
      </c>
      <c r="E4324" s="24">
        <v>0.39583333333333331</v>
      </c>
      <c r="F4324" s="24">
        <v>0.40625</v>
      </c>
      <c r="G4324" s="25">
        <v>1.0416666666666685E-2</v>
      </c>
      <c r="H4324" s="31" t="s">
        <v>3874</v>
      </c>
      <c r="I4324" s="23"/>
      <c r="J4324" s="31" t="s">
        <v>48</v>
      </c>
      <c r="K4324" s="23"/>
    </row>
    <row r="4325" spans="1:11">
      <c r="A4325" s="3">
        <v>45062</v>
      </c>
      <c r="B4325" s="30" t="s">
        <v>3870</v>
      </c>
      <c r="C4325" s="2" t="s">
        <v>443</v>
      </c>
      <c r="D4325" s="2" t="s">
        <v>3884</v>
      </c>
      <c r="E4325" s="27">
        <v>0.40625</v>
      </c>
      <c r="F4325" s="27">
        <v>0.41666666666666669</v>
      </c>
      <c r="G4325" s="25">
        <v>1.0416666666666685E-2</v>
      </c>
      <c r="H4325" s="31" t="s">
        <v>3867</v>
      </c>
      <c r="I4325" s="2"/>
      <c r="J4325" s="31" t="s">
        <v>34</v>
      </c>
      <c r="K4325" s="2"/>
    </row>
    <row r="4326" spans="1:11">
      <c r="A4326" s="21">
        <v>45062</v>
      </c>
      <c r="B4326" s="30" t="s">
        <v>3870</v>
      </c>
      <c r="C4326" s="23" t="s">
        <v>1639</v>
      </c>
      <c r="D4326" s="23" t="s">
        <v>2350</v>
      </c>
      <c r="E4326" s="24">
        <v>0.41666666666666669</v>
      </c>
      <c r="F4326" s="24">
        <v>0.45833333333333331</v>
      </c>
      <c r="G4326" s="25">
        <v>4.166666666666663E-2</v>
      </c>
      <c r="H4326" s="31" t="s">
        <v>3874</v>
      </c>
      <c r="I4326" s="23"/>
      <c r="J4326" s="31" t="s">
        <v>48</v>
      </c>
      <c r="K4326" s="23"/>
    </row>
    <row r="4327" spans="1:11">
      <c r="A4327" s="3">
        <v>45062</v>
      </c>
      <c r="B4327" s="30" t="s">
        <v>3870</v>
      </c>
      <c r="C4327" s="2" t="s">
        <v>1589</v>
      </c>
      <c r="D4327" s="2" t="s">
        <v>2351</v>
      </c>
      <c r="E4327" s="27">
        <v>0.45833333333333331</v>
      </c>
      <c r="F4327" s="27">
        <v>0.5</v>
      </c>
      <c r="G4327" s="25">
        <v>4.1666666666666685E-2</v>
      </c>
      <c r="H4327" s="31" t="s">
        <v>3874</v>
      </c>
      <c r="I4327" s="2"/>
      <c r="J4327" s="31" t="s">
        <v>48</v>
      </c>
      <c r="K4327" s="2"/>
    </row>
    <row r="4328" spans="1:11">
      <c r="A4328" s="21">
        <v>45062</v>
      </c>
      <c r="B4328" s="30" t="s">
        <v>3870</v>
      </c>
      <c r="C4328" s="23" t="s">
        <v>1639</v>
      </c>
      <c r="D4328" s="23" t="s">
        <v>2352</v>
      </c>
      <c r="E4328" s="24">
        <v>0.54166666666666663</v>
      </c>
      <c r="F4328" s="24">
        <v>0.58333333333333337</v>
      </c>
      <c r="G4328" s="25">
        <v>4.1666666666666741E-2</v>
      </c>
      <c r="H4328" s="31" t="s">
        <v>3874</v>
      </c>
      <c r="I4328" s="23"/>
      <c r="J4328" s="31" t="s">
        <v>48</v>
      </c>
      <c r="K4328" s="23"/>
    </row>
    <row r="4329" spans="1:11">
      <c r="A4329" s="3">
        <v>45062</v>
      </c>
      <c r="B4329" s="30" t="s">
        <v>3870</v>
      </c>
      <c r="C4329" s="2" t="s">
        <v>1589</v>
      </c>
      <c r="D4329" s="2" t="s">
        <v>2353</v>
      </c>
      <c r="E4329" s="27">
        <v>0.58333333333333337</v>
      </c>
      <c r="F4329" s="27">
        <v>0.60416666666666663</v>
      </c>
      <c r="G4329" s="25">
        <v>2.0833333333333259E-2</v>
      </c>
      <c r="H4329" s="31" t="s">
        <v>3874</v>
      </c>
      <c r="I4329" s="2"/>
      <c r="J4329" s="31" t="s">
        <v>48</v>
      </c>
      <c r="K4329" s="2"/>
    </row>
    <row r="4330" spans="1:11">
      <c r="A4330" s="21">
        <v>45062</v>
      </c>
      <c r="B4330" s="30" t="s">
        <v>3870</v>
      </c>
      <c r="C4330" s="23" t="s">
        <v>746</v>
      </c>
      <c r="D4330" s="23" t="s">
        <v>2349</v>
      </c>
      <c r="E4330" s="24">
        <v>0.60416666666666663</v>
      </c>
      <c r="F4330" s="24">
        <v>0.625</v>
      </c>
      <c r="G4330" s="25">
        <v>2.083333333333337E-2</v>
      </c>
      <c r="H4330" s="31" t="s">
        <v>3874</v>
      </c>
      <c r="I4330" s="23"/>
      <c r="J4330" s="31" t="s">
        <v>48</v>
      </c>
      <c r="K4330" s="23"/>
    </row>
    <row r="4331" spans="1:11">
      <c r="A4331" s="3">
        <v>45062</v>
      </c>
      <c r="B4331" s="30" t="s">
        <v>3870</v>
      </c>
      <c r="C4331" s="2" t="s">
        <v>1639</v>
      </c>
      <c r="D4331" s="2" t="s">
        <v>2259</v>
      </c>
      <c r="E4331" s="27">
        <v>0.625</v>
      </c>
      <c r="F4331" s="27">
        <v>0.66666666666666663</v>
      </c>
      <c r="G4331" s="25">
        <v>4.166666666666663E-2</v>
      </c>
      <c r="H4331" s="31" t="s">
        <v>3874</v>
      </c>
      <c r="I4331" s="2"/>
      <c r="J4331" s="31" t="s">
        <v>48</v>
      </c>
      <c r="K4331" s="2"/>
    </row>
    <row r="4332" spans="1:11">
      <c r="A4332" s="21">
        <v>45062</v>
      </c>
      <c r="B4332" s="30" t="s">
        <v>3870</v>
      </c>
      <c r="C4332" s="23" t="s">
        <v>1589</v>
      </c>
      <c r="D4332" s="23" t="s">
        <v>2354</v>
      </c>
      <c r="E4332" s="24">
        <v>0.66666666666666663</v>
      </c>
      <c r="F4332" s="24">
        <v>0.75</v>
      </c>
      <c r="G4332" s="25">
        <v>8.333333333333337E-2</v>
      </c>
      <c r="H4332" s="31" t="s">
        <v>3874</v>
      </c>
      <c r="I4332" s="23"/>
      <c r="J4332" s="31" t="s">
        <v>48</v>
      </c>
      <c r="K4332" s="23"/>
    </row>
    <row r="4333" spans="1:11">
      <c r="A4333" s="3">
        <v>45062</v>
      </c>
      <c r="B4333" s="30" t="s">
        <v>3870</v>
      </c>
      <c r="C4333" s="2" t="s">
        <v>1589</v>
      </c>
      <c r="D4333" s="2" t="s">
        <v>2355</v>
      </c>
      <c r="E4333" s="27">
        <v>0.75</v>
      </c>
      <c r="F4333" s="27">
        <v>0.84375</v>
      </c>
      <c r="G4333" s="25">
        <v>9.375E-2</v>
      </c>
      <c r="H4333" s="31" t="s">
        <v>3874</v>
      </c>
      <c r="I4333" s="2"/>
      <c r="J4333" s="31" t="s">
        <v>48</v>
      </c>
      <c r="K4333" s="2"/>
    </row>
    <row r="4334" spans="1:11">
      <c r="A4334" s="21">
        <v>45062</v>
      </c>
      <c r="B4334" s="30" t="s">
        <v>3870</v>
      </c>
      <c r="C4334" s="23" t="s">
        <v>746</v>
      </c>
      <c r="D4334" s="23" t="s">
        <v>2321</v>
      </c>
      <c r="E4334" s="24">
        <v>0.9375</v>
      </c>
      <c r="F4334" s="24">
        <v>1</v>
      </c>
      <c r="G4334" s="25">
        <v>6.25E-2</v>
      </c>
      <c r="H4334" s="31" t="s">
        <v>3874</v>
      </c>
      <c r="I4334" s="23"/>
      <c r="J4334" s="31" t="s">
        <v>48</v>
      </c>
      <c r="K4334" s="23"/>
    </row>
    <row r="4335" spans="1:11">
      <c r="A4335" s="3">
        <v>45063</v>
      </c>
      <c r="B4335" s="30" t="s">
        <v>3871</v>
      </c>
      <c r="C4335" s="2" t="s">
        <v>746</v>
      </c>
      <c r="D4335" s="2" t="s">
        <v>2321</v>
      </c>
      <c r="E4335" s="27">
        <v>0</v>
      </c>
      <c r="F4335" s="27">
        <v>7.2916666666666671E-2</v>
      </c>
      <c r="G4335" s="25">
        <v>7.2916666666666671E-2</v>
      </c>
      <c r="H4335" s="31" t="s">
        <v>3874</v>
      </c>
      <c r="I4335" s="2"/>
      <c r="J4335" s="31" t="s">
        <v>48</v>
      </c>
      <c r="K4335" s="2"/>
    </row>
    <row r="4336" spans="1:11">
      <c r="A4336" s="21">
        <v>45063</v>
      </c>
      <c r="B4336" s="30" t="s">
        <v>3871</v>
      </c>
      <c r="C4336" s="23" t="s">
        <v>1600</v>
      </c>
      <c r="D4336" s="23" t="s">
        <v>2036</v>
      </c>
      <c r="E4336" s="24">
        <v>0.40625</v>
      </c>
      <c r="F4336" s="24">
        <v>0.41666666666666669</v>
      </c>
      <c r="G4336" s="25">
        <v>1.0416666666666685E-2</v>
      </c>
      <c r="H4336" s="31" t="s">
        <v>3874</v>
      </c>
      <c r="I4336" s="23"/>
      <c r="J4336" s="31" t="s">
        <v>48</v>
      </c>
      <c r="K4336" s="23"/>
    </row>
    <row r="4337" spans="1:11">
      <c r="A4337" s="3">
        <v>45063</v>
      </c>
      <c r="B4337" s="30" t="s">
        <v>3871</v>
      </c>
      <c r="C4337" s="2" t="s">
        <v>746</v>
      </c>
      <c r="D4337" s="2" t="s">
        <v>2321</v>
      </c>
      <c r="E4337" s="27">
        <v>0.41666666666666669</v>
      </c>
      <c r="F4337" s="27">
        <v>0.45833333333333331</v>
      </c>
      <c r="G4337" s="25">
        <v>4.166666666666663E-2</v>
      </c>
      <c r="H4337" s="31" t="s">
        <v>3874</v>
      </c>
      <c r="I4337" s="2"/>
      <c r="J4337" s="31" t="s">
        <v>48</v>
      </c>
      <c r="K4337" s="2"/>
    </row>
    <row r="4338" spans="1:11">
      <c r="A4338" s="21">
        <v>45063</v>
      </c>
      <c r="B4338" s="30" t="s">
        <v>3871</v>
      </c>
      <c r="C4338" s="23" t="s">
        <v>1589</v>
      </c>
      <c r="D4338" s="23" t="s">
        <v>2356</v>
      </c>
      <c r="E4338" s="24">
        <v>0.45833333333333331</v>
      </c>
      <c r="F4338" s="24">
        <v>0.47916666666666669</v>
      </c>
      <c r="G4338" s="25">
        <v>2.083333333333337E-2</v>
      </c>
      <c r="H4338" s="31" t="s">
        <v>3874</v>
      </c>
      <c r="I4338" s="23" t="s">
        <v>2357</v>
      </c>
      <c r="J4338" s="31" t="s">
        <v>48</v>
      </c>
      <c r="K4338" s="23"/>
    </row>
    <row r="4339" spans="1:11">
      <c r="A4339" s="3">
        <v>45063</v>
      </c>
      <c r="B4339" s="30" t="s">
        <v>3871</v>
      </c>
      <c r="C4339" s="2" t="s">
        <v>746</v>
      </c>
      <c r="D4339" s="2" t="s">
        <v>2321</v>
      </c>
      <c r="E4339" s="27">
        <v>0.47916666666666669</v>
      </c>
      <c r="F4339" s="27">
        <v>0.5</v>
      </c>
      <c r="G4339" s="25">
        <v>2.0833333333333315E-2</v>
      </c>
      <c r="H4339" s="31" t="s">
        <v>3874</v>
      </c>
      <c r="I4339" s="2"/>
      <c r="J4339" s="31" t="s">
        <v>48</v>
      </c>
      <c r="K4339" s="2"/>
    </row>
    <row r="4340" spans="1:11">
      <c r="A4340" s="21">
        <v>45063</v>
      </c>
      <c r="B4340" s="30" t="s">
        <v>3871</v>
      </c>
      <c r="C4340" s="23" t="s">
        <v>449</v>
      </c>
      <c r="D4340" s="23" t="s">
        <v>2358</v>
      </c>
      <c r="E4340" s="24">
        <v>0.54166666666666663</v>
      </c>
      <c r="F4340" s="24">
        <v>0.57291666666666663</v>
      </c>
      <c r="G4340" s="25">
        <v>3.125E-2</v>
      </c>
      <c r="H4340" s="31" t="s">
        <v>3867</v>
      </c>
      <c r="I4340" s="23"/>
      <c r="J4340" s="31" t="s">
        <v>34</v>
      </c>
      <c r="K4340" s="23"/>
    </row>
    <row r="4341" spans="1:11">
      <c r="A4341" s="3">
        <v>45063</v>
      </c>
      <c r="B4341" s="30" t="s">
        <v>3871</v>
      </c>
      <c r="C4341" s="2" t="s">
        <v>746</v>
      </c>
      <c r="D4341" s="2" t="s">
        <v>2359</v>
      </c>
      <c r="E4341" s="27">
        <v>0.57291666666666663</v>
      </c>
      <c r="F4341" s="27">
        <v>0.625</v>
      </c>
      <c r="G4341" s="25">
        <v>5.208333333333337E-2</v>
      </c>
      <c r="H4341" s="31" t="s">
        <v>3874</v>
      </c>
      <c r="I4341" s="2"/>
      <c r="J4341" s="31" t="s">
        <v>48</v>
      </c>
      <c r="K4341" s="2"/>
    </row>
    <row r="4342" spans="1:11">
      <c r="A4342" s="21">
        <v>45063</v>
      </c>
      <c r="B4342" s="30" t="s">
        <v>3871</v>
      </c>
      <c r="C4342" s="23" t="s">
        <v>1899</v>
      </c>
      <c r="D4342" s="23" t="s">
        <v>2360</v>
      </c>
      <c r="E4342" s="24">
        <v>0.625</v>
      </c>
      <c r="F4342" s="24">
        <v>0.64583333333333337</v>
      </c>
      <c r="G4342" s="25">
        <v>2.083333333333337E-2</v>
      </c>
      <c r="H4342" s="31" t="s">
        <v>3874</v>
      </c>
      <c r="I4342" s="23"/>
      <c r="J4342" s="31" t="s">
        <v>48</v>
      </c>
      <c r="K4342" s="23"/>
    </row>
    <row r="4343" spans="1:11">
      <c r="A4343" s="3">
        <v>45063</v>
      </c>
      <c r="B4343" s="30" t="s">
        <v>3871</v>
      </c>
      <c r="C4343" s="2" t="s">
        <v>746</v>
      </c>
      <c r="D4343" s="2" t="s">
        <v>2321</v>
      </c>
      <c r="E4343" s="27">
        <v>0.64583333333333337</v>
      </c>
      <c r="F4343" s="27">
        <v>0.66666666666666663</v>
      </c>
      <c r="G4343" s="25">
        <v>2.0833333333333259E-2</v>
      </c>
      <c r="H4343" s="31" t="s">
        <v>3874</v>
      </c>
      <c r="I4343" s="2"/>
      <c r="J4343" s="31" t="s">
        <v>48</v>
      </c>
      <c r="K4343" s="2"/>
    </row>
    <row r="4344" spans="1:11">
      <c r="A4344" s="21">
        <v>45063</v>
      </c>
      <c r="B4344" s="30" t="s">
        <v>3871</v>
      </c>
      <c r="C4344" s="23" t="s">
        <v>1589</v>
      </c>
      <c r="D4344" s="23" t="s">
        <v>2361</v>
      </c>
      <c r="E4344" s="24">
        <v>0.66666666666666663</v>
      </c>
      <c r="F4344" s="24">
        <v>0.70833333333333337</v>
      </c>
      <c r="G4344" s="25">
        <v>4.1666666666666741E-2</v>
      </c>
      <c r="H4344" s="31" t="s">
        <v>3874</v>
      </c>
      <c r="I4344" s="23" t="s">
        <v>2362</v>
      </c>
      <c r="J4344" s="31" t="s">
        <v>48</v>
      </c>
      <c r="K4344" s="23"/>
    </row>
    <row r="4345" spans="1:11">
      <c r="A4345" s="3">
        <v>45063</v>
      </c>
      <c r="B4345" s="30" t="s">
        <v>3871</v>
      </c>
      <c r="C4345" s="2" t="s">
        <v>1619</v>
      </c>
      <c r="D4345" s="2" t="s">
        <v>2363</v>
      </c>
      <c r="E4345" s="27">
        <v>0.70833333333333337</v>
      </c>
      <c r="F4345" s="27">
        <v>0.75</v>
      </c>
      <c r="G4345" s="25">
        <v>4.166666666666663E-2</v>
      </c>
      <c r="H4345" s="31" t="s">
        <v>3874</v>
      </c>
      <c r="I4345" s="2"/>
      <c r="J4345" s="31" t="s">
        <v>45</v>
      </c>
      <c r="K4345" s="2"/>
    </row>
    <row r="4346" spans="1:11">
      <c r="A4346" s="21">
        <v>45063</v>
      </c>
      <c r="B4346" s="30" t="s">
        <v>3871</v>
      </c>
      <c r="C4346" s="23" t="s">
        <v>1619</v>
      </c>
      <c r="D4346" s="23" t="s">
        <v>2364</v>
      </c>
      <c r="E4346" s="24">
        <v>0.75</v>
      </c>
      <c r="F4346" s="24">
        <v>0.77083333333333337</v>
      </c>
      <c r="G4346" s="25">
        <v>2.083333333333337E-2</v>
      </c>
      <c r="H4346" s="31" t="s">
        <v>3874</v>
      </c>
      <c r="I4346" s="23"/>
      <c r="J4346" s="31" t="s">
        <v>45</v>
      </c>
      <c r="K4346" s="23"/>
    </row>
    <row r="4347" spans="1:11">
      <c r="A4347" s="3">
        <v>45063</v>
      </c>
      <c r="B4347" s="30" t="s">
        <v>3871</v>
      </c>
      <c r="C4347" s="2" t="s">
        <v>1589</v>
      </c>
      <c r="D4347" s="2" t="s">
        <v>2365</v>
      </c>
      <c r="E4347" s="27">
        <v>0.77083333333333337</v>
      </c>
      <c r="F4347" s="27">
        <v>0.83333333333333337</v>
      </c>
      <c r="G4347" s="25">
        <v>6.25E-2</v>
      </c>
      <c r="H4347" s="31" t="s">
        <v>3874</v>
      </c>
      <c r="I4347" s="2" t="s">
        <v>2366</v>
      </c>
      <c r="J4347" s="31" t="s">
        <v>48</v>
      </c>
      <c r="K4347" s="2"/>
    </row>
    <row r="4348" spans="1:11">
      <c r="A4348" s="21">
        <v>45064</v>
      </c>
      <c r="B4348" s="30" t="s">
        <v>3872</v>
      </c>
      <c r="C4348" s="23" t="s">
        <v>1619</v>
      </c>
      <c r="D4348" s="23" t="s">
        <v>2364</v>
      </c>
      <c r="E4348" s="24">
        <v>8.3333333333333329E-2</v>
      </c>
      <c r="F4348" s="24">
        <v>0.10416666666666667</v>
      </c>
      <c r="G4348" s="25">
        <v>2.0833333333333343E-2</v>
      </c>
      <c r="H4348" s="31" t="s">
        <v>3874</v>
      </c>
      <c r="I4348" s="23"/>
      <c r="J4348" s="31" t="s">
        <v>45</v>
      </c>
      <c r="K4348" s="23"/>
    </row>
    <row r="4349" spans="1:11">
      <c r="A4349" s="3">
        <v>45064</v>
      </c>
      <c r="B4349" s="30" t="s">
        <v>3872</v>
      </c>
      <c r="C4349" s="2" t="s">
        <v>746</v>
      </c>
      <c r="D4349" s="2" t="s">
        <v>2321</v>
      </c>
      <c r="E4349" s="27">
        <v>0.10416666666666667</v>
      </c>
      <c r="F4349" s="27">
        <v>0.14583333333333334</v>
      </c>
      <c r="G4349" s="25">
        <v>4.1666666666666671E-2</v>
      </c>
      <c r="H4349" s="31" t="s">
        <v>3874</v>
      </c>
      <c r="I4349" s="2"/>
      <c r="J4349" s="31" t="s">
        <v>48</v>
      </c>
      <c r="K4349" s="2"/>
    </row>
    <row r="4350" spans="1:11">
      <c r="A4350" s="21">
        <v>45064</v>
      </c>
      <c r="B4350" s="30" t="s">
        <v>3872</v>
      </c>
      <c r="C4350" s="23" t="s">
        <v>1600</v>
      </c>
      <c r="D4350" s="23" t="s">
        <v>2367</v>
      </c>
      <c r="E4350" s="24">
        <v>0.14583333333333334</v>
      </c>
      <c r="F4350" s="24">
        <v>0.16666666666666666</v>
      </c>
      <c r="G4350" s="25">
        <v>2.0833333333333315E-2</v>
      </c>
      <c r="H4350" s="31" t="s">
        <v>3874</v>
      </c>
      <c r="I4350" s="23"/>
      <c r="J4350" s="31" t="s">
        <v>48</v>
      </c>
      <c r="K4350" s="23"/>
    </row>
    <row r="4351" spans="1:11">
      <c r="A4351" s="3">
        <v>45064</v>
      </c>
      <c r="B4351" s="30" t="s">
        <v>3872</v>
      </c>
      <c r="C4351" s="2" t="s">
        <v>1899</v>
      </c>
      <c r="D4351" s="2" t="s">
        <v>2368</v>
      </c>
      <c r="E4351" s="27">
        <v>0.39583333333333331</v>
      </c>
      <c r="F4351" s="27">
        <v>0.4375</v>
      </c>
      <c r="G4351" s="25">
        <v>4.1666666666666685E-2</v>
      </c>
      <c r="H4351" s="31" t="s">
        <v>3874</v>
      </c>
      <c r="I4351" s="2" t="s">
        <v>2369</v>
      </c>
      <c r="J4351" s="31" t="s">
        <v>48</v>
      </c>
      <c r="K4351" s="2"/>
    </row>
    <row r="4352" spans="1:11">
      <c r="A4352" s="21">
        <v>45064</v>
      </c>
      <c r="B4352" s="30" t="s">
        <v>3872</v>
      </c>
      <c r="C4352" s="23" t="s">
        <v>746</v>
      </c>
      <c r="D4352" s="23" t="s">
        <v>2370</v>
      </c>
      <c r="E4352" s="24">
        <v>0.4375</v>
      </c>
      <c r="F4352" s="24">
        <v>0.47916666666666669</v>
      </c>
      <c r="G4352" s="25">
        <v>4.1666666666666685E-2</v>
      </c>
      <c r="H4352" s="31" t="s">
        <v>3874</v>
      </c>
      <c r="I4352" s="23"/>
      <c r="J4352" s="31" t="s">
        <v>48</v>
      </c>
      <c r="K4352" s="23"/>
    </row>
    <row r="4353" spans="1:11">
      <c r="A4353" s="3">
        <v>45064</v>
      </c>
      <c r="B4353" s="30" t="s">
        <v>3872</v>
      </c>
      <c r="C4353" s="2" t="s">
        <v>1639</v>
      </c>
      <c r="D4353" s="2" t="s">
        <v>2371</v>
      </c>
      <c r="E4353" s="27">
        <v>0.54166666666666663</v>
      </c>
      <c r="F4353" s="27">
        <v>0.58333333333333337</v>
      </c>
      <c r="G4353" s="25">
        <v>4.1666666666666741E-2</v>
      </c>
      <c r="H4353" s="31" t="s">
        <v>3874</v>
      </c>
      <c r="I4353" s="2"/>
      <c r="J4353" s="31" t="s">
        <v>48</v>
      </c>
      <c r="K4353" s="2"/>
    </row>
    <row r="4354" spans="1:11">
      <c r="A4354" s="21">
        <v>45064</v>
      </c>
      <c r="B4354" s="30" t="s">
        <v>3872</v>
      </c>
      <c r="C4354" s="23" t="s">
        <v>1639</v>
      </c>
      <c r="D4354" s="23" t="s">
        <v>2372</v>
      </c>
      <c r="E4354" s="24">
        <v>0.58333333333333337</v>
      </c>
      <c r="F4354" s="24">
        <v>0.61111111111111105</v>
      </c>
      <c r="G4354" s="25">
        <v>2.7777777777777679E-2</v>
      </c>
      <c r="H4354" s="31" t="s">
        <v>3874</v>
      </c>
      <c r="I4354" s="23"/>
      <c r="J4354" s="31" t="s">
        <v>48</v>
      </c>
      <c r="K4354" s="23"/>
    </row>
    <row r="4355" spans="1:11">
      <c r="A4355" s="3">
        <v>45064</v>
      </c>
      <c r="B4355" s="30" t="s">
        <v>3872</v>
      </c>
      <c r="C4355" s="2" t="s">
        <v>746</v>
      </c>
      <c r="D4355" s="2" t="s">
        <v>2373</v>
      </c>
      <c r="E4355" s="27">
        <v>0.61111111111111105</v>
      </c>
      <c r="F4355" s="27">
        <v>0.625</v>
      </c>
      <c r="G4355" s="25">
        <v>1.3888888888888951E-2</v>
      </c>
      <c r="H4355" s="31" t="s">
        <v>3874</v>
      </c>
      <c r="I4355" s="2"/>
      <c r="J4355" s="31" t="s">
        <v>48</v>
      </c>
      <c r="K4355" s="2"/>
    </row>
    <row r="4356" spans="1:11">
      <c r="A4356" s="21">
        <v>45064</v>
      </c>
      <c r="B4356" s="30" t="s">
        <v>3872</v>
      </c>
      <c r="C4356" s="23" t="s">
        <v>1639</v>
      </c>
      <c r="D4356" s="23" t="s">
        <v>2203</v>
      </c>
      <c r="E4356" s="24">
        <v>0.625</v>
      </c>
      <c r="F4356" s="24">
        <v>0.66666666666666663</v>
      </c>
      <c r="G4356" s="25">
        <v>4.166666666666663E-2</v>
      </c>
      <c r="H4356" s="31" t="s">
        <v>3874</v>
      </c>
      <c r="I4356" s="23"/>
      <c r="J4356" s="31" t="s">
        <v>48</v>
      </c>
      <c r="K4356" s="23"/>
    </row>
    <row r="4357" spans="1:11">
      <c r="A4357" s="3">
        <v>45064</v>
      </c>
      <c r="B4357" s="30" t="s">
        <v>3872</v>
      </c>
      <c r="C4357" s="2" t="s">
        <v>1639</v>
      </c>
      <c r="D4357" s="2" t="s">
        <v>2374</v>
      </c>
      <c r="E4357" s="27">
        <v>0.66666666666666663</v>
      </c>
      <c r="F4357" s="27">
        <v>0.70833333333333337</v>
      </c>
      <c r="G4357" s="25">
        <v>4.1666666666666741E-2</v>
      </c>
      <c r="H4357" s="31" t="s">
        <v>3874</v>
      </c>
      <c r="I4357" s="2" t="s">
        <v>2375</v>
      </c>
      <c r="J4357" s="31" t="s">
        <v>48</v>
      </c>
      <c r="K4357" s="2"/>
    </row>
    <row r="4358" spans="1:11">
      <c r="A4358" s="21">
        <v>45064</v>
      </c>
      <c r="B4358" s="30" t="s">
        <v>3872</v>
      </c>
      <c r="C4358" s="23" t="s">
        <v>1589</v>
      </c>
      <c r="D4358" s="23" t="s">
        <v>2376</v>
      </c>
      <c r="E4358" s="24">
        <v>0.70833333333333337</v>
      </c>
      <c r="F4358" s="24">
        <v>0.80208333333333337</v>
      </c>
      <c r="G4358" s="25">
        <v>9.375E-2</v>
      </c>
      <c r="H4358" s="31" t="s">
        <v>3874</v>
      </c>
      <c r="I4358" s="23"/>
      <c r="J4358" s="31" t="s">
        <v>48</v>
      </c>
      <c r="K4358" s="23"/>
    </row>
    <row r="4359" spans="1:11">
      <c r="A4359" s="3">
        <v>45064</v>
      </c>
      <c r="B4359" s="30" t="s">
        <v>3872</v>
      </c>
      <c r="C4359" s="2" t="s">
        <v>1600</v>
      </c>
      <c r="D4359" s="2" t="s">
        <v>2036</v>
      </c>
      <c r="E4359" s="27">
        <v>0.91666666666666663</v>
      </c>
      <c r="F4359" s="27">
        <v>0.92708333333333337</v>
      </c>
      <c r="G4359" s="25">
        <v>1.0416666666666741E-2</v>
      </c>
      <c r="H4359" s="31" t="s">
        <v>3874</v>
      </c>
      <c r="I4359" s="2"/>
      <c r="J4359" s="31" t="s">
        <v>48</v>
      </c>
      <c r="K4359" s="2"/>
    </row>
    <row r="4360" spans="1:11">
      <c r="A4360" s="21">
        <v>45064</v>
      </c>
      <c r="B4360" s="30" t="s">
        <v>3872</v>
      </c>
      <c r="C4360" s="23" t="s">
        <v>2377</v>
      </c>
      <c r="D4360" s="23" t="s">
        <v>2378</v>
      </c>
      <c r="E4360" s="24">
        <v>0.92708333333333337</v>
      </c>
      <c r="F4360" s="24">
        <v>0.94444444444444453</v>
      </c>
      <c r="G4360" s="25">
        <v>1.736111111111116E-2</v>
      </c>
      <c r="H4360" s="31" t="s">
        <v>3874</v>
      </c>
      <c r="I4360" s="23"/>
      <c r="J4360" s="31" t="s">
        <v>48</v>
      </c>
      <c r="K4360" s="23"/>
    </row>
    <row r="4361" spans="1:11">
      <c r="A4361" s="3">
        <v>45064</v>
      </c>
      <c r="B4361" s="30" t="s">
        <v>3872</v>
      </c>
      <c r="C4361" s="2" t="s">
        <v>746</v>
      </c>
      <c r="D4361" s="2" t="s">
        <v>2373</v>
      </c>
      <c r="E4361" s="27">
        <v>0.94444444444444453</v>
      </c>
      <c r="F4361" s="27">
        <v>0.96875</v>
      </c>
      <c r="G4361" s="25">
        <v>2.4305555555555469E-2</v>
      </c>
      <c r="H4361" s="31" t="s">
        <v>3874</v>
      </c>
      <c r="I4361" s="2"/>
      <c r="J4361" s="31" t="s">
        <v>48</v>
      </c>
      <c r="K4361" s="2"/>
    </row>
    <row r="4362" spans="1:11">
      <c r="A4362" s="21">
        <v>45064</v>
      </c>
      <c r="B4362" s="30" t="s">
        <v>3872</v>
      </c>
      <c r="C4362" s="23" t="s">
        <v>746</v>
      </c>
      <c r="D4362" s="23" t="s">
        <v>2373</v>
      </c>
      <c r="E4362" s="24">
        <v>0.97916666666666663</v>
      </c>
      <c r="F4362" s="24">
        <v>1</v>
      </c>
      <c r="G4362" s="25">
        <v>2.083333333333337E-2</v>
      </c>
      <c r="H4362" s="31" t="s">
        <v>3874</v>
      </c>
      <c r="I4362" s="23"/>
      <c r="J4362" s="31" t="s">
        <v>48</v>
      </c>
      <c r="K4362" s="23"/>
    </row>
    <row r="4363" spans="1:11">
      <c r="A4363" s="3">
        <v>45065</v>
      </c>
      <c r="B4363" s="30" t="s">
        <v>3865</v>
      </c>
      <c r="C4363" s="2" t="s">
        <v>746</v>
      </c>
      <c r="D4363" s="2" t="s">
        <v>2373</v>
      </c>
      <c r="E4363" s="27">
        <v>0</v>
      </c>
      <c r="F4363" s="27">
        <v>7.2916666666666671E-2</v>
      </c>
      <c r="G4363" s="25">
        <v>7.2916666666666671E-2</v>
      </c>
      <c r="H4363" s="31" t="s">
        <v>3874</v>
      </c>
      <c r="I4363" s="2"/>
      <c r="J4363" s="31" t="s">
        <v>48</v>
      </c>
      <c r="K4363" s="2"/>
    </row>
    <row r="4364" spans="1:11">
      <c r="A4364" s="21">
        <v>45065</v>
      </c>
      <c r="B4364" s="30" t="s">
        <v>3865</v>
      </c>
      <c r="C4364" s="23" t="s">
        <v>1600</v>
      </c>
      <c r="D4364" s="23" t="s">
        <v>2036</v>
      </c>
      <c r="E4364" s="24">
        <v>0.4375</v>
      </c>
      <c r="F4364" s="24">
        <v>0.45833333333333331</v>
      </c>
      <c r="G4364" s="25">
        <v>2.0833333333333315E-2</v>
      </c>
      <c r="H4364" s="31" t="s">
        <v>3874</v>
      </c>
      <c r="I4364" s="23"/>
      <c r="J4364" s="31" t="s">
        <v>48</v>
      </c>
      <c r="K4364" s="23"/>
    </row>
    <row r="4365" spans="1:11">
      <c r="A4365" s="3">
        <v>45065</v>
      </c>
      <c r="B4365" s="30" t="s">
        <v>3865</v>
      </c>
      <c r="C4365" s="2" t="s">
        <v>1639</v>
      </c>
      <c r="D4365" s="2" t="s">
        <v>1964</v>
      </c>
      <c r="E4365" s="27">
        <v>0.45833333333333331</v>
      </c>
      <c r="F4365" s="27">
        <v>0.48958333333333331</v>
      </c>
      <c r="G4365" s="25">
        <v>3.125E-2</v>
      </c>
      <c r="H4365" s="31" t="s">
        <v>3874</v>
      </c>
      <c r="I4365" s="2"/>
      <c r="J4365" s="31" t="s">
        <v>48</v>
      </c>
      <c r="K4365" s="2"/>
    </row>
    <row r="4366" spans="1:11">
      <c r="A4366" s="21">
        <v>45065</v>
      </c>
      <c r="B4366" s="30" t="s">
        <v>3865</v>
      </c>
      <c r="C4366" s="23" t="s">
        <v>746</v>
      </c>
      <c r="D4366" s="23" t="s">
        <v>2373</v>
      </c>
      <c r="E4366" s="24">
        <v>0.48958333333333331</v>
      </c>
      <c r="F4366" s="24">
        <v>0.5</v>
      </c>
      <c r="G4366" s="25">
        <v>1.0416666666666685E-2</v>
      </c>
      <c r="H4366" s="31" t="s">
        <v>3874</v>
      </c>
      <c r="I4366" s="23"/>
      <c r="J4366" s="31" t="s">
        <v>48</v>
      </c>
      <c r="K4366" s="23"/>
    </row>
    <row r="4367" spans="1:11">
      <c r="A4367" s="3">
        <v>45065</v>
      </c>
      <c r="B4367" s="30" t="s">
        <v>3865</v>
      </c>
      <c r="C4367" s="2" t="s">
        <v>2377</v>
      </c>
      <c r="D4367" s="2" t="s">
        <v>2379</v>
      </c>
      <c r="E4367" s="27">
        <v>0.54166666666666663</v>
      </c>
      <c r="F4367" s="27">
        <v>0.70833333333333337</v>
      </c>
      <c r="G4367" s="25">
        <v>0.16666666666666674</v>
      </c>
      <c r="H4367" s="31" t="s">
        <v>3874</v>
      </c>
      <c r="I4367" s="2" t="s">
        <v>2380</v>
      </c>
      <c r="J4367" s="31" t="s">
        <v>48</v>
      </c>
      <c r="K4367" s="2"/>
    </row>
    <row r="4368" spans="1:11">
      <c r="A4368" s="21">
        <v>45065</v>
      </c>
      <c r="B4368" s="30" t="s">
        <v>3865</v>
      </c>
      <c r="C4368" s="23" t="s">
        <v>1589</v>
      </c>
      <c r="D4368" s="23" t="s">
        <v>305</v>
      </c>
      <c r="E4368" s="24">
        <v>0.70833333333333337</v>
      </c>
      <c r="F4368" s="24">
        <v>0.75</v>
      </c>
      <c r="G4368" s="25">
        <v>4.166666666666663E-2</v>
      </c>
      <c r="H4368" s="31" t="s">
        <v>3874</v>
      </c>
      <c r="I4368" s="23"/>
      <c r="J4368" s="31" t="s">
        <v>48</v>
      </c>
      <c r="K4368" s="23"/>
    </row>
    <row r="4369" spans="1:11">
      <c r="A4369" s="3">
        <v>45065</v>
      </c>
      <c r="B4369" s="30" t="s">
        <v>3865</v>
      </c>
      <c r="C4369" s="2" t="s">
        <v>746</v>
      </c>
      <c r="D4369" s="2" t="s">
        <v>2373</v>
      </c>
      <c r="E4369" s="27">
        <v>0.99305555555555547</v>
      </c>
      <c r="F4369" s="27">
        <v>1</v>
      </c>
      <c r="G4369" s="25">
        <v>6.9444444444445308E-3</v>
      </c>
      <c r="H4369" s="31" t="s">
        <v>3874</v>
      </c>
      <c r="I4369" s="2"/>
      <c r="J4369" s="31" t="s">
        <v>48</v>
      </c>
      <c r="K4369" s="2"/>
    </row>
    <row r="4370" spans="1:11">
      <c r="A4370" s="21">
        <v>45066</v>
      </c>
      <c r="B4370" s="30" t="s">
        <v>3868</v>
      </c>
      <c r="C4370" s="23" t="s">
        <v>746</v>
      </c>
      <c r="D4370" s="23" t="s">
        <v>2373</v>
      </c>
      <c r="E4370" s="24">
        <v>0</v>
      </c>
      <c r="F4370" s="24">
        <v>1.3888888888888888E-2</v>
      </c>
      <c r="G4370" s="25">
        <v>1.3888888888888888E-2</v>
      </c>
      <c r="H4370" s="31" t="s">
        <v>3874</v>
      </c>
      <c r="I4370" s="23"/>
      <c r="J4370" s="31" t="s">
        <v>48</v>
      </c>
      <c r="K4370" s="23"/>
    </row>
    <row r="4371" spans="1:11">
      <c r="A4371" s="3">
        <v>45066</v>
      </c>
      <c r="B4371" s="30" t="s">
        <v>3868</v>
      </c>
      <c r="C4371" s="2" t="s">
        <v>746</v>
      </c>
      <c r="D4371" s="2" t="s">
        <v>2381</v>
      </c>
      <c r="E4371" s="27">
        <v>1.3888888888888888E-2</v>
      </c>
      <c r="F4371" s="27">
        <v>8.3333333333333329E-2</v>
      </c>
      <c r="G4371" s="25">
        <v>6.9444444444444448E-2</v>
      </c>
      <c r="H4371" s="31" t="s">
        <v>3874</v>
      </c>
      <c r="I4371" s="2"/>
      <c r="J4371" s="31" t="s">
        <v>48</v>
      </c>
      <c r="K4371" s="2"/>
    </row>
    <row r="4372" spans="1:11">
      <c r="A4372" s="21">
        <v>45067</v>
      </c>
      <c r="B4372" s="30" t="s">
        <v>3873</v>
      </c>
      <c r="C4372" s="23" t="s">
        <v>746</v>
      </c>
      <c r="D4372" s="23" t="s">
        <v>2381</v>
      </c>
      <c r="E4372" s="24">
        <v>0.91666666666666663</v>
      </c>
      <c r="F4372" s="24">
        <v>0.94444444444444453</v>
      </c>
      <c r="G4372" s="25">
        <v>2.7777777777777901E-2</v>
      </c>
      <c r="H4372" s="31" t="s">
        <v>3874</v>
      </c>
      <c r="I4372" s="23"/>
      <c r="J4372" s="31" t="s">
        <v>48</v>
      </c>
      <c r="K4372" s="23"/>
    </row>
    <row r="4373" spans="1:11">
      <c r="A4373" s="3">
        <v>45067</v>
      </c>
      <c r="B4373" s="30" t="s">
        <v>3873</v>
      </c>
      <c r="C4373" s="2" t="s">
        <v>746</v>
      </c>
      <c r="D4373" s="2" t="s">
        <v>2381</v>
      </c>
      <c r="E4373" s="27">
        <v>0.99305555555555547</v>
      </c>
      <c r="F4373" s="27">
        <v>1</v>
      </c>
      <c r="G4373" s="25">
        <v>6.9444444444445308E-3</v>
      </c>
      <c r="H4373" s="31" t="s">
        <v>3874</v>
      </c>
      <c r="I4373" s="2"/>
      <c r="J4373" s="31" t="s">
        <v>48</v>
      </c>
      <c r="K4373" s="2"/>
    </row>
    <row r="4374" spans="1:11">
      <c r="A4374" s="21">
        <v>45068</v>
      </c>
      <c r="B4374" s="30" t="s">
        <v>3869</v>
      </c>
      <c r="C4374" s="23" t="s">
        <v>746</v>
      </c>
      <c r="D4374" s="23" t="s">
        <v>2381</v>
      </c>
      <c r="E4374" s="24">
        <v>0</v>
      </c>
      <c r="F4374" s="24">
        <v>8.3333333333333329E-2</v>
      </c>
      <c r="G4374" s="25">
        <v>8.3333333333333329E-2</v>
      </c>
      <c r="H4374" s="31" t="s">
        <v>3874</v>
      </c>
      <c r="I4374" s="23"/>
      <c r="J4374" s="31" t="s">
        <v>48</v>
      </c>
      <c r="K4374" s="23"/>
    </row>
    <row r="4375" spans="1:11">
      <c r="A4375" s="3">
        <v>45068</v>
      </c>
      <c r="B4375" s="30" t="s">
        <v>3869</v>
      </c>
      <c r="C4375" s="2" t="s">
        <v>746</v>
      </c>
      <c r="D4375" s="2" t="s">
        <v>2381</v>
      </c>
      <c r="E4375" s="27">
        <v>0.39583333333333331</v>
      </c>
      <c r="F4375" s="27">
        <v>0.41666666666666669</v>
      </c>
      <c r="G4375" s="25">
        <v>2.083333333333337E-2</v>
      </c>
      <c r="H4375" s="31" t="s">
        <v>3874</v>
      </c>
      <c r="I4375" s="2"/>
      <c r="J4375" s="31" t="s">
        <v>48</v>
      </c>
      <c r="K4375" s="2"/>
    </row>
    <row r="4376" spans="1:11">
      <c r="A4376" s="21">
        <v>45068</v>
      </c>
      <c r="B4376" s="30" t="s">
        <v>3869</v>
      </c>
      <c r="C4376" s="23" t="s">
        <v>443</v>
      </c>
      <c r="D4376" s="23" t="s">
        <v>3884</v>
      </c>
      <c r="E4376" s="24">
        <v>0.41666666666666669</v>
      </c>
      <c r="F4376" s="24">
        <v>0.45833333333333331</v>
      </c>
      <c r="G4376" s="25">
        <v>4.166666666666663E-2</v>
      </c>
      <c r="H4376" s="31" t="s">
        <v>3867</v>
      </c>
      <c r="I4376" s="23"/>
      <c r="J4376" s="31" t="s">
        <v>34</v>
      </c>
      <c r="K4376" s="23"/>
    </row>
    <row r="4377" spans="1:11">
      <c r="A4377" s="3">
        <v>45068</v>
      </c>
      <c r="B4377" s="30" t="s">
        <v>3869</v>
      </c>
      <c r="C4377" s="2" t="s">
        <v>1600</v>
      </c>
      <c r="D4377" s="2" t="s">
        <v>2382</v>
      </c>
      <c r="E4377" s="27">
        <v>0.45833333333333331</v>
      </c>
      <c r="F4377" s="27">
        <v>0.46527777777777773</v>
      </c>
      <c r="G4377" s="25">
        <v>6.9444444444444198E-3</v>
      </c>
      <c r="H4377" s="31" t="s">
        <v>3874</v>
      </c>
      <c r="I4377" s="2"/>
      <c r="J4377" s="31" t="s">
        <v>48</v>
      </c>
      <c r="K4377" s="2"/>
    </row>
    <row r="4378" spans="1:11">
      <c r="A4378" s="21">
        <v>45068</v>
      </c>
      <c r="B4378" s="30" t="s">
        <v>3869</v>
      </c>
      <c r="C4378" s="23" t="s">
        <v>746</v>
      </c>
      <c r="D4378" s="23" t="s">
        <v>2381</v>
      </c>
      <c r="E4378" s="24">
        <v>0.46527777777777773</v>
      </c>
      <c r="F4378" s="24">
        <v>0.5</v>
      </c>
      <c r="G4378" s="25">
        <v>3.4722222222222265E-2</v>
      </c>
      <c r="H4378" s="31" t="s">
        <v>3874</v>
      </c>
      <c r="I4378" s="23"/>
      <c r="J4378" s="31" t="s">
        <v>48</v>
      </c>
      <c r="K4378" s="23"/>
    </row>
    <row r="4379" spans="1:11">
      <c r="A4379" s="3">
        <v>45068</v>
      </c>
      <c r="B4379" s="30" t="s">
        <v>3869</v>
      </c>
      <c r="C4379" s="2" t="s">
        <v>1589</v>
      </c>
      <c r="D4379" s="2" t="s">
        <v>2383</v>
      </c>
      <c r="E4379" s="27">
        <v>0.54166666666666663</v>
      </c>
      <c r="F4379" s="27">
        <v>0.59375</v>
      </c>
      <c r="G4379" s="25">
        <v>5.208333333333337E-2</v>
      </c>
      <c r="H4379" s="31" t="s">
        <v>3874</v>
      </c>
      <c r="I4379" s="2"/>
      <c r="J4379" s="31" t="s">
        <v>48</v>
      </c>
      <c r="K4379" s="2"/>
    </row>
    <row r="4380" spans="1:11">
      <c r="A4380" s="21">
        <v>45068</v>
      </c>
      <c r="B4380" s="30" t="s">
        <v>3869</v>
      </c>
      <c r="C4380" s="23" t="s">
        <v>1589</v>
      </c>
      <c r="D4380" s="23" t="s">
        <v>2384</v>
      </c>
      <c r="E4380" s="24">
        <v>0.59375</v>
      </c>
      <c r="F4380" s="24">
        <v>0.67708333333333337</v>
      </c>
      <c r="G4380" s="25">
        <v>8.333333333333337E-2</v>
      </c>
      <c r="H4380" s="31" t="s">
        <v>3874</v>
      </c>
      <c r="I4380" s="23"/>
      <c r="J4380" s="31" t="s">
        <v>48</v>
      </c>
      <c r="K4380" s="23"/>
    </row>
    <row r="4381" spans="1:11">
      <c r="A4381" s="3">
        <v>45068</v>
      </c>
      <c r="B4381" s="30" t="s">
        <v>3869</v>
      </c>
      <c r="C4381" s="2" t="s">
        <v>746</v>
      </c>
      <c r="D4381" s="2" t="s">
        <v>2381</v>
      </c>
      <c r="E4381" s="27">
        <v>0.67708333333333337</v>
      </c>
      <c r="F4381" s="27">
        <v>0.74305555555555547</v>
      </c>
      <c r="G4381" s="25">
        <v>6.5972222222222099E-2</v>
      </c>
      <c r="H4381" s="31" t="s">
        <v>3874</v>
      </c>
      <c r="I4381" s="2"/>
      <c r="J4381" s="31" t="s">
        <v>48</v>
      </c>
      <c r="K4381" s="2"/>
    </row>
    <row r="4382" spans="1:11">
      <c r="A4382" s="21">
        <v>45068</v>
      </c>
      <c r="B4382" s="30" t="s">
        <v>3869</v>
      </c>
      <c r="C4382" s="23" t="s">
        <v>1600</v>
      </c>
      <c r="D4382" s="23" t="s">
        <v>2385</v>
      </c>
      <c r="E4382" s="24">
        <v>0.74305555555555547</v>
      </c>
      <c r="F4382" s="24">
        <v>0.75</v>
      </c>
      <c r="G4382" s="25">
        <v>6.9444444444445308E-3</v>
      </c>
      <c r="H4382" s="31" t="s">
        <v>3874</v>
      </c>
      <c r="I4382" s="23"/>
      <c r="J4382" s="31" t="s">
        <v>48</v>
      </c>
      <c r="K4382" s="23"/>
    </row>
    <row r="4383" spans="1:11">
      <c r="A4383" s="3">
        <v>45068</v>
      </c>
      <c r="B4383" s="30" t="s">
        <v>3869</v>
      </c>
      <c r="C4383" s="2" t="s">
        <v>1600</v>
      </c>
      <c r="D4383" s="2" t="s">
        <v>2385</v>
      </c>
      <c r="E4383" s="27">
        <v>0.92708333333333337</v>
      </c>
      <c r="F4383" s="27">
        <v>0.9375</v>
      </c>
      <c r="G4383" s="25">
        <v>1.041666666666663E-2</v>
      </c>
      <c r="H4383" s="31" t="s">
        <v>3874</v>
      </c>
      <c r="I4383" s="2"/>
      <c r="J4383" s="31" t="s">
        <v>48</v>
      </c>
      <c r="K4383" s="2"/>
    </row>
    <row r="4384" spans="1:11">
      <c r="A4384" s="21">
        <v>45068</v>
      </c>
      <c r="B4384" s="30" t="s">
        <v>3869</v>
      </c>
      <c r="C4384" s="23" t="s">
        <v>746</v>
      </c>
      <c r="D4384" s="23" t="s">
        <v>2386</v>
      </c>
      <c r="E4384" s="24">
        <v>0.97916666666666663</v>
      </c>
      <c r="F4384" s="24">
        <v>1</v>
      </c>
      <c r="G4384" s="25">
        <v>2.083333333333337E-2</v>
      </c>
      <c r="H4384" s="31" t="s">
        <v>3874</v>
      </c>
      <c r="I4384" s="23"/>
      <c r="J4384" s="31" t="s">
        <v>48</v>
      </c>
      <c r="K4384" s="23"/>
    </row>
    <row r="4385" spans="1:11">
      <c r="A4385" s="3">
        <v>45069</v>
      </c>
      <c r="B4385" s="30" t="s">
        <v>3870</v>
      </c>
      <c r="C4385" s="2" t="s">
        <v>746</v>
      </c>
      <c r="D4385" s="2" t="s">
        <v>2386</v>
      </c>
      <c r="E4385" s="27">
        <v>0</v>
      </c>
      <c r="F4385" s="27">
        <v>8.3333333333333329E-2</v>
      </c>
      <c r="G4385" s="25">
        <v>8.3333333333333329E-2</v>
      </c>
      <c r="H4385" s="31" t="s">
        <v>3874</v>
      </c>
      <c r="I4385" s="2"/>
      <c r="J4385" s="31" t="s">
        <v>48</v>
      </c>
      <c r="K4385" s="2"/>
    </row>
    <row r="4386" spans="1:11">
      <c r="A4386" s="21">
        <v>45069</v>
      </c>
      <c r="B4386" s="30" t="s">
        <v>3870</v>
      </c>
      <c r="C4386" s="23" t="s">
        <v>1600</v>
      </c>
      <c r="D4386" s="23" t="s">
        <v>2036</v>
      </c>
      <c r="E4386" s="24">
        <v>0.39583333333333331</v>
      </c>
      <c r="F4386" s="24">
        <v>0.40625</v>
      </c>
      <c r="G4386" s="25">
        <v>1.0416666666666685E-2</v>
      </c>
      <c r="H4386" s="31" t="s">
        <v>3874</v>
      </c>
      <c r="I4386" s="23"/>
      <c r="J4386" s="31" t="s">
        <v>48</v>
      </c>
      <c r="K4386" s="23"/>
    </row>
    <row r="4387" spans="1:11">
      <c r="A4387" s="3">
        <v>45069</v>
      </c>
      <c r="B4387" s="30" t="s">
        <v>3870</v>
      </c>
      <c r="C4387" s="2" t="s">
        <v>443</v>
      </c>
      <c r="D4387" s="2" t="s">
        <v>1413</v>
      </c>
      <c r="E4387" s="27">
        <v>0.40625</v>
      </c>
      <c r="F4387" s="27">
        <v>0.41666666666666669</v>
      </c>
      <c r="G4387" s="25">
        <v>1.0416666666666685E-2</v>
      </c>
      <c r="H4387" s="31" t="s">
        <v>3867</v>
      </c>
      <c r="I4387" s="2"/>
      <c r="J4387" s="31" t="s">
        <v>34</v>
      </c>
      <c r="K4387" s="2"/>
    </row>
    <row r="4388" spans="1:11">
      <c r="A4388" s="21">
        <v>45069</v>
      </c>
      <c r="B4388" s="30" t="s">
        <v>3870</v>
      </c>
      <c r="C4388" s="23" t="s">
        <v>1639</v>
      </c>
      <c r="D4388" s="23" t="s">
        <v>2203</v>
      </c>
      <c r="E4388" s="24">
        <v>0.41666666666666669</v>
      </c>
      <c r="F4388" s="24">
        <v>0.45833333333333331</v>
      </c>
      <c r="G4388" s="25">
        <v>4.166666666666663E-2</v>
      </c>
      <c r="H4388" s="31" t="s">
        <v>3874</v>
      </c>
      <c r="I4388" s="23"/>
      <c r="J4388" s="31" t="s">
        <v>48</v>
      </c>
      <c r="K4388" s="23"/>
    </row>
    <row r="4389" spans="1:11">
      <c r="A4389" s="3">
        <v>45069</v>
      </c>
      <c r="B4389" s="30" t="s">
        <v>3870</v>
      </c>
      <c r="C4389" s="2" t="s">
        <v>746</v>
      </c>
      <c r="D4389" s="2" t="s">
        <v>2387</v>
      </c>
      <c r="E4389" s="27">
        <v>0.45833333333333331</v>
      </c>
      <c r="F4389" s="27">
        <v>0.5</v>
      </c>
      <c r="G4389" s="25">
        <v>4.1666666666666685E-2</v>
      </c>
      <c r="H4389" s="31" t="s">
        <v>3874</v>
      </c>
      <c r="I4389" s="2"/>
      <c r="J4389" s="31" t="s">
        <v>48</v>
      </c>
      <c r="K4389" s="2"/>
    </row>
    <row r="4390" spans="1:11">
      <c r="A4390" s="21">
        <v>45069</v>
      </c>
      <c r="B4390" s="30" t="s">
        <v>3870</v>
      </c>
      <c r="C4390" s="23" t="s">
        <v>1589</v>
      </c>
      <c r="D4390" s="23" t="s">
        <v>2388</v>
      </c>
      <c r="E4390" s="24">
        <v>0.54166666666666663</v>
      </c>
      <c r="F4390" s="24">
        <v>0.61458333333333337</v>
      </c>
      <c r="G4390" s="25">
        <v>7.2916666666666741E-2</v>
      </c>
      <c r="H4390" s="31" t="s">
        <v>3874</v>
      </c>
      <c r="I4390" s="23"/>
      <c r="J4390" s="31" t="s">
        <v>48</v>
      </c>
      <c r="K4390" s="23"/>
    </row>
    <row r="4391" spans="1:11">
      <c r="A4391" s="3">
        <v>45069</v>
      </c>
      <c r="B4391" s="30" t="s">
        <v>3870</v>
      </c>
      <c r="C4391" s="2" t="s">
        <v>746</v>
      </c>
      <c r="D4391" s="2" t="s">
        <v>2387</v>
      </c>
      <c r="E4391" s="27">
        <v>0.61458333333333337</v>
      </c>
      <c r="F4391" s="27">
        <v>0.625</v>
      </c>
      <c r="G4391" s="25">
        <v>1.041666666666663E-2</v>
      </c>
      <c r="H4391" s="31" t="s">
        <v>3874</v>
      </c>
      <c r="I4391" s="2"/>
      <c r="J4391" s="31" t="s">
        <v>48</v>
      </c>
      <c r="K4391" s="2"/>
    </row>
    <row r="4392" spans="1:11">
      <c r="A4392" s="21">
        <v>45069</v>
      </c>
      <c r="B4392" s="30" t="s">
        <v>3870</v>
      </c>
      <c r="C4392" s="23" t="s">
        <v>1639</v>
      </c>
      <c r="D4392" s="23" t="s">
        <v>2203</v>
      </c>
      <c r="E4392" s="24">
        <v>0.625</v>
      </c>
      <c r="F4392" s="24">
        <v>0.64583333333333337</v>
      </c>
      <c r="G4392" s="25">
        <v>2.083333333333337E-2</v>
      </c>
      <c r="H4392" s="31" t="s">
        <v>3874</v>
      </c>
      <c r="I4392" s="23"/>
      <c r="J4392" s="31" t="s">
        <v>48</v>
      </c>
      <c r="K4392" s="23"/>
    </row>
    <row r="4393" spans="1:11">
      <c r="A4393" s="3">
        <v>45069</v>
      </c>
      <c r="B4393" s="30" t="s">
        <v>3870</v>
      </c>
      <c r="C4393" s="2" t="s">
        <v>1619</v>
      </c>
      <c r="D4393" s="2" t="s">
        <v>2389</v>
      </c>
      <c r="E4393" s="27">
        <v>0.64583333333333337</v>
      </c>
      <c r="F4393" s="27">
        <v>0.66666666666666663</v>
      </c>
      <c r="G4393" s="25">
        <v>2.0833333333333259E-2</v>
      </c>
      <c r="H4393" s="31" t="s">
        <v>3874</v>
      </c>
      <c r="I4393" s="2"/>
      <c r="J4393" s="31" t="s">
        <v>45</v>
      </c>
      <c r="K4393" s="2"/>
    </row>
    <row r="4394" spans="1:11">
      <c r="A4394" s="21">
        <v>45069</v>
      </c>
      <c r="B4394" s="30" t="s">
        <v>3870</v>
      </c>
      <c r="C4394" s="23" t="s">
        <v>746</v>
      </c>
      <c r="D4394" s="23" t="s">
        <v>2387</v>
      </c>
      <c r="E4394" s="24">
        <v>0.66666666666666663</v>
      </c>
      <c r="F4394" s="24">
        <v>0.70833333333333337</v>
      </c>
      <c r="G4394" s="25">
        <v>4.1666666666666741E-2</v>
      </c>
      <c r="H4394" s="31" t="s">
        <v>3874</v>
      </c>
      <c r="I4394" s="23"/>
      <c r="J4394" s="31" t="s">
        <v>48</v>
      </c>
      <c r="K4394" s="23"/>
    </row>
    <row r="4395" spans="1:11">
      <c r="A4395" s="3">
        <v>45069</v>
      </c>
      <c r="B4395" s="30" t="s">
        <v>3870</v>
      </c>
      <c r="C4395" s="2" t="s">
        <v>746</v>
      </c>
      <c r="D4395" s="2" t="s">
        <v>2390</v>
      </c>
      <c r="E4395" s="27">
        <v>0.89583333333333337</v>
      </c>
      <c r="F4395" s="27">
        <v>0.91666666666666663</v>
      </c>
      <c r="G4395" s="25">
        <v>2.0833333333333259E-2</v>
      </c>
      <c r="H4395" s="31" t="s">
        <v>3874</v>
      </c>
      <c r="I4395" s="2"/>
      <c r="J4395" s="31" t="s">
        <v>48</v>
      </c>
      <c r="K4395" s="2"/>
    </row>
    <row r="4396" spans="1:11">
      <c r="A4396" s="21">
        <v>45069</v>
      </c>
      <c r="B4396" s="30" t="s">
        <v>3870</v>
      </c>
      <c r="C4396" s="23" t="s">
        <v>746</v>
      </c>
      <c r="D4396" s="23" t="s">
        <v>2387</v>
      </c>
      <c r="E4396" s="24">
        <v>0.91666666666666663</v>
      </c>
      <c r="F4396" s="24">
        <v>0.95833333333333337</v>
      </c>
      <c r="G4396" s="25">
        <v>4.1666666666666741E-2</v>
      </c>
      <c r="H4396" s="31" t="s">
        <v>3874</v>
      </c>
      <c r="I4396" s="23"/>
      <c r="J4396" s="31" t="s">
        <v>48</v>
      </c>
      <c r="K4396" s="23"/>
    </row>
    <row r="4397" spans="1:11">
      <c r="A4397" s="3">
        <v>45070</v>
      </c>
      <c r="B4397" s="30" t="s">
        <v>3871</v>
      </c>
      <c r="C4397" s="2" t="s">
        <v>1600</v>
      </c>
      <c r="D4397" s="2" t="s">
        <v>2104</v>
      </c>
      <c r="E4397" s="27">
        <v>0.39583333333333331</v>
      </c>
      <c r="F4397" s="27">
        <v>0.40625</v>
      </c>
      <c r="G4397" s="25">
        <v>1.0416666666666685E-2</v>
      </c>
      <c r="H4397" s="31" t="s">
        <v>3874</v>
      </c>
      <c r="I4397" s="2"/>
      <c r="J4397" s="31" t="s">
        <v>48</v>
      </c>
      <c r="K4397" s="2"/>
    </row>
    <row r="4398" spans="1:11">
      <c r="A4398" s="21">
        <v>45070</v>
      </c>
      <c r="B4398" s="30" t="s">
        <v>3871</v>
      </c>
      <c r="C4398" s="23" t="s">
        <v>443</v>
      </c>
      <c r="D4398" s="23" t="s">
        <v>1413</v>
      </c>
      <c r="E4398" s="24">
        <v>0.40625</v>
      </c>
      <c r="F4398" s="24">
        <v>0.41666666666666669</v>
      </c>
      <c r="G4398" s="25">
        <v>1.0416666666666685E-2</v>
      </c>
      <c r="H4398" s="31" t="s">
        <v>3867</v>
      </c>
      <c r="I4398" s="23"/>
      <c r="J4398" s="31" t="s">
        <v>34</v>
      </c>
      <c r="K4398" s="23"/>
    </row>
    <row r="4399" spans="1:11">
      <c r="A4399" s="3">
        <v>45070</v>
      </c>
      <c r="B4399" s="30" t="s">
        <v>3871</v>
      </c>
      <c r="C4399" s="2" t="s">
        <v>746</v>
      </c>
      <c r="D4399" s="2" t="s">
        <v>2387</v>
      </c>
      <c r="E4399" s="27">
        <v>0.41666666666666669</v>
      </c>
      <c r="F4399" s="27">
        <v>0.45833333333333331</v>
      </c>
      <c r="G4399" s="25">
        <v>4.166666666666663E-2</v>
      </c>
      <c r="H4399" s="31" t="s">
        <v>3874</v>
      </c>
      <c r="I4399" s="2"/>
      <c r="J4399" s="31" t="s">
        <v>48</v>
      </c>
      <c r="K4399" s="2"/>
    </row>
    <row r="4400" spans="1:11">
      <c r="A4400" s="21">
        <v>45070</v>
      </c>
      <c r="B4400" s="30" t="s">
        <v>3871</v>
      </c>
      <c r="C4400" s="23" t="s">
        <v>1589</v>
      </c>
      <c r="D4400" s="23" t="s">
        <v>2112</v>
      </c>
      <c r="E4400" s="24">
        <v>0.45833333333333331</v>
      </c>
      <c r="F4400" s="24">
        <v>0.50347222222222221</v>
      </c>
      <c r="G4400" s="25">
        <v>4.5138888888888895E-2</v>
      </c>
      <c r="H4400" s="31" t="s">
        <v>3874</v>
      </c>
      <c r="I4400" s="23"/>
      <c r="J4400" s="31" t="s">
        <v>48</v>
      </c>
      <c r="K4400" s="23"/>
    </row>
    <row r="4401" spans="1:11">
      <c r="A4401" s="3">
        <v>45070</v>
      </c>
      <c r="B4401" s="30" t="s">
        <v>3871</v>
      </c>
      <c r="C4401" s="2" t="s">
        <v>1589</v>
      </c>
      <c r="D4401" s="2" t="s">
        <v>2112</v>
      </c>
      <c r="E4401" s="27">
        <v>0.54166666666666663</v>
      </c>
      <c r="F4401" s="27">
        <v>0.58333333333333337</v>
      </c>
      <c r="G4401" s="25">
        <v>4.1666666666666741E-2</v>
      </c>
      <c r="H4401" s="31" t="s">
        <v>3874</v>
      </c>
      <c r="I4401" s="2"/>
      <c r="J4401" s="31" t="s">
        <v>48</v>
      </c>
      <c r="K4401" s="2"/>
    </row>
    <row r="4402" spans="1:11">
      <c r="A4402" s="21">
        <v>45070</v>
      </c>
      <c r="B4402" s="30" t="s">
        <v>3871</v>
      </c>
      <c r="C4402" s="23" t="s">
        <v>1639</v>
      </c>
      <c r="D4402" s="23" t="s">
        <v>2391</v>
      </c>
      <c r="E4402" s="24">
        <v>0.58333333333333337</v>
      </c>
      <c r="F4402" s="24">
        <v>0.64583333333333337</v>
      </c>
      <c r="G4402" s="25">
        <v>6.25E-2</v>
      </c>
      <c r="H4402" s="31" t="s">
        <v>3874</v>
      </c>
      <c r="I4402" s="23"/>
      <c r="J4402" s="31" t="s">
        <v>48</v>
      </c>
      <c r="K4402" s="23"/>
    </row>
    <row r="4403" spans="1:11">
      <c r="A4403" s="3">
        <v>45070</v>
      </c>
      <c r="B4403" s="30" t="s">
        <v>3871</v>
      </c>
      <c r="C4403" s="2" t="s">
        <v>1600</v>
      </c>
      <c r="D4403" s="2" t="s">
        <v>1805</v>
      </c>
      <c r="E4403" s="27">
        <v>0.64583333333333337</v>
      </c>
      <c r="F4403" s="27">
        <v>0.66666666666666663</v>
      </c>
      <c r="G4403" s="25">
        <v>2.0833333333333259E-2</v>
      </c>
      <c r="H4403" s="31" t="s">
        <v>3874</v>
      </c>
      <c r="I4403" s="2"/>
      <c r="J4403" s="31" t="s">
        <v>48</v>
      </c>
      <c r="K4403" s="2"/>
    </row>
    <row r="4404" spans="1:11">
      <c r="A4404" s="21">
        <v>45070</v>
      </c>
      <c r="B4404" s="30" t="s">
        <v>3871</v>
      </c>
      <c r="C4404" s="23" t="s">
        <v>1589</v>
      </c>
      <c r="D4404" s="23" t="s">
        <v>2392</v>
      </c>
      <c r="E4404" s="24">
        <v>0.66666666666666663</v>
      </c>
      <c r="F4404" s="24">
        <v>0.69791666666666663</v>
      </c>
      <c r="G4404" s="25">
        <v>3.125E-2</v>
      </c>
      <c r="H4404" s="31" t="s">
        <v>3874</v>
      </c>
      <c r="I4404" s="23"/>
      <c r="J4404" s="31" t="s">
        <v>48</v>
      </c>
      <c r="K4404" s="23"/>
    </row>
    <row r="4405" spans="1:11">
      <c r="A4405" s="3">
        <v>45070</v>
      </c>
      <c r="B4405" s="30" t="s">
        <v>3871</v>
      </c>
      <c r="C4405" s="2" t="s">
        <v>1589</v>
      </c>
      <c r="D4405" s="2" t="s">
        <v>2112</v>
      </c>
      <c r="E4405" s="27">
        <v>0.69791666666666663</v>
      </c>
      <c r="F4405" s="27">
        <v>0.72916666666666663</v>
      </c>
      <c r="G4405" s="25">
        <v>3.125E-2</v>
      </c>
      <c r="H4405" s="31" t="s">
        <v>3874</v>
      </c>
      <c r="I4405" s="2"/>
      <c r="J4405" s="31" t="s">
        <v>48</v>
      </c>
      <c r="K4405" s="2"/>
    </row>
    <row r="4406" spans="1:11">
      <c r="A4406" s="21">
        <v>45070</v>
      </c>
      <c r="B4406" s="30" t="s">
        <v>3871</v>
      </c>
      <c r="C4406" s="23" t="s">
        <v>746</v>
      </c>
      <c r="D4406" s="23" t="s">
        <v>2387</v>
      </c>
      <c r="E4406" s="24">
        <v>0.72916666666666663</v>
      </c>
      <c r="F4406" s="24">
        <v>0.76041666666666663</v>
      </c>
      <c r="G4406" s="25">
        <v>3.125E-2</v>
      </c>
      <c r="H4406" s="31" t="s">
        <v>3874</v>
      </c>
      <c r="I4406" s="23"/>
      <c r="J4406" s="31" t="s">
        <v>48</v>
      </c>
      <c r="K4406" s="23"/>
    </row>
    <row r="4407" spans="1:11">
      <c r="A4407" s="3">
        <v>45070</v>
      </c>
      <c r="B4407" s="30" t="s">
        <v>3871</v>
      </c>
      <c r="C4407" s="2" t="s">
        <v>1589</v>
      </c>
      <c r="D4407" s="2" t="s">
        <v>2393</v>
      </c>
      <c r="E4407" s="27">
        <v>0.76041666666666663</v>
      </c>
      <c r="F4407" s="27">
        <v>0.85416666666666663</v>
      </c>
      <c r="G4407" s="25">
        <v>9.375E-2</v>
      </c>
      <c r="H4407" s="31" t="s">
        <v>3874</v>
      </c>
      <c r="I4407" s="2"/>
      <c r="J4407" s="31" t="s">
        <v>48</v>
      </c>
      <c r="K4407" s="2"/>
    </row>
    <row r="4408" spans="1:11">
      <c r="A4408" s="21">
        <v>45071</v>
      </c>
      <c r="B4408" s="30" t="s">
        <v>3872</v>
      </c>
      <c r="C4408" s="23" t="s">
        <v>1589</v>
      </c>
      <c r="D4408" s="23" t="s">
        <v>2387</v>
      </c>
      <c r="E4408" s="24">
        <v>0</v>
      </c>
      <c r="F4408" s="24">
        <v>9.375E-2</v>
      </c>
      <c r="G4408" s="25">
        <v>9.375E-2</v>
      </c>
      <c r="H4408" s="31" t="s">
        <v>3874</v>
      </c>
      <c r="I4408" s="23"/>
      <c r="J4408" s="31" t="s">
        <v>48</v>
      </c>
      <c r="K4408" s="23"/>
    </row>
    <row r="4409" spans="1:11">
      <c r="A4409" s="3">
        <v>45071</v>
      </c>
      <c r="B4409" s="30" t="s">
        <v>3872</v>
      </c>
      <c r="C4409" s="2" t="s">
        <v>1600</v>
      </c>
      <c r="D4409" s="2" t="s">
        <v>2394</v>
      </c>
      <c r="E4409" s="27">
        <v>0.39583333333333331</v>
      </c>
      <c r="F4409" s="27">
        <v>0.41666666666666669</v>
      </c>
      <c r="G4409" s="25">
        <v>2.083333333333337E-2</v>
      </c>
      <c r="H4409" s="31" t="s">
        <v>3874</v>
      </c>
      <c r="I4409" s="2"/>
      <c r="J4409" s="31" t="s">
        <v>48</v>
      </c>
      <c r="K4409" s="2"/>
    </row>
    <row r="4410" spans="1:11">
      <c r="A4410" s="21">
        <v>45071</v>
      </c>
      <c r="B4410" s="30" t="s">
        <v>3872</v>
      </c>
      <c r="C4410" s="23" t="s">
        <v>2377</v>
      </c>
      <c r="D4410" s="23" t="s">
        <v>299</v>
      </c>
      <c r="E4410" s="24">
        <v>0.41666666666666669</v>
      </c>
      <c r="F4410" s="24">
        <v>0.5</v>
      </c>
      <c r="G4410" s="25">
        <v>8.3333333333333315E-2</v>
      </c>
      <c r="H4410" s="31" t="s">
        <v>3874</v>
      </c>
      <c r="I4410" s="23"/>
      <c r="J4410" s="31" t="s">
        <v>48</v>
      </c>
      <c r="K4410" s="23"/>
    </row>
    <row r="4411" spans="1:11">
      <c r="A4411" s="3">
        <v>45071</v>
      </c>
      <c r="B4411" s="30" t="s">
        <v>3872</v>
      </c>
      <c r="C4411" s="2" t="s">
        <v>1589</v>
      </c>
      <c r="D4411" s="2" t="s">
        <v>2395</v>
      </c>
      <c r="E4411" s="27">
        <v>0.54166666666666663</v>
      </c>
      <c r="F4411" s="27">
        <v>0.5625</v>
      </c>
      <c r="G4411" s="25">
        <v>2.083333333333337E-2</v>
      </c>
      <c r="H4411" s="31" t="s">
        <v>3874</v>
      </c>
      <c r="I4411" s="2"/>
      <c r="J4411" s="31" t="s">
        <v>48</v>
      </c>
      <c r="K4411" s="2"/>
    </row>
    <row r="4412" spans="1:11">
      <c r="A4412" s="21">
        <v>45071</v>
      </c>
      <c r="B4412" s="30" t="s">
        <v>3872</v>
      </c>
      <c r="C4412" s="23" t="s">
        <v>1589</v>
      </c>
      <c r="D4412" s="23" t="s">
        <v>2387</v>
      </c>
      <c r="E4412" s="24">
        <v>0.5625</v>
      </c>
      <c r="F4412" s="24">
        <v>0.625</v>
      </c>
      <c r="G4412" s="25">
        <v>6.25E-2</v>
      </c>
      <c r="H4412" s="31" t="s">
        <v>3874</v>
      </c>
      <c r="I4412" s="23"/>
      <c r="J4412" s="31" t="s">
        <v>48</v>
      </c>
      <c r="K4412" s="23"/>
    </row>
    <row r="4413" spans="1:11">
      <c r="A4413" s="3">
        <v>45071</v>
      </c>
      <c r="B4413" s="30" t="s">
        <v>3872</v>
      </c>
      <c r="C4413" s="2" t="s">
        <v>1639</v>
      </c>
      <c r="D4413" s="2" t="s">
        <v>2203</v>
      </c>
      <c r="E4413" s="27">
        <v>0.625</v>
      </c>
      <c r="F4413" s="27">
        <v>0.66666666666666663</v>
      </c>
      <c r="G4413" s="25">
        <v>4.166666666666663E-2</v>
      </c>
      <c r="H4413" s="31" t="s">
        <v>3874</v>
      </c>
      <c r="I4413" s="2"/>
      <c r="J4413" s="31" t="s">
        <v>48</v>
      </c>
      <c r="K4413" s="2"/>
    </row>
    <row r="4414" spans="1:11">
      <c r="A4414" s="21">
        <v>45071</v>
      </c>
      <c r="B4414" s="30" t="s">
        <v>3872</v>
      </c>
      <c r="C4414" s="23" t="s">
        <v>1589</v>
      </c>
      <c r="D4414" s="23" t="s">
        <v>2387</v>
      </c>
      <c r="E4414" s="24">
        <v>0.66666666666666663</v>
      </c>
      <c r="F4414" s="24">
        <v>0.6875</v>
      </c>
      <c r="G4414" s="25">
        <v>2.083333333333337E-2</v>
      </c>
      <c r="H4414" s="31" t="s">
        <v>3874</v>
      </c>
      <c r="I4414" s="23"/>
      <c r="J4414" s="31" t="s">
        <v>48</v>
      </c>
      <c r="K4414" s="23"/>
    </row>
    <row r="4415" spans="1:11">
      <c r="A4415" s="3">
        <v>45071</v>
      </c>
      <c r="B4415" s="30" t="s">
        <v>3872</v>
      </c>
      <c r="C4415" s="2" t="s">
        <v>1899</v>
      </c>
      <c r="D4415" s="2" t="s">
        <v>2396</v>
      </c>
      <c r="E4415" s="27">
        <v>0.6875</v>
      </c>
      <c r="F4415" s="27">
        <v>0.72916666666666663</v>
      </c>
      <c r="G4415" s="25">
        <v>4.166666666666663E-2</v>
      </c>
      <c r="H4415" s="31" t="s">
        <v>3874</v>
      </c>
      <c r="I4415" s="2"/>
      <c r="J4415" s="31" t="s">
        <v>48</v>
      </c>
      <c r="K4415" s="2"/>
    </row>
    <row r="4416" spans="1:11">
      <c r="A4416" s="21">
        <v>45071</v>
      </c>
      <c r="B4416" s="30" t="s">
        <v>3872</v>
      </c>
      <c r="C4416" s="23" t="s">
        <v>443</v>
      </c>
      <c r="D4416" s="23" t="s">
        <v>2397</v>
      </c>
      <c r="E4416" s="24">
        <v>0.72916666666666663</v>
      </c>
      <c r="F4416" s="24">
        <v>0.75</v>
      </c>
      <c r="G4416" s="25">
        <v>2.083333333333337E-2</v>
      </c>
      <c r="H4416" s="31" t="s">
        <v>3867</v>
      </c>
      <c r="I4416" s="23"/>
      <c r="J4416" s="31" t="s">
        <v>34</v>
      </c>
      <c r="K4416" s="23"/>
    </row>
    <row r="4417" spans="1:11">
      <c r="A4417" s="3">
        <v>45072</v>
      </c>
      <c r="B4417" s="30" t="s">
        <v>3865</v>
      </c>
      <c r="C4417" s="2" t="s">
        <v>746</v>
      </c>
      <c r="D4417" s="2" t="s">
        <v>2398</v>
      </c>
      <c r="E4417" s="27">
        <v>0.16666666666666666</v>
      </c>
      <c r="F4417" s="27">
        <v>0.19791666666666666</v>
      </c>
      <c r="G4417" s="25">
        <v>3.125E-2</v>
      </c>
      <c r="H4417" s="31" t="s">
        <v>3874</v>
      </c>
      <c r="I4417" s="2"/>
      <c r="J4417" s="31" t="s">
        <v>48</v>
      </c>
      <c r="K4417" s="2"/>
    </row>
    <row r="4418" spans="1:11">
      <c r="A4418" s="21">
        <v>45072</v>
      </c>
      <c r="B4418" s="30" t="s">
        <v>3865</v>
      </c>
      <c r="C4418" s="23" t="s">
        <v>746</v>
      </c>
      <c r="D4418" s="23" t="s">
        <v>2399</v>
      </c>
      <c r="E4418" s="24">
        <v>0.29166666666666669</v>
      </c>
      <c r="F4418" s="24">
        <v>0.33333333333333331</v>
      </c>
      <c r="G4418" s="25">
        <v>4.166666666666663E-2</v>
      </c>
      <c r="H4418" s="31" t="s">
        <v>3874</v>
      </c>
      <c r="I4418" s="23"/>
      <c r="J4418" s="31" t="s">
        <v>48</v>
      </c>
      <c r="K4418" s="23"/>
    </row>
    <row r="4419" spans="1:11">
      <c r="A4419" s="3">
        <v>45072</v>
      </c>
      <c r="B4419" s="30" t="s">
        <v>3865</v>
      </c>
      <c r="C4419" s="2" t="s">
        <v>746</v>
      </c>
      <c r="D4419" s="2" t="s">
        <v>2398</v>
      </c>
      <c r="E4419" s="27">
        <v>0.375</v>
      </c>
      <c r="F4419" s="27">
        <v>0.38541666666666669</v>
      </c>
      <c r="G4419" s="25">
        <v>1.0416666666666685E-2</v>
      </c>
      <c r="H4419" s="31" t="s">
        <v>3874</v>
      </c>
      <c r="I4419" s="2"/>
      <c r="J4419" s="31" t="s">
        <v>48</v>
      </c>
      <c r="K4419" s="2"/>
    </row>
    <row r="4420" spans="1:11">
      <c r="A4420" s="21">
        <v>45072</v>
      </c>
      <c r="B4420" s="30" t="s">
        <v>3865</v>
      </c>
      <c r="C4420" s="23" t="s">
        <v>1899</v>
      </c>
      <c r="D4420" s="23" t="s">
        <v>2396</v>
      </c>
      <c r="E4420" s="24">
        <v>0.38541666666666669</v>
      </c>
      <c r="F4420" s="24">
        <v>0.41666666666666669</v>
      </c>
      <c r="G4420" s="25">
        <v>3.125E-2</v>
      </c>
      <c r="H4420" s="31" t="s">
        <v>3874</v>
      </c>
      <c r="I4420" s="23"/>
      <c r="J4420" s="31" t="s">
        <v>48</v>
      </c>
      <c r="K4420" s="23"/>
    </row>
    <row r="4421" spans="1:11">
      <c r="A4421" s="3">
        <v>45072</v>
      </c>
      <c r="B4421" s="30" t="s">
        <v>3865</v>
      </c>
      <c r="C4421" s="2" t="s">
        <v>1589</v>
      </c>
      <c r="D4421" s="2" t="s">
        <v>2400</v>
      </c>
      <c r="E4421" s="27">
        <v>0.41666666666666669</v>
      </c>
      <c r="F4421" s="27">
        <v>0.45833333333333331</v>
      </c>
      <c r="G4421" s="25">
        <v>4.166666666666663E-2</v>
      </c>
      <c r="H4421" s="31" t="s">
        <v>3874</v>
      </c>
      <c r="I4421" s="2"/>
      <c r="J4421" s="31" t="s">
        <v>48</v>
      </c>
      <c r="K4421" s="2"/>
    </row>
    <row r="4422" spans="1:11">
      <c r="A4422" s="21">
        <v>45072</v>
      </c>
      <c r="B4422" s="30" t="s">
        <v>3865</v>
      </c>
      <c r="C4422" s="23" t="s">
        <v>1639</v>
      </c>
      <c r="D4422" s="23" t="s">
        <v>2135</v>
      </c>
      <c r="E4422" s="24">
        <v>0.45833333333333331</v>
      </c>
      <c r="F4422" s="24">
        <v>0.5</v>
      </c>
      <c r="G4422" s="25">
        <v>4.1666666666666685E-2</v>
      </c>
      <c r="H4422" s="31" t="s">
        <v>3874</v>
      </c>
      <c r="I4422" s="23"/>
      <c r="J4422" s="31" t="s">
        <v>48</v>
      </c>
      <c r="K4422" s="23"/>
    </row>
    <row r="4423" spans="1:11">
      <c r="A4423" s="3">
        <v>45072</v>
      </c>
      <c r="B4423" s="30" t="s">
        <v>3865</v>
      </c>
      <c r="C4423" s="2" t="s">
        <v>1639</v>
      </c>
      <c r="D4423" s="2" t="s">
        <v>2401</v>
      </c>
      <c r="E4423" s="27">
        <v>0.54166666666666663</v>
      </c>
      <c r="F4423" s="27">
        <v>0.625</v>
      </c>
      <c r="G4423" s="25">
        <v>8.333333333333337E-2</v>
      </c>
      <c r="H4423" s="31" t="s">
        <v>3874</v>
      </c>
      <c r="I4423" s="2"/>
      <c r="J4423" s="31" t="s">
        <v>48</v>
      </c>
      <c r="K4423" s="2"/>
    </row>
    <row r="4424" spans="1:11">
      <c r="A4424" s="21">
        <v>45072</v>
      </c>
      <c r="B4424" s="30" t="s">
        <v>3865</v>
      </c>
      <c r="C4424" s="23" t="s">
        <v>1899</v>
      </c>
      <c r="D4424" s="23" t="s">
        <v>2402</v>
      </c>
      <c r="E4424" s="24">
        <v>0.625</v>
      </c>
      <c r="F4424" s="24">
        <v>0.64583333333333337</v>
      </c>
      <c r="G4424" s="25">
        <v>2.083333333333337E-2</v>
      </c>
      <c r="H4424" s="31" t="s">
        <v>3874</v>
      </c>
      <c r="I4424" s="23"/>
      <c r="J4424" s="31" t="s">
        <v>48</v>
      </c>
      <c r="K4424" s="23"/>
    </row>
    <row r="4425" spans="1:11">
      <c r="A4425" s="3">
        <v>45072</v>
      </c>
      <c r="B4425" s="30" t="s">
        <v>3865</v>
      </c>
      <c r="C4425" s="2" t="s">
        <v>1639</v>
      </c>
      <c r="D4425" s="2" t="s">
        <v>2401</v>
      </c>
      <c r="E4425" s="27">
        <v>0.64583333333333337</v>
      </c>
      <c r="F4425" s="27">
        <v>0.70833333333333337</v>
      </c>
      <c r="G4425" s="25">
        <v>6.25E-2</v>
      </c>
      <c r="H4425" s="31" t="s">
        <v>3874</v>
      </c>
      <c r="I4425" s="2"/>
      <c r="J4425" s="31" t="s">
        <v>48</v>
      </c>
      <c r="K4425" s="2"/>
    </row>
    <row r="4426" spans="1:11">
      <c r="A4426" s="21">
        <v>45072</v>
      </c>
      <c r="B4426" s="30" t="s">
        <v>3865</v>
      </c>
      <c r="C4426" s="23" t="s">
        <v>1899</v>
      </c>
      <c r="D4426" s="23" t="s">
        <v>2402</v>
      </c>
      <c r="E4426" s="24">
        <v>0.70833333333333337</v>
      </c>
      <c r="F4426" s="24">
        <v>0.71875</v>
      </c>
      <c r="G4426" s="25">
        <v>1.041666666666663E-2</v>
      </c>
      <c r="H4426" s="31" t="s">
        <v>3874</v>
      </c>
      <c r="I4426" s="23"/>
      <c r="J4426" s="31" t="s">
        <v>48</v>
      </c>
      <c r="K4426" s="23"/>
    </row>
    <row r="4427" spans="1:11">
      <c r="A4427" s="3">
        <v>45072</v>
      </c>
      <c r="B4427" s="30" t="s">
        <v>3865</v>
      </c>
      <c r="C4427" s="2" t="s">
        <v>1589</v>
      </c>
      <c r="D4427" s="2" t="s">
        <v>2403</v>
      </c>
      <c r="E4427" s="27">
        <v>0.71875</v>
      </c>
      <c r="F4427" s="27">
        <v>0.77083333333333337</v>
      </c>
      <c r="G4427" s="25">
        <v>5.208333333333337E-2</v>
      </c>
      <c r="H4427" s="31" t="s">
        <v>3874</v>
      </c>
      <c r="I4427" s="2"/>
      <c r="J4427" s="31" t="s">
        <v>48</v>
      </c>
      <c r="K4427" s="2"/>
    </row>
    <row r="4428" spans="1:11">
      <c r="A4428" s="21">
        <v>45074</v>
      </c>
      <c r="B4428" s="30" t="s">
        <v>3873</v>
      </c>
      <c r="C4428" s="23" t="s">
        <v>1899</v>
      </c>
      <c r="D4428" s="23" t="s">
        <v>2404</v>
      </c>
      <c r="E4428" s="24">
        <v>0.95833333333333337</v>
      </c>
      <c r="F4428" s="24">
        <v>0.97916666666666663</v>
      </c>
      <c r="G4428" s="25">
        <v>2.0833333333333259E-2</v>
      </c>
      <c r="H4428" s="31" t="s">
        <v>3874</v>
      </c>
      <c r="I4428" s="23"/>
      <c r="J4428" s="31" t="s">
        <v>48</v>
      </c>
      <c r="K4428" s="23"/>
    </row>
    <row r="4429" spans="1:11">
      <c r="A4429" s="3">
        <v>45075</v>
      </c>
      <c r="B4429" s="30" t="s">
        <v>3869</v>
      </c>
      <c r="C4429" s="2" t="s">
        <v>1600</v>
      </c>
      <c r="D4429" s="2" t="s">
        <v>2036</v>
      </c>
      <c r="E4429" s="27">
        <v>0.39583333333333331</v>
      </c>
      <c r="F4429" s="27">
        <v>0.41666666666666669</v>
      </c>
      <c r="G4429" s="25">
        <v>2.083333333333337E-2</v>
      </c>
      <c r="H4429" s="31" t="s">
        <v>3874</v>
      </c>
      <c r="I4429" s="2"/>
      <c r="J4429" s="31" t="s">
        <v>48</v>
      </c>
      <c r="K4429" s="2"/>
    </row>
    <row r="4430" spans="1:11">
      <c r="A4430" s="21">
        <v>45075</v>
      </c>
      <c r="B4430" s="30" t="s">
        <v>3869</v>
      </c>
      <c r="C4430" s="23" t="s">
        <v>443</v>
      </c>
      <c r="D4430" s="23" t="s">
        <v>3884</v>
      </c>
      <c r="E4430" s="24">
        <v>0.41666666666666669</v>
      </c>
      <c r="F4430" s="24">
        <v>0.45833333333333331</v>
      </c>
      <c r="G4430" s="25">
        <v>4.166666666666663E-2</v>
      </c>
      <c r="H4430" s="31" t="s">
        <v>3867</v>
      </c>
      <c r="I4430" s="23"/>
      <c r="J4430" s="31" t="s">
        <v>34</v>
      </c>
      <c r="K4430" s="23"/>
    </row>
    <row r="4431" spans="1:11">
      <c r="A4431" s="3">
        <v>45075</v>
      </c>
      <c r="B4431" s="30" t="s">
        <v>3869</v>
      </c>
      <c r="C4431" s="2" t="s">
        <v>1589</v>
      </c>
      <c r="D4431" s="2" t="s">
        <v>2405</v>
      </c>
      <c r="E4431" s="27">
        <v>0.54166666666666663</v>
      </c>
      <c r="F4431" s="27">
        <v>0.58333333333333337</v>
      </c>
      <c r="G4431" s="25">
        <v>4.1666666666666741E-2</v>
      </c>
      <c r="H4431" s="31" t="s">
        <v>3874</v>
      </c>
      <c r="I4431" s="2"/>
      <c r="J4431" s="31" t="s">
        <v>48</v>
      </c>
      <c r="K4431" s="2"/>
    </row>
    <row r="4432" spans="1:11">
      <c r="A4432" s="21">
        <v>45075</v>
      </c>
      <c r="B4432" s="30" t="s">
        <v>3869</v>
      </c>
      <c r="C4432" s="23" t="s">
        <v>1639</v>
      </c>
      <c r="D4432" s="23" t="s">
        <v>2406</v>
      </c>
      <c r="E4432" s="24">
        <v>0.58333333333333337</v>
      </c>
      <c r="F4432" s="24">
        <v>0.60416666666666663</v>
      </c>
      <c r="G4432" s="25">
        <v>2.0833333333333259E-2</v>
      </c>
      <c r="H4432" s="31" t="s">
        <v>3874</v>
      </c>
      <c r="I4432" s="23"/>
      <c r="J4432" s="31" t="s">
        <v>48</v>
      </c>
      <c r="K4432" s="23"/>
    </row>
    <row r="4433" spans="1:11">
      <c r="A4433" s="3">
        <v>45075</v>
      </c>
      <c r="B4433" s="30" t="s">
        <v>3869</v>
      </c>
      <c r="C4433" s="2" t="s">
        <v>1589</v>
      </c>
      <c r="D4433" s="2" t="s">
        <v>2050</v>
      </c>
      <c r="E4433" s="27">
        <v>0.60416666666666663</v>
      </c>
      <c r="F4433" s="27">
        <v>0.625</v>
      </c>
      <c r="G4433" s="25">
        <v>2.083333333333337E-2</v>
      </c>
      <c r="H4433" s="31" t="s">
        <v>3874</v>
      </c>
      <c r="I4433" s="2"/>
      <c r="J4433" s="31" t="s">
        <v>48</v>
      </c>
      <c r="K4433" s="2"/>
    </row>
    <row r="4434" spans="1:11">
      <c r="A4434" s="21">
        <v>45075</v>
      </c>
      <c r="B4434" s="30" t="s">
        <v>3869</v>
      </c>
      <c r="C4434" s="23" t="s">
        <v>1589</v>
      </c>
      <c r="D4434" s="23" t="s">
        <v>2405</v>
      </c>
      <c r="E4434" s="24">
        <v>0.625</v>
      </c>
      <c r="F4434" s="24">
        <v>0.70833333333333337</v>
      </c>
      <c r="G4434" s="25">
        <v>8.333333333333337E-2</v>
      </c>
      <c r="H4434" s="31" t="s">
        <v>3874</v>
      </c>
      <c r="I4434" s="23"/>
      <c r="J4434" s="31" t="s">
        <v>48</v>
      </c>
      <c r="K4434" s="23"/>
    </row>
    <row r="4435" spans="1:11">
      <c r="A4435" s="3">
        <v>45075</v>
      </c>
      <c r="B4435" s="30" t="s">
        <v>3869</v>
      </c>
      <c r="C4435" s="2" t="s">
        <v>1589</v>
      </c>
      <c r="D4435" s="2" t="s">
        <v>2407</v>
      </c>
      <c r="E4435" s="27">
        <v>0.70833333333333337</v>
      </c>
      <c r="F4435" s="27">
        <v>0.79166666666666663</v>
      </c>
      <c r="G4435" s="25">
        <v>8.3333333333333259E-2</v>
      </c>
      <c r="H4435" s="31" t="s">
        <v>3874</v>
      </c>
      <c r="I4435" s="2"/>
      <c r="J4435" s="31" t="s">
        <v>48</v>
      </c>
      <c r="K4435" s="2"/>
    </row>
    <row r="4436" spans="1:11">
      <c r="A4436" s="21">
        <v>45076</v>
      </c>
      <c r="B4436" s="30" t="s">
        <v>3870</v>
      </c>
      <c r="C4436" s="23" t="s">
        <v>1600</v>
      </c>
      <c r="D4436" s="23" t="s">
        <v>2104</v>
      </c>
      <c r="E4436" s="24">
        <v>0.39583333333333331</v>
      </c>
      <c r="F4436" s="24">
        <v>0.40625</v>
      </c>
      <c r="G4436" s="25">
        <v>1.0416666666666685E-2</v>
      </c>
      <c r="H4436" s="31" t="s">
        <v>3874</v>
      </c>
      <c r="I4436" s="23"/>
      <c r="J4436" s="31" t="s">
        <v>48</v>
      </c>
      <c r="K4436" s="23"/>
    </row>
    <row r="4437" spans="1:11">
      <c r="A4437" s="3">
        <v>45076</v>
      </c>
      <c r="B4437" s="30" t="s">
        <v>3870</v>
      </c>
      <c r="C4437" s="2" t="s">
        <v>443</v>
      </c>
      <c r="D4437" s="2" t="s">
        <v>1413</v>
      </c>
      <c r="E4437" s="27">
        <v>0.40625</v>
      </c>
      <c r="F4437" s="27">
        <v>0.41666666666666669</v>
      </c>
      <c r="G4437" s="25">
        <v>1.0416666666666685E-2</v>
      </c>
      <c r="H4437" s="31" t="s">
        <v>3867</v>
      </c>
      <c r="I4437" s="2"/>
      <c r="J4437" s="31" t="s">
        <v>34</v>
      </c>
      <c r="K4437" s="2"/>
    </row>
    <row r="4438" spans="1:11">
      <c r="A4438" s="21">
        <v>45076</v>
      </c>
      <c r="B4438" s="30" t="s">
        <v>3870</v>
      </c>
      <c r="C4438" s="23" t="s">
        <v>1639</v>
      </c>
      <c r="D4438" s="23" t="s">
        <v>2203</v>
      </c>
      <c r="E4438" s="24">
        <v>0.41666666666666669</v>
      </c>
      <c r="F4438" s="24">
        <v>0.45833333333333331</v>
      </c>
      <c r="G4438" s="25">
        <v>4.166666666666663E-2</v>
      </c>
      <c r="H4438" s="31" t="s">
        <v>3874</v>
      </c>
      <c r="I4438" s="23"/>
      <c r="J4438" s="31" t="s">
        <v>48</v>
      </c>
      <c r="K4438" s="23"/>
    </row>
    <row r="4439" spans="1:11">
      <c r="A4439" s="3">
        <v>45076</v>
      </c>
      <c r="B4439" s="30" t="s">
        <v>3870</v>
      </c>
      <c r="C4439" s="2" t="s">
        <v>746</v>
      </c>
      <c r="D4439" s="2" t="s">
        <v>2408</v>
      </c>
      <c r="E4439" s="27">
        <v>0.45833333333333331</v>
      </c>
      <c r="F4439" s="27">
        <v>0.5</v>
      </c>
      <c r="G4439" s="25">
        <v>4.1666666666666685E-2</v>
      </c>
      <c r="H4439" s="31" t="s">
        <v>3874</v>
      </c>
      <c r="I4439" s="2"/>
      <c r="J4439" s="31" t="s">
        <v>48</v>
      </c>
      <c r="K4439" s="2"/>
    </row>
    <row r="4440" spans="1:11">
      <c r="A4440" s="21">
        <v>45076</v>
      </c>
      <c r="B4440" s="30" t="s">
        <v>3870</v>
      </c>
      <c r="C4440" s="23" t="s">
        <v>746</v>
      </c>
      <c r="D4440" s="23" t="s">
        <v>2408</v>
      </c>
      <c r="E4440" s="24">
        <v>0.54166666666666663</v>
      </c>
      <c r="F4440" s="24">
        <v>0.625</v>
      </c>
      <c r="G4440" s="25">
        <v>8.333333333333337E-2</v>
      </c>
      <c r="H4440" s="31" t="s">
        <v>3874</v>
      </c>
      <c r="I4440" s="23"/>
      <c r="J4440" s="31" t="s">
        <v>48</v>
      </c>
      <c r="K4440" s="23"/>
    </row>
    <row r="4441" spans="1:11">
      <c r="A4441" s="3">
        <v>45076</v>
      </c>
      <c r="B4441" s="30" t="s">
        <v>3870</v>
      </c>
      <c r="C4441" s="2" t="s">
        <v>1639</v>
      </c>
      <c r="D4441" s="2" t="s">
        <v>3948</v>
      </c>
      <c r="E4441" s="27">
        <v>0.625</v>
      </c>
      <c r="F4441" s="27">
        <v>0.66666666666666663</v>
      </c>
      <c r="G4441" s="25">
        <v>4.166666666666663E-2</v>
      </c>
      <c r="H4441" s="31" t="s">
        <v>3874</v>
      </c>
      <c r="I4441" s="2"/>
      <c r="J4441" s="31" t="s">
        <v>48</v>
      </c>
      <c r="K4441" s="2"/>
    </row>
    <row r="4442" spans="1:11">
      <c r="A4442" s="21">
        <v>45076</v>
      </c>
      <c r="B4442" s="30" t="s">
        <v>3870</v>
      </c>
      <c r="C4442" s="23" t="s">
        <v>1589</v>
      </c>
      <c r="D4442" s="23" t="s">
        <v>2409</v>
      </c>
      <c r="E4442" s="24">
        <v>0.66666666666666663</v>
      </c>
      <c r="F4442" s="24">
        <v>0.72916666666666663</v>
      </c>
      <c r="G4442" s="25">
        <v>6.25E-2</v>
      </c>
      <c r="H4442" s="31" t="s">
        <v>3874</v>
      </c>
      <c r="I4442" s="23"/>
      <c r="J4442" s="31" t="s">
        <v>48</v>
      </c>
      <c r="K4442" s="23"/>
    </row>
    <row r="4443" spans="1:11">
      <c r="A4443" s="3">
        <v>45076</v>
      </c>
      <c r="B4443" s="30" t="s">
        <v>3870</v>
      </c>
      <c r="C4443" s="2" t="s">
        <v>1619</v>
      </c>
      <c r="D4443" s="2" t="s">
        <v>2410</v>
      </c>
      <c r="E4443" s="27">
        <v>0.72916666666666663</v>
      </c>
      <c r="F4443" s="27">
        <v>0.75</v>
      </c>
      <c r="G4443" s="25">
        <v>2.083333333333337E-2</v>
      </c>
      <c r="H4443" s="31" t="s">
        <v>3874</v>
      </c>
      <c r="I4443" s="2"/>
      <c r="J4443" s="31" t="s">
        <v>45</v>
      </c>
      <c r="K4443" s="2"/>
    </row>
    <row r="4444" spans="1:11">
      <c r="A4444" s="21">
        <v>45076</v>
      </c>
      <c r="B4444" s="30" t="s">
        <v>3870</v>
      </c>
      <c r="C4444" s="23" t="s">
        <v>1899</v>
      </c>
      <c r="D4444" s="23" t="s">
        <v>2411</v>
      </c>
      <c r="E4444" s="24">
        <v>0.875</v>
      </c>
      <c r="F4444" s="24">
        <v>0.90625</v>
      </c>
      <c r="G4444" s="25">
        <v>3.125E-2</v>
      </c>
      <c r="H4444" s="31" t="s">
        <v>3874</v>
      </c>
      <c r="I4444" s="23"/>
      <c r="J4444" s="31" t="s">
        <v>48</v>
      </c>
      <c r="K4444" s="23"/>
    </row>
    <row r="4445" spans="1:11">
      <c r="A4445" s="3">
        <v>45077</v>
      </c>
      <c r="B4445" s="30" t="s">
        <v>3871</v>
      </c>
      <c r="C4445" s="2" t="s">
        <v>1600</v>
      </c>
      <c r="D4445" s="2" t="s">
        <v>2036</v>
      </c>
      <c r="E4445" s="27">
        <v>0.39583333333333331</v>
      </c>
      <c r="F4445" s="27">
        <v>0.40625</v>
      </c>
      <c r="G4445" s="25">
        <v>1.0416666666666685E-2</v>
      </c>
      <c r="H4445" s="31" t="s">
        <v>3874</v>
      </c>
      <c r="I4445" s="2"/>
      <c r="J4445" s="31" t="s">
        <v>48</v>
      </c>
      <c r="K4445" s="2"/>
    </row>
    <row r="4446" spans="1:11">
      <c r="A4446" s="21">
        <v>45077</v>
      </c>
      <c r="B4446" s="30" t="s">
        <v>3871</v>
      </c>
      <c r="C4446" s="23" t="s">
        <v>443</v>
      </c>
      <c r="D4446" s="23" t="s">
        <v>1413</v>
      </c>
      <c r="E4446" s="24">
        <v>0.40625</v>
      </c>
      <c r="F4446" s="24">
        <v>0.41666666666666669</v>
      </c>
      <c r="G4446" s="25">
        <v>1.0416666666666685E-2</v>
      </c>
      <c r="H4446" s="31" t="s">
        <v>3867</v>
      </c>
      <c r="I4446" s="23"/>
      <c r="J4446" s="31" t="s">
        <v>34</v>
      </c>
      <c r="K4446" s="23"/>
    </row>
    <row r="4447" spans="1:11">
      <c r="A4447" s="3">
        <v>45077</v>
      </c>
      <c r="B4447" s="30" t="s">
        <v>3871</v>
      </c>
      <c r="C4447" s="2" t="s">
        <v>1589</v>
      </c>
      <c r="D4447" s="2" t="s">
        <v>3949</v>
      </c>
      <c r="E4447" s="27">
        <v>0.41666666666666669</v>
      </c>
      <c r="F4447" s="27">
        <v>0.5</v>
      </c>
      <c r="G4447" s="25">
        <v>8.3333333333333315E-2</v>
      </c>
      <c r="H4447" s="31" t="s">
        <v>3874</v>
      </c>
      <c r="I4447" s="2"/>
      <c r="J4447" s="31" t="s">
        <v>48</v>
      </c>
      <c r="K4447" s="2"/>
    </row>
    <row r="4448" spans="1:11">
      <c r="A4448" s="21">
        <v>45077</v>
      </c>
      <c r="B4448" s="30" t="s">
        <v>3871</v>
      </c>
      <c r="C4448" s="23" t="s">
        <v>2377</v>
      </c>
      <c r="D4448" s="23" t="s">
        <v>2412</v>
      </c>
      <c r="E4448" s="24">
        <v>0.54166666666666663</v>
      </c>
      <c r="F4448" s="24">
        <v>0.60416666666666663</v>
      </c>
      <c r="G4448" s="25">
        <v>6.25E-2</v>
      </c>
      <c r="H4448" s="31" t="s">
        <v>3874</v>
      </c>
      <c r="I4448" s="23"/>
      <c r="J4448" s="31" t="s">
        <v>48</v>
      </c>
      <c r="K4448" s="23"/>
    </row>
    <row r="4449" spans="1:11">
      <c r="A4449" s="3">
        <v>45077</v>
      </c>
      <c r="B4449" s="30" t="s">
        <v>3871</v>
      </c>
      <c r="C4449" s="2" t="s">
        <v>746</v>
      </c>
      <c r="D4449" s="2" t="s">
        <v>2408</v>
      </c>
      <c r="E4449" s="27">
        <v>0.60416666666666663</v>
      </c>
      <c r="F4449" s="27">
        <v>0.625</v>
      </c>
      <c r="G4449" s="25">
        <v>2.083333333333337E-2</v>
      </c>
      <c r="H4449" s="31" t="s">
        <v>3874</v>
      </c>
      <c r="I4449" s="2"/>
      <c r="J4449" s="31" t="s">
        <v>48</v>
      </c>
      <c r="K4449" s="2"/>
    </row>
    <row r="4450" spans="1:11">
      <c r="A4450" s="21">
        <v>45077</v>
      </c>
      <c r="B4450" s="30" t="s">
        <v>3871</v>
      </c>
      <c r="C4450" s="23" t="s">
        <v>1589</v>
      </c>
      <c r="D4450" s="23" t="s">
        <v>2413</v>
      </c>
      <c r="E4450" s="24">
        <v>0.625</v>
      </c>
      <c r="F4450" s="24">
        <v>0.70833333333333337</v>
      </c>
      <c r="G4450" s="25">
        <v>8.333333333333337E-2</v>
      </c>
      <c r="H4450" s="31" t="s">
        <v>3874</v>
      </c>
      <c r="I4450" s="23"/>
      <c r="J4450" s="31" t="s">
        <v>48</v>
      </c>
      <c r="K4450" s="23"/>
    </row>
    <row r="4451" spans="1:11">
      <c r="A4451" s="3">
        <v>45077</v>
      </c>
      <c r="B4451" s="30" t="s">
        <v>3871</v>
      </c>
      <c r="C4451" s="2" t="s">
        <v>1589</v>
      </c>
      <c r="D4451" s="2" t="s">
        <v>2414</v>
      </c>
      <c r="E4451" s="27">
        <v>0.70833333333333337</v>
      </c>
      <c r="F4451" s="27">
        <v>0.75</v>
      </c>
      <c r="G4451" s="25">
        <v>4.166666666666663E-2</v>
      </c>
      <c r="H4451" s="31" t="s">
        <v>3874</v>
      </c>
      <c r="I4451" s="2" t="s">
        <v>2415</v>
      </c>
      <c r="J4451" s="31" t="s">
        <v>48</v>
      </c>
      <c r="K4451" s="2"/>
    </row>
    <row r="4452" spans="1:11">
      <c r="A4452" s="21">
        <v>45077</v>
      </c>
      <c r="B4452" s="30" t="s">
        <v>3871</v>
      </c>
      <c r="C4452" s="23" t="s">
        <v>1600</v>
      </c>
      <c r="D4452" s="23" t="s">
        <v>2092</v>
      </c>
      <c r="E4452" s="24">
        <v>0.75</v>
      </c>
      <c r="F4452" s="24">
        <v>0.77083333333333337</v>
      </c>
      <c r="G4452" s="25">
        <v>2.083333333333337E-2</v>
      </c>
      <c r="H4452" s="31" t="s">
        <v>3874</v>
      </c>
      <c r="I4452" s="23"/>
      <c r="J4452" s="31" t="s">
        <v>48</v>
      </c>
      <c r="K4452" s="23"/>
    </row>
    <row r="4453" spans="1:11">
      <c r="A4453" s="3">
        <v>45077</v>
      </c>
      <c r="B4453" s="30" t="s">
        <v>3871</v>
      </c>
      <c r="C4453" s="2" t="s">
        <v>1589</v>
      </c>
      <c r="D4453" s="2" t="s">
        <v>2414</v>
      </c>
      <c r="E4453" s="27">
        <v>0.77083333333333337</v>
      </c>
      <c r="F4453" s="27">
        <v>0.79166666666666663</v>
      </c>
      <c r="G4453" s="25">
        <v>2.0833333333333259E-2</v>
      </c>
      <c r="H4453" s="31" t="s">
        <v>3874</v>
      </c>
      <c r="I4453" s="2"/>
      <c r="J4453" s="31" t="s">
        <v>48</v>
      </c>
      <c r="K4453" s="2"/>
    </row>
    <row r="4454" spans="1:11">
      <c r="A4454" s="21">
        <v>45077</v>
      </c>
      <c r="B4454" s="30" t="s">
        <v>3871</v>
      </c>
      <c r="C4454" s="23" t="s">
        <v>746</v>
      </c>
      <c r="D4454" s="23" t="s">
        <v>2416</v>
      </c>
      <c r="E4454" s="24">
        <v>0.84375</v>
      </c>
      <c r="F4454" s="24">
        <v>0.875</v>
      </c>
      <c r="G4454" s="25">
        <v>3.125E-2</v>
      </c>
      <c r="H4454" s="31" t="s">
        <v>3874</v>
      </c>
      <c r="I4454" s="23"/>
      <c r="J4454" s="31" t="s">
        <v>48</v>
      </c>
      <c r="K4454" s="23"/>
    </row>
    <row r="4455" spans="1:11">
      <c r="A4455" s="3">
        <v>45078</v>
      </c>
      <c r="B4455" s="30" t="s">
        <v>3872</v>
      </c>
      <c r="C4455" s="2" t="s">
        <v>1600</v>
      </c>
      <c r="D4455" s="2" t="s">
        <v>2036</v>
      </c>
      <c r="E4455" s="27">
        <v>0.39583333333333331</v>
      </c>
      <c r="F4455" s="27">
        <v>0.40625</v>
      </c>
      <c r="G4455" s="25">
        <v>1.0416666666666685E-2</v>
      </c>
      <c r="H4455" s="31" t="s">
        <v>3874</v>
      </c>
      <c r="I4455" s="2"/>
      <c r="J4455" s="31" t="s">
        <v>48</v>
      </c>
      <c r="K4455" s="2"/>
    </row>
    <row r="4456" spans="1:11">
      <c r="A4456" s="21">
        <v>45078</v>
      </c>
      <c r="B4456" s="30" t="s">
        <v>3872</v>
      </c>
      <c r="C4456" s="23" t="s">
        <v>443</v>
      </c>
      <c r="D4456" s="23" t="s">
        <v>1413</v>
      </c>
      <c r="E4456" s="24">
        <v>0.40625</v>
      </c>
      <c r="F4456" s="24">
        <v>0.41666666666666669</v>
      </c>
      <c r="G4456" s="25">
        <v>1.0416666666666685E-2</v>
      </c>
      <c r="H4456" s="31" t="s">
        <v>3867</v>
      </c>
      <c r="I4456" s="23"/>
      <c r="J4456" s="31" t="s">
        <v>34</v>
      </c>
      <c r="K4456" s="23"/>
    </row>
    <row r="4457" spans="1:11">
      <c r="A4457" s="3">
        <v>45078</v>
      </c>
      <c r="B4457" s="30" t="s">
        <v>3872</v>
      </c>
      <c r="C4457" s="2" t="s">
        <v>2377</v>
      </c>
      <c r="D4457" s="2" t="s">
        <v>2417</v>
      </c>
      <c r="E4457" s="27">
        <v>0.41666666666666669</v>
      </c>
      <c r="F4457" s="27">
        <v>0.5</v>
      </c>
      <c r="G4457" s="25">
        <v>8.3333333333333315E-2</v>
      </c>
      <c r="H4457" s="31" t="s">
        <v>3874</v>
      </c>
      <c r="I4457" s="2"/>
      <c r="J4457" s="31" t="s">
        <v>48</v>
      </c>
      <c r="K4457" s="2"/>
    </row>
    <row r="4458" spans="1:11">
      <c r="A4458" s="21">
        <v>45078</v>
      </c>
      <c r="B4458" s="30" t="s">
        <v>3872</v>
      </c>
      <c r="C4458" s="23" t="s">
        <v>1639</v>
      </c>
      <c r="D4458" s="23" t="s">
        <v>1898</v>
      </c>
      <c r="E4458" s="24">
        <v>0.54166666666666663</v>
      </c>
      <c r="F4458" s="24">
        <v>0.58333333333333337</v>
      </c>
      <c r="G4458" s="25">
        <v>4.1666666666666741E-2</v>
      </c>
      <c r="H4458" s="31" t="s">
        <v>3874</v>
      </c>
      <c r="I4458" s="23"/>
      <c r="J4458" s="31" t="s">
        <v>48</v>
      </c>
      <c r="K4458" s="23"/>
    </row>
    <row r="4459" spans="1:11">
      <c r="A4459" s="3">
        <v>45078</v>
      </c>
      <c r="B4459" s="30" t="s">
        <v>3872</v>
      </c>
      <c r="C4459" s="2" t="s">
        <v>1589</v>
      </c>
      <c r="D4459" s="2" t="s">
        <v>2418</v>
      </c>
      <c r="E4459" s="27">
        <v>0.58333333333333337</v>
      </c>
      <c r="F4459" s="27">
        <v>0.625</v>
      </c>
      <c r="G4459" s="25">
        <v>4.166666666666663E-2</v>
      </c>
      <c r="H4459" s="31" t="s">
        <v>3874</v>
      </c>
      <c r="I4459" s="2"/>
      <c r="J4459" s="31" t="s">
        <v>48</v>
      </c>
      <c r="K4459" s="2"/>
    </row>
    <row r="4460" spans="1:11">
      <c r="A4460" s="21">
        <v>45078</v>
      </c>
      <c r="B4460" s="30" t="s">
        <v>3872</v>
      </c>
      <c r="C4460" s="23" t="s">
        <v>1899</v>
      </c>
      <c r="D4460" s="23" t="s">
        <v>2419</v>
      </c>
      <c r="E4460" s="24">
        <v>0.625</v>
      </c>
      <c r="F4460" s="24">
        <v>0.70833333333333337</v>
      </c>
      <c r="G4460" s="25">
        <v>8.333333333333337E-2</v>
      </c>
      <c r="H4460" s="31" t="s">
        <v>3874</v>
      </c>
      <c r="I4460" s="23"/>
      <c r="J4460" s="31" t="s">
        <v>48</v>
      </c>
      <c r="K4460" s="23"/>
    </row>
    <row r="4461" spans="1:11">
      <c r="A4461" s="3">
        <v>45078</v>
      </c>
      <c r="B4461" s="30" t="s">
        <v>3872</v>
      </c>
      <c r="C4461" s="2" t="s">
        <v>449</v>
      </c>
      <c r="D4461" s="2" t="s">
        <v>2420</v>
      </c>
      <c r="E4461" s="27">
        <v>0.70833333333333337</v>
      </c>
      <c r="F4461" s="27">
        <v>0.75</v>
      </c>
      <c r="G4461" s="25">
        <v>4.166666666666663E-2</v>
      </c>
      <c r="H4461" s="31" t="s">
        <v>3867</v>
      </c>
      <c r="I4461" s="2"/>
      <c r="J4461" s="31" t="s">
        <v>34</v>
      </c>
      <c r="K4461" s="2"/>
    </row>
    <row r="4462" spans="1:11">
      <c r="A4462" s="21">
        <v>45079</v>
      </c>
      <c r="B4462" s="30" t="s">
        <v>3865</v>
      </c>
      <c r="C4462" s="23" t="s">
        <v>1600</v>
      </c>
      <c r="D4462" s="23" t="s">
        <v>2036</v>
      </c>
      <c r="E4462" s="24">
        <v>0.39583333333333331</v>
      </c>
      <c r="F4462" s="24">
        <v>0.41666666666666669</v>
      </c>
      <c r="G4462" s="25">
        <v>2.083333333333337E-2</v>
      </c>
      <c r="H4462" s="31" t="s">
        <v>3874</v>
      </c>
      <c r="I4462" s="23"/>
      <c r="J4462" s="31" t="s">
        <v>48</v>
      </c>
      <c r="K4462" s="23"/>
    </row>
    <row r="4463" spans="1:11">
      <c r="A4463" s="3">
        <v>45079</v>
      </c>
      <c r="B4463" s="30" t="s">
        <v>3865</v>
      </c>
      <c r="C4463" s="2" t="s">
        <v>746</v>
      </c>
      <c r="D4463" s="2" t="s">
        <v>2416</v>
      </c>
      <c r="E4463" s="27">
        <v>0.41666666666666669</v>
      </c>
      <c r="F4463" s="27">
        <v>0.45833333333333331</v>
      </c>
      <c r="G4463" s="25">
        <v>4.166666666666663E-2</v>
      </c>
      <c r="H4463" s="31" t="s">
        <v>3874</v>
      </c>
      <c r="I4463" s="2"/>
      <c r="J4463" s="31" t="s">
        <v>48</v>
      </c>
      <c r="K4463" s="2"/>
    </row>
    <row r="4464" spans="1:11">
      <c r="A4464" s="21">
        <v>45079</v>
      </c>
      <c r="B4464" s="30" t="s">
        <v>3865</v>
      </c>
      <c r="C4464" s="23" t="s">
        <v>1639</v>
      </c>
      <c r="D4464" s="23" t="s">
        <v>2135</v>
      </c>
      <c r="E4464" s="24">
        <v>0.45833333333333331</v>
      </c>
      <c r="F4464" s="24">
        <v>0.5</v>
      </c>
      <c r="G4464" s="25">
        <v>4.1666666666666685E-2</v>
      </c>
      <c r="H4464" s="31" t="s">
        <v>3874</v>
      </c>
      <c r="I4464" s="23"/>
      <c r="J4464" s="31" t="s">
        <v>48</v>
      </c>
      <c r="K4464" s="23"/>
    </row>
    <row r="4465" spans="1:11">
      <c r="A4465" s="3">
        <v>45079</v>
      </c>
      <c r="B4465" s="30" t="s">
        <v>3865</v>
      </c>
      <c r="C4465" s="2" t="s">
        <v>2377</v>
      </c>
      <c r="D4465" s="2" t="s">
        <v>2421</v>
      </c>
      <c r="E4465" s="27">
        <v>0.54166666666666663</v>
      </c>
      <c r="F4465" s="27">
        <v>0.66666666666666663</v>
      </c>
      <c r="G4465" s="25">
        <v>0.125</v>
      </c>
      <c r="H4465" s="31" t="s">
        <v>3874</v>
      </c>
      <c r="I4465" s="2"/>
      <c r="J4465" s="31" t="s">
        <v>48</v>
      </c>
      <c r="K4465" s="2"/>
    </row>
    <row r="4466" spans="1:11">
      <c r="A4466" s="21">
        <v>45079</v>
      </c>
      <c r="B4466" s="30" t="s">
        <v>3865</v>
      </c>
      <c r="C4466" s="23" t="s">
        <v>1639</v>
      </c>
      <c r="D4466" s="23" t="s">
        <v>2422</v>
      </c>
      <c r="E4466" s="24">
        <v>0.66666666666666663</v>
      </c>
      <c r="F4466" s="24">
        <v>0.70833333333333337</v>
      </c>
      <c r="G4466" s="25">
        <v>4.1666666666666741E-2</v>
      </c>
      <c r="H4466" s="31" t="s">
        <v>3874</v>
      </c>
      <c r="I4466" s="23"/>
      <c r="J4466" s="31" t="s">
        <v>48</v>
      </c>
      <c r="K4466" s="23"/>
    </row>
    <row r="4467" spans="1:11">
      <c r="A4467" s="3">
        <v>45079</v>
      </c>
      <c r="B4467" s="30" t="s">
        <v>3865</v>
      </c>
      <c r="C4467" s="2" t="s">
        <v>1589</v>
      </c>
      <c r="D4467" s="2" t="s">
        <v>305</v>
      </c>
      <c r="E4467" s="27">
        <v>0.70833333333333337</v>
      </c>
      <c r="F4467" s="27">
        <v>0.75</v>
      </c>
      <c r="G4467" s="25">
        <v>4.166666666666663E-2</v>
      </c>
      <c r="H4467" s="31" t="s">
        <v>3874</v>
      </c>
      <c r="I4467" s="2"/>
      <c r="J4467" s="31" t="s">
        <v>48</v>
      </c>
      <c r="K4467" s="2"/>
    </row>
    <row r="4468" spans="1:11">
      <c r="A4468" s="21">
        <v>45081</v>
      </c>
      <c r="B4468" s="30" t="s">
        <v>3873</v>
      </c>
      <c r="C4468" s="23" t="s">
        <v>1600</v>
      </c>
      <c r="D4468" s="23" t="s">
        <v>2036</v>
      </c>
      <c r="E4468" s="24">
        <v>0.40625</v>
      </c>
      <c r="F4468" s="24">
        <v>0.42708333333333331</v>
      </c>
      <c r="G4468" s="25">
        <v>2.0833333333333315E-2</v>
      </c>
      <c r="H4468" s="31" t="s">
        <v>3874</v>
      </c>
      <c r="I4468" s="23"/>
      <c r="J4468" s="31" t="s">
        <v>48</v>
      </c>
      <c r="K4468" s="23"/>
    </row>
    <row r="4469" spans="1:11">
      <c r="A4469" s="3">
        <v>45081</v>
      </c>
      <c r="B4469" s="30" t="s">
        <v>3873</v>
      </c>
      <c r="C4469" s="2" t="s">
        <v>1600</v>
      </c>
      <c r="D4469" s="2" t="s">
        <v>2423</v>
      </c>
      <c r="E4469" s="27">
        <v>0.42708333333333331</v>
      </c>
      <c r="F4469" s="27">
        <v>0.4375</v>
      </c>
      <c r="G4469" s="25">
        <v>1.0416666666666685E-2</v>
      </c>
      <c r="H4469" s="31" t="s">
        <v>3874</v>
      </c>
      <c r="I4469" s="2"/>
      <c r="J4469" s="31" t="s">
        <v>48</v>
      </c>
      <c r="K4469" s="2"/>
    </row>
    <row r="4470" spans="1:11">
      <c r="A4470" s="21">
        <v>45082</v>
      </c>
      <c r="B4470" s="30" t="s">
        <v>3869</v>
      </c>
      <c r="C4470" s="23" t="s">
        <v>1600</v>
      </c>
      <c r="D4470" s="23" t="s">
        <v>2104</v>
      </c>
      <c r="E4470" s="24">
        <v>0.39583333333333331</v>
      </c>
      <c r="F4470" s="24">
        <v>0.40625</v>
      </c>
      <c r="G4470" s="25">
        <v>1.0416666666666685E-2</v>
      </c>
      <c r="H4470" s="31" t="s">
        <v>3874</v>
      </c>
      <c r="I4470" s="23"/>
      <c r="J4470" s="31" t="s">
        <v>48</v>
      </c>
      <c r="K4470" s="23"/>
    </row>
    <row r="4471" spans="1:11">
      <c r="A4471" s="3">
        <v>45082</v>
      </c>
      <c r="B4471" s="30" t="s">
        <v>3869</v>
      </c>
      <c r="C4471" s="2" t="s">
        <v>449</v>
      </c>
      <c r="D4471" s="2" t="s">
        <v>1706</v>
      </c>
      <c r="E4471" s="27">
        <v>0.40625</v>
      </c>
      <c r="F4471" s="27">
        <v>0.41666666666666669</v>
      </c>
      <c r="G4471" s="25">
        <v>1.0416666666666685E-2</v>
      </c>
      <c r="H4471" s="31" t="s">
        <v>3867</v>
      </c>
      <c r="I4471" s="2"/>
      <c r="J4471" s="31" t="s">
        <v>34</v>
      </c>
      <c r="K4471" s="2"/>
    </row>
    <row r="4472" spans="1:11">
      <c r="A4472" s="21">
        <v>45082</v>
      </c>
      <c r="B4472" s="30" t="s">
        <v>3869</v>
      </c>
      <c r="C4472" s="23" t="s">
        <v>443</v>
      </c>
      <c r="D4472" s="23" t="s">
        <v>3884</v>
      </c>
      <c r="E4472" s="24">
        <v>0.41666666666666669</v>
      </c>
      <c r="F4472" s="24">
        <v>0.45833333333333331</v>
      </c>
      <c r="G4472" s="25">
        <v>4.166666666666663E-2</v>
      </c>
      <c r="H4472" s="31" t="s">
        <v>3867</v>
      </c>
      <c r="I4472" s="23"/>
      <c r="J4472" s="31" t="s">
        <v>34</v>
      </c>
      <c r="K4472" s="23"/>
    </row>
    <row r="4473" spans="1:11">
      <c r="A4473" s="3">
        <v>45082</v>
      </c>
      <c r="B4473" s="30" t="s">
        <v>3869</v>
      </c>
      <c r="C4473" s="2" t="s">
        <v>1899</v>
      </c>
      <c r="D4473" s="2" t="s">
        <v>2424</v>
      </c>
      <c r="E4473" s="27">
        <v>0.51388888888888895</v>
      </c>
      <c r="F4473" s="27">
        <v>0.60416666666666663</v>
      </c>
      <c r="G4473" s="25">
        <v>9.0277777777777679E-2</v>
      </c>
      <c r="H4473" s="31" t="s">
        <v>3874</v>
      </c>
      <c r="I4473" s="2"/>
      <c r="J4473" s="31" t="s">
        <v>48</v>
      </c>
      <c r="K4473" s="2"/>
    </row>
    <row r="4474" spans="1:11">
      <c r="A4474" s="21">
        <v>45082</v>
      </c>
      <c r="B4474" s="30" t="s">
        <v>3869</v>
      </c>
      <c r="C4474" s="23" t="s">
        <v>1589</v>
      </c>
      <c r="D4474" s="23" t="s">
        <v>2425</v>
      </c>
      <c r="E4474" s="24">
        <v>0.60416666666666663</v>
      </c>
      <c r="F4474" s="24">
        <v>0.625</v>
      </c>
      <c r="G4474" s="25">
        <v>2.083333333333337E-2</v>
      </c>
      <c r="H4474" s="31" t="s">
        <v>3874</v>
      </c>
      <c r="I4474" s="23"/>
      <c r="J4474" s="31" t="s">
        <v>48</v>
      </c>
      <c r="K4474" s="23"/>
    </row>
    <row r="4475" spans="1:11">
      <c r="A4475" s="3">
        <v>45082</v>
      </c>
      <c r="B4475" s="30" t="s">
        <v>3869</v>
      </c>
      <c r="C4475" s="2" t="s">
        <v>1899</v>
      </c>
      <c r="D4475" s="2" t="s">
        <v>2424</v>
      </c>
      <c r="E4475" s="27">
        <v>0.625</v>
      </c>
      <c r="F4475" s="27">
        <v>0.66666666666666663</v>
      </c>
      <c r="G4475" s="25">
        <v>4.166666666666663E-2</v>
      </c>
      <c r="H4475" s="31" t="s">
        <v>3874</v>
      </c>
      <c r="I4475" s="2"/>
      <c r="J4475" s="31" t="s">
        <v>48</v>
      </c>
      <c r="K4475" s="2"/>
    </row>
    <row r="4476" spans="1:11">
      <c r="A4476" s="21">
        <v>45082</v>
      </c>
      <c r="B4476" s="30" t="s">
        <v>3869</v>
      </c>
      <c r="C4476" s="23" t="s">
        <v>1619</v>
      </c>
      <c r="D4476" s="23" t="s">
        <v>1187</v>
      </c>
      <c r="E4476" s="24">
        <v>0.66666666666666663</v>
      </c>
      <c r="F4476" s="24">
        <v>0.6875</v>
      </c>
      <c r="G4476" s="25">
        <v>2.083333333333337E-2</v>
      </c>
      <c r="H4476" s="31" t="s">
        <v>3874</v>
      </c>
      <c r="I4476" s="23"/>
      <c r="J4476" s="31" t="s">
        <v>45</v>
      </c>
      <c r="K4476" s="23"/>
    </row>
    <row r="4477" spans="1:11">
      <c r="A4477" s="3">
        <v>45082</v>
      </c>
      <c r="B4477" s="30" t="s">
        <v>3869</v>
      </c>
      <c r="C4477" s="2" t="s">
        <v>1589</v>
      </c>
      <c r="D4477" s="2" t="s">
        <v>2426</v>
      </c>
      <c r="E4477" s="27">
        <v>0.6875</v>
      </c>
      <c r="F4477" s="27">
        <v>0.72916666666666663</v>
      </c>
      <c r="G4477" s="25">
        <v>4.166666666666663E-2</v>
      </c>
      <c r="H4477" s="31" t="s">
        <v>3874</v>
      </c>
      <c r="I4477" s="2"/>
      <c r="J4477" s="31" t="s">
        <v>48</v>
      </c>
      <c r="K4477" s="2"/>
    </row>
    <row r="4478" spans="1:11">
      <c r="A4478" s="21">
        <v>45082</v>
      </c>
      <c r="B4478" s="30" t="s">
        <v>3869</v>
      </c>
      <c r="C4478" s="23" t="s">
        <v>1589</v>
      </c>
      <c r="D4478" s="23" t="s">
        <v>2427</v>
      </c>
      <c r="E4478" s="24">
        <v>0.72916666666666663</v>
      </c>
      <c r="F4478" s="24">
        <v>0.77777777777777779</v>
      </c>
      <c r="G4478" s="25">
        <v>4.861111111111116E-2</v>
      </c>
      <c r="H4478" s="31" t="s">
        <v>3874</v>
      </c>
      <c r="I4478" s="23"/>
      <c r="J4478" s="31" t="s">
        <v>48</v>
      </c>
      <c r="K4478" s="23"/>
    </row>
    <row r="4479" spans="1:11">
      <c r="A4479" s="3">
        <v>45082</v>
      </c>
      <c r="B4479" s="30" t="s">
        <v>3869</v>
      </c>
      <c r="C4479" s="2" t="s">
        <v>1899</v>
      </c>
      <c r="D4479" s="2" t="s">
        <v>2424</v>
      </c>
      <c r="E4479" s="27">
        <v>0.95833333333333337</v>
      </c>
      <c r="F4479" s="27">
        <v>1</v>
      </c>
      <c r="G4479" s="25">
        <v>4.166666666666663E-2</v>
      </c>
      <c r="H4479" s="31" t="s">
        <v>3874</v>
      </c>
      <c r="I4479" s="2"/>
      <c r="J4479" s="31" t="s">
        <v>48</v>
      </c>
      <c r="K4479" s="2"/>
    </row>
    <row r="4480" spans="1:11">
      <c r="A4480" s="21">
        <v>45083</v>
      </c>
      <c r="B4480" s="30" t="s">
        <v>3870</v>
      </c>
      <c r="C4480" s="23" t="s">
        <v>1899</v>
      </c>
      <c r="D4480" s="23" t="s">
        <v>2424</v>
      </c>
      <c r="E4480" s="24">
        <v>0</v>
      </c>
      <c r="F4480" s="24">
        <v>4.1666666666666664E-2</v>
      </c>
      <c r="G4480" s="25">
        <v>4.1666666666666664E-2</v>
      </c>
      <c r="H4480" s="31" t="s">
        <v>3874</v>
      </c>
      <c r="I4480" s="23"/>
      <c r="J4480" s="31" t="s">
        <v>48</v>
      </c>
      <c r="K4480" s="23"/>
    </row>
    <row r="4481" spans="1:11">
      <c r="A4481" s="3">
        <v>45083</v>
      </c>
      <c r="B4481" s="30" t="s">
        <v>3870</v>
      </c>
      <c r="C4481" s="2" t="s">
        <v>1600</v>
      </c>
      <c r="D4481" s="2" t="s">
        <v>2036</v>
      </c>
      <c r="E4481" s="27">
        <v>0.39583333333333331</v>
      </c>
      <c r="F4481" s="27">
        <v>0.40625</v>
      </c>
      <c r="G4481" s="25">
        <v>1.0416666666666685E-2</v>
      </c>
      <c r="H4481" s="31" t="s">
        <v>3874</v>
      </c>
      <c r="I4481" s="2"/>
      <c r="J4481" s="31" t="s">
        <v>48</v>
      </c>
      <c r="K4481" s="2"/>
    </row>
    <row r="4482" spans="1:11">
      <c r="A4482" s="21">
        <v>45083</v>
      </c>
      <c r="B4482" s="30" t="s">
        <v>3870</v>
      </c>
      <c r="C4482" s="23" t="s">
        <v>443</v>
      </c>
      <c r="D4482" s="23" t="s">
        <v>1413</v>
      </c>
      <c r="E4482" s="24">
        <v>0.40625</v>
      </c>
      <c r="F4482" s="24">
        <v>0.41666666666666669</v>
      </c>
      <c r="G4482" s="25">
        <v>1.0416666666666685E-2</v>
      </c>
      <c r="H4482" s="31" t="s">
        <v>3867</v>
      </c>
      <c r="I4482" s="23"/>
      <c r="J4482" s="31" t="s">
        <v>34</v>
      </c>
      <c r="K4482" s="23"/>
    </row>
    <row r="4483" spans="1:11">
      <c r="A4483" s="3">
        <v>45083</v>
      </c>
      <c r="B4483" s="30" t="s">
        <v>3870</v>
      </c>
      <c r="C4483" s="2" t="s">
        <v>1639</v>
      </c>
      <c r="D4483" s="2" t="s">
        <v>2203</v>
      </c>
      <c r="E4483" s="27">
        <v>0.41666666666666669</v>
      </c>
      <c r="F4483" s="27">
        <v>0.45833333333333331</v>
      </c>
      <c r="G4483" s="25">
        <v>4.166666666666663E-2</v>
      </c>
      <c r="H4483" s="31" t="s">
        <v>3874</v>
      </c>
      <c r="I4483" s="2"/>
      <c r="J4483" s="31" t="s">
        <v>48</v>
      </c>
      <c r="K4483" s="2"/>
    </row>
    <row r="4484" spans="1:11">
      <c r="A4484" s="21">
        <v>45083</v>
      </c>
      <c r="B4484" s="30" t="s">
        <v>3870</v>
      </c>
      <c r="C4484" s="23" t="s">
        <v>1589</v>
      </c>
      <c r="D4484" s="23" t="s">
        <v>2428</v>
      </c>
      <c r="E4484" s="24">
        <v>0.45833333333333331</v>
      </c>
      <c r="F4484" s="24">
        <v>0.5</v>
      </c>
      <c r="G4484" s="25">
        <v>4.1666666666666685E-2</v>
      </c>
      <c r="H4484" s="31" t="s">
        <v>3874</v>
      </c>
      <c r="I4484" s="23"/>
      <c r="J4484" s="31" t="s">
        <v>48</v>
      </c>
      <c r="K4484" s="23"/>
    </row>
    <row r="4485" spans="1:11">
      <c r="A4485" s="3">
        <v>45083</v>
      </c>
      <c r="B4485" s="30" t="s">
        <v>3870</v>
      </c>
      <c r="C4485" s="2" t="s">
        <v>775</v>
      </c>
      <c r="D4485" s="2" t="s">
        <v>2429</v>
      </c>
      <c r="E4485" s="27">
        <v>0.54166666666666663</v>
      </c>
      <c r="F4485" s="27">
        <v>0.58333333333333337</v>
      </c>
      <c r="G4485" s="25">
        <v>4.1666666666666741E-2</v>
      </c>
      <c r="H4485" s="31" t="s">
        <v>3867</v>
      </c>
      <c r="I4485" s="2"/>
      <c r="J4485" s="31" t="s">
        <v>34</v>
      </c>
      <c r="K4485" s="2"/>
    </row>
    <row r="4486" spans="1:11">
      <c r="A4486" s="21">
        <v>45083</v>
      </c>
      <c r="B4486" s="30" t="s">
        <v>3870</v>
      </c>
      <c r="C4486" s="23" t="s">
        <v>1589</v>
      </c>
      <c r="D4486" s="23" t="s">
        <v>2430</v>
      </c>
      <c r="E4486" s="24">
        <v>0.58333333333333337</v>
      </c>
      <c r="F4486" s="24">
        <v>0.625</v>
      </c>
      <c r="G4486" s="25">
        <v>4.166666666666663E-2</v>
      </c>
      <c r="H4486" s="31" t="s">
        <v>3874</v>
      </c>
      <c r="I4486" s="23" t="s">
        <v>3950</v>
      </c>
      <c r="J4486" s="31" t="s">
        <v>48</v>
      </c>
      <c r="K4486" s="23"/>
    </row>
    <row r="4487" spans="1:11">
      <c r="A4487" s="3">
        <v>45083</v>
      </c>
      <c r="B4487" s="30" t="s">
        <v>3870</v>
      </c>
      <c r="C4487" s="2" t="s">
        <v>1639</v>
      </c>
      <c r="D4487" s="2" t="s">
        <v>3948</v>
      </c>
      <c r="E4487" s="27">
        <v>0.625</v>
      </c>
      <c r="F4487" s="27">
        <v>0.66666666666666663</v>
      </c>
      <c r="G4487" s="25">
        <v>4.166666666666663E-2</v>
      </c>
      <c r="H4487" s="31" t="s">
        <v>3874</v>
      </c>
      <c r="I4487" s="2"/>
      <c r="J4487" s="31" t="s">
        <v>48</v>
      </c>
      <c r="K4487" s="2"/>
    </row>
    <row r="4488" spans="1:11">
      <c r="A4488" s="21">
        <v>45083</v>
      </c>
      <c r="B4488" s="30" t="s">
        <v>3870</v>
      </c>
      <c r="C4488" s="23" t="s">
        <v>1589</v>
      </c>
      <c r="D4488" s="23" t="s">
        <v>2430</v>
      </c>
      <c r="E4488" s="24">
        <v>0.66666666666666663</v>
      </c>
      <c r="F4488" s="24">
        <v>0.72916666666666663</v>
      </c>
      <c r="G4488" s="25">
        <v>6.25E-2</v>
      </c>
      <c r="H4488" s="31" t="s">
        <v>3874</v>
      </c>
      <c r="I4488" s="23"/>
      <c r="J4488" s="31" t="s">
        <v>48</v>
      </c>
      <c r="K4488" s="23"/>
    </row>
    <row r="4489" spans="1:11">
      <c r="A4489" s="3">
        <v>45083</v>
      </c>
      <c r="B4489" s="30" t="s">
        <v>3870</v>
      </c>
      <c r="C4489" s="2" t="s">
        <v>1589</v>
      </c>
      <c r="D4489" s="2" t="s">
        <v>2431</v>
      </c>
      <c r="E4489" s="27">
        <v>0.72916666666666663</v>
      </c>
      <c r="F4489" s="27">
        <v>0.77083333333333337</v>
      </c>
      <c r="G4489" s="25">
        <v>4.1666666666666741E-2</v>
      </c>
      <c r="H4489" s="31" t="s">
        <v>3874</v>
      </c>
      <c r="I4489" s="2"/>
      <c r="J4489" s="31" t="s">
        <v>48</v>
      </c>
      <c r="K4489" s="2"/>
    </row>
    <row r="4490" spans="1:11">
      <c r="A4490" s="21">
        <v>45083</v>
      </c>
      <c r="B4490" s="30" t="s">
        <v>3870</v>
      </c>
      <c r="C4490" s="23" t="s">
        <v>1600</v>
      </c>
      <c r="D4490" s="23" t="s">
        <v>2036</v>
      </c>
      <c r="E4490" s="24">
        <v>0.86458333333333337</v>
      </c>
      <c r="F4490" s="24">
        <v>0.875</v>
      </c>
      <c r="G4490" s="25">
        <v>1.041666666666663E-2</v>
      </c>
      <c r="H4490" s="31" t="s">
        <v>3874</v>
      </c>
      <c r="I4490" s="23"/>
      <c r="J4490" s="31" t="s">
        <v>48</v>
      </c>
      <c r="K4490" s="23"/>
    </row>
    <row r="4491" spans="1:11">
      <c r="A4491" s="3">
        <v>45083</v>
      </c>
      <c r="B4491" s="30" t="s">
        <v>3870</v>
      </c>
      <c r="C4491" s="2" t="s">
        <v>1899</v>
      </c>
      <c r="D4491" s="2" t="s">
        <v>2424</v>
      </c>
      <c r="E4491" s="27">
        <v>0.875</v>
      </c>
      <c r="F4491" s="27">
        <v>0.88541666666666663</v>
      </c>
      <c r="G4491" s="25">
        <v>1.041666666666663E-2</v>
      </c>
      <c r="H4491" s="31" t="s">
        <v>3874</v>
      </c>
      <c r="I4491" s="2"/>
      <c r="J4491" s="31" t="s">
        <v>48</v>
      </c>
      <c r="K4491" s="2"/>
    </row>
    <row r="4492" spans="1:11">
      <c r="A4492" s="21">
        <v>45083</v>
      </c>
      <c r="B4492" s="30" t="s">
        <v>3870</v>
      </c>
      <c r="C4492" s="23" t="s">
        <v>746</v>
      </c>
      <c r="D4492" s="23" t="s">
        <v>2432</v>
      </c>
      <c r="E4492" s="24">
        <v>0.88541666666666663</v>
      </c>
      <c r="F4492" s="24">
        <v>0.90625</v>
      </c>
      <c r="G4492" s="25">
        <v>2.083333333333337E-2</v>
      </c>
      <c r="H4492" s="31" t="s">
        <v>3874</v>
      </c>
      <c r="I4492" s="23"/>
      <c r="J4492" s="31" t="s">
        <v>48</v>
      </c>
      <c r="K4492" s="23"/>
    </row>
    <row r="4493" spans="1:11">
      <c r="A4493" s="3">
        <v>45083</v>
      </c>
      <c r="B4493" s="30" t="s">
        <v>3870</v>
      </c>
      <c r="C4493" s="2" t="s">
        <v>746</v>
      </c>
      <c r="D4493" s="2" t="s">
        <v>2433</v>
      </c>
      <c r="E4493" s="27">
        <v>0.90625</v>
      </c>
      <c r="F4493" s="27">
        <v>0.95833333333333337</v>
      </c>
      <c r="G4493" s="25">
        <v>5.208333333333337E-2</v>
      </c>
      <c r="H4493" s="31" t="s">
        <v>3874</v>
      </c>
      <c r="I4493" s="2"/>
      <c r="J4493" s="31" t="s">
        <v>48</v>
      </c>
      <c r="K4493" s="2"/>
    </row>
    <row r="4494" spans="1:11">
      <c r="A4494" s="21">
        <v>45084</v>
      </c>
      <c r="B4494" s="30" t="s">
        <v>3871</v>
      </c>
      <c r="C4494" s="23" t="s">
        <v>746</v>
      </c>
      <c r="D4494" s="23" t="s">
        <v>2434</v>
      </c>
      <c r="E4494" s="24">
        <v>0.39583333333333331</v>
      </c>
      <c r="F4494" s="24">
        <v>0.40625</v>
      </c>
      <c r="G4494" s="25">
        <v>1.0416666666666685E-2</v>
      </c>
      <c r="H4494" s="31" t="s">
        <v>3874</v>
      </c>
      <c r="I4494" s="23"/>
      <c r="J4494" s="31" t="s">
        <v>48</v>
      </c>
      <c r="K4494" s="23"/>
    </row>
    <row r="4495" spans="1:11">
      <c r="A4495" s="3">
        <v>45084</v>
      </c>
      <c r="B4495" s="30" t="s">
        <v>3871</v>
      </c>
      <c r="C4495" s="2" t="s">
        <v>443</v>
      </c>
      <c r="D4495" s="2" t="s">
        <v>1413</v>
      </c>
      <c r="E4495" s="27">
        <v>0.40625</v>
      </c>
      <c r="F4495" s="27">
        <v>0.41666666666666669</v>
      </c>
      <c r="G4495" s="25">
        <v>1.0416666666666685E-2</v>
      </c>
      <c r="H4495" s="31" t="s">
        <v>3867</v>
      </c>
      <c r="I4495" s="2"/>
      <c r="J4495" s="31" t="s">
        <v>34</v>
      </c>
      <c r="K4495" s="2"/>
    </row>
    <row r="4496" spans="1:11">
      <c r="A4496" s="21">
        <v>45084</v>
      </c>
      <c r="B4496" s="30" t="s">
        <v>3871</v>
      </c>
      <c r="C4496" s="23" t="s">
        <v>746</v>
      </c>
      <c r="D4496" s="23" t="s">
        <v>2434</v>
      </c>
      <c r="E4496" s="24">
        <v>0.41666666666666669</v>
      </c>
      <c r="F4496" s="24">
        <v>0.4375</v>
      </c>
      <c r="G4496" s="25">
        <v>2.0833333333333315E-2</v>
      </c>
      <c r="H4496" s="31" t="s">
        <v>3874</v>
      </c>
      <c r="I4496" s="23"/>
      <c r="J4496" s="31" t="s">
        <v>48</v>
      </c>
      <c r="K4496" s="23"/>
    </row>
    <row r="4497" spans="1:11">
      <c r="A4497" s="3">
        <v>45084</v>
      </c>
      <c r="B4497" s="30" t="s">
        <v>3871</v>
      </c>
      <c r="C4497" s="2" t="s">
        <v>1876</v>
      </c>
      <c r="D4497" s="2" t="s">
        <v>2268</v>
      </c>
      <c r="E4497" s="27">
        <v>0.4375</v>
      </c>
      <c r="F4497" s="27">
        <v>0.5</v>
      </c>
      <c r="G4497" s="25">
        <v>6.25E-2</v>
      </c>
      <c r="H4497" s="31" t="s">
        <v>3874</v>
      </c>
      <c r="I4497" s="2"/>
      <c r="J4497" s="31" t="s">
        <v>45</v>
      </c>
      <c r="K4497" s="2"/>
    </row>
    <row r="4498" spans="1:11">
      <c r="A4498" s="21">
        <v>45084</v>
      </c>
      <c r="B4498" s="30" t="s">
        <v>3871</v>
      </c>
      <c r="C4498" s="23" t="s">
        <v>1639</v>
      </c>
      <c r="D4498" s="23" t="s">
        <v>1989</v>
      </c>
      <c r="E4498" s="24">
        <v>0.54166666666666663</v>
      </c>
      <c r="F4498" s="24">
        <v>0.58333333333333337</v>
      </c>
      <c r="G4498" s="25">
        <v>4.1666666666666741E-2</v>
      </c>
      <c r="H4498" s="31" t="s">
        <v>3874</v>
      </c>
      <c r="I4498" s="23"/>
      <c r="J4498" s="31" t="s">
        <v>48</v>
      </c>
      <c r="K4498" s="23"/>
    </row>
    <row r="4499" spans="1:11">
      <c r="A4499" s="3">
        <v>45084</v>
      </c>
      <c r="B4499" s="30" t="s">
        <v>3871</v>
      </c>
      <c r="C4499" s="2" t="s">
        <v>1589</v>
      </c>
      <c r="D4499" s="2" t="s">
        <v>2435</v>
      </c>
      <c r="E4499" s="27">
        <v>0.58333333333333337</v>
      </c>
      <c r="F4499" s="27">
        <v>0.625</v>
      </c>
      <c r="G4499" s="25">
        <v>4.166666666666663E-2</v>
      </c>
      <c r="H4499" s="31" t="s">
        <v>3874</v>
      </c>
      <c r="I4499" s="2"/>
      <c r="J4499" s="31" t="s">
        <v>48</v>
      </c>
      <c r="K4499" s="2"/>
    </row>
    <row r="4500" spans="1:11">
      <c r="A4500" s="21">
        <v>45084</v>
      </c>
      <c r="B4500" s="30" t="s">
        <v>3871</v>
      </c>
      <c r="C4500" s="23" t="s">
        <v>2377</v>
      </c>
      <c r="D4500" s="23" t="s">
        <v>2421</v>
      </c>
      <c r="E4500" s="24">
        <v>0.625</v>
      </c>
      <c r="F4500" s="24">
        <v>0.70833333333333337</v>
      </c>
      <c r="G4500" s="25">
        <v>8.333333333333337E-2</v>
      </c>
      <c r="H4500" s="31" t="s">
        <v>3874</v>
      </c>
      <c r="I4500" s="23"/>
      <c r="J4500" s="31" t="s">
        <v>48</v>
      </c>
      <c r="K4500" s="23"/>
    </row>
    <row r="4501" spans="1:11">
      <c r="A4501" s="3">
        <v>45084</v>
      </c>
      <c r="B4501" s="30" t="s">
        <v>3871</v>
      </c>
      <c r="C4501" s="2" t="s">
        <v>1639</v>
      </c>
      <c r="D4501" s="2" t="s">
        <v>2436</v>
      </c>
      <c r="E4501" s="27">
        <v>0.70833333333333337</v>
      </c>
      <c r="F4501" s="27">
        <v>0.72916666666666663</v>
      </c>
      <c r="G4501" s="25">
        <v>2.0833333333333259E-2</v>
      </c>
      <c r="H4501" s="31" t="s">
        <v>3874</v>
      </c>
      <c r="I4501" s="2"/>
      <c r="J4501" s="31" t="s">
        <v>48</v>
      </c>
      <c r="K4501" s="2"/>
    </row>
    <row r="4502" spans="1:11">
      <c r="A4502" s="21">
        <v>45084</v>
      </c>
      <c r="B4502" s="30" t="s">
        <v>3871</v>
      </c>
      <c r="C4502" s="23" t="s">
        <v>1589</v>
      </c>
      <c r="D4502" s="23" t="s">
        <v>2437</v>
      </c>
      <c r="E4502" s="24">
        <v>0.72916666666666663</v>
      </c>
      <c r="F4502" s="24">
        <v>0.8125</v>
      </c>
      <c r="G4502" s="25">
        <v>8.333333333333337E-2</v>
      </c>
      <c r="H4502" s="31" t="s">
        <v>3874</v>
      </c>
      <c r="I4502" s="23"/>
      <c r="J4502" s="31" t="s">
        <v>48</v>
      </c>
      <c r="K4502" s="23"/>
    </row>
    <row r="4503" spans="1:11">
      <c r="A4503" s="3">
        <v>45084</v>
      </c>
      <c r="B4503" s="30" t="s">
        <v>3871</v>
      </c>
      <c r="C4503" s="2" t="s">
        <v>746</v>
      </c>
      <c r="D4503" s="2" t="s">
        <v>2438</v>
      </c>
      <c r="E4503" s="27">
        <v>0.8125</v>
      </c>
      <c r="F4503" s="27">
        <v>0.85416666666666663</v>
      </c>
      <c r="G4503" s="25">
        <v>4.166666666666663E-2</v>
      </c>
      <c r="H4503" s="31" t="s">
        <v>3874</v>
      </c>
      <c r="I4503" s="2"/>
      <c r="J4503" s="31" t="s">
        <v>48</v>
      </c>
      <c r="K4503" s="2"/>
    </row>
    <row r="4504" spans="1:11">
      <c r="A4504" s="21">
        <v>45085</v>
      </c>
      <c r="B4504" s="30" t="s">
        <v>3872</v>
      </c>
      <c r="C4504" s="23" t="s">
        <v>1600</v>
      </c>
      <c r="D4504" s="23" t="s">
        <v>2104</v>
      </c>
      <c r="E4504" s="24">
        <v>0.39583333333333331</v>
      </c>
      <c r="F4504" s="24">
        <v>0.40625</v>
      </c>
      <c r="G4504" s="25">
        <v>1.0416666666666685E-2</v>
      </c>
      <c r="H4504" s="31" t="s">
        <v>3874</v>
      </c>
      <c r="I4504" s="23"/>
      <c r="J4504" s="31" t="s">
        <v>48</v>
      </c>
      <c r="K4504" s="23"/>
    </row>
    <row r="4505" spans="1:11">
      <c r="A4505" s="3">
        <v>45085</v>
      </c>
      <c r="B4505" s="30" t="s">
        <v>3872</v>
      </c>
      <c r="C4505" s="2" t="s">
        <v>443</v>
      </c>
      <c r="D4505" s="2" t="s">
        <v>1413</v>
      </c>
      <c r="E4505" s="27">
        <v>0.40625</v>
      </c>
      <c r="F4505" s="27">
        <v>0.41666666666666669</v>
      </c>
      <c r="G4505" s="25">
        <v>1.0416666666666685E-2</v>
      </c>
      <c r="H4505" s="31" t="s">
        <v>3867</v>
      </c>
      <c r="I4505" s="2"/>
      <c r="J4505" s="31" t="s">
        <v>34</v>
      </c>
      <c r="K4505" s="2"/>
    </row>
    <row r="4506" spans="1:11">
      <c r="A4506" s="21">
        <v>45085</v>
      </c>
      <c r="B4506" s="30" t="s">
        <v>3872</v>
      </c>
      <c r="C4506" s="23" t="s">
        <v>746</v>
      </c>
      <c r="D4506" s="23" t="s">
        <v>2439</v>
      </c>
      <c r="E4506" s="24">
        <v>0.41666666666666669</v>
      </c>
      <c r="F4506" s="24">
        <v>0.46875</v>
      </c>
      <c r="G4506" s="25">
        <v>5.2083333333333315E-2</v>
      </c>
      <c r="H4506" s="31" t="s">
        <v>3874</v>
      </c>
      <c r="I4506" s="23"/>
      <c r="J4506" s="31" t="s">
        <v>48</v>
      </c>
      <c r="K4506" s="23"/>
    </row>
    <row r="4507" spans="1:11">
      <c r="A4507" s="3">
        <v>45085</v>
      </c>
      <c r="B4507" s="30" t="s">
        <v>3872</v>
      </c>
      <c r="C4507" s="2" t="s">
        <v>746</v>
      </c>
      <c r="D4507" s="2" t="s">
        <v>2440</v>
      </c>
      <c r="E4507" s="27">
        <v>0.46875</v>
      </c>
      <c r="F4507" s="27">
        <v>0.47916666666666669</v>
      </c>
      <c r="G4507" s="25">
        <v>1.0416666666666685E-2</v>
      </c>
      <c r="H4507" s="31" t="s">
        <v>3874</v>
      </c>
      <c r="I4507" s="2"/>
      <c r="J4507" s="31" t="s">
        <v>48</v>
      </c>
      <c r="K4507" s="2"/>
    </row>
    <row r="4508" spans="1:11">
      <c r="A4508" s="21">
        <v>45085</v>
      </c>
      <c r="B4508" s="30" t="s">
        <v>3872</v>
      </c>
      <c r="C4508" s="23" t="s">
        <v>746</v>
      </c>
      <c r="D4508" s="23" t="s">
        <v>2441</v>
      </c>
      <c r="E4508" s="24">
        <v>0.54166666666666663</v>
      </c>
      <c r="F4508" s="24">
        <v>0.57291666666666663</v>
      </c>
      <c r="G4508" s="25">
        <v>3.125E-2</v>
      </c>
      <c r="H4508" s="31" t="s">
        <v>3874</v>
      </c>
      <c r="I4508" s="23"/>
      <c r="J4508" s="31" t="s">
        <v>48</v>
      </c>
      <c r="K4508" s="23"/>
    </row>
    <row r="4509" spans="1:11">
      <c r="A4509" s="3">
        <v>45085</v>
      </c>
      <c r="B4509" s="30" t="s">
        <v>3872</v>
      </c>
      <c r="C4509" s="2" t="s">
        <v>746</v>
      </c>
      <c r="D4509" s="2" t="s">
        <v>2442</v>
      </c>
      <c r="E4509" s="27">
        <v>0.57291666666666663</v>
      </c>
      <c r="F4509" s="27">
        <v>0.625</v>
      </c>
      <c r="G4509" s="25">
        <v>5.208333333333337E-2</v>
      </c>
      <c r="H4509" s="31" t="s">
        <v>3874</v>
      </c>
      <c r="I4509" s="2"/>
      <c r="J4509" s="31" t="s">
        <v>48</v>
      </c>
      <c r="K4509" s="2"/>
    </row>
    <row r="4510" spans="1:11">
      <c r="A4510" s="21">
        <v>45085</v>
      </c>
      <c r="B4510" s="30" t="s">
        <v>3872</v>
      </c>
      <c r="C4510" s="23" t="s">
        <v>1639</v>
      </c>
      <c r="D4510" s="23" t="s">
        <v>2203</v>
      </c>
      <c r="E4510" s="24">
        <v>0.625</v>
      </c>
      <c r="F4510" s="24">
        <v>0.66666666666666663</v>
      </c>
      <c r="G4510" s="25">
        <v>4.166666666666663E-2</v>
      </c>
      <c r="H4510" s="31" t="s">
        <v>3874</v>
      </c>
      <c r="I4510" s="23"/>
      <c r="J4510" s="31" t="s">
        <v>48</v>
      </c>
      <c r="K4510" s="23"/>
    </row>
    <row r="4511" spans="1:11">
      <c r="A4511" s="3">
        <v>45085</v>
      </c>
      <c r="B4511" s="30" t="s">
        <v>3872</v>
      </c>
      <c r="C4511" s="2" t="s">
        <v>746</v>
      </c>
      <c r="D4511" s="2" t="s">
        <v>2443</v>
      </c>
      <c r="E4511" s="27">
        <v>0.66666666666666663</v>
      </c>
      <c r="F4511" s="27">
        <v>0.70833333333333337</v>
      </c>
      <c r="G4511" s="25">
        <v>4.1666666666666741E-2</v>
      </c>
      <c r="H4511" s="31" t="s">
        <v>3874</v>
      </c>
      <c r="I4511" s="2"/>
      <c r="J4511" s="31" t="s">
        <v>48</v>
      </c>
      <c r="K4511" s="2"/>
    </row>
    <row r="4512" spans="1:11">
      <c r="A4512" s="21">
        <v>45085</v>
      </c>
      <c r="B4512" s="30" t="s">
        <v>3872</v>
      </c>
      <c r="C4512" s="23" t="s">
        <v>746</v>
      </c>
      <c r="D4512" s="23" t="s">
        <v>2444</v>
      </c>
      <c r="E4512" s="24">
        <v>0.70833333333333337</v>
      </c>
      <c r="F4512" s="24">
        <v>0.75</v>
      </c>
      <c r="G4512" s="25">
        <v>4.166666666666663E-2</v>
      </c>
      <c r="H4512" s="31" t="s">
        <v>3874</v>
      </c>
      <c r="I4512" s="23"/>
      <c r="J4512" s="31" t="s">
        <v>48</v>
      </c>
      <c r="K4512" s="23"/>
    </row>
    <row r="4513" spans="1:11">
      <c r="A4513" s="3">
        <v>45085</v>
      </c>
      <c r="B4513" s="30" t="s">
        <v>3872</v>
      </c>
      <c r="C4513" s="2" t="s">
        <v>746</v>
      </c>
      <c r="D4513" s="2" t="s">
        <v>2445</v>
      </c>
      <c r="E4513" s="27">
        <v>0.88541666666666663</v>
      </c>
      <c r="F4513" s="27">
        <v>0.89583333333333337</v>
      </c>
      <c r="G4513" s="25">
        <v>1.0416666666666741E-2</v>
      </c>
      <c r="H4513" s="31" t="s">
        <v>3874</v>
      </c>
      <c r="I4513" s="2"/>
      <c r="J4513" s="31" t="s">
        <v>48</v>
      </c>
      <c r="K4513" s="2"/>
    </row>
    <row r="4514" spans="1:11">
      <c r="A4514" s="21">
        <v>45085</v>
      </c>
      <c r="B4514" s="30" t="s">
        <v>3872</v>
      </c>
      <c r="C4514" s="23" t="s">
        <v>746</v>
      </c>
      <c r="D4514" s="23" t="s">
        <v>2446</v>
      </c>
      <c r="E4514" s="24">
        <v>0.89583333333333337</v>
      </c>
      <c r="F4514" s="24">
        <v>0.91666666666666663</v>
      </c>
      <c r="G4514" s="25">
        <v>2.0833333333333259E-2</v>
      </c>
      <c r="H4514" s="31" t="s">
        <v>3874</v>
      </c>
      <c r="I4514" s="23"/>
      <c r="J4514" s="31" t="s">
        <v>48</v>
      </c>
      <c r="K4514" s="23"/>
    </row>
    <row r="4515" spans="1:11">
      <c r="A4515" s="3">
        <v>45085</v>
      </c>
      <c r="B4515" s="30" t="s">
        <v>3872</v>
      </c>
      <c r="C4515" s="2" t="s">
        <v>746</v>
      </c>
      <c r="D4515" s="2" t="s">
        <v>2447</v>
      </c>
      <c r="E4515" s="27">
        <v>0.91666666666666663</v>
      </c>
      <c r="F4515" s="27">
        <v>0.9375</v>
      </c>
      <c r="G4515" s="25">
        <v>2.083333333333337E-2</v>
      </c>
      <c r="H4515" s="31" t="s">
        <v>3874</v>
      </c>
      <c r="I4515" s="2"/>
      <c r="J4515" s="31" t="s">
        <v>48</v>
      </c>
      <c r="K4515" s="2"/>
    </row>
    <row r="4516" spans="1:11">
      <c r="A4516" s="21">
        <v>45085</v>
      </c>
      <c r="B4516" s="30" t="s">
        <v>3872</v>
      </c>
      <c r="C4516" s="23" t="s">
        <v>1899</v>
      </c>
      <c r="D4516" s="23" t="s">
        <v>2448</v>
      </c>
      <c r="E4516" s="24">
        <v>0.9375</v>
      </c>
      <c r="F4516" s="24">
        <v>0.97916666666666663</v>
      </c>
      <c r="G4516" s="25">
        <v>4.166666666666663E-2</v>
      </c>
      <c r="H4516" s="31" t="s">
        <v>3874</v>
      </c>
      <c r="I4516" s="23"/>
      <c r="J4516" s="31" t="s">
        <v>48</v>
      </c>
      <c r="K4516" s="23"/>
    </row>
    <row r="4517" spans="1:11">
      <c r="A4517" s="3">
        <v>45086</v>
      </c>
      <c r="B4517" s="30" t="s">
        <v>3865</v>
      </c>
      <c r="C4517" s="2" t="s">
        <v>1899</v>
      </c>
      <c r="D4517" s="2" t="s">
        <v>1236</v>
      </c>
      <c r="E4517" s="27">
        <v>0.39583333333333331</v>
      </c>
      <c r="F4517" s="27">
        <v>0.41666666666666669</v>
      </c>
      <c r="G4517" s="25">
        <v>2.083333333333337E-2</v>
      </c>
      <c r="H4517" s="31" t="s">
        <v>3874</v>
      </c>
      <c r="I4517" s="2"/>
      <c r="J4517" s="31" t="s">
        <v>48</v>
      </c>
      <c r="K4517" s="2"/>
    </row>
    <row r="4518" spans="1:11">
      <c r="A4518" s="21">
        <v>45086</v>
      </c>
      <c r="B4518" s="30" t="s">
        <v>3865</v>
      </c>
      <c r="C4518" s="23" t="s">
        <v>1589</v>
      </c>
      <c r="D4518" s="23" t="s">
        <v>2449</v>
      </c>
      <c r="E4518" s="24">
        <v>0.41666666666666669</v>
      </c>
      <c r="F4518" s="24">
        <v>0.45833333333333331</v>
      </c>
      <c r="G4518" s="25">
        <v>4.166666666666663E-2</v>
      </c>
      <c r="H4518" s="31" t="s">
        <v>3874</v>
      </c>
      <c r="I4518" s="23"/>
      <c r="J4518" s="31" t="s">
        <v>48</v>
      </c>
      <c r="K4518" s="23"/>
    </row>
    <row r="4519" spans="1:11">
      <c r="A4519" s="3">
        <v>45086</v>
      </c>
      <c r="B4519" s="30" t="s">
        <v>3865</v>
      </c>
      <c r="C4519" s="2" t="s">
        <v>1639</v>
      </c>
      <c r="D4519" s="2" t="s">
        <v>2450</v>
      </c>
      <c r="E4519" s="27">
        <v>0.45833333333333331</v>
      </c>
      <c r="F4519" s="27">
        <v>0.5</v>
      </c>
      <c r="G4519" s="25">
        <v>4.1666666666666685E-2</v>
      </c>
      <c r="H4519" s="31" t="s">
        <v>3874</v>
      </c>
      <c r="I4519" s="2"/>
      <c r="J4519" s="31" t="s">
        <v>48</v>
      </c>
      <c r="K4519" s="2"/>
    </row>
    <row r="4520" spans="1:11">
      <c r="A4520" s="21">
        <v>45086</v>
      </c>
      <c r="B4520" s="30" t="s">
        <v>3865</v>
      </c>
      <c r="C4520" s="23" t="s">
        <v>2377</v>
      </c>
      <c r="D4520" s="23" t="s">
        <v>2096</v>
      </c>
      <c r="E4520" s="24">
        <v>0.54166666666666663</v>
      </c>
      <c r="F4520" s="24">
        <v>0.70833333333333337</v>
      </c>
      <c r="G4520" s="25">
        <v>0.16666666666666674</v>
      </c>
      <c r="H4520" s="31" t="s">
        <v>3874</v>
      </c>
      <c r="I4520" s="23"/>
      <c r="J4520" s="31" t="s">
        <v>48</v>
      </c>
      <c r="K4520" s="23"/>
    </row>
    <row r="4521" spans="1:11">
      <c r="A4521" s="3">
        <v>45086</v>
      </c>
      <c r="B4521" s="30" t="s">
        <v>3865</v>
      </c>
      <c r="C4521" s="2" t="s">
        <v>1589</v>
      </c>
      <c r="D4521" s="2" t="s">
        <v>2437</v>
      </c>
      <c r="E4521" s="27">
        <v>0.70833333333333337</v>
      </c>
      <c r="F4521" s="27">
        <v>0.85416666666666663</v>
      </c>
      <c r="G4521" s="25">
        <v>0.14583333333333326</v>
      </c>
      <c r="H4521" s="31" t="s">
        <v>3874</v>
      </c>
      <c r="I4521" s="2"/>
      <c r="J4521" s="31" t="s">
        <v>48</v>
      </c>
      <c r="K4521" s="2"/>
    </row>
    <row r="4522" spans="1:11">
      <c r="A4522" s="21">
        <v>45088</v>
      </c>
      <c r="B4522" s="30" t="s">
        <v>3873</v>
      </c>
      <c r="C4522" s="23" t="s">
        <v>1052</v>
      </c>
      <c r="D4522" s="23" t="s">
        <v>2451</v>
      </c>
      <c r="E4522" s="24">
        <v>0.42708333333333331</v>
      </c>
      <c r="F4522" s="24">
        <v>0.5</v>
      </c>
      <c r="G4522" s="25">
        <v>7.2916666666666685E-2</v>
      </c>
      <c r="H4522" s="31" t="s">
        <v>3866</v>
      </c>
      <c r="I4522" s="23"/>
      <c r="J4522" s="31" t="s">
        <v>54</v>
      </c>
      <c r="K4522" s="23"/>
    </row>
    <row r="4523" spans="1:11">
      <c r="A4523" s="3">
        <v>45089</v>
      </c>
      <c r="B4523" s="30" t="s">
        <v>3869</v>
      </c>
      <c r="C4523" s="2" t="s">
        <v>1600</v>
      </c>
      <c r="D4523" s="2" t="s">
        <v>2104</v>
      </c>
      <c r="E4523" s="27">
        <v>0.39583333333333331</v>
      </c>
      <c r="F4523" s="27">
        <v>0.41666666666666669</v>
      </c>
      <c r="G4523" s="25">
        <v>2.083333333333337E-2</v>
      </c>
      <c r="H4523" s="31" t="s">
        <v>3874</v>
      </c>
      <c r="I4523" s="2"/>
      <c r="J4523" s="31" t="s">
        <v>48</v>
      </c>
      <c r="K4523" s="2"/>
    </row>
    <row r="4524" spans="1:11">
      <c r="A4524" s="21">
        <v>45089</v>
      </c>
      <c r="B4524" s="30" t="s">
        <v>3869</v>
      </c>
      <c r="C4524" s="23" t="s">
        <v>443</v>
      </c>
      <c r="D4524" s="23" t="s">
        <v>3884</v>
      </c>
      <c r="E4524" s="24">
        <v>0.41666666666666669</v>
      </c>
      <c r="F4524" s="24">
        <v>0.45833333333333331</v>
      </c>
      <c r="G4524" s="25">
        <v>4.166666666666663E-2</v>
      </c>
      <c r="H4524" s="31" t="s">
        <v>3867</v>
      </c>
      <c r="I4524" s="23"/>
      <c r="J4524" s="31" t="s">
        <v>34</v>
      </c>
      <c r="K4524" s="23"/>
    </row>
    <row r="4525" spans="1:11">
      <c r="A4525" s="3">
        <v>45089</v>
      </c>
      <c r="B4525" s="30" t="s">
        <v>3869</v>
      </c>
      <c r="C4525" s="2" t="s">
        <v>746</v>
      </c>
      <c r="D4525" s="2" t="s">
        <v>2452</v>
      </c>
      <c r="E4525" s="27">
        <v>0.45833333333333331</v>
      </c>
      <c r="F4525" s="27">
        <v>0.5</v>
      </c>
      <c r="G4525" s="25">
        <v>4.1666666666666685E-2</v>
      </c>
      <c r="H4525" s="31" t="s">
        <v>3874</v>
      </c>
      <c r="I4525" s="2" t="s">
        <v>2453</v>
      </c>
      <c r="J4525" s="31" t="s">
        <v>48</v>
      </c>
      <c r="K4525" s="2"/>
    </row>
    <row r="4526" spans="1:11">
      <c r="A4526" s="21">
        <v>45089</v>
      </c>
      <c r="B4526" s="30" t="s">
        <v>3869</v>
      </c>
      <c r="C4526" s="23" t="s">
        <v>1899</v>
      </c>
      <c r="D4526" s="23" t="s">
        <v>2454</v>
      </c>
      <c r="E4526" s="24">
        <v>0.54166666666666663</v>
      </c>
      <c r="F4526" s="24">
        <v>0.60416666666666663</v>
      </c>
      <c r="G4526" s="25">
        <v>6.25E-2</v>
      </c>
      <c r="H4526" s="31" t="s">
        <v>3874</v>
      </c>
      <c r="I4526" s="23"/>
      <c r="J4526" s="31" t="s">
        <v>48</v>
      </c>
      <c r="K4526" s="23"/>
    </row>
    <row r="4527" spans="1:11">
      <c r="A4527" s="3">
        <v>45089</v>
      </c>
      <c r="B4527" s="30" t="s">
        <v>3869</v>
      </c>
      <c r="C4527" s="2" t="s">
        <v>746</v>
      </c>
      <c r="D4527" s="2" t="s">
        <v>2455</v>
      </c>
      <c r="E4527" s="27">
        <v>0.60416666666666663</v>
      </c>
      <c r="F4527" s="27">
        <v>0.625</v>
      </c>
      <c r="G4527" s="25">
        <v>2.083333333333337E-2</v>
      </c>
      <c r="H4527" s="31" t="s">
        <v>3874</v>
      </c>
      <c r="I4527" s="2"/>
      <c r="J4527" s="31" t="s">
        <v>48</v>
      </c>
      <c r="K4527" s="2"/>
    </row>
    <row r="4528" spans="1:11">
      <c r="A4528" s="21">
        <v>45089</v>
      </c>
      <c r="B4528" s="30" t="s">
        <v>3869</v>
      </c>
      <c r="C4528" s="23" t="s">
        <v>2377</v>
      </c>
      <c r="D4528" s="23" t="s">
        <v>2456</v>
      </c>
      <c r="E4528" s="24">
        <v>0.625</v>
      </c>
      <c r="F4528" s="24">
        <v>0.66666666666666663</v>
      </c>
      <c r="G4528" s="25">
        <v>4.166666666666663E-2</v>
      </c>
      <c r="H4528" s="31" t="s">
        <v>3874</v>
      </c>
      <c r="I4528" s="23"/>
      <c r="J4528" s="31" t="s">
        <v>48</v>
      </c>
      <c r="K4528" s="23"/>
    </row>
    <row r="4529" spans="1:11">
      <c r="A4529" s="3">
        <v>45089</v>
      </c>
      <c r="B4529" s="30" t="s">
        <v>3869</v>
      </c>
      <c r="C4529" s="2" t="s">
        <v>746</v>
      </c>
      <c r="D4529" s="2" t="s">
        <v>2457</v>
      </c>
      <c r="E4529" s="27">
        <v>0.66666666666666663</v>
      </c>
      <c r="F4529" s="27">
        <v>0.6875</v>
      </c>
      <c r="G4529" s="25">
        <v>2.083333333333337E-2</v>
      </c>
      <c r="H4529" s="31" t="s">
        <v>3874</v>
      </c>
      <c r="I4529" s="2"/>
      <c r="J4529" s="31" t="s">
        <v>48</v>
      </c>
      <c r="K4529" s="2"/>
    </row>
    <row r="4530" spans="1:11">
      <c r="A4530" s="21">
        <v>45089</v>
      </c>
      <c r="B4530" s="30" t="s">
        <v>3869</v>
      </c>
      <c r="C4530" s="23" t="s">
        <v>1589</v>
      </c>
      <c r="D4530" s="23" t="s">
        <v>305</v>
      </c>
      <c r="E4530" s="24">
        <v>0.6875</v>
      </c>
      <c r="F4530" s="24">
        <v>0.72916666666666663</v>
      </c>
      <c r="G4530" s="25">
        <v>4.166666666666663E-2</v>
      </c>
      <c r="H4530" s="31" t="s">
        <v>3874</v>
      </c>
      <c r="I4530" s="23"/>
      <c r="J4530" s="31" t="s">
        <v>48</v>
      </c>
      <c r="K4530" s="23"/>
    </row>
    <row r="4531" spans="1:11">
      <c r="A4531" s="3">
        <v>45089</v>
      </c>
      <c r="B4531" s="30" t="s">
        <v>3869</v>
      </c>
      <c r="C4531" s="2" t="s">
        <v>746</v>
      </c>
      <c r="D4531" s="2" t="s">
        <v>2458</v>
      </c>
      <c r="E4531" s="27">
        <v>0.72916666666666663</v>
      </c>
      <c r="F4531" s="27">
        <v>0.75</v>
      </c>
      <c r="G4531" s="25">
        <v>2.083333333333337E-2</v>
      </c>
      <c r="H4531" s="31" t="s">
        <v>3874</v>
      </c>
      <c r="I4531" s="2" t="s">
        <v>2459</v>
      </c>
      <c r="J4531" s="31" t="s">
        <v>48</v>
      </c>
      <c r="K4531" s="2"/>
    </row>
    <row r="4532" spans="1:11">
      <c r="A4532" s="21">
        <v>45090</v>
      </c>
      <c r="B4532" s="30" t="s">
        <v>3870</v>
      </c>
      <c r="C4532" s="23" t="s">
        <v>1600</v>
      </c>
      <c r="D4532" s="23" t="s">
        <v>2104</v>
      </c>
      <c r="E4532" s="24">
        <v>0.39583333333333331</v>
      </c>
      <c r="F4532" s="24">
        <v>0.40625</v>
      </c>
      <c r="G4532" s="25">
        <v>1.0416666666666685E-2</v>
      </c>
      <c r="H4532" s="31" t="s">
        <v>3874</v>
      </c>
      <c r="I4532" s="23"/>
      <c r="J4532" s="31" t="s">
        <v>48</v>
      </c>
      <c r="K4532" s="23"/>
    </row>
    <row r="4533" spans="1:11">
      <c r="A4533" s="3">
        <v>45090</v>
      </c>
      <c r="B4533" s="30" t="s">
        <v>3870</v>
      </c>
      <c r="C4533" s="2" t="s">
        <v>443</v>
      </c>
      <c r="D4533" s="2" t="s">
        <v>1413</v>
      </c>
      <c r="E4533" s="27">
        <v>0.40625</v>
      </c>
      <c r="F4533" s="27">
        <v>0.41666666666666669</v>
      </c>
      <c r="G4533" s="25">
        <v>1.0416666666666685E-2</v>
      </c>
      <c r="H4533" s="31" t="s">
        <v>3867</v>
      </c>
      <c r="I4533" s="2"/>
      <c r="J4533" s="31" t="s">
        <v>34</v>
      </c>
      <c r="K4533" s="2"/>
    </row>
    <row r="4534" spans="1:11">
      <c r="A4534" s="21">
        <v>45090</v>
      </c>
      <c r="B4534" s="30" t="s">
        <v>3870</v>
      </c>
      <c r="C4534" s="23" t="s">
        <v>1899</v>
      </c>
      <c r="D4534" s="23" t="s">
        <v>2460</v>
      </c>
      <c r="E4534" s="24">
        <v>0.41666666666666669</v>
      </c>
      <c r="F4534" s="24">
        <v>0.5</v>
      </c>
      <c r="G4534" s="25">
        <v>8.3333333333333315E-2</v>
      </c>
      <c r="H4534" s="31" t="s">
        <v>3874</v>
      </c>
      <c r="I4534" s="23"/>
      <c r="J4534" s="31" t="s">
        <v>48</v>
      </c>
      <c r="K4534" s="23"/>
    </row>
    <row r="4535" spans="1:11">
      <c r="A4535" s="3">
        <v>45090</v>
      </c>
      <c r="B4535" s="30" t="s">
        <v>3870</v>
      </c>
      <c r="C4535" s="2" t="s">
        <v>775</v>
      </c>
      <c r="D4535" s="2" t="s">
        <v>2429</v>
      </c>
      <c r="E4535" s="27">
        <v>0.54166666666666663</v>
      </c>
      <c r="F4535" s="27">
        <v>0.58333333333333337</v>
      </c>
      <c r="G4535" s="25">
        <v>4.1666666666666741E-2</v>
      </c>
      <c r="H4535" s="31" t="s">
        <v>3867</v>
      </c>
      <c r="I4535" s="2"/>
      <c r="J4535" s="31" t="s">
        <v>34</v>
      </c>
      <c r="K4535" s="2"/>
    </row>
    <row r="4536" spans="1:11">
      <c r="A4536" s="21">
        <v>45090</v>
      </c>
      <c r="B4536" s="30" t="s">
        <v>3870</v>
      </c>
      <c r="C4536" s="23" t="s">
        <v>1589</v>
      </c>
      <c r="D4536" s="23" t="s">
        <v>2461</v>
      </c>
      <c r="E4536" s="24">
        <v>0.58333333333333337</v>
      </c>
      <c r="F4536" s="24">
        <v>0.60416666666666663</v>
      </c>
      <c r="G4536" s="25">
        <v>2.0833333333333259E-2</v>
      </c>
      <c r="H4536" s="31" t="s">
        <v>3874</v>
      </c>
      <c r="I4536" s="23"/>
      <c r="J4536" s="31" t="s">
        <v>48</v>
      </c>
      <c r="K4536" s="23"/>
    </row>
    <row r="4537" spans="1:11">
      <c r="A4537" s="3">
        <v>45090</v>
      </c>
      <c r="B4537" s="30" t="s">
        <v>3870</v>
      </c>
      <c r="C4537" s="2" t="s">
        <v>746</v>
      </c>
      <c r="D4537" s="2" t="s">
        <v>2462</v>
      </c>
      <c r="E4537" s="27">
        <v>0.60416666666666663</v>
      </c>
      <c r="F4537" s="27">
        <v>0.625</v>
      </c>
      <c r="G4537" s="25">
        <v>2.083333333333337E-2</v>
      </c>
      <c r="H4537" s="31" t="s">
        <v>3874</v>
      </c>
      <c r="I4537" s="2"/>
      <c r="J4537" s="31" t="s">
        <v>48</v>
      </c>
      <c r="K4537" s="2"/>
    </row>
    <row r="4538" spans="1:11">
      <c r="A4538" s="21">
        <v>45090</v>
      </c>
      <c r="B4538" s="30" t="s">
        <v>3870</v>
      </c>
      <c r="C4538" s="23" t="s">
        <v>1639</v>
      </c>
      <c r="D4538" s="23" t="s">
        <v>3948</v>
      </c>
      <c r="E4538" s="24">
        <v>0.625</v>
      </c>
      <c r="F4538" s="24">
        <v>0.66666666666666663</v>
      </c>
      <c r="G4538" s="25">
        <v>4.166666666666663E-2</v>
      </c>
      <c r="H4538" s="31" t="s">
        <v>3874</v>
      </c>
      <c r="I4538" s="23"/>
      <c r="J4538" s="31" t="s">
        <v>48</v>
      </c>
      <c r="K4538" s="23"/>
    </row>
    <row r="4539" spans="1:11">
      <c r="A4539" s="3">
        <v>45090</v>
      </c>
      <c r="B4539" s="30" t="s">
        <v>3870</v>
      </c>
      <c r="C4539" s="2" t="s">
        <v>2377</v>
      </c>
      <c r="D4539" s="2" t="s">
        <v>2463</v>
      </c>
      <c r="E4539" s="27">
        <v>0.66666666666666663</v>
      </c>
      <c r="F4539" s="27">
        <v>0.70833333333333337</v>
      </c>
      <c r="G4539" s="25">
        <v>4.1666666666666741E-2</v>
      </c>
      <c r="H4539" s="31" t="s">
        <v>3874</v>
      </c>
      <c r="I4539" s="2"/>
      <c r="J4539" s="31" t="s">
        <v>48</v>
      </c>
      <c r="K4539" s="2"/>
    </row>
    <row r="4540" spans="1:11">
      <c r="A4540" s="21">
        <v>45090</v>
      </c>
      <c r="B4540" s="30" t="s">
        <v>3870</v>
      </c>
      <c r="C4540" s="23" t="s">
        <v>1600</v>
      </c>
      <c r="D4540" s="23" t="s">
        <v>2104</v>
      </c>
      <c r="E4540" s="24">
        <v>0.97916666666666663</v>
      </c>
      <c r="F4540" s="24">
        <v>1</v>
      </c>
      <c r="G4540" s="25">
        <v>2.083333333333337E-2</v>
      </c>
      <c r="H4540" s="31" t="s">
        <v>3874</v>
      </c>
      <c r="I4540" s="23"/>
      <c r="J4540" s="31" t="s">
        <v>48</v>
      </c>
      <c r="K4540" s="23"/>
    </row>
    <row r="4541" spans="1:11">
      <c r="A4541" s="3">
        <v>45091</v>
      </c>
      <c r="B4541" s="30" t="s">
        <v>3871</v>
      </c>
      <c r="C4541" s="2" t="s">
        <v>1600</v>
      </c>
      <c r="D4541" s="2" t="s">
        <v>2104</v>
      </c>
      <c r="E4541" s="27">
        <v>0</v>
      </c>
      <c r="F4541" s="27">
        <v>2.0833333333333332E-2</v>
      </c>
      <c r="G4541" s="25">
        <v>2.0833333333333332E-2</v>
      </c>
      <c r="H4541" s="31" t="s">
        <v>3874</v>
      </c>
      <c r="I4541" s="2"/>
      <c r="J4541" s="31" t="s">
        <v>48</v>
      </c>
      <c r="K4541" s="2"/>
    </row>
    <row r="4542" spans="1:11">
      <c r="A4542" s="21">
        <v>45091</v>
      </c>
      <c r="B4542" s="30" t="s">
        <v>3871</v>
      </c>
      <c r="C4542" s="23" t="s">
        <v>1899</v>
      </c>
      <c r="D4542" s="23" t="s">
        <v>2464</v>
      </c>
      <c r="E4542" s="24">
        <v>2.0833333333333332E-2</v>
      </c>
      <c r="F4542" s="24">
        <v>0.10416666666666667</v>
      </c>
      <c r="G4542" s="25">
        <v>8.3333333333333343E-2</v>
      </c>
      <c r="H4542" s="31" t="s">
        <v>3874</v>
      </c>
      <c r="I4542" s="23"/>
      <c r="J4542" s="31" t="s">
        <v>48</v>
      </c>
      <c r="K4542" s="23"/>
    </row>
    <row r="4543" spans="1:11">
      <c r="A4543" s="3">
        <v>45091</v>
      </c>
      <c r="B4543" s="30" t="s">
        <v>3871</v>
      </c>
      <c r="C4543" s="2" t="s">
        <v>1600</v>
      </c>
      <c r="D4543" s="2" t="s">
        <v>2036</v>
      </c>
      <c r="E4543" s="27">
        <v>0.39583333333333331</v>
      </c>
      <c r="F4543" s="27">
        <v>0.40625</v>
      </c>
      <c r="G4543" s="25">
        <v>1.0416666666666685E-2</v>
      </c>
      <c r="H4543" s="31" t="s">
        <v>3874</v>
      </c>
      <c r="I4543" s="2"/>
      <c r="J4543" s="31" t="s">
        <v>48</v>
      </c>
      <c r="K4543" s="2"/>
    </row>
    <row r="4544" spans="1:11">
      <c r="A4544" s="21">
        <v>45091</v>
      </c>
      <c r="B4544" s="30" t="s">
        <v>3871</v>
      </c>
      <c r="C4544" s="23" t="s">
        <v>443</v>
      </c>
      <c r="D4544" s="23" t="s">
        <v>1413</v>
      </c>
      <c r="E4544" s="24">
        <v>0.40625</v>
      </c>
      <c r="F4544" s="24">
        <v>0.41666666666666669</v>
      </c>
      <c r="G4544" s="25">
        <v>1.0416666666666685E-2</v>
      </c>
      <c r="H4544" s="31" t="s">
        <v>3867</v>
      </c>
      <c r="I4544" s="23"/>
      <c r="J4544" s="31" t="s">
        <v>34</v>
      </c>
      <c r="K4544" s="23"/>
    </row>
    <row r="4545" spans="1:11">
      <c r="A4545" s="3">
        <v>45091</v>
      </c>
      <c r="B4545" s="30" t="s">
        <v>3871</v>
      </c>
      <c r="C4545" s="2" t="s">
        <v>1589</v>
      </c>
      <c r="D4545" s="2" t="s">
        <v>2465</v>
      </c>
      <c r="E4545" s="27">
        <v>0.41666666666666669</v>
      </c>
      <c r="F4545" s="27">
        <v>0.4375</v>
      </c>
      <c r="G4545" s="25">
        <v>2.0833333333333315E-2</v>
      </c>
      <c r="H4545" s="31" t="s">
        <v>3874</v>
      </c>
      <c r="I4545" s="2"/>
      <c r="J4545" s="31" t="s">
        <v>48</v>
      </c>
      <c r="K4545" s="2"/>
    </row>
    <row r="4546" spans="1:11">
      <c r="A4546" s="21">
        <v>45091</v>
      </c>
      <c r="B4546" s="30" t="s">
        <v>3871</v>
      </c>
      <c r="C4546" s="23" t="s">
        <v>1619</v>
      </c>
      <c r="D4546" s="23" t="s">
        <v>2268</v>
      </c>
      <c r="E4546" s="24">
        <v>0.4375</v>
      </c>
      <c r="F4546" s="24">
        <v>0.5</v>
      </c>
      <c r="G4546" s="25">
        <v>6.25E-2</v>
      </c>
      <c r="H4546" s="31" t="s">
        <v>3874</v>
      </c>
      <c r="I4546" s="23"/>
      <c r="J4546" s="31" t="s">
        <v>45</v>
      </c>
      <c r="K4546" s="23"/>
    </row>
    <row r="4547" spans="1:11">
      <c r="A4547" s="3">
        <v>45091</v>
      </c>
      <c r="B4547" s="30" t="s">
        <v>3871</v>
      </c>
      <c r="C4547" s="2" t="s">
        <v>1589</v>
      </c>
      <c r="D4547" s="2" t="s">
        <v>2466</v>
      </c>
      <c r="E4547" s="27">
        <v>0.54166666666666663</v>
      </c>
      <c r="F4547" s="27">
        <v>0.61458333333333337</v>
      </c>
      <c r="G4547" s="25">
        <v>7.2916666666666741E-2</v>
      </c>
      <c r="H4547" s="31" t="s">
        <v>3874</v>
      </c>
      <c r="I4547" s="2"/>
      <c r="J4547" s="31" t="s">
        <v>48</v>
      </c>
      <c r="K4547" s="2"/>
    </row>
    <row r="4548" spans="1:11">
      <c r="A4548" s="21">
        <v>45091</v>
      </c>
      <c r="B4548" s="30" t="s">
        <v>3871</v>
      </c>
      <c r="C4548" s="23" t="s">
        <v>1600</v>
      </c>
      <c r="D4548" s="23" t="s">
        <v>2092</v>
      </c>
      <c r="E4548" s="24">
        <v>0.61458333333333337</v>
      </c>
      <c r="F4548" s="24">
        <v>0.625</v>
      </c>
      <c r="G4548" s="25">
        <v>1.041666666666663E-2</v>
      </c>
      <c r="H4548" s="31" t="s">
        <v>3874</v>
      </c>
      <c r="I4548" s="23"/>
      <c r="J4548" s="31" t="s">
        <v>48</v>
      </c>
      <c r="K4548" s="23"/>
    </row>
    <row r="4549" spans="1:11">
      <c r="A4549" s="3">
        <v>45091</v>
      </c>
      <c r="B4549" s="30" t="s">
        <v>3871</v>
      </c>
      <c r="C4549" s="2" t="s">
        <v>1589</v>
      </c>
      <c r="D4549" s="2" t="s">
        <v>2467</v>
      </c>
      <c r="E4549" s="27">
        <v>0.625</v>
      </c>
      <c r="F4549" s="27">
        <v>0.6875</v>
      </c>
      <c r="G4549" s="25">
        <v>6.25E-2</v>
      </c>
      <c r="H4549" s="31" t="s">
        <v>3874</v>
      </c>
      <c r="I4549" s="2"/>
      <c r="J4549" s="31" t="s">
        <v>48</v>
      </c>
      <c r="K4549" s="2"/>
    </row>
    <row r="4550" spans="1:11">
      <c r="A4550" s="21">
        <v>45091</v>
      </c>
      <c r="B4550" s="30" t="s">
        <v>3871</v>
      </c>
      <c r="C4550" s="23" t="s">
        <v>1899</v>
      </c>
      <c r="D4550" s="23" t="s">
        <v>2468</v>
      </c>
      <c r="E4550" s="24">
        <v>0.6875</v>
      </c>
      <c r="F4550" s="24">
        <v>0.70833333333333337</v>
      </c>
      <c r="G4550" s="25">
        <v>2.083333333333337E-2</v>
      </c>
      <c r="H4550" s="31" t="s">
        <v>3874</v>
      </c>
      <c r="I4550" s="23"/>
      <c r="J4550" s="31" t="s">
        <v>48</v>
      </c>
      <c r="K4550" s="23"/>
    </row>
    <row r="4551" spans="1:11">
      <c r="A4551" s="3">
        <v>45091</v>
      </c>
      <c r="B4551" s="30" t="s">
        <v>3871</v>
      </c>
      <c r="C4551" s="2" t="s">
        <v>1639</v>
      </c>
      <c r="D4551" s="2" t="s">
        <v>2436</v>
      </c>
      <c r="E4551" s="27">
        <v>0.70833333333333337</v>
      </c>
      <c r="F4551" s="27">
        <v>0.72916666666666663</v>
      </c>
      <c r="G4551" s="25">
        <v>2.0833333333333259E-2</v>
      </c>
      <c r="H4551" s="31" t="s">
        <v>3874</v>
      </c>
      <c r="I4551" s="2"/>
      <c r="J4551" s="31" t="s">
        <v>48</v>
      </c>
      <c r="K4551" s="2"/>
    </row>
    <row r="4552" spans="1:11">
      <c r="A4552" s="21">
        <v>45091</v>
      </c>
      <c r="B4552" s="30" t="s">
        <v>3871</v>
      </c>
      <c r="C4552" s="23" t="s">
        <v>1589</v>
      </c>
      <c r="D4552" s="23" t="s">
        <v>2469</v>
      </c>
      <c r="E4552" s="24">
        <v>0.72916666666666663</v>
      </c>
      <c r="F4552" s="24">
        <v>0.80208333333333337</v>
      </c>
      <c r="G4552" s="25">
        <v>7.2916666666666741E-2</v>
      </c>
      <c r="H4552" s="31" t="s">
        <v>3874</v>
      </c>
      <c r="I4552" s="23" t="s">
        <v>2470</v>
      </c>
      <c r="J4552" s="31" t="s">
        <v>48</v>
      </c>
      <c r="K4552" s="23"/>
    </row>
    <row r="4553" spans="1:11">
      <c r="A4553" s="3">
        <v>45092</v>
      </c>
      <c r="B4553" s="30" t="s">
        <v>3872</v>
      </c>
      <c r="C4553" s="2" t="s">
        <v>1600</v>
      </c>
      <c r="D4553" s="2" t="s">
        <v>2104</v>
      </c>
      <c r="E4553" s="27">
        <v>0.39583333333333331</v>
      </c>
      <c r="F4553" s="27">
        <v>0.40625</v>
      </c>
      <c r="G4553" s="25">
        <v>1.0416666666666685E-2</v>
      </c>
      <c r="H4553" s="31" t="s">
        <v>3874</v>
      </c>
      <c r="I4553" s="2"/>
      <c r="J4553" s="31" t="s">
        <v>48</v>
      </c>
      <c r="K4553" s="2"/>
    </row>
    <row r="4554" spans="1:11">
      <c r="A4554" s="21">
        <v>45092</v>
      </c>
      <c r="B4554" s="30" t="s">
        <v>3872</v>
      </c>
      <c r="C4554" s="23" t="s">
        <v>443</v>
      </c>
      <c r="D4554" s="23" t="s">
        <v>1413</v>
      </c>
      <c r="E4554" s="24">
        <v>0.40625</v>
      </c>
      <c r="F4554" s="24">
        <v>0.41666666666666669</v>
      </c>
      <c r="G4554" s="25">
        <v>1.0416666666666685E-2</v>
      </c>
      <c r="H4554" s="31" t="s">
        <v>3867</v>
      </c>
      <c r="I4554" s="23"/>
      <c r="J4554" s="31" t="s">
        <v>34</v>
      </c>
      <c r="K4554" s="23"/>
    </row>
    <row r="4555" spans="1:11">
      <c r="A4555" s="3">
        <v>45092</v>
      </c>
      <c r="B4555" s="30" t="s">
        <v>3872</v>
      </c>
      <c r="C4555" s="2" t="s">
        <v>1589</v>
      </c>
      <c r="D4555" s="2" t="s">
        <v>2471</v>
      </c>
      <c r="E4555" s="27">
        <v>0.41666666666666669</v>
      </c>
      <c r="F4555" s="27">
        <v>0.45833333333333331</v>
      </c>
      <c r="G4555" s="25">
        <v>4.166666666666663E-2</v>
      </c>
      <c r="H4555" s="31" t="s">
        <v>3874</v>
      </c>
      <c r="I4555" s="2"/>
      <c r="J4555" s="31" t="s">
        <v>48</v>
      </c>
      <c r="K4555" s="2"/>
    </row>
    <row r="4556" spans="1:11">
      <c r="A4556" s="21">
        <v>45092</v>
      </c>
      <c r="B4556" s="30" t="s">
        <v>3872</v>
      </c>
      <c r="C4556" s="23" t="s">
        <v>1899</v>
      </c>
      <c r="D4556" s="23" t="s">
        <v>2472</v>
      </c>
      <c r="E4556" s="24">
        <v>0.45833333333333331</v>
      </c>
      <c r="F4556" s="24">
        <v>0.5</v>
      </c>
      <c r="G4556" s="25">
        <v>4.1666666666666685E-2</v>
      </c>
      <c r="H4556" s="31" t="s">
        <v>3874</v>
      </c>
      <c r="I4556" s="23"/>
      <c r="J4556" s="31" t="s">
        <v>48</v>
      </c>
      <c r="K4556" s="23"/>
    </row>
    <row r="4557" spans="1:11">
      <c r="A4557" s="3">
        <v>45092</v>
      </c>
      <c r="B4557" s="30" t="s">
        <v>3872</v>
      </c>
      <c r="C4557" s="2" t="s">
        <v>1899</v>
      </c>
      <c r="D4557" s="2" t="s">
        <v>2472</v>
      </c>
      <c r="E4557" s="27">
        <v>0.54166666666666663</v>
      </c>
      <c r="F4557" s="27">
        <v>0.58333333333333337</v>
      </c>
      <c r="G4557" s="25">
        <v>4.1666666666666741E-2</v>
      </c>
      <c r="H4557" s="31" t="s">
        <v>3874</v>
      </c>
      <c r="I4557" s="2" t="s">
        <v>2473</v>
      </c>
      <c r="J4557" s="31" t="s">
        <v>48</v>
      </c>
      <c r="K4557" s="2"/>
    </row>
    <row r="4558" spans="1:11">
      <c r="A4558" s="21">
        <v>45092</v>
      </c>
      <c r="B4558" s="30" t="s">
        <v>3872</v>
      </c>
      <c r="C4558" s="23" t="s">
        <v>1876</v>
      </c>
      <c r="D4558" s="23" t="s">
        <v>2474</v>
      </c>
      <c r="E4558" s="24">
        <v>0.58333333333333337</v>
      </c>
      <c r="F4558" s="24">
        <v>0.625</v>
      </c>
      <c r="G4558" s="25">
        <v>4.166666666666663E-2</v>
      </c>
      <c r="H4558" s="31" t="s">
        <v>3874</v>
      </c>
      <c r="I4558" s="23"/>
      <c r="J4558" s="31" t="s">
        <v>45</v>
      </c>
      <c r="K4558" s="23"/>
    </row>
    <row r="4559" spans="1:11">
      <c r="A4559" s="3">
        <v>45092</v>
      </c>
      <c r="B4559" s="30" t="s">
        <v>3872</v>
      </c>
      <c r="C4559" s="2" t="s">
        <v>1639</v>
      </c>
      <c r="D4559" s="2" t="s">
        <v>2475</v>
      </c>
      <c r="E4559" s="27">
        <v>0.625</v>
      </c>
      <c r="F4559" s="27">
        <v>0.66666666666666663</v>
      </c>
      <c r="G4559" s="25">
        <v>4.166666666666663E-2</v>
      </c>
      <c r="H4559" s="31" t="s">
        <v>3874</v>
      </c>
      <c r="I4559" s="2"/>
      <c r="J4559" s="31" t="s">
        <v>48</v>
      </c>
      <c r="K4559" s="2"/>
    </row>
    <row r="4560" spans="1:11">
      <c r="A4560" s="21">
        <v>45092</v>
      </c>
      <c r="B4560" s="30" t="s">
        <v>3872</v>
      </c>
      <c r="C4560" s="23" t="s">
        <v>1589</v>
      </c>
      <c r="D4560" s="23" t="s">
        <v>2476</v>
      </c>
      <c r="E4560" s="24">
        <v>0.66666666666666663</v>
      </c>
      <c r="F4560" s="24">
        <v>0.6875</v>
      </c>
      <c r="G4560" s="25">
        <v>2.083333333333337E-2</v>
      </c>
      <c r="H4560" s="31" t="s">
        <v>3874</v>
      </c>
      <c r="I4560" s="23"/>
      <c r="J4560" s="31" t="s">
        <v>48</v>
      </c>
      <c r="K4560" s="23"/>
    </row>
    <row r="4561" spans="1:11">
      <c r="A4561" s="3">
        <v>45092</v>
      </c>
      <c r="B4561" s="30" t="s">
        <v>3872</v>
      </c>
      <c r="C4561" s="2" t="s">
        <v>1589</v>
      </c>
      <c r="D4561" s="2" t="s">
        <v>2477</v>
      </c>
      <c r="E4561" s="27">
        <v>0.6875</v>
      </c>
      <c r="F4561" s="27">
        <v>0.72916666666666663</v>
      </c>
      <c r="G4561" s="25">
        <v>4.166666666666663E-2</v>
      </c>
      <c r="H4561" s="31" t="s">
        <v>3874</v>
      </c>
      <c r="I4561" s="2" t="s">
        <v>2478</v>
      </c>
      <c r="J4561" s="31" t="s">
        <v>48</v>
      </c>
      <c r="K4561" s="2"/>
    </row>
    <row r="4562" spans="1:11">
      <c r="A4562" s="21">
        <v>45092</v>
      </c>
      <c r="B4562" s="30" t="s">
        <v>3872</v>
      </c>
      <c r="C4562" s="23" t="s">
        <v>1589</v>
      </c>
      <c r="D4562" s="23" t="s">
        <v>2479</v>
      </c>
      <c r="E4562" s="24">
        <v>0.72916666666666663</v>
      </c>
      <c r="F4562" s="24">
        <v>0.79166666666666663</v>
      </c>
      <c r="G4562" s="25">
        <v>6.25E-2</v>
      </c>
      <c r="H4562" s="31" t="s">
        <v>3874</v>
      </c>
      <c r="I4562" s="23"/>
      <c r="J4562" s="31" t="s">
        <v>48</v>
      </c>
      <c r="K4562" s="23"/>
    </row>
    <row r="4563" spans="1:11">
      <c r="A4563" s="3">
        <v>45092</v>
      </c>
      <c r="B4563" s="30" t="s">
        <v>3872</v>
      </c>
      <c r="C4563" s="2" t="s">
        <v>1899</v>
      </c>
      <c r="D4563" s="2" t="s">
        <v>2468</v>
      </c>
      <c r="E4563" s="27">
        <v>0.97222222222222221</v>
      </c>
      <c r="F4563" s="27">
        <v>0.98611111111111116</v>
      </c>
      <c r="G4563" s="25">
        <v>1.3888888888888951E-2</v>
      </c>
      <c r="H4563" s="31" t="s">
        <v>3874</v>
      </c>
      <c r="I4563" s="2"/>
      <c r="J4563" s="31" t="s">
        <v>48</v>
      </c>
      <c r="K4563" s="2"/>
    </row>
    <row r="4564" spans="1:11">
      <c r="A4564" s="21">
        <v>45093</v>
      </c>
      <c r="B4564" s="30" t="s">
        <v>3865</v>
      </c>
      <c r="C4564" s="23" t="s">
        <v>1600</v>
      </c>
      <c r="D4564" s="23" t="s">
        <v>2104</v>
      </c>
      <c r="E4564" s="24">
        <v>0.39583333333333331</v>
      </c>
      <c r="F4564" s="24">
        <v>0.41666666666666669</v>
      </c>
      <c r="G4564" s="25">
        <v>2.083333333333337E-2</v>
      </c>
      <c r="H4564" s="31" t="s">
        <v>3874</v>
      </c>
      <c r="I4564" s="23"/>
      <c r="J4564" s="31" t="s">
        <v>48</v>
      </c>
      <c r="K4564" s="23"/>
    </row>
    <row r="4565" spans="1:11">
      <c r="A4565" s="3">
        <v>45093</v>
      </c>
      <c r="B4565" s="30" t="s">
        <v>3865</v>
      </c>
      <c r="C4565" s="2" t="s">
        <v>1589</v>
      </c>
      <c r="D4565" s="2" t="s">
        <v>2480</v>
      </c>
      <c r="E4565" s="27">
        <v>0.41666666666666669</v>
      </c>
      <c r="F4565" s="27">
        <v>0.45833333333333331</v>
      </c>
      <c r="G4565" s="25">
        <v>4.166666666666663E-2</v>
      </c>
      <c r="H4565" s="31" t="s">
        <v>3874</v>
      </c>
      <c r="I4565" s="2" t="s">
        <v>2481</v>
      </c>
      <c r="J4565" s="31" t="s">
        <v>48</v>
      </c>
      <c r="K4565" s="2"/>
    </row>
    <row r="4566" spans="1:11">
      <c r="A4566" s="21">
        <v>45093</v>
      </c>
      <c r="B4566" s="30" t="s">
        <v>3865</v>
      </c>
      <c r="C4566" s="23" t="s">
        <v>1639</v>
      </c>
      <c r="D4566" s="23" t="s">
        <v>2450</v>
      </c>
      <c r="E4566" s="24">
        <v>0.45833333333333331</v>
      </c>
      <c r="F4566" s="24">
        <v>0.48958333333333331</v>
      </c>
      <c r="G4566" s="25">
        <v>3.125E-2</v>
      </c>
      <c r="H4566" s="31" t="s">
        <v>3874</v>
      </c>
      <c r="I4566" s="23"/>
      <c r="J4566" s="31" t="s">
        <v>48</v>
      </c>
      <c r="K4566" s="23"/>
    </row>
    <row r="4567" spans="1:11">
      <c r="A4567" s="3">
        <v>45093</v>
      </c>
      <c r="B4567" s="30" t="s">
        <v>3865</v>
      </c>
      <c r="C4567" s="2" t="s">
        <v>1589</v>
      </c>
      <c r="D4567" s="2" t="s">
        <v>2482</v>
      </c>
      <c r="E4567" s="27">
        <v>0.48958333333333331</v>
      </c>
      <c r="F4567" s="27">
        <v>0.5</v>
      </c>
      <c r="G4567" s="25">
        <v>1.0416666666666685E-2</v>
      </c>
      <c r="H4567" s="31" t="s">
        <v>3874</v>
      </c>
      <c r="I4567" s="2"/>
      <c r="J4567" s="31" t="s">
        <v>48</v>
      </c>
      <c r="K4567" s="2"/>
    </row>
    <row r="4568" spans="1:11">
      <c r="A4568" s="21">
        <v>45093</v>
      </c>
      <c r="B4568" s="30" t="s">
        <v>3865</v>
      </c>
      <c r="C4568" s="23" t="s">
        <v>2377</v>
      </c>
      <c r="D4568" s="23" t="s">
        <v>2483</v>
      </c>
      <c r="E4568" s="24">
        <v>0.54166666666666663</v>
      </c>
      <c r="F4568" s="24">
        <v>0.64583333333333337</v>
      </c>
      <c r="G4568" s="25">
        <v>0.10416666666666674</v>
      </c>
      <c r="H4568" s="31" t="s">
        <v>3874</v>
      </c>
      <c r="I4568" s="23"/>
      <c r="J4568" s="31" t="s">
        <v>48</v>
      </c>
      <c r="K4568" s="23"/>
    </row>
    <row r="4569" spans="1:11">
      <c r="A4569" s="3">
        <v>45093</v>
      </c>
      <c r="B4569" s="30" t="s">
        <v>3865</v>
      </c>
      <c r="C4569" s="2" t="s">
        <v>1899</v>
      </c>
      <c r="D4569" s="2" t="s">
        <v>2484</v>
      </c>
      <c r="E4569" s="27">
        <v>0.64583333333333337</v>
      </c>
      <c r="F4569" s="27">
        <v>0.65625</v>
      </c>
      <c r="G4569" s="25">
        <v>1.041666666666663E-2</v>
      </c>
      <c r="H4569" s="31" t="s">
        <v>3874</v>
      </c>
      <c r="I4569" s="2"/>
      <c r="J4569" s="31" t="s">
        <v>48</v>
      </c>
      <c r="K4569" s="2"/>
    </row>
    <row r="4570" spans="1:11">
      <c r="A4570" s="21">
        <v>45093</v>
      </c>
      <c r="B4570" s="30" t="s">
        <v>3865</v>
      </c>
      <c r="C4570" s="23" t="s">
        <v>1589</v>
      </c>
      <c r="D4570" s="23" t="s">
        <v>2485</v>
      </c>
      <c r="E4570" s="24">
        <v>0.65625</v>
      </c>
      <c r="F4570" s="24">
        <v>0.66666666666666663</v>
      </c>
      <c r="G4570" s="25">
        <v>1.041666666666663E-2</v>
      </c>
      <c r="H4570" s="31" t="s">
        <v>3874</v>
      </c>
      <c r="I4570" s="23"/>
      <c r="J4570" s="31" t="s">
        <v>48</v>
      </c>
      <c r="K4570" s="23"/>
    </row>
    <row r="4571" spans="1:11">
      <c r="A4571" s="3">
        <v>45093</v>
      </c>
      <c r="B4571" s="30" t="s">
        <v>3865</v>
      </c>
      <c r="C4571" s="2" t="s">
        <v>1899</v>
      </c>
      <c r="D4571" s="2" t="s">
        <v>2484</v>
      </c>
      <c r="E4571" s="27">
        <v>0.66666666666666663</v>
      </c>
      <c r="F4571" s="27">
        <v>0.70833333333333337</v>
      </c>
      <c r="G4571" s="25">
        <v>4.1666666666666741E-2</v>
      </c>
      <c r="H4571" s="31" t="s">
        <v>3874</v>
      </c>
      <c r="I4571" s="2"/>
      <c r="J4571" s="31" t="s">
        <v>48</v>
      </c>
      <c r="K4571" s="2"/>
    </row>
    <row r="4572" spans="1:11">
      <c r="A4572" s="21">
        <v>45093</v>
      </c>
      <c r="B4572" s="30" t="s">
        <v>3865</v>
      </c>
      <c r="C4572" s="23" t="s">
        <v>1589</v>
      </c>
      <c r="D4572" s="23" t="s">
        <v>2486</v>
      </c>
      <c r="E4572" s="24">
        <v>0.70833333333333337</v>
      </c>
      <c r="F4572" s="24">
        <v>0.76041666666666663</v>
      </c>
      <c r="G4572" s="25">
        <v>5.2083333333333259E-2</v>
      </c>
      <c r="H4572" s="31" t="s">
        <v>3874</v>
      </c>
      <c r="I4572" s="23"/>
      <c r="J4572" s="31" t="s">
        <v>48</v>
      </c>
      <c r="K4572" s="23"/>
    </row>
    <row r="4573" spans="1:11">
      <c r="A4573" s="3">
        <v>45093</v>
      </c>
      <c r="B4573" s="30" t="s">
        <v>3865</v>
      </c>
      <c r="C4573" s="2" t="s">
        <v>1899</v>
      </c>
      <c r="D4573" s="2" t="s">
        <v>2484</v>
      </c>
      <c r="E4573" s="27">
        <v>0.98611111111111116</v>
      </c>
      <c r="F4573" s="27">
        <v>1</v>
      </c>
      <c r="G4573" s="25">
        <v>1.388888888888884E-2</v>
      </c>
      <c r="H4573" s="31" t="s">
        <v>3874</v>
      </c>
      <c r="I4573" s="2"/>
      <c r="J4573" s="31" t="s">
        <v>48</v>
      </c>
      <c r="K4573" s="2"/>
    </row>
    <row r="4574" spans="1:11">
      <c r="A4574" s="21">
        <v>45094</v>
      </c>
      <c r="B4574" s="30" t="s">
        <v>3868</v>
      </c>
      <c r="C4574" s="23" t="s">
        <v>1899</v>
      </c>
      <c r="D4574" s="23" t="s">
        <v>2484</v>
      </c>
      <c r="E4574" s="24">
        <v>0</v>
      </c>
      <c r="F4574" s="24">
        <v>8.3333333333333329E-2</v>
      </c>
      <c r="G4574" s="25">
        <v>8.3333333333333329E-2</v>
      </c>
      <c r="H4574" s="31" t="s">
        <v>3874</v>
      </c>
      <c r="I4574" s="23"/>
      <c r="J4574" s="31" t="s">
        <v>48</v>
      </c>
      <c r="K4574" s="23"/>
    </row>
    <row r="4575" spans="1:11">
      <c r="A4575" s="3">
        <v>45095</v>
      </c>
      <c r="B4575" s="30" t="s">
        <v>3873</v>
      </c>
      <c r="C4575" s="2" t="s">
        <v>1899</v>
      </c>
      <c r="D4575" s="2" t="s">
        <v>2484</v>
      </c>
      <c r="E4575" s="27">
        <v>0</v>
      </c>
      <c r="F4575" s="27">
        <v>2.0833333333333332E-2</v>
      </c>
      <c r="G4575" s="25">
        <v>2.0833333333333332E-2</v>
      </c>
      <c r="H4575" s="31" t="s">
        <v>3874</v>
      </c>
      <c r="I4575" s="2"/>
      <c r="J4575" s="31" t="s">
        <v>48</v>
      </c>
      <c r="K4575" s="2"/>
    </row>
    <row r="4576" spans="1:11">
      <c r="A4576" s="21">
        <v>45095</v>
      </c>
      <c r="B4576" s="30" t="s">
        <v>3873</v>
      </c>
      <c r="C4576" s="23" t="s">
        <v>1600</v>
      </c>
      <c r="D4576" s="23" t="s">
        <v>2487</v>
      </c>
      <c r="E4576" s="24">
        <v>2.0833333333333332E-2</v>
      </c>
      <c r="F4576" s="24">
        <v>5.5555555555555552E-2</v>
      </c>
      <c r="G4576" s="25">
        <v>3.4722222222222224E-2</v>
      </c>
      <c r="H4576" s="31" t="s">
        <v>3874</v>
      </c>
      <c r="I4576" s="23"/>
      <c r="J4576" s="31" t="s">
        <v>48</v>
      </c>
      <c r="K4576" s="23"/>
    </row>
    <row r="4577" spans="1:11">
      <c r="A4577" s="3">
        <v>45095</v>
      </c>
      <c r="B4577" s="30" t="s">
        <v>3873</v>
      </c>
      <c r="C4577" s="2" t="s">
        <v>1600</v>
      </c>
      <c r="D4577" s="2" t="s">
        <v>2487</v>
      </c>
      <c r="E4577" s="27">
        <v>5.5555555555555552E-2</v>
      </c>
      <c r="F4577" s="27">
        <v>8.3333333333333329E-2</v>
      </c>
      <c r="G4577" s="25">
        <v>2.7777777777777776E-2</v>
      </c>
      <c r="H4577" s="31" t="s">
        <v>3874</v>
      </c>
      <c r="I4577" s="2"/>
      <c r="J4577" s="31" t="s">
        <v>48</v>
      </c>
      <c r="K4577" s="2"/>
    </row>
    <row r="4578" spans="1:11">
      <c r="A4578" s="21">
        <v>45096</v>
      </c>
      <c r="B4578" s="30" t="s">
        <v>3869</v>
      </c>
      <c r="C4578" s="23" t="s">
        <v>1600</v>
      </c>
      <c r="D4578" s="23" t="s">
        <v>2104</v>
      </c>
      <c r="E4578" s="24">
        <v>0.39583333333333331</v>
      </c>
      <c r="F4578" s="24">
        <v>0.40625</v>
      </c>
      <c r="G4578" s="25">
        <v>1.0416666666666685E-2</v>
      </c>
      <c r="H4578" s="31" t="s">
        <v>3874</v>
      </c>
      <c r="I4578" s="23"/>
      <c r="J4578" s="31" t="s">
        <v>48</v>
      </c>
      <c r="K4578" s="23"/>
    </row>
    <row r="4579" spans="1:11">
      <c r="A4579" s="3">
        <v>45096</v>
      </c>
      <c r="B4579" s="30" t="s">
        <v>3869</v>
      </c>
      <c r="C4579" s="2" t="s">
        <v>1899</v>
      </c>
      <c r="D4579" s="2" t="s">
        <v>2488</v>
      </c>
      <c r="E4579" s="27">
        <v>0.40625</v>
      </c>
      <c r="F4579" s="27">
        <v>0.41666666666666669</v>
      </c>
      <c r="G4579" s="25">
        <v>1.0416666666666685E-2</v>
      </c>
      <c r="H4579" s="31" t="s">
        <v>3874</v>
      </c>
      <c r="I4579" s="2"/>
      <c r="J4579" s="31" t="s">
        <v>48</v>
      </c>
      <c r="K4579" s="2"/>
    </row>
    <row r="4580" spans="1:11">
      <c r="A4580" s="21">
        <v>45096</v>
      </c>
      <c r="B4580" s="30" t="s">
        <v>3869</v>
      </c>
      <c r="C4580" s="23" t="s">
        <v>443</v>
      </c>
      <c r="D4580" s="23" t="s">
        <v>3884</v>
      </c>
      <c r="E4580" s="24">
        <v>0.41666666666666669</v>
      </c>
      <c r="F4580" s="24">
        <v>0.45833333333333331</v>
      </c>
      <c r="G4580" s="25">
        <v>4.166666666666663E-2</v>
      </c>
      <c r="H4580" s="31" t="s">
        <v>3867</v>
      </c>
      <c r="I4580" s="23"/>
      <c r="J4580" s="31" t="s">
        <v>34</v>
      </c>
      <c r="K4580" s="23"/>
    </row>
    <row r="4581" spans="1:11">
      <c r="A4581" s="3">
        <v>45096</v>
      </c>
      <c r="B4581" s="30" t="s">
        <v>3869</v>
      </c>
      <c r="C4581" s="2" t="s">
        <v>1600</v>
      </c>
      <c r="D4581" s="2" t="s">
        <v>2092</v>
      </c>
      <c r="E4581" s="27">
        <v>0.45833333333333331</v>
      </c>
      <c r="F4581" s="27">
        <v>0.5</v>
      </c>
      <c r="G4581" s="25">
        <v>4.1666666666666685E-2</v>
      </c>
      <c r="H4581" s="31" t="s">
        <v>3874</v>
      </c>
      <c r="I4581" s="2"/>
      <c r="J4581" s="31" t="s">
        <v>48</v>
      </c>
      <c r="K4581" s="2"/>
    </row>
    <row r="4582" spans="1:11">
      <c r="A4582" s="21">
        <v>45096</v>
      </c>
      <c r="B4582" s="30" t="s">
        <v>3869</v>
      </c>
      <c r="C4582" s="23" t="s">
        <v>1589</v>
      </c>
      <c r="D4582" s="23" t="s">
        <v>2489</v>
      </c>
      <c r="E4582" s="24">
        <v>0.54166666666666663</v>
      </c>
      <c r="F4582" s="24">
        <v>0.58333333333333337</v>
      </c>
      <c r="G4582" s="25">
        <v>4.1666666666666741E-2</v>
      </c>
      <c r="H4582" s="31" t="s">
        <v>3874</v>
      </c>
      <c r="I4582" s="23"/>
      <c r="J4582" s="31" t="s">
        <v>48</v>
      </c>
      <c r="K4582" s="23"/>
    </row>
    <row r="4583" spans="1:11">
      <c r="A4583" s="3">
        <v>45096</v>
      </c>
      <c r="B4583" s="30" t="s">
        <v>3869</v>
      </c>
      <c r="C4583" s="2" t="s">
        <v>1589</v>
      </c>
      <c r="D4583" s="2" t="s">
        <v>2490</v>
      </c>
      <c r="E4583" s="27">
        <v>0.58333333333333337</v>
      </c>
      <c r="F4583" s="27">
        <v>0.63541666666666663</v>
      </c>
      <c r="G4583" s="25">
        <v>5.2083333333333259E-2</v>
      </c>
      <c r="H4583" s="31" t="s">
        <v>3874</v>
      </c>
      <c r="I4583" s="2"/>
      <c r="J4583" s="31" t="s">
        <v>48</v>
      </c>
      <c r="K4583" s="2"/>
    </row>
    <row r="4584" spans="1:11">
      <c r="A4584" s="21">
        <v>45096</v>
      </c>
      <c r="B4584" s="30" t="s">
        <v>3869</v>
      </c>
      <c r="C4584" s="23" t="s">
        <v>1600</v>
      </c>
      <c r="D4584" s="23" t="s">
        <v>2491</v>
      </c>
      <c r="E4584" s="24">
        <v>0.63541666666666663</v>
      </c>
      <c r="F4584" s="24">
        <v>0.66666666666666663</v>
      </c>
      <c r="G4584" s="25">
        <v>3.125E-2</v>
      </c>
      <c r="H4584" s="31" t="s">
        <v>3874</v>
      </c>
      <c r="I4584" s="23"/>
      <c r="J4584" s="31" t="s">
        <v>48</v>
      </c>
      <c r="K4584" s="23"/>
    </row>
    <row r="4585" spans="1:11">
      <c r="A4585" s="3">
        <v>45096</v>
      </c>
      <c r="B4585" s="30" t="s">
        <v>3869</v>
      </c>
      <c r="C4585" s="2" t="s">
        <v>2302</v>
      </c>
      <c r="D4585" s="2" t="s">
        <v>705</v>
      </c>
      <c r="E4585" s="27">
        <v>0.66666666666666663</v>
      </c>
      <c r="F4585" s="27">
        <v>0.70833333333333337</v>
      </c>
      <c r="G4585" s="25">
        <v>4.1666666666666741E-2</v>
      </c>
      <c r="H4585" s="31" t="s">
        <v>3874</v>
      </c>
      <c r="I4585" s="2"/>
      <c r="J4585" s="31" t="s">
        <v>48</v>
      </c>
      <c r="K4585" s="2"/>
    </row>
    <row r="4586" spans="1:11">
      <c r="A4586" s="21">
        <v>45096</v>
      </c>
      <c r="B4586" s="30" t="s">
        <v>3869</v>
      </c>
      <c r="C4586" s="23" t="s">
        <v>1589</v>
      </c>
      <c r="D4586" s="23" t="s">
        <v>2492</v>
      </c>
      <c r="E4586" s="24">
        <v>0.70833333333333337</v>
      </c>
      <c r="F4586" s="24">
        <v>0.77083333333333337</v>
      </c>
      <c r="G4586" s="25">
        <v>6.25E-2</v>
      </c>
      <c r="H4586" s="31" t="s">
        <v>3874</v>
      </c>
      <c r="I4586" s="23"/>
      <c r="J4586" s="31" t="s">
        <v>48</v>
      </c>
      <c r="K4586" s="23"/>
    </row>
    <row r="4587" spans="1:11">
      <c r="A4587" s="3">
        <v>45096</v>
      </c>
      <c r="B4587" s="30" t="s">
        <v>3869</v>
      </c>
      <c r="C4587" s="2" t="s">
        <v>2302</v>
      </c>
      <c r="D4587" s="2" t="s">
        <v>2493</v>
      </c>
      <c r="E4587" s="27">
        <v>0.9375</v>
      </c>
      <c r="F4587" s="27">
        <v>0.97916666666666663</v>
      </c>
      <c r="G4587" s="25">
        <v>4.166666666666663E-2</v>
      </c>
      <c r="H4587" s="31" t="s">
        <v>3874</v>
      </c>
      <c r="I4587" s="2"/>
      <c r="J4587" s="31" t="s">
        <v>48</v>
      </c>
      <c r="K4587" s="2"/>
    </row>
    <row r="4588" spans="1:11">
      <c r="A4588" s="21">
        <v>45096</v>
      </c>
      <c r="B4588" s="30" t="s">
        <v>3869</v>
      </c>
      <c r="C4588" s="23" t="s">
        <v>746</v>
      </c>
      <c r="D4588" s="23" t="s">
        <v>2494</v>
      </c>
      <c r="E4588" s="24">
        <v>0.97916666666666663</v>
      </c>
      <c r="F4588" s="24">
        <v>1</v>
      </c>
      <c r="G4588" s="25">
        <v>2.083333333333337E-2</v>
      </c>
      <c r="H4588" s="31" t="s">
        <v>3874</v>
      </c>
      <c r="I4588" s="23"/>
      <c r="J4588" s="31" t="s">
        <v>48</v>
      </c>
      <c r="K4588" s="23"/>
    </row>
    <row r="4589" spans="1:11">
      <c r="A4589" s="3">
        <v>45097</v>
      </c>
      <c r="B4589" s="30" t="s">
        <v>3870</v>
      </c>
      <c r="C4589" s="2" t="s">
        <v>1876</v>
      </c>
      <c r="D4589" s="2" t="s">
        <v>2495</v>
      </c>
      <c r="E4589" s="27">
        <v>0</v>
      </c>
      <c r="F4589" s="27">
        <v>1.0416666666666666E-2</v>
      </c>
      <c r="G4589" s="25">
        <v>1.0416666666666666E-2</v>
      </c>
      <c r="H4589" s="31" t="s">
        <v>3874</v>
      </c>
      <c r="I4589" s="2"/>
      <c r="J4589" s="31" t="s">
        <v>45</v>
      </c>
      <c r="K4589" s="2"/>
    </row>
    <row r="4590" spans="1:11">
      <c r="A4590" s="21">
        <v>45097</v>
      </c>
      <c r="B4590" s="30" t="s">
        <v>3870</v>
      </c>
      <c r="C4590" s="23" t="s">
        <v>2302</v>
      </c>
      <c r="D4590" s="23" t="s">
        <v>2496</v>
      </c>
      <c r="E4590" s="24">
        <v>1.0416666666666666E-2</v>
      </c>
      <c r="F4590" s="24">
        <v>4.1666666666666664E-2</v>
      </c>
      <c r="G4590" s="25">
        <v>3.125E-2</v>
      </c>
      <c r="H4590" s="31" t="s">
        <v>3874</v>
      </c>
      <c r="I4590" s="23"/>
      <c r="J4590" s="31" t="s">
        <v>48</v>
      </c>
      <c r="K4590" s="23"/>
    </row>
    <row r="4591" spans="1:11">
      <c r="A4591" s="3">
        <v>45097</v>
      </c>
      <c r="B4591" s="30" t="s">
        <v>3870</v>
      </c>
      <c r="C4591" s="2" t="s">
        <v>1600</v>
      </c>
      <c r="D4591" s="2" t="s">
        <v>2036</v>
      </c>
      <c r="E4591" s="27">
        <v>0.39583333333333331</v>
      </c>
      <c r="F4591" s="27">
        <v>0.40625</v>
      </c>
      <c r="G4591" s="25">
        <v>1.0416666666666685E-2</v>
      </c>
      <c r="H4591" s="31" t="s">
        <v>3874</v>
      </c>
      <c r="I4591" s="2"/>
      <c r="J4591" s="31" t="s">
        <v>48</v>
      </c>
      <c r="K4591" s="2"/>
    </row>
    <row r="4592" spans="1:11">
      <c r="A4592" s="21">
        <v>45097</v>
      </c>
      <c r="B4592" s="30" t="s">
        <v>3870</v>
      </c>
      <c r="C4592" s="23" t="s">
        <v>443</v>
      </c>
      <c r="D4592" s="23" t="s">
        <v>1413</v>
      </c>
      <c r="E4592" s="24">
        <v>0.40625</v>
      </c>
      <c r="F4592" s="24">
        <v>0.41666666666666669</v>
      </c>
      <c r="G4592" s="25">
        <v>1.0416666666666685E-2</v>
      </c>
      <c r="H4592" s="31" t="s">
        <v>3867</v>
      </c>
      <c r="I4592" s="23"/>
      <c r="J4592" s="31" t="s">
        <v>34</v>
      </c>
      <c r="K4592" s="23"/>
    </row>
    <row r="4593" spans="1:11">
      <c r="A4593" s="3">
        <v>45097</v>
      </c>
      <c r="B4593" s="30" t="s">
        <v>3870</v>
      </c>
      <c r="C4593" s="2" t="s">
        <v>1639</v>
      </c>
      <c r="D4593" s="2" t="s">
        <v>2350</v>
      </c>
      <c r="E4593" s="27">
        <v>0.41666666666666669</v>
      </c>
      <c r="F4593" s="27">
        <v>0.45833333333333331</v>
      </c>
      <c r="G4593" s="25">
        <v>4.166666666666663E-2</v>
      </c>
      <c r="H4593" s="31" t="s">
        <v>3874</v>
      </c>
      <c r="I4593" s="2"/>
      <c r="J4593" s="31" t="s">
        <v>48</v>
      </c>
      <c r="K4593" s="2"/>
    </row>
    <row r="4594" spans="1:11">
      <c r="A4594" s="21">
        <v>45097</v>
      </c>
      <c r="B4594" s="30" t="s">
        <v>3870</v>
      </c>
      <c r="C4594" s="23" t="s">
        <v>1589</v>
      </c>
      <c r="D4594" s="23" t="s">
        <v>2497</v>
      </c>
      <c r="E4594" s="24">
        <v>0.45833333333333331</v>
      </c>
      <c r="F4594" s="24">
        <v>0.47916666666666669</v>
      </c>
      <c r="G4594" s="25">
        <v>2.083333333333337E-2</v>
      </c>
      <c r="H4594" s="31" t="s">
        <v>3874</v>
      </c>
      <c r="I4594" s="23"/>
      <c r="J4594" s="31" t="s">
        <v>48</v>
      </c>
      <c r="K4594" s="23"/>
    </row>
    <row r="4595" spans="1:11">
      <c r="A4595" s="3">
        <v>45097</v>
      </c>
      <c r="B4595" s="30" t="s">
        <v>3870</v>
      </c>
      <c r="C4595" s="2" t="s">
        <v>746</v>
      </c>
      <c r="D4595" s="2" t="s">
        <v>2498</v>
      </c>
      <c r="E4595" s="27">
        <v>0.47916666666666669</v>
      </c>
      <c r="F4595" s="27">
        <v>0.5</v>
      </c>
      <c r="G4595" s="25">
        <v>2.0833333333333315E-2</v>
      </c>
      <c r="H4595" s="31" t="s">
        <v>3874</v>
      </c>
      <c r="I4595" s="2"/>
      <c r="J4595" s="31" t="s">
        <v>48</v>
      </c>
      <c r="K4595" s="2"/>
    </row>
    <row r="4596" spans="1:11">
      <c r="A4596" s="21">
        <v>45097</v>
      </c>
      <c r="B4596" s="30" t="s">
        <v>3870</v>
      </c>
      <c r="C4596" s="23" t="s">
        <v>1600</v>
      </c>
      <c r="D4596" s="23" t="s">
        <v>2499</v>
      </c>
      <c r="E4596" s="24">
        <v>0.54166666666666663</v>
      </c>
      <c r="F4596" s="24">
        <v>0.57291666666666663</v>
      </c>
      <c r="G4596" s="25">
        <v>3.125E-2</v>
      </c>
      <c r="H4596" s="31" t="s">
        <v>3874</v>
      </c>
      <c r="I4596" s="23"/>
      <c r="J4596" s="31" t="s">
        <v>48</v>
      </c>
      <c r="K4596" s="23"/>
    </row>
    <row r="4597" spans="1:11">
      <c r="A4597" s="3">
        <v>45097</v>
      </c>
      <c r="B4597" s="30" t="s">
        <v>3870</v>
      </c>
      <c r="C4597" s="2" t="s">
        <v>746</v>
      </c>
      <c r="D4597" s="2" t="s">
        <v>2500</v>
      </c>
      <c r="E4597" s="27">
        <v>0.57291666666666663</v>
      </c>
      <c r="F4597" s="27">
        <v>0.59375</v>
      </c>
      <c r="G4597" s="25">
        <v>2.083333333333337E-2</v>
      </c>
      <c r="H4597" s="31" t="s">
        <v>3874</v>
      </c>
      <c r="I4597" s="2"/>
      <c r="J4597" s="31" t="s">
        <v>48</v>
      </c>
      <c r="K4597" s="2"/>
    </row>
    <row r="4598" spans="1:11">
      <c r="A4598" s="21">
        <v>45097</v>
      </c>
      <c r="B4598" s="30" t="s">
        <v>3870</v>
      </c>
      <c r="C4598" s="23" t="s">
        <v>1899</v>
      </c>
      <c r="D4598" s="23" t="s">
        <v>2501</v>
      </c>
      <c r="E4598" s="24">
        <v>0.59375</v>
      </c>
      <c r="F4598" s="24">
        <v>0.60416666666666663</v>
      </c>
      <c r="G4598" s="25">
        <v>1.041666666666663E-2</v>
      </c>
      <c r="H4598" s="31" t="s">
        <v>3874</v>
      </c>
      <c r="I4598" s="23"/>
      <c r="J4598" s="31" t="s">
        <v>48</v>
      </c>
      <c r="K4598" s="23"/>
    </row>
    <row r="4599" spans="1:11">
      <c r="A4599" s="3">
        <v>45097</v>
      </c>
      <c r="B4599" s="30" t="s">
        <v>3870</v>
      </c>
      <c r="C4599" s="2" t="s">
        <v>746</v>
      </c>
      <c r="D4599" s="2" t="s">
        <v>2502</v>
      </c>
      <c r="E4599" s="27">
        <v>0.60416666666666663</v>
      </c>
      <c r="F4599" s="27">
        <v>0.625</v>
      </c>
      <c r="G4599" s="25">
        <v>2.083333333333337E-2</v>
      </c>
      <c r="H4599" s="31" t="s">
        <v>3874</v>
      </c>
      <c r="I4599" s="2"/>
      <c r="J4599" s="31" t="s">
        <v>48</v>
      </c>
      <c r="K4599" s="2"/>
    </row>
    <row r="4600" spans="1:11">
      <c r="A4600" s="21">
        <v>45097</v>
      </c>
      <c r="B4600" s="30" t="s">
        <v>3870</v>
      </c>
      <c r="C4600" s="23" t="s">
        <v>1639</v>
      </c>
      <c r="D4600" s="23" t="s">
        <v>2259</v>
      </c>
      <c r="E4600" s="24">
        <v>0.625</v>
      </c>
      <c r="F4600" s="24">
        <v>0.66666666666666663</v>
      </c>
      <c r="G4600" s="25">
        <v>4.166666666666663E-2</v>
      </c>
      <c r="H4600" s="31" t="s">
        <v>3874</v>
      </c>
      <c r="I4600" s="23"/>
      <c r="J4600" s="31" t="s">
        <v>48</v>
      </c>
      <c r="K4600" s="23"/>
    </row>
    <row r="4601" spans="1:11">
      <c r="A4601" s="3">
        <v>45097</v>
      </c>
      <c r="B4601" s="30" t="s">
        <v>3870</v>
      </c>
      <c r="C4601" s="2" t="s">
        <v>2302</v>
      </c>
      <c r="D4601" s="2" t="s">
        <v>2503</v>
      </c>
      <c r="E4601" s="27">
        <v>0.70833333333333337</v>
      </c>
      <c r="F4601" s="27">
        <v>0.71875</v>
      </c>
      <c r="G4601" s="25">
        <v>1.041666666666663E-2</v>
      </c>
      <c r="H4601" s="31" t="s">
        <v>3874</v>
      </c>
      <c r="I4601" s="2"/>
      <c r="J4601" s="31" t="s">
        <v>48</v>
      </c>
      <c r="K4601" s="2"/>
    </row>
    <row r="4602" spans="1:11">
      <c r="A4602" s="21">
        <v>45097</v>
      </c>
      <c r="B4602" s="30" t="s">
        <v>3870</v>
      </c>
      <c r="C4602" s="23" t="s">
        <v>746</v>
      </c>
      <c r="D4602" s="23" t="s">
        <v>2504</v>
      </c>
      <c r="E4602" s="24">
        <v>0.71875</v>
      </c>
      <c r="F4602" s="24">
        <v>0.77083333333333337</v>
      </c>
      <c r="G4602" s="25">
        <v>5.208333333333337E-2</v>
      </c>
      <c r="H4602" s="31" t="s">
        <v>3874</v>
      </c>
      <c r="I4602" s="23"/>
      <c r="J4602" s="31" t="s">
        <v>48</v>
      </c>
      <c r="K4602" s="23"/>
    </row>
    <row r="4603" spans="1:11">
      <c r="A4603" s="3">
        <v>45097</v>
      </c>
      <c r="B4603" s="30" t="s">
        <v>3870</v>
      </c>
      <c r="C4603" s="2" t="s">
        <v>746</v>
      </c>
      <c r="D4603" s="2" t="s">
        <v>2504</v>
      </c>
      <c r="E4603" s="27">
        <v>0.89583333333333337</v>
      </c>
      <c r="F4603" s="27">
        <v>0.91666666666666663</v>
      </c>
      <c r="G4603" s="25">
        <v>2.0833333333333259E-2</v>
      </c>
      <c r="H4603" s="31" t="s">
        <v>3874</v>
      </c>
      <c r="I4603" s="2"/>
      <c r="J4603" s="31" t="s">
        <v>48</v>
      </c>
      <c r="K4603" s="2"/>
    </row>
    <row r="4604" spans="1:11">
      <c r="A4604" s="21">
        <v>45097</v>
      </c>
      <c r="B4604" s="30" t="s">
        <v>3870</v>
      </c>
      <c r="C4604" s="23" t="s">
        <v>2302</v>
      </c>
      <c r="D4604" s="23" t="s">
        <v>2505</v>
      </c>
      <c r="E4604" s="24">
        <v>0.91666666666666663</v>
      </c>
      <c r="F4604" s="24">
        <v>0.97916666666666663</v>
      </c>
      <c r="G4604" s="25">
        <v>6.25E-2</v>
      </c>
      <c r="H4604" s="31" t="s">
        <v>3874</v>
      </c>
      <c r="I4604" s="23"/>
      <c r="J4604" s="31" t="s">
        <v>48</v>
      </c>
      <c r="K4604" s="23"/>
    </row>
    <row r="4605" spans="1:11">
      <c r="A4605" s="3">
        <v>45097</v>
      </c>
      <c r="B4605" s="30" t="s">
        <v>3870</v>
      </c>
      <c r="C4605" s="2" t="s">
        <v>746</v>
      </c>
      <c r="D4605" s="2" t="s">
        <v>2506</v>
      </c>
      <c r="E4605" s="27">
        <v>0.97916666666666663</v>
      </c>
      <c r="F4605" s="27">
        <v>1</v>
      </c>
      <c r="G4605" s="25">
        <v>2.083333333333337E-2</v>
      </c>
      <c r="H4605" s="31" t="s">
        <v>3874</v>
      </c>
      <c r="I4605" s="2"/>
      <c r="J4605" s="31" t="s">
        <v>48</v>
      </c>
      <c r="K4605" s="2"/>
    </row>
    <row r="4606" spans="1:11">
      <c r="A4606" s="21">
        <v>45098</v>
      </c>
      <c r="B4606" s="30" t="s">
        <v>3871</v>
      </c>
      <c r="C4606" s="23" t="s">
        <v>746</v>
      </c>
      <c r="D4606" s="23" t="s">
        <v>2507</v>
      </c>
      <c r="E4606" s="24">
        <v>0.39583333333333331</v>
      </c>
      <c r="F4606" s="24">
        <v>0.40625</v>
      </c>
      <c r="G4606" s="25">
        <v>1.0416666666666685E-2</v>
      </c>
      <c r="H4606" s="31" t="s">
        <v>3874</v>
      </c>
      <c r="I4606" s="23"/>
      <c r="J4606" s="31" t="s">
        <v>48</v>
      </c>
      <c r="K4606" s="23"/>
    </row>
    <row r="4607" spans="1:11">
      <c r="A4607" s="3">
        <v>45098</v>
      </c>
      <c r="B4607" s="30" t="s">
        <v>3871</v>
      </c>
      <c r="C4607" s="2" t="s">
        <v>443</v>
      </c>
      <c r="D4607" s="2" t="s">
        <v>1413</v>
      </c>
      <c r="E4607" s="27">
        <v>0.40625</v>
      </c>
      <c r="F4607" s="27">
        <v>0.41666666666666669</v>
      </c>
      <c r="G4607" s="25">
        <v>1.0416666666666685E-2</v>
      </c>
      <c r="H4607" s="31" t="s">
        <v>3867</v>
      </c>
      <c r="I4607" s="2"/>
      <c r="J4607" s="31" t="s">
        <v>34</v>
      </c>
      <c r="K4607" s="2"/>
    </row>
    <row r="4608" spans="1:11">
      <c r="A4608" s="21">
        <v>45098</v>
      </c>
      <c r="B4608" s="30" t="s">
        <v>3871</v>
      </c>
      <c r="C4608" s="23" t="s">
        <v>1899</v>
      </c>
      <c r="D4608" s="23" t="s">
        <v>2508</v>
      </c>
      <c r="E4608" s="24">
        <v>0.41666666666666669</v>
      </c>
      <c r="F4608" s="24">
        <v>0.4375</v>
      </c>
      <c r="G4608" s="25">
        <v>2.0833333333333315E-2</v>
      </c>
      <c r="H4608" s="31" t="s">
        <v>3874</v>
      </c>
      <c r="I4608" s="23"/>
      <c r="J4608" s="31" t="s">
        <v>48</v>
      </c>
      <c r="K4608" s="23"/>
    </row>
    <row r="4609" spans="1:11">
      <c r="A4609" s="3">
        <v>45098</v>
      </c>
      <c r="B4609" s="30" t="s">
        <v>3871</v>
      </c>
      <c r="C4609" s="2" t="s">
        <v>1876</v>
      </c>
      <c r="D4609" s="2" t="s">
        <v>1665</v>
      </c>
      <c r="E4609" s="27">
        <v>0.4375</v>
      </c>
      <c r="F4609" s="27">
        <v>0.5</v>
      </c>
      <c r="G4609" s="25">
        <v>6.25E-2</v>
      </c>
      <c r="H4609" s="31" t="s">
        <v>3874</v>
      </c>
      <c r="I4609" s="2"/>
      <c r="J4609" s="31" t="s">
        <v>45</v>
      </c>
      <c r="K4609" s="2"/>
    </row>
    <row r="4610" spans="1:11">
      <c r="A4610" s="21">
        <v>45098</v>
      </c>
      <c r="B4610" s="30" t="s">
        <v>3871</v>
      </c>
      <c r="C4610" s="23" t="s">
        <v>1639</v>
      </c>
      <c r="D4610" s="23" t="s">
        <v>1761</v>
      </c>
      <c r="E4610" s="24">
        <v>0.54166666666666663</v>
      </c>
      <c r="F4610" s="24">
        <v>0.55208333333333337</v>
      </c>
      <c r="G4610" s="25">
        <v>1.0416666666666741E-2</v>
      </c>
      <c r="H4610" s="31" t="s">
        <v>3874</v>
      </c>
      <c r="I4610" s="23"/>
      <c r="J4610" s="31" t="s">
        <v>48</v>
      </c>
      <c r="K4610" s="23"/>
    </row>
    <row r="4611" spans="1:11">
      <c r="A4611" s="3">
        <v>45098</v>
      </c>
      <c r="B4611" s="30" t="s">
        <v>3871</v>
      </c>
      <c r="C4611" s="2" t="s">
        <v>1589</v>
      </c>
      <c r="D4611" s="2" t="s">
        <v>2509</v>
      </c>
      <c r="E4611" s="27">
        <v>0.55208333333333337</v>
      </c>
      <c r="F4611" s="27">
        <v>0.59375</v>
      </c>
      <c r="G4611" s="25">
        <v>4.166666666666663E-2</v>
      </c>
      <c r="H4611" s="31" t="s">
        <v>3874</v>
      </c>
      <c r="I4611" s="2"/>
      <c r="J4611" s="31" t="s">
        <v>48</v>
      </c>
      <c r="K4611" s="2"/>
    </row>
    <row r="4612" spans="1:11">
      <c r="A4612" s="21">
        <v>45098</v>
      </c>
      <c r="B4612" s="30" t="s">
        <v>3871</v>
      </c>
      <c r="C4612" s="23" t="s">
        <v>1589</v>
      </c>
      <c r="D4612" s="23" t="s">
        <v>2510</v>
      </c>
      <c r="E4612" s="24">
        <v>0.59375</v>
      </c>
      <c r="F4612" s="24">
        <v>0.60416666666666663</v>
      </c>
      <c r="G4612" s="25">
        <v>1.041666666666663E-2</v>
      </c>
      <c r="H4612" s="31" t="s">
        <v>3874</v>
      </c>
      <c r="I4612" s="23"/>
      <c r="J4612" s="31" t="s">
        <v>48</v>
      </c>
      <c r="K4612" s="23"/>
    </row>
    <row r="4613" spans="1:11">
      <c r="A4613" s="3">
        <v>45098</v>
      </c>
      <c r="B4613" s="30" t="s">
        <v>3871</v>
      </c>
      <c r="C4613" s="2" t="s">
        <v>1589</v>
      </c>
      <c r="D4613" s="2" t="s">
        <v>2511</v>
      </c>
      <c r="E4613" s="27">
        <v>0.60416666666666663</v>
      </c>
      <c r="F4613" s="27">
        <v>0.625</v>
      </c>
      <c r="G4613" s="25">
        <v>2.083333333333337E-2</v>
      </c>
      <c r="H4613" s="31" t="s">
        <v>3874</v>
      </c>
      <c r="I4613" s="2"/>
      <c r="J4613" s="31" t="s">
        <v>48</v>
      </c>
      <c r="K4613" s="2"/>
    </row>
    <row r="4614" spans="1:11">
      <c r="A4614" s="21">
        <v>45098</v>
      </c>
      <c r="B4614" s="30" t="s">
        <v>3871</v>
      </c>
      <c r="C4614" s="23" t="s">
        <v>2377</v>
      </c>
      <c r="D4614" s="23" t="s">
        <v>2512</v>
      </c>
      <c r="E4614" s="24">
        <v>0.625</v>
      </c>
      <c r="F4614" s="24">
        <v>0.70833333333333337</v>
      </c>
      <c r="G4614" s="25">
        <v>8.333333333333337E-2</v>
      </c>
      <c r="H4614" s="31" t="s">
        <v>3874</v>
      </c>
      <c r="I4614" s="23"/>
      <c r="J4614" s="31" t="s">
        <v>48</v>
      </c>
      <c r="K4614" s="23"/>
    </row>
    <row r="4615" spans="1:11">
      <c r="A4615" s="3">
        <v>45098</v>
      </c>
      <c r="B4615" s="30" t="s">
        <v>3871</v>
      </c>
      <c r="C4615" s="2" t="s">
        <v>1589</v>
      </c>
      <c r="D4615" s="2" t="s">
        <v>305</v>
      </c>
      <c r="E4615" s="27">
        <v>0.70833333333333337</v>
      </c>
      <c r="F4615" s="27">
        <v>0.76041666666666663</v>
      </c>
      <c r="G4615" s="25">
        <v>5.2083333333333259E-2</v>
      </c>
      <c r="H4615" s="31" t="s">
        <v>3874</v>
      </c>
      <c r="I4615" s="2"/>
      <c r="J4615" s="31" t="s">
        <v>48</v>
      </c>
      <c r="K4615" s="2"/>
    </row>
    <row r="4616" spans="1:11">
      <c r="A4616" s="21">
        <v>45098</v>
      </c>
      <c r="B4616" s="30" t="s">
        <v>3871</v>
      </c>
      <c r="C4616" s="23" t="s">
        <v>1589</v>
      </c>
      <c r="D4616" s="23" t="s">
        <v>2125</v>
      </c>
      <c r="E4616" s="24">
        <v>0.76041666666666663</v>
      </c>
      <c r="F4616" s="24">
        <v>0.80208333333333337</v>
      </c>
      <c r="G4616" s="25">
        <v>4.1666666666666741E-2</v>
      </c>
      <c r="H4616" s="31" t="s">
        <v>3874</v>
      </c>
      <c r="I4616" s="23"/>
      <c r="J4616" s="31" t="s">
        <v>48</v>
      </c>
      <c r="K4616" s="23"/>
    </row>
    <row r="4617" spans="1:11">
      <c r="A4617" s="3">
        <v>45098</v>
      </c>
      <c r="B4617" s="30" t="s">
        <v>3871</v>
      </c>
      <c r="C4617" s="2" t="s">
        <v>1899</v>
      </c>
      <c r="D4617" s="2" t="s">
        <v>2508</v>
      </c>
      <c r="E4617" s="27">
        <v>0.95833333333333337</v>
      </c>
      <c r="F4617" s="27">
        <v>1</v>
      </c>
      <c r="G4617" s="25">
        <v>4.166666666666663E-2</v>
      </c>
      <c r="H4617" s="31" t="s">
        <v>3874</v>
      </c>
      <c r="I4617" s="2"/>
      <c r="J4617" s="31" t="s">
        <v>48</v>
      </c>
      <c r="K4617" s="2"/>
    </row>
    <row r="4618" spans="1:11">
      <c r="A4618" s="21">
        <v>45099</v>
      </c>
      <c r="B4618" s="30" t="s">
        <v>3872</v>
      </c>
      <c r="C4618" s="23" t="s">
        <v>1899</v>
      </c>
      <c r="D4618" s="23" t="s">
        <v>2508</v>
      </c>
      <c r="E4618" s="24">
        <v>0</v>
      </c>
      <c r="F4618" s="24">
        <v>2.0833333333333332E-2</v>
      </c>
      <c r="G4618" s="25">
        <v>2.0833333333333332E-2</v>
      </c>
      <c r="H4618" s="31" t="s">
        <v>3874</v>
      </c>
      <c r="I4618" s="23"/>
      <c r="J4618" s="31" t="s">
        <v>48</v>
      </c>
      <c r="K4618" s="23"/>
    </row>
    <row r="4619" spans="1:11">
      <c r="A4619" s="3">
        <v>45099</v>
      </c>
      <c r="B4619" s="30" t="s">
        <v>3872</v>
      </c>
      <c r="C4619" s="2" t="s">
        <v>1600</v>
      </c>
      <c r="D4619" s="2" t="s">
        <v>2104</v>
      </c>
      <c r="E4619" s="27">
        <v>0.39583333333333331</v>
      </c>
      <c r="F4619" s="27">
        <v>0.40625</v>
      </c>
      <c r="G4619" s="25">
        <v>1.0416666666666685E-2</v>
      </c>
      <c r="H4619" s="31" t="s">
        <v>3874</v>
      </c>
      <c r="I4619" s="2"/>
      <c r="J4619" s="31" t="s">
        <v>48</v>
      </c>
      <c r="K4619" s="2"/>
    </row>
    <row r="4620" spans="1:11">
      <c r="A4620" s="21">
        <v>45099</v>
      </c>
      <c r="B4620" s="30" t="s">
        <v>3872</v>
      </c>
      <c r="C4620" s="23" t="s">
        <v>746</v>
      </c>
      <c r="D4620" s="23" t="s">
        <v>2513</v>
      </c>
      <c r="E4620" s="24">
        <v>0.40625</v>
      </c>
      <c r="F4620" s="24">
        <v>0.41666666666666669</v>
      </c>
      <c r="G4620" s="25">
        <v>1.0416666666666685E-2</v>
      </c>
      <c r="H4620" s="31" t="s">
        <v>3874</v>
      </c>
      <c r="I4620" s="23"/>
      <c r="J4620" s="31" t="s">
        <v>48</v>
      </c>
      <c r="K4620" s="23"/>
    </row>
    <row r="4621" spans="1:11">
      <c r="A4621" s="3">
        <v>45099</v>
      </c>
      <c r="B4621" s="30" t="s">
        <v>3872</v>
      </c>
      <c r="C4621" s="2" t="s">
        <v>2302</v>
      </c>
      <c r="D4621" s="2" t="s">
        <v>2508</v>
      </c>
      <c r="E4621" s="27">
        <v>0.41666666666666669</v>
      </c>
      <c r="F4621" s="27">
        <v>0.45833333333333331</v>
      </c>
      <c r="G4621" s="25">
        <v>4.166666666666663E-2</v>
      </c>
      <c r="H4621" s="31" t="s">
        <v>3874</v>
      </c>
      <c r="I4621" s="2"/>
      <c r="J4621" s="31" t="s">
        <v>48</v>
      </c>
      <c r="K4621" s="2"/>
    </row>
    <row r="4622" spans="1:11">
      <c r="A4622" s="21">
        <v>45099</v>
      </c>
      <c r="B4622" s="30" t="s">
        <v>3872</v>
      </c>
      <c r="C4622" s="23" t="s">
        <v>1876</v>
      </c>
      <c r="D4622" s="23" t="s">
        <v>2514</v>
      </c>
      <c r="E4622" s="24">
        <v>0.45833333333333331</v>
      </c>
      <c r="F4622" s="24">
        <v>0.5</v>
      </c>
      <c r="G4622" s="25">
        <v>4.1666666666666685E-2</v>
      </c>
      <c r="H4622" s="31" t="s">
        <v>3874</v>
      </c>
      <c r="I4622" s="23"/>
      <c r="J4622" s="31" t="s">
        <v>45</v>
      </c>
      <c r="K4622" s="23"/>
    </row>
    <row r="4623" spans="1:11">
      <c r="A4623" s="3">
        <v>45099</v>
      </c>
      <c r="B4623" s="30" t="s">
        <v>3872</v>
      </c>
      <c r="C4623" s="2" t="s">
        <v>2377</v>
      </c>
      <c r="D4623" s="2" t="s">
        <v>2515</v>
      </c>
      <c r="E4623" s="27">
        <v>0.54166666666666663</v>
      </c>
      <c r="F4623" s="27">
        <v>0.58333333333333337</v>
      </c>
      <c r="G4623" s="25">
        <v>4.1666666666666741E-2</v>
      </c>
      <c r="H4623" s="31" t="s">
        <v>3874</v>
      </c>
      <c r="I4623" s="2"/>
      <c r="J4623" s="31" t="s">
        <v>48</v>
      </c>
      <c r="K4623" s="2"/>
    </row>
    <row r="4624" spans="1:11">
      <c r="A4624" s="21">
        <v>45099</v>
      </c>
      <c r="B4624" s="30" t="s">
        <v>3872</v>
      </c>
      <c r="C4624" s="23" t="s">
        <v>1639</v>
      </c>
      <c r="D4624" s="23" t="s">
        <v>1898</v>
      </c>
      <c r="E4624" s="24">
        <v>0.58333333333333337</v>
      </c>
      <c r="F4624" s="24">
        <v>0.625</v>
      </c>
      <c r="G4624" s="25">
        <v>4.166666666666663E-2</v>
      </c>
      <c r="H4624" s="31" t="s">
        <v>3874</v>
      </c>
      <c r="I4624" s="23"/>
      <c r="J4624" s="31" t="s">
        <v>48</v>
      </c>
      <c r="K4624" s="23"/>
    </row>
    <row r="4625" spans="1:11">
      <c r="A4625" s="3">
        <v>45099</v>
      </c>
      <c r="B4625" s="30" t="s">
        <v>3872</v>
      </c>
      <c r="C4625" s="2" t="s">
        <v>1639</v>
      </c>
      <c r="D4625" s="2" t="s">
        <v>2475</v>
      </c>
      <c r="E4625" s="27">
        <v>0.625</v>
      </c>
      <c r="F4625" s="27">
        <v>0.64583333333333337</v>
      </c>
      <c r="G4625" s="25">
        <v>2.083333333333337E-2</v>
      </c>
      <c r="H4625" s="31" t="s">
        <v>3874</v>
      </c>
      <c r="I4625" s="2"/>
      <c r="J4625" s="31" t="s">
        <v>48</v>
      </c>
      <c r="K4625" s="2"/>
    </row>
    <row r="4626" spans="1:11">
      <c r="A4626" s="21">
        <v>45099</v>
      </c>
      <c r="B4626" s="30" t="s">
        <v>3872</v>
      </c>
      <c r="C4626" s="23" t="s">
        <v>2377</v>
      </c>
      <c r="D4626" s="23" t="s">
        <v>2516</v>
      </c>
      <c r="E4626" s="24">
        <v>0.64583333333333337</v>
      </c>
      <c r="F4626" s="24">
        <v>0.66666666666666663</v>
      </c>
      <c r="G4626" s="25">
        <v>2.0833333333333259E-2</v>
      </c>
      <c r="H4626" s="31" t="s">
        <v>3874</v>
      </c>
      <c r="I4626" s="23"/>
      <c r="J4626" s="31" t="s">
        <v>48</v>
      </c>
      <c r="K4626" s="23"/>
    </row>
    <row r="4627" spans="1:11">
      <c r="A4627" s="3">
        <v>45099</v>
      </c>
      <c r="B4627" s="30" t="s">
        <v>3872</v>
      </c>
      <c r="C4627" s="2" t="s">
        <v>1589</v>
      </c>
      <c r="D4627" s="2" t="s">
        <v>2517</v>
      </c>
      <c r="E4627" s="27">
        <v>0.66666666666666663</v>
      </c>
      <c r="F4627" s="27">
        <v>0.70833333333333337</v>
      </c>
      <c r="G4627" s="25">
        <v>4.1666666666666741E-2</v>
      </c>
      <c r="H4627" s="31" t="s">
        <v>3874</v>
      </c>
      <c r="I4627" s="2"/>
      <c r="J4627" s="31" t="s">
        <v>48</v>
      </c>
      <c r="K4627" s="2"/>
    </row>
    <row r="4628" spans="1:11">
      <c r="A4628" s="21">
        <v>45099</v>
      </c>
      <c r="B4628" s="30" t="s">
        <v>3872</v>
      </c>
      <c r="C4628" s="23" t="s">
        <v>2302</v>
      </c>
      <c r="D4628" s="23" t="s">
        <v>2508</v>
      </c>
      <c r="E4628" s="24">
        <v>0.70833333333333337</v>
      </c>
      <c r="F4628" s="24">
        <v>0.75</v>
      </c>
      <c r="G4628" s="25">
        <v>4.166666666666663E-2</v>
      </c>
      <c r="H4628" s="31" t="s">
        <v>3874</v>
      </c>
      <c r="I4628" s="23"/>
      <c r="J4628" s="31" t="s">
        <v>48</v>
      </c>
      <c r="K4628" s="23"/>
    </row>
    <row r="4629" spans="1:11">
      <c r="A4629" s="3">
        <v>45100</v>
      </c>
      <c r="B4629" s="30" t="s">
        <v>3865</v>
      </c>
      <c r="C4629" s="2" t="s">
        <v>1600</v>
      </c>
      <c r="D4629" s="2" t="s">
        <v>2104</v>
      </c>
      <c r="E4629" s="27">
        <v>0.39583333333333331</v>
      </c>
      <c r="F4629" s="27">
        <v>0.41666666666666669</v>
      </c>
      <c r="G4629" s="25">
        <v>2.083333333333337E-2</v>
      </c>
      <c r="H4629" s="31" t="s">
        <v>3874</v>
      </c>
      <c r="I4629" s="2"/>
      <c r="J4629" s="31" t="s">
        <v>48</v>
      </c>
      <c r="K4629" s="2"/>
    </row>
    <row r="4630" spans="1:11">
      <c r="A4630" s="21">
        <v>45100</v>
      </c>
      <c r="B4630" s="30" t="s">
        <v>3865</v>
      </c>
      <c r="C4630" s="23" t="s">
        <v>1589</v>
      </c>
      <c r="D4630" s="23" t="s">
        <v>2518</v>
      </c>
      <c r="E4630" s="24">
        <v>0.41666666666666669</v>
      </c>
      <c r="F4630" s="24">
        <v>0.45833333333333331</v>
      </c>
      <c r="G4630" s="25">
        <v>4.166666666666663E-2</v>
      </c>
      <c r="H4630" s="31" t="s">
        <v>3874</v>
      </c>
      <c r="I4630" s="23"/>
      <c r="J4630" s="31" t="s">
        <v>48</v>
      </c>
      <c r="K4630" s="23"/>
    </row>
    <row r="4631" spans="1:11">
      <c r="A4631" s="3">
        <v>45100</v>
      </c>
      <c r="B4631" s="30" t="s">
        <v>3865</v>
      </c>
      <c r="C4631" s="2" t="s">
        <v>1639</v>
      </c>
      <c r="D4631" s="2" t="s">
        <v>2135</v>
      </c>
      <c r="E4631" s="27">
        <v>0.45833333333333331</v>
      </c>
      <c r="F4631" s="27">
        <v>0.5</v>
      </c>
      <c r="G4631" s="25">
        <v>4.1666666666666685E-2</v>
      </c>
      <c r="H4631" s="31" t="s">
        <v>3874</v>
      </c>
      <c r="I4631" s="2"/>
      <c r="J4631" s="31" t="s">
        <v>48</v>
      </c>
      <c r="K4631" s="2"/>
    </row>
    <row r="4632" spans="1:11">
      <c r="A4632" s="21">
        <v>45100</v>
      </c>
      <c r="B4632" s="30" t="s">
        <v>3865</v>
      </c>
      <c r="C4632" s="23" t="s">
        <v>2377</v>
      </c>
      <c r="D4632" s="23" t="s">
        <v>2519</v>
      </c>
      <c r="E4632" s="24">
        <v>0.54166666666666663</v>
      </c>
      <c r="F4632" s="24">
        <v>0.70833333333333337</v>
      </c>
      <c r="G4632" s="25">
        <v>0.16666666666666674</v>
      </c>
      <c r="H4632" s="31" t="s">
        <v>3874</v>
      </c>
      <c r="I4632" s="23"/>
      <c r="J4632" s="31" t="s">
        <v>48</v>
      </c>
      <c r="K4632" s="23"/>
    </row>
    <row r="4633" spans="1:11">
      <c r="A4633" s="3">
        <v>45100</v>
      </c>
      <c r="B4633" s="30" t="s">
        <v>3865</v>
      </c>
      <c r="C4633" s="2" t="s">
        <v>1589</v>
      </c>
      <c r="D4633" s="2" t="s">
        <v>305</v>
      </c>
      <c r="E4633" s="27">
        <v>0.70833333333333337</v>
      </c>
      <c r="F4633" s="27">
        <v>0.77083333333333337</v>
      </c>
      <c r="G4633" s="25">
        <v>6.25E-2</v>
      </c>
      <c r="H4633" s="31" t="s">
        <v>3874</v>
      </c>
      <c r="I4633" s="2"/>
      <c r="J4633" s="31" t="s">
        <v>48</v>
      </c>
      <c r="K4633" s="2"/>
    </row>
    <row r="4634" spans="1:11">
      <c r="A4634" s="21">
        <v>45100</v>
      </c>
      <c r="B4634" s="30" t="s">
        <v>3865</v>
      </c>
      <c r="C4634" s="23" t="s">
        <v>1589</v>
      </c>
      <c r="D4634" s="23" t="s">
        <v>2520</v>
      </c>
      <c r="E4634" s="24">
        <v>0.77083333333333337</v>
      </c>
      <c r="F4634" s="24">
        <v>0.8125</v>
      </c>
      <c r="G4634" s="25">
        <v>4.166666666666663E-2</v>
      </c>
      <c r="H4634" s="31" t="s">
        <v>3874</v>
      </c>
      <c r="I4634" s="23"/>
      <c r="J4634" s="31" t="s">
        <v>48</v>
      </c>
      <c r="K4634" s="23"/>
    </row>
    <row r="4635" spans="1:11">
      <c r="A4635" s="3">
        <v>45101</v>
      </c>
      <c r="B4635" s="30" t="s">
        <v>3868</v>
      </c>
      <c r="C4635" s="2" t="s">
        <v>1600</v>
      </c>
      <c r="D4635" s="2" t="s">
        <v>1236</v>
      </c>
      <c r="E4635" s="27">
        <v>0.58333333333333337</v>
      </c>
      <c r="F4635" s="27">
        <v>0.60416666666666663</v>
      </c>
      <c r="G4635" s="25">
        <v>2.0833333333333259E-2</v>
      </c>
      <c r="H4635" s="31" t="s">
        <v>3874</v>
      </c>
      <c r="I4635" s="2"/>
      <c r="J4635" s="31" t="s">
        <v>48</v>
      </c>
      <c r="K4635" s="2"/>
    </row>
    <row r="4636" spans="1:11">
      <c r="A4636" s="21">
        <v>45101</v>
      </c>
      <c r="B4636" s="30" t="s">
        <v>3868</v>
      </c>
      <c r="C4636" s="23" t="s">
        <v>1899</v>
      </c>
      <c r="D4636" s="23" t="s">
        <v>2521</v>
      </c>
      <c r="E4636" s="24">
        <v>0.60416666666666663</v>
      </c>
      <c r="F4636" s="24">
        <v>0.625</v>
      </c>
      <c r="G4636" s="25">
        <v>2.083333333333337E-2</v>
      </c>
      <c r="H4636" s="31" t="s">
        <v>3874</v>
      </c>
      <c r="I4636" s="23"/>
      <c r="J4636" s="31" t="s">
        <v>48</v>
      </c>
      <c r="K4636" s="23"/>
    </row>
    <row r="4637" spans="1:11">
      <c r="A4637" s="3">
        <v>45103</v>
      </c>
      <c r="B4637" s="30" t="s">
        <v>3869</v>
      </c>
      <c r="C4637" s="2" t="s">
        <v>1899</v>
      </c>
      <c r="D4637" s="2" t="s">
        <v>2522</v>
      </c>
      <c r="E4637" s="27">
        <v>0.39583333333333331</v>
      </c>
      <c r="F4637" s="27">
        <v>0.40625</v>
      </c>
      <c r="G4637" s="25">
        <v>1.0416666666666685E-2</v>
      </c>
      <c r="H4637" s="31" t="s">
        <v>3874</v>
      </c>
      <c r="I4637" s="2"/>
      <c r="J4637" s="31" t="s">
        <v>48</v>
      </c>
      <c r="K4637" s="2"/>
    </row>
    <row r="4638" spans="1:11">
      <c r="A4638" s="21">
        <v>45103</v>
      </c>
      <c r="B4638" s="30" t="s">
        <v>3869</v>
      </c>
      <c r="C4638" s="23" t="s">
        <v>449</v>
      </c>
      <c r="D4638" s="23" t="s">
        <v>1880</v>
      </c>
      <c r="E4638" s="24">
        <v>0.40625</v>
      </c>
      <c r="F4638" s="24">
        <v>0.41666666666666669</v>
      </c>
      <c r="G4638" s="25">
        <v>1.0416666666666685E-2</v>
      </c>
      <c r="H4638" s="31" t="s">
        <v>3867</v>
      </c>
      <c r="I4638" s="23"/>
      <c r="J4638" s="31" t="s">
        <v>34</v>
      </c>
      <c r="K4638" s="23"/>
    </row>
    <row r="4639" spans="1:11">
      <c r="A4639" s="3">
        <v>45103</v>
      </c>
      <c r="B4639" s="30" t="s">
        <v>3869</v>
      </c>
      <c r="C4639" s="2" t="s">
        <v>443</v>
      </c>
      <c r="D4639" s="2" t="s">
        <v>3884</v>
      </c>
      <c r="E4639" s="27">
        <v>0.41666666666666669</v>
      </c>
      <c r="F4639" s="27">
        <v>0.45833333333333331</v>
      </c>
      <c r="G4639" s="25">
        <v>4.166666666666663E-2</v>
      </c>
      <c r="H4639" s="31" t="s">
        <v>3867</v>
      </c>
      <c r="I4639" s="2"/>
      <c r="J4639" s="31" t="s">
        <v>34</v>
      </c>
      <c r="K4639" s="2"/>
    </row>
    <row r="4640" spans="1:11">
      <c r="A4640" s="21">
        <v>45103</v>
      </c>
      <c r="B4640" s="30" t="s">
        <v>3869</v>
      </c>
      <c r="C4640" s="23" t="s">
        <v>1589</v>
      </c>
      <c r="D4640" s="23" t="s">
        <v>2523</v>
      </c>
      <c r="E4640" s="24">
        <v>0.45833333333333331</v>
      </c>
      <c r="F4640" s="24">
        <v>0.5</v>
      </c>
      <c r="G4640" s="25">
        <v>4.1666666666666685E-2</v>
      </c>
      <c r="H4640" s="31" t="s">
        <v>3874</v>
      </c>
      <c r="I4640" s="23"/>
      <c r="J4640" s="31" t="s">
        <v>48</v>
      </c>
      <c r="K4640" s="23"/>
    </row>
    <row r="4641" spans="1:11">
      <c r="A4641" s="3">
        <v>45103</v>
      </c>
      <c r="B4641" s="30" t="s">
        <v>3869</v>
      </c>
      <c r="C4641" s="2" t="s">
        <v>775</v>
      </c>
      <c r="D4641" s="2" t="s">
        <v>2429</v>
      </c>
      <c r="E4641" s="27">
        <v>0.54166666666666663</v>
      </c>
      <c r="F4641" s="27">
        <v>0.58333333333333337</v>
      </c>
      <c r="G4641" s="25">
        <v>4.1666666666666741E-2</v>
      </c>
      <c r="H4641" s="31" t="s">
        <v>3867</v>
      </c>
      <c r="I4641" s="2"/>
      <c r="J4641" s="31" t="s">
        <v>34</v>
      </c>
      <c r="K4641" s="2"/>
    </row>
    <row r="4642" spans="1:11">
      <c r="A4642" s="21">
        <v>45103</v>
      </c>
      <c r="B4642" s="30" t="s">
        <v>3869</v>
      </c>
      <c r="C4642" s="23" t="s">
        <v>1589</v>
      </c>
      <c r="D4642" s="23" t="s">
        <v>2524</v>
      </c>
      <c r="E4642" s="24">
        <v>0.58333333333333337</v>
      </c>
      <c r="F4642" s="24">
        <v>0.625</v>
      </c>
      <c r="G4642" s="25">
        <v>4.166666666666663E-2</v>
      </c>
      <c r="H4642" s="31" t="s">
        <v>3874</v>
      </c>
      <c r="I4642" s="23"/>
      <c r="J4642" s="31" t="s">
        <v>48</v>
      </c>
      <c r="K4642" s="23"/>
    </row>
    <row r="4643" spans="1:11">
      <c r="A4643" s="3">
        <v>45103</v>
      </c>
      <c r="B4643" s="30" t="s">
        <v>3869</v>
      </c>
      <c r="C4643" s="2" t="s">
        <v>1589</v>
      </c>
      <c r="D4643" s="2" t="s">
        <v>2525</v>
      </c>
      <c r="E4643" s="27">
        <v>0.625</v>
      </c>
      <c r="F4643" s="27">
        <v>0.64583333333333337</v>
      </c>
      <c r="G4643" s="25">
        <v>2.083333333333337E-2</v>
      </c>
      <c r="H4643" s="31" t="s">
        <v>3874</v>
      </c>
      <c r="I4643" s="2"/>
      <c r="J4643" s="31" t="s">
        <v>48</v>
      </c>
      <c r="K4643" s="2"/>
    </row>
    <row r="4644" spans="1:11">
      <c r="A4644" s="21">
        <v>45103</v>
      </c>
      <c r="B4644" s="30" t="s">
        <v>3869</v>
      </c>
      <c r="C4644" s="23" t="s">
        <v>1600</v>
      </c>
      <c r="D4644" s="23" t="s">
        <v>2526</v>
      </c>
      <c r="E4644" s="24">
        <v>0.64583333333333337</v>
      </c>
      <c r="F4644" s="24">
        <v>0.66666666666666663</v>
      </c>
      <c r="G4644" s="25">
        <v>2.0833333333333259E-2</v>
      </c>
      <c r="H4644" s="31" t="s">
        <v>3874</v>
      </c>
      <c r="I4644" s="23"/>
      <c r="J4644" s="31" t="s">
        <v>48</v>
      </c>
      <c r="K4644" s="23"/>
    </row>
    <row r="4645" spans="1:11">
      <c r="A4645" s="3">
        <v>45103</v>
      </c>
      <c r="B4645" s="30" t="s">
        <v>3869</v>
      </c>
      <c r="C4645" s="2" t="s">
        <v>1589</v>
      </c>
      <c r="D4645" s="2" t="s">
        <v>2527</v>
      </c>
      <c r="E4645" s="27">
        <v>0.66666666666666663</v>
      </c>
      <c r="F4645" s="27">
        <v>0.70833333333333337</v>
      </c>
      <c r="G4645" s="25">
        <v>4.1666666666666741E-2</v>
      </c>
      <c r="H4645" s="31" t="s">
        <v>3874</v>
      </c>
      <c r="I4645" s="2"/>
      <c r="J4645" s="31" t="s">
        <v>48</v>
      </c>
      <c r="K4645" s="2"/>
    </row>
    <row r="4646" spans="1:11">
      <c r="A4646" s="21">
        <v>45103</v>
      </c>
      <c r="B4646" s="30" t="s">
        <v>3869</v>
      </c>
      <c r="C4646" s="23" t="s">
        <v>1600</v>
      </c>
      <c r="D4646" s="23" t="s">
        <v>2528</v>
      </c>
      <c r="E4646" s="24">
        <v>0.89583333333333337</v>
      </c>
      <c r="F4646" s="24">
        <v>0.91666666666666663</v>
      </c>
      <c r="G4646" s="25">
        <v>2.0833333333333259E-2</v>
      </c>
      <c r="H4646" s="31" t="s">
        <v>3874</v>
      </c>
      <c r="I4646" s="23"/>
      <c r="J4646" s="31" t="s">
        <v>48</v>
      </c>
      <c r="K4646" s="23"/>
    </row>
    <row r="4647" spans="1:11">
      <c r="A4647" s="3">
        <v>45103</v>
      </c>
      <c r="B4647" s="30" t="s">
        <v>3869</v>
      </c>
      <c r="C4647" s="2" t="s">
        <v>2302</v>
      </c>
      <c r="D4647" s="2" t="s">
        <v>2529</v>
      </c>
      <c r="E4647" s="27">
        <v>0.9375</v>
      </c>
      <c r="F4647" s="27">
        <v>0.97916666666666663</v>
      </c>
      <c r="G4647" s="25">
        <v>4.166666666666663E-2</v>
      </c>
      <c r="H4647" s="31" t="s">
        <v>3874</v>
      </c>
      <c r="I4647" s="2"/>
      <c r="J4647" s="31" t="s">
        <v>48</v>
      </c>
      <c r="K4647" s="2"/>
    </row>
    <row r="4648" spans="1:11">
      <c r="A4648" s="21">
        <v>45103</v>
      </c>
      <c r="B4648" s="30" t="s">
        <v>3869</v>
      </c>
      <c r="C4648" s="23" t="s">
        <v>2302</v>
      </c>
      <c r="D4648" s="23" t="s">
        <v>2036</v>
      </c>
      <c r="E4648" s="24">
        <v>0.97916666666666663</v>
      </c>
      <c r="F4648" s="24">
        <v>1</v>
      </c>
      <c r="G4648" s="25">
        <v>2.083333333333337E-2</v>
      </c>
      <c r="H4648" s="31" t="s">
        <v>3874</v>
      </c>
      <c r="I4648" s="23"/>
      <c r="J4648" s="31" t="s">
        <v>48</v>
      </c>
      <c r="K4648" s="23"/>
    </row>
    <row r="4649" spans="1:11">
      <c r="A4649" s="3">
        <v>45104</v>
      </c>
      <c r="B4649" s="30" t="s">
        <v>3870</v>
      </c>
      <c r="C4649" s="2" t="s">
        <v>2302</v>
      </c>
      <c r="D4649" s="2" t="s">
        <v>2530</v>
      </c>
      <c r="E4649" s="27">
        <v>0</v>
      </c>
      <c r="F4649" s="27">
        <v>1.0416666666666666E-2</v>
      </c>
      <c r="G4649" s="25">
        <v>1.0416666666666666E-2</v>
      </c>
      <c r="H4649" s="31" t="s">
        <v>3874</v>
      </c>
      <c r="I4649" s="2"/>
      <c r="J4649" s="31" t="s">
        <v>48</v>
      </c>
      <c r="K4649" s="2"/>
    </row>
    <row r="4650" spans="1:11">
      <c r="A4650" s="21">
        <v>45104</v>
      </c>
      <c r="B4650" s="30" t="s">
        <v>3870</v>
      </c>
      <c r="C4650" s="23" t="s">
        <v>1600</v>
      </c>
      <c r="D4650" s="23" t="s">
        <v>2036</v>
      </c>
      <c r="E4650" s="24">
        <v>0.39583333333333331</v>
      </c>
      <c r="F4650" s="24">
        <v>0.40625</v>
      </c>
      <c r="G4650" s="25">
        <v>1.0416666666666685E-2</v>
      </c>
      <c r="H4650" s="31" t="s">
        <v>3874</v>
      </c>
      <c r="I4650" s="23"/>
      <c r="J4650" s="31" t="s">
        <v>48</v>
      </c>
      <c r="K4650" s="23"/>
    </row>
    <row r="4651" spans="1:11">
      <c r="A4651" s="3">
        <v>45104</v>
      </c>
      <c r="B4651" s="30" t="s">
        <v>3870</v>
      </c>
      <c r="C4651" s="2" t="s">
        <v>443</v>
      </c>
      <c r="D4651" s="2" t="s">
        <v>1413</v>
      </c>
      <c r="E4651" s="27">
        <v>0.40625</v>
      </c>
      <c r="F4651" s="27">
        <v>0.41666666666666669</v>
      </c>
      <c r="G4651" s="25">
        <v>1.0416666666666685E-2</v>
      </c>
      <c r="H4651" s="31" t="s">
        <v>3867</v>
      </c>
      <c r="I4651" s="2"/>
      <c r="J4651" s="31" t="s">
        <v>34</v>
      </c>
      <c r="K4651" s="2"/>
    </row>
    <row r="4652" spans="1:11">
      <c r="A4652" s="21">
        <v>45104</v>
      </c>
      <c r="B4652" s="30" t="s">
        <v>3870</v>
      </c>
      <c r="C4652" s="23" t="s">
        <v>1639</v>
      </c>
      <c r="D4652" s="23" t="s">
        <v>2475</v>
      </c>
      <c r="E4652" s="24">
        <v>0.41666666666666669</v>
      </c>
      <c r="F4652" s="24">
        <v>0.45833333333333331</v>
      </c>
      <c r="G4652" s="25">
        <v>4.166666666666663E-2</v>
      </c>
      <c r="H4652" s="31" t="s">
        <v>3874</v>
      </c>
      <c r="I4652" s="23"/>
      <c r="J4652" s="31" t="s">
        <v>48</v>
      </c>
      <c r="K4652" s="23"/>
    </row>
    <row r="4653" spans="1:11">
      <c r="A4653" s="3">
        <v>45104</v>
      </c>
      <c r="B4653" s="30" t="s">
        <v>3870</v>
      </c>
      <c r="C4653" s="2" t="s">
        <v>1589</v>
      </c>
      <c r="D4653" s="2" t="s">
        <v>2112</v>
      </c>
      <c r="E4653" s="27">
        <v>0.45833333333333331</v>
      </c>
      <c r="F4653" s="27">
        <v>0.5</v>
      </c>
      <c r="G4653" s="25">
        <v>4.1666666666666685E-2</v>
      </c>
      <c r="H4653" s="31" t="s">
        <v>3874</v>
      </c>
      <c r="I4653" s="2" t="s">
        <v>2531</v>
      </c>
      <c r="J4653" s="31" t="s">
        <v>48</v>
      </c>
      <c r="K4653" s="2"/>
    </row>
    <row r="4654" spans="1:11">
      <c r="A4654" s="21">
        <v>45104</v>
      </c>
      <c r="B4654" s="30" t="s">
        <v>3870</v>
      </c>
      <c r="C4654" s="23" t="s">
        <v>2302</v>
      </c>
      <c r="D4654" s="23" t="s">
        <v>2532</v>
      </c>
      <c r="E4654" s="24">
        <v>0.54166666666666663</v>
      </c>
      <c r="F4654" s="24">
        <v>0.58333333333333337</v>
      </c>
      <c r="G4654" s="25">
        <v>4.1666666666666741E-2</v>
      </c>
      <c r="H4654" s="31" t="s">
        <v>3874</v>
      </c>
      <c r="I4654" s="23"/>
      <c r="J4654" s="31" t="s">
        <v>48</v>
      </c>
      <c r="K4654" s="23"/>
    </row>
    <row r="4655" spans="1:11">
      <c r="A4655" s="3">
        <v>45104</v>
      </c>
      <c r="B4655" s="30" t="s">
        <v>3870</v>
      </c>
      <c r="C4655" s="2" t="s">
        <v>1589</v>
      </c>
      <c r="D4655" s="2" t="s">
        <v>2533</v>
      </c>
      <c r="E4655" s="27">
        <v>0.58333333333333337</v>
      </c>
      <c r="F4655" s="27">
        <v>0.625</v>
      </c>
      <c r="G4655" s="25">
        <v>4.166666666666663E-2</v>
      </c>
      <c r="H4655" s="31" t="s">
        <v>3874</v>
      </c>
      <c r="I4655" s="2"/>
      <c r="J4655" s="31" t="s">
        <v>48</v>
      </c>
      <c r="K4655" s="2"/>
    </row>
    <row r="4656" spans="1:11">
      <c r="A4656" s="21">
        <v>45104</v>
      </c>
      <c r="B4656" s="30" t="s">
        <v>3870</v>
      </c>
      <c r="C4656" s="23" t="s">
        <v>1639</v>
      </c>
      <c r="D4656" s="23" t="s">
        <v>2259</v>
      </c>
      <c r="E4656" s="24">
        <v>0.625</v>
      </c>
      <c r="F4656" s="24">
        <v>0.66666666666666663</v>
      </c>
      <c r="G4656" s="25">
        <v>4.166666666666663E-2</v>
      </c>
      <c r="H4656" s="31" t="s">
        <v>3874</v>
      </c>
      <c r="I4656" s="23"/>
      <c r="J4656" s="31" t="s">
        <v>48</v>
      </c>
      <c r="K4656" s="23"/>
    </row>
    <row r="4657" spans="1:11">
      <c r="A4657" s="3">
        <v>45104</v>
      </c>
      <c r="B4657" s="30" t="s">
        <v>3870</v>
      </c>
      <c r="C4657" s="2" t="s">
        <v>1589</v>
      </c>
      <c r="D4657" s="2" t="s">
        <v>2534</v>
      </c>
      <c r="E4657" s="27">
        <v>0.66666666666666663</v>
      </c>
      <c r="F4657" s="27">
        <v>0.77083333333333337</v>
      </c>
      <c r="G4657" s="25">
        <v>0.10416666666666674</v>
      </c>
      <c r="H4657" s="31" t="s">
        <v>3874</v>
      </c>
      <c r="I4657" s="2" t="s">
        <v>2535</v>
      </c>
      <c r="J4657" s="31" t="s">
        <v>48</v>
      </c>
      <c r="K4657" s="2"/>
    </row>
    <row r="4658" spans="1:11">
      <c r="A4658" s="21">
        <v>45104</v>
      </c>
      <c r="B4658" s="30" t="s">
        <v>3870</v>
      </c>
      <c r="C4658" s="23" t="s">
        <v>1600</v>
      </c>
      <c r="D4658" s="23" t="s">
        <v>2536</v>
      </c>
      <c r="E4658" s="24">
        <v>0.95833333333333337</v>
      </c>
      <c r="F4658" s="24">
        <v>0.97916666666666663</v>
      </c>
      <c r="G4658" s="25">
        <v>2.0833333333333259E-2</v>
      </c>
      <c r="H4658" s="31" t="s">
        <v>3874</v>
      </c>
      <c r="I4658" s="23"/>
      <c r="J4658" s="31" t="s">
        <v>48</v>
      </c>
      <c r="K4658" s="23"/>
    </row>
    <row r="4659" spans="1:11">
      <c r="A4659" s="3">
        <v>45104</v>
      </c>
      <c r="B4659" s="30" t="s">
        <v>3870</v>
      </c>
      <c r="C4659" s="2" t="s">
        <v>2302</v>
      </c>
      <c r="D4659" s="2" t="s">
        <v>2532</v>
      </c>
      <c r="E4659" s="27">
        <v>0.97916666666666663</v>
      </c>
      <c r="F4659" s="27">
        <v>1</v>
      </c>
      <c r="G4659" s="25">
        <v>2.083333333333337E-2</v>
      </c>
      <c r="H4659" s="31" t="s">
        <v>3874</v>
      </c>
      <c r="I4659" s="2"/>
      <c r="J4659" s="31" t="s">
        <v>48</v>
      </c>
      <c r="K4659" s="2"/>
    </row>
    <row r="4660" spans="1:11">
      <c r="A4660" s="21">
        <v>45105</v>
      </c>
      <c r="B4660" s="30" t="s">
        <v>3871</v>
      </c>
      <c r="C4660" s="23" t="s">
        <v>2302</v>
      </c>
      <c r="D4660" s="23" t="s">
        <v>2532</v>
      </c>
      <c r="E4660" s="24">
        <v>0</v>
      </c>
      <c r="F4660" s="24">
        <v>1.0416666666666666E-2</v>
      </c>
      <c r="G4660" s="25">
        <v>1.0416666666666666E-2</v>
      </c>
      <c r="H4660" s="31" t="s">
        <v>3874</v>
      </c>
      <c r="I4660" s="23"/>
      <c r="J4660" s="31" t="s">
        <v>48</v>
      </c>
      <c r="K4660" s="23"/>
    </row>
    <row r="4661" spans="1:11">
      <c r="A4661" s="3">
        <v>45105</v>
      </c>
      <c r="B4661" s="30" t="s">
        <v>3871</v>
      </c>
      <c r="C4661" s="2" t="s">
        <v>775</v>
      </c>
      <c r="D4661" s="2" t="s">
        <v>2537</v>
      </c>
      <c r="E4661" s="27">
        <v>0.39583333333333331</v>
      </c>
      <c r="F4661" s="27">
        <v>0.4375</v>
      </c>
      <c r="G4661" s="25">
        <v>4.1666666666666685E-2</v>
      </c>
      <c r="H4661" s="31" t="s">
        <v>3867</v>
      </c>
      <c r="I4661" s="2"/>
      <c r="J4661" s="31" t="s">
        <v>34</v>
      </c>
      <c r="K4661" s="2"/>
    </row>
    <row r="4662" spans="1:11">
      <c r="A4662" s="21">
        <v>45105</v>
      </c>
      <c r="B4662" s="30" t="s">
        <v>3871</v>
      </c>
      <c r="C4662" s="23" t="s">
        <v>1876</v>
      </c>
      <c r="D4662" s="23" t="s">
        <v>2268</v>
      </c>
      <c r="E4662" s="24">
        <v>0.4375</v>
      </c>
      <c r="F4662" s="24">
        <v>0.47916666666666669</v>
      </c>
      <c r="G4662" s="25">
        <v>4.1666666666666685E-2</v>
      </c>
      <c r="H4662" s="31" t="s">
        <v>3874</v>
      </c>
      <c r="I4662" s="23"/>
      <c r="J4662" s="31" t="s">
        <v>45</v>
      </c>
      <c r="K4662" s="23"/>
    </row>
    <row r="4663" spans="1:11">
      <c r="A4663" s="3">
        <v>45105</v>
      </c>
      <c r="B4663" s="30" t="s">
        <v>3871</v>
      </c>
      <c r="C4663" s="2" t="s">
        <v>746</v>
      </c>
      <c r="D4663" s="2" t="s">
        <v>2538</v>
      </c>
      <c r="E4663" s="27">
        <v>0.47916666666666669</v>
      </c>
      <c r="F4663" s="27">
        <v>0.5</v>
      </c>
      <c r="G4663" s="25">
        <v>2.0833333333333315E-2</v>
      </c>
      <c r="H4663" s="31" t="s">
        <v>3874</v>
      </c>
      <c r="I4663" s="2"/>
      <c r="J4663" s="31" t="s">
        <v>48</v>
      </c>
      <c r="K4663" s="2"/>
    </row>
    <row r="4664" spans="1:11">
      <c r="A4664" s="21">
        <v>45105</v>
      </c>
      <c r="B4664" s="30" t="s">
        <v>3871</v>
      </c>
      <c r="C4664" s="23" t="s">
        <v>746</v>
      </c>
      <c r="D4664" s="23" t="s">
        <v>2538</v>
      </c>
      <c r="E4664" s="24">
        <v>0.54166666666666663</v>
      </c>
      <c r="F4664" s="24">
        <v>0.5625</v>
      </c>
      <c r="G4664" s="25">
        <v>2.083333333333337E-2</v>
      </c>
      <c r="H4664" s="31" t="s">
        <v>3874</v>
      </c>
      <c r="I4664" s="23"/>
      <c r="J4664" s="31" t="s">
        <v>48</v>
      </c>
      <c r="K4664" s="23"/>
    </row>
    <row r="4665" spans="1:11">
      <c r="A4665" s="3">
        <v>45105</v>
      </c>
      <c r="B4665" s="30" t="s">
        <v>3871</v>
      </c>
      <c r="C4665" s="2" t="s">
        <v>1589</v>
      </c>
      <c r="D4665" s="2" t="s">
        <v>2112</v>
      </c>
      <c r="E4665" s="27">
        <v>0.5625</v>
      </c>
      <c r="F4665" s="27">
        <v>0.625</v>
      </c>
      <c r="G4665" s="25">
        <v>6.25E-2</v>
      </c>
      <c r="H4665" s="31" t="s">
        <v>3874</v>
      </c>
      <c r="I4665" s="2"/>
      <c r="J4665" s="31" t="s">
        <v>48</v>
      </c>
      <c r="K4665" s="2"/>
    </row>
    <row r="4666" spans="1:11">
      <c r="A4666" s="21">
        <v>45105</v>
      </c>
      <c r="B4666" s="30" t="s">
        <v>3871</v>
      </c>
      <c r="C4666" s="23" t="s">
        <v>2377</v>
      </c>
      <c r="D4666" s="23" t="s">
        <v>2539</v>
      </c>
      <c r="E4666" s="24">
        <v>0.625</v>
      </c>
      <c r="F4666" s="24">
        <v>0.70833333333333337</v>
      </c>
      <c r="G4666" s="25">
        <v>8.333333333333337E-2</v>
      </c>
      <c r="H4666" s="31" t="s">
        <v>3874</v>
      </c>
      <c r="I4666" s="23"/>
      <c r="J4666" s="31" t="s">
        <v>48</v>
      </c>
      <c r="K4666" s="23"/>
    </row>
    <row r="4667" spans="1:11">
      <c r="A4667" s="3">
        <v>45105</v>
      </c>
      <c r="B4667" s="30" t="s">
        <v>3871</v>
      </c>
      <c r="C4667" s="2" t="s">
        <v>1639</v>
      </c>
      <c r="D4667" s="2" t="s">
        <v>2436</v>
      </c>
      <c r="E4667" s="27">
        <v>0.70833333333333337</v>
      </c>
      <c r="F4667" s="27">
        <v>0.72916666666666663</v>
      </c>
      <c r="G4667" s="25">
        <v>2.0833333333333259E-2</v>
      </c>
      <c r="H4667" s="31" t="s">
        <v>3874</v>
      </c>
      <c r="I4667" s="2"/>
      <c r="J4667" s="31" t="s">
        <v>48</v>
      </c>
      <c r="K4667" s="2"/>
    </row>
    <row r="4668" spans="1:11">
      <c r="A4668" s="21">
        <v>45105</v>
      </c>
      <c r="B4668" s="30" t="s">
        <v>3871</v>
      </c>
      <c r="C4668" s="23" t="s">
        <v>1589</v>
      </c>
      <c r="D4668" s="23" t="s">
        <v>305</v>
      </c>
      <c r="E4668" s="24">
        <v>0.72916666666666663</v>
      </c>
      <c r="F4668" s="24">
        <v>0.79166666666666663</v>
      </c>
      <c r="G4668" s="25">
        <v>6.25E-2</v>
      </c>
      <c r="H4668" s="31" t="s">
        <v>3874</v>
      </c>
      <c r="I4668" s="23"/>
      <c r="J4668" s="31" t="s">
        <v>48</v>
      </c>
      <c r="K4668" s="23"/>
    </row>
    <row r="4669" spans="1:11">
      <c r="A4669" s="3">
        <v>45106</v>
      </c>
      <c r="B4669" s="30" t="s">
        <v>3872</v>
      </c>
      <c r="C4669" s="2" t="s">
        <v>1600</v>
      </c>
      <c r="D4669" s="2" t="s">
        <v>2104</v>
      </c>
      <c r="E4669" s="27">
        <v>0.40625</v>
      </c>
      <c r="F4669" s="27">
        <v>0.42708333333333331</v>
      </c>
      <c r="G4669" s="25">
        <v>2.0833333333333315E-2</v>
      </c>
      <c r="H4669" s="31" t="s">
        <v>3874</v>
      </c>
      <c r="I4669" s="2"/>
      <c r="J4669" s="31" t="s">
        <v>48</v>
      </c>
      <c r="K4669" s="2"/>
    </row>
    <row r="4670" spans="1:11">
      <c r="A4670" s="21">
        <v>45106</v>
      </c>
      <c r="B4670" s="30" t="s">
        <v>3872</v>
      </c>
      <c r="C4670" s="23" t="s">
        <v>1589</v>
      </c>
      <c r="D4670" s="23" t="s">
        <v>2540</v>
      </c>
      <c r="E4670" s="24">
        <v>0.42708333333333331</v>
      </c>
      <c r="F4670" s="24">
        <v>0.46875</v>
      </c>
      <c r="G4670" s="25">
        <v>4.1666666666666685E-2</v>
      </c>
      <c r="H4670" s="31" t="s">
        <v>3874</v>
      </c>
      <c r="I4670" s="23"/>
      <c r="J4670" s="31" t="s">
        <v>48</v>
      </c>
      <c r="K4670" s="23"/>
    </row>
    <row r="4671" spans="1:11">
      <c r="A4671" s="3">
        <v>45106</v>
      </c>
      <c r="B4671" s="30" t="s">
        <v>3872</v>
      </c>
      <c r="C4671" s="2" t="s">
        <v>746</v>
      </c>
      <c r="D4671" s="2" t="s">
        <v>2541</v>
      </c>
      <c r="E4671" s="27">
        <v>0.46875</v>
      </c>
      <c r="F4671" s="27">
        <v>0.5</v>
      </c>
      <c r="G4671" s="25">
        <v>3.125E-2</v>
      </c>
      <c r="H4671" s="31" t="s">
        <v>3874</v>
      </c>
      <c r="I4671" s="38" t="s">
        <v>2542</v>
      </c>
      <c r="J4671" s="31" t="s">
        <v>48</v>
      </c>
      <c r="K4671" s="2"/>
    </row>
    <row r="4672" spans="1:11">
      <c r="A4672" s="21">
        <v>45106</v>
      </c>
      <c r="B4672" s="30" t="s">
        <v>3872</v>
      </c>
      <c r="C4672" s="23" t="s">
        <v>746</v>
      </c>
      <c r="D4672" s="23" t="s">
        <v>2541</v>
      </c>
      <c r="E4672" s="24">
        <v>0.54166666666666663</v>
      </c>
      <c r="F4672" s="24">
        <v>0.59375</v>
      </c>
      <c r="G4672" s="25">
        <v>5.208333333333337E-2</v>
      </c>
      <c r="H4672" s="31" t="s">
        <v>3874</v>
      </c>
      <c r="I4672" s="23"/>
      <c r="J4672" s="31" t="s">
        <v>48</v>
      </c>
      <c r="K4672" s="23"/>
    </row>
    <row r="4673" spans="1:11">
      <c r="A4673" s="3">
        <v>45106</v>
      </c>
      <c r="B4673" s="30" t="s">
        <v>3872</v>
      </c>
      <c r="C4673" s="2" t="s">
        <v>746</v>
      </c>
      <c r="D4673" s="2" t="s">
        <v>2543</v>
      </c>
      <c r="E4673" s="27">
        <v>0.59375</v>
      </c>
      <c r="F4673" s="27">
        <v>0.625</v>
      </c>
      <c r="G4673" s="25">
        <v>3.125E-2</v>
      </c>
      <c r="H4673" s="31" t="s">
        <v>3874</v>
      </c>
      <c r="I4673" s="2"/>
      <c r="J4673" s="31" t="s">
        <v>48</v>
      </c>
      <c r="K4673" s="2"/>
    </row>
    <row r="4674" spans="1:11">
      <c r="A4674" s="21">
        <v>45106</v>
      </c>
      <c r="B4674" s="30" t="s">
        <v>3872</v>
      </c>
      <c r="C4674" s="23" t="s">
        <v>1639</v>
      </c>
      <c r="D4674" s="23" t="s">
        <v>2475</v>
      </c>
      <c r="E4674" s="24">
        <v>0.625</v>
      </c>
      <c r="F4674" s="24">
        <v>0.66666666666666663</v>
      </c>
      <c r="G4674" s="25">
        <v>4.166666666666663E-2</v>
      </c>
      <c r="H4674" s="31" t="s">
        <v>3874</v>
      </c>
      <c r="I4674" s="23"/>
      <c r="J4674" s="31" t="s">
        <v>48</v>
      </c>
      <c r="K4674" s="23"/>
    </row>
    <row r="4675" spans="1:11">
      <c r="A4675" s="3">
        <v>45106</v>
      </c>
      <c r="B4675" s="30" t="s">
        <v>3872</v>
      </c>
      <c r="C4675" s="2" t="s">
        <v>746</v>
      </c>
      <c r="D4675" s="2" t="s">
        <v>2543</v>
      </c>
      <c r="E4675" s="27">
        <v>0.66666666666666663</v>
      </c>
      <c r="F4675" s="27">
        <v>0.70833333333333337</v>
      </c>
      <c r="G4675" s="25">
        <v>4.1666666666666741E-2</v>
      </c>
      <c r="H4675" s="31" t="s">
        <v>3874</v>
      </c>
      <c r="I4675" s="2"/>
      <c r="J4675" s="31" t="s">
        <v>48</v>
      </c>
      <c r="K4675" s="2"/>
    </row>
    <row r="4676" spans="1:11">
      <c r="A4676" s="21">
        <v>45106</v>
      </c>
      <c r="B4676" s="30" t="s">
        <v>3872</v>
      </c>
      <c r="C4676" s="23" t="s">
        <v>1589</v>
      </c>
      <c r="D4676" s="23" t="s">
        <v>2544</v>
      </c>
      <c r="E4676" s="24">
        <v>0.85416666666666663</v>
      </c>
      <c r="F4676" s="24">
        <v>0.89583333333333337</v>
      </c>
      <c r="G4676" s="25">
        <v>4.1666666666666741E-2</v>
      </c>
      <c r="H4676" s="31" t="s">
        <v>3874</v>
      </c>
      <c r="I4676" s="23"/>
      <c r="J4676" s="31" t="s">
        <v>48</v>
      </c>
      <c r="K4676" s="23"/>
    </row>
    <row r="4677" spans="1:11">
      <c r="A4677" s="3">
        <v>45107</v>
      </c>
      <c r="B4677" s="30" t="s">
        <v>3865</v>
      </c>
      <c r="C4677" s="2" t="s">
        <v>1600</v>
      </c>
      <c r="D4677" s="2" t="s">
        <v>2104</v>
      </c>
      <c r="E4677" s="27">
        <v>0.39583333333333331</v>
      </c>
      <c r="F4677" s="27">
        <v>0.40625</v>
      </c>
      <c r="G4677" s="25">
        <v>1.0416666666666685E-2</v>
      </c>
      <c r="H4677" s="31" t="s">
        <v>3874</v>
      </c>
      <c r="I4677" s="2"/>
      <c r="J4677" s="31" t="s">
        <v>48</v>
      </c>
      <c r="K4677" s="2"/>
    </row>
    <row r="4678" spans="1:11">
      <c r="A4678" s="21">
        <v>45107</v>
      </c>
      <c r="B4678" s="30" t="s">
        <v>3865</v>
      </c>
      <c r="C4678" s="23" t="s">
        <v>443</v>
      </c>
      <c r="D4678" s="23" t="s">
        <v>1413</v>
      </c>
      <c r="E4678" s="24">
        <v>0.40625</v>
      </c>
      <c r="F4678" s="24">
        <v>0.41666666666666669</v>
      </c>
      <c r="G4678" s="25">
        <v>1.0416666666666685E-2</v>
      </c>
      <c r="H4678" s="31" t="s">
        <v>3867</v>
      </c>
      <c r="I4678" s="23"/>
      <c r="J4678" s="31" t="s">
        <v>34</v>
      </c>
      <c r="K4678" s="23"/>
    </row>
    <row r="4679" spans="1:11">
      <c r="A4679" s="3">
        <v>45107</v>
      </c>
      <c r="B4679" s="30" t="s">
        <v>3865</v>
      </c>
      <c r="C4679" s="2" t="s">
        <v>1899</v>
      </c>
      <c r="D4679" s="2" t="s">
        <v>2545</v>
      </c>
      <c r="E4679" s="27">
        <v>0.41666666666666669</v>
      </c>
      <c r="F4679" s="27">
        <v>0.45833333333333331</v>
      </c>
      <c r="G4679" s="25">
        <v>4.166666666666663E-2</v>
      </c>
      <c r="H4679" s="31" t="s">
        <v>3874</v>
      </c>
      <c r="I4679" s="2"/>
      <c r="J4679" s="31" t="s">
        <v>48</v>
      </c>
      <c r="K4679" s="2"/>
    </row>
    <row r="4680" spans="1:11">
      <c r="A4680" s="21">
        <v>45107</v>
      </c>
      <c r="B4680" s="30" t="s">
        <v>3865</v>
      </c>
      <c r="C4680" s="23" t="s">
        <v>1639</v>
      </c>
      <c r="D4680" s="23" t="s">
        <v>2450</v>
      </c>
      <c r="E4680" s="24">
        <v>0.45833333333333331</v>
      </c>
      <c r="F4680" s="24">
        <v>0.5</v>
      </c>
      <c r="G4680" s="25">
        <v>4.1666666666666685E-2</v>
      </c>
      <c r="H4680" s="31" t="s">
        <v>3874</v>
      </c>
      <c r="I4680" s="23"/>
      <c r="J4680" s="31" t="s">
        <v>48</v>
      </c>
      <c r="K4680" s="23"/>
    </row>
    <row r="4681" spans="1:11">
      <c r="A4681" s="3">
        <v>45107</v>
      </c>
      <c r="B4681" s="30" t="s">
        <v>3865</v>
      </c>
      <c r="C4681" s="2" t="s">
        <v>2377</v>
      </c>
      <c r="D4681" s="2" t="s">
        <v>2539</v>
      </c>
      <c r="E4681" s="27">
        <v>0.54166666666666663</v>
      </c>
      <c r="F4681" s="27">
        <v>0.70833333333333337</v>
      </c>
      <c r="G4681" s="25">
        <v>0.16666666666666674</v>
      </c>
      <c r="H4681" s="31" t="s">
        <v>3874</v>
      </c>
      <c r="I4681" s="2"/>
      <c r="J4681" s="31" t="s">
        <v>48</v>
      </c>
      <c r="K4681" s="2"/>
    </row>
    <row r="4682" spans="1:11">
      <c r="A4682" s="21">
        <v>45107</v>
      </c>
      <c r="B4682" s="30" t="s">
        <v>3865</v>
      </c>
      <c r="C4682" s="23" t="s">
        <v>1589</v>
      </c>
      <c r="D4682" s="23" t="s">
        <v>305</v>
      </c>
      <c r="E4682" s="24">
        <v>0.70833333333333337</v>
      </c>
      <c r="F4682" s="24">
        <v>0.79166666666666663</v>
      </c>
      <c r="G4682" s="25">
        <v>8.3333333333333259E-2</v>
      </c>
      <c r="H4682" s="31" t="s">
        <v>3874</v>
      </c>
      <c r="I4682" s="23"/>
      <c r="J4682" s="31" t="s">
        <v>48</v>
      </c>
      <c r="K4682" s="23"/>
    </row>
    <row r="4683" spans="1:11">
      <c r="A4683" s="3">
        <v>45108</v>
      </c>
      <c r="B4683" s="30" t="s">
        <v>3868</v>
      </c>
      <c r="C4683" s="2" t="s">
        <v>1600</v>
      </c>
      <c r="D4683" s="2" t="s">
        <v>2546</v>
      </c>
      <c r="E4683" s="27">
        <v>0.40625</v>
      </c>
      <c r="F4683" s="27">
        <v>0.42708333333333331</v>
      </c>
      <c r="G4683" s="25">
        <v>2.0833333333333315E-2</v>
      </c>
      <c r="H4683" s="31" t="s">
        <v>3874</v>
      </c>
      <c r="I4683" s="2"/>
      <c r="J4683" s="31" t="s">
        <v>48</v>
      </c>
      <c r="K4683" s="2"/>
    </row>
    <row r="4684" spans="1:11">
      <c r="A4684" s="21">
        <v>45108</v>
      </c>
      <c r="B4684" s="30" t="s">
        <v>3868</v>
      </c>
      <c r="C4684" s="23" t="s">
        <v>1899</v>
      </c>
      <c r="D4684" s="23" t="s">
        <v>2545</v>
      </c>
      <c r="E4684" s="24">
        <v>0.42708333333333331</v>
      </c>
      <c r="F4684" s="24">
        <v>0.45833333333333331</v>
      </c>
      <c r="G4684" s="25">
        <v>3.125E-2</v>
      </c>
      <c r="H4684" s="31" t="s">
        <v>3874</v>
      </c>
      <c r="I4684" s="23"/>
      <c r="J4684" s="31" t="s">
        <v>48</v>
      </c>
      <c r="K4684" s="23"/>
    </row>
    <row r="4685" spans="1:11">
      <c r="A4685" s="3">
        <v>45110</v>
      </c>
      <c r="B4685" s="30" t="s">
        <v>3869</v>
      </c>
      <c r="C4685" s="2" t="s">
        <v>449</v>
      </c>
      <c r="D4685" s="2" t="s">
        <v>2547</v>
      </c>
      <c r="E4685" s="27">
        <v>0.39583333333333331</v>
      </c>
      <c r="F4685" s="27">
        <v>0.41666666666666669</v>
      </c>
      <c r="G4685" s="25">
        <v>2.083333333333337E-2</v>
      </c>
      <c r="H4685" s="31" t="s">
        <v>3867</v>
      </c>
      <c r="I4685" s="2"/>
      <c r="J4685" s="31" t="s">
        <v>34</v>
      </c>
      <c r="K4685" s="2"/>
    </row>
    <row r="4686" spans="1:11">
      <c r="A4686" s="21">
        <v>45110</v>
      </c>
      <c r="B4686" s="30" t="s">
        <v>3869</v>
      </c>
      <c r="C4686" s="23" t="s">
        <v>443</v>
      </c>
      <c r="D4686" s="23" t="s">
        <v>3884</v>
      </c>
      <c r="E4686" s="24">
        <v>0.41666666666666669</v>
      </c>
      <c r="F4686" s="24">
        <v>0.45833333333333331</v>
      </c>
      <c r="G4686" s="25">
        <v>4.166666666666663E-2</v>
      </c>
      <c r="H4686" s="31" t="s">
        <v>3867</v>
      </c>
      <c r="I4686" s="23"/>
      <c r="J4686" s="31" t="s">
        <v>34</v>
      </c>
      <c r="K4686" s="23"/>
    </row>
    <row r="4687" spans="1:11">
      <c r="A4687" s="3">
        <v>45110</v>
      </c>
      <c r="B4687" s="30" t="s">
        <v>3869</v>
      </c>
      <c r="C4687" s="2" t="s">
        <v>1600</v>
      </c>
      <c r="D4687" s="2" t="s">
        <v>2548</v>
      </c>
      <c r="E4687" s="27">
        <v>0.45833333333333331</v>
      </c>
      <c r="F4687" s="27">
        <v>0.47916666666666669</v>
      </c>
      <c r="G4687" s="25">
        <v>2.083333333333337E-2</v>
      </c>
      <c r="H4687" s="31" t="s">
        <v>3874</v>
      </c>
      <c r="I4687" s="2"/>
      <c r="J4687" s="31" t="s">
        <v>48</v>
      </c>
      <c r="K4687" s="2"/>
    </row>
    <row r="4688" spans="1:11">
      <c r="A4688" s="21">
        <v>45110</v>
      </c>
      <c r="B4688" s="30" t="s">
        <v>3869</v>
      </c>
      <c r="C4688" s="23" t="s">
        <v>1589</v>
      </c>
      <c r="D4688" s="23" t="s">
        <v>2540</v>
      </c>
      <c r="E4688" s="24">
        <v>0.54166666666666663</v>
      </c>
      <c r="F4688" s="24">
        <v>0.58333333333333337</v>
      </c>
      <c r="G4688" s="25">
        <v>4.1666666666666741E-2</v>
      </c>
      <c r="H4688" s="31" t="s">
        <v>3874</v>
      </c>
      <c r="I4688" s="23"/>
      <c r="J4688" s="31" t="s">
        <v>48</v>
      </c>
      <c r="K4688" s="23"/>
    </row>
    <row r="4689" spans="1:11">
      <c r="A4689" s="3">
        <v>45110</v>
      </c>
      <c r="B4689" s="30" t="s">
        <v>3869</v>
      </c>
      <c r="C4689" s="2" t="s">
        <v>746</v>
      </c>
      <c r="D4689" s="2" t="s">
        <v>2549</v>
      </c>
      <c r="E4689" s="27">
        <v>0.58333333333333337</v>
      </c>
      <c r="F4689" s="27">
        <v>0.625</v>
      </c>
      <c r="G4689" s="25">
        <v>4.166666666666663E-2</v>
      </c>
      <c r="H4689" s="31" t="s">
        <v>3874</v>
      </c>
      <c r="I4689" s="2"/>
      <c r="J4689" s="31" t="s">
        <v>48</v>
      </c>
      <c r="K4689" s="2"/>
    </row>
    <row r="4690" spans="1:11">
      <c r="A4690" s="21">
        <v>45110</v>
      </c>
      <c r="B4690" s="30" t="s">
        <v>3869</v>
      </c>
      <c r="C4690" s="23" t="s">
        <v>1899</v>
      </c>
      <c r="D4690" s="23" t="s">
        <v>2545</v>
      </c>
      <c r="E4690" s="24">
        <v>0.66666666666666663</v>
      </c>
      <c r="F4690" s="24">
        <v>0.6875</v>
      </c>
      <c r="G4690" s="25">
        <v>2.083333333333337E-2</v>
      </c>
      <c r="H4690" s="31" t="s">
        <v>3874</v>
      </c>
      <c r="I4690" s="23"/>
      <c r="J4690" s="31" t="s">
        <v>48</v>
      </c>
      <c r="K4690" s="23"/>
    </row>
    <row r="4691" spans="1:11">
      <c r="A4691" s="3">
        <v>45110</v>
      </c>
      <c r="B4691" s="30" t="s">
        <v>3869</v>
      </c>
      <c r="C4691" s="2" t="s">
        <v>746</v>
      </c>
      <c r="D4691" s="2" t="s">
        <v>2550</v>
      </c>
      <c r="E4691" s="27">
        <v>0.6875</v>
      </c>
      <c r="F4691" s="27">
        <v>0.70833333333333337</v>
      </c>
      <c r="G4691" s="25">
        <v>2.083333333333337E-2</v>
      </c>
      <c r="H4691" s="31" t="s">
        <v>3874</v>
      </c>
      <c r="I4691" s="2"/>
      <c r="J4691" s="31" t="s">
        <v>48</v>
      </c>
      <c r="K4691" s="2"/>
    </row>
    <row r="4692" spans="1:11">
      <c r="A4692" s="21">
        <v>45110</v>
      </c>
      <c r="B4692" s="30" t="s">
        <v>3869</v>
      </c>
      <c r="C4692" s="23" t="s">
        <v>2302</v>
      </c>
      <c r="D4692" s="23" t="s">
        <v>2551</v>
      </c>
      <c r="E4692" s="24">
        <v>0.70833333333333337</v>
      </c>
      <c r="F4692" s="24">
        <v>0.75</v>
      </c>
      <c r="G4692" s="25">
        <v>4.166666666666663E-2</v>
      </c>
      <c r="H4692" s="31" t="s">
        <v>3874</v>
      </c>
      <c r="I4692" s="23"/>
      <c r="J4692" s="31" t="s">
        <v>48</v>
      </c>
      <c r="K4692" s="23"/>
    </row>
    <row r="4693" spans="1:11">
      <c r="A4693" s="3">
        <v>45111</v>
      </c>
      <c r="B4693" s="30" t="s">
        <v>3870</v>
      </c>
      <c r="C4693" s="2" t="s">
        <v>2302</v>
      </c>
      <c r="D4693" s="2" t="s">
        <v>2552</v>
      </c>
      <c r="E4693" s="27">
        <v>0.39583333333333331</v>
      </c>
      <c r="F4693" s="27">
        <v>0.40625</v>
      </c>
      <c r="G4693" s="25">
        <v>1.0416666666666685E-2</v>
      </c>
      <c r="H4693" s="31" t="s">
        <v>3874</v>
      </c>
      <c r="I4693" s="2"/>
      <c r="J4693" s="31" t="s">
        <v>48</v>
      </c>
      <c r="K4693" s="2"/>
    </row>
    <row r="4694" spans="1:11">
      <c r="A4694" s="21">
        <v>45111</v>
      </c>
      <c r="B4694" s="30" t="s">
        <v>3870</v>
      </c>
      <c r="C4694" s="23" t="s">
        <v>443</v>
      </c>
      <c r="D4694" s="23" t="s">
        <v>1413</v>
      </c>
      <c r="E4694" s="24">
        <v>0.40625</v>
      </c>
      <c r="F4694" s="24">
        <v>0.41666666666666669</v>
      </c>
      <c r="G4694" s="25">
        <v>1.0416666666666685E-2</v>
      </c>
      <c r="H4694" s="31" t="s">
        <v>3867</v>
      </c>
      <c r="I4694" s="23"/>
      <c r="J4694" s="31" t="s">
        <v>34</v>
      </c>
      <c r="K4694" s="23"/>
    </row>
    <row r="4695" spans="1:11">
      <c r="A4695" s="3">
        <v>45111</v>
      </c>
      <c r="B4695" s="30" t="s">
        <v>3870</v>
      </c>
      <c r="C4695" s="2" t="s">
        <v>1639</v>
      </c>
      <c r="D4695" s="2" t="s">
        <v>2475</v>
      </c>
      <c r="E4695" s="27">
        <v>0.41666666666666669</v>
      </c>
      <c r="F4695" s="27">
        <v>0.4375</v>
      </c>
      <c r="G4695" s="25">
        <v>2.0833333333333315E-2</v>
      </c>
      <c r="H4695" s="31" t="s">
        <v>3874</v>
      </c>
      <c r="I4695" s="2"/>
      <c r="J4695" s="31" t="s">
        <v>48</v>
      </c>
      <c r="K4695" s="2"/>
    </row>
    <row r="4696" spans="1:11">
      <c r="A4696" s="21">
        <v>45111</v>
      </c>
      <c r="B4696" s="30" t="s">
        <v>3870</v>
      </c>
      <c r="C4696" s="23" t="s">
        <v>449</v>
      </c>
      <c r="D4696" s="23" t="s">
        <v>2553</v>
      </c>
      <c r="E4696" s="24">
        <v>0.4375</v>
      </c>
      <c r="F4696" s="24">
        <v>0.45833333333333331</v>
      </c>
      <c r="G4696" s="25">
        <v>2.0833333333333315E-2</v>
      </c>
      <c r="H4696" s="31" t="s">
        <v>3867</v>
      </c>
      <c r="I4696" s="23"/>
      <c r="J4696" s="31" t="s">
        <v>34</v>
      </c>
      <c r="K4696" s="23"/>
    </row>
    <row r="4697" spans="1:11">
      <c r="A4697" s="3">
        <v>45111</v>
      </c>
      <c r="B4697" s="30" t="s">
        <v>3870</v>
      </c>
      <c r="C4697" s="2" t="s">
        <v>1589</v>
      </c>
      <c r="D4697" s="2" t="s">
        <v>2112</v>
      </c>
      <c r="E4697" s="27">
        <v>0.45833333333333331</v>
      </c>
      <c r="F4697" s="27">
        <v>0.5</v>
      </c>
      <c r="G4697" s="25">
        <v>4.1666666666666685E-2</v>
      </c>
      <c r="H4697" s="31" t="s">
        <v>3874</v>
      </c>
      <c r="I4697" s="2"/>
      <c r="J4697" s="31" t="s">
        <v>48</v>
      </c>
      <c r="K4697" s="2"/>
    </row>
    <row r="4698" spans="1:11">
      <c r="A4698" s="21">
        <v>45111</v>
      </c>
      <c r="B4698" s="30" t="s">
        <v>3870</v>
      </c>
      <c r="C4698" s="23" t="s">
        <v>1589</v>
      </c>
      <c r="D4698" s="23" t="s">
        <v>2554</v>
      </c>
      <c r="E4698" s="24">
        <v>0.54166666666666663</v>
      </c>
      <c r="F4698" s="24">
        <v>0.5625</v>
      </c>
      <c r="G4698" s="25">
        <v>2.083333333333337E-2</v>
      </c>
      <c r="H4698" s="31" t="s">
        <v>3874</v>
      </c>
      <c r="I4698" s="23"/>
      <c r="J4698" s="31" t="s">
        <v>48</v>
      </c>
      <c r="K4698" s="23"/>
    </row>
    <row r="4699" spans="1:11">
      <c r="A4699" s="3">
        <v>45111</v>
      </c>
      <c r="B4699" s="30" t="s">
        <v>3870</v>
      </c>
      <c r="C4699" s="2" t="s">
        <v>1589</v>
      </c>
      <c r="D4699" s="2" t="s">
        <v>2555</v>
      </c>
      <c r="E4699" s="27">
        <v>0.5625</v>
      </c>
      <c r="F4699" s="27">
        <v>0.58333333333333337</v>
      </c>
      <c r="G4699" s="25">
        <v>2.083333333333337E-2</v>
      </c>
      <c r="H4699" s="31" t="s">
        <v>3874</v>
      </c>
      <c r="I4699" s="2"/>
      <c r="J4699" s="31" t="s">
        <v>48</v>
      </c>
      <c r="K4699" s="2"/>
    </row>
    <row r="4700" spans="1:11">
      <c r="A4700" s="21">
        <v>45111</v>
      </c>
      <c r="B4700" s="30" t="s">
        <v>3870</v>
      </c>
      <c r="C4700" s="23" t="s">
        <v>1589</v>
      </c>
      <c r="D4700" s="23" t="s">
        <v>2050</v>
      </c>
      <c r="E4700" s="24">
        <v>0.58333333333333337</v>
      </c>
      <c r="F4700" s="24">
        <v>0.625</v>
      </c>
      <c r="G4700" s="25">
        <v>4.166666666666663E-2</v>
      </c>
      <c r="H4700" s="31" t="s">
        <v>3874</v>
      </c>
      <c r="I4700" s="23" t="s">
        <v>2556</v>
      </c>
      <c r="J4700" s="31" t="s">
        <v>48</v>
      </c>
      <c r="K4700" s="23"/>
    </row>
    <row r="4701" spans="1:11">
      <c r="A4701" s="3">
        <v>45111</v>
      </c>
      <c r="B4701" s="30" t="s">
        <v>3870</v>
      </c>
      <c r="C4701" s="2" t="s">
        <v>746</v>
      </c>
      <c r="D4701" s="2" t="s">
        <v>2557</v>
      </c>
      <c r="E4701" s="27">
        <v>0.625</v>
      </c>
      <c r="F4701" s="27">
        <v>0.64583333333333337</v>
      </c>
      <c r="G4701" s="25">
        <v>2.083333333333337E-2</v>
      </c>
      <c r="H4701" s="31" t="s">
        <v>3874</v>
      </c>
      <c r="I4701" s="2"/>
      <c r="J4701" s="31" t="s">
        <v>48</v>
      </c>
      <c r="K4701" s="2"/>
    </row>
    <row r="4702" spans="1:11">
      <c r="A4702" s="21">
        <v>45111</v>
      </c>
      <c r="B4702" s="30" t="s">
        <v>3870</v>
      </c>
      <c r="C4702" s="23" t="s">
        <v>1639</v>
      </c>
      <c r="D4702" s="23" t="s">
        <v>2259</v>
      </c>
      <c r="E4702" s="24">
        <v>0.64583333333333337</v>
      </c>
      <c r="F4702" s="24">
        <v>0.66666666666666663</v>
      </c>
      <c r="G4702" s="25">
        <v>2.0833333333333259E-2</v>
      </c>
      <c r="H4702" s="31" t="s">
        <v>3874</v>
      </c>
      <c r="I4702" s="23"/>
      <c r="J4702" s="31" t="s">
        <v>48</v>
      </c>
      <c r="K4702" s="23"/>
    </row>
    <row r="4703" spans="1:11">
      <c r="A4703" s="3">
        <v>45111</v>
      </c>
      <c r="B4703" s="30" t="s">
        <v>3870</v>
      </c>
      <c r="C4703" s="2" t="s">
        <v>1589</v>
      </c>
      <c r="D4703" s="2" t="s">
        <v>2558</v>
      </c>
      <c r="E4703" s="27">
        <v>0.66666666666666663</v>
      </c>
      <c r="F4703" s="27">
        <v>0.69791666666666663</v>
      </c>
      <c r="G4703" s="25">
        <v>3.125E-2</v>
      </c>
      <c r="H4703" s="31" t="s">
        <v>3874</v>
      </c>
      <c r="I4703" s="2"/>
      <c r="J4703" s="31" t="s">
        <v>48</v>
      </c>
      <c r="K4703" s="2"/>
    </row>
    <row r="4704" spans="1:11">
      <c r="A4704" s="21">
        <v>45111</v>
      </c>
      <c r="B4704" s="30" t="s">
        <v>3870</v>
      </c>
      <c r="C4704" s="23" t="s">
        <v>746</v>
      </c>
      <c r="D4704" s="23" t="s">
        <v>2559</v>
      </c>
      <c r="E4704" s="24">
        <v>0.69791666666666663</v>
      </c>
      <c r="F4704" s="24">
        <v>0.75</v>
      </c>
      <c r="G4704" s="25">
        <v>5.208333333333337E-2</v>
      </c>
      <c r="H4704" s="31" t="s">
        <v>3874</v>
      </c>
      <c r="I4704" s="23"/>
      <c r="J4704" s="31" t="s">
        <v>48</v>
      </c>
      <c r="K4704" s="23"/>
    </row>
    <row r="4705" spans="1:11">
      <c r="A4705" s="3">
        <v>45112</v>
      </c>
      <c r="B4705" s="30" t="s">
        <v>3871</v>
      </c>
      <c r="C4705" s="2" t="s">
        <v>1600</v>
      </c>
      <c r="D4705" s="2" t="s">
        <v>2036</v>
      </c>
      <c r="E4705" s="27">
        <v>0.39583333333333331</v>
      </c>
      <c r="F4705" s="27">
        <v>0.40625</v>
      </c>
      <c r="G4705" s="25">
        <v>1.0416666666666685E-2</v>
      </c>
      <c r="H4705" s="31" t="s">
        <v>3874</v>
      </c>
      <c r="I4705" s="2"/>
      <c r="J4705" s="31" t="s">
        <v>48</v>
      </c>
      <c r="K4705" s="2"/>
    </row>
    <row r="4706" spans="1:11">
      <c r="A4706" s="21">
        <v>45112</v>
      </c>
      <c r="B4706" s="30" t="s">
        <v>3871</v>
      </c>
      <c r="C4706" s="23" t="s">
        <v>443</v>
      </c>
      <c r="D4706" s="23" t="s">
        <v>1413</v>
      </c>
      <c r="E4706" s="24">
        <v>0.40625</v>
      </c>
      <c r="F4706" s="24">
        <v>0.41666666666666669</v>
      </c>
      <c r="G4706" s="25">
        <v>1.0416666666666685E-2</v>
      </c>
      <c r="H4706" s="31" t="s">
        <v>3867</v>
      </c>
      <c r="I4706" s="23"/>
      <c r="J4706" s="31" t="s">
        <v>34</v>
      </c>
      <c r="K4706" s="23"/>
    </row>
    <row r="4707" spans="1:11">
      <c r="A4707" s="3">
        <v>45112</v>
      </c>
      <c r="B4707" s="30" t="s">
        <v>3871</v>
      </c>
      <c r="C4707" s="2" t="s">
        <v>746</v>
      </c>
      <c r="D4707" s="2" t="s">
        <v>2560</v>
      </c>
      <c r="E4707" s="27">
        <v>0.41666666666666669</v>
      </c>
      <c r="F4707" s="27">
        <v>0.4375</v>
      </c>
      <c r="G4707" s="25">
        <v>2.0833333333333315E-2</v>
      </c>
      <c r="H4707" s="31" t="s">
        <v>3874</v>
      </c>
      <c r="I4707" s="2"/>
      <c r="J4707" s="31" t="s">
        <v>48</v>
      </c>
      <c r="K4707" s="2"/>
    </row>
    <row r="4708" spans="1:11">
      <c r="A4708" s="21">
        <v>45112</v>
      </c>
      <c r="B4708" s="30" t="s">
        <v>3871</v>
      </c>
      <c r="C4708" s="23" t="s">
        <v>443</v>
      </c>
      <c r="D4708" s="23" t="s">
        <v>3951</v>
      </c>
      <c r="E4708" s="24">
        <v>0.4375</v>
      </c>
      <c r="F4708" s="24">
        <v>0.45833333333333331</v>
      </c>
      <c r="G4708" s="25">
        <v>2.0833333333333315E-2</v>
      </c>
      <c r="H4708" s="31" t="s">
        <v>3867</v>
      </c>
      <c r="I4708" s="23"/>
      <c r="J4708" s="31" t="s">
        <v>34</v>
      </c>
      <c r="K4708" s="23"/>
    </row>
    <row r="4709" spans="1:11">
      <c r="A4709" s="3">
        <v>45112</v>
      </c>
      <c r="B4709" s="30" t="s">
        <v>3871</v>
      </c>
      <c r="C4709" s="2" t="s">
        <v>746</v>
      </c>
      <c r="D4709" s="2" t="s">
        <v>2561</v>
      </c>
      <c r="E4709" s="27">
        <v>0.45833333333333331</v>
      </c>
      <c r="F4709" s="27">
        <v>0.47916666666666669</v>
      </c>
      <c r="G4709" s="25">
        <v>2.083333333333337E-2</v>
      </c>
      <c r="H4709" s="31" t="s">
        <v>3874</v>
      </c>
      <c r="I4709" s="2"/>
      <c r="J4709" s="31" t="s">
        <v>48</v>
      </c>
      <c r="K4709" s="2"/>
    </row>
    <row r="4710" spans="1:11">
      <c r="A4710" s="21">
        <v>45112</v>
      </c>
      <c r="B4710" s="30" t="s">
        <v>3871</v>
      </c>
      <c r="C4710" s="23" t="s">
        <v>746</v>
      </c>
      <c r="D4710" s="23" t="s">
        <v>2320</v>
      </c>
      <c r="E4710" s="24">
        <v>0.47916666666666669</v>
      </c>
      <c r="F4710" s="24">
        <v>0.5</v>
      </c>
      <c r="G4710" s="25">
        <v>2.0833333333333315E-2</v>
      </c>
      <c r="H4710" s="31" t="s">
        <v>3874</v>
      </c>
      <c r="I4710" s="23"/>
      <c r="J4710" s="31" t="s">
        <v>48</v>
      </c>
      <c r="K4710" s="23"/>
    </row>
    <row r="4711" spans="1:11">
      <c r="A4711" s="3">
        <v>45112</v>
      </c>
      <c r="B4711" s="30" t="s">
        <v>3871</v>
      </c>
      <c r="C4711" s="2" t="s">
        <v>1639</v>
      </c>
      <c r="D4711" s="2" t="s">
        <v>1898</v>
      </c>
      <c r="E4711" s="27">
        <v>0.54166666666666663</v>
      </c>
      <c r="F4711" s="27">
        <v>0.5625</v>
      </c>
      <c r="G4711" s="25">
        <v>2.083333333333337E-2</v>
      </c>
      <c r="H4711" s="31" t="s">
        <v>3874</v>
      </c>
      <c r="I4711" s="2"/>
      <c r="J4711" s="31" t="s">
        <v>48</v>
      </c>
      <c r="K4711" s="2"/>
    </row>
    <row r="4712" spans="1:11">
      <c r="A4712" s="21">
        <v>45112</v>
      </c>
      <c r="B4712" s="30" t="s">
        <v>3871</v>
      </c>
      <c r="C4712" s="23" t="s">
        <v>1589</v>
      </c>
      <c r="D4712" s="23" t="s">
        <v>2418</v>
      </c>
      <c r="E4712" s="24">
        <v>0.5625</v>
      </c>
      <c r="F4712" s="24">
        <v>0.58333333333333337</v>
      </c>
      <c r="G4712" s="25">
        <v>2.083333333333337E-2</v>
      </c>
      <c r="H4712" s="31" t="s">
        <v>3874</v>
      </c>
      <c r="I4712" s="23"/>
      <c r="J4712" s="31" t="s">
        <v>48</v>
      </c>
      <c r="K4712" s="23"/>
    </row>
    <row r="4713" spans="1:11">
      <c r="A4713" s="3">
        <v>45112</v>
      </c>
      <c r="B4713" s="30" t="s">
        <v>3871</v>
      </c>
      <c r="C4713" s="2" t="s">
        <v>1589</v>
      </c>
      <c r="D4713" s="2" t="s">
        <v>2562</v>
      </c>
      <c r="E4713" s="27">
        <v>0.58333333333333337</v>
      </c>
      <c r="F4713" s="27">
        <v>0.61458333333333337</v>
      </c>
      <c r="G4713" s="25">
        <v>3.125E-2</v>
      </c>
      <c r="H4713" s="31" t="s">
        <v>3874</v>
      </c>
      <c r="I4713" s="2"/>
      <c r="J4713" s="31" t="s">
        <v>48</v>
      </c>
      <c r="K4713" s="2"/>
    </row>
    <row r="4714" spans="1:11">
      <c r="A4714" s="21">
        <v>45112</v>
      </c>
      <c r="B4714" s="30" t="s">
        <v>3871</v>
      </c>
      <c r="C4714" s="23" t="s">
        <v>1589</v>
      </c>
      <c r="D4714" s="23" t="s">
        <v>2563</v>
      </c>
      <c r="E4714" s="24">
        <v>0.61458333333333337</v>
      </c>
      <c r="F4714" s="24">
        <v>0.625</v>
      </c>
      <c r="G4714" s="25">
        <v>1.041666666666663E-2</v>
      </c>
      <c r="H4714" s="31" t="s">
        <v>3874</v>
      </c>
      <c r="I4714" s="23"/>
      <c r="J4714" s="31" t="s">
        <v>48</v>
      </c>
      <c r="K4714" s="23"/>
    </row>
    <row r="4715" spans="1:11">
      <c r="A4715" s="3">
        <v>45112</v>
      </c>
      <c r="B4715" s="30" t="s">
        <v>3871</v>
      </c>
      <c r="C4715" s="2" t="s">
        <v>2377</v>
      </c>
      <c r="D4715" s="2" t="s">
        <v>2564</v>
      </c>
      <c r="E4715" s="27">
        <v>0.625</v>
      </c>
      <c r="F4715" s="27">
        <v>0.70833333333333337</v>
      </c>
      <c r="G4715" s="25">
        <v>8.333333333333337E-2</v>
      </c>
      <c r="H4715" s="31" t="s">
        <v>3874</v>
      </c>
      <c r="I4715" s="2"/>
      <c r="J4715" s="31" t="s">
        <v>48</v>
      </c>
      <c r="K4715" s="2"/>
    </row>
    <row r="4716" spans="1:11">
      <c r="A4716" s="21">
        <v>45112</v>
      </c>
      <c r="B4716" s="30" t="s">
        <v>3871</v>
      </c>
      <c r="C4716" s="23" t="s">
        <v>1639</v>
      </c>
      <c r="D4716" s="23" t="s">
        <v>2436</v>
      </c>
      <c r="E4716" s="24">
        <v>0.70833333333333337</v>
      </c>
      <c r="F4716" s="24">
        <v>0.72916666666666663</v>
      </c>
      <c r="G4716" s="25">
        <v>2.0833333333333259E-2</v>
      </c>
      <c r="H4716" s="31" t="s">
        <v>3874</v>
      </c>
      <c r="I4716" s="23"/>
      <c r="J4716" s="31" t="s">
        <v>48</v>
      </c>
      <c r="K4716" s="23"/>
    </row>
    <row r="4717" spans="1:11">
      <c r="A4717" s="3">
        <v>45112</v>
      </c>
      <c r="B4717" s="30" t="s">
        <v>3871</v>
      </c>
      <c r="C4717" s="2" t="s">
        <v>1639</v>
      </c>
      <c r="D4717" s="2" t="s">
        <v>2565</v>
      </c>
      <c r="E4717" s="27">
        <v>0.72916666666666663</v>
      </c>
      <c r="F4717" s="27">
        <v>0.875</v>
      </c>
      <c r="G4717" s="25">
        <v>0.14583333333333337</v>
      </c>
      <c r="H4717" s="31" t="s">
        <v>3874</v>
      </c>
      <c r="I4717" s="2"/>
      <c r="J4717" s="31" t="s">
        <v>48</v>
      </c>
      <c r="K4717" s="2"/>
    </row>
    <row r="4718" spans="1:11">
      <c r="A4718" s="21">
        <v>45113</v>
      </c>
      <c r="B4718" s="30" t="s">
        <v>3872</v>
      </c>
      <c r="C4718" s="23" t="s">
        <v>1600</v>
      </c>
      <c r="D4718" s="23" t="s">
        <v>2566</v>
      </c>
      <c r="E4718" s="24">
        <v>0</v>
      </c>
      <c r="F4718" s="24">
        <v>2.0833333333333332E-2</v>
      </c>
      <c r="G4718" s="25">
        <v>2.0833333333333332E-2</v>
      </c>
      <c r="H4718" s="31" t="s">
        <v>3874</v>
      </c>
      <c r="I4718" s="23"/>
      <c r="J4718" s="31" t="s">
        <v>48</v>
      </c>
      <c r="K4718" s="23"/>
    </row>
    <row r="4719" spans="1:11">
      <c r="A4719" s="3">
        <v>45113</v>
      </c>
      <c r="B4719" s="30" t="s">
        <v>3872</v>
      </c>
      <c r="C4719" s="2" t="s">
        <v>746</v>
      </c>
      <c r="D4719" s="2" t="s">
        <v>2567</v>
      </c>
      <c r="E4719" s="27">
        <v>2.0833333333333332E-2</v>
      </c>
      <c r="F4719" s="27">
        <v>4.1666666666666664E-2</v>
      </c>
      <c r="G4719" s="25">
        <v>2.0833333333333332E-2</v>
      </c>
      <c r="H4719" s="31" t="s">
        <v>3874</v>
      </c>
      <c r="I4719" s="2"/>
      <c r="J4719" s="31" t="s">
        <v>48</v>
      </c>
      <c r="K4719" s="2"/>
    </row>
    <row r="4720" spans="1:11">
      <c r="A4720" s="21">
        <v>45113</v>
      </c>
      <c r="B4720" s="30" t="s">
        <v>3872</v>
      </c>
      <c r="C4720" s="23" t="s">
        <v>1600</v>
      </c>
      <c r="D4720" s="23" t="s">
        <v>2568</v>
      </c>
      <c r="E4720" s="24">
        <v>4.1666666666666664E-2</v>
      </c>
      <c r="F4720" s="24">
        <v>0.125</v>
      </c>
      <c r="G4720" s="25">
        <v>8.3333333333333343E-2</v>
      </c>
      <c r="H4720" s="31" t="s">
        <v>3874</v>
      </c>
      <c r="I4720" s="23"/>
      <c r="J4720" s="31" t="s">
        <v>48</v>
      </c>
      <c r="K4720" s="23"/>
    </row>
    <row r="4721" spans="1:11">
      <c r="A4721" s="3">
        <v>45113</v>
      </c>
      <c r="B4721" s="30" t="s">
        <v>3872</v>
      </c>
      <c r="C4721" s="2" t="s">
        <v>1600</v>
      </c>
      <c r="D4721" s="2" t="s">
        <v>1236</v>
      </c>
      <c r="E4721" s="27">
        <v>0.39583333333333331</v>
      </c>
      <c r="F4721" s="27">
        <v>0.40625</v>
      </c>
      <c r="G4721" s="25">
        <v>1.0416666666666685E-2</v>
      </c>
      <c r="H4721" s="31" t="s">
        <v>3874</v>
      </c>
      <c r="I4721" s="2"/>
      <c r="J4721" s="31" t="s">
        <v>48</v>
      </c>
      <c r="K4721" s="2"/>
    </row>
    <row r="4722" spans="1:11">
      <c r="A4722" s="21">
        <v>45113</v>
      </c>
      <c r="B4722" s="30" t="s">
        <v>3872</v>
      </c>
      <c r="C4722" s="23" t="s">
        <v>443</v>
      </c>
      <c r="D4722" s="23" t="s">
        <v>1413</v>
      </c>
      <c r="E4722" s="24">
        <v>0.40625</v>
      </c>
      <c r="F4722" s="24">
        <v>0.41666666666666669</v>
      </c>
      <c r="G4722" s="25">
        <v>1.0416666666666685E-2</v>
      </c>
      <c r="H4722" s="31" t="s">
        <v>3867</v>
      </c>
      <c r="I4722" s="23"/>
      <c r="J4722" s="31" t="s">
        <v>34</v>
      </c>
      <c r="K4722" s="23"/>
    </row>
    <row r="4723" spans="1:11">
      <c r="A4723" s="3">
        <v>45113</v>
      </c>
      <c r="B4723" s="30" t="s">
        <v>3872</v>
      </c>
      <c r="C4723" s="2" t="s">
        <v>2377</v>
      </c>
      <c r="D4723" s="2" t="s">
        <v>3952</v>
      </c>
      <c r="E4723" s="27">
        <v>0.41666666666666669</v>
      </c>
      <c r="F4723" s="27">
        <v>0.5</v>
      </c>
      <c r="G4723" s="25">
        <v>8.3333333333333315E-2</v>
      </c>
      <c r="H4723" s="31" t="s">
        <v>3874</v>
      </c>
      <c r="I4723" s="2"/>
      <c r="J4723" s="31" t="s">
        <v>48</v>
      </c>
      <c r="K4723" s="2"/>
    </row>
    <row r="4724" spans="1:11">
      <c r="A4724" s="21">
        <v>45113</v>
      </c>
      <c r="B4724" s="30" t="s">
        <v>3872</v>
      </c>
      <c r="C4724" s="23" t="s">
        <v>1899</v>
      </c>
      <c r="D4724" s="23" t="s">
        <v>710</v>
      </c>
      <c r="E4724" s="24">
        <v>0.54166666666666663</v>
      </c>
      <c r="F4724" s="24">
        <v>0.5625</v>
      </c>
      <c r="G4724" s="25">
        <v>2.083333333333337E-2</v>
      </c>
      <c r="H4724" s="31" t="s">
        <v>3874</v>
      </c>
      <c r="I4724" s="23"/>
      <c r="J4724" s="31" t="s">
        <v>48</v>
      </c>
      <c r="K4724" s="23"/>
    </row>
    <row r="4725" spans="1:11">
      <c r="A4725" s="3">
        <v>45113</v>
      </c>
      <c r="B4725" s="30" t="s">
        <v>3872</v>
      </c>
      <c r="C4725" s="2" t="s">
        <v>746</v>
      </c>
      <c r="D4725" s="2" t="s">
        <v>2569</v>
      </c>
      <c r="E4725" s="27">
        <v>0.5625</v>
      </c>
      <c r="F4725" s="27">
        <v>0.58333333333333337</v>
      </c>
      <c r="G4725" s="25">
        <v>2.083333333333337E-2</v>
      </c>
      <c r="H4725" s="31" t="s">
        <v>3874</v>
      </c>
      <c r="I4725" s="39" t="s">
        <v>2570</v>
      </c>
      <c r="J4725" s="31" t="s">
        <v>48</v>
      </c>
      <c r="K4725" s="2"/>
    </row>
    <row r="4726" spans="1:11">
      <c r="A4726" s="21">
        <v>45113</v>
      </c>
      <c r="B4726" s="30" t="s">
        <v>3872</v>
      </c>
      <c r="C4726" s="23" t="s">
        <v>746</v>
      </c>
      <c r="D4726" s="23" t="s">
        <v>2568</v>
      </c>
      <c r="E4726" s="24">
        <v>0.58333333333333337</v>
      </c>
      <c r="F4726" s="24">
        <v>0.60416666666666663</v>
      </c>
      <c r="G4726" s="25">
        <v>2.0833333333333259E-2</v>
      </c>
      <c r="H4726" s="31" t="s">
        <v>3874</v>
      </c>
      <c r="I4726" s="23"/>
      <c r="J4726" s="31" t="s">
        <v>48</v>
      </c>
      <c r="K4726" s="23"/>
    </row>
    <row r="4727" spans="1:11">
      <c r="A4727" s="3">
        <v>45113</v>
      </c>
      <c r="B4727" s="30" t="s">
        <v>3872</v>
      </c>
      <c r="C4727" s="2" t="s">
        <v>1639</v>
      </c>
      <c r="D4727" s="2" t="s">
        <v>2475</v>
      </c>
      <c r="E4727" s="27">
        <v>0.625</v>
      </c>
      <c r="F4727" s="27">
        <v>0.66666666666666663</v>
      </c>
      <c r="G4727" s="25">
        <v>4.166666666666663E-2</v>
      </c>
      <c r="H4727" s="31" t="s">
        <v>3874</v>
      </c>
      <c r="I4727" s="2"/>
      <c r="J4727" s="31" t="s">
        <v>48</v>
      </c>
      <c r="K4727" s="2"/>
    </row>
    <row r="4728" spans="1:11">
      <c r="A4728" s="21">
        <v>45113</v>
      </c>
      <c r="B4728" s="30" t="s">
        <v>3872</v>
      </c>
      <c r="C4728" s="23" t="s">
        <v>1589</v>
      </c>
      <c r="D4728" s="23" t="s">
        <v>2571</v>
      </c>
      <c r="E4728" s="24">
        <v>0.66666666666666663</v>
      </c>
      <c r="F4728" s="24">
        <v>0.70833333333333337</v>
      </c>
      <c r="G4728" s="25">
        <v>4.1666666666666741E-2</v>
      </c>
      <c r="H4728" s="31" t="s">
        <v>3874</v>
      </c>
      <c r="I4728" s="40"/>
      <c r="J4728" s="31" t="s">
        <v>48</v>
      </c>
      <c r="K4728" s="23"/>
    </row>
    <row r="4729" spans="1:11">
      <c r="A4729" s="3">
        <v>45113</v>
      </c>
      <c r="B4729" s="30" t="s">
        <v>3872</v>
      </c>
      <c r="C4729" s="2" t="s">
        <v>746</v>
      </c>
      <c r="D4729" s="2" t="s">
        <v>2568</v>
      </c>
      <c r="E4729" s="27">
        <v>0.70833333333333337</v>
      </c>
      <c r="F4729" s="27">
        <v>0.72916666666666663</v>
      </c>
      <c r="G4729" s="25">
        <v>2.0833333333333259E-2</v>
      </c>
      <c r="H4729" s="31" t="s">
        <v>3874</v>
      </c>
      <c r="I4729" s="2"/>
      <c r="J4729" s="31" t="s">
        <v>48</v>
      </c>
      <c r="K4729" s="2"/>
    </row>
    <row r="4730" spans="1:11">
      <c r="A4730" s="21">
        <v>45113</v>
      </c>
      <c r="B4730" s="30" t="s">
        <v>3872</v>
      </c>
      <c r="C4730" s="23" t="s">
        <v>746</v>
      </c>
      <c r="D4730" s="23" t="s">
        <v>2320</v>
      </c>
      <c r="E4730" s="24">
        <v>0.95833333333333337</v>
      </c>
      <c r="F4730" s="24">
        <v>1</v>
      </c>
      <c r="G4730" s="25">
        <v>4.166666666666663E-2</v>
      </c>
      <c r="H4730" s="31" t="s">
        <v>3874</v>
      </c>
      <c r="I4730" s="23"/>
      <c r="J4730" s="31" t="s">
        <v>48</v>
      </c>
      <c r="K4730" s="23"/>
    </row>
    <row r="4731" spans="1:11">
      <c r="A4731" s="3">
        <v>45114</v>
      </c>
      <c r="B4731" s="30" t="s">
        <v>3865</v>
      </c>
      <c r="C4731" s="2" t="s">
        <v>1600</v>
      </c>
      <c r="D4731" s="2" t="s">
        <v>2104</v>
      </c>
      <c r="E4731" s="27">
        <v>0.39583333333333331</v>
      </c>
      <c r="F4731" s="27">
        <v>0.40625</v>
      </c>
      <c r="G4731" s="25">
        <v>1.0416666666666685E-2</v>
      </c>
      <c r="H4731" s="31" t="s">
        <v>3874</v>
      </c>
      <c r="I4731" s="2"/>
      <c r="J4731" s="31" t="s">
        <v>48</v>
      </c>
      <c r="K4731" s="2"/>
    </row>
    <row r="4732" spans="1:11">
      <c r="A4732" s="21">
        <v>45114</v>
      </c>
      <c r="B4732" s="30" t="s">
        <v>3865</v>
      </c>
      <c r="C4732" s="23" t="s">
        <v>443</v>
      </c>
      <c r="D4732" s="23" t="s">
        <v>1413</v>
      </c>
      <c r="E4732" s="24">
        <v>0.40625</v>
      </c>
      <c r="F4732" s="24">
        <v>0.41666666666666669</v>
      </c>
      <c r="G4732" s="25">
        <v>1.0416666666666685E-2</v>
      </c>
      <c r="H4732" s="31" t="s">
        <v>3867</v>
      </c>
      <c r="I4732" s="23"/>
      <c r="J4732" s="31" t="s">
        <v>34</v>
      </c>
      <c r="K4732" s="23"/>
    </row>
    <row r="4733" spans="1:11">
      <c r="A4733" s="3">
        <v>45114</v>
      </c>
      <c r="B4733" s="30" t="s">
        <v>3865</v>
      </c>
      <c r="C4733" s="2" t="s">
        <v>2302</v>
      </c>
      <c r="D4733" s="2" t="s">
        <v>2572</v>
      </c>
      <c r="E4733" s="27">
        <v>0.41666666666666669</v>
      </c>
      <c r="F4733" s="27">
        <v>0.45833333333333331</v>
      </c>
      <c r="G4733" s="25">
        <v>4.166666666666663E-2</v>
      </c>
      <c r="H4733" s="31" t="s">
        <v>3874</v>
      </c>
      <c r="I4733" s="2"/>
      <c r="J4733" s="31" t="s">
        <v>48</v>
      </c>
      <c r="K4733" s="2"/>
    </row>
    <row r="4734" spans="1:11">
      <c r="A4734" s="21">
        <v>45114</v>
      </c>
      <c r="B4734" s="30" t="s">
        <v>3865</v>
      </c>
      <c r="C4734" s="23" t="s">
        <v>1639</v>
      </c>
      <c r="D4734" s="23" t="s">
        <v>2573</v>
      </c>
      <c r="E4734" s="24">
        <v>0.45833333333333331</v>
      </c>
      <c r="F4734" s="24">
        <v>0.5</v>
      </c>
      <c r="G4734" s="25">
        <v>4.1666666666666685E-2</v>
      </c>
      <c r="H4734" s="31" t="s">
        <v>3874</v>
      </c>
      <c r="I4734" s="23"/>
      <c r="J4734" s="31" t="s">
        <v>48</v>
      </c>
      <c r="K4734" s="23"/>
    </row>
    <row r="4735" spans="1:11">
      <c r="A4735" s="3">
        <v>45114</v>
      </c>
      <c r="B4735" s="30" t="s">
        <v>3865</v>
      </c>
      <c r="C4735" s="2" t="s">
        <v>2377</v>
      </c>
      <c r="D4735" s="2" t="s">
        <v>2574</v>
      </c>
      <c r="E4735" s="27">
        <v>0.54166666666666663</v>
      </c>
      <c r="F4735" s="27">
        <v>0.66666666666666663</v>
      </c>
      <c r="G4735" s="25">
        <v>0.125</v>
      </c>
      <c r="H4735" s="31" t="s">
        <v>3874</v>
      </c>
      <c r="I4735" s="2"/>
      <c r="J4735" s="31" t="s">
        <v>48</v>
      </c>
      <c r="K4735" s="2"/>
    </row>
    <row r="4736" spans="1:11">
      <c r="A4736" s="21">
        <v>45114</v>
      </c>
      <c r="B4736" s="30" t="s">
        <v>3865</v>
      </c>
      <c r="C4736" s="23" t="s">
        <v>2302</v>
      </c>
      <c r="D4736" s="23" t="s">
        <v>2572</v>
      </c>
      <c r="E4736" s="24">
        <v>0.66666666666666663</v>
      </c>
      <c r="F4736" s="24">
        <v>0.6875</v>
      </c>
      <c r="G4736" s="25">
        <v>2.083333333333337E-2</v>
      </c>
      <c r="H4736" s="31" t="s">
        <v>3874</v>
      </c>
      <c r="I4736" s="23"/>
      <c r="J4736" s="31" t="s">
        <v>48</v>
      </c>
      <c r="K4736" s="23"/>
    </row>
    <row r="4737" spans="1:11">
      <c r="A4737" s="3">
        <v>45114</v>
      </c>
      <c r="B4737" s="30" t="s">
        <v>3865</v>
      </c>
      <c r="C4737" s="2" t="s">
        <v>1589</v>
      </c>
      <c r="D4737" s="2" t="s">
        <v>305</v>
      </c>
      <c r="E4737" s="27">
        <v>0.6875</v>
      </c>
      <c r="F4737" s="27">
        <v>0.75</v>
      </c>
      <c r="G4737" s="25">
        <v>6.25E-2</v>
      </c>
      <c r="H4737" s="31" t="s">
        <v>3874</v>
      </c>
      <c r="I4737" s="2"/>
      <c r="J4737" s="31" t="s">
        <v>48</v>
      </c>
      <c r="K4737" s="2"/>
    </row>
    <row r="4738" spans="1:11">
      <c r="A4738" s="21">
        <v>45114</v>
      </c>
      <c r="B4738" s="30" t="s">
        <v>3865</v>
      </c>
      <c r="C4738" s="23" t="s">
        <v>1899</v>
      </c>
      <c r="D4738" s="23" t="s">
        <v>1479</v>
      </c>
      <c r="E4738" s="24">
        <v>0.75</v>
      </c>
      <c r="F4738" s="24">
        <v>0.77083333333333337</v>
      </c>
      <c r="G4738" s="25">
        <v>2.083333333333337E-2</v>
      </c>
      <c r="H4738" s="31" t="s">
        <v>3874</v>
      </c>
      <c r="I4738" s="23"/>
      <c r="J4738" s="31" t="s">
        <v>48</v>
      </c>
      <c r="K4738" s="23"/>
    </row>
    <row r="4739" spans="1:11">
      <c r="A4739" s="3">
        <v>45114</v>
      </c>
      <c r="B4739" s="30" t="s">
        <v>3865</v>
      </c>
      <c r="C4739" s="2" t="s">
        <v>1589</v>
      </c>
      <c r="D4739" s="2" t="s">
        <v>2575</v>
      </c>
      <c r="E4739" s="27">
        <v>0.77083333333333337</v>
      </c>
      <c r="F4739" s="27">
        <v>0.83333333333333337</v>
      </c>
      <c r="G4739" s="25">
        <v>6.25E-2</v>
      </c>
      <c r="H4739" s="31" t="s">
        <v>3874</v>
      </c>
      <c r="I4739" s="2"/>
      <c r="J4739" s="31" t="s">
        <v>48</v>
      </c>
      <c r="K4739" s="2"/>
    </row>
    <row r="4740" spans="1:11">
      <c r="A4740" s="21">
        <v>45117</v>
      </c>
      <c r="B4740" s="30" t="s">
        <v>3869</v>
      </c>
      <c r="C4740" s="23" t="s">
        <v>1600</v>
      </c>
      <c r="D4740" s="23" t="s">
        <v>2104</v>
      </c>
      <c r="E4740" s="24">
        <v>0.39583333333333331</v>
      </c>
      <c r="F4740" s="24">
        <v>0.40625</v>
      </c>
      <c r="G4740" s="25">
        <v>1.0416666666666685E-2</v>
      </c>
      <c r="H4740" s="31" t="s">
        <v>3874</v>
      </c>
      <c r="I4740" s="23"/>
      <c r="J4740" s="31" t="s">
        <v>48</v>
      </c>
      <c r="K4740" s="23"/>
    </row>
    <row r="4741" spans="1:11">
      <c r="A4741" s="3">
        <v>45117</v>
      </c>
      <c r="B4741" s="30" t="s">
        <v>3869</v>
      </c>
      <c r="C4741" s="2" t="s">
        <v>449</v>
      </c>
      <c r="D4741" s="2" t="s">
        <v>1880</v>
      </c>
      <c r="E4741" s="27">
        <v>0.40625</v>
      </c>
      <c r="F4741" s="27">
        <v>0.41666666666666669</v>
      </c>
      <c r="G4741" s="25">
        <v>1.0416666666666685E-2</v>
      </c>
      <c r="H4741" s="31" t="s">
        <v>3867</v>
      </c>
      <c r="I4741" s="2"/>
      <c r="J4741" s="31" t="s">
        <v>34</v>
      </c>
      <c r="K4741" s="2"/>
    </row>
    <row r="4742" spans="1:11">
      <c r="A4742" s="21">
        <v>45117</v>
      </c>
      <c r="B4742" s="30" t="s">
        <v>3869</v>
      </c>
      <c r="C4742" s="23" t="s">
        <v>443</v>
      </c>
      <c r="D4742" s="23" t="s">
        <v>3884</v>
      </c>
      <c r="E4742" s="24">
        <v>0.41666666666666669</v>
      </c>
      <c r="F4742" s="24">
        <v>0.45833333333333331</v>
      </c>
      <c r="G4742" s="25">
        <v>4.166666666666663E-2</v>
      </c>
      <c r="H4742" s="31" t="s">
        <v>3867</v>
      </c>
      <c r="I4742" s="23"/>
      <c r="J4742" s="31" t="s">
        <v>34</v>
      </c>
      <c r="K4742" s="23"/>
    </row>
    <row r="4743" spans="1:11">
      <c r="A4743" s="3">
        <v>45117</v>
      </c>
      <c r="B4743" s="30" t="s">
        <v>3869</v>
      </c>
      <c r="C4743" s="2" t="s">
        <v>1589</v>
      </c>
      <c r="D4743" s="2" t="s">
        <v>2576</v>
      </c>
      <c r="E4743" s="27">
        <v>0.45833333333333331</v>
      </c>
      <c r="F4743" s="27">
        <v>0.5</v>
      </c>
      <c r="G4743" s="25">
        <v>4.1666666666666685E-2</v>
      </c>
      <c r="H4743" s="31" t="s">
        <v>3874</v>
      </c>
      <c r="I4743" s="2"/>
      <c r="J4743" s="31" t="s">
        <v>48</v>
      </c>
      <c r="K4743" s="2"/>
    </row>
    <row r="4744" spans="1:11">
      <c r="A4744" s="21">
        <v>45117</v>
      </c>
      <c r="B4744" s="30" t="s">
        <v>3869</v>
      </c>
      <c r="C4744" s="23" t="s">
        <v>775</v>
      </c>
      <c r="D4744" s="23" t="s">
        <v>2577</v>
      </c>
      <c r="E4744" s="24">
        <v>0.54166666666666663</v>
      </c>
      <c r="F4744" s="24">
        <v>0.58333333333333337</v>
      </c>
      <c r="G4744" s="25">
        <v>4.1666666666666741E-2</v>
      </c>
      <c r="H4744" s="31" t="s">
        <v>3867</v>
      </c>
      <c r="I4744" s="23"/>
      <c r="J4744" s="31" t="s">
        <v>34</v>
      </c>
      <c r="K4744" s="23"/>
    </row>
    <row r="4745" spans="1:11">
      <c r="A4745" s="3">
        <v>45117</v>
      </c>
      <c r="B4745" s="30" t="s">
        <v>3869</v>
      </c>
      <c r="C4745" s="2" t="s">
        <v>2302</v>
      </c>
      <c r="D4745" s="2" t="s">
        <v>2578</v>
      </c>
      <c r="E4745" s="27">
        <v>0.58333333333333337</v>
      </c>
      <c r="F4745" s="27">
        <v>0.625</v>
      </c>
      <c r="G4745" s="25">
        <v>4.166666666666663E-2</v>
      </c>
      <c r="H4745" s="31" t="s">
        <v>3874</v>
      </c>
      <c r="I4745" s="2"/>
      <c r="J4745" s="31" t="s">
        <v>48</v>
      </c>
      <c r="K4745" s="2"/>
    </row>
    <row r="4746" spans="1:11">
      <c r="A4746" s="21">
        <v>45117</v>
      </c>
      <c r="B4746" s="30" t="s">
        <v>3869</v>
      </c>
      <c r="C4746" s="23" t="s">
        <v>746</v>
      </c>
      <c r="D4746" s="23" t="s">
        <v>1952</v>
      </c>
      <c r="E4746" s="24">
        <v>0.625</v>
      </c>
      <c r="F4746" s="24">
        <v>0.63541666666666663</v>
      </c>
      <c r="G4746" s="25">
        <v>1.041666666666663E-2</v>
      </c>
      <c r="H4746" s="31" t="s">
        <v>3874</v>
      </c>
      <c r="I4746" s="23"/>
      <c r="J4746" s="31" t="s">
        <v>48</v>
      </c>
      <c r="K4746" s="23"/>
    </row>
    <row r="4747" spans="1:11">
      <c r="A4747" s="3">
        <v>45117</v>
      </c>
      <c r="B4747" s="30" t="s">
        <v>3869</v>
      </c>
      <c r="C4747" s="2" t="s">
        <v>1899</v>
      </c>
      <c r="D4747" s="2" t="s">
        <v>2579</v>
      </c>
      <c r="E4747" s="27">
        <v>0.63541666666666663</v>
      </c>
      <c r="F4747" s="27">
        <v>0.65625</v>
      </c>
      <c r="G4747" s="25">
        <v>2.083333333333337E-2</v>
      </c>
      <c r="H4747" s="31" t="s">
        <v>3874</v>
      </c>
      <c r="I4747" s="2"/>
      <c r="J4747" s="31" t="s">
        <v>48</v>
      </c>
      <c r="K4747" s="2"/>
    </row>
    <row r="4748" spans="1:11">
      <c r="A4748" s="21">
        <v>45117</v>
      </c>
      <c r="B4748" s="30" t="s">
        <v>3869</v>
      </c>
      <c r="C4748" s="23" t="s">
        <v>1589</v>
      </c>
      <c r="D4748" s="23" t="s">
        <v>2208</v>
      </c>
      <c r="E4748" s="24">
        <v>0.65625</v>
      </c>
      <c r="F4748" s="24">
        <v>0.67708333333333337</v>
      </c>
      <c r="G4748" s="25">
        <v>2.083333333333337E-2</v>
      </c>
      <c r="H4748" s="31" t="s">
        <v>3874</v>
      </c>
      <c r="I4748" s="23"/>
      <c r="J4748" s="31" t="s">
        <v>48</v>
      </c>
      <c r="K4748" s="23"/>
    </row>
    <row r="4749" spans="1:11">
      <c r="A4749" s="3">
        <v>45117</v>
      </c>
      <c r="B4749" s="30" t="s">
        <v>3869</v>
      </c>
      <c r="C4749" s="2" t="s">
        <v>1899</v>
      </c>
      <c r="D4749" s="2" t="s">
        <v>2580</v>
      </c>
      <c r="E4749" s="27">
        <v>0.67708333333333337</v>
      </c>
      <c r="F4749" s="27">
        <v>0.72916666666666663</v>
      </c>
      <c r="G4749" s="25">
        <v>5.2083333333333259E-2</v>
      </c>
      <c r="H4749" s="31" t="s">
        <v>3874</v>
      </c>
      <c r="I4749" s="2"/>
      <c r="J4749" s="31" t="s">
        <v>48</v>
      </c>
      <c r="K4749" s="2"/>
    </row>
    <row r="4750" spans="1:11">
      <c r="A4750" s="21">
        <v>45117</v>
      </c>
      <c r="B4750" s="30" t="s">
        <v>3869</v>
      </c>
      <c r="C4750" s="23" t="s">
        <v>2302</v>
      </c>
      <c r="D4750" s="23" t="s">
        <v>2578</v>
      </c>
      <c r="E4750" s="24">
        <v>0.72916666666666663</v>
      </c>
      <c r="F4750" s="24">
        <v>0.76041666666666663</v>
      </c>
      <c r="G4750" s="25">
        <v>3.125E-2</v>
      </c>
      <c r="H4750" s="31" t="s">
        <v>3874</v>
      </c>
      <c r="I4750" s="23"/>
      <c r="J4750" s="31" t="s">
        <v>48</v>
      </c>
      <c r="K4750" s="23"/>
    </row>
    <row r="4751" spans="1:11">
      <c r="A4751" s="3">
        <v>45117</v>
      </c>
      <c r="B4751" s="30" t="s">
        <v>3869</v>
      </c>
      <c r="C4751" s="2" t="s">
        <v>746</v>
      </c>
      <c r="D4751" s="2" t="s">
        <v>2581</v>
      </c>
      <c r="E4751" s="27">
        <v>0.88541666666666663</v>
      </c>
      <c r="F4751" s="27">
        <v>0.90625</v>
      </c>
      <c r="G4751" s="25">
        <v>2.083333333333337E-2</v>
      </c>
      <c r="H4751" s="31" t="s">
        <v>3874</v>
      </c>
      <c r="I4751" s="2"/>
      <c r="J4751" s="31" t="s">
        <v>48</v>
      </c>
      <c r="K4751" s="2"/>
    </row>
    <row r="4752" spans="1:11">
      <c r="A4752" s="21">
        <v>45118</v>
      </c>
      <c r="B4752" s="30" t="s">
        <v>3870</v>
      </c>
      <c r="C4752" s="23" t="s">
        <v>746</v>
      </c>
      <c r="D4752" s="23" t="s">
        <v>2582</v>
      </c>
      <c r="E4752" s="24">
        <v>0.39583333333333331</v>
      </c>
      <c r="F4752" s="24">
        <v>0.40625</v>
      </c>
      <c r="G4752" s="25">
        <v>1.0416666666666685E-2</v>
      </c>
      <c r="H4752" s="31" t="s">
        <v>3874</v>
      </c>
      <c r="I4752" s="23"/>
      <c r="J4752" s="31" t="s">
        <v>48</v>
      </c>
      <c r="K4752" s="23"/>
    </row>
    <row r="4753" spans="1:11">
      <c r="A4753" s="3">
        <v>45118</v>
      </c>
      <c r="B4753" s="30" t="s">
        <v>3870</v>
      </c>
      <c r="C4753" s="2" t="s">
        <v>443</v>
      </c>
      <c r="D4753" s="2" t="s">
        <v>1413</v>
      </c>
      <c r="E4753" s="27">
        <v>0.40625</v>
      </c>
      <c r="F4753" s="27">
        <v>0.41666666666666669</v>
      </c>
      <c r="G4753" s="25">
        <v>1.0416666666666685E-2</v>
      </c>
      <c r="H4753" s="31" t="s">
        <v>3867</v>
      </c>
      <c r="I4753" s="2"/>
      <c r="J4753" s="31" t="s">
        <v>34</v>
      </c>
      <c r="K4753" s="2"/>
    </row>
    <row r="4754" spans="1:11">
      <c r="A4754" s="21">
        <v>45118</v>
      </c>
      <c r="B4754" s="30" t="s">
        <v>3870</v>
      </c>
      <c r="C4754" s="23" t="s">
        <v>1639</v>
      </c>
      <c r="D4754" s="23" t="s">
        <v>2475</v>
      </c>
      <c r="E4754" s="24">
        <v>0.41666666666666669</v>
      </c>
      <c r="F4754" s="24">
        <v>0.45833333333333331</v>
      </c>
      <c r="G4754" s="25">
        <v>4.166666666666663E-2</v>
      </c>
      <c r="H4754" s="31" t="s">
        <v>3874</v>
      </c>
      <c r="I4754" s="23"/>
      <c r="J4754" s="31" t="s">
        <v>48</v>
      </c>
      <c r="K4754" s="23"/>
    </row>
    <row r="4755" spans="1:11">
      <c r="A4755" s="3">
        <v>45118</v>
      </c>
      <c r="B4755" s="30" t="s">
        <v>3870</v>
      </c>
      <c r="C4755" s="2" t="s">
        <v>746</v>
      </c>
      <c r="D4755" s="2" t="s">
        <v>2582</v>
      </c>
      <c r="E4755" s="27">
        <v>0.45833333333333331</v>
      </c>
      <c r="F4755" s="27">
        <v>0.47916666666666669</v>
      </c>
      <c r="G4755" s="25">
        <v>2.083333333333337E-2</v>
      </c>
      <c r="H4755" s="31" t="s">
        <v>3874</v>
      </c>
      <c r="I4755" s="2"/>
      <c r="J4755" s="31" t="s">
        <v>48</v>
      </c>
      <c r="K4755" s="2"/>
    </row>
    <row r="4756" spans="1:11">
      <c r="A4756" s="21">
        <v>45118</v>
      </c>
      <c r="B4756" s="30" t="s">
        <v>3870</v>
      </c>
      <c r="C4756" s="23" t="s">
        <v>1589</v>
      </c>
      <c r="D4756" s="23" t="s">
        <v>2540</v>
      </c>
      <c r="E4756" s="24">
        <v>0.54166666666666663</v>
      </c>
      <c r="F4756" s="24">
        <v>0.59375</v>
      </c>
      <c r="G4756" s="25">
        <v>5.208333333333337E-2</v>
      </c>
      <c r="H4756" s="31" t="s">
        <v>3874</v>
      </c>
      <c r="I4756" s="23"/>
      <c r="J4756" s="31" t="s">
        <v>48</v>
      </c>
      <c r="K4756" s="23"/>
    </row>
    <row r="4757" spans="1:11">
      <c r="A4757" s="3">
        <v>45118</v>
      </c>
      <c r="B4757" s="30" t="s">
        <v>3870</v>
      </c>
      <c r="C4757" s="2" t="s">
        <v>1589</v>
      </c>
      <c r="D4757" s="2" t="s">
        <v>2125</v>
      </c>
      <c r="E4757" s="27">
        <v>0.59375</v>
      </c>
      <c r="F4757" s="27">
        <v>0.625</v>
      </c>
      <c r="G4757" s="25">
        <v>3.125E-2</v>
      </c>
      <c r="H4757" s="31" t="s">
        <v>3874</v>
      </c>
      <c r="I4757" s="2"/>
      <c r="J4757" s="31" t="s">
        <v>48</v>
      </c>
      <c r="K4757" s="2"/>
    </row>
    <row r="4758" spans="1:11">
      <c r="A4758" s="21">
        <v>45118</v>
      </c>
      <c r="B4758" s="30" t="s">
        <v>3870</v>
      </c>
      <c r="C4758" s="23" t="s">
        <v>1639</v>
      </c>
      <c r="D4758" s="23" t="s">
        <v>2259</v>
      </c>
      <c r="E4758" s="24">
        <v>0.625</v>
      </c>
      <c r="F4758" s="24">
        <v>0.64583333333333337</v>
      </c>
      <c r="G4758" s="25">
        <v>2.083333333333337E-2</v>
      </c>
      <c r="H4758" s="31" t="s">
        <v>3874</v>
      </c>
      <c r="I4758" s="23"/>
      <c r="J4758" s="31" t="s">
        <v>48</v>
      </c>
      <c r="K4758" s="23"/>
    </row>
    <row r="4759" spans="1:11">
      <c r="A4759" s="3">
        <v>45118</v>
      </c>
      <c r="B4759" s="30" t="s">
        <v>3870</v>
      </c>
      <c r="C4759" s="2" t="s">
        <v>1589</v>
      </c>
      <c r="D4759" s="2" t="s">
        <v>2583</v>
      </c>
      <c r="E4759" s="27">
        <v>0.64583333333333337</v>
      </c>
      <c r="F4759" s="27">
        <v>0.66666666666666663</v>
      </c>
      <c r="G4759" s="25">
        <v>2.0833333333333259E-2</v>
      </c>
      <c r="H4759" s="31" t="s">
        <v>3874</v>
      </c>
      <c r="I4759" s="2"/>
      <c r="J4759" s="31" t="s">
        <v>48</v>
      </c>
      <c r="K4759" s="2"/>
    </row>
    <row r="4760" spans="1:11">
      <c r="A4760" s="21">
        <v>45118</v>
      </c>
      <c r="B4760" s="30" t="s">
        <v>3870</v>
      </c>
      <c r="C4760" s="23" t="s">
        <v>1589</v>
      </c>
      <c r="D4760" s="23" t="s">
        <v>2584</v>
      </c>
      <c r="E4760" s="24">
        <v>0.66666666666666663</v>
      </c>
      <c r="F4760" s="24">
        <v>0.67708333333333337</v>
      </c>
      <c r="G4760" s="25">
        <v>1.0416666666666741E-2</v>
      </c>
      <c r="H4760" s="31" t="s">
        <v>3874</v>
      </c>
      <c r="I4760" s="23"/>
      <c r="J4760" s="31" t="s">
        <v>48</v>
      </c>
      <c r="K4760" s="23"/>
    </row>
    <row r="4761" spans="1:11">
      <c r="A4761" s="3">
        <v>45118</v>
      </c>
      <c r="B4761" s="30" t="s">
        <v>3870</v>
      </c>
      <c r="C4761" s="2" t="s">
        <v>1589</v>
      </c>
      <c r="D4761" s="2" t="s">
        <v>2583</v>
      </c>
      <c r="E4761" s="27">
        <v>0.67708333333333337</v>
      </c>
      <c r="F4761" s="27">
        <v>0.70833333333333337</v>
      </c>
      <c r="G4761" s="25">
        <v>3.125E-2</v>
      </c>
      <c r="H4761" s="31" t="s">
        <v>3874</v>
      </c>
      <c r="I4761" s="2"/>
      <c r="J4761" s="31" t="s">
        <v>48</v>
      </c>
      <c r="K4761" s="2"/>
    </row>
    <row r="4762" spans="1:11">
      <c r="A4762" s="21">
        <v>45118</v>
      </c>
      <c r="B4762" s="30" t="s">
        <v>3870</v>
      </c>
      <c r="C4762" s="23" t="s">
        <v>1589</v>
      </c>
      <c r="D4762" s="23" t="s">
        <v>2585</v>
      </c>
      <c r="E4762" s="24">
        <v>0.70833333333333337</v>
      </c>
      <c r="F4762" s="24">
        <v>0.72916666666666663</v>
      </c>
      <c r="G4762" s="25">
        <v>2.0833333333333259E-2</v>
      </c>
      <c r="H4762" s="31" t="s">
        <v>3874</v>
      </c>
      <c r="I4762" s="23"/>
      <c r="J4762" s="31" t="s">
        <v>48</v>
      </c>
      <c r="K4762" s="23"/>
    </row>
    <row r="4763" spans="1:11">
      <c r="A4763" s="3">
        <v>45118</v>
      </c>
      <c r="B4763" s="30" t="s">
        <v>3870</v>
      </c>
      <c r="C4763" s="2" t="s">
        <v>1589</v>
      </c>
      <c r="D4763" s="2" t="s">
        <v>2125</v>
      </c>
      <c r="E4763" s="27">
        <v>0.72916666666666663</v>
      </c>
      <c r="F4763" s="27">
        <v>0.79166666666666663</v>
      </c>
      <c r="G4763" s="25">
        <v>6.25E-2</v>
      </c>
      <c r="H4763" s="31" t="s">
        <v>3874</v>
      </c>
      <c r="I4763" s="2"/>
      <c r="J4763" s="31" t="s">
        <v>48</v>
      </c>
      <c r="K4763" s="2"/>
    </row>
    <row r="4764" spans="1:11">
      <c r="A4764" s="21">
        <v>45119</v>
      </c>
      <c r="B4764" s="30" t="s">
        <v>3871</v>
      </c>
      <c r="C4764" s="23" t="s">
        <v>1600</v>
      </c>
      <c r="D4764" s="23" t="s">
        <v>2104</v>
      </c>
      <c r="E4764" s="24">
        <v>0.39583333333333331</v>
      </c>
      <c r="F4764" s="24">
        <v>0.40625</v>
      </c>
      <c r="G4764" s="25">
        <v>1.0416666666666685E-2</v>
      </c>
      <c r="H4764" s="31" t="s">
        <v>3874</v>
      </c>
      <c r="I4764" s="23"/>
      <c r="J4764" s="31" t="s">
        <v>48</v>
      </c>
      <c r="K4764" s="23"/>
    </row>
    <row r="4765" spans="1:11">
      <c r="A4765" s="3">
        <v>45119</v>
      </c>
      <c r="B4765" s="30" t="s">
        <v>3871</v>
      </c>
      <c r="C4765" s="2" t="s">
        <v>443</v>
      </c>
      <c r="D4765" s="2" t="s">
        <v>1413</v>
      </c>
      <c r="E4765" s="27">
        <v>0.40625</v>
      </c>
      <c r="F4765" s="27">
        <v>0.41666666666666669</v>
      </c>
      <c r="G4765" s="25">
        <v>1.0416666666666685E-2</v>
      </c>
      <c r="H4765" s="31" t="s">
        <v>3867</v>
      </c>
      <c r="I4765" s="2"/>
      <c r="J4765" s="31" t="s">
        <v>34</v>
      </c>
      <c r="K4765" s="2"/>
    </row>
    <row r="4766" spans="1:11">
      <c r="A4766" s="21">
        <v>45119</v>
      </c>
      <c r="B4766" s="30" t="s">
        <v>3871</v>
      </c>
      <c r="C4766" s="23" t="s">
        <v>1589</v>
      </c>
      <c r="D4766" s="23" t="s">
        <v>2586</v>
      </c>
      <c r="E4766" s="24">
        <v>0.41666666666666669</v>
      </c>
      <c r="F4766" s="24">
        <v>0.47916666666666669</v>
      </c>
      <c r="G4766" s="25">
        <v>6.25E-2</v>
      </c>
      <c r="H4766" s="31" t="s">
        <v>3874</v>
      </c>
      <c r="I4766" s="23"/>
      <c r="J4766" s="31" t="s">
        <v>48</v>
      </c>
      <c r="K4766" s="23"/>
    </row>
    <row r="4767" spans="1:11">
      <c r="A4767" s="3">
        <v>45119</v>
      </c>
      <c r="B4767" s="30" t="s">
        <v>3871</v>
      </c>
      <c r="C4767" s="2" t="s">
        <v>2302</v>
      </c>
      <c r="D4767" s="2" t="s">
        <v>2587</v>
      </c>
      <c r="E4767" s="27">
        <v>0.47916666666666669</v>
      </c>
      <c r="F4767" s="27">
        <v>0.5</v>
      </c>
      <c r="G4767" s="25">
        <v>2.0833333333333315E-2</v>
      </c>
      <c r="H4767" s="31" t="s">
        <v>3874</v>
      </c>
      <c r="I4767" s="2"/>
      <c r="J4767" s="31" t="s">
        <v>48</v>
      </c>
      <c r="K4767" s="2"/>
    </row>
    <row r="4768" spans="1:11">
      <c r="A4768" s="21">
        <v>45119</v>
      </c>
      <c r="B4768" s="30" t="s">
        <v>3871</v>
      </c>
      <c r="C4768" s="23" t="s">
        <v>2302</v>
      </c>
      <c r="D4768" s="23" t="s">
        <v>2587</v>
      </c>
      <c r="E4768" s="24">
        <v>0.54166666666666663</v>
      </c>
      <c r="F4768" s="24">
        <v>0.625</v>
      </c>
      <c r="G4768" s="25">
        <v>8.333333333333337E-2</v>
      </c>
      <c r="H4768" s="31" t="s">
        <v>3874</v>
      </c>
      <c r="I4768" s="23"/>
      <c r="J4768" s="31" t="s">
        <v>48</v>
      </c>
      <c r="K4768" s="23"/>
    </row>
    <row r="4769" spans="1:11">
      <c r="A4769" s="3">
        <v>45119</v>
      </c>
      <c r="B4769" s="30" t="s">
        <v>3871</v>
      </c>
      <c r="C4769" s="2" t="s">
        <v>2377</v>
      </c>
      <c r="D4769" s="2" t="s">
        <v>2588</v>
      </c>
      <c r="E4769" s="27">
        <v>0.625</v>
      </c>
      <c r="F4769" s="27">
        <v>0.70833333333333337</v>
      </c>
      <c r="G4769" s="25">
        <v>8.333333333333337E-2</v>
      </c>
      <c r="H4769" s="31" t="s">
        <v>3874</v>
      </c>
      <c r="I4769" s="2"/>
      <c r="J4769" s="31" t="s">
        <v>48</v>
      </c>
      <c r="K4769" s="2"/>
    </row>
    <row r="4770" spans="1:11">
      <c r="A4770" s="21">
        <v>45119</v>
      </c>
      <c r="B4770" s="30" t="s">
        <v>3871</v>
      </c>
      <c r="C4770" s="23" t="s">
        <v>1639</v>
      </c>
      <c r="D4770" s="23" t="s">
        <v>2436</v>
      </c>
      <c r="E4770" s="24">
        <v>0.70833333333333337</v>
      </c>
      <c r="F4770" s="24">
        <v>0.72916666666666663</v>
      </c>
      <c r="G4770" s="25">
        <v>2.0833333333333259E-2</v>
      </c>
      <c r="H4770" s="31" t="s">
        <v>3874</v>
      </c>
      <c r="I4770" s="23"/>
      <c r="J4770" s="31" t="s">
        <v>48</v>
      </c>
      <c r="K4770" s="23"/>
    </row>
    <row r="4771" spans="1:11">
      <c r="A4771" s="3">
        <v>45119</v>
      </c>
      <c r="B4771" s="30" t="s">
        <v>3871</v>
      </c>
      <c r="C4771" s="2" t="s">
        <v>1589</v>
      </c>
      <c r="D4771" s="2" t="s">
        <v>2589</v>
      </c>
      <c r="E4771" s="27">
        <v>0.72916666666666663</v>
      </c>
      <c r="F4771" s="27">
        <v>0.76041666666666663</v>
      </c>
      <c r="G4771" s="25">
        <v>3.125E-2</v>
      </c>
      <c r="H4771" s="31" t="s">
        <v>3874</v>
      </c>
      <c r="I4771" s="2"/>
      <c r="J4771" s="31" t="s">
        <v>48</v>
      </c>
      <c r="K4771" s="2"/>
    </row>
    <row r="4772" spans="1:11">
      <c r="A4772" s="21">
        <v>45119</v>
      </c>
      <c r="B4772" s="30" t="s">
        <v>3871</v>
      </c>
      <c r="C4772" s="23" t="s">
        <v>1589</v>
      </c>
      <c r="D4772" s="23" t="s">
        <v>2590</v>
      </c>
      <c r="E4772" s="24">
        <v>0.76041666666666663</v>
      </c>
      <c r="F4772" s="24">
        <v>0.80208333333333337</v>
      </c>
      <c r="G4772" s="25">
        <v>4.1666666666666741E-2</v>
      </c>
      <c r="H4772" s="31" t="s">
        <v>3874</v>
      </c>
      <c r="I4772" s="23"/>
      <c r="J4772" s="31" t="s">
        <v>48</v>
      </c>
      <c r="K4772" s="23"/>
    </row>
    <row r="4773" spans="1:11">
      <c r="A4773" s="3">
        <v>45119</v>
      </c>
      <c r="B4773" s="30" t="s">
        <v>3871</v>
      </c>
      <c r="C4773" s="2" t="s">
        <v>2302</v>
      </c>
      <c r="D4773" s="2" t="s">
        <v>3953</v>
      </c>
      <c r="E4773" s="27">
        <v>0.86458333333333337</v>
      </c>
      <c r="F4773" s="27">
        <v>0.875</v>
      </c>
      <c r="G4773" s="25">
        <v>1.041666666666663E-2</v>
      </c>
      <c r="H4773" s="31" t="s">
        <v>3874</v>
      </c>
      <c r="I4773" s="2"/>
      <c r="J4773" s="31" t="s">
        <v>48</v>
      </c>
      <c r="K4773" s="2"/>
    </row>
    <row r="4774" spans="1:11">
      <c r="A4774" s="21">
        <v>45119</v>
      </c>
      <c r="B4774" s="30" t="s">
        <v>3871</v>
      </c>
      <c r="C4774" s="23" t="s">
        <v>746</v>
      </c>
      <c r="D4774" s="23" t="s">
        <v>2582</v>
      </c>
      <c r="E4774" s="24">
        <v>0.875</v>
      </c>
      <c r="F4774" s="24">
        <v>0.89583333333333337</v>
      </c>
      <c r="G4774" s="25">
        <v>2.083333333333337E-2</v>
      </c>
      <c r="H4774" s="31" t="s">
        <v>3874</v>
      </c>
      <c r="I4774" s="23"/>
      <c r="J4774" s="31" t="s">
        <v>48</v>
      </c>
      <c r="K4774" s="23"/>
    </row>
    <row r="4775" spans="1:11">
      <c r="A4775" s="3">
        <v>45120</v>
      </c>
      <c r="B4775" s="30" t="s">
        <v>3872</v>
      </c>
      <c r="C4775" s="2" t="s">
        <v>1600</v>
      </c>
      <c r="D4775" s="2" t="s">
        <v>2104</v>
      </c>
      <c r="E4775" s="27">
        <v>0.39583333333333331</v>
      </c>
      <c r="F4775" s="27">
        <v>0.40625</v>
      </c>
      <c r="G4775" s="25">
        <v>1.0416666666666685E-2</v>
      </c>
      <c r="H4775" s="31" t="s">
        <v>3874</v>
      </c>
      <c r="I4775" s="2"/>
      <c r="J4775" s="31" t="s">
        <v>48</v>
      </c>
      <c r="K4775" s="2"/>
    </row>
    <row r="4776" spans="1:11">
      <c r="A4776" s="21">
        <v>45120</v>
      </c>
      <c r="B4776" s="30" t="s">
        <v>3872</v>
      </c>
      <c r="C4776" s="23" t="s">
        <v>443</v>
      </c>
      <c r="D4776" s="23" t="s">
        <v>1413</v>
      </c>
      <c r="E4776" s="24">
        <v>0.40625</v>
      </c>
      <c r="F4776" s="24">
        <v>0.41666666666666669</v>
      </c>
      <c r="G4776" s="25">
        <v>1.0416666666666685E-2</v>
      </c>
      <c r="H4776" s="31" t="s">
        <v>3867</v>
      </c>
      <c r="I4776" s="23"/>
      <c r="J4776" s="31" t="s">
        <v>34</v>
      </c>
      <c r="K4776" s="23"/>
    </row>
    <row r="4777" spans="1:11">
      <c r="A4777" s="3">
        <v>45120</v>
      </c>
      <c r="B4777" s="30" t="s">
        <v>3872</v>
      </c>
      <c r="C4777" s="2" t="s">
        <v>443</v>
      </c>
      <c r="D4777" s="2" t="s">
        <v>2591</v>
      </c>
      <c r="E4777" s="27">
        <v>0.41666666666666669</v>
      </c>
      <c r="F4777" s="27">
        <v>0.4375</v>
      </c>
      <c r="G4777" s="25">
        <v>2.0833333333333315E-2</v>
      </c>
      <c r="H4777" s="31" t="s">
        <v>3867</v>
      </c>
      <c r="I4777" s="2"/>
      <c r="J4777" s="31" t="s">
        <v>34</v>
      </c>
      <c r="K4777" s="2"/>
    </row>
    <row r="4778" spans="1:11">
      <c r="A4778" s="21">
        <v>45120</v>
      </c>
      <c r="B4778" s="30" t="s">
        <v>3872</v>
      </c>
      <c r="C4778" s="23" t="s">
        <v>2302</v>
      </c>
      <c r="D4778" s="23" t="s">
        <v>2587</v>
      </c>
      <c r="E4778" s="24">
        <v>0.4375</v>
      </c>
      <c r="F4778" s="24">
        <v>0.5</v>
      </c>
      <c r="G4778" s="25">
        <v>6.25E-2</v>
      </c>
      <c r="H4778" s="31" t="s">
        <v>3874</v>
      </c>
      <c r="I4778" s="23"/>
      <c r="J4778" s="31" t="s">
        <v>48</v>
      </c>
      <c r="K4778" s="23"/>
    </row>
    <row r="4779" spans="1:11">
      <c r="A4779" s="3">
        <v>45120</v>
      </c>
      <c r="B4779" s="30" t="s">
        <v>3872</v>
      </c>
      <c r="C4779" s="2" t="s">
        <v>2302</v>
      </c>
      <c r="D4779" s="2" t="s">
        <v>2587</v>
      </c>
      <c r="E4779" s="27">
        <v>0.54166666666666663</v>
      </c>
      <c r="F4779" s="27">
        <v>0.58333333333333337</v>
      </c>
      <c r="G4779" s="25">
        <v>4.1666666666666741E-2</v>
      </c>
      <c r="H4779" s="31" t="s">
        <v>3874</v>
      </c>
      <c r="I4779" s="2"/>
      <c r="J4779" s="31" t="s">
        <v>48</v>
      </c>
      <c r="K4779" s="2"/>
    </row>
    <row r="4780" spans="1:11">
      <c r="A4780" s="21">
        <v>45120</v>
      </c>
      <c r="B4780" s="30" t="s">
        <v>3872</v>
      </c>
      <c r="C4780" s="23" t="s">
        <v>443</v>
      </c>
      <c r="D4780" s="23" t="s">
        <v>2592</v>
      </c>
      <c r="E4780" s="24">
        <v>0.58333333333333337</v>
      </c>
      <c r="F4780" s="24">
        <v>0.60416666666666663</v>
      </c>
      <c r="G4780" s="25">
        <v>2.0833333333333259E-2</v>
      </c>
      <c r="H4780" s="31" t="s">
        <v>3867</v>
      </c>
      <c r="I4780" s="23"/>
      <c r="J4780" s="31" t="s">
        <v>34</v>
      </c>
      <c r="K4780" s="23"/>
    </row>
    <row r="4781" spans="1:11">
      <c r="A4781" s="3">
        <v>45120</v>
      </c>
      <c r="B4781" s="30" t="s">
        <v>3872</v>
      </c>
      <c r="C4781" s="2" t="s">
        <v>2302</v>
      </c>
      <c r="D4781" s="2" t="s">
        <v>2593</v>
      </c>
      <c r="E4781" s="27">
        <v>0.60416666666666663</v>
      </c>
      <c r="F4781" s="27">
        <v>0.625</v>
      </c>
      <c r="G4781" s="25">
        <v>2.083333333333337E-2</v>
      </c>
      <c r="H4781" s="31" t="s">
        <v>3874</v>
      </c>
      <c r="I4781" s="2"/>
      <c r="J4781" s="31" t="s">
        <v>48</v>
      </c>
      <c r="K4781" s="2"/>
    </row>
    <row r="4782" spans="1:11">
      <c r="A4782" s="21">
        <v>45120</v>
      </c>
      <c r="B4782" s="30" t="s">
        <v>3872</v>
      </c>
      <c r="C4782" s="23" t="s">
        <v>1639</v>
      </c>
      <c r="D4782" s="23" t="s">
        <v>2475</v>
      </c>
      <c r="E4782" s="24">
        <v>0.625</v>
      </c>
      <c r="F4782" s="24">
        <v>0.64583333333333337</v>
      </c>
      <c r="G4782" s="25">
        <v>2.083333333333337E-2</v>
      </c>
      <c r="H4782" s="31" t="s">
        <v>3874</v>
      </c>
      <c r="I4782" s="23"/>
      <c r="J4782" s="31" t="s">
        <v>48</v>
      </c>
      <c r="K4782" s="23"/>
    </row>
    <row r="4783" spans="1:11">
      <c r="A4783" s="3">
        <v>45120</v>
      </c>
      <c r="B4783" s="30" t="s">
        <v>3872</v>
      </c>
      <c r="C4783" s="2" t="s">
        <v>2302</v>
      </c>
      <c r="D4783" s="2" t="s">
        <v>2593</v>
      </c>
      <c r="E4783" s="27">
        <v>0.64583333333333337</v>
      </c>
      <c r="F4783" s="27">
        <v>0.66666666666666663</v>
      </c>
      <c r="G4783" s="25">
        <v>2.0833333333333259E-2</v>
      </c>
      <c r="H4783" s="31" t="s">
        <v>3874</v>
      </c>
      <c r="I4783" s="2"/>
      <c r="J4783" s="31" t="s">
        <v>48</v>
      </c>
      <c r="K4783" s="2"/>
    </row>
    <row r="4784" spans="1:11">
      <c r="A4784" s="21">
        <v>45120</v>
      </c>
      <c r="B4784" s="30" t="s">
        <v>3872</v>
      </c>
      <c r="C4784" s="23" t="s">
        <v>1639</v>
      </c>
      <c r="D4784" s="23" t="s">
        <v>2594</v>
      </c>
      <c r="E4784" s="24">
        <v>0.66666666666666663</v>
      </c>
      <c r="F4784" s="24">
        <v>0.72916666666666663</v>
      </c>
      <c r="G4784" s="25">
        <v>6.25E-2</v>
      </c>
      <c r="H4784" s="31" t="s">
        <v>3874</v>
      </c>
      <c r="I4784" s="23"/>
      <c r="J4784" s="31" t="s">
        <v>48</v>
      </c>
      <c r="K4784" s="23"/>
    </row>
    <row r="4785" spans="1:11">
      <c r="A4785" s="3">
        <v>45120</v>
      </c>
      <c r="B4785" s="30" t="s">
        <v>3872</v>
      </c>
      <c r="C4785" s="2" t="s">
        <v>746</v>
      </c>
      <c r="D4785" s="2" t="s">
        <v>2595</v>
      </c>
      <c r="E4785" s="27">
        <v>0.875</v>
      </c>
      <c r="F4785" s="27">
        <v>0.90625</v>
      </c>
      <c r="G4785" s="25">
        <v>3.125E-2</v>
      </c>
      <c r="H4785" s="31" t="s">
        <v>3874</v>
      </c>
      <c r="I4785" s="2"/>
      <c r="J4785" s="31" t="s">
        <v>48</v>
      </c>
      <c r="K4785" s="2"/>
    </row>
    <row r="4786" spans="1:11">
      <c r="A4786" s="21">
        <v>45121</v>
      </c>
      <c r="B4786" s="30" t="s">
        <v>3865</v>
      </c>
      <c r="C4786" s="23" t="s">
        <v>1600</v>
      </c>
      <c r="D4786" s="23" t="s">
        <v>2104</v>
      </c>
      <c r="E4786" s="24">
        <v>0.39583333333333331</v>
      </c>
      <c r="F4786" s="24">
        <v>0.40625</v>
      </c>
      <c r="G4786" s="25">
        <v>1.0416666666666685E-2</v>
      </c>
      <c r="H4786" s="31" t="s">
        <v>3874</v>
      </c>
      <c r="I4786" s="23"/>
      <c r="J4786" s="31" t="s">
        <v>48</v>
      </c>
      <c r="K4786" s="23"/>
    </row>
    <row r="4787" spans="1:11">
      <c r="A4787" s="3">
        <v>45121</v>
      </c>
      <c r="B4787" s="30" t="s">
        <v>3865</v>
      </c>
      <c r="C4787" s="2" t="s">
        <v>443</v>
      </c>
      <c r="D4787" s="2" t="s">
        <v>1413</v>
      </c>
      <c r="E4787" s="27">
        <v>0.40625</v>
      </c>
      <c r="F4787" s="27">
        <v>0.41666666666666669</v>
      </c>
      <c r="G4787" s="25">
        <v>1.0416666666666685E-2</v>
      </c>
      <c r="H4787" s="31" t="s">
        <v>3867</v>
      </c>
      <c r="I4787" s="2"/>
      <c r="J4787" s="31" t="s">
        <v>34</v>
      </c>
      <c r="K4787" s="2"/>
    </row>
    <row r="4788" spans="1:11">
      <c r="A4788" s="21">
        <v>45121</v>
      </c>
      <c r="B4788" s="30" t="s">
        <v>3865</v>
      </c>
      <c r="C4788" s="23" t="s">
        <v>746</v>
      </c>
      <c r="D4788" s="23" t="s">
        <v>2596</v>
      </c>
      <c r="E4788" s="24">
        <v>0.41666666666666669</v>
      </c>
      <c r="F4788" s="24">
        <v>0.45833333333333331</v>
      </c>
      <c r="G4788" s="25">
        <v>4.166666666666663E-2</v>
      </c>
      <c r="H4788" s="31" t="s">
        <v>3874</v>
      </c>
      <c r="I4788" s="23"/>
      <c r="J4788" s="31" t="s">
        <v>48</v>
      </c>
      <c r="K4788" s="23"/>
    </row>
    <row r="4789" spans="1:11">
      <c r="A4789" s="3">
        <v>45121</v>
      </c>
      <c r="B4789" s="30" t="s">
        <v>3865</v>
      </c>
      <c r="C4789" s="2" t="s">
        <v>1639</v>
      </c>
      <c r="D4789" s="2" t="s">
        <v>2135</v>
      </c>
      <c r="E4789" s="27">
        <v>0.45833333333333331</v>
      </c>
      <c r="F4789" s="27">
        <v>0.5</v>
      </c>
      <c r="G4789" s="25">
        <v>4.1666666666666685E-2</v>
      </c>
      <c r="H4789" s="31" t="s">
        <v>3874</v>
      </c>
      <c r="I4789" s="2"/>
      <c r="J4789" s="31" t="s">
        <v>48</v>
      </c>
      <c r="K4789" s="2"/>
    </row>
    <row r="4790" spans="1:11">
      <c r="A4790" s="21">
        <v>45121</v>
      </c>
      <c r="B4790" s="30" t="s">
        <v>3865</v>
      </c>
      <c r="C4790" s="23" t="s">
        <v>1589</v>
      </c>
      <c r="D4790" s="23" t="s">
        <v>2597</v>
      </c>
      <c r="E4790" s="24">
        <v>0.54166666666666663</v>
      </c>
      <c r="F4790" s="24">
        <v>0.625</v>
      </c>
      <c r="G4790" s="25">
        <v>8.333333333333337E-2</v>
      </c>
      <c r="H4790" s="31" t="s">
        <v>3874</v>
      </c>
      <c r="I4790" s="23"/>
      <c r="J4790" s="31" t="s">
        <v>48</v>
      </c>
      <c r="K4790" s="23"/>
    </row>
    <row r="4791" spans="1:11">
      <c r="A4791" s="3">
        <v>45121</v>
      </c>
      <c r="B4791" s="30" t="s">
        <v>3865</v>
      </c>
      <c r="C4791" s="2" t="s">
        <v>746</v>
      </c>
      <c r="D4791" s="2" t="s">
        <v>2598</v>
      </c>
      <c r="E4791" s="27">
        <v>0.625</v>
      </c>
      <c r="F4791" s="27">
        <v>0.65625</v>
      </c>
      <c r="G4791" s="25">
        <v>3.125E-2</v>
      </c>
      <c r="H4791" s="31" t="s">
        <v>3874</v>
      </c>
      <c r="I4791" s="2"/>
      <c r="J4791" s="31" t="s">
        <v>48</v>
      </c>
      <c r="K4791" s="2"/>
    </row>
    <row r="4792" spans="1:11">
      <c r="A4792" s="21">
        <v>45121</v>
      </c>
      <c r="B4792" s="30" t="s">
        <v>3865</v>
      </c>
      <c r="C4792" s="23" t="s">
        <v>746</v>
      </c>
      <c r="D4792" s="23" t="s">
        <v>2599</v>
      </c>
      <c r="E4792" s="24">
        <v>0.65625</v>
      </c>
      <c r="F4792" s="24">
        <v>0.72916666666666663</v>
      </c>
      <c r="G4792" s="25">
        <v>7.291666666666663E-2</v>
      </c>
      <c r="H4792" s="31" t="s">
        <v>3874</v>
      </c>
      <c r="I4792" s="23"/>
      <c r="J4792" s="31" t="s">
        <v>48</v>
      </c>
      <c r="K4792" s="23"/>
    </row>
    <row r="4793" spans="1:11">
      <c r="A4793" s="3">
        <v>45121</v>
      </c>
      <c r="B4793" s="30" t="s">
        <v>3865</v>
      </c>
      <c r="C4793" s="2" t="s">
        <v>1589</v>
      </c>
      <c r="D4793" s="2" t="s">
        <v>2600</v>
      </c>
      <c r="E4793" s="27">
        <v>0.72916666666666663</v>
      </c>
      <c r="F4793" s="27">
        <v>0.79166666666666663</v>
      </c>
      <c r="G4793" s="25">
        <v>6.25E-2</v>
      </c>
      <c r="H4793" s="31" t="s">
        <v>3874</v>
      </c>
      <c r="I4793" s="2"/>
      <c r="J4793" s="31" t="s">
        <v>48</v>
      </c>
      <c r="K4793" s="2"/>
    </row>
    <row r="4794" spans="1:11">
      <c r="A4794" s="21">
        <v>45124</v>
      </c>
      <c r="B4794" s="30" t="s">
        <v>3869</v>
      </c>
      <c r="C4794" s="23" t="s">
        <v>746</v>
      </c>
      <c r="D4794" s="23" t="s">
        <v>2601</v>
      </c>
      <c r="E4794" s="24">
        <v>0.45833333333333331</v>
      </c>
      <c r="F4794" s="24">
        <v>0.47916666666666669</v>
      </c>
      <c r="G4794" s="25">
        <v>2.083333333333337E-2</v>
      </c>
      <c r="H4794" s="31" t="s">
        <v>3874</v>
      </c>
      <c r="I4794" s="23"/>
      <c r="J4794" s="31" t="s">
        <v>48</v>
      </c>
      <c r="K4794" s="23"/>
    </row>
    <row r="4795" spans="1:11">
      <c r="A4795" s="3">
        <v>45124</v>
      </c>
      <c r="B4795" s="30" t="s">
        <v>3869</v>
      </c>
      <c r="C4795" s="2" t="s">
        <v>746</v>
      </c>
      <c r="D4795" s="2" t="s">
        <v>2599</v>
      </c>
      <c r="E4795" s="27">
        <v>0.89583333333333337</v>
      </c>
      <c r="F4795" s="27">
        <v>0.96875</v>
      </c>
      <c r="G4795" s="25">
        <v>7.291666666666663E-2</v>
      </c>
      <c r="H4795" s="31" t="s">
        <v>3874</v>
      </c>
      <c r="I4795" s="2"/>
      <c r="J4795" s="31" t="s">
        <v>48</v>
      </c>
      <c r="K4795" s="2"/>
    </row>
    <row r="4796" spans="1:11">
      <c r="A4796" s="21">
        <v>45125</v>
      </c>
      <c r="B4796" s="30" t="s">
        <v>3870</v>
      </c>
      <c r="C4796" s="23" t="s">
        <v>1600</v>
      </c>
      <c r="D4796" s="23" t="s">
        <v>2104</v>
      </c>
      <c r="E4796" s="24">
        <v>0.39583333333333331</v>
      </c>
      <c r="F4796" s="24">
        <v>0.40625</v>
      </c>
      <c r="G4796" s="25">
        <v>1.0416666666666685E-2</v>
      </c>
      <c r="H4796" s="31" t="s">
        <v>3874</v>
      </c>
      <c r="I4796" s="23"/>
      <c r="J4796" s="31" t="s">
        <v>48</v>
      </c>
      <c r="K4796" s="23"/>
    </row>
    <row r="4797" spans="1:11">
      <c r="A4797" s="3">
        <v>45125</v>
      </c>
      <c r="B4797" s="30" t="s">
        <v>3870</v>
      </c>
      <c r="C4797" s="2" t="s">
        <v>2302</v>
      </c>
      <c r="D4797" s="2" t="s">
        <v>2602</v>
      </c>
      <c r="E4797" s="27">
        <v>0.40625</v>
      </c>
      <c r="F4797" s="27">
        <v>0.41666666666666669</v>
      </c>
      <c r="G4797" s="25">
        <v>1.0416666666666685E-2</v>
      </c>
      <c r="H4797" s="31" t="s">
        <v>3874</v>
      </c>
      <c r="I4797" s="2"/>
      <c r="J4797" s="31" t="s">
        <v>48</v>
      </c>
      <c r="K4797" s="2"/>
    </row>
    <row r="4798" spans="1:11">
      <c r="A4798" s="21">
        <v>45125</v>
      </c>
      <c r="B4798" s="30" t="s">
        <v>3870</v>
      </c>
      <c r="C4798" s="23" t="s">
        <v>1639</v>
      </c>
      <c r="D4798" s="23" t="s">
        <v>2475</v>
      </c>
      <c r="E4798" s="24">
        <v>0.41666666666666669</v>
      </c>
      <c r="F4798" s="24">
        <v>0.4375</v>
      </c>
      <c r="G4798" s="25">
        <v>2.0833333333333315E-2</v>
      </c>
      <c r="H4798" s="31" t="s">
        <v>3874</v>
      </c>
      <c r="I4798" s="23"/>
      <c r="J4798" s="31" t="s">
        <v>48</v>
      </c>
      <c r="K4798" s="23"/>
    </row>
    <row r="4799" spans="1:11">
      <c r="A4799" s="3">
        <v>45125</v>
      </c>
      <c r="B4799" s="30" t="s">
        <v>3870</v>
      </c>
      <c r="C4799" s="2" t="s">
        <v>443</v>
      </c>
      <c r="D4799" s="2" t="s">
        <v>3884</v>
      </c>
      <c r="E4799" s="27">
        <v>0.4375</v>
      </c>
      <c r="F4799" s="27">
        <v>0.47916666666666669</v>
      </c>
      <c r="G4799" s="25">
        <v>4.1666666666666685E-2</v>
      </c>
      <c r="H4799" s="31" t="s">
        <v>3867</v>
      </c>
      <c r="I4799" s="2"/>
      <c r="J4799" s="31" t="s">
        <v>34</v>
      </c>
      <c r="K4799" s="2"/>
    </row>
    <row r="4800" spans="1:11">
      <c r="A4800" s="21">
        <v>45125</v>
      </c>
      <c r="B4800" s="30" t="s">
        <v>3870</v>
      </c>
      <c r="C4800" s="23" t="s">
        <v>746</v>
      </c>
      <c r="D4800" s="23" t="s">
        <v>2603</v>
      </c>
      <c r="E4800" s="24">
        <v>0.47916666666666669</v>
      </c>
      <c r="F4800" s="24">
        <v>0.5</v>
      </c>
      <c r="G4800" s="25">
        <v>2.0833333333333315E-2</v>
      </c>
      <c r="H4800" s="31" t="s">
        <v>3874</v>
      </c>
      <c r="I4800" s="23"/>
      <c r="J4800" s="31" t="s">
        <v>48</v>
      </c>
      <c r="K4800" s="23"/>
    </row>
    <row r="4801" spans="1:11">
      <c r="A4801" s="3">
        <v>45125</v>
      </c>
      <c r="B4801" s="30" t="s">
        <v>3870</v>
      </c>
      <c r="C4801" s="2" t="s">
        <v>1589</v>
      </c>
      <c r="D4801" s="2" t="s">
        <v>2604</v>
      </c>
      <c r="E4801" s="27">
        <v>0.54166666666666663</v>
      </c>
      <c r="F4801" s="27">
        <v>0.59375</v>
      </c>
      <c r="G4801" s="25">
        <v>5.208333333333337E-2</v>
      </c>
      <c r="H4801" s="31" t="s">
        <v>3874</v>
      </c>
      <c r="I4801" s="2"/>
      <c r="J4801" s="31" t="s">
        <v>48</v>
      </c>
      <c r="K4801" s="2"/>
    </row>
    <row r="4802" spans="1:11">
      <c r="A4802" s="21">
        <v>45125</v>
      </c>
      <c r="B4802" s="30" t="s">
        <v>3870</v>
      </c>
      <c r="C4802" s="23" t="s">
        <v>746</v>
      </c>
      <c r="D4802" s="23" t="s">
        <v>2605</v>
      </c>
      <c r="E4802" s="24">
        <v>0.59375</v>
      </c>
      <c r="F4802" s="24">
        <v>0.625</v>
      </c>
      <c r="G4802" s="25">
        <v>3.125E-2</v>
      </c>
      <c r="H4802" s="31" t="s">
        <v>3874</v>
      </c>
      <c r="I4802" s="23"/>
      <c r="J4802" s="31" t="s">
        <v>48</v>
      </c>
      <c r="K4802" s="23"/>
    </row>
    <row r="4803" spans="1:11">
      <c r="A4803" s="3">
        <v>45125</v>
      </c>
      <c r="B4803" s="30" t="s">
        <v>3870</v>
      </c>
      <c r="C4803" s="2" t="s">
        <v>1639</v>
      </c>
      <c r="D4803" s="2" t="s">
        <v>2259</v>
      </c>
      <c r="E4803" s="27">
        <v>0.625</v>
      </c>
      <c r="F4803" s="27">
        <v>0.66666666666666663</v>
      </c>
      <c r="G4803" s="25">
        <v>4.166666666666663E-2</v>
      </c>
      <c r="H4803" s="31" t="s">
        <v>3874</v>
      </c>
      <c r="I4803" s="2"/>
      <c r="J4803" s="31" t="s">
        <v>48</v>
      </c>
      <c r="K4803" s="2"/>
    </row>
    <row r="4804" spans="1:11">
      <c r="A4804" s="21">
        <v>45125</v>
      </c>
      <c r="B4804" s="30" t="s">
        <v>3870</v>
      </c>
      <c r="C4804" s="23" t="s">
        <v>2302</v>
      </c>
      <c r="D4804" s="23" t="s">
        <v>2606</v>
      </c>
      <c r="E4804" s="24">
        <v>0.66666666666666663</v>
      </c>
      <c r="F4804" s="24">
        <v>0.70833333333333337</v>
      </c>
      <c r="G4804" s="25">
        <v>4.1666666666666741E-2</v>
      </c>
      <c r="H4804" s="31" t="s">
        <v>3874</v>
      </c>
      <c r="I4804" s="23"/>
      <c r="J4804" s="31" t="s">
        <v>48</v>
      </c>
      <c r="K4804" s="23"/>
    </row>
    <row r="4805" spans="1:11">
      <c r="A4805" s="3">
        <v>45125</v>
      </c>
      <c r="B4805" s="30" t="s">
        <v>3870</v>
      </c>
      <c r="C4805" s="2" t="s">
        <v>746</v>
      </c>
      <c r="D4805" s="2" t="s">
        <v>2607</v>
      </c>
      <c r="E4805" s="27">
        <v>0.70833333333333337</v>
      </c>
      <c r="F4805" s="27">
        <v>0.77083333333333337</v>
      </c>
      <c r="G4805" s="25">
        <v>6.25E-2</v>
      </c>
      <c r="H4805" s="31" t="s">
        <v>3874</v>
      </c>
      <c r="I4805" s="2"/>
      <c r="J4805" s="31" t="s">
        <v>48</v>
      </c>
      <c r="K4805" s="2"/>
    </row>
    <row r="4806" spans="1:11">
      <c r="A4806" s="21">
        <v>45125</v>
      </c>
      <c r="B4806" s="30" t="s">
        <v>3870</v>
      </c>
      <c r="C4806" s="23" t="s">
        <v>1899</v>
      </c>
      <c r="D4806" s="23" t="s">
        <v>2608</v>
      </c>
      <c r="E4806" s="24">
        <v>0.94791666666666663</v>
      </c>
      <c r="F4806" s="24">
        <v>0.96875</v>
      </c>
      <c r="G4806" s="25">
        <v>2.083333333333337E-2</v>
      </c>
      <c r="H4806" s="31" t="s">
        <v>3874</v>
      </c>
      <c r="I4806" s="23"/>
      <c r="J4806" s="31" t="s">
        <v>48</v>
      </c>
      <c r="K4806" s="23"/>
    </row>
    <row r="4807" spans="1:11">
      <c r="A4807" s="3">
        <v>45125</v>
      </c>
      <c r="B4807" s="30" t="s">
        <v>3870</v>
      </c>
      <c r="C4807" s="2" t="s">
        <v>746</v>
      </c>
      <c r="D4807" s="2" t="s">
        <v>2609</v>
      </c>
      <c r="E4807" s="27">
        <v>0.96875</v>
      </c>
      <c r="F4807" s="27">
        <v>1</v>
      </c>
      <c r="G4807" s="25">
        <v>3.125E-2</v>
      </c>
      <c r="H4807" s="31" t="s">
        <v>3874</v>
      </c>
      <c r="I4807" s="2"/>
      <c r="J4807" s="31" t="s">
        <v>48</v>
      </c>
      <c r="K4807" s="2"/>
    </row>
    <row r="4808" spans="1:11">
      <c r="A4808" s="21">
        <v>45126</v>
      </c>
      <c r="B4808" s="30" t="s">
        <v>3871</v>
      </c>
      <c r="C4808" s="23" t="s">
        <v>1600</v>
      </c>
      <c r="D4808" s="23" t="s">
        <v>2104</v>
      </c>
      <c r="E4808" s="24">
        <v>0.39583333333333331</v>
      </c>
      <c r="F4808" s="24">
        <v>0.40625</v>
      </c>
      <c r="G4808" s="25">
        <v>1.0416666666666685E-2</v>
      </c>
      <c r="H4808" s="31" t="s">
        <v>3874</v>
      </c>
      <c r="I4808" s="23"/>
      <c r="J4808" s="31" t="s">
        <v>48</v>
      </c>
      <c r="K4808" s="23"/>
    </row>
    <row r="4809" spans="1:11">
      <c r="A4809" s="3">
        <v>45126</v>
      </c>
      <c r="B4809" s="30" t="s">
        <v>3871</v>
      </c>
      <c r="C4809" s="2" t="s">
        <v>443</v>
      </c>
      <c r="D4809" s="2" t="s">
        <v>1413</v>
      </c>
      <c r="E4809" s="27">
        <v>0.40625</v>
      </c>
      <c r="F4809" s="27">
        <v>0.41666666666666669</v>
      </c>
      <c r="G4809" s="25">
        <v>1.0416666666666685E-2</v>
      </c>
      <c r="H4809" s="31" t="s">
        <v>3867</v>
      </c>
      <c r="I4809" s="2"/>
      <c r="J4809" s="31" t="s">
        <v>34</v>
      </c>
      <c r="K4809" s="2"/>
    </row>
    <row r="4810" spans="1:11">
      <c r="A4810" s="21">
        <v>45126</v>
      </c>
      <c r="B4810" s="30" t="s">
        <v>3871</v>
      </c>
      <c r="C4810" s="23" t="s">
        <v>1589</v>
      </c>
      <c r="D4810" s="23" t="s">
        <v>2610</v>
      </c>
      <c r="E4810" s="24">
        <v>0.41666666666666669</v>
      </c>
      <c r="F4810" s="24">
        <v>0.47916666666666669</v>
      </c>
      <c r="G4810" s="25">
        <v>6.25E-2</v>
      </c>
      <c r="H4810" s="31" t="s">
        <v>3874</v>
      </c>
      <c r="I4810" s="23"/>
      <c r="J4810" s="31" t="s">
        <v>48</v>
      </c>
      <c r="K4810" s="23"/>
    </row>
    <row r="4811" spans="1:11">
      <c r="A4811" s="3">
        <v>45126</v>
      </c>
      <c r="B4811" s="30" t="s">
        <v>3871</v>
      </c>
      <c r="C4811" s="2" t="s">
        <v>746</v>
      </c>
      <c r="D4811" s="2" t="s">
        <v>2611</v>
      </c>
      <c r="E4811" s="27">
        <v>0.47916666666666669</v>
      </c>
      <c r="F4811" s="27">
        <v>0.5</v>
      </c>
      <c r="G4811" s="25">
        <v>2.0833333333333315E-2</v>
      </c>
      <c r="H4811" s="31" t="s">
        <v>3874</v>
      </c>
      <c r="I4811" s="2"/>
      <c r="J4811" s="31" t="s">
        <v>48</v>
      </c>
      <c r="K4811" s="2"/>
    </row>
    <row r="4812" spans="1:11">
      <c r="A4812" s="21">
        <v>45126</v>
      </c>
      <c r="B4812" s="30" t="s">
        <v>3871</v>
      </c>
      <c r="C4812" s="23" t="s">
        <v>775</v>
      </c>
      <c r="D4812" s="23" t="s">
        <v>2577</v>
      </c>
      <c r="E4812" s="24">
        <v>0.54166666666666663</v>
      </c>
      <c r="F4812" s="24">
        <v>0.58333333333333337</v>
      </c>
      <c r="G4812" s="25">
        <v>4.1666666666666741E-2</v>
      </c>
      <c r="H4812" s="31" t="s">
        <v>3867</v>
      </c>
      <c r="I4812" s="23"/>
      <c r="J4812" s="31" t="s">
        <v>34</v>
      </c>
      <c r="K4812" s="23"/>
    </row>
    <row r="4813" spans="1:11">
      <c r="A4813" s="3">
        <v>45126</v>
      </c>
      <c r="B4813" s="30" t="s">
        <v>3871</v>
      </c>
      <c r="C4813" s="2" t="s">
        <v>1600</v>
      </c>
      <c r="D4813" s="2" t="s">
        <v>2612</v>
      </c>
      <c r="E4813" s="27">
        <v>0.58333333333333337</v>
      </c>
      <c r="F4813" s="27">
        <v>0.60416666666666663</v>
      </c>
      <c r="G4813" s="25">
        <v>2.0833333333333259E-2</v>
      </c>
      <c r="H4813" s="31" t="s">
        <v>3874</v>
      </c>
      <c r="I4813" s="2"/>
      <c r="J4813" s="31" t="s">
        <v>48</v>
      </c>
      <c r="K4813" s="2"/>
    </row>
    <row r="4814" spans="1:11">
      <c r="A4814" s="21">
        <v>45126</v>
      </c>
      <c r="B4814" s="30" t="s">
        <v>3871</v>
      </c>
      <c r="C4814" s="23" t="s">
        <v>2302</v>
      </c>
      <c r="D4814" s="23" t="s">
        <v>2613</v>
      </c>
      <c r="E4814" s="24">
        <v>0.60416666666666663</v>
      </c>
      <c r="F4814" s="24">
        <v>0.625</v>
      </c>
      <c r="G4814" s="25">
        <v>2.083333333333337E-2</v>
      </c>
      <c r="H4814" s="31" t="s">
        <v>3874</v>
      </c>
      <c r="I4814" s="23"/>
      <c r="J4814" s="31" t="s">
        <v>48</v>
      </c>
      <c r="K4814" s="23"/>
    </row>
    <row r="4815" spans="1:11">
      <c r="A4815" s="3">
        <v>45126</v>
      </c>
      <c r="B4815" s="30" t="s">
        <v>3871</v>
      </c>
      <c r="C4815" s="2" t="s">
        <v>2377</v>
      </c>
      <c r="D4815" s="2" t="s">
        <v>2614</v>
      </c>
      <c r="E4815" s="27">
        <v>0.625</v>
      </c>
      <c r="F4815" s="27">
        <v>0.70833333333333337</v>
      </c>
      <c r="G4815" s="25">
        <v>8.333333333333337E-2</v>
      </c>
      <c r="H4815" s="31" t="s">
        <v>3874</v>
      </c>
      <c r="I4815" s="2"/>
      <c r="J4815" s="31" t="s">
        <v>48</v>
      </c>
      <c r="K4815" s="2"/>
    </row>
    <row r="4816" spans="1:11">
      <c r="A4816" s="21">
        <v>45126</v>
      </c>
      <c r="B4816" s="30" t="s">
        <v>3871</v>
      </c>
      <c r="C4816" s="23" t="s">
        <v>1639</v>
      </c>
      <c r="D4816" s="23" t="s">
        <v>2436</v>
      </c>
      <c r="E4816" s="24">
        <v>0.70833333333333337</v>
      </c>
      <c r="F4816" s="24">
        <v>0.72916666666666663</v>
      </c>
      <c r="G4816" s="25">
        <v>2.0833333333333259E-2</v>
      </c>
      <c r="H4816" s="31" t="s">
        <v>3874</v>
      </c>
      <c r="I4816" s="23"/>
      <c r="J4816" s="31" t="s">
        <v>48</v>
      </c>
      <c r="K4816" s="23"/>
    </row>
    <row r="4817" spans="1:11">
      <c r="A4817" s="3">
        <v>45126</v>
      </c>
      <c r="B4817" s="30" t="s">
        <v>3871</v>
      </c>
      <c r="C4817" s="2" t="s">
        <v>1589</v>
      </c>
      <c r="D4817" s="2" t="s">
        <v>305</v>
      </c>
      <c r="E4817" s="27">
        <v>0.72916666666666663</v>
      </c>
      <c r="F4817" s="27">
        <v>0.77083333333333337</v>
      </c>
      <c r="G4817" s="25">
        <v>4.1666666666666741E-2</v>
      </c>
      <c r="H4817" s="31" t="s">
        <v>3874</v>
      </c>
      <c r="I4817" s="2"/>
      <c r="J4817" s="31" t="s">
        <v>48</v>
      </c>
      <c r="K4817" s="2"/>
    </row>
    <row r="4818" spans="1:11">
      <c r="A4818" s="21">
        <v>45127</v>
      </c>
      <c r="B4818" s="30" t="s">
        <v>3872</v>
      </c>
      <c r="C4818" s="23" t="s">
        <v>2302</v>
      </c>
      <c r="D4818" s="23" t="s">
        <v>2615</v>
      </c>
      <c r="E4818" s="24">
        <v>0.39583333333333331</v>
      </c>
      <c r="F4818" s="24">
        <v>0.40625</v>
      </c>
      <c r="G4818" s="25">
        <v>1.0416666666666685E-2</v>
      </c>
      <c r="H4818" s="31" t="s">
        <v>3874</v>
      </c>
      <c r="I4818" s="23"/>
      <c r="J4818" s="31" t="s">
        <v>48</v>
      </c>
      <c r="K4818" s="23"/>
    </row>
    <row r="4819" spans="1:11">
      <c r="A4819" s="3">
        <v>45127</v>
      </c>
      <c r="B4819" s="30" t="s">
        <v>3872</v>
      </c>
      <c r="C4819" s="2" t="s">
        <v>443</v>
      </c>
      <c r="D4819" s="2" t="s">
        <v>1413</v>
      </c>
      <c r="E4819" s="27">
        <v>0.40625</v>
      </c>
      <c r="F4819" s="27">
        <v>0.41666666666666669</v>
      </c>
      <c r="G4819" s="25">
        <v>1.0416666666666685E-2</v>
      </c>
      <c r="H4819" s="31" t="s">
        <v>3867</v>
      </c>
      <c r="I4819" s="2"/>
      <c r="J4819" s="31" t="s">
        <v>34</v>
      </c>
      <c r="K4819" s="2"/>
    </row>
    <row r="4820" spans="1:11">
      <c r="A4820" s="21">
        <v>45127</v>
      </c>
      <c r="B4820" s="30" t="s">
        <v>3872</v>
      </c>
      <c r="C4820" s="23" t="s">
        <v>746</v>
      </c>
      <c r="D4820" s="23" t="s">
        <v>2616</v>
      </c>
      <c r="E4820" s="24">
        <v>0.41666666666666669</v>
      </c>
      <c r="F4820" s="24">
        <v>0.5</v>
      </c>
      <c r="G4820" s="25">
        <v>8.3333333333333315E-2</v>
      </c>
      <c r="H4820" s="31" t="s">
        <v>3874</v>
      </c>
      <c r="I4820" s="23"/>
      <c r="J4820" s="31" t="s">
        <v>48</v>
      </c>
      <c r="K4820" s="23"/>
    </row>
    <row r="4821" spans="1:11">
      <c r="A4821" s="3">
        <v>45127</v>
      </c>
      <c r="B4821" s="30" t="s">
        <v>3872</v>
      </c>
      <c r="C4821" s="2" t="s">
        <v>1589</v>
      </c>
      <c r="D4821" s="2" t="s">
        <v>2617</v>
      </c>
      <c r="E4821" s="27">
        <v>0.54166666666666663</v>
      </c>
      <c r="F4821" s="27">
        <v>0.58333333333333337</v>
      </c>
      <c r="G4821" s="25">
        <v>4.1666666666666741E-2</v>
      </c>
      <c r="H4821" s="31" t="s">
        <v>3874</v>
      </c>
      <c r="I4821" s="2"/>
      <c r="J4821" s="31" t="s">
        <v>48</v>
      </c>
      <c r="K4821" s="2"/>
    </row>
    <row r="4822" spans="1:11">
      <c r="A4822" s="21">
        <v>45127</v>
      </c>
      <c r="B4822" s="30" t="s">
        <v>3872</v>
      </c>
      <c r="C4822" s="23" t="s">
        <v>1639</v>
      </c>
      <c r="D4822" s="23" t="s">
        <v>2618</v>
      </c>
      <c r="E4822" s="24">
        <v>0.58333333333333337</v>
      </c>
      <c r="F4822" s="24">
        <v>0.625</v>
      </c>
      <c r="G4822" s="25">
        <v>4.166666666666663E-2</v>
      </c>
      <c r="H4822" s="31" t="s">
        <v>3874</v>
      </c>
      <c r="I4822" s="23"/>
      <c r="J4822" s="31" t="s">
        <v>48</v>
      </c>
      <c r="K4822" s="23"/>
    </row>
    <row r="4823" spans="1:11">
      <c r="A4823" s="3">
        <v>45127</v>
      </c>
      <c r="B4823" s="30" t="s">
        <v>3872</v>
      </c>
      <c r="C4823" s="2" t="s">
        <v>1639</v>
      </c>
      <c r="D4823" s="2" t="s">
        <v>2475</v>
      </c>
      <c r="E4823" s="27">
        <v>0.625</v>
      </c>
      <c r="F4823" s="27">
        <v>0.63888888888888895</v>
      </c>
      <c r="G4823" s="25">
        <v>1.3888888888888951E-2</v>
      </c>
      <c r="H4823" s="31" t="s">
        <v>3874</v>
      </c>
      <c r="I4823" s="2"/>
      <c r="J4823" s="31" t="s">
        <v>48</v>
      </c>
      <c r="K4823" s="2"/>
    </row>
    <row r="4824" spans="1:11">
      <c r="A4824" s="21">
        <v>45127</v>
      </c>
      <c r="B4824" s="30" t="s">
        <v>3872</v>
      </c>
      <c r="C4824" s="23" t="s">
        <v>746</v>
      </c>
      <c r="D4824" s="23" t="s">
        <v>2616</v>
      </c>
      <c r="E4824" s="24">
        <v>0.63888888888888895</v>
      </c>
      <c r="F4824" s="24">
        <v>0.66666666666666663</v>
      </c>
      <c r="G4824" s="25">
        <v>2.7777777777777679E-2</v>
      </c>
      <c r="H4824" s="31" t="s">
        <v>3874</v>
      </c>
      <c r="I4824" s="23"/>
      <c r="J4824" s="31" t="s">
        <v>48</v>
      </c>
      <c r="K4824" s="23"/>
    </row>
    <row r="4825" spans="1:11">
      <c r="A4825" s="3">
        <v>45127</v>
      </c>
      <c r="B4825" s="30" t="s">
        <v>3872</v>
      </c>
      <c r="C4825" s="2" t="s">
        <v>1589</v>
      </c>
      <c r="D4825" s="2" t="s">
        <v>2619</v>
      </c>
      <c r="E4825" s="27">
        <v>0.66666666666666663</v>
      </c>
      <c r="F4825" s="27">
        <v>0.79166666666666663</v>
      </c>
      <c r="G4825" s="25">
        <v>0.125</v>
      </c>
      <c r="H4825" s="31" t="s">
        <v>3874</v>
      </c>
      <c r="I4825" s="2"/>
      <c r="J4825" s="31" t="s">
        <v>48</v>
      </c>
      <c r="K4825" s="2"/>
    </row>
    <row r="4826" spans="1:11">
      <c r="A4826" s="21">
        <v>45127</v>
      </c>
      <c r="B4826" s="30" t="s">
        <v>3872</v>
      </c>
      <c r="C4826" s="23" t="s">
        <v>746</v>
      </c>
      <c r="D4826" s="23" t="s">
        <v>2620</v>
      </c>
      <c r="E4826" s="24">
        <v>0.89583333333333337</v>
      </c>
      <c r="F4826" s="24">
        <v>0.92708333333333337</v>
      </c>
      <c r="G4826" s="25">
        <v>3.125E-2</v>
      </c>
      <c r="H4826" s="31" t="s">
        <v>3874</v>
      </c>
      <c r="I4826" s="23"/>
      <c r="J4826" s="31" t="s">
        <v>48</v>
      </c>
      <c r="K4826" s="23"/>
    </row>
    <row r="4827" spans="1:11">
      <c r="A4827" s="3">
        <v>45127</v>
      </c>
      <c r="B4827" s="30" t="s">
        <v>3872</v>
      </c>
      <c r="C4827" s="2" t="s">
        <v>2302</v>
      </c>
      <c r="D4827" s="2" t="s">
        <v>2621</v>
      </c>
      <c r="E4827" s="27">
        <v>0.92708333333333337</v>
      </c>
      <c r="F4827" s="27">
        <v>0.97916666666666663</v>
      </c>
      <c r="G4827" s="25">
        <v>5.2083333333333259E-2</v>
      </c>
      <c r="H4827" s="31" t="s">
        <v>3874</v>
      </c>
      <c r="I4827" s="2"/>
      <c r="J4827" s="31" t="s">
        <v>48</v>
      </c>
      <c r="K4827" s="2"/>
    </row>
    <row r="4828" spans="1:11">
      <c r="A4828" s="21">
        <v>45128</v>
      </c>
      <c r="B4828" s="30" t="s">
        <v>3865</v>
      </c>
      <c r="C4828" s="23" t="s">
        <v>1600</v>
      </c>
      <c r="D4828" s="23" t="s">
        <v>2104</v>
      </c>
      <c r="E4828" s="24">
        <v>0</v>
      </c>
      <c r="F4828" s="24">
        <v>4.1666666666666664E-2</v>
      </c>
      <c r="G4828" s="25">
        <v>4.1666666666666664E-2</v>
      </c>
      <c r="H4828" s="31" t="s">
        <v>3874</v>
      </c>
      <c r="I4828" s="23"/>
      <c r="J4828" s="31" t="s">
        <v>48</v>
      </c>
      <c r="K4828" s="23"/>
    </row>
    <row r="4829" spans="1:11">
      <c r="A4829" s="3">
        <v>45128</v>
      </c>
      <c r="B4829" s="30" t="s">
        <v>3865</v>
      </c>
      <c r="C4829" s="2" t="s">
        <v>1600</v>
      </c>
      <c r="D4829" s="2" t="s">
        <v>2104</v>
      </c>
      <c r="E4829" s="27">
        <v>0.39583333333333331</v>
      </c>
      <c r="F4829" s="27">
        <v>0.40625</v>
      </c>
      <c r="G4829" s="25">
        <v>1.0416666666666685E-2</v>
      </c>
      <c r="H4829" s="31" t="s">
        <v>3874</v>
      </c>
      <c r="I4829" s="2"/>
      <c r="J4829" s="31" t="s">
        <v>48</v>
      </c>
      <c r="K4829" s="2"/>
    </row>
    <row r="4830" spans="1:11">
      <c r="A4830" s="21">
        <v>45128</v>
      </c>
      <c r="B4830" s="30" t="s">
        <v>3865</v>
      </c>
      <c r="C4830" s="23" t="s">
        <v>746</v>
      </c>
      <c r="D4830" s="23" t="s">
        <v>2622</v>
      </c>
      <c r="E4830" s="24">
        <v>0.40625</v>
      </c>
      <c r="F4830" s="24">
        <v>0.45833333333333331</v>
      </c>
      <c r="G4830" s="25">
        <v>5.2083333333333315E-2</v>
      </c>
      <c r="H4830" s="31" t="s">
        <v>3874</v>
      </c>
      <c r="I4830" s="23"/>
      <c r="J4830" s="31" t="s">
        <v>48</v>
      </c>
      <c r="K4830" s="23"/>
    </row>
    <row r="4831" spans="1:11">
      <c r="A4831" s="3">
        <v>45128</v>
      </c>
      <c r="B4831" s="30" t="s">
        <v>3865</v>
      </c>
      <c r="C4831" s="2" t="s">
        <v>1639</v>
      </c>
      <c r="D4831" s="2" t="s">
        <v>2135</v>
      </c>
      <c r="E4831" s="27">
        <v>0.45833333333333331</v>
      </c>
      <c r="F4831" s="27">
        <v>0.5</v>
      </c>
      <c r="G4831" s="25">
        <v>4.1666666666666685E-2</v>
      </c>
      <c r="H4831" s="31" t="s">
        <v>3874</v>
      </c>
      <c r="I4831" s="2"/>
      <c r="J4831" s="31" t="s">
        <v>48</v>
      </c>
      <c r="K4831" s="2"/>
    </row>
    <row r="4832" spans="1:11">
      <c r="A4832" s="21">
        <v>45128</v>
      </c>
      <c r="B4832" s="30" t="s">
        <v>3865</v>
      </c>
      <c r="C4832" s="23" t="s">
        <v>2377</v>
      </c>
      <c r="D4832" s="23" t="s">
        <v>2623</v>
      </c>
      <c r="E4832" s="24">
        <v>0.54166666666666663</v>
      </c>
      <c r="F4832" s="24">
        <v>0.68055555555555547</v>
      </c>
      <c r="G4832" s="25">
        <v>0.13888888888888884</v>
      </c>
      <c r="H4832" s="31" t="s">
        <v>3874</v>
      </c>
      <c r="I4832" s="23"/>
      <c r="J4832" s="31" t="s">
        <v>48</v>
      </c>
      <c r="K4832" s="23"/>
    </row>
    <row r="4833" spans="1:11">
      <c r="A4833" s="3">
        <v>45128</v>
      </c>
      <c r="B4833" s="30" t="s">
        <v>3865</v>
      </c>
      <c r="C4833" s="2" t="s">
        <v>1589</v>
      </c>
      <c r="D4833" s="2" t="s">
        <v>2624</v>
      </c>
      <c r="E4833" s="27">
        <v>0.68055555555555547</v>
      </c>
      <c r="F4833" s="27">
        <v>0.75</v>
      </c>
      <c r="G4833" s="25">
        <v>6.9444444444444531E-2</v>
      </c>
      <c r="H4833" s="31" t="s">
        <v>3874</v>
      </c>
      <c r="I4833" s="2"/>
      <c r="J4833" s="31" t="s">
        <v>48</v>
      </c>
      <c r="K4833" s="2"/>
    </row>
    <row r="4834" spans="1:11">
      <c r="A4834" s="21">
        <v>45129</v>
      </c>
      <c r="B4834" s="30" t="s">
        <v>3868</v>
      </c>
      <c r="C4834" s="23" t="s">
        <v>1052</v>
      </c>
      <c r="D4834" s="23" t="s">
        <v>2625</v>
      </c>
      <c r="E4834" s="24">
        <v>0.41666666666666669</v>
      </c>
      <c r="F4834" s="24">
        <v>0.4375</v>
      </c>
      <c r="G4834" s="25">
        <v>2.0833333333333315E-2</v>
      </c>
      <c r="H4834" s="31" t="s">
        <v>3866</v>
      </c>
      <c r="I4834" s="23"/>
      <c r="J4834" s="31" t="s">
        <v>54</v>
      </c>
      <c r="K4834" s="23"/>
    </row>
    <row r="4835" spans="1:11">
      <c r="A4835" s="3">
        <v>45129</v>
      </c>
      <c r="B4835" s="30" t="s">
        <v>3868</v>
      </c>
      <c r="C4835" s="2" t="s">
        <v>746</v>
      </c>
      <c r="D4835" s="2" t="s">
        <v>2626</v>
      </c>
      <c r="E4835" s="27">
        <v>0.4375</v>
      </c>
      <c r="F4835" s="27">
        <v>0.45833333333333331</v>
      </c>
      <c r="G4835" s="25">
        <v>2.0833333333333315E-2</v>
      </c>
      <c r="H4835" s="31" t="s">
        <v>3874</v>
      </c>
      <c r="I4835" s="2"/>
      <c r="J4835" s="31" t="s">
        <v>48</v>
      </c>
      <c r="K4835" s="2"/>
    </row>
    <row r="4836" spans="1:11">
      <c r="A4836" s="21">
        <v>45129</v>
      </c>
      <c r="B4836" s="30" t="s">
        <v>3868</v>
      </c>
      <c r="C4836" s="23" t="s">
        <v>746</v>
      </c>
      <c r="D4836" s="23" t="s">
        <v>2627</v>
      </c>
      <c r="E4836" s="24">
        <v>0.45833333333333331</v>
      </c>
      <c r="F4836" s="24">
        <v>0.47916666666666669</v>
      </c>
      <c r="G4836" s="25">
        <v>2.083333333333337E-2</v>
      </c>
      <c r="H4836" s="31" t="s">
        <v>3874</v>
      </c>
      <c r="I4836" s="23"/>
      <c r="J4836" s="31" t="s">
        <v>48</v>
      </c>
      <c r="K4836" s="23"/>
    </row>
    <row r="4837" spans="1:11">
      <c r="A4837" s="3">
        <v>45129</v>
      </c>
      <c r="B4837" s="30" t="s">
        <v>3868</v>
      </c>
      <c r="C4837" s="2" t="s">
        <v>1899</v>
      </c>
      <c r="D4837" s="2" t="s">
        <v>2628</v>
      </c>
      <c r="E4837" s="27">
        <v>0.47916666666666669</v>
      </c>
      <c r="F4837" s="27">
        <v>0.5</v>
      </c>
      <c r="G4837" s="25">
        <v>2.0833333333333315E-2</v>
      </c>
      <c r="H4837" s="31" t="s">
        <v>3874</v>
      </c>
      <c r="I4837" s="2"/>
      <c r="J4837" s="31" t="s">
        <v>48</v>
      </c>
      <c r="K4837" s="2"/>
    </row>
    <row r="4838" spans="1:11">
      <c r="A4838" s="21">
        <v>45130</v>
      </c>
      <c r="B4838" s="30" t="s">
        <v>3873</v>
      </c>
      <c r="C4838" s="23" t="s">
        <v>746</v>
      </c>
      <c r="D4838" s="23" t="s">
        <v>2629</v>
      </c>
      <c r="E4838" s="24">
        <v>0.41666666666666669</v>
      </c>
      <c r="F4838" s="24">
        <v>0.5</v>
      </c>
      <c r="G4838" s="25">
        <v>8.3333333333333315E-2</v>
      </c>
      <c r="H4838" s="31" t="s">
        <v>3874</v>
      </c>
      <c r="I4838" s="23"/>
      <c r="J4838" s="31" t="s">
        <v>48</v>
      </c>
      <c r="K4838" s="23"/>
    </row>
    <row r="4839" spans="1:11">
      <c r="A4839" s="3">
        <v>45131</v>
      </c>
      <c r="B4839" s="30" t="s">
        <v>3869</v>
      </c>
      <c r="C4839" s="2" t="s">
        <v>1600</v>
      </c>
      <c r="D4839" s="2" t="s">
        <v>2104</v>
      </c>
      <c r="E4839" s="27">
        <v>0.39583333333333331</v>
      </c>
      <c r="F4839" s="27">
        <v>0.40625</v>
      </c>
      <c r="G4839" s="25">
        <v>1.0416666666666685E-2</v>
      </c>
      <c r="H4839" s="31" t="s">
        <v>3874</v>
      </c>
      <c r="I4839" s="2"/>
      <c r="J4839" s="31" t="s">
        <v>48</v>
      </c>
      <c r="K4839" s="2"/>
    </row>
    <row r="4840" spans="1:11">
      <c r="A4840" s="21">
        <v>45131</v>
      </c>
      <c r="B4840" s="30" t="s">
        <v>3869</v>
      </c>
      <c r="C4840" s="23" t="s">
        <v>449</v>
      </c>
      <c r="D4840" s="23" t="s">
        <v>2630</v>
      </c>
      <c r="E4840" s="24">
        <v>0.40625</v>
      </c>
      <c r="F4840" s="24">
        <v>0.41666666666666669</v>
      </c>
      <c r="G4840" s="25">
        <v>1.0416666666666685E-2</v>
      </c>
      <c r="H4840" s="31" t="s">
        <v>3867</v>
      </c>
      <c r="I4840" s="23"/>
      <c r="J4840" s="31" t="s">
        <v>34</v>
      </c>
      <c r="K4840" s="23"/>
    </row>
    <row r="4841" spans="1:11">
      <c r="A4841" s="3">
        <v>45131</v>
      </c>
      <c r="B4841" s="30" t="s">
        <v>3869</v>
      </c>
      <c r="C4841" s="2" t="s">
        <v>1600</v>
      </c>
      <c r="D4841" s="2" t="s">
        <v>2631</v>
      </c>
      <c r="E4841" s="27">
        <v>0.41666666666666669</v>
      </c>
      <c r="F4841" s="27">
        <v>0.4375</v>
      </c>
      <c r="G4841" s="25">
        <v>2.0833333333333315E-2</v>
      </c>
      <c r="H4841" s="31" t="s">
        <v>3874</v>
      </c>
      <c r="I4841" s="2"/>
      <c r="J4841" s="31" t="s">
        <v>48</v>
      </c>
      <c r="K4841" s="2"/>
    </row>
    <row r="4842" spans="1:11">
      <c r="A4842" s="21">
        <v>45131</v>
      </c>
      <c r="B4842" s="30" t="s">
        <v>3869</v>
      </c>
      <c r="C4842" s="23" t="s">
        <v>746</v>
      </c>
      <c r="D4842" s="23" t="s">
        <v>3954</v>
      </c>
      <c r="E4842" s="24">
        <v>0.4375</v>
      </c>
      <c r="F4842" s="24">
        <v>0.44791666666666669</v>
      </c>
      <c r="G4842" s="25">
        <v>1.0416666666666685E-2</v>
      </c>
      <c r="H4842" s="31" t="s">
        <v>3874</v>
      </c>
      <c r="I4842" s="23"/>
      <c r="J4842" s="31" t="s">
        <v>48</v>
      </c>
      <c r="K4842" s="23"/>
    </row>
    <row r="4843" spans="1:11">
      <c r="A4843" s="3">
        <v>45131</v>
      </c>
      <c r="B4843" s="30" t="s">
        <v>3869</v>
      </c>
      <c r="C4843" s="2" t="s">
        <v>1589</v>
      </c>
      <c r="D4843" s="2" t="s">
        <v>2632</v>
      </c>
      <c r="E4843" s="27">
        <v>0.45833333333333331</v>
      </c>
      <c r="F4843" s="27">
        <v>0.51041666666666663</v>
      </c>
      <c r="G4843" s="25">
        <v>5.2083333333333315E-2</v>
      </c>
      <c r="H4843" s="31" t="s">
        <v>3874</v>
      </c>
      <c r="I4843" s="2"/>
      <c r="J4843" s="31" t="s">
        <v>48</v>
      </c>
      <c r="K4843" s="2"/>
    </row>
    <row r="4844" spans="1:11">
      <c r="A4844" s="21">
        <v>45131</v>
      </c>
      <c r="B4844" s="30" t="s">
        <v>3869</v>
      </c>
      <c r="C4844" s="23" t="s">
        <v>1639</v>
      </c>
      <c r="D4844" s="23" t="s">
        <v>2633</v>
      </c>
      <c r="E4844" s="24">
        <v>0.54166666666666663</v>
      </c>
      <c r="F4844" s="24">
        <v>0.5625</v>
      </c>
      <c r="G4844" s="25">
        <v>2.083333333333337E-2</v>
      </c>
      <c r="H4844" s="31" t="s">
        <v>3874</v>
      </c>
      <c r="I4844" s="23"/>
      <c r="J4844" s="31" t="s">
        <v>48</v>
      </c>
      <c r="K4844" s="23"/>
    </row>
    <row r="4845" spans="1:11">
      <c r="A4845" s="3">
        <v>45131</v>
      </c>
      <c r="B4845" s="30" t="s">
        <v>3869</v>
      </c>
      <c r="C4845" s="2" t="s">
        <v>2302</v>
      </c>
      <c r="D4845" s="2" t="s">
        <v>2634</v>
      </c>
      <c r="E4845" s="27">
        <v>0.5625</v>
      </c>
      <c r="F4845" s="27">
        <v>0.58333333333333337</v>
      </c>
      <c r="G4845" s="25">
        <v>2.083333333333337E-2</v>
      </c>
      <c r="H4845" s="31" t="s">
        <v>3874</v>
      </c>
      <c r="I4845" s="2"/>
      <c r="J4845" s="31" t="s">
        <v>48</v>
      </c>
      <c r="K4845" s="2"/>
    </row>
    <row r="4846" spans="1:11">
      <c r="A4846" s="21">
        <v>45131</v>
      </c>
      <c r="B4846" s="30" t="s">
        <v>3869</v>
      </c>
      <c r="C4846" s="23" t="s">
        <v>1589</v>
      </c>
      <c r="D4846" s="23" t="s">
        <v>2635</v>
      </c>
      <c r="E4846" s="24">
        <v>0.58333333333333337</v>
      </c>
      <c r="F4846" s="24">
        <v>0.64583333333333337</v>
      </c>
      <c r="G4846" s="25">
        <v>6.25E-2</v>
      </c>
      <c r="H4846" s="31" t="s">
        <v>3874</v>
      </c>
      <c r="I4846" s="23"/>
      <c r="J4846" s="31" t="s">
        <v>48</v>
      </c>
      <c r="K4846" s="23"/>
    </row>
    <row r="4847" spans="1:11">
      <c r="A4847" s="3">
        <v>45131</v>
      </c>
      <c r="B4847" s="30" t="s">
        <v>3869</v>
      </c>
      <c r="C4847" s="2" t="s">
        <v>2302</v>
      </c>
      <c r="D4847" s="2" t="s">
        <v>2634</v>
      </c>
      <c r="E4847" s="27">
        <v>0.64583333333333337</v>
      </c>
      <c r="F4847" s="27">
        <v>0.70833333333333337</v>
      </c>
      <c r="G4847" s="25">
        <v>6.25E-2</v>
      </c>
      <c r="H4847" s="31" t="s">
        <v>3874</v>
      </c>
      <c r="I4847" s="2"/>
      <c r="J4847" s="31" t="s">
        <v>48</v>
      </c>
      <c r="K4847" s="2"/>
    </row>
    <row r="4848" spans="1:11">
      <c r="A4848" s="21">
        <v>45131</v>
      </c>
      <c r="B4848" s="30" t="s">
        <v>3869</v>
      </c>
      <c r="C4848" s="23" t="s">
        <v>746</v>
      </c>
      <c r="D4848" s="23" t="s">
        <v>2636</v>
      </c>
      <c r="E4848" s="24">
        <v>0.93055555555555547</v>
      </c>
      <c r="F4848" s="24">
        <v>0.97222222222222221</v>
      </c>
      <c r="G4848" s="25">
        <v>4.1666666666666741E-2</v>
      </c>
      <c r="H4848" s="31" t="s">
        <v>3874</v>
      </c>
      <c r="I4848" s="23"/>
      <c r="J4848" s="31" t="s">
        <v>48</v>
      </c>
      <c r="K4848" s="23"/>
    </row>
    <row r="4849" spans="1:11">
      <c r="A4849" s="3">
        <v>45132</v>
      </c>
      <c r="B4849" s="30" t="s">
        <v>3870</v>
      </c>
      <c r="C4849" s="2" t="s">
        <v>746</v>
      </c>
      <c r="D4849" s="2" t="s">
        <v>2616</v>
      </c>
      <c r="E4849" s="27">
        <v>0.32291666666666669</v>
      </c>
      <c r="F4849" s="27">
        <v>0.39583333333333331</v>
      </c>
      <c r="G4849" s="25">
        <v>7.291666666666663E-2</v>
      </c>
      <c r="H4849" s="31" t="s">
        <v>3874</v>
      </c>
      <c r="I4849" s="2"/>
      <c r="J4849" s="31" t="s">
        <v>48</v>
      </c>
      <c r="K4849" s="2"/>
    </row>
    <row r="4850" spans="1:11">
      <c r="A4850" s="21">
        <v>45132</v>
      </c>
      <c r="B4850" s="30" t="s">
        <v>3870</v>
      </c>
      <c r="C4850" s="23" t="s">
        <v>1600</v>
      </c>
      <c r="D4850" s="23" t="s">
        <v>2104</v>
      </c>
      <c r="E4850" s="24">
        <v>0.39583333333333331</v>
      </c>
      <c r="F4850" s="24">
        <v>0.40625</v>
      </c>
      <c r="G4850" s="25">
        <v>1.0416666666666685E-2</v>
      </c>
      <c r="H4850" s="31" t="s">
        <v>3874</v>
      </c>
      <c r="I4850" s="23"/>
      <c r="J4850" s="31" t="s">
        <v>48</v>
      </c>
      <c r="K4850" s="23"/>
    </row>
    <row r="4851" spans="1:11">
      <c r="A4851" s="3">
        <v>45132</v>
      </c>
      <c r="B4851" s="30" t="s">
        <v>3870</v>
      </c>
      <c r="C4851" s="2" t="s">
        <v>443</v>
      </c>
      <c r="D4851" s="2" t="s">
        <v>1413</v>
      </c>
      <c r="E4851" s="27">
        <v>0.40625</v>
      </c>
      <c r="F4851" s="27">
        <v>0.41666666666666669</v>
      </c>
      <c r="G4851" s="25">
        <v>1.0416666666666685E-2</v>
      </c>
      <c r="H4851" s="31" t="s">
        <v>3867</v>
      </c>
      <c r="I4851" s="2"/>
      <c r="J4851" s="31" t="s">
        <v>34</v>
      </c>
      <c r="K4851" s="2"/>
    </row>
    <row r="4852" spans="1:11">
      <c r="A4852" s="21">
        <v>45132</v>
      </c>
      <c r="B4852" s="30" t="s">
        <v>3870</v>
      </c>
      <c r="C4852" s="23" t="s">
        <v>1639</v>
      </c>
      <c r="D4852" s="23" t="s">
        <v>2475</v>
      </c>
      <c r="E4852" s="24">
        <v>0.41666666666666669</v>
      </c>
      <c r="F4852" s="24">
        <v>0.45833333333333331</v>
      </c>
      <c r="G4852" s="25">
        <v>4.166666666666663E-2</v>
      </c>
      <c r="H4852" s="31" t="s">
        <v>3874</v>
      </c>
      <c r="I4852" s="23"/>
      <c r="J4852" s="31" t="s">
        <v>48</v>
      </c>
      <c r="K4852" s="23"/>
    </row>
    <row r="4853" spans="1:11">
      <c r="A4853" s="3">
        <v>45132</v>
      </c>
      <c r="B4853" s="30" t="s">
        <v>3870</v>
      </c>
      <c r="C4853" s="2" t="s">
        <v>1589</v>
      </c>
      <c r="D4853" s="2" t="s">
        <v>2637</v>
      </c>
      <c r="E4853" s="27">
        <v>0.45833333333333331</v>
      </c>
      <c r="F4853" s="27">
        <v>0.51041666666666663</v>
      </c>
      <c r="G4853" s="25">
        <v>5.2083333333333315E-2</v>
      </c>
      <c r="H4853" s="31" t="s">
        <v>3874</v>
      </c>
      <c r="I4853" s="2"/>
      <c r="J4853" s="31" t="s">
        <v>48</v>
      </c>
      <c r="K4853" s="2"/>
    </row>
    <row r="4854" spans="1:11">
      <c r="A4854" s="21">
        <v>45132</v>
      </c>
      <c r="B4854" s="30" t="s">
        <v>3870</v>
      </c>
      <c r="C4854" s="23" t="s">
        <v>2302</v>
      </c>
      <c r="D4854" s="23" t="s">
        <v>2638</v>
      </c>
      <c r="E4854" s="24">
        <v>0.55208333333333337</v>
      </c>
      <c r="F4854" s="24">
        <v>0.5625</v>
      </c>
      <c r="G4854" s="25">
        <v>1.041666666666663E-2</v>
      </c>
      <c r="H4854" s="31" t="s">
        <v>3874</v>
      </c>
      <c r="I4854" s="23"/>
      <c r="J4854" s="31" t="s">
        <v>48</v>
      </c>
      <c r="K4854" s="23"/>
    </row>
    <row r="4855" spans="1:11">
      <c r="A4855" s="3">
        <v>45132</v>
      </c>
      <c r="B4855" s="30" t="s">
        <v>3870</v>
      </c>
      <c r="C4855" s="2" t="s">
        <v>746</v>
      </c>
      <c r="D4855" s="2" t="s">
        <v>2639</v>
      </c>
      <c r="E4855" s="27">
        <v>0.5625</v>
      </c>
      <c r="F4855" s="27">
        <v>0.625</v>
      </c>
      <c r="G4855" s="25">
        <v>6.25E-2</v>
      </c>
      <c r="H4855" s="31" t="s">
        <v>3874</v>
      </c>
      <c r="I4855" s="2"/>
      <c r="J4855" s="31" t="s">
        <v>48</v>
      </c>
      <c r="K4855" s="2"/>
    </row>
    <row r="4856" spans="1:11">
      <c r="A4856" s="21">
        <v>45132</v>
      </c>
      <c r="B4856" s="30" t="s">
        <v>3870</v>
      </c>
      <c r="C4856" s="23" t="s">
        <v>1639</v>
      </c>
      <c r="D4856" s="23" t="s">
        <v>2259</v>
      </c>
      <c r="E4856" s="24">
        <v>0.625</v>
      </c>
      <c r="F4856" s="24">
        <v>0.64583333333333337</v>
      </c>
      <c r="G4856" s="25">
        <v>2.083333333333337E-2</v>
      </c>
      <c r="H4856" s="31" t="s">
        <v>3874</v>
      </c>
      <c r="I4856" s="23"/>
      <c r="J4856" s="31" t="s">
        <v>48</v>
      </c>
      <c r="K4856" s="23"/>
    </row>
    <row r="4857" spans="1:11">
      <c r="A4857" s="3">
        <v>45132</v>
      </c>
      <c r="B4857" s="30" t="s">
        <v>3870</v>
      </c>
      <c r="C4857" s="2" t="s">
        <v>746</v>
      </c>
      <c r="D4857" s="2" t="s">
        <v>2639</v>
      </c>
      <c r="E4857" s="27">
        <v>0.64583333333333337</v>
      </c>
      <c r="F4857" s="27">
        <v>0.6875</v>
      </c>
      <c r="G4857" s="25">
        <v>4.166666666666663E-2</v>
      </c>
      <c r="H4857" s="31" t="s">
        <v>3874</v>
      </c>
      <c r="I4857" s="2"/>
      <c r="J4857" s="31" t="s">
        <v>48</v>
      </c>
      <c r="K4857" s="2"/>
    </row>
    <row r="4858" spans="1:11">
      <c r="A4858" s="21">
        <v>45132</v>
      </c>
      <c r="B4858" s="30" t="s">
        <v>3870</v>
      </c>
      <c r="C4858" s="23" t="s">
        <v>746</v>
      </c>
      <c r="D4858" s="23" t="s">
        <v>2640</v>
      </c>
      <c r="E4858" s="24">
        <v>0.6875</v>
      </c>
      <c r="F4858" s="24">
        <v>0.75</v>
      </c>
      <c r="G4858" s="25">
        <v>6.25E-2</v>
      </c>
      <c r="H4858" s="31" t="s">
        <v>3874</v>
      </c>
      <c r="I4858" s="23"/>
      <c r="J4858" s="31" t="s">
        <v>48</v>
      </c>
      <c r="K4858" s="23"/>
    </row>
    <row r="4859" spans="1:11">
      <c r="A4859" s="3">
        <v>45132</v>
      </c>
      <c r="B4859" s="30" t="s">
        <v>3870</v>
      </c>
      <c r="C4859" s="2" t="s">
        <v>1589</v>
      </c>
      <c r="D4859" s="2" t="s">
        <v>2641</v>
      </c>
      <c r="E4859" s="27">
        <v>0.80902777777777779</v>
      </c>
      <c r="F4859" s="27">
        <v>0.81944444444444453</v>
      </c>
      <c r="G4859" s="25">
        <v>1.0416666666666741E-2</v>
      </c>
      <c r="H4859" s="31" t="s">
        <v>3874</v>
      </c>
      <c r="I4859" s="2"/>
      <c r="J4859" s="31" t="s">
        <v>48</v>
      </c>
      <c r="K4859" s="2"/>
    </row>
    <row r="4860" spans="1:11">
      <c r="A4860" s="21">
        <v>45132</v>
      </c>
      <c r="B4860" s="30" t="s">
        <v>3870</v>
      </c>
      <c r="C4860" s="23" t="s">
        <v>2302</v>
      </c>
      <c r="D4860" s="23" t="s">
        <v>2638</v>
      </c>
      <c r="E4860" s="24">
        <v>0.81944444444444453</v>
      </c>
      <c r="F4860" s="24">
        <v>0.82986111111111116</v>
      </c>
      <c r="G4860" s="25">
        <v>1.041666666666663E-2</v>
      </c>
      <c r="H4860" s="31" t="s">
        <v>3874</v>
      </c>
      <c r="I4860" s="23"/>
      <c r="J4860" s="31" t="s">
        <v>48</v>
      </c>
      <c r="K4860" s="23"/>
    </row>
    <row r="4861" spans="1:11">
      <c r="A4861" s="3">
        <v>45133</v>
      </c>
      <c r="B4861" s="30" t="s">
        <v>3871</v>
      </c>
      <c r="C4861" s="2" t="s">
        <v>1600</v>
      </c>
      <c r="D4861" s="2" t="s">
        <v>2104</v>
      </c>
      <c r="E4861" s="27">
        <v>0.39583333333333331</v>
      </c>
      <c r="F4861" s="27">
        <v>0.40625</v>
      </c>
      <c r="G4861" s="25">
        <v>1.0416666666666685E-2</v>
      </c>
      <c r="H4861" s="31" t="s">
        <v>3874</v>
      </c>
      <c r="I4861" s="2"/>
      <c r="J4861" s="31" t="s">
        <v>48</v>
      </c>
      <c r="K4861" s="2"/>
    </row>
    <row r="4862" spans="1:11">
      <c r="A4862" s="21">
        <v>45133</v>
      </c>
      <c r="B4862" s="30" t="s">
        <v>3871</v>
      </c>
      <c r="C4862" s="23" t="s">
        <v>443</v>
      </c>
      <c r="D4862" s="23" t="s">
        <v>1413</v>
      </c>
      <c r="E4862" s="24">
        <v>0.40625</v>
      </c>
      <c r="F4862" s="24">
        <v>0.41666666666666669</v>
      </c>
      <c r="G4862" s="25">
        <v>1.0416666666666685E-2</v>
      </c>
      <c r="H4862" s="31" t="s">
        <v>3867</v>
      </c>
      <c r="I4862" s="23"/>
      <c r="J4862" s="31" t="s">
        <v>34</v>
      </c>
      <c r="K4862" s="23"/>
    </row>
    <row r="4863" spans="1:11">
      <c r="A4863" s="3">
        <v>45133</v>
      </c>
      <c r="B4863" s="30" t="s">
        <v>3871</v>
      </c>
      <c r="C4863" s="2" t="s">
        <v>1589</v>
      </c>
      <c r="D4863" s="2" t="s">
        <v>2642</v>
      </c>
      <c r="E4863" s="27">
        <v>0.41666666666666669</v>
      </c>
      <c r="F4863" s="27">
        <v>0.5</v>
      </c>
      <c r="G4863" s="25">
        <v>8.3333333333333315E-2</v>
      </c>
      <c r="H4863" s="31" t="s">
        <v>3874</v>
      </c>
      <c r="I4863" s="2"/>
      <c r="J4863" s="31" t="s">
        <v>48</v>
      </c>
      <c r="K4863" s="2"/>
    </row>
    <row r="4864" spans="1:11">
      <c r="A4864" s="21">
        <v>45133</v>
      </c>
      <c r="B4864" s="30" t="s">
        <v>3871</v>
      </c>
      <c r="C4864" s="23" t="s">
        <v>1589</v>
      </c>
      <c r="D4864" s="23" t="s">
        <v>2643</v>
      </c>
      <c r="E4864" s="24">
        <v>0.54166666666666663</v>
      </c>
      <c r="F4864" s="24">
        <v>0.625</v>
      </c>
      <c r="G4864" s="25">
        <v>8.333333333333337E-2</v>
      </c>
      <c r="H4864" s="31" t="s">
        <v>3874</v>
      </c>
      <c r="I4864" s="23"/>
      <c r="J4864" s="31" t="s">
        <v>48</v>
      </c>
      <c r="K4864" s="23"/>
    </row>
    <row r="4865" spans="1:11">
      <c r="A4865" s="3">
        <v>45133</v>
      </c>
      <c r="B4865" s="30" t="s">
        <v>3871</v>
      </c>
      <c r="C4865" s="2" t="s">
        <v>2377</v>
      </c>
      <c r="D4865" s="2" t="s">
        <v>2644</v>
      </c>
      <c r="E4865" s="27">
        <v>0.625</v>
      </c>
      <c r="F4865" s="27">
        <v>0.70833333333333337</v>
      </c>
      <c r="G4865" s="25">
        <v>8.333333333333337E-2</v>
      </c>
      <c r="H4865" s="31" t="s">
        <v>3874</v>
      </c>
      <c r="I4865" s="2"/>
      <c r="J4865" s="31" t="s">
        <v>48</v>
      </c>
      <c r="K4865" s="2"/>
    </row>
    <row r="4866" spans="1:11">
      <c r="A4866" s="21">
        <v>45133</v>
      </c>
      <c r="B4866" s="30" t="s">
        <v>3871</v>
      </c>
      <c r="C4866" s="23" t="s">
        <v>1639</v>
      </c>
      <c r="D4866" s="23" t="s">
        <v>2436</v>
      </c>
      <c r="E4866" s="24">
        <v>0.70833333333333337</v>
      </c>
      <c r="F4866" s="24">
        <v>0.72916666666666663</v>
      </c>
      <c r="G4866" s="25">
        <v>2.0833333333333259E-2</v>
      </c>
      <c r="H4866" s="31" t="s">
        <v>3874</v>
      </c>
      <c r="I4866" s="23"/>
      <c r="J4866" s="31" t="s">
        <v>48</v>
      </c>
      <c r="K4866" s="23"/>
    </row>
    <row r="4867" spans="1:11">
      <c r="A4867" s="3">
        <v>45133</v>
      </c>
      <c r="B4867" s="30" t="s">
        <v>3871</v>
      </c>
      <c r="C4867" s="2" t="s">
        <v>1589</v>
      </c>
      <c r="D4867" s="2" t="s">
        <v>2645</v>
      </c>
      <c r="E4867" s="27">
        <v>0.72916666666666663</v>
      </c>
      <c r="F4867" s="27">
        <v>0.75</v>
      </c>
      <c r="G4867" s="25">
        <v>2.083333333333337E-2</v>
      </c>
      <c r="H4867" s="31" t="s">
        <v>3874</v>
      </c>
      <c r="I4867" s="2"/>
      <c r="J4867" s="31" t="s">
        <v>48</v>
      </c>
      <c r="K4867" s="2"/>
    </row>
    <row r="4868" spans="1:11">
      <c r="A4868" s="21">
        <v>45133</v>
      </c>
      <c r="B4868" s="30" t="s">
        <v>3871</v>
      </c>
      <c r="C4868" s="23" t="s">
        <v>1589</v>
      </c>
      <c r="D4868" s="23" t="s">
        <v>2646</v>
      </c>
      <c r="E4868" s="24">
        <v>0.75</v>
      </c>
      <c r="F4868" s="24">
        <v>0.77083333333333337</v>
      </c>
      <c r="G4868" s="25">
        <v>2.083333333333337E-2</v>
      </c>
      <c r="H4868" s="31" t="s">
        <v>3874</v>
      </c>
      <c r="I4868" s="23"/>
      <c r="J4868" s="31" t="s">
        <v>48</v>
      </c>
      <c r="K4868" s="23"/>
    </row>
    <row r="4869" spans="1:11">
      <c r="A4869" s="3">
        <v>45133</v>
      </c>
      <c r="B4869" s="30" t="s">
        <v>3871</v>
      </c>
      <c r="C4869" s="2" t="s">
        <v>1589</v>
      </c>
      <c r="D4869" s="2" t="s">
        <v>2647</v>
      </c>
      <c r="E4869" s="27">
        <v>0.77083333333333337</v>
      </c>
      <c r="F4869" s="27">
        <v>0.79166666666666663</v>
      </c>
      <c r="G4869" s="25">
        <v>2.0833333333333259E-2</v>
      </c>
      <c r="H4869" s="31" t="s">
        <v>3874</v>
      </c>
      <c r="I4869" s="2"/>
      <c r="J4869" s="31" t="s">
        <v>48</v>
      </c>
      <c r="K4869" s="2"/>
    </row>
    <row r="4870" spans="1:11">
      <c r="A4870" s="21">
        <v>45134</v>
      </c>
      <c r="B4870" s="30" t="s">
        <v>3872</v>
      </c>
      <c r="C4870" s="23" t="s">
        <v>1600</v>
      </c>
      <c r="D4870" s="23" t="s">
        <v>2104</v>
      </c>
      <c r="E4870" s="24">
        <v>0.39583333333333331</v>
      </c>
      <c r="F4870" s="24">
        <v>0.40625</v>
      </c>
      <c r="G4870" s="25">
        <v>1.0416666666666685E-2</v>
      </c>
      <c r="H4870" s="31" t="s">
        <v>3874</v>
      </c>
      <c r="I4870" s="23"/>
      <c r="J4870" s="31" t="s">
        <v>48</v>
      </c>
      <c r="K4870" s="23"/>
    </row>
    <row r="4871" spans="1:11">
      <c r="A4871" s="3">
        <v>45134</v>
      </c>
      <c r="B4871" s="30" t="s">
        <v>3872</v>
      </c>
      <c r="C4871" s="2" t="s">
        <v>443</v>
      </c>
      <c r="D4871" s="2" t="s">
        <v>1413</v>
      </c>
      <c r="E4871" s="27">
        <v>0.40625</v>
      </c>
      <c r="F4871" s="27">
        <v>0.41666666666666669</v>
      </c>
      <c r="G4871" s="25">
        <v>1.0416666666666685E-2</v>
      </c>
      <c r="H4871" s="31" t="s">
        <v>3867</v>
      </c>
      <c r="I4871" s="2"/>
      <c r="J4871" s="31" t="s">
        <v>34</v>
      </c>
      <c r="K4871" s="2"/>
    </row>
    <row r="4872" spans="1:11">
      <c r="A4872" s="21">
        <v>45134</v>
      </c>
      <c r="B4872" s="30" t="s">
        <v>3872</v>
      </c>
      <c r="C4872" s="23" t="s">
        <v>1589</v>
      </c>
      <c r="D4872" s="23" t="s">
        <v>2648</v>
      </c>
      <c r="E4872" s="24">
        <v>0.41666666666666669</v>
      </c>
      <c r="F4872" s="24">
        <v>0.47916666666666669</v>
      </c>
      <c r="G4872" s="25">
        <v>6.25E-2</v>
      </c>
      <c r="H4872" s="31" t="s">
        <v>3874</v>
      </c>
      <c r="I4872" s="23"/>
      <c r="J4872" s="31" t="s">
        <v>48</v>
      </c>
      <c r="K4872" s="23"/>
    </row>
    <row r="4873" spans="1:11">
      <c r="A4873" s="3">
        <v>45134</v>
      </c>
      <c r="B4873" s="30" t="s">
        <v>3872</v>
      </c>
      <c r="C4873" s="2" t="s">
        <v>2302</v>
      </c>
      <c r="D4873" s="2" t="s">
        <v>2649</v>
      </c>
      <c r="E4873" s="27">
        <v>0.47916666666666669</v>
      </c>
      <c r="F4873" s="27">
        <v>0.5</v>
      </c>
      <c r="G4873" s="25">
        <v>2.0833333333333315E-2</v>
      </c>
      <c r="H4873" s="31" t="s">
        <v>3874</v>
      </c>
      <c r="I4873" s="2"/>
      <c r="J4873" s="31" t="s">
        <v>48</v>
      </c>
      <c r="K4873" s="2"/>
    </row>
    <row r="4874" spans="1:11">
      <c r="A4874" s="21">
        <v>45134</v>
      </c>
      <c r="B4874" s="30" t="s">
        <v>3872</v>
      </c>
      <c r="C4874" s="23" t="s">
        <v>775</v>
      </c>
      <c r="D4874" s="23" t="s">
        <v>2429</v>
      </c>
      <c r="E4874" s="24">
        <v>0.54166666666666663</v>
      </c>
      <c r="F4874" s="24">
        <v>0.58333333333333337</v>
      </c>
      <c r="G4874" s="25">
        <v>4.1666666666666741E-2</v>
      </c>
      <c r="H4874" s="31" t="s">
        <v>3867</v>
      </c>
      <c r="I4874" s="23"/>
      <c r="J4874" s="31" t="s">
        <v>34</v>
      </c>
      <c r="K4874" s="23"/>
    </row>
    <row r="4875" spans="1:11">
      <c r="A4875" s="3">
        <v>45134</v>
      </c>
      <c r="B4875" s="30" t="s">
        <v>3872</v>
      </c>
      <c r="C4875" s="2" t="s">
        <v>746</v>
      </c>
      <c r="D4875" s="2" t="s">
        <v>2650</v>
      </c>
      <c r="E4875" s="27">
        <v>0.58333333333333337</v>
      </c>
      <c r="F4875" s="27">
        <v>0.61458333333333337</v>
      </c>
      <c r="G4875" s="25">
        <v>3.125E-2</v>
      </c>
      <c r="H4875" s="31" t="s">
        <v>3874</v>
      </c>
      <c r="I4875" s="2"/>
      <c r="J4875" s="31" t="s">
        <v>48</v>
      </c>
      <c r="K4875" s="2"/>
    </row>
    <row r="4876" spans="1:11">
      <c r="A4876" s="21">
        <v>45134</v>
      </c>
      <c r="B4876" s="30" t="s">
        <v>3872</v>
      </c>
      <c r="C4876" s="23" t="s">
        <v>746</v>
      </c>
      <c r="D4876" s="23" t="s">
        <v>2651</v>
      </c>
      <c r="E4876" s="24">
        <v>0.61458333333333337</v>
      </c>
      <c r="F4876" s="24">
        <v>0.625</v>
      </c>
      <c r="G4876" s="25">
        <v>1.041666666666663E-2</v>
      </c>
      <c r="H4876" s="31" t="s">
        <v>3874</v>
      </c>
      <c r="I4876" s="23"/>
      <c r="J4876" s="31" t="s">
        <v>48</v>
      </c>
      <c r="K4876" s="23"/>
    </row>
    <row r="4877" spans="1:11">
      <c r="A4877" s="3">
        <v>45134</v>
      </c>
      <c r="B4877" s="30" t="s">
        <v>3872</v>
      </c>
      <c r="C4877" s="2" t="s">
        <v>1639</v>
      </c>
      <c r="D4877" s="2" t="s">
        <v>2475</v>
      </c>
      <c r="E4877" s="27">
        <v>0.625</v>
      </c>
      <c r="F4877" s="27">
        <v>0.66666666666666663</v>
      </c>
      <c r="G4877" s="25">
        <v>4.166666666666663E-2</v>
      </c>
      <c r="H4877" s="31" t="s">
        <v>3874</v>
      </c>
      <c r="I4877" s="2"/>
      <c r="J4877" s="31" t="s">
        <v>48</v>
      </c>
      <c r="K4877" s="2"/>
    </row>
    <row r="4878" spans="1:11">
      <c r="A4878" s="21">
        <v>45134</v>
      </c>
      <c r="B4878" s="30" t="s">
        <v>3872</v>
      </c>
      <c r="C4878" s="23" t="s">
        <v>1589</v>
      </c>
      <c r="D4878" s="23" t="s">
        <v>2652</v>
      </c>
      <c r="E4878" s="24">
        <v>0.66666666666666663</v>
      </c>
      <c r="F4878" s="24">
        <v>0.6875</v>
      </c>
      <c r="G4878" s="25">
        <v>2.083333333333337E-2</v>
      </c>
      <c r="H4878" s="31" t="s">
        <v>3874</v>
      </c>
      <c r="I4878" s="23"/>
      <c r="J4878" s="31" t="s">
        <v>48</v>
      </c>
      <c r="K4878" s="23"/>
    </row>
    <row r="4879" spans="1:11">
      <c r="A4879" s="3">
        <v>45134</v>
      </c>
      <c r="B4879" s="30" t="s">
        <v>3872</v>
      </c>
      <c r="C4879" s="2" t="s">
        <v>746</v>
      </c>
      <c r="D4879" s="2" t="s">
        <v>2653</v>
      </c>
      <c r="E4879" s="27">
        <v>0.6875</v>
      </c>
      <c r="F4879" s="27">
        <v>0.70833333333333337</v>
      </c>
      <c r="G4879" s="25">
        <v>2.083333333333337E-2</v>
      </c>
      <c r="H4879" s="31" t="s">
        <v>3874</v>
      </c>
      <c r="I4879" s="2"/>
      <c r="J4879" s="31" t="s">
        <v>48</v>
      </c>
      <c r="K4879" s="2"/>
    </row>
    <row r="4880" spans="1:11">
      <c r="A4880" s="21">
        <v>45134</v>
      </c>
      <c r="B4880" s="30" t="s">
        <v>3872</v>
      </c>
      <c r="C4880" s="23" t="s">
        <v>2302</v>
      </c>
      <c r="D4880" s="23" t="s">
        <v>2552</v>
      </c>
      <c r="E4880" s="24">
        <v>0.70833333333333337</v>
      </c>
      <c r="F4880" s="24">
        <v>0.71875</v>
      </c>
      <c r="G4880" s="25">
        <v>1.041666666666663E-2</v>
      </c>
      <c r="H4880" s="31" t="s">
        <v>3874</v>
      </c>
      <c r="I4880" s="23"/>
      <c r="J4880" s="31" t="s">
        <v>48</v>
      </c>
      <c r="K4880" s="23"/>
    </row>
    <row r="4881" spans="1:11">
      <c r="A4881" s="3">
        <v>45134</v>
      </c>
      <c r="B4881" s="30" t="s">
        <v>3872</v>
      </c>
      <c r="C4881" s="2" t="s">
        <v>1589</v>
      </c>
      <c r="D4881" s="2" t="s">
        <v>2654</v>
      </c>
      <c r="E4881" s="27">
        <v>0.71875</v>
      </c>
      <c r="F4881" s="27">
        <v>0.77083333333333337</v>
      </c>
      <c r="G4881" s="25">
        <v>5.208333333333337E-2</v>
      </c>
      <c r="H4881" s="31" t="s">
        <v>3874</v>
      </c>
      <c r="I4881" s="2"/>
      <c r="J4881" s="31" t="s">
        <v>48</v>
      </c>
      <c r="K4881" s="2"/>
    </row>
    <row r="4882" spans="1:11">
      <c r="A4882" s="21">
        <v>45134</v>
      </c>
      <c r="B4882" s="30" t="s">
        <v>3872</v>
      </c>
      <c r="C4882" s="23" t="s">
        <v>2302</v>
      </c>
      <c r="D4882" s="23" t="s">
        <v>2552</v>
      </c>
      <c r="E4882" s="24">
        <v>0.95833333333333337</v>
      </c>
      <c r="F4882" s="24">
        <v>1</v>
      </c>
      <c r="G4882" s="25">
        <v>4.166666666666663E-2</v>
      </c>
      <c r="H4882" s="31" t="s">
        <v>3874</v>
      </c>
      <c r="I4882" s="23"/>
      <c r="J4882" s="31" t="s">
        <v>48</v>
      </c>
      <c r="K4882" s="23"/>
    </row>
    <row r="4883" spans="1:11">
      <c r="A4883" s="3">
        <v>45135</v>
      </c>
      <c r="B4883" s="30" t="s">
        <v>3865</v>
      </c>
      <c r="C4883" s="2" t="s">
        <v>2302</v>
      </c>
      <c r="D4883" s="2" t="s">
        <v>2552</v>
      </c>
      <c r="E4883" s="27">
        <v>0</v>
      </c>
      <c r="F4883" s="27">
        <v>8.3333333333333329E-2</v>
      </c>
      <c r="G4883" s="25">
        <v>8.3333333333333329E-2</v>
      </c>
      <c r="H4883" s="31" t="s">
        <v>3874</v>
      </c>
      <c r="I4883" s="2"/>
      <c r="J4883" s="31" t="s">
        <v>48</v>
      </c>
      <c r="K4883" s="2"/>
    </row>
    <row r="4884" spans="1:11">
      <c r="A4884" s="21">
        <v>45135</v>
      </c>
      <c r="B4884" s="30" t="s">
        <v>3865</v>
      </c>
      <c r="C4884" s="23" t="s">
        <v>1899</v>
      </c>
      <c r="D4884" s="23" t="s">
        <v>3955</v>
      </c>
      <c r="E4884" s="24">
        <v>8.3333333333333329E-2</v>
      </c>
      <c r="F4884" s="24">
        <v>0.10416666666666667</v>
      </c>
      <c r="G4884" s="25">
        <v>2.0833333333333343E-2</v>
      </c>
      <c r="H4884" s="31" t="s">
        <v>3874</v>
      </c>
      <c r="I4884" s="23"/>
      <c r="J4884" s="31" t="s">
        <v>48</v>
      </c>
      <c r="K4884" s="23"/>
    </row>
    <row r="4885" spans="1:11">
      <c r="A4885" s="3">
        <v>45135</v>
      </c>
      <c r="B4885" s="30" t="s">
        <v>3865</v>
      </c>
      <c r="C4885" s="2" t="s">
        <v>1589</v>
      </c>
      <c r="D4885" s="2" t="s">
        <v>2655</v>
      </c>
      <c r="E4885" s="27">
        <v>0.41666666666666669</v>
      </c>
      <c r="F4885" s="27">
        <v>0.45833333333333331</v>
      </c>
      <c r="G4885" s="25">
        <v>4.166666666666663E-2</v>
      </c>
      <c r="H4885" s="31" t="s">
        <v>3874</v>
      </c>
      <c r="I4885" s="2"/>
      <c r="J4885" s="31" t="s">
        <v>48</v>
      </c>
      <c r="K4885" s="2"/>
    </row>
    <row r="4886" spans="1:11">
      <c r="A4886" s="21">
        <v>45135</v>
      </c>
      <c r="B4886" s="30" t="s">
        <v>3865</v>
      </c>
      <c r="C4886" s="23" t="s">
        <v>1639</v>
      </c>
      <c r="D4886" s="23" t="s">
        <v>2135</v>
      </c>
      <c r="E4886" s="24">
        <v>0.45833333333333331</v>
      </c>
      <c r="F4886" s="24">
        <v>0.5</v>
      </c>
      <c r="G4886" s="25">
        <v>4.1666666666666685E-2</v>
      </c>
      <c r="H4886" s="31" t="s">
        <v>3874</v>
      </c>
      <c r="I4886" s="23"/>
      <c r="J4886" s="31" t="s">
        <v>48</v>
      </c>
      <c r="K4886" s="23"/>
    </row>
    <row r="4887" spans="1:11">
      <c r="A4887" s="3">
        <v>45135</v>
      </c>
      <c r="B4887" s="30" t="s">
        <v>3865</v>
      </c>
      <c r="C4887" s="2" t="s">
        <v>2377</v>
      </c>
      <c r="D4887" s="2" t="s">
        <v>2656</v>
      </c>
      <c r="E4887" s="27">
        <v>0.54166666666666663</v>
      </c>
      <c r="F4887" s="27">
        <v>0.69791666666666663</v>
      </c>
      <c r="G4887" s="25">
        <v>0.15625</v>
      </c>
      <c r="H4887" s="31" t="s">
        <v>3874</v>
      </c>
      <c r="I4887" s="2"/>
      <c r="J4887" s="31" t="s">
        <v>48</v>
      </c>
      <c r="K4887" s="2"/>
    </row>
    <row r="4888" spans="1:11">
      <c r="A4888" s="21">
        <v>45135</v>
      </c>
      <c r="B4888" s="30" t="s">
        <v>3865</v>
      </c>
      <c r="C4888" s="23" t="s">
        <v>1589</v>
      </c>
      <c r="D4888" s="23" t="s">
        <v>305</v>
      </c>
      <c r="E4888" s="24">
        <v>0.69791666666666663</v>
      </c>
      <c r="F4888" s="24">
        <v>0.75</v>
      </c>
      <c r="G4888" s="25">
        <v>5.208333333333337E-2</v>
      </c>
      <c r="H4888" s="31" t="s">
        <v>3874</v>
      </c>
      <c r="I4888" s="23"/>
      <c r="J4888" s="31" t="s">
        <v>48</v>
      </c>
      <c r="K4888" s="23"/>
    </row>
    <row r="4889" spans="1:11">
      <c r="A4889" s="3">
        <v>45136</v>
      </c>
      <c r="B4889" s="30" t="s">
        <v>3868</v>
      </c>
      <c r="C4889" s="2" t="s">
        <v>2302</v>
      </c>
      <c r="D4889" s="2" t="s">
        <v>2552</v>
      </c>
      <c r="E4889" s="27">
        <v>0.40625</v>
      </c>
      <c r="F4889" s="27">
        <v>0.42708333333333331</v>
      </c>
      <c r="G4889" s="25">
        <v>2.0833333333333315E-2</v>
      </c>
      <c r="H4889" s="31" t="s">
        <v>3874</v>
      </c>
      <c r="I4889" s="2"/>
      <c r="J4889" s="31" t="s">
        <v>48</v>
      </c>
      <c r="K4889" s="2"/>
    </row>
    <row r="4890" spans="1:11">
      <c r="A4890" s="21">
        <v>45136</v>
      </c>
      <c r="B4890" s="30" t="s">
        <v>3868</v>
      </c>
      <c r="C4890" s="23" t="s">
        <v>746</v>
      </c>
      <c r="D4890" s="23" t="s">
        <v>2657</v>
      </c>
      <c r="E4890" s="24">
        <v>0.42708333333333331</v>
      </c>
      <c r="F4890" s="24">
        <v>0.45833333333333331</v>
      </c>
      <c r="G4890" s="25">
        <v>3.125E-2</v>
      </c>
      <c r="H4890" s="31" t="s">
        <v>3874</v>
      </c>
      <c r="I4890" s="23"/>
      <c r="J4890" s="31" t="s">
        <v>48</v>
      </c>
      <c r="K4890" s="23"/>
    </row>
    <row r="4891" spans="1:11">
      <c r="A4891" s="3">
        <v>45136</v>
      </c>
      <c r="B4891" s="30" t="s">
        <v>3868</v>
      </c>
      <c r="C4891" s="2" t="s">
        <v>2658</v>
      </c>
      <c r="D4891" s="2" t="s">
        <v>2659</v>
      </c>
      <c r="E4891" s="27">
        <v>0.45833333333333331</v>
      </c>
      <c r="F4891" s="27">
        <v>0.5</v>
      </c>
      <c r="G4891" s="25">
        <v>4.1666666666666685E-2</v>
      </c>
      <c r="H4891" s="31" t="s">
        <v>3874</v>
      </c>
      <c r="I4891" s="2"/>
      <c r="J4891" s="31" t="s">
        <v>48</v>
      </c>
      <c r="K4891" s="2"/>
    </row>
    <row r="4892" spans="1:11">
      <c r="A4892" s="21">
        <v>45137</v>
      </c>
      <c r="B4892" s="30" t="s">
        <v>3873</v>
      </c>
      <c r="C4892" s="23" t="s">
        <v>2658</v>
      </c>
      <c r="D4892" s="23" t="s">
        <v>2660</v>
      </c>
      <c r="E4892" s="24">
        <v>0.375</v>
      </c>
      <c r="F4892" s="24">
        <v>0.45833333333333331</v>
      </c>
      <c r="G4892" s="25">
        <v>8.3333333333333315E-2</v>
      </c>
      <c r="H4892" s="31" t="s">
        <v>3874</v>
      </c>
      <c r="I4892" s="23"/>
      <c r="J4892" s="31" t="s">
        <v>48</v>
      </c>
      <c r="K4892" s="23"/>
    </row>
    <row r="4893" spans="1:11">
      <c r="A4893" s="3">
        <v>45138</v>
      </c>
      <c r="B4893" s="30" t="s">
        <v>3869</v>
      </c>
      <c r="C4893" s="2" t="s">
        <v>2658</v>
      </c>
      <c r="D4893" s="2" t="s">
        <v>2661</v>
      </c>
      <c r="E4893" s="27">
        <v>0.39583333333333331</v>
      </c>
      <c r="F4893" s="27">
        <v>0.5</v>
      </c>
      <c r="G4893" s="25">
        <v>0.10416666666666669</v>
      </c>
      <c r="H4893" s="31" t="s">
        <v>3874</v>
      </c>
      <c r="I4893" s="2"/>
      <c r="J4893" s="31" t="s">
        <v>48</v>
      </c>
      <c r="K4893" s="2"/>
    </row>
    <row r="4894" spans="1:11">
      <c r="A4894" s="21">
        <v>45138</v>
      </c>
      <c r="B4894" s="30" t="s">
        <v>3869</v>
      </c>
      <c r="C4894" s="23" t="s">
        <v>2658</v>
      </c>
      <c r="D4894" s="23" t="s">
        <v>2661</v>
      </c>
      <c r="E4894" s="24">
        <v>0.54166666666666663</v>
      </c>
      <c r="F4894" s="24">
        <v>0.6875</v>
      </c>
      <c r="G4894" s="25">
        <v>0.14583333333333337</v>
      </c>
      <c r="H4894" s="31" t="s">
        <v>3874</v>
      </c>
      <c r="I4894" s="23"/>
      <c r="J4894" s="31" t="s">
        <v>48</v>
      </c>
      <c r="K4894" s="23"/>
    </row>
    <row r="4895" spans="1:11">
      <c r="A4895" s="3">
        <v>45138</v>
      </c>
      <c r="B4895" s="30" t="s">
        <v>3869</v>
      </c>
      <c r="C4895" s="2" t="s">
        <v>2658</v>
      </c>
      <c r="D4895" s="2" t="s">
        <v>2662</v>
      </c>
      <c r="E4895" s="27">
        <v>0.6875</v>
      </c>
      <c r="F4895" s="27">
        <v>0.70833333333333337</v>
      </c>
      <c r="G4895" s="25">
        <v>2.083333333333337E-2</v>
      </c>
      <c r="H4895" s="31" t="s">
        <v>3874</v>
      </c>
      <c r="I4895" s="2"/>
      <c r="J4895" s="31" t="s">
        <v>48</v>
      </c>
      <c r="K4895" s="2"/>
    </row>
    <row r="4896" spans="1:11">
      <c r="A4896" s="21">
        <v>45138</v>
      </c>
      <c r="B4896" s="30" t="s">
        <v>3869</v>
      </c>
      <c r="C4896" s="23" t="s">
        <v>2658</v>
      </c>
      <c r="D4896" s="23" t="s">
        <v>2662</v>
      </c>
      <c r="E4896" s="24">
        <v>0.75</v>
      </c>
      <c r="F4896" s="24">
        <v>0.77083333333333337</v>
      </c>
      <c r="G4896" s="25">
        <v>2.083333333333337E-2</v>
      </c>
      <c r="H4896" s="31" t="s">
        <v>3874</v>
      </c>
      <c r="I4896" s="23"/>
      <c r="J4896" s="31" t="s">
        <v>48</v>
      </c>
      <c r="K4896" s="23"/>
    </row>
    <row r="4897" spans="1:11">
      <c r="A4897" s="3">
        <v>45138</v>
      </c>
      <c r="B4897" s="30" t="s">
        <v>3869</v>
      </c>
      <c r="C4897" s="2" t="s">
        <v>2658</v>
      </c>
      <c r="D4897" s="2" t="s">
        <v>2662</v>
      </c>
      <c r="E4897" s="27">
        <v>0.80208333333333337</v>
      </c>
      <c r="F4897" s="27">
        <v>0.875</v>
      </c>
      <c r="G4897" s="25">
        <v>7.291666666666663E-2</v>
      </c>
      <c r="H4897" s="31" t="s">
        <v>3874</v>
      </c>
      <c r="I4897" s="2"/>
      <c r="J4897" s="31" t="s">
        <v>48</v>
      </c>
      <c r="K4897" s="2"/>
    </row>
    <row r="4898" spans="1:11">
      <c r="A4898" s="21">
        <v>45138</v>
      </c>
      <c r="B4898" s="30" t="s">
        <v>3869</v>
      </c>
      <c r="C4898" s="23" t="s">
        <v>2658</v>
      </c>
      <c r="D4898" s="23" t="s">
        <v>2662</v>
      </c>
      <c r="E4898" s="24">
        <v>0.9375</v>
      </c>
      <c r="F4898" s="24">
        <v>1</v>
      </c>
      <c r="G4898" s="25">
        <v>6.25E-2</v>
      </c>
      <c r="H4898" s="31" t="s">
        <v>3874</v>
      </c>
      <c r="I4898" s="23"/>
      <c r="J4898" s="31" t="s">
        <v>48</v>
      </c>
      <c r="K4898" s="23"/>
    </row>
    <row r="4899" spans="1:11">
      <c r="A4899" s="3">
        <v>45139</v>
      </c>
      <c r="B4899" s="30" t="s">
        <v>3870</v>
      </c>
      <c r="C4899" s="2" t="s">
        <v>2658</v>
      </c>
      <c r="D4899" s="2" t="s">
        <v>2663</v>
      </c>
      <c r="E4899" s="27">
        <v>0</v>
      </c>
      <c r="F4899" s="27">
        <v>7.2916666666666671E-2</v>
      </c>
      <c r="G4899" s="25">
        <v>7.2916666666666671E-2</v>
      </c>
      <c r="H4899" s="31" t="s">
        <v>3874</v>
      </c>
      <c r="I4899" s="2"/>
      <c r="J4899" s="31" t="s">
        <v>48</v>
      </c>
      <c r="K4899" s="2"/>
    </row>
    <row r="4900" spans="1:11">
      <c r="A4900" s="21">
        <v>45139</v>
      </c>
      <c r="B4900" s="30" t="s">
        <v>3870</v>
      </c>
      <c r="C4900" s="23" t="s">
        <v>1600</v>
      </c>
      <c r="D4900" s="23" t="s">
        <v>2104</v>
      </c>
      <c r="E4900" s="24">
        <v>7.2916666666666671E-2</v>
      </c>
      <c r="F4900" s="24">
        <v>8.3333333333333329E-2</v>
      </c>
      <c r="G4900" s="25">
        <v>1.0416666666666657E-2</v>
      </c>
      <c r="H4900" s="31" t="s">
        <v>3874</v>
      </c>
      <c r="I4900" s="23"/>
      <c r="J4900" s="31" t="s">
        <v>48</v>
      </c>
      <c r="K4900" s="23"/>
    </row>
    <row r="4901" spans="1:11">
      <c r="A4901" s="3">
        <v>45139</v>
      </c>
      <c r="B4901" s="30" t="s">
        <v>3870</v>
      </c>
      <c r="C4901" s="2" t="s">
        <v>1600</v>
      </c>
      <c r="D4901" s="2" t="s">
        <v>2104</v>
      </c>
      <c r="E4901" s="27">
        <v>0.39583333333333331</v>
      </c>
      <c r="F4901" s="27">
        <v>0.41666666666666669</v>
      </c>
      <c r="G4901" s="25">
        <v>2.083333333333337E-2</v>
      </c>
      <c r="H4901" s="31" t="s">
        <v>3874</v>
      </c>
      <c r="I4901" s="2"/>
      <c r="J4901" s="31" t="s">
        <v>48</v>
      </c>
      <c r="K4901" s="2"/>
    </row>
    <row r="4902" spans="1:11">
      <c r="A4902" s="21">
        <v>45139</v>
      </c>
      <c r="B4902" s="30" t="s">
        <v>3870</v>
      </c>
      <c r="C4902" s="23" t="s">
        <v>1639</v>
      </c>
      <c r="D4902" s="23" t="s">
        <v>2475</v>
      </c>
      <c r="E4902" s="24">
        <v>0.41666666666666669</v>
      </c>
      <c r="F4902" s="24">
        <v>0.45833333333333331</v>
      </c>
      <c r="G4902" s="25">
        <v>4.166666666666663E-2</v>
      </c>
      <c r="H4902" s="31" t="s">
        <v>3874</v>
      </c>
      <c r="I4902" s="23"/>
      <c r="J4902" s="31" t="s">
        <v>48</v>
      </c>
      <c r="K4902" s="23"/>
    </row>
    <row r="4903" spans="1:11">
      <c r="A4903" s="3">
        <v>45139</v>
      </c>
      <c r="B4903" s="30" t="s">
        <v>3870</v>
      </c>
      <c r="C4903" s="2" t="s">
        <v>1589</v>
      </c>
      <c r="D4903" s="2" t="s">
        <v>2664</v>
      </c>
      <c r="E4903" s="27">
        <v>0.45833333333333331</v>
      </c>
      <c r="F4903" s="27">
        <v>0.5</v>
      </c>
      <c r="G4903" s="25">
        <v>4.1666666666666685E-2</v>
      </c>
      <c r="H4903" s="31" t="s">
        <v>3874</v>
      </c>
      <c r="I4903" s="2"/>
      <c r="J4903" s="31" t="s">
        <v>48</v>
      </c>
      <c r="K4903" s="2"/>
    </row>
    <row r="4904" spans="1:11">
      <c r="A4904" s="21">
        <v>45139</v>
      </c>
      <c r="B4904" s="30" t="s">
        <v>3870</v>
      </c>
      <c r="C4904" s="23" t="s">
        <v>1589</v>
      </c>
      <c r="D4904" s="23" t="s">
        <v>2665</v>
      </c>
      <c r="E4904" s="24">
        <v>0.54166666666666663</v>
      </c>
      <c r="F4904" s="24">
        <v>0.5625</v>
      </c>
      <c r="G4904" s="25">
        <v>2.083333333333337E-2</v>
      </c>
      <c r="H4904" s="31" t="s">
        <v>3874</v>
      </c>
      <c r="I4904" s="23"/>
      <c r="J4904" s="31" t="s">
        <v>48</v>
      </c>
      <c r="K4904" s="23"/>
    </row>
    <row r="4905" spans="1:11">
      <c r="A4905" s="3">
        <v>45139</v>
      </c>
      <c r="B4905" s="30" t="s">
        <v>3870</v>
      </c>
      <c r="C4905" s="2" t="s">
        <v>1589</v>
      </c>
      <c r="D4905" s="2" t="s">
        <v>2055</v>
      </c>
      <c r="E4905" s="27">
        <v>0.5625</v>
      </c>
      <c r="F4905" s="27">
        <v>0.625</v>
      </c>
      <c r="G4905" s="25">
        <v>6.25E-2</v>
      </c>
      <c r="H4905" s="31" t="s">
        <v>3874</v>
      </c>
      <c r="I4905" s="2"/>
      <c r="J4905" s="31" t="s">
        <v>48</v>
      </c>
      <c r="K4905" s="2"/>
    </row>
    <row r="4906" spans="1:11">
      <c r="A4906" s="21">
        <v>45139</v>
      </c>
      <c r="B4906" s="30" t="s">
        <v>3870</v>
      </c>
      <c r="C4906" s="23" t="s">
        <v>1639</v>
      </c>
      <c r="D4906" s="23" t="s">
        <v>2259</v>
      </c>
      <c r="E4906" s="24">
        <v>0.625</v>
      </c>
      <c r="F4906" s="24">
        <v>0.63541666666666663</v>
      </c>
      <c r="G4906" s="25">
        <v>1.041666666666663E-2</v>
      </c>
      <c r="H4906" s="31" t="s">
        <v>3874</v>
      </c>
      <c r="I4906" s="23"/>
      <c r="J4906" s="31" t="s">
        <v>48</v>
      </c>
      <c r="K4906" s="23"/>
    </row>
    <row r="4907" spans="1:11">
      <c r="A4907" s="3">
        <v>45139</v>
      </c>
      <c r="B4907" s="30" t="s">
        <v>3870</v>
      </c>
      <c r="C4907" s="2" t="s">
        <v>1899</v>
      </c>
      <c r="D4907" s="2" t="s">
        <v>2666</v>
      </c>
      <c r="E4907" s="27">
        <v>0.64583333333333337</v>
      </c>
      <c r="F4907" s="27">
        <v>0.66666666666666663</v>
      </c>
      <c r="G4907" s="25">
        <v>2.0833333333333259E-2</v>
      </c>
      <c r="H4907" s="31" t="s">
        <v>3874</v>
      </c>
      <c r="I4907" s="2"/>
      <c r="J4907" s="31" t="s">
        <v>48</v>
      </c>
      <c r="K4907" s="2"/>
    </row>
    <row r="4908" spans="1:11">
      <c r="A4908" s="21">
        <v>45139</v>
      </c>
      <c r="B4908" s="30" t="s">
        <v>3870</v>
      </c>
      <c r="C4908" s="23" t="s">
        <v>1589</v>
      </c>
      <c r="D4908" s="23" t="s">
        <v>2667</v>
      </c>
      <c r="E4908" s="24">
        <v>0.66666666666666663</v>
      </c>
      <c r="F4908" s="24">
        <v>0.70833333333333337</v>
      </c>
      <c r="G4908" s="25">
        <v>4.1666666666666741E-2</v>
      </c>
      <c r="H4908" s="31" t="s">
        <v>3874</v>
      </c>
      <c r="I4908" s="23"/>
      <c r="J4908" s="31" t="s">
        <v>48</v>
      </c>
      <c r="K4908" s="23"/>
    </row>
    <row r="4909" spans="1:11">
      <c r="A4909" s="3">
        <v>45140</v>
      </c>
      <c r="B4909" s="30" t="s">
        <v>3871</v>
      </c>
      <c r="C4909" s="2" t="s">
        <v>746</v>
      </c>
      <c r="D4909" s="2" t="s">
        <v>2668</v>
      </c>
      <c r="E4909" s="27">
        <v>0.41666666666666669</v>
      </c>
      <c r="F4909" s="27">
        <v>0.47916666666666669</v>
      </c>
      <c r="G4909" s="25">
        <v>6.25E-2</v>
      </c>
      <c r="H4909" s="31" t="s">
        <v>3874</v>
      </c>
      <c r="I4909" s="2"/>
      <c r="J4909" s="31" t="s">
        <v>48</v>
      </c>
      <c r="K4909" s="2"/>
    </row>
    <row r="4910" spans="1:11">
      <c r="A4910" s="21">
        <v>45140</v>
      </c>
      <c r="B4910" s="30" t="s">
        <v>3871</v>
      </c>
      <c r="C4910" s="23" t="s">
        <v>746</v>
      </c>
      <c r="D4910" s="23" t="s">
        <v>2669</v>
      </c>
      <c r="E4910" s="24">
        <v>0.47916666666666669</v>
      </c>
      <c r="F4910" s="24">
        <v>0.5</v>
      </c>
      <c r="G4910" s="25">
        <v>2.0833333333333315E-2</v>
      </c>
      <c r="H4910" s="31" t="s">
        <v>3874</v>
      </c>
      <c r="I4910" s="23"/>
      <c r="J4910" s="31" t="s">
        <v>48</v>
      </c>
      <c r="K4910" s="23"/>
    </row>
    <row r="4911" spans="1:11">
      <c r="A4911" s="3">
        <v>45140</v>
      </c>
      <c r="B4911" s="30" t="s">
        <v>3871</v>
      </c>
      <c r="C4911" s="2" t="s">
        <v>746</v>
      </c>
      <c r="D4911" s="2" t="s">
        <v>2669</v>
      </c>
      <c r="E4911" s="27">
        <v>0.54166666666666663</v>
      </c>
      <c r="F4911" s="27">
        <v>0.58333333333333337</v>
      </c>
      <c r="G4911" s="25">
        <v>4.1666666666666741E-2</v>
      </c>
      <c r="H4911" s="31" t="s">
        <v>3874</v>
      </c>
      <c r="I4911" s="2"/>
      <c r="J4911" s="31" t="s">
        <v>48</v>
      </c>
      <c r="K4911" s="2"/>
    </row>
    <row r="4912" spans="1:11">
      <c r="A4912" s="21">
        <v>45140</v>
      </c>
      <c r="B4912" s="30" t="s">
        <v>3871</v>
      </c>
      <c r="C4912" s="23" t="s">
        <v>2670</v>
      </c>
      <c r="D4912" s="23" t="s">
        <v>2671</v>
      </c>
      <c r="E4912" s="24">
        <v>0.58333333333333337</v>
      </c>
      <c r="F4912" s="24">
        <v>0.63541666666666663</v>
      </c>
      <c r="G4912" s="25">
        <v>5.2083333333333259E-2</v>
      </c>
      <c r="H4912" s="31" t="s">
        <v>3874</v>
      </c>
      <c r="I4912" s="23"/>
      <c r="J4912" s="31" t="s">
        <v>48</v>
      </c>
      <c r="K4912" s="23"/>
    </row>
    <row r="4913" spans="1:11">
      <c r="A4913" s="3">
        <v>45140</v>
      </c>
      <c r="B4913" s="30" t="s">
        <v>3871</v>
      </c>
      <c r="C4913" s="2" t="s">
        <v>746</v>
      </c>
      <c r="D4913" s="2" t="s">
        <v>2672</v>
      </c>
      <c r="E4913" s="27">
        <v>0.63541666666666663</v>
      </c>
      <c r="F4913" s="27">
        <v>0.66666666666666663</v>
      </c>
      <c r="G4913" s="25">
        <v>3.125E-2</v>
      </c>
      <c r="H4913" s="31" t="s">
        <v>3874</v>
      </c>
      <c r="I4913" s="2"/>
      <c r="J4913" s="31" t="s">
        <v>48</v>
      </c>
      <c r="K4913" s="2"/>
    </row>
    <row r="4914" spans="1:11">
      <c r="A4914" s="21">
        <v>45140</v>
      </c>
      <c r="B4914" s="30" t="s">
        <v>3871</v>
      </c>
      <c r="C4914" s="23" t="s">
        <v>1639</v>
      </c>
      <c r="D4914" s="23" t="s">
        <v>2673</v>
      </c>
      <c r="E4914" s="24">
        <v>0.66666666666666663</v>
      </c>
      <c r="F4914" s="24">
        <v>0.70833333333333337</v>
      </c>
      <c r="G4914" s="25">
        <v>4.1666666666666741E-2</v>
      </c>
      <c r="H4914" s="31" t="s">
        <v>3874</v>
      </c>
      <c r="I4914" s="23"/>
      <c r="J4914" s="31" t="s">
        <v>48</v>
      </c>
      <c r="K4914" s="23"/>
    </row>
    <row r="4915" spans="1:11">
      <c r="A4915" s="3">
        <v>45140</v>
      </c>
      <c r="B4915" s="30" t="s">
        <v>3871</v>
      </c>
      <c r="C4915" s="2" t="s">
        <v>1639</v>
      </c>
      <c r="D4915" s="2" t="s">
        <v>2436</v>
      </c>
      <c r="E4915" s="27">
        <v>0.70833333333333337</v>
      </c>
      <c r="F4915" s="27">
        <v>0.72916666666666663</v>
      </c>
      <c r="G4915" s="25">
        <v>2.0833333333333259E-2</v>
      </c>
      <c r="H4915" s="31" t="s">
        <v>3874</v>
      </c>
      <c r="I4915" s="2"/>
      <c r="J4915" s="31" t="s">
        <v>48</v>
      </c>
      <c r="K4915" s="2"/>
    </row>
    <row r="4916" spans="1:11">
      <c r="A4916" s="21">
        <v>45140</v>
      </c>
      <c r="B4916" s="30" t="s">
        <v>3871</v>
      </c>
      <c r="C4916" s="23" t="s">
        <v>1589</v>
      </c>
      <c r="D4916" s="23" t="s">
        <v>305</v>
      </c>
      <c r="E4916" s="24">
        <v>0.75</v>
      </c>
      <c r="F4916" s="24">
        <v>0.79166666666666663</v>
      </c>
      <c r="G4916" s="25">
        <v>4.166666666666663E-2</v>
      </c>
      <c r="H4916" s="31" t="s">
        <v>3874</v>
      </c>
      <c r="I4916" s="23"/>
      <c r="J4916" s="31" t="s">
        <v>48</v>
      </c>
      <c r="K4916" s="23"/>
    </row>
    <row r="4917" spans="1:11">
      <c r="A4917" s="3">
        <v>45141</v>
      </c>
      <c r="B4917" s="30" t="s">
        <v>3872</v>
      </c>
      <c r="C4917" s="2" t="s">
        <v>1600</v>
      </c>
      <c r="D4917" s="2" t="s">
        <v>2104</v>
      </c>
      <c r="E4917" s="27">
        <v>0.39583333333333331</v>
      </c>
      <c r="F4917" s="27">
        <v>0.40625</v>
      </c>
      <c r="G4917" s="25">
        <v>1.0416666666666685E-2</v>
      </c>
      <c r="H4917" s="31" t="s">
        <v>3874</v>
      </c>
      <c r="I4917" s="2"/>
      <c r="J4917" s="31" t="s">
        <v>48</v>
      </c>
      <c r="K4917" s="2"/>
    </row>
    <row r="4918" spans="1:11">
      <c r="A4918" s="21">
        <v>45141</v>
      </c>
      <c r="B4918" s="30" t="s">
        <v>3872</v>
      </c>
      <c r="C4918" s="23" t="s">
        <v>443</v>
      </c>
      <c r="D4918" s="23" t="s">
        <v>1413</v>
      </c>
      <c r="E4918" s="24">
        <v>0.40625</v>
      </c>
      <c r="F4918" s="24">
        <v>0.41666666666666669</v>
      </c>
      <c r="G4918" s="25">
        <v>1.0416666666666685E-2</v>
      </c>
      <c r="H4918" s="31" t="s">
        <v>3867</v>
      </c>
      <c r="I4918" s="23"/>
      <c r="J4918" s="31" t="s">
        <v>34</v>
      </c>
      <c r="K4918" s="23"/>
    </row>
    <row r="4919" spans="1:11">
      <c r="A4919" s="3">
        <v>45141</v>
      </c>
      <c r="B4919" s="30" t="s">
        <v>3872</v>
      </c>
      <c r="C4919" s="2" t="s">
        <v>1639</v>
      </c>
      <c r="D4919" s="2" t="s">
        <v>3956</v>
      </c>
      <c r="E4919" s="27">
        <v>0.41666666666666669</v>
      </c>
      <c r="F4919" s="27">
        <v>0.5</v>
      </c>
      <c r="G4919" s="25">
        <v>8.3333333333333315E-2</v>
      </c>
      <c r="H4919" s="31" t="s">
        <v>3874</v>
      </c>
      <c r="I4919" s="2"/>
      <c r="J4919" s="31" t="s">
        <v>48</v>
      </c>
      <c r="K4919" s="2"/>
    </row>
    <row r="4920" spans="1:11">
      <c r="A4920" s="21">
        <v>45141</v>
      </c>
      <c r="B4920" s="30" t="s">
        <v>3872</v>
      </c>
      <c r="C4920" s="23" t="s">
        <v>746</v>
      </c>
      <c r="D4920" s="23" t="s">
        <v>2672</v>
      </c>
      <c r="E4920" s="24">
        <v>0.54166666666666663</v>
      </c>
      <c r="F4920" s="24">
        <v>0.58333333333333337</v>
      </c>
      <c r="G4920" s="25">
        <v>4.1666666666666741E-2</v>
      </c>
      <c r="H4920" s="31" t="s">
        <v>3874</v>
      </c>
      <c r="I4920" s="23"/>
      <c r="J4920" s="31" t="s">
        <v>48</v>
      </c>
      <c r="K4920" s="23"/>
    </row>
    <row r="4921" spans="1:11">
      <c r="A4921" s="3">
        <v>45141</v>
      </c>
      <c r="B4921" s="30" t="s">
        <v>3872</v>
      </c>
      <c r="C4921" s="2" t="s">
        <v>1589</v>
      </c>
      <c r="D4921" s="2" t="s">
        <v>2674</v>
      </c>
      <c r="E4921" s="27">
        <v>0.58333333333333337</v>
      </c>
      <c r="F4921" s="27">
        <v>0.625</v>
      </c>
      <c r="G4921" s="25">
        <v>4.166666666666663E-2</v>
      </c>
      <c r="H4921" s="31" t="s">
        <v>3874</v>
      </c>
      <c r="I4921" s="2"/>
      <c r="J4921" s="31" t="s">
        <v>48</v>
      </c>
      <c r="K4921" s="2"/>
    </row>
    <row r="4922" spans="1:11">
      <c r="A4922" s="21">
        <v>45141</v>
      </c>
      <c r="B4922" s="30" t="s">
        <v>3872</v>
      </c>
      <c r="C4922" s="23" t="s">
        <v>1639</v>
      </c>
      <c r="D4922" s="23" t="s">
        <v>2475</v>
      </c>
      <c r="E4922" s="24">
        <v>0.625</v>
      </c>
      <c r="F4922" s="24">
        <v>0.66666666666666663</v>
      </c>
      <c r="G4922" s="25">
        <v>4.166666666666663E-2</v>
      </c>
      <c r="H4922" s="31" t="s">
        <v>3874</v>
      </c>
      <c r="I4922" s="23"/>
      <c r="J4922" s="31" t="s">
        <v>48</v>
      </c>
      <c r="K4922" s="23"/>
    </row>
    <row r="4923" spans="1:11">
      <c r="A4923" s="3">
        <v>45141</v>
      </c>
      <c r="B4923" s="30" t="s">
        <v>3872</v>
      </c>
      <c r="C4923" s="2" t="s">
        <v>443</v>
      </c>
      <c r="D4923" s="2" t="s">
        <v>2675</v>
      </c>
      <c r="E4923" s="27">
        <v>0.66666666666666663</v>
      </c>
      <c r="F4923" s="27">
        <v>0.6875</v>
      </c>
      <c r="G4923" s="25">
        <v>2.083333333333337E-2</v>
      </c>
      <c r="H4923" s="31" t="s">
        <v>3867</v>
      </c>
      <c r="I4923" s="2"/>
      <c r="J4923" s="31" t="s">
        <v>34</v>
      </c>
      <c r="K4923" s="2"/>
    </row>
    <row r="4924" spans="1:11">
      <c r="A4924" s="21">
        <v>45141</v>
      </c>
      <c r="B4924" s="30" t="s">
        <v>3872</v>
      </c>
      <c r="C4924" s="23" t="s">
        <v>449</v>
      </c>
      <c r="D4924" s="23" t="s">
        <v>2592</v>
      </c>
      <c r="E4924" s="24">
        <v>0.6875</v>
      </c>
      <c r="F4924" s="24">
        <v>0.73958333333333337</v>
      </c>
      <c r="G4924" s="25">
        <v>5.208333333333337E-2</v>
      </c>
      <c r="H4924" s="31" t="s">
        <v>3867</v>
      </c>
      <c r="I4924" s="23"/>
      <c r="J4924" s="31" t="s">
        <v>34</v>
      </c>
      <c r="K4924" s="23"/>
    </row>
    <row r="4925" spans="1:11">
      <c r="A4925" s="3">
        <v>45141</v>
      </c>
      <c r="B4925" s="30" t="s">
        <v>3872</v>
      </c>
      <c r="C4925" s="2" t="s">
        <v>1589</v>
      </c>
      <c r="D4925" s="2" t="s">
        <v>2676</v>
      </c>
      <c r="E4925" s="27">
        <v>0.73958333333333337</v>
      </c>
      <c r="F4925" s="27">
        <v>0.75</v>
      </c>
      <c r="G4925" s="25">
        <v>1.041666666666663E-2</v>
      </c>
      <c r="H4925" s="31" t="s">
        <v>3874</v>
      </c>
      <c r="I4925" s="2"/>
      <c r="J4925" s="31" t="s">
        <v>48</v>
      </c>
      <c r="K4925" s="2"/>
    </row>
    <row r="4926" spans="1:11">
      <c r="A4926" s="21">
        <v>45141</v>
      </c>
      <c r="B4926" s="30" t="s">
        <v>3872</v>
      </c>
      <c r="C4926" s="23" t="s">
        <v>746</v>
      </c>
      <c r="D4926" s="23" t="s">
        <v>2672</v>
      </c>
      <c r="E4926" s="24">
        <v>0.75</v>
      </c>
      <c r="F4926" s="24">
        <v>0.78125</v>
      </c>
      <c r="G4926" s="25">
        <v>3.125E-2</v>
      </c>
      <c r="H4926" s="31" t="s">
        <v>3874</v>
      </c>
      <c r="I4926" s="23"/>
      <c r="J4926" s="31" t="s">
        <v>48</v>
      </c>
      <c r="K4926" s="23"/>
    </row>
    <row r="4927" spans="1:11">
      <c r="A4927" s="3">
        <v>45141</v>
      </c>
      <c r="B4927" s="30" t="s">
        <v>3872</v>
      </c>
      <c r="C4927" s="2" t="s">
        <v>1589</v>
      </c>
      <c r="D4927" s="2" t="s">
        <v>2677</v>
      </c>
      <c r="E4927" s="27">
        <v>0.78125</v>
      </c>
      <c r="F4927" s="27">
        <v>0.85416666666666663</v>
      </c>
      <c r="G4927" s="25">
        <v>7.291666666666663E-2</v>
      </c>
      <c r="H4927" s="31" t="s">
        <v>3874</v>
      </c>
      <c r="I4927" s="2"/>
      <c r="J4927" s="31" t="s">
        <v>48</v>
      </c>
      <c r="K4927" s="2"/>
    </row>
    <row r="4928" spans="1:11">
      <c r="A4928" s="21">
        <v>45142</v>
      </c>
      <c r="B4928" s="30" t="s">
        <v>3865</v>
      </c>
      <c r="C4928" s="23" t="s">
        <v>1600</v>
      </c>
      <c r="D4928" s="23" t="s">
        <v>2104</v>
      </c>
      <c r="E4928" s="24">
        <v>0.39583333333333331</v>
      </c>
      <c r="F4928" s="24">
        <v>0.41666666666666669</v>
      </c>
      <c r="G4928" s="25">
        <v>2.083333333333337E-2</v>
      </c>
      <c r="H4928" s="31" t="s">
        <v>3874</v>
      </c>
      <c r="I4928" s="23"/>
      <c r="J4928" s="31" t="s">
        <v>48</v>
      </c>
      <c r="K4928" s="23"/>
    </row>
    <row r="4929" spans="1:11">
      <c r="A4929" s="3">
        <v>45142</v>
      </c>
      <c r="B4929" s="30" t="s">
        <v>3865</v>
      </c>
      <c r="C4929" s="2" t="s">
        <v>1639</v>
      </c>
      <c r="D4929" s="2" t="s">
        <v>2678</v>
      </c>
      <c r="E4929" s="27">
        <v>0.41666666666666669</v>
      </c>
      <c r="F4929" s="27">
        <v>0.42708333333333331</v>
      </c>
      <c r="G4929" s="25">
        <v>1.041666666666663E-2</v>
      </c>
      <c r="H4929" s="31" t="s">
        <v>3874</v>
      </c>
      <c r="I4929" s="2"/>
      <c r="J4929" s="31" t="s">
        <v>48</v>
      </c>
      <c r="K4929" s="2"/>
    </row>
    <row r="4930" spans="1:11">
      <c r="A4930" s="21">
        <v>45142</v>
      </c>
      <c r="B4930" s="30" t="s">
        <v>3865</v>
      </c>
      <c r="C4930" s="23" t="s">
        <v>746</v>
      </c>
      <c r="D4930" s="23" t="s">
        <v>2672</v>
      </c>
      <c r="E4930" s="24">
        <v>0.42708333333333331</v>
      </c>
      <c r="F4930" s="24">
        <v>0.45833333333333331</v>
      </c>
      <c r="G4930" s="25">
        <v>3.125E-2</v>
      </c>
      <c r="H4930" s="31" t="s">
        <v>3874</v>
      </c>
      <c r="I4930" s="23"/>
      <c r="J4930" s="31" t="s">
        <v>48</v>
      </c>
      <c r="K4930" s="23"/>
    </row>
    <row r="4931" spans="1:11">
      <c r="A4931" s="3">
        <v>45142</v>
      </c>
      <c r="B4931" s="30" t="s">
        <v>3865</v>
      </c>
      <c r="C4931" s="2" t="s">
        <v>1639</v>
      </c>
      <c r="D4931" s="2" t="s">
        <v>2135</v>
      </c>
      <c r="E4931" s="27">
        <v>0.45833333333333331</v>
      </c>
      <c r="F4931" s="27">
        <v>0.5</v>
      </c>
      <c r="G4931" s="25">
        <v>4.1666666666666685E-2</v>
      </c>
      <c r="H4931" s="31" t="s">
        <v>3874</v>
      </c>
      <c r="I4931" s="2"/>
      <c r="J4931" s="31" t="s">
        <v>48</v>
      </c>
      <c r="K4931" s="2"/>
    </row>
    <row r="4932" spans="1:11">
      <c r="A4932" s="21">
        <v>45142</v>
      </c>
      <c r="B4932" s="30" t="s">
        <v>3865</v>
      </c>
      <c r="C4932" s="23" t="s">
        <v>2377</v>
      </c>
      <c r="D4932" s="23" t="s">
        <v>2679</v>
      </c>
      <c r="E4932" s="24">
        <v>0.54166666666666663</v>
      </c>
      <c r="F4932" s="24">
        <v>0.70833333333333337</v>
      </c>
      <c r="G4932" s="25">
        <v>0.16666666666666674</v>
      </c>
      <c r="H4932" s="31" t="s">
        <v>3874</v>
      </c>
      <c r="I4932" s="23"/>
      <c r="J4932" s="31" t="s">
        <v>48</v>
      </c>
      <c r="K4932" s="23"/>
    </row>
    <row r="4933" spans="1:11">
      <c r="A4933" s="3">
        <v>45142</v>
      </c>
      <c r="B4933" s="30" t="s">
        <v>3865</v>
      </c>
      <c r="C4933" s="2" t="s">
        <v>1639</v>
      </c>
      <c r="D4933" s="2" t="s">
        <v>2680</v>
      </c>
      <c r="E4933" s="27">
        <v>0.70833333333333337</v>
      </c>
      <c r="F4933" s="27">
        <v>0.72916666666666663</v>
      </c>
      <c r="G4933" s="25">
        <v>2.0833333333333259E-2</v>
      </c>
      <c r="H4933" s="31" t="s">
        <v>3874</v>
      </c>
      <c r="I4933" s="2"/>
      <c r="J4933" s="31" t="s">
        <v>48</v>
      </c>
      <c r="K4933" s="2"/>
    </row>
    <row r="4934" spans="1:11">
      <c r="A4934" s="21">
        <v>45142</v>
      </c>
      <c r="B4934" s="30" t="s">
        <v>3865</v>
      </c>
      <c r="C4934" s="23" t="s">
        <v>1589</v>
      </c>
      <c r="D4934" s="23" t="s">
        <v>2681</v>
      </c>
      <c r="E4934" s="24">
        <v>0.72916666666666663</v>
      </c>
      <c r="F4934" s="24">
        <v>0.79166666666666663</v>
      </c>
      <c r="G4934" s="25">
        <v>6.25E-2</v>
      </c>
      <c r="H4934" s="31" t="s">
        <v>3874</v>
      </c>
      <c r="I4934" s="23"/>
      <c r="J4934" s="31" t="s">
        <v>48</v>
      </c>
      <c r="K4934" s="23"/>
    </row>
    <row r="4935" spans="1:11">
      <c r="A4935" s="3">
        <v>45143</v>
      </c>
      <c r="B4935" s="30" t="s">
        <v>3868</v>
      </c>
      <c r="C4935" s="2" t="s">
        <v>746</v>
      </c>
      <c r="D4935" s="2" t="s">
        <v>2682</v>
      </c>
      <c r="E4935" s="27">
        <v>0.38541666666666669</v>
      </c>
      <c r="F4935" s="27">
        <v>0.4375</v>
      </c>
      <c r="G4935" s="25">
        <v>5.2083333333333315E-2</v>
      </c>
      <c r="H4935" s="31" t="s">
        <v>3874</v>
      </c>
      <c r="I4935" s="2"/>
      <c r="J4935" s="31" t="s">
        <v>48</v>
      </c>
      <c r="K4935" s="2"/>
    </row>
    <row r="4936" spans="1:11">
      <c r="A4936" s="21">
        <v>45143</v>
      </c>
      <c r="B4936" s="30" t="s">
        <v>3868</v>
      </c>
      <c r="C4936" s="23" t="s">
        <v>2302</v>
      </c>
      <c r="D4936" s="23" t="s">
        <v>2683</v>
      </c>
      <c r="E4936" s="24">
        <v>0.4375</v>
      </c>
      <c r="F4936" s="24">
        <v>0.45833333333333331</v>
      </c>
      <c r="G4936" s="25">
        <v>2.0833333333333315E-2</v>
      </c>
      <c r="H4936" s="31" t="s">
        <v>3874</v>
      </c>
      <c r="I4936" s="23"/>
      <c r="J4936" s="31" t="s">
        <v>48</v>
      </c>
      <c r="K4936" s="23"/>
    </row>
    <row r="4937" spans="1:11">
      <c r="A4937" s="3">
        <v>45144</v>
      </c>
      <c r="B4937" s="30" t="s">
        <v>3873</v>
      </c>
      <c r="C4937" s="2" t="s">
        <v>1899</v>
      </c>
      <c r="D4937" s="2" t="s">
        <v>3957</v>
      </c>
      <c r="E4937" s="27">
        <v>0.40625</v>
      </c>
      <c r="F4937" s="27">
        <v>0.41666666666666669</v>
      </c>
      <c r="G4937" s="25">
        <v>1.0416666666666685E-2</v>
      </c>
      <c r="H4937" s="31" t="s">
        <v>3874</v>
      </c>
      <c r="I4937" s="2"/>
      <c r="J4937" s="31" t="s">
        <v>48</v>
      </c>
      <c r="K4937" s="2"/>
    </row>
    <row r="4938" spans="1:11">
      <c r="A4938" s="21">
        <v>45144</v>
      </c>
      <c r="B4938" s="30" t="s">
        <v>3873</v>
      </c>
      <c r="C4938" s="23" t="s">
        <v>1052</v>
      </c>
      <c r="D4938" s="23" t="s">
        <v>2625</v>
      </c>
      <c r="E4938" s="24">
        <v>0.41666666666666669</v>
      </c>
      <c r="F4938" s="24">
        <v>0.47916666666666669</v>
      </c>
      <c r="G4938" s="25">
        <v>6.25E-2</v>
      </c>
      <c r="H4938" s="31" t="s">
        <v>3866</v>
      </c>
      <c r="I4938" s="23"/>
      <c r="J4938" s="31" t="s">
        <v>54</v>
      </c>
      <c r="K4938" s="23"/>
    </row>
    <row r="4939" spans="1:11">
      <c r="A4939" s="3">
        <v>45145</v>
      </c>
      <c r="B4939" s="30" t="s">
        <v>3869</v>
      </c>
      <c r="C4939" s="2" t="s">
        <v>2302</v>
      </c>
      <c r="D4939" s="2" t="s">
        <v>2684</v>
      </c>
      <c r="E4939" s="27">
        <v>0.28125</v>
      </c>
      <c r="F4939" s="27">
        <v>0.30208333333333331</v>
      </c>
      <c r="G4939" s="25">
        <v>2.0833333333333315E-2</v>
      </c>
      <c r="H4939" s="31" t="s">
        <v>3874</v>
      </c>
      <c r="I4939" s="2"/>
      <c r="J4939" s="31" t="s">
        <v>48</v>
      </c>
      <c r="K4939" s="2"/>
    </row>
    <row r="4940" spans="1:11">
      <c r="A4940" s="21">
        <v>45145</v>
      </c>
      <c r="B4940" s="30" t="s">
        <v>3869</v>
      </c>
      <c r="C4940" s="23" t="s">
        <v>775</v>
      </c>
      <c r="D4940" s="23" t="s">
        <v>2685</v>
      </c>
      <c r="E4940" s="24">
        <v>0.39583333333333331</v>
      </c>
      <c r="F4940" s="24">
        <v>0.5</v>
      </c>
      <c r="G4940" s="25">
        <v>0.10416666666666669</v>
      </c>
      <c r="H4940" s="31" t="s">
        <v>3867</v>
      </c>
      <c r="I4940" s="23"/>
      <c r="J4940" s="31" t="s">
        <v>34</v>
      </c>
      <c r="K4940" s="23"/>
    </row>
    <row r="4941" spans="1:11">
      <c r="A4941" s="3">
        <v>45145</v>
      </c>
      <c r="B4941" s="30" t="s">
        <v>3869</v>
      </c>
      <c r="C4941" s="2" t="s">
        <v>775</v>
      </c>
      <c r="D4941" s="2" t="s">
        <v>2685</v>
      </c>
      <c r="E4941" s="27">
        <v>0.54166666666666663</v>
      </c>
      <c r="F4941" s="27">
        <v>0.58333333333333337</v>
      </c>
      <c r="G4941" s="25">
        <v>4.1666666666666741E-2</v>
      </c>
      <c r="H4941" s="31" t="s">
        <v>3867</v>
      </c>
      <c r="I4941" s="2"/>
      <c r="J4941" s="31" t="s">
        <v>34</v>
      </c>
      <c r="K4941" s="2"/>
    </row>
    <row r="4942" spans="1:11">
      <c r="A4942" s="21">
        <v>45145</v>
      </c>
      <c r="B4942" s="30" t="s">
        <v>3869</v>
      </c>
      <c r="C4942" s="23" t="s">
        <v>1639</v>
      </c>
      <c r="D4942" s="23" t="s">
        <v>2686</v>
      </c>
      <c r="E4942" s="24">
        <v>0.58333333333333337</v>
      </c>
      <c r="F4942" s="24">
        <v>0.60416666666666663</v>
      </c>
      <c r="G4942" s="25">
        <v>2.0833333333333259E-2</v>
      </c>
      <c r="H4942" s="31" t="s">
        <v>3874</v>
      </c>
      <c r="I4942" s="23"/>
      <c r="J4942" s="31" t="s">
        <v>48</v>
      </c>
      <c r="K4942" s="23"/>
    </row>
    <row r="4943" spans="1:11">
      <c r="A4943" s="3">
        <v>45145</v>
      </c>
      <c r="B4943" s="30" t="s">
        <v>3869</v>
      </c>
      <c r="C4943" s="2" t="s">
        <v>775</v>
      </c>
      <c r="D4943" s="2" t="s">
        <v>2685</v>
      </c>
      <c r="E4943" s="27">
        <v>0.60416666666666663</v>
      </c>
      <c r="F4943" s="27">
        <v>0.75</v>
      </c>
      <c r="G4943" s="25">
        <v>0.14583333333333337</v>
      </c>
      <c r="H4943" s="31" t="s">
        <v>3867</v>
      </c>
      <c r="I4943" s="2"/>
      <c r="J4943" s="31" t="s">
        <v>34</v>
      </c>
      <c r="K4943" s="2"/>
    </row>
    <row r="4944" spans="1:11">
      <c r="A4944" s="21">
        <v>45146</v>
      </c>
      <c r="B4944" s="30" t="s">
        <v>3870</v>
      </c>
      <c r="C4944" s="23" t="s">
        <v>1600</v>
      </c>
      <c r="D4944" s="23" t="s">
        <v>2104</v>
      </c>
      <c r="E4944" s="24">
        <v>0.39583333333333331</v>
      </c>
      <c r="F4944" s="24">
        <v>0.40625</v>
      </c>
      <c r="G4944" s="25">
        <v>1.0416666666666685E-2</v>
      </c>
      <c r="H4944" s="31" t="s">
        <v>3874</v>
      </c>
      <c r="I4944" s="23"/>
      <c r="J4944" s="31" t="s">
        <v>48</v>
      </c>
      <c r="K4944" s="23"/>
    </row>
    <row r="4945" spans="1:11">
      <c r="A4945" s="3">
        <v>45146</v>
      </c>
      <c r="B4945" s="30" t="s">
        <v>3870</v>
      </c>
      <c r="C4945" s="2" t="s">
        <v>443</v>
      </c>
      <c r="D4945" s="2" t="s">
        <v>1413</v>
      </c>
      <c r="E4945" s="27">
        <v>0.40625</v>
      </c>
      <c r="F4945" s="27">
        <v>0.41666666666666669</v>
      </c>
      <c r="G4945" s="25">
        <v>1.0416666666666685E-2</v>
      </c>
      <c r="H4945" s="31" t="s">
        <v>3867</v>
      </c>
      <c r="I4945" s="2"/>
      <c r="J4945" s="31" t="s">
        <v>34</v>
      </c>
      <c r="K4945" s="2"/>
    </row>
    <row r="4946" spans="1:11">
      <c r="A4946" s="21">
        <v>45146</v>
      </c>
      <c r="B4946" s="30" t="s">
        <v>3870</v>
      </c>
      <c r="C4946" s="23" t="s">
        <v>1639</v>
      </c>
      <c r="D4946" s="23" t="s">
        <v>2475</v>
      </c>
      <c r="E4946" s="24">
        <v>0.41666666666666669</v>
      </c>
      <c r="F4946" s="24">
        <v>0.45833333333333331</v>
      </c>
      <c r="G4946" s="25">
        <v>4.166666666666663E-2</v>
      </c>
      <c r="H4946" s="31" t="s">
        <v>3874</v>
      </c>
      <c r="I4946" s="23"/>
      <c r="J4946" s="31" t="s">
        <v>48</v>
      </c>
      <c r="K4946" s="23"/>
    </row>
    <row r="4947" spans="1:11">
      <c r="A4947" s="3">
        <v>45146</v>
      </c>
      <c r="B4947" s="30" t="s">
        <v>3870</v>
      </c>
      <c r="C4947" s="2" t="s">
        <v>1589</v>
      </c>
      <c r="D4947" s="2" t="s">
        <v>2687</v>
      </c>
      <c r="E4947" s="27">
        <v>0.45833333333333331</v>
      </c>
      <c r="F4947" s="27">
        <v>0.5</v>
      </c>
      <c r="G4947" s="25">
        <v>4.1666666666666685E-2</v>
      </c>
      <c r="H4947" s="31" t="s">
        <v>3874</v>
      </c>
      <c r="I4947" s="2"/>
      <c r="J4947" s="31" t="s">
        <v>48</v>
      </c>
      <c r="K4947" s="2"/>
    </row>
    <row r="4948" spans="1:11">
      <c r="A4948" s="21">
        <v>45146</v>
      </c>
      <c r="B4948" s="30" t="s">
        <v>3870</v>
      </c>
      <c r="C4948" s="23" t="s">
        <v>1589</v>
      </c>
      <c r="D4948" s="23" t="s">
        <v>2688</v>
      </c>
      <c r="E4948" s="24">
        <v>0.54166666666666663</v>
      </c>
      <c r="F4948" s="24">
        <v>0.58333333333333337</v>
      </c>
      <c r="G4948" s="25">
        <v>4.1666666666666741E-2</v>
      </c>
      <c r="H4948" s="31" t="s">
        <v>3874</v>
      </c>
      <c r="I4948" s="23"/>
      <c r="J4948" s="31" t="s">
        <v>48</v>
      </c>
      <c r="K4948" s="23"/>
    </row>
    <row r="4949" spans="1:11">
      <c r="A4949" s="3">
        <v>45146</v>
      </c>
      <c r="B4949" s="30" t="s">
        <v>3870</v>
      </c>
      <c r="C4949" s="2" t="s">
        <v>443</v>
      </c>
      <c r="D4949" s="2" t="s">
        <v>2592</v>
      </c>
      <c r="E4949" s="27">
        <v>0.58333333333333337</v>
      </c>
      <c r="F4949" s="27">
        <v>0.625</v>
      </c>
      <c r="G4949" s="25">
        <v>4.166666666666663E-2</v>
      </c>
      <c r="H4949" s="31" t="s">
        <v>3867</v>
      </c>
      <c r="I4949" s="2"/>
      <c r="J4949" s="31" t="s">
        <v>34</v>
      </c>
      <c r="K4949" s="2"/>
    </row>
    <row r="4950" spans="1:11">
      <c r="A4950" s="21">
        <v>45146</v>
      </c>
      <c r="B4950" s="30" t="s">
        <v>3870</v>
      </c>
      <c r="C4950" s="23" t="s">
        <v>1639</v>
      </c>
      <c r="D4950" s="23" t="s">
        <v>2259</v>
      </c>
      <c r="E4950" s="24">
        <v>0.625</v>
      </c>
      <c r="F4950" s="24">
        <v>0.66666666666666663</v>
      </c>
      <c r="G4950" s="25">
        <v>4.166666666666663E-2</v>
      </c>
      <c r="H4950" s="31" t="s">
        <v>3874</v>
      </c>
      <c r="I4950" s="23"/>
      <c r="J4950" s="31" t="s">
        <v>48</v>
      </c>
      <c r="K4950" s="23"/>
    </row>
    <row r="4951" spans="1:11">
      <c r="A4951" s="3">
        <v>45146</v>
      </c>
      <c r="B4951" s="30" t="s">
        <v>3870</v>
      </c>
      <c r="C4951" s="2" t="s">
        <v>746</v>
      </c>
      <c r="D4951" s="2" t="s">
        <v>2689</v>
      </c>
      <c r="E4951" s="27">
        <v>0.66666666666666663</v>
      </c>
      <c r="F4951" s="27">
        <v>0.6875</v>
      </c>
      <c r="G4951" s="25">
        <v>2.083333333333337E-2</v>
      </c>
      <c r="H4951" s="31" t="s">
        <v>3874</v>
      </c>
      <c r="I4951" s="2"/>
      <c r="J4951" s="31" t="s">
        <v>48</v>
      </c>
      <c r="K4951" s="2"/>
    </row>
    <row r="4952" spans="1:11">
      <c r="A4952" s="21">
        <v>45146</v>
      </c>
      <c r="B4952" s="30" t="s">
        <v>3870</v>
      </c>
      <c r="C4952" s="23" t="s">
        <v>746</v>
      </c>
      <c r="D4952" s="23" t="s">
        <v>2690</v>
      </c>
      <c r="E4952" s="24">
        <v>0.6875</v>
      </c>
      <c r="F4952" s="24">
        <v>0.70833333333333337</v>
      </c>
      <c r="G4952" s="25">
        <v>2.083333333333337E-2</v>
      </c>
      <c r="H4952" s="31" t="s">
        <v>3874</v>
      </c>
      <c r="I4952" s="23"/>
      <c r="J4952" s="31" t="s">
        <v>48</v>
      </c>
      <c r="K4952" s="23"/>
    </row>
    <row r="4953" spans="1:11">
      <c r="A4953" s="3">
        <v>45146</v>
      </c>
      <c r="B4953" s="30" t="s">
        <v>3870</v>
      </c>
      <c r="C4953" s="2" t="s">
        <v>1899</v>
      </c>
      <c r="D4953" s="2" t="s">
        <v>3949</v>
      </c>
      <c r="E4953" s="27">
        <v>0.70833333333333337</v>
      </c>
      <c r="F4953" s="27">
        <v>0.72916666666666663</v>
      </c>
      <c r="G4953" s="25">
        <v>2.0833333333333259E-2</v>
      </c>
      <c r="H4953" s="31" t="s">
        <v>3874</v>
      </c>
      <c r="I4953" s="2"/>
      <c r="J4953" s="31" t="s">
        <v>48</v>
      </c>
      <c r="K4953" s="2"/>
    </row>
    <row r="4954" spans="1:11">
      <c r="A4954" s="21">
        <v>45146</v>
      </c>
      <c r="B4954" s="30" t="s">
        <v>3870</v>
      </c>
      <c r="C4954" s="23" t="s">
        <v>746</v>
      </c>
      <c r="D4954" s="23" t="s">
        <v>1952</v>
      </c>
      <c r="E4954" s="24">
        <v>0.72916666666666663</v>
      </c>
      <c r="F4954" s="24">
        <v>0.75</v>
      </c>
      <c r="G4954" s="25">
        <v>2.083333333333337E-2</v>
      </c>
      <c r="H4954" s="31" t="s">
        <v>3874</v>
      </c>
      <c r="I4954" s="23"/>
      <c r="J4954" s="31" t="s">
        <v>48</v>
      </c>
      <c r="K4954" s="23"/>
    </row>
    <row r="4955" spans="1:11">
      <c r="A4955" s="3">
        <v>45147</v>
      </c>
      <c r="B4955" s="30" t="s">
        <v>3871</v>
      </c>
      <c r="C4955" s="2" t="s">
        <v>1639</v>
      </c>
      <c r="D4955" s="2" t="s">
        <v>2691</v>
      </c>
      <c r="E4955" s="27">
        <v>0.39583333333333331</v>
      </c>
      <c r="F4955" s="27">
        <v>0.41666666666666669</v>
      </c>
      <c r="G4955" s="25">
        <v>2.083333333333337E-2</v>
      </c>
      <c r="H4955" s="31" t="s">
        <v>3874</v>
      </c>
      <c r="I4955" s="2"/>
      <c r="J4955" s="31" t="s">
        <v>48</v>
      </c>
      <c r="K4955" s="2"/>
    </row>
    <row r="4956" spans="1:11">
      <c r="A4956" s="21">
        <v>45147</v>
      </c>
      <c r="B4956" s="30" t="s">
        <v>3871</v>
      </c>
      <c r="C4956" s="23" t="s">
        <v>746</v>
      </c>
      <c r="D4956" s="23" t="s">
        <v>2559</v>
      </c>
      <c r="E4956" s="24">
        <v>0.41666666666666669</v>
      </c>
      <c r="F4956" s="24">
        <v>0.45833333333333331</v>
      </c>
      <c r="G4956" s="25">
        <v>4.166666666666663E-2</v>
      </c>
      <c r="H4956" s="31" t="s">
        <v>3874</v>
      </c>
      <c r="I4956" s="23"/>
      <c r="J4956" s="31" t="s">
        <v>48</v>
      </c>
      <c r="K4956" s="23"/>
    </row>
    <row r="4957" spans="1:11">
      <c r="A4957" s="3">
        <v>45147</v>
      </c>
      <c r="B4957" s="30" t="s">
        <v>3871</v>
      </c>
      <c r="C4957" s="2" t="s">
        <v>2302</v>
      </c>
      <c r="D4957" s="2" t="s">
        <v>2692</v>
      </c>
      <c r="E4957" s="27">
        <v>0.45833333333333331</v>
      </c>
      <c r="F4957" s="27">
        <v>0.5</v>
      </c>
      <c r="G4957" s="25">
        <v>4.1666666666666685E-2</v>
      </c>
      <c r="H4957" s="31" t="s">
        <v>3874</v>
      </c>
      <c r="I4957" s="2"/>
      <c r="J4957" s="31" t="s">
        <v>48</v>
      </c>
      <c r="K4957" s="2"/>
    </row>
    <row r="4958" spans="1:11">
      <c r="A4958" s="21">
        <v>45147</v>
      </c>
      <c r="B4958" s="30" t="s">
        <v>3871</v>
      </c>
      <c r="C4958" s="23" t="s">
        <v>1639</v>
      </c>
      <c r="D4958" s="23" t="s">
        <v>2680</v>
      </c>
      <c r="E4958" s="24">
        <v>0.54166666666666663</v>
      </c>
      <c r="F4958" s="24">
        <v>0.5625</v>
      </c>
      <c r="G4958" s="25">
        <v>2.083333333333337E-2</v>
      </c>
      <c r="H4958" s="31" t="s">
        <v>3874</v>
      </c>
      <c r="I4958" s="23"/>
      <c r="J4958" s="31" t="s">
        <v>48</v>
      </c>
      <c r="K4958" s="23"/>
    </row>
    <row r="4959" spans="1:11">
      <c r="A4959" s="3">
        <v>45147</v>
      </c>
      <c r="B4959" s="30" t="s">
        <v>3871</v>
      </c>
      <c r="C4959" s="2" t="s">
        <v>1589</v>
      </c>
      <c r="D4959" s="2" t="s">
        <v>2693</v>
      </c>
      <c r="E4959" s="27">
        <v>0.5625</v>
      </c>
      <c r="F4959" s="27">
        <v>0.58333333333333337</v>
      </c>
      <c r="G4959" s="25">
        <v>2.083333333333337E-2</v>
      </c>
      <c r="H4959" s="31" t="s">
        <v>3874</v>
      </c>
      <c r="I4959" s="2"/>
      <c r="J4959" s="31" t="s">
        <v>48</v>
      </c>
      <c r="K4959" s="2"/>
    </row>
    <row r="4960" spans="1:11">
      <c r="A4960" s="21">
        <v>45147</v>
      </c>
      <c r="B4960" s="30" t="s">
        <v>3871</v>
      </c>
      <c r="C4960" s="23" t="s">
        <v>746</v>
      </c>
      <c r="D4960" s="23" t="s">
        <v>2559</v>
      </c>
      <c r="E4960" s="24">
        <v>0.58333333333333337</v>
      </c>
      <c r="F4960" s="24">
        <v>0.60416666666666663</v>
      </c>
      <c r="G4960" s="25">
        <v>2.0833333333333259E-2</v>
      </c>
      <c r="H4960" s="31" t="s">
        <v>3874</v>
      </c>
      <c r="I4960" s="23"/>
      <c r="J4960" s="31" t="s">
        <v>48</v>
      </c>
      <c r="K4960" s="23"/>
    </row>
    <row r="4961" spans="1:11">
      <c r="A4961" s="3">
        <v>45147</v>
      </c>
      <c r="B4961" s="30" t="s">
        <v>3871</v>
      </c>
      <c r="C4961" s="2" t="s">
        <v>746</v>
      </c>
      <c r="D4961" s="2" t="s">
        <v>2694</v>
      </c>
      <c r="E4961" s="27">
        <v>0.60416666666666663</v>
      </c>
      <c r="F4961" s="27">
        <v>0.625</v>
      </c>
      <c r="G4961" s="25">
        <v>2.083333333333337E-2</v>
      </c>
      <c r="H4961" s="31" t="s">
        <v>3874</v>
      </c>
      <c r="I4961" s="2"/>
      <c r="J4961" s="31" t="s">
        <v>48</v>
      </c>
      <c r="K4961" s="2"/>
    </row>
    <row r="4962" spans="1:11">
      <c r="A4962" s="21">
        <v>45147</v>
      </c>
      <c r="B4962" s="30" t="s">
        <v>3871</v>
      </c>
      <c r="C4962" s="23" t="s">
        <v>775</v>
      </c>
      <c r="D4962" s="23" t="s">
        <v>2695</v>
      </c>
      <c r="E4962" s="24">
        <v>0.625</v>
      </c>
      <c r="F4962" s="24">
        <v>0.66666666666666663</v>
      </c>
      <c r="G4962" s="25">
        <v>4.166666666666663E-2</v>
      </c>
      <c r="H4962" s="31" t="s">
        <v>3867</v>
      </c>
      <c r="I4962" s="23"/>
      <c r="J4962" s="31" t="s">
        <v>34</v>
      </c>
      <c r="K4962" s="23"/>
    </row>
    <row r="4963" spans="1:11">
      <c r="A4963" s="3">
        <v>45147</v>
      </c>
      <c r="B4963" s="30" t="s">
        <v>3871</v>
      </c>
      <c r="C4963" s="2" t="s">
        <v>746</v>
      </c>
      <c r="D4963" s="2" t="s">
        <v>2696</v>
      </c>
      <c r="E4963" s="27">
        <v>0.66666666666666663</v>
      </c>
      <c r="F4963" s="27">
        <v>0.70833333333333337</v>
      </c>
      <c r="G4963" s="25">
        <v>4.1666666666666741E-2</v>
      </c>
      <c r="H4963" s="31" t="s">
        <v>3874</v>
      </c>
      <c r="I4963" s="2"/>
      <c r="J4963" s="31" t="s">
        <v>48</v>
      </c>
      <c r="K4963" s="2"/>
    </row>
    <row r="4964" spans="1:11">
      <c r="A4964" s="21">
        <v>45147</v>
      </c>
      <c r="B4964" s="30" t="s">
        <v>3871</v>
      </c>
      <c r="C4964" s="23" t="s">
        <v>2670</v>
      </c>
      <c r="D4964" s="23" t="s">
        <v>2697</v>
      </c>
      <c r="E4964" s="24">
        <v>0.70833333333333337</v>
      </c>
      <c r="F4964" s="24">
        <v>0.75</v>
      </c>
      <c r="G4964" s="25">
        <v>4.166666666666663E-2</v>
      </c>
      <c r="H4964" s="31" t="s">
        <v>3874</v>
      </c>
      <c r="I4964" s="23"/>
      <c r="J4964" s="31" t="s">
        <v>48</v>
      </c>
      <c r="K4964" s="23"/>
    </row>
    <row r="4965" spans="1:11">
      <c r="A4965" s="3">
        <v>45147</v>
      </c>
      <c r="B4965" s="30" t="s">
        <v>3871</v>
      </c>
      <c r="C4965" s="2" t="s">
        <v>1589</v>
      </c>
      <c r="D4965" s="2" t="s">
        <v>2698</v>
      </c>
      <c r="E4965" s="27">
        <v>0.75</v>
      </c>
      <c r="F4965" s="27">
        <v>0.79166666666666663</v>
      </c>
      <c r="G4965" s="25">
        <v>4.166666666666663E-2</v>
      </c>
      <c r="H4965" s="31" t="s">
        <v>3874</v>
      </c>
      <c r="I4965" s="2"/>
      <c r="J4965" s="31" t="s">
        <v>48</v>
      </c>
      <c r="K4965" s="2"/>
    </row>
    <row r="4966" spans="1:11">
      <c r="A4966" s="21">
        <v>45147</v>
      </c>
      <c r="B4966" s="30" t="s">
        <v>3871</v>
      </c>
      <c r="C4966" s="23" t="s">
        <v>1899</v>
      </c>
      <c r="D4966" s="23" t="s">
        <v>2699</v>
      </c>
      <c r="E4966" s="24">
        <v>0.79166666666666663</v>
      </c>
      <c r="F4966" s="24">
        <v>0.8125</v>
      </c>
      <c r="G4966" s="25">
        <v>2.083333333333337E-2</v>
      </c>
      <c r="H4966" s="31" t="s">
        <v>3874</v>
      </c>
      <c r="I4966" s="23"/>
      <c r="J4966" s="31" t="s">
        <v>48</v>
      </c>
      <c r="K4966" s="23"/>
    </row>
    <row r="4967" spans="1:11">
      <c r="A4967" s="3">
        <v>45148</v>
      </c>
      <c r="B4967" s="30" t="s">
        <v>3872</v>
      </c>
      <c r="C4967" s="2" t="s">
        <v>1639</v>
      </c>
      <c r="D4967" s="2" t="s">
        <v>2700</v>
      </c>
      <c r="E4967" s="27">
        <v>0.39583333333333331</v>
      </c>
      <c r="F4967" s="27">
        <v>0.42708333333333331</v>
      </c>
      <c r="G4967" s="25">
        <v>3.125E-2</v>
      </c>
      <c r="H4967" s="31" t="s">
        <v>3874</v>
      </c>
      <c r="I4967" s="2"/>
      <c r="J4967" s="31" t="s">
        <v>48</v>
      </c>
      <c r="K4967" s="2"/>
    </row>
    <row r="4968" spans="1:11">
      <c r="A4968" s="21">
        <v>45148</v>
      </c>
      <c r="B4968" s="30" t="s">
        <v>3872</v>
      </c>
      <c r="C4968" s="23" t="s">
        <v>746</v>
      </c>
      <c r="D4968" s="23" t="s">
        <v>2701</v>
      </c>
      <c r="E4968" s="24">
        <v>0.42708333333333331</v>
      </c>
      <c r="F4968" s="24">
        <v>0.44791666666666669</v>
      </c>
      <c r="G4968" s="25">
        <v>2.083333333333337E-2</v>
      </c>
      <c r="H4968" s="31" t="s">
        <v>3874</v>
      </c>
      <c r="I4968" s="23"/>
      <c r="J4968" s="31" t="s">
        <v>48</v>
      </c>
      <c r="K4968" s="23"/>
    </row>
    <row r="4969" spans="1:11">
      <c r="A4969" s="3">
        <v>45148</v>
      </c>
      <c r="B4969" s="30" t="s">
        <v>3872</v>
      </c>
      <c r="C4969" s="2" t="s">
        <v>746</v>
      </c>
      <c r="D4969" s="2" t="s">
        <v>2702</v>
      </c>
      <c r="E4969" s="27">
        <v>0.44791666666666669</v>
      </c>
      <c r="F4969" s="27">
        <v>0.46875</v>
      </c>
      <c r="G4969" s="25">
        <v>2.0833333333333315E-2</v>
      </c>
      <c r="H4969" s="31" t="s">
        <v>3874</v>
      </c>
      <c r="I4969" s="2"/>
      <c r="J4969" s="31" t="s">
        <v>48</v>
      </c>
      <c r="K4969" s="2"/>
    </row>
    <row r="4970" spans="1:11">
      <c r="A4970" s="21">
        <v>45148</v>
      </c>
      <c r="B4970" s="30" t="s">
        <v>3872</v>
      </c>
      <c r="C4970" s="23" t="s">
        <v>1899</v>
      </c>
      <c r="D4970" s="23" t="s">
        <v>3958</v>
      </c>
      <c r="E4970" s="24">
        <v>0.46875</v>
      </c>
      <c r="F4970" s="24">
        <v>0.48958333333333331</v>
      </c>
      <c r="G4970" s="25">
        <v>2.0833333333333315E-2</v>
      </c>
      <c r="H4970" s="31" t="s">
        <v>3874</v>
      </c>
      <c r="I4970" s="23"/>
      <c r="J4970" s="31" t="s">
        <v>48</v>
      </c>
      <c r="K4970" s="23"/>
    </row>
    <row r="4971" spans="1:11">
      <c r="A4971" s="3">
        <v>45148</v>
      </c>
      <c r="B4971" s="30" t="s">
        <v>3872</v>
      </c>
      <c r="C4971" s="2" t="s">
        <v>746</v>
      </c>
      <c r="D4971" s="2" t="s">
        <v>2703</v>
      </c>
      <c r="E4971" s="27">
        <v>0.48958333333333331</v>
      </c>
      <c r="F4971" s="27">
        <v>0.5</v>
      </c>
      <c r="G4971" s="25">
        <v>1.0416666666666685E-2</v>
      </c>
      <c r="H4971" s="31" t="s">
        <v>3874</v>
      </c>
      <c r="I4971" s="2"/>
      <c r="J4971" s="31" t="s">
        <v>48</v>
      </c>
      <c r="K4971" s="2"/>
    </row>
    <row r="4972" spans="1:11">
      <c r="A4972" s="21">
        <v>45148</v>
      </c>
      <c r="B4972" s="30" t="s">
        <v>3872</v>
      </c>
      <c r="C4972" s="23" t="s">
        <v>746</v>
      </c>
      <c r="D4972" s="23" t="s">
        <v>2704</v>
      </c>
      <c r="E4972" s="24">
        <v>0.54166666666666663</v>
      </c>
      <c r="F4972" s="24">
        <v>0.57291666666666663</v>
      </c>
      <c r="G4972" s="25">
        <v>3.125E-2</v>
      </c>
      <c r="H4972" s="31" t="s">
        <v>3874</v>
      </c>
      <c r="I4972" s="23"/>
      <c r="J4972" s="31" t="s">
        <v>48</v>
      </c>
      <c r="K4972" s="23"/>
    </row>
    <row r="4973" spans="1:11">
      <c r="A4973" s="3">
        <v>45148</v>
      </c>
      <c r="B4973" s="30" t="s">
        <v>3872</v>
      </c>
      <c r="C4973" s="2" t="s">
        <v>746</v>
      </c>
      <c r="D4973" s="2" t="s">
        <v>2705</v>
      </c>
      <c r="E4973" s="27">
        <v>0.57291666666666663</v>
      </c>
      <c r="F4973" s="27">
        <v>0.59375</v>
      </c>
      <c r="G4973" s="25">
        <v>2.083333333333337E-2</v>
      </c>
      <c r="H4973" s="31" t="s">
        <v>3874</v>
      </c>
      <c r="I4973" s="2"/>
      <c r="J4973" s="31" t="s">
        <v>48</v>
      </c>
      <c r="K4973" s="2"/>
    </row>
    <row r="4974" spans="1:11">
      <c r="A4974" s="21">
        <v>45148</v>
      </c>
      <c r="B4974" s="30" t="s">
        <v>3872</v>
      </c>
      <c r="C4974" s="23" t="s">
        <v>2302</v>
      </c>
      <c r="D4974" s="23" t="s">
        <v>2684</v>
      </c>
      <c r="E4974" s="24">
        <v>0.59375</v>
      </c>
      <c r="F4974" s="24">
        <v>0.625</v>
      </c>
      <c r="G4974" s="25">
        <v>3.125E-2</v>
      </c>
      <c r="H4974" s="31" t="s">
        <v>3874</v>
      </c>
      <c r="I4974" s="23"/>
      <c r="J4974" s="31" t="s">
        <v>48</v>
      </c>
      <c r="K4974" s="23"/>
    </row>
    <row r="4975" spans="1:11">
      <c r="A4975" s="3">
        <v>45148</v>
      </c>
      <c r="B4975" s="30" t="s">
        <v>3872</v>
      </c>
      <c r="C4975" s="2" t="s">
        <v>1639</v>
      </c>
      <c r="D4975" s="2" t="s">
        <v>2475</v>
      </c>
      <c r="E4975" s="27">
        <v>0.625</v>
      </c>
      <c r="F4975" s="27">
        <v>0.66666666666666663</v>
      </c>
      <c r="G4975" s="25">
        <v>4.166666666666663E-2</v>
      </c>
      <c r="H4975" s="31" t="s">
        <v>3874</v>
      </c>
      <c r="I4975" s="2"/>
      <c r="J4975" s="31" t="s">
        <v>48</v>
      </c>
      <c r="K4975" s="2"/>
    </row>
    <row r="4976" spans="1:11">
      <c r="A4976" s="21">
        <v>45148</v>
      </c>
      <c r="B4976" s="30" t="s">
        <v>3872</v>
      </c>
      <c r="C4976" s="23" t="s">
        <v>746</v>
      </c>
      <c r="D4976" s="23" t="s">
        <v>2706</v>
      </c>
      <c r="E4976" s="24">
        <v>0.66666666666666663</v>
      </c>
      <c r="F4976" s="24">
        <v>0.70833333333333337</v>
      </c>
      <c r="G4976" s="25">
        <v>4.1666666666666741E-2</v>
      </c>
      <c r="H4976" s="31" t="s">
        <v>3874</v>
      </c>
      <c r="I4976" s="23"/>
      <c r="J4976" s="31" t="s">
        <v>48</v>
      </c>
      <c r="K4976" s="23"/>
    </row>
    <row r="4977" spans="1:11">
      <c r="A4977" s="3">
        <v>45148</v>
      </c>
      <c r="B4977" s="30" t="s">
        <v>3872</v>
      </c>
      <c r="C4977" s="2" t="s">
        <v>746</v>
      </c>
      <c r="D4977" s="2" t="s">
        <v>2707</v>
      </c>
      <c r="E4977" s="27">
        <v>0.70833333333333337</v>
      </c>
      <c r="F4977" s="27">
        <v>0.75</v>
      </c>
      <c r="G4977" s="25">
        <v>4.166666666666663E-2</v>
      </c>
      <c r="H4977" s="31" t="s">
        <v>3874</v>
      </c>
      <c r="I4977" s="2"/>
      <c r="J4977" s="31" t="s">
        <v>48</v>
      </c>
      <c r="K4977" s="2"/>
    </row>
    <row r="4978" spans="1:11">
      <c r="A4978" s="21">
        <v>45152</v>
      </c>
      <c r="B4978" s="30" t="s">
        <v>3869</v>
      </c>
      <c r="C4978" s="23" t="s">
        <v>1600</v>
      </c>
      <c r="D4978" s="23" t="s">
        <v>2036</v>
      </c>
      <c r="E4978" s="24">
        <v>0.39583333333333331</v>
      </c>
      <c r="F4978" s="24">
        <v>0.40625</v>
      </c>
      <c r="G4978" s="25">
        <v>1.0416666666666685E-2</v>
      </c>
      <c r="H4978" s="31" t="s">
        <v>3874</v>
      </c>
      <c r="I4978" s="23"/>
      <c r="J4978" s="31" t="s">
        <v>48</v>
      </c>
      <c r="K4978" s="23"/>
    </row>
    <row r="4979" spans="1:11">
      <c r="A4979" s="3">
        <v>45152</v>
      </c>
      <c r="B4979" s="30" t="s">
        <v>3869</v>
      </c>
      <c r="C4979" s="2" t="s">
        <v>746</v>
      </c>
      <c r="D4979" s="2" t="s">
        <v>2708</v>
      </c>
      <c r="E4979" s="27">
        <v>0.40625</v>
      </c>
      <c r="F4979" s="27">
        <v>0.4375</v>
      </c>
      <c r="G4979" s="25">
        <v>3.125E-2</v>
      </c>
      <c r="H4979" s="31" t="s">
        <v>3874</v>
      </c>
      <c r="I4979" s="2"/>
      <c r="J4979" s="31" t="s">
        <v>48</v>
      </c>
      <c r="K4979" s="2"/>
    </row>
    <row r="4980" spans="1:11">
      <c r="A4980" s="21">
        <v>45152</v>
      </c>
      <c r="B4980" s="30" t="s">
        <v>3869</v>
      </c>
      <c r="C4980" s="23" t="s">
        <v>1600</v>
      </c>
      <c r="D4980" s="23" t="s">
        <v>2709</v>
      </c>
      <c r="E4980" s="24">
        <v>0.4375</v>
      </c>
      <c r="F4980" s="24">
        <v>0.45833333333333331</v>
      </c>
      <c r="G4980" s="25">
        <v>2.0833333333333315E-2</v>
      </c>
      <c r="H4980" s="31" t="s">
        <v>3874</v>
      </c>
      <c r="I4980" s="23"/>
      <c r="J4980" s="31" t="s">
        <v>48</v>
      </c>
      <c r="K4980" s="23"/>
    </row>
    <row r="4981" spans="1:11">
      <c r="A4981" s="3">
        <v>45152</v>
      </c>
      <c r="B4981" s="30" t="s">
        <v>3869</v>
      </c>
      <c r="C4981" s="2" t="s">
        <v>1589</v>
      </c>
      <c r="D4981" s="2" t="s">
        <v>2710</v>
      </c>
      <c r="E4981" s="27">
        <v>0.45833333333333331</v>
      </c>
      <c r="F4981" s="27">
        <v>0.5</v>
      </c>
      <c r="G4981" s="25">
        <v>4.1666666666666685E-2</v>
      </c>
      <c r="H4981" s="31" t="s">
        <v>3874</v>
      </c>
      <c r="I4981" s="2"/>
      <c r="J4981" s="31" t="s">
        <v>48</v>
      </c>
      <c r="K4981" s="2"/>
    </row>
    <row r="4982" spans="1:11">
      <c r="A4982" s="21">
        <v>45152</v>
      </c>
      <c r="B4982" s="30" t="s">
        <v>3869</v>
      </c>
      <c r="C4982" s="23" t="s">
        <v>1589</v>
      </c>
      <c r="D4982" s="23" t="s">
        <v>2710</v>
      </c>
      <c r="E4982" s="24">
        <v>0.54166666666666663</v>
      </c>
      <c r="F4982" s="24">
        <v>0.75</v>
      </c>
      <c r="G4982" s="25">
        <v>0.20833333333333337</v>
      </c>
      <c r="H4982" s="31" t="s">
        <v>3874</v>
      </c>
      <c r="I4982" s="23"/>
      <c r="J4982" s="31" t="s">
        <v>48</v>
      </c>
      <c r="K4982" s="23"/>
    </row>
    <row r="4983" spans="1:11">
      <c r="A4983" s="3">
        <v>45152</v>
      </c>
      <c r="B4983" s="30" t="s">
        <v>3869</v>
      </c>
      <c r="C4983" s="2" t="s">
        <v>2302</v>
      </c>
      <c r="D4983" s="2" t="s">
        <v>2711</v>
      </c>
      <c r="E4983" s="27">
        <v>0.84375</v>
      </c>
      <c r="F4983" s="27">
        <v>0.86111111111111116</v>
      </c>
      <c r="G4983" s="25">
        <v>1.736111111111116E-2</v>
      </c>
      <c r="H4983" s="31" t="s">
        <v>3874</v>
      </c>
      <c r="I4983" s="2"/>
      <c r="J4983" s="31" t="s">
        <v>48</v>
      </c>
      <c r="K4983" s="2"/>
    </row>
    <row r="4984" spans="1:11">
      <c r="A4984" s="21">
        <v>45152</v>
      </c>
      <c r="B4984" s="30" t="s">
        <v>3869</v>
      </c>
      <c r="C4984" s="23" t="s">
        <v>746</v>
      </c>
      <c r="D4984" s="23" t="s">
        <v>2712</v>
      </c>
      <c r="E4984" s="24">
        <v>0.86111111111111116</v>
      </c>
      <c r="F4984" s="24">
        <v>0.875</v>
      </c>
      <c r="G4984" s="25">
        <v>1.388888888888884E-2</v>
      </c>
      <c r="H4984" s="31" t="s">
        <v>3874</v>
      </c>
      <c r="I4984" s="23"/>
      <c r="J4984" s="31" t="s">
        <v>48</v>
      </c>
      <c r="K4984" s="23"/>
    </row>
    <row r="4985" spans="1:11">
      <c r="A4985" s="3">
        <v>45153</v>
      </c>
      <c r="B4985" s="30" t="s">
        <v>3870</v>
      </c>
      <c r="C4985" s="2" t="s">
        <v>2302</v>
      </c>
      <c r="D4985" s="2" t="s">
        <v>2713</v>
      </c>
      <c r="E4985" s="27">
        <v>0.39583333333333331</v>
      </c>
      <c r="F4985" s="27">
        <v>0.42708333333333331</v>
      </c>
      <c r="G4985" s="25">
        <v>3.125E-2</v>
      </c>
      <c r="H4985" s="31" t="s">
        <v>3874</v>
      </c>
      <c r="I4985" s="2"/>
      <c r="J4985" s="31" t="s">
        <v>48</v>
      </c>
      <c r="K4985" s="2"/>
    </row>
    <row r="4986" spans="1:11">
      <c r="A4986" s="21">
        <v>45153</v>
      </c>
      <c r="B4986" s="30" t="s">
        <v>3870</v>
      </c>
      <c r="C4986" s="23" t="s">
        <v>746</v>
      </c>
      <c r="D4986" s="23" t="s">
        <v>2714</v>
      </c>
      <c r="E4986" s="24">
        <v>0.42708333333333331</v>
      </c>
      <c r="F4986" s="24">
        <v>0.47916666666666669</v>
      </c>
      <c r="G4986" s="25">
        <v>5.208333333333337E-2</v>
      </c>
      <c r="H4986" s="31" t="s">
        <v>3874</v>
      </c>
      <c r="I4986" s="23"/>
      <c r="J4986" s="31" t="s">
        <v>48</v>
      </c>
      <c r="K4986" s="23"/>
    </row>
    <row r="4987" spans="1:11">
      <c r="A4987" s="3">
        <v>45153</v>
      </c>
      <c r="B4987" s="30" t="s">
        <v>3870</v>
      </c>
      <c r="C4987" s="2" t="s">
        <v>746</v>
      </c>
      <c r="D4987" s="2" t="s">
        <v>2715</v>
      </c>
      <c r="E4987" s="27">
        <v>0.47916666666666669</v>
      </c>
      <c r="F4987" s="27">
        <v>0.5</v>
      </c>
      <c r="G4987" s="25">
        <v>2.0833333333333315E-2</v>
      </c>
      <c r="H4987" s="31" t="s">
        <v>3874</v>
      </c>
      <c r="I4987" s="2"/>
      <c r="J4987" s="31" t="s">
        <v>48</v>
      </c>
      <c r="K4987" s="2"/>
    </row>
    <row r="4988" spans="1:11">
      <c r="A4988" s="21">
        <v>45153</v>
      </c>
      <c r="B4988" s="30" t="s">
        <v>3870</v>
      </c>
      <c r="C4988" s="23" t="s">
        <v>2302</v>
      </c>
      <c r="D4988" s="23" t="s">
        <v>2716</v>
      </c>
      <c r="E4988" s="24">
        <v>0.54166666666666663</v>
      </c>
      <c r="F4988" s="24">
        <v>0.5625</v>
      </c>
      <c r="G4988" s="25">
        <v>2.083333333333337E-2</v>
      </c>
      <c r="H4988" s="31" t="s">
        <v>3874</v>
      </c>
      <c r="I4988" s="23"/>
      <c r="J4988" s="31" t="s">
        <v>48</v>
      </c>
      <c r="K4988" s="23"/>
    </row>
    <row r="4989" spans="1:11">
      <c r="A4989" s="3">
        <v>45153</v>
      </c>
      <c r="B4989" s="30" t="s">
        <v>3870</v>
      </c>
      <c r="C4989" s="2" t="s">
        <v>746</v>
      </c>
      <c r="D4989" s="2" t="s">
        <v>2715</v>
      </c>
      <c r="E4989" s="27">
        <v>0.5625</v>
      </c>
      <c r="F4989" s="27">
        <v>0.63541666666666663</v>
      </c>
      <c r="G4989" s="25">
        <v>7.291666666666663E-2</v>
      </c>
      <c r="H4989" s="31" t="s">
        <v>3874</v>
      </c>
      <c r="I4989" s="2"/>
      <c r="J4989" s="31" t="s">
        <v>48</v>
      </c>
      <c r="K4989" s="2"/>
    </row>
    <row r="4990" spans="1:11">
      <c r="A4990" s="21">
        <v>45153</v>
      </c>
      <c r="B4990" s="30" t="s">
        <v>3870</v>
      </c>
      <c r="C4990" s="23" t="s">
        <v>746</v>
      </c>
      <c r="D4990" s="23" t="s">
        <v>2717</v>
      </c>
      <c r="E4990" s="24">
        <v>0.63541666666666663</v>
      </c>
      <c r="F4990" s="24">
        <v>0.64583333333333337</v>
      </c>
      <c r="G4990" s="25">
        <v>1.0416666666666741E-2</v>
      </c>
      <c r="H4990" s="31" t="s">
        <v>3874</v>
      </c>
      <c r="I4990" s="23"/>
      <c r="J4990" s="31" t="s">
        <v>48</v>
      </c>
      <c r="K4990" s="23"/>
    </row>
    <row r="4991" spans="1:11">
      <c r="A4991" s="3">
        <v>45153</v>
      </c>
      <c r="B4991" s="30" t="s">
        <v>3870</v>
      </c>
      <c r="C4991" s="2" t="s">
        <v>1589</v>
      </c>
      <c r="D4991" s="2" t="s">
        <v>2718</v>
      </c>
      <c r="E4991" s="27">
        <v>0.66666666666666663</v>
      </c>
      <c r="F4991" s="27">
        <v>0.70833333333333337</v>
      </c>
      <c r="G4991" s="25">
        <v>4.1666666666666741E-2</v>
      </c>
      <c r="H4991" s="31" t="s">
        <v>3874</v>
      </c>
      <c r="I4991" s="2" t="s">
        <v>2719</v>
      </c>
      <c r="J4991" s="31" t="s">
        <v>48</v>
      </c>
      <c r="K4991" s="2"/>
    </row>
    <row r="4992" spans="1:11">
      <c r="A4992" s="21">
        <v>45153</v>
      </c>
      <c r="B4992" s="30" t="s">
        <v>3870</v>
      </c>
      <c r="C4992" s="23" t="s">
        <v>1589</v>
      </c>
      <c r="D4992" s="23" t="s">
        <v>2720</v>
      </c>
      <c r="E4992" s="24">
        <v>0.70833333333333337</v>
      </c>
      <c r="F4992" s="24">
        <v>0.75</v>
      </c>
      <c r="G4992" s="25">
        <v>4.166666666666663E-2</v>
      </c>
      <c r="H4992" s="31" t="s">
        <v>3874</v>
      </c>
      <c r="I4992" s="23"/>
      <c r="J4992" s="31" t="s">
        <v>48</v>
      </c>
      <c r="K4992" s="23"/>
    </row>
    <row r="4993" spans="1:11">
      <c r="A4993" s="3">
        <v>45154</v>
      </c>
      <c r="B4993" s="30" t="s">
        <v>3871</v>
      </c>
      <c r="C4993" s="2" t="s">
        <v>746</v>
      </c>
      <c r="D4993" s="2" t="s">
        <v>2721</v>
      </c>
      <c r="E4993" s="27">
        <v>0.39583333333333331</v>
      </c>
      <c r="F4993" s="27">
        <v>0.40625</v>
      </c>
      <c r="G4993" s="25">
        <v>1.0416666666666685E-2</v>
      </c>
      <c r="H4993" s="31" t="s">
        <v>3874</v>
      </c>
      <c r="I4993" s="2"/>
      <c r="J4993" s="31" t="s">
        <v>48</v>
      </c>
      <c r="K4993" s="2"/>
    </row>
    <row r="4994" spans="1:11">
      <c r="A4994" s="21">
        <v>45154</v>
      </c>
      <c r="B4994" s="30" t="s">
        <v>3871</v>
      </c>
      <c r="C4994" s="23" t="s">
        <v>443</v>
      </c>
      <c r="D4994" s="23" t="s">
        <v>1413</v>
      </c>
      <c r="E4994" s="24">
        <v>0.40625</v>
      </c>
      <c r="F4994" s="24">
        <v>0.41666666666666669</v>
      </c>
      <c r="G4994" s="25">
        <v>1.0416666666666685E-2</v>
      </c>
      <c r="H4994" s="31" t="s">
        <v>3867</v>
      </c>
      <c r="I4994" s="23"/>
      <c r="J4994" s="31" t="s">
        <v>34</v>
      </c>
      <c r="K4994" s="23"/>
    </row>
    <row r="4995" spans="1:11">
      <c r="A4995" s="3">
        <v>45154</v>
      </c>
      <c r="B4995" s="30" t="s">
        <v>3871</v>
      </c>
      <c r="C4995" s="2" t="s">
        <v>1589</v>
      </c>
      <c r="D4995" s="2" t="s">
        <v>2722</v>
      </c>
      <c r="E4995" s="27">
        <v>0.41666666666666669</v>
      </c>
      <c r="F4995" s="27">
        <v>0.45833333333333331</v>
      </c>
      <c r="G4995" s="25">
        <v>4.166666666666663E-2</v>
      </c>
      <c r="H4995" s="31" t="s">
        <v>3874</v>
      </c>
      <c r="I4995" s="2"/>
      <c r="J4995" s="31" t="s">
        <v>48</v>
      </c>
      <c r="K4995" s="2"/>
    </row>
    <row r="4996" spans="1:11">
      <c r="A4996" s="21">
        <v>45154</v>
      </c>
      <c r="B4996" s="30" t="s">
        <v>3871</v>
      </c>
      <c r="C4996" s="23" t="s">
        <v>746</v>
      </c>
      <c r="D4996" s="23" t="s">
        <v>2717</v>
      </c>
      <c r="E4996" s="24">
        <v>0.45833333333333331</v>
      </c>
      <c r="F4996" s="24">
        <v>0.5</v>
      </c>
      <c r="G4996" s="25">
        <v>4.1666666666666685E-2</v>
      </c>
      <c r="H4996" s="31" t="s">
        <v>3874</v>
      </c>
      <c r="I4996" s="23"/>
      <c r="J4996" s="31" t="s">
        <v>48</v>
      </c>
      <c r="K4996" s="23"/>
    </row>
    <row r="4997" spans="1:11">
      <c r="A4997" s="3">
        <v>45154</v>
      </c>
      <c r="B4997" s="30" t="s">
        <v>3871</v>
      </c>
      <c r="C4997" s="2" t="s">
        <v>746</v>
      </c>
      <c r="D4997" s="2" t="s">
        <v>2717</v>
      </c>
      <c r="E4997" s="27">
        <v>0.54166666666666663</v>
      </c>
      <c r="F4997" s="27">
        <v>0.5625</v>
      </c>
      <c r="G4997" s="25">
        <v>2.083333333333337E-2</v>
      </c>
      <c r="H4997" s="31" t="s">
        <v>3874</v>
      </c>
      <c r="I4997" s="2"/>
      <c r="J4997" s="31" t="s">
        <v>48</v>
      </c>
      <c r="K4997" s="2"/>
    </row>
    <row r="4998" spans="1:11">
      <c r="A4998" s="21">
        <v>45154</v>
      </c>
      <c r="B4998" s="30" t="s">
        <v>3871</v>
      </c>
      <c r="C4998" s="23" t="s">
        <v>1589</v>
      </c>
      <c r="D4998" s="23" t="s">
        <v>2112</v>
      </c>
      <c r="E4998" s="24">
        <v>0.5625</v>
      </c>
      <c r="F4998" s="24">
        <v>0.625</v>
      </c>
      <c r="G4998" s="25">
        <v>6.25E-2</v>
      </c>
      <c r="H4998" s="31" t="s">
        <v>3874</v>
      </c>
      <c r="I4998" s="23" t="s">
        <v>2723</v>
      </c>
      <c r="J4998" s="31" t="s">
        <v>48</v>
      </c>
      <c r="K4998" s="23"/>
    </row>
    <row r="4999" spans="1:11">
      <c r="A4999" s="3">
        <v>45154</v>
      </c>
      <c r="B4999" s="30" t="s">
        <v>3871</v>
      </c>
      <c r="C4999" s="2" t="s">
        <v>746</v>
      </c>
      <c r="D4999" s="2" t="s">
        <v>2717</v>
      </c>
      <c r="E4999" s="27">
        <v>0.625</v>
      </c>
      <c r="F4999" s="27">
        <v>0.72222222222222221</v>
      </c>
      <c r="G4999" s="25">
        <v>9.722222222222221E-2</v>
      </c>
      <c r="H4999" s="31" t="s">
        <v>3874</v>
      </c>
      <c r="I4999" s="2"/>
      <c r="J4999" s="31" t="s">
        <v>48</v>
      </c>
      <c r="K4999" s="2"/>
    </row>
    <row r="5000" spans="1:11">
      <c r="A5000" s="21">
        <v>45154</v>
      </c>
      <c r="B5000" s="30" t="s">
        <v>3871</v>
      </c>
      <c r="C5000" s="23" t="s">
        <v>1589</v>
      </c>
      <c r="D5000" s="23" t="s">
        <v>2724</v>
      </c>
      <c r="E5000" s="24">
        <v>0.72222222222222221</v>
      </c>
      <c r="F5000" s="24">
        <v>0.75</v>
      </c>
      <c r="G5000" s="25">
        <v>2.777777777777779E-2</v>
      </c>
      <c r="H5000" s="31" t="s">
        <v>3874</v>
      </c>
      <c r="I5000" s="23"/>
      <c r="J5000" s="31" t="s">
        <v>48</v>
      </c>
      <c r="K5000" s="23"/>
    </row>
    <row r="5001" spans="1:11">
      <c r="A5001" s="3">
        <v>45154</v>
      </c>
      <c r="B5001" s="30" t="s">
        <v>3871</v>
      </c>
      <c r="C5001" s="2" t="s">
        <v>1589</v>
      </c>
      <c r="D5001" s="2" t="s">
        <v>2725</v>
      </c>
      <c r="E5001" s="27">
        <v>0.75</v>
      </c>
      <c r="F5001" s="27">
        <v>0.77777777777777779</v>
      </c>
      <c r="G5001" s="25">
        <v>2.777777777777779E-2</v>
      </c>
      <c r="H5001" s="31" t="s">
        <v>3874</v>
      </c>
      <c r="I5001" s="2"/>
      <c r="J5001" s="31" t="s">
        <v>48</v>
      </c>
      <c r="K5001" s="2"/>
    </row>
    <row r="5002" spans="1:11">
      <c r="A5002" s="21">
        <v>45155</v>
      </c>
      <c r="B5002" s="30" t="s">
        <v>3872</v>
      </c>
      <c r="C5002" s="23" t="s">
        <v>746</v>
      </c>
      <c r="D5002" s="23" t="s">
        <v>2726</v>
      </c>
      <c r="E5002" s="24">
        <v>0.39583333333333331</v>
      </c>
      <c r="F5002" s="24">
        <v>0.40625</v>
      </c>
      <c r="G5002" s="25">
        <v>1.0416666666666685E-2</v>
      </c>
      <c r="H5002" s="31" t="s">
        <v>3874</v>
      </c>
      <c r="I5002" s="23"/>
      <c r="J5002" s="31" t="s">
        <v>48</v>
      </c>
      <c r="K5002" s="23"/>
    </row>
    <row r="5003" spans="1:11">
      <c r="A5003" s="3">
        <v>45155</v>
      </c>
      <c r="B5003" s="30" t="s">
        <v>3872</v>
      </c>
      <c r="C5003" s="2" t="s">
        <v>443</v>
      </c>
      <c r="D5003" s="2" t="s">
        <v>1413</v>
      </c>
      <c r="E5003" s="27">
        <v>0.40625</v>
      </c>
      <c r="F5003" s="27">
        <v>0.41666666666666669</v>
      </c>
      <c r="G5003" s="25">
        <v>1.0416666666666685E-2</v>
      </c>
      <c r="H5003" s="31" t="s">
        <v>3867</v>
      </c>
      <c r="I5003" s="2"/>
      <c r="J5003" s="31" t="s">
        <v>34</v>
      </c>
      <c r="K5003" s="2"/>
    </row>
    <row r="5004" spans="1:11">
      <c r="A5004" s="21">
        <v>45155</v>
      </c>
      <c r="B5004" s="30" t="s">
        <v>3872</v>
      </c>
      <c r="C5004" s="23" t="s">
        <v>1589</v>
      </c>
      <c r="D5004" s="23" t="s">
        <v>2727</v>
      </c>
      <c r="E5004" s="24">
        <v>0.41666666666666669</v>
      </c>
      <c r="F5004" s="24">
        <v>0.45833333333333331</v>
      </c>
      <c r="G5004" s="25">
        <v>4.166666666666663E-2</v>
      </c>
      <c r="H5004" s="31" t="s">
        <v>3874</v>
      </c>
      <c r="I5004" s="23"/>
      <c r="J5004" s="31" t="s">
        <v>48</v>
      </c>
      <c r="K5004" s="23"/>
    </row>
    <row r="5005" spans="1:11">
      <c r="A5005" s="3">
        <v>45155</v>
      </c>
      <c r="B5005" s="30" t="s">
        <v>3872</v>
      </c>
      <c r="C5005" s="2" t="s">
        <v>1589</v>
      </c>
      <c r="D5005" s="2" t="s">
        <v>2728</v>
      </c>
      <c r="E5005" s="27">
        <v>0.45833333333333331</v>
      </c>
      <c r="F5005" s="27">
        <v>0.5</v>
      </c>
      <c r="G5005" s="25">
        <v>4.1666666666666685E-2</v>
      </c>
      <c r="H5005" s="31" t="s">
        <v>3874</v>
      </c>
      <c r="I5005" s="2"/>
      <c r="J5005" s="31" t="s">
        <v>48</v>
      </c>
      <c r="K5005" s="2"/>
    </row>
    <row r="5006" spans="1:11">
      <c r="A5006" s="21">
        <v>45155</v>
      </c>
      <c r="B5006" s="30" t="s">
        <v>3872</v>
      </c>
      <c r="C5006" s="23" t="s">
        <v>1589</v>
      </c>
      <c r="D5006" s="23" t="s">
        <v>2490</v>
      </c>
      <c r="E5006" s="24">
        <v>0.54166666666666663</v>
      </c>
      <c r="F5006" s="24">
        <v>0.58333333333333337</v>
      </c>
      <c r="G5006" s="25">
        <v>4.1666666666666741E-2</v>
      </c>
      <c r="H5006" s="31" t="s">
        <v>3874</v>
      </c>
      <c r="I5006" s="23"/>
      <c r="J5006" s="31" t="s">
        <v>48</v>
      </c>
      <c r="K5006" s="23"/>
    </row>
    <row r="5007" spans="1:11">
      <c r="A5007" s="3">
        <v>45155</v>
      </c>
      <c r="B5007" s="30" t="s">
        <v>3872</v>
      </c>
      <c r="C5007" s="2" t="s">
        <v>1899</v>
      </c>
      <c r="D5007" s="2" t="s">
        <v>2729</v>
      </c>
      <c r="E5007" s="27">
        <v>0.58333333333333337</v>
      </c>
      <c r="F5007" s="27">
        <v>0.60416666666666663</v>
      </c>
      <c r="G5007" s="25">
        <v>2.0833333333333259E-2</v>
      </c>
      <c r="H5007" s="31" t="s">
        <v>3874</v>
      </c>
      <c r="I5007" s="2"/>
      <c r="J5007" s="31" t="s">
        <v>48</v>
      </c>
      <c r="K5007" s="2"/>
    </row>
    <row r="5008" spans="1:11">
      <c r="A5008" s="21">
        <v>45155</v>
      </c>
      <c r="B5008" s="30" t="s">
        <v>3872</v>
      </c>
      <c r="C5008" s="23" t="s">
        <v>1052</v>
      </c>
      <c r="D5008" s="23" t="s">
        <v>2730</v>
      </c>
      <c r="E5008" s="24">
        <v>0.60416666666666663</v>
      </c>
      <c r="F5008" s="24">
        <v>0.66666666666666663</v>
      </c>
      <c r="G5008" s="25">
        <v>6.25E-2</v>
      </c>
      <c r="H5008" s="31" t="s">
        <v>3866</v>
      </c>
      <c r="I5008" s="23"/>
      <c r="J5008" s="31" t="s">
        <v>54</v>
      </c>
      <c r="K5008" s="23"/>
    </row>
    <row r="5009" spans="1:11">
      <c r="A5009" s="3">
        <v>45155</v>
      </c>
      <c r="B5009" s="30" t="s">
        <v>3872</v>
      </c>
      <c r="C5009" s="2" t="s">
        <v>746</v>
      </c>
      <c r="D5009" s="2" t="s">
        <v>2731</v>
      </c>
      <c r="E5009" s="27">
        <v>0.66666666666666663</v>
      </c>
      <c r="F5009" s="27">
        <v>0.72916666666666663</v>
      </c>
      <c r="G5009" s="25">
        <v>6.25E-2</v>
      </c>
      <c r="H5009" s="31" t="s">
        <v>3874</v>
      </c>
      <c r="I5009" s="2"/>
      <c r="J5009" s="31" t="s">
        <v>48</v>
      </c>
      <c r="K5009" s="2"/>
    </row>
    <row r="5010" spans="1:11">
      <c r="A5010" s="21">
        <v>45155</v>
      </c>
      <c r="B5010" s="30" t="s">
        <v>3872</v>
      </c>
      <c r="C5010" s="23" t="s">
        <v>1589</v>
      </c>
      <c r="D5010" s="23" t="s">
        <v>2732</v>
      </c>
      <c r="E5010" s="24">
        <v>0.72916666666666663</v>
      </c>
      <c r="F5010" s="24">
        <v>0.77083333333333337</v>
      </c>
      <c r="G5010" s="25">
        <v>4.1666666666666741E-2</v>
      </c>
      <c r="H5010" s="31" t="s">
        <v>3874</v>
      </c>
      <c r="I5010" s="23"/>
      <c r="J5010" s="31" t="s">
        <v>48</v>
      </c>
      <c r="K5010" s="23"/>
    </row>
    <row r="5011" spans="1:11">
      <c r="A5011" s="3">
        <v>45156</v>
      </c>
      <c r="B5011" s="30" t="s">
        <v>3865</v>
      </c>
      <c r="C5011" s="2" t="s">
        <v>746</v>
      </c>
      <c r="D5011" s="2" t="s">
        <v>2733</v>
      </c>
      <c r="E5011" s="27">
        <v>0.39583333333333331</v>
      </c>
      <c r="F5011" s="27">
        <v>0.41666666666666669</v>
      </c>
      <c r="G5011" s="25">
        <v>2.083333333333337E-2</v>
      </c>
      <c r="H5011" s="31" t="s">
        <v>3874</v>
      </c>
      <c r="I5011" s="2"/>
      <c r="J5011" s="31" t="s">
        <v>48</v>
      </c>
      <c r="K5011" s="2"/>
    </row>
    <row r="5012" spans="1:11">
      <c r="A5012" s="21">
        <v>45156</v>
      </c>
      <c r="B5012" s="30" t="s">
        <v>3865</v>
      </c>
      <c r="C5012" s="23" t="s">
        <v>746</v>
      </c>
      <c r="D5012" s="23" t="s">
        <v>2734</v>
      </c>
      <c r="E5012" s="24">
        <v>0.41666666666666669</v>
      </c>
      <c r="F5012" s="24">
        <v>0.4375</v>
      </c>
      <c r="G5012" s="25">
        <v>2.0833333333333315E-2</v>
      </c>
      <c r="H5012" s="31" t="s">
        <v>3874</v>
      </c>
      <c r="I5012" s="23"/>
      <c r="J5012" s="31" t="s">
        <v>48</v>
      </c>
      <c r="K5012" s="23"/>
    </row>
    <row r="5013" spans="1:11">
      <c r="A5013" s="3">
        <v>45156</v>
      </c>
      <c r="B5013" s="30" t="s">
        <v>3865</v>
      </c>
      <c r="C5013" s="2" t="s">
        <v>2302</v>
      </c>
      <c r="D5013" s="2" t="s">
        <v>2615</v>
      </c>
      <c r="E5013" s="27">
        <v>0.4375</v>
      </c>
      <c r="F5013" s="27">
        <v>0.45833333333333331</v>
      </c>
      <c r="G5013" s="25">
        <v>2.0833333333333315E-2</v>
      </c>
      <c r="H5013" s="31" t="s">
        <v>3874</v>
      </c>
      <c r="I5013" s="2"/>
      <c r="J5013" s="31" t="s">
        <v>48</v>
      </c>
      <c r="K5013" s="2"/>
    </row>
    <row r="5014" spans="1:11">
      <c r="A5014" s="21">
        <v>45156</v>
      </c>
      <c r="B5014" s="30" t="s">
        <v>3865</v>
      </c>
      <c r="C5014" s="23" t="s">
        <v>1639</v>
      </c>
      <c r="D5014" s="23" t="s">
        <v>2135</v>
      </c>
      <c r="E5014" s="24">
        <v>0.45833333333333331</v>
      </c>
      <c r="F5014" s="24">
        <v>0.5</v>
      </c>
      <c r="G5014" s="25">
        <v>4.1666666666666685E-2</v>
      </c>
      <c r="H5014" s="31" t="s">
        <v>3874</v>
      </c>
      <c r="I5014" s="23"/>
      <c r="J5014" s="31" t="s">
        <v>48</v>
      </c>
      <c r="K5014" s="23"/>
    </row>
    <row r="5015" spans="1:11">
      <c r="A5015" s="3">
        <v>45156</v>
      </c>
      <c r="B5015" s="30" t="s">
        <v>3865</v>
      </c>
      <c r="C5015" s="2" t="s">
        <v>2377</v>
      </c>
      <c r="D5015" s="2" t="s">
        <v>2735</v>
      </c>
      <c r="E5015" s="27">
        <v>0.54166666666666663</v>
      </c>
      <c r="F5015" s="27">
        <v>0.70833333333333337</v>
      </c>
      <c r="G5015" s="25">
        <v>0.16666666666666674</v>
      </c>
      <c r="H5015" s="31" t="s">
        <v>3874</v>
      </c>
      <c r="I5015" s="2"/>
      <c r="J5015" s="31" t="s">
        <v>48</v>
      </c>
      <c r="K5015" s="2"/>
    </row>
    <row r="5016" spans="1:11">
      <c r="A5016" s="21">
        <v>45156</v>
      </c>
      <c r="B5016" s="30" t="s">
        <v>3865</v>
      </c>
      <c r="C5016" s="23" t="s">
        <v>1589</v>
      </c>
      <c r="D5016" s="23" t="s">
        <v>305</v>
      </c>
      <c r="E5016" s="24">
        <v>0.70833333333333337</v>
      </c>
      <c r="F5016" s="24">
        <v>0.77083333333333337</v>
      </c>
      <c r="G5016" s="25">
        <v>6.25E-2</v>
      </c>
      <c r="H5016" s="31" t="s">
        <v>3874</v>
      </c>
      <c r="I5016" s="23"/>
      <c r="J5016" s="31" t="s">
        <v>48</v>
      </c>
      <c r="K5016" s="23"/>
    </row>
    <row r="5017" spans="1:11">
      <c r="A5017" s="3">
        <v>45159</v>
      </c>
      <c r="B5017" s="30" t="s">
        <v>3869</v>
      </c>
      <c r="C5017" s="2" t="s">
        <v>1600</v>
      </c>
      <c r="D5017" s="2" t="s">
        <v>2036</v>
      </c>
      <c r="E5017" s="27">
        <v>0.39583333333333331</v>
      </c>
      <c r="F5017" s="27">
        <v>0.40625</v>
      </c>
      <c r="G5017" s="25">
        <v>1.0416666666666685E-2</v>
      </c>
      <c r="H5017" s="31" t="s">
        <v>3874</v>
      </c>
      <c r="I5017" s="2"/>
      <c r="J5017" s="31" t="s">
        <v>48</v>
      </c>
      <c r="K5017" s="2"/>
    </row>
    <row r="5018" spans="1:11">
      <c r="A5018" s="21">
        <v>45159</v>
      </c>
      <c r="B5018" s="30" t="s">
        <v>3869</v>
      </c>
      <c r="C5018" s="23" t="s">
        <v>449</v>
      </c>
      <c r="D5018" s="23" t="s">
        <v>1880</v>
      </c>
      <c r="E5018" s="24">
        <v>0.40625</v>
      </c>
      <c r="F5018" s="24">
        <v>0.41666666666666669</v>
      </c>
      <c r="G5018" s="25">
        <v>1.0416666666666685E-2</v>
      </c>
      <c r="H5018" s="31" t="s">
        <v>3867</v>
      </c>
      <c r="I5018" s="23"/>
      <c r="J5018" s="31" t="s">
        <v>34</v>
      </c>
      <c r="K5018" s="23"/>
    </row>
    <row r="5019" spans="1:11">
      <c r="A5019" s="3">
        <v>45159</v>
      </c>
      <c r="B5019" s="30" t="s">
        <v>3869</v>
      </c>
      <c r="C5019" s="2" t="s">
        <v>1899</v>
      </c>
      <c r="D5019" s="2" t="s">
        <v>1479</v>
      </c>
      <c r="E5019" s="27">
        <v>0.41666666666666669</v>
      </c>
      <c r="F5019" s="27">
        <v>0.42708333333333331</v>
      </c>
      <c r="G5019" s="25">
        <v>1.041666666666663E-2</v>
      </c>
      <c r="H5019" s="31" t="s">
        <v>3874</v>
      </c>
      <c r="I5019" s="2"/>
      <c r="J5019" s="31" t="s">
        <v>48</v>
      </c>
      <c r="K5019" s="2"/>
    </row>
    <row r="5020" spans="1:11">
      <c r="A5020" s="21">
        <v>45159</v>
      </c>
      <c r="B5020" s="30" t="s">
        <v>3869</v>
      </c>
      <c r="C5020" s="23" t="s">
        <v>2302</v>
      </c>
      <c r="D5020" s="23" t="s">
        <v>2736</v>
      </c>
      <c r="E5020" s="24">
        <v>0.42708333333333331</v>
      </c>
      <c r="F5020" s="24">
        <v>0.46875</v>
      </c>
      <c r="G5020" s="25">
        <v>4.1666666666666685E-2</v>
      </c>
      <c r="H5020" s="31" t="s">
        <v>3874</v>
      </c>
      <c r="I5020" s="23"/>
      <c r="J5020" s="31" t="s">
        <v>48</v>
      </c>
      <c r="K5020" s="23"/>
    </row>
    <row r="5021" spans="1:11">
      <c r="A5021" s="3">
        <v>45159</v>
      </c>
      <c r="B5021" s="30" t="s">
        <v>3869</v>
      </c>
      <c r="C5021" s="2" t="s">
        <v>746</v>
      </c>
      <c r="D5021" s="2" t="s">
        <v>2737</v>
      </c>
      <c r="E5021" s="27">
        <v>0.46875</v>
      </c>
      <c r="F5021" s="27">
        <v>0.48958333333333331</v>
      </c>
      <c r="G5021" s="25">
        <v>2.0833333333333315E-2</v>
      </c>
      <c r="H5021" s="31" t="s">
        <v>3874</v>
      </c>
      <c r="I5021" s="2"/>
      <c r="J5021" s="31" t="s">
        <v>48</v>
      </c>
      <c r="K5021" s="2"/>
    </row>
    <row r="5022" spans="1:11">
      <c r="A5022" s="21">
        <v>45159</v>
      </c>
      <c r="B5022" s="30" t="s">
        <v>3869</v>
      </c>
      <c r="C5022" s="23" t="s">
        <v>775</v>
      </c>
      <c r="D5022" s="23" t="s">
        <v>2738</v>
      </c>
      <c r="E5022" s="24">
        <v>0.54166666666666663</v>
      </c>
      <c r="F5022" s="24">
        <v>0.58333333333333337</v>
      </c>
      <c r="G5022" s="25">
        <v>4.1666666666666741E-2</v>
      </c>
      <c r="H5022" s="31" t="s">
        <v>3867</v>
      </c>
      <c r="I5022" s="23"/>
      <c r="J5022" s="31" t="s">
        <v>34</v>
      </c>
      <c r="K5022" s="23"/>
    </row>
    <row r="5023" spans="1:11">
      <c r="A5023" s="3">
        <v>45159</v>
      </c>
      <c r="B5023" s="30" t="s">
        <v>3869</v>
      </c>
      <c r="C5023" s="2" t="s">
        <v>2302</v>
      </c>
      <c r="D5023" s="2" t="s">
        <v>2736</v>
      </c>
      <c r="E5023" s="27">
        <v>0.58333333333333337</v>
      </c>
      <c r="F5023" s="27">
        <v>0.60416666666666663</v>
      </c>
      <c r="G5023" s="25">
        <v>2.0833333333333259E-2</v>
      </c>
      <c r="H5023" s="31" t="s">
        <v>3874</v>
      </c>
      <c r="I5023" s="2"/>
      <c r="J5023" s="31" t="s">
        <v>48</v>
      </c>
      <c r="K5023" s="2"/>
    </row>
    <row r="5024" spans="1:11">
      <c r="A5024" s="21">
        <v>45159</v>
      </c>
      <c r="B5024" s="30" t="s">
        <v>3869</v>
      </c>
      <c r="C5024" s="23" t="s">
        <v>2302</v>
      </c>
      <c r="D5024" s="23" t="s">
        <v>2739</v>
      </c>
      <c r="E5024" s="24">
        <v>0.60416666666666663</v>
      </c>
      <c r="F5024" s="24">
        <v>0.625</v>
      </c>
      <c r="G5024" s="25">
        <v>2.083333333333337E-2</v>
      </c>
      <c r="H5024" s="31" t="s">
        <v>3874</v>
      </c>
      <c r="I5024" s="23"/>
      <c r="J5024" s="31" t="s">
        <v>48</v>
      </c>
      <c r="K5024" s="23"/>
    </row>
    <row r="5025" spans="1:11">
      <c r="A5025" s="3">
        <v>45159</v>
      </c>
      <c r="B5025" s="30" t="s">
        <v>3869</v>
      </c>
      <c r="C5025" s="2" t="s">
        <v>449</v>
      </c>
      <c r="D5025" s="2" t="s">
        <v>2740</v>
      </c>
      <c r="E5025" s="27">
        <v>0.625</v>
      </c>
      <c r="F5025" s="27">
        <v>0.72916666666666663</v>
      </c>
      <c r="G5025" s="25">
        <v>0.10416666666666663</v>
      </c>
      <c r="H5025" s="31" t="s">
        <v>3867</v>
      </c>
      <c r="I5025" s="2"/>
      <c r="J5025" s="31" t="s">
        <v>34</v>
      </c>
      <c r="K5025" s="2"/>
    </row>
    <row r="5026" spans="1:11">
      <c r="A5026" s="21">
        <v>45159</v>
      </c>
      <c r="B5026" s="30" t="s">
        <v>3869</v>
      </c>
      <c r="C5026" s="23" t="s">
        <v>1899</v>
      </c>
      <c r="D5026" s="23" t="s">
        <v>2741</v>
      </c>
      <c r="E5026" s="24">
        <v>0.86458333333333337</v>
      </c>
      <c r="F5026" s="24">
        <v>0.89583333333333337</v>
      </c>
      <c r="G5026" s="25">
        <v>3.125E-2</v>
      </c>
      <c r="H5026" s="31" t="s">
        <v>3874</v>
      </c>
      <c r="I5026" s="23"/>
      <c r="J5026" s="31" t="s">
        <v>48</v>
      </c>
      <c r="K5026" s="23"/>
    </row>
    <row r="5027" spans="1:11">
      <c r="A5027" s="3">
        <v>45160</v>
      </c>
      <c r="B5027" s="30" t="s">
        <v>3870</v>
      </c>
      <c r="C5027" s="2" t="s">
        <v>1600</v>
      </c>
      <c r="D5027" s="2" t="s">
        <v>2036</v>
      </c>
      <c r="E5027" s="27">
        <v>0.39583333333333331</v>
      </c>
      <c r="F5027" s="27">
        <v>0.40625</v>
      </c>
      <c r="G5027" s="25">
        <v>1.0416666666666685E-2</v>
      </c>
      <c r="H5027" s="31" t="s">
        <v>3874</v>
      </c>
      <c r="I5027" s="2"/>
      <c r="J5027" s="31" t="s">
        <v>48</v>
      </c>
      <c r="K5027" s="2"/>
    </row>
    <row r="5028" spans="1:11">
      <c r="A5028" s="21">
        <v>45160</v>
      </c>
      <c r="B5028" s="30" t="s">
        <v>3870</v>
      </c>
      <c r="C5028" s="23" t="s">
        <v>443</v>
      </c>
      <c r="D5028" s="23" t="s">
        <v>1413</v>
      </c>
      <c r="E5028" s="24">
        <v>0.40625</v>
      </c>
      <c r="F5028" s="24">
        <v>0.41666666666666669</v>
      </c>
      <c r="G5028" s="25">
        <v>1.0416666666666685E-2</v>
      </c>
      <c r="H5028" s="31" t="s">
        <v>3867</v>
      </c>
      <c r="I5028" s="23"/>
      <c r="J5028" s="31" t="s">
        <v>34</v>
      </c>
      <c r="K5028" s="23"/>
    </row>
    <row r="5029" spans="1:11">
      <c r="A5029" s="3">
        <v>45160</v>
      </c>
      <c r="B5029" s="30" t="s">
        <v>3870</v>
      </c>
      <c r="C5029" s="2" t="s">
        <v>1639</v>
      </c>
      <c r="D5029" s="2" t="s">
        <v>2475</v>
      </c>
      <c r="E5029" s="27">
        <v>0.41666666666666669</v>
      </c>
      <c r="F5029" s="27">
        <v>0.47222222222222227</v>
      </c>
      <c r="G5029" s="25">
        <v>5.555555555555558E-2</v>
      </c>
      <c r="H5029" s="31" t="s">
        <v>3874</v>
      </c>
      <c r="I5029" s="2"/>
      <c r="J5029" s="31" t="s">
        <v>48</v>
      </c>
      <c r="K5029" s="2"/>
    </row>
    <row r="5030" spans="1:11">
      <c r="A5030" s="21">
        <v>45160</v>
      </c>
      <c r="B5030" s="30" t="s">
        <v>3870</v>
      </c>
      <c r="C5030" s="23" t="s">
        <v>1589</v>
      </c>
      <c r="D5030" s="23" t="s">
        <v>2742</v>
      </c>
      <c r="E5030" s="24">
        <v>0.47222222222222227</v>
      </c>
      <c r="F5030" s="24">
        <v>0.5</v>
      </c>
      <c r="G5030" s="25">
        <v>2.7777777777777735E-2</v>
      </c>
      <c r="H5030" s="31" t="s">
        <v>3874</v>
      </c>
      <c r="I5030" s="23"/>
      <c r="J5030" s="31" t="s">
        <v>48</v>
      </c>
      <c r="K5030" s="23"/>
    </row>
    <row r="5031" spans="1:11">
      <c r="A5031" s="3">
        <v>45160</v>
      </c>
      <c r="B5031" s="30" t="s">
        <v>3870</v>
      </c>
      <c r="C5031" s="2" t="s">
        <v>1589</v>
      </c>
      <c r="D5031" s="2" t="s">
        <v>2728</v>
      </c>
      <c r="E5031" s="27">
        <v>0.54166666666666663</v>
      </c>
      <c r="F5031" s="27">
        <v>0.5625</v>
      </c>
      <c r="G5031" s="25">
        <v>2.083333333333337E-2</v>
      </c>
      <c r="H5031" s="31" t="s">
        <v>3874</v>
      </c>
      <c r="I5031" s="2"/>
      <c r="J5031" s="31" t="s">
        <v>48</v>
      </c>
      <c r="K5031" s="2"/>
    </row>
    <row r="5032" spans="1:11">
      <c r="A5032" s="21">
        <v>45160</v>
      </c>
      <c r="B5032" s="30" t="s">
        <v>3870</v>
      </c>
      <c r="C5032" s="23" t="s">
        <v>2302</v>
      </c>
      <c r="D5032" s="23" t="s">
        <v>2736</v>
      </c>
      <c r="E5032" s="24">
        <v>0.5625</v>
      </c>
      <c r="F5032" s="24">
        <v>0.625</v>
      </c>
      <c r="G5032" s="25">
        <v>6.25E-2</v>
      </c>
      <c r="H5032" s="31" t="s">
        <v>3874</v>
      </c>
      <c r="I5032" s="23"/>
      <c r="J5032" s="31" t="s">
        <v>48</v>
      </c>
      <c r="K5032" s="23"/>
    </row>
    <row r="5033" spans="1:11">
      <c r="A5033" s="3">
        <v>45160</v>
      </c>
      <c r="B5033" s="30" t="s">
        <v>3870</v>
      </c>
      <c r="C5033" s="2" t="s">
        <v>1639</v>
      </c>
      <c r="D5033" s="2" t="s">
        <v>2259</v>
      </c>
      <c r="E5033" s="27">
        <v>0.625</v>
      </c>
      <c r="F5033" s="27">
        <v>0.66666666666666663</v>
      </c>
      <c r="G5033" s="25">
        <v>4.166666666666663E-2</v>
      </c>
      <c r="H5033" s="31" t="s">
        <v>3874</v>
      </c>
      <c r="I5033" s="2"/>
      <c r="J5033" s="31" t="s">
        <v>48</v>
      </c>
      <c r="K5033" s="2"/>
    </row>
    <row r="5034" spans="1:11">
      <c r="A5034" s="21">
        <v>45160</v>
      </c>
      <c r="B5034" s="30" t="s">
        <v>3870</v>
      </c>
      <c r="C5034" s="23" t="s">
        <v>2302</v>
      </c>
      <c r="D5034" s="23" t="s">
        <v>2736</v>
      </c>
      <c r="E5034" s="24">
        <v>0.66666666666666663</v>
      </c>
      <c r="F5034" s="24">
        <v>0.70833333333333337</v>
      </c>
      <c r="G5034" s="25">
        <v>4.1666666666666741E-2</v>
      </c>
      <c r="H5034" s="31" t="s">
        <v>3874</v>
      </c>
      <c r="I5034" s="23"/>
      <c r="J5034" s="31" t="s">
        <v>48</v>
      </c>
      <c r="K5034" s="23"/>
    </row>
    <row r="5035" spans="1:11">
      <c r="A5035" s="3">
        <v>45160</v>
      </c>
      <c r="B5035" s="30" t="s">
        <v>3870</v>
      </c>
      <c r="C5035" s="2" t="s">
        <v>746</v>
      </c>
      <c r="D5035" s="2" t="s">
        <v>2743</v>
      </c>
      <c r="E5035" s="27">
        <v>0.70833333333333337</v>
      </c>
      <c r="F5035" s="27">
        <v>0.75</v>
      </c>
      <c r="G5035" s="25">
        <v>4.166666666666663E-2</v>
      </c>
      <c r="H5035" s="31" t="s">
        <v>3874</v>
      </c>
      <c r="I5035" s="2"/>
      <c r="J5035" s="31" t="s">
        <v>48</v>
      </c>
      <c r="K5035" s="2"/>
    </row>
    <row r="5036" spans="1:11">
      <c r="A5036" s="21">
        <v>45161</v>
      </c>
      <c r="B5036" s="30" t="s">
        <v>3871</v>
      </c>
      <c r="C5036" s="23" t="s">
        <v>1600</v>
      </c>
      <c r="D5036" s="23" t="s">
        <v>2104</v>
      </c>
      <c r="E5036" s="24">
        <v>0.39583333333333331</v>
      </c>
      <c r="F5036" s="24">
        <v>0.40625</v>
      </c>
      <c r="G5036" s="25">
        <v>1.0416666666666685E-2</v>
      </c>
      <c r="H5036" s="31" t="s">
        <v>3874</v>
      </c>
      <c r="I5036" s="23"/>
      <c r="J5036" s="31" t="s">
        <v>48</v>
      </c>
      <c r="K5036" s="23"/>
    </row>
    <row r="5037" spans="1:11">
      <c r="A5037" s="3">
        <v>45161</v>
      </c>
      <c r="B5037" s="30" t="s">
        <v>3871</v>
      </c>
      <c r="C5037" s="2" t="s">
        <v>443</v>
      </c>
      <c r="D5037" s="2" t="s">
        <v>1413</v>
      </c>
      <c r="E5037" s="27">
        <v>0.40625</v>
      </c>
      <c r="F5037" s="27">
        <v>0.41666666666666669</v>
      </c>
      <c r="G5037" s="25">
        <v>1.0416666666666685E-2</v>
      </c>
      <c r="H5037" s="31" t="s">
        <v>3867</v>
      </c>
      <c r="I5037" s="2"/>
      <c r="J5037" s="31" t="s">
        <v>34</v>
      </c>
      <c r="K5037" s="2"/>
    </row>
    <row r="5038" spans="1:11">
      <c r="A5038" s="21">
        <v>45161</v>
      </c>
      <c r="B5038" s="30" t="s">
        <v>3871</v>
      </c>
      <c r="C5038" s="23" t="s">
        <v>1589</v>
      </c>
      <c r="D5038" s="23" t="s">
        <v>2744</v>
      </c>
      <c r="E5038" s="24">
        <v>0.41666666666666669</v>
      </c>
      <c r="F5038" s="24">
        <v>0.45833333333333331</v>
      </c>
      <c r="G5038" s="25">
        <v>4.166666666666663E-2</v>
      </c>
      <c r="H5038" s="31" t="s">
        <v>3874</v>
      </c>
      <c r="I5038" s="23"/>
      <c r="J5038" s="31" t="s">
        <v>48</v>
      </c>
      <c r="K5038" s="23"/>
    </row>
    <row r="5039" spans="1:11">
      <c r="A5039" s="3">
        <v>45161</v>
      </c>
      <c r="B5039" s="30" t="s">
        <v>3871</v>
      </c>
      <c r="C5039" s="2" t="s">
        <v>2302</v>
      </c>
      <c r="D5039" s="2" t="s">
        <v>2736</v>
      </c>
      <c r="E5039" s="27">
        <v>0.45833333333333331</v>
      </c>
      <c r="F5039" s="27">
        <v>0.47916666666666669</v>
      </c>
      <c r="G5039" s="25">
        <v>2.083333333333337E-2</v>
      </c>
      <c r="H5039" s="31" t="s">
        <v>3874</v>
      </c>
      <c r="I5039" s="2"/>
      <c r="J5039" s="31" t="s">
        <v>48</v>
      </c>
      <c r="K5039" s="2"/>
    </row>
    <row r="5040" spans="1:11">
      <c r="A5040" s="21">
        <v>45161</v>
      </c>
      <c r="B5040" s="30" t="s">
        <v>3871</v>
      </c>
      <c r="C5040" s="23" t="s">
        <v>1589</v>
      </c>
      <c r="D5040" s="23" t="s">
        <v>2688</v>
      </c>
      <c r="E5040" s="24">
        <v>0.47916666666666669</v>
      </c>
      <c r="F5040" s="24">
        <v>0.5</v>
      </c>
      <c r="G5040" s="25">
        <v>2.0833333333333315E-2</v>
      </c>
      <c r="H5040" s="31" t="s">
        <v>3874</v>
      </c>
      <c r="I5040" s="23"/>
      <c r="J5040" s="31" t="s">
        <v>48</v>
      </c>
      <c r="K5040" s="23"/>
    </row>
    <row r="5041" spans="1:11">
      <c r="A5041" s="3">
        <v>45161</v>
      </c>
      <c r="B5041" s="30" t="s">
        <v>3871</v>
      </c>
      <c r="C5041" s="2" t="s">
        <v>1639</v>
      </c>
      <c r="D5041" s="2" t="s">
        <v>1898</v>
      </c>
      <c r="E5041" s="27">
        <v>0.54166666666666663</v>
      </c>
      <c r="F5041" s="27">
        <v>0.5625</v>
      </c>
      <c r="G5041" s="25">
        <v>2.083333333333337E-2</v>
      </c>
      <c r="H5041" s="31" t="s">
        <v>3874</v>
      </c>
      <c r="I5041" s="2"/>
      <c r="J5041" s="31" t="s">
        <v>48</v>
      </c>
      <c r="K5041" s="2"/>
    </row>
    <row r="5042" spans="1:11">
      <c r="A5042" s="21">
        <v>45161</v>
      </c>
      <c r="B5042" s="30" t="s">
        <v>3871</v>
      </c>
      <c r="C5042" s="23" t="s">
        <v>2302</v>
      </c>
      <c r="D5042" s="23" t="s">
        <v>2736</v>
      </c>
      <c r="E5042" s="24">
        <v>0.5625</v>
      </c>
      <c r="F5042" s="24">
        <v>0.625</v>
      </c>
      <c r="G5042" s="25">
        <v>6.25E-2</v>
      </c>
      <c r="H5042" s="31" t="s">
        <v>3874</v>
      </c>
      <c r="I5042" s="23"/>
      <c r="J5042" s="31" t="s">
        <v>48</v>
      </c>
      <c r="K5042" s="23"/>
    </row>
    <row r="5043" spans="1:11">
      <c r="A5043" s="3">
        <v>45161</v>
      </c>
      <c r="B5043" s="30" t="s">
        <v>3871</v>
      </c>
      <c r="C5043" s="2" t="s">
        <v>2377</v>
      </c>
      <c r="D5043" s="2" t="s">
        <v>2745</v>
      </c>
      <c r="E5043" s="27">
        <v>0.625</v>
      </c>
      <c r="F5043" s="27">
        <v>0.70833333333333337</v>
      </c>
      <c r="G5043" s="25">
        <v>8.333333333333337E-2</v>
      </c>
      <c r="H5043" s="31" t="s">
        <v>3874</v>
      </c>
      <c r="I5043" s="2"/>
      <c r="J5043" s="31" t="s">
        <v>48</v>
      </c>
      <c r="K5043" s="2"/>
    </row>
    <row r="5044" spans="1:11">
      <c r="A5044" s="21">
        <v>45161</v>
      </c>
      <c r="B5044" s="30" t="s">
        <v>3871</v>
      </c>
      <c r="C5044" s="23" t="s">
        <v>1899</v>
      </c>
      <c r="D5044" s="23" t="s">
        <v>2746</v>
      </c>
      <c r="E5044" s="24">
        <v>0.625</v>
      </c>
      <c r="F5044" s="24">
        <v>0.625</v>
      </c>
      <c r="G5044" s="25">
        <v>0</v>
      </c>
      <c r="H5044" s="31" t="s">
        <v>3874</v>
      </c>
      <c r="I5044" s="23"/>
      <c r="J5044" s="31" t="s">
        <v>48</v>
      </c>
      <c r="K5044" s="23"/>
    </row>
    <row r="5045" spans="1:11">
      <c r="A5045" s="3">
        <v>45161</v>
      </c>
      <c r="B5045" s="30" t="s">
        <v>3871</v>
      </c>
      <c r="C5045" s="2" t="s">
        <v>746</v>
      </c>
      <c r="D5045" s="2" t="s">
        <v>2737</v>
      </c>
      <c r="E5045" s="27">
        <v>0.66666666666666663</v>
      </c>
      <c r="F5045" s="27">
        <v>0.66666666666666663</v>
      </c>
      <c r="G5045" s="25">
        <v>0</v>
      </c>
      <c r="H5045" s="31" t="s">
        <v>3874</v>
      </c>
      <c r="I5045" s="2"/>
      <c r="J5045" s="31" t="s">
        <v>48</v>
      </c>
      <c r="K5045" s="2"/>
    </row>
    <row r="5046" spans="1:11">
      <c r="A5046" s="21">
        <v>45161</v>
      </c>
      <c r="B5046" s="30" t="s">
        <v>3871</v>
      </c>
      <c r="C5046" s="23" t="s">
        <v>1639</v>
      </c>
      <c r="D5046" s="23" t="s">
        <v>2436</v>
      </c>
      <c r="E5046" s="24">
        <v>0.70833333333333337</v>
      </c>
      <c r="F5046" s="24">
        <v>0.71875</v>
      </c>
      <c r="G5046" s="25">
        <v>1.041666666666663E-2</v>
      </c>
      <c r="H5046" s="31" t="s">
        <v>3874</v>
      </c>
      <c r="I5046" s="23"/>
      <c r="J5046" s="31" t="s">
        <v>48</v>
      </c>
      <c r="K5046" s="23"/>
    </row>
    <row r="5047" spans="1:11">
      <c r="A5047" s="3">
        <v>45161</v>
      </c>
      <c r="B5047" s="30" t="s">
        <v>3871</v>
      </c>
      <c r="C5047" s="2" t="s">
        <v>1589</v>
      </c>
      <c r="D5047" s="2" t="s">
        <v>2747</v>
      </c>
      <c r="E5047" s="27">
        <v>0.71875</v>
      </c>
      <c r="F5047" s="27">
        <v>0.80208333333333337</v>
      </c>
      <c r="G5047" s="25">
        <v>8.333333333333337E-2</v>
      </c>
      <c r="H5047" s="31" t="s">
        <v>3874</v>
      </c>
      <c r="I5047" s="2" t="s">
        <v>2748</v>
      </c>
      <c r="J5047" s="31" t="s">
        <v>48</v>
      </c>
      <c r="K5047" s="2"/>
    </row>
    <row r="5048" spans="1:11">
      <c r="A5048" s="21">
        <v>45162</v>
      </c>
      <c r="B5048" s="30" t="s">
        <v>3872</v>
      </c>
      <c r="C5048" s="23" t="s">
        <v>1600</v>
      </c>
      <c r="D5048" s="23" t="s">
        <v>2104</v>
      </c>
      <c r="E5048" s="24">
        <v>0.39583333333333331</v>
      </c>
      <c r="F5048" s="24">
        <v>0.40625</v>
      </c>
      <c r="G5048" s="25">
        <v>1.0416666666666685E-2</v>
      </c>
      <c r="H5048" s="31" t="s">
        <v>3874</v>
      </c>
      <c r="I5048" s="23"/>
      <c r="J5048" s="31" t="s">
        <v>48</v>
      </c>
      <c r="K5048" s="23"/>
    </row>
    <row r="5049" spans="1:11">
      <c r="A5049" s="3">
        <v>45162</v>
      </c>
      <c r="B5049" s="30" t="s">
        <v>3872</v>
      </c>
      <c r="C5049" s="2" t="s">
        <v>746</v>
      </c>
      <c r="D5049" s="2" t="s">
        <v>2749</v>
      </c>
      <c r="E5049" s="27">
        <v>0.40625</v>
      </c>
      <c r="F5049" s="27">
        <v>0.4375</v>
      </c>
      <c r="G5049" s="25">
        <v>3.125E-2</v>
      </c>
      <c r="H5049" s="31" t="s">
        <v>3874</v>
      </c>
      <c r="I5049" s="2"/>
      <c r="J5049" s="31" t="s">
        <v>48</v>
      </c>
      <c r="K5049" s="2"/>
    </row>
    <row r="5050" spans="1:11">
      <c r="A5050" s="21">
        <v>45162</v>
      </c>
      <c r="B5050" s="30" t="s">
        <v>3872</v>
      </c>
      <c r="C5050" s="23" t="s">
        <v>1589</v>
      </c>
      <c r="D5050" s="23" t="s">
        <v>2750</v>
      </c>
      <c r="E5050" s="24">
        <v>0.4375</v>
      </c>
      <c r="F5050" s="24">
        <v>0.5</v>
      </c>
      <c r="G5050" s="25">
        <v>6.25E-2</v>
      </c>
      <c r="H5050" s="31" t="s">
        <v>3874</v>
      </c>
      <c r="I5050" s="23"/>
      <c r="J5050" s="31" t="s">
        <v>48</v>
      </c>
      <c r="K5050" s="23"/>
    </row>
    <row r="5051" spans="1:11">
      <c r="A5051" s="3">
        <v>45162</v>
      </c>
      <c r="B5051" s="30" t="s">
        <v>3872</v>
      </c>
      <c r="C5051" s="2" t="s">
        <v>1589</v>
      </c>
      <c r="D5051" s="2" t="s">
        <v>2710</v>
      </c>
      <c r="E5051" s="27">
        <v>0.54166666666666663</v>
      </c>
      <c r="F5051" s="27">
        <v>0.625</v>
      </c>
      <c r="G5051" s="25">
        <v>8.333333333333337E-2</v>
      </c>
      <c r="H5051" s="31" t="s">
        <v>3874</v>
      </c>
      <c r="I5051" s="2"/>
      <c r="J5051" s="31" t="s">
        <v>48</v>
      </c>
      <c r="K5051" s="2"/>
    </row>
    <row r="5052" spans="1:11">
      <c r="A5052" s="21">
        <v>45162</v>
      </c>
      <c r="B5052" s="30" t="s">
        <v>3872</v>
      </c>
      <c r="C5052" s="23" t="s">
        <v>1639</v>
      </c>
      <c r="D5052" s="23" t="s">
        <v>2475</v>
      </c>
      <c r="E5052" s="24">
        <v>0.625</v>
      </c>
      <c r="F5052" s="24">
        <v>0.65625</v>
      </c>
      <c r="G5052" s="25">
        <v>3.125E-2</v>
      </c>
      <c r="H5052" s="31" t="s">
        <v>3874</v>
      </c>
      <c r="I5052" s="23"/>
      <c r="J5052" s="31" t="s">
        <v>48</v>
      </c>
      <c r="K5052" s="23"/>
    </row>
    <row r="5053" spans="1:11">
      <c r="A5053" s="3">
        <v>45162</v>
      </c>
      <c r="B5053" s="30" t="s">
        <v>3872</v>
      </c>
      <c r="C5053" s="2" t="s">
        <v>449</v>
      </c>
      <c r="D5053" s="2" t="s">
        <v>2592</v>
      </c>
      <c r="E5053" s="27">
        <v>0.65625</v>
      </c>
      <c r="F5053" s="27">
        <v>0.68055555555555547</v>
      </c>
      <c r="G5053" s="25">
        <v>2.4305555555555469E-2</v>
      </c>
      <c r="H5053" s="31" t="s">
        <v>3867</v>
      </c>
      <c r="I5053" s="2"/>
      <c r="J5053" s="31" t="s">
        <v>34</v>
      </c>
      <c r="K5053" s="2"/>
    </row>
    <row r="5054" spans="1:11">
      <c r="A5054" s="21">
        <v>45162</v>
      </c>
      <c r="B5054" s="30" t="s">
        <v>3872</v>
      </c>
      <c r="C5054" s="23" t="s">
        <v>1589</v>
      </c>
      <c r="D5054" s="23" t="s">
        <v>2710</v>
      </c>
      <c r="E5054" s="24">
        <v>0.68055555555555547</v>
      </c>
      <c r="F5054" s="24">
        <v>0.75</v>
      </c>
      <c r="G5054" s="25">
        <v>6.9444444444444531E-2</v>
      </c>
      <c r="H5054" s="31" t="s">
        <v>3874</v>
      </c>
      <c r="I5054" s="23"/>
      <c r="J5054" s="31" t="s">
        <v>48</v>
      </c>
      <c r="K5054" s="23"/>
    </row>
    <row r="5055" spans="1:11">
      <c r="A5055" s="3">
        <v>45162</v>
      </c>
      <c r="B5055" s="30" t="s">
        <v>3872</v>
      </c>
      <c r="C5055" s="2" t="s">
        <v>746</v>
      </c>
      <c r="D5055" s="2" t="s">
        <v>2751</v>
      </c>
      <c r="E5055" s="27">
        <v>0.95833333333333337</v>
      </c>
      <c r="F5055" s="27">
        <v>1</v>
      </c>
      <c r="G5055" s="25">
        <v>4.166666666666663E-2</v>
      </c>
      <c r="H5055" s="31" t="s">
        <v>3874</v>
      </c>
      <c r="I5055" s="2"/>
      <c r="J5055" s="31" t="s">
        <v>48</v>
      </c>
      <c r="K5055" s="2"/>
    </row>
    <row r="5056" spans="1:11">
      <c r="A5056" s="21">
        <v>45163</v>
      </c>
      <c r="B5056" s="30" t="s">
        <v>3865</v>
      </c>
      <c r="C5056" s="23" t="s">
        <v>746</v>
      </c>
      <c r="D5056" s="23" t="s">
        <v>2751</v>
      </c>
      <c r="E5056" s="24">
        <v>2.0833333333333332E-2</v>
      </c>
      <c r="F5056" s="24">
        <v>0.125</v>
      </c>
      <c r="G5056" s="25">
        <v>0.10416666666666667</v>
      </c>
      <c r="H5056" s="31" t="s">
        <v>3874</v>
      </c>
      <c r="I5056" s="23"/>
      <c r="J5056" s="31" t="s">
        <v>48</v>
      </c>
      <c r="K5056" s="23"/>
    </row>
    <row r="5057" spans="1:11">
      <c r="A5057" s="3">
        <v>45163</v>
      </c>
      <c r="B5057" s="30" t="s">
        <v>3865</v>
      </c>
      <c r="C5057" s="2" t="s">
        <v>1600</v>
      </c>
      <c r="D5057" s="2" t="s">
        <v>2104</v>
      </c>
      <c r="E5057" s="27">
        <v>0.39583333333333331</v>
      </c>
      <c r="F5057" s="27">
        <v>0.41666666666666669</v>
      </c>
      <c r="G5057" s="25">
        <v>2.083333333333337E-2</v>
      </c>
      <c r="H5057" s="31" t="s">
        <v>3874</v>
      </c>
      <c r="I5057" s="2"/>
      <c r="J5057" s="31" t="s">
        <v>48</v>
      </c>
      <c r="K5057" s="2"/>
    </row>
    <row r="5058" spans="1:11">
      <c r="A5058" s="21">
        <v>45163</v>
      </c>
      <c r="B5058" s="30" t="s">
        <v>3865</v>
      </c>
      <c r="C5058" s="23" t="s">
        <v>1589</v>
      </c>
      <c r="D5058" s="23" t="s">
        <v>2752</v>
      </c>
      <c r="E5058" s="24">
        <v>0.41666666666666669</v>
      </c>
      <c r="F5058" s="24">
        <v>0.45833333333333331</v>
      </c>
      <c r="G5058" s="25">
        <v>4.166666666666663E-2</v>
      </c>
      <c r="H5058" s="31" t="s">
        <v>3874</v>
      </c>
      <c r="I5058" s="23"/>
      <c r="J5058" s="31" t="s">
        <v>48</v>
      </c>
      <c r="K5058" s="23"/>
    </row>
    <row r="5059" spans="1:11">
      <c r="A5059" s="3">
        <v>45163</v>
      </c>
      <c r="B5059" s="30" t="s">
        <v>3865</v>
      </c>
      <c r="C5059" s="2" t="s">
        <v>1639</v>
      </c>
      <c r="D5059" s="2" t="s">
        <v>2753</v>
      </c>
      <c r="E5059" s="27">
        <v>0.45833333333333331</v>
      </c>
      <c r="F5059" s="27">
        <v>0.5</v>
      </c>
      <c r="G5059" s="25">
        <v>4.1666666666666685E-2</v>
      </c>
      <c r="H5059" s="31" t="s">
        <v>3874</v>
      </c>
      <c r="I5059" s="2"/>
      <c r="J5059" s="31" t="s">
        <v>48</v>
      </c>
      <c r="K5059" s="2"/>
    </row>
    <row r="5060" spans="1:11">
      <c r="A5060" s="21">
        <v>45163</v>
      </c>
      <c r="B5060" s="30" t="s">
        <v>3865</v>
      </c>
      <c r="C5060" s="23" t="s">
        <v>746</v>
      </c>
      <c r="D5060" s="23" t="s">
        <v>2754</v>
      </c>
      <c r="E5060" s="24">
        <v>0.54166666666666663</v>
      </c>
      <c r="F5060" s="24">
        <v>0.58333333333333337</v>
      </c>
      <c r="G5060" s="25">
        <v>4.1666666666666741E-2</v>
      </c>
      <c r="H5060" s="31" t="s">
        <v>3874</v>
      </c>
      <c r="I5060" s="23"/>
      <c r="J5060" s="31" t="s">
        <v>48</v>
      </c>
      <c r="K5060" s="23"/>
    </row>
    <row r="5061" spans="1:11">
      <c r="A5061" s="3">
        <v>45163</v>
      </c>
      <c r="B5061" s="30" t="s">
        <v>3865</v>
      </c>
      <c r="C5061" s="2" t="s">
        <v>2302</v>
      </c>
      <c r="D5061" s="2" t="s">
        <v>3959</v>
      </c>
      <c r="E5061" s="27">
        <v>0.58333333333333337</v>
      </c>
      <c r="F5061" s="27">
        <v>0.625</v>
      </c>
      <c r="G5061" s="25">
        <v>4.166666666666663E-2</v>
      </c>
      <c r="H5061" s="31" t="s">
        <v>3874</v>
      </c>
      <c r="I5061" s="2"/>
      <c r="J5061" s="31" t="s">
        <v>48</v>
      </c>
      <c r="K5061" s="2"/>
    </row>
    <row r="5062" spans="1:11">
      <c r="A5062" s="21">
        <v>45163</v>
      </c>
      <c r="B5062" s="30" t="s">
        <v>3865</v>
      </c>
      <c r="C5062" s="23" t="s">
        <v>449</v>
      </c>
      <c r="D5062" s="23" t="s">
        <v>2755</v>
      </c>
      <c r="E5062" s="24">
        <v>0.625</v>
      </c>
      <c r="F5062" s="24">
        <v>0.70833333333333337</v>
      </c>
      <c r="G5062" s="25">
        <v>8.333333333333337E-2</v>
      </c>
      <c r="H5062" s="31" t="s">
        <v>3867</v>
      </c>
      <c r="I5062" s="23"/>
      <c r="J5062" s="31" t="s">
        <v>34</v>
      </c>
      <c r="K5062" s="23"/>
    </row>
    <row r="5063" spans="1:11">
      <c r="A5063" s="3">
        <v>45163</v>
      </c>
      <c r="B5063" s="30" t="s">
        <v>3865</v>
      </c>
      <c r="C5063" s="2" t="s">
        <v>1589</v>
      </c>
      <c r="D5063" s="2" t="s">
        <v>2756</v>
      </c>
      <c r="E5063" s="27">
        <v>0.70833333333333337</v>
      </c>
      <c r="F5063" s="27">
        <v>0.77083333333333337</v>
      </c>
      <c r="G5063" s="25">
        <v>6.25E-2</v>
      </c>
      <c r="H5063" s="31" t="s">
        <v>3874</v>
      </c>
      <c r="I5063" s="2"/>
      <c r="J5063" s="31" t="s">
        <v>48</v>
      </c>
      <c r="K5063" s="2"/>
    </row>
    <row r="5064" spans="1:11">
      <c r="A5064" s="21">
        <v>45165</v>
      </c>
      <c r="B5064" s="30" t="s">
        <v>3873</v>
      </c>
      <c r="C5064" s="23" t="s">
        <v>449</v>
      </c>
      <c r="D5064" s="23" t="s">
        <v>2755</v>
      </c>
      <c r="E5064" s="24">
        <v>0.41666666666666669</v>
      </c>
      <c r="F5064" s="24">
        <v>0.43055555555555558</v>
      </c>
      <c r="G5064" s="25">
        <v>1.3888888888888895E-2</v>
      </c>
      <c r="H5064" s="31" t="s">
        <v>3867</v>
      </c>
      <c r="I5064" s="23"/>
      <c r="J5064" s="31" t="s">
        <v>34</v>
      </c>
      <c r="K5064" s="23"/>
    </row>
    <row r="5065" spans="1:11">
      <c r="A5065" s="3">
        <v>45165</v>
      </c>
      <c r="B5065" s="30" t="s">
        <v>3873</v>
      </c>
      <c r="C5065" s="2" t="s">
        <v>746</v>
      </c>
      <c r="D5065" s="2" t="s">
        <v>2754</v>
      </c>
      <c r="E5065" s="27">
        <v>0.43055555555555558</v>
      </c>
      <c r="F5065" s="27">
        <v>0.48958333333333331</v>
      </c>
      <c r="G5065" s="25">
        <v>5.9027777777777735E-2</v>
      </c>
      <c r="H5065" s="31" t="s">
        <v>3874</v>
      </c>
      <c r="I5065" s="2"/>
      <c r="J5065" s="31" t="s">
        <v>48</v>
      </c>
      <c r="K5065" s="2"/>
    </row>
    <row r="5066" spans="1:11">
      <c r="A5066" s="21">
        <v>45166</v>
      </c>
      <c r="B5066" s="30" t="s">
        <v>3869</v>
      </c>
      <c r="C5066" s="23" t="s">
        <v>449</v>
      </c>
      <c r="D5066" s="23" t="s">
        <v>2755</v>
      </c>
      <c r="E5066" s="24">
        <v>0.39583333333333331</v>
      </c>
      <c r="F5066" s="24">
        <v>0.41666666666666669</v>
      </c>
      <c r="G5066" s="25">
        <v>2.083333333333337E-2</v>
      </c>
      <c r="H5066" s="31" t="s">
        <v>3867</v>
      </c>
      <c r="I5066" s="23"/>
      <c r="J5066" s="31" t="s">
        <v>34</v>
      </c>
      <c r="K5066" s="23"/>
    </row>
    <row r="5067" spans="1:11">
      <c r="A5067" s="3">
        <v>45166</v>
      </c>
      <c r="B5067" s="30" t="s">
        <v>3869</v>
      </c>
      <c r="C5067" s="2" t="s">
        <v>443</v>
      </c>
      <c r="D5067" s="2" t="s">
        <v>3884</v>
      </c>
      <c r="E5067" s="27">
        <v>0.41666666666666669</v>
      </c>
      <c r="F5067" s="27">
        <v>0.45833333333333331</v>
      </c>
      <c r="G5067" s="25">
        <v>4.166666666666663E-2</v>
      </c>
      <c r="H5067" s="31" t="s">
        <v>3867</v>
      </c>
      <c r="I5067" s="2"/>
      <c r="J5067" s="31" t="s">
        <v>34</v>
      </c>
      <c r="K5067" s="2"/>
    </row>
    <row r="5068" spans="1:11">
      <c r="A5068" s="21">
        <v>45166</v>
      </c>
      <c r="B5068" s="30" t="s">
        <v>3869</v>
      </c>
      <c r="C5068" s="23" t="s">
        <v>1589</v>
      </c>
      <c r="D5068" s="23" t="s">
        <v>2757</v>
      </c>
      <c r="E5068" s="24">
        <v>0.45833333333333331</v>
      </c>
      <c r="F5068" s="24">
        <v>0.47916666666666669</v>
      </c>
      <c r="G5068" s="25">
        <v>2.083333333333337E-2</v>
      </c>
      <c r="H5068" s="31" t="s">
        <v>3874</v>
      </c>
      <c r="I5068" s="23"/>
      <c r="J5068" s="31" t="s">
        <v>48</v>
      </c>
      <c r="K5068" s="23"/>
    </row>
    <row r="5069" spans="1:11">
      <c r="A5069" s="3">
        <v>45166</v>
      </c>
      <c r="B5069" s="30" t="s">
        <v>3869</v>
      </c>
      <c r="C5069" s="2" t="s">
        <v>2302</v>
      </c>
      <c r="D5069" s="2" t="s">
        <v>3959</v>
      </c>
      <c r="E5069" s="27">
        <v>0.47916666666666669</v>
      </c>
      <c r="F5069" s="27">
        <v>0.5</v>
      </c>
      <c r="G5069" s="25">
        <v>2.0833333333333315E-2</v>
      </c>
      <c r="H5069" s="31" t="s">
        <v>3874</v>
      </c>
      <c r="I5069" s="2"/>
      <c r="J5069" s="31" t="s">
        <v>48</v>
      </c>
      <c r="K5069" s="2"/>
    </row>
    <row r="5070" spans="1:11">
      <c r="A5070" s="21">
        <v>45166</v>
      </c>
      <c r="B5070" s="30" t="s">
        <v>3869</v>
      </c>
      <c r="C5070" s="23" t="s">
        <v>775</v>
      </c>
      <c r="D5070" s="23" t="s">
        <v>2738</v>
      </c>
      <c r="E5070" s="24">
        <v>0.54166666666666663</v>
      </c>
      <c r="F5070" s="24">
        <v>0.58333333333333337</v>
      </c>
      <c r="G5070" s="25">
        <v>4.1666666666666741E-2</v>
      </c>
      <c r="H5070" s="31" t="s">
        <v>3867</v>
      </c>
      <c r="I5070" s="23"/>
      <c r="J5070" s="31" t="s">
        <v>34</v>
      </c>
      <c r="K5070" s="23"/>
    </row>
    <row r="5071" spans="1:11">
      <c r="A5071" s="3">
        <v>45166</v>
      </c>
      <c r="B5071" s="30" t="s">
        <v>3869</v>
      </c>
      <c r="C5071" s="2" t="s">
        <v>2302</v>
      </c>
      <c r="D5071" s="2" t="s">
        <v>3959</v>
      </c>
      <c r="E5071" s="27">
        <v>0.58333333333333337</v>
      </c>
      <c r="F5071" s="27">
        <v>0.60416666666666663</v>
      </c>
      <c r="G5071" s="25">
        <v>2.0833333333333259E-2</v>
      </c>
      <c r="H5071" s="31" t="s">
        <v>3874</v>
      </c>
      <c r="I5071" s="2"/>
      <c r="J5071" s="31" t="s">
        <v>48</v>
      </c>
      <c r="K5071" s="2"/>
    </row>
    <row r="5072" spans="1:11">
      <c r="A5072" s="21">
        <v>45166</v>
      </c>
      <c r="B5072" s="30" t="s">
        <v>3869</v>
      </c>
      <c r="C5072" s="23" t="s">
        <v>2302</v>
      </c>
      <c r="D5072" s="23" t="s">
        <v>2736</v>
      </c>
      <c r="E5072" s="24">
        <v>0.60416666666666663</v>
      </c>
      <c r="F5072" s="24">
        <v>0.625</v>
      </c>
      <c r="G5072" s="25">
        <v>2.083333333333337E-2</v>
      </c>
      <c r="H5072" s="31" t="s">
        <v>3874</v>
      </c>
      <c r="I5072" s="23"/>
      <c r="J5072" s="31" t="s">
        <v>48</v>
      </c>
      <c r="K5072" s="23"/>
    </row>
    <row r="5073" spans="1:11">
      <c r="A5073" s="3">
        <v>45166</v>
      </c>
      <c r="B5073" s="30" t="s">
        <v>3869</v>
      </c>
      <c r="C5073" s="2" t="s">
        <v>746</v>
      </c>
      <c r="D5073" s="2" t="s">
        <v>2758</v>
      </c>
      <c r="E5073" s="27">
        <v>0.625</v>
      </c>
      <c r="F5073" s="27">
        <v>0.65625</v>
      </c>
      <c r="G5073" s="25">
        <v>3.125E-2</v>
      </c>
      <c r="H5073" s="31" t="s">
        <v>3874</v>
      </c>
      <c r="I5073" s="2"/>
      <c r="J5073" s="31" t="s">
        <v>48</v>
      </c>
      <c r="K5073" s="2"/>
    </row>
    <row r="5074" spans="1:11">
      <c r="A5074" s="21">
        <v>45166</v>
      </c>
      <c r="B5074" s="30" t="s">
        <v>3869</v>
      </c>
      <c r="C5074" s="23" t="s">
        <v>746</v>
      </c>
      <c r="D5074" s="23" t="s">
        <v>3960</v>
      </c>
      <c r="E5074" s="24">
        <v>0.65625</v>
      </c>
      <c r="F5074" s="24">
        <v>0.66666666666666663</v>
      </c>
      <c r="G5074" s="25">
        <v>1.041666666666663E-2</v>
      </c>
      <c r="H5074" s="31" t="s">
        <v>3874</v>
      </c>
      <c r="I5074" s="23"/>
      <c r="J5074" s="31" t="s">
        <v>48</v>
      </c>
      <c r="K5074" s="23"/>
    </row>
    <row r="5075" spans="1:11">
      <c r="A5075" s="3">
        <v>45166</v>
      </c>
      <c r="B5075" s="30" t="s">
        <v>3869</v>
      </c>
      <c r="C5075" s="2" t="s">
        <v>746</v>
      </c>
      <c r="D5075" s="2" t="s">
        <v>2601</v>
      </c>
      <c r="E5075" s="27">
        <v>0.69791666666666663</v>
      </c>
      <c r="F5075" s="27">
        <v>0.75</v>
      </c>
      <c r="G5075" s="25">
        <v>5.208333333333337E-2</v>
      </c>
      <c r="H5075" s="31" t="s">
        <v>3874</v>
      </c>
      <c r="I5075" s="2"/>
      <c r="J5075" s="31" t="s">
        <v>48</v>
      </c>
      <c r="K5075" s="2"/>
    </row>
    <row r="5076" spans="1:11">
      <c r="A5076" s="21">
        <v>45167</v>
      </c>
      <c r="B5076" s="30" t="s">
        <v>3870</v>
      </c>
      <c r="C5076" s="23" t="s">
        <v>1600</v>
      </c>
      <c r="D5076" s="23" t="s">
        <v>2104</v>
      </c>
      <c r="E5076" s="24">
        <v>0.39583333333333331</v>
      </c>
      <c r="F5076" s="24">
        <v>0.40625</v>
      </c>
      <c r="G5076" s="25">
        <v>1.0416666666666685E-2</v>
      </c>
      <c r="H5076" s="31" t="s">
        <v>3874</v>
      </c>
      <c r="I5076" s="23"/>
      <c r="J5076" s="31" t="s">
        <v>48</v>
      </c>
      <c r="K5076" s="23"/>
    </row>
    <row r="5077" spans="1:11">
      <c r="A5077" s="3">
        <v>45167</v>
      </c>
      <c r="B5077" s="30" t="s">
        <v>3870</v>
      </c>
      <c r="C5077" s="2" t="s">
        <v>443</v>
      </c>
      <c r="D5077" s="2" t="s">
        <v>3884</v>
      </c>
      <c r="E5077" s="27">
        <v>0.40625</v>
      </c>
      <c r="F5077" s="27">
        <v>0.41666666666666669</v>
      </c>
      <c r="G5077" s="25">
        <v>1.0416666666666685E-2</v>
      </c>
      <c r="H5077" s="31" t="s">
        <v>3867</v>
      </c>
      <c r="I5077" s="2"/>
      <c r="J5077" s="31" t="s">
        <v>34</v>
      </c>
      <c r="K5077" s="2"/>
    </row>
    <row r="5078" spans="1:11">
      <c r="A5078" s="21">
        <v>45167</v>
      </c>
      <c r="B5078" s="30" t="s">
        <v>3870</v>
      </c>
      <c r="C5078" s="23" t="s">
        <v>1639</v>
      </c>
      <c r="D5078" s="23" t="s">
        <v>2475</v>
      </c>
      <c r="E5078" s="24">
        <v>0.41666666666666669</v>
      </c>
      <c r="F5078" s="24">
        <v>0.45833333333333331</v>
      </c>
      <c r="G5078" s="25">
        <v>4.166666666666663E-2</v>
      </c>
      <c r="H5078" s="31" t="s">
        <v>3874</v>
      </c>
      <c r="I5078" s="23"/>
      <c r="J5078" s="31" t="s">
        <v>48</v>
      </c>
      <c r="K5078" s="23"/>
    </row>
    <row r="5079" spans="1:11">
      <c r="A5079" s="3">
        <v>45167</v>
      </c>
      <c r="B5079" s="30" t="s">
        <v>3870</v>
      </c>
      <c r="C5079" s="2" t="s">
        <v>746</v>
      </c>
      <c r="D5079" s="2" t="s">
        <v>2759</v>
      </c>
      <c r="E5079" s="27">
        <v>0.45833333333333331</v>
      </c>
      <c r="F5079" s="27">
        <v>0.5</v>
      </c>
      <c r="G5079" s="25">
        <v>4.1666666666666685E-2</v>
      </c>
      <c r="H5079" s="31" t="s">
        <v>3874</v>
      </c>
      <c r="I5079" s="2"/>
      <c r="J5079" s="31" t="s">
        <v>48</v>
      </c>
      <c r="K5079" s="2"/>
    </row>
    <row r="5080" spans="1:11">
      <c r="A5080" s="21">
        <v>45167</v>
      </c>
      <c r="B5080" s="30" t="s">
        <v>3870</v>
      </c>
      <c r="C5080" s="23" t="s">
        <v>1589</v>
      </c>
      <c r="D5080" s="23" t="s">
        <v>2760</v>
      </c>
      <c r="E5080" s="24">
        <v>0.54166666666666663</v>
      </c>
      <c r="F5080" s="24">
        <v>0.60416666666666663</v>
      </c>
      <c r="G5080" s="25">
        <v>6.25E-2</v>
      </c>
      <c r="H5080" s="31" t="s">
        <v>3874</v>
      </c>
      <c r="I5080" s="23"/>
      <c r="J5080" s="31" t="s">
        <v>48</v>
      </c>
      <c r="K5080" s="23"/>
    </row>
    <row r="5081" spans="1:11">
      <c r="A5081" s="3">
        <v>45167</v>
      </c>
      <c r="B5081" s="30" t="s">
        <v>3870</v>
      </c>
      <c r="C5081" s="2" t="s">
        <v>2302</v>
      </c>
      <c r="D5081" s="2" t="s">
        <v>3959</v>
      </c>
      <c r="E5081" s="27">
        <v>0.60416666666666663</v>
      </c>
      <c r="F5081" s="27">
        <v>0.625</v>
      </c>
      <c r="G5081" s="25">
        <v>2.083333333333337E-2</v>
      </c>
      <c r="H5081" s="31" t="s">
        <v>3874</v>
      </c>
      <c r="I5081" s="2"/>
      <c r="J5081" s="31" t="s">
        <v>48</v>
      </c>
      <c r="K5081" s="2"/>
    </row>
    <row r="5082" spans="1:11">
      <c r="A5082" s="21">
        <v>45167</v>
      </c>
      <c r="B5082" s="30" t="s">
        <v>3870</v>
      </c>
      <c r="C5082" s="23" t="s">
        <v>1639</v>
      </c>
      <c r="D5082" s="23" t="s">
        <v>2259</v>
      </c>
      <c r="E5082" s="24">
        <v>0.625</v>
      </c>
      <c r="F5082" s="24">
        <v>0.63541666666666663</v>
      </c>
      <c r="G5082" s="25">
        <v>1.041666666666663E-2</v>
      </c>
      <c r="H5082" s="31" t="s">
        <v>3874</v>
      </c>
      <c r="I5082" s="23"/>
      <c r="J5082" s="31" t="s">
        <v>48</v>
      </c>
      <c r="K5082" s="23"/>
    </row>
    <row r="5083" spans="1:11">
      <c r="A5083" s="3">
        <v>45167</v>
      </c>
      <c r="B5083" s="30" t="s">
        <v>3870</v>
      </c>
      <c r="C5083" s="2" t="s">
        <v>746</v>
      </c>
      <c r="D5083" s="2" t="s">
        <v>2761</v>
      </c>
      <c r="E5083" s="27">
        <v>0.66666666666666663</v>
      </c>
      <c r="F5083" s="27">
        <v>0.6875</v>
      </c>
      <c r="G5083" s="25">
        <v>2.083333333333337E-2</v>
      </c>
      <c r="H5083" s="31" t="s">
        <v>3874</v>
      </c>
      <c r="I5083" s="2"/>
      <c r="J5083" s="31" t="s">
        <v>48</v>
      </c>
      <c r="K5083" s="2"/>
    </row>
    <row r="5084" spans="1:11">
      <c r="A5084" s="21">
        <v>45167</v>
      </c>
      <c r="B5084" s="30" t="s">
        <v>3870</v>
      </c>
      <c r="C5084" s="23" t="s">
        <v>746</v>
      </c>
      <c r="D5084" s="23" t="s">
        <v>2762</v>
      </c>
      <c r="E5084" s="24">
        <v>0.6875</v>
      </c>
      <c r="F5084" s="24">
        <v>0.75</v>
      </c>
      <c r="G5084" s="25">
        <v>6.25E-2</v>
      </c>
      <c r="H5084" s="31" t="s">
        <v>3874</v>
      </c>
      <c r="I5084" s="23"/>
      <c r="J5084" s="31" t="s">
        <v>48</v>
      </c>
      <c r="K5084" s="23"/>
    </row>
    <row r="5085" spans="1:11">
      <c r="A5085" s="3">
        <v>45168</v>
      </c>
      <c r="B5085" s="30" t="s">
        <v>3871</v>
      </c>
      <c r="C5085" s="2" t="s">
        <v>1600</v>
      </c>
      <c r="D5085" s="2" t="s">
        <v>2104</v>
      </c>
      <c r="E5085" s="27">
        <v>0.39583333333333331</v>
      </c>
      <c r="F5085" s="27">
        <v>0.40625</v>
      </c>
      <c r="G5085" s="25">
        <v>1.0416666666666685E-2</v>
      </c>
      <c r="H5085" s="31" t="s">
        <v>3874</v>
      </c>
      <c r="I5085" s="2"/>
      <c r="J5085" s="31" t="s">
        <v>48</v>
      </c>
      <c r="K5085" s="2"/>
    </row>
    <row r="5086" spans="1:11">
      <c r="A5086" s="21">
        <v>45168</v>
      </c>
      <c r="B5086" s="30" t="s">
        <v>3871</v>
      </c>
      <c r="C5086" s="23" t="s">
        <v>443</v>
      </c>
      <c r="D5086" s="23" t="s">
        <v>1413</v>
      </c>
      <c r="E5086" s="24">
        <v>0.40625</v>
      </c>
      <c r="F5086" s="24">
        <v>0.41666666666666669</v>
      </c>
      <c r="G5086" s="25">
        <v>1.0416666666666685E-2</v>
      </c>
      <c r="H5086" s="31" t="s">
        <v>3867</v>
      </c>
      <c r="I5086" s="23"/>
      <c r="J5086" s="31" t="s">
        <v>34</v>
      </c>
      <c r="K5086" s="23"/>
    </row>
    <row r="5087" spans="1:11">
      <c r="A5087" s="3">
        <v>45168</v>
      </c>
      <c r="B5087" s="30" t="s">
        <v>3871</v>
      </c>
      <c r="C5087" s="2" t="s">
        <v>1589</v>
      </c>
      <c r="D5087" s="2" t="s">
        <v>2763</v>
      </c>
      <c r="E5087" s="27">
        <v>0.41666666666666669</v>
      </c>
      <c r="F5087" s="27">
        <v>0.45833333333333331</v>
      </c>
      <c r="G5087" s="25">
        <v>4.166666666666663E-2</v>
      </c>
      <c r="H5087" s="31" t="s">
        <v>3874</v>
      </c>
      <c r="I5087" s="2"/>
      <c r="J5087" s="31" t="s">
        <v>48</v>
      </c>
      <c r="K5087" s="2"/>
    </row>
    <row r="5088" spans="1:11">
      <c r="A5088" s="21">
        <v>45168</v>
      </c>
      <c r="B5088" s="30" t="s">
        <v>3871</v>
      </c>
      <c r="C5088" s="23" t="s">
        <v>746</v>
      </c>
      <c r="D5088" s="23" t="s">
        <v>2762</v>
      </c>
      <c r="E5088" s="24">
        <v>0.45833333333333331</v>
      </c>
      <c r="F5088" s="24">
        <v>0.5</v>
      </c>
      <c r="G5088" s="25">
        <v>4.1666666666666685E-2</v>
      </c>
      <c r="H5088" s="31" t="s">
        <v>3874</v>
      </c>
      <c r="I5088" s="23"/>
      <c r="J5088" s="31" t="s">
        <v>48</v>
      </c>
      <c r="K5088" s="23"/>
    </row>
    <row r="5089" spans="1:11">
      <c r="A5089" s="3">
        <v>45168</v>
      </c>
      <c r="B5089" s="30" t="s">
        <v>3871</v>
      </c>
      <c r="C5089" s="2" t="s">
        <v>1639</v>
      </c>
      <c r="D5089" s="2" t="s">
        <v>1898</v>
      </c>
      <c r="E5089" s="27">
        <v>0.54166666666666663</v>
      </c>
      <c r="F5089" s="27">
        <v>0.5625</v>
      </c>
      <c r="G5089" s="25">
        <v>2.083333333333337E-2</v>
      </c>
      <c r="H5089" s="31" t="s">
        <v>3874</v>
      </c>
      <c r="I5089" s="2"/>
      <c r="J5089" s="31" t="s">
        <v>48</v>
      </c>
      <c r="K5089" s="2"/>
    </row>
    <row r="5090" spans="1:11">
      <c r="A5090" s="21">
        <v>45168</v>
      </c>
      <c r="B5090" s="30" t="s">
        <v>3871</v>
      </c>
      <c r="C5090" s="23" t="s">
        <v>1589</v>
      </c>
      <c r="D5090" s="23" t="s">
        <v>2764</v>
      </c>
      <c r="E5090" s="24">
        <v>0.5625</v>
      </c>
      <c r="F5090" s="24">
        <v>0.625</v>
      </c>
      <c r="G5090" s="25">
        <v>6.25E-2</v>
      </c>
      <c r="H5090" s="31" t="s">
        <v>3874</v>
      </c>
      <c r="I5090" s="23"/>
      <c r="J5090" s="31" t="s">
        <v>48</v>
      </c>
      <c r="K5090" s="23"/>
    </row>
    <row r="5091" spans="1:11">
      <c r="A5091" s="3">
        <v>45168</v>
      </c>
      <c r="B5091" s="30" t="s">
        <v>3871</v>
      </c>
      <c r="C5091" s="2" t="s">
        <v>746</v>
      </c>
      <c r="D5091" s="2" t="s">
        <v>2765</v>
      </c>
      <c r="E5091" s="27">
        <v>0.625</v>
      </c>
      <c r="F5091" s="27">
        <v>0.64583333333333337</v>
      </c>
      <c r="G5091" s="25">
        <v>2.083333333333337E-2</v>
      </c>
      <c r="H5091" s="31" t="s">
        <v>3874</v>
      </c>
      <c r="I5091" s="2"/>
      <c r="J5091" s="31" t="s">
        <v>48</v>
      </c>
      <c r="K5091" s="2"/>
    </row>
    <row r="5092" spans="1:11">
      <c r="A5092" s="21">
        <v>45168</v>
      </c>
      <c r="B5092" s="30" t="s">
        <v>3871</v>
      </c>
      <c r="C5092" s="23" t="s">
        <v>746</v>
      </c>
      <c r="D5092" s="23" t="s">
        <v>2766</v>
      </c>
      <c r="E5092" s="24">
        <v>0.64583333333333337</v>
      </c>
      <c r="F5092" s="24">
        <v>0.66666666666666663</v>
      </c>
      <c r="G5092" s="25">
        <v>2.0833333333333259E-2</v>
      </c>
      <c r="H5092" s="31" t="s">
        <v>3874</v>
      </c>
      <c r="I5092" s="23"/>
      <c r="J5092" s="31" t="s">
        <v>48</v>
      </c>
      <c r="K5092" s="23"/>
    </row>
    <row r="5093" spans="1:11">
      <c r="A5093" s="3">
        <v>45168</v>
      </c>
      <c r="B5093" s="30" t="s">
        <v>3871</v>
      </c>
      <c r="C5093" s="2" t="s">
        <v>2302</v>
      </c>
      <c r="D5093" s="2" t="s">
        <v>2767</v>
      </c>
      <c r="E5093" s="27">
        <v>0.66666666666666663</v>
      </c>
      <c r="F5093" s="27">
        <v>0.67708333333333337</v>
      </c>
      <c r="G5093" s="25">
        <v>1.0416666666666741E-2</v>
      </c>
      <c r="H5093" s="31" t="s">
        <v>3874</v>
      </c>
      <c r="I5093" s="2"/>
      <c r="J5093" s="31" t="s">
        <v>48</v>
      </c>
      <c r="K5093" s="2"/>
    </row>
    <row r="5094" spans="1:11">
      <c r="A5094" s="21">
        <v>45168</v>
      </c>
      <c r="B5094" s="30" t="s">
        <v>3871</v>
      </c>
      <c r="C5094" s="23" t="s">
        <v>746</v>
      </c>
      <c r="D5094" s="23" t="s">
        <v>2768</v>
      </c>
      <c r="E5094" s="24">
        <v>0.67708333333333337</v>
      </c>
      <c r="F5094" s="24">
        <v>0.71875</v>
      </c>
      <c r="G5094" s="25">
        <v>4.166666666666663E-2</v>
      </c>
      <c r="H5094" s="31" t="s">
        <v>3874</v>
      </c>
      <c r="I5094" s="23"/>
      <c r="J5094" s="31" t="s">
        <v>48</v>
      </c>
      <c r="K5094" s="23"/>
    </row>
    <row r="5095" spans="1:11">
      <c r="A5095" s="3">
        <v>45168</v>
      </c>
      <c r="B5095" s="30" t="s">
        <v>3871</v>
      </c>
      <c r="C5095" s="2" t="s">
        <v>2302</v>
      </c>
      <c r="D5095" s="2" t="s">
        <v>2767</v>
      </c>
      <c r="E5095" s="27">
        <v>0.71875</v>
      </c>
      <c r="F5095" s="27">
        <v>0.72916666666666663</v>
      </c>
      <c r="G5095" s="25">
        <v>1.041666666666663E-2</v>
      </c>
      <c r="H5095" s="31" t="s">
        <v>3874</v>
      </c>
      <c r="I5095" s="2"/>
      <c r="J5095" s="31" t="s">
        <v>48</v>
      </c>
      <c r="K5095" s="2"/>
    </row>
    <row r="5096" spans="1:11">
      <c r="A5096" s="21">
        <v>45168</v>
      </c>
      <c r="B5096" s="30" t="s">
        <v>3871</v>
      </c>
      <c r="C5096" s="23" t="s">
        <v>1589</v>
      </c>
      <c r="D5096" s="23" t="s">
        <v>2769</v>
      </c>
      <c r="E5096" s="24">
        <v>0.72916666666666663</v>
      </c>
      <c r="F5096" s="24">
        <v>0.75</v>
      </c>
      <c r="G5096" s="25">
        <v>2.083333333333337E-2</v>
      </c>
      <c r="H5096" s="31" t="s">
        <v>3874</v>
      </c>
      <c r="I5096" s="23"/>
      <c r="J5096" s="31" t="s">
        <v>48</v>
      </c>
      <c r="K5096" s="23"/>
    </row>
    <row r="5097" spans="1:11">
      <c r="A5097" s="3">
        <v>45168</v>
      </c>
      <c r="B5097" s="30" t="s">
        <v>3871</v>
      </c>
      <c r="C5097" s="2" t="s">
        <v>1589</v>
      </c>
      <c r="D5097" s="2" t="s">
        <v>2770</v>
      </c>
      <c r="E5097" s="27">
        <v>0.75</v>
      </c>
      <c r="F5097" s="27">
        <v>0.82291666666666663</v>
      </c>
      <c r="G5097" s="25">
        <v>7.291666666666663E-2</v>
      </c>
      <c r="H5097" s="31" t="s">
        <v>3874</v>
      </c>
      <c r="I5097" s="2"/>
      <c r="J5097" s="31" t="s">
        <v>48</v>
      </c>
      <c r="K5097" s="2"/>
    </row>
    <row r="5098" spans="1:11">
      <c r="A5098" s="21">
        <v>45169</v>
      </c>
      <c r="B5098" s="30" t="s">
        <v>3872</v>
      </c>
      <c r="C5098" s="23" t="s">
        <v>1600</v>
      </c>
      <c r="D5098" s="23" t="s">
        <v>2104</v>
      </c>
      <c r="E5098" s="24">
        <v>0.39583333333333331</v>
      </c>
      <c r="F5098" s="24">
        <v>0.40625</v>
      </c>
      <c r="G5098" s="25">
        <v>1.0416666666666685E-2</v>
      </c>
      <c r="H5098" s="31" t="s">
        <v>3874</v>
      </c>
      <c r="I5098" s="23"/>
      <c r="J5098" s="31" t="s">
        <v>48</v>
      </c>
      <c r="K5098" s="23"/>
    </row>
    <row r="5099" spans="1:11">
      <c r="A5099" s="3">
        <v>45169</v>
      </c>
      <c r="B5099" s="30" t="s">
        <v>3872</v>
      </c>
      <c r="C5099" s="2" t="s">
        <v>443</v>
      </c>
      <c r="D5099" s="2" t="s">
        <v>3884</v>
      </c>
      <c r="E5099" s="27">
        <v>0.40625</v>
      </c>
      <c r="F5099" s="27">
        <v>0.41666666666666669</v>
      </c>
      <c r="G5099" s="25">
        <v>1.0416666666666685E-2</v>
      </c>
      <c r="H5099" s="31" t="s">
        <v>3867</v>
      </c>
      <c r="I5099" s="2"/>
      <c r="J5099" s="31" t="s">
        <v>34</v>
      </c>
      <c r="K5099" s="2"/>
    </row>
    <row r="5100" spans="1:11">
      <c r="A5100" s="21">
        <v>45169</v>
      </c>
      <c r="B5100" s="30" t="s">
        <v>3872</v>
      </c>
      <c r="C5100" s="23" t="s">
        <v>746</v>
      </c>
      <c r="D5100" s="23" t="s">
        <v>2771</v>
      </c>
      <c r="E5100" s="24">
        <v>0.41666666666666669</v>
      </c>
      <c r="F5100" s="24">
        <v>0.47916666666666669</v>
      </c>
      <c r="G5100" s="25">
        <v>6.25E-2</v>
      </c>
      <c r="H5100" s="31" t="s">
        <v>3874</v>
      </c>
      <c r="I5100" s="23"/>
      <c r="J5100" s="31" t="s">
        <v>48</v>
      </c>
      <c r="K5100" s="23"/>
    </row>
    <row r="5101" spans="1:11">
      <c r="A5101" s="3">
        <v>45169</v>
      </c>
      <c r="B5101" s="30" t="s">
        <v>3872</v>
      </c>
      <c r="C5101" s="2" t="s">
        <v>746</v>
      </c>
      <c r="D5101" s="2" t="s">
        <v>2772</v>
      </c>
      <c r="E5101" s="27">
        <v>0.54166666666666663</v>
      </c>
      <c r="F5101" s="27">
        <v>0.58333333333333337</v>
      </c>
      <c r="G5101" s="25">
        <v>4.1666666666666741E-2</v>
      </c>
      <c r="H5101" s="31" t="s">
        <v>3874</v>
      </c>
      <c r="I5101" s="2"/>
      <c r="J5101" s="31" t="s">
        <v>48</v>
      </c>
      <c r="K5101" s="2"/>
    </row>
    <row r="5102" spans="1:11">
      <c r="A5102" s="21">
        <v>45169</v>
      </c>
      <c r="B5102" s="30" t="s">
        <v>3872</v>
      </c>
      <c r="C5102" s="23" t="s">
        <v>1589</v>
      </c>
      <c r="D5102" s="23" t="s">
        <v>2773</v>
      </c>
      <c r="E5102" s="24">
        <v>0.58333333333333337</v>
      </c>
      <c r="F5102" s="24">
        <v>0.61458333333333337</v>
      </c>
      <c r="G5102" s="25">
        <v>3.125E-2</v>
      </c>
      <c r="H5102" s="31" t="s">
        <v>3874</v>
      </c>
      <c r="I5102" s="23"/>
      <c r="J5102" s="31" t="s">
        <v>48</v>
      </c>
      <c r="K5102" s="23"/>
    </row>
    <row r="5103" spans="1:11">
      <c r="A5103" s="3">
        <v>45169</v>
      </c>
      <c r="B5103" s="30" t="s">
        <v>3872</v>
      </c>
      <c r="C5103" s="2" t="s">
        <v>746</v>
      </c>
      <c r="D5103" s="2" t="s">
        <v>2772</v>
      </c>
      <c r="E5103" s="27">
        <v>0.61458333333333337</v>
      </c>
      <c r="F5103" s="27">
        <v>0.625</v>
      </c>
      <c r="G5103" s="25">
        <v>1.041666666666663E-2</v>
      </c>
      <c r="H5103" s="31" t="s">
        <v>3874</v>
      </c>
      <c r="I5103" s="2"/>
      <c r="J5103" s="31" t="s">
        <v>48</v>
      </c>
      <c r="K5103" s="2"/>
    </row>
    <row r="5104" spans="1:11">
      <c r="A5104" s="21">
        <v>45169</v>
      </c>
      <c r="B5104" s="30" t="s">
        <v>3872</v>
      </c>
      <c r="C5104" s="23" t="s">
        <v>1639</v>
      </c>
      <c r="D5104" s="23" t="s">
        <v>2475</v>
      </c>
      <c r="E5104" s="24">
        <v>0.625</v>
      </c>
      <c r="F5104" s="24">
        <v>0.66666666666666663</v>
      </c>
      <c r="G5104" s="25">
        <v>4.166666666666663E-2</v>
      </c>
      <c r="H5104" s="31" t="s">
        <v>3874</v>
      </c>
      <c r="I5104" s="23"/>
      <c r="J5104" s="31" t="s">
        <v>48</v>
      </c>
      <c r="K5104" s="23"/>
    </row>
    <row r="5105" spans="1:11">
      <c r="A5105" s="3">
        <v>45169</v>
      </c>
      <c r="B5105" s="30" t="s">
        <v>3872</v>
      </c>
      <c r="C5105" s="2" t="s">
        <v>1589</v>
      </c>
      <c r="D5105" s="2" t="s">
        <v>2774</v>
      </c>
      <c r="E5105" s="27">
        <v>0.66666666666666663</v>
      </c>
      <c r="F5105" s="27">
        <v>0.70833333333333337</v>
      </c>
      <c r="G5105" s="25">
        <v>4.1666666666666741E-2</v>
      </c>
      <c r="H5105" s="31" t="s">
        <v>3874</v>
      </c>
      <c r="I5105" s="2"/>
      <c r="J5105" s="31" t="s">
        <v>48</v>
      </c>
      <c r="K5105" s="2"/>
    </row>
    <row r="5106" spans="1:11">
      <c r="A5106" s="21">
        <v>45169</v>
      </c>
      <c r="B5106" s="30" t="s">
        <v>3872</v>
      </c>
      <c r="C5106" s="23" t="s">
        <v>509</v>
      </c>
      <c r="D5106" s="23" t="s">
        <v>2775</v>
      </c>
      <c r="E5106" s="24">
        <v>0.70833333333333337</v>
      </c>
      <c r="F5106" s="24">
        <v>0.75</v>
      </c>
      <c r="G5106" s="25">
        <v>4.166666666666663E-2</v>
      </c>
      <c r="H5106" s="31" t="s">
        <v>3866</v>
      </c>
      <c r="I5106" s="23"/>
      <c r="J5106" s="31" t="s">
        <v>39</v>
      </c>
      <c r="K5106" s="23"/>
    </row>
    <row r="5107" spans="1:11">
      <c r="A5107" s="3">
        <v>45169</v>
      </c>
      <c r="B5107" s="30" t="s">
        <v>3872</v>
      </c>
      <c r="C5107" s="2" t="s">
        <v>2302</v>
      </c>
      <c r="D5107" s="2" t="s">
        <v>2776</v>
      </c>
      <c r="E5107" s="27">
        <v>0.75</v>
      </c>
      <c r="F5107" s="27">
        <v>0.77083333333333337</v>
      </c>
      <c r="G5107" s="25">
        <v>2.083333333333337E-2</v>
      </c>
      <c r="H5107" s="31" t="s">
        <v>3874</v>
      </c>
      <c r="I5107" s="2"/>
      <c r="J5107" s="31" t="s">
        <v>48</v>
      </c>
      <c r="K5107" s="2"/>
    </row>
    <row r="5108" spans="1:11">
      <c r="A5108" s="21">
        <v>45169</v>
      </c>
      <c r="B5108" s="30" t="s">
        <v>3872</v>
      </c>
      <c r="C5108" s="23" t="s">
        <v>2302</v>
      </c>
      <c r="D5108" s="23" t="s">
        <v>3959</v>
      </c>
      <c r="E5108" s="24">
        <v>0.77083333333333337</v>
      </c>
      <c r="F5108" s="24">
        <v>0.79166666666666663</v>
      </c>
      <c r="G5108" s="25">
        <v>2.0833333333333259E-2</v>
      </c>
      <c r="H5108" s="31" t="s">
        <v>3874</v>
      </c>
      <c r="I5108" s="23"/>
      <c r="J5108" s="31" t="s">
        <v>48</v>
      </c>
      <c r="K5108" s="23"/>
    </row>
    <row r="5109" spans="1:11">
      <c r="A5109" s="3">
        <v>45170</v>
      </c>
      <c r="B5109" s="30" t="s">
        <v>3865</v>
      </c>
      <c r="C5109" s="2" t="s">
        <v>1600</v>
      </c>
      <c r="D5109" s="2" t="s">
        <v>2104</v>
      </c>
      <c r="E5109" s="27">
        <v>0.39583333333333331</v>
      </c>
      <c r="F5109" s="27">
        <v>0.40625</v>
      </c>
      <c r="G5109" s="25">
        <v>1.0416666666666685E-2</v>
      </c>
      <c r="H5109" s="31" t="s">
        <v>3874</v>
      </c>
      <c r="I5109" s="2"/>
      <c r="J5109" s="31" t="s">
        <v>48</v>
      </c>
      <c r="K5109" s="2"/>
    </row>
    <row r="5110" spans="1:11">
      <c r="A5110" s="21">
        <v>45170</v>
      </c>
      <c r="B5110" s="30" t="s">
        <v>3865</v>
      </c>
      <c r="C5110" s="23" t="s">
        <v>443</v>
      </c>
      <c r="D5110" s="23" t="s">
        <v>3884</v>
      </c>
      <c r="E5110" s="24">
        <v>0.40625</v>
      </c>
      <c r="F5110" s="24">
        <v>0.41666666666666669</v>
      </c>
      <c r="G5110" s="25">
        <v>1.0416666666666685E-2</v>
      </c>
      <c r="H5110" s="31" t="s">
        <v>3867</v>
      </c>
      <c r="I5110" s="23"/>
      <c r="J5110" s="31" t="s">
        <v>34</v>
      </c>
      <c r="K5110" s="23"/>
    </row>
    <row r="5111" spans="1:11">
      <c r="A5111" s="3">
        <v>45170</v>
      </c>
      <c r="B5111" s="30" t="s">
        <v>3865</v>
      </c>
      <c r="C5111" s="2" t="s">
        <v>746</v>
      </c>
      <c r="D5111" s="2" t="s">
        <v>2777</v>
      </c>
      <c r="E5111" s="27">
        <v>0.41666666666666669</v>
      </c>
      <c r="F5111" s="27">
        <v>0.45833333333333331</v>
      </c>
      <c r="G5111" s="25">
        <v>4.166666666666663E-2</v>
      </c>
      <c r="H5111" s="31" t="s">
        <v>3874</v>
      </c>
      <c r="I5111" s="2"/>
      <c r="J5111" s="31" t="s">
        <v>48</v>
      </c>
      <c r="K5111" s="2"/>
    </row>
    <row r="5112" spans="1:11">
      <c r="A5112" s="21">
        <v>45170</v>
      </c>
      <c r="B5112" s="30" t="s">
        <v>3865</v>
      </c>
      <c r="C5112" s="23" t="s">
        <v>1639</v>
      </c>
      <c r="D5112" s="23" t="s">
        <v>2573</v>
      </c>
      <c r="E5112" s="24">
        <v>0.45833333333333331</v>
      </c>
      <c r="F5112" s="24">
        <v>0.5</v>
      </c>
      <c r="G5112" s="25">
        <v>4.1666666666666685E-2</v>
      </c>
      <c r="H5112" s="31" t="s">
        <v>3874</v>
      </c>
      <c r="I5112" s="23"/>
      <c r="J5112" s="31" t="s">
        <v>48</v>
      </c>
      <c r="K5112" s="23"/>
    </row>
    <row r="5113" spans="1:11">
      <c r="A5113" s="3">
        <v>45170</v>
      </c>
      <c r="B5113" s="30" t="s">
        <v>3865</v>
      </c>
      <c r="C5113" s="2" t="s">
        <v>1589</v>
      </c>
      <c r="D5113" s="2" t="s">
        <v>2778</v>
      </c>
      <c r="E5113" s="27">
        <v>0.54166666666666663</v>
      </c>
      <c r="F5113" s="27">
        <v>0.625</v>
      </c>
      <c r="G5113" s="25">
        <v>8.333333333333337E-2</v>
      </c>
      <c r="H5113" s="31" t="s">
        <v>3874</v>
      </c>
      <c r="I5113" s="2"/>
      <c r="J5113" s="31" t="s">
        <v>48</v>
      </c>
      <c r="K5113" s="2"/>
    </row>
    <row r="5114" spans="1:11">
      <c r="A5114" s="21">
        <v>45170</v>
      </c>
      <c r="B5114" s="30" t="s">
        <v>3865</v>
      </c>
      <c r="C5114" s="23" t="s">
        <v>2377</v>
      </c>
      <c r="D5114" s="23" t="s">
        <v>2779</v>
      </c>
      <c r="E5114" s="24">
        <v>0.625</v>
      </c>
      <c r="F5114" s="24">
        <v>0.71875</v>
      </c>
      <c r="G5114" s="25">
        <v>9.375E-2</v>
      </c>
      <c r="H5114" s="31" t="s">
        <v>3874</v>
      </c>
      <c r="I5114" s="23"/>
      <c r="J5114" s="31" t="s">
        <v>48</v>
      </c>
      <c r="K5114" s="23"/>
    </row>
    <row r="5115" spans="1:11">
      <c r="A5115" s="3">
        <v>45170</v>
      </c>
      <c r="B5115" s="30" t="s">
        <v>3865</v>
      </c>
      <c r="C5115" s="2" t="s">
        <v>1589</v>
      </c>
      <c r="D5115" s="2" t="s">
        <v>305</v>
      </c>
      <c r="E5115" s="27">
        <v>0.71875</v>
      </c>
      <c r="F5115" s="27">
        <v>0.77083333333333337</v>
      </c>
      <c r="G5115" s="25">
        <v>5.208333333333337E-2</v>
      </c>
      <c r="H5115" s="31" t="s">
        <v>3874</v>
      </c>
      <c r="I5115" s="2"/>
      <c r="J5115" s="31" t="s">
        <v>48</v>
      </c>
      <c r="K5115" s="2"/>
    </row>
    <row r="5116" spans="1:11">
      <c r="A5116" s="21">
        <v>45171</v>
      </c>
      <c r="B5116" s="30" t="s">
        <v>3868</v>
      </c>
      <c r="C5116" s="23" t="s">
        <v>1256</v>
      </c>
      <c r="D5116" s="23" t="s">
        <v>333</v>
      </c>
      <c r="E5116" s="24">
        <v>0.41666666666666669</v>
      </c>
      <c r="F5116" s="24">
        <v>0.47916666666666669</v>
      </c>
      <c r="G5116" s="25">
        <v>6.25E-2</v>
      </c>
      <c r="H5116" s="31" t="s">
        <v>3866</v>
      </c>
      <c r="I5116" s="23"/>
      <c r="J5116" s="31" t="s">
        <v>52</v>
      </c>
      <c r="K5116" s="23"/>
    </row>
    <row r="5117" spans="1:11">
      <c r="A5117" s="3">
        <v>45173</v>
      </c>
      <c r="B5117" s="30" t="s">
        <v>3869</v>
      </c>
      <c r="C5117" s="2" t="s">
        <v>1600</v>
      </c>
      <c r="D5117" s="2" t="s">
        <v>2104</v>
      </c>
      <c r="E5117" s="27">
        <v>0.39583333333333331</v>
      </c>
      <c r="F5117" s="27">
        <v>0.40625</v>
      </c>
      <c r="G5117" s="25">
        <v>1.0416666666666685E-2</v>
      </c>
      <c r="H5117" s="31" t="s">
        <v>3874</v>
      </c>
      <c r="I5117" s="2"/>
      <c r="J5117" s="31" t="s">
        <v>48</v>
      </c>
      <c r="K5117" s="2"/>
    </row>
    <row r="5118" spans="1:11">
      <c r="A5118" s="21">
        <v>45173</v>
      </c>
      <c r="B5118" s="30" t="s">
        <v>3869</v>
      </c>
      <c r="C5118" s="23" t="s">
        <v>449</v>
      </c>
      <c r="D5118" s="23" t="s">
        <v>1706</v>
      </c>
      <c r="E5118" s="24">
        <v>0.40625</v>
      </c>
      <c r="F5118" s="24">
        <v>0.41666666666666669</v>
      </c>
      <c r="G5118" s="25">
        <v>1.0416666666666685E-2</v>
      </c>
      <c r="H5118" s="31" t="s">
        <v>3867</v>
      </c>
      <c r="I5118" s="23"/>
      <c r="J5118" s="31" t="s">
        <v>34</v>
      </c>
      <c r="K5118" s="23"/>
    </row>
    <row r="5119" spans="1:11">
      <c r="A5119" s="3">
        <v>45173</v>
      </c>
      <c r="B5119" s="30" t="s">
        <v>3869</v>
      </c>
      <c r="C5119" s="2" t="s">
        <v>443</v>
      </c>
      <c r="D5119" s="2" t="s">
        <v>3884</v>
      </c>
      <c r="E5119" s="27">
        <v>0.41666666666666669</v>
      </c>
      <c r="F5119" s="27">
        <v>0.45833333333333331</v>
      </c>
      <c r="G5119" s="25">
        <v>4.166666666666663E-2</v>
      </c>
      <c r="H5119" s="31" t="s">
        <v>3867</v>
      </c>
      <c r="I5119" s="2"/>
      <c r="J5119" s="31" t="s">
        <v>34</v>
      </c>
      <c r="K5119" s="2"/>
    </row>
    <row r="5120" spans="1:11">
      <c r="A5120" s="21">
        <v>45173</v>
      </c>
      <c r="B5120" s="30" t="s">
        <v>3869</v>
      </c>
      <c r="C5120" s="23" t="s">
        <v>746</v>
      </c>
      <c r="D5120" s="23" t="s">
        <v>2780</v>
      </c>
      <c r="E5120" s="24">
        <v>0.45833333333333331</v>
      </c>
      <c r="F5120" s="24">
        <v>0.45833333333333331</v>
      </c>
      <c r="G5120" s="25">
        <v>0</v>
      </c>
      <c r="H5120" s="31" t="s">
        <v>3874</v>
      </c>
      <c r="I5120" s="23"/>
      <c r="J5120" s="31" t="s">
        <v>48</v>
      </c>
      <c r="K5120" s="23"/>
    </row>
    <row r="5121" spans="1:11">
      <c r="A5121" s="3">
        <v>45173</v>
      </c>
      <c r="B5121" s="30" t="s">
        <v>3869</v>
      </c>
      <c r="C5121" s="2" t="s">
        <v>775</v>
      </c>
      <c r="D5121" s="2" t="s">
        <v>2738</v>
      </c>
      <c r="E5121" s="27">
        <v>0.45833333333333331</v>
      </c>
      <c r="F5121" s="27">
        <v>0.5</v>
      </c>
      <c r="G5121" s="25">
        <v>4.1666666666666685E-2</v>
      </c>
      <c r="H5121" s="31" t="s">
        <v>3867</v>
      </c>
      <c r="I5121" s="2"/>
      <c r="J5121" s="31" t="s">
        <v>34</v>
      </c>
      <c r="K5121" s="2"/>
    </row>
    <row r="5122" spans="1:11">
      <c r="A5122" s="21">
        <v>45173</v>
      </c>
      <c r="B5122" s="30" t="s">
        <v>3869</v>
      </c>
      <c r="C5122" s="23" t="s">
        <v>746</v>
      </c>
      <c r="D5122" s="23" t="s">
        <v>2781</v>
      </c>
      <c r="E5122" s="24">
        <v>0.51041666666666663</v>
      </c>
      <c r="F5122" s="24">
        <v>0.54166666666666663</v>
      </c>
      <c r="G5122" s="25">
        <v>3.125E-2</v>
      </c>
      <c r="H5122" s="31" t="s">
        <v>3874</v>
      </c>
      <c r="I5122" s="23"/>
      <c r="J5122" s="31" t="s">
        <v>48</v>
      </c>
      <c r="K5122" s="23"/>
    </row>
    <row r="5123" spans="1:11">
      <c r="A5123" s="3">
        <v>45173</v>
      </c>
      <c r="B5123" s="30" t="s">
        <v>3869</v>
      </c>
      <c r="C5123" s="2" t="s">
        <v>2302</v>
      </c>
      <c r="D5123" s="2" t="s">
        <v>2782</v>
      </c>
      <c r="E5123" s="27">
        <v>0.54166666666666663</v>
      </c>
      <c r="F5123" s="27">
        <v>0.58333333333333337</v>
      </c>
      <c r="G5123" s="25">
        <v>4.1666666666666741E-2</v>
      </c>
      <c r="H5123" s="31" t="s">
        <v>3874</v>
      </c>
      <c r="I5123" s="2"/>
      <c r="J5123" s="31" t="s">
        <v>48</v>
      </c>
      <c r="K5123" s="2"/>
    </row>
    <row r="5124" spans="1:11">
      <c r="A5124" s="21">
        <v>45173</v>
      </c>
      <c r="B5124" s="30" t="s">
        <v>3869</v>
      </c>
      <c r="C5124" s="23" t="s">
        <v>746</v>
      </c>
      <c r="D5124" s="23" t="s">
        <v>2780</v>
      </c>
      <c r="E5124" s="24">
        <v>0.58333333333333337</v>
      </c>
      <c r="F5124" s="24">
        <v>0.59375</v>
      </c>
      <c r="G5124" s="25">
        <v>1.041666666666663E-2</v>
      </c>
      <c r="H5124" s="31" t="s">
        <v>3874</v>
      </c>
      <c r="I5124" s="23"/>
      <c r="J5124" s="31" t="s">
        <v>48</v>
      </c>
      <c r="K5124" s="23"/>
    </row>
    <row r="5125" spans="1:11">
      <c r="A5125" s="3">
        <v>45173</v>
      </c>
      <c r="B5125" s="30" t="s">
        <v>3869</v>
      </c>
      <c r="C5125" s="2" t="s">
        <v>746</v>
      </c>
      <c r="D5125" s="2" t="s">
        <v>2781</v>
      </c>
      <c r="E5125" s="27">
        <v>0.59375</v>
      </c>
      <c r="F5125" s="27">
        <v>0.625</v>
      </c>
      <c r="G5125" s="25">
        <v>3.125E-2</v>
      </c>
      <c r="H5125" s="31" t="s">
        <v>3874</v>
      </c>
      <c r="I5125" s="2"/>
      <c r="J5125" s="31" t="s">
        <v>48</v>
      </c>
      <c r="K5125" s="2"/>
    </row>
    <row r="5126" spans="1:11">
      <c r="A5126" s="21">
        <v>45173</v>
      </c>
      <c r="B5126" s="30" t="s">
        <v>3869</v>
      </c>
      <c r="C5126" s="23" t="s">
        <v>1589</v>
      </c>
      <c r="D5126" s="23" t="s">
        <v>2783</v>
      </c>
      <c r="E5126" s="24">
        <v>0.625</v>
      </c>
      <c r="F5126" s="24">
        <v>0.66666666666666663</v>
      </c>
      <c r="G5126" s="25">
        <v>4.166666666666663E-2</v>
      </c>
      <c r="H5126" s="31" t="s">
        <v>3874</v>
      </c>
      <c r="I5126" s="23"/>
      <c r="J5126" s="31" t="s">
        <v>48</v>
      </c>
      <c r="K5126" s="23"/>
    </row>
    <row r="5127" spans="1:11">
      <c r="A5127" s="3">
        <v>45173</v>
      </c>
      <c r="B5127" s="30" t="s">
        <v>3869</v>
      </c>
      <c r="C5127" s="2" t="s">
        <v>2302</v>
      </c>
      <c r="D5127" s="2" t="s">
        <v>2782</v>
      </c>
      <c r="E5127" s="27">
        <v>0.66666666666666663</v>
      </c>
      <c r="F5127" s="27">
        <v>0.69791666666666663</v>
      </c>
      <c r="G5127" s="25">
        <v>3.125E-2</v>
      </c>
      <c r="H5127" s="31" t="s">
        <v>3874</v>
      </c>
      <c r="I5127" s="2"/>
      <c r="J5127" s="31" t="s">
        <v>48</v>
      </c>
      <c r="K5127" s="2"/>
    </row>
    <row r="5128" spans="1:11">
      <c r="A5128" s="21">
        <v>45173</v>
      </c>
      <c r="B5128" s="30" t="s">
        <v>3869</v>
      </c>
      <c r="C5128" s="23" t="s">
        <v>746</v>
      </c>
      <c r="D5128" s="23" t="s">
        <v>2784</v>
      </c>
      <c r="E5128" s="24">
        <v>0.69791666666666663</v>
      </c>
      <c r="F5128" s="24">
        <v>0.71875</v>
      </c>
      <c r="G5128" s="25">
        <v>2.083333333333337E-2</v>
      </c>
      <c r="H5128" s="31" t="s">
        <v>3874</v>
      </c>
      <c r="I5128" s="23"/>
      <c r="J5128" s="31" t="s">
        <v>48</v>
      </c>
      <c r="K5128" s="23"/>
    </row>
    <row r="5129" spans="1:11">
      <c r="A5129" s="3">
        <v>45173</v>
      </c>
      <c r="B5129" s="30" t="s">
        <v>3869</v>
      </c>
      <c r="C5129" s="2" t="s">
        <v>746</v>
      </c>
      <c r="D5129" s="2" t="s">
        <v>2785</v>
      </c>
      <c r="E5129" s="27">
        <v>0.71875</v>
      </c>
      <c r="F5129" s="27">
        <v>0.72916666666666663</v>
      </c>
      <c r="G5129" s="25">
        <v>1.041666666666663E-2</v>
      </c>
      <c r="H5129" s="31" t="s">
        <v>3874</v>
      </c>
      <c r="I5129" s="2"/>
      <c r="J5129" s="31" t="s">
        <v>48</v>
      </c>
      <c r="K5129" s="2"/>
    </row>
    <row r="5130" spans="1:11">
      <c r="A5130" s="21">
        <v>45173</v>
      </c>
      <c r="B5130" s="30" t="s">
        <v>3869</v>
      </c>
      <c r="C5130" s="23" t="s">
        <v>2302</v>
      </c>
      <c r="D5130" s="23" t="s">
        <v>2782</v>
      </c>
      <c r="E5130" s="24">
        <v>0.86458333333333337</v>
      </c>
      <c r="F5130" s="24">
        <v>0.89583333333333337</v>
      </c>
      <c r="G5130" s="25">
        <v>3.125E-2</v>
      </c>
      <c r="H5130" s="31" t="s">
        <v>3874</v>
      </c>
      <c r="I5130" s="23"/>
      <c r="J5130" s="31" t="s">
        <v>48</v>
      </c>
      <c r="K5130" s="23"/>
    </row>
    <row r="5131" spans="1:11">
      <c r="A5131" s="3">
        <v>45173</v>
      </c>
      <c r="B5131" s="30" t="s">
        <v>3869</v>
      </c>
      <c r="C5131" s="2" t="s">
        <v>2302</v>
      </c>
      <c r="D5131" s="2" t="s">
        <v>3961</v>
      </c>
      <c r="E5131" s="27">
        <v>0.89583333333333337</v>
      </c>
      <c r="F5131" s="27">
        <v>0.91666666666666663</v>
      </c>
      <c r="G5131" s="25">
        <v>2.0833333333333259E-2</v>
      </c>
      <c r="H5131" s="31" t="s">
        <v>3874</v>
      </c>
      <c r="I5131" s="2"/>
      <c r="J5131" s="31" t="s">
        <v>48</v>
      </c>
      <c r="K5131" s="2"/>
    </row>
    <row r="5132" spans="1:11">
      <c r="A5132" s="21">
        <v>45173</v>
      </c>
      <c r="B5132" s="30" t="s">
        <v>3869</v>
      </c>
      <c r="C5132" s="23" t="s">
        <v>2302</v>
      </c>
      <c r="D5132" s="23" t="s">
        <v>2776</v>
      </c>
      <c r="E5132" s="24">
        <v>0.91666666666666663</v>
      </c>
      <c r="F5132" s="24">
        <v>0.9375</v>
      </c>
      <c r="G5132" s="25">
        <v>2.083333333333337E-2</v>
      </c>
      <c r="H5132" s="31" t="s">
        <v>3874</v>
      </c>
      <c r="I5132" s="23"/>
      <c r="J5132" s="31" t="s">
        <v>48</v>
      </c>
      <c r="K5132" s="23"/>
    </row>
    <row r="5133" spans="1:11">
      <c r="A5133" s="3">
        <v>45174</v>
      </c>
      <c r="B5133" s="30" t="s">
        <v>3870</v>
      </c>
      <c r="C5133" s="2" t="s">
        <v>1600</v>
      </c>
      <c r="D5133" s="2" t="s">
        <v>2104</v>
      </c>
      <c r="E5133" s="27">
        <v>0.39583333333333331</v>
      </c>
      <c r="F5133" s="27">
        <v>0.40625</v>
      </c>
      <c r="G5133" s="25">
        <v>1.0416666666666685E-2</v>
      </c>
      <c r="H5133" s="31" t="s">
        <v>3874</v>
      </c>
      <c r="I5133" s="2"/>
      <c r="J5133" s="31" t="s">
        <v>48</v>
      </c>
      <c r="K5133" s="2"/>
    </row>
    <row r="5134" spans="1:11">
      <c r="A5134" s="21">
        <v>45174</v>
      </c>
      <c r="B5134" s="30" t="s">
        <v>3870</v>
      </c>
      <c r="C5134" s="23" t="s">
        <v>443</v>
      </c>
      <c r="D5134" s="23" t="s">
        <v>1413</v>
      </c>
      <c r="E5134" s="24">
        <v>0.40625</v>
      </c>
      <c r="F5134" s="24">
        <v>0.41666666666666669</v>
      </c>
      <c r="G5134" s="25">
        <v>1.0416666666666685E-2</v>
      </c>
      <c r="H5134" s="31" t="s">
        <v>3867</v>
      </c>
      <c r="I5134" s="23"/>
      <c r="J5134" s="31" t="s">
        <v>34</v>
      </c>
      <c r="K5134" s="23"/>
    </row>
    <row r="5135" spans="1:11">
      <c r="A5135" s="3">
        <v>45174</v>
      </c>
      <c r="B5135" s="30" t="s">
        <v>3870</v>
      </c>
      <c r="C5135" s="2" t="s">
        <v>1639</v>
      </c>
      <c r="D5135" s="2" t="s">
        <v>2475</v>
      </c>
      <c r="E5135" s="27">
        <v>0.41666666666666669</v>
      </c>
      <c r="F5135" s="27">
        <v>0.45833333333333331</v>
      </c>
      <c r="G5135" s="25">
        <v>4.166666666666663E-2</v>
      </c>
      <c r="H5135" s="31" t="s">
        <v>3874</v>
      </c>
      <c r="I5135" s="2"/>
      <c r="J5135" s="31" t="s">
        <v>48</v>
      </c>
      <c r="K5135" s="2"/>
    </row>
    <row r="5136" spans="1:11">
      <c r="A5136" s="21">
        <v>45174</v>
      </c>
      <c r="B5136" s="30" t="s">
        <v>3870</v>
      </c>
      <c r="C5136" s="23" t="s">
        <v>2302</v>
      </c>
      <c r="D5136" s="23" t="s">
        <v>2782</v>
      </c>
      <c r="E5136" s="24">
        <v>0.45833333333333331</v>
      </c>
      <c r="F5136" s="24">
        <v>0.47916666666666669</v>
      </c>
      <c r="G5136" s="25">
        <v>2.083333333333337E-2</v>
      </c>
      <c r="H5136" s="31" t="s">
        <v>3874</v>
      </c>
      <c r="I5136" s="23"/>
      <c r="J5136" s="31" t="s">
        <v>48</v>
      </c>
      <c r="K5136" s="23"/>
    </row>
    <row r="5137" spans="1:11">
      <c r="A5137" s="3">
        <v>45174</v>
      </c>
      <c r="B5137" s="30" t="s">
        <v>3870</v>
      </c>
      <c r="C5137" s="2" t="s">
        <v>2302</v>
      </c>
      <c r="D5137" s="2" t="s">
        <v>2776</v>
      </c>
      <c r="E5137" s="27">
        <v>0.47916666666666669</v>
      </c>
      <c r="F5137" s="27">
        <v>0.5</v>
      </c>
      <c r="G5137" s="25">
        <v>2.0833333333333315E-2</v>
      </c>
      <c r="H5137" s="31" t="s">
        <v>3874</v>
      </c>
      <c r="I5137" s="2"/>
      <c r="J5137" s="31" t="s">
        <v>48</v>
      </c>
      <c r="K5137" s="2"/>
    </row>
    <row r="5138" spans="1:11">
      <c r="A5138" s="21">
        <v>45174</v>
      </c>
      <c r="B5138" s="30" t="s">
        <v>3870</v>
      </c>
      <c r="C5138" s="23" t="s">
        <v>2302</v>
      </c>
      <c r="D5138" s="23" t="s">
        <v>2782</v>
      </c>
      <c r="E5138" s="24">
        <v>0.54166666666666663</v>
      </c>
      <c r="F5138" s="24">
        <v>0.58333333333333337</v>
      </c>
      <c r="G5138" s="25">
        <v>4.1666666666666741E-2</v>
      </c>
      <c r="H5138" s="31" t="s">
        <v>3874</v>
      </c>
      <c r="I5138" s="23"/>
      <c r="J5138" s="31" t="s">
        <v>48</v>
      </c>
      <c r="K5138" s="23"/>
    </row>
    <row r="5139" spans="1:11">
      <c r="A5139" s="3">
        <v>45174</v>
      </c>
      <c r="B5139" s="30" t="s">
        <v>3870</v>
      </c>
      <c r="C5139" s="2" t="s">
        <v>2302</v>
      </c>
      <c r="D5139" s="2" t="s">
        <v>2776</v>
      </c>
      <c r="E5139" s="27">
        <v>0.58333333333333337</v>
      </c>
      <c r="F5139" s="27">
        <v>0.625</v>
      </c>
      <c r="G5139" s="25">
        <v>4.166666666666663E-2</v>
      </c>
      <c r="H5139" s="31" t="s">
        <v>3874</v>
      </c>
      <c r="I5139" s="2"/>
      <c r="J5139" s="31" t="s">
        <v>48</v>
      </c>
      <c r="K5139" s="2"/>
    </row>
    <row r="5140" spans="1:11">
      <c r="A5140" s="21">
        <v>45174</v>
      </c>
      <c r="B5140" s="30" t="s">
        <v>3870</v>
      </c>
      <c r="C5140" s="23" t="s">
        <v>1639</v>
      </c>
      <c r="D5140" s="23" t="s">
        <v>2259</v>
      </c>
      <c r="E5140" s="24">
        <v>0.625</v>
      </c>
      <c r="F5140" s="24">
        <v>0.66666666666666663</v>
      </c>
      <c r="G5140" s="25">
        <v>4.166666666666663E-2</v>
      </c>
      <c r="H5140" s="31" t="s">
        <v>3874</v>
      </c>
      <c r="I5140" s="23"/>
      <c r="J5140" s="31" t="s">
        <v>48</v>
      </c>
      <c r="K5140" s="23"/>
    </row>
    <row r="5141" spans="1:11">
      <c r="A5141" s="3">
        <v>45174</v>
      </c>
      <c r="B5141" s="30" t="s">
        <v>3870</v>
      </c>
      <c r="C5141" s="2" t="s">
        <v>2302</v>
      </c>
      <c r="D5141" s="2" t="s">
        <v>2782</v>
      </c>
      <c r="E5141" s="27">
        <v>0.66666666666666663</v>
      </c>
      <c r="F5141" s="27">
        <v>0.6875</v>
      </c>
      <c r="G5141" s="25">
        <v>2.083333333333337E-2</v>
      </c>
      <c r="H5141" s="31" t="s">
        <v>3874</v>
      </c>
      <c r="I5141" s="2"/>
      <c r="J5141" s="31" t="s">
        <v>48</v>
      </c>
      <c r="K5141" s="2"/>
    </row>
    <row r="5142" spans="1:11">
      <c r="A5142" s="21">
        <v>45174</v>
      </c>
      <c r="B5142" s="30" t="s">
        <v>3870</v>
      </c>
      <c r="C5142" s="23" t="s">
        <v>2302</v>
      </c>
      <c r="D5142" s="23" t="s">
        <v>2776</v>
      </c>
      <c r="E5142" s="24">
        <v>0.6875</v>
      </c>
      <c r="F5142" s="24">
        <v>0.70833333333333337</v>
      </c>
      <c r="G5142" s="25">
        <v>2.083333333333337E-2</v>
      </c>
      <c r="H5142" s="31" t="s">
        <v>3874</v>
      </c>
      <c r="I5142" s="23"/>
      <c r="J5142" s="31" t="s">
        <v>48</v>
      </c>
      <c r="K5142" s="23"/>
    </row>
    <row r="5143" spans="1:11">
      <c r="A5143" s="3">
        <v>45174</v>
      </c>
      <c r="B5143" s="30" t="s">
        <v>3870</v>
      </c>
      <c r="C5143" s="2" t="s">
        <v>746</v>
      </c>
      <c r="D5143" s="2" t="s">
        <v>2786</v>
      </c>
      <c r="E5143" s="27">
        <v>0.70833333333333337</v>
      </c>
      <c r="F5143" s="27">
        <v>0.71875</v>
      </c>
      <c r="G5143" s="25">
        <v>1.041666666666663E-2</v>
      </c>
      <c r="H5143" s="31" t="s">
        <v>3874</v>
      </c>
      <c r="I5143" s="2"/>
      <c r="J5143" s="31" t="s">
        <v>48</v>
      </c>
      <c r="K5143" s="2"/>
    </row>
    <row r="5144" spans="1:11">
      <c r="A5144" s="21">
        <v>45174</v>
      </c>
      <c r="B5144" s="30" t="s">
        <v>3870</v>
      </c>
      <c r="C5144" s="23" t="s">
        <v>2302</v>
      </c>
      <c r="D5144" s="23" t="s">
        <v>2776</v>
      </c>
      <c r="E5144" s="24">
        <v>0.86458333333333337</v>
      </c>
      <c r="F5144" s="24">
        <v>0.875</v>
      </c>
      <c r="G5144" s="25">
        <v>1.041666666666663E-2</v>
      </c>
      <c r="H5144" s="31" t="s">
        <v>3874</v>
      </c>
      <c r="I5144" s="23"/>
      <c r="J5144" s="31" t="s">
        <v>48</v>
      </c>
      <c r="K5144" s="23"/>
    </row>
    <row r="5145" spans="1:11">
      <c r="A5145" s="3">
        <v>45174</v>
      </c>
      <c r="B5145" s="30" t="s">
        <v>3870</v>
      </c>
      <c r="C5145" s="2" t="s">
        <v>746</v>
      </c>
      <c r="D5145" s="2" t="s">
        <v>2787</v>
      </c>
      <c r="E5145" s="27">
        <v>0.875</v>
      </c>
      <c r="F5145" s="27">
        <v>0.88541666666666663</v>
      </c>
      <c r="G5145" s="25">
        <v>1.041666666666663E-2</v>
      </c>
      <c r="H5145" s="31" t="s">
        <v>3874</v>
      </c>
      <c r="I5145" s="2"/>
      <c r="J5145" s="31" t="s">
        <v>48</v>
      </c>
      <c r="K5145" s="2"/>
    </row>
    <row r="5146" spans="1:11">
      <c r="A5146" s="21">
        <v>45175</v>
      </c>
      <c r="B5146" s="30" t="s">
        <v>3871</v>
      </c>
      <c r="C5146" s="23" t="s">
        <v>2670</v>
      </c>
      <c r="D5146" s="23" t="s">
        <v>2788</v>
      </c>
      <c r="E5146" s="24">
        <v>0.39583333333333331</v>
      </c>
      <c r="F5146" s="24">
        <v>0.40625</v>
      </c>
      <c r="G5146" s="25">
        <v>1.0416666666666685E-2</v>
      </c>
      <c r="H5146" s="31" t="s">
        <v>3874</v>
      </c>
      <c r="I5146" s="23"/>
      <c r="J5146" s="31" t="s">
        <v>48</v>
      </c>
      <c r="K5146" s="23"/>
    </row>
    <row r="5147" spans="1:11">
      <c r="A5147" s="3">
        <v>45175</v>
      </c>
      <c r="B5147" s="30" t="s">
        <v>3871</v>
      </c>
      <c r="C5147" s="2" t="s">
        <v>443</v>
      </c>
      <c r="D5147" s="2" t="s">
        <v>1413</v>
      </c>
      <c r="E5147" s="27">
        <v>0.40625</v>
      </c>
      <c r="F5147" s="27">
        <v>0.41666666666666669</v>
      </c>
      <c r="G5147" s="25">
        <v>1.0416666666666685E-2</v>
      </c>
      <c r="H5147" s="31" t="s">
        <v>3867</v>
      </c>
      <c r="I5147" s="2"/>
      <c r="J5147" s="31" t="s">
        <v>34</v>
      </c>
      <c r="K5147" s="2"/>
    </row>
    <row r="5148" spans="1:11">
      <c r="A5148" s="21">
        <v>45175</v>
      </c>
      <c r="B5148" s="30" t="s">
        <v>3871</v>
      </c>
      <c r="C5148" s="23" t="s">
        <v>1589</v>
      </c>
      <c r="D5148" s="23" t="s">
        <v>2789</v>
      </c>
      <c r="E5148" s="24">
        <v>0.41666666666666669</v>
      </c>
      <c r="F5148" s="24">
        <v>0.5</v>
      </c>
      <c r="G5148" s="25">
        <v>8.3333333333333315E-2</v>
      </c>
      <c r="H5148" s="31" t="s">
        <v>3874</v>
      </c>
      <c r="I5148" s="23"/>
      <c r="J5148" s="31" t="s">
        <v>48</v>
      </c>
      <c r="K5148" s="23"/>
    </row>
    <row r="5149" spans="1:11">
      <c r="A5149" s="3">
        <v>45175</v>
      </c>
      <c r="B5149" s="30" t="s">
        <v>3871</v>
      </c>
      <c r="C5149" s="2" t="s">
        <v>2302</v>
      </c>
      <c r="D5149" s="2" t="s">
        <v>2790</v>
      </c>
      <c r="E5149" s="27">
        <v>0.54166666666666663</v>
      </c>
      <c r="F5149" s="27">
        <v>0.55208333333333337</v>
      </c>
      <c r="G5149" s="25">
        <v>1.0416666666666741E-2</v>
      </c>
      <c r="H5149" s="31" t="s">
        <v>3874</v>
      </c>
      <c r="I5149" s="2"/>
      <c r="J5149" s="31" t="s">
        <v>48</v>
      </c>
      <c r="K5149" s="2"/>
    </row>
    <row r="5150" spans="1:11">
      <c r="A5150" s="21">
        <v>45175</v>
      </c>
      <c r="B5150" s="30" t="s">
        <v>3871</v>
      </c>
      <c r="C5150" s="23" t="s">
        <v>2302</v>
      </c>
      <c r="D5150" s="23" t="s">
        <v>2776</v>
      </c>
      <c r="E5150" s="24">
        <v>0.55208333333333337</v>
      </c>
      <c r="F5150" s="24">
        <v>0.625</v>
      </c>
      <c r="G5150" s="25">
        <v>7.291666666666663E-2</v>
      </c>
      <c r="H5150" s="31" t="s">
        <v>3874</v>
      </c>
      <c r="I5150" s="23"/>
      <c r="J5150" s="31" t="s">
        <v>48</v>
      </c>
      <c r="K5150" s="23"/>
    </row>
    <row r="5151" spans="1:11">
      <c r="A5151" s="3">
        <v>45175</v>
      </c>
      <c r="B5151" s="30" t="s">
        <v>3871</v>
      </c>
      <c r="C5151" s="2" t="s">
        <v>1589</v>
      </c>
      <c r="D5151" s="2" t="s">
        <v>2791</v>
      </c>
      <c r="E5151" s="27">
        <v>0.625</v>
      </c>
      <c r="F5151" s="27">
        <v>0.66666666666666663</v>
      </c>
      <c r="G5151" s="25">
        <v>4.166666666666663E-2</v>
      </c>
      <c r="H5151" s="31" t="s">
        <v>3874</v>
      </c>
      <c r="I5151" s="2"/>
      <c r="J5151" s="31" t="s">
        <v>48</v>
      </c>
      <c r="K5151" s="2"/>
    </row>
    <row r="5152" spans="1:11">
      <c r="A5152" s="21">
        <v>45175</v>
      </c>
      <c r="B5152" s="30" t="s">
        <v>3871</v>
      </c>
      <c r="C5152" s="23" t="s">
        <v>2302</v>
      </c>
      <c r="D5152" s="23" t="s">
        <v>2776</v>
      </c>
      <c r="E5152" s="24">
        <v>0.66666666666666663</v>
      </c>
      <c r="F5152" s="24">
        <v>0.67708333333333337</v>
      </c>
      <c r="G5152" s="25">
        <v>1.0416666666666741E-2</v>
      </c>
      <c r="H5152" s="31" t="s">
        <v>3874</v>
      </c>
      <c r="I5152" s="23"/>
      <c r="J5152" s="31" t="s">
        <v>48</v>
      </c>
      <c r="K5152" s="23"/>
    </row>
    <row r="5153" spans="1:11">
      <c r="A5153" s="3">
        <v>45175</v>
      </c>
      <c r="B5153" s="30" t="s">
        <v>3871</v>
      </c>
      <c r="C5153" s="2" t="s">
        <v>2670</v>
      </c>
      <c r="D5153" s="2" t="s">
        <v>2788</v>
      </c>
      <c r="E5153" s="27">
        <v>0.67708333333333337</v>
      </c>
      <c r="F5153" s="27">
        <v>0.70833333333333337</v>
      </c>
      <c r="G5153" s="25">
        <v>3.125E-2</v>
      </c>
      <c r="H5153" s="31" t="s">
        <v>3874</v>
      </c>
      <c r="I5153" s="2"/>
      <c r="J5153" s="31" t="s">
        <v>48</v>
      </c>
      <c r="K5153" s="2"/>
    </row>
    <row r="5154" spans="1:11">
      <c r="A5154" s="21">
        <v>45175</v>
      </c>
      <c r="B5154" s="30" t="s">
        <v>3871</v>
      </c>
      <c r="C5154" s="23" t="s">
        <v>1639</v>
      </c>
      <c r="D5154" s="23" t="s">
        <v>2436</v>
      </c>
      <c r="E5154" s="24">
        <v>0.70833333333333337</v>
      </c>
      <c r="F5154" s="24">
        <v>0.71875</v>
      </c>
      <c r="G5154" s="25">
        <v>1.041666666666663E-2</v>
      </c>
      <c r="H5154" s="31" t="s">
        <v>3874</v>
      </c>
      <c r="I5154" s="23"/>
      <c r="J5154" s="31" t="s">
        <v>48</v>
      </c>
      <c r="K5154" s="23"/>
    </row>
    <row r="5155" spans="1:11">
      <c r="A5155" s="3">
        <v>45175</v>
      </c>
      <c r="B5155" s="30" t="s">
        <v>3871</v>
      </c>
      <c r="C5155" s="2" t="s">
        <v>1589</v>
      </c>
      <c r="D5155" s="2" t="s">
        <v>2600</v>
      </c>
      <c r="E5155" s="27">
        <v>0.71875</v>
      </c>
      <c r="F5155" s="27">
        <v>0.73958333333333337</v>
      </c>
      <c r="G5155" s="25">
        <v>2.083333333333337E-2</v>
      </c>
      <c r="H5155" s="31" t="s">
        <v>3874</v>
      </c>
      <c r="I5155" s="2"/>
      <c r="J5155" s="31" t="s">
        <v>48</v>
      </c>
      <c r="K5155" s="2"/>
    </row>
    <row r="5156" spans="1:11">
      <c r="A5156" s="21">
        <v>45175</v>
      </c>
      <c r="B5156" s="30" t="s">
        <v>3871</v>
      </c>
      <c r="C5156" s="23" t="s">
        <v>2302</v>
      </c>
      <c r="D5156" s="23" t="s">
        <v>2776</v>
      </c>
      <c r="E5156" s="24">
        <v>0.73958333333333337</v>
      </c>
      <c r="F5156" s="24">
        <v>0.75</v>
      </c>
      <c r="G5156" s="25">
        <v>1.041666666666663E-2</v>
      </c>
      <c r="H5156" s="31" t="s">
        <v>3874</v>
      </c>
      <c r="I5156" s="23"/>
      <c r="J5156" s="31" t="s">
        <v>48</v>
      </c>
      <c r="K5156" s="23"/>
    </row>
    <row r="5157" spans="1:11">
      <c r="A5157" s="3">
        <v>45175</v>
      </c>
      <c r="B5157" s="30" t="s">
        <v>3871</v>
      </c>
      <c r="C5157" s="2" t="s">
        <v>2670</v>
      </c>
      <c r="D5157" s="2" t="s">
        <v>2788</v>
      </c>
      <c r="E5157" s="27">
        <v>0.75</v>
      </c>
      <c r="F5157" s="27">
        <v>0.78125</v>
      </c>
      <c r="G5157" s="25">
        <v>3.125E-2</v>
      </c>
      <c r="H5157" s="31" t="s">
        <v>3874</v>
      </c>
      <c r="I5157" s="2"/>
      <c r="J5157" s="31" t="s">
        <v>48</v>
      </c>
      <c r="K5157" s="2"/>
    </row>
    <row r="5158" spans="1:11">
      <c r="A5158" s="21">
        <v>45176</v>
      </c>
      <c r="B5158" s="30" t="s">
        <v>3872</v>
      </c>
      <c r="C5158" s="23" t="s">
        <v>2302</v>
      </c>
      <c r="D5158" s="23" t="s">
        <v>2782</v>
      </c>
      <c r="E5158" s="24">
        <v>0.39583333333333331</v>
      </c>
      <c r="F5158" s="24">
        <v>0.40625</v>
      </c>
      <c r="G5158" s="25">
        <v>1.0416666666666685E-2</v>
      </c>
      <c r="H5158" s="31" t="s">
        <v>3874</v>
      </c>
      <c r="I5158" s="23"/>
      <c r="J5158" s="31" t="s">
        <v>48</v>
      </c>
      <c r="K5158" s="23"/>
    </row>
    <row r="5159" spans="1:11">
      <c r="A5159" s="3">
        <v>45176</v>
      </c>
      <c r="B5159" s="30" t="s">
        <v>3872</v>
      </c>
      <c r="C5159" s="2" t="s">
        <v>443</v>
      </c>
      <c r="D5159" s="2" t="s">
        <v>1413</v>
      </c>
      <c r="E5159" s="27">
        <v>0.40625</v>
      </c>
      <c r="F5159" s="27">
        <v>0.41666666666666669</v>
      </c>
      <c r="G5159" s="25">
        <v>1.0416666666666685E-2</v>
      </c>
      <c r="H5159" s="31" t="s">
        <v>3867</v>
      </c>
      <c r="I5159" s="2"/>
      <c r="J5159" s="31" t="s">
        <v>34</v>
      </c>
      <c r="K5159" s="2"/>
    </row>
    <row r="5160" spans="1:11">
      <c r="A5160" s="21">
        <v>45176</v>
      </c>
      <c r="B5160" s="30" t="s">
        <v>3872</v>
      </c>
      <c r="C5160" s="23" t="s">
        <v>2302</v>
      </c>
      <c r="D5160" s="23" t="s">
        <v>2776</v>
      </c>
      <c r="E5160" s="24">
        <v>0.41666666666666669</v>
      </c>
      <c r="F5160" s="24">
        <v>0.45833333333333331</v>
      </c>
      <c r="G5160" s="25">
        <v>4.166666666666663E-2</v>
      </c>
      <c r="H5160" s="31" t="s">
        <v>3874</v>
      </c>
      <c r="I5160" s="23"/>
      <c r="J5160" s="31" t="s">
        <v>48</v>
      </c>
      <c r="K5160" s="23"/>
    </row>
    <row r="5161" spans="1:11">
      <c r="A5161" s="3">
        <v>45176</v>
      </c>
      <c r="B5161" s="30" t="s">
        <v>3872</v>
      </c>
      <c r="C5161" s="2" t="s">
        <v>2670</v>
      </c>
      <c r="D5161" s="2" t="s">
        <v>2788</v>
      </c>
      <c r="E5161" s="27">
        <v>0.45833333333333331</v>
      </c>
      <c r="F5161" s="27">
        <v>0.47916666666666669</v>
      </c>
      <c r="G5161" s="25">
        <v>2.083333333333337E-2</v>
      </c>
      <c r="H5161" s="31" t="s">
        <v>3874</v>
      </c>
      <c r="I5161" s="2"/>
      <c r="J5161" s="31" t="s">
        <v>48</v>
      </c>
      <c r="K5161" s="2"/>
    </row>
    <row r="5162" spans="1:11">
      <c r="A5162" s="21">
        <v>45176</v>
      </c>
      <c r="B5162" s="30" t="s">
        <v>3872</v>
      </c>
      <c r="C5162" s="23" t="s">
        <v>1899</v>
      </c>
      <c r="D5162" s="23" t="s">
        <v>2404</v>
      </c>
      <c r="E5162" s="24">
        <v>0.47916666666666669</v>
      </c>
      <c r="F5162" s="24">
        <v>0.5</v>
      </c>
      <c r="G5162" s="25">
        <v>2.0833333333333315E-2</v>
      </c>
      <c r="H5162" s="31" t="s">
        <v>3874</v>
      </c>
      <c r="I5162" s="23"/>
      <c r="J5162" s="31" t="s">
        <v>48</v>
      </c>
      <c r="K5162" s="23"/>
    </row>
    <row r="5163" spans="1:11">
      <c r="A5163" s="3">
        <v>45176</v>
      </c>
      <c r="B5163" s="30" t="s">
        <v>3872</v>
      </c>
      <c r="C5163" s="2" t="s">
        <v>1589</v>
      </c>
      <c r="D5163" s="2" t="s">
        <v>2774</v>
      </c>
      <c r="E5163" s="27">
        <v>0.54166666666666663</v>
      </c>
      <c r="F5163" s="27">
        <v>0.58333333333333337</v>
      </c>
      <c r="G5163" s="25">
        <v>4.1666666666666741E-2</v>
      </c>
      <c r="H5163" s="31" t="s">
        <v>3874</v>
      </c>
      <c r="I5163" s="2"/>
      <c r="J5163" s="31" t="s">
        <v>48</v>
      </c>
      <c r="K5163" s="2"/>
    </row>
    <row r="5164" spans="1:11">
      <c r="A5164" s="21">
        <v>45176</v>
      </c>
      <c r="B5164" s="30" t="s">
        <v>3872</v>
      </c>
      <c r="C5164" s="23" t="s">
        <v>1589</v>
      </c>
      <c r="D5164" s="23" t="s">
        <v>2792</v>
      </c>
      <c r="E5164" s="24">
        <v>0.58333333333333337</v>
      </c>
      <c r="F5164" s="24">
        <v>0.625</v>
      </c>
      <c r="G5164" s="25">
        <v>4.166666666666663E-2</v>
      </c>
      <c r="H5164" s="31" t="s">
        <v>3874</v>
      </c>
      <c r="I5164" s="23"/>
      <c r="J5164" s="31" t="s">
        <v>48</v>
      </c>
      <c r="K5164" s="23"/>
    </row>
    <row r="5165" spans="1:11">
      <c r="A5165" s="3">
        <v>45176</v>
      </c>
      <c r="B5165" s="30" t="s">
        <v>3872</v>
      </c>
      <c r="C5165" s="2" t="s">
        <v>1639</v>
      </c>
      <c r="D5165" s="2" t="s">
        <v>2475</v>
      </c>
      <c r="E5165" s="27">
        <v>0.625</v>
      </c>
      <c r="F5165" s="27">
        <v>0.64583333333333337</v>
      </c>
      <c r="G5165" s="25">
        <v>2.083333333333337E-2</v>
      </c>
      <c r="H5165" s="31" t="s">
        <v>3874</v>
      </c>
      <c r="I5165" s="2"/>
      <c r="J5165" s="31" t="s">
        <v>48</v>
      </c>
      <c r="K5165" s="2"/>
    </row>
    <row r="5166" spans="1:11">
      <c r="A5166" s="21">
        <v>45176</v>
      </c>
      <c r="B5166" s="30" t="s">
        <v>3872</v>
      </c>
      <c r="C5166" s="23" t="s">
        <v>2302</v>
      </c>
      <c r="D5166" s="23" t="s">
        <v>2782</v>
      </c>
      <c r="E5166" s="24">
        <v>0.64583333333333337</v>
      </c>
      <c r="F5166" s="24">
        <v>0.66666666666666663</v>
      </c>
      <c r="G5166" s="25">
        <v>2.0833333333333259E-2</v>
      </c>
      <c r="H5166" s="31" t="s">
        <v>3874</v>
      </c>
      <c r="I5166" s="23"/>
      <c r="J5166" s="31" t="s">
        <v>48</v>
      </c>
      <c r="K5166" s="23"/>
    </row>
    <row r="5167" spans="1:11">
      <c r="A5167" s="3">
        <v>45176</v>
      </c>
      <c r="B5167" s="30" t="s">
        <v>3872</v>
      </c>
      <c r="C5167" s="2" t="s">
        <v>2302</v>
      </c>
      <c r="D5167" s="2" t="s">
        <v>2776</v>
      </c>
      <c r="E5167" s="27">
        <v>0.66666666666666663</v>
      </c>
      <c r="F5167" s="27">
        <v>0.6875</v>
      </c>
      <c r="G5167" s="25">
        <v>2.083333333333337E-2</v>
      </c>
      <c r="H5167" s="31" t="s">
        <v>3874</v>
      </c>
      <c r="I5167" s="2"/>
      <c r="J5167" s="31" t="s">
        <v>48</v>
      </c>
      <c r="K5167" s="2"/>
    </row>
    <row r="5168" spans="1:11">
      <c r="A5168" s="21">
        <v>45176</v>
      </c>
      <c r="B5168" s="30" t="s">
        <v>3872</v>
      </c>
      <c r="C5168" s="23" t="s">
        <v>746</v>
      </c>
      <c r="D5168" s="23" t="s">
        <v>2785</v>
      </c>
      <c r="E5168" s="24">
        <v>0.6875</v>
      </c>
      <c r="F5168" s="24">
        <v>0.70833333333333337</v>
      </c>
      <c r="G5168" s="25">
        <v>2.083333333333337E-2</v>
      </c>
      <c r="H5168" s="31" t="s">
        <v>3874</v>
      </c>
      <c r="I5168" s="23"/>
      <c r="J5168" s="31" t="s">
        <v>48</v>
      </c>
      <c r="K5168" s="23"/>
    </row>
    <row r="5169" spans="1:11">
      <c r="A5169" s="3">
        <v>45176</v>
      </c>
      <c r="B5169" s="30" t="s">
        <v>3872</v>
      </c>
      <c r="C5169" s="2" t="s">
        <v>719</v>
      </c>
      <c r="D5169" s="2" t="s">
        <v>2793</v>
      </c>
      <c r="E5169" s="27">
        <v>0.70833333333333337</v>
      </c>
      <c r="F5169" s="27">
        <v>0.72916666666666663</v>
      </c>
      <c r="G5169" s="25">
        <v>2.0833333333333259E-2</v>
      </c>
      <c r="H5169" s="31" t="s">
        <v>3867</v>
      </c>
      <c r="I5169" s="2"/>
      <c r="J5169" s="31" t="s">
        <v>34</v>
      </c>
      <c r="K5169" s="2"/>
    </row>
    <row r="5170" spans="1:11">
      <c r="A5170" s="21">
        <v>45177</v>
      </c>
      <c r="B5170" s="30" t="s">
        <v>3865</v>
      </c>
      <c r="C5170" s="23" t="s">
        <v>1600</v>
      </c>
      <c r="D5170" s="23" t="s">
        <v>2104</v>
      </c>
      <c r="E5170" s="24">
        <v>0.39583333333333331</v>
      </c>
      <c r="F5170" s="24">
        <v>0.40625</v>
      </c>
      <c r="G5170" s="25">
        <v>1.0416666666666685E-2</v>
      </c>
      <c r="H5170" s="31" t="s">
        <v>3874</v>
      </c>
      <c r="I5170" s="23"/>
      <c r="J5170" s="31" t="s">
        <v>48</v>
      </c>
      <c r="K5170" s="23"/>
    </row>
    <row r="5171" spans="1:11">
      <c r="A5171" s="3">
        <v>45177</v>
      </c>
      <c r="B5171" s="30" t="s">
        <v>3865</v>
      </c>
      <c r="C5171" s="2" t="s">
        <v>443</v>
      </c>
      <c r="D5171" s="2" t="s">
        <v>1413</v>
      </c>
      <c r="E5171" s="27">
        <v>0.40625</v>
      </c>
      <c r="F5171" s="27">
        <v>0.41666666666666669</v>
      </c>
      <c r="G5171" s="25">
        <v>1.0416666666666685E-2</v>
      </c>
      <c r="H5171" s="31" t="s">
        <v>3867</v>
      </c>
      <c r="I5171" s="2"/>
      <c r="J5171" s="31" t="s">
        <v>34</v>
      </c>
      <c r="K5171" s="2"/>
    </row>
    <row r="5172" spans="1:11">
      <c r="A5172" s="21">
        <v>45177</v>
      </c>
      <c r="B5172" s="30" t="s">
        <v>3865</v>
      </c>
      <c r="C5172" s="23" t="s">
        <v>2302</v>
      </c>
      <c r="D5172" s="23" t="s">
        <v>2776</v>
      </c>
      <c r="E5172" s="24">
        <v>0.41666666666666669</v>
      </c>
      <c r="F5172" s="24">
        <v>0.4375</v>
      </c>
      <c r="G5172" s="25">
        <v>2.0833333333333315E-2</v>
      </c>
      <c r="H5172" s="31" t="s">
        <v>3874</v>
      </c>
      <c r="I5172" s="23"/>
      <c r="J5172" s="31" t="s">
        <v>48</v>
      </c>
      <c r="K5172" s="23"/>
    </row>
    <row r="5173" spans="1:11">
      <c r="A5173" s="3">
        <v>45177</v>
      </c>
      <c r="B5173" s="30" t="s">
        <v>3865</v>
      </c>
      <c r="C5173" s="2" t="s">
        <v>746</v>
      </c>
      <c r="D5173" s="2" t="s">
        <v>2708</v>
      </c>
      <c r="E5173" s="27">
        <v>0.4375</v>
      </c>
      <c r="F5173" s="27">
        <v>0.45833333333333331</v>
      </c>
      <c r="G5173" s="25">
        <v>2.0833333333333315E-2</v>
      </c>
      <c r="H5173" s="31" t="s">
        <v>3874</v>
      </c>
      <c r="I5173" s="2"/>
      <c r="J5173" s="31" t="s">
        <v>48</v>
      </c>
      <c r="K5173" s="2"/>
    </row>
    <row r="5174" spans="1:11">
      <c r="A5174" s="21">
        <v>45177</v>
      </c>
      <c r="B5174" s="30" t="s">
        <v>3865</v>
      </c>
      <c r="C5174" s="23" t="s">
        <v>1639</v>
      </c>
      <c r="D5174" s="23" t="s">
        <v>2135</v>
      </c>
      <c r="E5174" s="24">
        <v>0.45833333333333331</v>
      </c>
      <c r="F5174" s="24">
        <v>0.5</v>
      </c>
      <c r="G5174" s="25">
        <v>4.1666666666666685E-2</v>
      </c>
      <c r="H5174" s="31" t="s">
        <v>3874</v>
      </c>
      <c r="I5174" s="23"/>
      <c r="J5174" s="31" t="s">
        <v>48</v>
      </c>
      <c r="K5174" s="23"/>
    </row>
    <row r="5175" spans="1:11">
      <c r="A5175" s="3">
        <v>45177</v>
      </c>
      <c r="B5175" s="30" t="s">
        <v>3865</v>
      </c>
      <c r="C5175" s="2" t="s">
        <v>443</v>
      </c>
      <c r="D5175" s="2" t="s">
        <v>2794</v>
      </c>
      <c r="E5175" s="27">
        <v>0.54166666666666663</v>
      </c>
      <c r="F5175" s="27">
        <v>0.625</v>
      </c>
      <c r="G5175" s="25">
        <v>8.333333333333337E-2</v>
      </c>
      <c r="H5175" s="31" t="s">
        <v>3867</v>
      </c>
      <c r="I5175" s="2"/>
      <c r="J5175" s="31" t="s">
        <v>34</v>
      </c>
      <c r="K5175" s="2"/>
    </row>
    <row r="5176" spans="1:11">
      <c r="A5176" s="21">
        <v>45177</v>
      </c>
      <c r="B5176" s="30" t="s">
        <v>3865</v>
      </c>
      <c r="C5176" s="23" t="s">
        <v>2377</v>
      </c>
      <c r="D5176" s="23" t="s">
        <v>2795</v>
      </c>
      <c r="E5176" s="24">
        <v>0.625</v>
      </c>
      <c r="F5176" s="24">
        <v>0.72916666666666663</v>
      </c>
      <c r="G5176" s="25">
        <v>0.10416666666666663</v>
      </c>
      <c r="H5176" s="31" t="s">
        <v>3874</v>
      </c>
      <c r="I5176" s="23"/>
      <c r="J5176" s="31" t="s">
        <v>48</v>
      </c>
      <c r="K5176" s="23"/>
    </row>
    <row r="5177" spans="1:11">
      <c r="A5177" s="3">
        <v>45177</v>
      </c>
      <c r="B5177" s="30" t="s">
        <v>3865</v>
      </c>
      <c r="C5177" s="2" t="s">
        <v>1589</v>
      </c>
      <c r="D5177" s="2" t="s">
        <v>305</v>
      </c>
      <c r="E5177" s="27">
        <v>0.72916666666666663</v>
      </c>
      <c r="F5177" s="27">
        <v>0.76041666666666663</v>
      </c>
      <c r="G5177" s="25">
        <v>3.125E-2</v>
      </c>
      <c r="H5177" s="31" t="s">
        <v>3874</v>
      </c>
      <c r="I5177" s="2"/>
      <c r="J5177" s="31" t="s">
        <v>48</v>
      </c>
      <c r="K5177" s="2"/>
    </row>
    <row r="5178" spans="1:11">
      <c r="A5178" s="21">
        <v>45180</v>
      </c>
      <c r="B5178" s="30" t="s">
        <v>3869</v>
      </c>
      <c r="C5178" s="23" t="s">
        <v>1600</v>
      </c>
      <c r="D5178" s="23" t="s">
        <v>2104</v>
      </c>
      <c r="E5178" s="24">
        <v>0.39583333333333331</v>
      </c>
      <c r="F5178" s="24">
        <v>0.40625</v>
      </c>
      <c r="G5178" s="25">
        <v>1.0416666666666685E-2</v>
      </c>
      <c r="H5178" s="31" t="s">
        <v>3874</v>
      </c>
      <c r="I5178" s="23"/>
      <c r="J5178" s="31" t="s">
        <v>48</v>
      </c>
      <c r="K5178" s="23"/>
    </row>
    <row r="5179" spans="1:11">
      <c r="A5179" s="3">
        <v>45180</v>
      </c>
      <c r="B5179" s="30" t="s">
        <v>3869</v>
      </c>
      <c r="C5179" s="2" t="s">
        <v>2302</v>
      </c>
      <c r="D5179" s="2" t="s">
        <v>2615</v>
      </c>
      <c r="E5179" s="27">
        <v>0.40625</v>
      </c>
      <c r="F5179" s="27">
        <v>0.41666666666666669</v>
      </c>
      <c r="G5179" s="25">
        <v>1.0416666666666685E-2</v>
      </c>
      <c r="H5179" s="31" t="s">
        <v>3874</v>
      </c>
      <c r="I5179" s="2"/>
      <c r="J5179" s="31" t="s">
        <v>48</v>
      </c>
      <c r="K5179" s="2"/>
    </row>
    <row r="5180" spans="1:11">
      <c r="A5180" s="21">
        <v>45180</v>
      </c>
      <c r="B5180" s="30" t="s">
        <v>3869</v>
      </c>
      <c r="C5180" s="23" t="s">
        <v>443</v>
      </c>
      <c r="D5180" s="23" t="s">
        <v>3884</v>
      </c>
      <c r="E5180" s="24">
        <v>0.41666666666666669</v>
      </c>
      <c r="F5180" s="24">
        <v>0.45833333333333331</v>
      </c>
      <c r="G5180" s="25">
        <v>4.166666666666663E-2</v>
      </c>
      <c r="H5180" s="31" t="s">
        <v>3867</v>
      </c>
      <c r="I5180" s="23"/>
      <c r="J5180" s="31" t="s">
        <v>34</v>
      </c>
      <c r="K5180" s="23"/>
    </row>
    <row r="5181" spans="1:11">
      <c r="A5181" s="3">
        <v>45180</v>
      </c>
      <c r="B5181" s="30" t="s">
        <v>3869</v>
      </c>
      <c r="C5181" s="2" t="s">
        <v>1589</v>
      </c>
      <c r="D5181" s="2" t="s">
        <v>2774</v>
      </c>
      <c r="E5181" s="27">
        <v>0.45833333333333331</v>
      </c>
      <c r="F5181" s="27">
        <v>0.5</v>
      </c>
      <c r="G5181" s="25">
        <v>4.1666666666666685E-2</v>
      </c>
      <c r="H5181" s="31" t="s">
        <v>3874</v>
      </c>
      <c r="I5181" s="2"/>
      <c r="J5181" s="31" t="s">
        <v>48</v>
      </c>
      <c r="K5181" s="2"/>
    </row>
    <row r="5182" spans="1:11">
      <c r="A5182" s="21">
        <v>45180</v>
      </c>
      <c r="B5182" s="30" t="s">
        <v>3869</v>
      </c>
      <c r="C5182" s="23" t="s">
        <v>1589</v>
      </c>
      <c r="D5182" s="23" t="s">
        <v>2792</v>
      </c>
      <c r="E5182" s="24">
        <v>0.54166666666666663</v>
      </c>
      <c r="F5182" s="24">
        <v>0.58333333333333337</v>
      </c>
      <c r="G5182" s="25">
        <v>4.1666666666666741E-2</v>
      </c>
      <c r="H5182" s="31" t="s">
        <v>3874</v>
      </c>
      <c r="I5182" s="23"/>
      <c r="J5182" s="31" t="s">
        <v>48</v>
      </c>
      <c r="K5182" s="23"/>
    </row>
    <row r="5183" spans="1:11">
      <c r="A5183" s="3">
        <v>45180</v>
      </c>
      <c r="B5183" s="30" t="s">
        <v>3869</v>
      </c>
      <c r="C5183" s="2" t="s">
        <v>443</v>
      </c>
      <c r="D5183" s="2" t="s">
        <v>2796</v>
      </c>
      <c r="E5183" s="27">
        <v>0.58333333333333337</v>
      </c>
      <c r="F5183" s="27">
        <v>0.60416666666666663</v>
      </c>
      <c r="G5183" s="25">
        <v>2.0833333333333259E-2</v>
      </c>
      <c r="H5183" s="31" t="s">
        <v>3867</v>
      </c>
      <c r="I5183" s="2"/>
      <c r="J5183" s="31" t="s">
        <v>34</v>
      </c>
      <c r="K5183" s="2"/>
    </row>
    <row r="5184" spans="1:11">
      <c r="A5184" s="21">
        <v>45180</v>
      </c>
      <c r="B5184" s="30" t="s">
        <v>3869</v>
      </c>
      <c r="C5184" s="23" t="s">
        <v>2302</v>
      </c>
      <c r="D5184" s="23" t="s">
        <v>2615</v>
      </c>
      <c r="E5184" s="24">
        <v>0.60416666666666663</v>
      </c>
      <c r="F5184" s="24">
        <v>0.625</v>
      </c>
      <c r="G5184" s="25">
        <v>2.083333333333337E-2</v>
      </c>
      <c r="H5184" s="31" t="s">
        <v>3874</v>
      </c>
      <c r="I5184" s="23"/>
      <c r="J5184" s="31" t="s">
        <v>48</v>
      </c>
      <c r="K5184" s="23"/>
    </row>
    <row r="5185" spans="1:11">
      <c r="A5185" s="3">
        <v>45180</v>
      </c>
      <c r="B5185" s="30" t="s">
        <v>3869</v>
      </c>
      <c r="C5185" s="2" t="s">
        <v>2302</v>
      </c>
      <c r="D5185" s="2" t="s">
        <v>2716</v>
      </c>
      <c r="E5185" s="27">
        <v>0.625</v>
      </c>
      <c r="F5185" s="27">
        <v>0.64583333333333337</v>
      </c>
      <c r="G5185" s="25">
        <v>2.083333333333337E-2</v>
      </c>
      <c r="H5185" s="31" t="s">
        <v>3874</v>
      </c>
      <c r="I5185" s="2"/>
      <c r="J5185" s="31" t="s">
        <v>48</v>
      </c>
      <c r="K5185" s="2"/>
    </row>
    <row r="5186" spans="1:11">
      <c r="A5186" s="21">
        <v>45180</v>
      </c>
      <c r="B5186" s="30" t="s">
        <v>3869</v>
      </c>
      <c r="C5186" s="23" t="s">
        <v>2302</v>
      </c>
      <c r="D5186" s="23" t="s">
        <v>3962</v>
      </c>
      <c r="E5186" s="24">
        <v>0.64583333333333337</v>
      </c>
      <c r="F5186" s="24">
        <v>0.66666666666666663</v>
      </c>
      <c r="G5186" s="25">
        <v>2.0833333333333259E-2</v>
      </c>
      <c r="H5186" s="31" t="s">
        <v>3874</v>
      </c>
      <c r="I5186" s="23"/>
      <c r="J5186" s="31" t="s">
        <v>48</v>
      </c>
      <c r="K5186" s="23"/>
    </row>
    <row r="5187" spans="1:11">
      <c r="A5187" s="3">
        <v>45180</v>
      </c>
      <c r="B5187" s="30" t="s">
        <v>3869</v>
      </c>
      <c r="C5187" s="2" t="s">
        <v>746</v>
      </c>
      <c r="D5187" s="2" t="s">
        <v>2797</v>
      </c>
      <c r="E5187" s="27">
        <v>0.66666666666666663</v>
      </c>
      <c r="F5187" s="27">
        <v>0.6875</v>
      </c>
      <c r="G5187" s="25">
        <v>2.083333333333337E-2</v>
      </c>
      <c r="H5187" s="31" t="s">
        <v>3874</v>
      </c>
      <c r="I5187" s="2"/>
      <c r="J5187" s="31" t="s">
        <v>48</v>
      </c>
      <c r="K5187" s="2"/>
    </row>
    <row r="5188" spans="1:11">
      <c r="A5188" s="21">
        <v>45180</v>
      </c>
      <c r="B5188" s="30" t="s">
        <v>3869</v>
      </c>
      <c r="C5188" s="23" t="s">
        <v>746</v>
      </c>
      <c r="D5188" s="23" t="s">
        <v>2798</v>
      </c>
      <c r="E5188" s="24">
        <v>0.6875</v>
      </c>
      <c r="F5188" s="24">
        <v>0.75</v>
      </c>
      <c r="G5188" s="25">
        <v>6.25E-2</v>
      </c>
      <c r="H5188" s="31" t="s">
        <v>3874</v>
      </c>
      <c r="I5188" s="23"/>
      <c r="J5188" s="31" t="s">
        <v>48</v>
      </c>
      <c r="K5188" s="23"/>
    </row>
    <row r="5189" spans="1:11">
      <c r="A5189" s="3">
        <v>45181</v>
      </c>
      <c r="B5189" s="30" t="s">
        <v>3870</v>
      </c>
      <c r="C5189" s="2" t="s">
        <v>1600</v>
      </c>
      <c r="D5189" s="2" t="s">
        <v>2104</v>
      </c>
      <c r="E5189" s="27">
        <v>0.39583333333333331</v>
      </c>
      <c r="F5189" s="27">
        <v>0.40625</v>
      </c>
      <c r="G5189" s="25">
        <v>1.0416666666666685E-2</v>
      </c>
      <c r="H5189" s="31" t="s">
        <v>3874</v>
      </c>
      <c r="I5189" s="2"/>
      <c r="J5189" s="31" t="s">
        <v>48</v>
      </c>
      <c r="K5189" s="2"/>
    </row>
    <row r="5190" spans="1:11">
      <c r="A5190" s="21">
        <v>45181</v>
      </c>
      <c r="B5190" s="30" t="s">
        <v>3870</v>
      </c>
      <c r="C5190" s="23" t="s">
        <v>1899</v>
      </c>
      <c r="D5190" s="23" t="s">
        <v>1236</v>
      </c>
      <c r="E5190" s="24">
        <v>0.40625</v>
      </c>
      <c r="F5190" s="24">
        <v>0.41666666666666669</v>
      </c>
      <c r="G5190" s="25">
        <v>1.0416666666666685E-2</v>
      </c>
      <c r="H5190" s="31" t="s">
        <v>3874</v>
      </c>
      <c r="I5190" s="23"/>
      <c r="J5190" s="31" t="s">
        <v>48</v>
      </c>
      <c r="K5190" s="23"/>
    </row>
    <row r="5191" spans="1:11">
      <c r="A5191" s="3">
        <v>45181</v>
      </c>
      <c r="B5191" s="30" t="s">
        <v>3870</v>
      </c>
      <c r="C5191" s="2" t="s">
        <v>1639</v>
      </c>
      <c r="D5191" s="2" t="s">
        <v>2475</v>
      </c>
      <c r="E5191" s="27">
        <v>0.41666666666666669</v>
      </c>
      <c r="F5191" s="27">
        <v>0.45833333333333331</v>
      </c>
      <c r="G5191" s="25">
        <v>4.166666666666663E-2</v>
      </c>
      <c r="H5191" s="31" t="s">
        <v>3874</v>
      </c>
      <c r="I5191" s="2"/>
      <c r="J5191" s="31" t="s">
        <v>48</v>
      </c>
      <c r="K5191" s="2"/>
    </row>
    <row r="5192" spans="1:11">
      <c r="A5192" s="21">
        <v>45181</v>
      </c>
      <c r="B5192" s="30" t="s">
        <v>3870</v>
      </c>
      <c r="C5192" s="23" t="s">
        <v>1589</v>
      </c>
      <c r="D5192" s="23" t="s">
        <v>2792</v>
      </c>
      <c r="E5192" s="24">
        <v>0.45833333333333331</v>
      </c>
      <c r="F5192" s="24">
        <v>0.5</v>
      </c>
      <c r="G5192" s="25">
        <v>4.1666666666666685E-2</v>
      </c>
      <c r="H5192" s="31" t="s">
        <v>3874</v>
      </c>
      <c r="I5192" s="23"/>
      <c r="J5192" s="31" t="s">
        <v>48</v>
      </c>
      <c r="K5192" s="23"/>
    </row>
    <row r="5193" spans="1:11">
      <c r="A5193" s="3">
        <v>45181</v>
      </c>
      <c r="B5193" s="30" t="s">
        <v>3870</v>
      </c>
      <c r="C5193" s="2" t="s">
        <v>719</v>
      </c>
      <c r="D5193" s="2" t="s">
        <v>2799</v>
      </c>
      <c r="E5193" s="27">
        <v>0.54166666666666663</v>
      </c>
      <c r="F5193" s="27">
        <v>0.5625</v>
      </c>
      <c r="G5193" s="25">
        <v>2.083333333333337E-2</v>
      </c>
      <c r="H5193" s="31" t="s">
        <v>3867</v>
      </c>
      <c r="I5193" s="2"/>
      <c r="J5193" s="31" t="s">
        <v>34</v>
      </c>
      <c r="K5193" s="2"/>
    </row>
    <row r="5194" spans="1:11">
      <c r="A5194" s="21">
        <v>45181</v>
      </c>
      <c r="B5194" s="30" t="s">
        <v>3870</v>
      </c>
      <c r="C5194" s="23" t="s">
        <v>746</v>
      </c>
      <c r="D5194" s="23" t="s">
        <v>2798</v>
      </c>
      <c r="E5194" s="24">
        <v>0.5625</v>
      </c>
      <c r="F5194" s="24">
        <v>0.625</v>
      </c>
      <c r="G5194" s="25">
        <v>6.25E-2</v>
      </c>
      <c r="H5194" s="31" t="s">
        <v>3874</v>
      </c>
      <c r="I5194" s="23"/>
      <c r="J5194" s="31" t="s">
        <v>48</v>
      </c>
      <c r="K5194" s="23"/>
    </row>
    <row r="5195" spans="1:11">
      <c r="A5195" s="3">
        <v>45181</v>
      </c>
      <c r="B5195" s="30" t="s">
        <v>3870</v>
      </c>
      <c r="C5195" s="2" t="s">
        <v>1639</v>
      </c>
      <c r="D5195" s="2" t="s">
        <v>2259</v>
      </c>
      <c r="E5195" s="27">
        <v>0.625</v>
      </c>
      <c r="F5195" s="27">
        <v>0.66666666666666663</v>
      </c>
      <c r="G5195" s="25">
        <v>4.166666666666663E-2</v>
      </c>
      <c r="H5195" s="31" t="s">
        <v>3874</v>
      </c>
      <c r="I5195" s="2"/>
      <c r="J5195" s="31" t="s">
        <v>48</v>
      </c>
      <c r="K5195" s="2"/>
    </row>
    <row r="5196" spans="1:11">
      <c r="A5196" s="21">
        <v>45181</v>
      </c>
      <c r="B5196" s="30" t="s">
        <v>3870</v>
      </c>
      <c r="C5196" s="23" t="s">
        <v>746</v>
      </c>
      <c r="D5196" s="23" t="s">
        <v>2798</v>
      </c>
      <c r="E5196" s="24">
        <v>0.66666666666666663</v>
      </c>
      <c r="F5196" s="24">
        <v>0.75</v>
      </c>
      <c r="G5196" s="25">
        <v>8.333333333333337E-2</v>
      </c>
      <c r="H5196" s="31" t="s">
        <v>3874</v>
      </c>
      <c r="I5196" s="23"/>
      <c r="J5196" s="31" t="s">
        <v>48</v>
      </c>
      <c r="K5196" s="23"/>
    </row>
    <row r="5197" spans="1:11">
      <c r="A5197" s="3">
        <v>45182</v>
      </c>
      <c r="B5197" s="30" t="s">
        <v>3871</v>
      </c>
      <c r="C5197" s="2" t="s">
        <v>1600</v>
      </c>
      <c r="D5197" s="2" t="s">
        <v>2104</v>
      </c>
      <c r="E5197" s="27">
        <v>0.39583333333333331</v>
      </c>
      <c r="F5197" s="27">
        <v>0.40625</v>
      </c>
      <c r="G5197" s="25">
        <v>1.0416666666666685E-2</v>
      </c>
      <c r="H5197" s="31" t="s">
        <v>3874</v>
      </c>
      <c r="I5197" s="2"/>
      <c r="J5197" s="31" t="s">
        <v>48</v>
      </c>
      <c r="K5197" s="2"/>
    </row>
    <row r="5198" spans="1:11">
      <c r="A5198" s="21">
        <v>45182</v>
      </c>
      <c r="B5198" s="30" t="s">
        <v>3871</v>
      </c>
      <c r="C5198" s="23" t="s">
        <v>443</v>
      </c>
      <c r="D5198" s="23" t="s">
        <v>1413</v>
      </c>
      <c r="E5198" s="24">
        <v>0.40625</v>
      </c>
      <c r="F5198" s="24">
        <v>0.41666666666666669</v>
      </c>
      <c r="G5198" s="25">
        <v>1.0416666666666685E-2</v>
      </c>
      <c r="H5198" s="31" t="s">
        <v>3867</v>
      </c>
      <c r="I5198" s="23"/>
      <c r="J5198" s="31" t="s">
        <v>34</v>
      </c>
      <c r="K5198" s="23"/>
    </row>
    <row r="5199" spans="1:11">
      <c r="A5199" s="3">
        <v>45182</v>
      </c>
      <c r="B5199" s="30" t="s">
        <v>3871</v>
      </c>
      <c r="C5199" s="2" t="s">
        <v>1589</v>
      </c>
      <c r="D5199" s="2" t="s">
        <v>2774</v>
      </c>
      <c r="E5199" s="27">
        <v>0.41666666666666669</v>
      </c>
      <c r="F5199" s="27">
        <v>0.4375</v>
      </c>
      <c r="G5199" s="25">
        <v>2.0833333333333315E-2</v>
      </c>
      <c r="H5199" s="31" t="s">
        <v>3874</v>
      </c>
      <c r="I5199" s="2"/>
      <c r="J5199" s="31" t="s">
        <v>48</v>
      </c>
      <c r="K5199" s="2"/>
    </row>
    <row r="5200" spans="1:11">
      <c r="A5200" s="21">
        <v>45182</v>
      </c>
      <c r="B5200" s="30" t="s">
        <v>3871</v>
      </c>
      <c r="C5200" s="23" t="s">
        <v>746</v>
      </c>
      <c r="D5200" s="23" t="s">
        <v>2798</v>
      </c>
      <c r="E5200" s="24">
        <v>0.4375</v>
      </c>
      <c r="F5200" s="24">
        <v>0.5</v>
      </c>
      <c r="G5200" s="25">
        <v>6.25E-2</v>
      </c>
      <c r="H5200" s="31" t="s">
        <v>3874</v>
      </c>
      <c r="I5200" s="23"/>
      <c r="J5200" s="31" t="s">
        <v>48</v>
      </c>
      <c r="K5200" s="23"/>
    </row>
    <row r="5201" spans="1:11">
      <c r="A5201" s="3">
        <v>45182</v>
      </c>
      <c r="B5201" s="30" t="s">
        <v>3871</v>
      </c>
      <c r="C5201" s="2" t="s">
        <v>1589</v>
      </c>
      <c r="D5201" s="2" t="s">
        <v>2800</v>
      </c>
      <c r="E5201" s="27">
        <v>0.54166666666666663</v>
      </c>
      <c r="F5201" s="27">
        <v>0.5625</v>
      </c>
      <c r="G5201" s="25">
        <v>2.083333333333337E-2</v>
      </c>
      <c r="H5201" s="31" t="s">
        <v>3874</v>
      </c>
      <c r="I5201" s="2"/>
      <c r="J5201" s="31" t="s">
        <v>48</v>
      </c>
      <c r="K5201" s="2"/>
    </row>
    <row r="5202" spans="1:11">
      <c r="A5202" s="21">
        <v>45182</v>
      </c>
      <c r="B5202" s="30" t="s">
        <v>3871</v>
      </c>
      <c r="C5202" s="23" t="s">
        <v>1589</v>
      </c>
      <c r="D5202" s="23" t="s">
        <v>2801</v>
      </c>
      <c r="E5202" s="24">
        <v>0.5625</v>
      </c>
      <c r="F5202" s="24">
        <v>0.60416666666666663</v>
      </c>
      <c r="G5202" s="25">
        <v>4.166666666666663E-2</v>
      </c>
      <c r="H5202" s="31" t="s">
        <v>3874</v>
      </c>
      <c r="I5202" s="23"/>
      <c r="J5202" s="31" t="s">
        <v>48</v>
      </c>
      <c r="K5202" s="23"/>
    </row>
    <row r="5203" spans="1:11">
      <c r="A5203" s="3">
        <v>45182</v>
      </c>
      <c r="B5203" s="30" t="s">
        <v>3871</v>
      </c>
      <c r="C5203" s="2" t="s">
        <v>746</v>
      </c>
      <c r="D5203" s="2" t="s">
        <v>2798</v>
      </c>
      <c r="E5203" s="27">
        <v>0.60416666666666663</v>
      </c>
      <c r="F5203" s="27">
        <v>0.625</v>
      </c>
      <c r="G5203" s="25">
        <v>2.083333333333337E-2</v>
      </c>
      <c r="H5203" s="31" t="s">
        <v>3874</v>
      </c>
      <c r="I5203" s="2"/>
      <c r="J5203" s="31" t="s">
        <v>48</v>
      </c>
      <c r="K5203" s="2"/>
    </row>
    <row r="5204" spans="1:11">
      <c r="A5204" s="21">
        <v>45182</v>
      </c>
      <c r="B5204" s="30" t="s">
        <v>3871</v>
      </c>
      <c r="C5204" s="23" t="s">
        <v>2377</v>
      </c>
      <c r="D5204" s="23" t="s">
        <v>2802</v>
      </c>
      <c r="E5204" s="24">
        <v>0.625</v>
      </c>
      <c r="F5204" s="24">
        <v>0.70833333333333337</v>
      </c>
      <c r="G5204" s="25">
        <v>8.333333333333337E-2</v>
      </c>
      <c r="H5204" s="31" t="s">
        <v>3874</v>
      </c>
      <c r="I5204" s="23"/>
      <c r="J5204" s="31" t="s">
        <v>48</v>
      </c>
      <c r="K5204" s="23"/>
    </row>
    <row r="5205" spans="1:11">
      <c r="A5205" s="3">
        <v>45182</v>
      </c>
      <c r="B5205" s="30" t="s">
        <v>3871</v>
      </c>
      <c r="C5205" s="2" t="s">
        <v>1639</v>
      </c>
      <c r="D5205" s="2" t="s">
        <v>2436</v>
      </c>
      <c r="E5205" s="27">
        <v>0.70833333333333337</v>
      </c>
      <c r="F5205" s="27">
        <v>0.72916666666666663</v>
      </c>
      <c r="G5205" s="25">
        <v>2.0833333333333259E-2</v>
      </c>
      <c r="H5205" s="31" t="s">
        <v>3874</v>
      </c>
      <c r="I5205" s="2"/>
      <c r="J5205" s="31" t="s">
        <v>48</v>
      </c>
      <c r="K5205" s="2"/>
    </row>
    <row r="5206" spans="1:11">
      <c r="A5206" s="21">
        <v>45182</v>
      </c>
      <c r="B5206" s="30" t="s">
        <v>3871</v>
      </c>
      <c r="C5206" s="23" t="s">
        <v>1589</v>
      </c>
      <c r="D5206" s="23" t="s">
        <v>305</v>
      </c>
      <c r="E5206" s="24">
        <v>0.72916666666666663</v>
      </c>
      <c r="F5206" s="24">
        <v>0.79166666666666663</v>
      </c>
      <c r="G5206" s="25">
        <v>6.25E-2</v>
      </c>
      <c r="H5206" s="31" t="s">
        <v>3874</v>
      </c>
      <c r="I5206" s="23"/>
      <c r="J5206" s="31" t="s">
        <v>48</v>
      </c>
      <c r="K5206" s="23"/>
    </row>
    <row r="5207" spans="1:11">
      <c r="A5207" s="3">
        <v>45182</v>
      </c>
      <c r="B5207" s="30" t="s">
        <v>3871</v>
      </c>
      <c r="C5207" s="2" t="s">
        <v>2803</v>
      </c>
      <c r="D5207" s="2" t="s">
        <v>1236</v>
      </c>
      <c r="E5207" s="27">
        <v>0.79166666666666663</v>
      </c>
      <c r="F5207" s="27">
        <v>0.8125</v>
      </c>
      <c r="G5207" s="25">
        <v>2.083333333333337E-2</v>
      </c>
      <c r="H5207" s="31" t="s">
        <v>3874</v>
      </c>
      <c r="I5207" s="2"/>
      <c r="J5207" s="31" t="s">
        <v>48</v>
      </c>
      <c r="K5207" s="2"/>
    </row>
    <row r="5208" spans="1:11">
      <c r="A5208" s="21">
        <v>45183</v>
      </c>
      <c r="B5208" s="30" t="s">
        <v>3872</v>
      </c>
      <c r="C5208" s="23" t="s">
        <v>1600</v>
      </c>
      <c r="D5208" s="23" t="s">
        <v>2104</v>
      </c>
      <c r="E5208" s="24">
        <v>0.39583333333333331</v>
      </c>
      <c r="F5208" s="24">
        <v>0.40625</v>
      </c>
      <c r="G5208" s="25">
        <v>1.0416666666666685E-2</v>
      </c>
      <c r="H5208" s="31" t="s">
        <v>3874</v>
      </c>
      <c r="I5208" s="23"/>
      <c r="J5208" s="31" t="s">
        <v>48</v>
      </c>
      <c r="K5208" s="23"/>
    </row>
    <row r="5209" spans="1:11">
      <c r="A5209" s="3">
        <v>45183</v>
      </c>
      <c r="B5209" s="30" t="s">
        <v>3872</v>
      </c>
      <c r="C5209" s="2" t="s">
        <v>443</v>
      </c>
      <c r="D5209" s="2" t="s">
        <v>1413</v>
      </c>
      <c r="E5209" s="27">
        <v>0.40625</v>
      </c>
      <c r="F5209" s="27">
        <v>0.41666666666666669</v>
      </c>
      <c r="G5209" s="25">
        <v>1.0416666666666685E-2</v>
      </c>
      <c r="H5209" s="31" t="s">
        <v>3867</v>
      </c>
      <c r="I5209" s="2"/>
      <c r="J5209" s="31" t="s">
        <v>34</v>
      </c>
      <c r="K5209" s="2"/>
    </row>
    <row r="5210" spans="1:11">
      <c r="A5210" s="21">
        <v>45183</v>
      </c>
      <c r="B5210" s="30" t="s">
        <v>3872</v>
      </c>
      <c r="C5210" s="23" t="s">
        <v>2803</v>
      </c>
      <c r="D5210" s="23" t="s">
        <v>591</v>
      </c>
      <c r="E5210" s="24">
        <v>0.41666666666666669</v>
      </c>
      <c r="F5210" s="24">
        <v>0.5</v>
      </c>
      <c r="G5210" s="25">
        <v>8.3333333333333315E-2</v>
      </c>
      <c r="H5210" s="31" t="s">
        <v>3874</v>
      </c>
      <c r="I5210" s="23"/>
      <c r="J5210" s="31" t="s">
        <v>48</v>
      </c>
      <c r="K5210" s="23"/>
    </row>
    <row r="5211" spans="1:11">
      <c r="A5211" s="3">
        <v>45183</v>
      </c>
      <c r="B5211" s="30" t="s">
        <v>3872</v>
      </c>
      <c r="C5211" s="2" t="s">
        <v>1589</v>
      </c>
      <c r="D5211" s="2" t="s">
        <v>2792</v>
      </c>
      <c r="E5211" s="27">
        <v>0.54166666666666663</v>
      </c>
      <c r="F5211" s="27">
        <v>0.60416666666666663</v>
      </c>
      <c r="G5211" s="25">
        <v>6.25E-2</v>
      </c>
      <c r="H5211" s="31" t="s">
        <v>3874</v>
      </c>
      <c r="I5211" s="2"/>
      <c r="J5211" s="31" t="s">
        <v>48</v>
      </c>
      <c r="K5211" s="2"/>
    </row>
    <row r="5212" spans="1:11">
      <c r="A5212" s="21">
        <v>45183</v>
      </c>
      <c r="B5212" s="30" t="s">
        <v>3872</v>
      </c>
      <c r="C5212" s="23" t="s">
        <v>2803</v>
      </c>
      <c r="D5212" s="23" t="s">
        <v>591</v>
      </c>
      <c r="E5212" s="24">
        <v>0.60416666666666663</v>
      </c>
      <c r="F5212" s="24">
        <v>0.625</v>
      </c>
      <c r="G5212" s="25">
        <v>2.083333333333337E-2</v>
      </c>
      <c r="H5212" s="31" t="s">
        <v>3874</v>
      </c>
      <c r="I5212" s="23"/>
      <c r="J5212" s="31" t="s">
        <v>48</v>
      </c>
      <c r="K5212" s="23"/>
    </row>
    <row r="5213" spans="1:11">
      <c r="A5213" s="3">
        <v>45183</v>
      </c>
      <c r="B5213" s="30" t="s">
        <v>3872</v>
      </c>
      <c r="C5213" s="2" t="s">
        <v>1639</v>
      </c>
      <c r="D5213" s="2" t="s">
        <v>2475</v>
      </c>
      <c r="E5213" s="27">
        <v>0.625</v>
      </c>
      <c r="F5213" s="27">
        <v>0.64583333333333337</v>
      </c>
      <c r="G5213" s="25">
        <v>2.083333333333337E-2</v>
      </c>
      <c r="H5213" s="31" t="s">
        <v>3874</v>
      </c>
      <c r="I5213" s="2"/>
      <c r="J5213" s="31" t="s">
        <v>48</v>
      </c>
      <c r="K5213" s="2"/>
    </row>
    <row r="5214" spans="1:11">
      <c r="A5214" s="21">
        <v>45183</v>
      </c>
      <c r="B5214" s="30" t="s">
        <v>3872</v>
      </c>
      <c r="C5214" s="23" t="s">
        <v>2803</v>
      </c>
      <c r="D5214" s="23" t="s">
        <v>591</v>
      </c>
      <c r="E5214" s="24">
        <v>0.64583333333333337</v>
      </c>
      <c r="F5214" s="24">
        <v>0.66666666666666663</v>
      </c>
      <c r="G5214" s="25">
        <v>2.0833333333333259E-2</v>
      </c>
      <c r="H5214" s="31" t="s">
        <v>3874</v>
      </c>
      <c r="I5214" s="23"/>
      <c r="J5214" s="31" t="s">
        <v>48</v>
      </c>
      <c r="K5214" s="23"/>
    </row>
    <row r="5215" spans="1:11">
      <c r="A5215" s="3">
        <v>45183</v>
      </c>
      <c r="B5215" s="30" t="s">
        <v>3872</v>
      </c>
      <c r="C5215" s="2" t="s">
        <v>1589</v>
      </c>
      <c r="D5215" s="2" t="s">
        <v>2804</v>
      </c>
      <c r="E5215" s="27">
        <v>0.66666666666666663</v>
      </c>
      <c r="F5215" s="27">
        <v>0.70833333333333337</v>
      </c>
      <c r="G5215" s="25">
        <v>4.1666666666666741E-2</v>
      </c>
      <c r="H5215" s="31" t="s">
        <v>3874</v>
      </c>
      <c r="I5215" s="2"/>
      <c r="J5215" s="31" t="s">
        <v>48</v>
      </c>
      <c r="K5215" s="2"/>
    </row>
    <row r="5216" spans="1:11">
      <c r="A5216" s="21">
        <v>45183</v>
      </c>
      <c r="B5216" s="30" t="s">
        <v>3872</v>
      </c>
      <c r="C5216" s="23" t="s">
        <v>2302</v>
      </c>
      <c r="D5216" s="23" t="s">
        <v>3963</v>
      </c>
      <c r="E5216" s="24">
        <v>0.70833333333333337</v>
      </c>
      <c r="F5216" s="24">
        <v>0.72916666666666663</v>
      </c>
      <c r="G5216" s="25">
        <v>2.0833333333333259E-2</v>
      </c>
      <c r="H5216" s="31" t="s">
        <v>3874</v>
      </c>
      <c r="I5216" s="23"/>
      <c r="J5216" s="31" t="s">
        <v>48</v>
      </c>
      <c r="K5216" s="23"/>
    </row>
    <row r="5217" spans="1:11">
      <c r="A5217" s="3">
        <v>45183</v>
      </c>
      <c r="B5217" s="30" t="s">
        <v>3872</v>
      </c>
      <c r="C5217" s="2" t="s">
        <v>2803</v>
      </c>
      <c r="D5217" s="2" t="s">
        <v>2805</v>
      </c>
      <c r="E5217" s="27">
        <v>0.72916666666666663</v>
      </c>
      <c r="F5217" s="27">
        <v>0.75</v>
      </c>
      <c r="G5217" s="25">
        <v>2.083333333333337E-2</v>
      </c>
      <c r="H5217" s="31" t="s">
        <v>3874</v>
      </c>
      <c r="I5217" s="2"/>
      <c r="J5217" s="31" t="s">
        <v>48</v>
      </c>
      <c r="K5217" s="2"/>
    </row>
    <row r="5218" spans="1:11">
      <c r="A5218" s="21">
        <v>45184</v>
      </c>
      <c r="B5218" s="30" t="s">
        <v>3865</v>
      </c>
      <c r="C5218" s="23" t="s">
        <v>1600</v>
      </c>
      <c r="D5218" s="23" t="s">
        <v>2104</v>
      </c>
      <c r="E5218" s="24">
        <v>0.39583333333333331</v>
      </c>
      <c r="F5218" s="24">
        <v>0.40625</v>
      </c>
      <c r="G5218" s="25">
        <v>1.0416666666666685E-2</v>
      </c>
      <c r="H5218" s="31" t="s">
        <v>3874</v>
      </c>
      <c r="I5218" s="23"/>
      <c r="J5218" s="31" t="s">
        <v>48</v>
      </c>
      <c r="K5218" s="23"/>
    </row>
    <row r="5219" spans="1:11">
      <c r="A5219" s="3">
        <v>45184</v>
      </c>
      <c r="B5219" s="30" t="s">
        <v>3865</v>
      </c>
      <c r="C5219" s="2" t="s">
        <v>443</v>
      </c>
      <c r="D5219" s="2" t="s">
        <v>1413</v>
      </c>
      <c r="E5219" s="27">
        <v>0.40625</v>
      </c>
      <c r="F5219" s="27">
        <v>0.41666666666666669</v>
      </c>
      <c r="G5219" s="25">
        <v>1.0416666666666685E-2</v>
      </c>
      <c r="H5219" s="31" t="s">
        <v>3867</v>
      </c>
      <c r="I5219" s="2"/>
      <c r="J5219" s="31" t="s">
        <v>34</v>
      </c>
      <c r="K5219" s="2"/>
    </row>
    <row r="5220" spans="1:11">
      <c r="A5220" s="21">
        <v>45184</v>
      </c>
      <c r="B5220" s="30" t="s">
        <v>3865</v>
      </c>
      <c r="C5220" s="23" t="s">
        <v>2302</v>
      </c>
      <c r="D5220" s="23" t="s">
        <v>2806</v>
      </c>
      <c r="E5220" s="24">
        <v>0.41666666666666669</v>
      </c>
      <c r="F5220" s="24">
        <v>0.4375</v>
      </c>
      <c r="G5220" s="25">
        <v>2.0833333333333315E-2</v>
      </c>
      <c r="H5220" s="31" t="s">
        <v>3874</v>
      </c>
      <c r="I5220" s="23"/>
      <c r="J5220" s="31" t="s">
        <v>48</v>
      </c>
      <c r="K5220" s="23"/>
    </row>
    <row r="5221" spans="1:11">
      <c r="A5221" s="3">
        <v>45184</v>
      </c>
      <c r="B5221" s="30" t="s">
        <v>3865</v>
      </c>
      <c r="C5221" s="2" t="s">
        <v>746</v>
      </c>
      <c r="D5221" s="2" t="s">
        <v>2807</v>
      </c>
      <c r="E5221" s="27">
        <v>0.4375</v>
      </c>
      <c r="F5221" s="27">
        <v>0.45833333333333331</v>
      </c>
      <c r="G5221" s="25">
        <v>2.0833333333333315E-2</v>
      </c>
      <c r="H5221" s="31" t="s">
        <v>3874</v>
      </c>
      <c r="I5221" s="2"/>
      <c r="J5221" s="31" t="s">
        <v>48</v>
      </c>
      <c r="K5221" s="2"/>
    </row>
    <row r="5222" spans="1:11">
      <c r="A5222" s="21">
        <v>45184</v>
      </c>
      <c r="B5222" s="30" t="s">
        <v>3865</v>
      </c>
      <c r="C5222" s="23" t="s">
        <v>1639</v>
      </c>
      <c r="D5222" s="23" t="s">
        <v>2135</v>
      </c>
      <c r="E5222" s="24">
        <v>0.45833333333333331</v>
      </c>
      <c r="F5222" s="24">
        <v>0.5</v>
      </c>
      <c r="G5222" s="25">
        <v>4.1666666666666685E-2</v>
      </c>
      <c r="H5222" s="31" t="s">
        <v>3874</v>
      </c>
      <c r="I5222" s="23"/>
      <c r="J5222" s="31" t="s">
        <v>48</v>
      </c>
      <c r="K5222" s="23"/>
    </row>
    <row r="5223" spans="1:11">
      <c r="A5223" s="3">
        <v>45184</v>
      </c>
      <c r="B5223" s="30" t="s">
        <v>3865</v>
      </c>
      <c r="C5223" s="2" t="s">
        <v>746</v>
      </c>
      <c r="D5223" s="2" t="s">
        <v>2808</v>
      </c>
      <c r="E5223" s="27">
        <v>0.625</v>
      </c>
      <c r="F5223" s="27">
        <v>0.66666666666666663</v>
      </c>
      <c r="G5223" s="25">
        <v>4.166666666666663E-2</v>
      </c>
      <c r="H5223" s="31" t="s">
        <v>3874</v>
      </c>
      <c r="I5223" s="2"/>
      <c r="J5223" s="31" t="s">
        <v>48</v>
      </c>
      <c r="K5223" s="2"/>
    </row>
    <row r="5224" spans="1:11">
      <c r="A5224" s="21">
        <v>45184</v>
      </c>
      <c r="B5224" s="30" t="s">
        <v>3865</v>
      </c>
      <c r="C5224" s="23" t="s">
        <v>1639</v>
      </c>
      <c r="D5224" s="23" t="s">
        <v>2809</v>
      </c>
      <c r="E5224" s="24">
        <v>0.66666666666666663</v>
      </c>
      <c r="F5224" s="24">
        <v>0.70833333333333337</v>
      </c>
      <c r="G5224" s="25">
        <v>4.1666666666666741E-2</v>
      </c>
      <c r="H5224" s="31" t="s">
        <v>3874</v>
      </c>
      <c r="I5224" s="23"/>
      <c r="J5224" s="31" t="s">
        <v>48</v>
      </c>
      <c r="K5224" s="23"/>
    </row>
    <row r="5225" spans="1:11">
      <c r="A5225" s="3">
        <v>45184</v>
      </c>
      <c r="B5225" s="30" t="s">
        <v>3865</v>
      </c>
      <c r="C5225" s="2" t="s">
        <v>1600</v>
      </c>
      <c r="D5225" s="2" t="s">
        <v>2810</v>
      </c>
      <c r="E5225" s="27">
        <v>0.70833333333333337</v>
      </c>
      <c r="F5225" s="27">
        <v>0.75</v>
      </c>
      <c r="G5225" s="25">
        <v>4.166666666666663E-2</v>
      </c>
      <c r="H5225" s="31" t="s">
        <v>3874</v>
      </c>
      <c r="I5225" s="2"/>
      <c r="J5225" s="31" t="s">
        <v>48</v>
      </c>
      <c r="K5225" s="2"/>
    </row>
    <row r="5226" spans="1:11">
      <c r="A5226" s="21">
        <v>45188</v>
      </c>
      <c r="B5226" s="30" t="s">
        <v>3870</v>
      </c>
      <c r="C5226" s="23" t="s">
        <v>1600</v>
      </c>
      <c r="D5226" s="23" t="s">
        <v>2104</v>
      </c>
      <c r="E5226" s="24">
        <v>0.39583333333333331</v>
      </c>
      <c r="F5226" s="24">
        <v>0.40625</v>
      </c>
      <c r="G5226" s="25">
        <v>1.0416666666666685E-2</v>
      </c>
      <c r="H5226" s="31" t="s">
        <v>3874</v>
      </c>
      <c r="I5226" s="23"/>
      <c r="J5226" s="31" t="s">
        <v>48</v>
      </c>
      <c r="K5226" s="23"/>
    </row>
    <row r="5227" spans="1:11">
      <c r="A5227" s="3">
        <v>45188</v>
      </c>
      <c r="B5227" s="30" t="s">
        <v>3870</v>
      </c>
      <c r="C5227" s="2" t="s">
        <v>1600</v>
      </c>
      <c r="D5227" s="2" t="s">
        <v>2811</v>
      </c>
      <c r="E5227" s="27">
        <v>0.40625</v>
      </c>
      <c r="F5227" s="27">
        <v>0.41666666666666669</v>
      </c>
      <c r="G5227" s="25">
        <v>1.0416666666666685E-2</v>
      </c>
      <c r="H5227" s="31" t="s">
        <v>3874</v>
      </c>
      <c r="I5227" s="2"/>
      <c r="J5227" s="31" t="s">
        <v>48</v>
      </c>
      <c r="K5227" s="2"/>
    </row>
    <row r="5228" spans="1:11">
      <c r="A5228" s="21">
        <v>45188</v>
      </c>
      <c r="B5228" s="30" t="s">
        <v>3870</v>
      </c>
      <c r="C5228" s="23" t="s">
        <v>1639</v>
      </c>
      <c r="D5228" s="23" t="s">
        <v>2475</v>
      </c>
      <c r="E5228" s="24">
        <v>0.41666666666666669</v>
      </c>
      <c r="F5228" s="24">
        <v>0.45833333333333331</v>
      </c>
      <c r="G5228" s="25">
        <v>4.166666666666663E-2</v>
      </c>
      <c r="H5228" s="31" t="s">
        <v>3874</v>
      </c>
      <c r="I5228" s="23"/>
      <c r="J5228" s="31" t="s">
        <v>48</v>
      </c>
      <c r="K5228" s="23"/>
    </row>
    <row r="5229" spans="1:11">
      <c r="A5229" s="3">
        <v>45188</v>
      </c>
      <c r="B5229" s="30" t="s">
        <v>3870</v>
      </c>
      <c r="C5229" s="2" t="s">
        <v>2803</v>
      </c>
      <c r="D5229" s="2" t="s">
        <v>2812</v>
      </c>
      <c r="E5229" s="27">
        <v>0.45833333333333331</v>
      </c>
      <c r="F5229" s="27">
        <v>0.47916666666666669</v>
      </c>
      <c r="G5229" s="25">
        <v>2.083333333333337E-2</v>
      </c>
      <c r="H5229" s="31" t="s">
        <v>3874</v>
      </c>
      <c r="I5229" s="2"/>
      <c r="J5229" s="31" t="s">
        <v>48</v>
      </c>
      <c r="K5229" s="2"/>
    </row>
    <row r="5230" spans="1:11">
      <c r="A5230" s="21">
        <v>45188</v>
      </c>
      <c r="B5230" s="30" t="s">
        <v>3870</v>
      </c>
      <c r="C5230" s="23" t="s">
        <v>1589</v>
      </c>
      <c r="D5230" s="23" t="s">
        <v>2813</v>
      </c>
      <c r="E5230" s="24">
        <v>0.54166666666666663</v>
      </c>
      <c r="F5230" s="24">
        <v>0.58333333333333337</v>
      </c>
      <c r="G5230" s="25">
        <v>4.1666666666666741E-2</v>
      </c>
      <c r="H5230" s="31" t="s">
        <v>3874</v>
      </c>
      <c r="I5230" s="23"/>
      <c r="J5230" s="31" t="s">
        <v>48</v>
      </c>
      <c r="K5230" s="23"/>
    </row>
    <row r="5231" spans="1:11">
      <c r="A5231" s="3">
        <v>45188</v>
      </c>
      <c r="B5231" s="30" t="s">
        <v>3870</v>
      </c>
      <c r="C5231" s="2" t="s">
        <v>1589</v>
      </c>
      <c r="D5231" s="2" t="s">
        <v>2814</v>
      </c>
      <c r="E5231" s="27">
        <v>0.58333333333333337</v>
      </c>
      <c r="F5231" s="27">
        <v>0.625</v>
      </c>
      <c r="G5231" s="25">
        <v>4.166666666666663E-2</v>
      </c>
      <c r="H5231" s="31" t="s">
        <v>3874</v>
      </c>
      <c r="I5231" s="2"/>
      <c r="J5231" s="31" t="s">
        <v>48</v>
      </c>
      <c r="K5231" s="2"/>
    </row>
    <row r="5232" spans="1:11">
      <c r="A5232" s="21">
        <v>45188</v>
      </c>
      <c r="B5232" s="30" t="s">
        <v>3870</v>
      </c>
      <c r="C5232" s="23" t="s">
        <v>1639</v>
      </c>
      <c r="D5232" s="23" t="s">
        <v>2259</v>
      </c>
      <c r="E5232" s="24">
        <v>0.625</v>
      </c>
      <c r="F5232" s="24">
        <v>0.66666666666666663</v>
      </c>
      <c r="G5232" s="25">
        <v>4.166666666666663E-2</v>
      </c>
      <c r="H5232" s="31" t="s">
        <v>3874</v>
      </c>
      <c r="I5232" s="23"/>
      <c r="J5232" s="31" t="s">
        <v>48</v>
      </c>
      <c r="K5232" s="23"/>
    </row>
    <row r="5233" spans="1:11">
      <c r="A5233" s="3">
        <v>45188</v>
      </c>
      <c r="B5233" s="30" t="s">
        <v>3870</v>
      </c>
      <c r="C5233" s="2" t="s">
        <v>1589</v>
      </c>
      <c r="D5233" s="2" t="s">
        <v>2814</v>
      </c>
      <c r="E5233" s="27">
        <v>0.66666666666666663</v>
      </c>
      <c r="F5233" s="27">
        <v>0.80208333333333337</v>
      </c>
      <c r="G5233" s="25">
        <v>0.13541666666666674</v>
      </c>
      <c r="H5233" s="31" t="s">
        <v>3874</v>
      </c>
      <c r="I5233" s="2"/>
      <c r="J5233" s="31" t="s">
        <v>48</v>
      </c>
      <c r="K5233" s="2"/>
    </row>
    <row r="5234" spans="1:11">
      <c r="A5234" s="21">
        <v>45188</v>
      </c>
      <c r="B5234" s="30" t="s">
        <v>3870</v>
      </c>
      <c r="C5234" s="23" t="s">
        <v>746</v>
      </c>
      <c r="D5234" s="23" t="s">
        <v>2815</v>
      </c>
      <c r="E5234" s="24">
        <v>0.92708333333333337</v>
      </c>
      <c r="F5234" s="24">
        <v>0.9375</v>
      </c>
      <c r="G5234" s="25">
        <v>1.041666666666663E-2</v>
      </c>
      <c r="H5234" s="31" t="s">
        <v>3874</v>
      </c>
      <c r="I5234" s="23"/>
      <c r="J5234" s="31" t="s">
        <v>48</v>
      </c>
      <c r="K5234" s="23"/>
    </row>
    <row r="5235" spans="1:11">
      <c r="A5235" s="3">
        <v>45188</v>
      </c>
      <c r="B5235" s="30" t="s">
        <v>3870</v>
      </c>
      <c r="C5235" s="2" t="s">
        <v>1600</v>
      </c>
      <c r="D5235" s="2" t="s">
        <v>2816</v>
      </c>
      <c r="E5235" s="27">
        <v>0.9375</v>
      </c>
      <c r="F5235" s="27">
        <v>0.95833333333333337</v>
      </c>
      <c r="G5235" s="25">
        <v>2.083333333333337E-2</v>
      </c>
      <c r="H5235" s="31" t="s">
        <v>3874</v>
      </c>
      <c r="I5235" s="2"/>
      <c r="J5235" s="31" t="s">
        <v>48</v>
      </c>
      <c r="K5235" s="2"/>
    </row>
    <row r="5236" spans="1:11">
      <c r="A5236" s="21">
        <v>45188</v>
      </c>
      <c r="B5236" s="30" t="s">
        <v>3870</v>
      </c>
      <c r="C5236" s="23" t="s">
        <v>2302</v>
      </c>
      <c r="D5236" s="23" t="s">
        <v>2817</v>
      </c>
      <c r="E5236" s="24">
        <v>0.95833333333333337</v>
      </c>
      <c r="F5236" s="24">
        <v>0.98958333333333337</v>
      </c>
      <c r="G5236" s="25">
        <v>3.125E-2</v>
      </c>
      <c r="H5236" s="31" t="s">
        <v>3874</v>
      </c>
      <c r="I5236" s="23"/>
      <c r="J5236" s="31" t="s">
        <v>48</v>
      </c>
      <c r="K5236" s="23"/>
    </row>
    <row r="5237" spans="1:11">
      <c r="A5237" s="3">
        <v>45188</v>
      </c>
      <c r="B5237" s="30" t="s">
        <v>3870</v>
      </c>
      <c r="C5237" s="2" t="s">
        <v>2803</v>
      </c>
      <c r="D5237" s="2" t="s">
        <v>1423</v>
      </c>
      <c r="E5237" s="27">
        <v>0.98958333333333337</v>
      </c>
      <c r="F5237" s="27">
        <v>1</v>
      </c>
      <c r="G5237" s="25">
        <v>1.041666666666663E-2</v>
      </c>
      <c r="H5237" s="31" t="s">
        <v>3874</v>
      </c>
      <c r="I5237" s="2"/>
      <c r="J5237" s="31" t="s">
        <v>48</v>
      </c>
      <c r="K5237" s="2"/>
    </row>
    <row r="5238" spans="1:11">
      <c r="A5238" s="21">
        <v>45189</v>
      </c>
      <c r="B5238" s="30" t="s">
        <v>3871</v>
      </c>
      <c r="C5238" s="23" t="s">
        <v>2803</v>
      </c>
      <c r="D5238" s="23" t="s">
        <v>1423</v>
      </c>
      <c r="E5238" s="24">
        <v>0</v>
      </c>
      <c r="F5238" s="24">
        <v>2.0833333333333332E-2</v>
      </c>
      <c r="G5238" s="25">
        <v>2.0833333333333332E-2</v>
      </c>
      <c r="H5238" s="31" t="s">
        <v>3874</v>
      </c>
      <c r="I5238" s="23"/>
      <c r="J5238" s="31" t="s">
        <v>48</v>
      </c>
      <c r="K5238" s="23"/>
    </row>
    <row r="5239" spans="1:11">
      <c r="A5239" s="3">
        <v>45189</v>
      </c>
      <c r="B5239" s="30" t="s">
        <v>3871</v>
      </c>
      <c r="C5239" s="2" t="s">
        <v>746</v>
      </c>
      <c r="D5239" s="2" t="s">
        <v>2818</v>
      </c>
      <c r="E5239" s="27">
        <v>2.0833333333333332E-2</v>
      </c>
      <c r="F5239" s="27">
        <v>8.3333333333333329E-2</v>
      </c>
      <c r="G5239" s="25">
        <v>6.25E-2</v>
      </c>
      <c r="H5239" s="31" t="s">
        <v>3874</v>
      </c>
      <c r="I5239" s="2"/>
      <c r="J5239" s="31" t="s">
        <v>48</v>
      </c>
      <c r="K5239" s="2"/>
    </row>
    <row r="5240" spans="1:11">
      <c r="A5240" s="21">
        <v>45189</v>
      </c>
      <c r="B5240" s="30" t="s">
        <v>3871</v>
      </c>
      <c r="C5240" s="23" t="s">
        <v>2803</v>
      </c>
      <c r="D5240" s="23" t="s">
        <v>1423</v>
      </c>
      <c r="E5240" s="24">
        <v>8.3333333333333329E-2</v>
      </c>
      <c r="F5240" s="24">
        <v>0.11458333333333333</v>
      </c>
      <c r="G5240" s="25">
        <v>3.125E-2</v>
      </c>
      <c r="H5240" s="31" t="s">
        <v>3874</v>
      </c>
      <c r="I5240" s="23"/>
      <c r="J5240" s="31" t="s">
        <v>48</v>
      </c>
      <c r="K5240" s="23"/>
    </row>
    <row r="5241" spans="1:11">
      <c r="A5241" s="3">
        <v>45189</v>
      </c>
      <c r="B5241" s="30" t="s">
        <v>3871</v>
      </c>
      <c r="C5241" s="2" t="s">
        <v>443</v>
      </c>
      <c r="D5241" s="2" t="s">
        <v>1413</v>
      </c>
      <c r="E5241" s="27">
        <v>0.40625</v>
      </c>
      <c r="F5241" s="27">
        <v>0.41666666666666669</v>
      </c>
      <c r="G5241" s="25">
        <v>1.0416666666666685E-2</v>
      </c>
      <c r="H5241" s="31" t="s">
        <v>3867</v>
      </c>
      <c r="I5241" s="2"/>
      <c r="J5241" s="31" t="s">
        <v>34</v>
      </c>
      <c r="K5241" s="2"/>
    </row>
    <row r="5242" spans="1:11">
      <c r="A5242" s="21">
        <v>45189</v>
      </c>
      <c r="B5242" s="30" t="s">
        <v>3871</v>
      </c>
      <c r="C5242" s="23" t="s">
        <v>1589</v>
      </c>
      <c r="D5242" s="23" t="s">
        <v>2819</v>
      </c>
      <c r="E5242" s="24">
        <v>0.41666666666666669</v>
      </c>
      <c r="F5242" s="24">
        <v>0.45833333333333331</v>
      </c>
      <c r="G5242" s="25">
        <v>4.166666666666663E-2</v>
      </c>
      <c r="H5242" s="31" t="s">
        <v>3874</v>
      </c>
      <c r="I5242" s="23"/>
      <c r="J5242" s="31" t="s">
        <v>48</v>
      </c>
      <c r="K5242" s="23"/>
    </row>
    <row r="5243" spans="1:11">
      <c r="A5243" s="3">
        <v>45189</v>
      </c>
      <c r="B5243" s="30" t="s">
        <v>3871</v>
      </c>
      <c r="C5243" s="2" t="s">
        <v>2302</v>
      </c>
      <c r="D5243" s="2" t="s">
        <v>2820</v>
      </c>
      <c r="E5243" s="27">
        <v>0.54166666666666663</v>
      </c>
      <c r="F5243" s="27">
        <v>0.5625</v>
      </c>
      <c r="G5243" s="25">
        <v>2.083333333333337E-2</v>
      </c>
      <c r="H5243" s="31" t="s">
        <v>3874</v>
      </c>
      <c r="I5243" s="2"/>
      <c r="J5243" s="31" t="s">
        <v>48</v>
      </c>
      <c r="K5243" s="2"/>
    </row>
    <row r="5244" spans="1:11">
      <c r="A5244" s="21">
        <v>45189</v>
      </c>
      <c r="B5244" s="30" t="s">
        <v>3871</v>
      </c>
      <c r="C5244" s="23" t="s">
        <v>746</v>
      </c>
      <c r="D5244" s="23" t="s">
        <v>2079</v>
      </c>
      <c r="E5244" s="24">
        <v>0.5625</v>
      </c>
      <c r="F5244" s="24">
        <v>0.625</v>
      </c>
      <c r="G5244" s="25">
        <v>6.25E-2</v>
      </c>
      <c r="H5244" s="31" t="s">
        <v>3874</v>
      </c>
      <c r="I5244" s="23"/>
      <c r="J5244" s="31" t="s">
        <v>48</v>
      </c>
      <c r="K5244" s="23"/>
    </row>
    <row r="5245" spans="1:11">
      <c r="A5245" s="3">
        <v>45189</v>
      </c>
      <c r="B5245" s="30" t="s">
        <v>3871</v>
      </c>
      <c r="C5245" s="2" t="s">
        <v>2803</v>
      </c>
      <c r="D5245" s="2" t="s">
        <v>2821</v>
      </c>
      <c r="E5245" s="27">
        <v>0.625</v>
      </c>
      <c r="F5245" s="27">
        <v>0.66666666666666663</v>
      </c>
      <c r="G5245" s="25">
        <v>4.166666666666663E-2</v>
      </c>
      <c r="H5245" s="31" t="s">
        <v>3874</v>
      </c>
      <c r="I5245" s="2"/>
      <c r="J5245" s="31" t="s">
        <v>48</v>
      </c>
      <c r="K5245" s="2"/>
    </row>
    <row r="5246" spans="1:11">
      <c r="A5246" s="21">
        <v>45189</v>
      </c>
      <c r="B5246" s="30" t="s">
        <v>3871</v>
      </c>
      <c r="C5246" s="23" t="s">
        <v>1589</v>
      </c>
      <c r="D5246" s="23" t="s">
        <v>2822</v>
      </c>
      <c r="E5246" s="24">
        <v>0.66666666666666663</v>
      </c>
      <c r="F5246" s="24">
        <v>0.70833333333333337</v>
      </c>
      <c r="G5246" s="25">
        <v>4.1666666666666741E-2</v>
      </c>
      <c r="H5246" s="31" t="s">
        <v>3874</v>
      </c>
      <c r="I5246" s="23"/>
      <c r="J5246" s="31" t="s">
        <v>48</v>
      </c>
      <c r="K5246" s="23"/>
    </row>
    <row r="5247" spans="1:11">
      <c r="A5247" s="3">
        <v>45189</v>
      </c>
      <c r="B5247" s="30" t="s">
        <v>3871</v>
      </c>
      <c r="C5247" s="2" t="s">
        <v>1639</v>
      </c>
      <c r="D5247" s="2" t="s">
        <v>2436</v>
      </c>
      <c r="E5247" s="27">
        <v>0.70833333333333337</v>
      </c>
      <c r="F5247" s="27">
        <v>0.72916666666666663</v>
      </c>
      <c r="G5247" s="25">
        <v>2.0833333333333259E-2</v>
      </c>
      <c r="H5247" s="31" t="s">
        <v>3874</v>
      </c>
      <c r="I5247" s="2"/>
      <c r="J5247" s="31" t="s">
        <v>48</v>
      </c>
      <c r="K5247" s="2"/>
    </row>
    <row r="5248" spans="1:11">
      <c r="A5248" s="21">
        <v>45189</v>
      </c>
      <c r="B5248" s="30" t="s">
        <v>3871</v>
      </c>
      <c r="C5248" s="23" t="s">
        <v>1589</v>
      </c>
      <c r="D5248" s="23" t="s">
        <v>2823</v>
      </c>
      <c r="E5248" s="24">
        <v>0.72916666666666663</v>
      </c>
      <c r="F5248" s="24">
        <v>0.75</v>
      </c>
      <c r="G5248" s="25">
        <v>2.083333333333337E-2</v>
      </c>
      <c r="H5248" s="31" t="s">
        <v>3874</v>
      </c>
      <c r="I5248" s="23"/>
      <c r="J5248" s="31" t="s">
        <v>48</v>
      </c>
      <c r="K5248" s="23"/>
    </row>
    <row r="5249" spans="1:11">
      <c r="A5249" s="3">
        <v>45190</v>
      </c>
      <c r="B5249" s="30" t="s">
        <v>3872</v>
      </c>
      <c r="C5249" s="2" t="s">
        <v>2803</v>
      </c>
      <c r="D5249" s="2" t="s">
        <v>2824</v>
      </c>
      <c r="E5249" s="27">
        <v>0.39583333333333331</v>
      </c>
      <c r="F5249" s="27">
        <v>0.41666666666666669</v>
      </c>
      <c r="G5249" s="25">
        <v>2.083333333333337E-2</v>
      </c>
      <c r="H5249" s="31" t="s">
        <v>3874</v>
      </c>
      <c r="I5249" s="2"/>
      <c r="J5249" s="31" t="s">
        <v>48</v>
      </c>
      <c r="K5249" s="2"/>
    </row>
    <row r="5250" spans="1:11">
      <c r="A5250" s="21">
        <v>45190</v>
      </c>
      <c r="B5250" s="30" t="s">
        <v>3872</v>
      </c>
      <c r="C5250" s="23" t="s">
        <v>1600</v>
      </c>
      <c r="D5250" s="23" t="s">
        <v>2816</v>
      </c>
      <c r="E5250" s="24">
        <v>0.41666666666666669</v>
      </c>
      <c r="F5250" s="24">
        <v>0.4375</v>
      </c>
      <c r="G5250" s="25">
        <v>2.0833333333333315E-2</v>
      </c>
      <c r="H5250" s="31" t="s">
        <v>3874</v>
      </c>
      <c r="I5250" s="23"/>
      <c r="J5250" s="31" t="s">
        <v>48</v>
      </c>
      <c r="K5250" s="23"/>
    </row>
    <row r="5251" spans="1:11">
      <c r="A5251" s="3">
        <v>45190</v>
      </c>
      <c r="B5251" s="30" t="s">
        <v>3872</v>
      </c>
      <c r="C5251" s="2" t="s">
        <v>746</v>
      </c>
      <c r="D5251" s="2" t="s">
        <v>2825</v>
      </c>
      <c r="E5251" s="27">
        <v>0.4375</v>
      </c>
      <c r="F5251" s="27">
        <v>0.44791666666666669</v>
      </c>
      <c r="G5251" s="25">
        <v>1.0416666666666685E-2</v>
      </c>
      <c r="H5251" s="31" t="s">
        <v>3874</v>
      </c>
      <c r="I5251" s="2"/>
      <c r="J5251" s="31" t="s">
        <v>48</v>
      </c>
      <c r="K5251" s="2"/>
    </row>
    <row r="5252" spans="1:11">
      <c r="A5252" s="21">
        <v>45190</v>
      </c>
      <c r="B5252" s="30" t="s">
        <v>3872</v>
      </c>
      <c r="C5252" s="23" t="s">
        <v>746</v>
      </c>
      <c r="D5252" s="23" t="s">
        <v>2818</v>
      </c>
      <c r="E5252" s="24">
        <v>0.45833333333333331</v>
      </c>
      <c r="F5252" s="24">
        <v>0.5</v>
      </c>
      <c r="G5252" s="25">
        <v>4.1666666666666685E-2</v>
      </c>
      <c r="H5252" s="31" t="s">
        <v>3874</v>
      </c>
      <c r="I5252" s="23"/>
      <c r="J5252" s="31" t="s">
        <v>48</v>
      </c>
      <c r="K5252" s="23"/>
    </row>
    <row r="5253" spans="1:11">
      <c r="A5253" s="3">
        <v>45190</v>
      </c>
      <c r="B5253" s="30" t="s">
        <v>3872</v>
      </c>
      <c r="C5253" s="2" t="s">
        <v>746</v>
      </c>
      <c r="D5253" s="2" t="s">
        <v>2818</v>
      </c>
      <c r="E5253" s="27">
        <v>0.54166666666666663</v>
      </c>
      <c r="F5253" s="27">
        <v>0.55208333333333337</v>
      </c>
      <c r="G5253" s="25">
        <v>1.0416666666666741E-2</v>
      </c>
      <c r="H5253" s="31" t="s">
        <v>3874</v>
      </c>
      <c r="I5253" s="2"/>
      <c r="J5253" s="31" t="s">
        <v>48</v>
      </c>
      <c r="K5253" s="2"/>
    </row>
    <row r="5254" spans="1:11">
      <c r="A5254" s="21">
        <v>45190</v>
      </c>
      <c r="B5254" s="30" t="s">
        <v>3872</v>
      </c>
      <c r="C5254" s="23" t="s">
        <v>2302</v>
      </c>
      <c r="D5254" s="23" t="s">
        <v>2826</v>
      </c>
      <c r="E5254" s="24">
        <v>0.55208333333333337</v>
      </c>
      <c r="F5254" s="24">
        <v>0.5625</v>
      </c>
      <c r="G5254" s="25">
        <v>1.041666666666663E-2</v>
      </c>
      <c r="H5254" s="31" t="s">
        <v>3874</v>
      </c>
      <c r="I5254" s="23"/>
      <c r="J5254" s="31" t="s">
        <v>48</v>
      </c>
      <c r="K5254" s="23"/>
    </row>
    <row r="5255" spans="1:11">
      <c r="A5255" s="3">
        <v>45190</v>
      </c>
      <c r="B5255" s="30" t="s">
        <v>3872</v>
      </c>
      <c r="C5255" s="2" t="s">
        <v>746</v>
      </c>
      <c r="D5255" s="2" t="s">
        <v>2079</v>
      </c>
      <c r="E5255" s="27">
        <v>0.5625</v>
      </c>
      <c r="F5255" s="27">
        <v>0.625</v>
      </c>
      <c r="G5255" s="25">
        <v>6.25E-2</v>
      </c>
      <c r="H5255" s="31" t="s">
        <v>3874</v>
      </c>
      <c r="I5255" s="2"/>
      <c r="J5255" s="31" t="s">
        <v>48</v>
      </c>
      <c r="K5255" s="2"/>
    </row>
    <row r="5256" spans="1:11">
      <c r="A5256" s="21">
        <v>45190</v>
      </c>
      <c r="B5256" s="30" t="s">
        <v>3872</v>
      </c>
      <c r="C5256" s="23" t="s">
        <v>1639</v>
      </c>
      <c r="D5256" s="23" t="s">
        <v>2475</v>
      </c>
      <c r="E5256" s="24">
        <v>0.625</v>
      </c>
      <c r="F5256" s="24">
        <v>0.66666666666666663</v>
      </c>
      <c r="G5256" s="25">
        <v>4.166666666666663E-2</v>
      </c>
      <c r="H5256" s="31" t="s">
        <v>3874</v>
      </c>
      <c r="I5256" s="23"/>
      <c r="J5256" s="31" t="s">
        <v>48</v>
      </c>
      <c r="K5256" s="23"/>
    </row>
    <row r="5257" spans="1:11">
      <c r="A5257" s="3">
        <v>45190</v>
      </c>
      <c r="B5257" s="30" t="s">
        <v>3872</v>
      </c>
      <c r="C5257" s="2" t="s">
        <v>1899</v>
      </c>
      <c r="D5257" s="2" t="s">
        <v>2827</v>
      </c>
      <c r="E5257" s="27">
        <v>0.66666666666666663</v>
      </c>
      <c r="F5257" s="27">
        <v>0.6875</v>
      </c>
      <c r="G5257" s="25">
        <v>2.083333333333337E-2</v>
      </c>
      <c r="H5257" s="31" t="s">
        <v>3874</v>
      </c>
      <c r="I5257" s="2"/>
      <c r="J5257" s="31" t="s">
        <v>48</v>
      </c>
      <c r="K5257" s="2"/>
    </row>
    <row r="5258" spans="1:11">
      <c r="A5258" s="21">
        <v>45190</v>
      </c>
      <c r="B5258" s="30" t="s">
        <v>3872</v>
      </c>
      <c r="C5258" s="23" t="s">
        <v>2803</v>
      </c>
      <c r="D5258" s="23" t="s">
        <v>2828</v>
      </c>
      <c r="E5258" s="24">
        <v>0.6875</v>
      </c>
      <c r="F5258" s="24">
        <v>0.70833333333333337</v>
      </c>
      <c r="G5258" s="25">
        <v>2.083333333333337E-2</v>
      </c>
      <c r="H5258" s="31" t="s">
        <v>3874</v>
      </c>
      <c r="I5258" s="23"/>
      <c r="J5258" s="31" t="s">
        <v>48</v>
      </c>
      <c r="K5258" s="23"/>
    </row>
    <row r="5259" spans="1:11">
      <c r="A5259" s="3">
        <v>45190</v>
      </c>
      <c r="B5259" s="30" t="s">
        <v>3872</v>
      </c>
      <c r="C5259" s="2" t="s">
        <v>509</v>
      </c>
      <c r="D5259" s="2" t="s">
        <v>2829</v>
      </c>
      <c r="E5259" s="27">
        <v>0.70833333333333337</v>
      </c>
      <c r="F5259" s="27">
        <v>0.75</v>
      </c>
      <c r="G5259" s="25">
        <v>4.166666666666663E-2</v>
      </c>
      <c r="H5259" s="31" t="s">
        <v>3866</v>
      </c>
      <c r="I5259" s="2"/>
      <c r="J5259" s="31" t="s">
        <v>39</v>
      </c>
      <c r="K5259" s="2"/>
    </row>
    <row r="5260" spans="1:11">
      <c r="A5260" s="21">
        <v>45191</v>
      </c>
      <c r="B5260" s="30" t="s">
        <v>3865</v>
      </c>
      <c r="C5260" s="23" t="s">
        <v>1899</v>
      </c>
      <c r="D5260" s="23" t="s">
        <v>2830</v>
      </c>
      <c r="E5260" s="24">
        <v>0.375</v>
      </c>
      <c r="F5260" s="24">
        <v>0.39583333333333331</v>
      </c>
      <c r="G5260" s="25">
        <v>2.0833333333333315E-2</v>
      </c>
      <c r="H5260" s="31" t="s">
        <v>3874</v>
      </c>
      <c r="I5260" s="23"/>
      <c r="J5260" s="31" t="s">
        <v>48</v>
      </c>
      <c r="K5260" s="23"/>
    </row>
    <row r="5261" spans="1:11">
      <c r="A5261" s="3">
        <v>45191</v>
      </c>
      <c r="B5261" s="30" t="s">
        <v>3865</v>
      </c>
      <c r="C5261" s="2" t="s">
        <v>746</v>
      </c>
      <c r="D5261" s="2" t="s">
        <v>2079</v>
      </c>
      <c r="E5261" s="27">
        <v>0.39583333333333331</v>
      </c>
      <c r="F5261" s="27">
        <v>0.40625</v>
      </c>
      <c r="G5261" s="25">
        <v>1.0416666666666685E-2</v>
      </c>
      <c r="H5261" s="31" t="s">
        <v>3874</v>
      </c>
      <c r="I5261" s="2"/>
      <c r="J5261" s="31" t="s">
        <v>48</v>
      </c>
      <c r="K5261" s="2"/>
    </row>
    <row r="5262" spans="1:11">
      <c r="A5262" s="21">
        <v>45191</v>
      </c>
      <c r="B5262" s="30" t="s">
        <v>3865</v>
      </c>
      <c r="C5262" s="23" t="s">
        <v>443</v>
      </c>
      <c r="D5262" s="23" t="s">
        <v>1413</v>
      </c>
      <c r="E5262" s="24">
        <v>0.40625</v>
      </c>
      <c r="F5262" s="24">
        <v>0.41666666666666669</v>
      </c>
      <c r="G5262" s="25">
        <v>1.0416666666666685E-2</v>
      </c>
      <c r="H5262" s="31" t="s">
        <v>3867</v>
      </c>
      <c r="I5262" s="23"/>
      <c r="J5262" s="31" t="s">
        <v>34</v>
      </c>
      <c r="K5262" s="23"/>
    </row>
    <row r="5263" spans="1:11">
      <c r="A5263" s="3">
        <v>45191</v>
      </c>
      <c r="B5263" s="30" t="s">
        <v>3865</v>
      </c>
      <c r="C5263" s="2" t="s">
        <v>746</v>
      </c>
      <c r="D5263" s="2" t="s">
        <v>2079</v>
      </c>
      <c r="E5263" s="27">
        <v>0.41666666666666669</v>
      </c>
      <c r="F5263" s="27">
        <v>0.45833333333333331</v>
      </c>
      <c r="G5263" s="25">
        <v>4.166666666666663E-2</v>
      </c>
      <c r="H5263" s="31" t="s">
        <v>3874</v>
      </c>
      <c r="I5263" s="2"/>
      <c r="J5263" s="31" t="s">
        <v>48</v>
      </c>
      <c r="K5263" s="2"/>
    </row>
    <row r="5264" spans="1:11">
      <c r="A5264" s="21">
        <v>45191</v>
      </c>
      <c r="B5264" s="30" t="s">
        <v>3865</v>
      </c>
      <c r="C5264" s="23" t="s">
        <v>1639</v>
      </c>
      <c r="D5264" s="23" t="s">
        <v>2135</v>
      </c>
      <c r="E5264" s="24">
        <v>0.45833333333333331</v>
      </c>
      <c r="F5264" s="24">
        <v>0.5</v>
      </c>
      <c r="G5264" s="25">
        <v>4.1666666666666685E-2</v>
      </c>
      <c r="H5264" s="31" t="s">
        <v>3874</v>
      </c>
      <c r="I5264" s="23"/>
      <c r="J5264" s="31" t="s">
        <v>48</v>
      </c>
      <c r="K5264" s="23"/>
    </row>
    <row r="5265" spans="1:11">
      <c r="A5265" s="3">
        <v>45191</v>
      </c>
      <c r="B5265" s="30" t="s">
        <v>3865</v>
      </c>
      <c r="C5265" s="2" t="s">
        <v>746</v>
      </c>
      <c r="D5265" s="2" t="s">
        <v>2079</v>
      </c>
      <c r="E5265" s="27">
        <v>0.54166666666666663</v>
      </c>
      <c r="F5265" s="27">
        <v>0.5625</v>
      </c>
      <c r="G5265" s="25">
        <v>2.083333333333337E-2</v>
      </c>
      <c r="H5265" s="31" t="s">
        <v>3874</v>
      </c>
      <c r="I5265" s="2"/>
      <c r="J5265" s="31" t="s">
        <v>48</v>
      </c>
      <c r="K5265" s="2"/>
    </row>
    <row r="5266" spans="1:11">
      <c r="A5266" s="21">
        <v>45191</v>
      </c>
      <c r="B5266" s="30" t="s">
        <v>3865</v>
      </c>
      <c r="C5266" s="23" t="s">
        <v>1639</v>
      </c>
      <c r="D5266" s="23" t="s">
        <v>2831</v>
      </c>
      <c r="E5266" s="24">
        <v>0.5625</v>
      </c>
      <c r="F5266" s="24">
        <v>0.58333333333333337</v>
      </c>
      <c r="G5266" s="25">
        <v>2.083333333333337E-2</v>
      </c>
      <c r="H5266" s="31" t="s">
        <v>3874</v>
      </c>
      <c r="I5266" s="23"/>
      <c r="J5266" s="31" t="s">
        <v>48</v>
      </c>
      <c r="K5266" s="23"/>
    </row>
    <row r="5267" spans="1:11">
      <c r="A5267" s="3">
        <v>45191</v>
      </c>
      <c r="B5267" s="30" t="s">
        <v>3865</v>
      </c>
      <c r="C5267" s="2" t="s">
        <v>746</v>
      </c>
      <c r="D5267" s="2" t="s">
        <v>2079</v>
      </c>
      <c r="E5267" s="27">
        <v>0.58333333333333337</v>
      </c>
      <c r="F5267" s="27">
        <v>0.625</v>
      </c>
      <c r="G5267" s="25">
        <v>4.166666666666663E-2</v>
      </c>
      <c r="H5267" s="31" t="s">
        <v>3874</v>
      </c>
      <c r="I5267" s="2"/>
      <c r="J5267" s="31" t="s">
        <v>48</v>
      </c>
      <c r="K5267" s="2"/>
    </row>
    <row r="5268" spans="1:11">
      <c r="A5268" s="21">
        <v>45191</v>
      </c>
      <c r="B5268" s="30" t="s">
        <v>3865</v>
      </c>
      <c r="C5268" s="23" t="s">
        <v>2377</v>
      </c>
      <c r="D5268" s="23" t="s">
        <v>2832</v>
      </c>
      <c r="E5268" s="24">
        <v>0.625</v>
      </c>
      <c r="F5268" s="24">
        <v>0.70833333333333337</v>
      </c>
      <c r="G5268" s="25">
        <v>8.333333333333337E-2</v>
      </c>
      <c r="H5268" s="31" t="s">
        <v>3874</v>
      </c>
      <c r="I5268" s="23"/>
      <c r="J5268" s="31" t="s">
        <v>48</v>
      </c>
      <c r="K5268" s="23"/>
    </row>
    <row r="5269" spans="1:11">
      <c r="A5269" s="3">
        <v>45191</v>
      </c>
      <c r="B5269" s="30" t="s">
        <v>3865</v>
      </c>
      <c r="C5269" s="2" t="s">
        <v>443</v>
      </c>
      <c r="D5269" s="2" t="s">
        <v>3964</v>
      </c>
      <c r="E5269" s="27">
        <v>0.70833333333333337</v>
      </c>
      <c r="F5269" s="27">
        <v>0.75</v>
      </c>
      <c r="G5269" s="25">
        <v>4.166666666666663E-2</v>
      </c>
      <c r="H5269" s="31" t="s">
        <v>3867</v>
      </c>
      <c r="I5269" s="2"/>
      <c r="J5269" s="31" t="s">
        <v>34</v>
      </c>
      <c r="K5269" s="2"/>
    </row>
    <row r="5270" spans="1:11">
      <c r="A5270" s="21">
        <v>45191</v>
      </c>
      <c r="B5270" s="30" t="s">
        <v>3865</v>
      </c>
      <c r="C5270" s="23" t="s">
        <v>1589</v>
      </c>
      <c r="D5270" s="23" t="s">
        <v>305</v>
      </c>
      <c r="E5270" s="24">
        <v>0.75</v>
      </c>
      <c r="F5270" s="24">
        <v>0.79166666666666663</v>
      </c>
      <c r="G5270" s="25">
        <v>4.166666666666663E-2</v>
      </c>
      <c r="H5270" s="31" t="s">
        <v>3874</v>
      </c>
      <c r="I5270" s="23"/>
      <c r="J5270" s="31" t="s">
        <v>48</v>
      </c>
      <c r="K5270" s="23"/>
    </row>
    <row r="5271" spans="1:11">
      <c r="A5271" s="3">
        <v>45192</v>
      </c>
      <c r="B5271" s="30" t="s">
        <v>3868</v>
      </c>
      <c r="C5271" s="2" t="s">
        <v>2833</v>
      </c>
      <c r="D5271" s="2" t="s">
        <v>333</v>
      </c>
      <c r="E5271" s="27">
        <v>0.54166666666666663</v>
      </c>
      <c r="F5271" s="27">
        <v>0.625</v>
      </c>
      <c r="G5271" s="25">
        <v>8.333333333333337E-2</v>
      </c>
      <c r="H5271" s="31" t="s">
        <v>3866</v>
      </c>
      <c r="I5271" s="2"/>
      <c r="J5271" s="31" t="s">
        <v>52</v>
      </c>
      <c r="K5271" s="2"/>
    </row>
    <row r="5272" spans="1:11">
      <c r="A5272" s="21">
        <v>45193</v>
      </c>
      <c r="B5272" s="30" t="s">
        <v>3873</v>
      </c>
      <c r="C5272" s="23" t="s">
        <v>2833</v>
      </c>
      <c r="D5272" s="23" t="s">
        <v>333</v>
      </c>
      <c r="E5272" s="24">
        <v>0.38541666666666669</v>
      </c>
      <c r="F5272" s="24">
        <v>0.44791666666666669</v>
      </c>
      <c r="G5272" s="25">
        <v>6.25E-2</v>
      </c>
      <c r="H5272" s="31" t="s">
        <v>3866</v>
      </c>
      <c r="I5272" s="23"/>
      <c r="J5272" s="31" t="s">
        <v>52</v>
      </c>
      <c r="K5272" s="23"/>
    </row>
    <row r="5273" spans="1:11">
      <c r="A5273" s="3">
        <v>45193</v>
      </c>
      <c r="B5273" s="30" t="s">
        <v>3873</v>
      </c>
      <c r="C5273" s="2" t="s">
        <v>2833</v>
      </c>
      <c r="D5273" s="2" t="s">
        <v>333</v>
      </c>
      <c r="E5273" s="27"/>
      <c r="F5273" s="27"/>
      <c r="G5273" s="25">
        <v>0</v>
      </c>
      <c r="H5273" s="31" t="s">
        <v>3866</v>
      </c>
      <c r="I5273" s="2"/>
      <c r="J5273" s="31" t="s">
        <v>52</v>
      </c>
      <c r="K5273" s="2"/>
    </row>
    <row r="5274" spans="1:11">
      <c r="A5274" s="21">
        <v>45194</v>
      </c>
      <c r="B5274" s="30" t="s">
        <v>3869</v>
      </c>
      <c r="C5274" s="23" t="s">
        <v>1600</v>
      </c>
      <c r="D5274" s="23" t="s">
        <v>2092</v>
      </c>
      <c r="E5274" s="24">
        <v>0.39583333333333331</v>
      </c>
      <c r="F5274" s="24">
        <v>0.41666666666666669</v>
      </c>
      <c r="G5274" s="25">
        <v>2.083333333333337E-2</v>
      </c>
      <c r="H5274" s="31" t="s">
        <v>3874</v>
      </c>
      <c r="I5274" s="23"/>
      <c r="J5274" s="31" t="s">
        <v>48</v>
      </c>
      <c r="K5274" s="23"/>
    </row>
    <row r="5275" spans="1:11">
      <c r="A5275" s="3">
        <v>45194</v>
      </c>
      <c r="B5275" s="30" t="s">
        <v>3869</v>
      </c>
      <c r="C5275" s="2" t="s">
        <v>443</v>
      </c>
      <c r="D5275" s="2" t="s">
        <v>3884</v>
      </c>
      <c r="E5275" s="27">
        <v>0.41666666666666669</v>
      </c>
      <c r="F5275" s="27">
        <v>0.45833333333333331</v>
      </c>
      <c r="G5275" s="25">
        <v>4.166666666666663E-2</v>
      </c>
      <c r="H5275" s="31" t="s">
        <v>3867</v>
      </c>
      <c r="I5275" s="2"/>
      <c r="J5275" s="31" t="s">
        <v>34</v>
      </c>
      <c r="K5275" s="2"/>
    </row>
    <row r="5276" spans="1:11">
      <c r="A5276" s="21">
        <v>45194</v>
      </c>
      <c r="B5276" s="30" t="s">
        <v>3869</v>
      </c>
      <c r="C5276" s="23" t="s">
        <v>775</v>
      </c>
      <c r="D5276" s="23" t="s">
        <v>2738</v>
      </c>
      <c r="E5276" s="24">
        <v>0.45833333333333331</v>
      </c>
      <c r="F5276" s="24">
        <v>0.5</v>
      </c>
      <c r="G5276" s="25">
        <v>4.1666666666666685E-2</v>
      </c>
      <c r="H5276" s="31" t="s">
        <v>3867</v>
      </c>
      <c r="I5276" s="23"/>
      <c r="J5276" s="31" t="s">
        <v>34</v>
      </c>
      <c r="K5276" s="23"/>
    </row>
    <row r="5277" spans="1:11">
      <c r="A5277" s="3">
        <v>45194</v>
      </c>
      <c r="B5277" s="30" t="s">
        <v>3869</v>
      </c>
      <c r="C5277" s="2" t="s">
        <v>2803</v>
      </c>
      <c r="D5277" s="2" t="s">
        <v>2834</v>
      </c>
      <c r="E5277" s="27">
        <v>0.54166666666666663</v>
      </c>
      <c r="F5277" s="27">
        <v>0.5625</v>
      </c>
      <c r="G5277" s="25">
        <v>2.083333333333337E-2</v>
      </c>
      <c r="H5277" s="31" t="s">
        <v>3874</v>
      </c>
      <c r="I5277" s="2"/>
      <c r="J5277" s="31" t="s">
        <v>48</v>
      </c>
      <c r="K5277" s="2"/>
    </row>
    <row r="5278" spans="1:11">
      <c r="A5278" s="21">
        <v>45194</v>
      </c>
      <c r="B5278" s="30" t="s">
        <v>3869</v>
      </c>
      <c r="C5278" s="23" t="s">
        <v>449</v>
      </c>
      <c r="D5278" s="23" t="s">
        <v>2835</v>
      </c>
      <c r="E5278" s="24">
        <v>0.5625</v>
      </c>
      <c r="F5278" s="24">
        <v>0.58333333333333337</v>
      </c>
      <c r="G5278" s="25">
        <v>2.083333333333337E-2</v>
      </c>
      <c r="H5278" s="31" t="s">
        <v>3867</v>
      </c>
      <c r="I5278" s="23"/>
      <c r="J5278" s="31" t="s">
        <v>34</v>
      </c>
      <c r="K5278" s="23"/>
    </row>
    <row r="5279" spans="1:11">
      <c r="A5279" s="3">
        <v>45194</v>
      </c>
      <c r="B5279" s="30" t="s">
        <v>3869</v>
      </c>
      <c r="C5279" s="2" t="s">
        <v>746</v>
      </c>
      <c r="D5279" s="2" t="s">
        <v>2079</v>
      </c>
      <c r="E5279" s="27">
        <v>0.58333333333333337</v>
      </c>
      <c r="F5279" s="27">
        <v>0.67708333333333337</v>
      </c>
      <c r="G5279" s="25">
        <v>9.375E-2</v>
      </c>
      <c r="H5279" s="31" t="s">
        <v>3874</v>
      </c>
      <c r="I5279" s="2"/>
      <c r="J5279" s="31" t="s">
        <v>48</v>
      </c>
      <c r="K5279" s="2"/>
    </row>
    <row r="5280" spans="1:11">
      <c r="A5280" s="21">
        <v>45194</v>
      </c>
      <c r="B5280" s="30" t="s">
        <v>3869</v>
      </c>
      <c r="C5280" s="23" t="s">
        <v>1899</v>
      </c>
      <c r="D5280" s="23" t="s">
        <v>2836</v>
      </c>
      <c r="E5280" s="24">
        <v>0.67708333333333337</v>
      </c>
      <c r="F5280" s="24">
        <v>0.69791666666666663</v>
      </c>
      <c r="G5280" s="25">
        <v>2.0833333333333259E-2</v>
      </c>
      <c r="H5280" s="31" t="s">
        <v>3874</v>
      </c>
      <c r="I5280" s="23"/>
      <c r="J5280" s="31" t="s">
        <v>48</v>
      </c>
      <c r="K5280" s="23"/>
    </row>
    <row r="5281" spans="1:11">
      <c r="A5281" s="3">
        <v>45195</v>
      </c>
      <c r="B5281" s="30" t="s">
        <v>3870</v>
      </c>
      <c r="C5281" s="2" t="s">
        <v>1600</v>
      </c>
      <c r="D5281" s="2" t="s">
        <v>2104</v>
      </c>
      <c r="E5281" s="27">
        <v>0.39583333333333331</v>
      </c>
      <c r="F5281" s="27">
        <v>0.40625</v>
      </c>
      <c r="G5281" s="25">
        <v>1.0416666666666685E-2</v>
      </c>
      <c r="H5281" s="31" t="s">
        <v>3874</v>
      </c>
      <c r="I5281" s="2"/>
      <c r="J5281" s="31" t="s">
        <v>48</v>
      </c>
      <c r="K5281" s="2"/>
    </row>
    <row r="5282" spans="1:11">
      <c r="A5282" s="21">
        <v>45195</v>
      </c>
      <c r="B5282" s="30" t="s">
        <v>3870</v>
      </c>
      <c r="C5282" s="23" t="s">
        <v>746</v>
      </c>
      <c r="D5282" s="23" t="s">
        <v>2349</v>
      </c>
      <c r="E5282" s="24">
        <v>0.40625</v>
      </c>
      <c r="F5282" s="24">
        <v>0.41666666666666669</v>
      </c>
      <c r="G5282" s="25">
        <v>1.0416666666666685E-2</v>
      </c>
      <c r="H5282" s="31" t="s">
        <v>3874</v>
      </c>
      <c r="I5282" s="23"/>
      <c r="J5282" s="31" t="s">
        <v>48</v>
      </c>
      <c r="K5282" s="23"/>
    </row>
    <row r="5283" spans="1:11">
      <c r="A5283" s="3">
        <v>45195</v>
      </c>
      <c r="B5283" s="30" t="s">
        <v>3870</v>
      </c>
      <c r="C5283" s="2" t="s">
        <v>1639</v>
      </c>
      <c r="D5283" s="2" t="s">
        <v>2475</v>
      </c>
      <c r="E5283" s="27">
        <v>0.41666666666666669</v>
      </c>
      <c r="F5283" s="27">
        <v>0.45833333333333331</v>
      </c>
      <c r="G5283" s="25">
        <v>4.166666666666663E-2</v>
      </c>
      <c r="H5283" s="31" t="s">
        <v>3874</v>
      </c>
      <c r="I5283" s="2"/>
      <c r="J5283" s="31" t="s">
        <v>48</v>
      </c>
      <c r="K5283" s="2"/>
    </row>
    <row r="5284" spans="1:11">
      <c r="A5284" s="21">
        <v>45195</v>
      </c>
      <c r="B5284" s="30" t="s">
        <v>3870</v>
      </c>
      <c r="C5284" s="23" t="s">
        <v>746</v>
      </c>
      <c r="D5284" s="23" t="s">
        <v>2349</v>
      </c>
      <c r="E5284" s="24">
        <v>0.45833333333333331</v>
      </c>
      <c r="F5284" s="24">
        <v>0.47916666666666669</v>
      </c>
      <c r="G5284" s="25">
        <v>2.083333333333337E-2</v>
      </c>
      <c r="H5284" s="31" t="s">
        <v>3874</v>
      </c>
      <c r="I5284" s="23"/>
      <c r="J5284" s="31" t="s">
        <v>48</v>
      </c>
      <c r="K5284" s="23"/>
    </row>
    <row r="5285" spans="1:11">
      <c r="A5285" s="3">
        <v>45195</v>
      </c>
      <c r="B5285" s="30" t="s">
        <v>3870</v>
      </c>
      <c r="C5285" s="2" t="s">
        <v>746</v>
      </c>
      <c r="D5285" s="2" t="s">
        <v>2079</v>
      </c>
      <c r="E5285" s="27">
        <v>0.47916666666666669</v>
      </c>
      <c r="F5285" s="27">
        <v>0.5</v>
      </c>
      <c r="G5285" s="25">
        <v>2.0833333333333315E-2</v>
      </c>
      <c r="H5285" s="31" t="s">
        <v>3874</v>
      </c>
      <c r="I5285" s="2"/>
      <c r="J5285" s="31" t="s">
        <v>48</v>
      </c>
      <c r="K5285" s="2"/>
    </row>
    <row r="5286" spans="1:11">
      <c r="A5286" s="21">
        <v>45195</v>
      </c>
      <c r="B5286" s="30" t="s">
        <v>3870</v>
      </c>
      <c r="C5286" s="23" t="s">
        <v>746</v>
      </c>
      <c r="D5286" s="23" t="s">
        <v>2079</v>
      </c>
      <c r="E5286" s="24">
        <v>0.54166666666666663</v>
      </c>
      <c r="F5286" s="24">
        <v>0.625</v>
      </c>
      <c r="G5286" s="25">
        <v>8.333333333333337E-2</v>
      </c>
      <c r="H5286" s="31" t="s">
        <v>3874</v>
      </c>
      <c r="I5286" s="23"/>
      <c r="J5286" s="31" t="s">
        <v>48</v>
      </c>
      <c r="K5286" s="23"/>
    </row>
    <row r="5287" spans="1:11">
      <c r="A5287" s="3">
        <v>45195</v>
      </c>
      <c r="B5287" s="30" t="s">
        <v>3870</v>
      </c>
      <c r="C5287" s="2" t="s">
        <v>1639</v>
      </c>
      <c r="D5287" s="2" t="s">
        <v>2259</v>
      </c>
      <c r="E5287" s="27">
        <v>0.625</v>
      </c>
      <c r="F5287" s="27">
        <v>0.64583333333333337</v>
      </c>
      <c r="G5287" s="25">
        <v>2.083333333333337E-2</v>
      </c>
      <c r="H5287" s="31" t="s">
        <v>3874</v>
      </c>
      <c r="I5287" s="2"/>
      <c r="J5287" s="31" t="s">
        <v>48</v>
      </c>
      <c r="K5287" s="2"/>
    </row>
    <row r="5288" spans="1:11">
      <c r="A5288" s="21">
        <v>45195</v>
      </c>
      <c r="B5288" s="30" t="s">
        <v>3870</v>
      </c>
      <c r="C5288" s="23" t="s">
        <v>746</v>
      </c>
      <c r="D5288" s="23" t="s">
        <v>2808</v>
      </c>
      <c r="E5288" s="24">
        <v>0.64583333333333337</v>
      </c>
      <c r="F5288" s="24">
        <v>0.75</v>
      </c>
      <c r="G5288" s="25">
        <v>0.10416666666666663</v>
      </c>
      <c r="H5288" s="31" t="s">
        <v>3874</v>
      </c>
      <c r="I5288" s="23"/>
      <c r="J5288" s="31" t="s">
        <v>48</v>
      </c>
      <c r="K5288" s="23"/>
    </row>
    <row r="5289" spans="1:11">
      <c r="A5289" s="3">
        <v>45196</v>
      </c>
      <c r="B5289" s="30" t="s">
        <v>3871</v>
      </c>
      <c r="C5289" s="2" t="s">
        <v>775</v>
      </c>
      <c r="D5289" s="2" t="s">
        <v>2837</v>
      </c>
      <c r="E5289" s="27">
        <v>0.39583333333333331</v>
      </c>
      <c r="F5289" s="27">
        <v>0.5</v>
      </c>
      <c r="G5289" s="25">
        <v>0.10416666666666669</v>
      </c>
      <c r="H5289" s="31" t="s">
        <v>3867</v>
      </c>
      <c r="I5289" s="2"/>
      <c r="J5289" s="31" t="s">
        <v>34</v>
      </c>
      <c r="K5289" s="2"/>
    </row>
    <row r="5290" spans="1:11">
      <c r="A5290" s="21">
        <v>45196</v>
      </c>
      <c r="B5290" s="30" t="s">
        <v>3871</v>
      </c>
      <c r="C5290" s="23" t="s">
        <v>775</v>
      </c>
      <c r="D5290" s="23" t="s">
        <v>2837</v>
      </c>
      <c r="E5290" s="24">
        <v>0.54166666666666663</v>
      </c>
      <c r="F5290" s="24">
        <v>0.75</v>
      </c>
      <c r="G5290" s="25">
        <v>0.20833333333333337</v>
      </c>
      <c r="H5290" s="31" t="s">
        <v>3867</v>
      </c>
      <c r="I5290" s="23"/>
      <c r="J5290" s="31" t="s">
        <v>34</v>
      </c>
      <c r="K5290" s="23"/>
    </row>
    <row r="5291" spans="1:11">
      <c r="A5291" s="3">
        <v>45197</v>
      </c>
      <c r="B5291" s="30" t="s">
        <v>3872</v>
      </c>
      <c r="C5291" s="2" t="s">
        <v>1600</v>
      </c>
      <c r="D5291" s="2" t="s">
        <v>2104</v>
      </c>
      <c r="E5291" s="27">
        <v>0.33333333333333331</v>
      </c>
      <c r="F5291" s="27">
        <v>0.35416666666666669</v>
      </c>
      <c r="G5291" s="25">
        <v>2.083333333333337E-2</v>
      </c>
      <c r="H5291" s="31" t="s">
        <v>3874</v>
      </c>
      <c r="I5291" s="2"/>
      <c r="J5291" s="31" t="s">
        <v>48</v>
      </c>
      <c r="K5291" s="2"/>
    </row>
    <row r="5292" spans="1:11">
      <c r="A5292" s="21">
        <v>45197</v>
      </c>
      <c r="B5292" s="30" t="s">
        <v>3872</v>
      </c>
      <c r="C5292" s="23" t="s">
        <v>1600</v>
      </c>
      <c r="D5292" s="23" t="s">
        <v>2838</v>
      </c>
      <c r="E5292" s="24">
        <v>0.35416666666666669</v>
      </c>
      <c r="F5292" s="24">
        <v>0.375</v>
      </c>
      <c r="G5292" s="25">
        <v>2.0833333333333315E-2</v>
      </c>
      <c r="H5292" s="31" t="s">
        <v>3874</v>
      </c>
      <c r="I5292" s="23"/>
      <c r="J5292" s="31" t="s">
        <v>48</v>
      </c>
      <c r="K5292" s="23"/>
    </row>
    <row r="5293" spans="1:11">
      <c r="A5293" s="3">
        <v>45197</v>
      </c>
      <c r="B5293" s="30" t="s">
        <v>3872</v>
      </c>
      <c r="C5293" s="2" t="s">
        <v>746</v>
      </c>
      <c r="D5293" s="2" t="s">
        <v>2808</v>
      </c>
      <c r="E5293" s="27">
        <v>0.39583333333333331</v>
      </c>
      <c r="F5293" s="27">
        <v>0.40625</v>
      </c>
      <c r="G5293" s="25">
        <v>1.0416666666666685E-2</v>
      </c>
      <c r="H5293" s="31" t="s">
        <v>3874</v>
      </c>
      <c r="I5293" s="2"/>
      <c r="J5293" s="31" t="s">
        <v>48</v>
      </c>
      <c r="K5293" s="2"/>
    </row>
    <row r="5294" spans="1:11">
      <c r="A5294" s="21">
        <v>45197</v>
      </c>
      <c r="B5294" s="30" t="s">
        <v>3872</v>
      </c>
      <c r="C5294" s="23" t="s">
        <v>443</v>
      </c>
      <c r="D5294" s="23" t="s">
        <v>1413</v>
      </c>
      <c r="E5294" s="24">
        <v>0.40625</v>
      </c>
      <c r="F5294" s="24">
        <v>0.41666666666666669</v>
      </c>
      <c r="G5294" s="25">
        <v>1.0416666666666685E-2</v>
      </c>
      <c r="H5294" s="31" t="s">
        <v>3867</v>
      </c>
      <c r="I5294" s="23"/>
      <c r="J5294" s="31" t="s">
        <v>34</v>
      </c>
      <c r="K5294" s="23"/>
    </row>
    <row r="5295" spans="1:11">
      <c r="A5295" s="3">
        <v>45197</v>
      </c>
      <c r="B5295" s="30" t="s">
        <v>3872</v>
      </c>
      <c r="C5295" s="2" t="s">
        <v>1589</v>
      </c>
      <c r="D5295" s="2" t="s">
        <v>2839</v>
      </c>
      <c r="E5295" s="27">
        <v>0.41666666666666669</v>
      </c>
      <c r="F5295" s="27">
        <v>0.4375</v>
      </c>
      <c r="G5295" s="25">
        <v>2.0833333333333315E-2</v>
      </c>
      <c r="H5295" s="31" t="s">
        <v>3874</v>
      </c>
      <c r="I5295" s="2"/>
      <c r="J5295" s="31" t="s">
        <v>48</v>
      </c>
      <c r="K5295" s="2"/>
    </row>
    <row r="5296" spans="1:11">
      <c r="A5296" s="21">
        <v>45197</v>
      </c>
      <c r="B5296" s="30" t="s">
        <v>3872</v>
      </c>
      <c r="C5296" s="23" t="s">
        <v>746</v>
      </c>
      <c r="D5296" s="23" t="s">
        <v>2808</v>
      </c>
      <c r="E5296" s="24">
        <v>0.4375</v>
      </c>
      <c r="F5296" s="24">
        <v>0.5</v>
      </c>
      <c r="G5296" s="25">
        <v>6.25E-2</v>
      </c>
      <c r="H5296" s="31" t="s">
        <v>3874</v>
      </c>
      <c r="I5296" s="23"/>
      <c r="J5296" s="31" t="s">
        <v>48</v>
      </c>
      <c r="K5296" s="23"/>
    </row>
    <row r="5297" spans="1:11">
      <c r="A5297" s="3">
        <v>45197</v>
      </c>
      <c r="B5297" s="30" t="s">
        <v>3872</v>
      </c>
      <c r="C5297" s="2" t="s">
        <v>746</v>
      </c>
      <c r="D5297" s="2" t="s">
        <v>2808</v>
      </c>
      <c r="E5297" s="27">
        <v>0.54166666666666663</v>
      </c>
      <c r="F5297" s="27">
        <v>0.5625</v>
      </c>
      <c r="G5297" s="25">
        <v>2.083333333333337E-2</v>
      </c>
      <c r="H5297" s="31" t="s">
        <v>3874</v>
      </c>
      <c r="I5297" s="2"/>
      <c r="J5297" s="31" t="s">
        <v>48</v>
      </c>
      <c r="K5297" s="2"/>
    </row>
    <row r="5298" spans="1:11">
      <c r="A5298" s="21">
        <v>45197</v>
      </c>
      <c r="B5298" s="30" t="s">
        <v>3872</v>
      </c>
      <c r="C5298" s="23" t="s">
        <v>1589</v>
      </c>
      <c r="D5298" s="23" t="s">
        <v>2840</v>
      </c>
      <c r="E5298" s="24">
        <v>0.5625</v>
      </c>
      <c r="F5298" s="24">
        <v>0.625</v>
      </c>
      <c r="G5298" s="25">
        <v>6.25E-2</v>
      </c>
      <c r="H5298" s="31" t="s">
        <v>3874</v>
      </c>
      <c r="I5298" s="23"/>
      <c r="J5298" s="31" t="s">
        <v>48</v>
      </c>
      <c r="K5298" s="23"/>
    </row>
    <row r="5299" spans="1:11">
      <c r="A5299" s="3">
        <v>45197</v>
      </c>
      <c r="B5299" s="30" t="s">
        <v>3872</v>
      </c>
      <c r="C5299" s="2" t="s">
        <v>1639</v>
      </c>
      <c r="D5299" s="2" t="s">
        <v>2475</v>
      </c>
      <c r="E5299" s="27">
        <v>0.625</v>
      </c>
      <c r="F5299" s="27">
        <v>0.66666666666666663</v>
      </c>
      <c r="G5299" s="25">
        <v>4.166666666666663E-2</v>
      </c>
      <c r="H5299" s="31" t="s">
        <v>3874</v>
      </c>
      <c r="I5299" s="2"/>
      <c r="J5299" s="31" t="s">
        <v>48</v>
      </c>
      <c r="K5299" s="2"/>
    </row>
    <row r="5300" spans="1:11">
      <c r="A5300" s="21">
        <v>45197</v>
      </c>
      <c r="B5300" s="30" t="s">
        <v>3872</v>
      </c>
      <c r="C5300" s="23" t="s">
        <v>1899</v>
      </c>
      <c r="D5300" s="23" t="s">
        <v>1236</v>
      </c>
      <c r="E5300" s="24">
        <v>0.66666666666666663</v>
      </c>
      <c r="F5300" s="24">
        <v>0.70833333333333337</v>
      </c>
      <c r="G5300" s="25">
        <v>4.1666666666666741E-2</v>
      </c>
      <c r="H5300" s="31" t="s">
        <v>3874</v>
      </c>
      <c r="I5300" s="23"/>
      <c r="J5300" s="31" t="s">
        <v>48</v>
      </c>
      <c r="K5300" s="23"/>
    </row>
    <row r="5301" spans="1:11">
      <c r="A5301" s="3">
        <v>45198</v>
      </c>
      <c r="B5301" s="30" t="s">
        <v>3865</v>
      </c>
      <c r="C5301" s="2" t="s">
        <v>1600</v>
      </c>
      <c r="D5301" s="2" t="s">
        <v>2104</v>
      </c>
      <c r="E5301" s="27">
        <v>0.375</v>
      </c>
      <c r="F5301" s="27">
        <v>0.38541666666666669</v>
      </c>
      <c r="G5301" s="25">
        <v>1.0416666666666685E-2</v>
      </c>
      <c r="H5301" s="31" t="s">
        <v>3874</v>
      </c>
      <c r="I5301" s="2"/>
      <c r="J5301" s="31" t="s">
        <v>48</v>
      </c>
      <c r="K5301" s="2"/>
    </row>
    <row r="5302" spans="1:11">
      <c r="A5302" s="21">
        <v>45198</v>
      </c>
      <c r="B5302" s="30" t="s">
        <v>3865</v>
      </c>
      <c r="C5302" s="23" t="s">
        <v>1899</v>
      </c>
      <c r="D5302" s="23" t="s">
        <v>2841</v>
      </c>
      <c r="E5302" s="24">
        <v>0.39583333333333331</v>
      </c>
      <c r="F5302" s="24">
        <v>0.40625</v>
      </c>
      <c r="G5302" s="25">
        <v>1.0416666666666685E-2</v>
      </c>
      <c r="H5302" s="31" t="s">
        <v>3874</v>
      </c>
      <c r="I5302" s="23"/>
      <c r="J5302" s="31" t="s">
        <v>48</v>
      </c>
      <c r="K5302" s="23"/>
    </row>
    <row r="5303" spans="1:11">
      <c r="A5303" s="3">
        <v>45198</v>
      </c>
      <c r="B5303" s="30" t="s">
        <v>3865</v>
      </c>
      <c r="C5303" s="2" t="s">
        <v>1899</v>
      </c>
      <c r="D5303" s="2" t="s">
        <v>1236</v>
      </c>
      <c r="E5303" s="27">
        <v>0.40625</v>
      </c>
      <c r="F5303" s="27">
        <v>0.41666666666666669</v>
      </c>
      <c r="G5303" s="25">
        <v>1.0416666666666685E-2</v>
      </c>
      <c r="H5303" s="31" t="s">
        <v>3874</v>
      </c>
      <c r="I5303" s="2"/>
      <c r="J5303" s="31" t="s">
        <v>48</v>
      </c>
      <c r="K5303" s="2"/>
    </row>
    <row r="5304" spans="1:11">
      <c r="A5304" s="21">
        <v>45198</v>
      </c>
      <c r="B5304" s="30" t="s">
        <v>3865</v>
      </c>
      <c r="C5304" s="23" t="s">
        <v>746</v>
      </c>
      <c r="D5304" s="23" t="s">
        <v>3965</v>
      </c>
      <c r="E5304" s="24">
        <v>0.41666666666666669</v>
      </c>
      <c r="F5304" s="24">
        <v>0.4375</v>
      </c>
      <c r="G5304" s="25">
        <v>2.0833333333333315E-2</v>
      </c>
      <c r="H5304" s="31" t="s">
        <v>3874</v>
      </c>
      <c r="I5304" s="23"/>
      <c r="J5304" s="31" t="s">
        <v>48</v>
      </c>
      <c r="K5304" s="23"/>
    </row>
    <row r="5305" spans="1:11">
      <c r="A5305" s="3">
        <v>45198</v>
      </c>
      <c r="B5305" s="30" t="s">
        <v>3865</v>
      </c>
      <c r="C5305" s="2" t="s">
        <v>746</v>
      </c>
      <c r="D5305" s="2" t="s">
        <v>2842</v>
      </c>
      <c r="E5305" s="27">
        <v>0.4375</v>
      </c>
      <c r="F5305" s="27">
        <v>0.45833333333333331</v>
      </c>
      <c r="G5305" s="25">
        <v>2.0833333333333315E-2</v>
      </c>
      <c r="H5305" s="31" t="s">
        <v>3874</v>
      </c>
      <c r="I5305" s="2"/>
      <c r="J5305" s="31" t="s">
        <v>48</v>
      </c>
      <c r="K5305" s="2"/>
    </row>
    <row r="5306" spans="1:11">
      <c r="A5306" s="21">
        <v>45198</v>
      </c>
      <c r="B5306" s="30" t="s">
        <v>3865</v>
      </c>
      <c r="C5306" s="23" t="s">
        <v>2302</v>
      </c>
      <c r="D5306" s="23" t="s">
        <v>2843</v>
      </c>
      <c r="E5306" s="24">
        <v>0.4375</v>
      </c>
      <c r="F5306" s="24">
        <v>0.45833333333333331</v>
      </c>
      <c r="G5306" s="25">
        <v>2.0833333333333315E-2</v>
      </c>
      <c r="H5306" s="31" t="s">
        <v>3874</v>
      </c>
      <c r="I5306" s="23"/>
      <c r="J5306" s="31" t="s">
        <v>48</v>
      </c>
      <c r="K5306" s="23"/>
    </row>
    <row r="5307" spans="1:11">
      <c r="A5307" s="3">
        <v>45198</v>
      </c>
      <c r="B5307" s="30" t="s">
        <v>3865</v>
      </c>
      <c r="C5307" s="2" t="s">
        <v>1639</v>
      </c>
      <c r="D5307" s="2" t="s">
        <v>2135</v>
      </c>
      <c r="E5307" s="27">
        <v>0.45833333333333331</v>
      </c>
      <c r="F5307" s="27">
        <v>0.5</v>
      </c>
      <c r="G5307" s="25">
        <v>4.1666666666666685E-2</v>
      </c>
      <c r="H5307" s="31" t="s">
        <v>3874</v>
      </c>
      <c r="I5307" s="2"/>
      <c r="J5307" s="31" t="s">
        <v>48</v>
      </c>
      <c r="K5307" s="2"/>
    </row>
    <row r="5308" spans="1:11">
      <c r="A5308" s="21">
        <v>45198</v>
      </c>
      <c r="B5308" s="30" t="s">
        <v>3865</v>
      </c>
      <c r="C5308" s="23" t="s">
        <v>1639</v>
      </c>
      <c r="D5308" s="23" t="s">
        <v>2844</v>
      </c>
      <c r="E5308" s="24">
        <v>0.54166666666666663</v>
      </c>
      <c r="F5308" s="24">
        <v>0.58333333333333337</v>
      </c>
      <c r="G5308" s="25">
        <v>4.1666666666666741E-2</v>
      </c>
      <c r="H5308" s="31" t="s">
        <v>3874</v>
      </c>
      <c r="I5308" s="23"/>
      <c r="J5308" s="31" t="s">
        <v>48</v>
      </c>
      <c r="K5308" s="23"/>
    </row>
    <row r="5309" spans="1:11">
      <c r="A5309" s="3">
        <v>45198</v>
      </c>
      <c r="B5309" s="30" t="s">
        <v>3865</v>
      </c>
      <c r="C5309" s="2" t="s">
        <v>2302</v>
      </c>
      <c r="D5309" s="2" t="s">
        <v>2843</v>
      </c>
      <c r="E5309" s="27">
        <v>0.58333333333333337</v>
      </c>
      <c r="F5309" s="27">
        <v>0.60416666666666663</v>
      </c>
      <c r="G5309" s="25">
        <v>2.0833333333333259E-2</v>
      </c>
      <c r="H5309" s="31" t="s">
        <v>3874</v>
      </c>
      <c r="I5309" s="2"/>
      <c r="J5309" s="31" t="s">
        <v>48</v>
      </c>
      <c r="K5309" s="2"/>
    </row>
    <row r="5310" spans="1:11">
      <c r="A5310" s="21">
        <v>45198</v>
      </c>
      <c r="B5310" s="30" t="s">
        <v>3865</v>
      </c>
      <c r="C5310" s="23" t="s">
        <v>1639</v>
      </c>
      <c r="D5310" s="23" t="s">
        <v>2673</v>
      </c>
      <c r="E5310" s="24">
        <v>0.60416666666666663</v>
      </c>
      <c r="F5310" s="24">
        <v>0.625</v>
      </c>
      <c r="G5310" s="25">
        <v>2.083333333333337E-2</v>
      </c>
      <c r="H5310" s="31" t="s">
        <v>3874</v>
      </c>
      <c r="I5310" s="23"/>
      <c r="J5310" s="31" t="s">
        <v>48</v>
      </c>
      <c r="K5310" s="23"/>
    </row>
    <row r="5311" spans="1:11">
      <c r="A5311" s="3">
        <v>45198</v>
      </c>
      <c r="B5311" s="30" t="s">
        <v>3865</v>
      </c>
      <c r="C5311" s="2" t="s">
        <v>1589</v>
      </c>
      <c r="D5311" s="2" t="s">
        <v>305</v>
      </c>
      <c r="E5311" s="27">
        <v>0.625</v>
      </c>
      <c r="F5311" s="27">
        <v>0.66666666666666663</v>
      </c>
      <c r="G5311" s="25">
        <v>4.166666666666663E-2</v>
      </c>
      <c r="H5311" s="31" t="s">
        <v>3874</v>
      </c>
      <c r="I5311" s="2"/>
      <c r="J5311" s="31" t="s">
        <v>48</v>
      </c>
      <c r="K5311" s="2"/>
    </row>
    <row r="5312" spans="1:11">
      <c r="A5312" s="21">
        <v>45198</v>
      </c>
      <c r="B5312" s="30" t="s">
        <v>3865</v>
      </c>
      <c r="C5312" s="23" t="s">
        <v>746</v>
      </c>
      <c r="D5312" s="23" t="s">
        <v>3966</v>
      </c>
      <c r="E5312" s="24">
        <v>0.66666666666666663</v>
      </c>
      <c r="F5312" s="24">
        <v>0.70833333333333337</v>
      </c>
      <c r="G5312" s="25">
        <v>4.1666666666666741E-2</v>
      </c>
      <c r="H5312" s="31" t="s">
        <v>3874</v>
      </c>
      <c r="I5312" s="23"/>
      <c r="J5312" s="31" t="s">
        <v>48</v>
      </c>
      <c r="K5312" s="23"/>
    </row>
    <row r="5313" spans="1:11">
      <c r="A5313" s="3">
        <v>45198</v>
      </c>
      <c r="B5313" s="30" t="s">
        <v>3865</v>
      </c>
      <c r="C5313" s="2" t="s">
        <v>746</v>
      </c>
      <c r="D5313" s="2" t="s">
        <v>2842</v>
      </c>
      <c r="E5313" s="27">
        <v>0.70833333333333337</v>
      </c>
      <c r="F5313" s="27">
        <v>0.77083333333333337</v>
      </c>
      <c r="G5313" s="25">
        <v>6.25E-2</v>
      </c>
      <c r="H5313" s="31" t="s">
        <v>3874</v>
      </c>
      <c r="I5313" s="2"/>
      <c r="J5313" s="31" t="s">
        <v>48</v>
      </c>
      <c r="K5313" s="2"/>
    </row>
    <row r="5314" spans="1:11">
      <c r="A5314" s="21">
        <v>45201</v>
      </c>
      <c r="B5314" s="30" t="s">
        <v>3869</v>
      </c>
      <c r="C5314" s="23" t="s">
        <v>449</v>
      </c>
      <c r="D5314" s="23" t="s">
        <v>1880</v>
      </c>
      <c r="E5314" s="24">
        <v>0.375</v>
      </c>
      <c r="F5314" s="24">
        <v>0.39583333333333331</v>
      </c>
      <c r="G5314" s="25">
        <v>2.0833333333333315E-2</v>
      </c>
      <c r="H5314" s="31" t="s">
        <v>3867</v>
      </c>
      <c r="I5314" s="23"/>
      <c r="J5314" s="31" t="s">
        <v>34</v>
      </c>
      <c r="K5314" s="23"/>
    </row>
    <row r="5315" spans="1:11">
      <c r="A5315" s="3">
        <v>45201</v>
      </c>
      <c r="B5315" s="30" t="s">
        <v>3869</v>
      </c>
      <c r="C5315" s="2" t="s">
        <v>1600</v>
      </c>
      <c r="D5315" s="2" t="s">
        <v>2104</v>
      </c>
      <c r="E5315" s="27">
        <v>0.39583333333333331</v>
      </c>
      <c r="F5315" s="27">
        <v>0.40625</v>
      </c>
      <c r="G5315" s="25">
        <v>1.0416666666666685E-2</v>
      </c>
      <c r="H5315" s="31" t="s">
        <v>3874</v>
      </c>
      <c r="I5315" s="2"/>
      <c r="J5315" s="31" t="s">
        <v>48</v>
      </c>
      <c r="K5315" s="2"/>
    </row>
    <row r="5316" spans="1:11">
      <c r="A5316" s="21">
        <v>45201</v>
      </c>
      <c r="B5316" s="30" t="s">
        <v>3869</v>
      </c>
      <c r="C5316" s="23" t="s">
        <v>746</v>
      </c>
      <c r="D5316" s="23" t="s">
        <v>2079</v>
      </c>
      <c r="E5316" s="24">
        <v>0.40625</v>
      </c>
      <c r="F5316" s="24">
        <v>0.41666666666666669</v>
      </c>
      <c r="G5316" s="25">
        <v>1.0416666666666685E-2</v>
      </c>
      <c r="H5316" s="31" t="s">
        <v>3874</v>
      </c>
      <c r="I5316" s="23"/>
      <c r="J5316" s="31" t="s">
        <v>48</v>
      </c>
      <c r="K5316" s="23"/>
    </row>
    <row r="5317" spans="1:11">
      <c r="A5317" s="3">
        <v>45201</v>
      </c>
      <c r="B5317" s="30" t="s">
        <v>3869</v>
      </c>
      <c r="C5317" s="2" t="s">
        <v>443</v>
      </c>
      <c r="D5317" s="2" t="s">
        <v>2845</v>
      </c>
      <c r="E5317" s="27">
        <v>0.41666666666666669</v>
      </c>
      <c r="F5317" s="27">
        <v>0.4375</v>
      </c>
      <c r="G5317" s="25">
        <v>2.0833333333333315E-2</v>
      </c>
      <c r="H5317" s="31" t="s">
        <v>3867</v>
      </c>
      <c r="I5317" s="2"/>
      <c r="J5317" s="31" t="s">
        <v>34</v>
      </c>
      <c r="K5317" s="2"/>
    </row>
    <row r="5318" spans="1:11">
      <c r="A5318" s="21">
        <v>45201</v>
      </c>
      <c r="B5318" s="30" t="s">
        <v>3869</v>
      </c>
      <c r="C5318" s="23" t="s">
        <v>443</v>
      </c>
      <c r="D5318" s="23" t="s">
        <v>3884</v>
      </c>
      <c r="E5318" s="24">
        <v>0.4375</v>
      </c>
      <c r="F5318" s="24">
        <v>0.45833333333333331</v>
      </c>
      <c r="G5318" s="25">
        <v>2.0833333333333315E-2</v>
      </c>
      <c r="H5318" s="31" t="s">
        <v>3867</v>
      </c>
      <c r="I5318" s="23"/>
      <c r="J5318" s="31" t="s">
        <v>34</v>
      </c>
      <c r="K5318" s="23"/>
    </row>
    <row r="5319" spans="1:11">
      <c r="A5319" s="3">
        <v>45201</v>
      </c>
      <c r="B5319" s="30" t="s">
        <v>3869</v>
      </c>
      <c r="C5319" s="2" t="s">
        <v>746</v>
      </c>
      <c r="D5319" s="2" t="s">
        <v>2079</v>
      </c>
      <c r="E5319" s="27">
        <v>0.45833333333333331</v>
      </c>
      <c r="F5319" s="27">
        <v>0.5</v>
      </c>
      <c r="G5319" s="25">
        <v>4.1666666666666685E-2</v>
      </c>
      <c r="H5319" s="31" t="s">
        <v>3874</v>
      </c>
      <c r="I5319" s="2"/>
      <c r="J5319" s="31" t="s">
        <v>48</v>
      </c>
      <c r="K5319" s="2"/>
    </row>
    <row r="5320" spans="1:11">
      <c r="A5320" s="21">
        <v>45201</v>
      </c>
      <c r="B5320" s="30" t="s">
        <v>3869</v>
      </c>
      <c r="C5320" s="23" t="s">
        <v>1589</v>
      </c>
      <c r="D5320" s="23" t="s">
        <v>2846</v>
      </c>
      <c r="E5320" s="24">
        <v>0.54166666666666663</v>
      </c>
      <c r="F5320" s="24">
        <v>0.58333333333333337</v>
      </c>
      <c r="G5320" s="25">
        <v>4.1666666666666741E-2</v>
      </c>
      <c r="H5320" s="31" t="s">
        <v>3874</v>
      </c>
      <c r="I5320" s="23"/>
      <c r="J5320" s="31" t="s">
        <v>48</v>
      </c>
      <c r="K5320" s="23"/>
    </row>
    <row r="5321" spans="1:11">
      <c r="A5321" s="3">
        <v>45201</v>
      </c>
      <c r="B5321" s="30" t="s">
        <v>3869</v>
      </c>
      <c r="C5321" s="2" t="s">
        <v>449</v>
      </c>
      <c r="D5321" s="2" t="s">
        <v>2847</v>
      </c>
      <c r="E5321" s="27">
        <v>0.58333333333333337</v>
      </c>
      <c r="F5321" s="27">
        <v>0.60416666666666663</v>
      </c>
      <c r="G5321" s="25">
        <v>2.0833333333333259E-2</v>
      </c>
      <c r="H5321" s="31" t="s">
        <v>3867</v>
      </c>
      <c r="I5321" s="2"/>
      <c r="J5321" s="31" t="s">
        <v>34</v>
      </c>
      <c r="K5321" s="2"/>
    </row>
    <row r="5322" spans="1:11">
      <c r="A5322" s="21">
        <v>45201</v>
      </c>
      <c r="B5322" s="30" t="s">
        <v>3869</v>
      </c>
      <c r="C5322" s="23" t="s">
        <v>746</v>
      </c>
      <c r="D5322" s="23" t="s">
        <v>2848</v>
      </c>
      <c r="E5322" s="24">
        <v>0.60416666666666663</v>
      </c>
      <c r="F5322" s="24">
        <v>0.66666666666666663</v>
      </c>
      <c r="G5322" s="25">
        <v>6.25E-2</v>
      </c>
      <c r="H5322" s="31" t="s">
        <v>3874</v>
      </c>
      <c r="I5322" s="23"/>
      <c r="J5322" s="31" t="s">
        <v>48</v>
      </c>
      <c r="K5322" s="23"/>
    </row>
    <row r="5323" spans="1:11">
      <c r="A5323" s="3">
        <v>45201</v>
      </c>
      <c r="B5323" s="30" t="s">
        <v>3869</v>
      </c>
      <c r="C5323" s="2" t="s">
        <v>746</v>
      </c>
      <c r="D5323" s="2" t="s">
        <v>3965</v>
      </c>
      <c r="E5323" s="27">
        <v>0.66666666666666663</v>
      </c>
      <c r="F5323" s="27">
        <v>0.72916666666666663</v>
      </c>
      <c r="G5323" s="25">
        <v>6.25E-2</v>
      </c>
      <c r="H5323" s="31" t="s">
        <v>3874</v>
      </c>
      <c r="I5323" s="2"/>
      <c r="J5323" s="31" t="s">
        <v>48</v>
      </c>
      <c r="K5323" s="2"/>
    </row>
    <row r="5324" spans="1:11">
      <c r="A5324" s="21">
        <v>45201</v>
      </c>
      <c r="B5324" s="30" t="s">
        <v>3869</v>
      </c>
      <c r="C5324" s="23" t="s">
        <v>2833</v>
      </c>
      <c r="D5324" s="23" t="s">
        <v>333</v>
      </c>
      <c r="E5324" s="24">
        <v>0.72916666666666663</v>
      </c>
      <c r="F5324" s="24">
        <v>0.75</v>
      </c>
      <c r="G5324" s="25">
        <v>2.083333333333337E-2</v>
      </c>
      <c r="H5324" s="31" t="s">
        <v>3866</v>
      </c>
      <c r="I5324" s="23"/>
      <c r="J5324" s="31" t="s">
        <v>52</v>
      </c>
      <c r="K5324" s="23"/>
    </row>
    <row r="5325" spans="1:11">
      <c r="A5325" s="3">
        <v>45202</v>
      </c>
      <c r="B5325" s="30" t="s">
        <v>3870</v>
      </c>
      <c r="C5325" s="2" t="s">
        <v>2670</v>
      </c>
      <c r="D5325" s="2" t="s">
        <v>2849</v>
      </c>
      <c r="E5325" s="27">
        <v>0.39583333333333331</v>
      </c>
      <c r="F5325" s="27">
        <v>0.41666666666666669</v>
      </c>
      <c r="G5325" s="25">
        <v>2.083333333333337E-2</v>
      </c>
      <c r="H5325" s="31" t="s">
        <v>3874</v>
      </c>
      <c r="I5325" s="2"/>
      <c r="J5325" s="31" t="s">
        <v>48</v>
      </c>
      <c r="K5325" s="2"/>
    </row>
    <row r="5326" spans="1:11">
      <c r="A5326" s="21">
        <v>45202</v>
      </c>
      <c r="B5326" s="30" t="s">
        <v>3870</v>
      </c>
      <c r="C5326" s="23" t="s">
        <v>1639</v>
      </c>
      <c r="D5326" s="23" t="s">
        <v>2475</v>
      </c>
      <c r="E5326" s="24">
        <v>0.41666666666666669</v>
      </c>
      <c r="F5326" s="24">
        <v>0.45833333333333331</v>
      </c>
      <c r="G5326" s="25">
        <v>4.166666666666663E-2</v>
      </c>
      <c r="H5326" s="31" t="s">
        <v>3874</v>
      </c>
      <c r="I5326" s="23"/>
      <c r="J5326" s="31" t="s">
        <v>48</v>
      </c>
      <c r="K5326" s="23"/>
    </row>
    <row r="5327" spans="1:11">
      <c r="A5327" s="3">
        <v>45202</v>
      </c>
      <c r="B5327" s="30" t="s">
        <v>3870</v>
      </c>
      <c r="C5327" s="2" t="s">
        <v>775</v>
      </c>
      <c r="D5327" s="2" t="s">
        <v>2738</v>
      </c>
      <c r="E5327" s="27">
        <v>0.45833333333333331</v>
      </c>
      <c r="F5327" s="27">
        <v>0.5</v>
      </c>
      <c r="G5327" s="25">
        <v>4.1666666666666685E-2</v>
      </c>
      <c r="H5327" s="31" t="s">
        <v>3867</v>
      </c>
      <c r="I5327" s="2"/>
      <c r="J5327" s="31" t="s">
        <v>34</v>
      </c>
      <c r="K5327" s="2"/>
    </row>
    <row r="5328" spans="1:11">
      <c r="A5328" s="21">
        <v>45202</v>
      </c>
      <c r="B5328" s="30" t="s">
        <v>3870</v>
      </c>
      <c r="C5328" s="23" t="s">
        <v>1589</v>
      </c>
      <c r="D5328" s="23" t="s">
        <v>2850</v>
      </c>
      <c r="E5328" s="24">
        <v>0.54166666666666663</v>
      </c>
      <c r="F5328" s="24">
        <v>0.58333333333333337</v>
      </c>
      <c r="G5328" s="25">
        <v>4.1666666666666741E-2</v>
      </c>
      <c r="H5328" s="31" t="s">
        <v>3874</v>
      </c>
      <c r="I5328" s="23"/>
      <c r="J5328" s="31" t="s">
        <v>48</v>
      </c>
      <c r="K5328" s="23"/>
    </row>
    <row r="5329" spans="1:11">
      <c r="A5329" s="3">
        <v>45202</v>
      </c>
      <c r="B5329" s="30" t="s">
        <v>3870</v>
      </c>
      <c r="C5329" s="2" t="s">
        <v>2302</v>
      </c>
      <c r="D5329" s="2" t="s">
        <v>2851</v>
      </c>
      <c r="E5329" s="27">
        <v>0.58333333333333337</v>
      </c>
      <c r="F5329" s="27">
        <v>0.61458333333333337</v>
      </c>
      <c r="G5329" s="25">
        <v>3.125E-2</v>
      </c>
      <c r="H5329" s="31" t="s">
        <v>3874</v>
      </c>
      <c r="I5329" s="2"/>
      <c r="J5329" s="31" t="s">
        <v>48</v>
      </c>
      <c r="K5329" s="2"/>
    </row>
    <row r="5330" spans="1:11">
      <c r="A5330" s="21">
        <v>45202</v>
      </c>
      <c r="B5330" s="30" t="s">
        <v>3870</v>
      </c>
      <c r="C5330" s="23" t="s">
        <v>2670</v>
      </c>
      <c r="D5330" s="23" t="s">
        <v>2849</v>
      </c>
      <c r="E5330" s="24">
        <v>0.61458333333333337</v>
      </c>
      <c r="F5330" s="24">
        <v>0.625</v>
      </c>
      <c r="G5330" s="25">
        <v>1.041666666666663E-2</v>
      </c>
      <c r="H5330" s="31" t="s">
        <v>3874</v>
      </c>
      <c r="I5330" s="23"/>
      <c r="J5330" s="31" t="s">
        <v>48</v>
      </c>
      <c r="K5330" s="23"/>
    </row>
    <row r="5331" spans="1:11">
      <c r="A5331" s="3">
        <v>45202</v>
      </c>
      <c r="B5331" s="30" t="s">
        <v>3870</v>
      </c>
      <c r="C5331" s="2" t="s">
        <v>1639</v>
      </c>
      <c r="D5331" s="2" t="s">
        <v>2259</v>
      </c>
      <c r="E5331" s="27">
        <v>0.625</v>
      </c>
      <c r="F5331" s="27">
        <v>0.66666666666666663</v>
      </c>
      <c r="G5331" s="25">
        <v>4.166666666666663E-2</v>
      </c>
      <c r="H5331" s="31" t="s">
        <v>3874</v>
      </c>
      <c r="I5331" s="2"/>
      <c r="J5331" s="31" t="s">
        <v>48</v>
      </c>
      <c r="K5331" s="2"/>
    </row>
    <row r="5332" spans="1:11">
      <c r="A5332" s="21">
        <v>45202</v>
      </c>
      <c r="B5332" s="30" t="s">
        <v>3870</v>
      </c>
      <c r="C5332" s="23" t="s">
        <v>746</v>
      </c>
      <c r="D5332" s="23" t="s">
        <v>2852</v>
      </c>
      <c r="E5332" s="24">
        <v>0.66666666666666663</v>
      </c>
      <c r="F5332" s="24">
        <v>0.70833333333333337</v>
      </c>
      <c r="G5332" s="25">
        <v>4.1666666666666741E-2</v>
      </c>
      <c r="H5332" s="31" t="s">
        <v>3874</v>
      </c>
      <c r="I5332" s="23"/>
      <c r="J5332" s="31" t="s">
        <v>48</v>
      </c>
      <c r="K5332" s="23"/>
    </row>
    <row r="5333" spans="1:11">
      <c r="A5333" s="3">
        <v>45203</v>
      </c>
      <c r="B5333" s="30" t="s">
        <v>3871</v>
      </c>
      <c r="C5333" s="2" t="s">
        <v>2853</v>
      </c>
      <c r="D5333" s="2" t="s">
        <v>1557</v>
      </c>
      <c r="E5333" s="27">
        <v>0.39583333333333331</v>
      </c>
      <c r="F5333" s="27">
        <v>0.5</v>
      </c>
      <c r="G5333" s="25">
        <v>0.10416666666666669</v>
      </c>
      <c r="H5333" s="31" t="s">
        <v>3867</v>
      </c>
      <c r="I5333" s="2"/>
      <c r="J5333" s="31" t="s">
        <v>34</v>
      </c>
      <c r="K5333" s="2"/>
    </row>
    <row r="5334" spans="1:11">
      <c r="A5334" s="21">
        <v>45203</v>
      </c>
      <c r="B5334" s="30" t="s">
        <v>3871</v>
      </c>
      <c r="C5334" s="23" t="s">
        <v>746</v>
      </c>
      <c r="D5334" s="23" t="s">
        <v>2854</v>
      </c>
      <c r="E5334" s="24">
        <v>0.54166666666666663</v>
      </c>
      <c r="F5334" s="24">
        <v>0.55208333333333337</v>
      </c>
      <c r="G5334" s="25">
        <v>1.0416666666666741E-2</v>
      </c>
      <c r="H5334" s="31" t="s">
        <v>3874</v>
      </c>
      <c r="I5334" s="23"/>
      <c r="J5334" s="31" t="s">
        <v>48</v>
      </c>
      <c r="K5334" s="23"/>
    </row>
    <row r="5335" spans="1:11">
      <c r="A5335" s="3">
        <v>45203</v>
      </c>
      <c r="B5335" s="30" t="s">
        <v>3871</v>
      </c>
      <c r="C5335" s="2" t="s">
        <v>746</v>
      </c>
      <c r="D5335" s="2" t="s">
        <v>2855</v>
      </c>
      <c r="E5335" s="27">
        <v>0.55208333333333337</v>
      </c>
      <c r="F5335" s="27">
        <v>0.68055555555555547</v>
      </c>
      <c r="G5335" s="25">
        <v>0.1284722222222221</v>
      </c>
      <c r="H5335" s="31" t="s">
        <v>3874</v>
      </c>
      <c r="I5335" s="2"/>
      <c r="J5335" s="31" t="s">
        <v>48</v>
      </c>
      <c r="K5335" s="2"/>
    </row>
    <row r="5336" spans="1:11">
      <c r="A5336" s="21">
        <v>45203</v>
      </c>
      <c r="B5336" s="30" t="s">
        <v>3871</v>
      </c>
      <c r="C5336" s="23" t="s">
        <v>746</v>
      </c>
      <c r="D5336" s="23" t="s">
        <v>2856</v>
      </c>
      <c r="E5336" s="24">
        <v>0.68055555555555547</v>
      </c>
      <c r="F5336" s="24">
        <v>0.69791666666666663</v>
      </c>
      <c r="G5336" s="25">
        <v>1.736111111111116E-2</v>
      </c>
      <c r="H5336" s="31" t="s">
        <v>3874</v>
      </c>
      <c r="I5336" s="23"/>
      <c r="J5336" s="31" t="s">
        <v>48</v>
      </c>
      <c r="K5336" s="23"/>
    </row>
    <row r="5337" spans="1:11">
      <c r="A5337" s="3">
        <v>45203</v>
      </c>
      <c r="B5337" s="30" t="s">
        <v>3871</v>
      </c>
      <c r="C5337" s="2" t="s">
        <v>2803</v>
      </c>
      <c r="D5337" s="2" t="s">
        <v>2857</v>
      </c>
      <c r="E5337" s="27">
        <v>0.69791666666666663</v>
      </c>
      <c r="F5337" s="27">
        <v>0.70833333333333337</v>
      </c>
      <c r="G5337" s="25">
        <v>1.0416666666666741E-2</v>
      </c>
      <c r="H5337" s="31" t="s">
        <v>3874</v>
      </c>
      <c r="I5337" s="2"/>
      <c r="J5337" s="31" t="s">
        <v>48</v>
      </c>
      <c r="K5337" s="2"/>
    </row>
    <row r="5338" spans="1:11">
      <c r="A5338" s="21">
        <v>45203</v>
      </c>
      <c r="B5338" s="30" t="s">
        <v>3871</v>
      </c>
      <c r="C5338" s="23" t="s">
        <v>1639</v>
      </c>
      <c r="D5338" s="23" t="s">
        <v>2436</v>
      </c>
      <c r="E5338" s="24">
        <v>0.70833333333333337</v>
      </c>
      <c r="F5338" s="24">
        <v>0.72916666666666663</v>
      </c>
      <c r="G5338" s="25">
        <v>2.0833333333333259E-2</v>
      </c>
      <c r="H5338" s="31" t="s">
        <v>3874</v>
      </c>
      <c r="I5338" s="23"/>
      <c r="J5338" s="31" t="s">
        <v>48</v>
      </c>
      <c r="K5338" s="23"/>
    </row>
    <row r="5339" spans="1:11">
      <c r="A5339" s="3">
        <v>45203</v>
      </c>
      <c r="B5339" s="30" t="s">
        <v>3871</v>
      </c>
      <c r="C5339" s="2" t="s">
        <v>746</v>
      </c>
      <c r="D5339" s="2" t="s">
        <v>2855</v>
      </c>
      <c r="E5339" s="27">
        <v>0.72916666666666663</v>
      </c>
      <c r="F5339" s="27">
        <v>0.8125</v>
      </c>
      <c r="G5339" s="25">
        <v>8.333333333333337E-2</v>
      </c>
      <c r="H5339" s="31" t="s">
        <v>3874</v>
      </c>
      <c r="I5339" s="2"/>
      <c r="J5339" s="31" t="s">
        <v>48</v>
      </c>
      <c r="K5339" s="2"/>
    </row>
    <row r="5340" spans="1:11">
      <c r="A5340" s="21">
        <v>45204</v>
      </c>
      <c r="B5340" s="30" t="s">
        <v>3872</v>
      </c>
      <c r="C5340" s="23" t="s">
        <v>443</v>
      </c>
      <c r="D5340" s="23" t="s">
        <v>1413</v>
      </c>
      <c r="E5340" s="24">
        <v>0.39583333333333331</v>
      </c>
      <c r="F5340" s="24">
        <v>0.41666666666666669</v>
      </c>
      <c r="G5340" s="25">
        <v>2.083333333333337E-2</v>
      </c>
      <c r="H5340" s="31" t="s">
        <v>3867</v>
      </c>
      <c r="I5340" s="23"/>
      <c r="J5340" s="31" t="s">
        <v>34</v>
      </c>
      <c r="K5340" s="23"/>
    </row>
    <row r="5341" spans="1:11">
      <c r="A5341" s="3">
        <v>45204</v>
      </c>
      <c r="B5341" s="30" t="s">
        <v>3872</v>
      </c>
      <c r="C5341" s="2" t="s">
        <v>746</v>
      </c>
      <c r="D5341" s="2" t="s">
        <v>2858</v>
      </c>
      <c r="E5341" s="27">
        <v>0.41666666666666669</v>
      </c>
      <c r="F5341" s="27">
        <v>0.42708333333333331</v>
      </c>
      <c r="G5341" s="25">
        <v>1.041666666666663E-2</v>
      </c>
      <c r="H5341" s="31" t="s">
        <v>3874</v>
      </c>
      <c r="I5341" s="2"/>
      <c r="J5341" s="31" t="s">
        <v>48</v>
      </c>
      <c r="K5341" s="2"/>
    </row>
    <row r="5342" spans="1:11">
      <c r="A5342" s="21">
        <v>45204</v>
      </c>
      <c r="B5342" s="30" t="s">
        <v>3872</v>
      </c>
      <c r="C5342" s="23" t="s">
        <v>746</v>
      </c>
      <c r="D5342" s="23" t="s">
        <v>3967</v>
      </c>
      <c r="E5342" s="24">
        <v>0.42708333333333331</v>
      </c>
      <c r="F5342" s="24">
        <v>0.5</v>
      </c>
      <c r="G5342" s="25">
        <v>7.2916666666666685E-2</v>
      </c>
      <c r="H5342" s="31" t="s">
        <v>3874</v>
      </c>
      <c r="I5342" s="23"/>
      <c r="J5342" s="31" t="s">
        <v>48</v>
      </c>
      <c r="K5342" s="23"/>
    </row>
    <row r="5343" spans="1:11">
      <c r="A5343" s="3">
        <v>45204</v>
      </c>
      <c r="B5343" s="30" t="s">
        <v>3872</v>
      </c>
      <c r="C5343" s="2" t="s">
        <v>1589</v>
      </c>
      <c r="D5343" s="2" t="s">
        <v>2859</v>
      </c>
      <c r="E5343" s="27">
        <v>0.54166666666666663</v>
      </c>
      <c r="F5343" s="27">
        <v>0.58333333333333337</v>
      </c>
      <c r="G5343" s="25">
        <v>4.1666666666666741E-2</v>
      </c>
      <c r="H5343" s="31" t="s">
        <v>3874</v>
      </c>
      <c r="I5343" s="2"/>
      <c r="J5343" s="31" t="s">
        <v>48</v>
      </c>
      <c r="K5343" s="2"/>
    </row>
    <row r="5344" spans="1:11">
      <c r="A5344" s="21">
        <v>45204</v>
      </c>
      <c r="B5344" s="30" t="s">
        <v>3872</v>
      </c>
      <c r="C5344" s="23" t="s">
        <v>1639</v>
      </c>
      <c r="D5344" s="23" t="s">
        <v>2475</v>
      </c>
      <c r="E5344" s="24">
        <v>0.625</v>
      </c>
      <c r="F5344" s="24">
        <v>0.66666666666666663</v>
      </c>
      <c r="G5344" s="25">
        <v>4.166666666666663E-2</v>
      </c>
      <c r="H5344" s="31" t="s">
        <v>3874</v>
      </c>
      <c r="I5344" s="23"/>
      <c r="J5344" s="31" t="s">
        <v>48</v>
      </c>
      <c r="K5344" s="23"/>
    </row>
    <row r="5345" spans="1:11">
      <c r="A5345" s="3">
        <v>45204</v>
      </c>
      <c r="B5345" s="30" t="s">
        <v>3872</v>
      </c>
      <c r="C5345" s="2" t="s">
        <v>2803</v>
      </c>
      <c r="D5345" s="2" t="s">
        <v>2857</v>
      </c>
      <c r="E5345" s="27">
        <v>0.66666666666666663</v>
      </c>
      <c r="F5345" s="27">
        <v>0.75</v>
      </c>
      <c r="G5345" s="25">
        <v>8.333333333333337E-2</v>
      </c>
      <c r="H5345" s="31" t="s">
        <v>3874</v>
      </c>
      <c r="I5345" s="2"/>
      <c r="J5345" s="31" t="s">
        <v>48</v>
      </c>
      <c r="K5345" s="2"/>
    </row>
    <row r="5346" spans="1:11">
      <c r="A5346" s="21">
        <v>45205</v>
      </c>
      <c r="B5346" s="30" t="s">
        <v>3865</v>
      </c>
      <c r="C5346" s="23" t="s">
        <v>2803</v>
      </c>
      <c r="D5346" s="23" t="s">
        <v>2860</v>
      </c>
      <c r="E5346" s="24">
        <v>0.39583333333333331</v>
      </c>
      <c r="F5346" s="24">
        <v>0.4375</v>
      </c>
      <c r="G5346" s="25">
        <v>4.1666666666666685E-2</v>
      </c>
      <c r="H5346" s="31" t="s">
        <v>3874</v>
      </c>
      <c r="I5346" s="23"/>
      <c r="J5346" s="31" t="s">
        <v>48</v>
      </c>
      <c r="K5346" s="23"/>
    </row>
    <row r="5347" spans="1:11">
      <c r="A5347" s="3">
        <v>45205</v>
      </c>
      <c r="B5347" s="30" t="s">
        <v>3865</v>
      </c>
      <c r="C5347" s="2" t="s">
        <v>1899</v>
      </c>
      <c r="D5347" s="2" t="s">
        <v>2861</v>
      </c>
      <c r="E5347" s="27">
        <v>0.4375</v>
      </c>
      <c r="F5347" s="27">
        <v>0.45833333333333331</v>
      </c>
      <c r="G5347" s="25">
        <v>2.0833333333333315E-2</v>
      </c>
      <c r="H5347" s="31" t="s">
        <v>3874</v>
      </c>
      <c r="I5347" s="2"/>
      <c r="J5347" s="31" t="s">
        <v>48</v>
      </c>
      <c r="K5347" s="2"/>
    </row>
    <row r="5348" spans="1:11">
      <c r="A5348" s="21">
        <v>45205</v>
      </c>
      <c r="B5348" s="30" t="s">
        <v>3865</v>
      </c>
      <c r="C5348" s="23" t="s">
        <v>1639</v>
      </c>
      <c r="D5348" s="23" t="s">
        <v>2135</v>
      </c>
      <c r="E5348" s="24">
        <v>0.45833333333333331</v>
      </c>
      <c r="F5348" s="24">
        <v>0.5</v>
      </c>
      <c r="G5348" s="25">
        <v>4.1666666666666685E-2</v>
      </c>
      <c r="H5348" s="31" t="s">
        <v>3874</v>
      </c>
      <c r="I5348" s="23"/>
      <c r="J5348" s="31" t="s">
        <v>48</v>
      </c>
      <c r="K5348" s="23"/>
    </row>
    <row r="5349" spans="1:11">
      <c r="A5349" s="3">
        <v>45205</v>
      </c>
      <c r="B5349" s="30" t="s">
        <v>3865</v>
      </c>
      <c r="C5349" s="2" t="s">
        <v>2377</v>
      </c>
      <c r="D5349" s="2" t="s">
        <v>2862</v>
      </c>
      <c r="E5349" s="27">
        <v>0.54166666666666663</v>
      </c>
      <c r="F5349" s="27">
        <v>0.625</v>
      </c>
      <c r="G5349" s="25">
        <v>8.333333333333337E-2</v>
      </c>
      <c r="H5349" s="31" t="s">
        <v>3874</v>
      </c>
      <c r="I5349" s="2"/>
      <c r="J5349" s="31" t="s">
        <v>48</v>
      </c>
      <c r="K5349" s="2"/>
    </row>
    <row r="5350" spans="1:11">
      <c r="A5350" s="21">
        <v>45205</v>
      </c>
      <c r="B5350" s="30" t="s">
        <v>3865</v>
      </c>
      <c r="C5350" s="23" t="s">
        <v>1899</v>
      </c>
      <c r="D5350" s="23" t="s">
        <v>2861</v>
      </c>
      <c r="E5350" s="24">
        <v>0.625</v>
      </c>
      <c r="F5350" s="24">
        <v>0.64583333333333337</v>
      </c>
      <c r="G5350" s="25">
        <v>2.083333333333337E-2</v>
      </c>
      <c r="H5350" s="31" t="s">
        <v>3874</v>
      </c>
      <c r="I5350" s="23"/>
      <c r="J5350" s="31" t="s">
        <v>48</v>
      </c>
      <c r="K5350" s="23"/>
    </row>
    <row r="5351" spans="1:11">
      <c r="A5351" s="3">
        <v>45205</v>
      </c>
      <c r="B5351" s="30" t="s">
        <v>3865</v>
      </c>
      <c r="C5351" s="2" t="s">
        <v>1589</v>
      </c>
      <c r="D5351" s="2" t="s">
        <v>305</v>
      </c>
      <c r="E5351" s="27">
        <v>0.64583333333333337</v>
      </c>
      <c r="F5351" s="27">
        <v>0.6875</v>
      </c>
      <c r="G5351" s="25">
        <v>4.166666666666663E-2</v>
      </c>
      <c r="H5351" s="31" t="s">
        <v>3874</v>
      </c>
      <c r="I5351" s="2"/>
      <c r="J5351" s="31" t="s">
        <v>48</v>
      </c>
      <c r="K5351" s="2"/>
    </row>
    <row r="5352" spans="1:11">
      <c r="A5352" s="21">
        <v>45205</v>
      </c>
      <c r="B5352" s="30" t="s">
        <v>3865</v>
      </c>
      <c r="C5352" s="23" t="s">
        <v>1899</v>
      </c>
      <c r="D5352" s="23" t="s">
        <v>2861</v>
      </c>
      <c r="E5352" s="24">
        <v>0.6875</v>
      </c>
      <c r="F5352" s="24">
        <v>0.75</v>
      </c>
      <c r="G5352" s="25">
        <v>6.25E-2</v>
      </c>
      <c r="H5352" s="31" t="s">
        <v>3874</v>
      </c>
      <c r="I5352" s="23"/>
      <c r="J5352" s="31" t="s">
        <v>48</v>
      </c>
      <c r="K5352" s="23"/>
    </row>
    <row r="5353" spans="1:11">
      <c r="A5353" s="3">
        <v>45209</v>
      </c>
      <c r="B5353" s="30" t="s">
        <v>3870</v>
      </c>
      <c r="C5353" s="2" t="s">
        <v>1600</v>
      </c>
      <c r="D5353" s="2" t="s">
        <v>2104</v>
      </c>
      <c r="E5353" s="27">
        <v>0.375</v>
      </c>
      <c r="F5353" s="27">
        <v>0.38541666666666669</v>
      </c>
      <c r="G5353" s="25">
        <v>1.0416666666666685E-2</v>
      </c>
      <c r="H5353" s="31" t="s">
        <v>3874</v>
      </c>
      <c r="I5353" s="2"/>
      <c r="J5353" s="31" t="s">
        <v>48</v>
      </c>
      <c r="K5353" s="2"/>
    </row>
    <row r="5354" spans="1:11">
      <c r="A5354" s="21">
        <v>45209</v>
      </c>
      <c r="B5354" s="30" t="s">
        <v>3870</v>
      </c>
      <c r="C5354" s="23" t="s">
        <v>746</v>
      </c>
      <c r="D5354" s="23" t="s">
        <v>2863</v>
      </c>
      <c r="E5354" s="24">
        <v>0.38541666666666669</v>
      </c>
      <c r="F5354" s="24">
        <v>0.40625</v>
      </c>
      <c r="G5354" s="25">
        <v>2.0833333333333315E-2</v>
      </c>
      <c r="H5354" s="31" t="s">
        <v>3874</v>
      </c>
      <c r="I5354" s="23"/>
      <c r="J5354" s="31" t="s">
        <v>48</v>
      </c>
      <c r="K5354" s="23"/>
    </row>
    <row r="5355" spans="1:11">
      <c r="A5355" s="3">
        <v>45209</v>
      </c>
      <c r="B5355" s="30" t="s">
        <v>3870</v>
      </c>
      <c r="C5355" s="2" t="s">
        <v>443</v>
      </c>
      <c r="D5355" s="2" t="s">
        <v>1413</v>
      </c>
      <c r="E5355" s="27">
        <v>0.40625</v>
      </c>
      <c r="F5355" s="27">
        <v>0.41666666666666669</v>
      </c>
      <c r="G5355" s="25">
        <v>1.0416666666666685E-2</v>
      </c>
      <c r="H5355" s="31" t="s">
        <v>3867</v>
      </c>
      <c r="I5355" s="2"/>
      <c r="J5355" s="31" t="s">
        <v>34</v>
      </c>
      <c r="K5355" s="2"/>
    </row>
    <row r="5356" spans="1:11">
      <c r="A5356" s="21">
        <v>45209</v>
      </c>
      <c r="B5356" s="30" t="s">
        <v>3870</v>
      </c>
      <c r="C5356" s="23" t="s">
        <v>1639</v>
      </c>
      <c r="D5356" s="23" t="s">
        <v>2475</v>
      </c>
      <c r="E5356" s="24">
        <v>0.41666666666666669</v>
      </c>
      <c r="F5356" s="24">
        <v>0.45833333333333331</v>
      </c>
      <c r="G5356" s="25">
        <v>4.166666666666663E-2</v>
      </c>
      <c r="H5356" s="31" t="s">
        <v>3874</v>
      </c>
      <c r="I5356" s="23"/>
      <c r="J5356" s="31" t="s">
        <v>48</v>
      </c>
      <c r="K5356" s="23"/>
    </row>
    <row r="5357" spans="1:11">
      <c r="A5357" s="3">
        <v>45209</v>
      </c>
      <c r="B5357" s="30" t="s">
        <v>3870</v>
      </c>
      <c r="C5357" s="2" t="s">
        <v>2302</v>
      </c>
      <c r="D5357" s="2" t="s">
        <v>705</v>
      </c>
      <c r="E5357" s="27">
        <v>0.45833333333333331</v>
      </c>
      <c r="F5357" s="27">
        <v>0.48958333333333331</v>
      </c>
      <c r="G5357" s="25">
        <v>3.125E-2</v>
      </c>
      <c r="H5357" s="31" t="s">
        <v>3874</v>
      </c>
      <c r="I5357" s="2"/>
      <c r="J5357" s="31" t="s">
        <v>48</v>
      </c>
      <c r="K5357" s="2"/>
    </row>
    <row r="5358" spans="1:11">
      <c r="A5358" s="21">
        <v>45209</v>
      </c>
      <c r="B5358" s="30" t="s">
        <v>3870</v>
      </c>
      <c r="C5358" s="23" t="s">
        <v>2302</v>
      </c>
      <c r="D5358" s="23" t="s">
        <v>705</v>
      </c>
      <c r="E5358" s="24">
        <v>0.54166666666666663</v>
      </c>
      <c r="F5358" s="24">
        <v>0.5625</v>
      </c>
      <c r="G5358" s="25">
        <v>2.083333333333337E-2</v>
      </c>
      <c r="H5358" s="31" t="s">
        <v>3874</v>
      </c>
      <c r="I5358" s="23"/>
      <c r="J5358" s="31" t="s">
        <v>48</v>
      </c>
      <c r="K5358" s="23"/>
    </row>
    <row r="5359" spans="1:11">
      <c r="A5359" s="3">
        <v>45209</v>
      </c>
      <c r="B5359" s="30" t="s">
        <v>3870</v>
      </c>
      <c r="C5359" s="2" t="s">
        <v>1899</v>
      </c>
      <c r="D5359" s="2" t="s">
        <v>2864</v>
      </c>
      <c r="E5359" s="27">
        <v>0.5625</v>
      </c>
      <c r="F5359" s="27">
        <v>0.60416666666666663</v>
      </c>
      <c r="G5359" s="25">
        <v>4.166666666666663E-2</v>
      </c>
      <c r="H5359" s="31" t="s">
        <v>3874</v>
      </c>
      <c r="I5359" s="2"/>
      <c r="J5359" s="31" t="s">
        <v>48</v>
      </c>
      <c r="K5359" s="2"/>
    </row>
    <row r="5360" spans="1:11">
      <c r="A5360" s="21">
        <v>45209</v>
      </c>
      <c r="B5360" s="30" t="s">
        <v>3870</v>
      </c>
      <c r="C5360" s="23" t="s">
        <v>746</v>
      </c>
      <c r="D5360" s="23" t="s">
        <v>2863</v>
      </c>
      <c r="E5360" s="24">
        <v>0.60416666666666663</v>
      </c>
      <c r="F5360" s="24">
        <v>0.625</v>
      </c>
      <c r="G5360" s="25">
        <v>2.083333333333337E-2</v>
      </c>
      <c r="H5360" s="31" t="s">
        <v>3874</v>
      </c>
      <c r="I5360" s="23"/>
      <c r="J5360" s="31" t="s">
        <v>48</v>
      </c>
      <c r="K5360" s="23"/>
    </row>
    <row r="5361" spans="1:11">
      <c r="A5361" s="3">
        <v>45209</v>
      </c>
      <c r="B5361" s="30" t="s">
        <v>3870</v>
      </c>
      <c r="C5361" s="2" t="s">
        <v>1639</v>
      </c>
      <c r="D5361" s="2" t="s">
        <v>2259</v>
      </c>
      <c r="E5361" s="27">
        <v>0.625</v>
      </c>
      <c r="F5361" s="27">
        <v>0.66666666666666663</v>
      </c>
      <c r="G5361" s="25">
        <v>4.166666666666663E-2</v>
      </c>
      <c r="H5361" s="31" t="s">
        <v>3874</v>
      </c>
      <c r="I5361" s="2"/>
      <c r="J5361" s="31" t="s">
        <v>48</v>
      </c>
      <c r="K5361" s="2"/>
    </row>
    <row r="5362" spans="1:11">
      <c r="A5362" s="21">
        <v>45209</v>
      </c>
      <c r="B5362" s="30" t="s">
        <v>3870</v>
      </c>
      <c r="C5362" s="23" t="s">
        <v>746</v>
      </c>
      <c r="D5362" s="23" t="s">
        <v>2865</v>
      </c>
      <c r="E5362" s="24">
        <v>0.66666666666666663</v>
      </c>
      <c r="F5362" s="24">
        <v>0.67708333333333337</v>
      </c>
      <c r="G5362" s="25">
        <v>1.0416666666666741E-2</v>
      </c>
      <c r="H5362" s="31" t="s">
        <v>3874</v>
      </c>
      <c r="I5362" s="23"/>
      <c r="J5362" s="31" t="s">
        <v>48</v>
      </c>
      <c r="K5362" s="23"/>
    </row>
    <row r="5363" spans="1:11">
      <c r="A5363" s="3">
        <v>45209</v>
      </c>
      <c r="B5363" s="30" t="s">
        <v>3870</v>
      </c>
      <c r="C5363" s="2" t="s">
        <v>1600</v>
      </c>
      <c r="D5363" s="2" t="s">
        <v>3968</v>
      </c>
      <c r="E5363" s="27">
        <v>0.67708333333333337</v>
      </c>
      <c r="F5363" s="27">
        <v>0.70833333333333337</v>
      </c>
      <c r="G5363" s="25">
        <v>3.125E-2</v>
      </c>
      <c r="H5363" s="31" t="s">
        <v>3874</v>
      </c>
      <c r="I5363" s="2"/>
      <c r="J5363" s="31" t="s">
        <v>48</v>
      </c>
      <c r="K5363" s="2"/>
    </row>
    <row r="5364" spans="1:11">
      <c r="A5364" s="21">
        <v>45210</v>
      </c>
      <c r="B5364" s="30" t="s">
        <v>3871</v>
      </c>
      <c r="C5364" s="23" t="s">
        <v>1600</v>
      </c>
      <c r="D5364" s="23" t="s">
        <v>2104</v>
      </c>
      <c r="E5364" s="24">
        <v>0.39583333333333331</v>
      </c>
      <c r="F5364" s="24">
        <v>0.40625</v>
      </c>
      <c r="G5364" s="25">
        <v>1.0416666666666685E-2</v>
      </c>
      <c r="H5364" s="31" t="s">
        <v>3874</v>
      </c>
      <c r="I5364" s="23"/>
      <c r="J5364" s="31" t="s">
        <v>48</v>
      </c>
      <c r="K5364" s="23"/>
    </row>
    <row r="5365" spans="1:11">
      <c r="A5365" s="3">
        <v>45210</v>
      </c>
      <c r="B5365" s="30" t="s">
        <v>3871</v>
      </c>
      <c r="C5365" s="2" t="s">
        <v>443</v>
      </c>
      <c r="D5365" s="2" t="s">
        <v>1413</v>
      </c>
      <c r="E5365" s="27">
        <v>0.40625</v>
      </c>
      <c r="F5365" s="27">
        <v>0.41666666666666669</v>
      </c>
      <c r="G5365" s="25">
        <v>1.0416666666666685E-2</v>
      </c>
      <c r="H5365" s="31" t="s">
        <v>3867</v>
      </c>
      <c r="I5365" s="2"/>
      <c r="J5365" s="31" t="s">
        <v>34</v>
      </c>
      <c r="K5365" s="2"/>
    </row>
    <row r="5366" spans="1:11">
      <c r="A5366" s="21">
        <v>45210</v>
      </c>
      <c r="B5366" s="30" t="s">
        <v>3871</v>
      </c>
      <c r="C5366" s="23" t="s">
        <v>1589</v>
      </c>
      <c r="D5366" s="23" t="s">
        <v>2050</v>
      </c>
      <c r="E5366" s="24">
        <v>0.41666666666666669</v>
      </c>
      <c r="F5366" s="24">
        <v>0.4375</v>
      </c>
      <c r="G5366" s="25">
        <v>2.0833333333333315E-2</v>
      </c>
      <c r="H5366" s="31" t="s">
        <v>3874</v>
      </c>
      <c r="I5366" s="23" t="s">
        <v>2866</v>
      </c>
      <c r="J5366" s="31" t="s">
        <v>48</v>
      </c>
      <c r="K5366" s="23"/>
    </row>
    <row r="5367" spans="1:11">
      <c r="A5367" s="3">
        <v>45210</v>
      </c>
      <c r="B5367" s="30" t="s">
        <v>3871</v>
      </c>
      <c r="C5367" s="2" t="s">
        <v>746</v>
      </c>
      <c r="D5367" s="2" t="s">
        <v>2867</v>
      </c>
      <c r="E5367" s="27">
        <v>0.4375</v>
      </c>
      <c r="F5367" s="27">
        <v>0.5</v>
      </c>
      <c r="G5367" s="25">
        <v>6.25E-2</v>
      </c>
      <c r="H5367" s="31" t="s">
        <v>3874</v>
      </c>
      <c r="I5367" s="2"/>
      <c r="J5367" s="31" t="s">
        <v>48</v>
      </c>
      <c r="K5367" s="2"/>
    </row>
    <row r="5368" spans="1:11">
      <c r="A5368" s="21">
        <v>45210</v>
      </c>
      <c r="B5368" s="30" t="s">
        <v>3871</v>
      </c>
      <c r="C5368" s="23" t="s">
        <v>1639</v>
      </c>
      <c r="D5368" s="23" t="s">
        <v>1898</v>
      </c>
      <c r="E5368" s="24">
        <v>0.54166666666666663</v>
      </c>
      <c r="F5368" s="24">
        <v>0.5625</v>
      </c>
      <c r="G5368" s="25">
        <v>2.083333333333337E-2</v>
      </c>
      <c r="H5368" s="31" t="s">
        <v>3874</v>
      </c>
      <c r="I5368" s="23"/>
      <c r="J5368" s="31" t="s">
        <v>48</v>
      </c>
      <c r="K5368" s="23"/>
    </row>
    <row r="5369" spans="1:11">
      <c r="A5369" s="3">
        <v>45210</v>
      </c>
      <c r="B5369" s="30" t="s">
        <v>3871</v>
      </c>
      <c r="C5369" s="2" t="s">
        <v>1589</v>
      </c>
      <c r="D5369" s="2" t="s">
        <v>2868</v>
      </c>
      <c r="E5369" s="27">
        <v>0.5625</v>
      </c>
      <c r="F5369" s="27">
        <v>0.58333333333333337</v>
      </c>
      <c r="G5369" s="25">
        <v>2.083333333333337E-2</v>
      </c>
      <c r="H5369" s="31" t="s">
        <v>3874</v>
      </c>
      <c r="I5369" s="2"/>
      <c r="J5369" s="31" t="s">
        <v>48</v>
      </c>
      <c r="K5369" s="2"/>
    </row>
    <row r="5370" spans="1:11">
      <c r="A5370" s="21">
        <v>45210</v>
      </c>
      <c r="B5370" s="30" t="s">
        <v>3871</v>
      </c>
      <c r="C5370" s="23" t="s">
        <v>746</v>
      </c>
      <c r="D5370" s="23" t="s">
        <v>2867</v>
      </c>
      <c r="E5370" s="24">
        <v>0.58333333333333337</v>
      </c>
      <c r="F5370" s="24">
        <v>0.625</v>
      </c>
      <c r="G5370" s="25">
        <v>4.166666666666663E-2</v>
      </c>
      <c r="H5370" s="31" t="s">
        <v>3874</v>
      </c>
      <c r="I5370" s="23"/>
      <c r="J5370" s="31" t="s">
        <v>48</v>
      </c>
      <c r="K5370" s="23"/>
    </row>
    <row r="5371" spans="1:11">
      <c r="A5371" s="3">
        <v>45210</v>
      </c>
      <c r="B5371" s="30" t="s">
        <v>3871</v>
      </c>
      <c r="C5371" s="2" t="s">
        <v>2670</v>
      </c>
      <c r="D5371" s="2" t="s">
        <v>2869</v>
      </c>
      <c r="E5371" s="27">
        <v>0.625</v>
      </c>
      <c r="F5371" s="27">
        <v>0.70833333333333337</v>
      </c>
      <c r="G5371" s="25">
        <v>8.333333333333337E-2</v>
      </c>
      <c r="H5371" s="31" t="s">
        <v>3874</v>
      </c>
      <c r="I5371" s="2"/>
      <c r="J5371" s="31" t="s">
        <v>48</v>
      </c>
      <c r="K5371" s="2"/>
    </row>
    <row r="5372" spans="1:11">
      <c r="A5372" s="21">
        <v>45210</v>
      </c>
      <c r="B5372" s="30" t="s">
        <v>3871</v>
      </c>
      <c r="C5372" s="23" t="s">
        <v>1639</v>
      </c>
      <c r="D5372" s="23" t="s">
        <v>2436</v>
      </c>
      <c r="E5372" s="24">
        <v>0.70833333333333337</v>
      </c>
      <c r="F5372" s="24">
        <v>0.72916666666666663</v>
      </c>
      <c r="G5372" s="25">
        <v>2.0833333333333259E-2</v>
      </c>
      <c r="H5372" s="31" t="s">
        <v>3874</v>
      </c>
      <c r="I5372" s="23"/>
      <c r="J5372" s="31" t="s">
        <v>48</v>
      </c>
      <c r="K5372" s="23"/>
    </row>
    <row r="5373" spans="1:11">
      <c r="A5373" s="3">
        <v>45210</v>
      </c>
      <c r="B5373" s="30" t="s">
        <v>3871</v>
      </c>
      <c r="C5373" s="2" t="s">
        <v>2670</v>
      </c>
      <c r="D5373" s="2" t="s">
        <v>2869</v>
      </c>
      <c r="E5373" s="27">
        <v>0.72916666666666663</v>
      </c>
      <c r="F5373" s="27">
        <v>0.83333333333333337</v>
      </c>
      <c r="G5373" s="25">
        <v>0.10416666666666674</v>
      </c>
      <c r="H5373" s="31" t="s">
        <v>3874</v>
      </c>
      <c r="I5373" s="2"/>
      <c r="J5373" s="31" t="s">
        <v>48</v>
      </c>
      <c r="K5373" s="2"/>
    </row>
    <row r="5374" spans="1:11">
      <c r="A5374" s="21">
        <v>45210</v>
      </c>
      <c r="B5374" s="30" t="s">
        <v>3871</v>
      </c>
      <c r="C5374" s="23" t="s">
        <v>2670</v>
      </c>
      <c r="D5374" s="23" t="s">
        <v>2869</v>
      </c>
      <c r="E5374" s="24">
        <v>0.97916666666666663</v>
      </c>
      <c r="F5374" s="24">
        <v>1</v>
      </c>
      <c r="G5374" s="25">
        <v>2.083333333333337E-2</v>
      </c>
      <c r="H5374" s="31" t="s">
        <v>3874</v>
      </c>
      <c r="I5374" s="23"/>
      <c r="J5374" s="31" t="s">
        <v>48</v>
      </c>
      <c r="K5374" s="23"/>
    </row>
    <row r="5375" spans="1:11">
      <c r="A5375" s="3">
        <v>45211</v>
      </c>
      <c r="B5375" s="30" t="s">
        <v>3872</v>
      </c>
      <c r="C5375" s="2" t="s">
        <v>2670</v>
      </c>
      <c r="D5375" s="2" t="s">
        <v>2869</v>
      </c>
      <c r="E5375" s="27">
        <v>0</v>
      </c>
      <c r="F5375" s="27">
        <v>2.0833333333333332E-2</v>
      </c>
      <c r="G5375" s="25">
        <v>2.0833333333333332E-2</v>
      </c>
      <c r="H5375" s="31" t="s">
        <v>3874</v>
      </c>
      <c r="I5375" s="2"/>
      <c r="J5375" s="31" t="s">
        <v>48</v>
      </c>
      <c r="K5375" s="2"/>
    </row>
    <row r="5376" spans="1:11">
      <c r="A5376" s="21">
        <v>45211</v>
      </c>
      <c r="B5376" s="30" t="s">
        <v>3872</v>
      </c>
      <c r="C5376" s="23" t="s">
        <v>1600</v>
      </c>
      <c r="D5376" s="23" t="s">
        <v>2104</v>
      </c>
      <c r="E5376" s="24">
        <v>0.39583333333333331</v>
      </c>
      <c r="F5376" s="24">
        <v>0.40625</v>
      </c>
      <c r="G5376" s="25">
        <v>1.0416666666666685E-2</v>
      </c>
      <c r="H5376" s="31" t="s">
        <v>3874</v>
      </c>
      <c r="I5376" s="23"/>
      <c r="J5376" s="31" t="s">
        <v>48</v>
      </c>
      <c r="K5376" s="23"/>
    </row>
    <row r="5377" spans="1:11">
      <c r="A5377" s="3">
        <v>45211</v>
      </c>
      <c r="B5377" s="30" t="s">
        <v>3872</v>
      </c>
      <c r="C5377" s="2" t="s">
        <v>443</v>
      </c>
      <c r="D5377" s="2" t="s">
        <v>1413</v>
      </c>
      <c r="E5377" s="27">
        <v>0.40625</v>
      </c>
      <c r="F5377" s="27">
        <v>0.41666666666666669</v>
      </c>
      <c r="G5377" s="25">
        <v>1.0416666666666685E-2</v>
      </c>
      <c r="H5377" s="31" t="s">
        <v>3867</v>
      </c>
      <c r="I5377" s="2"/>
      <c r="J5377" s="31" t="s">
        <v>34</v>
      </c>
      <c r="K5377" s="2"/>
    </row>
    <row r="5378" spans="1:11">
      <c r="A5378" s="21">
        <v>45211</v>
      </c>
      <c r="B5378" s="30" t="s">
        <v>3872</v>
      </c>
      <c r="C5378" s="23" t="s">
        <v>746</v>
      </c>
      <c r="D5378" s="23" t="s">
        <v>2870</v>
      </c>
      <c r="E5378" s="24">
        <v>0.41666666666666669</v>
      </c>
      <c r="F5378" s="24">
        <v>0.42708333333333331</v>
      </c>
      <c r="G5378" s="25">
        <v>1.041666666666663E-2</v>
      </c>
      <c r="H5378" s="31" t="s">
        <v>3874</v>
      </c>
      <c r="I5378" s="23"/>
      <c r="J5378" s="31" t="s">
        <v>48</v>
      </c>
      <c r="K5378" s="23"/>
    </row>
    <row r="5379" spans="1:11">
      <c r="A5379" s="3">
        <v>45211</v>
      </c>
      <c r="B5379" s="30" t="s">
        <v>3872</v>
      </c>
      <c r="C5379" s="2" t="s">
        <v>1899</v>
      </c>
      <c r="D5379" s="2" t="s">
        <v>2871</v>
      </c>
      <c r="E5379" s="27">
        <v>0.42708333333333331</v>
      </c>
      <c r="F5379" s="27">
        <v>0.45833333333333331</v>
      </c>
      <c r="G5379" s="25">
        <v>3.125E-2</v>
      </c>
      <c r="H5379" s="31" t="s">
        <v>3874</v>
      </c>
      <c r="I5379" s="2"/>
      <c r="J5379" s="31" t="s">
        <v>48</v>
      </c>
      <c r="K5379" s="2"/>
    </row>
    <row r="5380" spans="1:11">
      <c r="A5380" s="21">
        <v>45211</v>
      </c>
      <c r="B5380" s="30" t="s">
        <v>3872</v>
      </c>
      <c r="C5380" s="23" t="s">
        <v>2670</v>
      </c>
      <c r="D5380" s="23" t="s">
        <v>2869</v>
      </c>
      <c r="E5380" s="24">
        <v>0.54166666666666663</v>
      </c>
      <c r="F5380" s="24">
        <v>0.625</v>
      </c>
      <c r="G5380" s="25">
        <v>8.333333333333337E-2</v>
      </c>
      <c r="H5380" s="31" t="s">
        <v>3874</v>
      </c>
      <c r="I5380" s="23"/>
      <c r="J5380" s="31" t="s">
        <v>48</v>
      </c>
      <c r="K5380" s="23"/>
    </row>
    <row r="5381" spans="1:11">
      <c r="A5381" s="3">
        <v>45211</v>
      </c>
      <c r="B5381" s="30" t="s">
        <v>3872</v>
      </c>
      <c r="C5381" s="2" t="s">
        <v>1639</v>
      </c>
      <c r="D5381" s="2" t="s">
        <v>2475</v>
      </c>
      <c r="E5381" s="27">
        <v>0.625</v>
      </c>
      <c r="F5381" s="27">
        <v>0.66666666666666663</v>
      </c>
      <c r="G5381" s="25">
        <v>4.166666666666663E-2</v>
      </c>
      <c r="H5381" s="31" t="s">
        <v>3874</v>
      </c>
      <c r="I5381" s="2"/>
      <c r="J5381" s="31" t="s">
        <v>48</v>
      </c>
      <c r="K5381" s="2"/>
    </row>
    <row r="5382" spans="1:11">
      <c r="A5382" s="21">
        <v>45211</v>
      </c>
      <c r="B5382" s="30" t="s">
        <v>3872</v>
      </c>
      <c r="C5382" s="23" t="s">
        <v>1639</v>
      </c>
      <c r="D5382" s="23" t="s">
        <v>2872</v>
      </c>
      <c r="E5382" s="24">
        <v>0.66666666666666663</v>
      </c>
      <c r="F5382" s="24">
        <v>0.69791666666666663</v>
      </c>
      <c r="G5382" s="25">
        <v>3.125E-2</v>
      </c>
      <c r="H5382" s="31" t="s">
        <v>3874</v>
      </c>
      <c r="I5382" s="23"/>
      <c r="J5382" s="31" t="s">
        <v>48</v>
      </c>
      <c r="K5382" s="23"/>
    </row>
    <row r="5383" spans="1:11">
      <c r="A5383" s="3">
        <v>45211</v>
      </c>
      <c r="B5383" s="30" t="s">
        <v>3872</v>
      </c>
      <c r="C5383" s="2" t="s">
        <v>2670</v>
      </c>
      <c r="D5383" s="2" t="s">
        <v>2869</v>
      </c>
      <c r="E5383" s="27">
        <v>0.69791666666666663</v>
      </c>
      <c r="F5383" s="27">
        <v>0.70833333333333337</v>
      </c>
      <c r="G5383" s="25">
        <v>1.0416666666666741E-2</v>
      </c>
      <c r="H5383" s="31" t="s">
        <v>3874</v>
      </c>
      <c r="I5383" s="2"/>
      <c r="J5383" s="31" t="s">
        <v>48</v>
      </c>
      <c r="K5383" s="2"/>
    </row>
    <row r="5384" spans="1:11">
      <c r="A5384" s="21">
        <v>45211</v>
      </c>
      <c r="B5384" s="30" t="s">
        <v>3872</v>
      </c>
      <c r="C5384" s="23" t="s">
        <v>509</v>
      </c>
      <c r="D5384" s="23" t="s">
        <v>2873</v>
      </c>
      <c r="E5384" s="24">
        <v>0.70833333333333337</v>
      </c>
      <c r="F5384" s="24">
        <v>0.75</v>
      </c>
      <c r="G5384" s="25">
        <v>4.166666666666663E-2</v>
      </c>
      <c r="H5384" s="31" t="s">
        <v>3866</v>
      </c>
      <c r="I5384" s="23"/>
      <c r="J5384" s="31" t="s">
        <v>39</v>
      </c>
      <c r="K5384" s="23"/>
    </row>
    <row r="5385" spans="1:11">
      <c r="A5385" s="3">
        <v>45211</v>
      </c>
      <c r="B5385" s="30" t="s">
        <v>3872</v>
      </c>
      <c r="C5385" s="2" t="s">
        <v>2670</v>
      </c>
      <c r="D5385" s="2" t="s">
        <v>2869</v>
      </c>
      <c r="E5385" s="27">
        <v>0.89583333333333337</v>
      </c>
      <c r="F5385" s="27">
        <v>0.95833333333333337</v>
      </c>
      <c r="G5385" s="25">
        <v>6.25E-2</v>
      </c>
      <c r="H5385" s="31" t="s">
        <v>3874</v>
      </c>
      <c r="I5385" s="2"/>
      <c r="J5385" s="31" t="s">
        <v>48</v>
      </c>
      <c r="K5385" s="2"/>
    </row>
    <row r="5386" spans="1:11">
      <c r="A5386" s="21">
        <v>45212</v>
      </c>
      <c r="B5386" s="30" t="s">
        <v>3865</v>
      </c>
      <c r="C5386" s="23" t="s">
        <v>1600</v>
      </c>
      <c r="D5386" s="23" t="s">
        <v>2104</v>
      </c>
      <c r="E5386" s="24">
        <v>0.39583333333333331</v>
      </c>
      <c r="F5386" s="24">
        <v>0.40625</v>
      </c>
      <c r="G5386" s="25">
        <v>1.0416666666666685E-2</v>
      </c>
      <c r="H5386" s="31" t="s">
        <v>3874</v>
      </c>
      <c r="I5386" s="23"/>
      <c r="J5386" s="31" t="s">
        <v>48</v>
      </c>
      <c r="K5386" s="23"/>
    </row>
    <row r="5387" spans="1:11">
      <c r="A5387" s="3">
        <v>45212</v>
      </c>
      <c r="B5387" s="30" t="s">
        <v>3865</v>
      </c>
      <c r="C5387" s="2" t="s">
        <v>443</v>
      </c>
      <c r="D5387" s="2" t="s">
        <v>1413</v>
      </c>
      <c r="E5387" s="27">
        <v>0.40625</v>
      </c>
      <c r="F5387" s="27">
        <v>0.41666666666666669</v>
      </c>
      <c r="G5387" s="25">
        <v>1.0416666666666685E-2</v>
      </c>
      <c r="H5387" s="31" t="s">
        <v>3867</v>
      </c>
      <c r="I5387" s="2"/>
      <c r="J5387" s="31" t="s">
        <v>34</v>
      </c>
      <c r="K5387" s="2"/>
    </row>
    <row r="5388" spans="1:11">
      <c r="A5388" s="21">
        <v>45212</v>
      </c>
      <c r="B5388" s="30" t="s">
        <v>3865</v>
      </c>
      <c r="C5388" s="23" t="s">
        <v>2670</v>
      </c>
      <c r="D5388" s="23" t="s">
        <v>2869</v>
      </c>
      <c r="E5388" s="24">
        <v>0.41666666666666669</v>
      </c>
      <c r="F5388" s="24">
        <v>0.45833333333333331</v>
      </c>
      <c r="G5388" s="25">
        <v>4.166666666666663E-2</v>
      </c>
      <c r="H5388" s="31" t="s">
        <v>3874</v>
      </c>
      <c r="I5388" s="23"/>
      <c r="J5388" s="31" t="s">
        <v>48</v>
      </c>
      <c r="K5388" s="23"/>
    </row>
    <row r="5389" spans="1:11">
      <c r="A5389" s="3">
        <v>45212</v>
      </c>
      <c r="B5389" s="30" t="s">
        <v>3865</v>
      </c>
      <c r="C5389" s="2" t="s">
        <v>1639</v>
      </c>
      <c r="D5389" s="2" t="s">
        <v>2135</v>
      </c>
      <c r="E5389" s="27">
        <v>0.45833333333333331</v>
      </c>
      <c r="F5389" s="27">
        <v>0.5</v>
      </c>
      <c r="G5389" s="25">
        <v>4.1666666666666685E-2</v>
      </c>
      <c r="H5389" s="31" t="s">
        <v>3874</v>
      </c>
      <c r="I5389" s="2"/>
      <c r="J5389" s="31" t="s">
        <v>48</v>
      </c>
      <c r="K5389" s="2"/>
    </row>
    <row r="5390" spans="1:11">
      <c r="A5390" s="21">
        <v>45212</v>
      </c>
      <c r="B5390" s="30" t="s">
        <v>3865</v>
      </c>
      <c r="C5390" s="23" t="s">
        <v>2670</v>
      </c>
      <c r="D5390" s="23" t="s">
        <v>2869</v>
      </c>
      <c r="E5390" s="24">
        <v>0.54166666666666663</v>
      </c>
      <c r="F5390" s="24">
        <v>0.625</v>
      </c>
      <c r="G5390" s="25">
        <v>8.333333333333337E-2</v>
      </c>
      <c r="H5390" s="31" t="s">
        <v>3874</v>
      </c>
      <c r="I5390" s="23"/>
      <c r="J5390" s="31" t="s">
        <v>48</v>
      </c>
      <c r="K5390" s="23"/>
    </row>
    <row r="5391" spans="1:11">
      <c r="A5391" s="3">
        <v>45212</v>
      </c>
      <c r="B5391" s="30" t="s">
        <v>3865</v>
      </c>
      <c r="C5391" s="2" t="s">
        <v>2302</v>
      </c>
      <c r="D5391" s="2" t="s">
        <v>2874</v>
      </c>
      <c r="E5391" s="27">
        <v>0.625</v>
      </c>
      <c r="F5391" s="27">
        <v>0.79166666666666663</v>
      </c>
      <c r="G5391" s="25">
        <v>0.16666666666666663</v>
      </c>
      <c r="H5391" s="31" t="s">
        <v>3874</v>
      </c>
      <c r="I5391" s="2"/>
      <c r="J5391" s="31" t="s">
        <v>48</v>
      </c>
      <c r="K5391" s="2"/>
    </row>
    <row r="5392" spans="1:11">
      <c r="A5392" s="21">
        <v>45215</v>
      </c>
      <c r="B5392" s="30" t="s">
        <v>3869</v>
      </c>
      <c r="C5392" s="23" t="s">
        <v>2302</v>
      </c>
      <c r="D5392" s="23" t="s">
        <v>2874</v>
      </c>
      <c r="E5392" s="24">
        <v>0.39583333333333331</v>
      </c>
      <c r="F5392" s="24">
        <v>0.5</v>
      </c>
      <c r="G5392" s="25">
        <v>0.10416666666666669</v>
      </c>
      <c r="H5392" s="31" t="s">
        <v>3874</v>
      </c>
      <c r="I5392" s="23"/>
      <c r="J5392" s="31" t="s">
        <v>48</v>
      </c>
      <c r="K5392" s="23"/>
    </row>
    <row r="5393" spans="1:11">
      <c r="A5393" s="3">
        <v>45215</v>
      </c>
      <c r="B5393" s="30" t="s">
        <v>3869</v>
      </c>
      <c r="C5393" s="2" t="s">
        <v>2302</v>
      </c>
      <c r="D5393" s="2" t="s">
        <v>2875</v>
      </c>
      <c r="E5393" s="27">
        <v>0.54166666666666663</v>
      </c>
      <c r="F5393" s="27">
        <v>0.70833333333333337</v>
      </c>
      <c r="G5393" s="25">
        <v>0.16666666666666674</v>
      </c>
      <c r="H5393" s="31" t="s">
        <v>3874</v>
      </c>
      <c r="I5393" s="2"/>
      <c r="J5393" s="31" t="s">
        <v>48</v>
      </c>
      <c r="K5393" s="2"/>
    </row>
    <row r="5394" spans="1:11">
      <c r="A5394" s="21">
        <v>45215</v>
      </c>
      <c r="B5394" s="30" t="s">
        <v>3869</v>
      </c>
      <c r="C5394" s="23" t="s">
        <v>2302</v>
      </c>
      <c r="D5394" s="23" t="s">
        <v>2875</v>
      </c>
      <c r="E5394" s="24">
        <v>0.85416666666666663</v>
      </c>
      <c r="F5394" s="24">
        <v>0.91666666666666663</v>
      </c>
      <c r="G5394" s="25">
        <v>6.25E-2</v>
      </c>
      <c r="H5394" s="31" t="s">
        <v>3874</v>
      </c>
      <c r="I5394" s="23"/>
      <c r="J5394" s="31" t="s">
        <v>48</v>
      </c>
      <c r="K5394" s="23"/>
    </row>
    <row r="5395" spans="1:11">
      <c r="A5395" s="3">
        <v>45216</v>
      </c>
      <c r="B5395" s="30" t="s">
        <v>3870</v>
      </c>
      <c r="C5395" s="2" t="s">
        <v>1600</v>
      </c>
      <c r="D5395" s="2" t="s">
        <v>2876</v>
      </c>
      <c r="E5395" s="27">
        <v>0.39583333333333331</v>
      </c>
      <c r="F5395" s="27">
        <v>0.41666666666666669</v>
      </c>
      <c r="G5395" s="25">
        <v>2.083333333333337E-2</v>
      </c>
      <c r="H5395" s="31" t="s">
        <v>3874</v>
      </c>
      <c r="I5395" s="2"/>
      <c r="J5395" s="31" t="s">
        <v>48</v>
      </c>
      <c r="K5395" s="2"/>
    </row>
    <row r="5396" spans="1:11">
      <c r="A5396" s="21">
        <v>45216</v>
      </c>
      <c r="B5396" s="30" t="s">
        <v>3870</v>
      </c>
      <c r="C5396" s="23" t="s">
        <v>1639</v>
      </c>
      <c r="D5396" s="23" t="s">
        <v>2475</v>
      </c>
      <c r="E5396" s="24">
        <v>0.41666666666666669</v>
      </c>
      <c r="F5396" s="24">
        <v>0.45833333333333331</v>
      </c>
      <c r="G5396" s="25">
        <v>4.166666666666663E-2</v>
      </c>
      <c r="H5396" s="31" t="s">
        <v>3874</v>
      </c>
      <c r="I5396" s="23"/>
      <c r="J5396" s="31" t="s">
        <v>48</v>
      </c>
      <c r="K5396" s="23"/>
    </row>
    <row r="5397" spans="1:11">
      <c r="A5397" s="3">
        <v>45216</v>
      </c>
      <c r="B5397" s="30" t="s">
        <v>3870</v>
      </c>
      <c r="C5397" s="2" t="s">
        <v>746</v>
      </c>
      <c r="D5397" s="2" t="s">
        <v>2877</v>
      </c>
      <c r="E5397" s="27">
        <v>0.45833333333333331</v>
      </c>
      <c r="F5397" s="27">
        <v>0.5</v>
      </c>
      <c r="G5397" s="25">
        <v>4.1666666666666685E-2</v>
      </c>
      <c r="H5397" s="31" t="s">
        <v>3874</v>
      </c>
      <c r="I5397" s="2"/>
      <c r="J5397" s="31" t="s">
        <v>48</v>
      </c>
      <c r="K5397" s="2"/>
    </row>
    <row r="5398" spans="1:11">
      <c r="A5398" s="21">
        <v>45216</v>
      </c>
      <c r="B5398" s="30" t="s">
        <v>3870</v>
      </c>
      <c r="C5398" s="23" t="s">
        <v>775</v>
      </c>
      <c r="D5398" s="23" t="s">
        <v>2878</v>
      </c>
      <c r="E5398" s="24">
        <v>0.54166666666666663</v>
      </c>
      <c r="F5398" s="24">
        <v>0.75</v>
      </c>
      <c r="G5398" s="25">
        <v>0.20833333333333337</v>
      </c>
      <c r="H5398" s="31" t="s">
        <v>3867</v>
      </c>
      <c r="I5398" s="23"/>
      <c r="J5398" s="31" t="s">
        <v>34</v>
      </c>
      <c r="K5398" s="23"/>
    </row>
    <row r="5399" spans="1:11">
      <c r="A5399" s="3">
        <v>45216</v>
      </c>
      <c r="B5399" s="30" t="s">
        <v>3870</v>
      </c>
      <c r="C5399" s="2" t="s">
        <v>2302</v>
      </c>
      <c r="D5399" s="2" t="s">
        <v>2875</v>
      </c>
      <c r="E5399" s="27">
        <v>0.875</v>
      </c>
      <c r="F5399" s="27">
        <v>0.91666666666666663</v>
      </c>
      <c r="G5399" s="25">
        <v>4.166666666666663E-2</v>
      </c>
      <c r="H5399" s="31" t="s">
        <v>3874</v>
      </c>
      <c r="I5399" s="2"/>
      <c r="J5399" s="31" t="s">
        <v>48</v>
      </c>
      <c r="K5399" s="2"/>
    </row>
    <row r="5400" spans="1:11">
      <c r="A5400" s="21">
        <v>45217</v>
      </c>
      <c r="B5400" s="30" t="s">
        <v>3871</v>
      </c>
      <c r="C5400" s="23" t="s">
        <v>2302</v>
      </c>
      <c r="D5400" s="23" t="s">
        <v>2875</v>
      </c>
      <c r="E5400" s="24">
        <v>0.39583333333333331</v>
      </c>
      <c r="F5400" s="24">
        <v>0.45833333333333331</v>
      </c>
      <c r="G5400" s="25">
        <v>6.25E-2</v>
      </c>
      <c r="H5400" s="31" t="s">
        <v>3874</v>
      </c>
      <c r="I5400" s="23"/>
      <c r="J5400" s="31" t="s">
        <v>48</v>
      </c>
      <c r="K5400" s="23"/>
    </row>
    <row r="5401" spans="1:11">
      <c r="A5401" s="3">
        <v>45217</v>
      </c>
      <c r="B5401" s="30" t="s">
        <v>3871</v>
      </c>
      <c r="C5401" s="2" t="s">
        <v>1589</v>
      </c>
      <c r="D5401" s="2" t="s">
        <v>2879</v>
      </c>
      <c r="E5401" s="27">
        <v>0.45833333333333331</v>
      </c>
      <c r="F5401" s="27">
        <v>0.5</v>
      </c>
      <c r="G5401" s="25">
        <v>4.1666666666666685E-2</v>
      </c>
      <c r="H5401" s="31" t="s">
        <v>3874</v>
      </c>
      <c r="I5401" s="2"/>
      <c r="J5401" s="31" t="s">
        <v>48</v>
      </c>
      <c r="K5401" s="2"/>
    </row>
    <row r="5402" spans="1:11">
      <c r="A5402" s="21">
        <v>45217</v>
      </c>
      <c r="B5402" s="30" t="s">
        <v>3871</v>
      </c>
      <c r="C5402" s="23" t="s">
        <v>1639</v>
      </c>
      <c r="D5402" s="23" t="s">
        <v>2880</v>
      </c>
      <c r="E5402" s="24">
        <v>0.54166666666666663</v>
      </c>
      <c r="F5402" s="24">
        <v>0.625</v>
      </c>
      <c r="G5402" s="25">
        <v>8.333333333333337E-2</v>
      </c>
      <c r="H5402" s="31" t="s">
        <v>3874</v>
      </c>
      <c r="I5402" s="23"/>
      <c r="J5402" s="31" t="s">
        <v>48</v>
      </c>
      <c r="K5402" s="23"/>
    </row>
    <row r="5403" spans="1:11">
      <c r="A5403" s="3">
        <v>45217</v>
      </c>
      <c r="B5403" s="30" t="s">
        <v>3871</v>
      </c>
      <c r="C5403" s="2" t="s">
        <v>1589</v>
      </c>
      <c r="D5403" s="2" t="s">
        <v>305</v>
      </c>
      <c r="E5403" s="27">
        <v>0.625</v>
      </c>
      <c r="F5403" s="27">
        <v>0.66666666666666663</v>
      </c>
      <c r="G5403" s="25">
        <v>4.166666666666663E-2</v>
      </c>
      <c r="H5403" s="31" t="s">
        <v>3874</v>
      </c>
      <c r="I5403" s="2"/>
      <c r="J5403" s="31" t="s">
        <v>48</v>
      </c>
      <c r="K5403" s="2"/>
    </row>
    <row r="5404" spans="1:11">
      <c r="A5404" s="21">
        <v>45217</v>
      </c>
      <c r="B5404" s="30" t="s">
        <v>3871</v>
      </c>
      <c r="C5404" s="23" t="s">
        <v>2302</v>
      </c>
      <c r="D5404" s="23" t="s">
        <v>2881</v>
      </c>
      <c r="E5404" s="24">
        <v>0.66666666666666663</v>
      </c>
      <c r="F5404" s="24">
        <v>0.70833333333333337</v>
      </c>
      <c r="G5404" s="25">
        <v>4.1666666666666741E-2</v>
      </c>
      <c r="H5404" s="31" t="s">
        <v>3874</v>
      </c>
      <c r="I5404" s="23"/>
      <c r="J5404" s="31" t="s">
        <v>48</v>
      </c>
      <c r="K5404" s="23"/>
    </row>
    <row r="5405" spans="1:11">
      <c r="A5405" s="3">
        <v>45217</v>
      </c>
      <c r="B5405" s="30" t="s">
        <v>3871</v>
      </c>
      <c r="C5405" s="2" t="s">
        <v>1639</v>
      </c>
      <c r="D5405" s="2" t="s">
        <v>2436</v>
      </c>
      <c r="E5405" s="27">
        <v>0.70833333333333337</v>
      </c>
      <c r="F5405" s="27">
        <v>0.72916666666666663</v>
      </c>
      <c r="G5405" s="25">
        <v>2.0833333333333259E-2</v>
      </c>
      <c r="H5405" s="31" t="s">
        <v>3874</v>
      </c>
      <c r="I5405" s="2"/>
      <c r="J5405" s="31" t="s">
        <v>48</v>
      </c>
      <c r="K5405" s="2"/>
    </row>
    <row r="5406" spans="1:11">
      <c r="A5406" s="21">
        <v>45217</v>
      </c>
      <c r="B5406" s="30" t="s">
        <v>3871</v>
      </c>
      <c r="C5406" s="23" t="s">
        <v>1589</v>
      </c>
      <c r="D5406" s="23" t="s">
        <v>2882</v>
      </c>
      <c r="E5406" s="24">
        <v>0.72916666666666663</v>
      </c>
      <c r="F5406" s="24">
        <v>0.75</v>
      </c>
      <c r="G5406" s="25">
        <v>2.083333333333337E-2</v>
      </c>
      <c r="H5406" s="31" t="s">
        <v>3874</v>
      </c>
      <c r="I5406" s="23"/>
      <c r="J5406" s="31" t="s">
        <v>48</v>
      </c>
      <c r="K5406" s="23"/>
    </row>
    <row r="5407" spans="1:11">
      <c r="A5407" s="3">
        <v>45218</v>
      </c>
      <c r="B5407" s="30" t="s">
        <v>3872</v>
      </c>
      <c r="C5407" s="2" t="s">
        <v>1600</v>
      </c>
      <c r="D5407" s="2" t="s">
        <v>2883</v>
      </c>
      <c r="E5407" s="27">
        <v>0.39583333333333331</v>
      </c>
      <c r="F5407" s="27">
        <v>0.40625</v>
      </c>
      <c r="G5407" s="25">
        <v>1.0416666666666685E-2</v>
      </c>
      <c r="H5407" s="31" t="s">
        <v>3874</v>
      </c>
      <c r="I5407" s="2"/>
      <c r="J5407" s="31" t="s">
        <v>48</v>
      </c>
      <c r="K5407" s="2"/>
    </row>
    <row r="5408" spans="1:11">
      <c r="A5408" s="21">
        <v>45218</v>
      </c>
      <c r="B5408" s="30" t="s">
        <v>3872</v>
      </c>
      <c r="C5408" s="23" t="s">
        <v>443</v>
      </c>
      <c r="D5408" s="23" t="s">
        <v>1413</v>
      </c>
      <c r="E5408" s="24">
        <v>0.40625</v>
      </c>
      <c r="F5408" s="24">
        <v>0.41666666666666669</v>
      </c>
      <c r="G5408" s="25">
        <v>1.0416666666666685E-2</v>
      </c>
      <c r="H5408" s="31" t="s">
        <v>3867</v>
      </c>
      <c r="I5408" s="23"/>
      <c r="J5408" s="31" t="s">
        <v>34</v>
      </c>
      <c r="K5408" s="23"/>
    </row>
    <row r="5409" spans="1:11">
      <c r="A5409" s="3">
        <v>45218</v>
      </c>
      <c r="B5409" s="30" t="s">
        <v>3872</v>
      </c>
      <c r="C5409" s="2" t="s">
        <v>1589</v>
      </c>
      <c r="D5409" s="2" t="s">
        <v>2884</v>
      </c>
      <c r="E5409" s="27">
        <v>0.41666666666666669</v>
      </c>
      <c r="F5409" s="27">
        <v>0.4375</v>
      </c>
      <c r="G5409" s="25">
        <v>2.0833333333333315E-2</v>
      </c>
      <c r="H5409" s="31" t="s">
        <v>3874</v>
      </c>
      <c r="I5409" s="2"/>
      <c r="J5409" s="31" t="s">
        <v>48</v>
      </c>
      <c r="K5409" s="2"/>
    </row>
    <row r="5410" spans="1:11">
      <c r="A5410" s="21">
        <v>45218</v>
      </c>
      <c r="B5410" s="30" t="s">
        <v>3872</v>
      </c>
      <c r="C5410" s="23" t="s">
        <v>746</v>
      </c>
      <c r="D5410" s="23" t="s">
        <v>2885</v>
      </c>
      <c r="E5410" s="24">
        <v>0.4375</v>
      </c>
      <c r="F5410" s="24">
        <v>0.45833333333333331</v>
      </c>
      <c r="G5410" s="25">
        <v>2.0833333333333315E-2</v>
      </c>
      <c r="H5410" s="31" t="s">
        <v>3874</v>
      </c>
      <c r="I5410" s="23"/>
      <c r="J5410" s="31" t="s">
        <v>48</v>
      </c>
      <c r="K5410" s="23"/>
    </row>
    <row r="5411" spans="1:11">
      <c r="A5411" s="3">
        <v>45218</v>
      </c>
      <c r="B5411" s="30" t="s">
        <v>3872</v>
      </c>
      <c r="C5411" s="2" t="s">
        <v>719</v>
      </c>
      <c r="D5411" s="2" t="s">
        <v>2886</v>
      </c>
      <c r="E5411" s="27">
        <v>0.45833333333333331</v>
      </c>
      <c r="F5411" s="27">
        <v>0.47916666666666669</v>
      </c>
      <c r="G5411" s="25">
        <v>2.083333333333337E-2</v>
      </c>
      <c r="H5411" s="31" t="s">
        <v>3867</v>
      </c>
      <c r="I5411" s="2"/>
      <c r="J5411" s="31" t="s">
        <v>34</v>
      </c>
      <c r="K5411" s="2"/>
    </row>
    <row r="5412" spans="1:11">
      <c r="A5412" s="21">
        <v>45218</v>
      </c>
      <c r="B5412" s="30" t="s">
        <v>3872</v>
      </c>
      <c r="C5412" s="23" t="s">
        <v>2302</v>
      </c>
      <c r="D5412" s="23" t="s">
        <v>2881</v>
      </c>
      <c r="E5412" s="24">
        <v>0.47916666666666669</v>
      </c>
      <c r="F5412" s="24">
        <v>0.5</v>
      </c>
      <c r="G5412" s="25">
        <v>2.0833333333333315E-2</v>
      </c>
      <c r="H5412" s="31" t="s">
        <v>3874</v>
      </c>
      <c r="I5412" s="23"/>
      <c r="J5412" s="31" t="s">
        <v>48</v>
      </c>
      <c r="K5412" s="23"/>
    </row>
    <row r="5413" spans="1:11">
      <c r="A5413" s="3">
        <v>45218</v>
      </c>
      <c r="B5413" s="30" t="s">
        <v>3872</v>
      </c>
      <c r="C5413" s="2" t="s">
        <v>746</v>
      </c>
      <c r="D5413" s="2" t="s">
        <v>2887</v>
      </c>
      <c r="E5413" s="27">
        <v>0.54166666666666663</v>
      </c>
      <c r="F5413" s="27">
        <v>0.55208333333333337</v>
      </c>
      <c r="G5413" s="25">
        <v>1.0416666666666741E-2</v>
      </c>
      <c r="H5413" s="31" t="s">
        <v>3874</v>
      </c>
      <c r="I5413" s="2"/>
      <c r="J5413" s="31" t="s">
        <v>48</v>
      </c>
      <c r="K5413" s="2"/>
    </row>
    <row r="5414" spans="1:11">
      <c r="A5414" s="21">
        <v>45218</v>
      </c>
      <c r="B5414" s="30" t="s">
        <v>3872</v>
      </c>
      <c r="C5414" s="23" t="s">
        <v>2302</v>
      </c>
      <c r="D5414" s="23" t="s">
        <v>2881</v>
      </c>
      <c r="E5414" s="24">
        <v>0.55208333333333337</v>
      </c>
      <c r="F5414" s="24">
        <v>0.58333333333333337</v>
      </c>
      <c r="G5414" s="25">
        <v>3.125E-2</v>
      </c>
      <c r="H5414" s="31" t="s">
        <v>3874</v>
      </c>
      <c r="I5414" s="23"/>
      <c r="J5414" s="31" t="s">
        <v>48</v>
      </c>
      <c r="K5414" s="23"/>
    </row>
    <row r="5415" spans="1:11">
      <c r="A5415" s="3">
        <v>45218</v>
      </c>
      <c r="B5415" s="30" t="s">
        <v>3872</v>
      </c>
      <c r="C5415" s="2" t="s">
        <v>746</v>
      </c>
      <c r="D5415" s="2" t="s">
        <v>2888</v>
      </c>
      <c r="E5415" s="27">
        <v>0.58333333333333337</v>
      </c>
      <c r="F5415" s="27">
        <v>0.60416666666666663</v>
      </c>
      <c r="G5415" s="25">
        <v>2.0833333333333259E-2</v>
      </c>
      <c r="H5415" s="31" t="s">
        <v>3874</v>
      </c>
      <c r="I5415" s="2"/>
      <c r="J5415" s="31" t="s">
        <v>48</v>
      </c>
      <c r="K5415" s="2"/>
    </row>
    <row r="5416" spans="1:11">
      <c r="A5416" s="21">
        <v>45218</v>
      </c>
      <c r="B5416" s="30" t="s">
        <v>3872</v>
      </c>
      <c r="C5416" s="23" t="s">
        <v>1639</v>
      </c>
      <c r="D5416" s="23" t="s">
        <v>2475</v>
      </c>
      <c r="E5416" s="24">
        <v>0.625</v>
      </c>
      <c r="F5416" s="24">
        <v>0.66666666666666663</v>
      </c>
      <c r="G5416" s="25">
        <v>4.166666666666663E-2</v>
      </c>
      <c r="H5416" s="31" t="s">
        <v>3874</v>
      </c>
      <c r="I5416" s="23"/>
      <c r="J5416" s="31" t="s">
        <v>48</v>
      </c>
      <c r="K5416" s="23"/>
    </row>
    <row r="5417" spans="1:11">
      <c r="A5417" s="3">
        <v>45219</v>
      </c>
      <c r="B5417" s="30" t="s">
        <v>3865</v>
      </c>
      <c r="C5417" s="2" t="s">
        <v>775</v>
      </c>
      <c r="D5417" s="2" t="s">
        <v>776</v>
      </c>
      <c r="E5417" s="27">
        <v>0.39583333333333331</v>
      </c>
      <c r="F5417" s="27">
        <v>0.5</v>
      </c>
      <c r="G5417" s="25">
        <v>0.10416666666666669</v>
      </c>
      <c r="H5417" s="31" t="s">
        <v>3867</v>
      </c>
      <c r="I5417" s="2"/>
      <c r="J5417" s="31" t="s">
        <v>34</v>
      </c>
      <c r="K5417" s="2"/>
    </row>
    <row r="5418" spans="1:11">
      <c r="A5418" s="21">
        <v>45219</v>
      </c>
      <c r="B5418" s="30" t="s">
        <v>3865</v>
      </c>
      <c r="C5418" s="23" t="s">
        <v>775</v>
      </c>
      <c r="D5418" s="23" t="s">
        <v>776</v>
      </c>
      <c r="E5418" s="24">
        <v>0.54166666666666663</v>
      </c>
      <c r="F5418" s="24">
        <v>0.75</v>
      </c>
      <c r="G5418" s="25">
        <v>0.20833333333333337</v>
      </c>
      <c r="H5418" s="31" t="s">
        <v>3867</v>
      </c>
      <c r="I5418" s="23"/>
      <c r="J5418" s="31" t="s">
        <v>34</v>
      </c>
      <c r="K5418" s="23"/>
    </row>
    <row r="5419" spans="1:11">
      <c r="A5419" s="3">
        <v>45221</v>
      </c>
      <c r="B5419" s="30" t="s">
        <v>3873</v>
      </c>
      <c r="C5419" s="2" t="s">
        <v>1600</v>
      </c>
      <c r="D5419" s="2" t="s">
        <v>2104</v>
      </c>
      <c r="E5419" s="27">
        <v>0.41666666666666669</v>
      </c>
      <c r="F5419" s="27">
        <v>0.45833333333333331</v>
      </c>
      <c r="G5419" s="25">
        <v>4.166666666666663E-2</v>
      </c>
      <c r="H5419" s="31" t="s">
        <v>3874</v>
      </c>
      <c r="I5419" s="2"/>
      <c r="J5419" s="31" t="s">
        <v>48</v>
      </c>
      <c r="K5419" s="2"/>
    </row>
    <row r="5420" spans="1:11">
      <c r="A5420" s="21">
        <v>45222</v>
      </c>
      <c r="B5420" s="30" t="s">
        <v>3869</v>
      </c>
      <c r="C5420" s="23" t="s">
        <v>746</v>
      </c>
      <c r="D5420" s="23" t="s">
        <v>2889</v>
      </c>
      <c r="E5420" s="24">
        <v>0.39583333333333331</v>
      </c>
      <c r="F5420" s="24">
        <v>0.45833333333333331</v>
      </c>
      <c r="G5420" s="25">
        <v>6.25E-2</v>
      </c>
      <c r="H5420" s="31" t="s">
        <v>3874</v>
      </c>
      <c r="I5420" s="23"/>
      <c r="J5420" s="31" t="s">
        <v>48</v>
      </c>
      <c r="K5420" s="23"/>
    </row>
    <row r="5421" spans="1:11">
      <c r="A5421" s="3">
        <v>45222</v>
      </c>
      <c r="B5421" s="30" t="s">
        <v>3869</v>
      </c>
      <c r="C5421" s="2" t="s">
        <v>1600</v>
      </c>
      <c r="D5421" s="2" t="s">
        <v>2890</v>
      </c>
      <c r="E5421" s="27">
        <v>0.52083333333333337</v>
      </c>
      <c r="F5421" s="27">
        <v>0.54166666666666663</v>
      </c>
      <c r="G5421" s="25">
        <v>2.0833333333333259E-2</v>
      </c>
      <c r="H5421" s="31" t="s">
        <v>3874</v>
      </c>
      <c r="I5421" s="2"/>
      <c r="J5421" s="31" t="s">
        <v>48</v>
      </c>
      <c r="K5421" s="2"/>
    </row>
    <row r="5422" spans="1:11">
      <c r="A5422" s="21">
        <v>45222</v>
      </c>
      <c r="B5422" s="30" t="s">
        <v>3869</v>
      </c>
      <c r="C5422" s="23" t="s">
        <v>746</v>
      </c>
      <c r="D5422" s="23" t="s">
        <v>2891</v>
      </c>
      <c r="E5422" s="24">
        <v>0.54166666666666663</v>
      </c>
      <c r="F5422" s="24">
        <v>0.5625</v>
      </c>
      <c r="G5422" s="25">
        <v>2.083333333333337E-2</v>
      </c>
      <c r="H5422" s="31" t="s">
        <v>3874</v>
      </c>
      <c r="I5422" s="23"/>
      <c r="J5422" s="31" t="s">
        <v>48</v>
      </c>
      <c r="K5422" s="23"/>
    </row>
    <row r="5423" spans="1:11">
      <c r="A5423" s="3">
        <v>45222</v>
      </c>
      <c r="B5423" s="30" t="s">
        <v>3869</v>
      </c>
      <c r="C5423" s="2" t="s">
        <v>746</v>
      </c>
      <c r="D5423" s="2" t="s">
        <v>2892</v>
      </c>
      <c r="E5423" s="27">
        <v>0.5625</v>
      </c>
      <c r="F5423" s="27">
        <v>0.66666666666666663</v>
      </c>
      <c r="G5423" s="25">
        <v>0.10416666666666663</v>
      </c>
      <c r="H5423" s="31" t="s">
        <v>3874</v>
      </c>
      <c r="I5423" s="2"/>
      <c r="J5423" s="31" t="s">
        <v>48</v>
      </c>
      <c r="K5423" s="2"/>
    </row>
    <row r="5424" spans="1:11">
      <c r="A5424" s="21">
        <v>45222</v>
      </c>
      <c r="B5424" s="30" t="s">
        <v>3869</v>
      </c>
      <c r="C5424" s="23" t="s">
        <v>746</v>
      </c>
      <c r="D5424" s="23" t="s">
        <v>2893</v>
      </c>
      <c r="E5424" s="24">
        <v>0.66666666666666663</v>
      </c>
      <c r="F5424" s="24">
        <v>0.77083333333333337</v>
      </c>
      <c r="G5424" s="25">
        <v>0.10416666666666674</v>
      </c>
      <c r="H5424" s="31" t="s">
        <v>3874</v>
      </c>
      <c r="I5424" s="23"/>
      <c r="J5424" s="31" t="s">
        <v>48</v>
      </c>
      <c r="K5424" s="23"/>
    </row>
    <row r="5425" spans="1:11">
      <c r="A5425" s="3">
        <v>45223</v>
      </c>
      <c r="B5425" s="30" t="s">
        <v>3870</v>
      </c>
      <c r="C5425" s="2" t="s">
        <v>1600</v>
      </c>
      <c r="D5425" s="2" t="s">
        <v>2092</v>
      </c>
      <c r="E5425" s="27">
        <v>0.39583333333333331</v>
      </c>
      <c r="F5425" s="27">
        <v>0.40625</v>
      </c>
      <c r="G5425" s="25">
        <v>1.0416666666666685E-2</v>
      </c>
      <c r="H5425" s="31" t="s">
        <v>3874</v>
      </c>
      <c r="I5425" s="2"/>
      <c r="J5425" s="31" t="s">
        <v>48</v>
      </c>
      <c r="K5425" s="2"/>
    </row>
    <row r="5426" spans="1:11">
      <c r="A5426" s="21">
        <v>45223</v>
      </c>
      <c r="B5426" s="30" t="s">
        <v>3870</v>
      </c>
      <c r="C5426" s="23" t="s">
        <v>443</v>
      </c>
      <c r="D5426" s="23" t="s">
        <v>1413</v>
      </c>
      <c r="E5426" s="24">
        <v>0.40625</v>
      </c>
      <c r="F5426" s="24">
        <v>0.41666666666666669</v>
      </c>
      <c r="G5426" s="25">
        <v>1.0416666666666685E-2</v>
      </c>
      <c r="H5426" s="31" t="s">
        <v>3867</v>
      </c>
      <c r="I5426" s="23"/>
      <c r="J5426" s="31" t="s">
        <v>34</v>
      </c>
      <c r="K5426" s="23"/>
    </row>
    <row r="5427" spans="1:11">
      <c r="A5427" s="3">
        <v>45223</v>
      </c>
      <c r="B5427" s="30" t="s">
        <v>3870</v>
      </c>
      <c r="C5427" s="2" t="s">
        <v>1639</v>
      </c>
      <c r="D5427" s="2" t="s">
        <v>2475</v>
      </c>
      <c r="E5427" s="27">
        <v>0.41666666666666669</v>
      </c>
      <c r="F5427" s="27">
        <v>0.45833333333333331</v>
      </c>
      <c r="G5427" s="25">
        <v>4.166666666666663E-2</v>
      </c>
      <c r="H5427" s="31" t="s">
        <v>3874</v>
      </c>
      <c r="I5427" s="2"/>
      <c r="J5427" s="31" t="s">
        <v>48</v>
      </c>
      <c r="K5427" s="2"/>
    </row>
    <row r="5428" spans="1:11">
      <c r="A5428" s="21">
        <v>45223</v>
      </c>
      <c r="B5428" s="30" t="s">
        <v>3870</v>
      </c>
      <c r="C5428" s="23" t="s">
        <v>2302</v>
      </c>
      <c r="D5428" s="23" t="s">
        <v>2875</v>
      </c>
      <c r="E5428" s="24">
        <v>0.45833333333333331</v>
      </c>
      <c r="F5428" s="24">
        <v>0.47916666666666669</v>
      </c>
      <c r="G5428" s="25">
        <v>2.083333333333337E-2</v>
      </c>
      <c r="H5428" s="31" t="s">
        <v>3874</v>
      </c>
      <c r="I5428" s="23"/>
      <c r="J5428" s="31" t="s">
        <v>48</v>
      </c>
      <c r="K5428" s="23"/>
    </row>
    <row r="5429" spans="1:11">
      <c r="A5429" s="3">
        <v>45223</v>
      </c>
      <c r="B5429" s="30" t="s">
        <v>3870</v>
      </c>
      <c r="C5429" s="2" t="s">
        <v>746</v>
      </c>
      <c r="D5429" s="2" t="s">
        <v>2893</v>
      </c>
      <c r="E5429" s="27">
        <v>0.47916666666666669</v>
      </c>
      <c r="F5429" s="27">
        <v>0.5</v>
      </c>
      <c r="G5429" s="25">
        <v>2.0833333333333315E-2</v>
      </c>
      <c r="H5429" s="31" t="s">
        <v>3874</v>
      </c>
      <c r="I5429" s="2"/>
      <c r="J5429" s="31" t="s">
        <v>48</v>
      </c>
      <c r="K5429" s="2"/>
    </row>
    <row r="5430" spans="1:11">
      <c r="A5430" s="21">
        <v>45223</v>
      </c>
      <c r="B5430" s="30" t="s">
        <v>3870</v>
      </c>
      <c r="C5430" s="23" t="s">
        <v>1589</v>
      </c>
      <c r="D5430" s="23" t="s">
        <v>2894</v>
      </c>
      <c r="E5430" s="24">
        <v>0.54166666666666663</v>
      </c>
      <c r="F5430" s="24">
        <v>0.5625</v>
      </c>
      <c r="G5430" s="25">
        <v>2.083333333333337E-2</v>
      </c>
      <c r="H5430" s="31" t="s">
        <v>3874</v>
      </c>
      <c r="I5430" s="23"/>
      <c r="J5430" s="31" t="s">
        <v>48</v>
      </c>
      <c r="K5430" s="23"/>
    </row>
    <row r="5431" spans="1:11">
      <c r="A5431" s="3">
        <v>45223</v>
      </c>
      <c r="B5431" s="30" t="s">
        <v>3870</v>
      </c>
      <c r="C5431" s="2" t="s">
        <v>1589</v>
      </c>
      <c r="D5431" s="2" t="s">
        <v>2895</v>
      </c>
      <c r="E5431" s="27">
        <v>0.5625</v>
      </c>
      <c r="F5431" s="27">
        <v>0.60416666666666663</v>
      </c>
      <c r="G5431" s="25">
        <v>4.166666666666663E-2</v>
      </c>
      <c r="H5431" s="31" t="s">
        <v>3874</v>
      </c>
      <c r="I5431" s="2"/>
      <c r="J5431" s="31" t="s">
        <v>48</v>
      </c>
      <c r="K5431" s="2"/>
    </row>
    <row r="5432" spans="1:11">
      <c r="A5432" s="21">
        <v>45223</v>
      </c>
      <c r="B5432" s="30" t="s">
        <v>3870</v>
      </c>
      <c r="C5432" s="23" t="s">
        <v>2302</v>
      </c>
      <c r="D5432" s="23" t="s">
        <v>2875</v>
      </c>
      <c r="E5432" s="24">
        <v>0.60416666666666663</v>
      </c>
      <c r="F5432" s="24">
        <v>0.625</v>
      </c>
      <c r="G5432" s="25">
        <v>2.083333333333337E-2</v>
      </c>
      <c r="H5432" s="31" t="s">
        <v>3874</v>
      </c>
      <c r="I5432" s="23"/>
      <c r="J5432" s="31" t="s">
        <v>48</v>
      </c>
      <c r="K5432" s="23"/>
    </row>
    <row r="5433" spans="1:11">
      <c r="A5433" s="3">
        <v>45223</v>
      </c>
      <c r="B5433" s="30" t="s">
        <v>3870</v>
      </c>
      <c r="C5433" s="2" t="s">
        <v>1639</v>
      </c>
      <c r="D5433" s="2" t="s">
        <v>2259</v>
      </c>
      <c r="E5433" s="27">
        <v>0.625</v>
      </c>
      <c r="F5433" s="27">
        <v>0.66666666666666663</v>
      </c>
      <c r="G5433" s="25">
        <v>4.166666666666663E-2</v>
      </c>
      <c r="H5433" s="31" t="s">
        <v>3874</v>
      </c>
      <c r="I5433" s="2"/>
      <c r="J5433" s="31" t="s">
        <v>48</v>
      </c>
      <c r="K5433" s="2"/>
    </row>
    <row r="5434" spans="1:11">
      <c r="A5434" s="21">
        <v>45223</v>
      </c>
      <c r="B5434" s="30" t="s">
        <v>3870</v>
      </c>
      <c r="C5434" s="23" t="s">
        <v>2302</v>
      </c>
      <c r="D5434" s="23" t="s">
        <v>2875</v>
      </c>
      <c r="E5434" s="24">
        <v>0.66666666666666663</v>
      </c>
      <c r="F5434" s="24">
        <v>0.75</v>
      </c>
      <c r="G5434" s="25">
        <v>8.333333333333337E-2</v>
      </c>
      <c r="H5434" s="31" t="s">
        <v>3874</v>
      </c>
      <c r="I5434" s="23"/>
      <c r="J5434" s="31" t="s">
        <v>48</v>
      </c>
      <c r="K5434" s="23"/>
    </row>
    <row r="5435" spans="1:11">
      <c r="A5435" s="3">
        <v>45223</v>
      </c>
      <c r="B5435" s="30" t="s">
        <v>3870</v>
      </c>
      <c r="C5435" s="2" t="s">
        <v>2302</v>
      </c>
      <c r="D5435" s="2" t="s">
        <v>2875</v>
      </c>
      <c r="E5435" s="27">
        <v>0.91666666666666663</v>
      </c>
      <c r="F5435" s="27">
        <v>0.9375</v>
      </c>
      <c r="G5435" s="25">
        <v>2.083333333333337E-2</v>
      </c>
      <c r="H5435" s="31" t="s">
        <v>3874</v>
      </c>
      <c r="I5435" s="2"/>
      <c r="J5435" s="31" t="s">
        <v>48</v>
      </c>
      <c r="K5435" s="2"/>
    </row>
    <row r="5436" spans="1:11">
      <c r="A5436" s="21">
        <v>45224</v>
      </c>
      <c r="B5436" s="30" t="s">
        <v>3871</v>
      </c>
      <c r="C5436" s="23" t="s">
        <v>746</v>
      </c>
      <c r="D5436" s="23" t="s">
        <v>2896</v>
      </c>
      <c r="E5436" s="24">
        <v>0.39583333333333331</v>
      </c>
      <c r="F5436" s="24">
        <v>0.41666666666666669</v>
      </c>
      <c r="G5436" s="25">
        <v>2.083333333333337E-2</v>
      </c>
      <c r="H5436" s="31" t="s">
        <v>3874</v>
      </c>
      <c r="I5436" s="23"/>
      <c r="J5436" s="31" t="s">
        <v>48</v>
      </c>
      <c r="K5436" s="23"/>
    </row>
    <row r="5437" spans="1:11">
      <c r="A5437" s="3">
        <v>45224</v>
      </c>
      <c r="B5437" s="30" t="s">
        <v>3871</v>
      </c>
      <c r="C5437" s="2" t="s">
        <v>2302</v>
      </c>
      <c r="D5437" s="2" t="s">
        <v>2897</v>
      </c>
      <c r="E5437" s="27">
        <v>0.41666666666666669</v>
      </c>
      <c r="F5437" s="27">
        <v>0.47916666666666669</v>
      </c>
      <c r="G5437" s="25">
        <v>6.25E-2</v>
      </c>
      <c r="H5437" s="31" t="s">
        <v>3874</v>
      </c>
      <c r="I5437" s="2"/>
      <c r="J5437" s="31" t="s">
        <v>48</v>
      </c>
      <c r="K5437" s="2"/>
    </row>
    <row r="5438" spans="1:11">
      <c r="A5438" s="21">
        <v>45224</v>
      </c>
      <c r="B5438" s="30" t="s">
        <v>3871</v>
      </c>
      <c r="C5438" s="23" t="s">
        <v>2302</v>
      </c>
      <c r="D5438" s="23" t="s">
        <v>2898</v>
      </c>
      <c r="E5438" s="24">
        <v>0.47916666666666669</v>
      </c>
      <c r="F5438" s="24">
        <v>0.5</v>
      </c>
      <c r="G5438" s="25">
        <v>2.0833333333333315E-2</v>
      </c>
      <c r="H5438" s="31" t="s">
        <v>3874</v>
      </c>
      <c r="I5438" s="23"/>
      <c r="J5438" s="31" t="s">
        <v>48</v>
      </c>
      <c r="K5438" s="23"/>
    </row>
    <row r="5439" spans="1:11">
      <c r="A5439" s="3">
        <v>45224</v>
      </c>
      <c r="B5439" s="30" t="s">
        <v>3871</v>
      </c>
      <c r="C5439" s="2" t="s">
        <v>1639</v>
      </c>
      <c r="D5439" s="2" t="s">
        <v>286</v>
      </c>
      <c r="E5439" s="27">
        <v>0.54166666666666663</v>
      </c>
      <c r="F5439" s="27">
        <v>0.625</v>
      </c>
      <c r="G5439" s="25">
        <v>8.333333333333337E-2</v>
      </c>
      <c r="H5439" s="31" t="s">
        <v>3874</v>
      </c>
      <c r="I5439" s="2"/>
      <c r="J5439" s="31" t="s">
        <v>48</v>
      </c>
      <c r="K5439" s="2"/>
    </row>
    <row r="5440" spans="1:11">
      <c r="A5440" s="21">
        <v>45224</v>
      </c>
      <c r="B5440" s="30" t="s">
        <v>3871</v>
      </c>
      <c r="C5440" s="23" t="s">
        <v>1589</v>
      </c>
      <c r="D5440" s="23" t="s">
        <v>2899</v>
      </c>
      <c r="E5440" s="24">
        <v>0.625</v>
      </c>
      <c r="F5440" s="24">
        <v>0.65277777777777779</v>
      </c>
      <c r="G5440" s="25">
        <v>2.777777777777779E-2</v>
      </c>
      <c r="H5440" s="31" t="s">
        <v>3874</v>
      </c>
      <c r="I5440" s="23"/>
      <c r="J5440" s="31" t="s">
        <v>48</v>
      </c>
      <c r="K5440" s="23"/>
    </row>
    <row r="5441" spans="1:11">
      <c r="A5441" s="3">
        <v>45224</v>
      </c>
      <c r="B5441" s="30" t="s">
        <v>3871</v>
      </c>
      <c r="C5441" s="2" t="s">
        <v>1589</v>
      </c>
      <c r="D5441" s="2" t="s">
        <v>2900</v>
      </c>
      <c r="E5441" s="27">
        <v>0.65277777777777779</v>
      </c>
      <c r="F5441" s="27">
        <v>0.70833333333333337</v>
      </c>
      <c r="G5441" s="25">
        <v>5.555555555555558E-2</v>
      </c>
      <c r="H5441" s="31" t="s">
        <v>3874</v>
      </c>
      <c r="I5441" s="2"/>
      <c r="J5441" s="31" t="s">
        <v>48</v>
      </c>
      <c r="K5441" s="2"/>
    </row>
    <row r="5442" spans="1:11">
      <c r="A5442" s="21">
        <v>45224</v>
      </c>
      <c r="B5442" s="30" t="s">
        <v>3871</v>
      </c>
      <c r="C5442" s="23" t="s">
        <v>1639</v>
      </c>
      <c r="D5442" s="23" t="s">
        <v>2436</v>
      </c>
      <c r="E5442" s="24">
        <v>0.70833333333333337</v>
      </c>
      <c r="F5442" s="24">
        <v>0.73958333333333337</v>
      </c>
      <c r="G5442" s="25">
        <v>3.125E-2</v>
      </c>
      <c r="H5442" s="31" t="s">
        <v>3874</v>
      </c>
      <c r="I5442" s="23"/>
      <c r="J5442" s="31" t="s">
        <v>48</v>
      </c>
      <c r="K5442" s="23"/>
    </row>
    <row r="5443" spans="1:11">
      <c r="A5443" s="3">
        <v>45224</v>
      </c>
      <c r="B5443" s="30" t="s">
        <v>3871</v>
      </c>
      <c r="C5443" s="2" t="s">
        <v>2302</v>
      </c>
      <c r="D5443" s="2" t="s">
        <v>2898</v>
      </c>
      <c r="E5443" s="27">
        <v>0.73958333333333337</v>
      </c>
      <c r="F5443" s="27">
        <v>0.76041666666666663</v>
      </c>
      <c r="G5443" s="25">
        <v>2.0833333333333259E-2</v>
      </c>
      <c r="H5443" s="31" t="s">
        <v>3874</v>
      </c>
      <c r="I5443" s="2"/>
      <c r="J5443" s="31" t="s">
        <v>48</v>
      </c>
      <c r="K5443" s="2"/>
    </row>
    <row r="5444" spans="1:11">
      <c r="A5444" s="21">
        <v>45224</v>
      </c>
      <c r="B5444" s="30" t="s">
        <v>3871</v>
      </c>
      <c r="C5444" s="23" t="s">
        <v>2302</v>
      </c>
      <c r="D5444" s="23" t="s">
        <v>2898</v>
      </c>
      <c r="E5444" s="24">
        <v>0.9375</v>
      </c>
      <c r="F5444" s="24">
        <v>0.95833333333333337</v>
      </c>
      <c r="G5444" s="25">
        <v>2.083333333333337E-2</v>
      </c>
      <c r="H5444" s="31" t="s">
        <v>3874</v>
      </c>
      <c r="I5444" s="23"/>
      <c r="J5444" s="31" t="s">
        <v>48</v>
      </c>
      <c r="K5444" s="23"/>
    </row>
    <row r="5445" spans="1:11">
      <c r="A5445" s="3">
        <v>45225</v>
      </c>
      <c r="B5445" s="30" t="s">
        <v>3872</v>
      </c>
      <c r="C5445" s="2" t="s">
        <v>1600</v>
      </c>
      <c r="D5445" s="2" t="s">
        <v>2104</v>
      </c>
      <c r="E5445" s="27">
        <v>0.39583333333333331</v>
      </c>
      <c r="F5445" s="27">
        <v>0.40625</v>
      </c>
      <c r="G5445" s="25">
        <v>1.0416666666666685E-2</v>
      </c>
      <c r="H5445" s="31" t="s">
        <v>3874</v>
      </c>
      <c r="I5445" s="2"/>
      <c r="J5445" s="31" t="s">
        <v>48</v>
      </c>
      <c r="K5445" s="2"/>
    </row>
    <row r="5446" spans="1:11">
      <c r="A5446" s="21">
        <v>45225</v>
      </c>
      <c r="B5446" s="30" t="s">
        <v>3872</v>
      </c>
      <c r="C5446" s="23" t="s">
        <v>443</v>
      </c>
      <c r="D5446" s="23" t="s">
        <v>1413</v>
      </c>
      <c r="E5446" s="24">
        <v>0.40625</v>
      </c>
      <c r="F5446" s="24">
        <v>0.41666666666666669</v>
      </c>
      <c r="G5446" s="25">
        <v>1.0416666666666685E-2</v>
      </c>
      <c r="H5446" s="31" t="s">
        <v>3867</v>
      </c>
      <c r="I5446" s="23"/>
      <c r="J5446" s="31" t="s">
        <v>34</v>
      </c>
      <c r="K5446" s="23"/>
    </row>
    <row r="5447" spans="1:11">
      <c r="A5447" s="3">
        <v>45225</v>
      </c>
      <c r="B5447" s="30" t="s">
        <v>3872</v>
      </c>
      <c r="C5447" s="2" t="s">
        <v>746</v>
      </c>
      <c r="D5447" s="2" t="s">
        <v>2901</v>
      </c>
      <c r="E5447" s="27">
        <v>0.41666666666666669</v>
      </c>
      <c r="F5447" s="27">
        <v>0.45833333333333331</v>
      </c>
      <c r="G5447" s="25">
        <v>4.166666666666663E-2</v>
      </c>
      <c r="H5447" s="31" t="s">
        <v>3874</v>
      </c>
      <c r="I5447" s="2"/>
      <c r="J5447" s="31" t="s">
        <v>48</v>
      </c>
      <c r="K5447" s="2"/>
    </row>
    <row r="5448" spans="1:11">
      <c r="A5448" s="21">
        <v>45225</v>
      </c>
      <c r="B5448" s="30" t="s">
        <v>3872</v>
      </c>
      <c r="C5448" s="23" t="s">
        <v>1589</v>
      </c>
      <c r="D5448" s="23" t="s">
        <v>2902</v>
      </c>
      <c r="E5448" s="24">
        <v>0.54166666666666663</v>
      </c>
      <c r="F5448" s="24">
        <v>0.5625</v>
      </c>
      <c r="G5448" s="25">
        <v>2.083333333333337E-2</v>
      </c>
      <c r="H5448" s="31" t="s">
        <v>3874</v>
      </c>
      <c r="I5448" s="23"/>
      <c r="J5448" s="31" t="s">
        <v>48</v>
      </c>
      <c r="K5448" s="23"/>
    </row>
    <row r="5449" spans="1:11">
      <c r="A5449" s="3">
        <v>45225</v>
      </c>
      <c r="B5449" s="30" t="s">
        <v>3872</v>
      </c>
      <c r="C5449" s="2" t="s">
        <v>746</v>
      </c>
      <c r="D5449" s="2" t="s">
        <v>2903</v>
      </c>
      <c r="E5449" s="27">
        <v>0.5625</v>
      </c>
      <c r="F5449" s="27">
        <v>0.58333333333333337</v>
      </c>
      <c r="G5449" s="25">
        <v>2.083333333333337E-2</v>
      </c>
      <c r="H5449" s="31" t="s">
        <v>3874</v>
      </c>
      <c r="I5449" s="2"/>
      <c r="J5449" s="31" t="s">
        <v>48</v>
      </c>
      <c r="K5449" s="2"/>
    </row>
    <row r="5450" spans="1:11">
      <c r="A5450" s="21">
        <v>45225</v>
      </c>
      <c r="B5450" s="30" t="s">
        <v>3872</v>
      </c>
      <c r="C5450" s="23" t="s">
        <v>746</v>
      </c>
      <c r="D5450" s="23" t="s">
        <v>2901</v>
      </c>
      <c r="E5450" s="24">
        <v>0.58333333333333337</v>
      </c>
      <c r="F5450" s="24">
        <v>0.625</v>
      </c>
      <c r="G5450" s="25">
        <v>4.166666666666663E-2</v>
      </c>
      <c r="H5450" s="31" t="s">
        <v>3874</v>
      </c>
      <c r="I5450" s="23"/>
      <c r="J5450" s="31" t="s">
        <v>48</v>
      </c>
      <c r="K5450" s="23"/>
    </row>
    <row r="5451" spans="1:11">
      <c r="A5451" s="3">
        <v>45225</v>
      </c>
      <c r="B5451" s="30" t="s">
        <v>3872</v>
      </c>
      <c r="C5451" s="2" t="s">
        <v>1639</v>
      </c>
      <c r="D5451" s="2" t="s">
        <v>2475</v>
      </c>
      <c r="E5451" s="27">
        <v>0.625</v>
      </c>
      <c r="F5451" s="27">
        <v>0.66666666666666663</v>
      </c>
      <c r="G5451" s="25">
        <v>4.166666666666663E-2</v>
      </c>
      <c r="H5451" s="31" t="s">
        <v>3874</v>
      </c>
      <c r="I5451" s="2"/>
      <c r="J5451" s="31" t="s">
        <v>48</v>
      </c>
      <c r="K5451" s="2"/>
    </row>
    <row r="5452" spans="1:11">
      <c r="A5452" s="21">
        <v>45225</v>
      </c>
      <c r="B5452" s="30" t="s">
        <v>3872</v>
      </c>
      <c r="C5452" s="23" t="s">
        <v>1589</v>
      </c>
      <c r="D5452" s="23" t="s">
        <v>2904</v>
      </c>
      <c r="E5452" s="24">
        <v>0.66666666666666663</v>
      </c>
      <c r="F5452" s="24">
        <v>0.6875</v>
      </c>
      <c r="G5452" s="25">
        <v>2.083333333333337E-2</v>
      </c>
      <c r="H5452" s="31" t="s">
        <v>3874</v>
      </c>
      <c r="I5452" s="23" t="s">
        <v>2905</v>
      </c>
      <c r="J5452" s="31" t="s">
        <v>48</v>
      </c>
      <c r="K5452" s="23"/>
    </row>
    <row r="5453" spans="1:11">
      <c r="A5453" s="3">
        <v>45225</v>
      </c>
      <c r="B5453" s="30" t="s">
        <v>3872</v>
      </c>
      <c r="C5453" s="2" t="s">
        <v>2302</v>
      </c>
      <c r="D5453" s="2" t="s">
        <v>2898</v>
      </c>
      <c r="E5453" s="27">
        <v>0.6875</v>
      </c>
      <c r="F5453" s="27">
        <v>0.70833333333333337</v>
      </c>
      <c r="G5453" s="25">
        <v>2.083333333333337E-2</v>
      </c>
      <c r="H5453" s="31" t="s">
        <v>3874</v>
      </c>
      <c r="I5453" s="2"/>
      <c r="J5453" s="31" t="s">
        <v>48</v>
      </c>
      <c r="K5453" s="2"/>
    </row>
    <row r="5454" spans="1:11">
      <c r="A5454" s="21">
        <v>45226</v>
      </c>
      <c r="B5454" s="30" t="s">
        <v>3865</v>
      </c>
      <c r="C5454" s="23" t="s">
        <v>1600</v>
      </c>
      <c r="D5454" s="23" t="s">
        <v>2104</v>
      </c>
      <c r="E5454" s="24">
        <v>0.39583333333333331</v>
      </c>
      <c r="F5454" s="24">
        <v>0.40625</v>
      </c>
      <c r="G5454" s="25">
        <v>1.0416666666666685E-2</v>
      </c>
      <c r="H5454" s="31" t="s">
        <v>3874</v>
      </c>
      <c r="I5454" s="23"/>
      <c r="J5454" s="31" t="s">
        <v>48</v>
      </c>
      <c r="K5454" s="23"/>
    </row>
    <row r="5455" spans="1:11">
      <c r="A5455" s="3">
        <v>45226</v>
      </c>
      <c r="B5455" s="30" t="s">
        <v>3865</v>
      </c>
      <c r="C5455" s="2" t="s">
        <v>746</v>
      </c>
      <c r="D5455" s="2" t="s">
        <v>2906</v>
      </c>
      <c r="E5455" s="27">
        <v>0.40625</v>
      </c>
      <c r="F5455" s="27">
        <v>0.41666666666666669</v>
      </c>
      <c r="G5455" s="25">
        <v>1.0416666666666685E-2</v>
      </c>
      <c r="H5455" s="31" t="s">
        <v>3874</v>
      </c>
      <c r="I5455" s="2"/>
      <c r="J5455" s="31" t="s">
        <v>48</v>
      </c>
      <c r="K5455" s="2"/>
    </row>
    <row r="5456" spans="1:11">
      <c r="A5456" s="21">
        <v>45226</v>
      </c>
      <c r="B5456" s="30" t="s">
        <v>3865</v>
      </c>
      <c r="C5456" s="23" t="s">
        <v>746</v>
      </c>
      <c r="D5456" s="23" t="s">
        <v>2901</v>
      </c>
      <c r="E5456" s="24">
        <v>0.41666666666666669</v>
      </c>
      <c r="F5456" s="24">
        <v>0.45833333333333331</v>
      </c>
      <c r="G5456" s="25">
        <v>4.166666666666663E-2</v>
      </c>
      <c r="H5456" s="31" t="s">
        <v>3874</v>
      </c>
      <c r="I5456" s="23"/>
      <c r="J5456" s="31" t="s">
        <v>48</v>
      </c>
      <c r="K5456" s="23"/>
    </row>
    <row r="5457" spans="1:11">
      <c r="A5457" s="3">
        <v>45226</v>
      </c>
      <c r="B5457" s="30" t="s">
        <v>3865</v>
      </c>
      <c r="C5457" s="2" t="s">
        <v>1639</v>
      </c>
      <c r="D5457" s="2" t="s">
        <v>2753</v>
      </c>
      <c r="E5457" s="27">
        <v>0.45833333333333331</v>
      </c>
      <c r="F5457" s="27">
        <v>0.5</v>
      </c>
      <c r="G5457" s="25">
        <v>4.1666666666666685E-2</v>
      </c>
      <c r="H5457" s="31" t="s">
        <v>3874</v>
      </c>
      <c r="I5457" s="2"/>
      <c r="J5457" s="31" t="s">
        <v>48</v>
      </c>
      <c r="K5457" s="2"/>
    </row>
    <row r="5458" spans="1:11">
      <c r="A5458" s="21">
        <v>45226</v>
      </c>
      <c r="B5458" s="30" t="s">
        <v>3865</v>
      </c>
      <c r="C5458" s="23" t="s">
        <v>1639</v>
      </c>
      <c r="D5458" s="23" t="s">
        <v>1942</v>
      </c>
      <c r="E5458" s="24">
        <v>0.54166666666666663</v>
      </c>
      <c r="F5458" s="24">
        <v>0.625</v>
      </c>
      <c r="G5458" s="25">
        <v>8.333333333333337E-2</v>
      </c>
      <c r="H5458" s="31" t="s">
        <v>3874</v>
      </c>
      <c r="I5458" s="23" t="s">
        <v>2470</v>
      </c>
      <c r="J5458" s="31" t="s">
        <v>48</v>
      </c>
      <c r="K5458" s="23"/>
    </row>
    <row r="5459" spans="1:11">
      <c r="A5459" s="3">
        <v>45226</v>
      </c>
      <c r="B5459" s="30" t="s">
        <v>3865</v>
      </c>
      <c r="C5459" s="2" t="s">
        <v>443</v>
      </c>
      <c r="D5459" s="2" t="s">
        <v>2675</v>
      </c>
      <c r="E5459" s="27">
        <v>0.625</v>
      </c>
      <c r="F5459" s="27">
        <v>0.6875</v>
      </c>
      <c r="G5459" s="25">
        <v>6.25E-2</v>
      </c>
      <c r="H5459" s="31" t="s">
        <v>3867</v>
      </c>
      <c r="I5459" s="2"/>
      <c r="J5459" s="31" t="s">
        <v>34</v>
      </c>
      <c r="K5459" s="2"/>
    </row>
    <row r="5460" spans="1:11">
      <c r="A5460" s="21">
        <v>45226</v>
      </c>
      <c r="B5460" s="30" t="s">
        <v>3865</v>
      </c>
      <c r="C5460" s="23" t="s">
        <v>2302</v>
      </c>
      <c r="D5460" s="23" t="s">
        <v>2898</v>
      </c>
      <c r="E5460" s="24">
        <v>0.6875</v>
      </c>
      <c r="F5460" s="24">
        <v>0.72916666666666663</v>
      </c>
      <c r="G5460" s="25">
        <v>4.166666666666663E-2</v>
      </c>
      <c r="H5460" s="31" t="s">
        <v>3874</v>
      </c>
      <c r="I5460" s="23"/>
      <c r="J5460" s="31" t="s">
        <v>48</v>
      </c>
      <c r="K5460" s="23"/>
    </row>
    <row r="5461" spans="1:11">
      <c r="A5461" s="3">
        <v>45229</v>
      </c>
      <c r="B5461" s="30" t="s">
        <v>3869</v>
      </c>
      <c r="C5461" s="2" t="s">
        <v>1600</v>
      </c>
      <c r="D5461" s="2" t="s">
        <v>2104</v>
      </c>
      <c r="E5461" s="27">
        <v>0.39583333333333331</v>
      </c>
      <c r="F5461" s="27">
        <v>0.40625</v>
      </c>
      <c r="G5461" s="25">
        <v>1.0416666666666685E-2</v>
      </c>
      <c r="H5461" s="31" t="s">
        <v>3874</v>
      </c>
      <c r="I5461" s="2"/>
      <c r="J5461" s="31" t="s">
        <v>48</v>
      </c>
      <c r="K5461" s="2"/>
    </row>
    <row r="5462" spans="1:11">
      <c r="A5462" s="21">
        <v>45229</v>
      </c>
      <c r="B5462" s="30" t="s">
        <v>3869</v>
      </c>
      <c r="C5462" s="23" t="s">
        <v>449</v>
      </c>
      <c r="D5462" s="23" t="s">
        <v>1880</v>
      </c>
      <c r="E5462" s="24">
        <v>0.40625</v>
      </c>
      <c r="F5462" s="24">
        <v>0.41666666666666669</v>
      </c>
      <c r="G5462" s="25">
        <v>1.0416666666666685E-2</v>
      </c>
      <c r="H5462" s="31" t="s">
        <v>3867</v>
      </c>
      <c r="I5462" s="23"/>
      <c r="J5462" s="31" t="s">
        <v>34</v>
      </c>
      <c r="K5462" s="23"/>
    </row>
    <row r="5463" spans="1:11">
      <c r="A5463" s="3">
        <v>45229</v>
      </c>
      <c r="B5463" s="30" t="s">
        <v>3869</v>
      </c>
      <c r="C5463" s="2" t="s">
        <v>443</v>
      </c>
      <c r="D5463" s="2" t="s">
        <v>3884</v>
      </c>
      <c r="E5463" s="27">
        <v>0.41666666666666669</v>
      </c>
      <c r="F5463" s="27">
        <v>0.4375</v>
      </c>
      <c r="G5463" s="25">
        <v>2.0833333333333315E-2</v>
      </c>
      <c r="H5463" s="31" t="s">
        <v>3867</v>
      </c>
      <c r="I5463" s="2"/>
      <c r="J5463" s="31" t="s">
        <v>34</v>
      </c>
      <c r="K5463" s="2"/>
    </row>
    <row r="5464" spans="1:11">
      <c r="A5464" s="21">
        <v>45229</v>
      </c>
      <c r="B5464" s="30" t="s">
        <v>3869</v>
      </c>
      <c r="C5464" s="23" t="s">
        <v>1589</v>
      </c>
      <c r="D5464" s="23" t="s">
        <v>2907</v>
      </c>
      <c r="E5464" s="24">
        <v>0.44791666666666669</v>
      </c>
      <c r="F5464" s="24">
        <v>0.47916666666666669</v>
      </c>
      <c r="G5464" s="25">
        <v>3.125E-2</v>
      </c>
      <c r="H5464" s="31" t="s">
        <v>3874</v>
      </c>
      <c r="I5464" s="23"/>
      <c r="J5464" s="31" t="s">
        <v>48</v>
      </c>
      <c r="K5464" s="23"/>
    </row>
    <row r="5465" spans="1:11">
      <c r="A5465" s="3">
        <v>45229</v>
      </c>
      <c r="B5465" s="30" t="s">
        <v>3869</v>
      </c>
      <c r="C5465" s="2" t="s">
        <v>1589</v>
      </c>
      <c r="D5465" s="2" t="s">
        <v>2907</v>
      </c>
      <c r="E5465" s="27">
        <v>0.54166666666666663</v>
      </c>
      <c r="F5465" s="27">
        <v>0.59375</v>
      </c>
      <c r="G5465" s="25">
        <v>5.208333333333337E-2</v>
      </c>
      <c r="H5465" s="31" t="s">
        <v>3874</v>
      </c>
      <c r="I5465" s="2"/>
      <c r="J5465" s="31" t="s">
        <v>48</v>
      </c>
      <c r="K5465" s="2"/>
    </row>
    <row r="5466" spans="1:11">
      <c r="A5466" s="21">
        <v>45229</v>
      </c>
      <c r="B5466" s="30" t="s">
        <v>3869</v>
      </c>
      <c r="C5466" s="23" t="s">
        <v>746</v>
      </c>
      <c r="D5466" s="23" t="s">
        <v>2908</v>
      </c>
      <c r="E5466" s="24">
        <v>0.59375</v>
      </c>
      <c r="F5466" s="24">
        <v>0.61458333333333337</v>
      </c>
      <c r="G5466" s="25">
        <v>2.083333333333337E-2</v>
      </c>
      <c r="H5466" s="31" t="s">
        <v>3874</v>
      </c>
      <c r="I5466" s="23"/>
      <c r="J5466" s="31" t="s">
        <v>48</v>
      </c>
      <c r="K5466" s="23"/>
    </row>
    <row r="5467" spans="1:11">
      <c r="A5467" s="3">
        <v>45229</v>
      </c>
      <c r="B5467" s="30" t="s">
        <v>3869</v>
      </c>
      <c r="C5467" s="2" t="s">
        <v>746</v>
      </c>
      <c r="D5467" s="2" t="s">
        <v>2909</v>
      </c>
      <c r="E5467" s="27">
        <v>0.61458333333333337</v>
      </c>
      <c r="F5467" s="27">
        <v>0.625</v>
      </c>
      <c r="G5467" s="25">
        <v>1.041666666666663E-2</v>
      </c>
      <c r="H5467" s="31" t="s">
        <v>3874</v>
      </c>
      <c r="I5467" s="2"/>
      <c r="J5467" s="31" t="s">
        <v>48</v>
      </c>
      <c r="K5467" s="2"/>
    </row>
    <row r="5468" spans="1:11">
      <c r="A5468" s="21">
        <v>45229</v>
      </c>
      <c r="B5468" s="30" t="s">
        <v>3869</v>
      </c>
      <c r="C5468" s="23" t="s">
        <v>1639</v>
      </c>
      <c r="D5468" s="23" t="s">
        <v>2910</v>
      </c>
      <c r="E5468" s="24">
        <v>0.625</v>
      </c>
      <c r="F5468" s="24">
        <v>0.70833333333333337</v>
      </c>
      <c r="G5468" s="25">
        <v>8.333333333333337E-2</v>
      </c>
      <c r="H5468" s="31" t="s">
        <v>3874</v>
      </c>
      <c r="I5468" s="23"/>
      <c r="J5468" s="31" t="s">
        <v>48</v>
      </c>
      <c r="K5468" s="23"/>
    </row>
    <row r="5469" spans="1:11">
      <c r="A5469" s="3">
        <v>45230</v>
      </c>
      <c r="B5469" s="30" t="s">
        <v>3870</v>
      </c>
      <c r="C5469" s="2" t="s">
        <v>2302</v>
      </c>
      <c r="D5469" s="2" t="s">
        <v>2911</v>
      </c>
      <c r="E5469" s="27">
        <v>0.38541666666666669</v>
      </c>
      <c r="F5469" s="27">
        <v>0.39583333333333331</v>
      </c>
      <c r="G5469" s="25">
        <v>1.041666666666663E-2</v>
      </c>
      <c r="H5469" s="31" t="s">
        <v>3874</v>
      </c>
      <c r="I5469" s="2"/>
      <c r="J5469" s="31" t="s">
        <v>48</v>
      </c>
      <c r="K5469" s="2"/>
    </row>
    <row r="5470" spans="1:11">
      <c r="A5470" s="21">
        <v>45230</v>
      </c>
      <c r="B5470" s="30" t="s">
        <v>3870</v>
      </c>
      <c r="C5470" s="23" t="s">
        <v>746</v>
      </c>
      <c r="D5470" s="23" t="s">
        <v>2912</v>
      </c>
      <c r="E5470" s="24">
        <v>0.39583333333333331</v>
      </c>
      <c r="F5470" s="24">
        <v>0.40625</v>
      </c>
      <c r="G5470" s="25">
        <v>1.0416666666666685E-2</v>
      </c>
      <c r="H5470" s="31" t="s">
        <v>3874</v>
      </c>
      <c r="I5470" s="23"/>
      <c r="J5470" s="31" t="s">
        <v>48</v>
      </c>
      <c r="K5470" s="23"/>
    </row>
    <row r="5471" spans="1:11">
      <c r="A5471" s="3">
        <v>45230</v>
      </c>
      <c r="B5471" s="30" t="s">
        <v>3870</v>
      </c>
      <c r="C5471" s="2" t="s">
        <v>443</v>
      </c>
      <c r="D5471" s="2" t="s">
        <v>1413</v>
      </c>
      <c r="E5471" s="27">
        <v>0.40625</v>
      </c>
      <c r="F5471" s="27">
        <v>0.41666666666666669</v>
      </c>
      <c r="G5471" s="25">
        <v>1.0416666666666685E-2</v>
      </c>
      <c r="H5471" s="31" t="s">
        <v>3867</v>
      </c>
      <c r="I5471" s="2"/>
      <c r="J5471" s="31" t="s">
        <v>34</v>
      </c>
      <c r="K5471" s="2"/>
    </row>
    <row r="5472" spans="1:11">
      <c r="A5472" s="21">
        <v>45230</v>
      </c>
      <c r="B5472" s="30" t="s">
        <v>3870</v>
      </c>
      <c r="C5472" s="23" t="s">
        <v>1639</v>
      </c>
      <c r="D5472" s="23" t="s">
        <v>2475</v>
      </c>
      <c r="E5472" s="24">
        <v>0.41666666666666669</v>
      </c>
      <c r="F5472" s="24">
        <v>0.45833333333333331</v>
      </c>
      <c r="G5472" s="25">
        <v>4.166666666666663E-2</v>
      </c>
      <c r="H5472" s="31" t="s">
        <v>3874</v>
      </c>
      <c r="I5472" s="23"/>
      <c r="J5472" s="31" t="s">
        <v>48</v>
      </c>
      <c r="K5472" s="23"/>
    </row>
    <row r="5473" spans="1:11">
      <c r="A5473" s="3">
        <v>45230</v>
      </c>
      <c r="B5473" s="30" t="s">
        <v>3870</v>
      </c>
      <c r="C5473" s="2" t="s">
        <v>746</v>
      </c>
      <c r="D5473" s="2" t="s">
        <v>2913</v>
      </c>
      <c r="E5473" s="27">
        <v>0.54166666666666663</v>
      </c>
      <c r="F5473" s="27">
        <v>0.5625</v>
      </c>
      <c r="G5473" s="25">
        <v>2.083333333333337E-2</v>
      </c>
      <c r="H5473" s="31" t="s">
        <v>3874</v>
      </c>
      <c r="I5473" s="2"/>
      <c r="J5473" s="31" t="s">
        <v>48</v>
      </c>
      <c r="K5473" s="2"/>
    </row>
    <row r="5474" spans="1:11">
      <c r="A5474" s="21">
        <v>45230</v>
      </c>
      <c r="B5474" s="30" t="s">
        <v>3870</v>
      </c>
      <c r="C5474" s="23" t="s">
        <v>746</v>
      </c>
      <c r="D5474" s="23" t="s">
        <v>2914</v>
      </c>
      <c r="E5474" s="24">
        <v>0.5625</v>
      </c>
      <c r="F5474" s="24">
        <v>0.58333333333333337</v>
      </c>
      <c r="G5474" s="25">
        <v>2.083333333333337E-2</v>
      </c>
      <c r="H5474" s="31" t="s">
        <v>3874</v>
      </c>
      <c r="I5474" s="23"/>
      <c r="J5474" s="31" t="s">
        <v>48</v>
      </c>
      <c r="K5474" s="23"/>
    </row>
    <row r="5475" spans="1:11">
      <c r="A5475" s="3">
        <v>45230</v>
      </c>
      <c r="B5475" s="30" t="s">
        <v>3870</v>
      </c>
      <c r="C5475" s="2" t="s">
        <v>746</v>
      </c>
      <c r="D5475" s="2" t="s">
        <v>2915</v>
      </c>
      <c r="E5475" s="27">
        <v>0.58333333333333337</v>
      </c>
      <c r="F5475" s="27">
        <v>0.60416666666666663</v>
      </c>
      <c r="G5475" s="25">
        <v>2.0833333333333259E-2</v>
      </c>
      <c r="H5475" s="31" t="s">
        <v>3874</v>
      </c>
      <c r="I5475" s="2"/>
      <c r="J5475" s="31" t="s">
        <v>48</v>
      </c>
      <c r="K5475" s="2"/>
    </row>
    <row r="5476" spans="1:11">
      <c r="A5476" s="21">
        <v>45230</v>
      </c>
      <c r="B5476" s="30" t="s">
        <v>3870</v>
      </c>
      <c r="C5476" s="23" t="s">
        <v>1639</v>
      </c>
      <c r="D5476" s="23" t="s">
        <v>2259</v>
      </c>
      <c r="E5476" s="24">
        <v>0.625</v>
      </c>
      <c r="F5476" s="24">
        <v>0.66666666666666663</v>
      </c>
      <c r="G5476" s="25">
        <v>4.166666666666663E-2</v>
      </c>
      <c r="H5476" s="31" t="s">
        <v>3874</v>
      </c>
      <c r="I5476" s="23"/>
      <c r="J5476" s="31" t="s">
        <v>48</v>
      </c>
      <c r="K5476" s="23"/>
    </row>
    <row r="5477" spans="1:11">
      <c r="A5477" s="3">
        <v>45230</v>
      </c>
      <c r="B5477" s="30" t="s">
        <v>3870</v>
      </c>
      <c r="C5477" s="2" t="s">
        <v>2302</v>
      </c>
      <c r="D5477" s="2" t="s">
        <v>2911</v>
      </c>
      <c r="E5477" s="27">
        <v>0.70833333333333337</v>
      </c>
      <c r="F5477" s="27">
        <v>0.75</v>
      </c>
      <c r="G5477" s="25">
        <v>4.166666666666663E-2</v>
      </c>
      <c r="H5477" s="31" t="s">
        <v>3874</v>
      </c>
      <c r="I5477" s="2"/>
      <c r="J5477" s="31" t="s">
        <v>48</v>
      </c>
      <c r="K5477" s="2"/>
    </row>
    <row r="5478" spans="1:11">
      <c r="A5478" s="21">
        <v>45231</v>
      </c>
      <c r="B5478" s="30" t="s">
        <v>3871</v>
      </c>
      <c r="C5478" s="23" t="s">
        <v>1600</v>
      </c>
      <c r="D5478" s="23" t="s">
        <v>2104</v>
      </c>
      <c r="E5478" s="24">
        <v>0.39583333333333331</v>
      </c>
      <c r="F5478" s="24">
        <v>0.40625</v>
      </c>
      <c r="G5478" s="25">
        <v>1.0416666666666685E-2</v>
      </c>
      <c r="H5478" s="31" t="s">
        <v>3874</v>
      </c>
      <c r="I5478" s="23"/>
      <c r="J5478" s="31" t="s">
        <v>48</v>
      </c>
      <c r="K5478" s="23"/>
    </row>
    <row r="5479" spans="1:11">
      <c r="A5479" s="3">
        <v>45231</v>
      </c>
      <c r="B5479" s="30" t="s">
        <v>3871</v>
      </c>
      <c r="C5479" s="2" t="s">
        <v>443</v>
      </c>
      <c r="D5479" s="2" t="s">
        <v>1413</v>
      </c>
      <c r="E5479" s="27">
        <v>0.40625</v>
      </c>
      <c r="F5479" s="27">
        <v>0.41666666666666669</v>
      </c>
      <c r="G5479" s="25">
        <v>1.0416666666666685E-2</v>
      </c>
      <c r="H5479" s="31" t="s">
        <v>3867</v>
      </c>
      <c r="I5479" s="2"/>
      <c r="J5479" s="31" t="s">
        <v>34</v>
      </c>
      <c r="K5479" s="2"/>
    </row>
    <row r="5480" spans="1:11">
      <c r="A5480" s="21">
        <v>45231</v>
      </c>
      <c r="B5480" s="30" t="s">
        <v>3871</v>
      </c>
      <c r="C5480" s="23" t="s">
        <v>1589</v>
      </c>
      <c r="D5480" s="23" t="s">
        <v>2916</v>
      </c>
      <c r="E5480" s="24">
        <v>0.41666666666666669</v>
      </c>
      <c r="F5480" s="24">
        <v>0.46875</v>
      </c>
      <c r="G5480" s="25">
        <v>5.2083333333333315E-2</v>
      </c>
      <c r="H5480" s="31" t="s">
        <v>3874</v>
      </c>
      <c r="I5480" s="23"/>
      <c r="J5480" s="31" t="s">
        <v>48</v>
      </c>
      <c r="K5480" s="23"/>
    </row>
    <row r="5481" spans="1:11">
      <c r="A5481" s="3">
        <v>45231</v>
      </c>
      <c r="B5481" s="30" t="s">
        <v>3871</v>
      </c>
      <c r="C5481" s="2" t="s">
        <v>2302</v>
      </c>
      <c r="D5481" s="2" t="s">
        <v>2917</v>
      </c>
      <c r="E5481" s="27">
        <v>0.46875</v>
      </c>
      <c r="F5481" s="27">
        <v>0.5</v>
      </c>
      <c r="G5481" s="25">
        <v>3.125E-2</v>
      </c>
      <c r="H5481" s="31" t="s">
        <v>3874</v>
      </c>
      <c r="I5481" s="2"/>
      <c r="J5481" s="31" t="s">
        <v>48</v>
      </c>
      <c r="K5481" s="2"/>
    </row>
    <row r="5482" spans="1:11">
      <c r="A5482" s="21">
        <v>45231</v>
      </c>
      <c r="B5482" s="30" t="s">
        <v>3871</v>
      </c>
      <c r="C5482" s="23" t="s">
        <v>1589</v>
      </c>
      <c r="D5482" s="23" t="s">
        <v>2112</v>
      </c>
      <c r="E5482" s="24">
        <v>0.54166666666666663</v>
      </c>
      <c r="F5482" s="24">
        <v>0.66666666666666663</v>
      </c>
      <c r="G5482" s="25">
        <v>0.125</v>
      </c>
      <c r="H5482" s="31" t="s">
        <v>3874</v>
      </c>
      <c r="I5482" s="23"/>
      <c r="J5482" s="31" t="s">
        <v>48</v>
      </c>
      <c r="K5482" s="23"/>
    </row>
    <row r="5483" spans="1:11">
      <c r="A5483" s="3">
        <v>45231</v>
      </c>
      <c r="B5483" s="30" t="s">
        <v>3871</v>
      </c>
      <c r="C5483" s="2" t="s">
        <v>1589</v>
      </c>
      <c r="D5483" s="2" t="s">
        <v>2918</v>
      </c>
      <c r="E5483" s="27">
        <v>0.66666666666666663</v>
      </c>
      <c r="F5483" s="27">
        <v>0.6875</v>
      </c>
      <c r="G5483" s="25">
        <v>2.083333333333337E-2</v>
      </c>
      <c r="H5483" s="31" t="s">
        <v>3874</v>
      </c>
      <c r="I5483" s="2"/>
      <c r="J5483" s="31" t="s">
        <v>48</v>
      </c>
      <c r="K5483" s="2"/>
    </row>
    <row r="5484" spans="1:11">
      <c r="A5484" s="21">
        <v>45231</v>
      </c>
      <c r="B5484" s="30" t="s">
        <v>3871</v>
      </c>
      <c r="C5484" s="23" t="s">
        <v>746</v>
      </c>
      <c r="D5484" s="23" t="s">
        <v>2913</v>
      </c>
      <c r="E5484" s="24">
        <v>0.6875</v>
      </c>
      <c r="F5484" s="24">
        <v>0.70833333333333337</v>
      </c>
      <c r="G5484" s="25">
        <v>2.083333333333337E-2</v>
      </c>
      <c r="H5484" s="31" t="s">
        <v>3874</v>
      </c>
      <c r="I5484" s="23"/>
      <c r="J5484" s="31" t="s">
        <v>48</v>
      </c>
      <c r="K5484" s="23"/>
    </row>
    <row r="5485" spans="1:11">
      <c r="A5485" s="3">
        <v>45231</v>
      </c>
      <c r="B5485" s="30" t="s">
        <v>3871</v>
      </c>
      <c r="C5485" s="2" t="s">
        <v>1639</v>
      </c>
      <c r="D5485" s="2" t="s">
        <v>2436</v>
      </c>
      <c r="E5485" s="27">
        <v>0.70833333333333337</v>
      </c>
      <c r="F5485" s="27">
        <v>0.72916666666666663</v>
      </c>
      <c r="G5485" s="25">
        <v>2.0833333333333259E-2</v>
      </c>
      <c r="H5485" s="31" t="s">
        <v>3874</v>
      </c>
      <c r="I5485" s="2"/>
      <c r="J5485" s="31" t="s">
        <v>48</v>
      </c>
      <c r="K5485" s="2"/>
    </row>
    <row r="5486" spans="1:11">
      <c r="A5486" s="21">
        <v>45231</v>
      </c>
      <c r="B5486" s="30" t="s">
        <v>3871</v>
      </c>
      <c r="C5486" s="23" t="s">
        <v>746</v>
      </c>
      <c r="D5486" s="23" t="s">
        <v>2919</v>
      </c>
      <c r="E5486" s="24">
        <v>0.72916666666666663</v>
      </c>
      <c r="F5486" s="24">
        <v>0.76041666666666663</v>
      </c>
      <c r="G5486" s="25">
        <v>3.125E-2</v>
      </c>
      <c r="H5486" s="31" t="s">
        <v>3874</v>
      </c>
      <c r="I5486" s="23"/>
      <c r="J5486" s="31" t="s">
        <v>48</v>
      </c>
      <c r="K5486" s="23"/>
    </row>
    <row r="5487" spans="1:11">
      <c r="A5487" s="3">
        <v>45231</v>
      </c>
      <c r="B5487" s="30" t="s">
        <v>3871</v>
      </c>
      <c r="C5487" s="2" t="s">
        <v>1589</v>
      </c>
      <c r="D5487" s="2" t="s">
        <v>2920</v>
      </c>
      <c r="E5487" s="27">
        <v>0.76041666666666663</v>
      </c>
      <c r="F5487" s="27">
        <v>0.79166666666666663</v>
      </c>
      <c r="G5487" s="25">
        <v>3.125E-2</v>
      </c>
      <c r="H5487" s="31" t="s">
        <v>3874</v>
      </c>
      <c r="I5487" s="2"/>
      <c r="J5487" s="31" t="s">
        <v>48</v>
      </c>
      <c r="K5487" s="2"/>
    </row>
    <row r="5488" spans="1:11">
      <c r="A5488" s="21">
        <v>45232</v>
      </c>
      <c r="B5488" s="30" t="s">
        <v>3872</v>
      </c>
      <c r="C5488" s="23" t="s">
        <v>1600</v>
      </c>
      <c r="D5488" s="23" t="s">
        <v>2104</v>
      </c>
      <c r="E5488" s="24">
        <v>0.39583333333333331</v>
      </c>
      <c r="F5488" s="24">
        <v>0.40625</v>
      </c>
      <c r="G5488" s="25">
        <v>1.0416666666666685E-2</v>
      </c>
      <c r="H5488" s="31" t="s">
        <v>3874</v>
      </c>
      <c r="I5488" s="23"/>
      <c r="J5488" s="31" t="s">
        <v>48</v>
      </c>
      <c r="K5488" s="23"/>
    </row>
    <row r="5489" spans="1:11">
      <c r="A5489" s="3">
        <v>45232</v>
      </c>
      <c r="B5489" s="30" t="s">
        <v>3872</v>
      </c>
      <c r="C5489" s="2" t="s">
        <v>443</v>
      </c>
      <c r="D5489" s="2" t="s">
        <v>1413</v>
      </c>
      <c r="E5489" s="27">
        <v>0.40625</v>
      </c>
      <c r="F5489" s="27">
        <v>0.41666666666666669</v>
      </c>
      <c r="G5489" s="25">
        <v>1.0416666666666685E-2</v>
      </c>
      <c r="H5489" s="31" t="s">
        <v>3867</v>
      </c>
      <c r="I5489" s="2"/>
      <c r="J5489" s="31" t="s">
        <v>34</v>
      </c>
      <c r="K5489" s="2"/>
    </row>
    <row r="5490" spans="1:11">
      <c r="A5490" s="21">
        <v>45232</v>
      </c>
      <c r="B5490" s="30" t="s">
        <v>3872</v>
      </c>
      <c r="C5490" s="23" t="s">
        <v>746</v>
      </c>
      <c r="D5490" s="23" t="s">
        <v>2901</v>
      </c>
      <c r="E5490" s="24">
        <v>0.41666666666666669</v>
      </c>
      <c r="F5490" s="24">
        <v>0.45833333333333331</v>
      </c>
      <c r="G5490" s="25">
        <v>4.166666666666663E-2</v>
      </c>
      <c r="H5490" s="31" t="s">
        <v>3874</v>
      </c>
      <c r="I5490" s="23"/>
      <c r="J5490" s="31" t="s">
        <v>48</v>
      </c>
      <c r="K5490" s="23"/>
    </row>
    <row r="5491" spans="1:11">
      <c r="A5491" s="3">
        <v>45232</v>
      </c>
      <c r="B5491" s="30" t="s">
        <v>3872</v>
      </c>
      <c r="C5491" s="2" t="s">
        <v>746</v>
      </c>
      <c r="D5491" s="2" t="s">
        <v>2921</v>
      </c>
      <c r="E5491" s="27">
        <v>0.45833333333333331</v>
      </c>
      <c r="F5491" s="27">
        <v>0.5</v>
      </c>
      <c r="G5491" s="25">
        <v>4.1666666666666685E-2</v>
      </c>
      <c r="H5491" s="31" t="s">
        <v>3874</v>
      </c>
      <c r="I5491" s="2"/>
      <c r="J5491" s="31" t="s">
        <v>48</v>
      </c>
      <c r="K5491" s="2"/>
    </row>
    <row r="5492" spans="1:11">
      <c r="A5492" s="21">
        <v>45232</v>
      </c>
      <c r="B5492" s="30" t="s">
        <v>3872</v>
      </c>
      <c r="C5492" s="23" t="s">
        <v>1589</v>
      </c>
      <c r="D5492" s="23" t="s">
        <v>2922</v>
      </c>
      <c r="E5492" s="24">
        <v>0.54166666666666663</v>
      </c>
      <c r="F5492" s="24">
        <v>0.57291666666666663</v>
      </c>
      <c r="G5492" s="25">
        <v>3.125E-2</v>
      </c>
      <c r="H5492" s="31" t="s">
        <v>3874</v>
      </c>
      <c r="I5492" s="23"/>
      <c r="J5492" s="31" t="s">
        <v>48</v>
      </c>
      <c r="K5492" s="23"/>
    </row>
    <row r="5493" spans="1:11">
      <c r="A5493" s="3">
        <v>45232</v>
      </c>
      <c r="B5493" s="30" t="s">
        <v>3872</v>
      </c>
      <c r="C5493" s="2" t="s">
        <v>746</v>
      </c>
      <c r="D5493" s="2" t="s">
        <v>2923</v>
      </c>
      <c r="E5493" s="27">
        <v>0.57291666666666663</v>
      </c>
      <c r="F5493" s="27">
        <v>0.60416666666666663</v>
      </c>
      <c r="G5493" s="25">
        <v>3.125E-2</v>
      </c>
      <c r="H5493" s="31" t="s">
        <v>3874</v>
      </c>
      <c r="I5493" s="2"/>
      <c r="J5493" s="31" t="s">
        <v>48</v>
      </c>
      <c r="K5493" s="2"/>
    </row>
    <row r="5494" spans="1:11">
      <c r="A5494" s="21">
        <v>45232</v>
      </c>
      <c r="B5494" s="30" t="s">
        <v>3872</v>
      </c>
      <c r="C5494" s="23" t="s">
        <v>746</v>
      </c>
      <c r="D5494" s="23" t="s">
        <v>2901</v>
      </c>
      <c r="E5494" s="24">
        <v>0.60416666666666663</v>
      </c>
      <c r="F5494" s="24">
        <v>0.625</v>
      </c>
      <c r="G5494" s="25">
        <v>2.083333333333337E-2</v>
      </c>
      <c r="H5494" s="31" t="s">
        <v>3874</v>
      </c>
      <c r="I5494" s="23"/>
      <c r="J5494" s="31" t="s">
        <v>48</v>
      </c>
      <c r="K5494" s="23"/>
    </row>
    <row r="5495" spans="1:11">
      <c r="A5495" s="3">
        <v>45232</v>
      </c>
      <c r="B5495" s="30" t="s">
        <v>3872</v>
      </c>
      <c r="C5495" s="2" t="s">
        <v>1639</v>
      </c>
      <c r="D5495" s="2" t="s">
        <v>2475</v>
      </c>
      <c r="E5495" s="27">
        <v>0.625</v>
      </c>
      <c r="F5495" s="27">
        <v>0.66666666666666663</v>
      </c>
      <c r="G5495" s="25">
        <v>4.166666666666663E-2</v>
      </c>
      <c r="H5495" s="31" t="s">
        <v>3874</v>
      </c>
      <c r="I5495" s="2"/>
      <c r="J5495" s="31" t="s">
        <v>48</v>
      </c>
      <c r="K5495" s="2"/>
    </row>
    <row r="5496" spans="1:11">
      <c r="A5496" s="21">
        <v>45232</v>
      </c>
      <c r="B5496" s="30" t="s">
        <v>3872</v>
      </c>
      <c r="C5496" s="23" t="s">
        <v>1589</v>
      </c>
      <c r="D5496" s="23" t="s">
        <v>2924</v>
      </c>
      <c r="E5496" s="24">
        <v>0.70833333333333337</v>
      </c>
      <c r="F5496" s="24">
        <v>0.77083333333333337</v>
      </c>
      <c r="G5496" s="25">
        <v>6.25E-2</v>
      </c>
      <c r="H5496" s="31" t="s">
        <v>3874</v>
      </c>
      <c r="I5496" s="23"/>
      <c r="J5496" s="31" t="s">
        <v>48</v>
      </c>
      <c r="K5496" s="23"/>
    </row>
    <row r="5497" spans="1:11">
      <c r="A5497" s="3">
        <v>45234</v>
      </c>
      <c r="B5497" s="30" t="s">
        <v>3868</v>
      </c>
      <c r="C5497" s="2" t="s">
        <v>449</v>
      </c>
      <c r="D5497" s="2" t="s">
        <v>1880</v>
      </c>
      <c r="E5497" s="27">
        <v>0.66666666666666663</v>
      </c>
      <c r="F5497" s="27">
        <v>0.6875</v>
      </c>
      <c r="G5497" s="25">
        <v>2.083333333333337E-2</v>
      </c>
      <c r="H5497" s="31" t="s">
        <v>3867</v>
      </c>
      <c r="I5497" s="2"/>
      <c r="J5497" s="31" t="s">
        <v>34</v>
      </c>
      <c r="K5497" s="2"/>
    </row>
    <row r="5498" spans="1:11">
      <c r="A5498" s="21">
        <v>45234</v>
      </c>
      <c r="B5498" s="30" t="s">
        <v>3868</v>
      </c>
      <c r="C5498" s="23" t="s">
        <v>2925</v>
      </c>
      <c r="D5498" s="23" t="s">
        <v>333</v>
      </c>
      <c r="E5498" s="24">
        <v>0.6875</v>
      </c>
      <c r="F5498" s="24">
        <v>0.72916666666666663</v>
      </c>
      <c r="G5498" s="25">
        <v>4.166666666666663E-2</v>
      </c>
      <c r="H5498" s="31" t="s">
        <v>3866</v>
      </c>
      <c r="I5498" s="23"/>
      <c r="J5498" s="31" t="s">
        <v>50</v>
      </c>
      <c r="K5498" s="23"/>
    </row>
    <row r="5499" spans="1:11">
      <c r="A5499" s="3">
        <v>45236</v>
      </c>
      <c r="B5499" s="30" t="s">
        <v>3869</v>
      </c>
      <c r="C5499" s="2" t="s">
        <v>443</v>
      </c>
      <c r="D5499" s="2" t="s">
        <v>451</v>
      </c>
      <c r="E5499" s="27">
        <v>0.39583333333333331</v>
      </c>
      <c r="F5499" s="27">
        <v>0.40625</v>
      </c>
      <c r="G5499" s="25">
        <v>1.0416666666666685E-2</v>
      </c>
      <c r="H5499" s="31" t="s">
        <v>3867</v>
      </c>
      <c r="I5499" s="2"/>
      <c r="J5499" s="31" t="s">
        <v>34</v>
      </c>
      <c r="K5499" s="2"/>
    </row>
    <row r="5500" spans="1:11">
      <c r="A5500" s="21">
        <v>45236</v>
      </c>
      <c r="B5500" s="30" t="s">
        <v>3869</v>
      </c>
      <c r="C5500" s="23" t="s">
        <v>443</v>
      </c>
      <c r="D5500" s="23" t="s">
        <v>3884</v>
      </c>
      <c r="E5500" s="24">
        <v>0.40625</v>
      </c>
      <c r="F5500" s="24">
        <v>0.4375</v>
      </c>
      <c r="G5500" s="25">
        <v>3.125E-2</v>
      </c>
      <c r="H5500" s="31" t="s">
        <v>3867</v>
      </c>
      <c r="I5500" s="23"/>
      <c r="J5500" s="31" t="s">
        <v>34</v>
      </c>
      <c r="K5500" s="23"/>
    </row>
    <row r="5501" spans="1:11">
      <c r="A5501" s="3">
        <v>45236</v>
      </c>
      <c r="B5501" s="30" t="s">
        <v>3869</v>
      </c>
      <c r="C5501" s="2" t="s">
        <v>746</v>
      </c>
      <c r="D5501" s="2" t="s">
        <v>2926</v>
      </c>
      <c r="E5501" s="27">
        <v>0.4375</v>
      </c>
      <c r="F5501" s="27">
        <v>0.44791666666666669</v>
      </c>
      <c r="G5501" s="25">
        <v>1.0416666666666685E-2</v>
      </c>
      <c r="H5501" s="31" t="s">
        <v>3874</v>
      </c>
      <c r="I5501" s="2"/>
      <c r="J5501" s="31" t="s">
        <v>48</v>
      </c>
      <c r="K5501" s="2"/>
    </row>
    <row r="5502" spans="1:11">
      <c r="A5502" s="21">
        <v>45236</v>
      </c>
      <c r="B5502" s="30" t="s">
        <v>3869</v>
      </c>
      <c r="C5502" s="23" t="s">
        <v>746</v>
      </c>
      <c r="D5502" s="23" t="s">
        <v>2927</v>
      </c>
      <c r="E5502" s="24">
        <v>0.44791666666666669</v>
      </c>
      <c r="F5502" s="24">
        <v>0.45833333333333331</v>
      </c>
      <c r="G5502" s="25">
        <v>1.041666666666663E-2</v>
      </c>
      <c r="H5502" s="31" t="s">
        <v>3874</v>
      </c>
      <c r="I5502" s="23"/>
      <c r="J5502" s="31" t="s">
        <v>48</v>
      </c>
      <c r="K5502" s="23"/>
    </row>
    <row r="5503" spans="1:11">
      <c r="A5503" s="3">
        <v>45236</v>
      </c>
      <c r="B5503" s="30" t="s">
        <v>3869</v>
      </c>
      <c r="C5503" s="2" t="s">
        <v>746</v>
      </c>
      <c r="D5503" s="2" t="s">
        <v>2901</v>
      </c>
      <c r="E5503" s="27">
        <v>0.45833333333333331</v>
      </c>
      <c r="F5503" s="27">
        <v>0.5</v>
      </c>
      <c r="G5503" s="25">
        <v>4.1666666666666685E-2</v>
      </c>
      <c r="H5503" s="31" t="s">
        <v>3874</v>
      </c>
      <c r="I5503" s="2"/>
      <c r="J5503" s="31" t="s">
        <v>48</v>
      </c>
      <c r="K5503" s="2"/>
    </row>
    <row r="5504" spans="1:11">
      <c r="A5504" s="21">
        <v>45236</v>
      </c>
      <c r="B5504" s="30" t="s">
        <v>3869</v>
      </c>
      <c r="C5504" s="23" t="s">
        <v>746</v>
      </c>
      <c r="D5504" s="23" t="s">
        <v>2901</v>
      </c>
      <c r="E5504" s="24">
        <v>0.54166666666666663</v>
      </c>
      <c r="F5504" s="24">
        <v>0.59375</v>
      </c>
      <c r="G5504" s="25">
        <v>5.208333333333337E-2</v>
      </c>
      <c r="H5504" s="31" t="s">
        <v>3874</v>
      </c>
      <c r="I5504" s="23"/>
      <c r="J5504" s="31" t="s">
        <v>48</v>
      </c>
      <c r="K5504" s="23"/>
    </row>
    <row r="5505" spans="1:11">
      <c r="A5505" s="3">
        <v>45236</v>
      </c>
      <c r="B5505" s="30" t="s">
        <v>3869</v>
      </c>
      <c r="C5505" s="2" t="s">
        <v>2925</v>
      </c>
      <c r="D5505" s="2" t="s">
        <v>333</v>
      </c>
      <c r="E5505" s="27">
        <v>0.59375</v>
      </c>
      <c r="F5505" s="27">
        <v>0.63541666666666663</v>
      </c>
      <c r="G5505" s="25">
        <v>4.166666666666663E-2</v>
      </c>
      <c r="H5505" s="31" t="s">
        <v>3866</v>
      </c>
      <c r="I5505" s="2"/>
      <c r="J5505" s="31" t="s">
        <v>50</v>
      </c>
      <c r="K5505" s="2"/>
    </row>
    <row r="5506" spans="1:11">
      <c r="A5506" s="21">
        <v>45236</v>
      </c>
      <c r="B5506" s="30" t="s">
        <v>3869</v>
      </c>
      <c r="C5506" s="23" t="s">
        <v>1639</v>
      </c>
      <c r="D5506" s="23" t="s">
        <v>2928</v>
      </c>
      <c r="E5506" s="24">
        <v>0.63541666666666663</v>
      </c>
      <c r="F5506" s="24">
        <v>0.67708333333333337</v>
      </c>
      <c r="G5506" s="25">
        <v>4.1666666666666741E-2</v>
      </c>
      <c r="H5506" s="31" t="s">
        <v>3874</v>
      </c>
      <c r="I5506" s="23"/>
      <c r="J5506" s="31" t="s">
        <v>48</v>
      </c>
      <c r="K5506" s="23"/>
    </row>
    <row r="5507" spans="1:11">
      <c r="A5507" s="3">
        <v>45236</v>
      </c>
      <c r="B5507" s="30" t="s">
        <v>3869</v>
      </c>
      <c r="C5507" s="2" t="s">
        <v>2302</v>
      </c>
      <c r="D5507" s="2" t="s">
        <v>2929</v>
      </c>
      <c r="E5507" s="27">
        <v>0.67708333333333337</v>
      </c>
      <c r="F5507" s="27">
        <v>0.70833333333333337</v>
      </c>
      <c r="G5507" s="25">
        <v>3.125E-2</v>
      </c>
      <c r="H5507" s="31" t="s">
        <v>3874</v>
      </c>
      <c r="I5507" s="2"/>
      <c r="J5507" s="31" t="s">
        <v>48</v>
      </c>
      <c r="K5507" s="2"/>
    </row>
    <row r="5508" spans="1:11">
      <c r="A5508" s="21">
        <v>45237</v>
      </c>
      <c r="B5508" s="30" t="s">
        <v>3870</v>
      </c>
      <c r="C5508" s="23" t="s">
        <v>1600</v>
      </c>
      <c r="D5508" s="23" t="s">
        <v>2104</v>
      </c>
      <c r="E5508" s="24">
        <v>0.39583333333333331</v>
      </c>
      <c r="F5508" s="24">
        <v>0.40625</v>
      </c>
      <c r="G5508" s="25">
        <v>1.0416666666666685E-2</v>
      </c>
      <c r="H5508" s="31" t="s">
        <v>3874</v>
      </c>
      <c r="I5508" s="23"/>
      <c r="J5508" s="31" t="s">
        <v>48</v>
      </c>
      <c r="K5508" s="23"/>
    </row>
    <row r="5509" spans="1:11">
      <c r="A5509" s="3">
        <v>45237</v>
      </c>
      <c r="B5509" s="30" t="s">
        <v>3870</v>
      </c>
      <c r="C5509" s="2" t="s">
        <v>443</v>
      </c>
      <c r="D5509" s="2" t="s">
        <v>1413</v>
      </c>
      <c r="E5509" s="27">
        <v>0.40625</v>
      </c>
      <c r="F5509" s="27">
        <v>0.41666666666666669</v>
      </c>
      <c r="G5509" s="25">
        <v>1.0416666666666685E-2</v>
      </c>
      <c r="H5509" s="31" t="s">
        <v>3867</v>
      </c>
      <c r="I5509" s="2"/>
      <c r="J5509" s="31" t="s">
        <v>34</v>
      </c>
      <c r="K5509" s="2"/>
    </row>
    <row r="5510" spans="1:11">
      <c r="A5510" s="21">
        <v>45237</v>
      </c>
      <c r="B5510" s="30" t="s">
        <v>3870</v>
      </c>
      <c r="C5510" s="23" t="s">
        <v>1639</v>
      </c>
      <c r="D5510" s="23" t="s">
        <v>2475</v>
      </c>
      <c r="E5510" s="24">
        <v>0.41666666666666669</v>
      </c>
      <c r="F5510" s="24">
        <v>0.45833333333333331</v>
      </c>
      <c r="G5510" s="25">
        <v>4.166666666666663E-2</v>
      </c>
      <c r="H5510" s="31" t="s">
        <v>3874</v>
      </c>
      <c r="I5510" s="23"/>
      <c r="J5510" s="31" t="s">
        <v>48</v>
      </c>
      <c r="K5510" s="23"/>
    </row>
    <row r="5511" spans="1:11">
      <c r="A5511" s="3">
        <v>45237</v>
      </c>
      <c r="B5511" s="30" t="s">
        <v>3870</v>
      </c>
      <c r="C5511" s="2" t="s">
        <v>1589</v>
      </c>
      <c r="D5511" s="2" t="s">
        <v>2930</v>
      </c>
      <c r="E5511" s="27">
        <v>0.45833333333333331</v>
      </c>
      <c r="F5511" s="27">
        <v>0.5</v>
      </c>
      <c r="G5511" s="25">
        <v>4.1666666666666685E-2</v>
      </c>
      <c r="H5511" s="31" t="s">
        <v>3874</v>
      </c>
      <c r="I5511" s="2"/>
      <c r="J5511" s="31" t="s">
        <v>48</v>
      </c>
      <c r="K5511" s="2"/>
    </row>
    <row r="5512" spans="1:11">
      <c r="A5512" s="21">
        <v>45237</v>
      </c>
      <c r="B5512" s="30" t="s">
        <v>3870</v>
      </c>
      <c r="C5512" s="23" t="s">
        <v>746</v>
      </c>
      <c r="D5512" s="23" t="s">
        <v>2931</v>
      </c>
      <c r="E5512" s="24">
        <v>0.54166666666666663</v>
      </c>
      <c r="F5512" s="24">
        <v>0.55208333333333337</v>
      </c>
      <c r="G5512" s="25">
        <v>1.0416666666666741E-2</v>
      </c>
      <c r="H5512" s="31" t="s">
        <v>3874</v>
      </c>
      <c r="I5512" s="23"/>
      <c r="J5512" s="31" t="s">
        <v>48</v>
      </c>
      <c r="K5512" s="23"/>
    </row>
    <row r="5513" spans="1:11">
      <c r="A5513" s="3">
        <v>45237</v>
      </c>
      <c r="B5513" s="30" t="s">
        <v>3870</v>
      </c>
      <c r="C5513" s="2" t="s">
        <v>746</v>
      </c>
      <c r="D5513" s="2" t="s">
        <v>2932</v>
      </c>
      <c r="E5513" s="27">
        <v>0.55208333333333337</v>
      </c>
      <c r="F5513" s="27">
        <v>0.5625</v>
      </c>
      <c r="G5513" s="25">
        <v>1.041666666666663E-2</v>
      </c>
      <c r="H5513" s="31" t="s">
        <v>3874</v>
      </c>
      <c r="I5513" s="2"/>
      <c r="J5513" s="31" t="s">
        <v>48</v>
      </c>
      <c r="K5513" s="2"/>
    </row>
    <row r="5514" spans="1:11">
      <c r="A5514" s="21">
        <v>45237</v>
      </c>
      <c r="B5514" s="30" t="s">
        <v>3870</v>
      </c>
      <c r="C5514" s="23" t="s">
        <v>1600</v>
      </c>
      <c r="D5514" s="23" t="s">
        <v>2933</v>
      </c>
      <c r="E5514" s="24">
        <v>0.5625</v>
      </c>
      <c r="F5514" s="24">
        <v>0.60416666666666663</v>
      </c>
      <c r="G5514" s="25">
        <v>4.166666666666663E-2</v>
      </c>
      <c r="H5514" s="31" t="s">
        <v>3874</v>
      </c>
      <c r="I5514" s="23"/>
      <c r="J5514" s="31" t="s">
        <v>48</v>
      </c>
      <c r="K5514" s="23"/>
    </row>
    <row r="5515" spans="1:11">
      <c r="A5515" s="3">
        <v>45237</v>
      </c>
      <c r="B5515" s="30" t="s">
        <v>3870</v>
      </c>
      <c r="C5515" s="2" t="s">
        <v>746</v>
      </c>
      <c r="D5515" s="2" t="s">
        <v>2931</v>
      </c>
      <c r="E5515" s="27">
        <v>0.60416666666666663</v>
      </c>
      <c r="F5515" s="27">
        <v>0.625</v>
      </c>
      <c r="G5515" s="25">
        <v>2.083333333333337E-2</v>
      </c>
      <c r="H5515" s="31" t="s">
        <v>3874</v>
      </c>
      <c r="I5515" s="2"/>
      <c r="J5515" s="31" t="s">
        <v>48</v>
      </c>
      <c r="K5515" s="2"/>
    </row>
    <row r="5516" spans="1:11">
      <c r="A5516" s="21">
        <v>45237</v>
      </c>
      <c r="B5516" s="30" t="s">
        <v>3870</v>
      </c>
      <c r="C5516" s="23" t="s">
        <v>1639</v>
      </c>
      <c r="D5516" s="23" t="s">
        <v>2259</v>
      </c>
      <c r="E5516" s="24">
        <v>0.625</v>
      </c>
      <c r="F5516" s="24">
        <v>0.64583333333333337</v>
      </c>
      <c r="G5516" s="25">
        <v>2.083333333333337E-2</v>
      </c>
      <c r="H5516" s="31" t="s">
        <v>3874</v>
      </c>
      <c r="I5516" s="23"/>
      <c r="J5516" s="31" t="s">
        <v>48</v>
      </c>
      <c r="K5516" s="23"/>
    </row>
    <row r="5517" spans="1:11">
      <c r="A5517" s="3">
        <v>45237</v>
      </c>
      <c r="B5517" s="30" t="s">
        <v>3870</v>
      </c>
      <c r="C5517" s="2" t="s">
        <v>449</v>
      </c>
      <c r="D5517" s="2" t="s">
        <v>2934</v>
      </c>
      <c r="E5517" s="27">
        <v>0.64583333333333337</v>
      </c>
      <c r="F5517" s="27">
        <v>0.66666666666666663</v>
      </c>
      <c r="G5517" s="25">
        <v>2.0833333333333259E-2</v>
      </c>
      <c r="H5517" s="31" t="s">
        <v>3867</v>
      </c>
      <c r="I5517" s="2"/>
      <c r="J5517" s="31" t="s">
        <v>34</v>
      </c>
      <c r="K5517" s="2"/>
    </row>
    <row r="5518" spans="1:11">
      <c r="A5518" s="21">
        <v>45237</v>
      </c>
      <c r="B5518" s="30" t="s">
        <v>3870</v>
      </c>
      <c r="C5518" s="23" t="s">
        <v>1589</v>
      </c>
      <c r="D5518" s="23" t="s">
        <v>2935</v>
      </c>
      <c r="E5518" s="24">
        <v>0.66666666666666663</v>
      </c>
      <c r="F5518" s="24">
        <v>0.6875</v>
      </c>
      <c r="G5518" s="25">
        <v>2.083333333333337E-2</v>
      </c>
      <c r="H5518" s="31" t="s">
        <v>3874</v>
      </c>
      <c r="I5518" s="23"/>
      <c r="J5518" s="31" t="s">
        <v>48</v>
      </c>
      <c r="K5518" s="23"/>
    </row>
    <row r="5519" spans="1:11">
      <c r="A5519" s="3">
        <v>45237</v>
      </c>
      <c r="B5519" s="30" t="s">
        <v>3870</v>
      </c>
      <c r="C5519" s="2" t="s">
        <v>2670</v>
      </c>
      <c r="D5519" s="2" t="s">
        <v>2936</v>
      </c>
      <c r="E5519" s="27">
        <v>0.72916666666666663</v>
      </c>
      <c r="F5519" s="27">
        <v>0.75</v>
      </c>
      <c r="G5519" s="25">
        <v>2.083333333333337E-2</v>
      </c>
      <c r="H5519" s="31" t="s">
        <v>3874</v>
      </c>
      <c r="I5519" s="2"/>
      <c r="J5519" s="31" t="s">
        <v>48</v>
      </c>
      <c r="K5519" s="2"/>
    </row>
    <row r="5520" spans="1:11">
      <c r="A5520" s="21">
        <v>45237</v>
      </c>
      <c r="B5520" s="30" t="s">
        <v>3870</v>
      </c>
      <c r="C5520" s="23" t="s">
        <v>746</v>
      </c>
      <c r="D5520" s="23" t="s">
        <v>2937</v>
      </c>
      <c r="E5520" s="24">
        <v>0.875</v>
      </c>
      <c r="F5520" s="24">
        <v>0.89583333333333337</v>
      </c>
      <c r="G5520" s="25">
        <v>2.083333333333337E-2</v>
      </c>
      <c r="H5520" s="31" t="s">
        <v>3874</v>
      </c>
      <c r="I5520" s="23"/>
      <c r="J5520" s="31" t="s">
        <v>48</v>
      </c>
      <c r="K5520" s="23"/>
    </row>
    <row r="5521" spans="1:11">
      <c r="A5521" s="3">
        <v>45237</v>
      </c>
      <c r="B5521" s="30" t="s">
        <v>3870</v>
      </c>
      <c r="C5521" s="2" t="s">
        <v>746</v>
      </c>
      <c r="D5521" s="2" t="s">
        <v>2937</v>
      </c>
      <c r="E5521" s="27">
        <v>0.96875</v>
      </c>
      <c r="F5521" s="27">
        <v>1</v>
      </c>
      <c r="G5521" s="25">
        <v>3.125E-2</v>
      </c>
      <c r="H5521" s="31" t="s">
        <v>3874</v>
      </c>
      <c r="I5521" s="2"/>
      <c r="J5521" s="31" t="s">
        <v>48</v>
      </c>
      <c r="K5521" s="2"/>
    </row>
    <row r="5522" spans="1:11">
      <c r="A5522" s="21">
        <v>45238</v>
      </c>
      <c r="B5522" s="30" t="s">
        <v>3871</v>
      </c>
      <c r="C5522" s="23" t="s">
        <v>746</v>
      </c>
      <c r="D5522" s="23" t="s">
        <v>2937</v>
      </c>
      <c r="E5522" s="24">
        <v>0</v>
      </c>
      <c r="F5522" s="24">
        <v>3.4722222222222224E-2</v>
      </c>
      <c r="G5522" s="25">
        <v>3.4722222222222224E-2</v>
      </c>
      <c r="H5522" s="31" t="s">
        <v>3874</v>
      </c>
      <c r="I5522" s="23"/>
      <c r="J5522" s="31" t="s">
        <v>48</v>
      </c>
      <c r="K5522" s="23"/>
    </row>
    <row r="5523" spans="1:11">
      <c r="A5523" s="3">
        <v>45238</v>
      </c>
      <c r="B5523" s="30" t="s">
        <v>3871</v>
      </c>
      <c r="C5523" s="2" t="s">
        <v>2302</v>
      </c>
      <c r="D5523" s="2" t="s">
        <v>2938</v>
      </c>
      <c r="E5523" s="27">
        <v>0.33680555555555558</v>
      </c>
      <c r="F5523" s="27">
        <v>0.34722222222222227</v>
      </c>
      <c r="G5523" s="25">
        <v>1.0416666666666685E-2</v>
      </c>
      <c r="H5523" s="31" t="s">
        <v>3874</v>
      </c>
      <c r="I5523" s="2"/>
      <c r="J5523" s="31" t="s">
        <v>48</v>
      </c>
      <c r="K5523" s="2"/>
    </row>
    <row r="5524" spans="1:11">
      <c r="A5524" s="21">
        <v>45238</v>
      </c>
      <c r="B5524" s="30" t="s">
        <v>3871</v>
      </c>
      <c r="C5524" s="23" t="s">
        <v>746</v>
      </c>
      <c r="D5524" s="23" t="s">
        <v>2939</v>
      </c>
      <c r="E5524" s="24">
        <v>0.39583333333333331</v>
      </c>
      <c r="F5524" s="24">
        <v>0.40625</v>
      </c>
      <c r="G5524" s="25">
        <v>1.0416666666666685E-2</v>
      </c>
      <c r="H5524" s="31" t="s">
        <v>3874</v>
      </c>
      <c r="I5524" s="23"/>
      <c r="J5524" s="31" t="s">
        <v>48</v>
      </c>
      <c r="K5524" s="23"/>
    </row>
    <row r="5525" spans="1:11">
      <c r="A5525" s="3">
        <v>45238</v>
      </c>
      <c r="B5525" s="30" t="s">
        <v>3871</v>
      </c>
      <c r="C5525" s="2" t="s">
        <v>443</v>
      </c>
      <c r="D5525" s="2" t="s">
        <v>1413</v>
      </c>
      <c r="E5525" s="27">
        <v>0.40625</v>
      </c>
      <c r="F5525" s="27">
        <v>0.41666666666666669</v>
      </c>
      <c r="G5525" s="25">
        <v>1.0416666666666685E-2</v>
      </c>
      <c r="H5525" s="31" t="s">
        <v>3867</v>
      </c>
      <c r="I5525" s="2"/>
      <c r="J5525" s="31" t="s">
        <v>34</v>
      </c>
      <c r="K5525" s="2"/>
    </row>
    <row r="5526" spans="1:11">
      <c r="A5526" s="21">
        <v>45238</v>
      </c>
      <c r="B5526" s="30" t="s">
        <v>3871</v>
      </c>
      <c r="C5526" s="23" t="s">
        <v>746</v>
      </c>
      <c r="D5526" s="23" t="s">
        <v>2940</v>
      </c>
      <c r="E5526" s="24">
        <v>0.41666666666666669</v>
      </c>
      <c r="F5526" s="24">
        <v>0.42708333333333331</v>
      </c>
      <c r="G5526" s="25">
        <v>1.041666666666663E-2</v>
      </c>
      <c r="H5526" s="31" t="s">
        <v>3874</v>
      </c>
      <c r="I5526" s="23"/>
      <c r="J5526" s="31" t="s">
        <v>48</v>
      </c>
      <c r="K5526" s="23"/>
    </row>
    <row r="5527" spans="1:11">
      <c r="A5527" s="3">
        <v>45238</v>
      </c>
      <c r="B5527" s="30" t="s">
        <v>3871</v>
      </c>
      <c r="C5527" s="2" t="s">
        <v>746</v>
      </c>
      <c r="D5527" s="2" t="s">
        <v>2941</v>
      </c>
      <c r="E5527" s="27">
        <v>0.42708333333333331</v>
      </c>
      <c r="F5527" s="27">
        <v>0.44791666666666669</v>
      </c>
      <c r="G5527" s="25">
        <v>2.083333333333337E-2</v>
      </c>
      <c r="H5527" s="31" t="s">
        <v>3874</v>
      </c>
      <c r="I5527" s="2"/>
      <c r="J5527" s="31" t="s">
        <v>48</v>
      </c>
      <c r="K5527" s="2"/>
    </row>
    <row r="5528" spans="1:11">
      <c r="A5528" s="21">
        <v>45238</v>
      </c>
      <c r="B5528" s="30" t="s">
        <v>3871</v>
      </c>
      <c r="C5528" s="23" t="s">
        <v>746</v>
      </c>
      <c r="D5528" s="23" t="s">
        <v>2940</v>
      </c>
      <c r="E5528" s="24">
        <v>0.44791666666666669</v>
      </c>
      <c r="F5528" s="24">
        <v>0.47916666666666669</v>
      </c>
      <c r="G5528" s="25">
        <v>3.125E-2</v>
      </c>
      <c r="H5528" s="31" t="s">
        <v>3874</v>
      </c>
      <c r="I5528" s="23"/>
      <c r="J5528" s="31" t="s">
        <v>48</v>
      </c>
      <c r="K5528" s="23"/>
    </row>
    <row r="5529" spans="1:11">
      <c r="A5529" s="3">
        <v>45238</v>
      </c>
      <c r="B5529" s="30" t="s">
        <v>3871</v>
      </c>
      <c r="C5529" s="2" t="s">
        <v>746</v>
      </c>
      <c r="D5529" s="2" t="s">
        <v>2942</v>
      </c>
      <c r="E5529" s="27">
        <v>0.47916666666666669</v>
      </c>
      <c r="F5529" s="27">
        <v>0.5</v>
      </c>
      <c r="G5529" s="25">
        <v>2.0833333333333315E-2</v>
      </c>
      <c r="H5529" s="31" t="s">
        <v>3874</v>
      </c>
      <c r="I5529" s="2"/>
      <c r="J5529" s="31" t="s">
        <v>48</v>
      </c>
      <c r="K5529" s="2"/>
    </row>
    <row r="5530" spans="1:11">
      <c r="A5530" s="21">
        <v>45238</v>
      </c>
      <c r="B5530" s="30" t="s">
        <v>3871</v>
      </c>
      <c r="C5530" s="23" t="s">
        <v>746</v>
      </c>
      <c r="D5530" s="23" t="s">
        <v>2931</v>
      </c>
      <c r="E5530" s="24">
        <v>0.54166666666666663</v>
      </c>
      <c r="F5530" s="24">
        <v>0.5625</v>
      </c>
      <c r="G5530" s="25">
        <v>2.083333333333337E-2</v>
      </c>
      <c r="H5530" s="31" t="s">
        <v>3874</v>
      </c>
      <c r="I5530" s="23"/>
      <c r="J5530" s="31" t="s">
        <v>48</v>
      </c>
      <c r="K5530" s="23"/>
    </row>
    <row r="5531" spans="1:11">
      <c r="A5531" s="3">
        <v>45238</v>
      </c>
      <c r="B5531" s="30" t="s">
        <v>3871</v>
      </c>
      <c r="C5531" s="2" t="s">
        <v>746</v>
      </c>
      <c r="D5531" s="2" t="s">
        <v>2941</v>
      </c>
      <c r="E5531" s="27">
        <v>0.5625</v>
      </c>
      <c r="F5531" s="27">
        <v>0.625</v>
      </c>
      <c r="G5531" s="25">
        <v>6.25E-2</v>
      </c>
      <c r="H5531" s="31" t="s">
        <v>3874</v>
      </c>
      <c r="I5531" s="2"/>
      <c r="J5531" s="31" t="s">
        <v>48</v>
      </c>
      <c r="K5531" s="2"/>
    </row>
    <row r="5532" spans="1:11">
      <c r="A5532" s="21">
        <v>45238</v>
      </c>
      <c r="B5532" s="30" t="s">
        <v>3871</v>
      </c>
      <c r="C5532" s="23" t="s">
        <v>1589</v>
      </c>
      <c r="D5532" s="23" t="s">
        <v>2112</v>
      </c>
      <c r="E5532" s="24">
        <v>0.625</v>
      </c>
      <c r="F5532" s="24">
        <v>0.65625</v>
      </c>
      <c r="G5532" s="25">
        <v>3.125E-2</v>
      </c>
      <c r="H5532" s="31" t="s">
        <v>3874</v>
      </c>
      <c r="I5532" s="23"/>
      <c r="J5532" s="31" t="s">
        <v>48</v>
      </c>
      <c r="K5532" s="23"/>
    </row>
    <row r="5533" spans="1:11">
      <c r="A5533" s="3">
        <v>45238</v>
      </c>
      <c r="B5533" s="30" t="s">
        <v>3871</v>
      </c>
      <c r="C5533" s="2" t="s">
        <v>1589</v>
      </c>
      <c r="D5533" s="2" t="s">
        <v>2943</v>
      </c>
      <c r="E5533" s="27">
        <v>0.66666666666666663</v>
      </c>
      <c r="F5533" s="27">
        <v>0.69791666666666663</v>
      </c>
      <c r="G5533" s="25">
        <v>3.125E-2</v>
      </c>
      <c r="H5533" s="31" t="s">
        <v>3874</v>
      </c>
      <c r="I5533" s="2"/>
      <c r="J5533" s="31" t="s">
        <v>48</v>
      </c>
      <c r="K5533" s="2"/>
    </row>
    <row r="5534" spans="1:11">
      <c r="A5534" s="21">
        <v>45238</v>
      </c>
      <c r="B5534" s="30" t="s">
        <v>3871</v>
      </c>
      <c r="C5534" s="23" t="s">
        <v>2944</v>
      </c>
      <c r="D5534" s="23" t="s">
        <v>2945</v>
      </c>
      <c r="E5534" s="24">
        <v>0.69791666666666663</v>
      </c>
      <c r="F5534" s="24">
        <v>0.70833333333333337</v>
      </c>
      <c r="G5534" s="25">
        <v>1.0416666666666741E-2</v>
      </c>
      <c r="H5534" s="31" t="s">
        <v>3874</v>
      </c>
      <c r="I5534" s="23"/>
      <c r="J5534" s="31" t="s">
        <v>48</v>
      </c>
      <c r="K5534" s="23"/>
    </row>
    <row r="5535" spans="1:11">
      <c r="A5535" s="3">
        <v>45238</v>
      </c>
      <c r="B5535" s="30" t="s">
        <v>3871</v>
      </c>
      <c r="C5535" s="2" t="s">
        <v>1639</v>
      </c>
      <c r="D5535" s="2" t="s">
        <v>2436</v>
      </c>
      <c r="E5535" s="27">
        <v>0.70833333333333337</v>
      </c>
      <c r="F5535" s="27">
        <v>0.72916666666666663</v>
      </c>
      <c r="G5535" s="25">
        <v>2.0833333333333259E-2</v>
      </c>
      <c r="H5535" s="31" t="s">
        <v>3874</v>
      </c>
      <c r="I5535" s="2"/>
      <c r="J5535" s="31" t="s">
        <v>48</v>
      </c>
      <c r="K5535" s="2"/>
    </row>
    <row r="5536" spans="1:11">
      <c r="A5536" s="21">
        <v>45238</v>
      </c>
      <c r="B5536" s="30" t="s">
        <v>3871</v>
      </c>
      <c r="C5536" s="23" t="s">
        <v>1589</v>
      </c>
      <c r="D5536" s="23" t="s">
        <v>2946</v>
      </c>
      <c r="E5536" s="24">
        <v>0.72916666666666663</v>
      </c>
      <c r="F5536" s="24">
        <v>0.75</v>
      </c>
      <c r="G5536" s="25">
        <v>2.083333333333337E-2</v>
      </c>
      <c r="H5536" s="31" t="s">
        <v>3874</v>
      </c>
      <c r="I5536" s="23"/>
      <c r="J5536" s="31" t="s">
        <v>48</v>
      </c>
      <c r="K5536" s="23"/>
    </row>
    <row r="5537" spans="1:11">
      <c r="A5537" s="3">
        <v>45238</v>
      </c>
      <c r="B5537" s="30" t="s">
        <v>3871</v>
      </c>
      <c r="C5537" s="2" t="s">
        <v>1589</v>
      </c>
      <c r="D5537" s="2" t="s">
        <v>2947</v>
      </c>
      <c r="E5537" s="27">
        <v>0.75</v>
      </c>
      <c r="F5537" s="27">
        <v>0.76041666666666663</v>
      </c>
      <c r="G5537" s="25">
        <v>1.041666666666663E-2</v>
      </c>
      <c r="H5537" s="31" t="s">
        <v>3874</v>
      </c>
      <c r="I5537" s="2"/>
      <c r="J5537" s="31" t="s">
        <v>48</v>
      </c>
      <c r="K5537" s="2"/>
    </row>
    <row r="5538" spans="1:11">
      <c r="A5538" s="21">
        <v>45238</v>
      </c>
      <c r="B5538" s="30" t="s">
        <v>3871</v>
      </c>
      <c r="C5538" s="23" t="s">
        <v>746</v>
      </c>
      <c r="D5538" s="23" t="s">
        <v>2931</v>
      </c>
      <c r="E5538" s="24">
        <v>0.76041666666666663</v>
      </c>
      <c r="F5538" s="24">
        <v>0.77083333333333337</v>
      </c>
      <c r="G5538" s="25">
        <v>1.0416666666666741E-2</v>
      </c>
      <c r="H5538" s="31" t="s">
        <v>3874</v>
      </c>
      <c r="I5538" s="23"/>
      <c r="J5538" s="31" t="s">
        <v>48</v>
      </c>
      <c r="K5538" s="23"/>
    </row>
    <row r="5539" spans="1:11">
      <c r="A5539" s="3">
        <v>45239</v>
      </c>
      <c r="B5539" s="30" t="s">
        <v>3872</v>
      </c>
      <c r="C5539" s="2" t="s">
        <v>1600</v>
      </c>
      <c r="D5539" s="2" t="s">
        <v>2104</v>
      </c>
      <c r="E5539" s="27">
        <v>0.39583333333333331</v>
      </c>
      <c r="F5539" s="27">
        <v>0.40625</v>
      </c>
      <c r="G5539" s="25">
        <v>1.0416666666666685E-2</v>
      </c>
      <c r="H5539" s="31" t="s">
        <v>3874</v>
      </c>
      <c r="I5539" s="2"/>
      <c r="J5539" s="31" t="s">
        <v>48</v>
      </c>
      <c r="K5539" s="2"/>
    </row>
    <row r="5540" spans="1:11">
      <c r="A5540" s="21">
        <v>45239</v>
      </c>
      <c r="B5540" s="30" t="s">
        <v>3872</v>
      </c>
      <c r="C5540" s="23" t="s">
        <v>443</v>
      </c>
      <c r="D5540" s="23" t="s">
        <v>1413</v>
      </c>
      <c r="E5540" s="24">
        <v>0.40625</v>
      </c>
      <c r="F5540" s="24">
        <v>0.41666666666666669</v>
      </c>
      <c r="G5540" s="25">
        <v>1.0416666666666685E-2</v>
      </c>
      <c r="H5540" s="31" t="s">
        <v>3867</v>
      </c>
      <c r="I5540" s="23"/>
      <c r="J5540" s="31" t="s">
        <v>34</v>
      </c>
      <c r="K5540" s="23"/>
    </row>
    <row r="5541" spans="1:11">
      <c r="A5541" s="3">
        <v>45239</v>
      </c>
      <c r="B5541" s="30" t="s">
        <v>3872</v>
      </c>
      <c r="C5541" s="2" t="s">
        <v>746</v>
      </c>
      <c r="D5541" s="2" t="s">
        <v>2931</v>
      </c>
      <c r="E5541" s="27">
        <v>0.41666666666666669</v>
      </c>
      <c r="F5541" s="27">
        <v>0.45833333333333331</v>
      </c>
      <c r="G5541" s="25">
        <v>4.166666666666663E-2</v>
      </c>
      <c r="H5541" s="31" t="s">
        <v>3874</v>
      </c>
      <c r="I5541" s="2" t="s">
        <v>2948</v>
      </c>
      <c r="J5541" s="31" t="s">
        <v>48</v>
      </c>
      <c r="K5541" s="2"/>
    </row>
    <row r="5542" spans="1:11">
      <c r="A5542" s="21">
        <v>45239</v>
      </c>
      <c r="B5542" s="30" t="s">
        <v>3872</v>
      </c>
      <c r="C5542" s="23" t="s">
        <v>746</v>
      </c>
      <c r="D5542" s="23" t="s">
        <v>2949</v>
      </c>
      <c r="E5542" s="24">
        <v>0.45833333333333331</v>
      </c>
      <c r="F5542" s="24">
        <v>0.5</v>
      </c>
      <c r="G5542" s="25">
        <v>4.1666666666666685E-2</v>
      </c>
      <c r="H5542" s="31" t="s">
        <v>3874</v>
      </c>
      <c r="I5542" s="23"/>
      <c r="J5542" s="31" t="s">
        <v>48</v>
      </c>
      <c r="K5542" s="23"/>
    </row>
    <row r="5543" spans="1:11">
      <c r="A5543" s="3">
        <v>45239</v>
      </c>
      <c r="B5543" s="30" t="s">
        <v>3872</v>
      </c>
      <c r="C5543" s="2" t="s">
        <v>2302</v>
      </c>
      <c r="D5543" s="2" t="s">
        <v>2950</v>
      </c>
      <c r="E5543" s="27">
        <v>0.54166666666666663</v>
      </c>
      <c r="F5543" s="27">
        <v>0.5625</v>
      </c>
      <c r="G5543" s="25">
        <v>2.083333333333337E-2</v>
      </c>
      <c r="H5543" s="31" t="s">
        <v>3874</v>
      </c>
      <c r="I5543" s="2"/>
      <c r="J5543" s="31" t="s">
        <v>48</v>
      </c>
      <c r="K5543" s="2"/>
    </row>
    <row r="5544" spans="1:11">
      <c r="A5544" s="21">
        <v>45239</v>
      </c>
      <c r="B5544" s="30" t="s">
        <v>3872</v>
      </c>
      <c r="C5544" s="23" t="s">
        <v>746</v>
      </c>
      <c r="D5544" s="23" t="s">
        <v>2949</v>
      </c>
      <c r="E5544" s="24">
        <v>0.5625</v>
      </c>
      <c r="F5544" s="24">
        <v>0.625</v>
      </c>
      <c r="G5544" s="25">
        <v>6.25E-2</v>
      </c>
      <c r="H5544" s="31" t="s">
        <v>3874</v>
      </c>
      <c r="I5544" s="23"/>
      <c r="J5544" s="31" t="s">
        <v>48</v>
      </c>
      <c r="K5544" s="23"/>
    </row>
    <row r="5545" spans="1:11">
      <c r="A5545" s="3">
        <v>45239</v>
      </c>
      <c r="B5545" s="30" t="s">
        <v>3872</v>
      </c>
      <c r="C5545" s="2" t="s">
        <v>1639</v>
      </c>
      <c r="D5545" s="2" t="s">
        <v>2475</v>
      </c>
      <c r="E5545" s="27">
        <v>0.625</v>
      </c>
      <c r="F5545" s="27">
        <v>0.67708333333333337</v>
      </c>
      <c r="G5545" s="25">
        <v>5.208333333333337E-2</v>
      </c>
      <c r="H5545" s="31" t="s">
        <v>3874</v>
      </c>
      <c r="I5545" s="2"/>
      <c r="J5545" s="31" t="s">
        <v>48</v>
      </c>
      <c r="K5545" s="2"/>
    </row>
    <row r="5546" spans="1:11">
      <c r="A5546" s="21">
        <v>45239</v>
      </c>
      <c r="B5546" s="30" t="s">
        <v>3872</v>
      </c>
      <c r="C5546" s="23" t="s">
        <v>1589</v>
      </c>
      <c r="D5546" s="23" t="s">
        <v>2951</v>
      </c>
      <c r="E5546" s="24">
        <v>0.67708333333333337</v>
      </c>
      <c r="F5546" s="24">
        <v>0.70833333333333337</v>
      </c>
      <c r="G5546" s="25">
        <v>3.125E-2</v>
      </c>
      <c r="H5546" s="31" t="s">
        <v>3874</v>
      </c>
      <c r="I5546" s="23"/>
      <c r="J5546" s="31" t="s">
        <v>48</v>
      </c>
      <c r="K5546" s="23"/>
    </row>
    <row r="5547" spans="1:11">
      <c r="A5547" s="3">
        <v>45239</v>
      </c>
      <c r="B5547" s="30" t="s">
        <v>3872</v>
      </c>
      <c r="C5547" s="2" t="s">
        <v>746</v>
      </c>
      <c r="D5547" s="2" t="s">
        <v>2949</v>
      </c>
      <c r="E5547" s="27">
        <v>0.70833333333333337</v>
      </c>
      <c r="F5547" s="27">
        <v>0.72916666666666663</v>
      </c>
      <c r="G5547" s="25">
        <v>2.0833333333333259E-2</v>
      </c>
      <c r="H5547" s="31" t="s">
        <v>3874</v>
      </c>
      <c r="I5547" s="2"/>
      <c r="J5547" s="31" t="s">
        <v>48</v>
      </c>
      <c r="K5547" s="2"/>
    </row>
    <row r="5548" spans="1:11">
      <c r="A5548" s="21">
        <v>45239</v>
      </c>
      <c r="B5548" s="30" t="s">
        <v>3872</v>
      </c>
      <c r="C5548" s="23" t="s">
        <v>2944</v>
      </c>
      <c r="D5548" s="23" t="s">
        <v>2952</v>
      </c>
      <c r="E5548" s="24">
        <v>0.72916666666666663</v>
      </c>
      <c r="F5548" s="24">
        <v>0.77083333333333337</v>
      </c>
      <c r="G5548" s="25">
        <v>4.1666666666666741E-2</v>
      </c>
      <c r="H5548" s="31" t="s">
        <v>3874</v>
      </c>
      <c r="I5548" s="23"/>
      <c r="J5548" s="31" t="s">
        <v>48</v>
      </c>
      <c r="K5548" s="23"/>
    </row>
    <row r="5549" spans="1:11">
      <c r="A5549" s="3">
        <v>45240</v>
      </c>
      <c r="B5549" s="30" t="s">
        <v>3865</v>
      </c>
      <c r="C5549" s="2" t="s">
        <v>1589</v>
      </c>
      <c r="D5549" s="2" t="s">
        <v>2953</v>
      </c>
      <c r="E5549" s="27">
        <v>0.39583333333333331</v>
      </c>
      <c r="F5549" s="27">
        <v>0.42708333333333331</v>
      </c>
      <c r="G5549" s="25">
        <v>3.125E-2</v>
      </c>
      <c r="H5549" s="31" t="s">
        <v>3874</v>
      </c>
      <c r="I5549" s="2"/>
      <c r="J5549" s="31" t="s">
        <v>48</v>
      </c>
      <c r="K5549" s="2"/>
    </row>
    <row r="5550" spans="1:11">
      <c r="A5550" s="21">
        <v>45240</v>
      </c>
      <c r="B5550" s="30" t="s">
        <v>3865</v>
      </c>
      <c r="C5550" s="23" t="s">
        <v>2944</v>
      </c>
      <c r="D5550" s="23" t="s">
        <v>2952</v>
      </c>
      <c r="E5550" s="24">
        <v>0.42708333333333331</v>
      </c>
      <c r="F5550" s="24">
        <v>0.4375</v>
      </c>
      <c r="G5550" s="25">
        <v>1.0416666666666685E-2</v>
      </c>
      <c r="H5550" s="31" t="s">
        <v>3874</v>
      </c>
      <c r="I5550" s="23"/>
      <c r="J5550" s="31" t="s">
        <v>48</v>
      </c>
      <c r="K5550" s="23"/>
    </row>
    <row r="5551" spans="1:11">
      <c r="A5551" s="3">
        <v>45240</v>
      </c>
      <c r="B5551" s="30" t="s">
        <v>3865</v>
      </c>
      <c r="C5551" s="2" t="s">
        <v>746</v>
      </c>
      <c r="D5551" s="2" t="s">
        <v>2954</v>
      </c>
      <c r="E5551" s="27">
        <v>0.4375</v>
      </c>
      <c r="F5551" s="27">
        <v>0.45833333333333331</v>
      </c>
      <c r="G5551" s="25">
        <v>2.0833333333333315E-2</v>
      </c>
      <c r="H5551" s="31" t="s">
        <v>3874</v>
      </c>
      <c r="I5551" s="2"/>
      <c r="J5551" s="31" t="s">
        <v>48</v>
      </c>
      <c r="K5551" s="2"/>
    </row>
    <row r="5552" spans="1:11">
      <c r="A5552" s="21">
        <v>45240</v>
      </c>
      <c r="B5552" s="30" t="s">
        <v>3865</v>
      </c>
      <c r="C5552" s="23" t="s">
        <v>1639</v>
      </c>
      <c r="D5552" s="23" t="s">
        <v>2135</v>
      </c>
      <c r="E5552" s="24">
        <v>0.45833333333333331</v>
      </c>
      <c r="F5552" s="24">
        <v>0.51041666666666663</v>
      </c>
      <c r="G5552" s="25">
        <v>5.2083333333333315E-2</v>
      </c>
      <c r="H5552" s="31" t="s">
        <v>3874</v>
      </c>
      <c r="I5552" s="23"/>
      <c r="J5552" s="31" t="s">
        <v>48</v>
      </c>
      <c r="K5552" s="23"/>
    </row>
    <row r="5553" spans="1:11">
      <c r="A5553" s="3">
        <v>45240</v>
      </c>
      <c r="B5553" s="30" t="s">
        <v>3865</v>
      </c>
      <c r="C5553" s="2" t="s">
        <v>746</v>
      </c>
      <c r="D5553" s="2" t="s">
        <v>2955</v>
      </c>
      <c r="E5553" s="27">
        <v>0.55208333333333337</v>
      </c>
      <c r="F5553" s="27">
        <v>0.57291666666666663</v>
      </c>
      <c r="G5553" s="25">
        <v>2.0833333333333259E-2</v>
      </c>
      <c r="H5553" s="31" t="s">
        <v>3874</v>
      </c>
      <c r="I5553" s="2"/>
      <c r="J5553" s="31" t="s">
        <v>48</v>
      </c>
      <c r="K5553" s="2"/>
    </row>
    <row r="5554" spans="1:11">
      <c r="A5554" s="21">
        <v>45240</v>
      </c>
      <c r="B5554" s="30" t="s">
        <v>3865</v>
      </c>
      <c r="C5554" s="23" t="s">
        <v>746</v>
      </c>
      <c r="D5554" s="23" t="s">
        <v>2956</v>
      </c>
      <c r="E5554" s="24">
        <v>0.57291666666666663</v>
      </c>
      <c r="F5554" s="24">
        <v>0.59375</v>
      </c>
      <c r="G5554" s="25">
        <v>2.083333333333337E-2</v>
      </c>
      <c r="H5554" s="31" t="s">
        <v>3874</v>
      </c>
      <c r="I5554" s="23"/>
      <c r="J5554" s="31" t="s">
        <v>48</v>
      </c>
      <c r="K5554" s="23"/>
    </row>
    <row r="5555" spans="1:11">
      <c r="A5555" s="3">
        <v>45240</v>
      </c>
      <c r="B5555" s="30" t="s">
        <v>3865</v>
      </c>
      <c r="C5555" s="2" t="s">
        <v>746</v>
      </c>
      <c r="D5555" s="2" t="s">
        <v>2957</v>
      </c>
      <c r="E5555" s="27">
        <v>0.59375</v>
      </c>
      <c r="F5555" s="27">
        <v>0.70833333333333337</v>
      </c>
      <c r="G5555" s="25">
        <v>0.11458333333333337</v>
      </c>
      <c r="H5555" s="31" t="s">
        <v>3874</v>
      </c>
      <c r="I5555" s="2"/>
      <c r="J5555" s="31" t="s">
        <v>48</v>
      </c>
      <c r="K5555" s="2"/>
    </row>
    <row r="5556" spans="1:11">
      <c r="A5556" s="21">
        <v>45242</v>
      </c>
      <c r="B5556" s="30" t="s">
        <v>3873</v>
      </c>
      <c r="C5556" s="23" t="s">
        <v>2302</v>
      </c>
      <c r="D5556" s="23" t="s">
        <v>2958</v>
      </c>
      <c r="E5556" s="24">
        <v>0.89583333333333337</v>
      </c>
      <c r="F5556" s="24">
        <v>0.92708333333333337</v>
      </c>
      <c r="G5556" s="25">
        <v>3.125E-2</v>
      </c>
      <c r="H5556" s="31" t="s">
        <v>3874</v>
      </c>
      <c r="I5556" s="23"/>
      <c r="J5556" s="31" t="s">
        <v>48</v>
      </c>
      <c r="K5556" s="23"/>
    </row>
    <row r="5557" spans="1:11">
      <c r="A5557" s="3">
        <v>45242</v>
      </c>
      <c r="B5557" s="30" t="s">
        <v>3873</v>
      </c>
      <c r="C5557" s="2" t="s">
        <v>746</v>
      </c>
      <c r="D5557" s="2" t="s">
        <v>2957</v>
      </c>
      <c r="E5557" s="27">
        <v>0.92708333333333337</v>
      </c>
      <c r="F5557" s="27">
        <v>0.9375</v>
      </c>
      <c r="G5557" s="25">
        <v>1.041666666666663E-2</v>
      </c>
      <c r="H5557" s="31" t="s">
        <v>3874</v>
      </c>
      <c r="I5557" s="2"/>
      <c r="J5557" s="31" t="s">
        <v>48</v>
      </c>
      <c r="K5557" s="2"/>
    </row>
    <row r="5558" spans="1:11">
      <c r="A5558" s="21">
        <v>45242</v>
      </c>
      <c r="B5558" s="30" t="s">
        <v>3873</v>
      </c>
      <c r="C5558" s="23" t="s">
        <v>2925</v>
      </c>
      <c r="D5558" s="23" t="s">
        <v>333</v>
      </c>
      <c r="E5558" s="24">
        <v>0.9375</v>
      </c>
      <c r="F5558" s="24">
        <v>1</v>
      </c>
      <c r="G5558" s="25">
        <v>6.25E-2</v>
      </c>
      <c r="H5558" s="31" t="s">
        <v>3866</v>
      </c>
      <c r="I5558" s="23"/>
      <c r="J5558" s="31" t="s">
        <v>50</v>
      </c>
      <c r="K5558" s="23"/>
    </row>
    <row r="5559" spans="1:11">
      <c r="A5559" s="3">
        <v>45243</v>
      </c>
      <c r="B5559" s="30" t="s">
        <v>3869</v>
      </c>
      <c r="C5559" s="2" t="s">
        <v>746</v>
      </c>
      <c r="D5559" s="2" t="s">
        <v>2955</v>
      </c>
      <c r="E5559" s="27">
        <v>0.39583333333333331</v>
      </c>
      <c r="F5559" s="27">
        <v>0.40625</v>
      </c>
      <c r="G5559" s="25">
        <v>1.0416666666666685E-2</v>
      </c>
      <c r="H5559" s="31" t="s">
        <v>3874</v>
      </c>
      <c r="I5559" s="2"/>
      <c r="J5559" s="31" t="s">
        <v>48</v>
      </c>
      <c r="K5559" s="2"/>
    </row>
    <row r="5560" spans="1:11">
      <c r="A5560" s="21">
        <v>45243</v>
      </c>
      <c r="B5560" s="30" t="s">
        <v>3869</v>
      </c>
      <c r="C5560" s="23" t="s">
        <v>2944</v>
      </c>
      <c r="D5560" s="23" t="s">
        <v>2959</v>
      </c>
      <c r="E5560" s="24">
        <v>0.40625</v>
      </c>
      <c r="F5560" s="24">
        <v>0.41666666666666669</v>
      </c>
      <c r="G5560" s="25">
        <v>1.0416666666666685E-2</v>
      </c>
      <c r="H5560" s="31" t="s">
        <v>3874</v>
      </c>
      <c r="I5560" s="23"/>
      <c r="J5560" s="31" t="s">
        <v>48</v>
      </c>
      <c r="K5560" s="23"/>
    </row>
    <row r="5561" spans="1:11">
      <c r="A5561" s="3">
        <v>45243</v>
      </c>
      <c r="B5561" s="30" t="s">
        <v>3869</v>
      </c>
      <c r="C5561" s="2" t="s">
        <v>449</v>
      </c>
      <c r="D5561" s="2" t="s">
        <v>1880</v>
      </c>
      <c r="E5561" s="27">
        <v>0.41666666666666669</v>
      </c>
      <c r="F5561" s="27">
        <v>0.42708333333333331</v>
      </c>
      <c r="G5561" s="25">
        <v>1.041666666666663E-2</v>
      </c>
      <c r="H5561" s="31" t="s">
        <v>3867</v>
      </c>
      <c r="I5561" s="2"/>
      <c r="J5561" s="31" t="s">
        <v>34</v>
      </c>
      <c r="K5561" s="2"/>
    </row>
    <row r="5562" spans="1:11">
      <c r="A5562" s="21">
        <v>45243</v>
      </c>
      <c r="B5562" s="30" t="s">
        <v>3869</v>
      </c>
      <c r="C5562" s="23" t="s">
        <v>2944</v>
      </c>
      <c r="D5562" s="23" t="s">
        <v>2960</v>
      </c>
      <c r="E5562" s="24">
        <v>0.42708333333333331</v>
      </c>
      <c r="F5562" s="24">
        <v>0.4375</v>
      </c>
      <c r="G5562" s="25">
        <v>1.0416666666666685E-2</v>
      </c>
      <c r="H5562" s="31" t="s">
        <v>3874</v>
      </c>
      <c r="I5562" s="23"/>
      <c r="J5562" s="31" t="s">
        <v>48</v>
      </c>
      <c r="K5562" s="23"/>
    </row>
    <row r="5563" spans="1:11">
      <c r="A5563" s="3">
        <v>45243</v>
      </c>
      <c r="B5563" s="30" t="s">
        <v>3869</v>
      </c>
      <c r="C5563" s="2" t="s">
        <v>443</v>
      </c>
      <c r="D5563" s="2" t="s">
        <v>3884</v>
      </c>
      <c r="E5563" s="27">
        <v>0.4375</v>
      </c>
      <c r="F5563" s="27">
        <v>0.45833333333333331</v>
      </c>
      <c r="G5563" s="25">
        <v>2.0833333333333315E-2</v>
      </c>
      <c r="H5563" s="31" t="s">
        <v>3867</v>
      </c>
      <c r="I5563" s="2"/>
      <c r="J5563" s="31" t="s">
        <v>34</v>
      </c>
      <c r="K5563" s="2"/>
    </row>
    <row r="5564" spans="1:11">
      <c r="A5564" s="21">
        <v>45243</v>
      </c>
      <c r="B5564" s="30" t="s">
        <v>3869</v>
      </c>
      <c r="C5564" s="23" t="s">
        <v>746</v>
      </c>
      <c r="D5564" s="23" t="s">
        <v>2956</v>
      </c>
      <c r="E5564" s="24">
        <v>0.45833333333333331</v>
      </c>
      <c r="F5564" s="24">
        <v>0.47916666666666669</v>
      </c>
      <c r="G5564" s="25">
        <v>2.083333333333337E-2</v>
      </c>
      <c r="H5564" s="31" t="s">
        <v>3874</v>
      </c>
      <c r="I5564" s="23"/>
      <c r="J5564" s="31" t="s">
        <v>48</v>
      </c>
      <c r="K5564" s="23"/>
    </row>
    <row r="5565" spans="1:11">
      <c r="A5565" s="3">
        <v>45243</v>
      </c>
      <c r="B5565" s="30" t="s">
        <v>3869</v>
      </c>
      <c r="C5565" s="2" t="s">
        <v>2944</v>
      </c>
      <c r="D5565" s="2" t="s">
        <v>2961</v>
      </c>
      <c r="E5565" s="27">
        <v>0.54166666666666663</v>
      </c>
      <c r="F5565" s="27">
        <v>0.5625</v>
      </c>
      <c r="G5565" s="25">
        <v>2.083333333333337E-2</v>
      </c>
      <c r="H5565" s="31" t="s">
        <v>3874</v>
      </c>
      <c r="I5565" s="2"/>
      <c r="J5565" s="31" t="s">
        <v>48</v>
      </c>
      <c r="K5565" s="2"/>
    </row>
    <row r="5566" spans="1:11">
      <c r="A5566" s="21">
        <v>45243</v>
      </c>
      <c r="B5566" s="30" t="s">
        <v>3869</v>
      </c>
      <c r="C5566" s="23" t="s">
        <v>746</v>
      </c>
      <c r="D5566" s="23" t="s">
        <v>2962</v>
      </c>
      <c r="E5566" s="24">
        <v>0.5625</v>
      </c>
      <c r="F5566" s="24">
        <v>0.58333333333333337</v>
      </c>
      <c r="G5566" s="25">
        <v>2.083333333333337E-2</v>
      </c>
      <c r="H5566" s="31" t="s">
        <v>3874</v>
      </c>
      <c r="I5566" s="23"/>
      <c r="J5566" s="31" t="s">
        <v>48</v>
      </c>
      <c r="K5566" s="23"/>
    </row>
    <row r="5567" spans="1:11">
      <c r="A5567" s="3">
        <v>45243</v>
      </c>
      <c r="B5567" s="30" t="s">
        <v>3869</v>
      </c>
      <c r="C5567" s="2" t="s">
        <v>2944</v>
      </c>
      <c r="D5567" s="2" t="s">
        <v>2961</v>
      </c>
      <c r="E5567" s="27">
        <v>0.58333333333333337</v>
      </c>
      <c r="F5567" s="27">
        <v>0.625</v>
      </c>
      <c r="G5567" s="25">
        <v>4.166666666666663E-2</v>
      </c>
      <c r="H5567" s="31" t="s">
        <v>3874</v>
      </c>
      <c r="I5567" s="2"/>
      <c r="J5567" s="31" t="s">
        <v>48</v>
      </c>
      <c r="K5567" s="2"/>
    </row>
    <row r="5568" spans="1:11">
      <c r="A5568" s="21">
        <v>45243</v>
      </c>
      <c r="B5568" s="30" t="s">
        <v>3869</v>
      </c>
      <c r="C5568" s="23" t="s">
        <v>746</v>
      </c>
      <c r="D5568" s="23" t="s">
        <v>2963</v>
      </c>
      <c r="E5568" s="24">
        <v>0.625</v>
      </c>
      <c r="F5568" s="24">
        <v>0.64583333333333337</v>
      </c>
      <c r="G5568" s="25">
        <v>2.083333333333337E-2</v>
      </c>
      <c r="H5568" s="31" t="s">
        <v>3874</v>
      </c>
      <c r="I5568" s="23"/>
      <c r="J5568" s="31" t="s">
        <v>48</v>
      </c>
      <c r="K5568" s="23"/>
    </row>
    <row r="5569" spans="1:11">
      <c r="A5569" s="3">
        <v>45243</v>
      </c>
      <c r="B5569" s="30" t="s">
        <v>3869</v>
      </c>
      <c r="C5569" s="2" t="s">
        <v>1589</v>
      </c>
      <c r="D5569" s="2" t="s">
        <v>2964</v>
      </c>
      <c r="E5569" s="27">
        <v>0.64583333333333337</v>
      </c>
      <c r="F5569" s="27">
        <v>0.66666666666666663</v>
      </c>
      <c r="G5569" s="25">
        <v>2.0833333333333259E-2</v>
      </c>
      <c r="H5569" s="31" t="s">
        <v>3874</v>
      </c>
      <c r="I5569" s="2"/>
      <c r="J5569" s="31" t="s">
        <v>48</v>
      </c>
      <c r="K5569" s="2"/>
    </row>
    <row r="5570" spans="1:11">
      <c r="A5570" s="21">
        <v>45243</v>
      </c>
      <c r="B5570" s="30" t="s">
        <v>3869</v>
      </c>
      <c r="C5570" s="23" t="s">
        <v>1589</v>
      </c>
      <c r="D5570" s="23" t="s">
        <v>2965</v>
      </c>
      <c r="E5570" s="24">
        <v>0.66666666666666663</v>
      </c>
      <c r="F5570" s="24">
        <v>0.6875</v>
      </c>
      <c r="G5570" s="25">
        <v>2.083333333333337E-2</v>
      </c>
      <c r="H5570" s="31" t="s">
        <v>3874</v>
      </c>
      <c r="I5570" s="23"/>
      <c r="J5570" s="31" t="s">
        <v>48</v>
      </c>
      <c r="K5570" s="23"/>
    </row>
    <row r="5571" spans="1:11">
      <c r="A5571" s="3">
        <v>45243</v>
      </c>
      <c r="B5571" s="30" t="s">
        <v>3869</v>
      </c>
      <c r="C5571" s="2" t="s">
        <v>1639</v>
      </c>
      <c r="D5571" s="2" t="s">
        <v>2966</v>
      </c>
      <c r="E5571" s="27">
        <v>0.6875</v>
      </c>
      <c r="F5571" s="27">
        <v>0.70833333333333337</v>
      </c>
      <c r="G5571" s="25">
        <v>2.083333333333337E-2</v>
      </c>
      <c r="H5571" s="31" t="s">
        <v>3874</v>
      </c>
      <c r="I5571" s="2"/>
      <c r="J5571" s="31" t="s">
        <v>48</v>
      </c>
      <c r="K5571" s="2"/>
    </row>
    <row r="5572" spans="1:11">
      <c r="A5572" s="21">
        <v>45243</v>
      </c>
      <c r="B5572" s="30" t="s">
        <v>3869</v>
      </c>
      <c r="C5572" s="23" t="s">
        <v>2944</v>
      </c>
      <c r="D5572" s="23" t="s">
        <v>2967</v>
      </c>
      <c r="E5572" s="24">
        <v>0.70833333333333337</v>
      </c>
      <c r="F5572" s="24">
        <v>0.71875</v>
      </c>
      <c r="G5572" s="25">
        <v>1.041666666666663E-2</v>
      </c>
      <c r="H5572" s="31" t="s">
        <v>3874</v>
      </c>
      <c r="I5572" s="23"/>
      <c r="J5572" s="31" t="s">
        <v>48</v>
      </c>
      <c r="K5572" s="23"/>
    </row>
    <row r="5573" spans="1:11">
      <c r="A5573" s="3">
        <v>45243</v>
      </c>
      <c r="B5573" s="30" t="s">
        <v>3869</v>
      </c>
      <c r="C5573" s="2" t="s">
        <v>2944</v>
      </c>
      <c r="D5573" s="2" t="s">
        <v>2962</v>
      </c>
      <c r="E5573" s="27">
        <v>0.71875</v>
      </c>
      <c r="F5573" s="27">
        <v>0.73958333333333337</v>
      </c>
      <c r="G5573" s="25">
        <v>2.083333333333337E-2</v>
      </c>
      <c r="H5573" s="31" t="s">
        <v>3874</v>
      </c>
      <c r="I5573" s="2"/>
      <c r="J5573" s="31" t="s">
        <v>48</v>
      </c>
      <c r="K5573" s="2"/>
    </row>
    <row r="5574" spans="1:11">
      <c r="A5574" s="21">
        <v>45243</v>
      </c>
      <c r="B5574" s="30" t="s">
        <v>3869</v>
      </c>
      <c r="C5574" s="23" t="s">
        <v>2944</v>
      </c>
      <c r="D5574" s="23" t="s">
        <v>2968</v>
      </c>
      <c r="E5574" s="24">
        <v>0.73958333333333337</v>
      </c>
      <c r="F5574" s="24">
        <v>0.75</v>
      </c>
      <c r="G5574" s="25">
        <v>1.041666666666663E-2</v>
      </c>
      <c r="H5574" s="31" t="s">
        <v>3874</v>
      </c>
      <c r="I5574" s="23"/>
      <c r="J5574" s="31" t="s">
        <v>48</v>
      </c>
      <c r="K5574" s="23"/>
    </row>
    <row r="5575" spans="1:11">
      <c r="A5575" s="3">
        <v>45243</v>
      </c>
      <c r="B5575" s="30" t="s">
        <v>3869</v>
      </c>
      <c r="C5575" s="2" t="s">
        <v>2302</v>
      </c>
      <c r="D5575" s="2" t="s">
        <v>2969</v>
      </c>
      <c r="E5575" s="27">
        <v>0.75</v>
      </c>
      <c r="F5575" s="27">
        <v>0.79166666666666663</v>
      </c>
      <c r="G5575" s="25">
        <v>4.166666666666663E-2</v>
      </c>
      <c r="H5575" s="31" t="s">
        <v>3874</v>
      </c>
      <c r="I5575" s="2"/>
      <c r="J5575" s="31" t="s">
        <v>48</v>
      </c>
      <c r="K5575" s="2"/>
    </row>
    <row r="5576" spans="1:11">
      <c r="A5576" s="21">
        <v>45244</v>
      </c>
      <c r="B5576" s="30" t="s">
        <v>3870</v>
      </c>
      <c r="C5576" s="23" t="s">
        <v>2944</v>
      </c>
      <c r="D5576" s="23" t="s">
        <v>2970</v>
      </c>
      <c r="E5576" s="24">
        <v>0.38541666666666669</v>
      </c>
      <c r="F5576" s="24">
        <v>0.39583333333333331</v>
      </c>
      <c r="G5576" s="25">
        <v>1.041666666666663E-2</v>
      </c>
      <c r="H5576" s="31" t="s">
        <v>3874</v>
      </c>
      <c r="I5576" s="23"/>
      <c r="J5576" s="31" t="s">
        <v>48</v>
      </c>
      <c r="K5576" s="23"/>
    </row>
    <row r="5577" spans="1:11">
      <c r="A5577" s="3">
        <v>45244</v>
      </c>
      <c r="B5577" s="30" t="s">
        <v>3870</v>
      </c>
      <c r="C5577" s="2" t="s">
        <v>2944</v>
      </c>
      <c r="D5577" s="2" t="s">
        <v>2971</v>
      </c>
      <c r="E5577" s="27">
        <v>0.39583333333333331</v>
      </c>
      <c r="F5577" s="27">
        <v>0.40625</v>
      </c>
      <c r="G5577" s="25">
        <v>1.0416666666666685E-2</v>
      </c>
      <c r="H5577" s="31" t="s">
        <v>3874</v>
      </c>
      <c r="I5577" s="2"/>
      <c r="J5577" s="31" t="s">
        <v>48</v>
      </c>
      <c r="K5577" s="2"/>
    </row>
    <row r="5578" spans="1:11">
      <c r="A5578" s="21">
        <v>45244</v>
      </c>
      <c r="B5578" s="30" t="s">
        <v>3870</v>
      </c>
      <c r="C5578" s="23" t="s">
        <v>2944</v>
      </c>
      <c r="D5578" s="23" t="s">
        <v>2968</v>
      </c>
      <c r="E5578" s="24">
        <v>0.40625</v>
      </c>
      <c r="F5578" s="24">
        <v>0.41666666666666669</v>
      </c>
      <c r="G5578" s="25">
        <v>1.0416666666666685E-2</v>
      </c>
      <c r="H5578" s="31" t="s">
        <v>3874</v>
      </c>
      <c r="I5578" s="23"/>
      <c r="J5578" s="31" t="s">
        <v>48</v>
      </c>
      <c r="K5578" s="23"/>
    </row>
    <row r="5579" spans="1:11">
      <c r="A5579" s="3">
        <v>45244</v>
      </c>
      <c r="B5579" s="30" t="s">
        <v>3870</v>
      </c>
      <c r="C5579" s="2" t="s">
        <v>1639</v>
      </c>
      <c r="D5579" s="2" t="s">
        <v>2475</v>
      </c>
      <c r="E5579" s="27">
        <v>0.41666666666666669</v>
      </c>
      <c r="F5579" s="27">
        <v>0.45833333333333331</v>
      </c>
      <c r="G5579" s="25">
        <v>4.166666666666663E-2</v>
      </c>
      <c r="H5579" s="31" t="s">
        <v>3874</v>
      </c>
      <c r="I5579" s="2"/>
      <c r="J5579" s="31" t="s">
        <v>48</v>
      </c>
      <c r="K5579" s="2"/>
    </row>
    <row r="5580" spans="1:11">
      <c r="A5580" s="21">
        <v>45244</v>
      </c>
      <c r="B5580" s="30" t="s">
        <v>3870</v>
      </c>
      <c r="C5580" s="23" t="s">
        <v>2302</v>
      </c>
      <c r="D5580" s="23" t="s">
        <v>2972</v>
      </c>
      <c r="E5580" s="24">
        <v>0.45833333333333331</v>
      </c>
      <c r="F5580" s="24">
        <v>0.47916666666666669</v>
      </c>
      <c r="G5580" s="25">
        <v>2.083333333333337E-2</v>
      </c>
      <c r="H5580" s="31" t="s">
        <v>3874</v>
      </c>
      <c r="I5580" s="23"/>
      <c r="J5580" s="31" t="s">
        <v>48</v>
      </c>
      <c r="K5580" s="23"/>
    </row>
    <row r="5581" spans="1:11">
      <c r="A5581" s="3">
        <v>45244</v>
      </c>
      <c r="B5581" s="30" t="s">
        <v>3870</v>
      </c>
      <c r="C5581" s="2" t="s">
        <v>1589</v>
      </c>
      <c r="D5581" s="2" t="s">
        <v>2973</v>
      </c>
      <c r="E5581" s="27">
        <v>0.54166666666666663</v>
      </c>
      <c r="F5581" s="27">
        <v>0.55208333333333337</v>
      </c>
      <c r="G5581" s="25">
        <v>1.0416666666666741E-2</v>
      </c>
      <c r="H5581" s="31" t="s">
        <v>3874</v>
      </c>
      <c r="I5581" s="2"/>
      <c r="J5581" s="31" t="s">
        <v>48</v>
      </c>
      <c r="K5581" s="2"/>
    </row>
    <row r="5582" spans="1:11">
      <c r="A5582" s="21">
        <v>45244</v>
      </c>
      <c r="B5582" s="30" t="s">
        <v>3870</v>
      </c>
      <c r="C5582" s="23" t="s">
        <v>2944</v>
      </c>
      <c r="D5582" s="23" t="s">
        <v>2974</v>
      </c>
      <c r="E5582" s="24">
        <v>0.55208333333333337</v>
      </c>
      <c r="F5582" s="24">
        <v>0.5625</v>
      </c>
      <c r="G5582" s="25">
        <v>1.041666666666663E-2</v>
      </c>
      <c r="H5582" s="31" t="s">
        <v>3874</v>
      </c>
      <c r="I5582" s="23"/>
      <c r="J5582" s="31" t="s">
        <v>48</v>
      </c>
      <c r="K5582" s="23"/>
    </row>
    <row r="5583" spans="1:11">
      <c r="A5583" s="3">
        <v>45244</v>
      </c>
      <c r="B5583" s="30" t="s">
        <v>3870</v>
      </c>
      <c r="C5583" s="2" t="s">
        <v>2302</v>
      </c>
      <c r="D5583" s="2" t="s">
        <v>2975</v>
      </c>
      <c r="E5583" s="27">
        <v>0.5625</v>
      </c>
      <c r="F5583" s="27">
        <v>0.57291666666666663</v>
      </c>
      <c r="G5583" s="25">
        <v>1.041666666666663E-2</v>
      </c>
      <c r="H5583" s="31" t="s">
        <v>3874</v>
      </c>
      <c r="I5583" s="2"/>
      <c r="J5583" s="31" t="s">
        <v>48</v>
      </c>
      <c r="K5583" s="2"/>
    </row>
    <row r="5584" spans="1:11">
      <c r="A5584" s="21">
        <v>45244</v>
      </c>
      <c r="B5584" s="30" t="s">
        <v>3870</v>
      </c>
      <c r="C5584" s="23" t="s">
        <v>1589</v>
      </c>
      <c r="D5584" s="23" t="s">
        <v>2976</v>
      </c>
      <c r="E5584" s="24">
        <v>0.57291666666666663</v>
      </c>
      <c r="F5584" s="24">
        <v>0.625</v>
      </c>
      <c r="G5584" s="25">
        <v>5.208333333333337E-2</v>
      </c>
      <c r="H5584" s="31" t="s">
        <v>3874</v>
      </c>
      <c r="I5584" s="23"/>
      <c r="J5584" s="31" t="s">
        <v>48</v>
      </c>
      <c r="K5584" s="23"/>
    </row>
    <row r="5585" spans="1:11">
      <c r="A5585" s="3">
        <v>45244</v>
      </c>
      <c r="B5585" s="30" t="s">
        <v>3870</v>
      </c>
      <c r="C5585" s="2" t="s">
        <v>1639</v>
      </c>
      <c r="D5585" s="2" t="s">
        <v>2259</v>
      </c>
      <c r="E5585" s="27">
        <v>0.625</v>
      </c>
      <c r="F5585" s="27">
        <v>0.66666666666666663</v>
      </c>
      <c r="G5585" s="25">
        <v>4.166666666666663E-2</v>
      </c>
      <c r="H5585" s="31" t="s">
        <v>3874</v>
      </c>
      <c r="I5585" s="2"/>
      <c r="J5585" s="31" t="s">
        <v>48</v>
      </c>
      <c r="K5585" s="2"/>
    </row>
    <row r="5586" spans="1:11">
      <c r="A5586" s="21">
        <v>45244</v>
      </c>
      <c r="B5586" s="30" t="s">
        <v>3870</v>
      </c>
      <c r="C5586" s="23" t="s">
        <v>2944</v>
      </c>
      <c r="D5586" s="23" t="s">
        <v>2977</v>
      </c>
      <c r="E5586" s="24">
        <v>0.66666666666666663</v>
      </c>
      <c r="F5586" s="24">
        <v>0.6875</v>
      </c>
      <c r="G5586" s="25">
        <v>2.083333333333337E-2</v>
      </c>
      <c r="H5586" s="31" t="s">
        <v>3874</v>
      </c>
      <c r="I5586" s="23"/>
      <c r="J5586" s="31" t="s">
        <v>48</v>
      </c>
      <c r="K5586" s="23"/>
    </row>
    <row r="5587" spans="1:11">
      <c r="A5587" s="3">
        <v>45244</v>
      </c>
      <c r="B5587" s="30" t="s">
        <v>3870</v>
      </c>
      <c r="C5587" s="2" t="s">
        <v>2302</v>
      </c>
      <c r="D5587" s="2" t="s">
        <v>2978</v>
      </c>
      <c r="E5587" s="27">
        <v>0.6875</v>
      </c>
      <c r="F5587" s="27">
        <v>0.70833333333333337</v>
      </c>
      <c r="G5587" s="25">
        <v>2.083333333333337E-2</v>
      </c>
      <c r="H5587" s="31" t="s">
        <v>3874</v>
      </c>
      <c r="I5587" s="2"/>
      <c r="J5587" s="31" t="s">
        <v>48</v>
      </c>
      <c r="K5587" s="2"/>
    </row>
    <row r="5588" spans="1:11">
      <c r="A5588" s="21">
        <v>45244</v>
      </c>
      <c r="B5588" s="30" t="s">
        <v>3870</v>
      </c>
      <c r="C5588" s="23" t="s">
        <v>1589</v>
      </c>
      <c r="D5588" s="23" t="s">
        <v>2979</v>
      </c>
      <c r="E5588" s="24">
        <v>0.70833333333333337</v>
      </c>
      <c r="F5588" s="24">
        <v>0.72916666666666663</v>
      </c>
      <c r="G5588" s="25">
        <v>2.0833333333333259E-2</v>
      </c>
      <c r="H5588" s="31" t="s">
        <v>3874</v>
      </c>
      <c r="I5588" s="23"/>
      <c r="J5588" s="31" t="s">
        <v>48</v>
      </c>
      <c r="K5588" s="23"/>
    </row>
    <row r="5589" spans="1:11">
      <c r="A5589" s="3">
        <v>45245</v>
      </c>
      <c r="B5589" s="30" t="s">
        <v>3871</v>
      </c>
      <c r="C5589" s="2" t="s">
        <v>1600</v>
      </c>
      <c r="D5589" s="2" t="s">
        <v>2104</v>
      </c>
      <c r="E5589" s="27">
        <v>0.39583333333333331</v>
      </c>
      <c r="F5589" s="27">
        <v>0.40625</v>
      </c>
      <c r="G5589" s="25">
        <v>1.0416666666666685E-2</v>
      </c>
      <c r="H5589" s="31" t="s">
        <v>3874</v>
      </c>
      <c r="I5589" s="2"/>
      <c r="J5589" s="31" t="s">
        <v>48</v>
      </c>
      <c r="K5589" s="2"/>
    </row>
    <row r="5590" spans="1:11">
      <c r="A5590" s="21">
        <v>45245</v>
      </c>
      <c r="B5590" s="30" t="s">
        <v>3871</v>
      </c>
      <c r="C5590" s="23" t="s">
        <v>443</v>
      </c>
      <c r="D5590" s="23" t="s">
        <v>1413</v>
      </c>
      <c r="E5590" s="24">
        <v>0.40625</v>
      </c>
      <c r="F5590" s="24">
        <v>0.41666666666666669</v>
      </c>
      <c r="G5590" s="25">
        <v>1.0416666666666685E-2</v>
      </c>
      <c r="H5590" s="31" t="s">
        <v>3867</v>
      </c>
      <c r="I5590" s="23"/>
      <c r="J5590" s="31" t="s">
        <v>34</v>
      </c>
      <c r="K5590" s="23"/>
    </row>
    <row r="5591" spans="1:11">
      <c r="A5591" s="3">
        <v>45245</v>
      </c>
      <c r="B5591" s="30" t="s">
        <v>3871</v>
      </c>
      <c r="C5591" s="2" t="s">
        <v>1589</v>
      </c>
      <c r="D5591" s="2" t="s">
        <v>2980</v>
      </c>
      <c r="E5591" s="27">
        <v>0.41666666666666669</v>
      </c>
      <c r="F5591" s="27">
        <v>0.5</v>
      </c>
      <c r="G5591" s="25">
        <v>8.3333333333333315E-2</v>
      </c>
      <c r="H5591" s="31" t="s">
        <v>3874</v>
      </c>
      <c r="I5591" s="2"/>
      <c r="J5591" s="31" t="s">
        <v>48</v>
      </c>
      <c r="K5591" s="2"/>
    </row>
    <row r="5592" spans="1:11">
      <c r="A5592" s="21">
        <v>45245</v>
      </c>
      <c r="B5592" s="30" t="s">
        <v>3871</v>
      </c>
      <c r="C5592" s="23" t="s">
        <v>1589</v>
      </c>
      <c r="D5592" s="23" t="s">
        <v>2981</v>
      </c>
      <c r="E5592" s="24">
        <v>0.54166666666666663</v>
      </c>
      <c r="F5592" s="24">
        <v>0.55208333333333337</v>
      </c>
      <c r="G5592" s="25">
        <v>1.0416666666666741E-2</v>
      </c>
      <c r="H5592" s="31" t="s">
        <v>3874</v>
      </c>
      <c r="I5592" s="23"/>
      <c r="J5592" s="31" t="s">
        <v>48</v>
      </c>
      <c r="K5592" s="23"/>
    </row>
    <row r="5593" spans="1:11">
      <c r="A5593" s="3">
        <v>45245</v>
      </c>
      <c r="B5593" s="30" t="s">
        <v>3871</v>
      </c>
      <c r="C5593" s="2" t="s">
        <v>746</v>
      </c>
      <c r="D5593" s="2" t="s">
        <v>2982</v>
      </c>
      <c r="E5593" s="27">
        <v>0.55208333333333337</v>
      </c>
      <c r="F5593" s="27">
        <v>0.63541666666666663</v>
      </c>
      <c r="G5593" s="25">
        <v>8.3333333333333259E-2</v>
      </c>
      <c r="H5593" s="31" t="s">
        <v>3874</v>
      </c>
      <c r="I5593" s="2"/>
      <c r="J5593" s="31" t="s">
        <v>48</v>
      </c>
      <c r="K5593" s="2"/>
    </row>
    <row r="5594" spans="1:11">
      <c r="A5594" s="21">
        <v>45245</v>
      </c>
      <c r="B5594" s="30" t="s">
        <v>3871</v>
      </c>
      <c r="C5594" s="23" t="s">
        <v>1600</v>
      </c>
      <c r="D5594" s="23" t="s">
        <v>2983</v>
      </c>
      <c r="E5594" s="24">
        <v>0.63541666666666663</v>
      </c>
      <c r="F5594" s="24">
        <v>0.64583333333333337</v>
      </c>
      <c r="G5594" s="25">
        <v>1.0416666666666741E-2</v>
      </c>
      <c r="H5594" s="31" t="s">
        <v>3874</v>
      </c>
      <c r="I5594" s="23"/>
      <c r="J5594" s="31" t="s">
        <v>48</v>
      </c>
      <c r="K5594" s="23"/>
    </row>
    <row r="5595" spans="1:11">
      <c r="A5595" s="3">
        <v>45245</v>
      </c>
      <c r="B5595" s="30" t="s">
        <v>3871</v>
      </c>
      <c r="C5595" s="2" t="s">
        <v>746</v>
      </c>
      <c r="D5595" s="2" t="s">
        <v>2963</v>
      </c>
      <c r="E5595" s="27">
        <v>0.64583333333333337</v>
      </c>
      <c r="F5595" s="27">
        <v>0.6875</v>
      </c>
      <c r="G5595" s="25">
        <v>4.166666666666663E-2</v>
      </c>
      <c r="H5595" s="31" t="s">
        <v>3874</v>
      </c>
      <c r="I5595" s="2"/>
      <c r="J5595" s="31" t="s">
        <v>48</v>
      </c>
      <c r="K5595" s="2"/>
    </row>
    <row r="5596" spans="1:11">
      <c r="A5596" s="21">
        <v>45245</v>
      </c>
      <c r="B5596" s="30" t="s">
        <v>3871</v>
      </c>
      <c r="C5596" s="23" t="s">
        <v>1639</v>
      </c>
      <c r="D5596" s="23" t="s">
        <v>2966</v>
      </c>
      <c r="E5596" s="24">
        <v>0.6875</v>
      </c>
      <c r="F5596" s="24">
        <v>0.70833333333333337</v>
      </c>
      <c r="G5596" s="25">
        <v>2.083333333333337E-2</v>
      </c>
      <c r="H5596" s="31" t="s">
        <v>3874</v>
      </c>
      <c r="I5596" s="23"/>
      <c r="J5596" s="31" t="s">
        <v>48</v>
      </c>
      <c r="K5596" s="23"/>
    </row>
    <row r="5597" spans="1:11">
      <c r="A5597" s="3">
        <v>45245</v>
      </c>
      <c r="B5597" s="30" t="s">
        <v>3871</v>
      </c>
      <c r="C5597" s="2" t="s">
        <v>1639</v>
      </c>
      <c r="D5597" s="2" t="s">
        <v>2436</v>
      </c>
      <c r="E5597" s="27">
        <v>0.70833333333333337</v>
      </c>
      <c r="F5597" s="27">
        <v>0.72916666666666663</v>
      </c>
      <c r="G5597" s="25">
        <v>2.0833333333333259E-2</v>
      </c>
      <c r="H5597" s="31" t="s">
        <v>3874</v>
      </c>
      <c r="I5597" s="2"/>
      <c r="J5597" s="31" t="s">
        <v>48</v>
      </c>
      <c r="K5597" s="2"/>
    </row>
    <row r="5598" spans="1:11">
      <c r="A5598" s="21">
        <v>45245</v>
      </c>
      <c r="B5598" s="30" t="s">
        <v>3871</v>
      </c>
      <c r="C5598" s="23" t="s">
        <v>443</v>
      </c>
      <c r="D5598" s="23" t="s">
        <v>2984</v>
      </c>
      <c r="E5598" s="24">
        <v>0.72916666666666663</v>
      </c>
      <c r="F5598" s="24">
        <v>0.75</v>
      </c>
      <c r="G5598" s="25">
        <v>2.083333333333337E-2</v>
      </c>
      <c r="H5598" s="31" t="s">
        <v>3867</v>
      </c>
      <c r="I5598" s="23"/>
      <c r="J5598" s="31" t="s">
        <v>34</v>
      </c>
      <c r="K5598" s="23"/>
    </row>
    <row r="5599" spans="1:11">
      <c r="A5599" s="3">
        <v>45246</v>
      </c>
      <c r="B5599" s="30" t="s">
        <v>3872</v>
      </c>
      <c r="C5599" s="2" t="s">
        <v>1600</v>
      </c>
      <c r="D5599" s="2" t="s">
        <v>2104</v>
      </c>
      <c r="E5599" s="27">
        <v>0.39583333333333331</v>
      </c>
      <c r="F5599" s="27">
        <v>0.40625</v>
      </c>
      <c r="G5599" s="25">
        <v>1.0416666666666685E-2</v>
      </c>
      <c r="H5599" s="31" t="s">
        <v>3874</v>
      </c>
      <c r="I5599" s="2"/>
      <c r="J5599" s="31" t="s">
        <v>48</v>
      </c>
      <c r="K5599" s="2"/>
    </row>
    <row r="5600" spans="1:11">
      <c r="A5600" s="21">
        <v>45246</v>
      </c>
      <c r="B5600" s="30" t="s">
        <v>3872</v>
      </c>
      <c r="C5600" s="23" t="s">
        <v>2302</v>
      </c>
      <c r="D5600" s="23" t="s">
        <v>2985</v>
      </c>
      <c r="E5600" s="24">
        <v>0.40625</v>
      </c>
      <c r="F5600" s="24">
        <v>0.41666666666666669</v>
      </c>
      <c r="G5600" s="25">
        <v>1.0416666666666685E-2</v>
      </c>
      <c r="H5600" s="31" t="s">
        <v>3874</v>
      </c>
      <c r="I5600" s="23"/>
      <c r="J5600" s="31" t="s">
        <v>48</v>
      </c>
      <c r="K5600" s="23"/>
    </row>
    <row r="5601" spans="1:11">
      <c r="A5601" s="3">
        <v>45246</v>
      </c>
      <c r="B5601" s="30" t="s">
        <v>3872</v>
      </c>
      <c r="C5601" s="2" t="s">
        <v>2302</v>
      </c>
      <c r="D5601" s="2" t="s">
        <v>2986</v>
      </c>
      <c r="E5601" s="27">
        <v>0.41666666666666669</v>
      </c>
      <c r="F5601" s="27">
        <v>0.45833333333333331</v>
      </c>
      <c r="G5601" s="25">
        <v>4.166666666666663E-2</v>
      </c>
      <c r="H5601" s="31" t="s">
        <v>3874</v>
      </c>
      <c r="I5601" s="2"/>
      <c r="J5601" s="31" t="s">
        <v>48</v>
      </c>
      <c r="K5601" s="2"/>
    </row>
    <row r="5602" spans="1:11">
      <c r="A5602" s="21">
        <v>45246</v>
      </c>
      <c r="B5602" s="30" t="s">
        <v>3872</v>
      </c>
      <c r="C5602" s="23" t="s">
        <v>2302</v>
      </c>
      <c r="D5602" s="23" t="s">
        <v>2987</v>
      </c>
      <c r="E5602" s="24">
        <v>0.45833333333333331</v>
      </c>
      <c r="F5602" s="24">
        <v>0.5</v>
      </c>
      <c r="G5602" s="25">
        <v>4.1666666666666685E-2</v>
      </c>
      <c r="H5602" s="31" t="s">
        <v>3874</v>
      </c>
      <c r="I5602" s="23"/>
      <c r="J5602" s="31" t="s">
        <v>48</v>
      </c>
      <c r="K5602" s="23"/>
    </row>
    <row r="5603" spans="1:11">
      <c r="A5603" s="3">
        <v>45246</v>
      </c>
      <c r="B5603" s="30" t="s">
        <v>3872</v>
      </c>
      <c r="C5603" s="2" t="s">
        <v>2302</v>
      </c>
      <c r="D5603" s="2" t="s">
        <v>2986</v>
      </c>
      <c r="E5603" s="27">
        <v>0.54166666666666663</v>
      </c>
      <c r="F5603" s="27">
        <v>0.625</v>
      </c>
      <c r="G5603" s="25">
        <v>8.333333333333337E-2</v>
      </c>
      <c r="H5603" s="31" t="s">
        <v>3874</v>
      </c>
      <c r="I5603" s="2"/>
      <c r="J5603" s="31" t="s">
        <v>48</v>
      </c>
      <c r="K5603" s="2"/>
    </row>
    <row r="5604" spans="1:11">
      <c r="A5604" s="21">
        <v>45246</v>
      </c>
      <c r="B5604" s="30" t="s">
        <v>3872</v>
      </c>
      <c r="C5604" s="23" t="s">
        <v>1639</v>
      </c>
      <c r="D5604" s="23" t="s">
        <v>2475</v>
      </c>
      <c r="E5604" s="24">
        <v>0.625</v>
      </c>
      <c r="F5604" s="24">
        <v>0.65277777777777779</v>
      </c>
      <c r="G5604" s="25">
        <v>2.777777777777779E-2</v>
      </c>
      <c r="H5604" s="31" t="s">
        <v>3874</v>
      </c>
      <c r="I5604" s="23"/>
      <c r="J5604" s="31" t="s">
        <v>48</v>
      </c>
      <c r="K5604" s="23"/>
    </row>
    <row r="5605" spans="1:11">
      <c r="A5605" s="3">
        <v>45246</v>
      </c>
      <c r="B5605" s="30" t="s">
        <v>3872</v>
      </c>
      <c r="C5605" s="2" t="s">
        <v>2302</v>
      </c>
      <c r="D5605" s="2" t="s">
        <v>2988</v>
      </c>
      <c r="E5605" s="27">
        <v>0.65277777777777779</v>
      </c>
      <c r="F5605" s="27">
        <v>0.66666666666666663</v>
      </c>
      <c r="G5605" s="25">
        <v>1.388888888888884E-2</v>
      </c>
      <c r="H5605" s="31" t="s">
        <v>3874</v>
      </c>
      <c r="I5605" s="2"/>
      <c r="J5605" s="31" t="s">
        <v>48</v>
      </c>
      <c r="K5605" s="2"/>
    </row>
    <row r="5606" spans="1:11">
      <c r="A5606" s="21">
        <v>45246</v>
      </c>
      <c r="B5606" s="30" t="s">
        <v>3872</v>
      </c>
      <c r="C5606" s="23" t="s">
        <v>1589</v>
      </c>
      <c r="D5606" s="23" t="s">
        <v>2989</v>
      </c>
      <c r="E5606" s="24">
        <v>0.66666666666666663</v>
      </c>
      <c r="F5606" s="24">
        <v>0.70833333333333337</v>
      </c>
      <c r="G5606" s="25">
        <v>4.1666666666666741E-2</v>
      </c>
      <c r="H5606" s="31" t="s">
        <v>3874</v>
      </c>
      <c r="I5606" s="23"/>
      <c r="J5606" s="31" t="s">
        <v>48</v>
      </c>
      <c r="K5606" s="23"/>
    </row>
    <row r="5607" spans="1:11">
      <c r="A5607" s="3">
        <v>45246</v>
      </c>
      <c r="B5607" s="30" t="s">
        <v>3872</v>
      </c>
      <c r="C5607" s="2" t="s">
        <v>2944</v>
      </c>
      <c r="D5607" s="2" t="s">
        <v>2990</v>
      </c>
      <c r="E5607" s="27">
        <v>0.70833333333333337</v>
      </c>
      <c r="F5607" s="27">
        <v>0.75</v>
      </c>
      <c r="G5607" s="25">
        <v>4.166666666666663E-2</v>
      </c>
      <c r="H5607" s="31" t="s">
        <v>3874</v>
      </c>
      <c r="I5607" s="2"/>
      <c r="J5607" s="31" t="s">
        <v>48</v>
      </c>
      <c r="K5607" s="2"/>
    </row>
    <row r="5608" spans="1:11">
      <c r="A5608" s="21">
        <v>45246</v>
      </c>
      <c r="B5608" s="30" t="s">
        <v>3872</v>
      </c>
      <c r="C5608" s="23" t="s">
        <v>1589</v>
      </c>
      <c r="D5608" s="23" t="s">
        <v>2112</v>
      </c>
      <c r="E5608" s="24">
        <v>0.75</v>
      </c>
      <c r="F5608" s="24">
        <v>0.79166666666666663</v>
      </c>
      <c r="G5608" s="25">
        <v>4.166666666666663E-2</v>
      </c>
      <c r="H5608" s="31" t="s">
        <v>3874</v>
      </c>
      <c r="I5608" s="23"/>
      <c r="J5608" s="31" t="s">
        <v>48</v>
      </c>
      <c r="K5608" s="23"/>
    </row>
    <row r="5609" spans="1:11">
      <c r="A5609" s="3">
        <v>45246</v>
      </c>
      <c r="B5609" s="30" t="s">
        <v>3872</v>
      </c>
      <c r="C5609" s="2" t="s">
        <v>2302</v>
      </c>
      <c r="D5609" s="2" t="s">
        <v>2988</v>
      </c>
      <c r="E5609" s="27">
        <v>0.75</v>
      </c>
      <c r="F5609" s="27">
        <v>0.76041666666666663</v>
      </c>
      <c r="G5609" s="25">
        <v>1.041666666666663E-2</v>
      </c>
      <c r="H5609" s="31" t="s">
        <v>3874</v>
      </c>
      <c r="I5609" s="2"/>
      <c r="J5609" s="31" t="s">
        <v>48</v>
      </c>
      <c r="K5609" s="2"/>
    </row>
    <row r="5610" spans="1:11">
      <c r="A5610" s="21">
        <v>45246</v>
      </c>
      <c r="B5610" s="30" t="s">
        <v>3872</v>
      </c>
      <c r="C5610" s="23" t="s">
        <v>1589</v>
      </c>
      <c r="D5610" s="23" t="s">
        <v>2991</v>
      </c>
      <c r="E5610" s="24">
        <v>0.76041666666666663</v>
      </c>
      <c r="F5610" s="24">
        <v>0.79166666666666663</v>
      </c>
      <c r="G5610" s="25">
        <v>3.125E-2</v>
      </c>
      <c r="H5610" s="31" t="s">
        <v>3874</v>
      </c>
      <c r="I5610" s="23"/>
      <c r="J5610" s="31" t="s">
        <v>48</v>
      </c>
      <c r="K5610" s="23"/>
    </row>
    <row r="5611" spans="1:11">
      <c r="A5611" s="3">
        <v>45247</v>
      </c>
      <c r="B5611" s="30" t="s">
        <v>3865</v>
      </c>
      <c r="C5611" s="2" t="s">
        <v>1600</v>
      </c>
      <c r="D5611" s="2" t="s">
        <v>2992</v>
      </c>
      <c r="E5611" s="27">
        <v>0.39583333333333331</v>
      </c>
      <c r="F5611" s="27">
        <v>0.41666666666666669</v>
      </c>
      <c r="G5611" s="25">
        <v>2.083333333333337E-2</v>
      </c>
      <c r="H5611" s="31" t="s">
        <v>3874</v>
      </c>
      <c r="I5611" s="2"/>
      <c r="J5611" s="31" t="s">
        <v>48</v>
      </c>
      <c r="K5611" s="2"/>
    </row>
    <row r="5612" spans="1:11">
      <c r="A5612" s="21">
        <v>45247</v>
      </c>
      <c r="B5612" s="30" t="s">
        <v>3865</v>
      </c>
      <c r="C5612" s="23" t="s">
        <v>2944</v>
      </c>
      <c r="D5612" s="23" t="s">
        <v>2993</v>
      </c>
      <c r="E5612" s="24">
        <v>0.41666666666666669</v>
      </c>
      <c r="F5612" s="24">
        <v>0.45833333333333331</v>
      </c>
      <c r="G5612" s="25">
        <v>4.166666666666663E-2</v>
      </c>
      <c r="H5612" s="31" t="s">
        <v>3874</v>
      </c>
      <c r="I5612" s="23"/>
      <c r="J5612" s="31" t="s">
        <v>48</v>
      </c>
      <c r="K5612" s="23"/>
    </row>
    <row r="5613" spans="1:11">
      <c r="A5613" s="3">
        <v>45247</v>
      </c>
      <c r="B5613" s="30" t="s">
        <v>3865</v>
      </c>
      <c r="C5613" s="2" t="s">
        <v>1639</v>
      </c>
      <c r="D5613" s="2" t="s">
        <v>2753</v>
      </c>
      <c r="E5613" s="27">
        <v>0.45833333333333331</v>
      </c>
      <c r="F5613" s="27">
        <v>0.51041666666666663</v>
      </c>
      <c r="G5613" s="25">
        <v>5.2083333333333315E-2</v>
      </c>
      <c r="H5613" s="31" t="s">
        <v>3874</v>
      </c>
      <c r="I5613" s="2"/>
      <c r="J5613" s="31" t="s">
        <v>48</v>
      </c>
      <c r="K5613" s="2"/>
    </row>
    <row r="5614" spans="1:11">
      <c r="A5614" s="21">
        <v>45247</v>
      </c>
      <c r="B5614" s="30" t="s">
        <v>3865</v>
      </c>
      <c r="C5614" s="23" t="s">
        <v>2302</v>
      </c>
      <c r="D5614" s="23" t="s">
        <v>2967</v>
      </c>
      <c r="E5614" s="24">
        <v>0.54166666666666663</v>
      </c>
      <c r="F5614" s="24">
        <v>0.55208333333333337</v>
      </c>
      <c r="G5614" s="25">
        <v>1.0416666666666741E-2</v>
      </c>
      <c r="H5614" s="31" t="s">
        <v>3874</v>
      </c>
      <c r="I5614" s="23"/>
      <c r="J5614" s="31" t="s">
        <v>48</v>
      </c>
      <c r="K5614" s="23"/>
    </row>
    <row r="5615" spans="1:11">
      <c r="A5615" s="3">
        <v>45247</v>
      </c>
      <c r="B5615" s="30" t="s">
        <v>3865</v>
      </c>
      <c r="C5615" s="2" t="s">
        <v>746</v>
      </c>
      <c r="D5615" s="2" t="s">
        <v>2994</v>
      </c>
      <c r="E5615" s="27">
        <v>0.55208333333333337</v>
      </c>
      <c r="F5615" s="27">
        <v>0.57291666666666663</v>
      </c>
      <c r="G5615" s="25">
        <v>2.0833333333333259E-2</v>
      </c>
      <c r="H5615" s="31" t="s">
        <v>3874</v>
      </c>
      <c r="I5615" s="2"/>
      <c r="J5615" s="31" t="s">
        <v>48</v>
      </c>
      <c r="K5615" s="2"/>
    </row>
    <row r="5616" spans="1:11">
      <c r="A5616" s="21">
        <v>45247</v>
      </c>
      <c r="B5616" s="30" t="s">
        <v>3865</v>
      </c>
      <c r="C5616" s="23" t="s">
        <v>746</v>
      </c>
      <c r="D5616" s="23" t="s">
        <v>2995</v>
      </c>
      <c r="E5616" s="24">
        <v>0.57291666666666663</v>
      </c>
      <c r="F5616" s="24">
        <v>0.60416666666666663</v>
      </c>
      <c r="G5616" s="25">
        <v>3.125E-2</v>
      </c>
      <c r="H5616" s="31" t="s">
        <v>3874</v>
      </c>
      <c r="I5616" s="23"/>
      <c r="J5616" s="31" t="s">
        <v>48</v>
      </c>
      <c r="K5616" s="23"/>
    </row>
    <row r="5617" spans="1:11">
      <c r="A5617" s="3">
        <v>45247</v>
      </c>
      <c r="B5617" s="30" t="s">
        <v>3865</v>
      </c>
      <c r="C5617" s="2" t="s">
        <v>474</v>
      </c>
      <c r="D5617" s="2" t="s">
        <v>2996</v>
      </c>
      <c r="E5617" s="27">
        <v>0.60416666666666663</v>
      </c>
      <c r="F5617" s="27">
        <v>0.64583333333333337</v>
      </c>
      <c r="G5617" s="25">
        <v>4.1666666666666741E-2</v>
      </c>
      <c r="H5617" s="31" t="s">
        <v>3866</v>
      </c>
      <c r="I5617" s="2"/>
      <c r="J5617" s="31" t="s">
        <v>50</v>
      </c>
      <c r="K5617" s="2"/>
    </row>
    <row r="5618" spans="1:11">
      <c r="A5618" s="21">
        <v>45247</v>
      </c>
      <c r="B5618" s="30" t="s">
        <v>3865</v>
      </c>
      <c r="C5618" s="23" t="s">
        <v>474</v>
      </c>
      <c r="D5618" s="23" t="s">
        <v>2997</v>
      </c>
      <c r="E5618" s="24">
        <v>0.64583333333333337</v>
      </c>
      <c r="F5618" s="24">
        <v>0.6875</v>
      </c>
      <c r="G5618" s="25">
        <v>4.166666666666663E-2</v>
      </c>
      <c r="H5618" s="31" t="s">
        <v>3866</v>
      </c>
      <c r="I5618" s="23"/>
      <c r="J5618" s="31" t="s">
        <v>50</v>
      </c>
      <c r="K5618" s="23"/>
    </row>
    <row r="5619" spans="1:11">
      <c r="A5619" s="3">
        <v>45247</v>
      </c>
      <c r="B5619" s="30" t="s">
        <v>3865</v>
      </c>
      <c r="C5619" s="2" t="s">
        <v>1639</v>
      </c>
      <c r="D5619" s="2" t="s">
        <v>2966</v>
      </c>
      <c r="E5619" s="27">
        <v>0.6875</v>
      </c>
      <c r="F5619" s="27">
        <v>0.71875</v>
      </c>
      <c r="G5619" s="25">
        <v>3.125E-2</v>
      </c>
      <c r="H5619" s="31" t="s">
        <v>3874</v>
      </c>
      <c r="I5619" s="2"/>
      <c r="J5619" s="31" t="s">
        <v>48</v>
      </c>
      <c r="K5619" s="2"/>
    </row>
    <row r="5620" spans="1:11">
      <c r="A5620" s="21">
        <v>45250</v>
      </c>
      <c r="B5620" s="30" t="s">
        <v>3869</v>
      </c>
      <c r="C5620" s="23" t="s">
        <v>449</v>
      </c>
      <c r="D5620" s="23" t="s">
        <v>1880</v>
      </c>
      <c r="E5620" s="24">
        <v>0.39583333333333331</v>
      </c>
      <c r="F5620" s="24">
        <v>0.40625</v>
      </c>
      <c r="G5620" s="25">
        <v>1.0416666666666685E-2</v>
      </c>
      <c r="H5620" s="31" t="s">
        <v>3867</v>
      </c>
      <c r="I5620" s="23"/>
      <c r="J5620" s="31" t="s">
        <v>34</v>
      </c>
      <c r="K5620" s="23"/>
    </row>
    <row r="5621" spans="1:11">
      <c r="A5621" s="3">
        <v>45250</v>
      </c>
      <c r="B5621" s="30" t="s">
        <v>3869</v>
      </c>
      <c r="C5621" s="2" t="s">
        <v>443</v>
      </c>
      <c r="D5621" s="2" t="s">
        <v>3884</v>
      </c>
      <c r="E5621" s="27">
        <v>0.40625</v>
      </c>
      <c r="F5621" s="27">
        <v>0.4375</v>
      </c>
      <c r="G5621" s="25">
        <v>3.125E-2</v>
      </c>
      <c r="H5621" s="31" t="s">
        <v>3867</v>
      </c>
      <c r="I5621" s="2"/>
      <c r="J5621" s="31" t="s">
        <v>34</v>
      </c>
      <c r="K5621" s="2"/>
    </row>
    <row r="5622" spans="1:11">
      <c r="A5622" s="21">
        <v>45250</v>
      </c>
      <c r="B5622" s="30" t="s">
        <v>3869</v>
      </c>
      <c r="C5622" s="23" t="s">
        <v>746</v>
      </c>
      <c r="D5622" s="23" t="s">
        <v>2913</v>
      </c>
      <c r="E5622" s="24">
        <v>0.4375</v>
      </c>
      <c r="F5622" s="24">
        <v>0.5</v>
      </c>
      <c r="G5622" s="25">
        <v>6.25E-2</v>
      </c>
      <c r="H5622" s="31" t="s">
        <v>3874</v>
      </c>
      <c r="I5622" s="23"/>
      <c r="J5622" s="31" t="s">
        <v>48</v>
      </c>
      <c r="K5622" s="23"/>
    </row>
    <row r="5623" spans="1:11">
      <c r="A5623" s="3">
        <v>45250</v>
      </c>
      <c r="B5623" s="30" t="s">
        <v>3869</v>
      </c>
      <c r="C5623" s="2" t="s">
        <v>2302</v>
      </c>
      <c r="D5623" s="2" t="s">
        <v>2975</v>
      </c>
      <c r="E5623" s="27">
        <v>0.54166666666666663</v>
      </c>
      <c r="F5623" s="27">
        <v>0.5625</v>
      </c>
      <c r="G5623" s="25">
        <v>2.083333333333337E-2</v>
      </c>
      <c r="H5623" s="31" t="s">
        <v>3874</v>
      </c>
      <c r="I5623" s="2"/>
      <c r="J5623" s="31" t="s">
        <v>48</v>
      </c>
      <c r="K5623" s="2"/>
    </row>
    <row r="5624" spans="1:11">
      <c r="A5624" s="21">
        <v>45250</v>
      </c>
      <c r="B5624" s="30" t="s">
        <v>3869</v>
      </c>
      <c r="C5624" s="23" t="s">
        <v>746</v>
      </c>
      <c r="D5624" s="23" t="s">
        <v>2913</v>
      </c>
      <c r="E5624" s="24">
        <v>0.5625</v>
      </c>
      <c r="F5624" s="24">
        <v>0.625</v>
      </c>
      <c r="G5624" s="25">
        <v>6.25E-2</v>
      </c>
      <c r="H5624" s="31" t="s">
        <v>3874</v>
      </c>
      <c r="I5624" s="23"/>
      <c r="J5624" s="31" t="s">
        <v>48</v>
      </c>
      <c r="K5624" s="23"/>
    </row>
    <row r="5625" spans="1:11">
      <c r="A5625" s="3">
        <v>45250</v>
      </c>
      <c r="B5625" s="30" t="s">
        <v>3869</v>
      </c>
      <c r="C5625" s="2" t="s">
        <v>1589</v>
      </c>
      <c r="D5625" s="2" t="s">
        <v>2998</v>
      </c>
      <c r="E5625" s="27">
        <v>0.625</v>
      </c>
      <c r="F5625" s="27">
        <v>0.66666666666666663</v>
      </c>
      <c r="G5625" s="25">
        <v>4.166666666666663E-2</v>
      </c>
      <c r="H5625" s="31" t="s">
        <v>3874</v>
      </c>
      <c r="I5625" s="2"/>
      <c r="J5625" s="31" t="s">
        <v>48</v>
      </c>
      <c r="K5625" s="2"/>
    </row>
    <row r="5626" spans="1:11">
      <c r="A5626" s="21">
        <v>45250</v>
      </c>
      <c r="B5626" s="30" t="s">
        <v>3869</v>
      </c>
      <c r="C5626" s="23" t="s">
        <v>2944</v>
      </c>
      <c r="D5626" s="23" t="s">
        <v>2999</v>
      </c>
      <c r="E5626" s="24">
        <v>0.66666666666666663</v>
      </c>
      <c r="F5626" s="24">
        <v>0.6875</v>
      </c>
      <c r="G5626" s="25">
        <v>2.083333333333337E-2</v>
      </c>
      <c r="H5626" s="31" t="s">
        <v>3874</v>
      </c>
      <c r="I5626" s="23"/>
      <c r="J5626" s="31" t="s">
        <v>48</v>
      </c>
      <c r="K5626" s="23"/>
    </row>
    <row r="5627" spans="1:11">
      <c r="A5627" s="3">
        <v>45250</v>
      </c>
      <c r="B5627" s="30" t="s">
        <v>3869</v>
      </c>
      <c r="C5627" s="2" t="s">
        <v>1639</v>
      </c>
      <c r="D5627" s="2" t="s">
        <v>2966</v>
      </c>
      <c r="E5627" s="27">
        <v>0.6875</v>
      </c>
      <c r="F5627" s="27">
        <v>0.71875</v>
      </c>
      <c r="G5627" s="25">
        <v>3.125E-2</v>
      </c>
      <c r="H5627" s="31" t="s">
        <v>3874</v>
      </c>
      <c r="I5627" s="2"/>
      <c r="J5627" s="31" t="s">
        <v>48</v>
      </c>
      <c r="K5627" s="2"/>
    </row>
    <row r="5628" spans="1:11">
      <c r="A5628" s="21">
        <v>45250</v>
      </c>
      <c r="B5628" s="30" t="s">
        <v>3869</v>
      </c>
      <c r="C5628" s="23" t="s">
        <v>2302</v>
      </c>
      <c r="D5628" s="23" t="s">
        <v>3000</v>
      </c>
      <c r="E5628" s="24">
        <v>0.71875</v>
      </c>
      <c r="F5628" s="24">
        <v>0.72916666666666663</v>
      </c>
      <c r="G5628" s="25">
        <v>1.041666666666663E-2</v>
      </c>
      <c r="H5628" s="31" t="s">
        <v>3874</v>
      </c>
      <c r="I5628" s="23"/>
      <c r="J5628" s="31" t="s">
        <v>48</v>
      </c>
      <c r="K5628" s="23"/>
    </row>
    <row r="5629" spans="1:11">
      <c r="A5629" s="3">
        <v>45250</v>
      </c>
      <c r="B5629" s="30" t="s">
        <v>3869</v>
      </c>
      <c r="C5629" s="2" t="s">
        <v>2944</v>
      </c>
      <c r="D5629" s="2" t="s">
        <v>1798</v>
      </c>
      <c r="E5629" s="27">
        <v>0.72916666666666663</v>
      </c>
      <c r="F5629" s="27">
        <v>0.77083333333333337</v>
      </c>
      <c r="G5629" s="25">
        <v>4.1666666666666741E-2</v>
      </c>
      <c r="H5629" s="31" t="s">
        <v>3874</v>
      </c>
      <c r="I5629" s="2" t="s">
        <v>3001</v>
      </c>
      <c r="J5629" s="31" t="s">
        <v>48</v>
      </c>
      <c r="K5629" s="2"/>
    </row>
    <row r="5630" spans="1:11">
      <c r="A5630" s="21">
        <v>45251</v>
      </c>
      <c r="B5630" s="30" t="s">
        <v>3870</v>
      </c>
      <c r="C5630" s="23" t="s">
        <v>746</v>
      </c>
      <c r="D5630" s="23" t="s">
        <v>3002</v>
      </c>
      <c r="E5630" s="24">
        <v>0.39583333333333331</v>
      </c>
      <c r="F5630" s="24">
        <v>0.41666666666666669</v>
      </c>
      <c r="G5630" s="25">
        <v>2.083333333333337E-2</v>
      </c>
      <c r="H5630" s="31" t="s">
        <v>3874</v>
      </c>
      <c r="I5630" s="23"/>
      <c r="J5630" s="31" t="s">
        <v>48</v>
      </c>
      <c r="K5630" s="23"/>
    </row>
    <row r="5631" spans="1:11">
      <c r="A5631" s="3">
        <v>45251</v>
      </c>
      <c r="B5631" s="30" t="s">
        <v>3870</v>
      </c>
      <c r="C5631" s="2" t="s">
        <v>1639</v>
      </c>
      <c r="D5631" s="2" t="s">
        <v>2475</v>
      </c>
      <c r="E5631" s="27">
        <v>0.41666666666666669</v>
      </c>
      <c r="F5631" s="27">
        <v>0.45833333333333331</v>
      </c>
      <c r="G5631" s="25">
        <v>4.166666666666663E-2</v>
      </c>
      <c r="H5631" s="31" t="s">
        <v>3874</v>
      </c>
      <c r="I5631" s="2"/>
      <c r="J5631" s="31" t="s">
        <v>48</v>
      </c>
      <c r="K5631" s="2"/>
    </row>
    <row r="5632" spans="1:11">
      <c r="A5632" s="21">
        <v>45251</v>
      </c>
      <c r="B5632" s="30" t="s">
        <v>3870</v>
      </c>
      <c r="C5632" s="23" t="s">
        <v>2944</v>
      </c>
      <c r="D5632" s="23" t="s">
        <v>3003</v>
      </c>
      <c r="E5632" s="24">
        <v>0.45833333333333331</v>
      </c>
      <c r="F5632" s="24">
        <v>0.46875</v>
      </c>
      <c r="G5632" s="25">
        <v>1.0416666666666685E-2</v>
      </c>
      <c r="H5632" s="31" t="s">
        <v>3874</v>
      </c>
      <c r="I5632" s="23"/>
      <c r="J5632" s="31" t="s">
        <v>48</v>
      </c>
      <c r="K5632" s="23"/>
    </row>
    <row r="5633" spans="1:11">
      <c r="A5633" s="3">
        <v>45251</v>
      </c>
      <c r="B5633" s="30" t="s">
        <v>3870</v>
      </c>
      <c r="C5633" s="2" t="s">
        <v>746</v>
      </c>
      <c r="D5633" s="2" t="s">
        <v>3004</v>
      </c>
      <c r="E5633" s="27">
        <v>0.46875</v>
      </c>
      <c r="F5633" s="27">
        <v>0.47916666666666669</v>
      </c>
      <c r="G5633" s="25">
        <v>1.0416666666666685E-2</v>
      </c>
      <c r="H5633" s="31" t="s">
        <v>3874</v>
      </c>
      <c r="I5633" s="2"/>
      <c r="J5633" s="31" t="s">
        <v>48</v>
      </c>
      <c r="K5633" s="2"/>
    </row>
    <row r="5634" spans="1:11">
      <c r="A5634" s="21">
        <v>45251</v>
      </c>
      <c r="B5634" s="30" t="s">
        <v>3870</v>
      </c>
      <c r="C5634" s="23" t="s">
        <v>746</v>
      </c>
      <c r="D5634" s="23" t="s">
        <v>3002</v>
      </c>
      <c r="E5634" s="24">
        <v>0.47916666666666669</v>
      </c>
      <c r="F5634" s="24">
        <v>0.5</v>
      </c>
      <c r="G5634" s="25">
        <v>2.0833333333333315E-2</v>
      </c>
      <c r="H5634" s="31" t="s">
        <v>3874</v>
      </c>
      <c r="I5634" s="23"/>
      <c r="J5634" s="31" t="s">
        <v>48</v>
      </c>
      <c r="K5634" s="23"/>
    </row>
    <row r="5635" spans="1:11">
      <c r="A5635" s="3">
        <v>45251</v>
      </c>
      <c r="B5635" s="30" t="s">
        <v>3870</v>
      </c>
      <c r="C5635" s="2" t="s">
        <v>1589</v>
      </c>
      <c r="D5635" s="2" t="s">
        <v>3005</v>
      </c>
      <c r="E5635" s="27">
        <v>0.54166666666666663</v>
      </c>
      <c r="F5635" s="27">
        <v>0.58333333333333337</v>
      </c>
      <c r="G5635" s="25">
        <v>4.1666666666666741E-2</v>
      </c>
      <c r="H5635" s="31" t="s">
        <v>3874</v>
      </c>
      <c r="I5635" s="2"/>
      <c r="J5635" s="31" t="s">
        <v>48</v>
      </c>
      <c r="K5635" s="2"/>
    </row>
    <row r="5636" spans="1:11">
      <c r="A5636" s="21">
        <v>45251</v>
      </c>
      <c r="B5636" s="30" t="s">
        <v>3870</v>
      </c>
      <c r="C5636" s="23" t="s">
        <v>2302</v>
      </c>
      <c r="D5636" s="23" t="s">
        <v>3006</v>
      </c>
      <c r="E5636" s="24">
        <v>0.58333333333333337</v>
      </c>
      <c r="F5636" s="24">
        <v>0.59375</v>
      </c>
      <c r="G5636" s="25">
        <v>1.041666666666663E-2</v>
      </c>
      <c r="H5636" s="31" t="s">
        <v>3874</v>
      </c>
      <c r="I5636" s="23"/>
      <c r="J5636" s="31" t="s">
        <v>48</v>
      </c>
      <c r="K5636" s="23"/>
    </row>
    <row r="5637" spans="1:11">
      <c r="A5637" s="3">
        <v>45251</v>
      </c>
      <c r="B5637" s="30" t="s">
        <v>3870</v>
      </c>
      <c r="C5637" s="2" t="s">
        <v>2944</v>
      </c>
      <c r="D5637" s="2" t="s">
        <v>3007</v>
      </c>
      <c r="E5637" s="27">
        <v>0.59375</v>
      </c>
      <c r="F5637" s="27">
        <v>0.60416666666666663</v>
      </c>
      <c r="G5637" s="25">
        <v>1.041666666666663E-2</v>
      </c>
      <c r="H5637" s="31" t="s">
        <v>3874</v>
      </c>
      <c r="I5637" s="2"/>
      <c r="J5637" s="31" t="s">
        <v>48</v>
      </c>
      <c r="K5637" s="2"/>
    </row>
    <row r="5638" spans="1:11">
      <c r="A5638" s="21">
        <v>45251</v>
      </c>
      <c r="B5638" s="30" t="s">
        <v>3870</v>
      </c>
      <c r="C5638" s="23" t="s">
        <v>2302</v>
      </c>
      <c r="D5638" s="23" t="s">
        <v>3006</v>
      </c>
      <c r="E5638" s="24">
        <v>0.60416666666666663</v>
      </c>
      <c r="F5638" s="24">
        <v>0.61458333333333337</v>
      </c>
      <c r="G5638" s="25">
        <v>1.0416666666666741E-2</v>
      </c>
      <c r="H5638" s="31" t="s">
        <v>3874</v>
      </c>
      <c r="I5638" s="23"/>
      <c r="J5638" s="31" t="s">
        <v>48</v>
      </c>
      <c r="K5638" s="23"/>
    </row>
    <row r="5639" spans="1:11">
      <c r="A5639" s="3">
        <v>45251</v>
      </c>
      <c r="B5639" s="30" t="s">
        <v>3870</v>
      </c>
      <c r="C5639" s="2" t="s">
        <v>2302</v>
      </c>
      <c r="D5639" s="2" t="s">
        <v>3008</v>
      </c>
      <c r="E5639" s="27">
        <v>0.61458333333333337</v>
      </c>
      <c r="F5639" s="27">
        <v>0.625</v>
      </c>
      <c r="G5639" s="25">
        <v>1.041666666666663E-2</v>
      </c>
      <c r="H5639" s="31" t="s">
        <v>3874</v>
      </c>
      <c r="I5639" s="2"/>
      <c r="J5639" s="31" t="s">
        <v>48</v>
      </c>
      <c r="K5639" s="2"/>
    </row>
    <row r="5640" spans="1:11">
      <c r="A5640" s="21">
        <v>45251</v>
      </c>
      <c r="B5640" s="30" t="s">
        <v>3870</v>
      </c>
      <c r="C5640" s="23" t="s">
        <v>1639</v>
      </c>
      <c r="D5640" s="23" t="s">
        <v>2259</v>
      </c>
      <c r="E5640" s="24">
        <v>0.625</v>
      </c>
      <c r="F5640" s="24">
        <v>0.66666666666666663</v>
      </c>
      <c r="G5640" s="25">
        <v>4.166666666666663E-2</v>
      </c>
      <c r="H5640" s="31" t="s">
        <v>3874</v>
      </c>
      <c r="I5640" s="23"/>
      <c r="J5640" s="31" t="s">
        <v>48</v>
      </c>
      <c r="K5640" s="23"/>
    </row>
    <row r="5641" spans="1:11">
      <c r="A5641" s="3">
        <v>45251</v>
      </c>
      <c r="B5641" s="30" t="s">
        <v>3870</v>
      </c>
      <c r="C5641" s="2" t="s">
        <v>2302</v>
      </c>
      <c r="D5641" s="2" t="s">
        <v>2999</v>
      </c>
      <c r="E5641" s="27">
        <v>0.66666666666666663</v>
      </c>
      <c r="F5641" s="27">
        <v>0.67708333333333337</v>
      </c>
      <c r="G5641" s="25">
        <v>1.0416666666666741E-2</v>
      </c>
      <c r="H5641" s="31" t="s">
        <v>3874</v>
      </c>
      <c r="I5641" s="2"/>
      <c r="J5641" s="31" t="s">
        <v>48</v>
      </c>
      <c r="K5641" s="2"/>
    </row>
    <row r="5642" spans="1:11">
      <c r="A5642" s="21">
        <v>45251</v>
      </c>
      <c r="B5642" s="30" t="s">
        <v>3870</v>
      </c>
      <c r="C5642" s="23" t="s">
        <v>719</v>
      </c>
      <c r="D5642" s="23" t="s">
        <v>3009</v>
      </c>
      <c r="E5642" s="24">
        <v>0.67708333333333337</v>
      </c>
      <c r="F5642" s="24">
        <v>0.75</v>
      </c>
      <c r="G5642" s="25">
        <v>7.291666666666663E-2</v>
      </c>
      <c r="H5642" s="31" t="s">
        <v>3867</v>
      </c>
      <c r="I5642" s="23"/>
      <c r="J5642" s="31" t="s">
        <v>34</v>
      </c>
      <c r="K5642" s="23"/>
    </row>
    <row r="5643" spans="1:11">
      <c r="A5643" s="3">
        <v>45252</v>
      </c>
      <c r="B5643" s="30" t="s">
        <v>3871</v>
      </c>
      <c r="C5643" s="2" t="s">
        <v>1589</v>
      </c>
      <c r="D5643" s="2" t="s">
        <v>3010</v>
      </c>
      <c r="E5643" s="27">
        <v>0.39583333333333331</v>
      </c>
      <c r="F5643" s="27">
        <v>0.45833333333333331</v>
      </c>
      <c r="G5643" s="25">
        <v>6.25E-2</v>
      </c>
      <c r="H5643" s="31" t="s">
        <v>3874</v>
      </c>
      <c r="I5643" s="2"/>
      <c r="J5643" s="31" t="s">
        <v>48</v>
      </c>
      <c r="K5643" s="2"/>
    </row>
    <row r="5644" spans="1:11">
      <c r="A5644" s="21">
        <v>45252</v>
      </c>
      <c r="B5644" s="30" t="s">
        <v>3871</v>
      </c>
      <c r="C5644" s="23" t="s">
        <v>2944</v>
      </c>
      <c r="D5644" s="23" t="s">
        <v>3011</v>
      </c>
      <c r="E5644" s="24">
        <v>0.45833333333333331</v>
      </c>
      <c r="F5644" s="24">
        <v>0.47916666666666669</v>
      </c>
      <c r="G5644" s="25">
        <v>2.083333333333337E-2</v>
      </c>
      <c r="H5644" s="31" t="s">
        <v>3874</v>
      </c>
      <c r="I5644" s="23"/>
      <c r="J5644" s="31" t="s">
        <v>48</v>
      </c>
      <c r="K5644" s="23"/>
    </row>
    <row r="5645" spans="1:11">
      <c r="A5645" s="3">
        <v>45252</v>
      </c>
      <c r="B5645" s="30" t="s">
        <v>3871</v>
      </c>
      <c r="C5645" s="2" t="s">
        <v>719</v>
      </c>
      <c r="D5645" s="2" t="s">
        <v>3009</v>
      </c>
      <c r="E5645" s="27">
        <v>0.47916666666666669</v>
      </c>
      <c r="F5645" s="27">
        <v>0.5</v>
      </c>
      <c r="G5645" s="25">
        <v>2.0833333333333315E-2</v>
      </c>
      <c r="H5645" s="31" t="s">
        <v>3867</v>
      </c>
      <c r="I5645" s="2"/>
      <c r="J5645" s="31" t="s">
        <v>34</v>
      </c>
      <c r="K5645" s="2"/>
    </row>
    <row r="5646" spans="1:11">
      <c r="A5646" s="21">
        <v>45252</v>
      </c>
      <c r="B5646" s="30" t="s">
        <v>3871</v>
      </c>
      <c r="C5646" s="23" t="s">
        <v>746</v>
      </c>
      <c r="D5646" s="23" t="s">
        <v>3004</v>
      </c>
      <c r="E5646" s="24">
        <v>0.54166666666666663</v>
      </c>
      <c r="F5646" s="24">
        <v>0.5625</v>
      </c>
      <c r="G5646" s="25">
        <v>2.083333333333337E-2</v>
      </c>
      <c r="H5646" s="31" t="s">
        <v>3874</v>
      </c>
      <c r="I5646" s="23"/>
      <c r="J5646" s="31" t="s">
        <v>48</v>
      </c>
      <c r="K5646" s="23"/>
    </row>
    <row r="5647" spans="1:11">
      <c r="A5647" s="3">
        <v>45252</v>
      </c>
      <c r="B5647" s="30" t="s">
        <v>3871</v>
      </c>
      <c r="C5647" s="2" t="s">
        <v>2944</v>
      </c>
      <c r="D5647" s="2" t="s">
        <v>3012</v>
      </c>
      <c r="E5647" s="27">
        <v>0.5625</v>
      </c>
      <c r="F5647" s="27">
        <v>0.66666666666666663</v>
      </c>
      <c r="G5647" s="25">
        <v>0.10416666666666663</v>
      </c>
      <c r="H5647" s="31" t="s">
        <v>3874</v>
      </c>
      <c r="I5647" s="2"/>
      <c r="J5647" s="31" t="s">
        <v>48</v>
      </c>
      <c r="K5647" s="2"/>
    </row>
    <row r="5648" spans="1:11">
      <c r="A5648" s="21">
        <v>45252</v>
      </c>
      <c r="B5648" s="30" t="s">
        <v>3871</v>
      </c>
      <c r="C5648" s="23" t="s">
        <v>2944</v>
      </c>
      <c r="D5648" s="23" t="s">
        <v>3013</v>
      </c>
      <c r="E5648" s="24">
        <v>0.66666666666666663</v>
      </c>
      <c r="F5648" s="24">
        <v>0.6875</v>
      </c>
      <c r="G5648" s="25">
        <v>2.083333333333337E-2</v>
      </c>
      <c r="H5648" s="31" t="s">
        <v>3874</v>
      </c>
      <c r="I5648" s="23"/>
      <c r="J5648" s="31" t="s">
        <v>48</v>
      </c>
      <c r="K5648" s="23"/>
    </row>
    <row r="5649" spans="1:11">
      <c r="A5649" s="3">
        <v>45252</v>
      </c>
      <c r="B5649" s="30" t="s">
        <v>3871</v>
      </c>
      <c r="C5649" s="2" t="s">
        <v>1639</v>
      </c>
      <c r="D5649" s="2" t="s">
        <v>2966</v>
      </c>
      <c r="E5649" s="27">
        <v>0.6875</v>
      </c>
      <c r="F5649" s="27">
        <v>0.70833333333333337</v>
      </c>
      <c r="G5649" s="25">
        <v>2.083333333333337E-2</v>
      </c>
      <c r="H5649" s="31" t="s">
        <v>3874</v>
      </c>
      <c r="I5649" s="2"/>
      <c r="J5649" s="31" t="s">
        <v>48</v>
      </c>
      <c r="K5649" s="2"/>
    </row>
    <row r="5650" spans="1:11">
      <c r="A5650" s="21">
        <v>45252</v>
      </c>
      <c r="B5650" s="30" t="s">
        <v>3871</v>
      </c>
      <c r="C5650" s="23" t="s">
        <v>1639</v>
      </c>
      <c r="D5650" s="23" t="s">
        <v>2436</v>
      </c>
      <c r="E5650" s="24">
        <v>0.70833333333333337</v>
      </c>
      <c r="F5650" s="24">
        <v>0.71180555555555547</v>
      </c>
      <c r="G5650" s="25">
        <v>3.4722222222220989E-3</v>
      </c>
      <c r="H5650" s="31" t="s">
        <v>3874</v>
      </c>
      <c r="I5650" s="23"/>
      <c r="J5650" s="31" t="s">
        <v>48</v>
      </c>
      <c r="K5650" s="23"/>
    </row>
    <row r="5651" spans="1:11">
      <c r="A5651" s="3">
        <v>45252</v>
      </c>
      <c r="B5651" s="30" t="s">
        <v>3871</v>
      </c>
      <c r="C5651" s="2" t="s">
        <v>2944</v>
      </c>
      <c r="D5651" s="2" t="s">
        <v>3012</v>
      </c>
      <c r="E5651" s="27">
        <v>0.71180555555555547</v>
      </c>
      <c r="F5651" s="27">
        <v>0.76041666666666663</v>
      </c>
      <c r="G5651" s="25">
        <v>4.861111111111116E-2</v>
      </c>
      <c r="H5651" s="31" t="s">
        <v>3874</v>
      </c>
      <c r="I5651" s="2"/>
      <c r="J5651" s="31" t="s">
        <v>48</v>
      </c>
      <c r="K5651" s="2"/>
    </row>
    <row r="5652" spans="1:11">
      <c r="A5652" s="21">
        <v>45252</v>
      </c>
      <c r="B5652" s="30" t="s">
        <v>3871</v>
      </c>
      <c r="C5652" s="23" t="s">
        <v>746</v>
      </c>
      <c r="D5652" s="23" t="s">
        <v>3014</v>
      </c>
      <c r="E5652" s="24">
        <v>0.76041666666666663</v>
      </c>
      <c r="F5652" s="24">
        <v>0.80208333333333337</v>
      </c>
      <c r="G5652" s="25">
        <v>4.1666666666666741E-2</v>
      </c>
      <c r="H5652" s="31" t="s">
        <v>3874</v>
      </c>
      <c r="I5652" s="23"/>
      <c r="J5652" s="31" t="s">
        <v>48</v>
      </c>
      <c r="K5652" s="23"/>
    </row>
    <row r="5653" spans="1:11">
      <c r="A5653" s="3">
        <v>45252</v>
      </c>
      <c r="B5653" s="30" t="s">
        <v>3871</v>
      </c>
      <c r="C5653" s="2" t="s">
        <v>2944</v>
      </c>
      <c r="D5653" s="2" t="s">
        <v>3012</v>
      </c>
      <c r="E5653" s="27">
        <v>0.80208333333333337</v>
      </c>
      <c r="F5653" s="27">
        <v>0.8125</v>
      </c>
      <c r="G5653" s="25">
        <v>1.041666666666663E-2</v>
      </c>
      <c r="H5653" s="31" t="s">
        <v>3874</v>
      </c>
      <c r="I5653" s="2"/>
      <c r="J5653" s="31" t="s">
        <v>48</v>
      </c>
      <c r="K5653" s="2"/>
    </row>
    <row r="5654" spans="1:11">
      <c r="A5654" s="21">
        <v>45253</v>
      </c>
      <c r="B5654" s="30" t="s">
        <v>3872</v>
      </c>
      <c r="C5654" s="23" t="s">
        <v>3015</v>
      </c>
      <c r="D5654" s="23" t="s">
        <v>333</v>
      </c>
      <c r="E5654" s="24">
        <v>0.4375</v>
      </c>
      <c r="F5654" s="24">
        <v>0.47916666666666669</v>
      </c>
      <c r="G5654" s="25">
        <v>4.1666666666666685E-2</v>
      </c>
      <c r="H5654" s="31" t="s">
        <v>3866</v>
      </c>
      <c r="I5654" s="23"/>
      <c r="J5654" s="31" t="s">
        <v>52</v>
      </c>
      <c r="K5654" s="23"/>
    </row>
    <row r="5655" spans="1:11">
      <c r="A5655" s="3">
        <v>45253</v>
      </c>
      <c r="B5655" s="30" t="s">
        <v>3872</v>
      </c>
      <c r="C5655" s="2" t="s">
        <v>3015</v>
      </c>
      <c r="D5655" s="2" t="s">
        <v>333</v>
      </c>
      <c r="E5655" s="27">
        <v>0.93055555555555547</v>
      </c>
      <c r="F5655" s="27">
        <v>0.97916666666666663</v>
      </c>
      <c r="G5655" s="25">
        <v>4.861111111111116E-2</v>
      </c>
      <c r="H5655" s="31" t="s">
        <v>3866</v>
      </c>
      <c r="I5655" s="2"/>
      <c r="J5655" s="31" t="s">
        <v>52</v>
      </c>
      <c r="K5655" s="2"/>
    </row>
    <row r="5656" spans="1:11">
      <c r="A5656" s="21">
        <v>45254</v>
      </c>
      <c r="B5656" s="30" t="s">
        <v>3865</v>
      </c>
      <c r="C5656" s="23" t="s">
        <v>2944</v>
      </c>
      <c r="D5656" s="23" t="s">
        <v>3016</v>
      </c>
      <c r="E5656" s="24">
        <v>0.39583333333333331</v>
      </c>
      <c r="F5656" s="24">
        <v>0.40625</v>
      </c>
      <c r="G5656" s="25">
        <v>1.0416666666666685E-2</v>
      </c>
      <c r="H5656" s="31" t="s">
        <v>3874</v>
      </c>
      <c r="I5656" s="23"/>
      <c r="J5656" s="31" t="s">
        <v>48</v>
      </c>
      <c r="K5656" s="23"/>
    </row>
    <row r="5657" spans="1:11">
      <c r="A5657" s="3">
        <v>45254</v>
      </c>
      <c r="B5657" s="30" t="s">
        <v>3865</v>
      </c>
      <c r="C5657" s="2" t="s">
        <v>443</v>
      </c>
      <c r="D5657" s="2" t="s">
        <v>1413</v>
      </c>
      <c r="E5657" s="27">
        <v>0.40625</v>
      </c>
      <c r="F5657" s="27">
        <v>0.41666666666666669</v>
      </c>
      <c r="G5657" s="25">
        <v>1.0416666666666685E-2</v>
      </c>
      <c r="H5657" s="31" t="s">
        <v>3867</v>
      </c>
      <c r="I5657" s="2"/>
      <c r="J5657" s="31" t="s">
        <v>34</v>
      </c>
      <c r="K5657" s="2"/>
    </row>
    <row r="5658" spans="1:11">
      <c r="A5658" s="21">
        <v>45254</v>
      </c>
      <c r="B5658" s="30" t="s">
        <v>3865</v>
      </c>
      <c r="C5658" s="23" t="s">
        <v>2302</v>
      </c>
      <c r="D5658" s="23" t="s">
        <v>2975</v>
      </c>
      <c r="E5658" s="24">
        <v>0.41666666666666669</v>
      </c>
      <c r="F5658" s="24">
        <v>0.44791666666666669</v>
      </c>
      <c r="G5658" s="25">
        <v>3.125E-2</v>
      </c>
      <c r="H5658" s="31" t="s">
        <v>3874</v>
      </c>
      <c r="I5658" s="23"/>
      <c r="J5658" s="31" t="s">
        <v>48</v>
      </c>
      <c r="K5658" s="23"/>
    </row>
    <row r="5659" spans="1:11">
      <c r="A5659" s="3">
        <v>45254</v>
      </c>
      <c r="B5659" s="30" t="s">
        <v>3865</v>
      </c>
      <c r="C5659" s="2" t="s">
        <v>746</v>
      </c>
      <c r="D5659" s="2" t="s">
        <v>3017</v>
      </c>
      <c r="E5659" s="27">
        <v>0.44791666666666669</v>
      </c>
      <c r="F5659" s="27">
        <v>0.5</v>
      </c>
      <c r="G5659" s="25">
        <v>5.2083333333333315E-2</v>
      </c>
      <c r="H5659" s="31" t="s">
        <v>3874</v>
      </c>
      <c r="I5659" s="2"/>
      <c r="J5659" s="31" t="s">
        <v>48</v>
      </c>
      <c r="K5659" s="2"/>
    </row>
    <row r="5660" spans="1:11">
      <c r="A5660" s="21">
        <v>45254</v>
      </c>
      <c r="B5660" s="30" t="s">
        <v>3865</v>
      </c>
      <c r="C5660" s="23" t="s">
        <v>449</v>
      </c>
      <c r="D5660" s="23" t="s">
        <v>3018</v>
      </c>
      <c r="E5660" s="24">
        <v>0.54166666666666663</v>
      </c>
      <c r="F5660" s="24">
        <v>0.55208333333333337</v>
      </c>
      <c r="G5660" s="25">
        <v>1.0416666666666741E-2</v>
      </c>
      <c r="H5660" s="31" t="s">
        <v>3867</v>
      </c>
      <c r="I5660" s="23"/>
      <c r="J5660" s="31" t="s">
        <v>34</v>
      </c>
      <c r="K5660" s="23"/>
    </row>
    <row r="5661" spans="1:11">
      <c r="A5661" s="3">
        <v>45254</v>
      </c>
      <c r="B5661" s="30" t="s">
        <v>3865</v>
      </c>
      <c r="C5661" s="2" t="s">
        <v>746</v>
      </c>
      <c r="D5661" s="2" t="s">
        <v>3019</v>
      </c>
      <c r="E5661" s="27">
        <v>0.55208333333333337</v>
      </c>
      <c r="F5661" s="27">
        <v>0.625</v>
      </c>
      <c r="G5661" s="25">
        <v>7.291666666666663E-2</v>
      </c>
      <c r="H5661" s="31" t="s">
        <v>3874</v>
      </c>
      <c r="I5661" s="2"/>
      <c r="J5661" s="31" t="s">
        <v>48</v>
      </c>
      <c r="K5661" s="2"/>
    </row>
    <row r="5662" spans="1:11">
      <c r="A5662" s="21">
        <v>45254</v>
      </c>
      <c r="B5662" s="30" t="s">
        <v>3865</v>
      </c>
      <c r="C5662" s="23" t="s">
        <v>746</v>
      </c>
      <c r="D5662" s="23" t="s">
        <v>3020</v>
      </c>
      <c r="E5662" s="24">
        <v>0.625</v>
      </c>
      <c r="F5662" s="24">
        <v>0.67708333333333337</v>
      </c>
      <c r="G5662" s="25">
        <v>5.208333333333337E-2</v>
      </c>
      <c r="H5662" s="31" t="s">
        <v>3874</v>
      </c>
      <c r="I5662" s="23"/>
      <c r="J5662" s="31" t="s">
        <v>48</v>
      </c>
      <c r="K5662" s="23"/>
    </row>
    <row r="5663" spans="1:11">
      <c r="A5663" s="3">
        <v>45254</v>
      </c>
      <c r="B5663" s="30" t="s">
        <v>3865</v>
      </c>
      <c r="C5663" s="2" t="s">
        <v>3015</v>
      </c>
      <c r="D5663" s="2" t="s">
        <v>333</v>
      </c>
      <c r="E5663" s="27">
        <v>0.67708333333333337</v>
      </c>
      <c r="F5663" s="27">
        <v>0.72916666666666663</v>
      </c>
      <c r="G5663" s="25">
        <v>5.2083333333333259E-2</v>
      </c>
      <c r="H5663" s="31" t="s">
        <v>3866</v>
      </c>
      <c r="I5663" s="2"/>
      <c r="J5663" s="31" t="s">
        <v>52</v>
      </c>
      <c r="K5663" s="2"/>
    </row>
    <row r="5664" spans="1:11">
      <c r="A5664" s="21">
        <v>45256</v>
      </c>
      <c r="B5664" s="30" t="s">
        <v>3873</v>
      </c>
      <c r="C5664" s="23" t="s">
        <v>3015</v>
      </c>
      <c r="D5664" s="23" t="s">
        <v>333</v>
      </c>
      <c r="E5664" s="24">
        <v>0.4375</v>
      </c>
      <c r="F5664" s="24">
        <v>0.48958333333333331</v>
      </c>
      <c r="G5664" s="25">
        <v>5.2083333333333315E-2</v>
      </c>
      <c r="H5664" s="31" t="s">
        <v>3866</v>
      </c>
      <c r="I5664" s="23"/>
      <c r="J5664" s="31" t="s">
        <v>52</v>
      </c>
      <c r="K5664" s="23"/>
    </row>
    <row r="5665" spans="1:11">
      <c r="A5665" s="3">
        <v>45257</v>
      </c>
      <c r="B5665" s="30" t="s">
        <v>3869</v>
      </c>
      <c r="C5665" s="2" t="s">
        <v>1600</v>
      </c>
      <c r="D5665" s="2" t="s">
        <v>2104</v>
      </c>
      <c r="E5665" s="27">
        <v>0.39583333333333331</v>
      </c>
      <c r="F5665" s="27">
        <v>0.40625</v>
      </c>
      <c r="G5665" s="25">
        <v>1.0416666666666685E-2</v>
      </c>
      <c r="H5665" s="31" t="s">
        <v>3874</v>
      </c>
      <c r="I5665" s="2"/>
      <c r="J5665" s="31" t="s">
        <v>48</v>
      </c>
      <c r="K5665" s="2"/>
    </row>
    <row r="5666" spans="1:11">
      <c r="A5666" s="21">
        <v>45257</v>
      </c>
      <c r="B5666" s="30" t="s">
        <v>3869</v>
      </c>
      <c r="C5666" s="23" t="s">
        <v>443</v>
      </c>
      <c r="D5666" s="23" t="s">
        <v>3884</v>
      </c>
      <c r="E5666" s="24">
        <v>0.40625</v>
      </c>
      <c r="F5666" s="24">
        <v>0.42708333333333331</v>
      </c>
      <c r="G5666" s="25">
        <v>2.0833333333333315E-2</v>
      </c>
      <c r="H5666" s="31" t="s">
        <v>3867</v>
      </c>
      <c r="I5666" s="23"/>
      <c r="J5666" s="31" t="s">
        <v>34</v>
      </c>
      <c r="K5666" s="23"/>
    </row>
    <row r="5667" spans="1:11">
      <c r="A5667" s="3">
        <v>45257</v>
      </c>
      <c r="B5667" s="30" t="s">
        <v>3869</v>
      </c>
      <c r="C5667" s="2" t="s">
        <v>746</v>
      </c>
      <c r="D5667" s="2" t="s">
        <v>3020</v>
      </c>
      <c r="E5667" s="27">
        <v>0.42708333333333331</v>
      </c>
      <c r="F5667" s="27">
        <v>0.45833333333333331</v>
      </c>
      <c r="G5667" s="25">
        <v>3.125E-2</v>
      </c>
      <c r="H5667" s="31" t="s">
        <v>3874</v>
      </c>
      <c r="I5667" s="2"/>
      <c r="J5667" s="31" t="s">
        <v>48</v>
      </c>
      <c r="K5667" s="2"/>
    </row>
    <row r="5668" spans="1:11">
      <c r="A5668" s="21">
        <v>45257</v>
      </c>
      <c r="B5668" s="30" t="s">
        <v>3869</v>
      </c>
      <c r="C5668" s="23" t="s">
        <v>2944</v>
      </c>
      <c r="D5668" s="23" t="s">
        <v>3969</v>
      </c>
      <c r="E5668" s="24">
        <v>0.45833333333333331</v>
      </c>
      <c r="F5668" s="24">
        <v>0.48958333333333331</v>
      </c>
      <c r="G5668" s="25">
        <v>3.125E-2</v>
      </c>
      <c r="H5668" s="31" t="s">
        <v>3874</v>
      </c>
      <c r="I5668" s="23"/>
      <c r="J5668" s="31" t="s">
        <v>48</v>
      </c>
      <c r="K5668" s="23"/>
    </row>
    <row r="5669" spans="1:11">
      <c r="A5669" s="3">
        <v>45257</v>
      </c>
      <c r="B5669" s="30" t="s">
        <v>3869</v>
      </c>
      <c r="C5669" s="2" t="s">
        <v>1589</v>
      </c>
      <c r="D5669" s="2" t="s">
        <v>3021</v>
      </c>
      <c r="E5669" s="27">
        <v>0.54166666666666663</v>
      </c>
      <c r="F5669" s="27">
        <v>0.58333333333333337</v>
      </c>
      <c r="G5669" s="25">
        <v>4.1666666666666741E-2</v>
      </c>
      <c r="H5669" s="31" t="s">
        <v>3874</v>
      </c>
      <c r="I5669" s="2"/>
      <c r="J5669" s="31" t="s">
        <v>48</v>
      </c>
      <c r="K5669" s="2"/>
    </row>
    <row r="5670" spans="1:11">
      <c r="A5670" s="21">
        <v>45257</v>
      </c>
      <c r="B5670" s="30" t="s">
        <v>3869</v>
      </c>
      <c r="C5670" s="23" t="s">
        <v>1589</v>
      </c>
      <c r="D5670" s="23" t="s">
        <v>2050</v>
      </c>
      <c r="E5670" s="24">
        <v>0.58333333333333337</v>
      </c>
      <c r="F5670" s="24">
        <v>0.625</v>
      </c>
      <c r="G5670" s="25">
        <v>4.166666666666663E-2</v>
      </c>
      <c r="H5670" s="31" t="s">
        <v>3874</v>
      </c>
      <c r="I5670" s="23"/>
      <c r="J5670" s="31" t="s">
        <v>48</v>
      </c>
      <c r="K5670" s="23"/>
    </row>
    <row r="5671" spans="1:11">
      <c r="A5671" s="3">
        <v>45257</v>
      </c>
      <c r="B5671" s="30" t="s">
        <v>3869</v>
      </c>
      <c r="C5671" s="2" t="s">
        <v>2944</v>
      </c>
      <c r="D5671" s="2" t="s">
        <v>3013</v>
      </c>
      <c r="E5671" s="27">
        <v>0.625</v>
      </c>
      <c r="F5671" s="27">
        <v>0.6875</v>
      </c>
      <c r="G5671" s="25">
        <v>6.25E-2</v>
      </c>
      <c r="H5671" s="31" t="s">
        <v>3874</v>
      </c>
      <c r="I5671" s="2"/>
      <c r="J5671" s="31" t="s">
        <v>48</v>
      </c>
      <c r="K5671" s="2"/>
    </row>
    <row r="5672" spans="1:11">
      <c r="A5672" s="21">
        <v>45257</v>
      </c>
      <c r="B5672" s="30" t="s">
        <v>3869</v>
      </c>
      <c r="C5672" s="23" t="s">
        <v>1639</v>
      </c>
      <c r="D5672" s="23" t="s">
        <v>2966</v>
      </c>
      <c r="E5672" s="24">
        <v>0.6875</v>
      </c>
      <c r="F5672" s="24">
        <v>0.71875</v>
      </c>
      <c r="G5672" s="25">
        <v>3.125E-2</v>
      </c>
      <c r="H5672" s="31" t="s">
        <v>3874</v>
      </c>
      <c r="I5672" s="23"/>
      <c r="J5672" s="31" t="s">
        <v>48</v>
      </c>
      <c r="K5672" s="23"/>
    </row>
    <row r="5673" spans="1:11">
      <c r="A5673" s="3">
        <v>45257</v>
      </c>
      <c r="B5673" s="30" t="s">
        <v>3869</v>
      </c>
      <c r="C5673" s="2" t="s">
        <v>1639</v>
      </c>
      <c r="D5673" s="2" t="s">
        <v>3022</v>
      </c>
      <c r="E5673" s="27">
        <v>0.72916666666666663</v>
      </c>
      <c r="F5673" s="27">
        <v>0.75</v>
      </c>
      <c r="G5673" s="25">
        <v>2.083333333333337E-2</v>
      </c>
      <c r="H5673" s="31" t="s">
        <v>3874</v>
      </c>
      <c r="I5673" s="2"/>
      <c r="J5673" s="31" t="s">
        <v>48</v>
      </c>
      <c r="K5673" s="2"/>
    </row>
    <row r="5674" spans="1:11">
      <c r="A5674" s="21">
        <v>45258</v>
      </c>
      <c r="B5674" s="30" t="s">
        <v>3870</v>
      </c>
      <c r="C5674" s="23" t="s">
        <v>1600</v>
      </c>
      <c r="D5674" s="23" t="s">
        <v>2104</v>
      </c>
      <c r="E5674" s="24">
        <v>0.39583333333333331</v>
      </c>
      <c r="F5674" s="24">
        <v>0.40625</v>
      </c>
      <c r="G5674" s="25">
        <v>1.0416666666666685E-2</v>
      </c>
      <c r="H5674" s="31" t="s">
        <v>3874</v>
      </c>
      <c r="I5674" s="23"/>
      <c r="J5674" s="31" t="s">
        <v>48</v>
      </c>
      <c r="K5674" s="23"/>
    </row>
    <row r="5675" spans="1:11">
      <c r="A5675" s="3">
        <v>45258</v>
      </c>
      <c r="B5675" s="30" t="s">
        <v>3870</v>
      </c>
      <c r="C5675" s="2" t="s">
        <v>2944</v>
      </c>
      <c r="D5675" s="2" t="s">
        <v>3023</v>
      </c>
      <c r="E5675" s="27">
        <v>0.40625</v>
      </c>
      <c r="F5675" s="27">
        <v>0.41666666666666669</v>
      </c>
      <c r="G5675" s="25">
        <v>1.0416666666666685E-2</v>
      </c>
      <c r="H5675" s="31" t="s">
        <v>3874</v>
      </c>
      <c r="I5675" s="2"/>
      <c r="J5675" s="31" t="s">
        <v>48</v>
      </c>
      <c r="K5675" s="2"/>
    </row>
    <row r="5676" spans="1:11">
      <c r="A5676" s="21">
        <v>45258</v>
      </c>
      <c r="B5676" s="30" t="s">
        <v>3870</v>
      </c>
      <c r="C5676" s="23" t="s">
        <v>1639</v>
      </c>
      <c r="D5676" s="23" t="s">
        <v>2475</v>
      </c>
      <c r="E5676" s="24">
        <v>0.41666666666666669</v>
      </c>
      <c r="F5676" s="24">
        <v>0.45833333333333331</v>
      </c>
      <c r="G5676" s="25">
        <v>4.166666666666663E-2</v>
      </c>
      <c r="H5676" s="31" t="s">
        <v>3874</v>
      </c>
      <c r="I5676" s="23"/>
      <c r="J5676" s="31" t="s">
        <v>48</v>
      </c>
      <c r="K5676" s="23"/>
    </row>
    <row r="5677" spans="1:11">
      <c r="A5677" s="3">
        <v>45258</v>
      </c>
      <c r="B5677" s="30" t="s">
        <v>3870</v>
      </c>
      <c r="C5677" s="2" t="s">
        <v>2302</v>
      </c>
      <c r="D5677" s="2" t="s">
        <v>3024</v>
      </c>
      <c r="E5677" s="27">
        <v>0.45833333333333331</v>
      </c>
      <c r="F5677" s="27">
        <v>0.47916666666666669</v>
      </c>
      <c r="G5677" s="25">
        <v>2.083333333333337E-2</v>
      </c>
      <c r="H5677" s="31" t="s">
        <v>3874</v>
      </c>
      <c r="I5677" s="2"/>
      <c r="J5677" s="31" t="s">
        <v>48</v>
      </c>
      <c r="K5677" s="2"/>
    </row>
    <row r="5678" spans="1:11">
      <c r="A5678" s="21">
        <v>45258</v>
      </c>
      <c r="B5678" s="30" t="s">
        <v>3870</v>
      </c>
      <c r="C5678" s="23" t="s">
        <v>2944</v>
      </c>
      <c r="D5678" s="23" t="s">
        <v>1276</v>
      </c>
      <c r="E5678" s="24">
        <v>0.47916666666666669</v>
      </c>
      <c r="F5678" s="24">
        <v>0.5</v>
      </c>
      <c r="G5678" s="25">
        <v>2.0833333333333315E-2</v>
      </c>
      <c r="H5678" s="31" t="s">
        <v>3874</v>
      </c>
      <c r="I5678" s="23"/>
      <c r="J5678" s="31" t="s">
        <v>48</v>
      </c>
      <c r="K5678" s="23"/>
    </row>
    <row r="5679" spans="1:11">
      <c r="A5679" s="3">
        <v>45258</v>
      </c>
      <c r="B5679" s="30" t="s">
        <v>3870</v>
      </c>
      <c r="C5679" s="2" t="s">
        <v>2944</v>
      </c>
      <c r="D5679" s="2" t="s">
        <v>1276</v>
      </c>
      <c r="E5679" s="27">
        <v>0.54166666666666663</v>
      </c>
      <c r="F5679" s="27">
        <v>0.5625</v>
      </c>
      <c r="G5679" s="25">
        <v>2.083333333333337E-2</v>
      </c>
      <c r="H5679" s="31" t="s">
        <v>3874</v>
      </c>
      <c r="I5679" s="2"/>
      <c r="J5679" s="31" t="s">
        <v>48</v>
      </c>
      <c r="K5679" s="2"/>
    </row>
    <row r="5680" spans="1:11">
      <c r="A5680" s="21">
        <v>45258</v>
      </c>
      <c r="B5680" s="30" t="s">
        <v>3870</v>
      </c>
      <c r="C5680" s="23" t="s">
        <v>3015</v>
      </c>
      <c r="D5680" s="23" t="s">
        <v>3025</v>
      </c>
      <c r="E5680" s="24">
        <v>0.5625</v>
      </c>
      <c r="F5680" s="24">
        <v>0.625</v>
      </c>
      <c r="G5680" s="25">
        <v>6.25E-2</v>
      </c>
      <c r="H5680" s="31" t="s">
        <v>3866</v>
      </c>
      <c r="I5680" s="23"/>
      <c r="J5680" s="31" t="s">
        <v>52</v>
      </c>
      <c r="K5680" s="23"/>
    </row>
    <row r="5681" spans="1:11">
      <c r="A5681" s="3">
        <v>45258</v>
      </c>
      <c r="B5681" s="30" t="s">
        <v>3870</v>
      </c>
      <c r="C5681" s="2" t="s">
        <v>1639</v>
      </c>
      <c r="D5681" s="2" t="s">
        <v>2259</v>
      </c>
      <c r="E5681" s="27">
        <v>0.625</v>
      </c>
      <c r="F5681" s="27">
        <v>0.66666666666666663</v>
      </c>
      <c r="G5681" s="25">
        <v>4.166666666666663E-2</v>
      </c>
      <c r="H5681" s="31" t="s">
        <v>3874</v>
      </c>
      <c r="I5681" s="2"/>
      <c r="J5681" s="31" t="s">
        <v>48</v>
      </c>
      <c r="K5681" s="2"/>
    </row>
    <row r="5682" spans="1:11">
      <c r="A5682" s="21">
        <v>45258</v>
      </c>
      <c r="B5682" s="30" t="s">
        <v>3870</v>
      </c>
      <c r="C5682" s="23" t="s">
        <v>1589</v>
      </c>
      <c r="D5682" s="23" t="s">
        <v>3026</v>
      </c>
      <c r="E5682" s="24">
        <v>0.66666666666666663</v>
      </c>
      <c r="F5682" s="24">
        <v>0.70833333333333337</v>
      </c>
      <c r="G5682" s="25">
        <v>4.1666666666666741E-2</v>
      </c>
      <c r="H5682" s="31" t="s">
        <v>3874</v>
      </c>
      <c r="I5682" s="23"/>
      <c r="J5682" s="31" t="s">
        <v>48</v>
      </c>
      <c r="K5682" s="23"/>
    </row>
    <row r="5683" spans="1:11">
      <c r="A5683" s="3">
        <v>45258</v>
      </c>
      <c r="B5683" s="30" t="s">
        <v>3870</v>
      </c>
      <c r="C5683" s="2" t="s">
        <v>3027</v>
      </c>
      <c r="D5683" s="2" t="s">
        <v>3028</v>
      </c>
      <c r="E5683" s="27">
        <v>0.70833333333333337</v>
      </c>
      <c r="F5683" s="27">
        <v>0.72916666666666663</v>
      </c>
      <c r="G5683" s="25">
        <v>2.0833333333333259E-2</v>
      </c>
      <c r="H5683" s="31" t="s">
        <v>3874</v>
      </c>
      <c r="I5683" s="2"/>
      <c r="J5683" s="31" t="s">
        <v>48</v>
      </c>
      <c r="K5683" s="2"/>
    </row>
    <row r="5684" spans="1:11">
      <c r="A5684" s="21">
        <v>45258</v>
      </c>
      <c r="B5684" s="30" t="s">
        <v>3870</v>
      </c>
      <c r="C5684" s="23" t="s">
        <v>2944</v>
      </c>
      <c r="D5684" s="23" t="s">
        <v>3029</v>
      </c>
      <c r="E5684" s="24">
        <v>0.72916666666666663</v>
      </c>
      <c r="F5684" s="24">
        <v>0.75</v>
      </c>
      <c r="G5684" s="25">
        <v>2.083333333333337E-2</v>
      </c>
      <c r="H5684" s="31" t="s">
        <v>3874</v>
      </c>
      <c r="I5684" s="23"/>
      <c r="J5684" s="31" t="s">
        <v>48</v>
      </c>
      <c r="K5684" s="23"/>
    </row>
    <row r="5685" spans="1:11">
      <c r="A5685" s="3">
        <v>45258</v>
      </c>
      <c r="B5685" s="30" t="s">
        <v>3870</v>
      </c>
      <c r="C5685" s="2" t="s">
        <v>2944</v>
      </c>
      <c r="D5685" s="2" t="s">
        <v>3029</v>
      </c>
      <c r="E5685" s="27">
        <v>0.88541666666666663</v>
      </c>
      <c r="F5685" s="27">
        <v>0.91666666666666663</v>
      </c>
      <c r="G5685" s="25">
        <v>3.125E-2</v>
      </c>
      <c r="H5685" s="31" t="s">
        <v>3874</v>
      </c>
      <c r="I5685" s="2"/>
      <c r="J5685" s="31" t="s">
        <v>48</v>
      </c>
      <c r="K5685" s="2"/>
    </row>
    <row r="5686" spans="1:11">
      <c r="A5686" s="21">
        <v>45258</v>
      </c>
      <c r="B5686" s="30" t="s">
        <v>3870</v>
      </c>
      <c r="C5686" s="23" t="s">
        <v>746</v>
      </c>
      <c r="D5686" s="23" t="s">
        <v>2909</v>
      </c>
      <c r="E5686" s="24">
        <v>0.91666666666666663</v>
      </c>
      <c r="F5686" s="24">
        <v>1</v>
      </c>
      <c r="G5686" s="25">
        <v>8.333333333333337E-2</v>
      </c>
      <c r="H5686" s="31" t="s">
        <v>3874</v>
      </c>
      <c r="I5686" s="23"/>
      <c r="J5686" s="31" t="s">
        <v>48</v>
      </c>
      <c r="K5686" s="23"/>
    </row>
    <row r="5687" spans="1:11">
      <c r="A5687" s="3">
        <v>45259</v>
      </c>
      <c r="B5687" s="30" t="s">
        <v>3871</v>
      </c>
      <c r="C5687" s="2" t="s">
        <v>746</v>
      </c>
      <c r="D5687" s="2" t="s">
        <v>3030</v>
      </c>
      <c r="E5687" s="27">
        <v>0</v>
      </c>
      <c r="F5687" s="27">
        <v>0.10416666666666667</v>
      </c>
      <c r="G5687" s="25">
        <v>0.10416666666666667</v>
      </c>
      <c r="H5687" s="31" t="s">
        <v>3874</v>
      </c>
      <c r="I5687" s="2"/>
      <c r="J5687" s="31" t="s">
        <v>48</v>
      </c>
      <c r="K5687" s="2"/>
    </row>
    <row r="5688" spans="1:11">
      <c r="A5688" s="21">
        <v>45259</v>
      </c>
      <c r="B5688" s="30" t="s">
        <v>3871</v>
      </c>
      <c r="C5688" s="23" t="s">
        <v>746</v>
      </c>
      <c r="D5688" s="23" t="s">
        <v>3031</v>
      </c>
      <c r="E5688" s="24">
        <v>0.10416666666666667</v>
      </c>
      <c r="F5688" s="24">
        <v>0.11458333333333333</v>
      </c>
      <c r="G5688" s="25">
        <v>1.0416666666666657E-2</v>
      </c>
      <c r="H5688" s="31" t="s">
        <v>3874</v>
      </c>
      <c r="I5688" s="23"/>
      <c r="J5688" s="31" t="s">
        <v>48</v>
      </c>
      <c r="K5688" s="23"/>
    </row>
    <row r="5689" spans="1:11">
      <c r="A5689" s="3">
        <v>45259</v>
      </c>
      <c r="B5689" s="30" t="s">
        <v>3871</v>
      </c>
      <c r="C5689" s="2" t="s">
        <v>746</v>
      </c>
      <c r="D5689" s="2" t="s">
        <v>3030</v>
      </c>
      <c r="E5689" s="27">
        <v>0.4375</v>
      </c>
      <c r="F5689" s="27">
        <v>0.45833333333333331</v>
      </c>
      <c r="G5689" s="25">
        <v>2.0833333333333315E-2</v>
      </c>
      <c r="H5689" s="31" t="s">
        <v>3874</v>
      </c>
      <c r="I5689" s="2"/>
      <c r="J5689" s="31" t="s">
        <v>48</v>
      </c>
      <c r="K5689" s="2"/>
    </row>
    <row r="5690" spans="1:11">
      <c r="A5690" s="21">
        <v>45259</v>
      </c>
      <c r="B5690" s="30" t="s">
        <v>3871</v>
      </c>
      <c r="C5690" s="23" t="s">
        <v>2944</v>
      </c>
      <c r="D5690" s="23" t="s">
        <v>3032</v>
      </c>
      <c r="E5690" s="24">
        <v>0.45833333333333331</v>
      </c>
      <c r="F5690" s="24">
        <v>0.47916666666666669</v>
      </c>
      <c r="G5690" s="25">
        <v>2.083333333333337E-2</v>
      </c>
      <c r="H5690" s="31" t="s">
        <v>3874</v>
      </c>
      <c r="I5690" s="23"/>
      <c r="J5690" s="31" t="s">
        <v>48</v>
      </c>
      <c r="K5690" s="23"/>
    </row>
    <row r="5691" spans="1:11">
      <c r="A5691" s="3">
        <v>45259</v>
      </c>
      <c r="B5691" s="30" t="s">
        <v>3871</v>
      </c>
      <c r="C5691" s="2" t="s">
        <v>719</v>
      </c>
      <c r="D5691" s="2" t="s">
        <v>763</v>
      </c>
      <c r="E5691" s="27">
        <v>0.47916666666666669</v>
      </c>
      <c r="F5691" s="27">
        <v>0.5</v>
      </c>
      <c r="G5691" s="25">
        <v>2.0833333333333315E-2</v>
      </c>
      <c r="H5691" s="31" t="s">
        <v>3867</v>
      </c>
      <c r="I5691" s="2"/>
      <c r="J5691" s="31" t="s">
        <v>34</v>
      </c>
      <c r="K5691" s="2"/>
    </row>
    <row r="5692" spans="1:11">
      <c r="A5692" s="21">
        <v>45259</v>
      </c>
      <c r="B5692" s="30" t="s">
        <v>3871</v>
      </c>
      <c r="C5692" s="23" t="s">
        <v>1639</v>
      </c>
      <c r="D5692" s="23" t="s">
        <v>3033</v>
      </c>
      <c r="E5692" s="24">
        <v>0.54166666666666663</v>
      </c>
      <c r="F5692" s="24">
        <v>0.5625</v>
      </c>
      <c r="G5692" s="25">
        <v>2.083333333333337E-2</v>
      </c>
      <c r="H5692" s="31" t="s">
        <v>3874</v>
      </c>
      <c r="I5692" s="23"/>
      <c r="J5692" s="31" t="s">
        <v>48</v>
      </c>
      <c r="K5692" s="23"/>
    </row>
    <row r="5693" spans="1:11">
      <c r="A5693" s="3">
        <v>45259</v>
      </c>
      <c r="B5693" s="30" t="s">
        <v>3871</v>
      </c>
      <c r="C5693" s="2" t="s">
        <v>1589</v>
      </c>
      <c r="D5693" s="2" t="s">
        <v>3034</v>
      </c>
      <c r="E5693" s="27">
        <v>0.5625</v>
      </c>
      <c r="F5693" s="27">
        <v>0.60416666666666663</v>
      </c>
      <c r="G5693" s="25">
        <v>4.166666666666663E-2</v>
      </c>
      <c r="H5693" s="31" t="s">
        <v>3874</v>
      </c>
      <c r="I5693" s="2"/>
      <c r="J5693" s="31" t="s">
        <v>48</v>
      </c>
      <c r="K5693" s="2"/>
    </row>
    <row r="5694" spans="1:11">
      <c r="A5694" s="21">
        <v>45259</v>
      </c>
      <c r="B5694" s="30" t="s">
        <v>3871</v>
      </c>
      <c r="C5694" s="23" t="s">
        <v>746</v>
      </c>
      <c r="D5694" s="23" t="s">
        <v>3035</v>
      </c>
      <c r="E5694" s="24">
        <v>0.60416666666666663</v>
      </c>
      <c r="F5694" s="24">
        <v>0.625</v>
      </c>
      <c r="G5694" s="25">
        <v>2.083333333333337E-2</v>
      </c>
      <c r="H5694" s="31" t="s">
        <v>3874</v>
      </c>
      <c r="I5694" s="23"/>
      <c r="J5694" s="31" t="s">
        <v>48</v>
      </c>
      <c r="K5694" s="23"/>
    </row>
    <row r="5695" spans="1:11">
      <c r="A5695" s="3">
        <v>45259</v>
      </c>
      <c r="B5695" s="30" t="s">
        <v>3871</v>
      </c>
      <c r="C5695" s="2" t="s">
        <v>2944</v>
      </c>
      <c r="D5695" s="2" t="s">
        <v>3013</v>
      </c>
      <c r="E5695" s="27">
        <v>0.625</v>
      </c>
      <c r="F5695" s="27">
        <v>0.64583333333333337</v>
      </c>
      <c r="G5695" s="25">
        <v>2.083333333333337E-2</v>
      </c>
      <c r="H5695" s="31" t="s">
        <v>3874</v>
      </c>
      <c r="I5695" s="2"/>
      <c r="J5695" s="31" t="s">
        <v>48</v>
      </c>
      <c r="K5695" s="2"/>
    </row>
    <row r="5696" spans="1:11">
      <c r="A5696" s="21">
        <v>45259</v>
      </c>
      <c r="B5696" s="30" t="s">
        <v>3871</v>
      </c>
      <c r="C5696" s="23" t="s">
        <v>1600</v>
      </c>
      <c r="D5696" s="23" t="s">
        <v>3036</v>
      </c>
      <c r="E5696" s="24">
        <v>0.64583333333333337</v>
      </c>
      <c r="F5696" s="24">
        <v>0.66666666666666663</v>
      </c>
      <c r="G5696" s="25">
        <v>2.0833333333333259E-2</v>
      </c>
      <c r="H5696" s="31" t="s">
        <v>3874</v>
      </c>
      <c r="I5696" s="23"/>
      <c r="J5696" s="31" t="s">
        <v>48</v>
      </c>
      <c r="K5696" s="23"/>
    </row>
    <row r="5697" spans="1:11">
      <c r="A5697" s="3">
        <v>45259</v>
      </c>
      <c r="B5697" s="30" t="s">
        <v>3871</v>
      </c>
      <c r="C5697" s="2" t="s">
        <v>2944</v>
      </c>
      <c r="D5697" s="2" t="s">
        <v>3029</v>
      </c>
      <c r="E5697" s="27">
        <v>0.66666666666666663</v>
      </c>
      <c r="F5697" s="27">
        <v>0.6875</v>
      </c>
      <c r="G5697" s="25">
        <v>2.083333333333337E-2</v>
      </c>
      <c r="H5697" s="31" t="s">
        <v>3874</v>
      </c>
      <c r="I5697" s="2"/>
      <c r="J5697" s="31" t="s">
        <v>48</v>
      </c>
      <c r="K5697" s="2"/>
    </row>
    <row r="5698" spans="1:11">
      <c r="A5698" s="21">
        <v>45259</v>
      </c>
      <c r="B5698" s="30" t="s">
        <v>3871</v>
      </c>
      <c r="C5698" s="23" t="s">
        <v>1639</v>
      </c>
      <c r="D5698" s="23" t="s">
        <v>2966</v>
      </c>
      <c r="E5698" s="24">
        <v>0.6875</v>
      </c>
      <c r="F5698" s="24">
        <v>0.70833333333333337</v>
      </c>
      <c r="G5698" s="25">
        <v>2.083333333333337E-2</v>
      </c>
      <c r="H5698" s="31" t="s">
        <v>3874</v>
      </c>
      <c r="I5698" s="23"/>
      <c r="J5698" s="31" t="s">
        <v>48</v>
      </c>
      <c r="K5698" s="23"/>
    </row>
    <row r="5699" spans="1:11">
      <c r="A5699" s="3">
        <v>45259</v>
      </c>
      <c r="B5699" s="30" t="s">
        <v>3871</v>
      </c>
      <c r="C5699" s="2" t="s">
        <v>1639</v>
      </c>
      <c r="D5699" s="2" t="s">
        <v>2436</v>
      </c>
      <c r="E5699" s="27">
        <v>0.70833333333333337</v>
      </c>
      <c r="F5699" s="27">
        <v>0.71875</v>
      </c>
      <c r="G5699" s="25">
        <v>1.041666666666663E-2</v>
      </c>
      <c r="H5699" s="31" t="s">
        <v>3874</v>
      </c>
      <c r="I5699" s="2"/>
      <c r="J5699" s="31" t="s">
        <v>48</v>
      </c>
      <c r="K5699" s="2"/>
    </row>
    <row r="5700" spans="1:11">
      <c r="A5700" s="21">
        <v>45259</v>
      </c>
      <c r="B5700" s="30" t="s">
        <v>3871</v>
      </c>
      <c r="C5700" s="23" t="s">
        <v>1589</v>
      </c>
      <c r="D5700" s="23" t="s">
        <v>2112</v>
      </c>
      <c r="E5700" s="24">
        <v>0.71875</v>
      </c>
      <c r="F5700" s="24">
        <v>0.77083333333333337</v>
      </c>
      <c r="G5700" s="25">
        <v>5.208333333333337E-2</v>
      </c>
      <c r="H5700" s="31" t="s">
        <v>3874</v>
      </c>
      <c r="I5700" s="23"/>
      <c r="J5700" s="31" t="s">
        <v>48</v>
      </c>
      <c r="K5700" s="23"/>
    </row>
    <row r="5701" spans="1:11">
      <c r="A5701" s="3">
        <v>45259</v>
      </c>
      <c r="B5701" s="30" t="s">
        <v>3871</v>
      </c>
      <c r="C5701" s="2" t="s">
        <v>1589</v>
      </c>
      <c r="D5701" s="2" t="s">
        <v>3037</v>
      </c>
      <c r="E5701" s="27">
        <v>0.77083333333333337</v>
      </c>
      <c r="F5701" s="27">
        <v>0.78125</v>
      </c>
      <c r="G5701" s="25">
        <v>1.041666666666663E-2</v>
      </c>
      <c r="H5701" s="31" t="s">
        <v>3874</v>
      </c>
      <c r="I5701" s="2"/>
      <c r="J5701" s="31" t="s">
        <v>48</v>
      </c>
      <c r="K5701" s="2"/>
    </row>
    <row r="5702" spans="1:11">
      <c r="A5702" s="21">
        <v>45259</v>
      </c>
      <c r="B5702" s="30" t="s">
        <v>3871</v>
      </c>
      <c r="C5702" s="23" t="s">
        <v>2302</v>
      </c>
      <c r="D5702" s="23" t="s">
        <v>2975</v>
      </c>
      <c r="E5702" s="24">
        <v>0.78125</v>
      </c>
      <c r="F5702" s="24">
        <v>0.79166666666666663</v>
      </c>
      <c r="G5702" s="25">
        <v>1.041666666666663E-2</v>
      </c>
      <c r="H5702" s="31" t="s">
        <v>3874</v>
      </c>
      <c r="I5702" s="23"/>
      <c r="J5702" s="31" t="s">
        <v>48</v>
      </c>
      <c r="K5702" s="23"/>
    </row>
    <row r="5703" spans="1:11">
      <c r="A5703" s="3">
        <v>45260</v>
      </c>
      <c r="B5703" s="30" t="s">
        <v>3872</v>
      </c>
      <c r="C5703" s="2" t="s">
        <v>1600</v>
      </c>
      <c r="D5703" s="2" t="s">
        <v>2104</v>
      </c>
      <c r="E5703" s="27">
        <v>0.38541666666666669</v>
      </c>
      <c r="F5703" s="27">
        <v>0.39583333333333331</v>
      </c>
      <c r="G5703" s="25">
        <v>1.041666666666663E-2</v>
      </c>
      <c r="H5703" s="31" t="s">
        <v>3874</v>
      </c>
      <c r="I5703" s="2"/>
      <c r="J5703" s="31" t="s">
        <v>48</v>
      </c>
      <c r="K5703" s="2"/>
    </row>
    <row r="5704" spans="1:11">
      <c r="A5704" s="21">
        <v>45260</v>
      </c>
      <c r="B5704" s="30" t="s">
        <v>3872</v>
      </c>
      <c r="C5704" s="23" t="s">
        <v>2944</v>
      </c>
      <c r="D5704" s="23" t="s">
        <v>3038</v>
      </c>
      <c r="E5704" s="24">
        <v>0.39583333333333331</v>
      </c>
      <c r="F5704" s="24">
        <v>0.40625</v>
      </c>
      <c r="G5704" s="25">
        <v>1.0416666666666685E-2</v>
      </c>
      <c r="H5704" s="31" t="s">
        <v>3874</v>
      </c>
      <c r="I5704" s="23"/>
      <c r="J5704" s="31" t="s">
        <v>48</v>
      </c>
      <c r="K5704" s="23"/>
    </row>
    <row r="5705" spans="1:11">
      <c r="A5705" s="3">
        <v>45260</v>
      </c>
      <c r="B5705" s="30" t="s">
        <v>3872</v>
      </c>
      <c r="C5705" s="2" t="s">
        <v>3027</v>
      </c>
      <c r="D5705" s="2" t="s">
        <v>3039</v>
      </c>
      <c r="E5705" s="27">
        <v>0.40625</v>
      </c>
      <c r="F5705" s="27">
        <v>0.5</v>
      </c>
      <c r="G5705" s="25">
        <v>9.375E-2</v>
      </c>
      <c r="H5705" s="31" t="s">
        <v>3874</v>
      </c>
      <c r="I5705" s="2"/>
      <c r="J5705" s="31" t="s">
        <v>48</v>
      </c>
      <c r="K5705" s="2"/>
    </row>
    <row r="5706" spans="1:11">
      <c r="A5706" s="21">
        <v>45260</v>
      </c>
      <c r="B5706" s="30" t="s">
        <v>3872</v>
      </c>
      <c r="C5706" s="23" t="s">
        <v>1639</v>
      </c>
      <c r="D5706" s="23" t="s">
        <v>2475</v>
      </c>
      <c r="E5706" s="24">
        <v>0.625</v>
      </c>
      <c r="F5706" s="24">
        <v>0.66666666666666663</v>
      </c>
      <c r="G5706" s="25">
        <v>4.166666666666663E-2</v>
      </c>
      <c r="H5706" s="31" t="s">
        <v>3874</v>
      </c>
      <c r="I5706" s="23"/>
      <c r="J5706" s="31" t="s">
        <v>48</v>
      </c>
      <c r="K5706" s="23"/>
    </row>
    <row r="5707" spans="1:11">
      <c r="A5707" s="3">
        <v>45261</v>
      </c>
      <c r="B5707" s="30" t="s">
        <v>3865</v>
      </c>
      <c r="C5707" s="2" t="s">
        <v>1600</v>
      </c>
      <c r="D5707" s="2" t="s">
        <v>2104</v>
      </c>
      <c r="E5707" s="27">
        <v>0.41666666666666669</v>
      </c>
      <c r="F5707" s="27">
        <v>0.42708333333333331</v>
      </c>
      <c r="G5707" s="25">
        <v>1.041666666666663E-2</v>
      </c>
      <c r="H5707" s="31" t="s">
        <v>3874</v>
      </c>
      <c r="I5707" s="2"/>
      <c r="J5707" s="31" t="s">
        <v>48</v>
      </c>
      <c r="K5707" s="2"/>
    </row>
    <row r="5708" spans="1:11">
      <c r="A5708" s="21">
        <v>45261</v>
      </c>
      <c r="B5708" s="30" t="s">
        <v>3865</v>
      </c>
      <c r="C5708" s="23" t="s">
        <v>3015</v>
      </c>
      <c r="D5708" s="23" t="s">
        <v>333</v>
      </c>
      <c r="E5708" s="24">
        <v>0.42708333333333331</v>
      </c>
      <c r="F5708" s="24">
        <v>0.45833333333333331</v>
      </c>
      <c r="G5708" s="25">
        <v>3.125E-2</v>
      </c>
      <c r="H5708" s="31" t="s">
        <v>3866</v>
      </c>
      <c r="I5708" s="23"/>
      <c r="J5708" s="31" t="s">
        <v>52</v>
      </c>
      <c r="K5708" s="23"/>
    </row>
    <row r="5709" spans="1:11">
      <c r="A5709" s="3">
        <v>45261</v>
      </c>
      <c r="B5709" s="30" t="s">
        <v>3865</v>
      </c>
      <c r="C5709" s="2" t="s">
        <v>1639</v>
      </c>
      <c r="D5709" s="2" t="s">
        <v>2135</v>
      </c>
      <c r="E5709" s="27">
        <v>0.45833333333333331</v>
      </c>
      <c r="F5709" s="27">
        <v>0.5</v>
      </c>
      <c r="G5709" s="25">
        <v>4.1666666666666685E-2</v>
      </c>
      <c r="H5709" s="31" t="s">
        <v>3874</v>
      </c>
      <c r="I5709" s="2"/>
      <c r="J5709" s="31" t="s">
        <v>48</v>
      </c>
      <c r="K5709" s="2"/>
    </row>
    <row r="5710" spans="1:11">
      <c r="A5710" s="21">
        <v>45261</v>
      </c>
      <c r="B5710" s="30" t="s">
        <v>3865</v>
      </c>
      <c r="C5710" s="23" t="s">
        <v>1639</v>
      </c>
      <c r="D5710" s="23" t="s">
        <v>3040</v>
      </c>
      <c r="E5710" s="24">
        <v>0.54166666666666663</v>
      </c>
      <c r="F5710" s="24">
        <v>0.625</v>
      </c>
      <c r="G5710" s="25">
        <v>8.333333333333337E-2</v>
      </c>
      <c r="H5710" s="31" t="s">
        <v>3874</v>
      </c>
      <c r="I5710" s="23"/>
      <c r="J5710" s="31" t="s">
        <v>48</v>
      </c>
      <c r="K5710" s="23"/>
    </row>
    <row r="5711" spans="1:11">
      <c r="A5711" s="3">
        <v>45261</v>
      </c>
      <c r="B5711" s="30" t="s">
        <v>3865</v>
      </c>
      <c r="C5711" s="2" t="s">
        <v>2944</v>
      </c>
      <c r="D5711" s="2" t="s">
        <v>3041</v>
      </c>
      <c r="E5711" s="27">
        <v>0.625</v>
      </c>
      <c r="F5711" s="27">
        <v>0.66666666666666663</v>
      </c>
      <c r="G5711" s="25">
        <v>4.166666666666663E-2</v>
      </c>
      <c r="H5711" s="31" t="s">
        <v>3874</v>
      </c>
      <c r="I5711" s="2"/>
      <c r="J5711" s="31" t="s">
        <v>48</v>
      </c>
      <c r="K5711" s="2"/>
    </row>
    <row r="5712" spans="1:11">
      <c r="A5712" s="21">
        <v>45261</v>
      </c>
      <c r="B5712" s="30" t="s">
        <v>3865</v>
      </c>
      <c r="C5712" s="23" t="s">
        <v>3027</v>
      </c>
      <c r="D5712" s="23" t="s">
        <v>3042</v>
      </c>
      <c r="E5712" s="24">
        <v>0.66666666666666663</v>
      </c>
      <c r="F5712" s="24">
        <v>0.6875</v>
      </c>
      <c r="G5712" s="25">
        <v>2.083333333333337E-2</v>
      </c>
      <c r="H5712" s="31" t="s">
        <v>3874</v>
      </c>
      <c r="I5712" s="23"/>
      <c r="J5712" s="31" t="s">
        <v>48</v>
      </c>
      <c r="K5712" s="23"/>
    </row>
    <row r="5713" spans="1:11">
      <c r="A5713" s="3">
        <v>45261</v>
      </c>
      <c r="B5713" s="30" t="s">
        <v>3865</v>
      </c>
      <c r="C5713" s="2" t="s">
        <v>1639</v>
      </c>
      <c r="D5713" s="2" t="s">
        <v>2966</v>
      </c>
      <c r="E5713" s="27">
        <v>0.6875</v>
      </c>
      <c r="F5713" s="27">
        <v>0.70833333333333337</v>
      </c>
      <c r="G5713" s="25">
        <v>2.083333333333337E-2</v>
      </c>
      <c r="H5713" s="31" t="s">
        <v>3874</v>
      </c>
      <c r="I5713" s="2"/>
      <c r="J5713" s="31" t="s">
        <v>48</v>
      </c>
      <c r="K5713" s="2"/>
    </row>
    <row r="5714" spans="1:11">
      <c r="A5714" s="21">
        <v>45263</v>
      </c>
      <c r="B5714" s="30" t="s">
        <v>3873</v>
      </c>
      <c r="C5714" s="23" t="s">
        <v>3015</v>
      </c>
      <c r="D5714" s="23" t="s">
        <v>3043</v>
      </c>
      <c r="E5714" s="24">
        <v>0.41666666666666669</v>
      </c>
      <c r="F5714" s="24">
        <v>0.47916666666666669</v>
      </c>
      <c r="G5714" s="25">
        <v>6.25E-2</v>
      </c>
      <c r="H5714" s="31" t="s">
        <v>3866</v>
      </c>
      <c r="I5714" s="23"/>
      <c r="J5714" s="31" t="s">
        <v>52</v>
      </c>
      <c r="K5714" s="23"/>
    </row>
    <row r="5715" spans="1:11">
      <c r="A5715" s="3">
        <v>45264</v>
      </c>
      <c r="B5715" s="30" t="s">
        <v>3869</v>
      </c>
      <c r="C5715" s="2" t="s">
        <v>1600</v>
      </c>
      <c r="D5715" s="2" t="s">
        <v>2104</v>
      </c>
      <c r="E5715" s="27">
        <v>0.38541666666666669</v>
      </c>
      <c r="F5715" s="27">
        <v>0.39583333333333331</v>
      </c>
      <c r="G5715" s="25">
        <v>1.041666666666663E-2</v>
      </c>
      <c r="H5715" s="31" t="s">
        <v>3874</v>
      </c>
      <c r="I5715" s="2"/>
      <c r="J5715" s="31" t="s">
        <v>48</v>
      </c>
      <c r="K5715" s="2"/>
    </row>
    <row r="5716" spans="1:11">
      <c r="A5716" s="21">
        <v>45264</v>
      </c>
      <c r="B5716" s="30" t="s">
        <v>3869</v>
      </c>
      <c r="C5716" s="23" t="s">
        <v>449</v>
      </c>
      <c r="D5716" s="23" t="s">
        <v>1880</v>
      </c>
      <c r="E5716" s="24">
        <v>0.39583333333333331</v>
      </c>
      <c r="F5716" s="24">
        <v>0.40625</v>
      </c>
      <c r="G5716" s="25">
        <v>1.0416666666666685E-2</v>
      </c>
      <c r="H5716" s="31" t="s">
        <v>3867</v>
      </c>
      <c r="I5716" s="23"/>
      <c r="J5716" s="31" t="s">
        <v>34</v>
      </c>
      <c r="K5716" s="23"/>
    </row>
    <row r="5717" spans="1:11">
      <c r="A5717" s="3">
        <v>45264</v>
      </c>
      <c r="B5717" s="30" t="s">
        <v>3869</v>
      </c>
      <c r="C5717" s="2" t="s">
        <v>2944</v>
      </c>
      <c r="D5717" s="2" t="s">
        <v>3044</v>
      </c>
      <c r="E5717" s="27">
        <v>0.40625</v>
      </c>
      <c r="F5717" s="27">
        <v>0.41666666666666669</v>
      </c>
      <c r="G5717" s="25">
        <v>1.0416666666666685E-2</v>
      </c>
      <c r="H5717" s="31" t="s">
        <v>3874</v>
      </c>
      <c r="I5717" s="2"/>
      <c r="J5717" s="31" t="s">
        <v>48</v>
      </c>
      <c r="K5717" s="2"/>
    </row>
    <row r="5718" spans="1:11">
      <c r="A5718" s="21">
        <v>45264</v>
      </c>
      <c r="B5718" s="30" t="s">
        <v>3869</v>
      </c>
      <c r="C5718" s="23" t="s">
        <v>443</v>
      </c>
      <c r="D5718" s="23" t="s">
        <v>3884</v>
      </c>
      <c r="E5718" s="24">
        <v>0.41666666666666669</v>
      </c>
      <c r="F5718" s="24">
        <v>0.4375</v>
      </c>
      <c r="G5718" s="25">
        <v>2.0833333333333315E-2</v>
      </c>
      <c r="H5718" s="31" t="s">
        <v>3867</v>
      </c>
      <c r="I5718" s="23"/>
      <c r="J5718" s="31" t="s">
        <v>34</v>
      </c>
      <c r="K5718" s="23"/>
    </row>
    <row r="5719" spans="1:11">
      <c r="A5719" s="3">
        <v>45264</v>
      </c>
      <c r="B5719" s="30" t="s">
        <v>3869</v>
      </c>
      <c r="C5719" s="2" t="s">
        <v>2944</v>
      </c>
      <c r="D5719" s="2" t="s">
        <v>2970</v>
      </c>
      <c r="E5719" s="27">
        <v>0.4375</v>
      </c>
      <c r="F5719" s="27">
        <v>0.46875</v>
      </c>
      <c r="G5719" s="25">
        <v>3.125E-2</v>
      </c>
      <c r="H5719" s="31" t="s">
        <v>3874</v>
      </c>
      <c r="I5719" s="2"/>
      <c r="J5719" s="31" t="s">
        <v>48</v>
      </c>
      <c r="K5719" s="2"/>
    </row>
    <row r="5720" spans="1:11">
      <c r="A5720" s="21">
        <v>45264</v>
      </c>
      <c r="B5720" s="30" t="s">
        <v>3869</v>
      </c>
      <c r="C5720" s="23" t="s">
        <v>2944</v>
      </c>
      <c r="D5720" s="23" t="s">
        <v>3045</v>
      </c>
      <c r="E5720" s="24">
        <v>0.54166666666666663</v>
      </c>
      <c r="F5720" s="24">
        <v>0.55208333333333337</v>
      </c>
      <c r="G5720" s="25">
        <v>1.0416666666666741E-2</v>
      </c>
      <c r="H5720" s="31" t="s">
        <v>3874</v>
      </c>
      <c r="I5720" s="23"/>
      <c r="J5720" s="31" t="s">
        <v>48</v>
      </c>
      <c r="K5720" s="23"/>
    </row>
    <row r="5721" spans="1:11">
      <c r="A5721" s="3">
        <v>45264</v>
      </c>
      <c r="B5721" s="30" t="s">
        <v>3869</v>
      </c>
      <c r="C5721" s="2" t="s">
        <v>3015</v>
      </c>
      <c r="D5721" s="2" t="s">
        <v>3046</v>
      </c>
      <c r="E5721" s="27">
        <v>0.55208333333333337</v>
      </c>
      <c r="F5721" s="27">
        <v>0.59375</v>
      </c>
      <c r="G5721" s="25">
        <v>4.166666666666663E-2</v>
      </c>
      <c r="H5721" s="31" t="s">
        <v>3866</v>
      </c>
      <c r="I5721" s="2"/>
      <c r="J5721" s="31" t="s">
        <v>52</v>
      </c>
      <c r="K5721" s="2"/>
    </row>
    <row r="5722" spans="1:11">
      <c r="A5722" s="21">
        <v>45264</v>
      </c>
      <c r="B5722" s="30" t="s">
        <v>3869</v>
      </c>
      <c r="C5722" s="23" t="s">
        <v>2944</v>
      </c>
      <c r="D5722" s="23" t="s">
        <v>3047</v>
      </c>
      <c r="E5722" s="24">
        <v>0.59375</v>
      </c>
      <c r="F5722" s="24">
        <v>0.625</v>
      </c>
      <c r="G5722" s="25">
        <v>3.125E-2</v>
      </c>
      <c r="H5722" s="31" t="s">
        <v>3874</v>
      </c>
      <c r="I5722" s="23"/>
      <c r="J5722" s="31" t="s">
        <v>48</v>
      </c>
      <c r="K5722" s="23"/>
    </row>
    <row r="5723" spans="1:11">
      <c r="A5723" s="3">
        <v>45264</v>
      </c>
      <c r="B5723" s="30" t="s">
        <v>3869</v>
      </c>
      <c r="C5723" s="2" t="s">
        <v>746</v>
      </c>
      <c r="D5723" s="2" t="s">
        <v>3048</v>
      </c>
      <c r="E5723" s="27">
        <v>0.625</v>
      </c>
      <c r="F5723" s="27">
        <v>0.64583333333333337</v>
      </c>
      <c r="G5723" s="25">
        <v>2.083333333333337E-2</v>
      </c>
      <c r="H5723" s="31" t="s">
        <v>3874</v>
      </c>
      <c r="I5723" s="2"/>
      <c r="J5723" s="31" t="s">
        <v>48</v>
      </c>
      <c r="K5723" s="2"/>
    </row>
    <row r="5724" spans="1:11">
      <c r="A5724" s="21">
        <v>45264</v>
      </c>
      <c r="B5724" s="30" t="s">
        <v>3869</v>
      </c>
      <c r="C5724" s="23" t="s">
        <v>1589</v>
      </c>
      <c r="D5724" s="23" t="s">
        <v>3049</v>
      </c>
      <c r="E5724" s="24">
        <v>0.64583333333333337</v>
      </c>
      <c r="F5724" s="24">
        <v>0.66666666666666663</v>
      </c>
      <c r="G5724" s="25">
        <v>2.0833333333333259E-2</v>
      </c>
      <c r="H5724" s="31" t="s">
        <v>3874</v>
      </c>
      <c r="I5724" s="23"/>
      <c r="J5724" s="31" t="s">
        <v>48</v>
      </c>
      <c r="K5724" s="23"/>
    </row>
    <row r="5725" spans="1:11">
      <c r="A5725" s="3">
        <v>45264</v>
      </c>
      <c r="B5725" s="30" t="s">
        <v>3869</v>
      </c>
      <c r="C5725" s="2" t="s">
        <v>1639</v>
      </c>
      <c r="D5725" s="2" t="s">
        <v>2966</v>
      </c>
      <c r="E5725" s="27">
        <v>0.6875</v>
      </c>
      <c r="F5725" s="27">
        <v>0.73958333333333337</v>
      </c>
      <c r="G5725" s="25">
        <v>5.208333333333337E-2</v>
      </c>
      <c r="H5725" s="31" t="s">
        <v>3874</v>
      </c>
      <c r="I5725" s="2"/>
      <c r="J5725" s="31" t="s">
        <v>48</v>
      </c>
      <c r="K5725" s="2"/>
    </row>
    <row r="5726" spans="1:11">
      <c r="A5726" s="21">
        <v>45264</v>
      </c>
      <c r="B5726" s="30" t="s">
        <v>3869</v>
      </c>
      <c r="C5726" s="23" t="s">
        <v>2302</v>
      </c>
      <c r="D5726" s="23" t="s">
        <v>3050</v>
      </c>
      <c r="E5726" s="24">
        <v>0.73958333333333337</v>
      </c>
      <c r="F5726" s="24">
        <v>0.75</v>
      </c>
      <c r="G5726" s="25">
        <v>1.041666666666663E-2</v>
      </c>
      <c r="H5726" s="31" t="s">
        <v>3874</v>
      </c>
      <c r="I5726" s="23"/>
      <c r="J5726" s="31" t="s">
        <v>48</v>
      </c>
      <c r="K5726" s="23"/>
    </row>
    <row r="5727" spans="1:11">
      <c r="A5727" s="3">
        <v>45264</v>
      </c>
      <c r="B5727" s="30" t="s">
        <v>3869</v>
      </c>
      <c r="C5727" s="2" t="s">
        <v>2944</v>
      </c>
      <c r="D5727" s="2" t="s">
        <v>3051</v>
      </c>
      <c r="E5727" s="27">
        <v>0.75</v>
      </c>
      <c r="F5727" s="27">
        <v>0.77083333333333337</v>
      </c>
      <c r="G5727" s="25">
        <v>2.083333333333337E-2</v>
      </c>
      <c r="H5727" s="31" t="s">
        <v>3874</v>
      </c>
      <c r="I5727" s="2"/>
      <c r="J5727" s="31" t="s">
        <v>48</v>
      </c>
      <c r="K5727" s="2"/>
    </row>
    <row r="5728" spans="1:11">
      <c r="A5728" s="21">
        <v>45264</v>
      </c>
      <c r="B5728" s="30" t="s">
        <v>3869</v>
      </c>
      <c r="C5728" s="23" t="s">
        <v>2302</v>
      </c>
      <c r="D5728" s="23" t="s">
        <v>3050</v>
      </c>
      <c r="E5728" s="24">
        <v>0.77083333333333337</v>
      </c>
      <c r="F5728" s="24">
        <v>0.79166666666666663</v>
      </c>
      <c r="G5728" s="25">
        <v>2.0833333333333259E-2</v>
      </c>
      <c r="H5728" s="31" t="s">
        <v>3874</v>
      </c>
      <c r="I5728" s="23"/>
      <c r="J5728" s="31" t="s">
        <v>48</v>
      </c>
      <c r="K5728" s="23"/>
    </row>
    <row r="5729" spans="1:11">
      <c r="A5729" s="3">
        <v>45264</v>
      </c>
      <c r="B5729" s="30" t="s">
        <v>3869</v>
      </c>
      <c r="C5729" s="2" t="s">
        <v>1589</v>
      </c>
      <c r="D5729" s="2" t="s">
        <v>3052</v>
      </c>
      <c r="E5729" s="27">
        <v>0.79166666666666663</v>
      </c>
      <c r="F5729" s="27">
        <v>0.80208333333333337</v>
      </c>
      <c r="G5729" s="25">
        <v>1.0416666666666741E-2</v>
      </c>
      <c r="H5729" s="31" t="s">
        <v>3874</v>
      </c>
      <c r="I5729" s="2"/>
      <c r="J5729" s="31" t="s">
        <v>48</v>
      </c>
      <c r="K5729" s="2"/>
    </row>
    <row r="5730" spans="1:11">
      <c r="A5730" s="21">
        <v>45264</v>
      </c>
      <c r="B5730" s="30" t="s">
        <v>3869</v>
      </c>
      <c r="C5730" s="23" t="s">
        <v>2302</v>
      </c>
      <c r="D5730" s="23" t="s">
        <v>3050</v>
      </c>
      <c r="E5730" s="24">
        <v>0.80208333333333337</v>
      </c>
      <c r="F5730" s="24">
        <v>0.8125</v>
      </c>
      <c r="G5730" s="25">
        <v>1.041666666666663E-2</v>
      </c>
      <c r="H5730" s="31" t="s">
        <v>3874</v>
      </c>
      <c r="I5730" s="23"/>
      <c r="J5730" s="31" t="s">
        <v>48</v>
      </c>
      <c r="K5730" s="23"/>
    </row>
    <row r="5731" spans="1:11">
      <c r="A5731" s="3">
        <v>45264</v>
      </c>
      <c r="B5731" s="30" t="s">
        <v>3869</v>
      </c>
      <c r="C5731" s="2" t="s">
        <v>746</v>
      </c>
      <c r="D5731" s="2" t="s">
        <v>3053</v>
      </c>
      <c r="E5731" s="27">
        <v>0.8125</v>
      </c>
      <c r="F5731" s="27">
        <v>0.83333333333333337</v>
      </c>
      <c r="G5731" s="25">
        <v>2.083333333333337E-2</v>
      </c>
      <c r="H5731" s="31" t="s">
        <v>3874</v>
      </c>
      <c r="I5731" s="2"/>
      <c r="J5731" s="31" t="s">
        <v>48</v>
      </c>
      <c r="K5731" s="2"/>
    </row>
    <row r="5732" spans="1:11">
      <c r="A5732" s="21">
        <v>45264</v>
      </c>
      <c r="B5732" s="30" t="s">
        <v>3869</v>
      </c>
      <c r="C5732" s="23" t="s">
        <v>2302</v>
      </c>
      <c r="D5732" s="23" t="s">
        <v>3050</v>
      </c>
      <c r="E5732" s="24">
        <v>0.83333333333333337</v>
      </c>
      <c r="F5732" s="24">
        <v>0.85416666666666663</v>
      </c>
      <c r="G5732" s="25">
        <v>2.0833333333333259E-2</v>
      </c>
      <c r="H5732" s="31" t="s">
        <v>3874</v>
      </c>
      <c r="I5732" s="23"/>
      <c r="J5732" s="31" t="s">
        <v>48</v>
      </c>
      <c r="K5732" s="23"/>
    </row>
    <row r="5733" spans="1:11">
      <c r="A5733" s="3">
        <v>45265</v>
      </c>
      <c r="B5733" s="30" t="s">
        <v>3870</v>
      </c>
      <c r="C5733" s="2" t="s">
        <v>1600</v>
      </c>
      <c r="D5733" s="2" t="s">
        <v>2104</v>
      </c>
      <c r="E5733" s="27">
        <v>0.38541666666666669</v>
      </c>
      <c r="F5733" s="27">
        <v>0.39583333333333331</v>
      </c>
      <c r="G5733" s="25">
        <v>1.041666666666663E-2</v>
      </c>
      <c r="H5733" s="31" t="s">
        <v>3874</v>
      </c>
      <c r="I5733" s="2"/>
      <c r="J5733" s="31" t="s">
        <v>48</v>
      </c>
      <c r="K5733" s="2"/>
    </row>
    <row r="5734" spans="1:11">
      <c r="A5734" s="21">
        <v>45265</v>
      </c>
      <c r="B5734" s="30" t="s">
        <v>3870</v>
      </c>
      <c r="C5734" s="23" t="s">
        <v>1589</v>
      </c>
      <c r="D5734" s="23" t="s">
        <v>3054</v>
      </c>
      <c r="E5734" s="24">
        <v>0.39583333333333331</v>
      </c>
      <c r="F5734" s="24">
        <v>0.41666666666666669</v>
      </c>
      <c r="G5734" s="25">
        <v>2.083333333333337E-2</v>
      </c>
      <c r="H5734" s="31" t="s">
        <v>3874</v>
      </c>
      <c r="I5734" s="23" t="s">
        <v>3970</v>
      </c>
      <c r="J5734" s="31" t="s">
        <v>48</v>
      </c>
      <c r="K5734" s="23"/>
    </row>
    <row r="5735" spans="1:11">
      <c r="A5735" s="3">
        <v>45265</v>
      </c>
      <c r="B5735" s="30" t="s">
        <v>3870</v>
      </c>
      <c r="C5735" s="2" t="s">
        <v>1639</v>
      </c>
      <c r="D5735" s="2" t="s">
        <v>2475</v>
      </c>
      <c r="E5735" s="27">
        <v>0.41666666666666669</v>
      </c>
      <c r="F5735" s="27">
        <v>0.45833333333333331</v>
      </c>
      <c r="G5735" s="25">
        <v>4.166666666666663E-2</v>
      </c>
      <c r="H5735" s="31" t="s">
        <v>3874</v>
      </c>
      <c r="I5735" s="2"/>
      <c r="J5735" s="31" t="s">
        <v>48</v>
      </c>
      <c r="K5735" s="2"/>
    </row>
    <row r="5736" spans="1:11">
      <c r="A5736" s="21">
        <v>45265</v>
      </c>
      <c r="B5736" s="30" t="s">
        <v>3870</v>
      </c>
      <c r="C5736" s="23" t="s">
        <v>2944</v>
      </c>
      <c r="D5736" s="23" t="s">
        <v>3055</v>
      </c>
      <c r="E5736" s="24">
        <v>0.45833333333333331</v>
      </c>
      <c r="F5736" s="24">
        <v>0.47916666666666669</v>
      </c>
      <c r="G5736" s="25">
        <v>2.083333333333337E-2</v>
      </c>
      <c r="H5736" s="31" t="s">
        <v>3874</v>
      </c>
      <c r="I5736" s="23"/>
      <c r="J5736" s="31" t="s">
        <v>48</v>
      </c>
      <c r="K5736" s="23"/>
    </row>
    <row r="5737" spans="1:11">
      <c r="A5737" s="3">
        <v>45265</v>
      </c>
      <c r="B5737" s="30" t="s">
        <v>3870</v>
      </c>
      <c r="C5737" s="2" t="s">
        <v>746</v>
      </c>
      <c r="D5737" s="2" t="s">
        <v>3056</v>
      </c>
      <c r="E5737" s="27">
        <v>0.54166666666666663</v>
      </c>
      <c r="F5737" s="27">
        <v>0.5625</v>
      </c>
      <c r="G5737" s="25">
        <v>2.083333333333337E-2</v>
      </c>
      <c r="H5737" s="31" t="s">
        <v>3874</v>
      </c>
      <c r="I5737" s="2"/>
      <c r="J5737" s="31" t="s">
        <v>48</v>
      </c>
      <c r="K5737" s="2"/>
    </row>
    <row r="5738" spans="1:11">
      <c r="A5738" s="21">
        <v>45265</v>
      </c>
      <c r="B5738" s="30" t="s">
        <v>3870</v>
      </c>
      <c r="C5738" s="23" t="s">
        <v>3027</v>
      </c>
      <c r="D5738" s="23" t="s">
        <v>3042</v>
      </c>
      <c r="E5738" s="24">
        <v>0.5625</v>
      </c>
      <c r="F5738" s="24">
        <v>0.57291666666666663</v>
      </c>
      <c r="G5738" s="25">
        <v>1.041666666666663E-2</v>
      </c>
      <c r="H5738" s="31" t="s">
        <v>3874</v>
      </c>
      <c r="I5738" s="23"/>
      <c r="J5738" s="31" t="s">
        <v>48</v>
      </c>
      <c r="K5738" s="23"/>
    </row>
    <row r="5739" spans="1:11">
      <c r="A5739" s="3">
        <v>45265</v>
      </c>
      <c r="B5739" s="30" t="s">
        <v>3870</v>
      </c>
      <c r="C5739" s="2" t="s">
        <v>746</v>
      </c>
      <c r="D5739" s="2" t="s">
        <v>3057</v>
      </c>
      <c r="E5739" s="27">
        <v>0.57291666666666663</v>
      </c>
      <c r="F5739" s="27">
        <v>0.625</v>
      </c>
      <c r="G5739" s="25">
        <v>5.208333333333337E-2</v>
      </c>
      <c r="H5739" s="31" t="s">
        <v>3874</v>
      </c>
      <c r="I5739" s="2"/>
      <c r="J5739" s="31" t="s">
        <v>48</v>
      </c>
      <c r="K5739" s="2"/>
    </row>
    <row r="5740" spans="1:11">
      <c r="A5740" s="21">
        <v>45265</v>
      </c>
      <c r="B5740" s="30" t="s">
        <v>3870</v>
      </c>
      <c r="C5740" s="23" t="s">
        <v>1639</v>
      </c>
      <c r="D5740" s="23" t="s">
        <v>2259</v>
      </c>
      <c r="E5740" s="24">
        <v>0.625</v>
      </c>
      <c r="F5740" s="24">
        <v>0.66666666666666663</v>
      </c>
      <c r="G5740" s="25">
        <v>4.166666666666663E-2</v>
      </c>
      <c r="H5740" s="31" t="s">
        <v>3874</v>
      </c>
      <c r="I5740" s="23"/>
      <c r="J5740" s="31" t="s">
        <v>48</v>
      </c>
      <c r="K5740" s="23"/>
    </row>
    <row r="5741" spans="1:11">
      <c r="A5741" s="3">
        <v>45265</v>
      </c>
      <c r="B5741" s="30" t="s">
        <v>3870</v>
      </c>
      <c r="C5741" s="2" t="s">
        <v>746</v>
      </c>
      <c r="D5741" s="2" t="s">
        <v>3058</v>
      </c>
      <c r="E5741" s="27">
        <v>0.66666666666666663</v>
      </c>
      <c r="F5741" s="27">
        <v>0.67708333333333337</v>
      </c>
      <c r="G5741" s="25">
        <v>1.0416666666666741E-2</v>
      </c>
      <c r="H5741" s="31" t="s">
        <v>3874</v>
      </c>
      <c r="I5741" s="2"/>
      <c r="J5741" s="31" t="s">
        <v>48</v>
      </c>
      <c r="K5741" s="2"/>
    </row>
    <row r="5742" spans="1:11">
      <c r="A5742" s="21">
        <v>45265</v>
      </c>
      <c r="B5742" s="30" t="s">
        <v>3870</v>
      </c>
      <c r="C5742" s="23" t="s">
        <v>746</v>
      </c>
      <c r="D5742" s="23" t="s">
        <v>3059</v>
      </c>
      <c r="E5742" s="24">
        <v>0.67708333333333337</v>
      </c>
      <c r="F5742" s="24">
        <v>0.77083333333333337</v>
      </c>
      <c r="G5742" s="25">
        <v>9.375E-2</v>
      </c>
      <c r="H5742" s="31" t="s">
        <v>3874</v>
      </c>
      <c r="I5742" s="23"/>
      <c r="J5742" s="31" t="s">
        <v>48</v>
      </c>
      <c r="K5742" s="23"/>
    </row>
    <row r="5743" spans="1:11">
      <c r="A5743" s="3">
        <v>45265</v>
      </c>
      <c r="B5743" s="30" t="s">
        <v>3870</v>
      </c>
      <c r="C5743" s="2" t="s">
        <v>746</v>
      </c>
      <c r="D5743" s="2" t="s">
        <v>3060</v>
      </c>
      <c r="E5743" s="27">
        <v>0.94791666666666663</v>
      </c>
      <c r="F5743" s="27">
        <v>0.98958333333333337</v>
      </c>
      <c r="G5743" s="25">
        <v>4.1666666666666741E-2</v>
      </c>
      <c r="H5743" s="31" t="s">
        <v>3874</v>
      </c>
      <c r="I5743" s="2"/>
      <c r="J5743" s="31" t="s">
        <v>48</v>
      </c>
      <c r="K5743" s="2"/>
    </row>
    <row r="5744" spans="1:11">
      <c r="A5744" s="21">
        <v>45265</v>
      </c>
      <c r="B5744" s="30" t="s">
        <v>3870</v>
      </c>
      <c r="C5744" s="23" t="s">
        <v>746</v>
      </c>
      <c r="D5744" s="23" t="s">
        <v>3061</v>
      </c>
      <c r="E5744" s="24">
        <v>0.98958333333333337</v>
      </c>
      <c r="F5744" s="24">
        <v>1</v>
      </c>
      <c r="G5744" s="25">
        <v>1.041666666666663E-2</v>
      </c>
      <c r="H5744" s="31" t="s">
        <v>3874</v>
      </c>
      <c r="I5744" s="23"/>
      <c r="J5744" s="31" t="s">
        <v>48</v>
      </c>
      <c r="K5744" s="23"/>
    </row>
    <row r="5745" spans="1:11">
      <c r="A5745" s="3">
        <v>45266</v>
      </c>
      <c r="B5745" s="30" t="s">
        <v>3871</v>
      </c>
      <c r="C5745" s="2" t="s">
        <v>746</v>
      </c>
      <c r="D5745" s="2" t="s">
        <v>3061</v>
      </c>
      <c r="E5745" s="27">
        <v>0</v>
      </c>
      <c r="F5745" s="27">
        <v>4.1666666666666664E-2</v>
      </c>
      <c r="G5745" s="25">
        <v>4.1666666666666664E-2</v>
      </c>
      <c r="H5745" s="31" t="s">
        <v>3874</v>
      </c>
      <c r="I5745" s="2"/>
      <c r="J5745" s="31" t="s">
        <v>48</v>
      </c>
      <c r="K5745" s="2"/>
    </row>
    <row r="5746" spans="1:11">
      <c r="A5746" s="21">
        <v>45266</v>
      </c>
      <c r="B5746" s="30" t="s">
        <v>3871</v>
      </c>
      <c r="C5746" s="23" t="s">
        <v>746</v>
      </c>
      <c r="D5746" s="23" t="s">
        <v>3062</v>
      </c>
      <c r="E5746" s="24">
        <v>4.1666666666666664E-2</v>
      </c>
      <c r="F5746" s="24">
        <v>8.3333333333333329E-2</v>
      </c>
      <c r="G5746" s="25">
        <v>4.1666666666666664E-2</v>
      </c>
      <c r="H5746" s="31" t="s">
        <v>3874</v>
      </c>
      <c r="I5746" s="23"/>
      <c r="J5746" s="31" t="s">
        <v>48</v>
      </c>
      <c r="K5746" s="23"/>
    </row>
    <row r="5747" spans="1:11">
      <c r="A5747" s="3">
        <v>45266</v>
      </c>
      <c r="B5747" s="30" t="s">
        <v>3871</v>
      </c>
      <c r="C5747" s="2" t="s">
        <v>746</v>
      </c>
      <c r="D5747" s="2" t="s">
        <v>3058</v>
      </c>
      <c r="E5747" s="27">
        <v>8.3333333333333329E-2</v>
      </c>
      <c r="F5747" s="27">
        <v>0.10416666666666667</v>
      </c>
      <c r="G5747" s="25">
        <v>2.0833333333333343E-2</v>
      </c>
      <c r="H5747" s="31" t="s">
        <v>3874</v>
      </c>
      <c r="I5747" s="2"/>
      <c r="J5747" s="31" t="s">
        <v>48</v>
      </c>
      <c r="K5747" s="2"/>
    </row>
    <row r="5748" spans="1:11">
      <c r="A5748" s="21">
        <v>45266</v>
      </c>
      <c r="B5748" s="30" t="s">
        <v>3871</v>
      </c>
      <c r="C5748" s="23" t="s">
        <v>2944</v>
      </c>
      <c r="D5748" s="23" t="s">
        <v>3063</v>
      </c>
      <c r="E5748" s="24">
        <v>0.10416666666666667</v>
      </c>
      <c r="F5748" s="24">
        <v>0.125</v>
      </c>
      <c r="G5748" s="25">
        <v>2.0833333333333329E-2</v>
      </c>
      <c r="H5748" s="31" t="s">
        <v>3874</v>
      </c>
      <c r="I5748" s="23"/>
      <c r="J5748" s="31" t="s">
        <v>48</v>
      </c>
      <c r="K5748" s="23"/>
    </row>
    <row r="5749" spans="1:11">
      <c r="A5749" s="3">
        <v>45266</v>
      </c>
      <c r="B5749" s="30" t="s">
        <v>3871</v>
      </c>
      <c r="C5749" s="2" t="s">
        <v>1600</v>
      </c>
      <c r="D5749" s="2" t="s">
        <v>1666</v>
      </c>
      <c r="E5749" s="27">
        <v>0.41666666666666669</v>
      </c>
      <c r="F5749" s="27">
        <v>0.45833333333333331</v>
      </c>
      <c r="G5749" s="25">
        <v>4.166666666666663E-2</v>
      </c>
      <c r="H5749" s="31" t="s">
        <v>3874</v>
      </c>
      <c r="I5749" s="2"/>
      <c r="J5749" s="31" t="s">
        <v>48</v>
      </c>
      <c r="K5749" s="2"/>
    </row>
    <row r="5750" spans="1:11">
      <c r="A5750" s="21">
        <v>45266</v>
      </c>
      <c r="B5750" s="30" t="s">
        <v>3871</v>
      </c>
      <c r="C5750" s="23" t="s">
        <v>1589</v>
      </c>
      <c r="D5750" s="23" t="s">
        <v>3064</v>
      </c>
      <c r="E5750" s="24">
        <v>0.45833333333333331</v>
      </c>
      <c r="F5750" s="24">
        <v>0.5</v>
      </c>
      <c r="G5750" s="25">
        <v>4.1666666666666685E-2</v>
      </c>
      <c r="H5750" s="31" t="s">
        <v>3874</v>
      </c>
      <c r="I5750" s="23"/>
      <c r="J5750" s="31" t="s">
        <v>48</v>
      </c>
      <c r="K5750" s="23"/>
    </row>
    <row r="5751" spans="1:11">
      <c r="A5751" s="3">
        <v>45266</v>
      </c>
      <c r="B5751" s="30" t="s">
        <v>3871</v>
      </c>
      <c r="C5751" s="2" t="s">
        <v>2944</v>
      </c>
      <c r="D5751" s="2" t="s">
        <v>3065</v>
      </c>
      <c r="E5751" s="27">
        <v>0.54166666666666663</v>
      </c>
      <c r="F5751" s="27">
        <v>0.5625</v>
      </c>
      <c r="G5751" s="25">
        <v>2.083333333333337E-2</v>
      </c>
      <c r="H5751" s="31" t="s">
        <v>3874</v>
      </c>
      <c r="I5751" s="2"/>
      <c r="J5751" s="31" t="s">
        <v>48</v>
      </c>
      <c r="K5751" s="2"/>
    </row>
    <row r="5752" spans="1:11">
      <c r="A5752" s="21">
        <v>45266</v>
      </c>
      <c r="B5752" s="30" t="s">
        <v>3871</v>
      </c>
      <c r="C5752" s="23" t="s">
        <v>2944</v>
      </c>
      <c r="D5752" s="23" t="s">
        <v>3066</v>
      </c>
      <c r="E5752" s="24">
        <v>0.5625</v>
      </c>
      <c r="F5752" s="24">
        <v>0.625</v>
      </c>
      <c r="G5752" s="25">
        <v>6.25E-2</v>
      </c>
      <c r="H5752" s="31" t="s">
        <v>3874</v>
      </c>
      <c r="I5752" s="23"/>
      <c r="J5752" s="31" t="s">
        <v>48</v>
      </c>
      <c r="K5752" s="23"/>
    </row>
    <row r="5753" spans="1:11">
      <c r="A5753" s="3">
        <v>45266</v>
      </c>
      <c r="B5753" s="30" t="s">
        <v>3871</v>
      </c>
      <c r="C5753" s="2" t="s">
        <v>2944</v>
      </c>
      <c r="D5753" s="2" t="s">
        <v>3067</v>
      </c>
      <c r="E5753" s="27">
        <v>0.625</v>
      </c>
      <c r="F5753" s="27">
        <v>0.64583333333333337</v>
      </c>
      <c r="G5753" s="25">
        <v>2.083333333333337E-2</v>
      </c>
      <c r="H5753" s="31" t="s">
        <v>3874</v>
      </c>
      <c r="I5753" s="2"/>
      <c r="J5753" s="31" t="s">
        <v>48</v>
      </c>
      <c r="K5753" s="2"/>
    </row>
    <row r="5754" spans="1:11">
      <c r="A5754" s="21">
        <v>45266</v>
      </c>
      <c r="B5754" s="30" t="s">
        <v>3871</v>
      </c>
      <c r="C5754" s="23" t="s">
        <v>2944</v>
      </c>
      <c r="D5754" s="23" t="s">
        <v>1276</v>
      </c>
      <c r="E5754" s="24">
        <v>0.64583333333333337</v>
      </c>
      <c r="F5754" s="24">
        <v>0.6875</v>
      </c>
      <c r="G5754" s="25">
        <v>4.166666666666663E-2</v>
      </c>
      <c r="H5754" s="31" t="s">
        <v>3874</v>
      </c>
      <c r="I5754" s="23"/>
      <c r="J5754" s="31" t="s">
        <v>48</v>
      </c>
      <c r="K5754" s="23"/>
    </row>
    <row r="5755" spans="1:11">
      <c r="A5755" s="3">
        <v>45267</v>
      </c>
      <c r="B5755" s="30" t="s">
        <v>3872</v>
      </c>
      <c r="C5755" s="2" t="s">
        <v>2944</v>
      </c>
      <c r="D5755" s="2" t="s">
        <v>3066</v>
      </c>
      <c r="E5755" s="27">
        <v>0.34375</v>
      </c>
      <c r="F5755" s="27">
        <v>0.36458333333333331</v>
      </c>
      <c r="G5755" s="25">
        <v>2.0833333333333315E-2</v>
      </c>
      <c r="H5755" s="31" t="s">
        <v>3874</v>
      </c>
      <c r="I5755" s="2"/>
      <c r="J5755" s="31" t="s">
        <v>48</v>
      </c>
      <c r="K5755" s="2"/>
    </row>
    <row r="5756" spans="1:11">
      <c r="A5756" s="21">
        <v>45267</v>
      </c>
      <c r="B5756" s="30" t="s">
        <v>3872</v>
      </c>
      <c r="C5756" s="23" t="s">
        <v>746</v>
      </c>
      <c r="D5756" s="23" t="s">
        <v>3068</v>
      </c>
      <c r="E5756" s="24">
        <v>0.375</v>
      </c>
      <c r="F5756" s="24">
        <v>0.38541666666666669</v>
      </c>
      <c r="G5756" s="25">
        <v>1.0416666666666685E-2</v>
      </c>
      <c r="H5756" s="31" t="s">
        <v>3874</v>
      </c>
      <c r="I5756" s="23"/>
      <c r="J5756" s="31" t="s">
        <v>48</v>
      </c>
      <c r="K5756" s="23"/>
    </row>
    <row r="5757" spans="1:11">
      <c r="A5757" s="3">
        <v>45267</v>
      </c>
      <c r="B5757" s="30" t="s">
        <v>3872</v>
      </c>
      <c r="C5757" s="2" t="s">
        <v>746</v>
      </c>
      <c r="D5757" s="2" t="s">
        <v>3057</v>
      </c>
      <c r="E5757" s="27">
        <v>0.38541666666666669</v>
      </c>
      <c r="F5757" s="27">
        <v>0.40625</v>
      </c>
      <c r="G5757" s="25">
        <v>2.0833333333333315E-2</v>
      </c>
      <c r="H5757" s="31" t="s">
        <v>3874</v>
      </c>
      <c r="I5757" s="2"/>
      <c r="J5757" s="31" t="s">
        <v>48</v>
      </c>
      <c r="K5757" s="2"/>
    </row>
    <row r="5758" spans="1:11">
      <c r="A5758" s="21">
        <v>45267</v>
      </c>
      <c r="B5758" s="30" t="s">
        <v>3872</v>
      </c>
      <c r="C5758" s="23" t="s">
        <v>443</v>
      </c>
      <c r="D5758" s="23" t="s">
        <v>1413</v>
      </c>
      <c r="E5758" s="24">
        <v>0.40625</v>
      </c>
      <c r="F5758" s="24">
        <v>0.41666666666666669</v>
      </c>
      <c r="G5758" s="25">
        <v>1.0416666666666685E-2</v>
      </c>
      <c r="H5758" s="31" t="s">
        <v>3867</v>
      </c>
      <c r="I5758" s="23"/>
      <c r="J5758" s="31" t="s">
        <v>34</v>
      </c>
      <c r="K5758" s="23"/>
    </row>
    <row r="5759" spans="1:11">
      <c r="A5759" s="3">
        <v>45267</v>
      </c>
      <c r="B5759" s="30" t="s">
        <v>3872</v>
      </c>
      <c r="C5759" s="2" t="s">
        <v>1589</v>
      </c>
      <c r="D5759" s="2" t="s">
        <v>3069</v>
      </c>
      <c r="E5759" s="27">
        <v>0.41666666666666669</v>
      </c>
      <c r="F5759" s="27">
        <v>0.42708333333333331</v>
      </c>
      <c r="G5759" s="25">
        <v>1.041666666666663E-2</v>
      </c>
      <c r="H5759" s="31" t="s">
        <v>3874</v>
      </c>
      <c r="I5759" s="2"/>
      <c r="J5759" s="31" t="s">
        <v>48</v>
      </c>
      <c r="K5759" s="2"/>
    </row>
    <row r="5760" spans="1:11">
      <c r="A5760" s="21">
        <v>45267</v>
      </c>
      <c r="B5760" s="30" t="s">
        <v>3872</v>
      </c>
      <c r="C5760" s="23" t="s">
        <v>746</v>
      </c>
      <c r="D5760" s="23" t="s">
        <v>3057</v>
      </c>
      <c r="E5760" s="24">
        <v>0.42708333333333331</v>
      </c>
      <c r="F5760" s="24">
        <v>0.5</v>
      </c>
      <c r="G5760" s="25">
        <v>7.2916666666666685E-2</v>
      </c>
      <c r="H5760" s="31" t="s">
        <v>3874</v>
      </c>
      <c r="I5760" s="23"/>
      <c r="J5760" s="31" t="s">
        <v>48</v>
      </c>
      <c r="K5760" s="23"/>
    </row>
    <row r="5761" spans="1:11">
      <c r="A5761" s="3">
        <v>45267</v>
      </c>
      <c r="B5761" s="30" t="s">
        <v>3872</v>
      </c>
      <c r="C5761" s="2" t="s">
        <v>746</v>
      </c>
      <c r="D5761" s="2" t="s">
        <v>3057</v>
      </c>
      <c r="E5761" s="27">
        <v>0.54166666666666663</v>
      </c>
      <c r="F5761" s="27">
        <v>0.60416666666666663</v>
      </c>
      <c r="G5761" s="25">
        <v>6.25E-2</v>
      </c>
      <c r="H5761" s="31" t="s">
        <v>3874</v>
      </c>
      <c r="I5761" s="2"/>
      <c r="J5761" s="31" t="s">
        <v>48</v>
      </c>
      <c r="K5761" s="2"/>
    </row>
    <row r="5762" spans="1:11">
      <c r="A5762" s="21">
        <v>45267</v>
      </c>
      <c r="B5762" s="30" t="s">
        <v>3872</v>
      </c>
      <c r="C5762" s="23" t="s">
        <v>746</v>
      </c>
      <c r="D5762" s="23" t="s">
        <v>3056</v>
      </c>
      <c r="E5762" s="24">
        <v>0.60416666666666663</v>
      </c>
      <c r="F5762" s="24">
        <v>0.625</v>
      </c>
      <c r="G5762" s="25">
        <v>2.083333333333337E-2</v>
      </c>
      <c r="H5762" s="31" t="s">
        <v>3874</v>
      </c>
      <c r="I5762" s="23"/>
      <c r="J5762" s="31" t="s">
        <v>48</v>
      </c>
      <c r="K5762" s="23"/>
    </row>
    <row r="5763" spans="1:11">
      <c r="A5763" s="3">
        <v>45267</v>
      </c>
      <c r="B5763" s="30" t="s">
        <v>3872</v>
      </c>
      <c r="C5763" s="2" t="s">
        <v>1639</v>
      </c>
      <c r="D5763" s="2" t="s">
        <v>2475</v>
      </c>
      <c r="E5763" s="27">
        <v>0.625</v>
      </c>
      <c r="F5763" s="27">
        <v>0.66666666666666663</v>
      </c>
      <c r="G5763" s="25">
        <v>4.166666666666663E-2</v>
      </c>
      <c r="H5763" s="31" t="s">
        <v>3874</v>
      </c>
      <c r="I5763" s="2"/>
      <c r="J5763" s="31" t="s">
        <v>48</v>
      </c>
      <c r="K5763" s="2"/>
    </row>
    <row r="5764" spans="1:11">
      <c r="A5764" s="21">
        <v>45267</v>
      </c>
      <c r="B5764" s="30" t="s">
        <v>3872</v>
      </c>
      <c r="C5764" s="23" t="s">
        <v>2944</v>
      </c>
      <c r="D5764" s="23" t="s">
        <v>3070</v>
      </c>
      <c r="E5764" s="24">
        <v>0.66666666666666663</v>
      </c>
      <c r="F5764" s="24">
        <v>0.6875</v>
      </c>
      <c r="G5764" s="25">
        <v>2.083333333333337E-2</v>
      </c>
      <c r="H5764" s="31" t="s">
        <v>3874</v>
      </c>
      <c r="I5764" s="23"/>
      <c r="J5764" s="31" t="s">
        <v>48</v>
      </c>
      <c r="K5764" s="23"/>
    </row>
    <row r="5765" spans="1:11">
      <c r="A5765" s="3">
        <v>45268</v>
      </c>
      <c r="B5765" s="30" t="s">
        <v>3865</v>
      </c>
      <c r="C5765" s="2" t="s">
        <v>775</v>
      </c>
      <c r="D5765" s="2" t="s">
        <v>3071</v>
      </c>
      <c r="E5765" s="27">
        <v>0.39583333333333331</v>
      </c>
      <c r="F5765" s="27">
        <v>0.5</v>
      </c>
      <c r="G5765" s="25">
        <v>0.10416666666666669</v>
      </c>
      <c r="H5765" s="31" t="s">
        <v>3867</v>
      </c>
      <c r="I5765" s="2"/>
      <c r="J5765" s="31" t="s">
        <v>34</v>
      </c>
      <c r="K5765" s="2"/>
    </row>
    <row r="5766" spans="1:11">
      <c r="A5766" s="21">
        <v>45268</v>
      </c>
      <c r="B5766" s="30" t="s">
        <v>3865</v>
      </c>
      <c r="C5766" s="23" t="s">
        <v>775</v>
      </c>
      <c r="D5766" s="23" t="s">
        <v>3071</v>
      </c>
      <c r="E5766" s="24">
        <v>0.54166666666666663</v>
      </c>
      <c r="F5766" s="24">
        <v>0.75</v>
      </c>
      <c r="G5766" s="25">
        <v>0.20833333333333337</v>
      </c>
      <c r="H5766" s="31" t="s">
        <v>3867</v>
      </c>
      <c r="I5766" s="23"/>
      <c r="J5766" s="31" t="s">
        <v>34</v>
      </c>
      <c r="K5766" s="23"/>
    </row>
    <row r="5767" spans="1:11">
      <c r="A5767" s="3">
        <v>45270</v>
      </c>
      <c r="B5767" s="30" t="s">
        <v>3873</v>
      </c>
      <c r="C5767" s="2" t="s">
        <v>1600</v>
      </c>
      <c r="D5767" s="2" t="s">
        <v>1236</v>
      </c>
      <c r="E5767" s="27">
        <v>0.58333333333333337</v>
      </c>
      <c r="F5767" s="27">
        <v>0.59375</v>
      </c>
      <c r="G5767" s="25">
        <v>1.041666666666663E-2</v>
      </c>
      <c r="H5767" s="31" t="s">
        <v>3874</v>
      </c>
      <c r="I5767" s="2"/>
      <c r="J5767" s="31" t="s">
        <v>48</v>
      </c>
      <c r="K5767" s="2"/>
    </row>
    <row r="5768" spans="1:11">
      <c r="A5768" s="21">
        <v>45270</v>
      </c>
      <c r="B5768" s="30" t="s">
        <v>3873</v>
      </c>
      <c r="C5768" s="23" t="s">
        <v>746</v>
      </c>
      <c r="D5768" s="23" t="s">
        <v>3072</v>
      </c>
      <c r="E5768" s="24">
        <v>0.59375</v>
      </c>
      <c r="F5768" s="24">
        <v>0.625</v>
      </c>
      <c r="G5768" s="25">
        <v>3.125E-2</v>
      </c>
      <c r="H5768" s="31" t="s">
        <v>3874</v>
      </c>
      <c r="I5768" s="23"/>
      <c r="J5768" s="31" t="s">
        <v>48</v>
      </c>
      <c r="K5768" s="23"/>
    </row>
    <row r="5769" spans="1:11">
      <c r="A5769" s="3">
        <v>45270</v>
      </c>
      <c r="B5769" s="30" t="s">
        <v>3873</v>
      </c>
      <c r="C5769" s="2" t="s">
        <v>3015</v>
      </c>
      <c r="D5769" s="2" t="s">
        <v>3046</v>
      </c>
      <c r="E5769" s="27">
        <v>0.625</v>
      </c>
      <c r="F5769" s="27">
        <v>0.66666666666666663</v>
      </c>
      <c r="G5769" s="25">
        <v>4.166666666666663E-2</v>
      </c>
      <c r="H5769" s="31" t="s">
        <v>3866</v>
      </c>
      <c r="I5769" s="2"/>
      <c r="J5769" s="31" t="s">
        <v>52</v>
      </c>
      <c r="K5769" s="2"/>
    </row>
    <row r="5770" spans="1:11">
      <c r="A5770" s="21">
        <v>45271</v>
      </c>
      <c r="B5770" s="30" t="s">
        <v>3869</v>
      </c>
      <c r="C5770" s="23" t="s">
        <v>449</v>
      </c>
      <c r="D5770" s="23" t="s">
        <v>1880</v>
      </c>
      <c r="E5770" s="24">
        <v>0.39583333333333331</v>
      </c>
      <c r="F5770" s="24">
        <v>0.40625</v>
      </c>
      <c r="G5770" s="25">
        <v>1.0416666666666685E-2</v>
      </c>
      <c r="H5770" s="31" t="s">
        <v>3867</v>
      </c>
      <c r="I5770" s="23"/>
      <c r="J5770" s="31" t="s">
        <v>34</v>
      </c>
      <c r="K5770" s="23"/>
    </row>
    <row r="5771" spans="1:11">
      <c r="A5771" s="3">
        <v>45271</v>
      </c>
      <c r="B5771" s="30" t="s">
        <v>3869</v>
      </c>
      <c r="C5771" s="2" t="s">
        <v>443</v>
      </c>
      <c r="D5771" s="2" t="s">
        <v>3884</v>
      </c>
      <c r="E5771" s="27">
        <v>0.40625</v>
      </c>
      <c r="F5771" s="27">
        <v>0.42708333333333331</v>
      </c>
      <c r="G5771" s="25">
        <v>2.0833333333333315E-2</v>
      </c>
      <c r="H5771" s="31" t="s">
        <v>3867</v>
      </c>
      <c r="I5771" s="2"/>
      <c r="J5771" s="31" t="s">
        <v>34</v>
      </c>
      <c r="K5771" s="2"/>
    </row>
    <row r="5772" spans="1:11">
      <c r="A5772" s="21">
        <v>45271</v>
      </c>
      <c r="B5772" s="30" t="s">
        <v>3869</v>
      </c>
      <c r="C5772" s="23" t="s">
        <v>2944</v>
      </c>
      <c r="D5772" s="23" t="s">
        <v>3073</v>
      </c>
      <c r="E5772" s="24">
        <v>0.42708333333333331</v>
      </c>
      <c r="F5772" s="24">
        <v>0.5</v>
      </c>
      <c r="G5772" s="25">
        <v>7.2916666666666685E-2</v>
      </c>
      <c r="H5772" s="31" t="s">
        <v>3874</v>
      </c>
      <c r="I5772" s="23" t="s">
        <v>3971</v>
      </c>
      <c r="J5772" s="31" t="s">
        <v>48</v>
      </c>
      <c r="K5772" s="23"/>
    </row>
    <row r="5773" spans="1:11">
      <c r="A5773" s="3">
        <v>45271</v>
      </c>
      <c r="B5773" s="30" t="s">
        <v>3869</v>
      </c>
      <c r="C5773" s="2" t="s">
        <v>2944</v>
      </c>
      <c r="D5773" s="2" t="s">
        <v>3074</v>
      </c>
      <c r="E5773" s="27">
        <v>0.54166666666666663</v>
      </c>
      <c r="F5773" s="27">
        <v>0.58333333333333337</v>
      </c>
      <c r="G5773" s="25">
        <v>4.1666666666666741E-2</v>
      </c>
      <c r="H5773" s="31" t="s">
        <v>3874</v>
      </c>
      <c r="I5773" s="2"/>
      <c r="J5773" s="31" t="s">
        <v>48</v>
      </c>
      <c r="K5773" s="2"/>
    </row>
    <row r="5774" spans="1:11">
      <c r="A5774" s="21">
        <v>45271</v>
      </c>
      <c r="B5774" s="30" t="s">
        <v>3869</v>
      </c>
      <c r="C5774" s="23" t="s">
        <v>746</v>
      </c>
      <c r="D5774" s="23" t="s">
        <v>3075</v>
      </c>
      <c r="E5774" s="24">
        <v>0.58333333333333337</v>
      </c>
      <c r="F5774" s="24">
        <v>0.66666666666666663</v>
      </c>
      <c r="G5774" s="25">
        <v>8.3333333333333259E-2</v>
      </c>
      <c r="H5774" s="31" t="s">
        <v>3874</v>
      </c>
      <c r="I5774" s="23"/>
      <c r="J5774" s="31" t="s">
        <v>48</v>
      </c>
      <c r="K5774" s="23"/>
    </row>
    <row r="5775" spans="1:11">
      <c r="A5775" s="3">
        <v>45271</v>
      </c>
      <c r="B5775" s="30" t="s">
        <v>3869</v>
      </c>
      <c r="C5775" s="2" t="s">
        <v>2302</v>
      </c>
      <c r="D5775" s="2" t="s">
        <v>3076</v>
      </c>
      <c r="E5775" s="27">
        <v>0.66666666666666663</v>
      </c>
      <c r="F5775" s="27">
        <v>0.6875</v>
      </c>
      <c r="G5775" s="25">
        <v>2.083333333333337E-2</v>
      </c>
      <c r="H5775" s="31" t="s">
        <v>3874</v>
      </c>
      <c r="I5775" s="2"/>
      <c r="J5775" s="31" t="s">
        <v>48</v>
      </c>
      <c r="K5775" s="2"/>
    </row>
    <row r="5776" spans="1:11">
      <c r="A5776" s="21">
        <v>45271</v>
      </c>
      <c r="B5776" s="30" t="s">
        <v>3869</v>
      </c>
      <c r="C5776" s="23" t="s">
        <v>1639</v>
      </c>
      <c r="D5776" s="23" t="s">
        <v>2966</v>
      </c>
      <c r="E5776" s="24">
        <v>0.6875</v>
      </c>
      <c r="F5776" s="24">
        <v>0.70833333333333337</v>
      </c>
      <c r="G5776" s="25">
        <v>2.083333333333337E-2</v>
      </c>
      <c r="H5776" s="31" t="s">
        <v>3874</v>
      </c>
      <c r="I5776" s="23"/>
      <c r="J5776" s="31" t="s">
        <v>48</v>
      </c>
      <c r="K5776" s="23"/>
    </row>
    <row r="5777" spans="1:11">
      <c r="A5777" s="3">
        <v>45271</v>
      </c>
      <c r="B5777" s="30" t="s">
        <v>3869</v>
      </c>
      <c r="C5777" s="2" t="s">
        <v>1639</v>
      </c>
      <c r="D5777" s="2" t="s">
        <v>3077</v>
      </c>
      <c r="E5777" s="27">
        <v>0.70833333333333337</v>
      </c>
      <c r="F5777" s="27">
        <v>0.72916666666666663</v>
      </c>
      <c r="G5777" s="25">
        <v>2.0833333333333259E-2</v>
      </c>
      <c r="H5777" s="31" t="s">
        <v>3874</v>
      </c>
      <c r="I5777" s="2"/>
      <c r="J5777" s="31" t="s">
        <v>48</v>
      </c>
      <c r="K5777" s="2"/>
    </row>
    <row r="5778" spans="1:11">
      <c r="A5778" s="21">
        <v>45271</v>
      </c>
      <c r="B5778" s="30" t="s">
        <v>3869</v>
      </c>
      <c r="C5778" s="23" t="s">
        <v>2944</v>
      </c>
      <c r="D5778" s="23" t="s">
        <v>3074</v>
      </c>
      <c r="E5778" s="24">
        <v>0.72916666666666663</v>
      </c>
      <c r="F5778" s="24">
        <v>0.75</v>
      </c>
      <c r="G5778" s="25">
        <v>2.083333333333337E-2</v>
      </c>
      <c r="H5778" s="31" t="s">
        <v>3874</v>
      </c>
      <c r="I5778" s="23"/>
      <c r="J5778" s="31" t="s">
        <v>48</v>
      </c>
      <c r="K5778" s="23"/>
    </row>
    <row r="5779" spans="1:11">
      <c r="A5779" s="3">
        <v>45272</v>
      </c>
      <c r="B5779" s="30" t="s">
        <v>3870</v>
      </c>
      <c r="C5779" s="2" t="s">
        <v>1600</v>
      </c>
      <c r="D5779" s="2" t="s">
        <v>2104</v>
      </c>
      <c r="E5779" s="27">
        <v>0.39583333333333331</v>
      </c>
      <c r="F5779" s="27">
        <v>0.41666666666666669</v>
      </c>
      <c r="G5779" s="25">
        <v>2.083333333333337E-2</v>
      </c>
      <c r="H5779" s="31" t="s">
        <v>3874</v>
      </c>
      <c r="I5779" s="2"/>
      <c r="J5779" s="31" t="s">
        <v>48</v>
      </c>
      <c r="K5779" s="2"/>
    </row>
    <row r="5780" spans="1:11">
      <c r="A5780" s="21">
        <v>45272</v>
      </c>
      <c r="B5780" s="30" t="s">
        <v>3870</v>
      </c>
      <c r="C5780" s="23" t="s">
        <v>1639</v>
      </c>
      <c r="D5780" s="23" t="s">
        <v>2475</v>
      </c>
      <c r="E5780" s="24">
        <v>0.41666666666666669</v>
      </c>
      <c r="F5780" s="24">
        <v>0.44791666666666669</v>
      </c>
      <c r="G5780" s="25">
        <v>3.125E-2</v>
      </c>
      <c r="H5780" s="31" t="s">
        <v>3874</v>
      </c>
      <c r="I5780" s="23"/>
      <c r="J5780" s="31" t="s">
        <v>48</v>
      </c>
      <c r="K5780" s="23"/>
    </row>
    <row r="5781" spans="1:11">
      <c r="A5781" s="3">
        <v>45272</v>
      </c>
      <c r="B5781" s="30" t="s">
        <v>3870</v>
      </c>
      <c r="C5781" s="2" t="s">
        <v>746</v>
      </c>
      <c r="D5781" s="2" t="s">
        <v>3075</v>
      </c>
      <c r="E5781" s="27">
        <v>0.44791666666666669</v>
      </c>
      <c r="F5781" s="27">
        <v>0.5</v>
      </c>
      <c r="G5781" s="25">
        <v>5.2083333333333315E-2</v>
      </c>
      <c r="H5781" s="31" t="s">
        <v>3874</v>
      </c>
      <c r="I5781" s="2"/>
      <c r="J5781" s="31" t="s">
        <v>48</v>
      </c>
      <c r="K5781" s="2"/>
    </row>
    <row r="5782" spans="1:11">
      <c r="A5782" s="21">
        <v>45272</v>
      </c>
      <c r="B5782" s="30" t="s">
        <v>3870</v>
      </c>
      <c r="C5782" s="23" t="s">
        <v>2944</v>
      </c>
      <c r="D5782" s="23" t="s">
        <v>3074</v>
      </c>
      <c r="E5782" s="24">
        <v>0.54166666666666663</v>
      </c>
      <c r="F5782" s="24">
        <v>0.625</v>
      </c>
      <c r="G5782" s="25">
        <v>8.333333333333337E-2</v>
      </c>
      <c r="H5782" s="31" t="s">
        <v>3874</v>
      </c>
      <c r="I5782" s="23"/>
      <c r="J5782" s="31" t="s">
        <v>48</v>
      </c>
      <c r="K5782" s="23"/>
    </row>
    <row r="5783" spans="1:11">
      <c r="A5783" s="3">
        <v>45272</v>
      </c>
      <c r="B5783" s="30" t="s">
        <v>3870</v>
      </c>
      <c r="C5783" s="2" t="s">
        <v>1639</v>
      </c>
      <c r="D5783" s="2" t="s">
        <v>2259</v>
      </c>
      <c r="E5783" s="27">
        <v>0.625</v>
      </c>
      <c r="F5783" s="27">
        <v>0.66666666666666663</v>
      </c>
      <c r="G5783" s="25">
        <v>4.166666666666663E-2</v>
      </c>
      <c r="H5783" s="31" t="s">
        <v>3874</v>
      </c>
      <c r="I5783" s="2"/>
      <c r="J5783" s="31" t="s">
        <v>48</v>
      </c>
      <c r="K5783" s="2"/>
    </row>
    <row r="5784" spans="1:11">
      <c r="A5784" s="21">
        <v>45272</v>
      </c>
      <c r="B5784" s="30" t="s">
        <v>3870</v>
      </c>
      <c r="C5784" s="23" t="s">
        <v>746</v>
      </c>
      <c r="D5784" s="23" t="s">
        <v>3078</v>
      </c>
      <c r="E5784" s="24">
        <v>0.70833333333333337</v>
      </c>
      <c r="F5784" s="24">
        <v>0.71875</v>
      </c>
      <c r="G5784" s="25">
        <v>1.041666666666663E-2</v>
      </c>
      <c r="H5784" s="31" t="s">
        <v>3874</v>
      </c>
      <c r="I5784" s="23"/>
      <c r="J5784" s="31" t="s">
        <v>48</v>
      </c>
      <c r="K5784" s="23"/>
    </row>
    <row r="5785" spans="1:11">
      <c r="A5785" s="3">
        <v>45272</v>
      </c>
      <c r="B5785" s="30" t="s">
        <v>3870</v>
      </c>
      <c r="C5785" s="2" t="s">
        <v>2944</v>
      </c>
      <c r="D5785" s="2" t="s">
        <v>3074</v>
      </c>
      <c r="E5785" s="27">
        <v>0.71875</v>
      </c>
      <c r="F5785" s="27">
        <v>0.75</v>
      </c>
      <c r="G5785" s="25">
        <v>3.125E-2</v>
      </c>
      <c r="H5785" s="31" t="s">
        <v>3874</v>
      </c>
      <c r="I5785" s="2"/>
      <c r="J5785" s="31" t="s">
        <v>48</v>
      </c>
      <c r="K5785" s="2"/>
    </row>
    <row r="5786" spans="1:11">
      <c r="A5786" s="21">
        <v>45272</v>
      </c>
      <c r="B5786" s="30" t="s">
        <v>3870</v>
      </c>
      <c r="C5786" s="23" t="s">
        <v>2944</v>
      </c>
      <c r="D5786" s="23" t="s">
        <v>3074</v>
      </c>
      <c r="E5786" s="24">
        <v>0.9375</v>
      </c>
      <c r="F5786" s="24">
        <v>1</v>
      </c>
      <c r="G5786" s="25">
        <v>6.25E-2</v>
      </c>
      <c r="H5786" s="31" t="s">
        <v>3874</v>
      </c>
      <c r="I5786" s="23"/>
      <c r="J5786" s="31" t="s">
        <v>48</v>
      </c>
      <c r="K5786" s="23"/>
    </row>
    <row r="5787" spans="1:11">
      <c r="A5787" s="3">
        <v>45273</v>
      </c>
      <c r="B5787" s="30" t="s">
        <v>3871</v>
      </c>
      <c r="C5787" s="2" t="s">
        <v>2944</v>
      </c>
      <c r="D5787" s="2" t="s">
        <v>3074</v>
      </c>
      <c r="E5787" s="27">
        <v>0</v>
      </c>
      <c r="F5787" s="27">
        <v>0.16666666666666666</v>
      </c>
      <c r="G5787" s="25">
        <v>0.16666666666666666</v>
      </c>
      <c r="H5787" s="31" t="s">
        <v>3874</v>
      </c>
      <c r="I5787" s="2"/>
      <c r="J5787" s="31" t="s">
        <v>48</v>
      </c>
      <c r="K5787" s="2"/>
    </row>
    <row r="5788" spans="1:11">
      <c r="A5788" s="21">
        <v>45273</v>
      </c>
      <c r="B5788" s="30" t="s">
        <v>3871</v>
      </c>
      <c r="C5788" s="23" t="s">
        <v>2944</v>
      </c>
      <c r="D5788" s="23" t="s">
        <v>3074</v>
      </c>
      <c r="E5788" s="24">
        <v>0.39583333333333331</v>
      </c>
      <c r="F5788" s="24">
        <v>0.5</v>
      </c>
      <c r="G5788" s="25">
        <v>0.10416666666666669</v>
      </c>
      <c r="H5788" s="31" t="s">
        <v>3874</v>
      </c>
      <c r="I5788" s="23"/>
      <c r="J5788" s="31" t="s">
        <v>48</v>
      </c>
      <c r="K5788" s="23"/>
    </row>
    <row r="5789" spans="1:11">
      <c r="A5789" s="3">
        <v>45273</v>
      </c>
      <c r="B5789" s="30" t="s">
        <v>3871</v>
      </c>
      <c r="C5789" s="2" t="s">
        <v>1639</v>
      </c>
      <c r="D5789" s="2" t="s">
        <v>3079</v>
      </c>
      <c r="E5789" s="27">
        <v>0.5625</v>
      </c>
      <c r="F5789" s="27">
        <v>0.60416666666666663</v>
      </c>
      <c r="G5789" s="25">
        <v>4.166666666666663E-2</v>
      </c>
      <c r="H5789" s="31" t="s">
        <v>3874</v>
      </c>
      <c r="I5789" s="2"/>
      <c r="J5789" s="31" t="s">
        <v>48</v>
      </c>
      <c r="K5789" s="2"/>
    </row>
    <row r="5790" spans="1:11">
      <c r="A5790" s="21">
        <v>45273</v>
      </c>
      <c r="B5790" s="30" t="s">
        <v>3871</v>
      </c>
      <c r="C5790" s="23" t="s">
        <v>2944</v>
      </c>
      <c r="D5790" s="23" t="s">
        <v>3074</v>
      </c>
      <c r="E5790" s="24">
        <v>0.60416666666666663</v>
      </c>
      <c r="F5790" s="24">
        <v>0.625</v>
      </c>
      <c r="G5790" s="25">
        <v>2.083333333333337E-2</v>
      </c>
      <c r="H5790" s="31" t="s">
        <v>3874</v>
      </c>
      <c r="I5790" s="23"/>
      <c r="J5790" s="31" t="s">
        <v>48</v>
      </c>
      <c r="K5790" s="23"/>
    </row>
    <row r="5791" spans="1:11">
      <c r="A5791" s="3">
        <v>45273</v>
      </c>
      <c r="B5791" s="30" t="s">
        <v>3871</v>
      </c>
      <c r="C5791" s="2" t="s">
        <v>1589</v>
      </c>
      <c r="D5791" s="2" t="s">
        <v>3080</v>
      </c>
      <c r="E5791" s="27">
        <v>0.625</v>
      </c>
      <c r="F5791" s="27">
        <v>0.66666666666666663</v>
      </c>
      <c r="G5791" s="25">
        <v>4.166666666666663E-2</v>
      </c>
      <c r="H5791" s="31" t="s">
        <v>3874</v>
      </c>
      <c r="I5791" s="2"/>
      <c r="J5791" s="31" t="s">
        <v>48</v>
      </c>
      <c r="K5791" s="2"/>
    </row>
    <row r="5792" spans="1:11">
      <c r="A5792" s="21">
        <v>45273</v>
      </c>
      <c r="B5792" s="30" t="s">
        <v>3871</v>
      </c>
      <c r="C5792" s="23" t="s">
        <v>746</v>
      </c>
      <c r="D5792" s="23" t="s">
        <v>3081</v>
      </c>
      <c r="E5792" s="24">
        <v>0.66666666666666663</v>
      </c>
      <c r="F5792" s="24">
        <v>0.6875</v>
      </c>
      <c r="G5792" s="25">
        <v>2.083333333333337E-2</v>
      </c>
      <c r="H5792" s="31" t="s">
        <v>3874</v>
      </c>
      <c r="I5792" s="23"/>
      <c r="J5792" s="31" t="s">
        <v>48</v>
      </c>
      <c r="K5792" s="23"/>
    </row>
    <row r="5793" spans="1:11">
      <c r="A5793" s="3">
        <v>45273</v>
      </c>
      <c r="B5793" s="30" t="s">
        <v>3871</v>
      </c>
      <c r="C5793" s="2" t="s">
        <v>1639</v>
      </c>
      <c r="D5793" s="2" t="s">
        <v>2966</v>
      </c>
      <c r="E5793" s="27">
        <v>0.6875</v>
      </c>
      <c r="F5793" s="27">
        <v>0.70833333333333337</v>
      </c>
      <c r="G5793" s="25">
        <v>2.083333333333337E-2</v>
      </c>
      <c r="H5793" s="31" t="s">
        <v>3874</v>
      </c>
      <c r="I5793" s="2"/>
      <c r="J5793" s="31" t="s">
        <v>48</v>
      </c>
      <c r="K5793" s="2"/>
    </row>
    <row r="5794" spans="1:11">
      <c r="A5794" s="21">
        <v>45273</v>
      </c>
      <c r="B5794" s="30" t="s">
        <v>3871</v>
      </c>
      <c r="C5794" s="23" t="s">
        <v>1639</v>
      </c>
      <c r="D5794" s="23" t="s">
        <v>2436</v>
      </c>
      <c r="E5794" s="24">
        <v>0.70833333333333337</v>
      </c>
      <c r="F5794" s="24">
        <v>0.72916666666666663</v>
      </c>
      <c r="G5794" s="25">
        <v>2.0833333333333259E-2</v>
      </c>
      <c r="H5794" s="31" t="s">
        <v>3874</v>
      </c>
      <c r="I5794" s="23"/>
      <c r="J5794" s="31" t="s">
        <v>48</v>
      </c>
      <c r="K5794" s="23"/>
    </row>
    <row r="5795" spans="1:11">
      <c r="A5795" s="3">
        <v>45273</v>
      </c>
      <c r="B5795" s="30" t="s">
        <v>3871</v>
      </c>
      <c r="C5795" s="2" t="s">
        <v>2944</v>
      </c>
      <c r="D5795" s="2" t="s">
        <v>3074</v>
      </c>
      <c r="E5795" s="27">
        <v>0.72916666666666663</v>
      </c>
      <c r="F5795" s="27">
        <v>0.75</v>
      </c>
      <c r="G5795" s="25">
        <v>2.083333333333337E-2</v>
      </c>
      <c r="H5795" s="31" t="s">
        <v>3874</v>
      </c>
      <c r="I5795" s="2"/>
      <c r="J5795" s="31" t="s">
        <v>48</v>
      </c>
      <c r="K5795" s="2"/>
    </row>
    <row r="5796" spans="1:11">
      <c r="A5796" s="21">
        <v>45273</v>
      </c>
      <c r="B5796" s="30" t="s">
        <v>3871</v>
      </c>
      <c r="C5796" s="23" t="s">
        <v>2944</v>
      </c>
      <c r="D5796" s="23" t="s">
        <v>3074</v>
      </c>
      <c r="E5796" s="24">
        <v>0.91666666666666663</v>
      </c>
      <c r="F5796" s="24">
        <v>1</v>
      </c>
      <c r="G5796" s="25">
        <v>8.333333333333337E-2</v>
      </c>
      <c r="H5796" s="31" t="s">
        <v>3874</v>
      </c>
      <c r="I5796" s="23"/>
      <c r="J5796" s="31" t="s">
        <v>48</v>
      </c>
      <c r="K5796" s="23"/>
    </row>
    <row r="5797" spans="1:11">
      <c r="A5797" s="3">
        <v>45274</v>
      </c>
      <c r="B5797" s="30" t="s">
        <v>3872</v>
      </c>
      <c r="C5797" s="2" t="s">
        <v>2944</v>
      </c>
      <c r="D5797" s="2" t="s">
        <v>3074</v>
      </c>
      <c r="E5797" s="27">
        <v>0</v>
      </c>
      <c r="F5797" s="27">
        <v>0.125</v>
      </c>
      <c r="G5797" s="25">
        <v>0.125</v>
      </c>
      <c r="H5797" s="31" t="s">
        <v>3874</v>
      </c>
      <c r="I5797" s="2"/>
      <c r="J5797" s="31" t="s">
        <v>48</v>
      </c>
      <c r="K5797" s="2"/>
    </row>
    <row r="5798" spans="1:11">
      <c r="A5798" s="21">
        <v>45274</v>
      </c>
      <c r="B5798" s="30" t="s">
        <v>3872</v>
      </c>
      <c r="C5798" s="23" t="s">
        <v>2944</v>
      </c>
      <c r="D5798" s="23" t="s">
        <v>2970</v>
      </c>
      <c r="E5798" s="24">
        <v>0.38541666666666669</v>
      </c>
      <c r="F5798" s="24">
        <v>0.39583333333333331</v>
      </c>
      <c r="G5798" s="25">
        <v>1.041666666666663E-2</v>
      </c>
      <c r="H5798" s="31" t="s">
        <v>3874</v>
      </c>
      <c r="I5798" s="23"/>
      <c r="J5798" s="31" t="s">
        <v>48</v>
      </c>
      <c r="K5798" s="23"/>
    </row>
    <row r="5799" spans="1:11">
      <c r="A5799" s="3">
        <v>45274</v>
      </c>
      <c r="B5799" s="30" t="s">
        <v>3872</v>
      </c>
      <c r="C5799" s="2" t="s">
        <v>2944</v>
      </c>
      <c r="D5799" s="2" t="s">
        <v>3074</v>
      </c>
      <c r="E5799" s="27">
        <v>0.39583333333333331</v>
      </c>
      <c r="F5799" s="27">
        <v>0.5</v>
      </c>
      <c r="G5799" s="25">
        <v>0.10416666666666669</v>
      </c>
      <c r="H5799" s="31" t="s">
        <v>3874</v>
      </c>
      <c r="I5799" s="2"/>
      <c r="J5799" s="31" t="s">
        <v>48</v>
      </c>
      <c r="K5799" s="2"/>
    </row>
    <row r="5800" spans="1:11">
      <c r="A5800" s="21">
        <v>45274</v>
      </c>
      <c r="B5800" s="30" t="s">
        <v>3872</v>
      </c>
      <c r="C5800" s="23" t="s">
        <v>2944</v>
      </c>
      <c r="D5800" s="23" t="s">
        <v>3074</v>
      </c>
      <c r="E5800" s="24">
        <v>0.54166666666666663</v>
      </c>
      <c r="F5800" s="24">
        <v>0.625</v>
      </c>
      <c r="G5800" s="25">
        <v>8.333333333333337E-2</v>
      </c>
      <c r="H5800" s="31" t="s">
        <v>3874</v>
      </c>
      <c r="I5800" s="23"/>
      <c r="J5800" s="31" t="s">
        <v>48</v>
      </c>
      <c r="K5800" s="23"/>
    </row>
    <row r="5801" spans="1:11">
      <c r="A5801" s="3">
        <v>45274</v>
      </c>
      <c r="B5801" s="30" t="s">
        <v>3872</v>
      </c>
      <c r="C5801" s="2" t="s">
        <v>1639</v>
      </c>
      <c r="D5801" s="2" t="s">
        <v>2475</v>
      </c>
      <c r="E5801" s="27">
        <v>0.625</v>
      </c>
      <c r="F5801" s="27">
        <v>0.66666666666666663</v>
      </c>
      <c r="G5801" s="25">
        <v>4.166666666666663E-2</v>
      </c>
      <c r="H5801" s="31" t="s">
        <v>3874</v>
      </c>
      <c r="I5801" s="2"/>
      <c r="J5801" s="31" t="s">
        <v>48</v>
      </c>
      <c r="K5801" s="2"/>
    </row>
    <row r="5802" spans="1:11">
      <c r="A5802" s="21">
        <v>45274</v>
      </c>
      <c r="B5802" s="30" t="s">
        <v>3872</v>
      </c>
      <c r="C5802" s="23" t="s">
        <v>2944</v>
      </c>
      <c r="D5802" s="23" t="s">
        <v>3074</v>
      </c>
      <c r="E5802" s="24">
        <v>0.66666666666666663</v>
      </c>
      <c r="F5802" s="24">
        <v>0.70833333333333337</v>
      </c>
      <c r="G5802" s="25">
        <v>4.1666666666666741E-2</v>
      </c>
      <c r="H5802" s="31" t="s">
        <v>3874</v>
      </c>
      <c r="I5802" s="23"/>
      <c r="J5802" s="31" t="s">
        <v>48</v>
      </c>
      <c r="K5802" s="23"/>
    </row>
    <row r="5803" spans="1:11">
      <c r="A5803" s="3">
        <v>45274</v>
      </c>
      <c r="B5803" s="30" t="s">
        <v>3872</v>
      </c>
      <c r="C5803" s="2" t="s">
        <v>449</v>
      </c>
      <c r="D5803" s="2" t="s">
        <v>3082</v>
      </c>
      <c r="E5803" s="27">
        <v>0.70833333333333337</v>
      </c>
      <c r="F5803" s="27">
        <v>0.72916666666666663</v>
      </c>
      <c r="G5803" s="25">
        <v>2.0833333333333259E-2</v>
      </c>
      <c r="H5803" s="31" t="s">
        <v>3867</v>
      </c>
      <c r="I5803" s="2"/>
      <c r="J5803" s="31" t="s">
        <v>34</v>
      </c>
      <c r="K5803" s="2"/>
    </row>
    <row r="5804" spans="1:11">
      <c r="A5804" s="21">
        <v>45274</v>
      </c>
      <c r="B5804" s="30" t="s">
        <v>3872</v>
      </c>
      <c r="C5804" s="23" t="s">
        <v>2944</v>
      </c>
      <c r="D5804" s="23" t="s">
        <v>3074</v>
      </c>
      <c r="E5804" s="24">
        <v>0.72916666666666663</v>
      </c>
      <c r="F5804" s="24">
        <v>0.75</v>
      </c>
      <c r="G5804" s="25">
        <v>2.083333333333337E-2</v>
      </c>
      <c r="H5804" s="31" t="s">
        <v>3874</v>
      </c>
      <c r="I5804" s="23"/>
      <c r="J5804" s="31" t="s">
        <v>48</v>
      </c>
      <c r="K5804" s="23"/>
    </row>
    <row r="5805" spans="1:11">
      <c r="A5805" s="3">
        <v>45274</v>
      </c>
      <c r="B5805" s="30" t="s">
        <v>3872</v>
      </c>
      <c r="C5805" s="2" t="s">
        <v>2944</v>
      </c>
      <c r="D5805" s="2" t="s">
        <v>3074</v>
      </c>
      <c r="E5805" s="27">
        <v>0.88541666666666663</v>
      </c>
      <c r="F5805" s="27">
        <v>0.95833333333333337</v>
      </c>
      <c r="G5805" s="25">
        <v>7.2916666666666741E-2</v>
      </c>
      <c r="H5805" s="31" t="s">
        <v>3874</v>
      </c>
      <c r="I5805" s="2"/>
      <c r="J5805" s="31" t="s">
        <v>48</v>
      </c>
      <c r="K5805" s="2"/>
    </row>
    <row r="5806" spans="1:11">
      <c r="A5806" s="21">
        <v>45275</v>
      </c>
      <c r="B5806" s="30" t="s">
        <v>3865</v>
      </c>
      <c r="C5806" s="23" t="s">
        <v>2944</v>
      </c>
      <c r="D5806" s="23" t="s">
        <v>3074</v>
      </c>
      <c r="E5806" s="24">
        <v>0</v>
      </c>
      <c r="F5806" s="24">
        <v>8.3333333333333329E-2</v>
      </c>
      <c r="G5806" s="25">
        <v>8.3333333333333329E-2</v>
      </c>
      <c r="H5806" s="31" t="s">
        <v>3874</v>
      </c>
      <c r="I5806" s="23"/>
      <c r="J5806" s="31" t="s">
        <v>48</v>
      </c>
      <c r="K5806" s="23"/>
    </row>
    <row r="5807" spans="1:11">
      <c r="A5807" s="3">
        <v>45275</v>
      </c>
      <c r="B5807" s="30" t="s">
        <v>3865</v>
      </c>
      <c r="C5807" s="2" t="s">
        <v>2302</v>
      </c>
      <c r="D5807" s="2" t="s">
        <v>3083</v>
      </c>
      <c r="E5807" s="27">
        <v>8.3333333333333329E-2</v>
      </c>
      <c r="F5807" s="27">
        <v>9.375E-2</v>
      </c>
      <c r="G5807" s="25">
        <v>1.0416666666666671E-2</v>
      </c>
      <c r="H5807" s="31" t="s">
        <v>3874</v>
      </c>
      <c r="I5807" s="2"/>
      <c r="J5807" s="31" t="s">
        <v>48</v>
      </c>
      <c r="K5807" s="2"/>
    </row>
    <row r="5808" spans="1:11">
      <c r="A5808" s="21">
        <v>45275</v>
      </c>
      <c r="B5808" s="30" t="s">
        <v>3865</v>
      </c>
      <c r="C5808" s="23" t="s">
        <v>1600</v>
      </c>
      <c r="D5808" s="23" t="s">
        <v>2104</v>
      </c>
      <c r="E5808" s="24">
        <v>0.39583333333333331</v>
      </c>
      <c r="F5808" s="24">
        <v>0.40625</v>
      </c>
      <c r="G5808" s="25">
        <v>1.0416666666666685E-2</v>
      </c>
      <c r="H5808" s="31" t="s">
        <v>3874</v>
      </c>
      <c r="I5808" s="23"/>
      <c r="J5808" s="31" t="s">
        <v>48</v>
      </c>
      <c r="K5808" s="23"/>
    </row>
    <row r="5809" spans="1:11">
      <c r="A5809" s="3">
        <v>45275</v>
      </c>
      <c r="B5809" s="30" t="s">
        <v>3865</v>
      </c>
      <c r="C5809" s="2" t="s">
        <v>443</v>
      </c>
      <c r="D5809" s="2" t="s">
        <v>1413</v>
      </c>
      <c r="E5809" s="27">
        <v>0.40625</v>
      </c>
      <c r="F5809" s="27">
        <v>0.41666666666666669</v>
      </c>
      <c r="G5809" s="25">
        <v>1.0416666666666685E-2</v>
      </c>
      <c r="H5809" s="31" t="s">
        <v>3867</v>
      </c>
      <c r="I5809" s="2"/>
      <c r="J5809" s="31" t="s">
        <v>34</v>
      </c>
      <c r="K5809" s="2"/>
    </row>
    <row r="5810" spans="1:11">
      <c r="A5810" s="21">
        <v>45275</v>
      </c>
      <c r="B5810" s="30" t="s">
        <v>3865</v>
      </c>
      <c r="C5810" s="23" t="s">
        <v>2944</v>
      </c>
      <c r="D5810" s="23" t="s">
        <v>3084</v>
      </c>
      <c r="E5810" s="24">
        <v>0.41666666666666669</v>
      </c>
      <c r="F5810" s="24">
        <v>0.4375</v>
      </c>
      <c r="G5810" s="25">
        <v>2.0833333333333315E-2</v>
      </c>
      <c r="H5810" s="31" t="s">
        <v>3874</v>
      </c>
      <c r="I5810" s="23"/>
      <c r="J5810" s="31" t="s">
        <v>48</v>
      </c>
      <c r="K5810" s="23"/>
    </row>
    <row r="5811" spans="1:11">
      <c r="A5811" s="3">
        <v>45275</v>
      </c>
      <c r="B5811" s="30" t="s">
        <v>3865</v>
      </c>
      <c r="C5811" s="2" t="s">
        <v>1589</v>
      </c>
      <c r="D5811" s="2" t="s">
        <v>3085</v>
      </c>
      <c r="E5811" s="27">
        <v>0.4375</v>
      </c>
      <c r="F5811" s="27">
        <v>0.45833333333333331</v>
      </c>
      <c r="G5811" s="25">
        <v>2.0833333333333315E-2</v>
      </c>
      <c r="H5811" s="31" t="s">
        <v>3874</v>
      </c>
      <c r="I5811" s="2"/>
      <c r="J5811" s="31" t="s">
        <v>48</v>
      </c>
      <c r="K5811" s="2"/>
    </row>
    <row r="5812" spans="1:11">
      <c r="A5812" s="21">
        <v>45275</v>
      </c>
      <c r="B5812" s="30" t="s">
        <v>3865</v>
      </c>
      <c r="C5812" s="23" t="s">
        <v>1639</v>
      </c>
      <c r="D5812" s="23" t="s">
        <v>2135</v>
      </c>
      <c r="E5812" s="24">
        <v>0.45833333333333331</v>
      </c>
      <c r="F5812" s="24">
        <v>0.5</v>
      </c>
      <c r="G5812" s="25">
        <v>4.1666666666666685E-2</v>
      </c>
      <c r="H5812" s="31" t="s">
        <v>3874</v>
      </c>
      <c r="I5812" s="23"/>
      <c r="J5812" s="31" t="s">
        <v>48</v>
      </c>
      <c r="K5812" s="23"/>
    </row>
    <row r="5813" spans="1:11">
      <c r="A5813" s="3">
        <v>45275</v>
      </c>
      <c r="B5813" s="30" t="s">
        <v>3865</v>
      </c>
      <c r="C5813" s="2" t="s">
        <v>2944</v>
      </c>
      <c r="D5813" s="2" t="s">
        <v>3084</v>
      </c>
      <c r="E5813" s="27">
        <v>0.54166666666666663</v>
      </c>
      <c r="F5813" s="27">
        <v>0.64583333333333337</v>
      </c>
      <c r="G5813" s="25">
        <v>0.10416666666666674</v>
      </c>
      <c r="H5813" s="31" t="s">
        <v>3874</v>
      </c>
      <c r="I5813" s="2"/>
      <c r="J5813" s="31" t="s">
        <v>48</v>
      </c>
      <c r="K5813" s="2"/>
    </row>
    <row r="5814" spans="1:11">
      <c r="A5814" s="21">
        <v>45275</v>
      </c>
      <c r="B5814" s="30" t="s">
        <v>3865</v>
      </c>
      <c r="C5814" s="23" t="s">
        <v>1639</v>
      </c>
      <c r="D5814" s="23" t="s">
        <v>2753</v>
      </c>
      <c r="E5814" s="24">
        <v>0.6875</v>
      </c>
      <c r="F5814" s="24">
        <v>0.72916666666666663</v>
      </c>
      <c r="G5814" s="25">
        <v>4.166666666666663E-2</v>
      </c>
      <c r="H5814" s="31" t="s">
        <v>3874</v>
      </c>
      <c r="I5814" s="23"/>
      <c r="J5814" s="31" t="s">
        <v>48</v>
      </c>
      <c r="K5814" s="23"/>
    </row>
    <row r="5815" spans="1:11">
      <c r="A5815" s="3">
        <v>45278</v>
      </c>
      <c r="B5815" s="30" t="s">
        <v>3869</v>
      </c>
      <c r="C5815" s="2" t="s">
        <v>1600</v>
      </c>
      <c r="D5815" s="2" t="s">
        <v>2104</v>
      </c>
      <c r="E5815" s="27">
        <v>0.39583333333333331</v>
      </c>
      <c r="F5815" s="27">
        <v>0.40625</v>
      </c>
      <c r="G5815" s="25">
        <v>1.0416666666666685E-2</v>
      </c>
      <c r="H5815" s="31" t="s">
        <v>3874</v>
      </c>
      <c r="I5815" s="2"/>
      <c r="J5815" s="31" t="s">
        <v>48</v>
      </c>
      <c r="K5815" s="2"/>
    </row>
    <row r="5816" spans="1:11">
      <c r="A5816" s="21">
        <v>45278</v>
      </c>
      <c r="B5816" s="30" t="s">
        <v>3869</v>
      </c>
      <c r="C5816" s="23" t="s">
        <v>2944</v>
      </c>
      <c r="D5816" s="23" t="s">
        <v>3086</v>
      </c>
      <c r="E5816" s="24">
        <v>0.42708333333333331</v>
      </c>
      <c r="F5816" s="24">
        <v>0.44791666666666669</v>
      </c>
      <c r="G5816" s="25">
        <v>2.083333333333337E-2</v>
      </c>
      <c r="H5816" s="31" t="s">
        <v>3874</v>
      </c>
      <c r="I5816" s="23"/>
      <c r="J5816" s="31" t="s">
        <v>48</v>
      </c>
      <c r="K5816" s="23"/>
    </row>
    <row r="5817" spans="1:11">
      <c r="A5817" s="3">
        <v>45278</v>
      </c>
      <c r="B5817" s="30" t="s">
        <v>3869</v>
      </c>
      <c r="C5817" s="2" t="s">
        <v>2302</v>
      </c>
      <c r="D5817" s="2" t="s">
        <v>3083</v>
      </c>
      <c r="E5817" s="27">
        <v>0.44791666666666669</v>
      </c>
      <c r="F5817" s="27">
        <v>0.45833333333333331</v>
      </c>
      <c r="G5817" s="25">
        <v>1.041666666666663E-2</v>
      </c>
      <c r="H5817" s="31" t="s">
        <v>3874</v>
      </c>
      <c r="I5817" s="2"/>
      <c r="J5817" s="31" t="s">
        <v>48</v>
      </c>
      <c r="K5817" s="2"/>
    </row>
    <row r="5818" spans="1:11">
      <c r="A5818" s="21">
        <v>45278</v>
      </c>
      <c r="B5818" s="30" t="s">
        <v>3869</v>
      </c>
      <c r="C5818" s="23" t="s">
        <v>2944</v>
      </c>
      <c r="D5818" s="23" t="s">
        <v>3972</v>
      </c>
      <c r="E5818" s="24">
        <v>0.45833333333333331</v>
      </c>
      <c r="F5818" s="24">
        <v>0.47916666666666669</v>
      </c>
      <c r="G5818" s="25">
        <v>2.083333333333337E-2</v>
      </c>
      <c r="H5818" s="31" t="s">
        <v>3874</v>
      </c>
      <c r="I5818" s="23"/>
      <c r="J5818" s="31" t="s">
        <v>48</v>
      </c>
      <c r="K5818" s="23"/>
    </row>
    <row r="5819" spans="1:11">
      <c r="A5819" s="3">
        <v>45278</v>
      </c>
      <c r="B5819" s="30" t="s">
        <v>3869</v>
      </c>
      <c r="C5819" s="2" t="s">
        <v>2944</v>
      </c>
      <c r="D5819" s="2" t="s">
        <v>3087</v>
      </c>
      <c r="E5819" s="27">
        <v>0.47916666666666669</v>
      </c>
      <c r="F5819" s="27">
        <v>0.5</v>
      </c>
      <c r="G5819" s="25">
        <v>2.0833333333333315E-2</v>
      </c>
      <c r="H5819" s="31" t="s">
        <v>3874</v>
      </c>
      <c r="I5819" s="2"/>
      <c r="J5819" s="31" t="s">
        <v>48</v>
      </c>
      <c r="K5819" s="2"/>
    </row>
    <row r="5820" spans="1:11">
      <c r="A5820" s="21">
        <v>45278</v>
      </c>
      <c r="B5820" s="30" t="s">
        <v>3869</v>
      </c>
      <c r="C5820" s="23" t="s">
        <v>2944</v>
      </c>
      <c r="D5820" s="23" t="s">
        <v>3088</v>
      </c>
      <c r="E5820" s="24">
        <v>0.54166666666666663</v>
      </c>
      <c r="F5820" s="24">
        <v>0.58333333333333337</v>
      </c>
      <c r="G5820" s="25">
        <v>4.1666666666666741E-2</v>
      </c>
      <c r="H5820" s="31" t="s">
        <v>3874</v>
      </c>
      <c r="I5820" s="23"/>
      <c r="J5820" s="31" t="s">
        <v>48</v>
      </c>
      <c r="K5820" s="23"/>
    </row>
    <row r="5821" spans="1:11">
      <c r="A5821" s="3">
        <v>45278</v>
      </c>
      <c r="B5821" s="30" t="s">
        <v>3869</v>
      </c>
      <c r="C5821" s="2" t="s">
        <v>1589</v>
      </c>
      <c r="D5821" s="2" t="s">
        <v>3089</v>
      </c>
      <c r="E5821" s="27">
        <v>0.58333333333333337</v>
      </c>
      <c r="F5821" s="27">
        <v>0.64583333333333337</v>
      </c>
      <c r="G5821" s="25">
        <v>6.25E-2</v>
      </c>
      <c r="H5821" s="31" t="s">
        <v>3874</v>
      </c>
      <c r="I5821" s="2"/>
      <c r="J5821" s="31" t="s">
        <v>48</v>
      </c>
      <c r="K5821" s="2"/>
    </row>
    <row r="5822" spans="1:11">
      <c r="A5822" s="21">
        <v>45278</v>
      </c>
      <c r="B5822" s="30" t="s">
        <v>3869</v>
      </c>
      <c r="C5822" s="23" t="s">
        <v>2944</v>
      </c>
      <c r="D5822" s="23" t="s">
        <v>3088</v>
      </c>
      <c r="E5822" s="24">
        <v>0.64583333333333337</v>
      </c>
      <c r="F5822" s="24">
        <v>0.66666666666666663</v>
      </c>
      <c r="G5822" s="25">
        <v>2.0833333333333259E-2</v>
      </c>
      <c r="H5822" s="31" t="s">
        <v>3874</v>
      </c>
      <c r="I5822" s="23"/>
      <c r="J5822" s="31" t="s">
        <v>48</v>
      </c>
      <c r="K5822" s="23"/>
    </row>
    <row r="5823" spans="1:11">
      <c r="A5823" s="3">
        <v>45278</v>
      </c>
      <c r="B5823" s="30" t="s">
        <v>3869</v>
      </c>
      <c r="C5823" s="2" t="s">
        <v>1639</v>
      </c>
      <c r="D5823" s="2" t="s">
        <v>2966</v>
      </c>
      <c r="E5823" s="27">
        <v>0.6875</v>
      </c>
      <c r="F5823" s="27">
        <v>0.72916666666666663</v>
      </c>
      <c r="G5823" s="25">
        <v>4.166666666666663E-2</v>
      </c>
      <c r="H5823" s="31" t="s">
        <v>3874</v>
      </c>
      <c r="I5823" s="2"/>
      <c r="J5823" s="31" t="s">
        <v>48</v>
      </c>
      <c r="K5823" s="2"/>
    </row>
    <row r="5824" spans="1:11">
      <c r="A5824" s="21">
        <v>45278</v>
      </c>
      <c r="B5824" s="30" t="s">
        <v>3869</v>
      </c>
      <c r="C5824" s="23" t="s">
        <v>2670</v>
      </c>
      <c r="D5824" s="23" t="s">
        <v>3090</v>
      </c>
      <c r="E5824" s="24">
        <v>0.72916666666666663</v>
      </c>
      <c r="F5824" s="24">
        <v>0.77083333333333337</v>
      </c>
      <c r="G5824" s="25">
        <v>4.1666666666666741E-2</v>
      </c>
      <c r="H5824" s="31" t="s">
        <v>3874</v>
      </c>
      <c r="I5824" s="23"/>
      <c r="J5824" s="31" t="s">
        <v>48</v>
      </c>
      <c r="K5824" s="23"/>
    </row>
    <row r="5825" spans="1:11">
      <c r="A5825" s="3">
        <v>45278</v>
      </c>
      <c r="B5825" s="30" t="s">
        <v>3869</v>
      </c>
      <c r="C5825" s="2" t="s">
        <v>746</v>
      </c>
      <c r="D5825" s="2" t="s">
        <v>3091</v>
      </c>
      <c r="E5825" s="27">
        <v>0.77083333333333337</v>
      </c>
      <c r="F5825" s="27">
        <v>0.8125</v>
      </c>
      <c r="G5825" s="25">
        <v>4.166666666666663E-2</v>
      </c>
      <c r="H5825" s="31" t="s">
        <v>3874</v>
      </c>
      <c r="I5825" s="2"/>
      <c r="J5825" s="31" t="s">
        <v>48</v>
      </c>
      <c r="K5825" s="2"/>
    </row>
    <row r="5826" spans="1:11">
      <c r="A5826" s="21">
        <v>45279</v>
      </c>
      <c r="B5826" s="30" t="s">
        <v>3870</v>
      </c>
      <c r="C5826" s="23" t="s">
        <v>2670</v>
      </c>
      <c r="D5826" s="23" t="s">
        <v>3092</v>
      </c>
      <c r="E5826" s="24">
        <v>0.38541666666666669</v>
      </c>
      <c r="F5826" s="24">
        <v>0.39583333333333331</v>
      </c>
      <c r="G5826" s="25">
        <v>1.041666666666663E-2</v>
      </c>
      <c r="H5826" s="31" t="s">
        <v>3874</v>
      </c>
      <c r="I5826" s="23"/>
      <c r="J5826" s="31" t="s">
        <v>48</v>
      </c>
      <c r="K5826" s="23"/>
    </row>
    <row r="5827" spans="1:11">
      <c r="A5827" s="3">
        <v>45279</v>
      </c>
      <c r="B5827" s="30" t="s">
        <v>3870</v>
      </c>
      <c r="C5827" s="2" t="s">
        <v>746</v>
      </c>
      <c r="D5827" s="2" t="s">
        <v>3093</v>
      </c>
      <c r="E5827" s="27">
        <v>0.39583333333333331</v>
      </c>
      <c r="F5827" s="27">
        <v>0.41666666666666669</v>
      </c>
      <c r="G5827" s="25">
        <v>2.083333333333337E-2</v>
      </c>
      <c r="H5827" s="31" t="s">
        <v>3874</v>
      </c>
      <c r="I5827" s="2"/>
      <c r="J5827" s="31" t="s">
        <v>48</v>
      </c>
      <c r="K5827" s="2"/>
    </row>
    <row r="5828" spans="1:11">
      <c r="A5828" s="21">
        <v>45279</v>
      </c>
      <c r="B5828" s="30" t="s">
        <v>3870</v>
      </c>
      <c r="C5828" s="23" t="s">
        <v>1639</v>
      </c>
      <c r="D5828" s="23" t="s">
        <v>2475</v>
      </c>
      <c r="E5828" s="24">
        <v>0.41666666666666669</v>
      </c>
      <c r="F5828" s="24">
        <v>0.45833333333333331</v>
      </c>
      <c r="G5828" s="25">
        <v>4.166666666666663E-2</v>
      </c>
      <c r="H5828" s="31" t="s">
        <v>3874</v>
      </c>
      <c r="I5828" s="23"/>
      <c r="J5828" s="31" t="s">
        <v>48</v>
      </c>
      <c r="K5828" s="23"/>
    </row>
    <row r="5829" spans="1:11">
      <c r="A5829" s="3">
        <v>45279</v>
      </c>
      <c r="B5829" s="30" t="s">
        <v>3870</v>
      </c>
      <c r="C5829" s="2" t="s">
        <v>2944</v>
      </c>
      <c r="D5829" s="2" t="s">
        <v>1236</v>
      </c>
      <c r="E5829" s="27">
        <v>0.45833333333333331</v>
      </c>
      <c r="F5829" s="27">
        <v>0.5</v>
      </c>
      <c r="G5829" s="25">
        <v>4.1666666666666685E-2</v>
      </c>
      <c r="H5829" s="31" t="s">
        <v>3874</v>
      </c>
      <c r="I5829" s="2"/>
      <c r="J5829" s="31" t="s">
        <v>48</v>
      </c>
      <c r="K5829" s="2"/>
    </row>
    <row r="5830" spans="1:11">
      <c r="A5830" s="21">
        <v>45279</v>
      </c>
      <c r="B5830" s="30" t="s">
        <v>3870</v>
      </c>
      <c r="C5830" s="23" t="s">
        <v>2670</v>
      </c>
      <c r="D5830" s="23" t="s">
        <v>3094</v>
      </c>
      <c r="E5830" s="24">
        <v>0.54166666666666663</v>
      </c>
      <c r="F5830" s="24">
        <v>0.5625</v>
      </c>
      <c r="G5830" s="25">
        <v>2.083333333333337E-2</v>
      </c>
      <c r="H5830" s="31" t="s">
        <v>3874</v>
      </c>
      <c r="I5830" s="23"/>
      <c r="J5830" s="31" t="s">
        <v>48</v>
      </c>
      <c r="K5830" s="23"/>
    </row>
    <row r="5831" spans="1:11">
      <c r="A5831" s="3">
        <v>45279</v>
      </c>
      <c r="B5831" s="30" t="s">
        <v>3870</v>
      </c>
      <c r="C5831" s="2" t="s">
        <v>2944</v>
      </c>
      <c r="D5831" s="2" t="s">
        <v>3095</v>
      </c>
      <c r="E5831" s="27">
        <v>0.5625</v>
      </c>
      <c r="F5831" s="27">
        <v>0.57291666666666663</v>
      </c>
      <c r="G5831" s="25">
        <v>1.041666666666663E-2</v>
      </c>
      <c r="H5831" s="31" t="s">
        <v>3874</v>
      </c>
      <c r="I5831" s="2"/>
      <c r="J5831" s="31" t="s">
        <v>48</v>
      </c>
      <c r="K5831" s="2"/>
    </row>
    <row r="5832" spans="1:11">
      <c r="A5832" s="21">
        <v>45279</v>
      </c>
      <c r="B5832" s="30" t="s">
        <v>3870</v>
      </c>
      <c r="C5832" s="23" t="s">
        <v>2944</v>
      </c>
      <c r="D5832" s="23" t="s">
        <v>3096</v>
      </c>
      <c r="E5832" s="24">
        <v>0.57291666666666663</v>
      </c>
      <c r="F5832" s="24">
        <v>0.58333333333333337</v>
      </c>
      <c r="G5832" s="25">
        <v>1.0416666666666741E-2</v>
      </c>
      <c r="H5832" s="31" t="s">
        <v>3874</v>
      </c>
      <c r="I5832" s="23"/>
      <c r="J5832" s="31" t="s">
        <v>48</v>
      </c>
      <c r="K5832" s="23"/>
    </row>
    <row r="5833" spans="1:11">
      <c r="A5833" s="3">
        <v>45279</v>
      </c>
      <c r="B5833" s="30" t="s">
        <v>3870</v>
      </c>
      <c r="C5833" s="2" t="s">
        <v>1600</v>
      </c>
      <c r="D5833" s="2" t="s">
        <v>3097</v>
      </c>
      <c r="E5833" s="27">
        <v>0.58333333333333337</v>
      </c>
      <c r="F5833" s="27">
        <v>0.625</v>
      </c>
      <c r="G5833" s="25">
        <v>4.166666666666663E-2</v>
      </c>
      <c r="H5833" s="31" t="s">
        <v>3874</v>
      </c>
      <c r="I5833" s="2"/>
      <c r="J5833" s="31" t="s">
        <v>48</v>
      </c>
      <c r="K5833" s="2"/>
    </row>
    <row r="5834" spans="1:11">
      <c r="A5834" s="21">
        <v>45279</v>
      </c>
      <c r="B5834" s="30" t="s">
        <v>3870</v>
      </c>
      <c r="C5834" s="23" t="s">
        <v>1639</v>
      </c>
      <c r="D5834" s="23" t="s">
        <v>2259</v>
      </c>
      <c r="E5834" s="24">
        <v>0.625</v>
      </c>
      <c r="F5834" s="24">
        <v>0.66666666666666663</v>
      </c>
      <c r="G5834" s="25">
        <v>4.166666666666663E-2</v>
      </c>
      <c r="H5834" s="31" t="s">
        <v>3874</v>
      </c>
      <c r="I5834" s="23"/>
      <c r="J5834" s="31" t="s">
        <v>48</v>
      </c>
      <c r="K5834" s="23"/>
    </row>
    <row r="5835" spans="1:11">
      <c r="A5835" s="3">
        <v>45279</v>
      </c>
      <c r="B5835" s="30" t="s">
        <v>3870</v>
      </c>
      <c r="C5835" s="2" t="s">
        <v>1589</v>
      </c>
      <c r="D5835" s="2" t="s">
        <v>3098</v>
      </c>
      <c r="E5835" s="27">
        <v>0.66666666666666663</v>
      </c>
      <c r="F5835" s="27">
        <v>0.70833333333333337</v>
      </c>
      <c r="G5835" s="25">
        <v>4.1666666666666741E-2</v>
      </c>
      <c r="H5835" s="31" t="s">
        <v>3874</v>
      </c>
      <c r="I5835" s="2"/>
      <c r="J5835" s="31" t="s">
        <v>48</v>
      </c>
      <c r="K5835" s="2"/>
    </row>
    <row r="5836" spans="1:11">
      <c r="A5836" s="21">
        <v>45279</v>
      </c>
      <c r="B5836" s="30" t="s">
        <v>3870</v>
      </c>
      <c r="C5836" s="23" t="s">
        <v>746</v>
      </c>
      <c r="D5836" s="23" t="s">
        <v>3099</v>
      </c>
      <c r="E5836" s="24">
        <v>0.70833333333333337</v>
      </c>
      <c r="F5836" s="24">
        <v>0.72916666666666663</v>
      </c>
      <c r="G5836" s="25">
        <v>2.0833333333333259E-2</v>
      </c>
      <c r="H5836" s="31" t="s">
        <v>3874</v>
      </c>
      <c r="I5836" s="23"/>
      <c r="J5836" s="31" t="s">
        <v>48</v>
      </c>
      <c r="K5836" s="23"/>
    </row>
    <row r="5837" spans="1:11">
      <c r="A5837" s="3">
        <v>45279</v>
      </c>
      <c r="B5837" s="30" t="s">
        <v>3870</v>
      </c>
      <c r="C5837" s="2" t="s">
        <v>746</v>
      </c>
      <c r="D5837" s="2" t="s">
        <v>3100</v>
      </c>
      <c r="E5837" s="27">
        <v>0.72916666666666663</v>
      </c>
      <c r="F5837" s="27">
        <v>0.75</v>
      </c>
      <c r="G5837" s="25">
        <v>2.083333333333337E-2</v>
      </c>
      <c r="H5837" s="31" t="s">
        <v>3874</v>
      </c>
      <c r="I5837" s="2"/>
      <c r="J5837" s="31" t="s">
        <v>48</v>
      </c>
      <c r="K5837" s="2"/>
    </row>
    <row r="5838" spans="1:11">
      <c r="A5838" s="21">
        <v>45280</v>
      </c>
      <c r="B5838" s="30" t="s">
        <v>3871</v>
      </c>
      <c r="C5838" s="23" t="s">
        <v>1600</v>
      </c>
      <c r="D5838" s="23" t="s">
        <v>2104</v>
      </c>
      <c r="E5838" s="24">
        <v>0.39583333333333331</v>
      </c>
      <c r="F5838" s="24">
        <v>0.41666666666666669</v>
      </c>
      <c r="G5838" s="25">
        <v>2.083333333333337E-2</v>
      </c>
      <c r="H5838" s="31" t="s">
        <v>3874</v>
      </c>
      <c r="I5838" s="23"/>
      <c r="J5838" s="31" t="s">
        <v>48</v>
      </c>
      <c r="K5838" s="23"/>
    </row>
    <row r="5839" spans="1:11">
      <c r="A5839" s="3">
        <v>45280</v>
      </c>
      <c r="B5839" s="30" t="s">
        <v>3871</v>
      </c>
      <c r="C5839" s="2" t="s">
        <v>2944</v>
      </c>
      <c r="D5839" s="2" t="s">
        <v>3101</v>
      </c>
      <c r="E5839" s="27">
        <v>0.41666666666666669</v>
      </c>
      <c r="F5839" s="27">
        <v>0.4375</v>
      </c>
      <c r="G5839" s="25">
        <v>2.0833333333333315E-2</v>
      </c>
      <c r="H5839" s="31" t="s">
        <v>3874</v>
      </c>
      <c r="I5839" s="2"/>
      <c r="J5839" s="31" t="s">
        <v>48</v>
      </c>
      <c r="K5839" s="2"/>
    </row>
    <row r="5840" spans="1:11">
      <c r="A5840" s="21">
        <v>45280</v>
      </c>
      <c r="B5840" s="30" t="s">
        <v>3871</v>
      </c>
      <c r="C5840" s="23" t="s">
        <v>1589</v>
      </c>
      <c r="D5840" s="23" t="s">
        <v>3102</v>
      </c>
      <c r="E5840" s="24">
        <v>0.4375</v>
      </c>
      <c r="F5840" s="24">
        <v>0.5</v>
      </c>
      <c r="G5840" s="25">
        <v>6.25E-2</v>
      </c>
      <c r="H5840" s="31" t="s">
        <v>3874</v>
      </c>
      <c r="I5840" s="23"/>
      <c r="J5840" s="31" t="s">
        <v>48</v>
      </c>
      <c r="K5840" s="23"/>
    </row>
    <row r="5841" spans="1:11">
      <c r="A5841" s="3">
        <v>45280</v>
      </c>
      <c r="B5841" s="30" t="s">
        <v>3871</v>
      </c>
      <c r="C5841" s="2" t="s">
        <v>2944</v>
      </c>
      <c r="D5841" s="2" t="s">
        <v>3103</v>
      </c>
      <c r="E5841" s="27">
        <v>0.54166666666666663</v>
      </c>
      <c r="F5841" s="27">
        <v>0.55208333333333337</v>
      </c>
      <c r="G5841" s="25">
        <v>1.0416666666666741E-2</v>
      </c>
      <c r="H5841" s="31" t="s">
        <v>3874</v>
      </c>
      <c r="I5841" s="2"/>
      <c r="J5841" s="31" t="s">
        <v>48</v>
      </c>
      <c r="K5841" s="2"/>
    </row>
    <row r="5842" spans="1:11">
      <c r="A5842" s="21">
        <v>45280</v>
      </c>
      <c r="B5842" s="30" t="s">
        <v>3871</v>
      </c>
      <c r="C5842" s="23" t="s">
        <v>2944</v>
      </c>
      <c r="D5842" s="23" t="s">
        <v>3095</v>
      </c>
      <c r="E5842" s="24">
        <v>0.55208333333333337</v>
      </c>
      <c r="F5842" s="24">
        <v>0.625</v>
      </c>
      <c r="G5842" s="25">
        <v>7.291666666666663E-2</v>
      </c>
      <c r="H5842" s="31" t="s">
        <v>3874</v>
      </c>
      <c r="I5842" s="23"/>
      <c r="J5842" s="31" t="s">
        <v>48</v>
      </c>
      <c r="K5842" s="23"/>
    </row>
    <row r="5843" spans="1:11">
      <c r="A5843" s="3">
        <v>45280</v>
      </c>
      <c r="B5843" s="30" t="s">
        <v>3871</v>
      </c>
      <c r="C5843" s="2" t="s">
        <v>1589</v>
      </c>
      <c r="D5843" s="2" t="s">
        <v>3104</v>
      </c>
      <c r="E5843" s="27">
        <v>0.625</v>
      </c>
      <c r="F5843" s="27">
        <v>0.6875</v>
      </c>
      <c r="G5843" s="25">
        <v>6.25E-2</v>
      </c>
      <c r="H5843" s="31" t="s">
        <v>3874</v>
      </c>
      <c r="I5843" s="2"/>
      <c r="J5843" s="31" t="s">
        <v>48</v>
      </c>
      <c r="K5843" s="2"/>
    </row>
    <row r="5844" spans="1:11">
      <c r="A5844" s="21">
        <v>45280</v>
      </c>
      <c r="B5844" s="30" t="s">
        <v>3871</v>
      </c>
      <c r="C5844" s="23" t="s">
        <v>1639</v>
      </c>
      <c r="D5844" s="23" t="s">
        <v>2966</v>
      </c>
      <c r="E5844" s="24">
        <v>0.6875</v>
      </c>
      <c r="F5844" s="24">
        <v>0.70833333333333337</v>
      </c>
      <c r="G5844" s="25">
        <v>2.083333333333337E-2</v>
      </c>
      <c r="H5844" s="31" t="s">
        <v>3874</v>
      </c>
      <c r="I5844" s="23"/>
      <c r="J5844" s="31" t="s">
        <v>48</v>
      </c>
      <c r="K5844" s="23"/>
    </row>
    <row r="5845" spans="1:11">
      <c r="A5845" s="3">
        <v>45280</v>
      </c>
      <c r="B5845" s="30" t="s">
        <v>3871</v>
      </c>
      <c r="C5845" s="2" t="s">
        <v>1639</v>
      </c>
      <c r="D5845" s="2" t="s">
        <v>2436</v>
      </c>
      <c r="E5845" s="27">
        <v>0.70833333333333337</v>
      </c>
      <c r="F5845" s="27">
        <v>0.72916666666666663</v>
      </c>
      <c r="G5845" s="25">
        <v>2.0833333333333259E-2</v>
      </c>
      <c r="H5845" s="31" t="s">
        <v>3874</v>
      </c>
      <c r="I5845" s="2"/>
      <c r="J5845" s="31" t="s">
        <v>48</v>
      </c>
      <c r="K5845" s="2"/>
    </row>
    <row r="5846" spans="1:11">
      <c r="A5846" s="21">
        <v>45280</v>
      </c>
      <c r="B5846" s="30" t="s">
        <v>3871</v>
      </c>
      <c r="C5846" s="23" t="s">
        <v>2944</v>
      </c>
      <c r="D5846" s="23" t="s">
        <v>3088</v>
      </c>
      <c r="E5846" s="24">
        <v>0.72916666666666663</v>
      </c>
      <c r="F5846" s="24">
        <v>0.75</v>
      </c>
      <c r="G5846" s="25">
        <v>2.083333333333337E-2</v>
      </c>
      <c r="H5846" s="31" t="s">
        <v>3874</v>
      </c>
      <c r="I5846" s="23"/>
      <c r="J5846" s="31" t="s">
        <v>48</v>
      </c>
      <c r="K5846" s="23"/>
    </row>
    <row r="5847" spans="1:11">
      <c r="A5847" s="3">
        <v>45280</v>
      </c>
      <c r="B5847" s="30" t="s">
        <v>3871</v>
      </c>
      <c r="C5847" s="2" t="s">
        <v>1589</v>
      </c>
      <c r="D5847" s="2" t="s">
        <v>3105</v>
      </c>
      <c r="E5847" s="27">
        <v>0.75</v>
      </c>
      <c r="F5847" s="27">
        <v>0.79166666666666663</v>
      </c>
      <c r="G5847" s="25">
        <v>4.166666666666663E-2</v>
      </c>
      <c r="H5847" s="31" t="s">
        <v>3874</v>
      </c>
      <c r="I5847" s="2"/>
      <c r="J5847" s="31" t="s">
        <v>48</v>
      </c>
      <c r="K5847" s="2"/>
    </row>
    <row r="5848" spans="1:11">
      <c r="A5848" s="21">
        <v>45280</v>
      </c>
      <c r="B5848" s="30" t="s">
        <v>3871</v>
      </c>
      <c r="C5848" s="23" t="s">
        <v>1589</v>
      </c>
      <c r="D5848" s="23" t="s">
        <v>3106</v>
      </c>
      <c r="E5848" s="24">
        <v>0.79166666666666663</v>
      </c>
      <c r="F5848" s="24">
        <v>0.8125</v>
      </c>
      <c r="G5848" s="25">
        <v>2.083333333333337E-2</v>
      </c>
      <c r="H5848" s="31" t="s">
        <v>3874</v>
      </c>
      <c r="I5848" s="23"/>
      <c r="J5848" s="31" t="s">
        <v>48</v>
      </c>
      <c r="K5848" s="23"/>
    </row>
    <row r="5849" spans="1:11">
      <c r="A5849" s="3">
        <v>45281</v>
      </c>
      <c r="B5849" s="30" t="s">
        <v>3872</v>
      </c>
      <c r="C5849" s="2" t="s">
        <v>2302</v>
      </c>
      <c r="D5849" s="2" t="s">
        <v>3107</v>
      </c>
      <c r="E5849" s="27">
        <v>0.39583333333333331</v>
      </c>
      <c r="F5849" s="27">
        <v>0.40625</v>
      </c>
      <c r="G5849" s="25">
        <v>1.0416666666666685E-2</v>
      </c>
      <c r="H5849" s="31" t="s">
        <v>3874</v>
      </c>
      <c r="I5849" s="2"/>
      <c r="J5849" s="31" t="s">
        <v>48</v>
      </c>
      <c r="K5849" s="2"/>
    </row>
    <row r="5850" spans="1:11">
      <c r="A5850" s="21">
        <v>45281</v>
      </c>
      <c r="B5850" s="30" t="s">
        <v>3872</v>
      </c>
      <c r="C5850" s="23" t="s">
        <v>443</v>
      </c>
      <c r="D5850" s="23" t="s">
        <v>1413</v>
      </c>
      <c r="E5850" s="24">
        <v>0.40625</v>
      </c>
      <c r="F5850" s="24">
        <v>0.41666666666666669</v>
      </c>
      <c r="G5850" s="25">
        <v>1.0416666666666685E-2</v>
      </c>
      <c r="H5850" s="31" t="s">
        <v>3867</v>
      </c>
      <c r="I5850" s="23"/>
      <c r="J5850" s="31" t="s">
        <v>34</v>
      </c>
      <c r="K5850" s="23"/>
    </row>
    <row r="5851" spans="1:11">
      <c r="A5851" s="3">
        <v>45281</v>
      </c>
      <c r="B5851" s="30" t="s">
        <v>3872</v>
      </c>
      <c r="C5851" s="2" t="s">
        <v>1589</v>
      </c>
      <c r="D5851" s="2" t="s">
        <v>3108</v>
      </c>
      <c r="E5851" s="27">
        <v>0.41666666666666669</v>
      </c>
      <c r="F5851" s="27">
        <v>0.4375</v>
      </c>
      <c r="G5851" s="25">
        <v>2.0833333333333315E-2</v>
      </c>
      <c r="H5851" s="31" t="s">
        <v>3874</v>
      </c>
      <c r="I5851" s="2"/>
      <c r="J5851" s="31" t="s">
        <v>48</v>
      </c>
      <c r="K5851" s="2"/>
    </row>
    <row r="5852" spans="1:11">
      <c r="A5852" s="21">
        <v>45281</v>
      </c>
      <c r="B5852" s="30" t="s">
        <v>3872</v>
      </c>
      <c r="C5852" s="23" t="s">
        <v>2944</v>
      </c>
      <c r="D5852" s="23" t="s">
        <v>1227</v>
      </c>
      <c r="E5852" s="24">
        <v>0.4375</v>
      </c>
      <c r="F5852" s="24">
        <v>0.45833333333333331</v>
      </c>
      <c r="G5852" s="25">
        <v>2.0833333333333315E-2</v>
      </c>
      <c r="H5852" s="31" t="s">
        <v>3874</v>
      </c>
      <c r="I5852" s="23"/>
      <c r="J5852" s="31" t="s">
        <v>48</v>
      </c>
      <c r="K5852" s="23"/>
    </row>
    <row r="5853" spans="1:11">
      <c r="A5853" s="3">
        <v>45281</v>
      </c>
      <c r="B5853" s="30" t="s">
        <v>3872</v>
      </c>
      <c r="C5853" s="2" t="s">
        <v>746</v>
      </c>
      <c r="D5853" s="2" t="s">
        <v>3088</v>
      </c>
      <c r="E5853" s="27">
        <v>0.54166666666666663</v>
      </c>
      <c r="F5853" s="27">
        <v>0.625</v>
      </c>
      <c r="G5853" s="25">
        <v>8.333333333333337E-2</v>
      </c>
      <c r="H5853" s="31" t="s">
        <v>3874</v>
      </c>
      <c r="I5853" s="2"/>
      <c r="J5853" s="31" t="s">
        <v>48</v>
      </c>
      <c r="K5853" s="2"/>
    </row>
    <row r="5854" spans="1:11">
      <c r="A5854" s="21">
        <v>45281</v>
      </c>
      <c r="B5854" s="30" t="s">
        <v>3872</v>
      </c>
      <c r="C5854" s="23" t="s">
        <v>1639</v>
      </c>
      <c r="D5854" s="23" t="s">
        <v>2475</v>
      </c>
      <c r="E5854" s="24">
        <v>0.625</v>
      </c>
      <c r="F5854" s="24">
        <v>0.66666666666666663</v>
      </c>
      <c r="G5854" s="25">
        <v>4.166666666666663E-2</v>
      </c>
      <c r="H5854" s="31" t="s">
        <v>3874</v>
      </c>
      <c r="I5854" s="23"/>
      <c r="J5854" s="31" t="s">
        <v>48</v>
      </c>
      <c r="K5854" s="23"/>
    </row>
    <row r="5855" spans="1:11">
      <c r="A5855" s="3">
        <v>45281</v>
      </c>
      <c r="B5855" s="30" t="s">
        <v>3872</v>
      </c>
      <c r="C5855" s="2" t="s">
        <v>1589</v>
      </c>
      <c r="D5855" s="2" t="s">
        <v>3109</v>
      </c>
      <c r="E5855" s="27">
        <v>0.66666666666666663</v>
      </c>
      <c r="F5855" s="27">
        <v>0.6875</v>
      </c>
      <c r="G5855" s="25">
        <v>2.083333333333337E-2</v>
      </c>
      <c r="H5855" s="31" t="s">
        <v>3874</v>
      </c>
      <c r="I5855" s="2"/>
      <c r="J5855" s="31" t="s">
        <v>48</v>
      </c>
      <c r="K5855" s="2"/>
    </row>
    <row r="5856" spans="1:11">
      <c r="A5856" s="21">
        <v>45281</v>
      </c>
      <c r="B5856" s="30" t="s">
        <v>3872</v>
      </c>
      <c r="C5856" s="23" t="s">
        <v>2944</v>
      </c>
      <c r="D5856" s="23" t="s">
        <v>3110</v>
      </c>
      <c r="E5856" s="24">
        <v>0.6875</v>
      </c>
      <c r="F5856" s="24">
        <v>0.71875</v>
      </c>
      <c r="G5856" s="25">
        <v>3.125E-2</v>
      </c>
      <c r="H5856" s="31" t="s">
        <v>3874</v>
      </c>
      <c r="I5856" s="23"/>
      <c r="J5856" s="31" t="s">
        <v>48</v>
      </c>
      <c r="K5856" s="23"/>
    </row>
    <row r="5857" spans="1:11">
      <c r="A5857" s="3">
        <v>45281</v>
      </c>
      <c r="B5857" s="30" t="s">
        <v>3872</v>
      </c>
      <c r="C5857" s="2" t="s">
        <v>2944</v>
      </c>
      <c r="D5857" s="2" t="s">
        <v>3111</v>
      </c>
      <c r="E5857" s="27">
        <v>0.71875</v>
      </c>
      <c r="F5857" s="27">
        <v>0.72916666666666663</v>
      </c>
      <c r="G5857" s="25">
        <v>1.041666666666663E-2</v>
      </c>
      <c r="H5857" s="31" t="s">
        <v>3874</v>
      </c>
      <c r="I5857" s="2"/>
      <c r="J5857" s="31" t="s">
        <v>48</v>
      </c>
      <c r="K5857" s="2"/>
    </row>
    <row r="5858" spans="1:11">
      <c r="A5858" s="21">
        <v>45281</v>
      </c>
      <c r="B5858" s="30" t="s">
        <v>3872</v>
      </c>
      <c r="C5858" s="23" t="s">
        <v>2944</v>
      </c>
      <c r="D5858" s="23" t="s">
        <v>3112</v>
      </c>
      <c r="E5858" s="24">
        <v>0.72916666666666663</v>
      </c>
      <c r="F5858" s="24">
        <v>0.76041666666666663</v>
      </c>
      <c r="G5858" s="25">
        <v>3.125E-2</v>
      </c>
      <c r="H5858" s="31" t="s">
        <v>3874</v>
      </c>
      <c r="I5858" s="23"/>
      <c r="J5858" s="31" t="s">
        <v>48</v>
      </c>
      <c r="K5858" s="23"/>
    </row>
    <row r="5859" spans="1:11">
      <c r="A5859" s="3">
        <v>45282</v>
      </c>
      <c r="B5859" s="30" t="s">
        <v>3865</v>
      </c>
      <c r="C5859" s="2" t="s">
        <v>746</v>
      </c>
      <c r="D5859" s="2" t="s">
        <v>3113</v>
      </c>
      <c r="E5859" s="27">
        <v>0.39583333333333331</v>
      </c>
      <c r="F5859" s="27">
        <v>0.45833333333333331</v>
      </c>
      <c r="G5859" s="25">
        <v>6.25E-2</v>
      </c>
      <c r="H5859" s="31" t="s">
        <v>3874</v>
      </c>
      <c r="I5859" s="2"/>
      <c r="J5859" s="31" t="s">
        <v>48</v>
      </c>
      <c r="K5859" s="2"/>
    </row>
    <row r="5860" spans="1:11">
      <c r="A5860" s="21">
        <v>45282</v>
      </c>
      <c r="B5860" s="30" t="s">
        <v>3865</v>
      </c>
      <c r="C5860" s="23" t="s">
        <v>746</v>
      </c>
      <c r="D5860" s="23" t="s">
        <v>3114</v>
      </c>
      <c r="E5860" s="24">
        <v>0.45833333333333331</v>
      </c>
      <c r="F5860" s="24">
        <v>0.47916666666666669</v>
      </c>
      <c r="G5860" s="25">
        <v>2.083333333333337E-2</v>
      </c>
      <c r="H5860" s="31" t="s">
        <v>3874</v>
      </c>
      <c r="I5860" s="23"/>
      <c r="J5860" s="31" t="s">
        <v>48</v>
      </c>
      <c r="K5860" s="23"/>
    </row>
    <row r="5861" spans="1:11">
      <c r="A5861" s="3">
        <v>45282</v>
      </c>
      <c r="B5861" s="30" t="s">
        <v>3865</v>
      </c>
      <c r="C5861" s="2" t="s">
        <v>2944</v>
      </c>
      <c r="D5861" s="2" t="s">
        <v>3115</v>
      </c>
      <c r="E5861" s="27">
        <v>0.54166666666666663</v>
      </c>
      <c r="F5861" s="27">
        <v>0.5625</v>
      </c>
      <c r="G5861" s="25">
        <v>2.083333333333337E-2</v>
      </c>
      <c r="H5861" s="31" t="s">
        <v>3874</v>
      </c>
      <c r="I5861" s="2"/>
      <c r="J5861" s="31" t="s">
        <v>48</v>
      </c>
      <c r="K5861" s="2"/>
    </row>
    <row r="5862" spans="1:11">
      <c r="A5862" s="21">
        <v>45282</v>
      </c>
      <c r="B5862" s="30" t="s">
        <v>3865</v>
      </c>
      <c r="C5862" s="23" t="s">
        <v>2944</v>
      </c>
      <c r="D5862" s="23" t="s">
        <v>3116</v>
      </c>
      <c r="E5862" s="24">
        <v>0.5625</v>
      </c>
      <c r="F5862" s="24">
        <v>0.59375</v>
      </c>
      <c r="G5862" s="25">
        <v>3.125E-2</v>
      </c>
      <c r="H5862" s="31" t="s">
        <v>3874</v>
      </c>
      <c r="I5862" s="23"/>
      <c r="J5862" s="31" t="s">
        <v>48</v>
      </c>
      <c r="K5862" s="23"/>
    </row>
    <row r="5863" spans="1:11">
      <c r="A5863" s="3">
        <v>45282</v>
      </c>
      <c r="B5863" s="30" t="s">
        <v>3865</v>
      </c>
      <c r="C5863" s="2" t="s">
        <v>746</v>
      </c>
      <c r="D5863" s="2" t="s">
        <v>3117</v>
      </c>
      <c r="E5863" s="27">
        <v>0.59375</v>
      </c>
      <c r="F5863" s="27">
        <v>0.61458333333333337</v>
      </c>
      <c r="G5863" s="25">
        <v>2.083333333333337E-2</v>
      </c>
      <c r="H5863" s="31" t="s">
        <v>3874</v>
      </c>
      <c r="I5863" s="2"/>
      <c r="J5863" s="31" t="s">
        <v>48</v>
      </c>
      <c r="K5863" s="2"/>
    </row>
    <row r="5864" spans="1:11">
      <c r="A5864" s="21">
        <v>45282</v>
      </c>
      <c r="B5864" s="30" t="s">
        <v>3865</v>
      </c>
      <c r="C5864" s="23" t="s">
        <v>746</v>
      </c>
      <c r="D5864" s="23" t="s">
        <v>3118</v>
      </c>
      <c r="E5864" s="24">
        <v>0.61458333333333337</v>
      </c>
      <c r="F5864" s="24">
        <v>0.64583333333333337</v>
      </c>
      <c r="G5864" s="25">
        <v>3.125E-2</v>
      </c>
      <c r="H5864" s="31" t="s">
        <v>3874</v>
      </c>
      <c r="I5864" s="23"/>
      <c r="J5864" s="31" t="s">
        <v>48</v>
      </c>
      <c r="K5864" s="23"/>
    </row>
    <row r="5865" spans="1:11">
      <c r="A5865" s="3">
        <v>45282</v>
      </c>
      <c r="B5865" s="30" t="s">
        <v>3865</v>
      </c>
      <c r="C5865" s="2" t="s">
        <v>1589</v>
      </c>
      <c r="D5865" s="2" t="s">
        <v>3119</v>
      </c>
      <c r="E5865" s="27">
        <v>0.64583333333333337</v>
      </c>
      <c r="F5865" s="27">
        <v>0.66666666666666663</v>
      </c>
      <c r="G5865" s="25">
        <v>2.0833333333333259E-2</v>
      </c>
      <c r="H5865" s="31" t="s">
        <v>3874</v>
      </c>
      <c r="I5865" s="2"/>
      <c r="J5865" s="31" t="s">
        <v>48</v>
      </c>
      <c r="K5865" s="2"/>
    </row>
    <row r="5866" spans="1:11">
      <c r="A5866" s="21">
        <v>45282</v>
      </c>
      <c r="B5866" s="30" t="s">
        <v>3865</v>
      </c>
      <c r="C5866" s="23" t="s">
        <v>746</v>
      </c>
      <c r="D5866" s="23" t="s">
        <v>3120</v>
      </c>
      <c r="E5866" s="24">
        <v>0.66666666666666663</v>
      </c>
      <c r="F5866" s="24">
        <v>0.6875</v>
      </c>
      <c r="G5866" s="25">
        <v>2.083333333333337E-2</v>
      </c>
      <c r="H5866" s="31" t="s">
        <v>3874</v>
      </c>
      <c r="I5866" s="23"/>
      <c r="J5866" s="31" t="s">
        <v>48</v>
      </c>
      <c r="K5866" s="23"/>
    </row>
    <row r="5867" spans="1:11">
      <c r="A5867" s="3">
        <v>45282</v>
      </c>
      <c r="B5867" s="30" t="s">
        <v>3865</v>
      </c>
      <c r="C5867" s="2" t="s">
        <v>1639</v>
      </c>
      <c r="D5867" s="2" t="s">
        <v>2966</v>
      </c>
      <c r="E5867" s="27">
        <v>0.6875</v>
      </c>
      <c r="F5867" s="27">
        <v>0.70833333333333337</v>
      </c>
      <c r="G5867" s="25">
        <v>2.083333333333337E-2</v>
      </c>
      <c r="H5867" s="31" t="s">
        <v>3874</v>
      </c>
      <c r="I5867" s="2"/>
      <c r="J5867" s="31" t="s">
        <v>48</v>
      </c>
      <c r="K5867" s="2"/>
    </row>
    <row r="5868" spans="1:11">
      <c r="A5868" s="21">
        <v>45285</v>
      </c>
      <c r="B5868" s="30" t="s">
        <v>3869</v>
      </c>
      <c r="C5868" s="23" t="s">
        <v>1600</v>
      </c>
      <c r="D5868" s="23" t="s">
        <v>3121</v>
      </c>
      <c r="E5868" s="24">
        <v>0.39583333333333331</v>
      </c>
      <c r="F5868" s="24">
        <v>0.41666666666666669</v>
      </c>
      <c r="G5868" s="25">
        <v>2.083333333333337E-2</v>
      </c>
      <c r="H5868" s="31" t="s">
        <v>3874</v>
      </c>
      <c r="I5868" s="23"/>
      <c r="J5868" s="31" t="s">
        <v>48</v>
      </c>
      <c r="K5868" s="23"/>
    </row>
    <row r="5869" spans="1:11">
      <c r="A5869" s="3">
        <v>45285</v>
      </c>
      <c r="B5869" s="30" t="s">
        <v>3869</v>
      </c>
      <c r="C5869" s="2" t="s">
        <v>746</v>
      </c>
      <c r="D5869" s="2" t="s">
        <v>3122</v>
      </c>
      <c r="E5869" s="27">
        <v>0.41666666666666669</v>
      </c>
      <c r="F5869" s="27">
        <v>0.45833333333333331</v>
      </c>
      <c r="G5869" s="25">
        <v>4.166666666666663E-2</v>
      </c>
      <c r="H5869" s="31" t="s">
        <v>3874</v>
      </c>
      <c r="I5869" s="2"/>
      <c r="J5869" s="31" t="s">
        <v>48</v>
      </c>
      <c r="K5869" s="2"/>
    </row>
    <row r="5870" spans="1:11">
      <c r="A5870" s="21">
        <v>45285</v>
      </c>
      <c r="B5870" s="30" t="s">
        <v>3869</v>
      </c>
      <c r="C5870" s="23" t="s">
        <v>1600</v>
      </c>
      <c r="D5870" s="23" t="s">
        <v>3123</v>
      </c>
      <c r="E5870" s="24">
        <v>0.45833333333333331</v>
      </c>
      <c r="F5870" s="24">
        <v>0.5</v>
      </c>
      <c r="G5870" s="25">
        <v>4.1666666666666685E-2</v>
      </c>
      <c r="H5870" s="31" t="s">
        <v>3874</v>
      </c>
      <c r="I5870" s="23"/>
      <c r="J5870" s="31" t="s">
        <v>48</v>
      </c>
      <c r="K5870" s="23"/>
    </row>
    <row r="5871" spans="1:11">
      <c r="A5871" s="3">
        <v>45285</v>
      </c>
      <c r="B5871" s="30" t="s">
        <v>3869</v>
      </c>
      <c r="C5871" s="2" t="s">
        <v>1589</v>
      </c>
      <c r="D5871" s="2" t="s">
        <v>3124</v>
      </c>
      <c r="E5871" s="27">
        <v>0.54166666666666663</v>
      </c>
      <c r="F5871" s="27">
        <v>0.60416666666666663</v>
      </c>
      <c r="G5871" s="25">
        <v>6.25E-2</v>
      </c>
      <c r="H5871" s="31" t="s">
        <v>3874</v>
      </c>
      <c r="I5871" s="2"/>
      <c r="J5871" s="31" t="s">
        <v>48</v>
      </c>
      <c r="K5871" s="2"/>
    </row>
    <row r="5872" spans="1:11">
      <c r="A5872" s="21">
        <v>45285</v>
      </c>
      <c r="B5872" s="30" t="s">
        <v>3869</v>
      </c>
      <c r="C5872" s="23" t="s">
        <v>2944</v>
      </c>
      <c r="D5872" s="23" t="s">
        <v>3125</v>
      </c>
      <c r="E5872" s="24">
        <v>0.60416666666666663</v>
      </c>
      <c r="F5872" s="24">
        <v>0.625</v>
      </c>
      <c r="G5872" s="25">
        <v>2.083333333333337E-2</v>
      </c>
      <c r="H5872" s="31" t="s">
        <v>3874</v>
      </c>
      <c r="I5872" s="23"/>
      <c r="J5872" s="31" t="s">
        <v>48</v>
      </c>
      <c r="K5872" s="23"/>
    </row>
    <row r="5873" spans="1:11">
      <c r="A5873" s="3">
        <v>45285</v>
      </c>
      <c r="B5873" s="30" t="s">
        <v>3869</v>
      </c>
      <c r="C5873" s="2" t="s">
        <v>746</v>
      </c>
      <c r="D5873" s="2" t="s">
        <v>3126</v>
      </c>
      <c r="E5873" s="27">
        <v>0.625</v>
      </c>
      <c r="F5873" s="27">
        <v>0.64583333333333337</v>
      </c>
      <c r="G5873" s="25">
        <v>2.083333333333337E-2</v>
      </c>
      <c r="H5873" s="31" t="s">
        <v>3874</v>
      </c>
      <c r="I5873" s="2"/>
      <c r="J5873" s="31" t="s">
        <v>48</v>
      </c>
      <c r="K5873" s="2"/>
    </row>
    <row r="5874" spans="1:11">
      <c r="A5874" s="21">
        <v>45285</v>
      </c>
      <c r="B5874" s="30" t="s">
        <v>3869</v>
      </c>
      <c r="C5874" s="23" t="s">
        <v>1639</v>
      </c>
      <c r="D5874" s="23" t="s">
        <v>2966</v>
      </c>
      <c r="E5874" s="24">
        <v>0.6875</v>
      </c>
      <c r="F5874" s="24">
        <v>0.72916666666666663</v>
      </c>
      <c r="G5874" s="25">
        <v>4.166666666666663E-2</v>
      </c>
      <c r="H5874" s="31" t="s">
        <v>3874</v>
      </c>
      <c r="I5874" s="23"/>
      <c r="J5874" s="31" t="s">
        <v>48</v>
      </c>
      <c r="K5874" s="23"/>
    </row>
    <row r="5875" spans="1:11">
      <c r="A5875" s="3">
        <v>45286</v>
      </c>
      <c r="B5875" s="30" t="s">
        <v>3870</v>
      </c>
      <c r="C5875" s="2" t="s">
        <v>2302</v>
      </c>
      <c r="D5875" s="2" t="s">
        <v>3127</v>
      </c>
      <c r="E5875" s="27">
        <v>0.39583333333333331</v>
      </c>
      <c r="F5875" s="27">
        <v>0.41666666666666669</v>
      </c>
      <c r="G5875" s="25">
        <v>2.083333333333337E-2</v>
      </c>
      <c r="H5875" s="31" t="s">
        <v>3874</v>
      </c>
      <c r="I5875" s="2"/>
      <c r="J5875" s="31" t="s">
        <v>48</v>
      </c>
      <c r="K5875" s="2"/>
    </row>
    <row r="5876" spans="1:11">
      <c r="A5876" s="21">
        <v>45286</v>
      </c>
      <c r="B5876" s="30" t="s">
        <v>3870</v>
      </c>
      <c r="C5876" s="23" t="s">
        <v>1639</v>
      </c>
      <c r="D5876" s="23" t="s">
        <v>2475</v>
      </c>
      <c r="E5876" s="24">
        <v>0.41666666666666669</v>
      </c>
      <c r="F5876" s="24">
        <v>0.45833333333333331</v>
      </c>
      <c r="G5876" s="25">
        <v>4.166666666666663E-2</v>
      </c>
      <c r="H5876" s="31" t="s">
        <v>3874</v>
      </c>
      <c r="I5876" s="23"/>
      <c r="J5876" s="31" t="s">
        <v>48</v>
      </c>
      <c r="K5876" s="23"/>
    </row>
    <row r="5877" spans="1:11">
      <c r="A5877" s="3">
        <v>45286</v>
      </c>
      <c r="B5877" s="30" t="s">
        <v>3870</v>
      </c>
      <c r="C5877" s="2" t="s">
        <v>1589</v>
      </c>
      <c r="D5877" s="2" t="s">
        <v>3128</v>
      </c>
      <c r="E5877" s="27">
        <v>0.45833333333333331</v>
      </c>
      <c r="F5877" s="27">
        <v>0.5</v>
      </c>
      <c r="G5877" s="25">
        <v>4.1666666666666685E-2</v>
      </c>
      <c r="H5877" s="31" t="s">
        <v>3874</v>
      </c>
      <c r="I5877" s="2"/>
      <c r="J5877" s="31" t="s">
        <v>48</v>
      </c>
      <c r="K5877" s="2"/>
    </row>
    <row r="5878" spans="1:11">
      <c r="A5878" s="21">
        <v>45286</v>
      </c>
      <c r="B5878" s="30" t="s">
        <v>3870</v>
      </c>
      <c r="C5878" s="23" t="s">
        <v>1600</v>
      </c>
      <c r="D5878" s="23" t="s">
        <v>3129</v>
      </c>
      <c r="E5878" s="24">
        <v>0.54166666666666663</v>
      </c>
      <c r="F5878" s="24">
        <v>0.58333333333333337</v>
      </c>
      <c r="G5878" s="25">
        <v>4.1666666666666741E-2</v>
      </c>
      <c r="H5878" s="31" t="s">
        <v>3874</v>
      </c>
      <c r="I5878" s="23"/>
      <c r="J5878" s="31" t="s">
        <v>48</v>
      </c>
      <c r="K5878" s="23"/>
    </row>
    <row r="5879" spans="1:11">
      <c r="A5879" s="3">
        <v>45286</v>
      </c>
      <c r="B5879" s="30" t="s">
        <v>3870</v>
      </c>
      <c r="C5879" s="2" t="s">
        <v>746</v>
      </c>
      <c r="D5879" s="2" t="s">
        <v>3130</v>
      </c>
      <c r="E5879" s="27">
        <v>0.58333333333333337</v>
      </c>
      <c r="F5879" s="27">
        <v>0.60416666666666663</v>
      </c>
      <c r="G5879" s="25">
        <v>2.0833333333333259E-2</v>
      </c>
      <c r="H5879" s="31" t="s">
        <v>3874</v>
      </c>
      <c r="I5879" s="2"/>
      <c r="J5879" s="31" t="s">
        <v>48</v>
      </c>
      <c r="K5879" s="2"/>
    </row>
    <row r="5880" spans="1:11">
      <c r="A5880" s="21">
        <v>45286</v>
      </c>
      <c r="B5880" s="30" t="s">
        <v>3870</v>
      </c>
      <c r="C5880" s="23" t="s">
        <v>2302</v>
      </c>
      <c r="D5880" s="23" t="s">
        <v>1503</v>
      </c>
      <c r="E5880" s="24">
        <v>0.60416666666666663</v>
      </c>
      <c r="F5880" s="24">
        <v>0.625</v>
      </c>
      <c r="G5880" s="25">
        <v>2.083333333333337E-2</v>
      </c>
      <c r="H5880" s="31" t="s">
        <v>3874</v>
      </c>
      <c r="I5880" s="23"/>
      <c r="J5880" s="31" t="s">
        <v>48</v>
      </c>
      <c r="K5880" s="23"/>
    </row>
    <row r="5881" spans="1:11">
      <c r="A5881" s="3">
        <v>45286</v>
      </c>
      <c r="B5881" s="30" t="s">
        <v>3870</v>
      </c>
      <c r="C5881" s="2" t="s">
        <v>1639</v>
      </c>
      <c r="D5881" s="2" t="s">
        <v>2259</v>
      </c>
      <c r="E5881" s="27">
        <v>0.625</v>
      </c>
      <c r="F5881" s="27">
        <v>0.66666666666666663</v>
      </c>
      <c r="G5881" s="25">
        <v>4.166666666666663E-2</v>
      </c>
      <c r="H5881" s="31" t="s">
        <v>3874</v>
      </c>
      <c r="I5881" s="2"/>
      <c r="J5881" s="31" t="s">
        <v>48</v>
      </c>
      <c r="K5881" s="2"/>
    </row>
    <row r="5882" spans="1:11">
      <c r="A5882" s="21">
        <v>45286</v>
      </c>
      <c r="B5882" s="30" t="s">
        <v>3870</v>
      </c>
      <c r="C5882" s="23" t="s">
        <v>1600</v>
      </c>
      <c r="D5882" s="23" t="s">
        <v>3129</v>
      </c>
      <c r="E5882" s="24">
        <v>0.66666666666666663</v>
      </c>
      <c r="F5882" s="24">
        <v>0.75</v>
      </c>
      <c r="G5882" s="25">
        <v>8.333333333333337E-2</v>
      </c>
      <c r="H5882" s="31" t="s">
        <v>3874</v>
      </c>
      <c r="I5882" s="23"/>
      <c r="J5882" s="31" t="s">
        <v>48</v>
      </c>
      <c r="K5882" s="23"/>
    </row>
    <row r="5883" spans="1:11">
      <c r="A5883" s="3">
        <v>45286</v>
      </c>
      <c r="B5883" s="30" t="s">
        <v>3870</v>
      </c>
      <c r="C5883" s="2" t="s">
        <v>2302</v>
      </c>
      <c r="D5883" s="2" t="s">
        <v>1503</v>
      </c>
      <c r="E5883" s="27">
        <v>0.91666666666666663</v>
      </c>
      <c r="F5883" s="27">
        <v>0.94791666666666663</v>
      </c>
      <c r="G5883" s="25">
        <v>3.125E-2</v>
      </c>
      <c r="H5883" s="31" t="s">
        <v>3874</v>
      </c>
      <c r="I5883" s="2"/>
      <c r="J5883" s="31" t="s">
        <v>48</v>
      </c>
      <c r="K5883" s="2"/>
    </row>
    <row r="5884" spans="1:11">
      <c r="A5884" s="21">
        <v>45287</v>
      </c>
      <c r="B5884" s="30" t="s">
        <v>3871</v>
      </c>
      <c r="C5884" s="23" t="s">
        <v>1639</v>
      </c>
      <c r="D5884" s="23" t="s">
        <v>3131</v>
      </c>
      <c r="E5884" s="24">
        <v>0.39583333333333331</v>
      </c>
      <c r="F5884" s="24">
        <v>0.43055555555555558</v>
      </c>
      <c r="G5884" s="25">
        <v>3.4722222222222265E-2</v>
      </c>
      <c r="H5884" s="31" t="s">
        <v>3874</v>
      </c>
      <c r="I5884" s="23"/>
      <c r="J5884" s="31" t="s">
        <v>48</v>
      </c>
      <c r="K5884" s="23"/>
    </row>
    <row r="5885" spans="1:11">
      <c r="A5885" s="3">
        <v>45287</v>
      </c>
      <c r="B5885" s="30" t="s">
        <v>3871</v>
      </c>
      <c r="C5885" s="2" t="s">
        <v>1589</v>
      </c>
      <c r="D5885" s="2" t="s">
        <v>2112</v>
      </c>
      <c r="E5885" s="27">
        <v>0.43055555555555558</v>
      </c>
      <c r="F5885" s="27">
        <v>0.4861111111111111</v>
      </c>
      <c r="G5885" s="25">
        <v>5.5555555555555525E-2</v>
      </c>
      <c r="H5885" s="31" t="s">
        <v>3874</v>
      </c>
      <c r="I5885" s="2"/>
      <c r="J5885" s="31" t="s">
        <v>48</v>
      </c>
      <c r="K5885" s="2"/>
    </row>
    <row r="5886" spans="1:11">
      <c r="A5886" s="21">
        <v>45287</v>
      </c>
      <c r="B5886" s="30" t="s">
        <v>3871</v>
      </c>
      <c r="C5886" s="23" t="s">
        <v>746</v>
      </c>
      <c r="D5886" s="23" t="s">
        <v>3132</v>
      </c>
      <c r="E5886" s="24">
        <v>0.4861111111111111</v>
      </c>
      <c r="F5886" s="24">
        <v>0.5</v>
      </c>
      <c r="G5886" s="25">
        <v>1.3888888888888895E-2</v>
      </c>
      <c r="H5886" s="31" t="s">
        <v>3874</v>
      </c>
      <c r="I5886" s="23"/>
      <c r="J5886" s="31" t="s">
        <v>48</v>
      </c>
      <c r="K5886" s="23"/>
    </row>
    <row r="5887" spans="1:11">
      <c r="A5887" s="3">
        <v>45287</v>
      </c>
      <c r="B5887" s="30" t="s">
        <v>3871</v>
      </c>
      <c r="C5887" s="2" t="s">
        <v>1589</v>
      </c>
      <c r="D5887" s="2" t="s">
        <v>3133</v>
      </c>
      <c r="E5887" s="27">
        <v>0.54166666666666663</v>
      </c>
      <c r="F5887" s="27">
        <v>0.65277777777777779</v>
      </c>
      <c r="G5887" s="25">
        <v>0.11111111111111116</v>
      </c>
      <c r="H5887" s="31" t="s">
        <v>3874</v>
      </c>
      <c r="I5887" s="2"/>
      <c r="J5887" s="31" t="s">
        <v>48</v>
      </c>
      <c r="K5887" s="2"/>
    </row>
    <row r="5888" spans="1:11">
      <c r="A5888" s="21">
        <v>45287</v>
      </c>
      <c r="B5888" s="30" t="s">
        <v>3871</v>
      </c>
      <c r="C5888" s="23" t="s">
        <v>1589</v>
      </c>
      <c r="D5888" s="23" t="s">
        <v>3134</v>
      </c>
      <c r="E5888" s="24">
        <v>0.65277777777777779</v>
      </c>
      <c r="F5888" s="24">
        <v>0.67361111111111116</v>
      </c>
      <c r="G5888" s="25">
        <v>2.083333333333337E-2</v>
      </c>
      <c r="H5888" s="31" t="s">
        <v>3874</v>
      </c>
      <c r="I5888" s="23"/>
      <c r="J5888" s="31" t="s">
        <v>48</v>
      </c>
      <c r="K5888" s="23"/>
    </row>
    <row r="5889" spans="1:11">
      <c r="A5889" s="3">
        <v>45287</v>
      </c>
      <c r="B5889" s="30" t="s">
        <v>3871</v>
      </c>
      <c r="C5889" s="2" t="s">
        <v>1589</v>
      </c>
      <c r="D5889" s="2" t="s">
        <v>3135</v>
      </c>
      <c r="E5889" s="27">
        <v>0.67361111111111116</v>
      </c>
      <c r="F5889" s="27">
        <v>0.6875</v>
      </c>
      <c r="G5889" s="25">
        <v>1.388888888888884E-2</v>
      </c>
      <c r="H5889" s="31" t="s">
        <v>3874</v>
      </c>
      <c r="I5889" s="2"/>
      <c r="J5889" s="31" t="s">
        <v>48</v>
      </c>
      <c r="K5889" s="2"/>
    </row>
    <row r="5890" spans="1:11">
      <c r="A5890" s="21">
        <v>45287</v>
      </c>
      <c r="B5890" s="30" t="s">
        <v>3871</v>
      </c>
      <c r="C5890" s="23" t="s">
        <v>1639</v>
      </c>
      <c r="D5890" s="23" t="s">
        <v>2966</v>
      </c>
      <c r="E5890" s="24">
        <v>0.6875</v>
      </c>
      <c r="F5890" s="24">
        <v>0.70833333333333337</v>
      </c>
      <c r="G5890" s="25">
        <v>2.083333333333337E-2</v>
      </c>
      <c r="H5890" s="31" t="s">
        <v>3874</v>
      </c>
      <c r="I5890" s="23"/>
      <c r="J5890" s="31" t="s">
        <v>48</v>
      </c>
      <c r="K5890" s="23"/>
    </row>
    <row r="5891" spans="1:11">
      <c r="A5891" s="3">
        <v>45287</v>
      </c>
      <c r="B5891" s="30" t="s">
        <v>3871</v>
      </c>
      <c r="C5891" s="2" t="s">
        <v>1639</v>
      </c>
      <c r="D5891" s="2" t="s">
        <v>2436</v>
      </c>
      <c r="E5891" s="27">
        <v>0.70833333333333337</v>
      </c>
      <c r="F5891" s="27">
        <v>0.72916666666666663</v>
      </c>
      <c r="G5891" s="25">
        <v>2.0833333333333259E-2</v>
      </c>
      <c r="H5891" s="31" t="s">
        <v>3874</v>
      </c>
      <c r="I5891" s="2"/>
      <c r="J5891" s="31" t="s">
        <v>48</v>
      </c>
      <c r="K5891" s="2"/>
    </row>
    <row r="5892" spans="1:11">
      <c r="A5892" s="21">
        <v>45287</v>
      </c>
      <c r="B5892" s="30" t="s">
        <v>3871</v>
      </c>
      <c r="C5892" s="23" t="s">
        <v>746</v>
      </c>
      <c r="D5892" s="23" t="s">
        <v>3136</v>
      </c>
      <c r="E5892" s="24">
        <v>0.72916666666666663</v>
      </c>
      <c r="F5892" s="24">
        <v>0.73958333333333337</v>
      </c>
      <c r="G5892" s="25">
        <v>1.0416666666666741E-2</v>
      </c>
      <c r="H5892" s="31" t="s">
        <v>3874</v>
      </c>
      <c r="I5892" s="23"/>
      <c r="J5892" s="31" t="s">
        <v>48</v>
      </c>
      <c r="K5892" s="23"/>
    </row>
    <row r="5893" spans="1:11">
      <c r="A5893" s="3">
        <v>45287</v>
      </c>
      <c r="B5893" s="30" t="s">
        <v>3871</v>
      </c>
      <c r="C5893" s="2" t="s">
        <v>2302</v>
      </c>
      <c r="D5893" s="2" t="s">
        <v>1503</v>
      </c>
      <c r="E5893" s="27">
        <v>0.73958333333333337</v>
      </c>
      <c r="F5893" s="27">
        <v>0.79166666666666663</v>
      </c>
      <c r="G5893" s="25">
        <v>5.2083333333333259E-2</v>
      </c>
      <c r="H5893" s="31" t="s">
        <v>3874</v>
      </c>
      <c r="I5893" s="2"/>
      <c r="J5893" s="31" t="s">
        <v>48</v>
      </c>
      <c r="K5893" s="2"/>
    </row>
    <row r="5894" spans="1:11">
      <c r="A5894" s="21">
        <v>45287</v>
      </c>
      <c r="B5894" s="30" t="s">
        <v>3871</v>
      </c>
      <c r="C5894" s="23" t="s">
        <v>746</v>
      </c>
      <c r="D5894" s="23" t="s">
        <v>3137</v>
      </c>
      <c r="E5894" s="24">
        <v>0.91666666666666663</v>
      </c>
      <c r="F5894" s="24">
        <v>0.92708333333333337</v>
      </c>
      <c r="G5894" s="25">
        <v>1.0416666666666741E-2</v>
      </c>
      <c r="H5894" s="31" t="s">
        <v>3874</v>
      </c>
      <c r="I5894" s="23"/>
      <c r="J5894" s="31" t="s">
        <v>48</v>
      </c>
      <c r="K5894" s="23"/>
    </row>
    <row r="5895" spans="1:11">
      <c r="A5895" s="3">
        <v>45287</v>
      </c>
      <c r="B5895" s="30" t="s">
        <v>3871</v>
      </c>
      <c r="C5895" s="2" t="s">
        <v>2302</v>
      </c>
      <c r="D5895" s="2" t="s">
        <v>1503</v>
      </c>
      <c r="E5895" s="27">
        <v>0.92708333333333337</v>
      </c>
      <c r="F5895" s="27">
        <v>0.95833333333333337</v>
      </c>
      <c r="G5895" s="25">
        <v>3.125E-2</v>
      </c>
      <c r="H5895" s="31" t="s">
        <v>3874</v>
      </c>
      <c r="I5895" s="2"/>
      <c r="J5895" s="31" t="s">
        <v>48</v>
      </c>
      <c r="K5895" s="2"/>
    </row>
    <row r="5896" spans="1:11">
      <c r="A5896" s="21">
        <v>45287</v>
      </c>
      <c r="B5896" s="30" t="s">
        <v>3871</v>
      </c>
      <c r="C5896" s="23" t="s">
        <v>2302</v>
      </c>
      <c r="D5896" s="23" t="s">
        <v>1503</v>
      </c>
      <c r="E5896" s="24">
        <v>0.97916666666666663</v>
      </c>
      <c r="F5896" s="24">
        <v>1</v>
      </c>
      <c r="G5896" s="25">
        <v>2.083333333333337E-2</v>
      </c>
      <c r="H5896" s="31" t="s">
        <v>3874</v>
      </c>
      <c r="I5896" s="23"/>
      <c r="J5896" s="31" t="s">
        <v>48</v>
      </c>
      <c r="K5896" s="23"/>
    </row>
    <row r="5897" spans="1:11">
      <c r="A5897" s="3">
        <v>45288</v>
      </c>
      <c r="B5897" s="30" t="s">
        <v>3872</v>
      </c>
      <c r="C5897" s="2" t="s">
        <v>1600</v>
      </c>
      <c r="D5897" s="2" t="s">
        <v>2104</v>
      </c>
      <c r="E5897" s="27">
        <v>0.39583333333333331</v>
      </c>
      <c r="F5897" s="27">
        <v>0.40625</v>
      </c>
      <c r="G5897" s="25">
        <v>1.0416666666666685E-2</v>
      </c>
      <c r="H5897" s="31" t="s">
        <v>3874</v>
      </c>
      <c r="I5897" s="2"/>
      <c r="J5897" s="31" t="s">
        <v>48</v>
      </c>
      <c r="K5897" s="2"/>
    </row>
    <row r="5898" spans="1:11">
      <c r="A5898" s="21">
        <v>45288</v>
      </c>
      <c r="B5898" s="30" t="s">
        <v>3872</v>
      </c>
      <c r="C5898" s="23" t="s">
        <v>449</v>
      </c>
      <c r="D5898" s="23" t="s">
        <v>3138</v>
      </c>
      <c r="E5898" s="24">
        <v>0.40625</v>
      </c>
      <c r="F5898" s="24">
        <v>0.4375</v>
      </c>
      <c r="G5898" s="25">
        <v>3.125E-2</v>
      </c>
      <c r="H5898" s="31" t="s">
        <v>3867</v>
      </c>
      <c r="I5898" s="23"/>
      <c r="J5898" s="31" t="s">
        <v>34</v>
      </c>
      <c r="K5898" s="23"/>
    </row>
    <row r="5899" spans="1:11">
      <c r="A5899" s="3">
        <v>45288</v>
      </c>
      <c r="B5899" s="30" t="s">
        <v>3872</v>
      </c>
      <c r="C5899" s="2" t="s">
        <v>746</v>
      </c>
      <c r="D5899" s="2" t="s">
        <v>3139</v>
      </c>
      <c r="E5899" s="27">
        <v>0.4375</v>
      </c>
      <c r="F5899" s="27">
        <v>0.44791666666666669</v>
      </c>
      <c r="G5899" s="25">
        <v>1.0416666666666685E-2</v>
      </c>
      <c r="H5899" s="31" t="s">
        <v>3874</v>
      </c>
      <c r="I5899" s="2"/>
      <c r="J5899" s="31" t="s">
        <v>48</v>
      </c>
      <c r="K5899" s="2"/>
    </row>
    <row r="5900" spans="1:11">
      <c r="A5900" s="21">
        <v>45288</v>
      </c>
      <c r="B5900" s="30" t="s">
        <v>3872</v>
      </c>
      <c r="C5900" s="23" t="s">
        <v>2302</v>
      </c>
      <c r="D5900" s="23" t="s">
        <v>1503</v>
      </c>
      <c r="E5900" s="24">
        <v>0.44791666666666669</v>
      </c>
      <c r="F5900" s="24">
        <v>0.5</v>
      </c>
      <c r="G5900" s="25">
        <v>5.2083333333333315E-2</v>
      </c>
      <c r="H5900" s="31" t="s">
        <v>3874</v>
      </c>
      <c r="I5900" s="23"/>
      <c r="J5900" s="31" t="s">
        <v>48</v>
      </c>
      <c r="K5900" s="23"/>
    </row>
    <row r="5901" spans="1:11">
      <c r="A5901" s="3">
        <v>45288</v>
      </c>
      <c r="B5901" s="30" t="s">
        <v>3872</v>
      </c>
      <c r="C5901" s="2" t="s">
        <v>2302</v>
      </c>
      <c r="D5901" s="2" t="s">
        <v>1503</v>
      </c>
      <c r="E5901" s="27">
        <v>0.54166666666666663</v>
      </c>
      <c r="F5901" s="27">
        <v>0.625</v>
      </c>
      <c r="G5901" s="25">
        <v>8.333333333333337E-2</v>
      </c>
      <c r="H5901" s="31" t="s">
        <v>3874</v>
      </c>
      <c r="I5901" s="2"/>
      <c r="J5901" s="31" t="s">
        <v>48</v>
      </c>
      <c r="K5901" s="2"/>
    </row>
    <row r="5902" spans="1:11">
      <c r="A5902" s="21">
        <v>45288</v>
      </c>
      <c r="B5902" s="30" t="s">
        <v>3872</v>
      </c>
      <c r="C5902" s="23" t="s">
        <v>1639</v>
      </c>
      <c r="D5902" s="23" t="s">
        <v>2475</v>
      </c>
      <c r="E5902" s="24">
        <v>0.625</v>
      </c>
      <c r="F5902" s="24">
        <v>0.66666666666666663</v>
      </c>
      <c r="G5902" s="25">
        <v>4.166666666666663E-2</v>
      </c>
      <c r="H5902" s="31" t="s">
        <v>3874</v>
      </c>
      <c r="I5902" s="23"/>
      <c r="J5902" s="31" t="s">
        <v>48</v>
      </c>
      <c r="K5902" s="23"/>
    </row>
    <row r="5903" spans="1:11">
      <c r="A5903" s="3">
        <v>45288</v>
      </c>
      <c r="B5903" s="30" t="s">
        <v>3872</v>
      </c>
      <c r="C5903" s="2" t="s">
        <v>2302</v>
      </c>
      <c r="D5903" s="2" t="s">
        <v>1503</v>
      </c>
      <c r="E5903" s="27">
        <v>0.66666666666666663</v>
      </c>
      <c r="F5903" s="27">
        <v>0.70833333333333337</v>
      </c>
      <c r="G5903" s="25">
        <v>4.1666666666666741E-2</v>
      </c>
      <c r="H5903" s="31" t="s">
        <v>3874</v>
      </c>
      <c r="I5903" s="2"/>
      <c r="J5903" s="31" t="s">
        <v>48</v>
      </c>
      <c r="K5903" s="2"/>
    </row>
    <row r="5904" spans="1:11">
      <c r="A5904" s="21">
        <v>45290</v>
      </c>
      <c r="B5904" s="30" t="s">
        <v>3868</v>
      </c>
      <c r="C5904" s="23" t="s">
        <v>3015</v>
      </c>
      <c r="D5904" s="23" t="s">
        <v>3140</v>
      </c>
      <c r="E5904" s="24">
        <v>0.4375</v>
      </c>
      <c r="F5904" s="24">
        <v>0.5</v>
      </c>
      <c r="G5904" s="25">
        <v>6.25E-2</v>
      </c>
      <c r="H5904" s="31" t="s">
        <v>3866</v>
      </c>
      <c r="I5904" s="23"/>
      <c r="J5904" s="31" t="s">
        <v>52</v>
      </c>
      <c r="K5904" s="23"/>
    </row>
    <row r="5905" spans="1:11">
      <c r="A5905" s="3">
        <v>45295</v>
      </c>
      <c r="B5905" s="30" t="s">
        <v>3872</v>
      </c>
      <c r="C5905" s="2" t="s">
        <v>746</v>
      </c>
      <c r="D5905" s="2" t="s">
        <v>3141</v>
      </c>
      <c r="E5905" s="27">
        <v>0.41666666666666669</v>
      </c>
      <c r="F5905" s="27">
        <v>0.47916666666666669</v>
      </c>
      <c r="G5905" s="25">
        <v>6.25E-2</v>
      </c>
      <c r="H5905" s="31" t="s">
        <v>3874</v>
      </c>
      <c r="I5905" s="2"/>
      <c r="J5905" s="31" t="s">
        <v>48</v>
      </c>
      <c r="K5905" s="2"/>
    </row>
    <row r="5906" spans="1:11">
      <c r="A5906" s="21">
        <v>45296</v>
      </c>
      <c r="B5906" s="30" t="s">
        <v>3865</v>
      </c>
      <c r="C5906" s="23" t="s">
        <v>443</v>
      </c>
      <c r="D5906" s="23" t="s">
        <v>451</v>
      </c>
      <c r="E5906" s="24">
        <v>0.39583333333333331</v>
      </c>
      <c r="F5906" s="24">
        <v>0.41666666666666669</v>
      </c>
      <c r="G5906" s="25">
        <v>2.083333333333337E-2</v>
      </c>
      <c r="H5906" s="31" t="s">
        <v>3867</v>
      </c>
      <c r="I5906" s="23"/>
      <c r="J5906" s="31" t="s">
        <v>34</v>
      </c>
      <c r="K5906" s="23"/>
    </row>
    <row r="5907" spans="1:11">
      <c r="A5907" s="3">
        <v>45296</v>
      </c>
      <c r="B5907" s="30" t="s">
        <v>3865</v>
      </c>
      <c r="C5907" s="2" t="s">
        <v>2944</v>
      </c>
      <c r="D5907" s="2" t="s">
        <v>3142</v>
      </c>
      <c r="E5907" s="27">
        <v>0.41666666666666669</v>
      </c>
      <c r="F5907" s="27">
        <v>0.4375</v>
      </c>
      <c r="G5907" s="25">
        <v>2.0833333333333315E-2</v>
      </c>
      <c r="H5907" s="31" t="s">
        <v>3874</v>
      </c>
      <c r="I5907" s="2"/>
      <c r="J5907" s="31" t="s">
        <v>48</v>
      </c>
      <c r="K5907" s="2"/>
    </row>
    <row r="5908" spans="1:11">
      <c r="A5908" s="21">
        <v>45296</v>
      </c>
      <c r="B5908" s="30" t="s">
        <v>3865</v>
      </c>
      <c r="C5908" s="23" t="s">
        <v>1589</v>
      </c>
      <c r="D5908" s="23" t="s">
        <v>2112</v>
      </c>
      <c r="E5908" s="24">
        <v>0.4375</v>
      </c>
      <c r="F5908" s="24">
        <v>0.47916666666666669</v>
      </c>
      <c r="G5908" s="25">
        <v>4.1666666666666685E-2</v>
      </c>
      <c r="H5908" s="31" t="s">
        <v>3874</v>
      </c>
      <c r="I5908" s="23"/>
      <c r="J5908" s="31" t="s">
        <v>48</v>
      </c>
      <c r="K5908" s="23"/>
    </row>
    <row r="5909" spans="1:11">
      <c r="A5909" s="3">
        <v>45296</v>
      </c>
      <c r="B5909" s="30" t="s">
        <v>3865</v>
      </c>
      <c r="C5909" s="2" t="s">
        <v>746</v>
      </c>
      <c r="D5909" s="2" t="s">
        <v>3143</v>
      </c>
      <c r="E5909" s="27">
        <v>0.47916666666666669</v>
      </c>
      <c r="F5909" s="27">
        <v>0.5</v>
      </c>
      <c r="G5909" s="25">
        <v>2.0833333333333315E-2</v>
      </c>
      <c r="H5909" s="31" t="s">
        <v>3874</v>
      </c>
      <c r="I5909" s="2"/>
      <c r="J5909" s="31" t="s">
        <v>48</v>
      </c>
      <c r="K5909" s="2"/>
    </row>
    <row r="5910" spans="1:11">
      <c r="A5910" s="21">
        <v>45296</v>
      </c>
      <c r="B5910" s="30" t="s">
        <v>3865</v>
      </c>
      <c r="C5910" s="23" t="s">
        <v>1589</v>
      </c>
      <c r="D5910" s="23" t="s">
        <v>2050</v>
      </c>
      <c r="E5910" s="24">
        <v>0.54166666666666663</v>
      </c>
      <c r="F5910" s="24">
        <v>0.5625</v>
      </c>
      <c r="G5910" s="25">
        <v>2.083333333333337E-2</v>
      </c>
      <c r="H5910" s="31" t="s">
        <v>3874</v>
      </c>
      <c r="I5910" s="23"/>
      <c r="J5910" s="31" t="s">
        <v>48</v>
      </c>
      <c r="K5910" s="23"/>
    </row>
    <row r="5911" spans="1:11">
      <c r="A5911" s="3">
        <v>45296</v>
      </c>
      <c r="B5911" s="30" t="s">
        <v>3865</v>
      </c>
      <c r="C5911" s="2" t="s">
        <v>2944</v>
      </c>
      <c r="D5911" s="2" t="s">
        <v>3144</v>
      </c>
      <c r="E5911" s="27">
        <v>0.5625</v>
      </c>
      <c r="F5911" s="27">
        <v>0.58333333333333337</v>
      </c>
      <c r="G5911" s="25">
        <v>2.083333333333337E-2</v>
      </c>
      <c r="H5911" s="31" t="s">
        <v>3874</v>
      </c>
      <c r="I5911" s="2"/>
      <c r="J5911" s="31" t="s">
        <v>48</v>
      </c>
      <c r="K5911" s="2"/>
    </row>
    <row r="5912" spans="1:11">
      <c r="A5912" s="21">
        <v>45296</v>
      </c>
      <c r="B5912" s="30" t="s">
        <v>3865</v>
      </c>
      <c r="C5912" s="23" t="s">
        <v>1600</v>
      </c>
      <c r="D5912" s="23" t="s">
        <v>3145</v>
      </c>
      <c r="E5912" s="24">
        <v>0.58333333333333337</v>
      </c>
      <c r="F5912" s="24">
        <v>0.66666666666666663</v>
      </c>
      <c r="G5912" s="25">
        <v>8.3333333333333259E-2</v>
      </c>
      <c r="H5912" s="31" t="s">
        <v>3874</v>
      </c>
      <c r="I5912" s="23"/>
      <c r="J5912" s="31" t="s">
        <v>48</v>
      </c>
      <c r="K5912" s="23"/>
    </row>
    <row r="5913" spans="1:11">
      <c r="A5913" s="3">
        <v>45296</v>
      </c>
      <c r="B5913" s="30" t="s">
        <v>3865</v>
      </c>
      <c r="C5913" s="2" t="s">
        <v>1600</v>
      </c>
      <c r="D5913" s="2" t="s">
        <v>3146</v>
      </c>
      <c r="E5913" s="27">
        <v>0.70833333333333337</v>
      </c>
      <c r="F5913" s="27">
        <v>0.75</v>
      </c>
      <c r="G5913" s="25">
        <v>4.166666666666663E-2</v>
      </c>
      <c r="H5913" s="31" t="s">
        <v>3874</v>
      </c>
      <c r="I5913" s="2"/>
      <c r="J5913" s="31" t="s">
        <v>48</v>
      </c>
      <c r="K5913" s="2"/>
    </row>
    <row r="5914" spans="1:11">
      <c r="A5914" s="21">
        <v>45300</v>
      </c>
      <c r="B5914" s="30" t="s">
        <v>3870</v>
      </c>
      <c r="C5914" s="23" t="s">
        <v>775</v>
      </c>
      <c r="D5914" s="23" t="s">
        <v>3973</v>
      </c>
      <c r="E5914" s="24">
        <v>0.39583333333333331</v>
      </c>
      <c r="F5914" s="24">
        <v>0.5</v>
      </c>
      <c r="G5914" s="25">
        <v>0.10416666666666669</v>
      </c>
      <c r="H5914" s="31" t="s">
        <v>3867</v>
      </c>
      <c r="I5914" s="23"/>
      <c r="J5914" s="31" t="s">
        <v>34</v>
      </c>
      <c r="K5914" s="23"/>
    </row>
    <row r="5915" spans="1:11">
      <c r="A5915" s="3">
        <v>45300</v>
      </c>
      <c r="B5915" s="30" t="s">
        <v>3870</v>
      </c>
      <c r="C5915" s="2" t="s">
        <v>775</v>
      </c>
      <c r="D5915" s="2" t="s">
        <v>3973</v>
      </c>
      <c r="E5915" s="27">
        <v>0.54166666666666663</v>
      </c>
      <c r="F5915" s="27">
        <v>0.75</v>
      </c>
      <c r="G5915" s="25">
        <v>0.20833333333333337</v>
      </c>
      <c r="H5915" s="31" t="s">
        <v>3867</v>
      </c>
      <c r="I5915" s="2"/>
      <c r="J5915" s="31" t="s">
        <v>34</v>
      </c>
      <c r="K5915" s="2"/>
    </row>
    <row r="5916" spans="1:11">
      <c r="A5916" s="21">
        <v>45301</v>
      </c>
      <c r="B5916" s="30" t="s">
        <v>3871</v>
      </c>
      <c r="C5916" s="23" t="s">
        <v>775</v>
      </c>
      <c r="D5916" s="23" t="s">
        <v>3973</v>
      </c>
      <c r="E5916" s="24">
        <v>0.39583333333333331</v>
      </c>
      <c r="F5916" s="24">
        <v>0.5</v>
      </c>
      <c r="G5916" s="25">
        <v>0.10416666666666669</v>
      </c>
      <c r="H5916" s="31" t="s">
        <v>3867</v>
      </c>
      <c r="I5916" s="23"/>
      <c r="J5916" s="31" t="s">
        <v>34</v>
      </c>
      <c r="K5916" s="23"/>
    </row>
    <row r="5917" spans="1:11">
      <c r="A5917" s="3">
        <v>45301</v>
      </c>
      <c r="B5917" s="30" t="s">
        <v>3871</v>
      </c>
      <c r="C5917" s="2" t="s">
        <v>775</v>
      </c>
      <c r="D5917" s="2" t="s">
        <v>3973</v>
      </c>
      <c r="E5917" s="27">
        <v>0.54166666666666663</v>
      </c>
      <c r="F5917" s="27">
        <v>0.75</v>
      </c>
      <c r="G5917" s="25">
        <v>0.20833333333333337</v>
      </c>
      <c r="H5917" s="31" t="s">
        <v>3867</v>
      </c>
      <c r="I5917" s="2"/>
      <c r="J5917" s="31" t="s">
        <v>34</v>
      </c>
      <c r="K5917" s="2"/>
    </row>
    <row r="5918" spans="1:11">
      <c r="A5918" s="21">
        <v>45302</v>
      </c>
      <c r="B5918" s="30" t="s">
        <v>3872</v>
      </c>
      <c r="C5918" s="23" t="s">
        <v>1600</v>
      </c>
      <c r="D5918" s="23" t="s">
        <v>2104</v>
      </c>
      <c r="E5918" s="24">
        <v>0.39583333333333331</v>
      </c>
      <c r="F5918" s="24">
        <v>0.42708333333333331</v>
      </c>
      <c r="G5918" s="25">
        <v>3.125E-2</v>
      </c>
      <c r="H5918" s="31" t="s">
        <v>3874</v>
      </c>
      <c r="I5918" s="23"/>
      <c r="J5918" s="31" t="s">
        <v>48</v>
      </c>
      <c r="K5918" s="23"/>
    </row>
    <row r="5919" spans="1:11">
      <c r="A5919" s="3">
        <v>45302</v>
      </c>
      <c r="B5919" s="30" t="s">
        <v>3872</v>
      </c>
      <c r="C5919" s="2" t="s">
        <v>746</v>
      </c>
      <c r="D5919" s="2" t="s">
        <v>3147</v>
      </c>
      <c r="E5919" s="27">
        <v>0.42708333333333331</v>
      </c>
      <c r="F5919" s="27">
        <v>0.45833333333333331</v>
      </c>
      <c r="G5919" s="25">
        <v>3.125E-2</v>
      </c>
      <c r="H5919" s="31" t="s">
        <v>3874</v>
      </c>
      <c r="I5919" s="2"/>
      <c r="J5919" s="31" t="s">
        <v>48</v>
      </c>
      <c r="K5919" s="2"/>
    </row>
    <row r="5920" spans="1:11">
      <c r="A5920" s="21">
        <v>45302</v>
      </c>
      <c r="B5920" s="30" t="s">
        <v>3872</v>
      </c>
      <c r="C5920" s="23" t="s">
        <v>1589</v>
      </c>
      <c r="D5920" s="23" t="s">
        <v>3109</v>
      </c>
      <c r="E5920" s="24">
        <v>0.45833333333333331</v>
      </c>
      <c r="F5920" s="24">
        <v>0.5</v>
      </c>
      <c r="G5920" s="25">
        <v>4.1666666666666685E-2</v>
      </c>
      <c r="H5920" s="31" t="s">
        <v>3874</v>
      </c>
      <c r="I5920" s="23"/>
      <c r="J5920" s="31" t="s">
        <v>48</v>
      </c>
      <c r="K5920" s="23"/>
    </row>
    <row r="5921" spans="1:11">
      <c r="A5921" s="3">
        <v>45302</v>
      </c>
      <c r="B5921" s="30" t="s">
        <v>3872</v>
      </c>
      <c r="C5921" s="2" t="s">
        <v>2302</v>
      </c>
      <c r="D5921" s="2" t="s">
        <v>1503</v>
      </c>
      <c r="E5921" s="27">
        <v>0.54166666666666663</v>
      </c>
      <c r="F5921" s="27">
        <v>0.58333333333333337</v>
      </c>
      <c r="G5921" s="25">
        <v>4.1666666666666741E-2</v>
      </c>
      <c r="H5921" s="31" t="s">
        <v>3874</v>
      </c>
      <c r="I5921" s="2"/>
      <c r="J5921" s="31" t="s">
        <v>48</v>
      </c>
      <c r="K5921" s="2"/>
    </row>
    <row r="5922" spans="1:11">
      <c r="A5922" s="21">
        <v>45302</v>
      </c>
      <c r="B5922" s="30" t="s">
        <v>3872</v>
      </c>
      <c r="C5922" s="23" t="s">
        <v>1589</v>
      </c>
      <c r="D5922" s="23" t="s">
        <v>2125</v>
      </c>
      <c r="E5922" s="24">
        <v>0.58333333333333337</v>
      </c>
      <c r="F5922" s="24">
        <v>0.625</v>
      </c>
      <c r="G5922" s="25">
        <v>4.166666666666663E-2</v>
      </c>
      <c r="H5922" s="31" t="s">
        <v>3874</v>
      </c>
      <c r="I5922" s="23"/>
      <c r="J5922" s="31" t="s">
        <v>48</v>
      </c>
      <c r="K5922" s="23"/>
    </row>
    <row r="5923" spans="1:11">
      <c r="A5923" s="3">
        <v>45302</v>
      </c>
      <c r="B5923" s="30" t="s">
        <v>3872</v>
      </c>
      <c r="C5923" s="2" t="s">
        <v>1639</v>
      </c>
      <c r="D5923" s="2" t="s">
        <v>2475</v>
      </c>
      <c r="E5923" s="27">
        <v>0.625</v>
      </c>
      <c r="F5923" s="27">
        <v>0.67708333333333337</v>
      </c>
      <c r="G5923" s="25">
        <v>5.208333333333337E-2</v>
      </c>
      <c r="H5923" s="31" t="s">
        <v>3874</v>
      </c>
      <c r="I5923" s="2"/>
      <c r="J5923" s="31" t="s">
        <v>48</v>
      </c>
      <c r="K5923" s="2"/>
    </row>
    <row r="5924" spans="1:11">
      <c r="A5924" s="21">
        <v>45302</v>
      </c>
      <c r="B5924" s="30" t="s">
        <v>3872</v>
      </c>
      <c r="C5924" s="23" t="s">
        <v>2944</v>
      </c>
      <c r="D5924" s="23" t="s">
        <v>3148</v>
      </c>
      <c r="E5924" s="24">
        <v>0.67708333333333337</v>
      </c>
      <c r="F5924" s="24">
        <v>0.70833333333333337</v>
      </c>
      <c r="G5924" s="25">
        <v>3.125E-2</v>
      </c>
      <c r="H5924" s="31" t="s">
        <v>3874</v>
      </c>
      <c r="I5924" s="23"/>
      <c r="J5924" s="31" t="s">
        <v>48</v>
      </c>
      <c r="K5924" s="23"/>
    </row>
    <row r="5925" spans="1:11">
      <c r="A5925" s="3">
        <v>45303</v>
      </c>
      <c r="B5925" s="30" t="s">
        <v>3865</v>
      </c>
      <c r="C5925" s="2" t="s">
        <v>2670</v>
      </c>
      <c r="D5925" s="2" t="s">
        <v>1382</v>
      </c>
      <c r="E5925" s="27">
        <v>0.39583333333333331</v>
      </c>
      <c r="F5925" s="27">
        <v>0.41666666666666669</v>
      </c>
      <c r="G5925" s="25">
        <v>2.083333333333337E-2</v>
      </c>
      <c r="H5925" s="31" t="s">
        <v>3874</v>
      </c>
      <c r="I5925" s="2"/>
      <c r="J5925" s="31" t="s">
        <v>48</v>
      </c>
      <c r="K5925" s="2"/>
    </row>
    <row r="5926" spans="1:11">
      <c r="A5926" s="21">
        <v>45303</v>
      </c>
      <c r="B5926" s="30" t="s">
        <v>3865</v>
      </c>
      <c r="C5926" s="23" t="s">
        <v>1589</v>
      </c>
      <c r="D5926" s="23" t="s">
        <v>3149</v>
      </c>
      <c r="E5926" s="24">
        <v>0.41666666666666669</v>
      </c>
      <c r="F5926" s="24">
        <v>0.45833333333333331</v>
      </c>
      <c r="G5926" s="25">
        <v>4.166666666666663E-2</v>
      </c>
      <c r="H5926" s="31" t="s">
        <v>3874</v>
      </c>
      <c r="I5926" s="23"/>
      <c r="J5926" s="31" t="s">
        <v>48</v>
      </c>
      <c r="K5926" s="23"/>
    </row>
    <row r="5927" spans="1:11">
      <c r="A5927" s="3">
        <v>45303</v>
      </c>
      <c r="B5927" s="30" t="s">
        <v>3865</v>
      </c>
      <c r="C5927" s="2" t="s">
        <v>1639</v>
      </c>
      <c r="D5927" s="2" t="s">
        <v>2135</v>
      </c>
      <c r="E5927" s="27">
        <v>0.45833333333333331</v>
      </c>
      <c r="F5927" s="27">
        <v>0.5</v>
      </c>
      <c r="G5927" s="25">
        <v>4.1666666666666685E-2</v>
      </c>
      <c r="H5927" s="31" t="s">
        <v>3874</v>
      </c>
      <c r="I5927" s="2"/>
      <c r="J5927" s="31" t="s">
        <v>48</v>
      </c>
      <c r="K5927" s="2"/>
    </row>
    <row r="5928" spans="1:11">
      <c r="A5928" s="21">
        <v>45303</v>
      </c>
      <c r="B5928" s="30" t="s">
        <v>3865</v>
      </c>
      <c r="C5928" s="23" t="s">
        <v>746</v>
      </c>
      <c r="D5928" s="23" t="s">
        <v>3150</v>
      </c>
      <c r="E5928" s="24">
        <v>0.54166666666666663</v>
      </c>
      <c r="F5928" s="24">
        <v>0.60416666666666663</v>
      </c>
      <c r="G5928" s="25">
        <v>6.25E-2</v>
      </c>
      <c r="H5928" s="31" t="s">
        <v>3874</v>
      </c>
      <c r="I5928" s="23"/>
      <c r="J5928" s="31" t="s">
        <v>48</v>
      </c>
      <c r="K5928" s="23"/>
    </row>
    <row r="5929" spans="1:11">
      <c r="A5929" s="3">
        <v>45303</v>
      </c>
      <c r="B5929" s="30" t="s">
        <v>3865</v>
      </c>
      <c r="C5929" s="2" t="s">
        <v>775</v>
      </c>
      <c r="D5929" s="2" t="s">
        <v>2878</v>
      </c>
      <c r="E5929" s="27">
        <v>0.60416666666666663</v>
      </c>
      <c r="F5929" s="27">
        <v>0.75</v>
      </c>
      <c r="G5929" s="25">
        <v>0.14583333333333337</v>
      </c>
      <c r="H5929" s="31" t="s">
        <v>3867</v>
      </c>
      <c r="I5929" s="2"/>
      <c r="J5929" s="31" t="s">
        <v>34</v>
      </c>
      <c r="K5929" s="2"/>
    </row>
    <row r="5930" spans="1:11">
      <c r="A5930" s="21">
        <v>45305</v>
      </c>
      <c r="B5930" s="30" t="s">
        <v>3873</v>
      </c>
      <c r="C5930" s="23" t="s">
        <v>1600</v>
      </c>
      <c r="D5930" s="23" t="s">
        <v>1276</v>
      </c>
      <c r="E5930" s="24">
        <v>0.41666666666666669</v>
      </c>
      <c r="F5930" s="24">
        <v>0.4375</v>
      </c>
      <c r="G5930" s="25">
        <v>2.0833333333333315E-2</v>
      </c>
      <c r="H5930" s="31" t="s">
        <v>3874</v>
      </c>
      <c r="I5930" s="23"/>
      <c r="J5930" s="31" t="s">
        <v>48</v>
      </c>
      <c r="K5930" s="23"/>
    </row>
    <row r="5931" spans="1:11">
      <c r="A5931" s="3">
        <v>45305</v>
      </c>
      <c r="B5931" s="30" t="s">
        <v>3873</v>
      </c>
      <c r="C5931" s="2" t="s">
        <v>746</v>
      </c>
      <c r="D5931" s="2" t="s">
        <v>3151</v>
      </c>
      <c r="E5931" s="27">
        <v>0.4375</v>
      </c>
      <c r="F5931" s="27">
        <v>0.45833333333333331</v>
      </c>
      <c r="G5931" s="25">
        <v>2.0833333333333315E-2</v>
      </c>
      <c r="H5931" s="31" t="s">
        <v>3874</v>
      </c>
      <c r="I5931" s="2"/>
      <c r="J5931" s="31" t="s">
        <v>48</v>
      </c>
      <c r="K5931" s="2"/>
    </row>
    <row r="5932" spans="1:11">
      <c r="A5932" s="21">
        <v>45305</v>
      </c>
      <c r="B5932" s="30" t="s">
        <v>3873</v>
      </c>
      <c r="C5932" s="23" t="s">
        <v>3015</v>
      </c>
      <c r="D5932" s="23" t="s">
        <v>3152</v>
      </c>
      <c r="E5932" s="24">
        <v>0.45833333333333331</v>
      </c>
      <c r="F5932" s="24">
        <v>0.5</v>
      </c>
      <c r="G5932" s="25">
        <v>4.1666666666666685E-2</v>
      </c>
      <c r="H5932" s="31" t="s">
        <v>3866</v>
      </c>
      <c r="I5932" s="23"/>
      <c r="J5932" s="31" t="s">
        <v>52</v>
      </c>
      <c r="K5932" s="23"/>
    </row>
    <row r="5933" spans="1:11">
      <c r="A5933" s="3">
        <v>45306</v>
      </c>
      <c r="B5933" s="30" t="s">
        <v>3869</v>
      </c>
      <c r="C5933" s="2" t="s">
        <v>1600</v>
      </c>
      <c r="D5933" s="2" t="s">
        <v>1276</v>
      </c>
      <c r="E5933" s="27">
        <v>0.39583333333333331</v>
      </c>
      <c r="F5933" s="27">
        <v>0.41666666666666669</v>
      </c>
      <c r="G5933" s="25">
        <v>2.083333333333337E-2</v>
      </c>
      <c r="H5933" s="31" t="s">
        <v>3874</v>
      </c>
      <c r="I5933" s="2"/>
      <c r="J5933" s="31" t="s">
        <v>48</v>
      </c>
      <c r="K5933" s="2"/>
    </row>
    <row r="5934" spans="1:11">
      <c r="A5934" s="21">
        <v>45306</v>
      </c>
      <c r="B5934" s="30" t="s">
        <v>3869</v>
      </c>
      <c r="C5934" s="23" t="s">
        <v>746</v>
      </c>
      <c r="D5934" s="23" t="s">
        <v>3153</v>
      </c>
      <c r="E5934" s="24">
        <v>0.41666666666666669</v>
      </c>
      <c r="F5934" s="24">
        <v>0.4375</v>
      </c>
      <c r="G5934" s="25">
        <v>2.0833333333333315E-2</v>
      </c>
      <c r="H5934" s="31" t="s">
        <v>3874</v>
      </c>
      <c r="I5934" s="23"/>
      <c r="J5934" s="31" t="s">
        <v>48</v>
      </c>
      <c r="K5934" s="23"/>
    </row>
    <row r="5935" spans="1:11">
      <c r="A5935" s="3">
        <v>45306</v>
      </c>
      <c r="B5935" s="30" t="s">
        <v>3869</v>
      </c>
      <c r="C5935" s="2" t="s">
        <v>746</v>
      </c>
      <c r="D5935" s="2" t="s">
        <v>3143</v>
      </c>
      <c r="E5935" s="27">
        <v>0.4375</v>
      </c>
      <c r="F5935" s="27">
        <v>0.45833333333333331</v>
      </c>
      <c r="G5935" s="25">
        <v>2.0833333333333315E-2</v>
      </c>
      <c r="H5935" s="31" t="s">
        <v>3874</v>
      </c>
      <c r="I5935" s="2"/>
      <c r="J5935" s="31" t="s">
        <v>48</v>
      </c>
      <c r="K5935" s="2"/>
    </row>
    <row r="5936" spans="1:11">
      <c r="A5936" s="21">
        <v>45306</v>
      </c>
      <c r="B5936" s="30" t="s">
        <v>3869</v>
      </c>
      <c r="C5936" s="23" t="s">
        <v>746</v>
      </c>
      <c r="D5936" s="23" t="s">
        <v>3154</v>
      </c>
      <c r="E5936" s="24">
        <v>0.45833333333333331</v>
      </c>
      <c r="F5936" s="24">
        <v>0.5</v>
      </c>
      <c r="G5936" s="25">
        <v>4.1666666666666685E-2</v>
      </c>
      <c r="H5936" s="31" t="s">
        <v>3874</v>
      </c>
      <c r="I5936" s="23"/>
      <c r="J5936" s="31" t="s">
        <v>48</v>
      </c>
      <c r="K5936" s="23"/>
    </row>
    <row r="5937" spans="1:11">
      <c r="A5937" s="3">
        <v>45306</v>
      </c>
      <c r="B5937" s="30" t="s">
        <v>3869</v>
      </c>
      <c r="C5937" s="2" t="s">
        <v>2944</v>
      </c>
      <c r="D5937" s="2" t="s">
        <v>3155</v>
      </c>
      <c r="E5937" s="27">
        <v>0.5</v>
      </c>
      <c r="F5937" s="27">
        <v>0.51041666666666663</v>
      </c>
      <c r="G5937" s="25">
        <v>1.041666666666663E-2</v>
      </c>
      <c r="H5937" s="31" t="s">
        <v>3874</v>
      </c>
      <c r="I5937" s="2"/>
      <c r="J5937" s="31" t="s">
        <v>48</v>
      </c>
      <c r="K5937" s="2"/>
    </row>
    <row r="5938" spans="1:11">
      <c r="A5938" s="21">
        <v>45306</v>
      </c>
      <c r="B5938" s="30" t="s">
        <v>3869</v>
      </c>
      <c r="C5938" s="23" t="s">
        <v>2302</v>
      </c>
      <c r="D5938" s="23" t="s">
        <v>3156</v>
      </c>
      <c r="E5938" s="24">
        <v>0.51041666666666663</v>
      </c>
      <c r="F5938" s="24">
        <v>0.54166666666666663</v>
      </c>
      <c r="G5938" s="25">
        <v>3.125E-2</v>
      </c>
      <c r="H5938" s="31" t="s">
        <v>3874</v>
      </c>
      <c r="I5938" s="23"/>
      <c r="J5938" s="31" t="s">
        <v>48</v>
      </c>
      <c r="K5938" s="23"/>
    </row>
    <row r="5939" spans="1:11">
      <c r="A5939" s="3">
        <v>45306</v>
      </c>
      <c r="B5939" s="30" t="s">
        <v>3869</v>
      </c>
      <c r="C5939" s="2" t="s">
        <v>1589</v>
      </c>
      <c r="D5939" s="2" t="s">
        <v>3157</v>
      </c>
      <c r="E5939" s="27">
        <v>0.54166666666666663</v>
      </c>
      <c r="F5939" s="27">
        <v>0.57291666666666663</v>
      </c>
      <c r="G5939" s="25">
        <v>3.125E-2</v>
      </c>
      <c r="H5939" s="31" t="s">
        <v>3874</v>
      </c>
      <c r="I5939" s="2"/>
      <c r="J5939" s="31" t="s">
        <v>48</v>
      </c>
      <c r="K5939" s="2"/>
    </row>
    <row r="5940" spans="1:11">
      <c r="A5940" s="21">
        <v>45306</v>
      </c>
      <c r="B5940" s="30" t="s">
        <v>3869</v>
      </c>
      <c r="C5940" s="23" t="s">
        <v>2944</v>
      </c>
      <c r="D5940" s="23" t="s">
        <v>3155</v>
      </c>
      <c r="E5940" s="24">
        <v>0.57291666666666663</v>
      </c>
      <c r="F5940" s="24">
        <v>0.58333333333333337</v>
      </c>
      <c r="G5940" s="25">
        <v>1.0416666666666741E-2</v>
      </c>
      <c r="H5940" s="31" t="s">
        <v>3874</v>
      </c>
      <c r="I5940" s="23"/>
      <c r="J5940" s="31" t="s">
        <v>48</v>
      </c>
      <c r="K5940" s="23"/>
    </row>
    <row r="5941" spans="1:11">
      <c r="A5941" s="3">
        <v>45306</v>
      </c>
      <c r="B5941" s="30" t="s">
        <v>3869</v>
      </c>
      <c r="C5941" s="2" t="s">
        <v>1589</v>
      </c>
      <c r="D5941" s="2" t="s">
        <v>3158</v>
      </c>
      <c r="E5941" s="27">
        <v>0.58333333333333337</v>
      </c>
      <c r="F5941" s="27">
        <v>0.61111111111111105</v>
      </c>
      <c r="G5941" s="25">
        <v>2.7777777777777679E-2</v>
      </c>
      <c r="H5941" s="31" t="s">
        <v>3874</v>
      </c>
      <c r="I5941" s="2"/>
      <c r="J5941" s="31" t="s">
        <v>48</v>
      </c>
      <c r="K5941" s="2"/>
    </row>
    <row r="5942" spans="1:11">
      <c r="A5942" s="21">
        <v>45306</v>
      </c>
      <c r="B5942" s="30" t="s">
        <v>3869</v>
      </c>
      <c r="C5942" s="23" t="s">
        <v>2302</v>
      </c>
      <c r="D5942" s="23" t="s">
        <v>3156</v>
      </c>
      <c r="E5942" s="24">
        <v>0.61111111111111105</v>
      </c>
      <c r="F5942" s="24">
        <v>0.625</v>
      </c>
      <c r="G5942" s="25">
        <v>1.3888888888888951E-2</v>
      </c>
      <c r="H5942" s="31" t="s">
        <v>3874</v>
      </c>
      <c r="I5942" s="23"/>
      <c r="J5942" s="31" t="s">
        <v>48</v>
      </c>
      <c r="K5942" s="23"/>
    </row>
    <row r="5943" spans="1:11">
      <c r="A5943" s="3">
        <v>45306</v>
      </c>
      <c r="B5943" s="30" t="s">
        <v>3869</v>
      </c>
      <c r="C5943" s="2" t="s">
        <v>1589</v>
      </c>
      <c r="D5943" s="2" t="s">
        <v>3159</v>
      </c>
      <c r="E5943" s="27">
        <v>0.625</v>
      </c>
      <c r="F5943" s="27">
        <v>0.6875</v>
      </c>
      <c r="G5943" s="25">
        <v>6.25E-2</v>
      </c>
      <c r="H5943" s="31" t="s">
        <v>3874</v>
      </c>
      <c r="I5943" s="2"/>
      <c r="J5943" s="31" t="s">
        <v>48</v>
      </c>
      <c r="K5943" s="2"/>
    </row>
    <row r="5944" spans="1:11">
      <c r="A5944" s="21">
        <v>45306</v>
      </c>
      <c r="B5944" s="30" t="s">
        <v>3869</v>
      </c>
      <c r="C5944" s="23" t="s">
        <v>746</v>
      </c>
      <c r="D5944" s="23" t="s">
        <v>3154</v>
      </c>
      <c r="E5944" s="24">
        <v>0.6875</v>
      </c>
      <c r="F5944" s="24">
        <v>0.70833333333333337</v>
      </c>
      <c r="G5944" s="25">
        <v>2.083333333333337E-2</v>
      </c>
      <c r="H5944" s="31" t="s">
        <v>3874</v>
      </c>
      <c r="I5944" s="23"/>
      <c r="J5944" s="31" t="s">
        <v>48</v>
      </c>
      <c r="K5944" s="23"/>
    </row>
    <row r="5945" spans="1:11">
      <c r="A5945" s="3">
        <v>45306</v>
      </c>
      <c r="B5945" s="30" t="s">
        <v>3869</v>
      </c>
      <c r="C5945" s="2" t="s">
        <v>2302</v>
      </c>
      <c r="D5945" s="2" t="s">
        <v>3156</v>
      </c>
      <c r="E5945" s="27">
        <v>0.70833333333333337</v>
      </c>
      <c r="F5945" s="27">
        <v>0.72916666666666663</v>
      </c>
      <c r="G5945" s="25">
        <v>2.0833333333333259E-2</v>
      </c>
      <c r="H5945" s="31" t="s">
        <v>3874</v>
      </c>
      <c r="I5945" s="2"/>
      <c r="J5945" s="31" t="s">
        <v>48</v>
      </c>
      <c r="K5945" s="2"/>
    </row>
    <row r="5946" spans="1:11">
      <c r="A5946" s="21">
        <v>45306</v>
      </c>
      <c r="B5946" s="30" t="s">
        <v>3869</v>
      </c>
      <c r="C5946" s="23" t="s">
        <v>2944</v>
      </c>
      <c r="D5946" s="23" t="s">
        <v>3160</v>
      </c>
      <c r="E5946" s="24">
        <v>0.72916666666666663</v>
      </c>
      <c r="F5946" s="24">
        <v>0.75</v>
      </c>
      <c r="G5946" s="25">
        <v>2.083333333333337E-2</v>
      </c>
      <c r="H5946" s="31" t="s">
        <v>3874</v>
      </c>
      <c r="I5946" s="23"/>
      <c r="J5946" s="31" t="s">
        <v>48</v>
      </c>
      <c r="K5946" s="23"/>
    </row>
    <row r="5947" spans="1:11">
      <c r="A5947" s="3">
        <v>45307</v>
      </c>
      <c r="B5947" s="30" t="s">
        <v>3870</v>
      </c>
      <c r="C5947" s="2" t="s">
        <v>2670</v>
      </c>
      <c r="D5947" s="2" t="s">
        <v>1943</v>
      </c>
      <c r="E5947" s="27">
        <v>0.39583333333333331</v>
      </c>
      <c r="F5947" s="27">
        <v>0.41666666666666669</v>
      </c>
      <c r="G5947" s="25">
        <v>2.083333333333337E-2</v>
      </c>
      <c r="H5947" s="31" t="s">
        <v>3874</v>
      </c>
      <c r="I5947" s="2"/>
      <c r="J5947" s="31" t="s">
        <v>48</v>
      </c>
      <c r="K5947" s="2"/>
    </row>
    <row r="5948" spans="1:11">
      <c r="A5948" s="21">
        <v>45307</v>
      </c>
      <c r="B5948" s="30" t="s">
        <v>3870</v>
      </c>
      <c r="C5948" s="23" t="s">
        <v>1639</v>
      </c>
      <c r="D5948" s="23" t="s">
        <v>2475</v>
      </c>
      <c r="E5948" s="24">
        <v>0.41666666666666669</v>
      </c>
      <c r="F5948" s="24">
        <v>0.45833333333333331</v>
      </c>
      <c r="G5948" s="25">
        <v>4.166666666666663E-2</v>
      </c>
      <c r="H5948" s="31" t="s">
        <v>3874</v>
      </c>
      <c r="I5948" s="23"/>
      <c r="J5948" s="31" t="s">
        <v>48</v>
      </c>
      <c r="K5948" s="23"/>
    </row>
    <row r="5949" spans="1:11">
      <c r="A5949" s="3">
        <v>45307</v>
      </c>
      <c r="B5949" s="30" t="s">
        <v>3870</v>
      </c>
      <c r="C5949" s="2" t="s">
        <v>2944</v>
      </c>
      <c r="D5949" s="2" t="s">
        <v>3161</v>
      </c>
      <c r="E5949" s="27">
        <v>0.45833333333333331</v>
      </c>
      <c r="F5949" s="27">
        <v>0.47916666666666669</v>
      </c>
      <c r="G5949" s="25">
        <v>2.083333333333337E-2</v>
      </c>
      <c r="H5949" s="31" t="s">
        <v>3874</v>
      </c>
      <c r="I5949" s="2"/>
      <c r="J5949" s="31" t="s">
        <v>48</v>
      </c>
      <c r="K5949" s="2"/>
    </row>
    <row r="5950" spans="1:11">
      <c r="A5950" s="21">
        <v>45307</v>
      </c>
      <c r="B5950" s="30" t="s">
        <v>3870</v>
      </c>
      <c r="C5950" s="23" t="s">
        <v>1589</v>
      </c>
      <c r="D5950" s="23" t="s">
        <v>3162</v>
      </c>
      <c r="E5950" s="24">
        <v>0.47916666666666669</v>
      </c>
      <c r="F5950" s="24">
        <v>0.5</v>
      </c>
      <c r="G5950" s="25">
        <v>2.0833333333333315E-2</v>
      </c>
      <c r="H5950" s="31" t="s">
        <v>3874</v>
      </c>
      <c r="I5950" s="23"/>
      <c r="J5950" s="31" t="s">
        <v>48</v>
      </c>
      <c r="K5950" s="23"/>
    </row>
    <row r="5951" spans="1:11">
      <c r="A5951" s="3">
        <v>45307</v>
      </c>
      <c r="B5951" s="30" t="s">
        <v>3870</v>
      </c>
      <c r="C5951" s="2" t="s">
        <v>746</v>
      </c>
      <c r="D5951" s="2" t="s">
        <v>3163</v>
      </c>
      <c r="E5951" s="27">
        <v>0.54166666666666663</v>
      </c>
      <c r="F5951" s="27">
        <v>0.58333333333333337</v>
      </c>
      <c r="G5951" s="25">
        <v>4.1666666666666741E-2</v>
      </c>
      <c r="H5951" s="31" t="s">
        <v>3874</v>
      </c>
      <c r="I5951" s="2"/>
      <c r="J5951" s="31" t="s">
        <v>48</v>
      </c>
      <c r="K5951" s="2"/>
    </row>
    <row r="5952" spans="1:11">
      <c r="A5952" s="21">
        <v>45307</v>
      </c>
      <c r="B5952" s="30" t="s">
        <v>3870</v>
      </c>
      <c r="C5952" s="23" t="s">
        <v>2670</v>
      </c>
      <c r="D5952" s="23" t="s">
        <v>1943</v>
      </c>
      <c r="E5952" s="24">
        <v>0.58333333333333337</v>
      </c>
      <c r="F5952" s="24">
        <v>0.625</v>
      </c>
      <c r="G5952" s="25">
        <v>4.166666666666663E-2</v>
      </c>
      <c r="H5952" s="31" t="s">
        <v>3874</v>
      </c>
      <c r="I5952" s="23"/>
      <c r="J5952" s="31" t="s">
        <v>48</v>
      </c>
      <c r="K5952" s="23"/>
    </row>
    <row r="5953" spans="1:11">
      <c r="A5953" s="3">
        <v>45307</v>
      </c>
      <c r="B5953" s="30" t="s">
        <v>3870</v>
      </c>
      <c r="C5953" s="2" t="s">
        <v>1639</v>
      </c>
      <c r="D5953" s="2" t="s">
        <v>2259</v>
      </c>
      <c r="E5953" s="27">
        <v>0.625</v>
      </c>
      <c r="F5953" s="27">
        <v>0.66666666666666663</v>
      </c>
      <c r="G5953" s="25">
        <v>4.166666666666663E-2</v>
      </c>
      <c r="H5953" s="31" t="s">
        <v>3874</v>
      </c>
      <c r="I5953" s="2"/>
      <c r="J5953" s="31" t="s">
        <v>48</v>
      </c>
      <c r="K5953" s="2"/>
    </row>
    <row r="5954" spans="1:11">
      <c r="A5954" s="21">
        <v>45307</v>
      </c>
      <c r="B5954" s="30" t="s">
        <v>3870</v>
      </c>
      <c r="C5954" s="23" t="s">
        <v>2944</v>
      </c>
      <c r="D5954" s="23" t="s">
        <v>3164</v>
      </c>
      <c r="E5954" s="24">
        <v>0.66666666666666663</v>
      </c>
      <c r="F5954" s="24">
        <v>0.6875</v>
      </c>
      <c r="G5954" s="25">
        <v>2.083333333333337E-2</v>
      </c>
      <c r="H5954" s="31" t="s">
        <v>3874</v>
      </c>
      <c r="I5954" s="23"/>
      <c r="J5954" s="31" t="s">
        <v>48</v>
      </c>
      <c r="K5954" s="23"/>
    </row>
    <row r="5955" spans="1:11">
      <c r="A5955" s="3">
        <v>45307</v>
      </c>
      <c r="B5955" s="30" t="s">
        <v>3870</v>
      </c>
      <c r="C5955" s="2" t="s">
        <v>746</v>
      </c>
      <c r="D5955" s="2" t="s">
        <v>3143</v>
      </c>
      <c r="E5955" s="27">
        <v>0.6875</v>
      </c>
      <c r="F5955" s="27">
        <v>0.70833333333333337</v>
      </c>
      <c r="G5955" s="25">
        <v>2.083333333333337E-2</v>
      </c>
      <c r="H5955" s="31" t="s">
        <v>3874</v>
      </c>
      <c r="I5955" s="2"/>
      <c r="J5955" s="31" t="s">
        <v>48</v>
      </c>
      <c r="K5955" s="2"/>
    </row>
    <row r="5956" spans="1:11">
      <c r="A5956" s="21">
        <v>45307</v>
      </c>
      <c r="B5956" s="30" t="s">
        <v>3870</v>
      </c>
      <c r="C5956" s="23" t="s">
        <v>2670</v>
      </c>
      <c r="D5956" s="23" t="s">
        <v>3165</v>
      </c>
      <c r="E5956" s="24">
        <v>0.72916666666666663</v>
      </c>
      <c r="F5956" s="24">
        <v>0.75</v>
      </c>
      <c r="G5956" s="25">
        <v>2.083333333333337E-2</v>
      </c>
      <c r="H5956" s="31" t="s">
        <v>3874</v>
      </c>
      <c r="I5956" s="23"/>
      <c r="J5956" s="31" t="s">
        <v>48</v>
      </c>
      <c r="K5956" s="23"/>
    </row>
    <row r="5957" spans="1:11">
      <c r="A5957" s="3">
        <v>45308</v>
      </c>
      <c r="B5957" s="30" t="s">
        <v>3871</v>
      </c>
      <c r="C5957" s="2" t="s">
        <v>1600</v>
      </c>
      <c r="D5957" s="2" t="s">
        <v>3166</v>
      </c>
      <c r="E5957" s="27">
        <v>0.39583333333333331</v>
      </c>
      <c r="F5957" s="27">
        <v>0.41666666666666669</v>
      </c>
      <c r="G5957" s="25">
        <v>2.083333333333337E-2</v>
      </c>
      <c r="H5957" s="31" t="s">
        <v>3874</v>
      </c>
      <c r="I5957" s="2"/>
      <c r="J5957" s="31" t="s">
        <v>48</v>
      </c>
      <c r="K5957" s="2"/>
    </row>
    <row r="5958" spans="1:11">
      <c r="A5958" s="21">
        <v>45308</v>
      </c>
      <c r="B5958" s="30" t="s">
        <v>3871</v>
      </c>
      <c r="C5958" s="23" t="s">
        <v>2944</v>
      </c>
      <c r="D5958" s="23" t="s">
        <v>3167</v>
      </c>
      <c r="E5958" s="24">
        <v>0.41666666666666669</v>
      </c>
      <c r="F5958" s="24">
        <v>0.4375</v>
      </c>
      <c r="G5958" s="25">
        <v>2.0833333333333315E-2</v>
      </c>
      <c r="H5958" s="31" t="s">
        <v>3874</v>
      </c>
      <c r="I5958" s="23"/>
      <c r="J5958" s="31" t="s">
        <v>48</v>
      </c>
      <c r="K5958" s="23"/>
    </row>
    <row r="5959" spans="1:11">
      <c r="A5959" s="3">
        <v>45308</v>
      </c>
      <c r="B5959" s="30" t="s">
        <v>3871</v>
      </c>
      <c r="C5959" s="2" t="s">
        <v>2944</v>
      </c>
      <c r="D5959" s="2" t="s">
        <v>3168</v>
      </c>
      <c r="E5959" s="27">
        <v>0.4375</v>
      </c>
      <c r="F5959" s="27">
        <v>0.45833333333333331</v>
      </c>
      <c r="G5959" s="25">
        <v>2.0833333333333315E-2</v>
      </c>
      <c r="H5959" s="31" t="s">
        <v>3874</v>
      </c>
      <c r="I5959" s="2"/>
      <c r="J5959" s="31" t="s">
        <v>48</v>
      </c>
      <c r="K5959" s="2"/>
    </row>
    <row r="5960" spans="1:11">
      <c r="A5960" s="21">
        <v>45308</v>
      </c>
      <c r="B5960" s="30" t="s">
        <v>3871</v>
      </c>
      <c r="C5960" s="23" t="s">
        <v>2944</v>
      </c>
      <c r="D5960" s="23" t="s">
        <v>3169</v>
      </c>
      <c r="E5960" s="24">
        <v>0.45833333333333331</v>
      </c>
      <c r="F5960" s="24">
        <v>0.47916666666666669</v>
      </c>
      <c r="G5960" s="25">
        <v>2.083333333333337E-2</v>
      </c>
      <c r="H5960" s="31" t="s">
        <v>3874</v>
      </c>
      <c r="I5960" s="23"/>
      <c r="J5960" s="31" t="s">
        <v>48</v>
      </c>
      <c r="K5960" s="23"/>
    </row>
    <row r="5961" spans="1:11">
      <c r="A5961" s="3">
        <v>45308</v>
      </c>
      <c r="B5961" s="30" t="s">
        <v>3871</v>
      </c>
      <c r="C5961" s="2" t="s">
        <v>2944</v>
      </c>
      <c r="D5961" s="2" t="s">
        <v>3170</v>
      </c>
      <c r="E5961" s="27">
        <v>0.47916666666666669</v>
      </c>
      <c r="F5961" s="27">
        <v>0.48958333333333331</v>
      </c>
      <c r="G5961" s="25">
        <v>1.041666666666663E-2</v>
      </c>
      <c r="H5961" s="31" t="s">
        <v>3874</v>
      </c>
      <c r="I5961" s="2"/>
      <c r="J5961" s="31" t="s">
        <v>48</v>
      </c>
      <c r="K5961" s="2"/>
    </row>
    <row r="5962" spans="1:11">
      <c r="A5962" s="21">
        <v>45308</v>
      </c>
      <c r="B5962" s="30" t="s">
        <v>3871</v>
      </c>
      <c r="C5962" s="23" t="s">
        <v>1589</v>
      </c>
      <c r="D5962" s="23" t="s">
        <v>3171</v>
      </c>
      <c r="E5962" s="24">
        <v>0.54166666666666663</v>
      </c>
      <c r="F5962" s="24">
        <v>0.625</v>
      </c>
      <c r="G5962" s="25">
        <v>8.333333333333337E-2</v>
      </c>
      <c r="H5962" s="31" t="s">
        <v>3874</v>
      </c>
      <c r="I5962" s="23"/>
      <c r="J5962" s="31" t="s">
        <v>48</v>
      </c>
      <c r="K5962" s="23"/>
    </row>
    <row r="5963" spans="1:11">
      <c r="A5963" s="3">
        <v>45308</v>
      </c>
      <c r="B5963" s="30" t="s">
        <v>3871</v>
      </c>
      <c r="C5963" s="2" t="s">
        <v>1589</v>
      </c>
      <c r="D5963" s="2" t="s">
        <v>3172</v>
      </c>
      <c r="E5963" s="27">
        <v>0.625</v>
      </c>
      <c r="F5963" s="27">
        <v>0.66666666666666663</v>
      </c>
      <c r="G5963" s="25">
        <v>4.166666666666663E-2</v>
      </c>
      <c r="H5963" s="31" t="s">
        <v>3874</v>
      </c>
      <c r="I5963" s="2"/>
      <c r="J5963" s="31" t="s">
        <v>48</v>
      </c>
      <c r="K5963" s="2"/>
    </row>
    <row r="5964" spans="1:11">
      <c r="A5964" s="21">
        <v>45308</v>
      </c>
      <c r="B5964" s="30" t="s">
        <v>3871</v>
      </c>
      <c r="C5964" s="23" t="s">
        <v>2670</v>
      </c>
      <c r="D5964" s="23" t="s">
        <v>3173</v>
      </c>
      <c r="E5964" s="24">
        <v>0.66666666666666663</v>
      </c>
      <c r="F5964" s="24">
        <v>0.69791666666666663</v>
      </c>
      <c r="G5964" s="25">
        <v>3.125E-2</v>
      </c>
      <c r="H5964" s="31" t="s">
        <v>3874</v>
      </c>
      <c r="I5964" s="23"/>
      <c r="J5964" s="31" t="s">
        <v>48</v>
      </c>
      <c r="K5964" s="23"/>
    </row>
    <row r="5965" spans="1:11">
      <c r="A5965" s="3">
        <v>45308</v>
      </c>
      <c r="B5965" s="30" t="s">
        <v>3871</v>
      </c>
      <c r="C5965" s="2" t="s">
        <v>2670</v>
      </c>
      <c r="D5965" s="2" t="s">
        <v>3174</v>
      </c>
      <c r="E5965" s="27">
        <v>0.69791666666666663</v>
      </c>
      <c r="F5965" s="27">
        <v>0.70833333333333337</v>
      </c>
      <c r="G5965" s="25">
        <v>1.0416666666666741E-2</v>
      </c>
      <c r="H5965" s="31" t="s">
        <v>3874</v>
      </c>
      <c r="I5965" s="2"/>
      <c r="J5965" s="31" t="s">
        <v>48</v>
      </c>
      <c r="K5965" s="2"/>
    </row>
    <row r="5966" spans="1:11">
      <c r="A5966" s="21">
        <v>45308</v>
      </c>
      <c r="B5966" s="30" t="s">
        <v>3871</v>
      </c>
      <c r="C5966" s="23" t="s">
        <v>1639</v>
      </c>
      <c r="D5966" s="23" t="s">
        <v>2436</v>
      </c>
      <c r="E5966" s="24">
        <v>0.70833333333333337</v>
      </c>
      <c r="F5966" s="24">
        <v>0.72916666666666663</v>
      </c>
      <c r="G5966" s="25">
        <v>2.0833333333333259E-2</v>
      </c>
      <c r="H5966" s="31" t="s">
        <v>3874</v>
      </c>
      <c r="I5966" s="23"/>
      <c r="J5966" s="31" t="s">
        <v>48</v>
      </c>
      <c r="K5966" s="23"/>
    </row>
    <row r="5967" spans="1:11">
      <c r="A5967" s="3">
        <v>45308</v>
      </c>
      <c r="B5967" s="30" t="s">
        <v>3871</v>
      </c>
      <c r="C5967" s="2" t="s">
        <v>746</v>
      </c>
      <c r="D5967" s="2" t="s">
        <v>3175</v>
      </c>
      <c r="E5967" s="27">
        <v>0.72916666666666663</v>
      </c>
      <c r="F5967" s="27">
        <v>0.73958333333333337</v>
      </c>
      <c r="G5967" s="25">
        <v>1.0416666666666741E-2</v>
      </c>
      <c r="H5967" s="31" t="s">
        <v>3874</v>
      </c>
      <c r="I5967" s="2"/>
      <c r="J5967" s="31" t="s">
        <v>48</v>
      </c>
      <c r="K5967" s="2"/>
    </row>
    <row r="5968" spans="1:11">
      <c r="A5968" s="21">
        <v>45309</v>
      </c>
      <c r="B5968" s="30" t="s">
        <v>3872</v>
      </c>
      <c r="C5968" s="23" t="s">
        <v>2944</v>
      </c>
      <c r="D5968" s="23" t="s">
        <v>3176</v>
      </c>
      <c r="E5968" s="24">
        <v>0.375</v>
      </c>
      <c r="F5968" s="24">
        <v>0.38541666666666669</v>
      </c>
      <c r="G5968" s="25">
        <v>1.0416666666666685E-2</v>
      </c>
      <c r="H5968" s="31" t="s">
        <v>3874</v>
      </c>
      <c r="I5968" s="23"/>
      <c r="J5968" s="31" t="s">
        <v>48</v>
      </c>
      <c r="K5968" s="23"/>
    </row>
    <row r="5969" spans="1:11">
      <c r="A5969" s="3">
        <v>45309</v>
      </c>
      <c r="B5969" s="30" t="s">
        <v>3872</v>
      </c>
      <c r="C5969" s="2" t="s">
        <v>746</v>
      </c>
      <c r="D5969" s="2" t="s">
        <v>3177</v>
      </c>
      <c r="E5969" s="27">
        <v>0.38541666666666669</v>
      </c>
      <c r="F5969" s="27">
        <v>0.39583333333333331</v>
      </c>
      <c r="G5969" s="25">
        <v>1.041666666666663E-2</v>
      </c>
      <c r="H5969" s="31" t="s">
        <v>3874</v>
      </c>
      <c r="I5969" s="2"/>
      <c r="J5969" s="31" t="s">
        <v>48</v>
      </c>
      <c r="K5969" s="2"/>
    </row>
    <row r="5970" spans="1:11">
      <c r="A5970" s="21">
        <v>45309</v>
      </c>
      <c r="B5970" s="30" t="s">
        <v>3872</v>
      </c>
      <c r="C5970" s="23" t="s">
        <v>1052</v>
      </c>
      <c r="D5970" s="23" t="s">
        <v>3974</v>
      </c>
      <c r="E5970" s="24">
        <v>0.39583333333333331</v>
      </c>
      <c r="F5970" s="24">
        <v>0.47916666666666669</v>
      </c>
      <c r="G5970" s="25">
        <v>8.333333333333337E-2</v>
      </c>
      <c r="H5970" s="31" t="s">
        <v>3866</v>
      </c>
      <c r="I5970" s="23"/>
      <c r="J5970" s="31" t="s">
        <v>54</v>
      </c>
      <c r="K5970" s="23"/>
    </row>
    <row r="5971" spans="1:11">
      <c r="A5971" s="3">
        <v>45309</v>
      </c>
      <c r="B5971" s="30" t="s">
        <v>3872</v>
      </c>
      <c r="C5971" s="2" t="s">
        <v>1600</v>
      </c>
      <c r="D5971" s="2" t="s">
        <v>1236</v>
      </c>
      <c r="E5971" s="27">
        <v>0.47916666666666669</v>
      </c>
      <c r="F5971" s="27">
        <v>0.5</v>
      </c>
      <c r="G5971" s="25">
        <v>2.0833333333333315E-2</v>
      </c>
      <c r="H5971" s="31" t="s">
        <v>3874</v>
      </c>
      <c r="I5971" s="2"/>
      <c r="J5971" s="31" t="s">
        <v>48</v>
      </c>
      <c r="K5971" s="2"/>
    </row>
    <row r="5972" spans="1:11">
      <c r="A5972" s="21">
        <v>45309</v>
      </c>
      <c r="B5972" s="30" t="s">
        <v>3872</v>
      </c>
      <c r="C5972" s="23" t="s">
        <v>1639</v>
      </c>
      <c r="D5972" s="23" t="s">
        <v>3178</v>
      </c>
      <c r="E5972" s="24">
        <v>0.54166666666666663</v>
      </c>
      <c r="F5972" s="24">
        <v>0.58333333333333337</v>
      </c>
      <c r="G5972" s="25">
        <v>4.1666666666666741E-2</v>
      </c>
      <c r="H5972" s="31" t="s">
        <v>3874</v>
      </c>
      <c r="I5972" s="23"/>
      <c r="J5972" s="31" t="s">
        <v>48</v>
      </c>
      <c r="K5972" s="23"/>
    </row>
    <row r="5973" spans="1:11">
      <c r="A5973" s="3">
        <v>45309</v>
      </c>
      <c r="B5973" s="30" t="s">
        <v>3872</v>
      </c>
      <c r="C5973" s="2" t="s">
        <v>1639</v>
      </c>
      <c r="D5973" s="2" t="s">
        <v>3179</v>
      </c>
      <c r="E5973" s="27">
        <v>0.58333333333333337</v>
      </c>
      <c r="F5973" s="27">
        <v>0.625</v>
      </c>
      <c r="G5973" s="25">
        <v>4.166666666666663E-2</v>
      </c>
      <c r="H5973" s="31" t="s">
        <v>3874</v>
      </c>
      <c r="I5973" s="2"/>
      <c r="J5973" s="31" t="s">
        <v>48</v>
      </c>
      <c r="K5973" s="2"/>
    </row>
    <row r="5974" spans="1:11">
      <c r="A5974" s="21">
        <v>45309</v>
      </c>
      <c r="B5974" s="30" t="s">
        <v>3872</v>
      </c>
      <c r="C5974" s="23" t="s">
        <v>1639</v>
      </c>
      <c r="D5974" s="23" t="s">
        <v>2475</v>
      </c>
      <c r="E5974" s="24">
        <v>0.625</v>
      </c>
      <c r="F5974" s="24">
        <v>0.66666666666666663</v>
      </c>
      <c r="G5974" s="25">
        <v>4.166666666666663E-2</v>
      </c>
      <c r="H5974" s="31" t="s">
        <v>3874</v>
      </c>
      <c r="I5974" s="23"/>
      <c r="J5974" s="31" t="s">
        <v>48</v>
      </c>
      <c r="K5974" s="23"/>
    </row>
    <row r="5975" spans="1:11">
      <c r="A5975" s="3">
        <v>45309</v>
      </c>
      <c r="B5975" s="30" t="s">
        <v>3872</v>
      </c>
      <c r="C5975" s="2" t="s">
        <v>746</v>
      </c>
      <c r="D5975" s="2" t="s">
        <v>3180</v>
      </c>
      <c r="E5975" s="27">
        <v>0.66666666666666663</v>
      </c>
      <c r="F5975" s="27">
        <v>0.6875</v>
      </c>
      <c r="G5975" s="25">
        <v>2.083333333333337E-2</v>
      </c>
      <c r="H5975" s="31" t="s">
        <v>3874</v>
      </c>
      <c r="I5975" s="2"/>
      <c r="J5975" s="31" t="s">
        <v>48</v>
      </c>
      <c r="K5975" s="2"/>
    </row>
    <row r="5976" spans="1:11">
      <c r="A5976" s="21">
        <v>45309</v>
      </c>
      <c r="B5976" s="30" t="s">
        <v>3872</v>
      </c>
      <c r="C5976" s="23" t="s">
        <v>1589</v>
      </c>
      <c r="D5976" s="23" t="s">
        <v>3181</v>
      </c>
      <c r="E5976" s="24">
        <v>0.6875</v>
      </c>
      <c r="F5976" s="24">
        <v>0.70833333333333337</v>
      </c>
      <c r="G5976" s="25">
        <v>2.083333333333337E-2</v>
      </c>
      <c r="H5976" s="31" t="s">
        <v>3874</v>
      </c>
      <c r="I5976" s="23"/>
      <c r="J5976" s="31" t="s">
        <v>48</v>
      </c>
      <c r="K5976" s="23"/>
    </row>
    <row r="5977" spans="1:11">
      <c r="A5977" s="3">
        <v>45309</v>
      </c>
      <c r="B5977" s="30" t="s">
        <v>3872</v>
      </c>
      <c r="C5977" s="2" t="s">
        <v>746</v>
      </c>
      <c r="D5977" s="2" t="s">
        <v>3180</v>
      </c>
      <c r="E5977" s="27">
        <v>0.70833333333333337</v>
      </c>
      <c r="F5977" s="27">
        <v>0.75</v>
      </c>
      <c r="G5977" s="25">
        <v>4.166666666666663E-2</v>
      </c>
      <c r="H5977" s="31" t="s">
        <v>3874</v>
      </c>
      <c r="I5977" s="2"/>
      <c r="J5977" s="31" t="s">
        <v>48</v>
      </c>
      <c r="K5977" s="2"/>
    </row>
    <row r="5978" spans="1:11">
      <c r="A5978" s="21">
        <v>45310</v>
      </c>
      <c r="B5978" s="30" t="s">
        <v>3865</v>
      </c>
      <c r="C5978" s="23" t="s">
        <v>1600</v>
      </c>
      <c r="D5978" s="23" t="s">
        <v>3182</v>
      </c>
      <c r="E5978" s="24">
        <v>0.39583333333333331</v>
      </c>
      <c r="F5978" s="24">
        <v>0.41666666666666669</v>
      </c>
      <c r="G5978" s="25">
        <v>2.083333333333337E-2</v>
      </c>
      <c r="H5978" s="31" t="s">
        <v>3874</v>
      </c>
      <c r="I5978" s="23"/>
      <c r="J5978" s="31" t="s">
        <v>48</v>
      </c>
      <c r="K5978" s="23"/>
    </row>
    <row r="5979" spans="1:11">
      <c r="A5979" s="3">
        <v>45310</v>
      </c>
      <c r="B5979" s="30" t="s">
        <v>3865</v>
      </c>
      <c r="C5979" s="2" t="s">
        <v>1589</v>
      </c>
      <c r="D5979" s="2" t="s">
        <v>3183</v>
      </c>
      <c r="E5979" s="27">
        <v>0.41666666666666669</v>
      </c>
      <c r="F5979" s="27">
        <v>0.45833333333333331</v>
      </c>
      <c r="G5979" s="25">
        <v>4.166666666666663E-2</v>
      </c>
      <c r="H5979" s="31" t="s">
        <v>3874</v>
      </c>
      <c r="I5979" s="2"/>
      <c r="J5979" s="31" t="s">
        <v>48</v>
      </c>
      <c r="K5979" s="2"/>
    </row>
    <row r="5980" spans="1:11">
      <c r="A5980" s="21">
        <v>45310</v>
      </c>
      <c r="B5980" s="30" t="s">
        <v>3865</v>
      </c>
      <c r="C5980" s="23" t="s">
        <v>1639</v>
      </c>
      <c r="D5980" s="23" t="s">
        <v>2450</v>
      </c>
      <c r="E5980" s="24">
        <v>0.45833333333333331</v>
      </c>
      <c r="F5980" s="24">
        <v>0.5</v>
      </c>
      <c r="G5980" s="25">
        <v>4.1666666666666685E-2</v>
      </c>
      <c r="H5980" s="31" t="s">
        <v>3874</v>
      </c>
      <c r="I5980" s="23"/>
      <c r="J5980" s="31" t="s">
        <v>48</v>
      </c>
      <c r="K5980" s="23"/>
    </row>
    <row r="5981" spans="1:11">
      <c r="A5981" s="3">
        <v>45310</v>
      </c>
      <c r="B5981" s="30" t="s">
        <v>3865</v>
      </c>
      <c r="C5981" s="2" t="s">
        <v>1589</v>
      </c>
      <c r="D5981" s="2" t="s">
        <v>3184</v>
      </c>
      <c r="E5981" s="27">
        <v>0.54166666666666663</v>
      </c>
      <c r="F5981" s="27">
        <v>0.58333333333333337</v>
      </c>
      <c r="G5981" s="25">
        <v>4.1666666666666741E-2</v>
      </c>
      <c r="H5981" s="31" t="s">
        <v>3874</v>
      </c>
      <c r="I5981" s="2"/>
      <c r="J5981" s="31" t="s">
        <v>48</v>
      </c>
      <c r="K5981" s="2"/>
    </row>
    <row r="5982" spans="1:11">
      <c r="A5982" s="21">
        <v>45310</v>
      </c>
      <c r="B5982" s="30" t="s">
        <v>3865</v>
      </c>
      <c r="C5982" s="23" t="s">
        <v>443</v>
      </c>
      <c r="D5982" s="23" t="s">
        <v>3185</v>
      </c>
      <c r="E5982" s="24">
        <v>0.58333333333333337</v>
      </c>
      <c r="F5982" s="24">
        <v>0.59375</v>
      </c>
      <c r="G5982" s="25">
        <v>1.041666666666663E-2</v>
      </c>
      <c r="H5982" s="31" t="s">
        <v>3867</v>
      </c>
      <c r="I5982" s="23"/>
      <c r="J5982" s="31" t="s">
        <v>34</v>
      </c>
      <c r="K5982" s="23"/>
    </row>
    <row r="5983" spans="1:11">
      <c r="A5983" s="3">
        <v>45310</v>
      </c>
      <c r="B5983" s="30" t="s">
        <v>3865</v>
      </c>
      <c r="C5983" s="2" t="s">
        <v>2944</v>
      </c>
      <c r="D5983" s="2" t="s">
        <v>1223</v>
      </c>
      <c r="E5983" s="27">
        <v>0.59375</v>
      </c>
      <c r="F5983" s="27">
        <v>0.625</v>
      </c>
      <c r="G5983" s="25">
        <v>3.125E-2</v>
      </c>
      <c r="H5983" s="31" t="s">
        <v>3874</v>
      </c>
      <c r="I5983" s="2"/>
      <c r="J5983" s="31" t="s">
        <v>48</v>
      </c>
      <c r="K5983" s="2"/>
    </row>
    <row r="5984" spans="1:11">
      <c r="A5984" s="21">
        <v>45310</v>
      </c>
      <c r="B5984" s="30" t="s">
        <v>3865</v>
      </c>
      <c r="C5984" s="23" t="s">
        <v>1589</v>
      </c>
      <c r="D5984" s="23" t="s">
        <v>3186</v>
      </c>
      <c r="E5984" s="24">
        <v>0.625</v>
      </c>
      <c r="F5984" s="24">
        <v>0.66666666666666663</v>
      </c>
      <c r="G5984" s="25">
        <v>4.166666666666663E-2</v>
      </c>
      <c r="H5984" s="31" t="s">
        <v>3874</v>
      </c>
      <c r="I5984" s="23"/>
      <c r="J5984" s="31" t="s">
        <v>48</v>
      </c>
      <c r="K5984" s="23"/>
    </row>
    <row r="5985" spans="1:11">
      <c r="A5985" s="3">
        <v>45310</v>
      </c>
      <c r="B5985" s="30" t="s">
        <v>3865</v>
      </c>
      <c r="C5985" s="2" t="s">
        <v>2944</v>
      </c>
      <c r="D5985" s="2" t="s">
        <v>1223</v>
      </c>
      <c r="E5985" s="27">
        <v>0.66666666666666663</v>
      </c>
      <c r="F5985" s="27">
        <v>0.6875</v>
      </c>
      <c r="G5985" s="25">
        <v>2.083333333333337E-2</v>
      </c>
      <c r="H5985" s="31" t="s">
        <v>3874</v>
      </c>
      <c r="I5985" s="2"/>
      <c r="J5985" s="31" t="s">
        <v>48</v>
      </c>
      <c r="K5985" s="2"/>
    </row>
    <row r="5986" spans="1:11">
      <c r="A5986" s="21">
        <v>45310</v>
      </c>
      <c r="B5986" s="30" t="s">
        <v>3865</v>
      </c>
      <c r="C5986" s="23" t="s">
        <v>1639</v>
      </c>
      <c r="D5986" s="23" t="s">
        <v>2966</v>
      </c>
      <c r="E5986" s="24">
        <v>0.6875</v>
      </c>
      <c r="F5986" s="24">
        <v>0.70833333333333337</v>
      </c>
      <c r="G5986" s="25">
        <v>2.083333333333337E-2</v>
      </c>
      <c r="H5986" s="31" t="s">
        <v>3874</v>
      </c>
      <c r="I5986" s="23"/>
      <c r="J5986" s="31" t="s">
        <v>48</v>
      </c>
      <c r="K5986" s="23"/>
    </row>
    <row r="5987" spans="1:11">
      <c r="A5987" s="3">
        <v>45310</v>
      </c>
      <c r="B5987" s="30" t="s">
        <v>3865</v>
      </c>
      <c r="C5987" s="2" t="s">
        <v>2944</v>
      </c>
      <c r="D5987" s="2" t="s">
        <v>3187</v>
      </c>
      <c r="E5987" s="27">
        <v>0.70833333333333337</v>
      </c>
      <c r="F5987" s="27">
        <v>0.75</v>
      </c>
      <c r="G5987" s="25">
        <v>4.166666666666663E-2</v>
      </c>
      <c r="H5987" s="31" t="s">
        <v>3874</v>
      </c>
      <c r="I5987" s="2"/>
      <c r="J5987" s="31" t="s">
        <v>48</v>
      </c>
      <c r="K5987" s="2"/>
    </row>
    <row r="5988" spans="1:11">
      <c r="A5988" s="21">
        <v>45311</v>
      </c>
      <c r="B5988" s="30" t="s">
        <v>3868</v>
      </c>
      <c r="C5988" s="23" t="s">
        <v>2670</v>
      </c>
      <c r="D5988" s="23" t="s">
        <v>3188</v>
      </c>
      <c r="E5988" s="24">
        <v>0.66666666666666663</v>
      </c>
      <c r="F5988" s="24">
        <v>0.69444444444444453</v>
      </c>
      <c r="G5988" s="25">
        <v>2.7777777777777901E-2</v>
      </c>
      <c r="H5988" s="31" t="s">
        <v>3874</v>
      </c>
      <c r="I5988" s="23"/>
      <c r="J5988" s="31" t="s">
        <v>48</v>
      </c>
      <c r="K5988" s="23"/>
    </row>
    <row r="5989" spans="1:11">
      <c r="A5989" s="3">
        <v>45311</v>
      </c>
      <c r="B5989" s="30" t="s">
        <v>3868</v>
      </c>
      <c r="C5989" s="2" t="s">
        <v>1600</v>
      </c>
      <c r="D5989" s="2" t="s">
        <v>1831</v>
      </c>
      <c r="E5989" s="27">
        <v>0.69444444444444453</v>
      </c>
      <c r="F5989" s="27">
        <v>0.70833333333333337</v>
      </c>
      <c r="G5989" s="25">
        <v>1.388888888888884E-2</v>
      </c>
      <c r="H5989" s="31" t="s">
        <v>3874</v>
      </c>
      <c r="I5989" s="2"/>
      <c r="J5989" s="31" t="s">
        <v>48</v>
      </c>
      <c r="K5989" s="2"/>
    </row>
    <row r="5990" spans="1:11">
      <c r="A5990" s="21">
        <v>45311</v>
      </c>
      <c r="B5990" s="30" t="s">
        <v>3868</v>
      </c>
      <c r="C5990" s="23" t="s">
        <v>1052</v>
      </c>
      <c r="D5990" s="23" t="s">
        <v>3189</v>
      </c>
      <c r="E5990" s="24">
        <v>0.72222222222222221</v>
      </c>
      <c r="F5990" s="24">
        <v>0.76388888888888884</v>
      </c>
      <c r="G5990" s="25">
        <v>4.166666666666663E-2</v>
      </c>
      <c r="H5990" s="31" t="s">
        <v>3866</v>
      </c>
      <c r="I5990" s="23"/>
      <c r="J5990" s="31" t="s">
        <v>54</v>
      </c>
      <c r="K5990" s="23"/>
    </row>
    <row r="5991" spans="1:11">
      <c r="A5991" s="3">
        <v>45312</v>
      </c>
      <c r="B5991" s="30" t="s">
        <v>3873</v>
      </c>
      <c r="C5991" s="2" t="s">
        <v>746</v>
      </c>
      <c r="D5991" s="2" t="s">
        <v>3975</v>
      </c>
      <c r="E5991" s="27">
        <v>0.41666666666666669</v>
      </c>
      <c r="F5991" s="27">
        <v>0.4375</v>
      </c>
      <c r="G5991" s="25">
        <v>2.0833333333333315E-2</v>
      </c>
      <c r="H5991" s="31" t="s">
        <v>3874</v>
      </c>
      <c r="I5991" s="2"/>
      <c r="J5991" s="31" t="s">
        <v>48</v>
      </c>
      <c r="K5991" s="2"/>
    </row>
    <row r="5992" spans="1:11">
      <c r="A5992" s="21">
        <v>45312</v>
      </c>
      <c r="B5992" s="30" t="s">
        <v>3873</v>
      </c>
      <c r="C5992" s="23" t="s">
        <v>2670</v>
      </c>
      <c r="D5992" s="23" t="s">
        <v>3190</v>
      </c>
      <c r="E5992" s="24">
        <v>0.4375</v>
      </c>
      <c r="F5992" s="24">
        <v>0.45833333333333331</v>
      </c>
      <c r="G5992" s="25">
        <v>2.0833333333333315E-2</v>
      </c>
      <c r="H5992" s="31" t="s">
        <v>3874</v>
      </c>
      <c r="I5992" s="23"/>
      <c r="J5992" s="31" t="s">
        <v>48</v>
      </c>
      <c r="K5992" s="23"/>
    </row>
    <row r="5993" spans="1:11">
      <c r="A5993" s="3">
        <v>45312</v>
      </c>
      <c r="B5993" s="30" t="s">
        <v>3873</v>
      </c>
      <c r="C5993" s="2" t="s">
        <v>449</v>
      </c>
      <c r="D5993" s="2" t="s">
        <v>3191</v>
      </c>
      <c r="E5993" s="27">
        <v>0.45833333333333331</v>
      </c>
      <c r="F5993" s="27">
        <v>0.46875</v>
      </c>
      <c r="G5993" s="25">
        <v>1.0416666666666685E-2</v>
      </c>
      <c r="H5993" s="31" t="s">
        <v>3867</v>
      </c>
      <c r="I5993" s="2"/>
      <c r="J5993" s="31" t="s">
        <v>34</v>
      </c>
      <c r="K5993" s="2"/>
    </row>
    <row r="5994" spans="1:11">
      <c r="A5994" s="21">
        <v>45312</v>
      </c>
      <c r="B5994" s="30" t="s">
        <v>3873</v>
      </c>
      <c r="C5994" s="23" t="s">
        <v>1052</v>
      </c>
      <c r="D5994" s="23" t="s">
        <v>3189</v>
      </c>
      <c r="E5994" s="24">
        <v>0.46875</v>
      </c>
      <c r="F5994" s="24">
        <v>0.48958333333333331</v>
      </c>
      <c r="G5994" s="25">
        <v>2.0833333333333315E-2</v>
      </c>
      <c r="H5994" s="31" t="s">
        <v>3866</v>
      </c>
      <c r="I5994" s="23"/>
      <c r="J5994" s="31" t="s">
        <v>54</v>
      </c>
      <c r="K5994" s="23"/>
    </row>
    <row r="5995" spans="1:11">
      <c r="A5995" s="3">
        <v>45313</v>
      </c>
      <c r="B5995" s="30" t="s">
        <v>3869</v>
      </c>
      <c r="C5995" s="2" t="s">
        <v>1600</v>
      </c>
      <c r="D5995" s="2" t="s">
        <v>2104</v>
      </c>
      <c r="E5995" s="27">
        <v>0.39583333333333331</v>
      </c>
      <c r="F5995" s="27">
        <v>0.40625</v>
      </c>
      <c r="G5995" s="25">
        <v>1.0416666666666685E-2</v>
      </c>
      <c r="H5995" s="31" t="s">
        <v>3874</v>
      </c>
      <c r="I5995" s="2"/>
      <c r="J5995" s="31" t="s">
        <v>48</v>
      </c>
      <c r="K5995" s="2"/>
    </row>
    <row r="5996" spans="1:11">
      <c r="A5996" s="21">
        <v>45313</v>
      </c>
      <c r="B5996" s="30" t="s">
        <v>3869</v>
      </c>
      <c r="C5996" s="23" t="s">
        <v>746</v>
      </c>
      <c r="D5996" s="23" t="s">
        <v>3975</v>
      </c>
      <c r="E5996" s="24">
        <v>0.40625</v>
      </c>
      <c r="F5996" s="24">
        <v>0.41666666666666669</v>
      </c>
      <c r="G5996" s="25">
        <v>1.0416666666666685E-2</v>
      </c>
      <c r="H5996" s="31" t="s">
        <v>3874</v>
      </c>
      <c r="I5996" s="23"/>
      <c r="J5996" s="31" t="s">
        <v>48</v>
      </c>
      <c r="K5996" s="23"/>
    </row>
    <row r="5997" spans="1:11">
      <c r="A5997" s="3">
        <v>45313</v>
      </c>
      <c r="B5997" s="30" t="s">
        <v>3869</v>
      </c>
      <c r="C5997" s="2" t="s">
        <v>746</v>
      </c>
      <c r="D5997" s="2" t="s">
        <v>3192</v>
      </c>
      <c r="E5997" s="27">
        <v>0.41666666666666669</v>
      </c>
      <c r="F5997" s="27">
        <v>0.43055555555555558</v>
      </c>
      <c r="G5997" s="25">
        <v>1.3888888888888895E-2</v>
      </c>
      <c r="H5997" s="31" t="s">
        <v>3874</v>
      </c>
      <c r="I5997" s="2" t="s">
        <v>3193</v>
      </c>
      <c r="J5997" s="31" t="s">
        <v>48</v>
      </c>
      <c r="K5997" s="2"/>
    </row>
    <row r="5998" spans="1:11">
      <c r="A5998" s="21">
        <v>45313</v>
      </c>
      <c r="B5998" s="30" t="s">
        <v>3869</v>
      </c>
      <c r="C5998" s="23" t="s">
        <v>1600</v>
      </c>
      <c r="D5998" s="23" t="s">
        <v>1831</v>
      </c>
      <c r="E5998" s="24">
        <v>0.43055555555555558</v>
      </c>
      <c r="F5998" s="24">
        <v>0.45833333333333331</v>
      </c>
      <c r="G5998" s="25">
        <v>2.7777777777777735E-2</v>
      </c>
      <c r="H5998" s="31" t="s">
        <v>3874</v>
      </c>
      <c r="I5998" s="23"/>
      <c r="J5998" s="31" t="s">
        <v>48</v>
      </c>
      <c r="K5998" s="23"/>
    </row>
    <row r="5999" spans="1:11">
      <c r="A5999" s="3">
        <v>45313</v>
      </c>
      <c r="B5999" s="30" t="s">
        <v>3869</v>
      </c>
      <c r="C5999" s="2" t="s">
        <v>2944</v>
      </c>
      <c r="D5999" s="2" t="s">
        <v>3194</v>
      </c>
      <c r="E5999" s="27">
        <v>0.45833333333333331</v>
      </c>
      <c r="F5999" s="27">
        <v>0.48958333333333331</v>
      </c>
      <c r="G5999" s="25">
        <v>3.125E-2</v>
      </c>
      <c r="H5999" s="31" t="s">
        <v>3874</v>
      </c>
      <c r="I5999" s="2"/>
      <c r="J5999" s="31" t="s">
        <v>48</v>
      </c>
      <c r="K5999" s="2"/>
    </row>
    <row r="6000" spans="1:11">
      <c r="A6000" s="21">
        <v>45313</v>
      </c>
      <c r="B6000" s="30" t="s">
        <v>3869</v>
      </c>
      <c r="C6000" s="23" t="s">
        <v>2670</v>
      </c>
      <c r="D6000" s="23" t="s">
        <v>3195</v>
      </c>
      <c r="E6000" s="24">
        <v>0.54166666666666663</v>
      </c>
      <c r="F6000" s="24">
        <v>0.625</v>
      </c>
      <c r="G6000" s="25">
        <v>8.333333333333337E-2</v>
      </c>
      <c r="H6000" s="31" t="s">
        <v>3874</v>
      </c>
      <c r="I6000" s="23"/>
      <c r="J6000" s="31" t="s">
        <v>48</v>
      </c>
      <c r="K6000" s="23"/>
    </row>
    <row r="6001" spans="1:11">
      <c r="A6001" s="3">
        <v>45313</v>
      </c>
      <c r="B6001" s="30" t="s">
        <v>3869</v>
      </c>
      <c r="C6001" s="2" t="s">
        <v>2944</v>
      </c>
      <c r="D6001" s="2" t="s">
        <v>3196</v>
      </c>
      <c r="E6001" s="27">
        <v>0.625</v>
      </c>
      <c r="F6001" s="27">
        <v>0.63541666666666663</v>
      </c>
      <c r="G6001" s="25">
        <v>1.041666666666663E-2</v>
      </c>
      <c r="H6001" s="31" t="s">
        <v>3874</v>
      </c>
      <c r="I6001" s="2"/>
      <c r="J6001" s="31" t="s">
        <v>48</v>
      </c>
      <c r="K6001" s="2"/>
    </row>
    <row r="6002" spans="1:11">
      <c r="A6002" s="21">
        <v>45313</v>
      </c>
      <c r="B6002" s="30" t="s">
        <v>3869</v>
      </c>
      <c r="C6002" s="23" t="s">
        <v>2670</v>
      </c>
      <c r="D6002" s="23" t="s">
        <v>3195</v>
      </c>
      <c r="E6002" s="24">
        <v>0.63541666666666663</v>
      </c>
      <c r="F6002" s="24">
        <v>0.6875</v>
      </c>
      <c r="G6002" s="25">
        <v>5.208333333333337E-2</v>
      </c>
      <c r="H6002" s="31" t="s">
        <v>3874</v>
      </c>
      <c r="I6002" s="23"/>
      <c r="J6002" s="31" t="s">
        <v>48</v>
      </c>
      <c r="K6002" s="23"/>
    </row>
    <row r="6003" spans="1:11">
      <c r="A6003" s="3">
        <v>45313</v>
      </c>
      <c r="B6003" s="30" t="s">
        <v>3869</v>
      </c>
      <c r="C6003" s="2" t="s">
        <v>1639</v>
      </c>
      <c r="D6003" s="2" t="s">
        <v>2966</v>
      </c>
      <c r="E6003" s="27">
        <v>0.6875</v>
      </c>
      <c r="F6003" s="27">
        <v>0.72916666666666663</v>
      </c>
      <c r="G6003" s="25">
        <v>4.166666666666663E-2</v>
      </c>
      <c r="H6003" s="31" t="s">
        <v>3874</v>
      </c>
      <c r="I6003" s="2"/>
      <c r="J6003" s="31" t="s">
        <v>48</v>
      </c>
      <c r="K6003" s="2"/>
    </row>
    <row r="6004" spans="1:11">
      <c r="A6004" s="21">
        <v>45313</v>
      </c>
      <c r="B6004" s="30" t="s">
        <v>3869</v>
      </c>
      <c r="C6004" s="23" t="s">
        <v>1589</v>
      </c>
      <c r="D6004" s="23" t="s">
        <v>3197</v>
      </c>
      <c r="E6004" s="24">
        <v>0.72916666666666663</v>
      </c>
      <c r="F6004" s="24">
        <v>0.77083333333333337</v>
      </c>
      <c r="G6004" s="25">
        <v>4.1666666666666741E-2</v>
      </c>
      <c r="H6004" s="31" t="s">
        <v>3874</v>
      </c>
      <c r="I6004" s="23"/>
      <c r="J6004" s="31" t="s">
        <v>48</v>
      </c>
      <c r="K6004" s="23"/>
    </row>
    <row r="6005" spans="1:11">
      <c r="A6005" s="3">
        <v>45313</v>
      </c>
      <c r="B6005" s="30" t="s">
        <v>3869</v>
      </c>
      <c r="C6005" s="2" t="s">
        <v>2944</v>
      </c>
      <c r="D6005" s="2" t="s">
        <v>3198</v>
      </c>
      <c r="E6005" s="27">
        <v>0.77083333333333337</v>
      </c>
      <c r="F6005" s="27">
        <v>0.79166666666666663</v>
      </c>
      <c r="G6005" s="25">
        <v>2.0833333333333259E-2</v>
      </c>
      <c r="H6005" s="31" t="s">
        <v>3874</v>
      </c>
      <c r="I6005" s="2"/>
      <c r="J6005" s="31" t="s">
        <v>48</v>
      </c>
      <c r="K6005" s="2"/>
    </row>
    <row r="6006" spans="1:11">
      <c r="A6006" s="21">
        <v>45314</v>
      </c>
      <c r="B6006" s="30" t="s">
        <v>3870</v>
      </c>
      <c r="C6006" s="23" t="s">
        <v>1600</v>
      </c>
      <c r="D6006" s="23" t="s">
        <v>2104</v>
      </c>
      <c r="E6006" s="24">
        <v>0.39583333333333331</v>
      </c>
      <c r="F6006" s="24">
        <v>0.41666666666666669</v>
      </c>
      <c r="G6006" s="25">
        <v>2.083333333333337E-2</v>
      </c>
      <c r="H6006" s="31" t="s">
        <v>3874</v>
      </c>
      <c r="I6006" s="23"/>
      <c r="J6006" s="31" t="s">
        <v>48</v>
      </c>
      <c r="K6006" s="23"/>
    </row>
    <row r="6007" spans="1:11">
      <c r="A6007" s="3">
        <v>45314</v>
      </c>
      <c r="B6007" s="30" t="s">
        <v>3870</v>
      </c>
      <c r="C6007" s="2" t="s">
        <v>1639</v>
      </c>
      <c r="D6007" s="2" t="s">
        <v>2475</v>
      </c>
      <c r="E6007" s="27">
        <v>0.41666666666666669</v>
      </c>
      <c r="F6007" s="27">
        <v>0.45833333333333331</v>
      </c>
      <c r="G6007" s="25">
        <v>4.166666666666663E-2</v>
      </c>
      <c r="H6007" s="31" t="s">
        <v>3874</v>
      </c>
      <c r="I6007" s="2"/>
      <c r="J6007" s="31" t="s">
        <v>48</v>
      </c>
      <c r="K6007" s="2"/>
    </row>
    <row r="6008" spans="1:11">
      <c r="A6008" s="21">
        <v>45314</v>
      </c>
      <c r="B6008" s="30" t="s">
        <v>3870</v>
      </c>
      <c r="C6008" s="23" t="s">
        <v>2670</v>
      </c>
      <c r="D6008" s="23" t="s">
        <v>1943</v>
      </c>
      <c r="E6008" s="24">
        <v>0.45833333333333331</v>
      </c>
      <c r="F6008" s="24">
        <v>0.47916666666666669</v>
      </c>
      <c r="G6008" s="25">
        <v>2.083333333333337E-2</v>
      </c>
      <c r="H6008" s="31" t="s">
        <v>3874</v>
      </c>
      <c r="I6008" s="23"/>
      <c r="J6008" s="31" t="s">
        <v>48</v>
      </c>
      <c r="K6008" s="23"/>
    </row>
    <row r="6009" spans="1:11">
      <c r="A6009" s="3">
        <v>45314</v>
      </c>
      <c r="B6009" s="30" t="s">
        <v>3870</v>
      </c>
      <c r="C6009" s="2" t="s">
        <v>746</v>
      </c>
      <c r="D6009" s="2" t="s">
        <v>3199</v>
      </c>
      <c r="E6009" s="27">
        <v>0.54166666666666663</v>
      </c>
      <c r="F6009" s="27">
        <v>0.5625</v>
      </c>
      <c r="G6009" s="25">
        <v>2.083333333333337E-2</v>
      </c>
      <c r="H6009" s="31" t="s">
        <v>3874</v>
      </c>
      <c r="I6009" s="2"/>
      <c r="J6009" s="31" t="s">
        <v>48</v>
      </c>
      <c r="K6009" s="2"/>
    </row>
    <row r="6010" spans="1:11">
      <c r="A6010" s="21">
        <v>45314</v>
      </c>
      <c r="B6010" s="30" t="s">
        <v>3870</v>
      </c>
      <c r="C6010" s="23" t="s">
        <v>2670</v>
      </c>
      <c r="D6010" s="23" t="s">
        <v>1943</v>
      </c>
      <c r="E6010" s="24">
        <v>0.5625</v>
      </c>
      <c r="F6010" s="24">
        <v>0.625</v>
      </c>
      <c r="G6010" s="25">
        <v>6.25E-2</v>
      </c>
      <c r="H6010" s="31" t="s">
        <v>3874</v>
      </c>
      <c r="I6010" s="23"/>
      <c r="J6010" s="31" t="s">
        <v>48</v>
      </c>
      <c r="K6010" s="23"/>
    </row>
    <row r="6011" spans="1:11">
      <c r="A6011" s="3">
        <v>45314</v>
      </c>
      <c r="B6011" s="30" t="s">
        <v>3870</v>
      </c>
      <c r="C6011" s="2" t="s">
        <v>1639</v>
      </c>
      <c r="D6011" s="2" t="s">
        <v>2259</v>
      </c>
      <c r="E6011" s="27">
        <v>0.625</v>
      </c>
      <c r="F6011" s="27">
        <v>0.66666666666666663</v>
      </c>
      <c r="G6011" s="25">
        <v>4.166666666666663E-2</v>
      </c>
      <c r="H6011" s="31" t="s">
        <v>3874</v>
      </c>
      <c r="I6011" s="2"/>
      <c r="J6011" s="31" t="s">
        <v>48</v>
      </c>
      <c r="K6011" s="2"/>
    </row>
    <row r="6012" spans="1:11">
      <c r="A6012" s="21">
        <v>45314</v>
      </c>
      <c r="B6012" s="30" t="s">
        <v>3870</v>
      </c>
      <c r="C6012" s="23" t="s">
        <v>1589</v>
      </c>
      <c r="D6012" s="23" t="s">
        <v>3200</v>
      </c>
      <c r="E6012" s="24">
        <v>0.66666666666666663</v>
      </c>
      <c r="F6012" s="24">
        <v>0.70833333333333337</v>
      </c>
      <c r="G6012" s="25">
        <v>4.1666666666666741E-2</v>
      </c>
      <c r="H6012" s="31" t="s">
        <v>3874</v>
      </c>
      <c r="I6012" s="23"/>
      <c r="J6012" s="31" t="s">
        <v>48</v>
      </c>
      <c r="K6012" s="23"/>
    </row>
    <row r="6013" spans="1:11">
      <c r="A6013" s="3">
        <v>45314</v>
      </c>
      <c r="B6013" s="30" t="s">
        <v>3870</v>
      </c>
      <c r="C6013" s="2" t="s">
        <v>2670</v>
      </c>
      <c r="D6013" s="2" t="s">
        <v>3201</v>
      </c>
      <c r="E6013" s="27">
        <v>0.70833333333333337</v>
      </c>
      <c r="F6013" s="27">
        <v>0.77083333333333337</v>
      </c>
      <c r="G6013" s="25">
        <v>6.25E-2</v>
      </c>
      <c r="H6013" s="31" t="s">
        <v>3874</v>
      </c>
      <c r="I6013" s="2"/>
      <c r="J6013" s="31" t="s">
        <v>48</v>
      </c>
      <c r="K6013" s="2"/>
    </row>
    <row r="6014" spans="1:11">
      <c r="A6014" s="21">
        <v>45314</v>
      </c>
      <c r="B6014" s="30" t="s">
        <v>3870</v>
      </c>
      <c r="C6014" s="23" t="s">
        <v>2944</v>
      </c>
      <c r="D6014" s="23" t="s">
        <v>3202</v>
      </c>
      <c r="E6014" s="24">
        <v>0.84375</v>
      </c>
      <c r="F6014" s="24">
        <v>0.85416666666666663</v>
      </c>
      <c r="G6014" s="25">
        <v>1.041666666666663E-2</v>
      </c>
      <c r="H6014" s="31" t="s">
        <v>3874</v>
      </c>
      <c r="I6014" s="23"/>
      <c r="J6014" s="31" t="s">
        <v>48</v>
      </c>
      <c r="K6014" s="23"/>
    </row>
    <row r="6015" spans="1:11">
      <c r="A6015" s="3">
        <v>45314</v>
      </c>
      <c r="B6015" s="30" t="s">
        <v>3870</v>
      </c>
      <c r="C6015" s="2" t="s">
        <v>2944</v>
      </c>
      <c r="D6015" s="2" t="s">
        <v>3202</v>
      </c>
      <c r="E6015" s="27">
        <v>0.85416666666666663</v>
      </c>
      <c r="F6015" s="27">
        <v>0.91666666666666663</v>
      </c>
      <c r="G6015" s="25">
        <v>6.25E-2</v>
      </c>
      <c r="H6015" s="31" t="s">
        <v>3874</v>
      </c>
      <c r="I6015" s="2"/>
      <c r="J6015" s="31" t="s">
        <v>48</v>
      </c>
      <c r="K6015" s="2"/>
    </row>
    <row r="6016" spans="1:11">
      <c r="A6016" s="21">
        <v>45315</v>
      </c>
      <c r="B6016" s="30" t="s">
        <v>3871</v>
      </c>
      <c r="C6016" s="23" t="s">
        <v>2944</v>
      </c>
      <c r="D6016" s="23" t="s">
        <v>3976</v>
      </c>
      <c r="E6016" s="24">
        <v>0.39583333333333331</v>
      </c>
      <c r="F6016" s="24">
        <v>0.41666666666666669</v>
      </c>
      <c r="G6016" s="25">
        <v>2.083333333333337E-2</v>
      </c>
      <c r="H6016" s="31" t="s">
        <v>3874</v>
      </c>
      <c r="I6016" s="23"/>
      <c r="J6016" s="31" t="s">
        <v>48</v>
      </c>
      <c r="K6016" s="23"/>
    </row>
    <row r="6017" spans="1:11">
      <c r="A6017" s="3">
        <v>45315</v>
      </c>
      <c r="B6017" s="30" t="s">
        <v>3871</v>
      </c>
      <c r="C6017" s="2" t="s">
        <v>1589</v>
      </c>
      <c r="D6017" s="2" t="s">
        <v>3203</v>
      </c>
      <c r="E6017" s="27">
        <v>0.41666666666666669</v>
      </c>
      <c r="F6017" s="27">
        <v>0.5</v>
      </c>
      <c r="G6017" s="25">
        <v>8.3333333333333315E-2</v>
      </c>
      <c r="H6017" s="31" t="s">
        <v>3874</v>
      </c>
      <c r="I6017" s="2"/>
      <c r="J6017" s="31" t="s">
        <v>48</v>
      </c>
      <c r="K6017" s="2"/>
    </row>
    <row r="6018" spans="1:11">
      <c r="A6018" s="21">
        <v>45315</v>
      </c>
      <c r="B6018" s="30" t="s">
        <v>3871</v>
      </c>
      <c r="C6018" s="23" t="s">
        <v>2944</v>
      </c>
      <c r="D6018" s="23" t="s">
        <v>3204</v>
      </c>
      <c r="E6018" s="24">
        <v>0.54166666666666663</v>
      </c>
      <c r="F6018" s="24">
        <v>0.5625</v>
      </c>
      <c r="G6018" s="25">
        <v>2.083333333333337E-2</v>
      </c>
      <c r="H6018" s="31" t="s">
        <v>3874</v>
      </c>
      <c r="I6018" s="23"/>
      <c r="J6018" s="31" t="s">
        <v>48</v>
      </c>
      <c r="K6018" s="23"/>
    </row>
    <row r="6019" spans="1:11">
      <c r="A6019" s="3">
        <v>45315</v>
      </c>
      <c r="B6019" s="30" t="s">
        <v>3871</v>
      </c>
      <c r="C6019" s="2" t="s">
        <v>3027</v>
      </c>
      <c r="D6019" s="2" t="s">
        <v>3205</v>
      </c>
      <c r="E6019" s="27">
        <v>0.5625</v>
      </c>
      <c r="F6019" s="27">
        <v>0.60416666666666663</v>
      </c>
      <c r="G6019" s="25">
        <v>4.166666666666663E-2</v>
      </c>
      <c r="H6019" s="31" t="s">
        <v>3874</v>
      </c>
      <c r="I6019" s="2"/>
      <c r="J6019" s="31" t="s">
        <v>48</v>
      </c>
      <c r="K6019" s="2"/>
    </row>
    <row r="6020" spans="1:11">
      <c r="A6020" s="21">
        <v>45315</v>
      </c>
      <c r="B6020" s="30" t="s">
        <v>3871</v>
      </c>
      <c r="C6020" s="23" t="s">
        <v>2670</v>
      </c>
      <c r="D6020" s="23" t="s">
        <v>1831</v>
      </c>
      <c r="E6020" s="24">
        <v>0.60416666666666663</v>
      </c>
      <c r="F6020" s="24">
        <v>0.63541666666666663</v>
      </c>
      <c r="G6020" s="25">
        <v>3.125E-2</v>
      </c>
      <c r="H6020" s="31" t="s">
        <v>3874</v>
      </c>
      <c r="I6020" s="23"/>
      <c r="J6020" s="31" t="s">
        <v>48</v>
      </c>
      <c r="K6020" s="23"/>
    </row>
    <row r="6021" spans="1:11">
      <c r="A6021" s="3">
        <v>45315</v>
      </c>
      <c r="B6021" s="30" t="s">
        <v>3871</v>
      </c>
      <c r="C6021" s="2" t="s">
        <v>1589</v>
      </c>
      <c r="D6021" s="2" t="s">
        <v>3206</v>
      </c>
      <c r="E6021" s="27">
        <v>0.63541666666666663</v>
      </c>
      <c r="F6021" s="27">
        <v>0.6875</v>
      </c>
      <c r="G6021" s="25">
        <v>5.208333333333337E-2</v>
      </c>
      <c r="H6021" s="31" t="s">
        <v>3874</v>
      </c>
      <c r="I6021" s="2"/>
      <c r="J6021" s="31" t="s">
        <v>48</v>
      </c>
      <c r="K6021" s="2"/>
    </row>
    <row r="6022" spans="1:11">
      <c r="A6022" s="21">
        <v>45315</v>
      </c>
      <c r="B6022" s="30" t="s">
        <v>3871</v>
      </c>
      <c r="C6022" s="23" t="s">
        <v>1639</v>
      </c>
      <c r="D6022" s="23" t="s">
        <v>2966</v>
      </c>
      <c r="E6022" s="24">
        <v>0.6875</v>
      </c>
      <c r="F6022" s="24">
        <v>0.70833333333333337</v>
      </c>
      <c r="G6022" s="25">
        <v>2.083333333333337E-2</v>
      </c>
      <c r="H6022" s="31" t="s">
        <v>3874</v>
      </c>
      <c r="I6022" s="23"/>
      <c r="J6022" s="31" t="s">
        <v>48</v>
      </c>
      <c r="K6022" s="23"/>
    </row>
    <row r="6023" spans="1:11">
      <c r="A6023" s="3">
        <v>45315</v>
      </c>
      <c r="B6023" s="30" t="s">
        <v>3871</v>
      </c>
      <c r="C6023" s="2" t="s">
        <v>1639</v>
      </c>
      <c r="D6023" s="2" t="s">
        <v>2436</v>
      </c>
      <c r="E6023" s="27">
        <v>0.70833333333333337</v>
      </c>
      <c r="F6023" s="27">
        <v>0.72916666666666663</v>
      </c>
      <c r="G6023" s="25">
        <v>2.0833333333333259E-2</v>
      </c>
      <c r="H6023" s="31" t="s">
        <v>3874</v>
      </c>
      <c r="I6023" s="2"/>
      <c r="J6023" s="31" t="s">
        <v>48</v>
      </c>
      <c r="K6023" s="2"/>
    </row>
    <row r="6024" spans="1:11">
      <c r="A6024" s="21">
        <v>45315</v>
      </c>
      <c r="B6024" s="30" t="s">
        <v>3871</v>
      </c>
      <c r="C6024" s="23" t="s">
        <v>1589</v>
      </c>
      <c r="D6024" s="23" t="s">
        <v>3207</v>
      </c>
      <c r="E6024" s="24">
        <v>0.72916666666666663</v>
      </c>
      <c r="F6024" s="24">
        <v>0.75</v>
      </c>
      <c r="G6024" s="25">
        <v>2.083333333333337E-2</v>
      </c>
      <c r="H6024" s="31" t="s">
        <v>3874</v>
      </c>
      <c r="I6024" s="23"/>
      <c r="J6024" s="31" t="s">
        <v>48</v>
      </c>
      <c r="K6024" s="23"/>
    </row>
    <row r="6025" spans="1:11">
      <c r="A6025" s="3">
        <v>45315</v>
      </c>
      <c r="B6025" s="30" t="s">
        <v>3871</v>
      </c>
      <c r="C6025" s="2" t="s">
        <v>1589</v>
      </c>
      <c r="D6025" s="2" t="s">
        <v>3208</v>
      </c>
      <c r="E6025" s="27">
        <v>0.75</v>
      </c>
      <c r="F6025" s="27">
        <v>0.77777777777777779</v>
      </c>
      <c r="G6025" s="25">
        <v>2.777777777777779E-2</v>
      </c>
      <c r="H6025" s="31" t="s">
        <v>3874</v>
      </c>
      <c r="I6025" s="2"/>
      <c r="J6025" s="31" t="s">
        <v>48</v>
      </c>
      <c r="K6025" s="2"/>
    </row>
    <row r="6026" spans="1:11">
      <c r="A6026" s="21">
        <v>45315</v>
      </c>
      <c r="B6026" s="30" t="s">
        <v>3871</v>
      </c>
      <c r="C6026" s="23" t="s">
        <v>1600</v>
      </c>
      <c r="D6026" s="23" t="s">
        <v>3209</v>
      </c>
      <c r="E6026" s="24">
        <v>0.77777777777777779</v>
      </c>
      <c r="F6026" s="24">
        <v>0.79166666666666663</v>
      </c>
      <c r="G6026" s="25">
        <v>1.388888888888884E-2</v>
      </c>
      <c r="H6026" s="31" t="s">
        <v>3874</v>
      </c>
      <c r="I6026" s="23"/>
      <c r="J6026" s="31" t="s">
        <v>48</v>
      </c>
      <c r="K6026" s="23"/>
    </row>
    <row r="6027" spans="1:11">
      <c r="A6027" s="3">
        <v>45315</v>
      </c>
      <c r="B6027" s="30" t="s">
        <v>3871</v>
      </c>
      <c r="C6027" s="2" t="s">
        <v>746</v>
      </c>
      <c r="D6027" s="2" t="s">
        <v>3210</v>
      </c>
      <c r="E6027" s="27">
        <v>0.79166666666666663</v>
      </c>
      <c r="F6027" s="27">
        <v>0.81944444444444453</v>
      </c>
      <c r="G6027" s="25">
        <v>2.7777777777777901E-2</v>
      </c>
      <c r="H6027" s="31" t="s">
        <v>3874</v>
      </c>
      <c r="I6027" s="2"/>
      <c r="J6027" s="31" t="s">
        <v>48</v>
      </c>
      <c r="K6027" s="2"/>
    </row>
    <row r="6028" spans="1:11">
      <c r="A6028" s="21">
        <v>45315</v>
      </c>
      <c r="B6028" s="30" t="s">
        <v>3871</v>
      </c>
      <c r="C6028" s="23" t="s">
        <v>2944</v>
      </c>
      <c r="D6028" s="23" t="s">
        <v>3211</v>
      </c>
      <c r="E6028" s="24">
        <v>0.85416666666666663</v>
      </c>
      <c r="F6028" s="24">
        <v>0.86458333333333337</v>
      </c>
      <c r="G6028" s="25">
        <v>1.0416666666666741E-2</v>
      </c>
      <c r="H6028" s="31" t="s">
        <v>3874</v>
      </c>
      <c r="I6028" s="23"/>
      <c r="J6028" s="31" t="s">
        <v>48</v>
      </c>
      <c r="K6028" s="23"/>
    </row>
    <row r="6029" spans="1:11">
      <c r="A6029" s="3">
        <v>45315</v>
      </c>
      <c r="B6029" s="30" t="s">
        <v>3871</v>
      </c>
      <c r="C6029" s="2" t="s">
        <v>746</v>
      </c>
      <c r="D6029" s="2" t="s">
        <v>3212</v>
      </c>
      <c r="E6029" s="27">
        <v>0.86458333333333337</v>
      </c>
      <c r="F6029" s="27">
        <v>0.88541666666666663</v>
      </c>
      <c r="G6029" s="25">
        <v>2.0833333333333259E-2</v>
      </c>
      <c r="H6029" s="31" t="s">
        <v>3874</v>
      </c>
      <c r="I6029" s="2"/>
      <c r="J6029" s="31" t="s">
        <v>48</v>
      </c>
      <c r="K6029" s="2"/>
    </row>
    <row r="6030" spans="1:11">
      <c r="A6030" s="21">
        <v>45316</v>
      </c>
      <c r="B6030" s="30" t="s">
        <v>3872</v>
      </c>
      <c r="C6030" s="23" t="s">
        <v>1600</v>
      </c>
      <c r="D6030" s="23" t="s">
        <v>3213</v>
      </c>
      <c r="E6030" s="24">
        <v>0.39583333333333331</v>
      </c>
      <c r="F6030" s="24">
        <v>0.41666666666666669</v>
      </c>
      <c r="G6030" s="25">
        <v>2.083333333333337E-2</v>
      </c>
      <c r="H6030" s="31" t="s">
        <v>3874</v>
      </c>
      <c r="I6030" s="23"/>
      <c r="J6030" s="31" t="s">
        <v>48</v>
      </c>
      <c r="K6030" s="23"/>
    </row>
    <row r="6031" spans="1:11">
      <c r="A6031" s="3">
        <v>45316</v>
      </c>
      <c r="B6031" s="30" t="s">
        <v>3872</v>
      </c>
      <c r="C6031" s="2" t="s">
        <v>2670</v>
      </c>
      <c r="D6031" s="2" t="s">
        <v>3214</v>
      </c>
      <c r="E6031" s="27">
        <v>0.41666666666666669</v>
      </c>
      <c r="F6031" s="27">
        <v>0.45833333333333331</v>
      </c>
      <c r="G6031" s="25">
        <v>4.166666666666663E-2</v>
      </c>
      <c r="H6031" s="31" t="s">
        <v>3874</v>
      </c>
      <c r="I6031" s="2"/>
      <c r="J6031" s="31" t="s">
        <v>48</v>
      </c>
      <c r="K6031" s="2"/>
    </row>
    <row r="6032" spans="1:11">
      <c r="A6032" s="21">
        <v>45316</v>
      </c>
      <c r="B6032" s="30" t="s">
        <v>3872</v>
      </c>
      <c r="C6032" s="23" t="s">
        <v>1589</v>
      </c>
      <c r="D6032" s="23" t="s">
        <v>3215</v>
      </c>
      <c r="E6032" s="24">
        <v>0.45833333333333331</v>
      </c>
      <c r="F6032" s="24">
        <v>0.5</v>
      </c>
      <c r="G6032" s="25">
        <v>4.1666666666666685E-2</v>
      </c>
      <c r="H6032" s="31" t="s">
        <v>3874</v>
      </c>
      <c r="I6032" s="23"/>
      <c r="J6032" s="31" t="s">
        <v>48</v>
      </c>
      <c r="K6032" s="23"/>
    </row>
    <row r="6033" spans="1:11">
      <c r="A6033" s="3">
        <v>45316</v>
      </c>
      <c r="B6033" s="30" t="s">
        <v>3872</v>
      </c>
      <c r="C6033" s="2" t="s">
        <v>1589</v>
      </c>
      <c r="D6033" s="2" t="s">
        <v>3216</v>
      </c>
      <c r="E6033" s="27">
        <v>0.54166666666666663</v>
      </c>
      <c r="F6033" s="27">
        <v>0.625</v>
      </c>
      <c r="G6033" s="25">
        <v>8.333333333333337E-2</v>
      </c>
      <c r="H6033" s="31" t="s">
        <v>3874</v>
      </c>
      <c r="I6033" s="2"/>
      <c r="J6033" s="31" t="s">
        <v>48</v>
      </c>
      <c r="K6033" s="2"/>
    </row>
    <row r="6034" spans="1:11">
      <c r="A6034" s="21">
        <v>45316</v>
      </c>
      <c r="B6034" s="30" t="s">
        <v>3872</v>
      </c>
      <c r="C6034" s="23" t="s">
        <v>1639</v>
      </c>
      <c r="D6034" s="23" t="s">
        <v>2475</v>
      </c>
      <c r="E6034" s="24">
        <v>0.625</v>
      </c>
      <c r="F6034" s="24">
        <v>0.6875</v>
      </c>
      <c r="G6034" s="25">
        <v>6.25E-2</v>
      </c>
      <c r="H6034" s="31" t="s">
        <v>3874</v>
      </c>
      <c r="I6034" s="23"/>
      <c r="J6034" s="31" t="s">
        <v>48</v>
      </c>
      <c r="K6034" s="23"/>
    </row>
    <row r="6035" spans="1:11">
      <c r="A6035" s="3">
        <v>45316</v>
      </c>
      <c r="B6035" s="30" t="s">
        <v>3872</v>
      </c>
      <c r="C6035" s="2" t="s">
        <v>1589</v>
      </c>
      <c r="D6035" s="2" t="s">
        <v>3217</v>
      </c>
      <c r="E6035" s="27">
        <v>0.70833333333333337</v>
      </c>
      <c r="F6035" s="27">
        <v>0.77083333333333337</v>
      </c>
      <c r="G6035" s="25">
        <v>6.25E-2</v>
      </c>
      <c r="H6035" s="31" t="s">
        <v>3874</v>
      </c>
      <c r="I6035" s="2"/>
      <c r="J6035" s="31" t="s">
        <v>48</v>
      </c>
      <c r="K6035" s="2"/>
    </row>
    <row r="6036" spans="1:11">
      <c r="A6036" s="21">
        <v>45317</v>
      </c>
      <c r="B6036" s="30" t="s">
        <v>3865</v>
      </c>
      <c r="C6036" s="23" t="s">
        <v>746</v>
      </c>
      <c r="D6036" s="23" t="s">
        <v>3218</v>
      </c>
      <c r="E6036" s="24">
        <v>0.39583333333333331</v>
      </c>
      <c r="F6036" s="24">
        <v>0.41666666666666669</v>
      </c>
      <c r="G6036" s="25">
        <v>2.083333333333337E-2</v>
      </c>
      <c r="H6036" s="31" t="s">
        <v>3874</v>
      </c>
      <c r="I6036" s="23"/>
      <c r="J6036" s="31" t="s">
        <v>48</v>
      </c>
      <c r="K6036" s="23"/>
    </row>
    <row r="6037" spans="1:11">
      <c r="A6037" s="3">
        <v>45317</v>
      </c>
      <c r="B6037" s="30" t="s">
        <v>3865</v>
      </c>
      <c r="C6037" s="2" t="s">
        <v>1589</v>
      </c>
      <c r="D6037" s="2" t="s">
        <v>3216</v>
      </c>
      <c r="E6037" s="27">
        <v>0.41666666666666669</v>
      </c>
      <c r="F6037" s="27">
        <v>0.45833333333333331</v>
      </c>
      <c r="G6037" s="25">
        <v>4.166666666666663E-2</v>
      </c>
      <c r="H6037" s="31" t="s">
        <v>3874</v>
      </c>
      <c r="I6037" s="2"/>
      <c r="J6037" s="31" t="s">
        <v>48</v>
      </c>
      <c r="K6037" s="2"/>
    </row>
    <row r="6038" spans="1:11">
      <c r="A6038" s="21">
        <v>45317</v>
      </c>
      <c r="B6038" s="30" t="s">
        <v>3865</v>
      </c>
      <c r="C6038" s="23" t="s">
        <v>1639</v>
      </c>
      <c r="D6038" s="23" t="s">
        <v>2753</v>
      </c>
      <c r="E6038" s="24">
        <v>0.45833333333333331</v>
      </c>
      <c r="F6038" s="24">
        <v>0.5</v>
      </c>
      <c r="G6038" s="25">
        <v>4.1666666666666685E-2</v>
      </c>
      <c r="H6038" s="31" t="s">
        <v>3874</v>
      </c>
      <c r="I6038" s="23"/>
      <c r="J6038" s="31" t="s">
        <v>48</v>
      </c>
      <c r="K6038" s="23"/>
    </row>
    <row r="6039" spans="1:11">
      <c r="A6039" s="3">
        <v>45317</v>
      </c>
      <c r="B6039" s="30" t="s">
        <v>3865</v>
      </c>
      <c r="C6039" s="2" t="s">
        <v>1589</v>
      </c>
      <c r="D6039" s="2" t="s">
        <v>3219</v>
      </c>
      <c r="E6039" s="27">
        <v>0.54166666666666663</v>
      </c>
      <c r="F6039" s="27">
        <v>0.58333333333333337</v>
      </c>
      <c r="G6039" s="25">
        <v>4.1666666666666741E-2</v>
      </c>
      <c r="H6039" s="31" t="s">
        <v>3874</v>
      </c>
      <c r="I6039" s="2"/>
      <c r="J6039" s="31" t="s">
        <v>48</v>
      </c>
      <c r="K6039" s="2"/>
    </row>
    <row r="6040" spans="1:11">
      <c r="A6040" s="21">
        <v>45317</v>
      </c>
      <c r="B6040" s="30" t="s">
        <v>3865</v>
      </c>
      <c r="C6040" s="23" t="s">
        <v>1600</v>
      </c>
      <c r="D6040" s="23" t="s">
        <v>3220</v>
      </c>
      <c r="E6040" s="24">
        <v>0.58333333333333337</v>
      </c>
      <c r="F6040" s="24">
        <v>0.60416666666666663</v>
      </c>
      <c r="G6040" s="25">
        <v>2.0833333333333259E-2</v>
      </c>
      <c r="H6040" s="31" t="s">
        <v>3874</v>
      </c>
      <c r="I6040" s="23"/>
      <c r="J6040" s="31" t="s">
        <v>48</v>
      </c>
      <c r="K6040" s="23"/>
    </row>
    <row r="6041" spans="1:11">
      <c r="A6041" s="3">
        <v>45317</v>
      </c>
      <c r="B6041" s="30" t="s">
        <v>3865</v>
      </c>
      <c r="C6041" s="2" t="s">
        <v>746</v>
      </c>
      <c r="D6041" s="2" t="s">
        <v>1831</v>
      </c>
      <c r="E6041" s="27">
        <v>0.60416666666666663</v>
      </c>
      <c r="F6041" s="27">
        <v>0.625</v>
      </c>
      <c r="G6041" s="25">
        <v>2.083333333333337E-2</v>
      </c>
      <c r="H6041" s="31" t="s">
        <v>3874</v>
      </c>
      <c r="I6041" s="2"/>
      <c r="J6041" s="31" t="s">
        <v>48</v>
      </c>
      <c r="K6041" s="2"/>
    </row>
    <row r="6042" spans="1:11">
      <c r="A6042" s="21">
        <v>45317</v>
      </c>
      <c r="B6042" s="30" t="s">
        <v>3865</v>
      </c>
      <c r="C6042" s="23" t="s">
        <v>2670</v>
      </c>
      <c r="D6042" s="23" t="s">
        <v>3221</v>
      </c>
      <c r="E6042" s="24">
        <v>0.625</v>
      </c>
      <c r="F6042" s="24">
        <v>0.66666666666666663</v>
      </c>
      <c r="G6042" s="25">
        <v>4.166666666666663E-2</v>
      </c>
      <c r="H6042" s="31" t="s">
        <v>3874</v>
      </c>
      <c r="I6042" s="23"/>
      <c r="J6042" s="31" t="s">
        <v>48</v>
      </c>
      <c r="K6042" s="23"/>
    </row>
    <row r="6043" spans="1:11">
      <c r="A6043" s="3">
        <v>45317</v>
      </c>
      <c r="B6043" s="30" t="s">
        <v>3865</v>
      </c>
      <c r="C6043" s="2" t="s">
        <v>2944</v>
      </c>
      <c r="D6043" s="2" t="s">
        <v>3101</v>
      </c>
      <c r="E6043" s="27">
        <v>0.66666666666666663</v>
      </c>
      <c r="F6043" s="27">
        <v>0.6875</v>
      </c>
      <c r="G6043" s="25">
        <v>2.083333333333337E-2</v>
      </c>
      <c r="H6043" s="31" t="s">
        <v>3874</v>
      </c>
      <c r="I6043" s="2"/>
      <c r="J6043" s="31" t="s">
        <v>48</v>
      </c>
      <c r="K6043" s="2"/>
    </row>
    <row r="6044" spans="1:11">
      <c r="A6044" s="21">
        <v>45317</v>
      </c>
      <c r="B6044" s="30" t="s">
        <v>3865</v>
      </c>
      <c r="C6044" s="23" t="s">
        <v>1639</v>
      </c>
      <c r="D6044" s="23" t="s">
        <v>2966</v>
      </c>
      <c r="E6044" s="24">
        <v>0.6875</v>
      </c>
      <c r="F6044" s="24">
        <v>0.71875</v>
      </c>
      <c r="G6044" s="25">
        <v>3.125E-2</v>
      </c>
      <c r="H6044" s="31" t="s">
        <v>3874</v>
      </c>
      <c r="I6044" s="23"/>
      <c r="J6044" s="31" t="s">
        <v>48</v>
      </c>
      <c r="K6044" s="23"/>
    </row>
    <row r="6045" spans="1:11">
      <c r="A6045" s="3">
        <v>45317</v>
      </c>
      <c r="B6045" s="30" t="s">
        <v>3865</v>
      </c>
      <c r="C6045" s="2" t="s">
        <v>1639</v>
      </c>
      <c r="D6045" s="2" t="s">
        <v>3222</v>
      </c>
      <c r="E6045" s="27">
        <v>0.75</v>
      </c>
      <c r="F6045" s="27">
        <v>0.82291666666666663</v>
      </c>
      <c r="G6045" s="25">
        <v>7.291666666666663E-2</v>
      </c>
      <c r="H6045" s="31" t="s">
        <v>3874</v>
      </c>
      <c r="I6045" s="2"/>
      <c r="J6045" s="31" t="s">
        <v>48</v>
      </c>
      <c r="K6045" s="2"/>
    </row>
    <row r="6046" spans="1:11">
      <c r="A6046" s="21">
        <v>45318</v>
      </c>
      <c r="B6046" s="30" t="s">
        <v>3868</v>
      </c>
      <c r="C6046" s="23" t="s">
        <v>746</v>
      </c>
      <c r="D6046" s="23" t="s">
        <v>3223</v>
      </c>
      <c r="E6046" s="24">
        <v>0.85416666666666663</v>
      </c>
      <c r="F6046" s="24">
        <v>0.86458333333333337</v>
      </c>
      <c r="G6046" s="25">
        <v>1.0416666666666741E-2</v>
      </c>
      <c r="H6046" s="31" t="s">
        <v>3874</v>
      </c>
      <c r="I6046" s="23"/>
      <c r="J6046" s="31" t="s">
        <v>48</v>
      </c>
      <c r="K6046" s="23"/>
    </row>
    <row r="6047" spans="1:11">
      <c r="A6047" s="3">
        <v>45318</v>
      </c>
      <c r="B6047" s="30" t="s">
        <v>3868</v>
      </c>
      <c r="C6047" s="2" t="s">
        <v>2670</v>
      </c>
      <c r="D6047" s="2" t="s">
        <v>3224</v>
      </c>
      <c r="E6047" s="27">
        <v>0.86458333333333337</v>
      </c>
      <c r="F6047" s="27">
        <v>0.875</v>
      </c>
      <c r="G6047" s="25">
        <v>1.041666666666663E-2</v>
      </c>
      <c r="H6047" s="31" t="s">
        <v>3874</v>
      </c>
      <c r="I6047" s="2"/>
      <c r="J6047" s="31" t="s">
        <v>48</v>
      </c>
      <c r="K6047" s="2"/>
    </row>
    <row r="6048" spans="1:11">
      <c r="A6048" s="21">
        <v>45318</v>
      </c>
      <c r="B6048" s="30" t="s">
        <v>3868</v>
      </c>
      <c r="C6048" s="23" t="s">
        <v>1052</v>
      </c>
      <c r="D6048" s="23" t="s">
        <v>3189</v>
      </c>
      <c r="E6048" s="24">
        <v>0.875</v>
      </c>
      <c r="F6048" s="24">
        <v>0.91666666666666663</v>
      </c>
      <c r="G6048" s="25">
        <v>4.166666666666663E-2</v>
      </c>
      <c r="H6048" s="31" t="s">
        <v>3866</v>
      </c>
      <c r="I6048" s="23"/>
      <c r="J6048" s="31" t="s">
        <v>54</v>
      </c>
      <c r="K6048" s="23"/>
    </row>
    <row r="6049" spans="1:11">
      <c r="A6049" s="3">
        <v>45320</v>
      </c>
      <c r="B6049" s="30" t="s">
        <v>3869</v>
      </c>
      <c r="C6049" s="2" t="s">
        <v>1600</v>
      </c>
      <c r="D6049" s="2" t="s">
        <v>2104</v>
      </c>
      <c r="E6049" s="27">
        <v>0.39583333333333331</v>
      </c>
      <c r="F6049" s="27">
        <v>0.41666666666666669</v>
      </c>
      <c r="G6049" s="25">
        <v>2.083333333333337E-2</v>
      </c>
      <c r="H6049" s="31" t="s">
        <v>3874</v>
      </c>
      <c r="I6049" s="2"/>
      <c r="J6049" s="31" t="s">
        <v>48</v>
      </c>
      <c r="K6049" s="2"/>
    </row>
    <row r="6050" spans="1:11">
      <c r="A6050" s="21">
        <v>45320</v>
      </c>
      <c r="B6050" s="30" t="s">
        <v>3869</v>
      </c>
      <c r="C6050" s="23" t="s">
        <v>443</v>
      </c>
      <c r="D6050" s="23" t="s">
        <v>3884</v>
      </c>
      <c r="E6050" s="24">
        <v>0.41666666666666669</v>
      </c>
      <c r="F6050" s="24">
        <v>0.42708333333333331</v>
      </c>
      <c r="G6050" s="25">
        <v>1.041666666666663E-2</v>
      </c>
      <c r="H6050" s="31" t="s">
        <v>3867</v>
      </c>
      <c r="I6050" s="23"/>
      <c r="J6050" s="31" t="s">
        <v>34</v>
      </c>
      <c r="K6050" s="23"/>
    </row>
    <row r="6051" spans="1:11">
      <c r="A6051" s="3">
        <v>45320</v>
      </c>
      <c r="B6051" s="30" t="s">
        <v>3869</v>
      </c>
      <c r="C6051" s="2" t="s">
        <v>2670</v>
      </c>
      <c r="D6051" s="2" t="s">
        <v>3225</v>
      </c>
      <c r="E6051" s="27">
        <v>0.42708333333333331</v>
      </c>
      <c r="F6051" s="27">
        <v>0.45833333333333331</v>
      </c>
      <c r="G6051" s="25">
        <v>3.125E-2</v>
      </c>
      <c r="H6051" s="31" t="s">
        <v>3874</v>
      </c>
      <c r="I6051" s="2"/>
      <c r="J6051" s="31" t="s">
        <v>48</v>
      </c>
      <c r="K6051" s="2"/>
    </row>
    <row r="6052" spans="1:11">
      <c r="A6052" s="21">
        <v>45320</v>
      </c>
      <c r="B6052" s="30" t="s">
        <v>3869</v>
      </c>
      <c r="C6052" s="23" t="s">
        <v>1589</v>
      </c>
      <c r="D6052" s="23" t="s">
        <v>3226</v>
      </c>
      <c r="E6052" s="24">
        <v>0.45833333333333331</v>
      </c>
      <c r="F6052" s="24">
        <v>0.47916666666666669</v>
      </c>
      <c r="G6052" s="25">
        <v>2.083333333333337E-2</v>
      </c>
      <c r="H6052" s="31" t="s">
        <v>3874</v>
      </c>
      <c r="I6052" s="23"/>
      <c r="J6052" s="31" t="s">
        <v>48</v>
      </c>
      <c r="K6052" s="23"/>
    </row>
    <row r="6053" spans="1:11">
      <c r="A6053" s="3">
        <v>45320</v>
      </c>
      <c r="B6053" s="30" t="s">
        <v>3869</v>
      </c>
      <c r="C6053" s="2" t="s">
        <v>2944</v>
      </c>
      <c r="D6053" s="2" t="s">
        <v>3227</v>
      </c>
      <c r="E6053" s="27">
        <v>0.47916666666666669</v>
      </c>
      <c r="F6053" s="27">
        <v>0.5</v>
      </c>
      <c r="G6053" s="25">
        <v>2.0833333333333315E-2</v>
      </c>
      <c r="H6053" s="31" t="s">
        <v>3874</v>
      </c>
      <c r="I6053" s="2"/>
      <c r="J6053" s="31" t="s">
        <v>48</v>
      </c>
      <c r="K6053" s="2"/>
    </row>
    <row r="6054" spans="1:11">
      <c r="A6054" s="21">
        <v>45320</v>
      </c>
      <c r="B6054" s="30" t="s">
        <v>3869</v>
      </c>
      <c r="C6054" s="23" t="s">
        <v>2944</v>
      </c>
      <c r="D6054" s="23" t="s">
        <v>3227</v>
      </c>
      <c r="E6054" s="24">
        <v>0.5</v>
      </c>
      <c r="F6054" s="24">
        <v>0.51041666666666663</v>
      </c>
      <c r="G6054" s="25">
        <v>1.041666666666663E-2</v>
      </c>
      <c r="H6054" s="31" t="s">
        <v>3874</v>
      </c>
      <c r="I6054" s="23"/>
      <c r="J6054" s="31" t="s">
        <v>48</v>
      </c>
      <c r="K6054" s="23"/>
    </row>
    <row r="6055" spans="1:11">
      <c r="A6055" s="3">
        <v>45320</v>
      </c>
      <c r="B6055" s="30" t="s">
        <v>3869</v>
      </c>
      <c r="C6055" s="2" t="s">
        <v>1600</v>
      </c>
      <c r="D6055" s="2" t="s">
        <v>3220</v>
      </c>
      <c r="E6055" s="27">
        <v>0.51041666666666663</v>
      </c>
      <c r="F6055" s="27">
        <v>0.52083333333333337</v>
      </c>
      <c r="G6055" s="25">
        <v>1.0416666666666741E-2</v>
      </c>
      <c r="H6055" s="31" t="s">
        <v>3874</v>
      </c>
      <c r="I6055" s="2"/>
      <c r="J6055" s="31" t="s">
        <v>48</v>
      </c>
      <c r="K6055" s="2"/>
    </row>
    <row r="6056" spans="1:11">
      <c r="A6056" s="21">
        <v>45320</v>
      </c>
      <c r="B6056" s="30" t="s">
        <v>3869</v>
      </c>
      <c r="C6056" s="23" t="s">
        <v>1600</v>
      </c>
      <c r="D6056" s="23" t="s">
        <v>3220</v>
      </c>
      <c r="E6056" s="24">
        <v>0.52777777777777779</v>
      </c>
      <c r="F6056" s="24">
        <v>0.58333333333333337</v>
      </c>
      <c r="G6056" s="25">
        <v>5.555555555555558E-2</v>
      </c>
      <c r="H6056" s="31" t="s">
        <v>3874</v>
      </c>
      <c r="I6056" s="23"/>
      <c r="J6056" s="31" t="s">
        <v>48</v>
      </c>
      <c r="K6056" s="23"/>
    </row>
    <row r="6057" spans="1:11">
      <c r="A6057" s="3">
        <v>45320</v>
      </c>
      <c r="B6057" s="30" t="s">
        <v>3869</v>
      </c>
      <c r="C6057" s="2" t="s">
        <v>1589</v>
      </c>
      <c r="D6057" s="2" t="s">
        <v>3216</v>
      </c>
      <c r="E6057" s="27">
        <v>0.58333333333333337</v>
      </c>
      <c r="F6057" s="27">
        <v>0.6875</v>
      </c>
      <c r="G6057" s="25">
        <v>0.10416666666666663</v>
      </c>
      <c r="H6057" s="31" t="s">
        <v>3874</v>
      </c>
      <c r="I6057" s="2"/>
      <c r="J6057" s="31" t="s">
        <v>48</v>
      </c>
      <c r="K6057" s="2"/>
    </row>
    <row r="6058" spans="1:11">
      <c r="A6058" s="21">
        <v>45320</v>
      </c>
      <c r="B6058" s="30" t="s">
        <v>3869</v>
      </c>
      <c r="C6058" s="23" t="s">
        <v>1639</v>
      </c>
      <c r="D6058" s="23" t="s">
        <v>2966</v>
      </c>
      <c r="E6058" s="24">
        <v>0.6875</v>
      </c>
      <c r="F6058" s="24">
        <v>0.70833333333333337</v>
      </c>
      <c r="G6058" s="25">
        <v>2.083333333333337E-2</v>
      </c>
      <c r="H6058" s="31" t="s">
        <v>3874</v>
      </c>
      <c r="I6058" s="23"/>
      <c r="J6058" s="31" t="s">
        <v>48</v>
      </c>
      <c r="K6058" s="23"/>
    </row>
    <row r="6059" spans="1:11">
      <c r="A6059" s="3">
        <v>45320</v>
      </c>
      <c r="B6059" s="30" t="s">
        <v>3869</v>
      </c>
      <c r="C6059" s="2" t="s">
        <v>1600</v>
      </c>
      <c r="D6059" s="2" t="s">
        <v>3220</v>
      </c>
      <c r="E6059" s="27">
        <v>0.70833333333333337</v>
      </c>
      <c r="F6059" s="27">
        <v>0.77083333333333337</v>
      </c>
      <c r="G6059" s="25">
        <v>6.25E-2</v>
      </c>
      <c r="H6059" s="31" t="s">
        <v>3874</v>
      </c>
      <c r="I6059" s="2"/>
      <c r="J6059" s="31" t="s">
        <v>48</v>
      </c>
      <c r="K6059" s="2"/>
    </row>
    <row r="6060" spans="1:11">
      <c r="A6060" s="21">
        <v>45321</v>
      </c>
      <c r="B6060" s="30" t="s">
        <v>3870</v>
      </c>
      <c r="C6060" s="23" t="s">
        <v>1600</v>
      </c>
      <c r="D6060" s="23" t="s">
        <v>2104</v>
      </c>
      <c r="E6060" s="24">
        <v>0.39583333333333331</v>
      </c>
      <c r="F6060" s="24">
        <v>0.41666666666666669</v>
      </c>
      <c r="G6060" s="25">
        <v>2.083333333333337E-2</v>
      </c>
      <c r="H6060" s="31" t="s">
        <v>3874</v>
      </c>
      <c r="I6060" s="23"/>
      <c r="J6060" s="31" t="s">
        <v>48</v>
      </c>
      <c r="K6060" s="23"/>
    </row>
    <row r="6061" spans="1:11">
      <c r="A6061" s="3">
        <v>45321</v>
      </c>
      <c r="B6061" s="30" t="s">
        <v>3870</v>
      </c>
      <c r="C6061" s="2" t="s">
        <v>1639</v>
      </c>
      <c r="D6061" s="2" t="s">
        <v>2475</v>
      </c>
      <c r="E6061" s="27">
        <v>0.41666666666666669</v>
      </c>
      <c r="F6061" s="27">
        <v>0.45833333333333331</v>
      </c>
      <c r="G6061" s="25">
        <v>4.166666666666663E-2</v>
      </c>
      <c r="H6061" s="31" t="s">
        <v>3874</v>
      </c>
      <c r="I6061" s="2"/>
      <c r="J6061" s="31" t="s">
        <v>48</v>
      </c>
      <c r="K6061" s="2"/>
    </row>
    <row r="6062" spans="1:11">
      <c r="A6062" s="21">
        <v>45321</v>
      </c>
      <c r="B6062" s="30" t="s">
        <v>3870</v>
      </c>
      <c r="C6062" s="23" t="s">
        <v>1589</v>
      </c>
      <c r="D6062" s="23" t="s">
        <v>3228</v>
      </c>
      <c r="E6062" s="24">
        <v>0.45833333333333331</v>
      </c>
      <c r="F6062" s="24">
        <v>0.47916666666666669</v>
      </c>
      <c r="G6062" s="25">
        <v>2.083333333333337E-2</v>
      </c>
      <c r="H6062" s="31" t="s">
        <v>3874</v>
      </c>
      <c r="I6062" s="23"/>
      <c r="J6062" s="31" t="s">
        <v>48</v>
      </c>
      <c r="K6062" s="23"/>
    </row>
    <row r="6063" spans="1:11">
      <c r="A6063" s="3">
        <v>45321</v>
      </c>
      <c r="B6063" s="30" t="s">
        <v>3870</v>
      </c>
      <c r="C6063" s="2" t="s">
        <v>1600</v>
      </c>
      <c r="D6063" s="2" t="s">
        <v>3220</v>
      </c>
      <c r="E6063" s="27">
        <v>0.47916666666666669</v>
      </c>
      <c r="F6063" s="27">
        <v>0.48958333333333331</v>
      </c>
      <c r="G6063" s="25">
        <v>1.041666666666663E-2</v>
      </c>
      <c r="H6063" s="31" t="s">
        <v>3874</v>
      </c>
      <c r="I6063" s="2"/>
      <c r="J6063" s="31" t="s">
        <v>48</v>
      </c>
      <c r="K6063" s="2"/>
    </row>
    <row r="6064" spans="1:11">
      <c r="A6064" s="21">
        <v>45321</v>
      </c>
      <c r="B6064" s="30" t="s">
        <v>3870</v>
      </c>
      <c r="C6064" s="23" t="s">
        <v>2944</v>
      </c>
      <c r="D6064" s="23" t="s">
        <v>2328</v>
      </c>
      <c r="E6064" s="24">
        <v>0.54166666666666663</v>
      </c>
      <c r="F6064" s="24">
        <v>0.5625</v>
      </c>
      <c r="G6064" s="25">
        <v>2.083333333333337E-2</v>
      </c>
      <c r="H6064" s="31" t="s">
        <v>3874</v>
      </c>
      <c r="I6064" s="23"/>
      <c r="J6064" s="31" t="s">
        <v>48</v>
      </c>
      <c r="K6064" s="23"/>
    </row>
    <row r="6065" spans="1:11">
      <c r="A6065" s="3">
        <v>45321</v>
      </c>
      <c r="B6065" s="30" t="s">
        <v>3870</v>
      </c>
      <c r="C6065" s="2" t="s">
        <v>1600</v>
      </c>
      <c r="D6065" s="2" t="s">
        <v>3220</v>
      </c>
      <c r="E6065" s="27">
        <v>0.5625</v>
      </c>
      <c r="F6065" s="27">
        <v>0.58333333333333337</v>
      </c>
      <c r="G6065" s="25">
        <v>2.083333333333337E-2</v>
      </c>
      <c r="H6065" s="31" t="s">
        <v>3874</v>
      </c>
      <c r="I6065" s="2"/>
      <c r="J6065" s="31" t="s">
        <v>48</v>
      </c>
      <c r="K6065" s="2"/>
    </row>
    <row r="6066" spans="1:11">
      <c r="A6066" s="21">
        <v>45321</v>
      </c>
      <c r="B6066" s="30" t="s">
        <v>3870</v>
      </c>
      <c r="C6066" s="23" t="s">
        <v>2670</v>
      </c>
      <c r="D6066" s="23" t="s">
        <v>3229</v>
      </c>
      <c r="E6066" s="24">
        <v>0.58333333333333337</v>
      </c>
      <c r="F6066" s="24">
        <v>0.60416666666666663</v>
      </c>
      <c r="G6066" s="25">
        <v>2.0833333333333259E-2</v>
      </c>
      <c r="H6066" s="31" t="s">
        <v>3874</v>
      </c>
      <c r="I6066" s="23"/>
      <c r="J6066" s="31" t="s">
        <v>48</v>
      </c>
      <c r="K6066" s="23"/>
    </row>
    <row r="6067" spans="1:11">
      <c r="A6067" s="3">
        <v>45321</v>
      </c>
      <c r="B6067" s="30" t="s">
        <v>3870</v>
      </c>
      <c r="C6067" s="2" t="s">
        <v>1639</v>
      </c>
      <c r="D6067" s="2" t="s">
        <v>2259</v>
      </c>
      <c r="E6067" s="27">
        <v>0.625</v>
      </c>
      <c r="F6067" s="27">
        <v>0.65625</v>
      </c>
      <c r="G6067" s="25">
        <v>3.125E-2</v>
      </c>
      <c r="H6067" s="31" t="s">
        <v>3874</v>
      </c>
      <c r="I6067" s="2"/>
      <c r="J6067" s="31" t="s">
        <v>48</v>
      </c>
      <c r="K6067" s="2"/>
    </row>
    <row r="6068" spans="1:11">
      <c r="A6068" s="21">
        <v>45321</v>
      </c>
      <c r="B6068" s="30" t="s">
        <v>3870</v>
      </c>
      <c r="C6068" s="23" t="s">
        <v>2670</v>
      </c>
      <c r="D6068" s="23" t="s">
        <v>1943</v>
      </c>
      <c r="E6068" s="24">
        <v>0.65625</v>
      </c>
      <c r="F6068" s="24">
        <v>0.75</v>
      </c>
      <c r="G6068" s="25">
        <v>9.375E-2</v>
      </c>
      <c r="H6068" s="31" t="s">
        <v>3874</v>
      </c>
      <c r="I6068" s="23"/>
      <c r="J6068" s="31" t="s">
        <v>48</v>
      </c>
      <c r="K6068" s="23"/>
    </row>
    <row r="6069" spans="1:11">
      <c r="A6069" s="3">
        <v>45321</v>
      </c>
      <c r="B6069" s="30" t="s">
        <v>3870</v>
      </c>
      <c r="C6069" s="2" t="s">
        <v>746</v>
      </c>
      <c r="D6069" s="2" t="s">
        <v>3230</v>
      </c>
      <c r="E6069" s="27">
        <v>0.89583333333333337</v>
      </c>
      <c r="F6069" s="27">
        <v>0.91666666666666663</v>
      </c>
      <c r="G6069" s="25">
        <v>2.0833333333333259E-2</v>
      </c>
      <c r="H6069" s="31" t="s">
        <v>3874</v>
      </c>
      <c r="I6069" s="2"/>
      <c r="J6069" s="31" t="s">
        <v>48</v>
      </c>
      <c r="K6069" s="2"/>
    </row>
    <row r="6070" spans="1:11">
      <c r="A6070" s="21">
        <v>45322</v>
      </c>
      <c r="B6070" s="30" t="s">
        <v>3871</v>
      </c>
      <c r="C6070" s="23" t="s">
        <v>1600</v>
      </c>
      <c r="D6070" s="23" t="s">
        <v>2104</v>
      </c>
      <c r="E6070" s="24">
        <v>0.39583333333333331</v>
      </c>
      <c r="F6070" s="24">
        <v>0.40625</v>
      </c>
      <c r="G6070" s="25">
        <v>1.0416666666666685E-2</v>
      </c>
      <c r="H6070" s="31" t="s">
        <v>3874</v>
      </c>
      <c r="I6070" s="23"/>
      <c r="J6070" s="31" t="s">
        <v>48</v>
      </c>
      <c r="K6070" s="23"/>
    </row>
    <row r="6071" spans="1:11">
      <c r="A6071" s="3">
        <v>45322</v>
      </c>
      <c r="B6071" s="30" t="s">
        <v>3871</v>
      </c>
      <c r="C6071" s="2" t="s">
        <v>2670</v>
      </c>
      <c r="D6071" s="2" t="s">
        <v>3231</v>
      </c>
      <c r="E6071" s="27">
        <v>0.40625</v>
      </c>
      <c r="F6071" s="27">
        <v>0.51388888888888895</v>
      </c>
      <c r="G6071" s="25">
        <v>0.10763888888888895</v>
      </c>
      <c r="H6071" s="31" t="s">
        <v>3874</v>
      </c>
      <c r="I6071" s="2"/>
      <c r="J6071" s="31" t="s">
        <v>48</v>
      </c>
      <c r="K6071" s="2"/>
    </row>
    <row r="6072" spans="1:11">
      <c r="A6072" s="21">
        <v>45322</v>
      </c>
      <c r="B6072" s="30" t="s">
        <v>3871</v>
      </c>
      <c r="C6072" s="23" t="s">
        <v>2670</v>
      </c>
      <c r="D6072" s="23" t="s">
        <v>3231</v>
      </c>
      <c r="E6072" s="24">
        <v>0.54166666666666663</v>
      </c>
      <c r="F6072" s="24">
        <v>0.58333333333333337</v>
      </c>
      <c r="G6072" s="25">
        <v>4.1666666666666741E-2</v>
      </c>
      <c r="H6072" s="31" t="s">
        <v>3874</v>
      </c>
      <c r="I6072" s="23"/>
      <c r="J6072" s="31" t="s">
        <v>48</v>
      </c>
      <c r="K6072" s="23"/>
    </row>
    <row r="6073" spans="1:11">
      <c r="A6073" s="3">
        <v>45322</v>
      </c>
      <c r="B6073" s="30" t="s">
        <v>3871</v>
      </c>
      <c r="C6073" s="2" t="s">
        <v>1589</v>
      </c>
      <c r="D6073" s="2" t="s">
        <v>3232</v>
      </c>
      <c r="E6073" s="27">
        <v>0.58333333333333337</v>
      </c>
      <c r="F6073" s="27">
        <v>0.6875</v>
      </c>
      <c r="G6073" s="25">
        <v>0.10416666666666663</v>
      </c>
      <c r="H6073" s="31" t="s">
        <v>3874</v>
      </c>
      <c r="I6073" s="2"/>
      <c r="J6073" s="31" t="s">
        <v>48</v>
      </c>
      <c r="K6073" s="2"/>
    </row>
    <row r="6074" spans="1:11">
      <c r="A6074" s="21">
        <v>45322</v>
      </c>
      <c r="B6074" s="30" t="s">
        <v>3871</v>
      </c>
      <c r="C6074" s="23" t="s">
        <v>1639</v>
      </c>
      <c r="D6074" s="23" t="s">
        <v>2966</v>
      </c>
      <c r="E6074" s="24">
        <v>0.6875</v>
      </c>
      <c r="F6074" s="24">
        <v>0.70833333333333337</v>
      </c>
      <c r="G6074" s="25">
        <v>2.083333333333337E-2</v>
      </c>
      <c r="H6074" s="31" t="s">
        <v>3874</v>
      </c>
      <c r="I6074" s="23"/>
      <c r="J6074" s="31" t="s">
        <v>48</v>
      </c>
      <c r="K6074" s="23"/>
    </row>
    <row r="6075" spans="1:11">
      <c r="A6075" s="3">
        <v>45322</v>
      </c>
      <c r="B6075" s="30" t="s">
        <v>3871</v>
      </c>
      <c r="C6075" s="2" t="s">
        <v>1639</v>
      </c>
      <c r="D6075" s="2" t="s">
        <v>2436</v>
      </c>
      <c r="E6075" s="27">
        <v>0.70833333333333337</v>
      </c>
      <c r="F6075" s="27">
        <v>0.72916666666666663</v>
      </c>
      <c r="G6075" s="25">
        <v>2.0833333333333259E-2</v>
      </c>
      <c r="H6075" s="31" t="s">
        <v>3874</v>
      </c>
      <c r="I6075" s="2"/>
      <c r="J6075" s="31" t="s">
        <v>48</v>
      </c>
      <c r="K6075" s="2"/>
    </row>
    <row r="6076" spans="1:11">
      <c r="A6076" s="21">
        <v>45322</v>
      </c>
      <c r="B6076" s="30" t="s">
        <v>3871</v>
      </c>
      <c r="C6076" s="23" t="s">
        <v>1589</v>
      </c>
      <c r="D6076" s="23" t="s">
        <v>3233</v>
      </c>
      <c r="E6076" s="24">
        <v>0.72916666666666663</v>
      </c>
      <c r="F6076" s="24">
        <v>0.77083333333333337</v>
      </c>
      <c r="G6076" s="25">
        <v>4.1666666666666741E-2</v>
      </c>
      <c r="H6076" s="31" t="s">
        <v>3874</v>
      </c>
      <c r="I6076" s="23"/>
      <c r="J6076" s="31" t="s">
        <v>48</v>
      </c>
      <c r="K6076" s="23"/>
    </row>
    <row r="6077" spans="1:11">
      <c r="A6077" s="3">
        <v>45322</v>
      </c>
      <c r="B6077" s="30" t="s">
        <v>3871</v>
      </c>
      <c r="C6077" s="2" t="s">
        <v>449</v>
      </c>
      <c r="D6077" s="2" t="s">
        <v>1880</v>
      </c>
      <c r="E6077" s="27">
        <v>0.77083333333333337</v>
      </c>
      <c r="F6077" s="27">
        <v>0.79166666666666663</v>
      </c>
      <c r="G6077" s="25">
        <v>2.0833333333333259E-2</v>
      </c>
      <c r="H6077" s="31" t="s">
        <v>3867</v>
      </c>
      <c r="I6077" s="2"/>
      <c r="J6077" s="31" t="s">
        <v>34</v>
      </c>
      <c r="K6077" s="2"/>
    </row>
    <row r="6078" spans="1:11">
      <c r="A6078" s="21">
        <v>45323</v>
      </c>
      <c r="B6078" s="30" t="s">
        <v>3872</v>
      </c>
      <c r="C6078" s="23" t="s">
        <v>1600</v>
      </c>
      <c r="D6078" s="23" t="s">
        <v>2104</v>
      </c>
      <c r="E6078" s="24">
        <v>0.39583333333333331</v>
      </c>
      <c r="F6078" s="24">
        <v>0.40625</v>
      </c>
      <c r="G6078" s="25">
        <v>1.0416666666666685E-2</v>
      </c>
      <c r="H6078" s="31" t="s">
        <v>3874</v>
      </c>
      <c r="I6078" s="23"/>
      <c r="J6078" s="31" t="s">
        <v>48</v>
      </c>
      <c r="K6078" s="23"/>
    </row>
    <row r="6079" spans="1:11">
      <c r="A6079" s="3">
        <v>45323</v>
      </c>
      <c r="B6079" s="30" t="s">
        <v>3872</v>
      </c>
      <c r="C6079" s="2" t="s">
        <v>443</v>
      </c>
      <c r="D6079" s="2" t="s">
        <v>1413</v>
      </c>
      <c r="E6079" s="27">
        <v>0.40625</v>
      </c>
      <c r="F6079" s="27">
        <v>0.41666666666666669</v>
      </c>
      <c r="G6079" s="25">
        <v>1.0416666666666685E-2</v>
      </c>
      <c r="H6079" s="31" t="s">
        <v>3867</v>
      </c>
      <c r="I6079" s="2"/>
      <c r="J6079" s="31" t="s">
        <v>34</v>
      </c>
      <c r="K6079" s="2"/>
    </row>
    <row r="6080" spans="1:11">
      <c r="A6080" s="21">
        <v>45323</v>
      </c>
      <c r="B6080" s="30" t="s">
        <v>3872</v>
      </c>
      <c r="C6080" s="23" t="s">
        <v>2944</v>
      </c>
      <c r="D6080" s="23" t="s">
        <v>3234</v>
      </c>
      <c r="E6080" s="24">
        <v>0.41666666666666669</v>
      </c>
      <c r="F6080" s="24">
        <v>0.4375</v>
      </c>
      <c r="G6080" s="25">
        <v>2.0833333333333315E-2</v>
      </c>
      <c r="H6080" s="31" t="s">
        <v>3874</v>
      </c>
      <c r="I6080" s="23"/>
      <c r="J6080" s="31" t="s">
        <v>48</v>
      </c>
      <c r="K6080" s="23"/>
    </row>
    <row r="6081" spans="1:11">
      <c r="A6081" s="3">
        <v>45323</v>
      </c>
      <c r="B6081" s="30" t="s">
        <v>3872</v>
      </c>
      <c r="C6081" s="2" t="s">
        <v>2670</v>
      </c>
      <c r="D6081" s="2" t="s">
        <v>1831</v>
      </c>
      <c r="E6081" s="27">
        <v>0.41666666666666669</v>
      </c>
      <c r="F6081" s="27">
        <v>0.5</v>
      </c>
      <c r="G6081" s="25">
        <v>8.3333333333333315E-2</v>
      </c>
      <c r="H6081" s="31" t="s">
        <v>3874</v>
      </c>
      <c r="I6081" s="2"/>
      <c r="J6081" s="31" t="s">
        <v>48</v>
      </c>
      <c r="K6081" s="2"/>
    </row>
    <row r="6082" spans="1:11">
      <c r="A6082" s="21">
        <v>45323</v>
      </c>
      <c r="B6082" s="30" t="s">
        <v>3872</v>
      </c>
      <c r="C6082" s="23" t="s">
        <v>3235</v>
      </c>
      <c r="D6082" s="23" t="s">
        <v>3173</v>
      </c>
      <c r="E6082" s="24">
        <v>0.54166666666666663</v>
      </c>
      <c r="F6082" s="24">
        <v>0.58333333333333337</v>
      </c>
      <c r="G6082" s="25">
        <v>4.1666666666666741E-2</v>
      </c>
      <c r="H6082" s="31" t="s">
        <v>3874</v>
      </c>
      <c r="I6082" s="23"/>
      <c r="J6082" s="31" t="s">
        <v>48</v>
      </c>
      <c r="K6082" s="23"/>
    </row>
    <row r="6083" spans="1:11">
      <c r="A6083" s="3">
        <v>45323</v>
      </c>
      <c r="B6083" s="30" t="s">
        <v>3872</v>
      </c>
      <c r="C6083" s="2" t="s">
        <v>3236</v>
      </c>
      <c r="D6083" s="2" t="s">
        <v>1236</v>
      </c>
      <c r="E6083" s="27">
        <v>0.58333333333333337</v>
      </c>
      <c r="F6083" s="27">
        <v>0.625</v>
      </c>
      <c r="G6083" s="25">
        <v>4.166666666666663E-2</v>
      </c>
      <c r="H6083" s="31" t="s">
        <v>3874</v>
      </c>
      <c r="I6083" s="2"/>
      <c r="J6083" s="31" t="s">
        <v>48</v>
      </c>
      <c r="K6083" s="2"/>
    </row>
    <row r="6084" spans="1:11">
      <c r="A6084" s="21">
        <v>45323</v>
      </c>
      <c r="B6084" s="30" t="s">
        <v>3872</v>
      </c>
      <c r="C6084" s="23" t="s">
        <v>1639</v>
      </c>
      <c r="D6084" s="23" t="s">
        <v>2475</v>
      </c>
      <c r="E6084" s="24">
        <v>0.625</v>
      </c>
      <c r="F6084" s="24">
        <v>0.64583333333333337</v>
      </c>
      <c r="G6084" s="25">
        <v>2.083333333333337E-2</v>
      </c>
      <c r="H6084" s="31" t="s">
        <v>3874</v>
      </c>
      <c r="I6084" s="23"/>
      <c r="J6084" s="31" t="s">
        <v>48</v>
      </c>
      <c r="K6084" s="23"/>
    </row>
    <row r="6085" spans="1:11">
      <c r="A6085" s="3">
        <v>45323</v>
      </c>
      <c r="B6085" s="30" t="s">
        <v>3872</v>
      </c>
      <c r="C6085" s="2" t="s">
        <v>2670</v>
      </c>
      <c r="D6085" s="2" t="s">
        <v>3237</v>
      </c>
      <c r="E6085" s="27">
        <v>0.64583333333333337</v>
      </c>
      <c r="F6085" s="27">
        <v>0.66666666666666663</v>
      </c>
      <c r="G6085" s="25">
        <v>2.0833333333333259E-2</v>
      </c>
      <c r="H6085" s="31" t="s">
        <v>3874</v>
      </c>
      <c r="I6085" s="2"/>
      <c r="J6085" s="31" t="s">
        <v>48</v>
      </c>
      <c r="K6085" s="2"/>
    </row>
    <row r="6086" spans="1:11">
      <c r="A6086" s="21">
        <v>45323</v>
      </c>
      <c r="B6086" s="30" t="s">
        <v>3872</v>
      </c>
      <c r="C6086" s="23" t="s">
        <v>1589</v>
      </c>
      <c r="D6086" s="23" t="s">
        <v>3238</v>
      </c>
      <c r="E6086" s="24">
        <v>0.66666666666666663</v>
      </c>
      <c r="F6086" s="24">
        <v>0.6875</v>
      </c>
      <c r="G6086" s="25">
        <v>2.083333333333337E-2</v>
      </c>
      <c r="H6086" s="31" t="s">
        <v>3874</v>
      </c>
      <c r="I6086" s="23"/>
      <c r="J6086" s="31" t="s">
        <v>48</v>
      </c>
      <c r="K6086" s="23"/>
    </row>
    <row r="6087" spans="1:11">
      <c r="A6087" s="3">
        <v>45323</v>
      </c>
      <c r="B6087" s="30" t="s">
        <v>3872</v>
      </c>
      <c r="C6087" s="2" t="s">
        <v>1589</v>
      </c>
      <c r="D6087" s="2" t="s">
        <v>3239</v>
      </c>
      <c r="E6087" s="27">
        <v>0.6875</v>
      </c>
      <c r="F6087" s="27">
        <v>0.80208333333333337</v>
      </c>
      <c r="G6087" s="25">
        <v>0.11458333333333337</v>
      </c>
      <c r="H6087" s="31" t="s">
        <v>3874</v>
      </c>
      <c r="I6087" s="2"/>
      <c r="J6087" s="31" t="s">
        <v>48</v>
      </c>
      <c r="K6087" s="2"/>
    </row>
    <row r="6088" spans="1:11">
      <c r="A6088" s="21">
        <v>45324</v>
      </c>
      <c r="B6088" s="30" t="s">
        <v>3865</v>
      </c>
      <c r="C6088" s="23" t="s">
        <v>3240</v>
      </c>
      <c r="D6088" s="23" t="s">
        <v>3241</v>
      </c>
      <c r="E6088" s="24">
        <v>0.36458333333333331</v>
      </c>
      <c r="F6088" s="24">
        <v>0.41666666666666669</v>
      </c>
      <c r="G6088" s="25">
        <v>5.208333333333337E-2</v>
      </c>
      <c r="H6088" s="31" t="s">
        <v>3874</v>
      </c>
      <c r="I6088" s="23"/>
      <c r="J6088" s="31" t="s">
        <v>48</v>
      </c>
      <c r="K6088" s="23"/>
    </row>
    <row r="6089" spans="1:11">
      <c r="A6089" s="3">
        <v>45324</v>
      </c>
      <c r="B6089" s="30" t="s">
        <v>3865</v>
      </c>
      <c r="C6089" s="2" t="s">
        <v>746</v>
      </c>
      <c r="D6089" s="2" t="s">
        <v>3242</v>
      </c>
      <c r="E6089" s="27">
        <v>0.41666666666666669</v>
      </c>
      <c r="F6089" s="27">
        <v>0.42708333333333331</v>
      </c>
      <c r="G6089" s="25">
        <v>1.041666666666663E-2</v>
      </c>
      <c r="H6089" s="31" t="s">
        <v>3874</v>
      </c>
      <c r="I6089" s="2"/>
      <c r="J6089" s="31" t="s">
        <v>48</v>
      </c>
      <c r="K6089" s="2"/>
    </row>
    <row r="6090" spans="1:11">
      <c r="A6090" s="21">
        <v>45324</v>
      </c>
      <c r="B6090" s="30" t="s">
        <v>3865</v>
      </c>
      <c r="C6090" s="23" t="s">
        <v>746</v>
      </c>
      <c r="D6090" s="23" t="s">
        <v>3243</v>
      </c>
      <c r="E6090" s="24">
        <v>0.42708333333333331</v>
      </c>
      <c r="F6090" s="24">
        <v>0.4375</v>
      </c>
      <c r="G6090" s="25">
        <v>1.0416666666666685E-2</v>
      </c>
      <c r="H6090" s="31" t="s">
        <v>3874</v>
      </c>
      <c r="I6090" s="23"/>
      <c r="J6090" s="31" t="s">
        <v>48</v>
      </c>
      <c r="K6090" s="23"/>
    </row>
    <row r="6091" spans="1:11">
      <c r="A6091" s="3">
        <v>45324</v>
      </c>
      <c r="B6091" s="30" t="s">
        <v>3865</v>
      </c>
      <c r="C6091" s="2" t="s">
        <v>1639</v>
      </c>
      <c r="D6091" s="2" t="s">
        <v>2573</v>
      </c>
      <c r="E6091" s="27">
        <v>0.45833333333333331</v>
      </c>
      <c r="F6091" s="27">
        <v>0.5</v>
      </c>
      <c r="G6091" s="25">
        <v>4.1666666666666685E-2</v>
      </c>
      <c r="H6091" s="31" t="s">
        <v>3874</v>
      </c>
      <c r="I6091" s="2"/>
      <c r="J6091" s="31" t="s">
        <v>48</v>
      </c>
      <c r="K6091" s="2"/>
    </row>
    <row r="6092" spans="1:11">
      <c r="A6092" s="21">
        <v>45324</v>
      </c>
      <c r="B6092" s="30" t="s">
        <v>3865</v>
      </c>
      <c r="C6092" s="23" t="s">
        <v>1589</v>
      </c>
      <c r="D6092" s="23" t="s">
        <v>3244</v>
      </c>
      <c r="E6092" s="24">
        <v>0.54166666666666663</v>
      </c>
      <c r="F6092" s="24">
        <v>0.58333333333333337</v>
      </c>
      <c r="G6092" s="25">
        <v>4.1666666666666741E-2</v>
      </c>
      <c r="H6092" s="31" t="s">
        <v>3874</v>
      </c>
      <c r="I6092" s="23"/>
      <c r="J6092" s="31" t="s">
        <v>48</v>
      </c>
      <c r="K6092" s="23"/>
    </row>
    <row r="6093" spans="1:11">
      <c r="A6093" s="3">
        <v>45324</v>
      </c>
      <c r="B6093" s="30" t="s">
        <v>3865</v>
      </c>
      <c r="C6093" s="2" t="s">
        <v>3236</v>
      </c>
      <c r="D6093" s="2" t="s">
        <v>1236</v>
      </c>
      <c r="E6093" s="27">
        <v>0.63541666666666663</v>
      </c>
      <c r="F6093" s="27">
        <v>0.64583333333333337</v>
      </c>
      <c r="G6093" s="25">
        <v>1.0416666666666741E-2</v>
      </c>
      <c r="H6093" s="31" t="s">
        <v>3874</v>
      </c>
      <c r="I6093" s="2"/>
      <c r="J6093" s="31" t="s">
        <v>48</v>
      </c>
      <c r="K6093" s="2"/>
    </row>
    <row r="6094" spans="1:11">
      <c r="A6094" s="21">
        <v>45324</v>
      </c>
      <c r="B6094" s="30" t="s">
        <v>3865</v>
      </c>
      <c r="C6094" s="23" t="s">
        <v>3235</v>
      </c>
      <c r="D6094" s="23" t="s">
        <v>597</v>
      </c>
      <c r="E6094" s="24">
        <v>0.64583333333333337</v>
      </c>
      <c r="F6094" s="24">
        <v>0.66666666666666663</v>
      </c>
      <c r="G6094" s="25">
        <v>2.0833333333333259E-2</v>
      </c>
      <c r="H6094" s="31" t="s">
        <v>3874</v>
      </c>
      <c r="I6094" s="23"/>
      <c r="J6094" s="31" t="s">
        <v>48</v>
      </c>
      <c r="K6094" s="23"/>
    </row>
    <row r="6095" spans="1:11">
      <c r="A6095" s="3">
        <v>45324</v>
      </c>
      <c r="B6095" s="30" t="s">
        <v>3865</v>
      </c>
      <c r="C6095" s="2" t="s">
        <v>3236</v>
      </c>
      <c r="D6095" s="2" t="s">
        <v>1236</v>
      </c>
      <c r="E6095" s="27">
        <v>0.66666666666666663</v>
      </c>
      <c r="F6095" s="27">
        <v>0.6875</v>
      </c>
      <c r="G6095" s="25">
        <v>2.083333333333337E-2</v>
      </c>
      <c r="H6095" s="31" t="s">
        <v>3874</v>
      </c>
      <c r="I6095" s="2"/>
      <c r="J6095" s="31" t="s">
        <v>48</v>
      </c>
      <c r="K6095" s="2"/>
    </row>
    <row r="6096" spans="1:11">
      <c r="A6096" s="21">
        <v>45324</v>
      </c>
      <c r="B6096" s="30" t="s">
        <v>3865</v>
      </c>
      <c r="C6096" s="23" t="s">
        <v>1639</v>
      </c>
      <c r="D6096" s="23" t="s">
        <v>2966</v>
      </c>
      <c r="E6096" s="24">
        <v>0.6875</v>
      </c>
      <c r="F6096" s="24">
        <v>0.70833333333333337</v>
      </c>
      <c r="G6096" s="25">
        <v>2.083333333333337E-2</v>
      </c>
      <c r="H6096" s="31" t="s">
        <v>3874</v>
      </c>
      <c r="I6096" s="23"/>
      <c r="J6096" s="31" t="s">
        <v>48</v>
      </c>
      <c r="K6096" s="23"/>
    </row>
    <row r="6097" spans="1:11">
      <c r="A6097" s="3">
        <v>45324</v>
      </c>
      <c r="B6097" s="30" t="s">
        <v>3865</v>
      </c>
      <c r="C6097" s="2" t="s">
        <v>449</v>
      </c>
      <c r="D6097" s="2" t="s">
        <v>3245</v>
      </c>
      <c r="E6097" s="27">
        <v>0.70833333333333337</v>
      </c>
      <c r="F6097" s="27">
        <v>0.72916666666666663</v>
      </c>
      <c r="G6097" s="25">
        <v>2.0833333333333259E-2</v>
      </c>
      <c r="H6097" s="31" t="s">
        <v>3867</v>
      </c>
      <c r="I6097" s="2"/>
      <c r="J6097" s="31" t="s">
        <v>34</v>
      </c>
      <c r="K6097" s="2"/>
    </row>
    <row r="6098" spans="1:11">
      <c r="A6098" s="21">
        <v>45324</v>
      </c>
      <c r="B6098" s="30" t="s">
        <v>3865</v>
      </c>
      <c r="C6098" s="23" t="s">
        <v>746</v>
      </c>
      <c r="D6098" s="23" t="s">
        <v>3246</v>
      </c>
      <c r="E6098" s="24">
        <v>0.89583333333333337</v>
      </c>
      <c r="F6098" s="24">
        <v>0.91666666666666663</v>
      </c>
      <c r="G6098" s="25">
        <v>2.0833333333333259E-2</v>
      </c>
      <c r="H6098" s="31" t="s">
        <v>3874</v>
      </c>
      <c r="I6098" s="23"/>
      <c r="J6098" s="31" t="s">
        <v>48</v>
      </c>
      <c r="K6098" s="23"/>
    </row>
    <row r="6099" spans="1:11">
      <c r="A6099" s="3">
        <v>45326</v>
      </c>
      <c r="B6099" s="30" t="s">
        <v>3873</v>
      </c>
      <c r="C6099" s="2" t="s">
        <v>1600</v>
      </c>
      <c r="D6099" s="2" t="s">
        <v>2042</v>
      </c>
      <c r="E6099" s="27">
        <v>0.97222222222222221</v>
      </c>
      <c r="F6099" s="27">
        <v>0.97916666666666663</v>
      </c>
      <c r="G6099" s="25">
        <v>6.9444444444444198E-3</v>
      </c>
      <c r="H6099" s="31" t="s">
        <v>3874</v>
      </c>
      <c r="I6099" s="2"/>
      <c r="J6099" s="31" t="s">
        <v>48</v>
      </c>
      <c r="K6099" s="2"/>
    </row>
    <row r="6100" spans="1:11">
      <c r="A6100" s="21">
        <v>45326</v>
      </c>
      <c r="B6100" s="30" t="s">
        <v>3873</v>
      </c>
      <c r="C6100" s="23" t="s">
        <v>746</v>
      </c>
      <c r="D6100" s="23" t="s">
        <v>3247</v>
      </c>
      <c r="E6100" s="24">
        <v>0.97916666666666663</v>
      </c>
      <c r="F6100" s="24">
        <v>1</v>
      </c>
      <c r="G6100" s="25">
        <v>2.083333333333337E-2</v>
      </c>
      <c r="H6100" s="31" t="s">
        <v>3874</v>
      </c>
      <c r="I6100" s="23"/>
      <c r="J6100" s="31" t="s">
        <v>48</v>
      </c>
      <c r="K6100" s="23"/>
    </row>
    <row r="6101" spans="1:11">
      <c r="A6101" s="3">
        <v>45327</v>
      </c>
      <c r="B6101" s="30" t="s">
        <v>3869</v>
      </c>
      <c r="C6101" s="2" t="s">
        <v>746</v>
      </c>
      <c r="D6101" s="2" t="s">
        <v>3247</v>
      </c>
      <c r="E6101" s="27">
        <v>0</v>
      </c>
      <c r="F6101" s="27">
        <v>4.1666666666666664E-2</v>
      </c>
      <c r="G6101" s="25">
        <v>4.1666666666666664E-2</v>
      </c>
      <c r="H6101" s="31" t="s">
        <v>3874</v>
      </c>
      <c r="I6101" s="2"/>
      <c r="J6101" s="31" t="s">
        <v>48</v>
      </c>
      <c r="K6101" s="2"/>
    </row>
    <row r="6102" spans="1:11">
      <c r="A6102" s="21">
        <v>45327</v>
      </c>
      <c r="B6102" s="30" t="s">
        <v>3869</v>
      </c>
      <c r="C6102" s="23" t="s">
        <v>1600</v>
      </c>
      <c r="D6102" s="23" t="s">
        <v>1831</v>
      </c>
      <c r="E6102" s="24">
        <v>4.1666666666666664E-2</v>
      </c>
      <c r="F6102" s="24">
        <v>6.25E-2</v>
      </c>
      <c r="G6102" s="25">
        <v>2.0833333333333336E-2</v>
      </c>
      <c r="H6102" s="31" t="s">
        <v>3874</v>
      </c>
      <c r="I6102" s="23"/>
      <c r="J6102" s="31" t="s">
        <v>48</v>
      </c>
      <c r="K6102" s="23"/>
    </row>
    <row r="6103" spans="1:11">
      <c r="A6103" s="3">
        <v>45327</v>
      </c>
      <c r="B6103" s="30" t="s">
        <v>3869</v>
      </c>
      <c r="C6103" s="2" t="s">
        <v>2670</v>
      </c>
      <c r="D6103" s="2" t="s">
        <v>3248</v>
      </c>
      <c r="E6103" s="27">
        <v>6.25E-2</v>
      </c>
      <c r="F6103" s="27">
        <v>7.2916666666666671E-2</v>
      </c>
      <c r="G6103" s="25">
        <v>1.0416666666666671E-2</v>
      </c>
      <c r="H6103" s="31" t="s">
        <v>3874</v>
      </c>
      <c r="I6103" s="2"/>
      <c r="J6103" s="31" t="s">
        <v>48</v>
      </c>
      <c r="K6103" s="2"/>
    </row>
    <row r="6104" spans="1:11">
      <c r="A6104" s="21">
        <v>45327</v>
      </c>
      <c r="B6104" s="30" t="s">
        <v>3869</v>
      </c>
      <c r="C6104" s="23" t="s">
        <v>449</v>
      </c>
      <c r="D6104" s="23" t="s">
        <v>1706</v>
      </c>
      <c r="E6104" s="24">
        <v>0.39583333333333331</v>
      </c>
      <c r="F6104" s="24">
        <v>0.41666666666666669</v>
      </c>
      <c r="G6104" s="25">
        <v>2.083333333333337E-2</v>
      </c>
      <c r="H6104" s="31" t="s">
        <v>3867</v>
      </c>
      <c r="I6104" s="23"/>
      <c r="J6104" s="31" t="s">
        <v>34</v>
      </c>
      <c r="K6104" s="23"/>
    </row>
    <row r="6105" spans="1:11">
      <c r="A6105" s="3">
        <v>45327</v>
      </c>
      <c r="B6105" s="30" t="s">
        <v>3869</v>
      </c>
      <c r="C6105" s="2" t="s">
        <v>443</v>
      </c>
      <c r="D6105" s="2" t="s">
        <v>3884</v>
      </c>
      <c r="E6105" s="27">
        <v>0.41666666666666669</v>
      </c>
      <c r="F6105" s="27">
        <v>0.45833333333333331</v>
      </c>
      <c r="G6105" s="25">
        <v>4.166666666666663E-2</v>
      </c>
      <c r="H6105" s="31" t="s">
        <v>3867</v>
      </c>
      <c r="I6105" s="2"/>
      <c r="J6105" s="31" t="s">
        <v>34</v>
      </c>
      <c r="K6105" s="2"/>
    </row>
    <row r="6106" spans="1:11">
      <c r="A6106" s="21">
        <v>45327</v>
      </c>
      <c r="B6106" s="30" t="s">
        <v>3869</v>
      </c>
      <c r="C6106" s="23" t="s">
        <v>3235</v>
      </c>
      <c r="D6106" s="23" t="s">
        <v>1943</v>
      </c>
      <c r="E6106" s="24">
        <v>0.45833333333333331</v>
      </c>
      <c r="F6106" s="24">
        <v>0.5</v>
      </c>
      <c r="G6106" s="25">
        <v>4.1666666666666685E-2</v>
      </c>
      <c r="H6106" s="31" t="s">
        <v>3874</v>
      </c>
      <c r="I6106" s="23"/>
      <c r="J6106" s="31" t="s">
        <v>48</v>
      </c>
      <c r="K6106" s="23"/>
    </row>
    <row r="6107" spans="1:11">
      <c r="A6107" s="3">
        <v>45327</v>
      </c>
      <c r="B6107" s="30" t="s">
        <v>3869</v>
      </c>
      <c r="C6107" s="2" t="s">
        <v>1589</v>
      </c>
      <c r="D6107" s="2" t="s">
        <v>3249</v>
      </c>
      <c r="E6107" s="27">
        <v>0.54166666666666663</v>
      </c>
      <c r="F6107" s="27">
        <v>0.5625</v>
      </c>
      <c r="G6107" s="25">
        <v>2.083333333333337E-2</v>
      </c>
      <c r="H6107" s="31" t="s">
        <v>3874</v>
      </c>
      <c r="I6107" s="2"/>
      <c r="J6107" s="31" t="s">
        <v>48</v>
      </c>
      <c r="K6107" s="2"/>
    </row>
    <row r="6108" spans="1:11">
      <c r="A6108" s="21">
        <v>45327</v>
      </c>
      <c r="B6108" s="30" t="s">
        <v>3869</v>
      </c>
      <c r="C6108" s="23" t="s">
        <v>746</v>
      </c>
      <c r="D6108" s="23" t="s">
        <v>2828</v>
      </c>
      <c r="E6108" s="24">
        <v>0.5625</v>
      </c>
      <c r="F6108" s="24">
        <v>0.58333333333333337</v>
      </c>
      <c r="G6108" s="25">
        <v>2.083333333333337E-2</v>
      </c>
      <c r="H6108" s="31" t="s">
        <v>3874</v>
      </c>
      <c r="I6108" s="23"/>
      <c r="J6108" s="31" t="s">
        <v>48</v>
      </c>
      <c r="K6108" s="23"/>
    </row>
    <row r="6109" spans="1:11">
      <c r="A6109" s="3">
        <v>45327</v>
      </c>
      <c r="B6109" s="30" t="s">
        <v>3869</v>
      </c>
      <c r="C6109" s="2" t="s">
        <v>1589</v>
      </c>
      <c r="D6109" s="2" t="s">
        <v>3250</v>
      </c>
      <c r="E6109" s="27">
        <v>0.58333333333333337</v>
      </c>
      <c r="F6109" s="27">
        <v>0.60416666666666663</v>
      </c>
      <c r="G6109" s="25">
        <v>2.0833333333333259E-2</v>
      </c>
      <c r="H6109" s="31" t="s">
        <v>3874</v>
      </c>
      <c r="I6109" s="2"/>
      <c r="J6109" s="31" t="s">
        <v>48</v>
      </c>
      <c r="K6109" s="2"/>
    </row>
    <row r="6110" spans="1:11">
      <c r="A6110" s="21">
        <v>45327</v>
      </c>
      <c r="B6110" s="30" t="s">
        <v>3869</v>
      </c>
      <c r="C6110" s="23" t="s">
        <v>1589</v>
      </c>
      <c r="D6110" s="23" t="s">
        <v>3251</v>
      </c>
      <c r="E6110" s="24">
        <v>0.625</v>
      </c>
      <c r="F6110" s="24">
        <v>0.6875</v>
      </c>
      <c r="G6110" s="25">
        <v>6.25E-2</v>
      </c>
      <c r="H6110" s="31" t="s">
        <v>3874</v>
      </c>
      <c r="I6110" s="23"/>
      <c r="J6110" s="31" t="s">
        <v>48</v>
      </c>
      <c r="K6110" s="23"/>
    </row>
    <row r="6111" spans="1:11">
      <c r="A6111" s="3">
        <v>45327</v>
      </c>
      <c r="B6111" s="30" t="s">
        <v>3869</v>
      </c>
      <c r="C6111" s="2" t="s">
        <v>2670</v>
      </c>
      <c r="D6111" s="2" t="s">
        <v>3252</v>
      </c>
      <c r="E6111" s="27">
        <v>0.70833333333333337</v>
      </c>
      <c r="F6111" s="27">
        <v>0.72916666666666663</v>
      </c>
      <c r="G6111" s="25">
        <v>2.0833333333333259E-2</v>
      </c>
      <c r="H6111" s="31" t="s">
        <v>3874</v>
      </c>
      <c r="I6111" s="2"/>
      <c r="J6111" s="31" t="s">
        <v>48</v>
      </c>
      <c r="K6111" s="2"/>
    </row>
    <row r="6112" spans="1:11">
      <c r="A6112" s="21">
        <v>45327</v>
      </c>
      <c r="B6112" s="30" t="s">
        <v>3869</v>
      </c>
      <c r="C6112" s="23" t="s">
        <v>2944</v>
      </c>
      <c r="D6112" s="23" t="s">
        <v>1571</v>
      </c>
      <c r="E6112" s="24">
        <v>0.72916666666666663</v>
      </c>
      <c r="F6112" s="24">
        <v>0.75</v>
      </c>
      <c r="G6112" s="25">
        <v>2.083333333333337E-2</v>
      </c>
      <c r="H6112" s="31" t="s">
        <v>3874</v>
      </c>
      <c r="I6112" s="23"/>
      <c r="J6112" s="31" t="s">
        <v>48</v>
      </c>
      <c r="K6112" s="23"/>
    </row>
    <row r="6113" spans="1:11">
      <c r="A6113" s="3">
        <v>45328</v>
      </c>
      <c r="B6113" s="30" t="s">
        <v>3870</v>
      </c>
      <c r="C6113" s="2" t="s">
        <v>2670</v>
      </c>
      <c r="D6113" s="2" t="s">
        <v>3253</v>
      </c>
      <c r="E6113" s="27">
        <v>0.39583333333333331</v>
      </c>
      <c r="F6113" s="27">
        <v>0.40625</v>
      </c>
      <c r="G6113" s="25">
        <v>1.0416666666666685E-2</v>
      </c>
      <c r="H6113" s="31" t="s">
        <v>3874</v>
      </c>
      <c r="I6113" s="2"/>
      <c r="J6113" s="31" t="s">
        <v>48</v>
      </c>
      <c r="K6113" s="2"/>
    </row>
    <row r="6114" spans="1:11">
      <c r="A6114" s="21">
        <v>45328</v>
      </c>
      <c r="B6114" s="30" t="s">
        <v>3870</v>
      </c>
      <c r="C6114" s="23" t="s">
        <v>443</v>
      </c>
      <c r="D6114" s="23" t="s">
        <v>1413</v>
      </c>
      <c r="E6114" s="24">
        <v>0.40625</v>
      </c>
      <c r="F6114" s="24">
        <v>0.41666666666666669</v>
      </c>
      <c r="G6114" s="25">
        <v>1.0416666666666685E-2</v>
      </c>
      <c r="H6114" s="31" t="s">
        <v>3867</v>
      </c>
      <c r="I6114" s="23"/>
      <c r="J6114" s="31" t="s">
        <v>34</v>
      </c>
      <c r="K6114" s="23"/>
    </row>
    <row r="6115" spans="1:11">
      <c r="A6115" s="3">
        <v>45328</v>
      </c>
      <c r="B6115" s="30" t="s">
        <v>3870</v>
      </c>
      <c r="C6115" s="2" t="s">
        <v>1639</v>
      </c>
      <c r="D6115" s="2" t="s">
        <v>2475</v>
      </c>
      <c r="E6115" s="27">
        <v>0.41666666666666669</v>
      </c>
      <c r="F6115" s="27">
        <v>0.45833333333333331</v>
      </c>
      <c r="G6115" s="25">
        <v>4.166666666666663E-2</v>
      </c>
      <c r="H6115" s="31" t="s">
        <v>3874</v>
      </c>
      <c r="I6115" s="2"/>
      <c r="J6115" s="31" t="s">
        <v>48</v>
      </c>
      <c r="K6115" s="2"/>
    </row>
    <row r="6116" spans="1:11">
      <c r="A6116" s="21">
        <v>45328</v>
      </c>
      <c r="B6116" s="30" t="s">
        <v>3870</v>
      </c>
      <c r="C6116" s="23" t="s">
        <v>3236</v>
      </c>
      <c r="D6116" s="23" t="s">
        <v>597</v>
      </c>
      <c r="E6116" s="24">
        <v>0.45833333333333331</v>
      </c>
      <c r="F6116" s="24">
        <v>0.46875</v>
      </c>
      <c r="G6116" s="25">
        <v>1.0416666666666685E-2</v>
      </c>
      <c r="H6116" s="31" t="s">
        <v>3874</v>
      </c>
      <c r="I6116" s="23"/>
      <c r="J6116" s="31" t="s">
        <v>48</v>
      </c>
      <c r="K6116" s="23"/>
    </row>
    <row r="6117" spans="1:11">
      <c r="A6117" s="3">
        <v>45328</v>
      </c>
      <c r="B6117" s="30" t="s">
        <v>3870</v>
      </c>
      <c r="C6117" s="2" t="s">
        <v>1589</v>
      </c>
      <c r="D6117" s="2" t="s">
        <v>3254</v>
      </c>
      <c r="E6117" s="27">
        <v>0.46875</v>
      </c>
      <c r="F6117" s="27">
        <v>0.5</v>
      </c>
      <c r="G6117" s="25">
        <v>3.125E-2</v>
      </c>
      <c r="H6117" s="31" t="s">
        <v>3874</v>
      </c>
      <c r="I6117" s="2"/>
      <c r="J6117" s="31" t="s">
        <v>48</v>
      </c>
      <c r="K6117" s="2"/>
    </row>
    <row r="6118" spans="1:11">
      <c r="A6118" s="21">
        <v>45328</v>
      </c>
      <c r="B6118" s="30" t="s">
        <v>3870</v>
      </c>
      <c r="C6118" s="23" t="s">
        <v>1589</v>
      </c>
      <c r="D6118" s="23" t="s">
        <v>3255</v>
      </c>
      <c r="E6118" s="24">
        <v>0.54166666666666663</v>
      </c>
      <c r="F6118" s="24">
        <v>0.60416666666666663</v>
      </c>
      <c r="G6118" s="25">
        <v>6.25E-2</v>
      </c>
      <c r="H6118" s="31" t="s">
        <v>3874</v>
      </c>
      <c r="I6118" s="23"/>
      <c r="J6118" s="31" t="s">
        <v>48</v>
      </c>
      <c r="K6118" s="23"/>
    </row>
    <row r="6119" spans="1:11">
      <c r="A6119" s="3">
        <v>45328</v>
      </c>
      <c r="B6119" s="30" t="s">
        <v>3870</v>
      </c>
      <c r="C6119" s="2" t="s">
        <v>1639</v>
      </c>
      <c r="D6119" s="2" t="s">
        <v>2259</v>
      </c>
      <c r="E6119" s="27">
        <v>0.625</v>
      </c>
      <c r="F6119" s="27">
        <v>0.64583333333333337</v>
      </c>
      <c r="G6119" s="25">
        <v>2.083333333333337E-2</v>
      </c>
      <c r="H6119" s="31" t="s">
        <v>3874</v>
      </c>
      <c r="I6119" s="2"/>
      <c r="J6119" s="31" t="s">
        <v>48</v>
      </c>
      <c r="K6119" s="2"/>
    </row>
    <row r="6120" spans="1:11">
      <c r="A6120" s="21">
        <v>45328</v>
      </c>
      <c r="B6120" s="30" t="s">
        <v>3870</v>
      </c>
      <c r="C6120" s="23" t="s">
        <v>1589</v>
      </c>
      <c r="D6120" s="23" t="s">
        <v>3256</v>
      </c>
      <c r="E6120" s="24">
        <v>0.64583333333333337</v>
      </c>
      <c r="F6120" s="24">
        <v>0.66666666666666663</v>
      </c>
      <c r="G6120" s="25">
        <v>2.0833333333333259E-2</v>
      </c>
      <c r="H6120" s="31" t="s">
        <v>3874</v>
      </c>
      <c r="I6120" s="23"/>
      <c r="J6120" s="31" t="s">
        <v>48</v>
      </c>
      <c r="K6120" s="23"/>
    </row>
    <row r="6121" spans="1:11">
      <c r="A6121" s="3">
        <v>45328</v>
      </c>
      <c r="B6121" s="30" t="s">
        <v>3870</v>
      </c>
      <c r="C6121" s="2" t="s">
        <v>1639</v>
      </c>
      <c r="D6121" s="2" t="s">
        <v>2966</v>
      </c>
      <c r="E6121" s="27">
        <v>0.6875</v>
      </c>
      <c r="F6121" s="27">
        <v>0.70833333333333337</v>
      </c>
      <c r="G6121" s="25">
        <v>2.083333333333337E-2</v>
      </c>
      <c r="H6121" s="31" t="s">
        <v>3874</v>
      </c>
      <c r="I6121" s="2"/>
      <c r="J6121" s="31" t="s">
        <v>48</v>
      </c>
      <c r="K6121" s="2"/>
    </row>
    <row r="6122" spans="1:11">
      <c r="A6122" s="21">
        <v>45328</v>
      </c>
      <c r="B6122" s="30" t="s">
        <v>3870</v>
      </c>
      <c r="C6122" s="23" t="s">
        <v>3236</v>
      </c>
      <c r="D6122" s="23" t="s">
        <v>597</v>
      </c>
      <c r="E6122" s="24">
        <v>0.70833333333333337</v>
      </c>
      <c r="F6122" s="24">
        <v>0.79166666666666663</v>
      </c>
      <c r="G6122" s="25">
        <v>8.3333333333333259E-2</v>
      </c>
      <c r="H6122" s="31" t="s">
        <v>3874</v>
      </c>
      <c r="I6122" s="23" t="s">
        <v>3257</v>
      </c>
      <c r="J6122" s="31" t="s">
        <v>48</v>
      </c>
      <c r="K6122" s="23"/>
    </row>
    <row r="6123" spans="1:11">
      <c r="A6123" s="3">
        <v>45329</v>
      </c>
      <c r="B6123" s="30" t="s">
        <v>3871</v>
      </c>
      <c r="C6123" s="2" t="s">
        <v>1600</v>
      </c>
      <c r="D6123" s="2" t="s">
        <v>2104</v>
      </c>
      <c r="E6123" s="27">
        <v>0.39583333333333331</v>
      </c>
      <c r="F6123" s="27">
        <v>0.40625</v>
      </c>
      <c r="G6123" s="25">
        <v>1.0416666666666685E-2</v>
      </c>
      <c r="H6123" s="31" t="s">
        <v>3874</v>
      </c>
      <c r="I6123" s="2"/>
      <c r="J6123" s="31" t="s">
        <v>48</v>
      </c>
      <c r="K6123" s="2"/>
    </row>
    <row r="6124" spans="1:11">
      <c r="A6124" s="21">
        <v>45329</v>
      </c>
      <c r="B6124" s="30" t="s">
        <v>3871</v>
      </c>
      <c r="C6124" s="23" t="s">
        <v>3258</v>
      </c>
      <c r="D6124" s="23" t="s">
        <v>3259</v>
      </c>
      <c r="E6124" s="24">
        <v>0.41666666666666669</v>
      </c>
      <c r="F6124" s="24">
        <v>0.4375</v>
      </c>
      <c r="G6124" s="25">
        <v>2.0833333333333315E-2</v>
      </c>
      <c r="H6124" s="31" t="s">
        <v>3874</v>
      </c>
      <c r="I6124" s="23"/>
      <c r="J6124" s="31" t="s">
        <v>48</v>
      </c>
      <c r="K6124" s="23"/>
    </row>
    <row r="6125" spans="1:11">
      <c r="A6125" s="3">
        <v>45329</v>
      </c>
      <c r="B6125" s="30" t="s">
        <v>3871</v>
      </c>
      <c r="C6125" s="2" t="s">
        <v>3240</v>
      </c>
      <c r="D6125" s="2" t="s">
        <v>591</v>
      </c>
      <c r="E6125" s="27">
        <v>0.4375</v>
      </c>
      <c r="F6125" s="27">
        <v>0.45833333333333331</v>
      </c>
      <c r="G6125" s="25">
        <v>2.0833333333333315E-2</v>
      </c>
      <c r="H6125" s="31" t="s">
        <v>3874</v>
      </c>
      <c r="I6125" s="2"/>
      <c r="J6125" s="31" t="s">
        <v>48</v>
      </c>
      <c r="K6125" s="2"/>
    </row>
    <row r="6126" spans="1:11">
      <c r="A6126" s="21">
        <v>45329</v>
      </c>
      <c r="B6126" s="30" t="s">
        <v>3871</v>
      </c>
      <c r="C6126" s="23" t="s">
        <v>2670</v>
      </c>
      <c r="D6126" s="23" t="s">
        <v>3260</v>
      </c>
      <c r="E6126" s="24">
        <v>0.45833333333333331</v>
      </c>
      <c r="F6126" s="24">
        <v>0.47916666666666669</v>
      </c>
      <c r="G6126" s="25">
        <v>2.083333333333337E-2</v>
      </c>
      <c r="H6126" s="31" t="s">
        <v>3874</v>
      </c>
      <c r="I6126" s="23"/>
      <c r="J6126" s="31" t="s">
        <v>48</v>
      </c>
      <c r="K6126" s="23"/>
    </row>
    <row r="6127" spans="1:11">
      <c r="A6127" s="3">
        <v>45329</v>
      </c>
      <c r="B6127" s="30" t="s">
        <v>3871</v>
      </c>
      <c r="C6127" s="2" t="s">
        <v>3240</v>
      </c>
      <c r="D6127" s="2" t="s">
        <v>591</v>
      </c>
      <c r="E6127" s="27">
        <v>0.47916666666666669</v>
      </c>
      <c r="F6127" s="27">
        <v>0.5</v>
      </c>
      <c r="G6127" s="25">
        <v>2.0833333333333315E-2</v>
      </c>
      <c r="H6127" s="31" t="s">
        <v>3874</v>
      </c>
      <c r="I6127" s="2"/>
      <c r="J6127" s="31" t="s">
        <v>48</v>
      </c>
      <c r="K6127" s="2"/>
    </row>
    <row r="6128" spans="1:11">
      <c r="A6128" s="21">
        <v>45329</v>
      </c>
      <c r="B6128" s="30" t="s">
        <v>3871</v>
      </c>
      <c r="C6128" s="23" t="s">
        <v>1589</v>
      </c>
      <c r="D6128" s="23" t="s">
        <v>3203</v>
      </c>
      <c r="E6128" s="24">
        <v>0.54166666666666663</v>
      </c>
      <c r="F6128" s="24">
        <v>0.64583333333333337</v>
      </c>
      <c r="G6128" s="25">
        <v>0.10416666666666674</v>
      </c>
      <c r="H6128" s="31" t="s">
        <v>3874</v>
      </c>
      <c r="I6128" s="23"/>
      <c r="J6128" s="31" t="s">
        <v>48</v>
      </c>
      <c r="K6128" s="23"/>
    </row>
    <row r="6129" spans="1:11">
      <c r="A6129" s="3">
        <v>45329</v>
      </c>
      <c r="B6129" s="30" t="s">
        <v>3871</v>
      </c>
      <c r="C6129" s="2" t="s">
        <v>1589</v>
      </c>
      <c r="D6129" s="2" t="s">
        <v>3261</v>
      </c>
      <c r="E6129" s="27">
        <v>0.64583333333333337</v>
      </c>
      <c r="F6129" s="27">
        <v>0.66666666666666663</v>
      </c>
      <c r="G6129" s="25">
        <v>2.0833333333333259E-2</v>
      </c>
      <c r="H6129" s="31" t="s">
        <v>3874</v>
      </c>
      <c r="I6129" s="2"/>
      <c r="J6129" s="31" t="s">
        <v>48</v>
      </c>
      <c r="K6129" s="2"/>
    </row>
    <row r="6130" spans="1:11">
      <c r="A6130" s="21">
        <v>45329</v>
      </c>
      <c r="B6130" s="30" t="s">
        <v>3871</v>
      </c>
      <c r="C6130" s="23" t="s">
        <v>2944</v>
      </c>
      <c r="D6130" s="23" t="s">
        <v>3101</v>
      </c>
      <c r="E6130" s="24">
        <v>0.66666666666666663</v>
      </c>
      <c r="F6130" s="24">
        <v>0.6875</v>
      </c>
      <c r="G6130" s="25">
        <v>2.083333333333337E-2</v>
      </c>
      <c r="H6130" s="31" t="s">
        <v>3874</v>
      </c>
      <c r="I6130" s="23"/>
      <c r="J6130" s="31" t="s">
        <v>48</v>
      </c>
      <c r="K6130" s="23"/>
    </row>
    <row r="6131" spans="1:11">
      <c r="A6131" s="3">
        <v>45329</v>
      </c>
      <c r="B6131" s="30" t="s">
        <v>3871</v>
      </c>
      <c r="C6131" s="2" t="s">
        <v>1639</v>
      </c>
      <c r="D6131" s="2" t="s">
        <v>2966</v>
      </c>
      <c r="E6131" s="27">
        <v>0.6875</v>
      </c>
      <c r="F6131" s="27">
        <v>0.70833333333333337</v>
      </c>
      <c r="G6131" s="25">
        <v>2.083333333333337E-2</v>
      </c>
      <c r="H6131" s="31" t="s">
        <v>3874</v>
      </c>
      <c r="I6131" s="2"/>
      <c r="J6131" s="31" t="s">
        <v>48</v>
      </c>
      <c r="K6131" s="2"/>
    </row>
    <row r="6132" spans="1:11">
      <c r="A6132" s="21">
        <v>45329</v>
      </c>
      <c r="B6132" s="30" t="s">
        <v>3871</v>
      </c>
      <c r="C6132" s="23" t="s">
        <v>1639</v>
      </c>
      <c r="D6132" s="23" t="s">
        <v>2436</v>
      </c>
      <c r="E6132" s="24">
        <v>0.70833333333333337</v>
      </c>
      <c r="F6132" s="24">
        <v>0.72916666666666663</v>
      </c>
      <c r="G6132" s="25">
        <v>2.0833333333333259E-2</v>
      </c>
      <c r="H6132" s="31" t="s">
        <v>3874</v>
      </c>
      <c r="I6132" s="23"/>
      <c r="J6132" s="31" t="s">
        <v>48</v>
      </c>
      <c r="K6132" s="23"/>
    </row>
    <row r="6133" spans="1:11">
      <c r="A6133" s="3">
        <v>45329</v>
      </c>
      <c r="B6133" s="30" t="s">
        <v>3871</v>
      </c>
      <c r="C6133" s="2" t="s">
        <v>746</v>
      </c>
      <c r="D6133" s="2" t="s">
        <v>3977</v>
      </c>
      <c r="E6133" s="27">
        <v>0.72916666666666663</v>
      </c>
      <c r="F6133" s="27">
        <v>0.76041666666666663</v>
      </c>
      <c r="G6133" s="25">
        <v>3.125E-2</v>
      </c>
      <c r="H6133" s="31" t="s">
        <v>3874</v>
      </c>
      <c r="I6133" s="2"/>
      <c r="J6133" s="31" t="s">
        <v>48</v>
      </c>
      <c r="K6133" s="2"/>
    </row>
    <row r="6134" spans="1:11">
      <c r="A6134" s="21">
        <v>45330</v>
      </c>
      <c r="B6134" s="30" t="s">
        <v>3872</v>
      </c>
      <c r="C6134" s="23" t="s">
        <v>1600</v>
      </c>
      <c r="D6134" s="23" t="s">
        <v>2104</v>
      </c>
      <c r="E6134" s="24">
        <v>0.39583333333333331</v>
      </c>
      <c r="F6134" s="24">
        <v>0.40625</v>
      </c>
      <c r="G6134" s="25">
        <v>1.0416666666666685E-2</v>
      </c>
      <c r="H6134" s="31" t="s">
        <v>3874</v>
      </c>
      <c r="I6134" s="23"/>
      <c r="J6134" s="31" t="s">
        <v>48</v>
      </c>
      <c r="K6134" s="23"/>
    </row>
    <row r="6135" spans="1:11">
      <c r="A6135" s="3">
        <v>45330</v>
      </c>
      <c r="B6135" s="30" t="s">
        <v>3872</v>
      </c>
      <c r="C6135" s="2" t="s">
        <v>443</v>
      </c>
      <c r="D6135" s="2" t="s">
        <v>1413</v>
      </c>
      <c r="E6135" s="27">
        <v>0.40625</v>
      </c>
      <c r="F6135" s="27">
        <v>0.41666666666666669</v>
      </c>
      <c r="G6135" s="25">
        <v>1.0416666666666685E-2</v>
      </c>
      <c r="H6135" s="31" t="s">
        <v>3867</v>
      </c>
      <c r="I6135" s="2"/>
      <c r="J6135" s="31" t="s">
        <v>34</v>
      </c>
      <c r="K6135" s="2"/>
    </row>
    <row r="6136" spans="1:11">
      <c r="A6136" s="21">
        <v>45330</v>
      </c>
      <c r="B6136" s="30" t="s">
        <v>3872</v>
      </c>
      <c r="C6136" s="23" t="s">
        <v>1589</v>
      </c>
      <c r="D6136" s="23" t="s">
        <v>3262</v>
      </c>
      <c r="E6136" s="24">
        <v>0.41666666666666669</v>
      </c>
      <c r="F6136" s="24">
        <v>0.47916666666666669</v>
      </c>
      <c r="G6136" s="25">
        <v>6.25E-2</v>
      </c>
      <c r="H6136" s="31" t="s">
        <v>3874</v>
      </c>
      <c r="I6136" s="23"/>
      <c r="J6136" s="31" t="s">
        <v>48</v>
      </c>
      <c r="K6136" s="23"/>
    </row>
    <row r="6137" spans="1:11">
      <c r="A6137" s="3">
        <v>45330</v>
      </c>
      <c r="B6137" s="30" t="s">
        <v>3872</v>
      </c>
      <c r="C6137" s="2" t="s">
        <v>1589</v>
      </c>
      <c r="D6137" s="2" t="s">
        <v>3263</v>
      </c>
      <c r="E6137" s="27">
        <v>0.54166666666666663</v>
      </c>
      <c r="F6137" s="27">
        <v>0.60416666666666663</v>
      </c>
      <c r="G6137" s="25">
        <v>6.25E-2</v>
      </c>
      <c r="H6137" s="31" t="s">
        <v>3874</v>
      </c>
      <c r="I6137" s="2"/>
      <c r="J6137" s="31" t="s">
        <v>48</v>
      </c>
      <c r="K6137" s="2"/>
    </row>
    <row r="6138" spans="1:11">
      <c r="A6138" s="21">
        <v>45330</v>
      </c>
      <c r="B6138" s="30" t="s">
        <v>3872</v>
      </c>
      <c r="C6138" s="23" t="s">
        <v>1639</v>
      </c>
      <c r="D6138" s="23" t="s">
        <v>2475</v>
      </c>
      <c r="E6138" s="24">
        <v>0.625</v>
      </c>
      <c r="F6138" s="24">
        <v>0.66666666666666663</v>
      </c>
      <c r="G6138" s="25">
        <v>4.166666666666663E-2</v>
      </c>
      <c r="H6138" s="31" t="s">
        <v>3874</v>
      </c>
      <c r="I6138" s="23"/>
      <c r="J6138" s="31" t="s">
        <v>48</v>
      </c>
      <c r="K6138" s="23"/>
    </row>
    <row r="6139" spans="1:11">
      <c r="A6139" s="3">
        <v>45330</v>
      </c>
      <c r="B6139" s="30" t="s">
        <v>3872</v>
      </c>
      <c r="C6139" s="2" t="s">
        <v>746</v>
      </c>
      <c r="D6139" s="2" t="s">
        <v>2805</v>
      </c>
      <c r="E6139" s="27">
        <v>0.70833333333333337</v>
      </c>
      <c r="F6139" s="27">
        <v>0.72916666666666663</v>
      </c>
      <c r="G6139" s="25">
        <v>2.0833333333333259E-2</v>
      </c>
      <c r="H6139" s="31" t="s">
        <v>3874</v>
      </c>
      <c r="I6139" s="2"/>
      <c r="J6139" s="31" t="s">
        <v>48</v>
      </c>
      <c r="K6139" s="2"/>
    </row>
    <row r="6140" spans="1:11">
      <c r="A6140" s="21">
        <v>45331</v>
      </c>
      <c r="B6140" s="30" t="s">
        <v>3865</v>
      </c>
      <c r="C6140" s="23" t="s">
        <v>1600</v>
      </c>
      <c r="D6140" s="23" t="s">
        <v>2104</v>
      </c>
      <c r="E6140" s="24">
        <v>0.39583333333333331</v>
      </c>
      <c r="F6140" s="24">
        <v>0.40625</v>
      </c>
      <c r="G6140" s="25">
        <v>1.0416666666666685E-2</v>
      </c>
      <c r="H6140" s="31" t="s">
        <v>3874</v>
      </c>
      <c r="I6140" s="23"/>
      <c r="J6140" s="31" t="s">
        <v>48</v>
      </c>
      <c r="K6140" s="23"/>
    </row>
    <row r="6141" spans="1:11">
      <c r="A6141" s="3">
        <v>45331</v>
      </c>
      <c r="B6141" s="30" t="s">
        <v>3865</v>
      </c>
      <c r="C6141" s="2" t="s">
        <v>443</v>
      </c>
      <c r="D6141" s="2" t="s">
        <v>1413</v>
      </c>
      <c r="E6141" s="27">
        <v>0.40625</v>
      </c>
      <c r="F6141" s="27">
        <v>0.41666666666666669</v>
      </c>
      <c r="G6141" s="25">
        <v>1.0416666666666685E-2</v>
      </c>
      <c r="H6141" s="31" t="s">
        <v>3867</v>
      </c>
      <c r="I6141" s="2"/>
      <c r="J6141" s="31" t="s">
        <v>34</v>
      </c>
      <c r="K6141" s="2"/>
    </row>
    <row r="6142" spans="1:11">
      <c r="A6142" s="21">
        <v>45331</v>
      </c>
      <c r="B6142" s="30" t="s">
        <v>3865</v>
      </c>
      <c r="C6142" s="23" t="s">
        <v>3240</v>
      </c>
      <c r="D6142" s="23" t="s">
        <v>597</v>
      </c>
      <c r="E6142" s="24">
        <v>0.41666666666666669</v>
      </c>
      <c r="F6142" s="24">
        <v>0.45833333333333331</v>
      </c>
      <c r="G6142" s="25">
        <v>4.166666666666663E-2</v>
      </c>
      <c r="H6142" s="31" t="s">
        <v>3874</v>
      </c>
      <c r="I6142" s="23"/>
      <c r="J6142" s="31" t="s">
        <v>48</v>
      </c>
      <c r="K6142" s="23"/>
    </row>
    <row r="6143" spans="1:11">
      <c r="A6143" s="3">
        <v>45331</v>
      </c>
      <c r="B6143" s="30" t="s">
        <v>3865</v>
      </c>
      <c r="C6143" s="2" t="s">
        <v>1639</v>
      </c>
      <c r="D6143" s="2" t="s">
        <v>2753</v>
      </c>
      <c r="E6143" s="27">
        <v>0.45833333333333331</v>
      </c>
      <c r="F6143" s="27">
        <v>0.5</v>
      </c>
      <c r="G6143" s="25">
        <v>4.1666666666666685E-2</v>
      </c>
      <c r="H6143" s="31" t="s">
        <v>3874</v>
      </c>
      <c r="I6143" s="2"/>
      <c r="J6143" s="31" t="s">
        <v>48</v>
      </c>
      <c r="K6143" s="2"/>
    </row>
    <row r="6144" spans="1:11">
      <c r="A6144" s="21">
        <v>45331</v>
      </c>
      <c r="B6144" s="30" t="s">
        <v>3865</v>
      </c>
      <c r="C6144" s="23" t="s">
        <v>3240</v>
      </c>
      <c r="D6144" s="23" t="s">
        <v>597</v>
      </c>
      <c r="E6144" s="24">
        <v>0.54166666666666663</v>
      </c>
      <c r="F6144" s="24">
        <v>0.625</v>
      </c>
      <c r="G6144" s="25">
        <v>8.333333333333337E-2</v>
      </c>
      <c r="H6144" s="31" t="s">
        <v>3874</v>
      </c>
      <c r="I6144" s="23"/>
      <c r="J6144" s="31" t="s">
        <v>48</v>
      </c>
      <c r="K6144" s="23"/>
    </row>
    <row r="6145" spans="1:11">
      <c r="A6145" s="3">
        <v>45331</v>
      </c>
      <c r="B6145" s="30" t="s">
        <v>3865</v>
      </c>
      <c r="C6145" s="2" t="s">
        <v>2944</v>
      </c>
      <c r="D6145" s="2" t="s">
        <v>3264</v>
      </c>
      <c r="E6145" s="27">
        <v>0.64583333333333337</v>
      </c>
      <c r="F6145" s="27">
        <v>0.6875</v>
      </c>
      <c r="G6145" s="25">
        <v>4.166666666666663E-2</v>
      </c>
      <c r="H6145" s="31" t="s">
        <v>3874</v>
      </c>
      <c r="I6145" s="2"/>
      <c r="J6145" s="31" t="s">
        <v>48</v>
      </c>
      <c r="K6145" s="2"/>
    </row>
    <row r="6146" spans="1:11">
      <c r="A6146" s="21">
        <v>45331</v>
      </c>
      <c r="B6146" s="30" t="s">
        <v>3865</v>
      </c>
      <c r="C6146" s="23" t="s">
        <v>1639</v>
      </c>
      <c r="D6146" s="23" t="s">
        <v>2966</v>
      </c>
      <c r="E6146" s="24">
        <v>0.6875</v>
      </c>
      <c r="F6146" s="24">
        <v>0.70833333333333337</v>
      </c>
      <c r="G6146" s="25">
        <v>2.083333333333337E-2</v>
      </c>
      <c r="H6146" s="31" t="s">
        <v>3874</v>
      </c>
      <c r="I6146" s="23"/>
      <c r="J6146" s="31" t="s">
        <v>48</v>
      </c>
      <c r="K6146" s="23"/>
    </row>
    <row r="6147" spans="1:11">
      <c r="A6147" s="3">
        <v>45333</v>
      </c>
      <c r="B6147" s="30" t="s">
        <v>3873</v>
      </c>
      <c r="C6147" s="2" t="s">
        <v>1600</v>
      </c>
      <c r="D6147" s="2" t="s">
        <v>2104</v>
      </c>
      <c r="E6147" s="27">
        <v>0.4375</v>
      </c>
      <c r="F6147" s="27">
        <v>0.44791666666666669</v>
      </c>
      <c r="G6147" s="25">
        <v>1.0416666666666685E-2</v>
      </c>
      <c r="H6147" s="31" t="s">
        <v>3874</v>
      </c>
      <c r="I6147" s="2"/>
      <c r="J6147" s="31" t="s">
        <v>48</v>
      </c>
      <c r="K6147" s="2"/>
    </row>
    <row r="6148" spans="1:11">
      <c r="A6148" s="21">
        <v>45333</v>
      </c>
      <c r="B6148" s="30" t="s">
        <v>3873</v>
      </c>
      <c r="C6148" s="23" t="s">
        <v>2944</v>
      </c>
      <c r="D6148" s="23" t="s">
        <v>3264</v>
      </c>
      <c r="E6148" s="24">
        <v>0.44791666666666669</v>
      </c>
      <c r="F6148" s="24">
        <v>0.5</v>
      </c>
      <c r="G6148" s="25">
        <v>5.2083333333333315E-2</v>
      </c>
      <c r="H6148" s="31" t="s">
        <v>3874</v>
      </c>
      <c r="I6148" s="23"/>
      <c r="J6148" s="31" t="s">
        <v>48</v>
      </c>
      <c r="K6148" s="23"/>
    </row>
    <row r="6149" spans="1:11">
      <c r="A6149" s="3">
        <v>45334</v>
      </c>
      <c r="B6149" s="30" t="s">
        <v>3869</v>
      </c>
      <c r="C6149" s="2" t="s">
        <v>2944</v>
      </c>
      <c r="D6149" s="2" t="s">
        <v>3264</v>
      </c>
      <c r="E6149" s="27">
        <v>0.58333333333333337</v>
      </c>
      <c r="F6149" s="27">
        <v>0.66666666666666663</v>
      </c>
      <c r="G6149" s="25">
        <v>8.3333333333333259E-2</v>
      </c>
      <c r="H6149" s="31" t="s">
        <v>3874</v>
      </c>
      <c r="I6149" s="2"/>
      <c r="J6149" s="31" t="s">
        <v>48</v>
      </c>
      <c r="K6149" s="2"/>
    </row>
    <row r="6150" spans="1:11">
      <c r="A6150" s="21">
        <v>45335</v>
      </c>
      <c r="B6150" s="30" t="s">
        <v>3870</v>
      </c>
      <c r="C6150" s="23" t="s">
        <v>1600</v>
      </c>
      <c r="D6150" s="23" t="s">
        <v>2104</v>
      </c>
      <c r="E6150" s="24">
        <v>0.39583333333333331</v>
      </c>
      <c r="F6150" s="24">
        <v>0.40625</v>
      </c>
      <c r="G6150" s="25">
        <v>1.0416666666666685E-2</v>
      </c>
      <c r="H6150" s="31" t="s">
        <v>3874</v>
      </c>
      <c r="I6150" s="23"/>
      <c r="J6150" s="31" t="s">
        <v>48</v>
      </c>
      <c r="K6150" s="23"/>
    </row>
    <row r="6151" spans="1:11">
      <c r="A6151" s="3">
        <v>45335</v>
      </c>
      <c r="B6151" s="30" t="s">
        <v>3870</v>
      </c>
      <c r="C6151" s="2" t="s">
        <v>746</v>
      </c>
      <c r="D6151" s="2" t="s">
        <v>3265</v>
      </c>
      <c r="E6151" s="27">
        <v>0.40625</v>
      </c>
      <c r="F6151" s="27">
        <v>0.41666666666666669</v>
      </c>
      <c r="G6151" s="25">
        <v>1.0416666666666685E-2</v>
      </c>
      <c r="H6151" s="31" t="s">
        <v>3874</v>
      </c>
      <c r="I6151" s="2"/>
      <c r="J6151" s="31" t="s">
        <v>48</v>
      </c>
      <c r="K6151" s="2"/>
    </row>
    <row r="6152" spans="1:11">
      <c r="A6152" s="21">
        <v>45335</v>
      </c>
      <c r="B6152" s="30" t="s">
        <v>3870</v>
      </c>
      <c r="C6152" s="23" t="s">
        <v>1639</v>
      </c>
      <c r="D6152" s="23" t="s">
        <v>2475</v>
      </c>
      <c r="E6152" s="24">
        <v>0.41666666666666669</v>
      </c>
      <c r="F6152" s="24">
        <v>0.4375</v>
      </c>
      <c r="G6152" s="25">
        <v>2.0833333333333315E-2</v>
      </c>
      <c r="H6152" s="31" t="s">
        <v>3874</v>
      </c>
      <c r="I6152" s="23"/>
      <c r="J6152" s="31" t="s">
        <v>48</v>
      </c>
      <c r="K6152" s="23"/>
    </row>
    <row r="6153" spans="1:11">
      <c r="A6153" s="3">
        <v>45335</v>
      </c>
      <c r="B6153" s="30" t="s">
        <v>3870</v>
      </c>
      <c r="C6153" s="2" t="s">
        <v>2944</v>
      </c>
      <c r="D6153" s="2" t="s">
        <v>3264</v>
      </c>
      <c r="E6153" s="27">
        <v>0.4375</v>
      </c>
      <c r="F6153" s="27">
        <v>0.45833333333333331</v>
      </c>
      <c r="G6153" s="25">
        <v>2.0833333333333315E-2</v>
      </c>
      <c r="H6153" s="31" t="s">
        <v>3874</v>
      </c>
      <c r="I6153" s="2"/>
      <c r="J6153" s="31" t="s">
        <v>48</v>
      </c>
      <c r="K6153" s="2"/>
    </row>
    <row r="6154" spans="1:11">
      <c r="A6154" s="21">
        <v>45335</v>
      </c>
      <c r="B6154" s="30" t="s">
        <v>3870</v>
      </c>
      <c r="C6154" s="23" t="s">
        <v>443</v>
      </c>
      <c r="D6154" s="23" t="s">
        <v>3884</v>
      </c>
      <c r="E6154" s="24">
        <v>0.45833333333333331</v>
      </c>
      <c r="F6154" s="24">
        <v>0.5</v>
      </c>
      <c r="G6154" s="25">
        <v>4.1666666666666685E-2</v>
      </c>
      <c r="H6154" s="31" t="s">
        <v>3867</v>
      </c>
      <c r="I6154" s="23"/>
      <c r="J6154" s="31" t="s">
        <v>34</v>
      </c>
      <c r="K6154" s="23"/>
    </row>
    <row r="6155" spans="1:11">
      <c r="A6155" s="3">
        <v>45335</v>
      </c>
      <c r="B6155" s="30" t="s">
        <v>3870</v>
      </c>
      <c r="C6155" s="2" t="s">
        <v>2944</v>
      </c>
      <c r="D6155" s="2" t="s">
        <v>3264</v>
      </c>
      <c r="E6155" s="27">
        <v>0.54166666666666663</v>
      </c>
      <c r="F6155" s="27">
        <v>0.58333333333333337</v>
      </c>
      <c r="G6155" s="25">
        <v>4.1666666666666741E-2</v>
      </c>
      <c r="H6155" s="31" t="s">
        <v>3874</v>
      </c>
      <c r="I6155" s="2"/>
      <c r="J6155" s="31" t="s">
        <v>48</v>
      </c>
      <c r="K6155" s="2"/>
    </row>
    <row r="6156" spans="1:11">
      <c r="A6156" s="21">
        <v>45335</v>
      </c>
      <c r="B6156" s="30" t="s">
        <v>3870</v>
      </c>
      <c r="C6156" s="23" t="s">
        <v>1639</v>
      </c>
      <c r="D6156" s="23" t="s">
        <v>3266</v>
      </c>
      <c r="E6156" s="24">
        <v>0.58333333333333337</v>
      </c>
      <c r="F6156" s="24">
        <v>0.625</v>
      </c>
      <c r="G6156" s="25">
        <v>4.166666666666663E-2</v>
      </c>
      <c r="H6156" s="31" t="s">
        <v>3874</v>
      </c>
      <c r="I6156" s="23"/>
      <c r="J6156" s="31" t="s">
        <v>48</v>
      </c>
      <c r="K6156" s="23"/>
    </row>
    <row r="6157" spans="1:11">
      <c r="A6157" s="3">
        <v>45335</v>
      </c>
      <c r="B6157" s="30" t="s">
        <v>3870</v>
      </c>
      <c r="C6157" s="2" t="s">
        <v>1639</v>
      </c>
      <c r="D6157" s="2" t="s">
        <v>2259</v>
      </c>
      <c r="E6157" s="27">
        <v>0.625</v>
      </c>
      <c r="F6157" s="27">
        <v>0.64583333333333337</v>
      </c>
      <c r="G6157" s="25">
        <v>2.083333333333337E-2</v>
      </c>
      <c r="H6157" s="31" t="s">
        <v>3874</v>
      </c>
      <c r="I6157" s="2"/>
      <c r="J6157" s="31" t="s">
        <v>48</v>
      </c>
      <c r="K6157" s="2"/>
    </row>
    <row r="6158" spans="1:11">
      <c r="A6158" s="21">
        <v>45335</v>
      </c>
      <c r="B6158" s="30" t="s">
        <v>3870</v>
      </c>
      <c r="C6158" s="23" t="s">
        <v>2944</v>
      </c>
      <c r="D6158" s="23" t="s">
        <v>3264</v>
      </c>
      <c r="E6158" s="24">
        <v>0.64583333333333337</v>
      </c>
      <c r="F6158" s="24">
        <v>0.66666666666666663</v>
      </c>
      <c r="G6158" s="25">
        <v>2.0833333333333259E-2</v>
      </c>
      <c r="H6158" s="31" t="s">
        <v>3874</v>
      </c>
      <c r="I6158" s="23"/>
      <c r="J6158" s="31" t="s">
        <v>48</v>
      </c>
      <c r="K6158" s="23"/>
    </row>
    <row r="6159" spans="1:11">
      <c r="A6159" s="3">
        <v>45335</v>
      </c>
      <c r="B6159" s="30" t="s">
        <v>3870</v>
      </c>
      <c r="C6159" s="2" t="s">
        <v>1589</v>
      </c>
      <c r="D6159" s="2" t="s">
        <v>3267</v>
      </c>
      <c r="E6159" s="27">
        <v>0.66666666666666663</v>
      </c>
      <c r="F6159" s="27">
        <v>0.70833333333333337</v>
      </c>
      <c r="G6159" s="25">
        <v>4.1666666666666741E-2</v>
      </c>
      <c r="H6159" s="31" t="s">
        <v>3874</v>
      </c>
      <c r="I6159" s="2"/>
      <c r="J6159" s="31" t="s">
        <v>48</v>
      </c>
      <c r="K6159" s="2"/>
    </row>
    <row r="6160" spans="1:11">
      <c r="A6160" s="21">
        <v>45335</v>
      </c>
      <c r="B6160" s="30" t="s">
        <v>3870</v>
      </c>
      <c r="C6160" s="23" t="s">
        <v>1589</v>
      </c>
      <c r="D6160" s="23" t="s">
        <v>3268</v>
      </c>
      <c r="E6160" s="24">
        <v>0.70833333333333337</v>
      </c>
      <c r="F6160" s="24">
        <v>0.72916666666666663</v>
      </c>
      <c r="G6160" s="25">
        <v>2.0833333333333259E-2</v>
      </c>
      <c r="H6160" s="31" t="s">
        <v>3874</v>
      </c>
      <c r="I6160" s="23"/>
      <c r="J6160" s="31" t="s">
        <v>48</v>
      </c>
      <c r="K6160" s="23"/>
    </row>
    <row r="6161" spans="1:11">
      <c r="A6161" s="3">
        <v>45335</v>
      </c>
      <c r="B6161" s="30" t="s">
        <v>3870</v>
      </c>
      <c r="C6161" s="2" t="s">
        <v>2944</v>
      </c>
      <c r="D6161" s="2" t="s">
        <v>3266</v>
      </c>
      <c r="E6161" s="27">
        <v>0.72916666666666663</v>
      </c>
      <c r="F6161" s="27">
        <v>0.76041666666666663</v>
      </c>
      <c r="G6161" s="25">
        <v>3.125E-2</v>
      </c>
      <c r="H6161" s="31" t="s">
        <v>3874</v>
      </c>
      <c r="I6161" s="2"/>
      <c r="J6161" s="31" t="s">
        <v>48</v>
      </c>
      <c r="K6161" s="2"/>
    </row>
    <row r="6162" spans="1:11">
      <c r="A6162" s="21">
        <v>45335</v>
      </c>
      <c r="B6162" s="30" t="s">
        <v>3870</v>
      </c>
      <c r="C6162" s="23" t="s">
        <v>2944</v>
      </c>
      <c r="D6162" s="23" t="s">
        <v>3264</v>
      </c>
      <c r="E6162" s="24">
        <v>0.90972222222222221</v>
      </c>
      <c r="F6162" s="24">
        <v>0.92361111111111116</v>
      </c>
      <c r="G6162" s="25">
        <v>1.3888888888888951E-2</v>
      </c>
      <c r="H6162" s="31" t="s">
        <v>3874</v>
      </c>
      <c r="I6162" s="23"/>
      <c r="J6162" s="31" t="s">
        <v>48</v>
      </c>
      <c r="K6162" s="23"/>
    </row>
    <row r="6163" spans="1:11">
      <c r="A6163" s="3">
        <v>45335</v>
      </c>
      <c r="B6163" s="30" t="s">
        <v>3870</v>
      </c>
      <c r="C6163" s="2" t="s">
        <v>2944</v>
      </c>
      <c r="D6163" s="2" t="s">
        <v>3264</v>
      </c>
      <c r="E6163" s="27">
        <v>0.94097222222222221</v>
      </c>
      <c r="F6163" s="27">
        <v>1</v>
      </c>
      <c r="G6163" s="25">
        <v>5.902777777777779E-2</v>
      </c>
      <c r="H6163" s="31" t="s">
        <v>3874</v>
      </c>
      <c r="I6163" s="2"/>
      <c r="J6163" s="31" t="s">
        <v>48</v>
      </c>
      <c r="K6163" s="2"/>
    </row>
    <row r="6164" spans="1:11">
      <c r="A6164" s="21">
        <v>45336</v>
      </c>
      <c r="B6164" s="30" t="s">
        <v>3871</v>
      </c>
      <c r="C6164" s="23" t="s">
        <v>1600</v>
      </c>
      <c r="D6164" s="23" t="s">
        <v>2104</v>
      </c>
      <c r="E6164" s="24">
        <v>0.39583333333333331</v>
      </c>
      <c r="F6164" s="24">
        <v>0.40625</v>
      </c>
      <c r="G6164" s="25">
        <v>1.0416666666666685E-2</v>
      </c>
      <c r="H6164" s="31" t="s">
        <v>3874</v>
      </c>
      <c r="I6164" s="23"/>
      <c r="J6164" s="31" t="s">
        <v>48</v>
      </c>
      <c r="K6164" s="23"/>
    </row>
    <row r="6165" spans="1:11">
      <c r="A6165" s="3">
        <v>45336</v>
      </c>
      <c r="B6165" s="30" t="s">
        <v>3871</v>
      </c>
      <c r="C6165" s="2" t="s">
        <v>443</v>
      </c>
      <c r="D6165" s="2" t="s">
        <v>1413</v>
      </c>
      <c r="E6165" s="27">
        <v>0.40625</v>
      </c>
      <c r="F6165" s="27">
        <v>0.41666666666666669</v>
      </c>
      <c r="G6165" s="25">
        <v>1.0416666666666685E-2</v>
      </c>
      <c r="H6165" s="31" t="s">
        <v>3867</v>
      </c>
      <c r="I6165" s="2"/>
      <c r="J6165" s="31" t="s">
        <v>34</v>
      </c>
      <c r="K6165" s="2"/>
    </row>
    <row r="6166" spans="1:11">
      <c r="A6166" s="21">
        <v>45336</v>
      </c>
      <c r="B6166" s="30" t="s">
        <v>3871</v>
      </c>
      <c r="C6166" s="23" t="s">
        <v>1589</v>
      </c>
      <c r="D6166" s="23" t="s">
        <v>3203</v>
      </c>
      <c r="E6166" s="24">
        <v>0.41666666666666669</v>
      </c>
      <c r="F6166" s="24">
        <v>0.5</v>
      </c>
      <c r="G6166" s="25">
        <v>8.3333333333333315E-2</v>
      </c>
      <c r="H6166" s="31" t="s">
        <v>3874</v>
      </c>
      <c r="I6166" s="23"/>
      <c r="J6166" s="31" t="s">
        <v>48</v>
      </c>
      <c r="K6166" s="23"/>
    </row>
    <row r="6167" spans="1:11">
      <c r="A6167" s="3">
        <v>45336</v>
      </c>
      <c r="B6167" s="30" t="s">
        <v>3871</v>
      </c>
      <c r="C6167" s="2" t="s">
        <v>1639</v>
      </c>
      <c r="D6167" s="2" t="s">
        <v>1434</v>
      </c>
      <c r="E6167" s="27">
        <v>0.54166666666666663</v>
      </c>
      <c r="F6167" s="27">
        <v>0.64583333333333337</v>
      </c>
      <c r="G6167" s="25">
        <v>0.10416666666666674</v>
      </c>
      <c r="H6167" s="31" t="s">
        <v>3874</v>
      </c>
      <c r="I6167" s="2"/>
      <c r="J6167" s="31" t="s">
        <v>48</v>
      </c>
      <c r="K6167" s="2"/>
    </row>
    <row r="6168" spans="1:11">
      <c r="A6168" s="21">
        <v>45336</v>
      </c>
      <c r="B6168" s="30" t="s">
        <v>3871</v>
      </c>
      <c r="C6168" s="23" t="s">
        <v>1589</v>
      </c>
      <c r="D6168" s="23" t="s">
        <v>3269</v>
      </c>
      <c r="E6168" s="24">
        <v>0.64583333333333337</v>
      </c>
      <c r="F6168" s="24">
        <v>0.6875</v>
      </c>
      <c r="G6168" s="25">
        <v>4.166666666666663E-2</v>
      </c>
      <c r="H6168" s="31" t="s">
        <v>3874</v>
      </c>
      <c r="I6168" s="23"/>
      <c r="J6168" s="31" t="s">
        <v>48</v>
      </c>
      <c r="K6168" s="23"/>
    </row>
    <row r="6169" spans="1:11">
      <c r="A6169" s="3">
        <v>45336</v>
      </c>
      <c r="B6169" s="30" t="s">
        <v>3871</v>
      </c>
      <c r="C6169" s="2" t="s">
        <v>1639</v>
      </c>
      <c r="D6169" s="2" t="s">
        <v>2966</v>
      </c>
      <c r="E6169" s="27">
        <v>0.6875</v>
      </c>
      <c r="F6169" s="27">
        <v>0.70833333333333337</v>
      </c>
      <c r="G6169" s="25">
        <v>2.083333333333337E-2</v>
      </c>
      <c r="H6169" s="31" t="s">
        <v>3874</v>
      </c>
      <c r="I6169" s="2"/>
      <c r="J6169" s="31" t="s">
        <v>48</v>
      </c>
      <c r="K6169" s="2"/>
    </row>
    <row r="6170" spans="1:11">
      <c r="A6170" s="21">
        <v>45336</v>
      </c>
      <c r="B6170" s="30" t="s">
        <v>3871</v>
      </c>
      <c r="C6170" s="23" t="s">
        <v>1639</v>
      </c>
      <c r="D6170" s="23" t="s">
        <v>2436</v>
      </c>
      <c r="E6170" s="24">
        <v>0.70833333333333337</v>
      </c>
      <c r="F6170" s="24">
        <v>0.72916666666666663</v>
      </c>
      <c r="G6170" s="25">
        <v>2.0833333333333259E-2</v>
      </c>
      <c r="H6170" s="31" t="s">
        <v>3874</v>
      </c>
      <c r="I6170" s="23"/>
      <c r="J6170" s="31" t="s">
        <v>48</v>
      </c>
      <c r="K6170" s="23"/>
    </row>
    <row r="6171" spans="1:11">
      <c r="A6171" s="3">
        <v>45336</v>
      </c>
      <c r="B6171" s="30" t="s">
        <v>3871</v>
      </c>
      <c r="C6171" s="2" t="s">
        <v>1589</v>
      </c>
      <c r="D6171" s="2" t="s">
        <v>3270</v>
      </c>
      <c r="E6171" s="27">
        <v>0.72916666666666663</v>
      </c>
      <c r="F6171" s="27">
        <v>0.75</v>
      </c>
      <c r="G6171" s="25">
        <v>2.083333333333337E-2</v>
      </c>
      <c r="H6171" s="31" t="s">
        <v>3874</v>
      </c>
      <c r="I6171" s="2"/>
      <c r="J6171" s="31" t="s">
        <v>48</v>
      </c>
      <c r="K6171" s="2"/>
    </row>
    <row r="6172" spans="1:11">
      <c r="A6172" s="21">
        <v>45336</v>
      </c>
      <c r="B6172" s="30" t="s">
        <v>3871</v>
      </c>
      <c r="C6172" s="23" t="s">
        <v>746</v>
      </c>
      <c r="D6172" s="23" t="s">
        <v>3271</v>
      </c>
      <c r="E6172" s="24">
        <v>0.75</v>
      </c>
      <c r="F6172" s="24">
        <v>0.77083333333333337</v>
      </c>
      <c r="G6172" s="25">
        <v>2.083333333333337E-2</v>
      </c>
      <c r="H6172" s="31" t="s">
        <v>3874</v>
      </c>
      <c r="I6172" s="23"/>
      <c r="J6172" s="31" t="s">
        <v>48</v>
      </c>
      <c r="K6172" s="23"/>
    </row>
    <row r="6173" spans="1:11">
      <c r="A6173" s="3">
        <v>45336</v>
      </c>
      <c r="B6173" s="30" t="s">
        <v>3871</v>
      </c>
      <c r="C6173" s="2" t="s">
        <v>1589</v>
      </c>
      <c r="D6173" s="2" t="s">
        <v>3272</v>
      </c>
      <c r="E6173" s="27">
        <v>0.77083333333333337</v>
      </c>
      <c r="F6173" s="27">
        <v>0.79166666666666663</v>
      </c>
      <c r="G6173" s="25">
        <v>2.0833333333333259E-2</v>
      </c>
      <c r="H6173" s="31" t="s">
        <v>3874</v>
      </c>
      <c r="I6173" s="2"/>
      <c r="J6173" s="31" t="s">
        <v>48</v>
      </c>
      <c r="K6173" s="2"/>
    </row>
    <row r="6174" spans="1:11">
      <c r="A6174" s="21">
        <v>45337</v>
      </c>
      <c r="B6174" s="30" t="s">
        <v>3872</v>
      </c>
      <c r="C6174" s="23" t="s">
        <v>1600</v>
      </c>
      <c r="D6174" s="23" t="s">
        <v>2104</v>
      </c>
      <c r="E6174" s="24">
        <v>0.39583333333333331</v>
      </c>
      <c r="F6174" s="24">
        <v>0.40625</v>
      </c>
      <c r="G6174" s="25">
        <v>1.0416666666666685E-2</v>
      </c>
      <c r="H6174" s="31" t="s">
        <v>3874</v>
      </c>
      <c r="I6174" s="23"/>
      <c r="J6174" s="31" t="s">
        <v>48</v>
      </c>
      <c r="K6174" s="23"/>
    </row>
    <row r="6175" spans="1:11">
      <c r="A6175" s="3">
        <v>45337</v>
      </c>
      <c r="B6175" s="30" t="s">
        <v>3872</v>
      </c>
      <c r="C6175" s="2" t="s">
        <v>1600</v>
      </c>
      <c r="D6175" s="2" t="s">
        <v>3273</v>
      </c>
      <c r="E6175" s="27">
        <v>0.40625</v>
      </c>
      <c r="F6175" s="27">
        <v>0.41666666666666669</v>
      </c>
      <c r="G6175" s="25">
        <v>1.0416666666666685E-2</v>
      </c>
      <c r="H6175" s="31" t="s">
        <v>3874</v>
      </c>
      <c r="I6175" s="2"/>
      <c r="J6175" s="31" t="s">
        <v>48</v>
      </c>
      <c r="K6175" s="2"/>
    </row>
    <row r="6176" spans="1:11">
      <c r="A6176" s="21">
        <v>45337</v>
      </c>
      <c r="B6176" s="30" t="s">
        <v>3872</v>
      </c>
      <c r="C6176" s="23" t="s">
        <v>1589</v>
      </c>
      <c r="D6176" s="23" t="s">
        <v>3244</v>
      </c>
      <c r="E6176" s="24">
        <v>0.54166666666666663</v>
      </c>
      <c r="F6176" s="24">
        <v>0.58333333333333337</v>
      </c>
      <c r="G6176" s="25">
        <v>4.1666666666666741E-2</v>
      </c>
      <c r="H6176" s="31" t="s">
        <v>3874</v>
      </c>
      <c r="I6176" s="23"/>
      <c r="J6176" s="31" t="s">
        <v>48</v>
      </c>
      <c r="K6176" s="23"/>
    </row>
    <row r="6177" spans="1:11">
      <c r="A6177" s="3">
        <v>45337</v>
      </c>
      <c r="B6177" s="30" t="s">
        <v>3872</v>
      </c>
      <c r="C6177" s="2" t="s">
        <v>1600</v>
      </c>
      <c r="D6177" s="2" t="s">
        <v>3978</v>
      </c>
      <c r="E6177" s="27">
        <v>0.58333333333333337</v>
      </c>
      <c r="F6177" s="27">
        <v>0.60416666666666663</v>
      </c>
      <c r="G6177" s="25">
        <v>2.0833333333333259E-2</v>
      </c>
      <c r="H6177" s="31" t="s">
        <v>3874</v>
      </c>
      <c r="I6177" s="2"/>
      <c r="J6177" s="31" t="s">
        <v>48</v>
      </c>
      <c r="K6177" s="2"/>
    </row>
    <row r="6178" spans="1:11">
      <c r="A6178" s="21">
        <v>45337</v>
      </c>
      <c r="B6178" s="30" t="s">
        <v>3872</v>
      </c>
      <c r="C6178" s="23" t="s">
        <v>2944</v>
      </c>
      <c r="D6178" s="23" t="s">
        <v>3274</v>
      </c>
      <c r="E6178" s="24">
        <v>0.60416666666666663</v>
      </c>
      <c r="F6178" s="24">
        <v>0.625</v>
      </c>
      <c r="G6178" s="25">
        <v>2.083333333333337E-2</v>
      </c>
      <c r="H6178" s="31" t="s">
        <v>3874</v>
      </c>
      <c r="I6178" s="23"/>
      <c r="J6178" s="31" t="s">
        <v>48</v>
      </c>
      <c r="K6178" s="23"/>
    </row>
    <row r="6179" spans="1:11">
      <c r="A6179" s="3">
        <v>45337</v>
      </c>
      <c r="B6179" s="30" t="s">
        <v>3872</v>
      </c>
      <c r="C6179" s="2" t="s">
        <v>1639</v>
      </c>
      <c r="D6179" s="2" t="s">
        <v>2475</v>
      </c>
      <c r="E6179" s="27">
        <v>0.625</v>
      </c>
      <c r="F6179" s="27">
        <v>0.66666666666666663</v>
      </c>
      <c r="G6179" s="25">
        <v>4.166666666666663E-2</v>
      </c>
      <c r="H6179" s="31" t="s">
        <v>3874</v>
      </c>
      <c r="I6179" s="2"/>
      <c r="J6179" s="31" t="s">
        <v>48</v>
      </c>
      <c r="K6179" s="2"/>
    </row>
    <row r="6180" spans="1:11">
      <c r="A6180" s="21">
        <v>45337</v>
      </c>
      <c r="B6180" s="30" t="s">
        <v>3872</v>
      </c>
      <c r="C6180" s="23" t="s">
        <v>2944</v>
      </c>
      <c r="D6180" s="23" t="s">
        <v>3274</v>
      </c>
      <c r="E6180" s="24">
        <v>0.66666666666666663</v>
      </c>
      <c r="F6180" s="24">
        <v>0.6875</v>
      </c>
      <c r="G6180" s="25">
        <v>2.083333333333337E-2</v>
      </c>
      <c r="H6180" s="31" t="s">
        <v>3874</v>
      </c>
      <c r="I6180" s="23"/>
      <c r="J6180" s="31" t="s">
        <v>48</v>
      </c>
      <c r="K6180" s="23"/>
    </row>
    <row r="6181" spans="1:11">
      <c r="A6181" s="3">
        <v>45338</v>
      </c>
      <c r="B6181" s="30" t="s">
        <v>3865</v>
      </c>
      <c r="C6181" s="2" t="s">
        <v>1600</v>
      </c>
      <c r="D6181" s="2" t="s">
        <v>2104</v>
      </c>
      <c r="E6181" s="27">
        <v>0.39583333333333331</v>
      </c>
      <c r="F6181" s="27">
        <v>0.40625</v>
      </c>
      <c r="G6181" s="25">
        <v>1.0416666666666685E-2</v>
      </c>
      <c r="H6181" s="31" t="s">
        <v>3874</v>
      </c>
      <c r="I6181" s="2"/>
      <c r="J6181" s="31" t="s">
        <v>48</v>
      </c>
      <c r="K6181" s="2"/>
    </row>
    <row r="6182" spans="1:11">
      <c r="A6182" s="21">
        <v>45338</v>
      </c>
      <c r="B6182" s="30" t="s">
        <v>3865</v>
      </c>
      <c r="C6182" s="23" t="s">
        <v>443</v>
      </c>
      <c r="D6182" s="23" t="s">
        <v>1413</v>
      </c>
      <c r="E6182" s="24">
        <v>0.40625</v>
      </c>
      <c r="F6182" s="24">
        <v>0.41666666666666669</v>
      </c>
      <c r="G6182" s="25">
        <v>1.0416666666666685E-2</v>
      </c>
      <c r="H6182" s="31" t="s">
        <v>3867</v>
      </c>
      <c r="I6182" s="23"/>
      <c r="J6182" s="31" t="s">
        <v>34</v>
      </c>
      <c r="K6182" s="23"/>
    </row>
    <row r="6183" spans="1:11">
      <c r="A6183" s="3">
        <v>45338</v>
      </c>
      <c r="B6183" s="30" t="s">
        <v>3865</v>
      </c>
      <c r="C6183" s="2" t="s">
        <v>449</v>
      </c>
      <c r="D6183" s="2" t="s">
        <v>3275</v>
      </c>
      <c r="E6183" s="27">
        <v>0.41666666666666669</v>
      </c>
      <c r="F6183" s="27">
        <v>0.4375</v>
      </c>
      <c r="G6183" s="25">
        <v>2.0833333333333315E-2</v>
      </c>
      <c r="H6183" s="31" t="s">
        <v>3867</v>
      </c>
      <c r="I6183" s="2"/>
      <c r="J6183" s="31" t="s">
        <v>34</v>
      </c>
      <c r="K6183" s="2"/>
    </row>
    <row r="6184" spans="1:11">
      <c r="A6184" s="21">
        <v>45338</v>
      </c>
      <c r="B6184" s="30" t="s">
        <v>3865</v>
      </c>
      <c r="C6184" s="23" t="s">
        <v>2944</v>
      </c>
      <c r="D6184" s="23" t="s">
        <v>3274</v>
      </c>
      <c r="E6184" s="24">
        <v>0.4375</v>
      </c>
      <c r="F6184" s="24">
        <v>0.45833333333333331</v>
      </c>
      <c r="G6184" s="25">
        <v>2.0833333333333315E-2</v>
      </c>
      <c r="H6184" s="31" t="s">
        <v>3874</v>
      </c>
      <c r="I6184" s="23"/>
      <c r="J6184" s="31" t="s">
        <v>48</v>
      </c>
      <c r="K6184" s="23"/>
    </row>
    <row r="6185" spans="1:11">
      <c r="A6185" s="3">
        <v>45338</v>
      </c>
      <c r="B6185" s="30" t="s">
        <v>3865</v>
      </c>
      <c r="C6185" s="2" t="s">
        <v>1639</v>
      </c>
      <c r="D6185" s="2" t="s">
        <v>2135</v>
      </c>
      <c r="E6185" s="27">
        <v>0.45833333333333331</v>
      </c>
      <c r="F6185" s="27">
        <v>0.5</v>
      </c>
      <c r="G6185" s="25">
        <v>4.1666666666666685E-2</v>
      </c>
      <c r="H6185" s="31" t="s">
        <v>3874</v>
      </c>
      <c r="I6185" s="2"/>
      <c r="J6185" s="31" t="s">
        <v>48</v>
      </c>
      <c r="K6185" s="2"/>
    </row>
    <row r="6186" spans="1:11">
      <c r="A6186" s="21">
        <v>45338</v>
      </c>
      <c r="B6186" s="30" t="s">
        <v>3865</v>
      </c>
      <c r="C6186" s="23" t="s">
        <v>3276</v>
      </c>
      <c r="D6186" s="23" t="s">
        <v>3254</v>
      </c>
      <c r="E6186" s="24">
        <v>0.58333333333333337</v>
      </c>
      <c r="F6186" s="24">
        <v>0.625</v>
      </c>
      <c r="G6186" s="25">
        <v>4.166666666666663E-2</v>
      </c>
      <c r="H6186" s="31" t="s">
        <v>3874</v>
      </c>
      <c r="I6186" s="23"/>
      <c r="J6186" s="31" t="s">
        <v>48</v>
      </c>
      <c r="K6186" s="23"/>
    </row>
    <row r="6187" spans="1:11">
      <c r="A6187" s="3">
        <v>45338</v>
      </c>
      <c r="B6187" s="30" t="s">
        <v>3865</v>
      </c>
      <c r="C6187" s="2" t="s">
        <v>1639</v>
      </c>
      <c r="D6187" s="2" t="s">
        <v>2966</v>
      </c>
      <c r="E6187" s="27">
        <v>0.6875</v>
      </c>
      <c r="F6187" s="27">
        <v>0.70833333333333337</v>
      </c>
      <c r="G6187" s="25">
        <v>2.083333333333337E-2</v>
      </c>
      <c r="H6187" s="31" t="s">
        <v>3874</v>
      </c>
      <c r="I6187" s="2"/>
      <c r="J6187" s="31" t="s">
        <v>48</v>
      </c>
      <c r="K6187" s="2"/>
    </row>
    <row r="6188" spans="1:11">
      <c r="A6188" s="21">
        <v>45340</v>
      </c>
      <c r="B6188" s="30" t="s">
        <v>3873</v>
      </c>
      <c r="C6188" s="23" t="s">
        <v>3276</v>
      </c>
      <c r="D6188" s="23" t="s">
        <v>3254</v>
      </c>
      <c r="E6188" s="24">
        <v>0.42708333333333331</v>
      </c>
      <c r="F6188" s="24">
        <v>0.45833333333333331</v>
      </c>
      <c r="G6188" s="25">
        <v>3.125E-2</v>
      </c>
      <c r="H6188" s="31" t="s">
        <v>3874</v>
      </c>
      <c r="I6188" s="23"/>
      <c r="J6188" s="31" t="s">
        <v>48</v>
      </c>
      <c r="K6188" s="23"/>
    </row>
    <row r="6189" spans="1:11">
      <c r="A6189" s="3">
        <v>45340</v>
      </c>
      <c r="B6189" s="30" t="s">
        <v>3873</v>
      </c>
      <c r="C6189" s="2" t="s">
        <v>746</v>
      </c>
      <c r="D6189" s="2" t="s">
        <v>3277</v>
      </c>
      <c r="E6189" s="27">
        <v>0.45833333333333331</v>
      </c>
      <c r="F6189" s="27">
        <v>0.47222222222222227</v>
      </c>
      <c r="G6189" s="25">
        <v>1.3888888888888951E-2</v>
      </c>
      <c r="H6189" s="31" t="s">
        <v>3874</v>
      </c>
      <c r="I6189" s="2"/>
      <c r="J6189" s="31" t="s">
        <v>48</v>
      </c>
      <c r="K6189" s="2"/>
    </row>
    <row r="6190" spans="1:11">
      <c r="A6190" s="21">
        <v>45340</v>
      </c>
      <c r="B6190" s="30" t="s">
        <v>3873</v>
      </c>
      <c r="C6190" s="23" t="s">
        <v>3278</v>
      </c>
      <c r="D6190" s="23" t="s">
        <v>597</v>
      </c>
      <c r="E6190" s="24">
        <v>0.45833333333333331</v>
      </c>
      <c r="F6190" s="24">
        <v>0.51041666666666663</v>
      </c>
      <c r="G6190" s="25">
        <v>5.2083333333333315E-2</v>
      </c>
      <c r="H6190" s="31" t="s">
        <v>3874</v>
      </c>
      <c r="I6190" s="23"/>
      <c r="J6190" s="31" t="s">
        <v>48</v>
      </c>
      <c r="K6190" s="23"/>
    </row>
    <row r="6191" spans="1:11">
      <c r="A6191" s="3">
        <v>45340</v>
      </c>
      <c r="B6191" s="30" t="s">
        <v>3873</v>
      </c>
      <c r="C6191" s="2" t="s">
        <v>2944</v>
      </c>
      <c r="D6191" s="2" t="s">
        <v>3274</v>
      </c>
      <c r="E6191" s="27">
        <v>0.84722222222222221</v>
      </c>
      <c r="F6191" s="27">
        <v>0.88194444444444453</v>
      </c>
      <c r="G6191" s="25">
        <v>3.4722222222222321E-2</v>
      </c>
      <c r="H6191" s="31" t="s">
        <v>3874</v>
      </c>
      <c r="I6191" s="2"/>
      <c r="J6191" s="31" t="s">
        <v>48</v>
      </c>
      <c r="K6191" s="2"/>
    </row>
    <row r="6192" spans="1:11">
      <c r="A6192" s="21">
        <v>45341</v>
      </c>
      <c r="B6192" s="30" t="s">
        <v>3869</v>
      </c>
      <c r="C6192" s="23" t="s">
        <v>443</v>
      </c>
      <c r="D6192" s="23" t="s">
        <v>451</v>
      </c>
      <c r="E6192" s="24">
        <v>0.39583333333333331</v>
      </c>
      <c r="F6192" s="24">
        <v>0.40625</v>
      </c>
      <c r="G6192" s="25">
        <v>1.0416666666666685E-2</v>
      </c>
      <c r="H6192" s="31" t="s">
        <v>3867</v>
      </c>
      <c r="I6192" s="23"/>
      <c r="J6192" s="31" t="s">
        <v>34</v>
      </c>
      <c r="K6192" s="23"/>
    </row>
    <row r="6193" spans="1:11">
      <c r="A6193" s="3">
        <v>45341</v>
      </c>
      <c r="B6193" s="30" t="s">
        <v>3869</v>
      </c>
      <c r="C6193" s="2" t="s">
        <v>449</v>
      </c>
      <c r="D6193" s="2" t="s">
        <v>1880</v>
      </c>
      <c r="E6193" s="27">
        <v>0.40625</v>
      </c>
      <c r="F6193" s="27">
        <v>0.41666666666666669</v>
      </c>
      <c r="G6193" s="25">
        <v>1.0416666666666685E-2</v>
      </c>
      <c r="H6193" s="31" t="s">
        <v>3867</v>
      </c>
      <c r="I6193" s="2"/>
      <c r="J6193" s="31" t="s">
        <v>34</v>
      </c>
      <c r="K6193" s="2"/>
    </row>
    <row r="6194" spans="1:11">
      <c r="A6194" s="21">
        <v>45341</v>
      </c>
      <c r="B6194" s="30" t="s">
        <v>3869</v>
      </c>
      <c r="C6194" s="23" t="s">
        <v>443</v>
      </c>
      <c r="D6194" s="23" t="s">
        <v>3884</v>
      </c>
      <c r="E6194" s="24">
        <v>0.41666666666666669</v>
      </c>
      <c r="F6194" s="24">
        <v>0.45833333333333331</v>
      </c>
      <c r="G6194" s="25">
        <v>4.166666666666663E-2</v>
      </c>
      <c r="H6194" s="31" t="s">
        <v>3867</v>
      </c>
      <c r="I6194" s="23"/>
      <c r="J6194" s="31" t="s">
        <v>34</v>
      </c>
      <c r="K6194" s="23"/>
    </row>
    <row r="6195" spans="1:11">
      <c r="A6195" s="3">
        <v>45341</v>
      </c>
      <c r="B6195" s="30" t="s">
        <v>3869</v>
      </c>
      <c r="C6195" s="2" t="s">
        <v>1589</v>
      </c>
      <c r="D6195" s="2" t="s">
        <v>3244</v>
      </c>
      <c r="E6195" s="27">
        <v>0.54166666666666663</v>
      </c>
      <c r="F6195" s="27">
        <v>0.5625</v>
      </c>
      <c r="G6195" s="25">
        <v>2.083333333333337E-2</v>
      </c>
      <c r="H6195" s="31" t="s">
        <v>3874</v>
      </c>
      <c r="I6195" s="2" t="s">
        <v>3979</v>
      </c>
      <c r="J6195" s="31" t="s">
        <v>48</v>
      </c>
      <c r="K6195" s="2"/>
    </row>
    <row r="6196" spans="1:11">
      <c r="A6196" s="21">
        <v>45341</v>
      </c>
      <c r="B6196" s="30" t="s">
        <v>3869</v>
      </c>
      <c r="C6196" s="23" t="s">
        <v>2944</v>
      </c>
      <c r="D6196" s="23" t="s">
        <v>3274</v>
      </c>
      <c r="E6196" s="24">
        <v>0.5625</v>
      </c>
      <c r="F6196" s="24">
        <v>0.625</v>
      </c>
      <c r="G6196" s="25">
        <v>6.25E-2</v>
      </c>
      <c r="H6196" s="31" t="s">
        <v>3874</v>
      </c>
      <c r="I6196" s="23"/>
      <c r="J6196" s="31" t="s">
        <v>48</v>
      </c>
      <c r="K6196" s="23"/>
    </row>
    <row r="6197" spans="1:11">
      <c r="A6197" s="3">
        <v>45341</v>
      </c>
      <c r="B6197" s="30" t="s">
        <v>3869</v>
      </c>
      <c r="C6197" s="2" t="s">
        <v>3276</v>
      </c>
      <c r="D6197" s="2" t="s">
        <v>3254</v>
      </c>
      <c r="E6197" s="27">
        <v>0.63541666666666663</v>
      </c>
      <c r="F6197" s="27">
        <v>0.67708333333333337</v>
      </c>
      <c r="G6197" s="25">
        <v>4.1666666666666741E-2</v>
      </c>
      <c r="H6197" s="31" t="s">
        <v>3874</v>
      </c>
      <c r="I6197" s="2"/>
      <c r="J6197" s="31" t="s">
        <v>48</v>
      </c>
      <c r="K6197" s="2"/>
    </row>
    <row r="6198" spans="1:11">
      <c r="A6198" s="21">
        <v>45341</v>
      </c>
      <c r="B6198" s="30" t="s">
        <v>3869</v>
      </c>
      <c r="C6198" s="23" t="s">
        <v>3279</v>
      </c>
      <c r="D6198" s="23" t="s">
        <v>591</v>
      </c>
      <c r="E6198" s="24">
        <v>0.67708333333333337</v>
      </c>
      <c r="F6198" s="24">
        <v>0.6875</v>
      </c>
      <c r="G6198" s="25">
        <v>1.041666666666663E-2</v>
      </c>
      <c r="H6198" s="31" t="s">
        <v>3874</v>
      </c>
      <c r="I6198" s="23"/>
      <c r="J6198" s="31" t="s">
        <v>48</v>
      </c>
      <c r="K6198" s="23"/>
    </row>
    <row r="6199" spans="1:11">
      <c r="A6199" s="3">
        <v>45341</v>
      </c>
      <c r="B6199" s="30" t="s">
        <v>3869</v>
      </c>
      <c r="C6199" s="2" t="s">
        <v>1639</v>
      </c>
      <c r="D6199" s="2" t="s">
        <v>2966</v>
      </c>
      <c r="E6199" s="27">
        <v>0.6875</v>
      </c>
      <c r="F6199" s="27">
        <v>0.70833333333333337</v>
      </c>
      <c r="G6199" s="25">
        <v>2.083333333333337E-2</v>
      </c>
      <c r="H6199" s="31" t="s">
        <v>3874</v>
      </c>
      <c r="I6199" s="2"/>
      <c r="J6199" s="31" t="s">
        <v>48</v>
      </c>
      <c r="K6199" s="2"/>
    </row>
    <row r="6200" spans="1:11">
      <c r="A6200" s="21">
        <v>45341</v>
      </c>
      <c r="B6200" s="30" t="s">
        <v>3869</v>
      </c>
      <c r="C6200" s="23" t="s">
        <v>2944</v>
      </c>
      <c r="D6200" s="23" t="s">
        <v>3280</v>
      </c>
      <c r="E6200" s="24">
        <v>0.70833333333333337</v>
      </c>
      <c r="F6200" s="24">
        <v>0.72916666666666663</v>
      </c>
      <c r="G6200" s="25">
        <v>2.0833333333333259E-2</v>
      </c>
      <c r="H6200" s="31" t="s">
        <v>3874</v>
      </c>
      <c r="I6200" s="23"/>
      <c r="J6200" s="31" t="s">
        <v>48</v>
      </c>
      <c r="K6200" s="23"/>
    </row>
    <row r="6201" spans="1:11">
      <c r="A6201" s="3">
        <v>45342</v>
      </c>
      <c r="B6201" s="30" t="s">
        <v>3870</v>
      </c>
      <c r="C6201" s="2" t="s">
        <v>2944</v>
      </c>
      <c r="D6201" s="2" t="s">
        <v>3281</v>
      </c>
      <c r="E6201" s="27">
        <v>0.39583333333333331</v>
      </c>
      <c r="F6201" s="27">
        <v>0.40625</v>
      </c>
      <c r="G6201" s="25">
        <v>1.0416666666666685E-2</v>
      </c>
      <c r="H6201" s="31" t="s">
        <v>3874</v>
      </c>
      <c r="I6201" s="2"/>
      <c r="J6201" s="31" t="s">
        <v>48</v>
      </c>
      <c r="K6201" s="2"/>
    </row>
    <row r="6202" spans="1:11">
      <c r="A6202" s="21">
        <v>45342</v>
      </c>
      <c r="B6202" s="30" t="s">
        <v>3870</v>
      </c>
      <c r="C6202" s="23" t="s">
        <v>443</v>
      </c>
      <c r="D6202" s="23" t="s">
        <v>1413</v>
      </c>
      <c r="E6202" s="24">
        <v>0.40625</v>
      </c>
      <c r="F6202" s="24">
        <v>0.41666666666666669</v>
      </c>
      <c r="G6202" s="25">
        <v>1.0416666666666685E-2</v>
      </c>
      <c r="H6202" s="31" t="s">
        <v>3867</v>
      </c>
      <c r="I6202" s="23"/>
      <c r="J6202" s="31" t="s">
        <v>34</v>
      </c>
      <c r="K6202" s="23"/>
    </row>
    <row r="6203" spans="1:11">
      <c r="A6203" s="3">
        <v>45342</v>
      </c>
      <c r="B6203" s="30" t="s">
        <v>3870</v>
      </c>
      <c r="C6203" s="2" t="s">
        <v>1639</v>
      </c>
      <c r="D6203" s="2" t="s">
        <v>2475</v>
      </c>
      <c r="E6203" s="27">
        <v>0.41666666666666669</v>
      </c>
      <c r="F6203" s="27">
        <v>0.45833333333333331</v>
      </c>
      <c r="G6203" s="25">
        <v>4.166666666666663E-2</v>
      </c>
      <c r="H6203" s="31" t="s">
        <v>3874</v>
      </c>
      <c r="I6203" s="2"/>
      <c r="J6203" s="31" t="s">
        <v>48</v>
      </c>
      <c r="K6203" s="2"/>
    </row>
    <row r="6204" spans="1:11">
      <c r="A6204" s="21">
        <v>45342</v>
      </c>
      <c r="B6204" s="30" t="s">
        <v>3870</v>
      </c>
      <c r="C6204" s="23" t="s">
        <v>2944</v>
      </c>
      <c r="D6204" s="23" t="s">
        <v>3281</v>
      </c>
      <c r="E6204" s="24">
        <v>0.45833333333333331</v>
      </c>
      <c r="F6204" s="24">
        <v>0.47916666666666669</v>
      </c>
      <c r="G6204" s="25">
        <v>2.083333333333337E-2</v>
      </c>
      <c r="H6204" s="31" t="s">
        <v>3874</v>
      </c>
      <c r="I6204" s="23"/>
      <c r="J6204" s="31" t="s">
        <v>48</v>
      </c>
      <c r="K6204" s="23"/>
    </row>
    <row r="6205" spans="1:11">
      <c r="A6205" s="3">
        <v>45342</v>
      </c>
      <c r="B6205" s="30" t="s">
        <v>3870</v>
      </c>
      <c r="C6205" s="2" t="s">
        <v>1589</v>
      </c>
      <c r="D6205" s="2" t="s">
        <v>3282</v>
      </c>
      <c r="E6205" s="27">
        <v>0.54166666666666663</v>
      </c>
      <c r="F6205" s="27">
        <v>0.625</v>
      </c>
      <c r="G6205" s="25">
        <v>8.333333333333337E-2</v>
      </c>
      <c r="H6205" s="31" t="s">
        <v>3874</v>
      </c>
      <c r="I6205" s="2"/>
      <c r="J6205" s="31" t="s">
        <v>48</v>
      </c>
      <c r="K6205" s="2"/>
    </row>
    <row r="6206" spans="1:11">
      <c r="A6206" s="21">
        <v>45342</v>
      </c>
      <c r="B6206" s="30" t="s">
        <v>3870</v>
      </c>
      <c r="C6206" s="23" t="s">
        <v>1589</v>
      </c>
      <c r="D6206" s="23" t="s">
        <v>3283</v>
      </c>
      <c r="E6206" s="24">
        <v>0.625</v>
      </c>
      <c r="F6206" s="24">
        <v>0.66666666666666663</v>
      </c>
      <c r="G6206" s="25">
        <v>4.166666666666663E-2</v>
      </c>
      <c r="H6206" s="31" t="s">
        <v>3874</v>
      </c>
      <c r="I6206" s="23"/>
      <c r="J6206" s="31" t="s">
        <v>48</v>
      </c>
      <c r="K6206" s="23"/>
    </row>
    <row r="6207" spans="1:11">
      <c r="A6207" s="3">
        <v>45342</v>
      </c>
      <c r="B6207" s="30" t="s">
        <v>3870</v>
      </c>
      <c r="C6207" s="2" t="s">
        <v>3278</v>
      </c>
      <c r="D6207" s="2" t="s">
        <v>591</v>
      </c>
      <c r="E6207" s="27">
        <v>0.66666666666666663</v>
      </c>
      <c r="F6207" s="27">
        <v>0.70833333333333337</v>
      </c>
      <c r="G6207" s="25">
        <v>4.1666666666666741E-2</v>
      </c>
      <c r="H6207" s="31" t="s">
        <v>3874</v>
      </c>
      <c r="I6207" s="2"/>
      <c r="J6207" s="31" t="s">
        <v>48</v>
      </c>
      <c r="K6207" s="2"/>
    </row>
    <row r="6208" spans="1:11">
      <c r="A6208" s="21">
        <v>45343</v>
      </c>
      <c r="B6208" s="30" t="s">
        <v>3871</v>
      </c>
      <c r="C6208" s="23" t="s">
        <v>1600</v>
      </c>
      <c r="D6208" s="23" t="s">
        <v>3284</v>
      </c>
      <c r="E6208" s="24">
        <v>0.39583333333333331</v>
      </c>
      <c r="F6208" s="24">
        <v>0.40625</v>
      </c>
      <c r="G6208" s="25">
        <v>1.0416666666666685E-2</v>
      </c>
      <c r="H6208" s="31" t="s">
        <v>3874</v>
      </c>
      <c r="I6208" s="23"/>
      <c r="J6208" s="31" t="s">
        <v>48</v>
      </c>
      <c r="K6208" s="23"/>
    </row>
    <row r="6209" spans="1:11">
      <c r="A6209" s="3">
        <v>45343</v>
      </c>
      <c r="B6209" s="30" t="s">
        <v>3871</v>
      </c>
      <c r="C6209" s="2" t="s">
        <v>443</v>
      </c>
      <c r="D6209" s="2" t="s">
        <v>1413</v>
      </c>
      <c r="E6209" s="27">
        <v>0.40625</v>
      </c>
      <c r="F6209" s="27">
        <v>0.41666666666666669</v>
      </c>
      <c r="G6209" s="25">
        <v>1.0416666666666685E-2</v>
      </c>
      <c r="H6209" s="31" t="s">
        <v>3867</v>
      </c>
      <c r="I6209" s="2"/>
      <c r="J6209" s="31" t="s">
        <v>34</v>
      </c>
      <c r="K6209" s="2"/>
    </row>
    <row r="6210" spans="1:11">
      <c r="A6210" s="21">
        <v>45343</v>
      </c>
      <c r="B6210" s="30" t="s">
        <v>3871</v>
      </c>
      <c r="C6210" s="23" t="s">
        <v>1589</v>
      </c>
      <c r="D6210" s="23" t="s">
        <v>3285</v>
      </c>
      <c r="E6210" s="24">
        <v>0.41666666666666669</v>
      </c>
      <c r="F6210" s="24">
        <v>0.5</v>
      </c>
      <c r="G6210" s="25">
        <v>8.3333333333333315E-2</v>
      </c>
      <c r="H6210" s="31" t="s">
        <v>3874</v>
      </c>
      <c r="I6210" s="23"/>
      <c r="J6210" s="31" t="s">
        <v>48</v>
      </c>
      <c r="K6210" s="23"/>
    </row>
    <row r="6211" spans="1:11">
      <c r="A6211" s="3">
        <v>45343</v>
      </c>
      <c r="B6211" s="30" t="s">
        <v>3871</v>
      </c>
      <c r="C6211" s="2" t="s">
        <v>1589</v>
      </c>
      <c r="D6211" s="2" t="s">
        <v>3286</v>
      </c>
      <c r="E6211" s="27">
        <v>0.54166666666666663</v>
      </c>
      <c r="F6211" s="27">
        <v>0.63541666666666663</v>
      </c>
      <c r="G6211" s="25">
        <v>9.375E-2</v>
      </c>
      <c r="H6211" s="31" t="s">
        <v>3874</v>
      </c>
      <c r="I6211" s="2"/>
      <c r="J6211" s="31" t="s">
        <v>48</v>
      </c>
      <c r="K6211" s="2"/>
    </row>
    <row r="6212" spans="1:11">
      <c r="A6212" s="21">
        <v>45343</v>
      </c>
      <c r="B6212" s="30" t="s">
        <v>3871</v>
      </c>
      <c r="C6212" s="23" t="s">
        <v>1589</v>
      </c>
      <c r="D6212" s="23" t="s">
        <v>3287</v>
      </c>
      <c r="E6212" s="24">
        <v>0.63541666666666663</v>
      </c>
      <c r="F6212" s="24">
        <v>0.65625</v>
      </c>
      <c r="G6212" s="25">
        <v>2.083333333333337E-2</v>
      </c>
      <c r="H6212" s="31" t="s">
        <v>3874</v>
      </c>
      <c r="I6212" s="23"/>
      <c r="J6212" s="31" t="s">
        <v>48</v>
      </c>
      <c r="K6212" s="23"/>
    </row>
    <row r="6213" spans="1:11">
      <c r="A6213" s="3">
        <v>45343</v>
      </c>
      <c r="B6213" s="30" t="s">
        <v>3871</v>
      </c>
      <c r="C6213" s="2" t="s">
        <v>1589</v>
      </c>
      <c r="D6213" s="2" t="s">
        <v>3239</v>
      </c>
      <c r="E6213" s="27">
        <v>0.65625</v>
      </c>
      <c r="F6213" s="27">
        <v>0.6875</v>
      </c>
      <c r="G6213" s="25">
        <v>3.125E-2</v>
      </c>
      <c r="H6213" s="31" t="s">
        <v>3874</v>
      </c>
      <c r="I6213" s="2"/>
      <c r="J6213" s="31" t="s">
        <v>48</v>
      </c>
      <c r="K6213" s="2"/>
    </row>
    <row r="6214" spans="1:11">
      <c r="A6214" s="21">
        <v>45343</v>
      </c>
      <c r="B6214" s="30" t="s">
        <v>3871</v>
      </c>
      <c r="C6214" s="23" t="s">
        <v>1639</v>
      </c>
      <c r="D6214" s="23" t="s">
        <v>2966</v>
      </c>
      <c r="E6214" s="24">
        <v>0.6875</v>
      </c>
      <c r="F6214" s="24">
        <v>0.70833333333333337</v>
      </c>
      <c r="G6214" s="25">
        <v>2.083333333333337E-2</v>
      </c>
      <c r="H6214" s="31" t="s">
        <v>3874</v>
      </c>
      <c r="I6214" s="23"/>
      <c r="J6214" s="31" t="s">
        <v>48</v>
      </c>
      <c r="K6214" s="23"/>
    </row>
    <row r="6215" spans="1:11">
      <c r="A6215" s="3">
        <v>45343</v>
      </c>
      <c r="B6215" s="30" t="s">
        <v>3871</v>
      </c>
      <c r="C6215" s="2" t="s">
        <v>1639</v>
      </c>
      <c r="D6215" s="2" t="s">
        <v>2436</v>
      </c>
      <c r="E6215" s="27">
        <v>0.70833333333333337</v>
      </c>
      <c r="F6215" s="27">
        <v>0.72916666666666663</v>
      </c>
      <c r="G6215" s="25">
        <v>2.0833333333333259E-2</v>
      </c>
      <c r="H6215" s="31" t="s">
        <v>3874</v>
      </c>
      <c r="I6215" s="2"/>
      <c r="J6215" s="31" t="s">
        <v>48</v>
      </c>
      <c r="K6215" s="2"/>
    </row>
    <row r="6216" spans="1:11">
      <c r="A6216" s="21">
        <v>45343</v>
      </c>
      <c r="B6216" s="30" t="s">
        <v>3871</v>
      </c>
      <c r="C6216" s="23" t="s">
        <v>2944</v>
      </c>
      <c r="D6216" s="23" t="s">
        <v>3288</v>
      </c>
      <c r="E6216" s="24">
        <v>0.72916666666666663</v>
      </c>
      <c r="F6216" s="24">
        <v>0.77083333333333337</v>
      </c>
      <c r="G6216" s="25">
        <v>4.1666666666666741E-2</v>
      </c>
      <c r="H6216" s="31" t="s">
        <v>3874</v>
      </c>
      <c r="I6216" s="23"/>
      <c r="J6216" s="31" t="s">
        <v>48</v>
      </c>
      <c r="K6216" s="23"/>
    </row>
    <row r="6217" spans="1:11">
      <c r="A6217" s="3">
        <v>45344</v>
      </c>
      <c r="B6217" s="30" t="s">
        <v>3872</v>
      </c>
      <c r="C6217" s="2" t="s">
        <v>1600</v>
      </c>
      <c r="D6217" s="2" t="s">
        <v>2104</v>
      </c>
      <c r="E6217" s="27">
        <v>0.39583333333333331</v>
      </c>
      <c r="F6217" s="27">
        <v>0.40625</v>
      </c>
      <c r="G6217" s="25">
        <v>1.0416666666666685E-2</v>
      </c>
      <c r="H6217" s="31" t="s">
        <v>3874</v>
      </c>
      <c r="I6217" s="2"/>
      <c r="J6217" s="31" t="s">
        <v>48</v>
      </c>
      <c r="K6217" s="2"/>
    </row>
    <row r="6218" spans="1:11">
      <c r="A6218" s="21">
        <v>45344</v>
      </c>
      <c r="B6218" s="30" t="s">
        <v>3872</v>
      </c>
      <c r="C6218" s="23" t="s">
        <v>443</v>
      </c>
      <c r="D6218" s="23" t="s">
        <v>1413</v>
      </c>
      <c r="E6218" s="24">
        <v>0.40625</v>
      </c>
      <c r="F6218" s="24">
        <v>0.41666666666666669</v>
      </c>
      <c r="G6218" s="25">
        <v>1.0416666666666685E-2</v>
      </c>
      <c r="H6218" s="31" t="s">
        <v>3867</v>
      </c>
      <c r="I6218" s="23"/>
      <c r="J6218" s="31" t="s">
        <v>34</v>
      </c>
      <c r="K6218" s="23"/>
    </row>
    <row r="6219" spans="1:11">
      <c r="A6219" s="3">
        <v>45344</v>
      </c>
      <c r="B6219" s="30" t="s">
        <v>3872</v>
      </c>
      <c r="C6219" s="2" t="s">
        <v>746</v>
      </c>
      <c r="D6219" s="2" t="s">
        <v>3289</v>
      </c>
      <c r="E6219" s="27">
        <v>0.54166666666666663</v>
      </c>
      <c r="F6219" s="27">
        <v>0.55208333333333337</v>
      </c>
      <c r="G6219" s="25">
        <v>1.0416666666666741E-2</v>
      </c>
      <c r="H6219" s="31" t="s">
        <v>3874</v>
      </c>
      <c r="I6219" s="2"/>
      <c r="J6219" s="31" t="s">
        <v>48</v>
      </c>
      <c r="K6219" s="2"/>
    </row>
    <row r="6220" spans="1:11">
      <c r="A6220" s="21">
        <v>45344</v>
      </c>
      <c r="B6220" s="30" t="s">
        <v>3872</v>
      </c>
      <c r="C6220" s="23" t="s">
        <v>2944</v>
      </c>
      <c r="D6220" s="23" t="s">
        <v>3288</v>
      </c>
      <c r="E6220" s="24">
        <v>0.55208333333333337</v>
      </c>
      <c r="F6220" s="24">
        <v>0.59375</v>
      </c>
      <c r="G6220" s="25">
        <v>4.166666666666663E-2</v>
      </c>
      <c r="H6220" s="31" t="s">
        <v>3874</v>
      </c>
      <c r="I6220" s="23"/>
      <c r="J6220" s="31" t="s">
        <v>48</v>
      </c>
      <c r="K6220" s="23"/>
    </row>
    <row r="6221" spans="1:11">
      <c r="A6221" s="3">
        <v>45344</v>
      </c>
      <c r="B6221" s="30" t="s">
        <v>3872</v>
      </c>
      <c r="C6221" s="2" t="s">
        <v>1639</v>
      </c>
      <c r="D6221" s="2" t="s">
        <v>2475</v>
      </c>
      <c r="E6221" s="27">
        <v>0.625</v>
      </c>
      <c r="F6221" s="27">
        <v>0.67708333333333337</v>
      </c>
      <c r="G6221" s="25">
        <v>5.208333333333337E-2</v>
      </c>
      <c r="H6221" s="31" t="s">
        <v>3874</v>
      </c>
      <c r="I6221" s="2"/>
      <c r="J6221" s="31" t="s">
        <v>48</v>
      </c>
      <c r="K6221" s="2"/>
    </row>
    <row r="6222" spans="1:11">
      <c r="A6222" s="21">
        <v>45344</v>
      </c>
      <c r="B6222" s="30" t="s">
        <v>3872</v>
      </c>
      <c r="C6222" s="23" t="s">
        <v>1589</v>
      </c>
      <c r="D6222" s="23" t="s">
        <v>3290</v>
      </c>
      <c r="E6222" s="24">
        <v>0.67708333333333337</v>
      </c>
      <c r="F6222" s="24">
        <v>0.69791666666666663</v>
      </c>
      <c r="G6222" s="25">
        <v>2.0833333333333259E-2</v>
      </c>
      <c r="H6222" s="31" t="s">
        <v>3874</v>
      </c>
      <c r="I6222" s="23"/>
      <c r="J6222" s="31" t="s">
        <v>48</v>
      </c>
      <c r="K6222" s="23"/>
    </row>
    <row r="6223" spans="1:11">
      <c r="A6223" s="3">
        <v>45344</v>
      </c>
      <c r="B6223" s="30" t="s">
        <v>3872</v>
      </c>
      <c r="C6223" s="2" t="s">
        <v>1589</v>
      </c>
      <c r="D6223" s="2" t="s">
        <v>3291</v>
      </c>
      <c r="E6223" s="27">
        <v>0.69791666666666663</v>
      </c>
      <c r="F6223" s="27">
        <v>0.71875</v>
      </c>
      <c r="G6223" s="25">
        <v>2.083333333333337E-2</v>
      </c>
      <c r="H6223" s="31" t="s">
        <v>3874</v>
      </c>
      <c r="I6223" s="2"/>
      <c r="J6223" s="31" t="s">
        <v>48</v>
      </c>
      <c r="K6223" s="2"/>
    </row>
    <row r="6224" spans="1:11">
      <c r="A6224" s="21">
        <v>45344</v>
      </c>
      <c r="B6224" s="30" t="s">
        <v>3872</v>
      </c>
      <c r="C6224" s="23" t="s">
        <v>746</v>
      </c>
      <c r="D6224" s="23" t="s">
        <v>3292</v>
      </c>
      <c r="E6224" s="24">
        <v>0.71875</v>
      </c>
      <c r="F6224" s="24">
        <v>0.75</v>
      </c>
      <c r="G6224" s="25">
        <v>3.125E-2</v>
      </c>
      <c r="H6224" s="31" t="s">
        <v>3874</v>
      </c>
      <c r="I6224" s="23"/>
      <c r="J6224" s="31" t="s">
        <v>48</v>
      </c>
      <c r="K6224" s="23"/>
    </row>
    <row r="6225" spans="1:11">
      <c r="A6225" s="3">
        <v>45345</v>
      </c>
      <c r="B6225" s="30" t="s">
        <v>3865</v>
      </c>
      <c r="C6225" s="2" t="s">
        <v>2670</v>
      </c>
      <c r="D6225" s="2" t="s">
        <v>3293</v>
      </c>
      <c r="E6225" s="27">
        <v>0.46875</v>
      </c>
      <c r="F6225" s="27">
        <v>0.47916666666666669</v>
      </c>
      <c r="G6225" s="25">
        <v>1.0416666666666685E-2</v>
      </c>
      <c r="H6225" s="31" t="s">
        <v>3874</v>
      </c>
      <c r="I6225" s="2"/>
      <c r="J6225" s="31" t="s">
        <v>48</v>
      </c>
      <c r="K6225" s="2"/>
    </row>
    <row r="6226" spans="1:11">
      <c r="A6226" s="21">
        <v>45345</v>
      </c>
      <c r="B6226" s="30" t="s">
        <v>3865</v>
      </c>
      <c r="C6226" s="23" t="s">
        <v>3236</v>
      </c>
      <c r="D6226" s="23" t="s">
        <v>597</v>
      </c>
      <c r="E6226" s="24">
        <v>0.47916666666666669</v>
      </c>
      <c r="F6226" s="24">
        <v>0.52083333333333337</v>
      </c>
      <c r="G6226" s="25">
        <v>4.1666666666666685E-2</v>
      </c>
      <c r="H6226" s="31" t="s">
        <v>3874</v>
      </c>
      <c r="I6226" s="23"/>
      <c r="J6226" s="31" t="s">
        <v>48</v>
      </c>
      <c r="K6226" s="23"/>
    </row>
    <row r="6227" spans="1:11">
      <c r="A6227" s="3">
        <v>45346</v>
      </c>
      <c r="B6227" s="30" t="s">
        <v>3868</v>
      </c>
      <c r="C6227" s="2" t="s">
        <v>3294</v>
      </c>
      <c r="D6227" s="2" t="s">
        <v>3295</v>
      </c>
      <c r="E6227" s="27">
        <v>0.875</v>
      </c>
      <c r="F6227" s="27">
        <v>0.88541666666666663</v>
      </c>
      <c r="G6227" s="25">
        <v>1.041666666666663E-2</v>
      </c>
      <c r="H6227" s="31" t="s">
        <v>3874</v>
      </c>
      <c r="I6227" s="2"/>
      <c r="J6227" s="31" t="s">
        <v>48</v>
      </c>
      <c r="K6227" s="2"/>
    </row>
    <row r="6228" spans="1:11">
      <c r="A6228" s="21">
        <v>45346</v>
      </c>
      <c r="B6228" s="30" t="s">
        <v>3868</v>
      </c>
      <c r="C6228" s="23" t="s">
        <v>3294</v>
      </c>
      <c r="D6228" s="23" t="s">
        <v>3295</v>
      </c>
      <c r="E6228" s="24">
        <v>0.91319444444444453</v>
      </c>
      <c r="F6228" s="24">
        <v>0.93402777777777779</v>
      </c>
      <c r="G6228" s="25">
        <v>2.0833333333333259E-2</v>
      </c>
      <c r="H6228" s="31" t="s">
        <v>3874</v>
      </c>
      <c r="I6228" s="23"/>
      <c r="J6228" s="31" t="s">
        <v>48</v>
      </c>
      <c r="K6228" s="23"/>
    </row>
    <row r="6229" spans="1:11">
      <c r="A6229" s="3">
        <v>45347</v>
      </c>
      <c r="B6229" s="30" t="s">
        <v>3873</v>
      </c>
      <c r="C6229" s="2" t="s">
        <v>746</v>
      </c>
      <c r="D6229" s="2" t="s">
        <v>3296</v>
      </c>
      <c r="E6229" s="27">
        <v>0.6875</v>
      </c>
      <c r="F6229" s="27">
        <v>0.73958333333333337</v>
      </c>
      <c r="G6229" s="25">
        <v>5.208333333333337E-2</v>
      </c>
      <c r="H6229" s="31" t="s">
        <v>3874</v>
      </c>
      <c r="I6229" s="2"/>
      <c r="J6229" s="31" t="s">
        <v>48</v>
      </c>
      <c r="K6229" s="2"/>
    </row>
    <row r="6230" spans="1:11">
      <c r="A6230" s="21">
        <v>45348</v>
      </c>
      <c r="B6230" s="30" t="s">
        <v>3869</v>
      </c>
      <c r="C6230" s="23" t="s">
        <v>449</v>
      </c>
      <c r="D6230" s="23" t="s">
        <v>1880</v>
      </c>
      <c r="E6230" s="24">
        <v>0.39583333333333331</v>
      </c>
      <c r="F6230" s="24">
        <v>0.40625</v>
      </c>
      <c r="G6230" s="25">
        <v>1.0416666666666685E-2</v>
      </c>
      <c r="H6230" s="31" t="s">
        <v>3867</v>
      </c>
      <c r="I6230" s="23"/>
      <c r="J6230" s="31" t="s">
        <v>34</v>
      </c>
      <c r="K6230" s="23"/>
    </row>
    <row r="6231" spans="1:11">
      <c r="A6231" s="3">
        <v>45348</v>
      </c>
      <c r="B6231" s="30" t="s">
        <v>3869</v>
      </c>
      <c r="C6231" s="2" t="s">
        <v>2944</v>
      </c>
      <c r="D6231" s="2" t="s">
        <v>3297</v>
      </c>
      <c r="E6231" s="27">
        <v>0.40625</v>
      </c>
      <c r="F6231" s="27">
        <v>0.41666666666666669</v>
      </c>
      <c r="G6231" s="25">
        <v>1.0416666666666685E-2</v>
      </c>
      <c r="H6231" s="31" t="s">
        <v>3874</v>
      </c>
      <c r="I6231" s="2"/>
      <c r="J6231" s="31" t="s">
        <v>48</v>
      </c>
      <c r="K6231" s="2"/>
    </row>
    <row r="6232" spans="1:11">
      <c r="A6232" s="21">
        <v>45348</v>
      </c>
      <c r="B6232" s="30" t="s">
        <v>3869</v>
      </c>
      <c r="C6232" s="23" t="s">
        <v>443</v>
      </c>
      <c r="D6232" s="23" t="s">
        <v>3884</v>
      </c>
      <c r="E6232" s="24">
        <v>0.41666666666666669</v>
      </c>
      <c r="F6232" s="24">
        <v>0.45833333333333331</v>
      </c>
      <c r="G6232" s="25">
        <v>4.166666666666663E-2</v>
      </c>
      <c r="H6232" s="31" t="s">
        <v>3867</v>
      </c>
      <c r="I6232" s="23"/>
      <c r="J6232" s="31" t="s">
        <v>34</v>
      </c>
      <c r="K6232" s="23"/>
    </row>
    <row r="6233" spans="1:11">
      <c r="A6233" s="3">
        <v>45348</v>
      </c>
      <c r="B6233" s="30" t="s">
        <v>3869</v>
      </c>
      <c r="C6233" s="2" t="s">
        <v>2944</v>
      </c>
      <c r="D6233" s="2" t="s">
        <v>3297</v>
      </c>
      <c r="E6233" s="27">
        <v>0.45833333333333331</v>
      </c>
      <c r="F6233" s="27">
        <v>0.5</v>
      </c>
      <c r="G6233" s="25">
        <v>4.1666666666666685E-2</v>
      </c>
      <c r="H6233" s="31" t="s">
        <v>3874</v>
      </c>
      <c r="I6233" s="2"/>
      <c r="J6233" s="31" t="s">
        <v>48</v>
      </c>
      <c r="K6233" s="2"/>
    </row>
    <row r="6234" spans="1:11">
      <c r="A6234" s="21">
        <v>45348</v>
      </c>
      <c r="B6234" s="30" t="s">
        <v>3869</v>
      </c>
      <c r="C6234" s="23" t="s">
        <v>2944</v>
      </c>
      <c r="D6234" s="23" t="s">
        <v>3297</v>
      </c>
      <c r="E6234" s="24">
        <v>0.54166666666666663</v>
      </c>
      <c r="F6234" s="24">
        <v>0.58333333333333337</v>
      </c>
      <c r="G6234" s="25">
        <v>4.1666666666666741E-2</v>
      </c>
      <c r="H6234" s="31" t="s">
        <v>3874</v>
      </c>
      <c r="I6234" s="23"/>
      <c r="J6234" s="31" t="s">
        <v>48</v>
      </c>
      <c r="K6234" s="23"/>
    </row>
    <row r="6235" spans="1:11">
      <c r="A6235" s="3">
        <v>45348</v>
      </c>
      <c r="B6235" s="30" t="s">
        <v>3869</v>
      </c>
      <c r="C6235" s="2" t="s">
        <v>3236</v>
      </c>
      <c r="D6235" s="2" t="s">
        <v>597</v>
      </c>
      <c r="E6235" s="27">
        <v>0.58333333333333337</v>
      </c>
      <c r="F6235" s="27">
        <v>0.625</v>
      </c>
      <c r="G6235" s="25">
        <v>4.166666666666663E-2</v>
      </c>
      <c r="H6235" s="31" t="s">
        <v>3874</v>
      </c>
      <c r="I6235" s="2"/>
      <c r="J6235" s="31" t="s">
        <v>48</v>
      </c>
      <c r="K6235" s="2"/>
    </row>
    <row r="6236" spans="1:11">
      <c r="A6236" s="21">
        <v>45348</v>
      </c>
      <c r="B6236" s="30" t="s">
        <v>3869</v>
      </c>
      <c r="C6236" s="23" t="s">
        <v>2670</v>
      </c>
      <c r="D6236" s="23" t="s">
        <v>3298</v>
      </c>
      <c r="E6236" s="24">
        <v>0.625</v>
      </c>
      <c r="F6236" s="24">
        <v>0.66666666666666663</v>
      </c>
      <c r="G6236" s="25">
        <v>4.166666666666663E-2</v>
      </c>
      <c r="H6236" s="31" t="s">
        <v>3874</v>
      </c>
      <c r="I6236" s="23"/>
      <c r="J6236" s="31" t="s">
        <v>48</v>
      </c>
      <c r="K6236" s="23"/>
    </row>
    <row r="6237" spans="1:11">
      <c r="A6237" s="3">
        <v>45348</v>
      </c>
      <c r="B6237" s="30" t="s">
        <v>3869</v>
      </c>
      <c r="C6237" s="2" t="s">
        <v>1639</v>
      </c>
      <c r="D6237" s="2" t="s">
        <v>2966</v>
      </c>
      <c r="E6237" s="27">
        <v>0.6875</v>
      </c>
      <c r="F6237" s="27">
        <v>0.70833333333333337</v>
      </c>
      <c r="G6237" s="25">
        <v>2.083333333333337E-2</v>
      </c>
      <c r="H6237" s="31" t="s">
        <v>3874</v>
      </c>
      <c r="I6237" s="2"/>
      <c r="J6237" s="31" t="s">
        <v>48</v>
      </c>
      <c r="K6237" s="2"/>
    </row>
    <row r="6238" spans="1:11">
      <c r="A6238" s="21">
        <v>45348</v>
      </c>
      <c r="B6238" s="30" t="s">
        <v>3869</v>
      </c>
      <c r="C6238" s="23" t="s">
        <v>746</v>
      </c>
      <c r="D6238" s="23" t="s">
        <v>3299</v>
      </c>
      <c r="E6238" s="24">
        <v>0.70833333333333337</v>
      </c>
      <c r="F6238" s="24">
        <v>0.72916666666666663</v>
      </c>
      <c r="G6238" s="25">
        <v>2.0833333333333259E-2</v>
      </c>
      <c r="H6238" s="31" t="s">
        <v>3874</v>
      </c>
      <c r="I6238" s="23"/>
      <c r="J6238" s="31" t="s">
        <v>48</v>
      </c>
      <c r="K6238" s="23"/>
    </row>
    <row r="6239" spans="1:11">
      <c r="A6239" s="3">
        <v>45348</v>
      </c>
      <c r="B6239" s="30" t="s">
        <v>3869</v>
      </c>
      <c r="C6239" s="2" t="s">
        <v>3236</v>
      </c>
      <c r="D6239" s="2" t="s">
        <v>597</v>
      </c>
      <c r="E6239" s="27">
        <v>0.72916666666666663</v>
      </c>
      <c r="F6239" s="27">
        <v>0.77083333333333337</v>
      </c>
      <c r="G6239" s="25">
        <v>4.1666666666666741E-2</v>
      </c>
      <c r="H6239" s="31" t="s">
        <v>3874</v>
      </c>
      <c r="I6239" s="2"/>
      <c r="J6239" s="31" t="s">
        <v>48</v>
      </c>
      <c r="K6239" s="2"/>
    </row>
    <row r="6240" spans="1:11">
      <c r="A6240" s="21">
        <v>45349</v>
      </c>
      <c r="B6240" s="30" t="s">
        <v>3870</v>
      </c>
      <c r="C6240" s="23" t="s">
        <v>1600</v>
      </c>
      <c r="D6240" s="23" t="s">
        <v>2104</v>
      </c>
      <c r="E6240" s="24">
        <v>0.39583333333333331</v>
      </c>
      <c r="F6240" s="24">
        <v>0.40625</v>
      </c>
      <c r="G6240" s="25">
        <v>1.0416666666666685E-2</v>
      </c>
      <c r="H6240" s="31" t="s">
        <v>3874</v>
      </c>
      <c r="I6240" s="23"/>
      <c r="J6240" s="31" t="s">
        <v>48</v>
      </c>
      <c r="K6240" s="23"/>
    </row>
    <row r="6241" spans="1:11">
      <c r="A6241" s="3">
        <v>45349</v>
      </c>
      <c r="B6241" s="30" t="s">
        <v>3870</v>
      </c>
      <c r="C6241" s="2" t="s">
        <v>443</v>
      </c>
      <c r="D6241" s="2" t="s">
        <v>1413</v>
      </c>
      <c r="E6241" s="27">
        <v>0.40625</v>
      </c>
      <c r="F6241" s="27">
        <v>0.41666666666666669</v>
      </c>
      <c r="G6241" s="25">
        <v>1.0416666666666685E-2</v>
      </c>
      <c r="H6241" s="31" t="s">
        <v>3867</v>
      </c>
      <c r="I6241" s="2"/>
      <c r="J6241" s="31" t="s">
        <v>34</v>
      </c>
      <c r="K6241" s="2"/>
    </row>
    <row r="6242" spans="1:11">
      <c r="A6242" s="21">
        <v>45349</v>
      </c>
      <c r="B6242" s="30" t="s">
        <v>3870</v>
      </c>
      <c r="C6242" s="23" t="s">
        <v>1639</v>
      </c>
      <c r="D6242" s="23" t="s">
        <v>2475</v>
      </c>
      <c r="E6242" s="24">
        <v>0.41666666666666669</v>
      </c>
      <c r="F6242" s="24">
        <v>0.45833333333333331</v>
      </c>
      <c r="G6242" s="25">
        <v>4.166666666666663E-2</v>
      </c>
      <c r="H6242" s="31" t="s">
        <v>3874</v>
      </c>
      <c r="I6242" s="23"/>
      <c r="J6242" s="31" t="s">
        <v>48</v>
      </c>
      <c r="K6242" s="23"/>
    </row>
    <row r="6243" spans="1:11">
      <c r="A6243" s="3">
        <v>45349</v>
      </c>
      <c r="B6243" s="30" t="s">
        <v>3870</v>
      </c>
      <c r="C6243" s="2" t="s">
        <v>1589</v>
      </c>
      <c r="D6243" s="2" t="s">
        <v>3300</v>
      </c>
      <c r="E6243" s="27">
        <v>0.45833333333333331</v>
      </c>
      <c r="F6243" s="27">
        <v>0.5</v>
      </c>
      <c r="G6243" s="25">
        <v>4.1666666666666685E-2</v>
      </c>
      <c r="H6243" s="31" t="s">
        <v>3874</v>
      </c>
      <c r="I6243" s="2"/>
      <c r="J6243" s="31" t="s">
        <v>48</v>
      </c>
      <c r="K6243" s="2"/>
    </row>
    <row r="6244" spans="1:11">
      <c r="A6244" s="21">
        <v>45349</v>
      </c>
      <c r="B6244" s="30" t="s">
        <v>3870</v>
      </c>
      <c r="C6244" s="23" t="s">
        <v>746</v>
      </c>
      <c r="D6244" s="23" t="s">
        <v>3301</v>
      </c>
      <c r="E6244" s="24">
        <v>0.54166666666666663</v>
      </c>
      <c r="F6244" s="24">
        <v>0.5625</v>
      </c>
      <c r="G6244" s="25">
        <v>2.083333333333337E-2</v>
      </c>
      <c r="H6244" s="31" t="s">
        <v>3874</v>
      </c>
      <c r="I6244" s="23"/>
      <c r="J6244" s="31" t="s">
        <v>48</v>
      </c>
      <c r="K6244" s="23"/>
    </row>
    <row r="6245" spans="1:11">
      <c r="A6245" s="3">
        <v>45349</v>
      </c>
      <c r="B6245" s="30" t="s">
        <v>3870</v>
      </c>
      <c r="C6245" s="2" t="s">
        <v>2670</v>
      </c>
      <c r="D6245" s="2" t="s">
        <v>3302</v>
      </c>
      <c r="E6245" s="27">
        <v>0.5625</v>
      </c>
      <c r="F6245" s="27">
        <v>0.58333333333333337</v>
      </c>
      <c r="G6245" s="25">
        <v>2.083333333333337E-2</v>
      </c>
      <c r="H6245" s="31" t="s">
        <v>3874</v>
      </c>
      <c r="I6245" s="2"/>
      <c r="J6245" s="31" t="s">
        <v>48</v>
      </c>
      <c r="K6245" s="2"/>
    </row>
    <row r="6246" spans="1:11">
      <c r="A6246" s="21">
        <v>45349</v>
      </c>
      <c r="B6246" s="30" t="s">
        <v>3870</v>
      </c>
      <c r="C6246" s="23" t="s">
        <v>3236</v>
      </c>
      <c r="D6246" s="23" t="s">
        <v>597</v>
      </c>
      <c r="E6246" s="24">
        <v>0.58333333333333337</v>
      </c>
      <c r="F6246" s="24">
        <v>0.63541666666666663</v>
      </c>
      <c r="G6246" s="25">
        <v>5.2083333333333259E-2</v>
      </c>
      <c r="H6246" s="31" t="s">
        <v>3874</v>
      </c>
      <c r="I6246" s="23"/>
      <c r="J6246" s="31" t="s">
        <v>48</v>
      </c>
      <c r="K6246" s="23"/>
    </row>
    <row r="6247" spans="1:11">
      <c r="A6247" s="3">
        <v>45349</v>
      </c>
      <c r="B6247" s="30" t="s">
        <v>3870</v>
      </c>
      <c r="C6247" s="2" t="s">
        <v>449</v>
      </c>
      <c r="D6247" s="2" t="s">
        <v>3303</v>
      </c>
      <c r="E6247" s="27">
        <v>0.66666666666666663</v>
      </c>
      <c r="F6247" s="27">
        <v>0.70833333333333337</v>
      </c>
      <c r="G6247" s="25">
        <v>4.1666666666666741E-2</v>
      </c>
      <c r="H6247" s="31" t="s">
        <v>3867</v>
      </c>
      <c r="I6247" s="2"/>
      <c r="J6247" s="31" t="s">
        <v>34</v>
      </c>
      <c r="K6247" s="2"/>
    </row>
    <row r="6248" spans="1:11">
      <c r="A6248" s="21">
        <v>45349</v>
      </c>
      <c r="B6248" s="30" t="s">
        <v>3870</v>
      </c>
      <c r="C6248" s="23" t="s">
        <v>443</v>
      </c>
      <c r="D6248" s="23" t="s">
        <v>3304</v>
      </c>
      <c r="E6248" s="24">
        <v>0.70833333333333337</v>
      </c>
      <c r="F6248" s="24">
        <v>0.72916666666666663</v>
      </c>
      <c r="G6248" s="25">
        <v>2.0833333333333259E-2</v>
      </c>
      <c r="H6248" s="31" t="s">
        <v>3867</v>
      </c>
      <c r="I6248" s="23"/>
      <c r="J6248" s="31" t="s">
        <v>34</v>
      </c>
      <c r="K6248" s="23"/>
    </row>
    <row r="6249" spans="1:11">
      <c r="A6249" s="3">
        <v>45349</v>
      </c>
      <c r="B6249" s="30" t="s">
        <v>3870</v>
      </c>
      <c r="C6249" s="2" t="s">
        <v>2944</v>
      </c>
      <c r="D6249" s="2" t="s">
        <v>3305</v>
      </c>
      <c r="E6249" s="27">
        <v>0.72916666666666663</v>
      </c>
      <c r="F6249" s="27">
        <v>0.75</v>
      </c>
      <c r="G6249" s="25">
        <v>2.083333333333337E-2</v>
      </c>
      <c r="H6249" s="31" t="s">
        <v>3874</v>
      </c>
      <c r="I6249" s="2"/>
      <c r="J6249" s="31" t="s">
        <v>48</v>
      </c>
      <c r="K6249" s="2"/>
    </row>
    <row r="6250" spans="1:11">
      <c r="A6250" s="21">
        <v>45349</v>
      </c>
      <c r="B6250" s="30" t="s">
        <v>3870</v>
      </c>
      <c r="C6250" s="23" t="s">
        <v>3294</v>
      </c>
      <c r="D6250" s="23" t="s">
        <v>3306</v>
      </c>
      <c r="E6250" s="24">
        <v>0.75</v>
      </c>
      <c r="F6250" s="24">
        <v>0.77083333333333337</v>
      </c>
      <c r="G6250" s="25">
        <v>2.083333333333337E-2</v>
      </c>
      <c r="H6250" s="31" t="s">
        <v>3874</v>
      </c>
      <c r="I6250" s="23"/>
      <c r="J6250" s="31" t="s">
        <v>48</v>
      </c>
      <c r="K6250" s="23"/>
    </row>
    <row r="6251" spans="1:11">
      <c r="A6251" s="3">
        <v>45350</v>
      </c>
      <c r="B6251" s="30" t="s">
        <v>3871</v>
      </c>
      <c r="C6251" s="2" t="s">
        <v>1600</v>
      </c>
      <c r="D6251" s="2" t="s">
        <v>2104</v>
      </c>
      <c r="E6251" s="27">
        <v>0.39583333333333331</v>
      </c>
      <c r="F6251" s="27">
        <v>0.40625</v>
      </c>
      <c r="G6251" s="25">
        <v>1.0416666666666685E-2</v>
      </c>
      <c r="H6251" s="31" t="s">
        <v>3874</v>
      </c>
      <c r="I6251" s="2"/>
      <c r="J6251" s="31" t="s">
        <v>48</v>
      </c>
      <c r="K6251" s="2"/>
    </row>
    <row r="6252" spans="1:11">
      <c r="A6252" s="21">
        <v>45350</v>
      </c>
      <c r="B6252" s="30" t="s">
        <v>3871</v>
      </c>
      <c r="C6252" s="23" t="s">
        <v>443</v>
      </c>
      <c r="D6252" s="23" t="s">
        <v>3884</v>
      </c>
      <c r="E6252" s="24">
        <v>0.40625</v>
      </c>
      <c r="F6252" s="24">
        <v>0.41666666666666669</v>
      </c>
      <c r="G6252" s="25">
        <v>1.0416666666666685E-2</v>
      </c>
      <c r="H6252" s="31" t="s">
        <v>3867</v>
      </c>
      <c r="I6252" s="23"/>
      <c r="J6252" s="31" t="s">
        <v>34</v>
      </c>
      <c r="K6252" s="23"/>
    </row>
    <row r="6253" spans="1:11">
      <c r="A6253" s="3">
        <v>45350</v>
      </c>
      <c r="B6253" s="30" t="s">
        <v>3871</v>
      </c>
      <c r="C6253" s="2" t="s">
        <v>3236</v>
      </c>
      <c r="D6253" s="2" t="s">
        <v>597</v>
      </c>
      <c r="E6253" s="27">
        <v>0.41666666666666669</v>
      </c>
      <c r="F6253" s="27">
        <v>0.45833333333333331</v>
      </c>
      <c r="G6253" s="25">
        <v>4.166666666666663E-2</v>
      </c>
      <c r="H6253" s="31" t="s">
        <v>3874</v>
      </c>
      <c r="I6253" s="2"/>
      <c r="J6253" s="31" t="s">
        <v>48</v>
      </c>
      <c r="K6253" s="2"/>
    </row>
    <row r="6254" spans="1:11">
      <c r="A6254" s="21">
        <v>45350</v>
      </c>
      <c r="B6254" s="30" t="s">
        <v>3871</v>
      </c>
      <c r="C6254" s="23" t="s">
        <v>1589</v>
      </c>
      <c r="D6254" s="23" t="s">
        <v>3203</v>
      </c>
      <c r="E6254" s="24">
        <v>0.45833333333333331</v>
      </c>
      <c r="F6254" s="24">
        <v>0.5</v>
      </c>
      <c r="G6254" s="25">
        <v>4.1666666666666685E-2</v>
      </c>
      <c r="H6254" s="31" t="s">
        <v>3874</v>
      </c>
      <c r="I6254" s="23"/>
      <c r="J6254" s="31" t="s">
        <v>48</v>
      </c>
      <c r="K6254" s="23"/>
    </row>
    <row r="6255" spans="1:11">
      <c r="A6255" s="3">
        <v>45350</v>
      </c>
      <c r="B6255" s="30" t="s">
        <v>3871</v>
      </c>
      <c r="C6255" s="2" t="s">
        <v>1639</v>
      </c>
      <c r="D6255" s="2" t="s">
        <v>1434</v>
      </c>
      <c r="E6255" s="27">
        <v>0.54166666666666663</v>
      </c>
      <c r="F6255" s="27">
        <v>0.57291666666666663</v>
      </c>
      <c r="G6255" s="25">
        <v>3.125E-2</v>
      </c>
      <c r="H6255" s="31" t="s">
        <v>3874</v>
      </c>
      <c r="I6255" s="2"/>
      <c r="J6255" s="31" t="s">
        <v>48</v>
      </c>
      <c r="K6255" s="2"/>
    </row>
    <row r="6256" spans="1:11">
      <c r="A6256" s="21">
        <v>45350</v>
      </c>
      <c r="B6256" s="30" t="s">
        <v>3871</v>
      </c>
      <c r="C6256" s="23" t="s">
        <v>1589</v>
      </c>
      <c r="D6256" s="23" t="s">
        <v>3203</v>
      </c>
      <c r="E6256" s="24">
        <v>0.57291666666666663</v>
      </c>
      <c r="F6256" s="24">
        <v>0.72916666666666663</v>
      </c>
      <c r="G6256" s="25">
        <v>0.15625</v>
      </c>
      <c r="H6256" s="31" t="s">
        <v>3874</v>
      </c>
      <c r="I6256" s="23"/>
      <c r="J6256" s="31" t="s">
        <v>48</v>
      </c>
      <c r="K6256" s="23"/>
    </row>
    <row r="6257" spans="1:11">
      <c r="A6257" s="3">
        <v>45350</v>
      </c>
      <c r="B6257" s="30" t="s">
        <v>3871</v>
      </c>
      <c r="C6257" s="2" t="s">
        <v>3236</v>
      </c>
      <c r="D6257" s="2" t="s">
        <v>597</v>
      </c>
      <c r="E6257" s="27">
        <v>0.72916666666666663</v>
      </c>
      <c r="F6257" s="27">
        <v>0.75</v>
      </c>
      <c r="G6257" s="25">
        <v>2.083333333333337E-2</v>
      </c>
      <c r="H6257" s="31" t="s">
        <v>3874</v>
      </c>
      <c r="I6257" s="2"/>
      <c r="J6257" s="31" t="s">
        <v>48</v>
      </c>
      <c r="K6257" s="2"/>
    </row>
    <row r="6258" spans="1:11">
      <c r="A6258" s="21">
        <v>45350</v>
      </c>
      <c r="B6258" s="30" t="s">
        <v>3871</v>
      </c>
      <c r="C6258" s="23" t="s">
        <v>2670</v>
      </c>
      <c r="D6258" s="23" t="s">
        <v>3307</v>
      </c>
      <c r="E6258" s="24">
        <v>0.75</v>
      </c>
      <c r="F6258" s="24">
        <v>0.79166666666666663</v>
      </c>
      <c r="G6258" s="25">
        <v>4.166666666666663E-2</v>
      </c>
      <c r="H6258" s="31" t="s">
        <v>3874</v>
      </c>
      <c r="I6258" s="23"/>
      <c r="J6258" s="31" t="s">
        <v>48</v>
      </c>
      <c r="K6258" s="23"/>
    </row>
    <row r="6259" spans="1:11">
      <c r="A6259" s="3">
        <v>45350</v>
      </c>
      <c r="B6259" s="30" t="s">
        <v>3871</v>
      </c>
      <c r="C6259" s="2" t="s">
        <v>1600</v>
      </c>
      <c r="D6259" s="2" t="s">
        <v>3308</v>
      </c>
      <c r="E6259" s="27">
        <v>0.79166666666666663</v>
      </c>
      <c r="F6259" s="27">
        <v>0.82291666666666663</v>
      </c>
      <c r="G6259" s="25">
        <v>3.125E-2</v>
      </c>
      <c r="H6259" s="31" t="s">
        <v>3874</v>
      </c>
      <c r="I6259" s="2"/>
      <c r="J6259" s="31" t="s">
        <v>48</v>
      </c>
      <c r="K6259" s="2"/>
    </row>
    <row r="6260" spans="1:11">
      <c r="A6260" s="21">
        <v>45351</v>
      </c>
      <c r="B6260" s="30" t="s">
        <v>3872</v>
      </c>
      <c r="C6260" s="23" t="s">
        <v>1600</v>
      </c>
      <c r="D6260" s="23" t="s">
        <v>3309</v>
      </c>
      <c r="E6260" s="24">
        <v>0.39583333333333331</v>
      </c>
      <c r="F6260" s="24">
        <v>0.40625</v>
      </c>
      <c r="G6260" s="25">
        <v>1.0416666666666685E-2</v>
      </c>
      <c r="H6260" s="31" t="s">
        <v>3874</v>
      </c>
      <c r="I6260" s="23"/>
      <c r="J6260" s="31" t="s">
        <v>48</v>
      </c>
      <c r="K6260" s="23"/>
    </row>
    <row r="6261" spans="1:11">
      <c r="A6261" s="3">
        <v>45351</v>
      </c>
      <c r="B6261" s="30" t="s">
        <v>3872</v>
      </c>
      <c r="C6261" s="2" t="s">
        <v>443</v>
      </c>
      <c r="D6261" s="2" t="s">
        <v>1413</v>
      </c>
      <c r="E6261" s="27">
        <v>0.40625</v>
      </c>
      <c r="F6261" s="27">
        <v>0.41666666666666669</v>
      </c>
      <c r="G6261" s="25">
        <v>1.0416666666666685E-2</v>
      </c>
      <c r="H6261" s="31" t="s">
        <v>3867</v>
      </c>
      <c r="I6261" s="2"/>
      <c r="J6261" s="31" t="s">
        <v>34</v>
      </c>
      <c r="K6261" s="2"/>
    </row>
    <row r="6262" spans="1:11">
      <c r="A6262" s="21">
        <v>45351</v>
      </c>
      <c r="B6262" s="30" t="s">
        <v>3872</v>
      </c>
      <c r="C6262" s="23" t="s">
        <v>449</v>
      </c>
      <c r="D6262" s="23" t="s">
        <v>1496</v>
      </c>
      <c r="E6262" s="24">
        <v>0.41666666666666669</v>
      </c>
      <c r="F6262" s="24">
        <v>0.4375</v>
      </c>
      <c r="G6262" s="25">
        <v>2.0833333333333315E-2</v>
      </c>
      <c r="H6262" s="31" t="s">
        <v>3867</v>
      </c>
      <c r="I6262" s="23"/>
      <c r="J6262" s="31" t="s">
        <v>34</v>
      </c>
      <c r="K6262" s="23"/>
    </row>
    <row r="6263" spans="1:11">
      <c r="A6263" s="3">
        <v>45351</v>
      </c>
      <c r="B6263" s="30" t="s">
        <v>3872</v>
      </c>
      <c r="C6263" s="2" t="s">
        <v>3236</v>
      </c>
      <c r="D6263" s="2" t="s">
        <v>597</v>
      </c>
      <c r="E6263" s="27">
        <v>0.4375</v>
      </c>
      <c r="F6263" s="27">
        <v>0.5</v>
      </c>
      <c r="G6263" s="25">
        <v>6.25E-2</v>
      </c>
      <c r="H6263" s="31" t="s">
        <v>3874</v>
      </c>
      <c r="I6263" s="2"/>
      <c r="J6263" s="31" t="s">
        <v>48</v>
      </c>
      <c r="K6263" s="2"/>
    </row>
    <row r="6264" spans="1:11">
      <c r="A6264" s="21">
        <v>45351</v>
      </c>
      <c r="B6264" s="30" t="s">
        <v>3872</v>
      </c>
      <c r="C6264" s="23" t="s">
        <v>3236</v>
      </c>
      <c r="D6264" s="23" t="s">
        <v>597</v>
      </c>
      <c r="E6264" s="24">
        <v>0.54166666666666663</v>
      </c>
      <c r="F6264" s="24">
        <v>0.59375</v>
      </c>
      <c r="G6264" s="25">
        <v>5.208333333333337E-2</v>
      </c>
      <c r="H6264" s="31" t="s">
        <v>3874</v>
      </c>
      <c r="I6264" s="23"/>
      <c r="J6264" s="31" t="s">
        <v>48</v>
      </c>
      <c r="K6264" s="23"/>
    </row>
    <row r="6265" spans="1:11">
      <c r="A6265" s="3">
        <v>45351</v>
      </c>
      <c r="B6265" s="30" t="s">
        <v>3872</v>
      </c>
      <c r="C6265" s="2" t="s">
        <v>2302</v>
      </c>
      <c r="D6265" s="2" t="s">
        <v>3310</v>
      </c>
      <c r="E6265" s="27">
        <v>0.59375</v>
      </c>
      <c r="F6265" s="27">
        <v>0.625</v>
      </c>
      <c r="G6265" s="25">
        <v>3.125E-2</v>
      </c>
      <c r="H6265" s="31" t="s">
        <v>3874</v>
      </c>
      <c r="I6265" s="2"/>
      <c r="J6265" s="31" t="s">
        <v>48</v>
      </c>
      <c r="K6265" s="2"/>
    </row>
    <row r="6266" spans="1:11">
      <c r="A6266" s="21">
        <v>45351</v>
      </c>
      <c r="B6266" s="30" t="s">
        <v>3872</v>
      </c>
      <c r="C6266" s="23" t="s">
        <v>1639</v>
      </c>
      <c r="D6266" s="23" t="s">
        <v>2475</v>
      </c>
      <c r="E6266" s="24">
        <v>0.625</v>
      </c>
      <c r="F6266" s="24">
        <v>0.66666666666666663</v>
      </c>
      <c r="G6266" s="25">
        <v>4.166666666666663E-2</v>
      </c>
      <c r="H6266" s="31" t="s">
        <v>3874</v>
      </c>
      <c r="I6266" s="23"/>
      <c r="J6266" s="31" t="s">
        <v>48</v>
      </c>
      <c r="K6266" s="23"/>
    </row>
    <row r="6267" spans="1:11">
      <c r="A6267" s="3">
        <v>45351</v>
      </c>
      <c r="B6267" s="30" t="s">
        <v>3872</v>
      </c>
      <c r="C6267" s="2" t="s">
        <v>746</v>
      </c>
      <c r="D6267" s="2" t="s">
        <v>3311</v>
      </c>
      <c r="E6267" s="27">
        <v>0.66666666666666663</v>
      </c>
      <c r="F6267" s="27">
        <v>0.70833333333333337</v>
      </c>
      <c r="G6267" s="25">
        <v>4.1666666666666741E-2</v>
      </c>
      <c r="H6267" s="31" t="s">
        <v>3874</v>
      </c>
      <c r="I6267" s="2"/>
      <c r="J6267" s="31" t="s">
        <v>48</v>
      </c>
      <c r="K6267" s="2"/>
    </row>
    <row r="6268" spans="1:11">
      <c r="A6268" s="21">
        <v>45352</v>
      </c>
      <c r="B6268" s="30" t="s">
        <v>3865</v>
      </c>
      <c r="C6268" s="23" t="s">
        <v>1600</v>
      </c>
      <c r="D6268" s="23" t="s">
        <v>2104</v>
      </c>
      <c r="E6268" s="24">
        <v>0.39583333333333331</v>
      </c>
      <c r="F6268" s="24">
        <v>0.40625</v>
      </c>
      <c r="G6268" s="25">
        <v>1.0416666666666685E-2</v>
      </c>
      <c r="H6268" s="31" t="s">
        <v>3874</v>
      </c>
      <c r="I6268" s="23"/>
      <c r="J6268" s="31" t="s">
        <v>48</v>
      </c>
      <c r="K6268" s="23"/>
    </row>
    <row r="6269" spans="1:11">
      <c r="A6269" s="3">
        <v>45352</v>
      </c>
      <c r="B6269" s="30" t="s">
        <v>3865</v>
      </c>
      <c r="C6269" s="2" t="s">
        <v>443</v>
      </c>
      <c r="D6269" s="2" t="s">
        <v>1413</v>
      </c>
      <c r="E6269" s="27">
        <v>0.40625</v>
      </c>
      <c r="F6269" s="27">
        <v>0.41666666666666669</v>
      </c>
      <c r="G6269" s="25">
        <v>1.0416666666666685E-2</v>
      </c>
      <c r="H6269" s="31" t="s">
        <v>3867</v>
      </c>
      <c r="I6269" s="2"/>
      <c r="J6269" s="31" t="s">
        <v>34</v>
      </c>
      <c r="K6269" s="2"/>
    </row>
    <row r="6270" spans="1:11">
      <c r="A6270" s="21">
        <v>45352</v>
      </c>
      <c r="B6270" s="30" t="s">
        <v>3865</v>
      </c>
      <c r="C6270" s="23" t="s">
        <v>1589</v>
      </c>
      <c r="D6270" s="23" t="s">
        <v>3312</v>
      </c>
      <c r="E6270" s="24">
        <v>0.41666666666666669</v>
      </c>
      <c r="F6270" s="24">
        <v>0.45833333333333331</v>
      </c>
      <c r="G6270" s="25">
        <v>4.166666666666663E-2</v>
      </c>
      <c r="H6270" s="31" t="s">
        <v>3874</v>
      </c>
      <c r="I6270" s="23"/>
      <c r="J6270" s="31" t="s">
        <v>48</v>
      </c>
      <c r="K6270" s="23"/>
    </row>
    <row r="6271" spans="1:11">
      <c r="A6271" s="3">
        <v>45352</v>
      </c>
      <c r="B6271" s="30" t="s">
        <v>3865</v>
      </c>
      <c r="C6271" s="2" t="s">
        <v>1639</v>
      </c>
      <c r="D6271" s="2" t="s">
        <v>2573</v>
      </c>
      <c r="E6271" s="27">
        <v>0.45833333333333331</v>
      </c>
      <c r="F6271" s="27">
        <v>0.5</v>
      </c>
      <c r="G6271" s="25">
        <v>4.1666666666666685E-2</v>
      </c>
      <c r="H6271" s="31" t="s">
        <v>3874</v>
      </c>
      <c r="I6271" s="2"/>
      <c r="J6271" s="31" t="s">
        <v>48</v>
      </c>
      <c r="K6271" s="2"/>
    </row>
    <row r="6272" spans="1:11">
      <c r="A6272" s="21">
        <v>45352</v>
      </c>
      <c r="B6272" s="30" t="s">
        <v>3865</v>
      </c>
      <c r="C6272" s="23" t="s">
        <v>746</v>
      </c>
      <c r="D6272" s="23" t="s">
        <v>3980</v>
      </c>
      <c r="E6272" s="24">
        <v>0.54166666666666663</v>
      </c>
      <c r="F6272" s="24">
        <v>0.58333333333333337</v>
      </c>
      <c r="G6272" s="25">
        <v>4.1666666666666741E-2</v>
      </c>
      <c r="H6272" s="31" t="s">
        <v>3874</v>
      </c>
      <c r="I6272" s="23"/>
      <c r="J6272" s="31" t="s">
        <v>48</v>
      </c>
      <c r="K6272" s="23"/>
    </row>
    <row r="6273" spans="1:11">
      <c r="A6273" s="3">
        <v>45352</v>
      </c>
      <c r="B6273" s="30" t="s">
        <v>3865</v>
      </c>
      <c r="C6273" s="2" t="s">
        <v>3236</v>
      </c>
      <c r="D6273" s="2" t="s">
        <v>597</v>
      </c>
      <c r="E6273" s="27">
        <v>0.58333333333333337</v>
      </c>
      <c r="F6273" s="27">
        <v>0.61458333333333337</v>
      </c>
      <c r="G6273" s="25">
        <v>3.125E-2</v>
      </c>
      <c r="H6273" s="31" t="s">
        <v>3874</v>
      </c>
      <c r="I6273" s="2"/>
      <c r="J6273" s="31" t="s">
        <v>48</v>
      </c>
      <c r="K6273" s="2"/>
    </row>
    <row r="6274" spans="1:11">
      <c r="A6274" s="21">
        <v>45352</v>
      </c>
      <c r="B6274" s="30" t="s">
        <v>3865</v>
      </c>
      <c r="C6274" s="23" t="s">
        <v>2944</v>
      </c>
      <c r="D6274" s="23" t="s">
        <v>3305</v>
      </c>
      <c r="E6274" s="24">
        <v>0.61458333333333337</v>
      </c>
      <c r="F6274" s="24">
        <v>0.66666666666666663</v>
      </c>
      <c r="G6274" s="25">
        <v>5.2083333333333259E-2</v>
      </c>
      <c r="H6274" s="31" t="s">
        <v>3874</v>
      </c>
      <c r="I6274" s="23"/>
      <c r="J6274" s="31" t="s">
        <v>48</v>
      </c>
      <c r="K6274" s="23"/>
    </row>
    <row r="6275" spans="1:11">
      <c r="A6275" s="3">
        <v>45352</v>
      </c>
      <c r="B6275" s="30" t="s">
        <v>3865</v>
      </c>
      <c r="C6275" s="2" t="s">
        <v>1639</v>
      </c>
      <c r="D6275" s="2" t="s">
        <v>2966</v>
      </c>
      <c r="E6275" s="27">
        <v>0.6875</v>
      </c>
      <c r="F6275" s="27">
        <v>0.70833333333333337</v>
      </c>
      <c r="G6275" s="25">
        <v>2.083333333333337E-2</v>
      </c>
      <c r="H6275" s="31" t="s">
        <v>3874</v>
      </c>
      <c r="I6275" s="2"/>
      <c r="J6275" s="31" t="s">
        <v>48</v>
      </c>
      <c r="K6275" s="2"/>
    </row>
    <row r="6276" spans="1:11">
      <c r="A6276" s="21">
        <v>45352</v>
      </c>
      <c r="B6276" s="30" t="s">
        <v>3865</v>
      </c>
      <c r="C6276" s="23" t="s">
        <v>2670</v>
      </c>
      <c r="D6276" s="23" t="s">
        <v>3313</v>
      </c>
      <c r="E6276" s="24">
        <v>0.70833333333333337</v>
      </c>
      <c r="F6276" s="24">
        <v>0.72916666666666663</v>
      </c>
      <c r="G6276" s="25">
        <v>2.0833333333333259E-2</v>
      </c>
      <c r="H6276" s="31" t="s">
        <v>3874</v>
      </c>
      <c r="I6276" s="23"/>
      <c r="J6276" s="31" t="s">
        <v>48</v>
      </c>
      <c r="K6276" s="23"/>
    </row>
    <row r="6277" spans="1:11">
      <c r="A6277" s="3">
        <v>45352</v>
      </c>
      <c r="B6277" s="30" t="s">
        <v>3865</v>
      </c>
      <c r="C6277" s="2" t="s">
        <v>2944</v>
      </c>
      <c r="D6277" s="2" t="s">
        <v>3314</v>
      </c>
      <c r="E6277" s="27">
        <v>0.72916666666666663</v>
      </c>
      <c r="F6277" s="27">
        <v>0.76041666666666663</v>
      </c>
      <c r="G6277" s="25">
        <v>3.125E-2</v>
      </c>
      <c r="H6277" s="31" t="s">
        <v>3874</v>
      </c>
      <c r="I6277" s="2"/>
      <c r="J6277" s="31" t="s">
        <v>48</v>
      </c>
      <c r="K6277" s="2"/>
    </row>
    <row r="6278" spans="1:11">
      <c r="A6278" s="21">
        <v>45353</v>
      </c>
      <c r="B6278" s="30" t="s">
        <v>3868</v>
      </c>
      <c r="C6278" s="23" t="s">
        <v>1052</v>
      </c>
      <c r="D6278" s="23" t="s">
        <v>3315</v>
      </c>
      <c r="E6278" s="24">
        <v>0.45833333333333331</v>
      </c>
      <c r="F6278" s="24">
        <v>0.5</v>
      </c>
      <c r="G6278" s="25">
        <v>4.1666666666666685E-2</v>
      </c>
      <c r="H6278" s="31" t="s">
        <v>3866</v>
      </c>
      <c r="I6278" s="23"/>
      <c r="J6278" s="31" t="s">
        <v>54</v>
      </c>
      <c r="K6278" s="23"/>
    </row>
    <row r="6279" spans="1:11">
      <c r="A6279" s="3">
        <v>45355</v>
      </c>
      <c r="B6279" s="30" t="s">
        <v>3869</v>
      </c>
      <c r="C6279" s="2" t="s">
        <v>449</v>
      </c>
      <c r="D6279" s="2" t="s">
        <v>1880</v>
      </c>
      <c r="E6279" s="27">
        <v>0.39583333333333331</v>
      </c>
      <c r="F6279" s="27">
        <v>0.40625</v>
      </c>
      <c r="G6279" s="25">
        <v>1.0416666666666685E-2</v>
      </c>
      <c r="H6279" s="31" t="s">
        <v>3867</v>
      </c>
      <c r="I6279" s="2"/>
      <c r="J6279" s="31" t="s">
        <v>34</v>
      </c>
      <c r="K6279" s="2"/>
    </row>
    <row r="6280" spans="1:11">
      <c r="A6280" s="21">
        <v>45355</v>
      </c>
      <c r="B6280" s="30" t="s">
        <v>3869</v>
      </c>
      <c r="C6280" s="23" t="s">
        <v>1600</v>
      </c>
      <c r="D6280" s="23" t="s">
        <v>2104</v>
      </c>
      <c r="E6280" s="24">
        <v>0.40625</v>
      </c>
      <c r="F6280" s="24">
        <v>0.41666666666666669</v>
      </c>
      <c r="G6280" s="25">
        <v>1.0416666666666685E-2</v>
      </c>
      <c r="H6280" s="31" t="s">
        <v>3874</v>
      </c>
      <c r="I6280" s="23"/>
      <c r="J6280" s="31" t="s">
        <v>48</v>
      </c>
      <c r="K6280" s="23"/>
    </row>
    <row r="6281" spans="1:11">
      <c r="A6281" s="3">
        <v>45355</v>
      </c>
      <c r="B6281" s="30" t="s">
        <v>3869</v>
      </c>
      <c r="C6281" s="2" t="s">
        <v>3236</v>
      </c>
      <c r="D6281" s="2" t="s">
        <v>3316</v>
      </c>
      <c r="E6281" s="27">
        <v>0.41666666666666669</v>
      </c>
      <c r="F6281" s="27">
        <v>0.4375</v>
      </c>
      <c r="G6281" s="25">
        <v>2.0833333333333315E-2</v>
      </c>
      <c r="H6281" s="31" t="s">
        <v>3874</v>
      </c>
      <c r="I6281" s="2"/>
      <c r="J6281" s="31" t="s">
        <v>48</v>
      </c>
      <c r="K6281" s="2"/>
    </row>
    <row r="6282" spans="1:11">
      <c r="A6282" s="21">
        <v>45355</v>
      </c>
      <c r="B6282" s="30" t="s">
        <v>3869</v>
      </c>
      <c r="C6282" s="23" t="s">
        <v>443</v>
      </c>
      <c r="D6282" s="23" t="s">
        <v>3884</v>
      </c>
      <c r="E6282" s="24">
        <v>0.4375</v>
      </c>
      <c r="F6282" s="24">
        <v>0.5</v>
      </c>
      <c r="G6282" s="25">
        <v>6.25E-2</v>
      </c>
      <c r="H6282" s="31" t="s">
        <v>3867</v>
      </c>
      <c r="I6282" s="23"/>
      <c r="J6282" s="31" t="s">
        <v>34</v>
      </c>
      <c r="K6282" s="23"/>
    </row>
    <row r="6283" spans="1:11">
      <c r="A6283" s="3">
        <v>45355</v>
      </c>
      <c r="B6283" s="30" t="s">
        <v>3869</v>
      </c>
      <c r="C6283" s="2" t="s">
        <v>2944</v>
      </c>
      <c r="D6283" s="2" t="s">
        <v>3317</v>
      </c>
      <c r="E6283" s="27">
        <v>0.54166666666666663</v>
      </c>
      <c r="F6283" s="27">
        <v>0.5625</v>
      </c>
      <c r="G6283" s="25">
        <v>2.083333333333337E-2</v>
      </c>
      <c r="H6283" s="31" t="s">
        <v>3874</v>
      </c>
      <c r="I6283" s="2"/>
      <c r="J6283" s="31" t="s">
        <v>48</v>
      </c>
      <c r="K6283" s="2"/>
    </row>
    <row r="6284" spans="1:11">
      <c r="A6284" s="21">
        <v>45355</v>
      </c>
      <c r="B6284" s="30" t="s">
        <v>3869</v>
      </c>
      <c r="C6284" s="23" t="s">
        <v>3236</v>
      </c>
      <c r="D6284" s="23" t="s">
        <v>3316</v>
      </c>
      <c r="E6284" s="24">
        <v>0.5625</v>
      </c>
      <c r="F6284" s="24">
        <v>0.60416666666666663</v>
      </c>
      <c r="G6284" s="25">
        <v>4.166666666666663E-2</v>
      </c>
      <c r="H6284" s="31" t="s">
        <v>3874</v>
      </c>
      <c r="I6284" s="23"/>
      <c r="J6284" s="31" t="s">
        <v>48</v>
      </c>
      <c r="K6284" s="23"/>
    </row>
    <row r="6285" spans="1:11">
      <c r="A6285" s="3">
        <v>45355</v>
      </c>
      <c r="B6285" s="30" t="s">
        <v>3869</v>
      </c>
      <c r="C6285" s="2" t="s">
        <v>2944</v>
      </c>
      <c r="D6285" s="2" t="s">
        <v>3318</v>
      </c>
      <c r="E6285" s="27">
        <v>0.60416666666666663</v>
      </c>
      <c r="F6285" s="27">
        <v>0.625</v>
      </c>
      <c r="G6285" s="25">
        <v>2.083333333333337E-2</v>
      </c>
      <c r="H6285" s="31" t="s">
        <v>3874</v>
      </c>
      <c r="I6285" s="2"/>
      <c r="J6285" s="31" t="s">
        <v>48</v>
      </c>
      <c r="K6285" s="2"/>
    </row>
    <row r="6286" spans="1:11">
      <c r="A6286" s="21">
        <v>45355</v>
      </c>
      <c r="B6286" s="30" t="s">
        <v>3869</v>
      </c>
      <c r="C6286" s="23" t="s">
        <v>2302</v>
      </c>
      <c r="D6286" s="23" t="s">
        <v>3319</v>
      </c>
      <c r="E6286" s="24">
        <v>0.625</v>
      </c>
      <c r="F6286" s="24">
        <v>0.64583333333333337</v>
      </c>
      <c r="G6286" s="25">
        <v>2.083333333333337E-2</v>
      </c>
      <c r="H6286" s="31" t="s">
        <v>3874</v>
      </c>
      <c r="I6286" s="23"/>
      <c r="J6286" s="31" t="s">
        <v>48</v>
      </c>
      <c r="K6286" s="23"/>
    </row>
    <row r="6287" spans="1:11">
      <c r="A6287" s="3">
        <v>45355</v>
      </c>
      <c r="B6287" s="30" t="s">
        <v>3869</v>
      </c>
      <c r="C6287" s="2" t="s">
        <v>3236</v>
      </c>
      <c r="D6287" s="2" t="s">
        <v>3316</v>
      </c>
      <c r="E6287" s="27">
        <v>0.64583333333333337</v>
      </c>
      <c r="F6287" s="27">
        <v>0.6875</v>
      </c>
      <c r="G6287" s="25">
        <v>4.166666666666663E-2</v>
      </c>
      <c r="H6287" s="31" t="s">
        <v>3874</v>
      </c>
      <c r="I6287" s="2"/>
      <c r="J6287" s="31" t="s">
        <v>48</v>
      </c>
      <c r="K6287" s="2"/>
    </row>
    <row r="6288" spans="1:11">
      <c r="A6288" s="21">
        <v>45355</v>
      </c>
      <c r="B6288" s="30" t="s">
        <v>3869</v>
      </c>
      <c r="C6288" s="23" t="s">
        <v>1639</v>
      </c>
      <c r="D6288" s="23" t="s">
        <v>2966</v>
      </c>
      <c r="E6288" s="24">
        <v>0.6875</v>
      </c>
      <c r="F6288" s="24">
        <v>0.70833333333333337</v>
      </c>
      <c r="G6288" s="25">
        <v>2.083333333333337E-2</v>
      </c>
      <c r="H6288" s="31" t="s">
        <v>3874</v>
      </c>
      <c r="I6288" s="23"/>
      <c r="J6288" s="31" t="s">
        <v>48</v>
      </c>
      <c r="K6288" s="23"/>
    </row>
    <row r="6289" spans="1:11">
      <c r="A6289" s="3">
        <v>45355</v>
      </c>
      <c r="B6289" s="30" t="s">
        <v>3869</v>
      </c>
      <c r="C6289" s="2" t="s">
        <v>3236</v>
      </c>
      <c r="D6289" s="2" t="s">
        <v>3316</v>
      </c>
      <c r="E6289" s="27">
        <v>0.70833333333333337</v>
      </c>
      <c r="F6289" s="27">
        <v>0.75</v>
      </c>
      <c r="G6289" s="25">
        <v>4.166666666666663E-2</v>
      </c>
      <c r="H6289" s="31" t="s">
        <v>3874</v>
      </c>
      <c r="I6289" s="2"/>
      <c r="J6289" s="31" t="s">
        <v>48</v>
      </c>
      <c r="K6289" s="2"/>
    </row>
    <row r="6290" spans="1:11">
      <c r="A6290" s="21">
        <v>45356</v>
      </c>
      <c r="B6290" s="30" t="s">
        <v>3870</v>
      </c>
      <c r="C6290" s="23" t="s">
        <v>443</v>
      </c>
      <c r="D6290" s="23" t="s">
        <v>1413</v>
      </c>
      <c r="E6290" s="24">
        <v>0.39583333333333331</v>
      </c>
      <c r="F6290" s="24">
        <v>0.40625</v>
      </c>
      <c r="G6290" s="25">
        <v>1.0416666666666685E-2</v>
      </c>
      <c r="H6290" s="31" t="s">
        <v>3867</v>
      </c>
      <c r="I6290" s="23"/>
      <c r="J6290" s="31" t="s">
        <v>34</v>
      </c>
      <c r="K6290" s="23"/>
    </row>
    <row r="6291" spans="1:11">
      <c r="A6291" s="3">
        <v>45356</v>
      </c>
      <c r="B6291" s="30" t="s">
        <v>3870</v>
      </c>
      <c r="C6291" s="2" t="s">
        <v>1639</v>
      </c>
      <c r="D6291" s="2" t="s">
        <v>2475</v>
      </c>
      <c r="E6291" s="27">
        <v>0.41666666666666669</v>
      </c>
      <c r="F6291" s="27">
        <v>0.4375</v>
      </c>
      <c r="G6291" s="25">
        <v>2.0833333333333315E-2</v>
      </c>
      <c r="H6291" s="31" t="s">
        <v>3874</v>
      </c>
      <c r="I6291" s="2"/>
      <c r="J6291" s="31" t="s">
        <v>48</v>
      </c>
      <c r="K6291" s="2"/>
    </row>
    <row r="6292" spans="1:11">
      <c r="A6292" s="21">
        <v>45356</v>
      </c>
      <c r="B6292" s="30" t="s">
        <v>3870</v>
      </c>
      <c r="C6292" s="23" t="s">
        <v>1589</v>
      </c>
      <c r="D6292" s="23" t="s">
        <v>3228</v>
      </c>
      <c r="E6292" s="24">
        <v>0.4375</v>
      </c>
      <c r="F6292" s="24">
        <v>0.46875</v>
      </c>
      <c r="G6292" s="25">
        <v>3.125E-2</v>
      </c>
      <c r="H6292" s="31" t="s">
        <v>3874</v>
      </c>
      <c r="I6292" s="23"/>
      <c r="J6292" s="31" t="s">
        <v>48</v>
      </c>
      <c r="K6292" s="23"/>
    </row>
    <row r="6293" spans="1:11">
      <c r="A6293" s="3">
        <v>45356</v>
      </c>
      <c r="B6293" s="30" t="s">
        <v>3870</v>
      </c>
      <c r="C6293" s="2" t="s">
        <v>746</v>
      </c>
      <c r="D6293" s="2" t="s">
        <v>3320</v>
      </c>
      <c r="E6293" s="27">
        <v>0.46875</v>
      </c>
      <c r="F6293" s="27">
        <v>0.48958333333333331</v>
      </c>
      <c r="G6293" s="25">
        <v>2.0833333333333315E-2</v>
      </c>
      <c r="H6293" s="31" t="s">
        <v>3874</v>
      </c>
      <c r="I6293" s="2"/>
      <c r="J6293" s="31" t="s">
        <v>48</v>
      </c>
      <c r="K6293" s="2"/>
    </row>
    <row r="6294" spans="1:11">
      <c r="A6294" s="21">
        <v>45356</v>
      </c>
      <c r="B6294" s="30" t="s">
        <v>3870</v>
      </c>
      <c r="C6294" s="23" t="s">
        <v>1639</v>
      </c>
      <c r="D6294" s="23" t="s">
        <v>3321</v>
      </c>
      <c r="E6294" s="24">
        <v>0.54166666666666663</v>
      </c>
      <c r="F6294" s="24">
        <v>0.60416666666666663</v>
      </c>
      <c r="G6294" s="25">
        <v>6.25E-2</v>
      </c>
      <c r="H6294" s="31" t="s">
        <v>3874</v>
      </c>
      <c r="I6294" s="23"/>
      <c r="J6294" s="31" t="s">
        <v>48</v>
      </c>
      <c r="K6294" s="23"/>
    </row>
    <row r="6295" spans="1:11">
      <c r="A6295" s="3">
        <v>45356</v>
      </c>
      <c r="B6295" s="30" t="s">
        <v>3870</v>
      </c>
      <c r="C6295" s="2" t="s">
        <v>1639</v>
      </c>
      <c r="D6295" s="2" t="s">
        <v>3322</v>
      </c>
      <c r="E6295" s="27">
        <v>0.60416666666666663</v>
      </c>
      <c r="F6295" s="27">
        <v>0.625</v>
      </c>
      <c r="G6295" s="25">
        <v>2.083333333333337E-2</v>
      </c>
      <c r="H6295" s="31" t="s">
        <v>3874</v>
      </c>
      <c r="I6295" s="2"/>
      <c r="J6295" s="31" t="s">
        <v>48</v>
      </c>
      <c r="K6295" s="2"/>
    </row>
    <row r="6296" spans="1:11">
      <c r="A6296" s="21">
        <v>45356</v>
      </c>
      <c r="B6296" s="30" t="s">
        <v>3870</v>
      </c>
      <c r="C6296" s="23" t="s">
        <v>1639</v>
      </c>
      <c r="D6296" s="23" t="s">
        <v>3323</v>
      </c>
      <c r="E6296" s="24">
        <v>0.625</v>
      </c>
      <c r="F6296" s="24">
        <v>0.65277777777777779</v>
      </c>
      <c r="G6296" s="25">
        <v>2.777777777777779E-2</v>
      </c>
      <c r="H6296" s="31" t="s">
        <v>3874</v>
      </c>
      <c r="I6296" s="23"/>
      <c r="J6296" s="31" t="s">
        <v>48</v>
      </c>
      <c r="K6296" s="23"/>
    </row>
    <row r="6297" spans="1:11">
      <c r="A6297" s="3">
        <v>45356</v>
      </c>
      <c r="B6297" s="30" t="s">
        <v>3870</v>
      </c>
      <c r="C6297" s="2" t="s">
        <v>449</v>
      </c>
      <c r="D6297" s="2" t="s">
        <v>3324</v>
      </c>
      <c r="E6297" s="27">
        <v>0.65277777777777779</v>
      </c>
      <c r="F6297" s="27">
        <v>0.66666666666666663</v>
      </c>
      <c r="G6297" s="25">
        <v>1.388888888888884E-2</v>
      </c>
      <c r="H6297" s="31" t="s">
        <v>3867</v>
      </c>
      <c r="I6297" s="2"/>
      <c r="J6297" s="31" t="s">
        <v>34</v>
      </c>
      <c r="K6297" s="2"/>
    </row>
    <row r="6298" spans="1:11">
      <c r="A6298" s="21">
        <v>45356</v>
      </c>
      <c r="B6298" s="30" t="s">
        <v>3870</v>
      </c>
      <c r="C6298" s="23" t="s">
        <v>1589</v>
      </c>
      <c r="D6298" s="23" t="s">
        <v>3325</v>
      </c>
      <c r="E6298" s="24">
        <v>0.66666666666666663</v>
      </c>
      <c r="F6298" s="24">
        <v>0.6875</v>
      </c>
      <c r="G6298" s="25">
        <v>2.083333333333337E-2</v>
      </c>
      <c r="H6298" s="31" t="s">
        <v>3874</v>
      </c>
      <c r="I6298" s="23"/>
      <c r="J6298" s="31" t="s">
        <v>48</v>
      </c>
      <c r="K6298" s="23"/>
    </row>
    <row r="6299" spans="1:11">
      <c r="A6299" s="3">
        <v>45356</v>
      </c>
      <c r="B6299" s="30" t="s">
        <v>3870</v>
      </c>
      <c r="C6299" s="2" t="s">
        <v>2670</v>
      </c>
      <c r="D6299" s="2" t="s">
        <v>3326</v>
      </c>
      <c r="E6299" s="27">
        <v>0.6875</v>
      </c>
      <c r="F6299" s="27">
        <v>0.72916666666666663</v>
      </c>
      <c r="G6299" s="25">
        <v>4.166666666666663E-2</v>
      </c>
      <c r="H6299" s="31" t="s">
        <v>3874</v>
      </c>
      <c r="I6299" s="2"/>
      <c r="J6299" s="31" t="s">
        <v>48</v>
      </c>
      <c r="K6299" s="2"/>
    </row>
    <row r="6300" spans="1:11">
      <c r="A6300" s="21">
        <v>45356</v>
      </c>
      <c r="B6300" s="30" t="s">
        <v>3870</v>
      </c>
      <c r="C6300" s="23" t="s">
        <v>2944</v>
      </c>
      <c r="D6300" s="23" t="s">
        <v>3327</v>
      </c>
      <c r="E6300" s="24">
        <v>0.72916666666666663</v>
      </c>
      <c r="F6300" s="24">
        <v>0.76041666666666663</v>
      </c>
      <c r="G6300" s="25">
        <v>3.125E-2</v>
      </c>
      <c r="H6300" s="31" t="s">
        <v>3874</v>
      </c>
      <c r="I6300" s="23"/>
      <c r="J6300" s="31" t="s">
        <v>48</v>
      </c>
      <c r="K6300" s="23"/>
    </row>
    <row r="6301" spans="1:11">
      <c r="A6301" s="3">
        <v>45356</v>
      </c>
      <c r="B6301" s="30" t="s">
        <v>3870</v>
      </c>
      <c r="C6301" s="2" t="s">
        <v>1639</v>
      </c>
      <c r="D6301" s="2" t="s">
        <v>3328</v>
      </c>
      <c r="E6301" s="27">
        <v>0.79166666666666663</v>
      </c>
      <c r="F6301" s="27">
        <v>0.84375</v>
      </c>
      <c r="G6301" s="25">
        <v>5.208333333333337E-2</v>
      </c>
      <c r="H6301" s="31" t="s">
        <v>3874</v>
      </c>
      <c r="I6301" s="2"/>
      <c r="J6301" s="31" t="s">
        <v>48</v>
      </c>
      <c r="K6301" s="2"/>
    </row>
    <row r="6302" spans="1:11">
      <c r="A6302" s="21">
        <v>45357</v>
      </c>
      <c r="B6302" s="30" t="s">
        <v>3871</v>
      </c>
      <c r="C6302" s="23" t="s">
        <v>443</v>
      </c>
      <c r="D6302" s="23" t="s">
        <v>1413</v>
      </c>
      <c r="E6302" s="24">
        <v>0.39583333333333331</v>
      </c>
      <c r="F6302" s="24">
        <v>0.40625</v>
      </c>
      <c r="G6302" s="25">
        <v>1.0416666666666685E-2</v>
      </c>
      <c r="H6302" s="31" t="s">
        <v>3867</v>
      </c>
      <c r="I6302" s="23"/>
      <c r="J6302" s="31" t="s">
        <v>34</v>
      </c>
      <c r="K6302" s="23"/>
    </row>
    <row r="6303" spans="1:11">
      <c r="A6303" s="3">
        <v>45357</v>
      </c>
      <c r="B6303" s="30" t="s">
        <v>3871</v>
      </c>
      <c r="C6303" s="2" t="s">
        <v>1600</v>
      </c>
      <c r="D6303" s="2" t="s">
        <v>2104</v>
      </c>
      <c r="E6303" s="27">
        <v>0.40625</v>
      </c>
      <c r="F6303" s="27">
        <v>0.41666666666666669</v>
      </c>
      <c r="G6303" s="25">
        <v>1.0416666666666685E-2</v>
      </c>
      <c r="H6303" s="31" t="s">
        <v>3874</v>
      </c>
      <c r="I6303" s="2"/>
      <c r="J6303" s="31" t="s">
        <v>48</v>
      </c>
      <c r="K6303" s="2"/>
    </row>
    <row r="6304" spans="1:11">
      <c r="A6304" s="21">
        <v>45357</v>
      </c>
      <c r="B6304" s="30" t="s">
        <v>3871</v>
      </c>
      <c r="C6304" s="23" t="s">
        <v>1589</v>
      </c>
      <c r="D6304" s="23" t="s">
        <v>3203</v>
      </c>
      <c r="E6304" s="24">
        <v>0.41666666666666669</v>
      </c>
      <c r="F6304" s="24">
        <v>0.45833333333333331</v>
      </c>
      <c r="G6304" s="25">
        <v>4.166666666666663E-2</v>
      </c>
      <c r="H6304" s="31" t="s">
        <v>3874</v>
      </c>
      <c r="I6304" s="23"/>
      <c r="J6304" s="31" t="s">
        <v>48</v>
      </c>
      <c r="K6304" s="23"/>
    </row>
    <row r="6305" spans="1:11">
      <c r="A6305" s="3">
        <v>45357</v>
      </c>
      <c r="B6305" s="30" t="s">
        <v>3871</v>
      </c>
      <c r="C6305" s="2" t="s">
        <v>1639</v>
      </c>
      <c r="D6305" s="2" t="s">
        <v>3171</v>
      </c>
      <c r="E6305" s="27">
        <v>0.45833333333333331</v>
      </c>
      <c r="F6305" s="27">
        <v>0.5</v>
      </c>
      <c r="G6305" s="25">
        <v>4.1666666666666685E-2</v>
      </c>
      <c r="H6305" s="31" t="s">
        <v>3874</v>
      </c>
      <c r="I6305" s="2"/>
      <c r="J6305" s="31" t="s">
        <v>48</v>
      </c>
      <c r="K6305" s="2"/>
    </row>
    <row r="6306" spans="1:11">
      <c r="A6306" s="21">
        <v>45357</v>
      </c>
      <c r="B6306" s="30" t="s">
        <v>3871</v>
      </c>
      <c r="C6306" s="23" t="s">
        <v>746</v>
      </c>
      <c r="D6306" s="23" t="s">
        <v>3329</v>
      </c>
      <c r="E6306" s="24">
        <v>0.54166666666666663</v>
      </c>
      <c r="F6306" s="24">
        <v>0.5625</v>
      </c>
      <c r="G6306" s="25">
        <v>2.083333333333337E-2</v>
      </c>
      <c r="H6306" s="31" t="s">
        <v>3874</v>
      </c>
      <c r="I6306" s="23"/>
      <c r="J6306" s="31" t="s">
        <v>48</v>
      </c>
      <c r="K6306" s="23"/>
    </row>
    <row r="6307" spans="1:11">
      <c r="A6307" s="3">
        <v>45357</v>
      </c>
      <c r="B6307" s="30" t="s">
        <v>3871</v>
      </c>
      <c r="C6307" s="2" t="s">
        <v>1589</v>
      </c>
      <c r="D6307" s="2" t="s">
        <v>3330</v>
      </c>
      <c r="E6307" s="27">
        <v>0.5625</v>
      </c>
      <c r="F6307" s="27">
        <v>0.6875</v>
      </c>
      <c r="G6307" s="25">
        <v>0.125</v>
      </c>
      <c r="H6307" s="31" t="s">
        <v>3874</v>
      </c>
      <c r="I6307" s="2"/>
      <c r="J6307" s="31" t="s">
        <v>48</v>
      </c>
      <c r="K6307" s="2"/>
    </row>
    <row r="6308" spans="1:11">
      <c r="A6308" s="21">
        <v>45357</v>
      </c>
      <c r="B6308" s="30" t="s">
        <v>3871</v>
      </c>
      <c r="C6308" s="23" t="s">
        <v>1639</v>
      </c>
      <c r="D6308" s="23" t="s">
        <v>2966</v>
      </c>
      <c r="E6308" s="24">
        <v>0.6875</v>
      </c>
      <c r="F6308" s="24">
        <v>0.70833333333333337</v>
      </c>
      <c r="G6308" s="25">
        <v>2.083333333333337E-2</v>
      </c>
      <c r="H6308" s="31" t="s">
        <v>3874</v>
      </c>
      <c r="I6308" s="23"/>
      <c r="J6308" s="31" t="s">
        <v>48</v>
      </c>
      <c r="K6308" s="23"/>
    </row>
    <row r="6309" spans="1:11">
      <c r="A6309" s="3">
        <v>45357</v>
      </c>
      <c r="B6309" s="30" t="s">
        <v>3871</v>
      </c>
      <c r="C6309" s="2" t="s">
        <v>1639</v>
      </c>
      <c r="D6309" s="2" t="s">
        <v>2436</v>
      </c>
      <c r="E6309" s="27">
        <v>0.70833333333333337</v>
      </c>
      <c r="F6309" s="27">
        <v>0.72916666666666663</v>
      </c>
      <c r="G6309" s="25">
        <v>2.0833333333333259E-2</v>
      </c>
      <c r="H6309" s="31" t="s">
        <v>3874</v>
      </c>
      <c r="I6309" s="2"/>
      <c r="J6309" s="31" t="s">
        <v>48</v>
      </c>
      <c r="K6309" s="2"/>
    </row>
    <row r="6310" spans="1:11">
      <c r="A6310" s="21">
        <v>45357</v>
      </c>
      <c r="B6310" s="30" t="s">
        <v>3871</v>
      </c>
      <c r="C6310" s="23" t="s">
        <v>1589</v>
      </c>
      <c r="D6310" s="23" t="s">
        <v>3331</v>
      </c>
      <c r="E6310" s="24">
        <v>0.72916666666666663</v>
      </c>
      <c r="F6310" s="24">
        <v>0.77083333333333337</v>
      </c>
      <c r="G6310" s="25">
        <v>4.1666666666666741E-2</v>
      </c>
      <c r="H6310" s="31" t="s">
        <v>3874</v>
      </c>
      <c r="I6310" s="23"/>
      <c r="J6310" s="31" t="s">
        <v>48</v>
      </c>
      <c r="K6310" s="23"/>
    </row>
    <row r="6311" spans="1:11">
      <c r="A6311" s="3">
        <v>45357</v>
      </c>
      <c r="B6311" s="30" t="s">
        <v>3871</v>
      </c>
      <c r="C6311" s="2" t="s">
        <v>2944</v>
      </c>
      <c r="D6311" s="2" t="s">
        <v>3332</v>
      </c>
      <c r="E6311" s="27">
        <v>0.77083333333333337</v>
      </c>
      <c r="F6311" s="27">
        <v>0.79166666666666663</v>
      </c>
      <c r="G6311" s="25">
        <v>2.0833333333333259E-2</v>
      </c>
      <c r="H6311" s="31" t="s">
        <v>3874</v>
      </c>
      <c r="I6311" s="2"/>
      <c r="J6311" s="31" t="s">
        <v>48</v>
      </c>
      <c r="K6311" s="2"/>
    </row>
    <row r="6312" spans="1:11">
      <c r="A6312" s="21">
        <v>45358</v>
      </c>
      <c r="B6312" s="30" t="s">
        <v>3872</v>
      </c>
      <c r="C6312" s="23" t="s">
        <v>443</v>
      </c>
      <c r="D6312" s="23" t="s">
        <v>1413</v>
      </c>
      <c r="E6312" s="24">
        <v>0.39583333333333331</v>
      </c>
      <c r="F6312" s="24">
        <v>0.40625</v>
      </c>
      <c r="G6312" s="25">
        <v>1.0416666666666685E-2</v>
      </c>
      <c r="H6312" s="31" t="s">
        <v>3867</v>
      </c>
      <c r="I6312" s="23"/>
      <c r="J6312" s="31" t="s">
        <v>34</v>
      </c>
      <c r="K6312" s="23"/>
    </row>
    <row r="6313" spans="1:11">
      <c r="A6313" s="3">
        <v>45358</v>
      </c>
      <c r="B6313" s="30" t="s">
        <v>3872</v>
      </c>
      <c r="C6313" s="2" t="s">
        <v>2944</v>
      </c>
      <c r="D6313" s="2" t="s">
        <v>3332</v>
      </c>
      <c r="E6313" s="27">
        <v>0.40625</v>
      </c>
      <c r="F6313" s="27">
        <v>0.41666666666666669</v>
      </c>
      <c r="G6313" s="25">
        <v>1.0416666666666685E-2</v>
      </c>
      <c r="H6313" s="31" t="s">
        <v>3874</v>
      </c>
      <c r="I6313" s="2"/>
      <c r="J6313" s="31" t="s">
        <v>48</v>
      </c>
      <c r="K6313" s="2"/>
    </row>
    <row r="6314" spans="1:11">
      <c r="A6314" s="21">
        <v>45358</v>
      </c>
      <c r="B6314" s="30" t="s">
        <v>3872</v>
      </c>
      <c r="C6314" s="23" t="s">
        <v>746</v>
      </c>
      <c r="D6314" s="23" t="s">
        <v>3333</v>
      </c>
      <c r="E6314" s="24">
        <v>0.41666666666666669</v>
      </c>
      <c r="F6314" s="24">
        <v>0.45833333333333331</v>
      </c>
      <c r="G6314" s="25">
        <v>4.166666666666663E-2</v>
      </c>
      <c r="H6314" s="31" t="s">
        <v>3874</v>
      </c>
      <c r="I6314" s="23"/>
      <c r="J6314" s="31" t="s">
        <v>48</v>
      </c>
      <c r="K6314" s="23"/>
    </row>
    <row r="6315" spans="1:11">
      <c r="A6315" s="3">
        <v>45358</v>
      </c>
      <c r="B6315" s="30" t="s">
        <v>3872</v>
      </c>
      <c r="C6315" s="2" t="s">
        <v>1600</v>
      </c>
      <c r="D6315" s="2" t="s">
        <v>3273</v>
      </c>
      <c r="E6315" s="27">
        <v>0.45833333333333331</v>
      </c>
      <c r="F6315" s="27">
        <v>0.5</v>
      </c>
      <c r="G6315" s="25">
        <v>4.1666666666666685E-2</v>
      </c>
      <c r="H6315" s="31" t="s">
        <v>3874</v>
      </c>
      <c r="I6315" s="2"/>
      <c r="J6315" s="31" t="s">
        <v>48</v>
      </c>
      <c r="K6315" s="2"/>
    </row>
    <row r="6316" spans="1:11">
      <c r="A6316" s="21">
        <v>45358</v>
      </c>
      <c r="B6316" s="30" t="s">
        <v>3872</v>
      </c>
      <c r="C6316" s="23" t="s">
        <v>2944</v>
      </c>
      <c r="D6316" s="23" t="s">
        <v>3981</v>
      </c>
      <c r="E6316" s="24">
        <v>0.54166666666666663</v>
      </c>
      <c r="F6316" s="24">
        <v>0.58333333333333337</v>
      </c>
      <c r="G6316" s="25">
        <v>4.1666666666666741E-2</v>
      </c>
      <c r="H6316" s="31" t="s">
        <v>3874</v>
      </c>
      <c r="I6316" s="23"/>
      <c r="J6316" s="31" t="s">
        <v>48</v>
      </c>
      <c r="K6316" s="23"/>
    </row>
    <row r="6317" spans="1:11">
      <c r="A6317" s="3">
        <v>45358</v>
      </c>
      <c r="B6317" s="30" t="s">
        <v>3872</v>
      </c>
      <c r="C6317" s="2" t="s">
        <v>2670</v>
      </c>
      <c r="D6317" s="2" t="s">
        <v>3334</v>
      </c>
      <c r="E6317" s="27">
        <v>0.58333333333333337</v>
      </c>
      <c r="F6317" s="27">
        <v>0.59375</v>
      </c>
      <c r="G6317" s="25">
        <v>1.041666666666663E-2</v>
      </c>
      <c r="H6317" s="31" t="s">
        <v>3874</v>
      </c>
      <c r="I6317" s="2"/>
      <c r="J6317" s="31" t="s">
        <v>48</v>
      </c>
      <c r="K6317" s="2"/>
    </row>
    <row r="6318" spans="1:11">
      <c r="A6318" s="21">
        <v>45358</v>
      </c>
      <c r="B6318" s="30" t="s">
        <v>3872</v>
      </c>
      <c r="C6318" s="23" t="s">
        <v>746</v>
      </c>
      <c r="D6318" s="23" t="s">
        <v>3335</v>
      </c>
      <c r="E6318" s="24">
        <v>0.59375</v>
      </c>
      <c r="F6318" s="24">
        <v>0.60416666666666663</v>
      </c>
      <c r="G6318" s="25">
        <v>1.041666666666663E-2</v>
      </c>
      <c r="H6318" s="31" t="s">
        <v>3874</v>
      </c>
      <c r="I6318" s="23"/>
      <c r="J6318" s="31" t="s">
        <v>48</v>
      </c>
      <c r="K6318" s="23"/>
    </row>
    <row r="6319" spans="1:11">
      <c r="A6319" s="3">
        <v>45358</v>
      </c>
      <c r="B6319" s="30" t="s">
        <v>3872</v>
      </c>
      <c r="C6319" s="2" t="s">
        <v>1639</v>
      </c>
      <c r="D6319" s="2" t="s">
        <v>2475</v>
      </c>
      <c r="E6319" s="27">
        <v>0.625</v>
      </c>
      <c r="F6319" s="27">
        <v>0.66666666666666663</v>
      </c>
      <c r="G6319" s="25">
        <v>4.166666666666663E-2</v>
      </c>
      <c r="H6319" s="31" t="s">
        <v>3874</v>
      </c>
      <c r="I6319" s="2"/>
      <c r="J6319" s="31" t="s">
        <v>48</v>
      </c>
      <c r="K6319" s="2"/>
    </row>
    <row r="6320" spans="1:11">
      <c r="A6320" s="21">
        <v>45358</v>
      </c>
      <c r="B6320" s="30" t="s">
        <v>3872</v>
      </c>
      <c r="C6320" s="23" t="s">
        <v>746</v>
      </c>
      <c r="D6320" s="23" t="s">
        <v>3336</v>
      </c>
      <c r="E6320" s="24">
        <v>0.66666666666666663</v>
      </c>
      <c r="F6320" s="24">
        <v>0.73958333333333337</v>
      </c>
      <c r="G6320" s="25">
        <v>7.2916666666666741E-2</v>
      </c>
      <c r="H6320" s="31" t="s">
        <v>3874</v>
      </c>
      <c r="I6320" s="23"/>
      <c r="J6320" s="31" t="s">
        <v>48</v>
      </c>
      <c r="K6320" s="23"/>
    </row>
    <row r="6321" spans="1:11">
      <c r="A6321" s="3">
        <v>45358</v>
      </c>
      <c r="B6321" s="30" t="s">
        <v>3872</v>
      </c>
      <c r="C6321" s="2" t="s">
        <v>2944</v>
      </c>
      <c r="D6321" s="2" t="s">
        <v>3332</v>
      </c>
      <c r="E6321" s="27">
        <v>0.73958333333333337</v>
      </c>
      <c r="F6321" s="27">
        <v>0.76041666666666663</v>
      </c>
      <c r="G6321" s="25">
        <v>2.0833333333333259E-2</v>
      </c>
      <c r="H6321" s="31" t="s">
        <v>3874</v>
      </c>
      <c r="I6321" s="2"/>
      <c r="J6321" s="31" t="s">
        <v>48</v>
      </c>
      <c r="K6321" s="2"/>
    </row>
    <row r="6322" spans="1:11">
      <c r="A6322" s="21">
        <v>45359</v>
      </c>
      <c r="B6322" s="30" t="s">
        <v>3865</v>
      </c>
      <c r="C6322" s="23" t="s">
        <v>443</v>
      </c>
      <c r="D6322" s="23" t="s">
        <v>1413</v>
      </c>
      <c r="E6322" s="24">
        <v>0.39583333333333331</v>
      </c>
      <c r="F6322" s="24">
        <v>0.40625</v>
      </c>
      <c r="G6322" s="25">
        <v>1.0416666666666685E-2</v>
      </c>
      <c r="H6322" s="31" t="s">
        <v>3867</v>
      </c>
      <c r="I6322" s="23"/>
      <c r="J6322" s="31" t="s">
        <v>34</v>
      </c>
      <c r="K6322" s="23"/>
    </row>
    <row r="6323" spans="1:11">
      <c r="A6323" s="3">
        <v>45359</v>
      </c>
      <c r="B6323" s="30" t="s">
        <v>3865</v>
      </c>
      <c r="C6323" s="2" t="s">
        <v>2944</v>
      </c>
      <c r="D6323" s="2" t="s">
        <v>3982</v>
      </c>
      <c r="E6323" s="27">
        <v>0.40625</v>
      </c>
      <c r="F6323" s="27">
        <v>0.4375</v>
      </c>
      <c r="G6323" s="25">
        <v>3.125E-2</v>
      </c>
      <c r="H6323" s="31" t="s">
        <v>3874</v>
      </c>
      <c r="I6323" s="2"/>
      <c r="J6323" s="31" t="s">
        <v>48</v>
      </c>
      <c r="K6323" s="2"/>
    </row>
    <row r="6324" spans="1:11">
      <c r="A6324" s="21">
        <v>45359</v>
      </c>
      <c r="B6324" s="30" t="s">
        <v>3865</v>
      </c>
      <c r="C6324" s="23" t="s">
        <v>746</v>
      </c>
      <c r="D6324" s="23" t="s">
        <v>3337</v>
      </c>
      <c r="E6324" s="24">
        <v>0.4375</v>
      </c>
      <c r="F6324" s="24">
        <v>0.44791666666666669</v>
      </c>
      <c r="G6324" s="25">
        <v>1.0416666666666685E-2</v>
      </c>
      <c r="H6324" s="31" t="s">
        <v>3874</v>
      </c>
      <c r="I6324" s="23"/>
      <c r="J6324" s="31" t="s">
        <v>48</v>
      </c>
      <c r="K6324" s="23"/>
    </row>
    <row r="6325" spans="1:11">
      <c r="A6325" s="3">
        <v>45359</v>
      </c>
      <c r="B6325" s="30" t="s">
        <v>3865</v>
      </c>
      <c r="C6325" s="2" t="s">
        <v>2944</v>
      </c>
      <c r="D6325" s="2" t="s">
        <v>3338</v>
      </c>
      <c r="E6325" s="27">
        <v>0.44791666666666669</v>
      </c>
      <c r="F6325" s="27">
        <v>0.45833333333333331</v>
      </c>
      <c r="G6325" s="25">
        <v>1.041666666666663E-2</v>
      </c>
      <c r="H6325" s="31" t="s">
        <v>3874</v>
      </c>
      <c r="I6325" s="2"/>
      <c r="J6325" s="31" t="s">
        <v>48</v>
      </c>
      <c r="K6325" s="2"/>
    </row>
    <row r="6326" spans="1:11">
      <c r="A6326" s="21">
        <v>45359</v>
      </c>
      <c r="B6326" s="30" t="s">
        <v>3865</v>
      </c>
      <c r="C6326" s="23" t="s">
        <v>1639</v>
      </c>
      <c r="D6326" s="23" t="s">
        <v>3339</v>
      </c>
      <c r="E6326" s="24">
        <v>0.45833333333333331</v>
      </c>
      <c r="F6326" s="24">
        <v>0.5</v>
      </c>
      <c r="G6326" s="25">
        <v>4.1666666666666685E-2</v>
      </c>
      <c r="H6326" s="31" t="s">
        <v>3874</v>
      </c>
      <c r="I6326" s="23"/>
      <c r="J6326" s="31" t="s">
        <v>48</v>
      </c>
      <c r="K6326" s="23"/>
    </row>
    <row r="6327" spans="1:11">
      <c r="A6327" s="3">
        <v>45359</v>
      </c>
      <c r="B6327" s="30" t="s">
        <v>3865</v>
      </c>
      <c r="C6327" s="2" t="s">
        <v>2670</v>
      </c>
      <c r="D6327" s="2" t="s">
        <v>3340</v>
      </c>
      <c r="E6327" s="27">
        <v>0.54166666666666663</v>
      </c>
      <c r="F6327" s="27">
        <v>0.57291666666666663</v>
      </c>
      <c r="G6327" s="25">
        <v>3.125E-2</v>
      </c>
      <c r="H6327" s="31" t="s">
        <v>3874</v>
      </c>
      <c r="I6327" s="2"/>
      <c r="J6327" s="31" t="s">
        <v>48</v>
      </c>
      <c r="K6327" s="2"/>
    </row>
    <row r="6328" spans="1:11">
      <c r="A6328" s="21">
        <v>45359</v>
      </c>
      <c r="B6328" s="30" t="s">
        <v>3865</v>
      </c>
      <c r="C6328" s="23" t="s">
        <v>3236</v>
      </c>
      <c r="D6328" s="23" t="s">
        <v>3341</v>
      </c>
      <c r="E6328" s="24">
        <v>0.57291666666666663</v>
      </c>
      <c r="F6328" s="24">
        <v>0.58333333333333337</v>
      </c>
      <c r="G6328" s="25">
        <v>1.0416666666666741E-2</v>
      </c>
      <c r="H6328" s="31" t="s">
        <v>3874</v>
      </c>
      <c r="I6328" s="23"/>
      <c r="J6328" s="31" t="s">
        <v>48</v>
      </c>
      <c r="K6328" s="23"/>
    </row>
    <row r="6329" spans="1:11">
      <c r="A6329" s="3">
        <v>45359</v>
      </c>
      <c r="B6329" s="30" t="s">
        <v>3865</v>
      </c>
      <c r="C6329" s="2" t="s">
        <v>1589</v>
      </c>
      <c r="D6329" s="2" t="s">
        <v>3342</v>
      </c>
      <c r="E6329" s="27">
        <v>0.58333333333333337</v>
      </c>
      <c r="F6329" s="27">
        <v>0.66666666666666663</v>
      </c>
      <c r="G6329" s="25">
        <v>8.3333333333333259E-2</v>
      </c>
      <c r="H6329" s="31" t="s">
        <v>3874</v>
      </c>
      <c r="I6329" s="2"/>
      <c r="J6329" s="31" t="s">
        <v>48</v>
      </c>
      <c r="K6329" s="2"/>
    </row>
    <row r="6330" spans="1:11">
      <c r="A6330" s="21">
        <v>45359</v>
      </c>
      <c r="B6330" s="30" t="s">
        <v>3865</v>
      </c>
      <c r="C6330" s="23" t="s">
        <v>1639</v>
      </c>
      <c r="D6330" s="23" t="s">
        <v>2966</v>
      </c>
      <c r="E6330" s="24">
        <v>0.6875</v>
      </c>
      <c r="F6330" s="24">
        <v>0.70833333333333337</v>
      </c>
      <c r="G6330" s="25">
        <v>2.083333333333337E-2</v>
      </c>
      <c r="H6330" s="31" t="s">
        <v>3874</v>
      </c>
      <c r="I6330" s="23"/>
      <c r="J6330" s="31" t="s">
        <v>48</v>
      </c>
      <c r="K6330" s="23"/>
    </row>
    <row r="6331" spans="1:11">
      <c r="A6331" s="3">
        <v>45359</v>
      </c>
      <c r="B6331" s="30" t="s">
        <v>3865</v>
      </c>
      <c r="C6331" s="2" t="s">
        <v>3236</v>
      </c>
      <c r="D6331" s="2" t="s">
        <v>3341</v>
      </c>
      <c r="E6331" s="27">
        <v>0.875</v>
      </c>
      <c r="F6331" s="27">
        <v>0.95833333333333337</v>
      </c>
      <c r="G6331" s="25">
        <v>8.333333333333337E-2</v>
      </c>
      <c r="H6331" s="31" t="s">
        <v>3874</v>
      </c>
      <c r="I6331" s="2"/>
      <c r="J6331" s="31" t="s">
        <v>48</v>
      </c>
      <c r="K6331" s="2"/>
    </row>
    <row r="6332" spans="1:11">
      <c r="A6332" s="21">
        <v>45361</v>
      </c>
      <c r="B6332" s="30" t="s">
        <v>3873</v>
      </c>
      <c r="C6332" s="23" t="s">
        <v>3236</v>
      </c>
      <c r="D6332" s="23" t="s">
        <v>3341</v>
      </c>
      <c r="E6332" s="24">
        <v>0.69791666666666663</v>
      </c>
      <c r="F6332" s="24">
        <v>0.75</v>
      </c>
      <c r="G6332" s="25">
        <v>5.208333333333337E-2</v>
      </c>
      <c r="H6332" s="31" t="s">
        <v>3874</v>
      </c>
      <c r="I6332" s="23"/>
      <c r="J6332" s="31" t="s">
        <v>48</v>
      </c>
      <c r="K6332" s="23"/>
    </row>
    <row r="6333" spans="1:11">
      <c r="A6333" s="3">
        <v>45363</v>
      </c>
      <c r="B6333" s="30" t="s">
        <v>3870</v>
      </c>
      <c r="C6333" s="2" t="s">
        <v>1600</v>
      </c>
      <c r="D6333" s="2" t="s">
        <v>3343</v>
      </c>
      <c r="E6333" s="27">
        <v>0.375</v>
      </c>
      <c r="F6333" s="27">
        <v>0.39583333333333331</v>
      </c>
      <c r="G6333" s="25">
        <v>2.0833333333333315E-2</v>
      </c>
      <c r="H6333" s="31" t="s">
        <v>3874</v>
      </c>
      <c r="I6333" s="2"/>
      <c r="J6333" s="31" t="s">
        <v>48</v>
      </c>
      <c r="K6333" s="2"/>
    </row>
    <row r="6334" spans="1:11">
      <c r="A6334" s="21">
        <v>45363</v>
      </c>
      <c r="B6334" s="30" t="s">
        <v>3870</v>
      </c>
      <c r="C6334" s="23" t="s">
        <v>449</v>
      </c>
      <c r="D6334" s="23" t="s">
        <v>1880</v>
      </c>
      <c r="E6334" s="24">
        <v>0.39583333333333331</v>
      </c>
      <c r="F6334" s="24">
        <v>0.41666666666666669</v>
      </c>
      <c r="G6334" s="25">
        <v>2.083333333333337E-2</v>
      </c>
      <c r="H6334" s="31" t="s">
        <v>3867</v>
      </c>
      <c r="I6334" s="23"/>
      <c r="J6334" s="31" t="s">
        <v>34</v>
      </c>
      <c r="K6334" s="23"/>
    </row>
    <row r="6335" spans="1:11">
      <c r="A6335" s="3">
        <v>45363</v>
      </c>
      <c r="B6335" s="30" t="s">
        <v>3870</v>
      </c>
      <c r="C6335" s="2" t="s">
        <v>1639</v>
      </c>
      <c r="D6335" s="2" t="s">
        <v>2475</v>
      </c>
      <c r="E6335" s="27">
        <v>0.41666666666666669</v>
      </c>
      <c r="F6335" s="27">
        <v>0.45833333333333331</v>
      </c>
      <c r="G6335" s="25">
        <v>4.166666666666663E-2</v>
      </c>
      <c r="H6335" s="31" t="s">
        <v>3874</v>
      </c>
      <c r="I6335" s="2"/>
      <c r="J6335" s="31" t="s">
        <v>48</v>
      </c>
      <c r="K6335" s="2"/>
    </row>
    <row r="6336" spans="1:11">
      <c r="A6336" s="21">
        <v>45363</v>
      </c>
      <c r="B6336" s="30" t="s">
        <v>3870</v>
      </c>
      <c r="C6336" s="23" t="s">
        <v>443</v>
      </c>
      <c r="D6336" s="23" t="s">
        <v>3884</v>
      </c>
      <c r="E6336" s="24">
        <v>0.45833333333333331</v>
      </c>
      <c r="F6336" s="24">
        <v>0.5</v>
      </c>
      <c r="G6336" s="25">
        <v>4.1666666666666685E-2</v>
      </c>
      <c r="H6336" s="31" t="s">
        <v>3867</v>
      </c>
      <c r="I6336" s="23"/>
      <c r="J6336" s="31" t="s">
        <v>34</v>
      </c>
      <c r="K6336" s="23"/>
    </row>
    <row r="6337" spans="1:11">
      <c r="A6337" s="3">
        <v>45363</v>
      </c>
      <c r="B6337" s="30" t="s">
        <v>3870</v>
      </c>
      <c r="C6337" s="2" t="s">
        <v>1639</v>
      </c>
      <c r="D6337" s="2" t="s">
        <v>3344</v>
      </c>
      <c r="E6337" s="27">
        <v>0.54166666666666663</v>
      </c>
      <c r="F6337" s="27">
        <v>0.5625</v>
      </c>
      <c r="G6337" s="25">
        <v>2.083333333333337E-2</v>
      </c>
      <c r="H6337" s="31" t="s">
        <v>3874</v>
      </c>
      <c r="I6337" s="2"/>
      <c r="J6337" s="31" t="s">
        <v>48</v>
      </c>
      <c r="K6337" s="2"/>
    </row>
    <row r="6338" spans="1:11">
      <c r="A6338" s="21">
        <v>45363</v>
      </c>
      <c r="B6338" s="30" t="s">
        <v>3870</v>
      </c>
      <c r="C6338" s="23" t="s">
        <v>3345</v>
      </c>
      <c r="D6338" s="23" t="s">
        <v>3346</v>
      </c>
      <c r="E6338" s="24">
        <v>0.5625</v>
      </c>
      <c r="F6338" s="24">
        <v>0.625</v>
      </c>
      <c r="G6338" s="25">
        <v>6.25E-2</v>
      </c>
      <c r="H6338" s="31" t="s">
        <v>3866</v>
      </c>
      <c r="I6338" s="23"/>
      <c r="J6338" s="31" t="s">
        <v>37</v>
      </c>
      <c r="K6338" s="23"/>
    </row>
    <row r="6339" spans="1:11">
      <c r="A6339" s="3">
        <v>45363</v>
      </c>
      <c r="B6339" s="30" t="s">
        <v>3870</v>
      </c>
      <c r="C6339" s="2" t="s">
        <v>746</v>
      </c>
      <c r="D6339" s="2" t="s">
        <v>3347</v>
      </c>
      <c r="E6339" s="27">
        <v>0.625</v>
      </c>
      <c r="F6339" s="27">
        <v>0.64583333333333337</v>
      </c>
      <c r="G6339" s="25">
        <v>2.083333333333337E-2</v>
      </c>
      <c r="H6339" s="31" t="s">
        <v>3874</v>
      </c>
      <c r="I6339" s="2"/>
      <c r="J6339" s="31" t="s">
        <v>48</v>
      </c>
      <c r="K6339" s="2"/>
    </row>
    <row r="6340" spans="1:11">
      <c r="A6340" s="21">
        <v>45363</v>
      </c>
      <c r="B6340" s="30" t="s">
        <v>3870</v>
      </c>
      <c r="C6340" s="23" t="s">
        <v>1589</v>
      </c>
      <c r="D6340" s="23" t="s">
        <v>3348</v>
      </c>
      <c r="E6340" s="24">
        <v>0.64583333333333337</v>
      </c>
      <c r="F6340" s="24">
        <v>0.71875</v>
      </c>
      <c r="G6340" s="25">
        <v>7.291666666666663E-2</v>
      </c>
      <c r="H6340" s="31" t="s">
        <v>3874</v>
      </c>
      <c r="I6340" s="23"/>
      <c r="J6340" s="31" t="s">
        <v>48</v>
      </c>
      <c r="K6340" s="23"/>
    </row>
    <row r="6341" spans="1:11">
      <c r="A6341" s="3">
        <v>45363</v>
      </c>
      <c r="B6341" s="30" t="s">
        <v>3870</v>
      </c>
      <c r="C6341" s="2" t="s">
        <v>2944</v>
      </c>
      <c r="D6341" s="2" t="s">
        <v>3349</v>
      </c>
      <c r="E6341" s="27">
        <v>0.71875</v>
      </c>
      <c r="F6341" s="27">
        <v>0.72916666666666663</v>
      </c>
      <c r="G6341" s="25">
        <v>1.041666666666663E-2</v>
      </c>
      <c r="H6341" s="31" t="s">
        <v>3874</v>
      </c>
      <c r="I6341" s="2"/>
      <c r="J6341" s="31" t="s">
        <v>48</v>
      </c>
      <c r="K6341" s="2"/>
    </row>
    <row r="6342" spans="1:11">
      <c r="A6342" s="21">
        <v>45363</v>
      </c>
      <c r="B6342" s="30" t="s">
        <v>3870</v>
      </c>
      <c r="C6342" s="23" t="s">
        <v>746</v>
      </c>
      <c r="D6342" s="23" t="s">
        <v>3350</v>
      </c>
      <c r="E6342" s="24">
        <v>0.72916666666666663</v>
      </c>
      <c r="F6342" s="24">
        <v>0.77083333333333337</v>
      </c>
      <c r="G6342" s="25">
        <v>4.1666666666666741E-2</v>
      </c>
      <c r="H6342" s="31" t="s">
        <v>3874</v>
      </c>
      <c r="I6342" s="23"/>
      <c r="J6342" s="31" t="s">
        <v>48</v>
      </c>
      <c r="K6342" s="23"/>
    </row>
    <row r="6343" spans="1:11">
      <c r="A6343" s="3">
        <v>45364</v>
      </c>
      <c r="B6343" s="30" t="s">
        <v>3871</v>
      </c>
      <c r="C6343" s="2" t="s">
        <v>443</v>
      </c>
      <c r="D6343" s="2" t="s">
        <v>1413</v>
      </c>
      <c r="E6343" s="27">
        <v>0.39583333333333331</v>
      </c>
      <c r="F6343" s="27">
        <v>0.40625</v>
      </c>
      <c r="G6343" s="25">
        <v>1.0416666666666685E-2</v>
      </c>
      <c r="H6343" s="31" t="s">
        <v>3867</v>
      </c>
      <c r="I6343" s="2"/>
      <c r="J6343" s="31" t="s">
        <v>34</v>
      </c>
      <c r="K6343" s="2"/>
    </row>
    <row r="6344" spans="1:11">
      <c r="A6344" s="21">
        <v>45364</v>
      </c>
      <c r="B6344" s="30" t="s">
        <v>3871</v>
      </c>
      <c r="C6344" s="23" t="s">
        <v>1600</v>
      </c>
      <c r="D6344" s="23" t="s">
        <v>2104</v>
      </c>
      <c r="E6344" s="24">
        <v>0.40625</v>
      </c>
      <c r="F6344" s="24">
        <v>0.41666666666666669</v>
      </c>
      <c r="G6344" s="25">
        <v>1.0416666666666685E-2</v>
      </c>
      <c r="H6344" s="31" t="s">
        <v>3874</v>
      </c>
      <c r="I6344" s="23"/>
      <c r="J6344" s="31" t="s">
        <v>48</v>
      </c>
      <c r="K6344" s="23"/>
    </row>
    <row r="6345" spans="1:11">
      <c r="A6345" s="3">
        <v>45364</v>
      </c>
      <c r="B6345" s="30" t="s">
        <v>3871</v>
      </c>
      <c r="C6345" s="2" t="s">
        <v>1589</v>
      </c>
      <c r="D6345" s="2" t="s">
        <v>3351</v>
      </c>
      <c r="E6345" s="27">
        <v>0.41666666666666669</v>
      </c>
      <c r="F6345" s="27">
        <v>0.5</v>
      </c>
      <c r="G6345" s="25">
        <v>8.3333333333333315E-2</v>
      </c>
      <c r="H6345" s="31" t="s">
        <v>3874</v>
      </c>
      <c r="I6345" s="2"/>
      <c r="J6345" s="31" t="s">
        <v>48</v>
      </c>
      <c r="K6345" s="2"/>
    </row>
    <row r="6346" spans="1:11">
      <c r="A6346" s="21">
        <v>45364</v>
      </c>
      <c r="B6346" s="30" t="s">
        <v>3871</v>
      </c>
      <c r="C6346" s="23" t="s">
        <v>1639</v>
      </c>
      <c r="D6346" s="23" t="s">
        <v>3352</v>
      </c>
      <c r="E6346" s="24">
        <v>0.54166666666666663</v>
      </c>
      <c r="F6346" s="24">
        <v>0.63541666666666663</v>
      </c>
      <c r="G6346" s="25">
        <v>9.375E-2</v>
      </c>
      <c r="H6346" s="31" t="s">
        <v>3874</v>
      </c>
      <c r="I6346" s="23"/>
      <c r="J6346" s="31" t="s">
        <v>48</v>
      </c>
      <c r="K6346" s="23"/>
    </row>
    <row r="6347" spans="1:11">
      <c r="A6347" s="3">
        <v>45364</v>
      </c>
      <c r="B6347" s="30" t="s">
        <v>3871</v>
      </c>
      <c r="C6347" s="2" t="s">
        <v>1589</v>
      </c>
      <c r="D6347" s="2" t="s">
        <v>3353</v>
      </c>
      <c r="E6347" s="27">
        <v>0.63541666666666663</v>
      </c>
      <c r="F6347" s="27">
        <v>0.6875</v>
      </c>
      <c r="G6347" s="25">
        <v>5.208333333333337E-2</v>
      </c>
      <c r="H6347" s="31" t="s">
        <v>3874</v>
      </c>
      <c r="I6347" s="2"/>
      <c r="J6347" s="31" t="s">
        <v>48</v>
      </c>
      <c r="K6347" s="2"/>
    </row>
    <row r="6348" spans="1:11">
      <c r="A6348" s="21">
        <v>45364</v>
      </c>
      <c r="B6348" s="30" t="s">
        <v>3871</v>
      </c>
      <c r="C6348" s="23" t="s">
        <v>1639</v>
      </c>
      <c r="D6348" s="23" t="s">
        <v>2966</v>
      </c>
      <c r="E6348" s="24">
        <v>0.6875</v>
      </c>
      <c r="F6348" s="24">
        <v>0.70833333333333337</v>
      </c>
      <c r="G6348" s="25">
        <v>2.083333333333337E-2</v>
      </c>
      <c r="H6348" s="31" t="s">
        <v>3874</v>
      </c>
      <c r="I6348" s="23"/>
      <c r="J6348" s="31" t="s">
        <v>48</v>
      </c>
      <c r="K6348" s="23"/>
    </row>
    <row r="6349" spans="1:11">
      <c r="A6349" s="3">
        <v>45364</v>
      </c>
      <c r="B6349" s="30" t="s">
        <v>3871</v>
      </c>
      <c r="C6349" s="2" t="s">
        <v>1639</v>
      </c>
      <c r="D6349" s="2" t="s">
        <v>2436</v>
      </c>
      <c r="E6349" s="27">
        <v>0.70833333333333337</v>
      </c>
      <c r="F6349" s="27">
        <v>0.72916666666666663</v>
      </c>
      <c r="G6349" s="25">
        <v>2.0833333333333259E-2</v>
      </c>
      <c r="H6349" s="31" t="s">
        <v>3874</v>
      </c>
      <c r="I6349" s="2"/>
      <c r="J6349" s="31" t="s">
        <v>48</v>
      </c>
      <c r="K6349" s="2"/>
    </row>
    <row r="6350" spans="1:11">
      <c r="A6350" s="21">
        <v>45364</v>
      </c>
      <c r="B6350" s="30" t="s">
        <v>3871</v>
      </c>
      <c r="C6350" s="23" t="s">
        <v>1589</v>
      </c>
      <c r="D6350" s="23" t="s">
        <v>3354</v>
      </c>
      <c r="E6350" s="24">
        <v>0.72916666666666663</v>
      </c>
      <c r="F6350" s="24">
        <v>0.76041666666666663</v>
      </c>
      <c r="G6350" s="25">
        <v>3.125E-2</v>
      </c>
      <c r="H6350" s="31" t="s">
        <v>3874</v>
      </c>
      <c r="I6350" s="23"/>
      <c r="J6350" s="31" t="s">
        <v>48</v>
      </c>
      <c r="K6350" s="23"/>
    </row>
    <row r="6351" spans="1:11">
      <c r="A6351" s="3">
        <v>45364</v>
      </c>
      <c r="B6351" s="30" t="s">
        <v>3871</v>
      </c>
      <c r="C6351" s="2" t="s">
        <v>746</v>
      </c>
      <c r="D6351" s="2" t="s">
        <v>3355</v>
      </c>
      <c r="E6351" s="27">
        <v>0.76041666666666663</v>
      </c>
      <c r="F6351" s="27">
        <v>0.78125</v>
      </c>
      <c r="G6351" s="25">
        <v>2.083333333333337E-2</v>
      </c>
      <c r="H6351" s="31" t="s">
        <v>3874</v>
      </c>
      <c r="I6351" s="2"/>
      <c r="J6351" s="31" t="s">
        <v>48</v>
      </c>
      <c r="K6351" s="2"/>
    </row>
    <row r="6352" spans="1:11">
      <c r="A6352" s="21">
        <v>45364</v>
      </c>
      <c r="B6352" s="30" t="s">
        <v>3871</v>
      </c>
      <c r="C6352" s="23" t="s">
        <v>2670</v>
      </c>
      <c r="D6352" s="23" t="s">
        <v>3356</v>
      </c>
      <c r="E6352" s="24">
        <v>0.82291666666666663</v>
      </c>
      <c r="F6352" s="24">
        <v>0.84375</v>
      </c>
      <c r="G6352" s="25">
        <v>2.083333333333337E-2</v>
      </c>
      <c r="H6352" s="31" t="s">
        <v>3874</v>
      </c>
      <c r="I6352" s="23"/>
      <c r="J6352" s="31" t="s">
        <v>48</v>
      </c>
      <c r="K6352" s="23"/>
    </row>
    <row r="6353" spans="1:11">
      <c r="A6353" s="3">
        <v>45364</v>
      </c>
      <c r="B6353" s="30" t="s">
        <v>3871</v>
      </c>
      <c r="C6353" s="2" t="s">
        <v>746</v>
      </c>
      <c r="D6353" s="2" t="s">
        <v>3357</v>
      </c>
      <c r="E6353" s="27">
        <v>0.84375</v>
      </c>
      <c r="F6353" s="27">
        <v>0.89583333333333337</v>
      </c>
      <c r="G6353" s="25">
        <v>5.208333333333337E-2</v>
      </c>
      <c r="H6353" s="31" t="s">
        <v>3874</v>
      </c>
      <c r="I6353" s="2"/>
      <c r="J6353" s="31" t="s">
        <v>48</v>
      </c>
      <c r="K6353" s="2"/>
    </row>
    <row r="6354" spans="1:11">
      <c r="A6354" s="21">
        <v>45365</v>
      </c>
      <c r="B6354" s="30" t="s">
        <v>3872</v>
      </c>
      <c r="C6354" s="23" t="s">
        <v>443</v>
      </c>
      <c r="D6354" s="23" t="s">
        <v>1413</v>
      </c>
      <c r="E6354" s="24">
        <v>0.39583333333333331</v>
      </c>
      <c r="F6354" s="24">
        <v>0.41666666666666669</v>
      </c>
      <c r="G6354" s="25">
        <v>2.083333333333337E-2</v>
      </c>
      <c r="H6354" s="31" t="s">
        <v>3867</v>
      </c>
      <c r="I6354" s="23"/>
      <c r="J6354" s="31" t="s">
        <v>34</v>
      </c>
      <c r="K6354" s="23"/>
    </row>
    <row r="6355" spans="1:11">
      <c r="A6355" s="3">
        <v>45365</v>
      </c>
      <c r="B6355" s="30" t="s">
        <v>3872</v>
      </c>
      <c r="C6355" s="2" t="s">
        <v>746</v>
      </c>
      <c r="D6355" s="2" t="s">
        <v>3357</v>
      </c>
      <c r="E6355" s="27">
        <v>0.41666666666666669</v>
      </c>
      <c r="F6355" s="27">
        <v>0.45833333333333331</v>
      </c>
      <c r="G6355" s="25">
        <v>4.166666666666663E-2</v>
      </c>
      <c r="H6355" s="31" t="s">
        <v>3874</v>
      </c>
      <c r="I6355" s="2"/>
      <c r="J6355" s="31" t="s">
        <v>48</v>
      </c>
      <c r="K6355" s="2"/>
    </row>
    <row r="6356" spans="1:11">
      <c r="A6356" s="21">
        <v>45365</v>
      </c>
      <c r="B6356" s="30" t="s">
        <v>3872</v>
      </c>
      <c r="C6356" s="23" t="s">
        <v>2944</v>
      </c>
      <c r="D6356" s="23" t="s">
        <v>3358</v>
      </c>
      <c r="E6356" s="24">
        <v>0.45833333333333331</v>
      </c>
      <c r="F6356" s="24">
        <v>0.47916666666666669</v>
      </c>
      <c r="G6356" s="25">
        <v>2.083333333333337E-2</v>
      </c>
      <c r="H6356" s="31" t="s">
        <v>3874</v>
      </c>
      <c r="I6356" s="23"/>
      <c r="J6356" s="31" t="s">
        <v>48</v>
      </c>
      <c r="K6356" s="23"/>
    </row>
    <row r="6357" spans="1:11">
      <c r="A6357" s="3">
        <v>45365</v>
      </c>
      <c r="B6357" s="30" t="s">
        <v>3872</v>
      </c>
      <c r="C6357" s="2" t="s">
        <v>1600</v>
      </c>
      <c r="D6357" s="2" t="s">
        <v>3359</v>
      </c>
      <c r="E6357" s="27">
        <v>0.47916666666666669</v>
      </c>
      <c r="F6357" s="27">
        <v>0.5</v>
      </c>
      <c r="G6357" s="25">
        <v>2.0833333333333315E-2</v>
      </c>
      <c r="H6357" s="31" t="s">
        <v>3874</v>
      </c>
      <c r="I6357" s="2"/>
      <c r="J6357" s="31" t="s">
        <v>48</v>
      </c>
      <c r="K6357" s="2"/>
    </row>
    <row r="6358" spans="1:11">
      <c r="A6358" s="21">
        <v>45365</v>
      </c>
      <c r="B6358" s="30" t="s">
        <v>3872</v>
      </c>
      <c r="C6358" s="23" t="s">
        <v>1589</v>
      </c>
      <c r="D6358" s="23" t="s">
        <v>3360</v>
      </c>
      <c r="E6358" s="24">
        <v>0.54166666666666663</v>
      </c>
      <c r="F6358" s="24">
        <v>0.59375</v>
      </c>
      <c r="G6358" s="25">
        <v>5.208333333333337E-2</v>
      </c>
      <c r="H6358" s="31" t="s">
        <v>3874</v>
      </c>
      <c r="I6358" s="23"/>
      <c r="J6358" s="31" t="s">
        <v>48</v>
      </c>
      <c r="K6358" s="23"/>
    </row>
    <row r="6359" spans="1:11">
      <c r="A6359" s="3">
        <v>45365</v>
      </c>
      <c r="B6359" s="30" t="s">
        <v>3872</v>
      </c>
      <c r="C6359" s="2" t="s">
        <v>2944</v>
      </c>
      <c r="D6359" s="2" t="s">
        <v>3361</v>
      </c>
      <c r="E6359" s="27">
        <v>0.59375</v>
      </c>
      <c r="F6359" s="27">
        <v>0.625</v>
      </c>
      <c r="G6359" s="25">
        <v>3.125E-2</v>
      </c>
      <c r="H6359" s="31" t="s">
        <v>3874</v>
      </c>
      <c r="I6359" s="2"/>
      <c r="J6359" s="31" t="s">
        <v>48</v>
      </c>
      <c r="K6359" s="2"/>
    </row>
    <row r="6360" spans="1:11">
      <c r="A6360" s="21">
        <v>45365</v>
      </c>
      <c r="B6360" s="30" t="s">
        <v>3872</v>
      </c>
      <c r="C6360" s="23" t="s">
        <v>1639</v>
      </c>
      <c r="D6360" s="23" t="s">
        <v>2475</v>
      </c>
      <c r="E6360" s="24">
        <v>0.625</v>
      </c>
      <c r="F6360" s="24">
        <v>0.66666666666666663</v>
      </c>
      <c r="G6360" s="25">
        <v>4.166666666666663E-2</v>
      </c>
      <c r="H6360" s="31" t="s">
        <v>3874</v>
      </c>
      <c r="I6360" s="23"/>
      <c r="J6360" s="31" t="s">
        <v>48</v>
      </c>
      <c r="K6360" s="23"/>
    </row>
    <row r="6361" spans="1:11">
      <c r="A6361" s="3">
        <v>45365</v>
      </c>
      <c r="B6361" s="30" t="s">
        <v>3872</v>
      </c>
      <c r="C6361" s="2" t="s">
        <v>1589</v>
      </c>
      <c r="D6361" s="2" t="s">
        <v>3362</v>
      </c>
      <c r="E6361" s="27">
        <v>0.66666666666666663</v>
      </c>
      <c r="F6361" s="27">
        <v>0.70833333333333337</v>
      </c>
      <c r="G6361" s="25">
        <v>4.1666666666666741E-2</v>
      </c>
      <c r="H6361" s="31" t="s">
        <v>3874</v>
      </c>
      <c r="I6361" s="2"/>
      <c r="J6361" s="31" t="s">
        <v>48</v>
      </c>
      <c r="K6361" s="2"/>
    </row>
    <row r="6362" spans="1:11">
      <c r="A6362" s="21">
        <v>45365</v>
      </c>
      <c r="B6362" s="30" t="s">
        <v>3872</v>
      </c>
      <c r="C6362" s="23" t="s">
        <v>2944</v>
      </c>
      <c r="D6362" s="23" t="s">
        <v>3363</v>
      </c>
      <c r="E6362" s="24">
        <v>0.70833333333333337</v>
      </c>
      <c r="F6362" s="24">
        <v>0.75</v>
      </c>
      <c r="G6362" s="25">
        <v>4.166666666666663E-2</v>
      </c>
      <c r="H6362" s="31" t="s">
        <v>3874</v>
      </c>
      <c r="I6362" s="23"/>
      <c r="J6362" s="31" t="s">
        <v>48</v>
      </c>
      <c r="K6362" s="23"/>
    </row>
    <row r="6363" spans="1:11">
      <c r="A6363" s="3">
        <v>45365</v>
      </c>
      <c r="B6363" s="30" t="s">
        <v>3872</v>
      </c>
      <c r="C6363" s="2" t="s">
        <v>1600</v>
      </c>
      <c r="D6363" s="2" t="s">
        <v>3364</v>
      </c>
      <c r="E6363" s="27">
        <v>0.75</v>
      </c>
      <c r="F6363" s="27">
        <v>0.76041666666666663</v>
      </c>
      <c r="G6363" s="25">
        <v>1.041666666666663E-2</v>
      </c>
      <c r="H6363" s="31" t="s">
        <v>3874</v>
      </c>
      <c r="I6363" s="2"/>
      <c r="J6363" s="31" t="s">
        <v>48</v>
      </c>
      <c r="K6363" s="2"/>
    </row>
    <row r="6364" spans="1:11">
      <c r="A6364" s="21">
        <v>45365</v>
      </c>
      <c r="B6364" s="30" t="s">
        <v>3872</v>
      </c>
      <c r="C6364" s="23" t="s">
        <v>2944</v>
      </c>
      <c r="D6364" s="23" t="s">
        <v>3363</v>
      </c>
      <c r="E6364" s="24">
        <v>0.76041666666666663</v>
      </c>
      <c r="F6364" s="24">
        <v>0.77083333333333337</v>
      </c>
      <c r="G6364" s="25">
        <v>1.0416666666666741E-2</v>
      </c>
      <c r="H6364" s="31" t="s">
        <v>3874</v>
      </c>
      <c r="I6364" s="23"/>
      <c r="J6364" s="31" t="s">
        <v>48</v>
      </c>
      <c r="K6364" s="23"/>
    </row>
    <row r="6365" spans="1:11">
      <c r="A6365" s="3">
        <v>45365</v>
      </c>
      <c r="B6365" s="30" t="s">
        <v>3872</v>
      </c>
      <c r="C6365" s="2" t="s">
        <v>2944</v>
      </c>
      <c r="D6365" s="2" t="s">
        <v>3365</v>
      </c>
      <c r="E6365" s="27">
        <v>0.88541666666666663</v>
      </c>
      <c r="F6365" s="27">
        <v>0.89583333333333337</v>
      </c>
      <c r="G6365" s="25">
        <v>1.0416666666666741E-2</v>
      </c>
      <c r="H6365" s="31" t="s">
        <v>3874</v>
      </c>
      <c r="I6365" s="2"/>
      <c r="J6365" s="31" t="s">
        <v>48</v>
      </c>
      <c r="K6365" s="2"/>
    </row>
    <row r="6366" spans="1:11">
      <c r="A6366" s="21">
        <v>45365</v>
      </c>
      <c r="B6366" s="30" t="s">
        <v>3872</v>
      </c>
      <c r="C6366" s="23" t="s">
        <v>1600</v>
      </c>
      <c r="D6366" s="23" t="s">
        <v>3366</v>
      </c>
      <c r="E6366" s="24">
        <v>0.89583333333333337</v>
      </c>
      <c r="F6366" s="24">
        <v>0.91666666666666663</v>
      </c>
      <c r="G6366" s="25">
        <v>2.0833333333333259E-2</v>
      </c>
      <c r="H6366" s="31" t="s">
        <v>3874</v>
      </c>
      <c r="I6366" s="23"/>
      <c r="J6366" s="31" t="s">
        <v>48</v>
      </c>
      <c r="K6366" s="23"/>
    </row>
    <row r="6367" spans="1:11">
      <c r="A6367" s="3">
        <v>45366</v>
      </c>
      <c r="B6367" s="30" t="s">
        <v>3865</v>
      </c>
      <c r="C6367" s="2" t="s">
        <v>443</v>
      </c>
      <c r="D6367" s="2" t="s">
        <v>1413</v>
      </c>
      <c r="E6367" s="27">
        <v>0.39583333333333331</v>
      </c>
      <c r="F6367" s="27">
        <v>0.40625</v>
      </c>
      <c r="G6367" s="25">
        <v>1.0416666666666685E-2</v>
      </c>
      <c r="H6367" s="31" t="s">
        <v>3867</v>
      </c>
      <c r="I6367" s="2"/>
      <c r="J6367" s="31" t="s">
        <v>34</v>
      </c>
      <c r="K6367" s="2"/>
    </row>
    <row r="6368" spans="1:11">
      <c r="A6368" s="21">
        <v>45366</v>
      </c>
      <c r="B6368" s="30" t="s">
        <v>3865</v>
      </c>
      <c r="C6368" s="23" t="s">
        <v>746</v>
      </c>
      <c r="D6368" s="23" t="s">
        <v>3357</v>
      </c>
      <c r="E6368" s="24">
        <v>0.40625</v>
      </c>
      <c r="F6368" s="24">
        <v>0.42708333333333331</v>
      </c>
      <c r="G6368" s="25">
        <v>2.0833333333333315E-2</v>
      </c>
      <c r="H6368" s="31" t="s">
        <v>3874</v>
      </c>
      <c r="I6368" s="23"/>
      <c r="J6368" s="31" t="s">
        <v>48</v>
      </c>
      <c r="K6368" s="23"/>
    </row>
    <row r="6369" spans="1:11">
      <c r="A6369" s="3">
        <v>45366</v>
      </c>
      <c r="B6369" s="30" t="s">
        <v>3865</v>
      </c>
      <c r="C6369" s="2" t="s">
        <v>2944</v>
      </c>
      <c r="D6369" s="2" t="s">
        <v>3365</v>
      </c>
      <c r="E6369" s="27">
        <v>0.42708333333333331</v>
      </c>
      <c r="F6369" s="27">
        <v>0.44791666666666669</v>
      </c>
      <c r="G6369" s="25">
        <v>2.083333333333337E-2</v>
      </c>
      <c r="H6369" s="31" t="s">
        <v>3874</v>
      </c>
      <c r="I6369" s="2"/>
      <c r="J6369" s="31" t="s">
        <v>48</v>
      </c>
      <c r="K6369" s="2"/>
    </row>
    <row r="6370" spans="1:11">
      <c r="A6370" s="21">
        <v>45366</v>
      </c>
      <c r="B6370" s="30" t="s">
        <v>3865</v>
      </c>
      <c r="C6370" s="23" t="s">
        <v>746</v>
      </c>
      <c r="D6370" s="23" t="s">
        <v>3355</v>
      </c>
      <c r="E6370" s="24">
        <v>0.44791666666666669</v>
      </c>
      <c r="F6370" s="24">
        <v>0.45833333333333331</v>
      </c>
      <c r="G6370" s="25">
        <v>1.041666666666663E-2</v>
      </c>
      <c r="H6370" s="31" t="s">
        <v>3874</v>
      </c>
      <c r="I6370" s="23"/>
      <c r="J6370" s="31" t="s">
        <v>48</v>
      </c>
      <c r="K6370" s="23"/>
    </row>
    <row r="6371" spans="1:11">
      <c r="A6371" s="3">
        <v>45366</v>
      </c>
      <c r="B6371" s="30" t="s">
        <v>3865</v>
      </c>
      <c r="C6371" s="2" t="s">
        <v>1639</v>
      </c>
      <c r="D6371" s="2" t="s">
        <v>3367</v>
      </c>
      <c r="E6371" s="27">
        <v>0.45833333333333331</v>
      </c>
      <c r="F6371" s="27">
        <v>0.5</v>
      </c>
      <c r="G6371" s="25">
        <v>4.1666666666666685E-2</v>
      </c>
      <c r="H6371" s="31" t="s">
        <v>3874</v>
      </c>
      <c r="I6371" s="2"/>
      <c r="J6371" s="31" t="s">
        <v>48</v>
      </c>
      <c r="K6371" s="2"/>
    </row>
    <row r="6372" spans="1:11">
      <c r="A6372" s="21">
        <v>45366</v>
      </c>
      <c r="B6372" s="30" t="s">
        <v>3865</v>
      </c>
      <c r="C6372" s="23" t="s">
        <v>746</v>
      </c>
      <c r="D6372" s="23" t="s">
        <v>3357</v>
      </c>
      <c r="E6372" s="24">
        <v>0.54166666666666663</v>
      </c>
      <c r="F6372" s="24">
        <v>0.55208333333333337</v>
      </c>
      <c r="G6372" s="25">
        <v>1.0416666666666741E-2</v>
      </c>
      <c r="H6372" s="31" t="s">
        <v>3874</v>
      </c>
      <c r="I6372" s="23"/>
      <c r="J6372" s="31" t="s">
        <v>48</v>
      </c>
      <c r="K6372" s="23"/>
    </row>
    <row r="6373" spans="1:11">
      <c r="A6373" s="3">
        <v>45366</v>
      </c>
      <c r="B6373" s="30" t="s">
        <v>3865</v>
      </c>
      <c r="C6373" s="2" t="s">
        <v>1589</v>
      </c>
      <c r="D6373" s="2" t="s">
        <v>3368</v>
      </c>
      <c r="E6373" s="27">
        <v>0.55208333333333337</v>
      </c>
      <c r="F6373" s="27">
        <v>0.66666666666666663</v>
      </c>
      <c r="G6373" s="25">
        <v>0.11458333333333326</v>
      </c>
      <c r="H6373" s="31" t="s">
        <v>3874</v>
      </c>
      <c r="I6373" s="2"/>
      <c r="J6373" s="31" t="s">
        <v>48</v>
      </c>
      <c r="K6373" s="2"/>
    </row>
    <row r="6374" spans="1:11">
      <c r="A6374" s="21">
        <v>45366</v>
      </c>
      <c r="B6374" s="30" t="s">
        <v>3865</v>
      </c>
      <c r="C6374" s="23" t="s">
        <v>746</v>
      </c>
      <c r="D6374" s="23" t="s">
        <v>3357</v>
      </c>
      <c r="E6374" s="24">
        <v>0.66666666666666663</v>
      </c>
      <c r="F6374" s="24">
        <v>0.6875</v>
      </c>
      <c r="G6374" s="25">
        <v>2.083333333333337E-2</v>
      </c>
      <c r="H6374" s="31" t="s">
        <v>3874</v>
      </c>
      <c r="I6374" s="23"/>
      <c r="J6374" s="31" t="s">
        <v>48</v>
      </c>
      <c r="K6374" s="23"/>
    </row>
    <row r="6375" spans="1:11">
      <c r="A6375" s="3">
        <v>45366</v>
      </c>
      <c r="B6375" s="30" t="s">
        <v>3865</v>
      </c>
      <c r="C6375" s="2" t="s">
        <v>1639</v>
      </c>
      <c r="D6375" s="2" t="s">
        <v>2966</v>
      </c>
      <c r="E6375" s="27">
        <v>0.6875</v>
      </c>
      <c r="F6375" s="27">
        <v>0.72916666666666663</v>
      </c>
      <c r="G6375" s="25">
        <v>4.166666666666663E-2</v>
      </c>
      <c r="H6375" s="31" t="s">
        <v>3874</v>
      </c>
      <c r="I6375" s="2"/>
      <c r="J6375" s="31" t="s">
        <v>48</v>
      </c>
      <c r="K6375" s="2"/>
    </row>
    <row r="6376" spans="1:11">
      <c r="A6376" s="21">
        <v>45366</v>
      </c>
      <c r="B6376" s="30" t="s">
        <v>3865</v>
      </c>
      <c r="C6376" s="23" t="s">
        <v>746</v>
      </c>
      <c r="D6376" s="23" t="s">
        <v>3369</v>
      </c>
      <c r="E6376" s="24">
        <v>0.72916666666666663</v>
      </c>
      <c r="F6376" s="24">
        <v>0.75</v>
      </c>
      <c r="G6376" s="25">
        <v>2.083333333333337E-2</v>
      </c>
      <c r="H6376" s="31" t="s">
        <v>3874</v>
      </c>
      <c r="I6376" s="23"/>
      <c r="J6376" s="31" t="s">
        <v>48</v>
      </c>
      <c r="K6376" s="23"/>
    </row>
    <row r="6377" spans="1:11">
      <c r="A6377" s="3">
        <v>45369</v>
      </c>
      <c r="B6377" s="30" t="s">
        <v>3869</v>
      </c>
      <c r="C6377" s="2" t="s">
        <v>775</v>
      </c>
      <c r="D6377" s="2" t="s">
        <v>3370</v>
      </c>
      <c r="E6377" s="27">
        <v>0.39583333333333331</v>
      </c>
      <c r="F6377" s="27">
        <v>0.5</v>
      </c>
      <c r="G6377" s="25">
        <v>0.10416666666666669</v>
      </c>
      <c r="H6377" s="31" t="s">
        <v>3867</v>
      </c>
      <c r="I6377" s="2"/>
      <c r="J6377" s="31" t="s">
        <v>34</v>
      </c>
      <c r="K6377" s="2"/>
    </row>
    <row r="6378" spans="1:11">
      <c r="A6378" s="21">
        <v>45369</v>
      </c>
      <c r="B6378" s="30" t="s">
        <v>3869</v>
      </c>
      <c r="C6378" s="23" t="s">
        <v>775</v>
      </c>
      <c r="D6378" s="23" t="s">
        <v>3370</v>
      </c>
      <c r="E6378" s="24">
        <v>0.54166666666666663</v>
      </c>
      <c r="F6378" s="24">
        <v>0.75</v>
      </c>
      <c r="G6378" s="25">
        <v>0.20833333333333337</v>
      </c>
      <c r="H6378" s="31" t="s">
        <v>3867</v>
      </c>
      <c r="I6378" s="23"/>
      <c r="J6378" s="31" t="s">
        <v>34</v>
      </c>
      <c r="K6378" s="23"/>
    </row>
    <row r="6379" spans="1:11">
      <c r="A6379" s="3">
        <v>45370</v>
      </c>
      <c r="B6379" s="30" t="s">
        <v>3870</v>
      </c>
      <c r="C6379" s="2" t="s">
        <v>443</v>
      </c>
      <c r="D6379" s="2" t="s">
        <v>1413</v>
      </c>
      <c r="E6379" s="27">
        <v>0.39583333333333331</v>
      </c>
      <c r="F6379" s="27">
        <v>0.40625</v>
      </c>
      <c r="G6379" s="25">
        <v>1.0416666666666685E-2</v>
      </c>
      <c r="H6379" s="31" t="s">
        <v>3867</v>
      </c>
      <c r="I6379" s="2"/>
      <c r="J6379" s="31" t="s">
        <v>34</v>
      </c>
      <c r="K6379" s="2"/>
    </row>
    <row r="6380" spans="1:11">
      <c r="A6380" s="21">
        <v>45370</v>
      </c>
      <c r="B6380" s="30" t="s">
        <v>3870</v>
      </c>
      <c r="C6380" s="23" t="s">
        <v>746</v>
      </c>
      <c r="D6380" s="23" t="s">
        <v>3357</v>
      </c>
      <c r="E6380" s="24">
        <v>0.40625</v>
      </c>
      <c r="F6380" s="24">
        <v>0.41666666666666669</v>
      </c>
      <c r="G6380" s="25">
        <v>1.0416666666666685E-2</v>
      </c>
      <c r="H6380" s="31" t="s">
        <v>3874</v>
      </c>
      <c r="I6380" s="23"/>
      <c r="J6380" s="31" t="s">
        <v>48</v>
      </c>
      <c r="K6380" s="23"/>
    </row>
    <row r="6381" spans="1:11">
      <c r="A6381" s="3">
        <v>45370</v>
      </c>
      <c r="B6381" s="30" t="s">
        <v>3870</v>
      </c>
      <c r="C6381" s="2" t="s">
        <v>1639</v>
      </c>
      <c r="D6381" s="2" t="s">
        <v>2475</v>
      </c>
      <c r="E6381" s="27">
        <v>0.41666666666666669</v>
      </c>
      <c r="F6381" s="27">
        <v>0.45833333333333331</v>
      </c>
      <c r="G6381" s="25">
        <v>4.166666666666663E-2</v>
      </c>
      <c r="H6381" s="31" t="s">
        <v>3874</v>
      </c>
      <c r="I6381" s="2"/>
      <c r="J6381" s="31" t="s">
        <v>48</v>
      </c>
      <c r="K6381" s="2"/>
    </row>
    <row r="6382" spans="1:11">
      <c r="A6382" s="21">
        <v>45370</v>
      </c>
      <c r="B6382" s="30" t="s">
        <v>3870</v>
      </c>
      <c r="C6382" s="23" t="s">
        <v>1589</v>
      </c>
      <c r="D6382" s="23" t="s">
        <v>3371</v>
      </c>
      <c r="E6382" s="24">
        <v>0.45833333333333331</v>
      </c>
      <c r="F6382" s="24">
        <v>0.46875</v>
      </c>
      <c r="G6382" s="25">
        <v>1.0416666666666685E-2</v>
      </c>
      <c r="H6382" s="31" t="s">
        <v>3874</v>
      </c>
      <c r="I6382" s="23"/>
      <c r="J6382" s="31" t="s">
        <v>48</v>
      </c>
      <c r="K6382" s="23"/>
    </row>
    <row r="6383" spans="1:11">
      <c r="A6383" s="3">
        <v>45370</v>
      </c>
      <c r="B6383" s="30" t="s">
        <v>3870</v>
      </c>
      <c r="C6383" s="2" t="s">
        <v>1600</v>
      </c>
      <c r="D6383" s="2" t="s">
        <v>2092</v>
      </c>
      <c r="E6383" s="27">
        <v>0.46875</v>
      </c>
      <c r="F6383" s="27">
        <v>0.5</v>
      </c>
      <c r="G6383" s="25">
        <v>3.125E-2</v>
      </c>
      <c r="H6383" s="31" t="s">
        <v>3874</v>
      </c>
      <c r="I6383" s="2"/>
      <c r="J6383" s="31" t="s">
        <v>48</v>
      </c>
      <c r="K6383" s="2"/>
    </row>
    <row r="6384" spans="1:11">
      <c r="A6384" s="21">
        <v>45370</v>
      </c>
      <c r="B6384" s="30" t="s">
        <v>3870</v>
      </c>
      <c r="C6384" s="23" t="s">
        <v>2944</v>
      </c>
      <c r="D6384" s="23" t="s">
        <v>3372</v>
      </c>
      <c r="E6384" s="24">
        <v>0.54166666666666663</v>
      </c>
      <c r="F6384" s="24">
        <v>0.5625</v>
      </c>
      <c r="G6384" s="25">
        <v>2.083333333333337E-2</v>
      </c>
      <c r="H6384" s="31" t="s">
        <v>3874</v>
      </c>
      <c r="I6384" s="23"/>
      <c r="J6384" s="31" t="s">
        <v>48</v>
      </c>
      <c r="K6384" s="23"/>
    </row>
    <row r="6385" spans="1:11">
      <c r="A6385" s="3">
        <v>45370</v>
      </c>
      <c r="B6385" s="30" t="s">
        <v>3870</v>
      </c>
      <c r="C6385" s="2" t="s">
        <v>2944</v>
      </c>
      <c r="D6385" s="2" t="s">
        <v>3373</v>
      </c>
      <c r="E6385" s="27">
        <v>0.5625</v>
      </c>
      <c r="F6385" s="27">
        <v>0.58333333333333337</v>
      </c>
      <c r="G6385" s="25">
        <v>2.083333333333337E-2</v>
      </c>
      <c r="H6385" s="31" t="s">
        <v>3874</v>
      </c>
      <c r="I6385" s="2"/>
      <c r="J6385" s="31" t="s">
        <v>48</v>
      </c>
      <c r="K6385" s="2"/>
    </row>
    <row r="6386" spans="1:11">
      <c r="A6386" s="21">
        <v>45370</v>
      </c>
      <c r="B6386" s="30" t="s">
        <v>3870</v>
      </c>
      <c r="C6386" s="23" t="s">
        <v>2944</v>
      </c>
      <c r="D6386" s="23" t="s">
        <v>3374</v>
      </c>
      <c r="E6386" s="24">
        <v>0.58333333333333337</v>
      </c>
      <c r="F6386" s="24">
        <v>0.60416666666666663</v>
      </c>
      <c r="G6386" s="25">
        <v>2.0833333333333259E-2</v>
      </c>
      <c r="H6386" s="31" t="s">
        <v>3874</v>
      </c>
      <c r="I6386" s="23"/>
      <c r="J6386" s="31" t="s">
        <v>48</v>
      </c>
      <c r="K6386" s="23"/>
    </row>
    <row r="6387" spans="1:11">
      <c r="A6387" s="3">
        <v>45370</v>
      </c>
      <c r="B6387" s="30" t="s">
        <v>3870</v>
      </c>
      <c r="C6387" s="2" t="s">
        <v>2670</v>
      </c>
      <c r="D6387" s="2" t="s">
        <v>3375</v>
      </c>
      <c r="E6387" s="27">
        <v>0.60416666666666663</v>
      </c>
      <c r="F6387" s="27">
        <v>0.625</v>
      </c>
      <c r="G6387" s="25">
        <v>2.083333333333337E-2</v>
      </c>
      <c r="H6387" s="31" t="s">
        <v>3874</v>
      </c>
      <c r="I6387" s="2"/>
      <c r="J6387" s="31" t="s">
        <v>48</v>
      </c>
      <c r="K6387" s="2"/>
    </row>
    <row r="6388" spans="1:11">
      <c r="A6388" s="21">
        <v>45370</v>
      </c>
      <c r="B6388" s="30" t="s">
        <v>3870</v>
      </c>
      <c r="C6388" s="23" t="s">
        <v>1639</v>
      </c>
      <c r="D6388" s="23" t="s">
        <v>2259</v>
      </c>
      <c r="E6388" s="24">
        <v>0.625</v>
      </c>
      <c r="F6388" s="24">
        <v>0.66666666666666663</v>
      </c>
      <c r="G6388" s="25">
        <v>4.166666666666663E-2</v>
      </c>
      <c r="H6388" s="31" t="s">
        <v>3874</v>
      </c>
      <c r="I6388" s="23"/>
      <c r="J6388" s="31" t="s">
        <v>48</v>
      </c>
      <c r="K6388" s="23"/>
    </row>
    <row r="6389" spans="1:11">
      <c r="A6389" s="3">
        <v>45370</v>
      </c>
      <c r="B6389" s="30" t="s">
        <v>3870</v>
      </c>
      <c r="C6389" s="2" t="s">
        <v>1589</v>
      </c>
      <c r="D6389" s="2" t="s">
        <v>3376</v>
      </c>
      <c r="E6389" s="27">
        <v>0.66666666666666663</v>
      </c>
      <c r="F6389" s="27">
        <v>0.67708333333333337</v>
      </c>
      <c r="G6389" s="25">
        <v>1.0416666666666741E-2</v>
      </c>
      <c r="H6389" s="31" t="s">
        <v>3874</v>
      </c>
      <c r="I6389" s="2"/>
      <c r="J6389" s="31" t="s">
        <v>48</v>
      </c>
      <c r="K6389" s="2"/>
    </row>
    <row r="6390" spans="1:11">
      <c r="A6390" s="21">
        <v>45370</v>
      </c>
      <c r="B6390" s="30" t="s">
        <v>3870</v>
      </c>
      <c r="C6390" s="23" t="s">
        <v>1589</v>
      </c>
      <c r="D6390" s="23" t="s">
        <v>3377</v>
      </c>
      <c r="E6390" s="24">
        <v>0.67708333333333337</v>
      </c>
      <c r="F6390" s="24">
        <v>0.70833333333333337</v>
      </c>
      <c r="G6390" s="25">
        <v>3.125E-2</v>
      </c>
      <c r="H6390" s="31" t="s">
        <v>3874</v>
      </c>
      <c r="I6390" s="23"/>
      <c r="J6390" s="31" t="s">
        <v>48</v>
      </c>
      <c r="K6390" s="23"/>
    </row>
    <row r="6391" spans="1:11">
      <c r="A6391" s="3">
        <v>45370</v>
      </c>
      <c r="B6391" s="30" t="s">
        <v>3870</v>
      </c>
      <c r="C6391" s="2" t="s">
        <v>1639</v>
      </c>
      <c r="D6391" s="2" t="s">
        <v>2436</v>
      </c>
      <c r="E6391" s="27">
        <v>0.70833333333333337</v>
      </c>
      <c r="F6391" s="27">
        <v>0.71875</v>
      </c>
      <c r="G6391" s="25">
        <v>1.041666666666663E-2</v>
      </c>
      <c r="H6391" s="31" t="s">
        <v>3874</v>
      </c>
      <c r="I6391" s="2"/>
      <c r="J6391" s="31" t="s">
        <v>48</v>
      </c>
      <c r="K6391" s="2"/>
    </row>
    <row r="6392" spans="1:11">
      <c r="A6392" s="21">
        <v>45370</v>
      </c>
      <c r="B6392" s="30" t="s">
        <v>3870</v>
      </c>
      <c r="C6392" s="23" t="s">
        <v>1600</v>
      </c>
      <c r="D6392" s="23" t="s">
        <v>2122</v>
      </c>
      <c r="E6392" s="24">
        <v>0.71875</v>
      </c>
      <c r="F6392" s="24">
        <v>0.72916666666666663</v>
      </c>
      <c r="G6392" s="25">
        <v>1.041666666666663E-2</v>
      </c>
      <c r="H6392" s="31" t="s">
        <v>3874</v>
      </c>
      <c r="I6392" s="23"/>
      <c r="J6392" s="31" t="s">
        <v>48</v>
      </c>
      <c r="K6392" s="23"/>
    </row>
    <row r="6393" spans="1:11">
      <c r="A6393" s="3">
        <v>45370</v>
      </c>
      <c r="B6393" s="30" t="s">
        <v>3870</v>
      </c>
      <c r="C6393" s="2" t="s">
        <v>746</v>
      </c>
      <c r="D6393" s="2" t="s">
        <v>3378</v>
      </c>
      <c r="E6393" s="27">
        <v>0.90625</v>
      </c>
      <c r="F6393" s="27">
        <v>0.91666666666666663</v>
      </c>
      <c r="G6393" s="25">
        <v>1.041666666666663E-2</v>
      </c>
      <c r="H6393" s="31" t="s">
        <v>3874</v>
      </c>
      <c r="I6393" s="2"/>
      <c r="J6393" s="31" t="s">
        <v>48</v>
      </c>
      <c r="K6393" s="2"/>
    </row>
    <row r="6394" spans="1:11">
      <c r="A6394" s="21">
        <v>45371</v>
      </c>
      <c r="B6394" s="30" t="s">
        <v>3871</v>
      </c>
      <c r="C6394" s="23" t="s">
        <v>2944</v>
      </c>
      <c r="D6394" s="23" t="s">
        <v>1571</v>
      </c>
      <c r="E6394" s="24">
        <v>0.46875</v>
      </c>
      <c r="F6394" s="24">
        <v>0.47916666666666669</v>
      </c>
      <c r="G6394" s="25">
        <v>1.0416666666666685E-2</v>
      </c>
      <c r="H6394" s="31" t="s">
        <v>3874</v>
      </c>
      <c r="I6394" s="23"/>
      <c r="J6394" s="31" t="s">
        <v>48</v>
      </c>
      <c r="K6394" s="23"/>
    </row>
    <row r="6395" spans="1:11">
      <c r="A6395" s="3">
        <v>45371</v>
      </c>
      <c r="B6395" s="30" t="s">
        <v>3871</v>
      </c>
      <c r="C6395" s="2" t="s">
        <v>2944</v>
      </c>
      <c r="D6395" s="2" t="s">
        <v>3379</v>
      </c>
      <c r="E6395" s="27">
        <v>0.47916666666666669</v>
      </c>
      <c r="F6395" s="27">
        <v>0.5</v>
      </c>
      <c r="G6395" s="25">
        <v>2.0833333333333315E-2</v>
      </c>
      <c r="H6395" s="31" t="s">
        <v>3874</v>
      </c>
      <c r="I6395" s="2"/>
      <c r="J6395" s="31" t="s">
        <v>48</v>
      </c>
      <c r="K6395" s="2"/>
    </row>
    <row r="6396" spans="1:11">
      <c r="A6396" s="21">
        <v>45371</v>
      </c>
      <c r="B6396" s="30" t="s">
        <v>3871</v>
      </c>
      <c r="C6396" s="23" t="s">
        <v>1600</v>
      </c>
      <c r="D6396" s="23" t="s">
        <v>3380</v>
      </c>
      <c r="E6396" s="24">
        <v>0.5</v>
      </c>
      <c r="F6396" s="24">
        <v>0.57291666666666663</v>
      </c>
      <c r="G6396" s="25">
        <v>7.291666666666663E-2</v>
      </c>
      <c r="H6396" s="31" t="s">
        <v>3874</v>
      </c>
      <c r="I6396" s="23"/>
      <c r="J6396" s="31" t="s">
        <v>48</v>
      </c>
      <c r="K6396" s="23"/>
    </row>
    <row r="6397" spans="1:11">
      <c r="A6397" s="3">
        <v>45372</v>
      </c>
      <c r="B6397" s="30" t="s">
        <v>3872</v>
      </c>
      <c r="C6397" s="2" t="s">
        <v>443</v>
      </c>
      <c r="D6397" s="2" t="s">
        <v>1413</v>
      </c>
      <c r="E6397" s="27">
        <v>0.39583333333333331</v>
      </c>
      <c r="F6397" s="27">
        <v>0.40625</v>
      </c>
      <c r="G6397" s="25">
        <v>1.0416666666666685E-2</v>
      </c>
      <c r="H6397" s="31" t="s">
        <v>3867</v>
      </c>
      <c r="I6397" s="2"/>
      <c r="J6397" s="31" t="s">
        <v>34</v>
      </c>
      <c r="K6397" s="2"/>
    </row>
    <row r="6398" spans="1:11">
      <c r="A6398" s="21">
        <v>45372</v>
      </c>
      <c r="B6398" s="30" t="s">
        <v>3872</v>
      </c>
      <c r="C6398" s="23" t="s">
        <v>2944</v>
      </c>
      <c r="D6398" s="23" t="s">
        <v>3381</v>
      </c>
      <c r="E6398" s="24">
        <v>0.40625</v>
      </c>
      <c r="F6398" s="24">
        <v>0.41666666666666669</v>
      </c>
      <c r="G6398" s="25">
        <v>1.0416666666666685E-2</v>
      </c>
      <c r="H6398" s="31" t="s">
        <v>3874</v>
      </c>
      <c r="I6398" s="23"/>
      <c r="J6398" s="31" t="s">
        <v>48</v>
      </c>
      <c r="K6398" s="23"/>
    </row>
    <row r="6399" spans="1:11">
      <c r="A6399" s="3">
        <v>45372</v>
      </c>
      <c r="B6399" s="30" t="s">
        <v>3872</v>
      </c>
      <c r="C6399" s="2" t="s">
        <v>1589</v>
      </c>
      <c r="D6399" s="2" t="s">
        <v>3382</v>
      </c>
      <c r="E6399" s="27">
        <v>0.41666666666666669</v>
      </c>
      <c r="F6399" s="27">
        <v>0.45833333333333331</v>
      </c>
      <c r="G6399" s="25">
        <v>4.166666666666663E-2</v>
      </c>
      <c r="H6399" s="31" t="s">
        <v>3874</v>
      </c>
      <c r="I6399" s="2"/>
      <c r="J6399" s="31" t="s">
        <v>48</v>
      </c>
      <c r="K6399" s="2"/>
    </row>
    <row r="6400" spans="1:11">
      <c r="A6400" s="21">
        <v>45372</v>
      </c>
      <c r="B6400" s="30" t="s">
        <v>3872</v>
      </c>
      <c r="C6400" s="23" t="s">
        <v>1589</v>
      </c>
      <c r="D6400" s="23" t="s">
        <v>3351</v>
      </c>
      <c r="E6400" s="24">
        <v>0.45833333333333331</v>
      </c>
      <c r="F6400" s="24">
        <v>0.5</v>
      </c>
      <c r="G6400" s="25">
        <v>4.1666666666666685E-2</v>
      </c>
      <c r="H6400" s="31" t="s">
        <v>3874</v>
      </c>
      <c r="I6400" s="23"/>
      <c r="J6400" s="31" t="s">
        <v>48</v>
      </c>
      <c r="K6400" s="23"/>
    </row>
    <row r="6401" spans="1:11">
      <c r="A6401" s="3">
        <v>45372</v>
      </c>
      <c r="B6401" s="30" t="s">
        <v>3872</v>
      </c>
      <c r="C6401" s="2" t="s">
        <v>1589</v>
      </c>
      <c r="D6401" s="2" t="s">
        <v>3351</v>
      </c>
      <c r="E6401" s="27">
        <v>0.54166666666666663</v>
      </c>
      <c r="F6401" s="27">
        <v>0.60416666666666663</v>
      </c>
      <c r="G6401" s="25">
        <v>6.25E-2</v>
      </c>
      <c r="H6401" s="31" t="s">
        <v>3874</v>
      </c>
      <c r="I6401" s="2"/>
      <c r="J6401" s="31" t="s">
        <v>48</v>
      </c>
      <c r="K6401" s="2"/>
    </row>
    <row r="6402" spans="1:11">
      <c r="A6402" s="21">
        <v>45372</v>
      </c>
      <c r="B6402" s="30" t="s">
        <v>3872</v>
      </c>
      <c r="C6402" s="23" t="s">
        <v>1589</v>
      </c>
      <c r="D6402" s="23" t="s">
        <v>3383</v>
      </c>
      <c r="E6402" s="24">
        <v>0.60416666666666663</v>
      </c>
      <c r="F6402" s="24">
        <v>0.625</v>
      </c>
      <c r="G6402" s="25">
        <v>2.083333333333337E-2</v>
      </c>
      <c r="H6402" s="31" t="s">
        <v>3874</v>
      </c>
      <c r="I6402" s="23"/>
      <c r="J6402" s="31" t="s">
        <v>48</v>
      </c>
      <c r="K6402" s="23"/>
    </row>
    <row r="6403" spans="1:11">
      <c r="A6403" s="3">
        <v>45372</v>
      </c>
      <c r="B6403" s="30" t="s">
        <v>3872</v>
      </c>
      <c r="C6403" s="2" t="s">
        <v>1639</v>
      </c>
      <c r="D6403" s="2" t="s">
        <v>2475</v>
      </c>
      <c r="E6403" s="27">
        <v>0.625</v>
      </c>
      <c r="F6403" s="27">
        <v>0.66666666666666663</v>
      </c>
      <c r="G6403" s="25">
        <v>4.166666666666663E-2</v>
      </c>
      <c r="H6403" s="31" t="s">
        <v>3874</v>
      </c>
      <c r="I6403" s="2"/>
      <c r="J6403" s="31" t="s">
        <v>48</v>
      </c>
      <c r="K6403" s="2"/>
    </row>
    <row r="6404" spans="1:11">
      <c r="A6404" s="21">
        <v>45372</v>
      </c>
      <c r="B6404" s="30" t="s">
        <v>3872</v>
      </c>
      <c r="C6404" s="23" t="s">
        <v>1589</v>
      </c>
      <c r="D6404" s="23" t="s">
        <v>3384</v>
      </c>
      <c r="E6404" s="24">
        <v>0.66666666666666663</v>
      </c>
      <c r="F6404" s="24">
        <v>0.70833333333333337</v>
      </c>
      <c r="G6404" s="25">
        <v>4.1666666666666741E-2</v>
      </c>
      <c r="H6404" s="31" t="s">
        <v>3874</v>
      </c>
      <c r="I6404" s="23"/>
      <c r="J6404" s="31" t="s">
        <v>48</v>
      </c>
      <c r="K6404" s="23"/>
    </row>
    <row r="6405" spans="1:11">
      <c r="A6405" s="3">
        <v>45372</v>
      </c>
      <c r="B6405" s="30" t="s">
        <v>3872</v>
      </c>
      <c r="C6405" s="2" t="s">
        <v>1589</v>
      </c>
      <c r="D6405" s="2" t="s">
        <v>3385</v>
      </c>
      <c r="E6405" s="27">
        <v>0.70833333333333337</v>
      </c>
      <c r="F6405" s="27">
        <v>0.72916666666666663</v>
      </c>
      <c r="G6405" s="25">
        <v>2.0833333333333259E-2</v>
      </c>
      <c r="H6405" s="31" t="s">
        <v>3874</v>
      </c>
      <c r="I6405" s="2"/>
      <c r="J6405" s="31" t="s">
        <v>48</v>
      </c>
      <c r="K6405" s="2"/>
    </row>
    <row r="6406" spans="1:11">
      <c r="A6406" s="21">
        <v>45372</v>
      </c>
      <c r="B6406" s="30" t="s">
        <v>3872</v>
      </c>
      <c r="C6406" s="23" t="s">
        <v>1589</v>
      </c>
      <c r="D6406" s="23" t="s">
        <v>3384</v>
      </c>
      <c r="E6406" s="24">
        <v>0.72916666666666663</v>
      </c>
      <c r="F6406" s="24">
        <v>0.75</v>
      </c>
      <c r="G6406" s="25">
        <v>2.083333333333337E-2</v>
      </c>
      <c r="H6406" s="31" t="s">
        <v>3874</v>
      </c>
      <c r="I6406" s="23"/>
      <c r="J6406" s="31" t="s">
        <v>48</v>
      </c>
      <c r="K6406" s="23"/>
    </row>
    <row r="6407" spans="1:11">
      <c r="A6407" s="3">
        <v>45372</v>
      </c>
      <c r="B6407" s="30" t="s">
        <v>3872</v>
      </c>
      <c r="C6407" s="2" t="s">
        <v>2944</v>
      </c>
      <c r="D6407" s="2" t="s">
        <v>3386</v>
      </c>
      <c r="E6407" s="27">
        <v>0.75</v>
      </c>
      <c r="F6407" s="27">
        <v>0.79166666666666663</v>
      </c>
      <c r="G6407" s="25">
        <v>4.166666666666663E-2</v>
      </c>
      <c r="H6407" s="31" t="s">
        <v>3874</v>
      </c>
      <c r="I6407" s="2"/>
      <c r="J6407" s="31" t="s">
        <v>48</v>
      </c>
      <c r="K6407" s="2"/>
    </row>
    <row r="6408" spans="1:11">
      <c r="A6408" s="21">
        <v>45373</v>
      </c>
      <c r="B6408" s="30" t="s">
        <v>3865</v>
      </c>
      <c r="C6408" s="23" t="s">
        <v>443</v>
      </c>
      <c r="D6408" s="23" t="s">
        <v>1413</v>
      </c>
      <c r="E6408" s="24">
        <v>0.39583333333333331</v>
      </c>
      <c r="F6408" s="24">
        <v>0.40625</v>
      </c>
      <c r="G6408" s="25">
        <v>1.0416666666666685E-2</v>
      </c>
      <c r="H6408" s="31" t="s">
        <v>3867</v>
      </c>
      <c r="I6408" s="23"/>
      <c r="J6408" s="31" t="s">
        <v>34</v>
      </c>
      <c r="K6408" s="23"/>
    </row>
    <row r="6409" spans="1:11">
      <c r="A6409" s="3">
        <v>45373</v>
      </c>
      <c r="B6409" s="30" t="s">
        <v>3865</v>
      </c>
      <c r="C6409" s="2" t="s">
        <v>1600</v>
      </c>
      <c r="D6409" s="2" t="s">
        <v>2104</v>
      </c>
      <c r="E6409" s="27">
        <v>0.40625</v>
      </c>
      <c r="F6409" s="27">
        <v>0.41666666666666669</v>
      </c>
      <c r="G6409" s="25">
        <v>1.0416666666666685E-2</v>
      </c>
      <c r="H6409" s="31" t="s">
        <v>3874</v>
      </c>
      <c r="I6409" s="2"/>
      <c r="J6409" s="31" t="s">
        <v>48</v>
      </c>
      <c r="K6409" s="2"/>
    </row>
    <row r="6410" spans="1:11">
      <c r="A6410" s="21">
        <v>45373</v>
      </c>
      <c r="B6410" s="30" t="s">
        <v>3865</v>
      </c>
      <c r="C6410" s="23" t="s">
        <v>1589</v>
      </c>
      <c r="D6410" s="23" t="s">
        <v>3387</v>
      </c>
      <c r="E6410" s="24">
        <v>0.41666666666666669</v>
      </c>
      <c r="F6410" s="24">
        <v>0.45833333333333331</v>
      </c>
      <c r="G6410" s="25">
        <v>4.166666666666663E-2</v>
      </c>
      <c r="H6410" s="31" t="s">
        <v>3874</v>
      </c>
      <c r="I6410" s="23"/>
      <c r="J6410" s="31" t="s">
        <v>48</v>
      </c>
      <c r="K6410" s="23"/>
    </row>
    <row r="6411" spans="1:11">
      <c r="A6411" s="3">
        <v>45373</v>
      </c>
      <c r="B6411" s="30" t="s">
        <v>3865</v>
      </c>
      <c r="C6411" s="2" t="s">
        <v>1639</v>
      </c>
      <c r="D6411" s="2" t="s">
        <v>2135</v>
      </c>
      <c r="E6411" s="27">
        <v>0.45833333333333331</v>
      </c>
      <c r="F6411" s="27">
        <v>0.5</v>
      </c>
      <c r="G6411" s="25">
        <v>4.1666666666666685E-2</v>
      </c>
      <c r="H6411" s="31" t="s">
        <v>3874</v>
      </c>
      <c r="I6411" s="2"/>
      <c r="J6411" s="31" t="s">
        <v>48</v>
      </c>
      <c r="K6411" s="2"/>
    </row>
    <row r="6412" spans="1:11">
      <c r="A6412" s="21">
        <v>45373</v>
      </c>
      <c r="B6412" s="30" t="s">
        <v>3865</v>
      </c>
      <c r="C6412" s="23" t="s">
        <v>2944</v>
      </c>
      <c r="D6412" s="23" t="s">
        <v>3388</v>
      </c>
      <c r="E6412" s="24">
        <v>0.625</v>
      </c>
      <c r="F6412" s="24">
        <v>0.64583333333333337</v>
      </c>
      <c r="G6412" s="25">
        <v>2.083333333333337E-2</v>
      </c>
      <c r="H6412" s="31" t="s">
        <v>3874</v>
      </c>
      <c r="I6412" s="23"/>
      <c r="J6412" s="31" t="s">
        <v>48</v>
      </c>
      <c r="K6412" s="23"/>
    </row>
    <row r="6413" spans="1:11">
      <c r="A6413" s="3">
        <v>45373</v>
      </c>
      <c r="B6413" s="30" t="s">
        <v>3865</v>
      </c>
      <c r="C6413" s="2" t="s">
        <v>2944</v>
      </c>
      <c r="D6413" s="2" t="s">
        <v>3389</v>
      </c>
      <c r="E6413" s="27">
        <v>0.64583333333333337</v>
      </c>
      <c r="F6413" s="27">
        <v>0.6875</v>
      </c>
      <c r="G6413" s="25">
        <v>4.166666666666663E-2</v>
      </c>
      <c r="H6413" s="31" t="s">
        <v>3874</v>
      </c>
      <c r="I6413" s="2"/>
      <c r="J6413" s="31" t="s">
        <v>48</v>
      </c>
      <c r="K6413" s="2"/>
    </row>
    <row r="6414" spans="1:11">
      <c r="A6414" s="21">
        <v>45373</v>
      </c>
      <c r="B6414" s="30" t="s">
        <v>3865</v>
      </c>
      <c r="C6414" s="23" t="s">
        <v>1639</v>
      </c>
      <c r="D6414" s="23" t="s">
        <v>2966</v>
      </c>
      <c r="E6414" s="24">
        <v>0.6875</v>
      </c>
      <c r="F6414" s="24">
        <v>0.70833333333333337</v>
      </c>
      <c r="G6414" s="25">
        <v>2.083333333333337E-2</v>
      </c>
      <c r="H6414" s="31" t="s">
        <v>3874</v>
      </c>
      <c r="I6414" s="23"/>
      <c r="J6414" s="31" t="s">
        <v>48</v>
      </c>
      <c r="K6414" s="23"/>
    </row>
    <row r="6415" spans="1:11">
      <c r="A6415" s="3">
        <v>45373</v>
      </c>
      <c r="B6415" s="30" t="s">
        <v>3865</v>
      </c>
      <c r="C6415" s="2" t="s">
        <v>719</v>
      </c>
      <c r="D6415" s="2" t="s">
        <v>3390</v>
      </c>
      <c r="E6415" s="27">
        <v>0.70833333333333337</v>
      </c>
      <c r="F6415" s="27">
        <v>0.75</v>
      </c>
      <c r="G6415" s="25">
        <v>4.166666666666663E-2</v>
      </c>
      <c r="H6415" s="31" t="s">
        <v>3867</v>
      </c>
      <c r="I6415" s="2"/>
      <c r="J6415" s="31" t="s">
        <v>34</v>
      </c>
      <c r="K6415" s="2"/>
    </row>
    <row r="6416" spans="1:11">
      <c r="A6416" s="21">
        <v>45373</v>
      </c>
      <c r="B6416" s="30" t="s">
        <v>3865</v>
      </c>
      <c r="C6416" s="23" t="s">
        <v>2944</v>
      </c>
      <c r="D6416" s="23" t="s">
        <v>3391</v>
      </c>
      <c r="E6416" s="24">
        <v>0.75</v>
      </c>
      <c r="F6416" s="24">
        <v>0.79166666666666663</v>
      </c>
      <c r="G6416" s="25">
        <v>4.166666666666663E-2</v>
      </c>
      <c r="H6416" s="31" t="s">
        <v>3874</v>
      </c>
      <c r="I6416" s="23"/>
      <c r="J6416" s="31" t="s">
        <v>48</v>
      </c>
      <c r="K6416" s="23"/>
    </row>
    <row r="6417" spans="1:11">
      <c r="A6417" s="3">
        <v>45374</v>
      </c>
      <c r="B6417" s="30" t="s">
        <v>3868</v>
      </c>
      <c r="C6417" s="2" t="s">
        <v>2803</v>
      </c>
      <c r="D6417" s="2" t="s">
        <v>3392</v>
      </c>
      <c r="E6417" s="27">
        <v>0.90625</v>
      </c>
      <c r="F6417" s="27">
        <v>0.91666666666666663</v>
      </c>
      <c r="G6417" s="25">
        <v>1.041666666666663E-2</v>
      </c>
      <c r="H6417" s="31" t="s">
        <v>3874</v>
      </c>
      <c r="I6417" s="2"/>
      <c r="J6417" s="31" t="s">
        <v>48</v>
      </c>
      <c r="K6417" s="2"/>
    </row>
    <row r="6418" spans="1:11">
      <c r="A6418" s="21">
        <v>45374</v>
      </c>
      <c r="B6418" s="30" t="s">
        <v>3868</v>
      </c>
      <c r="C6418" s="23" t="s">
        <v>509</v>
      </c>
      <c r="D6418" s="23" t="s">
        <v>3393</v>
      </c>
      <c r="E6418" s="24">
        <v>0.91666666666666663</v>
      </c>
      <c r="F6418" s="24">
        <v>0.95833333333333337</v>
      </c>
      <c r="G6418" s="25">
        <v>4.1666666666666741E-2</v>
      </c>
      <c r="H6418" s="31" t="s">
        <v>3866</v>
      </c>
      <c r="I6418" s="23"/>
      <c r="J6418" s="31" t="s">
        <v>39</v>
      </c>
      <c r="K6418" s="23"/>
    </row>
    <row r="6419" spans="1:11">
      <c r="A6419" s="3">
        <v>45376</v>
      </c>
      <c r="B6419" s="30" t="s">
        <v>3869</v>
      </c>
      <c r="C6419" s="2" t="s">
        <v>449</v>
      </c>
      <c r="D6419" s="2" t="s">
        <v>3394</v>
      </c>
      <c r="E6419" s="27">
        <v>0.39583333333333331</v>
      </c>
      <c r="F6419" s="27">
        <v>0.41666666666666669</v>
      </c>
      <c r="G6419" s="25">
        <v>2.083333333333337E-2</v>
      </c>
      <c r="H6419" s="31" t="s">
        <v>3867</v>
      </c>
      <c r="I6419" s="2"/>
      <c r="J6419" s="31" t="s">
        <v>34</v>
      </c>
      <c r="K6419" s="2"/>
    </row>
    <row r="6420" spans="1:11">
      <c r="A6420" s="21">
        <v>45376</v>
      </c>
      <c r="B6420" s="30" t="s">
        <v>3869</v>
      </c>
      <c r="C6420" s="23" t="s">
        <v>2944</v>
      </c>
      <c r="D6420" s="23" t="s">
        <v>3395</v>
      </c>
      <c r="E6420" s="24">
        <v>0.41666666666666669</v>
      </c>
      <c r="F6420" s="24">
        <v>0.42708333333333331</v>
      </c>
      <c r="G6420" s="25">
        <v>1.041666666666663E-2</v>
      </c>
      <c r="H6420" s="31" t="s">
        <v>3874</v>
      </c>
      <c r="I6420" s="23"/>
      <c r="J6420" s="31" t="s">
        <v>48</v>
      </c>
      <c r="K6420" s="23"/>
    </row>
    <row r="6421" spans="1:11">
      <c r="A6421" s="3">
        <v>45376</v>
      </c>
      <c r="B6421" s="30" t="s">
        <v>3869</v>
      </c>
      <c r="C6421" s="2" t="s">
        <v>746</v>
      </c>
      <c r="D6421" s="2" t="s">
        <v>3396</v>
      </c>
      <c r="E6421" s="27">
        <v>0.42708333333333331</v>
      </c>
      <c r="F6421" s="27">
        <v>0.45833333333333331</v>
      </c>
      <c r="G6421" s="25">
        <v>3.125E-2</v>
      </c>
      <c r="H6421" s="31" t="s">
        <v>3874</v>
      </c>
      <c r="I6421" s="2"/>
      <c r="J6421" s="31" t="s">
        <v>48</v>
      </c>
      <c r="K6421" s="2"/>
    </row>
    <row r="6422" spans="1:11">
      <c r="A6422" s="21">
        <v>45376</v>
      </c>
      <c r="B6422" s="30" t="s">
        <v>3869</v>
      </c>
      <c r="C6422" s="23" t="s">
        <v>443</v>
      </c>
      <c r="D6422" s="23" t="s">
        <v>3884</v>
      </c>
      <c r="E6422" s="24">
        <v>0.45833333333333331</v>
      </c>
      <c r="F6422" s="24">
        <v>0.5</v>
      </c>
      <c r="G6422" s="25">
        <v>4.1666666666666685E-2</v>
      </c>
      <c r="H6422" s="31" t="s">
        <v>3867</v>
      </c>
      <c r="I6422" s="23"/>
      <c r="J6422" s="31" t="s">
        <v>34</v>
      </c>
      <c r="K6422" s="23"/>
    </row>
    <row r="6423" spans="1:11">
      <c r="A6423" s="3">
        <v>45376</v>
      </c>
      <c r="B6423" s="30" t="s">
        <v>3869</v>
      </c>
      <c r="C6423" s="2" t="s">
        <v>1589</v>
      </c>
      <c r="D6423" s="2" t="s">
        <v>3387</v>
      </c>
      <c r="E6423" s="27">
        <v>0.54166666666666663</v>
      </c>
      <c r="F6423" s="27">
        <v>0.58333333333333337</v>
      </c>
      <c r="G6423" s="25">
        <v>4.1666666666666741E-2</v>
      </c>
      <c r="H6423" s="31" t="s">
        <v>3874</v>
      </c>
      <c r="I6423" s="2"/>
      <c r="J6423" s="31" t="s">
        <v>48</v>
      </c>
      <c r="K6423" s="2"/>
    </row>
    <row r="6424" spans="1:11">
      <c r="A6424" s="21">
        <v>45376</v>
      </c>
      <c r="B6424" s="30" t="s">
        <v>3869</v>
      </c>
      <c r="C6424" s="23" t="s">
        <v>1589</v>
      </c>
      <c r="D6424" s="23" t="s">
        <v>3397</v>
      </c>
      <c r="E6424" s="24">
        <v>0.58333333333333337</v>
      </c>
      <c r="F6424" s="24">
        <v>0.625</v>
      </c>
      <c r="G6424" s="25">
        <v>4.166666666666663E-2</v>
      </c>
      <c r="H6424" s="31" t="s">
        <v>3874</v>
      </c>
      <c r="I6424" s="23"/>
      <c r="J6424" s="31" t="s">
        <v>48</v>
      </c>
      <c r="K6424" s="23"/>
    </row>
    <row r="6425" spans="1:11">
      <c r="A6425" s="3">
        <v>45376</v>
      </c>
      <c r="B6425" s="30" t="s">
        <v>3869</v>
      </c>
      <c r="C6425" s="2" t="s">
        <v>1589</v>
      </c>
      <c r="D6425" s="2" t="s">
        <v>3064</v>
      </c>
      <c r="E6425" s="27">
        <v>0.625</v>
      </c>
      <c r="F6425" s="27">
        <v>0.65625</v>
      </c>
      <c r="G6425" s="25">
        <v>3.125E-2</v>
      </c>
      <c r="H6425" s="31" t="s">
        <v>3874</v>
      </c>
      <c r="I6425" s="2"/>
      <c r="J6425" s="31" t="s">
        <v>48</v>
      </c>
      <c r="K6425" s="2"/>
    </row>
    <row r="6426" spans="1:11">
      <c r="A6426" s="21">
        <v>45376</v>
      </c>
      <c r="B6426" s="30" t="s">
        <v>3869</v>
      </c>
      <c r="C6426" s="23" t="s">
        <v>1589</v>
      </c>
      <c r="D6426" s="23" t="s">
        <v>3398</v>
      </c>
      <c r="E6426" s="24">
        <v>0.65625</v>
      </c>
      <c r="F6426" s="24">
        <v>0.67361111111111116</v>
      </c>
      <c r="G6426" s="25">
        <v>1.736111111111116E-2</v>
      </c>
      <c r="H6426" s="31" t="s">
        <v>3874</v>
      </c>
      <c r="I6426" s="23"/>
      <c r="J6426" s="31" t="s">
        <v>48</v>
      </c>
      <c r="K6426" s="23"/>
    </row>
    <row r="6427" spans="1:11">
      <c r="A6427" s="3">
        <v>45376</v>
      </c>
      <c r="B6427" s="30" t="s">
        <v>3869</v>
      </c>
      <c r="C6427" s="2" t="s">
        <v>1589</v>
      </c>
      <c r="D6427" s="2" t="s">
        <v>3387</v>
      </c>
      <c r="E6427" s="27">
        <v>0.67361111111111116</v>
      </c>
      <c r="F6427" s="27">
        <v>0.71875</v>
      </c>
      <c r="G6427" s="25">
        <v>4.513888888888884E-2</v>
      </c>
      <c r="H6427" s="31" t="s">
        <v>3874</v>
      </c>
      <c r="I6427" s="2"/>
      <c r="J6427" s="31" t="s">
        <v>48</v>
      </c>
      <c r="K6427" s="2"/>
    </row>
    <row r="6428" spans="1:11">
      <c r="A6428" s="21">
        <v>45376</v>
      </c>
      <c r="B6428" s="30" t="s">
        <v>3869</v>
      </c>
      <c r="C6428" s="23" t="s">
        <v>746</v>
      </c>
      <c r="D6428" s="23" t="s">
        <v>3092</v>
      </c>
      <c r="E6428" s="24">
        <v>0.71875</v>
      </c>
      <c r="F6428" s="24">
        <v>0.75</v>
      </c>
      <c r="G6428" s="25">
        <v>3.125E-2</v>
      </c>
      <c r="H6428" s="31" t="s">
        <v>3874</v>
      </c>
      <c r="I6428" s="23"/>
      <c r="J6428" s="31" t="s">
        <v>48</v>
      </c>
      <c r="K6428" s="23"/>
    </row>
    <row r="6429" spans="1:11">
      <c r="A6429" s="3">
        <v>45377</v>
      </c>
      <c r="B6429" s="30" t="s">
        <v>3870</v>
      </c>
      <c r="C6429" s="2" t="s">
        <v>443</v>
      </c>
      <c r="D6429" s="2" t="s">
        <v>1413</v>
      </c>
      <c r="E6429" s="27">
        <v>0.39583333333333331</v>
      </c>
      <c r="F6429" s="27">
        <v>0.40625</v>
      </c>
      <c r="G6429" s="25">
        <v>1.0416666666666685E-2</v>
      </c>
      <c r="H6429" s="31" t="s">
        <v>3867</v>
      </c>
      <c r="I6429" s="2"/>
      <c r="J6429" s="31" t="s">
        <v>34</v>
      </c>
      <c r="K6429" s="2"/>
    </row>
    <row r="6430" spans="1:11">
      <c r="A6430" s="21">
        <v>45377</v>
      </c>
      <c r="B6430" s="30" t="s">
        <v>3870</v>
      </c>
      <c r="C6430" s="23" t="s">
        <v>2944</v>
      </c>
      <c r="D6430" s="23" t="s">
        <v>3399</v>
      </c>
      <c r="E6430" s="24">
        <v>0.40625</v>
      </c>
      <c r="F6430" s="24">
        <v>0.41666666666666669</v>
      </c>
      <c r="G6430" s="25">
        <v>1.0416666666666685E-2</v>
      </c>
      <c r="H6430" s="31" t="s">
        <v>3874</v>
      </c>
      <c r="I6430" s="23"/>
      <c r="J6430" s="31" t="s">
        <v>48</v>
      </c>
      <c r="K6430" s="23"/>
    </row>
    <row r="6431" spans="1:11">
      <c r="A6431" s="3">
        <v>45377</v>
      </c>
      <c r="B6431" s="30" t="s">
        <v>3870</v>
      </c>
      <c r="C6431" s="2" t="s">
        <v>1639</v>
      </c>
      <c r="D6431" s="2" t="s">
        <v>2475</v>
      </c>
      <c r="E6431" s="27">
        <v>0.41666666666666669</v>
      </c>
      <c r="F6431" s="27">
        <v>0.45833333333333331</v>
      </c>
      <c r="G6431" s="25">
        <v>4.166666666666663E-2</v>
      </c>
      <c r="H6431" s="31" t="s">
        <v>3874</v>
      </c>
      <c r="I6431" s="2"/>
      <c r="J6431" s="31" t="s">
        <v>48</v>
      </c>
      <c r="K6431" s="2"/>
    </row>
    <row r="6432" spans="1:11">
      <c r="A6432" s="21">
        <v>45377</v>
      </c>
      <c r="B6432" s="30" t="s">
        <v>3870</v>
      </c>
      <c r="C6432" s="23" t="s">
        <v>1589</v>
      </c>
      <c r="D6432" s="23" t="s">
        <v>3387</v>
      </c>
      <c r="E6432" s="24">
        <v>0.45833333333333331</v>
      </c>
      <c r="F6432" s="24">
        <v>0.5</v>
      </c>
      <c r="G6432" s="25">
        <v>4.1666666666666685E-2</v>
      </c>
      <c r="H6432" s="31" t="s">
        <v>3874</v>
      </c>
      <c r="I6432" s="23"/>
      <c r="J6432" s="31" t="s">
        <v>48</v>
      </c>
      <c r="K6432" s="23"/>
    </row>
    <row r="6433" spans="1:11">
      <c r="A6433" s="3">
        <v>45377</v>
      </c>
      <c r="B6433" s="30" t="s">
        <v>3870</v>
      </c>
      <c r="C6433" s="2" t="s">
        <v>1600</v>
      </c>
      <c r="D6433" s="2" t="s">
        <v>3380</v>
      </c>
      <c r="E6433" s="27">
        <v>0.54166666666666663</v>
      </c>
      <c r="F6433" s="27">
        <v>0.59375</v>
      </c>
      <c r="G6433" s="25">
        <v>5.208333333333337E-2</v>
      </c>
      <c r="H6433" s="31" t="s">
        <v>3874</v>
      </c>
      <c r="I6433" s="2"/>
      <c r="J6433" s="31" t="s">
        <v>48</v>
      </c>
      <c r="K6433" s="2"/>
    </row>
    <row r="6434" spans="1:11">
      <c r="A6434" s="21">
        <v>45377</v>
      </c>
      <c r="B6434" s="30" t="s">
        <v>3870</v>
      </c>
      <c r="C6434" s="23" t="s">
        <v>1589</v>
      </c>
      <c r="D6434" s="23" t="s">
        <v>3400</v>
      </c>
      <c r="E6434" s="24">
        <v>0.59375</v>
      </c>
      <c r="F6434" s="24">
        <v>0.625</v>
      </c>
      <c r="G6434" s="25">
        <v>3.125E-2</v>
      </c>
      <c r="H6434" s="31" t="s">
        <v>3874</v>
      </c>
      <c r="I6434" s="23"/>
      <c r="J6434" s="31" t="s">
        <v>48</v>
      </c>
      <c r="K6434" s="23"/>
    </row>
    <row r="6435" spans="1:11">
      <c r="A6435" s="3">
        <v>45377</v>
      </c>
      <c r="B6435" s="30" t="s">
        <v>3870</v>
      </c>
      <c r="C6435" s="2" t="s">
        <v>1639</v>
      </c>
      <c r="D6435" s="2" t="s">
        <v>2259</v>
      </c>
      <c r="E6435" s="27">
        <v>0.625</v>
      </c>
      <c r="F6435" s="27">
        <v>0.64583333333333337</v>
      </c>
      <c r="G6435" s="25">
        <v>2.083333333333337E-2</v>
      </c>
      <c r="H6435" s="31" t="s">
        <v>3874</v>
      </c>
      <c r="I6435" s="2"/>
      <c r="J6435" s="31" t="s">
        <v>48</v>
      </c>
      <c r="K6435" s="2"/>
    </row>
    <row r="6436" spans="1:11">
      <c r="A6436" s="21">
        <v>45377</v>
      </c>
      <c r="B6436" s="30" t="s">
        <v>3870</v>
      </c>
      <c r="C6436" s="23" t="s">
        <v>2944</v>
      </c>
      <c r="D6436" s="23" t="s">
        <v>3399</v>
      </c>
      <c r="E6436" s="24">
        <v>0.64583333333333337</v>
      </c>
      <c r="F6436" s="24">
        <v>0.66666666666666663</v>
      </c>
      <c r="G6436" s="25">
        <v>2.0833333333333259E-2</v>
      </c>
      <c r="H6436" s="31" t="s">
        <v>3874</v>
      </c>
      <c r="I6436" s="23"/>
      <c r="J6436" s="31" t="s">
        <v>48</v>
      </c>
      <c r="K6436" s="23"/>
    </row>
    <row r="6437" spans="1:11">
      <c r="A6437" s="3">
        <v>45377</v>
      </c>
      <c r="B6437" s="30" t="s">
        <v>3870</v>
      </c>
      <c r="C6437" s="2" t="s">
        <v>2944</v>
      </c>
      <c r="D6437" s="2" t="s">
        <v>1831</v>
      </c>
      <c r="E6437" s="27">
        <v>0.66666666666666663</v>
      </c>
      <c r="F6437" s="27">
        <v>0.6875</v>
      </c>
      <c r="G6437" s="25">
        <v>2.083333333333337E-2</v>
      </c>
      <c r="H6437" s="31" t="s">
        <v>3874</v>
      </c>
      <c r="I6437" s="2"/>
      <c r="J6437" s="31" t="s">
        <v>48</v>
      </c>
      <c r="K6437" s="2"/>
    </row>
    <row r="6438" spans="1:11">
      <c r="A6438" s="21">
        <v>45377</v>
      </c>
      <c r="B6438" s="30" t="s">
        <v>3870</v>
      </c>
      <c r="C6438" s="23" t="s">
        <v>1600</v>
      </c>
      <c r="D6438" s="23" t="s">
        <v>3380</v>
      </c>
      <c r="E6438" s="24">
        <v>0.6875</v>
      </c>
      <c r="F6438" s="24">
        <v>0.70833333333333337</v>
      </c>
      <c r="G6438" s="25">
        <v>2.083333333333337E-2</v>
      </c>
      <c r="H6438" s="31" t="s">
        <v>3874</v>
      </c>
      <c r="I6438" s="23"/>
      <c r="J6438" s="31" t="s">
        <v>48</v>
      </c>
      <c r="K6438" s="23"/>
    </row>
    <row r="6439" spans="1:11">
      <c r="A6439" s="3">
        <v>45377</v>
      </c>
      <c r="B6439" s="30" t="s">
        <v>3870</v>
      </c>
      <c r="C6439" s="2" t="s">
        <v>746</v>
      </c>
      <c r="D6439" s="2" t="s">
        <v>3401</v>
      </c>
      <c r="E6439" s="27">
        <v>0.875</v>
      </c>
      <c r="F6439" s="27">
        <v>0.88541666666666663</v>
      </c>
      <c r="G6439" s="25">
        <v>1.041666666666663E-2</v>
      </c>
      <c r="H6439" s="31" t="s">
        <v>3874</v>
      </c>
      <c r="I6439" s="2"/>
      <c r="J6439" s="31" t="s">
        <v>48</v>
      </c>
      <c r="K6439" s="2"/>
    </row>
    <row r="6440" spans="1:11">
      <c r="A6440" s="21">
        <v>45377</v>
      </c>
      <c r="B6440" s="30" t="s">
        <v>3870</v>
      </c>
      <c r="C6440" s="23" t="s">
        <v>2944</v>
      </c>
      <c r="D6440" s="23" t="s">
        <v>3402</v>
      </c>
      <c r="E6440" s="24">
        <v>0.88541666666666663</v>
      </c>
      <c r="F6440" s="24">
        <v>0.89583333333333337</v>
      </c>
      <c r="G6440" s="25">
        <v>1.0416666666666741E-2</v>
      </c>
      <c r="H6440" s="31" t="s">
        <v>3874</v>
      </c>
      <c r="I6440" s="23"/>
      <c r="J6440" s="31" t="s">
        <v>48</v>
      </c>
      <c r="K6440" s="23"/>
    </row>
    <row r="6441" spans="1:11">
      <c r="A6441" s="3">
        <v>45377</v>
      </c>
      <c r="B6441" s="30" t="s">
        <v>3870</v>
      </c>
      <c r="C6441" s="2" t="s">
        <v>3403</v>
      </c>
      <c r="D6441" s="2" t="s">
        <v>3404</v>
      </c>
      <c r="E6441" s="27">
        <v>0.89583333333333337</v>
      </c>
      <c r="F6441" s="27">
        <v>0.95833333333333337</v>
      </c>
      <c r="G6441" s="25">
        <v>6.25E-2</v>
      </c>
      <c r="H6441" s="31" t="s">
        <v>3874</v>
      </c>
      <c r="I6441" s="2"/>
      <c r="J6441" s="31" t="s">
        <v>48</v>
      </c>
      <c r="K6441" s="2"/>
    </row>
    <row r="6442" spans="1:11">
      <c r="A6442" s="21">
        <v>45378</v>
      </c>
      <c r="B6442" s="30" t="s">
        <v>3871</v>
      </c>
      <c r="C6442" s="23" t="s">
        <v>443</v>
      </c>
      <c r="D6442" s="23" t="s">
        <v>1413</v>
      </c>
      <c r="E6442" s="24">
        <v>0.39583333333333331</v>
      </c>
      <c r="F6442" s="24">
        <v>0.40625</v>
      </c>
      <c r="G6442" s="25">
        <v>1.0416666666666685E-2</v>
      </c>
      <c r="H6442" s="31" t="s">
        <v>3867</v>
      </c>
      <c r="I6442" s="23"/>
      <c r="J6442" s="31" t="s">
        <v>34</v>
      </c>
      <c r="K6442" s="23"/>
    </row>
    <row r="6443" spans="1:11">
      <c r="A6443" s="3">
        <v>45378</v>
      </c>
      <c r="B6443" s="30" t="s">
        <v>3871</v>
      </c>
      <c r="C6443" s="2" t="s">
        <v>1600</v>
      </c>
      <c r="D6443" s="2" t="s">
        <v>3364</v>
      </c>
      <c r="E6443" s="27">
        <v>0.40625</v>
      </c>
      <c r="F6443" s="27">
        <v>0.41666666666666669</v>
      </c>
      <c r="G6443" s="25">
        <v>1.0416666666666685E-2</v>
      </c>
      <c r="H6443" s="31" t="s">
        <v>3874</v>
      </c>
      <c r="I6443" s="2"/>
      <c r="J6443" s="31" t="s">
        <v>48</v>
      </c>
      <c r="K6443" s="2"/>
    </row>
    <row r="6444" spans="1:11">
      <c r="A6444" s="21">
        <v>45378</v>
      </c>
      <c r="B6444" s="30" t="s">
        <v>3871</v>
      </c>
      <c r="C6444" s="23" t="s">
        <v>1589</v>
      </c>
      <c r="D6444" s="23" t="s">
        <v>3203</v>
      </c>
      <c r="E6444" s="24">
        <v>0.41666666666666669</v>
      </c>
      <c r="F6444" s="24">
        <v>0.5</v>
      </c>
      <c r="G6444" s="25">
        <v>8.3333333333333315E-2</v>
      </c>
      <c r="H6444" s="31" t="s">
        <v>3874</v>
      </c>
      <c r="I6444" s="23"/>
      <c r="J6444" s="31" t="s">
        <v>48</v>
      </c>
      <c r="K6444" s="23"/>
    </row>
    <row r="6445" spans="1:11">
      <c r="A6445" s="3">
        <v>45378</v>
      </c>
      <c r="B6445" s="30" t="s">
        <v>3871</v>
      </c>
      <c r="C6445" s="2" t="s">
        <v>1589</v>
      </c>
      <c r="D6445" s="2" t="s">
        <v>3405</v>
      </c>
      <c r="E6445" s="27">
        <v>0.54166666666666663</v>
      </c>
      <c r="F6445" s="27">
        <v>0.61111111111111105</v>
      </c>
      <c r="G6445" s="25">
        <v>6.944444444444442E-2</v>
      </c>
      <c r="H6445" s="31" t="s">
        <v>3874</v>
      </c>
      <c r="I6445" s="2"/>
      <c r="J6445" s="31" t="s">
        <v>48</v>
      </c>
      <c r="K6445" s="2"/>
    </row>
    <row r="6446" spans="1:11">
      <c r="A6446" s="21">
        <v>45378</v>
      </c>
      <c r="B6446" s="30" t="s">
        <v>3871</v>
      </c>
      <c r="C6446" s="23" t="s">
        <v>1589</v>
      </c>
      <c r="D6446" s="23" t="s">
        <v>3406</v>
      </c>
      <c r="E6446" s="24">
        <v>0.61111111111111105</v>
      </c>
      <c r="F6446" s="24">
        <v>0.68055555555555547</v>
      </c>
      <c r="G6446" s="25">
        <v>6.944444444444442E-2</v>
      </c>
      <c r="H6446" s="31" t="s">
        <v>3874</v>
      </c>
      <c r="I6446" s="23"/>
      <c r="J6446" s="31" t="s">
        <v>48</v>
      </c>
      <c r="K6446" s="23"/>
    </row>
    <row r="6447" spans="1:11">
      <c r="A6447" s="3">
        <v>45378</v>
      </c>
      <c r="B6447" s="30" t="s">
        <v>3871</v>
      </c>
      <c r="C6447" s="2" t="s">
        <v>1600</v>
      </c>
      <c r="D6447" s="2" t="s">
        <v>3407</v>
      </c>
      <c r="E6447" s="27">
        <v>0.68055555555555547</v>
      </c>
      <c r="F6447" s="27">
        <v>0.69791666666666663</v>
      </c>
      <c r="G6447" s="25">
        <v>1.736111111111116E-2</v>
      </c>
      <c r="H6447" s="31" t="s">
        <v>3874</v>
      </c>
      <c r="I6447" s="2"/>
      <c r="J6447" s="31" t="s">
        <v>48</v>
      </c>
      <c r="K6447" s="2"/>
    </row>
    <row r="6448" spans="1:11">
      <c r="A6448" s="21">
        <v>45378</v>
      </c>
      <c r="B6448" s="30" t="s">
        <v>3871</v>
      </c>
      <c r="C6448" s="23" t="s">
        <v>1639</v>
      </c>
      <c r="D6448" s="23" t="s">
        <v>2966</v>
      </c>
      <c r="E6448" s="24">
        <v>0.69791666666666663</v>
      </c>
      <c r="F6448" s="24">
        <v>0.70833333333333337</v>
      </c>
      <c r="G6448" s="25">
        <v>1.0416666666666741E-2</v>
      </c>
      <c r="H6448" s="31" t="s">
        <v>3874</v>
      </c>
      <c r="I6448" s="23"/>
      <c r="J6448" s="31" t="s">
        <v>48</v>
      </c>
      <c r="K6448" s="23"/>
    </row>
    <row r="6449" spans="1:11">
      <c r="A6449" s="3">
        <v>45378</v>
      </c>
      <c r="B6449" s="30" t="s">
        <v>3871</v>
      </c>
      <c r="C6449" s="2" t="s">
        <v>1639</v>
      </c>
      <c r="D6449" s="2" t="s">
        <v>2436</v>
      </c>
      <c r="E6449" s="27">
        <v>0.70833333333333337</v>
      </c>
      <c r="F6449" s="27">
        <v>0.71875</v>
      </c>
      <c r="G6449" s="25">
        <v>1.041666666666663E-2</v>
      </c>
      <c r="H6449" s="31" t="s">
        <v>3874</v>
      </c>
      <c r="I6449" s="2"/>
      <c r="J6449" s="31" t="s">
        <v>48</v>
      </c>
      <c r="K6449" s="2"/>
    </row>
    <row r="6450" spans="1:11">
      <c r="A6450" s="21">
        <v>45378</v>
      </c>
      <c r="B6450" s="30" t="s">
        <v>3871</v>
      </c>
      <c r="C6450" s="23" t="s">
        <v>1589</v>
      </c>
      <c r="D6450" s="23" t="s">
        <v>3408</v>
      </c>
      <c r="E6450" s="24">
        <v>0.71875</v>
      </c>
      <c r="F6450" s="24">
        <v>0.77083333333333337</v>
      </c>
      <c r="G6450" s="25">
        <v>5.208333333333337E-2</v>
      </c>
      <c r="H6450" s="31" t="s">
        <v>3874</v>
      </c>
      <c r="I6450" s="23"/>
      <c r="J6450" s="31" t="s">
        <v>48</v>
      </c>
      <c r="K6450" s="23"/>
    </row>
    <row r="6451" spans="1:11">
      <c r="A6451" s="3">
        <v>45379</v>
      </c>
      <c r="B6451" s="30" t="s">
        <v>3872</v>
      </c>
      <c r="C6451" s="2" t="s">
        <v>443</v>
      </c>
      <c r="D6451" s="2" t="s">
        <v>1413</v>
      </c>
      <c r="E6451" s="27">
        <v>0.39583333333333331</v>
      </c>
      <c r="F6451" s="27">
        <v>0.40625</v>
      </c>
      <c r="G6451" s="25">
        <v>1.0416666666666685E-2</v>
      </c>
      <c r="H6451" s="31" t="s">
        <v>3867</v>
      </c>
      <c r="I6451" s="2"/>
      <c r="J6451" s="31" t="s">
        <v>34</v>
      </c>
      <c r="K6451" s="2"/>
    </row>
    <row r="6452" spans="1:11">
      <c r="A6452" s="21">
        <v>45379</v>
      </c>
      <c r="B6452" s="30" t="s">
        <v>3872</v>
      </c>
      <c r="C6452" s="23" t="s">
        <v>746</v>
      </c>
      <c r="D6452" s="23" t="s">
        <v>3409</v>
      </c>
      <c r="E6452" s="24">
        <v>0.40625</v>
      </c>
      <c r="F6452" s="24">
        <v>0.4375</v>
      </c>
      <c r="G6452" s="25">
        <v>3.125E-2</v>
      </c>
      <c r="H6452" s="31" t="s">
        <v>3874</v>
      </c>
      <c r="I6452" s="23"/>
      <c r="J6452" s="31" t="s">
        <v>48</v>
      </c>
      <c r="K6452" s="23"/>
    </row>
    <row r="6453" spans="1:11">
      <c r="A6453" s="3">
        <v>45379</v>
      </c>
      <c r="B6453" s="30" t="s">
        <v>3872</v>
      </c>
      <c r="C6453" s="2" t="s">
        <v>746</v>
      </c>
      <c r="D6453" s="2" t="s">
        <v>3410</v>
      </c>
      <c r="E6453" s="27">
        <v>0.4375</v>
      </c>
      <c r="F6453" s="27">
        <v>0.44791666666666669</v>
      </c>
      <c r="G6453" s="25">
        <v>1.0416666666666685E-2</v>
      </c>
      <c r="H6453" s="31" t="s">
        <v>3874</v>
      </c>
      <c r="I6453" s="2"/>
      <c r="J6453" s="31" t="s">
        <v>48</v>
      </c>
      <c r="K6453" s="2"/>
    </row>
    <row r="6454" spans="1:11">
      <c r="A6454" s="21">
        <v>45379</v>
      </c>
      <c r="B6454" s="30" t="s">
        <v>3872</v>
      </c>
      <c r="C6454" s="23" t="s">
        <v>2944</v>
      </c>
      <c r="D6454" s="23" t="s">
        <v>3411</v>
      </c>
      <c r="E6454" s="24">
        <v>0.44791666666666669</v>
      </c>
      <c r="F6454" s="24">
        <v>0.48958333333333331</v>
      </c>
      <c r="G6454" s="25">
        <v>4.166666666666663E-2</v>
      </c>
      <c r="H6454" s="31" t="s">
        <v>3874</v>
      </c>
      <c r="I6454" s="23"/>
      <c r="J6454" s="31" t="s">
        <v>48</v>
      </c>
      <c r="K6454" s="23"/>
    </row>
    <row r="6455" spans="1:11">
      <c r="A6455" s="3">
        <v>45379</v>
      </c>
      <c r="B6455" s="30" t="s">
        <v>3872</v>
      </c>
      <c r="C6455" s="2" t="s">
        <v>2944</v>
      </c>
      <c r="D6455" s="2" t="s">
        <v>3983</v>
      </c>
      <c r="E6455" s="27">
        <v>0.5625</v>
      </c>
      <c r="F6455" s="27">
        <v>0.57291666666666663</v>
      </c>
      <c r="G6455" s="25">
        <v>1.041666666666663E-2</v>
      </c>
      <c r="H6455" s="31" t="s">
        <v>3874</v>
      </c>
      <c r="I6455" s="2"/>
      <c r="J6455" s="31" t="s">
        <v>48</v>
      </c>
      <c r="K6455" s="2"/>
    </row>
    <row r="6456" spans="1:11">
      <c r="A6456" s="21">
        <v>45379</v>
      </c>
      <c r="B6456" s="30" t="s">
        <v>3872</v>
      </c>
      <c r="C6456" s="23" t="s">
        <v>746</v>
      </c>
      <c r="D6456" s="23" t="s">
        <v>3412</v>
      </c>
      <c r="E6456" s="24">
        <v>0.57291666666666663</v>
      </c>
      <c r="F6456" s="24">
        <v>0.58333333333333337</v>
      </c>
      <c r="G6456" s="25">
        <v>1.0416666666666741E-2</v>
      </c>
      <c r="H6456" s="31" t="s">
        <v>3874</v>
      </c>
      <c r="I6456" s="23"/>
      <c r="J6456" s="31" t="s">
        <v>48</v>
      </c>
      <c r="K6456" s="23"/>
    </row>
    <row r="6457" spans="1:11">
      <c r="A6457" s="3">
        <v>45379</v>
      </c>
      <c r="B6457" s="30" t="s">
        <v>3872</v>
      </c>
      <c r="C6457" s="2" t="s">
        <v>746</v>
      </c>
      <c r="D6457" s="2" t="s">
        <v>3413</v>
      </c>
      <c r="E6457" s="27">
        <v>0.58333333333333337</v>
      </c>
      <c r="F6457" s="27">
        <v>0.60416666666666663</v>
      </c>
      <c r="G6457" s="25">
        <v>2.0833333333333259E-2</v>
      </c>
      <c r="H6457" s="31" t="s">
        <v>3874</v>
      </c>
      <c r="I6457" s="2"/>
      <c r="J6457" s="31" t="s">
        <v>48</v>
      </c>
      <c r="K6457" s="2"/>
    </row>
    <row r="6458" spans="1:11">
      <c r="A6458" s="21">
        <v>45379</v>
      </c>
      <c r="B6458" s="30" t="s">
        <v>3872</v>
      </c>
      <c r="C6458" s="23" t="s">
        <v>1639</v>
      </c>
      <c r="D6458" s="23" t="s">
        <v>2475</v>
      </c>
      <c r="E6458" s="24">
        <v>0.625</v>
      </c>
      <c r="F6458" s="24">
        <v>0.66666666666666663</v>
      </c>
      <c r="G6458" s="25">
        <v>4.166666666666663E-2</v>
      </c>
      <c r="H6458" s="31" t="s">
        <v>3874</v>
      </c>
      <c r="I6458" s="23"/>
      <c r="J6458" s="31" t="s">
        <v>48</v>
      </c>
      <c r="K6458" s="23"/>
    </row>
    <row r="6459" spans="1:11">
      <c r="A6459" s="3">
        <v>45379</v>
      </c>
      <c r="B6459" s="30" t="s">
        <v>3872</v>
      </c>
      <c r="C6459" s="2" t="s">
        <v>1639</v>
      </c>
      <c r="D6459" s="2" t="s">
        <v>2135</v>
      </c>
      <c r="E6459" s="27">
        <v>0.70833333333333337</v>
      </c>
      <c r="F6459" s="27">
        <v>0.72916666666666663</v>
      </c>
      <c r="G6459" s="25">
        <v>2.0833333333333259E-2</v>
      </c>
      <c r="H6459" s="31" t="s">
        <v>3874</v>
      </c>
      <c r="I6459" s="2"/>
      <c r="J6459" s="31" t="s">
        <v>48</v>
      </c>
      <c r="K6459" s="2"/>
    </row>
    <row r="6460" spans="1:11">
      <c r="A6460" s="21">
        <v>45380</v>
      </c>
      <c r="B6460" s="30" t="s">
        <v>3865</v>
      </c>
      <c r="C6460" s="23" t="s">
        <v>443</v>
      </c>
      <c r="D6460" s="23" t="s">
        <v>1413</v>
      </c>
      <c r="E6460" s="24">
        <v>0.39583333333333331</v>
      </c>
      <c r="F6460" s="24">
        <v>0.40625</v>
      </c>
      <c r="G6460" s="25">
        <v>1.0416666666666685E-2</v>
      </c>
      <c r="H6460" s="31" t="s">
        <v>3867</v>
      </c>
      <c r="I6460" s="23"/>
      <c r="J6460" s="31" t="s">
        <v>34</v>
      </c>
      <c r="K6460" s="23"/>
    </row>
    <row r="6461" spans="1:11">
      <c r="A6461" s="3">
        <v>45380</v>
      </c>
      <c r="B6461" s="30" t="s">
        <v>3865</v>
      </c>
      <c r="C6461" s="2" t="s">
        <v>1589</v>
      </c>
      <c r="D6461" s="2" t="s">
        <v>3414</v>
      </c>
      <c r="E6461" s="27">
        <v>0.40625</v>
      </c>
      <c r="F6461" s="27">
        <v>0.4375</v>
      </c>
      <c r="G6461" s="25">
        <v>3.125E-2</v>
      </c>
      <c r="H6461" s="31" t="s">
        <v>3874</v>
      </c>
      <c r="I6461" s="2"/>
      <c r="J6461" s="31" t="s">
        <v>48</v>
      </c>
      <c r="K6461" s="2"/>
    </row>
    <row r="6462" spans="1:11">
      <c r="A6462" s="21">
        <v>45380</v>
      </c>
      <c r="B6462" s="30" t="s">
        <v>3865</v>
      </c>
      <c r="C6462" s="23" t="s">
        <v>2670</v>
      </c>
      <c r="D6462" s="23" t="s">
        <v>3415</v>
      </c>
      <c r="E6462" s="24">
        <v>0.4375</v>
      </c>
      <c r="F6462" s="24">
        <v>0.45833333333333331</v>
      </c>
      <c r="G6462" s="25">
        <v>2.0833333333333315E-2</v>
      </c>
      <c r="H6462" s="31" t="s">
        <v>3874</v>
      </c>
      <c r="I6462" s="23"/>
      <c r="J6462" s="31" t="s">
        <v>48</v>
      </c>
      <c r="K6462" s="23"/>
    </row>
    <row r="6463" spans="1:11">
      <c r="A6463" s="3">
        <v>45380</v>
      </c>
      <c r="B6463" s="30" t="s">
        <v>3865</v>
      </c>
      <c r="C6463" s="2" t="s">
        <v>719</v>
      </c>
      <c r="D6463" s="2" t="s">
        <v>3984</v>
      </c>
      <c r="E6463" s="27">
        <v>0.45833333333333331</v>
      </c>
      <c r="F6463" s="27">
        <v>0.5</v>
      </c>
      <c r="G6463" s="25">
        <v>4.1666666666666685E-2</v>
      </c>
      <c r="H6463" s="31" t="s">
        <v>3867</v>
      </c>
      <c r="I6463" s="2"/>
      <c r="J6463" s="31" t="s">
        <v>34</v>
      </c>
      <c r="K6463" s="2"/>
    </row>
    <row r="6464" spans="1:11">
      <c r="A6464" s="21">
        <v>45380</v>
      </c>
      <c r="B6464" s="30" t="s">
        <v>3865</v>
      </c>
      <c r="C6464" s="23" t="s">
        <v>719</v>
      </c>
      <c r="D6464" s="23" t="s">
        <v>3984</v>
      </c>
      <c r="E6464" s="24">
        <v>0.54166666666666663</v>
      </c>
      <c r="F6464" s="24">
        <v>0.75</v>
      </c>
      <c r="G6464" s="25">
        <v>0.20833333333333337</v>
      </c>
      <c r="H6464" s="31" t="s">
        <v>3867</v>
      </c>
      <c r="I6464" s="23"/>
      <c r="J6464" s="31" t="s">
        <v>34</v>
      </c>
      <c r="K6464" s="23"/>
    </row>
    <row r="6465" spans="1:11">
      <c r="A6465" s="3">
        <v>45380</v>
      </c>
      <c r="B6465" s="30" t="s">
        <v>3865</v>
      </c>
      <c r="C6465" s="2" t="s">
        <v>746</v>
      </c>
      <c r="D6465" s="2" t="s">
        <v>3416</v>
      </c>
      <c r="E6465" s="27">
        <v>0.54166666666666663</v>
      </c>
      <c r="F6465" s="27">
        <v>0.54166666666666663</v>
      </c>
      <c r="G6465" s="25">
        <v>0</v>
      </c>
      <c r="H6465" s="31" t="s">
        <v>3874</v>
      </c>
      <c r="I6465" s="2"/>
      <c r="J6465" s="31" t="s">
        <v>48</v>
      </c>
      <c r="K6465" s="2"/>
    </row>
    <row r="6466" spans="1:11">
      <c r="A6466" s="21">
        <v>45380</v>
      </c>
      <c r="B6466" s="30" t="s">
        <v>3865</v>
      </c>
      <c r="C6466" s="23" t="s">
        <v>746</v>
      </c>
      <c r="D6466" s="23" t="s">
        <v>3413</v>
      </c>
      <c r="E6466" s="24">
        <v>0.58333333333333337</v>
      </c>
      <c r="F6466" s="24">
        <v>0.58333333333333337</v>
      </c>
      <c r="G6466" s="25">
        <v>0</v>
      </c>
      <c r="H6466" s="31" t="s">
        <v>3874</v>
      </c>
      <c r="I6466" s="23"/>
      <c r="J6466" s="31" t="s">
        <v>48</v>
      </c>
      <c r="K6466" s="23"/>
    </row>
    <row r="6467" spans="1:11">
      <c r="A6467" s="3">
        <v>45380</v>
      </c>
      <c r="B6467" s="30" t="s">
        <v>3865</v>
      </c>
      <c r="C6467" s="2" t="s">
        <v>746</v>
      </c>
      <c r="D6467" s="2" t="s">
        <v>3416</v>
      </c>
      <c r="E6467" s="27">
        <v>0.625</v>
      </c>
      <c r="F6467" s="27">
        <v>0.625</v>
      </c>
      <c r="G6467" s="25">
        <v>0</v>
      </c>
      <c r="H6467" s="31" t="s">
        <v>3874</v>
      </c>
      <c r="I6467" s="2"/>
      <c r="J6467" s="31" t="s">
        <v>48</v>
      </c>
      <c r="K6467" s="2"/>
    </row>
    <row r="6468" spans="1:11">
      <c r="A6468" s="21">
        <v>45380</v>
      </c>
      <c r="B6468" s="30" t="s">
        <v>3865</v>
      </c>
      <c r="C6468" s="23" t="s">
        <v>719</v>
      </c>
      <c r="D6468" s="23" t="s">
        <v>3417</v>
      </c>
      <c r="E6468" s="24">
        <v>0.64583333333333337</v>
      </c>
      <c r="F6468" s="24">
        <v>0.64583333333333337</v>
      </c>
      <c r="G6468" s="25">
        <v>0</v>
      </c>
      <c r="H6468" s="31" t="s">
        <v>3867</v>
      </c>
      <c r="I6468" s="23"/>
      <c r="J6468" s="31" t="s">
        <v>34</v>
      </c>
      <c r="K6468" s="23"/>
    </row>
    <row r="6469" spans="1:11">
      <c r="A6469" s="3">
        <v>45380</v>
      </c>
      <c r="B6469" s="30" t="s">
        <v>3865</v>
      </c>
      <c r="C6469" s="2" t="s">
        <v>2944</v>
      </c>
      <c r="D6469" s="2" t="s">
        <v>3418</v>
      </c>
      <c r="E6469" s="27">
        <v>0.75</v>
      </c>
      <c r="F6469" s="27">
        <v>0.77083333333333337</v>
      </c>
      <c r="G6469" s="25">
        <v>2.083333333333337E-2</v>
      </c>
      <c r="H6469" s="31" t="s">
        <v>3874</v>
      </c>
      <c r="I6469" s="2"/>
      <c r="J6469" s="31" t="s">
        <v>48</v>
      </c>
      <c r="K6469" s="2"/>
    </row>
    <row r="6470" spans="1:11">
      <c r="A6470" s="21">
        <v>45382</v>
      </c>
      <c r="B6470" s="30" t="s">
        <v>3873</v>
      </c>
      <c r="C6470" s="23" t="s">
        <v>1052</v>
      </c>
      <c r="D6470" s="23" t="s">
        <v>3419</v>
      </c>
      <c r="E6470" s="24">
        <v>0.4236111111111111</v>
      </c>
      <c r="F6470" s="24">
        <v>0.43402777777777773</v>
      </c>
      <c r="G6470" s="25">
        <v>1.041666666666663E-2</v>
      </c>
      <c r="H6470" s="31" t="s">
        <v>3866</v>
      </c>
      <c r="I6470" s="23"/>
      <c r="J6470" s="31" t="s">
        <v>54</v>
      </c>
      <c r="K6470" s="23"/>
    </row>
    <row r="6471" spans="1:11">
      <c r="A6471" s="3">
        <v>45382</v>
      </c>
      <c r="B6471" s="30" t="s">
        <v>3873</v>
      </c>
      <c r="C6471" s="2" t="s">
        <v>2944</v>
      </c>
      <c r="D6471" s="2" t="s">
        <v>3420</v>
      </c>
      <c r="E6471" s="27">
        <v>0.4375</v>
      </c>
      <c r="F6471" s="27">
        <v>0.5</v>
      </c>
      <c r="G6471" s="25">
        <v>6.25E-2</v>
      </c>
      <c r="H6471" s="31" t="s">
        <v>3874</v>
      </c>
      <c r="I6471" s="2"/>
      <c r="J6471" s="31" t="s">
        <v>48</v>
      </c>
      <c r="K6471" s="2"/>
    </row>
    <row r="6472" spans="1:11">
      <c r="A6472" s="21">
        <v>45383</v>
      </c>
      <c r="B6472" s="30" t="s">
        <v>3869</v>
      </c>
      <c r="C6472" s="23" t="s">
        <v>443</v>
      </c>
      <c r="D6472" s="23" t="s">
        <v>1413</v>
      </c>
      <c r="E6472" s="24">
        <v>0.39583333333333331</v>
      </c>
      <c r="F6472" s="24">
        <v>0.40625</v>
      </c>
      <c r="G6472" s="25">
        <v>1.0416666666666685E-2</v>
      </c>
      <c r="H6472" s="31" t="s">
        <v>3867</v>
      </c>
      <c r="I6472" s="23"/>
      <c r="J6472" s="31" t="s">
        <v>34</v>
      </c>
      <c r="K6472" s="23"/>
    </row>
    <row r="6473" spans="1:11">
      <c r="A6473" s="3">
        <v>45383</v>
      </c>
      <c r="B6473" s="30" t="s">
        <v>3869</v>
      </c>
      <c r="C6473" s="2" t="s">
        <v>449</v>
      </c>
      <c r="D6473" s="2" t="s">
        <v>1880</v>
      </c>
      <c r="E6473" s="27">
        <v>0.40625</v>
      </c>
      <c r="F6473" s="27">
        <v>0.41666666666666669</v>
      </c>
      <c r="G6473" s="25">
        <v>1.0416666666666685E-2</v>
      </c>
      <c r="H6473" s="31" t="s">
        <v>3867</v>
      </c>
      <c r="I6473" s="2"/>
      <c r="J6473" s="31" t="s">
        <v>34</v>
      </c>
      <c r="K6473" s="2"/>
    </row>
    <row r="6474" spans="1:11">
      <c r="A6474" s="21">
        <v>45383</v>
      </c>
      <c r="B6474" s="30" t="s">
        <v>3869</v>
      </c>
      <c r="C6474" s="23" t="s">
        <v>2944</v>
      </c>
      <c r="D6474" s="23" t="s">
        <v>3421</v>
      </c>
      <c r="E6474" s="24">
        <v>0.41666666666666669</v>
      </c>
      <c r="F6474" s="24">
        <v>0.42708333333333331</v>
      </c>
      <c r="G6474" s="25">
        <v>1.041666666666663E-2</v>
      </c>
      <c r="H6474" s="31" t="s">
        <v>3874</v>
      </c>
      <c r="I6474" s="23"/>
      <c r="J6474" s="31" t="s">
        <v>48</v>
      </c>
      <c r="K6474" s="23"/>
    </row>
    <row r="6475" spans="1:11">
      <c r="A6475" s="3">
        <v>45383</v>
      </c>
      <c r="B6475" s="30" t="s">
        <v>3869</v>
      </c>
      <c r="C6475" s="2" t="s">
        <v>2944</v>
      </c>
      <c r="D6475" s="2" t="s">
        <v>3420</v>
      </c>
      <c r="E6475" s="27">
        <v>0.42708333333333331</v>
      </c>
      <c r="F6475" s="27">
        <v>0.45833333333333331</v>
      </c>
      <c r="G6475" s="25">
        <v>3.125E-2</v>
      </c>
      <c r="H6475" s="31" t="s">
        <v>3874</v>
      </c>
      <c r="I6475" s="2"/>
      <c r="J6475" s="31" t="s">
        <v>48</v>
      </c>
      <c r="K6475" s="2"/>
    </row>
    <row r="6476" spans="1:11">
      <c r="A6476" s="21">
        <v>45383</v>
      </c>
      <c r="B6476" s="30" t="s">
        <v>3869</v>
      </c>
      <c r="C6476" s="23" t="s">
        <v>443</v>
      </c>
      <c r="D6476" s="23" t="s">
        <v>3884</v>
      </c>
      <c r="E6476" s="24">
        <v>0.45833333333333331</v>
      </c>
      <c r="F6476" s="24">
        <v>0.5</v>
      </c>
      <c r="G6476" s="25">
        <v>4.1666666666666685E-2</v>
      </c>
      <c r="H6476" s="31" t="s">
        <v>3867</v>
      </c>
      <c r="I6476" s="23"/>
      <c r="J6476" s="31" t="s">
        <v>34</v>
      </c>
      <c r="K6476" s="23"/>
    </row>
    <row r="6477" spans="1:11">
      <c r="A6477" s="3">
        <v>45383</v>
      </c>
      <c r="B6477" s="30" t="s">
        <v>3869</v>
      </c>
      <c r="C6477" s="2" t="s">
        <v>2944</v>
      </c>
      <c r="D6477" s="2" t="s">
        <v>3420</v>
      </c>
      <c r="E6477" s="27">
        <v>0.54166666666666663</v>
      </c>
      <c r="F6477" s="27">
        <v>0.57291666666666663</v>
      </c>
      <c r="G6477" s="25">
        <v>3.125E-2</v>
      </c>
      <c r="H6477" s="31" t="s">
        <v>3874</v>
      </c>
      <c r="I6477" s="2"/>
      <c r="J6477" s="31" t="s">
        <v>48</v>
      </c>
      <c r="K6477" s="2"/>
    </row>
    <row r="6478" spans="1:11">
      <c r="A6478" s="21">
        <v>45383</v>
      </c>
      <c r="B6478" s="30" t="s">
        <v>3869</v>
      </c>
      <c r="C6478" s="23" t="s">
        <v>2944</v>
      </c>
      <c r="D6478" s="23" t="s">
        <v>3422</v>
      </c>
      <c r="E6478" s="24">
        <v>0.57291666666666663</v>
      </c>
      <c r="F6478" s="24">
        <v>0.58333333333333337</v>
      </c>
      <c r="G6478" s="25">
        <v>1.0416666666666741E-2</v>
      </c>
      <c r="H6478" s="31" t="s">
        <v>3874</v>
      </c>
      <c r="I6478" s="23"/>
      <c r="J6478" s="31" t="s">
        <v>48</v>
      </c>
      <c r="K6478" s="23"/>
    </row>
    <row r="6479" spans="1:11">
      <c r="A6479" s="3">
        <v>45383</v>
      </c>
      <c r="B6479" s="30" t="s">
        <v>3869</v>
      </c>
      <c r="C6479" s="2" t="s">
        <v>1589</v>
      </c>
      <c r="D6479" s="2" t="s">
        <v>3423</v>
      </c>
      <c r="E6479" s="27">
        <v>0.58333333333333337</v>
      </c>
      <c r="F6479" s="27">
        <v>0.625</v>
      </c>
      <c r="G6479" s="25">
        <v>4.166666666666663E-2</v>
      </c>
      <c r="H6479" s="31" t="s">
        <v>3874</v>
      </c>
      <c r="I6479" s="2"/>
      <c r="J6479" s="31" t="s">
        <v>48</v>
      </c>
      <c r="K6479" s="2"/>
    </row>
    <row r="6480" spans="1:11">
      <c r="A6480" s="21">
        <v>45383</v>
      </c>
      <c r="B6480" s="30" t="s">
        <v>3869</v>
      </c>
      <c r="C6480" s="23" t="s">
        <v>1639</v>
      </c>
      <c r="D6480" s="23" t="s">
        <v>3424</v>
      </c>
      <c r="E6480" s="24">
        <v>0.625</v>
      </c>
      <c r="F6480" s="24">
        <v>0.67708333333333337</v>
      </c>
      <c r="G6480" s="25">
        <v>5.208333333333337E-2</v>
      </c>
      <c r="H6480" s="31" t="s">
        <v>3874</v>
      </c>
      <c r="I6480" s="23"/>
      <c r="J6480" s="31" t="s">
        <v>48</v>
      </c>
      <c r="K6480" s="23"/>
    </row>
    <row r="6481" spans="1:11">
      <c r="A6481" s="3">
        <v>45383</v>
      </c>
      <c r="B6481" s="30" t="s">
        <v>3869</v>
      </c>
      <c r="C6481" s="2" t="s">
        <v>1589</v>
      </c>
      <c r="D6481" s="2" t="s">
        <v>3425</v>
      </c>
      <c r="E6481" s="27">
        <v>0.67708333333333337</v>
      </c>
      <c r="F6481" s="27">
        <v>0.6875</v>
      </c>
      <c r="G6481" s="25">
        <v>1.041666666666663E-2</v>
      </c>
      <c r="H6481" s="31" t="s">
        <v>3874</v>
      </c>
      <c r="I6481" s="2"/>
      <c r="J6481" s="31" t="s">
        <v>48</v>
      </c>
      <c r="K6481" s="2"/>
    </row>
    <row r="6482" spans="1:11">
      <c r="A6482" s="21">
        <v>45383</v>
      </c>
      <c r="B6482" s="30" t="s">
        <v>3869</v>
      </c>
      <c r="C6482" s="23" t="s">
        <v>2944</v>
      </c>
      <c r="D6482" s="23" t="s">
        <v>3985</v>
      </c>
      <c r="E6482" s="24">
        <v>0.6875</v>
      </c>
      <c r="F6482" s="24">
        <v>0.69791666666666663</v>
      </c>
      <c r="G6482" s="25">
        <v>1.041666666666663E-2</v>
      </c>
      <c r="H6482" s="31" t="s">
        <v>3874</v>
      </c>
      <c r="I6482" s="23"/>
      <c r="J6482" s="31" t="s">
        <v>48</v>
      </c>
      <c r="K6482" s="23"/>
    </row>
    <row r="6483" spans="1:11">
      <c r="A6483" s="3">
        <v>45383</v>
      </c>
      <c r="B6483" s="30" t="s">
        <v>3869</v>
      </c>
      <c r="C6483" s="2" t="s">
        <v>1600</v>
      </c>
      <c r="D6483" s="2" t="s">
        <v>3426</v>
      </c>
      <c r="E6483" s="27">
        <v>0.69791666666666663</v>
      </c>
      <c r="F6483" s="27">
        <v>0.70833333333333337</v>
      </c>
      <c r="G6483" s="25">
        <v>1.0416666666666741E-2</v>
      </c>
      <c r="H6483" s="31" t="s">
        <v>3874</v>
      </c>
      <c r="I6483" s="2"/>
      <c r="J6483" s="31" t="s">
        <v>48</v>
      </c>
      <c r="K6483" s="2"/>
    </row>
    <row r="6484" spans="1:11">
      <c r="A6484" s="21">
        <v>45383</v>
      </c>
      <c r="B6484" s="30" t="s">
        <v>3869</v>
      </c>
      <c r="C6484" s="23" t="s">
        <v>2944</v>
      </c>
      <c r="D6484" s="23" t="s">
        <v>3427</v>
      </c>
      <c r="E6484" s="24">
        <v>0.71875</v>
      </c>
      <c r="F6484" s="24">
        <v>0.72916666666666663</v>
      </c>
      <c r="G6484" s="25">
        <v>1.041666666666663E-2</v>
      </c>
      <c r="H6484" s="31" t="s">
        <v>3874</v>
      </c>
      <c r="I6484" s="23"/>
      <c r="J6484" s="31" t="s">
        <v>48</v>
      </c>
      <c r="K6484" s="23"/>
    </row>
    <row r="6485" spans="1:11">
      <c r="A6485" s="3">
        <v>45383</v>
      </c>
      <c r="B6485" s="30" t="s">
        <v>3869</v>
      </c>
      <c r="C6485" s="2" t="s">
        <v>719</v>
      </c>
      <c r="D6485" s="2" t="s">
        <v>3417</v>
      </c>
      <c r="E6485" s="27">
        <v>0.72916666666666663</v>
      </c>
      <c r="F6485" s="27">
        <v>0.76041666666666663</v>
      </c>
      <c r="G6485" s="25">
        <v>3.125E-2</v>
      </c>
      <c r="H6485" s="31" t="s">
        <v>3867</v>
      </c>
      <c r="I6485" s="2"/>
      <c r="J6485" s="31" t="s">
        <v>34</v>
      </c>
      <c r="K6485" s="2"/>
    </row>
    <row r="6486" spans="1:11">
      <c r="A6486" s="21">
        <v>45383</v>
      </c>
      <c r="B6486" s="30" t="s">
        <v>3869</v>
      </c>
      <c r="C6486" s="23" t="s">
        <v>746</v>
      </c>
      <c r="D6486" s="23" t="s">
        <v>1831</v>
      </c>
      <c r="E6486" s="24">
        <v>0.91666666666666663</v>
      </c>
      <c r="F6486" s="24">
        <v>0.9375</v>
      </c>
      <c r="G6486" s="25">
        <v>2.083333333333337E-2</v>
      </c>
      <c r="H6486" s="31" t="s">
        <v>3874</v>
      </c>
      <c r="I6486" s="23"/>
      <c r="J6486" s="31" t="s">
        <v>48</v>
      </c>
      <c r="K6486" s="23"/>
    </row>
    <row r="6487" spans="1:11">
      <c r="A6487" s="3">
        <v>45383</v>
      </c>
      <c r="B6487" s="30" t="s">
        <v>3869</v>
      </c>
      <c r="C6487" s="2" t="s">
        <v>719</v>
      </c>
      <c r="D6487" s="2" t="s">
        <v>3417</v>
      </c>
      <c r="E6487" s="27">
        <v>0.9375</v>
      </c>
      <c r="F6487" s="27">
        <v>0.95833333333333337</v>
      </c>
      <c r="G6487" s="25">
        <v>2.083333333333337E-2</v>
      </c>
      <c r="H6487" s="31" t="s">
        <v>3867</v>
      </c>
      <c r="I6487" s="2"/>
      <c r="J6487" s="31" t="s">
        <v>34</v>
      </c>
      <c r="K6487" s="2"/>
    </row>
    <row r="6488" spans="1:11">
      <c r="A6488" s="21">
        <v>45383</v>
      </c>
      <c r="B6488" s="30" t="s">
        <v>3869</v>
      </c>
      <c r="C6488" s="23" t="s">
        <v>3276</v>
      </c>
      <c r="D6488" s="23" t="s">
        <v>597</v>
      </c>
      <c r="E6488" s="24">
        <v>0.95833333333333337</v>
      </c>
      <c r="F6488" s="24">
        <v>0.96875</v>
      </c>
      <c r="G6488" s="25">
        <v>1.041666666666663E-2</v>
      </c>
      <c r="H6488" s="31" t="s">
        <v>3874</v>
      </c>
      <c r="I6488" s="23"/>
      <c r="J6488" s="31" t="s">
        <v>48</v>
      </c>
      <c r="K6488" s="23"/>
    </row>
    <row r="6489" spans="1:11">
      <c r="A6489" s="3">
        <v>45383</v>
      </c>
      <c r="B6489" s="30" t="s">
        <v>3869</v>
      </c>
      <c r="C6489" s="2" t="s">
        <v>2670</v>
      </c>
      <c r="D6489" s="2" t="s">
        <v>3428</v>
      </c>
      <c r="E6489" s="27">
        <v>0.96875</v>
      </c>
      <c r="F6489" s="27">
        <v>1</v>
      </c>
      <c r="G6489" s="25">
        <v>3.125E-2</v>
      </c>
      <c r="H6489" s="31" t="s">
        <v>3874</v>
      </c>
      <c r="I6489" s="2"/>
      <c r="J6489" s="31" t="s">
        <v>48</v>
      </c>
      <c r="K6489" s="2"/>
    </row>
    <row r="6490" spans="1:11">
      <c r="A6490" s="21">
        <v>45384</v>
      </c>
      <c r="B6490" s="30" t="s">
        <v>3870</v>
      </c>
      <c r="C6490" s="23" t="s">
        <v>3429</v>
      </c>
      <c r="D6490" s="23" t="s">
        <v>333</v>
      </c>
      <c r="E6490" s="24">
        <v>0</v>
      </c>
      <c r="F6490" s="24">
        <v>5.2083333333333336E-2</v>
      </c>
      <c r="G6490" s="25">
        <v>5.2083333333333336E-2</v>
      </c>
      <c r="H6490" s="31" t="s">
        <v>3866</v>
      </c>
      <c r="I6490" s="23"/>
      <c r="J6490" s="31" t="s">
        <v>50</v>
      </c>
      <c r="K6490" s="23"/>
    </row>
    <row r="6491" spans="1:11">
      <c r="A6491" s="3">
        <v>45384</v>
      </c>
      <c r="B6491" s="30" t="s">
        <v>3870</v>
      </c>
      <c r="C6491" s="2" t="s">
        <v>443</v>
      </c>
      <c r="D6491" s="2" t="s">
        <v>1413</v>
      </c>
      <c r="E6491" s="27">
        <v>0.39583333333333331</v>
      </c>
      <c r="F6491" s="27">
        <v>0.40625</v>
      </c>
      <c r="G6491" s="25">
        <v>1.0416666666666685E-2</v>
      </c>
      <c r="H6491" s="31" t="s">
        <v>3867</v>
      </c>
      <c r="I6491" s="2"/>
      <c r="J6491" s="31" t="s">
        <v>34</v>
      </c>
      <c r="K6491" s="2"/>
    </row>
    <row r="6492" spans="1:11">
      <c r="A6492" s="21">
        <v>45384</v>
      </c>
      <c r="B6492" s="30" t="s">
        <v>3870</v>
      </c>
      <c r="C6492" s="23" t="s">
        <v>3236</v>
      </c>
      <c r="D6492" s="23" t="s">
        <v>3209</v>
      </c>
      <c r="E6492" s="24">
        <v>0.40625</v>
      </c>
      <c r="F6492" s="24">
        <v>0.41666666666666669</v>
      </c>
      <c r="G6492" s="25">
        <v>1.0416666666666685E-2</v>
      </c>
      <c r="H6492" s="31" t="s">
        <v>3874</v>
      </c>
      <c r="I6492" s="23"/>
      <c r="J6492" s="31" t="s">
        <v>48</v>
      </c>
      <c r="K6492" s="23"/>
    </row>
    <row r="6493" spans="1:11">
      <c r="A6493" s="3">
        <v>45384</v>
      </c>
      <c r="B6493" s="30" t="s">
        <v>3870</v>
      </c>
      <c r="C6493" s="2" t="s">
        <v>1639</v>
      </c>
      <c r="D6493" s="2" t="s">
        <v>2475</v>
      </c>
      <c r="E6493" s="27">
        <v>0.41666666666666669</v>
      </c>
      <c r="F6493" s="27">
        <v>0.45833333333333331</v>
      </c>
      <c r="G6493" s="25">
        <v>4.166666666666663E-2</v>
      </c>
      <c r="H6493" s="31" t="s">
        <v>3874</v>
      </c>
      <c r="I6493" s="2"/>
      <c r="J6493" s="31" t="s">
        <v>48</v>
      </c>
      <c r="K6493" s="2"/>
    </row>
    <row r="6494" spans="1:11">
      <c r="A6494" s="21">
        <v>45384</v>
      </c>
      <c r="B6494" s="30" t="s">
        <v>3870</v>
      </c>
      <c r="C6494" s="23" t="s">
        <v>3236</v>
      </c>
      <c r="D6494" s="23" t="s">
        <v>3209</v>
      </c>
      <c r="E6494" s="24">
        <v>0.45833333333333331</v>
      </c>
      <c r="F6494" s="24">
        <v>0.47916666666666669</v>
      </c>
      <c r="G6494" s="25">
        <v>2.083333333333337E-2</v>
      </c>
      <c r="H6494" s="31" t="s">
        <v>3874</v>
      </c>
      <c r="I6494" s="23"/>
      <c r="J6494" s="31" t="s">
        <v>48</v>
      </c>
      <c r="K6494" s="23"/>
    </row>
    <row r="6495" spans="1:11">
      <c r="A6495" s="3">
        <v>45384</v>
      </c>
      <c r="B6495" s="30" t="s">
        <v>3870</v>
      </c>
      <c r="C6495" s="2" t="s">
        <v>1589</v>
      </c>
      <c r="D6495" s="2" t="s">
        <v>3430</v>
      </c>
      <c r="E6495" s="27">
        <v>0.54166666666666663</v>
      </c>
      <c r="F6495" s="27">
        <v>0.55208333333333337</v>
      </c>
      <c r="G6495" s="25">
        <v>1.0416666666666741E-2</v>
      </c>
      <c r="H6495" s="31" t="s">
        <v>3874</v>
      </c>
      <c r="I6495" s="2"/>
      <c r="J6495" s="31" t="s">
        <v>48</v>
      </c>
      <c r="K6495" s="2"/>
    </row>
    <row r="6496" spans="1:11">
      <c r="A6496" s="21">
        <v>45384</v>
      </c>
      <c r="B6496" s="30" t="s">
        <v>3870</v>
      </c>
      <c r="C6496" s="23" t="s">
        <v>1589</v>
      </c>
      <c r="D6496" s="23" t="s">
        <v>3431</v>
      </c>
      <c r="E6496" s="24">
        <v>0.55208333333333337</v>
      </c>
      <c r="F6496" s="24">
        <v>0.59375</v>
      </c>
      <c r="G6496" s="25">
        <v>4.166666666666663E-2</v>
      </c>
      <c r="H6496" s="31" t="s">
        <v>3874</v>
      </c>
      <c r="I6496" s="23"/>
      <c r="J6496" s="31" t="s">
        <v>48</v>
      </c>
      <c r="K6496" s="23"/>
    </row>
    <row r="6497" spans="1:11">
      <c r="A6497" s="3">
        <v>45384</v>
      </c>
      <c r="B6497" s="30" t="s">
        <v>3870</v>
      </c>
      <c r="C6497" s="2" t="s">
        <v>2944</v>
      </c>
      <c r="D6497" s="2" t="s">
        <v>3432</v>
      </c>
      <c r="E6497" s="27">
        <v>0.59375</v>
      </c>
      <c r="F6497" s="27">
        <v>0.60416666666666663</v>
      </c>
      <c r="G6497" s="25">
        <v>1.041666666666663E-2</v>
      </c>
      <c r="H6497" s="31" t="s">
        <v>3874</v>
      </c>
      <c r="I6497" s="2"/>
      <c r="J6497" s="31" t="s">
        <v>48</v>
      </c>
      <c r="K6497" s="2"/>
    </row>
    <row r="6498" spans="1:11">
      <c r="A6498" s="21">
        <v>45384</v>
      </c>
      <c r="B6498" s="30" t="s">
        <v>3870</v>
      </c>
      <c r="C6498" s="23" t="s">
        <v>1639</v>
      </c>
      <c r="D6498" s="23" t="s">
        <v>2259</v>
      </c>
      <c r="E6498" s="24">
        <v>0.625</v>
      </c>
      <c r="F6498" s="24">
        <v>0.66666666666666663</v>
      </c>
      <c r="G6498" s="25">
        <v>4.166666666666663E-2</v>
      </c>
      <c r="H6498" s="31" t="s">
        <v>3874</v>
      </c>
      <c r="I6498" s="23"/>
      <c r="J6498" s="31" t="s">
        <v>48</v>
      </c>
      <c r="K6498" s="23"/>
    </row>
    <row r="6499" spans="1:11">
      <c r="A6499" s="3">
        <v>45384</v>
      </c>
      <c r="B6499" s="30" t="s">
        <v>3870</v>
      </c>
      <c r="C6499" s="2" t="s">
        <v>1589</v>
      </c>
      <c r="D6499" s="2" t="s">
        <v>3433</v>
      </c>
      <c r="E6499" s="27">
        <v>0.69791666666666663</v>
      </c>
      <c r="F6499" s="27">
        <v>0.72916666666666663</v>
      </c>
      <c r="G6499" s="25">
        <v>3.125E-2</v>
      </c>
      <c r="H6499" s="31" t="s">
        <v>3874</v>
      </c>
      <c r="I6499" s="2"/>
      <c r="J6499" s="31" t="s">
        <v>48</v>
      </c>
      <c r="K6499" s="2"/>
    </row>
    <row r="6500" spans="1:11">
      <c r="A6500" s="21">
        <v>45384</v>
      </c>
      <c r="B6500" s="30" t="s">
        <v>3870</v>
      </c>
      <c r="C6500" s="23" t="s">
        <v>443</v>
      </c>
      <c r="D6500" s="23" t="s">
        <v>3434</v>
      </c>
      <c r="E6500" s="24">
        <v>0.72916666666666663</v>
      </c>
      <c r="F6500" s="24">
        <v>0.75</v>
      </c>
      <c r="G6500" s="25">
        <v>2.083333333333337E-2</v>
      </c>
      <c r="H6500" s="31" t="s">
        <v>3867</v>
      </c>
      <c r="I6500" s="23"/>
      <c r="J6500" s="31" t="s">
        <v>34</v>
      </c>
      <c r="K6500" s="23"/>
    </row>
    <row r="6501" spans="1:11">
      <c r="A6501" s="3">
        <v>45384</v>
      </c>
      <c r="B6501" s="30" t="s">
        <v>3870</v>
      </c>
      <c r="C6501" s="2" t="s">
        <v>2944</v>
      </c>
      <c r="D6501" s="2" t="s">
        <v>3432</v>
      </c>
      <c r="E6501" s="27">
        <v>0.76041666666666663</v>
      </c>
      <c r="F6501" s="27">
        <v>0.77083333333333337</v>
      </c>
      <c r="G6501" s="25">
        <v>1.0416666666666741E-2</v>
      </c>
      <c r="H6501" s="31" t="s">
        <v>3874</v>
      </c>
      <c r="I6501" s="2"/>
      <c r="J6501" s="31" t="s">
        <v>48</v>
      </c>
      <c r="K6501" s="2"/>
    </row>
    <row r="6502" spans="1:11">
      <c r="A6502" s="21">
        <v>45384</v>
      </c>
      <c r="B6502" s="30" t="s">
        <v>3870</v>
      </c>
      <c r="C6502" s="23" t="s">
        <v>2944</v>
      </c>
      <c r="D6502" s="23" t="s">
        <v>3435</v>
      </c>
      <c r="E6502" s="24">
        <v>0.88541666666666663</v>
      </c>
      <c r="F6502" s="24">
        <v>0.89583333333333337</v>
      </c>
      <c r="G6502" s="25">
        <v>1.0416666666666741E-2</v>
      </c>
      <c r="H6502" s="31" t="s">
        <v>3874</v>
      </c>
      <c r="I6502" s="23"/>
      <c r="J6502" s="31" t="s">
        <v>48</v>
      </c>
      <c r="K6502" s="23"/>
    </row>
    <row r="6503" spans="1:11">
      <c r="A6503" s="3">
        <v>45384</v>
      </c>
      <c r="B6503" s="30" t="s">
        <v>3870</v>
      </c>
      <c r="C6503" s="2" t="s">
        <v>746</v>
      </c>
      <c r="D6503" s="2" t="s">
        <v>3436</v>
      </c>
      <c r="E6503" s="27">
        <v>0.89583333333333337</v>
      </c>
      <c r="F6503" s="27">
        <v>0.90625</v>
      </c>
      <c r="G6503" s="25">
        <v>1.041666666666663E-2</v>
      </c>
      <c r="H6503" s="31" t="s">
        <v>3874</v>
      </c>
      <c r="I6503" s="2"/>
      <c r="J6503" s="31" t="s">
        <v>48</v>
      </c>
      <c r="K6503" s="2"/>
    </row>
    <row r="6504" spans="1:11">
      <c r="A6504" s="21">
        <v>45384</v>
      </c>
      <c r="B6504" s="30" t="s">
        <v>3870</v>
      </c>
      <c r="C6504" s="23" t="s">
        <v>2944</v>
      </c>
      <c r="D6504" s="23" t="s">
        <v>3432</v>
      </c>
      <c r="E6504" s="24">
        <v>0.90277777777777779</v>
      </c>
      <c r="F6504" s="24">
        <v>0.92708333333333337</v>
      </c>
      <c r="G6504" s="25">
        <v>2.430555555555558E-2</v>
      </c>
      <c r="H6504" s="31" t="s">
        <v>3874</v>
      </c>
      <c r="I6504" s="23"/>
      <c r="J6504" s="31" t="s">
        <v>48</v>
      </c>
      <c r="K6504" s="23"/>
    </row>
    <row r="6505" spans="1:11">
      <c r="A6505" s="3">
        <v>45384</v>
      </c>
      <c r="B6505" s="30" t="s">
        <v>3870</v>
      </c>
      <c r="C6505" s="2" t="s">
        <v>2944</v>
      </c>
      <c r="D6505" s="2" t="s">
        <v>3435</v>
      </c>
      <c r="E6505" s="27">
        <v>0.92708333333333337</v>
      </c>
      <c r="F6505" s="27">
        <v>0.9375</v>
      </c>
      <c r="G6505" s="25">
        <v>1.041666666666663E-2</v>
      </c>
      <c r="H6505" s="31" t="s">
        <v>3874</v>
      </c>
      <c r="I6505" s="2"/>
      <c r="J6505" s="31" t="s">
        <v>48</v>
      </c>
      <c r="K6505" s="2"/>
    </row>
    <row r="6506" spans="1:11">
      <c r="A6506" s="21">
        <v>45384</v>
      </c>
      <c r="B6506" s="30" t="s">
        <v>3870</v>
      </c>
      <c r="C6506" s="23" t="s">
        <v>3429</v>
      </c>
      <c r="D6506" s="23" t="s">
        <v>333</v>
      </c>
      <c r="E6506" s="24">
        <v>0.9375</v>
      </c>
      <c r="F6506" s="24">
        <v>0.97916666666666663</v>
      </c>
      <c r="G6506" s="25">
        <v>4.166666666666663E-2</v>
      </c>
      <c r="H6506" s="31" t="s">
        <v>3866</v>
      </c>
      <c r="I6506" s="23"/>
      <c r="J6506" s="31" t="s">
        <v>50</v>
      </c>
      <c r="K6506" s="23"/>
    </row>
    <row r="6507" spans="1:11">
      <c r="A6507" s="3">
        <v>45385</v>
      </c>
      <c r="B6507" s="30" t="s">
        <v>3871</v>
      </c>
      <c r="C6507" s="2" t="s">
        <v>443</v>
      </c>
      <c r="D6507" s="2" t="s">
        <v>1413</v>
      </c>
      <c r="E6507" s="27">
        <v>0.39583333333333331</v>
      </c>
      <c r="F6507" s="27">
        <v>0.40625</v>
      </c>
      <c r="G6507" s="25">
        <v>1.0416666666666685E-2</v>
      </c>
      <c r="H6507" s="31" t="s">
        <v>3867</v>
      </c>
      <c r="I6507" s="2"/>
      <c r="J6507" s="31" t="s">
        <v>34</v>
      </c>
      <c r="K6507" s="2"/>
    </row>
    <row r="6508" spans="1:11">
      <c r="A6508" s="21">
        <v>45385</v>
      </c>
      <c r="B6508" s="30" t="s">
        <v>3871</v>
      </c>
      <c r="C6508" s="23" t="s">
        <v>1600</v>
      </c>
      <c r="D6508" s="23" t="s">
        <v>3437</v>
      </c>
      <c r="E6508" s="24">
        <v>0.40625</v>
      </c>
      <c r="F6508" s="24">
        <v>0.41666666666666669</v>
      </c>
      <c r="G6508" s="25">
        <v>1.0416666666666685E-2</v>
      </c>
      <c r="H6508" s="31" t="s">
        <v>3874</v>
      </c>
      <c r="I6508" s="23"/>
      <c r="J6508" s="31" t="s">
        <v>48</v>
      </c>
      <c r="K6508" s="23"/>
    </row>
    <row r="6509" spans="1:11">
      <c r="A6509" s="3">
        <v>45385</v>
      </c>
      <c r="B6509" s="30" t="s">
        <v>3871</v>
      </c>
      <c r="C6509" s="2" t="s">
        <v>1589</v>
      </c>
      <c r="D6509" s="2" t="s">
        <v>3438</v>
      </c>
      <c r="E6509" s="27">
        <v>0.41666666666666669</v>
      </c>
      <c r="F6509" s="27">
        <v>0.51388888888888895</v>
      </c>
      <c r="G6509" s="25">
        <v>9.7222222222222265E-2</v>
      </c>
      <c r="H6509" s="31" t="s">
        <v>3874</v>
      </c>
      <c r="I6509" s="2"/>
      <c r="J6509" s="31" t="s">
        <v>48</v>
      </c>
      <c r="K6509" s="2"/>
    </row>
    <row r="6510" spans="1:11">
      <c r="A6510" s="21">
        <v>45385</v>
      </c>
      <c r="B6510" s="30" t="s">
        <v>3871</v>
      </c>
      <c r="C6510" s="23" t="s">
        <v>1589</v>
      </c>
      <c r="D6510" s="23" t="s">
        <v>3439</v>
      </c>
      <c r="E6510" s="24">
        <v>0.54166666666666663</v>
      </c>
      <c r="F6510" s="24">
        <v>0.58333333333333337</v>
      </c>
      <c r="G6510" s="25">
        <v>4.1666666666666741E-2</v>
      </c>
      <c r="H6510" s="31" t="s">
        <v>3874</v>
      </c>
      <c r="I6510" s="23"/>
      <c r="J6510" s="31" t="s">
        <v>48</v>
      </c>
      <c r="K6510" s="23"/>
    </row>
    <row r="6511" spans="1:11">
      <c r="A6511" s="3">
        <v>45385</v>
      </c>
      <c r="B6511" s="30" t="s">
        <v>3871</v>
      </c>
      <c r="C6511" s="2" t="s">
        <v>1589</v>
      </c>
      <c r="D6511" s="2" t="s">
        <v>3440</v>
      </c>
      <c r="E6511" s="27">
        <v>0.58333333333333337</v>
      </c>
      <c r="F6511" s="27">
        <v>0.60416666666666663</v>
      </c>
      <c r="G6511" s="25">
        <v>2.0833333333333259E-2</v>
      </c>
      <c r="H6511" s="31" t="s">
        <v>3874</v>
      </c>
      <c r="I6511" s="2"/>
      <c r="J6511" s="31" t="s">
        <v>48</v>
      </c>
      <c r="K6511" s="2"/>
    </row>
    <row r="6512" spans="1:11">
      <c r="A6512" s="21">
        <v>45385</v>
      </c>
      <c r="B6512" s="30" t="s">
        <v>3871</v>
      </c>
      <c r="C6512" s="23" t="s">
        <v>1589</v>
      </c>
      <c r="D6512" s="23" t="s">
        <v>3441</v>
      </c>
      <c r="E6512" s="24">
        <v>0.625</v>
      </c>
      <c r="F6512" s="24">
        <v>0.64583333333333337</v>
      </c>
      <c r="G6512" s="25">
        <v>2.083333333333337E-2</v>
      </c>
      <c r="H6512" s="31" t="s">
        <v>3874</v>
      </c>
      <c r="I6512" s="23"/>
      <c r="J6512" s="31" t="s">
        <v>48</v>
      </c>
      <c r="K6512" s="23"/>
    </row>
    <row r="6513" spans="1:11">
      <c r="A6513" s="3">
        <v>45385</v>
      </c>
      <c r="B6513" s="30" t="s">
        <v>3871</v>
      </c>
      <c r="C6513" s="2" t="s">
        <v>1589</v>
      </c>
      <c r="D6513" s="2" t="s">
        <v>3442</v>
      </c>
      <c r="E6513" s="27">
        <v>0.64583333333333337</v>
      </c>
      <c r="F6513" s="27">
        <v>0.66666666666666663</v>
      </c>
      <c r="G6513" s="25">
        <v>2.0833333333333259E-2</v>
      </c>
      <c r="H6513" s="31" t="s">
        <v>3874</v>
      </c>
      <c r="I6513" s="2"/>
      <c r="J6513" s="31" t="s">
        <v>48</v>
      </c>
      <c r="K6513" s="2"/>
    </row>
    <row r="6514" spans="1:11">
      <c r="A6514" s="21">
        <v>45385</v>
      </c>
      <c r="B6514" s="30" t="s">
        <v>3871</v>
      </c>
      <c r="C6514" s="23" t="s">
        <v>1589</v>
      </c>
      <c r="D6514" s="23" t="s">
        <v>3443</v>
      </c>
      <c r="E6514" s="24">
        <v>0.66666666666666663</v>
      </c>
      <c r="F6514" s="24">
        <v>0.6875</v>
      </c>
      <c r="G6514" s="25">
        <v>2.083333333333337E-2</v>
      </c>
      <c r="H6514" s="31" t="s">
        <v>3874</v>
      </c>
      <c r="I6514" s="23"/>
      <c r="J6514" s="31" t="s">
        <v>48</v>
      </c>
      <c r="K6514" s="23"/>
    </row>
    <row r="6515" spans="1:11">
      <c r="A6515" s="3">
        <v>45385</v>
      </c>
      <c r="B6515" s="30" t="s">
        <v>3871</v>
      </c>
      <c r="C6515" s="2" t="s">
        <v>1639</v>
      </c>
      <c r="D6515" s="2" t="s">
        <v>2966</v>
      </c>
      <c r="E6515" s="27">
        <v>0.6875</v>
      </c>
      <c r="F6515" s="27">
        <v>0.70833333333333337</v>
      </c>
      <c r="G6515" s="25">
        <v>2.083333333333337E-2</v>
      </c>
      <c r="H6515" s="31" t="s">
        <v>3874</v>
      </c>
      <c r="I6515" s="2"/>
      <c r="J6515" s="31" t="s">
        <v>48</v>
      </c>
      <c r="K6515" s="2"/>
    </row>
    <row r="6516" spans="1:11">
      <c r="A6516" s="21">
        <v>45385</v>
      </c>
      <c r="B6516" s="30" t="s">
        <v>3871</v>
      </c>
      <c r="C6516" s="23" t="s">
        <v>1639</v>
      </c>
      <c r="D6516" s="23" t="s">
        <v>2436</v>
      </c>
      <c r="E6516" s="24">
        <v>0.70833333333333337</v>
      </c>
      <c r="F6516" s="24">
        <v>0.72916666666666663</v>
      </c>
      <c r="G6516" s="25">
        <v>2.0833333333333259E-2</v>
      </c>
      <c r="H6516" s="31" t="s">
        <v>3874</v>
      </c>
      <c r="I6516" s="23"/>
      <c r="J6516" s="31" t="s">
        <v>48</v>
      </c>
      <c r="K6516" s="23"/>
    </row>
    <row r="6517" spans="1:11">
      <c r="A6517" s="3">
        <v>45385</v>
      </c>
      <c r="B6517" s="30" t="s">
        <v>3871</v>
      </c>
      <c r="C6517" s="2" t="s">
        <v>1589</v>
      </c>
      <c r="D6517" s="2" t="s">
        <v>3444</v>
      </c>
      <c r="E6517" s="27">
        <v>0.72916666666666663</v>
      </c>
      <c r="F6517" s="27">
        <v>0.75</v>
      </c>
      <c r="G6517" s="25">
        <v>2.083333333333337E-2</v>
      </c>
      <c r="H6517" s="31" t="s">
        <v>3874</v>
      </c>
      <c r="I6517" s="2"/>
      <c r="J6517" s="31" t="s">
        <v>48</v>
      </c>
      <c r="K6517" s="2"/>
    </row>
    <row r="6518" spans="1:11">
      <c r="A6518" s="21">
        <v>45385</v>
      </c>
      <c r="B6518" s="30" t="s">
        <v>3871</v>
      </c>
      <c r="C6518" s="23" t="s">
        <v>2944</v>
      </c>
      <c r="D6518" s="23" t="s">
        <v>3445</v>
      </c>
      <c r="E6518" s="24">
        <v>0.75</v>
      </c>
      <c r="F6518" s="24">
        <v>0.77083333333333337</v>
      </c>
      <c r="G6518" s="25">
        <v>2.083333333333337E-2</v>
      </c>
      <c r="H6518" s="31" t="s">
        <v>3874</v>
      </c>
      <c r="I6518" s="23"/>
      <c r="J6518" s="31" t="s">
        <v>48</v>
      </c>
      <c r="K6518" s="23"/>
    </row>
    <row r="6519" spans="1:11">
      <c r="A6519" s="3">
        <v>45385</v>
      </c>
      <c r="B6519" s="30" t="s">
        <v>3871</v>
      </c>
      <c r="C6519" s="2" t="s">
        <v>2670</v>
      </c>
      <c r="D6519" s="2" t="s">
        <v>3446</v>
      </c>
      <c r="E6519" s="27">
        <v>0.84722222222222221</v>
      </c>
      <c r="F6519" s="27">
        <v>0.90625</v>
      </c>
      <c r="G6519" s="25">
        <v>5.902777777777779E-2</v>
      </c>
      <c r="H6519" s="31" t="s">
        <v>3874</v>
      </c>
      <c r="I6519" s="2"/>
      <c r="J6519" s="31" t="s">
        <v>48</v>
      </c>
      <c r="K6519" s="2"/>
    </row>
    <row r="6520" spans="1:11">
      <c r="A6520" s="21">
        <v>45385</v>
      </c>
      <c r="B6520" s="30" t="s">
        <v>3871</v>
      </c>
      <c r="C6520" s="23" t="s">
        <v>3429</v>
      </c>
      <c r="D6520" s="23" t="s">
        <v>333</v>
      </c>
      <c r="E6520" s="24">
        <v>0.90625</v>
      </c>
      <c r="F6520" s="24">
        <v>0.9375</v>
      </c>
      <c r="G6520" s="25">
        <v>3.125E-2</v>
      </c>
      <c r="H6520" s="31" t="s">
        <v>3866</v>
      </c>
      <c r="I6520" s="23"/>
      <c r="J6520" s="31" t="s">
        <v>50</v>
      </c>
      <c r="K6520" s="23"/>
    </row>
    <row r="6521" spans="1:11">
      <c r="A6521" s="3">
        <v>45386</v>
      </c>
      <c r="B6521" s="30" t="s">
        <v>3872</v>
      </c>
      <c r="C6521" s="2" t="s">
        <v>443</v>
      </c>
      <c r="D6521" s="2" t="s">
        <v>1413</v>
      </c>
      <c r="E6521" s="27">
        <v>0.39583333333333331</v>
      </c>
      <c r="F6521" s="27">
        <v>0.40625</v>
      </c>
      <c r="G6521" s="25">
        <v>1.0416666666666685E-2</v>
      </c>
      <c r="H6521" s="31" t="s">
        <v>3867</v>
      </c>
      <c r="I6521" s="2"/>
      <c r="J6521" s="31" t="s">
        <v>34</v>
      </c>
      <c r="K6521" s="2"/>
    </row>
    <row r="6522" spans="1:11">
      <c r="A6522" s="21">
        <v>45386</v>
      </c>
      <c r="B6522" s="30" t="s">
        <v>3872</v>
      </c>
      <c r="C6522" s="23" t="s">
        <v>1589</v>
      </c>
      <c r="D6522" s="23" t="s">
        <v>3447</v>
      </c>
      <c r="E6522" s="24">
        <v>0.40625</v>
      </c>
      <c r="F6522" s="24">
        <v>0.42708333333333331</v>
      </c>
      <c r="G6522" s="25">
        <v>2.0833333333333315E-2</v>
      </c>
      <c r="H6522" s="31" t="s">
        <v>3874</v>
      </c>
      <c r="I6522" s="23"/>
      <c r="J6522" s="31" t="s">
        <v>48</v>
      </c>
      <c r="K6522" s="23"/>
    </row>
    <row r="6523" spans="1:11">
      <c r="A6523" s="3">
        <v>45386</v>
      </c>
      <c r="B6523" s="30" t="s">
        <v>3872</v>
      </c>
      <c r="C6523" s="2" t="s">
        <v>1600</v>
      </c>
      <c r="D6523" s="2" t="s">
        <v>3448</v>
      </c>
      <c r="E6523" s="27">
        <v>0.4375</v>
      </c>
      <c r="F6523" s="27">
        <v>0.44791666666666669</v>
      </c>
      <c r="G6523" s="25">
        <v>1.0416666666666685E-2</v>
      </c>
      <c r="H6523" s="31" t="s">
        <v>3874</v>
      </c>
      <c r="I6523" s="2"/>
      <c r="J6523" s="31" t="s">
        <v>48</v>
      </c>
      <c r="K6523" s="2"/>
    </row>
    <row r="6524" spans="1:11">
      <c r="A6524" s="21">
        <v>45386</v>
      </c>
      <c r="B6524" s="30" t="s">
        <v>3872</v>
      </c>
      <c r="C6524" s="23" t="s">
        <v>2944</v>
      </c>
      <c r="D6524" s="23" t="s">
        <v>3449</v>
      </c>
      <c r="E6524" s="24">
        <v>0.44791666666666669</v>
      </c>
      <c r="F6524" s="24">
        <v>0.45833333333333331</v>
      </c>
      <c r="G6524" s="25">
        <v>1.041666666666663E-2</v>
      </c>
      <c r="H6524" s="31" t="s">
        <v>3874</v>
      </c>
      <c r="I6524" s="23"/>
      <c r="J6524" s="31" t="s">
        <v>48</v>
      </c>
      <c r="K6524" s="23"/>
    </row>
    <row r="6525" spans="1:11">
      <c r="A6525" s="3">
        <v>45386</v>
      </c>
      <c r="B6525" s="30" t="s">
        <v>3872</v>
      </c>
      <c r="C6525" s="2" t="s">
        <v>2670</v>
      </c>
      <c r="D6525" s="2" t="s">
        <v>3446</v>
      </c>
      <c r="E6525" s="27">
        <v>0.45833333333333331</v>
      </c>
      <c r="F6525" s="27">
        <v>0.5</v>
      </c>
      <c r="G6525" s="25">
        <v>4.1666666666666685E-2</v>
      </c>
      <c r="H6525" s="31" t="s">
        <v>3874</v>
      </c>
      <c r="I6525" s="2"/>
      <c r="J6525" s="31" t="s">
        <v>48</v>
      </c>
      <c r="K6525" s="2"/>
    </row>
    <row r="6526" spans="1:11">
      <c r="A6526" s="21">
        <v>45386</v>
      </c>
      <c r="B6526" s="30" t="s">
        <v>3872</v>
      </c>
      <c r="C6526" s="23" t="s">
        <v>2670</v>
      </c>
      <c r="D6526" s="23" t="s">
        <v>3446</v>
      </c>
      <c r="E6526" s="24">
        <v>0.54166666666666663</v>
      </c>
      <c r="F6526" s="24">
        <v>0.60416666666666663</v>
      </c>
      <c r="G6526" s="25">
        <v>6.25E-2</v>
      </c>
      <c r="H6526" s="31" t="s">
        <v>3874</v>
      </c>
      <c r="I6526" s="23"/>
      <c r="J6526" s="31" t="s">
        <v>48</v>
      </c>
      <c r="K6526" s="23"/>
    </row>
    <row r="6527" spans="1:11">
      <c r="A6527" s="3">
        <v>45386</v>
      </c>
      <c r="B6527" s="30" t="s">
        <v>3872</v>
      </c>
      <c r="C6527" s="2" t="s">
        <v>1589</v>
      </c>
      <c r="D6527" s="2" t="s">
        <v>3450</v>
      </c>
      <c r="E6527" s="27">
        <v>0.60416666666666663</v>
      </c>
      <c r="F6527" s="27">
        <v>0.625</v>
      </c>
      <c r="G6527" s="25">
        <v>2.083333333333337E-2</v>
      </c>
      <c r="H6527" s="31" t="s">
        <v>3874</v>
      </c>
      <c r="I6527" s="2"/>
      <c r="J6527" s="31" t="s">
        <v>48</v>
      </c>
      <c r="K6527" s="2"/>
    </row>
    <row r="6528" spans="1:11">
      <c r="A6528" s="21">
        <v>45386</v>
      </c>
      <c r="B6528" s="30" t="s">
        <v>3872</v>
      </c>
      <c r="C6528" s="23" t="s">
        <v>1639</v>
      </c>
      <c r="D6528" s="23" t="s">
        <v>2475</v>
      </c>
      <c r="E6528" s="24">
        <v>0.625</v>
      </c>
      <c r="F6528" s="24">
        <v>0.66666666666666663</v>
      </c>
      <c r="G6528" s="25">
        <v>4.166666666666663E-2</v>
      </c>
      <c r="H6528" s="31" t="s">
        <v>3874</v>
      </c>
      <c r="I6528" s="23"/>
      <c r="J6528" s="31" t="s">
        <v>48</v>
      </c>
      <c r="K6528" s="23"/>
    </row>
    <row r="6529" spans="1:11">
      <c r="A6529" s="3">
        <v>45386</v>
      </c>
      <c r="B6529" s="30" t="s">
        <v>3872</v>
      </c>
      <c r="C6529" s="2" t="s">
        <v>1589</v>
      </c>
      <c r="D6529" s="2" t="s">
        <v>3451</v>
      </c>
      <c r="E6529" s="27">
        <v>0.66666666666666663</v>
      </c>
      <c r="F6529" s="27">
        <v>0.72916666666666663</v>
      </c>
      <c r="G6529" s="25">
        <v>6.25E-2</v>
      </c>
      <c r="H6529" s="31" t="s">
        <v>3874</v>
      </c>
      <c r="I6529" s="2"/>
      <c r="J6529" s="31" t="s">
        <v>48</v>
      </c>
      <c r="K6529" s="2"/>
    </row>
    <row r="6530" spans="1:11">
      <c r="A6530" s="21">
        <v>45386</v>
      </c>
      <c r="B6530" s="30" t="s">
        <v>3872</v>
      </c>
      <c r="C6530" s="23" t="s">
        <v>2670</v>
      </c>
      <c r="D6530" s="23" t="s">
        <v>3452</v>
      </c>
      <c r="E6530" s="24">
        <v>0.72916666666666663</v>
      </c>
      <c r="F6530" s="24">
        <v>0.75694444444444453</v>
      </c>
      <c r="G6530" s="25">
        <v>2.7777777777777901E-2</v>
      </c>
      <c r="H6530" s="31" t="s">
        <v>3874</v>
      </c>
      <c r="I6530" s="23" t="s">
        <v>3453</v>
      </c>
      <c r="J6530" s="31" t="s">
        <v>48</v>
      </c>
      <c r="K6530" s="23"/>
    </row>
    <row r="6531" spans="1:11">
      <c r="A6531" s="3">
        <v>45386</v>
      </c>
      <c r="B6531" s="30" t="s">
        <v>3872</v>
      </c>
      <c r="C6531" s="2" t="s">
        <v>1589</v>
      </c>
      <c r="D6531" s="2" t="s">
        <v>3454</v>
      </c>
      <c r="E6531" s="27">
        <v>0.75694444444444453</v>
      </c>
      <c r="F6531" s="27">
        <v>0.77777777777777779</v>
      </c>
      <c r="G6531" s="25">
        <v>2.0833333333333259E-2</v>
      </c>
      <c r="H6531" s="31" t="s">
        <v>3874</v>
      </c>
      <c r="I6531" s="2"/>
      <c r="J6531" s="31" t="s">
        <v>48</v>
      </c>
      <c r="K6531" s="2"/>
    </row>
    <row r="6532" spans="1:11">
      <c r="A6532" s="21">
        <v>45386</v>
      </c>
      <c r="B6532" s="30" t="s">
        <v>3872</v>
      </c>
      <c r="C6532" s="23" t="s">
        <v>2670</v>
      </c>
      <c r="D6532" s="23" t="s">
        <v>3452</v>
      </c>
      <c r="E6532" s="24">
        <v>0.95833333333333337</v>
      </c>
      <c r="F6532" s="24">
        <v>1</v>
      </c>
      <c r="G6532" s="25">
        <v>4.166666666666663E-2</v>
      </c>
      <c r="H6532" s="31" t="s">
        <v>3874</v>
      </c>
      <c r="I6532" s="23"/>
      <c r="J6532" s="31" t="s">
        <v>48</v>
      </c>
      <c r="K6532" s="23"/>
    </row>
    <row r="6533" spans="1:11">
      <c r="A6533" s="3">
        <v>45387</v>
      </c>
      <c r="B6533" s="30" t="s">
        <v>3865</v>
      </c>
      <c r="C6533" s="2" t="s">
        <v>2670</v>
      </c>
      <c r="D6533" s="2" t="s">
        <v>3452</v>
      </c>
      <c r="E6533" s="27">
        <v>0</v>
      </c>
      <c r="F6533" s="27">
        <v>2.0833333333333332E-2</v>
      </c>
      <c r="G6533" s="25">
        <v>2.0833333333333332E-2</v>
      </c>
      <c r="H6533" s="31" t="s">
        <v>3874</v>
      </c>
      <c r="I6533" s="2"/>
      <c r="J6533" s="31" t="s">
        <v>48</v>
      </c>
      <c r="K6533" s="2"/>
    </row>
    <row r="6534" spans="1:11">
      <c r="A6534" s="21">
        <v>45387</v>
      </c>
      <c r="B6534" s="30" t="s">
        <v>3865</v>
      </c>
      <c r="C6534" s="23" t="s">
        <v>443</v>
      </c>
      <c r="D6534" s="23" t="s">
        <v>1413</v>
      </c>
      <c r="E6534" s="24">
        <v>0.39583333333333331</v>
      </c>
      <c r="F6534" s="24">
        <v>0.40625</v>
      </c>
      <c r="G6534" s="25">
        <v>1.0416666666666685E-2</v>
      </c>
      <c r="H6534" s="31" t="s">
        <v>3867</v>
      </c>
      <c r="I6534" s="23"/>
      <c r="J6534" s="31" t="s">
        <v>34</v>
      </c>
      <c r="K6534" s="23"/>
    </row>
    <row r="6535" spans="1:11">
      <c r="A6535" s="3">
        <v>45387</v>
      </c>
      <c r="B6535" s="30" t="s">
        <v>3865</v>
      </c>
      <c r="C6535" s="2" t="s">
        <v>2670</v>
      </c>
      <c r="D6535" s="2" t="s">
        <v>3452</v>
      </c>
      <c r="E6535" s="27">
        <v>0.40625</v>
      </c>
      <c r="F6535" s="27">
        <v>0.45833333333333331</v>
      </c>
      <c r="G6535" s="25">
        <v>5.2083333333333315E-2</v>
      </c>
      <c r="H6535" s="31" t="s">
        <v>3874</v>
      </c>
      <c r="I6535" s="2"/>
      <c r="J6535" s="31" t="s">
        <v>48</v>
      </c>
      <c r="K6535" s="2"/>
    </row>
    <row r="6536" spans="1:11">
      <c r="A6536" s="21">
        <v>45387</v>
      </c>
      <c r="B6536" s="30" t="s">
        <v>3865</v>
      </c>
      <c r="C6536" s="23" t="s">
        <v>1639</v>
      </c>
      <c r="D6536" s="23" t="s">
        <v>3339</v>
      </c>
      <c r="E6536" s="24">
        <v>0.45833333333333331</v>
      </c>
      <c r="F6536" s="24">
        <v>0.5</v>
      </c>
      <c r="G6536" s="25">
        <v>4.1666666666666685E-2</v>
      </c>
      <c r="H6536" s="31" t="s">
        <v>3874</v>
      </c>
      <c r="I6536" s="23"/>
      <c r="J6536" s="31" t="s">
        <v>48</v>
      </c>
      <c r="K6536" s="23"/>
    </row>
    <row r="6537" spans="1:11">
      <c r="A6537" s="3">
        <v>45387</v>
      </c>
      <c r="B6537" s="30" t="s">
        <v>3865</v>
      </c>
      <c r="C6537" s="2" t="s">
        <v>1639</v>
      </c>
      <c r="D6537" s="2" t="s">
        <v>3455</v>
      </c>
      <c r="E6537" s="27">
        <v>0.54166666666666663</v>
      </c>
      <c r="F6537" s="27">
        <v>0.55208333333333337</v>
      </c>
      <c r="G6537" s="25">
        <v>1.0416666666666741E-2</v>
      </c>
      <c r="H6537" s="31" t="s">
        <v>3874</v>
      </c>
      <c r="I6537" s="2"/>
      <c r="J6537" s="31" t="s">
        <v>48</v>
      </c>
      <c r="K6537" s="2"/>
    </row>
    <row r="6538" spans="1:11">
      <c r="A6538" s="21">
        <v>45387</v>
      </c>
      <c r="B6538" s="30" t="s">
        <v>3865</v>
      </c>
      <c r="C6538" s="23" t="s">
        <v>2670</v>
      </c>
      <c r="D6538" s="23" t="s">
        <v>3446</v>
      </c>
      <c r="E6538" s="24">
        <v>0.57291666666666663</v>
      </c>
      <c r="F6538" s="24">
        <v>0.65625</v>
      </c>
      <c r="G6538" s="25">
        <v>8.333333333333337E-2</v>
      </c>
      <c r="H6538" s="31" t="s">
        <v>3874</v>
      </c>
      <c r="I6538" s="23"/>
      <c r="J6538" s="31" t="s">
        <v>48</v>
      </c>
      <c r="K6538" s="23"/>
    </row>
    <row r="6539" spans="1:11">
      <c r="A6539" s="3">
        <v>45387</v>
      </c>
      <c r="B6539" s="30" t="s">
        <v>3865</v>
      </c>
      <c r="C6539" s="2" t="s">
        <v>1639</v>
      </c>
      <c r="D6539" s="2" t="s">
        <v>2966</v>
      </c>
      <c r="E6539" s="27">
        <v>0.6875</v>
      </c>
      <c r="F6539" s="27">
        <v>0.72916666666666663</v>
      </c>
      <c r="G6539" s="25">
        <v>4.166666666666663E-2</v>
      </c>
      <c r="H6539" s="31" t="s">
        <v>3874</v>
      </c>
      <c r="I6539" s="2"/>
      <c r="J6539" s="31" t="s">
        <v>48</v>
      </c>
      <c r="K6539" s="2"/>
    </row>
    <row r="6540" spans="1:11">
      <c r="A6540" s="21">
        <v>45387</v>
      </c>
      <c r="B6540" s="30" t="s">
        <v>3865</v>
      </c>
      <c r="C6540" s="23" t="s">
        <v>3429</v>
      </c>
      <c r="D6540" s="23" t="s">
        <v>333</v>
      </c>
      <c r="E6540" s="24">
        <v>0.91666666666666663</v>
      </c>
      <c r="F6540" s="24">
        <v>0.95833333333333337</v>
      </c>
      <c r="G6540" s="25">
        <v>4.1666666666666741E-2</v>
      </c>
      <c r="H6540" s="31" t="s">
        <v>3866</v>
      </c>
      <c r="I6540" s="23"/>
      <c r="J6540" s="31" t="s">
        <v>50</v>
      </c>
      <c r="K6540" s="23"/>
    </row>
    <row r="6541" spans="1:11">
      <c r="A6541" s="3">
        <v>45388</v>
      </c>
      <c r="B6541" s="30" t="s">
        <v>3868</v>
      </c>
      <c r="C6541" s="2" t="s">
        <v>2670</v>
      </c>
      <c r="D6541" s="2" t="s">
        <v>3452</v>
      </c>
      <c r="E6541" s="27">
        <v>0.45833333333333331</v>
      </c>
      <c r="F6541" s="27">
        <v>0.5</v>
      </c>
      <c r="G6541" s="25">
        <v>4.1666666666666685E-2</v>
      </c>
      <c r="H6541" s="31" t="s">
        <v>3874</v>
      </c>
      <c r="I6541" s="2"/>
      <c r="J6541" s="31" t="s">
        <v>48</v>
      </c>
      <c r="K6541" s="2"/>
    </row>
    <row r="6542" spans="1:11">
      <c r="A6542" s="21">
        <v>45388</v>
      </c>
      <c r="B6542" s="30" t="s">
        <v>3868</v>
      </c>
      <c r="C6542" s="23" t="s">
        <v>2670</v>
      </c>
      <c r="D6542" s="23" t="s">
        <v>3452</v>
      </c>
      <c r="E6542" s="24">
        <v>0.84375</v>
      </c>
      <c r="F6542" s="24">
        <v>0.89583333333333337</v>
      </c>
      <c r="G6542" s="25">
        <v>5.208333333333337E-2</v>
      </c>
      <c r="H6542" s="31" t="s">
        <v>3874</v>
      </c>
      <c r="I6542" s="23"/>
      <c r="J6542" s="31" t="s">
        <v>48</v>
      </c>
      <c r="K6542" s="23"/>
    </row>
    <row r="6543" spans="1:11">
      <c r="A6543" s="3">
        <v>45390</v>
      </c>
      <c r="B6543" s="30" t="s">
        <v>3869</v>
      </c>
      <c r="C6543" s="2" t="s">
        <v>775</v>
      </c>
      <c r="D6543" s="2" t="s">
        <v>3456</v>
      </c>
      <c r="E6543" s="27">
        <v>0.39583333333333331</v>
      </c>
      <c r="F6543" s="27">
        <v>0.5</v>
      </c>
      <c r="G6543" s="25">
        <v>0.10416666666666669</v>
      </c>
      <c r="H6543" s="31" t="s">
        <v>3867</v>
      </c>
      <c r="I6543" s="2"/>
      <c r="J6543" s="31" t="s">
        <v>34</v>
      </c>
      <c r="K6543" s="2"/>
    </row>
    <row r="6544" spans="1:11">
      <c r="A6544" s="21">
        <v>45390</v>
      </c>
      <c r="B6544" s="30" t="s">
        <v>3869</v>
      </c>
      <c r="C6544" s="23" t="s">
        <v>775</v>
      </c>
      <c r="D6544" s="23" t="s">
        <v>3456</v>
      </c>
      <c r="E6544" s="24">
        <v>0.54166666666666663</v>
      </c>
      <c r="F6544" s="24">
        <v>0.75</v>
      </c>
      <c r="G6544" s="25">
        <v>0.20833333333333337</v>
      </c>
      <c r="H6544" s="31" t="s">
        <v>3867</v>
      </c>
      <c r="I6544" s="23"/>
      <c r="J6544" s="31" t="s">
        <v>34</v>
      </c>
      <c r="K6544" s="23"/>
    </row>
    <row r="6545" spans="1:11">
      <c r="A6545" s="3">
        <v>45391</v>
      </c>
      <c r="B6545" s="30" t="s">
        <v>3870</v>
      </c>
      <c r="C6545" s="2" t="s">
        <v>2670</v>
      </c>
      <c r="D6545" s="2" t="s">
        <v>3452</v>
      </c>
      <c r="E6545" s="27">
        <v>0.33333333333333331</v>
      </c>
      <c r="F6545" s="27">
        <v>0.38541666666666669</v>
      </c>
      <c r="G6545" s="25">
        <v>5.208333333333337E-2</v>
      </c>
      <c r="H6545" s="31" t="s">
        <v>3874</v>
      </c>
      <c r="I6545" s="2"/>
      <c r="J6545" s="31" t="s">
        <v>48</v>
      </c>
      <c r="K6545" s="2"/>
    </row>
    <row r="6546" spans="1:11">
      <c r="A6546" s="21">
        <v>45391</v>
      </c>
      <c r="B6546" s="30" t="s">
        <v>3870</v>
      </c>
      <c r="C6546" s="23" t="s">
        <v>2944</v>
      </c>
      <c r="D6546" s="23" t="s">
        <v>3457</v>
      </c>
      <c r="E6546" s="24">
        <v>0.38541666666666669</v>
      </c>
      <c r="F6546" s="24">
        <v>0.40625</v>
      </c>
      <c r="G6546" s="25">
        <v>2.0833333333333315E-2</v>
      </c>
      <c r="H6546" s="31" t="s">
        <v>3874</v>
      </c>
      <c r="I6546" s="23"/>
      <c r="J6546" s="31" t="s">
        <v>48</v>
      </c>
      <c r="K6546" s="23"/>
    </row>
    <row r="6547" spans="1:11">
      <c r="A6547" s="3">
        <v>45391</v>
      </c>
      <c r="B6547" s="30" t="s">
        <v>3870</v>
      </c>
      <c r="C6547" s="2" t="s">
        <v>2670</v>
      </c>
      <c r="D6547" s="2" t="s">
        <v>3452</v>
      </c>
      <c r="E6547" s="27">
        <v>0.40625</v>
      </c>
      <c r="F6547" s="27">
        <v>0.41666666666666669</v>
      </c>
      <c r="G6547" s="25">
        <v>1.0416666666666685E-2</v>
      </c>
      <c r="H6547" s="31" t="s">
        <v>3874</v>
      </c>
      <c r="I6547" s="2"/>
      <c r="J6547" s="31" t="s">
        <v>48</v>
      </c>
      <c r="K6547" s="2"/>
    </row>
    <row r="6548" spans="1:11">
      <c r="A6548" s="21">
        <v>45391</v>
      </c>
      <c r="B6548" s="30" t="s">
        <v>3870</v>
      </c>
      <c r="C6548" s="23" t="s">
        <v>1639</v>
      </c>
      <c r="D6548" s="23" t="s">
        <v>2475</v>
      </c>
      <c r="E6548" s="24">
        <v>0.41666666666666669</v>
      </c>
      <c r="F6548" s="24">
        <v>0.45833333333333331</v>
      </c>
      <c r="G6548" s="25">
        <v>4.166666666666663E-2</v>
      </c>
      <c r="H6548" s="31" t="s">
        <v>3874</v>
      </c>
      <c r="I6548" s="23"/>
      <c r="J6548" s="31" t="s">
        <v>48</v>
      </c>
      <c r="K6548" s="23"/>
    </row>
    <row r="6549" spans="1:11">
      <c r="A6549" s="3">
        <v>45391</v>
      </c>
      <c r="B6549" s="30" t="s">
        <v>3870</v>
      </c>
      <c r="C6549" s="2" t="s">
        <v>1589</v>
      </c>
      <c r="D6549" s="2" t="s">
        <v>3458</v>
      </c>
      <c r="E6549" s="27">
        <v>0.47222222222222227</v>
      </c>
      <c r="F6549" s="27">
        <v>0.48958333333333331</v>
      </c>
      <c r="G6549" s="25">
        <v>1.7361111111111049E-2</v>
      </c>
      <c r="H6549" s="31" t="s">
        <v>3874</v>
      </c>
      <c r="I6549" s="2"/>
      <c r="J6549" s="31" t="s">
        <v>48</v>
      </c>
      <c r="K6549" s="2"/>
    </row>
    <row r="6550" spans="1:11">
      <c r="A6550" s="21">
        <v>45391</v>
      </c>
      <c r="B6550" s="30" t="s">
        <v>3870</v>
      </c>
      <c r="C6550" s="23" t="s">
        <v>2944</v>
      </c>
      <c r="D6550" s="23" t="s">
        <v>2075</v>
      </c>
      <c r="E6550" s="24">
        <v>0.48958333333333331</v>
      </c>
      <c r="F6550" s="24">
        <v>0.5</v>
      </c>
      <c r="G6550" s="25">
        <v>1.0416666666666685E-2</v>
      </c>
      <c r="H6550" s="31" t="s">
        <v>3874</v>
      </c>
      <c r="I6550" s="23"/>
      <c r="J6550" s="31" t="s">
        <v>48</v>
      </c>
      <c r="K6550" s="23"/>
    </row>
    <row r="6551" spans="1:11">
      <c r="A6551" s="3">
        <v>45391</v>
      </c>
      <c r="B6551" s="30" t="s">
        <v>3870</v>
      </c>
      <c r="C6551" s="2" t="s">
        <v>1589</v>
      </c>
      <c r="D6551" s="2" t="s">
        <v>3459</v>
      </c>
      <c r="E6551" s="27">
        <v>0.54166666666666663</v>
      </c>
      <c r="F6551" s="27">
        <v>0.60416666666666663</v>
      </c>
      <c r="G6551" s="25">
        <v>6.25E-2</v>
      </c>
      <c r="H6551" s="31" t="s">
        <v>3874</v>
      </c>
      <c r="I6551" s="2"/>
      <c r="J6551" s="31" t="s">
        <v>48</v>
      </c>
      <c r="K6551" s="2"/>
    </row>
    <row r="6552" spans="1:11">
      <c r="A6552" s="21">
        <v>45391</v>
      </c>
      <c r="B6552" s="30" t="s">
        <v>3870</v>
      </c>
      <c r="C6552" s="23" t="s">
        <v>2670</v>
      </c>
      <c r="D6552" s="23" t="s">
        <v>3452</v>
      </c>
      <c r="E6552" s="24">
        <v>0.60416666666666663</v>
      </c>
      <c r="F6552" s="24">
        <v>0.625</v>
      </c>
      <c r="G6552" s="25">
        <v>2.083333333333337E-2</v>
      </c>
      <c r="H6552" s="31" t="s">
        <v>3874</v>
      </c>
      <c r="I6552" s="23"/>
      <c r="J6552" s="31" t="s">
        <v>48</v>
      </c>
      <c r="K6552" s="23"/>
    </row>
    <row r="6553" spans="1:11">
      <c r="A6553" s="3">
        <v>45391</v>
      </c>
      <c r="B6553" s="30" t="s">
        <v>3870</v>
      </c>
      <c r="C6553" s="2" t="s">
        <v>1639</v>
      </c>
      <c r="D6553" s="2" t="s">
        <v>2259</v>
      </c>
      <c r="E6553" s="27">
        <v>0.625</v>
      </c>
      <c r="F6553" s="27">
        <v>0.66666666666666663</v>
      </c>
      <c r="G6553" s="25">
        <v>4.166666666666663E-2</v>
      </c>
      <c r="H6553" s="31" t="s">
        <v>3874</v>
      </c>
      <c r="I6553" s="2"/>
      <c r="J6553" s="31" t="s">
        <v>48</v>
      </c>
      <c r="K6553" s="2"/>
    </row>
    <row r="6554" spans="1:11">
      <c r="A6554" s="21">
        <v>45391</v>
      </c>
      <c r="B6554" s="30" t="s">
        <v>3870</v>
      </c>
      <c r="C6554" s="23" t="s">
        <v>1589</v>
      </c>
      <c r="D6554" s="23" t="s">
        <v>3460</v>
      </c>
      <c r="E6554" s="24">
        <v>0.66666666666666663</v>
      </c>
      <c r="F6554" s="24">
        <v>0.73958333333333337</v>
      </c>
      <c r="G6554" s="25">
        <v>7.2916666666666741E-2</v>
      </c>
      <c r="H6554" s="31" t="s">
        <v>3874</v>
      </c>
      <c r="I6554" s="23"/>
      <c r="J6554" s="31" t="s">
        <v>48</v>
      </c>
      <c r="K6554" s="23"/>
    </row>
    <row r="6555" spans="1:11">
      <c r="A6555" s="3">
        <v>45391</v>
      </c>
      <c r="B6555" s="30" t="s">
        <v>3870</v>
      </c>
      <c r="C6555" s="2" t="s">
        <v>1600</v>
      </c>
      <c r="D6555" s="2" t="s">
        <v>2092</v>
      </c>
      <c r="E6555" s="27">
        <v>0.82291666666666663</v>
      </c>
      <c r="F6555" s="27">
        <v>0.84027777777777779</v>
      </c>
      <c r="G6555" s="25">
        <v>1.736111111111116E-2</v>
      </c>
      <c r="H6555" s="31" t="s">
        <v>3874</v>
      </c>
      <c r="I6555" s="2"/>
      <c r="J6555" s="31" t="s">
        <v>48</v>
      </c>
      <c r="K6555" s="2"/>
    </row>
    <row r="6556" spans="1:11">
      <c r="A6556" s="21">
        <v>45391</v>
      </c>
      <c r="B6556" s="30" t="s">
        <v>3870</v>
      </c>
      <c r="C6556" s="23" t="s">
        <v>746</v>
      </c>
      <c r="D6556" s="23" t="s">
        <v>3461</v>
      </c>
      <c r="E6556" s="24">
        <v>0.84027777777777779</v>
      </c>
      <c r="F6556" s="24">
        <v>0.86458333333333337</v>
      </c>
      <c r="G6556" s="25">
        <v>2.430555555555558E-2</v>
      </c>
      <c r="H6556" s="31" t="s">
        <v>3874</v>
      </c>
      <c r="I6556" s="23"/>
      <c r="J6556" s="31" t="s">
        <v>48</v>
      </c>
      <c r="K6556" s="23"/>
    </row>
    <row r="6557" spans="1:11">
      <c r="A6557" s="3">
        <v>45391</v>
      </c>
      <c r="B6557" s="30" t="s">
        <v>3870</v>
      </c>
      <c r="C6557" s="2" t="s">
        <v>746</v>
      </c>
      <c r="D6557" s="2" t="s">
        <v>3462</v>
      </c>
      <c r="E6557" s="27">
        <v>0.86458333333333337</v>
      </c>
      <c r="F6557" s="27">
        <v>0.89583333333333337</v>
      </c>
      <c r="G6557" s="25">
        <v>3.125E-2</v>
      </c>
      <c r="H6557" s="31" t="s">
        <v>3874</v>
      </c>
      <c r="I6557" s="2"/>
      <c r="J6557" s="31" t="s">
        <v>48</v>
      </c>
      <c r="K6557" s="2"/>
    </row>
    <row r="6558" spans="1:11">
      <c r="A6558" s="21">
        <v>45391</v>
      </c>
      <c r="B6558" s="30" t="s">
        <v>3870</v>
      </c>
      <c r="C6558" s="23" t="s">
        <v>746</v>
      </c>
      <c r="D6558" s="23" t="s">
        <v>3463</v>
      </c>
      <c r="E6558" s="24">
        <v>0.90625</v>
      </c>
      <c r="F6558" s="24">
        <v>0.92361111111111116</v>
      </c>
      <c r="G6558" s="25">
        <v>1.736111111111116E-2</v>
      </c>
      <c r="H6558" s="31" t="s">
        <v>3874</v>
      </c>
      <c r="I6558" s="23"/>
      <c r="J6558" s="31" t="s">
        <v>48</v>
      </c>
      <c r="K6558" s="23"/>
    </row>
    <row r="6559" spans="1:11">
      <c r="A6559" s="3">
        <v>45391</v>
      </c>
      <c r="B6559" s="30" t="s">
        <v>3870</v>
      </c>
      <c r="C6559" s="2" t="s">
        <v>1600</v>
      </c>
      <c r="D6559" s="2" t="s">
        <v>2092</v>
      </c>
      <c r="E6559" s="27">
        <v>0.92361111111111116</v>
      </c>
      <c r="F6559" s="27">
        <v>0.9375</v>
      </c>
      <c r="G6559" s="25">
        <v>1.388888888888884E-2</v>
      </c>
      <c r="H6559" s="31" t="s">
        <v>3874</v>
      </c>
      <c r="I6559" s="2"/>
      <c r="J6559" s="31" t="s">
        <v>48</v>
      </c>
      <c r="K6559" s="2"/>
    </row>
    <row r="6560" spans="1:11">
      <c r="A6560" s="21">
        <v>45391</v>
      </c>
      <c r="B6560" s="30" t="s">
        <v>3870</v>
      </c>
      <c r="C6560" s="23" t="s">
        <v>2670</v>
      </c>
      <c r="D6560" s="23" t="s">
        <v>3446</v>
      </c>
      <c r="E6560" s="24">
        <v>0.9375</v>
      </c>
      <c r="F6560" s="24">
        <v>0.97916666666666663</v>
      </c>
      <c r="G6560" s="25">
        <v>4.166666666666663E-2</v>
      </c>
      <c r="H6560" s="31" t="s">
        <v>3874</v>
      </c>
      <c r="I6560" s="23"/>
      <c r="J6560" s="31" t="s">
        <v>48</v>
      </c>
      <c r="K6560" s="23"/>
    </row>
    <row r="6561" spans="1:11">
      <c r="A6561" s="3">
        <v>45391</v>
      </c>
      <c r="B6561" s="30" t="s">
        <v>3870</v>
      </c>
      <c r="C6561" s="2" t="s">
        <v>2944</v>
      </c>
      <c r="D6561" s="2" t="s">
        <v>3464</v>
      </c>
      <c r="E6561" s="27">
        <v>0.97916666666666663</v>
      </c>
      <c r="F6561" s="27">
        <v>1</v>
      </c>
      <c r="G6561" s="25">
        <v>2.083333333333337E-2</v>
      </c>
      <c r="H6561" s="31" t="s">
        <v>3874</v>
      </c>
      <c r="I6561" s="2"/>
      <c r="J6561" s="31" t="s">
        <v>48</v>
      </c>
      <c r="K6561" s="2"/>
    </row>
    <row r="6562" spans="1:11">
      <c r="A6562" s="21">
        <v>45392</v>
      </c>
      <c r="B6562" s="30" t="s">
        <v>3871</v>
      </c>
      <c r="C6562" s="23" t="s">
        <v>3276</v>
      </c>
      <c r="D6562" s="23" t="s">
        <v>597</v>
      </c>
      <c r="E6562" s="24">
        <v>0</v>
      </c>
      <c r="F6562" s="24">
        <v>6.9444444444444441E-3</v>
      </c>
      <c r="G6562" s="25">
        <v>6.9444444444444441E-3</v>
      </c>
      <c r="H6562" s="31" t="s">
        <v>3874</v>
      </c>
      <c r="I6562" s="23"/>
      <c r="J6562" s="31" t="s">
        <v>48</v>
      </c>
      <c r="K6562" s="23"/>
    </row>
    <row r="6563" spans="1:11">
      <c r="A6563" s="3">
        <v>45392</v>
      </c>
      <c r="B6563" s="30" t="s">
        <v>3871</v>
      </c>
      <c r="C6563" s="2" t="s">
        <v>3429</v>
      </c>
      <c r="D6563" s="2" t="s">
        <v>51</v>
      </c>
      <c r="E6563" s="27">
        <v>6.9444444444444441E-3</v>
      </c>
      <c r="F6563" s="27">
        <v>2.0833333333333332E-2</v>
      </c>
      <c r="G6563" s="25">
        <v>1.3888888888888888E-2</v>
      </c>
      <c r="H6563" s="31" t="s">
        <v>3866</v>
      </c>
      <c r="I6563" s="2"/>
      <c r="J6563" s="31" t="s">
        <v>50</v>
      </c>
      <c r="K6563" s="2"/>
    </row>
    <row r="6564" spans="1:11">
      <c r="A6564" s="21">
        <v>45392</v>
      </c>
      <c r="B6564" s="30" t="s">
        <v>3871</v>
      </c>
      <c r="C6564" s="23" t="s">
        <v>443</v>
      </c>
      <c r="D6564" s="23" t="s">
        <v>1413</v>
      </c>
      <c r="E6564" s="24">
        <v>0.39583333333333331</v>
      </c>
      <c r="F6564" s="24">
        <v>0.40625</v>
      </c>
      <c r="G6564" s="25">
        <v>1.0416666666666685E-2</v>
      </c>
      <c r="H6564" s="31" t="s">
        <v>3867</v>
      </c>
      <c r="I6564" s="23"/>
      <c r="J6564" s="31" t="s">
        <v>34</v>
      </c>
      <c r="K6564" s="23"/>
    </row>
    <row r="6565" spans="1:11">
      <c r="A6565" s="3">
        <v>45392</v>
      </c>
      <c r="B6565" s="30" t="s">
        <v>3871</v>
      </c>
      <c r="C6565" s="2" t="s">
        <v>1600</v>
      </c>
      <c r="D6565" s="2" t="s">
        <v>3465</v>
      </c>
      <c r="E6565" s="27">
        <v>0.40625</v>
      </c>
      <c r="F6565" s="27">
        <v>0.41666666666666669</v>
      </c>
      <c r="G6565" s="25">
        <v>1.0416666666666685E-2</v>
      </c>
      <c r="H6565" s="31" t="s">
        <v>3874</v>
      </c>
      <c r="I6565" s="2"/>
      <c r="J6565" s="31" t="s">
        <v>48</v>
      </c>
      <c r="K6565" s="2"/>
    </row>
    <row r="6566" spans="1:11">
      <c r="A6566" s="21">
        <v>45392</v>
      </c>
      <c r="B6566" s="30" t="s">
        <v>3871</v>
      </c>
      <c r="C6566" s="23" t="s">
        <v>1589</v>
      </c>
      <c r="D6566" s="23" t="s">
        <v>3466</v>
      </c>
      <c r="E6566" s="24">
        <v>0.41666666666666669</v>
      </c>
      <c r="F6566" s="24">
        <v>0.5</v>
      </c>
      <c r="G6566" s="25">
        <v>8.3333333333333315E-2</v>
      </c>
      <c r="H6566" s="31" t="s">
        <v>3874</v>
      </c>
      <c r="I6566" s="23"/>
      <c r="J6566" s="31" t="s">
        <v>48</v>
      </c>
      <c r="K6566" s="23"/>
    </row>
    <row r="6567" spans="1:11">
      <c r="A6567" s="3">
        <v>45392</v>
      </c>
      <c r="B6567" s="30" t="s">
        <v>3871</v>
      </c>
      <c r="C6567" s="2" t="s">
        <v>1589</v>
      </c>
      <c r="D6567" s="2" t="s">
        <v>3467</v>
      </c>
      <c r="E6567" s="27">
        <v>0.54166666666666663</v>
      </c>
      <c r="F6567" s="27">
        <v>0.60416666666666663</v>
      </c>
      <c r="G6567" s="25">
        <v>6.25E-2</v>
      </c>
      <c r="H6567" s="31" t="s">
        <v>3874</v>
      </c>
      <c r="I6567" s="2"/>
      <c r="J6567" s="31" t="s">
        <v>48</v>
      </c>
      <c r="K6567" s="2"/>
    </row>
    <row r="6568" spans="1:11">
      <c r="A6568" s="21">
        <v>45392</v>
      </c>
      <c r="B6568" s="30" t="s">
        <v>3871</v>
      </c>
      <c r="C6568" s="23" t="s">
        <v>1589</v>
      </c>
      <c r="D6568" s="23" t="s">
        <v>3468</v>
      </c>
      <c r="E6568" s="24">
        <v>0.60416666666666663</v>
      </c>
      <c r="F6568" s="24">
        <v>0.66666666666666663</v>
      </c>
      <c r="G6568" s="25">
        <v>6.25E-2</v>
      </c>
      <c r="H6568" s="31" t="s">
        <v>3874</v>
      </c>
      <c r="I6568" s="23"/>
      <c r="J6568" s="31" t="s">
        <v>48</v>
      </c>
      <c r="K6568" s="23"/>
    </row>
    <row r="6569" spans="1:11">
      <c r="A6569" s="3">
        <v>45392</v>
      </c>
      <c r="B6569" s="30" t="s">
        <v>3871</v>
      </c>
      <c r="C6569" s="2" t="s">
        <v>1589</v>
      </c>
      <c r="D6569" s="2" t="s">
        <v>3064</v>
      </c>
      <c r="E6569" s="27">
        <v>0.66666666666666663</v>
      </c>
      <c r="F6569" s="27">
        <v>0.68055555555555547</v>
      </c>
      <c r="G6569" s="25">
        <v>1.388888888888884E-2</v>
      </c>
      <c r="H6569" s="31" t="s">
        <v>3874</v>
      </c>
      <c r="I6569" s="2"/>
      <c r="J6569" s="31" t="s">
        <v>48</v>
      </c>
      <c r="K6569" s="2"/>
    </row>
    <row r="6570" spans="1:11">
      <c r="A6570" s="21">
        <v>45392</v>
      </c>
      <c r="B6570" s="30" t="s">
        <v>3871</v>
      </c>
      <c r="C6570" s="23" t="s">
        <v>746</v>
      </c>
      <c r="D6570" s="23" t="s">
        <v>3469</v>
      </c>
      <c r="E6570" s="24">
        <v>0.68055555555555547</v>
      </c>
      <c r="F6570" s="24">
        <v>0.6875</v>
      </c>
      <c r="G6570" s="25">
        <v>6.9444444444445308E-3</v>
      </c>
      <c r="H6570" s="31" t="s">
        <v>3874</v>
      </c>
      <c r="I6570" s="23"/>
      <c r="J6570" s="31" t="s">
        <v>48</v>
      </c>
      <c r="K6570" s="23"/>
    </row>
    <row r="6571" spans="1:11">
      <c r="A6571" s="3">
        <v>45392</v>
      </c>
      <c r="B6571" s="30" t="s">
        <v>3871</v>
      </c>
      <c r="C6571" s="2" t="s">
        <v>1639</v>
      </c>
      <c r="D6571" s="2" t="s">
        <v>2966</v>
      </c>
      <c r="E6571" s="27">
        <v>0.6875</v>
      </c>
      <c r="F6571" s="27">
        <v>0.70833333333333337</v>
      </c>
      <c r="G6571" s="25">
        <v>2.083333333333337E-2</v>
      </c>
      <c r="H6571" s="31" t="s">
        <v>3874</v>
      </c>
      <c r="I6571" s="2"/>
      <c r="J6571" s="31" t="s">
        <v>48</v>
      </c>
      <c r="K6571" s="2"/>
    </row>
    <row r="6572" spans="1:11">
      <c r="A6572" s="21">
        <v>45392</v>
      </c>
      <c r="B6572" s="30" t="s">
        <v>3871</v>
      </c>
      <c r="C6572" s="23" t="s">
        <v>1639</v>
      </c>
      <c r="D6572" s="23" t="s">
        <v>2436</v>
      </c>
      <c r="E6572" s="24">
        <v>0.70833333333333337</v>
      </c>
      <c r="F6572" s="24">
        <v>0.72916666666666663</v>
      </c>
      <c r="G6572" s="25">
        <v>2.0833333333333259E-2</v>
      </c>
      <c r="H6572" s="31" t="s">
        <v>3874</v>
      </c>
      <c r="I6572" s="23"/>
      <c r="J6572" s="31" t="s">
        <v>48</v>
      </c>
      <c r="K6572" s="23"/>
    </row>
    <row r="6573" spans="1:11">
      <c r="A6573" s="3">
        <v>45392</v>
      </c>
      <c r="B6573" s="30" t="s">
        <v>3871</v>
      </c>
      <c r="C6573" s="2" t="s">
        <v>1589</v>
      </c>
      <c r="D6573" s="2" t="s">
        <v>3159</v>
      </c>
      <c r="E6573" s="27">
        <v>0.72916666666666663</v>
      </c>
      <c r="F6573" s="27">
        <v>0.75</v>
      </c>
      <c r="G6573" s="25">
        <v>2.083333333333337E-2</v>
      </c>
      <c r="H6573" s="31" t="s">
        <v>3874</v>
      </c>
      <c r="I6573" s="2"/>
      <c r="J6573" s="31" t="s">
        <v>48</v>
      </c>
      <c r="K6573" s="2"/>
    </row>
    <row r="6574" spans="1:11">
      <c r="A6574" s="21">
        <v>45392</v>
      </c>
      <c r="B6574" s="30" t="s">
        <v>3871</v>
      </c>
      <c r="C6574" s="23" t="s">
        <v>746</v>
      </c>
      <c r="D6574" s="23" t="s">
        <v>3470</v>
      </c>
      <c r="E6574" s="24">
        <v>0.91666666666666663</v>
      </c>
      <c r="F6574" s="24">
        <v>0.93055555555555547</v>
      </c>
      <c r="G6574" s="25">
        <v>1.388888888888884E-2</v>
      </c>
      <c r="H6574" s="31" t="s">
        <v>3874</v>
      </c>
      <c r="I6574" s="23"/>
      <c r="J6574" s="31" t="s">
        <v>48</v>
      </c>
      <c r="K6574" s="23"/>
    </row>
    <row r="6575" spans="1:11">
      <c r="A6575" s="3">
        <v>45392</v>
      </c>
      <c r="B6575" s="30" t="s">
        <v>3871</v>
      </c>
      <c r="C6575" s="2" t="s">
        <v>3429</v>
      </c>
      <c r="D6575" s="2" t="s">
        <v>51</v>
      </c>
      <c r="E6575" s="27">
        <v>0.93055555555555547</v>
      </c>
      <c r="F6575" s="27">
        <v>0.95833333333333337</v>
      </c>
      <c r="G6575" s="25">
        <v>2.7777777777777901E-2</v>
      </c>
      <c r="H6575" s="31" t="s">
        <v>3866</v>
      </c>
      <c r="I6575" s="2"/>
      <c r="J6575" s="31" t="s">
        <v>50</v>
      </c>
      <c r="K6575" s="2"/>
    </row>
    <row r="6576" spans="1:11">
      <c r="A6576" s="21">
        <v>45393</v>
      </c>
      <c r="B6576" s="30" t="s">
        <v>3872</v>
      </c>
      <c r="C6576" s="23" t="s">
        <v>443</v>
      </c>
      <c r="D6576" s="23" t="s">
        <v>1413</v>
      </c>
      <c r="E6576" s="24">
        <v>0.39583333333333331</v>
      </c>
      <c r="F6576" s="24">
        <v>0.40625</v>
      </c>
      <c r="G6576" s="25">
        <v>1.0416666666666685E-2</v>
      </c>
      <c r="H6576" s="31" t="s">
        <v>3867</v>
      </c>
      <c r="I6576" s="23"/>
      <c r="J6576" s="31" t="s">
        <v>34</v>
      </c>
      <c r="K6576" s="23"/>
    </row>
    <row r="6577" spans="1:11">
      <c r="A6577" s="3">
        <v>45393</v>
      </c>
      <c r="B6577" s="30" t="s">
        <v>3872</v>
      </c>
      <c r="C6577" s="2" t="s">
        <v>1600</v>
      </c>
      <c r="D6577" s="2" t="s">
        <v>3471</v>
      </c>
      <c r="E6577" s="27">
        <v>0.40625</v>
      </c>
      <c r="F6577" s="27">
        <v>0.42708333333333331</v>
      </c>
      <c r="G6577" s="25">
        <v>2.0833333333333315E-2</v>
      </c>
      <c r="H6577" s="31" t="s">
        <v>3874</v>
      </c>
      <c r="I6577" s="2"/>
      <c r="J6577" s="31" t="s">
        <v>48</v>
      </c>
      <c r="K6577" s="2"/>
    </row>
    <row r="6578" spans="1:11">
      <c r="A6578" s="21">
        <v>45393</v>
      </c>
      <c r="B6578" s="30" t="s">
        <v>3872</v>
      </c>
      <c r="C6578" s="23" t="s">
        <v>1600</v>
      </c>
      <c r="D6578" s="23" t="s">
        <v>2104</v>
      </c>
      <c r="E6578" s="24">
        <v>0.42708333333333331</v>
      </c>
      <c r="F6578" s="24">
        <v>0.4375</v>
      </c>
      <c r="G6578" s="25">
        <v>1.0416666666666685E-2</v>
      </c>
      <c r="H6578" s="31" t="s">
        <v>3874</v>
      </c>
      <c r="I6578" s="23"/>
      <c r="J6578" s="31" t="s">
        <v>48</v>
      </c>
      <c r="K6578" s="23"/>
    </row>
    <row r="6579" spans="1:11">
      <c r="A6579" s="3">
        <v>45393</v>
      </c>
      <c r="B6579" s="30" t="s">
        <v>3872</v>
      </c>
      <c r="C6579" s="2" t="s">
        <v>719</v>
      </c>
      <c r="D6579" s="2" t="s">
        <v>3986</v>
      </c>
      <c r="E6579" s="27">
        <v>0.45833333333333331</v>
      </c>
      <c r="F6579" s="27">
        <v>0.5</v>
      </c>
      <c r="G6579" s="25">
        <v>4.1666666666666685E-2</v>
      </c>
      <c r="H6579" s="31" t="s">
        <v>3867</v>
      </c>
      <c r="I6579" s="2"/>
      <c r="J6579" s="31" t="s">
        <v>34</v>
      </c>
      <c r="K6579" s="2"/>
    </row>
    <row r="6580" spans="1:11">
      <c r="A6580" s="21">
        <v>45393</v>
      </c>
      <c r="B6580" s="30" t="s">
        <v>3872</v>
      </c>
      <c r="C6580" s="23" t="s">
        <v>1589</v>
      </c>
      <c r="D6580" s="23" t="s">
        <v>3472</v>
      </c>
      <c r="E6580" s="24">
        <v>0.54166666666666663</v>
      </c>
      <c r="F6580" s="24">
        <v>0.5625</v>
      </c>
      <c r="G6580" s="25">
        <v>2.083333333333337E-2</v>
      </c>
      <c r="H6580" s="31" t="s">
        <v>3874</v>
      </c>
      <c r="I6580" s="23"/>
      <c r="J6580" s="31" t="s">
        <v>48</v>
      </c>
      <c r="K6580" s="23"/>
    </row>
    <row r="6581" spans="1:11">
      <c r="A6581" s="3">
        <v>45393</v>
      </c>
      <c r="B6581" s="30" t="s">
        <v>3872</v>
      </c>
      <c r="C6581" s="2" t="s">
        <v>2670</v>
      </c>
      <c r="D6581" s="2" t="s">
        <v>3473</v>
      </c>
      <c r="E6581" s="27">
        <v>0.5625</v>
      </c>
      <c r="F6581" s="27">
        <v>0.625</v>
      </c>
      <c r="G6581" s="25">
        <v>6.25E-2</v>
      </c>
      <c r="H6581" s="31" t="s">
        <v>3874</v>
      </c>
      <c r="I6581" s="2"/>
      <c r="J6581" s="31" t="s">
        <v>48</v>
      </c>
      <c r="K6581" s="2"/>
    </row>
    <row r="6582" spans="1:11">
      <c r="A6582" s="21">
        <v>45393</v>
      </c>
      <c r="B6582" s="30" t="s">
        <v>3872</v>
      </c>
      <c r="C6582" s="23" t="s">
        <v>1639</v>
      </c>
      <c r="D6582" s="23" t="s">
        <v>2475</v>
      </c>
      <c r="E6582" s="24">
        <v>0.625</v>
      </c>
      <c r="F6582" s="24">
        <v>0.64583333333333337</v>
      </c>
      <c r="G6582" s="25">
        <v>2.083333333333337E-2</v>
      </c>
      <c r="H6582" s="31" t="s">
        <v>3874</v>
      </c>
      <c r="I6582" s="23"/>
      <c r="J6582" s="31" t="s">
        <v>48</v>
      </c>
      <c r="K6582" s="23"/>
    </row>
    <row r="6583" spans="1:11">
      <c r="A6583" s="3">
        <v>45393</v>
      </c>
      <c r="B6583" s="30" t="s">
        <v>3872</v>
      </c>
      <c r="C6583" s="2" t="s">
        <v>2670</v>
      </c>
      <c r="D6583" s="2" t="s">
        <v>3473</v>
      </c>
      <c r="E6583" s="27">
        <v>0.64583333333333337</v>
      </c>
      <c r="F6583" s="27">
        <v>0.66666666666666663</v>
      </c>
      <c r="G6583" s="25">
        <v>2.0833333333333259E-2</v>
      </c>
      <c r="H6583" s="31" t="s">
        <v>3874</v>
      </c>
      <c r="I6583" s="2"/>
      <c r="J6583" s="31" t="s">
        <v>48</v>
      </c>
      <c r="K6583" s="2"/>
    </row>
    <row r="6584" spans="1:11">
      <c r="A6584" s="21">
        <v>45393</v>
      </c>
      <c r="B6584" s="30" t="s">
        <v>3872</v>
      </c>
      <c r="C6584" s="23" t="s">
        <v>1589</v>
      </c>
      <c r="D6584" s="23" t="s">
        <v>3474</v>
      </c>
      <c r="E6584" s="24">
        <v>0.66666666666666663</v>
      </c>
      <c r="F6584" s="24">
        <v>0.70833333333333337</v>
      </c>
      <c r="G6584" s="25">
        <v>4.1666666666666741E-2</v>
      </c>
      <c r="H6584" s="31" t="s">
        <v>3874</v>
      </c>
      <c r="I6584" s="23"/>
      <c r="J6584" s="31" t="s">
        <v>48</v>
      </c>
      <c r="K6584" s="23"/>
    </row>
    <row r="6585" spans="1:11">
      <c r="A6585" s="3">
        <v>45393</v>
      </c>
      <c r="B6585" s="30" t="s">
        <v>3872</v>
      </c>
      <c r="C6585" s="2" t="s">
        <v>1589</v>
      </c>
      <c r="D6585" s="2" t="s">
        <v>3475</v>
      </c>
      <c r="E6585" s="27">
        <v>0.70833333333333337</v>
      </c>
      <c r="F6585" s="27">
        <v>0.72916666666666663</v>
      </c>
      <c r="G6585" s="25">
        <v>2.0833333333333259E-2</v>
      </c>
      <c r="H6585" s="31" t="s">
        <v>3874</v>
      </c>
      <c r="I6585" s="2"/>
      <c r="J6585" s="31" t="s">
        <v>48</v>
      </c>
      <c r="K6585" s="2"/>
    </row>
    <row r="6586" spans="1:11">
      <c r="A6586" s="21">
        <v>45393</v>
      </c>
      <c r="B6586" s="30" t="s">
        <v>3872</v>
      </c>
      <c r="C6586" s="23" t="s">
        <v>2670</v>
      </c>
      <c r="D6586" s="23" t="s">
        <v>3473</v>
      </c>
      <c r="E6586" s="24">
        <v>0.86458333333333337</v>
      </c>
      <c r="F6586" s="24">
        <v>0.875</v>
      </c>
      <c r="G6586" s="25">
        <v>1.041666666666663E-2</v>
      </c>
      <c r="H6586" s="31" t="s">
        <v>3874</v>
      </c>
      <c r="I6586" s="23"/>
      <c r="J6586" s="31" t="s">
        <v>48</v>
      </c>
      <c r="K6586" s="23"/>
    </row>
    <row r="6587" spans="1:11">
      <c r="A6587" s="3">
        <v>45393</v>
      </c>
      <c r="B6587" s="30" t="s">
        <v>3872</v>
      </c>
      <c r="C6587" s="2" t="s">
        <v>3429</v>
      </c>
      <c r="D6587" s="2" t="s">
        <v>51</v>
      </c>
      <c r="E6587" s="27">
        <v>0.91666666666666663</v>
      </c>
      <c r="F6587" s="27">
        <v>0.9375</v>
      </c>
      <c r="G6587" s="25">
        <v>2.083333333333337E-2</v>
      </c>
      <c r="H6587" s="31" t="s">
        <v>3866</v>
      </c>
      <c r="I6587" s="2"/>
      <c r="J6587" s="31" t="s">
        <v>50</v>
      </c>
      <c r="K6587" s="2"/>
    </row>
    <row r="6588" spans="1:11">
      <c r="A6588" s="21">
        <v>45394</v>
      </c>
      <c r="B6588" s="30" t="s">
        <v>3865</v>
      </c>
      <c r="C6588" s="23" t="s">
        <v>3429</v>
      </c>
      <c r="D6588" s="23" t="s">
        <v>51</v>
      </c>
      <c r="E6588" s="24">
        <v>0.36458333333333331</v>
      </c>
      <c r="F6588" s="24">
        <v>0.39583333333333331</v>
      </c>
      <c r="G6588" s="25">
        <v>3.125E-2</v>
      </c>
      <c r="H6588" s="31" t="s">
        <v>3866</v>
      </c>
      <c r="I6588" s="23"/>
      <c r="J6588" s="31" t="s">
        <v>50</v>
      </c>
      <c r="K6588" s="23"/>
    </row>
    <row r="6589" spans="1:11">
      <c r="A6589" s="3">
        <v>45394</v>
      </c>
      <c r="B6589" s="30" t="s">
        <v>3865</v>
      </c>
      <c r="C6589" s="2" t="s">
        <v>443</v>
      </c>
      <c r="D6589" s="2" t="s">
        <v>1413</v>
      </c>
      <c r="E6589" s="27">
        <v>0.39583333333333331</v>
      </c>
      <c r="F6589" s="27">
        <v>0.40625</v>
      </c>
      <c r="G6589" s="25">
        <v>1.0416666666666685E-2</v>
      </c>
      <c r="H6589" s="31" t="s">
        <v>3867</v>
      </c>
      <c r="I6589" s="2"/>
      <c r="J6589" s="31" t="s">
        <v>34</v>
      </c>
      <c r="K6589" s="2"/>
    </row>
    <row r="6590" spans="1:11">
      <c r="A6590" s="21">
        <v>45394</v>
      </c>
      <c r="B6590" s="30" t="s">
        <v>3865</v>
      </c>
      <c r="C6590" s="23" t="s">
        <v>1589</v>
      </c>
      <c r="D6590" s="23" t="s">
        <v>3476</v>
      </c>
      <c r="E6590" s="24">
        <v>0.41666666666666669</v>
      </c>
      <c r="F6590" s="24">
        <v>0.4375</v>
      </c>
      <c r="G6590" s="25">
        <v>2.0833333333333315E-2</v>
      </c>
      <c r="H6590" s="31" t="s">
        <v>3874</v>
      </c>
      <c r="I6590" s="23"/>
      <c r="J6590" s="31" t="s">
        <v>48</v>
      </c>
      <c r="K6590" s="23"/>
    </row>
    <row r="6591" spans="1:11">
      <c r="A6591" s="3">
        <v>45394</v>
      </c>
      <c r="B6591" s="30" t="s">
        <v>3865</v>
      </c>
      <c r="C6591" s="2" t="s">
        <v>3429</v>
      </c>
      <c r="D6591" s="2" t="s">
        <v>51</v>
      </c>
      <c r="E6591" s="27">
        <v>0.4375</v>
      </c>
      <c r="F6591" s="27">
        <v>0.45833333333333331</v>
      </c>
      <c r="G6591" s="25">
        <v>2.0833333333333315E-2</v>
      </c>
      <c r="H6591" s="31" t="s">
        <v>3866</v>
      </c>
      <c r="I6591" s="2"/>
      <c r="J6591" s="31" t="s">
        <v>50</v>
      </c>
      <c r="K6591" s="2"/>
    </row>
    <row r="6592" spans="1:11">
      <c r="A6592" s="21">
        <v>45394</v>
      </c>
      <c r="B6592" s="30" t="s">
        <v>3865</v>
      </c>
      <c r="C6592" s="23" t="s">
        <v>1639</v>
      </c>
      <c r="D6592" s="23" t="s">
        <v>2135</v>
      </c>
      <c r="E6592" s="24">
        <v>0.45833333333333331</v>
      </c>
      <c r="F6592" s="24">
        <v>0.5</v>
      </c>
      <c r="G6592" s="25">
        <v>4.1666666666666685E-2</v>
      </c>
      <c r="H6592" s="31" t="s">
        <v>3874</v>
      </c>
      <c r="I6592" s="23"/>
      <c r="J6592" s="31" t="s">
        <v>48</v>
      </c>
      <c r="K6592" s="23"/>
    </row>
    <row r="6593" spans="1:11">
      <c r="A6593" s="3">
        <v>45394</v>
      </c>
      <c r="B6593" s="30" t="s">
        <v>3865</v>
      </c>
      <c r="C6593" s="2" t="s">
        <v>1639</v>
      </c>
      <c r="D6593" s="2" t="s">
        <v>3477</v>
      </c>
      <c r="E6593" s="27">
        <v>0.54166666666666663</v>
      </c>
      <c r="F6593" s="27">
        <v>0.58333333333333337</v>
      </c>
      <c r="G6593" s="25">
        <v>4.1666666666666741E-2</v>
      </c>
      <c r="H6593" s="31" t="s">
        <v>3874</v>
      </c>
      <c r="I6593" s="2"/>
      <c r="J6593" s="31" t="s">
        <v>48</v>
      </c>
      <c r="K6593" s="2"/>
    </row>
    <row r="6594" spans="1:11">
      <c r="A6594" s="21">
        <v>45394</v>
      </c>
      <c r="B6594" s="30" t="s">
        <v>3865</v>
      </c>
      <c r="C6594" s="23" t="s">
        <v>2944</v>
      </c>
      <c r="D6594" s="23" t="s">
        <v>3478</v>
      </c>
      <c r="E6594" s="24">
        <v>0.58333333333333337</v>
      </c>
      <c r="F6594" s="24">
        <v>0.60416666666666663</v>
      </c>
      <c r="G6594" s="25">
        <v>2.0833333333333259E-2</v>
      </c>
      <c r="H6594" s="31" t="s">
        <v>3874</v>
      </c>
      <c r="I6594" s="23"/>
      <c r="J6594" s="31" t="s">
        <v>48</v>
      </c>
      <c r="K6594" s="23"/>
    </row>
    <row r="6595" spans="1:11">
      <c r="A6595" s="3">
        <v>45394</v>
      </c>
      <c r="B6595" s="30" t="s">
        <v>3865</v>
      </c>
      <c r="C6595" s="2" t="s">
        <v>2670</v>
      </c>
      <c r="D6595" s="2" t="s">
        <v>3479</v>
      </c>
      <c r="E6595" s="27">
        <v>0.60416666666666663</v>
      </c>
      <c r="F6595" s="27">
        <v>0.625</v>
      </c>
      <c r="G6595" s="25">
        <v>2.083333333333337E-2</v>
      </c>
      <c r="H6595" s="31" t="s">
        <v>3874</v>
      </c>
      <c r="I6595" s="2"/>
      <c r="J6595" s="31" t="s">
        <v>48</v>
      </c>
      <c r="K6595" s="2"/>
    </row>
    <row r="6596" spans="1:11">
      <c r="A6596" s="21">
        <v>45394</v>
      </c>
      <c r="B6596" s="30" t="s">
        <v>3865</v>
      </c>
      <c r="C6596" s="23" t="s">
        <v>1600</v>
      </c>
      <c r="D6596" s="23" t="s">
        <v>1831</v>
      </c>
      <c r="E6596" s="24">
        <v>0.625</v>
      </c>
      <c r="F6596" s="24">
        <v>0.63888888888888895</v>
      </c>
      <c r="G6596" s="25">
        <v>1.3888888888888951E-2</v>
      </c>
      <c r="H6596" s="31" t="s">
        <v>3874</v>
      </c>
      <c r="I6596" s="23"/>
      <c r="J6596" s="31" t="s">
        <v>48</v>
      </c>
      <c r="K6596" s="23"/>
    </row>
    <row r="6597" spans="1:11">
      <c r="A6597" s="3">
        <v>45394</v>
      </c>
      <c r="B6597" s="30" t="s">
        <v>3865</v>
      </c>
      <c r="C6597" s="2" t="s">
        <v>3429</v>
      </c>
      <c r="D6597" s="2" t="s">
        <v>51</v>
      </c>
      <c r="E6597" s="27">
        <v>0.63888888888888895</v>
      </c>
      <c r="F6597" s="27">
        <v>0.65277777777777779</v>
      </c>
      <c r="G6597" s="25">
        <v>1.388888888888884E-2</v>
      </c>
      <c r="H6597" s="31" t="s">
        <v>3866</v>
      </c>
      <c r="I6597" s="2"/>
      <c r="J6597" s="31" t="s">
        <v>50</v>
      </c>
      <c r="K6597" s="2"/>
    </row>
    <row r="6598" spans="1:11">
      <c r="A6598" s="21">
        <v>45394</v>
      </c>
      <c r="B6598" s="30" t="s">
        <v>3865</v>
      </c>
      <c r="C6598" s="23" t="s">
        <v>3480</v>
      </c>
      <c r="D6598" s="23" t="s">
        <v>3481</v>
      </c>
      <c r="E6598" s="24">
        <v>0.65277777777777779</v>
      </c>
      <c r="F6598" s="24">
        <v>0.66666666666666663</v>
      </c>
      <c r="G6598" s="25">
        <v>1.388888888888884E-2</v>
      </c>
      <c r="H6598" s="31" t="s">
        <v>3866</v>
      </c>
      <c r="I6598" s="23"/>
      <c r="J6598" s="31" t="s">
        <v>54</v>
      </c>
      <c r="K6598" s="23"/>
    </row>
    <row r="6599" spans="1:11">
      <c r="A6599" s="3">
        <v>45394</v>
      </c>
      <c r="B6599" s="30" t="s">
        <v>3865</v>
      </c>
      <c r="C6599" s="2" t="s">
        <v>3429</v>
      </c>
      <c r="D6599" s="2" t="s">
        <v>51</v>
      </c>
      <c r="E6599" s="27">
        <v>0.66666666666666663</v>
      </c>
      <c r="F6599" s="27">
        <v>0.68055555555555547</v>
      </c>
      <c r="G6599" s="25">
        <v>1.388888888888884E-2</v>
      </c>
      <c r="H6599" s="31" t="s">
        <v>3866</v>
      </c>
      <c r="I6599" s="2"/>
      <c r="J6599" s="31" t="s">
        <v>50</v>
      </c>
      <c r="K6599" s="2"/>
    </row>
    <row r="6600" spans="1:11">
      <c r="A6600" s="21">
        <v>45394</v>
      </c>
      <c r="B6600" s="30" t="s">
        <v>3865</v>
      </c>
      <c r="C6600" s="23" t="s">
        <v>3480</v>
      </c>
      <c r="D6600" s="23" t="s">
        <v>333</v>
      </c>
      <c r="E6600" s="24">
        <v>0.68055555555555547</v>
      </c>
      <c r="F6600" s="24">
        <v>0.6875</v>
      </c>
      <c r="G6600" s="25">
        <v>6.9444444444445308E-3</v>
      </c>
      <c r="H6600" s="31" t="s">
        <v>3866</v>
      </c>
      <c r="I6600" s="23"/>
      <c r="J6600" s="31" t="s">
        <v>54</v>
      </c>
      <c r="K6600" s="23"/>
    </row>
    <row r="6601" spans="1:11">
      <c r="A6601" s="3">
        <v>45394</v>
      </c>
      <c r="B6601" s="30" t="s">
        <v>3865</v>
      </c>
      <c r="C6601" s="2" t="s">
        <v>1639</v>
      </c>
      <c r="D6601" s="2" t="s">
        <v>2966</v>
      </c>
      <c r="E6601" s="27">
        <v>0.6875</v>
      </c>
      <c r="F6601" s="27">
        <v>0.70833333333333337</v>
      </c>
      <c r="G6601" s="25">
        <v>2.083333333333337E-2</v>
      </c>
      <c r="H6601" s="31" t="s">
        <v>3874</v>
      </c>
      <c r="I6601" s="2"/>
      <c r="J6601" s="31" t="s">
        <v>48</v>
      </c>
      <c r="K6601" s="2"/>
    </row>
    <row r="6602" spans="1:11">
      <c r="A6602" s="21">
        <v>45396</v>
      </c>
      <c r="B6602" s="30" t="s">
        <v>3873</v>
      </c>
      <c r="C6602" s="23" t="s">
        <v>746</v>
      </c>
      <c r="D6602" s="23" t="s">
        <v>2308</v>
      </c>
      <c r="E6602" s="24">
        <v>0.42708333333333331</v>
      </c>
      <c r="F6602" s="24">
        <v>0.4375</v>
      </c>
      <c r="G6602" s="25">
        <v>1.0416666666666685E-2</v>
      </c>
      <c r="H6602" s="31" t="s">
        <v>3874</v>
      </c>
      <c r="I6602" s="23"/>
      <c r="J6602" s="31" t="s">
        <v>48</v>
      </c>
      <c r="K6602" s="23"/>
    </row>
    <row r="6603" spans="1:11">
      <c r="A6603" s="3">
        <v>45396</v>
      </c>
      <c r="B6603" s="30" t="s">
        <v>3873</v>
      </c>
      <c r="C6603" s="2" t="s">
        <v>3429</v>
      </c>
      <c r="D6603" s="2" t="s">
        <v>51</v>
      </c>
      <c r="E6603" s="27">
        <v>0.4375</v>
      </c>
      <c r="F6603" s="27">
        <v>0.5</v>
      </c>
      <c r="G6603" s="25">
        <v>6.25E-2</v>
      </c>
      <c r="H6603" s="31" t="s">
        <v>3866</v>
      </c>
      <c r="I6603" s="2"/>
      <c r="J6603" s="31" t="s">
        <v>50</v>
      </c>
      <c r="K6603" s="2"/>
    </row>
    <row r="6604" spans="1:11">
      <c r="A6604" s="21">
        <v>45397</v>
      </c>
      <c r="B6604" s="30" t="s">
        <v>3869</v>
      </c>
      <c r="C6604" s="23" t="s">
        <v>2670</v>
      </c>
      <c r="D6604" s="23" t="s">
        <v>3482</v>
      </c>
      <c r="E6604" s="24">
        <v>0.36458333333333331</v>
      </c>
      <c r="F6604" s="24">
        <v>0.375</v>
      </c>
      <c r="G6604" s="25">
        <v>1.0416666666666685E-2</v>
      </c>
      <c r="H6604" s="31" t="s">
        <v>3874</v>
      </c>
      <c r="I6604" s="23"/>
      <c r="J6604" s="31" t="s">
        <v>48</v>
      </c>
      <c r="K6604" s="23"/>
    </row>
    <row r="6605" spans="1:11">
      <c r="A6605" s="3">
        <v>45397</v>
      </c>
      <c r="B6605" s="30" t="s">
        <v>3869</v>
      </c>
      <c r="C6605" s="2" t="s">
        <v>449</v>
      </c>
      <c r="D6605" s="2" t="s">
        <v>1880</v>
      </c>
      <c r="E6605" s="27">
        <v>0.375</v>
      </c>
      <c r="F6605" s="27">
        <v>0.39583333333333331</v>
      </c>
      <c r="G6605" s="25">
        <v>2.0833333333333315E-2</v>
      </c>
      <c r="H6605" s="31" t="s">
        <v>3867</v>
      </c>
      <c r="I6605" s="2"/>
      <c r="J6605" s="31" t="s">
        <v>34</v>
      </c>
      <c r="K6605" s="2"/>
    </row>
    <row r="6606" spans="1:11">
      <c r="A6606" s="21">
        <v>45397</v>
      </c>
      <c r="B6606" s="30" t="s">
        <v>3869</v>
      </c>
      <c r="C6606" s="23" t="s">
        <v>2944</v>
      </c>
      <c r="D6606" s="23" t="s">
        <v>2092</v>
      </c>
      <c r="E6606" s="24">
        <v>0.39583333333333331</v>
      </c>
      <c r="F6606" s="24">
        <v>0.41666666666666669</v>
      </c>
      <c r="G6606" s="25">
        <v>2.083333333333337E-2</v>
      </c>
      <c r="H6606" s="31" t="s">
        <v>3874</v>
      </c>
      <c r="I6606" s="23"/>
      <c r="J6606" s="31" t="s">
        <v>48</v>
      </c>
      <c r="K6606" s="23"/>
    </row>
    <row r="6607" spans="1:11">
      <c r="A6607" s="3">
        <v>45397</v>
      </c>
      <c r="B6607" s="30" t="s">
        <v>3869</v>
      </c>
      <c r="C6607" s="2" t="s">
        <v>1589</v>
      </c>
      <c r="D6607" s="2" t="s">
        <v>3387</v>
      </c>
      <c r="E6607" s="27">
        <v>0.41666666666666669</v>
      </c>
      <c r="F6607" s="27">
        <v>0.45833333333333331</v>
      </c>
      <c r="G6607" s="25">
        <v>4.166666666666663E-2</v>
      </c>
      <c r="H6607" s="31" t="s">
        <v>3874</v>
      </c>
      <c r="I6607" s="2"/>
      <c r="J6607" s="31" t="s">
        <v>48</v>
      </c>
      <c r="K6607" s="2"/>
    </row>
    <row r="6608" spans="1:11">
      <c r="A6608" s="21">
        <v>45397</v>
      </c>
      <c r="B6608" s="30" t="s">
        <v>3869</v>
      </c>
      <c r="C6608" s="23" t="s">
        <v>443</v>
      </c>
      <c r="D6608" s="23" t="s">
        <v>3884</v>
      </c>
      <c r="E6608" s="24">
        <v>0.45833333333333331</v>
      </c>
      <c r="F6608" s="24">
        <v>0.5</v>
      </c>
      <c r="G6608" s="25">
        <v>4.1666666666666685E-2</v>
      </c>
      <c r="H6608" s="31" t="s">
        <v>3867</v>
      </c>
      <c r="I6608" s="23"/>
      <c r="J6608" s="31" t="s">
        <v>34</v>
      </c>
      <c r="K6608" s="23"/>
    </row>
    <row r="6609" spans="1:11">
      <c r="A6609" s="3">
        <v>45397</v>
      </c>
      <c r="B6609" s="30" t="s">
        <v>3869</v>
      </c>
      <c r="C6609" s="2" t="s">
        <v>1589</v>
      </c>
      <c r="D6609" s="2" t="s">
        <v>3483</v>
      </c>
      <c r="E6609" s="27">
        <v>0.54166666666666663</v>
      </c>
      <c r="F6609" s="27">
        <v>0.61458333333333337</v>
      </c>
      <c r="G6609" s="25">
        <v>7.2916666666666741E-2</v>
      </c>
      <c r="H6609" s="31" t="s">
        <v>3874</v>
      </c>
      <c r="I6609" s="2"/>
      <c r="J6609" s="31" t="s">
        <v>48</v>
      </c>
      <c r="K6609" s="2"/>
    </row>
    <row r="6610" spans="1:11">
      <c r="A6610" s="21">
        <v>45397</v>
      </c>
      <c r="B6610" s="30" t="s">
        <v>3869</v>
      </c>
      <c r="C6610" s="23" t="s">
        <v>2944</v>
      </c>
      <c r="D6610" s="23" t="s">
        <v>3484</v>
      </c>
      <c r="E6610" s="24">
        <v>0.625</v>
      </c>
      <c r="F6610" s="24">
        <v>0.63541666666666663</v>
      </c>
      <c r="G6610" s="25">
        <v>1.041666666666663E-2</v>
      </c>
      <c r="H6610" s="31" t="s">
        <v>3874</v>
      </c>
      <c r="I6610" s="23"/>
      <c r="J6610" s="31" t="s">
        <v>48</v>
      </c>
      <c r="K6610" s="23"/>
    </row>
    <row r="6611" spans="1:11">
      <c r="A6611" s="3">
        <v>45397</v>
      </c>
      <c r="B6611" s="30" t="s">
        <v>3869</v>
      </c>
      <c r="C6611" s="2" t="s">
        <v>2944</v>
      </c>
      <c r="D6611" s="2" t="s">
        <v>3485</v>
      </c>
      <c r="E6611" s="27">
        <v>0.63541666666666663</v>
      </c>
      <c r="F6611" s="27">
        <v>0.65625</v>
      </c>
      <c r="G6611" s="25">
        <v>2.083333333333337E-2</v>
      </c>
      <c r="H6611" s="31" t="s">
        <v>3874</v>
      </c>
      <c r="I6611" s="2"/>
      <c r="J6611" s="31" t="s">
        <v>48</v>
      </c>
      <c r="K6611" s="2"/>
    </row>
    <row r="6612" spans="1:11">
      <c r="A6612" s="21">
        <v>45397</v>
      </c>
      <c r="B6612" s="30" t="s">
        <v>3869</v>
      </c>
      <c r="C6612" s="23" t="s">
        <v>2670</v>
      </c>
      <c r="D6612" s="23" t="s">
        <v>3486</v>
      </c>
      <c r="E6612" s="24">
        <v>0.65625</v>
      </c>
      <c r="F6612" s="24">
        <v>0.67708333333333337</v>
      </c>
      <c r="G6612" s="25">
        <v>2.083333333333337E-2</v>
      </c>
      <c r="H6612" s="31" t="s">
        <v>3874</v>
      </c>
      <c r="I6612" s="23"/>
      <c r="J6612" s="31" t="s">
        <v>48</v>
      </c>
      <c r="K6612" s="23"/>
    </row>
    <row r="6613" spans="1:11">
      <c r="A6613" s="3">
        <v>45397</v>
      </c>
      <c r="B6613" s="30" t="s">
        <v>3869</v>
      </c>
      <c r="C6613" s="2" t="s">
        <v>1589</v>
      </c>
      <c r="D6613" s="2" t="s">
        <v>3487</v>
      </c>
      <c r="E6613" s="27">
        <v>0.67708333333333337</v>
      </c>
      <c r="F6613" s="27">
        <v>0.6875</v>
      </c>
      <c r="G6613" s="25">
        <v>1.041666666666663E-2</v>
      </c>
      <c r="H6613" s="31" t="s">
        <v>3874</v>
      </c>
      <c r="I6613" s="2"/>
      <c r="J6613" s="31" t="s">
        <v>48</v>
      </c>
      <c r="K6613" s="2"/>
    </row>
    <row r="6614" spans="1:11">
      <c r="A6614" s="21">
        <v>45397</v>
      </c>
      <c r="B6614" s="30" t="s">
        <v>3869</v>
      </c>
      <c r="C6614" s="23" t="s">
        <v>1639</v>
      </c>
      <c r="D6614" s="23" t="s">
        <v>2966</v>
      </c>
      <c r="E6614" s="24">
        <v>0.6875</v>
      </c>
      <c r="F6614" s="24">
        <v>0.71875</v>
      </c>
      <c r="G6614" s="25">
        <v>3.125E-2</v>
      </c>
      <c r="H6614" s="31" t="s">
        <v>3874</v>
      </c>
      <c r="I6614" s="23"/>
      <c r="J6614" s="31" t="s">
        <v>48</v>
      </c>
      <c r="K6614" s="23"/>
    </row>
    <row r="6615" spans="1:11">
      <c r="A6615" s="3">
        <v>45397</v>
      </c>
      <c r="B6615" s="30" t="s">
        <v>3869</v>
      </c>
      <c r="C6615" s="2" t="s">
        <v>2944</v>
      </c>
      <c r="D6615" s="2" t="s">
        <v>3488</v>
      </c>
      <c r="E6615" s="27">
        <v>0.73958333333333337</v>
      </c>
      <c r="F6615" s="27">
        <v>0.75</v>
      </c>
      <c r="G6615" s="25">
        <v>1.041666666666663E-2</v>
      </c>
      <c r="H6615" s="31" t="s">
        <v>3874</v>
      </c>
      <c r="I6615" s="2"/>
      <c r="J6615" s="31" t="s">
        <v>48</v>
      </c>
      <c r="K6615" s="2"/>
    </row>
    <row r="6616" spans="1:11">
      <c r="A6616" s="21">
        <v>45397</v>
      </c>
      <c r="B6616" s="30" t="s">
        <v>3869</v>
      </c>
      <c r="C6616" s="23" t="s">
        <v>2944</v>
      </c>
      <c r="D6616" s="23" t="s">
        <v>3488</v>
      </c>
      <c r="E6616" s="24">
        <v>0.86458333333333337</v>
      </c>
      <c r="F6616" s="24">
        <v>0.88541666666666663</v>
      </c>
      <c r="G6616" s="25">
        <v>2.0833333333333259E-2</v>
      </c>
      <c r="H6616" s="31" t="s">
        <v>3874</v>
      </c>
      <c r="I6616" s="23"/>
      <c r="J6616" s="31" t="s">
        <v>48</v>
      </c>
      <c r="K6616" s="23"/>
    </row>
    <row r="6617" spans="1:11">
      <c r="A6617" s="3">
        <v>45397</v>
      </c>
      <c r="B6617" s="30" t="s">
        <v>3869</v>
      </c>
      <c r="C6617" s="2" t="s">
        <v>2670</v>
      </c>
      <c r="D6617" s="2" t="s">
        <v>3489</v>
      </c>
      <c r="E6617" s="27">
        <v>0.92708333333333337</v>
      </c>
      <c r="F6617" s="27">
        <v>0.95833333333333337</v>
      </c>
      <c r="G6617" s="25">
        <v>3.125E-2</v>
      </c>
      <c r="H6617" s="31" t="s">
        <v>3874</v>
      </c>
      <c r="I6617" s="2"/>
      <c r="J6617" s="31" t="s">
        <v>48</v>
      </c>
      <c r="K6617" s="2"/>
    </row>
    <row r="6618" spans="1:11">
      <c r="A6618" s="21">
        <v>45397</v>
      </c>
      <c r="B6618" s="30" t="s">
        <v>3869</v>
      </c>
      <c r="C6618" s="23" t="s">
        <v>3429</v>
      </c>
      <c r="D6618" s="23" t="s">
        <v>51</v>
      </c>
      <c r="E6618" s="24">
        <v>0.95833333333333337</v>
      </c>
      <c r="F6618" s="24">
        <v>1</v>
      </c>
      <c r="G6618" s="25">
        <v>4.166666666666663E-2</v>
      </c>
      <c r="H6618" s="31" t="s">
        <v>3866</v>
      </c>
      <c r="I6618" s="23"/>
      <c r="J6618" s="31" t="s">
        <v>50</v>
      </c>
      <c r="K6618" s="23"/>
    </row>
    <row r="6619" spans="1:11">
      <c r="A6619" s="3">
        <v>45398</v>
      </c>
      <c r="B6619" s="30" t="s">
        <v>3870</v>
      </c>
      <c r="C6619" s="2" t="s">
        <v>2944</v>
      </c>
      <c r="D6619" s="2" t="s">
        <v>3490</v>
      </c>
      <c r="E6619" s="27">
        <v>0.39583333333333331</v>
      </c>
      <c r="F6619" s="27">
        <v>0.40625</v>
      </c>
      <c r="G6619" s="25">
        <v>1.0416666666666685E-2</v>
      </c>
      <c r="H6619" s="31" t="s">
        <v>3874</v>
      </c>
      <c r="I6619" s="2"/>
      <c r="J6619" s="31" t="s">
        <v>48</v>
      </c>
      <c r="K6619" s="2"/>
    </row>
    <row r="6620" spans="1:11">
      <c r="A6620" s="21">
        <v>45398</v>
      </c>
      <c r="B6620" s="30" t="s">
        <v>3870</v>
      </c>
      <c r="C6620" s="23" t="s">
        <v>746</v>
      </c>
      <c r="D6620" s="23" t="s">
        <v>3491</v>
      </c>
      <c r="E6620" s="24">
        <v>0.40625</v>
      </c>
      <c r="F6620" s="24">
        <v>0.41666666666666669</v>
      </c>
      <c r="G6620" s="25">
        <v>1.0416666666666685E-2</v>
      </c>
      <c r="H6620" s="31" t="s">
        <v>3874</v>
      </c>
      <c r="I6620" s="23"/>
      <c r="J6620" s="31" t="s">
        <v>48</v>
      </c>
      <c r="K6620" s="23"/>
    </row>
    <row r="6621" spans="1:11">
      <c r="A6621" s="3">
        <v>45398</v>
      </c>
      <c r="B6621" s="30" t="s">
        <v>3870</v>
      </c>
      <c r="C6621" s="2" t="s">
        <v>1639</v>
      </c>
      <c r="D6621" s="2" t="s">
        <v>3987</v>
      </c>
      <c r="E6621" s="27">
        <v>0.41666666666666669</v>
      </c>
      <c r="F6621" s="27">
        <v>0.45833333333333331</v>
      </c>
      <c r="G6621" s="25">
        <v>4.166666666666663E-2</v>
      </c>
      <c r="H6621" s="31" t="s">
        <v>3874</v>
      </c>
      <c r="I6621" s="2"/>
      <c r="J6621" s="31" t="s">
        <v>48</v>
      </c>
      <c r="K6621" s="2"/>
    </row>
    <row r="6622" spans="1:11">
      <c r="A6622" s="21">
        <v>45398</v>
      </c>
      <c r="B6622" s="30" t="s">
        <v>3870</v>
      </c>
      <c r="C6622" s="23" t="s">
        <v>746</v>
      </c>
      <c r="D6622" s="23" t="s">
        <v>3492</v>
      </c>
      <c r="E6622" s="24">
        <v>0.45833333333333331</v>
      </c>
      <c r="F6622" s="24">
        <v>0.5</v>
      </c>
      <c r="G6622" s="25">
        <v>4.1666666666666685E-2</v>
      </c>
      <c r="H6622" s="31" t="s">
        <v>3874</v>
      </c>
      <c r="I6622" s="23"/>
      <c r="J6622" s="31" t="s">
        <v>48</v>
      </c>
      <c r="K6622" s="23"/>
    </row>
    <row r="6623" spans="1:11">
      <c r="A6623" s="3">
        <v>45398</v>
      </c>
      <c r="B6623" s="30" t="s">
        <v>3870</v>
      </c>
      <c r="C6623" s="2" t="s">
        <v>1589</v>
      </c>
      <c r="D6623" s="2" t="s">
        <v>3493</v>
      </c>
      <c r="E6623" s="27">
        <v>0.54166666666666663</v>
      </c>
      <c r="F6623" s="27">
        <v>0.61458333333333337</v>
      </c>
      <c r="G6623" s="25">
        <v>7.2916666666666741E-2</v>
      </c>
      <c r="H6623" s="31" t="s">
        <v>3874</v>
      </c>
      <c r="I6623" s="2"/>
      <c r="J6623" s="31" t="s">
        <v>48</v>
      </c>
      <c r="K6623" s="2"/>
    </row>
    <row r="6624" spans="1:11">
      <c r="A6624" s="21">
        <v>45398</v>
      </c>
      <c r="B6624" s="30" t="s">
        <v>3870</v>
      </c>
      <c r="C6624" s="23" t="s">
        <v>1639</v>
      </c>
      <c r="D6624" s="23" t="s">
        <v>2259</v>
      </c>
      <c r="E6624" s="24">
        <v>0.625</v>
      </c>
      <c r="F6624" s="24">
        <v>0.64583333333333337</v>
      </c>
      <c r="G6624" s="25">
        <v>2.083333333333337E-2</v>
      </c>
      <c r="H6624" s="31" t="s">
        <v>3874</v>
      </c>
      <c r="I6624" s="23"/>
      <c r="J6624" s="31" t="s">
        <v>48</v>
      </c>
      <c r="K6624" s="23"/>
    </row>
    <row r="6625" spans="1:11">
      <c r="A6625" s="3">
        <v>45398</v>
      </c>
      <c r="B6625" s="30" t="s">
        <v>3870</v>
      </c>
      <c r="C6625" s="2" t="s">
        <v>1589</v>
      </c>
      <c r="D6625" s="2" t="s">
        <v>3494</v>
      </c>
      <c r="E6625" s="27">
        <v>0.64583333333333337</v>
      </c>
      <c r="F6625" s="27">
        <v>0.65625</v>
      </c>
      <c r="G6625" s="25">
        <v>1.041666666666663E-2</v>
      </c>
      <c r="H6625" s="31" t="s">
        <v>3874</v>
      </c>
      <c r="I6625" s="2"/>
      <c r="J6625" s="31" t="s">
        <v>48</v>
      </c>
      <c r="K6625" s="2"/>
    </row>
    <row r="6626" spans="1:11">
      <c r="A6626" s="21">
        <v>45398</v>
      </c>
      <c r="B6626" s="30" t="s">
        <v>3870</v>
      </c>
      <c r="C6626" s="23" t="s">
        <v>1589</v>
      </c>
      <c r="D6626" s="23" t="s">
        <v>3495</v>
      </c>
      <c r="E6626" s="24">
        <v>0.6875</v>
      </c>
      <c r="F6626" s="24">
        <v>0.70833333333333337</v>
      </c>
      <c r="G6626" s="25">
        <v>2.083333333333337E-2</v>
      </c>
      <c r="H6626" s="31" t="s">
        <v>3874</v>
      </c>
      <c r="I6626" s="23"/>
      <c r="J6626" s="31" t="s">
        <v>48</v>
      </c>
      <c r="K6626" s="23"/>
    </row>
    <row r="6627" spans="1:11">
      <c r="A6627" s="3">
        <v>45398</v>
      </c>
      <c r="B6627" s="30" t="s">
        <v>3870</v>
      </c>
      <c r="C6627" s="2" t="s">
        <v>2670</v>
      </c>
      <c r="D6627" s="2" t="s">
        <v>3496</v>
      </c>
      <c r="E6627" s="27">
        <v>0.70833333333333337</v>
      </c>
      <c r="F6627" s="27">
        <v>0.75</v>
      </c>
      <c r="G6627" s="25">
        <v>4.166666666666663E-2</v>
      </c>
      <c r="H6627" s="31" t="s">
        <v>3874</v>
      </c>
      <c r="I6627" s="2"/>
      <c r="J6627" s="31" t="s">
        <v>48</v>
      </c>
      <c r="K6627" s="2"/>
    </row>
    <row r="6628" spans="1:11">
      <c r="A6628" s="21">
        <v>45398</v>
      </c>
      <c r="B6628" s="30" t="s">
        <v>3870</v>
      </c>
      <c r="C6628" s="23" t="s">
        <v>1589</v>
      </c>
      <c r="D6628" s="23" t="s">
        <v>3497</v>
      </c>
      <c r="E6628" s="24">
        <v>0.75</v>
      </c>
      <c r="F6628" s="24">
        <v>0.75694444444444453</v>
      </c>
      <c r="G6628" s="25">
        <v>6.9444444444445308E-3</v>
      </c>
      <c r="H6628" s="31" t="s">
        <v>3874</v>
      </c>
      <c r="I6628" s="23"/>
      <c r="J6628" s="31" t="s">
        <v>48</v>
      </c>
      <c r="K6628" s="23"/>
    </row>
    <row r="6629" spans="1:11">
      <c r="A6629" s="3">
        <v>45398</v>
      </c>
      <c r="B6629" s="30" t="s">
        <v>3870</v>
      </c>
      <c r="C6629" s="2" t="s">
        <v>746</v>
      </c>
      <c r="D6629" s="2" t="s">
        <v>3498</v>
      </c>
      <c r="E6629" s="27">
        <v>0.75694444444444453</v>
      </c>
      <c r="F6629" s="27">
        <v>0.76388888888888884</v>
      </c>
      <c r="G6629" s="25">
        <v>6.9444444444443088E-3</v>
      </c>
      <c r="H6629" s="31" t="s">
        <v>3874</v>
      </c>
      <c r="I6629" s="2"/>
      <c r="J6629" s="31" t="s">
        <v>48</v>
      </c>
      <c r="K6629" s="2"/>
    </row>
    <row r="6630" spans="1:11">
      <c r="A6630" s="21">
        <v>45398</v>
      </c>
      <c r="B6630" s="30" t="s">
        <v>3870</v>
      </c>
      <c r="C6630" s="23" t="s">
        <v>746</v>
      </c>
      <c r="D6630" s="23" t="s">
        <v>3499</v>
      </c>
      <c r="E6630" s="24">
        <v>0.84722222222222221</v>
      </c>
      <c r="F6630" s="24">
        <v>0.86458333333333337</v>
      </c>
      <c r="G6630" s="25">
        <v>1.736111111111116E-2</v>
      </c>
      <c r="H6630" s="31" t="s">
        <v>3874</v>
      </c>
      <c r="I6630" s="23"/>
      <c r="J6630" s="31" t="s">
        <v>48</v>
      </c>
      <c r="K6630" s="23"/>
    </row>
    <row r="6631" spans="1:11">
      <c r="A6631" s="3">
        <v>45398</v>
      </c>
      <c r="B6631" s="30" t="s">
        <v>3870</v>
      </c>
      <c r="C6631" s="2" t="s">
        <v>746</v>
      </c>
      <c r="D6631" s="2" t="s">
        <v>3500</v>
      </c>
      <c r="E6631" s="27">
        <v>0.86458333333333337</v>
      </c>
      <c r="F6631" s="27">
        <v>0.88541666666666663</v>
      </c>
      <c r="G6631" s="25">
        <v>2.0833333333333259E-2</v>
      </c>
      <c r="H6631" s="31" t="s">
        <v>3874</v>
      </c>
      <c r="I6631" s="2"/>
      <c r="J6631" s="31" t="s">
        <v>48</v>
      </c>
      <c r="K6631" s="2"/>
    </row>
    <row r="6632" spans="1:11">
      <c r="A6632" s="21">
        <v>45398</v>
      </c>
      <c r="B6632" s="30" t="s">
        <v>3870</v>
      </c>
      <c r="C6632" s="23" t="s">
        <v>746</v>
      </c>
      <c r="D6632" s="23" t="s">
        <v>3501</v>
      </c>
      <c r="E6632" s="24">
        <v>0.88541666666666663</v>
      </c>
      <c r="F6632" s="24">
        <v>0.89930555555555547</v>
      </c>
      <c r="G6632" s="25">
        <v>1.388888888888884E-2</v>
      </c>
      <c r="H6632" s="31" t="s">
        <v>3874</v>
      </c>
      <c r="I6632" s="23"/>
      <c r="J6632" s="31" t="s">
        <v>48</v>
      </c>
      <c r="K6632" s="23"/>
    </row>
    <row r="6633" spans="1:11">
      <c r="A6633" s="3">
        <v>45398</v>
      </c>
      <c r="B6633" s="30" t="s">
        <v>3870</v>
      </c>
      <c r="C6633" s="2" t="s">
        <v>746</v>
      </c>
      <c r="D6633" s="2" t="s">
        <v>3502</v>
      </c>
      <c r="E6633" s="27">
        <v>0.89930555555555547</v>
      </c>
      <c r="F6633" s="27">
        <v>0.92708333333333337</v>
      </c>
      <c r="G6633" s="25">
        <v>2.7777777777777901E-2</v>
      </c>
      <c r="H6633" s="31" t="s">
        <v>3874</v>
      </c>
      <c r="I6633" s="2"/>
      <c r="J6633" s="31" t="s">
        <v>48</v>
      </c>
      <c r="K6633" s="2"/>
    </row>
    <row r="6634" spans="1:11">
      <c r="A6634" s="21">
        <v>45398</v>
      </c>
      <c r="B6634" s="30" t="s">
        <v>3870</v>
      </c>
      <c r="C6634" s="23" t="s">
        <v>2944</v>
      </c>
      <c r="D6634" s="23" t="s">
        <v>3503</v>
      </c>
      <c r="E6634" s="24">
        <v>0.92708333333333337</v>
      </c>
      <c r="F6634" s="24">
        <v>0.9375</v>
      </c>
      <c r="G6634" s="25">
        <v>1.041666666666663E-2</v>
      </c>
      <c r="H6634" s="31" t="s">
        <v>3874</v>
      </c>
      <c r="I6634" s="23"/>
      <c r="J6634" s="31" t="s">
        <v>48</v>
      </c>
      <c r="K6634" s="23"/>
    </row>
    <row r="6635" spans="1:11">
      <c r="A6635" s="3">
        <v>45398</v>
      </c>
      <c r="B6635" s="30" t="s">
        <v>3870</v>
      </c>
      <c r="C6635" s="2" t="s">
        <v>1600</v>
      </c>
      <c r="D6635" s="2" t="s">
        <v>3465</v>
      </c>
      <c r="E6635" s="27">
        <v>0.9375</v>
      </c>
      <c r="F6635" s="27">
        <v>0.95833333333333337</v>
      </c>
      <c r="G6635" s="25">
        <v>2.083333333333337E-2</v>
      </c>
      <c r="H6635" s="31" t="s">
        <v>3874</v>
      </c>
      <c r="I6635" s="2"/>
      <c r="J6635" s="31" t="s">
        <v>48</v>
      </c>
      <c r="K6635" s="2"/>
    </row>
    <row r="6636" spans="1:11">
      <c r="A6636" s="21">
        <v>45399</v>
      </c>
      <c r="B6636" s="30" t="s">
        <v>3871</v>
      </c>
      <c r="C6636" s="23" t="s">
        <v>2670</v>
      </c>
      <c r="D6636" s="23" t="s">
        <v>3496</v>
      </c>
      <c r="E6636" s="24">
        <v>0.38541666666666669</v>
      </c>
      <c r="F6636" s="24">
        <v>0.39583333333333331</v>
      </c>
      <c r="G6636" s="25">
        <v>1.041666666666663E-2</v>
      </c>
      <c r="H6636" s="31" t="s">
        <v>3874</v>
      </c>
      <c r="I6636" s="23"/>
      <c r="J6636" s="31" t="s">
        <v>48</v>
      </c>
      <c r="K6636" s="23"/>
    </row>
    <row r="6637" spans="1:11">
      <c r="A6637" s="3">
        <v>45399</v>
      </c>
      <c r="B6637" s="30" t="s">
        <v>3871</v>
      </c>
      <c r="C6637" s="2" t="s">
        <v>443</v>
      </c>
      <c r="D6637" s="2" t="s">
        <v>1413</v>
      </c>
      <c r="E6637" s="27">
        <v>0.39583333333333331</v>
      </c>
      <c r="F6637" s="27">
        <v>0.40625</v>
      </c>
      <c r="G6637" s="25">
        <v>1.0416666666666685E-2</v>
      </c>
      <c r="H6637" s="31" t="s">
        <v>3867</v>
      </c>
      <c r="I6637" s="2"/>
      <c r="J6637" s="31" t="s">
        <v>34</v>
      </c>
      <c r="K6637" s="2"/>
    </row>
    <row r="6638" spans="1:11">
      <c r="A6638" s="21">
        <v>45399</v>
      </c>
      <c r="B6638" s="30" t="s">
        <v>3871</v>
      </c>
      <c r="C6638" s="23" t="s">
        <v>2670</v>
      </c>
      <c r="D6638" s="23" t="s">
        <v>3496</v>
      </c>
      <c r="E6638" s="24">
        <v>0.40625</v>
      </c>
      <c r="F6638" s="24">
        <v>0.41666666666666669</v>
      </c>
      <c r="G6638" s="25">
        <v>1.0416666666666685E-2</v>
      </c>
      <c r="H6638" s="31" t="s">
        <v>3874</v>
      </c>
      <c r="I6638" s="23"/>
      <c r="J6638" s="31" t="s">
        <v>48</v>
      </c>
      <c r="K6638" s="23"/>
    </row>
    <row r="6639" spans="1:11">
      <c r="A6639" s="3">
        <v>45399</v>
      </c>
      <c r="B6639" s="30" t="s">
        <v>3871</v>
      </c>
      <c r="C6639" s="2" t="s">
        <v>1589</v>
      </c>
      <c r="D6639" s="2" t="s">
        <v>3504</v>
      </c>
      <c r="E6639" s="27">
        <v>0.41666666666666669</v>
      </c>
      <c r="F6639" s="27">
        <v>0.51041666666666663</v>
      </c>
      <c r="G6639" s="25">
        <v>9.3749999999999944E-2</v>
      </c>
      <c r="H6639" s="31" t="s">
        <v>3874</v>
      </c>
      <c r="I6639" s="2"/>
      <c r="J6639" s="31" t="s">
        <v>48</v>
      </c>
      <c r="K6639" s="2"/>
    </row>
    <row r="6640" spans="1:11">
      <c r="A6640" s="21">
        <v>45399</v>
      </c>
      <c r="B6640" s="30" t="s">
        <v>3871</v>
      </c>
      <c r="C6640" s="23" t="s">
        <v>1639</v>
      </c>
      <c r="D6640" s="23" t="s">
        <v>3505</v>
      </c>
      <c r="E6640" s="24">
        <v>0.54166666666666663</v>
      </c>
      <c r="F6640" s="24">
        <v>0.58333333333333337</v>
      </c>
      <c r="G6640" s="25">
        <v>4.1666666666666741E-2</v>
      </c>
      <c r="H6640" s="31" t="s">
        <v>3874</v>
      </c>
      <c r="I6640" s="23"/>
      <c r="J6640" s="31" t="s">
        <v>48</v>
      </c>
      <c r="K6640" s="23"/>
    </row>
    <row r="6641" spans="1:11">
      <c r="A6641" s="3">
        <v>45399</v>
      </c>
      <c r="B6641" s="30" t="s">
        <v>3871</v>
      </c>
      <c r="C6641" s="2" t="s">
        <v>1589</v>
      </c>
      <c r="D6641" s="2" t="s">
        <v>3506</v>
      </c>
      <c r="E6641" s="27">
        <v>0.58333333333333337</v>
      </c>
      <c r="F6641" s="27">
        <v>0.64583333333333337</v>
      </c>
      <c r="G6641" s="25">
        <v>6.25E-2</v>
      </c>
      <c r="H6641" s="31" t="s">
        <v>3874</v>
      </c>
      <c r="I6641" s="2"/>
      <c r="J6641" s="31" t="s">
        <v>48</v>
      </c>
      <c r="K6641" s="2"/>
    </row>
    <row r="6642" spans="1:11">
      <c r="A6642" s="21">
        <v>45399</v>
      </c>
      <c r="B6642" s="30" t="s">
        <v>3871</v>
      </c>
      <c r="C6642" s="23" t="s">
        <v>719</v>
      </c>
      <c r="D6642" s="23" t="s">
        <v>763</v>
      </c>
      <c r="E6642" s="24">
        <v>0.64583333333333337</v>
      </c>
      <c r="F6642" s="24">
        <v>0.66666666666666663</v>
      </c>
      <c r="G6642" s="25">
        <v>2.0833333333333259E-2</v>
      </c>
      <c r="H6642" s="31" t="s">
        <v>3867</v>
      </c>
      <c r="I6642" s="23"/>
      <c r="J6642" s="31" t="s">
        <v>34</v>
      </c>
      <c r="K6642" s="23"/>
    </row>
    <row r="6643" spans="1:11">
      <c r="A6643" s="3">
        <v>45399</v>
      </c>
      <c r="B6643" s="30" t="s">
        <v>3871</v>
      </c>
      <c r="C6643" s="2" t="s">
        <v>2944</v>
      </c>
      <c r="D6643" s="2" t="s">
        <v>3507</v>
      </c>
      <c r="E6643" s="27">
        <v>0.66666666666666663</v>
      </c>
      <c r="F6643" s="27">
        <v>0.6875</v>
      </c>
      <c r="G6643" s="25">
        <v>2.083333333333337E-2</v>
      </c>
      <c r="H6643" s="31" t="s">
        <v>3874</v>
      </c>
      <c r="I6643" s="2"/>
      <c r="J6643" s="31" t="s">
        <v>48</v>
      </c>
      <c r="K6643" s="2"/>
    </row>
    <row r="6644" spans="1:11">
      <c r="A6644" s="21">
        <v>45399</v>
      </c>
      <c r="B6644" s="30" t="s">
        <v>3871</v>
      </c>
      <c r="C6644" s="23" t="s">
        <v>1639</v>
      </c>
      <c r="D6644" s="23" t="s">
        <v>2966</v>
      </c>
      <c r="E6644" s="24">
        <v>0.6875</v>
      </c>
      <c r="F6644" s="24">
        <v>0.70833333333333337</v>
      </c>
      <c r="G6644" s="25">
        <v>2.083333333333337E-2</v>
      </c>
      <c r="H6644" s="31" t="s">
        <v>3874</v>
      </c>
      <c r="I6644" s="23"/>
      <c r="J6644" s="31" t="s">
        <v>48</v>
      </c>
      <c r="K6644" s="23"/>
    </row>
    <row r="6645" spans="1:11">
      <c r="A6645" s="3">
        <v>45399</v>
      </c>
      <c r="B6645" s="30" t="s">
        <v>3871</v>
      </c>
      <c r="C6645" s="2" t="s">
        <v>1639</v>
      </c>
      <c r="D6645" s="2" t="s">
        <v>2436</v>
      </c>
      <c r="E6645" s="27">
        <v>0.70833333333333337</v>
      </c>
      <c r="F6645" s="27">
        <v>0.71875</v>
      </c>
      <c r="G6645" s="25">
        <v>1.041666666666663E-2</v>
      </c>
      <c r="H6645" s="31" t="s">
        <v>3874</v>
      </c>
      <c r="I6645" s="2"/>
      <c r="J6645" s="31" t="s">
        <v>48</v>
      </c>
      <c r="K6645" s="2"/>
    </row>
    <row r="6646" spans="1:11">
      <c r="A6646" s="21">
        <v>45399</v>
      </c>
      <c r="B6646" s="30" t="s">
        <v>3871</v>
      </c>
      <c r="C6646" s="23" t="s">
        <v>2944</v>
      </c>
      <c r="D6646" s="23" t="s">
        <v>3503</v>
      </c>
      <c r="E6646" s="24">
        <v>0.71875</v>
      </c>
      <c r="F6646" s="24">
        <v>0.72916666666666663</v>
      </c>
      <c r="G6646" s="25">
        <v>1.041666666666663E-2</v>
      </c>
      <c r="H6646" s="31" t="s">
        <v>3874</v>
      </c>
      <c r="I6646" s="23"/>
      <c r="J6646" s="31" t="s">
        <v>48</v>
      </c>
      <c r="K6646" s="23"/>
    </row>
    <row r="6647" spans="1:11">
      <c r="A6647" s="3">
        <v>45399</v>
      </c>
      <c r="B6647" s="30" t="s">
        <v>3871</v>
      </c>
      <c r="C6647" s="2" t="s">
        <v>2944</v>
      </c>
      <c r="D6647" s="2" t="s">
        <v>3503</v>
      </c>
      <c r="E6647" s="27">
        <v>0.75</v>
      </c>
      <c r="F6647" s="27">
        <v>0.76041666666666663</v>
      </c>
      <c r="G6647" s="25">
        <v>1.041666666666663E-2</v>
      </c>
      <c r="H6647" s="31" t="s">
        <v>3874</v>
      </c>
      <c r="I6647" s="2"/>
      <c r="J6647" s="31" t="s">
        <v>48</v>
      </c>
      <c r="K6647" s="2"/>
    </row>
    <row r="6648" spans="1:11">
      <c r="A6648" s="21">
        <v>45399</v>
      </c>
      <c r="B6648" s="30" t="s">
        <v>3871</v>
      </c>
      <c r="C6648" s="23" t="s">
        <v>746</v>
      </c>
      <c r="D6648" s="23" t="s">
        <v>3508</v>
      </c>
      <c r="E6648" s="24">
        <v>0.76041666666666663</v>
      </c>
      <c r="F6648" s="24">
        <v>0.77083333333333337</v>
      </c>
      <c r="G6648" s="25">
        <v>1.0416666666666741E-2</v>
      </c>
      <c r="H6648" s="31" t="s">
        <v>3874</v>
      </c>
      <c r="I6648" s="23"/>
      <c r="J6648" s="31" t="s">
        <v>48</v>
      </c>
      <c r="K6648" s="23"/>
    </row>
    <row r="6649" spans="1:11">
      <c r="A6649" s="3">
        <v>45399</v>
      </c>
      <c r="B6649" s="30" t="s">
        <v>3871</v>
      </c>
      <c r="C6649" s="2" t="s">
        <v>1589</v>
      </c>
      <c r="D6649" s="2" t="s">
        <v>3509</v>
      </c>
      <c r="E6649" s="27">
        <v>0.77083333333333337</v>
      </c>
      <c r="F6649" s="27">
        <v>0.79166666666666663</v>
      </c>
      <c r="G6649" s="25">
        <v>2.0833333333333259E-2</v>
      </c>
      <c r="H6649" s="31" t="s">
        <v>3874</v>
      </c>
      <c r="I6649" s="2"/>
      <c r="J6649" s="31" t="s">
        <v>48</v>
      </c>
      <c r="K6649" s="2"/>
    </row>
    <row r="6650" spans="1:11">
      <c r="A6650" s="21">
        <v>45399</v>
      </c>
      <c r="B6650" s="30" t="s">
        <v>3871</v>
      </c>
      <c r="C6650" s="23" t="s">
        <v>3429</v>
      </c>
      <c r="D6650" s="23" t="s">
        <v>51</v>
      </c>
      <c r="E6650" s="24">
        <v>0.83333333333333337</v>
      </c>
      <c r="F6650" s="24">
        <v>0.88541666666666663</v>
      </c>
      <c r="G6650" s="25">
        <v>5.2083333333333259E-2</v>
      </c>
      <c r="H6650" s="31" t="s">
        <v>3866</v>
      </c>
      <c r="I6650" s="23"/>
      <c r="J6650" s="31" t="s">
        <v>50</v>
      </c>
      <c r="K6650" s="23"/>
    </row>
    <row r="6651" spans="1:11">
      <c r="A6651" s="3">
        <v>45400</v>
      </c>
      <c r="B6651" s="30" t="s">
        <v>3872</v>
      </c>
      <c r="C6651" s="2" t="s">
        <v>746</v>
      </c>
      <c r="D6651" s="2" t="s">
        <v>3510</v>
      </c>
      <c r="E6651" s="27">
        <v>0.40625</v>
      </c>
      <c r="F6651" s="27">
        <v>0.42708333333333331</v>
      </c>
      <c r="G6651" s="25">
        <v>2.0833333333333315E-2</v>
      </c>
      <c r="H6651" s="31" t="s">
        <v>3874</v>
      </c>
      <c r="I6651" s="2"/>
      <c r="J6651" s="31" t="s">
        <v>48</v>
      </c>
      <c r="K6651" s="2"/>
    </row>
    <row r="6652" spans="1:11">
      <c r="A6652" s="21">
        <v>45400</v>
      </c>
      <c r="B6652" s="30" t="s">
        <v>3872</v>
      </c>
      <c r="C6652" s="23" t="s">
        <v>1600</v>
      </c>
      <c r="D6652" s="23" t="s">
        <v>3511</v>
      </c>
      <c r="E6652" s="24">
        <v>0.42708333333333331</v>
      </c>
      <c r="F6652" s="24">
        <v>0.4375</v>
      </c>
      <c r="G6652" s="25">
        <v>1.0416666666666685E-2</v>
      </c>
      <c r="H6652" s="31" t="s">
        <v>3874</v>
      </c>
      <c r="I6652" s="23"/>
      <c r="J6652" s="31" t="s">
        <v>48</v>
      </c>
      <c r="K6652" s="23"/>
    </row>
    <row r="6653" spans="1:11">
      <c r="A6653" s="3">
        <v>45400</v>
      </c>
      <c r="B6653" s="30" t="s">
        <v>3872</v>
      </c>
      <c r="C6653" s="2" t="s">
        <v>2944</v>
      </c>
      <c r="D6653" s="2" t="s">
        <v>3503</v>
      </c>
      <c r="E6653" s="27">
        <v>0.4375</v>
      </c>
      <c r="F6653" s="27">
        <v>0.46875</v>
      </c>
      <c r="G6653" s="25">
        <v>3.125E-2</v>
      </c>
      <c r="H6653" s="31" t="s">
        <v>3874</v>
      </c>
      <c r="I6653" s="2"/>
      <c r="J6653" s="31" t="s">
        <v>48</v>
      </c>
      <c r="K6653" s="2"/>
    </row>
    <row r="6654" spans="1:11">
      <c r="A6654" s="21">
        <v>45400</v>
      </c>
      <c r="B6654" s="30" t="s">
        <v>3872</v>
      </c>
      <c r="C6654" s="23" t="s">
        <v>443</v>
      </c>
      <c r="D6654" s="23" t="s">
        <v>3512</v>
      </c>
      <c r="E6654" s="24">
        <v>0.54166666666666663</v>
      </c>
      <c r="F6654" s="24">
        <v>0.5625</v>
      </c>
      <c r="G6654" s="25">
        <v>2.083333333333337E-2</v>
      </c>
      <c r="H6654" s="31" t="s">
        <v>3867</v>
      </c>
      <c r="I6654" s="23"/>
      <c r="J6654" s="31" t="s">
        <v>34</v>
      </c>
      <c r="K6654" s="23"/>
    </row>
    <row r="6655" spans="1:11">
      <c r="A6655" s="3">
        <v>45400</v>
      </c>
      <c r="B6655" s="30" t="s">
        <v>3872</v>
      </c>
      <c r="C6655" s="2" t="s">
        <v>2944</v>
      </c>
      <c r="D6655" s="2" t="s">
        <v>3503</v>
      </c>
      <c r="E6655" s="27">
        <v>0.5625</v>
      </c>
      <c r="F6655" s="27">
        <v>0.58333333333333337</v>
      </c>
      <c r="G6655" s="25">
        <v>2.083333333333337E-2</v>
      </c>
      <c r="H6655" s="31" t="s">
        <v>3874</v>
      </c>
      <c r="I6655" s="2"/>
      <c r="J6655" s="31" t="s">
        <v>48</v>
      </c>
      <c r="K6655" s="2"/>
    </row>
    <row r="6656" spans="1:11">
      <c r="A6656" s="21">
        <v>45400</v>
      </c>
      <c r="B6656" s="30" t="s">
        <v>3872</v>
      </c>
      <c r="C6656" s="23" t="s">
        <v>746</v>
      </c>
      <c r="D6656" s="23" t="s">
        <v>3502</v>
      </c>
      <c r="E6656" s="24">
        <v>0.58333333333333337</v>
      </c>
      <c r="F6656" s="24">
        <v>0.59375</v>
      </c>
      <c r="G6656" s="25">
        <v>1.041666666666663E-2</v>
      </c>
      <c r="H6656" s="31" t="s">
        <v>3874</v>
      </c>
      <c r="I6656" s="23"/>
      <c r="J6656" s="31" t="s">
        <v>48</v>
      </c>
      <c r="K6656" s="23"/>
    </row>
    <row r="6657" spans="1:11">
      <c r="A6657" s="3">
        <v>45400</v>
      </c>
      <c r="B6657" s="30" t="s">
        <v>3872</v>
      </c>
      <c r="C6657" s="2" t="s">
        <v>2944</v>
      </c>
      <c r="D6657" s="2" t="s">
        <v>3513</v>
      </c>
      <c r="E6657" s="27">
        <v>0.59375</v>
      </c>
      <c r="F6657" s="27">
        <v>0.61458333333333337</v>
      </c>
      <c r="G6657" s="25">
        <v>2.083333333333337E-2</v>
      </c>
      <c r="H6657" s="31" t="s">
        <v>3874</v>
      </c>
      <c r="I6657" s="2"/>
      <c r="J6657" s="31" t="s">
        <v>48</v>
      </c>
      <c r="K6657" s="2"/>
    </row>
    <row r="6658" spans="1:11">
      <c r="A6658" s="21">
        <v>45400</v>
      </c>
      <c r="B6658" s="30" t="s">
        <v>3872</v>
      </c>
      <c r="C6658" s="23" t="s">
        <v>1639</v>
      </c>
      <c r="D6658" s="23" t="s">
        <v>2475</v>
      </c>
      <c r="E6658" s="24">
        <v>0.625</v>
      </c>
      <c r="F6658" s="24">
        <v>0.66666666666666663</v>
      </c>
      <c r="G6658" s="25">
        <v>4.166666666666663E-2</v>
      </c>
      <c r="H6658" s="31" t="s">
        <v>3874</v>
      </c>
      <c r="I6658" s="23"/>
      <c r="J6658" s="31" t="s">
        <v>48</v>
      </c>
      <c r="K6658" s="23"/>
    </row>
    <row r="6659" spans="1:11">
      <c r="A6659" s="3">
        <v>45400</v>
      </c>
      <c r="B6659" s="30" t="s">
        <v>3872</v>
      </c>
      <c r="C6659" s="2" t="s">
        <v>1589</v>
      </c>
      <c r="D6659" s="2" t="s">
        <v>3514</v>
      </c>
      <c r="E6659" s="27">
        <v>0.66666666666666663</v>
      </c>
      <c r="F6659" s="27">
        <v>0.72916666666666663</v>
      </c>
      <c r="G6659" s="25">
        <v>6.25E-2</v>
      </c>
      <c r="H6659" s="31" t="s">
        <v>3874</v>
      </c>
      <c r="I6659" s="2"/>
      <c r="J6659" s="31" t="s">
        <v>48</v>
      </c>
      <c r="K6659" s="2"/>
    </row>
    <row r="6660" spans="1:11">
      <c r="A6660" s="21">
        <v>45400</v>
      </c>
      <c r="B6660" s="30" t="s">
        <v>3872</v>
      </c>
      <c r="C6660" s="23" t="s">
        <v>1589</v>
      </c>
      <c r="D6660" s="23" t="s">
        <v>3450</v>
      </c>
      <c r="E6660" s="24">
        <v>0.72916666666666663</v>
      </c>
      <c r="F6660" s="24">
        <v>0.75</v>
      </c>
      <c r="G6660" s="25">
        <v>2.083333333333337E-2</v>
      </c>
      <c r="H6660" s="31" t="s">
        <v>3874</v>
      </c>
      <c r="I6660" s="23"/>
      <c r="J6660" s="31" t="s">
        <v>48</v>
      </c>
      <c r="K6660" s="23"/>
    </row>
    <row r="6661" spans="1:11">
      <c r="A6661" s="3">
        <v>45400</v>
      </c>
      <c r="B6661" s="30" t="s">
        <v>3872</v>
      </c>
      <c r="C6661" s="2" t="s">
        <v>1600</v>
      </c>
      <c r="D6661" s="2" t="s">
        <v>3515</v>
      </c>
      <c r="E6661" s="27">
        <v>0.75</v>
      </c>
      <c r="F6661" s="27">
        <v>0.77083333333333337</v>
      </c>
      <c r="G6661" s="25">
        <v>2.083333333333337E-2</v>
      </c>
      <c r="H6661" s="31" t="s">
        <v>3874</v>
      </c>
      <c r="I6661" s="2"/>
      <c r="J6661" s="31" t="s">
        <v>48</v>
      </c>
      <c r="K6661" s="2"/>
    </row>
    <row r="6662" spans="1:11">
      <c r="A6662" s="21">
        <v>45400</v>
      </c>
      <c r="B6662" s="30" t="s">
        <v>3872</v>
      </c>
      <c r="C6662" s="23" t="s">
        <v>2944</v>
      </c>
      <c r="D6662" s="23" t="s">
        <v>3516</v>
      </c>
      <c r="E6662" s="24">
        <v>0.88541666666666663</v>
      </c>
      <c r="F6662" s="24">
        <v>0.89583333333333337</v>
      </c>
      <c r="G6662" s="25">
        <v>1.0416666666666741E-2</v>
      </c>
      <c r="H6662" s="31" t="s">
        <v>3874</v>
      </c>
      <c r="I6662" s="23"/>
      <c r="J6662" s="31" t="s">
        <v>48</v>
      </c>
      <c r="K6662" s="23"/>
    </row>
    <row r="6663" spans="1:11">
      <c r="A6663" s="3">
        <v>45400</v>
      </c>
      <c r="B6663" s="30" t="s">
        <v>3872</v>
      </c>
      <c r="C6663" s="2" t="s">
        <v>746</v>
      </c>
      <c r="D6663" s="2" t="s">
        <v>3517</v>
      </c>
      <c r="E6663" s="27">
        <v>0.89583333333333337</v>
      </c>
      <c r="F6663" s="27">
        <v>0.91666666666666663</v>
      </c>
      <c r="G6663" s="25">
        <v>2.0833333333333259E-2</v>
      </c>
      <c r="H6663" s="31" t="s">
        <v>3874</v>
      </c>
      <c r="I6663" s="2"/>
      <c r="J6663" s="31" t="s">
        <v>48</v>
      </c>
      <c r="K6663" s="2"/>
    </row>
    <row r="6664" spans="1:11">
      <c r="A6664" s="21">
        <v>45401</v>
      </c>
      <c r="B6664" s="30" t="s">
        <v>3865</v>
      </c>
      <c r="C6664" s="23" t="s">
        <v>443</v>
      </c>
      <c r="D6664" s="23" t="s">
        <v>1413</v>
      </c>
      <c r="E6664" s="24">
        <v>0.39583333333333331</v>
      </c>
      <c r="F6664" s="24">
        <v>0.40625</v>
      </c>
      <c r="G6664" s="25">
        <v>1.0416666666666685E-2</v>
      </c>
      <c r="H6664" s="31" t="s">
        <v>3867</v>
      </c>
      <c r="I6664" s="23"/>
      <c r="J6664" s="31" t="s">
        <v>34</v>
      </c>
      <c r="K6664" s="23"/>
    </row>
    <row r="6665" spans="1:11">
      <c r="A6665" s="3">
        <v>45401</v>
      </c>
      <c r="B6665" s="30" t="s">
        <v>3865</v>
      </c>
      <c r="C6665" s="2" t="s">
        <v>1600</v>
      </c>
      <c r="D6665" s="2" t="s">
        <v>2104</v>
      </c>
      <c r="E6665" s="27">
        <v>0.40625</v>
      </c>
      <c r="F6665" s="27">
        <v>0.41666666666666669</v>
      </c>
      <c r="G6665" s="25">
        <v>1.0416666666666685E-2</v>
      </c>
      <c r="H6665" s="31" t="s">
        <v>3874</v>
      </c>
      <c r="I6665" s="2"/>
      <c r="J6665" s="31" t="s">
        <v>48</v>
      </c>
      <c r="K6665" s="2"/>
    </row>
    <row r="6666" spans="1:11">
      <c r="A6666" s="21">
        <v>45401</v>
      </c>
      <c r="B6666" s="30" t="s">
        <v>3865</v>
      </c>
      <c r="C6666" s="23" t="s">
        <v>1589</v>
      </c>
      <c r="D6666" s="23" t="s">
        <v>3518</v>
      </c>
      <c r="E6666" s="24">
        <v>0.41666666666666669</v>
      </c>
      <c r="F6666" s="24">
        <v>0.4375</v>
      </c>
      <c r="G6666" s="25">
        <v>2.0833333333333315E-2</v>
      </c>
      <c r="H6666" s="31" t="s">
        <v>3874</v>
      </c>
      <c r="I6666" s="23"/>
      <c r="J6666" s="31" t="s">
        <v>48</v>
      </c>
      <c r="K6666" s="23"/>
    </row>
    <row r="6667" spans="1:11">
      <c r="A6667" s="3">
        <v>45401</v>
      </c>
      <c r="B6667" s="30" t="s">
        <v>3865</v>
      </c>
      <c r="C6667" s="2" t="s">
        <v>1589</v>
      </c>
      <c r="D6667" s="2" t="s">
        <v>3519</v>
      </c>
      <c r="E6667" s="27">
        <v>0.41666666666666669</v>
      </c>
      <c r="F6667" s="27">
        <v>0.44791666666666669</v>
      </c>
      <c r="G6667" s="25">
        <v>3.125E-2</v>
      </c>
      <c r="H6667" s="31" t="s">
        <v>3874</v>
      </c>
      <c r="I6667" s="2"/>
      <c r="J6667" s="31" t="s">
        <v>48</v>
      </c>
      <c r="K6667" s="2"/>
    </row>
    <row r="6668" spans="1:11">
      <c r="A6668" s="21">
        <v>45401</v>
      </c>
      <c r="B6668" s="30" t="s">
        <v>3865</v>
      </c>
      <c r="C6668" s="23" t="s">
        <v>1639</v>
      </c>
      <c r="D6668" s="23" t="s">
        <v>2753</v>
      </c>
      <c r="E6668" s="24">
        <v>0.45833333333333331</v>
      </c>
      <c r="F6668" s="24">
        <v>0.5</v>
      </c>
      <c r="G6668" s="25">
        <v>4.1666666666666685E-2</v>
      </c>
      <c r="H6668" s="31" t="s">
        <v>3874</v>
      </c>
      <c r="I6668" s="23"/>
      <c r="J6668" s="31" t="s">
        <v>48</v>
      </c>
      <c r="K6668" s="23"/>
    </row>
    <row r="6669" spans="1:11">
      <c r="A6669" s="3">
        <v>45401</v>
      </c>
      <c r="B6669" s="30" t="s">
        <v>3865</v>
      </c>
      <c r="C6669" s="2" t="s">
        <v>2944</v>
      </c>
      <c r="D6669" s="2" t="s">
        <v>3503</v>
      </c>
      <c r="E6669" s="27">
        <v>0.54166666666666663</v>
      </c>
      <c r="F6669" s="27">
        <v>0.5625</v>
      </c>
      <c r="G6669" s="25">
        <v>2.083333333333337E-2</v>
      </c>
      <c r="H6669" s="31" t="s">
        <v>3874</v>
      </c>
      <c r="I6669" s="2"/>
      <c r="J6669" s="31" t="s">
        <v>48</v>
      </c>
      <c r="K6669" s="2"/>
    </row>
    <row r="6670" spans="1:11">
      <c r="A6670" s="21">
        <v>45401</v>
      </c>
      <c r="B6670" s="30" t="s">
        <v>3865</v>
      </c>
      <c r="C6670" s="23" t="s">
        <v>2944</v>
      </c>
      <c r="D6670" s="23" t="s">
        <v>3520</v>
      </c>
      <c r="E6670" s="24">
        <v>0.5625</v>
      </c>
      <c r="F6670" s="24">
        <v>0.58333333333333337</v>
      </c>
      <c r="G6670" s="25">
        <v>2.083333333333337E-2</v>
      </c>
      <c r="H6670" s="31" t="s">
        <v>3874</v>
      </c>
      <c r="I6670" s="23"/>
      <c r="J6670" s="31" t="s">
        <v>48</v>
      </c>
      <c r="K6670" s="23"/>
    </row>
    <row r="6671" spans="1:11">
      <c r="A6671" s="3">
        <v>45401</v>
      </c>
      <c r="B6671" s="30" t="s">
        <v>3865</v>
      </c>
      <c r="C6671" s="2" t="s">
        <v>2944</v>
      </c>
      <c r="D6671" s="2" t="s">
        <v>3521</v>
      </c>
      <c r="E6671" s="27">
        <v>0.58333333333333337</v>
      </c>
      <c r="F6671" s="27">
        <v>0.59375</v>
      </c>
      <c r="G6671" s="25">
        <v>1.041666666666663E-2</v>
      </c>
      <c r="H6671" s="31" t="s">
        <v>3874</v>
      </c>
      <c r="I6671" s="2"/>
      <c r="J6671" s="31" t="s">
        <v>48</v>
      </c>
      <c r="K6671" s="2"/>
    </row>
    <row r="6672" spans="1:11">
      <c r="A6672" s="21">
        <v>45401</v>
      </c>
      <c r="B6672" s="30" t="s">
        <v>3865</v>
      </c>
      <c r="C6672" s="23" t="s">
        <v>2944</v>
      </c>
      <c r="D6672" s="23" t="s">
        <v>3521</v>
      </c>
      <c r="E6672" s="24">
        <v>0.59375</v>
      </c>
      <c r="F6672" s="24">
        <v>0.625</v>
      </c>
      <c r="G6672" s="25">
        <v>3.125E-2</v>
      </c>
      <c r="H6672" s="31" t="s">
        <v>3874</v>
      </c>
      <c r="I6672" s="23"/>
      <c r="J6672" s="31" t="s">
        <v>48</v>
      </c>
      <c r="K6672" s="23"/>
    </row>
    <row r="6673" spans="1:11">
      <c r="A6673" s="3">
        <v>45401</v>
      </c>
      <c r="B6673" s="30" t="s">
        <v>3865</v>
      </c>
      <c r="C6673" s="2" t="s">
        <v>2944</v>
      </c>
      <c r="D6673" s="2" t="s">
        <v>3522</v>
      </c>
      <c r="E6673" s="27">
        <v>0.63541666666666663</v>
      </c>
      <c r="F6673" s="27">
        <v>0.65625</v>
      </c>
      <c r="G6673" s="25">
        <v>2.083333333333337E-2</v>
      </c>
      <c r="H6673" s="31" t="s">
        <v>3874</v>
      </c>
      <c r="I6673" s="2"/>
      <c r="J6673" s="31" t="s">
        <v>48</v>
      </c>
      <c r="K6673" s="2"/>
    </row>
    <row r="6674" spans="1:11">
      <c r="A6674" s="21">
        <v>45401</v>
      </c>
      <c r="B6674" s="30" t="s">
        <v>3865</v>
      </c>
      <c r="C6674" s="23" t="s">
        <v>2944</v>
      </c>
      <c r="D6674" s="23" t="s">
        <v>3503</v>
      </c>
      <c r="E6674" s="24">
        <v>0.66666666666666663</v>
      </c>
      <c r="F6674" s="24">
        <v>0.6875</v>
      </c>
      <c r="G6674" s="25">
        <v>2.083333333333337E-2</v>
      </c>
      <c r="H6674" s="31" t="s">
        <v>3874</v>
      </c>
      <c r="I6674" s="23"/>
      <c r="J6674" s="31" t="s">
        <v>48</v>
      </c>
      <c r="K6674" s="23"/>
    </row>
    <row r="6675" spans="1:11">
      <c r="A6675" s="3">
        <v>45401</v>
      </c>
      <c r="B6675" s="30" t="s">
        <v>3865</v>
      </c>
      <c r="C6675" s="2" t="s">
        <v>1639</v>
      </c>
      <c r="D6675" s="2" t="s">
        <v>2966</v>
      </c>
      <c r="E6675" s="27">
        <v>0.6875</v>
      </c>
      <c r="F6675" s="27">
        <v>0.70833333333333337</v>
      </c>
      <c r="G6675" s="25">
        <v>2.083333333333337E-2</v>
      </c>
      <c r="H6675" s="31" t="s">
        <v>3874</v>
      </c>
      <c r="I6675" s="2"/>
      <c r="J6675" s="31" t="s">
        <v>48</v>
      </c>
      <c r="K6675" s="2"/>
    </row>
    <row r="6676" spans="1:11">
      <c r="A6676" s="21">
        <v>45401</v>
      </c>
      <c r="B6676" s="30" t="s">
        <v>3865</v>
      </c>
      <c r="C6676" s="23" t="s">
        <v>746</v>
      </c>
      <c r="D6676" s="23" t="s">
        <v>3523</v>
      </c>
      <c r="E6676" s="24">
        <v>0.70833333333333337</v>
      </c>
      <c r="F6676" s="24">
        <v>0.72916666666666663</v>
      </c>
      <c r="G6676" s="25">
        <v>2.0833333333333259E-2</v>
      </c>
      <c r="H6676" s="31" t="s">
        <v>3874</v>
      </c>
      <c r="I6676" s="23"/>
      <c r="J6676" s="31" t="s">
        <v>48</v>
      </c>
      <c r="K6676" s="23"/>
    </row>
    <row r="6677" spans="1:11">
      <c r="A6677" s="3">
        <v>45402</v>
      </c>
      <c r="B6677" s="30" t="s">
        <v>3868</v>
      </c>
      <c r="C6677" s="2" t="s">
        <v>719</v>
      </c>
      <c r="D6677" s="2" t="s">
        <v>3524</v>
      </c>
      <c r="E6677" s="27">
        <v>0.39583333333333331</v>
      </c>
      <c r="F6677" s="27">
        <v>0.47916666666666669</v>
      </c>
      <c r="G6677" s="25">
        <v>8.333333333333337E-2</v>
      </c>
      <c r="H6677" s="31" t="s">
        <v>3867</v>
      </c>
      <c r="I6677" s="2"/>
      <c r="J6677" s="31" t="s">
        <v>34</v>
      </c>
      <c r="K6677" s="2"/>
    </row>
    <row r="6678" spans="1:11">
      <c r="A6678" s="21">
        <v>45403</v>
      </c>
      <c r="B6678" s="30" t="s">
        <v>3873</v>
      </c>
      <c r="C6678" s="23" t="s">
        <v>719</v>
      </c>
      <c r="D6678" s="23" t="s">
        <v>3524</v>
      </c>
      <c r="E6678" s="24">
        <v>0.91666666666666663</v>
      </c>
      <c r="F6678" s="24">
        <v>1</v>
      </c>
      <c r="G6678" s="25">
        <v>8.333333333333337E-2</v>
      </c>
      <c r="H6678" s="31" t="s">
        <v>3867</v>
      </c>
      <c r="I6678" s="23"/>
      <c r="J6678" s="31" t="s">
        <v>34</v>
      </c>
      <c r="K6678" s="23"/>
    </row>
    <row r="6679" spans="1:11">
      <c r="A6679" s="3">
        <v>45404</v>
      </c>
      <c r="B6679" s="30" t="s">
        <v>3869</v>
      </c>
      <c r="C6679" s="2" t="s">
        <v>746</v>
      </c>
      <c r="D6679" s="2" t="s">
        <v>3525</v>
      </c>
      <c r="E6679" s="27">
        <v>0.39583333333333331</v>
      </c>
      <c r="F6679" s="27">
        <v>0.40625</v>
      </c>
      <c r="G6679" s="25">
        <v>1.0416666666666685E-2</v>
      </c>
      <c r="H6679" s="31" t="s">
        <v>3874</v>
      </c>
      <c r="I6679" s="2"/>
      <c r="J6679" s="31" t="s">
        <v>48</v>
      </c>
      <c r="K6679" s="2"/>
    </row>
    <row r="6680" spans="1:11">
      <c r="A6680" s="21">
        <v>45404</v>
      </c>
      <c r="B6680" s="30" t="s">
        <v>3869</v>
      </c>
      <c r="C6680" s="23" t="s">
        <v>449</v>
      </c>
      <c r="D6680" s="23" t="s">
        <v>1880</v>
      </c>
      <c r="E6680" s="24">
        <v>0.40625</v>
      </c>
      <c r="F6680" s="24">
        <v>0.41666666666666669</v>
      </c>
      <c r="G6680" s="25">
        <v>1.0416666666666685E-2</v>
      </c>
      <c r="H6680" s="31" t="s">
        <v>3867</v>
      </c>
      <c r="I6680" s="23"/>
      <c r="J6680" s="31" t="s">
        <v>34</v>
      </c>
      <c r="K6680" s="23"/>
    </row>
    <row r="6681" spans="1:11">
      <c r="A6681" s="3">
        <v>45404</v>
      </c>
      <c r="B6681" s="30" t="s">
        <v>3869</v>
      </c>
      <c r="C6681" s="2" t="s">
        <v>2944</v>
      </c>
      <c r="D6681" s="2" t="s">
        <v>3526</v>
      </c>
      <c r="E6681" s="27">
        <v>0.41666666666666669</v>
      </c>
      <c r="F6681" s="27">
        <v>0.42708333333333331</v>
      </c>
      <c r="G6681" s="25">
        <v>1.041666666666663E-2</v>
      </c>
      <c r="H6681" s="31" t="s">
        <v>3874</v>
      </c>
      <c r="I6681" s="2"/>
      <c r="J6681" s="31" t="s">
        <v>48</v>
      </c>
      <c r="K6681" s="2"/>
    </row>
    <row r="6682" spans="1:11">
      <c r="A6682" s="21">
        <v>45404</v>
      </c>
      <c r="B6682" s="30" t="s">
        <v>3869</v>
      </c>
      <c r="C6682" s="23" t="s">
        <v>2944</v>
      </c>
      <c r="D6682" s="23" t="s">
        <v>3503</v>
      </c>
      <c r="E6682" s="24">
        <v>0.42708333333333331</v>
      </c>
      <c r="F6682" s="24">
        <v>0.4375</v>
      </c>
      <c r="G6682" s="25">
        <v>1.0416666666666685E-2</v>
      </c>
      <c r="H6682" s="31" t="s">
        <v>3874</v>
      </c>
      <c r="I6682" s="23"/>
      <c r="J6682" s="31" t="s">
        <v>48</v>
      </c>
      <c r="K6682" s="23"/>
    </row>
    <row r="6683" spans="1:11">
      <c r="A6683" s="3">
        <v>45404</v>
      </c>
      <c r="B6683" s="30" t="s">
        <v>3869</v>
      </c>
      <c r="C6683" s="2" t="s">
        <v>2944</v>
      </c>
      <c r="D6683" s="2" t="s">
        <v>3521</v>
      </c>
      <c r="E6683" s="27">
        <v>0.4375</v>
      </c>
      <c r="F6683" s="27">
        <v>0.45833333333333331</v>
      </c>
      <c r="G6683" s="25">
        <v>2.0833333333333315E-2</v>
      </c>
      <c r="H6683" s="31" t="s">
        <v>3874</v>
      </c>
      <c r="I6683" s="2"/>
      <c r="J6683" s="31" t="s">
        <v>48</v>
      </c>
      <c r="K6683" s="2"/>
    </row>
    <row r="6684" spans="1:11">
      <c r="A6684" s="21">
        <v>45404</v>
      </c>
      <c r="B6684" s="30" t="s">
        <v>3869</v>
      </c>
      <c r="C6684" s="23" t="s">
        <v>443</v>
      </c>
      <c r="D6684" s="23" t="s">
        <v>3884</v>
      </c>
      <c r="E6684" s="24">
        <v>0.45833333333333331</v>
      </c>
      <c r="F6684" s="24">
        <v>0.5</v>
      </c>
      <c r="G6684" s="25">
        <v>4.1666666666666685E-2</v>
      </c>
      <c r="H6684" s="31" t="s">
        <v>3867</v>
      </c>
      <c r="I6684" s="23"/>
      <c r="J6684" s="31" t="s">
        <v>34</v>
      </c>
      <c r="K6684" s="23"/>
    </row>
    <row r="6685" spans="1:11">
      <c r="A6685" s="3">
        <v>45404</v>
      </c>
      <c r="B6685" s="30" t="s">
        <v>3869</v>
      </c>
      <c r="C6685" s="2" t="s">
        <v>449</v>
      </c>
      <c r="D6685" s="2" t="s">
        <v>3527</v>
      </c>
      <c r="E6685" s="27">
        <v>0.55208333333333337</v>
      </c>
      <c r="F6685" s="27">
        <v>0.5625</v>
      </c>
      <c r="G6685" s="25">
        <v>1.041666666666663E-2</v>
      </c>
      <c r="H6685" s="31" t="s">
        <v>3867</v>
      </c>
      <c r="I6685" s="2"/>
      <c r="J6685" s="31" t="s">
        <v>34</v>
      </c>
      <c r="K6685" s="2"/>
    </row>
    <row r="6686" spans="1:11">
      <c r="A6686" s="21">
        <v>45404</v>
      </c>
      <c r="B6686" s="30" t="s">
        <v>3869</v>
      </c>
      <c r="C6686" s="23" t="s">
        <v>2944</v>
      </c>
      <c r="D6686" s="23" t="s">
        <v>3503</v>
      </c>
      <c r="E6686" s="24">
        <v>0.5625</v>
      </c>
      <c r="F6686" s="24">
        <v>0.57638888888888895</v>
      </c>
      <c r="G6686" s="25">
        <v>1.3888888888888951E-2</v>
      </c>
      <c r="H6686" s="31" t="s">
        <v>3874</v>
      </c>
      <c r="I6686" s="23"/>
      <c r="J6686" s="31" t="s">
        <v>48</v>
      </c>
      <c r="K6686" s="23"/>
    </row>
    <row r="6687" spans="1:11">
      <c r="A6687" s="3">
        <v>45404</v>
      </c>
      <c r="B6687" s="30" t="s">
        <v>3869</v>
      </c>
      <c r="C6687" s="2" t="s">
        <v>2944</v>
      </c>
      <c r="D6687" s="2" t="s">
        <v>3521</v>
      </c>
      <c r="E6687" s="27">
        <v>0.57638888888888895</v>
      </c>
      <c r="F6687" s="27">
        <v>0.58333333333333337</v>
      </c>
      <c r="G6687" s="25">
        <v>6.9444444444444198E-3</v>
      </c>
      <c r="H6687" s="31" t="s">
        <v>3874</v>
      </c>
      <c r="I6687" s="2"/>
      <c r="J6687" s="31" t="s">
        <v>48</v>
      </c>
      <c r="K6687" s="2"/>
    </row>
    <row r="6688" spans="1:11">
      <c r="A6688" s="21">
        <v>45404</v>
      </c>
      <c r="B6688" s="30" t="s">
        <v>3869</v>
      </c>
      <c r="C6688" s="23" t="s">
        <v>2944</v>
      </c>
      <c r="D6688" s="23" t="s">
        <v>3528</v>
      </c>
      <c r="E6688" s="24">
        <v>0.58333333333333337</v>
      </c>
      <c r="F6688" s="24">
        <v>0.60416666666666663</v>
      </c>
      <c r="G6688" s="25">
        <v>2.0833333333333259E-2</v>
      </c>
      <c r="H6688" s="31" t="s">
        <v>3874</v>
      </c>
      <c r="I6688" s="23"/>
      <c r="J6688" s="31" t="s">
        <v>48</v>
      </c>
      <c r="K6688" s="23"/>
    </row>
    <row r="6689" spans="1:11">
      <c r="A6689" s="3">
        <v>45404</v>
      </c>
      <c r="B6689" s="30" t="s">
        <v>3869</v>
      </c>
      <c r="C6689" s="2" t="s">
        <v>746</v>
      </c>
      <c r="D6689" s="2" t="s">
        <v>3523</v>
      </c>
      <c r="E6689" s="27">
        <v>0.60416666666666663</v>
      </c>
      <c r="F6689" s="27">
        <v>0.625</v>
      </c>
      <c r="G6689" s="25">
        <v>2.083333333333337E-2</v>
      </c>
      <c r="H6689" s="31" t="s">
        <v>3874</v>
      </c>
      <c r="I6689" s="2"/>
      <c r="J6689" s="31" t="s">
        <v>48</v>
      </c>
      <c r="K6689" s="2"/>
    </row>
    <row r="6690" spans="1:11">
      <c r="A6690" s="21">
        <v>45404</v>
      </c>
      <c r="B6690" s="30" t="s">
        <v>3869</v>
      </c>
      <c r="C6690" s="23" t="s">
        <v>2670</v>
      </c>
      <c r="D6690" s="23" t="s">
        <v>3529</v>
      </c>
      <c r="E6690" s="24">
        <v>0.625</v>
      </c>
      <c r="F6690" s="24">
        <v>0.64583333333333337</v>
      </c>
      <c r="G6690" s="25">
        <v>2.083333333333337E-2</v>
      </c>
      <c r="H6690" s="31" t="s">
        <v>3874</v>
      </c>
      <c r="I6690" s="23"/>
      <c r="J6690" s="31" t="s">
        <v>48</v>
      </c>
      <c r="K6690" s="23"/>
    </row>
    <row r="6691" spans="1:11">
      <c r="A6691" s="3">
        <v>45404</v>
      </c>
      <c r="B6691" s="30" t="s">
        <v>3869</v>
      </c>
      <c r="C6691" s="2" t="s">
        <v>2944</v>
      </c>
      <c r="D6691" s="2" t="s">
        <v>3530</v>
      </c>
      <c r="E6691" s="27">
        <v>0.64583333333333337</v>
      </c>
      <c r="F6691" s="27">
        <v>0.67708333333333337</v>
      </c>
      <c r="G6691" s="25">
        <v>3.125E-2</v>
      </c>
      <c r="H6691" s="31" t="s">
        <v>3874</v>
      </c>
      <c r="I6691" s="2"/>
      <c r="J6691" s="31" t="s">
        <v>48</v>
      </c>
      <c r="K6691" s="2"/>
    </row>
    <row r="6692" spans="1:11">
      <c r="A6692" s="21">
        <v>45404</v>
      </c>
      <c r="B6692" s="30" t="s">
        <v>3869</v>
      </c>
      <c r="C6692" s="23" t="s">
        <v>1639</v>
      </c>
      <c r="D6692" s="23" t="s">
        <v>2966</v>
      </c>
      <c r="E6692" s="24">
        <v>0.6875</v>
      </c>
      <c r="F6692" s="24">
        <v>0.70833333333333337</v>
      </c>
      <c r="G6692" s="25">
        <v>2.083333333333337E-2</v>
      </c>
      <c r="H6692" s="31" t="s">
        <v>3874</v>
      </c>
      <c r="I6692" s="23"/>
      <c r="J6692" s="31" t="s">
        <v>48</v>
      </c>
      <c r="K6692" s="23"/>
    </row>
    <row r="6693" spans="1:11">
      <c r="A6693" s="3">
        <v>45404</v>
      </c>
      <c r="B6693" s="30" t="s">
        <v>3869</v>
      </c>
      <c r="C6693" s="2" t="s">
        <v>1589</v>
      </c>
      <c r="D6693" s="2" t="s">
        <v>3531</v>
      </c>
      <c r="E6693" s="27">
        <v>0.71875</v>
      </c>
      <c r="F6693" s="27">
        <v>0.72916666666666663</v>
      </c>
      <c r="G6693" s="25">
        <v>1.041666666666663E-2</v>
      </c>
      <c r="H6693" s="31" t="s">
        <v>3874</v>
      </c>
      <c r="I6693" s="2"/>
      <c r="J6693" s="31" t="s">
        <v>48</v>
      </c>
      <c r="K6693" s="2"/>
    </row>
    <row r="6694" spans="1:11">
      <c r="A6694" s="21">
        <v>45404</v>
      </c>
      <c r="B6694" s="30" t="s">
        <v>3869</v>
      </c>
      <c r="C6694" s="23" t="s">
        <v>2944</v>
      </c>
      <c r="D6694" s="23" t="s">
        <v>3532</v>
      </c>
      <c r="E6694" s="24">
        <v>0.72916666666666663</v>
      </c>
      <c r="F6694" s="24">
        <v>0.75</v>
      </c>
      <c r="G6694" s="25">
        <v>2.083333333333337E-2</v>
      </c>
      <c r="H6694" s="31" t="s">
        <v>3874</v>
      </c>
      <c r="I6694" s="23"/>
      <c r="J6694" s="31" t="s">
        <v>48</v>
      </c>
      <c r="K6694" s="23"/>
    </row>
    <row r="6695" spans="1:11">
      <c r="A6695" s="3">
        <v>45404</v>
      </c>
      <c r="B6695" s="30" t="s">
        <v>3869</v>
      </c>
      <c r="C6695" s="2" t="s">
        <v>3429</v>
      </c>
      <c r="D6695" s="2" t="s">
        <v>51</v>
      </c>
      <c r="E6695" s="27">
        <v>0.91666666666666663</v>
      </c>
      <c r="F6695" s="27">
        <v>0.95833333333333337</v>
      </c>
      <c r="G6695" s="25">
        <v>4.1666666666666741E-2</v>
      </c>
      <c r="H6695" s="31" t="s">
        <v>3866</v>
      </c>
      <c r="I6695" s="2"/>
      <c r="J6695" s="31" t="s">
        <v>50</v>
      </c>
      <c r="K6695" s="2"/>
    </row>
    <row r="6696" spans="1:11">
      <c r="A6696" s="21">
        <v>45405</v>
      </c>
      <c r="B6696" s="30" t="s">
        <v>3870</v>
      </c>
      <c r="C6696" s="23" t="s">
        <v>1600</v>
      </c>
      <c r="D6696" s="23" t="s">
        <v>2092</v>
      </c>
      <c r="E6696" s="24">
        <v>0.39583333333333331</v>
      </c>
      <c r="F6696" s="24">
        <v>0.40625</v>
      </c>
      <c r="G6696" s="25">
        <v>1.0416666666666685E-2</v>
      </c>
      <c r="H6696" s="31" t="s">
        <v>3874</v>
      </c>
      <c r="I6696" s="23"/>
      <c r="J6696" s="31" t="s">
        <v>48</v>
      </c>
      <c r="K6696" s="23"/>
    </row>
    <row r="6697" spans="1:11">
      <c r="A6697" s="3">
        <v>45405</v>
      </c>
      <c r="B6697" s="30" t="s">
        <v>3870</v>
      </c>
      <c r="C6697" s="2" t="s">
        <v>746</v>
      </c>
      <c r="D6697" s="2" t="s">
        <v>3502</v>
      </c>
      <c r="E6697" s="27">
        <v>0.40625</v>
      </c>
      <c r="F6697" s="27">
        <v>0.41666666666666669</v>
      </c>
      <c r="G6697" s="25">
        <v>1.0416666666666685E-2</v>
      </c>
      <c r="H6697" s="31" t="s">
        <v>3874</v>
      </c>
      <c r="I6697" s="2"/>
      <c r="J6697" s="31" t="s">
        <v>48</v>
      </c>
      <c r="K6697" s="2"/>
    </row>
    <row r="6698" spans="1:11">
      <c r="A6698" s="21">
        <v>45405</v>
      </c>
      <c r="B6698" s="30" t="s">
        <v>3870</v>
      </c>
      <c r="C6698" s="23" t="s">
        <v>1639</v>
      </c>
      <c r="D6698" s="23" t="s">
        <v>2475</v>
      </c>
      <c r="E6698" s="24">
        <v>0.41666666666666669</v>
      </c>
      <c r="F6698" s="24">
        <v>0.45833333333333331</v>
      </c>
      <c r="G6698" s="25">
        <v>4.166666666666663E-2</v>
      </c>
      <c r="H6698" s="31" t="s">
        <v>3874</v>
      </c>
      <c r="I6698" s="23"/>
      <c r="J6698" s="31" t="s">
        <v>48</v>
      </c>
      <c r="K6698" s="23"/>
    </row>
    <row r="6699" spans="1:11">
      <c r="A6699" s="3">
        <v>45405</v>
      </c>
      <c r="B6699" s="30" t="s">
        <v>3870</v>
      </c>
      <c r="C6699" s="2" t="s">
        <v>746</v>
      </c>
      <c r="D6699" s="2" t="s">
        <v>3502</v>
      </c>
      <c r="E6699" s="27">
        <v>0.45833333333333331</v>
      </c>
      <c r="F6699" s="27">
        <v>0.5</v>
      </c>
      <c r="G6699" s="25">
        <v>4.1666666666666685E-2</v>
      </c>
      <c r="H6699" s="31" t="s">
        <v>3874</v>
      </c>
      <c r="I6699" s="2"/>
      <c r="J6699" s="31" t="s">
        <v>48</v>
      </c>
      <c r="K6699" s="2"/>
    </row>
    <row r="6700" spans="1:11">
      <c r="A6700" s="21">
        <v>45405</v>
      </c>
      <c r="B6700" s="30" t="s">
        <v>3870</v>
      </c>
      <c r="C6700" s="23" t="s">
        <v>1589</v>
      </c>
      <c r="D6700" s="23" t="s">
        <v>3533</v>
      </c>
      <c r="E6700" s="24">
        <v>0.54166666666666663</v>
      </c>
      <c r="F6700" s="24">
        <v>0.58333333333333337</v>
      </c>
      <c r="G6700" s="25">
        <v>4.1666666666666741E-2</v>
      </c>
      <c r="H6700" s="31" t="s">
        <v>3874</v>
      </c>
      <c r="I6700" s="23"/>
      <c r="J6700" s="31" t="s">
        <v>48</v>
      </c>
      <c r="K6700" s="23"/>
    </row>
    <row r="6701" spans="1:11">
      <c r="A6701" s="3">
        <v>45405</v>
      </c>
      <c r="B6701" s="30" t="s">
        <v>3870</v>
      </c>
      <c r="C6701" s="2" t="s">
        <v>1589</v>
      </c>
      <c r="D6701" s="2" t="s">
        <v>3203</v>
      </c>
      <c r="E6701" s="27">
        <v>0.58333333333333337</v>
      </c>
      <c r="F6701" s="27">
        <v>0.625</v>
      </c>
      <c r="G6701" s="25">
        <v>4.166666666666663E-2</v>
      </c>
      <c r="H6701" s="31" t="s">
        <v>3874</v>
      </c>
      <c r="I6701" s="2"/>
      <c r="J6701" s="31" t="s">
        <v>48</v>
      </c>
      <c r="K6701" s="2"/>
    </row>
    <row r="6702" spans="1:11">
      <c r="A6702" s="21">
        <v>45405</v>
      </c>
      <c r="B6702" s="30" t="s">
        <v>3870</v>
      </c>
      <c r="C6702" s="23" t="s">
        <v>1639</v>
      </c>
      <c r="D6702" s="23" t="s">
        <v>2259</v>
      </c>
      <c r="E6702" s="24">
        <v>0.625</v>
      </c>
      <c r="F6702" s="24">
        <v>0.64583333333333337</v>
      </c>
      <c r="G6702" s="25">
        <v>2.083333333333337E-2</v>
      </c>
      <c r="H6702" s="31" t="s">
        <v>3874</v>
      </c>
      <c r="I6702" s="23"/>
      <c r="J6702" s="31" t="s">
        <v>48</v>
      </c>
      <c r="K6702" s="23"/>
    </row>
    <row r="6703" spans="1:11">
      <c r="A6703" s="3">
        <v>45405</v>
      </c>
      <c r="B6703" s="30" t="s">
        <v>3870</v>
      </c>
      <c r="C6703" s="2" t="s">
        <v>1589</v>
      </c>
      <c r="D6703" s="2" t="s">
        <v>3467</v>
      </c>
      <c r="E6703" s="27">
        <v>0.64583333333333337</v>
      </c>
      <c r="F6703" s="27">
        <v>0.72916666666666663</v>
      </c>
      <c r="G6703" s="25">
        <v>8.3333333333333259E-2</v>
      </c>
      <c r="H6703" s="31" t="s">
        <v>3874</v>
      </c>
      <c r="I6703" s="2"/>
      <c r="J6703" s="31" t="s">
        <v>48</v>
      </c>
      <c r="K6703" s="2"/>
    </row>
    <row r="6704" spans="1:11">
      <c r="A6704" s="21">
        <v>45405</v>
      </c>
      <c r="B6704" s="30" t="s">
        <v>3870</v>
      </c>
      <c r="C6704" s="23" t="s">
        <v>1589</v>
      </c>
      <c r="D6704" s="23" t="s">
        <v>3534</v>
      </c>
      <c r="E6704" s="24">
        <v>0.72916666666666663</v>
      </c>
      <c r="F6704" s="24">
        <v>0.75</v>
      </c>
      <c r="G6704" s="25">
        <v>2.083333333333337E-2</v>
      </c>
      <c r="H6704" s="31" t="s">
        <v>3874</v>
      </c>
      <c r="I6704" s="23"/>
      <c r="J6704" s="31" t="s">
        <v>48</v>
      </c>
      <c r="K6704" s="23"/>
    </row>
    <row r="6705" spans="1:11">
      <c r="A6705" s="3">
        <v>45405</v>
      </c>
      <c r="B6705" s="30" t="s">
        <v>3870</v>
      </c>
      <c r="C6705" s="2" t="s">
        <v>2944</v>
      </c>
      <c r="D6705" s="2" t="s">
        <v>3535</v>
      </c>
      <c r="E6705" s="27">
        <v>0.91666666666666663</v>
      </c>
      <c r="F6705" s="27">
        <v>0.92708333333333337</v>
      </c>
      <c r="G6705" s="25">
        <v>1.0416666666666741E-2</v>
      </c>
      <c r="H6705" s="31" t="s">
        <v>3874</v>
      </c>
      <c r="I6705" s="2"/>
      <c r="J6705" s="31" t="s">
        <v>48</v>
      </c>
      <c r="K6705" s="2"/>
    </row>
    <row r="6706" spans="1:11">
      <c r="A6706" s="21">
        <v>45405</v>
      </c>
      <c r="B6706" s="30" t="s">
        <v>3870</v>
      </c>
      <c r="C6706" s="23" t="s">
        <v>746</v>
      </c>
      <c r="D6706" s="23" t="s">
        <v>3536</v>
      </c>
      <c r="E6706" s="24">
        <v>0.92708333333333337</v>
      </c>
      <c r="F6706" s="24">
        <v>0.9375</v>
      </c>
      <c r="G6706" s="25">
        <v>1.041666666666663E-2</v>
      </c>
      <c r="H6706" s="31" t="s">
        <v>3874</v>
      </c>
      <c r="I6706" s="23"/>
      <c r="J6706" s="31" t="s">
        <v>48</v>
      </c>
      <c r="K6706" s="23"/>
    </row>
    <row r="6707" spans="1:11">
      <c r="A6707" s="3">
        <v>45405</v>
      </c>
      <c r="B6707" s="30" t="s">
        <v>3870</v>
      </c>
      <c r="C6707" s="2" t="s">
        <v>2670</v>
      </c>
      <c r="D6707" s="2" t="s">
        <v>3537</v>
      </c>
      <c r="E6707" s="27">
        <v>0.9375</v>
      </c>
      <c r="F6707" s="27">
        <v>1</v>
      </c>
      <c r="G6707" s="25">
        <v>6.25E-2</v>
      </c>
      <c r="H6707" s="31" t="s">
        <v>3874</v>
      </c>
      <c r="I6707" s="2"/>
      <c r="J6707" s="31" t="s">
        <v>48</v>
      </c>
      <c r="K6707" s="2"/>
    </row>
    <row r="6708" spans="1:11">
      <c r="A6708" s="21">
        <v>45406</v>
      </c>
      <c r="B6708" s="30" t="s">
        <v>3871</v>
      </c>
      <c r="C6708" s="23" t="s">
        <v>443</v>
      </c>
      <c r="D6708" s="23" t="s">
        <v>1413</v>
      </c>
      <c r="E6708" s="24">
        <v>0.39583333333333331</v>
      </c>
      <c r="F6708" s="24">
        <v>0.40625</v>
      </c>
      <c r="G6708" s="25">
        <v>1.0416666666666685E-2</v>
      </c>
      <c r="H6708" s="31" t="s">
        <v>3867</v>
      </c>
      <c r="I6708" s="23"/>
      <c r="J6708" s="31" t="s">
        <v>34</v>
      </c>
      <c r="K6708" s="23"/>
    </row>
    <row r="6709" spans="1:11">
      <c r="A6709" s="3">
        <v>45406</v>
      </c>
      <c r="B6709" s="30" t="s">
        <v>3871</v>
      </c>
      <c r="C6709" s="2" t="s">
        <v>1600</v>
      </c>
      <c r="D6709" s="2" t="s">
        <v>2104</v>
      </c>
      <c r="E6709" s="27">
        <v>0.40625</v>
      </c>
      <c r="F6709" s="27">
        <v>0.41666666666666669</v>
      </c>
      <c r="G6709" s="25">
        <v>1.0416666666666685E-2</v>
      </c>
      <c r="H6709" s="31" t="s">
        <v>3874</v>
      </c>
      <c r="I6709" s="2"/>
      <c r="J6709" s="31" t="s">
        <v>48</v>
      </c>
      <c r="K6709" s="2"/>
    </row>
    <row r="6710" spans="1:11">
      <c r="A6710" s="21">
        <v>45406</v>
      </c>
      <c r="B6710" s="30" t="s">
        <v>3871</v>
      </c>
      <c r="C6710" s="23" t="s">
        <v>1589</v>
      </c>
      <c r="D6710" s="23" t="s">
        <v>3538</v>
      </c>
      <c r="E6710" s="24">
        <v>0.41666666666666669</v>
      </c>
      <c r="F6710" s="24">
        <v>0.45833333333333331</v>
      </c>
      <c r="G6710" s="25">
        <v>4.166666666666663E-2</v>
      </c>
      <c r="H6710" s="31" t="s">
        <v>3874</v>
      </c>
      <c r="I6710" s="23"/>
      <c r="J6710" s="31" t="s">
        <v>48</v>
      </c>
      <c r="K6710" s="23"/>
    </row>
    <row r="6711" spans="1:11">
      <c r="A6711" s="3">
        <v>45406</v>
      </c>
      <c r="B6711" s="30" t="s">
        <v>3871</v>
      </c>
      <c r="C6711" s="2" t="s">
        <v>1589</v>
      </c>
      <c r="D6711" s="2" t="s">
        <v>3539</v>
      </c>
      <c r="E6711" s="27">
        <v>0.45833333333333331</v>
      </c>
      <c r="F6711" s="27">
        <v>0.5</v>
      </c>
      <c r="G6711" s="25">
        <v>4.1666666666666685E-2</v>
      </c>
      <c r="H6711" s="31" t="s">
        <v>3874</v>
      </c>
      <c r="I6711" s="2"/>
      <c r="J6711" s="31" t="s">
        <v>48</v>
      </c>
      <c r="K6711" s="2"/>
    </row>
    <row r="6712" spans="1:11">
      <c r="A6712" s="21">
        <v>45406</v>
      </c>
      <c r="B6712" s="30" t="s">
        <v>3871</v>
      </c>
      <c r="C6712" s="23" t="s">
        <v>1639</v>
      </c>
      <c r="D6712" s="23" t="s">
        <v>3540</v>
      </c>
      <c r="E6712" s="24">
        <v>0.54166666666666663</v>
      </c>
      <c r="F6712" s="24">
        <v>0.625</v>
      </c>
      <c r="G6712" s="25">
        <v>8.333333333333337E-2</v>
      </c>
      <c r="H6712" s="31" t="s">
        <v>3874</v>
      </c>
      <c r="I6712" s="23"/>
      <c r="J6712" s="31" t="s">
        <v>48</v>
      </c>
      <c r="K6712" s="23"/>
    </row>
    <row r="6713" spans="1:11">
      <c r="A6713" s="3">
        <v>45406</v>
      </c>
      <c r="B6713" s="30" t="s">
        <v>3871</v>
      </c>
      <c r="C6713" s="2" t="s">
        <v>746</v>
      </c>
      <c r="D6713" s="2" t="s">
        <v>3541</v>
      </c>
      <c r="E6713" s="27">
        <v>0.625</v>
      </c>
      <c r="F6713" s="27">
        <v>0.63541666666666663</v>
      </c>
      <c r="G6713" s="25">
        <v>1.041666666666663E-2</v>
      </c>
      <c r="H6713" s="31" t="s">
        <v>3874</v>
      </c>
      <c r="I6713" s="2"/>
      <c r="J6713" s="31" t="s">
        <v>48</v>
      </c>
      <c r="K6713" s="2"/>
    </row>
    <row r="6714" spans="1:11">
      <c r="A6714" s="21">
        <v>45406</v>
      </c>
      <c r="B6714" s="30" t="s">
        <v>3871</v>
      </c>
      <c r="C6714" s="23" t="s">
        <v>2670</v>
      </c>
      <c r="D6714" s="23" t="s">
        <v>3542</v>
      </c>
      <c r="E6714" s="24">
        <v>0.63541666666666663</v>
      </c>
      <c r="F6714" s="24">
        <v>0.64583333333333337</v>
      </c>
      <c r="G6714" s="25">
        <v>1.0416666666666741E-2</v>
      </c>
      <c r="H6714" s="31" t="s">
        <v>3874</v>
      </c>
      <c r="I6714" s="23"/>
      <c r="J6714" s="31" t="s">
        <v>48</v>
      </c>
      <c r="K6714" s="23"/>
    </row>
    <row r="6715" spans="1:11">
      <c r="A6715" s="3">
        <v>45406</v>
      </c>
      <c r="B6715" s="30" t="s">
        <v>3871</v>
      </c>
      <c r="C6715" s="2" t="s">
        <v>1639</v>
      </c>
      <c r="D6715" s="2" t="s">
        <v>3543</v>
      </c>
      <c r="E6715" s="27">
        <v>0.64583333333333337</v>
      </c>
      <c r="F6715" s="27">
        <v>0.6875</v>
      </c>
      <c r="G6715" s="25">
        <v>4.166666666666663E-2</v>
      </c>
      <c r="H6715" s="31" t="s">
        <v>3874</v>
      </c>
      <c r="I6715" s="2"/>
      <c r="J6715" s="31" t="s">
        <v>48</v>
      </c>
      <c r="K6715" s="2"/>
    </row>
    <row r="6716" spans="1:11">
      <c r="A6716" s="21">
        <v>45406</v>
      </c>
      <c r="B6716" s="30" t="s">
        <v>3871</v>
      </c>
      <c r="C6716" s="23" t="s">
        <v>1639</v>
      </c>
      <c r="D6716" s="23" t="s">
        <v>2966</v>
      </c>
      <c r="E6716" s="24">
        <v>0.6875</v>
      </c>
      <c r="F6716" s="24">
        <v>0.70833333333333337</v>
      </c>
      <c r="G6716" s="25">
        <v>2.083333333333337E-2</v>
      </c>
      <c r="H6716" s="31" t="s">
        <v>3874</v>
      </c>
      <c r="I6716" s="23"/>
      <c r="J6716" s="31" t="s">
        <v>48</v>
      </c>
      <c r="K6716" s="23"/>
    </row>
    <row r="6717" spans="1:11">
      <c r="A6717" s="3">
        <v>45406</v>
      </c>
      <c r="B6717" s="30" t="s">
        <v>3871</v>
      </c>
      <c r="C6717" s="2" t="s">
        <v>1639</v>
      </c>
      <c r="D6717" s="2" t="s">
        <v>2436</v>
      </c>
      <c r="E6717" s="27">
        <v>0.70833333333333337</v>
      </c>
      <c r="F6717" s="27">
        <v>0.72916666666666663</v>
      </c>
      <c r="G6717" s="25">
        <v>2.0833333333333259E-2</v>
      </c>
      <c r="H6717" s="31" t="s">
        <v>3874</v>
      </c>
      <c r="I6717" s="2"/>
      <c r="J6717" s="31" t="s">
        <v>48</v>
      </c>
      <c r="K6717" s="2"/>
    </row>
    <row r="6718" spans="1:11">
      <c r="A6718" s="21">
        <v>45406</v>
      </c>
      <c r="B6718" s="30" t="s">
        <v>3871</v>
      </c>
      <c r="C6718" s="23" t="s">
        <v>1589</v>
      </c>
      <c r="D6718" s="23" t="s">
        <v>3544</v>
      </c>
      <c r="E6718" s="24">
        <v>0.72916666666666663</v>
      </c>
      <c r="F6718" s="24">
        <v>0.77083333333333337</v>
      </c>
      <c r="G6718" s="25">
        <v>4.1666666666666741E-2</v>
      </c>
      <c r="H6718" s="31" t="s">
        <v>3874</v>
      </c>
      <c r="I6718" s="23"/>
      <c r="J6718" s="31" t="s">
        <v>48</v>
      </c>
      <c r="K6718" s="23"/>
    </row>
    <row r="6719" spans="1:11">
      <c r="A6719" s="3">
        <v>45406</v>
      </c>
      <c r="B6719" s="30" t="s">
        <v>3871</v>
      </c>
      <c r="C6719" s="2" t="s">
        <v>1589</v>
      </c>
      <c r="D6719" s="2" t="s">
        <v>3545</v>
      </c>
      <c r="E6719" s="27">
        <v>0.77083333333333337</v>
      </c>
      <c r="F6719" s="27">
        <v>0.82291666666666663</v>
      </c>
      <c r="G6719" s="25">
        <v>5.2083333333333259E-2</v>
      </c>
      <c r="H6719" s="31" t="s">
        <v>3874</v>
      </c>
      <c r="I6719" s="2"/>
      <c r="J6719" s="31" t="s">
        <v>48</v>
      </c>
      <c r="K6719" s="2"/>
    </row>
    <row r="6720" spans="1:11">
      <c r="A6720" s="21">
        <v>45406</v>
      </c>
      <c r="B6720" s="30" t="s">
        <v>3871</v>
      </c>
      <c r="C6720" s="23" t="s">
        <v>2670</v>
      </c>
      <c r="D6720" s="23" t="s">
        <v>3546</v>
      </c>
      <c r="E6720" s="24">
        <v>0.95833333333333337</v>
      </c>
      <c r="F6720" s="24">
        <v>0.96875</v>
      </c>
      <c r="G6720" s="25">
        <v>1.041666666666663E-2</v>
      </c>
      <c r="H6720" s="31" t="s">
        <v>3874</v>
      </c>
      <c r="I6720" s="23"/>
      <c r="J6720" s="31" t="s">
        <v>48</v>
      </c>
      <c r="K6720" s="23"/>
    </row>
    <row r="6721" spans="1:11">
      <c r="A6721" s="3">
        <v>45406</v>
      </c>
      <c r="B6721" s="30" t="s">
        <v>3871</v>
      </c>
      <c r="C6721" s="2" t="s">
        <v>2944</v>
      </c>
      <c r="D6721" s="2" t="s">
        <v>3547</v>
      </c>
      <c r="E6721" s="27">
        <v>0.96875</v>
      </c>
      <c r="F6721" s="27">
        <v>1</v>
      </c>
      <c r="G6721" s="25">
        <v>3.125E-2</v>
      </c>
      <c r="H6721" s="31" t="s">
        <v>3874</v>
      </c>
      <c r="I6721" s="2"/>
      <c r="J6721" s="31" t="s">
        <v>48</v>
      </c>
      <c r="K6721" s="2"/>
    </row>
    <row r="6722" spans="1:11">
      <c r="A6722" s="21">
        <v>45407</v>
      </c>
      <c r="B6722" s="30" t="s">
        <v>3872</v>
      </c>
      <c r="C6722" s="23" t="s">
        <v>2944</v>
      </c>
      <c r="D6722" s="23" t="s">
        <v>3548</v>
      </c>
      <c r="E6722" s="24">
        <v>0</v>
      </c>
      <c r="F6722" s="24">
        <v>2.0833333333333332E-2</v>
      </c>
      <c r="G6722" s="25">
        <v>2.0833333333333332E-2</v>
      </c>
      <c r="H6722" s="31" t="s">
        <v>3874</v>
      </c>
      <c r="I6722" s="23"/>
      <c r="J6722" s="31" t="s">
        <v>48</v>
      </c>
      <c r="K6722" s="23"/>
    </row>
    <row r="6723" spans="1:11">
      <c r="A6723" s="3">
        <v>45407</v>
      </c>
      <c r="B6723" s="30" t="s">
        <v>3872</v>
      </c>
      <c r="C6723" s="41" t="s">
        <v>719</v>
      </c>
      <c r="D6723" s="41" t="s">
        <v>3524</v>
      </c>
      <c r="E6723" s="27">
        <v>2.0833333333333332E-2</v>
      </c>
      <c r="F6723" s="27">
        <v>5.2083333333333336E-2</v>
      </c>
      <c r="G6723" s="25">
        <v>3.125E-2</v>
      </c>
      <c r="H6723" s="31" t="s">
        <v>3867</v>
      </c>
      <c r="I6723" s="2"/>
      <c r="J6723" s="31" t="s">
        <v>34</v>
      </c>
      <c r="K6723" s="2"/>
    </row>
    <row r="6724" spans="1:11">
      <c r="A6724" s="21">
        <v>45407</v>
      </c>
      <c r="B6724" s="30" t="s">
        <v>3872</v>
      </c>
      <c r="C6724" s="42" t="s">
        <v>449</v>
      </c>
      <c r="D6724" s="42" t="s">
        <v>3549</v>
      </c>
      <c r="E6724" s="24">
        <v>0.39583333333333331</v>
      </c>
      <c r="F6724" s="24">
        <v>0.41666666666666669</v>
      </c>
      <c r="G6724" s="25">
        <v>2.083333333333337E-2</v>
      </c>
      <c r="H6724" s="31" t="s">
        <v>3867</v>
      </c>
      <c r="I6724" s="23"/>
      <c r="J6724" s="31" t="s">
        <v>34</v>
      </c>
      <c r="K6724" s="23"/>
    </row>
    <row r="6725" spans="1:11">
      <c r="A6725" s="3">
        <v>45407</v>
      </c>
      <c r="B6725" s="30" t="s">
        <v>3872</v>
      </c>
      <c r="C6725" s="2" t="s">
        <v>719</v>
      </c>
      <c r="D6725" s="2" t="s">
        <v>3984</v>
      </c>
      <c r="E6725" s="27">
        <v>0.41666666666666669</v>
      </c>
      <c r="F6725" s="27">
        <v>0.5</v>
      </c>
      <c r="G6725" s="25">
        <v>8.3333333333333315E-2</v>
      </c>
      <c r="H6725" s="31" t="s">
        <v>3867</v>
      </c>
      <c r="I6725" s="2"/>
      <c r="J6725" s="31" t="s">
        <v>34</v>
      </c>
      <c r="K6725" s="2"/>
    </row>
    <row r="6726" spans="1:11">
      <c r="A6726" s="21">
        <v>45407</v>
      </c>
      <c r="B6726" s="30" t="s">
        <v>3872</v>
      </c>
      <c r="C6726" s="23" t="s">
        <v>719</v>
      </c>
      <c r="D6726" s="23" t="s">
        <v>3984</v>
      </c>
      <c r="E6726" s="24">
        <v>0.54166666666666663</v>
      </c>
      <c r="F6726" s="24">
        <v>0.59722222222222221</v>
      </c>
      <c r="G6726" s="25">
        <v>5.555555555555558E-2</v>
      </c>
      <c r="H6726" s="31" t="s">
        <v>3867</v>
      </c>
      <c r="I6726" s="23"/>
      <c r="J6726" s="31" t="s">
        <v>34</v>
      </c>
      <c r="K6726" s="23"/>
    </row>
    <row r="6727" spans="1:11">
      <c r="A6727" s="3">
        <v>45407</v>
      </c>
      <c r="B6727" s="30" t="s">
        <v>3872</v>
      </c>
      <c r="C6727" s="2" t="s">
        <v>1589</v>
      </c>
      <c r="D6727" s="2" t="s">
        <v>3550</v>
      </c>
      <c r="E6727" s="27">
        <v>0.59722222222222221</v>
      </c>
      <c r="F6727" s="27">
        <v>0.625</v>
      </c>
      <c r="G6727" s="25">
        <v>2.777777777777779E-2</v>
      </c>
      <c r="H6727" s="31" t="s">
        <v>3874</v>
      </c>
      <c r="I6727" s="2"/>
      <c r="J6727" s="31" t="s">
        <v>48</v>
      </c>
      <c r="K6727" s="2"/>
    </row>
    <row r="6728" spans="1:11">
      <c r="A6728" s="21">
        <v>45407</v>
      </c>
      <c r="B6728" s="30" t="s">
        <v>3872</v>
      </c>
      <c r="C6728" s="23" t="s">
        <v>1639</v>
      </c>
      <c r="D6728" s="23" t="s">
        <v>2475</v>
      </c>
      <c r="E6728" s="24">
        <v>0.625</v>
      </c>
      <c r="F6728" s="24">
        <v>0.66666666666666663</v>
      </c>
      <c r="G6728" s="25">
        <v>4.166666666666663E-2</v>
      </c>
      <c r="H6728" s="31" t="s">
        <v>3874</v>
      </c>
      <c r="I6728" s="23"/>
      <c r="J6728" s="31" t="s">
        <v>48</v>
      </c>
      <c r="K6728" s="23"/>
    </row>
    <row r="6729" spans="1:11">
      <c r="A6729" s="3">
        <v>45407</v>
      </c>
      <c r="B6729" s="30" t="s">
        <v>3872</v>
      </c>
      <c r="C6729" s="2" t="s">
        <v>1589</v>
      </c>
      <c r="D6729" s="2" t="s">
        <v>3551</v>
      </c>
      <c r="E6729" s="27">
        <v>0.66666666666666663</v>
      </c>
      <c r="F6729" s="27">
        <v>0.6875</v>
      </c>
      <c r="G6729" s="25">
        <v>2.083333333333337E-2</v>
      </c>
      <c r="H6729" s="31" t="s">
        <v>3874</v>
      </c>
      <c r="I6729" s="2"/>
      <c r="J6729" s="31" t="s">
        <v>48</v>
      </c>
      <c r="K6729" s="2"/>
    </row>
    <row r="6730" spans="1:11">
      <c r="A6730" s="21">
        <v>45407</v>
      </c>
      <c r="B6730" s="30" t="s">
        <v>3872</v>
      </c>
      <c r="C6730" s="23" t="s">
        <v>1589</v>
      </c>
      <c r="D6730" s="23" t="s">
        <v>3552</v>
      </c>
      <c r="E6730" s="24">
        <v>0.6875</v>
      </c>
      <c r="F6730" s="24">
        <v>0.70833333333333337</v>
      </c>
      <c r="G6730" s="25">
        <v>2.083333333333337E-2</v>
      </c>
      <c r="H6730" s="31" t="s">
        <v>3874</v>
      </c>
      <c r="I6730" s="23"/>
      <c r="J6730" s="31" t="s">
        <v>48</v>
      </c>
      <c r="K6730" s="23"/>
    </row>
    <row r="6731" spans="1:11">
      <c r="A6731" s="3">
        <v>45407</v>
      </c>
      <c r="B6731" s="30" t="s">
        <v>3872</v>
      </c>
      <c r="C6731" s="2" t="s">
        <v>1589</v>
      </c>
      <c r="D6731" s="2" t="s">
        <v>3553</v>
      </c>
      <c r="E6731" s="27">
        <v>0.70833333333333337</v>
      </c>
      <c r="F6731" s="27">
        <v>0.72916666666666663</v>
      </c>
      <c r="G6731" s="25">
        <v>2.0833333333333259E-2</v>
      </c>
      <c r="H6731" s="31" t="s">
        <v>3874</v>
      </c>
      <c r="I6731" s="2"/>
      <c r="J6731" s="31" t="s">
        <v>48</v>
      </c>
      <c r="K6731" s="2"/>
    </row>
    <row r="6732" spans="1:11">
      <c r="A6732" s="21">
        <v>45407</v>
      </c>
      <c r="B6732" s="30" t="s">
        <v>3872</v>
      </c>
      <c r="C6732" s="23" t="s">
        <v>509</v>
      </c>
      <c r="D6732" s="23" t="s">
        <v>3554</v>
      </c>
      <c r="E6732" s="24">
        <v>0.75</v>
      </c>
      <c r="F6732" s="24">
        <v>0.77083333333333337</v>
      </c>
      <c r="G6732" s="25">
        <v>2.083333333333337E-2</v>
      </c>
      <c r="H6732" s="31" t="s">
        <v>3866</v>
      </c>
      <c r="I6732" s="23"/>
      <c r="J6732" s="31" t="s">
        <v>39</v>
      </c>
      <c r="K6732" s="23"/>
    </row>
    <row r="6733" spans="1:11">
      <c r="A6733" s="3">
        <v>45407</v>
      </c>
      <c r="B6733" s="30" t="s">
        <v>3872</v>
      </c>
      <c r="C6733" s="2" t="s">
        <v>2670</v>
      </c>
      <c r="D6733" s="2" t="s">
        <v>3555</v>
      </c>
      <c r="E6733" s="27">
        <v>0.90625</v>
      </c>
      <c r="F6733" s="27">
        <v>0.91666666666666663</v>
      </c>
      <c r="G6733" s="25">
        <v>1.041666666666663E-2</v>
      </c>
      <c r="H6733" s="31" t="s">
        <v>3874</v>
      </c>
      <c r="I6733" s="2"/>
      <c r="J6733" s="31" t="s">
        <v>48</v>
      </c>
      <c r="K6733" s="2"/>
    </row>
    <row r="6734" spans="1:11">
      <c r="A6734" s="21">
        <v>45407</v>
      </c>
      <c r="B6734" s="30" t="s">
        <v>3872</v>
      </c>
      <c r="C6734" s="23" t="s">
        <v>2944</v>
      </c>
      <c r="D6734" s="23" t="s">
        <v>3507</v>
      </c>
      <c r="E6734" s="24">
        <v>0.91666666666666663</v>
      </c>
      <c r="F6734" s="24">
        <v>0.92708333333333337</v>
      </c>
      <c r="G6734" s="25">
        <v>1.0416666666666741E-2</v>
      </c>
      <c r="H6734" s="31" t="s">
        <v>3874</v>
      </c>
      <c r="I6734" s="23"/>
      <c r="J6734" s="31" t="s">
        <v>48</v>
      </c>
      <c r="K6734" s="23"/>
    </row>
    <row r="6735" spans="1:11">
      <c r="A6735" s="3">
        <v>45407</v>
      </c>
      <c r="B6735" s="30" t="s">
        <v>3872</v>
      </c>
      <c r="C6735" s="2" t="s">
        <v>2944</v>
      </c>
      <c r="D6735" s="2" t="s">
        <v>3503</v>
      </c>
      <c r="E6735" s="27">
        <v>0.92708333333333337</v>
      </c>
      <c r="F6735" s="27">
        <v>0.9375</v>
      </c>
      <c r="G6735" s="25">
        <v>1.041666666666663E-2</v>
      </c>
      <c r="H6735" s="31" t="s">
        <v>3874</v>
      </c>
      <c r="I6735" s="2"/>
      <c r="J6735" s="31" t="s">
        <v>48</v>
      </c>
      <c r="K6735" s="2"/>
    </row>
    <row r="6736" spans="1:11">
      <c r="A6736" s="21">
        <v>45407</v>
      </c>
      <c r="B6736" s="30" t="s">
        <v>3872</v>
      </c>
      <c r="C6736" s="23" t="s">
        <v>2670</v>
      </c>
      <c r="D6736" s="23" t="s">
        <v>3556</v>
      </c>
      <c r="E6736" s="24">
        <v>0.9375</v>
      </c>
      <c r="F6736" s="24">
        <v>0.95833333333333337</v>
      </c>
      <c r="G6736" s="25">
        <v>2.083333333333337E-2</v>
      </c>
      <c r="H6736" s="31" t="s">
        <v>3874</v>
      </c>
      <c r="I6736" s="23"/>
      <c r="J6736" s="31" t="s">
        <v>48</v>
      </c>
      <c r="K6736" s="23"/>
    </row>
    <row r="6737" spans="1:11">
      <c r="A6737" s="3">
        <v>45408</v>
      </c>
      <c r="B6737" s="30" t="s">
        <v>3865</v>
      </c>
      <c r="C6737" s="2" t="s">
        <v>443</v>
      </c>
      <c r="D6737" s="2" t="s">
        <v>1413</v>
      </c>
      <c r="E6737" s="27">
        <v>0.39583333333333331</v>
      </c>
      <c r="F6737" s="27">
        <v>0.40625</v>
      </c>
      <c r="G6737" s="25">
        <v>1.0416666666666685E-2</v>
      </c>
      <c r="H6737" s="31" t="s">
        <v>3867</v>
      </c>
      <c r="I6737" s="2"/>
      <c r="J6737" s="31" t="s">
        <v>34</v>
      </c>
      <c r="K6737" s="2"/>
    </row>
    <row r="6738" spans="1:11">
      <c r="A6738" s="21">
        <v>45408</v>
      </c>
      <c r="B6738" s="30" t="s">
        <v>3865</v>
      </c>
      <c r="C6738" s="23" t="s">
        <v>1589</v>
      </c>
      <c r="D6738" s="23" t="s">
        <v>3557</v>
      </c>
      <c r="E6738" s="24">
        <v>0.41666666666666669</v>
      </c>
      <c r="F6738" s="24">
        <v>0.45833333333333331</v>
      </c>
      <c r="G6738" s="25">
        <v>4.166666666666663E-2</v>
      </c>
      <c r="H6738" s="31" t="s">
        <v>3874</v>
      </c>
      <c r="I6738" s="23"/>
      <c r="J6738" s="31" t="s">
        <v>48</v>
      </c>
      <c r="K6738" s="23"/>
    </row>
    <row r="6739" spans="1:11">
      <c r="A6739" s="3">
        <v>45408</v>
      </c>
      <c r="B6739" s="30" t="s">
        <v>3865</v>
      </c>
      <c r="C6739" s="2" t="s">
        <v>1639</v>
      </c>
      <c r="D6739" s="2" t="s">
        <v>2135</v>
      </c>
      <c r="E6739" s="27">
        <v>0.45833333333333331</v>
      </c>
      <c r="F6739" s="27">
        <v>0.5</v>
      </c>
      <c r="G6739" s="25">
        <v>4.1666666666666685E-2</v>
      </c>
      <c r="H6739" s="31" t="s">
        <v>3874</v>
      </c>
      <c r="I6739" s="2"/>
      <c r="J6739" s="31" t="s">
        <v>48</v>
      </c>
      <c r="K6739" s="2"/>
    </row>
    <row r="6740" spans="1:11">
      <c r="A6740" s="21">
        <v>45408</v>
      </c>
      <c r="B6740" s="30" t="s">
        <v>3865</v>
      </c>
      <c r="C6740" s="23" t="s">
        <v>1639</v>
      </c>
      <c r="D6740" s="23" t="s">
        <v>3558</v>
      </c>
      <c r="E6740" s="24">
        <v>0.54166666666666663</v>
      </c>
      <c r="F6740" s="24">
        <v>0.625</v>
      </c>
      <c r="G6740" s="25">
        <v>8.333333333333337E-2</v>
      </c>
      <c r="H6740" s="31" t="s">
        <v>3874</v>
      </c>
      <c r="I6740" s="23"/>
      <c r="J6740" s="31" t="s">
        <v>48</v>
      </c>
      <c r="K6740" s="23"/>
    </row>
    <row r="6741" spans="1:11">
      <c r="A6741" s="3">
        <v>45408</v>
      </c>
      <c r="B6741" s="30" t="s">
        <v>3865</v>
      </c>
      <c r="C6741" s="2" t="s">
        <v>2670</v>
      </c>
      <c r="D6741" s="2" t="s">
        <v>3559</v>
      </c>
      <c r="E6741" s="27">
        <v>0.65625</v>
      </c>
      <c r="F6741" s="27">
        <v>0.66666666666666663</v>
      </c>
      <c r="G6741" s="25">
        <v>1.041666666666663E-2</v>
      </c>
      <c r="H6741" s="31" t="s">
        <v>3874</v>
      </c>
      <c r="I6741" s="2"/>
      <c r="J6741" s="31" t="s">
        <v>48</v>
      </c>
      <c r="K6741" s="2"/>
    </row>
    <row r="6742" spans="1:11">
      <c r="A6742" s="21">
        <v>45408</v>
      </c>
      <c r="B6742" s="30" t="s">
        <v>3865</v>
      </c>
      <c r="C6742" s="23" t="s">
        <v>1639</v>
      </c>
      <c r="D6742" s="23" t="s">
        <v>2966</v>
      </c>
      <c r="E6742" s="24">
        <v>0.6875</v>
      </c>
      <c r="F6742" s="24">
        <v>0.70833333333333337</v>
      </c>
      <c r="G6742" s="25">
        <v>2.083333333333337E-2</v>
      </c>
      <c r="H6742" s="31" t="s">
        <v>3874</v>
      </c>
      <c r="I6742" s="23"/>
      <c r="J6742" s="31" t="s">
        <v>48</v>
      </c>
      <c r="K6742" s="23"/>
    </row>
    <row r="6743" spans="1:11">
      <c r="A6743" s="3">
        <v>45408</v>
      </c>
      <c r="B6743" s="30" t="s">
        <v>3865</v>
      </c>
      <c r="C6743" s="2" t="s">
        <v>1589</v>
      </c>
      <c r="D6743" s="2" t="s">
        <v>3560</v>
      </c>
      <c r="E6743" s="27">
        <v>0.70833333333333337</v>
      </c>
      <c r="F6743" s="27">
        <v>0.78125</v>
      </c>
      <c r="G6743" s="25">
        <v>7.291666666666663E-2</v>
      </c>
      <c r="H6743" s="31" t="s">
        <v>3874</v>
      </c>
      <c r="I6743" s="2"/>
      <c r="J6743" s="31" t="s">
        <v>48</v>
      </c>
      <c r="K6743" s="2"/>
    </row>
    <row r="6744" spans="1:11">
      <c r="A6744" s="21">
        <v>45408</v>
      </c>
      <c r="B6744" s="30" t="s">
        <v>3865</v>
      </c>
      <c r="C6744" s="23" t="s">
        <v>2944</v>
      </c>
      <c r="D6744" s="23" t="s">
        <v>3561</v>
      </c>
      <c r="E6744" s="24"/>
      <c r="F6744" s="24"/>
      <c r="G6744" s="25">
        <v>0</v>
      </c>
      <c r="H6744" s="31" t="s">
        <v>3874</v>
      </c>
      <c r="I6744" s="23"/>
      <c r="J6744" s="31" t="s">
        <v>48</v>
      </c>
      <c r="K6744" s="23"/>
    </row>
    <row r="6745" spans="1:11">
      <c r="A6745" s="3">
        <v>45409</v>
      </c>
      <c r="B6745" s="30" t="s">
        <v>3868</v>
      </c>
      <c r="C6745" s="2" t="s">
        <v>3429</v>
      </c>
      <c r="D6745" s="2" t="s">
        <v>51</v>
      </c>
      <c r="E6745" s="27">
        <v>0.69791666666666663</v>
      </c>
      <c r="F6745" s="27">
        <v>0.76041666666666663</v>
      </c>
      <c r="G6745" s="25">
        <v>6.25E-2</v>
      </c>
      <c r="H6745" s="31" t="s">
        <v>3866</v>
      </c>
      <c r="I6745" s="2"/>
      <c r="J6745" s="31" t="s">
        <v>50</v>
      </c>
      <c r="K6745" s="2"/>
    </row>
    <row r="6746" spans="1:11">
      <c r="A6746" s="21">
        <v>45410</v>
      </c>
      <c r="B6746" s="30" t="s">
        <v>3873</v>
      </c>
      <c r="C6746" s="23" t="s">
        <v>2670</v>
      </c>
      <c r="D6746" s="23" t="s">
        <v>3562</v>
      </c>
      <c r="E6746" s="24">
        <v>0.40625</v>
      </c>
      <c r="F6746" s="24">
        <v>0.42708333333333331</v>
      </c>
      <c r="G6746" s="25">
        <v>2.0833333333333315E-2</v>
      </c>
      <c r="H6746" s="31" t="s">
        <v>3874</v>
      </c>
      <c r="I6746" s="23"/>
      <c r="J6746" s="31" t="s">
        <v>48</v>
      </c>
      <c r="K6746" s="23"/>
    </row>
    <row r="6747" spans="1:11">
      <c r="A6747" s="3">
        <v>45410</v>
      </c>
      <c r="B6747" s="30" t="s">
        <v>3873</v>
      </c>
      <c r="C6747" s="2" t="s">
        <v>1600</v>
      </c>
      <c r="D6747" s="2" t="s">
        <v>3563</v>
      </c>
      <c r="E6747" s="27">
        <v>0.42708333333333331</v>
      </c>
      <c r="F6747" s="27">
        <v>0.47916666666666669</v>
      </c>
      <c r="G6747" s="25">
        <v>5.208333333333337E-2</v>
      </c>
      <c r="H6747" s="31" t="s">
        <v>3874</v>
      </c>
      <c r="I6747" s="2"/>
      <c r="J6747" s="31" t="s">
        <v>48</v>
      </c>
      <c r="K6747" s="2"/>
    </row>
    <row r="6748" spans="1:11">
      <c r="A6748" s="21">
        <v>45410</v>
      </c>
      <c r="B6748" s="30" t="s">
        <v>3873</v>
      </c>
      <c r="C6748" s="23" t="s">
        <v>3564</v>
      </c>
      <c r="D6748" s="23" t="s">
        <v>51</v>
      </c>
      <c r="E6748" s="24">
        <v>0.95833333333333337</v>
      </c>
      <c r="F6748" s="24">
        <v>1</v>
      </c>
      <c r="G6748" s="25">
        <v>4.166666666666663E-2</v>
      </c>
      <c r="H6748" s="31" t="s">
        <v>3866</v>
      </c>
      <c r="I6748" s="23"/>
      <c r="J6748" s="31" t="s">
        <v>53</v>
      </c>
      <c r="K6748" s="23"/>
    </row>
    <row r="6749" spans="1:11">
      <c r="A6749" s="3">
        <v>45412</v>
      </c>
      <c r="B6749" s="30" t="s">
        <v>3870</v>
      </c>
      <c r="C6749" s="2" t="s">
        <v>449</v>
      </c>
      <c r="D6749" s="2" t="s">
        <v>1880</v>
      </c>
      <c r="E6749" s="27">
        <v>0.39583333333333331</v>
      </c>
      <c r="F6749" s="27">
        <v>0.40625</v>
      </c>
      <c r="G6749" s="25">
        <v>1.0416666666666685E-2</v>
      </c>
      <c r="H6749" s="31" t="s">
        <v>3867</v>
      </c>
      <c r="I6749" s="2"/>
      <c r="J6749" s="31" t="s">
        <v>34</v>
      </c>
      <c r="K6749" s="2"/>
    </row>
    <row r="6750" spans="1:11">
      <c r="A6750" s="21">
        <v>45412</v>
      </c>
      <c r="B6750" s="30" t="s">
        <v>3870</v>
      </c>
      <c r="C6750" s="23" t="s">
        <v>2944</v>
      </c>
      <c r="D6750" s="23" t="s">
        <v>3565</v>
      </c>
      <c r="E6750" s="24">
        <v>0.40625</v>
      </c>
      <c r="F6750" s="24">
        <v>0.41666666666666669</v>
      </c>
      <c r="G6750" s="25">
        <v>1.0416666666666685E-2</v>
      </c>
      <c r="H6750" s="31" t="s">
        <v>3874</v>
      </c>
      <c r="I6750" s="23"/>
      <c r="J6750" s="31" t="s">
        <v>48</v>
      </c>
      <c r="K6750" s="23"/>
    </row>
    <row r="6751" spans="1:11">
      <c r="A6751" s="3">
        <v>45412</v>
      </c>
      <c r="B6751" s="30" t="s">
        <v>3870</v>
      </c>
      <c r="C6751" s="2" t="s">
        <v>1639</v>
      </c>
      <c r="D6751" s="2" t="s">
        <v>2475</v>
      </c>
      <c r="E6751" s="27">
        <v>0.41666666666666669</v>
      </c>
      <c r="F6751" s="27">
        <v>0.4375</v>
      </c>
      <c r="G6751" s="25">
        <v>2.0833333333333315E-2</v>
      </c>
      <c r="H6751" s="31" t="s">
        <v>3874</v>
      </c>
      <c r="I6751" s="2"/>
      <c r="J6751" s="31" t="s">
        <v>48</v>
      </c>
      <c r="K6751" s="2"/>
    </row>
    <row r="6752" spans="1:11">
      <c r="A6752" s="21">
        <v>45412</v>
      </c>
      <c r="B6752" s="30" t="s">
        <v>3870</v>
      </c>
      <c r="C6752" s="23" t="s">
        <v>2944</v>
      </c>
      <c r="D6752" s="23" t="s">
        <v>3565</v>
      </c>
      <c r="E6752" s="24">
        <v>0.4375</v>
      </c>
      <c r="F6752" s="24">
        <v>0.45833333333333331</v>
      </c>
      <c r="G6752" s="25">
        <v>2.0833333333333315E-2</v>
      </c>
      <c r="H6752" s="31" t="s">
        <v>3874</v>
      </c>
      <c r="I6752" s="23"/>
      <c r="J6752" s="31" t="s">
        <v>48</v>
      </c>
      <c r="K6752" s="23"/>
    </row>
    <row r="6753" spans="1:11">
      <c r="A6753" s="3">
        <v>45412</v>
      </c>
      <c r="B6753" s="30" t="s">
        <v>3870</v>
      </c>
      <c r="C6753" s="2" t="s">
        <v>443</v>
      </c>
      <c r="D6753" s="2" t="s">
        <v>3884</v>
      </c>
      <c r="E6753" s="27">
        <v>0.45833333333333331</v>
      </c>
      <c r="F6753" s="27">
        <v>0.5</v>
      </c>
      <c r="G6753" s="25">
        <v>4.1666666666666685E-2</v>
      </c>
      <c r="H6753" s="31" t="s">
        <v>3867</v>
      </c>
      <c r="I6753" s="2"/>
      <c r="J6753" s="31" t="s">
        <v>34</v>
      </c>
      <c r="K6753" s="2"/>
    </row>
    <row r="6754" spans="1:11">
      <c r="A6754" s="21">
        <v>45412</v>
      </c>
      <c r="B6754" s="30" t="s">
        <v>3870</v>
      </c>
      <c r="C6754" s="23" t="s">
        <v>1589</v>
      </c>
      <c r="D6754" s="23" t="s">
        <v>3566</v>
      </c>
      <c r="E6754" s="24">
        <v>0.54166666666666663</v>
      </c>
      <c r="F6754" s="24">
        <v>0.60416666666666663</v>
      </c>
      <c r="G6754" s="25">
        <v>6.25E-2</v>
      </c>
      <c r="H6754" s="31" t="s">
        <v>3874</v>
      </c>
      <c r="I6754" s="23"/>
      <c r="J6754" s="31" t="s">
        <v>48</v>
      </c>
      <c r="K6754" s="23"/>
    </row>
    <row r="6755" spans="1:11">
      <c r="A6755" s="3">
        <v>45412</v>
      </c>
      <c r="B6755" s="30" t="s">
        <v>3870</v>
      </c>
      <c r="C6755" s="2" t="s">
        <v>2944</v>
      </c>
      <c r="D6755" s="2" t="s">
        <v>3567</v>
      </c>
      <c r="E6755" s="27">
        <v>0.60416666666666663</v>
      </c>
      <c r="F6755" s="27">
        <v>0.625</v>
      </c>
      <c r="G6755" s="25">
        <v>2.083333333333337E-2</v>
      </c>
      <c r="H6755" s="31" t="s">
        <v>3874</v>
      </c>
      <c r="I6755" s="2"/>
      <c r="J6755" s="31" t="s">
        <v>48</v>
      </c>
      <c r="K6755" s="2"/>
    </row>
    <row r="6756" spans="1:11">
      <c r="A6756" s="21">
        <v>45412</v>
      </c>
      <c r="B6756" s="30" t="s">
        <v>3870</v>
      </c>
      <c r="C6756" s="23" t="s">
        <v>1639</v>
      </c>
      <c r="D6756" s="23" t="s">
        <v>3568</v>
      </c>
      <c r="E6756" s="24">
        <v>0.625</v>
      </c>
      <c r="F6756" s="24">
        <v>0.71875</v>
      </c>
      <c r="G6756" s="25">
        <v>9.375E-2</v>
      </c>
      <c r="H6756" s="31" t="s">
        <v>3874</v>
      </c>
      <c r="I6756" s="23"/>
      <c r="J6756" s="31" t="s">
        <v>48</v>
      </c>
      <c r="K6756" s="23"/>
    </row>
    <row r="6757" spans="1:11">
      <c r="A6757" s="3">
        <v>45412</v>
      </c>
      <c r="B6757" s="30" t="s">
        <v>3870</v>
      </c>
      <c r="C6757" s="2" t="s">
        <v>1589</v>
      </c>
      <c r="D6757" s="2" t="s">
        <v>3569</v>
      </c>
      <c r="E6757" s="27">
        <v>0.71875</v>
      </c>
      <c r="F6757" s="27">
        <v>0.75</v>
      </c>
      <c r="G6757" s="25">
        <v>3.125E-2</v>
      </c>
      <c r="H6757" s="31" t="s">
        <v>3874</v>
      </c>
      <c r="I6757" s="2"/>
      <c r="J6757" s="31" t="s">
        <v>48</v>
      </c>
      <c r="K6757" s="2"/>
    </row>
    <row r="6758" spans="1:11">
      <c r="A6758" s="21">
        <v>45412</v>
      </c>
      <c r="B6758" s="30" t="s">
        <v>3870</v>
      </c>
      <c r="C6758" s="23" t="s">
        <v>1589</v>
      </c>
      <c r="D6758" s="23" t="s">
        <v>3570</v>
      </c>
      <c r="E6758" s="24">
        <v>0.75</v>
      </c>
      <c r="F6758" s="24">
        <v>0.80208333333333337</v>
      </c>
      <c r="G6758" s="25">
        <v>5.208333333333337E-2</v>
      </c>
      <c r="H6758" s="31" t="s">
        <v>3874</v>
      </c>
      <c r="I6758" s="23"/>
      <c r="J6758" s="31" t="s">
        <v>48</v>
      </c>
      <c r="K6758" s="23"/>
    </row>
    <row r="6759" spans="1:11">
      <c r="A6759" s="3">
        <v>45412</v>
      </c>
      <c r="B6759" s="30" t="s">
        <v>3870</v>
      </c>
      <c r="C6759" s="2" t="s">
        <v>2944</v>
      </c>
      <c r="D6759" s="2" t="s">
        <v>3571</v>
      </c>
      <c r="E6759" s="27">
        <v>0.89583333333333337</v>
      </c>
      <c r="F6759" s="27">
        <v>0.91666666666666663</v>
      </c>
      <c r="G6759" s="25">
        <v>2.0833333333333259E-2</v>
      </c>
      <c r="H6759" s="31" t="s">
        <v>3874</v>
      </c>
      <c r="I6759" s="2"/>
      <c r="J6759" s="31" t="s">
        <v>48</v>
      </c>
      <c r="K6759" s="2"/>
    </row>
    <row r="6760" spans="1:11">
      <c r="A6760" s="21">
        <v>45413</v>
      </c>
      <c r="B6760" s="30" t="s">
        <v>3871</v>
      </c>
      <c r="C6760" s="23" t="s">
        <v>1639</v>
      </c>
      <c r="D6760" s="23" t="s">
        <v>3328</v>
      </c>
      <c r="E6760" s="24">
        <v>0.39583333333333331</v>
      </c>
      <c r="F6760" s="24">
        <v>0.42708333333333331</v>
      </c>
      <c r="G6760" s="25">
        <v>3.125E-2</v>
      </c>
      <c r="H6760" s="31" t="s">
        <v>3874</v>
      </c>
      <c r="I6760" s="23"/>
      <c r="J6760" s="31" t="s">
        <v>48</v>
      </c>
      <c r="K6760" s="23"/>
    </row>
    <row r="6761" spans="1:11">
      <c r="A6761" s="3">
        <v>45413</v>
      </c>
      <c r="B6761" s="30" t="s">
        <v>3871</v>
      </c>
      <c r="C6761" s="2" t="s">
        <v>2670</v>
      </c>
      <c r="D6761" s="2" t="s">
        <v>3572</v>
      </c>
      <c r="E6761" s="27">
        <v>0.42708333333333331</v>
      </c>
      <c r="F6761" s="27">
        <v>0.4375</v>
      </c>
      <c r="G6761" s="25">
        <v>1.0416666666666685E-2</v>
      </c>
      <c r="H6761" s="31" t="s">
        <v>3874</v>
      </c>
      <c r="I6761" s="2"/>
      <c r="J6761" s="31" t="s">
        <v>48</v>
      </c>
      <c r="K6761" s="2"/>
    </row>
    <row r="6762" spans="1:11">
      <c r="A6762" s="21">
        <v>45413</v>
      </c>
      <c r="B6762" s="30" t="s">
        <v>3871</v>
      </c>
      <c r="C6762" s="23" t="s">
        <v>746</v>
      </c>
      <c r="D6762" s="23" t="s">
        <v>3573</v>
      </c>
      <c r="E6762" s="24">
        <v>0.4375</v>
      </c>
      <c r="F6762" s="24">
        <v>0.45833333333333331</v>
      </c>
      <c r="G6762" s="25">
        <v>2.0833333333333315E-2</v>
      </c>
      <c r="H6762" s="31" t="s">
        <v>3874</v>
      </c>
      <c r="I6762" s="23"/>
      <c r="J6762" s="31" t="s">
        <v>48</v>
      </c>
      <c r="K6762" s="23"/>
    </row>
    <row r="6763" spans="1:11">
      <c r="A6763" s="3">
        <v>45413</v>
      </c>
      <c r="B6763" s="30" t="s">
        <v>3871</v>
      </c>
      <c r="C6763" s="2" t="s">
        <v>1639</v>
      </c>
      <c r="D6763" s="2" t="s">
        <v>3574</v>
      </c>
      <c r="E6763" s="27">
        <v>0.54166666666666663</v>
      </c>
      <c r="F6763" s="27">
        <v>0.625</v>
      </c>
      <c r="G6763" s="25">
        <v>8.333333333333337E-2</v>
      </c>
      <c r="H6763" s="31" t="s">
        <v>3874</v>
      </c>
      <c r="I6763" s="2"/>
      <c r="J6763" s="31" t="s">
        <v>48</v>
      </c>
      <c r="K6763" s="2"/>
    </row>
    <row r="6764" spans="1:11">
      <c r="A6764" s="21">
        <v>45413</v>
      </c>
      <c r="B6764" s="30" t="s">
        <v>3871</v>
      </c>
      <c r="C6764" s="23" t="s">
        <v>1589</v>
      </c>
      <c r="D6764" s="23" t="s">
        <v>3575</v>
      </c>
      <c r="E6764" s="24">
        <v>0.625</v>
      </c>
      <c r="F6764" s="24">
        <v>0.66666666666666663</v>
      </c>
      <c r="G6764" s="25">
        <v>4.166666666666663E-2</v>
      </c>
      <c r="H6764" s="31" t="s">
        <v>3874</v>
      </c>
      <c r="I6764" s="23"/>
      <c r="J6764" s="31" t="s">
        <v>48</v>
      </c>
      <c r="K6764" s="23"/>
    </row>
    <row r="6765" spans="1:11">
      <c r="A6765" s="3">
        <v>45413</v>
      </c>
      <c r="B6765" s="30" t="s">
        <v>3871</v>
      </c>
      <c r="C6765" s="2" t="s">
        <v>1589</v>
      </c>
      <c r="D6765" s="2" t="s">
        <v>3387</v>
      </c>
      <c r="E6765" s="27">
        <v>0.66666666666666663</v>
      </c>
      <c r="F6765" s="27">
        <v>0.70833333333333337</v>
      </c>
      <c r="G6765" s="25">
        <v>4.1666666666666741E-2</v>
      </c>
      <c r="H6765" s="31" t="s">
        <v>3874</v>
      </c>
      <c r="I6765" s="2"/>
      <c r="J6765" s="31" t="s">
        <v>48</v>
      </c>
      <c r="K6765" s="2"/>
    </row>
    <row r="6766" spans="1:11">
      <c r="A6766" s="21">
        <v>45413</v>
      </c>
      <c r="B6766" s="30" t="s">
        <v>3871</v>
      </c>
      <c r="C6766" s="23" t="s">
        <v>1639</v>
      </c>
      <c r="D6766" s="23" t="s">
        <v>2436</v>
      </c>
      <c r="E6766" s="24">
        <v>0.70833333333333337</v>
      </c>
      <c r="F6766" s="24">
        <v>0.72916666666666663</v>
      </c>
      <c r="G6766" s="25">
        <v>2.0833333333333259E-2</v>
      </c>
      <c r="H6766" s="31" t="s">
        <v>3874</v>
      </c>
      <c r="I6766" s="23"/>
      <c r="J6766" s="31" t="s">
        <v>48</v>
      </c>
      <c r="K6766" s="23"/>
    </row>
    <row r="6767" spans="1:11">
      <c r="A6767" s="3">
        <v>45413</v>
      </c>
      <c r="B6767" s="30" t="s">
        <v>3871</v>
      </c>
      <c r="C6767" s="2" t="s">
        <v>746</v>
      </c>
      <c r="D6767" s="2" t="s">
        <v>3246</v>
      </c>
      <c r="E6767" s="27">
        <v>0.875</v>
      </c>
      <c r="F6767" s="27">
        <v>0.89583333333333337</v>
      </c>
      <c r="G6767" s="25">
        <v>2.083333333333337E-2</v>
      </c>
      <c r="H6767" s="31" t="s">
        <v>3874</v>
      </c>
      <c r="I6767" s="2"/>
      <c r="J6767" s="31" t="s">
        <v>48</v>
      </c>
      <c r="K6767" s="2"/>
    </row>
    <row r="6768" spans="1:11">
      <c r="A6768" s="21">
        <v>45414</v>
      </c>
      <c r="B6768" s="30" t="s">
        <v>3872</v>
      </c>
      <c r="C6768" s="23" t="s">
        <v>443</v>
      </c>
      <c r="D6768" s="23" t="s">
        <v>1413</v>
      </c>
      <c r="E6768" s="24">
        <v>0.39583333333333331</v>
      </c>
      <c r="F6768" s="24">
        <v>0.40625</v>
      </c>
      <c r="G6768" s="25">
        <v>1.0416666666666685E-2</v>
      </c>
      <c r="H6768" s="31" t="s">
        <v>3867</v>
      </c>
      <c r="I6768" s="23"/>
      <c r="J6768" s="31" t="s">
        <v>34</v>
      </c>
      <c r="K6768" s="23"/>
    </row>
    <row r="6769" spans="1:11">
      <c r="A6769" s="3">
        <v>45414</v>
      </c>
      <c r="B6769" s="30" t="s">
        <v>3872</v>
      </c>
      <c r="C6769" s="2" t="s">
        <v>1600</v>
      </c>
      <c r="D6769" s="2" t="s">
        <v>1831</v>
      </c>
      <c r="E6769" s="27">
        <v>0.40625</v>
      </c>
      <c r="F6769" s="27">
        <v>0.41666666666666669</v>
      </c>
      <c r="G6769" s="25">
        <v>1.0416666666666685E-2</v>
      </c>
      <c r="H6769" s="31" t="s">
        <v>3874</v>
      </c>
      <c r="I6769" s="2"/>
      <c r="J6769" s="31" t="s">
        <v>48</v>
      </c>
      <c r="K6769" s="2"/>
    </row>
    <row r="6770" spans="1:11">
      <c r="A6770" s="21">
        <v>45414</v>
      </c>
      <c r="B6770" s="30" t="s">
        <v>3872</v>
      </c>
      <c r="C6770" s="23" t="s">
        <v>2670</v>
      </c>
      <c r="D6770" s="23" t="s">
        <v>3576</v>
      </c>
      <c r="E6770" s="24">
        <v>0.41666666666666669</v>
      </c>
      <c r="F6770" s="24">
        <v>0.42708333333333331</v>
      </c>
      <c r="G6770" s="25">
        <v>1.041666666666663E-2</v>
      </c>
      <c r="H6770" s="31" t="s">
        <v>3874</v>
      </c>
      <c r="I6770" s="23"/>
      <c r="J6770" s="31" t="s">
        <v>48</v>
      </c>
      <c r="K6770" s="23"/>
    </row>
    <row r="6771" spans="1:11">
      <c r="A6771" s="3">
        <v>45414</v>
      </c>
      <c r="B6771" s="30" t="s">
        <v>3872</v>
      </c>
      <c r="C6771" s="2" t="s">
        <v>1600</v>
      </c>
      <c r="D6771" s="2" t="s">
        <v>3577</v>
      </c>
      <c r="E6771" s="27">
        <v>0.42708333333333331</v>
      </c>
      <c r="F6771" s="27">
        <v>0.46875</v>
      </c>
      <c r="G6771" s="25">
        <v>4.1666666666666685E-2</v>
      </c>
      <c r="H6771" s="31" t="s">
        <v>3874</v>
      </c>
      <c r="I6771" s="2"/>
      <c r="J6771" s="31" t="s">
        <v>48</v>
      </c>
      <c r="K6771" s="2"/>
    </row>
    <row r="6772" spans="1:11">
      <c r="A6772" s="21">
        <v>45414</v>
      </c>
      <c r="B6772" s="30" t="s">
        <v>3872</v>
      </c>
      <c r="C6772" s="23" t="s">
        <v>2944</v>
      </c>
      <c r="D6772" s="23" t="s">
        <v>3578</v>
      </c>
      <c r="E6772" s="24">
        <v>0.46875</v>
      </c>
      <c r="F6772" s="24">
        <v>0.47916666666666669</v>
      </c>
      <c r="G6772" s="25">
        <v>1.0416666666666685E-2</v>
      </c>
      <c r="H6772" s="31" t="s">
        <v>3874</v>
      </c>
      <c r="I6772" s="23"/>
      <c r="J6772" s="31" t="s">
        <v>48</v>
      </c>
      <c r="K6772" s="23"/>
    </row>
    <row r="6773" spans="1:11">
      <c r="A6773" s="3">
        <v>45414</v>
      </c>
      <c r="B6773" s="30" t="s">
        <v>3872</v>
      </c>
      <c r="C6773" s="2" t="s">
        <v>1600</v>
      </c>
      <c r="D6773" s="2" t="s">
        <v>3579</v>
      </c>
      <c r="E6773" s="27">
        <v>0.47916666666666669</v>
      </c>
      <c r="F6773" s="27">
        <v>0.48958333333333331</v>
      </c>
      <c r="G6773" s="25">
        <v>1.041666666666663E-2</v>
      </c>
      <c r="H6773" s="31" t="s">
        <v>3874</v>
      </c>
      <c r="I6773" s="2"/>
      <c r="J6773" s="31" t="s">
        <v>48</v>
      </c>
      <c r="K6773" s="2"/>
    </row>
    <row r="6774" spans="1:11">
      <c r="A6774" s="21">
        <v>45414</v>
      </c>
      <c r="B6774" s="30" t="s">
        <v>3872</v>
      </c>
      <c r="C6774" s="23" t="s">
        <v>1589</v>
      </c>
      <c r="D6774" s="23" t="s">
        <v>3580</v>
      </c>
      <c r="E6774" s="24">
        <v>0.54166666666666663</v>
      </c>
      <c r="F6774" s="24">
        <v>0.55208333333333337</v>
      </c>
      <c r="G6774" s="25">
        <v>1.0416666666666741E-2</v>
      </c>
      <c r="H6774" s="31" t="s">
        <v>3874</v>
      </c>
      <c r="I6774" s="23"/>
      <c r="J6774" s="31" t="s">
        <v>48</v>
      </c>
      <c r="K6774" s="23"/>
    </row>
    <row r="6775" spans="1:11">
      <c r="A6775" s="3">
        <v>45414</v>
      </c>
      <c r="B6775" s="30" t="s">
        <v>3872</v>
      </c>
      <c r="C6775" s="2" t="s">
        <v>2944</v>
      </c>
      <c r="D6775" s="2" t="s">
        <v>3581</v>
      </c>
      <c r="E6775" s="27">
        <v>0.55208333333333337</v>
      </c>
      <c r="F6775" s="27">
        <v>0.58333333333333337</v>
      </c>
      <c r="G6775" s="25">
        <v>3.125E-2</v>
      </c>
      <c r="H6775" s="31" t="s">
        <v>3874</v>
      </c>
      <c r="I6775" s="2"/>
      <c r="J6775" s="31" t="s">
        <v>48</v>
      </c>
      <c r="K6775" s="2"/>
    </row>
    <row r="6776" spans="1:11">
      <c r="A6776" s="21">
        <v>45414</v>
      </c>
      <c r="B6776" s="30" t="s">
        <v>3872</v>
      </c>
      <c r="C6776" s="23" t="s">
        <v>746</v>
      </c>
      <c r="D6776" s="23" t="s">
        <v>3582</v>
      </c>
      <c r="E6776" s="24">
        <v>0.58333333333333337</v>
      </c>
      <c r="F6776" s="24">
        <v>0.59375</v>
      </c>
      <c r="G6776" s="25">
        <v>1.041666666666663E-2</v>
      </c>
      <c r="H6776" s="31" t="s">
        <v>3874</v>
      </c>
      <c r="I6776" s="23"/>
      <c r="J6776" s="31" t="s">
        <v>48</v>
      </c>
      <c r="K6776" s="23"/>
    </row>
    <row r="6777" spans="1:11">
      <c r="A6777" s="3">
        <v>45414</v>
      </c>
      <c r="B6777" s="30" t="s">
        <v>3872</v>
      </c>
      <c r="C6777" s="2" t="s">
        <v>1589</v>
      </c>
      <c r="D6777" s="2" t="s">
        <v>3583</v>
      </c>
      <c r="E6777" s="27">
        <v>0.60416666666666663</v>
      </c>
      <c r="F6777" s="27">
        <v>0.625</v>
      </c>
      <c r="G6777" s="25">
        <v>2.083333333333337E-2</v>
      </c>
      <c r="H6777" s="31" t="s">
        <v>3874</v>
      </c>
      <c r="I6777" s="2"/>
      <c r="J6777" s="31" t="s">
        <v>48</v>
      </c>
      <c r="K6777" s="2"/>
    </row>
    <row r="6778" spans="1:11">
      <c r="A6778" s="21">
        <v>45414</v>
      </c>
      <c r="B6778" s="30" t="s">
        <v>3872</v>
      </c>
      <c r="C6778" s="23" t="s">
        <v>1639</v>
      </c>
      <c r="D6778" s="23" t="s">
        <v>2475</v>
      </c>
      <c r="E6778" s="24">
        <v>0.625</v>
      </c>
      <c r="F6778" s="24">
        <v>0.66666666666666663</v>
      </c>
      <c r="G6778" s="25">
        <v>4.166666666666663E-2</v>
      </c>
      <c r="H6778" s="31" t="s">
        <v>3874</v>
      </c>
      <c r="I6778" s="23"/>
      <c r="J6778" s="31" t="s">
        <v>48</v>
      </c>
      <c r="K6778" s="23"/>
    </row>
    <row r="6779" spans="1:11">
      <c r="A6779" s="3">
        <v>45414</v>
      </c>
      <c r="B6779" s="30" t="s">
        <v>3872</v>
      </c>
      <c r="C6779" s="2" t="s">
        <v>1589</v>
      </c>
      <c r="D6779" s="2" t="s">
        <v>3584</v>
      </c>
      <c r="E6779" s="27">
        <v>0.6875</v>
      </c>
      <c r="F6779" s="27">
        <v>0.70833333333333337</v>
      </c>
      <c r="G6779" s="25">
        <v>2.083333333333337E-2</v>
      </c>
      <c r="H6779" s="31" t="s">
        <v>3874</v>
      </c>
      <c r="I6779" s="2"/>
      <c r="J6779" s="31" t="s">
        <v>48</v>
      </c>
      <c r="K6779" s="2"/>
    </row>
    <row r="6780" spans="1:11">
      <c r="A6780" s="21">
        <v>45415</v>
      </c>
      <c r="B6780" s="30" t="s">
        <v>3865</v>
      </c>
      <c r="C6780" s="23" t="s">
        <v>2944</v>
      </c>
      <c r="D6780" s="23" t="s">
        <v>3585</v>
      </c>
      <c r="E6780" s="24">
        <v>0.4375</v>
      </c>
      <c r="F6780" s="24">
        <v>0.44791666666666669</v>
      </c>
      <c r="G6780" s="25">
        <v>1.0416666666666685E-2</v>
      </c>
      <c r="H6780" s="31" t="s">
        <v>3874</v>
      </c>
      <c r="I6780" s="23"/>
      <c r="J6780" s="31" t="s">
        <v>48</v>
      </c>
      <c r="K6780" s="23"/>
    </row>
    <row r="6781" spans="1:11">
      <c r="A6781" s="3">
        <v>45415</v>
      </c>
      <c r="B6781" s="30" t="s">
        <v>3865</v>
      </c>
      <c r="C6781" s="2" t="s">
        <v>2670</v>
      </c>
      <c r="D6781" s="2" t="s">
        <v>3586</v>
      </c>
      <c r="E6781" s="27">
        <v>0.44791666666666669</v>
      </c>
      <c r="F6781" s="27">
        <v>0.5</v>
      </c>
      <c r="G6781" s="25">
        <v>5.2083333333333315E-2</v>
      </c>
      <c r="H6781" s="31" t="s">
        <v>3874</v>
      </c>
      <c r="I6781" s="2"/>
      <c r="J6781" s="31" t="s">
        <v>48</v>
      </c>
      <c r="K6781" s="2"/>
    </row>
    <row r="6782" spans="1:11">
      <c r="A6782" s="21">
        <v>45416</v>
      </c>
      <c r="B6782" s="30" t="s">
        <v>3868</v>
      </c>
      <c r="C6782" s="23" t="s">
        <v>3564</v>
      </c>
      <c r="D6782" s="23" t="s">
        <v>51</v>
      </c>
      <c r="E6782" s="24">
        <v>0.4375</v>
      </c>
      <c r="F6782" s="24">
        <v>0.5</v>
      </c>
      <c r="G6782" s="25">
        <v>6.25E-2</v>
      </c>
      <c r="H6782" s="31" t="s">
        <v>3866</v>
      </c>
      <c r="I6782" s="23"/>
      <c r="J6782" s="31" t="s">
        <v>53</v>
      </c>
      <c r="K6782" s="23"/>
    </row>
    <row r="6783" spans="1:11">
      <c r="A6783" s="3">
        <v>45418</v>
      </c>
      <c r="B6783" s="30" t="s">
        <v>3869</v>
      </c>
      <c r="C6783" s="2" t="s">
        <v>3564</v>
      </c>
      <c r="D6783" s="2" t="s">
        <v>51</v>
      </c>
      <c r="E6783" s="27">
        <v>0.91666666666666663</v>
      </c>
      <c r="F6783" s="27">
        <v>1</v>
      </c>
      <c r="G6783" s="25">
        <v>8.333333333333337E-2</v>
      </c>
      <c r="H6783" s="31" t="s">
        <v>3866</v>
      </c>
      <c r="I6783" s="2"/>
      <c r="J6783" s="31" t="s">
        <v>53</v>
      </c>
      <c r="K6783" s="2"/>
    </row>
    <row r="6784" spans="1:11">
      <c r="A6784" s="21">
        <v>45419</v>
      </c>
      <c r="B6784" s="30" t="s">
        <v>3870</v>
      </c>
      <c r="C6784" s="23" t="s">
        <v>3564</v>
      </c>
      <c r="D6784" s="23" t="s">
        <v>51</v>
      </c>
      <c r="E6784" s="24">
        <v>0</v>
      </c>
      <c r="F6784" s="24">
        <v>3.125E-2</v>
      </c>
      <c r="G6784" s="25">
        <v>3.125E-2</v>
      </c>
      <c r="H6784" s="31" t="s">
        <v>3866</v>
      </c>
      <c r="I6784" s="23"/>
      <c r="J6784" s="31" t="s">
        <v>53</v>
      </c>
      <c r="K6784" s="23"/>
    </row>
    <row r="6785" spans="1:11">
      <c r="A6785" s="3">
        <v>45419</v>
      </c>
      <c r="B6785" s="30" t="s">
        <v>3870</v>
      </c>
      <c r="C6785" s="2" t="s">
        <v>474</v>
      </c>
      <c r="D6785" s="2" t="s">
        <v>3587</v>
      </c>
      <c r="E6785" s="27">
        <v>3.125E-2</v>
      </c>
      <c r="F6785" s="27">
        <v>5.2083333333333336E-2</v>
      </c>
      <c r="G6785" s="25">
        <v>2.0833333333333336E-2</v>
      </c>
      <c r="H6785" s="31" t="s">
        <v>3866</v>
      </c>
      <c r="I6785" s="2"/>
      <c r="J6785" s="31" t="s">
        <v>50</v>
      </c>
      <c r="K6785" s="2"/>
    </row>
    <row r="6786" spans="1:11">
      <c r="A6786" s="21">
        <v>45419</v>
      </c>
      <c r="B6786" s="30" t="s">
        <v>3870</v>
      </c>
      <c r="C6786" s="23" t="s">
        <v>449</v>
      </c>
      <c r="D6786" s="23" t="s">
        <v>3588</v>
      </c>
      <c r="E6786" s="24">
        <v>0.39583333333333331</v>
      </c>
      <c r="F6786" s="24">
        <v>0.41666666666666669</v>
      </c>
      <c r="G6786" s="25">
        <v>2.083333333333337E-2</v>
      </c>
      <c r="H6786" s="31" t="s">
        <v>3867</v>
      </c>
      <c r="I6786" s="23"/>
      <c r="J6786" s="31" t="s">
        <v>34</v>
      </c>
      <c r="K6786" s="23"/>
    </row>
    <row r="6787" spans="1:11">
      <c r="A6787" s="3">
        <v>45419</v>
      </c>
      <c r="B6787" s="30" t="s">
        <v>3870</v>
      </c>
      <c r="C6787" s="2" t="s">
        <v>1639</v>
      </c>
      <c r="D6787" s="2" t="s">
        <v>2475</v>
      </c>
      <c r="E6787" s="27">
        <v>0.41666666666666669</v>
      </c>
      <c r="F6787" s="27">
        <v>0.4375</v>
      </c>
      <c r="G6787" s="25">
        <v>2.0833333333333315E-2</v>
      </c>
      <c r="H6787" s="31" t="s">
        <v>3874</v>
      </c>
      <c r="I6787" s="2"/>
      <c r="J6787" s="31" t="s">
        <v>48</v>
      </c>
      <c r="K6787" s="2"/>
    </row>
    <row r="6788" spans="1:11">
      <c r="A6788" s="21">
        <v>45419</v>
      </c>
      <c r="B6788" s="30" t="s">
        <v>3870</v>
      </c>
      <c r="C6788" s="23" t="s">
        <v>1600</v>
      </c>
      <c r="D6788" s="23" t="s">
        <v>3465</v>
      </c>
      <c r="E6788" s="24">
        <v>0.4375</v>
      </c>
      <c r="F6788" s="24">
        <v>0.45833333333333331</v>
      </c>
      <c r="G6788" s="25">
        <v>2.0833333333333315E-2</v>
      </c>
      <c r="H6788" s="31" t="s">
        <v>3874</v>
      </c>
      <c r="I6788" s="23"/>
      <c r="J6788" s="31" t="s">
        <v>48</v>
      </c>
      <c r="K6788" s="23"/>
    </row>
    <row r="6789" spans="1:11">
      <c r="A6789" s="3">
        <v>45419</v>
      </c>
      <c r="B6789" s="30" t="s">
        <v>3870</v>
      </c>
      <c r="C6789" s="2" t="s">
        <v>443</v>
      </c>
      <c r="D6789" s="2" t="s">
        <v>3884</v>
      </c>
      <c r="E6789" s="27">
        <v>0.45833333333333331</v>
      </c>
      <c r="F6789" s="27">
        <v>0.5</v>
      </c>
      <c r="G6789" s="25">
        <v>4.1666666666666685E-2</v>
      </c>
      <c r="H6789" s="31" t="s">
        <v>3867</v>
      </c>
      <c r="I6789" s="2"/>
      <c r="J6789" s="31" t="s">
        <v>34</v>
      </c>
      <c r="K6789" s="2"/>
    </row>
    <row r="6790" spans="1:11">
      <c r="A6790" s="21">
        <v>45419</v>
      </c>
      <c r="B6790" s="30" t="s">
        <v>3870</v>
      </c>
      <c r="C6790" s="23" t="s">
        <v>2670</v>
      </c>
      <c r="D6790" s="23" t="s">
        <v>3589</v>
      </c>
      <c r="E6790" s="24">
        <v>0.54166666666666663</v>
      </c>
      <c r="F6790" s="24">
        <v>0.60416666666666663</v>
      </c>
      <c r="G6790" s="25">
        <v>6.25E-2</v>
      </c>
      <c r="H6790" s="31" t="s">
        <v>3874</v>
      </c>
      <c r="I6790" s="23"/>
      <c r="J6790" s="31" t="s">
        <v>48</v>
      </c>
      <c r="K6790" s="23"/>
    </row>
    <row r="6791" spans="1:11">
      <c r="A6791" s="3">
        <v>45419</v>
      </c>
      <c r="B6791" s="30" t="s">
        <v>3870</v>
      </c>
      <c r="C6791" s="2" t="s">
        <v>1639</v>
      </c>
      <c r="D6791" s="2" t="s">
        <v>2259</v>
      </c>
      <c r="E6791" s="27">
        <v>0.625</v>
      </c>
      <c r="F6791" s="27">
        <v>0.66666666666666663</v>
      </c>
      <c r="G6791" s="25">
        <v>4.166666666666663E-2</v>
      </c>
      <c r="H6791" s="31" t="s">
        <v>3874</v>
      </c>
      <c r="I6791" s="2"/>
      <c r="J6791" s="31" t="s">
        <v>48</v>
      </c>
      <c r="K6791" s="2"/>
    </row>
    <row r="6792" spans="1:11">
      <c r="A6792" s="21">
        <v>45419</v>
      </c>
      <c r="B6792" s="30" t="s">
        <v>3870</v>
      </c>
      <c r="C6792" s="23" t="s">
        <v>1589</v>
      </c>
      <c r="D6792" s="23" t="s">
        <v>3590</v>
      </c>
      <c r="E6792" s="24">
        <v>0.66666666666666663</v>
      </c>
      <c r="F6792" s="24">
        <v>0.70833333333333337</v>
      </c>
      <c r="G6792" s="25">
        <v>4.1666666666666741E-2</v>
      </c>
      <c r="H6792" s="31" t="s">
        <v>3874</v>
      </c>
      <c r="I6792" s="23"/>
      <c r="J6792" s="31" t="s">
        <v>48</v>
      </c>
      <c r="K6792" s="23"/>
    </row>
    <row r="6793" spans="1:11">
      <c r="A6793" s="3">
        <v>45419</v>
      </c>
      <c r="B6793" s="30" t="s">
        <v>3870</v>
      </c>
      <c r="C6793" s="2" t="s">
        <v>1589</v>
      </c>
      <c r="D6793" s="2" t="s">
        <v>3591</v>
      </c>
      <c r="E6793" s="27">
        <v>0.70833333333333337</v>
      </c>
      <c r="F6793" s="27">
        <v>0.72916666666666663</v>
      </c>
      <c r="G6793" s="25">
        <v>2.0833333333333259E-2</v>
      </c>
      <c r="H6793" s="31" t="s">
        <v>3874</v>
      </c>
      <c r="I6793" s="2"/>
      <c r="J6793" s="31" t="s">
        <v>48</v>
      </c>
      <c r="K6793" s="2"/>
    </row>
    <row r="6794" spans="1:11">
      <c r="A6794" s="21">
        <v>45419</v>
      </c>
      <c r="B6794" s="30" t="s">
        <v>3870</v>
      </c>
      <c r="C6794" s="23" t="s">
        <v>2670</v>
      </c>
      <c r="D6794" s="23" t="s">
        <v>3592</v>
      </c>
      <c r="E6794" s="24">
        <v>0.875</v>
      </c>
      <c r="F6794" s="24">
        <v>0.88541666666666663</v>
      </c>
      <c r="G6794" s="25">
        <v>1.041666666666663E-2</v>
      </c>
      <c r="H6794" s="31" t="s">
        <v>3874</v>
      </c>
      <c r="I6794" s="23"/>
      <c r="J6794" s="31" t="s">
        <v>48</v>
      </c>
      <c r="K6794" s="23"/>
    </row>
    <row r="6795" spans="1:11">
      <c r="A6795" s="3">
        <v>45419</v>
      </c>
      <c r="B6795" s="30" t="s">
        <v>3870</v>
      </c>
      <c r="C6795" s="2" t="s">
        <v>3564</v>
      </c>
      <c r="D6795" s="2" t="s">
        <v>51</v>
      </c>
      <c r="E6795" s="27">
        <v>0.91666666666666663</v>
      </c>
      <c r="F6795" s="27">
        <v>0.95833333333333337</v>
      </c>
      <c r="G6795" s="25">
        <v>4.1666666666666741E-2</v>
      </c>
      <c r="H6795" s="31" t="s">
        <v>3866</v>
      </c>
      <c r="I6795" s="2"/>
      <c r="J6795" s="31" t="s">
        <v>53</v>
      </c>
      <c r="K6795" s="2"/>
    </row>
    <row r="6796" spans="1:11">
      <c r="A6796" s="21">
        <v>45420</v>
      </c>
      <c r="B6796" s="30" t="s">
        <v>3871</v>
      </c>
      <c r="C6796" s="23" t="s">
        <v>443</v>
      </c>
      <c r="D6796" s="23" t="s">
        <v>1413</v>
      </c>
      <c r="E6796" s="24">
        <v>0.39583333333333331</v>
      </c>
      <c r="F6796" s="24">
        <v>0.40625</v>
      </c>
      <c r="G6796" s="25">
        <v>1.0416666666666685E-2</v>
      </c>
      <c r="H6796" s="31" t="s">
        <v>3867</v>
      </c>
      <c r="I6796" s="23"/>
      <c r="J6796" s="31" t="s">
        <v>34</v>
      </c>
      <c r="K6796" s="23"/>
    </row>
    <row r="6797" spans="1:11">
      <c r="A6797" s="3">
        <v>45420</v>
      </c>
      <c r="B6797" s="30" t="s">
        <v>3871</v>
      </c>
      <c r="C6797" s="2" t="s">
        <v>1589</v>
      </c>
      <c r="D6797" s="2" t="s">
        <v>3447</v>
      </c>
      <c r="E6797" s="27">
        <v>0.40625</v>
      </c>
      <c r="F6797" s="27">
        <v>0.41666666666666669</v>
      </c>
      <c r="G6797" s="25">
        <v>1.0416666666666685E-2</v>
      </c>
      <c r="H6797" s="31" t="s">
        <v>3874</v>
      </c>
      <c r="I6797" s="2"/>
      <c r="J6797" s="31" t="s">
        <v>48</v>
      </c>
      <c r="K6797" s="2"/>
    </row>
    <row r="6798" spans="1:11">
      <c r="A6798" s="21">
        <v>45420</v>
      </c>
      <c r="B6798" s="30" t="s">
        <v>3871</v>
      </c>
      <c r="C6798" s="23" t="s">
        <v>1589</v>
      </c>
      <c r="D6798" s="23" t="s">
        <v>3203</v>
      </c>
      <c r="E6798" s="24">
        <v>0.41666666666666669</v>
      </c>
      <c r="F6798" s="24">
        <v>0.51041666666666663</v>
      </c>
      <c r="G6798" s="25">
        <v>9.3749999999999944E-2</v>
      </c>
      <c r="H6798" s="31" t="s">
        <v>3874</v>
      </c>
      <c r="I6798" s="23"/>
      <c r="J6798" s="31" t="s">
        <v>48</v>
      </c>
      <c r="K6798" s="23"/>
    </row>
    <row r="6799" spans="1:11">
      <c r="A6799" s="3">
        <v>45420</v>
      </c>
      <c r="B6799" s="30" t="s">
        <v>3871</v>
      </c>
      <c r="C6799" s="2" t="s">
        <v>1639</v>
      </c>
      <c r="D6799" s="2" t="s">
        <v>3593</v>
      </c>
      <c r="E6799" s="27">
        <v>0.54166666666666663</v>
      </c>
      <c r="F6799" s="27">
        <v>0.625</v>
      </c>
      <c r="G6799" s="25">
        <v>8.333333333333337E-2</v>
      </c>
      <c r="H6799" s="31" t="s">
        <v>3874</v>
      </c>
      <c r="I6799" s="2"/>
      <c r="J6799" s="31" t="s">
        <v>48</v>
      </c>
      <c r="K6799" s="2"/>
    </row>
    <row r="6800" spans="1:11">
      <c r="A6800" s="21">
        <v>45420</v>
      </c>
      <c r="B6800" s="30" t="s">
        <v>3871</v>
      </c>
      <c r="C6800" s="23" t="s">
        <v>1589</v>
      </c>
      <c r="D6800" s="23" t="s">
        <v>3447</v>
      </c>
      <c r="E6800" s="24">
        <v>0.625</v>
      </c>
      <c r="F6800" s="24">
        <v>0.65625</v>
      </c>
      <c r="G6800" s="25">
        <v>3.125E-2</v>
      </c>
      <c r="H6800" s="31" t="s">
        <v>3874</v>
      </c>
      <c r="I6800" s="23"/>
      <c r="J6800" s="31" t="s">
        <v>48</v>
      </c>
      <c r="K6800" s="23"/>
    </row>
    <row r="6801" spans="1:11">
      <c r="A6801" s="3">
        <v>45420</v>
      </c>
      <c r="B6801" s="30" t="s">
        <v>3871</v>
      </c>
      <c r="C6801" s="2" t="s">
        <v>2670</v>
      </c>
      <c r="D6801" s="2" t="s">
        <v>3594</v>
      </c>
      <c r="E6801" s="27">
        <v>0.66666666666666663</v>
      </c>
      <c r="F6801" s="27">
        <v>0.6875</v>
      </c>
      <c r="G6801" s="25">
        <v>2.083333333333337E-2</v>
      </c>
      <c r="H6801" s="31" t="s">
        <v>3874</v>
      </c>
      <c r="I6801" s="2"/>
      <c r="J6801" s="31" t="s">
        <v>48</v>
      </c>
      <c r="K6801" s="2"/>
    </row>
    <row r="6802" spans="1:11">
      <c r="A6802" s="21">
        <v>45420</v>
      </c>
      <c r="B6802" s="30" t="s">
        <v>3871</v>
      </c>
      <c r="C6802" s="23" t="s">
        <v>1639</v>
      </c>
      <c r="D6802" s="23" t="s">
        <v>2966</v>
      </c>
      <c r="E6802" s="24">
        <v>0.6875</v>
      </c>
      <c r="F6802" s="24">
        <v>0.70833333333333337</v>
      </c>
      <c r="G6802" s="25">
        <v>2.083333333333337E-2</v>
      </c>
      <c r="H6802" s="31" t="s">
        <v>3874</v>
      </c>
      <c r="I6802" s="23"/>
      <c r="J6802" s="31" t="s">
        <v>48</v>
      </c>
      <c r="K6802" s="23"/>
    </row>
    <row r="6803" spans="1:11">
      <c r="A6803" s="3">
        <v>45420</v>
      </c>
      <c r="B6803" s="30" t="s">
        <v>3871</v>
      </c>
      <c r="C6803" s="2" t="s">
        <v>1589</v>
      </c>
      <c r="D6803" s="2" t="s">
        <v>3595</v>
      </c>
      <c r="E6803" s="27">
        <v>0.70833333333333337</v>
      </c>
      <c r="F6803" s="27">
        <v>0.72916666666666663</v>
      </c>
      <c r="G6803" s="25">
        <v>2.0833333333333259E-2</v>
      </c>
      <c r="H6803" s="31" t="s">
        <v>3874</v>
      </c>
      <c r="I6803" s="2"/>
      <c r="J6803" s="31" t="s">
        <v>48</v>
      </c>
      <c r="K6803" s="2"/>
    </row>
    <row r="6804" spans="1:11">
      <c r="A6804" s="21">
        <v>45420</v>
      </c>
      <c r="B6804" s="30" t="s">
        <v>3871</v>
      </c>
      <c r="C6804" s="23" t="s">
        <v>1639</v>
      </c>
      <c r="D6804" s="23" t="s">
        <v>3596</v>
      </c>
      <c r="E6804" s="24">
        <v>0.72916666666666663</v>
      </c>
      <c r="F6804" s="24">
        <v>0.75</v>
      </c>
      <c r="G6804" s="25">
        <v>2.083333333333337E-2</v>
      </c>
      <c r="H6804" s="31" t="s">
        <v>3874</v>
      </c>
      <c r="I6804" s="23"/>
      <c r="J6804" s="31" t="s">
        <v>48</v>
      </c>
      <c r="K6804" s="23"/>
    </row>
    <row r="6805" spans="1:11">
      <c r="A6805" s="3">
        <v>45420</v>
      </c>
      <c r="B6805" s="30" t="s">
        <v>3871</v>
      </c>
      <c r="C6805" s="2" t="s">
        <v>1589</v>
      </c>
      <c r="D6805" s="2" t="s">
        <v>3597</v>
      </c>
      <c r="E6805" s="27">
        <v>0.75</v>
      </c>
      <c r="F6805" s="27">
        <v>0.79166666666666663</v>
      </c>
      <c r="G6805" s="25">
        <v>4.166666666666663E-2</v>
      </c>
      <c r="H6805" s="31" t="s">
        <v>3874</v>
      </c>
      <c r="I6805" s="2"/>
      <c r="J6805" s="31" t="s">
        <v>48</v>
      </c>
      <c r="K6805" s="2"/>
    </row>
    <row r="6806" spans="1:11">
      <c r="A6806" s="21">
        <v>45420</v>
      </c>
      <c r="B6806" s="30" t="s">
        <v>3871</v>
      </c>
      <c r="C6806" s="23" t="s">
        <v>1589</v>
      </c>
      <c r="D6806" s="23" t="s">
        <v>3598</v>
      </c>
      <c r="E6806" s="24">
        <v>0.79166666666666663</v>
      </c>
      <c r="F6806" s="24">
        <v>0.82291666666666663</v>
      </c>
      <c r="G6806" s="25">
        <v>3.125E-2</v>
      </c>
      <c r="H6806" s="31" t="s">
        <v>3874</v>
      </c>
      <c r="I6806" s="23"/>
      <c r="J6806" s="31" t="s">
        <v>48</v>
      </c>
      <c r="K6806" s="23"/>
    </row>
    <row r="6807" spans="1:11">
      <c r="A6807" s="3">
        <v>45420</v>
      </c>
      <c r="B6807" s="30" t="s">
        <v>3871</v>
      </c>
      <c r="C6807" s="2" t="s">
        <v>1589</v>
      </c>
      <c r="D6807" s="2" t="s">
        <v>3599</v>
      </c>
      <c r="E6807" s="27">
        <v>0.82291666666666663</v>
      </c>
      <c r="F6807" s="27">
        <v>0.84375</v>
      </c>
      <c r="G6807" s="25">
        <v>2.083333333333337E-2</v>
      </c>
      <c r="H6807" s="31" t="s">
        <v>3874</v>
      </c>
      <c r="I6807" s="2"/>
      <c r="J6807" s="31" t="s">
        <v>48</v>
      </c>
      <c r="K6807" s="2"/>
    </row>
    <row r="6808" spans="1:11">
      <c r="A6808" s="21">
        <v>45421</v>
      </c>
      <c r="B6808" s="30" t="s">
        <v>3872</v>
      </c>
      <c r="C6808" s="23" t="s">
        <v>443</v>
      </c>
      <c r="D6808" s="23" t="s">
        <v>1413</v>
      </c>
      <c r="E6808" s="24">
        <v>0.39583333333333331</v>
      </c>
      <c r="F6808" s="24">
        <v>0.40625</v>
      </c>
      <c r="G6808" s="25">
        <v>1.0416666666666685E-2</v>
      </c>
      <c r="H6808" s="31" t="s">
        <v>3867</v>
      </c>
      <c r="I6808" s="23"/>
      <c r="J6808" s="31" t="s">
        <v>34</v>
      </c>
      <c r="K6808" s="23"/>
    </row>
    <row r="6809" spans="1:11">
      <c r="A6809" s="3">
        <v>45421</v>
      </c>
      <c r="B6809" s="30" t="s">
        <v>3872</v>
      </c>
      <c r="C6809" s="2" t="s">
        <v>746</v>
      </c>
      <c r="D6809" s="2" t="s">
        <v>3600</v>
      </c>
      <c r="E6809" s="27">
        <v>0.40625</v>
      </c>
      <c r="F6809" s="27">
        <v>0.41666666666666669</v>
      </c>
      <c r="G6809" s="25">
        <v>1.0416666666666685E-2</v>
      </c>
      <c r="H6809" s="31" t="s">
        <v>3874</v>
      </c>
      <c r="I6809" s="2"/>
      <c r="J6809" s="31" t="s">
        <v>48</v>
      </c>
      <c r="K6809" s="2"/>
    </row>
    <row r="6810" spans="1:11">
      <c r="A6810" s="21">
        <v>45421</v>
      </c>
      <c r="B6810" s="30" t="s">
        <v>3872</v>
      </c>
      <c r="C6810" s="23" t="s">
        <v>1589</v>
      </c>
      <c r="D6810" s="23" t="s">
        <v>3601</v>
      </c>
      <c r="E6810" s="24">
        <v>0.41666666666666669</v>
      </c>
      <c r="F6810" s="24">
        <v>0.4375</v>
      </c>
      <c r="G6810" s="25">
        <v>2.0833333333333315E-2</v>
      </c>
      <c r="H6810" s="31" t="s">
        <v>3874</v>
      </c>
      <c r="I6810" s="23"/>
      <c r="J6810" s="31" t="s">
        <v>48</v>
      </c>
      <c r="K6810" s="23"/>
    </row>
    <row r="6811" spans="1:11">
      <c r="A6811" s="3">
        <v>45421</v>
      </c>
      <c r="B6811" s="30" t="s">
        <v>3872</v>
      </c>
      <c r="C6811" s="2" t="s">
        <v>443</v>
      </c>
      <c r="D6811" s="2" t="s">
        <v>3602</v>
      </c>
      <c r="E6811" s="27">
        <v>0.4375</v>
      </c>
      <c r="F6811" s="27">
        <v>0.45833333333333331</v>
      </c>
      <c r="G6811" s="25">
        <v>2.0833333333333315E-2</v>
      </c>
      <c r="H6811" s="31" t="s">
        <v>3867</v>
      </c>
      <c r="I6811" s="2"/>
      <c r="J6811" s="31" t="s">
        <v>34</v>
      </c>
      <c r="K6811" s="2"/>
    </row>
    <row r="6812" spans="1:11">
      <c r="A6812" s="21">
        <v>45421</v>
      </c>
      <c r="B6812" s="30" t="s">
        <v>3872</v>
      </c>
      <c r="C6812" s="23" t="s">
        <v>2944</v>
      </c>
      <c r="D6812" s="23" t="s">
        <v>3603</v>
      </c>
      <c r="E6812" s="24">
        <v>0.47222222222222227</v>
      </c>
      <c r="F6812" s="24">
        <v>0.5</v>
      </c>
      <c r="G6812" s="25">
        <v>2.7777777777777735E-2</v>
      </c>
      <c r="H6812" s="31" t="s">
        <v>3874</v>
      </c>
      <c r="I6812" s="23"/>
      <c r="J6812" s="31" t="s">
        <v>48</v>
      </c>
      <c r="K6812" s="23"/>
    </row>
    <row r="6813" spans="1:11">
      <c r="A6813" s="3">
        <v>45421</v>
      </c>
      <c r="B6813" s="30" t="s">
        <v>3872</v>
      </c>
      <c r="C6813" s="2" t="s">
        <v>1600</v>
      </c>
      <c r="D6813" s="2" t="s">
        <v>3604</v>
      </c>
      <c r="E6813" s="27">
        <v>0.5</v>
      </c>
      <c r="F6813" s="27">
        <v>0.52083333333333337</v>
      </c>
      <c r="G6813" s="25">
        <v>2.083333333333337E-2</v>
      </c>
      <c r="H6813" s="31" t="s">
        <v>3874</v>
      </c>
      <c r="I6813" s="2"/>
      <c r="J6813" s="31" t="s">
        <v>48</v>
      </c>
      <c r="K6813" s="2"/>
    </row>
    <row r="6814" spans="1:11">
      <c r="A6814" s="21">
        <v>45421</v>
      </c>
      <c r="B6814" s="30" t="s">
        <v>3872</v>
      </c>
      <c r="C6814" s="23" t="s">
        <v>1589</v>
      </c>
      <c r="D6814" s="23" t="s">
        <v>3605</v>
      </c>
      <c r="E6814" s="24">
        <v>0.5625</v>
      </c>
      <c r="F6814" s="24">
        <v>0.60416666666666663</v>
      </c>
      <c r="G6814" s="25">
        <v>4.166666666666663E-2</v>
      </c>
      <c r="H6814" s="31" t="s">
        <v>3874</v>
      </c>
      <c r="I6814" s="23"/>
      <c r="J6814" s="31" t="s">
        <v>48</v>
      </c>
      <c r="K6814" s="23"/>
    </row>
    <row r="6815" spans="1:11">
      <c r="A6815" s="3">
        <v>45421</v>
      </c>
      <c r="B6815" s="30" t="s">
        <v>3872</v>
      </c>
      <c r="C6815" s="2" t="s">
        <v>1639</v>
      </c>
      <c r="D6815" s="2" t="s">
        <v>2475</v>
      </c>
      <c r="E6815" s="27">
        <v>0.625</v>
      </c>
      <c r="F6815" s="27">
        <v>0.67708333333333337</v>
      </c>
      <c r="G6815" s="25">
        <v>5.208333333333337E-2</v>
      </c>
      <c r="H6815" s="31" t="s">
        <v>3874</v>
      </c>
      <c r="I6815" s="2"/>
      <c r="J6815" s="31" t="s">
        <v>48</v>
      </c>
      <c r="K6815" s="2"/>
    </row>
    <row r="6816" spans="1:11">
      <c r="A6816" s="21">
        <v>45421</v>
      </c>
      <c r="B6816" s="30" t="s">
        <v>3872</v>
      </c>
      <c r="C6816" s="23" t="s">
        <v>1589</v>
      </c>
      <c r="D6816" s="23" t="s">
        <v>3606</v>
      </c>
      <c r="E6816" s="24">
        <v>0.67708333333333337</v>
      </c>
      <c r="F6816" s="24">
        <v>0.70833333333333337</v>
      </c>
      <c r="G6816" s="25">
        <v>3.125E-2</v>
      </c>
      <c r="H6816" s="31" t="s">
        <v>3874</v>
      </c>
      <c r="I6816" s="23"/>
      <c r="J6816" s="31" t="s">
        <v>48</v>
      </c>
      <c r="K6816" s="23"/>
    </row>
    <row r="6817" spans="1:11">
      <c r="A6817" s="3">
        <v>45421</v>
      </c>
      <c r="B6817" s="30" t="s">
        <v>3872</v>
      </c>
      <c r="C6817" s="2" t="s">
        <v>1589</v>
      </c>
      <c r="D6817" s="2" t="s">
        <v>3607</v>
      </c>
      <c r="E6817" s="27">
        <v>0.70833333333333337</v>
      </c>
      <c r="F6817" s="27">
        <v>0.73958333333333337</v>
      </c>
      <c r="G6817" s="25">
        <v>3.125E-2</v>
      </c>
      <c r="H6817" s="31" t="s">
        <v>3874</v>
      </c>
      <c r="I6817" s="2"/>
      <c r="J6817" s="31" t="s">
        <v>48</v>
      </c>
      <c r="K6817" s="2"/>
    </row>
    <row r="6818" spans="1:11">
      <c r="A6818" s="21">
        <v>45421</v>
      </c>
      <c r="B6818" s="30" t="s">
        <v>3872</v>
      </c>
      <c r="C6818" s="23" t="s">
        <v>1589</v>
      </c>
      <c r="D6818" s="23" t="s">
        <v>3608</v>
      </c>
      <c r="E6818" s="24">
        <v>0.73958333333333337</v>
      </c>
      <c r="F6818" s="24">
        <v>0.76041666666666663</v>
      </c>
      <c r="G6818" s="25">
        <v>2.0833333333333259E-2</v>
      </c>
      <c r="H6818" s="31" t="s">
        <v>3874</v>
      </c>
      <c r="I6818" s="23"/>
      <c r="J6818" s="31" t="s">
        <v>48</v>
      </c>
      <c r="K6818" s="23"/>
    </row>
    <row r="6819" spans="1:11">
      <c r="A6819" s="3">
        <v>45421</v>
      </c>
      <c r="B6819" s="30" t="s">
        <v>3872</v>
      </c>
      <c r="C6819" s="2" t="s">
        <v>1600</v>
      </c>
      <c r="D6819" s="2" t="s">
        <v>3609</v>
      </c>
      <c r="E6819" s="27">
        <v>0.96875</v>
      </c>
      <c r="F6819" s="27">
        <v>1</v>
      </c>
      <c r="G6819" s="25">
        <v>3.125E-2</v>
      </c>
      <c r="H6819" s="31" t="s">
        <v>3874</v>
      </c>
      <c r="I6819" s="2"/>
      <c r="J6819" s="31" t="s">
        <v>48</v>
      </c>
      <c r="K6819" s="2"/>
    </row>
    <row r="6820" spans="1:11">
      <c r="A6820" s="21">
        <v>45422</v>
      </c>
      <c r="B6820" s="30" t="s">
        <v>3865</v>
      </c>
      <c r="C6820" s="23" t="s">
        <v>2670</v>
      </c>
      <c r="D6820" s="23" t="s">
        <v>3610</v>
      </c>
      <c r="E6820" s="24">
        <v>0</v>
      </c>
      <c r="F6820" s="24">
        <v>4.1666666666666664E-2</v>
      </c>
      <c r="G6820" s="25">
        <v>4.1666666666666664E-2</v>
      </c>
      <c r="H6820" s="31" t="s">
        <v>3874</v>
      </c>
      <c r="I6820" s="23"/>
      <c r="J6820" s="31" t="s">
        <v>48</v>
      </c>
      <c r="K6820" s="23"/>
    </row>
    <row r="6821" spans="1:11">
      <c r="A6821" s="3">
        <v>45422</v>
      </c>
      <c r="B6821" s="30" t="s">
        <v>3865</v>
      </c>
      <c r="C6821" s="2" t="s">
        <v>443</v>
      </c>
      <c r="D6821" s="2" t="s">
        <v>1413</v>
      </c>
      <c r="E6821" s="27">
        <v>0.39583333333333331</v>
      </c>
      <c r="F6821" s="27">
        <v>0.40625</v>
      </c>
      <c r="G6821" s="25">
        <v>1.0416666666666685E-2</v>
      </c>
      <c r="H6821" s="31" t="s">
        <v>3867</v>
      </c>
      <c r="I6821" s="2"/>
      <c r="J6821" s="31" t="s">
        <v>34</v>
      </c>
      <c r="K6821" s="2"/>
    </row>
    <row r="6822" spans="1:11">
      <c r="A6822" s="21">
        <v>45422</v>
      </c>
      <c r="B6822" s="30" t="s">
        <v>3865</v>
      </c>
      <c r="C6822" s="23" t="s">
        <v>1600</v>
      </c>
      <c r="D6822" s="23" t="s">
        <v>2036</v>
      </c>
      <c r="E6822" s="24">
        <v>0.40625</v>
      </c>
      <c r="F6822" s="24">
        <v>0.41666666666666669</v>
      </c>
      <c r="G6822" s="25">
        <v>1.0416666666666685E-2</v>
      </c>
      <c r="H6822" s="31" t="s">
        <v>3874</v>
      </c>
      <c r="I6822" s="23"/>
      <c r="J6822" s="31" t="s">
        <v>48</v>
      </c>
      <c r="K6822" s="23"/>
    </row>
    <row r="6823" spans="1:11">
      <c r="A6823" s="3">
        <v>45422</v>
      </c>
      <c r="B6823" s="30" t="s">
        <v>3865</v>
      </c>
      <c r="C6823" s="2" t="s">
        <v>1589</v>
      </c>
      <c r="D6823" s="2" t="s">
        <v>3611</v>
      </c>
      <c r="E6823" s="27">
        <v>0.41666666666666669</v>
      </c>
      <c r="F6823" s="27">
        <v>0.44791666666666669</v>
      </c>
      <c r="G6823" s="25">
        <v>3.125E-2</v>
      </c>
      <c r="H6823" s="31" t="s">
        <v>3874</v>
      </c>
      <c r="I6823" s="2"/>
      <c r="J6823" s="31" t="s">
        <v>48</v>
      </c>
      <c r="K6823" s="2"/>
    </row>
    <row r="6824" spans="1:11">
      <c r="A6824" s="21">
        <v>45422</v>
      </c>
      <c r="B6824" s="30" t="s">
        <v>3865</v>
      </c>
      <c r="C6824" s="23" t="s">
        <v>1639</v>
      </c>
      <c r="D6824" s="23" t="s">
        <v>2753</v>
      </c>
      <c r="E6824" s="24">
        <v>0.45833333333333331</v>
      </c>
      <c r="F6824" s="24">
        <v>0.5</v>
      </c>
      <c r="G6824" s="25">
        <v>4.1666666666666685E-2</v>
      </c>
      <c r="H6824" s="31" t="s">
        <v>3874</v>
      </c>
      <c r="I6824" s="23"/>
      <c r="J6824" s="31" t="s">
        <v>48</v>
      </c>
      <c r="K6824" s="23"/>
    </row>
    <row r="6825" spans="1:11">
      <c r="A6825" s="3">
        <v>45422</v>
      </c>
      <c r="B6825" s="30" t="s">
        <v>3865</v>
      </c>
      <c r="C6825" s="2" t="s">
        <v>2944</v>
      </c>
      <c r="D6825" s="2" t="s">
        <v>3612</v>
      </c>
      <c r="E6825" s="27">
        <v>0.54166666666666663</v>
      </c>
      <c r="F6825" s="27">
        <v>0.5625</v>
      </c>
      <c r="G6825" s="25">
        <v>2.083333333333337E-2</v>
      </c>
      <c r="H6825" s="31" t="s">
        <v>3874</v>
      </c>
      <c r="I6825" s="2"/>
      <c r="J6825" s="31" t="s">
        <v>48</v>
      </c>
      <c r="K6825" s="2"/>
    </row>
    <row r="6826" spans="1:11">
      <c r="A6826" s="21">
        <v>45422</v>
      </c>
      <c r="B6826" s="30" t="s">
        <v>3865</v>
      </c>
      <c r="C6826" s="23" t="s">
        <v>2670</v>
      </c>
      <c r="D6826" s="23" t="s">
        <v>3613</v>
      </c>
      <c r="E6826" s="24">
        <v>0.5625</v>
      </c>
      <c r="F6826" s="24">
        <v>0.58333333333333337</v>
      </c>
      <c r="G6826" s="25">
        <v>2.083333333333337E-2</v>
      </c>
      <c r="H6826" s="31" t="s">
        <v>3874</v>
      </c>
      <c r="I6826" s="23"/>
      <c r="J6826" s="31" t="s">
        <v>48</v>
      </c>
      <c r="K6826" s="23"/>
    </row>
    <row r="6827" spans="1:11">
      <c r="A6827" s="3">
        <v>45422</v>
      </c>
      <c r="B6827" s="30" t="s">
        <v>3865</v>
      </c>
      <c r="C6827" s="2" t="s">
        <v>3564</v>
      </c>
      <c r="D6827" s="2" t="s">
        <v>51</v>
      </c>
      <c r="E6827" s="27">
        <v>0.58333333333333337</v>
      </c>
      <c r="F6827" s="27">
        <v>0.625</v>
      </c>
      <c r="G6827" s="25">
        <v>4.166666666666663E-2</v>
      </c>
      <c r="H6827" s="31" t="s">
        <v>3866</v>
      </c>
      <c r="I6827" s="2"/>
      <c r="J6827" s="31" t="s">
        <v>53</v>
      </c>
      <c r="K6827" s="2"/>
    </row>
    <row r="6828" spans="1:11">
      <c r="A6828" s="21">
        <v>45422</v>
      </c>
      <c r="B6828" s="30" t="s">
        <v>3865</v>
      </c>
      <c r="C6828" s="23" t="s">
        <v>1589</v>
      </c>
      <c r="D6828" s="23" t="s">
        <v>3614</v>
      </c>
      <c r="E6828" s="24">
        <v>0.625</v>
      </c>
      <c r="F6828" s="24">
        <v>0.66666666666666663</v>
      </c>
      <c r="G6828" s="25">
        <v>4.166666666666663E-2</v>
      </c>
      <c r="H6828" s="31" t="s">
        <v>3874</v>
      </c>
      <c r="I6828" s="23"/>
      <c r="J6828" s="31" t="s">
        <v>48</v>
      </c>
      <c r="K6828" s="23"/>
    </row>
    <row r="6829" spans="1:11">
      <c r="A6829" s="3">
        <v>45422</v>
      </c>
      <c r="B6829" s="30" t="s">
        <v>3865</v>
      </c>
      <c r="C6829" s="2" t="s">
        <v>1589</v>
      </c>
      <c r="D6829" s="2" t="s">
        <v>3615</v>
      </c>
      <c r="E6829" s="27">
        <v>0.66666666666666663</v>
      </c>
      <c r="F6829" s="27">
        <v>0.70833333333333337</v>
      </c>
      <c r="G6829" s="25">
        <v>4.1666666666666741E-2</v>
      </c>
      <c r="H6829" s="31" t="s">
        <v>3874</v>
      </c>
      <c r="I6829" s="2"/>
      <c r="J6829" s="31" t="s">
        <v>48</v>
      </c>
      <c r="K6829" s="2"/>
    </row>
    <row r="6830" spans="1:11">
      <c r="A6830" s="21">
        <v>45423</v>
      </c>
      <c r="B6830" s="30" t="s">
        <v>3868</v>
      </c>
      <c r="C6830" s="23" t="s">
        <v>3564</v>
      </c>
      <c r="D6830" s="23" t="s">
        <v>51</v>
      </c>
      <c r="E6830" s="24">
        <v>0.5625</v>
      </c>
      <c r="F6830" s="24">
        <v>0.60416666666666663</v>
      </c>
      <c r="G6830" s="25">
        <v>4.166666666666663E-2</v>
      </c>
      <c r="H6830" s="31" t="s">
        <v>3866</v>
      </c>
      <c r="I6830" s="23"/>
      <c r="J6830" s="31" t="s">
        <v>53</v>
      </c>
      <c r="K6830" s="23"/>
    </row>
    <row r="6831" spans="1:11">
      <c r="A6831" s="3">
        <v>45424</v>
      </c>
      <c r="B6831" s="30" t="s">
        <v>3873</v>
      </c>
      <c r="C6831" s="2" t="s">
        <v>3564</v>
      </c>
      <c r="D6831" s="2" t="s">
        <v>51</v>
      </c>
      <c r="E6831" s="27">
        <v>0.61458333333333337</v>
      </c>
      <c r="F6831" s="27">
        <v>0.69791666666666663</v>
      </c>
      <c r="G6831" s="25">
        <v>8.3333333333333259E-2</v>
      </c>
      <c r="H6831" s="31" t="s">
        <v>3866</v>
      </c>
      <c r="I6831" s="2"/>
      <c r="J6831" s="31" t="s">
        <v>53</v>
      </c>
      <c r="K6831" s="2"/>
    </row>
    <row r="6832" spans="1:11">
      <c r="A6832" s="21">
        <v>45424</v>
      </c>
      <c r="B6832" s="30" t="s">
        <v>3873</v>
      </c>
      <c r="C6832" s="23" t="s">
        <v>3564</v>
      </c>
      <c r="D6832" s="23" t="s">
        <v>51</v>
      </c>
      <c r="E6832" s="24">
        <v>0.91666666666666663</v>
      </c>
      <c r="F6832" s="24">
        <v>1</v>
      </c>
      <c r="G6832" s="25">
        <v>8.333333333333337E-2</v>
      </c>
      <c r="H6832" s="31" t="s">
        <v>3866</v>
      </c>
      <c r="I6832" s="23"/>
      <c r="J6832" s="31" t="s">
        <v>53</v>
      </c>
      <c r="K6832" s="23"/>
    </row>
    <row r="6833" spans="1:11">
      <c r="A6833" s="3">
        <v>45425</v>
      </c>
      <c r="B6833" s="30" t="s">
        <v>3869</v>
      </c>
      <c r="C6833" s="2" t="s">
        <v>449</v>
      </c>
      <c r="D6833" s="2" t="s">
        <v>1880</v>
      </c>
      <c r="E6833" s="27">
        <v>0.39583333333333331</v>
      </c>
      <c r="F6833" s="27">
        <v>0.40625</v>
      </c>
      <c r="G6833" s="25">
        <v>1.0416666666666685E-2</v>
      </c>
      <c r="H6833" s="31" t="s">
        <v>3867</v>
      </c>
      <c r="I6833" s="2"/>
      <c r="J6833" s="31" t="s">
        <v>34</v>
      </c>
      <c r="K6833" s="2"/>
    </row>
    <row r="6834" spans="1:11">
      <c r="A6834" s="21">
        <v>45425</v>
      </c>
      <c r="B6834" s="30" t="s">
        <v>3869</v>
      </c>
      <c r="C6834" s="23" t="s">
        <v>2670</v>
      </c>
      <c r="D6834" s="23" t="s">
        <v>3616</v>
      </c>
      <c r="E6834" s="24">
        <v>0.40625</v>
      </c>
      <c r="F6834" s="24">
        <v>0.41666666666666669</v>
      </c>
      <c r="G6834" s="25">
        <v>1.0416666666666685E-2</v>
      </c>
      <c r="H6834" s="31" t="s">
        <v>3874</v>
      </c>
      <c r="I6834" s="23"/>
      <c r="J6834" s="31" t="s">
        <v>48</v>
      </c>
      <c r="K6834" s="23"/>
    </row>
    <row r="6835" spans="1:11">
      <c r="A6835" s="3">
        <v>45425</v>
      </c>
      <c r="B6835" s="30" t="s">
        <v>3869</v>
      </c>
      <c r="C6835" s="2" t="s">
        <v>746</v>
      </c>
      <c r="D6835" s="2" t="s">
        <v>3988</v>
      </c>
      <c r="E6835" s="27">
        <v>0.41666666666666669</v>
      </c>
      <c r="F6835" s="27">
        <v>0.42708333333333331</v>
      </c>
      <c r="G6835" s="25">
        <v>1.041666666666663E-2</v>
      </c>
      <c r="H6835" s="31" t="s">
        <v>3874</v>
      </c>
      <c r="I6835" s="2"/>
      <c r="J6835" s="31" t="s">
        <v>48</v>
      </c>
      <c r="K6835" s="2"/>
    </row>
    <row r="6836" spans="1:11">
      <c r="A6836" s="21">
        <v>45425</v>
      </c>
      <c r="B6836" s="30" t="s">
        <v>3869</v>
      </c>
      <c r="C6836" s="23" t="s">
        <v>1600</v>
      </c>
      <c r="D6836" s="23" t="s">
        <v>3617</v>
      </c>
      <c r="E6836" s="24">
        <v>0.42708333333333331</v>
      </c>
      <c r="F6836" s="24">
        <v>0.4375</v>
      </c>
      <c r="G6836" s="25">
        <v>1.0416666666666685E-2</v>
      </c>
      <c r="H6836" s="31" t="s">
        <v>3874</v>
      </c>
      <c r="I6836" s="23"/>
      <c r="J6836" s="31" t="s">
        <v>48</v>
      </c>
      <c r="K6836" s="23"/>
    </row>
    <row r="6837" spans="1:11">
      <c r="A6837" s="3">
        <v>45425</v>
      </c>
      <c r="B6837" s="30" t="s">
        <v>3869</v>
      </c>
      <c r="C6837" s="2" t="s">
        <v>746</v>
      </c>
      <c r="D6837" s="2" t="s">
        <v>3618</v>
      </c>
      <c r="E6837" s="27">
        <v>0.4375</v>
      </c>
      <c r="F6837" s="27">
        <v>0.45833333333333331</v>
      </c>
      <c r="G6837" s="25">
        <v>2.0833333333333315E-2</v>
      </c>
      <c r="H6837" s="31" t="s">
        <v>3874</v>
      </c>
      <c r="I6837" s="2"/>
      <c r="J6837" s="31" t="s">
        <v>48</v>
      </c>
      <c r="K6837" s="2"/>
    </row>
    <row r="6838" spans="1:11">
      <c r="A6838" s="21">
        <v>45425</v>
      </c>
      <c r="B6838" s="30" t="s">
        <v>3869</v>
      </c>
      <c r="C6838" s="23" t="s">
        <v>443</v>
      </c>
      <c r="D6838" s="23" t="s">
        <v>3884</v>
      </c>
      <c r="E6838" s="24">
        <v>0.45833333333333331</v>
      </c>
      <c r="F6838" s="24">
        <v>0.5</v>
      </c>
      <c r="G6838" s="25">
        <v>4.1666666666666685E-2</v>
      </c>
      <c r="H6838" s="31" t="s">
        <v>3867</v>
      </c>
      <c r="I6838" s="23"/>
      <c r="J6838" s="31" t="s">
        <v>34</v>
      </c>
      <c r="K6838" s="23"/>
    </row>
    <row r="6839" spans="1:11">
      <c r="A6839" s="3">
        <v>45425</v>
      </c>
      <c r="B6839" s="30" t="s">
        <v>3869</v>
      </c>
      <c r="C6839" s="2" t="s">
        <v>746</v>
      </c>
      <c r="D6839" s="2" t="s">
        <v>3619</v>
      </c>
      <c r="E6839" s="27">
        <v>0.54166666666666663</v>
      </c>
      <c r="F6839" s="27">
        <v>0.5625</v>
      </c>
      <c r="G6839" s="25">
        <v>2.083333333333337E-2</v>
      </c>
      <c r="H6839" s="31" t="s">
        <v>3874</v>
      </c>
      <c r="I6839" s="2"/>
      <c r="J6839" s="31" t="s">
        <v>48</v>
      </c>
      <c r="K6839" s="2"/>
    </row>
    <row r="6840" spans="1:11">
      <c r="A6840" s="21">
        <v>45425</v>
      </c>
      <c r="B6840" s="30" t="s">
        <v>3869</v>
      </c>
      <c r="C6840" s="23" t="s">
        <v>1639</v>
      </c>
      <c r="D6840" s="23" t="s">
        <v>3620</v>
      </c>
      <c r="E6840" s="24">
        <v>0.5625</v>
      </c>
      <c r="F6840" s="24">
        <v>0.625</v>
      </c>
      <c r="G6840" s="25">
        <v>6.25E-2</v>
      </c>
      <c r="H6840" s="31" t="s">
        <v>3874</v>
      </c>
      <c r="I6840" s="23"/>
      <c r="J6840" s="31" t="s">
        <v>48</v>
      </c>
      <c r="K6840" s="23"/>
    </row>
    <row r="6841" spans="1:11">
      <c r="A6841" s="3">
        <v>45425</v>
      </c>
      <c r="B6841" s="30" t="s">
        <v>3869</v>
      </c>
      <c r="C6841" s="2" t="s">
        <v>1589</v>
      </c>
      <c r="D6841" s="2" t="s">
        <v>3614</v>
      </c>
      <c r="E6841" s="27">
        <v>0.625</v>
      </c>
      <c r="F6841" s="27">
        <v>0.66666666666666663</v>
      </c>
      <c r="G6841" s="25">
        <v>4.166666666666663E-2</v>
      </c>
      <c r="H6841" s="31" t="s">
        <v>3874</v>
      </c>
      <c r="I6841" s="2"/>
      <c r="J6841" s="31" t="s">
        <v>48</v>
      </c>
      <c r="K6841" s="2"/>
    </row>
    <row r="6842" spans="1:11">
      <c r="A6842" s="21">
        <v>45425</v>
      </c>
      <c r="B6842" s="30" t="s">
        <v>3869</v>
      </c>
      <c r="C6842" s="23" t="s">
        <v>1589</v>
      </c>
      <c r="D6842" s="23" t="s">
        <v>3621</v>
      </c>
      <c r="E6842" s="24">
        <v>0.66666666666666663</v>
      </c>
      <c r="F6842" s="24">
        <v>0.70833333333333337</v>
      </c>
      <c r="G6842" s="25">
        <v>4.1666666666666741E-2</v>
      </c>
      <c r="H6842" s="31" t="s">
        <v>3874</v>
      </c>
      <c r="I6842" s="23"/>
      <c r="J6842" s="31" t="s">
        <v>48</v>
      </c>
      <c r="K6842" s="23"/>
    </row>
    <row r="6843" spans="1:11">
      <c r="A6843" s="3">
        <v>45425</v>
      </c>
      <c r="B6843" s="30" t="s">
        <v>3869</v>
      </c>
      <c r="C6843" s="2" t="s">
        <v>1589</v>
      </c>
      <c r="D6843" s="2" t="s">
        <v>3622</v>
      </c>
      <c r="E6843" s="27">
        <v>0.72916666666666663</v>
      </c>
      <c r="F6843" s="27">
        <v>0.75</v>
      </c>
      <c r="G6843" s="25">
        <v>2.083333333333337E-2</v>
      </c>
      <c r="H6843" s="31" t="s">
        <v>3874</v>
      </c>
      <c r="I6843" s="2"/>
      <c r="J6843" s="31" t="s">
        <v>48</v>
      </c>
      <c r="K6843" s="2"/>
    </row>
    <row r="6844" spans="1:11">
      <c r="A6844" s="21">
        <v>45425</v>
      </c>
      <c r="B6844" s="30" t="s">
        <v>3869</v>
      </c>
      <c r="C6844" s="23" t="s">
        <v>3564</v>
      </c>
      <c r="D6844" s="23" t="s">
        <v>3623</v>
      </c>
      <c r="E6844" s="24">
        <v>0.9375</v>
      </c>
      <c r="F6844" s="24">
        <v>0.95833333333333337</v>
      </c>
      <c r="G6844" s="25">
        <v>2.083333333333337E-2</v>
      </c>
      <c r="H6844" s="31" t="s">
        <v>3866</v>
      </c>
      <c r="I6844" s="23"/>
      <c r="J6844" s="31" t="s">
        <v>53</v>
      </c>
      <c r="K6844" s="23"/>
    </row>
    <row r="6845" spans="1:11">
      <c r="A6845" s="3">
        <v>45426</v>
      </c>
      <c r="B6845" s="30" t="s">
        <v>3870</v>
      </c>
      <c r="C6845" s="2" t="s">
        <v>443</v>
      </c>
      <c r="D6845" s="2" t="s">
        <v>1413</v>
      </c>
      <c r="E6845" s="27">
        <v>0.39583333333333331</v>
      </c>
      <c r="F6845" s="27">
        <v>0.40625</v>
      </c>
      <c r="G6845" s="25">
        <v>1.0416666666666685E-2</v>
      </c>
      <c r="H6845" s="31" t="s">
        <v>3867</v>
      </c>
      <c r="I6845" s="2"/>
      <c r="J6845" s="31" t="s">
        <v>34</v>
      </c>
      <c r="K6845" s="2"/>
    </row>
    <row r="6846" spans="1:11">
      <c r="A6846" s="21">
        <v>45426</v>
      </c>
      <c r="B6846" s="30" t="s">
        <v>3870</v>
      </c>
      <c r="C6846" s="23" t="s">
        <v>1639</v>
      </c>
      <c r="D6846" s="23" t="s">
        <v>2475</v>
      </c>
      <c r="E6846" s="24">
        <v>0.41666666666666669</v>
      </c>
      <c r="F6846" s="24">
        <v>0.47222222222222227</v>
      </c>
      <c r="G6846" s="25">
        <v>5.555555555555558E-2</v>
      </c>
      <c r="H6846" s="31" t="s">
        <v>3874</v>
      </c>
      <c r="I6846" s="23"/>
      <c r="J6846" s="31" t="s">
        <v>48</v>
      </c>
      <c r="K6846" s="23"/>
    </row>
    <row r="6847" spans="1:11">
      <c r="A6847" s="3">
        <v>45426</v>
      </c>
      <c r="B6847" s="30" t="s">
        <v>3870</v>
      </c>
      <c r="C6847" s="2" t="s">
        <v>1589</v>
      </c>
      <c r="D6847" s="2" t="s">
        <v>3624</v>
      </c>
      <c r="E6847" s="27">
        <v>0.47222222222222227</v>
      </c>
      <c r="F6847" s="27">
        <v>0.5</v>
      </c>
      <c r="G6847" s="25">
        <v>2.7777777777777735E-2</v>
      </c>
      <c r="H6847" s="31" t="s">
        <v>3874</v>
      </c>
      <c r="I6847" s="2"/>
      <c r="J6847" s="31" t="s">
        <v>48</v>
      </c>
      <c r="K6847" s="2"/>
    </row>
    <row r="6848" spans="1:11">
      <c r="A6848" s="21">
        <v>45426</v>
      </c>
      <c r="B6848" s="30" t="s">
        <v>3870</v>
      </c>
      <c r="C6848" s="23" t="s">
        <v>2670</v>
      </c>
      <c r="D6848" s="23" t="s">
        <v>3625</v>
      </c>
      <c r="E6848" s="24">
        <v>0.54166666666666663</v>
      </c>
      <c r="F6848" s="24">
        <v>0.55208333333333337</v>
      </c>
      <c r="G6848" s="25">
        <v>1.0416666666666741E-2</v>
      </c>
      <c r="H6848" s="31" t="s">
        <v>3874</v>
      </c>
      <c r="I6848" s="23"/>
      <c r="J6848" s="31" t="s">
        <v>48</v>
      </c>
      <c r="K6848" s="23"/>
    </row>
    <row r="6849" spans="1:11">
      <c r="A6849" s="3">
        <v>45426</v>
      </c>
      <c r="B6849" s="30" t="s">
        <v>3870</v>
      </c>
      <c r="C6849" s="2" t="s">
        <v>2670</v>
      </c>
      <c r="D6849" s="2" t="s">
        <v>3610</v>
      </c>
      <c r="E6849" s="27">
        <v>0.55208333333333337</v>
      </c>
      <c r="F6849" s="27">
        <v>0.58333333333333337</v>
      </c>
      <c r="G6849" s="25">
        <v>3.125E-2</v>
      </c>
      <c r="H6849" s="31" t="s">
        <v>3874</v>
      </c>
      <c r="I6849" s="2"/>
      <c r="J6849" s="31" t="s">
        <v>48</v>
      </c>
      <c r="K6849" s="2"/>
    </row>
    <row r="6850" spans="1:11">
      <c r="A6850" s="21">
        <v>45426</v>
      </c>
      <c r="B6850" s="30" t="s">
        <v>3870</v>
      </c>
      <c r="C6850" s="23" t="s">
        <v>2670</v>
      </c>
      <c r="D6850" s="23" t="s">
        <v>3626</v>
      </c>
      <c r="E6850" s="24">
        <v>0.58333333333333337</v>
      </c>
      <c r="F6850" s="24">
        <v>0.625</v>
      </c>
      <c r="G6850" s="25">
        <v>4.166666666666663E-2</v>
      </c>
      <c r="H6850" s="31" t="s">
        <v>3874</v>
      </c>
      <c r="I6850" s="23"/>
      <c r="J6850" s="31" t="s">
        <v>48</v>
      </c>
      <c r="K6850" s="23"/>
    </row>
    <row r="6851" spans="1:11">
      <c r="A6851" s="3">
        <v>45426</v>
      </c>
      <c r="B6851" s="30" t="s">
        <v>3870</v>
      </c>
      <c r="C6851" s="2" t="s">
        <v>1639</v>
      </c>
      <c r="D6851" s="2" t="s">
        <v>3987</v>
      </c>
      <c r="E6851" s="27">
        <v>0.625</v>
      </c>
      <c r="F6851" s="27">
        <v>0.66666666666666663</v>
      </c>
      <c r="G6851" s="25">
        <v>4.166666666666663E-2</v>
      </c>
      <c r="H6851" s="31" t="s">
        <v>3874</v>
      </c>
      <c r="I6851" s="2"/>
      <c r="J6851" s="31" t="s">
        <v>48</v>
      </c>
      <c r="K6851" s="2"/>
    </row>
    <row r="6852" spans="1:11">
      <c r="A6852" s="21">
        <v>45426</v>
      </c>
      <c r="B6852" s="30" t="s">
        <v>3870</v>
      </c>
      <c r="C6852" s="23" t="s">
        <v>1589</v>
      </c>
      <c r="D6852" s="23" t="s">
        <v>3627</v>
      </c>
      <c r="E6852" s="24">
        <v>0.66666666666666663</v>
      </c>
      <c r="F6852" s="24">
        <v>0.70833333333333337</v>
      </c>
      <c r="G6852" s="25">
        <v>4.1666666666666741E-2</v>
      </c>
      <c r="H6852" s="31" t="s">
        <v>3874</v>
      </c>
      <c r="I6852" s="23"/>
      <c r="J6852" s="31" t="s">
        <v>48</v>
      </c>
      <c r="K6852" s="23"/>
    </row>
    <row r="6853" spans="1:11">
      <c r="A6853" s="3">
        <v>45426</v>
      </c>
      <c r="B6853" s="30" t="s">
        <v>3870</v>
      </c>
      <c r="C6853" s="2" t="s">
        <v>2944</v>
      </c>
      <c r="D6853" s="2" t="s">
        <v>3628</v>
      </c>
      <c r="E6853" s="27">
        <v>0.71875</v>
      </c>
      <c r="F6853" s="27">
        <v>0.72916666666666663</v>
      </c>
      <c r="G6853" s="25">
        <v>1.041666666666663E-2</v>
      </c>
      <c r="H6853" s="31" t="s">
        <v>3874</v>
      </c>
      <c r="I6853" s="2"/>
      <c r="J6853" s="31" t="s">
        <v>48</v>
      </c>
      <c r="K6853" s="2"/>
    </row>
    <row r="6854" spans="1:11">
      <c r="A6854" s="21">
        <v>45426</v>
      </c>
      <c r="B6854" s="30" t="s">
        <v>3870</v>
      </c>
      <c r="C6854" s="23" t="s">
        <v>746</v>
      </c>
      <c r="D6854" s="23" t="s">
        <v>3629</v>
      </c>
      <c r="E6854" s="24">
        <v>0.72916666666666663</v>
      </c>
      <c r="F6854" s="24">
        <v>0.75</v>
      </c>
      <c r="G6854" s="25">
        <v>2.083333333333337E-2</v>
      </c>
      <c r="H6854" s="31" t="s">
        <v>3874</v>
      </c>
      <c r="I6854" s="23"/>
      <c r="J6854" s="31" t="s">
        <v>48</v>
      </c>
      <c r="K6854" s="23"/>
    </row>
    <row r="6855" spans="1:11">
      <c r="A6855" s="3">
        <v>45426</v>
      </c>
      <c r="B6855" s="30" t="s">
        <v>3870</v>
      </c>
      <c r="C6855" s="2" t="s">
        <v>2670</v>
      </c>
      <c r="D6855" s="2" t="s">
        <v>3610</v>
      </c>
      <c r="E6855" s="27">
        <v>0.9375</v>
      </c>
      <c r="F6855" s="27">
        <v>0.97916666666666663</v>
      </c>
      <c r="G6855" s="25">
        <v>4.166666666666663E-2</v>
      </c>
      <c r="H6855" s="31" t="s">
        <v>3874</v>
      </c>
      <c r="I6855" s="2"/>
      <c r="J6855" s="31" t="s">
        <v>48</v>
      </c>
      <c r="K6855" s="2"/>
    </row>
    <row r="6856" spans="1:11">
      <c r="A6856" s="21">
        <v>45427</v>
      </c>
      <c r="B6856" s="30" t="s">
        <v>3871</v>
      </c>
      <c r="C6856" s="23" t="s">
        <v>443</v>
      </c>
      <c r="D6856" s="23" t="s">
        <v>1413</v>
      </c>
      <c r="E6856" s="24">
        <v>0.39583333333333331</v>
      </c>
      <c r="F6856" s="24">
        <v>0.40625</v>
      </c>
      <c r="G6856" s="25">
        <v>1.0416666666666685E-2</v>
      </c>
      <c r="H6856" s="31" t="s">
        <v>3867</v>
      </c>
      <c r="I6856" s="23"/>
      <c r="J6856" s="31" t="s">
        <v>34</v>
      </c>
      <c r="K6856" s="23"/>
    </row>
    <row r="6857" spans="1:11">
      <c r="A6857" s="3">
        <v>45427</v>
      </c>
      <c r="B6857" s="30" t="s">
        <v>3871</v>
      </c>
      <c r="C6857" s="2" t="s">
        <v>2944</v>
      </c>
      <c r="D6857" s="2" t="s">
        <v>1666</v>
      </c>
      <c r="E6857" s="27">
        <v>0.40625</v>
      </c>
      <c r="F6857" s="27">
        <v>0.41666666666666669</v>
      </c>
      <c r="G6857" s="25">
        <v>1.0416666666666685E-2</v>
      </c>
      <c r="H6857" s="31" t="s">
        <v>3874</v>
      </c>
      <c r="I6857" s="2"/>
      <c r="J6857" s="31" t="s">
        <v>48</v>
      </c>
      <c r="K6857" s="2"/>
    </row>
    <row r="6858" spans="1:11">
      <c r="A6858" s="21">
        <v>45427</v>
      </c>
      <c r="B6858" s="30" t="s">
        <v>3871</v>
      </c>
      <c r="C6858" s="23" t="s">
        <v>1589</v>
      </c>
      <c r="D6858" s="23" t="s">
        <v>3351</v>
      </c>
      <c r="E6858" s="24">
        <v>0.41666666666666669</v>
      </c>
      <c r="F6858" s="24">
        <v>0.5</v>
      </c>
      <c r="G6858" s="25">
        <v>8.3333333333333315E-2</v>
      </c>
      <c r="H6858" s="31" t="s">
        <v>3874</v>
      </c>
      <c r="I6858" s="23"/>
      <c r="J6858" s="31" t="s">
        <v>48</v>
      </c>
      <c r="K6858" s="23"/>
    </row>
    <row r="6859" spans="1:11">
      <c r="A6859" s="3">
        <v>45427</v>
      </c>
      <c r="B6859" s="30" t="s">
        <v>3871</v>
      </c>
      <c r="C6859" s="2" t="s">
        <v>1639</v>
      </c>
      <c r="D6859" s="2" t="s">
        <v>3630</v>
      </c>
      <c r="E6859" s="27">
        <v>0.54166666666666663</v>
      </c>
      <c r="F6859" s="27">
        <v>0.625</v>
      </c>
      <c r="G6859" s="25">
        <v>8.333333333333337E-2</v>
      </c>
      <c r="H6859" s="31" t="s">
        <v>3874</v>
      </c>
      <c r="I6859" s="2"/>
      <c r="J6859" s="31" t="s">
        <v>48</v>
      </c>
      <c r="K6859" s="2"/>
    </row>
    <row r="6860" spans="1:11">
      <c r="A6860" s="21">
        <v>45427</v>
      </c>
      <c r="B6860" s="30" t="s">
        <v>3871</v>
      </c>
      <c r="C6860" s="23" t="s">
        <v>1589</v>
      </c>
      <c r="D6860" s="23" t="s">
        <v>3631</v>
      </c>
      <c r="E6860" s="24">
        <v>0.625</v>
      </c>
      <c r="F6860" s="24">
        <v>0.66666666666666663</v>
      </c>
      <c r="G6860" s="25">
        <v>4.166666666666663E-2</v>
      </c>
      <c r="H6860" s="31" t="s">
        <v>3874</v>
      </c>
      <c r="I6860" s="23"/>
      <c r="J6860" s="31" t="s">
        <v>48</v>
      </c>
      <c r="K6860" s="23"/>
    </row>
    <row r="6861" spans="1:11">
      <c r="A6861" s="3">
        <v>45427</v>
      </c>
      <c r="B6861" s="30" t="s">
        <v>3871</v>
      </c>
      <c r="C6861" s="2" t="s">
        <v>1589</v>
      </c>
      <c r="D6861" s="2" t="s">
        <v>3632</v>
      </c>
      <c r="E6861" s="27">
        <v>0.66666666666666663</v>
      </c>
      <c r="F6861" s="27">
        <v>0.6875</v>
      </c>
      <c r="G6861" s="25">
        <v>2.083333333333337E-2</v>
      </c>
      <c r="H6861" s="31" t="s">
        <v>3874</v>
      </c>
      <c r="I6861" s="2"/>
      <c r="J6861" s="31" t="s">
        <v>48</v>
      </c>
      <c r="K6861" s="2"/>
    </row>
    <row r="6862" spans="1:11">
      <c r="A6862" s="21">
        <v>45427</v>
      </c>
      <c r="B6862" s="30" t="s">
        <v>3871</v>
      </c>
      <c r="C6862" s="23" t="s">
        <v>1639</v>
      </c>
      <c r="D6862" s="23" t="s">
        <v>2966</v>
      </c>
      <c r="E6862" s="24">
        <v>0.6875</v>
      </c>
      <c r="F6862" s="24">
        <v>0.70833333333333337</v>
      </c>
      <c r="G6862" s="25">
        <v>2.083333333333337E-2</v>
      </c>
      <c r="H6862" s="31" t="s">
        <v>3874</v>
      </c>
      <c r="I6862" s="23"/>
      <c r="J6862" s="31" t="s">
        <v>48</v>
      </c>
      <c r="K6862" s="23"/>
    </row>
    <row r="6863" spans="1:11">
      <c r="A6863" s="3">
        <v>45427</v>
      </c>
      <c r="B6863" s="30" t="s">
        <v>3871</v>
      </c>
      <c r="C6863" s="2" t="s">
        <v>1589</v>
      </c>
      <c r="D6863" s="2" t="s">
        <v>3377</v>
      </c>
      <c r="E6863" s="27">
        <v>0.70833333333333337</v>
      </c>
      <c r="F6863" s="27">
        <v>0.75</v>
      </c>
      <c r="G6863" s="25">
        <v>4.166666666666663E-2</v>
      </c>
      <c r="H6863" s="31" t="s">
        <v>3874</v>
      </c>
      <c r="I6863" s="2"/>
      <c r="J6863" s="31" t="s">
        <v>48</v>
      </c>
      <c r="K6863" s="2"/>
    </row>
    <row r="6864" spans="1:11">
      <c r="A6864" s="21">
        <v>45427</v>
      </c>
      <c r="B6864" s="30" t="s">
        <v>3871</v>
      </c>
      <c r="C6864" s="23" t="s">
        <v>1589</v>
      </c>
      <c r="D6864" s="23" t="s">
        <v>3633</v>
      </c>
      <c r="E6864" s="24">
        <v>0.75</v>
      </c>
      <c r="F6864" s="24">
        <v>0.78125</v>
      </c>
      <c r="G6864" s="25">
        <v>3.125E-2</v>
      </c>
      <c r="H6864" s="31" t="s">
        <v>3874</v>
      </c>
      <c r="I6864" s="23"/>
      <c r="J6864" s="31" t="s">
        <v>48</v>
      </c>
      <c r="K6864" s="23"/>
    </row>
    <row r="6865" spans="1:11">
      <c r="A6865" s="3">
        <v>45428</v>
      </c>
      <c r="B6865" s="30" t="s">
        <v>3872</v>
      </c>
      <c r="C6865" s="2" t="s">
        <v>443</v>
      </c>
      <c r="D6865" s="2" t="s">
        <v>1413</v>
      </c>
      <c r="E6865" s="27">
        <v>0.39583333333333331</v>
      </c>
      <c r="F6865" s="27">
        <v>0.40625</v>
      </c>
      <c r="G6865" s="25">
        <v>1.0416666666666685E-2</v>
      </c>
      <c r="H6865" s="31" t="s">
        <v>3867</v>
      </c>
      <c r="I6865" s="2"/>
      <c r="J6865" s="31" t="s">
        <v>34</v>
      </c>
      <c r="K6865" s="2"/>
    </row>
    <row r="6866" spans="1:11">
      <c r="A6866" s="21">
        <v>45428</v>
      </c>
      <c r="B6866" s="30" t="s">
        <v>3872</v>
      </c>
      <c r="C6866" s="23" t="s">
        <v>2944</v>
      </c>
      <c r="D6866" s="23" t="s">
        <v>3634</v>
      </c>
      <c r="E6866" s="24">
        <v>0.41666666666666669</v>
      </c>
      <c r="F6866" s="24">
        <v>0.4375</v>
      </c>
      <c r="G6866" s="25">
        <v>2.0833333333333315E-2</v>
      </c>
      <c r="H6866" s="31" t="s">
        <v>3874</v>
      </c>
      <c r="I6866" s="23"/>
      <c r="J6866" s="31" t="s">
        <v>48</v>
      </c>
      <c r="K6866" s="23"/>
    </row>
    <row r="6867" spans="1:11">
      <c r="A6867" s="3">
        <v>45428</v>
      </c>
      <c r="B6867" s="30" t="s">
        <v>3872</v>
      </c>
      <c r="C6867" s="2" t="s">
        <v>1600</v>
      </c>
      <c r="D6867" s="2" t="s">
        <v>3635</v>
      </c>
      <c r="E6867" s="27">
        <v>0.4375</v>
      </c>
      <c r="F6867" s="27">
        <v>0.45833333333333331</v>
      </c>
      <c r="G6867" s="25">
        <v>2.0833333333333315E-2</v>
      </c>
      <c r="H6867" s="31" t="s">
        <v>3874</v>
      </c>
      <c r="I6867" s="2"/>
      <c r="J6867" s="31" t="s">
        <v>48</v>
      </c>
      <c r="K6867" s="2"/>
    </row>
    <row r="6868" spans="1:11">
      <c r="A6868" s="21">
        <v>45428</v>
      </c>
      <c r="B6868" s="30" t="s">
        <v>3872</v>
      </c>
      <c r="C6868" s="23" t="s">
        <v>2670</v>
      </c>
      <c r="D6868" s="23" t="s">
        <v>3636</v>
      </c>
      <c r="E6868" s="24">
        <v>0.45833333333333331</v>
      </c>
      <c r="F6868" s="24">
        <v>0.46527777777777773</v>
      </c>
      <c r="G6868" s="25">
        <v>6.9444444444444198E-3</v>
      </c>
      <c r="H6868" s="31" t="s">
        <v>3874</v>
      </c>
      <c r="I6868" s="23"/>
      <c r="J6868" s="31" t="s">
        <v>48</v>
      </c>
      <c r="K6868" s="23"/>
    </row>
    <row r="6869" spans="1:11">
      <c r="A6869" s="3">
        <v>45428</v>
      </c>
      <c r="B6869" s="30" t="s">
        <v>3872</v>
      </c>
      <c r="C6869" s="2" t="s">
        <v>746</v>
      </c>
      <c r="D6869" s="2" t="s">
        <v>1831</v>
      </c>
      <c r="E6869" s="27">
        <v>0.46527777777777773</v>
      </c>
      <c r="F6869" s="27">
        <v>0.47916666666666669</v>
      </c>
      <c r="G6869" s="25">
        <v>1.3888888888888951E-2</v>
      </c>
      <c r="H6869" s="31" t="s">
        <v>3874</v>
      </c>
      <c r="I6869" s="2"/>
      <c r="J6869" s="31" t="s">
        <v>48</v>
      </c>
      <c r="K6869" s="2"/>
    </row>
    <row r="6870" spans="1:11">
      <c r="A6870" s="21">
        <v>45428</v>
      </c>
      <c r="B6870" s="30" t="s">
        <v>3872</v>
      </c>
      <c r="C6870" s="23" t="s">
        <v>2670</v>
      </c>
      <c r="D6870" s="23" t="s">
        <v>3637</v>
      </c>
      <c r="E6870" s="24">
        <v>0.54166666666666663</v>
      </c>
      <c r="F6870" s="24">
        <v>0.5625</v>
      </c>
      <c r="G6870" s="25">
        <v>2.083333333333337E-2</v>
      </c>
      <c r="H6870" s="31" t="s">
        <v>3874</v>
      </c>
      <c r="I6870" s="23"/>
      <c r="J6870" s="31" t="s">
        <v>48</v>
      </c>
      <c r="K6870" s="23"/>
    </row>
    <row r="6871" spans="1:11">
      <c r="A6871" s="3">
        <v>45428</v>
      </c>
      <c r="B6871" s="30" t="s">
        <v>3872</v>
      </c>
      <c r="C6871" s="2" t="s">
        <v>2670</v>
      </c>
      <c r="D6871" s="2" t="s">
        <v>3610</v>
      </c>
      <c r="E6871" s="27">
        <v>0.5625</v>
      </c>
      <c r="F6871" s="27">
        <v>0.58333333333333337</v>
      </c>
      <c r="G6871" s="25">
        <v>2.083333333333337E-2</v>
      </c>
      <c r="H6871" s="31" t="s">
        <v>3874</v>
      </c>
      <c r="I6871" s="2"/>
      <c r="J6871" s="31" t="s">
        <v>48</v>
      </c>
      <c r="K6871" s="2"/>
    </row>
    <row r="6872" spans="1:11">
      <c r="A6872" s="21">
        <v>45428</v>
      </c>
      <c r="B6872" s="30" t="s">
        <v>3872</v>
      </c>
      <c r="C6872" s="23" t="s">
        <v>3276</v>
      </c>
      <c r="D6872" s="23" t="s">
        <v>597</v>
      </c>
      <c r="E6872" s="24">
        <v>0.58333333333333337</v>
      </c>
      <c r="F6872" s="24">
        <v>0.61458333333333337</v>
      </c>
      <c r="G6872" s="25">
        <v>3.125E-2</v>
      </c>
      <c r="H6872" s="31" t="s">
        <v>3874</v>
      </c>
      <c r="I6872" s="23"/>
      <c r="J6872" s="31" t="s">
        <v>48</v>
      </c>
      <c r="K6872" s="23"/>
    </row>
    <row r="6873" spans="1:11">
      <c r="A6873" s="3">
        <v>45428</v>
      </c>
      <c r="B6873" s="30" t="s">
        <v>3872</v>
      </c>
      <c r="C6873" s="2" t="s">
        <v>1639</v>
      </c>
      <c r="D6873" s="2" t="s">
        <v>2475</v>
      </c>
      <c r="E6873" s="27">
        <v>0.625</v>
      </c>
      <c r="F6873" s="27">
        <v>0.66666666666666663</v>
      </c>
      <c r="G6873" s="25">
        <v>4.166666666666663E-2</v>
      </c>
      <c r="H6873" s="31" t="s">
        <v>3874</v>
      </c>
      <c r="I6873" s="2"/>
      <c r="J6873" s="31" t="s">
        <v>48</v>
      </c>
      <c r="K6873" s="2"/>
    </row>
    <row r="6874" spans="1:11">
      <c r="A6874" s="21">
        <v>45428</v>
      </c>
      <c r="B6874" s="30" t="s">
        <v>3872</v>
      </c>
      <c r="C6874" s="23" t="s">
        <v>1589</v>
      </c>
      <c r="D6874" s="23" t="s">
        <v>3638</v>
      </c>
      <c r="E6874" s="24">
        <v>0.66666666666666663</v>
      </c>
      <c r="F6874" s="24">
        <v>0.70833333333333337</v>
      </c>
      <c r="G6874" s="25">
        <v>4.1666666666666741E-2</v>
      </c>
      <c r="H6874" s="31" t="s">
        <v>3874</v>
      </c>
      <c r="I6874" s="23"/>
      <c r="J6874" s="31" t="s">
        <v>48</v>
      </c>
      <c r="K6874" s="23"/>
    </row>
    <row r="6875" spans="1:11">
      <c r="A6875" s="3">
        <v>45428</v>
      </c>
      <c r="B6875" s="30" t="s">
        <v>3872</v>
      </c>
      <c r="C6875" s="2" t="s">
        <v>1639</v>
      </c>
      <c r="D6875" s="2" t="s">
        <v>3989</v>
      </c>
      <c r="E6875" s="27">
        <v>0.70833333333333337</v>
      </c>
      <c r="F6875" s="27">
        <v>0.73958333333333337</v>
      </c>
      <c r="G6875" s="25">
        <v>3.125E-2</v>
      </c>
      <c r="H6875" s="31" t="s">
        <v>3874</v>
      </c>
      <c r="I6875" s="2"/>
      <c r="J6875" s="31" t="s">
        <v>48</v>
      </c>
      <c r="K6875" s="2"/>
    </row>
    <row r="6876" spans="1:11">
      <c r="A6876" s="21">
        <v>45428</v>
      </c>
      <c r="B6876" s="30" t="s">
        <v>3872</v>
      </c>
      <c r="C6876" s="23" t="s">
        <v>2670</v>
      </c>
      <c r="D6876" s="23" t="s">
        <v>3639</v>
      </c>
      <c r="E6876" s="24">
        <v>0.73958333333333337</v>
      </c>
      <c r="F6876" s="24">
        <v>0.75</v>
      </c>
      <c r="G6876" s="25">
        <v>1.041666666666663E-2</v>
      </c>
      <c r="H6876" s="31" t="s">
        <v>3874</v>
      </c>
      <c r="I6876" s="23"/>
      <c r="J6876" s="31" t="s">
        <v>48</v>
      </c>
      <c r="K6876" s="23"/>
    </row>
    <row r="6877" spans="1:11">
      <c r="A6877" s="3">
        <v>45429</v>
      </c>
      <c r="B6877" s="30" t="s">
        <v>3865</v>
      </c>
      <c r="C6877" s="2" t="s">
        <v>443</v>
      </c>
      <c r="D6877" s="2" t="s">
        <v>1413</v>
      </c>
      <c r="E6877" s="27">
        <v>0.39583333333333331</v>
      </c>
      <c r="F6877" s="27">
        <v>0.40625</v>
      </c>
      <c r="G6877" s="25">
        <v>1.0416666666666685E-2</v>
      </c>
      <c r="H6877" s="31" t="s">
        <v>3867</v>
      </c>
      <c r="I6877" s="2"/>
      <c r="J6877" s="31" t="s">
        <v>34</v>
      </c>
      <c r="K6877" s="2"/>
    </row>
    <row r="6878" spans="1:11">
      <c r="A6878" s="21">
        <v>45429</v>
      </c>
      <c r="B6878" s="30" t="s">
        <v>3865</v>
      </c>
      <c r="C6878" s="23" t="s">
        <v>2670</v>
      </c>
      <c r="D6878" s="23" t="s">
        <v>3639</v>
      </c>
      <c r="E6878" s="24">
        <v>0.40625</v>
      </c>
      <c r="F6878" s="24">
        <v>0.45833333333333331</v>
      </c>
      <c r="G6878" s="25">
        <v>5.2083333333333315E-2</v>
      </c>
      <c r="H6878" s="31" t="s">
        <v>3874</v>
      </c>
      <c r="I6878" s="23"/>
      <c r="J6878" s="31" t="s">
        <v>48</v>
      </c>
      <c r="K6878" s="23"/>
    </row>
    <row r="6879" spans="1:11">
      <c r="A6879" s="3">
        <v>45429</v>
      </c>
      <c r="B6879" s="30" t="s">
        <v>3865</v>
      </c>
      <c r="C6879" s="2" t="s">
        <v>1639</v>
      </c>
      <c r="D6879" s="2" t="s">
        <v>2135</v>
      </c>
      <c r="E6879" s="27">
        <v>0.45833333333333331</v>
      </c>
      <c r="F6879" s="27">
        <v>0.5</v>
      </c>
      <c r="G6879" s="25">
        <v>4.1666666666666685E-2</v>
      </c>
      <c r="H6879" s="31" t="s">
        <v>3874</v>
      </c>
      <c r="I6879" s="2"/>
      <c r="J6879" s="31" t="s">
        <v>48</v>
      </c>
      <c r="K6879" s="2"/>
    </row>
    <row r="6880" spans="1:11">
      <c r="A6880" s="21">
        <v>45429</v>
      </c>
      <c r="B6880" s="30" t="s">
        <v>3865</v>
      </c>
      <c r="C6880" s="23" t="s">
        <v>1639</v>
      </c>
      <c r="D6880" s="23" t="s">
        <v>3640</v>
      </c>
      <c r="E6880" s="24">
        <v>0.54166666666666663</v>
      </c>
      <c r="F6880" s="24">
        <v>0.625</v>
      </c>
      <c r="G6880" s="25">
        <v>8.333333333333337E-2</v>
      </c>
      <c r="H6880" s="31" t="s">
        <v>3874</v>
      </c>
      <c r="I6880" s="23"/>
      <c r="J6880" s="31" t="s">
        <v>48</v>
      </c>
      <c r="K6880" s="23"/>
    </row>
    <row r="6881" spans="1:11">
      <c r="A6881" s="3">
        <v>45429</v>
      </c>
      <c r="B6881" s="30" t="s">
        <v>3865</v>
      </c>
      <c r="C6881" s="2" t="s">
        <v>1589</v>
      </c>
      <c r="D6881" s="2" t="s">
        <v>3638</v>
      </c>
      <c r="E6881" s="27">
        <v>0.625</v>
      </c>
      <c r="F6881" s="27">
        <v>0.64583333333333337</v>
      </c>
      <c r="G6881" s="25">
        <v>2.083333333333337E-2</v>
      </c>
      <c r="H6881" s="31" t="s">
        <v>3874</v>
      </c>
      <c r="I6881" s="2"/>
      <c r="J6881" s="31" t="s">
        <v>48</v>
      </c>
      <c r="K6881" s="2"/>
    </row>
    <row r="6882" spans="1:11">
      <c r="A6882" s="21">
        <v>45429</v>
      </c>
      <c r="B6882" s="30" t="s">
        <v>3865</v>
      </c>
      <c r="C6882" s="23" t="s">
        <v>1589</v>
      </c>
      <c r="D6882" s="23" t="s">
        <v>3641</v>
      </c>
      <c r="E6882" s="24">
        <v>0.64583333333333337</v>
      </c>
      <c r="F6882" s="24">
        <v>0.6875</v>
      </c>
      <c r="G6882" s="25">
        <v>4.166666666666663E-2</v>
      </c>
      <c r="H6882" s="31" t="s">
        <v>3874</v>
      </c>
      <c r="I6882" s="23"/>
      <c r="J6882" s="31" t="s">
        <v>48</v>
      </c>
      <c r="K6882" s="23"/>
    </row>
    <row r="6883" spans="1:11">
      <c r="A6883" s="3">
        <v>45429</v>
      </c>
      <c r="B6883" s="30" t="s">
        <v>3865</v>
      </c>
      <c r="C6883" s="2" t="s">
        <v>2670</v>
      </c>
      <c r="D6883" s="2" t="s">
        <v>3642</v>
      </c>
      <c r="E6883" s="27">
        <v>0.6875</v>
      </c>
      <c r="F6883" s="27">
        <v>0.72916666666666663</v>
      </c>
      <c r="G6883" s="25">
        <v>4.166666666666663E-2</v>
      </c>
      <c r="H6883" s="31" t="s">
        <v>3874</v>
      </c>
      <c r="I6883" s="2"/>
      <c r="J6883" s="31" t="s">
        <v>48</v>
      </c>
      <c r="K6883" s="2"/>
    </row>
    <row r="6884" spans="1:11">
      <c r="A6884" s="21">
        <v>45431</v>
      </c>
      <c r="B6884" s="30" t="s">
        <v>3873</v>
      </c>
      <c r="C6884" s="23" t="s">
        <v>3564</v>
      </c>
      <c r="D6884" s="23" t="s">
        <v>51</v>
      </c>
      <c r="E6884" s="24">
        <v>0.41666666666666669</v>
      </c>
      <c r="F6884" s="24">
        <v>0.5</v>
      </c>
      <c r="G6884" s="25">
        <v>8.3333333333333315E-2</v>
      </c>
      <c r="H6884" s="31" t="s">
        <v>3866</v>
      </c>
      <c r="I6884" s="23"/>
      <c r="J6884" s="31" t="s">
        <v>53</v>
      </c>
      <c r="K6884" s="23"/>
    </row>
    <row r="6885" spans="1:11">
      <c r="A6885" s="3">
        <v>45431</v>
      </c>
      <c r="B6885" s="30" t="s">
        <v>3873</v>
      </c>
      <c r="C6885" s="2" t="s">
        <v>2944</v>
      </c>
      <c r="D6885" s="2" t="s">
        <v>3643</v>
      </c>
      <c r="E6885" s="27">
        <v>0.875</v>
      </c>
      <c r="F6885" s="27">
        <v>0.89583333333333337</v>
      </c>
      <c r="G6885" s="25">
        <v>2.083333333333337E-2</v>
      </c>
      <c r="H6885" s="31" t="s">
        <v>3874</v>
      </c>
      <c r="I6885" s="2"/>
      <c r="J6885" s="31" t="s">
        <v>48</v>
      </c>
      <c r="K6885" s="2"/>
    </row>
    <row r="6886" spans="1:11">
      <c r="A6886" s="21">
        <v>45431</v>
      </c>
      <c r="B6886" s="30" t="s">
        <v>3873</v>
      </c>
      <c r="C6886" s="23" t="s">
        <v>3644</v>
      </c>
      <c r="D6886" s="23" t="s">
        <v>3645</v>
      </c>
      <c r="E6886" s="24">
        <v>0.89583333333333337</v>
      </c>
      <c r="F6886" s="24">
        <v>0.90625</v>
      </c>
      <c r="G6886" s="25">
        <v>1.041666666666663E-2</v>
      </c>
      <c r="H6886" s="31" t="s">
        <v>3874</v>
      </c>
      <c r="I6886" s="23"/>
      <c r="J6886" s="31" t="s">
        <v>48</v>
      </c>
      <c r="K6886" s="23"/>
    </row>
    <row r="6887" spans="1:11">
      <c r="A6887" s="3">
        <v>45431</v>
      </c>
      <c r="B6887" s="30" t="s">
        <v>3873</v>
      </c>
      <c r="C6887" s="2" t="s">
        <v>1600</v>
      </c>
      <c r="D6887" s="2" t="s">
        <v>3646</v>
      </c>
      <c r="E6887" s="27">
        <v>0.90625</v>
      </c>
      <c r="F6887" s="27">
        <v>0.9375</v>
      </c>
      <c r="G6887" s="25">
        <v>3.125E-2</v>
      </c>
      <c r="H6887" s="31" t="s">
        <v>3874</v>
      </c>
      <c r="I6887" s="2"/>
      <c r="J6887" s="31" t="s">
        <v>48</v>
      </c>
      <c r="K6887" s="2"/>
    </row>
    <row r="6888" spans="1:11">
      <c r="A6888" s="21">
        <v>45431</v>
      </c>
      <c r="B6888" s="30" t="s">
        <v>3873</v>
      </c>
      <c r="C6888" s="23" t="s">
        <v>746</v>
      </c>
      <c r="D6888" s="23" t="s">
        <v>3647</v>
      </c>
      <c r="E6888" s="24">
        <v>0.9375</v>
      </c>
      <c r="F6888" s="24">
        <v>0.94791666666666663</v>
      </c>
      <c r="G6888" s="25">
        <v>1.041666666666663E-2</v>
      </c>
      <c r="H6888" s="31" t="s">
        <v>3874</v>
      </c>
      <c r="I6888" s="23"/>
      <c r="J6888" s="31" t="s">
        <v>48</v>
      </c>
      <c r="K6888" s="23"/>
    </row>
    <row r="6889" spans="1:11">
      <c r="A6889" s="3">
        <v>45431</v>
      </c>
      <c r="B6889" s="30" t="s">
        <v>3873</v>
      </c>
      <c r="C6889" s="2" t="s">
        <v>2670</v>
      </c>
      <c r="D6889" s="2" t="s">
        <v>3648</v>
      </c>
      <c r="E6889" s="27">
        <v>0.94791666666666663</v>
      </c>
      <c r="F6889" s="27">
        <v>0.95833333333333337</v>
      </c>
      <c r="G6889" s="25">
        <v>1.0416666666666741E-2</v>
      </c>
      <c r="H6889" s="31" t="s">
        <v>3874</v>
      </c>
      <c r="I6889" s="2"/>
      <c r="J6889" s="31" t="s">
        <v>48</v>
      </c>
      <c r="K6889" s="2"/>
    </row>
    <row r="6890" spans="1:11">
      <c r="A6890" s="21">
        <v>45432</v>
      </c>
      <c r="B6890" s="30" t="s">
        <v>3869</v>
      </c>
      <c r="C6890" s="23" t="s">
        <v>443</v>
      </c>
      <c r="D6890" s="23" t="s">
        <v>1706</v>
      </c>
      <c r="E6890" s="24">
        <v>0.39583333333333331</v>
      </c>
      <c r="F6890" s="24">
        <v>0.40625</v>
      </c>
      <c r="G6890" s="25">
        <v>1.0416666666666685E-2</v>
      </c>
      <c r="H6890" s="31" t="s">
        <v>3867</v>
      </c>
      <c r="I6890" s="23"/>
      <c r="J6890" s="31" t="s">
        <v>34</v>
      </c>
      <c r="K6890" s="23"/>
    </row>
    <row r="6891" spans="1:11">
      <c r="A6891" s="3">
        <v>45432</v>
      </c>
      <c r="B6891" s="30" t="s">
        <v>3869</v>
      </c>
      <c r="C6891" s="2" t="s">
        <v>1600</v>
      </c>
      <c r="D6891" s="2" t="s">
        <v>2122</v>
      </c>
      <c r="E6891" s="27">
        <v>0.40625</v>
      </c>
      <c r="F6891" s="27">
        <v>0.41666666666666669</v>
      </c>
      <c r="G6891" s="25">
        <v>1.0416666666666685E-2</v>
      </c>
      <c r="H6891" s="31" t="s">
        <v>3874</v>
      </c>
      <c r="I6891" s="2"/>
      <c r="J6891" s="31" t="s">
        <v>48</v>
      </c>
      <c r="K6891" s="2"/>
    </row>
    <row r="6892" spans="1:11">
      <c r="A6892" s="21">
        <v>45432</v>
      </c>
      <c r="B6892" s="30" t="s">
        <v>3869</v>
      </c>
      <c r="C6892" s="23" t="s">
        <v>2670</v>
      </c>
      <c r="D6892" s="23" t="s">
        <v>3649</v>
      </c>
      <c r="E6892" s="24">
        <v>0.41666666666666669</v>
      </c>
      <c r="F6892" s="24">
        <v>0.45833333333333331</v>
      </c>
      <c r="G6892" s="25">
        <v>4.166666666666663E-2</v>
      </c>
      <c r="H6892" s="31" t="s">
        <v>3874</v>
      </c>
      <c r="I6892" s="23"/>
      <c r="J6892" s="31" t="s">
        <v>48</v>
      </c>
      <c r="K6892" s="23"/>
    </row>
    <row r="6893" spans="1:11">
      <c r="A6893" s="3">
        <v>45432</v>
      </c>
      <c r="B6893" s="30" t="s">
        <v>3869</v>
      </c>
      <c r="C6893" s="2" t="s">
        <v>443</v>
      </c>
      <c r="D6893" s="2" t="s">
        <v>3884</v>
      </c>
      <c r="E6893" s="27">
        <v>0.45833333333333331</v>
      </c>
      <c r="F6893" s="27">
        <v>0.5</v>
      </c>
      <c r="G6893" s="25">
        <v>4.1666666666666685E-2</v>
      </c>
      <c r="H6893" s="31" t="s">
        <v>3867</v>
      </c>
      <c r="I6893" s="2"/>
      <c r="J6893" s="31" t="s">
        <v>34</v>
      </c>
      <c r="K6893" s="2"/>
    </row>
    <row r="6894" spans="1:11">
      <c r="A6894" s="21">
        <v>45432</v>
      </c>
      <c r="B6894" s="30" t="s">
        <v>3869</v>
      </c>
      <c r="C6894" s="23" t="s">
        <v>2670</v>
      </c>
      <c r="D6894" s="23" t="s">
        <v>3650</v>
      </c>
      <c r="E6894" s="24">
        <v>0.54166666666666663</v>
      </c>
      <c r="F6894" s="24">
        <v>0.5625</v>
      </c>
      <c r="G6894" s="25">
        <v>2.083333333333337E-2</v>
      </c>
      <c r="H6894" s="31" t="s">
        <v>3874</v>
      </c>
      <c r="I6894" s="23"/>
      <c r="J6894" s="31" t="s">
        <v>48</v>
      </c>
      <c r="K6894" s="23"/>
    </row>
    <row r="6895" spans="1:11">
      <c r="A6895" s="3">
        <v>45432</v>
      </c>
      <c r="B6895" s="30" t="s">
        <v>3869</v>
      </c>
      <c r="C6895" s="2" t="s">
        <v>1639</v>
      </c>
      <c r="D6895" s="2" t="s">
        <v>3651</v>
      </c>
      <c r="E6895" s="27">
        <v>0.5625</v>
      </c>
      <c r="F6895" s="27">
        <v>0.625</v>
      </c>
      <c r="G6895" s="25">
        <v>6.25E-2</v>
      </c>
      <c r="H6895" s="31" t="s">
        <v>3874</v>
      </c>
      <c r="I6895" s="2"/>
      <c r="J6895" s="31" t="s">
        <v>48</v>
      </c>
      <c r="K6895" s="2"/>
    </row>
    <row r="6896" spans="1:11">
      <c r="A6896" s="21">
        <v>45432</v>
      </c>
      <c r="B6896" s="30" t="s">
        <v>3869</v>
      </c>
      <c r="C6896" s="23" t="s">
        <v>2670</v>
      </c>
      <c r="D6896" s="23" t="s">
        <v>3650</v>
      </c>
      <c r="E6896" s="24">
        <v>0.625</v>
      </c>
      <c r="F6896" s="24">
        <v>0.6875</v>
      </c>
      <c r="G6896" s="25">
        <v>6.25E-2</v>
      </c>
      <c r="H6896" s="31" t="s">
        <v>3874</v>
      </c>
      <c r="I6896" s="23"/>
      <c r="J6896" s="31" t="s">
        <v>48</v>
      </c>
      <c r="K6896" s="23"/>
    </row>
    <row r="6897" spans="1:11">
      <c r="A6897" s="3">
        <v>45432</v>
      </c>
      <c r="B6897" s="30" t="s">
        <v>3869</v>
      </c>
      <c r="C6897" s="2" t="s">
        <v>1639</v>
      </c>
      <c r="D6897" s="2" t="s">
        <v>2966</v>
      </c>
      <c r="E6897" s="27">
        <v>0.6875</v>
      </c>
      <c r="F6897" s="27">
        <v>0.70833333333333337</v>
      </c>
      <c r="G6897" s="25">
        <v>2.083333333333337E-2</v>
      </c>
      <c r="H6897" s="31" t="s">
        <v>3874</v>
      </c>
      <c r="I6897" s="2"/>
      <c r="J6897" s="31" t="s">
        <v>48</v>
      </c>
      <c r="K6897" s="2"/>
    </row>
    <row r="6898" spans="1:11">
      <c r="A6898" s="21">
        <v>45432</v>
      </c>
      <c r="B6898" s="30" t="s">
        <v>3869</v>
      </c>
      <c r="C6898" s="23" t="s">
        <v>746</v>
      </c>
      <c r="D6898" s="23" t="s">
        <v>3652</v>
      </c>
      <c r="E6898" s="24">
        <v>0.70833333333333337</v>
      </c>
      <c r="F6898" s="24">
        <v>0.72916666666666663</v>
      </c>
      <c r="G6898" s="25">
        <v>2.0833333333333259E-2</v>
      </c>
      <c r="H6898" s="31" t="s">
        <v>3874</v>
      </c>
      <c r="I6898" s="23"/>
      <c r="J6898" s="31" t="s">
        <v>48</v>
      </c>
      <c r="K6898" s="23"/>
    </row>
    <row r="6899" spans="1:11">
      <c r="A6899" s="3">
        <v>45432</v>
      </c>
      <c r="B6899" s="30" t="s">
        <v>3869</v>
      </c>
      <c r="C6899" s="2" t="s">
        <v>2944</v>
      </c>
      <c r="D6899" s="2" t="s">
        <v>3653</v>
      </c>
      <c r="E6899" s="27">
        <v>0.72916666666666663</v>
      </c>
      <c r="F6899" s="27">
        <v>0.75</v>
      </c>
      <c r="G6899" s="25">
        <v>2.083333333333337E-2</v>
      </c>
      <c r="H6899" s="31" t="s">
        <v>3874</v>
      </c>
      <c r="I6899" s="2"/>
      <c r="J6899" s="31" t="s">
        <v>48</v>
      </c>
      <c r="K6899" s="2"/>
    </row>
    <row r="6900" spans="1:11">
      <c r="A6900" s="21">
        <v>45432</v>
      </c>
      <c r="B6900" s="30" t="s">
        <v>3869</v>
      </c>
      <c r="C6900" s="23" t="s">
        <v>1600</v>
      </c>
      <c r="D6900" s="23" t="s">
        <v>3654</v>
      </c>
      <c r="E6900" s="24">
        <v>0.75</v>
      </c>
      <c r="F6900" s="24">
        <v>0.77083333333333337</v>
      </c>
      <c r="G6900" s="25">
        <v>2.083333333333337E-2</v>
      </c>
      <c r="H6900" s="31" t="s">
        <v>3874</v>
      </c>
      <c r="I6900" s="23"/>
      <c r="J6900" s="31" t="s">
        <v>48</v>
      </c>
      <c r="K6900" s="23"/>
    </row>
    <row r="6901" spans="1:11">
      <c r="A6901" s="3">
        <v>45432</v>
      </c>
      <c r="B6901" s="30" t="s">
        <v>3869</v>
      </c>
      <c r="C6901" s="2" t="s">
        <v>2944</v>
      </c>
      <c r="D6901" s="2" t="s">
        <v>3653</v>
      </c>
      <c r="E6901" s="27">
        <v>0.95833333333333337</v>
      </c>
      <c r="F6901" s="27">
        <v>1</v>
      </c>
      <c r="G6901" s="25">
        <v>4.166666666666663E-2</v>
      </c>
      <c r="H6901" s="31" t="s">
        <v>3874</v>
      </c>
      <c r="I6901" s="2"/>
      <c r="J6901" s="31" t="s">
        <v>48</v>
      </c>
      <c r="K6901" s="2"/>
    </row>
    <row r="6902" spans="1:11">
      <c r="A6902" s="21">
        <v>45433</v>
      </c>
      <c r="B6902" s="30" t="s">
        <v>3870</v>
      </c>
      <c r="C6902" s="23" t="s">
        <v>2944</v>
      </c>
      <c r="D6902" s="23" t="s">
        <v>3653</v>
      </c>
      <c r="E6902" s="24">
        <v>0</v>
      </c>
      <c r="F6902" s="24">
        <v>1.3888888888888888E-2</v>
      </c>
      <c r="G6902" s="25">
        <v>1.3888888888888888E-2</v>
      </c>
      <c r="H6902" s="31" t="s">
        <v>3874</v>
      </c>
      <c r="I6902" s="23"/>
      <c r="J6902" s="31" t="s">
        <v>48</v>
      </c>
      <c r="K6902" s="23"/>
    </row>
    <row r="6903" spans="1:11">
      <c r="A6903" s="3">
        <v>45433</v>
      </c>
      <c r="B6903" s="30" t="s">
        <v>3870</v>
      </c>
      <c r="C6903" s="2" t="s">
        <v>2670</v>
      </c>
      <c r="D6903" s="2" t="s">
        <v>3642</v>
      </c>
      <c r="E6903" s="27">
        <v>1.3888888888888888E-2</v>
      </c>
      <c r="F6903" s="27">
        <v>3.125E-2</v>
      </c>
      <c r="G6903" s="25">
        <v>1.7361111111111112E-2</v>
      </c>
      <c r="H6903" s="31" t="s">
        <v>3874</v>
      </c>
      <c r="I6903" s="2"/>
      <c r="J6903" s="31" t="s">
        <v>48</v>
      </c>
      <c r="K6903" s="2"/>
    </row>
    <row r="6904" spans="1:11">
      <c r="A6904" s="21">
        <v>45433</v>
      </c>
      <c r="B6904" s="30" t="s">
        <v>3870</v>
      </c>
      <c r="C6904" s="23" t="s">
        <v>3564</v>
      </c>
      <c r="D6904" s="23" t="s">
        <v>51</v>
      </c>
      <c r="E6904" s="24">
        <v>4.1666666666666664E-2</v>
      </c>
      <c r="F6904" s="24">
        <v>6.25E-2</v>
      </c>
      <c r="G6904" s="25">
        <v>2.0833333333333336E-2</v>
      </c>
      <c r="H6904" s="31" t="s">
        <v>3866</v>
      </c>
      <c r="I6904" s="23"/>
      <c r="J6904" s="31" t="s">
        <v>53</v>
      </c>
      <c r="K6904" s="23"/>
    </row>
    <row r="6905" spans="1:11">
      <c r="A6905" s="3">
        <v>45433</v>
      </c>
      <c r="B6905" s="30" t="s">
        <v>3870</v>
      </c>
      <c r="C6905" s="2" t="s">
        <v>443</v>
      </c>
      <c r="D6905" s="2" t="s">
        <v>1413</v>
      </c>
      <c r="E6905" s="27">
        <v>0.39583333333333331</v>
      </c>
      <c r="F6905" s="27">
        <v>0.40625</v>
      </c>
      <c r="G6905" s="25">
        <v>1.0416666666666685E-2</v>
      </c>
      <c r="H6905" s="31" t="s">
        <v>3867</v>
      </c>
      <c r="I6905" s="2"/>
      <c r="J6905" s="31" t="s">
        <v>34</v>
      </c>
      <c r="K6905" s="2"/>
    </row>
    <row r="6906" spans="1:11">
      <c r="A6906" s="21">
        <v>45433</v>
      </c>
      <c r="B6906" s="30" t="s">
        <v>3870</v>
      </c>
      <c r="C6906" s="23" t="s">
        <v>1589</v>
      </c>
      <c r="D6906" s="23" t="s">
        <v>3655</v>
      </c>
      <c r="E6906" s="24">
        <v>0.40625</v>
      </c>
      <c r="F6906" s="24">
        <v>0.41666666666666669</v>
      </c>
      <c r="G6906" s="25">
        <v>1.0416666666666685E-2</v>
      </c>
      <c r="H6906" s="31" t="s">
        <v>3874</v>
      </c>
      <c r="I6906" s="23"/>
      <c r="J6906" s="31" t="s">
        <v>48</v>
      </c>
      <c r="K6906" s="23"/>
    </row>
    <row r="6907" spans="1:11">
      <c r="A6907" s="3">
        <v>45433</v>
      </c>
      <c r="B6907" s="30" t="s">
        <v>3870</v>
      </c>
      <c r="C6907" s="2" t="s">
        <v>1639</v>
      </c>
      <c r="D6907" s="2" t="s">
        <v>2475</v>
      </c>
      <c r="E6907" s="27">
        <v>0.41666666666666669</v>
      </c>
      <c r="F6907" s="27">
        <v>0.45833333333333331</v>
      </c>
      <c r="G6907" s="25">
        <v>4.166666666666663E-2</v>
      </c>
      <c r="H6907" s="31" t="s">
        <v>3874</v>
      </c>
      <c r="I6907" s="2"/>
      <c r="J6907" s="31" t="s">
        <v>48</v>
      </c>
      <c r="K6907" s="2"/>
    </row>
    <row r="6908" spans="1:11">
      <c r="A6908" s="21">
        <v>45433</v>
      </c>
      <c r="B6908" s="30" t="s">
        <v>3870</v>
      </c>
      <c r="C6908" s="23" t="s">
        <v>2944</v>
      </c>
      <c r="D6908" s="23" t="s">
        <v>3101</v>
      </c>
      <c r="E6908" s="24">
        <v>0.45833333333333331</v>
      </c>
      <c r="F6908" s="24">
        <v>0.47916666666666669</v>
      </c>
      <c r="G6908" s="25">
        <v>2.083333333333337E-2</v>
      </c>
      <c r="H6908" s="31" t="s">
        <v>3874</v>
      </c>
      <c r="I6908" s="23"/>
      <c r="J6908" s="31" t="s">
        <v>48</v>
      </c>
      <c r="K6908" s="23"/>
    </row>
    <row r="6909" spans="1:11">
      <c r="A6909" s="3">
        <v>45433</v>
      </c>
      <c r="B6909" s="30" t="s">
        <v>3870</v>
      </c>
      <c r="C6909" s="2" t="s">
        <v>2944</v>
      </c>
      <c r="D6909" s="2" t="s">
        <v>3656</v>
      </c>
      <c r="E6909" s="27">
        <v>0.5625</v>
      </c>
      <c r="F6909" s="27">
        <v>0.58333333333333337</v>
      </c>
      <c r="G6909" s="25">
        <v>2.083333333333337E-2</v>
      </c>
      <c r="H6909" s="31" t="s">
        <v>3874</v>
      </c>
      <c r="I6909" s="2"/>
      <c r="J6909" s="31" t="s">
        <v>48</v>
      </c>
      <c r="K6909" s="2"/>
    </row>
    <row r="6910" spans="1:11">
      <c r="A6910" s="21">
        <v>45433</v>
      </c>
      <c r="B6910" s="30" t="s">
        <v>3870</v>
      </c>
      <c r="C6910" s="23" t="s">
        <v>2944</v>
      </c>
      <c r="D6910" s="23" t="s">
        <v>3522</v>
      </c>
      <c r="E6910" s="24">
        <v>0.58333333333333337</v>
      </c>
      <c r="F6910" s="24">
        <v>0.60416666666666663</v>
      </c>
      <c r="G6910" s="25">
        <v>2.0833333333333259E-2</v>
      </c>
      <c r="H6910" s="31" t="s">
        <v>3874</v>
      </c>
      <c r="I6910" s="23"/>
      <c r="J6910" s="31" t="s">
        <v>48</v>
      </c>
      <c r="K6910" s="23"/>
    </row>
    <row r="6911" spans="1:11">
      <c r="A6911" s="3">
        <v>45433</v>
      </c>
      <c r="B6911" s="30" t="s">
        <v>3870</v>
      </c>
      <c r="C6911" s="2" t="s">
        <v>2670</v>
      </c>
      <c r="D6911" s="2" t="s">
        <v>3657</v>
      </c>
      <c r="E6911" s="27">
        <v>0.60416666666666663</v>
      </c>
      <c r="F6911" s="27">
        <v>0.625</v>
      </c>
      <c r="G6911" s="25">
        <v>2.083333333333337E-2</v>
      </c>
      <c r="H6911" s="31" t="s">
        <v>3874</v>
      </c>
      <c r="I6911" s="2"/>
      <c r="J6911" s="31" t="s">
        <v>48</v>
      </c>
      <c r="K6911" s="2"/>
    </row>
    <row r="6912" spans="1:11">
      <c r="A6912" s="21">
        <v>45433</v>
      </c>
      <c r="B6912" s="30" t="s">
        <v>3870</v>
      </c>
      <c r="C6912" s="23" t="s">
        <v>746</v>
      </c>
      <c r="D6912" s="23" t="s">
        <v>3658</v>
      </c>
      <c r="E6912" s="24">
        <v>0.625</v>
      </c>
      <c r="F6912" s="24">
        <v>0.64583333333333337</v>
      </c>
      <c r="G6912" s="25">
        <v>2.083333333333337E-2</v>
      </c>
      <c r="H6912" s="31" t="s">
        <v>3874</v>
      </c>
      <c r="I6912" s="23"/>
      <c r="J6912" s="31" t="s">
        <v>48</v>
      </c>
      <c r="K6912" s="23"/>
    </row>
    <row r="6913" spans="1:11">
      <c r="A6913" s="3">
        <v>45433</v>
      </c>
      <c r="B6913" s="30" t="s">
        <v>3870</v>
      </c>
      <c r="C6913" s="2" t="s">
        <v>746</v>
      </c>
      <c r="D6913" s="2" t="s">
        <v>3659</v>
      </c>
      <c r="E6913" s="27">
        <v>0.65625</v>
      </c>
      <c r="F6913" s="27">
        <v>0.66666666666666663</v>
      </c>
      <c r="G6913" s="25">
        <v>1.041666666666663E-2</v>
      </c>
      <c r="H6913" s="31" t="s">
        <v>3874</v>
      </c>
      <c r="I6913" s="2"/>
      <c r="J6913" s="31" t="s">
        <v>48</v>
      </c>
      <c r="K6913" s="2"/>
    </row>
    <row r="6914" spans="1:11">
      <c r="A6914" s="21">
        <v>45433</v>
      </c>
      <c r="B6914" s="30" t="s">
        <v>3870</v>
      </c>
      <c r="C6914" s="23" t="s">
        <v>2944</v>
      </c>
      <c r="D6914" s="23" t="s">
        <v>3522</v>
      </c>
      <c r="E6914" s="24">
        <v>0.66666666666666663</v>
      </c>
      <c r="F6914" s="24">
        <v>0.6875</v>
      </c>
      <c r="G6914" s="25">
        <v>2.083333333333337E-2</v>
      </c>
      <c r="H6914" s="31" t="s">
        <v>3874</v>
      </c>
      <c r="I6914" s="23"/>
      <c r="J6914" s="31" t="s">
        <v>48</v>
      </c>
      <c r="K6914" s="23"/>
    </row>
    <row r="6915" spans="1:11">
      <c r="A6915" s="3">
        <v>45433</v>
      </c>
      <c r="B6915" s="30" t="s">
        <v>3870</v>
      </c>
      <c r="C6915" s="2" t="s">
        <v>1589</v>
      </c>
      <c r="D6915" s="2" t="s">
        <v>3638</v>
      </c>
      <c r="E6915" s="27">
        <v>0.6875</v>
      </c>
      <c r="F6915" s="27">
        <v>0.70833333333333337</v>
      </c>
      <c r="G6915" s="25">
        <v>2.083333333333337E-2</v>
      </c>
      <c r="H6915" s="31" t="s">
        <v>3874</v>
      </c>
      <c r="I6915" s="2"/>
      <c r="J6915" s="31" t="s">
        <v>48</v>
      </c>
      <c r="K6915" s="2"/>
    </row>
    <row r="6916" spans="1:11">
      <c r="A6916" s="21">
        <v>45434</v>
      </c>
      <c r="B6916" s="30" t="s">
        <v>3871</v>
      </c>
      <c r="C6916" s="23" t="s">
        <v>1600</v>
      </c>
      <c r="D6916" s="23" t="s">
        <v>2104</v>
      </c>
      <c r="E6916" s="24">
        <v>0.39583333333333331</v>
      </c>
      <c r="F6916" s="24">
        <v>0.40625</v>
      </c>
      <c r="G6916" s="25">
        <v>1.0416666666666685E-2</v>
      </c>
      <c r="H6916" s="31" t="s">
        <v>3874</v>
      </c>
      <c r="I6916" s="23"/>
      <c r="J6916" s="31" t="s">
        <v>48</v>
      </c>
      <c r="K6916" s="23"/>
    </row>
    <row r="6917" spans="1:11">
      <c r="A6917" s="3">
        <v>45434</v>
      </c>
      <c r="B6917" s="30" t="s">
        <v>3871</v>
      </c>
      <c r="C6917" s="2" t="s">
        <v>1589</v>
      </c>
      <c r="D6917" s="2" t="s">
        <v>3203</v>
      </c>
      <c r="E6917" s="27">
        <v>0.41666666666666669</v>
      </c>
      <c r="F6917" s="27">
        <v>0.5</v>
      </c>
      <c r="G6917" s="25">
        <v>8.3333333333333315E-2</v>
      </c>
      <c r="H6917" s="31" t="s">
        <v>3874</v>
      </c>
      <c r="I6917" s="2"/>
      <c r="J6917" s="31" t="s">
        <v>48</v>
      </c>
      <c r="K6917" s="2"/>
    </row>
    <row r="6918" spans="1:11">
      <c r="A6918" s="21">
        <v>45434</v>
      </c>
      <c r="B6918" s="30" t="s">
        <v>3871</v>
      </c>
      <c r="C6918" s="23" t="s">
        <v>1639</v>
      </c>
      <c r="D6918" s="23" t="s">
        <v>3660</v>
      </c>
      <c r="E6918" s="24">
        <v>0.54166666666666663</v>
      </c>
      <c r="F6918" s="24">
        <v>0.58333333333333337</v>
      </c>
      <c r="G6918" s="25">
        <v>4.1666666666666741E-2</v>
      </c>
      <c r="H6918" s="31" t="s">
        <v>3874</v>
      </c>
      <c r="I6918" s="23"/>
      <c r="J6918" s="31" t="s">
        <v>48</v>
      </c>
      <c r="K6918" s="23"/>
    </row>
    <row r="6919" spans="1:11">
      <c r="A6919" s="3">
        <v>45434</v>
      </c>
      <c r="B6919" s="30" t="s">
        <v>3871</v>
      </c>
      <c r="C6919" s="2" t="s">
        <v>1589</v>
      </c>
      <c r="D6919" s="2" t="s">
        <v>3383</v>
      </c>
      <c r="E6919" s="27">
        <v>0.58333333333333337</v>
      </c>
      <c r="F6919" s="27">
        <v>0.60416666666666663</v>
      </c>
      <c r="G6919" s="25">
        <v>2.0833333333333259E-2</v>
      </c>
      <c r="H6919" s="31" t="s">
        <v>3874</v>
      </c>
      <c r="I6919" s="2"/>
      <c r="J6919" s="31" t="s">
        <v>48</v>
      </c>
      <c r="K6919" s="2"/>
    </row>
    <row r="6920" spans="1:11">
      <c r="A6920" s="21">
        <v>45434</v>
      </c>
      <c r="B6920" s="30" t="s">
        <v>3871</v>
      </c>
      <c r="C6920" s="23" t="s">
        <v>2944</v>
      </c>
      <c r="D6920" s="23" t="s">
        <v>3522</v>
      </c>
      <c r="E6920" s="24">
        <v>0.60416666666666663</v>
      </c>
      <c r="F6920" s="24">
        <v>0.61458333333333337</v>
      </c>
      <c r="G6920" s="25">
        <v>1.0416666666666741E-2</v>
      </c>
      <c r="H6920" s="31" t="s">
        <v>3874</v>
      </c>
      <c r="I6920" s="23"/>
      <c r="J6920" s="31" t="s">
        <v>48</v>
      </c>
      <c r="K6920" s="23"/>
    </row>
    <row r="6921" spans="1:11">
      <c r="A6921" s="3">
        <v>45434</v>
      </c>
      <c r="B6921" s="30" t="s">
        <v>3871</v>
      </c>
      <c r="C6921" s="2" t="s">
        <v>3644</v>
      </c>
      <c r="D6921" s="2" t="s">
        <v>3661</v>
      </c>
      <c r="E6921" s="27">
        <v>0.61458333333333337</v>
      </c>
      <c r="F6921" s="27">
        <v>0.625</v>
      </c>
      <c r="G6921" s="25">
        <v>1.041666666666663E-2</v>
      </c>
      <c r="H6921" s="31" t="s">
        <v>3874</v>
      </c>
      <c r="I6921" s="2"/>
      <c r="J6921" s="31" t="s">
        <v>48</v>
      </c>
      <c r="K6921" s="2"/>
    </row>
    <row r="6922" spans="1:11">
      <c r="A6922" s="21">
        <v>45434</v>
      </c>
      <c r="B6922" s="30" t="s">
        <v>3871</v>
      </c>
      <c r="C6922" s="23" t="s">
        <v>1589</v>
      </c>
      <c r="D6922" s="23" t="s">
        <v>3662</v>
      </c>
      <c r="E6922" s="24">
        <v>0.625</v>
      </c>
      <c r="F6922" s="24">
        <v>0.66666666666666663</v>
      </c>
      <c r="G6922" s="25">
        <v>4.166666666666663E-2</v>
      </c>
      <c r="H6922" s="31" t="s">
        <v>3874</v>
      </c>
      <c r="I6922" s="23"/>
      <c r="J6922" s="31" t="s">
        <v>48</v>
      </c>
      <c r="K6922" s="23"/>
    </row>
    <row r="6923" spans="1:11">
      <c r="A6923" s="3">
        <v>45434</v>
      </c>
      <c r="B6923" s="30" t="s">
        <v>3871</v>
      </c>
      <c r="C6923" s="2" t="s">
        <v>1589</v>
      </c>
      <c r="D6923" s="2" t="s">
        <v>3663</v>
      </c>
      <c r="E6923" s="27">
        <v>0.66666666666666663</v>
      </c>
      <c r="F6923" s="27">
        <v>0.6875</v>
      </c>
      <c r="G6923" s="25">
        <v>2.083333333333337E-2</v>
      </c>
      <c r="H6923" s="31" t="s">
        <v>3874</v>
      </c>
      <c r="I6923" s="2"/>
      <c r="J6923" s="31" t="s">
        <v>48</v>
      </c>
      <c r="K6923" s="2"/>
    </row>
    <row r="6924" spans="1:11">
      <c r="A6924" s="21">
        <v>45434</v>
      </c>
      <c r="B6924" s="30" t="s">
        <v>3871</v>
      </c>
      <c r="C6924" s="23" t="s">
        <v>1589</v>
      </c>
      <c r="D6924" s="23" t="s">
        <v>3664</v>
      </c>
      <c r="E6924" s="24">
        <v>0.6875</v>
      </c>
      <c r="F6924" s="24">
        <v>0.70833333333333337</v>
      </c>
      <c r="G6924" s="25">
        <v>2.083333333333337E-2</v>
      </c>
      <c r="H6924" s="31" t="s">
        <v>3874</v>
      </c>
      <c r="I6924" s="23"/>
      <c r="J6924" s="31" t="s">
        <v>48</v>
      </c>
      <c r="K6924" s="23"/>
    </row>
    <row r="6925" spans="1:11">
      <c r="A6925" s="3">
        <v>45434</v>
      </c>
      <c r="B6925" s="30" t="s">
        <v>3871</v>
      </c>
      <c r="C6925" s="2" t="s">
        <v>3644</v>
      </c>
      <c r="D6925" s="2" t="s">
        <v>3665</v>
      </c>
      <c r="E6925" s="27">
        <v>0.70833333333333337</v>
      </c>
      <c r="F6925" s="27">
        <v>0.72916666666666663</v>
      </c>
      <c r="G6925" s="25">
        <v>2.0833333333333259E-2</v>
      </c>
      <c r="H6925" s="31" t="s">
        <v>3874</v>
      </c>
      <c r="I6925" s="2"/>
      <c r="J6925" s="31" t="s">
        <v>48</v>
      </c>
      <c r="K6925" s="2"/>
    </row>
    <row r="6926" spans="1:11">
      <c r="A6926" s="21">
        <v>45434</v>
      </c>
      <c r="B6926" s="30" t="s">
        <v>3871</v>
      </c>
      <c r="C6926" s="23" t="s">
        <v>2944</v>
      </c>
      <c r="D6926" s="23" t="s">
        <v>3522</v>
      </c>
      <c r="E6926" s="24">
        <v>0.72916666666666663</v>
      </c>
      <c r="F6926" s="24">
        <v>0.73958333333333337</v>
      </c>
      <c r="G6926" s="25">
        <v>1.0416666666666741E-2</v>
      </c>
      <c r="H6926" s="31" t="s">
        <v>3874</v>
      </c>
      <c r="I6926" s="23"/>
      <c r="J6926" s="31" t="s">
        <v>48</v>
      </c>
      <c r="K6926" s="23"/>
    </row>
    <row r="6927" spans="1:11">
      <c r="A6927" s="3">
        <v>45434</v>
      </c>
      <c r="B6927" s="30" t="s">
        <v>3871</v>
      </c>
      <c r="C6927" s="2" t="s">
        <v>1600</v>
      </c>
      <c r="D6927" s="2" t="s">
        <v>3666</v>
      </c>
      <c r="E6927" s="27">
        <v>0.73958333333333337</v>
      </c>
      <c r="F6927" s="27">
        <v>0.75</v>
      </c>
      <c r="G6927" s="25">
        <v>1.041666666666663E-2</v>
      </c>
      <c r="H6927" s="31" t="s">
        <v>3874</v>
      </c>
      <c r="I6927" s="2"/>
      <c r="J6927" s="31" t="s">
        <v>48</v>
      </c>
      <c r="K6927" s="2"/>
    </row>
    <row r="6928" spans="1:11">
      <c r="A6928" s="21">
        <v>45434</v>
      </c>
      <c r="B6928" s="30" t="s">
        <v>3871</v>
      </c>
      <c r="C6928" s="23" t="s">
        <v>1589</v>
      </c>
      <c r="D6928" s="23" t="s">
        <v>3667</v>
      </c>
      <c r="E6928" s="24">
        <v>0.79166666666666663</v>
      </c>
      <c r="F6928" s="24">
        <v>0.82291666666666663</v>
      </c>
      <c r="G6928" s="25">
        <v>3.125E-2</v>
      </c>
      <c r="H6928" s="31" t="s">
        <v>3874</v>
      </c>
      <c r="I6928" s="23"/>
      <c r="J6928" s="31" t="s">
        <v>48</v>
      </c>
      <c r="K6928" s="23"/>
    </row>
    <row r="6929" spans="1:11">
      <c r="A6929" s="3">
        <v>45434</v>
      </c>
      <c r="B6929" s="30" t="s">
        <v>3871</v>
      </c>
      <c r="C6929" s="2" t="s">
        <v>1589</v>
      </c>
      <c r="D6929" s="2" t="s">
        <v>3668</v>
      </c>
      <c r="E6929" s="27">
        <v>0.82291666666666663</v>
      </c>
      <c r="F6929" s="27">
        <v>0.83333333333333337</v>
      </c>
      <c r="G6929" s="25">
        <v>1.0416666666666741E-2</v>
      </c>
      <c r="H6929" s="31" t="s">
        <v>3874</v>
      </c>
      <c r="I6929" s="2"/>
      <c r="J6929" s="31" t="s">
        <v>48</v>
      </c>
      <c r="K6929" s="2"/>
    </row>
    <row r="6930" spans="1:11">
      <c r="A6930" s="21">
        <v>45435</v>
      </c>
      <c r="B6930" s="30" t="s">
        <v>3872</v>
      </c>
      <c r="C6930" s="23" t="s">
        <v>1639</v>
      </c>
      <c r="D6930" s="23" t="s">
        <v>3669</v>
      </c>
      <c r="E6930" s="24">
        <v>0.375</v>
      </c>
      <c r="F6930" s="24">
        <v>0.41666666666666669</v>
      </c>
      <c r="G6930" s="25">
        <v>4.1666666666666685E-2</v>
      </c>
      <c r="H6930" s="31" t="s">
        <v>3874</v>
      </c>
      <c r="I6930" s="23"/>
      <c r="J6930" s="31" t="s">
        <v>48</v>
      </c>
      <c r="K6930" s="23"/>
    </row>
    <row r="6931" spans="1:11">
      <c r="A6931" s="3">
        <v>45435</v>
      </c>
      <c r="B6931" s="30" t="s">
        <v>3872</v>
      </c>
      <c r="C6931" s="2" t="s">
        <v>2944</v>
      </c>
      <c r="D6931" s="2" t="s">
        <v>3670</v>
      </c>
      <c r="E6931" s="27">
        <v>0.41666666666666669</v>
      </c>
      <c r="F6931" s="27">
        <v>0.47916666666666669</v>
      </c>
      <c r="G6931" s="25">
        <v>6.25E-2</v>
      </c>
      <c r="H6931" s="31" t="s">
        <v>3874</v>
      </c>
      <c r="I6931" s="2"/>
      <c r="J6931" s="31" t="s">
        <v>48</v>
      </c>
      <c r="K6931" s="2"/>
    </row>
    <row r="6932" spans="1:11">
      <c r="A6932" s="21">
        <v>45435</v>
      </c>
      <c r="B6932" s="30" t="s">
        <v>3872</v>
      </c>
      <c r="C6932" s="23" t="s">
        <v>2944</v>
      </c>
      <c r="D6932" s="23" t="s">
        <v>3670</v>
      </c>
      <c r="E6932" s="24">
        <v>0.52083333333333337</v>
      </c>
      <c r="F6932" s="24">
        <v>0.54166666666666663</v>
      </c>
      <c r="G6932" s="25">
        <v>2.0833333333333259E-2</v>
      </c>
      <c r="H6932" s="31" t="s">
        <v>3874</v>
      </c>
      <c r="I6932" s="23"/>
      <c r="J6932" s="31" t="s">
        <v>48</v>
      </c>
      <c r="K6932" s="23"/>
    </row>
    <row r="6933" spans="1:11">
      <c r="A6933" s="3">
        <v>45435</v>
      </c>
      <c r="B6933" s="30" t="s">
        <v>3872</v>
      </c>
      <c r="C6933" s="2" t="s">
        <v>1600</v>
      </c>
      <c r="D6933" s="2" t="s">
        <v>3309</v>
      </c>
      <c r="E6933" s="27">
        <v>0.54166666666666663</v>
      </c>
      <c r="F6933" s="27">
        <v>0.57291666666666663</v>
      </c>
      <c r="G6933" s="25">
        <v>3.125E-2</v>
      </c>
      <c r="H6933" s="31" t="s">
        <v>3874</v>
      </c>
      <c r="I6933" s="2"/>
      <c r="J6933" s="31" t="s">
        <v>48</v>
      </c>
      <c r="K6933" s="2"/>
    </row>
    <row r="6934" spans="1:11">
      <c r="A6934" s="21">
        <v>45435</v>
      </c>
      <c r="B6934" s="30" t="s">
        <v>3872</v>
      </c>
      <c r="C6934" s="23" t="s">
        <v>1600</v>
      </c>
      <c r="D6934" s="23" t="s">
        <v>3671</v>
      </c>
      <c r="E6934" s="24">
        <v>0.57291666666666663</v>
      </c>
      <c r="F6934" s="24">
        <v>0.58333333333333337</v>
      </c>
      <c r="G6934" s="25">
        <v>1.0416666666666741E-2</v>
      </c>
      <c r="H6934" s="31" t="s">
        <v>3874</v>
      </c>
      <c r="I6934" s="23"/>
      <c r="J6934" s="31" t="s">
        <v>48</v>
      </c>
      <c r="K6934" s="23"/>
    </row>
    <row r="6935" spans="1:11">
      <c r="A6935" s="3">
        <v>45435</v>
      </c>
      <c r="B6935" s="30" t="s">
        <v>3872</v>
      </c>
      <c r="C6935" s="2" t="s">
        <v>2670</v>
      </c>
      <c r="D6935" s="2" t="s">
        <v>3672</v>
      </c>
      <c r="E6935" s="27">
        <v>0.59375</v>
      </c>
      <c r="F6935" s="27">
        <v>0.625</v>
      </c>
      <c r="G6935" s="25">
        <v>3.125E-2</v>
      </c>
      <c r="H6935" s="31" t="s">
        <v>3874</v>
      </c>
      <c r="I6935" s="2"/>
      <c r="J6935" s="31" t="s">
        <v>48</v>
      </c>
      <c r="K6935" s="2"/>
    </row>
    <row r="6936" spans="1:11">
      <c r="A6936" s="21">
        <v>45435</v>
      </c>
      <c r="B6936" s="30" t="s">
        <v>3872</v>
      </c>
      <c r="C6936" s="23" t="s">
        <v>1639</v>
      </c>
      <c r="D6936" s="23" t="s">
        <v>2475</v>
      </c>
      <c r="E6936" s="24">
        <v>0.625</v>
      </c>
      <c r="F6936" s="24">
        <v>0.66666666666666663</v>
      </c>
      <c r="G6936" s="25">
        <v>4.166666666666663E-2</v>
      </c>
      <c r="H6936" s="31" t="s">
        <v>3874</v>
      </c>
      <c r="I6936" s="23"/>
      <c r="J6936" s="31" t="s">
        <v>48</v>
      </c>
      <c r="K6936" s="23"/>
    </row>
    <row r="6937" spans="1:11">
      <c r="A6937" s="3">
        <v>45435</v>
      </c>
      <c r="B6937" s="30" t="s">
        <v>3872</v>
      </c>
      <c r="C6937" s="2" t="s">
        <v>1589</v>
      </c>
      <c r="D6937" s="2" t="s">
        <v>3673</v>
      </c>
      <c r="E6937" s="27">
        <v>0.66666666666666663</v>
      </c>
      <c r="F6937" s="27">
        <v>0.67708333333333337</v>
      </c>
      <c r="G6937" s="25">
        <v>1.0416666666666741E-2</v>
      </c>
      <c r="H6937" s="31" t="s">
        <v>3874</v>
      </c>
      <c r="I6937" s="2"/>
      <c r="J6937" s="31" t="s">
        <v>48</v>
      </c>
      <c r="K6937" s="2"/>
    </row>
    <row r="6938" spans="1:11">
      <c r="A6938" s="21">
        <v>45435</v>
      </c>
      <c r="B6938" s="30" t="s">
        <v>3872</v>
      </c>
      <c r="C6938" s="23" t="s">
        <v>1589</v>
      </c>
      <c r="D6938" s="23" t="s">
        <v>3674</v>
      </c>
      <c r="E6938" s="24">
        <v>0.67708333333333337</v>
      </c>
      <c r="F6938" s="24">
        <v>0.70833333333333337</v>
      </c>
      <c r="G6938" s="25">
        <v>3.125E-2</v>
      </c>
      <c r="H6938" s="31" t="s">
        <v>3874</v>
      </c>
      <c r="I6938" s="23"/>
      <c r="J6938" s="31" t="s">
        <v>48</v>
      </c>
      <c r="K6938" s="23"/>
    </row>
    <row r="6939" spans="1:11">
      <c r="A6939" s="3">
        <v>45435</v>
      </c>
      <c r="B6939" s="30" t="s">
        <v>3872</v>
      </c>
      <c r="C6939" s="2" t="s">
        <v>2944</v>
      </c>
      <c r="D6939" s="2" t="s">
        <v>3675</v>
      </c>
      <c r="E6939" s="27">
        <v>0.70833333333333337</v>
      </c>
      <c r="F6939" s="27">
        <v>0.72916666666666663</v>
      </c>
      <c r="G6939" s="25">
        <v>2.0833333333333259E-2</v>
      </c>
      <c r="H6939" s="31" t="s">
        <v>3874</v>
      </c>
      <c r="I6939" s="2"/>
      <c r="J6939" s="31" t="s">
        <v>48</v>
      </c>
      <c r="K6939" s="2"/>
    </row>
    <row r="6940" spans="1:11">
      <c r="A6940" s="21">
        <v>45435</v>
      </c>
      <c r="B6940" s="30" t="s">
        <v>3872</v>
      </c>
      <c r="C6940" s="23" t="s">
        <v>746</v>
      </c>
      <c r="D6940" s="23" t="s">
        <v>3676</v>
      </c>
      <c r="E6940" s="24">
        <v>0.72916666666666663</v>
      </c>
      <c r="F6940" s="24">
        <v>0.75</v>
      </c>
      <c r="G6940" s="25">
        <v>2.083333333333337E-2</v>
      </c>
      <c r="H6940" s="31" t="s">
        <v>3874</v>
      </c>
      <c r="I6940" s="23"/>
      <c r="J6940" s="31" t="s">
        <v>48</v>
      </c>
      <c r="K6940" s="23"/>
    </row>
    <row r="6941" spans="1:11">
      <c r="A6941" s="3">
        <v>45435</v>
      </c>
      <c r="B6941" s="30" t="s">
        <v>3872</v>
      </c>
      <c r="C6941" s="2" t="s">
        <v>2670</v>
      </c>
      <c r="D6941" s="2" t="s">
        <v>3677</v>
      </c>
      <c r="E6941" s="27">
        <v>0.875</v>
      </c>
      <c r="F6941" s="27">
        <v>0.91666666666666663</v>
      </c>
      <c r="G6941" s="25">
        <v>4.166666666666663E-2</v>
      </c>
      <c r="H6941" s="31" t="s">
        <v>3874</v>
      </c>
      <c r="I6941" s="2"/>
      <c r="J6941" s="31" t="s">
        <v>48</v>
      </c>
      <c r="K6941" s="2"/>
    </row>
    <row r="6942" spans="1:11">
      <c r="A6942" s="21">
        <v>45436</v>
      </c>
      <c r="B6942" s="30" t="s">
        <v>3865</v>
      </c>
      <c r="C6942" s="23" t="s">
        <v>443</v>
      </c>
      <c r="D6942" s="23" t="s">
        <v>1413</v>
      </c>
      <c r="E6942" s="24">
        <v>0.39583333333333331</v>
      </c>
      <c r="F6942" s="24">
        <v>0.40625</v>
      </c>
      <c r="G6942" s="25">
        <v>1.0416666666666685E-2</v>
      </c>
      <c r="H6942" s="31" t="s">
        <v>3867</v>
      </c>
      <c r="I6942" s="23"/>
      <c r="J6942" s="31" t="s">
        <v>34</v>
      </c>
      <c r="K6942" s="23"/>
    </row>
    <row r="6943" spans="1:11">
      <c r="A6943" s="3">
        <v>45436</v>
      </c>
      <c r="B6943" s="30" t="s">
        <v>3865</v>
      </c>
      <c r="C6943" s="2" t="s">
        <v>449</v>
      </c>
      <c r="D6943" s="2" t="s">
        <v>3678</v>
      </c>
      <c r="E6943" s="27">
        <v>0.40625</v>
      </c>
      <c r="F6943" s="27">
        <v>0.41666666666666669</v>
      </c>
      <c r="G6943" s="25">
        <v>1.0416666666666685E-2</v>
      </c>
      <c r="H6943" s="31" t="s">
        <v>3867</v>
      </c>
      <c r="I6943" s="2"/>
      <c r="J6943" s="31" t="s">
        <v>34</v>
      </c>
      <c r="K6943" s="2"/>
    </row>
    <row r="6944" spans="1:11">
      <c r="A6944" s="21">
        <v>45436</v>
      </c>
      <c r="B6944" s="30" t="s">
        <v>3865</v>
      </c>
      <c r="C6944" s="23" t="s">
        <v>2670</v>
      </c>
      <c r="D6944" s="23" t="s">
        <v>3677</v>
      </c>
      <c r="E6944" s="24">
        <v>0.41666666666666669</v>
      </c>
      <c r="F6944" s="24">
        <v>0.42708333333333331</v>
      </c>
      <c r="G6944" s="25">
        <v>1.041666666666663E-2</v>
      </c>
      <c r="H6944" s="31" t="s">
        <v>3874</v>
      </c>
      <c r="I6944" s="23"/>
      <c r="J6944" s="31" t="s">
        <v>48</v>
      </c>
      <c r="K6944" s="23"/>
    </row>
    <row r="6945" spans="1:11">
      <c r="A6945" s="3">
        <v>45436</v>
      </c>
      <c r="B6945" s="30" t="s">
        <v>3865</v>
      </c>
      <c r="C6945" s="2" t="s">
        <v>1589</v>
      </c>
      <c r="D6945" s="2" t="s">
        <v>3679</v>
      </c>
      <c r="E6945" s="27">
        <v>0.42708333333333331</v>
      </c>
      <c r="F6945" s="27">
        <v>0.45833333333333331</v>
      </c>
      <c r="G6945" s="25">
        <v>3.125E-2</v>
      </c>
      <c r="H6945" s="31" t="s">
        <v>3874</v>
      </c>
      <c r="I6945" s="2"/>
      <c r="J6945" s="31" t="s">
        <v>48</v>
      </c>
      <c r="K6945" s="2"/>
    </row>
    <row r="6946" spans="1:11">
      <c r="A6946" s="21">
        <v>45436</v>
      </c>
      <c r="B6946" s="30" t="s">
        <v>3865</v>
      </c>
      <c r="C6946" s="23" t="s">
        <v>1639</v>
      </c>
      <c r="D6946" s="23" t="s">
        <v>2135</v>
      </c>
      <c r="E6946" s="24">
        <v>0.45833333333333331</v>
      </c>
      <c r="F6946" s="24">
        <v>0.5</v>
      </c>
      <c r="G6946" s="25">
        <v>4.1666666666666685E-2</v>
      </c>
      <c r="H6946" s="31" t="s">
        <v>3874</v>
      </c>
      <c r="I6946" s="23"/>
      <c r="J6946" s="31" t="s">
        <v>48</v>
      </c>
      <c r="K6946" s="23"/>
    </row>
    <row r="6947" spans="1:11">
      <c r="A6947" s="3">
        <v>45436</v>
      </c>
      <c r="B6947" s="30" t="s">
        <v>3865</v>
      </c>
      <c r="C6947" s="2" t="s">
        <v>449</v>
      </c>
      <c r="D6947" s="2" t="s">
        <v>3680</v>
      </c>
      <c r="E6947" s="27">
        <v>0.54166666666666663</v>
      </c>
      <c r="F6947" s="27">
        <v>0.58333333333333337</v>
      </c>
      <c r="G6947" s="25">
        <v>4.1666666666666741E-2</v>
      </c>
      <c r="H6947" s="31" t="s">
        <v>3867</v>
      </c>
      <c r="I6947" s="2"/>
      <c r="J6947" s="31" t="s">
        <v>34</v>
      </c>
      <c r="K6947" s="2"/>
    </row>
    <row r="6948" spans="1:11">
      <c r="A6948" s="21">
        <v>45436</v>
      </c>
      <c r="B6948" s="30" t="s">
        <v>3865</v>
      </c>
      <c r="C6948" s="23" t="s">
        <v>746</v>
      </c>
      <c r="D6948" s="23" t="s">
        <v>3676</v>
      </c>
      <c r="E6948" s="24">
        <v>0.58333333333333337</v>
      </c>
      <c r="F6948" s="24">
        <v>0.625</v>
      </c>
      <c r="G6948" s="25">
        <v>4.166666666666663E-2</v>
      </c>
      <c r="H6948" s="31" t="s">
        <v>3874</v>
      </c>
      <c r="I6948" s="23"/>
      <c r="J6948" s="31" t="s">
        <v>48</v>
      </c>
      <c r="K6948" s="23"/>
    </row>
    <row r="6949" spans="1:11">
      <c r="A6949" s="3">
        <v>45436</v>
      </c>
      <c r="B6949" s="30" t="s">
        <v>3865</v>
      </c>
      <c r="C6949" s="2" t="s">
        <v>1589</v>
      </c>
      <c r="D6949" s="2" t="s">
        <v>3681</v>
      </c>
      <c r="E6949" s="27">
        <v>0.625</v>
      </c>
      <c r="F6949" s="27">
        <v>0.72916666666666663</v>
      </c>
      <c r="G6949" s="25">
        <v>0.10416666666666663</v>
      </c>
      <c r="H6949" s="31" t="s">
        <v>3874</v>
      </c>
      <c r="I6949" s="2"/>
      <c r="J6949" s="31" t="s">
        <v>48</v>
      </c>
      <c r="K6949" s="2"/>
    </row>
    <row r="6950" spans="1:11">
      <c r="A6950" s="21">
        <v>45439</v>
      </c>
      <c r="B6950" s="30" t="s">
        <v>3869</v>
      </c>
      <c r="C6950" s="23" t="s">
        <v>775</v>
      </c>
      <c r="D6950" s="23" t="s">
        <v>3682</v>
      </c>
      <c r="E6950" s="24">
        <v>0.39583333333333331</v>
      </c>
      <c r="F6950" s="24">
        <v>0.5</v>
      </c>
      <c r="G6950" s="25">
        <v>0.10416666666666669</v>
      </c>
      <c r="H6950" s="31" t="s">
        <v>3867</v>
      </c>
      <c r="I6950" s="23"/>
      <c r="J6950" s="31" t="s">
        <v>34</v>
      </c>
      <c r="K6950" s="23"/>
    </row>
    <row r="6951" spans="1:11">
      <c r="A6951" s="3">
        <v>45439</v>
      </c>
      <c r="B6951" s="30" t="s">
        <v>3869</v>
      </c>
      <c r="C6951" s="2" t="s">
        <v>775</v>
      </c>
      <c r="D6951" s="2" t="s">
        <v>3682</v>
      </c>
      <c r="E6951" s="27">
        <v>0.54166666666666663</v>
      </c>
      <c r="F6951" s="27">
        <v>0.75</v>
      </c>
      <c r="G6951" s="25">
        <v>0.20833333333333337</v>
      </c>
      <c r="H6951" s="31" t="s">
        <v>3867</v>
      </c>
      <c r="I6951" s="2"/>
      <c r="J6951" s="31" t="s">
        <v>34</v>
      </c>
      <c r="K6951" s="2"/>
    </row>
    <row r="6952" spans="1:11">
      <c r="A6952" s="21">
        <v>45440</v>
      </c>
      <c r="B6952" s="30" t="s">
        <v>3870</v>
      </c>
      <c r="C6952" s="23" t="s">
        <v>443</v>
      </c>
      <c r="D6952" s="23" t="s">
        <v>1413</v>
      </c>
      <c r="E6952" s="24">
        <v>0.39583333333333331</v>
      </c>
      <c r="F6952" s="24">
        <v>0.40625</v>
      </c>
      <c r="G6952" s="25">
        <v>1.0416666666666685E-2</v>
      </c>
      <c r="H6952" s="31" t="s">
        <v>3867</v>
      </c>
      <c r="I6952" s="23"/>
      <c r="J6952" s="31" t="s">
        <v>34</v>
      </c>
      <c r="K6952" s="23"/>
    </row>
    <row r="6953" spans="1:11">
      <c r="A6953" s="3">
        <v>45440</v>
      </c>
      <c r="B6953" s="30" t="s">
        <v>3870</v>
      </c>
      <c r="C6953" s="2" t="s">
        <v>1600</v>
      </c>
      <c r="D6953" s="2" t="s">
        <v>1276</v>
      </c>
      <c r="E6953" s="27">
        <v>0.40625</v>
      </c>
      <c r="F6953" s="27">
        <v>0.41666666666666669</v>
      </c>
      <c r="G6953" s="25">
        <v>1.0416666666666685E-2</v>
      </c>
      <c r="H6953" s="31" t="s">
        <v>3874</v>
      </c>
      <c r="I6953" s="2"/>
      <c r="J6953" s="31" t="s">
        <v>48</v>
      </c>
      <c r="K6953" s="2"/>
    </row>
    <row r="6954" spans="1:11">
      <c r="A6954" s="21">
        <v>45440</v>
      </c>
      <c r="B6954" s="30" t="s">
        <v>3870</v>
      </c>
      <c r="C6954" s="23" t="s">
        <v>1639</v>
      </c>
      <c r="D6954" s="23" t="s">
        <v>2475</v>
      </c>
      <c r="E6954" s="24">
        <v>0.41666666666666669</v>
      </c>
      <c r="F6954" s="24">
        <v>0.45833333333333331</v>
      </c>
      <c r="G6954" s="25">
        <v>4.166666666666663E-2</v>
      </c>
      <c r="H6954" s="31" t="s">
        <v>3874</v>
      </c>
      <c r="I6954" s="23"/>
      <c r="J6954" s="31" t="s">
        <v>48</v>
      </c>
      <c r="K6954" s="23"/>
    </row>
    <row r="6955" spans="1:11">
      <c r="A6955" s="3">
        <v>45440</v>
      </c>
      <c r="B6955" s="30" t="s">
        <v>3870</v>
      </c>
      <c r="C6955" s="2" t="s">
        <v>2670</v>
      </c>
      <c r="D6955" s="2" t="s">
        <v>3683</v>
      </c>
      <c r="E6955" s="27">
        <v>0.45833333333333331</v>
      </c>
      <c r="F6955" s="27">
        <v>0.47916666666666669</v>
      </c>
      <c r="G6955" s="25">
        <v>2.083333333333337E-2</v>
      </c>
      <c r="H6955" s="31" t="s">
        <v>3874</v>
      </c>
      <c r="I6955" s="2"/>
      <c r="J6955" s="31" t="s">
        <v>48</v>
      </c>
      <c r="K6955" s="2"/>
    </row>
    <row r="6956" spans="1:11">
      <c r="A6956" s="21">
        <v>45440</v>
      </c>
      <c r="B6956" s="30" t="s">
        <v>3870</v>
      </c>
      <c r="C6956" s="23" t="s">
        <v>2944</v>
      </c>
      <c r="D6956" s="23" t="s">
        <v>3684</v>
      </c>
      <c r="E6956" s="24">
        <v>0.47916666666666669</v>
      </c>
      <c r="F6956" s="24">
        <v>0.5</v>
      </c>
      <c r="G6956" s="25">
        <v>2.0833333333333315E-2</v>
      </c>
      <c r="H6956" s="31" t="s">
        <v>3874</v>
      </c>
      <c r="I6956" s="23"/>
      <c r="J6956" s="31" t="s">
        <v>48</v>
      </c>
      <c r="K6956" s="23"/>
    </row>
    <row r="6957" spans="1:11">
      <c r="A6957" s="3">
        <v>45440</v>
      </c>
      <c r="B6957" s="30" t="s">
        <v>3870</v>
      </c>
      <c r="C6957" s="2" t="s">
        <v>1589</v>
      </c>
      <c r="D6957" s="2" t="s">
        <v>3124</v>
      </c>
      <c r="E6957" s="27">
        <v>0.54166666666666663</v>
      </c>
      <c r="F6957" s="27">
        <v>0.5625</v>
      </c>
      <c r="G6957" s="25">
        <v>2.083333333333337E-2</v>
      </c>
      <c r="H6957" s="31" t="s">
        <v>3874</v>
      </c>
      <c r="I6957" s="2"/>
      <c r="J6957" s="31" t="s">
        <v>48</v>
      </c>
      <c r="K6957" s="2"/>
    </row>
    <row r="6958" spans="1:11">
      <c r="A6958" s="21">
        <v>45440</v>
      </c>
      <c r="B6958" s="30" t="s">
        <v>3870</v>
      </c>
      <c r="C6958" s="23" t="s">
        <v>2670</v>
      </c>
      <c r="D6958" s="23" t="s">
        <v>3685</v>
      </c>
      <c r="E6958" s="24">
        <v>0.5625</v>
      </c>
      <c r="F6958" s="24">
        <v>0.58333333333333337</v>
      </c>
      <c r="G6958" s="25">
        <v>2.083333333333337E-2</v>
      </c>
      <c r="H6958" s="31" t="s">
        <v>3874</v>
      </c>
      <c r="I6958" s="23"/>
      <c r="J6958" s="31" t="s">
        <v>48</v>
      </c>
      <c r="K6958" s="23"/>
    </row>
    <row r="6959" spans="1:11">
      <c r="A6959" s="3">
        <v>45440</v>
      </c>
      <c r="B6959" s="30" t="s">
        <v>3870</v>
      </c>
      <c r="C6959" s="2" t="s">
        <v>1589</v>
      </c>
      <c r="D6959" s="2" t="s">
        <v>3686</v>
      </c>
      <c r="E6959" s="27">
        <v>0.58333333333333337</v>
      </c>
      <c r="F6959" s="27">
        <v>0.625</v>
      </c>
      <c r="G6959" s="25">
        <v>4.166666666666663E-2</v>
      </c>
      <c r="H6959" s="31" t="s">
        <v>3874</v>
      </c>
      <c r="I6959" s="2"/>
      <c r="J6959" s="31" t="s">
        <v>48</v>
      </c>
      <c r="K6959" s="2"/>
    </row>
    <row r="6960" spans="1:11">
      <c r="A6960" s="21">
        <v>45440</v>
      </c>
      <c r="B6960" s="30" t="s">
        <v>3870</v>
      </c>
      <c r="C6960" s="23" t="s">
        <v>1639</v>
      </c>
      <c r="D6960" s="23" t="s">
        <v>2259</v>
      </c>
      <c r="E6960" s="24">
        <v>0.625</v>
      </c>
      <c r="F6960" s="24">
        <v>0.66666666666666663</v>
      </c>
      <c r="G6960" s="25">
        <v>4.166666666666663E-2</v>
      </c>
      <c r="H6960" s="31" t="s">
        <v>3874</v>
      </c>
      <c r="I6960" s="23"/>
      <c r="J6960" s="31" t="s">
        <v>48</v>
      </c>
      <c r="K6960" s="23"/>
    </row>
    <row r="6961" spans="1:11">
      <c r="A6961" s="3">
        <v>45440</v>
      </c>
      <c r="B6961" s="30" t="s">
        <v>3870</v>
      </c>
      <c r="C6961" s="2" t="s">
        <v>1589</v>
      </c>
      <c r="D6961" s="2" t="s">
        <v>3687</v>
      </c>
      <c r="E6961" s="27">
        <v>0.66666666666666663</v>
      </c>
      <c r="F6961" s="27">
        <v>0.6875</v>
      </c>
      <c r="G6961" s="25">
        <v>2.083333333333337E-2</v>
      </c>
      <c r="H6961" s="31" t="s">
        <v>3874</v>
      </c>
      <c r="I6961" s="2"/>
      <c r="J6961" s="31" t="s">
        <v>48</v>
      </c>
      <c r="K6961" s="2"/>
    </row>
    <row r="6962" spans="1:11">
      <c r="A6962" s="21">
        <v>45440</v>
      </c>
      <c r="B6962" s="30" t="s">
        <v>3870</v>
      </c>
      <c r="C6962" s="23" t="s">
        <v>2670</v>
      </c>
      <c r="D6962" s="23" t="s">
        <v>3688</v>
      </c>
      <c r="E6962" s="24">
        <v>0.6875</v>
      </c>
      <c r="F6962" s="24">
        <v>0.69791666666666663</v>
      </c>
      <c r="G6962" s="25">
        <v>1.041666666666663E-2</v>
      </c>
      <c r="H6962" s="31" t="s">
        <v>3874</v>
      </c>
      <c r="I6962" s="23" t="s">
        <v>3689</v>
      </c>
      <c r="J6962" s="31" t="s">
        <v>48</v>
      </c>
      <c r="K6962" s="23"/>
    </row>
    <row r="6963" spans="1:11">
      <c r="A6963" s="3">
        <v>45440</v>
      </c>
      <c r="B6963" s="30" t="s">
        <v>3870</v>
      </c>
      <c r="C6963" s="2" t="s">
        <v>1600</v>
      </c>
      <c r="D6963" s="2" t="s">
        <v>3690</v>
      </c>
      <c r="E6963" s="27">
        <v>0.69791666666666663</v>
      </c>
      <c r="F6963" s="27">
        <v>0.71875</v>
      </c>
      <c r="G6963" s="25">
        <v>2.083333333333337E-2</v>
      </c>
      <c r="H6963" s="31" t="s">
        <v>3874</v>
      </c>
      <c r="I6963" s="2"/>
      <c r="J6963" s="31" t="s">
        <v>48</v>
      </c>
      <c r="K6963" s="2"/>
    </row>
    <row r="6964" spans="1:11">
      <c r="A6964" s="21">
        <v>45441</v>
      </c>
      <c r="B6964" s="30" t="s">
        <v>3871</v>
      </c>
      <c r="C6964" s="23" t="s">
        <v>3644</v>
      </c>
      <c r="D6964" s="23" t="s">
        <v>3691</v>
      </c>
      <c r="E6964" s="24">
        <v>0</v>
      </c>
      <c r="F6964" s="24">
        <v>2.0833333333333332E-2</v>
      </c>
      <c r="G6964" s="25">
        <v>2.0833333333333332E-2</v>
      </c>
      <c r="H6964" s="31" t="s">
        <v>3874</v>
      </c>
      <c r="I6964" s="23"/>
      <c r="J6964" s="31" t="s">
        <v>48</v>
      </c>
      <c r="K6964" s="23"/>
    </row>
    <row r="6965" spans="1:11">
      <c r="A6965" s="3">
        <v>45441</v>
      </c>
      <c r="B6965" s="30" t="s">
        <v>3871</v>
      </c>
      <c r="C6965" s="2" t="s">
        <v>443</v>
      </c>
      <c r="D6965" s="2" t="s">
        <v>1413</v>
      </c>
      <c r="E6965" s="27">
        <v>0.39583333333333331</v>
      </c>
      <c r="F6965" s="27">
        <v>0.40625</v>
      </c>
      <c r="G6965" s="25">
        <v>1.0416666666666685E-2</v>
      </c>
      <c r="H6965" s="31" t="s">
        <v>3867</v>
      </c>
      <c r="I6965" s="2"/>
      <c r="J6965" s="31" t="s">
        <v>34</v>
      </c>
      <c r="K6965" s="2"/>
    </row>
    <row r="6966" spans="1:11">
      <c r="A6966" s="21">
        <v>45441</v>
      </c>
      <c r="B6966" s="30" t="s">
        <v>3871</v>
      </c>
      <c r="C6966" s="23" t="s">
        <v>3644</v>
      </c>
      <c r="D6966" s="23" t="s">
        <v>3691</v>
      </c>
      <c r="E6966" s="24">
        <v>0.40625</v>
      </c>
      <c r="F6966" s="24">
        <v>0.41666666666666669</v>
      </c>
      <c r="G6966" s="25">
        <v>1.0416666666666685E-2</v>
      </c>
      <c r="H6966" s="31" t="s">
        <v>3874</v>
      </c>
      <c r="I6966" s="23"/>
      <c r="J6966" s="31" t="s">
        <v>48</v>
      </c>
      <c r="K6966" s="23"/>
    </row>
    <row r="6967" spans="1:11">
      <c r="A6967" s="3">
        <v>45441</v>
      </c>
      <c r="B6967" s="30" t="s">
        <v>3871</v>
      </c>
      <c r="C6967" s="2" t="s">
        <v>1589</v>
      </c>
      <c r="D6967" s="2" t="s">
        <v>3692</v>
      </c>
      <c r="E6967" s="27">
        <v>0.41666666666666669</v>
      </c>
      <c r="F6967" s="27">
        <v>0.5</v>
      </c>
      <c r="G6967" s="25">
        <v>8.3333333333333315E-2</v>
      </c>
      <c r="H6967" s="31" t="s">
        <v>3874</v>
      </c>
      <c r="I6967" s="2"/>
      <c r="J6967" s="31" t="s">
        <v>48</v>
      </c>
      <c r="K6967" s="2"/>
    </row>
    <row r="6968" spans="1:11">
      <c r="A6968" s="21">
        <v>45441</v>
      </c>
      <c r="B6968" s="30" t="s">
        <v>3871</v>
      </c>
      <c r="C6968" s="23" t="s">
        <v>1639</v>
      </c>
      <c r="D6968" s="23" t="s">
        <v>3693</v>
      </c>
      <c r="E6968" s="24">
        <v>0.54166666666666663</v>
      </c>
      <c r="F6968" s="24">
        <v>0.625</v>
      </c>
      <c r="G6968" s="25">
        <v>8.333333333333337E-2</v>
      </c>
      <c r="H6968" s="31" t="s">
        <v>3874</v>
      </c>
      <c r="I6968" s="23"/>
      <c r="J6968" s="31" t="s">
        <v>48</v>
      </c>
      <c r="K6968" s="23"/>
    </row>
    <row r="6969" spans="1:11">
      <c r="A6969" s="3">
        <v>45441</v>
      </c>
      <c r="B6969" s="30" t="s">
        <v>3871</v>
      </c>
      <c r="C6969" s="2" t="s">
        <v>3644</v>
      </c>
      <c r="D6969" s="2" t="s">
        <v>3694</v>
      </c>
      <c r="E6969" s="27">
        <v>0.54166666666666663</v>
      </c>
      <c r="F6969" s="27">
        <v>0.54166666666666663</v>
      </c>
      <c r="G6969" s="25">
        <v>0</v>
      </c>
      <c r="H6969" s="31" t="s">
        <v>3874</v>
      </c>
      <c r="I6969" s="2"/>
      <c r="J6969" s="31" t="s">
        <v>48</v>
      </c>
      <c r="K6969" s="2"/>
    </row>
    <row r="6970" spans="1:11">
      <c r="A6970" s="21">
        <v>45441</v>
      </c>
      <c r="B6970" s="30" t="s">
        <v>3871</v>
      </c>
      <c r="C6970" s="23" t="s">
        <v>1589</v>
      </c>
      <c r="D6970" s="23" t="s">
        <v>3695</v>
      </c>
      <c r="E6970" s="24">
        <v>0.625</v>
      </c>
      <c r="F6970" s="24">
        <v>0.64583333333333337</v>
      </c>
      <c r="G6970" s="25">
        <v>2.083333333333337E-2</v>
      </c>
      <c r="H6970" s="31" t="s">
        <v>3874</v>
      </c>
      <c r="I6970" s="23"/>
      <c r="J6970" s="31" t="s">
        <v>48</v>
      </c>
      <c r="K6970" s="23"/>
    </row>
    <row r="6971" spans="1:11">
      <c r="A6971" s="3">
        <v>45441</v>
      </c>
      <c r="B6971" s="30" t="s">
        <v>3871</v>
      </c>
      <c r="C6971" s="2" t="s">
        <v>1589</v>
      </c>
      <c r="D6971" s="2" t="s">
        <v>3696</v>
      </c>
      <c r="E6971" s="27">
        <v>0.64583333333333337</v>
      </c>
      <c r="F6971" s="27">
        <v>0.6875</v>
      </c>
      <c r="G6971" s="25">
        <v>4.166666666666663E-2</v>
      </c>
      <c r="H6971" s="31" t="s">
        <v>3874</v>
      </c>
      <c r="I6971" s="2"/>
      <c r="J6971" s="31" t="s">
        <v>48</v>
      </c>
      <c r="K6971" s="2"/>
    </row>
    <row r="6972" spans="1:11">
      <c r="A6972" s="21">
        <v>45441</v>
      </c>
      <c r="B6972" s="30" t="s">
        <v>3871</v>
      </c>
      <c r="C6972" s="23" t="s">
        <v>1639</v>
      </c>
      <c r="D6972" s="23" t="s">
        <v>2966</v>
      </c>
      <c r="E6972" s="24">
        <v>0.6875</v>
      </c>
      <c r="F6972" s="24">
        <v>0.72916666666666663</v>
      </c>
      <c r="G6972" s="25">
        <v>4.166666666666663E-2</v>
      </c>
      <c r="H6972" s="31" t="s">
        <v>3874</v>
      </c>
      <c r="I6972" s="23"/>
      <c r="J6972" s="31" t="s">
        <v>48</v>
      </c>
      <c r="K6972" s="23"/>
    </row>
    <row r="6973" spans="1:11">
      <c r="A6973" s="3">
        <v>45441</v>
      </c>
      <c r="B6973" s="30" t="s">
        <v>3871</v>
      </c>
      <c r="C6973" s="2" t="s">
        <v>443</v>
      </c>
      <c r="D6973" s="2" t="s">
        <v>3697</v>
      </c>
      <c r="E6973" s="27">
        <v>0.72916666666666663</v>
      </c>
      <c r="F6973" s="27">
        <v>0.80208333333333337</v>
      </c>
      <c r="G6973" s="25">
        <v>7.2916666666666741E-2</v>
      </c>
      <c r="H6973" s="31" t="s">
        <v>3867</v>
      </c>
      <c r="I6973" s="2"/>
      <c r="J6973" s="31" t="s">
        <v>34</v>
      </c>
      <c r="K6973" s="2"/>
    </row>
    <row r="6974" spans="1:11">
      <c r="A6974" s="21">
        <v>45441</v>
      </c>
      <c r="B6974" s="30" t="s">
        <v>3871</v>
      </c>
      <c r="C6974" s="23" t="s">
        <v>443</v>
      </c>
      <c r="D6974" s="23" t="s">
        <v>3698</v>
      </c>
      <c r="E6974" s="24">
        <v>0.80208333333333337</v>
      </c>
      <c r="F6974" s="24">
        <v>0.82291666666666663</v>
      </c>
      <c r="G6974" s="25">
        <v>2.0833333333333259E-2</v>
      </c>
      <c r="H6974" s="31" t="s">
        <v>3867</v>
      </c>
      <c r="I6974" s="23"/>
      <c r="J6974" s="31" t="s">
        <v>34</v>
      </c>
      <c r="K6974" s="23"/>
    </row>
    <row r="6975" spans="1:11">
      <c r="A6975" s="3">
        <v>45441</v>
      </c>
      <c r="B6975" s="30" t="s">
        <v>3871</v>
      </c>
      <c r="C6975" s="2" t="s">
        <v>2944</v>
      </c>
      <c r="D6975" s="2" t="s">
        <v>3699</v>
      </c>
      <c r="E6975" s="27">
        <v>0.82291666666666663</v>
      </c>
      <c r="F6975" s="27">
        <v>0.83333333333333337</v>
      </c>
      <c r="G6975" s="25">
        <v>1.0416666666666741E-2</v>
      </c>
      <c r="H6975" s="31" t="s">
        <v>3874</v>
      </c>
      <c r="I6975" s="2"/>
      <c r="J6975" s="31" t="s">
        <v>48</v>
      </c>
      <c r="K6975" s="2"/>
    </row>
    <row r="6976" spans="1:11">
      <c r="A6976" s="21">
        <v>45441</v>
      </c>
      <c r="B6976" s="30" t="s">
        <v>3871</v>
      </c>
      <c r="C6976" s="23" t="s">
        <v>2944</v>
      </c>
      <c r="D6976" s="23" t="s">
        <v>3699</v>
      </c>
      <c r="E6976" s="24">
        <v>0.94791666666666663</v>
      </c>
      <c r="F6976" s="24">
        <v>0.95833333333333337</v>
      </c>
      <c r="G6976" s="25">
        <v>1.0416666666666741E-2</v>
      </c>
      <c r="H6976" s="31" t="s">
        <v>3874</v>
      </c>
      <c r="I6976" s="23"/>
      <c r="J6976" s="31" t="s">
        <v>48</v>
      </c>
      <c r="K6976" s="23"/>
    </row>
    <row r="6977" spans="1:11">
      <c r="A6977" s="3">
        <v>45441</v>
      </c>
      <c r="B6977" s="30" t="s">
        <v>3871</v>
      </c>
      <c r="C6977" s="2" t="s">
        <v>3644</v>
      </c>
      <c r="D6977" s="2" t="s">
        <v>3691</v>
      </c>
      <c r="E6977" s="27">
        <v>0.98958333333333337</v>
      </c>
      <c r="F6977" s="27">
        <v>1</v>
      </c>
      <c r="G6977" s="25">
        <v>1.041666666666663E-2</v>
      </c>
      <c r="H6977" s="31" t="s">
        <v>3874</v>
      </c>
      <c r="I6977" s="2"/>
      <c r="J6977" s="31" t="s">
        <v>48</v>
      </c>
      <c r="K6977" s="2"/>
    </row>
    <row r="6978" spans="1:11">
      <c r="A6978" s="21">
        <v>45442</v>
      </c>
      <c r="B6978" s="30" t="s">
        <v>3872</v>
      </c>
      <c r="C6978" s="23" t="s">
        <v>443</v>
      </c>
      <c r="D6978" s="23" t="s">
        <v>1413</v>
      </c>
      <c r="E6978" s="24">
        <v>0.39583333333333331</v>
      </c>
      <c r="F6978" s="24">
        <v>0.40625</v>
      </c>
      <c r="G6978" s="25">
        <v>1.0416666666666685E-2</v>
      </c>
      <c r="H6978" s="31" t="s">
        <v>3867</v>
      </c>
      <c r="I6978" s="23"/>
      <c r="J6978" s="31" t="s">
        <v>34</v>
      </c>
      <c r="K6978" s="23"/>
    </row>
    <row r="6979" spans="1:11">
      <c r="A6979" s="3">
        <v>45442</v>
      </c>
      <c r="B6979" s="30" t="s">
        <v>3872</v>
      </c>
      <c r="C6979" s="2" t="s">
        <v>449</v>
      </c>
      <c r="D6979" s="2" t="s">
        <v>3700</v>
      </c>
      <c r="E6979" s="27">
        <v>0.40625</v>
      </c>
      <c r="F6979" s="27">
        <v>0.41666666666666669</v>
      </c>
      <c r="G6979" s="25">
        <v>1.0416666666666685E-2</v>
      </c>
      <c r="H6979" s="31" t="s">
        <v>3867</v>
      </c>
      <c r="I6979" s="2"/>
      <c r="J6979" s="31" t="s">
        <v>34</v>
      </c>
      <c r="K6979" s="2"/>
    </row>
    <row r="6980" spans="1:11">
      <c r="A6980" s="21">
        <v>45442</v>
      </c>
      <c r="B6980" s="30" t="s">
        <v>3872</v>
      </c>
      <c r="C6980" s="23" t="s">
        <v>1589</v>
      </c>
      <c r="D6980" s="23" t="s">
        <v>3701</v>
      </c>
      <c r="E6980" s="24">
        <v>0.41666666666666669</v>
      </c>
      <c r="F6980" s="24">
        <v>0.4375</v>
      </c>
      <c r="G6980" s="25">
        <v>2.0833333333333315E-2</v>
      </c>
      <c r="H6980" s="31" t="s">
        <v>3874</v>
      </c>
      <c r="I6980" s="23"/>
      <c r="J6980" s="31" t="s">
        <v>48</v>
      </c>
      <c r="K6980" s="23"/>
    </row>
    <row r="6981" spans="1:11">
      <c r="A6981" s="3">
        <v>45442</v>
      </c>
      <c r="B6981" s="30" t="s">
        <v>3872</v>
      </c>
      <c r="C6981" s="2" t="s">
        <v>449</v>
      </c>
      <c r="D6981" s="2" t="s">
        <v>3700</v>
      </c>
      <c r="E6981" s="27">
        <v>0.4375</v>
      </c>
      <c r="F6981" s="27">
        <v>0.45833333333333331</v>
      </c>
      <c r="G6981" s="25">
        <v>2.0833333333333315E-2</v>
      </c>
      <c r="H6981" s="31" t="s">
        <v>3867</v>
      </c>
      <c r="I6981" s="2"/>
      <c r="J6981" s="31" t="s">
        <v>34</v>
      </c>
      <c r="K6981" s="2"/>
    </row>
    <row r="6982" spans="1:11">
      <c r="A6982" s="21">
        <v>45442</v>
      </c>
      <c r="B6982" s="30" t="s">
        <v>3872</v>
      </c>
      <c r="C6982" s="23" t="s">
        <v>1589</v>
      </c>
      <c r="D6982" s="23" t="s">
        <v>3702</v>
      </c>
      <c r="E6982" s="24">
        <v>0.45833333333333331</v>
      </c>
      <c r="F6982" s="24">
        <v>0.46875</v>
      </c>
      <c r="G6982" s="25">
        <v>1.0416666666666685E-2</v>
      </c>
      <c r="H6982" s="31" t="s">
        <v>3874</v>
      </c>
      <c r="I6982" s="23"/>
      <c r="J6982" s="31" t="s">
        <v>48</v>
      </c>
      <c r="K6982" s="23"/>
    </row>
    <row r="6983" spans="1:11">
      <c r="A6983" s="3">
        <v>45442</v>
      </c>
      <c r="B6983" s="30" t="s">
        <v>3872</v>
      </c>
      <c r="C6983" s="2" t="s">
        <v>1589</v>
      </c>
      <c r="D6983" s="2" t="s">
        <v>3703</v>
      </c>
      <c r="E6983" s="27">
        <v>0.46875</v>
      </c>
      <c r="F6983" s="27">
        <v>0.5</v>
      </c>
      <c r="G6983" s="25">
        <v>3.125E-2</v>
      </c>
      <c r="H6983" s="31" t="s">
        <v>3874</v>
      </c>
      <c r="I6983" s="2"/>
      <c r="J6983" s="31" t="s">
        <v>48</v>
      </c>
      <c r="K6983" s="2"/>
    </row>
    <row r="6984" spans="1:11">
      <c r="A6984" s="21">
        <v>45442</v>
      </c>
      <c r="B6984" s="30" t="s">
        <v>3872</v>
      </c>
      <c r="C6984" s="23" t="s">
        <v>449</v>
      </c>
      <c r="D6984" s="23" t="s">
        <v>3700</v>
      </c>
      <c r="E6984" s="24">
        <v>0.54166666666666663</v>
      </c>
      <c r="F6984" s="24">
        <v>0.5625</v>
      </c>
      <c r="G6984" s="25">
        <v>2.083333333333337E-2</v>
      </c>
      <c r="H6984" s="31" t="s">
        <v>3867</v>
      </c>
      <c r="I6984" s="23"/>
      <c r="J6984" s="31" t="s">
        <v>34</v>
      </c>
      <c r="K6984" s="23"/>
    </row>
    <row r="6985" spans="1:11">
      <c r="A6985" s="3">
        <v>45442</v>
      </c>
      <c r="B6985" s="30" t="s">
        <v>3872</v>
      </c>
      <c r="C6985" s="2" t="s">
        <v>1600</v>
      </c>
      <c r="D6985" s="2" t="s">
        <v>3671</v>
      </c>
      <c r="E6985" s="27">
        <v>0.5625</v>
      </c>
      <c r="F6985" s="27">
        <v>0.625</v>
      </c>
      <c r="G6985" s="25">
        <v>6.25E-2</v>
      </c>
      <c r="H6985" s="31" t="s">
        <v>3874</v>
      </c>
      <c r="I6985" s="2"/>
      <c r="J6985" s="31" t="s">
        <v>48</v>
      </c>
      <c r="K6985" s="2"/>
    </row>
    <row r="6986" spans="1:11">
      <c r="A6986" s="21">
        <v>45442</v>
      </c>
      <c r="B6986" s="30" t="s">
        <v>3872</v>
      </c>
      <c r="C6986" s="23" t="s">
        <v>1639</v>
      </c>
      <c r="D6986" s="23" t="s">
        <v>2475</v>
      </c>
      <c r="E6986" s="24">
        <v>0.625</v>
      </c>
      <c r="F6986" s="24">
        <v>0.66666666666666663</v>
      </c>
      <c r="G6986" s="25">
        <v>4.166666666666663E-2</v>
      </c>
      <c r="H6986" s="31" t="s">
        <v>3874</v>
      </c>
      <c r="I6986" s="23"/>
      <c r="J6986" s="31" t="s">
        <v>48</v>
      </c>
      <c r="K6986" s="23"/>
    </row>
    <row r="6987" spans="1:11">
      <c r="A6987" s="3">
        <v>45442</v>
      </c>
      <c r="B6987" s="30" t="s">
        <v>3872</v>
      </c>
      <c r="C6987" s="2" t="s">
        <v>2944</v>
      </c>
      <c r="D6987" s="2" t="s">
        <v>3704</v>
      </c>
      <c r="E6987" s="27">
        <v>0.66666666666666663</v>
      </c>
      <c r="F6987" s="27">
        <v>0.70833333333333337</v>
      </c>
      <c r="G6987" s="25">
        <v>4.1666666666666741E-2</v>
      </c>
      <c r="H6987" s="31" t="s">
        <v>3874</v>
      </c>
      <c r="I6987" s="2"/>
      <c r="J6987" s="31" t="s">
        <v>48</v>
      </c>
      <c r="K6987" s="2"/>
    </row>
    <row r="6988" spans="1:11">
      <c r="A6988" s="21">
        <v>45443</v>
      </c>
      <c r="B6988" s="30" t="s">
        <v>3865</v>
      </c>
      <c r="C6988" s="23" t="s">
        <v>443</v>
      </c>
      <c r="D6988" s="23" t="s">
        <v>1413</v>
      </c>
      <c r="E6988" s="24">
        <v>0.39583333333333331</v>
      </c>
      <c r="F6988" s="24">
        <v>0.40625</v>
      </c>
      <c r="G6988" s="25">
        <v>1.0416666666666685E-2</v>
      </c>
      <c r="H6988" s="31" t="s">
        <v>3867</v>
      </c>
      <c r="I6988" s="23"/>
      <c r="J6988" s="31" t="s">
        <v>34</v>
      </c>
      <c r="K6988" s="23"/>
    </row>
    <row r="6989" spans="1:11">
      <c r="A6989" s="3">
        <v>45443</v>
      </c>
      <c r="B6989" s="30" t="s">
        <v>3865</v>
      </c>
      <c r="C6989" s="2" t="s">
        <v>1600</v>
      </c>
      <c r="D6989" s="2" t="s">
        <v>3671</v>
      </c>
      <c r="E6989" s="27">
        <v>0.40625</v>
      </c>
      <c r="F6989" s="27">
        <v>0.45833333333333331</v>
      </c>
      <c r="G6989" s="25">
        <v>5.2083333333333315E-2</v>
      </c>
      <c r="H6989" s="31" t="s">
        <v>3874</v>
      </c>
      <c r="I6989" s="2"/>
      <c r="J6989" s="31" t="s">
        <v>48</v>
      </c>
      <c r="K6989" s="2"/>
    </row>
    <row r="6990" spans="1:11">
      <c r="A6990" s="21">
        <v>45443</v>
      </c>
      <c r="B6990" s="30" t="s">
        <v>3865</v>
      </c>
      <c r="C6990" s="23" t="s">
        <v>1639</v>
      </c>
      <c r="D6990" s="23" t="s">
        <v>2135</v>
      </c>
      <c r="E6990" s="24">
        <v>0.45833333333333331</v>
      </c>
      <c r="F6990" s="24">
        <v>0.5</v>
      </c>
      <c r="G6990" s="25">
        <v>4.1666666666666685E-2</v>
      </c>
      <c r="H6990" s="31" t="s">
        <v>3874</v>
      </c>
      <c r="I6990" s="23"/>
      <c r="J6990" s="31" t="s">
        <v>48</v>
      </c>
      <c r="K6990" s="23"/>
    </row>
    <row r="6991" spans="1:11">
      <c r="A6991" s="3">
        <v>45443</v>
      </c>
      <c r="B6991" s="30" t="s">
        <v>3865</v>
      </c>
      <c r="C6991" s="2" t="s">
        <v>1600</v>
      </c>
      <c r="D6991" s="2" t="s">
        <v>3671</v>
      </c>
      <c r="E6991" s="27">
        <v>0.54166666666666663</v>
      </c>
      <c r="F6991" s="27">
        <v>0.55208333333333337</v>
      </c>
      <c r="G6991" s="25">
        <v>1.0416666666666741E-2</v>
      </c>
      <c r="H6991" s="31" t="s">
        <v>3874</v>
      </c>
      <c r="I6991" s="2"/>
      <c r="J6991" s="31" t="s">
        <v>48</v>
      </c>
      <c r="K6991" s="2"/>
    </row>
    <row r="6992" spans="1:11">
      <c r="A6992" s="21">
        <v>45443</v>
      </c>
      <c r="B6992" s="30" t="s">
        <v>3865</v>
      </c>
      <c r="C6992" s="23" t="s">
        <v>2944</v>
      </c>
      <c r="D6992" s="23" t="s">
        <v>3705</v>
      </c>
      <c r="E6992" s="24">
        <v>0.55208333333333337</v>
      </c>
      <c r="F6992" s="24">
        <v>0.625</v>
      </c>
      <c r="G6992" s="25">
        <v>7.291666666666663E-2</v>
      </c>
      <c r="H6992" s="31" t="s">
        <v>3874</v>
      </c>
      <c r="I6992" s="23"/>
      <c r="J6992" s="31" t="s">
        <v>48</v>
      </c>
      <c r="K6992" s="23"/>
    </row>
    <row r="6993" spans="1:11">
      <c r="A6993" s="3">
        <v>45443</v>
      </c>
      <c r="B6993" s="30" t="s">
        <v>3865</v>
      </c>
      <c r="C6993" s="2" t="s">
        <v>1589</v>
      </c>
      <c r="D6993" s="2" t="s">
        <v>3706</v>
      </c>
      <c r="E6993" s="27">
        <v>0.625</v>
      </c>
      <c r="F6993" s="27">
        <v>0.63541666666666663</v>
      </c>
      <c r="G6993" s="25">
        <v>1.041666666666663E-2</v>
      </c>
      <c r="H6993" s="31" t="s">
        <v>3874</v>
      </c>
      <c r="I6993" s="2"/>
      <c r="J6993" s="31" t="s">
        <v>48</v>
      </c>
      <c r="K6993" s="2"/>
    </row>
    <row r="6994" spans="1:11">
      <c r="A6994" s="21">
        <v>45443</v>
      </c>
      <c r="B6994" s="30" t="s">
        <v>3865</v>
      </c>
      <c r="C6994" s="23" t="s">
        <v>2944</v>
      </c>
      <c r="D6994" s="23" t="s">
        <v>3707</v>
      </c>
      <c r="E6994" s="24">
        <v>0.63541666666666663</v>
      </c>
      <c r="F6994" s="24">
        <v>0.65625</v>
      </c>
      <c r="G6994" s="25">
        <v>2.083333333333337E-2</v>
      </c>
      <c r="H6994" s="31" t="s">
        <v>3874</v>
      </c>
      <c r="I6994" s="23"/>
      <c r="J6994" s="31" t="s">
        <v>48</v>
      </c>
      <c r="K6994" s="23"/>
    </row>
    <row r="6995" spans="1:11">
      <c r="A6995" s="3">
        <v>45443</v>
      </c>
      <c r="B6995" s="30" t="s">
        <v>3865</v>
      </c>
      <c r="C6995" s="2" t="s">
        <v>3644</v>
      </c>
      <c r="D6995" s="2" t="s">
        <v>3708</v>
      </c>
      <c r="E6995" s="27">
        <v>0.65625</v>
      </c>
      <c r="F6995" s="27">
        <v>0.6875</v>
      </c>
      <c r="G6995" s="25">
        <v>3.125E-2</v>
      </c>
      <c r="H6995" s="31" t="s">
        <v>3874</v>
      </c>
      <c r="I6995" s="2"/>
      <c r="J6995" s="31" t="s">
        <v>48</v>
      </c>
      <c r="K6995" s="2"/>
    </row>
    <row r="6996" spans="1:11">
      <c r="A6996" s="21">
        <v>45443</v>
      </c>
      <c r="B6996" s="30" t="s">
        <v>3865</v>
      </c>
      <c r="C6996" s="23" t="s">
        <v>1639</v>
      </c>
      <c r="D6996" s="23" t="s">
        <v>2966</v>
      </c>
      <c r="E6996" s="24">
        <v>0.6875</v>
      </c>
      <c r="F6996" s="24">
        <v>0.70833333333333337</v>
      </c>
      <c r="G6996" s="25">
        <v>2.083333333333337E-2</v>
      </c>
      <c r="H6996" s="31" t="s">
        <v>3874</v>
      </c>
      <c r="I6996" s="23"/>
      <c r="J6996" s="31" t="s">
        <v>48</v>
      </c>
      <c r="K6996" s="23"/>
    </row>
    <row r="6997" spans="1:11">
      <c r="A6997" s="3">
        <v>45443</v>
      </c>
      <c r="B6997" s="30" t="s">
        <v>3865</v>
      </c>
      <c r="C6997" s="2" t="s">
        <v>1589</v>
      </c>
      <c r="D6997" s="2" t="s">
        <v>3709</v>
      </c>
      <c r="E6997" s="27">
        <v>0.70833333333333337</v>
      </c>
      <c r="F6997" s="27">
        <v>0.73958333333333337</v>
      </c>
      <c r="G6997" s="25">
        <v>3.125E-2</v>
      </c>
      <c r="H6997" s="31" t="s">
        <v>3874</v>
      </c>
      <c r="I6997" s="2"/>
      <c r="J6997" s="31" t="s">
        <v>48</v>
      </c>
      <c r="K6997" s="2"/>
    </row>
    <row r="6998" spans="1:11">
      <c r="A6998" s="21">
        <v>45443</v>
      </c>
      <c r="B6998" s="30" t="s">
        <v>3865</v>
      </c>
      <c r="C6998" s="23" t="s">
        <v>1589</v>
      </c>
      <c r="D6998" s="23" t="s">
        <v>3710</v>
      </c>
      <c r="E6998" s="24">
        <v>0.73958333333333337</v>
      </c>
      <c r="F6998" s="24">
        <v>0.77083333333333337</v>
      </c>
      <c r="G6998" s="25">
        <v>3.125E-2</v>
      </c>
      <c r="H6998" s="31" t="s">
        <v>3874</v>
      </c>
      <c r="I6998" s="23"/>
      <c r="J6998" s="31" t="s">
        <v>48</v>
      </c>
      <c r="K6998" s="23"/>
    </row>
    <row r="6999" spans="1:11">
      <c r="A6999" s="3">
        <v>45443</v>
      </c>
      <c r="B6999" s="30" t="s">
        <v>3865</v>
      </c>
      <c r="C6999" s="2" t="s">
        <v>1600</v>
      </c>
      <c r="D6999" s="2" t="s">
        <v>3671</v>
      </c>
      <c r="E6999" s="27">
        <v>0.77083333333333337</v>
      </c>
      <c r="F6999" s="27">
        <v>0.79166666666666663</v>
      </c>
      <c r="G6999" s="25">
        <v>2.0833333333333259E-2</v>
      </c>
      <c r="H6999" s="31" t="s">
        <v>3874</v>
      </c>
      <c r="I6999" s="2"/>
      <c r="J6999" s="31" t="s">
        <v>48</v>
      </c>
      <c r="K6999" s="2"/>
    </row>
    <row r="7000" spans="1:11">
      <c r="A7000" s="21">
        <v>45444</v>
      </c>
      <c r="B7000" s="30" t="s">
        <v>3868</v>
      </c>
      <c r="C7000" s="23" t="s">
        <v>3711</v>
      </c>
      <c r="D7000" s="23" t="s">
        <v>333</v>
      </c>
      <c r="E7000" s="24">
        <v>0.58333333333333337</v>
      </c>
      <c r="F7000" s="24">
        <v>0.60416666666666663</v>
      </c>
      <c r="G7000" s="25">
        <v>2.0833333333333259E-2</v>
      </c>
      <c r="H7000" s="31" t="s">
        <v>3866</v>
      </c>
      <c r="I7000" s="23"/>
      <c r="J7000" s="31" t="s">
        <v>52</v>
      </c>
      <c r="K7000" s="23"/>
    </row>
    <row r="7001" spans="1:11">
      <c r="A7001" s="3">
        <v>45444</v>
      </c>
      <c r="B7001" s="30" t="s">
        <v>3868</v>
      </c>
      <c r="C7001" s="2" t="s">
        <v>4649</v>
      </c>
      <c r="D7001" s="2" t="s">
        <v>333</v>
      </c>
      <c r="E7001" s="27">
        <v>0.60416666666666663</v>
      </c>
      <c r="F7001" s="27">
        <v>0.63541666666666663</v>
      </c>
      <c r="G7001" s="25">
        <v>3.125E-2</v>
      </c>
      <c r="H7001" s="31" t="s">
        <v>3866</v>
      </c>
      <c r="I7001" s="2"/>
      <c r="J7001" s="31" t="s">
        <v>54</v>
      </c>
      <c r="K7001" s="2"/>
    </row>
    <row r="7002" spans="1:11">
      <c r="A7002" s="21">
        <v>45445</v>
      </c>
      <c r="B7002" s="30" t="s">
        <v>3873</v>
      </c>
      <c r="C7002" s="23" t="s">
        <v>4649</v>
      </c>
      <c r="D7002" s="23" t="s">
        <v>333</v>
      </c>
      <c r="E7002" s="24">
        <v>0.41666666666666669</v>
      </c>
      <c r="F7002" s="24">
        <v>0.44791666666666669</v>
      </c>
      <c r="G7002" s="25">
        <v>3.125E-2</v>
      </c>
      <c r="H7002" s="31" t="s">
        <v>3866</v>
      </c>
      <c r="I7002" s="23"/>
      <c r="J7002" s="31" t="s">
        <v>54</v>
      </c>
      <c r="K7002" s="23"/>
    </row>
    <row r="7003" spans="1:11">
      <c r="A7003" s="3">
        <v>45445</v>
      </c>
      <c r="B7003" s="30" t="s">
        <v>3873</v>
      </c>
      <c r="C7003" s="2" t="s">
        <v>3015</v>
      </c>
      <c r="D7003" s="2" t="s">
        <v>333</v>
      </c>
      <c r="E7003" s="27">
        <v>0.44791666666666669</v>
      </c>
      <c r="F7003" s="27">
        <v>0.46875</v>
      </c>
      <c r="G7003" s="25">
        <v>2.0833333333333315E-2</v>
      </c>
      <c r="H7003" s="31" t="s">
        <v>3866</v>
      </c>
      <c r="I7003" s="2" t="s">
        <v>3712</v>
      </c>
      <c r="J7003" s="31" t="s">
        <v>52</v>
      </c>
      <c r="K7003" s="2"/>
    </row>
    <row r="7004" spans="1:11">
      <c r="A7004" s="21">
        <v>45445</v>
      </c>
      <c r="B7004" s="30" t="s">
        <v>3873</v>
      </c>
      <c r="C7004" s="23" t="s">
        <v>1052</v>
      </c>
      <c r="D7004" s="23" t="s">
        <v>3713</v>
      </c>
      <c r="E7004" s="24">
        <v>0.95833333333333337</v>
      </c>
      <c r="F7004" s="24">
        <v>1</v>
      </c>
      <c r="G7004" s="25">
        <v>4.166666666666663E-2</v>
      </c>
      <c r="H7004" s="31" t="s">
        <v>3866</v>
      </c>
      <c r="I7004" s="23"/>
      <c r="J7004" s="31" t="s">
        <v>54</v>
      </c>
      <c r="K7004" s="23"/>
    </row>
    <row r="7005" spans="1:11">
      <c r="A7005" s="3">
        <v>45446</v>
      </c>
      <c r="B7005" s="30" t="s">
        <v>3869</v>
      </c>
      <c r="C7005" s="2" t="s">
        <v>3644</v>
      </c>
      <c r="D7005" s="2" t="s">
        <v>3714</v>
      </c>
      <c r="E7005" s="27">
        <v>0.375</v>
      </c>
      <c r="F7005" s="27">
        <v>0.38541666666666669</v>
      </c>
      <c r="G7005" s="25">
        <v>1.0416666666666685E-2</v>
      </c>
      <c r="H7005" s="31" t="s">
        <v>3874</v>
      </c>
      <c r="I7005" s="2"/>
      <c r="J7005" s="31" t="s">
        <v>48</v>
      </c>
      <c r="K7005" s="2"/>
    </row>
    <row r="7006" spans="1:11">
      <c r="A7006" s="21">
        <v>45446</v>
      </c>
      <c r="B7006" s="30" t="s">
        <v>3869</v>
      </c>
      <c r="C7006" s="23" t="s">
        <v>2944</v>
      </c>
      <c r="D7006" s="23" t="s">
        <v>3707</v>
      </c>
      <c r="E7006" s="24">
        <v>0.38541666666666669</v>
      </c>
      <c r="F7006" s="24">
        <v>0.39583333333333331</v>
      </c>
      <c r="G7006" s="25">
        <v>1.041666666666663E-2</v>
      </c>
      <c r="H7006" s="31" t="s">
        <v>3874</v>
      </c>
      <c r="I7006" s="23"/>
      <c r="J7006" s="31" t="s">
        <v>48</v>
      </c>
      <c r="K7006" s="23"/>
    </row>
    <row r="7007" spans="1:11">
      <c r="A7007" s="3">
        <v>45446</v>
      </c>
      <c r="B7007" s="30" t="s">
        <v>3869</v>
      </c>
      <c r="C7007" s="2" t="s">
        <v>449</v>
      </c>
      <c r="D7007" s="2" t="s">
        <v>3715</v>
      </c>
      <c r="E7007" s="27">
        <v>0.39583333333333331</v>
      </c>
      <c r="F7007" s="27">
        <v>0.40625</v>
      </c>
      <c r="G7007" s="25">
        <v>1.0416666666666685E-2</v>
      </c>
      <c r="H7007" s="31" t="s">
        <v>3867</v>
      </c>
      <c r="I7007" s="2"/>
      <c r="J7007" s="31" t="s">
        <v>34</v>
      </c>
      <c r="K7007" s="2"/>
    </row>
    <row r="7008" spans="1:11">
      <c r="A7008" s="21">
        <v>45446</v>
      </c>
      <c r="B7008" s="30" t="s">
        <v>3869</v>
      </c>
      <c r="C7008" s="23" t="s">
        <v>2944</v>
      </c>
      <c r="D7008" s="23" t="s">
        <v>3707</v>
      </c>
      <c r="E7008" s="24">
        <v>0.40625</v>
      </c>
      <c r="F7008" s="24">
        <v>0.44791666666666669</v>
      </c>
      <c r="G7008" s="25">
        <v>4.1666666666666685E-2</v>
      </c>
      <c r="H7008" s="31" t="s">
        <v>3874</v>
      </c>
      <c r="I7008" s="23"/>
      <c r="J7008" s="31" t="s">
        <v>48</v>
      </c>
      <c r="K7008" s="23"/>
    </row>
    <row r="7009" spans="1:11">
      <c r="A7009" s="3">
        <v>45446</v>
      </c>
      <c r="B7009" s="30" t="s">
        <v>3869</v>
      </c>
      <c r="C7009" s="2" t="s">
        <v>3644</v>
      </c>
      <c r="D7009" s="2" t="s">
        <v>3716</v>
      </c>
      <c r="E7009" s="27">
        <v>0.44791666666666669</v>
      </c>
      <c r="F7009" s="27">
        <v>0.45833333333333331</v>
      </c>
      <c r="G7009" s="25">
        <v>1.041666666666663E-2</v>
      </c>
      <c r="H7009" s="31" t="s">
        <v>3874</v>
      </c>
      <c r="I7009" s="2"/>
      <c r="J7009" s="31" t="s">
        <v>48</v>
      </c>
      <c r="K7009" s="2"/>
    </row>
    <row r="7010" spans="1:11">
      <c r="A7010" s="21">
        <v>45446</v>
      </c>
      <c r="B7010" s="30" t="s">
        <v>3869</v>
      </c>
      <c r="C7010" s="23" t="s">
        <v>443</v>
      </c>
      <c r="D7010" s="23" t="s">
        <v>3884</v>
      </c>
      <c r="E7010" s="24">
        <v>0.45833333333333331</v>
      </c>
      <c r="F7010" s="24">
        <v>0.5</v>
      </c>
      <c r="G7010" s="25">
        <v>4.1666666666666685E-2</v>
      </c>
      <c r="H7010" s="31" t="s">
        <v>3867</v>
      </c>
      <c r="I7010" s="23"/>
      <c r="J7010" s="31" t="s">
        <v>34</v>
      </c>
      <c r="K7010" s="23"/>
    </row>
    <row r="7011" spans="1:11">
      <c r="A7011" s="3">
        <v>45446</v>
      </c>
      <c r="B7011" s="30" t="s">
        <v>3869</v>
      </c>
      <c r="C7011" s="2" t="s">
        <v>1639</v>
      </c>
      <c r="D7011" s="2" t="s">
        <v>3717</v>
      </c>
      <c r="E7011" s="27">
        <v>0.5</v>
      </c>
      <c r="F7011" s="27">
        <v>0.52083333333333337</v>
      </c>
      <c r="G7011" s="25">
        <v>2.083333333333337E-2</v>
      </c>
      <c r="H7011" s="31" t="s">
        <v>3874</v>
      </c>
      <c r="I7011" s="2"/>
      <c r="J7011" s="31" t="s">
        <v>48</v>
      </c>
      <c r="K7011" s="2"/>
    </row>
    <row r="7012" spans="1:11">
      <c r="A7012" s="21">
        <v>45446</v>
      </c>
      <c r="B7012" s="30" t="s">
        <v>3869</v>
      </c>
      <c r="C7012" s="23" t="s">
        <v>2944</v>
      </c>
      <c r="D7012" s="23" t="s">
        <v>3718</v>
      </c>
      <c r="E7012" s="24">
        <v>0.5625</v>
      </c>
      <c r="F7012" s="24">
        <v>0.58333333333333337</v>
      </c>
      <c r="G7012" s="25">
        <v>2.083333333333337E-2</v>
      </c>
      <c r="H7012" s="31" t="s">
        <v>3874</v>
      </c>
      <c r="I7012" s="23"/>
      <c r="J7012" s="31" t="s">
        <v>48</v>
      </c>
      <c r="K7012" s="23"/>
    </row>
    <row r="7013" spans="1:11">
      <c r="A7013" s="3">
        <v>45446</v>
      </c>
      <c r="B7013" s="30" t="s">
        <v>3869</v>
      </c>
      <c r="C7013" s="2" t="s">
        <v>2944</v>
      </c>
      <c r="D7013" s="2" t="s">
        <v>3719</v>
      </c>
      <c r="E7013" s="27">
        <v>0.58333333333333337</v>
      </c>
      <c r="F7013" s="27">
        <v>0.59027777777777779</v>
      </c>
      <c r="G7013" s="25">
        <v>6.9444444444444198E-3</v>
      </c>
      <c r="H7013" s="31" t="s">
        <v>3874</v>
      </c>
      <c r="I7013" s="2"/>
      <c r="J7013" s="31" t="s">
        <v>48</v>
      </c>
      <c r="K7013" s="2"/>
    </row>
    <row r="7014" spans="1:11">
      <c r="A7014" s="21">
        <v>45446</v>
      </c>
      <c r="B7014" s="30" t="s">
        <v>3869</v>
      </c>
      <c r="C7014" s="23" t="s">
        <v>2944</v>
      </c>
      <c r="D7014" s="23" t="s">
        <v>3718</v>
      </c>
      <c r="E7014" s="24">
        <v>0.59027777777777779</v>
      </c>
      <c r="F7014" s="24">
        <v>0.60416666666666663</v>
      </c>
      <c r="G7014" s="25">
        <v>1.388888888888884E-2</v>
      </c>
      <c r="H7014" s="31" t="s">
        <v>3874</v>
      </c>
      <c r="I7014" s="23"/>
      <c r="J7014" s="31" t="s">
        <v>48</v>
      </c>
      <c r="K7014" s="23"/>
    </row>
    <row r="7015" spans="1:11">
      <c r="A7015" s="3">
        <v>45446</v>
      </c>
      <c r="B7015" s="30" t="s">
        <v>3869</v>
      </c>
      <c r="C7015" s="2" t="s">
        <v>1600</v>
      </c>
      <c r="D7015" s="2" t="s">
        <v>3671</v>
      </c>
      <c r="E7015" s="27">
        <v>0.60416666666666663</v>
      </c>
      <c r="F7015" s="27">
        <v>0.64583333333333337</v>
      </c>
      <c r="G7015" s="25">
        <v>4.1666666666666741E-2</v>
      </c>
      <c r="H7015" s="31" t="s">
        <v>3874</v>
      </c>
      <c r="I7015" s="2"/>
      <c r="J7015" s="31" t="s">
        <v>48</v>
      </c>
      <c r="K7015" s="2"/>
    </row>
    <row r="7016" spans="1:11">
      <c r="A7016" s="21">
        <v>45446</v>
      </c>
      <c r="B7016" s="30" t="s">
        <v>3869</v>
      </c>
      <c r="C7016" s="23" t="s">
        <v>3644</v>
      </c>
      <c r="D7016" s="23" t="s">
        <v>1223</v>
      </c>
      <c r="E7016" s="24">
        <v>0.64583333333333337</v>
      </c>
      <c r="F7016" s="24">
        <v>0.66666666666666663</v>
      </c>
      <c r="G7016" s="25">
        <v>2.0833333333333259E-2</v>
      </c>
      <c r="H7016" s="31" t="s">
        <v>3874</v>
      </c>
      <c r="I7016" s="23"/>
      <c r="J7016" s="31" t="s">
        <v>48</v>
      </c>
      <c r="K7016" s="23"/>
    </row>
    <row r="7017" spans="1:11">
      <c r="A7017" s="3">
        <v>45446</v>
      </c>
      <c r="B7017" s="30" t="s">
        <v>3869</v>
      </c>
      <c r="C7017" s="2" t="s">
        <v>2944</v>
      </c>
      <c r="D7017" s="2" t="s">
        <v>3718</v>
      </c>
      <c r="E7017" s="27">
        <v>0.66666666666666663</v>
      </c>
      <c r="F7017" s="27">
        <v>0.6875</v>
      </c>
      <c r="G7017" s="25">
        <v>2.083333333333337E-2</v>
      </c>
      <c r="H7017" s="31" t="s">
        <v>3874</v>
      </c>
      <c r="I7017" s="2"/>
      <c r="J7017" s="31" t="s">
        <v>48</v>
      </c>
      <c r="K7017" s="2"/>
    </row>
    <row r="7018" spans="1:11">
      <c r="A7018" s="21">
        <v>45446</v>
      </c>
      <c r="B7018" s="30" t="s">
        <v>3869</v>
      </c>
      <c r="C7018" s="23" t="s">
        <v>1639</v>
      </c>
      <c r="D7018" s="23" t="s">
        <v>2966</v>
      </c>
      <c r="E7018" s="24">
        <v>0.6875</v>
      </c>
      <c r="F7018" s="24">
        <v>0.70833333333333337</v>
      </c>
      <c r="G7018" s="25">
        <v>2.083333333333337E-2</v>
      </c>
      <c r="H7018" s="31" t="s">
        <v>3874</v>
      </c>
      <c r="I7018" s="23"/>
      <c r="J7018" s="31" t="s">
        <v>48</v>
      </c>
      <c r="K7018" s="23"/>
    </row>
    <row r="7019" spans="1:11">
      <c r="A7019" s="3">
        <v>45447</v>
      </c>
      <c r="B7019" s="30" t="s">
        <v>3870</v>
      </c>
      <c r="C7019" s="2" t="s">
        <v>2670</v>
      </c>
      <c r="D7019" s="2" t="s">
        <v>3714</v>
      </c>
      <c r="E7019" s="27">
        <v>0.39583333333333331</v>
      </c>
      <c r="F7019" s="27">
        <v>0.41666666666666669</v>
      </c>
      <c r="G7019" s="25">
        <v>2.083333333333337E-2</v>
      </c>
      <c r="H7019" s="31" t="s">
        <v>3874</v>
      </c>
      <c r="I7019" s="2"/>
      <c r="J7019" s="31" t="s">
        <v>48</v>
      </c>
      <c r="K7019" s="2"/>
    </row>
    <row r="7020" spans="1:11">
      <c r="A7020" s="21">
        <v>45447</v>
      </c>
      <c r="B7020" s="30" t="s">
        <v>3870</v>
      </c>
      <c r="C7020" s="23" t="s">
        <v>1639</v>
      </c>
      <c r="D7020" s="23" t="s">
        <v>2475</v>
      </c>
      <c r="E7020" s="24">
        <v>0.41666666666666669</v>
      </c>
      <c r="F7020" s="24">
        <v>0.45833333333333331</v>
      </c>
      <c r="G7020" s="25">
        <v>4.166666666666663E-2</v>
      </c>
      <c r="H7020" s="31" t="s">
        <v>3874</v>
      </c>
      <c r="I7020" s="23"/>
      <c r="J7020" s="31" t="s">
        <v>48</v>
      </c>
      <c r="K7020" s="23"/>
    </row>
    <row r="7021" spans="1:11">
      <c r="A7021" s="3">
        <v>45447</v>
      </c>
      <c r="B7021" s="30" t="s">
        <v>3870</v>
      </c>
      <c r="C7021" s="2" t="s">
        <v>1589</v>
      </c>
      <c r="D7021" s="2" t="s">
        <v>3244</v>
      </c>
      <c r="E7021" s="27">
        <v>0.45833333333333331</v>
      </c>
      <c r="F7021" s="27">
        <v>0.48958333333333331</v>
      </c>
      <c r="G7021" s="25">
        <v>3.125E-2</v>
      </c>
      <c r="H7021" s="31" t="s">
        <v>3874</v>
      </c>
      <c r="I7021" s="2"/>
      <c r="J7021" s="31" t="s">
        <v>48</v>
      </c>
      <c r="K7021" s="2"/>
    </row>
    <row r="7022" spans="1:11">
      <c r="A7022" s="21">
        <v>45447</v>
      </c>
      <c r="B7022" s="30" t="s">
        <v>3870</v>
      </c>
      <c r="C7022" s="23" t="s">
        <v>1589</v>
      </c>
      <c r="D7022" s="23" t="s">
        <v>3720</v>
      </c>
      <c r="E7022" s="24">
        <v>0.54166666666666663</v>
      </c>
      <c r="F7022" s="24">
        <v>0.58333333333333337</v>
      </c>
      <c r="G7022" s="25">
        <v>4.1666666666666741E-2</v>
      </c>
      <c r="H7022" s="31" t="s">
        <v>3874</v>
      </c>
      <c r="I7022" s="23"/>
      <c r="J7022" s="31" t="s">
        <v>48</v>
      </c>
      <c r="K7022" s="23"/>
    </row>
    <row r="7023" spans="1:11">
      <c r="A7023" s="3">
        <v>45447</v>
      </c>
      <c r="B7023" s="30" t="s">
        <v>3870</v>
      </c>
      <c r="C7023" s="2" t="s">
        <v>443</v>
      </c>
      <c r="D7023" s="2" t="s">
        <v>3721</v>
      </c>
      <c r="E7023" s="27">
        <v>0.58333333333333337</v>
      </c>
      <c r="F7023" s="27">
        <v>0.61458333333333337</v>
      </c>
      <c r="G7023" s="25">
        <v>3.125E-2</v>
      </c>
      <c r="H7023" s="31" t="s">
        <v>3867</v>
      </c>
      <c r="I7023" s="2"/>
      <c r="J7023" s="31" t="s">
        <v>34</v>
      </c>
      <c r="K7023" s="2"/>
    </row>
    <row r="7024" spans="1:11">
      <c r="A7024" s="21">
        <v>45447</v>
      </c>
      <c r="B7024" s="30" t="s">
        <v>3870</v>
      </c>
      <c r="C7024" s="23" t="s">
        <v>1600</v>
      </c>
      <c r="D7024" s="23" t="s">
        <v>3722</v>
      </c>
      <c r="E7024" s="24">
        <v>0.61458333333333337</v>
      </c>
      <c r="F7024" s="24">
        <v>0.625</v>
      </c>
      <c r="G7024" s="25">
        <v>1.041666666666663E-2</v>
      </c>
      <c r="H7024" s="31" t="s">
        <v>3874</v>
      </c>
      <c r="I7024" s="23"/>
      <c r="J7024" s="31" t="s">
        <v>48</v>
      </c>
      <c r="K7024" s="23"/>
    </row>
    <row r="7025" spans="1:11">
      <c r="A7025" s="3">
        <v>45447</v>
      </c>
      <c r="B7025" s="30" t="s">
        <v>3870</v>
      </c>
      <c r="C7025" s="2" t="s">
        <v>1639</v>
      </c>
      <c r="D7025" s="2" t="s">
        <v>2259</v>
      </c>
      <c r="E7025" s="27">
        <v>0.625</v>
      </c>
      <c r="F7025" s="27">
        <v>0.66666666666666663</v>
      </c>
      <c r="G7025" s="25">
        <v>4.166666666666663E-2</v>
      </c>
      <c r="H7025" s="31" t="s">
        <v>3874</v>
      </c>
      <c r="I7025" s="2"/>
      <c r="J7025" s="31" t="s">
        <v>48</v>
      </c>
      <c r="K7025" s="2"/>
    </row>
    <row r="7026" spans="1:11">
      <c r="A7026" s="21">
        <v>45447</v>
      </c>
      <c r="B7026" s="30" t="s">
        <v>3870</v>
      </c>
      <c r="C7026" s="23" t="s">
        <v>1589</v>
      </c>
      <c r="D7026" s="23" t="s">
        <v>3638</v>
      </c>
      <c r="E7026" s="24">
        <v>0.66666666666666663</v>
      </c>
      <c r="F7026" s="24">
        <v>0.70833333333333337</v>
      </c>
      <c r="G7026" s="25">
        <v>4.1666666666666741E-2</v>
      </c>
      <c r="H7026" s="31" t="s">
        <v>3874</v>
      </c>
      <c r="I7026" s="23"/>
      <c r="J7026" s="31" t="s">
        <v>48</v>
      </c>
      <c r="K7026" s="23"/>
    </row>
    <row r="7027" spans="1:11">
      <c r="A7027" s="3">
        <v>45447</v>
      </c>
      <c r="B7027" s="30" t="s">
        <v>3870</v>
      </c>
      <c r="C7027" s="2" t="s">
        <v>1589</v>
      </c>
      <c r="D7027" s="2" t="s">
        <v>3723</v>
      </c>
      <c r="E7027" s="27">
        <v>0.70833333333333337</v>
      </c>
      <c r="F7027" s="27">
        <v>0.72916666666666663</v>
      </c>
      <c r="G7027" s="25">
        <v>2.0833333333333259E-2</v>
      </c>
      <c r="H7027" s="31" t="s">
        <v>3874</v>
      </c>
      <c r="I7027" s="2"/>
      <c r="J7027" s="31" t="s">
        <v>48</v>
      </c>
      <c r="K7027" s="2"/>
    </row>
    <row r="7028" spans="1:11">
      <c r="A7028" s="21">
        <v>45447</v>
      </c>
      <c r="B7028" s="30" t="s">
        <v>3870</v>
      </c>
      <c r="C7028" s="23" t="s">
        <v>3644</v>
      </c>
      <c r="D7028" s="23" t="s">
        <v>3724</v>
      </c>
      <c r="E7028" s="24">
        <v>0.875</v>
      </c>
      <c r="F7028" s="24">
        <v>1</v>
      </c>
      <c r="G7028" s="25">
        <v>0.125</v>
      </c>
      <c r="H7028" s="31" t="s">
        <v>3874</v>
      </c>
      <c r="I7028" s="23"/>
      <c r="J7028" s="31" t="s">
        <v>48</v>
      </c>
      <c r="K7028" s="23"/>
    </row>
    <row r="7029" spans="1:11">
      <c r="A7029" s="3">
        <v>45448</v>
      </c>
      <c r="B7029" s="30" t="s">
        <v>3871</v>
      </c>
      <c r="C7029" s="2" t="s">
        <v>443</v>
      </c>
      <c r="D7029" s="2" t="s">
        <v>1413</v>
      </c>
      <c r="E7029" s="27">
        <v>0.39583333333333331</v>
      </c>
      <c r="F7029" s="27">
        <v>0.40625</v>
      </c>
      <c r="G7029" s="25">
        <v>1.0416666666666685E-2</v>
      </c>
      <c r="H7029" s="31" t="s">
        <v>3867</v>
      </c>
      <c r="I7029" s="2"/>
      <c r="J7029" s="31" t="s">
        <v>34</v>
      </c>
      <c r="K7029" s="2"/>
    </row>
    <row r="7030" spans="1:11">
      <c r="A7030" s="21">
        <v>45448</v>
      </c>
      <c r="B7030" s="30" t="s">
        <v>3871</v>
      </c>
      <c r="C7030" s="23" t="s">
        <v>1589</v>
      </c>
      <c r="D7030" s="23" t="s">
        <v>3725</v>
      </c>
      <c r="E7030" s="24">
        <v>0.40625</v>
      </c>
      <c r="F7030" s="24">
        <v>0.41666666666666669</v>
      </c>
      <c r="G7030" s="25">
        <v>1.0416666666666685E-2</v>
      </c>
      <c r="H7030" s="31" t="s">
        <v>3874</v>
      </c>
      <c r="I7030" s="23"/>
      <c r="J7030" s="31" t="s">
        <v>48</v>
      </c>
      <c r="K7030" s="23"/>
    </row>
    <row r="7031" spans="1:11">
      <c r="A7031" s="3">
        <v>45448</v>
      </c>
      <c r="B7031" s="30" t="s">
        <v>3871</v>
      </c>
      <c r="C7031" s="2" t="s">
        <v>1589</v>
      </c>
      <c r="D7031" s="2" t="s">
        <v>3466</v>
      </c>
      <c r="E7031" s="27">
        <v>0.41666666666666669</v>
      </c>
      <c r="F7031" s="27">
        <v>0.5</v>
      </c>
      <c r="G7031" s="25">
        <v>8.3333333333333315E-2</v>
      </c>
      <c r="H7031" s="31" t="s">
        <v>3874</v>
      </c>
      <c r="I7031" s="2"/>
      <c r="J7031" s="31" t="s">
        <v>48</v>
      </c>
      <c r="K7031" s="2"/>
    </row>
    <row r="7032" spans="1:11">
      <c r="A7032" s="21">
        <v>45448</v>
      </c>
      <c r="B7032" s="30" t="s">
        <v>3871</v>
      </c>
      <c r="C7032" s="23" t="s">
        <v>1639</v>
      </c>
      <c r="D7032" s="23" t="s">
        <v>3726</v>
      </c>
      <c r="E7032" s="24">
        <v>0.54166666666666663</v>
      </c>
      <c r="F7032" s="24">
        <v>0.625</v>
      </c>
      <c r="G7032" s="25">
        <v>8.333333333333337E-2</v>
      </c>
      <c r="H7032" s="31" t="s">
        <v>3874</v>
      </c>
      <c r="I7032" s="23"/>
      <c r="J7032" s="31" t="s">
        <v>48</v>
      </c>
      <c r="K7032" s="23"/>
    </row>
    <row r="7033" spans="1:11">
      <c r="A7033" s="3">
        <v>45448</v>
      </c>
      <c r="B7033" s="30" t="s">
        <v>3871</v>
      </c>
      <c r="C7033" s="2" t="s">
        <v>1589</v>
      </c>
      <c r="D7033" s="2" t="s">
        <v>3727</v>
      </c>
      <c r="E7033" s="27">
        <v>0.625</v>
      </c>
      <c r="F7033" s="27">
        <v>0.72916666666666663</v>
      </c>
      <c r="G7033" s="25">
        <v>0.10416666666666663</v>
      </c>
      <c r="H7033" s="31" t="s">
        <v>3874</v>
      </c>
      <c r="I7033" s="2"/>
      <c r="J7033" s="31" t="s">
        <v>48</v>
      </c>
      <c r="K7033" s="2"/>
    </row>
    <row r="7034" spans="1:11">
      <c r="A7034" s="21">
        <v>45448</v>
      </c>
      <c r="B7034" s="30" t="s">
        <v>3871</v>
      </c>
      <c r="C7034" s="23" t="s">
        <v>1600</v>
      </c>
      <c r="D7034" s="23" t="s">
        <v>3728</v>
      </c>
      <c r="E7034" s="24">
        <v>0.72916666666666663</v>
      </c>
      <c r="F7034" s="24">
        <v>0.75</v>
      </c>
      <c r="G7034" s="25">
        <v>2.083333333333337E-2</v>
      </c>
      <c r="H7034" s="31" t="s">
        <v>3874</v>
      </c>
      <c r="I7034" s="23"/>
      <c r="J7034" s="31" t="s">
        <v>48</v>
      </c>
      <c r="K7034" s="23"/>
    </row>
    <row r="7035" spans="1:11">
      <c r="A7035" s="3">
        <v>45448</v>
      </c>
      <c r="B7035" s="30" t="s">
        <v>3871</v>
      </c>
      <c r="C7035" s="2" t="s">
        <v>1589</v>
      </c>
      <c r="D7035" s="2" t="s">
        <v>3729</v>
      </c>
      <c r="E7035" s="27">
        <v>0.75</v>
      </c>
      <c r="F7035" s="27">
        <v>0.79166666666666663</v>
      </c>
      <c r="G7035" s="25">
        <v>4.166666666666663E-2</v>
      </c>
      <c r="H7035" s="31" t="s">
        <v>3874</v>
      </c>
      <c r="I7035" s="2"/>
      <c r="J7035" s="31" t="s">
        <v>48</v>
      </c>
      <c r="K7035" s="2"/>
    </row>
    <row r="7036" spans="1:11">
      <c r="A7036" s="21">
        <v>45448</v>
      </c>
      <c r="B7036" s="30" t="s">
        <v>3871</v>
      </c>
      <c r="C7036" s="23" t="s">
        <v>2944</v>
      </c>
      <c r="D7036" s="23" t="s">
        <v>3730</v>
      </c>
      <c r="E7036" s="24">
        <v>0.79166666666666663</v>
      </c>
      <c r="F7036" s="24">
        <v>0.80208333333333337</v>
      </c>
      <c r="G7036" s="25">
        <v>1.0416666666666741E-2</v>
      </c>
      <c r="H7036" s="31" t="s">
        <v>3874</v>
      </c>
      <c r="I7036" s="23"/>
      <c r="J7036" s="31" t="s">
        <v>48</v>
      </c>
      <c r="K7036" s="23"/>
    </row>
    <row r="7037" spans="1:11">
      <c r="A7037" s="3">
        <v>45449</v>
      </c>
      <c r="B7037" s="30" t="s">
        <v>3872</v>
      </c>
      <c r="C7037" s="2" t="s">
        <v>443</v>
      </c>
      <c r="D7037" s="2" t="s">
        <v>1413</v>
      </c>
      <c r="E7037" s="27">
        <v>0.39583333333333331</v>
      </c>
      <c r="F7037" s="27">
        <v>0.40625</v>
      </c>
      <c r="G7037" s="25">
        <v>1.0416666666666685E-2</v>
      </c>
      <c r="H7037" s="31" t="s">
        <v>3867</v>
      </c>
      <c r="I7037" s="2"/>
      <c r="J7037" s="31" t="s">
        <v>34</v>
      </c>
      <c r="K7037" s="2"/>
    </row>
    <row r="7038" spans="1:11">
      <c r="A7038" s="21">
        <v>45449</v>
      </c>
      <c r="B7038" s="30" t="s">
        <v>3872</v>
      </c>
      <c r="C7038" s="23" t="s">
        <v>1600</v>
      </c>
      <c r="D7038" s="23" t="s">
        <v>3731</v>
      </c>
      <c r="E7038" s="24">
        <v>0.41666666666666669</v>
      </c>
      <c r="F7038" s="24">
        <v>0.44791666666666669</v>
      </c>
      <c r="G7038" s="25">
        <v>3.125E-2</v>
      </c>
      <c r="H7038" s="31" t="s">
        <v>3874</v>
      </c>
      <c r="I7038" s="23"/>
      <c r="J7038" s="31" t="s">
        <v>48</v>
      </c>
      <c r="K7038" s="23"/>
    </row>
    <row r="7039" spans="1:11">
      <c r="A7039" s="3">
        <v>45449</v>
      </c>
      <c r="B7039" s="30" t="s">
        <v>3872</v>
      </c>
      <c r="C7039" s="2" t="s">
        <v>2944</v>
      </c>
      <c r="D7039" s="2" t="s">
        <v>3732</v>
      </c>
      <c r="E7039" s="27">
        <v>0.44791666666666669</v>
      </c>
      <c r="F7039" s="27">
        <v>0.46875</v>
      </c>
      <c r="G7039" s="25">
        <v>2.0833333333333315E-2</v>
      </c>
      <c r="H7039" s="31" t="s">
        <v>3874</v>
      </c>
      <c r="I7039" s="2"/>
      <c r="J7039" s="31" t="s">
        <v>48</v>
      </c>
      <c r="K7039" s="2"/>
    </row>
    <row r="7040" spans="1:11">
      <c r="A7040" s="21">
        <v>45449</v>
      </c>
      <c r="B7040" s="30" t="s">
        <v>3872</v>
      </c>
      <c r="C7040" s="23" t="s">
        <v>1600</v>
      </c>
      <c r="D7040" s="23" t="s">
        <v>3733</v>
      </c>
      <c r="E7040" s="24">
        <v>0.46875</v>
      </c>
      <c r="F7040" s="24">
        <v>0.5</v>
      </c>
      <c r="G7040" s="25">
        <v>3.125E-2</v>
      </c>
      <c r="H7040" s="31" t="s">
        <v>3874</v>
      </c>
      <c r="I7040" s="23"/>
      <c r="J7040" s="31" t="s">
        <v>48</v>
      </c>
      <c r="K7040" s="23"/>
    </row>
    <row r="7041" spans="1:11">
      <c r="A7041" s="3">
        <v>45449</v>
      </c>
      <c r="B7041" s="30" t="s">
        <v>3872</v>
      </c>
      <c r="C7041" s="2" t="s">
        <v>1589</v>
      </c>
      <c r="D7041" s="2" t="s">
        <v>3734</v>
      </c>
      <c r="E7041" s="27">
        <v>0.54166666666666663</v>
      </c>
      <c r="F7041" s="27">
        <v>0.5625</v>
      </c>
      <c r="G7041" s="25">
        <v>2.083333333333337E-2</v>
      </c>
      <c r="H7041" s="31" t="s">
        <v>3874</v>
      </c>
      <c r="I7041" s="2"/>
      <c r="J7041" s="31" t="s">
        <v>48</v>
      </c>
      <c r="K7041" s="2"/>
    </row>
    <row r="7042" spans="1:11">
      <c r="A7042" s="21">
        <v>45449</v>
      </c>
      <c r="B7042" s="30" t="s">
        <v>3872</v>
      </c>
      <c r="C7042" s="23" t="s">
        <v>1600</v>
      </c>
      <c r="D7042" s="23" t="s">
        <v>3735</v>
      </c>
      <c r="E7042" s="24">
        <v>0.59375</v>
      </c>
      <c r="F7042" s="24">
        <v>0.61458333333333337</v>
      </c>
      <c r="G7042" s="25">
        <v>2.083333333333337E-2</v>
      </c>
      <c r="H7042" s="31" t="s">
        <v>3874</v>
      </c>
      <c r="I7042" s="23"/>
      <c r="J7042" s="31" t="s">
        <v>48</v>
      </c>
      <c r="K7042" s="23"/>
    </row>
    <row r="7043" spans="1:11">
      <c r="A7043" s="3">
        <v>45449</v>
      </c>
      <c r="B7043" s="30" t="s">
        <v>3872</v>
      </c>
      <c r="C7043" s="2" t="s">
        <v>1639</v>
      </c>
      <c r="D7043" s="2" t="s">
        <v>2475</v>
      </c>
      <c r="E7043" s="27">
        <v>0.625</v>
      </c>
      <c r="F7043" s="27">
        <v>0.66666666666666663</v>
      </c>
      <c r="G7043" s="25">
        <v>4.166666666666663E-2</v>
      </c>
      <c r="H7043" s="31" t="s">
        <v>3874</v>
      </c>
      <c r="I7043" s="2"/>
      <c r="J7043" s="31" t="s">
        <v>48</v>
      </c>
      <c r="K7043" s="2"/>
    </row>
    <row r="7044" spans="1:11">
      <c r="A7044" s="21">
        <v>45449</v>
      </c>
      <c r="B7044" s="30" t="s">
        <v>3872</v>
      </c>
      <c r="C7044" s="23" t="s">
        <v>1589</v>
      </c>
      <c r="D7044" s="23" t="s">
        <v>3736</v>
      </c>
      <c r="E7044" s="24">
        <v>0.66666666666666663</v>
      </c>
      <c r="F7044" s="24">
        <v>0.70833333333333337</v>
      </c>
      <c r="G7044" s="25">
        <v>4.1666666666666741E-2</v>
      </c>
      <c r="H7044" s="31" t="s">
        <v>3874</v>
      </c>
      <c r="I7044" s="23"/>
      <c r="J7044" s="31" t="s">
        <v>48</v>
      </c>
      <c r="K7044" s="23"/>
    </row>
    <row r="7045" spans="1:11">
      <c r="A7045" s="3">
        <v>45449</v>
      </c>
      <c r="B7045" s="30" t="s">
        <v>3872</v>
      </c>
      <c r="C7045" s="2" t="s">
        <v>1589</v>
      </c>
      <c r="D7045" s="2" t="s">
        <v>3737</v>
      </c>
      <c r="E7045" s="27">
        <v>0.70833333333333337</v>
      </c>
      <c r="F7045" s="27">
        <v>0.75</v>
      </c>
      <c r="G7045" s="25">
        <v>4.166666666666663E-2</v>
      </c>
      <c r="H7045" s="31" t="s">
        <v>3874</v>
      </c>
      <c r="I7045" s="2"/>
      <c r="J7045" s="31" t="s">
        <v>48</v>
      </c>
      <c r="K7045" s="2"/>
    </row>
    <row r="7046" spans="1:11">
      <c r="A7046" s="21">
        <v>45450</v>
      </c>
      <c r="B7046" s="30" t="s">
        <v>3865</v>
      </c>
      <c r="C7046" s="23" t="s">
        <v>443</v>
      </c>
      <c r="D7046" s="23" t="s">
        <v>1413</v>
      </c>
      <c r="E7046" s="24">
        <v>0.39583333333333331</v>
      </c>
      <c r="F7046" s="24">
        <v>0.40625</v>
      </c>
      <c r="G7046" s="25">
        <v>1.0416666666666685E-2</v>
      </c>
      <c r="H7046" s="31" t="s">
        <v>3867</v>
      </c>
      <c r="I7046" s="23"/>
      <c r="J7046" s="31" t="s">
        <v>34</v>
      </c>
      <c r="K7046" s="23"/>
    </row>
    <row r="7047" spans="1:11">
      <c r="A7047" s="3">
        <v>45450</v>
      </c>
      <c r="B7047" s="30" t="s">
        <v>3865</v>
      </c>
      <c r="C7047" s="2" t="s">
        <v>1589</v>
      </c>
      <c r="D7047" s="2" t="s">
        <v>3738</v>
      </c>
      <c r="E7047" s="27">
        <v>0.40625</v>
      </c>
      <c r="F7047" s="27">
        <v>0.45833333333333331</v>
      </c>
      <c r="G7047" s="25">
        <v>5.2083333333333315E-2</v>
      </c>
      <c r="H7047" s="31" t="s">
        <v>3874</v>
      </c>
      <c r="I7047" s="2"/>
      <c r="J7047" s="31" t="s">
        <v>48</v>
      </c>
      <c r="K7047" s="2"/>
    </row>
    <row r="7048" spans="1:11">
      <c r="A7048" s="21">
        <v>45450</v>
      </c>
      <c r="B7048" s="30" t="s">
        <v>3865</v>
      </c>
      <c r="C7048" s="23" t="s">
        <v>1639</v>
      </c>
      <c r="D7048" s="23" t="s">
        <v>2135</v>
      </c>
      <c r="E7048" s="24">
        <v>0.45833333333333331</v>
      </c>
      <c r="F7048" s="24">
        <v>0.5</v>
      </c>
      <c r="G7048" s="25">
        <v>4.1666666666666685E-2</v>
      </c>
      <c r="H7048" s="31" t="s">
        <v>3874</v>
      </c>
      <c r="I7048" s="23"/>
      <c r="J7048" s="31" t="s">
        <v>48</v>
      </c>
      <c r="K7048" s="23"/>
    </row>
    <row r="7049" spans="1:11">
      <c r="A7049" s="3">
        <v>45450</v>
      </c>
      <c r="B7049" s="30" t="s">
        <v>3865</v>
      </c>
      <c r="C7049" s="2" t="s">
        <v>1589</v>
      </c>
      <c r="D7049" s="2" t="s">
        <v>3739</v>
      </c>
      <c r="E7049" s="27">
        <v>0.58333333333333337</v>
      </c>
      <c r="F7049" s="27">
        <v>0.61458333333333337</v>
      </c>
      <c r="G7049" s="25">
        <v>3.125E-2</v>
      </c>
      <c r="H7049" s="31" t="s">
        <v>3874</v>
      </c>
      <c r="I7049" s="2"/>
      <c r="J7049" s="31" t="s">
        <v>48</v>
      </c>
      <c r="K7049" s="2"/>
    </row>
    <row r="7050" spans="1:11">
      <c r="A7050" s="21">
        <v>45450</v>
      </c>
      <c r="B7050" s="30" t="s">
        <v>3865</v>
      </c>
      <c r="C7050" s="23" t="s">
        <v>746</v>
      </c>
      <c r="D7050" s="23" t="s">
        <v>3740</v>
      </c>
      <c r="E7050" s="24">
        <v>0.625</v>
      </c>
      <c r="F7050" s="24">
        <v>0.64583333333333337</v>
      </c>
      <c r="G7050" s="25">
        <v>2.083333333333337E-2</v>
      </c>
      <c r="H7050" s="31" t="s">
        <v>3874</v>
      </c>
      <c r="I7050" s="23"/>
      <c r="J7050" s="31" t="s">
        <v>48</v>
      </c>
      <c r="K7050" s="23"/>
    </row>
    <row r="7051" spans="1:11">
      <c r="A7051" s="3">
        <v>45450</v>
      </c>
      <c r="B7051" s="30" t="s">
        <v>3865</v>
      </c>
      <c r="C7051" s="2" t="s">
        <v>3644</v>
      </c>
      <c r="D7051" s="2" t="s">
        <v>1276</v>
      </c>
      <c r="E7051" s="27">
        <v>0.70833333333333337</v>
      </c>
      <c r="F7051" s="27">
        <v>0.72916666666666663</v>
      </c>
      <c r="G7051" s="25">
        <v>2.0833333333333259E-2</v>
      </c>
      <c r="H7051" s="31" t="s">
        <v>3874</v>
      </c>
      <c r="I7051" s="2"/>
      <c r="J7051" s="31" t="s">
        <v>48</v>
      </c>
      <c r="K7051" s="2"/>
    </row>
    <row r="7052" spans="1:11">
      <c r="A7052" s="21">
        <v>45453</v>
      </c>
      <c r="B7052" s="30" t="s">
        <v>3869</v>
      </c>
      <c r="C7052" s="23" t="s">
        <v>3644</v>
      </c>
      <c r="D7052" s="23" t="s">
        <v>3714</v>
      </c>
      <c r="E7052" s="24">
        <v>0.36458333333333331</v>
      </c>
      <c r="F7052" s="24">
        <v>0.375</v>
      </c>
      <c r="G7052" s="25">
        <v>1.0416666666666685E-2</v>
      </c>
      <c r="H7052" s="31" t="s">
        <v>3874</v>
      </c>
      <c r="I7052" s="23"/>
      <c r="J7052" s="31" t="s">
        <v>48</v>
      </c>
      <c r="K7052" s="23"/>
    </row>
    <row r="7053" spans="1:11">
      <c r="A7053" s="3">
        <v>45453</v>
      </c>
      <c r="B7053" s="30" t="s">
        <v>3869</v>
      </c>
      <c r="C7053" s="2" t="s">
        <v>3644</v>
      </c>
      <c r="D7053" s="2" t="s">
        <v>3714</v>
      </c>
      <c r="E7053" s="27">
        <v>0.39583333333333331</v>
      </c>
      <c r="F7053" s="27">
        <v>0.41666666666666669</v>
      </c>
      <c r="G7053" s="25">
        <v>2.083333333333337E-2</v>
      </c>
      <c r="H7053" s="31" t="s">
        <v>3874</v>
      </c>
      <c r="I7053" s="2"/>
      <c r="J7053" s="31" t="s">
        <v>48</v>
      </c>
      <c r="K7053" s="2"/>
    </row>
    <row r="7054" spans="1:11">
      <c r="A7054" s="21">
        <v>45453</v>
      </c>
      <c r="B7054" s="30" t="s">
        <v>3869</v>
      </c>
      <c r="C7054" s="23" t="s">
        <v>3644</v>
      </c>
      <c r="D7054" s="23" t="s">
        <v>3741</v>
      </c>
      <c r="E7054" s="24">
        <v>0.41666666666666669</v>
      </c>
      <c r="F7054" s="24">
        <v>0.4375</v>
      </c>
      <c r="G7054" s="25">
        <v>2.0833333333333315E-2</v>
      </c>
      <c r="H7054" s="31" t="s">
        <v>3874</v>
      </c>
      <c r="I7054" s="23"/>
      <c r="J7054" s="31" t="s">
        <v>48</v>
      </c>
      <c r="K7054" s="23"/>
    </row>
    <row r="7055" spans="1:11">
      <c r="A7055" s="3">
        <v>45453</v>
      </c>
      <c r="B7055" s="30" t="s">
        <v>3869</v>
      </c>
      <c r="C7055" s="2" t="s">
        <v>1639</v>
      </c>
      <c r="D7055" s="2" t="s">
        <v>3742</v>
      </c>
      <c r="E7055" s="27">
        <v>0.45833333333333331</v>
      </c>
      <c r="F7055" s="27">
        <v>0.5</v>
      </c>
      <c r="G7055" s="25">
        <v>4.1666666666666685E-2</v>
      </c>
      <c r="H7055" s="31" t="s">
        <v>3874</v>
      </c>
      <c r="I7055" s="2"/>
      <c r="J7055" s="31" t="s">
        <v>48</v>
      </c>
      <c r="K7055" s="2"/>
    </row>
    <row r="7056" spans="1:11">
      <c r="A7056" s="21">
        <v>45453</v>
      </c>
      <c r="B7056" s="30" t="s">
        <v>3869</v>
      </c>
      <c r="C7056" s="23" t="s">
        <v>746</v>
      </c>
      <c r="D7056" s="23" t="s">
        <v>3743</v>
      </c>
      <c r="E7056" s="24">
        <v>0.54166666666666663</v>
      </c>
      <c r="F7056" s="24">
        <v>0.58333333333333337</v>
      </c>
      <c r="G7056" s="25">
        <v>4.1666666666666741E-2</v>
      </c>
      <c r="H7056" s="31" t="s">
        <v>3874</v>
      </c>
      <c r="I7056" s="23"/>
      <c r="J7056" s="31" t="s">
        <v>48</v>
      </c>
      <c r="K7056" s="23"/>
    </row>
    <row r="7057" spans="1:11">
      <c r="A7057" s="3">
        <v>45453</v>
      </c>
      <c r="B7057" s="30" t="s">
        <v>3869</v>
      </c>
      <c r="C7057" s="2" t="s">
        <v>1600</v>
      </c>
      <c r="D7057" s="2" t="s">
        <v>3744</v>
      </c>
      <c r="E7057" s="27">
        <v>0.58333333333333337</v>
      </c>
      <c r="F7057" s="27">
        <v>0.625</v>
      </c>
      <c r="G7057" s="25">
        <v>4.166666666666663E-2</v>
      </c>
      <c r="H7057" s="31" t="s">
        <v>3874</v>
      </c>
      <c r="I7057" s="2"/>
      <c r="J7057" s="31" t="s">
        <v>48</v>
      </c>
      <c r="K7057" s="2"/>
    </row>
    <row r="7058" spans="1:11">
      <c r="A7058" s="21">
        <v>45453</v>
      </c>
      <c r="B7058" s="30" t="s">
        <v>3869</v>
      </c>
      <c r="C7058" s="23" t="s">
        <v>1589</v>
      </c>
      <c r="D7058" s="23" t="s">
        <v>3745</v>
      </c>
      <c r="E7058" s="24">
        <v>0.625</v>
      </c>
      <c r="F7058" s="24">
        <v>0.66666666666666663</v>
      </c>
      <c r="G7058" s="25">
        <v>4.166666666666663E-2</v>
      </c>
      <c r="H7058" s="31" t="s">
        <v>3874</v>
      </c>
      <c r="I7058" s="23"/>
      <c r="J7058" s="31" t="s">
        <v>48</v>
      </c>
      <c r="K7058" s="23"/>
    </row>
    <row r="7059" spans="1:11">
      <c r="A7059" s="3">
        <v>45453</v>
      </c>
      <c r="B7059" s="30" t="s">
        <v>3869</v>
      </c>
      <c r="C7059" s="2" t="s">
        <v>746</v>
      </c>
      <c r="D7059" s="2" t="s">
        <v>3746</v>
      </c>
      <c r="E7059" s="27">
        <v>0.66666666666666663</v>
      </c>
      <c r="F7059" s="27">
        <v>0.6875</v>
      </c>
      <c r="G7059" s="25">
        <v>2.083333333333337E-2</v>
      </c>
      <c r="H7059" s="31" t="s">
        <v>3874</v>
      </c>
      <c r="I7059" s="2"/>
      <c r="J7059" s="31" t="s">
        <v>48</v>
      </c>
      <c r="K7059" s="2"/>
    </row>
    <row r="7060" spans="1:11">
      <c r="A7060" s="21">
        <v>45453</v>
      </c>
      <c r="B7060" s="30" t="s">
        <v>3869</v>
      </c>
      <c r="C7060" s="23" t="s">
        <v>746</v>
      </c>
      <c r="D7060" s="23" t="s">
        <v>3747</v>
      </c>
      <c r="E7060" s="24">
        <v>0.6875</v>
      </c>
      <c r="F7060" s="24">
        <v>0.70833333333333337</v>
      </c>
      <c r="G7060" s="25">
        <v>2.083333333333337E-2</v>
      </c>
      <c r="H7060" s="31" t="s">
        <v>3874</v>
      </c>
      <c r="I7060" s="23"/>
      <c r="J7060" s="31" t="s">
        <v>48</v>
      </c>
      <c r="K7060" s="23"/>
    </row>
    <row r="7061" spans="1:11">
      <c r="A7061" s="3">
        <v>45453</v>
      </c>
      <c r="B7061" s="30" t="s">
        <v>3869</v>
      </c>
      <c r="C7061" s="2" t="s">
        <v>746</v>
      </c>
      <c r="D7061" s="2" t="s">
        <v>3747</v>
      </c>
      <c r="E7061" s="27">
        <v>0.9375</v>
      </c>
      <c r="F7061" s="27">
        <v>0.95833333333333337</v>
      </c>
      <c r="G7061" s="25">
        <v>2.083333333333337E-2</v>
      </c>
      <c r="H7061" s="31" t="s">
        <v>3874</v>
      </c>
      <c r="I7061" s="2"/>
      <c r="J7061" s="31" t="s">
        <v>48</v>
      </c>
      <c r="K7061" s="2"/>
    </row>
    <row r="7062" spans="1:11">
      <c r="A7062" s="21">
        <v>45454</v>
      </c>
      <c r="B7062" s="30" t="s">
        <v>3870</v>
      </c>
      <c r="C7062" s="23" t="s">
        <v>746</v>
      </c>
      <c r="D7062" s="23" t="s">
        <v>3747</v>
      </c>
      <c r="E7062" s="24">
        <v>0.38541666666666669</v>
      </c>
      <c r="F7062" s="24">
        <v>0.39583333333333331</v>
      </c>
      <c r="G7062" s="25">
        <v>1.041666666666663E-2</v>
      </c>
      <c r="H7062" s="31" t="s">
        <v>3874</v>
      </c>
      <c r="I7062" s="23"/>
      <c r="J7062" s="31" t="s">
        <v>48</v>
      </c>
      <c r="K7062" s="23"/>
    </row>
    <row r="7063" spans="1:11">
      <c r="A7063" s="3">
        <v>45454</v>
      </c>
      <c r="B7063" s="30" t="s">
        <v>3870</v>
      </c>
      <c r="C7063" s="2" t="s">
        <v>443</v>
      </c>
      <c r="D7063" s="2" t="s">
        <v>1413</v>
      </c>
      <c r="E7063" s="27">
        <v>0.39583333333333331</v>
      </c>
      <c r="F7063" s="27">
        <v>0.40625</v>
      </c>
      <c r="G7063" s="25">
        <v>1.0416666666666685E-2</v>
      </c>
      <c r="H7063" s="31" t="s">
        <v>3867</v>
      </c>
      <c r="I7063" s="2"/>
      <c r="J7063" s="31" t="s">
        <v>34</v>
      </c>
      <c r="K7063" s="2"/>
    </row>
    <row r="7064" spans="1:11">
      <c r="A7064" s="21">
        <v>45454</v>
      </c>
      <c r="B7064" s="30" t="s">
        <v>3870</v>
      </c>
      <c r="C7064" s="23" t="s">
        <v>746</v>
      </c>
      <c r="D7064" s="23" t="s">
        <v>3747</v>
      </c>
      <c r="E7064" s="24">
        <v>0.40625</v>
      </c>
      <c r="F7064" s="24">
        <v>0.41666666666666669</v>
      </c>
      <c r="G7064" s="25">
        <v>1.0416666666666685E-2</v>
      </c>
      <c r="H7064" s="31" t="s">
        <v>3874</v>
      </c>
      <c r="I7064" s="23"/>
      <c r="J7064" s="31" t="s">
        <v>48</v>
      </c>
      <c r="K7064" s="23"/>
    </row>
    <row r="7065" spans="1:11">
      <c r="A7065" s="3">
        <v>45454</v>
      </c>
      <c r="B7065" s="30" t="s">
        <v>3870</v>
      </c>
      <c r="C7065" s="2" t="s">
        <v>1639</v>
      </c>
      <c r="D7065" s="2" t="s">
        <v>2475</v>
      </c>
      <c r="E7065" s="27">
        <v>0.41666666666666669</v>
      </c>
      <c r="F7065" s="27">
        <v>0.45833333333333331</v>
      </c>
      <c r="G7065" s="25">
        <v>4.166666666666663E-2</v>
      </c>
      <c r="H7065" s="31" t="s">
        <v>3874</v>
      </c>
      <c r="I7065" s="2"/>
      <c r="J7065" s="31" t="s">
        <v>48</v>
      </c>
      <c r="K7065" s="2"/>
    </row>
    <row r="7066" spans="1:11">
      <c r="A7066" s="21">
        <v>45454</v>
      </c>
      <c r="B7066" s="30" t="s">
        <v>3870</v>
      </c>
      <c r="C7066" s="23" t="s">
        <v>1589</v>
      </c>
      <c r="D7066" s="23" t="s">
        <v>3748</v>
      </c>
      <c r="E7066" s="24">
        <v>0.45833333333333331</v>
      </c>
      <c r="F7066" s="24">
        <v>0.47916666666666669</v>
      </c>
      <c r="G7066" s="25">
        <v>2.083333333333337E-2</v>
      </c>
      <c r="H7066" s="31" t="s">
        <v>3874</v>
      </c>
      <c r="I7066" s="23"/>
      <c r="J7066" s="31" t="s">
        <v>48</v>
      </c>
      <c r="K7066" s="23"/>
    </row>
    <row r="7067" spans="1:11">
      <c r="A7067" s="3">
        <v>45454</v>
      </c>
      <c r="B7067" s="30" t="s">
        <v>3870</v>
      </c>
      <c r="C7067" s="2" t="s">
        <v>746</v>
      </c>
      <c r="D7067" s="2" t="s">
        <v>3747</v>
      </c>
      <c r="E7067" s="27">
        <v>0.47916666666666669</v>
      </c>
      <c r="F7067" s="27">
        <v>0.5</v>
      </c>
      <c r="G7067" s="25">
        <v>2.0833333333333315E-2</v>
      </c>
      <c r="H7067" s="31" t="s">
        <v>3874</v>
      </c>
      <c r="I7067" s="2"/>
      <c r="J7067" s="31" t="s">
        <v>48</v>
      </c>
      <c r="K7067" s="2"/>
    </row>
    <row r="7068" spans="1:11">
      <c r="A7068" s="21">
        <v>45454</v>
      </c>
      <c r="B7068" s="30" t="s">
        <v>3870</v>
      </c>
      <c r="C7068" s="23" t="s">
        <v>746</v>
      </c>
      <c r="D7068" s="23" t="s">
        <v>3747</v>
      </c>
      <c r="E7068" s="24">
        <v>0.54166666666666663</v>
      </c>
      <c r="F7068" s="24">
        <v>0.625</v>
      </c>
      <c r="G7068" s="25">
        <v>8.333333333333337E-2</v>
      </c>
      <c r="H7068" s="31" t="s">
        <v>3874</v>
      </c>
      <c r="I7068" s="23"/>
      <c r="J7068" s="31" t="s">
        <v>48</v>
      </c>
      <c r="K7068" s="23"/>
    </row>
    <row r="7069" spans="1:11">
      <c r="A7069" s="3">
        <v>45454</v>
      </c>
      <c r="B7069" s="30" t="s">
        <v>3870</v>
      </c>
      <c r="C7069" s="2" t="s">
        <v>1639</v>
      </c>
      <c r="D7069" s="2" t="s">
        <v>2259</v>
      </c>
      <c r="E7069" s="27">
        <v>0.625</v>
      </c>
      <c r="F7069" s="27">
        <v>0.63541666666666663</v>
      </c>
      <c r="G7069" s="25">
        <v>1.041666666666663E-2</v>
      </c>
      <c r="H7069" s="31" t="s">
        <v>3874</v>
      </c>
      <c r="I7069" s="2"/>
      <c r="J7069" s="31" t="s">
        <v>48</v>
      </c>
      <c r="K7069" s="2"/>
    </row>
    <row r="7070" spans="1:11">
      <c r="A7070" s="21">
        <v>45454</v>
      </c>
      <c r="B7070" s="30" t="s">
        <v>3870</v>
      </c>
      <c r="C7070" s="23" t="s">
        <v>1589</v>
      </c>
      <c r="D7070" s="23" t="s">
        <v>3749</v>
      </c>
      <c r="E7070" s="24">
        <v>0.66666666666666663</v>
      </c>
      <c r="F7070" s="24">
        <v>0.6875</v>
      </c>
      <c r="G7070" s="25">
        <v>2.083333333333337E-2</v>
      </c>
      <c r="H7070" s="31" t="s">
        <v>3874</v>
      </c>
      <c r="I7070" s="23"/>
      <c r="J7070" s="31" t="s">
        <v>48</v>
      </c>
      <c r="K7070" s="23"/>
    </row>
    <row r="7071" spans="1:11">
      <c r="A7071" s="3">
        <v>45454</v>
      </c>
      <c r="B7071" s="30" t="s">
        <v>3870</v>
      </c>
      <c r="C7071" s="2" t="s">
        <v>1589</v>
      </c>
      <c r="D7071" s="2" t="s">
        <v>3638</v>
      </c>
      <c r="E7071" s="27">
        <v>0.6875</v>
      </c>
      <c r="F7071" s="27">
        <v>0.72916666666666663</v>
      </c>
      <c r="G7071" s="25">
        <v>4.166666666666663E-2</v>
      </c>
      <c r="H7071" s="31" t="s">
        <v>3874</v>
      </c>
      <c r="I7071" s="2"/>
      <c r="J7071" s="31" t="s">
        <v>48</v>
      </c>
      <c r="K7071" s="2"/>
    </row>
    <row r="7072" spans="1:11">
      <c r="A7072" s="21">
        <v>45454</v>
      </c>
      <c r="B7072" s="30" t="s">
        <v>3870</v>
      </c>
      <c r="C7072" s="23" t="s">
        <v>3644</v>
      </c>
      <c r="D7072" s="23" t="s">
        <v>3714</v>
      </c>
      <c r="E7072" s="24">
        <v>0.9375</v>
      </c>
      <c r="F7072" s="24">
        <v>0.97916666666666663</v>
      </c>
      <c r="G7072" s="25">
        <v>4.166666666666663E-2</v>
      </c>
      <c r="H7072" s="31" t="s">
        <v>3874</v>
      </c>
      <c r="I7072" s="23"/>
      <c r="J7072" s="31" t="s">
        <v>48</v>
      </c>
      <c r="K7072" s="23"/>
    </row>
    <row r="7073" spans="1:11">
      <c r="A7073" s="3">
        <v>45455</v>
      </c>
      <c r="B7073" s="30" t="s">
        <v>3871</v>
      </c>
      <c r="C7073" s="2" t="s">
        <v>3644</v>
      </c>
      <c r="D7073" s="2" t="s">
        <v>3714</v>
      </c>
      <c r="E7073" s="27">
        <v>0.375</v>
      </c>
      <c r="F7073" s="27">
        <v>0.39583333333333331</v>
      </c>
      <c r="G7073" s="25">
        <v>2.0833333333333315E-2</v>
      </c>
      <c r="H7073" s="31" t="s">
        <v>3874</v>
      </c>
      <c r="I7073" s="2"/>
      <c r="J7073" s="31" t="s">
        <v>48</v>
      </c>
      <c r="K7073" s="2"/>
    </row>
    <row r="7074" spans="1:11">
      <c r="A7074" s="21">
        <v>45455</v>
      </c>
      <c r="B7074" s="30" t="s">
        <v>3871</v>
      </c>
      <c r="C7074" s="23" t="s">
        <v>443</v>
      </c>
      <c r="D7074" s="23" t="s">
        <v>1413</v>
      </c>
      <c r="E7074" s="24">
        <v>0.39583333333333331</v>
      </c>
      <c r="F7074" s="24">
        <v>0.40625</v>
      </c>
      <c r="G7074" s="25">
        <v>1.0416666666666685E-2</v>
      </c>
      <c r="H7074" s="31" t="s">
        <v>3867</v>
      </c>
      <c r="I7074" s="23"/>
      <c r="J7074" s="31" t="s">
        <v>34</v>
      </c>
      <c r="K7074" s="23"/>
    </row>
    <row r="7075" spans="1:11">
      <c r="A7075" s="3">
        <v>45455</v>
      </c>
      <c r="B7075" s="30" t="s">
        <v>3871</v>
      </c>
      <c r="C7075" s="2" t="s">
        <v>3644</v>
      </c>
      <c r="D7075" s="2" t="s">
        <v>3714</v>
      </c>
      <c r="E7075" s="27">
        <v>0.40625</v>
      </c>
      <c r="F7075" s="27">
        <v>0.41666666666666669</v>
      </c>
      <c r="G7075" s="25">
        <v>1.0416666666666685E-2</v>
      </c>
      <c r="H7075" s="31" t="s">
        <v>3874</v>
      </c>
      <c r="I7075" s="2"/>
      <c r="J7075" s="31" t="s">
        <v>48</v>
      </c>
      <c r="K7075" s="2"/>
    </row>
    <row r="7076" spans="1:11">
      <c r="A7076" s="21">
        <v>45455</v>
      </c>
      <c r="B7076" s="30" t="s">
        <v>3871</v>
      </c>
      <c r="C7076" s="23" t="s">
        <v>1589</v>
      </c>
      <c r="D7076" s="23" t="s">
        <v>3351</v>
      </c>
      <c r="E7076" s="24">
        <v>0.41666666666666669</v>
      </c>
      <c r="F7076" s="24">
        <v>0.5</v>
      </c>
      <c r="G7076" s="25">
        <v>8.3333333333333315E-2</v>
      </c>
      <c r="H7076" s="31" t="s">
        <v>3874</v>
      </c>
      <c r="I7076" s="23"/>
      <c r="J7076" s="31" t="s">
        <v>48</v>
      </c>
      <c r="K7076" s="23"/>
    </row>
    <row r="7077" spans="1:11">
      <c r="A7077" s="3">
        <v>45455</v>
      </c>
      <c r="B7077" s="30" t="s">
        <v>3871</v>
      </c>
      <c r="C7077" s="2" t="s">
        <v>1639</v>
      </c>
      <c r="D7077" s="2" t="s">
        <v>3750</v>
      </c>
      <c r="E7077" s="27">
        <v>0.54166666666666663</v>
      </c>
      <c r="F7077" s="27">
        <v>0.5625</v>
      </c>
      <c r="G7077" s="25">
        <v>2.083333333333337E-2</v>
      </c>
      <c r="H7077" s="31" t="s">
        <v>3874</v>
      </c>
      <c r="I7077" s="2"/>
      <c r="J7077" s="31" t="s">
        <v>48</v>
      </c>
      <c r="K7077" s="2"/>
    </row>
    <row r="7078" spans="1:11">
      <c r="A7078" s="21">
        <v>45455</v>
      </c>
      <c r="B7078" s="30" t="s">
        <v>3871</v>
      </c>
      <c r="C7078" s="23" t="s">
        <v>3644</v>
      </c>
      <c r="D7078" s="23" t="s">
        <v>3714</v>
      </c>
      <c r="E7078" s="24">
        <v>0.5625</v>
      </c>
      <c r="F7078" s="24">
        <v>0.58333333333333337</v>
      </c>
      <c r="G7078" s="25">
        <v>2.083333333333337E-2</v>
      </c>
      <c r="H7078" s="31" t="s">
        <v>3874</v>
      </c>
      <c r="I7078" s="23"/>
      <c r="J7078" s="31" t="s">
        <v>48</v>
      </c>
      <c r="K7078" s="23"/>
    </row>
    <row r="7079" spans="1:11">
      <c r="A7079" s="3">
        <v>45455</v>
      </c>
      <c r="B7079" s="30" t="s">
        <v>3871</v>
      </c>
      <c r="C7079" s="2" t="s">
        <v>1639</v>
      </c>
      <c r="D7079" s="2" t="s">
        <v>3751</v>
      </c>
      <c r="E7079" s="27">
        <v>0.58333333333333337</v>
      </c>
      <c r="F7079" s="27">
        <v>0.625</v>
      </c>
      <c r="G7079" s="25">
        <v>4.166666666666663E-2</v>
      </c>
      <c r="H7079" s="31" t="s">
        <v>3874</v>
      </c>
      <c r="I7079" s="2"/>
      <c r="J7079" s="31" t="s">
        <v>48</v>
      </c>
      <c r="K7079" s="2"/>
    </row>
    <row r="7080" spans="1:11">
      <c r="A7080" s="21">
        <v>45455</v>
      </c>
      <c r="B7080" s="30" t="s">
        <v>3871</v>
      </c>
      <c r="C7080" s="23" t="s">
        <v>1589</v>
      </c>
      <c r="D7080" s="23" t="s">
        <v>3752</v>
      </c>
      <c r="E7080" s="24">
        <v>0.625</v>
      </c>
      <c r="F7080" s="24">
        <v>0.64583333333333337</v>
      </c>
      <c r="G7080" s="25">
        <v>2.083333333333337E-2</v>
      </c>
      <c r="H7080" s="31" t="s">
        <v>3874</v>
      </c>
      <c r="I7080" s="23"/>
      <c r="J7080" s="31" t="s">
        <v>48</v>
      </c>
      <c r="K7080" s="23"/>
    </row>
    <row r="7081" spans="1:11">
      <c r="A7081" s="3">
        <v>45455</v>
      </c>
      <c r="B7081" s="30" t="s">
        <v>3871</v>
      </c>
      <c r="C7081" s="2" t="s">
        <v>1589</v>
      </c>
      <c r="D7081" s="2" t="s">
        <v>3753</v>
      </c>
      <c r="E7081" s="27">
        <v>0.64583333333333337</v>
      </c>
      <c r="F7081" s="27">
        <v>0.70833333333333337</v>
      </c>
      <c r="G7081" s="25">
        <v>6.25E-2</v>
      </c>
      <c r="H7081" s="31" t="s">
        <v>3874</v>
      </c>
      <c r="I7081" s="2"/>
      <c r="J7081" s="31" t="s">
        <v>48</v>
      </c>
      <c r="K7081" s="2"/>
    </row>
    <row r="7082" spans="1:11">
      <c r="A7082" s="21">
        <v>45455</v>
      </c>
      <c r="B7082" s="30" t="s">
        <v>3871</v>
      </c>
      <c r="C7082" s="23" t="s">
        <v>1589</v>
      </c>
      <c r="D7082" s="23" t="s">
        <v>3754</v>
      </c>
      <c r="E7082" s="24">
        <v>0.70833333333333337</v>
      </c>
      <c r="F7082" s="24">
        <v>0.75</v>
      </c>
      <c r="G7082" s="25">
        <v>4.166666666666663E-2</v>
      </c>
      <c r="H7082" s="31" t="s">
        <v>3874</v>
      </c>
      <c r="I7082" s="23"/>
      <c r="J7082" s="31" t="s">
        <v>48</v>
      </c>
      <c r="K7082" s="23"/>
    </row>
    <row r="7083" spans="1:11">
      <c r="A7083" s="3">
        <v>45455</v>
      </c>
      <c r="B7083" s="30" t="s">
        <v>3871</v>
      </c>
      <c r="C7083" s="2" t="s">
        <v>3644</v>
      </c>
      <c r="D7083" s="2" t="s">
        <v>3755</v>
      </c>
      <c r="E7083" s="27">
        <v>0.75</v>
      </c>
      <c r="F7083" s="27">
        <v>0.79166666666666663</v>
      </c>
      <c r="G7083" s="25">
        <v>4.166666666666663E-2</v>
      </c>
      <c r="H7083" s="31" t="s">
        <v>3874</v>
      </c>
      <c r="I7083" s="2"/>
      <c r="J7083" s="31" t="s">
        <v>48</v>
      </c>
      <c r="K7083" s="2"/>
    </row>
    <row r="7084" spans="1:11">
      <c r="A7084" s="21">
        <v>45456</v>
      </c>
      <c r="B7084" s="30" t="s">
        <v>3872</v>
      </c>
      <c r="C7084" s="23" t="s">
        <v>443</v>
      </c>
      <c r="D7084" s="23" t="s">
        <v>1413</v>
      </c>
      <c r="E7084" s="24">
        <v>0.39583333333333331</v>
      </c>
      <c r="F7084" s="24">
        <v>0.40625</v>
      </c>
      <c r="G7084" s="25">
        <v>1.0416666666666685E-2</v>
      </c>
      <c r="H7084" s="31" t="s">
        <v>3867</v>
      </c>
      <c r="I7084" s="23"/>
      <c r="J7084" s="31" t="s">
        <v>34</v>
      </c>
      <c r="K7084" s="23"/>
    </row>
    <row r="7085" spans="1:11">
      <c r="A7085" s="3">
        <v>45456</v>
      </c>
      <c r="B7085" s="30" t="s">
        <v>3872</v>
      </c>
      <c r="C7085" s="2" t="s">
        <v>1600</v>
      </c>
      <c r="D7085" s="2" t="s">
        <v>3448</v>
      </c>
      <c r="E7085" s="27">
        <v>0.41666666666666669</v>
      </c>
      <c r="F7085" s="27">
        <v>0.44791666666666669</v>
      </c>
      <c r="G7085" s="25">
        <v>3.125E-2</v>
      </c>
      <c r="H7085" s="31" t="s">
        <v>3874</v>
      </c>
      <c r="I7085" s="2"/>
      <c r="J7085" s="31" t="s">
        <v>48</v>
      </c>
      <c r="K7085" s="2"/>
    </row>
    <row r="7086" spans="1:11">
      <c r="A7086" s="21">
        <v>45456</v>
      </c>
      <c r="B7086" s="30" t="s">
        <v>3872</v>
      </c>
      <c r="C7086" s="23" t="s">
        <v>1589</v>
      </c>
      <c r="D7086" s="23" t="s">
        <v>3756</v>
      </c>
      <c r="E7086" s="24">
        <v>0.44791666666666669</v>
      </c>
      <c r="F7086" s="24">
        <v>0.46875</v>
      </c>
      <c r="G7086" s="25">
        <v>2.0833333333333315E-2</v>
      </c>
      <c r="H7086" s="31" t="s">
        <v>3874</v>
      </c>
      <c r="I7086" s="23"/>
      <c r="J7086" s="31" t="s">
        <v>48</v>
      </c>
      <c r="K7086" s="23"/>
    </row>
    <row r="7087" spans="1:11">
      <c r="A7087" s="3">
        <v>45456</v>
      </c>
      <c r="B7087" s="30" t="s">
        <v>3872</v>
      </c>
      <c r="C7087" s="2" t="s">
        <v>3027</v>
      </c>
      <c r="D7087" s="2" t="s">
        <v>3757</v>
      </c>
      <c r="E7087" s="27">
        <v>0.46875</v>
      </c>
      <c r="F7087" s="27">
        <v>0.48958333333333331</v>
      </c>
      <c r="G7087" s="25">
        <v>2.0833333333333315E-2</v>
      </c>
      <c r="H7087" s="31" t="s">
        <v>3874</v>
      </c>
      <c r="I7087" s="2"/>
      <c r="J7087" s="31" t="s">
        <v>48</v>
      </c>
      <c r="K7087" s="2"/>
    </row>
    <row r="7088" spans="1:11">
      <c r="A7088" s="21">
        <v>45456</v>
      </c>
      <c r="B7088" s="30" t="s">
        <v>3872</v>
      </c>
      <c r="C7088" s="23" t="s">
        <v>1589</v>
      </c>
      <c r="D7088" s="23" t="s">
        <v>3758</v>
      </c>
      <c r="E7088" s="24">
        <v>0.54166666666666663</v>
      </c>
      <c r="F7088" s="24">
        <v>0.60416666666666663</v>
      </c>
      <c r="G7088" s="25">
        <v>6.25E-2</v>
      </c>
      <c r="H7088" s="31" t="s">
        <v>3874</v>
      </c>
      <c r="I7088" s="23"/>
      <c r="J7088" s="31" t="s">
        <v>48</v>
      </c>
      <c r="K7088" s="23"/>
    </row>
    <row r="7089" spans="1:11">
      <c r="A7089" s="3">
        <v>45456</v>
      </c>
      <c r="B7089" s="30" t="s">
        <v>3872</v>
      </c>
      <c r="C7089" s="2" t="s">
        <v>1639</v>
      </c>
      <c r="D7089" s="2" t="s">
        <v>2475</v>
      </c>
      <c r="E7089" s="27">
        <v>0.625</v>
      </c>
      <c r="F7089" s="27">
        <v>0.66666666666666663</v>
      </c>
      <c r="G7089" s="25">
        <v>4.166666666666663E-2</v>
      </c>
      <c r="H7089" s="31" t="s">
        <v>3874</v>
      </c>
      <c r="I7089" s="2"/>
      <c r="J7089" s="31" t="s">
        <v>48</v>
      </c>
      <c r="K7089" s="2"/>
    </row>
    <row r="7090" spans="1:11">
      <c r="A7090" s="21">
        <v>45456</v>
      </c>
      <c r="B7090" s="30" t="s">
        <v>3872</v>
      </c>
      <c r="C7090" s="23" t="s">
        <v>3644</v>
      </c>
      <c r="D7090" s="23" t="s">
        <v>1691</v>
      </c>
      <c r="E7090" s="24">
        <v>0.66666666666666663</v>
      </c>
      <c r="F7090" s="24">
        <v>0.6875</v>
      </c>
      <c r="G7090" s="25">
        <v>2.083333333333337E-2</v>
      </c>
      <c r="H7090" s="31" t="s">
        <v>3874</v>
      </c>
      <c r="I7090" s="23"/>
      <c r="J7090" s="31" t="s">
        <v>48</v>
      </c>
      <c r="K7090" s="23"/>
    </row>
    <row r="7091" spans="1:11">
      <c r="A7091" s="3">
        <v>45456</v>
      </c>
      <c r="B7091" s="30" t="s">
        <v>3872</v>
      </c>
      <c r="C7091" s="2" t="s">
        <v>1639</v>
      </c>
      <c r="D7091" s="2" t="s">
        <v>3759</v>
      </c>
      <c r="E7091" s="27">
        <v>0.70833333333333337</v>
      </c>
      <c r="F7091" s="27">
        <v>0.72916666666666663</v>
      </c>
      <c r="G7091" s="25">
        <v>2.0833333333333259E-2</v>
      </c>
      <c r="H7091" s="31" t="s">
        <v>3874</v>
      </c>
      <c r="I7091" s="2"/>
      <c r="J7091" s="31" t="s">
        <v>48</v>
      </c>
      <c r="K7091" s="2"/>
    </row>
    <row r="7092" spans="1:11">
      <c r="A7092" s="21">
        <v>45456</v>
      </c>
      <c r="B7092" s="30" t="s">
        <v>3872</v>
      </c>
      <c r="C7092" s="23" t="s">
        <v>1589</v>
      </c>
      <c r="D7092" s="23" t="s">
        <v>3760</v>
      </c>
      <c r="E7092" s="24">
        <v>0.72916666666666663</v>
      </c>
      <c r="F7092" s="24">
        <v>0.75</v>
      </c>
      <c r="G7092" s="25">
        <v>2.083333333333337E-2</v>
      </c>
      <c r="H7092" s="31" t="s">
        <v>3874</v>
      </c>
      <c r="I7092" s="23"/>
      <c r="J7092" s="31" t="s">
        <v>48</v>
      </c>
      <c r="K7092" s="23"/>
    </row>
    <row r="7093" spans="1:11">
      <c r="A7093" s="3">
        <v>45456</v>
      </c>
      <c r="B7093" s="30" t="s">
        <v>3872</v>
      </c>
      <c r="C7093" s="2" t="s">
        <v>746</v>
      </c>
      <c r="D7093" s="2" t="s">
        <v>3761</v>
      </c>
      <c r="E7093" s="27">
        <v>0.875</v>
      </c>
      <c r="F7093" s="27">
        <v>0.91666666666666663</v>
      </c>
      <c r="G7093" s="25">
        <v>4.166666666666663E-2</v>
      </c>
      <c r="H7093" s="31" t="s">
        <v>3874</v>
      </c>
      <c r="I7093" s="2"/>
      <c r="J7093" s="31" t="s">
        <v>48</v>
      </c>
      <c r="K7093" s="2"/>
    </row>
    <row r="7094" spans="1:11">
      <c r="A7094" s="21">
        <v>45457</v>
      </c>
      <c r="B7094" s="30" t="s">
        <v>3865</v>
      </c>
      <c r="C7094" s="23" t="s">
        <v>443</v>
      </c>
      <c r="D7094" s="23" t="s">
        <v>1413</v>
      </c>
      <c r="E7094" s="24">
        <v>0.39583333333333331</v>
      </c>
      <c r="F7094" s="24">
        <v>0.40625</v>
      </c>
      <c r="G7094" s="25">
        <v>1.0416666666666685E-2</v>
      </c>
      <c r="H7094" s="31" t="s">
        <v>3867</v>
      </c>
      <c r="I7094" s="23"/>
      <c r="J7094" s="31" t="s">
        <v>34</v>
      </c>
      <c r="K7094" s="23"/>
    </row>
    <row r="7095" spans="1:11">
      <c r="A7095" s="3">
        <v>45457</v>
      </c>
      <c r="B7095" s="30" t="s">
        <v>3865</v>
      </c>
      <c r="C7095" s="2" t="s">
        <v>746</v>
      </c>
      <c r="D7095" s="2" t="s">
        <v>3762</v>
      </c>
      <c r="E7095" s="27">
        <v>0.40625</v>
      </c>
      <c r="F7095" s="27">
        <v>0.41666666666666669</v>
      </c>
      <c r="G7095" s="25">
        <v>1.0416666666666685E-2</v>
      </c>
      <c r="H7095" s="31" t="s">
        <v>3874</v>
      </c>
      <c r="I7095" s="2"/>
      <c r="J7095" s="31" t="s">
        <v>48</v>
      </c>
      <c r="K7095" s="2"/>
    </row>
    <row r="7096" spans="1:11">
      <c r="A7096" s="21">
        <v>45457</v>
      </c>
      <c r="B7096" s="30" t="s">
        <v>3865</v>
      </c>
      <c r="C7096" s="23" t="s">
        <v>1589</v>
      </c>
      <c r="D7096" s="23" t="s">
        <v>3228</v>
      </c>
      <c r="E7096" s="24">
        <v>0.41666666666666669</v>
      </c>
      <c r="F7096" s="24">
        <v>0.4375</v>
      </c>
      <c r="G7096" s="25">
        <v>2.0833333333333315E-2</v>
      </c>
      <c r="H7096" s="31" t="s">
        <v>3874</v>
      </c>
      <c r="I7096" s="23"/>
      <c r="J7096" s="31" t="s">
        <v>48</v>
      </c>
      <c r="K7096" s="23"/>
    </row>
    <row r="7097" spans="1:11">
      <c r="A7097" s="3">
        <v>45457</v>
      </c>
      <c r="B7097" s="30" t="s">
        <v>3865</v>
      </c>
      <c r="C7097" s="2" t="s">
        <v>1639</v>
      </c>
      <c r="D7097" s="2" t="s">
        <v>2135</v>
      </c>
      <c r="E7097" s="27">
        <v>0.45833333333333331</v>
      </c>
      <c r="F7097" s="27">
        <v>0.5</v>
      </c>
      <c r="G7097" s="25">
        <v>4.1666666666666685E-2</v>
      </c>
      <c r="H7097" s="31" t="s">
        <v>3874</v>
      </c>
      <c r="I7097" s="2"/>
      <c r="J7097" s="31" t="s">
        <v>48</v>
      </c>
      <c r="K7097" s="2"/>
    </row>
    <row r="7098" spans="1:11">
      <c r="A7098" s="21">
        <v>45457</v>
      </c>
      <c r="B7098" s="30" t="s">
        <v>3865</v>
      </c>
      <c r="C7098" s="23" t="s">
        <v>1639</v>
      </c>
      <c r="D7098" s="23" t="s">
        <v>3763</v>
      </c>
      <c r="E7098" s="24">
        <v>0.54166666666666663</v>
      </c>
      <c r="F7098" s="24">
        <v>0.5625</v>
      </c>
      <c r="G7098" s="25">
        <v>2.083333333333337E-2</v>
      </c>
      <c r="H7098" s="31" t="s">
        <v>3874</v>
      </c>
      <c r="I7098" s="23"/>
      <c r="J7098" s="31" t="s">
        <v>48</v>
      </c>
      <c r="K7098" s="23"/>
    </row>
    <row r="7099" spans="1:11">
      <c r="A7099" s="3">
        <v>45457</v>
      </c>
      <c r="B7099" s="30" t="s">
        <v>3865</v>
      </c>
      <c r="C7099" s="2" t="s">
        <v>1589</v>
      </c>
      <c r="D7099" s="2" t="s">
        <v>3764</v>
      </c>
      <c r="E7099" s="27">
        <v>0.5625</v>
      </c>
      <c r="F7099" s="27">
        <v>0.58333333333333337</v>
      </c>
      <c r="G7099" s="25">
        <v>2.083333333333337E-2</v>
      </c>
      <c r="H7099" s="31" t="s">
        <v>3874</v>
      </c>
      <c r="I7099" s="2"/>
      <c r="J7099" s="31" t="s">
        <v>48</v>
      </c>
      <c r="K7099" s="2"/>
    </row>
    <row r="7100" spans="1:11">
      <c r="A7100" s="21">
        <v>45457</v>
      </c>
      <c r="B7100" s="30" t="s">
        <v>3865</v>
      </c>
      <c r="C7100" s="23" t="s">
        <v>1589</v>
      </c>
      <c r="D7100" s="23" t="s">
        <v>3765</v>
      </c>
      <c r="E7100" s="24">
        <v>0.58333333333333337</v>
      </c>
      <c r="F7100" s="24">
        <v>0.625</v>
      </c>
      <c r="G7100" s="25">
        <v>4.166666666666663E-2</v>
      </c>
      <c r="H7100" s="31" t="s">
        <v>3874</v>
      </c>
      <c r="I7100" s="23"/>
      <c r="J7100" s="31" t="s">
        <v>48</v>
      </c>
      <c r="K7100" s="23"/>
    </row>
    <row r="7101" spans="1:11">
      <c r="A7101" s="3">
        <v>45457</v>
      </c>
      <c r="B7101" s="30" t="s">
        <v>3865</v>
      </c>
      <c r="C7101" s="2" t="s">
        <v>449</v>
      </c>
      <c r="D7101" s="2" t="s">
        <v>448</v>
      </c>
      <c r="E7101" s="27">
        <v>0.625</v>
      </c>
      <c r="F7101" s="27">
        <v>0.66666666666666663</v>
      </c>
      <c r="G7101" s="25">
        <v>4.166666666666663E-2</v>
      </c>
      <c r="H7101" s="31" t="s">
        <v>3867</v>
      </c>
      <c r="I7101" s="2"/>
      <c r="J7101" s="31" t="s">
        <v>34</v>
      </c>
      <c r="K7101" s="2"/>
    </row>
    <row r="7102" spans="1:11">
      <c r="A7102" s="21">
        <v>45457</v>
      </c>
      <c r="B7102" s="30" t="s">
        <v>3865</v>
      </c>
      <c r="C7102" s="23" t="s">
        <v>3644</v>
      </c>
      <c r="D7102" s="23" t="s">
        <v>3714</v>
      </c>
      <c r="E7102" s="24">
        <v>0.66666666666666663</v>
      </c>
      <c r="F7102" s="24">
        <v>0.71875</v>
      </c>
      <c r="G7102" s="25">
        <v>5.208333333333337E-2</v>
      </c>
      <c r="H7102" s="31" t="s">
        <v>3874</v>
      </c>
      <c r="I7102" s="23"/>
      <c r="J7102" s="31" t="s">
        <v>48</v>
      </c>
      <c r="K7102" s="23"/>
    </row>
    <row r="7103" spans="1:11">
      <c r="A7103" s="3">
        <v>45457</v>
      </c>
      <c r="B7103" s="30" t="s">
        <v>3865</v>
      </c>
      <c r="C7103" s="2" t="s">
        <v>1639</v>
      </c>
      <c r="D7103" s="2" t="s">
        <v>3766</v>
      </c>
      <c r="E7103" s="27">
        <v>0.71875</v>
      </c>
      <c r="F7103" s="27">
        <v>0.72916666666666663</v>
      </c>
      <c r="G7103" s="25">
        <v>1.041666666666663E-2</v>
      </c>
      <c r="H7103" s="31" t="s">
        <v>3874</v>
      </c>
      <c r="I7103" s="2"/>
      <c r="J7103" s="31" t="s">
        <v>48</v>
      </c>
      <c r="K7103" s="2"/>
    </row>
    <row r="7104" spans="1:11">
      <c r="A7104" s="21">
        <v>45457</v>
      </c>
      <c r="B7104" s="30" t="s">
        <v>3865</v>
      </c>
      <c r="C7104" s="23" t="s">
        <v>443</v>
      </c>
      <c r="D7104" s="23" t="s">
        <v>2397</v>
      </c>
      <c r="E7104" s="24">
        <v>0.72916666666666663</v>
      </c>
      <c r="F7104" s="24">
        <v>0.75</v>
      </c>
      <c r="G7104" s="25">
        <v>2.083333333333337E-2</v>
      </c>
      <c r="H7104" s="31" t="s">
        <v>3867</v>
      </c>
      <c r="I7104" s="23"/>
      <c r="J7104" s="31" t="s">
        <v>34</v>
      </c>
      <c r="K7104" s="23"/>
    </row>
    <row r="7105" spans="1:11">
      <c r="A7105" s="3">
        <v>45460</v>
      </c>
      <c r="B7105" s="30" t="s">
        <v>3869</v>
      </c>
      <c r="C7105" s="2" t="s">
        <v>3644</v>
      </c>
      <c r="D7105" s="2" t="s">
        <v>1932</v>
      </c>
      <c r="E7105" s="27">
        <v>0.35416666666666669</v>
      </c>
      <c r="F7105" s="27">
        <v>0.42708333333333331</v>
      </c>
      <c r="G7105" s="25">
        <v>7.291666666666663E-2</v>
      </c>
      <c r="H7105" s="31" t="s">
        <v>3874</v>
      </c>
      <c r="I7105" s="2"/>
      <c r="J7105" s="31" t="s">
        <v>48</v>
      </c>
      <c r="K7105" s="2"/>
    </row>
    <row r="7106" spans="1:11">
      <c r="A7106" s="21">
        <v>45460</v>
      </c>
      <c r="B7106" s="30" t="s">
        <v>3869</v>
      </c>
      <c r="C7106" s="23" t="s">
        <v>3644</v>
      </c>
      <c r="D7106" s="23" t="s">
        <v>3767</v>
      </c>
      <c r="E7106" s="24">
        <v>0.42708333333333331</v>
      </c>
      <c r="F7106" s="24">
        <v>0.45833333333333331</v>
      </c>
      <c r="G7106" s="25">
        <v>3.125E-2</v>
      </c>
      <c r="H7106" s="31" t="s">
        <v>3874</v>
      </c>
      <c r="I7106" s="23"/>
      <c r="J7106" s="31" t="s">
        <v>48</v>
      </c>
      <c r="K7106" s="23"/>
    </row>
    <row r="7107" spans="1:11">
      <c r="A7107" s="3">
        <v>45460</v>
      </c>
      <c r="B7107" s="30" t="s">
        <v>3869</v>
      </c>
      <c r="C7107" s="2" t="s">
        <v>443</v>
      </c>
      <c r="D7107" s="2" t="s">
        <v>3884</v>
      </c>
      <c r="E7107" s="27">
        <v>0.45833333333333331</v>
      </c>
      <c r="F7107" s="27">
        <v>0.5</v>
      </c>
      <c r="G7107" s="25">
        <v>4.1666666666666685E-2</v>
      </c>
      <c r="H7107" s="31" t="s">
        <v>3867</v>
      </c>
      <c r="I7107" s="2"/>
      <c r="J7107" s="31" t="s">
        <v>34</v>
      </c>
      <c r="K7107" s="2"/>
    </row>
    <row r="7108" spans="1:11">
      <c r="A7108" s="21">
        <v>45460</v>
      </c>
      <c r="B7108" s="30" t="s">
        <v>3869</v>
      </c>
      <c r="C7108" s="23" t="s">
        <v>3644</v>
      </c>
      <c r="D7108" s="23" t="s">
        <v>2320</v>
      </c>
      <c r="E7108" s="24">
        <v>0.54166666666666663</v>
      </c>
      <c r="F7108" s="24">
        <v>0.5625</v>
      </c>
      <c r="G7108" s="25">
        <v>2.083333333333337E-2</v>
      </c>
      <c r="H7108" s="31" t="s">
        <v>3874</v>
      </c>
      <c r="I7108" s="23"/>
      <c r="J7108" s="31" t="s">
        <v>48</v>
      </c>
      <c r="K7108" s="23"/>
    </row>
    <row r="7109" spans="1:11">
      <c r="A7109" s="3">
        <v>45460</v>
      </c>
      <c r="B7109" s="30" t="s">
        <v>3869</v>
      </c>
      <c r="C7109" s="2" t="s">
        <v>1639</v>
      </c>
      <c r="D7109" s="2" t="s">
        <v>3768</v>
      </c>
      <c r="E7109" s="27">
        <v>0.5625</v>
      </c>
      <c r="F7109" s="27">
        <v>0.60416666666666663</v>
      </c>
      <c r="G7109" s="25">
        <v>4.166666666666663E-2</v>
      </c>
      <c r="H7109" s="31" t="s">
        <v>3874</v>
      </c>
      <c r="I7109" s="2"/>
      <c r="J7109" s="31" t="s">
        <v>48</v>
      </c>
      <c r="K7109" s="2"/>
    </row>
    <row r="7110" spans="1:11">
      <c r="A7110" s="21">
        <v>45460</v>
      </c>
      <c r="B7110" s="30" t="s">
        <v>3869</v>
      </c>
      <c r="C7110" s="23" t="s">
        <v>3644</v>
      </c>
      <c r="D7110" s="23" t="s">
        <v>3769</v>
      </c>
      <c r="E7110" s="24">
        <v>0.60416666666666663</v>
      </c>
      <c r="F7110" s="24">
        <v>0.66666666666666663</v>
      </c>
      <c r="G7110" s="25">
        <v>6.25E-2</v>
      </c>
      <c r="H7110" s="31" t="s">
        <v>3874</v>
      </c>
      <c r="I7110" s="23"/>
      <c r="J7110" s="31" t="s">
        <v>48</v>
      </c>
      <c r="K7110" s="23"/>
    </row>
    <row r="7111" spans="1:11">
      <c r="A7111" s="3">
        <v>45460</v>
      </c>
      <c r="B7111" s="30" t="s">
        <v>3869</v>
      </c>
      <c r="C7111" s="2" t="s">
        <v>746</v>
      </c>
      <c r="D7111" s="2" t="s">
        <v>3770</v>
      </c>
      <c r="E7111" s="27">
        <v>0.66666666666666663</v>
      </c>
      <c r="F7111" s="27">
        <v>0.70833333333333337</v>
      </c>
      <c r="G7111" s="25">
        <v>4.1666666666666741E-2</v>
      </c>
      <c r="H7111" s="31" t="s">
        <v>3874</v>
      </c>
      <c r="I7111" s="2"/>
      <c r="J7111" s="31" t="s">
        <v>48</v>
      </c>
      <c r="K7111" s="2"/>
    </row>
    <row r="7112" spans="1:11">
      <c r="A7112" s="21">
        <v>45460</v>
      </c>
      <c r="B7112" s="30" t="s">
        <v>3869</v>
      </c>
      <c r="C7112" s="23" t="s">
        <v>1589</v>
      </c>
      <c r="D7112" s="23" t="s">
        <v>3771</v>
      </c>
      <c r="E7112" s="24">
        <v>0.70833333333333337</v>
      </c>
      <c r="F7112" s="24">
        <v>0.75</v>
      </c>
      <c r="G7112" s="25">
        <v>4.166666666666663E-2</v>
      </c>
      <c r="H7112" s="31" t="s">
        <v>3874</v>
      </c>
      <c r="I7112" s="23"/>
      <c r="J7112" s="31" t="s">
        <v>48</v>
      </c>
      <c r="K7112" s="23"/>
    </row>
    <row r="7113" spans="1:11">
      <c r="A7113" s="3">
        <v>45460</v>
      </c>
      <c r="B7113" s="30" t="s">
        <v>3869</v>
      </c>
      <c r="C7113" s="2" t="s">
        <v>3644</v>
      </c>
      <c r="D7113" s="2" t="s">
        <v>3772</v>
      </c>
      <c r="E7113" s="27">
        <v>0.84375</v>
      </c>
      <c r="F7113" s="27">
        <v>0.88541666666666663</v>
      </c>
      <c r="G7113" s="25">
        <v>4.166666666666663E-2</v>
      </c>
      <c r="H7113" s="31" t="s">
        <v>3874</v>
      </c>
      <c r="I7113" s="2"/>
      <c r="J7113" s="31" t="s">
        <v>48</v>
      </c>
      <c r="K7113" s="2"/>
    </row>
    <row r="7114" spans="1:11">
      <c r="A7114" s="21">
        <v>45461</v>
      </c>
      <c r="B7114" s="30" t="s">
        <v>3870</v>
      </c>
      <c r="C7114" s="23" t="s">
        <v>746</v>
      </c>
      <c r="D7114" s="23" t="s">
        <v>3773</v>
      </c>
      <c r="E7114" s="24">
        <v>0.375</v>
      </c>
      <c r="F7114" s="24">
        <v>0.39583333333333331</v>
      </c>
      <c r="G7114" s="25">
        <v>2.0833333333333315E-2</v>
      </c>
      <c r="H7114" s="31" t="s">
        <v>3874</v>
      </c>
      <c r="I7114" s="23"/>
      <c r="J7114" s="31" t="s">
        <v>48</v>
      </c>
      <c r="K7114" s="23"/>
    </row>
    <row r="7115" spans="1:11">
      <c r="A7115" s="3">
        <v>45461</v>
      </c>
      <c r="B7115" s="30" t="s">
        <v>3870</v>
      </c>
      <c r="C7115" s="2" t="s">
        <v>443</v>
      </c>
      <c r="D7115" s="2" t="s">
        <v>1413</v>
      </c>
      <c r="E7115" s="27">
        <v>0.39583333333333331</v>
      </c>
      <c r="F7115" s="27">
        <v>0.40625</v>
      </c>
      <c r="G7115" s="25">
        <v>1.0416666666666685E-2</v>
      </c>
      <c r="H7115" s="31" t="s">
        <v>3867</v>
      </c>
      <c r="I7115" s="2"/>
      <c r="J7115" s="31" t="s">
        <v>34</v>
      </c>
      <c r="K7115" s="2"/>
    </row>
    <row r="7116" spans="1:11">
      <c r="A7116" s="21">
        <v>45461</v>
      </c>
      <c r="B7116" s="30" t="s">
        <v>3870</v>
      </c>
      <c r="C7116" s="23" t="s">
        <v>1589</v>
      </c>
      <c r="D7116" s="23" t="s">
        <v>3774</v>
      </c>
      <c r="E7116" s="24">
        <v>0.40625</v>
      </c>
      <c r="F7116" s="24">
        <v>0.41666666666666669</v>
      </c>
      <c r="G7116" s="25">
        <v>1.0416666666666685E-2</v>
      </c>
      <c r="H7116" s="31" t="s">
        <v>3874</v>
      </c>
      <c r="I7116" s="23"/>
      <c r="J7116" s="31" t="s">
        <v>48</v>
      </c>
      <c r="K7116" s="23"/>
    </row>
    <row r="7117" spans="1:11">
      <c r="A7117" s="3">
        <v>45461</v>
      </c>
      <c r="B7117" s="30" t="s">
        <v>3870</v>
      </c>
      <c r="C7117" s="2" t="s">
        <v>1639</v>
      </c>
      <c r="D7117" s="2" t="s">
        <v>2475</v>
      </c>
      <c r="E7117" s="27">
        <v>0.41666666666666669</v>
      </c>
      <c r="F7117" s="27">
        <v>0.4375</v>
      </c>
      <c r="G7117" s="25">
        <v>2.0833333333333315E-2</v>
      </c>
      <c r="H7117" s="31" t="s">
        <v>3874</v>
      </c>
      <c r="I7117" s="2"/>
      <c r="J7117" s="31" t="s">
        <v>48</v>
      </c>
      <c r="K7117" s="2"/>
    </row>
    <row r="7118" spans="1:11">
      <c r="A7118" s="21">
        <v>45461</v>
      </c>
      <c r="B7118" s="30" t="s">
        <v>3870</v>
      </c>
      <c r="C7118" s="23" t="s">
        <v>3644</v>
      </c>
      <c r="D7118" s="23" t="s">
        <v>3775</v>
      </c>
      <c r="E7118" s="24">
        <v>0.4375</v>
      </c>
      <c r="F7118" s="24">
        <v>0.45833333333333331</v>
      </c>
      <c r="G7118" s="25">
        <v>2.0833333333333315E-2</v>
      </c>
      <c r="H7118" s="31" t="s">
        <v>3874</v>
      </c>
      <c r="I7118" s="23"/>
      <c r="J7118" s="31" t="s">
        <v>48</v>
      </c>
      <c r="K7118" s="23"/>
    </row>
    <row r="7119" spans="1:11">
      <c r="A7119" s="3">
        <v>45461</v>
      </c>
      <c r="B7119" s="30" t="s">
        <v>3870</v>
      </c>
      <c r="C7119" s="2" t="s">
        <v>1589</v>
      </c>
      <c r="D7119" s="2" t="s">
        <v>3776</v>
      </c>
      <c r="E7119" s="27">
        <v>0.45833333333333331</v>
      </c>
      <c r="F7119" s="27">
        <v>0.47916666666666669</v>
      </c>
      <c r="G7119" s="25">
        <v>2.083333333333337E-2</v>
      </c>
      <c r="H7119" s="31" t="s">
        <v>3874</v>
      </c>
      <c r="I7119" s="2"/>
      <c r="J7119" s="31" t="s">
        <v>48</v>
      </c>
      <c r="K7119" s="2"/>
    </row>
    <row r="7120" spans="1:11">
      <c r="A7120" s="21">
        <v>45461</v>
      </c>
      <c r="B7120" s="30" t="s">
        <v>3870</v>
      </c>
      <c r="C7120" s="23" t="s">
        <v>3644</v>
      </c>
      <c r="D7120" s="23" t="s">
        <v>3777</v>
      </c>
      <c r="E7120" s="24">
        <v>0.47916666666666669</v>
      </c>
      <c r="F7120" s="24">
        <v>0.5</v>
      </c>
      <c r="G7120" s="25">
        <v>2.0833333333333315E-2</v>
      </c>
      <c r="H7120" s="31" t="s">
        <v>3874</v>
      </c>
      <c r="I7120" s="23"/>
      <c r="J7120" s="31" t="s">
        <v>48</v>
      </c>
      <c r="K7120" s="23"/>
    </row>
    <row r="7121" spans="1:11">
      <c r="A7121" s="3">
        <v>45461</v>
      </c>
      <c r="B7121" s="30" t="s">
        <v>3870</v>
      </c>
      <c r="C7121" s="2" t="s">
        <v>3644</v>
      </c>
      <c r="D7121" s="2" t="s">
        <v>3777</v>
      </c>
      <c r="E7121" s="27">
        <v>0.54166666666666663</v>
      </c>
      <c r="F7121" s="27">
        <v>0.5625</v>
      </c>
      <c r="G7121" s="25">
        <v>2.083333333333337E-2</v>
      </c>
      <c r="H7121" s="31" t="s">
        <v>3874</v>
      </c>
      <c r="I7121" s="2"/>
      <c r="J7121" s="31" t="s">
        <v>48</v>
      </c>
      <c r="K7121" s="2"/>
    </row>
    <row r="7122" spans="1:11">
      <c r="A7122" s="21">
        <v>45461</v>
      </c>
      <c r="B7122" s="30" t="s">
        <v>3870</v>
      </c>
      <c r="C7122" s="23" t="s">
        <v>3644</v>
      </c>
      <c r="D7122" s="23" t="s">
        <v>3778</v>
      </c>
      <c r="E7122" s="24">
        <v>0.5625</v>
      </c>
      <c r="F7122" s="24">
        <v>0.625</v>
      </c>
      <c r="G7122" s="25">
        <v>6.25E-2</v>
      </c>
      <c r="H7122" s="31" t="s">
        <v>3874</v>
      </c>
      <c r="I7122" s="23"/>
      <c r="J7122" s="31" t="s">
        <v>48</v>
      </c>
      <c r="K7122" s="23"/>
    </row>
    <row r="7123" spans="1:11">
      <c r="A7123" s="3">
        <v>45461</v>
      </c>
      <c r="B7123" s="30" t="s">
        <v>3870</v>
      </c>
      <c r="C7123" s="2" t="s">
        <v>1639</v>
      </c>
      <c r="D7123" s="2" t="s">
        <v>2259</v>
      </c>
      <c r="E7123" s="27">
        <v>0.625</v>
      </c>
      <c r="F7123" s="27">
        <v>0.64583333333333337</v>
      </c>
      <c r="G7123" s="25">
        <v>2.083333333333337E-2</v>
      </c>
      <c r="H7123" s="31" t="s">
        <v>3874</v>
      </c>
      <c r="I7123" s="2"/>
      <c r="J7123" s="31" t="s">
        <v>48</v>
      </c>
      <c r="K7123" s="2"/>
    </row>
    <row r="7124" spans="1:11">
      <c r="A7124" s="21">
        <v>45461</v>
      </c>
      <c r="B7124" s="30" t="s">
        <v>3870</v>
      </c>
      <c r="C7124" s="23" t="s">
        <v>3644</v>
      </c>
      <c r="D7124" s="23" t="s">
        <v>3778</v>
      </c>
      <c r="E7124" s="24">
        <v>0.64583333333333337</v>
      </c>
      <c r="F7124" s="24">
        <v>0.66666666666666663</v>
      </c>
      <c r="G7124" s="25">
        <v>2.0833333333333259E-2</v>
      </c>
      <c r="H7124" s="31" t="s">
        <v>3874</v>
      </c>
      <c r="I7124" s="23"/>
      <c r="J7124" s="31" t="s">
        <v>48</v>
      </c>
      <c r="K7124" s="23"/>
    </row>
    <row r="7125" spans="1:11">
      <c r="A7125" s="3">
        <v>45461</v>
      </c>
      <c r="B7125" s="30" t="s">
        <v>3870</v>
      </c>
      <c r="C7125" s="2" t="s">
        <v>443</v>
      </c>
      <c r="D7125" s="2" t="s">
        <v>3779</v>
      </c>
      <c r="E7125" s="27">
        <v>0.66666666666666663</v>
      </c>
      <c r="F7125" s="27">
        <v>0.69791666666666663</v>
      </c>
      <c r="G7125" s="25">
        <v>3.125E-2</v>
      </c>
      <c r="H7125" s="31" t="s">
        <v>3867</v>
      </c>
      <c r="I7125" s="2"/>
      <c r="J7125" s="31" t="s">
        <v>34</v>
      </c>
      <c r="K7125" s="2"/>
    </row>
    <row r="7126" spans="1:11">
      <c r="A7126" s="21">
        <v>45461</v>
      </c>
      <c r="B7126" s="30" t="s">
        <v>3870</v>
      </c>
      <c r="C7126" s="23" t="s">
        <v>1589</v>
      </c>
      <c r="D7126" s="23" t="s">
        <v>3780</v>
      </c>
      <c r="E7126" s="24">
        <v>0.69791666666666663</v>
      </c>
      <c r="F7126" s="24">
        <v>0.75</v>
      </c>
      <c r="G7126" s="25">
        <v>5.208333333333337E-2</v>
      </c>
      <c r="H7126" s="31" t="s">
        <v>3874</v>
      </c>
      <c r="I7126" s="23"/>
      <c r="J7126" s="31" t="s">
        <v>48</v>
      </c>
      <c r="K7126" s="23"/>
    </row>
    <row r="7127" spans="1:11">
      <c r="A7127" s="3">
        <v>45462</v>
      </c>
      <c r="B7127" s="30" t="s">
        <v>3871</v>
      </c>
      <c r="C7127" s="2" t="s">
        <v>443</v>
      </c>
      <c r="D7127" s="2" t="s">
        <v>1413</v>
      </c>
      <c r="E7127" s="27">
        <v>0.39583333333333331</v>
      </c>
      <c r="F7127" s="27">
        <v>0.40625</v>
      </c>
      <c r="G7127" s="25">
        <v>1.0416666666666685E-2</v>
      </c>
      <c r="H7127" s="31" t="s">
        <v>3867</v>
      </c>
      <c r="I7127" s="2"/>
      <c r="J7127" s="31" t="s">
        <v>34</v>
      </c>
      <c r="K7127" s="2"/>
    </row>
    <row r="7128" spans="1:11">
      <c r="A7128" s="21">
        <v>45462</v>
      </c>
      <c r="B7128" s="30" t="s">
        <v>3871</v>
      </c>
      <c r="C7128" s="23" t="s">
        <v>3644</v>
      </c>
      <c r="D7128" s="23" t="s">
        <v>3781</v>
      </c>
      <c r="E7128" s="24">
        <v>0.40625</v>
      </c>
      <c r="F7128" s="24">
        <v>0.42708333333333331</v>
      </c>
      <c r="G7128" s="25">
        <v>2.0833333333333315E-2</v>
      </c>
      <c r="H7128" s="31" t="s">
        <v>3874</v>
      </c>
      <c r="I7128" s="23"/>
      <c r="J7128" s="31" t="s">
        <v>48</v>
      </c>
      <c r="K7128" s="23"/>
    </row>
    <row r="7129" spans="1:11">
      <c r="A7129" s="3">
        <v>45462</v>
      </c>
      <c r="B7129" s="30" t="s">
        <v>3871</v>
      </c>
      <c r="C7129" s="2" t="s">
        <v>3644</v>
      </c>
      <c r="D7129" s="2" t="s">
        <v>3782</v>
      </c>
      <c r="E7129" s="27">
        <v>0.42708333333333331</v>
      </c>
      <c r="F7129" s="27">
        <v>0.5</v>
      </c>
      <c r="G7129" s="25">
        <v>7.2916666666666685E-2</v>
      </c>
      <c r="H7129" s="31" t="s">
        <v>3874</v>
      </c>
      <c r="I7129" s="2"/>
      <c r="J7129" s="31" t="s">
        <v>48</v>
      </c>
      <c r="K7129" s="2"/>
    </row>
    <row r="7130" spans="1:11">
      <c r="A7130" s="21">
        <v>45462</v>
      </c>
      <c r="B7130" s="30" t="s">
        <v>3871</v>
      </c>
      <c r="C7130" s="23" t="s">
        <v>1639</v>
      </c>
      <c r="D7130" s="23" t="s">
        <v>3783</v>
      </c>
      <c r="E7130" s="24">
        <v>0.54166666666666663</v>
      </c>
      <c r="F7130" s="24">
        <v>0.625</v>
      </c>
      <c r="G7130" s="25">
        <v>8.333333333333337E-2</v>
      </c>
      <c r="H7130" s="31" t="s">
        <v>3874</v>
      </c>
      <c r="I7130" s="23" t="s">
        <v>3784</v>
      </c>
      <c r="J7130" s="31" t="s">
        <v>48</v>
      </c>
      <c r="K7130" s="23"/>
    </row>
    <row r="7131" spans="1:11">
      <c r="A7131" s="3">
        <v>45462</v>
      </c>
      <c r="B7131" s="30" t="s">
        <v>3871</v>
      </c>
      <c r="C7131" s="2" t="s">
        <v>1589</v>
      </c>
      <c r="D7131" s="2" t="s">
        <v>3638</v>
      </c>
      <c r="E7131" s="27">
        <v>0.625</v>
      </c>
      <c r="F7131" s="27">
        <v>0.64583333333333337</v>
      </c>
      <c r="G7131" s="25">
        <v>2.083333333333337E-2</v>
      </c>
      <c r="H7131" s="31" t="s">
        <v>3874</v>
      </c>
      <c r="I7131" s="2"/>
      <c r="J7131" s="31" t="s">
        <v>48</v>
      </c>
      <c r="K7131" s="2"/>
    </row>
    <row r="7132" spans="1:11">
      <c r="A7132" s="21">
        <v>45462</v>
      </c>
      <c r="B7132" s="30" t="s">
        <v>3871</v>
      </c>
      <c r="C7132" s="23" t="s">
        <v>1589</v>
      </c>
      <c r="D7132" s="23" t="s">
        <v>3785</v>
      </c>
      <c r="E7132" s="24">
        <v>0.65625</v>
      </c>
      <c r="F7132" s="24">
        <v>0.67708333333333337</v>
      </c>
      <c r="G7132" s="25">
        <v>2.083333333333337E-2</v>
      </c>
      <c r="H7132" s="31" t="s">
        <v>3874</v>
      </c>
      <c r="I7132" s="23"/>
      <c r="J7132" s="31" t="s">
        <v>48</v>
      </c>
      <c r="K7132" s="23"/>
    </row>
    <row r="7133" spans="1:11">
      <c r="A7133" s="3">
        <v>45462</v>
      </c>
      <c r="B7133" s="30" t="s">
        <v>3871</v>
      </c>
      <c r="C7133" s="2" t="s">
        <v>3644</v>
      </c>
      <c r="D7133" s="2" t="s">
        <v>3786</v>
      </c>
      <c r="E7133" s="27">
        <v>0.67708333333333337</v>
      </c>
      <c r="F7133" s="27">
        <v>0.6875</v>
      </c>
      <c r="G7133" s="25">
        <v>1.041666666666663E-2</v>
      </c>
      <c r="H7133" s="31" t="s">
        <v>3874</v>
      </c>
      <c r="I7133" s="2"/>
      <c r="J7133" s="31" t="s">
        <v>48</v>
      </c>
      <c r="K7133" s="2"/>
    </row>
    <row r="7134" spans="1:11">
      <c r="A7134" s="21">
        <v>45462</v>
      </c>
      <c r="B7134" s="30" t="s">
        <v>3871</v>
      </c>
      <c r="C7134" s="23" t="s">
        <v>2670</v>
      </c>
      <c r="D7134" s="23" t="s">
        <v>3787</v>
      </c>
      <c r="E7134" s="24">
        <v>0.6875</v>
      </c>
      <c r="F7134" s="24">
        <v>0.70833333333333337</v>
      </c>
      <c r="G7134" s="25">
        <v>2.083333333333337E-2</v>
      </c>
      <c r="H7134" s="31" t="s">
        <v>3874</v>
      </c>
      <c r="I7134" s="23" t="s">
        <v>3788</v>
      </c>
      <c r="J7134" s="31" t="s">
        <v>48</v>
      </c>
      <c r="K7134" s="23"/>
    </row>
    <row r="7135" spans="1:11">
      <c r="A7135" s="3">
        <v>45462</v>
      </c>
      <c r="B7135" s="30" t="s">
        <v>3871</v>
      </c>
      <c r="C7135" s="2" t="s">
        <v>509</v>
      </c>
      <c r="D7135" s="2" t="s">
        <v>3789</v>
      </c>
      <c r="E7135" s="27">
        <v>0.70833333333333337</v>
      </c>
      <c r="F7135" s="27">
        <v>0.75</v>
      </c>
      <c r="G7135" s="25">
        <v>4.166666666666663E-2</v>
      </c>
      <c r="H7135" s="31" t="s">
        <v>3866</v>
      </c>
      <c r="I7135" s="2"/>
      <c r="J7135" s="31" t="s">
        <v>39</v>
      </c>
      <c r="K7135" s="2"/>
    </row>
    <row r="7136" spans="1:11">
      <c r="A7136" s="21">
        <v>45462</v>
      </c>
      <c r="B7136" s="30" t="s">
        <v>3871</v>
      </c>
      <c r="C7136" s="23" t="s">
        <v>509</v>
      </c>
      <c r="D7136" s="23" t="s">
        <v>3790</v>
      </c>
      <c r="E7136" s="24">
        <v>0.8125</v>
      </c>
      <c r="F7136" s="24">
        <v>0.83333333333333337</v>
      </c>
      <c r="G7136" s="25">
        <v>2.083333333333337E-2</v>
      </c>
      <c r="H7136" s="31" t="s">
        <v>3866</v>
      </c>
      <c r="I7136" s="43" t="s">
        <v>3990</v>
      </c>
      <c r="J7136" s="31" t="s">
        <v>39</v>
      </c>
      <c r="K7136" s="23"/>
    </row>
    <row r="7137" spans="1:11">
      <c r="A7137" s="3">
        <v>45462</v>
      </c>
      <c r="B7137" s="30" t="s">
        <v>3871</v>
      </c>
      <c r="C7137" s="2" t="s">
        <v>1052</v>
      </c>
      <c r="D7137" s="2" t="s">
        <v>3791</v>
      </c>
      <c r="E7137" s="27">
        <v>0.83333333333333337</v>
      </c>
      <c r="F7137" s="27">
        <v>0.84375</v>
      </c>
      <c r="G7137" s="25">
        <v>1.041666666666663E-2</v>
      </c>
      <c r="H7137" s="31" t="s">
        <v>3866</v>
      </c>
      <c r="I7137" s="2"/>
      <c r="J7137" s="31" t="s">
        <v>54</v>
      </c>
      <c r="K7137" s="2"/>
    </row>
    <row r="7138" spans="1:11">
      <c r="A7138" s="21">
        <v>45463</v>
      </c>
      <c r="B7138" s="30" t="s">
        <v>3872</v>
      </c>
      <c r="C7138" s="23" t="s">
        <v>3644</v>
      </c>
      <c r="D7138" s="23" t="s">
        <v>3792</v>
      </c>
      <c r="E7138" s="24">
        <v>0.38541666666666669</v>
      </c>
      <c r="F7138" s="24">
        <v>0.39583333333333331</v>
      </c>
      <c r="G7138" s="25">
        <v>1.041666666666663E-2</v>
      </c>
      <c r="H7138" s="31" t="s">
        <v>3874</v>
      </c>
      <c r="I7138" s="23"/>
      <c r="J7138" s="31" t="s">
        <v>48</v>
      </c>
      <c r="K7138" s="23"/>
    </row>
    <row r="7139" spans="1:11">
      <c r="A7139" s="3">
        <v>45463</v>
      </c>
      <c r="B7139" s="30" t="s">
        <v>3872</v>
      </c>
      <c r="C7139" s="2" t="s">
        <v>443</v>
      </c>
      <c r="D7139" s="2" t="s">
        <v>1413</v>
      </c>
      <c r="E7139" s="27">
        <v>0.39583333333333331</v>
      </c>
      <c r="F7139" s="27">
        <v>0.40625</v>
      </c>
      <c r="G7139" s="25">
        <v>1.0416666666666685E-2</v>
      </c>
      <c r="H7139" s="31" t="s">
        <v>3867</v>
      </c>
      <c r="I7139" s="2"/>
      <c r="J7139" s="31" t="s">
        <v>34</v>
      </c>
      <c r="K7139" s="2"/>
    </row>
    <row r="7140" spans="1:11">
      <c r="A7140" s="21">
        <v>45463</v>
      </c>
      <c r="B7140" s="30" t="s">
        <v>3872</v>
      </c>
      <c r="C7140" s="23" t="s">
        <v>3644</v>
      </c>
      <c r="D7140" s="23" t="s">
        <v>3793</v>
      </c>
      <c r="E7140" s="24">
        <v>0.40625</v>
      </c>
      <c r="F7140" s="24">
        <v>0.41666666666666669</v>
      </c>
      <c r="G7140" s="25">
        <v>1.0416666666666685E-2</v>
      </c>
      <c r="H7140" s="31" t="s">
        <v>3874</v>
      </c>
      <c r="I7140" s="23"/>
      <c r="J7140" s="31" t="s">
        <v>48</v>
      </c>
      <c r="K7140" s="23"/>
    </row>
    <row r="7141" spans="1:11">
      <c r="A7141" s="3">
        <v>45463</v>
      </c>
      <c r="B7141" s="30" t="s">
        <v>3872</v>
      </c>
      <c r="C7141" s="2" t="s">
        <v>746</v>
      </c>
      <c r="D7141" s="2" t="s">
        <v>3794</v>
      </c>
      <c r="E7141" s="27">
        <v>0.41666666666666669</v>
      </c>
      <c r="F7141" s="27">
        <v>0.4375</v>
      </c>
      <c r="G7141" s="25">
        <v>2.0833333333333315E-2</v>
      </c>
      <c r="H7141" s="31" t="s">
        <v>3874</v>
      </c>
      <c r="I7141" s="2"/>
      <c r="J7141" s="31" t="s">
        <v>48</v>
      </c>
      <c r="K7141" s="2"/>
    </row>
    <row r="7142" spans="1:11">
      <c r="A7142" s="21">
        <v>45463</v>
      </c>
      <c r="B7142" s="30" t="s">
        <v>3872</v>
      </c>
      <c r="C7142" s="23" t="s">
        <v>1600</v>
      </c>
      <c r="D7142" s="23" t="s">
        <v>3795</v>
      </c>
      <c r="E7142" s="24">
        <v>0.4375</v>
      </c>
      <c r="F7142" s="24">
        <v>0.46875</v>
      </c>
      <c r="G7142" s="25">
        <v>3.125E-2</v>
      </c>
      <c r="H7142" s="31" t="s">
        <v>3874</v>
      </c>
      <c r="I7142" s="23"/>
      <c r="J7142" s="31" t="s">
        <v>48</v>
      </c>
      <c r="K7142" s="23"/>
    </row>
    <row r="7143" spans="1:11">
      <c r="A7143" s="3">
        <v>45463</v>
      </c>
      <c r="B7143" s="30" t="s">
        <v>3872</v>
      </c>
      <c r="C7143" s="2" t="s">
        <v>1589</v>
      </c>
      <c r="D7143" s="2" t="s">
        <v>3796</v>
      </c>
      <c r="E7143" s="27">
        <v>0.54166666666666663</v>
      </c>
      <c r="F7143" s="27">
        <v>0.5625</v>
      </c>
      <c r="G7143" s="25">
        <v>2.083333333333337E-2</v>
      </c>
      <c r="H7143" s="31" t="s">
        <v>3874</v>
      </c>
      <c r="I7143" s="2"/>
      <c r="J7143" s="31" t="s">
        <v>48</v>
      </c>
      <c r="K7143" s="2"/>
    </row>
    <row r="7144" spans="1:11">
      <c r="A7144" s="21">
        <v>45463</v>
      </c>
      <c r="B7144" s="30" t="s">
        <v>3872</v>
      </c>
      <c r="C7144" s="23" t="s">
        <v>3644</v>
      </c>
      <c r="D7144" s="23" t="s">
        <v>3797</v>
      </c>
      <c r="E7144" s="24">
        <v>0.5625</v>
      </c>
      <c r="F7144" s="24">
        <v>0.58333333333333337</v>
      </c>
      <c r="G7144" s="25">
        <v>2.083333333333337E-2</v>
      </c>
      <c r="H7144" s="31" t="s">
        <v>3874</v>
      </c>
      <c r="I7144" s="23"/>
      <c r="J7144" s="31" t="s">
        <v>48</v>
      </c>
      <c r="K7144" s="23"/>
    </row>
    <row r="7145" spans="1:11">
      <c r="A7145" s="3">
        <v>45463</v>
      </c>
      <c r="B7145" s="30" t="s">
        <v>3872</v>
      </c>
      <c r="C7145" s="2" t="s">
        <v>1639</v>
      </c>
      <c r="D7145" s="2" t="s">
        <v>2475</v>
      </c>
      <c r="E7145" s="27">
        <v>0.625</v>
      </c>
      <c r="F7145" s="27">
        <v>0.66666666666666663</v>
      </c>
      <c r="G7145" s="25">
        <v>4.166666666666663E-2</v>
      </c>
      <c r="H7145" s="31" t="s">
        <v>3874</v>
      </c>
      <c r="I7145" s="2"/>
      <c r="J7145" s="31" t="s">
        <v>48</v>
      </c>
      <c r="K7145" s="2"/>
    </row>
    <row r="7146" spans="1:11">
      <c r="A7146" s="21">
        <v>45463</v>
      </c>
      <c r="B7146" s="30" t="s">
        <v>3872</v>
      </c>
      <c r="C7146" s="23" t="s">
        <v>3644</v>
      </c>
      <c r="D7146" s="23" t="s">
        <v>3797</v>
      </c>
      <c r="E7146" s="24">
        <v>0.66666666666666663</v>
      </c>
      <c r="F7146" s="24">
        <v>0.70833333333333337</v>
      </c>
      <c r="G7146" s="25">
        <v>4.1666666666666741E-2</v>
      </c>
      <c r="H7146" s="31" t="s">
        <v>3874</v>
      </c>
      <c r="I7146" s="23"/>
      <c r="J7146" s="31" t="s">
        <v>48</v>
      </c>
      <c r="K7146" s="23"/>
    </row>
    <row r="7147" spans="1:11">
      <c r="A7147" s="3">
        <v>45463</v>
      </c>
      <c r="B7147" s="30" t="s">
        <v>3872</v>
      </c>
      <c r="C7147" s="2" t="s">
        <v>509</v>
      </c>
      <c r="D7147" s="2" t="s">
        <v>3991</v>
      </c>
      <c r="E7147" s="27">
        <v>0.70833333333333337</v>
      </c>
      <c r="F7147" s="27">
        <v>0.75</v>
      </c>
      <c r="G7147" s="25">
        <v>4.166666666666663E-2</v>
      </c>
      <c r="H7147" s="31" t="s">
        <v>3866</v>
      </c>
      <c r="I7147" s="2"/>
      <c r="J7147" s="31" t="s">
        <v>39</v>
      </c>
      <c r="K7147" s="2"/>
    </row>
    <row r="7148" spans="1:11">
      <c r="A7148" s="21">
        <v>45463</v>
      </c>
      <c r="B7148" s="30" t="s">
        <v>3872</v>
      </c>
      <c r="C7148" s="23" t="s">
        <v>1589</v>
      </c>
      <c r="D7148" s="23" t="s">
        <v>3798</v>
      </c>
      <c r="E7148" s="24">
        <v>0.83333333333333337</v>
      </c>
      <c r="F7148" s="24">
        <v>0.84375</v>
      </c>
      <c r="G7148" s="25">
        <v>1.041666666666663E-2</v>
      </c>
      <c r="H7148" s="31" t="s">
        <v>3874</v>
      </c>
      <c r="I7148" s="23"/>
      <c r="J7148" s="31" t="s">
        <v>48</v>
      </c>
      <c r="K7148" s="23"/>
    </row>
    <row r="7149" spans="1:11">
      <c r="A7149" s="3">
        <v>45464</v>
      </c>
      <c r="B7149" s="30" t="s">
        <v>3865</v>
      </c>
      <c r="C7149" s="2" t="s">
        <v>443</v>
      </c>
      <c r="D7149" s="2" t="s">
        <v>1413</v>
      </c>
      <c r="E7149" s="27">
        <v>0.39583333333333331</v>
      </c>
      <c r="F7149" s="27">
        <v>0.40625</v>
      </c>
      <c r="G7149" s="25">
        <v>1.0416666666666685E-2</v>
      </c>
      <c r="H7149" s="31" t="s">
        <v>3867</v>
      </c>
      <c r="I7149" s="2"/>
      <c r="J7149" s="31" t="s">
        <v>34</v>
      </c>
      <c r="K7149" s="2"/>
    </row>
    <row r="7150" spans="1:11">
      <c r="A7150" s="21">
        <v>45464</v>
      </c>
      <c r="B7150" s="30" t="s">
        <v>3865</v>
      </c>
      <c r="C7150" s="23" t="s">
        <v>3644</v>
      </c>
      <c r="D7150" s="23" t="s">
        <v>3799</v>
      </c>
      <c r="E7150" s="24">
        <v>0.40625</v>
      </c>
      <c r="F7150" s="24">
        <v>0.41666666666666669</v>
      </c>
      <c r="G7150" s="25">
        <v>1.0416666666666685E-2</v>
      </c>
      <c r="H7150" s="31" t="s">
        <v>3874</v>
      </c>
      <c r="I7150" s="23"/>
      <c r="J7150" s="31" t="s">
        <v>48</v>
      </c>
      <c r="K7150" s="23"/>
    </row>
    <row r="7151" spans="1:11">
      <c r="A7151" s="3">
        <v>45464</v>
      </c>
      <c r="B7151" s="30" t="s">
        <v>3865</v>
      </c>
      <c r="C7151" s="2" t="s">
        <v>746</v>
      </c>
      <c r="D7151" s="2" t="s">
        <v>3800</v>
      </c>
      <c r="E7151" s="27">
        <v>0.41666666666666669</v>
      </c>
      <c r="F7151" s="27">
        <v>0.4375</v>
      </c>
      <c r="G7151" s="25">
        <v>2.0833333333333315E-2</v>
      </c>
      <c r="H7151" s="31" t="s">
        <v>3874</v>
      </c>
      <c r="I7151" s="2"/>
      <c r="J7151" s="31" t="s">
        <v>48</v>
      </c>
      <c r="K7151" s="2"/>
    </row>
    <row r="7152" spans="1:11">
      <c r="A7152" s="21">
        <v>45464</v>
      </c>
      <c r="B7152" s="30" t="s">
        <v>3865</v>
      </c>
      <c r="C7152" s="23" t="s">
        <v>1639</v>
      </c>
      <c r="D7152" s="23" t="s">
        <v>2135</v>
      </c>
      <c r="E7152" s="24">
        <v>0.45833333333333331</v>
      </c>
      <c r="F7152" s="24">
        <v>0.5</v>
      </c>
      <c r="G7152" s="25">
        <v>4.1666666666666685E-2</v>
      </c>
      <c r="H7152" s="31" t="s">
        <v>3874</v>
      </c>
      <c r="I7152" s="23"/>
      <c r="J7152" s="31" t="s">
        <v>48</v>
      </c>
      <c r="K7152" s="23"/>
    </row>
    <row r="7153" spans="1:11">
      <c r="A7153" s="3">
        <v>45464</v>
      </c>
      <c r="B7153" s="30" t="s">
        <v>3865</v>
      </c>
      <c r="C7153" s="2" t="s">
        <v>1639</v>
      </c>
      <c r="D7153" s="2" t="s">
        <v>3783</v>
      </c>
      <c r="E7153" s="27">
        <v>0.58333333333333337</v>
      </c>
      <c r="F7153" s="27">
        <v>0.625</v>
      </c>
      <c r="G7153" s="25">
        <v>4.166666666666663E-2</v>
      </c>
      <c r="H7153" s="31" t="s">
        <v>3874</v>
      </c>
      <c r="I7153" s="2"/>
      <c r="J7153" s="31" t="s">
        <v>48</v>
      </c>
      <c r="K7153" s="2"/>
    </row>
    <row r="7154" spans="1:11">
      <c r="A7154" s="21">
        <v>45464</v>
      </c>
      <c r="B7154" s="30" t="s">
        <v>3865</v>
      </c>
      <c r="C7154" s="23" t="s">
        <v>1589</v>
      </c>
      <c r="D7154" s="23" t="s">
        <v>3351</v>
      </c>
      <c r="E7154" s="24">
        <v>0.625</v>
      </c>
      <c r="F7154" s="24">
        <v>0.70833333333333337</v>
      </c>
      <c r="G7154" s="25">
        <v>8.333333333333337E-2</v>
      </c>
      <c r="H7154" s="31" t="s">
        <v>3874</v>
      </c>
      <c r="I7154" s="23"/>
      <c r="J7154" s="31" t="s">
        <v>48</v>
      </c>
      <c r="K7154" s="23"/>
    </row>
    <row r="7155" spans="1:11">
      <c r="A7155" s="3">
        <v>45465</v>
      </c>
      <c r="B7155" s="30" t="s">
        <v>3868</v>
      </c>
      <c r="C7155" s="2" t="s">
        <v>4649</v>
      </c>
      <c r="D7155" s="2" t="s">
        <v>333</v>
      </c>
      <c r="E7155" s="27">
        <v>0.61111111111111105</v>
      </c>
      <c r="F7155" s="27">
        <v>0.69791666666666663</v>
      </c>
      <c r="G7155" s="25">
        <v>8.680555555555558E-2</v>
      </c>
      <c r="H7155" s="31" t="s">
        <v>3866</v>
      </c>
      <c r="I7155" s="2"/>
      <c r="J7155" s="31" t="s">
        <v>54</v>
      </c>
      <c r="K7155" s="2"/>
    </row>
    <row r="7156" spans="1:11">
      <c r="A7156" s="21">
        <v>45466</v>
      </c>
      <c r="B7156" s="30" t="s">
        <v>3873</v>
      </c>
      <c r="C7156" s="23" t="s">
        <v>2670</v>
      </c>
      <c r="D7156" s="23" t="s">
        <v>3801</v>
      </c>
      <c r="E7156" s="24">
        <v>0.41666666666666669</v>
      </c>
      <c r="F7156" s="24">
        <v>0.46875</v>
      </c>
      <c r="G7156" s="25">
        <v>5.2083333333333315E-2</v>
      </c>
      <c r="H7156" s="31" t="s">
        <v>3874</v>
      </c>
      <c r="I7156" s="23"/>
      <c r="J7156" s="31" t="s">
        <v>48</v>
      </c>
      <c r="K7156" s="23"/>
    </row>
    <row r="7157" spans="1:11">
      <c r="A7157" s="3">
        <v>45466</v>
      </c>
      <c r="B7157" s="30" t="s">
        <v>3873</v>
      </c>
      <c r="C7157" s="2" t="s">
        <v>2670</v>
      </c>
      <c r="D7157" s="2" t="s">
        <v>3802</v>
      </c>
      <c r="E7157" s="27">
        <v>0.46875</v>
      </c>
      <c r="F7157" s="27">
        <v>0.48958333333333331</v>
      </c>
      <c r="G7157" s="25">
        <v>2.0833333333333315E-2</v>
      </c>
      <c r="H7157" s="31" t="s">
        <v>3874</v>
      </c>
      <c r="I7157" s="2"/>
      <c r="J7157" s="31" t="s">
        <v>48</v>
      </c>
      <c r="K7157" s="2"/>
    </row>
    <row r="7158" spans="1:11">
      <c r="A7158" s="21">
        <v>45467</v>
      </c>
      <c r="B7158" s="30" t="s">
        <v>3869</v>
      </c>
      <c r="C7158" s="23" t="s">
        <v>443</v>
      </c>
      <c r="D7158" s="23" t="s">
        <v>451</v>
      </c>
      <c r="E7158" s="24">
        <v>0.39583333333333331</v>
      </c>
      <c r="F7158" s="24">
        <v>0.40625</v>
      </c>
      <c r="G7158" s="25">
        <v>1.0416666666666685E-2</v>
      </c>
      <c r="H7158" s="31" t="s">
        <v>3867</v>
      </c>
      <c r="I7158" s="23"/>
      <c r="J7158" s="31" t="s">
        <v>34</v>
      </c>
      <c r="K7158" s="23"/>
    </row>
    <row r="7159" spans="1:11">
      <c r="A7159" s="3">
        <v>45467</v>
      </c>
      <c r="B7159" s="30" t="s">
        <v>3869</v>
      </c>
      <c r="C7159" s="2" t="s">
        <v>2670</v>
      </c>
      <c r="D7159" s="2" t="s">
        <v>3803</v>
      </c>
      <c r="E7159" s="27">
        <v>0.40625</v>
      </c>
      <c r="F7159" s="27">
        <v>0.4375</v>
      </c>
      <c r="G7159" s="25">
        <v>3.125E-2</v>
      </c>
      <c r="H7159" s="31" t="s">
        <v>3874</v>
      </c>
      <c r="I7159" s="2"/>
      <c r="J7159" s="31" t="s">
        <v>48</v>
      </c>
      <c r="K7159" s="2"/>
    </row>
    <row r="7160" spans="1:11">
      <c r="A7160" s="21">
        <v>45467</v>
      </c>
      <c r="B7160" s="30" t="s">
        <v>3869</v>
      </c>
      <c r="C7160" s="23" t="s">
        <v>2670</v>
      </c>
      <c r="D7160" s="23" t="s">
        <v>3801</v>
      </c>
      <c r="E7160" s="24">
        <v>0.4375</v>
      </c>
      <c r="F7160" s="24">
        <v>0.45833333333333331</v>
      </c>
      <c r="G7160" s="25">
        <v>2.0833333333333315E-2</v>
      </c>
      <c r="H7160" s="31" t="s">
        <v>3874</v>
      </c>
      <c r="I7160" s="23"/>
      <c r="J7160" s="31" t="s">
        <v>48</v>
      </c>
      <c r="K7160" s="23"/>
    </row>
    <row r="7161" spans="1:11">
      <c r="A7161" s="3">
        <v>45467</v>
      </c>
      <c r="B7161" s="30" t="s">
        <v>3869</v>
      </c>
      <c r="C7161" s="2" t="s">
        <v>443</v>
      </c>
      <c r="D7161" s="2" t="s">
        <v>3884</v>
      </c>
      <c r="E7161" s="27">
        <v>0.45833333333333331</v>
      </c>
      <c r="F7161" s="27">
        <v>0.5</v>
      </c>
      <c r="G7161" s="25">
        <v>4.1666666666666685E-2</v>
      </c>
      <c r="H7161" s="31" t="s">
        <v>3867</v>
      </c>
      <c r="I7161" s="2"/>
      <c r="J7161" s="31" t="s">
        <v>34</v>
      </c>
      <c r="K7161" s="2"/>
    </row>
    <row r="7162" spans="1:11">
      <c r="A7162" s="21">
        <v>45467</v>
      </c>
      <c r="B7162" s="30" t="s">
        <v>3869</v>
      </c>
      <c r="C7162" s="23" t="s">
        <v>2670</v>
      </c>
      <c r="D7162" s="23" t="s">
        <v>3803</v>
      </c>
      <c r="E7162" s="24">
        <v>0.54166666666666663</v>
      </c>
      <c r="F7162" s="24">
        <v>0.58333333333333337</v>
      </c>
      <c r="G7162" s="25">
        <v>4.1666666666666741E-2</v>
      </c>
      <c r="H7162" s="31" t="s">
        <v>3874</v>
      </c>
      <c r="I7162" s="23"/>
      <c r="J7162" s="31" t="s">
        <v>48</v>
      </c>
      <c r="K7162" s="23"/>
    </row>
    <row r="7163" spans="1:11">
      <c r="A7163" s="3">
        <v>45467</v>
      </c>
      <c r="B7163" s="30" t="s">
        <v>3869</v>
      </c>
      <c r="C7163" s="2" t="s">
        <v>1589</v>
      </c>
      <c r="D7163" s="2" t="s">
        <v>3804</v>
      </c>
      <c r="E7163" s="27">
        <v>0.58333333333333337</v>
      </c>
      <c r="F7163" s="27">
        <v>0.625</v>
      </c>
      <c r="G7163" s="25">
        <v>4.166666666666663E-2</v>
      </c>
      <c r="H7163" s="31" t="s">
        <v>3874</v>
      </c>
      <c r="I7163" s="2"/>
      <c r="J7163" s="31" t="s">
        <v>48</v>
      </c>
      <c r="K7163" s="2"/>
    </row>
    <row r="7164" spans="1:11">
      <c r="A7164" s="21">
        <v>45467</v>
      </c>
      <c r="B7164" s="30" t="s">
        <v>3869</v>
      </c>
      <c r="C7164" s="23" t="s">
        <v>2670</v>
      </c>
      <c r="D7164" s="23" t="s">
        <v>3805</v>
      </c>
      <c r="E7164" s="24">
        <v>0.65625</v>
      </c>
      <c r="F7164" s="24">
        <v>0.6875</v>
      </c>
      <c r="G7164" s="25">
        <v>3.125E-2</v>
      </c>
      <c r="H7164" s="31" t="s">
        <v>3874</v>
      </c>
      <c r="I7164" s="23"/>
      <c r="J7164" s="31" t="s">
        <v>48</v>
      </c>
      <c r="K7164" s="23"/>
    </row>
    <row r="7165" spans="1:11">
      <c r="A7165" s="3">
        <v>45467</v>
      </c>
      <c r="B7165" s="30" t="s">
        <v>3869</v>
      </c>
      <c r="C7165" s="2" t="s">
        <v>2670</v>
      </c>
      <c r="D7165" s="2" t="s">
        <v>3806</v>
      </c>
      <c r="E7165" s="27">
        <v>0.6875</v>
      </c>
      <c r="F7165" s="27">
        <v>0.70833333333333337</v>
      </c>
      <c r="G7165" s="25">
        <v>2.083333333333337E-2</v>
      </c>
      <c r="H7165" s="31" t="s">
        <v>3874</v>
      </c>
      <c r="I7165" s="2"/>
      <c r="J7165" s="31" t="s">
        <v>48</v>
      </c>
      <c r="K7165" s="2"/>
    </row>
    <row r="7166" spans="1:11">
      <c r="A7166" s="21">
        <v>45467</v>
      </c>
      <c r="B7166" s="30" t="s">
        <v>3869</v>
      </c>
      <c r="C7166" s="23" t="s">
        <v>3807</v>
      </c>
      <c r="D7166" s="23" t="s">
        <v>1236</v>
      </c>
      <c r="E7166" s="24">
        <v>0.70833333333333337</v>
      </c>
      <c r="F7166" s="24">
        <v>0.75</v>
      </c>
      <c r="G7166" s="25">
        <v>4.166666666666663E-2</v>
      </c>
      <c r="H7166" s="31" t="s">
        <v>3874</v>
      </c>
      <c r="I7166" s="23"/>
      <c r="J7166" s="31" t="s">
        <v>48</v>
      </c>
      <c r="K7166" s="23"/>
    </row>
    <row r="7167" spans="1:11">
      <c r="A7167" s="3">
        <v>45468</v>
      </c>
      <c r="B7167" s="30" t="s">
        <v>3870</v>
      </c>
      <c r="C7167" s="2" t="s">
        <v>443</v>
      </c>
      <c r="D7167" s="2" t="s">
        <v>1413</v>
      </c>
      <c r="E7167" s="27">
        <v>0.39583333333333331</v>
      </c>
      <c r="F7167" s="27">
        <v>0.40625</v>
      </c>
      <c r="G7167" s="25">
        <v>1.0416666666666685E-2</v>
      </c>
      <c r="H7167" s="31" t="s">
        <v>3867</v>
      </c>
      <c r="I7167" s="2"/>
      <c r="J7167" s="31" t="s">
        <v>34</v>
      </c>
      <c r="K7167" s="2"/>
    </row>
    <row r="7168" spans="1:11">
      <c r="A7168" s="21">
        <v>45468</v>
      </c>
      <c r="B7168" s="30" t="s">
        <v>3870</v>
      </c>
      <c r="C7168" s="23" t="s">
        <v>2670</v>
      </c>
      <c r="D7168" s="23" t="s">
        <v>3803</v>
      </c>
      <c r="E7168" s="24">
        <v>0.40625</v>
      </c>
      <c r="F7168" s="24">
        <v>0.41666666666666669</v>
      </c>
      <c r="G7168" s="25">
        <v>1.0416666666666685E-2</v>
      </c>
      <c r="H7168" s="31" t="s">
        <v>3874</v>
      </c>
      <c r="I7168" s="23"/>
      <c r="J7168" s="31" t="s">
        <v>48</v>
      </c>
      <c r="K7168" s="23"/>
    </row>
    <row r="7169" spans="1:11">
      <c r="A7169" s="3">
        <v>45468</v>
      </c>
      <c r="B7169" s="30" t="s">
        <v>3870</v>
      </c>
      <c r="C7169" s="2" t="s">
        <v>1639</v>
      </c>
      <c r="D7169" s="2" t="s">
        <v>2475</v>
      </c>
      <c r="E7169" s="27">
        <v>0.41666666666666669</v>
      </c>
      <c r="F7169" s="27">
        <v>0.45833333333333331</v>
      </c>
      <c r="G7169" s="25">
        <v>4.166666666666663E-2</v>
      </c>
      <c r="H7169" s="31" t="s">
        <v>3874</v>
      </c>
      <c r="I7169" s="2"/>
      <c r="J7169" s="31" t="s">
        <v>48</v>
      </c>
      <c r="K7169" s="2"/>
    </row>
    <row r="7170" spans="1:11">
      <c r="A7170" s="21">
        <v>45468</v>
      </c>
      <c r="B7170" s="30" t="s">
        <v>3870</v>
      </c>
      <c r="C7170" s="23" t="s">
        <v>1589</v>
      </c>
      <c r="D7170" s="23" t="s">
        <v>3808</v>
      </c>
      <c r="E7170" s="24">
        <v>0.45833333333333331</v>
      </c>
      <c r="F7170" s="24">
        <v>0.4861111111111111</v>
      </c>
      <c r="G7170" s="25">
        <v>2.777777777777779E-2</v>
      </c>
      <c r="H7170" s="31" t="s">
        <v>3874</v>
      </c>
      <c r="I7170" s="23"/>
      <c r="J7170" s="31" t="s">
        <v>48</v>
      </c>
      <c r="K7170" s="23"/>
    </row>
    <row r="7171" spans="1:11">
      <c r="A7171" s="3">
        <v>45468</v>
      </c>
      <c r="B7171" s="30" t="s">
        <v>3870</v>
      </c>
      <c r="C7171" s="2" t="s">
        <v>3809</v>
      </c>
      <c r="D7171" s="2" t="s">
        <v>3810</v>
      </c>
      <c r="E7171" s="27">
        <v>0.54166666666666663</v>
      </c>
      <c r="F7171" s="27">
        <v>0.57291666666666663</v>
      </c>
      <c r="G7171" s="25">
        <v>3.125E-2</v>
      </c>
      <c r="H7171" s="31" t="s">
        <v>3874</v>
      </c>
      <c r="I7171" s="2"/>
      <c r="J7171" s="31" t="s">
        <v>48</v>
      </c>
      <c r="K7171" s="2"/>
    </row>
    <row r="7172" spans="1:11">
      <c r="A7172" s="21">
        <v>45468</v>
      </c>
      <c r="B7172" s="30" t="s">
        <v>3870</v>
      </c>
      <c r="C7172" s="23" t="s">
        <v>3809</v>
      </c>
      <c r="D7172" s="23" t="s">
        <v>3811</v>
      </c>
      <c r="E7172" s="24">
        <v>0.57291666666666663</v>
      </c>
      <c r="F7172" s="24">
        <v>0.59375</v>
      </c>
      <c r="G7172" s="25">
        <v>2.083333333333337E-2</v>
      </c>
      <c r="H7172" s="31" t="s">
        <v>3874</v>
      </c>
      <c r="I7172" s="23"/>
      <c r="J7172" s="31" t="s">
        <v>48</v>
      </c>
      <c r="K7172" s="23"/>
    </row>
    <row r="7173" spans="1:11">
      <c r="A7173" s="3">
        <v>45468</v>
      </c>
      <c r="B7173" s="30" t="s">
        <v>3870</v>
      </c>
      <c r="C7173" s="2" t="s">
        <v>3807</v>
      </c>
      <c r="D7173" s="2" t="s">
        <v>1236</v>
      </c>
      <c r="E7173" s="27">
        <v>0.59375</v>
      </c>
      <c r="F7173" s="27">
        <v>0.625</v>
      </c>
      <c r="G7173" s="25">
        <v>3.125E-2</v>
      </c>
      <c r="H7173" s="31" t="s">
        <v>3874</v>
      </c>
      <c r="I7173" s="2"/>
      <c r="J7173" s="31" t="s">
        <v>48</v>
      </c>
      <c r="K7173" s="2"/>
    </row>
    <row r="7174" spans="1:11">
      <c r="A7174" s="21">
        <v>45468</v>
      </c>
      <c r="B7174" s="30" t="s">
        <v>3870</v>
      </c>
      <c r="C7174" s="23" t="s">
        <v>1639</v>
      </c>
      <c r="D7174" s="23" t="s">
        <v>2259</v>
      </c>
      <c r="E7174" s="24">
        <v>0.625</v>
      </c>
      <c r="F7174" s="24">
        <v>0.64583333333333337</v>
      </c>
      <c r="G7174" s="25">
        <v>2.083333333333337E-2</v>
      </c>
      <c r="H7174" s="31" t="s">
        <v>3874</v>
      </c>
      <c r="I7174" s="23"/>
      <c r="J7174" s="31" t="s">
        <v>48</v>
      </c>
      <c r="K7174" s="23"/>
    </row>
    <row r="7175" spans="1:11">
      <c r="A7175" s="3">
        <v>45468</v>
      </c>
      <c r="B7175" s="30" t="s">
        <v>3870</v>
      </c>
      <c r="C7175" s="2" t="s">
        <v>3807</v>
      </c>
      <c r="D7175" s="2" t="s">
        <v>1236</v>
      </c>
      <c r="E7175" s="27">
        <v>0.64583333333333337</v>
      </c>
      <c r="F7175" s="27">
        <v>0.66666666666666663</v>
      </c>
      <c r="G7175" s="25">
        <v>2.0833333333333259E-2</v>
      </c>
      <c r="H7175" s="31" t="s">
        <v>3874</v>
      </c>
      <c r="I7175" s="2"/>
      <c r="J7175" s="31" t="s">
        <v>48</v>
      </c>
      <c r="K7175" s="2"/>
    </row>
    <row r="7176" spans="1:11">
      <c r="A7176" s="21">
        <v>45468</v>
      </c>
      <c r="B7176" s="30" t="s">
        <v>3870</v>
      </c>
      <c r="C7176" s="23" t="s">
        <v>1639</v>
      </c>
      <c r="D7176" s="23" t="s">
        <v>3812</v>
      </c>
      <c r="E7176" s="24">
        <v>0.66666666666666663</v>
      </c>
      <c r="F7176" s="24">
        <v>0.70833333333333337</v>
      </c>
      <c r="G7176" s="25">
        <v>4.1666666666666741E-2</v>
      </c>
      <c r="H7176" s="31" t="s">
        <v>3874</v>
      </c>
      <c r="I7176" s="23"/>
      <c r="J7176" s="31" t="s">
        <v>48</v>
      </c>
      <c r="K7176" s="23"/>
    </row>
    <row r="7177" spans="1:11">
      <c r="A7177" s="3">
        <v>45468</v>
      </c>
      <c r="B7177" s="30" t="s">
        <v>3870</v>
      </c>
      <c r="C7177" s="2" t="s">
        <v>3809</v>
      </c>
      <c r="D7177" s="2" t="s">
        <v>3813</v>
      </c>
      <c r="E7177" s="27">
        <v>0.78125</v>
      </c>
      <c r="F7177" s="27">
        <v>0.80208333333333337</v>
      </c>
      <c r="G7177" s="25">
        <v>2.083333333333337E-2</v>
      </c>
      <c r="H7177" s="31" t="s">
        <v>3874</v>
      </c>
      <c r="I7177" s="2"/>
      <c r="J7177" s="31" t="s">
        <v>48</v>
      </c>
      <c r="K7177" s="2"/>
    </row>
    <row r="7178" spans="1:11">
      <c r="A7178" s="21">
        <v>45469</v>
      </c>
      <c r="B7178" s="30" t="s">
        <v>3871</v>
      </c>
      <c r="C7178" s="23" t="s">
        <v>443</v>
      </c>
      <c r="D7178" s="23" t="s">
        <v>1413</v>
      </c>
      <c r="E7178" s="24">
        <v>0.39583333333333331</v>
      </c>
      <c r="F7178" s="24">
        <v>0.40625</v>
      </c>
      <c r="G7178" s="25">
        <v>1.0416666666666685E-2</v>
      </c>
      <c r="H7178" s="31" t="s">
        <v>3867</v>
      </c>
      <c r="I7178" s="23"/>
      <c r="J7178" s="31" t="s">
        <v>34</v>
      </c>
      <c r="K7178" s="23"/>
    </row>
    <row r="7179" spans="1:11">
      <c r="A7179" s="3">
        <v>45469</v>
      </c>
      <c r="B7179" s="30" t="s">
        <v>3871</v>
      </c>
      <c r="C7179" s="2" t="s">
        <v>746</v>
      </c>
      <c r="D7179" s="2" t="s">
        <v>1831</v>
      </c>
      <c r="E7179" s="27">
        <v>0.40625</v>
      </c>
      <c r="F7179" s="27">
        <v>0.41666666666666669</v>
      </c>
      <c r="G7179" s="25">
        <v>1.0416666666666685E-2</v>
      </c>
      <c r="H7179" s="31" t="s">
        <v>3874</v>
      </c>
      <c r="I7179" s="2"/>
      <c r="J7179" s="31" t="s">
        <v>48</v>
      </c>
      <c r="K7179" s="2"/>
    </row>
    <row r="7180" spans="1:11">
      <c r="A7180" s="21">
        <v>45469</v>
      </c>
      <c r="B7180" s="30" t="s">
        <v>3871</v>
      </c>
      <c r="C7180" s="23" t="s">
        <v>1589</v>
      </c>
      <c r="D7180" s="23" t="s">
        <v>3351</v>
      </c>
      <c r="E7180" s="24">
        <v>0.41666666666666669</v>
      </c>
      <c r="F7180" s="24">
        <v>0.5</v>
      </c>
      <c r="G7180" s="25">
        <v>8.3333333333333315E-2</v>
      </c>
      <c r="H7180" s="31" t="s">
        <v>3874</v>
      </c>
      <c r="I7180" s="23"/>
      <c r="J7180" s="31" t="s">
        <v>48</v>
      </c>
      <c r="K7180" s="23"/>
    </row>
    <row r="7181" spans="1:11">
      <c r="A7181" s="3">
        <v>45469</v>
      </c>
      <c r="B7181" s="30" t="s">
        <v>3871</v>
      </c>
      <c r="C7181" s="2" t="s">
        <v>1600</v>
      </c>
      <c r="D7181" s="2" t="s">
        <v>2092</v>
      </c>
      <c r="E7181" s="27">
        <v>0.54166666666666663</v>
      </c>
      <c r="F7181" s="27">
        <v>0.55208333333333337</v>
      </c>
      <c r="G7181" s="25">
        <v>1.0416666666666741E-2</v>
      </c>
      <c r="H7181" s="31" t="s">
        <v>3874</v>
      </c>
      <c r="I7181" s="2"/>
      <c r="J7181" s="31" t="s">
        <v>48</v>
      </c>
      <c r="K7181" s="2"/>
    </row>
    <row r="7182" spans="1:11">
      <c r="A7182" s="21">
        <v>45469</v>
      </c>
      <c r="B7182" s="30" t="s">
        <v>3871</v>
      </c>
      <c r="C7182" s="23" t="s">
        <v>2670</v>
      </c>
      <c r="D7182" s="23" t="s">
        <v>1719</v>
      </c>
      <c r="E7182" s="24">
        <v>0.55208333333333337</v>
      </c>
      <c r="F7182" s="24">
        <v>0.65625</v>
      </c>
      <c r="G7182" s="25">
        <v>0.10416666666666663</v>
      </c>
      <c r="H7182" s="31" t="s">
        <v>3874</v>
      </c>
      <c r="I7182" s="23"/>
      <c r="J7182" s="31" t="s">
        <v>48</v>
      </c>
      <c r="K7182" s="23"/>
    </row>
    <row r="7183" spans="1:11">
      <c r="A7183" s="3">
        <v>45469</v>
      </c>
      <c r="B7183" s="30" t="s">
        <v>3871</v>
      </c>
      <c r="C7183" s="2" t="s">
        <v>3809</v>
      </c>
      <c r="D7183" s="2" t="s">
        <v>3814</v>
      </c>
      <c r="E7183" s="27">
        <v>0.65625</v>
      </c>
      <c r="F7183" s="27">
        <v>0.6875</v>
      </c>
      <c r="G7183" s="25">
        <v>3.125E-2</v>
      </c>
      <c r="H7183" s="31" t="s">
        <v>3874</v>
      </c>
      <c r="I7183" s="2"/>
      <c r="J7183" s="31" t="s">
        <v>48</v>
      </c>
      <c r="K7183" s="2"/>
    </row>
    <row r="7184" spans="1:11">
      <c r="A7184" s="21">
        <v>45469</v>
      </c>
      <c r="B7184" s="30" t="s">
        <v>3871</v>
      </c>
      <c r="C7184" s="23" t="s">
        <v>2670</v>
      </c>
      <c r="D7184" s="23" t="s">
        <v>3815</v>
      </c>
      <c r="E7184" s="24">
        <v>0.6875</v>
      </c>
      <c r="F7184" s="24">
        <v>0.70833333333333337</v>
      </c>
      <c r="G7184" s="25">
        <v>2.083333333333337E-2</v>
      </c>
      <c r="H7184" s="31" t="s">
        <v>3874</v>
      </c>
      <c r="I7184" s="23"/>
      <c r="J7184" s="31" t="s">
        <v>48</v>
      </c>
      <c r="K7184" s="23"/>
    </row>
    <row r="7185" spans="1:11">
      <c r="A7185" s="3">
        <v>45469</v>
      </c>
      <c r="B7185" s="30" t="s">
        <v>3871</v>
      </c>
      <c r="C7185" s="2" t="s">
        <v>2670</v>
      </c>
      <c r="D7185" s="2" t="s">
        <v>1719</v>
      </c>
      <c r="E7185" s="27">
        <v>0.70833333333333337</v>
      </c>
      <c r="F7185" s="27">
        <v>0.76041666666666663</v>
      </c>
      <c r="G7185" s="25">
        <v>5.2083333333333259E-2</v>
      </c>
      <c r="H7185" s="31" t="s">
        <v>3874</v>
      </c>
      <c r="I7185" s="2"/>
      <c r="J7185" s="31" t="s">
        <v>48</v>
      </c>
      <c r="K7185" s="2"/>
    </row>
    <row r="7186" spans="1:11">
      <c r="A7186" s="21">
        <v>45469</v>
      </c>
      <c r="B7186" s="30" t="s">
        <v>3871</v>
      </c>
      <c r="C7186" s="23" t="s">
        <v>3809</v>
      </c>
      <c r="D7186" s="23" t="s">
        <v>3816</v>
      </c>
      <c r="E7186" s="24">
        <v>0.76041666666666663</v>
      </c>
      <c r="F7186" s="24">
        <v>0.78125</v>
      </c>
      <c r="G7186" s="25">
        <v>2.083333333333337E-2</v>
      </c>
      <c r="H7186" s="31" t="s">
        <v>3874</v>
      </c>
      <c r="I7186" s="23"/>
      <c r="J7186" s="31" t="s">
        <v>48</v>
      </c>
      <c r="K7186" s="23"/>
    </row>
    <row r="7187" spans="1:11">
      <c r="A7187" s="3">
        <v>45469</v>
      </c>
      <c r="B7187" s="30" t="s">
        <v>3871</v>
      </c>
      <c r="C7187" s="2" t="s">
        <v>2670</v>
      </c>
      <c r="D7187" s="2" t="s">
        <v>1719</v>
      </c>
      <c r="E7187" s="27">
        <v>0.83333333333333337</v>
      </c>
      <c r="F7187" s="27">
        <v>0.875</v>
      </c>
      <c r="G7187" s="25">
        <v>4.166666666666663E-2</v>
      </c>
      <c r="H7187" s="31" t="s">
        <v>3874</v>
      </c>
      <c r="I7187" s="2"/>
      <c r="J7187" s="31" t="s">
        <v>48</v>
      </c>
      <c r="K7187" s="2"/>
    </row>
    <row r="7188" spans="1:11">
      <c r="A7188" s="21">
        <v>45470</v>
      </c>
      <c r="B7188" s="30" t="s">
        <v>3872</v>
      </c>
      <c r="C7188" s="23" t="s">
        <v>443</v>
      </c>
      <c r="D7188" s="23" t="s">
        <v>1413</v>
      </c>
      <c r="E7188" s="24">
        <v>0.39583333333333331</v>
      </c>
      <c r="F7188" s="24">
        <v>0.40625</v>
      </c>
      <c r="G7188" s="25">
        <v>1.0416666666666685E-2</v>
      </c>
      <c r="H7188" s="31" t="s">
        <v>3867</v>
      </c>
      <c r="I7188" s="23"/>
      <c r="J7188" s="31" t="s">
        <v>34</v>
      </c>
      <c r="K7188" s="23"/>
    </row>
    <row r="7189" spans="1:11">
      <c r="A7189" s="3">
        <v>45470</v>
      </c>
      <c r="B7189" s="30" t="s">
        <v>3872</v>
      </c>
      <c r="C7189" s="2" t="s">
        <v>2670</v>
      </c>
      <c r="D7189" s="2" t="s">
        <v>1719</v>
      </c>
      <c r="E7189" s="27">
        <v>0.40625</v>
      </c>
      <c r="F7189" s="27">
        <v>0.4375</v>
      </c>
      <c r="G7189" s="25">
        <v>3.125E-2</v>
      </c>
      <c r="H7189" s="31" t="s">
        <v>3874</v>
      </c>
      <c r="I7189" s="2"/>
      <c r="J7189" s="31" t="s">
        <v>48</v>
      </c>
      <c r="K7189" s="2"/>
    </row>
    <row r="7190" spans="1:11">
      <c r="A7190" s="21">
        <v>45470</v>
      </c>
      <c r="B7190" s="30" t="s">
        <v>3872</v>
      </c>
      <c r="C7190" s="23" t="s">
        <v>746</v>
      </c>
      <c r="D7190" s="23" t="s">
        <v>3817</v>
      </c>
      <c r="E7190" s="24">
        <v>0.4375</v>
      </c>
      <c r="F7190" s="24">
        <v>0.44791666666666669</v>
      </c>
      <c r="G7190" s="25">
        <v>1.0416666666666685E-2</v>
      </c>
      <c r="H7190" s="31" t="s">
        <v>3874</v>
      </c>
      <c r="I7190" s="23"/>
      <c r="J7190" s="31" t="s">
        <v>48</v>
      </c>
      <c r="K7190" s="23"/>
    </row>
    <row r="7191" spans="1:11">
      <c r="A7191" s="3">
        <v>45470</v>
      </c>
      <c r="B7191" s="30" t="s">
        <v>3872</v>
      </c>
      <c r="C7191" s="2" t="s">
        <v>3809</v>
      </c>
      <c r="D7191" s="2" t="s">
        <v>3818</v>
      </c>
      <c r="E7191" s="27">
        <v>0.44791666666666669</v>
      </c>
      <c r="F7191" s="27">
        <v>0.45833333333333331</v>
      </c>
      <c r="G7191" s="25">
        <v>1.041666666666663E-2</v>
      </c>
      <c r="H7191" s="31" t="s">
        <v>3874</v>
      </c>
      <c r="I7191" s="2"/>
      <c r="J7191" s="31" t="s">
        <v>48</v>
      </c>
      <c r="K7191" s="2"/>
    </row>
    <row r="7192" spans="1:11">
      <c r="A7192" s="21">
        <v>45470</v>
      </c>
      <c r="B7192" s="30" t="s">
        <v>3872</v>
      </c>
      <c r="C7192" s="23" t="s">
        <v>1600</v>
      </c>
      <c r="D7192" s="23" t="s">
        <v>3394</v>
      </c>
      <c r="E7192" s="24">
        <v>0.45833333333333331</v>
      </c>
      <c r="F7192" s="24">
        <v>0.48958333333333331</v>
      </c>
      <c r="G7192" s="25">
        <v>3.125E-2</v>
      </c>
      <c r="H7192" s="31" t="s">
        <v>3874</v>
      </c>
      <c r="I7192" s="23"/>
      <c r="J7192" s="31" t="s">
        <v>48</v>
      </c>
      <c r="K7192" s="23"/>
    </row>
    <row r="7193" spans="1:11">
      <c r="A7193" s="3">
        <v>45470</v>
      </c>
      <c r="B7193" s="30" t="s">
        <v>3872</v>
      </c>
      <c r="C7193" s="2" t="s">
        <v>1600</v>
      </c>
      <c r="D7193" s="2" t="s">
        <v>3819</v>
      </c>
      <c r="E7193" s="27">
        <v>0.54166666666666663</v>
      </c>
      <c r="F7193" s="27">
        <v>0.5625</v>
      </c>
      <c r="G7193" s="25">
        <v>2.083333333333337E-2</v>
      </c>
      <c r="H7193" s="31" t="s">
        <v>3874</v>
      </c>
      <c r="I7193" s="2"/>
      <c r="J7193" s="31" t="s">
        <v>48</v>
      </c>
      <c r="K7193" s="2"/>
    </row>
    <row r="7194" spans="1:11">
      <c r="A7194" s="21">
        <v>45470</v>
      </c>
      <c r="B7194" s="30" t="s">
        <v>3872</v>
      </c>
      <c r="C7194" s="23" t="s">
        <v>746</v>
      </c>
      <c r="D7194" s="23" t="s">
        <v>3820</v>
      </c>
      <c r="E7194" s="24">
        <v>0.5625</v>
      </c>
      <c r="F7194" s="24">
        <v>0.58333333333333337</v>
      </c>
      <c r="G7194" s="25">
        <v>2.083333333333337E-2</v>
      </c>
      <c r="H7194" s="31" t="s">
        <v>3874</v>
      </c>
      <c r="I7194" s="23"/>
      <c r="J7194" s="31" t="s">
        <v>48</v>
      </c>
      <c r="K7194" s="23"/>
    </row>
    <row r="7195" spans="1:11">
      <c r="A7195" s="3">
        <v>45470</v>
      </c>
      <c r="B7195" s="30" t="s">
        <v>3872</v>
      </c>
      <c r="C7195" s="2" t="s">
        <v>1639</v>
      </c>
      <c r="D7195" s="2" t="s">
        <v>3756</v>
      </c>
      <c r="E7195" s="27">
        <v>0.58333333333333337</v>
      </c>
      <c r="F7195" s="27">
        <v>0.625</v>
      </c>
      <c r="G7195" s="25">
        <v>4.166666666666663E-2</v>
      </c>
      <c r="H7195" s="31" t="s">
        <v>3874</v>
      </c>
      <c r="I7195" s="2"/>
      <c r="J7195" s="31" t="s">
        <v>48</v>
      </c>
      <c r="K7195" s="2"/>
    </row>
    <row r="7196" spans="1:11">
      <c r="A7196" s="21">
        <v>45470</v>
      </c>
      <c r="B7196" s="30" t="s">
        <v>3872</v>
      </c>
      <c r="C7196" s="23" t="s">
        <v>1639</v>
      </c>
      <c r="D7196" s="23" t="s">
        <v>2475</v>
      </c>
      <c r="E7196" s="24">
        <v>0.625</v>
      </c>
      <c r="F7196" s="24">
        <v>0.64583333333333337</v>
      </c>
      <c r="G7196" s="25">
        <v>2.083333333333337E-2</v>
      </c>
      <c r="H7196" s="31" t="s">
        <v>3874</v>
      </c>
      <c r="I7196" s="23"/>
      <c r="J7196" s="31" t="s">
        <v>48</v>
      </c>
      <c r="K7196" s="23"/>
    </row>
    <row r="7197" spans="1:11">
      <c r="A7197" s="3">
        <v>45470</v>
      </c>
      <c r="B7197" s="30" t="s">
        <v>3872</v>
      </c>
      <c r="C7197" s="2" t="s">
        <v>3809</v>
      </c>
      <c r="D7197" s="2" t="s">
        <v>3821</v>
      </c>
      <c r="E7197" s="27">
        <v>0.64583333333333337</v>
      </c>
      <c r="F7197" s="27">
        <v>0.66666666666666663</v>
      </c>
      <c r="G7197" s="25">
        <v>2.0833333333333259E-2</v>
      </c>
      <c r="H7197" s="31" t="s">
        <v>3874</v>
      </c>
      <c r="I7197" s="2"/>
      <c r="J7197" s="31" t="s">
        <v>48</v>
      </c>
      <c r="K7197" s="2"/>
    </row>
    <row r="7198" spans="1:11">
      <c r="A7198" s="21">
        <v>45470</v>
      </c>
      <c r="B7198" s="30" t="s">
        <v>3872</v>
      </c>
      <c r="C7198" s="23" t="s">
        <v>1589</v>
      </c>
      <c r="D7198" s="23" t="s">
        <v>3822</v>
      </c>
      <c r="E7198" s="24">
        <v>0.66666666666666663</v>
      </c>
      <c r="F7198" s="24">
        <v>0.6875</v>
      </c>
      <c r="G7198" s="25">
        <v>2.083333333333337E-2</v>
      </c>
      <c r="H7198" s="31" t="s">
        <v>3874</v>
      </c>
      <c r="I7198" s="23"/>
      <c r="J7198" s="31" t="s">
        <v>48</v>
      </c>
      <c r="K7198" s="23"/>
    </row>
    <row r="7199" spans="1:11">
      <c r="A7199" s="3">
        <v>45470</v>
      </c>
      <c r="B7199" s="30" t="s">
        <v>3872</v>
      </c>
      <c r="C7199" s="2" t="s">
        <v>1639</v>
      </c>
      <c r="D7199" s="2" t="s">
        <v>2966</v>
      </c>
      <c r="E7199" s="27">
        <v>0.6875</v>
      </c>
      <c r="F7199" s="27">
        <v>0.70833333333333337</v>
      </c>
      <c r="G7199" s="25">
        <v>2.083333333333337E-2</v>
      </c>
      <c r="H7199" s="31" t="s">
        <v>3874</v>
      </c>
      <c r="I7199" s="2"/>
      <c r="J7199" s="31" t="s">
        <v>48</v>
      </c>
      <c r="K7199" s="2"/>
    </row>
    <row r="7200" spans="1:11">
      <c r="A7200" s="21">
        <v>45470</v>
      </c>
      <c r="B7200" s="30" t="s">
        <v>3872</v>
      </c>
      <c r="C7200" s="23" t="s">
        <v>1639</v>
      </c>
      <c r="D7200" s="23" t="s">
        <v>3823</v>
      </c>
      <c r="E7200" s="24">
        <v>0.70833333333333337</v>
      </c>
      <c r="F7200" s="24">
        <v>0.79166666666666663</v>
      </c>
      <c r="G7200" s="25">
        <v>8.3333333333333259E-2</v>
      </c>
      <c r="H7200" s="31" t="s">
        <v>3874</v>
      </c>
      <c r="I7200" s="23"/>
      <c r="J7200" s="31" t="s">
        <v>48</v>
      </c>
      <c r="K7200" s="23"/>
    </row>
    <row r="7201" spans="1:11">
      <c r="A7201" s="3">
        <v>45470</v>
      </c>
      <c r="B7201" s="30" t="s">
        <v>3872</v>
      </c>
      <c r="C7201" s="2" t="s">
        <v>1589</v>
      </c>
      <c r="D7201" s="2" t="s">
        <v>3824</v>
      </c>
      <c r="E7201" s="27">
        <v>0.79166666666666663</v>
      </c>
      <c r="F7201" s="27">
        <v>0.8125</v>
      </c>
      <c r="G7201" s="25">
        <v>2.083333333333337E-2</v>
      </c>
      <c r="H7201" s="31" t="s">
        <v>3874</v>
      </c>
      <c r="I7201" s="2"/>
      <c r="J7201" s="31" t="s">
        <v>48</v>
      </c>
      <c r="K7201" s="2"/>
    </row>
    <row r="7202" spans="1:11">
      <c r="A7202" s="21">
        <v>45470</v>
      </c>
      <c r="B7202" s="30" t="s">
        <v>3872</v>
      </c>
      <c r="C7202" s="23" t="s">
        <v>1600</v>
      </c>
      <c r="D7202" s="23" t="s">
        <v>3825</v>
      </c>
      <c r="E7202" s="24">
        <v>0.89583333333333337</v>
      </c>
      <c r="F7202" s="24">
        <v>0.91666666666666663</v>
      </c>
      <c r="G7202" s="25">
        <v>2.0833333333333259E-2</v>
      </c>
      <c r="H7202" s="31" t="s">
        <v>3874</v>
      </c>
      <c r="I7202" s="23"/>
      <c r="J7202" s="31" t="s">
        <v>48</v>
      </c>
      <c r="K7202" s="23"/>
    </row>
    <row r="7203" spans="1:11">
      <c r="A7203" s="3">
        <v>45471</v>
      </c>
      <c r="B7203" s="30" t="s">
        <v>3865</v>
      </c>
      <c r="C7203" s="2" t="s">
        <v>443</v>
      </c>
      <c r="D7203" s="2" t="s">
        <v>1413</v>
      </c>
      <c r="E7203" s="27">
        <v>0.39583333333333331</v>
      </c>
      <c r="F7203" s="27">
        <v>0.40625</v>
      </c>
      <c r="G7203" s="25">
        <v>1.0416666666666685E-2</v>
      </c>
      <c r="H7203" s="31" t="s">
        <v>3867</v>
      </c>
      <c r="I7203" s="2"/>
      <c r="J7203" s="31" t="s">
        <v>34</v>
      </c>
      <c r="K7203" s="2"/>
    </row>
    <row r="7204" spans="1:11">
      <c r="A7204" s="21">
        <v>45471</v>
      </c>
      <c r="B7204" s="30" t="s">
        <v>3865</v>
      </c>
      <c r="C7204" s="23" t="s">
        <v>3809</v>
      </c>
      <c r="D7204" s="23" t="s">
        <v>3826</v>
      </c>
      <c r="E7204" s="24">
        <v>0.40625</v>
      </c>
      <c r="F7204" s="24">
        <v>0.41666666666666669</v>
      </c>
      <c r="G7204" s="25">
        <v>1.0416666666666685E-2</v>
      </c>
      <c r="H7204" s="31" t="s">
        <v>3874</v>
      </c>
      <c r="I7204" s="23"/>
      <c r="J7204" s="31" t="s">
        <v>48</v>
      </c>
      <c r="K7204" s="23"/>
    </row>
    <row r="7205" spans="1:11">
      <c r="A7205" s="3">
        <v>45471</v>
      </c>
      <c r="B7205" s="30" t="s">
        <v>3865</v>
      </c>
      <c r="C7205" s="2" t="s">
        <v>1589</v>
      </c>
      <c r="D7205" s="2" t="s">
        <v>3827</v>
      </c>
      <c r="E7205" s="27">
        <v>0.41666666666666669</v>
      </c>
      <c r="F7205" s="27">
        <v>0.45833333333333331</v>
      </c>
      <c r="G7205" s="25">
        <v>4.166666666666663E-2</v>
      </c>
      <c r="H7205" s="31" t="s">
        <v>3874</v>
      </c>
      <c r="I7205" s="2"/>
      <c r="J7205" s="31" t="s">
        <v>48</v>
      </c>
      <c r="K7205" s="2"/>
    </row>
    <row r="7206" spans="1:11">
      <c r="A7206" s="21">
        <v>45471</v>
      </c>
      <c r="B7206" s="30" t="s">
        <v>3865</v>
      </c>
      <c r="C7206" s="23" t="s">
        <v>1639</v>
      </c>
      <c r="D7206" s="23" t="s">
        <v>3828</v>
      </c>
      <c r="E7206" s="24">
        <v>0.45833333333333331</v>
      </c>
      <c r="F7206" s="24">
        <v>0.5</v>
      </c>
      <c r="G7206" s="25">
        <v>4.1666666666666685E-2</v>
      </c>
      <c r="H7206" s="31" t="s">
        <v>3874</v>
      </c>
      <c r="I7206" s="23"/>
      <c r="J7206" s="31" t="s">
        <v>48</v>
      </c>
      <c r="K7206" s="23"/>
    </row>
    <row r="7207" spans="1:11">
      <c r="A7207" s="3">
        <v>45471</v>
      </c>
      <c r="B7207" s="30" t="s">
        <v>3865</v>
      </c>
      <c r="C7207" s="2" t="s">
        <v>1639</v>
      </c>
      <c r="D7207" s="2" t="s">
        <v>3783</v>
      </c>
      <c r="E7207" s="27">
        <v>0.54166666666666663</v>
      </c>
      <c r="F7207" s="27">
        <v>0.60416666666666663</v>
      </c>
      <c r="G7207" s="25">
        <v>6.25E-2</v>
      </c>
      <c r="H7207" s="31" t="s">
        <v>3874</v>
      </c>
      <c r="I7207" s="2"/>
      <c r="J7207" s="31" t="s">
        <v>48</v>
      </c>
      <c r="K7207" s="2"/>
    </row>
    <row r="7208" spans="1:11">
      <c r="A7208" s="21">
        <v>45471</v>
      </c>
      <c r="B7208" s="30" t="s">
        <v>3865</v>
      </c>
      <c r="C7208" s="23" t="s">
        <v>1589</v>
      </c>
      <c r="D7208" s="23" t="s">
        <v>3829</v>
      </c>
      <c r="E7208" s="24">
        <v>0.60416666666666663</v>
      </c>
      <c r="F7208" s="24">
        <v>0.625</v>
      </c>
      <c r="G7208" s="25">
        <v>2.083333333333337E-2</v>
      </c>
      <c r="H7208" s="31" t="s">
        <v>3874</v>
      </c>
      <c r="I7208" s="23"/>
      <c r="J7208" s="31" t="s">
        <v>48</v>
      </c>
      <c r="K7208" s="23"/>
    </row>
    <row r="7209" spans="1:11">
      <c r="A7209" s="3">
        <v>45471</v>
      </c>
      <c r="B7209" s="30" t="s">
        <v>3865</v>
      </c>
      <c r="C7209" s="2" t="s">
        <v>1600</v>
      </c>
      <c r="D7209" s="2" t="s">
        <v>3830</v>
      </c>
      <c r="E7209" s="27">
        <v>0.66666666666666663</v>
      </c>
      <c r="F7209" s="27">
        <v>0.875</v>
      </c>
      <c r="G7209" s="25">
        <v>0.20833333333333337</v>
      </c>
      <c r="H7209" s="31" t="s">
        <v>3874</v>
      </c>
      <c r="I7209" s="2" t="s">
        <v>3831</v>
      </c>
      <c r="J7209" s="31" t="s">
        <v>48</v>
      </c>
      <c r="K7209" s="2"/>
    </row>
    <row r="7210" spans="1:11">
      <c r="A7210" s="21">
        <v>45472</v>
      </c>
      <c r="B7210" s="30" t="s">
        <v>3868</v>
      </c>
      <c r="C7210" s="23" t="s">
        <v>1600</v>
      </c>
      <c r="D7210" s="23" t="s">
        <v>3830</v>
      </c>
      <c r="E7210" s="24">
        <v>0.3125</v>
      </c>
      <c r="F7210" s="24">
        <v>0.32291666666666669</v>
      </c>
      <c r="G7210" s="25">
        <v>1.0416666666666685E-2</v>
      </c>
      <c r="H7210" s="31" t="s">
        <v>3874</v>
      </c>
      <c r="I7210" s="23"/>
      <c r="J7210" s="31" t="s">
        <v>48</v>
      </c>
      <c r="K7210" s="23"/>
    </row>
    <row r="7211" spans="1:11">
      <c r="A7211" s="3">
        <v>45472</v>
      </c>
      <c r="B7211" s="30" t="s">
        <v>3868</v>
      </c>
      <c r="C7211" s="2" t="s">
        <v>1600</v>
      </c>
      <c r="D7211" s="2" t="s">
        <v>3830</v>
      </c>
      <c r="E7211" s="27">
        <v>0.41666666666666669</v>
      </c>
      <c r="F7211" s="27">
        <v>0.42708333333333331</v>
      </c>
      <c r="G7211" s="25">
        <v>1.041666666666663E-2</v>
      </c>
      <c r="H7211" s="31" t="s">
        <v>3874</v>
      </c>
      <c r="I7211" s="2"/>
      <c r="J7211" s="31" t="s">
        <v>48</v>
      </c>
      <c r="K7211" s="2"/>
    </row>
    <row r="7212" spans="1:11">
      <c r="A7212" s="21">
        <v>45472</v>
      </c>
      <c r="B7212" s="30" t="s">
        <v>3868</v>
      </c>
      <c r="C7212" s="23" t="s">
        <v>449</v>
      </c>
      <c r="D7212" s="23" t="s">
        <v>3832</v>
      </c>
      <c r="E7212" s="24">
        <v>0.42708333333333331</v>
      </c>
      <c r="F7212" s="24">
        <v>0.4375</v>
      </c>
      <c r="G7212" s="25">
        <v>1.0416666666666685E-2</v>
      </c>
      <c r="H7212" s="31" t="s">
        <v>3867</v>
      </c>
      <c r="I7212" s="23"/>
      <c r="J7212" s="31" t="s">
        <v>34</v>
      </c>
      <c r="K7212" s="23"/>
    </row>
    <row r="7213" spans="1:11">
      <c r="A7213" s="3">
        <v>45472</v>
      </c>
      <c r="B7213" s="30" t="s">
        <v>3868</v>
      </c>
      <c r="C7213" s="2" t="s">
        <v>4649</v>
      </c>
      <c r="D7213" s="2" t="s">
        <v>567</v>
      </c>
      <c r="E7213" s="27">
        <v>0.4375</v>
      </c>
      <c r="F7213" s="27">
        <v>0.4861111111111111</v>
      </c>
      <c r="G7213" s="25">
        <v>4.8611111111111105E-2</v>
      </c>
      <c r="H7213" s="31" t="s">
        <v>3866</v>
      </c>
      <c r="I7213" s="2"/>
      <c r="J7213" s="31" t="s">
        <v>54</v>
      </c>
      <c r="K7213" s="2"/>
    </row>
    <row r="7214" spans="1:11">
      <c r="A7214" s="21">
        <v>45473</v>
      </c>
      <c r="B7214" s="30" t="s">
        <v>3873</v>
      </c>
      <c r="C7214" s="23" t="s">
        <v>4649</v>
      </c>
      <c r="D7214" s="23" t="s">
        <v>567</v>
      </c>
      <c r="E7214" s="24">
        <v>0.40625</v>
      </c>
      <c r="F7214" s="24">
        <v>0.44791666666666669</v>
      </c>
      <c r="G7214" s="25">
        <v>4.1666666666666685E-2</v>
      </c>
      <c r="H7214" s="31" t="s">
        <v>3866</v>
      </c>
      <c r="I7214" s="23"/>
      <c r="J7214" s="31" t="s">
        <v>54</v>
      </c>
      <c r="K7214" s="23"/>
    </row>
    <row r="7215" spans="1:11">
      <c r="A7215" s="3">
        <v>45473</v>
      </c>
      <c r="B7215" s="30" t="s">
        <v>3873</v>
      </c>
      <c r="C7215" s="2" t="s">
        <v>1052</v>
      </c>
      <c r="D7215" s="2" t="s">
        <v>3992</v>
      </c>
      <c r="E7215" s="27">
        <v>0.44791666666666669</v>
      </c>
      <c r="F7215" s="27">
        <v>0.47916666666666669</v>
      </c>
      <c r="G7215" s="25">
        <v>3.125E-2</v>
      </c>
      <c r="H7215" s="31" t="s">
        <v>3866</v>
      </c>
      <c r="I7215" s="2"/>
      <c r="J7215" s="31" t="s">
        <v>54</v>
      </c>
      <c r="K7215" s="2"/>
    </row>
    <row r="7216" spans="1:11">
      <c r="A7216" s="21">
        <v>45474</v>
      </c>
      <c r="B7216" s="30" t="s">
        <v>3869</v>
      </c>
      <c r="C7216" s="23" t="s">
        <v>443</v>
      </c>
      <c r="D7216" s="23" t="s">
        <v>451</v>
      </c>
      <c r="E7216" s="24">
        <v>0.39583333333333331</v>
      </c>
      <c r="F7216" s="24">
        <v>0.40625</v>
      </c>
      <c r="G7216" s="25">
        <v>1.0416666666666685E-2</v>
      </c>
      <c r="H7216" s="31" t="s">
        <v>3867</v>
      </c>
      <c r="I7216" s="23"/>
      <c r="J7216" s="31" t="s">
        <v>34</v>
      </c>
      <c r="K7216" s="23"/>
    </row>
    <row r="7217" spans="1:11">
      <c r="A7217" s="3">
        <v>45474</v>
      </c>
      <c r="B7217" s="30" t="s">
        <v>3869</v>
      </c>
      <c r="C7217" s="2" t="s">
        <v>449</v>
      </c>
      <c r="D7217" s="2" t="s">
        <v>3833</v>
      </c>
      <c r="E7217" s="27">
        <v>0.40625</v>
      </c>
      <c r="F7217" s="27">
        <v>0.41666666666666669</v>
      </c>
      <c r="G7217" s="25">
        <v>1.0416666666666685E-2</v>
      </c>
      <c r="H7217" s="31" t="s">
        <v>3867</v>
      </c>
      <c r="I7217" s="2"/>
      <c r="J7217" s="31" t="s">
        <v>34</v>
      </c>
      <c r="K7217" s="2"/>
    </row>
    <row r="7218" spans="1:11">
      <c r="A7218" s="21">
        <v>45474</v>
      </c>
      <c r="B7218" s="30" t="s">
        <v>3869</v>
      </c>
      <c r="C7218" s="23" t="s">
        <v>1589</v>
      </c>
      <c r="D7218" s="23" t="s">
        <v>3834</v>
      </c>
      <c r="E7218" s="24">
        <v>0.41666666666666669</v>
      </c>
      <c r="F7218" s="24">
        <v>0.45833333333333331</v>
      </c>
      <c r="G7218" s="25">
        <v>4.166666666666663E-2</v>
      </c>
      <c r="H7218" s="31" t="s">
        <v>3874</v>
      </c>
      <c r="I7218" s="23"/>
      <c r="J7218" s="31" t="s">
        <v>48</v>
      </c>
      <c r="K7218" s="23"/>
    </row>
    <row r="7219" spans="1:11">
      <c r="A7219" s="3">
        <v>45474</v>
      </c>
      <c r="B7219" s="30" t="s">
        <v>3869</v>
      </c>
      <c r="C7219" s="2" t="s">
        <v>443</v>
      </c>
      <c r="D7219" s="2" t="s">
        <v>3884</v>
      </c>
      <c r="E7219" s="27">
        <v>0.45833333333333331</v>
      </c>
      <c r="F7219" s="27">
        <v>0.5</v>
      </c>
      <c r="G7219" s="25">
        <v>4.1666666666666685E-2</v>
      </c>
      <c r="H7219" s="31" t="s">
        <v>3867</v>
      </c>
      <c r="I7219" s="2"/>
      <c r="J7219" s="31" t="s">
        <v>34</v>
      </c>
      <c r="K7219" s="2"/>
    </row>
    <row r="7220" spans="1:11">
      <c r="A7220" s="21">
        <v>45474</v>
      </c>
      <c r="B7220" s="30" t="s">
        <v>3869</v>
      </c>
      <c r="C7220" s="23" t="s">
        <v>1589</v>
      </c>
      <c r="D7220" s="23" t="s">
        <v>3835</v>
      </c>
      <c r="E7220" s="24">
        <v>0.54166666666666663</v>
      </c>
      <c r="F7220" s="24">
        <v>0.5625</v>
      </c>
      <c r="G7220" s="25">
        <v>2.083333333333337E-2</v>
      </c>
      <c r="H7220" s="31" t="s">
        <v>3874</v>
      </c>
      <c r="I7220" s="23"/>
      <c r="J7220" s="31" t="s">
        <v>48</v>
      </c>
      <c r="K7220" s="23"/>
    </row>
    <row r="7221" spans="1:11">
      <c r="A7221" s="3">
        <v>45474</v>
      </c>
      <c r="B7221" s="30" t="s">
        <v>3869</v>
      </c>
      <c r="C7221" s="2" t="s">
        <v>746</v>
      </c>
      <c r="D7221" s="2" t="s">
        <v>3836</v>
      </c>
      <c r="E7221" s="27">
        <v>0.57291666666666663</v>
      </c>
      <c r="F7221" s="27">
        <v>0.59375</v>
      </c>
      <c r="G7221" s="25">
        <v>2.083333333333337E-2</v>
      </c>
      <c r="H7221" s="31" t="s">
        <v>3874</v>
      </c>
      <c r="I7221" s="2"/>
      <c r="J7221" s="31" t="s">
        <v>48</v>
      </c>
      <c r="K7221" s="2"/>
    </row>
    <row r="7222" spans="1:11">
      <c r="A7222" s="21">
        <v>45474</v>
      </c>
      <c r="B7222" s="30" t="s">
        <v>3869</v>
      </c>
      <c r="C7222" s="23" t="s">
        <v>1600</v>
      </c>
      <c r="D7222" s="23" t="s">
        <v>3830</v>
      </c>
      <c r="E7222" s="24">
        <v>0.59375</v>
      </c>
      <c r="F7222" s="24">
        <v>0.79166666666666663</v>
      </c>
      <c r="G7222" s="25">
        <v>0.19791666666666663</v>
      </c>
      <c r="H7222" s="31" t="s">
        <v>3874</v>
      </c>
      <c r="I7222" s="23"/>
      <c r="J7222" s="31" t="s">
        <v>48</v>
      </c>
      <c r="K7222" s="23"/>
    </row>
    <row r="7223" spans="1:11">
      <c r="A7223" s="3">
        <v>45474</v>
      </c>
      <c r="B7223" s="30" t="s">
        <v>3869</v>
      </c>
      <c r="C7223" s="2" t="s">
        <v>3809</v>
      </c>
      <c r="D7223" s="2" t="s">
        <v>3837</v>
      </c>
      <c r="E7223" s="27">
        <v>0.98958333333333337</v>
      </c>
      <c r="F7223" s="27">
        <v>1</v>
      </c>
      <c r="G7223" s="25">
        <v>1.041666666666663E-2</v>
      </c>
      <c r="H7223" s="31" t="s">
        <v>3874</v>
      </c>
      <c r="I7223" s="2"/>
      <c r="J7223" s="31" t="s">
        <v>48</v>
      </c>
      <c r="K7223" s="2"/>
    </row>
    <row r="7224" spans="1:11">
      <c r="A7224" s="21">
        <v>45475</v>
      </c>
      <c r="B7224" s="30" t="s">
        <v>3870</v>
      </c>
      <c r="C7224" s="23" t="s">
        <v>1600</v>
      </c>
      <c r="D7224" s="23" t="s">
        <v>3838</v>
      </c>
      <c r="E7224" s="24">
        <v>0</v>
      </c>
      <c r="F7224" s="24">
        <v>3.125E-2</v>
      </c>
      <c r="G7224" s="25">
        <v>3.125E-2</v>
      </c>
      <c r="H7224" s="31" t="s">
        <v>3874</v>
      </c>
      <c r="I7224" s="23"/>
      <c r="J7224" s="31" t="s">
        <v>48</v>
      </c>
      <c r="K7224" s="23"/>
    </row>
    <row r="7225" spans="1:11">
      <c r="A7225" s="3">
        <v>45475</v>
      </c>
      <c r="B7225" s="30" t="s">
        <v>3870</v>
      </c>
      <c r="C7225" s="2" t="s">
        <v>746</v>
      </c>
      <c r="D7225" s="2" t="s">
        <v>3839</v>
      </c>
      <c r="E7225" s="27">
        <v>0.39583333333333331</v>
      </c>
      <c r="F7225" s="27">
        <v>0.41666666666666669</v>
      </c>
      <c r="G7225" s="25">
        <v>2.083333333333337E-2</v>
      </c>
      <c r="H7225" s="31" t="s">
        <v>3874</v>
      </c>
      <c r="I7225" s="2"/>
      <c r="J7225" s="31" t="s">
        <v>48</v>
      </c>
      <c r="K7225" s="2"/>
    </row>
    <row r="7226" spans="1:11">
      <c r="A7226" s="21">
        <v>45475</v>
      </c>
      <c r="B7226" s="30" t="s">
        <v>3870</v>
      </c>
      <c r="C7226" s="23" t="s">
        <v>1639</v>
      </c>
      <c r="D7226" s="23" t="s">
        <v>2475</v>
      </c>
      <c r="E7226" s="24">
        <v>0.41666666666666669</v>
      </c>
      <c r="F7226" s="24">
        <v>0.45833333333333331</v>
      </c>
      <c r="G7226" s="25">
        <v>4.166666666666663E-2</v>
      </c>
      <c r="H7226" s="31" t="s">
        <v>3874</v>
      </c>
      <c r="I7226" s="23"/>
      <c r="J7226" s="31" t="s">
        <v>48</v>
      </c>
      <c r="K7226" s="23"/>
    </row>
    <row r="7227" spans="1:11">
      <c r="A7227" s="3">
        <v>45475</v>
      </c>
      <c r="B7227" s="30" t="s">
        <v>3870</v>
      </c>
      <c r="C7227" s="2" t="s">
        <v>1639</v>
      </c>
      <c r="D7227" s="2" t="s">
        <v>3840</v>
      </c>
      <c r="E7227" s="27">
        <v>0.45833333333333331</v>
      </c>
      <c r="F7227" s="27">
        <v>0.5</v>
      </c>
      <c r="G7227" s="25">
        <v>4.1666666666666685E-2</v>
      </c>
      <c r="H7227" s="31" t="s">
        <v>3874</v>
      </c>
      <c r="I7227" s="2"/>
      <c r="J7227" s="31" t="s">
        <v>48</v>
      </c>
      <c r="K7227" s="2"/>
    </row>
    <row r="7228" spans="1:11">
      <c r="A7228" s="21">
        <v>45475</v>
      </c>
      <c r="B7228" s="30" t="s">
        <v>3870</v>
      </c>
      <c r="C7228" s="23" t="s">
        <v>1589</v>
      </c>
      <c r="D7228" s="23" t="s">
        <v>3841</v>
      </c>
      <c r="E7228" s="24">
        <v>0.54166666666666663</v>
      </c>
      <c r="F7228" s="24">
        <v>0.59375</v>
      </c>
      <c r="G7228" s="25">
        <v>5.208333333333337E-2</v>
      </c>
      <c r="H7228" s="31" t="s">
        <v>3874</v>
      </c>
      <c r="I7228" s="23"/>
      <c r="J7228" s="31" t="s">
        <v>48</v>
      </c>
      <c r="K7228" s="23"/>
    </row>
    <row r="7229" spans="1:11">
      <c r="A7229" s="3">
        <v>45475</v>
      </c>
      <c r="B7229" s="30" t="s">
        <v>3870</v>
      </c>
      <c r="C7229" s="2" t="s">
        <v>746</v>
      </c>
      <c r="D7229" s="2" t="s">
        <v>3839</v>
      </c>
      <c r="E7229" s="27">
        <v>0.59375</v>
      </c>
      <c r="F7229" s="27">
        <v>0.625</v>
      </c>
      <c r="G7229" s="25">
        <v>3.125E-2</v>
      </c>
      <c r="H7229" s="31" t="s">
        <v>3874</v>
      </c>
      <c r="I7229" s="2"/>
      <c r="J7229" s="31" t="s">
        <v>48</v>
      </c>
      <c r="K7229" s="2"/>
    </row>
    <row r="7230" spans="1:11">
      <c r="A7230" s="21">
        <v>45475</v>
      </c>
      <c r="B7230" s="30" t="s">
        <v>3870</v>
      </c>
      <c r="C7230" s="23" t="s">
        <v>1639</v>
      </c>
      <c r="D7230" s="23" t="s">
        <v>2259</v>
      </c>
      <c r="E7230" s="24">
        <v>0.625</v>
      </c>
      <c r="F7230" s="24">
        <v>0.65625</v>
      </c>
      <c r="G7230" s="25">
        <v>3.125E-2</v>
      </c>
      <c r="H7230" s="31" t="s">
        <v>3874</v>
      </c>
      <c r="I7230" s="23"/>
      <c r="J7230" s="31" t="s">
        <v>48</v>
      </c>
      <c r="K7230" s="23"/>
    </row>
    <row r="7231" spans="1:11">
      <c r="A7231" s="3">
        <v>45475</v>
      </c>
      <c r="B7231" s="30" t="s">
        <v>3870</v>
      </c>
      <c r="C7231" s="2" t="s">
        <v>1589</v>
      </c>
      <c r="D7231" s="2" t="s">
        <v>3842</v>
      </c>
      <c r="E7231" s="27">
        <v>0.65625</v>
      </c>
      <c r="F7231" s="27">
        <v>0.67708333333333337</v>
      </c>
      <c r="G7231" s="25">
        <v>2.083333333333337E-2</v>
      </c>
      <c r="H7231" s="31" t="s">
        <v>3874</v>
      </c>
      <c r="I7231" s="2"/>
      <c r="J7231" s="31" t="s">
        <v>48</v>
      </c>
      <c r="K7231" s="2"/>
    </row>
    <row r="7232" spans="1:11">
      <c r="A7232" s="21">
        <v>45475</v>
      </c>
      <c r="B7232" s="30" t="s">
        <v>3870</v>
      </c>
      <c r="C7232" s="23" t="s">
        <v>1639</v>
      </c>
      <c r="D7232" s="23" t="s">
        <v>3843</v>
      </c>
      <c r="E7232" s="24">
        <v>0.6875</v>
      </c>
      <c r="F7232" s="24">
        <v>0.70833333333333337</v>
      </c>
      <c r="G7232" s="25">
        <v>2.083333333333337E-2</v>
      </c>
      <c r="H7232" s="31" t="s">
        <v>3874</v>
      </c>
      <c r="I7232" s="23"/>
      <c r="J7232" s="31" t="s">
        <v>48</v>
      </c>
      <c r="K7232" s="23"/>
    </row>
    <row r="7233" spans="1:11">
      <c r="A7233" s="3">
        <v>45475</v>
      </c>
      <c r="B7233" s="30" t="s">
        <v>3870</v>
      </c>
      <c r="C7233" s="2" t="s">
        <v>746</v>
      </c>
      <c r="D7233" s="2" t="s">
        <v>3839</v>
      </c>
      <c r="E7233" s="27">
        <v>0.70833333333333337</v>
      </c>
      <c r="F7233" s="27">
        <v>0.72916666666666663</v>
      </c>
      <c r="G7233" s="25">
        <v>2.0833333333333259E-2</v>
      </c>
      <c r="H7233" s="31" t="s">
        <v>3874</v>
      </c>
      <c r="I7233" s="2"/>
      <c r="J7233" s="31" t="s">
        <v>48</v>
      </c>
      <c r="K7233" s="2"/>
    </row>
    <row r="7234" spans="1:11">
      <c r="A7234" s="21">
        <v>45475</v>
      </c>
      <c r="B7234" s="30" t="s">
        <v>3870</v>
      </c>
      <c r="C7234" s="23" t="s">
        <v>1589</v>
      </c>
      <c r="D7234" s="23" t="s">
        <v>3638</v>
      </c>
      <c r="E7234" s="24">
        <v>0.75</v>
      </c>
      <c r="F7234" s="24">
        <v>0.82291666666666663</v>
      </c>
      <c r="G7234" s="25">
        <v>7.291666666666663E-2</v>
      </c>
      <c r="H7234" s="31" t="s">
        <v>3874</v>
      </c>
      <c r="I7234" s="23"/>
      <c r="J7234" s="31" t="s">
        <v>48</v>
      </c>
      <c r="K7234" s="23"/>
    </row>
    <row r="7235" spans="1:11">
      <c r="A7235" s="3">
        <v>45476</v>
      </c>
      <c r="B7235" s="30" t="s">
        <v>3871</v>
      </c>
      <c r="C7235" s="2" t="s">
        <v>3809</v>
      </c>
      <c r="D7235" s="2" t="s">
        <v>1571</v>
      </c>
      <c r="E7235" s="27">
        <v>0.39583333333333331</v>
      </c>
      <c r="F7235" s="27">
        <v>0.41666666666666669</v>
      </c>
      <c r="G7235" s="25">
        <v>2.083333333333337E-2</v>
      </c>
      <c r="H7235" s="31" t="s">
        <v>3874</v>
      </c>
      <c r="I7235" s="2"/>
      <c r="J7235" s="31" t="s">
        <v>48</v>
      </c>
      <c r="K7235" s="2"/>
    </row>
    <row r="7236" spans="1:11">
      <c r="A7236" s="21">
        <v>45476</v>
      </c>
      <c r="B7236" s="30" t="s">
        <v>3871</v>
      </c>
      <c r="C7236" s="23" t="s">
        <v>1589</v>
      </c>
      <c r="D7236" s="23" t="s">
        <v>3351</v>
      </c>
      <c r="E7236" s="24">
        <v>0.41666666666666669</v>
      </c>
      <c r="F7236" s="24">
        <v>0.5</v>
      </c>
      <c r="G7236" s="25">
        <v>8.3333333333333315E-2</v>
      </c>
      <c r="H7236" s="31" t="s">
        <v>3874</v>
      </c>
      <c r="I7236" s="23"/>
      <c r="J7236" s="31" t="s">
        <v>48</v>
      </c>
      <c r="K7236" s="23"/>
    </row>
    <row r="7237" spans="1:11">
      <c r="A7237" s="3">
        <v>45476</v>
      </c>
      <c r="B7237" s="30" t="s">
        <v>3871</v>
      </c>
      <c r="C7237" s="2" t="s">
        <v>3809</v>
      </c>
      <c r="D7237" s="2" t="s">
        <v>2848</v>
      </c>
      <c r="E7237" s="27">
        <v>0.54166666666666663</v>
      </c>
      <c r="F7237" s="27">
        <v>0.5625</v>
      </c>
      <c r="G7237" s="25">
        <v>2.083333333333337E-2</v>
      </c>
      <c r="H7237" s="31" t="s">
        <v>3874</v>
      </c>
      <c r="I7237" s="2"/>
      <c r="J7237" s="31" t="s">
        <v>48</v>
      </c>
      <c r="K7237" s="2"/>
    </row>
    <row r="7238" spans="1:11">
      <c r="A7238" s="21">
        <v>45476</v>
      </c>
      <c r="B7238" s="30" t="s">
        <v>3871</v>
      </c>
      <c r="C7238" s="23" t="s">
        <v>1600</v>
      </c>
      <c r="D7238" s="23" t="s">
        <v>3844</v>
      </c>
      <c r="E7238" s="24">
        <v>0.5625</v>
      </c>
      <c r="F7238" s="24">
        <v>0.58333333333333337</v>
      </c>
      <c r="G7238" s="25">
        <v>2.083333333333337E-2</v>
      </c>
      <c r="H7238" s="31" t="s">
        <v>3874</v>
      </c>
      <c r="I7238" s="23"/>
      <c r="J7238" s="31" t="s">
        <v>48</v>
      </c>
      <c r="K7238" s="23"/>
    </row>
    <row r="7239" spans="1:11">
      <c r="A7239" s="3">
        <v>45476</v>
      </c>
      <c r="B7239" s="30" t="s">
        <v>3871</v>
      </c>
      <c r="C7239" s="2" t="s">
        <v>1639</v>
      </c>
      <c r="D7239" s="2" t="s">
        <v>3845</v>
      </c>
      <c r="E7239" s="27">
        <v>0.58333333333333337</v>
      </c>
      <c r="F7239" s="27">
        <v>0.625</v>
      </c>
      <c r="G7239" s="25">
        <v>4.166666666666663E-2</v>
      </c>
      <c r="H7239" s="31" t="s">
        <v>3874</v>
      </c>
      <c r="I7239" s="2"/>
      <c r="J7239" s="31" t="s">
        <v>48</v>
      </c>
      <c r="K7239" s="2"/>
    </row>
    <row r="7240" spans="1:11">
      <c r="A7240" s="21">
        <v>45476</v>
      </c>
      <c r="B7240" s="30" t="s">
        <v>3871</v>
      </c>
      <c r="C7240" s="23" t="s">
        <v>1589</v>
      </c>
      <c r="D7240" s="23" t="s">
        <v>3846</v>
      </c>
      <c r="E7240" s="24">
        <v>0.625</v>
      </c>
      <c r="F7240" s="24">
        <v>0.6875</v>
      </c>
      <c r="G7240" s="25">
        <v>6.25E-2</v>
      </c>
      <c r="H7240" s="31" t="s">
        <v>3874</v>
      </c>
      <c r="I7240" s="23"/>
      <c r="J7240" s="31" t="s">
        <v>48</v>
      </c>
      <c r="K7240" s="23"/>
    </row>
    <row r="7241" spans="1:11">
      <c r="A7241" s="3">
        <v>45476</v>
      </c>
      <c r="B7241" s="30" t="s">
        <v>3871</v>
      </c>
      <c r="C7241" s="2" t="s">
        <v>3809</v>
      </c>
      <c r="D7241" s="2" t="s">
        <v>2848</v>
      </c>
      <c r="E7241" s="27">
        <v>0.6875</v>
      </c>
      <c r="F7241" s="27">
        <v>0.71875</v>
      </c>
      <c r="G7241" s="25">
        <v>3.125E-2</v>
      </c>
      <c r="H7241" s="31" t="s">
        <v>3874</v>
      </c>
      <c r="I7241" s="2"/>
      <c r="J7241" s="31" t="s">
        <v>48</v>
      </c>
      <c r="K7241" s="2"/>
    </row>
    <row r="7242" spans="1:11">
      <c r="A7242" s="21">
        <v>45476</v>
      </c>
      <c r="B7242" s="30" t="s">
        <v>3871</v>
      </c>
      <c r="C7242" s="23" t="s">
        <v>1589</v>
      </c>
      <c r="D7242" s="23" t="s">
        <v>3847</v>
      </c>
      <c r="E7242" s="24">
        <v>0.71875</v>
      </c>
      <c r="F7242" s="24">
        <v>0.77083333333333337</v>
      </c>
      <c r="G7242" s="25">
        <v>5.208333333333337E-2</v>
      </c>
      <c r="H7242" s="31" t="s">
        <v>3874</v>
      </c>
      <c r="I7242" s="23"/>
      <c r="J7242" s="31" t="s">
        <v>48</v>
      </c>
      <c r="K7242" s="23"/>
    </row>
    <row r="7243" spans="1:11">
      <c r="A7243" s="3">
        <v>45476</v>
      </c>
      <c r="B7243" s="30" t="s">
        <v>3871</v>
      </c>
      <c r="C7243" s="2" t="s">
        <v>3809</v>
      </c>
      <c r="D7243" s="2" t="s">
        <v>2848</v>
      </c>
      <c r="E7243" s="27">
        <v>0.77083333333333337</v>
      </c>
      <c r="F7243" s="27">
        <v>0.80208333333333337</v>
      </c>
      <c r="G7243" s="25">
        <v>3.125E-2</v>
      </c>
      <c r="H7243" s="31" t="s">
        <v>3874</v>
      </c>
      <c r="I7243" s="2"/>
      <c r="J7243" s="31" t="s">
        <v>48</v>
      </c>
      <c r="K7243" s="2"/>
    </row>
    <row r="7244" spans="1:11">
      <c r="A7244" s="21">
        <v>45476</v>
      </c>
      <c r="B7244" s="30" t="s">
        <v>3871</v>
      </c>
      <c r="C7244" s="23" t="s">
        <v>1600</v>
      </c>
      <c r="D7244" s="23" t="s">
        <v>3844</v>
      </c>
      <c r="E7244" s="24">
        <v>0.83333333333333337</v>
      </c>
      <c r="F7244" s="24">
        <v>0.89583333333333337</v>
      </c>
      <c r="G7244" s="25">
        <v>6.25E-2</v>
      </c>
      <c r="H7244" s="31" t="s">
        <v>3874</v>
      </c>
      <c r="I7244" s="23"/>
      <c r="J7244" s="31" t="s">
        <v>48</v>
      </c>
      <c r="K7244" s="23"/>
    </row>
    <row r="7245" spans="1:11">
      <c r="A7245" s="3">
        <v>45477</v>
      </c>
      <c r="B7245" s="30" t="s">
        <v>3872</v>
      </c>
      <c r="C7245" s="2" t="s">
        <v>775</v>
      </c>
      <c r="D7245" s="2" t="s">
        <v>3848</v>
      </c>
      <c r="E7245" s="27">
        <v>0.39583333333333331</v>
      </c>
      <c r="F7245" s="27">
        <v>0.5</v>
      </c>
      <c r="G7245" s="25">
        <v>0.10416666666666669</v>
      </c>
      <c r="H7245" s="31" t="s">
        <v>3867</v>
      </c>
      <c r="I7245" s="2"/>
      <c r="J7245" s="31" t="s">
        <v>34</v>
      </c>
      <c r="K7245" s="2"/>
    </row>
    <row r="7246" spans="1:11">
      <c r="A7246" s="21">
        <v>45477</v>
      </c>
      <c r="B7246" s="30" t="s">
        <v>3872</v>
      </c>
      <c r="C7246" s="23" t="s">
        <v>746</v>
      </c>
      <c r="D7246" s="23" t="s">
        <v>3849</v>
      </c>
      <c r="E7246" s="24">
        <v>0.54166666666666663</v>
      </c>
      <c r="F7246" s="24">
        <v>0.58333333333333337</v>
      </c>
      <c r="G7246" s="25">
        <v>4.1666666666666741E-2</v>
      </c>
      <c r="H7246" s="31" t="s">
        <v>3874</v>
      </c>
      <c r="I7246" s="23"/>
      <c r="J7246" s="31" t="s">
        <v>48</v>
      </c>
      <c r="K7246" s="23"/>
    </row>
    <row r="7247" spans="1:11">
      <c r="A7247" s="3">
        <v>45477</v>
      </c>
      <c r="B7247" s="30" t="s">
        <v>3872</v>
      </c>
      <c r="C7247" s="2" t="s">
        <v>1639</v>
      </c>
      <c r="D7247" s="2" t="s">
        <v>3843</v>
      </c>
      <c r="E7247" s="27">
        <v>0.58333333333333337</v>
      </c>
      <c r="F7247" s="27">
        <v>0.625</v>
      </c>
      <c r="G7247" s="25">
        <v>4.166666666666663E-2</v>
      </c>
      <c r="H7247" s="31" t="s">
        <v>3874</v>
      </c>
      <c r="I7247" s="2"/>
      <c r="J7247" s="31" t="s">
        <v>48</v>
      </c>
      <c r="K7247" s="2"/>
    </row>
    <row r="7248" spans="1:11">
      <c r="A7248" s="21">
        <v>45477</v>
      </c>
      <c r="B7248" s="30" t="s">
        <v>3872</v>
      </c>
      <c r="C7248" s="23" t="s">
        <v>1639</v>
      </c>
      <c r="D7248" s="23" t="s">
        <v>2475</v>
      </c>
      <c r="E7248" s="24">
        <v>0.625</v>
      </c>
      <c r="F7248" s="24">
        <v>0.66666666666666663</v>
      </c>
      <c r="G7248" s="25">
        <v>4.166666666666663E-2</v>
      </c>
      <c r="H7248" s="31" t="s">
        <v>3874</v>
      </c>
      <c r="I7248" s="23"/>
      <c r="J7248" s="31" t="s">
        <v>48</v>
      </c>
      <c r="K7248" s="23"/>
    </row>
    <row r="7249" spans="1:11">
      <c r="A7249" s="3">
        <v>45478</v>
      </c>
      <c r="B7249" s="30" t="s">
        <v>3865</v>
      </c>
      <c r="C7249" s="2" t="s">
        <v>746</v>
      </c>
      <c r="D7249" s="2" t="s">
        <v>1032</v>
      </c>
      <c r="E7249" s="27">
        <v>0.38541666666666669</v>
      </c>
      <c r="F7249" s="27">
        <v>0.39583333333333331</v>
      </c>
      <c r="G7249" s="25">
        <v>1.041666666666663E-2</v>
      </c>
      <c r="H7249" s="31" t="s">
        <v>3874</v>
      </c>
      <c r="I7249" s="2"/>
      <c r="J7249" s="31" t="s">
        <v>48</v>
      </c>
      <c r="K7249" s="2"/>
    </row>
    <row r="7250" spans="1:11">
      <c r="A7250" s="21">
        <v>45478</v>
      </c>
      <c r="B7250" s="30" t="s">
        <v>3865</v>
      </c>
      <c r="C7250" s="23" t="s">
        <v>443</v>
      </c>
      <c r="D7250" s="23" t="s">
        <v>1413</v>
      </c>
      <c r="E7250" s="24">
        <v>0.39583333333333331</v>
      </c>
      <c r="F7250" s="24">
        <v>0.40625</v>
      </c>
      <c r="G7250" s="25">
        <v>1.0416666666666685E-2</v>
      </c>
      <c r="H7250" s="31" t="s">
        <v>3867</v>
      </c>
      <c r="I7250" s="23"/>
      <c r="J7250" s="31" t="s">
        <v>34</v>
      </c>
      <c r="K7250" s="23"/>
    </row>
    <row r="7251" spans="1:11">
      <c r="A7251" s="3">
        <v>45478</v>
      </c>
      <c r="B7251" s="30" t="s">
        <v>3865</v>
      </c>
      <c r="C7251" s="2" t="s">
        <v>1600</v>
      </c>
      <c r="D7251" s="2" t="s">
        <v>3844</v>
      </c>
      <c r="E7251" s="27">
        <v>0.40625</v>
      </c>
      <c r="F7251" s="27">
        <v>0.45833333333333331</v>
      </c>
      <c r="G7251" s="25">
        <v>5.2083333333333315E-2</v>
      </c>
      <c r="H7251" s="31" t="s">
        <v>3874</v>
      </c>
      <c r="I7251" s="2"/>
      <c r="J7251" s="31" t="s">
        <v>48</v>
      </c>
      <c r="K7251" s="2"/>
    </row>
    <row r="7252" spans="1:11">
      <c r="A7252" s="21">
        <v>45478</v>
      </c>
      <c r="B7252" s="30" t="s">
        <v>3865</v>
      </c>
      <c r="C7252" s="23" t="s">
        <v>1639</v>
      </c>
      <c r="D7252" s="23" t="s">
        <v>2135</v>
      </c>
      <c r="E7252" s="24">
        <v>0.45833333333333331</v>
      </c>
      <c r="F7252" s="24">
        <v>0.5</v>
      </c>
      <c r="G7252" s="25">
        <v>4.1666666666666685E-2</v>
      </c>
      <c r="H7252" s="31" t="s">
        <v>3874</v>
      </c>
      <c r="I7252" s="23"/>
      <c r="J7252" s="31" t="s">
        <v>48</v>
      </c>
      <c r="K7252" s="23"/>
    </row>
    <row r="7253" spans="1:11">
      <c r="A7253" s="3">
        <v>45478</v>
      </c>
      <c r="B7253" s="30" t="s">
        <v>3865</v>
      </c>
      <c r="C7253" s="2" t="s">
        <v>746</v>
      </c>
      <c r="D7253" s="2" t="s">
        <v>3850</v>
      </c>
      <c r="E7253" s="27">
        <v>0.54166666666666663</v>
      </c>
      <c r="F7253" s="27">
        <v>0.5625</v>
      </c>
      <c r="G7253" s="25">
        <v>2.083333333333337E-2</v>
      </c>
      <c r="H7253" s="31" t="s">
        <v>3874</v>
      </c>
      <c r="I7253" s="2"/>
      <c r="J7253" s="31" t="s">
        <v>48</v>
      </c>
      <c r="K7253" s="2"/>
    </row>
    <row r="7254" spans="1:11">
      <c r="A7254" s="21">
        <v>45478</v>
      </c>
      <c r="B7254" s="30" t="s">
        <v>3865</v>
      </c>
      <c r="C7254" s="23" t="s">
        <v>1600</v>
      </c>
      <c r="D7254" s="23" t="s">
        <v>3844</v>
      </c>
      <c r="E7254" s="24">
        <v>0.5625</v>
      </c>
      <c r="F7254" s="24">
        <v>0.66666666666666663</v>
      </c>
      <c r="G7254" s="25">
        <v>0.10416666666666663</v>
      </c>
      <c r="H7254" s="31" t="s">
        <v>3874</v>
      </c>
      <c r="I7254" s="23"/>
      <c r="J7254" s="31" t="s">
        <v>48</v>
      </c>
      <c r="K7254" s="23"/>
    </row>
    <row r="7255" spans="1:11">
      <c r="A7255" s="3">
        <v>45478</v>
      </c>
      <c r="B7255" s="30" t="s">
        <v>3865</v>
      </c>
      <c r="C7255" s="2" t="s">
        <v>1589</v>
      </c>
      <c r="D7255" s="2" t="s">
        <v>3851</v>
      </c>
      <c r="E7255" s="27">
        <v>0.66666666666666663</v>
      </c>
      <c r="F7255" s="27">
        <v>0.72916666666666663</v>
      </c>
      <c r="G7255" s="25">
        <v>6.25E-2</v>
      </c>
      <c r="H7255" s="31" t="s">
        <v>3874</v>
      </c>
      <c r="I7255" s="2"/>
      <c r="J7255" s="31" t="s">
        <v>48</v>
      </c>
      <c r="K7255" s="2"/>
    </row>
    <row r="7256" spans="1:11">
      <c r="A7256" s="21">
        <v>45479</v>
      </c>
      <c r="B7256" s="30" t="s">
        <v>3868</v>
      </c>
      <c r="C7256" s="23" t="s">
        <v>4649</v>
      </c>
      <c r="D7256" s="23" t="s">
        <v>222</v>
      </c>
      <c r="E7256" s="24">
        <v>0.36458333333333331</v>
      </c>
      <c r="F7256" s="24">
        <v>0.4375</v>
      </c>
      <c r="G7256" s="25">
        <v>7.2916666666666685E-2</v>
      </c>
      <c r="H7256" s="31" t="s">
        <v>3866</v>
      </c>
      <c r="I7256" s="23"/>
      <c r="J7256" s="31" t="s">
        <v>54</v>
      </c>
      <c r="K7256" s="23"/>
    </row>
    <row r="7257" spans="1:11">
      <c r="A7257" s="3">
        <v>45480</v>
      </c>
      <c r="B7257" s="30" t="s">
        <v>3873</v>
      </c>
      <c r="C7257" s="2" t="s">
        <v>4649</v>
      </c>
      <c r="D7257" s="2" t="s">
        <v>3852</v>
      </c>
      <c r="E7257" s="27">
        <v>0.61111111111111105</v>
      </c>
      <c r="F7257" s="27">
        <v>0.68055555555555547</v>
      </c>
      <c r="G7257" s="25">
        <v>6.944444444444442E-2</v>
      </c>
      <c r="H7257" s="31" t="s">
        <v>3866</v>
      </c>
      <c r="I7257" s="2"/>
      <c r="J7257" s="31" t="s">
        <v>54</v>
      </c>
      <c r="K7257" s="2"/>
    </row>
    <row r="7258" spans="1:11">
      <c r="A7258" s="21">
        <v>45481</v>
      </c>
      <c r="B7258" s="30" t="s">
        <v>3869</v>
      </c>
      <c r="C7258" s="23" t="s">
        <v>443</v>
      </c>
      <c r="D7258" s="23" t="s">
        <v>1413</v>
      </c>
      <c r="E7258" s="24">
        <v>0.39583333333333331</v>
      </c>
      <c r="F7258" s="24">
        <v>0.40625</v>
      </c>
      <c r="G7258" s="25">
        <v>1.0416666666666685E-2</v>
      </c>
      <c r="H7258" s="31" t="s">
        <v>3867</v>
      </c>
      <c r="I7258" s="23"/>
      <c r="J7258" s="31" t="s">
        <v>34</v>
      </c>
      <c r="K7258" s="23"/>
    </row>
    <row r="7259" spans="1:11">
      <c r="A7259" s="3">
        <v>45481</v>
      </c>
      <c r="B7259" s="30" t="s">
        <v>3869</v>
      </c>
      <c r="C7259" s="2" t="s">
        <v>449</v>
      </c>
      <c r="D7259" s="2" t="s">
        <v>1880</v>
      </c>
      <c r="E7259" s="27">
        <v>0.40625</v>
      </c>
      <c r="F7259" s="27">
        <v>0.42708333333333331</v>
      </c>
      <c r="G7259" s="25">
        <v>2.0833333333333315E-2</v>
      </c>
      <c r="H7259" s="31" t="s">
        <v>3867</v>
      </c>
      <c r="I7259" s="2"/>
      <c r="J7259" s="31" t="s">
        <v>34</v>
      </c>
      <c r="K7259" s="2"/>
    </row>
    <row r="7260" spans="1:11">
      <c r="A7260" s="21">
        <v>45481</v>
      </c>
      <c r="B7260" s="30" t="s">
        <v>3869</v>
      </c>
      <c r="C7260" s="23" t="s">
        <v>746</v>
      </c>
      <c r="D7260" s="23" t="s">
        <v>3849</v>
      </c>
      <c r="E7260" s="24">
        <v>0.42708333333333331</v>
      </c>
      <c r="F7260" s="24">
        <v>0.45833333333333331</v>
      </c>
      <c r="G7260" s="25">
        <v>3.125E-2</v>
      </c>
      <c r="H7260" s="31" t="s">
        <v>3874</v>
      </c>
      <c r="I7260" s="23"/>
      <c r="J7260" s="31" t="s">
        <v>48</v>
      </c>
      <c r="K7260" s="23"/>
    </row>
    <row r="7261" spans="1:11">
      <c r="A7261" s="3">
        <v>45481</v>
      </c>
      <c r="B7261" s="30" t="s">
        <v>3869</v>
      </c>
      <c r="C7261" s="2" t="s">
        <v>443</v>
      </c>
      <c r="D7261" s="2" t="s">
        <v>3884</v>
      </c>
      <c r="E7261" s="27">
        <v>0.45833333333333331</v>
      </c>
      <c r="F7261" s="27">
        <v>0.5</v>
      </c>
      <c r="G7261" s="25">
        <v>4.1666666666666685E-2</v>
      </c>
      <c r="H7261" s="31" t="s">
        <v>3867</v>
      </c>
      <c r="I7261" s="2"/>
      <c r="J7261" s="31" t="s">
        <v>34</v>
      </c>
      <c r="K7261" s="2"/>
    </row>
    <row r="7262" spans="1:11">
      <c r="A7262" s="21">
        <v>45481</v>
      </c>
      <c r="B7262" s="30" t="s">
        <v>3869</v>
      </c>
      <c r="C7262" s="23" t="s">
        <v>2670</v>
      </c>
      <c r="D7262" s="23" t="s">
        <v>3853</v>
      </c>
      <c r="E7262" s="24">
        <v>0.5625</v>
      </c>
      <c r="F7262" s="24">
        <v>0.70833333333333337</v>
      </c>
      <c r="G7262" s="25">
        <v>0.14583333333333337</v>
      </c>
      <c r="H7262" s="31" t="s">
        <v>3874</v>
      </c>
      <c r="I7262" s="23"/>
      <c r="J7262" s="31" t="s">
        <v>48</v>
      </c>
      <c r="K7262" s="23"/>
    </row>
    <row r="7263" spans="1:11">
      <c r="A7263" s="3">
        <v>45481</v>
      </c>
      <c r="B7263" s="30" t="s">
        <v>3869</v>
      </c>
      <c r="C7263" s="2" t="s">
        <v>746</v>
      </c>
      <c r="D7263" s="2" t="s">
        <v>3849</v>
      </c>
      <c r="E7263" s="27">
        <v>0.72916666666666663</v>
      </c>
      <c r="F7263" s="27">
        <v>0.75</v>
      </c>
      <c r="G7263" s="25">
        <v>2.083333333333337E-2</v>
      </c>
      <c r="H7263" s="31" t="s">
        <v>3874</v>
      </c>
      <c r="I7263" s="2"/>
      <c r="J7263" s="31" t="s">
        <v>48</v>
      </c>
      <c r="K7263" s="2"/>
    </row>
    <row r="7264" spans="1:11">
      <c r="A7264" s="21">
        <v>45482</v>
      </c>
      <c r="B7264" s="30" t="s">
        <v>3870</v>
      </c>
      <c r="C7264" s="23" t="s">
        <v>443</v>
      </c>
      <c r="D7264" s="23" t="s">
        <v>1413</v>
      </c>
      <c r="E7264" s="24">
        <v>0.39583333333333331</v>
      </c>
      <c r="F7264" s="24">
        <v>0.40625</v>
      </c>
      <c r="G7264" s="25">
        <v>1.0416666666666685E-2</v>
      </c>
      <c r="H7264" s="31" t="s">
        <v>3867</v>
      </c>
      <c r="I7264" s="23"/>
      <c r="J7264" s="31" t="s">
        <v>34</v>
      </c>
      <c r="K7264" s="23"/>
    </row>
    <row r="7265" spans="1:11">
      <c r="A7265" s="3">
        <v>45482</v>
      </c>
      <c r="B7265" s="30" t="s">
        <v>3870</v>
      </c>
      <c r="C7265" s="2" t="s">
        <v>3809</v>
      </c>
      <c r="D7265" s="2" t="s">
        <v>2515</v>
      </c>
      <c r="E7265" s="27">
        <v>0.40625</v>
      </c>
      <c r="F7265" s="27">
        <v>0.41666666666666669</v>
      </c>
      <c r="G7265" s="25">
        <v>1.0416666666666685E-2</v>
      </c>
      <c r="H7265" s="31" t="s">
        <v>3874</v>
      </c>
      <c r="I7265" s="2"/>
      <c r="J7265" s="31" t="s">
        <v>48</v>
      </c>
      <c r="K7265" s="2"/>
    </row>
    <row r="7266" spans="1:11">
      <c r="A7266" s="21">
        <v>45482</v>
      </c>
      <c r="B7266" s="30" t="s">
        <v>3870</v>
      </c>
      <c r="C7266" s="23" t="s">
        <v>1639</v>
      </c>
      <c r="D7266" s="23" t="s">
        <v>2475</v>
      </c>
      <c r="E7266" s="24">
        <v>0.41666666666666669</v>
      </c>
      <c r="F7266" s="24">
        <v>0.45833333333333331</v>
      </c>
      <c r="G7266" s="25">
        <v>4.166666666666663E-2</v>
      </c>
      <c r="H7266" s="31" t="s">
        <v>3874</v>
      </c>
      <c r="I7266" s="23"/>
      <c r="J7266" s="31" t="s">
        <v>48</v>
      </c>
      <c r="K7266" s="23"/>
    </row>
    <row r="7267" spans="1:11">
      <c r="A7267" s="3">
        <v>45482</v>
      </c>
      <c r="B7267" s="30" t="s">
        <v>3870</v>
      </c>
      <c r="C7267" s="2" t="s">
        <v>449</v>
      </c>
      <c r="D7267" s="2" t="s">
        <v>3779</v>
      </c>
      <c r="E7267" s="27">
        <v>0.45833333333333331</v>
      </c>
      <c r="F7267" s="27">
        <v>0.47916666666666669</v>
      </c>
      <c r="G7267" s="25">
        <v>2.083333333333337E-2</v>
      </c>
      <c r="H7267" s="31" t="s">
        <v>3867</v>
      </c>
      <c r="I7267" s="2"/>
      <c r="J7267" s="31" t="s">
        <v>34</v>
      </c>
      <c r="K7267" s="2"/>
    </row>
    <row r="7268" spans="1:11">
      <c r="A7268" s="21">
        <v>45482</v>
      </c>
      <c r="B7268" s="30" t="s">
        <v>3870</v>
      </c>
      <c r="C7268" s="23" t="s">
        <v>1639</v>
      </c>
      <c r="D7268" s="23" t="s">
        <v>3854</v>
      </c>
      <c r="E7268" s="24">
        <v>0.47916666666666669</v>
      </c>
      <c r="F7268" s="24">
        <v>0.5</v>
      </c>
      <c r="G7268" s="25">
        <v>2.0833333333333315E-2</v>
      </c>
      <c r="H7268" s="31" t="s">
        <v>3874</v>
      </c>
      <c r="I7268" s="23"/>
      <c r="J7268" s="31" t="s">
        <v>48</v>
      </c>
      <c r="K7268" s="23"/>
    </row>
    <row r="7269" spans="1:11">
      <c r="A7269" s="3">
        <v>45482</v>
      </c>
      <c r="B7269" s="30" t="s">
        <v>3870</v>
      </c>
      <c r="C7269" s="2" t="s">
        <v>3809</v>
      </c>
      <c r="D7269" s="2" t="s">
        <v>3855</v>
      </c>
      <c r="E7269" s="27">
        <v>0.54166666666666663</v>
      </c>
      <c r="F7269" s="27">
        <v>0.5625</v>
      </c>
      <c r="G7269" s="25">
        <v>2.083333333333337E-2</v>
      </c>
      <c r="H7269" s="31" t="s">
        <v>3874</v>
      </c>
      <c r="I7269" s="2"/>
      <c r="J7269" s="31" t="s">
        <v>48</v>
      </c>
      <c r="K7269" s="2"/>
    </row>
    <row r="7270" spans="1:11">
      <c r="A7270" s="21">
        <v>45482</v>
      </c>
      <c r="B7270" s="30" t="s">
        <v>3870</v>
      </c>
      <c r="C7270" s="23" t="s">
        <v>746</v>
      </c>
      <c r="D7270" s="23" t="s">
        <v>3856</v>
      </c>
      <c r="E7270" s="24">
        <v>0.5625</v>
      </c>
      <c r="F7270" s="24">
        <v>0.60416666666666663</v>
      </c>
      <c r="G7270" s="25">
        <v>4.166666666666663E-2</v>
      </c>
      <c r="H7270" s="31" t="s">
        <v>3874</v>
      </c>
      <c r="I7270" s="23"/>
      <c r="J7270" s="31" t="s">
        <v>48</v>
      </c>
      <c r="K7270" s="23"/>
    </row>
    <row r="7271" spans="1:11">
      <c r="A7271" s="3">
        <v>45482</v>
      </c>
      <c r="B7271" s="30" t="s">
        <v>3870</v>
      </c>
      <c r="C7271" s="2" t="s">
        <v>1639</v>
      </c>
      <c r="D7271" s="2" t="s">
        <v>2259</v>
      </c>
      <c r="E7271" s="27">
        <v>0.625</v>
      </c>
      <c r="F7271" s="27">
        <v>0.66666666666666663</v>
      </c>
      <c r="G7271" s="25">
        <v>4.166666666666663E-2</v>
      </c>
      <c r="H7271" s="31" t="s">
        <v>3874</v>
      </c>
      <c r="I7271" s="2"/>
      <c r="J7271" s="31" t="s">
        <v>48</v>
      </c>
      <c r="K7271" s="2"/>
    </row>
    <row r="7272" spans="1:11">
      <c r="A7272" s="21">
        <v>45482</v>
      </c>
      <c r="B7272" s="30" t="s">
        <v>3870</v>
      </c>
      <c r="C7272" s="23" t="s">
        <v>2670</v>
      </c>
      <c r="D7272" s="23" t="s">
        <v>3857</v>
      </c>
      <c r="E7272" s="24">
        <v>0.66666666666666663</v>
      </c>
      <c r="F7272" s="24">
        <v>0.77083333333333337</v>
      </c>
      <c r="G7272" s="25">
        <v>0.10416666666666674</v>
      </c>
      <c r="H7272" s="31" t="s">
        <v>3874</v>
      </c>
      <c r="I7272" s="23"/>
      <c r="J7272" s="31" t="s">
        <v>48</v>
      </c>
      <c r="K7272" s="23"/>
    </row>
    <row r="7273" spans="1:11">
      <c r="A7273" s="3">
        <v>45482</v>
      </c>
      <c r="B7273" s="30" t="s">
        <v>3870</v>
      </c>
      <c r="C7273" s="2" t="s">
        <v>1589</v>
      </c>
      <c r="D7273" s="2" t="s">
        <v>3858</v>
      </c>
      <c r="E7273" s="27">
        <v>0.77083333333333337</v>
      </c>
      <c r="F7273" s="27">
        <v>0.85416666666666663</v>
      </c>
      <c r="G7273" s="25">
        <v>8.3333333333333259E-2</v>
      </c>
      <c r="H7273" s="31" t="s">
        <v>3874</v>
      </c>
      <c r="I7273" s="2"/>
      <c r="J7273" s="31" t="s">
        <v>48</v>
      </c>
      <c r="K7273" s="2"/>
    </row>
    <row r="7274" spans="1:11">
      <c r="A7274" s="21">
        <v>45483</v>
      </c>
      <c r="B7274" s="30" t="s">
        <v>3871</v>
      </c>
      <c r="C7274" s="23" t="s">
        <v>443</v>
      </c>
      <c r="D7274" s="23" t="s">
        <v>1413</v>
      </c>
      <c r="E7274" s="24">
        <v>0.39583333333333331</v>
      </c>
      <c r="F7274" s="24">
        <v>0.40625</v>
      </c>
      <c r="G7274" s="25">
        <v>1.0416666666666685E-2</v>
      </c>
      <c r="H7274" s="31" t="s">
        <v>3867</v>
      </c>
      <c r="I7274" s="23"/>
      <c r="J7274" s="31" t="s">
        <v>34</v>
      </c>
      <c r="K7274" s="23"/>
    </row>
    <row r="7275" spans="1:11">
      <c r="A7275" s="3">
        <v>45483</v>
      </c>
      <c r="B7275" s="30" t="s">
        <v>3871</v>
      </c>
      <c r="C7275" s="2" t="s">
        <v>3809</v>
      </c>
      <c r="D7275" s="2" t="s">
        <v>1571</v>
      </c>
      <c r="E7275" s="27">
        <v>0.40625</v>
      </c>
      <c r="F7275" s="27">
        <v>0.41666666666666669</v>
      </c>
      <c r="G7275" s="25">
        <v>1.0416666666666685E-2</v>
      </c>
      <c r="H7275" s="31" t="s">
        <v>3874</v>
      </c>
      <c r="I7275" s="2"/>
      <c r="J7275" s="31" t="s">
        <v>48</v>
      </c>
      <c r="K7275" s="2"/>
    </row>
    <row r="7276" spans="1:11">
      <c r="A7276" s="21">
        <v>45483</v>
      </c>
      <c r="B7276" s="30" t="s">
        <v>3871</v>
      </c>
      <c r="C7276" s="23" t="s">
        <v>1589</v>
      </c>
      <c r="D7276" s="23" t="s">
        <v>3351</v>
      </c>
      <c r="E7276" s="24">
        <v>0.41666666666666669</v>
      </c>
      <c r="F7276" s="24">
        <v>0.5</v>
      </c>
      <c r="G7276" s="25">
        <v>8.3333333333333315E-2</v>
      </c>
      <c r="H7276" s="31" t="s">
        <v>3874</v>
      </c>
      <c r="I7276" s="23"/>
      <c r="J7276" s="31" t="s">
        <v>48</v>
      </c>
      <c r="K7276" s="23"/>
    </row>
    <row r="7277" spans="1:11">
      <c r="A7277" s="3">
        <v>45483</v>
      </c>
      <c r="B7277" s="30" t="s">
        <v>3871</v>
      </c>
      <c r="C7277" s="2" t="s">
        <v>1600</v>
      </c>
      <c r="D7277" s="2" t="s">
        <v>3859</v>
      </c>
      <c r="E7277" s="27">
        <v>0.54166666666666663</v>
      </c>
      <c r="F7277" s="27">
        <v>0.56944444444444442</v>
      </c>
      <c r="G7277" s="25">
        <v>2.777777777777779E-2</v>
      </c>
      <c r="H7277" s="31" t="s">
        <v>3874</v>
      </c>
      <c r="I7277" s="2"/>
      <c r="J7277" s="31" t="s">
        <v>48</v>
      </c>
      <c r="K7277" s="2"/>
    </row>
    <row r="7278" spans="1:11">
      <c r="A7278" s="21">
        <v>45483</v>
      </c>
      <c r="B7278" s="30" t="s">
        <v>3871</v>
      </c>
      <c r="C7278" s="23" t="s">
        <v>3807</v>
      </c>
      <c r="D7278" s="23" t="s">
        <v>3860</v>
      </c>
      <c r="E7278" s="24">
        <v>0.56944444444444442</v>
      </c>
      <c r="F7278" s="24">
        <v>0.625</v>
      </c>
      <c r="G7278" s="25">
        <v>5.555555555555558E-2</v>
      </c>
      <c r="H7278" s="31" t="s">
        <v>3874</v>
      </c>
      <c r="I7278" s="23"/>
      <c r="J7278" s="31" t="s">
        <v>48</v>
      </c>
      <c r="K7278" s="23"/>
    </row>
    <row r="7279" spans="1:11">
      <c r="A7279" s="3">
        <v>45483</v>
      </c>
      <c r="B7279" s="30" t="s">
        <v>3871</v>
      </c>
      <c r="C7279" s="2" t="s">
        <v>3809</v>
      </c>
      <c r="D7279" s="2" t="s">
        <v>3861</v>
      </c>
      <c r="E7279" s="27">
        <v>0.625</v>
      </c>
      <c r="F7279" s="27">
        <v>0.64583333333333337</v>
      </c>
      <c r="G7279" s="25">
        <v>2.083333333333337E-2</v>
      </c>
      <c r="H7279" s="31" t="s">
        <v>3874</v>
      </c>
      <c r="I7279" s="2"/>
      <c r="J7279" s="31" t="s">
        <v>48</v>
      </c>
      <c r="K7279" s="2"/>
    </row>
    <row r="7280" spans="1:11">
      <c r="A7280" s="21">
        <v>45483</v>
      </c>
      <c r="B7280" s="30" t="s">
        <v>3871</v>
      </c>
      <c r="C7280" s="23" t="s">
        <v>3809</v>
      </c>
      <c r="D7280" s="23" t="s">
        <v>3862</v>
      </c>
      <c r="E7280" s="24">
        <v>0.64583333333333337</v>
      </c>
      <c r="F7280" s="24">
        <v>0.65625</v>
      </c>
      <c r="G7280" s="25">
        <v>1.041666666666663E-2</v>
      </c>
      <c r="H7280" s="31" t="s">
        <v>3874</v>
      </c>
      <c r="I7280" s="23"/>
      <c r="J7280" s="31" t="s">
        <v>48</v>
      </c>
      <c r="K7280" s="23"/>
    </row>
    <row r="7281" spans="1:11">
      <c r="A7281" s="3">
        <v>45483</v>
      </c>
      <c r="B7281" s="30" t="s">
        <v>3871</v>
      </c>
      <c r="C7281" s="2" t="s">
        <v>3809</v>
      </c>
      <c r="D7281" s="2" t="s">
        <v>3863</v>
      </c>
      <c r="E7281" s="27">
        <v>0.65625</v>
      </c>
      <c r="F7281" s="27">
        <v>0.66666666666666663</v>
      </c>
      <c r="G7281" s="25">
        <v>1.041666666666663E-2</v>
      </c>
      <c r="H7281" s="31" t="s">
        <v>3874</v>
      </c>
      <c r="I7281" s="2"/>
      <c r="J7281" s="31" t="s">
        <v>48</v>
      </c>
      <c r="K7281" s="2"/>
    </row>
    <row r="7282" spans="1:11">
      <c r="A7282" s="21">
        <v>45483</v>
      </c>
      <c r="B7282" s="30" t="s">
        <v>3871</v>
      </c>
      <c r="C7282" s="23" t="s">
        <v>1589</v>
      </c>
      <c r="D7282" s="23" t="s">
        <v>3864</v>
      </c>
      <c r="E7282" s="24">
        <v>0.66666666666666663</v>
      </c>
      <c r="F7282" s="24">
        <v>0.6875</v>
      </c>
      <c r="G7282" s="25">
        <v>2.083333333333337E-2</v>
      </c>
      <c r="H7282" s="31" t="s">
        <v>3874</v>
      </c>
      <c r="I7282" s="23"/>
      <c r="J7282" s="31" t="s">
        <v>48</v>
      </c>
      <c r="K7282" s="23"/>
    </row>
    <row r="7283" spans="1:11">
      <c r="A7283" s="3">
        <v>45483</v>
      </c>
      <c r="B7283" s="30" t="s">
        <v>3871</v>
      </c>
      <c r="C7283" s="2" t="s">
        <v>2670</v>
      </c>
      <c r="D7283" s="2" t="s">
        <v>3787</v>
      </c>
      <c r="E7283" s="27">
        <v>0.6875</v>
      </c>
      <c r="F7283" s="27">
        <v>0.72916666666666663</v>
      </c>
      <c r="G7283" s="25">
        <v>4.166666666666663E-2</v>
      </c>
      <c r="H7283" s="31" t="s">
        <v>3874</v>
      </c>
      <c r="I7283" s="2"/>
      <c r="J7283" s="31" t="s">
        <v>48</v>
      </c>
      <c r="K7283" s="2"/>
    </row>
    <row r="7284" spans="1:11">
      <c r="A7284" s="21">
        <v>45483</v>
      </c>
      <c r="B7284" s="30" t="s">
        <v>3871</v>
      </c>
      <c r="C7284" s="23" t="s">
        <v>449</v>
      </c>
      <c r="D7284" s="23" t="s">
        <v>3779</v>
      </c>
      <c r="E7284" s="24">
        <v>0.72916666666666663</v>
      </c>
      <c r="F7284" s="24">
        <v>0.77083333333333337</v>
      </c>
      <c r="G7284" s="25">
        <v>4.1666666666666741E-2</v>
      </c>
      <c r="H7284" s="31" t="s">
        <v>3867</v>
      </c>
      <c r="I7284" s="23"/>
      <c r="J7284" s="31" t="s">
        <v>34</v>
      </c>
      <c r="K7284" s="23"/>
    </row>
    <row r="7285" spans="1:11">
      <c r="A7285" s="3">
        <v>45483</v>
      </c>
      <c r="B7285" s="30" t="s">
        <v>3871</v>
      </c>
      <c r="C7285" s="41" t="s">
        <v>1052</v>
      </c>
      <c r="D7285" s="41" t="s">
        <v>3852</v>
      </c>
      <c r="E7285" s="27">
        <v>0.83333333333333337</v>
      </c>
      <c r="F7285" s="27">
        <v>0.86458333333333337</v>
      </c>
      <c r="G7285" s="25">
        <v>3.125E-2</v>
      </c>
      <c r="H7285" s="31" t="s">
        <v>3866</v>
      </c>
      <c r="I7285" s="2"/>
      <c r="J7285" s="31" t="s">
        <v>54</v>
      </c>
      <c r="K7285" s="2"/>
    </row>
    <row r="7286" spans="1:11">
      <c r="A7286" s="21">
        <v>45483</v>
      </c>
      <c r="B7286" s="30" t="s">
        <v>3871</v>
      </c>
      <c r="C7286" s="23" t="s">
        <v>4649</v>
      </c>
      <c r="D7286" s="23" t="s">
        <v>333</v>
      </c>
      <c r="E7286" s="24">
        <v>0.86458333333333337</v>
      </c>
      <c r="F7286" s="24">
        <v>0.88541666666666663</v>
      </c>
      <c r="G7286" s="25">
        <v>2.0833333333333259E-2</v>
      </c>
      <c r="H7286" s="31" t="s">
        <v>3866</v>
      </c>
      <c r="I7286" s="23"/>
      <c r="J7286" s="31" t="s">
        <v>54</v>
      </c>
      <c r="K7286" s="23"/>
    </row>
    <row r="7287" spans="1:11">
      <c r="A7287" s="3">
        <v>45484</v>
      </c>
      <c r="B7287" s="30" t="s">
        <v>3872</v>
      </c>
      <c r="C7287" s="2" t="s">
        <v>443</v>
      </c>
      <c r="D7287" s="2" t="s">
        <v>1413</v>
      </c>
      <c r="E7287" s="27">
        <v>0.39583333333333331</v>
      </c>
      <c r="F7287" s="27">
        <v>0.40625</v>
      </c>
      <c r="G7287" s="25">
        <v>1.0416666666666685E-2</v>
      </c>
      <c r="H7287" s="31" t="s">
        <v>3867</v>
      </c>
      <c r="I7287" s="2"/>
      <c r="J7287" s="31" t="s">
        <v>34</v>
      </c>
      <c r="K7287" s="2"/>
    </row>
    <row r="7288" spans="1:11">
      <c r="A7288" s="21">
        <v>45484</v>
      </c>
      <c r="B7288" s="30" t="s">
        <v>3872</v>
      </c>
      <c r="C7288" s="23" t="s">
        <v>1600</v>
      </c>
      <c r="D7288" s="23" t="s">
        <v>4650</v>
      </c>
      <c r="E7288" s="24">
        <v>0.40625</v>
      </c>
      <c r="F7288" s="24">
        <v>0.41666666666666669</v>
      </c>
      <c r="G7288" s="25">
        <v>1.0416666666666685E-2</v>
      </c>
      <c r="H7288" s="31" t="s">
        <v>3874</v>
      </c>
      <c r="I7288" s="23"/>
      <c r="J7288" s="31" t="s">
        <v>48</v>
      </c>
      <c r="K7288" s="23"/>
    </row>
    <row r="7289" spans="1:11">
      <c r="A7289" s="3">
        <v>45484</v>
      </c>
      <c r="B7289" s="30" t="s">
        <v>3872</v>
      </c>
      <c r="C7289" s="2" t="s">
        <v>1639</v>
      </c>
      <c r="D7289" s="2" t="s">
        <v>4651</v>
      </c>
      <c r="E7289" s="27">
        <v>0.41666666666666669</v>
      </c>
      <c r="F7289" s="27">
        <v>0.45833333333333331</v>
      </c>
      <c r="G7289" s="25">
        <v>4.166666666666663E-2</v>
      </c>
      <c r="H7289" s="31" t="s">
        <v>3874</v>
      </c>
      <c r="I7289" s="2"/>
      <c r="J7289" s="31" t="s">
        <v>48</v>
      </c>
      <c r="K7289" s="2"/>
    </row>
    <row r="7290" spans="1:11">
      <c r="A7290" s="21">
        <v>45484</v>
      </c>
      <c r="B7290" s="30" t="s">
        <v>3872</v>
      </c>
      <c r="C7290" s="23" t="s">
        <v>1600</v>
      </c>
      <c r="D7290" s="23" t="s">
        <v>4652</v>
      </c>
      <c r="E7290" s="24">
        <v>0.45833333333333331</v>
      </c>
      <c r="F7290" s="24">
        <v>0.5</v>
      </c>
      <c r="G7290" s="25">
        <v>4.1666666666666685E-2</v>
      </c>
      <c r="H7290" s="31" t="s">
        <v>3874</v>
      </c>
      <c r="I7290" s="23"/>
      <c r="J7290" s="31" t="s">
        <v>48</v>
      </c>
      <c r="K7290" s="23"/>
    </row>
    <row r="7291" spans="1:11">
      <c r="A7291" s="3">
        <v>45484</v>
      </c>
      <c r="B7291" s="30" t="s">
        <v>3872</v>
      </c>
      <c r="C7291" s="2" t="s">
        <v>775</v>
      </c>
      <c r="D7291" s="2" t="s">
        <v>2429</v>
      </c>
      <c r="E7291" s="27">
        <v>0.54166666666666663</v>
      </c>
      <c r="F7291" s="27">
        <v>0.58333333333333337</v>
      </c>
      <c r="G7291" s="25">
        <v>4.1666666666666741E-2</v>
      </c>
      <c r="H7291" s="31" t="s">
        <v>3867</v>
      </c>
      <c r="I7291" s="2"/>
      <c r="J7291" s="31" t="s">
        <v>34</v>
      </c>
      <c r="K7291" s="2"/>
    </row>
    <row r="7292" spans="1:11">
      <c r="A7292" s="21">
        <v>45484</v>
      </c>
      <c r="B7292" s="30" t="s">
        <v>3872</v>
      </c>
      <c r="C7292" s="23" t="s">
        <v>1639</v>
      </c>
      <c r="D7292" s="23" t="s">
        <v>2966</v>
      </c>
      <c r="E7292" s="24">
        <v>0.58333333333333337</v>
      </c>
      <c r="F7292" s="24">
        <v>0.625</v>
      </c>
      <c r="G7292" s="25">
        <v>4.166666666666663E-2</v>
      </c>
      <c r="H7292" s="31" t="s">
        <v>3874</v>
      </c>
      <c r="I7292" s="23"/>
      <c r="J7292" s="31" t="s">
        <v>48</v>
      </c>
      <c r="K7292" s="23"/>
    </row>
    <row r="7293" spans="1:11">
      <c r="A7293" s="3">
        <v>45484</v>
      </c>
      <c r="B7293" s="30" t="s">
        <v>3872</v>
      </c>
      <c r="C7293" s="2" t="s">
        <v>1639</v>
      </c>
      <c r="D7293" s="2" t="s">
        <v>2475</v>
      </c>
      <c r="E7293" s="27">
        <v>0.625</v>
      </c>
      <c r="F7293" s="27">
        <v>0.66666666666666663</v>
      </c>
      <c r="G7293" s="25">
        <v>4.166666666666663E-2</v>
      </c>
      <c r="H7293" s="31" t="s">
        <v>3874</v>
      </c>
      <c r="I7293" s="2"/>
      <c r="J7293" s="31" t="s">
        <v>48</v>
      </c>
      <c r="K7293" s="2"/>
    </row>
    <row r="7294" spans="1:11">
      <c r="A7294" s="21">
        <v>45484</v>
      </c>
      <c r="B7294" s="30" t="s">
        <v>3872</v>
      </c>
      <c r="C7294" s="23" t="s">
        <v>1639</v>
      </c>
      <c r="D7294" s="23" t="s">
        <v>4653</v>
      </c>
      <c r="E7294" s="24">
        <v>0.66666666666666663</v>
      </c>
      <c r="F7294" s="24">
        <v>0.6875</v>
      </c>
      <c r="G7294" s="25">
        <v>2.083333333333337E-2</v>
      </c>
      <c r="H7294" s="31" t="s">
        <v>3874</v>
      </c>
      <c r="I7294" s="23"/>
      <c r="J7294" s="31" t="s">
        <v>48</v>
      </c>
      <c r="K7294" s="23"/>
    </row>
    <row r="7295" spans="1:11">
      <c r="A7295" s="3">
        <v>45484</v>
      </c>
      <c r="B7295" s="30" t="s">
        <v>3872</v>
      </c>
      <c r="C7295" s="2" t="s">
        <v>1589</v>
      </c>
      <c r="D7295" s="2" t="s">
        <v>4654</v>
      </c>
      <c r="E7295" s="27">
        <v>0.6875</v>
      </c>
      <c r="F7295" s="27">
        <v>0.72916666666666663</v>
      </c>
      <c r="G7295" s="25">
        <v>4.166666666666663E-2</v>
      </c>
      <c r="H7295" s="31" t="s">
        <v>3874</v>
      </c>
      <c r="I7295" s="2"/>
      <c r="J7295" s="31" t="s">
        <v>48</v>
      </c>
      <c r="K7295" s="2"/>
    </row>
    <row r="7296" spans="1:11">
      <c r="A7296" s="21">
        <v>45484</v>
      </c>
      <c r="B7296" s="30" t="s">
        <v>3872</v>
      </c>
      <c r="C7296" s="23" t="s">
        <v>3809</v>
      </c>
      <c r="D7296" s="23" t="s">
        <v>4655</v>
      </c>
      <c r="E7296" s="24">
        <v>0.72916666666666663</v>
      </c>
      <c r="F7296" s="24">
        <v>0.75</v>
      </c>
      <c r="G7296" s="25">
        <v>2.083333333333337E-2</v>
      </c>
      <c r="H7296" s="31" t="s">
        <v>3874</v>
      </c>
      <c r="I7296" s="23"/>
      <c r="J7296" s="31" t="s">
        <v>48</v>
      </c>
      <c r="K7296" s="23"/>
    </row>
    <row r="7297" spans="1:11">
      <c r="A7297" s="3">
        <v>45484</v>
      </c>
      <c r="B7297" s="30" t="s">
        <v>3872</v>
      </c>
      <c r="C7297" s="2" t="s">
        <v>1600</v>
      </c>
      <c r="D7297" s="2" t="s">
        <v>4652</v>
      </c>
      <c r="E7297" s="27">
        <v>0.75</v>
      </c>
      <c r="F7297" s="27">
        <v>0.77083333333333337</v>
      </c>
      <c r="G7297" s="25">
        <v>2.083333333333337E-2</v>
      </c>
      <c r="H7297" s="31" t="s">
        <v>3874</v>
      </c>
      <c r="I7297" s="2"/>
      <c r="J7297" s="31" t="s">
        <v>48</v>
      </c>
      <c r="K7297" s="2"/>
    </row>
    <row r="7298" spans="1:11">
      <c r="A7298" s="21">
        <v>45485</v>
      </c>
      <c r="B7298" s="30" t="s">
        <v>3865</v>
      </c>
      <c r="C7298" s="23" t="s">
        <v>443</v>
      </c>
      <c r="D7298" s="23" t="s">
        <v>1413</v>
      </c>
      <c r="E7298" s="24">
        <v>0.39583333333333331</v>
      </c>
      <c r="F7298" s="24">
        <v>0.40625</v>
      </c>
      <c r="G7298" s="25">
        <v>1.0416666666666685E-2</v>
      </c>
      <c r="H7298" s="31" t="s">
        <v>3867</v>
      </c>
      <c r="I7298" s="23"/>
      <c r="J7298" s="31" t="s">
        <v>34</v>
      </c>
      <c r="K7298" s="23"/>
    </row>
    <row r="7299" spans="1:11">
      <c r="A7299" s="3">
        <v>45485</v>
      </c>
      <c r="B7299" s="30" t="s">
        <v>3865</v>
      </c>
      <c r="C7299" s="2" t="s">
        <v>1589</v>
      </c>
      <c r="D7299" s="2" t="s">
        <v>4656</v>
      </c>
      <c r="E7299" s="27">
        <v>0.41666666666666669</v>
      </c>
      <c r="F7299" s="27">
        <v>0.45833333333333331</v>
      </c>
      <c r="G7299" s="25">
        <v>4.166666666666663E-2</v>
      </c>
      <c r="H7299" s="31" t="s">
        <v>3874</v>
      </c>
      <c r="I7299" s="2"/>
      <c r="J7299" s="31" t="s">
        <v>48</v>
      </c>
      <c r="K7299" s="2"/>
    </row>
    <row r="7300" spans="1:11">
      <c r="A7300" s="21">
        <v>45485</v>
      </c>
      <c r="B7300" s="30" t="s">
        <v>3865</v>
      </c>
      <c r="C7300" s="23" t="s">
        <v>1639</v>
      </c>
      <c r="D7300" s="23" t="s">
        <v>2135</v>
      </c>
      <c r="E7300" s="24">
        <v>0.45833333333333331</v>
      </c>
      <c r="F7300" s="24">
        <v>0.5</v>
      </c>
      <c r="G7300" s="25">
        <v>4.1666666666666685E-2</v>
      </c>
      <c r="H7300" s="31" t="s">
        <v>3874</v>
      </c>
      <c r="I7300" s="23"/>
      <c r="J7300" s="31" t="s">
        <v>48</v>
      </c>
      <c r="K7300" s="23"/>
    </row>
    <row r="7301" spans="1:11">
      <c r="A7301" s="3">
        <v>45485</v>
      </c>
      <c r="B7301" s="30" t="s">
        <v>3865</v>
      </c>
      <c r="C7301" s="2" t="s">
        <v>1589</v>
      </c>
      <c r="D7301" s="2" t="s">
        <v>4657</v>
      </c>
      <c r="E7301" s="27">
        <v>0.54166666666666663</v>
      </c>
      <c r="F7301" s="27">
        <v>0.58333333333333337</v>
      </c>
      <c r="G7301" s="25">
        <v>4.1666666666666741E-2</v>
      </c>
      <c r="H7301" s="31" t="s">
        <v>3874</v>
      </c>
      <c r="I7301" s="2"/>
      <c r="J7301" s="31" t="s">
        <v>48</v>
      </c>
      <c r="K7301" s="2"/>
    </row>
    <row r="7302" spans="1:11">
      <c r="A7302" s="21">
        <v>45487</v>
      </c>
      <c r="B7302" s="30" t="s">
        <v>3873</v>
      </c>
      <c r="C7302" s="23" t="s">
        <v>746</v>
      </c>
      <c r="D7302" s="23" t="s">
        <v>1211</v>
      </c>
      <c r="E7302" s="24">
        <v>0.56944444444444442</v>
      </c>
      <c r="F7302" s="24">
        <v>0.58333333333333337</v>
      </c>
      <c r="G7302" s="25">
        <v>1.3888888888888951E-2</v>
      </c>
      <c r="H7302" s="31" t="s">
        <v>3874</v>
      </c>
      <c r="I7302" s="23"/>
      <c r="J7302" s="31" t="s">
        <v>48</v>
      </c>
      <c r="K7302" s="23"/>
    </row>
    <row r="7303" spans="1:11">
      <c r="A7303" s="3">
        <v>45487</v>
      </c>
      <c r="B7303" s="30" t="s">
        <v>3873</v>
      </c>
      <c r="C7303" s="2" t="s">
        <v>1052</v>
      </c>
      <c r="D7303" s="2" t="s">
        <v>4658</v>
      </c>
      <c r="E7303" s="27">
        <v>0.58333333333333337</v>
      </c>
      <c r="F7303" s="27">
        <v>0.625</v>
      </c>
      <c r="G7303" s="25">
        <v>4.166666666666663E-2</v>
      </c>
      <c r="H7303" s="31" t="s">
        <v>3866</v>
      </c>
      <c r="I7303" s="2"/>
      <c r="J7303" s="31" t="s">
        <v>54</v>
      </c>
      <c r="K7303" s="2"/>
    </row>
    <row r="7304" spans="1:11">
      <c r="A7304" s="21">
        <v>45488</v>
      </c>
      <c r="B7304" s="30" t="s">
        <v>3869</v>
      </c>
      <c r="C7304" s="23" t="s">
        <v>4649</v>
      </c>
      <c r="D7304" s="23" t="s">
        <v>333</v>
      </c>
      <c r="E7304" s="24">
        <v>0.40972222222222227</v>
      </c>
      <c r="F7304" s="24">
        <v>0.47222222222222227</v>
      </c>
      <c r="G7304" s="25">
        <v>6.25E-2</v>
      </c>
      <c r="H7304" s="31" t="s">
        <v>3866</v>
      </c>
      <c r="I7304" s="23"/>
      <c r="J7304" s="31" t="s">
        <v>54</v>
      </c>
      <c r="K7304" s="23"/>
    </row>
    <row r="7305" spans="1:11">
      <c r="A7305" s="3">
        <v>45489</v>
      </c>
      <c r="B7305" s="30" t="s">
        <v>3870</v>
      </c>
      <c r="C7305" s="2" t="s">
        <v>746</v>
      </c>
      <c r="D7305" s="2" t="s">
        <v>6024</v>
      </c>
      <c r="E7305" s="27">
        <v>0.38541666666666669</v>
      </c>
      <c r="F7305" s="27">
        <v>0.39583333333333331</v>
      </c>
      <c r="G7305" s="25">
        <v>1.041666666666663E-2</v>
      </c>
      <c r="H7305" s="31" t="s">
        <v>3874</v>
      </c>
      <c r="I7305" s="2"/>
      <c r="J7305" s="31" t="s">
        <v>48</v>
      </c>
      <c r="K7305" s="2"/>
    </row>
    <row r="7306" spans="1:11">
      <c r="A7306" s="21">
        <v>45489</v>
      </c>
      <c r="B7306" s="30" t="s">
        <v>3870</v>
      </c>
      <c r="C7306" s="23" t="s">
        <v>443</v>
      </c>
      <c r="D7306" s="23" t="s">
        <v>1413</v>
      </c>
      <c r="E7306" s="24">
        <v>0.39583333333333331</v>
      </c>
      <c r="F7306" s="24">
        <v>0.40625</v>
      </c>
      <c r="G7306" s="25">
        <v>1.0416666666666685E-2</v>
      </c>
      <c r="H7306" s="31" t="s">
        <v>3867</v>
      </c>
      <c r="I7306" s="23"/>
      <c r="J7306" s="31" t="s">
        <v>34</v>
      </c>
      <c r="K7306" s="23"/>
    </row>
    <row r="7307" spans="1:11">
      <c r="A7307" s="3">
        <v>45489</v>
      </c>
      <c r="B7307" s="30" t="s">
        <v>3870</v>
      </c>
      <c r="C7307" s="2" t="s">
        <v>746</v>
      </c>
      <c r="D7307" s="2" t="s">
        <v>6024</v>
      </c>
      <c r="E7307" s="27">
        <v>0.40625</v>
      </c>
      <c r="F7307" s="27">
        <v>0.41666666666666669</v>
      </c>
      <c r="G7307" s="25">
        <v>1.0416666666666685E-2</v>
      </c>
      <c r="H7307" s="31" t="s">
        <v>3874</v>
      </c>
      <c r="I7307" s="2"/>
      <c r="J7307" s="31" t="s">
        <v>48</v>
      </c>
      <c r="K7307" s="2"/>
    </row>
    <row r="7308" spans="1:11">
      <c r="A7308" s="21">
        <v>45489</v>
      </c>
      <c r="B7308" s="30" t="s">
        <v>3870</v>
      </c>
      <c r="C7308" s="23" t="s">
        <v>1639</v>
      </c>
      <c r="D7308" s="23" t="s">
        <v>2475</v>
      </c>
      <c r="E7308" s="24">
        <v>0.41666666666666669</v>
      </c>
      <c r="F7308" s="24">
        <v>0.45833333333333331</v>
      </c>
      <c r="G7308" s="25">
        <v>4.166666666666663E-2</v>
      </c>
      <c r="H7308" s="31" t="s">
        <v>3874</v>
      </c>
      <c r="I7308" s="23"/>
      <c r="J7308" s="31" t="s">
        <v>48</v>
      </c>
      <c r="K7308" s="23"/>
    </row>
    <row r="7309" spans="1:11">
      <c r="A7309" s="3">
        <v>45489</v>
      </c>
      <c r="B7309" s="30" t="s">
        <v>3870</v>
      </c>
      <c r="C7309" s="2" t="s">
        <v>1639</v>
      </c>
      <c r="D7309" s="2" t="s">
        <v>4659</v>
      </c>
      <c r="E7309" s="27">
        <v>0.45833333333333331</v>
      </c>
      <c r="F7309" s="27">
        <v>0.5</v>
      </c>
      <c r="G7309" s="25">
        <v>4.1666666666666685E-2</v>
      </c>
      <c r="H7309" s="31" t="s">
        <v>3874</v>
      </c>
      <c r="I7309" s="2"/>
      <c r="J7309" s="31" t="s">
        <v>48</v>
      </c>
      <c r="K7309" s="2"/>
    </row>
    <row r="7310" spans="1:11">
      <c r="A7310" s="21">
        <v>45489</v>
      </c>
      <c r="B7310" s="30" t="s">
        <v>3870</v>
      </c>
      <c r="C7310" s="23" t="s">
        <v>1600</v>
      </c>
      <c r="D7310" s="23" t="s">
        <v>3722</v>
      </c>
      <c r="E7310" s="24">
        <v>0.54166666666666663</v>
      </c>
      <c r="F7310" s="24">
        <v>0.5625</v>
      </c>
      <c r="G7310" s="25">
        <v>2.083333333333337E-2</v>
      </c>
      <c r="H7310" s="31" t="s">
        <v>3874</v>
      </c>
      <c r="I7310" s="23"/>
      <c r="J7310" s="31" t="s">
        <v>48</v>
      </c>
      <c r="K7310" s="23"/>
    </row>
    <row r="7311" spans="1:11">
      <c r="A7311" s="3">
        <v>45489</v>
      </c>
      <c r="B7311" s="30" t="s">
        <v>3870</v>
      </c>
      <c r="C7311" s="2" t="s">
        <v>1600</v>
      </c>
      <c r="D7311" s="2" t="s">
        <v>3446</v>
      </c>
      <c r="E7311" s="27">
        <v>0.5625</v>
      </c>
      <c r="F7311" s="27">
        <v>0.58333333333333337</v>
      </c>
      <c r="G7311" s="25">
        <v>2.083333333333337E-2</v>
      </c>
      <c r="H7311" s="31" t="s">
        <v>3874</v>
      </c>
      <c r="I7311" s="2"/>
      <c r="J7311" s="31" t="s">
        <v>48</v>
      </c>
      <c r="K7311" s="2"/>
    </row>
    <row r="7312" spans="1:11">
      <c r="A7312" s="21">
        <v>45489</v>
      </c>
      <c r="B7312" s="30" t="s">
        <v>3870</v>
      </c>
      <c r="C7312" s="23" t="s">
        <v>2670</v>
      </c>
      <c r="D7312" s="23" t="s">
        <v>4660</v>
      </c>
      <c r="E7312" s="24">
        <v>0.58333333333333337</v>
      </c>
      <c r="F7312" s="24">
        <v>0.625</v>
      </c>
      <c r="G7312" s="25">
        <v>4.166666666666663E-2</v>
      </c>
      <c r="H7312" s="31" t="s">
        <v>3874</v>
      </c>
      <c r="I7312" s="23"/>
      <c r="J7312" s="31" t="s">
        <v>48</v>
      </c>
      <c r="K7312" s="23"/>
    </row>
    <row r="7313" spans="1:11">
      <c r="A7313" s="3">
        <v>45489</v>
      </c>
      <c r="B7313" s="30" t="s">
        <v>3870</v>
      </c>
      <c r="C7313" s="2" t="s">
        <v>1639</v>
      </c>
      <c r="D7313" s="2" t="s">
        <v>2259</v>
      </c>
      <c r="E7313" s="27">
        <v>0.625</v>
      </c>
      <c r="F7313" s="27">
        <v>0.66666666666666663</v>
      </c>
      <c r="G7313" s="25">
        <v>4.166666666666663E-2</v>
      </c>
      <c r="H7313" s="31" t="s">
        <v>3874</v>
      </c>
      <c r="I7313" s="2"/>
      <c r="J7313" s="31" t="s">
        <v>48</v>
      </c>
      <c r="K7313" s="2"/>
    </row>
    <row r="7314" spans="1:11">
      <c r="A7314" s="21">
        <v>45489</v>
      </c>
      <c r="B7314" s="30" t="s">
        <v>3870</v>
      </c>
      <c r="C7314" s="23" t="s">
        <v>1600</v>
      </c>
      <c r="D7314" s="23" t="s">
        <v>4661</v>
      </c>
      <c r="E7314" s="24">
        <v>0.66666666666666663</v>
      </c>
      <c r="F7314" s="24">
        <v>0.6875</v>
      </c>
      <c r="G7314" s="25">
        <v>2.083333333333337E-2</v>
      </c>
      <c r="H7314" s="31" t="s">
        <v>3874</v>
      </c>
      <c r="I7314" s="23"/>
      <c r="J7314" s="31" t="s">
        <v>48</v>
      </c>
      <c r="K7314" s="23"/>
    </row>
    <row r="7315" spans="1:11">
      <c r="A7315" s="3">
        <v>45490</v>
      </c>
      <c r="B7315" s="30" t="s">
        <v>3871</v>
      </c>
      <c r="C7315" s="2" t="s">
        <v>443</v>
      </c>
      <c r="D7315" s="2" t="s">
        <v>1413</v>
      </c>
      <c r="E7315" s="27">
        <v>0.39583333333333331</v>
      </c>
      <c r="F7315" s="27">
        <v>0.40625</v>
      </c>
      <c r="G7315" s="25">
        <v>1.0416666666666685E-2</v>
      </c>
      <c r="H7315" s="31" t="s">
        <v>3867</v>
      </c>
      <c r="I7315" s="2"/>
      <c r="J7315" s="31" t="s">
        <v>34</v>
      </c>
      <c r="K7315" s="2"/>
    </row>
    <row r="7316" spans="1:11">
      <c r="A7316" s="21">
        <v>45490</v>
      </c>
      <c r="B7316" s="30" t="s">
        <v>3871</v>
      </c>
      <c r="C7316" s="23" t="s">
        <v>1600</v>
      </c>
      <c r="D7316" s="23" t="s">
        <v>3465</v>
      </c>
      <c r="E7316" s="24">
        <v>0.40625</v>
      </c>
      <c r="F7316" s="24">
        <v>0.41666666666666669</v>
      </c>
      <c r="G7316" s="25">
        <v>1.0416666666666685E-2</v>
      </c>
      <c r="H7316" s="31" t="s">
        <v>3874</v>
      </c>
      <c r="I7316" s="23"/>
      <c r="J7316" s="31" t="s">
        <v>48</v>
      </c>
      <c r="K7316" s="23"/>
    </row>
    <row r="7317" spans="1:11">
      <c r="A7317" s="3">
        <v>45490</v>
      </c>
      <c r="B7317" s="30" t="s">
        <v>3871</v>
      </c>
      <c r="C7317" s="2" t="s">
        <v>1600</v>
      </c>
      <c r="D7317" s="2" t="s">
        <v>3446</v>
      </c>
      <c r="E7317" s="27">
        <v>0.41666666666666669</v>
      </c>
      <c r="F7317" s="27">
        <v>0.4375</v>
      </c>
      <c r="G7317" s="25">
        <v>2.0833333333333315E-2</v>
      </c>
      <c r="H7317" s="31" t="s">
        <v>3874</v>
      </c>
      <c r="I7317" s="2"/>
      <c r="J7317" s="31" t="s">
        <v>48</v>
      </c>
      <c r="K7317" s="2"/>
    </row>
    <row r="7318" spans="1:11">
      <c r="A7318" s="21">
        <v>45490</v>
      </c>
      <c r="B7318" s="30" t="s">
        <v>3871</v>
      </c>
      <c r="C7318" s="23" t="s">
        <v>1589</v>
      </c>
      <c r="D7318" s="23" t="s">
        <v>3504</v>
      </c>
      <c r="E7318" s="24">
        <v>0.4375</v>
      </c>
      <c r="F7318" s="24">
        <v>0.51041666666666663</v>
      </c>
      <c r="G7318" s="25">
        <v>7.291666666666663E-2</v>
      </c>
      <c r="H7318" s="31" t="s">
        <v>3874</v>
      </c>
      <c r="I7318" s="23"/>
      <c r="J7318" s="31" t="s">
        <v>48</v>
      </c>
      <c r="K7318" s="23"/>
    </row>
    <row r="7319" spans="1:11">
      <c r="A7319" s="3">
        <v>45490</v>
      </c>
      <c r="B7319" s="30" t="s">
        <v>3871</v>
      </c>
      <c r="C7319" s="2" t="s">
        <v>1639</v>
      </c>
      <c r="D7319" s="2" t="s">
        <v>3783</v>
      </c>
      <c r="E7319" s="27">
        <v>0.54166666666666663</v>
      </c>
      <c r="F7319" s="27">
        <v>0.64583333333333337</v>
      </c>
      <c r="G7319" s="25">
        <v>0.10416666666666674</v>
      </c>
      <c r="H7319" s="31" t="s">
        <v>3874</v>
      </c>
      <c r="I7319" s="2" t="s">
        <v>4662</v>
      </c>
      <c r="J7319" s="31" t="s">
        <v>48</v>
      </c>
      <c r="K7319" s="2"/>
    </row>
    <row r="7320" spans="1:11">
      <c r="A7320" s="21">
        <v>45490</v>
      </c>
      <c r="B7320" s="30" t="s">
        <v>3871</v>
      </c>
      <c r="C7320" s="23" t="s">
        <v>1589</v>
      </c>
      <c r="D7320" s="23" t="s">
        <v>3377</v>
      </c>
      <c r="E7320" s="24">
        <v>0.64583333333333337</v>
      </c>
      <c r="F7320" s="24">
        <v>0.75</v>
      </c>
      <c r="G7320" s="25">
        <v>0.10416666666666663</v>
      </c>
      <c r="H7320" s="31" t="s">
        <v>3874</v>
      </c>
      <c r="I7320" s="23"/>
      <c r="J7320" s="31" t="s">
        <v>48</v>
      </c>
      <c r="K7320" s="23"/>
    </row>
    <row r="7321" spans="1:11">
      <c r="A7321" s="3">
        <v>45490</v>
      </c>
      <c r="B7321" s="30" t="s">
        <v>3871</v>
      </c>
      <c r="C7321" s="2" t="s">
        <v>1589</v>
      </c>
      <c r="D7321" s="2" t="s">
        <v>4663</v>
      </c>
      <c r="E7321" s="27">
        <v>0.75</v>
      </c>
      <c r="F7321" s="27">
        <v>0.78125</v>
      </c>
      <c r="G7321" s="25">
        <v>3.125E-2</v>
      </c>
      <c r="H7321" s="31" t="s">
        <v>3874</v>
      </c>
      <c r="I7321" s="2"/>
      <c r="J7321" s="31" t="s">
        <v>48</v>
      </c>
      <c r="K7321" s="2"/>
    </row>
    <row r="7322" spans="1:11">
      <c r="A7322" s="21">
        <v>45490</v>
      </c>
      <c r="B7322" s="30" t="s">
        <v>3871</v>
      </c>
      <c r="C7322" s="23" t="s">
        <v>1600</v>
      </c>
      <c r="D7322" s="23" t="s">
        <v>4664</v>
      </c>
      <c r="E7322" s="24">
        <v>0.82638888888888884</v>
      </c>
      <c r="F7322" s="24">
        <v>0.875</v>
      </c>
      <c r="G7322" s="25">
        <v>4.861111111111116E-2</v>
      </c>
      <c r="H7322" s="31" t="s">
        <v>3874</v>
      </c>
      <c r="I7322" s="23"/>
      <c r="J7322" s="31" t="s">
        <v>48</v>
      </c>
      <c r="K7322" s="23"/>
    </row>
    <row r="7323" spans="1:11">
      <c r="A7323" s="3">
        <v>45491</v>
      </c>
      <c r="B7323" s="30" t="s">
        <v>3872</v>
      </c>
      <c r="C7323" s="2" t="s">
        <v>775</v>
      </c>
      <c r="D7323" s="2" t="s">
        <v>4665</v>
      </c>
      <c r="E7323" s="27">
        <v>0.39583333333333331</v>
      </c>
      <c r="F7323" s="27">
        <v>0.4375</v>
      </c>
      <c r="G7323" s="25">
        <v>4.1666666666666685E-2</v>
      </c>
      <c r="H7323" s="31" t="s">
        <v>3867</v>
      </c>
      <c r="I7323" s="2"/>
      <c r="J7323" s="31" t="s">
        <v>34</v>
      </c>
      <c r="K7323" s="2"/>
    </row>
    <row r="7324" spans="1:11">
      <c r="A7324" s="21">
        <v>45491</v>
      </c>
      <c r="B7324" s="30" t="s">
        <v>3872</v>
      </c>
      <c r="C7324" s="23" t="s">
        <v>1600</v>
      </c>
      <c r="D7324" s="23" t="s">
        <v>4664</v>
      </c>
      <c r="E7324" s="24">
        <v>0.4375</v>
      </c>
      <c r="F7324" s="24">
        <v>0.5</v>
      </c>
      <c r="G7324" s="25">
        <v>6.25E-2</v>
      </c>
      <c r="H7324" s="31" t="s">
        <v>3874</v>
      </c>
      <c r="I7324" s="23"/>
      <c r="J7324" s="31" t="s">
        <v>48</v>
      </c>
      <c r="K7324" s="23"/>
    </row>
    <row r="7325" spans="1:11">
      <c r="A7325" s="3">
        <v>45491</v>
      </c>
      <c r="B7325" s="30" t="s">
        <v>3872</v>
      </c>
      <c r="C7325" s="2" t="s">
        <v>1589</v>
      </c>
      <c r="D7325" s="2" t="s">
        <v>4666</v>
      </c>
      <c r="E7325" s="27">
        <v>0.54166666666666663</v>
      </c>
      <c r="F7325" s="27">
        <v>0.58333333333333337</v>
      </c>
      <c r="G7325" s="25">
        <v>4.1666666666666741E-2</v>
      </c>
      <c r="H7325" s="31" t="s">
        <v>3874</v>
      </c>
      <c r="I7325" s="2"/>
      <c r="J7325" s="31" t="s">
        <v>48</v>
      </c>
      <c r="K7325" s="2"/>
    </row>
    <row r="7326" spans="1:11">
      <c r="A7326" s="21">
        <v>45491</v>
      </c>
      <c r="B7326" s="30" t="s">
        <v>3872</v>
      </c>
      <c r="C7326" s="23" t="s">
        <v>1639</v>
      </c>
      <c r="D7326" s="23" t="s">
        <v>4659</v>
      </c>
      <c r="E7326" s="24">
        <v>0.58333333333333337</v>
      </c>
      <c r="F7326" s="24">
        <v>0.625</v>
      </c>
      <c r="G7326" s="25">
        <v>4.166666666666663E-2</v>
      </c>
      <c r="H7326" s="31" t="s">
        <v>3874</v>
      </c>
      <c r="I7326" s="23"/>
      <c r="J7326" s="31" t="s">
        <v>48</v>
      </c>
      <c r="K7326" s="23"/>
    </row>
    <row r="7327" spans="1:11">
      <c r="A7327" s="3">
        <v>45491</v>
      </c>
      <c r="B7327" s="30" t="s">
        <v>3872</v>
      </c>
      <c r="C7327" s="2" t="s">
        <v>1639</v>
      </c>
      <c r="D7327" s="2" t="s">
        <v>2475</v>
      </c>
      <c r="E7327" s="27">
        <v>0.625</v>
      </c>
      <c r="F7327" s="27">
        <v>0.66666666666666663</v>
      </c>
      <c r="G7327" s="25">
        <v>4.166666666666663E-2</v>
      </c>
      <c r="H7327" s="31" t="s">
        <v>3874</v>
      </c>
      <c r="I7327" s="2"/>
      <c r="J7327" s="31" t="s">
        <v>48</v>
      </c>
      <c r="K7327" s="2"/>
    </row>
    <row r="7328" spans="1:11">
      <c r="A7328" s="21">
        <v>45491</v>
      </c>
      <c r="B7328" s="30" t="s">
        <v>3872</v>
      </c>
      <c r="C7328" s="23" t="s">
        <v>1589</v>
      </c>
      <c r="D7328" s="23" t="s">
        <v>4667</v>
      </c>
      <c r="E7328" s="24">
        <v>0.66666666666666663</v>
      </c>
      <c r="F7328" s="24">
        <v>0.70833333333333337</v>
      </c>
      <c r="G7328" s="25">
        <v>4.1666666666666741E-2</v>
      </c>
      <c r="H7328" s="31" t="s">
        <v>3874</v>
      </c>
      <c r="I7328" s="23"/>
      <c r="J7328" s="31" t="s">
        <v>48</v>
      </c>
      <c r="K7328" s="23"/>
    </row>
    <row r="7329" spans="1:11">
      <c r="A7329" s="3">
        <v>45492</v>
      </c>
      <c r="B7329" s="30" t="s">
        <v>3865</v>
      </c>
      <c r="C7329" s="2" t="s">
        <v>443</v>
      </c>
      <c r="D7329" s="2" t="s">
        <v>1413</v>
      </c>
      <c r="E7329" s="27">
        <v>0.39583333333333331</v>
      </c>
      <c r="F7329" s="27">
        <v>0.40625</v>
      </c>
      <c r="G7329" s="25">
        <v>1.0416666666666685E-2</v>
      </c>
      <c r="H7329" s="31" t="s">
        <v>3867</v>
      </c>
      <c r="I7329" s="2"/>
      <c r="J7329" s="31" t="s">
        <v>34</v>
      </c>
      <c r="K7329" s="2"/>
    </row>
    <row r="7330" spans="1:11">
      <c r="A7330" s="21">
        <v>45492</v>
      </c>
      <c r="B7330" s="30" t="s">
        <v>3865</v>
      </c>
      <c r="C7330" s="23" t="s">
        <v>449</v>
      </c>
      <c r="D7330" s="23" t="s">
        <v>4668</v>
      </c>
      <c r="E7330" s="24">
        <v>0.40625</v>
      </c>
      <c r="F7330" s="24">
        <v>0.41666666666666669</v>
      </c>
      <c r="G7330" s="25">
        <v>1.0416666666666685E-2</v>
      </c>
      <c r="H7330" s="31" t="s">
        <v>3867</v>
      </c>
      <c r="I7330" s="23"/>
      <c r="J7330" s="31" t="s">
        <v>34</v>
      </c>
      <c r="K7330" s="23"/>
    </row>
    <row r="7331" spans="1:11">
      <c r="A7331" s="3">
        <v>45492</v>
      </c>
      <c r="B7331" s="30" t="s">
        <v>3865</v>
      </c>
      <c r="C7331" s="2" t="s">
        <v>1600</v>
      </c>
      <c r="D7331" s="2" t="s">
        <v>6025</v>
      </c>
      <c r="E7331" s="27">
        <v>0.41666666666666669</v>
      </c>
      <c r="F7331" s="27">
        <v>0.4375</v>
      </c>
      <c r="G7331" s="25">
        <v>2.0833333333333315E-2</v>
      </c>
      <c r="H7331" s="31" t="s">
        <v>3874</v>
      </c>
      <c r="I7331" s="2"/>
      <c r="J7331" s="31" t="s">
        <v>48</v>
      </c>
      <c r="K7331" s="2"/>
    </row>
    <row r="7332" spans="1:11">
      <c r="A7332" s="21">
        <v>45492</v>
      </c>
      <c r="B7332" s="30" t="s">
        <v>3865</v>
      </c>
      <c r="C7332" s="23" t="s">
        <v>1600</v>
      </c>
      <c r="D7332" s="23" t="s">
        <v>4664</v>
      </c>
      <c r="E7332" s="24">
        <v>0.4375</v>
      </c>
      <c r="F7332" s="24">
        <v>0.45833333333333331</v>
      </c>
      <c r="G7332" s="25">
        <v>2.0833333333333315E-2</v>
      </c>
      <c r="H7332" s="31" t="s">
        <v>3874</v>
      </c>
      <c r="I7332" s="23"/>
      <c r="J7332" s="31" t="s">
        <v>48</v>
      </c>
      <c r="K7332" s="23"/>
    </row>
    <row r="7333" spans="1:11">
      <c r="A7333" s="3">
        <v>45492</v>
      </c>
      <c r="B7333" s="30" t="s">
        <v>3865</v>
      </c>
      <c r="C7333" s="2" t="s">
        <v>1639</v>
      </c>
      <c r="D7333" s="2" t="s">
        <v>2135</v>
      </c>
      <c r="E7333" s="27">
        <v>0.45833333333333331</v>
      </c>
      <c r="F7333" s="27">
        <v>0.5</v>
      </c>
      <c r="G7333" s="25">
        <v>4.1666666666666685E-2</v>
      </c>
      <c r="H7333" s="31" t="s">
        <v>3874</v>
      </c>
      <c r="I7333" s="2"/>
      <c r="J7333" s="31" t="s">
        <v>48</v>
      </c>
      <c r="K7333" s="2"/>
    </row>
    <row r="7334" spans="1:11">
      <c r="A7334" s="21">
        <v>45492</v>
      </c>
      <c r="B7334" s="30" t="s">
        <v>3865</v>
      </c>
      <c r="C7334" s="23" t="s">
        <v>1600</v>
      </c>
      <c r="D7334" s="23" t="s">
        <v>4664</v>
      </c>
      <c r="E7334" s="24">
        <v>0.54166666666666663</v>
      </c>
      <c r="F7334" s="24">
        <v>0.55208333333333337</v>
      </c>
      <c r="G7334" s="25">
        <v>1.0416666666666741E-2</v>
      </c>
      <c r="H7334" s="31" t="s">
        <v>3874</v>
      </c>
      <c r="I7334" s="23"/>
      <c r="J7334" s="31" t="s">
        <v>48</v>
      </c>
      <c r="K7334" s="23"/>
    </row>
    <row r="7335" spans="1:11">
      <c r="A7335" s="3">
        <v>45492</v>
      </c>
      <c r="B7335" s="30" t="s">
        <v>3865</v>
      </c>
      <c r="C7335" s="2" t="s">
        <v>1589</v>
      </c>
      <c r="D7335" s="2" t="s">
        <v>4669</v>
      </c>
      <c r="E7335" s="27">
        <v>0.55208333333333337</v>
      </c>
      <c r="F7335" s="27">
        <v>0.57291666666666663</v>
      </c>
      <c r="G7335" s="25">
        <v>2.0833333333333259E-2</v>
      </c>
      <c r="H7335" s="31" t="s">
        <v>3874</v>
      </c>
      <c r="I7335" s="2"/>
      <c r="J7335" s="31" t="s">
        <v>48</v>
      </c>
      <c r="K7335" s="2"/>
    </row>
    <row r="7336" spans="1:11">
      <c r="A7336" s="21">
        <v>45492</v>
      </c>
      <c r="B7336" s="30" t="s">
        <v>3865</v>
      </c>
      <c r="C7336" s="23" t="s">
        <v>1589</v>
      </c>
      <c r="D7336" s="23" t="s">
        <v>4670</v>
      </c>
      <c r="E7336" s="24">
        <v>0.57291666666666663</v>
      </c>
      <c r="F7336" s="24">
        <v>0.61458333333333337</v>
      </c>
      <c r="G7336" s="25">
        <v>4.1666666666666741E-2</v>
      </c>
      <c r="H7336" s="31" t="s">
        <v>3874</v>
      </c>
      <c r="I7336" s="23"/>
      <c r="J7336" s="31" t="s">
        <v>48</v>
      </c>
      <c r="K7336" s="23"/>
    </row>
    <row r="7337" spans="1:11">
      <c r="A7337" s="3">
        <v>45492</v>
      </c>
      <c r="B7337" s="30" t="s">
        <v>3865</v>
      </c>
      <c r="C7337" s="2" t="s">
        <v>449</v>
      </c>
      <c r="D7337" s="2" t="s">
        <v>4671</v>
      </c>
      <c r="E7337" s="27">
        <v>0.61458333333333337</v>
      </c>
      <c r="F7337" s="27">
        <v>0.625</v>
      </c>
      <c r="G7337" s="25">
        <v>1.041666666666663E-2</v>
      </c>
      <c r="H7337" s="31" t="s">
        <v>3867</v>
      </c>
      <c r="I7337" s="2"/>
      <c r="J7337" s="31" t="s">
        <v>34</v>
      </c>
      <c r="K7337" s="2"/>
    </row>
    <row r="7338" spans="1:11">
      <c r="A7338" s="21">
        <v>45492</v>
      </c>
      <c r="B7338" s="30" t="s">
        <v>3865</v>
      </c>
      <c r="C7338" s="23" t="s">
        <v>1600</v>
      </c>
      <c r="D7338" s="23" t="s">
        <v>4664</v>
      </c>
      <c r="E7338" s="24">
        <v>0.625</v>
      </c>
      <c r="F7338" s="24">
        <v>0.70833333333333337</v>
      </c>
      <c r="G7338" s="25">
        <v>8.333333333333337E-2</v>
      </c>
      <c r="H7338" s="31" t="s">
        <v>3874</v>
      </c>
      <c r="I7338" s="23"/>
      <c r="J7338" s="31" t="s">
        <v>48</v>
      </c>
      <c r="K7338" s="23"/>
    </row>
    <row r="7339" spans="1:11">
      <c r="A7339" s="3">
        <v>45492</v>
      </c>
      <c r="B7339" s="30" t="s">
        <v>3865</v>
      </c>
      <c r="C7339" s="2" t="s">
        <v>1589</v>
      </c>
      <c r="D7339" s="2" t="s">
        <v>4672</v>
      </c>
      <c r="E7339" s="27">
        <v>0.70833333333333337</v>
      </c>
      <c r="F7339" s="27">
        <v>0.76041666666666663</v>
      </c>
      <c r="G7339" s="25">
        <v>5.2083333333333259E-2</v>
      </c>
      <c r="H7339" s="31" t="s">
        <v>3874</v>
      </c>
      <c r="I7339" s="2"/>
      <c r="J7339" s="31" t="s">
        <v>48</v>
      </c>
      <c r="K7339" s="2"/>
    </row>
    <row r="7340" spans="1:11">
      <c r="A7340" s="21">
        <v>45492</v>
      </c>
      <c r="B7340" s="30" t="s">
        <v>3865</v>
      </c>
      <c r="C7340" s="23" t="s">
        <v>1589</v>
      </c>
      <c r="D7340" s="23" t="s">
        <v>4673</v>
      </c>
      <c r="E7340" s="24">
        <v>0.76041666666666663</v>
      </c>
      <c r="F7340" s="24">
        <v>0.77083333333333337</v>
      </c>
      <c r="G7340" s="25">
        <v>1.0416666666666741E-2</v>
      </c>
      <c r="H7340" s="31" t="s">
        <v>3874</v>
      </c>
      <c r="I7340" s="23"/>
      <c r="J7340" s="31" t="s">
        <v>48</v>
      </c>
      <c r="K7340" s="23"/>
    </row>
    <row r="7341" spans="1:11">
      <c r="A7341" s="3">
        <v>45492</v>
      </c>
      <c r="B7341" s="30" t="s">
        <v>3865</v>
      </c>
      <c r="C7341" s="2" t="s">
        <v>746</v>
      </c>
      <c r="D7341" s="2" t="s">
        <v>4674</v>
      </c>
      <c r="E7341" s="27">
        <v>0.8125</v>
      </c>
      <c r="F7341" s="27">
        <v>0.83333333333333337</v>
      </c>
      <c r="G7341" s="25">
        <v>2.083333333333337E-2</v>
      </c>
      <c r="H7341" s="31" t="s">
        <v>3874</v>
      </c>
      <c r="I7341" s="2"/>
      <c r="J7341" s="31" t="s">
        <v>48</v>
      </c>
      <c r="K7341" s="2"/>
    </row>
    <row r="7342" spans="1:11">
      <c r="A7342" s="21">
        <v>45494</v>
      </c>
      <c r="B7342" s="30" t="s">
        <v>3873</v>
      </c>
      <c r="C7342" s="23" t="s">
        <v>4649</v>
      </c>
      <c r="D7342" s="23" t="s">
        <v>333</v>
      </c>
      <c r="E7342" s="24">
        <v>0.60416666666666663</v>
      </c>
      <c r="F7342" s="24">
        <v>0.66666666666666663</v>
      </c>
      <c r="G7342" s="25">
        <v>6.25E-2</v>
      </c>
      <c r="H7342" s="31" t="s">
        <v>3866</v>
      </c>
      <c r="I7342" s="23"/>
      <c r="J7342" s="31" t="s">
        <v>54</v>
      </c>
      <c r="K7342" s="23"/>
    </row>
    <row r="7343" spans="1:11">
      <c r="A7343" s="3">
        <v>45495</v>
      </c>
      <c r="B7343" s="30" t="s">
        <v>3869</v>
      </c>
      <c r="C7343" s="2" t="s">
        <v>443</v>
      </c>
      <c r="D7343" s="2" t="s">
        <v>3394</v>
      </c>
      <c r="E7343" s="27">
        <v>0.39583333333333331</v>
      </c>
      <c r="F7343" s="27">
        <v>0.41666666666666669</v>
      </c>
      <c r="G7343" s="25">
        <v>2.083333333333337E-2</v>
      </c>
      <c r="H7343" s="31" t="s">
        <v>3867</v>
      </c>
      <c r="I7343" s="2"/>
      <c r="J7343" s="31" t="s">
        <v>34</v>
      </c>
      <c r="K7343" s="2"/>
    </row>
    <row r="7344" spans="1:11">
      <c r="A7344" s="21">
        <v>45495</v>
      </c>
      <c r="B7344" s="30" t="s">
        <v>3869</v>
      </c>
      <c r="C7344" s="23" t="s">
        <v>3809</v>
      </c>
      <c r="D7344" s="23" t="s">
        <v>3862</v>
      </c>
      <c r="E7344" s="24">
        <v>0.41666666666666669</v>
      </c>
      <c r="F7344" s="24">
        <v>0.4375</v>
      </c>
      <c r="G7344" s="25">
        <v>2.0833333333333315E-2</v>
      </c>
      <c r="H7344" s="31" t="s">
        <v>3874</v>
      </c>
      <c r="I7344" s="23"/>
      <c r="J7344" s="31" t="s">
        <v>48</v>
      </c>
      <c r="K7344" s="23"/>
    </row>
    <row r="7345" spans="1:11">
      <c r="A7345" s="3">
        <v>45495</v>
      </c>
      <c r="B7345" s="30" t="s">
        <v>3869</v>
      </c>
      <c r="C7345" s="2" t="s">
        <v>3809</v>
      </c>
      <c r="D7345" s="2" t="s">
        <v>4675</v>
      </c>
      <c r="E7345" s="27">
        <v>0.4375</v>
      </c>
      <c r="F7345" s="27">
        <v>0.45833333333333331</v>
      </c>
      <c r="G7345" s="25">
        <v>2.0833333333333315E-2</v>
      </c>
      <c r="H7345" s="31" t="s">
        <v>3874</v>
      </c>
      <c r="I7345" s="2"/>
      <c r="J7345" s="31" t="s">
        <v>48</v>
      </c>
      <c r="K7345" s="2"/>
    </row>
    <row r="7346" spans="1:11">
      <c r="A7346" s="21">
        <v>45495</v>
      </c>
      <c r="B7346" s="30" t="s">
        <v>3869</v>
      </c>
      <c r="C7346" s="23" t="s">
        <v>443</v>
      </c>
      <c r="D7346" s="23" t="s">
        <v>3884</v>
      </c>
      <c r="E7346" s="24">
        <v>0.45833333333333331</v>
      </c>
      <c r="F7346" s="24">
        <v>0.5</v>
      </c>
      <c r="G7346" s="25">
        <v>4.1666666666666685E-2</v>
      </c>
      <c r="H7346" s="31" t="s">
        <v>3867</v>
      </c>
      <c r="I7346" s="23"/>
      <c r="J7346" s="31" t="s">
        <v>34</v>
      </c>
      <c r="K7346" s="23"/>
    </row>
    <row r="7347" spans="1:11">
      <c r="A7347" s="3">
        <v>45495</v>
      </c>
      <c r="B7347" s="30" t="s">
        <v>3869</v>
      </c>
      <c r="C7347" s="2" t="s">
        <v>2670</v>
      </c>
      <c r="D7347" s="2" t="s">
        <v>3801</v>
      </c>
      <c r="E7347" s="27">
        <v>0.54166666666666663</v>
      </c>
      <c r="F7347" s="27">
        <v>0.55208333333333337</v>
      </c>
      <c r="G7347" s="25">
        <v>1.0416666666666741E-2</v>
      </c>
      <c r="H7347" s="31" t="s">
        <v>3874</v>
      </c>
      <c r="I7347" s="2"/>
      <c r="J7347" s="31" t="s">
        <v>48</v>
      </c>
      <c r="K7347" s="2"/>
    </row>
    <row r="7348" spans="1:11">
      <c r="A7348" s="21">
        <v>45495</v>
      </c>
      <c r="B7348" s="30" t="s">
        <v>3869</v>
      </c>
      <c r="C7348" s="23" t="s">
        <v>2670</v>
      </c>
      <c r="D7348" s="23" t="s">
        <v>4676</v>
      </c>
      <c r="E7348" s="24">
        <v>0.55208333333333337</v>
      </c>
      <c r="F7348" s="24">
        <v>0.58333333333333337</v>
      </c>
      <c r="G7348" s="25">
        <v>3.125E-2</v>
      </c>
      <c r="H7348" s="31" t="s">
        <v>3874</v>
      </c>
      <c r="I7348" s="23"/>
      <c r="J7348" s="31" t="s">
        <v>48</v>
      </c>
      <c r="K7348" s="23"/>
    </row>
    <row r="7349" spans="1:11">
      <c r="A7349" s="3">
        <v>45495</v>
      </c>
      <c r="B7349" s="30" t="s">
        <v>3869</v>
      </c>
      <c r="C7349" s="2" t="s">
        <v>746</v>
      </c>
      <c r="D7349" s="2" t="s">
        <v>4674</v>
      </c>
      <c r="E7349" s="27">
        <v>0.55208333333333337</v>
      </c>
      <c r="F7349" s="27">
        <v>0.58333333333333337</v>
      </c>
      <c r="G7349" s="25">
        <v>3.125E-2</v>
      </c>
      <c r="H7349" s="31" t="s">
        <v>3874</v>
      </c>
      <c r="I7349" s="2"/>
      <c r="J7349" s="31" t="s">
        <v>48</v>
      </c>
      <c r="K7349" s="2"/>
    </row>
    <row r="7350" spans="1:11">
      <c r="A7350" s="21">
        <v>45495</v>
      </c>
      <c r="B7350" s="30" t="s">
        <v>3869</v>
      </c>
      <c r="C7350" s="23" t="s">
        <v>1589</v>
      </c>
      <c r="D7350" s="23" t="s">
        <v>4677</v>
      </c>
      <c r="E7350" s="24">
        <v>0.58333333333333337</v>
      </c>
      <c r="F7350" s="24">
        <v>0.625</v>
      </c>
      <c r="G7350" s="25">
        <v>4.166666666666663E-2</v>
      </c>
      <c r="H7350" s="31" t="s">
        <v>3874</v>
      </c>
      <c r="I7350" s="23"/>
      <c r="J7350" s="31" t="s">
        <v>48</v>
      </c>
      <c r="K7350" s="23"/>
    </row>
    <row r="7351" spans="1:11">
      <c r="A7351" s="3">
        <v>45495</v>
      </c>
      <c r="B7351" s="30" t="s">
        <v>3869</v>
      </c>
      <c r="C7351" s="2" t="s">
        <v>746</v>
      </c>
      <c r="D7351" s="2" t="s">
        <v>4674</v>
      </c>
      <c r="E7351" s="27">
        <v>0.625</v>
      </c>
      <c r="F7351" s="27">
        <v>0.66666666666666663</v>
      </c>
      <c r="G7351" s="25">
        <v>4.166666666666663E-2</v>
      </c>
      <c r="H7351" s="31" t="s">
        <v>3874</v>
      </c>
      <c r="I7351" s="2"/>
      <c r="J7351" s="31" t="s">
        <v>48</v>
      </c>
      <c r="K7351" s="2"/>
    </row>
    <row r="7352" spans="1:11">
      <c r="A7352" s="21">
        <v>45495</v>
      </c>
      <c r="B7352" s="30" t="s">
        <v>3869</v>
      </c>
      <c r="C7352" s="23" t="s">
        <v>3809</v>
      </c>
      <c r="D7352" s="23" t="s">
        <v>4678</v>
      </c>
      <c r="E7352" s="24">
        <v>0.66666666666666663</v>
      </c>
      <c r="F7352" s="24">
        <v>0.6875</v>
      </c>
      <c r="G7352" s="25">
        <v>2.083333333333337E-2</v>
      </c>
      <c r="H7352" s="31" t="s">
        <v>3874</v>
      </c>
      <c r="I7352" s="23"/>
      <c r="J7352" s="31" t="s">
        <v>48</v>
      </c>
      <c r="K7352" s="23"/>
    </row>
    <row r="7353" spans="1:11">
      <c r="A7353" s="3">
        <v>45495</v>
      </c>
      <c r="B7353" s="30" t="s">
        <v>3869</v>
      </c>
      <c r="C7353" s="2" t="s">
        <v>746</v>
      </c>
      <c r="D7353" s="2" t="s">
        <v>4674</v>
      </c>
      <c r="E7353" s="27">
        <v>0.6875</v>
      </c>
      <c r="F7353" s="27">
        <v>0.75</v>
      </c>
      <c r="G7353" s="25">
        <v>6.25E-2</v>
      </c>
      <c r="H7353" s="31" t="s">
        <v>3874</v>
      </c>
      <c r="I7353" s="2"/>
      <c r="J7353" s="31" t="s">
        <v>48</v>
      </c>
      <c r="K7353" s="2"/>
    </row>
    <row r="7354" spans="1:11">
      <c r="A7354" s="21">
        <v>45496</v>
      </c>
      <c r="B7354" s="30" t="s">
        <v>3870</v>
      </c>
      <c r="C7354" s="23" t="s">
        <v>2670</v>
      </c>
      <c r="D7354" s="23" t="s">
        <v>4676</v>
      </c>
      <c r="E7354" s="24">
        <v>0.39583333333333331</v>
      </c>
      <c r="F7354" s="24">
        <v>0.41666666666666669</v>
      </c>
      <c r="G7354" s="25">
        <v>2.083333333333337E-2</v>
      </c>
      <c r="H7354" s="31" t="s">
        <v>3874</v>
      </c>
      <c r="I7354" s="23"/>
      <c r="J7354" s="31" t="s">
        <v>48</v>
      </c>
      <c r="K7354" s="23"/>
    </row>
    <row r="7355" spans="1:11">
      <c r="A7355" s="3">
        <v>45496</v>
      </c>
      <c r="B7355" s="30" t="s">
        <v>3870</v>
      </c>
      <c r="C7355" s="2" t="s">
        <v>1639</v>
      </c>
      <c r="D7355" s="2" t="s">
        <v>2475</v>
      </c>
      <c r="E7355" s="27">
        <v>0.41666666666666669</v>
      </c>
      <c r="F7355" s="27">
        <v>0.45833333333333331</v>
      </c>
      <c r="G7355" s="25">
        <v>4.166666666666663E-2</v>
      </c>
      <c r="H7355" s="31" t="s">
        <v>3874</v>
      </c>
      <c r="I7355" s="2"/>
      <c r="J7355" s="31" t="s">
        <v>48</v>
      </c>
      <c r="K7355" s="2"/>
    </row>
    <row r="7356" spans="1:11">
      <c r="A7356" s="21">
        <v>45496</v>
      </c>
      <c r="B7356" s="30" t="s">
        <v>3870</v>
      </c>
      <c r="C7356" s="23" t="s">
        <v>1600</v>
      </c>
      <c r="D7356" s="23" t="s">
        <v>3320</v>
      </c>
      <c r="E7356" s="24">
        <v>0.45833333333333331</v>
      </c>
      <c r="F7356" s="24">
        <v>0.47916666666666669</v>
      </c>
      <c r="G7356" s="25">
        <v>2.083333333333337E-2</v>
      </c>
      <c r="H7356" s="31" t="s">
        <v>3874</v>
      </c>
      <c r="I7356" s="23"/>
      <c r="J7356" s="31" t="s">
        <v>48</v>
      </c>
      <c r="K7356" s="23"/>
    </row>
    <row r="7357" spans="1:11">
      <c r="A7357" s="3">
        <v>45496</v>
      </c>
      <c r="B7357" s="30" t="s">
        <v>3870</v>
      </c>
      <c r="C7357" s="2" t="s">
        <v>2670</v>
      </c>
      <c r="D7357" s="2" t="s">
        <v>4676</v>
      </c>
      <c r="E7357" s="27">
        <v>0.52083333333333337</v>
      </c>
      <c r="F7357" s="27">
        <v>0.58333333333333337</v>
      </c>
      <c r="G7357" s="25">
        <v>6.25E-2</v>
      </c>
      <c r="H7357" s="31" t="s">
        <v>3874</v>
      </c>
      <c r="I7357" s="2"/>
      <c r="J7357" s="31" t="s">
        <v>48</v>
      </c>
      <c r="K7357" s="2"/>
    </row>
    <row r="7358" spans="1:11">
      <c r="A7358" s="21">
        <v>45496</v>
      </c>
      <c r="B7358" s="30" t="s">
        <v>3870</v>
      </c>
      <c r="C7358" s="23" t="s">
        <v>3809</v>
      </c>
      <c r="D7358" s="23" t="s">
        <v>4679</v>
      </c>
      <c r="E7358" s="24">
        <v>0.58333333333333337</v>
      </c>
      <c r="F7358" s="24">
        <v>0.60416666666666663</v>
      </c>
      <c r="G7358" s="25">
        <v>2.0833333333333259E-2</v>
      </c>
      <c r="H7358" s="31" t="s">
        <v>3874</v>
      </c>
      <c r="I7358" s="23"/>
      <c r="J7358" s="31" t="s">
        <v>48</v>
      </c>
      <c r="K7358" s="23"/>
    </row>
    <row r="7359" spans="1:11">
      <c r="A7359" s="3">
        <v>45496</v>
      </c>
      <c r="B7359" s="30" t="s">
        <v>3870</v>
      </c>
      <c r="C7359" s="2" t="s">
        <v>1639</v>
      </c>
      <c r="D7359" s="2" t="s">
        <v>2259</v>
      </c>
      <c r="E7359" s="27">
        <v>0.625</v>
      </c>
      <c r="F7359" s="27">
        <v>0.66666666666666663</v>
      </c>
      <c r="G7359" s="25">
        <v>4.166666666666663E-2</v>
      </c>
      <c r="H7359" s="31" t="s">
        <v>3874</v>
      </c>
      <c r="I7359" s="2"/>
      <c r="J7359" s="31" t="s">
        <v>48</v>
      </c>
      <c r="K7359" s="2"/>
    </row>
    <row r="7360" spans="1:11">
      <c r="A7360" s="21">
        <v>45496</v>
      </c>
      <c r="B7360" s="30" t="s">
        <v>3870</v>
      </c>
      <c r="C7360" s="23" t="s">
        <v>1589</v>
      </c>
      <c r="D7360" s="23" t="s">
        <v>3638</v>
      </c>
      <c r="E7360" s="24">
        <v>0.6875</v>
      </c>
      <c r="F7360" s="24">
        <v>0.75</v>
      </c>
      <c r="G7360" s="25">
        <v>6.25E-2</v>
      </c>
      <c r="H7360" s="31" t="s">
        <v>3874</v>
      </c>
      <c r="I7360" s="23"/>
      <c r="J7360" s="31" t="s">
        <v>48</v>
      </c>
      <c r="K7360" s="23"/>
    </row>
    <row r="7361" spans="1:11">
      <c r="A7361" s="3">
        <v>45496</v>
      </c>
      <c r="B7361" s="30" t="s">
        <v>3870</v>
      </c>
      <c r="C7361" s="2" t="s">
        <v>2670</v>
      </c>
      <c r="D7361" s="2" t="s">
        <v>4680</v>
      </c>
      <c r="E7361" s="27">
        <v>0.9375</v>
      </c>
      <c r="F7361" s="27">
        <v>1</v>
      </c>
      <c r="G7361" s="25">
        <v>6.25E-2</v>
      </c>
      <c r="H7361" s="31" t="s">
        <v>3874</v>
      </c>
      <c r="I7361" s="2"/>
      <c r="J7361" s="31" t="s">
        <v>48</v>
      </c>
      <c r="K7361" s="2"/>
    </row>
    <row r="7362" spans="1:11">
      <c r="A7362" s="21">
        <v>45497</v>
      </c>
      <c r="B7362" s="30" t="s">
        <v>3871</v>
      </c>
      <c r="C7362" s="23" t="s">
        <v>443</v>
      </c>
      <c r="D7362" s="23" t="s">
        <v>1413</v>
      </c>
      <c r="E7362" s="24">
        <v>0.39583333333333331</v>
      </c>
      <c r="F7362" s="24">
        <v>0.40625</v>
      </c>
      <c r="G7362" s="25">
        <v>1.0416666666666685E-2</v>
      </c>
      <c r="H7362" s="31" t="s">
        <v>3867</v>
      </c>
      <c r="I7362" s="23"/>
      <c r="J7362" s="31" t="s">
        <v>34</v>
      </c>
      <c r="K7362" s="23"/>
    </row>
    <row r="7363" spans="1:11">
      <c r="A7363" s="3">
        <v>45497</v>
      </c>
      <c r="B7363" s="30" t="s">
        <v>3871</v>
      </c>
      <c r="C7363" s="2" t="s">
        <v>2670</v>
      </c>
      <c r="D7363" s="2" t="s">
        <v>4680</v>
      </c>
      <c r="E7363" s="27">
        <v>0.40625</v>
      </c>
      <c r="F7363" s="27">
        <v>0.41666666666666669</v>
      </c>
      <c r="G7363" s="25">
        <v>1.0416666666666685E-2</v>
      </c>
      <c r="H7363" s="31" t="s">
        <v>3874</v>
      </c>
      <c r="I7363" s="2"/>
      <c r="J7363" s="31" t="s">
        <v>48</v>
      </c>
      <c r="K7363" s="2"/>
    </row>
    <row r="7364" spans="1:11">
      <c r="A7364" s="21">
        <v>45497</v>
      </c>
      <c r="B7364" s="30" t="s">
        <v>3871</v>
      </c>
      <c r="C7364" s="23" t="s">
        <v>1589</v>
      </c>
      <c r="D7364" s="23" t="s">
        <v>3466</v>
      </c>
      <c r="E7364" s="24">
        <v>0.41666666666666669</v>
      </c>
      <c r="F7364" s="24">
        <v>0.5</v>
      </c>
      <c r="G7364" s="25">
        <v>8.3333333333333315E-2</v>
      </c>
      <c r="H7364" s="31" t="s">
        <v>3874</v>
      </c>
      <c r="I7364" s="23"/>
      <c r="J7364" s="31" t="s">
        <v>48</v>
      </c>
      <c r="K7364" s="23"/>
    </row>
    <row r="7365" spans="1:11">
      <c r="A7365" s="3">
        <v>45497</v>
      </c>
      <c r="B7365" s="30" t="s">
        <v>3871</v>
      </c>
      <c r="C7365" s="2" t="s">
        <v>2670</v>
      </c>
      <c r="D7365" s="2" t="s">
        <v>4676</v>
      </c>
      <c r="E7365" s="27">
        <v>0.54166666666666663</v>
      </c>
      <c r="F7365" s="27">
        <v>0.57291666666666663</v>
      </c>
      <c r="G7365" s="25">
        <v>3.125E-2</v>
      </c>
      <c r="H7365" s="31" t="s">
        <v>3874</v>
      </c>
      <c r="I7365" s="2"/>
      <c r="J7365" s="31" t="s">
        <v>48</v>
      </c>
      <c r="K7365" s="2"/>
    </row>
    <row r="7366" spans="1:11">
      <c r="A7366" s="21">
        <v>45497</v>
      </c>
      <c r="B7366" s="30" t="s">
        <v>3871</v>
      </c>
      <c r="C7366" s="23" t="s">
        <v>3809</v>
      </c>
      <c r="D7366" s="23" t="s">
        <v>4681</v>
      </c>
      <c r="E7366" s="24">
        <v>0.57291666666666663</v>
      </c>
      <c r="F7366" s="24">
        <v>0.58333333333333337</v>
      </c>
      <c r="G7366" s="25">
        <v>1.0416666666666741E-2</v>
      </c>
      <c r="H7366" s="31" t="s">
        <v>3874</v>
      </c>
      <c r="I7366" s="23"/>
      <c r="J7366" s="31" t="s">
        <v>48</v>
      </c>
      <c r="K7366" s="23"/>
    </row>
    <row r="7367" spans="1:11">
      <c r="A7367" s="3">
        <v>45497</v>
      </c>
      <c r="B7367" s="30" t="s">
        <v>3871</v>
      </c>
      <c r="C7367" s="2" t="s">
        <v>3809</v>
      </c>
      <c r="D7367" s="2" t="s">
        <v>2848</v>
      </c>
      <c r="E7367" s="27">
        <v>0.58333333333333337</v>
      </c>
      <c r="F7367" s="27">
        <v>0.625</v>
      </c>
      <c r="G7367" s="25">
        <v>4.166666666666663E-2</v>
      </c>
      <c r="H7367" s="31" t="s">
        <v>3874</v>
      </c>
      <c r="I7367" s="2"/>
      <c r="J7367" s="31" t="s">
        <v>48</v>
      </c>
      <c r="K7367" s="2"/>
    </row>
    <row r="7368" spans="1:11">
      <c r="A7368" s="21">
        <v>45497</v>
      </c>
      <c r="B7368" s="30" t="s">
        <v>3871</v>
      </c>
      <c r="C7368" s="23" t="s">
        <v>1589</v>
      </c>
      <c r="D7368" s="23" t="s">
        <v>4682</v>
      </c>
      <c r="E7368" s="24">
        <v>0.625</v>
      </c>
      <c r="F7368" s="24">
        <v>0.66666666666666663</v>
      </c>
      <c r="G7368" s="25">
        <v>4.166666666666663E-2</v>
      </c>
      <c r="H7368" s="31" t="s">
        <v>3874</v>
      </c>
      <c r="I7368" s="23"/>
      <c r="J7368" s="31" t="s">
        <v>48</v>
      </c>
      <c r="K7368" s="23"/>
    </row>
    <row r="7369" spans="1:11">
      <c r="A7369" s="3">
        <v>45497</v>
      </c>
      <c r="B7369" s="30" t="s">
        <v>3871</v>
      </c>
      <c r="C7369" s="2" t="s">
        <v>3809</v>
      </c>
      <c r="D7369" s="2" t="s">
        <v>2848</v>
      </c>
      <c r="E7369" s="27">
        <v>0.66666666666666663</v>
      </c>
      <c r="F7369" s="27">
        <v>0.67708333333333337</v>
      </c>
      <c r="G7369" s="25">
        <v>1.0416666666666741E-2</v>
      </c>
      <c r="H7369" s="31" t="s">
        <v>3874</v>
      </c>
      <c r="I7369" s="2"/>
      <c r="J7369" s="31" t="s">
        <v>48</v>
      </c>
      <c r="K7369" s="2"/>
    </row>
    <row r="7370" spans="1:11">
      <c r="A7370" s="21">
        <v>45497</v>
      </c>
      <c r="B7370" s="30" t="s">
        <v>3871</v>
      </c>
      <c r="C7370" s="23" t="s">
        <v>1589</v>
      </c>
      <c r="D7370" s="23" t="s">
        <v>4683</v>
      </c>
      <c r="E7370" s="24">
        <v>0.67708333333333337</v>
      </c>
      <c r="F7370" s="24">
        <v>0.72916666666666663</v>
      </c>
      <c r="G7370" s="25">
        <v>5.2083333333333259E-2</v>
      </c>
      <c r="H7370" s="31" t="s">
        <v>3874</v>
      </c>
      <c r="I7370" s="23"/>
      <c r="J7370" s="31" t="s">
        <v>48</v>
      </c>
      <c r="K7370" s="23"/>
    </row>
    <row r="7371" spans="1:11">
      <c r="A7371" s="3">
        <v>45497</v>
      </c>
      <c r="B7371" s="30" t="s">
        <v>3871</v>
      </c>
      <c r="C7371" s="2" t="s">
        <v>3809</v>
      </c>
      <c r="D7371" s="2" t="s">
        <v>2848</v>
      </c>
      <c r="E7371" s="27">
        <v>0.72916666666666663</v>
      </c>
      <c r="F7371" s="27">
        <v>0.77083333333333337</v>
      </c>
      <c r="G7371" s="25">
        <v>4.1666666666666741E-2</v>
      </c>
      <c r="H7371" s="31" t="s">
        <v>3874</v>
      </c>
      <c r="I7371" s="2"/>
      <c r="J7371" s="31" t="s">
        <v>48</v>
      </c>
      <c r="K7371" s="2"/>
    </row>
    <row r="7372" spans="1:11">
      <c r="A7372" s="21">
        <v>45497</v>
      </c>
      <c r="B7372" s="30" t="s">
        <v>3871</v>
      </c>
      <c r="C7372" s="23" t="s">
        <v>3809</v>
      </c>
      <c r="D7372" s="23" t="s">
        <v>2848</v>
      </c>
      <c r="E7372" s="24">
        <v>0.8125</v>
      </c>
      <c r="F7372" s="24">
        <v>0.85416666666666663</v>
      </c>
      <c r="G7372" s="25">
        <v>4.166666666666663E-2</v>
      </c>
      <c r="H7372" s="31" t="s">
        <v>3874</v>
      </c>
      <c r="I7372" s="23"/>
      <c r="J7372" s="31" t="s">
        <v>48</v>
      </c>
      <c r="K7372" s="23"/>
    </row>
    <row r="7373" spans="1:11">
      <c r="A7373" s="3">
        <v>45497</v>
      </c>
      <c r="B7373" s="30" t="s">
        <v>3871</v>
      </c>
      <c r="C7373" s="2" t="s">
        <v>2670</v>
      </c>
      <c r="D7373" s="2" t="s">
        <v>4684</v>
      </c>
      <c r="E7373" s="27">
        <v>0.85416666666666663</v>
      </c>
      <c r="F7373" s="27">
        <v>0.875</v>
      </c>
      <c r="G7373" s="25">
        <v>2.083333333333337E-2</v>
      </c>
      <c r="H7373" s="31" t="s">
        <v>3874</v>
      </c>
      <c r="I7373" s="2"/>
      <c r="J7373" s="31" t="s">
        <v>48</v>
      </c>
      <c r="K7373" s="2"/>
    </row>
    <row r="7374" spans="1:11">
      <c r="A7374" s="21">
        <v>45498</v>
      </c>
      <c r="B7374" s="30" t="s">
        <v>3872</v>
      </c>
      <c r="C7374" s="23" t="s">
        <v>3809</v>
      </c>
      <c r="D7374" s="23" t="s">
        <v>2848</v>
      </c>
      <c r="E7374" s="24">
        <v>0.39583333333333331</v>
      </c>
      <c r="F7374" s="24">
        <v>0.41666666666666669</v>
      </c>
      <c r="G7374" s="25">
        <v>2.083333333333337E-2</v>
      </c>
      <c r="H7374" s="31" t="s">
        <v>3874</v>
      </c>
      <c r="I7374" s="23"/>
      <c r="J7374" s="31" t="s">
        <v>48</v>
      </c>
      <c r="K7374" s="23"/>
    </row>
    <row r="7375" spans="1:11">
      <c r="A7375" s="3">
        <v>45498</v>
      </c>
      <c r="B7375" s="30" t="s">
        <v>3872</v>
      </c>
      <c r="C7375" s="2" t="s">
        <v>1600</v>
      </c>
      <c r="D7375" s="2" t="s">
        <v>3448</v>
      </c>
      <c r="E7375" s="27">
        <v>0.41666666666666669</v>
      </c>
      <c r="F7375" s="27">
        <v>0.4375</v>
      </c>
      <c r="G7375" s="25">
        <v>2.0833333333333315E-2</v>
      </c>
      <c r="H7375" s="31" t="s">
        <v>3874</v>
      </c>
      <c r="I7375" s="2"/>
      <c r="J7375" s="31" t="s">
        <v>48</v>
      </c>
      <c r="K7375" s="2"/>
    </row>
    <row r="7376" spans="1:11">
      <c r="A7376" s="21">
        <v>45498</v>
      </c>
      <c r="B7376" s="30" t="s">
        <v>3872</v>
      </c>
      <c r="C7376" s="23" t="s">
        <v>3809</v>
      </c>
      <c r="D7376" s="23" t="s">
        <v>2848</v>
      </c>
      <c r="E7376" s="24">
        <v>0.4375</v>
      </c>
      <c r="F7376" s="24">
        <v>0.44791666666666669</v>
      </c>
      <c r="G7376" s="25">
        <v>1.0416666666666685E-2</v>
      </c>
      <c r="H7376" s="31" t="s">
        <v>3874</v>
      </c>
      <c r="I7376" s="23"/>
      <c r="J7376" s="31" t="s">
        <v>48</v>
      </c>
      <c r="K7376" s="23"/>
    </row>
    <row r="7377" spans="1:11">
      <c r="A7377" s="3">
        <v>45498</v>
      </c>
      <c r="B7377" s="30" t="s">
        <v>3872</v>
      </c>
      <c r="C7377" s="2" t="s">
        <v>449</v>
      </c>
      <c r="D7377" s="2" t="s">
        <v>4685</v>
      </c>
      <c r="E7377" s="27">
        <v>0.44791666666666669</v>
      </c>
      <c r="F7377" s="27">
        <v>0.45833333333333331</v>
      </c>
      <c r="G7377" s="25">
        <v>1.041666666666663E-2</v>
      </c>
      <c r="H7377" s="31" t="s">
        <v>3867</v>
      </c>
      <c r="I7377" s="2"/>
      <c r="J7377" s="31" t="s">
        <v>34</v>
      </c>
      <c r="K7377" s="2"/>
    </row>
    <row r="7378" spans="1:11">
      <c r="A7378" s="21">
        <v>45498</v>
      </c>
      <c r="B7378" s="30" t="s">
        <v>3872</v>
      </c>
      <c r="C7378" s="23" t="s">
        <v>3809</v>
      </c>
      <c r="D7378" s="23" t="s">
        <v>4686</v>
      </c>
      <c r="E7378" s="24">
        <v>0.45833333333333331</v>
      </c>
      <c r="F7378" s="24">
        <v>0.47916666666666669</v>
      </c>
      <c r="G7378" s="25">
        <v>2.083333333333337E-2</v>
      </c>
      <c r="H7378" s="31" t="s">
        <v>3874</v>
      </c>
      <c r="I7378" s="23"/>
      <c r="J7378" s="31" t="s">
        <v>48</v>
      </c>
      <c r="K7378" s="23"/>
    </row>
    <row r="7379" spans="1:11">
      <c r="A7379" s="3">
        <v>45498</v>
      </c>
      <c r="B7379" s="30" t="s">
        <v>3872</v>
      </c>
      <c r="C7379" s="2" t="s">
        <v>1600</v>
      </c>
      <c r="D7379" s="2" t="s">
        <v>4687</v>
      </c>
      <c r="E7379" s="27">
        <v>0.47916666666666669</v>
      </c>
      <c r="F7379" s="27">
        <v>0.5</v>
      </c>
      <c r="G7379" s="25">
        <v>2.0833333333333315E-2</v>
      </c>
      <c r="H7379" s="31" t="s">
        <v>3874</v>
      </c>
      <c r="I7379" s="2"/>
      <c r="J7379" s="31" t="s">
        <v>48</v>
      </c>
      <c r="K7379" s="2"/>
    </row>
    <row r="7380" spans="1:11">
      <c r="A7380" s="21">
        <v>45498</v>
      </c>
      <c r="B7380" s="30" t="s">
        <v>3872</v>
      </c>
      <c r="C7380" s="23" t="s">
        <v>1589</v>
      </c>
      <c r="D7380" s="23" t="s">
        <v>4688</v>
      </c>
      <c r="E7380" s="24">
        <v>0.54166666666666663</v>
      </c>
      <c r="F7380" s="24">
        <v>0.57291666666666663</v>
      </c>
      <c r="G7380" s="25">
        <v>3.125E-2</v>
      </c>
      <c r="H7380" s="31" t="s">
        <v>3874</v>
      </c>
      <c r="I7380" s="23"/>
      <c r="J7380" s="31" t="s">
        <v>48</v>
      </c>
      <c r="K7380" s="23"/>
    </row>
    <row r="7381" spans="1:11">
      <c r="A7381" s="3">
        <v>45498</v>
      </c>
      <c r="B7381" s="30" t="s">
        <v>3872</v>
      </c>
      <c r="C7381" s="2" t="s">
        <v>2670</v>
      </c>
      <c r="D7381" s="2" t="s">
        <v>4684</v>
      </c>
      <c r="E7381" s="27">
        <v>0.57291666666666663</v>
      </c>
      <c r="F7381" s="27">
        <v>0.58333333333333337</v>
      </c>
      <c r="G7381" s="25">
        <v>1.0416666666666741E-2</v>
      </c>
      <c r="H7381" s="31" t="s">
        <v>3874</v>
      </c>
      <c r="I7381" s="2"/>
      <c r="J7381" s="31" t="s">
        <v>48</v>
      </c>
      <c r="K7381" s="2"/>
    </row>
    <row r="7382" spans="1:11">
      <c r="A7382" s="21">
        <v>45498</v>
      </c>
      <c r="B7382" s="30" t="s">
        <v>3872</v>
      </c>
      <c r="C7382" s="23" t="s">
        <v>1639</v>
      </c>
      <c r="D7382" s="23" t="s">
        <v>4659</v>
      </c>
      <c r="E7382" s="24">
        <v>0.58333333333333337</v>
      </c>
      <c r="F7382" s="24">
        <v>0.625</v>
      </c>
      <c r="G7382" s="25">
        <v>4.166666666666663E-2</v>
      </c>
      <c r="H7382" s="31" t="s">
        <v>3874</v>
      </c>
      <c r="I7382" s="23"/>
      <c r="J7382" s="31" t="s">
        <v>48</v>
      </c>
      <c r="K7382" s="23"/>
    </row>
    <row r="7383" spans="1:11">
      <c r="A7383" s="3">
        <v>45498</v>
      </c>
      <c r="B7383" s="30" t="s">
        <v>3872</v>
      </c>
      <c r="C7383" s="2" t="s">
        <v>1639</v>
      </c>
      <c r="D7383" s="2" t="s">
        <v>2475</v>
      </c>
      <c r="E7383" s="27">
        <v>0.625</v>
      </c>
      <c r="F7383" s="27">
        <v>0.66666666666666663</v>
      </c>
      <c r="G7383" s="25">
        <v>4.166666666666663E-2</v>
      </c>
      <c r="H7383" s="31" t="s">
        <v>3874</v>
      </c>
      <c r="I7383" s="2"/>
      <c r="J7383" s="31" t="s">
        <v>48</v>
      </c>
      <c r="K7383" s="2"/>
    </row>
    <row r="7384" spans="1:11">
      <c r="A7384" s="21">
        <v>45498</v>
      </c>
      <c r="B7384" s="30" t="s">
        <v>3872</v>
      </c>
      <c r="C7384" s="23" t="s">
        <v>3809</v>
      </c>
      <c r="D7384" s="23" t="s">
        <v>2848</v>
      </c>
      <c r="E7384" s="24">
        <v>0.66666666666666663</v>
      </c>
      <c r="F7384" s="24">
        <v>0.6875</v>
      </c>
      <c r="G7384" s="25">
        <v>2.083333333333337E-2</v>
      </c>
      <c r="H7384" s="31" t="s">
        <v>3874</v>
      </c>
      <c r="I7384" s="23"/>
      <c r="J7384" s="31" t="s">
        <v>48</v>
      </c>
      <c r="K7384" s="23"/>
    </row>
    <row r="7385" spans="1:11">
      <c r="A7385" s="3">
        <v>45498</v>
      </c>
      <c r="B7385" s="30" t="s">
        <v>3872</v>
      </c>
      <c r="C7385" s="2" t="s">
        <v>2670</v>
      </c>
      <c r="D7385" s="2" t="s">
        <v>4676</v>
      </c>
      <c r="E7385" s="27">
        <v>0.6875</v>
      </c>
      <c r="F7385" s="27">
        <v>0.70833333333333337</v>
      </c>
      <c r="G7385" s="25">
        <v>2.083333333333337E-2</v>
      </c>
      <c r="H7385" s="31" t="s">
        <v>3874</v>
      </c>
      <c r="I7385" s="2"/>
      <c r="J7385" s="31" t="s">
        <v>48</v>
      </c>
      <c r="K7385" s="2"/>
    </row>
    <row r="7386" spans="1:11">
      <c r="A7386" s="21">
        <v>45498</v>
      </c>
      <c r="B7386" s="30" t="s">
        <v>3872</v>
      </c>
      <c r="C7386" s="23" t="s">
        <v>1589</v>
      </c>
      <c r="D7386" s="23" t="s">
        <v>4689</v>
      </c>
      <c r="E7386" s="24">
        <v>0.75</v>
      </c>
      <c r="F7386" s="24">
        <v>0.77083333333333337</v>
      </c>
      <c r="G7386" s="25">
        <v>2.083333333333337E-2</v>
      </c>
      <c r="H7386" s="31" t="s">
        <v>3874</v>
      </c>
      <c r="I7386" s="23"/>
      <c r="J7386" s="31" t="s">
        <v>48</v>
      </c>
      <c r="K7386" s="23"/>
    </row>
    <row r="7387" spans="1:11">
      <c r="A7387" s="3">
        <v>45498</v>
      </c>
      <c r="B7387" s="30" t="s">
        <v>3872</v>
      </c>
      <c r="C7387" s="2" t="s">
        <v>2670</v>
      </c>
      <c r="D7387" s="2" t="s">
        <v>4690</v>
      </c>
      <c r="E7387" s="27">
        <v>0.91666666666666663</v>
      </c>
      <c r="F7387" s="27">
        <v>0.96527777777777779</v>
      </c>
      <c r="G7387" s="25">
        <v>4.861111111111116E-2</v>
      </c>
      <c r="H7387" s="31" t="s">
        <v>3874</v>
      </c>
      <c r="I7387" s="2"/>
      <c r="J7387" s="31" t="s">
        <v>48</v>
      </c>
      <c r="K7387" s="2"/>
    </row>
    <row r="7388" spans="1:11">
      <c r="A7388" s="21">
        <v>45499</v>
      </c>
      <c r="B7388" s="30" t="s">
        <v>3865</v>
      </c>
      <c r="C7388" s="23" t="s">
        <v>443</v>
      </c>
      <c r="D7388" s="23" t="s">
        <v>1413</v>
      </c>
      <c r="E7388" s="24">
        <v>0.39583333333333331</v>
      </c>
      <c r="F7388" s="24">
        <v>0.40625</v>
      </c>
      <c r="G7388" s="25">
        <v>1.0416666666666685E-2</v>
      </c>
      <c r="H7388" s="31" t="s">
        <v>3867</v>
      </c>
      <c r="I7388" s="23"/>
      <c r="J7388" s="31" t="s">
        <v>34</v>
      </c>
      <c r="K7388" s="23"/>
    </row>
    <row r="7389" spans="1:11">
      <c r="A7389" s="3">
        <v>45499</v>
      </c>
      <c r="B7389" s="30" t="s">
        <v>3865</v>
      </c>
      <c r="C7389" s="2" t="s">
        <v>2670</v>
      </c>
      <c r="D7389" s="2" t="s">
        <v>4690</v>
      </c>
      <c r="E7389" s="27">
        <v>0.40625</v>
      </c>
      <c r="F7389" s="27">
        <v>0.41666666666666669</v>
      </c>
      <c r="G7389" s="25">
        <v>1.0416666666666685E-2</v>
      </c>
      <c r="H7389" s="31" t="s">
        <v>3874</v>
      </c>
      <c r="I7389" s="2"/>
      <c r="J7389" s="31" t="s">
        <v>48</v>
      </c>
      <c r="K7389" s="2"/>
    </row>
    <row r="7390" spans="1:11">
      <c r="A7390" s="21">
        <v>45499</v>
      </c>
      <c r="B7390" s="30" t="s">
        <v>3865</v>
      </c>
      <c r="C7390" s="23" t="s">
        <v>1589</v>
      </c>
      <c r="D7390" s="23" t="s">
        <v>4666</v>
      </c>
      <c r="E7390" s="24">
        <v>0.41666666666666669</v>
      </c>
      <c r="F7390" s="24">
        <v>0.45833333333333331</v>
      </c>
      <c r="G7390" s="25">
        <v>4.166666666666663E-2</v>
      </c>
      <c r="H7390" s="31" t="s">
        <v>3874</v>
      </c>
      <c r="I7390" s="23"/>
      <c r="J7390" s="31" t="s">
        <v>48</v>
      </c>
      <c r="K7390" s="23"/>
    </row>
    <row r="7391" spans="1:11">
      <c r="A7391" s="3">
        <v>45499</v>
      </c>
      <c r="B7391" s="30" t="s">
        <v>3865</v>
      </c>
      <c r="C7391" s="2" t="s">
        <v>1639</v>
      </c>
      <c r="D7391" s="2" t="s">
        <v>2135</v>
      </c>
      <c r="E7391" s="27">
        <v>0.45833333333333331</v>
      </c>
      <c r="F7391" s="27">
        <v>0.5</v>
      </c>
      <c r="G7391" s="25">
        <v>4.1666666666666685E-2</v>
      </c>
      <c r="H7391" s="31" t="s">
        <v>3874</v>
      </c>
      <c r="I7391" s="2"/>
      <c r="J7391" s="31" t="s">
        <v>48</v>
      </c>
      <c r="K7391" s="2"/>
    </row>
    <row r="7392" spans="1:11">
      <c r="A7392" s="21">
        <v>45499</v>
      </c>
      <c r="B7392" s="30" t="s">
        <v>3865</v>
      </c>
      <c r="C7392" s="23" t="s">
        <v>1639</v>
      </c>
      <c r="D7392" s="23" t="s">
        <v>3783</v>
      </c>
      <c r="E7392" s="24">
        <v>0.54166666666666663</v>
      </c>
      <c r="F7392" s="24">
        <v>0.625</v>
      </c>
      <c r="G7392" s="25">
        <v>8.333333333333337E-2</v>
      </c>
      <c r="H7392" s="31" t="s">
        <v>3874</v>
      </c>
      <c r="I7392" s="23" t="s">
        <v>2644</v>
      </c>
      <c r="J7392" s="31" t="s">
        <v>48</v>
      </c>
      <c r="K7392" s="23"/>
    </row>
    <row r="7393" spans="1:11">
      <c r="A7393" s="3">
        <v>45499</v>
      </c>
      <c r="B7393" s="30" t="s">
        <v>3865</v>
      </c>
      <c r="C7393" s="2" t="s">
        <v>1589</v>
      </c>
      <c r="D7393" s="2" t="s">
        <v>4691</v>
      </c>
      <c r="E7393" s="27">
        <v>0.625</v>
      </c>
      <c r="F7393" s="27">
        <v>0.66666666666666663</v>
      </c>
      <c r="G7393" s="25">
        <v>4.166666666666663E-2</v>
      </c>
      <c r="H7393" s="31" t="s">
        <v>3874</v>
      </c>
      <c r="I7393" s="2"/>
      <c r="J7393" s="31" t="s">
        <v>48</v>
      </c>
      <c r="K7393" s="2"/>
    </row>
    <row r="7394" spans="1:11">
      <c r="A7394" s="21">
        <v>45501</v>
      </c>
      <c r="B7394" s="30" t="s">
        <v>3873</v>
      </c>
      <c r="C7394" s="23" t="s">
        <v>1600</v>
      </c>
      <c r="D7394" s="23" t="s">
        <v>2122</v>
      </c>
      <c r="E7394" s="24">
        <v>0.375</v>
      </c>
      <c r="F7394" s="24">
        <v>0.39583333333333331</v>
      </c>
      <c r="G7394" s="25">
        <v>2.0833333333333315E-2</v>
      </c>
      <c r="H7394" s="31" t="s">
        <v>3874</v>
      </c>
      <c r="I7394" s="23"/>
      <c r="J7394" s="31" t="s">
        <v>48</v>
      </c>
      <c r="K7394" s="23"/>
    </row>
    <row r="7395" spans="1:11">
      <c r="A7395" s="3">
        <v>45502</v>
      </c>
      <c r="B7395" s="30" t="s">
        <v>3869</v>
      </c>
      <c r="C7395" s="2" t="s">
        <v>443</v>
      </c>
      <c r="D7395" s="2" t="s">
        <v>1413</v>
      </c>
      <c r="E7395" s="27">
        <v>0.39583333333333331</v>
      </c>
      <c r="F7395" s="27">
        <v>0.40625</v>
      </c>
      <c r="G7395" s="25">
        <v>1.0416666666666685E-2</v>
      </c>
      <c r="H7395" s="31" t="s">
        <v>3867</v>
      </c>
      <c r="I7395" s="2"/>
      <c r="J7395" s="31" t="s">
        <v>34</v>
      </c>
      <c r="K7395" s="2"/>
    </row>
    <row r="7396" spans="1:11">
      <c r="A7396" s="21">
        <v>45502</v>
      </c>
      <c r="B7396" s="30" t="s">
        <v>3869</v>
      </c>
      <c r="C7396" s="23" t="s">
        <v>449</v>
      </c>
      <c r="D7396" s="23" t="s">
        <v>1880</v>
      </c>
      <c r="E7396" s="24">
        <v>0.40625</v>
      </c>
      <c r="F7396" s="24">
        <v>0.41666666666666669</v>
      </c>
      <c r="G7396" s="25">
        <v>1.0416666666666685E-2</v>
      </c>
      <c r="H7396" s="31" t="s">
        <v>3867</v>
      </c>
      <c r="I7396" s="23"/>
      <c r="J7396" s="31" t="s">
        <v>34</v>
      </c>
      <c r="K7396" s="23"/>
    </row>
    <row r="7397" spans="1:11">
      <c r="A7397" s="3">
        <v>45502</v>
      </c>
      <c r="B7397" s="30" t="s">
        <v>3869</v>
      </c>
      <c r="C7397" s="2" t="s">
        <v>2670</v>
      </c>
      <c r="D7397" s="2" t="s">
        <v>4692</v>
      </c>
      <c r="E7397" s="27">
        <v>0.41666666666666669</v>
      </c>
      <c r="F7397" s="27">
        <v>0.45833333333333331</v>
      </c>
      <c r="G7397" s="25">
        <v>4.166666666666663E-2</v>
      </c>
      <c r="H7397" s="31" t="s">
        <v>3874</v>
      </c>
      <c r="I7397" s="2"/>
      <c r="J7397" s="31" t="s">
        <v>48</v>
      </c>
      <c r="K7397" s="2"/>
    </row>
    <row r="7398" spans="1:11">
      <c r="A7398" s="21">
        <v>45502</v>
      </c>
      <c r="B7398" s="30" t="s">
        <v>3869</v>
      </c>
      <c r="C7398" s="23" t="s">
        <v>443</v>
      </c>
      <c r="D7398" s="23" t="s">
        <v>3884</v>
      </c>
      <c r="E7398" s="24">
        <v>0.45833333333333331</v>
      </c>
      <c r="F7398" s="24">
        <v>0.5</v>
      </c>
      <c r="G7398" s="25">
        <v>4.1666666666666685E-2</v>
      </c>
      <c r="H7398" s="31" t="s">
        <v>3867</v>
      </c>
      <c r="I7398" s="23"/>
      <c r="J7398" s="31" t="s">
        <v>34</v>
      </c>
      <c r="K7398" s="23"/>
    </row>
    <row r="7399" spans="1:11">
      <c r="A7399" s="3">
        <v>45502</v>
      </c>
      <c r="B7399" s="30" t="s">
        <v>3869</v>
      </c>
      <c r="C7399" s="2" t="s">
        <v>1589</v>
      </c>
      <c r="D7399" s="2" t="s">
        <v>4693</v>
      </c>
      <c r="E7399" s="27">
        <v>0.54166666666666663</v>
      </c>
      <c r="F7399" s="27">
        <v>0.59375</v>
      </c>
      <c r="G7399" s="25">
        <v>5.208333333333337E-2</v>
      </c>
      <c r="H7399" s="31" t="s">
        <v>3874</v>
      </c>
      <c r="I7399" s="2"/>
      <c r="J7399" s="31" t="s">
        <v>48</v>
      </c>
      <c r="K7399" s="2"/>
    </row>
    <row r="7400" spans="1:11">
      <c r="A7400" s="21">
        <v>45502</v>
      </c>
      <c r="B7400" s="30" t="s">
        <v>3869</v>
      </c>
      <c r="C7400" s="23" t="s">
        <v>3809</v>
      </c>
      <c r="D7400" s="23" t="s">
        <v>1503</v>
      </c>
      <c r="E7400" s="24">
        <v>0.60416666666666663</v>
      </c>
      <c r="F7400" s="24">
        <v>0.66666666666666663</v>
      </c>
      <c r="G7400" s="25">
        <v>6.25E-2</v>
      </c>
      <c r="H7400" s="31" t="s">
        <v>3874</v>
      </c>
      <c r="I7400" s="23"/>
      <c r="J7400" s="31" t="s">
        <v>48</v>
      </c>
      <c r="K7400" s="23"/>
    </row>
    <row r="7401" spans="1:11">
      <c r="A7401" s="3">
        <v>45502</v>
      </c>
      <c r="B7401" s="30" t="s">
        <v>3869</v>
      </c>
      <c r="C7401" s="2" t="s">
        <v>1600</v>
      </c>
      <c r="D7401" s="2" t="s">
        <v>4694</v>
      </c>
      <c r="E7401" s="27">
        <v>0.6875</v>
      </c>
      <c r="F7401" s="27">
        <v>0.75</v>
      </c>
      <c r="G7401" s="25">
        <v>6.25E-2</v>
      </c>
      <c r="H7401" s="31" t="s">
        <v>3874</v>
      </c>
      <c r="I7401" s="2"/>
      <c r="J7401" s="31" t="s">
        <v>48</v>
      </c>
      <c r="K7401" s="2"/>
    </row>
    <row r="7402" spans="1:11">
      <c r="A7402" s="21">
        <v>45503</v>
      </c>
      <c r="B7402" s="30" t="s">
        <v>3870</v>
      </c>
      <c r="C7402" s="23" t="s">
        <v>443</v>
      </c>
      <c r="D7402" s="23" t="s">
        <v>1413</v>
      </c>
      <c r="E7402" s="24">
        <v>0.39583333333333331</v>
      </c>
      <c r="F7402" s="24">
        <v>0.40625</v>
      </c>
      <c r="G7402" s="25">
        <v>1.0416666666666685E-2</v>
      </c>
      <c r="H7402" s="31" t="s">
        <v>3867</v>
      </c>
      <c r="I7402" s="23"/>
      <c r="J7402" s="31" t="s">
        <v>34</v>
      </c>
      <c r="K7402" s="23"/>
    </row>
    <row r="7403" spans="1:11">
      <c r="A7403" s="3">
        <v>45503</v>
      </c>
      <c r="B7403" s="30" t="s">
        <v>3870</v>
      </c>
      <c r="C7403" s="2" t="s">
        <v>1600</v>
      </c>
      <c r="D7403" s="2" t="s">
        <v>4695</v>
      </c>
      <c r="E7403" s="27">
        <v>0.40625</v>
      </c>
      <c r="F7403" s="27">
        <v>0.41666666666666669</v>
      </c>
      <c r="G7403" s="25">
        <v>1.0416666666666685E-2</v>
      </c>
      <c r="H7403" s="31" t="s">
        <v>3874</v>
      </c>
      <c r="I7403" s="2"/>
      <c r="J7403" s="31" t="s">
        <v>48</v>
      </c>
      <c r="K7403" s="2"/>
    </row>
    <row r="7404" spans="1:11">
      <c r="A7404" s="21">
        <v>45503</v>
      </c>
      <c r="B7404" s="30" t="s">
        <v>3870</v>
      </c>
      <c r="C7404" s="23" t="s">
        <v>1639</v>
      </c>
      <c r="D7404" s="23" t="s">
        <v>2475</v>
      </c>
      <c r="E7404" s="24">
        <v>0.41666666666666669</v>
      </c>
      <c r="F7404" s="24">
        <v>0.45833333333333331</v>
      </c>
      <c r="G7404" s="25">
        <v>4.166666666666663E-2</v>
      </c>
      <c r="H7404" s="31" t="s">
        <v>3874</v>
      </c>
      <c r="I7404" s="23"/>
      <c r="J7404" s="31" t="s">
        <v>48</v>
      </c>
      <c r="K7404" s="23"/>
    </row>
    <row r="7405" spans="1:11">
      <c r="A7405" s="3">
        <v>45503</v>
      </c>
      <c r="B7405" s="30" t="s">
        <v>3870</v>
      </c>
      <c r="C7405" s="2" t="s">
        <v>1600</v>
      </c>
      <c r="D7405" s="2" t="s">
        <v>4696</v>
      </c>
      <c r="E7405" s="27">
        <v>0.45833333333333331</v>
      </c>
      <c r="F7405" s="27">
        <v>0.47916666666666669</v>
      </c>
      <c r="G7405" s="25">
        <v>2.083333333333337E-2</v>
      </c>
      <c r="H7405" s="31" t="s">
        <v>3874</v>
      </c>
      <c r="I7405" s="2"/>
      <c r="J7405" s="31" t="s">
        <v>48</v>
      </c>
      <c r="K7405" s="2"/>
    </row>
    <row r="7406" spans="1:11">
      <c r="A7406" s="21">
        <v>45503</v>
      </c>
      <c r="B7406" s="30" t="s">
        <v>3870</v>
      </c>
      <c r="C7406" s="23" t="s">
        <v>1589</v>
      </c>
      <c r="D7406" s="23" t="s">
        <v>4697</v>
      </c>
      <c r="E7406" s="24">
        <v>0.47916666666666669</v>
      </c>
      <c r="F7406" s="24">
        <v>0.5</v>
      </c>
      <c r="G7406" s="25">
        <v>2.0833333333333315E-2</v>
      </c>
      <c r="H7406" s="31" t="s">
        <v>3874</v>
      </c>
      <c r="I7406" s="23"/>
      <c r="J7406" s="31" t="s">
        <v>48</v>
      </c>
      <c r="K7406" s="23"/>
    </row>
    <row r="7407" spans="1:11">
      <c r="A7407" s="3">
        <v>45503</v>
      </c>
      <c r="B7407" s="30" t="s">
        <v>3870</v>
      </c>
      <c r="C7407" s="2" t="s">
        <v>1600</v>
      </c>
      <c r="D7407" s="2" t="s">
        <v>4696</v>
      </c>
      <c r="E7407" s="27">
        <v>0.54166666666666663</v>
      </c>
      <c r="F7407" s="27">
        <v>0.5625</v>
      </c>
      <c r="G7407" s="25">
        <v>2.083333333333337E-2</v>
      </c>
      <c r="H7407" s="31" t="s">
        <v>3874</v>
      </c>
      <c r="I7407" s="2"/>
      <c r="J7407" s="31" t="s">
        <v>48</v>
      </c>
      <c r="K7407" s="2"/>
    </row>
    <row r="7408" spans="1:11">
      <c r="A7408" s="21">
        <v>45503</v>
      </c>
      <c r="B7408" s="30" t="s">
        <v>3870</v>
      </c>
      <c r="C7408" s="23" t="s">
        <v>1589</v>
      </c>
      <c r="D7408" s="23" t="s">
        <v>4698</v>
      </c>
      <c r="E7408" s="24">
        <v>0.58333333333333337</v>
      </c>
      <c r="F7408" s="24">
        <v>0.60416666666666663</v>
      </c>
      <c r="G7408" s="25">
        <v>2.0833333333333259E-2</v>
      </c>
      <c r="H7408" s="31" t="s">
        <v>3874</v>
      </c>
      <c r="I7408" s="23"/>
      <c r="J7408" s="31" t="s">
        <v>48</v>
      </c>
      <c r="K7408" s="23"/>
    </row>
    <row r="7409" spans="1:11">
      <c r="A7409" s="3">
        <v>45503</v>
      </c>
      <c r="B7409" s="30" t="s">
        <v>3870</v>
      </c>
      <c r="C7409" s="2" t="s">
        <v>2670</v>
      </c>
      <c r="D7409" s="2" t="s">
        <v>4699</v>
      </c>
      <c r="E7409" s="27">
        <v>0.60416666666666663</v>
      </c>
      <c r="F7409" s="27">
        <v>0.625</v>
      </c>
      <c r="G7409" s="25">
        <v>2.083333333333337E-2</v>
      </c>
      <c r="H7409" s="31" t="s">
        <v>3874</v>
      </c>
      <c r="I7409" s="2"/>
      <c r="J7409" s="31" t="s">
        <v>48</v>
      </c>
      <c r="K7409" s="2"/>
    </row>
    <row r="7410" spans="1:11">
      <c r="A7410" s="21">
        <v>45503</v>
      </c>
      <c r="B7410" s="30" t="s">
        <v>3870</v>
      </c>
      <c r="C7410" s="23" t="s">
        <v>1639</v>
      </c>
      <c r="D7410" s="23" t="s">
        <v>2259</v>
      </c>
      <c r="E7410" s="24">
        <v>0.625</v>
      </c>
      <c r="F7410" s="24">
        <v>0.66666666666666663</v>
      </c>
      <c r="G7410" s="25">
        <v>4.166666666666663E-2</v>
      </c>
      <c r="H7410" s="31" t="s">
        <v>3874</v>
      </c>
      <c r="I7410" s="23"/>
      <c r="J7410" s="31" t="s">
        <v>48</v>
      </c>
      <c r="K7410" s="23"/>
    </row>
    <row r="7411" spans="1:11">
      <c r="A7411" s="3">
        <v>45503</v>
      </c>
      <c r="B7411" s="30" t="s">
        <v>3870</v>
      </c>
      <c r="C7411" s="2" t="s">
        <v>1600</v>
      </c>
      <c r="D7411" s="2" t="s">
        <v>4700</v>
      </c>
      <c r="E7411" s="27">
        <v>0.66666666666666663</v>
      </c>
      <c r="F7411" s="27">
        <v>0.6875</v>
      </c>
      <c r="G7411" s="25">
        <v>2.083333333333337E-2</v>
      </c>
      <c r="H7411" s="31" t="s">
        <v>3874</v>
      </c>
      <c r="I7411" s="2"/>
      <c r="J7411" s="31" t="s">
        <v>48</v>
      </c>
      <c r="K7411" s="2"/>
    </row>
    <row r="7412" spans="1:11">
      <c r="A7412" s="21">
        <v>45503</v>
      </c>
      <c r="B7412" s="30" t="s">
        <v>3870</v>
      </c>
      <c r="C7412" s="23" t="s">
        <v>1589</v>
      </c>
      <c r="D7412" s="23" t="s">
        <v>3638</v>
      </c>
      <c r="E7412" s="24">
        <v>0.6875</v>
      </c>
      <c r="F7412" s="24">
        <v>0.75</v>
      </c>
      <c r="G7412" s="25">
        <v>6.25E-2</v>
      </c>
      <c r="H7412" s="31" t="s">
        <v>3874</v>
      </c>
      <c r="I7412" s="23"/>
      <c r="J7412" s="31" t="s">
        <v>48</v>
      </c>
      <c r="K7412" s="23"/>
    </row>
    <row r="7413" spans="1:11">
      <c r="A7413" s="3">
        <v>45503</v>
      </c>
      <c r="B7413" s="30" t="s">
        <v>3870</v>
      </c>
      <c r="C7413" s="2" t="s">
        <v>3809</v>
      </c>
      <c r="D7413" s="2" t="s">
        <v>4701</v>
      </c>
      <c r="E7413" s="27">
        <v>0.75</v>
      </c>
      <c r="F7413" s="27">
        <v>0.76041666666666663</v>
      </c>
      <c r="G7413" s="25">
        <v>1.041666666666663E-2</v>
      </c>
      <c r="H7413" s="31" t="s">
        <v>3874</v>
      </c>
      <c r="I7413" s="2"/>
      <c r="J7413" s="31" t="s">
        <v>48</v>
      </c>
      <c r="K7413" s="2"/>
    </row>
    <row r="7414" spans="1:11">
      <c r="A7414" s="21">
        <v>45504</v>
      </c>
      <c r="B7414" s="30" t="s">
        <v>3871</v>
      </c>
      <c r="C7414" s="23" t="s">
        <v>443</v>
      </c>
      <c r="D7414" s="23" t="s">
        <v>1413</v>
      </c>
      <c r="E7414" s="24">
        <v>0.39583333333333331</v>
      </c>
      <c r="F7414" s="24">
        <v>0.40625</v>
      </c>
      <c r="G7414" s="25">
        <v>1.0416666666666685E-2</v>
      </c>
      <c r="H7414" s="31" t="s">
        <v>3867</v>
      </c>
      <c r="I7414" s="23"/>
      <c r="J7414" s="31" t="s">
        <v>34</v>
      </c>
      <c r="K7414" s="23"/>
    </row>
    <row r="7415" spans="1:11">
      <c r="A7415" s="3">
        <v>45504</v>
      </c>
      <c r="B7415" s="30" t="s">
        <v>3871</v>
      </c>
      <c r="C7415" s="2" t="s">
        <v>449</v>
      </c>
      <c r="D7415" s="2" t="s">
        <v>4702</v>
      </c>
      <c r="E7415" s="27">
        <v>0.40625</v>
      </c>
      <c r="F7415" s="27">
        <v>0.41666666666666669</v>
      </c>
      <c r="G7415" s="25">
        <v>1.0416666666666685E-2</v>
      </c>
      <c r="H7415" s="31" t="s">
        <v>3867</v>
      </c>
      <c r="I7415" s="2"/>
      <c r="J7415" s="31" t="s">
        <v>34</v>
      </c>
      <c r="K7415" s="2"/>
    </row>
    <row r="7416" spans="1:11">
      <c r="A7416" s="21">
        <v>45504</v>
      </c>
      <c r="B7416" s="30" t="s">
        <v>3871</v>
      </c>
      <c r="C7416" s="23" t="s">
        <v>1589</v>
      </c>
      <c r="D7416" s="23" t="s">
        <v>3351</v>
      </c>
      <c r="E7416" s="24">
        <v>0.41666666666666669</v>
      </c>
      <c r="F7416" s="24">
        <v>0.5</v>
      </c>
      <c r="G7416" s="25">
        <v>8.3333333333333315E-2</v>
      </c>
      <c r="H7416" s="31" t="s">
        <v>3874</v>
      </c>
      <c r="I7416" s="23"/>
      <c r="J7416" s="31" t="s">
        <v>48</v>
      </c>
      <c r="K7416" s="23"/>
    </row>
    <row r="7417" spans="1:11">
      <c r="A7417" s="3">
        <v>45504</v>
      </c>
      <c r="B7417" s="30" t="s">
        <v>3871</v>
      </c>
      <c r="C7417" s="2" t="s">
        <v>443</v>
      </c>
      <c r="D7417" s="2" t="s">
        <v>3602</v>
      </c>
      <c r="E7417" s="27">
        <v>0.54166666666666663</v>
      </c>
      <c r="F7417" s="27">
        <v>0.5625</v>
      </c>
      <c r="G7417" s="25">
        <v>2.083333333333337E-2</v>
      </c>
      <c r="H7417" s="31" t="s">
        <v>3867</v>
      </c>
      <c r="I7417" s="2"/>
      <c r="J7417" s="31" t="s">
        <v>34</v>
      </c>
      <c r="K7417" s="2"/>
    </row>
    <row r="7418" spans="1:11">
      <c r="A7418" s="21">
        <v>45504</v>
      </c>
      <c r="B7418" s="30" t="s">
        <v>3871</v>
      </c>
      <c r="C7418" s="23" t="s">
        <v>1589</v>
      </c>
      <c r="D7418" s="23" t="s">
        <v>4703</v>
      </c>
      <c r="E7418" s="24">
        <v>0.5625</v>
      </c>
      <c r="F7418" s="24">
        <v>0.59375</v>
      </c>
      <c r="G7418" s="25">
        <v>3.125E-2</v>
      </c>
      <c r="H7418" s="31" t="s">
        <v>3874</v>
      </c>
      <c r="I7418" s="23"/>
      <c r="J7418" s="31" t="s">
        <v>48</v>
      </c>
      <c r="K7418" s="23"/>
    </row>
    <row r="7419" spans="1:11">
      <c r="A7419" s="3">
        <v>45504</v>
      </c>
      <c r="B7419" s="30" t="s">
        <v>3871</v>
      </c>
      <c r="C7419" s="2" t="s">
        <v>1589</v>
      </c>
      <c r="D7419" s="2" t="s">
        <v>4704</v>
      </c>
      <c r="E7419" s="27">
        <v>0.61111111111111105</v>
      </c>
      <c r="F7419" s="27">
        <v>0.625</v>
      </c>
      <c r="G7419" s="25">
        <v>1.3888888888888951E-2</v>
      </c>
      <c r="H7419" s="31" t="s">
        <v>3874</v>
      </c>
      <c r="I7419" s="2"/>
      <c r="J7419" s="31" t="s">
        <v>48</v>
      </c>
      <c r="K7419" s="2"/>
    </row>
    <row r="7420" spans="1:11">
      <c r="A7420" s="21">
        <v>45504</v>
      </c>
      <c r="B7420" s="30" t="s">
        <v>3871</v>
      </c>
      <c r="C7420" s="23" t="s">
        <v>3809</v>
      </c>
      <c r="D7420" s="23" t="s">
        <v>4705</v>
      </c>
      <c r="E7420" s="24">
        <v>0.625</v>
      </c>
      <c r="F7420" s="24">
        <v>0.64583333333333337</v>
      </c>
      <c r="G7420" s="25">
        <v>2.083333333333337E-2</v>
      </c>
      <c r="H7420" s="31" t="s">
        <v>3874</v>
      </c>
      <c r="I7420" s="23"/>
      <c r="J7420" s="31" t="s">
        <v>48</v>
      </c>
      <c r="K7420" s="23"/>
    </row>
    <row r="7421" spans="1:11">
      <c r="A7421" s="3">
        <v>45504</v>
      </c>
      <c r="B7421" s="30" t="s">
        <v>3871</v>
      </c>
      <c r="C7421" s="2" t="s">
        <v>2670</v>
      </c>
      <c r="D7421" s="2" t="s">
        <v>4706</v>
      </c>
      <c r="E7421" s="27">
        <v>0.64583333333333337</v>
      </c>
      <c r="F7421" s="27">
        <v>0.70833333333333337</v>
      </c>
      <c r="G7421" s="25">
        <v>6.25E-2</v>
      </c>
      <c r="H7421" s="31" t="s">
        <v>3874</v>
      </c>
      <c r="I7421" s="2"/>
      <c r="J7421" s="31" t="s">
        <v>48</v>
      </c>
      <c r="K7421" s="2"/>
    </row>
    <row r="7422" spans="1:11">
      <c r="A7422" s="21">
        <v>45504</v>
      </c>
      <c r="B7422" s="30" t="s">
        <v>3871</v>
      </c>
      <c r="C7422" s="23" t="s">
        <v>1589</v>
      </c>
      <c r="D7422" s="23" t="s">
        <v>4707</v>
      </c>
      <c r="E7422" s="24">
        <v>0.70833333333333337</v>
      </c>
      <c r="F7422" s="24">
        <v>0.76041666666666663</v>
      </c>
      <c r="G7422" s="25">
        <v>5.2083333333333259E-2</v>
      </c>
      <c r="H7422" s="31" t="s">
        <v>3874</v>
      </c>
      <c r="I7422" s="23"/>
      <c r="J7422" s="31" t="s">
        <v>48</v>
      </c>
      <c r="K7422" s="23"/>
    </row>
    <row r="7423" spans="1:11">
      <c r="A7423" s="3">
        <v>45504</v>
      </c>
      <c r="B7423" s="30" t="s">
        <v>3871</v>
      </c>
      <c r="C7423" s="2" t="s">
        <v>1589</v>
      </c>
      <c r="D7423" s="2" t="s">
        <v>4708</v>
      </c>
      <c r="E7423" s="27">
        <v>0.76041666666666663</v>
      </c>
      <c r="F7423" s="27">
        <v>0.78125</v>
      </c>
      <c r="G7423" s="25">
        <v>2.083333333333337E-2</v>
      </c>
      <c r="H7423" s="31" t="s">
        <v>3874</v>
      </c>
      <c r="I7423" s="2"/>
      <c r="J7423" s="31" t="s">
        <v>48</v>
      </c>
      <c r="K7423" s="2"/>
    </row>
    <row r="7424" spans="1:11">
      <c r="A7424" s="21">
        <v>45504</v>
      </c>
      <c r="B7424" s="30" t="s">
        <v>3871</v>
      </c>
      <c r="C7424" s="23" t="s">
        <v>1589</v>
      </c>
      <c r="D7424" s="23" t="s">
        <v>4709</v>
      </c>
      <c r="E7424" s="24">
        <v>0.78125</v>
      </c>
      <c r="F7424" s="24">
        <v>0.80208333333333337</v>
      </c>
      <c r="G7424" s="25">
        <v>2.083333333333337E-2</v>
      </c>
      <c r="H7424" s="31" t="s">
        <v>3874</v>
      </c>
      <c r="I7424" s="23"/>
      <c r="J7424" s="31" t="s">
        <v>48</v>
      </c>
      <c r="K7424" s="23"/>
    </row>
    <row r="7425" spans="1:11">
      <c r="A7425" s="3">
        <v>45505</v>
      </c>
      <c r="B7425" s="30" t="s">
        <v>3872</v>
      </c>
      <c r="C7425" s="2" t="s">
        <v>3809</v>
      </c>
      <c r="D7425" s="2" t="s">
        <v>4710</v>
      </c>
      <c r="E7425" s="27">
        <v>0.41666666666666669</v>
      </c>
      <c r="F7425" s="27">
        <v>0.42708333333333331</v>
      </c>
      <c r="G7425" s="25">
        <v>1.041666666666663E-2</v>
      </c>
      <c r="H7425" s="31" t="s">
        <v>3874</v>
      </c>
      <c r="I7425" s="2"/>
      <c r="J7425" s="31" t="s">
        <v>48</v>
      </c>
      <c r="K7425" s="2"/>
    </row>
    <row r="7426" spans="1:11">
      <c r="A7426" s="21">
        <v>45505</v>
      </c>
      <c r="B7426" s="30" t="s">
        <v>3872</v>
      </c>
      <c r="C7426" s="23" t="s">
        <v>3809</v>
      </c>
      <c r="D7426" s="23" t="s">
        <v>4711</v>
      </c>
      <c r="E7426" s="24">
        <v>0.42708333333333331</v>
      </c>
      <c r="F7426" s="24">
        <v>0.5</v>
      </c>
      <c r="G7426" s="25">
        <v>7.2916666666666685E-2</v>
      </c>
      <c r="H7426" s="31" t="s">
        <v>3874</v>
      </c>
      <c r="I7426" s="23"/>
      <c r="J7426" s="31" t="s">
        <v>48</v>
      </c>
      <c r="K7426" s="23"/>
    </row>
    <row r="7427" spans="1:11">
      <c r="A7427" s="3">
        <v>45505</v>
      </c>
      <c r="B7427" s="30" t="s">
        <v>3872</v>
      </c>
      <c r="C7427" s="2" t="s">
        <v>1589</v>
      </c>
      <c r="D7427" s="2" t="s">
        <v>4666</v>
      </c>
      <c r="E7427" s="27">
        <v>0.54166666666666663</v>
      </c>
      <c r="F7427" s="27">
        <v>0.59375</v>
      </c>
      <c r="G7427" s="25">
        <v>5.208333333333337E-2</v>
      </c>
      <c r="H7427" s="31" t="s">
        <v>3874</v>
      </c>
      <c r="I7427" s="2"/>
      <c r="J7427" s="31" t="s">
        <v>48</v>
      </c>
      <c r="K7427" s="2"/>
    </row>
    <row r="7428" spans="1:11">
      <c r="A7428" s="21">
        <v>45505</v>
      </c>
      <c r="B7428" s="30" t="s">
        <v>3872</v>
      </c>
      <c r="C7428" s="23" t="s">
        <v>1639</v>
      </c>
      <c r="D7428" s="23" t="s">
        <v>4659</v>
      </c>
      <c r="E7428" s="24">
        <v>0.59375</v>
      </c>
      <c r="F7428" s="24">
        <v>0.625</v>
      </c>
      <c r="G7428" s="25">
        <v>3.125E-2</v>
      </c>
      <c r="H7428" s="31" t="s">
        <v>3874</v>
      </c>
      <c r="I7428" s="23"/>
      <c r="J7428" s="31" t="s">
        <v>48</v>
      </c>
      <c r="K7428" s="23"/>
    </row>
    <row r="7429" spans="1:11">
      <c r="A7429" s="3">
        <v>45505</v>
      </c>
      <c r="B7429" s="30" t="s">
        <v>3872</v>
      </c>
      <c r="C7429" s="2" t="s">
        <v>1639</v>
      </c>
      <c r="D7429" s="2" t="s">
        <v>2475</v>
      </c>
      <c r="E7429" s="27">
        <v>0.625</v>
      </c>
      <c r="F7429" s="27">
        <v>0.66666666666666663</v>
      </c>
      <c r="G7429" s="25">
        <v>4.166666666666663E-2</v>
      </c>
      <c r="H7429" s="31" t="s">
        <v>3874</v>
      </c>
      <c r="I7429" s="2"/>
      <c r="J7429" s="31" t="s">
        <v>48</v>
      </c>
      <c r="K7429" s="2"/>
    </row>
    <row r="7430" spans="1:11">
      <c r="A7430" s="21">
        <v>45505</v>
      </c>
      <c r="B7430" s="30" t="s">
        <v>3872</v>
      </c>
      <c r="C7430" s="23" t="s">
        <v>498</v>
      </c>
      <c r="D7430" s="23" t="s">
        <v>6026</v>
      </c>
      <c r="E7430" s="24">
        <v>0.70833333333333337</v>
      </c>
      <c r="F7430" s="24">
        <v>0.75</v>
      </c>
      <c r="G7430" s="25">
        <v>4.166666666666663E-2</v>
      </c>
      <c r="H7430" s="31" t="s">
        <v>3866</v>
      </c>
      <c r="I7430" s="23"/>
      <c r="J7430" s="31" t="s">
        <v>39</v>
      </c>
      <c r="K7430" s="23"/>
    </row>
    <row r="7431" spans="1:11">
      <c r="A7431" s="3">
        <v>45505</v>
      </c>
      <c r="B7431" s="30" t="s">
        <v>3872</v>
      </c>
      <c r="C7431" s="2" t="s">
        <v>3809</v>
      </c>
      <c r="D7431" s="2" t="s">
        <v>4711</v>
      </c>
      <c r="E7431" s="27">
        <v>0.91666666666666663</v>
      </c>
      <c r="F7431" s="27">
        <v>0.9375</v>
      </c>
      <c r="G7431" s="25">
        <v>2.083333333333337E-2</v>
      </c>
      <c r="H7431" s="31" t="s">
        <v>3874</v>
      </c>
      <c r="I7431" s="2"/>
      <c r="J7431" s="31" t="s">
        <v>48</v>
      </c>
      <c r="K7431" s="2"/>
    </row>
    <row r="7432" spans="1:11">
      <c r="A7432" s="21">
        <v>45505</v>
      </c>
      <c r="B7432" s="30" t="s">
        <v>3872</v>
      </c>
      <c r="C7432" s="23" t="s">
        <v>2670</v>
      </c>
      <c r="D7432" s="23" t="s">
        <v>4712</v>
      </c>
      <c r="E7432" s="24">
        <v>0.95138888888888884</v>
      </c>
      <c r="F7432" s="24">
        <v>0.98611111111111116</v>
      </c>
      <c r="G7432" s="25">
        <v>3.4722222222222321E-2</v>
      </c>
      <c r="H7432" s="31" t="s">
        <v>3874</v>
      </c>
      <c r="I7432" s="23"/>
      <c r="J7432" s="31" t="s">
        <v>48</v>
      </c>
      <c r="K7432" s="23"/>
    </row>
    <row r="7433" spans="1:11">
      <c r="A7433" s="3">
        <v>45505</v>
      </c>
      <c r="B7433" s="30" t="s">
        <v>3872</v>
      </c>
      <c r="C7433" s="2" t="s">
        <v>1600</v>
      </c>
      <c r="D7433" s="2" t="s">
        <v>4694</v>
      </c>
      <c r="E7433" s="27">
        <v>0.99305555555555547</v>
      </c>
      <c r="F7433" s="27">
        <v>1</v>
      </c>
      <c r="G7433" s="25">
        <v>6.9444444444445308E-3</v>
      </c>
      <c r="H7433" s="31" t="s">
        <v>3874</v>
      </c>
      <c r="I7433" s="2"/>
      <c r="J7433" s="31" t="s">
        <v>48</v>
      </c>
      <c r="K7433" s="2"/>
    </row>
    <row r="7434" spans="1:11">
      <c r="A7434" s="21">
        <v>45506</v>
      </c>
      <c r="B7434" s="30" t="s">
        <v>3865</v>
      </c>
      <c r="C7434" s="23" t="s">
        <v>1600</v>
      </c>
      <c r="D7434" s="23" t="s">
        <v>4694</v>
      </c>
      <c r="E7434" s="24">
        <v>0</v>
      </c>
      <c r="F7434" s="24">
        <v>5.2083333333333336E-2</v>
      </c>
      <c r="G7434" s="25">
        <v>5.2083333333333336E-2</v>
      </c>
      <c r="H7434" s="31" t="s">
        <v>3874</v>
      </c>
      <c r="I7434" s="23"/>
      <c r="J7434" s="31" t="s">
        <v>48</v>
      </c>
      <c r="K7434" s="23"/>
    </row>
    <row r="7435" spans="1:11">
      <c r="A7435" s="3">
        <v>45506</v>
      </c>
      <c r="B7435" s="30" t="s">
        <v>3865</v>
      </c>
      <c r="C7435" s="2" t="s">
        <v>443</v>
      </c>
      <c r="D7435" s="2" t="s">
        <v>1413</v>
      </c>
      <c r="E7435" s="27">
        <v>0.39583333333333331</v>
      </c>
      <c r="F7435" s="27">
        <v>0.40625</v>
      </c>
      <c r="G7435" s="25">
        <v>1.0416666666666685E-2</v>
      </c>
      <c r="H7435" s="31" t="s">
        <v>3867</v>
      </c>
      <c r="I7435" s="2"/>
      <c r="J7435" s="31" t="s">
        <v>34</v>
      </c>
      <c r="K7435" s="2"/>
    </row>
    <row r="7436" spans="1:11">
      <c r="A7436" s="21">
        <v>45506</v>
      </c>
      <c r="B7436" s="30" t="s">
        <v>3865</v>
      </c>
      <c r="C7436" s="23" t="s">
        <v>1600</v>
      </c>
      <c r="D7436" s="23" t="s">
        <v>4713</v>
      </c>
      <c r="E7436" s="24">
        <v>0.41666666666666669</v>
      </c>
      <c r="F7436" s="24">
        <v>0.4375</v>
      </c>
      <c r="G7436" s="25">
        <v>2.0833333333333315E-2</v>
      </c>
      <c r="H7436" s="31" t="s">
        <v>3874</v>
      </c>
      <c r="I7436" s="23"/>
      <c r="J7436" s="31" t="s">
        <v>48</v>
      </c>
      <c r="K7436" s="23"/>
    </row>
    <row r="7437" spans="1:11">
      <c r="A7437" s="3">
        <v>45506</v>
      </c>
      <c r="B7437" s="30" t="s">
        <v>3865</v>
      </c>
      <c r="C7437" s="2" t="s">
        <v>1639</v>
      </c>
      <c r="D7437" s="2" t="s">
        <v>2753</v>
      </c>
      <c r="E7437" s="27">
        <v>0.45833333333333331</v>
      </c>
      <c r="F7437" s="27">
        <v>0.5</v>
      </c>
      <c r="G7437" s="25">
        <v>4.1666666666666685E-2</v>
      </c>
      <c r="H7437" s="31" t="s">
        <v>3874</v>
      </c>
      <c r="I7437" s="2"/>
      <c r="J7437" s="31" t="s">
        <v>48</v>
      </c>
      <c r="K7437" s="2"/>
    </row>
    <row r="7438" spans="1:11">
      <c r="A7438" s="21">
        <v>45506</v>
      </c>
      <c r="B7438" s="30" t="s">
        <v>3865</v>
      </c>
      <c r="C7438" s="23" t="s">
        <v>1639</v>
      </c>
      <c r="D7438" s="23" t="s">
        <v>3783</v>
      </c>
      <c r="E7438" s="24">
        <v>0.54166666666666663</v>
      </c>
      <c r="F7438" s="24">
        <v>0.625</v>
      </c>
      <c r="G7438" s="25">
        <v>8.333333333333337E-2</v>
      </c>
      <c r="H7438" s="31" t="s">
        <v>3874</v>
      </c>
      <c r="I7438" s="23" t="s">
        <v>4714</v>
      </c>
      <c r="J7438" s="31" t="s">
        <v>48</v>
      </c>
      <c r="K7438" s="23"/>
    </row>
    <row r="7439" spans="1:11">
      <c r="A7439" s="3">
        <v>45506</v>
      </c>
      <c r="B7439" s="30" t="s">
        <v>3865</v>
      </c>
      <c r="C7439" s="2" t="s">
        <v>1589</v>
      </c>
      <c r="D7439" s="2" t="s">
        <v>4715</v>
      </c>
      <c r="E7439" s="27">
        <v>0.625</v>
      </c>
      <c r="F7439" s="27">
        <v>0.64583333333333337</v>
      </c>
      <c r="G7439" s="25">
        <v>2.083333333333337E-2</v>
      </c>
      <c r="H7439" s="31" t="s">
        <v>3874</v>
      </c>
      <c r="I7439" s="2"/>
      <c r="J7439" s="31" t="s">
        <v>48</v>
      </c>
      <c r="K7439" s="2"/>
    </row>
    <row r="7440" spans="1:11">
      <c r="A7440" s="21">
        <v>45507</v>
      </c>
      <c r="B7440" s="30" t="s">
        <v>3868</v>
      </c>
      <c r="C7440" s="23" t="s">
        <v>1600</v>
      </c>
      <c r="D7440" s="23" t="s">
        <v>4716</v>
      </c>
      <c r="E7440" s="24">
        <v>0.65625</v>
      </c>
      <c r="F7440" s="24">
        <v>0.6875</v>
      </c>
      <c r="G7440" s="25">
        <v>3.125E-2</v>
      </c>
      <c r="H7440" s="31" t="s">
        <v>3874</v>
      </c>
      <c r="I7440" s="23"/>
      <c r="J7440" s="31" t="s">
        <v>48</v>
      </c>
      <c r="K7440" s="23"/>
    </row>
    <row r="7441" spans="1:11">
      <c r="A7441" s="3">
        <v>45507</v>
      </c>
      <c r="B7441" s="30" t="s">
        <v>3868</v>
      </c>
      <c r="C7441" s="2" t="s">
        <v>2670</v>
      </c>
      <c r="D7441" s="2" t="s">
        <v>3801</v>
      </c>
      <c r="E7441" s="27">
        <v>0.6875</v>
      </c>
      <c r="F7441" s="27">
        <v>0.70833333333333337</v>
      </c>
      <c r="G7441" s="25">
        <v>2.083333333333337E-2</v>
      </c>
      <c r="H7441" s="31" t="s">
        <v>3874</v>
      </c>
      <c r="I7441" s="2"/>
      <c r="J7441" s="31" t="s">
        <v>48</v>
      </c>
      <c r="K7441" s="2"/>
    </row>
    <row r="7442" spans="1:11">
      <c r="A7442" s="21">
        <v>45508</v>
      </c>
      <c r="B7442" s="30" t="s">
        <v>3873</v>
      </c>
      <c r="C7442" s="23" t="s">
        <v>2670</v>
      </c>
      <c r="D7442" s="23" t="s">
        <v>3802</v>
      </c>
      <c r="E7442" s="24">
        <v>0.60416666666666663</v>
      </c>
      <c r="F7442" s="24">
        <v>0.65625</v>
      </c>
      <c r="G7442" s="25">
        <v>5.208333333333337E-2</v>
      </c>
      <c r="H7442" s="31" t="s">
        <v>3874</v>
      </c>
      <c r="I7442" s="23"/>
      <c r="J7442" s="31" t="s">
        <v>48</v>
      </c>
      <c r="K7442" s="23"/>
    </row>
    <row r="7443" spans="1:11">
      <c r="A7443" s="3">
        <v>45509</v>
      </c>
      <c r="B7443" s="30" t="s">
        <v>3869</v>
      </c>
      <c r="C7443" s="2" t="s">
        <v>3809</v>
      </c>
      <c r="D7443" s="2" t="s">
        <v>4717</v>
      </c>
      <c r="E7443" s="27">
        <v>0.39583333333333331</v>
      </c>
      <c r="F7443" s="27">
        <v>0.41666666666666669</v>
      </c>
      <c r="G7443" s="25">
        <v>2.083333333333337E-2</v>
      </c>
      <c r="H7443" s="31" t="s">
        <v>3874</v>
      </c>
      <c r="I7443" s="2"/>
      <c r="J7443" s="31" t="s">
        <v>48</v>
      </c>
      <c r="K7443" s="2"/>
    </row>
    <row r="7444" spans="1:11">
      <c r="A7444" s="21">
        <v>45509</v>
      </c>
      <c r="B7444" s="30" t="s">
        <v>3869</v>
      </c>
      <c r="C7444" s="23" t="s">
        <v>449</v>
      </c>
      <c r="D7444" s="23" t="s">
        <v>1880</v>
      </c>
      <c r="E7444" s="24">
        <v>0.41666666666666669</v>
      </c>
      <c r="F7444" s="24">
        <v>0.4375</v>
      </c>
      <c r="G7444" s="25">
        <v>2.0833333333333315E-2</v>
      </c>
      <c r="H7444" s="31" t="s">
        <v>3867</v>
      </c>
      <c r="I7444" s="23"/>
      <c r="J7444" s="31" t="s">
        <v>34</v>
      </c>
      <c r="K7444" s="23"/>
    </row>
    <row r="7445" spans="1:11">
      <c r="A7445" s="3">
        <v>45509</v>
      </c>
      <c r="B7445" s="30" t="s">
        <v>3869</v>
      </c>
      <c r="C7445" s="2" t="s">
        <v>1589</v>
      </c>
      <c r="D7445" s="2" t="s">
        <v>3884</v>
      </c>
      <c r="E7445" s="27">
        <v>0.45833333333333331</v>
      </c>
      <c r="F7445" s="27">
        <v>0.5</v>
      </c>
      <c r="G7445" s="25">
        <v>4.1666666666666685E-2</v>
      </c>
      <c r="H7445" s="31" t="s">
        <v>3874</v>
      </c>
      <c r="I7445" s="2"/>
      <c r="J7445" s="31" t="s">
        <v>48</v>
      </c>
      <c r="K7445" s="2"/>
    </row>
    <row r="7446" spans="1:11">
      <c r="A7446" s="21">
        <v>45509</v>
      </c>
      <c r="B7446" s="30" t="s">
        <v>3869</v>
      </c>
      <c r="C7446" s="23" t="s">
        <v>2670</v>
      </c>
      <c r="D7446" s="23" t="s">
        <v>4718</v>
      </c>
      <c r="E7446" s="24">
        <v>0.54166666666666663</v>
      </c>
      <c r="F7446" s="24">
        <v>0.57291666666666663</v>
      </c>
      <c r="G7446" s="25">
        <v>3.125E-2</v>
      </c>
      <c r="H7446" s="31" t="s">
        <v>3874</v>
      </c>
      <c r="I7446" s="23"/>
      <c r="J7446" s="31" t="s">
        <v>48</v>
      </c>
      <c r="K7446" s="23"/>
    </row>
    <row r="7447" spans="1:11">
      <c r="A7447" s="3">
        <v>45509</v>
      </c>
      <c r="B7447" s="30" t="s">
        <v>3869</v>
      </c>
      <c r="C7447" s="2" t="s">
        <v>2670</v>
      </c>
      <c r="D7447" s="2" t="s">
        <v>4718</v>
      </c>
      <c r="E7447" s="27">
        <v>0.59375</v>
      </c>
      <c r="F7447" s="27">
        <v>0.63541666666666663</v>
      </c>
      <c r="G7447" s="25">
        <v>4.166666666666663E-2</v>
      </c>
      <c r="H7447" s="31" t="s">
        <v>3874</v>
      </c>
      <c r="I7447" s="2"/>
      <c r="J7447" s="31" t="s">
        <v>48</v>
      </c>
      <c r="K7447" s="2"/>
    </row>
    <row r="7448" spans="1:11">
      <c r="A7448" s="21">
        <v>45509</v>
      </c>
      <c r="B7448" s="30" t="s">
        <v>3869</v>
      </c>
      <c r="C7448" s="23" t="s">
        <v>1600</v>
      </c>
      <c r="D7448" s="23" t="s">
        <v>4719</v>
      </c>
      <c r="E7448" s="24">
        <v>0.64583333333333337</v>
      </c>
      <c r="F7448" s="24">
        <v>0.66666666666666663</v>
      </c>
      <c r="G7448" s="25">
        <v>2.0833333333333259E-2</v>
      </c>
      <c r="H7448" s="31" t="s">
        <v>3874</v>
      </c>
      <c r="I7448" s="23"/>
      <c r="J7448" s="31" t="s">
        <v>48</v>
      </c>
      <c r="K7448" s="23"/>
    </row>
    <row r="7449" spans="1:11">
      <c r="A7449" s="3">
        <v>45509</v>
      </c>
      <c r="B7449" s="30" t="s">
        <v>3869</v>
      </c>
      <c r="C7449" s="2" t="s">
        <v>1589</v>
      </c>
      <c r="D7449" s="2" t="s">
        <v>4720</v>
      </c>
      <c r="E7449" s="27">
        <v>0.66666666666666663</v>
      </c>
      <c r="F7449" s="27">
        <v>0.6875</v>
      </c>
      <c r="G7449" s="25">
        <v>2.083333333333337E-2</v>
      </c>
      <c r="H7449" s="31" t="s">
        <v>3874</v>
      </c>
      <c r="I7449" s="2"/>
      <c r="J7449" s="31" t="s">
        <v>48</v>
      </c>
      <c r="K7449" s="2"/>
    </row>
    <row r="7450" spans="1:11">
      <c r="A7450" s="21">
        <v>45509</v>
      </c>
      <c r="B7450" s="30" t="s">
        <v>3869</v>
      </c>
      <c r="C7450" s="23" t="s">
        <v>1600</v>
      </c>
      <c r="D7450" s="23" t="s">
        <v>4719</v>
      </c>
      <c r="E7450" s="24">
        <v>0.6875</v>
      </c>
      <c r="F7450" s="24">
        <v>0.69791666666666663</v>
      </c>
      <c r="G7450" s="25">
        <v>1.041666666666663E-2</v>
      </c>
      <c r="H7450" s="31" t="s">
        <v>3874</v>
      </c>
      <c r="I7450" s="23"/>
      <c r="J7450" s="31" t="s">
        <v>48</v>
      </c>
      <c r="K7450" s="23"/>
    </row>
    <row r="7451" spans="1:11">
      <c r="A7451" s="3">
        <v>45509</v>
      </c>
      <c r="B7451" s="30" t="s">
        <v>3869</v>
      </c>
      <c r="C7451" s="2" t="s">
        <v>2670</v>
      </c>
      <c r="D7451" s="2" t="s">
        <v>4706</v>
      </c>
      <c r="E7451" s="27">
        <v>0.69791666666666663</v>
      </c>
      <c r="F7451" s="27">
        <v>0.75</v>
      </c>
      <c r="G7451" s="25">
        <v>5.208333333333337E-2</v>
      </c>
      <c r="H7451" s="31" t="s">
        <v>3874</v>
      </c>
      <c r="I7451" s="2"/>
      <c r="J7451" s="31" t="s">
        <v>48</v>
      </c>
      <c r="K7451" s="2"/>
    </row>
    <row r="7452" spans="1:11">
      <c r="A7452" s="21">
        <v>45509</v>
      </c>
      <c r="B7452" s="30" t="s">
        <v>3869</v>
      </c>
      <c r="C7452" s="23" t="s">
        <v>2670</v>
      </c>
      <c r="D7452" s="23" t="s">
        <v>4706</v>
      </c>
      <c r="E7452" s="24">
        <v>0.92708333333333337</v>
      </c>
      <c r="F7452" s="24">
        <v>1</v>
      </c>
      <c r="G7452" s="25">
        <v>7.291666666666663E-2</v>
      </c>
      <c r="H7452" s="31" t="s">
        <v>3874</v>
      </c>
      <c r="I7452" s="23"/>
      <c r="J7452" s="31" t="s">
        <v>48</v>
      </c>
      <c r="K7452" s="23"/>
    </row>
    <row r="7453" spans="1:11">
      <c r="A7453" s="3">
        <v>45510</v>
      </c>
      <c r="B7453" s="30" t="s">
        <v>3870</v>
      </c>
      <c r="C7453" s="2" t="s">
        <v>2670</v>
      </c>
      <c r="D7453" s="2" t="s">
        <v>4706</v>
      </c>
      <c r="E7453" s="27">
        <v>0.30208333333333331</v>
      </c>
      <c r="F7453" s="27">
        <v>0.34375</v>
      </c>
      <c r="G7453" s="25">
        <v>4.1666666666666685E-2</v>
      </c>
      <c r="H7453" s="31" t="s">
        <v>3874</v>
      </c>
      <c r="I7453" s="2"/>
      <c r="J7453" s="31" t="s">
        <v>48</v>
      </c>
      <c r="K7453" s="2"/>
    </row>
    <row r="7454" spans="1:11">
      <c r="A7454" s="21">
        <v>45510</v>
      </c>
      <c r="B7454" s="30" t="s">
        <v>3870</v>
      </c>
      <c r="C7454" s="23" t="s">
        <v>443</v>
      </c>
      <c r="D7454" s="23" t="s">
        <v>1413</v>
      </c>
      <c r="E7454" s="24">
        <v>0.39583333333333331</v>
      </c>
      <c r="F7454" s="24">
        <v>0.40625</v>
      </c>
      <c r="G7454" s="25">
        <v>1.0416666666666685E-2</v>
      </c>
      <c r="H7454" s="31" t="s">
        <v>3867</v>
      </c>
      <c r="I7454" s="23"/>
      <c r="J7454" s="31" t="s">
        <v>34</v>
      </c>
      <c r="K7454" s="23"/>
    </row>
    <row r="7455" spans="1:11">
      <c r="A7455" s="3">
        <v>45510</v>
      </c>
      <c r="B7455" s="30" t="s">
        <v>3870</v>
      </c>
      <c r="C7455" s="2" t="s">
        <v>3809</v>
      </c>
      <c r="D7455" s="2" t="s">
        <v>4721</v>
      </c>
      <c r="E7455" s="27">
        <v>0.40625</v>
      </c>
      <c r="F7455" s="27">
        <v>0.41666666666666669</v>
      </c>
      <c r="G7455" s="25">
        <v>1.0416666666666685E-2</v>
      </c>
      <c r="H7455" s="31" t="s">
        <v>3874</v>
      </c>
      <c r="I7455" s="2"/>
      <c r="J7455" s="31" t="s">
        <v>48</v>
      </c>
      <c r="K7455" s="2"/>
    </row>
    <row r="7456" spans="1:11">
      <c r="A7456" s="21">
        <v>45510</v>
      </c>
      <c r="B7456" s="30" t="s">
        <v>3870</v>
      </c>
      <c r="C7456" s="23" t="s">
        <v>1639</v>
      </c>
      <c r="D7456" s="23" t="s">
        <v>2259</v>
      </c>
      <c r="E7456" s="24">
        <v>0.41666666666666669</v>
      </c>
      <c r="F7456" s="24">
        <v>0.45833333333333331</v>
      </c>
      <c r="G7456" s="25">
        <v>4.166666666666663E-2</v>
      </c>
      <c r="H7456" s="31" t="s">
        <v>3874</v>
      </c>
      <c r="I7456" s="23"/>
      <c r="J7456" s="31" t="s">
        <v>48</v>
      </c>
      <c r="K7456" s="23"/>
    </row>
    <row r="7457" spans="1:11">
      <c r="A7457" s="3">
        <v>45510</v>
      </c>
      <c r="B7457" s="30" t="s">
        <v>3870</v>
      </c>
      <c r="C7457" s="2" t="s">
        <v>1600</v>
      </c>
      <c r="D7457" s="2" t="s">
        <v>4722</v>
      </c>
      <c r="E7457" s="27">
        <v>0.45833333333333331</v>
      </c>
      <c r="F7457" s="27">
        <v>0.47916666666666669</v>
      </c>
      <c r="G7457" s="25">
        <v>2.083333333333337E-2</v>
      </c>
      <c r="H7457" s="31" t="s">
        <v>3874</v>
      </c>
      <c r="I7457" s="2"/>
      <c r="J7457" s="31" t="s">
        <v>48</v>
      </c>
      <c r="K7457" s="2"/>
    </row>
    <row r="7458" spans="1:11">
      <c r="A7458" s="21">
        <v>45510</v>
      </c>
      <c r="B7458" s="30" t="s">
        <v>3870</v>
      </c>
      <c r="C7458" s="23" t="s">
        <v>1600</v>
      </c>
      <c r="D7458" s="23" t="s">
        <v>4722</v>
      </c>
      <c r="E7458" s="24">
        <v>0.55208333333333337</v>
      </c>
      <c r="F7458" s="24">
        <v>0.5625</v>
      </c>
      <c r="G7458" s="25">
        <v>1.041666666666663E-2</v>
      </c>
      <c r="H7458" s="31" t="s">
        <v>3874</v>
      </c>
      <c r="I7458" s="23"/>
      <c r="J7458" s="31" t="s">
        <v>48</v>
      </c>
      <c r="K7458" s="23"/>
    </row>
    <row r="7459" spans="1:11">
      <c r="A7459" s="3">
        <v>45510</v>
      </c>
      <c r="B7459" s="30" t="s">
        <v>3870</v>
      </c>
      <c r="C7459" s="2" t="s">
        <v>1600</v>
      </c>
      <c r="D7459" s="2" t="s">
        <v>4713</v>
      </c>
      <c r="E7459" s="27">
        <v>0.5625</v>
      </c>
      <c r="F7459" s="27">
        <v>0.57291666666666663</v>
      </c>
      <c r="G7459" s="25">
        <v>1.041666666666663E-2</v>
      </c>
      <c r="H7459" s="31" t="s">
        <v>3874</v>
      </c>
      <c r="I7459" s="2"/>
      <c r="J7459" s="31" t="s">
        <v>48</v>
      </c>
      <c r="K7459" s="2"/>
    </row>
    <row r="7460" spans="1:11">
      <c r="A7460" s="21">
        <v>45510</v>
      </c>
      <c r="B7460" s="30" t="s">
        <v>3870</v>
      </c>
      <c r="C7460" s="23" t="s">
        <v>3809</v>
      </c>
      <c r="D7460" s="23" t="s">
        <v>4710</v>
      </c>
      <c r="E7460" s="24">
        <v>0.57291666666666663</v>
      </c>
      <c r="F7460" s="24">
        <v>0.59375</v>
      </c>
      <c r="G7460" s="25">
        <v>2.083333333333337E-2</v>
      </c>
      <c r="H7460" s="31" t="s">
        <v>3874</v>
      </c>
      <c r="I7460" s="23"/>
      <c r="J7460" s="31" t="s">
        <v>48</v>
      </c>
      <c r="K7460" s="23"/>
    </row>
    <row r="7461" spans="1:11">
      <c r="A7461" s="3">
        <v>45510</v>
      </c>
      <c r="B7461" s="30" t="s">
        <v>3870</v>
      </c>
      <c r="C7461" s="2" t="s">
        <v>2670</v>
      </c>
      <c r="D7461" s="2" t="s">
        <v>4723</v>
      </c>
      <c r="E7461" s="27">
        <v>0.61458333333333337</v>
      </c>
      <c r="F7461" s="27">
        <v>0.625</v>
      </c>
      <c r="G7461" s="25">
        <v>1.041666666666663E-2</v>
      </c>
      <c r="H7461" s="31" t="s">
        <v>3874</v>
      </c>
      <c r="I7461" s="2"/>
      <c r="J7461" s="31" t="s">
        <v>48</v>
      </c>
      <c r="K7461" s="2"/>
    </row>
    <row r="7462" spans="1:11">
      <c r="A7462" s="21">
        <v>45510</v>
      </c>
      <c r="B7462" s="30" t="s">
        <v>3870</v>
      </c>
      <c r="C7462" s="23" t="s">
        <v>1639</v>
      </c>
      <c r="D7462" s="23" t="s">
        <v>2475</v>
      </c>
      <c r="E7462" s="24">
        <v>0.625</v>
      </c>
      <c r="F7462" s="24">
        <v>0.63888888888888895</v>
      </c>
      <c r="G7462" s="25">
        <v>1.3888888888888951E-2</v>
      </c>
      <c r="H7462" s="31" t="s">
        <v>3874</v>
      </c>
      <c r="I7462" s="23"/>
      <c r="J7462" s="31" t="s">
        <v>48</v>
      </c>
      <c r="K7462" s="23"/>
    </row>
    <row r="7463" spans="1:11">
      <c r="A7463" s="3">
        <v>45510</v>
      </c>
      <c r="B7463" s="30" t="s">
        <v>3870</v>
      </c>
      <c r="C7463" s="2" t="s">
        <v>1589</v>
      </c>
      <c r="D7463" s="2" t="s">
        <v>3228</v>
      </c>
      <c r="E7463" s="27">
        <v>0.63888888888888895</v>
      </c>
      <c r="F7463" s="27">
        <v>0.66666666666666663</v>
      </c>
      <c r="G7463" s="25">
        <v>2.7777777777777679E-2</v>
      </c>
      <c r="H7463" s="31" t="s">
        <v>3874</v>
      </c>
      <c r="I7463" s="2"/>
      <c r="J7463" s="31" t="s">
        <v>48</v>
      </c>
      <c r="K7463" s="2"/>
    </row>
    <row r="7464" spans="1:11">
      <c r="A7464" s="21">
        <v>45510</v>
      </c>
      <c r="B7464" s="30" t="s">
        <v>3870</v>
      </c>
      <c r="C7464" s="23" t="s">
        <v>1639</v>
      </c>
      <c r="D7464" s="23" t="s">
        <v>4659</v>
      </c>
      <c r="E7464" s="24">
        <v>0.6875</v>
      </c>
      <c r="F7464" s="24">
        <v>0.70833333333333337</v>
      </c>
      <c r="G7464" s="25">
        <v>2.083333333333337E-2</v>
      </c>
      <c r="H7464" s="31" t="s">
        <v>3874</v>
      </c>
      <c r="I7464" s="23"/>
      <c r="J7464" s="31" t="s">
        <v>48</v>
      </c>
      <c r="K7464" s="23"/>
    </row>
    <row r="7465" spans="1:11">
      <c r="A7465" s="3">
        <v>45510</v>
      </c>
      <c r="B7465" s="30" t="s">
        <v>3870</v>
      </c>
      <c r="C7465" s="2" t="s">
        <v>1639</v>
      </c>
      <c r="D7465" s="2" t="s">
        <v>4724</v>
      </c>
      <c r="E7465" s="27">
        <v>0.70833333333333337</v>
      </c>
      <c r="F7465" s="27">
        <v>0.73958333333333337</v>
      </c>
      <c r="G7465" s="25">
        <v>3.125E-2</v>
      </c>
      <c r="H7465" s="31" t="s">
        <v>3874</v>
      </c>
      <c r="I7465" s="2"/>
      <c r="J7465" s="31" t="s">
        <v>48</v>
      </c>
      <c r="K7465" s="2"/>
    </row>
    <row r="7466" spans="1:11">
      <c r="A7466" s="21">
        <v>45511</v>
      </c>
      <c r="B7466" s="30" t="s">
        <v>3871</v>
      </c>
      <c r="C7466" s="23" t="s">
        <v>443</v>
      </c>
      <c r="D7466" s="23" t="s">
        <v>1413</v>
      </c>
      <c r="E7466" s="24">
        <v>0.39583333333333331</v>
      </c>
      <c r="F7466" s="24">
        <v>0.40625</v>
      </c>
      <c r="G7466" s="25">
        <v>1.0416666666666685E-2</v>
      </c>
      <c r="H7466" s="31" t="s">
        <v>3867</v>
      </c>
      <c r="I7466" s="23"/>
      <c r="J7466" s="31" t="s">
        <v>34</v>
      </c>
      <c r="K7466" s="23"/>
    </row>
    <row r="7467" spans="1:11">
      <c r="A7467" s="3">
        <v>45511</v>
      </c>
      <c r="B7467" s="30" t="s">
        <v>3871</v>
      </c>
      <c r="C7467" s="2" t="s">
        <v>3809</v>
      </c>
      <c r="D7467" s="2" t="s">
        <v>4710</v>
      </c>
      <c r="E7467" s="27">
        <v>0.40625</v>
      </c>
      <c r="F7467" s="27">
        <v>0.41666666666666669</v>
      </c>
      <c r="G7467" s="25">
        <v>1.0416666666666685E-2</v>
      </c>
      <c r="H7467" s="31" t="s">
        <v>3874</v>
      </c>
      <c r="I7467" s="2"/>
      <c r="J7467" s="31" t="s">
        <v>48</v>
      </c>
      <c r="K7467" s="2"/>
    </row>
    <row r="7468" spans="1:11">
      <c r="A7468" s="21">
        <v>45511</v>
      </c>
      <c r="B7468" s="30" t="s">
        <v>3871</v>
      </c>
      <c r="C7468" s="23" t="s">
        <v>1589</v>
      </c>
      <c r="D7468" s="23" t="s">
        <v>4725</v>
      </c>
      <c r="E7468" s="24">
        <v>0.41666666666666669</v>
      </c>
      <c r="F7468" s="24">
        <v>0.5</v>
      </c>
      <c r="G7468" s="25">
        <v>8.3333333333333315E-2</v>
      </c>
      <c r="H7468" s="31" t="s">
        <v>3874</v>
      </c>
      <c r="I7468" s="23"/>
      <c r="J7468" s="31" t="s">
        <v>48</v>
      </c>
      <c r="K7468" s="23"/>
    </row>
    <row r="7469" spans="1:11">
      <c r="A7469" s="3">
        <v>45511</v>
      </c>
      <c r="B7469" s="30" t="s">
        <v>3871</v>
      </c>
      <c r="C7469" s="2" t="s">
        <v>1639</v>
      </c>
      <c r="D7469" s="2" t="s">
        <v>3783</v>
      </c>
      <c r="E7469" s="27">
        <v>0.54166666666666663</v>
      </c>
      <c r="F7469" s="27">
        <v>0.625</v>
      </c>
      <c r="G7469" s="25">
        <v>8.333333333333337E-2</v>
      </c>
      <c r="H7469" s="31" t="s">
        <v>3874</v>
      </c>
      <c r="I7469" s="2"/>
      <c r="J7469" s="31" t="s">
        <v>48</v>
      </c>
      <c r="K7469" s="2"/>
    </row>
    <row r="7470" spans="1:11">
      <c r="A7470" s="21">
        <v>45511</v>
      </c>
      <c r="B7470" s="30" t="s">
        <v>3871</v>
      </c>
      <c r="C7470" s="23" t="s">
        <v>1589</v>
      </c>
      <c r="D7470" s="23" t="s">
        <v>4726</v>
      </c>
      <c r="E7470" s="24">
        <v>0.625</v>
      </c>
      <c r="F7470" s="24">
        <v>0.63541666666666663</v>
      </c>
      <c r="G7470" s="25">
        <v>1.041666666666663E-2</v>
      </c>
      <c r="H7470" s="31" t="s">
        <v>3874</v>
      </c>
      <c r="I7470" s="23"/>
      <c r="J7470" s="31" t="s">
        <v>48</v>
      </c>
      <c r="K7470" s="23"/>
    </row>
    <row r="7471" spans="1:11">
      <c r="A7471" s="3">
        <v>45511</v>
      </c>
      <c r="B7471" s="30" t="s">
        <v>3871</v>
      </c>
      <c r="C7471" s="2" t="s">
        <v>1589</v>
      </c>
      <c r="D7471" s="2" t="s">
        <v>4727</v>
      </c>
      <c r="E7471" s="27">
        <v>0.64583333333333337</v>
      </c>
      <c r="F7471" s="27">
        <v>0.65625</v>
      </c>
      <c r="G7471" s="25">
        <v>1.041666666666663E-2</v>
      </c>
      <c r="H7471" s="31" t="s">
        <v>3874</v>
      </c>
      <c r="I7471" s="2"/>
      <c r="J7471" s="31" t="s">
        <v>48</v>
      </c>
      <c r="K7471" s="2"/>
    </row>
    <row r="7472" spans="1:11">
      <c r="A7472" s="21">
        <v>45511</v>
      </c>
      <c r="B7472" s="30" t="s">
        <v>3871</v>
      </c>
      <c r="C7472" s="23" t="s">
        <v>1589</v>
      </c>
      <c r="D7472" s="23" t="s">
        <v>4728</v>
      </c>
      <c r="E7472" s="24">
        <v>0.65625</v>
      </c>
      <c r="F7472" s="24">
        <v>0.66666666666666663</v>
      </c>
      <c r="G7472" s="25">
        <v>1.041666666666663E-2</v>
      </c>
      <c r="H7472" s="31" t="s">
        <v>3874</v>
      </c>
      <c r="I7472" s="23"/>
      <c r="J7472" s="31" t="s">
        <v>48</v>
      </c>
      <c r="K7472" s="23"/>
    </row>
    <row r="7473" spans="1:11">
      <c r="A7473" s="3">
        <v>45511</v>
      </c>
      <c r="B7473" s="30" t="s">
        <v>3871</v>
      </c>
      <c r="C7473" s="2" t="s">
        <v>1589</v>
      </c>
      <c r="D7473" s="2" t="s">
        <v>4729</v>
      </c>
      <c r="E7473" s="27">
        <v>0.66666666666666663</v>
      </c>
      <c r="F7473" s="27">
        <v>0.70833333333333337</v>
      </c>
      <c r="G7473" s="25">
        <v>4.1666666666666741E-2</v>
      </c>
      <c r="H7473" s="31" t="s">
        <v>3874</v>
      </c>
      <c r="I7473" s="2"/>
      <c r="J7473" s="31" t="s">
        <v>48</v>
      </c>
      <c r="K7473" s="2"/>
    </row>
    <row r="7474" spans="1:11">
      <c r="A7474" s="21">
        <v>45511</v>
      </c>
      <c r="B7474" s="30" t="s">
        <v>3871</v>
      </c>
      <c r="C7474" s="23" t="s">
        <v>1589</v>
      </c>
      <c r="D7474" s="23" t="s">
        <v>972</v>
      </c>
      <c r="E7474" s="24">
        <v>0.70833333333333337</v>
      </c>
      <c r="F7474" s="24">
        <v>0.75</v>
      </c>
      <c r="G7474" s="25">
        <v>4.166666666666663E-2</v>
      </c>
      <c r="H7474" s="31" t="s">
        <v>3874</v>
      </c>
      <c r="I7474" s="23"/>
      <c r="J7474" s="31" t="s">
        <v>48</v>
      </c>
      <c r="K7474" s="23"/>
    </row>
    <row r="7475" spans="1:11">
      <c r="A7475" s="3">
        <v>45511</v>
      </c>
      <c r="B7475" s="30" t="s">
        <v>3871</v>
      </c>
      <c r="C7475" s="2" t="s">
        <v>1600</v>
      </c>
      <c r="D7475" s="2" t="s">
        <v>4730</v>
      </c>
      <c r="E7475" s="27">
        <v>0.83333333333333337</v>
      </c>
      <c r="F7475" s="27">
        <v>0.85416666666666663</v>
      </c>
      <c r="G7475" s="25">
        <v>2.0833333333333259E-2</v>
      </c>
      <c r="H7475" s="31" t="s">
        <v>3874</v>
      </c>
      <c r="I7475" s="2"/>
      <c r="J7475" s="31" t="s">
        <v>48</v>
      </c>
      <c r="K7475" s="2"/>
    </row>
    <row r="7476" spans="1:11">
      <c r="A7476" s="21">
        <v>45512</v>
      </c>
      <c r="B7476" s="30" t="s">
        <v>3872</v>
      </c>
      <c r="C7476" s="23" t="s">
        <v>443</v>
      </c>
      <c r="D7476" s="23" t="s">
        <v>1413</v>
      </c>
      <c r="E7476" s="24">
        <v>0.39583333333333331</v>
      </c>
      <c r="F7476" s="24">
        <v>0.40625</v>
      </c>
      <c r="G7476" s="25">
        <v>1.0416666666666685E-2</v>
      </c>
      <c r="H7476" s="31" t="s">
        <v>3867</v>
      </c>
      <c r="I7476" s="23"/>
      <c r="J7476" s="31" t="s">
        <v>34</v>
      </c>
      <c r="K7476" s="23"/>
    </row>
    <row r="7477" spans="1:11">
      <c r="A7477" s="3">
        <v>45512</v>
      </c>
      <c r="B7477" s="30" t="s">
        <v>3872</v>
      </c>
      <c r="C7477" s="2" t="s">
        <v>1600</v>
      </c>
      <c r="D7477" s="2" t="s">
        <v>4694</v>
      </c>
      <c r="E7477" s="27">
        <v>0.41666666666666669</v>
      </c>
      <c r="F7477" s="27">
        <v>0.4375</v>
      </c>
      <c r="G7477" s="25">
        <v>2.0833333333333315E-2</v>
      </c>
      <c r="H7477" s="31" t="s">
        <v>3874</v>
      </c>
      <c r="I7477" s="2"/>
      <c r="J7477" s="31" t="s">
        <v>48</v>
      </c>
      <c r="K7477" s="2"/>
    </row>
    <row r="7478" spans="1:11">
      <c r="A7478" s="21">
        <v>45512</v>
      </c>
      <c r="B7478" s="30" t="s">
        <v>3872</v>
      </c>
      <c r="C7478" s="23" t="s">
        <v>1600</v>
      </c>
      <c r="D7478" s="23" t="s">
        <v>4730</v>
      </c>
      <c r="E7478" s="24">
        <v>0.44791666666666669</v>
      </c>
      <c r="F7478" s="24">
        <v>0.5</v>
      </c>
      <c r="G7478" s="25">
        <v>5.2083333333333315E-2</v>
      </c>
      <c r="H7478" s="31" t="s">
        <v>3874</v>
      </c>
      <c r="I7478" s="23"/>
      <c r="J7478" s="31" t="s">
        <v>48</v>
      </c>
      <c r="K7478" s="23"/>
    </row>
    <row r="7479" spans="1:11">
      <c r="A7479" s="3">
        <v>45512</v>
      </c>
      <c r="B7479" s="30" t="s">
        <v>3872</v>
      </c>
      <c r="C7479" s="2" t="s">
        <v>1589</v>
      </c>
      <c r="D7479" s="2" t="s">
        <v>4731</v>
      </c>
      <c r="E7479" s="27">
        <v>0.54166666666666663</v>
      </c>
      <c r="F7479" s="27">
        <v>0.54861111111111105</v>
      </c>
      <c r="G7479" s="25">
        <v>6.9444444444444198E-3</v>
      </c>
      <c r="H7479" s="31" t="s">
        <v>3874</v>
      </c>
      <c r="I7479" s="2"/>
      <c r="J7479" s="31" t="s">
        <v>48</v>
      </c>
      <c r="K7479" s="2"/>
    </row>
    <row r="7480" spans="1:11">
      <c r="A7480" s="21">
        <v>45512</v>
      </c>
      <c r="B7480" s="30" t="s">
        <v>3872</v>
      </c>
      <c r="C7480" s="23" t="s">
        <v>1589</v>
      </c>
      <c r="D7480" s="23" t="s">
        <v>4732</v>
      </c>
      <c r="E7480" s="24">
        <v>0.54861111111111105</v>
      </c>
      <c r="F7480" s="24">
        <v>0.58333333333333337</v>
      </c>
      <c r="G7480" s="25">
        <v>3.4722222222222321E-2</v>
      </c>
      <c r="H7480" s="31" t="s">
        <v>3874</v>
      </c>
      <c r="I7480" s="23"/>
      <c r="J7480" s="31" t="s">
        <v>48</v>
      </c>
      <c r="K7480" s="23"/>
    </row>
    <row r="7481" spans="1:11">
      <c r="A7481" s="3">
        <v>45512</v>
      </c>
      <c r="B7481" s="30" t="s">
        <v>3872</v>
      </c>
      <c r="C7481" s="2" t="s">
        <v>3809</v>
      </c>
      <c r="D7481" s="2" t="s">
        <v>4733</v>
      </c>
      <c r="E7481" s="27">
        <v>0.60416666666666663</v>
      </c>
      <c r="F7481" s="27">
        <v>0.625</v>
      </c>
      <c r="G7481" s="25">
        <v>2.083333333333337E-2</v>
      </c>
      <c r="H7481" s="31" t="s">
        <v>3874</v>
      </c>
      <c r="I7481" s="2"/>
      <c r="J7481" s="31" t="s">
        <v>48</v>
      </c>
      <c r="K7481" s="2"/>
    </row>
    <row r="7482" spans="1:11">
      <c r="A7482" s="21">
        <v>45512</v>
      </c>
      <c r="B7482" s="30" t="s">
        <v>3872</v>
      </c>
      <c r="C7482" s="23" t="s">
        <v>1639</v>
      </c>
      <c r="D7482" s="23" t="s">
        <v>2475</v>
      </c>
      <c r="E7482" s="24">
        <v>0.625</v>
      </c>
      <c r="F7482" s="24">
        <v>0.66666666666666663</v>
      </c>
      <c r="G7482" s="25">
        <v>4.166666666666663E-2</v>
      </c>
      <c r="H7482" s="31" t="s">
        <v>3874</v>
      </c>
      <c r="I7482" s="23"/>
      <c r="J7482" s="31" t="s">
        <v>48</v>
      </c>
      <c r="K7482" s="23"/>
    </row>
    <row r="7483" spans="1:11">
      <c r="A7483" s="3">
        <v>45512</v>
      </c>
      <c r="B7483" s="30" t="s">
        <v>3872</v>
      </c>
      <c r="C7483" s="2" t="s">
        <v>1639</v>
      </c>
      <c r="D7483" s="2" t="s">
        <v>2966</v>
      </c>
      <c r="E7483" s="27">
        <v>0.6875</v>
      </c>
      <c r="F7483" s="27">
        <v>0.71875</v>
      </c>
      <c r="G7483" s="25">
        <v>3.125E-2</v>
      </c>
      <c r="H7483" s="31" t="s">
        <v>3874</v>
      </c>
      <c r="I7483" s="2"/>
      <c r="J7483" s="31" t="s">
        <v>48</v>
      </c>
      <c r="K7483" s="2"/>
    </row>
    <row r="7484" spans="1:11">
      <c r="A7484" s="21">
        <v>45512</v>
      </c>
      <c r="B7484" s="30" t="s">
        <v>3872</v>
      </c>
      <c r="C7484" s="23" t="s">
        <v>1600</v>
      </c>
      <c r="D7484" s="23" t="s">
        <v>4734</v>
      </c>
      <c r="E7484" s="24">
        <v>0.71875</v>
      </c>
      <c r="F7484" s="24">
        <v>0.75</v>
      </c>
      <c r="G7484" s="25">
        <v>3.125E-2</v>
      </c>
      <c r="H7484" s="31" t="s">
        <v>3874</v>
      </c>
      <c r="I7484" s="23"/>
      <c r="J7484" s="31" t="s">
        <v>48</v>
      </c>
      <c r="K7484" s="23"/>
    </row>
    <row r="7485" spans="1:11">
      <c r="A7485" s="3">
        <v>45513</v>
      </c>
      <c r="B7485" s="30" t="s">
        <v>3865</v>
      </c>
      <c r="C7485" s="2" t="s">
        <v>443</v>
      </c>
      <c r="D7485" s="2" t="s">
        <v>1413</v>
      </c>
      <c r="E7485" s="27">
        <v>0.39583333333333331</v>
      </c>
      <c r="F7485" s="27">
        <v>0.40625</v>
      </c>
      <c r="G7485" s="25">
        <v>1.0416666666666685E-2</v>
      </c>
      <c r="H7485" s="31" t="s">
        <v>3867</v>
      </c>
      <c r="I7485" s="2"/>
      <c r="J7485" s="31" t="s">
        <v>34</v>
      </c>
      <c r="K7485" s="2"/>
    </row>
    <row r="7486" spans="1:11">
      <c r="A7486" s="21">
        <v>45513</v>
      </c>
      <c r="B7486" s="30" t="s">
        <v>3865</v>
      </c>
      <c r="C7486" s="23" t="s">
        <v>3809</v>
      </c>
      <c r="D7486" s="23" t="s">
        <v>4733</v>
      </c>
      <c r="E7486" s="24">
        <v>0.40625</v>
      </c>
      <c r="F7486" s="24">
        <v>0.41666666666666669</v>
      </c>
      <c r="G7486" s="25">
        <v>1.0416666666666685E-2</v>
      </c>
      <c r="H7486" s="31" t="s">
        <v>3874</v>
      </c>
      <c r="I7486" s="23"/>
      <c r="J7486" s="31" t="s">
        <v>48</v>
      </c>
      <c r="K7486" s="23"/>
    </row>
    <row r="7487" spans="1:11">
      <c r="A7487" s="3">
        <v>45513</v>
      </c>
      <c r="B7487" s="30" t="s">
        <v>3865</v>
      </c>
      <c r="C7487" s="2" t="s">
        <v>1589</v>
      </c>
      <c r="D7487" s="2" t="s">
        <v>3673</v>
      </c>
      <c r="E7487" s="27">
        <v>0.41666666666666669</v>
      </c>
      <c r="F7487" s="27">
        <v>0.4375</v>
      </c>
      <c r="G7487" s="25">
        <v>2.0833333333333315E-2</v>
      </c>
      <c r="H7487" s="31" t="s">
        <v>3874</v>
      </c>
      <c r="I7487" s="2"/>
      <c r="J7487" s="31" t="s">
        <v>48</v>
      </c>
      <c r="K7487" s="2"/>
    </row>
    <row r="7488" spans="1:11">
      <c r="A7488" s="21">
        <v>45513</v>
      </c>
      <c r="B7488" s="30" t="s">
        <v>3865</v>
      </c>
      <c r="C7488" s="23" t="s">
        <v>1639</v>
      </c>
      <c r="D7488" s="23" t="s">
        <v>2135</v>
      </c>
      <c r="E7488" s="24">
        <v>0.45833333333333331</v>
      </c>
      <c r="F7488" s="24">
        <v>0.5</v>
      </c>
      <c r="G7488" s="25">
        <v>4.1666666666666685E-2</v>
      </c>
      <c r="H7488" s="31" t="s">
        <v>3874</v>
      </c>
      <c r="I7488" s="23"/>
      <c r="J7488" s="31" t="s">
        <v>48</v>
      </c>
      <c r="K7488" s="23"/>
    </row>
    <row r="7489" spans="1:11">
      <c r="A7489" s="3">
        <v>45513</v>
      </c>
      <c r="B7489" s="30" t="s">
        <v>3865</v>
      </c>
      <c r="C7489" s="2" t="s">
        <v>1639</v>
      </c>
      <c r="D7489" s="2" t="s">
        <v>4735</v>
      </c>
      <c r="E7489" s="27">
        <v>0.54166666666666663</v>
      </c>
      <c r="F7489" s="27">
        <v>0.58333333333333337</v>
      </c>
      <c r="G7489" s="25">
        <v>4.1666666666666741E-2</v>
      </c>
      <c r="H7489" s="31" t="s">
        <v>3874</v>
      </c>
      <c r="I7489" s="2"/>
      <c r="J7489" s="31" t="s">
        <v>48</v>
      </c>
      <c r="K7489" s="2"/>
    </row>
    <row r="7490" spans="1:11">
      <c r="A7490" s="21">
        <v>45513</v>
      </c>
      <c r="B7490" s="30" t="s">
        <v>3865</v>
      </c>
      <c r="C7490" s="23" t="s">
        <v>1589</v>
      </c>
      <c r="D7490" s="23" t="s">
        <v>4736</v>
      </c>
      <c r="E7490" s="24">
        <v>0.58333333333333337</v>
      </c>
      <c r="F7490" s="24">
        <v>0.625</v>
      </c>
      <c r="G7490" s="25">
        <v>4.166666666666663E-2</v>
      </c>
      <c r="H7490" s="31" t="s">
        <v>3874</v>
      </c>
      <c r="I7490" s="23"/>
      <c r="J7490" s="31" t="s">
        <v>48</v>
      </c>
      <c r="K7490" s="23"/>
    </row>
    <row r="7491" spans="1:11">
      <c r="A7491" s="3">
        <v>45513</v>
      </c>
      <c r="B7491" s="30" t="s">
        <v>3865</v>
      </c>
      <c r="C7491" s="2" t="s">
        <v>1589</v>
      </c>
      <c r="D7491" s="2" t="s">
        <v>4737</v>
      </c>
      <c r="E7491" s="27">
        <v>0.625</v>
      </c>
      <c r="F7491" s="27">
        <v>0.64583333333333337</v>
      </c>
      <c r="G7491" s="25">
        <v>2.083333333333337E-2</v>
      </c>
      <c r="H7491" s="31" t="s">
        <v>3874</v>
      </c>
      <c r="I7491" s="2"/>
      <c r="J7491" s="31" t="s">
        <v>48</v>
      </c>
      <c r="K7491" s="2"/>
    </row>
    <row r="7492" spans="1:11">
      <c r="A7492" s="21">
        <v>45515</v>
      </c>
      <c r="B7492" s="30" t="s">
        <v>3873</v>
      </c>
      <c r="C7492" s="23" t="s">
        <v>746</v>
      </c>
      <c r="D7492" s="23" t="s">
        <v>4738</v>
      </c>
      <c r="E7492" s="24">
        <v>0.38541666666666669</v>
      </c>
      <c r="F7492" s="24">
        <v>0.40625</v>
      </c>
      <c r="G7492" s="25">
        <v>2.0833333333333315E-2</v>
      </c>
      <c r="H7492" s="31" t="s">
        <v>3874</v>
      </c>
      <c r="I7492" s="23"/>
      <c r="J7492" s="31" t="s">
        <v>48</v>
      </c>
      <c r="K7492" s="23"/>
    </row>
    <row r="7493" spans="1:11">
      <c r="A7493" s="3">
        <v>45515</v>
      </c>
      <c r="B7493" s="30" t="s">
        <v>3873</v>
      </c>
      <c r="C7493" s="2" t="s">
        <v>3809</v>
      </c>
      <c r="D7493" s="2" t="s">
        <v>4739</v>
      </c>
      <c r="E7493" s="27">
        <v>0.40625</v>
      </c>
      <c r="F7493" s="27">
        <v>0.41666666666666669</v>
      </c>
      <c r="G7493" s="25">
        <v>1.0416666666666685E-2</v>
      </c>
      <c r="H7493" s="31" t="s">
        <v>3874</v>
      </c>
      <c r="I7493" s="2"/>
      <c r="J7493" s="31" t="s">
        <v>48</v>
      </c>
      <c r="K7493" s="2"/>
    </row>
    <row r="7494" spans="1:11">
      <c r="A7494" s="21">
        <v>45515</v>
      </c>
      <c r="B7494" s="30" t="s">
        <v>3873</v>
      </c>
      <c r="C7494" s="23" t="s">
        <v>2670</v>
      </c>
      <c r="D7494" s="23" t="s">
        <v>4740</v>
      </c>
      <c r="E7494" s="24">
        <v>0.41666666666666669</v>
      </c>
      <c r="F7494" s="24">
        <v>0.42708333333333331</v>
      </c>
      <c r="G7494" s="25">
        <v>1.041666666666663E-2</v>
      </c>
      <c r="H7494" s="31" t="s">
        <v>3874</v>
      </c>
      <c r="I7494" s="23"/>
      <c r="J7494" s="31" t="s">
        <v>48</v>
      </c>
      <c r="K7494" s="23"/>
    </row>
    <row r="7495" spans="1:11">
      <c r="A7495" s="3">
        <v>45515</v>
      </c>
      <c r="B7495" s="30" t="s">
        <v>3873</v>
      </c>
      <c r="C7495" s="2" t="s">
        <v>1052</v>
      </c>
      <c r="D7495" s="2" t="s">
        <v>4741</v>
      </c>
      <c r="E7495" s="27">
        <v>0.42708333333333331</v>
      </c>
      <c r="F7495" s="27">
        <v>0.45833333333333331</v>
      </c>
      <c r="G7495" s="25">
        <v>3.125E-2</v>
      </c>
      <c r="H7495" s="31" t="s">
        <v>3866</v>
      </c>
      <c r="I7495" s="2"/>
      <c r="J7495" s="31" t="s">
        <v>54</v>
      </c>
      <c r="K7495" s="2"/>
    </row>
    <row r="7496" spans="1:11">
      <c r="A7496" s="21">
        <v>45515</v>
      </c>
      <c r="B7496" s="30" t="s">
        <v>3873</v>
      </c>
      <c r="C7496" s="23" t="s">
        <v>1052</v>
      </c>
      <c r="D7496" s="23" t="s">
        <v>4741</v>
      </c>
      <c r="E7496" s="24">
        <v>0.5625</v>
      </c>
      <c r="F7496" s="24">
        <v>0.625</v>
      </c>
      <c r="G7496" s="25">
        <v>6.25E-2</v>
      </c>
      <c r="H7496" s="31" t="s">
        <v>3866</v>
      </c>
      <c r="I7496" s="23"/>
      <c r="J7496" s="31" t="s">
        <v>54</v>
      </c>
      <c r="K7496" s="23"/>
    </row>
    <row r="7497" spans="1:11">
      <c r="A7497" s="3">
        <v>45516</v>
      </c>
      <c r="B7497" s="30" t="s">
        <v>3869</v>
      </c>
      <c r="C7497" s="2" t="s">
        <v>1052</v>
      </c>
      <c r="D7497" s="2" t="s">
        <v>4742</v>
      </c>
      <c r="E7497" s="27">
        <v>0.36805555555555558</v>
      </c>
      <c r="F7497" s="27">
        <v>0.41666666666666669</v>
      </c>
      <c r="G7497" s="25">
        <v>4.8611111111111105E-2</v>
      </c>
      <c r="H7497" s="31" t="s">
        <v>3866</v>
      </c>
      <c r="I7497" s="55"/>
      <c r="J7497" s="31" t="s">
        <v>54</v>
      </c>
      <c r="K7497" s="2"/>
    </row>
    <row r="7498" spans="1:11">
      <c r="A7498" s="21">
        <v>45516</v>
      </c>
      <c r="B7498" s="30" t="s">
        <v>3869</v>
      </c>
      <c r="C7498" s="23" t="s">
        <v>4743</v>
      </c>
      <c r="D7498" s="23" t="s">
        <v>965</v>
      </c>
      <c r="E7498" s="24">
        <v>0.60416666666666663</v>
      </c>
      <c r="F7498" s="24">
        <v>0.64583333333333337</v>
      </c>
      <c r="G7498" s="25">
        <v>4.1666666666666741E-2</v>
      </c>
      <c r="H7498" s="31" t="s">
        <v>3866</v>
      </c>
      <c r="I7498" s="23"/>
      <c r="J7498" s="31" t="s">
        <v>54</v>
      </c>
      <c r="K7498" s="23"/>
    </row>
    <row r="7499" spans="1:11">
      <c r="A7499" s="3">
        <v>45517</v>
      </c>
      <c r="B7499" s="30" t="s">
        <v>3870</v>
      </c>
      <c r="C7499" s="2" t="s">
        <v>449</v>
      </c>
      <c r="D7499" s="2" t="s">
        <v>1880</v>
      </c>
      <c r="E7499" s="27">
        <v>0.39583333333333331</v>
      </c>
      <c r="F7499" s="27">
        <v>0.41666666666666669</v>
      </c>
      <c r="G7499" s="25">
        <v>2.083333333333337E-2</v>
      </c>
      <c r="H7499" s="31" t="s">
        <v>3867</v>
      </c>
      <c r="I7499" s="2"/>
      <c r="J7499" s="31" t="s">
        <v>34</v>
      </c>
      <c r="K7499" s="2"/>
    </row>
    <row r="7500" spans="1:11">
      <c r="A7500" s="21">
        <v>45517</v>
      </c>
      <c r="B7500" s="30" t="s">
        <v>3870</v>
      </c>
      <c r="C7500" s="23" t="s">
        <v>1600</v>
      </c>
      <c r="D7500" s="23" t="s">
        <v>3744</v>
      </c>
      <c r="E7500" s="24">
        <v>0.41666666666666669</v>
      </c>
      <c r="F7500" s="24">
        <v>0.4375</v>
      </c>
      <c r="G7500" s="25">
        <v>2.0833333333333315E-2</v>
      </c>
      <c r="H7500" s="31" t="s">
        <v>3874</v>
      </c>
      <c r="I7500" s="23"/>
      <c r="J7500" s="31" t="s">
        <v>48</v>
      </c>
      <c r="K7500" s="23"/>
    </row>
    <row r="7501" spans="1:11">
      <c r="A7501" s="3">
        <v>45517</v>
      </c>
      <c r="B7501" s="30" t="s">
        <v>3870</v>
      </c>
      <c r="C7501" s="2" t="s">
        <v>4743</v>
      </c>
      <c r="D7501" s="2" t="s">
        <v>965</v>
      </c>
      <c r="E7501" s="27">
        <v>0.4375</v>
      </c>
      <c r="F7501" s="27">
        <v>0.45833333333333331</v>
      </c>
      <c r="G7501" s="25">
        <v>2.0833333333333315E-2</v>
      </c>
      <c r="H7501" s="31" t="s">
        <v>3866</v>
      </c>
      <c r="I7501" s="2"/>
      <c r="J7501" s="31" t="s">
        <v>54</v>
      </c>
      <c r="K7501" s="2"/>
    </row>
    <row r="7502" spans="1:11">
      <c r="A7502" s="21">
        <v>45517</v>
      </c>
      <c r="B7502" s="30" t="s">
        <v>3870</v>
      </c>
      <c r="C7502" s="23" t="s">
        <v>443</v>
      </c>
      <c r="D7502" s="23" t="s">
        <v>3884</v>
      </c>
      <c r="E7502" s="24">
        <v>0.45833333333333331</v>
      </c>
      <c r="F7502" s="24">
        <v>0.5</v>
      </c>
      <c r="G7502" s="25">
        <v>4.1666666666666685E-2</v>
      </c>
      <c r="H7502" s="31" t="s">
        <v>3867</v>
      </c>
      <c r="I7502" s="23"/>
      <c r="J7502" s="31" t="s">
        <v>34</v>
      </c>
      <c r="K7502" s="23"/>
    </row>
    <row r="7503" spans="1:11">
      <c r="A7503" s="3">
        <v>45517</v>
      </c>
      <c r="B7503" s="30" t="s">
        <v>3870</v>
      </c>
      <c r="C7503" s="2" t="s">
        <v>4743</v>
      </c>
      <c r="D7503" s="2" t="s">
        <v>965</v>
      </c>
      <c r="E7503" s="27">
        <v>0.54166666666666663</v>
      </c>
      <c r="F7503" s="27">
        <v>0.625</v>
      </c>
      <c r="G7503" s="25">
        <v>8.333333333333337E-2</v>
      </c>
      <c r="H7503" s="31" t="s">
        <v>3866</v>
      </c>
      <c r="I7503" s="2"/>
      <c r="J7503" s="31" t="s">
        <v>54</v>
      </c>
      <c r="K7503" s="2"/>
    </row>
    <row r="7504" spans="1:11">
      <c r="A7504" s="21">
        <v>45517</v>
      </c>
      <c r="B7504" s="30" t="s">
        <v>3870</v>
      </c>
      <c r="C7504" s="23" t="s">
        <v>2670</v>
      </c>
      <c r="D7504" s="23" t="s">
        <v>4744</v>
      </c>
      <c r="E7504" s="24">
        <v>0.625</v>
      </c>
      <c r="F7504" s="24">
        <v>0.63541666666666663</v>
      </c>
      <c r="G7504" s="25">
        <v>1.041666666666663E-2</v>
      </c>
      <c r="H7504" s="31" t="s">
        <v>3874</v>
      </c>
      <c r="I7504" s="23"/>
      <c r="J7504" s="31" t="s">
        <v>48</v>
      </c>
      <c r="K7504" s="23"/>
    </row>
    <row r="7505" spans="1:11">
      <c r="A7505" s="3">
        <v>45517</v>
      </c>
      <c r="B7505" s="30" t="s">
        <v>3870</v>
      </c>
      <c r="C7505" s="2" t="s">
        <v>4743</v>
      </c>
      <c r="D7505" s="2" t="s">
        <v>1246</v>
      </c>
      <c r="E7505" s="27">
        <v>0.63541666666666663</v>
      </c>
      <c r="F7505" s="27">
        <v>0.6875</v>
      </c>
      <c r="G7505" s="25">
        <v>5.208333333333337E-2</v>
      </c>
      <c r="H7505" s="31" t="s">
        <v>3866</v>
      </c>
      <c r="I7505" s="2"/>
      <c r="J7505" s="31" t="s">
        <v>54</v>
      </c>
      <c r="K7505" s="2"/>
    </row>
    <row r="7506" spans="1:11">
      <c r="A7506" s="21">
        <v>45517</v>
      </c>
      <c r="B7506" s="30" t="s">
        <v>3870</v>
      </c>
      <c r="C7506" s="23" t="s">
        <v>2670</v>
      </c>
      <c r="D7506" s="23" t="s">
        <v>4706</v>
      </c>
      <c r="E7506" s="24">
        <v>0.6875</v>
      </c>
      <c r="F7506" s="24">
        <v>0.71875</v>
      </c>
      <c r="G7506" s="25">
        <v>3.125E-2</v>
      </c>
      <c r="H7506" s="31" t="s">
        <v>3874</v>
      </c>
      <c r="I7506" s="23"/>
      <c r="J7506" s="31" t="s">
        <v>48</v>
      </c>
      <c r="K7506" s="23"/>
    </row>
    <row r="7507" spans="1:11">
      <c r="A7507" s="3">
        <v>45517</v>
      </c>
      <c r="B7507" s="30" t="s">
        <v>3870</v>
      </c>
      <c r="C7507" s="2" t="s">
        <v>2670</v>
      </c>
      <c r="D7507" s="2" t="s">
        <v>4723</v>
      </c>
      <c r="E7507" s="27">
        <v>0.71875</v>
      </c>
      <c r="F7507" s="27">
        <v>0.75</v>
      </c>
      <c r="G7507" s="25">
        <v>3.125E-2</v>
      </c>
      <c r="H7507" s="31" t="s">
        <v>3874</v>
      </c>
      <c r="I7507" s="2"/>
      <c r="J7507" s="31" t="s">
        <v>48</v>
      </c>
      <c r="K7507" s="2"/>
    </row>
    <row r="7508" spans="1:11">
      <c r="A7508" s="21">
        <v>45518</v>
      </c>
      <c r="B7508" s="30" t="s">
        <v>3871</v>
      </c>
      <c r="C7508" s="23" t="s">
        <v>3809</v>
      </c>
      <c r="D7508" s="23" t="s">
        <v>4745</v>
      </c>
      <c r="E7508" s="24">
        <v>0.45833333333333331</v>
      </c>
      <c r="F7508" s="24">
        <v>0.48958333333333331</v>
      </c>
      <c r="G7508" s="25">
        <v>3.125E-2</v>
      </c>
      <c r="H7508" s="31" t="s">
        <v>3874</v>
      </c>
      <c r="I7508" s="23"/>
      <c r="J7508" s="31" t="s">
        <v>48</v>
      </c>
      <c r="K7508" s="23"/>
    </row>
    <row r="7509" spans="1:11">
      <c r="A7509" s="3">
        <v>45518</v>
      </c>
      <c r="B7509" s="30" t="s">
        <v>3871</v>
      </c>
      <c r="C7509" s="2" t="s">
        <v>1600</v>
      </c>
      <c r="D7509" s="2" t="s">
        <v>4746</v>
      </c>
      <c r="E7509" s="27">
        <v>0.5625</v>
      </c>
      <c r="F7509" s="27">
        <v>0.58333333333333337</v>
      </c>
      <c r="G7509" s="25">
        <v>2.083333333333337E-2</v>
      </c>
      <c r="H7509" s="31" t="s">
        <v>3874</v>
      </c>
      <c r="I7509" s="2"/>
      <c r="J7509" s="31" t="s">
        <v>48</v>
      </c>
      <c r="K7509" s="2"/>
    </row>
    <row r="7510" spans="1:11">
      <c r="A7510" s="21">
        <v>45518</v>
      </c>
      <c r="B7510" s="30" t="s">
        <v>3871</v>
      </c>
      <c r="C7510" s="23" t="s">
        <v>2670</v>
      </c>
      <c r="D7510" s="23" t="s">
        <v>4747</v>
      </c>
      <c r="E7510" s="24">
        <v>0.58333333333333337</v>
      </c>
      <c r="F7510" s="24">
        <v>0.625</v>
      </c>
      <c r="G7510" s="25">
        <v>4.166666666666663E-2</v>
      </c>
      <c r="H7510" s="31" t="s">
        <v>3874</v>
      </c>
      <c r="I7510" s="23"/>
      <c r="J7510" s="31" t="s">
        <v>48</v>
      </c>
      <c r="K7510" s="23"/>
    </row>
    <row r="7511" spans="1:11">
      <c r="A7511" s="3">
        <v>45518</v>
      </c>
      <c r="B7511" s="30" t="s">
        <v>3871</v>
      </c>
      <c r="C7511" s="2" t="s">
        <v>4743</v>
      </c>
      <c r="D7511" s="2" t="s">
        <v>965</v>
      </c>
      <c r="E7511" s="27">
        <v>0.66666666666666663</v>
      </c>
      <c r="F7511" s="27">
        <v>0.75</v>
      </c>
      <c r="G7511" s="25">
        <v>8.333333333333337E-2</v>
      </c>
      <c r="H7511" s="31" t="s">
        <v>3866</v>
      </c>
      <c r="I7511" s="2"/>
      <c r="J7511" s="31" t="s">
        <v>54</v>
      </c>
      <c r="K7511" s="2"/>
    </row>
    <row r="7512" spans="1:11">
      <c r="A7512" s="21">
        <v>45519</v>
      </c>
      <c r="B7512" s="30" t="s">
        <v>3872</v>
      </c>
      <c r="C7512" s="23" t="s">
        <v>746</v>
      </c>
      <c r="D7512" s="23" t="s">
        <v>4748</v>
      </c>
      <c r="E7512" s="24">
        <v>0.42708333333333331</v>
      </c>
      <c r="F7512" s="24">
        <v>0.45833333333333331</v>
      </c>
      <c r="G7512" s="25">
        <v>3.125E-2</v>
      </c>
      <c r="H7512" s="31" t="s">
        <v>3874</v>
      </c>
      <c r="I7512" s="23"/>
      <c r="J7512" s="31" t="s">
        <v>48</v>
      </c>
      <c r="K7512" s="23"/>
    </row>
    <row r="7513" spans="1:11">
      <c r="A7513" s="3">
        <v>45519</v>
      </c>
      <c r="B7513" s="30" t="s">
        <v>3872</v>
      </c>
      <c r="C7513" s="2" t="s">
        <v>3809</v>
      </c>
      <c r="D7513" s="2" t="s">
        <v>4749</v>
      </c>
      <c r="E7513" s="27">
        <v>0.58333333333333337</v>
      </c>
      <c r="F7513" s="27">
        <v>0.63541666666666663</v>
      </c>
      <c r="G7513" s="25">
        <v>5.2083333333333259E-2</v>
      </c>
      <c r="H7513" s="31" t="s">
        <v>3874</v>
      </c>
      <c r="I7513" s="2"/>
      <c r="J7513" s="31" t="s">
        <v>48</v>
      </c>
      <c r="K7513" s="2"/>
    </row>
    <row r="7514" spans="1:11">
      <c r="A7514" s="21">
        <v>45519</v>
      </c>
      <c r="B7514" s="30" t="s">
        <v>3872</v>
      </c>
      <c r="C7514" s="23" t="s">
        <v>2670</v>
      </c>
      <c r="D7514" s="23" t="s">
        <v>4750</v>
      </c>
      <c r="E7514" s="24">
        <v>0.63541666666666663</v>
      </c>
      <c r="F7514" s="24">
        <v>0.64583333333333337</v>
      </c>
      <c r="G7514" s="25">
        <v>1.0416666666666741E-2</v>
      </c>
      <c r="H7514" s="31" t="s">
        <v>3874</v>
      </c>
      <c r="I7514" s="23"/>
      <c r="J7514" s="31" t="s">
        <v>48</v>
      </c>
      <c r="K7514" s="23"/>
    </row>
    <row r="7515" spans="1:11">
      <c r="A7515" s="3">
        <v>45519</v>
      </c>
      <c r="B7515" s="30" t="s">
        <v>3872</v>
      </c>
      <c r="C7515" s="2" t="s">
        <v>4743</v>
      </c>
      <c r="D7515" s="2" t="s">
        <v>965</v>
      </c>
      <c r="E7515" s="27">
        <v>0.64583333333333337</v>
      </c>
      <c r="F7515" s="27">
        <v>0.6875</v>
      </c>
      <c r="G7515" s="25">
        <v>4.166666666666663E-2</v>
      </c>
      <c r="H7515" s="31" t="s">
        <v>3866</v>
      </c>
      <c r="I7515" s="2"/>
      <c r="J7515" s="31" t="s">
        <v>54</v>
      </c>
      <c r="K7515" s="2"/>
    </row>
    <row r="7516" spans="1:11">
      <c r="A7516" s="21">
        <v>45520</v>
      </c>
      <c r="B7516" s="30" t="s">
        <v>3865</v>
      </c>
      <c r="C7516" s="23" t="s">
        <v>443</v>
      </c>
      <c r="D7516" s="23" t="s">
        <v>1413</v>
      </c>
      <c r="E7516" s="24">
        <v>0.39583333333333331</v>
      </c>
      <c r="F7516" s="24">
        <v>0.40625</v>
      </c>
      <c r="G7516" s="25">
        <v>1.0416666666666685E-2</v>
      </c>
      <c r="H7516" s="31" t="s">
        <v>3867</v>
      </c>
      <c r="I7516" s="23"/>
      <c r="J7516" s="31" t="s">
        <v>34</v>
      </c>
      <c r="K7516" s="23"/>
    </row>
    <row r="7517" spans="1:11">
      <c r="A7517" s="3">
        <v>45520</v>
      </c>
      <c r="B7517" s="30" t="s">
        <v>3865</v>
      </c>
      <c r="C7517" s="2" t="s">
        <v>2670</v>
      </c>
      <c r="D7517" s="2" t="s">
        <v>4750</v>
      </c>
      <c r="E7517" s="27">
        <v>0.40625</v>
      </c>
      <c r="F7517" s="27">
        <v>0.45833333333333331</v>
      </c>
      <c r="G7517" s="25">
        <v>5.2083333333333315E-2</v>
      </c>
      <c r="H7517" s="31" t="s">
        <v>3874</v>
      </c>
      <c r="I7517" s="2"/>
      <c r="J7517" s="31" t="s">
        <v>48</v>
      </c>
      <c r="K7517" s="2"/>
    </row>
    <row r="7518" spans="1:11">
      <c r="A7518" s="21">
        <v>45520</v>
      </c>
      <c r="B7518" s="30" t="s">
        <v>3865</v>
      </c>
      <c r="C7518" s="23" t="s">
        <v>1589</v>
      </c>
      <c r="D7518" s="23" t="s">
        <v>4751</v>
      </c>
      <c r="E7518" s="24">
        <v>0.54166666666666663</v>
      </c>
      <c r="F7518" s="24">
        <v>0.60416666666666663</v>
      </c>
      <c r="G7518" s="25">
        <v>6.25E-2</v>
      </c>
      <c r="H7518" s="31" t="s">
        <v>3874</v>
      </c>
      <c r="I7518" s="23"/>
      <c r="J7518" s="31" t="s">
        <v>48</v>
      </c>
      <c r="K7518" s="23"/>
    </row>
    <row r="7519" spans="1:11">
      <c r="A7519" s="3">
        <v>45520</v>
      </c>
      <c r="B7519" s="30" t="s">
        <v>3865</v>
      </c>
      <c r="C7519" s="2" t="s">
        <v>2670</v>
      </c>
      <c r="D7519" s="2" t="s">
        <v>4750</v>
      </c>
      <c r="E7519" s="27">
        <v>0.64583333333333337</v>
      </c>
      <c r="F7519" s="27">
        <v>0.75</v>
      </c>
      <c r="G7519" s="25">
        <v>0.10416666666666663</v>
      </c>
      <c r="H7519" s="31" t="s">
        <v>3874</v>
      </c>
      <c r="I7519" s="2"/>
      <c r="J7519" s="31" t="s">
        <v>48</v>
      </c>
      <c r="K7519" s="2"/>
    </row>
    <row r="7520" spans="1:11">
      <c r="A7520" s="21">
        <v>45521</v>
      </c>
      <c r="B7520" s="30" t="s">
        <v>3868</v>
      </c>
      <c r="C7520" s="23" t="s">
        <v>2670</v>
      </c>
      <c r="D7520" s="23" t="s">
        <v>4750</v>
      </c>
      <c r="E7520" s="24">
        <v>0.91666666666666663</v>
      </c>
      <c r="F7520" s="24">
        <v>0.97916666666666663</v>
      </c>
      <c r="G7520" s="25">
        <v>6.25E-2</v>
      </c>
      <c r="H7520" s="31" t="s">
        <v>3874</v>
      </c>
      <c r="I7520" s="23"/>
      <c r="J7520" s="31" t="s">
        <v>48</v>
      </c>
      <c r="K7520" s="23"/>
    </row>
    <row r="7521" spans="1:11">
      <c r="A7521" s="3">
        <v>45522</v>
      </c>
      <c r="B7521" s="30" t="s">
        <v>3873</v>
      </c>
      <c r="C7521" s="2" t="s">
        <v>2670</v>
      </c>
      <c r="D7521" s="2" t="s">
        <v>4750</v>
      </c>
      <c r="E7521" s="27">
        <v>0.63888888888888895</v>
      </c>
      <c r="F7521" s="27">
        <v>0.69791666666666663</v>
      </c>
      <c r="G7521" s="25">
        <v>5.9027777777777679E-2</v>
      </c>
      <c r="H7521" s="31" t="s">
        <v>3874</v>
      </c>
      <c r="I7521" s="2"/>
      <c r="J7521" s="31" t="s">
        <v>48</v>
      </c>
      <c r="K7521" s="2"/>
    </row>
    <row r="7522" spans="1:11">
      <c r="A7522" s="21">
        <v>45522</v>
      </c>
      <c r="B7522" s="30" t="s">
        <v>3873</v>
      </c>
      <c r="C7522" s="23" t="s">
        <v>1600</v>
      </c>
      <c r="D7522" s="23" t="s">
        <v>4752</v>
      </c>
      <c r="E7522" s="24">
        <v>0.69791666666666663</v>
      </c>
      <c r="F7522" s="24">
        <v>0.72222222222222221</v>
      </c>
      <c r="G7522" s="25">
        <v>2.430555555555558E-2</v>
      </c>
      <c r="H7522" s="31" t="s">
        <v>3874</v>
      </c>
      <c r="I7522" s="23"/>
      <c r="J7522" s="31" t="s">
        <v>48</v>
      </c>
      <c r="K7522" s="23"/>
    </row>
    <row r="7523" spans="1:11">
      <c r="A7523" s="3">
        <v>45522</v>
      </c>
      <c r="B7523" s="30" t="s">
        <v>3873</v>
      </c>
      <c r="C7523" s="2" t="s">
        <v>2670</v>
      </c>
      <c r="D7523" s="2" t="s">
        <v>4753</v>
      </c>
      <c r="E7523" s="27">
        <v>0.92708333333333337</v>
      </c>
      <c r="F7523" s="27">
        <v>0.97916666666666663</v>
      </c>
      <c r="G7523" s="25">
        <v>5.2083333333333259E-2</v>
      </c>
      <c r="H7523" s="31" t="s">
        <v>3874</v>
      </c>
      <c r="I7523" s="2"/>
      <c r="J7523" s="31" t="s">
        <v>48</v>
      </c>
      <c r="K7523" s="2"/>
    </row>
    <row r="7524" spans="1:11">
      <c r="A7524" s="21">
        <v>45523</v>
      </c>
      <c r="B7524" s="30" t="s">
        <v>3869</v>
      </c>
      <c r="C7524" s="23" t="s">
        <v>449</v>
      </c>
      <c r="D7524" s="23" t="s">
        <v>1880</v>
      </c>
      <c r="E7524" s="24">
        <v>0.39583333333333331</v>
      </c>
      <c r="F7524" s="24">
        <v>0.41666666666666669</v>
      </c>
      <c r="G7524" s="25">
        <v>2.083333333333337E-2</v>
      </c>
      <c r="H7524" s="31" t="s">
        <v>3867</v>
      </c>
      <c r="I7524" s="23"/>
      <c r="J7524" s="31" t="s">
        <v>34</v>
      </c>
      <c r="K7524" s="23"/>
    </row>
    <row r="7525" spans="1:11">
      <c r="A7525" s="3">
        <v>45523</v>
      </c>
      <c r="B7525" s="30" t="s">
        <v>3869</v>
      </c>
      <c r="C7525" s="2" t="s">
        <v>3809</v>
      </c>
      <c r="D7525" s="2" t="s">
        <v>4754</v>
      </c>
      <c r="E7525" s="27">
        <v>0.41666666666666669</v>
      </c>
      <c r="F7525" s="27">
        <v>0.44791666666666669</v>
      </c>
      <c r="G7525" s="25">
        <v>3.125E-2</v>
      </c>
      <c r="H7525" s="31" t="s">
        <v>3874</v>
      </c>
      <c r="I7525" s="2"/>
      <c r="J7525" s="31" t="s">
        <v>48</v>
      </c>
      <c r="K7525" s="2"/>
    </row>
    <row r="7526" spans="1:11">
      <c r="A7526" s="21">
        <v>45523</v>
      </c>
      <c r="B7526" s="30" t="s">
        <v>3869</v>
      </c>
      <c r="C7526" s="23" t="s">
        <v>2670</v>
      </c>
      <c r="D7526" s="23" t="s">
        <v>4750</v>
      </c>
      <c r="E7526" s="24">
        <v>0.44791666666666669</v>
      </c>
      <c r="F7526" s="24">
        <v>0.45833333333333331</v>
      </c>
      <c r="G7526" s="25">
        <v>1.041666666666663E-2</v>
      </c>
      <c r="H7526" s="31" t="s">
        <v>3874</v>
      </c>
      <c r="I7526" s="23"/>
      <c r="J7526" s="31" t="s">
        <v>48</v>
      </c>
      <c r="K7526" s="23"/>
    </row>
    <row r="7527" spans="1:11">
      <c r="A7527" s="3">
        <v>45523</v>
      </c>
      <c r="B7527" s="30" t="s">
        <v>3869</v>
      </c>
      <c r="C7527" s="2" t="s">
        <v>443</v>
      </c>
      <c r="D7527" s="2" t="s">
        <v>3884</v>
      </c>
      <c r="E7527" s="27">
        <v>0.45833333333333331</v>
      </c>
      <c r="F7527" s="27">
        <v>0.5</v>
      </c>
      <c r="G7527" s="25">
        <v>4.1666666666666685E-2</v>
      </c>
      <c r="H7527" s="31" t="s">
        <v>3867</v>
      </c>
      <c r="I7527" s="2"/>
      <c r="J7527" s="31" t="s">
        <v>34</v>
      </c>
      <c r="K7527" s="2"/>
    </row>
    <row r="7528" spans="1:11">
      <c r="A7528" s="21">
        <v>45523</v>
      </c>
      <c r="B7528" s="30" t="s">
        <v>3869</v>
      </c>
      <c r="C7528" s="23" t="s">
        <v>2670</v>
      </c>
      <c r="D7528" s="23" t="s">
        <v>4750</v>
      </c>
      <c r="E7528" s="24">
        <v>0.54166666666666663</v>
      </c>
      <c r="F7528" s="24">
        <v>0.64583333333333337</v>
      </c>
      <c r="G7528" s="25">
        <v>0.10416666666666674</v>
      </c>
      <c r="H7528" s="31" t="s">
        <v>3874</v>
      </c>
      <c r="I7528" s="23"/>
      <c r="J7528" s="31" t="s">
        <v>48</v>
      </c>
      <c r="K7528" s="23"/>
    </row>
    <row r="7529" spans="1:11">
      <c r="A7529" s="3">
        <v>45523</v>
      </c>
      <c r="B7529" s="30" t="s">
        <v>3869</v>
      </c>
      <c r="C7529" s="2" t="s">
        <v>1600</v>
      </c>
      <c r="D7529" s="2" t="s">
        <v>4755</v>
      </c>
      <c r="E7529" s="27">
        <v>0.6875</v>
      </c>
      <c r="F7529" s="27">
        <v>0.70833333333333337</v>
      </c>
      <c r="G7529" s="25">
        <v>2.083333333333337E-2</v>
      </c>
      <c r="H7529" s="31" t="s">
        <v>3874</v>
      </c>
      <c r="I7529" s="2"/>
      <c r="J7529" s="31" t="s">
        <v>48</v>
      </c>
      <c r="K7529" s="2"/>
    </row>
    <row r="7530" spans="1:11">
      <c r="A7530" s="21">
        <v>45523</v>
      </c>
      <c r="B7530" s="30" t="s">
        <v>3869</v>
      </c>
      <c r="C7530" s="23" t="s">
        <v>2670</v>
      </c>
      <c r="D7530" s="23" t="s">
        <v>4750</v>
      </c>
      <c r="E7530" s="24">
        <v>0.70833333333333337</v>
      </c>
      <c r="F7530" s="24">
        <v>0.73958333333333337</v>
      </c>
      <c r="G7530" s="25">
        <v>3.125E-2</v>
      </c>
      <c r="H7530" s="31" t="s">
        <v>3874</v>
      </c>
      <c r="I7530" s="23"/>
      <c r="J7530" s="31" t="s">
        <v>48</v>
      </c>
      <c r="K7530" s="23"/>
    </row>
    <row r="7531" spans="1:11">
      <c r="A7531" s="3">
        <v>45524</v>
      </c>
      <c r="B7531" s="30" t="s">
        <v>3870</v>
      </c>
      <c r="C7531" s="2" t="s">
        <v>1600</v>
      </c>
      <c r="D7531" s="2" t="s">
        <v>4756</v>
      </c>
      <c r="E7531" s="27">
        <v>0.39583333333333331</v>
      </c>
      <c r="F7531" s="27">
        <v>0.41666666666666669</v>
      </c>
      <c r="G7531" s="25">
        <v>2.083333333333337E-2</v>
      </c>
      <c r="H7531" s="31" t="s">
        <v>3874</v>
      </c>
      <c r="I7531" s="2"/>
      <c r="J7531" s="31" t="s">
        <v>48</v>
      </c>
      <c r="K7531" s="2"/>
    </row>
    <row r="7532" spans="1:11">
      <c r="A7532" s="21">
        <v>45524</v>
      </c>
      <c r="B7532" s="30" t="s">
        <v>3870</v>
      </c>
      <c r="C7532" s="23" t="s">
        <v>1639</v>
      </c>
      <c r="D7532" s="23" t="s">
        <v>2259</v>
      </c>
      <c r="E7532" s="24">
        <v>0.41666666666666669</v>
      </c>
      <c r="F7532" s="24">
        <v>0.45833333333333331</v>
      </c>
      <c r="G7532" s="25">
        <v>4.166666666666663E-2</v>
      </c>
      <c r="H7532" s="31" t="s">
        <v>3874</v>
      </c>
      <c r="I7532" s="23"/>
      <c r="J7532" s="31" t="s">
        <v>48</v>
      </c>
      <c r="K7532" s="23"/>
    </row>
    <row r="7533" spans="1:11">
      <c r="A7533" s="3">
        <v>45524</v>
      </c>
      <c r="B7533" s="30" t="s">
        <v>3870</v>
      </c>
      <c r="C7533" s="2" t="s">
        <v>1589</v>
      </c>
      <c r="D7533" s="2" t="s">
        <v>4757</v>
      </c>
      <c r="E7533" s="27">
        <v>0.45833333333333331</v>
      </c>
      <c r="F7533" s="27">
        <v>0.47916666666666669</v>
      </c>
      <c r="G7533" s="25">
        <v>2.083333333333337E-2</v>
      </c>
      <c r="H7533" s="31" t="s">
        <v>3874</v>
      </c>
      <c r="I7533" s="2"/>
      <c r="J7533" s="31" t="s">
        <v>48</v>
      </c>
      <c r="K7533" s="2"/>
    </row>
    <row r="7534" spans="1:11">
      <c r="A7534" s="21">
        <v>45524</v>
      </c>
      <c r="B7534" s="30" t="s">
        <v>3870</v>
      </c>
      <c r="C7534" s="23" t="s">
        <v>1589</v>
      </c>
      <c r="D7534" s="23" t="s">
        <v>3351</v>
      </c>
      <c r="E7534" s="24">
        <v>0.54166666666666663</v>
      </c>
      <c r="F7534" s="24">
        <v>0.625</v>
      </c>
      <c r="G7534" s="25">
        <v>8.333333333333337E-2</v>
      </c>
      <c r="H7534" s="31" t="s">
        <v>3874</v>
      </c>
      <c r="I7534" s="23"/>
      <c r="J7534" s="31" t="s">
        <v>48</v>
      </c>
      <c r="K7534" s="23"/>
    </row>
    <row r="7535" spans="1:11">
      <c r="A7535" s="3">
        <v>45524</v>
      </c>
      <c r="B7535" s="30" t="s">
        <v>3870</v>
      </c>
      <c r="C7535" s="2" t="s">
        <v>1639</v>
      </c>
      <c r="D7535" s="2" t="s">
        <v>2475</v>
      </c>
      <c r="E7535" s="27">
        <v>0.625</v>
      </c>
      <c r="F7535" s="27">
        <v>0.66666666666666663</v>
      </c>
      <c r="G7535" s="25">
        <v>4.166666666666663E-2</v>
      </c>
      <c r="H7535" s="31" t="s">
        <v>3874</v>
      </c>
      <c r="I7535" s="2"/>
      <c r="J7535" s="31" t="s">
        <v>48</v>
      </c>
      <c r="K7535" s="2"/>
    </row>
    <row r="7536" spans="1:11">
      <c r="A7536" s="21">
        <v>45524</v>
      </c>
      <c r="B7536" s="30" t="s">
        <v>3870</v>
      </c>
      <c r="C7536" s="23" t="s">
        <v>1589</v>
      </c>
      <c r="D7536" s="23" t="s">
        <v>4758</v>
      </c>
      <c r="E7536" s="24">
        <v>0.66666666666666663</v>
      </c>
      <c r="F7536" s="24">
        <v>0.6875</v>
      </c>
      <c r="G7536" s="25">
        <v>2.083333333333337E-2</v>
      </c>
      <c r="H7536" s="31" t="s">
        <v>3874</v>
      </c>
      <c r="I7536" s="23"/>
      <c r="J7536" s="31" t="s">
        <v>48</v>
      </c>
      <c r="K7536" s="23"/>
    </row>
    <row r="7537" spans="1:11">
      <c r="A7537" s="3">
        <v>45524</v>
      </c>
      <c r="B7537" s="30" t="s">
        <v>3870</v>
      </c>
      <c r="C7537" s="2" t="s">
        <v>1639</v>
      </c>
      <c r="D7537" s="2" t="s">
        <v>1187</v>
      </c>
      <c r="E7537" s="27">
        <v>0.6875</v>
      </c>
      <c r="F7537" s="27">
        <v>0.71875</v>
      </c>
      <c r="G7537" s="25">
        <v>3.125E-2</v>
      </c>
      <c r="H7537" s="31" t="s">
        <v>3874</v>
      </c>
      <c r="I7537" s="2"/>
      <c r="J7537" s="31" t="s">
        <v>48</v>
      </c>
      <c r="K7537" s="2"/>
    </row>
    <row r="7538" spans="1:11">
      <c r="A7538" s="21">
        <v>45524</v>
      </c>
      <c r="B7538" s="30" t="s">
        <v>3870</v>
      </c>
      <c r="C7538" s="23" t="s">
        <v>1589</v>
      </c>
      <c r="D7538" s="23" t="s">
        <v>4759</v>
      </c>
      <c r="E7538" s="24">
        <v>0.71875</v>
      </c>
      <c r="F7538" s="24">
        <v>0.72916666666666663</v>
      </c>
      <c r="G7538" s="25">
        <v>1.041666666666663E-2</v>
      </c>
      <c r="H7538" s="31" t="s">
        <v>3874</v>
      </c>
      <c r="I7538" s="23"/>
      <c r="J7538" s="31" t="s">
        <v>48</v>
      </c>
      <c r="K7538" s="23"/>
    </row>
    <row r="7539" spans="1:11">
      <c r="A7539" s="3">
        <v>45524</v>
      </c>
      <c r="B7539" s="30" t="s">
        <v>3870</v>
      </c>
      <c r="C7539" s="2" t="s">
        <v>1589</v>
      </c>
      <c r="D7539" s="2" t="s">
        <v>4760</v>
      </c>
      <c r="E7539" s="27">
        <v>0.72916666666666663</v>
      </c>
      <c r="F7539" s="27">
        <v>0.75</v>
      </c>
      <c r="G7539" s="25">
        <v>2.083333333333337E-2</v>
      </c>
      <c r="H7539" s="31" t="s">
        <v>3874</v>
      </c>
      <c r="I7539" s="2"/>
      <c r="J7539" s="31" t="s">
        <v>48</v>
      </c>
      <c r="K7539" s="2"/>
    </row>
    <row r="7540" spans="1:11">
      <c r="A7540" s="21">
        <v>45525</v>
      </c>
      <c r="B7540" s="30" t="s">
        <v>3871</v>
      </c>
      <c r="C7540" s="23" t="s">
        <v>443</v>
      </c>
      <c r="D7540" s="23" t="s">
        <v>1413</v>
      </c>
      <c r="E7540" s="24">
        <v>0.39583333333333331</v>
      </c>
      <c r="F7540" s="24">
        <v>0.40625</v>
      </c>
      <c r="G7540" s="25">
        <v>1.0416666666666685E-2</v>
      </c>
      <c r="H7540" s="31" t="s">
        <v>3867</v>
      </c>
      <c r="I7540" s="23"/>
      <c r="J7540" s="31" t="s">
        <v>34</v>
      </c>
      <c r="K7540" s="23"/>
    </row>
    <row r="7541" spans="1:11">
      <c r="A7541" s="3">
        <v>45525</v>
      </c>
      <c r="B7541" s="30" t="s">
        <v>3871</v>
      </c>
      <c r="C7541" s="2" t="s">
        <v>1600</v>
      </c>
      <c r="D7541" s="2" t="s">
        <v>4761</v>
      </c>
      <c r="E7541" s="27">
        <v>0.40625</v>
      </c>
      <c r="F7541" s="27">
        <v>0.41666666666666669</v>
      </c>
      <c r="G7541" s="25">
        <v>1.0416666666666685E-2</v>
      </c>
      <c r="H7541" s="31" t="s">
        <v>3874</v>
      </c>
      <c r="I7541" s="2"/>
      <c r="J7541" s="31" t="s">
        <v>48</v>
      </c>
      <c r="K7541" s="2"/>
    </row>
    <row r="7542" spans="1:11">
      <c r="A7542" s="21">
        <v>45525</v>
      </c>
      <c r="B7542" s="30" t="s">
        <v>3871</v>
      </c>
      <c r="C7542" s="23" t="s">
        <v>1589</v>
      </c>
      <c r="D7542" s="23" t="s">
        <v>3244</v>
      </c>
      <c r="E7542" s="24">
        <v>0.41666666666666669</v>
      </c>
      <c r="F7542" s="24">
        <v>0.45833333333333331</v>
      </c>
      <c r="G7542" s="25">
        <v>4.166666666666663E-2</v>
      </c>
      <c r="H7542" s="31" t="s">
        <v>3874</v>
      </c>
      <c r="I7542" s="23"/>
      <c r="J7542" s="31" t="s">
        <v>48</v>
      </c>
      <c r="K7542" s="23"/>
    </row>
    <row r="7543" spans="1:11">
      <c r="A7543" s="3">
        <v>45525</v>
      </c>
      <c r="B7543" s="30" t="s">
        <v>3871</v>
      </c>
      <c r="C7543" s="2" t="s">
        <v>1639</v>
      </c>
      <c r="D7543" s="2" t="s">
        <v>4762</v>
      </c>
      <c r="E7543" s="27">
        <v>0.45833333333333331</v>
      </c>
      <c r="F7543" s="27">
        <v>0.51041666666666663</v>
      </c>
      <c r="G7543" s="25">
        <v>5.2083333333333315E-2</v>
      </c>
      <c r="H7543" s="31" t="s">
        <v>3874</v>
      </c>
      <c r="I7543" s="2"/>
      <c r="J7543" s="31" t="s">
        <v>48</v>
      </c>
      <c r="K7543" s="2"/>
    </row>
    <row r="7544" spans="1:11">
      <c r="A7544" s="21">
        <v>45525</v>
      </c>
      <c r="B7544" s="30" t="s">
        <v>3871</v>
      </c>
      <c r="C7544" s="23" t="s">
        <v>3809</v>
      </c>
      <c r="D7544" s="23" t="s">
        <v>4763</v>
      </c>
      <c r="E7544" s="24">
        <v>0.57291666666666663</v>
      </c>
      <c r="F7544" s="24">
        <v>0.60416666666666663</v>
      </c>
      <c r="G7544" s="25">
        <v>3.125E-2</v>
      </c>
      <c r="H7544" s="31" t="s">
        <v>3874</v>
      </c>
      <c r="I7544" s="23"/>
      <c r="J7544" s="31" t="s">
        <v>48</v>
      </c>
      <c r="K7544" s="23"/>
    </row>
    <row r="7545" spans="1:11">
      <c r="A7545" s="3">
        <v>45525</v>
      </c>
      <c r="B7545" s="30" t="s">
        <v>3871</v>
      </c>
      <c r="C7545" s="2" t="s">
        <v>3809</v>
      </c>
      <c r="D7545" s="2" t="s">
        <v>4749</v>
      </c>
      <c r="E7545" s="27">
        <v>0.60416666666666663</v>
      </c>
      <c r="F7545" s="27">
        <v>0.64583333333333337</v>
      </c>
      <c r="G7545" s="25">
        <v>4.1666666666666741E-2</v>
      </c>
      <c r="H7545" s="31" t="s">
        <v>3874</v>
      </c>
      <c r="I7545" s="2"/>
      <c r="J7545" s="31" t="s">
        <v>48</v>
      </c>
      <c r="K7545" s="2"/>
    </row>
    <row r="7546" spans="1:11">
      <c r="A7546" s="21">
        <v>45525</v>
      </c>
      <c r="B7546" s="30" t="s">
        <v>3871</v>
      </c>
      <c r="C7546" s="23" t="s">
        <v>4743</v>
      </c>
      <c r="D7546" s="23" t="s">
        <v>1246</v>
      </c>
      <c r="E7546" s="24">
        <v>0.66666666666666663</v>
      </c>
      <c r="F7546" s="24">
        <v>0.75</v>
      </c>
      <c r="G7546" s="25">
        <v>8.333333333333337E-2</v>
      </c>
      <c r="H7546" s="31" t="s">
        <v>3866</v>
      </c>
      <c r="I7546" s="23"/>
      <c r="J7546" s="31" t="s">
        <v>54</v>
      </c>
      <c r="K7546" s="23"/>
    </row>
    <row r="7547" spans="1:11">
      <c r="A7547" s="3">
        <v>45525</v>
      </c>
      <c r="B7547" s="30" t="s">
        <v>3871</v>
      </c>
      <c r="C7547" s="2" t="s">
        <v>2670</v>
      </c>
      <c r="D7547" s="2" t="s">
        <v>4764</v>
      </c>
      <c r="E7547" s="27">
        <v>0.9375</v>
      </c>
      <c r="F7547" s="27">
        <v>0.95833333333333337</v>
      </c>
      <c r="G7547" s="25">
        <v>2.083333333333337E-2</v>
      </c>
      <c r="H7547" s="31" t="s">
        <v>3874</v>
      </c>
      <c r="I7547" s="2"/>
      <c r="J7547" s="31" t="s">
        <v>48</v>
      </c>
      <c r="K7547" s="2"/>
    </row>
    <row r="7548" spans="1:11">
      <c r="A7548" s="21">
        <v>45526</v>
      </c>
      <c r="B7548" s="30" t="s">
        <v>3872</v>
      </c>
      <c r="C7548" s="23" t="s">
        <v>443</v>
      </c>
      <c r="D7548" s="23" t="s">
        <v>1413</v>
      </c>
      <c r="E7548" s="24">
        <v>0.39583333333333331</v>
      </c>
      <c r="F7548" s="24">
        <v>0.40625</v>
      </c>
      <c r="G7548" s="25">
        <v>1.0416666666666685E-2</v>
      </c>
      <c r="H7548" s="31" t="s">
        <v>3867</v>
      </c>
      <c r="I7548" s="23"/>
      <c r="J7548" s="31" t="s">
        <v>34</v>
      </c>
      <c r="K7548" s="23"/>
    </row>
    <row r="7549" spans="1:11">
      <c r="A7549" s="3">
        <v>45526</v>
      </c>
      <c r="B7549" s="30" t="s">
        <v>3872</v>
      </c>
      <c r="C7549" s="2" t="s">
        <v>1600</v>
      </c>
      <c r="D7549" s="2" t="s">
        <v>3394</v>
      </c>
      <c r="E7549" s="27">
        <v>0.40625</v>
      </c>
      <c r="F7549" s="27">
        <v>0.4375</v>
      </c>
      <c r="G7549" s="25">
        <v>3.125E-2</v>
      </c>
      <c r="H7549" s="31" t="s">
        <v>3874</v>
      </c>
      <c r="I7549" s="2"/>
      <c r="J7549" s="31" t="s">
        <v>48</v>
      </c>
      <c r="K7549" s="2"/>
    </row>
    <row r="7550" spans="1:11">
      <c r="A7550" s="21">
        <v>45526</v>
      </c>
      <c r="B7550" s="30" t="s">
        <v>3872</v>
      </c>
      <c r="C7550" s="23" t="s">
        <v>746</v>
      </c>
      <c r="D7550" s="23" t="s">
        <v>4765</v>
      </c>
      <c r="E7550" s="24">
        <v>0.4375</v>
      </c>
      <c r="F7550" s="24">
        <v>0.47916666666666669</v>
      </c>
      <c r="G7550" s="25">
        <v>4.1666666666666685E-2</v>
      </c>
      <c r="H7550" s="31" t="s">
        <v>3874</v>
      </c>
      <c r="I7550" s="23"/>
      <c r="J7550" s="31" t="s">
        <v>48</v>
      </c>
      <c r="K7550" s="23"/>
    </row>
    <row r="7551" spans="1:11">
      <c r="A7551" s="3">
        <v>45526</v>
      </c>
      <c r="B7551" s="30" t="s">
        <v>3872</v>
      </c>
      <c r="C7551" s="2" t="s">
        <v>1589</v>
      </c>
      <c r="D7551" s="2" t="s">
        <v>4666</v>
      </c>
      <c r="E7551" s="27">
        <v>0.54166666666666663</v>
      </c>
      <c r="F7551" s="27">
        <v>0.57291666666666663</v>
      </c>
      <c r="G7551" s="25">
        <v>3.125E-2</v>
      </c>
      <c r="H7551" s="31" t="s">
        <v>3874</v>
      </c>
      <c r="I7551" s="2"/>
      <c r="J7551" s="31" t="s">
        <v>48</v>
      </c>
      <c r="K7551" s="2"/>
    </row>
    <row r="7552" spans="1:11">
      <c r="A7552" s="21">
        <v>45526</v>
      </c>
      <c r="B7552" s="30" t="s">
        <v>3872</v>
      </c>
      <c r="C7552" s="23" t="s">
        <v>1589</v>
      </c>
      <c r="D7552" s="23" t="s">
        <v>3614</v>
      </c>
      <c r="E7552" s="24">
        <v>0.58333333333333337</v>
      </c>
      <c r="F7552" s="24">
        <v>0.625</v>
      </c>
      <c r="G7552" s="25">
        <v>4.166666666666663E-2</v>
      </c>
      <c r="H7552" s="31" t="s">
        <v>3874</v>
      </c>
      <c r="I7552" s="23"/>
      <c r="J7552" s="31" t="s">
        <v>48</v>
      </c>
      <c r="K7552" s="23"/>
    </row>
    <row r="7553" spans="1:11">
      <c r="A7553" s="3">
        <v>45526</v>
      </c>
      <c r="B7553" s="30" t="s">
        <v>3872</v>
      </c>
      <c r="C7553" s="2" t="s">
        <v>1639</v>
      </c>
      <c r="D7553" s="2" t="s">
        <v>2475</v>
      </c>
      <c r="E7553" s="27">
        <v>0.625</v>
      </c>
      <c r="F7553" s="27">
        <v>0.66666666666666663</v>
      </c>
      <c r="G7553" s="25">
        <v>4.166666666666663E-2</v>
      </c>
      <c r="H7553" s="31" t="s">
        <v>3874</v>
      </c>
      <c r="I7553" s="2"/>
      <c r="J7553" s="31" t="s">
        <v>48</v>
      </c>
      <c r="K7553" s="2"/>
    </row>
    <row r="7554" spans="1:11">
      <c r="A7554" s="21">
        <v>45526</v>
      </c>
      <c r="B7554" s="30" t="s">
        <v>3872</v>
      </c>
      <c r="C7554" s="23" t="s">
        <v>1589</v>
      </c>
      <c r="D7554" s="23" t="s">
        <v>3228</v>
      </c>
      <c r="E7554" s="24">
        <v>0.66666666666666663</v>
      </c>
      <c r="F7554" s="24">
        <v>0.6875</v>
      </c>
      <c r="G7554" s="25">
        <v>2.083333333333337E-2</v>
      </c>
      <c r="H7554" s="31" t="s">
        <v>3874</v>
      </c>
      <c r="I7554" s="23"/>
      <c r="J7554" s="31" t="s">
        <v>48</v>
      </c>
      <c r="K7554" s="23"/>
    </row>
    <row r="7555" spans="1:11">
      <c r="A7555" s="3">
        <v>45526</v>
      </c>
      <c r="B7555" s="30" t="s">
        <v>3872</v>
      </c>
      <c r="C7555" s="2" t="s">
        <v>1639</v>
      </c>
      <c r="D7555" s="2" t="s">
        <v>2966</v>
      </c>
      <c r="E7555" s="27">
        <v>0.6875</v>
      </c>
      <c r="F7555" s="27">
        <v>0.72916666666666663</v>
      </c>
      <c r="G7555" s="25">
        <v>4.166666666666663E-2</v>
      </c>
      <c r="H7555" s="31" t="s">
        <v>3874</v>
      </c>
      <c r="I7555" s="2"/>
      <c r="J7555" s="31" t="s">
        <v>48</v>
      </c>
      <c r="K7555" s="2"/>
    </row>
    <row r="7556" spans="1:11">
      <c r="A7556" s="21">
        <v>45526</v>
      </c>
      <c r="B7556" s="30" t="s">
        <v>3872</v>
      </c>
      <c r="C7556" s="23" t="s">
        <v>3809</v>
      </c>
      <c r="D7556" s="23" t="s">
        <v>4766</v>
      </c>
      <c r="E7556" s="24">
        <v>0.72916666666666663</v>
      </c>
      <c r="F7556" s="24">
        <v>0.75</v>
      </c>
      <c r="G7556" s="25">
        <v>2.083333333333337E-2</v>
      </c>
      <c r="H7556" s="31" t="s">
        <v>3874</v>
      </c>
      <c r="I7556" s="23"/>
      <c r="J7556" s="31" t="s">
        <v>48</v>
      </c>
      <c r="K7556" s="23"/>
    </row>
    <row r="7557" spans="1:11">
      <c r="A7557" s="3">
        <v>45527</v>
      </c>
      <c r="B7557" s="30" t="s">
        <v>3865</v>
      </c>
      <c r="C7557" s="2" t="s">
        <v>443</v>
      </c>
      <c r="D7557" s="2" t="s">
        <v>1413</v>
      </c>
      <c r="E7557" s="27">
        <v>0.39583333333333331</v>
      </c>
      <c r="F7557" s="27">
        <v>0.40625</v>
      </c>
      <c r="G7557" s="25">
        <v>1.0416666666666685E-2</v>
      </c>
      <c r="H7557" s="31" t="s">
        <v>3867</v>
      </c>
      <c r="I7557" s="2"/>
      <c r="J7557" s="31" t="s">
        <v>34</v>
      </c>
      <c r="K7557" s="2"/>
    </row>
    <row r="7558" spans="1:11">
      <c r="A7558" s="21">
        <v>45527</v>
      </c>
      <c r="B7558" s="30" t="s">
        <v>3865</v>
      </c>
      <c r="C7558" s="23" t="s">
        <v>2670</v>
      </c>
      <c r="D7558" s="23" t="s">
        <v>4767</v>
      </c>
      <c r="E7558" s="24">
        <v>0.40625</v>
      </c>
      <c r="F7558" s="24">
        <v>0.45833333333333331</v>
      </c>
      <c r="G7558" s="25">
        <v>5.2083333333333315E-2</v>
      </c>
      <c r="H7558" s="31" t="s">
        <v>3874</v>
      </c>
      <c r="I7558" s="23"/>
      <c r="J7558" s="31" t="s">
        <v>48</v>
      </c>
      <c r="K7558" s="23"/>
    </row>
    <row r="7559" spans="1:11">
      <c r="A7559" s="3">
        <v>45527</v>
      </c>
      <c r="B7559" s="30" t="s">
        <v>3865</v>
      </c>
      <c r="C7559" s="2" t="s">
        <v>1639</v>
      </c>
      <c r="D7559" s="2" t="s">
        <v>2753</v>
      </c>
      <c r="E7559" s="27">
        <v>0.45833333333333331</v>
      </c>
      <c r="F7559" s="27">
        <v>0.5</v>
      </c>
      <c r="G7559" s="25">
        <v>4.1666666666666685E-2</v>
      </c>
      <c r="H7559" s="31" t="s">
        <v>3874</v>
      </c>
      <c r="I7559" s="2"/>
      <c r="J7559" s="31" t="s">
        <v>48</v>
      </c>
      <c r="K7559" s="2"/>
    </row>
    <row r="7560" spans="1:11">
      <c r="A7560" s="21">
        <v>45527</v>
      </c>
      <c r="B7560" s="30" t="s">
        <v>3865</v>
      </c>
      <c r="C7560" s="23" t="s">
        <v>1639</v>
      </c>
      <c r="D7560" s="23" t="s">
        <v>4768</v>
      </c>
      <c r="E7560" s="24">
        <v>0.54166666666666663</v>
      </c>
      <c r="F7560" s="24">
        <v>0.58333333333333337</v>
      </c>
      <c r="G7560" s="25">
        <v>4.1666666666666741E-2</v>
      </c>
      <c r="H7560" s="31" t="s">
        <v>3874</v>
      </c>
      <c r="I7560" s="23"/>
      <c r="J7560" s="31" t="s">
        <v>48</v>
      </c>
      <c r="K7560" s="23"/>
    </row>
    <row r="7561" spans="1:11">
      <c r="A7561" s="3">
        <v>45527</v>
      </c>
      <c r="B7561" s="30" t="s">
        <v>3865</v>
      </c>
      <c r="C7561" s="2" t="s">
        <v>1589</v>
      </c>
      <c r="D7561" s="2" t="s">
        <v>4769</v>
      </c>
      <c r="E7561" s="27">
        <v>0.58333333333333337</v>
      </c>
      <c r="F7561" s="27">
        <v>0.625</v>
      </c>
      <c r="G7561" s="25">
        <v>4.166666666666663E-2</v>
      </c>
      <c r="H7561" s="31" t="s">
        <v>3874</v>
      </c>
      <c r="I7561" s="2"/>
      <c r="J7561" s="31" t="s">
        <v>48</v>
      </c>
      <c r="K7561" s="2"/>
    </row>
    <row r="7562" spans="1:11">
      <c r="A7562" s="21">
        <v>45527</v>
      </c>
      <c r="B7562" s="30" t="s">
        <v>3865</v>
      </c>
      <c r="C7562" s="23" t="s">
        <v>1589</v>
      </c>
      <c r="D7562" s="23" t="s">
        <v>4770</v>
      </c>
      <c r="E7562" s="24">
        <v>0.625</v>
      </c>
      <c r="F7562" s="24">
        <v>0.6875</v>
      </c>
      <c r="G7562" s="25">
        <v>6.25E-2</v>
      </c>
      <c r="H7562" s="31" t="s">
        <v>3874</v>
      </c>
      <c r="I7562" s="23"/>
      <c r="J7562" s="31" t="s">
        <v>48</v>
      </c>
      <c r="K7562" s="23"/>
    </row>
    <row r="7563" spans="1:11">
      <c r="A7563" s="3">
        <v>45527</v>
      </c>
      <c r="B7563" s="30" t="s">
        <v>3865</v>
      </c>
      <c r="C7563" s="2" t="s">
        <v>2670</v>
      </c>
      <c r="D7563" s="2" t="s">
        <v>4771</v>
      </c>
      <c r="E7563" s="27">
        <v>0.6875</v>
      </c>
      <c r="F7563" s="27">
        <v>0.75</v>
      </c>
      <c r="G7563" s="25">
        <v>6.25E-2</v>
      </c>
      <c r="H7563" s="31" t="s">
        <v>3874</v>
      </c>
      <c r="I7563" s="2"/>
      <c r="J7563" s="31" t="s">
        <v>48</v>
      </c>
      <c r="K7563" s="2"/>
    </row>
    <row r="7564" spans="1:11">
      <c r="A7564" s="21">
        <v>45527</v>
      </c>
      <c r="B7564" s="30" t="s">
        <v>3865</v>
      </c>
      <c r="C7564" s="23" t="s">
        <v>4743</v>
      </c>
      <c r="D7564" s="23" t="s">
        <v>1246</v>
      </c>
      <c r="E7564" s="24">
        <v>0.75</v>
      </c>
      <c r="F7564" s="24">
        <v>0.79166666666666663</v>
      </c>
      <c r="G7564" s="25">
        <v>4.166666666666663E-2</v>
      </c>
      <c r="H7564" s="31" t="s">
        <v>3866</v>
      </c>
      <c r="I7564" s="23"/>
      <c r="J7564" s="31" t="s">
        <v>54</v>
      </c>
      <c r="K7564" s="23"/>
    </row>
    <row r="7565" spans="1:11">
      <c r="A7565" s="3">
        <v>45529</v>
      </c>
      <c r="B7565" s="30" t="s">
        <v>3873</v>
      </c>
      <c r="C7565" s="2" t="s">
        <v>4743</v>
      </c>
      <c r="D7565" s="2" t="s">
        <v>1246</v>
      </c>
      <c r="E7565" s="27">
        <v>0.55555555555555558</v>
      </c>
      <c r="F7565" s="27">
        <v>0.625</v>
      </c>
      <c r="G7565" s="25">
        <v>6.944444444444442E-2</v>
      </c>
      <c r="H7565" s="31" t="s">
        <v>3866</v>
      </c>
      <c r="I7565" s="2"/>
      <c r="J7565" s="31" t="s">
        <v>54</v>
      </c>
      <c r="K7565" s="2"/>
    </row>
    <row r="7566" spans="1:11">
      <c r="A7566" s="21">
        <v>45530</v>
      </c>
      <c r="B7566" s="30" t="s">
        <v>3869</v>
      </c>
      <c r="C7566" s="23" t="s">
        <v>443</v>
      </c>
      <c r="D7566" s="23" t="s">
        <v>451</v>
      </c>
      <c r="E7566" s="24">
        <v>0.39583333333333331</v>
      </c>
      <c r="F7566" s="24">
        <v>0.40625</v>
      </c>
      <c r="G7566" s="25">
        <v>1.0416666666666685E-2</v>
      </c>
      <c r="H7566" s="31" t="s">
        <v>3867</v>
      </c>
      <c r="I7566" s="23"/>
      <c r="J7566" s="31" t="s">
        <v>34</v>
      </c>
      <c r="K7566" s="23"/>
    </row>
    <row r="7567" spans="1:11">
      <c r="A7567" s="3">
        <v>45530</v>
      </c>
      <c r="B7567" s="30" t="s">
        <v>3869</v>
      </c>
      <c r="C7567" s="2" t="s">
        <v>449</v>
      </c>
      <c r="D7567" s="2" t="s">
        <v>2135</v>
      </c>
      <c r="E7567" s="27">
        <v>0.40625</v>
      </c>
      <c r="F7567" s="27">
        <v>0.41666666666666669</v>
      </c>
      <c r="G7567" s="25">
        <v>1.0416666666666685E-2</v>
      </c>
      <c r="H7567" s="31" t="s">
        <v>3867</v>
      </c>
      <c r="I7567" s="2"/>
      <c r="J7567" s="31" t="s">
        <v>34</v>
      </c>
      <c r="K7567" s="2"/>
    </row>
    <row r="7568" spans="1:11">
      <c r="A7568" s="21">
        <v>45530</v>
      </c>
      <c r="B7568" s="30" t="s">
        <v>3869</v>
      </c>
      <c r="C7568" s="23" t="s">
        <v>1589</v>
      </c>
      <c r="D7568" s="23" t="s">
        <v>4772</v>
      </c>
      <c r="E7568" s="24">
        <v>0.41666666666666669</v>
      </c>
      <c r="F7568" s="24">
        <v>0.4375</v>
      </c>
      <c r="G7568" s="25">
        <v>2.0833333333333315E-2</v>
      </c>
      <c r="H7568" s="31" t="s">
        <v>3874</v>
      </c>
      <c r="I7568" s="23"/>
      <c r="J7568" s="31" t="s">
        <v>48</v>
      </c>
      <c r="K7568" s="23"/>
    </row>
    <row r="7569" spans="1:11">
      <c r="A7569" s="3">
        <v>45530</v>
      </c>
      <c r="B7569" s="30" t="s">
        <v>3869</v>
      </c>
      <c r="C7569" s="2" t="s">
        <v>1600</v>
      </c>
      <c r="D7569" s="2" t="s">
        <v>4773</v>
      </c>
      <c r="E7569" s="27">
        <v>0.4375</v>
      </c>
      <c r="F7569" s="27">
        <v>0.45833333333333331</v>
      </c>
      <c r="G7569" s="25">
        <v>2.0833333333333315E-2</v>
      </c>
      <c r="H7569" s="31" t="s">
        <v>3874</v>
      </c>
      <c r="I7569" s="2"/>
      <c r="J7569" s="31" t="s">
        <v>48</v>
      </c>
      <c r="K7569" s="2"/>
    </row>
    <row r="7570" spans="1:11">
      <c r="A7570" s="21">
        <v>45530</v>
      </c>
      <c r="B7570" s="30" t="s">
        <v>3869</v>
      </c>
      <c r="C7570" s="23" t="s">
        <v>443</v>
      </c>
      <c r="D7570" s="23" t="s">
        <v>3884</v>
      </c>
      <c r="E7570" s="24">
        <v>0.45833333333333331</v>
      </c>
      <c r="F7570" s="24">
        <v>0.5</v>
      </c>
      <c r="G7570" s="25">
        <v>4.1666666666666685E-2</v>
      </c>
      <c r="H7570" s="31" t="s">
        <v>3867</v>
      </c>
      <c r="I7570" s="23"/>
      <c r="J7570" s="31" t="s">
        <v>34</v>
      </c>
      <c r="K7570" s="23"/>
    </row>
    <row r="7571" spans="1:11">
      <c r="A7571" s="3">
        <v>45530</v>
      </c>
      <c r="B7571" s="30" t="s">
        <v>3869</v>
      </c>
      <c r="C7571" s="2" t="s">
        <v>2670</v>
      </c>
      <c r="D7571" s="2" t="s">
        <v>4774</v>
      </c>
      <c r="E7571" s="27">
        <v>0.54166666666666663</v>
      </c>
      <c r="F7571" s="27">
        <v>0.55208333333333337</v>
      </c>
      <c r="G7571" s="25">
        <v>1.0416666666666741E-2</v>
      </c>
      <c r="H7571" s="31" t="s">
        <v>3874</v>
      </c>
      <c r="I7571" s="2"/>
      <c r="J7571" s="31" t="s">
        <v>48</v>
      </c>
      <c r="K7571" s="2"/>
    </row>
    <row r="7572" spans="1:11">
      <c r="A7572" s="21">
        <v>45530</v>
      </c>
      <c r="B7572" s="30" t="s">
        <v>3869</v>
      </c>
      <c r="C7572" s="23" t="s">
        <v>3809</v>
      </c>
      <c r="D7572" s="23" t="s">
        <v>4775</v>
      </c>
      <c r="E7572" s="24">
        <v>0.57291666666666663</v>
      </c>
      <c r="F7572" s="24">
        <v>0.60416666666666663</v>
      </c>
      <c r="G7572" s="25">
        <v>3.125E-2</v>
      </c>
      <c r="H7572" s="31" t="s">
        <v>3874</v>
      </c>
      <c r="I7572" s="23"/>
      <c r="J7572" s="31" t="s">
        <v>48</v>
      </c>
      <c r="K7572" s="23"/>
    </row>
    <row r="7573" spans="1:11">
      <c r="A7573" s="3">
        <v>45530</v>
      </c>
      <c r="B7573" s="30" t="s">
        <v>3869</v>
      </c>
      <c r="C7573" s="2" t="s">
        <v>746</v>
      </c>
      <c r="D7573" s="2" t="s">
        <v>4776</v>
      </c>
      <c r="E7573" s="27">
        <v>0.60416666666666663</v>
      </c>
      <c r="F7573" s="27">
        <v>0.625</v>
      </c>
      <c r="G7573" s="25">
        <v>2.083333333333337E-2</v>
      </c>
      <c r="H7573" s="31" t="s">
        <v>3874</v>
      </c>
      <c r="I7573" s="2"/>
      <c r="J7573" s="31" t="s">
        <v>48</v>
      </c>
      <c r="K7573" s="2"/>
    </row>
    <row r="7574" spans="1:11">
      <c r="A7574" s="21">
        <v>45530</v>
      </c>
      <c r="B7574" s="30" t="s">
        <v>3869</v>
      </c>
      <c r="C7574" s="23" t="s">
        <v>2670</v>
      </c>
      <c r="D7574" s="23" t="s">
        <v>4777</v>
      </c>
      <c r="E7574" s="24">
        <v>0.63541666666666663</v>
      </c>
      <c r="F7574" s="24">
        <v>0.64583333333333337</v>
      </c>
      <c r="G7574" s="25">
        <v>1.0416666666666741E-2</v>
      </c>
      <c r="H7574" s="31" t="s">
        <v>3874</v>
      </c>
      <c r="I7574" s="23"/>
      <c r="J7574" s="31" t="s">
        <v>48</v>
      </c>
      <c r="K7574" s="23"/>
    </row>
    <row r="7575" spans="1:11">
      <c r="A7575" s="3">
        <v>45530</v>
      </c>
      <c r="B7575" s="30" t="s">
        <v>3869</v>
      </c>
      <c r="C7575" s="2" t="s">
        <v>2670</v>
      </c>
      <c r="D7575" s="2" t="s">
        <v>4778</v>
      </c>
      <c r="E7575" s="27">
        <v>0.64583333333333337</v>
      </c>
      <c r="F7575" s="27">
        <v>0.6875</v>
      </c>
      <c r="G7575" s="25">
        <v>4.166666666666663E-2</v>
      </c>
      <c r="H7575" s="31" t="s">
        <v>3874</v>
      </c>
      <c r="I7575" s="2"/>
      <c r="J7575" s="31" t="s">
        <v>48</v>
      </c>
      <c r="K7575" s="2"/>
    </row>
    <row r="7576" spans="1:11">
      <c r="A7576" s="21">
        <v>45530</v>
      </c>
      <c r="B7576" s="30" t="s">
        <v>3869</v>
      </c>
      <c r="C7576" s="23" t="s">
        <v>2670</v>
      </c>
      <c r="D7576" s="23" t="s">
        <v>4778</v>
      </c>
      <c r="E7576" s="24">
        <v>0.875</v>
      </c>
      <c r="F7576" s="24">
        <v>0.88541666666666663</v>
      </c>
      <c r="G7576" s="25">
        <v>1.041666666666663E-2</v>
      </c>
      <c r="H7576" s="31" t="s">
        <v>3874</v>
      </c>
      <c r="I7576" s="23"/>
      <c r="J7576" s="31" t="s">
        <v>48</v>
      </c>
      <c r="K7576" s="23"/>
    </row>
    <row r="7577" spans="1:11">
      <c r="A7577" s="3">
        <v>45530</v>
      </c>
      <c r="B7577" s="30" t="s">
        <v>3869</v>
      </c>
      <c r="C7577" s="2" t="s">
        <v>4743</v>
      </c>
      <c r="D7577" s="2" t="s">
        <v>1246</v>
      </c>
      <c r="E7577" s="27">
        <v>0.88541666666666663</v>
      </c>
      <c r="F7577" s="27">
        <v>0.92708333333333337</v>
      </c>
      <c r="G7577" s="25">
        <v>4.1666666666666741E-2</v>
      </c>
      <c r="H7577" s="31" t="s">
        <v>3866</v>
      </c>
      <c r="I7577" s="2"/>
      <c r="J7577" s="31" t="s">
        <v>54</v>
      </c>
      <c r="K7577" s="2"/>
    </row>
    <row r="7578" spans="1:11">
      <c r="A7578" s="21">
        <v>45531</v>
      </c>
      <c r="B7578" s="30" t="s">
        <v>3870</v>
      </c>
      <c r="C7578" s="23" t="s">
        <v>443</v>
      </c>
      <c r="D7578" s="23" t="s">
        <v>1413</v>
      </c>
      <c r="E7578" s="24">
        <v>0.39583333333333331</v>
      </c>
      <c r="F7578" s="24">
        <v>0.40625</v>
      </c>
      <c r="G7578" s="25">
        <v>1.0416666666666685E-2</v>
      </c>
      <c r="H7578" s="31" t="s">
        <v>3867</v>
      </c>
      <c r="I7578" s="23"/>
      <c r="J7578" s="31" t="s">
        <v>34</v>
      </c>
      <c r="K7578" s="23"/>
    </row>
    <row r="7579" spans="1:11">
      <c r="A7579" s="3">
        <v>45531</v>
      </c>
      <c r="B7579" s="30" t="s">
        <v>3870</v>
      </c>
      <c r="C7579" s="2" t="s">
        <v>1600</v>
      </c>
      <c r="D7579" s="2" t="s">
        <v>4756</v>
      </c>
      <c r="E7579" s="27">
        <v>0.40625</v>
      </c>
      <c r="F7579" s="27">
        <v>0.41666666666666669</v>
      </c>
      <c r="G7579" s="25">
        <v>1.0416666666666685E-2</v>
      </c>
      <c r="H7579" s="31" t="s">
        <v>3874</v>
      </c>
      <c r="I7579" s="2"/>
      <c r="J7579" s="31" t="s">
        <v>48</v>
      </c>
      <c r="K7579" s="2"/>
    </row>
    <row r="7580" spans="1:11">
      <c r="A7580" s="21">
        <v>45531</v>
      </c>
      <c r="B7580" s="30" t="s">
        <v>3870</v>
      </c>
      <c r="C7580" s="23" t="s">
        <v>1639</v>
      </c>
      <c r="D7580" s="23" t="s">
        <v>4779</v>
      </c>
      <c r="E7580" s="24">
        <v>0.41666666666666669</v>
      </c>
      <c r="F7580" s="24">
        <v>0.45833333333333331</v>
      </c>
      <c r="G7580" s="25">
        <v>4.166666666666663E-2</v>
      </c>
      <c r="H7580" s="31" t="s">
        <v>3874</v>
      </c>
      <c r="I7580" s="23"/>
      <c r="J7580" s="31" t="s">
        <v>48</v>
      </c>
      <c r="K7580" s="23"/>
    </row>
    <row r="7581" spans="1:11">
      <c r="A7581" s="3">
        <v>45531</v>
      </c>
      <c r="B7581" s="30" t="s">
        <v>3870</v>
      </c>
      <c r="C7581" s="2" t="s">
        <v>1589</v>
      </c>
      <c r="D7581" s="2" t="s">
        <v>4780</v>
      </c>
      <c r="E7581" s="27">
        <v>0.45833333333333331</v>
      </c>
      <c r="F7581" s="27">
        <v>0.5</v>
      </c>
      <c r="G7581" s="25">
        <v>4.1666666666666685E-2</v>
      </c>
      <c r="H7581" s="31" t="s">
        <v>3874</v>
      </c>
      <c r="I7581" s="2"/>
      <c r="J7581" s="31" t="s">
        <v>48</v>
      </c>
      <c r="K7581" s="2"/>
    </row>
    <row r="7582" spans="1:11">
      <c r="A7582" s="21">
        <v>45531</v>
      </c>
      <c r="B7582" s="30" t="s">
        <v>3870</v>
      </c>
      <c r="C7582" s="23" t="s">
        <v>1639</v>
      </c>
      <c r="D7582" s="23" t="s">
        <v>4781</v>
      </c>
      <c r="E7582" s="24">
        <v>0.54166666666666663</v>
      </c>
      <c r="F7582" s="24">
        <v>0.60416666666666663</v>
      </c>
      <c r="G7582" s="25">
        <v>6.25E-2</v>
      </c>
      <c r="H7582" s="31" t="s">
        <v>3874</v>
      </c>
      <c r="I7582" s="23"/>
      <c r="J7582" s="31" t="s">
        <v>48</v>
      </c>
      <c r="K7582" s="23"/>
    </row>
    <row r="7583" spans="1:11">
      <c r="A7583" s="3">
        <v>45531</v>
      </c>
      <c r="B7583" s="30" t="s">
        <v>3870</v>
      </c>
      <c r="C7583" s="2" t="s">
        <v>1589</v>
      </c>
      <c r="D7583" s="2" t="s">
        <v>4782</v>
      </c>
      <c r="E7583" s="27">
        <v>0.60416666666666663</v>
      </c>
      <c r="F7583" s="27">
        <v>0.625</v>
      </c>
      <c r="G7583" s="25">
        <v>2.083333333333337E-2</v>
      </c>
      <c r="H7583" s="31" t="s">
        <v>3874</v>
      </c>
      <c r="I7583" s="2"/>
      <c r="J7583" s="31" t="s">
        <v>48</v>
      </c>
      <c r="K7583" s="2"/>
    </row>
    <row r="7584" spans="1:11">
      <c r="A7584" s="21">
        <v>45531</v>
      </c>
      <c r="B7584" s="30" t="s">
        <v>3870</v>
      </c>
      <c r="C7584" s="23" t="s">
        <v>1639</v>
      </c>
      <c r="D7584" s="23" t="s">
        <v>2475</v>
      </c>
      <c r="E7584" s="24">
        <v>0.625</v>
      </c>
      <c r="F7584" s="24">
        <v>0.66666666666666663</v>
      </c>
      <c r="G7584" s="25">
        <v>4.166666666666663E-2</v>
      </c>
      <c r="H7584" s="31" t="s">
        <v>3874</v>
      </c>
      <c r="I7584" s="23"/>
      <c r="J7584" s="31" t="s">
        <v>48</v>
      </c>
      <c r="K7584" s="23"/>
    </row>
    <row r="7585" spans="1:11">
      <c r="A7585" s="3">
        <v>45531</v>
      </c>
      <c r="B7585" s="30" t="s">
        <v>3870</v>
      </c>
      <c r="C7585" s="2" t="s">
        <v>1639</v>
      </c>
      <c r="D7585" s="2" t="s">
        <v>2966</v>
      </c>
      <c r="E7585" s="27">
        <v>0.6875</v>
      </c>
      <c r="F7585" s="27">
        <v>0.70833333333333337</v>
      </c>
      <c r="G7585" s="25">
        <v>2.083333333333337E-2</v>
      </c>
      <c r="H7585" s="31" t="s">
        <v>3874</v>
      </c>
      <c r="I7585" s="2"/>
      <c r="J7585" s="31" t="s">
        <v>48</v>
      </c>
      <c r="K7585" s="2"/>
    </row>
    <row r="7586" spans="1:11">
      <c r="A7586" s="21">
        <v>45531</v>
      </c>
      <c r="B7586" s="30" t="s">
        <v>3870</v>
      </c>
      <c r="C7586" s="23" t="s">
        <v>2670</v>
      </c>
      <c r="D7586" s="23" t="s">
        <v>4783</v>
      </c>
      <c r="E7586" s="24">
        <v>0.70833333333333337</v>
      </c>
      <c r="F7586" s="24">
        <v>0.72916666666666663</v>
      </c>
      <c r="G7586" s="25">
        <v>2.0833333333333259E-2</v>
      </c>
      <c r="H7586" s="31" t="s">
        <v>3874</v>
      </c>
      <c r="I7586" s="23"/>
      <c r="J7586" s="31" t="s">
        <v>48</v>
      </c>
      <c r="K7586" s="23"/>
    </row>
    <row r="7587" spans="1:11">
      <c r="A7587" s="3">
        <v>45531</v>
      </c>
      <c r="B7587" s="30" t="s">
        <v>3870</v>
      </c>
      <c r="C7587" s="2" t="s">
        <v>1589</v>
      </c>
      <c r="D7587" s="2" t="s">
        <v>3638</v>
      </c>
      <c r="E7587" s="27">
        <v>0.75</v>
      </c>
      <c r="F7587" s="27">
        <v>0.77083333333333337</v>
      </c>
      <c r="G7587" s="25">
        <v>2.083333333333337E-2</v>
      </c>
      <c r="H7587" s="31" t="s">
        <v>3874</v>
      </c>
      <c r="I7587" s="2"/>
      <c r="J7587" s="31" t="s">
        <v>48</v>
      </c>
      <c r="K7587" s="2"/>
    </row>
    <row r="7588" spans="1:11">
      <c r="A7588" s="21">
        <v>45531</v>
      </c>
      <c r="B7588" s="30" t="s">
        <v>3870</v>
      </c>
      <c r="C7588" s="23" t="s">
        <v>1600</v>
      </c>
      <c r="D7588" s="23" t="s">
        <v>3744</v>
      </c>
      <c r="E7588" s="24">
        <v>0.93055555555555547</v>
      </c>
      <c r="F7588" s="24">
        <v>0.95833333333333337</v>
      </c>
      <c r="G7588" s="25">
        <v>2.7777777777777901E-2</v>
      </c>
      <c r="H7588" s="31" t="s">
        <v>3874</v>
      </c>
      <c r="I7588" s="23"/>
      <c r="J7588" s="31" t="s">
        <v>48</v>
      </c>
      <c r="K7588" s="23"/>
    </row>
    <row r="7589" spans="1:11">
      <c r="A7589" s="3">
        <v>45531</v>
      </c>
      <c r="B7589" s="30" t="s">
        <v>3870</v>
      </c>
      <c r="C7589" s="2" t="s">
        <v>2670</v>
      </c>
      <c r="D7589" s="2" t="s">
        <v>4784</v>
      </c>
      <c r="E7589" s="27">
        <v>0.95833333333333337</v>
      </c>
      <c r="F7589" s="27">
        <v>1</v>
      </c>
      <c r="G7589" s="25">
        <v>4.166666666666663E-2</v>
      </c>
      <c r="H7589" s="31" t="s">
        <v>3874</v>
      </c>
      <c r="I7589" s="2"/>
      <c r="J7589" s="31" t="s">
        <v>48</v>
      </c>
      <c r="K7589" s="2"/>
    </row>
    <row r="7590" spans="1:11">
      <c r="A7590" s="21">
        <v>45532</v>
      </c>
      <c r="B7590" s="30" t="s">
        <v>3871</v>
      </c>
      <c r="C7590" s="23" t="s">
        <v>2670</v>
      </c>
      <c r="D7590" s="23" t="s">
        <v>4784</v>
      </c>
      <c r="E7590" s="24">
        <v>0</v>
      </c>
      <c r="F7590" s="24">
        <v>4.1666666666666664E-2</v>
      </c>
      <c r="G7590" s="25">
        <v>4.1666666666666664E-2</v>
      </c>
      <c r="H7590" s="31" t="s">
        <v>3874</v>
      </c>
      <c r="I7590" s="23"/>
      <c r="J7590" s="31" t="s">
        <v>48</v>
      </c>
      <c r="K7590" s="23"/>
    </row>
    <row r="7591" spans="1:11">
      <c r="A7591" s="3">
        <v>45532</v>
      </c>
      <c r="B7591" s="30" t="s">
        <v>3871</v>
      </c>
      <c r="C7591" s="2" t="s">
        <v>443</v>
      </c>
      <c r="D7591" s="2" t="s">
        <v>1413</v>
      </c>
      <c r="E7591" s="27">
        <v>0.39583333333333331</v>
      </c>
      <c r="F7591" s="27">
        <v>0.40625</v>
      </c>
      <c r="G7591" s="25">
        <v>1.0416666666666685E-2</v>
      </c>
      <c r="H7591" s="31" t="s">
        <v>3867</v>
      </c>
      <c r="I7591" s="2"/>
      <c r="J7591" s="31" t="s">
        <v>34</v>
      </c>
      <c r="K7591" s="2"/>
    </row>
    <row r="7592" spans="1:11">
      <c r="A7592" s="21">
        <v>45532</v>
      </c>
      <c r="B7592" s="30" t="s">
        <v>3871</v>
      </c>
      <c r="C7592" s="23" t="s">
        <v>1600</v>
      </c>
      <c r="D7592" s="23" t="s">
        <v>4761</v>
      </c>
      <c r="E7592" s="24">
        <v>0.40625</v>
      </c>
      <c r="F7592" s="24">
        <v>0.41666666666666669</v>
      </c>
      <c r="G7592" s="25">
        <v>1.0416666666666685E-2</v>
      </c>
      <c r="H7592" s="31" t="s">
        <v>3874</v>
      </c>
      <c r="I7592" s="23"/>
      <c r="J7592" s="31" t="s">
        <v>48</v>
      </c>
      <c r="K7592" s="23"/>
    </row>
    <row r="7593" spans="1:11">
      <c r="A7593" s="3">
        <v>45532</v>
      </c>
      <c r="B7593" s="30" t="s">
        <v>3871</v>
      </c>
      <c r="C7593" s="2" t="s">
        <v>1589</v>
      </c>
      <c r="D7593" s="2" t="s">
        <v>3203</v>
      </c>
      <c r="E7593" s="27">
        <v>0.41666666666666669</v>
      </c>
      <c r="F7593" s="27">
        <v>0.5</v>
      </c>
      <c r="G7593" s="25">
        <v>8.3333333333333315E-2</v>
      </c>
      <c r="H7593" s="31" t="s">
        <v>3874</v>
      </c>
      <c r="I7593" s="2"/>
      <c r="J7593" s="31" t="s">
        <v>48</v>
      </c>
      <c r="K7593" s="2"/>
    </row>
    <row r="7594" spans="1:11">
      <c r="A7594" s="21">
        <v>45532</v>
      </c>
      <c r="B7594" s="30" t="s">
        <v>3871</v>
      </c>
      <c r="C7594" s="23" t="s">
        <v>2670</v>
      </c>
      <c r="D7594" s="23" t="s">
        <v>4785</v>
      </c>
      <c r="E7594" s="24">
        <v>0.5625</v>
      </c>
      <c r="F7594" s="24">
        <v>0.57291666666666663</v>
      </c>
      <c r="G7594" s="25">
        <v>1.041666666666663E-2</v>
      </c>
      <c r="H7594" s="31" t="s">
        <v>3874</v>
      </c>
      <c r="I7594" s="23"/>
      <c r="J7594" s="31" t="s">
        <v>48</v>
      </c>
      <c r="K7594" s="23"/>
    </row>
    <row r="7595" spans="1:11">
      <c r="A7595" s="3">
        <v>45532</v>
      </c>
      <c r="B7595" s="30" t="s">
        <v>3871</v>
      </c>
      <c r="C7595" s="2" t="s">
        <v>3809</v>
      </c>
      <c r="D7595" s="2" t="s">
        <v>4786</v>
      </c>
      <c r="E7595" s="27">
        <v>0.57291666666666663</v>
      </c>
      <c r="F7595" s="27">
        <v>0.58333333333333337</v>
      </c>
      <c r="G7595" s="25">
        <v>1.0416666666666741E-2</v>
      </c>
      <c r="H7595" s="31" t="s">
        <v>3874</v>
      </c>
      <c r="I7595" s="2" t="s">
        <v>6027</v>
      </c>
      <c r="J7595" s="31" t="s">
        <v>48</v>
      </c>
      <c r="K7595" s="2"/>
    </row>
    <row r="7596" spans="1:11">
      <c r="A7596" s="21">
        <v>45532</v>
      </c>
      <c r="B7596" s="30" t="s">
        <v>3871</v>
      </c>
      <c r="C7596" s="23" t="s">
        <v>746</v>
      </c>
      <c r="D7596" s="23" t="s">
        <v>4787</v>
      </c>
      <c r="E7596" s="24">
        <v>0.58333333333333337</v>
      </c>
      <c r="F7596" s="24">
        <v>0.625</v>
      </c>
      <c r="G7596" s="25">
        <v>4.166666666666663E-2</v>
      </c>
      <c r="H7596" s="31" t="s">
        <v>3874</v>
      </c>
      <c r="I7596" s="23"/>
      <c r="J7596" s="31" t="s">
        <v>48</v>
      </c>
      <c r="K7596" s="23"/>
    </row>
    <row r="7597" spans="1:11">
      <c r="A7597" s="3">
        <v>45532</v>
      </c>
      <c r="B7597" s="30" t="s">
        <v>3871</v>
      </c>
      <c r="C7597" s="2" t="s">
        <v>2670</v>
      </c>
      <c r="D7597" s="2" t="s">
        <v>4788</v>
      </c>
      <c r="E7597" s="27">
        <v>0.625</v>
      </c>
      <c r="F7597" s="27">
        <v>0.65625</v>
      </c>
      <c r="G7597" s="25">
        <v>3.125E-2</v>
      </c>
      <c r="H7597" s="31" t="s">
        <v>3874</v>
      </c>
      <c r="I7597" s="2"/>
      <c r="J7597" s="31" t="s">
        <v>48</v>
      </c>
      <c r="K7597" s="2"/>
    </row>
    <row r="7598" spans="1:11">
      <c r="A7598" s="21">
        <v>45532</v>
      </c>
      <c r="B7598" s="30" t="s">
        <v>3871</v>
      </c>
      <c r="C7598" s="23" t="s">
        <v>1639</v>
      </c>
      <c r="D7598" s="23" t="s">
        <v>4789</v>
      </c>
      <c r="E7598" s="24">
        <v>0.66666666666666663</v>
      </c>
      <c r="F7598" s="24">
        <v>0.70833333333333337</v>
      </c>
      <c r="G7598" s="25">
        <v>4.1666666666666741E-2</v>
      </c>
      <c r="H7598" s="31" t="s">
        <v>3874</v>
      </c>
      <c r="I7598" s="23"/>
      <c r="J7598" s="31" t="s">
        <v>48</v>
      </c>
      <c r="K7598" s="23"/>
    </row>
    <row r="7599" spans="1:11">
      <c r="A7599" s="3">
        <v>45533</v>
      </c>
      <c r="B7599" s="30" t="s">
        <v>3872</v>
      </c>
      <c r="C7599" s="2" t="s">
        <v>443</v>
      </c>
      <c r="D7599" s="2" t="s">
        <v>1413</v>
      </c>
      <c r="E7599" s="27">
        <v>0.39583333333333331</v>
      </c>
      <c r="F7599" s="27">
        <v>0.40625</v>
      </c>
      <c r="G7599" s="25">
        <v>1.0416666666666685E-2</v>
      </c>
      <c r="H7599" s="31" t="s">
        <v>3867</v>
      </c>
      <c r="I7599" s="2"/>
      <c r="J7599" s="31" t="s">
        <v>34</v>
      </c>
      <c r="K7599" s="2"/>
    </row>
    <row r="7600" spans="1:11">
      <c r="A7600" s="21">
        <v>45533</v>
      </c>
      <c r="B7600" s="30" t="s">
        <v>3872</v>
      </c>
      <c r="C7600" s="23" t="s">
        <v>746</v>
      </c>
      <c r="D7600" s="23" t="s">
        <v>597</v>
      </c>
      <c r="E7600" s="24">
        <v>0.40625</v>
      </c>
      <c r="F7600" s="24">
        <v>0.41666666666666669</v>
      </c>
      <c r="G7600" s="25">
        <v>1.0416666666666685E-2</v>
      </c>
      <c r="H7600" s="31" t="s">
        <v>3874</v>
      </c>
      <c r="I7600" s="23"/>
      <c r="J7600" s="31" t="s">
        <v>48</v>
      </c>
      <c r="K7600" s="23"/>
    </row>
    <row r="7601" spans="1:11">
      <c r="A7601" s="3">
        <v>45533</v>
      </c>
      <c r="B7601" s="30" t="s">
        <v>3872</v>
      </c>
      <c r="C7601" s="2" t="s">
        <v>1589</v>
      </c>
      <c r="D7601" s="2" t="s">
        <v>4790</v>
      </c>
      <c r="E7601" s="27">
        <v>0.41666666666666669</v>
      </c>
      <c r="F7601" s="27">
        <v>0.4375</v>
      </c>
      <c r="G7601" s="25">
        <v>2.0833333333333315E-2</v>
      </c>
      <c r="H7601" s="31" t="s">
        <v>3874</v>
      </c>
      <c r="I7601" s="2"/>
      <c r="J7601" s="31" t="s">
        <v>48</v>
      </c>
      <c r="K7601" s="2"/>
    </row>
    <row r="7602" spans="1:11">
      <c r="A7602" s="21">
        <v>45533</v>
      </c>
      <c r="B7602" s="30" t="s">
        <v>3872</v>
      </c>
      <c r="C7602" s="23" t="s">
        <v>1600</v>
      </c>
      <c r="D7602" s="23" t="s">
        <v>3394</v>
      </c>
      <c r="E7602" s="24">
        <v>0.4375</v>
      </c>
      <c r="F7602" s="24">
        <v>0.45833333333333331</v>
      </c>
      <c r="G7602" s="25">
        <v>2.0833333333333315E-2</v>
      </c>
      <c r="H7602" s="31" t="s">
        <v>3874</v>
      </c>
      <c r="I7602" s="23"/>
      <c r="J7602" s="31" t="s">
        <v>48</v>
      </c>
      <c r="K7602" s="23"/>
    </row>
    <row r="7603" spans="1:11">
      <c r="A7603" s="3">
        <v>45533</v>
      </c>
      <c r="B7603" s="30" t="s">
        <v>3872</v>
      </c>
      <c r="C7603" s="2" t="s">
        <v>719</v>
      </c>
      <c r="D7603" s="2" t="s">
        <v>4791</v>
      </c>
      <c r="E7603" s="27">
        <v>0.45833333333333331</v>
      </c>
      <c r="F7603" s="27">
        <v>0.47916666666666669</v>
      </c>
      <c r="G7603" s="25">
        <v>2.083333333333337E-2</v>
      </c>
      <c r="H7603" s="31" t="s">
        <v>3867</v>
      </c>
      <c r="I7603" s="2"/>
      <c r="J7603" s="31" t="s">
        <v>34</v>
      </c>
      <c r="K7603" s="2"/>
    </row>
    <row r="7604" spans="1:11">
      <c r="A7604" s="21">
        <v>45533</v>
      </c>
      <c r="B7604" s="30" t="s">
        <v>3872</v>
      </c>
      <c r="C7604" s="23" t="s">
        <v>509</v>
      </c>
      <c r="D7604" s="23" t="s">
        <v>419</v>
      </c>
      <c r="E7604" s="24">
        <v>0.5</v>
      </c>
      <c r="F7604" s="24">
        <v>0.54166666666666663</v>
      </c>
      <c r="G7604" s="25">
        <v>4.166666666666663E-2</v>
      </c>
      <c r="H7604" s="31" t="s">
        <v>3866</v>
      </c>
      <c r="I7604" s="23"/>
      <c r="J7604" s="31" t="s">
        <v>39</v>
      </c>
      <c r="K7604" s="23"/>
    </row>
    <row r="7605" spans="1:11">
      <c r="A7605" s="3">
        <v>45533</v>
      </c>
      <c r="B7605" s="30" t="s">
        <v>3872</v>
      </c>
      <c r="C7605" s="2" t="s">
        <v>2670</v>
      </c>
      <c r="D7605" s="2" t="s">
        <v>4784</v>
      </c>
      <c r="E7605" s="27">
        <v>0.5625</v>
      </c>
      <c r="F7605" s="27">
        <v>0.625</v>
      </c>
      <c r="G7605" s="25">
        <v>6.25E-2</v>
      </c>
      <c r="H7605" s="31" t="s">
        <v>3874</v>
      </c>
      <c r="I7605" s="2"/>
      <c r="J7605" s="31" t="s">
        <v>48</v>
      </c>
      <c r="K7605" s="2"/>
    </row>
    <row r="7606" spans="1:11">
      <c r="A7606" s="21">
        <v>45533</v>
      </c>
      <c r="B7606" s="30" t="s">
        <v>3872</v>
      </c>
      <c r="C7606" s="23" t="s">
        <v>1589</v>
      </c>
      <c r="D7606" s="23" t="s">
        <v>2475</v>
      </c>
      <c r="E7606" s="24">
        <v>0.625</v>
      </c>
      <c r="F7606" s="24">
        <v>0.66666666666666663</v>
      </c>
      <c r="G7606" s="25">
        <v>4.166666666666663E-2</v>
      </c>
      <c r="H7606" s="31" t="s">
        <v>3874</v>
      </c>
      <c r="I7606" s="23"/>
      <c r="J7606" s="31" t="s">
        <v>48</v>
      </c>
      <c r="K7606" s="23"/>
    </row>
    <row r="7607" spans="1:11">
      <c r="A7607" s="3">
        <v>45533</v>
      </c>
      <c r="B7607" s="30" t="s">
        <v>3872</v>
      </c>
      <c r="C7607" s="2" t="s">
        <v>1639</v>
      </c>
      <c r="D7607" s="2" t="s">
        <v>2966</v>
      </c>
      <c r="E7607" s="27">
        <v>0.6875</v>
      </c>
      <c r="F7607" s="27">
        <v>0.70833333333333337</v>
      </c>
      <c r="G7607" s="25">
        <v>2.083333333333337E-2</v>
      </c>
      <c r="H7607" s="31" t="s">
        <v>3874</v>
      </c>
      <c r="I7607" s="2"/>
      <c r="J7607" s="31" t="s">
        <v>48</v>
      </c>
      <c r="K7607" s="2"/>
    </row>
    <row r="7608" spans="1:11">
      <c r="A7608" s="21">
        <v>45534</v>
      </c>
      <c r="B7608" s="30" t="s">
        <v>3865</v>
      </c>
      <c r="C7608" s="23" t="s">
        <v>443</v>
      </c>
      <c r="D7608" s="23" t="s">
        <v>1413</v>
      </c>
      <c r="E7608" s="24">
        <v>0.39583333333333331</v>
      </c>
      <c r="F7608" s="24">
        <v>0.40625</v>
      </c>
      <c r="G7608" s="25">
        <v>1.0416666666666685E-2</v>
      </c>
      <c r="H7608" s="31" t="s">
        <v>3867</v>
      </c>
      <c r="I7608" s="43"/>
      <c r="J7608" s="31" t="s">
        <v>34</v>
      </c>
      <c r="K7608" s="23"/>
    </row>
    <row r="7609" spans="1:11">
      <c r="A7609" s="3">
        <v>45534</v>
      </c>
      <c r="B7609" s="30" t="s">
        <v>3865</v>
      </c>
      <c r="C7609" s="2" t="s">
        <v>746</v>
      </c>
      <c r="D7609" s="2" t="s">
        <v>4792</v>
      </c>
      <c r="E7609" s="27">
        <v>0.43055555555555558</v>
      </c>
      <c r="F7609" s="27">
        <v>0.45833333333333331</v>
      </c>
      <c r="G7609" s="25">
        <v>2.7777777777777735E-2</v>
      </c>
      <c r="H7609" s="31" t="s">
        <v>3874</v>
      </c>
      <c r="I7609" s="2"/>
      <c r="J7609" s="31" t="s">
        <v>48</v>
      </c>
      <c r="K7609" s="2"/>
    </row>
    <row r="7610" spans="1:11">
      <c r="A7610" s="21">
        <v>45534</v>
      </c>
      <c r="B7610" s="30" t="s">
        <v>3865</v>
      </c>
      <c r="C7610" s="23" t="s">
        <v>1639</v>
      </c>
      <c r="D7610" s="23" t="s">
        <v>2135</v>
      </c>
      <c r="E7610" s="24">
        <v>0.45833333333333331</v>
      </c>
      <c r="F7610" s="24">
        <v>0.5</v>
      </c>
      <c r="G7610" s="25">
        <v>4.1666666666666685E-2</v>
      </c>
      <c r="H7610" s="31" t="s">
        <v>3874</v>
      </c>
      <c r="I7610" s="23"/>
      <c r="J7610" s="31" t="s">
        <v>48</v>
      </c>
      <c r="K7610" s="23"/>
    </row>
    <row r="7611" spans="1:11">
      <c r="A7611" s="3">
        <v>45534</v>
      </c>
      <c r="B7611" s="30" t="s">
        <v>3865</v>
      </c>
      <c r="C7611" s="2" t="s">
        <v>1639</v>
      </c>
      <c r="D7611" s="2" t="s">
        <v>4793</v>
      </c>
      <c r="E7611" s="27">
        <v>0.54166666666666663</v>
      </c>
      <c r="F7611" s="27">
        <v>0.625</v>
      </c>
      <c r="G7611" s="25">
        <v>8.333333333333337E-2</v>
      </c>
      <c r="H7611" s="31" t="s">
        <v>3874</v>
      </c>
      <c r="I7611" s="2"/>
      <c r="J7611" s="31" t="s">
        <v>48</v>
      </c>
      <c r="K7611" s="2"/>
    </row>
    <row r="7612" spans="1:11">
      <c r="A7612" s="21">
        <v>45534</v>
      </c>
      <c r="B7612" s="30" t="s">
        <v>3865</v>
      </c>
      <c r="C7612" s="23" t="s">
        <v>746</v>
      </c>
      <c r="D7612" s="23" t="s">
        <v>4792</v>
      </c>
      <c r="E7612" s="24">
        <v>0.64583333333333337</v>
      </c>
      <c r="F7612" s="24">
        <v>0.6875</v>
      </c>
      <c r="G7612" s="25">
        <v>4.166666666666663E-2</v>
      </c>
      <c r="H7612" s="31" t="s">
        <v>3874</v>
      </c>
      <c r="I7612" s="23"/>
      <c r="J7612" s="31" t="s">
        <v>48</v>
      </c>
      <c r="K7612" s="23"/>
    </row>
    <row r="7613" spans="1:11">
      <c r="A7613" s="3">
        <v>45534</v>
      </c>
      <c r="B7613" s="30" t="s">
        <v>3865</v>
      </c>
      <c r="C7613" s="2" t="s">
        <v>2670</v>
      </c>
      <c r="D7613" s="2" t="s">
        <v>1236</v>
      </c>
      <c r="E7613" s="27">
        <v>0.6875</v>
      </c>
      <c r="F7613" s="27">
        <v>0.70833333333333337</v>
      </c>
      <c r="G7613" s="25">
        <v>2.083333333333337E-2</v>
      </c>
      <c r="H7613" s="31" t="s">
        <v>3874</v>
      </c>
      <c r="I7613" s="2"/>
      <c r="J7613" s="31" t="s">
        <v>48</v>
      </c>
      <c r="K7613" s="2"/>
    </row>
    <row r="7614" spans="1:11">
      <c r="A7614" s="21">
        <v>45534</v>
      </c>
      <c r="B7614" s="30" t="s">
        <v>3865</v>
      </c>
      <c r="C7614" s="23" t="s">
        <v>4743</v>
      </c>
      <c r="D7614" s="23" t="s">
        <v>1246</v>
      </c>
      <c r="E7614" s="24">
        <v>0.70833333333333337</v>
      </c>
      <c r="F7614" s="24">
        <v>0.75</v>
      </c>
      <c r="G7614" s="25">
        <v>4.166666666666663E-2</v>
      </c>
      <c r="H7614" s="31" t="s">
        <v>3866</v>
      </c>
      <c r="I7614" s="23"/>
      <c r="J7614" s="31" t="s">
        <v>54</v>
      </c>
      <c r="K7614" s="23"/>
    </row>
    <row r="7615" spans="1:11">
      <c r="A7615" s="3">
        <v>45535</v>
      </c>
      <c r="B7615" s="30" t="s">
        <v>3868</v>
      </c>
      <c r="C7615" s="2" t="s">
        <v>2670</v>
      </c>
      <c r="D7615" s="2" t="s">
        <v>4784</v>
      </c>
      <c r="E7615" s="27">
        <v>0.40625</v>
      </c>
      <c r="F7615" s="27">
        <v>0.4375</v>
      </c>
      <c r="G7615" s="25">
        <v>3.125E-2</v>
      </c>
      <c r="H7615" s="31" t="s">
        <v>3874</v>
      </c>
      <c r="I7615" s="2"/>
      <c r="J7615" s="31" t="s">
        <v>48</v>
      </c>
      <c r="K7615" s="2"/>
    </row>
    <row r="7616" spans="1:11">
      <c r="A7616" s="21">
        <v>45537</v>
      </c>
      <c r="B7616" s="30" t="s">
        <v>3869</v>
      </c>
      <c r="C7616" s="23" t="s">
        <v>443</v>
      </c>
      <c r="D7616" s="23" t="s">
        <v>451</v>
      </c>
      <c r="E7616" s="24">
        <v>0.39583333333333331</v>
      </c>
      <c r="F7616" s="24">
        <v>0.40625</v>
      </c>
      <c r="G7616" s="25">
        <v>1.0416666666666685E-2</v>
      </c>
      <c r="H7616" s="31" t="s">
        <v>3867</v>
      </c>
      <c r="I7616" s="23"/>
      <c r="J7616" s="31" t="s">
        <v>34</v>
      </c>
      <c r="K7616" s="23"/>
    </row>
    <row r="7617" spans="1:11">
      <c r="A7617" s="3">
        <v>45537</v>
      </c>
      <c r="B7617" s="30" t="s">
        <v>3869</v>
      </c>
      <c r="C7617" s="2" t="s">
        <v>449</v>
      </c>
      <c r="D7617" s="2" t="s">
        <v>1880</v>
      </c>
      <c r="E7617" s="27">
        <v>0.40625</v>
      </c>
      <c r="F7617" s="27">
        <v>0.41666666666666669</v>
      </c>
      <c r="G7617" s="25">
        <v>1.0416666666666685E-2</v>
      </c>
      <c r="H7617" s="31" t="s">
        <v>3867</v>
      </c>
      <c r="I7617" s="2"/>
      <c r="J7617" s="31" t="s">
        <v>34</v>
      </c>
      <c r="K7617" s="2"/>
    </row>
    <row r="7618" spans="1:11">
      <c r="A7618" s="21">
        <v>45537</v>
      </c>
      <c r="B7618" s="30" t="s">
        <v>3869</v>
      </c>
      <c r="C7618" s="23" t="s">
        <v>2670</v>
      </c>
      <c r="D7618" s="23" t="s">
        <v>4784</v>
      </c>
      <c r="E7618" s="24">
        <v>0.41666666666666669</v>
      </c>
      <c r="F7618" s="24">
        <v>0.45833333333333331</v>
      </c>
      <c r="G7618" s="25">
        <v>4.166666666666663E-2</v>
      </c>
      <c r="H7618" s="31" t="s">
        <v>3874</v>
      </c>
      <c r="I7618" s="23"/>
      <c r="J7618" s="31" t="s">
        <v>48</v>
      </c>
      <c r="K7618" s="23"/>
    </row>
    <row r="7619" spans="1:11">
      <c r="A7619" s="3">
        <v>45537</v>
      </c>
      <c r="B7619" s="30" t="s">
        <v>3869</v>
      </c>
      <c r="C7619" s="2" t="s">
        <v>443</v>
      </c>
      <c r="D7619" s="2" t="s">
        <v>3884</v>
      </c>
      <c r="E7619" s="27">
        <v>0.45833333333333331</v>
      </c>
      <c r="F7619" s="27">
        <v>0.5</v>
      </c>
      <c r="G7619" s="25">
        <v>4.1666666666666685E-2</v>
      </c>
      <c r="H7619" s="31" t="s">
        <v>3867</v>
      </c>
      <c r="I7619" s="2"/>
      <c r="J7619" s="31" t="s">
        <v>34</v>
      </c>
      <c r="K7619" s="2"/>
    </row>
    <row r="7620" spans="1:11">
      <c r="A7620" s="21">
        <v>45537</v>
      </c>
      <c r="B7620" s="30" t="s">
        <v>3869</v>
      </c>
      <c r="C7620" s="23" t="s">
        <v>1589</v>
      </c>
      <c r="D7620" s="23" t="s">
        <v>4794</v>
      </c>
      <c r="E7620" s="24">
        <v>0.54166666666666663</v>
      </c>
      <c r="F7620" s="24">
        <v>0.60416666666666663</v>
      </c>
      <c r="G7620" s="25">
        <v>6.25E-2</v>
      </c>
      <c r="H7620" s="31" t="s">
        <v>3874</v>
      </c>
      <c r="I7620" s="23"/>
      <c r="J7620" s="31" t="s">
        <v>48</v>
      </c>
      <c r="K7620" s="23"/>
    </row>
    <row r="7621" spans="1:11">
      <c r="A7621" s="3">
        <v>45537</v>
      </c>
      <c r="B7621" s="30" t="s">
        <v>3869</v>
      </c>
      <c r="C7621" s="2" t="s">
        <v>3809</v>
      </c>
      <c r="D7621" s="2" t="s">
        <v>4795</v>
      </c>
      <c r="E7621" s="27">
        <v>0.60416666666666663</v>
      </c>
      <c r="F7621" s="27">
        <v>0.67708333333333337</v>
      </c>
      <c r="G7621" s="25">
        <v>7.2916666666666741E-2</v>
      </c>
      <c r="H7621" s="31" t="s">
        <v>3874</v>
      </c>
      <c r="I7621" s="2"/>
      <c r="J7621" s="31" t="s">
        <v>48</v>
      </c>
      <c r="K7621" s="2"/>
    </row>
    <row r="7622" spans="1:11">
      <c r="A7622" s="21">
        <v>45537</v>
      </c>
      <c r="B7622" s="30" t="s">
        <v>3869</v>
      </c>
      <c r="C7622" s="23" t="s">
        <v>746</v>
      </c>
      <c r="D7622" s="23" t="s">
        <v>3357</v>
      </c>
      <c r="E7622" s="24">
        <v>0.67708333333333337</v>
      </c>
      <c r="F7622" s="24">
        <v>0.72916666666666663</v>
      </c>
      <c r="G7622" s="25">
        <v>5.2083333333333259E-2</v>
      </c>
      <c r="H7622" s="31" t="s">
        <v>3874</v>
      </c>
      <c r="I7622" s="23"/>
      <c r="J7622" s="31" t="s">
        <v>48</v>
      </c>
      <c r="K7622" s="23"/>
    </row>
    <row r="7623" spans="1:11">
      <c r="A7623" s="3">
        <v>45537</v>
      </c>
      <c r="B7623" s="30" t="s">
        <v>3869</v>
      </c>
      <c r="C7623" s="2" t="s">
        <v>746</v>
      </c>
      <c r="D7623" s="2" t="s">
        <v>4796</v>
      </c>
      <c r="E7623" s="27">
        <v>0.91666666666666663</v>
      </c>
      <c r="F7623" s="27">
        <v>0.9375</v>
      </c>
      <c r="G7623" s="25">
        <v>2.083333333333337E-2</v>
      </c>
      <c r="H7623" s="31" t="s">
        <v>3874</v>
      </c>
      <c r="I7623" s="2"/>
      <c r="J7623" s="31" t="s">
        <v>48</v>
      </c>
      <c r="K7623" s="2"/>
    </row>
    <row r="7624" spans="1:11">
      <c r="A7624" s="21">
        <v>45538</v>
      </c>
      <c r="B7624" s="30" t="s">
        <v>3870</v>
      </c>
      <c r="C7624" s="23" t="s">
        <v>443</v>
      </c>
      <c r="D7624" s="23" t="s">
        <v>1413</v>
      </c>
      <c r="E7624" s="24">
        <v>0.39583333333333331</v>
      </c>
      <c r="F7624" s="24">
        <v>0.40625</v>
      </c>
      <c r="G7624" s="25">
        <v>1.0416666666666685E-2</v>
      </c>
      <c r="H7624" s="31" t="s">
        <v>3867</v>
      </c>
      <c r="I7624" s="23"/>
      <c r="J7624" s="31" t="s">
        <v>34</v>
      </c>
      <c r="K7624" s="23"/>
    </row>
    <row r="7625" spans="1:11">
      <c r="A7625" s="3">
        <v>45538</v>
      </c>
      <c r="B7625" s="30" t="s">
        <v>3870</v>
      </c>
      <c r="C7625" s="2" t="s">
        <v>1600</v>
      </c>
      <c r="D7625" s="2" t="s">
        <v>4756</v>
      </c>
      <c r="E7625" s="27">
        <v>0.40625</v>
      </c>
      <c r="F7625" s="27">
        <v>0.41666666666666669</v>
      </c>
      <c r="G7625" s="25">
        <v>1.0416666666666685E-2</v>
      </c>
      <c r="H7625" s="31" t="s">
        <v>3874</v>
      </c>
      <c r="I7625" s="2"/>
      <c r="J7625" s="31" t="s">
        <v>48</v>
      </c>
      <c r="K7625" s="2"/>
    </row>
    <row r="7626" spans="1:11">
      <c r="A7626" s="21">
        <v>45538</v>
      </c>
      <c r="B7626" s="30" t="s">
        <v>3870</v>
      </c>
      <c r="C7626" s="23" t="s">
        <v>1639</v>
      </c>
      <c r="D7626" s="23" t="s">
        <v>2259</v>
      </c>
      <c r="E7626" s="24">
        <v>0.41666666666666669</v>
      </c>
      <c r="F7626" s="24">
        <v>0.44791666666666669</v>
      </c>
      <c r="G7626" s="25">
        <v>3.125E-2</v>
      </c>
      <c r="H7626" s="31" t="s">
        <v>3874</v>
      </c>
      <c r="I7626" s="23"/>
      <c r="J7626" s="31" t="s">
        <v>48</v>
      </c>
      <c r="K7626" s="23"/>
    </row>
    <row r="7627" spans="1:11">
      <c r="A7627" s="3">
        <v>45538</v>
      </c>
      <c r="B7627" s="30" t="s">
        <v>3870</v>
      </c>
      <c r="C7627" s="2" t="s">
        <v>2670</v>
      </c>
      <c r="D7627" s="2" t="s">
        <v>4784</v>
      </c>
      <c r="E7627" s="27">
        <v>0.45833333333333331</v>
      </c>
      <c r="F7627" s="27">
        <v>0.47916666666666669</v>
      </c>
      <c r="G7627" s="25">
        <v>2.083333333333337E-2</v>
      </c>
      <c r="H7627" s="31" t="s">
        <v>3874</v>
      </c>
      <c r="I7627" s="2"/>
      <c r="J7627" s="31" t="s">
        <v>48</v>
      </c>
      <c r="K7627" s="2"/>
    </row>
    <row r="7628" spans="1:11">
      <c r="A7628" s="21">
        <v>45538</v>
      </c>
      <c r="B7628" s="30" t="s">
        <v>3870</v>
      </c>
      <c r="C7628" s="23" t="s">
        <v>2670</v>
      </c>
      <c r="D7628" s="23" t="s">
        <v>4784</v>
      </c>
      <c r="E7628" s="24">
        <v>0.54166666666666663</v>
      </c>
      <c r="F7628" s="24">
        <v>0.58333333333333337</v>
      </c>
      <c r="G7628" s="25">
        <v>4.1666666666666741E-2</v>
      </c>
      <c r="H7628" s="31" t="s">
        <v>3874</v>
      </c>
      <c r="I7628" s="23"/>
      <c r="J7628" s="31" t="s">
        <v>48</v>
      </c>
      <c r="K7628" s="23"/>
    </row>
    <row r="7629" spans="1:11">
      <c r="A7629" s="3">
        <v>45538</v>
      </c>
      <c r="B7629" s="30" t="s">
        <v>3870</v>
      </c>
      <c r="C7629" s="2" t="s">
        <v>746</v>
      </c>
      <c r="D7629" s="2" t="s">
        <v>3357</v>
      </c>
      <c r="E7629" s="27">
        <v>0.58333333333333337</v>
      </c>
      <c r="F7629" s="27">
        <v>0.60416666666666663</v>
      </c>
      <c r="G7629" s="25">
        <v>2.0833333333333259E-2</v>
      </c>
      <c r="H7629" s="31" t="s">
        <v>3874</v>
      </c>
      <c r="I7629" s="2"/>
      <c r="J7629" s="31" t="s">
        <v>48</v>
      </c>
      <c r="K7629" s="2"/>
    </row>
    <row r="7630" spans="1:11">
      <c r="A7630" s="21">
        <v>45538</v>
      </c>
      <c r="B7630" s="30" t="s">
        <v>3870</v>
      </c>
      <c r="C7630" s="23" t="s">
        <v>746</v>
      </c>
      <c r="D7630" s="23" t="s">
        <v>4792</v>
      </c>
      <c r="E7630" s="24">
        <v>0.60416666666666663</v>
      </c>
      <c r="F7630" s="24">
        <v>0.625</v>
      </c>
      <c r="G7630" s="25">
        <v>2.083333333333337E-2</v>
      </c>
      <c r="H7630" s="31" t="s">
        <v>3874</v>
      </c>
      <c r="I7630" s="23"/>
      <c r="J7630" s="31" t="s">
        <v>48</v>
      </c>
      <c r="K7630" s="23"/>
    </row>
    <row r="7631" spans="1:11">
      <c r="A7631" s="3">
        <v>45538</v>
      </c>
      <c r="B7631" s="30" t="s">
        <v>3870</v>
      </c>
      <c r="C7631" s="2" t="s">
        <v>1639</v>
      </c>
      <c r="D7631" s="2" t="s">
        <v>2475</v>
      </c>
      <c r="E7631" s="27">
        <v>0.625</v>
      </c>
      <c r="F7631" s="27">
        <v>0.66666666666666663</v>
      </c>
      <c r="G7631" s="25">
        <v>4.166666666666663E-2</v>
      </c>
      <c r="H7631" s="31" t="s">
        <v>3874</v>
      </c>
      <c r="I7631" s="2"/>
      <c r="J7631" s="31" t="s">
        <v>48</v>
      </c>
      <c r="K7631" s="2"/>
    </row>
    <row r="7632" spans="1:11">
      <c r="A7632" s="21">
        <v>45538</v>
      </c>
      <c r="B7632" s="30" t="s">
        <v>3870</v>
      </c>
      <c r="C7632" s="23" t="s">
        <v>1639</v>
      </c>
      <c r="D7632" s="23" t="s">
        <v>2966</v>
      </c>
      <c r="E7632" s="24">
        <v>0.6875</v>
      </c>
      <c r="F7632" s="24">
        <v>0.72916666666666663</v>
      </c>
      <c r="G7632" s="25">
        <v>4.166666666666663E-2</v>
      </c>
      <c r="H7632" s="31" t="s">
        <v>3874</v>
      </c>
      <c r="I7632" s="23"/>
      <c r="J7632" s="31" t="s">
        <v>48</v>
      </c>
      <c r="K7632" s="23"/>
    </row>
    <row r="7633" spans="1:11">
      <c r="A7633" s="3">
        <v>45538</v>
      </c>
      <c r="B7633" s="30" t="s">
        <v>3870</v>
      </c>
      <c r="C7633" s="2" t="s">
        <v>746</v>
      </c>
      <c r="D7633" s="2" t="s">
        <v>4792</v>
      </c>
      <c r="E7633" s="27">
        <v>0.72916666666666663</v>
      </c>
      <c r="F7633" s="27">
        <v>0.75</v>
      </c>
      <c r="G7633" s="25">
        <v>2.083333333333337E-2</v>
      </c>
      <c r="H7633" s="31" t="s">
        <v>3874</v>
      </c>
      <c r="I7633" s="2"/>
      <c r="J7633" s="31" t="s">
        <v>48</v>
      </c>
      <c r="K7633" s="2"/>
    </row>
    <row r="7634" spans="1:11">
      <c r="A7634" s="21">
        <v>45539</v>
      </c>
      <c r="B7634" s="30" t="s">
        <v>3871</v>
      </c>
      <c r="C7634" s="23" t="s">
        <v>443</v>
      </c>
      <c r="D7634" s="23" t="s">
        <v>1413</v>
      </c>
      <c r="E7634" s="24">
        <v>0.39583333333333331</v>
      </c>
      <c r="F7634" s="24">
        <v>0.40625</v>
      </c>
      <c r="G7634" s="25">
        <v>1.0416666666666685E-2</v>
      </c>
      <c r="H7634" s="31" t="s">
        <v>3867</v>
      </c>
      <c r="I7634" s="23"/>
      <c r="J7634" s="31" t="s">
        <v>34</v>
      </c>
      <c r="K7634" s="23"/>
    </row>
    <row r="7635" spans="1:11">
      <c r="A7635" s="3">
        <v>45539</v>
      </c>
      <c r="B7635" s="30" t="s">
        <v>3871</v>
      </c>
      <c r="C7635" s="2" t="s">
        <v>3809</v>
      </c>
      <c r="D7635" s="2" t="s">
        <v>1759</v>
      </c>
      <c r="E7635" s="27">
        <v>0.40625</v>
      </c>
      <c r="F7635" s="27">
        <v>0.41666666666666669</v>
      </c>
      <c r="G7635" s="25">
        <v>1.0416666666666685E-2</v>
      </c>
      <c r="H7635" s="31" t="s">
        <v>3874</v>
      </c>
      <c r="I7635" s="2"/>
      <c r="J7635" s="31" t="s">
        <v>48</v>
      </c>
      <c r="K7635" s="2"/>
    </row>
    <row r="7636" spans="1:11">
      <c r="A7636" s="21">
        <v>45539</v>
      </c>
      <c r="B7636" s="30" t="s">
        <v>3871</v>
      </c>
      <c r="C7636" s="23" t="s">
        <v>1589</v>
      </c>
      <c r="D7636" s="23" t="s">
        <v>3351</v>
      </c>
      <c r="E7636" s="24">
        <v>0.41666666666666669</v>
      </c>
      <c r="F7636" s="24">
        <v>0.5</v>
      </c>
      <c r="G7636" s="25">
        <v>8.3333333333333315E-2</v>
      </c>
      <c r="H7636" s="31" t="s">
        <v>3874</v>
      </c>
      <c r="I7636" s="23"/>
      <c r="J7636" s="31" t="s">
        <v>48</v>
      </c>
      <c r="K7636" s="23"/>
    </row>
    <row r="7637" spans="1:11">
      <c r="A7637" s="3">
        <v>45539</v>
      </c>
      <c r="B7637" s="30" t="s">
        <v>3871</v>
      </c>
      <c r="C7637" s="2" t="s">
        <v>1589</v>
      </c>
      <c r="D7637" s="2" t="s">
        <v>4797</v>
      </c>
      <c r="E7637" s="27">
        <v>0.54166666666666663</v>
      </c>
      <c r="F7637" s="27">
        <v>0.58333333333333337</v>
      </c>
      <c r="G7637" s="25">
        <v>4.1666666666666741E-2</v>
      </c>
      <c r="H7637" s="31" t="s">
        <v>3874</v>
      </c>
      <c r="I7637" s="2"/>
      <c r="J7637" s="31" t="s">
        <v>48</v>
      </c>
      <c r="K7637" s="2"/>
    </row>
    <row r="7638" spans="1:11">
      <c r="A7638" s="21">
        <v>45539</v>
      </c>
      <c r="B7638" s="30" t="s">
        <v>3871</v>
      </c>
      <c r="C7638" s="23" t="s">
        <v>1589</v>
      </c>
      <c r="D7638" s="23" t="s">
        <v>4798</v>
      </c>
      <c r="E7638" s="24">
        <v>0.58333333333333337</v>
      </c>
      <c r="F7638" s="24">
        <v>0.60416666666666663</v>
      </c>
      <c r="G7638" s="25">
        <v>2.0833333333333259E-2</v>
      </c>
      <c r="H7638" s="31" t="s">
        <v>3874</v>
      </c>
      <c r="I7638" s="23"/>
      <c r="J7638" s="31" t="s">
        <v>48</v>
      </c>
      <c r="K7638" s="23"/>
    </row>
    <row r="7639" spans="1:11">
      <c r="A7639" s="3">
        <v>45539</v>
      </c>
      <c r="B7639" s="30" t="s">
        <v>3871</v>
      </c>
      <c r="C7639" s="2" t="s">
        <v>746</v>
      </c>
      <c r="D7639" s="2" t="s">
        <v>4799</v>
      </c>
      <c r="E7639" s="27">
        <v>0.60416666666666663</v>
      </c>
      <c r="F7639" s="27">
        <v>0.625</v>
      </c>
      <c r="G7639" s="25">
        <v>2.083333333333337E-2</v>
      </c>
      <c r="H7639" s="31" t="s">
        <v>3874</v>
      </c>
      <c r="I7639" s="2"/>
      <c r="J7639" s="31" t="s">
        <v>48</v>
      </c>
      <c r="K7639" s="2"/>
    </row>
    <row r="7640" spans="1:11">
      <c r="A7640" s="21">
        <v>45539</v>
      </c>
      <c r="B7640" s="30" t="s">
        <v>3871</v>
      </c>
      <c r="C7640" s="23" t="s">
        <v>2670</v>
      </c>
      <c r="D7640" s="23" t="s">
        <v>4800</v>
      </c>
      <c r="E7640" s="24">
        <v>0.625</v>
      </c>
      <c r="F7640" s="24">
        <v>0.65625</v>
      </c>
      <c r="G7640" s="25">
        <v>3.125E-2</v>
      </c>
      <c r="H7640" s="31" t="s">
        <v>3874</v>
      </c>
      <c r="I7640" s="23"/>
      <c r="J7640" s="31" t="s">
        <v>48</v>
      </c>
      <c r="K7640" s="23"/>
    </row>
    <row r="7641" spans="1:11">
      <c r="A7641" s="3">
        <v>45539</v>
      </c>
      <c r="B7641" s="30" t="s">
        <v>3871</v>
      </c>
      <c r="C7641" s="2" t="s">
        <v>449</v>
      </c>
      <c r="D7641" s="2" t="s">
        <v>4801</v>
      </c>
      <c r="E7641" s="27">
        <v>0.65625</v>
      </c>
      <c r="F7641" s="27">
        <v>0.66666666666666663</v>
      </c>
      <c r="G7641" s="25">
        <v>1.041666666666663E-2</v>
      </c>
      <c r="H7641" s="31" t="s">
        <v>3867</v>
      </c>
      <c r="I7641" s="2"/>
      <c r="J7641" s="31" t="s">
        <v>34</v>
      </c>
      <c r="K7641" s="2"/>
    </row>
    <row r="7642" spans="1:11">
      <c r="A7642" s="21">
        <v>45539</v>
      </c>
      <c r="B7642" s="30" t="s">
        <v>3871</v>
      </c>
      <c r="C7642" s="23" t="s">
        <v>2670</v>
      </c>
      <c r="D7642" s="23" t="s">
        <v>4800</v>
      </c>
      <c r="E7642" s="24">
        <v>0.66666666666666663</v>
      </c>
      <c r="F7642" s="24">
        <v>0.67708333333333337</v>
      </c>
      <c r="G7642" s="25">
        <v>1.0416666666666741E-2</v>
      </c>
      <c r="H7642" s="31" t="s">
        <v>3874</v>
      </c>
      <c r="I7642" s="23"/>
      <c r="J7642" s="31" t="s">
        <v>48</v>
      </c>
      <c r="K7642" s="23"/>
    </row>
    <row r="7643" spans="1:11">
      <c r="A7643" s="3">
        <v>45539</v>
      </c>
      <c r="B7643" s="30" t="s">
        <v>3871</v>
      </c>
      <c r="C7643" s="2" t="s">
        <v>746</v>
      </c>
      <c r="D7643" s="2" t="s">
        <v>4792</v>
      </c>
      <c r="E7643" s="27">
        <v>0.67708333333333337</v>
      </c>
      <c r="F7643" s="27">
        <v>0.70833333333333337</v>
      </c>
      <c r="G7643" s="25">
        <v>3.125E-2</v>
      </c>
      <c r="H7643" s="31" t="s">
        <v>3874</v>
      </c>
      <c r="I7643" s="2"/>
      <c r="J7643" s="31" t="s">
        <v>48</v>
      </c>
      <c r="K7643" s="2"/>
    </row>
    <row r="7644" spans="1:11">
      <c r="A7644" s="21">
        <v>45539</v>
      </c>
      <c r="B7644" s="30" t="s">
        <v>3871</v>
      </c>
      <c r="C7644" s="23" t="s">
        <v>4743</v>
      </c>
      <c r="D7644" s="23" t="s">
        <v>1246</v>
      </c>
      <c r="E7644" s="24">
        <v>0.70833333333333337</v>
      </c>
      <c r="F7644" s="24">
        <v>0.72916666666666663</v>
      </c>
      <c r="G7644" s="25">
        <v>2.0833333333333259E-2</v>
      </c>
      <c r="H7644" s="31" t="s">
        <v>3866</v>
      </c>
      <c r="I7644" s="23"/>
      <c r="J7644" s="31" t="s">
        <v>54</v>
      </c>
      <c r="K7644" s="23"/>
    </row>
    <row r="7645" spans="1:11">
      <c r="A7645" s="3">
        <v>45539</v>
      </c>
      <c r="B7645" s="30" t="s">
        <v>3871</v>
      </c>
      <c r="C7645" s="2" t="s">
        <v>1589</v>
      </c>
      <c r="D7645" s="2" t="s">
        <v>4802</v>
      </c>
      <c r="E7645" s="27">
        <v>0.73958333333333337</v>
      </c>
      <c r="F7645" s="27">
        <v>0.75</v>
      </c>
      <c r="G7645" s="25">
        <v>1.041666666666663E-2</v>
      </c>
      <c r="H7645" s="31" t="s">
        <v>3874</v>
      </c>
      <c r="I7645" s="2"/>
      <c r="J7645" s="31" t="s">
        <v>48</v>
      </c>
      <c r="K7645" s="2"/>
    </row>
    <row r="7646" spans="1:11">
      <c r="A7646" s="21">
        <v>45539</v>
      </c>
      <c r="B7646" s="30" t="s">
        <v>3871</v>
      </c>
      <c r="C7646" s="23" t="s">
        <v>1589</v>
      </c>
      <c r="D7646" s="23" t="s">
        <v>4803</v>
      </c>
      <c r="E7646" s="24">
        <v>0.75</v>
      </c>
      <c r="F7646" s="24">
        <v>0.76041666666666663</v>
      </c>
      <c r="G7646" s="25">
        <v>1.041666666666663E-2</v>
      </c>
      <c r="H7646" s="31" t="s">
        <v>3874</v>
      </c>
      <c r="I7646" s="23"/>
      <c r="J7646" s="31" t="s">
        <v>48</v>
      </c>
      <c r="K7646" s="23"/>
    </row>
    <row r="7647" spans="1:11">
      <c r="A7647" s="3">
        <v>45540</v>
      </c>
      <c r="B7647" s="30" t="s">
        <v>3872</v>
      </c>
      <c r="C7647" s="2" t="s">
        <v>443</v>
      </c>
      <c r="D7647" s="2" t="s">
        <v>1413</v>
      </c>
      <c r="E7647" s="27">
        <v>0.39583333333333331</v>
      </c>
      <c r="F7647" s="27">
        <v>0.40625</v>
      </c>
      <c r="G7647" s="25">
        <v>1.0416666666666685E-2</v>
      </c>
      <c r="H7647" s="31" t="s">
        <v>3867</v>
      </c>
      <c r="I7647" s="2"/>
      <c r="J7647" s="31" t="s">
        <v>34</v>
      </c>
      <c r="K7647" s="2"/>
    </row>
    <row r="7648" spans="1:11">
      <c r="A7648" s="21">
        <v>45540</v>
      </c>
      <c r="B7648" s="30" t="s">
        <v>3872</v>
      </c>
      <c r="C7648" s="23" t="s">
        <v>746</v>
      </c>
      <c r="D7648" s="23" t="s">
        <v>4804</v>
      </c>
      <c r="E7648" s="24">
        <v>0.41666666666666669</v>
      </c>
      <c r="F7648" s="24">
        <v>0.42708333333333331</v>
      </c>
      <c r="G7648" s="25">
        <v>1.041666666666663E-2</v>
      </c>
      <c r="H7648" s="31" t="s">
        <v>3874</v>
      </c>
      <c r="I7648" s="23"/>
      <c r="J7648" s="31" t="s">
        <v>48</v>
      </c>
      <c r="K7648" s="23"/>
    </row>
    <row r="7649" spans="1:11">
      <c r="A7649" s="3">
        <v>45540</v>
      </c>
      <c r="B7649" s="30" t="s">
        <v>3872</v>
      </c>
      <c r="C7649" s="2" t="s">
        <v>4743</v>
      </c>
      <c r="D7649" s="2" t="s">
        <v>1246</v>
      </c>
      <c r="E7649" s="27">
        <v>0.4375</v>
      </c>
      <c r="F7649" s="27">
        <v>0.5</v>
      </c>
      <c r="G7649" s="25">
        <v>6.25E-2</v>
      </c>
      <c r="H7649" s="31" t="s">
        <v>3866</v>
      </c>
      <c r="I7649" s="2"/>
      <c r="J7649" s="31" t="s">
        <v>54</v>
      </c>
      <c r="K7649" s="2"/>
    </row>
    <row r="7650" spans="1:11">
      <c r="A7650" s="21">
        <v>45540</v>
      </c>
      <c r="B7650" s="30" t="s">
        <v>3872</v>
      </c>
      <c r="C7650" s="23" t="s">
        <v>746</v>
      </c>
      <c r="D7650" s="23" t="s">
        <v>4804</v>
      </c>
      <c r="E7650" s="24">
        <v>0.54166666666666663</v>
      </c>
      <c r="F7650" s="24">
        <v>0.5625</v>
      </c>
      <c r="G7650" s="25">
        <v>2.083333333333337E-2</v>
      </c>
      <c r="H7650" s="31" t="s">
        <v>3874</v>
      </c>
      <c r="I7650" s="23"/>
      <c r="J7650" s="31" t="s">
        <v>48</v>
      </c>
      <c r="K7650" s="23"/>
    </row>
    <row r="7651" spans="1:11">
      <c r="A7651" s="3">
        <v>45540</v>
      </c>
      <c r="B7651" s="30" t="s">
        <v>3872</v>
      </c>
      <c r="C7651" s="2" t="s">
        <v>1589</v>
      </c>
      <c r="D7651" s="2" t="s">
        <v>4805</v>
      </c>
      <c r="E7651" s="27">
        <v>0.5625</v>
      </c>
      <c r="F7651" s="27">
        <v>0.58333333333333337</v>
      </c>
      <c r="G7651" s="25">
        <v>2.083333333333337E-2</v>
      </c>
      <c r="H7651" s="31" t="s">
        <v>3874</v>
      </c>
      <c r="I7651" s="2"/>
      <c r="J7651" s="31" t="s">
        <v>48</v>
      </c>
      <c r="K7651" s="2"/>
    </row>
    <row r="7652" spans="1:11">
      <c r="A7652" s="21">
        <v>45540</v>
      </c>
      <c r="B7652" s="30" t="s">
        <v>3872</v>
      </c>
      <c r="C7652" s="23" t="s">
        <v>443</v>
      </c>
      <c r="D7652" s="23" t="s">
        <v>3885</v>
      </c>
      <c r="E7652" s="24">
        <v>0.58333333333333337</v>
      </c>
      <c r="F7652" s="24">
        <v>0.625</v>
      </c>
      <c r="G7652" s="25">
        <v>4.166666666666663E-2</v>
      </c>
      <c r="H7652" s="31" t="s">
        <v>3867</v>
      </c>
      <c r="I7652" s="23"/>
      <c r="J7652" s="31" t="s">
        <v>34</v>
      </c>
      <c r="K7652" s="23"/>
    </row>
    <row r="7653" spans="1:11">
      <c r="A7653" s="3">
        <v>45540</v>
      </c>
      <c r="B7653" s="30" t="s">
        <v>3872</v>
      </c>
      <c r="C7653" s="2" t="s">
        <v>1639</v>
      </c>
      <c r="D7653" s="2" t="s">
        <v>2475</v>
      </c>
      <c r="E7653" s="27">
        <v>0.625</v>
      </c>
      <c r="F7653" s="27">
        <v>0.66666666666666663</v>
      </c>
      <c r="G7653" s="25">
        <v>4.166666666666663E-2</v>
      </c>
      <c r="H7653" s="31" t="s">
        <v>3874</v>
      </c>
      <c r="I7653" s="2"/>
      <c r="J7653" s="31" t="s">
        <v>48</v>
      </c>
      <c r="K7653" s="2"/>
    </row>
    <row r="7654" spans="1:11">
      <c r="A7654" s="21">
        <v>45540</v>
      </c>
      <c r="B7654" s="30" t="s">
        <v>3872</v>
      </c>
      <c r="C7654" s="23" t="s">
        <v>2670</v>
      </c>
      <c r="D7654" s="23" t="s">
        <v>4806</v>
      </c>
      <c r="E7654" s="24">
        <v>0.66666666666666663</v>
      </c>
      <c r="F7654" s="24">
        <v>0.6875</v>
      </c>
      <c r="G7654" s="25">
        <v>2.083333333333337E-2</v>
      </c>
      <c r="H7654" s="31" t="s">
        <v>3874</v>
      </c>
      <c r="I7654" s="23"/>
      <c r="J7654" s="31" t="s">
        <v>48</v>
      </c>
      <c r="K7654" s="23"/>
    </row>
    <row r="7655" spans="1:11">
      <c r="A7655" s="3">
        <v>45540</v>
      </c>
      <c r="B7655" s="30" t="s">
        <v>3872</v>
      </c>
      <c r="C7655" s="2" t="s">
        <v>1639</v>
      </c>
      <c r="D7655" s="2" t="s">
        <v>2966</v>
      </c>
      <c r="E7655" s="27">
        <v>0.6875</v>
      </c>
      <c r="F7655" s="27">
        <v>0.72916666666666663</v>
      </c>
      <c r="G7655" s="25">
        <v>4.166666666666663E-2</v>
      </c>
      <c r="H7655" s="31" t="s">
        <v>3874</v>
      </c>
      <c r="I7655" s="2"/>
      <c r="J7655" s="31" t="s">
        <v>48</v>
      </c>
      <c r="K7655" s="2"/>
    </row>
    <row r="7656" spans="1:11">
      <c r="A7656" s="21">
        <v>45540</v>
      </c>
      <c r="B7656" s="30" t="s">
        <v>3872</v>
      </c>
      <c r="C7656" s="23" t="s">
        <v>1589</v>
      </c>
      <c r="D7656" s="23" t="s">
        <v>6028</v>
      </c>
      <c r="E7656" s="24">
        <v>0.72916666666666663</v>
      </c>
      <c r="F7656" s="24">
        <v>0.75</v>
      </c>
      <c r="G7656" s="25">
        <v>2.083333333333337E-2</v>
      </c>
      <c r="H7656" s="31" t="s">
        <v>3874</v>
      </c>
      <c r="I7656" s="23"/>
      <c r="J7656" s="31" t="s">
        <v>48</v>
      </c>
      <c r="K7656" s="23"/>
    </row>
    <row r="7657" spans="1:11">
      <c r="A7657" s="3">
        <v>45540</v>
      </c>
      <c r="B7657" s="30" t="s">
        <v>3872</v>
      </c>
      <c r="C7657" s="2" t="s">
        <v>2670</v>
      </c>
      <c r="D7657" s="2" t="s">
        <v>4807</v>
      </c>
      <c r="E7657" s="27">
        <v>0.89583333333333337</v>
      </c>
      <c r="F7657" s="27">
        <v>0.9375</v>
      </c>
      <c r="G7657" s="25">
        <v>4.166666666666663E-2</v>
      </c>
      <c r="H7657" s="31" t="s">
        <v>3874</v>
      </c>
      <c r="I7657" s="2"/>
      <c r="J7657" s="31" t="s">
        <v>48</v>
      </c>
      <c r="K7657" s="2"/>
    </row>
    <row r="7658" spans="1:11">
      <c r="A7658" s="21">
        <v>45541</v>
      </c>
      <c r="B7658" s="30" t="s">
        <v>3865</v>
      </c>
      <c r="C7658" s="23" t="s">
        <v>443</v>
      </c>
      <c r="D7658" s="23" t="s">
        <v>1413</v>
      </c>
      <c r="E7658" s="24">
        <v>0.39583333333333331</v>
      </c>
      <c r="F7658" s="24">
        <v>0.40625</v>
      </c>
      <c r="G7658" s="25">
        <v>1.0416666666666685E-2</v>
      </c>
      <c r="H7658" s="31" t="s">
        <v>3867</v>
      </c>
      <c r="I7658" s="23"/>
      <c r="J7658" s="31" t="s">
        <v>34</v>
      </c>
      <c r="K7658" s="23"/>
    </row>
    <row r="7659" spans="1:11">
      <c r="A7659" s="3">
        <v>45541</v>
      </c>
      <c r="B7659" s="30" t="s">
        <v>3865</v>
      </c>
      <c r="C7659" s="2" t="s">
        <v>719</v>
      </c>
      <c r="D7659" s="2" t="s">
        <v>4791</v>
      </c>
      <c r="E7659" s="27">
        <v>0.41666666666666669</v>
      </c>
      <c r="F7659" s="27">
        <v>0.4375</v>
      </c>
      <c r="G7659" s="25">
        <v>2.0833333333333315E-2</v>
      </c>
      <c r="H7659" s="31" t="s">
        <v>3867</v>
      </c>
      <c r="I7659" s="2"/>
      <c r="J7659" s="31" t="s">
        <v>34</v>
      </c>
      <c r="K7659" s="2"/>
    </row>
    <row r="7660" spans="1:11">
      <c r="A7660" s="21">
        <v>45541</v>
      </c>
      <c r="B7660" s="30" t="s">
        <v>3865</v>
      </c>
      <c r="C7660" s="23" t="s">
        <v>1639</v>
      </c>
      <c r="D7660" s="23" t="s">
        <v>2753</v>
      </c>
      <c r="E7660" s="24">
        <v>0.45833333333333331</v>
      </c>
      <c r="F7660" s="24">
        <v>0.5</v>
      </c>
      <c r="G7660" s="25">
        <v>4.1666666666666685E-2</v>
      </c>
      <c r="H7660" s="31" t="s">
        <v>3874</v>
      </c>
      <c r="I7660" s="23"/>
      <c r="J7660" s="31" t="s">
        <v>48</v>
      </c>
      <c r="K7660" s="23"/>
    </row>
    <row r="7661" spans="1:11">
      <c r="A7661" s="3">
        <v>45541</v>
      </c>
      <c r="B7661" s="30" t="s">
        <v>3865</v>
      </c>
      <c r="C7661" s="2" t="s">
        <v>2670</v>
      </c>
      <c r="D7661" s="2" t="s">
        <v>4808</v>
      </c>
      <c r="E7661" s="27">
        <v>0.5625</v>
      </c>
      <c r="F7661" s="27">
        <v>0.58333333333333337</v>
      </c>
      <c r="G7661" s="25">
        <v>2.083333333333337E-2</v>
      </c>
      <c r="H7661" s="31" t="s">
        <v>3874</v>
      </c>
      <c r="I7661" s="2"/>
      <c r="J7661" s="31" t="s">
        <v>48</v>
      </c>
      <c r="K7661" s="2"/>
    </row>
    <row r="7662" spans="1:11">
      <c r="A7662" s="21">
        <v>45541</v>
      </c>
      <c r="B7662" s="30" t="s">
        <v>3865</v>
      </c>
      <c r="C7662" s="23" t="s">
        <v>2670</v>
      </c>
      <c r="D7662" s="23" t="s">
        <v>4809</v>
      </c>
      <c r="E7662" s="24">
        <v>0.58333333333333337</v>
      </c>
      <c r="F7662" s="24">
        <v>0.625</v>
      </c>
      <c r="G7662" s="25">
        <v>4.166666666666663E-2</v>
      </c>
      <c r="H7662" s="31" t="s">
        <v>3874</v>
      </c>
      <c r="I7662" s="23"/>
      <c r="J7662" s="31" t="s">
        <v>48</v>
      </c>
      <c r="K7662" s="23"/>
    </row>
    <row r="7663" spans="1:11">
      <c r="A7663" s="3">
        <v>45541</v>
      </c>
      <c r="B7663" s="30" t="s">
        <v>3865</v>
      </c>
      <c r="C7663" s="2" t="s">
        <v>449</v>
      </c>
      <c r="D7663" s="2" t="s">
        <v>4810</v>
      </c>
      <c r="E7663" s="27">
        <v>0.63541666666666663</v>
      </c>
      <c r="F7663" s="27">
        <v>0.66666666666666663</v>
      </c>
      <c r="G7663" s="25">
        <v>3.125E-2</v>
      </c>
      <c r="H7663" s="31" t="s">
        <v>3867</v>
      </c>
      <c r="I7663" s="2"/>
      <c r="J7663" s="31" t="s">
        <v>34</v>
      </c>
      <c r="K7663" s="2"/>
    </row>
    <row r="7664" spans="1:11">
      <c r="A7664" s="21">
        <v>45541</v>
      </c>
      <c r="B7664" s="30" t="s">
        <v>3865</v>
      </c>
      <c r="C7664" s="23" t="s">
        <v>443</v>
      </c>
      <c r="D7664" s="23" t="s">
        <v>4811</v>
      </c>
      <c r="E7664" s="24">
        <v>0.70833333333333337</v>
      </c>
      <c r="F7664" s="24">
        <v>0.75</v>
      </c>
      <c r="G7664" s="25">
        <v>4.166666666666663E-2</v>
      </c>
      <c r="H7664" s="31" t="s">
        <v>3867</v>
      </c>
      <c r="I7664" s="23"/>
      <c r="J7664" s="31" t="s">
        <v>34</v>
      </c>
      <c r="K7664" s="23"/>
    </row>
    <row r="7665" spans="1:11">
      <c r="A7665" s="3">
        <v>45542</v>
      </c>
      <c r="B7665" s="30" t="s">
        <v>3868</v>
      </c>
      <c r="C7665" s="2" t="s">
        <v>1600</v>
      </c>
      <c r="D7665" s="2" t="s">
        <v>1236</v>
      </c>
      <c r="E7665" s="27">
        <v>0.40625</v>
      </c>
      <c r="F7665" s="27">
        <v>0.4375</v>
      </c>
      <c r="G7665" s="25">
        <v>3.125E-2</v>
      </c>
      <c r="H7665" s="31" t="s">
        <v>3874</v>
      </c>
      <c r="I7665" s="2"/>
      <c r="J7665" s="31" t="s">
        <v>48</v>
      </c>
      <c r="K7665" s="2"/>
    </row>
    <row r="7666" spans="1:11">
      <c r="A7666" s="21">
        <v>45542</v>
      </c>
      <c r="B7666" s="30" t="s">
        <v>3868</v>
      </c>
      <c r="C7666" s="23" t="s">
        <v>2670</v>
      </c>
      <c r="D7666" s="23" t="s">
        <v>4812</v>
      </c>
      <c r="E7666" s="24">
        <v>0.4375</v>
      </c>
      <c r="F7666" s="24">
        <v>0.44791666666666669</v>
      </c>
      <c r="G7666" s="25">
        <v>1.0416666666666685E-2</v>
      </c>
      <c r="H7666" s="31" t="s">
        <v>3874</v>
      </c>
      <c r="I7666" s="23"/>
      <c r="J7666" s="31" t="s">
        <v>48</v>
      </c>
      <c r="K7666" s="23"/>
    </row>
    <row r="7667" spans="1:11">
      <c r="A7667" s="3">
        <v>45542</v>
      </c>
      <c r="B7667" s="30" t="s">
        <v>3868</v>
      </c>
      <c r="C7667" s="2" t="s">
        <v>4743</v>
      </c>
      <c r="D7667" s="2" t="s">
        <v>1246</v>
      </c>
      <c r="E7667" s="27">
        <v>0.61458333333333337</v>
      </c>
      <c r="F7667" s="27">
        <v>0.67708333333333337</v>
      </c>
      <c r="G7667" s="25">
        <v>6.25E-2</v>
      </c>
      <c r="H7667" s="31" t="s">
        <v>3866</v>
      </c>
      <c r="I7667" s="2"/>
      <c r="J7667" s="31" t="s">
        <v>54</v>
      </c>
      <c r="K7667" s="2"/>
    </row>
    <row r="7668" spans="1:11">
      <c r="A7668" s="21">
        <v>45542</v>
      </c>
      <c r="B7668" s="30" t="s">
        <v>3868</v>
      </c>
      <c r="C7668" s="23" t="s">
        <v>746</v>
      </c>
      <c r="D7668" s="23" t="s">
        <v>4813</v>
      </c>
      <c r="E7668" s="24"/>
      <c r="F7668" s="24"/>
      <c r="G7668" s="25">
        <v>0</v>
      </c>
      <c r="H7668" s="31" t="s">
        <v>3874</v>
      </c>
      <c r="I7668" s="23"/>
      <c r="J7668" s="31" t="s">
        <v>48</v>
      </c>
      <c r="K7668" s="23"/>
    </row>
    <row r="7669" spans="1:11">
      <c r="A7669" s="3">
        <v>45543</v>
      </c>
      <c r="B7669" s="30" t="s">
        <v>3873</v>
      </c>
      <c r="C7669" s="2" t="s">
        <v>4743</v>
      </c>
      <c r="D7669" s="2" t="s">
        <v>1246</v>
      </c>
      <c r="E7669" s="27">
        <v>0.57638888888888895</v>
      </c>
      <c r="F7669" s="27">
        <v>0.63194444444444442</v>
      </c>
      <c r="G7669" s="25">
        <v>5.5555555555555469E-2</v>
      </c>
      <c r="H7669" s="31" t="s">
        <v>3866</v>
      </c>
      <c r="I7669" s="2"/>
      <c r="J7669" s="31" t="s">
        <v>54</v>
      </c>
      <c r="K7669" s="2"/>
    </row>
    <row r="7670" spans="1:11">
      <c r="A7670" s="21">
        <v>45544</v>
      </c>
      <c r="B7670" s="30" t="s">
        <v>3869</v>
      </c>
      <c r="C7670" s="23" t="s">
        <v>443</v>
      </c>
      <c r="D7670" s="23" t="s">
        <v>451</v>
      </c>
      <c r="E7670" s="24">
        <v>0.39583333333333331</v>
      </c>
      <c r="F7670" s="24">
        <v>0.40625</v>
      </c>
      <c r="G7670" s="25">
        <v>1.0416666666666685E-2</v>
      </c>
      <c r="H7670" s="31" t="s">
        <v>3867</v>
      </c>
      <c r="I7670" s="23"/>
      <c r="J7670" s="31" t="s">
        <v>34</v>
      </c>
      <c r="K7670" s="23"/>
    </row>
    <row r="7671" spans="1:11">
      <c r="A7671" s="3">
        <v>45544</v>
      </c>
      <c r="B7671" s="30" t="s">
        <v>3869</v>
      </c>
      <c r="C7671" s="2" t="s">
        <v>449</v>
      </c>
      <c r="D7671" s="2" t="s">
        <v>4814</v>
      </c>
      <c r="E7671" s="27">
        <v>0.40625</v>
      </c>
      <c r="F7671" s="27">
        <v>0.41666666666666669</v>
      </c>
      <c r="G7671" s="25">
        <v>1.0416666666666685E-2</v>
      </c>
      <c r="H7671" s="31" t="s">
        <v>3867</v>
      </c>
      <c r="I7671" s="2"/>
      <c r="J7671" s="31" t="s">
        <v>34</v>
      </c>
      <c r="K7671" s="2"/>
    </row>
    <row r="7672" spans="1:11">
      <c r="A7672" s="21">
        <v>45544</v>
      </c>
      <c r="B7672" s="30" t="s">
        <v>3869</v>
      </c>
      <c r="C7672" s="23" t="s">
        <v>1589</v>
      </c>
      <c r="D7672" s="23" t="s">
        <v>4815</v>
      </c>
      <c r="E7672" s="24">
        <v>0.41666666666666669</v>
      </c>
      <c r="F7672" s="24">
        <v>0.4375</v>
      </c>
      <c r="G7672" s="25">
        <v>2.0833333333333315E-2</v>
      </c>
      <c r="H7672" s="31" t="s">
        <v>3874</v>
      </c>
      <c r="I7672" s="23"/>
      <c r="J7672" s="31" t="s">
        <v>48</v>
      </c>
      <c r="K7672" s="23"/>
    </row>
    <row r="7673" spans="1:11">
      <c r="A7673" s="3">
        <v>45544</v>
      </c>
      <c r="B7673" s="30" t="s">
        <v>3869</v>
      </c>
      <c r="C7673" s="2" t="s">
        <v>2670</v>
      </c>
      <c r="D7673" s="2" t="s">
        <v>4808</v>
      </c>
      <c r="E7673" s="27">
        <v>0.4375</v>
      </c>
      <c r="F7673" s="27">
        <v>0.45833333333333331</v>
      </c>
      <c r="G7673" s="25">
        <v>2.0833333333333315E-2</v>
      </c>
      <c r="H7673" s="31" t="s">
        <v>3874</v>
      </c>
      <c r="I7673" s="2"/>
      <c r="J7673" s="31" t="s">
        <v>48</v>
      </c>
      <c r="K7673" s="2"/>
    </row>
    <row r="7674" spans="1:11">
      <c r="A7674" s="21">
        <v>45544</v>
      </c>
      <c r="B7674" s="30" t="s">
        <v>3869</v>
      </c>
      <c r="C7674" s="23" t="s">
        <v>443</v>
      </c>
      <c r="D7674" s="23" t="s">
        <v>3884</v>
      </c>
      <c r="E7674" s="24">
        <v>0.45833333333333331</v>
      </c>
      <c r="F7674" s="24">
        <v>0.5</v>
      </c>
      <c r="G7674" s="25">
        <v>4.1666666666666685E-2</v>
      </c>
      <c r="H7674" s="31" t="s">
        <v>3867</v>
      </c>
      <c r="I7674" s="23"/>
      <c r="J7674" s="31" t="s">
        <v>34</v>
      </c>
      <c r="K7674" s="23"/>
    </row>
    <row r="7675" spans="1:11">
      <c r="A7675" s="3">
        <v>45544</v>
      </c>
      <c r="B7675" s="30" t="s">
        <v>3869</v>
      </c>
      <c r="C7675" s="2" t="s">
        <v>1589</v>
      </c>
      <c r="D7675" s="2" t="s">
        <v>4816</v>
      </c>
      <c r="E7675" s="27">
        <v>0.54166666666666663</v>
      </c>
      <c r="F7675" s="27">
        <v>0.58333333333333337</v>
      </c>
      <c r="G7675" s="25">
        <v>4.1666666666666741E-2</v>
      </c>
      <c r="H7675" s="31" t="s">
        <v>3874</v>
      </c>
      <c r="I7675" s="2"/>
      <c r="J7675" s="31" t="s">
        <v>48</v>
      </c>
      <c r="K7675" s="2"/>
    </row>
    <row r="7676" spans="1:11">
      <c r="A7676" s="21">
        <v>45544</v>
      </c>
      <c r="B7676" s="30" t="s">
        <v>3869</v>
      </c>
      <c r="C7676" s="23" t="s">
        <v>2670</v>
      </c>
      <c r="D7676" s="23" t="s">
        <v>4808</v>
      </c>
      <c r="E7676" s="24">
        <v>0.60416666666666663</v>
      </c>
      <c r="F7676" s="24">
        <v>0.65625</v>
      </c>
      <c r="G7676" s="25">
        <v>5.208333333333337E-2</v>
      </c>
      <c r="H7676" s="31" t="s">
        <v>3874</v>
      </c>
      <c r="I7676" s="23"/>
      <c r="J7676" s="31" t="s">
        <v>48</v>
      </c>
      <c r="K7676" s="23"/>
    </row>
    <row r="7677" spans="1:11">
      <c r="A7677" s="3">
        <v>45544</v>
      </c>
      <c r="B7677" s="30" t="s">
        <v>3869</v>
      </c>
      <c r="C7677" s="2" t="s">
        <v>4743</v>
      </c>
      <c r="D7677" s="2" t="s">
        <v>1246</v>
      </c>
      <c r="E7677" s="27">
        <v>0.65625</v>
      </c>
      <c r="F7677" s="27">
        <v>0.66666666666666663</v>
      </c>
      <c r="G7677" s="25">
        <v>1.041666666666663E-2</v>
      </c>
      <c r="H7677" s="31" t="s">
        <v>3866</v>
      </c>
      <c r="I7677" s="2"/>
      <c r="J7677" s="31" t="s">
        <v>54</v>
      </c>
      <c r="K7677" s="2"/>
    </row>
    <row r="7678" spans="1:11">
      <c r="A7678" s="21">
        <v>45544</v>
      </c>
      <c r="B7678" s="30" t="s">
        <v>3869</v>
      </c>
      <c r="C7678" s="23" t="s">
        <v>509</v>
      </c>
      <c r="D7678" s="23" t="s">
        <v>4817</v>
      </c>
      <c r="E7678" s="24">
        <v>0.6875</v>
      </c>
      <c r="F7678" s="24">
        <v>0.71875</v>
      </c>
      <c r="G7678" s="25">
        <v>3.125E-2</v>
      </c>
      <c r="H7678" s="31" t="s">
        <v>3866</v>
      </c>
      <c r="I7678" s="23"/>
      <c r="J7678" s="31" t="s">
        <v>39</v>
      </c>
      <c r="K7678" s="23"/>
    </row>
    <row r="7679" spans="1:11">
      <c r="A7679" s="3">
        <v>45545</v>
      </c>
      <c r="B7679" s="30" t="s">
        <v>3870</v>
      </c>
      <c r="C7679" s="2" t="s">
        <v>443</v>
      </c>
      <c r="D7679" s="2" t="s">
        <v>1413</v>
      </c>
      <c r="E7679" s="27">
        <v>0.39583333333333331</v>
      </c>
      <c r="F7679" s="27">
        <v>0.40625</v>
      </c>
      <c r="G7679" s="25">
        <v>1.0416666666666685E-2</v>
      </c>
      <c r="H7679" s="31" t="s">
        <v>3867</v>
      </c>
      <c r="I7679" s="2"/>
      <c r="J7679" s="31" t="s">
        <v>34</v>
      </c>
      <c r="K7679" s="2"/>
    </row>
    <row r="7680" spans="1:11">
      <c r="A7680" s="21">
        <v>45545</v>
      </c>
      <c r="B7680" s="30" t="s">
        <v>3870</v>
      </c>
      <c r="C7680" s="23" t="s">
        <v>1600</v>
      </c>
      <c r="D7680" s="23" t="s">
        <v>4756</v>
      </c>
      <c r="E7680" s="24">
        <v>0.40625</v>
      </c>
      <c r="F7680" s="24">
        <v>0.41666666666666669</v>
      </c>
      <c r="G7680" s="25">
        <v>1.0416666666666685E-2</v>
      </c>
      <c r="H7680" s="31" t="s">
        <v>3874</v>
      </c>
      <c r="I7680" s="23"/>
      <c r="J7680" s="31" t="s">
        <v>48</v>
      </c>
      <c r="K7680" s="23"/>
    </row>
    <row r="7681" spans="1:11">
      <c r="A7681" s="3">
        <v>45545</v>
      </c>
      <c r="B7681" s="30" t="s">
        <v>3870</v>
      </c>
      <c r="C7681" s="2" t="s">
        <v>1639</v>
      </c>
      <c r="D7681" s="2" t="s">
        <v>4779</v>
      </c>
      <c r="E7681" s="27">
        <v>0.41666666666666669</v>
      </c>
      <c r="F7681" s="27">
        <v>0.45833333333333331</v>
      </c>
      <c r="G7681" s="25">
        <v>4.166666666666663E-2</v>
      </c>
      <c r="H7681" s="31" t="s">
        <v>3874</v>
      </c>
      <c r="I7681" s="2"/>
      <c r="J7681" s="31" t="s">
        <v>48</v>
      </c>
      <c r="K7681" s="2"/>
    </row>
    <row r="7682" spans="1:11">
      <c r="A7682" s="21">
        <v>45545</v>
      </c>
      <c r="B7682" s="30" t="s">
        <v>3870</v>
      </c>
      <c r="C7682" s="23" t="s">
        <v>1600</v>
      </c>
      <c r="D7682" s="23" t="s">
        <v>2122</v>
      </c>
      <c r="E7682" s="24">
        <v>0.45833333333333331</v>
      </c>
      <c r="F7682" s="24">
        <v>0.47916666666666669</v>
      </c>
      <c r="G7682" s="25">
        <v>2.083333333333337E-2</v>
      </c>
      <c r="H7682" s="31" t="s">
        <v>3874</v>
      </c>
      <c r="I7682" s="23"/>
      <c r="J7682" s="31" t="s">
        <v>48</v>
      </c>
      <c r="K7682" s="23"/>
    </row>
    <row r="7683" spans="1:11">
      <c r="A7683" s="3">
        <v>45545</v>
      </c>
      <c r="B7683" s="30" t="s">
        <v>3870</v>
      </c>
      <c r="C7683" s="2" t="s">
        <v>2670</v>
      </c>
      <c r="D7683" s="2" t="s">
        <v>4818</v>
      </c>
      <c r="E7683" s="27">
        <v>0.47916666666666669</v>
      </c>
      <c r="F7683" s="27">
        <v>0.5</v>
      </c>
      <c r="G7683" s="25">
        <v>2.0833333333333315E-2</v>
      </c>
      <c r="H7683" s="31" t="s">
        <v>3874</v>
      </c>
      <c r="I7683" s="2"/>
      <c r="J7683" s="31" t="s">
        <v>48</v>
      </c>
      <c r="K7683" s="2"/>
    </row>
    <row r="7684" spans="1:11">
      <c r="A7684" s="21">
        <v>45545</v>
      </c>
      <c r="B7684" s="30" t="s">
        <v>3870</v>
      </c>
      <c r="C7684" s="23" t="s">
        <v>1639</v>
      </c>
      <c r="D7684" s="23" t="s">
        <v>4819</v>
      </c>
      <c r="E7684" s="24">
        <v>0.54166666666666663</v>
      </c>
      <c r="F7684" s="24">
        <v>0.625</v>
      </c>
      <c r="G7684" s="25">
        <v>8.333333333333337E-2</v>
      </c>
      <c r="H7684" s="31" t="s">
        <v>3874</v>
      </c>
      <c r="I7684" s="23"/>
      <c r="J7684" s="31" t="s">
        <v>48</v>
      </c>
      <c r="K7684" s="23"/>
    </row>
    <row r="7685" spans="1:11">
      <c r="A7685" s="3">
        <v>45545</v>
      </c>
      <c r="B7685" s="30" t="s">
        <v>3870</v>
      </c>
      <c r="C7685" s="2" t="s">
        <v>1639</v>
      </c>
      <c r="D7685" s="2" t="s">
        <v>2475</v>
      </c>
      <c r="E7685" s="27">
        <v>0.625</v>
      </c>
      <c r="F7685" s="27">
        <v>0.65625</v>
      </c>
      <c r="G7685" s="25">
        <v>3.125E-2</v>
      </c>
      <c r="H7685" s="31" t="s">
        <v>3874</v>
      </c>
      <c r="I7685" s="2"/>
      <c r="J7685" s="31" t="s">
        <v>48</v>
      </c>
      <c r="K7685" s="2"/>
    </row>
    <row r="7686" spans="1:11">
      <c r="A7686" s="21">
        <v>45545</v>
      </c>
      <c r="B7686" s="30" t="s">
        <v>3870</v>
      </c>
      <c r="C7686" s="23" t="s">
        <v>746</v>
      </c>
      <c r="D7686" s="23" t="s">
        <v>4820</v>
      </c>
      <c r="E7686" s="24">
        <v>0.65625</v>
      </c>
      <c r="F7686" s="24">
        <v>0.6875</v>
      </c>
      <c r="G7686" s="25">
        <v>3.125E-2</v>
      </c>
      <c r="H7686" s="31" t="s">
        <v>3874</v>
      </c>
      <c r="I7686" s="23"/>
      <c r="J7686" s="31" t="s">
        <v>48</v>
      </c>
      <c r="K7686" s="23"/>
    </row>
    <row r="7687" spans="1:11">
      <c r="A7687" s="3">
        <v>45545</v>
      </c>
      <c r="B7687" s="30" t="s">
        <v>3870</v>
      </c>
      <c r="C7687" s="2" t="s">
        <v>1639</v>
      </c>
      <c r="D7687" s="2" t="s">
        <v>2966</v>
      </c>
      <c r="E7687" s="27">
        <v>0.6875</v>
      </c>
      <c r="F7687" s="27">
        <v>0.70833333333333337</v>
      </c>
      <c r="G7687" s="25">
        <v>2.083333333333337E-2</v>
      </c>
      <c r="H7687" s="31" t="s">
        <v>3874</v>
      </c>
      <c r="I7687" s="2"/>
      <c r="J7687" s="31" t="s">
        <v>48</v>
      </c>
      <c r="K7687" s="2"/>
    </row>
    <row r="7688" spans="1:11">
      <c r="A7688" s="21">
        <v>45546</v>
      </c>
      <c r="B7688" s="30" t="s">
        <v>3871</v>
      </c>
      <c r="C7688" s="23" t="s">
        <v>449</v>
      </c>
      <c r="D7688" s="23" t="s">
        <v>1557</v>
      </c>
      <c r="E7688" s="24">
        <v>0.39583333333333331</v>
      </c>
      <c r="F7688" s="24">
        <v>0.41666666666666669</v>
      </c>
      <c r="G7688" s="25">
        <v>2.083333333333337E-2</v>
      </c>
      <c r="H7688" s="31" t="s">
        <v>3867</v>
      </c>
      <c r="I7688" s="23"/>
      <c r="J7688" s="31" t="s">
        <v>34</v>
      </c>
      <c r="K7688" s="23"/>
    </row>
    <row r="7689" spans="1:11">
      <c r="A7689" s="3">
        <v>45546</v>
      </c>
      <c r="B7689" s="30" t="s">
        <v>3871</v>
      </c>
      <c r="C7689" s="2" t="s">
        <v>4743</v>
      </c>
      <c r="D7689" s="2" t="s">
        <v>1246</v>
      </c>
      <c r="E7689" s="27">
        <v>0.41666666666666669</v>
      </c>
      <c r="F7689" s="27">
        <v>0.45833333333333331</v>
      </c>
      <c r="G7689" s="25">
        <v>4.166666666666663E-2</v>
      </c>
      <c r="H7689" s="31" t="s">
        <v>3866</v>
      </c>
      <c r="I7689" s="2"/>
      <c r="J7689" s="31" t="s">
        <v>54</v>
      </c>
      <c r="K7689" s="2"/>
    </row>
    <row r="7690" spans="1:11">
      <c r="A7690" s="21">
        <v>45546</v>
      </c>
      <c r="B7690" s="30" t="s">
        <v>3871</v>
      </c>
      <c r="C7690" s="23" t="s">
        <v>1600</v>
      </c>
      <c r="D7690" s="23" t="s">
        <v>2036</v>
      </c>
      <c r="E7690" s="24">
        <v>0.45833333333333331</v>
      </c>
      <c r="F7690" s="24">
        <v>0.47916666666666669</v>
      </c>
      <c r="G7690" s="25">
        <v>2.083333333333337E-2</v>
      </c>
      <c r="H7690" s="31" t="s">
        <v>3874</v>
      </c>
      <c r="I7690" s="23"/>
      <c r="J7690" s="31" t="s">
        <v>48</v>
      </c>
      <c r="K7690" s="23"/>
    </row>
    <row r="7691" spans="1:11">
      <c r="A7691" s="3">
        <v>45546</v>
      </c>
      <c r="B7691" s="30" t="s">
        <v>3871</v>
      </c>
      <c r="C7691" s="2" t="s">
        <v>1589</v>
      </c>
      <c r="D7691" s="2" t="s">
        <v>3351</v>
      </c>
      <c r="E7691" s="27">
        <v>0.54166666666666663</v>
      </c>
      <c r="F7691" s="27">
        <v>0.625</v>
      </c>
      <c r="G7691" s="25">
        <v>8.333333333333337E-2</v>
      </c>
      <c r="H7691" s="31" t="s">
        <v>3874</v>
      </c>
      <c r="I7691" s="2"/>
      <c r="J7691" s="31" t="s">
        <v>48</v>
      </c>
      <c r="K7691" s="2"/>
    </row>
    <row r="7692" spans="1:11">
      <c r="A7692" s="21">
        <v>45546</v>
      </c>
      <c r="B7692" s="30" t="s">
        <v>3871</v>
      </c>
      <c r="C7692" s="23" t="s">
        <v>2670</v>
      </c>
      <c r="D7692" s="23" t="s">
        <v>4821</v>
      </c>
      <c r="E7692" s="24">
        <v>0.625</v>
      </c>
      <c r="F7692" s="24">
        <v>0.64583333333333337</v>
      </c>
      <c r="G7692" s="25">
        <v>2.083333333333337E-2</v>
      </c>
      <c r="H7692" s="31" t="s">
        <v>3874</v>
      </c>
      <c r="I7692" s="23"/>
      <c r="J7692" s="31" t="s">
        <v>48</v>
      </c>
      <c r="K7692" s="23"/>
    </row>
    <row r="7693" spans="1:11">
      <c r="A7693" s="3">
        <v>45546</v>
      </c>
      <c r="B7693" s="30" t="s">
        <v>3871</v>
      </c>
      <c r="C7693" s="2" t="s">
        <v>1589</v>
      </c>
      <c r="D7693" s="2" t="s">
        <v>4822</v>
      </c>
      <c r="E7693" s="27">
        <v>0.64583333333333337</v>
      </c>
      <c r="F7693" s="27">
        <v>0.66666666666666663</v>
      </c>
      <c r="G7693" s="25">
        <v>2.0833333333333259E-2</v>
      </c>
      <c r="H7693" s="31" t="s">
        <v>3874</v>
      </c>
      <c r="I7693" s="2"/>
      <c r="J7693" s="31" t="s">
        <v>48</v>
      </c>
      <c r="K7693" s="2"/>
    </row>
    <row r="7694" spans="1:11">
      <c r="A7694" s="21">
        <v>45546</v>
      </c>
      <c r="B7694" s="30" t="s">
        <v>3871</v>
      </c>
      <c r="C7694" s="23" t="s">
        <v>1589</v>
      </c>
      <c r="D7694" s="23" t="s">
        <v>4823</v>
      </c>
      <c r="E7694" s="24">
        <v>0.66666666666666663</v>
      </c>
      <c r="F7694" s="24">
        <v>0.69791666666666663</v>
      </c>
      <c r="G7694" s="25">
        <v>3.125E-2</v>
      </c>
      <c r="H7694" s="31" t="s">
        <v>3874</v>
      </c>
      <c r="I7694" s="23"/>
      <c r="J7694" s="31" t="s">
        <v>48</v>
      </c>
      <c r="K7694" s="23"/>
    </row>
    <row r="7695" spans="1:11">
      <c r="A7695" s="3">
        <v>45546</v>
      </c>
      <c r="B7695" s="30" t="s">
        <v>3871</v>
      </c>
      <c r="C7695" s="2" t="s">
        <v>1589</v>
      </c>
      <c r="D7695" s="2" t="s">
        <v>4824</v>
      </c>
      <c r="E7695" s="27">
        <v>0.69791666666666663</v>
      </c>
      <c r="F7695" s="27">
        <v>0.70833333333333337</v>
      </c>
      <c r="G7695" s="25">
        <v>1.0416666666666741E-2</v>
      </c>
      <c r="H7695" s="31" t="s">
        <v>3874</v>
      </c>
      <c r="I7695" s="2"/>
      <c r="J7695" s="31" t="s">
        <v>48</v>
      </c>
      <c r="K7695" s="2"/>
    </row>
    <row r="7696" spans="1:11">
      <c r="A7696" s="21">
        <v>45546</v>
      </c>
      <c r="B7696" s="30" t="s">
        <v>3871</v>
      </c>
      <c r="C7696" s="23" t="s">
        <v>1589</v>
      </c>
      <c r="D7696" s="23" t="s">
        <v>4825</v>
      </c>
      <c r="E7696" s="24">
        <v>0.70833333333333337</v>
      </c>
      <c r="F7696" s="24">
        <v>0.73958333333333337</v>
      </c>
      <c r="G7696" s="25">
        <v>3.125E-2</v>
      </c>
      <c r="H7696" s="31" t="s">
        <v>3874</v>
      </c>
      <c r="I7696" s="23"/>
      <c r="J7696" s="31" t="s">
        <v>48</v>
      </c>
      <c r="K7696" s="23"/>
    </row>
    <row r="7697" spans="1:11">
      <c r="A7697" s="3">
        <v>45546</v>
      </c>
      <c r="B7697" s="30" t="s">
        <v>3871</v>
      </c>
      <c r="C7697" s="2" t="s">
        <v>3809</v>
      </c>
      <c r="D7697" s="2" t="s">
        <v>4826</v>
      </c>
      <c r="E7697" s="27">
        <v>0.73958333333333337</v>
      </c>
      <c r="F7697" s="27">
        <v>0.76041666666666663</v>
      </c>
      <c r="G7697" s="25">
        <v>2.0833333333333259E-2</v>
      </c>
      <c r="H7697" s="31" t="s">
        <v>3874</v>
      </c>
      <c r="I7697" s="2"/>
      <c r="J7697" s="31" t="s">
        <v>48</v>
      </c>
      <c r="K7697" s="2"/>
    </row>
    <row r="7698" spans="1:11">
      <c r="A7698" s="21">
        <v>45547</v>
      </c>
      <c r="B7698" s="30" t="s">
        <v>3872</v>
      </c>
      <c r="C7698" s="23" t="s">
        <v>443</v>
      </c>
      <c r="D7698" s="23" t="s">
        <v>1413</v>
      </c>
      <c r="E7698" s="24">
        <v>0.39583333333333331</v>
      </c>
      <c r="F7698" s="24">
        <v>0.40625</v>
      </c>
      <c r="G7698" s="25">
        <v>1.0416666666666685E-2</v>
      </c>
      <c r="H7698" s="31" t="s">
        <v>3867</v>
      </c>
      <c r="I7698" s="23"/>
      <c r="J7698" s="31" t="s">
        <v>34</v>
      </c>
      <c r="K7698" s="23"/>
    </row>
    <row r="7699" spans="1:11">
      <c r="A7699" s="3">
        <v>45547</v>
      </c>
      <c r="B7699" s="30" t="s">
        <v>3872</v>
      </c>
      <c r="C7699" s="2" t="s">
        <v>1600</v>
      </c>
      <c r="D7699" s="2" t="s">
        <v>3604</v>
      </c>
      <c r="E7699" s="27">
        <v>0.40625</v>
      </c>
      <c r="F7699" s="27">
        <v>0.4375</v>
      </c>
      <c r="G7699" s="25">
        <v>3.125E-2</v>
      </c>
      <c r="H7699" s="31" t="s">
        <v>3874</v>
      </c>
      <c r="I7699" s="2"/>
      <c r="J7699" s="31" t="s">
        <v>48</v>
      </c>
      <c r="K7699" s="2"/>
    </row>
    <row r="7700" spans="1:11">
      <c r="A7700" s="21">
        <v>45547</v>
      </c>
      <c r="B7700" s="30" t="s">
        <v>3872</v>
      </c>
      <c r="C7700" s="23" t="s">
        <v>2670</v>
      </c>
      <c r="D7700" s="23" t="s">
        <v>4827</v>
      </c>
      <c r="E7700" s="24">
        <v>0.4375</v>
      </c>
      <c r="F7700" s="24">
        <v>0.47916666666666669</v>
      </c>
      <c r="G7700" s="25">
        <v>4.1666666666666685E-2</v>
      </c>
      <c r="H7700" s="31" t="s">
        <v>3874</v>
      </c>
      <c r="I7700" s="23"/>
      <c r="J7700" s="31" t="s">
        <v>48</v>
      </c>
      <c r="K7700" s="23"/>
    </row>
    <row r="7701" spans="1:11">
      <c r="A7701" s="3">
        <v>45547</v>
      </c>
      <c r="B7701" s="30" t="s">
        <v>3872</v>
      </c>
      <c r="C7701" s="2" t="s">
        <v>1589</v>
      </c>
      <c r="D7701" s="2" t="s">
        <v>4828</v>
      </c>
      <c r="E7701" s="27">
        <v>0.54166666666666663</v>
      </c>
      <c r="F7701" s="27">
        <v>0.58333333333333337</v>
      </c>
      <c r="G7701" s="25">
        <v>4.1666666666666741E-2</v>
      </c>
      <c r="H7701" s="31" t="s">
        <v>3874</v>
      </c>
      <c r="I7701" s="2"/>
      <c r="J7701" s="31" t="s">
        <v>48</v>
      </c>
      <c r="K7701" s="2"/>
    </row>
    <row r="7702" spans="1:11">
      <c r="A7702" s="21">
        <v>45547</v>
      </c>
      <c r="B7702" s="30" t="s">
        <v>3872</v>
      </c>
      <c r="C7702" s="23" t="s">
        <v>1589</v>
      </c>
      <c r="D7702" s="23" t="s">
        <v>4829</v>
      </c>
      <c r="E7702" s="24">
        <v>0.54166666666666663</v>
      </c>
      <c r="F7702" s="24">
        <v>0.60416666666666663</v>
      </c>
      <c r="G7702" s="25">
        <v>6.25E-2</v>
      </c>
      <c r="H7702" s="31" t="s">
        <v>3874</v>
      </c>
      <c r="I7702" s="23"/>
      <c r="J7702" s="31" t="s">
        <v>48</v>
      </c>
      <c r="K7702" s="23"/>
    </row>
    <row r="7703" spans="1:11">
      <c r="A7703" s="3">
        <v>45547</v>
      </c>
      <c r="B7703" s="30" t="s">
        <v>3872</v>
      </c>
      <c r="C7703" s="2" t="s">
        <v>1639</v>
      </c>
      <c r="D7703" s="2" t="s">
        <v>2475</v>
      </c>
      <c r="E7703" s="27">
        <v>0.625</v>
      </c>
      <c r="F7703" s="27">
        <v>0.66666666666666663</v>
      </c>
      <c r="G7703" s="25">
        <v>4.166666666666663E-2</v>
      </c>
      <c r="H7703" s="31" t="s">
        <v>3874</v>
      </c>
      <c r="I7703" s="2"/>
      <c r="J7703" s="31" t="s">
        <v>48</v>
      </c>
      <c r="K7703" s="2"/>
    </row>
    <row r="7704" spans="1:11">
      <c r="A7704" s="21">
        <v>45547</v>
      </c>
      <c r="B7704" s="30" t="s">
        <v>3872</v>
      </c>
      <c r="C7704" s="23" t="s">
        <v>1639</v>
      </c>
      <c r="D7704" s="23" t="s">
        <v>4830</v>
      </c>
      <c r="E7704" s="24">
        <v>0.66666666666666663</v>
      </c>
      <c r="F7704" s="24">
        <v>0.69791666666666663</v>
      </c>
      <c r="G7704" s="25">
        <v>3.125E-2</v>
      </c>
      <c r="H7704" s="31" t="s">
        <v>3874</v>
      </c>
      <c r="I7704" s="23"/>
      <c r="J7704" s="31" t="s">
        <v>48</v>
      </c>
      <c r="K7704" s="23"/>
    </row>
    <row r="7705" spans="1:11">
      <c r="A7705" s="3">
        <v>45547</v>
      </c>
      <c r="B7705" s="30" t="s">
        <v>3872</v>
      </c>
      <c r="C7705" s="2" t="s">
        <v>1639</v>
      </c>
      <c r="D7705" s="2" t="s">
        <v>2966</v>
      </c>
      <c r="E7705" s="27">
        <v>0.69791666666666663</v>
      </c>
      <c r="F7705" s="27">
        <v>0.75</v>
      </c>
      <c r="G7705" s="25">
        <v>5.208333333333337E-2</v>
      </c>
      <c r="H7705" s="31" t="s">
        <v>3874</v>
      </c>
      <c r="I7705" s="2"/>
      <c r="J7705" s="31" t="s">
        <v>48</v>
      </c>
      <c r="K7705" s="2"/>
    </row>
    <row r="7706" spans="1:11">
      <c r="A7706" s="21">
        <v>45547</v>
      </c>
      <c r="B7706" s="30" t="s">
        <v>3872</v>
      </c>
      <c r="C7706" s="23" t="s">
        <v>1589</v>
      </c>
      <c r="D7706" s="23" t="s">
        <v>4831</v>
      </c>
      <c r="E7706" s="24">
        <v>0.75</v>
      </c>
      <c r="F7706" s="24">
        <v>0.77083333333333337</v>
      </c>
      <c r="G7706" s="25">
        <v>2.083333333333337E-2</v>
      </c>
      <c r="H7706" s="31" t="s">
        <v>3874</v>
      </c>
      <c r="I7706" s="23"/>
      <c r="J7706" s="31" t="s">
        <v>48</v>
      </c>
      <c r="K7706" s="23"/>
    </row>
    <row r="7707" spans="1:11">
      <c r="A7707" s="3">
        <v>45547</v>
      </c>
      <c r="B7707" s="30" t="s">
        <v>3872</v>
      </c>
      <c r="C7707" s="2" t="s">
        <v>1589</v>
      </c>
      <c r="D7707" s="2" t="s">
        <v>4832</v>
      </c>
      <c r="E7707" s="27">
        <v>0.77083333333333337</v>
      </c>
      <c r="F7707" s="27">
        <v>0.79166666666666663</v>
      </c>
      <c r="G7707" s="25">
        <v>2.0833333333333259E-2</v>
      </c>
      <c r="H7707" s="31" t="s">
        <v>3874</v>
      </c>
      <c r="I7707" s="2"/>
      <c r="J7707" s="31" t="s">
        <v>48</v>
      </c>
      <c r="K7707" s="2"/>
    </row>
    <row r="7708" spans="1:11">
      <c r="A7708" s="21">
        <v>45548</v>
      </c>
      <c r="B7708" s="30" t="s">
        <v>3865</v>
      </c>
      <c r="C7708" s="23" t="s">
        <v>443</v>
      </c>
      <c r="D7708" s="23" t="s">
        <v>1413</v>
      </c>
      <c r="E7708" s="24">
        <v>0.39583333333333331</v>
      </c>
      <c r="F7708" s="24">
        <v>0.40625</v>
      </c>
      <c r="G7708" s="25">
        <v>1.0416666666666685E-2</v>
      </c>
      <c r="H7708" s="31" t="s">
        <v>3867</v>
      </c>
      <c r="I7708" s="23"/>
      <c r="J7708" s="31" t="s">
        <v>34</v>
      </c>
      <c r="K7708" s="23"/>
    </row>
    <row r="7709" spans="1:11">
      <c r="A7709" s="3">
        <v>45548</v>
      </c>
      <c r="B7709" s="30" t="s">
        <v>3865</v>
      </c>
      <c r="C7709" s="2" t="s">
        <v>1589</v>
      </c>
      <c r="D7709" s="2" t="s">
        <v>4833</v>
      </c>
      <c r="E7709" s="27">
        <v>0.40625</v>
      </c>
      <c r="F7709" s="27">
        <v>0.42708333333333331</v>
      </c>
      <c r="G7709" s="25">
        <v>2.0833333333333315E-2</v>
      </c>
      <c r="H7709" s="31" t="s">
        <v>3874</v>
      </c>
      <c r="I7709" s="2"/>
      <c r="J7709" s="31" t="s">
        <v>48</v>
      </c>
      <c r="K7709" s="2"/>
    </row>
    <row r="7710" spans="1:11">
      <c r="A7710" s="21">
        <v>45548</v>
      </c>
      <c r="B7710" s="30" t="s">
        <v>3865</v>
      </c>
      <c r="C7710" s="23" t="s">
        <v>2670</v>
      </c>
      <c r="D7710" s="23" t="s">
        <v>4834</v>
      </c>
      <c r="E7710" s="24">
        <v>0.42708333333333331</v>
      </c>
      <c r="F7710" s="24">
        <v>0.45833333333333331</v>
      </c>
      <c r="G7710" s="25">
        <v>3.125E-2</v>
      </c>
      <c r="H7710" s="31" t="s">
        <v>3874</v>
      </c>
      <c r="I7710" s="23"/>
      <c r="J7710" s="31" t="s">
        <v>48</v>
      </c>
      <c r="K7710" s="23"/>
    </row>
    <row r="7711" spans="1:11">
      <c r="A7711" s="3">
        <v>45548</v>
      </c>
      <c r="B7711" s="30" t="s">
        <v>3865</v>
      </c>
      <c r="C7711" s="2" t="s">
        <v>1639</v>
      </c>
      <c r="D7711" s="2" t="s">
        <v>2135</v>
      </c>
      <c r="E7711" s="27">
        <v>0.45833333333333331</v>
      </c>
      <c r="F7711" s="27">
        <v>0.5</v>
      </c>
      <c r="G7711" s="25">
        <v>4.1666666666666685E-2</v>
      </c>
      <c r="H7711" s="31" t="s">
        <v>3874</v>
      </c>
      <c r="I7711" s="2"/>
      <c r="J7711" s="31" t="s">
        <v>48</v>
      </c>
      <c r="K7711" s="2"/>
    </row>
    <row r="7712" spans="1:11">
      <c r="A7712" s="21">
        <v>45548</v>
      </c>
      <c r="B7712" s="30" t="s">
        <v>3865</v>
      </c>
      <c r="C7712" s="23" t="s">
        <v>2670</v>
      </c>
      <c r="D7712" s="23" t="s">
        <v>4834</v>
      </c>
      <c r="E7712" s="24">
        <v>0.54166666666666663</v>
      </c>
      <c r="F7712" s="24">
        <v>0.57291666666666663</v>
      </c>
      <c r="G7712" s="25">
        <v>3.125E-2</v>
      </c>
      <c r="H7712" s="31" t="s">
        <v>3874</v>
      </c>
      <c r="I7712" s="23"/>
      <c r="J7712" s="31" t="s">
        <v>48</v>
      </c>
      <c r="K7712" s="23"/>
    </row>
    <row r="7713" spans="1:11">
      <c r="A7713" s="3">
        <v>45548</v>
      </c>
      <c r="B7713" s="30" t="s">
        <v>3865</v>
      </c>
      <c r="C7713" s="2" t="s">
        <v>2670</v>
      </c>
      <c r="D7713" s="2" t="s">
        <v>4835</v>
      </c>
      <c r="E7713" s="27">
        <v>0.58333333333333337</v>
      </c>
      <c r="F7713" s="27">
        <v>0.60416666666666663</v>
      </c>
      <c r="G7713" s="25">
        <v>2.0833333333333259E-2</v>
      </c>
      <c r="H7713" s="31" t="s">
        <v>3874</v>
      </c>
      <c r="I7713" s="2"/>
      <c r="J7713" s="31" t="s">
        <v>48</v>
      </c>
      <c r="K7713" s="2"/>
    </row>
    <row r="7714" spans="1:11">
      <c r="A7714" s="21">
        <v>45548</v>
      </c>
      <c r="B7714" s="30" t="s">
        <v>3865</v>
      </c>
      <c r="C7714" s="23" t="s">
        <v>1589</v>
      </c>
      <c r="D7714" s="23" t="s">
        <v>4836</v>
      </c>
      <c r="E7714" s="24">
        <v>0.625</v>
      </c>
      <c r="F7714" s="24">
        <v>0.66666666666666663</v>
      </c>
      <c r="G7714" s="25">
        <v>4.166666666666663E-2</v>
      </c>
      <c r="H7714" s="31" t="s">
        <v>3874</v>
      </c>
      <c r="I7714" s="23"/>
      <c r="J7714" s="31" t="s">
        <v>48</v>
      </c>
      <c r="K7714" s="23"/>
    </row>
    <row r="7715" spans="1:11">
      <c r="A7715" s="3">
        <v>45548</v>
      </c>
      <c r="B7715" s="30" t="s">
        <v>3865</v>
      </c>
      <c r="C7715" s="2" t="s">
        <v>1639</v>
      </c>
      <c r="D7715" s="2" t="s">
        <v>4837</v>
      </c>
      <c r="E7715" s="27">
        <v>0.70833333333333337</v>
      </c>
      <c r="F7715" s="27">
        <v>0.75</v>
      </c>
      <c r="G7715" s="25">
        <v>4.166666666666663E-2</v>
      </c>
      <c r="H7715" s="31" t="s">
        <v>3874</v>
      </c>
      <c r="I7715" s="2"/>
      <c r="J7715" s="31" t="s">
        <v>48</v>
      </c>
      <c r="K7715" s="2"/>
    </row>
    <row r="7716" spans="1:11">
      <c r="A7716" s="21">
        <v>45548</v>
      </c>
      <c r="B7716" s="30" t="s">
        <v>3865</v>
      </c>
      <c r="C7716" s="23" t="s">
        <v>443</v>
      </c>
      <c r="D7716" s="23" t="s">
        <v>4838</v>
      </c>
      <c r="E7716" s="24">
        <v>0.75</v>
      </c>
      <c r="F7716" s="24">
        <v>0.79166666666666663</v>
      </c>
      <c r="G7716" s="25">
        <v>4.166666666666663E-2</v>
      </c>
      <c r="H7716" s="31" t="s">
        <v>3867</v>
      </c>
      <c r="I7716" s="23"/>
      <c r="J7716" s="31" t="s">
        <v>34</v>
      </c>
      <c r="K7716" s="23"/>
    </row>
    <row r="7717" spans="1:11">
      <c r="A7717" s="3">
        <v>45549</v>
      </c>
      <c r="B7717" s="30" t="s">
        <v>3868</v>
      </c>
      <c r="C7717" s="2" t="s">
        <v>2670</v>
      </c>
      <c r="D7717" s="2" t="s">
        <v>4784</v>
      </c>
      <c r="E7717" s="27">
        <v>0.5</v>
      </c>
      <c r="F7717" s="27">
        <v>0.54166666666666663</v>
      </c>
      <c r="G7717" s="25">
        <v>4.166666666666663E-2</v>
      </c>
      <c r="H7717" s="31" t="s">
        <v>3874</v>
      </c>
      <c r="I7717" s="2"/>
      <c r="J7717" s="31" t="s">
        <v>48</v>
      </c>
      <c r="K7717" s="2"/>
    </row>
    <row r="7718" spans="1:11">
      <c r="A7718" s="21">
        <v>45549</v>
      </c>
      <c r="B7718" s="30" t="s">
        <v>3868</v>
      </c>
      <c r="C7718" s="23" t="s">
        <v>1052</v>
      </c>
      <c r="D7718" s="23" t="s">
        <v>4839</v>
      </c>
      <c r="E7718" s="24">
        <v>0.58333333333333337</v>
      </c>
      <c r="F7718" s="24">
        <v>0.625</v>
      </c>
      <c r="G7718" s="25">
        <v>4.166666666666663E-2</v>
      </c>
      <c r="H7718" s="31" t="s">
        <v>3866</v>
      </c>
      <c r="I7718" s="23"/>
      <c r="J7718" s="31" t="s">
        <v>54</v>
      </c>
      <c r="K7718" s="23"/>
    </row>
    <row r="7719" spans="1:11">
      <c r="A7719" s="3">
        <v>45550</v>
      </c>
      <c r="B7719" s="30" t="s">
        <v>3873</v>
      </c>
      <c r="C7719" s="2" t="s">
        <v>1052</v>
      </c>
      <c r="D7719" s="2" t="s">
        <v>4839</v>
      </c>
      <c r="E7719" s="27">
        <v>0.41666666666666669</v>
      </c>
      <c r="F7719" s="27">
        <v>0.46875</v>
      </c>
      <c r="G7719" s="25">
        <v>5.2083333333333315E-2</v>
      </c>
      <c r="H7719" s="31" t="s">
        <v>3866</v>
      </c>
      <c r="I7719" s="2"/>
      <c r="J7719" s="31" t="s">
        <v>54</v>
      </c>
      <c r="K7719" s="2"/>
    </row>
    <row r="7720" spans="1:11">
      <c r="A7720" s="21">
        <v>45551</v>
      </c>
      <c r="B7720" s="30" t="s">
        <v>3869</v>
      </c>
      <c r="C7720" s="23" t="s">
        <v>2670</v>
      </c>
      <c r="D7720" s="23" t="s">
        <v>4840</v>
      </c>
      <c r="E7720" s="24">
        <v>0.47916666666666669</v>
      </c>
      <c r="F7720" s="24">
        <v>0.5</v>
      </c>
      <c r="G7720" s="25">
        <v>2.0833333333333315E-2</v>
      </c>
      <c r="H7720" s="31" t="s">
        <v>3874</v>
      </c>
      <c r="I7720" s="23"/>
      <c r="J7720" s="31" t="s">
        <v>48</v>
      </c>
      <c r="K7720" s="23"/>
    </row>
    <row r="7721" spans="1:11">
      <c r="A7721" s="3">
        <v>45552</v>
      </c>
      <c r="B7721" s="30" t="s">
        <v>3870</v>
      </c>
      <c r="C7721" s="2" t="s">
        <v>443</v>
      </c>
      <c r="D7721" s="2" t="s">
        <v>1413</v>
      </c>
      <c r="E7721" s="27">
        <v>0.39583333333333331</v>
      </c>
      <c r="F7721" s="27">
        <v>0.40625</v>
      </c>
      <c r="G7721" s="25">
        <v>1.0416666666666685E-2</v>
      </c>
      <c r="H7721" s="31" t="s">
        <v>3867</v>
      </c>
      <c r="I7721" s="2"/>
      <c r="J7721" s="31" t="s">
        <v>34</v>
      </c>
      <c r="K7721" s="2"/>
    </row>
    <row r="7722" spans="1:11">
      <c r="A7722" s="21">
        <v>45552</v>
      </c>
      <c r="B7722" s="30" t="s">
        <v>3870</v>
      </c>
      <c r="C7722" s="23" t="s">
        <v>1600</v>
      </c>
      <c r="D7722" s="23" t="s">
        <v>3722</v>
      </c>
      <c r="E7722" s="24">
        <v>0.40625</v>
      </c>
      <c r="F7722" s="24">
        <v>0.41666666666666669</v>
      </c>
      <c r="G7722" s="25">
        <v>1.0416666666666685E-2</v>
      </c>
      <c r="H7722" s="31" t="s">
        <v>3874</v>
      </c>
      <c r="I7722" s="23"/>
      <c r="J7722" s="31" t="s">
        <v>48</v>
      </c>
      <c r="K7722" s="23"/>
    </row>
    <row r="7723" spans="1:11">
      <c r="A7723" s="3">
        <v>45552</v>
      </c>
      <c r="B7723" s="30" t="s">
        <v>3870</v>
      </c>
      <c r="C7723" s="2" t="s">
        <v>1639</v>
      </c>
      <c r="D7723" s="2" t="s">
        <v>2259</v>
      </c>
      <c r="E7723" s="27">
        <v>0.4375</v>
      </c>
      <c r="F7723" s="27">
        <v>0.45833333333333331</v>
      </c>
      <c r="G7723" s="25">
        <v>2.0833333333333315E-2</v>
      </c>
      <c r="H7723" s="31" t="s">
        <v>3874</v>
      </c>
      <c r="I7723" s="2"/>
      <c r="J7723" s="31" t="s">
        <v>48</v>
      </c>
      <c r="K7723" s="2"/>
    </row>
    <row r="7724" spans="1:11">
      <c r="A7724" s="21">
        <v>45552</v>
      </c>
      <c r="B7724" s="30" t="s">
        <v>3870</v>
      </c>
      <c r="C7724" s="23" t="s">
        <v>1589</v>
      </c>
      <c r="D7724" s="23" t="s">
        <v>4841</v>
      </c>
      <c r="E7724" s="24">
        <v>0.45833333333333331</v>
      </c>
      <c r="F7724" s="24">
        <v>0.48958333333333331</v>
      </c>
      <c r="G7724" s="25">
        <v>3.125E-2</v>
      </c>
      <c r="H7724" s="31" t="s">
        <v>3874</v>
      </c>
      <c r="I7724" s="23"/>
      <c r="J7724" s="31" t="s">
        <v>48</v>
      </c>
      <c r="K7724" s="23"/>
    </row>
    <row r="7725" spans="1:11">
      <c r="A7725" s="3">
        <v>45552</v>
      </c>
      <c r="B7725" s="30" t="s">
        <v>3870</v>
      </c>
      <c r="C7725" s="2" t="s">
        <v>2670</v>
      </c>
      <c r="D7725" s="2" t="s">
        <v>2971</v>
      </c>
      <c r="E7725" s="27">
        <v>0.54166666666666663</v>
      </c>
      <c r="F7725" s="27">
        <v>0.625</v>
      </c>
      <c r="G7725" s="25">
        <v>8.333333333333337E-2</v>
      </c>
      <c r="H7725" s="31" t="s">
        <v>3874</v>
      </c>
      <c r="I7725" s="2"/>
      <c r="J7725" s="31" t="s">
        <v>48</v>
      </c>
      <c r="K7725" s="2"/>
    </row>
    <row r="7726" spans="1:11">
      <c r="A7726" s="21">
        <v>45552</v>
      </c>
      <c r="B7726" s="30" t="s">
        <v>3870</v>
      </c>
      <c r="C7726" s="23" t="s">
        <v>1639</v>
      </c>
      <c r="D7726" s="23" t="s">
        <v>2475</v>
      </c>
      <c r="E7726" s="24">
        <v>0.625</v>
      </c>
      <c r="F7726" s="24">
        <v>0.66666666666666663</v>
      </c>
      <c r="G7726" s="25">
        <v>4.166666666666663E-2</v>
      </c>
      <c r="H7726" s="31" t="s">
        <v>3874</v>
      </c>
      <c r="I7726" s="23"/>
      <c r="J7726" s="31" t="s">
        <v>48</v>
      </c>
      <c r="K7726" s="23"/>
    </row>
    <row r="7727" spans="1:11">
      <c r="A7727" s="3">
        <v>45552</v>
      </c>
      <c r="B7727" s="30" t="s">
        <v>3870</v>
      </c>
      <c r="C7727" s="2" t="s">
        <v>2670</v>
      </c>
      <c r="D7727" s="2" t="s">
        <v>4842</v>
      </c>
      <c r="E7727" s="27">
        <v>0.6875</v>
      </c>
      <c r="F7727" s="27">
        <v>0.70833333333333337</v>
      </c>
      <c r="G7727" s="25">
        <v>2.083333333333337E-2</v>
      </c>
      <c r="H7727" s="31" t="s">
        <v>3874</v>
      </c>
      <c r="I7727" s="2" t="s">
        <v>4843</v>
      </c>
      <c r="J7727" s="31" t="s">
        <v>48</v>
      </c>
      <c r="K7727" s="2"/>
    </row>
    <row r="7728" spans="1:11">
      <c r="A7728" s="21">
        <v>45552</v>
      </c>
      <c r="B7728" s="30" t="s">
        <v>3870</v>
      </c>
      <c r="C7728" s="23" t="s">
        <v>1639</v>
      </c>
      <c r="D7728" s="23" t="s">
        <v>4844</v>
      </c>
      <c r="E7728" s="24">
        <v>0.70833333333333337</v>
      </c>
      <c r="F7728" s="24">
        <v>0.75</v>
      </c>
      <c r="G7728" s="25">
        <v>4.166666666666663E-2</v>
      </c>
      <c r="H7728" s="31" t="s">
        <v>3874</v>
      </c>
      <c r="I7728" s="23"/>
      <c r="J7728" s="31" t="s">
        <v>48</v>
      </c>
      <c r="K7728" s="23"/>
    </row>
    <row r="7729" spans="1:11">
      <c r="A7729" s="3">
        <v>45552</v>
      </c>
      <c r="B7729" s="30" t="s">
        <v>3870</v>
      </c>
      <c r="C7729" s="2" t="s">
        <v>746</v>
      </c>
      <c r="D7729" s="2" t="s">
        <v>4845</v>
      </c>
      <c r="E7729" s="27">
        <v>0.75</v>
      </c>
      <c r="F7729" s="27">
        <v>0.76041666666666663</v>
      </c>
      <c r="G7729" s="25">
        <v>1.041666666666663E-2</v>
      </c>
      <c r="H7729" s="31" t="s">
        <v>3874</v>
      </c>
      <c r="I7729" s="2"/>
      <c r="J7729" s="31" t="s">
        <v>48</v>
      </c>
      <c r="K7729" s="2"/>
    </row>
    <row r="7730" spans="1:11">
      <c r="A7730" s="21">
        <v>45552</v>
      </c>
      <c r="B7730" s="30" t="s">
        <v>3870</v>
      </c>
      <c r="C7730" s="23" t="s">
        <v>2670</v>
      </c>
      <c r="D7730" s="23" t="s">
        <v>4808</v>
      </c>
      <c r="E7730" s="24">
        <v>0.91666666666666663</v>
      </c>
      <c r="F7730" s="24">
        <v>0.95833333333333337</v>
      </c>
      <c r="G7730" s="25">
        <v>4.1666666666666741E-2</v>
      </c>
      <c r="H7730" s="31" t="s">
        <v>3874</v>
      </c>
      <c r="I7730" s="23"/>
      <c r="J7730" s="31" t="s">
        <v>48</v>
      </c>
      <c r="K7730" s="23"/>
    </row>
    <row r="7731" spans="1:11">
      <c r="A7731" s="3">
        <v>45553</v>
      </c>
      <c r="B7731" s="30" t="s">
        <v>3871</v>
      </c>
      <c r="C7731" s="2" t="s">
        <v>443</v>
      </c>
      <c r="D7731" s="2" t="s">
        <v>1413</v>
      </c>
      <c r="E7731" s="27">
        <v>0.39583333333333331</v>
      </c>
      <c r="F7731" s="27">
        <v>0.40625</v>
      </c>
      <c r="G7731" s="25">
        <v>1.0416666666666685E-2</v>
      </c>
      <c r="H7731" s="31" t="s">
        <v>3867</v>
      </c>
      <c r="I7731" s="2"/>
      <c r="J7731" s="31" t="s">
        <v>34</v>
      </c>
      <c r="K7731" s="2"/>
    </row>
    <row r="7732" spans="1:11">
      <c r="A7732" s="21">
        <v>45553</v>
      </c>
      <c r="B7732" s="30" t="s">
        <v>3871</v>
      </c>
      <c r="C7732" s="23" t="s">
        <v>746</v>
      </c>
      <c r="D7732" s="23" t="s">
        <v>4846</v>
      </c>
      <c r="E7732" s="24">
        <v>0.40625</v>
      </c>
      <c r="F7732" s="24">
        <v>0.41666666666666669</v>
      </c>
      <c r="G7732" s="25">
        <v>1.0416666666666685E-2</v>
      </c>
      <c r="H7732" s="31" t="s">
        <v>3874</v>
      </c>
      <c r="I7732" s="23"/>
      <c r="J7732" s="31" t="s">
        <v>48</v>
      </c>
      <c r="K7732" s="23"/>
    </row>
    <row r="7733" spans="1:11">
      <c r="A7733" s="3">
        <v>45553</v>
      </c>
      <c r="B7733" s="30" t="s">
        <v>3871</v>
      </c>
      <c r="C7733" s="2" t="s">
        <v>1589</v>
      </c>
      <c r="D7733" s="2" t="s">
        <v>3351</v>
      </c>
      <c r="E7733" s="27">
        <v>0.41666666666666669</v>
      </c>
      <c r="F7733" s="27">
        <v>0.45833333333333331</v>
      </c>
      <c r="G7733" s="25">
        <v>4.166666666666663E-2</v>
      </c>
      <c r="H7733" s="31" t="s">
        <v>3874</v>
      </c>
      <c r="I7733" s="2"/>
      <c r="J7733" s="31" t="s">
        <v>48</v>
      </c>
      <c r="K7733" s="2"/>
    </row>
    <row r="7734" spans="1:11">
      <c r="A7734" s="21">
        <v>45553</v>
      </c>
      <c r="B7734" s="30" t="s">
        <v>3871</v>
      </c>
      <c r="C7734" s="23" t="s">
        <v>1589</v>
      </c>
      <c r="D7734" s="23" t="s">
        <v>3213</v>
      </c>
      <c r="E7734" s="24">
        <v>0.45833333333333331</v>
      </c>
      <c r="F7734" s="24">
        <v>0.5</v>
      </c>
      <c r="G7734" s="25">
        <v>4.1666666666666685E-2</v>
      </c>
      <c r="H7734" s="31" t="s">
        <v>3874</v>
      </c>
      <c r="I7734" s="23"/>
      <c r="J7734" s="31" t="s">
        <v>48</v>
      </c>
      <c r="K7734" s="23"/>
    </row>
    <row r="7735" spans="1:11">
      <c r="A7735" s="3">
        <v>45553</v>
      </c>
      <c r="B7735" s="30" t="s">
        <v>3871</v>
      </c>
      <c r="C7735" s="2" t="s">
        <v>1589</v>
      </c>
      <c r="D7735" s="2" t="s">
        <v>4847</v>
      </c>
      <c r="E7735" s="27">
        <v>0.54166666666666663</v>
      </c>
      <c r="F7735" s="27">
        <v>0.57291666666666663</v>
      </c>
      <c r="G7735" s="25">
        <v>3.125E-2</v>
      </c>
      <c r="H7735" s="31" t="s">
        <v>3874</v>
      </c>
      <c r="I7735" s="2"/>
      <c r="J7735" s="31" t="s">
        <v>48</v>
      </c>
      <c r="K7735" s="2"/>
    </row>
    <row r="7736" spans="1:11">
      <c r="A7736" s="21">
        <v>45553</v>
      </c>
      <c r="B7736" s="30" t="s">
        <v>3871</v>
      </c>
      <c r="C7736" s="23" t="s">
        <v>746</v>
      </c>
      <c r="D7736" s="23" t="s">
        <v>4846</v>
      </c>
      <c r="E7736" s="24">
        <v>0.57291666666666663</v>
      </c>
      <c r="F7736" s="24">
        <v>0.60416666666666663</v>
      </c>
      <c r="G7736" s="25">
        <v>3.125E-2</v>
      </c>
      <c r="H7736" s="31" t="s">
        <v>3874</v>
      </c>
      <c r="I7736" s="23"/>
      <c r="J7736" s="31" t="s">
        <v>48</v>
      </c>
      <c r="K7736" s="23"/>
    </row>
    <row r="7737" spans="1:11">
      <c r="A7737" s="3">
        <v>45553</v>
      </c>
      <c r="B7737" s="30" t="s">
        <v>3871</v>
      </c>
      <c r="C7737" s="2" t="s">
        <v>3809</v>
      </c>
      <c r="D7737" s="2" t="s">
        <v>2848</v>
      </c>
      <c r="E7737" s="27">
        <v>0.60416666666666663</v>
      </c>
      <c r="F7737" s="27">
        <v>0.61458333333333337</v>
      </c>
      <c r="G7737" s="25">
        <v>1.0416666666666741E-2</v>
      </c>
      <c r="H7737" s="31" t="s">
        <v>3874</v>
      </c>
      <c r="I7737" s="2"/>
      <c r="J7737" s="31" t="s">
        <v>48</v>
      </c>
      <c r="K7737" s="2"/>
    </row>
    <row r="7738" spans="1:11">
      <c r="A7738" s="21">
        <v>45553</v>
      </c>
      <c r="B7738" s="30" t="s">
        <v>3871</v>
      </c>
      <c r="C7738" s="23" t="s">
        <v>746</v>
      </c>
      <c r="D7738" s="23" t="s">
        <v>4848</v>
      </c>
      <c r="E7738" s="24">
        <v>0.625</v>
      </c>
      <c r="F7738" s="24">
        <v>0.63541666666666663</v>
      </c>
      <c r="G7738" s="25">
        <v>1.041666666666663E-2</v>
      </c>
      <c r="H7738" s="31" t="s">
        <v>3874</v>
      </c>
      <c r="I7738" s="23"/>
      <c r="J7738" s="31" t="s">
        <v>48</v>
      </c>
      <c r="K7738" s="23"/>
    </row>
    <row r="7739" spans="1:11">
      <c r="A7739" s="3">
        <v>45553</v>
      </c>
      <c r="B7739" s="30" t="s">
        <v>3871</v>
      </c>
      <c r="C7739" s="2" t="s">
        <v>2670</v>
      </c>
      <c r="D7739" s="2" t="s">
        <v>4849</v>
      </c>
      <c r="E7739" s="27">
        <v>0.63541666666666663</v>
      </c>
      <c r="F7739" s="27">
        <v>0.65625</v>
      </c>
      <c r="G7739" s="25">
        <v>2.083333333333337E-2</v>
      </c>
      <c r="H7739" s="31" t="s">
        <v>3874</v>
      </c>
      <c r="I7739" s="2"/>
      <c r="J7739" s="31" t="s">
        <v>48</v>
      </c>
      <c r="K7739" s="2"/>
    </row>
    <row r="7740" spans="1:11">
      <c r="A7740" s="21">
        <v>45553</v>
      </c>
      <c r="B7740" s="30" t="s">
        <v>3871</v>
      </c>
      <c r="C7740" s="23" t="s">
        <v>3809</v>
      </c>
      <c r="D7740" s="23" t="s">
        <v>4850</v>
      </c>
      <c r="E7740" s="24">
        <v>0.65625</v>
      </c>
      <c r="F7740" s="24">
        <v>0.66666666666666663</v>
      </c>
      <c r="G7740" s="25">
        <v>1.041666666666663E-2</v>
      </c>
      <c r="H7740" s="31" t="s">
        <v>3874</v>
      </c>
      <c r="I7740" s="23"/>
      <c r="J7740" s="31" t="s">
        <v>48</v>
      </c>
      <c r="K7740" s="23"/>
    </row>
    <row r="7741" spans="1:11">
      <c r="A7741" s="3">
        <v>45553</v>
      </c>
      <c r="B7741" s="30" t="s">
        <v>3871</v>
      </c>
      <c r="C7741" s="2" t="s">
        <v>2670</v>
      </c>
      <c r="D7741" s="2" t="s">
        <v>4851</v>
      </c>
      <c r="E7741" s="27">
        <v>0.66666666666666663</v>
      </c>
      <c r="F7741" s="27">
        <v>0.71875</v>
      </c>
      <c r="G7741" s="25">
        <v>5.208333333333337E-2</v>
      </c>
      <c r="H7741" s="31" t="s">
        <v>3874</v>
      </c>
      <c r="I7741" s="2"/>
      <c r="J7741" s="31" t="s">
        <v>48</v>
      </c>
      <c r="K7741" s="2"/>
    </row>
    <row r="7742" spans="1:11">
      <c r="A7742" s="21">
        <v>45553</v>
      </c>
      <c r="B7742" s="30" t="s">
        <v>3871</v>
      </c>
      <c r="C7742" s="23" t="s">
        <v>2670</v>
      </c>
      <c r="D7742" s="23" t="s">
        <v>4852</v>
      </c>
      <c r="E7742" s="24">
        <v>0.73958333333333337</v>
      </c>
      <c r="F7742" s="24">
        <v>0.75</v>
      </c>
      <c r="G7742" s="25">
        <v>1.041666666666663E-2</v>
      </c>
      <c r="H7742" s="31" t="s">
        <v>3874</v>
      </c>
      <c r="I7742" s="23"/>
      <c r="J7742" s="31" t="s">
        <v>48</v>
      </c>
      <c r="K7742" s="23"/>
    </row>
    <row r="7743" spans="1:11">
      <c r="A7743" s="3">
        <v>45553</v>
      </c>
      <c r="B7743" s="30" t="s">
        <v>3871</v>
      </c>
      <c r="C7743" s="2" t="s">
        <v>1589</v>
      </c>
      <c r="D7743" s="2" t="s">
        <v>4853</v>
      </c>
      <c r="E7743" s="27">
        <v>0.75</v>
      </c>
      <c r="F7743" s="27">
        <v>0.77083333333333337</v>
      </c>
      <c r="G7743" s="25">
        <v>2.083333333333337E-2</v>
      </c>
      <c r="H7743" s="31" t="s">
        <v>3874</v>
      </c>
      <c r="I7743" s="2"/>
      <c r="J7743" s="31" t="s">
        <v>48</v>
      </c>
      <c r="K7743" s="2"/>
    </row>
    <row r="7744" spans="1:11">
      <c r="A7744" s="21">
        <v>45553</v>
      </c>
      <c r="B7744" s="30" t="s">
        <v>3871</v>
      </c>
      <c r="C7744" s="23" t="s">
        <v>2670</v>
      </c>
      <c r="D7744" s="23" t="s">
        <v>4854</v>
      </c>
      <c r="E7744" s="24">
        <v>0.82291666666666663</v>
      </c>
      <c r="F7744" s="24">
        <v>0.85416666666666663</v>
      </c>
      <c r="G7744" s="25">
        <v>3.125E-2</v>
      </c>
      <c r="H7744" s="31" t="s">
        <v>3874</v>
      </c>
      <c r="I7744" s="23"/>
      <c r="J7744" s="31" t="s">
        <v>48</v>
      </c>
      <c r="K7744" s="23"/>
    </row>
    <row r="7745" spans="1:11">
      <c r="A7745" s="3">
        <v>45553</v>
      </c>
      <c r="B7745" s="30" t="s">
        <v>3871</v>
      </c>
      <c r="C7745" s="2" t="s">
        <v>2670</v>
      </c>
      <c r="D7745" s="2" t="s">
        <v>4855</v>
      </c>
      <c r="E7745" s="27">
        <v>0.85416666666666663</v>
      </c>
      <c r="F7745" s="27">
        <v>0.86458333333333337</v>
      </c>
      <c r="G7745" s="25">
        <v>1.0416666666666741E-2</v>
      </c>
      <c r="H7745" s="31" t="s">
        <v>3874</v>
      </c>
      <c r="I7745" s="2"/>
      <c r="J7745" s="31" t="s">
        <v>48</v>
      </c>
      <c r="K7745" s="2"/>
    </row>
    <row r="7746" spans="1:11">
      <c r="A7746" s="21">
        <v>45554</v>
      </c>
      <c r="B7746" s="30" t="s">
        <v>3872</v>
      </c>
      <c r="C7746" s="23" t="s">
        <v>443</v>
      </c>
      <c r="D7746" s="23" t="s">
        <v>1413</v>
      </c>
      <c r="E7746" s="24">
        <v>0.39583333333333331</v>
      </c>
      <c r="F7746" s="24">
        <v>0.40625</v>
      </c>
      <c r="G7746" s="25">
        <v>1.0416666666666685E-2</v>
      </c>
      <c r="H7746" s="31" t="s">
        <v>3867</v>
      </c>
      <c r="I7746" s="23"/>
      <c r="J7746" s="31" t="s">
        <v>34</v>
      </c>
      <c r="K7746" s="23"/>
    </row>
    <row r="7747" spans="1:11">
      <c r="A7747" s="3">
        <v>45554</v>
      </c>
      <c r="B7747" s="30" t="s">
        <v>3872</v>
      </c>
      <c r="C7747" s="2" t="s">
        <v>2670</v>
      </c>
      <c r="D7747" s="2" t="s">
        <v>4854</v>
      </c>
      <c r="E7747" s="27">
        <v>0.40625</v>
      </c>
      <c r="F7747" s="27">
        <v>0.41666666666666669</v>
      </c>
      <c r="G7747" s="25">
        <v>1.0416666666666685E-2</v>
      </c>
      <c r="H7747" s="31" t="s">
        <v>3874</v>
      </c>
      <c r="I7747" s="2"/>
      <c r="J7747" s="31" t="s">
        <v>48</v>
      </c>
      <c r="K7747" s="2"/>
    </row>
    <row r="7748" spans="1:11">
      <c r="A7748" s="21">
        <v>45554</v>
      </c>
      <c r="B7748" s="30" t="s">
        <v>3872</v>
      </c>
      <c r="C7748" s="23" t="s">
        <v>3809</v>
      </c>
      <c r="D7748" s="23" t="s">
        <v>4804</v>
      </c>
      <c r="E7748" s="24">
        <v>0.4375</v>
      </c>
      <c r="F7748" s="24">
        <v>0.45833333333333331</v>
      </c>
      <c r="G7748" s="25">
        <v>2.0833333333333315E-2</v>
      </c>
      <c r="H7748" s="31" t="s">
        <v>3874</v>
      </c>
      <c r="I7748" s="23"/>
      <c r="J7748" s="31" t="s">
        <v>48</v>
      </c>
      <c r="K7748" s="23"/>
    </row>
    <row r="7749" spans="1:11">
      <c r="A7749" s="3">
        <v>45554</v>
      </c>
      <c r="B7749" s="30" t="s">
        <v>3872</v>
      </c>
      <c r="C7749" s="2" t="s">
        <v>1600</v>
      </c>
      <c r="D7749" s="2" t="s">
        <v>4856</v>
      </c>
      <c r="E7749" s="27">
        <v>0.45833333333333331</v>
      </c>
      <c r="F7749" s="27">
        <v>0.47916666666666669</v>
      </c>
      <c r="G7749" s="25">
        <v>2.083333333333337E-2</v>
      </c>
      <c r="H7749" s="31" t="s">
        <v>3874</v>
      </c>
      <c r="I7749" s="2"/>
      <c r="J7749" s="31" t="s">
        <v>48</v>
      </c>
      <c r="K7749" s="2"/>
    </row>
    <row r="7750" spans="1:11">
      <c r="A7750" s="21">
        <v>45554</v>
      </c>
      <c r="B7750" s="30" t="s">
        <v>3872</v>
      </c>
      <c r="C7750" s="23" t="s">
        <v>3809</v>
      </c>
      <c r="D7750" s="23" t="s">
        <v>4804</v>
      </c>
      <c r="E7750" s="24">
        <v>0.47916666666666669</v>
      </c>
      <c r="F7750" s="24">
        <v>0.5</v>
      </c>
      <c r="G7750" s="25">
        <v>2.0833333333333315E-2</v>
      </c>
      <c r="H7750" s="31" t="s">
        <v>3874</v>
      </c>
      <c r="I7750" s="23"/>
      <c r="J7750" s="31" t="s">
        <v>48</v>
      </c>
      <c r="K7750" s="23"/>
    </row>
    <row r="7751" spans="1:11">
      <c r="A7751" s="3">
        <v>45554</v>
      </c>
      <c r="B7751" s="30" t="s">
        <v>3872</v>
      </c>
      <c r="C7751" s="2" t="s">
        <v>1589</v>
      </c>
      <c r="D7751" s="2" t="s">
        <v>4857</v>
      </c>
      <c r="E7751" s="27">
        <v>0.54166666666666663</v>
      </c>
      <c r="F7751" s="27">
        <v>0.58333333333333337</v>
      </c>
      <c r="G7751" s="25">
        <v>4.1666666666666741E-2</v>
      </c>
      <c r="H7751" s="31" t="s">
        <v>3874</v>
      </c>
      <c r="I7751" s="2"/>
      <c r="J7751" s="31" t="s">
        <v>48</v>
      </c>
      <c r="K7751" s="2"/>
    </row>
    <row r="7752" spans="1:11">
      <c r="A7752" s="21">
        <v>45554</v>
      </c>
      <c r="B7752" s="30" t="s">
        <v>3872</v>
      </c>
      <c r="C7752" s="23" t="s">
        <v>1589</v>
      </c>
      <c r="D7752" s="23" t="s">
        <v>4858</v>
      </c>
      <c r="E7752" s="24">
        <v>0.58333333333333337</v>
      </c>
      <c r="F7752" s="24">
        <v>0.625</v>
      </c>
      <c r="G7752" s="25">
        <v>4.166666666666663E-2</v>
      </c>
      <c r="H7752" s="31" t="s">
        <v>3874</v>
      </c>
      <c r="I7752" s="23"/>
      <c r="J7752" s="31" t="s">
        <v>48</v>
      </c>
      <c r="K7752" s="23"/>
    </row>
    <row r="7753" spans="1:11">
      <c r="A7753" s="3">
        <v>45554</v>
      </c>
      <c r="B7753" s="30" t="s">
        <v>3872</v>
      </c>
      <c r="C7753" s="2" t="s">
        <v>1639</v>
      </c>
      <c r="D7753" s="2" t="s">
        <v>2475</v>
      </c>
      <c r="E7753" s="27">
        <v>0.625</v>
      </c>
      <c r="F7753" s="27">
        <v>0.65625</v>
      </c>
      <c r="G7753" s="25">
        <v>3.125E-2</v>
      </c>
      <c r="H7753" s="31" t="s">
        <v>3874</v>
      </c>
      <c r="I7753" s="2"/>
      <c r="J7753" s="31" t="s">
        <v>48</v>
      </c>
      <c r="K7753" s="2"/>
    </row>
    <row r="7754" spans="1:11">
      <c r="A7754" s="21">
        <v>45554</v>
      </c>
      <c r="B7754" s="30" t="s">
        <v>3872</v>
      </c>
      <c r="C7754" s="23" t="s">
        <v>1589</v>
      </c>
      <c r="D7754" s="23" t="s">
        <v>4859</v>
      </c>
      <c r="E7754" s="24">
        <v>0.65625</v>
      </c>
      <c r="F7754" s="24">
        <v>0.66666666666666663</v>
      </c>
      <c r="G7754" s="25">
        <v>1.041666666666663E-2</v>
      </c>
      <c r="H7754" s="31" t="s">
        <v>3874</v>
      </c>
      <c r="I7754" s="23"/>
      <c r="J7754" s="31" t="s">
        <v>48</v>
      </c>
      <c r="K7754" s="23"/>
    </row>
    <row r="7755" spans="1:11">
      <c r="A7755" s="3">
        <v>45554</v>
      </c>
      <c r="B7755" s="30" t="s">
        <v>3872</v>
      </c>
      <c r="C7755" s="2" t="s">
        <v>746</v>
      </c>
      <c r="D7755" s="2" t="s">
        <v>4854</v>
      </c>
      <c r="E7755" s="27">
        <v>0.66666666666666663</v>
      </c>
      <c r="F7755" s="27">
        <v>0.69444444444444453</v>
      </c>
      <c r="G7755" s="25">
        <v>2.7777777777777901E-2</v>
      </c>
      <c r="H7755" s="31" t="s">
        <v>3874</v>
      </c>
      <c r="I7755" s="2"/>
      <c r="J7755" s="31" t="s">
        <v>48</v>
      </c>
      <c r="K7755" s="2"/>
    </row>
    <row r="7756" spans="1:11">
      <c r="A7756" s="21">
        <v>45554</v>
      </c>
      <c r="B7756" s="30" t="s">
        <v>3872</v>
      </c>
      <c r="C7756" s="23" t="s">
        <v>1589</v>
      </c>
      <c r="D7756" s="23" t="s">
        <v>4860</v>
      </c>
      <c r="E7756" s="24">
        <v>0.69444444444444453</v>
      </c>
      <c r="F7756" s="24">
        <v>0.72916666666666663</v>
      </c>
      <c r="G7756" s="25">
        <v>3.4722222222222099E-2</v>
      </c>
      <c r="H7756" s="31" t="s">
        <v>3874</v>
      </c>
      <c r="I7756" s="23"/>
      <c r="J7756" s="31" t="s">
        <v>48</v>
      </c>
      <c r="K7756" s="23"/>
    </row>
    <row r="7757" spans="1:11">
      <c r="A7757" s="3">
        <v>45554</v>
      </c>
      <c r="B7757" s="30" t="s">
        <v>3872</v>
      </c>
      <c r="C7757" s="2" t="s">
        <v>1639</v>
      </c>
      <c r="D7757" s="2" t="s">
        <v>2966</v>
      </c>
      <c r="E7757" s="27">
        <v>0.72916666666666663</v>
      </c>
      <c r="F7757" s="27">
        <v>0.75</v>
      </c>
      <c r="G7757" s="25">
        <v>2.083333333333337E-2</v>
      </c>
      <c r="H7757" s="31" t="s">
        <v>3874</v>
      </c>
      <c r="I7757" s="2"/>
      <c r="J7757" s="31" t="s">
        <v>48</v>
      </c>
      <c r="K7757" s="2"/>
    </row>
    <row r="7758" spans="1:11">
      <c r="A7758" s="21">
        <v>45554</v>
      </c>
      <c r="B7758" s="30" t="s">
        <v>3872</v>
      </c>
      <c r="C7758" s="23" t="s">
        <v>3809</v>
      </c>
      <c r="D7758" s="23" t="s">
        <v>4861</v>
      </c>
      <c r="E7758" s="24">
        <v>0.75</v>
      </c>
      <c r="F7758" s="24">
        <v>0.77083333333333337</v>
      </c>
      <c r="G7758" s="25">
        <v>2.083333333333337E-2</v>
      </c>
      <c r="H7758" s="31" t="s">
        <v>3874</v>
      </c>
      <c r="I7758" s="23"/>
      <c r="J7758" s="31" t="s">
        <v>48</v>
      </c>
      <c r="K7758" s="23"/>
    </row>
    <row r="7759" spans="1:11">
      <c r="A7759" s="3">
        <v>45555</v>
      </c>
      <c r="B7759" s="30" t="s">
        <v>3865</v>
      </c>
      <c r="C7759" s="2" t="s">
        <v>443</v>
      </c>
      <c r="D7759" s="2" t="s">
        <v>1413</v>
      </c>
      <c r="E7759" s="27">
        <v>0.39583333333333331</v>
      </c>
      <c r="F7759" s="27">
        <v>0.40625</v>
      </c>
      <c r="G7759" s="25">
        <v>1.0416666666666685E-2</v>
      </c>
      <c r="H7759" s="31" t="s">
        <v>3867</v>
      </c>
      <c r="I7759" s="2"/>
      <c r="J7759" s="31" t="s">
        <v>34</v>
      </c>
      <c r="K7759" s="2"/>
    </row>
    <row r="7760" spans="1:11">
      <c r="A7760" s="21">
        <v>45555</v>
      </c>
      <c r="B7760" s="30" t="s">
        <v>3865</v>
      </c>
      <c r="C7760" s="23" t="s">
        <v>3809</v>
      </c>
      <c r="D7760" s="23" t="s">
        <v>4861</v>
      </c>
      <c r="E7760" s="24">
        <v>0.40625</v>
      </c>
      <c r="F7760" s="24">
        <v>0.45833333333333331</v>
      </c>
      <c r="G7760" s="25">
        <v>5.2083333333333315E-2</v>
      </c>
      <c r="H7760" s="31" t="s">
        <v>3874</v>
      </c>
      <c r="I7760" s="23"/>
      <c r="J7760" s="31" t="s">
        <v>48</v>
      </c>
      <c r="K7760" s="23"/>
    </row>
    <row r="7761" spans="1:11">
      <c r="A7761" s="3">
        <v>45555</v>
      </c>
      <c r="B7761" s="30" t="s">
        <v>3865</v>
      </c>
      <c r="C7761" s="2" t="s">
        <v>1639</v>
      </c>
      <c r="D7761" s="2" t="s">
        <v>3339</v>
      </c>
      <c r="E7761" s="27">
        <v>0.45833333333333331</v>
      </c>
      <c r="F7761" s="27">
        <v>0.5</v>
      </c>
      <c r="G7761" s="25">
        <v>4.1666666666666685E-2</v>
      </c>
      <c r="H7761" s="31" t="s">
        <v>3874</v>
      </c>
      <c r="I7761" s="2"/>
      <c r="J7761" s="31" t="s">
        <v>48</v>
      </c>
      <c r="K7761" s="2"/>
    </row>
    <row r="7762" spans="1:11">
      <c r="A7762" s="21">
        <v>45555</v>
      </c>
      <c r="B7762" s="30" t="s">
        <v>3865</v>
      </c>
      <c r="C7762" s="23" t="s">
        <v>3809</v>
      </c>
      <c r="D7762" s="23" t="s">
        <v>4861</v>
      </c>
      <c r="E7762" s="24">
        <v>0.5625</v>
      </c>
      <c r="F7762" s="24">
        <v>0.625</v>
      </c>
      <c r="G7762" s="25">
        <v>6.25E-2</v>
      </c>
      <c r="H7762" s="31" t="s">
        <v>3874</v>
      </c>
      <c r="I7762" s="23"/>
      <c r="J7762" s="31" t="s">
        <v>48</v>
      </c>
      <c r="K7762" s="23"/>
    </row>
    <row r="7763" spans="1:11">
      <c r="A7763" s="3">
        <v>45555</v>
      </c>
      <c r="B7763" s="30" t="s">
        <v>3865</v>
      </c>
      <c r="C7763" s="2" t="s">
        <v>719</v>
      </c>
      <c r="D7763" s="2" t="s">
        <v>6029</v>
      </c>
      <c r="E7763" s="27">
        <v>0.70833333333333337</v>
      </c>
      <c r="F7763" s="27">
        <v>0.75</v>
      </c>
      <c r="G7763" s="25">
        <v>4.166666666666663E-2</v>
      </c>
      <c r="H7763" s="31" t="s">
        <v>3867</v>
      </c>
      <c r="I7763" s="2"/>
      <c r="J7763" s="31" t="s">
        <v>34</v>
      </c>
      <c r="K7763" s="2"/>
    </row>
    <row r="7764" spans="1:11">
      <c r="A7764" s="21">
        <v>45558</v>
      </c>
      <c r="B7764" s="30" t="s">
        <v>3869</v>
      </c>
      <c r="C7764" s="23" t="s">
        <v>1600</v>
      </c>
      <c r="D7764" s="23" t="s">
        <v>1223</v>
      </c>
      <c r="E7764" s="24">
        <v>0.375</v>
      </c>
      <c r="F7764" s="24">
        <v>0.39583333333333331</v>
      </c>
      <c r="G7764" s="25">
        <v>2.0833333333333315E-2</v>
      </c>
      <c r="H7764" s="31" t="s">
        <v>3874</v>
      </c>
      <c r="I7764" s="23"/>
      <c r="J7764" s="31" t="s">
        <v>48</v>
      </c>
      <c r="K7764" s="23"/>
    </row>
    <row r="7765" spans="1:11">
      <c r="A7765" s="3">
        <v>45558</v>
      </c>
      <c r="B7765" s="30" t="s">
        <v>3869</v>
      </c>
      <c r="C7765" s="2" t="s">
        <v>2670</v>
      </c>
      <c r="D7765" s="2" t="s">
        <v>4851</v>
      </c>
      <c r="E7765" s="27">
        <v>0.39583333333333331</v>
      </c>
      <c r="F7765" s="27">
        <v>0.45833333333333331</v>
      </c>
      <c r="G7765" s="25">
        <v>6.25E-2</v>
      </c>
      <c r="H7765" s="31" t="s">
        <v>3874</v>
      </c>
      <c r="I7765" s="2"/>
      <c r="J7765" s="31" t="s">
        <v>48</v>
      </c>
      <c r="K7765" s="2"/>
    </row>
    <row r="7766" spans="1:11">
      <c r="A7766" s="21">
        <v>45559</v>
      </c>
      <c r="B7766" s="30" t="s">
        <v>3870</v>
      </c>
      <c r="C7766" s="23" t="s">
        <v>1600</v>
      </c>
      <c r="D7766" s="23" t="s">
        <v>3320</v>
      </c>
      <c r="E7766" s="24">
        <v>0.375</v>
      </c>
      <c r="F7766" s="24">
        <v>0.39583333333333331</v>
      </c>
      <c r="G7766" s="25">
        <v>2.0833333333333315E-2</v>
      </c>
      <c r="H7766" s="31" t="s">
        <v>3874</v>
      </c>
      <c r="I7766" s="23"/>
      <c r="J7766" s="31" t="s">
        <v>48</v>
      </c>
      <c r="K7766" s="23"/>
    </row>
    <row r="7767" spans="1:11">
      <c r="A7767" s="3">
        <v>45559</v>
      </c>
      <c r="B7767" s="30" t="s">
        <v>3870</v>
      </c>
      <c r="C7767" s="2" t="s">
        <v>443</v>
      </c>
      <c r="D7767" s="2" t="s">
        <v>1413</v>
      </c>
      <c r="E7767" s="27">
        <v>0.39583333333333331</v>
      </c>
      <c r="F7767" s="27">
        <v>0.40625</v>
      </c>
      <c r="G7767" s="25">
        <v>1.0416666666666685E-2</v>
      </c>
      <c r="H7767" s="31" t="s">
        <v>3867</v>
      </c>
      <c r="I7767" s="2"/>
      <c r="J7767" s="31" t="s">
        <v>34</v>
      </c>
      <c r="K7767" s="2"/>
    </row>
    <row r="7768" spans="1:11">
      <c r="A7768" s="21">
        <v>45559</v>
      </c>
      <c r="B7768" s="30" t="s">
        <v>3870</v>
      </c>
      <c r="C7768" s="23" t="s">
        <v>1639</v>
      </c>
      <c r="D7768" s="23" t="s">
        <v>2259</v>
      </c>
      <c r="E7768" s="24">
        <v>0.41666666666666669</v>
      </c>
      <c r="F7768" s="24">
        <v>0.45833333333333331</v>
      </c>
      <c r="G7768" s="25">
        <v>4.166666666666663E-2</v>
      </c>
      <c r="H7768" s="31" t="s">
        <v>3874</v>
      </c>
      <c r="I7768" s="23"/>
      <c r="J7768" s="31" t="s">
        <v>48</v>
      </c>
      <c r="K7768" s="23"/>
    </row>
    <row r="7769" spans="1:11">
      <c r="A7769" s="3">
        <v>45559</v>
      </c>
      <c r="B7769" s="30" t="s">
        <v>3870</v>
      </c>
      <c r="C7769" s="2" t="s">
        <v>2670</v>
      </c>
      <c r="D7769" s="2" t="s">
        <v>4854</v>
      </c>
      <c r="E7769" s="27">
        <v>0.45833333333333331</v>
      </c>
      <c r="F7769" s="27">
        <v>0.5</v>
      </c>
      <c r="G7769" s="25">
        <v>4.1666666666666685E-2</v>
      </c>
      <c r="H7769" s="31" t="s">
        <v>3874</v>
      </c>
      <c r="I7769" s="2"/>
      <c r="J7769" s="31" t="s">
        <v>48</v>
      </c>
      <c r="K7769" s="2"/>
    </row>
    <row r="7770" spans="1:11">
      <c r="A7770" s="21">
        <v>45559</v>
      </c>
      <c r="B7770" s="30" t="s">
        <v>3870</v>
      </c>
      <c r="C7770" s="23" t="s">
        <v>1600</v>
      </c>
      <c r="D7770" s="23" t="s">
        <v>4862</v>
      </c>
      <c r="E7770" s="24">
        <v>0.54166666666666663</v>
      </c>
      <c r="F7770" s="24">
        <v>0.60416666666666663</v>
      </c>
      <c r="G7770" s="25">
        <v>6.25E-2</v>
      </c>
      <c r="H7770" s="31" t="s">
        <v>3874</v>
      </c>
      <c r="I7770" s="23"/>
      <c r="J7770" s="31" t="s">
        <v>48</v>
      </c>
      <c r="K7770" s="23"/>
    </row>
    <row r="7771" spans="1:11">
      <c r="A7771" s="3">
        <v>45559</v>
      </c>
      <c r="B7771" s="30" t="s">
        <v>3870</v>
      </c>
      <c r="C7771" s="2" t="s">
        <v>1589</v>
      </c>
      <c r="D7771" s="2" t="s">
        <v>4863</v>
      </c>
      <c r="E7771" s="27">
        <v>0.60416666666666663</v>
      </c>
      <c r="F7771" s="27">
        <v>0.625</v>
      </c>
      <c r="G7771" s="25">
        <v>2.083333333333337E-2</v>
      </c>
      <c r="H7771" s="31" t="s">
        <v>3874</v>
      </c>
      <c r="I7771" s="2"/>
      <c r="J7771" s="31" t="s">
        <v>48</v>
      </c>
      <c r="K7771" s="2"/>
    </row>
    <row r="7772" spans="1:11">
      <c r="A7772" s="21">
        <v>45559</v>
      </c>
      <c r="B7772" s="30" t="s">
        <v>3870</v>
      </c>
      <c r="C7772" s="23" t="s">
        <v>1639</v>
      </c>
      <c r="D7772" s="23" t="s">
        <v>2475</v>
      </c>
      <c r="E7772" s="24">
        <v>0.625</v>
      </c>
      <c r="F7772" s="24">
        <v>0.66666666666666663</v>
      </c>
      <c r="G7772" s="25">
        <v>4.166666666666663E-2</v>
      </c>
      <c r="H7772" s="31" t="s">
        <v>3874</v>
      </c>
      <c r="I7772" s="23"/>
      <c r="J7772" s="31" t="s">
        <v>48</v>
      </c>
      <c r="K7772" s="23"/>
    </row>
    <row r="7773" spans="1:11">
      <c r="A7773" s="3">
        <v>45559</v>
      </c>
      <c r="B7773" s="30" t="s">
        <v>3870</v>
      </c>
      <c r="C7773" s="2" t="s">
        <v>1639</v>
      </c>
      <c r="D7773" s="2" t="s">
        <v>2966</v>
      </c>
      <c r="E7773" s="27">
        <v>0.6875</v>
      </c>
      <c r="F7773" s="27">
        <v>0.71875</v>
      </c>
      <c r="G7773" s="25">
        <v>3.125E-2</v>
      </c>
      <c r="H7773" s="31" t="s">
        <v>3874</v>
      </c>
      <c r="I7773" s="2"/>
      <c r="J7773" s="31" t="s">
        <v>48</v>
      </c>
      <c r="K7773" s="2"/>
    </row>
    <row r="7774" spans="1:11">
      <c r="A7774" s="21">
        <v>45559</v>
      </c>
      <c r="B7774" s="30" t="s">
        <v>3870</v>
      </c>
      <c r="C7774" s="23" t="s">
        <v>2670</v>
      </c>
      <c r="D7774" s="23" t="s">
        <v>4854</v>
      </c>
      <c r="E7774" s="24">
        <v>0.71875</v>
      </c>
      <c r="F7774" s="24">
        <v>0.73958333333333337</v>
      </c>
      <c r="G7774" s="25">
        <v>2.083333333333337E-2</v>
      </c>
      <c r="H7774" s="31" t="s">
        <v>3874</v>
      </c>
      <c r="I7774" s="23"/>
      <c r="J7774" s="31" t="s">
        <v>48</v>
      </c>
      <c r="K7774" s="23"/>
    </row>
    <row r="7775" spans="1:11">
      <c r="A7775" s="3">
        <v>45559</v>
      </c>
      <c r="B7775" s="30" t="s">
        <v>3870</v>
      </c>
      <c r="C7775" s="2" t="s">
        <v>2670</v>
      </c>
      <c r="D7775" s="2" t="s">
        <v>4854</v>
      </c>
      <c r="E7775" s="27">
        <v>0.90625</v>
      </c>
      <c r="F7775" s="27">
        <v>0.94791666666666663</v>
      </c>
      <c r="G7775" s="25">
        <v>4.166666666666663E-2</v>
      </c>
      <c r="H7775" s="31" t="s">
        <v>3874</v>
      </c>
      <c r="I7775" s="2"/>
      <c r="J7775" s="31" t="s">
        <v>48</v>
      </c>
      <c r="K7775" s="2"/>
    </row>
    <row r="7776" spans="1:11">
      <c r="A7776" s="21">
        <v>45559</v>
      </c>
      <c r="B7776" s="30" t="s">
        <v>3870</v>
      </c>
      <c r="C7776" s="23" t="s">
        <v>1600</v>
      </c>
      <c r="D7776" s="23" t="s">
        <v>4862</v>
      </c>
      <c r="E7776" s="24">
        <v>0.94791666666666663</v>
      </c>
      <c r="F7776" s="24">
        <v>0.95833333333333337</v>
      </c>
      <c r="G7776" s="25">
        <v>1.0416666666666741E-2</v>
      </c>
      <c r="H7776" s="31" t="s">
        <v>3874</v>
      </c>
      <c r="I7776" s="23"/>
      <c r="J7776" s="31" t="s">
        <v>48</v>
      </c>
      <c r="K7776" s="23"/>
    </row>
    <row r="7777" spans="1:11">
      <c r="A7777" s="3">
        <v>45560</v>
      </c>
      <c r="B7777" s="30" t="s">
        <v>3871</v>
      </c>
      <c r="C7777" s="2" t="s">
        <v>443</v>
      </c>
      <c r="D7777" s="2" t="s">
        <v>1413</v>
      </c>
      <c r="E7777" s="27">
        <v>0.39583333333333331</v>
      </c>
      <c r="F7777" s="27">
        <v>0.40625</v>
      </c>
      <c r="G7777" s="25">
        <v>1.0416666666666685E-2</v>
      </c>
      <c r="H7777" s="31" t="s">
        <v>3867</v>
      </c>
      <c r="I7777" s="2"/>
      <c r="J7777" s="31" t="s">
        <v>34</v>
      </c>
      <c r="K7777" s="2"/>
    </row>
    <row r="7778" spans="1:11">
      <c r="A7778" s="21">
        <v>45560</v>
      </c>
      <c r="B7778" s="30" t="s">
        <v>3871</v>
      </c>
      <c r="C7778" s="23" t="s">
        <v>1589</v>
      </c>
      <c r="D7778" s="23" t="s">
        <v>4864</v>
      </c>
      <c r="E7778" s="24">
        <v>0.40625</v>
      </c>
      <c r="F7778" s="24">
        <v>0.41666666666666669</v>
      </c>
      <c r="G7778" s="25">
        <v>1.0416666666666685E-2</v>
      </c>
      <c r="H7778" s="31" t="s">
        <v>3874</v>
      </c>
      <c r="I7778" s="23"/>
      <c r="J7778" s="31" t="s">
        <v>48</v>
      </c>
      <c r="K7778" s="23"/>
    </row>
    <row r="7779" spans="1:11">
      <c r="A7779" s="3">
        <v>45560</v>
      </c>
      <c r="B7779" s="30" t="s">
        <v>3871</v>
      </c>
      <c r="C7779" s="2" t="s">
        <v>1589</v>
      </c>
      <c r="D7779" s="2" t="s">
        <v>3466</v>
      </c>
      <c r="E7779" s="27">
        <v>0.41666666666666669</v>
      </c>
      <c r="F7779" s="27">
        <v>0.5</v>
      </c>
      <c r="G7779" s="25">
        <v>8.3333333333333315E-2</v>
      </c>
      <c r="H7779" s="31" t="s">
        <v>3874</v>
      </c>
      <c r="I7779" s="2"/>
      <c r="J7779" s="31" t="s">
        <v>48</v>
      </c>
      <c r="K7779" s="2"/>
    </row>
    <row r="7780" spans="1:11">
      <c r="A7780" s="21">
        <v>45560</v>
      </c>
      <c r="B7780" s="30" t="s">
        <v>3871</v>
      </c>
      <c r="C7780" s="23" t="s">
        <v>1589</v>
      </c>
      <c r="D7780" s="23" t="s">
        <v>4865</v>
      </c>
      <c r="E7780" s="24">
        <v>0.54166666666666663</v>
      </c>
      <c r="F7780" s="24">
        <v>0.55208333333333337</v>
      </c>
      <c r="G7780" s="25">
        <v>1.0416666666666741E-2</v>
      </c>
      <c r="H7780" s="31" t="s">
        <v>3874</v>
      </c>
      <c r="I7780" s="23"/>
      <c r="J7780" s="31" t="s">
        <v>48</v>
      </c>
      <c r="K7780" s="23"/>
    </row>
    <row r="7781" spans="1:11">
      <c r="A7781" s="3">
        <v>45560</v>
      </c>
      <c r="B7781" s="30" t="s">
        <v>3871</v>
      </c>
      <c r="C7781" s="2" t="s">
        <v>1589</v>
      </c>
      <c r="D7781" s="2" t="s">
        <v>3228</v>
      </c>
      <c r="E7781" s="27">
        <v>0.55208333333333337</v>
      </c>
      <c r="F7781" s="27">
        <v>0.58333333333333337</v>
      </c>
      <c r="G7781" s="25">
        <v>3.125E-2</v>
      </c>
      <c r="H7781" s="31" t="s">
        <v>3874</v>
      </c>
      <c r="I7781" s="2"/>
      <c r="J7781" s="31" t="s">
        <v>48</v>
      </c>
      <c r="K7781" s="2"/>
    </row>
    <row r="7782" spans="1:11">
      <c r="A7782" s="21">
        <v>45560</v>
      </c>
      <c r="B7782" s="30" t="s">
        <v>3871</v>
      </c>
      <c r="C7782" s="23" t="s">
        <v>1600</v>
      </c>
      <c r="D7782" s="23" t="s">
        <v>1223</v>
      </c>
      <c r="E7782" s="24">
        <v>0.58333333333333337</v>
      </c>
      <c r="F7782" s="24">
        <v>0.60416666666666663</v>
      </c>
      <c r="G7782" s="25">
        <v>2.0833333333333259E-2</v>
      </c>
      <c r="H7782" s="31" t="s">
        <v>3874</v>
      </c>
      <c r="I7782" s="23"/>
      <c r="J7782" s="31" t="s">
        <v>48</v>
      </c>
      <c r="K7782" s="23"/>
    </row>
    <row r="7783" spans="1:11">
      <c r="A7783" s="3">
        <v>45560</v>
      </c>
      <c r="B7783" s="30" t="s">
        <v>3871</v>
      </c>
      <c r="C7783" s="2" t="s">
        <v>1052</v>
      </c>
      <c r="D7783" s="2" t="s">
        <v>4866</v>
      </c>
      <c r="E7783" s="27">
        <v>0.625</v>
      </c>
      <c r="F7783" s="27">
        <v>0.70833333333333337</v>
      </c>
      <c r="G7783" s="25">
        <v>8.333333333333337E-2</v>
      </c>
      <c r="H7783" s="31" t="s">
        <v>3866</v>
      </c>
      <c r="I7783" s="2"/>
      <c r="J7783" s="31" t="s">
        <v>54</v>
      </c>
      <c r="K7783" s="2"/>
    </row>
    <row r="7784" spans="1:11">
      <c r="A7784" s="21">
        <v>45560</v>
      </c>
      <c r="B7784" s="30" t="s">
        <v>3871</v>
      </c>
      <c r="C7784" s="23" t="s">
        <v>1589</v>
      </c>
      <c r="D7784" s="23" t="s">
        <v>4867</v>
      </c>
      <c r="E7784" s="24">
        <v>0.70833333333333337</v>
      </c>
      <c r="F7784" s="24">
        <v>0.72916666666666663</v>
      </c>
      <c r="G7784" s="25">
        <v>2.0833333333333259E-2</v>
      </c>
      <c r="H7784" s="31" t="s">
        <v>3874</v>
      </c>
      <c r="I7784" s="23"/>
      <c r="J7784" s="31" t="s">
        <v>48</v>
      </c>
      <c r="K7784" s="23"/>
    </row>
    <row r="7785" spans="1:11">
      <c r="A7785" s="3">
        <v>45560</v>
      </c>
      <c r="B7785" s="30" t="s">
        <v>3871</v>
      </c>
      <c r="C7785" s="2" t="s">
        <v>1589</v>
      </c>
      <c r="D7785" s="2" t="s">
        <v>4868</v>
      </c>
      <c r="E7785" s="27">
        <v>0.75</v>
      </c>
      <c r="F7785" s="27">
        <v>0.78125</v>
      </c>
      <c r="G7785" s="25">
        <v>3.125E-2</v>
      </c>
      <c r="H7785" s="31" t="s">
        <v>3874</v>
      </c>
      <c r="I7785" s="2"/>
      <c r="J7785" s="31" t="s">
        <v>48</v>
      </c>
      <c r="K7785" s="2"/>
    </row>
    <row r="7786" spans="1:11">
      <c r="A7786" s="21">
        <v>45560</v>
      </c>
      <c r="B7786" s="30" t="s">
        <v>3871</v>
      </c>
      <c r="C7786" s="23" t="s">
        <v>2670</v>
      </c>
      <c r="D7786" s="23" t="s">
        <v>4851</v>
      </c>
      <c r="E7786" s="24">
        <v>0.8125</v>
      </c>
      <c r="F7786" s="24">
        <v>0.85416666666666663</v>
      </c>
      <c r="G7786" s="25">
        <v>4.166666666666663E-2</v>
      </c>
      <c r="H7786" s="31" t="s">
        <v>3874</v>
      </c>
      <c r="I7786" s="23"/>
      <c r="J7786" s="31" t="s">
        <v>48</v>
      </c>
      <c r="K7786" s="23"/>
    </row>
    <row r="7787" spans="1:11">
      <c r="A7787" s="3">
        <v>45561</v>
      </c>
      <c r="B7787" s="30" t="s">
        <v>3872</v>
      </c>
      <c r="C7787" s="2" t="s">
        <v>443</v>
      </c>
      <c r="D7787" s="2" t="s">
        <v>1413</v>
      </c>
      <c r="E7787" s="27">
        <v>0.39583333333333331</v>
      </c>
      <c r="F7787" s="27">
        <v>0.40625</v>
      </c>
      <c r="G7787" s="25">
        <v>1.0416666666666685E-2</v>
      </c>
      <c r="H7787" s="31" t="s">
        <v>3867</v>
      </c>
      <c r="I7787" s="2"/>
      <c r="J7787" s="31" t="s">
        <v>34</v>
      </c>
      <c r="K7787" s="2"/>
    </row>
    <row r="7788" spans="1:11">
      <c r="A7788" s="21">
        <v>45561</v>
      </c>
      <c r="B7788" s="30" t="s">
        <v>3872</v>
      </c>
      <c r="C7788" s="23" t="s">
        <v>1600</v>
      </c>
      <c r="D7788" s="23" t="s">
        <v>4862</v>
      </c>
      <c r="E7788" s="24">
        <v>0.41666666666666669</v>
      </c>
      <c r="F7788" s="24">
        <v>0.4375</v>
      </c>
      <c r="G7788" s="25">
        <v>2.0833333333333315E-2</v>
      </c>
      <c r="H7788" s="31" t="s">
        <v>3874</v>
      </c>
      <c r="I7788" s="23"/>
      <c r="J7788" s="31" t="s">
        <v>48</v>
      </c>
      <c r="K7788" s="23"/>
    </row>
    <row r="7789" spans="1:11">
      <c r="A7789" s="3">
        <v>45561</v>
      </c>
      <c r="B7789" s="30" t="s">
        <v>3872</v>
      </c>
      <c r="C7789" s="2" t="s">
        <v>2670</v>
      </c>
      <c r="D7789" s="2" t="s">
        <v>4854</v>
      </c>
      <c r="E7789" s="27">
        <v>0.4375</v>
      </c>
      <c r="F7789" s="27">
        <v>0.47916666666666669</v>
      </c>
      <c r="G7789" s="25">
        <v>4.1666666666666685E-2</v>
      </c>
      <c r="H7789" s="31" t="s">
        <v>3874</v>
      </c>
      <c r="I7789" s="2"/>
      <c r="J7789" s="31" t="s">
        <v>48</v>
      </c>
      <c r="K7789" s="2"/>
    </row>
    <row r="7790" spans="1:11">
      <c r="A7790" s="21">
        <v>45561</v>
      </c>
      <c r="B7790" s="30" t="s">
        <v>3872</v>
      </c>
      <c r="C7790" s="23" t="s">
        <v>1589</v>
      </c>
      <c r="D7790" s="23" t="s">
        <v>4869</v>
      </c>
      <c r="E7790" s="24">
        <v>0.54166666666666663</v>
      </c>
      <c r="F7790" s="24">
        <v>0.55208333333333337</v>
      </c>
      <c r="G7790" s="25">
        <v>1.0416666666666741E-2</v>
      </c>
      <c r="H7790" s="31" t="s">
        <v>3874</v>
      </c>
      <c r="I7790" s="23"/>
      <c r="J7790" s="31" t="s">
        <v>48</v>
      </c>
      <c r="K7790" s="23"/>
    </row>
    <row r="7791" spans="1:11">
      <c r="A7791" s="3">
        <v>45561</v>
      </c>
      <c r="B7791" s="30" t="s">
        <v>3872</v>
      </c>
      <c r="C7791" s="2" t="s">
        <v>2670</v>
      </c>
      <c r="D7791" s="2" t="s">
        <v>4854</v>
      </c>
      <c r="E7791" s="27">
        <v>0.55208333333333337</v>
      </c>
      <c r="F7791" s="27">
        <v>0.5625</v>
      </c>
      <c r="G7791" s="25">
        <v>1.041666666666663E-2</v>
      </c>
      <c r="H7791" s="31" t="s">
        <v>3874</v>
      </c>
      <c r="I7791" s="2"/>
      <c r="J7791" s="31" t="s">
        <v>48</v>
      </c>
      <c r="K7791" s="2"/>
    </row>
    <row r="7792" spans="1:11">
      <c r="A7792" s="21">
        <v>45561</v>
      </c>
      <c r="B7792" s="30" t="s">
        <v>3872</v>
      </c>
      <c r="C7792" s="23" t="s">
        <v>1589</v>
      </c>
      <c r="D7792" s="23" t="s">
        <v>4870</v>
      </c>
      <c r="E7792" s="24">
        <v>0.5625</v>
      </c>
      <c r="F7792" s="24">
        <v>0.60416666666666663</v>
      </c>
      <c r="G7792" s="25">
        <v>4.166666666666663E-2</v>
      </c>
      <c r="H7792" s="31" t="s">
        <v>3874</v>
      </c>
      <c r="I7792" s="23"/>
      <c r="J7792" s="31" t="s">
        <v>48</v>
      </c>
      <c r="K7792" s="23"/>
    </row>
    <row r="7793" spans="1:11">
      <c r="A7793" s="3">
        <v>45561</v>
      </c>
      <c r="B7793" s="30" t="s">
        <v>3872</v>
      </c>
      <c r="C7793" s="2" t="s">
        <v>1639</v>
      </c>
      <c r="D7793" s="2" t="s">
        <v>2475</v>
      </c>
      <c r="E7793" s="27">
        <v>0.625</v>
      </c>
      <c r="F7793" s="27">
        <v>0.66666666666666663</v>
      </c>
      <c r="G7793" s="25">
        <v>4.166666666666663E-2</v>
      </c>
      <c r="H7793" s="31" t="s">
        <v>3874</v>
      </c>
      <c r="I7793" s="2"/>
      <c r="J7793" s="31" t="s">
        <v>48</v>
      </c>
      <c r="K7793" s="2"/>
    </row>
    <row r="7794" spans="1:11">
      <c r="A7794" s="21">
        <v>45561</v>
      </c>
      <c r="B7794" s="30" t="s">
        <v>3872</v>
      </c>
      <c r="C7794" s="23" t="s">
        <v>2670</v>
      </c>
      <c r="D7794" s="23" t="s">
        <v>4871</v>
      </c>
      <c r="E7794" s="24">
        <v>0.66666666666666663</v>
      </c>
      <c r="F7794" s="24">
        <v>0.6875</v>
      </c>
      <c r="G7794" s="25">
        <v>2.083333333333337E-2</v>
      </c>
      <c r="H7794" s="31" t="s">
        <v>3874</v>
      </c>
      <c r="I7794" s="23"/>
      <c r="J7794" s="31" t="s">
        <v>48</v>
      </c>
      <c r="K7794" s="23"/>
    </row>
    <row r="7795" spans="1:11">
      <c r="A7795" s="3">
        <v>45561</v>
      </c>
      <c r="B7795" s="30" t="s">
        <v>3872</v>
      </c>
      <c r="C7795" s="2" t="s">
        <v>1639</v>
      </c>
      <c r="D7795" s="2" t="s">
        <v>2966</v>
      </c>
      <c r="E7795" s="27">
        <v>0.6875</v>
      </c>
      <c r="F7795" s="27">
        <v>0.70833333333333337</v>
      </c>
      <c r="G7795" s="25">
        <v>2.083333333333337E-2</v>
      </c>
      <c r="H7795" s="31" t="s">
        <v>3874</v>
      </c>
      <c r="I7795" s="2"/>
      <c r="J7795" s="31" t="s">
        <v>48</v>
      </c>
      <c r="K7795" s="2"/>
    </row>
    <row r="7796" spans="1:11">
      <c r="A7796" s="21">
        <v>45561</v>
      </c>
      <c r="B7796" s="30" t="s">
        <v>3872</v>
      </c>
      <c r="C7796" s="23" t="s">
        <v>2670</v>
      </c>
      <c r="D7796" s="23" t="s">
        <v>4851</v>
      </c>
      <c r="E7796" s="24">
        <v>0.9375</v>
      </c>
      <c r="F7796" s="24">
        <v>1</v>
      </c>
      <c r="G7796" s="25">
        <v>6.25E-2</v>
      </c>
      <c r="H7796" s="31" t="s">
        <v>3874</v>
      </c>
      <c r="I7796" s="23"/>
      <c r="J7796" s="31" t="s">
        <v>48</v>
      </c>
      <c r="K7796" s="23"/>
    </row>
    <row r="7797" spans="1:11">
      <c r="A7797" s="3">
        <v>45562</v>
      </c>
      <c r="B7797" s="30" t="s">
        <v>3865</v>
      </c>
      <c r="C7797" s="2" t="s">
        <v>2670</v>
      </c>
      <c r="D7797" s="2" t="s">
        <v>4851</v>
      </c>
      <c r="E7797" s="27">
        <v>0</v>
      </c>
      <c r="F7797" s="27">
        <v>2.0833333333333332E-2</v>
      </c>
      <c r="G7797" s="25">
        <v>2.0833333333333332E-2</v>
      </c>
      <c r="H7797" s="31" t="s">
        <v>3874</v>
      </c>
      <c r="I7797" s="2"/>
      <c r="J7797" s="31" t="s">
        <v>48</v>
      </c>
      <c r="K7797" s="2"/>
    </row>
    <row r="7798" spans="1:11">
      <c r="A7798" s="21">
        <v>45562</v>
      </c>
      <c r="B7798" s="30" t="s">
        <v>3865</v>
      </c>
      <c r="C7798" s="23" t="s">
        <v>2670</v>
      </c>
      <c r="D7798" s="23" t="s">
        <v>4851</v>
      </c>
      <c r="E7798" s="24">
        <v>4.1666666666666664E-2</v>
      </c>
      <c r="F7798" s="24">
        <v>9.375E-2</v>
      </c>
      <c r="G7798" s="25">
        <v>5.2083333333333336E-2</v>
      </c>
      <c r="H7798" s="31" t="s">
        <v>3874</v>
      </c>
      <c r="I7798" s="23"/>
      <c r="J7798" s="31" t="s">
        <v>48</v>
      </c>
      <c r="K7798" s="23"/>
    </row>
    <row r="7799" spans="1:11">
      <c r="A7799" s="3">
        <v>45562</v>
      </c>
      <c r="B7799" s="30" t="s">
        <v>3865</v>
      </c>
      <c r="C7799" s="2" t="s">
        <v>443</v>
      </c>
      <c r="D7799" s="2" t="s">
        <v>1413</v>
      </c>
      <c r="E7799" s="27">
        <v>0.39583333333333331</v>
      </c>
      <c r="F7799" s="27">
        <v>0.40625</v>
      </c>
      <c r="G7799" s="25">
        <v>1.0416666666666685E-2</v>
      </c>
      <c r="H7799" s="31" t="s">
        <v>3867</v>
      </c>
      <c r="I7799" s="2"/>
      <c r="J7799" s="31" t="s">
        <v>34</v>
      </c>
      <c r="K7799" s="2"/>
    </row>
    <row r="7800" spans="1:11">
      <c r="A7800" s="21">
        <v>45562</v>
      </c>
      <c r="B7800" s="30" t="s">
        <v>3865</v>
      </c>
      <c r="C7800" s="23" t="s">
        <v>3809</v>
      </c>
      <c r="D7800" s="23" t="s">
        <v>4872</v>
      </c>
      <c r="E7800" s="24">
        <v>0.40625</v>
      </c>
      <c r="F7800" s="24">
        <v>0.4375</v>
      </c>
      <c r="G7800" s="25">
        <v>3.125E-2</v>
      </c>
      <c r="H7800" s="31" t="s">
        <v>3874</v>
      </c>
      <c r="I7800" s="23"/>
      <c r="J7800" s="31" t="s">
        <v>48</v>
      </c>
      <c r="K7800" s="23"/>
    </row>
    <row r="7801" spans="1:11">
      <c r="A7801" s="3">
        <v>45562</v>
      </c>
      <c r="B7801" s="30" t="s">
        <v>3865</v>
      </c>
      <c r="C7801" s="2" t="s">
        <v>2670</v>
      </c>
      <c r="D7801" s="2" t="s">
        <v>4851</v>
      </c>
      <c r="E7801" s="27">
        <v>0.4375</v>
      </c>
      <c r="F7801" s="27">
        <v>0.45833333333333331</v>
      </c>
      <c r="G7801" s="25">
        <v>2.0833333333333315E-2</v>
      </c>
      <c r="H7801" s="31" t="s">
        <v>3874</v>
      </c>
      <c r="I7801" s="2"/>
      <c r="J7801" s="31" t="s">
        <v>48</v>
      </c>
      <c r="K7801" s="2"/>
    </row>
    <row r="7802" spans="1:11">
      <c r="A7802" s="21">
        <v>45562</v>
      </c>
      <c r="B7802" s="30" t="s">
        <v>3865</v>
      </c>
      <c r="C7802" s="23" t="s">
        <v>1639</v>
      </c>
      <c r="D7802" s="23" t="s">
        <v>3339</v>
      </c>
      <c r="E7802" s="24">
        <v>0.45833333333333331</v>
      </c>
      <c r="F7802" s="24">
        <v>0.5</v>
      </c>
      <c r="G7802" s="25">
        <v>4.1666666666666685E-2</v>
      </c>
      <c r="H7802" s="31" t="s">
        <v>3874</v>
      </c>
      <c r="I7802" s="23"/>
      <c r="J7802" s="31" t="s">
        <v>48</v>
      </c>
      <c r="K7802" s="23"/>
    </row>
    <row r="7803" spans="1:11">
      <c r="A7803" s="3">
        <v>45562</v>
      </c>
      <c r="B7803" s="30" t="s">
        <v>3865</v>
      </c>
      <c r="C7803" s="2" t="s">
        <v>1589</v>
      </c>
      <c r="D7803" s="2" t="s">
        <v>4873</v>
      </c>
      <c r="E7803" s="27">
        <v>0.54166666666666663</v>
      </c>
      <c r="F7803" s="27">
        <v>0.58333333333333337</v>
      </c>
      <c r="G7803" s="25">
        <v>4.1666666666666741E-2</v>
      </c>
      <c r="H7803" s="31" t="s">
        <v>3874</v>
      </c>
      <c r="I7803" s="2"/>
      <c r="J7803" s="31" t="s">
        <v>48</v>
      </c>
      <c r="K7803" s="2"/>
    </row>
    <row r="7804" spans="1:11">
      <c r="A7804" s="21">
        <v>45562</v>
      </c>
      <c r="B7804" s="30" t="s">
        <v>3865</v>
      </c>
      <c r="C7804" s="23" t="s">
        <v>1589</v>
      </c>
      <c r="D7804" s="23" t="s">
        <v>4874</v>
      </c>
      <c r="E7804" s="24">
        <v>0.58333333333333337</v>
      </c>
      <c r="F7804" s="24">
        <v>0.625</v>
      </c>
      <c r="G7804" s="25">
        <v>4.166666666666663E-2</v>
      </c>
      <c r="H7804" s="31" t="s">
        <v>3874</v>
      </c>
      <c r="I7804" s="23"/>
      <c r="J7804" s="31" t="s">
        <v>48</v>
      </c>
      <c r="K7804" s="23"/>
    </row>
    <row r="7805" spans="1:11">
      <c r="A7805" s="3">
        <v>45562</v>
      </c>
      <c r="B7805" s="30" t="s">
        <v>3865</v>
      </c>
      <c r="C7805" s="2" t="s">
        <v>3809</v>
      </c>
      <c r="D7805" s="2" t="s">
        <v>3724</v>
      </c>
      <c r="E7805" s="27">
        <v>0.625</v>
      </c>
      <c r="F7805" s="27">
        <v>0.70833333333333337</v>
      </c>
      <c r="G7805" s="25">
        <v>8.333333333333337E-2</v>
      </c>
      <c r="H7805" s="31" t="s">
        <v>3874</v>
      </c>
      <c r="I7805" s="2"/>
      <c r="J7805" s="31" t="s">
        <v>48</v>
      </c>
      <c r="K7805" s="2"/>
    </row>
    <row r="7806" spans="1:11">
      <c r="A7806" s="21">
        <v>45562</v>
      </c>
      <c r="B7806" s="30" t="s">
        <v>3865</v>
      </c>
      <c r="C7806" s="23" t="s">
        <v>3809</v>
      </c>
      <c r="D7806" s="23" t="s">
        <v>4875</v>
      </c>
      <c r="E7806" s="24">
        <v>0.70833333333333337</v>
      </c>
      <c r="F7806" s="24">
        <v>0.75</v>
      </c>
      <c r="G7806" s="25">
        <v>4.166666666666663E-2</v>
      </c>
      <c r="H7806" s="31" t="s">
        <v>3874</v>
      </c>
      <c r="I7806" s="23"/>
      <c r="J7806" s="31" t="s">
        <v>48</v>
      </c>
      <c r="K7806" s="23"/>
    </row>
    <row r="7807" spans="1:11">
      <c r="A7807" s="3">
        <v>45563</v>
      </c>
      <c r="B7807" s="30" t="s">
        <v>3868</v>
      </c>
      <c r="C7807" s="2" t="s">
        <v>3809</v>
      </c>
      <c r="D7807" s="2" t="s">
        <v>3724</v>
      </c>
      <c r="E7807" s="27">
        <v>0.39583333333333331</v>
      </c>
      <c r="F7807" s="27">
        <v>0.44791666666666669</v>
      </c>
      <c r="G7807" s="25">
        <v>5.208333333333337E-2</v>
      </c>
      <c r="H7807" s="31" t="s">
        <v>3874</v>
      </c>
      <c r="I7807" s="2"/>
      <c r="J7807" s="31" t="s">
        <v>48</v>
      </c>
      <c r="K7807" s="2"/>
    </row>
    <row r="7808" spans="1:11">
      <c r="A7808" s="21">
        <v>45563</v>
      </c>
      <c r="B7808" s="30" t="s">
        <v>3868</v>
      </c>
      <c r="C7808" s="23" t="s">
        <v>2670</v>
      </c>
      <c r="D7808" s="23" t="s">
        <v>4871</v>
      </c>
      <c r="E7808" s="24">
        <v>0.58333333333333337</v>
      </c>
      <c r="F7808" s="24">
        <v>0.60416666666666663</v>
      </c>
      <c r="G7808" s="25">
        <v>2.0833333333333259E-2</v>
      </c>
      <c r="H7808" s="31" t="s">
        <v>3874</v>
      </c>
      <c r="I7808" s="23" t="s">
        <v>6030</v>
      </c>
      <c r="J7808" s="31" t="s">
        <v>48</v>
      </c>
      <c r="K7808" s="23"/>
    </row>
    <row r="7809" spans="1:11">
      <c r="A7809" s="3">
        <v>45564</v>
      </c>
      <c r="B7809" s="30" t="s">
        <v>3873</v>
      </c>
      <c r="C7809" s="2" t="s">
        <v>2670</v>
      </c>
      <c r="D7809" s="2" t="s">
        <v>4871</v>
      </c>
      <c r="E7809" s="27">
        <v>0.9375</v>
      </c>
      <c r="F7809" s="27">
        <v>0.96875</v>
      </c>
      <c r="G7809" s="25">
        <v>3.125E-2</v>
      </c>
      <c r="H7809" s="31" t="s">
        <v>3874</v>
      </c>
      <c r="I7809" s="2" t="s">
        <v>6030</v>
      </c>
      <c r="J7809" s="31" t="s">
        <v>48</v>
      </c>
      <c r="K7809" s="2"/>
    </row>
    <row r="7810" spans="1:11">
      <c r="A7810" s="21">
        <v>45565</v>
      </c>
      <c r="B7810" s="30" t="s">
        <v>3869</v>
      </c>
      <c r="C7810" s="23" t="s">
        <v>449</v>
      </c>
      <c r="D7810" s="23" t="s">
        <v>1880</v>
      </c>
      <c r="E7810" s="24">
        <v>0.38541666666666669</v>
      </c>
      <c r="F7810" s="24">
        <v>0.39583333333333331</v>
      </c>
      <c r="G7810" s="25">
        <v>1.041666666666663E-2</v>
      </c>
      <c r="H7810" s="31" t="s">
        <v>3867</v>
      </c>
      <c r="I7810" s="23"/>
      <c r="J7810" s="31" t="s">
        <v>34</v>
      </c>
      <c r="K7810" s="23"/>
    </row>
    <row r="7811" spans="1:11">
      <c r="A7811" s="3">
        <v>45565</v>
      </c>
      <c r="B7811" s="30" t="s">
        <v>3869</v>
      </c>
      <c r="C7811" s="2" t="s">
        <v>3809</v>
      </c>
      <c r="D7811" s="2" t="s">
        <v>4876</v>
      </c>
      <c r="E7811" s="27">
        <v>0.39583333333333331</v>
      </c>
      <c r="F7811" s="27">
        <v>0.41666666666666669</v>
      </c>
      <c r="G7811" s="25">
        <v>2.083333333333337E-2</v>
      </c>
      <c r="H7811" s="31" t="s">
        <v>3874</v>
      </c>
      <c r="I7811" s="2"/>
      <c r="J7811" s="31" t="s">
        <v>48</v>
      </c>
      <c r="K7811" s="2"/>
    </row>
    <row r="7812" spans="1:11">
      <c r="A7812" s="21">
        <v>45565</v>
      </c>
      <c r="B7812" s="30" t="s">
        <v>3869</v>
      </c>
      <c r="C7812" s="23" t="s">
        <v>746</v>
      </c>
      <c r="D7812" s="23" t="s">
        <v>4804</v>
      </c>
      <c r="E7812" s="24">
        <v>0.41666666666666669</v>
      </c>
      <c r="F7812" s="24">
        <v>0.42708333333333331</v>
      </c>
      <c r="G7812" s="25">
        <v>1.041666666666663E-2</v>
      </c>
      <c r="H7812" s="31" t="s">
        <v>3874</v>
      </c>
      <c r="I7812" s="23"/>
      <c r="J7812" s="31" t="s">
        <v>48</v>
      </c>
      <c r="K7812" s="23"/>
    </row>
    <row r="7813" spans="1:11">
      <c r="A7813" s="3">
        <v>45565</v>
      </c>
      <c r="B7813" s="30" t="s">
        <v>3869</v>
      </c>
      <c r="C7813" s="2" t="s">
        <v>746</v>
      </c>
      <c r="D7813" s="2" t="s">
        <v>4877</v>
      </c>
      <c r="E7813" s="27">
        <v>0.42708333333333331</v>
      </c>
      <c r="F7813" s="27">
        <v>0.4375</v>
      </c>
      <c r="G7813" s="25">
        <v>1.0416666666666685E-2</v>
      </c>
      <c r="H7813" s="31" t="s">
        <v>3874</v>
      </c>
      <c r="I7813" s="2"/>
      <c r="J7813" s="31" t="s">
        <v>48</v>
      </c>
      <c r="K7813" s="2"/>
    </row>
    <row r="7814" spans="1:11">
      <c r="A7814" s="21">
        <v>45565</v>
      </c>
      <c r="B7814" s="30" t="s">
        <v>3869</v>
      </c>
      <c r="C7814" s="23" t="s">
        <v>3809</v>
      </c>
      <c r="D7814" s="23" t="s">
        <v>4878</v>
      </c>
      <c r="E7814" s="24">
        <v>0.4375</v>
      </c>
      <c r="F7814" s="24">
        <v>0.45833333333333331</v>
      </c>
      <c r="G7814" s="25">
        <v>2.0833333333333315E-2</v>
      </c>
      <c r="H7814" s="31" t="s">
        <v>3874</v>
      </c>
      <c r="I7814" s="23"/>
      <c r="J7814" s="31" t="s">
        <v>48</v>
      </c>
      <c r="K7814" s="23"/>
    </row>
    <row r="7815" spans="1:11">
      <c r="A7815" s="3">
        <v>45565</v>
      </c>
      <c r="B7815" s="30" t="s">
        <v>3869</v>
      </c>
      <c r="C7815" s="2" t="s">
        <v>443</v>
      </c>
      <c r="D7815" s="2" t="s">
        <v>3884</v>
      </c>
      <c r="E7815" s="27">
        <v>0.45833333333333331</v>
      </c>
      <c r="F7815" s="27">
        <v>0.5</v>
      </c>
      <c r="G7815" s="25">
        <v>4.1666666666666685E-2</v>
      </c>
      <c r="H7815" s="31" t="s">
        <v>3867</v>
      </c>
      <c r="I7815" s="2"/>
      <c r="J7815" s="31" t="s">
        <v>34</v>
      </c>
      <c r="K7815" s="2"/>
    </row>
    <row r="7816" spans="1:11">
      <c r="A7816" s="21">
        <v>45565</v>
      </c>
      <c r="B7816" s="30" t="s">
        <v>3869</v>
      </c>
      <c r="C7816" s="23" t="s">
        <v>1589</v>
      </c>
      <c r="D7816" s="23" t="s">
        <v>4879</v>
      </c>
      <c r="E7816" s="24">
        <v>0.54166666666666663</v>
      </c>
      <c r="F7816" s="24">
        <v>0.58333333333333337</v>
      </c>
      <c r="G7816" s="25">
        <v>4.1666666666666741E-2</v>
      </c>
      <c r="H7816" s="31" t="s">
        <v>3874</v>
      </c>
      <c r="I7816" s="23"/>
      <c r="J7816" s="31" t="s">
        <v>48</v>
      </c>
      <c r="K7816" s="23"/>
    </row>
    <row r="7817" spans="1:11">
      <c r="A7817" s="3">
        <v>45565</v>
      </c>
      <c r="B7817" s="30" t="s">
        <v>3869</v>
      </c>
      <c r="C7817" s="2" t="s">
        <v>2670</v>
      </c>
      <c r="D7817" s="2" t="s">
        <v>4880</v>
      </c>
      <c r="E7817" s="27">
        <v>0.60416666666666663</v>
      </c>
      <c r="F7817" s="27">
        <v>0.625</v>
      </c>
      <c r="G7817" s="25">
        <v>2.083333333333337E-2</v>
      </c>
      <c r="H7817" s="31" t="s">
        <v>3874</v>
      </c>
      <c r="I7817" s="2"/>
      <c r="J7817" s="31" t="s">
        <v>48</v>
      </c>
      <c r="K7817" s="2"/>
    </row>
    <row r="7818" spans="1:11">
      <c r="A7818" s="21">
        <v>45565</v>
      </c>
      <c r="B7818" s="30" t="s">
        <v>3869</v>
      </c>
      <c r="C7818" s="23" t="s">
        <v>443</v>
      </c>
      <c r="D7818" s="23" t="s">
        <v>4881</v>
      </c>
      <c r="E7818" s="24">
        <v>0.625</v>
      </c>
      <c r="F7818" s="24">
        <v>0.66666666666666663</v>
      </c>
      <c r="G7818" s="25">
        <v>4.166666666666663E-2</v>
      </c>
      <c r="H7818" s="31" t="s">
        <v>3867</v>
      </c>
      <c r="I7818" s="23"/>
      <c r="J7818" s="31" t="s">
        <v>34</v>
      </c>
      <c r="K7818" s="23"/>
    </row>
    <row r="7819" spans="1:11">
      <c r="A7819" s="3">
        <v>45565</v>
      </c>
      <c r="B7819" s="30" t="s">
        <v>3869</v>
      </c>
      <c r="C7819" s="2" t="s">
        <v>746</v>
      </c>
      <c r="D7819" s="2" t="s">
        <v>4882</v>
      </c>
      <c r="E7819" s="27">
        <v>0.6875</v>
      </c>
      <c r="F7819" s="27">
        <v>0.70833333333333337</v>
      </c>
      <c r="G7819" s="25">
        <v>2.083333333333337E-2</v>
      </c>
      <c r="H7819" s="31" t="s">
        <v>3874</v>
      </c>
      <c r="I7819" s="2"/>
      <c r="J7819" s="31" t="s">
        <v>48</v>
      </c>
      <c r="K7819" s="2"/>
    </row>
    <row r="7820" spans="1:11">
      <c r="A7820" s="21">
        <v>45565</v>
      </c>
      <c r="B7820" s="30" t="s">
        <v>3869</v>
      </c>
      <c r="C7820" s="23" t="s">
        <v>746</v>
      </c>
      <c r="D7820" s="23" t="s">
        <v>4883</v>
      </c>
      <c r="E7820" s="24">
        <v>0.70833333333333337</v>
      </c>
      <c r="F7820" s="24">
        <v>0.72916666666666663</v>
      </c>
      <c r="G7820" s="25">
        <v>2.0833333333333259E-2</v>
      </c>
      <c r="H7820" s="31" t="s">
        <v>3874</v>
      </c>
      <c r="I7820" s="23"/>
      <c r="J7820" s="31" t="s">
        <v>48</v>
      </c>
      <c r="K7820" s="23"/>
    </row>
    <row r="7821" spans="1:11">
      <c r="A7821" s="3">
        <v>45565</v>
      </c>
      <c r="B7821" s="30" t="s">
        <v>3869</v>
      </c>
      <c r="C7821" s="2" t="s">
        <v>1639</v>
      </c>
      <c r="D7821" s="2" t="s">
        <v>4884</v>
      </c>
      <c r="E7821" s="27">
        <v>0.72916666666666663</v>
      </c>
      <c r="F7821" s="27">
        <v>0.73958333333333337</v>
      </c>
      <c r="G7821" s="25">
        <v>1.0416666666666741E-2</v>
      </c>
      <c r="H7821" s="31" t="s">
        <v>3874</v>
      </c>
      <c r="I7821" s="2"/>
      <c r="J7821" s="31" t="s">
        <v>48</v>
      </c>
      <c r="K7821" s="2"/>
    </row>
    <row r="7822" spans="1:11">
      <c r="A7822" s="21">
        <v>45565</v>
      </c>
      <c r="B7822" s="30" t="s">
        <v>3869</v>
      </c>
      <c r="C7822" s="23" t="s">
        <v>1589</v>
      </c>
      <c r="D7822" s="23" t="s">
        <v>4885</v>
      </c>
      <c r="E7822" s="24">
        <v>0.73958333333333337</v>
      </c>
      <c r="F7822" s="24">
        <v>0.77083333333333337</v>
      </c>
      <c r="G7822" s="25">
        <v>3.125E-2</v>
      </c>
      <c r="H7822" s="31" t="s">
        <v>3874</v>
      </c>
      <c r="I7822" s="23"/>
      <c r="J7822" s="31" t="s">
        <v>48</v>
      </c>
      <c r="K7822" s="23"/>
    </row>
    <row r="7823" spans="1:11">
      <c r="A7823" s="3">
        <v>45565</v>
      </c>
      <c r="B7823" s="30" t="s">
        <v>3869</v>
      </c>
      <c r="C7823" s="2" t="s">
        <v>3809</v>
      </c>
      <c r="D7823" s="2" t="s">
        <v>4878</v>
      </c>
      <c r="E7823" s="27">
        <v>0.77083333333333337</v>
      </c>
      <c r="F7823" s="27">
        <v>0.78125</v>
      </c>
      <c r="G7823" s="25">
        <v>1.041666666666663E-2</v>
      </c>
      <c r="H7823" s="31" t="s">
        <v>3874</v>
      </c>
      <c r="I7823" s="2"/>
      <c r="J7823" s="31" t="s">
        <v>48</v>
      </c>
      <c r="K7823" s="2"/>
    </row>
    <row r="7824" spans="1:11">
      <c r="A7824" s="21">
        <v>45565</v>
      </c>
      <c r="B7824" s="30" t="s">
        <v>3869</v>
      </c>
      <c r="C7824" s="23" t="s">
        <v>2670</v>
      </c>
      <c r="D7824" s="23" t="s">
        <v>4886</v>
      </c>
      <c r="E7824" s="24">
        <v>0.8125</v>
      </c>
      <c r="F7824" s="24">
        <v>0.82291666666666663</v>
      </c>
      <c r="G7824" s="25">
        <v>1.041666666666663E-2</v>
      </c>
      <c r="H7824" s="31" t="s">
        <v>3874</v>
      </c>
      <c r="I7824" s="23"/>
      <c r="J7824" s="31" t="s">
        <v>48</v>
      </c>
      <c r="K7824" s="23"/>
    </row>
    <row r="7825" spans="1:11">
      <c r="A7825" s="3">
        <v>45566</v>
      </c>
      <c r="B7825" s="30" t="s">
        <v>3870</v>
      </c>
      <c r="C7825" s="2" t="s">
        <v>1600</v>
      </c>
      <c r="D7825" s="2" t="s">
        <v>1236</v>
      </c>
      <c r="E7825" s="27">
        <v>0.375</v>
      </c>
      <c r="F7825" s="27">
        <v>0.39583333333333331</v>
      </c>
      <c r="G7825" s="25">
        <v>2.0833333333333315E-2</v>
      </c>
      <c r="H7825" s="31" t="s">
        <v>3874</v>
      </c>
      <c r="I7825" s="2"/>
      <c r="J7825" s="31" t="s">
        <v>48</v>
      </c>
      <c r="K7825" s="2"/>
    </row>
    <row r="7826" spans="1:11">
      <c r="A7826" s="21">
        <v>45566</v>
      </c>
      <c r="B7826" s="30" t="s">
        <v>3870</v>
      </c>
      <c r="C7826" s="23" t="s">
        <v>443</v>
      </c>
      <c r="D7826" s="23" t="s">
        <v>1413</v>
      </c>
      <c r="E7826" s="24">
        <v>0.39583333333333331</v>
      </c>
      <c r="F7826" s="24">
        <v>0.40625</v>
      </c>
      <c r="G7826" s="25">
        <v>1.0416666666666685E-2</v>
      </c>
      <c r="H7826" s="31" t="s">
        <v>3867</v>
      </c>
      <c r="I7826" s="23"/>
      <c r="J7826" s="31" t="s">
        <v>34</v>
      </c>
      <c r="K7826" s="23"/>
    </row>
    <row r="7827" spans="1:11">
      <c r="A7827" s="3">
        <v>45566</v>
      </c>
      <c r="B7827" s="30" t="s">
        <v>3870</v>
      </c>
      <c r="C7827" s="2" t="s">
        <v>1600</v>
      </c>
      <c r="D7827" s="2" t="s">
        <v>3320</v>
      </c>
      <c r="E7827" s="27">
        <v>0.40625</v>
      </c>
      <c r="F7827" s="27">
        <v>0.41666666666666669</v>
      </c>
      <c r="G7827" s="25">
        <v>1.0416666666666685E-2</v>
      </c>
      <c r="H7827" s="31" t="s">
        <v>3874</v>
      </c>
      <c r="I7827" s="2"/>
      <c r="J7827" s="31" t="s">
        <v>48</v>
      </c>
      <c r="K7827" s="2"/>
    </row>
    <row r="7828" spans="1:11">
      <c r="A7828" s="21">
        <v>45566</v>
      </c>
      <c r="B7828" s="30" t="s">
        <v>3870</v>
      </c>
      <c r="C7828" s="23" t="s">
        <v>1639</v>
      </c>
      <c r="D7828" s="23" t="s">
        <v>2259</v>
      </c>
      <c r="E7828" s="24">
        <v>0.41666666666666669</v>
      </c>
      <c r="F7828" s="24">
        <v>0.45833333333333331</v>
      </c>
      <c r="G7828" s="25">
        <v>4.166666666666663E-2</v>
      </c>
      <c r="H7828" s="31" t="s">
        <v>3874</v>
      </c>
      <c r="I7828" s="23"/>
      <c r="J7828" s="31" t="s">
        <v>48</v>
      </c>
      <c r="K7828" s="23"/>
    </row>
    <row r="7829" spans="1:11">
      <c r="A7829" s="3">
        <v>45566</v>
      </c>
      <c r="B7829" s="30" t="s">
        <v>3870</v>
      </c>
      <c r="C7829" s="2" t="s">
        <v>1589</v>
      </c>
      <c r="D7829" s="2" t="s">
        <v>4887</v>
      </c>
      <c r="E7829" s="27">
        <v>0.45833333333333331</v>
      </c>
      <c r="F7829" s="27">
        <v>0.47916666666666669</v>
      </c>
      <c r="G7829" s="25">
        <v>2.083333333333337E-2</v>
      </c>
      <c r="H7829" s="31" t="s">
        <v>3874</v>
      </c>
      <c r="I7829" s="2"/>
      <c r="J7829" s="31" t="s">
        <v>48</v>
      </c>
      <c r="K7829" s="2"/>
    </row>
    <row r="7830" spans="1:11">
      <c r="A7830" s="21">
        <v>45566</v>
      </c>
      <c r="B7830" s="30" t="s">
        <v>3870</v>
      </c>
      <c r="C7830" s="23" t="s">
        <v>1589</v>
      </c>
      <c r="D7830" s="23" t="s">
        <v>4888</v>
      </c>
      <c r="E7830" s="24">
        <v>0.54166666666666663</v>
      </c>
      <c r="F7830" s="24">
        <v>0.58333333333333337</v>
      </c>
      <c r="G7830" s="25">
        <v>4.1666666666666741E-2</v>
      </c>
      <c r="H7830" s="31" t="s">
        <v>3874</v>
      </c>
      <c r="I7830" s="23"/>
      <c r="J7830" s="31" t="s">
        <v>48</v>
      </c>
      <c r="K7830" s="23"/>
    </row>
    <row r="7831" spans="1:11">
      <c r="A7831" s="3">
        <v>45566</v>
      </c>
      <c r="B7831" s="30" t="s">
        <v>3870</v>
      </c>
      <c r="C7831" s="2" t="s">
        <v>1639</v>
      </c>
      <c r="D7831" s="2" t="s">
        <v>2475</v>
      </c>
      <c r="E7831" s="27">
        <v>0.625</v>
      </c>
      <c r="F7831" s="27">
        <v>0.6875</v>
      </c>
      <c r="G7831" s="25">
        <v>6.25E-2</v>
      </c>
      <c r="H7831" s="31" t="s">
        <v>3874</v>
      </c>
      <c r="I7831" s="2"/>
      <c r="J7831" s="31" t="s">
        <v>48</v>
      </c>
      <c r="K7831" s="2"/>
    </row>
    <row r="7832" spans="1:11">
      <c r="A7832" s="21">
        <v>45566</v>
      </c>
      <c r="B7832" s="30" t="s">
        <v>3870</v>
      </c>
      <c r="C7832" s="23" t="s">
        <v>1589</v>
      </c>
      <c r="D7832" s="23" t="s">
        <v>2966</v>
      </c>
      <c r="E7832" s="24">
        <v>0.6875</v>
      </c>
      <c r="F7832" s="24">
        <v>0.70833333333333337</v>
      </c>
      <c r="G7832" s="25">
        <v>2.083333333333337E-2</v>
      </c>
      <c r="H7832" s="31" t="s">
        <v>3874</v>
      </c>
      <c r="I7832" s="23"/>
      <c r="J7832" s="31" t="s">
        <v>48</v>
      </c>
      <c r="K7832" s="23"/>
    </row>
    <row r="7833" spans="1:11">
      <c r="A7833" s="3">
        <v>45566</v>
      </c>
      <c r="B7833" s="30" t="s">
        <v>3870</v>
      </c>
      <c r="C7833" s="2" t="s">
        <v>1589</v>
      </c>
      <c r="D7833" s="2" t="s">
        <v>4889</v>
      </c>
      <c r="E7833" s="27">
        <v>0.70833333333333337</v>
      </c>
      <c r="F7833" s="27">
        <v>0.72916666666666663</v>
      </c>
      <c r="G7833" s="25">
        <v>2.0833333333333259E-2</v>
      </c>
      <c r="H7833" s="31" t="s">
        <v>3874</v>
      </c>
      <c r="I7833" s="2"/>
      <c r="J7833" s="31" t="s">
        <v>48</v>
      </c>
      <c r="K7833" s="2"/>
    </row>
    <row r="7834" spans="1:11">
      <c r="A7834" s="21">
        <v>45566</v>
      </c>
      <c r="B7834" s="30" t="s">
        <v>3870</v>
      </c>
      <c r="C7834" s="23" t="s">
        <v>3809</v>
      </c>
      <c r="D7834" s="23" t="s">
        <v>4890</v>
      </c>
      <c r="E7834" s="24">
        <v>0.83333333333333337</v>
      </c>
      <c r="F7834" s="24">
        <v>0.875</v>
      </c>
      <c r="G7834" s="25">
        <v>4.166666666666663E-2</v>
      </c>
      <c r="H7834" s="31" t="s">
        <v>3874</v>
      </c>
      <c r="I7834" s="23"/>
      <c r="J7834" s="31" t="s">
        <v>48</v>
      </c>
      <c r="K7834" s="23"/>
    </row>
    <row r="7835" spans="1:11">
      <c r="A7835" s="3">
        <v>45567</v>
      </c>
      <c r="B7835" s="30" t="s">
        <v>3871</v>
      </c>
      <c r="C7835" s="2" t="s">
        <v>443</v>
      </c>
      <c r="D7835" s="2" t="s">
        <v>1413</v>
      </c>
      <c r="E7835" s="27">
        <v>0.39583333333333331</v>
      </c>
      <c r="F7835" s="27">
        <v>0.40625</v>
      </c>
      <c r="G7835" s="25">
        <v>1.0416666666666685E-2</v>
      </c>
      <c r="H7835" s="31" t="s">
        <v>3867</v>
      </c>
      <c r="I7835" s="2"/>
      <c r="J7835" s="31" t="s">
        <v>34</v>
      </c>
      <c r="K7835" s="2"/>
    </row>
    <row r="7836" spans="1:11">
      <c r="A7836" s="21">
        <v>45567</v>
      </c>
      <c r="B7836" s="30" t="s">
        <v>3871</v>
      </c>
      <c r="C7836" s="23" t="s">
        <v>1600</v>
      </c>
      <c r="D7836" s="23" t="s">
        <v>1479</v>
      </c>
      <c r="E7836" s="24">
        <v>0.40625</v>
      </c>
      <c r="F7836" s="24">
        <v>0.41666666666666669</v>
      </c>
      <c r="G7836" s="25">
        <v>1.0416666666666685E-2</v>
      </c>
      <c r="H7836" s="31" t="s">
        <v>3874</v>
      </c>
      <c r="I7836" s="23"/>
      <c r="J7836" s="31" t="s">
        <v>48</v>
      </c>
      <c r="K7836" s="23"/>
    </row>
    <row r="7837" spans="1:11">
      <c r="A7837" s="3">
        <v>45567</v>
      </c>
      <c r="B7837" s="30" t="s">
        <v>3871</v>
      </c>
      <c r="C7837" s="2" t="s">
        <v>1589</v>
      </c>
      <c r="D7837" s="2" t="s">
        <v>3351</v>
      </c>
      <c r="E7837" s="27">
        <v>0.41666666666666669</v>
      </c>
      <c r="F7837" s="27">
        <v>0.5</v>
      </c>
      <c r="G7837" s="25">
        <v>8.3333333333333315E-2</v>
      </c>
      <c r="H7837" s="31" t="s">
        <v>3874</v>
      </c>
      <c r="I7837" s="2"/>
      <c r="J7837" s="31" t="s">
        <v>48</v>
      </c>
      <c r="K7837" s="2"/>
    </row>
    <row r="7838" spans="1:11">
      <c r="A7838" s="21">
        <v>45567</v>
      </c>
      <c r="B7838" s="30" t="s">
        <v>3871</v>
      </c>
      <c r="C7838" s="23" t="s">
        <v>1639</v>
      </c>
      <c r="D7838" s="23" t="s">
        <v>4891</v>
      </c>
      <c r="E7838" s="24">
        <v>0.54166666666666663</v>
      </c>
      <c r="F7838" s="24">
        <v>0.625</v>
      </c>
      <c r="G7838" s="25">
        <v>8.333333333333337E-2</v>
      </c>
      <c r="H7838" s="31" t="s">
        <v>3874</v>
      </c>
      <c r="I7838" s="23"/>
      <c r="J7838" s="31" t="s">
        <v>48</v>
      </c>
      <c r="K7838" s="23"/>
    </row>
    <row r="7839" spans="1:11">
      <c r="A7839" s="3">
        <v>45567</v>
      </c>
      <c r="B7839" s="30" t="s">
        <v>3871</v>
      </c>
      <c r="C7839" s="2" t="s">
        <v>1589</v>
      </c>
      <c r="D7839" s="2" t="s">
        <v>4892</v>
      </c>
      <c r="E7839" s="27">
        <v>0.625</v>
      </c>
      <c r="F7839" s="27">
        <v>0.6875</v>
      </c>
      <c r="G7839" s="25">
        <v>6.25E-2</v>
      </c>
      <c r="H7839" s="31" t="s">
        <v>3874</v>
      </c>
      <c r="I7839" s="2"/>
      <c r="J7839" s="31" t="s">
        <v>48</v>
      </c>
      <c r="K7839" s="2"/>
    </row>
    <row r="7840" spans="1:11">
      <c r="A7840" s="21">
        <v>45567</v>
      </c>
      <c r="B7840" s="30" t="s">
        <v>3871</v>
      </c>
      <c r="C7840" s="23" t="s">
        <v>1600</v>
      </c>
      <c r="D7840" s="23" t="s">
        <v>4893</v>
      </c>
      <c r="E7840" s="24">
        <v>0.6875</v>
      </c>
      <c r="F7840" s="24">
        <v>0.70833333333333337</v>
      </c>
      <c r="G7840" s="25">
        <v>2.083333333333337E-2</v>
      </c>
      <c r="H7840" s="31" t="s">
        <v>3874</v>
      </c>
      <c r="I7840" s="23"/>
      <c r="J7840" s="31" t="s">
        <v>48</v>
      </c>
      <c r="K7840" s="23"/>
    </row>
    <row r="7841" spans="1:11">
      <c r="A7841" s="3">
        <v>45567</v>
      </c>
      <c r="B7841" s="30" t="s">
        <v>3871</v>
      </c>
      <c r="C7841" s="2" t="s">
        <v>1589</v>
      </c>
      <c r="D7841" s="2" t="s">
        <v>4656</v>
      </c>
      <c r="E7841" s="27">
        <v>0.70833333333333337</v>
      </c>
      <c r="F7841" s="27">
        <v>0.75</v>
      </c>
      <c r="G7841" s="25">
        <v>4.166666666666663E-2</v>
      </c>
      <c r="H7841" s="31" t="s">
        <v>3874</v>
      </c>
      <c r="I7841" s="2"/>
      <c r="J7841" s="31" t="s">
        <v>48</v>
      </c>
      <c r="K7841" s="2"/>
    </row>
    <row r="7842" spans="1:11">
      <c r="A7842" s="21">
        <v>45567</v>
      </c>
      <c r="B7842" s="30" t="s">
        <v>3871</v>
      </c>
      <c r="C7842" s="23" t="s">
        <v>1589</v>
      </c>
      <c r="D7842" s="23" t="s">
        <v>4894</v>
      </c>
      <c r="E7842" s="24">
        <v>0.75</v>
      </c>
      <c r="F7842" s="24">
        <v>0.77083333333333337</v>
      </c>
      <c r="G7842" s="25">
        <v>2.083333333333337E-2</v>
      </c>
      <c r="H7842" s="31" t="s">
        <v>3874</v>
      </c>
      <c r="I7842" s="23"/>
      <c r="J7842" s="31" t="s">
        <v>48</v>
      </c>
      <c r="K7842" s="23"/>
    </row>
    <row r="7843" spans="1:11">
      <c r="A7843" s="3">
        <v>45567</v>
      </c>
      <c r="B7843" s="30" t="s">
        <v>3871</v>
      </c>
      <c r="C7843" s="2" t="s">
        <v>1589</v>
      </c>
      <c r="D7843" s="2" t="s">
        <v>3128</v>
      </c>
      <c r="E7843" s="27">
        <v>0.77083333333333337</v>
      </c>
      <c r="F7843" s="27">
        <v>0.80208333333333337</v>
      </c>
      <c r="G7843" s="25">
        <v>3.125E-2</v>
      </c>
      <c r="H7843" s="31" t="s">
        <v>3874</v>
      </c>
      <c r="I7843" s="2"/>
      <c r="J7843" s="31" t="s">
        <v>48</v>
      </c>
      <c r="K7843" s="2"/>
    </row>
    <row r="7844" spans="1:11">
      <c r="A7844" s="21">
        <v>45568</v>
      </c>
      <c r="B7844" s="30" t="s">
        <v>3872</v>
      </c>
      <c r="C7844" s="23" t="s">
        <v>443</v>
      </c>
      <c r="D7844" s="23" t="s">
        <v>1413</v>
      </c>
      <c r="E7844" s="24">
        <v>0.39583333333333331</v>
      </c>
      <c r="F7844" s="24">
        <v>0.40625</v>
      </c>
      <c r="G7844" s="25">
        <v>1.0416666666666685E-2</v>
      </c>
      <c r="H7844" s="31" t="s">
        <v>3867</v>
      </c>
      <c r="I7844" s="23"/>
      <c r="J7844" s="31" t="s">
        <v>34</v>
      </c>
      <c r="K7844" s="23"/>
    </row>
    <row r="7845" spans="1:11">
      <c r="A7845" s="3">
        <v>45568</v>
      </c>
      <c r="B7845" s="30" t="s">
        <v>3872</v>
      </c>
      <c r="C7845" s="2" t="s">
        <v>2670</v>
      </c>
      <c r="D7845" s="2" t="s">
        <v>4895</v>
      </c>
      <c r="E7845" s="27">
        <v>0.40625</v>
      </c>
      <c r="F7845" s="27">
        <v>0.41666666666666669</v>
      </c>
      <c r="G7845" s="25">
        <v>1.0416666666666685E-2</v>
      </c>
      <c r="H7845" s="31" t="s">
        <v>3874</v>
      </c>
      <c r="I7845" s="2"/>
      <c r="J7845" s="31" t="s">
        <v>48</v>
      </c>
      <c r="K7845" s="2"/>
    </row>
    <row r="7846" spans="1:11">
      <c r="A7846" s="21">
        <v>45568</v>
      </c>
      <c r="B7846" s="30" t="s">
        <v>3872</v>
      </c>
      <c r="C7846" s="23" t="s">
        <v>3809</v>
      </c>
      <c r="D7846" s="23" t="s">
        <v>4896</v>
      </c>
      <c r="E7846" s="24">
        <v>0.42708333333333331</v>
      </c>
      <c r="F7846" s="24">
        <v>0.4375</v>
      </c>
      <c r="G7846" s="25">
        <v>1.0416666666666685E-2</v>
      </c>
      <c r="H7846" s="31" t="s">
        <v>3874</v>
      </c>
      <c r="I7846" s="23"/>
      <c r="J7846" s="31" t="s">
        <v>48</v>
      </c>
      <c r="K7846" s="23"/>
    </row>
    <row r="7847" spans="1:11">
      <c r="A7847" s="3">
        <v>45568</v>
      </c>
      <c r="B7847" s="30" t="s">
        <v>3872</v>
      </c>
      <c r="C7847" s="2" t="s">
        <v>1600</v>
      </c>
      <c r="D7847" s="2" t="s">
        <v>4897</v>
      </c>
      <c r="E7847" s="27">
        <v>0.4375</v>
      </c>
      <c r="F7847" s="27">
        <v>0.44791666666666669</v>
      </c>
      <c r="G7847" s="25">
        <v>1.0416666666666685E-2</v>
      </c>
      <c r="H7847" s="31" t="s">
        <v>3874</v>
      </c>
      <c r="I7847" s="2"/>
      <c r="J7847" s="31" t="s">
        <v>48</v>
      </c>
      <c r="K7847" s="2"/>
    </row>
    <row r="7848" spans="1:11">
      <c r="A7848" s="21">
        <v>45568</v>
      </c>
      <c r="B7848" s="30" t="s">
        <v>3872</v>
      </c>
      <c r="C7848" s="23" t="s">
        <v>746</v>
      </c>
      <c r="D7848" s="23" t="s">
        <v>1223</v>
      </c>
      <c r="E7848" s="24">
        <v>0.4375</v>
      </c>
      <c r="F7848" s="24">
        <v>0.44791666666666669</v>
      </c>
      <c r="G7848" s="25">
        <v>1.0416666666666685E-2</v>
      </c>
      <c r="H7848" s="31" t="s">
        <v>3874</v>
      </c>
      <c r="I7848" s="23"/>
      <c r="J7848" s="31" t="s">
        <v>48</v>
      </c>
      <c r="K7848" s="23"/>
    </row>
    <row r="7849" spans="1:11">
      <c r="A7849" s="3">
        <v>45568</v>
      </c>
      <c r="B7849" s="30" t="s">
        <v>3872</v>
      </c>
      <c r="C7849" s="2" t="s">
        <v>1600</v>
      </c>
      <c r="D7849" s="2" t="s">
        <v>3213</v>
      </c>
      <c r="E7849" s="27">
        <v>0.44791666666666669</v>
      </c>
      <c r="F7849" s="27">
        <v>0.47916666666666669</v>
      </c>
      <c r="G7849" s="25">
        <v>3.125E-2</v>
      </c>
      <c r="H7849" s="31" t="s">
        <v>3874</v>
      </c>
      <c r="I7849" s="2"/>
      <c r="J7849" s="31" t="s">
        <v>48</v>
      </c>
      <c r="K7849" s="2"/>
    </row>
    <row r="7850" spans="1:11">
      <c r="A7850" s="21">
        <v>45568</v>
      </c>
      <c r="B7850" s="30" t="s">
        <v>3872</v>
      </c>
      <c r="C7850" s="23" t="s">
        <v>3809</v>
      </c>
      <c r="D7850" s="23" t="s">
        <v>4898</v>
      </c>
      <c r="E7850" s="24">
        <v>0.54166666666666663</v>
      </c>
      <c r="F7850" s="24">
        <v>0.58333333333333337</v>
      </c>
      <c r="G7850" s="25">
        <v>4.1666666666666741E-2</v>
      </c>
      <c r="H7850" s="31" t="s">
        <v>3874</v>
      </c>
      <c r="I7850" s="23"/>
      <c r="J7850" s="31" t="s">
        <v>48</v>
      </c>
      <c r="K7850" s="23"/>
    </row>
    <row r="7851" spans="1:11">
      <c r="A7851" s="3">
        <v>45568</v>
      </c>
      <c r="B7851" s="30" t="s">
        <v>3872</v>
      </c>
      <c r="C7851" s="2" t="s">
        <v>1639</v>
      </c>
      <c r="D7851" s="2" t="s">
        <v>2475</v>
      </c>
      <c r="E7851" s="27">
        <v>0.625</v>
      </c>
      <c r="F7851" s="27">
        <v>0.6875</v>
      </c>
      <c r="G7851" s="25">
        <v>6.25E-2</v>
      </c>
      <c r="H7851" s="31" t="s">
        <v>3874</v>
      </c>
      <c r="I7851" s="2"/>
      <c r="J7851" s="31" t="s">
        <v>48</v>
      </c>
      <c r="K7851" s="2"/>
    </row>
    <row r="7852" spans="1:11">
      <c r="A7852" s="21">
        <v>45568</v>
      </c>
      <c r="B7852" s="30" t="s">
        <v>3872</v>
      </c>
      <c r="C7852" s="23" t="s">
        <v>1639</v>
      </c>
      <c r="D7852" s="23" t="s">
        <v>2966</v>
      </c>
      <c r="E7852" s="24">
        <v>0.6875</v>
      </c>
      <c r="F7852" s="24">
        <v>0.70833333333333337</v>
      </c>
      <c r="G7852" s="25">
        <v>2.083333333333337E-2</v>
      </c>
      <c r="H7852" s="31" t="s">
        <v>3874</v>
      </c>
      <c r="I7852" s="23"/>
      <c r="J7852" s="31" t="s">
        <v>48</v>
      </c>
      <c r="K7852" s="23"/>
    </row>
    <row r="7853" spans="1:11">
      <c r="A7853" s="3">
        <v>45568</v>
      </c>
      <c r="B7853" s="30" t="s">
        <v>3872</v>
      </c>
      <c r="C7853" s="2" t="s">
        <v>2670</v>
      </c>
      <c r="D7853" s="2" t="s">
        <v>4899</v>
      </c>
      <c r="E7853" s="27">
        <v>0.70833333333333337</v>
      </c>
      <c r="F7853" s="27">
        <v>0.75</v>
      </c>
      <c r="G7853" s="25">
        <v>4.166666666666663E-2</v>
      </c>
      <c r="H7853" s="31" t="s">
        <v>3874</v>
      </c>
      <c r="I7853" s="2"/>
      <c r="J7853" s="31" t="s">
        <v>48</v>
      </c>
      <c r="K7853" s="2"/>
    </row>
    <row r="7854" spans="1:11">
      <c r="A7854" s="21">
        <v>45569</v>
      </c>
      <c r="B7854" s="30" t="s">
        <v>3865</v>
      </c>
      <c r="C7854" s="23" t="s">
        <v>443</v>
      </c>
      <c r="D7854" s="23" t="s">
        <v>1413</v>
      </c>
      <c r="E7854" s="24">
        <v>0.39583333333333331</v>
      </c>
      <c r="F7854" s="24">
        <v>0.40625</v>
      </c>
      <c r="G7854" s="25">
        <v>1.0416666666666685E-2</v>
      </c>
      <c r="H7854" s="31" t="s">
        <v>3867</v>
      </c>
      <c r="I7854" s="23"/>
      <c r="J7854" s="31" t="s">
        <v>34</v>
      </c>
      <c r="K7854" s="23"/>
    </row>
    <row r="7855" spans="1:11">
      <c r="A7855" s="3">
        <v>45569</v>
      </c>
      <c r="B7855" s="30" t="s">
        <v>3865</v>
      </c>
      <c r="C7855" s="2" t="s">
        <v>746</v>
      </c>
      <c r="D7855" s="2" t="s">
        <v>4900</v>
      </c>
      <c r="E7855" s="27">
        <v>0.40625</v>
      </c>
      <c r="F7855" s="27">
        <v>0.41666666666666669</v>
      </c>
      <c r="G7855" s="25">
        <v>1.0416666666666685E-2</v>
      </c>
      <c r="H7855" s="31" t="s">
        <v>3874</v>
      </c>
      <c r="I7855" s="2"/>
      <c r="J7855" s="31" t="s">
        <v>48</v>
      </c>
      <c r="K7855" s="2"/>
    </row>
    <row r="7856" spans="1:11">
      <c r="A7856" s="21">
        <v>45569</v>
      </c>
      <c r="B7856" s="30" t="s">
        <v>3865</v>
      </c>
      <c r="C7856" s="23" t="s">
        <v>2670</v>
      </c>
      <c r="D7856" s="23" t="s">
        <v>4901</v>
      </c>
      <c r="E7856" s="24">
        <v>0.41666666666666669</v>
      </c>
      <c r="F7856" s="24">
        <v>0.45833333333333331</v>
      </c>
      <c r="G7856" s="25">
        <v>4.166666666666663E-2</v>
      </c>
      <c r="H7856" s="31" t="s">
        <v>3874</v>
      </c>
      <c r="I7856" s="23"/>
      <c r="J7856" s="31" t="s">
        <v>48</v>
      </c>
      <c r="K7856" s="23"/>
    </row>
    <row r="7857" spans="1:11">
      <c r="A7857" s="3">
        <v>45569</v>
      </c>
      <c r="B7857" s="30" t="s">
        <v>3865</v>
      </c>
      <c r="C7857" s="2" t="s">
        <v>1639</v>
      </c>
      <c r="D7857" s="2" t="s">
        <v>2573</v>
      </c>
      <c r="E7857" s="27">
        <v>0.45833333333333331</v>
      </c>
      <c r="F7857" s="27">
        <v>0.5</v>
      </c>
      <c r="G7857" s="25">
        <v>4.1666666666666685E-2</v>
      </c>
      <c r="H7857" s="31" t="s">
        <v>3874</v>
      </c>
      <c r="I7857" s="2"/>
      <c r="J7857" s="31" t="s">
        <v>48</v>
      </c>
      <c r="K7857" s="2"/>
    </row>
    <row r="7858" spans="1:11">
      <c r="A7858" s="21">
        <v>45569</v>
      </c>
      <c r="B7858" s="30" t="s">
        <v>3865</v>
      </c>
      <c r="C7858" s="23" t="s">
        <v>746</v>
      </c>
      <c r="D7858" s="23" t="s">
        <v>4902</v>
      </c>
      <c r="E7858" s="24">
        <v>0.54166666666666663</v>
      </c>
      <c r="F7858" s="24">
        <v>0.5625</v>
      </c>
      <c r="G7858" s="25">
        <v>2.083333333333337E-2</v>
      </c>
      <c r="H7858" s="31" t="s">
        <v>3874</v>
      </c>
      <c r="I7858" s="23"/>
      <c r="J7858" s="31" t="s">
        <v>48</v>
      </c>
      <c r="K7858" s="23"/>
    </row>
    <row r="7859" spans="1:11">
      <c r="A7859" s="3">
        <v>45569</v>
      </c>
      <c r="B7859" s="30" t="s">
        <v>3865</v>
      </c>
      <c r="C7859" s="2" t="s">
        <v>2670</v>
      </c>
      <c r="D7859" s="2" t="s">
        <v>4899</v>
      </c>
      <c r="E7859" s="27">
        <v>0.5625</v>
      </c>
      <c r="F7859" s="27">
        <v>0.58333333333333337</v>
      </c>
      <c r="G7859" s="25">
        <v>2.083333333333337E-2</v>
      </c>
      <c r="H7859" s="31" t="s">
        <v>3874</v>
      </c>
      <c r="I7859" s="2"/>
      <c r="J7859" s="31" t="s">
        <v>48</v>
      </c>
      <c r="K7859" s="2"/>
    </row>
    <row r="7860" spans="1:11">
      <c r="A7860" s="21">
        <v>45569</v>
      </c>
      <c r="B7860" s="30" t="s">
        <v>3865</v>
      </c>
      <c r="C7860" s="23" t="s">
        <v>1639</v>
      </c>
      <c r="D7860" s="23" t="s">
        <v>4903</v>
      </c>
      <c r="E7860" s="24">
        <v>0.58333333333333337</v>
      </c>
      <c r="F7860" s="24">
        <v>0.60416666666666663</v>
      </c>
      <c r="G7860" s="25">
        <v>2.0833333333333259E-2</v>
      </c>
      <c r="H7860" s="31" t="s">
        <v>3874</v>
      </c>
      <c r="I7860" s="23"/>
      <c r="J7860" s="31" t="s">
        <v>48</v>
      </c>
      <c r="K7860" s="23"/>
    </row>
    <row r="7861" spans="1:11">
      <c r="A7861" s="3">
        <v>45569</v>
      </c>
      <c r="B7861" s="30" t="s">
        <v>3865</v>
      </c>
      <c r="C7861" s="2" t="s">
        <v>3809</v>
      </c>
      <c r="D7861" s="2" t="s">
        <v>4904</v>
      </c>
      <c r="E7861" s="27">
        <v>0.60416666666666663</v>
      </c>
      <c r="F7861" s="27">
        <v>0.625</v>
      </c>
      <c r="G7861" s="25">
        <v>2.083333333333337E-2</v>
      </c>
      <c r="H7861" s="31" t="s">
        <v>3874</v>
      </c>
      <c r="I7861" s="2"/>
      <c r="J7861" s="31" t="s">
        <v>48</v>
      </c>
      <c r="K7861" s="2"/>
    </row>
    <row r="7862" spans="1:11">
      <c r="A7862" s="21">
        <v>45569</v>
      </c>
      <c r="B7862" s="30" t="s">
        <v>3865</v>
      </c>
      <c r="C7862" s="23" t="s">
        <v>2670</v>
      </c>
      <c r="D7862" s="23" t="s">
        <v>3714</v>
      </c>
      <c r="E7862" s="24">
        <v>0.625</v>
      </c>
      <c r="F7862" s="24">
        <v>0.63541666666666663</v>
      </c>
      <c r="G7862" s="25">
        <v>1.041666666666663E-2</v>
      </c>
      <c r="H7862" s="31" t="s">
        <v>3874</v>
      </c>
      <c r="I7862" s="23"/>
      <c r="J7862" s="31" t="s">
        <v>48</v>
      </c>
      <c r="K7862" s="23"/>
    </row>
    <row r="7863" spans="1:11">
      <c r="A7863" s="3">
        <v>45569</v>
      </c>
      <c r="B7863" s="30" t="s">
        <v>3865</v>
      </c>
      <c r="C7863" s="2" t="s">
        <v>449</v>
      </c>
      <c r="D7863" s="2" t="s">
        <v>4905</v>
      </c>
      <c r="E7863" s="27">
        <v>0.63541666666666663</v>
      </c>
      <c r="F7863" s="27">
        <v>0.64583333333333337</v>
      </c>
      <c r="G7863" s="25">
        <v>1.0416666666666741E-2</v>
      </c>
      <c r="H7863" s="31" t="s">
        <v>3867</v>
      </c>
      <c r="I7863" s="2"/>
      <c r="J7863" s="31" t="s">
        <v>34</v>
      </c>
      <c r="K7863" s="2"/>
    </row>
    <row r="7864" spans="1:11">
      <c r="A7864" s="21">
        <v>45569</v>
      </c>
      <c r="B7864" s="30" t="s">
        <v>3865</v>
      </c>
      <c r="C7864" s="23" t="s">
        <v>449</v>
      </c>
      <c r="D7864" s="23" t="s">
        <v>4906</v>
      </c>
      <c r="E7864" s="24">
        <v>0.64583333333333337</v>
      </c>
      <c r="F7864" s="24">
        <v>0.6875</v>
      </c>
      <c r="G7864" s="25">
        <v>4.166666666666663E-2</v>
      </c>
      <c r="H7864" s="31" t="s">
        <v>3867</v>
      </c>
      <c r="I7864" s="23"/>
      <c r="J7864" s="31" t="s">
        <v>34</v>
      </c>
      <c r="K7864" s="23"/>
    </row>
    <row r="7865" spans="1:11">
      <c r="A7865" s="3">
        <v>45569</v>
      </c>
      <c r="B7865" s="30" t="s">
        <v>3865</v>
      </c>
      <c r="C7865" s="2" t="s">
        <v>3809</v>
      </c>
      <c r="D7865" s="2" t="s">
        <v>4904</v>
      </c>
      <c r="E7865" s="27">
        <v>0.6875</v>
      </c>
      <c r="F7865" s="27">
        <v>0.70833333333333337</v>
      </c>
      <c r="G7865" s="25">
        <v>2.083333333333337E-2</v>
      </c>
      <c r="H7865" s="31" t="s">
        <v>3874</v>
      </c>
      <c r="I7865" s="2"/>
      <c r="J7865" s="31" t="s">
        <v>48</v>
      </c>
      <c r="K7865" s="2"/>
    </row>
    <row r="7866" spans="1:11">
      <c r="A7866" s="21">
        <v>45569</v>
      </c>
      <c r="B7866" s="30" t="s">
        <v>3865</v>
      </c>
      <c r="C7866" s="23" t="s">
        <v>1589</v>
      </c>
      <c r="D7866" s="23" t="s">
        <v>4907</v>
      </c>
      <c r="E7866" s="24">
        <v>0.70833333333333337</v>
      </c>
      <c r="F7866" s="24">
        <v>0.75</v>
      </c>
      <c r="G7866" s="25">
        <v>4.166666666666663E-2</v>
      </c>
      <c r="H7866" s="31" t="s">
        <v>3874</v>
      </c>
      <c r="I7866" s="23"/>
      <c r="J7866" s="31" t="s">
        <v>48</v>
      </c>
      <c r="K7866" s="23"/>
    </row>
    <row r="7867" spans="1:11">
      <c r="A7867" s="3">
        <v>45569</v>
      </c>
      <c r="B7867" s="30" t="s">
        <v>3865</v>
      </c>
      <c r="C7867" s="2" t="s">
        <v>1589</v>
      </c>
      <c r="D7867" s="2" t="s">
        <v>4908</v>
      </c>
      <c r="E7867" s="27">
        <v>0.75</v>
      </c>
      <c r="F7867" s="27">
        <v>0.77083333333333337</v>
      </c>
      <c r="G7867" s="25">
        <v>2.083333333333337E-2</v>
      </c>
      <c r="H7867" s="31" t="s">
        <v>3874</v>
      </c>
      <c r="I7867" s="2"/>
      <c r="J7867" s="31" t="s">
        <v>48</v>
      </c>
      <c r="K7867" s="2"/>
    </row>
    <row r="7868" spans="1:11">
      <c r="A7868" s="21">
        <v>45571</v>
      </c>
      <c r="B7868" s="30" t="s">
        <v>3873</v>
      </c>
      <c r="C7868" s="23" t="s">
        <v>3809</v>
      </c>
      <c r="D7868" s="23" t="s">
        <v>4909</v>
      </c>
      <c r="E7868" s="24">
        <v>0.54166666666666663</v>
      </c>
      <c r="F7868" s="24">
        <v>0.625</v>
      </c>
      <c r="G7868" s="25">
        <v>8.333333333333337E-2</v>
      </c>
      <c r="H7868" s="31" t="s">
        <v>3874</v>
      </c>
      <c r="I7868" s="23"/>
      <c r="J7868" s="31" t="s">
        <v>48</v>
      </c>
      <c r="K7868" s="23"/>
    </row>
    <row r="7869" spans="1:11">
      <c r="A7869" s="3">
        <v>45572</v>
      </c>
      <c r="B7869" s="30" t="s">
        <v>3869</v>
      </c>
      <c r="C7869" s="2" t="s">
        <v>3809</v>
      </c>
      <c r="D7869" s="2" t="s">
        <v>671</v>
      </c>
      <c r="E7869" s="27">
        <v>0.375</v>
      </c>
      <c r="F7869" s="27">
        <v>0.39583333333333331</v>
      </c>
      <c r="G7869" s="25">
        <v>2.0833333333333315E-2</v>
      </c>
      <c r="H7869" s="31" t="s">
        <v>3874</v>
      </c>
      <c r="I7869" s="2"/>
      <c r="J7869" s="31" t="s">
        <v>48</v>
      </c>
      <c r="K7869" s="2"/>
    </row>
    <row r="7870" spans="1:11">
      <c r="A7870" s="21">
        <v>45572</v>
      </c>
      <c r="B7870" s="30" t="s">
        <v>3869</v>
      </c>
      <c r="C7870" s="23" t="s">
        <v>443</v>
      </c>
      <c r="D7870" s="23" t="s">
        <v>1413</v>
      </c>
      <c r="E7870" s="24">
        <v>0.39583333333333331</v>
      </c>
      <c r="F7870" s="24">
        <v>0.41666666666666669</v>
      </c>
      <c r="G7870" s="25">
        <v>2.083333333333337E-2</v>
      </c>
      <c r="H7870" s="31" t="s">
        <v>3867</v>
      </c>
      <c r="I7870" s="23"/>
      <c r="J7870" s="31" t="s">
        <v>34</v>
      </c>
      <c r="K7870" s="23"/>
    </row>
    <row r="7871" spans="1:11">
      <c r="A7871" s="3">
        <v>45572</v>
      </c>
      <c r="B7871" s="30" t="s">
        <v>3869</v>
      </c>
      <c r="C7871" s="2" t="s">
        <v>449</v>
      </c>
      <c r="D7871" s="2" t="s">
        <v>4910</v>
      </c>
      <c r="E7871" s="27">
        <v>0.41666666666666669</v>
      </c>
      <c r="F7871" s="27">
        <v>0.42708333333333331</v>
      </c>
      <c r="G7871" s="25">
        <v>1.041666666666663E-2</v>
      </c>
      <c r="H7871" s="31" t="s">
        <v>3867</v>
      </c>
      <c r="I7871" s="2"/>
      <c r="J7871" s="31" t="s">
        <v>34</v>
      </c>
      <c r="K7871" s="2"/>
    </row>
    <row r="7872" spans="1:11">
      <c r="A7872" s="21">
        <v>45572</v>
      </c>
      <c r="B7872" s="30" t="s">
        <v>3869</v>
      </c>
      <c r="C7872" s="23" t="s">
        <v>2670</v>
      </c>
      <c r="D7872" s="23" t="s">
        <v>3714</v>
      </c>
      <c r="E7872" s="24">
        <v>0.42708333333333331</v>
      </c>
      <c r="F7872" s="24">
        <v>0.45833333333333331</v>
      </c>
      <c r="G7872" s="25">
        <v>3.125E-2</v>
      </c>
      <c r="H7872" s="31" t="s">
        <v>3874</v>
      </c>
      <c r="I7872" s="23"/>
      <c r="J7872" s="31" t="s">
        <v>48</v>
      </c>
      <c r="K7872" s="23"/>
    </row>
    <row r="7873" spans="1:11">
      <c r="A7873" s="3">
        <v>45572</v>
      </c>
      <c r="B7873" s="30" t="s">
        <v>3869</v>
      </c>
      <c r="C7873" s="2" t="s">
        <v>443</v>
      </c>
      <c r="D7873" s="2" t="s">
        <v>3884</v>
      </c>
      <c r="E7873" s="27">
        <v>0.45833333333333331</v>
      </c>
      <c r="F7873" s="27">
        <v>0.5</v>
      </c>
      <c r="G7873" s="25">
        <v>4.1666666666666685E-2</v>
      </c>
      <c r="H7873" s="31" t="s">
        <v>3867</v>
      </c>
      <c r="I7873" s="2"/>
      <c r="J7873" s="31" t="s">
        <v>34</v>
      </c>
      <c r="K7873" s="2"/>
    </row>
    <row r="7874" spans="1:11">
      <c r="A7874" s="21">
        <v>45572</v>
      </c>
      <c r="B7874" s="30" t="s">
        <v>3869</v>
      </c>
      <c r="C7874" s="23" t="s">
        <v>1589</v>
      </c>
      <c r="D7874" s="23" t="s">
        <v>4911</v>
      </c>
      <c r="E7874" s="24">
        <v>0.54166666666666663</v>
      </c>
      <c r="F7874" s="24">
        <v>0.5625</v>
      </c>
      <c r="G7874" s="25">
        <v>2.083333333333337E-2</v>
      </c>
      <c r="H7874" s="31" t="s">
        <v>3874</v>
      </c>
      <c r="I7874" s="23"/>
      <c r="J7874" s="31" t="s">
        <v>48</v>
      </c>
      <c r="K7874" s="23"/>
    </row>
    <row r="7875" spans="1:11">
      <c r="A7875" s="3">
        <v>45572</v>
      </c>
      <c r="B7875" s="30" t="s">
        <v>3869</v>
      </c>
      <c r="C7875" s="2" t="s">
        <v>1589</v>
      </c>
      <c r="D7875" s="2" t="s">
        <v>4912</v>
      </c>
      <c r="E7875" s="27">
        <v>0.58333333333333337</v>
      </c>
      <c r="F7875" s="27">
        <v>0.60416666666666663</v>
      </c>
      <c r="G7875" s="25">
        <v>2.0833333333333259E-2</v>
      </c>
      <c r="H7875" s="31" t="s">
        <v>3874</v>
      </c>
      <c r="I7875" s="2"/>
      <c r="J7875" s="31" t="s">
        <v>48</v>
      </c>
      <c r="K7875" s="2"/>
    </row>
    <row r="7876" spans="1:11">
      <c r="A7876" s="21">
        <v>45572</v>
      </c>
      <c r="B7876" s="30" t="s">
        <v>3869</v>
      </c>
      <c r="C7876" s="23" t="s">
        <v>3809</v>
      </c>
      <c r="D7876" s="23" t="s">
        <v>4913</v>
      </c>
      <c r="E7876" s="24">
        <v>0.625</v>
      </c>
      <c r="F7876" s="24">
        <v>0.6875</v>
      </c>
      <c r="G7876" s="25">
        <v>6.25E-2</v>
      </c>
      <c r="H7876" s="31" t="s">
        <v>3874</v>
      </c>
      <c r="I7876" s="23"/>
      <c r="J7876" s="31" t="s">
        <v>48</v>
      </c>
      <c r="K7876" s="23"/>
    </row>
    <row r="7877" spans="1:11">
      <c r="A7877" s="3">
        <v>45572</v>
      </c>
      <c r="B7877" s="30" t="s">
        <v>3869</v>
      </c>
      <c r="C7877" s="2" t="s">
        <v>443</v>
      </c>
      <c r="D7877" s="2" t="s">
        <v>4914</v>
      </c>
      <c r="E7877" s="27">
        <v>0.70833333333333337</v>
      </c>
      <c r="F7877" s="27">
        <v>0.75</v>
      </c>
      <c r="G7877" s="25">
        <v>4.166666666666663E-2</v>
      </c>
      <c r="H7877" s="31" t="s">
        <v>3867</v>
      </c>
      <c r="I7877" s="2"/>
      <c r="J7877" s="31" t="s">
        <v>34</v>
      </c>
      <c r="K7877" s="2"/>
    </row>
    <row r="7878" spans="1:11">
      <c r="A7878" s="21">
        <v>45572</v>
      </c>
      <c r="B7878" s="30" t="s">
        <v>3869</v>
      </c>
      <c r="C7878" s="23" t="s">
        <v>1589</v>
      </c>
      <c r="D7878" s="23" t="s">
        <v>4911</v>
      </c>
      <c r="E7878" s="24">
        <v>0.75</v>
      </c>
      <c r="F7878" s="24">
        <v>0.77083333333333337</v>
      </c>
      <c r="G7878" s="25">
        <v>2.083333333333337E-2</v>
      </c>
      <c r="H7878" s="31" t="s">
        <v>3874</v>
      </c>
      <c r="I7878" s="23"/>
      <c r="J7878" s="31" t="s">
        <v>48</v>
      </c>
      <c r="K7878" s="23"/>
    </row>
    <row r="7879" spans="1:11">
      <c r="A7879" s="3">
        <v>45573</v>
      </c>
      <c r="B7879" s="30" t="s">
        <v>3870</v>
      </c>
      <c r="C7879" s="2" t="s">
        <v>443</v>
      </c>
      <c r="D7879" s="2" t="s">
        <v>1413</v>
      </c>
      <c r="E7879" s="27">
        <v>0.39583333333333331</v>
      </c>
      <c r="F7879" s="27">
        <v>0.40625</v>
      </c>
      <c r="G7879" s="25">
        <v>1.0416666666666685E-2</v>
      </c>
      <c r="H7879" s="31" t="s">
        <v>3867</v>
      </c>
      <c r="I7879" s="2"/>
      <c r="J7879" s="31" t="s">
        <v>34</v>
      </c>
      <c r="K7879" s="2"/>
    </row>
    <row r="7880" spans="1:11">
      <c r="A7880" s="21">
        <v>45573</v>
      </c>
      <c r="B7880" s="30" t="s">
        <v>3870</v>
      </c>
      <c r="C7880" s="23" t="s">
        <v>1600</v>
      </c>
      <c r="D7880" s="23" t="s">
        <v>3722</v>
      </c>
      <c r="E7880" s="24">
        <v>0.40625</v>
      </c>
      <c r="F7880" s="24">
        <v>0.41666666666666669</v>
      </c>
      <c r="G7880" s="25">
        <v>1.0416666666666685E-2</v>
      </c>
      <c r="H7880" s="31" t="s">
        <v>3874</v>
      </c>
      <c r="I7880" s="23"/>
      <c r="J7880" s="31" t="s">
        <v>48</v>
      </c>
      <c r="K7880" s="23"/>
    </row>
    <row r="7881" spans="1:11">
      <c r="A7881" s="3">
        <v>45573</v>
      </c>
      <c r="B7881" s="30" t="s">
        <v>3870</v>
      </c>
      <c r="C7881" s="2" t="s">
        <v>1639</v>
      </c>
      <c r="D7881" s="2" t="s">
        <v>2259</v>
      </c>
      <c r="E7881" s="27">
        <v>0.41666666666666669</v>
      </c>
      <c r="F7881" s="27">
        <v>0.45833333333333331</v>
      </c>
      <c r="G7881" s="25">
        <v>4.166666666666663E-2</v>
      </c>
      <c r="H7881" s="31" t="s">
        <v>3874</v>
      </c>
      <c r="I7881" s="2"/>
      <c r="J7881" s="31" t="s">
        <v>48</v>
      </c>
      <c r="K7881" s="2"/>
    </row>
    <row r="7882" spans="1:11">
      <c r="A7882" s="21">
        <v>45573</v>
      </c>
      <c r="B7882" s="30" t="s">
        <v>3870</v>
      </c>
      <c r="C7882" s="23" t="s">
        <v>1589</v>
      </c>
      <c r="D7882" s="23" t="s">
        <v>4915</v>
      </c>
      <c r="E7882" s="24">
        <v>0.45833333333333331</v>
      </c>
      <c r="F7882" s="24">
        <v>0.47916666666666669</v>
      </c>
      <c r="G7882" s="25">
        <v>2.083333333333337E-2</v>
      </c>
      <c r="H7882" s="31" t="s">
        <v>3874</v>
      </c>
      <c r="I7882" s="23"/>
      <c r="J7882" s="31" t="s">
        <v>48</v>
      </c>
      <c r="K7882" s="23"/>
    </row>
    <row r="7883" spans="1:11">
      <c r="A7883" s="3">
        <v>45573</v>
      </c>
      <c r="B7883" s="30" t="s">
        <v>3870</v>
      </c>
      <c r="C7883" s="2" t="s">
        <v>1600</v>
      </c>
      <c r="D7883" s="2" t="s">
        <v>4916</v>
      </c>
      <c r="E7883" s="27">
        <v>0.47916666666666669</v>
      </c>
      <c r="F7883" s="27">
        <v>0.5</v>
      </c>
      <c r="G7883" s="25">
        <v>2.0833333333333315E-2</v>
      </c>
      <c r="H7883" s="31" t="s">
        <v>3874</v>
      </c>
      <c r="I7883" s="2"/>
      <c r="J7883" s="31" t="s">
        <v>48</v>
      </c>
      <c r="K7883" s="2"/>
    </row>
    <row r="7884" spans="1:11">
      <c r="A7884" s="21">
        <v>45573</v>
      </c>
      <c r="B7884" s="30" t="s">
        <v>3870</v>
      </c>
      <c r="C7884" s="23" t="s">
        <v>3809</v>
      </c>
      <c r="D7884" s="23" t="s">
        <v>3101</v>
      </c>
      <c r="E7884" s="24">
        <v>0.54166666666666663</v>
      </c>
      <c r="F7884" s="24">
        <v>0.5625</v>
      </c>
      <c r="G7884" s="25">
        <v>2.083333333333337E-2</v>
      </c>
      <c r="H7884" s="31" t="s">
        <v>3874</v>
      </c>
      <c r="I7884" s="23"/>
      <c r="J7884" s="31" t="s">
        <v>48</v>
      </c>
      <c r="K7884" s="23"/>
    </row>
    <row r="7885" spans="1:11">
      <c r="A7885" s="3">
        <v>45573</v>
      </c>
      <c r="B7885" s="30" t="s">
        <v>3870</v>
      </c>
      <c r="C7885" s="2" t="s">
        <v>2670</v>
      </c>
      <c r="D7885" s="2" t="s">
        <v>4917</v>
      </c>
      <c r="E7885" s="27">
        <v>0.5625</v>
      </c>
      <c r="F7885" s="27">
        <v>0.57291666666666663</v>
      </c>
      <c r="G7885" s="25">
        <v>1.041666666666663E-2</v>
      </c>
      <c r="H7885" s="31" t="s">
        <v>3874</v>
      </c>
      <c r="I7885" s="2"/>
      <c r="J7885" s="31" t="s">
        <v>48</v>
      </c>
      <c r="K7885" s="2"/>
    </row>
    <row r="7886" spans="1:11">
      <c r="A7886" s="21">
        <v>45573</v>
      </c>
      <c r="B7886" s="30" t="s">
        <v>3870</v>
      </c>
      <c r="C7886" s="23" t="s">
        <v>3345</v>
      </c>
      <c r="D7886" s="23" t="s">
        <v>1541</v>
      </c>
      <c r="E7886" s="24">
        <v>0.57291666666666663</v>
      </c>
      <c r="F7886" s="24">
        <v>0.625</v>
      </c>
      <c r="G7886" s="25">
        <v>5.208333333333337E-2</v>
      </c>
      <c r="H7886" s="31" t="s">
        <v>3866</v>
      </c>
      <c r="I7886" s="23"/>
      <c r="J7886" s="31" t="s">
        <v>37</v>
      </c>
      <c r="K7886" s="23"/>
    </row>
    <row r="7887" spans="1:11">
      <c r="A7887" s="3">
        <v>45573</v>
      </c>
      <c r="B7887" s="30" t="s">
        <v>3870</v>
      </c>
      <c r="C7887" s="2" t="s">
        <v>1639</v>
      </c>
      <c r="D7887" s="2" t="s">
        <v>2475</v>
      </c>
      <c r="E7887" s="27">
        <v>0.625</v>
      </c>
      <c r="F7887" s="27">
        <v>0.66666666666666663</v>
      </c>
      <c r="G7887" s="25">
        <v>4.166666666666663E-2</v>
      </c>
      <c r="H7887" s="31" t="s">
        <v>3874</v>
      </c>
      <c r="I7887" s="2"/>
      <c r="J7887" s="31" t="s">
        <v>48</v>
      </c>
      <c r="K7887" s="2"/>
    </row>
    <row r="7888" spans="1:11">
      <c r="A7888" s="21">
        <v>45573</v>
      </c>
      <c r="B7888" s="30" t="s">
        <v>3870</v>
      </c>
      <c r="C7888" s="23" t="s">
        <v>3345</v>
      </c>
      <c r="D7888" s="23" t="s">
        <v>1541</v>
      </c>
      <c r="E7888" s="24">
        <v>0.66666666666666663</v>
      </c>
      <c r="F7888" s="24">
        <v>0.6875</v>
      </c>
      <c r="G7888" s="25">
        <v>2.083333333333337E-2</v>
      </c>
      <c r="H7888" s="31" t="s">
        <v>3866</v>
      </c>
      <c r="I7888" s="23"/>
      <c r="J7888" s="31" t="s">
        <v>37</v>
      </c>
      <c r="K7888" s="23"/>
    </row>
    <row r="7889" spans="1:11">
      <c r="A7889" s="3">
        <v>45573</v>
      </c>
      <c r="B7889" s="30" t="s">
        <v>3870</v>
      </c>
      <c r="C7889" s="2" t="s">
        <v>1639</v>
      </c>
      <c r="D7889" s="2" t="s">
        <v>2966</v>
      </c>
      <c r="E7889" s="27">
        <v>0.6875</v>
      </c>
      <c r="F7889" s="27">
        <v>0.70833333333333337</v>
      </c>
      <c r="G7889" s="25">
        <v>2.083333333333337E-2</v>
      </c>
      <c r="H7889" s="31" t="s">
        <v>3874</v>
      </c>
      <c r="I7889" s="2"/>
      <c r="J7889" s="31" t="s">
        <v>48</v>
      </c>
      <c r="K7889" s="2"/>
    </row>
    <row r="7890" spans="1:11">
      <c r="A7890" s="21">
        <v>45573</v>
      </c>
      <c r="B7890" s="30" t="s">
        <v>3870</v>
      </c>
      <c r="C7890" s="23" t="s">
        <v>746</v>
      </c>
      <c r="D7890" s="23" t="s">
        <v>4918</v>
      </c>
      <c r="E7890" s="24">
        <v>0.72916666666666663</v>
      </c>
      <c r="F7890" s="24">
        <v>0.73958333333333337</v>
      </c>
      <c r="G7890" s="25">
        <v>1.0416666666666741E-2</v>
      </c>
      <c r="H7890" s="31" t="s">
        <v>3874</v>
      </c>
      <c r="I7890" s="23"/>
      <c r="J7890" s="31" t="s">
        <v>48</v>
      </c>
      <c r="K7890" s="23"/>
    </row>
    <row r="7891" spans="1:11">
      <c r="A7891" s="3">
        <v>45573</v>
      </c>
      <c r="B7891" s="30" t="s">
        <v>3870</v>
      </c>
      <c r="C7891" s="2" t="s">
        <v>3809</v>
      </c>
      <c r="D7891" s="2" t="s">
        <v>671</v>
      </c>
      <c r="E7891" s="27">
        <v>0.73958333333333337</v>
      </c>
      <c r="F7891" s="27">
        <v>0.76041666666666663</v>
      </c>
      <c r="G7891" s="25">
        <v>2.0833333333333259E-2</v>
      </c>
      <c r="H7891" s="31" t="s">
        <v>3874</v>
      </c>
      <c r="I7891" s="2"/>
      <c r="J7891" s="31" t="s">
        <v>48</v>
      </c>
      <c r="K7891" s="2"/>
    </row>
    <row r="7892" spans="1:11">
      <c r="A7892" s="21">
        <v>45574</v>
      </c>
      <c r="B7892" s="30" t="s">
        <v>3871</v>
      </c>
      <c r="C7892" s="23" t="s">
        <v>443</v>
      </c>
      <c r="D7892" s="23" t="s">
        <v>1413</v>
      </c>
      <c r="E7892" s="24">
        <v>0.39583333333333331</v>
      </c>
      <c r="F7892" s="24">
        <v>0.40625</v>
      </c>
      <c r="G7892" s="25">
        <v>1.0416666666666685E-2</v>
      </c>
      <c r="H7892" s="31" t="s">
        <v>3867</v>
      </c>
      <c r="I7892" s="23"/>
      <c r="J7892" s="31" t="s">
        <v>34</v>
      </c>
      <c r="K7892" s="23"/>
    </row>
    <row r="7893" spans="1:11">
      <c r="A7893" s="3">
        <v>45574</v>
      </c>
      <c r="B7893" s="30" t="s">
        <v>3871</v>
      </c>
      <c r="C7893" s="2" t="s">
        <v>1600</v>
      </c>
      <c r="D7893" s="2" t="s">
        <v>4919</v>
      </c>
      <c r="E7893" s="27">
        <v>0.40625</v>
      </c>
      <c r="F7893" s="27">
        <v>0.41666666666666669</v>
      </c>
      <c r="G7893" s="25">
        <v>1.0416666666666685E-2</v>
      </c>
      <c r="H7893" s="31" t="s">
        <v>3874</v>
      </c>
      <c r="I7893" s="2"/>
      <c r="J7893" s="31" t="s">
        <v>48</v>
      </c>
      <c r="K7893" s="2"/>
    </row>
    <row r="7894" spans="1:11">
      <c r="A7894" s="21">
        <v>45574</v>
      </c>
      <c r="B7894" s="30" t="s">
        <v>3871</v>
      </c>
      <c r="C7894" s="23" t="s">
        <v>1589</v>
      </c>
      <c r="D7894" s="23" t="s">
        <v>4920</v>
      </c>
      <c r="E7894" s="24">
        <v>0.41666666666666669</v>
      </c>
      <c r="F7894" s="24">
        <v>0.47916666666666669</v>
      </c>
      <c r="G7894" s="25">
        <v>6.25E-2</v>
      </c>
      <c r="H7894" s="31" t="s">
        <v>3874</v>
      </c>
      <c r="I7894" s="23"/>
      <c r="J7894" s="31" t="s">
        <v>48</v>
      </c>
      <c r="K7894" s="23"/>
    </row>
    <row r="7895" spans="1:11">
      <c r="A7895" s="3">
        <v>45574</v>
      </c>
      <c r="B7895" s="30" t="s">
        <v>3871</v>
      </c>
      <c r="C7895" s="2" t="s">
        <v>1600</v>
      </c>
      <c r="D7895" s="2" t="s">
        <v>4919</v>
      </c>
      <c r="E7895" s="27">
        <v>0.47916666666666669</v>
      </c>
      <c r="F7895" s="27">
        <v>0.5</v>
      </c>
      <c r="G7895" s="25">
        <v>2.0833333333333315E-2</v>
      </c>
      <c r="H7895" s="31" t="s">
        <v>3874</v>
      </c>
      <c r="I7895" s="2"/>
      <c r="J7895" s="31" t="s">
        <v>48</v>
      </c>
      <c r="K7895" s="2"/>
    </row>
    <row r="7896" spans="1:11">
      <c r="A7896" s="21">
        <v>45574</v>
      </c>
      <c r="B7896" s="30" t="s">
        <v>3871</v>
      </c>
      <c r="C7896" s="23" t="s">
        <v>1589</v>
      </c>
      <c r="D7896" s="23" t="s">
        <v>4921</v>
      </c>
      <c r="E7896" s="24">
        <v>0.54166666666666663</v>
      </c>
      <c r="F7896" s="24">
        <v>0.60416666666666663</v>
      </c>
      <c r="G7896" s="25">
        <v>6.25E-2</v>
      </c>
      <c r="H7896" s="31" t="s">
        <v>3874</v>
      </c>
      <c r="I7896" s="23"/>
      <c r="J7896" s="31" t="s">
        <v>48</v>
      </c>
      <c r="K7896" s="23"/>
    </row>
    <row r="7897" spans="1:11">
      <c r="A7897" s="3">
        <v>45574</v>
      </c>
      <c r="B7897" s="30" t="s">
        <v>3871</v>
      </c>
      <c r="C7897" s="2" t="s">
        <v>1639</v>
      </c>
      <c r="D7897" s="2" t="s">
        <v>4922</v>
      </c>
      <c r="E7897" s="27">
        <v>0.625</v>
      </c>
      <c r="F7897" s="27">
        <v>0.70833333333333337</v>
      </c>
      <c r="G7897" s="25">
        <v>8.333333333333337E-2</v>
      </c>
      <c r="H7897" s="31" t="s">
        <v>3874</v>
      </c>
      <c r="I7897" s="2"/>
      <c r="J7897" s="31" t="s">
        <v>48</v>
      </c>
      <c r="K7897" s="2"/>
    </row>
    <row r="7898" spans="1:11">
      <c r="A7898" s="21">
        <v>45574</v>
      </c>
      <c r="B7898" s="30" t="s">
        <v>3871</v>
      </c>
      <c r="C7898" s="23" t="s">
        <v>746</v>
      </c>
      <c r="D7898" s="23" t="s">
        <v>4923</v>
      </c>
      <c r="E7898" s="24">
        <v>0.70833333333333337</v>
      </c>
      <c r="F7898" s="24">
        <v>0.72916666666666663</v>
      </c>
      <c r="G7898" s="25">
        <v>2.0833333333333259E-2</v>
      </c>
      <c r="H7898" s="31" t="s">
        <v>3874</v>
      </c>
      <c r="I7898" s="23"/>
      <c r="J7898" s="31" t="s">
        <v>48</v>
      </c>
      <c r="K7898" s="23"/>
    </row>
    <row r="7899" spans="1:11">
      <c r="A7899" s="3">
        <v>45574</v>
      </c>
      <c r="B7899" s="30" t="s">
        <v>3871</v>
      </c>
      <c r="C7899" s="2" t="s">
        <v>1589</v>
      </c>
      <c r="D7899" s="2" t="s">
        <v>4924</v>
      </c>
      <c r="E7899" s="27">
        <v>0.72916666666666663</v>
      </c>
      <c r="F7899" s="27">
        <v>0.75</v>
      </c>
      <c r="G7899" s="25">
        <v>2.083333333333337E-2</v>
      </c>
      <c r="H7899" s="31" t="s">
        <v>3874</v>
      </c>
      <c r="I7899" s="2"/>
      <c r="J7899" s="31" t="s">
        <v>48</v>
      </c>
      <c r="K7899" s="2"/>
    </row>
    <row r="7900" spans="1:11">
      <c r="A7900" s="21">
        <v>45574</v>
      </c>
      <c r="B7900" s="30" t="s">
        <v>3871</v>
      </c>
      <c r="C7900" s="23" t="s">
        <v>1589</v>
      </c>
      <c r="D7900" s="23" t="s">
        <v>4925</v>
      </c>
      <c r="E7900" s="24">
        <v>0.75</v>
      </c>
      <c r="F7900" s="24">
        <v>0.77083333333333337</v>
      </c>
      <c r="G7900" s="25">
        <v>2.083333333333337E-2</v>
      </c>
      <c r="H7900" s="31" t="s">
        <v>3874</v>
      </c>
      <c r="I7900" s="23"/>
      <c r="J7900" s="31" t="s">
        <v>48</v>
      </c>
      <c r="K7900" s="23"/>
    </row>
    <row r="7901" spans="1:11">
      <c r="A7901" s="3">
        <v>45575</v>
      </c>
      <c r="B7901" s="30" t="s">
        <v>3872</v>
      </c>
      <c r="C7901" s="2" t="s">
        <v>443</v>
      </c>
      <c r="D7901" s="2" t="s">
        <v>1413</v>
      </c>
      <c r="E7901" s="27">
        <v>0.39583333333333331</v>
      </c>
      <c r="F7901" s="27">
        <v>0.40625</v>
      </c>
      <c r="G7901" s="25">
        <v>1.0416666666666685E-2</v>
      </c>
      <c r="H7901" s="31" t="s">
        <v>3867</v>
      </c>
      <c r="I7901" s="2"/>
      <c r="J7901" s="31" t="s">
        <v>34</v>
      </c>
      <c r="K7901" s="2"/>
    </row>
    <row r="7902" spans="1:11">
      <c r="A7902" s="21">
        <v>45575</v>
      </c>
      <c r="B7902" s="30" t="s">
        <v>3872</v>
      </c>
      <c r="C7902" s="23" t="s">
        <v>3345</v>
      </c>
      <c r="D7902" s="23" t="s">
        <v>1541</v>
      </c>
      <c r="E7902" s="24">
        <v>0.40625</v>
      </c>
      <c r="F7902" s="24">
        <v>0.41666666666666669</v>
      </c>
      <c r="G7902" s="25">
        <v>1.0416666666666685E-2</v>
      </c>
      <c r="H7902" s="31" t="s">
        <v>3866</v>
      </c>
      <c r="I7902" s="23"/>
      <c r="J7902" s="31" t="s">
        <v>37</v>
      </c>
      <c r="K7902" s="23"/>
    </row>
    <row r="7903" spans="1:11">
      <c r="A7903" s="3">
        <v>45575</v>
      </c>
      <c r="B7903" s="30" t="s">
        <v>3872</v>
      </c>
      <c r="C7903" s="2" t="s">
        <v>746</v>
      </c>
      <c r="D7903" s="2" t="s">
        <v>4926</v>
      </c>
      <c r="E7903" s="27">
        <v>0.41666666666666669</v>
      </c>
      <c r="F7903" s="27">
        <v>0.42708333333333331</v>
      </c>
      <c r="G7903" s="25">
        <v>1.041666666666663E-2</v>
      </c>
      <c r="H7903" s="31" t="s">
        <v>3874</v>
      </c>
      <c r="I7903" s="2"/>
      <c r="J7903" s="31" t="s">
        <v>48</v>
      </c>
      <c r="K7903" s="2"/>
    </row>
    <row r="7904" spans="1:11">
      <c r="A7904" s="21">
        <v>45575</v>
      </c>
      <c r="B7904" s="30" t="s">
        <v>3872</v>
      </c>
      <c r="C7904" s="23" t="s">
        <v>3345</v>
      </c>
      <c r="D7904" s="23" t="s">
        <v>1541</v>
      </c>
      <c r="E7904" s="24">
        <v>0.42708333333333331</v>
      </c>
      <c r="F7904" s="24">
        <v>0.4375</v>
      </c>
      <c r="G7904" s="25">
        <v>1.0416666666666685E-2</v>
      </c>
      <c r="H7904" s="31" t="s">
        <v>3866</v>
      </c>
      <c r="I7904" s="23"/>
      <c r="J7904" s="31" t="s">
        <v>37</v>
      </c>
      <c r="K7904" s="23"/>
    </row>
    <row r="7905" spans="1:11">
      <c r="A7905" s="3">
        <v>45575</v>
      </c>
      <c r="B7905" s="30" t="s">
        <v>3872</v>
      </c>
      <c r="C7905" s="2" t="s">
        <v>1589</v>
      </c>
      <c r="D7905" s="2" t="s">
        <v>4914</v>
      </c>
      <c r="E7905" s="27">
        <v>0.45833333333333331</v>
      </c>
      <c r="F7905" s="27">
        <v>0.5</v>
      </c>
      <c r="G7905" s="25">
        <v>4.1666666666666685E-2</v>
      </c>
      <c r="H7905" s="31" t="s">
        <v>3874</v>
      </c>
      <c r="I7905" s="2"/>
      <c r="J7905" s="31" t="s">
        <v>48</v>
      </c>
      <c r="K7905" s="2"/>
    </row>
    <row r="7906" spans="1:11">
      <c r="A7906" s="21">
        <v>45575</v>
      </c>
      <c r="B7906" s="30" t="s">
        <v>3872</v>
      </c>
      <c r="C7906" s="23" t="s">
        <v>1589</v>
      </c>
      <c r="D7906" s="23" t="s">
        <v>4927</v>
      </c>
      <c r="E7906" s="24">
        <v>0.54166666666666663</v>
      </c>
      <c r="F7906" s="24">
        <v>0.58333333333333337</v>
      </c>
      <c r="G7906" s="25">
        <v>4.1666666666666741E-2</v>
      </c>
      <c r="H7906" s="31" t="s">
        <v>3874</v>
      </c>
      <c r="I7906" s="23"/>
      <c r="J7906" s="31" t="s">
        <v>48</v>
      </c>
      <c r="K7906" s="23"/>
    </row>
    <row r="7907" spans="1:11">
      <c r="A7907" s="3">
        <v>45575</v>
      </c>
      <c r="B7907" s="30" t="s">
        <v>3872</v>
      </c>
      <c r="C7907" s="2" t="s">
        <v>1589</v>
      </c>
      <c r="D7907" s="2" t="s">
        <v>4928</v>
      </c>
      <c r="E7907" s="27">
        <v>0.58333333333333337</v>
      </c>
      <c r="F7907" s="27">
        <v>0.625</v>
      </c>
      <c r="G7907" s="25">
        <v>4.166666666666663E-2</v>
      </c>
      <c r="H7907" s="31" t="s">
        <v>3874</v>
      </c>
      <c r="I7907" s="2"/>
      <c r="J7907" s="31" t="s">
        <v>48</v>
      </c>
      <c r="K7907" s="2"/>
    </row>
    <row r="7908" spans="1:11">
      <c r="A7908" s="21">
        <v>45575</v>
      </c>
      <c r="B7908" s="30" t="s">
        <v>3872</v>
      </c>
      <c r="C7908" s="23" t="s">
        <v>1639</v>
      </c>
      <c r="D7908" s="23" t="s">
        <v>2475</v>
      </c>
      <c r="E7908" s="24">
        <v>0.625</v>
      </c>
      <c r="F7908" s="24">
        <v>0.70833333333333337</v>
      </c>
      <c r="G7908" s="25">
        <v>8.333333333333337E-2</v>
      </c>
      <c r="H7908" s="31" t="s">
        <v>3874</v>
      </c>
      <c r="I7908" s="23"/>
      <c r="J7908" s="31" t="s">
        <v>48</v>
      </c>
      <c r="K7908" s="23"/>
    </row>
    <row r="7909" spans="1:11">
      <c r="A7909" s="3">
        <v>45575</v>
      </c>
      <c r="B7909" s="30" t="s">
        <v>3872</v>
      </c>
      <c r="C7909" s="2" t="s">
        <v>1589</v>
      </c>
      <c r="D7909" s="2" t="s">
        <v>4929</v>
      </c>
      <c r="E7909" s="27">
        <v>0.70833333333333337</v>
      </c>
      <c r="F7909" s="27">
        <v>0.72916666666666663</v>
      </c>
      <c r="G7909" s="25">
        <v>2.0833333333333259E-2</v>
      </c>
      <c r="H7909" s="31" t="s">
        <v>3874</v>
      </c>
      <c r="I7909" s="2"/>
      <c r="J7909" s="31" t="s">
        <v>48</v>
      </c>
      <c r="K7909" s="2"/>
    </row>
    <row r="7910" spans="1:11">
      <c r="A7910" s="21">
        <v>45575</v>
      </c>
      <c r="B7910" s="30" t="s">
        <v>3872</v>
      </c>
      <c r="C7910" s="23" t="s">
        <v>1639</v>
      </c>
      <c r="D7910" s="23" t="s">
        <v>2966</v>
      </c>
      <c r="E7910" s="24">
        <v>0.72916666666666663</v>
      </c>
      <c r="F7910" s="24">
        <v>0.75</v>
      </c>
      <c r="G7910" s="25">
        <v>2.083333333333337E-2</v>
      </c>
      <c r="H7910" s="31" t="s">
        <v>3874</v>
      </c>
      <c r="I7910" s="23"/>
      <c r="J7910" s="31" t="s">
        <v>48</v>
      </c>
      <c r="K7910" s="23"/>
    </row>
    <row r="7911" spans="1:11">
      <c r="A7911" s="3">
        <v>45575</v>
      </c>
      <c r="B7911" s="30" t="s">
        <v>3872</v>
      </c>
      <c r="C7911" s="2" t="s">
        <v>1589</v>
      </c>
      <c r="D7911" s="2" t="s">
        <v>4930</v>
      </c>
      <c r="E7911" s="27">
        <v>0.75</v>
      </c>
      <c r="F7911" s="27">
        <v>0.77083333333333337</v>
      </c>
      <c r="G7911" s="25">
        <v>2.083333333333337E-2</v>
      </c>
      <c r="H7911" s="31" t="s">
        <v>3874</v>
      </c>
      <c r="I7911" s="2"/>
      <c r="J7911" s="31" t="s">
        <v>48</v>
      </c>
      <c r="K7911" s="2"/>
    </row>
    <row r="7912" spans="1:11">
      <c r="A7912" s="21">
        <v>45575</v>
      </c>
      <c r="B7912" s="30" t="s">
        <v>3872</v>
      </c>
      <c r="C7912" s="23" t="s">
        <v>2670</v>
      </c>
      <c r="D7912" s="23" t="s">
        <v>4931</v>
      </c>
      <c r="E7912" s="24">
        <v>0.8125</v>
      </c>
      <c r="F7912" s="24">
        <v>0.875</v>
      </c>
      <c r="G7912" s="25">
        <v>6.25E-2</v>
      </c>
      <c r="H7912" s="31" t="s">
        <v>3874</v>
      </c>
      <c r="I7912" s="23"/>
      <c r="J7912" s="31" t="s">
        <v>48</v>
      </c>
      <c r="K7912" s="23"/>
    </row>
    <row r="7913" spans="1:11">
      <c r="A7913" s="3">
        <v>45576</v>
      </c>
      <c r="B7913" s="30" t="s">
        <v>3865</v>
      </c>
      <c r="C7913" s="2" t="s">
        <v>3809</v>
      </c>
      <c r="D7913" s="2" t="s">
        <v>4932</v>
      </c>
      <c r="E7913" s="27">
        <v>0.39583333333333331</v>
      </c>
      <c r="F7913" s="27">
        <v>0.45833333333333331</v>
      </c>
      <c r="G7913" s="25">
        <v>6.25E-2</v>
      </c>
      <c r="H7913" s="31" t="s">
        <v>3874</v>
      </c>
      <c r="I7913" s="2"/>
      <c r="J7913" s="31" t="s">
        <v>48</v>
      </c>
      <c r="K7913" s="2"/>
    </row>
    <row r="7914" spans="1:11">
      <c r="A7914" s="21">
        <v>45576</v>
      </c>
      <c r="B7914" s="30" t="s">
        <v>3865</v>
      </c>
      <c r="C7914" s="23" t="s">
        <v>1639</v>
      </c>
      <c r="D7914" s="23" t="s">
        <v>2753</v>
      </c>
      <c r="E7914" s="24">
        <v>0.45833333333333331</v>
      </c>
      <c r="F7914" s="24">
        <v>0.5</v>
      </c>
      <c r="G7914" s="25">
        <v>4.1666666666666685E-2</v>
      </c>
      <c r="H7914" s="31" t="s">
        <v>3874</v>
      </c>
      <c r="I7914" s="23"/>
      <c r="J7914" s="31" t="s">
        <v>48</v>
      </c>
      <c r="K7914" s="23"/>
    </row>
    <row r="7915" spans="1:11">
      <c r="A7915" s="3">
        <v>45576</v>
      </c>
      <c r="B7915" s="30" t="s">
        <v>3865</v>
      </c>
      <c r="C7915" s="2" t="s">
        <v>1639</v>
      </c>
      <c r="D7915" s="2" t="s">
        <v>3783</v>
      </c>
      <c r="E7915" s="27">
        <v>0.54166666666666663</v>
      </c>
      <c r="F7915" s="27">
        <v>0.58333333333333337</v>
      </c>
      <c r="G7915" s="25">
        <v>4.1666666666666741E-2</v>
      </c>
      <c r="H7915" s="31" t="s">
        <v>3874</v>
      </c>
      <c r="I7915" s="2"/>
      <c r="J7915" s="31" t="s">
        <v>48</v>
      </c>
      <c r="K7915" s="2"/>
    </row>
    <row r="7916" spans="1:11">
      <c r="A7916" s="21">
        <v>45576</v>
      </c>
      <c r="B7916" s="30" t="s">
        <v>3865</v>
      </c>
      <c r="C7916" s="23" t="s">
        <v>1589</v>
      </c>
      <c r="D7916" s="23" t="s">
        <v>4933</v>
      </c>
      <c r="E7916" s="24">
        <v>0.58333333333333337</v>
      </c>
      <c r="F7916" s="24">
        <v>0.60416666666666663</v>
      </c>
      <c r="G7916" s="25">
        <v>2.0833333333333259E-2</v>
      </c>
      <c r="H7916" s="31" t="s">
        <v>3874</v>
      </c>
      <c r="I7916" s="23"/>
      <c r="J7916" s="31" t="s">
        <v>48</v>
      </c>
      <c r="K7916" s="23"/>
    </row>
    <row r="7917" spans="1:11">
      <c r="A7917" s="3">
        <v>45576</v>
      </c>
      <c r="B7917" s="30" t="s">
        <v>3865</v>
      </c>
      <c r="C7917" s="2" t="s">
        <v>1589</v>
      </c>
      <c r="D7917" s="2" t="s">
        <v>4934</v>
      </c>
      <c r="E7917" s="27">
        <v>0.60416666666666663</v>
      </c>
      <c r="F7917" s="27">
        <v>0.64583333333333337</v>
      </c>
      <c r="G7917" s="25">
        <v>4.1666666666666741E-2</v>
      </c>
      <c r="H7917" s="31" t="s">
        <v>3874</v>
      </c>
      <c r="I7917" s="2"/>
      <c r="J7917" s="31" t="s">
        <v>48</v>
      </c>
      <c r="K7917" s="2"/>
    </row>
    <row r="7918" spans="1:11">
      <c r="A7918" s="21">
        <v>45576</v>
      </c>
      <c r="B7918" s="30" t="s">
        <v>3865</v>
      </c>
      <c r="C7918" s="23" t="s">
        <v>1589</v>
      </c>
      <c r="D7918" s="23" t="s">
        <v>4935</v>
      </c>
      <c r="E7918" s="24">
        <v>0.66666666666666663</v>
      </c>
      <c r="F7918" s="24">
        <v>0.72916666666666663</v>
      </c>
      <c r="G7918" s="25">
        <v>6.25E-2</v>
      </c>
      <c r="H7918" s="31" t="s">
        <v>3874</v>
      </c>
      <c r="I7918" s="23"/>
      <c r="J7918" s="31" t="s">
        <v>48</v>
      </c>
      <c r="K7918" s="23"/>
    </row>
    <row r="7919" spans="1:11">
      <c r="A7919" s="3">
        <v>45576</v>
      </c>
      <c r="B7919" s="30" t="s">
        <v>3865</v>
      </c>
      <c r="C7919" s="2" t="s">
        <v>1589</v>
      </c>
      <c r="D7919" s="2" t="s">
        <v>4936</v>
      </c>
      <c r="E7919" s="27">
        <v>0.72916666666666663</v>
      </c>
      <c r="F7919" s="27">
        <v>0.75</v>
      </c>
      <c r="G7919" s="25">
        <v>2.083333333333337E-2</v>
      </c>
      <c r="H7919" s="31" t="s">
        <v>3874</v>
      </c>
      <c r="I7919" s="2"/>
      <c r="J7919" s="31" t="s">
        <v>48</v>
      </c>
      <c r="K7919" s="2"/>
    </row>
    <row r="7920" spans="1:11">
      <c r="A7920" s="21">
        <v>45576</v>
      </c>
      <c r="B7920" s="30" t="s">
        <v>3865</v>
      </c>
      <c r="C7920" s="23" t="s">
        <v>1589</v>
      </c>
      <c r="D7920" s="23" t="s">
        <v>4937</v>
      </c>
      <c r="E7920" s="24">
        <v>0.75</v>
      </c>
      <c r="F7920" s="24">
        <v>0.77083333333333337</v>
      </c>
      <c r="G7920" s="25">
        <v>2.083333333333337E-2</v>
      </c>
      <c r="H7920" s="31" t="s">
        <v>3874</v>
      </c>
      <c r="I7920" s="23"/>
      <c r="J7920" s="31" t="s">
        <v>48</v>
      </c>
      <c r="K7920" s="23"/>
    </row>
    <row r="7921" spans="1:11">
      <c r="A7921" s="3">
        <v>45576</v>
      </c>
      <c r="B7921" s="30" t="s">
        <v>3865</v>
      </c>
      <c r="C7921" s="2" t="s">
        <v>2670</v>
      </c>
      <c r="D7921" s="2" t="s">
        <v>4938</v>
      </c>
      <c r="E7921" s="27">
        <v>0.83333333333333337</v>
      </c>
      <c r="F7921" s="27">
        <v>0.90625</v>
      </c>
      <c r="G7921" s="25">
        <v>7.291666666666663E-2</v>
      </c>
      <c r="H7921" s="31" t="s">
        <v>3874</v>
      </c>
      <c r="I7921" s="2"/>
      <c r="J7921" s="31" t="s">
        <v>48</v>
      </c>
      <c r="K7921" s="2"/>
    </row>
    <row r="7922" spans="1:11">
      <c r="A7922" s="21">
        <v>45577</v>
      </c>
      <c r="B7922" s="30" t="s">
        <v>3868</v>
      </c>
      <c r="C7922" s="23" t="s">
        <v>2670</v>
      </c>
      <c r="D7922" s="23" t="s">
        <v>4938</v>
      </c>
      <c r="E7922" s="24">
        <v>0.61458333333333337</v>
      </c>
      <c r="F7922" s="24">
        <v>0.625</v>
      </c>
      <c r="G7922" s="25">
        <v>1.041666666666663E-2</v>
      </c>
      <c r="H7922" s="31" t="s">
        <v>3874</v>
      </c>
      <c r="I7922" s="23"/>
      <c r="J7922" s="31" t="s">
        <v>48</v>
      </c>
      <c r="K7922" s="23"/>
    </row>
    <row r="7923" spans="1:11">
      <c r="A7923" s="3">
        <v>45577</v>
      </c>
      <c r="B7923" s="30" t="s">
        <v>3868</v>
      </c>
      <c r="C7923" s="2" t="s">
        <v>2670</v>
      </c>
      <c r="D7923" s="2" t="s">
        <v>4939</v>
      </c>
      <c r="E7923" s="27">
        <v>0.625</v>
      </c>
      <c r="F7923" s="27">
        <v>0.66666666666666663</v>
      </c>
      <c r="G7923" s="25">
        <v>4.166666666666663E-2</v>
      </c>
      <c r="H7923" s="31" t="s">
        <v>3874</v>
      </c>
      <c r="I7923" s="2"/>
      <c r="J7923" s="31" t="s">
        <v>48</v>
      </c>
      <c r="K7923" s="2"/>
    </row>
    <row r="7924" spans="1:11">
      <c r="A7924" s="21">
        <v>45579</v>
      </c>
      <c r="B7924" s="30" t="s">
        <v>3869</v>
      </c>
      <c r="C7924" s="23" t="s">
        <v>3809</v>
      </c>
      <c r="D7924" s="23" t="s">
        <v>4940</v>
      </c>
      <c r="E7924" s="24">
        <v>0.44791666666666669</v>
      </c>
      <c r="F7924" s="24">
        <v>0.47916666666666669</v>
      </c>
      <c r="G7924" s="25">
        <v>3.125E-2</v>
      </c>
      <c r="H7924" s="31" t="s">
        <v>3874</v>
      </c>
      <c r="I7924" s="23"/>
      <c r="J7924" s="31" t="s">
        <v>48</v>
      </c>
      <c r="K7924" s="23"/>
    </row>
    <row r="7925" spans="1:11">
      <c r="A7925" s="3">
        <v>45579</v>
      </c>
      <c r="B7925" s="30" t="s">
        <v>3869</v>
      </c>
      <c r="C7925" s="2" t="s">
        <v>746</v>
      </c>
      <c r="D7925" s="2" t="s">
        <v>4941</v>
      </c>
      <c r="E7925" s="27">
        <v>0.47916666666666669</v>
      </c>
      <c r="F7925" s="27">
        <v>0.48958333333333331</v>
      </c>
      <c r="G7925" s="25">
        <v>1.041666666666663E-2</v>
      </c>
      <c r="H7925" s="31" t="s">
        <v>3874</v>
      </c>
      <c r="I7925" s="2"/>
      <c r="J7925" s="31" t="s">
        <v>48</v>
      </c>
      <c r="K7925" s="2"/>
    </row>
    <row r="7926" spans="1:11">
      <c r="A7926" s="21">
        <v>45579</v>
      </c>
      <c r="B7926" s="30" t="s">
        <v>3869</v>
      </c>
      <c r="C7926" s="23" t="s">
        <v>746</v>
      </c>
      <c r="D7926" s="23" t="s">
        <v>4941</v>
      </c>
      <c r="E7926" s="24">
        <v>0.91666666666666663</v>
      </c>
      <c r="F7926" s="24">
        <v>0.9375</v>
      </c>
      <c r="G7926" s="25">
        <v>2.083333333333337E-2</v>
      </c>
      <c r="H7926" s="31" t="s">
        <v>3874</v>
      </c>
      <c r="I7926" s="23"/>
      <c r="J7926" s="31" t="s">
        <v>48</v>
      </c>
      <c r="K7926" s="23"/>
    </row>
    <row r="7927" spans="1:11">
      <c r="A7927" s="3">
        <v>45580</v>
      </c>
      <c r="B7927" s="30" t="s">
        <v>3870</v>
      </c>
      <c r="C7927" s="2" t="s">
        <v>443</v>
      </c>
      <c r="D7927" s="2" t="s">
        <v>1413</v>
      </c>
      <c r="E7927" s="27">
        <v>0.39583333333333331</v>
      </c>
      <c r="F7927" s="27">
        <v>0.40625</v>
      </c>
      <c r="G7927" s="25">
        <v>1.0416666666666685E-2</v>
      </c>
      <c r="H7927" s="31" t="s">
        <v>3867</v>
      </c>
      <c r="I7927" s="2"/>
      <c r="J7927" s="31" t="s">
        <v>34</v>
      </c>
      <c r="K7927" s="2"/>
    </row>
    <row r="7928" spans="1:11">
      <c r="A7928" s="21">
        <v>45580</v>
      </c>
      <c r="B7928" s="30" t="s">
        <v>3870</v>
      </c>
      <c r="C7928" s="23" t="s">
        <v>449</v>
      </c>
      <c r="D7928" s="23" t="s">
        <v>3722</v>
      </c>
      <c r="E7928" s="24">
        <v>0.40625</v>
      </c>
      <c r="F7928" s="24">
        <v>0.41666666666666669</v>
      </c>
      <c r="G7928" s="25">
        <v>1.0416666666666685E-2</v>
      </c>
      <c r="H7928" s="31" t="s">
        <v>3867</v>
      </c>
      <c r="I7928" s="23"/>
      <c r="J7928" s="31" t="s">
        <v>34</v>
      </c>
      <c r="K7928" s="23"/>
    </row>
    <row r="7929" spans="1:11">
      <c r="A7929" s="3">
        <v>45580</v>
      </c>
      <c r="B7929" s="30" t="s">
        <v>3870</v>
      </c>
      <c r="C7929" s="2" t="s">
        <v>1589</v>
      </c>
      <c r="D7929" s="2" t="s">
        <v>4942</v>
      </c>
      <c r="E7929" s="27">
        <v>0.41666666666666669</v>
      </c>
      <c r="F7929" s="27">
        <v>0.42708333333333331</v>
      </c>
      <c r="G7929" s="25">
        <v>1.041666666666663E-2</v>
      </c>
      <c r="H7929" s="31" t="s">
        <v>3874</v>
      </c>
      <c r="I7929" s="2"/>
      <c r="J7929" s="31" t="s">
        <v>48</v>
      </c>
      <c r="K7929" s="2"/>
    </row>
    <row r="7930" spans="1:11">
      <c r="A7930" s="21">
        <v>45580</v>
      </c>
      <c r="B7930" s="30" t="s">
        <v>3870</v>
      </c>
      <c r="C7930" s="23" t="s">
        <v>3809</v>
      </c>
      <c r="D7930" s="23" t="s">
        <v>4943</v>
      </c>
      <c r="E7930" s="24">
        <v>0.42708333333333331</v>
      </c>
      <c r="F7930" s="24">
        <v>0.44791666666666669</v>
      </c>
      <c r="G7930" s="25">
        <v>2.083333333333337E-2</v>
      </c>
      <c r="H7930" s="31" t="s">
        <v>3874</v>
      </c>
      <c r="I7930" s="23"/>
      <c r="J7930" s="31" t="s">
        <v>48</v>
      </c>
      <c r="K7930" s="23"/>
    </row>
    <row r="7931" spans="1:11">
      <c r="A7931" s="3">
        <v>45580</v>
      </c>
      <c r="B7931" s="30" t="s">
        <v>3870</v>
      </c>
      <c r="C7931" s="2" t="s">
        <v>1639</v>
      </c>
      <c r="D7931" s="2" t="s">
        <v>4944</v>
      </c>
      <c r="E7931" s="27">
        <v>0.45833333333333331</v>
      </c>
      <c r="F7931" s="27">
        <v>0.47916666666666669</v>
      </c>
      <c r="G7931" s="25">
        <v>2.083333333333337E-2</v>
      </c>
      <c r="H7931" s="31" t="s">
        <v>3874</v>
      </c>
      <c r="I7931" s="2"/>
      <c r="J7931" s="31" t="s">
        <v>48</v>
      </c>
      <c r="K7931" s="2"/>
    </row>
    <row r="7932" spans="1:11">
      <c r="A7932" s="21">
        <v>45580</v>
      </c>
      <c r="B7932" s="30" t="s">
        <v>3870</v>
      </c>
      <c r="C7932" s="23" t="s">
        <v>1600</v>
      </c>
      <c r="D7932" s="23" t="s">
        <v>1223</v>
      </c>
      <c r="E7932" s="24">
        <v>0.54166666666666663</v>
      </c>
      <c r="F7932" s="24">
        <v>0.55208333333333337</v>
      </c>
      <c r="G7932" s="25">
        <v>1.0416666666666741E-2</v>
      </c>
      <c r="H7932" s="31" t="s">
        <v>3874</v>
      </c>
      <c r="I7932" s="23"/>
      <c r="J7932" s="31" t="s">
        <v>48</v>
      </c>
      <c r="K7932" s="23"/>
    </row>
    <row r="7933" spans="1:11">
      <c r="A7933" s="3">
        <v>45580</v>
      </c>
      <c r="B7933" s="30" t="s">
        <v>3870</v>
      </c>
      <c r="C7933" s="2" t="s">
        <v>2670</v>
      </c>
      <c r="D7933" s="2" t="s">
        <v>4945</v>
      </c>
      <c r="E7933" s="27">
        <v>0.55208333333333337</v>
      </c>
      <c r="F7933" s="27">
        <v>0.57291666666666663</v>
      </c>
      <c r="G7933" s="25">
        <v>2.0833333333333259E-2</v>
      </c>
      <c r="H7933" s="31" t="s">
        <v>3874</v>
      </c>
      <c r="I7933" s="2"/>
      <c r="J7933" s="31" t="s">
        <v>48</v>
      </c>
      <c r="K7933" s="2"/>
    </row>
    <row r="7934" spans="1:11">
      <c r="A7934" s="21">
        <v>45580</v>
      </c>
      <c r="B7934" s="30" t="s">
        <v>3870</v>
      </c>
      <c r="C7934" s="23" t="s">
        <v>3809</v>
      </c>
      <c r="D7934" s="23" t="s">
        <v>4946</v>
      </c>
      <c r="E7934" s="24">
        <v>0.57291666666666663</v>
      </c>
      <c r="F7934" s="24">
        <v>0.58333333333333337</v>
      </c>
      <c r="G7934" s="25">
        <v>1.0416666666666741E-2</v>
      </c>
      <c r="H7934" s="31" t="s">
        <v>3874</v>
      </c>
      <c r="I7934" s="23"/>
      <c r="J7934" s="31" t="s">
        <v>48</v>
      </c>
      <c r="K7934" s="23"/>
    </row>
    <row r="7935" spans="1:11">
      <c r="A7935" s="3">
        <v>45580</v>
      </c>
      <c r="B7935" s="30" t="s">
        <v>3870</v>
      </c>
      <c r="C7935" s="2" t="s">
        <v>1589</v>
      </c>
      <c r="D7935" s="2" t="s">
        <v>4947</v>
      </c>
      <c r="E7935" s="27">
        <v>0.58333333333333337</v>
      </c>
      <c r="F7935" s="27">
        <v>0.625</v>
      </c>
      <c r="G7935" s="25">
        <v>4.166666666666663E-2</v>
      </c>
      <c r="H7935" s="31" t="s">
        <v>3874</v>
      </c>
      <c r="I7935" s="2"/>
      <c r="J7935" s="31" t="s">
        <v>48</v>
      </c>
      <c r="K7935" s="2"/>
    </row>
    <row r="7936" spans="1:11">
      <c r="A7936" s="21">
        <v>45580</v>
      </c>
      <c r="B7936" s="30" t="s">
        <v>3870</v>
      </c>
      <c r="C7936" s="23" t="s">
        <v>1639</v>
      </c>
      <c r="D7936" s="23" t="s">
        <v>2475</v>
      </c>
      <c r="E7936" s="24">
        <v>0.625</v>
      </c>
      <c r="F7936" s="24">
        <v>0.65625</v>
      </c>
      <c r="G7936" s="25">
        <v>3.125E-2</v>
      </c>
      <c r="H7936" s="31" t="s">
        <v>3874</v>
      </c>
      <c r="I7936" s="23"/>
      <c r="J7936" s="31" t="s">
        <v>48</v>
      </c>
      <c r="K7936" s="23"/>
    </row>
    <row r="7937" spans="1:11">
      <c r="A7937" s="3">
        <v>45580</v>
      </c>
      <c r="B7937" s="30" t="s">
        <v>3870</v>
      </c>
      <c r="C7937" s="2" t="s">
        <v>746</v>
      </c>
      <c r="D7937" s="2" t="s">
        <v>4948</v>
      </c>
      <c r="E7937" s="27">
        <v>0.65625</v>
      </c>
      <c r="F7937" s="27">
        <v>0.6875</v>
      </c>
      <c r="G7937" s="25">
        <v>3.125E-2</v>
      </c>
      <c r="H7937" s="31" t="s">
        <v>3874</v>
      </c>
      <c r="I7937" s="2"/>
      <c r="J7937" s="31" t="s">
        <v>48</v>
      </c>
      <c r="K7937" s="2"/>
    </row>
    <row r="7938" spans="1:11">
      <c r="A7938" s="21">
        <v>45580</v>
      </c>
      <c r="B7938" s="30" t="s">
        <v>3870</v>
      </c>
      <c r="C7938" s="23" t="s">
        <v>3809</v>
      </c>
      <c r="D7938" s="23" t="s">
        <v>4932</v>
      </c>
      <c r="E7938" s="24">
        <v>0.6875</v>
      </c>
      <c r="F7938" s="24">
        <v>0.70833333333333337</v>
      </c>
      <c r="G7938" s="25">
        <v>2.083333333333337E-2</v>
      </c>
      <c r="H7938" s="31" t="s">
        <v>3874</v>
      </c>
      <c r="I7938" s="23"/>
      <c r="J7938" s="31" t="s">
        <v>48</v>
      </c>
      <c r="K7938" s="23"/>
    </row>
    <row r="7939" spans="1:11">
      <c r="A7939" s="3">
        <v>45580</v>
      </c>
      <c r="B7939" s="30" t="s">
        <v>3870</v>
      </c>
      <c r="C7939" s="2" t="s">
        <v>3809</v>
      </c>
      <c r="D7939" s="2" t="s">
        <v>4949</v>
      </c>
      <c r="E7939" s="27">
        <v>0.77083333333333337</v>
      </c>
      <c r="F7939" s="27">
        <v>0.79166666666666663</v>
      </c>
      <c r="G7939" s="25">
        <v>2.0833333333333259E-2</v>
      </c>
      <c r="H7939" s="31" t="s">
        <v>3874</v>
      </c>
      <c r="I7939" s="2"/>
      <c r="J7939" s="31" t="s">
        <v>48</v>
      </c>
      <c r="K7939" s="2"/>
    </row>
    <row r="7940" spans="1:11">
      <c r="A7940" s="21">
        <v>45581</v>
      </c>
      <c r="B7940" s="30" t="s">
        <v>3871</v>
      </c>
      <c r="C7940" s="23" t="s">
        <v>443</v>
      </c>
      <c r="D7940" s="23" t="s">
        <v>1413</v>
      </c>
      <c r="E7940" s="24">
        <v>0.39583333333333331</v>
      </c>
      <c r="F7940" s="24">
        <v>0.40625</v>
      </c>
      <c r="G7940" s="25">
        <v>1.0416666666666685E-2</v>
      </c>
      <c r="H7940" s="31" t="s">
        <v>3867</v>
      </c>
      <c r="I7940" s="23"/>
      <c r="J7940" s="31" t="s">
        <v>34</v>
      </c>
      <c r="K7940" s="23"/>
    </row>
    <row r="7941" spans="1:11">
      <c r="A7941" s="3">
        <v>45581</v>
      </c>
      <c r="B7941" s="30" t="s">
        <v>3871</v>
      </c>
      <c r="C7941" s="2" t="s">
        <v>3809</v>
      </c>
      <c r="D7941" s="2" t="s">
        <v>4950</v>
      </c>
      <c r="E7941" s="27">
        <v>0.40625</v>
      </c>
      <c r="F7941" s="27">
        <v>0.41666666666666669</v>
      </c>
      <c r="G7941" s="25">
        <v>1.0416666666666685E-2</v>
      </c>
      <c r="H7941" s="31" t="s">
        <v>3874</v>
      </c>
      <c r="I7941" s="2"/>
      <c r="J7941" s="31" t="s">
        <v>48</v>
      </c>
      <c r="K7941" s="2"/>
    </row>
    <row r="7942" spans="1:11">
      <c r="A7942" s="21">
        <v>45581</v>
      </c>
      <c r="B7942" s="30" t="s">
        <v>3871</v>
      </c>
      <c r="C7942" s="23" t="s">
        <v>1589</v>
      </c>
      <c r="D7942" s="23" t="s">
        <v>3351</v>
      </c>
      <c r="E7942" s="24">
        <v>0.41666666666666669</v>
      </c>
      <c r="F7942" s="24">
        <v>0.45833333333333331</v>
      </c>
      <c r="G7942" s="25">
        <v>4.166666666666663E-2</v>
      </c>
      <c r="H7942" s="31" t="s">
        <v>3874</v>
      </c>
      <c r="I7942" s="23"/>
      <c r="J7942" s="31" t="s">
        <v>48</v>
      </c>
      <c r="K7942" s="23"/>
    </row>
    <row r="7943" spans="1:11">
      <c r="A7943" s="3">
        <v>45581</v>
      </c>
      <c r="B7943" s="30" t="s">
        <v>3871</v>
      </c>
      <c r="C7943" s="2" t="s">
        <v>1639</v>
      </c>
      <c r="D7943" s="2" t="s">
        <v>4951</v>
      </c>
      <c r="E7943" s="27">
        <v>0.45833333333333331</v>
      </c>
      <c r="F7943" s="27">
        <v>0.5</v>
      </c>
      <c r="G7943" s="25">
        <v>4.1666666666666685E-2</v>
      </c>
      <c r="H7943" s="31" t="s">
        <v>3874</v>
      </c>
      <c r="I7943" s="2"/>
      <c r="J7943" s="31" t="s">
        <v>48</v>
      </c>
      <c r="K7943" s="2"/>
    </row>
    <row r="7944" spans="1:11">
      <c r="A7944" s="21">
        <v>45581</v>
      </c>
      <c r="B7944" s="30" t="s">
        <v>3871</v>
      </c>
      <c r="C7944" s="23" t="s">
        <v>1589</v>
      </c>
      <c r="D7944" s="23" t="s">
        <v>4797</v>
      </c>
      <c r="E7944" s="24">
        <v>0.54166666666666663</v>
      </c>
      <c r="F7944" s="24">
        <v>0.5625</v>
      </c>
      <c r="G7944" s="25">
        <v>2.083333333333337E-2</v>
      </c>
      <c r="H7944" s="31" t="s">
        <v>3874</v>
      </c>
      <c r="I7944" s="23"/>
      <c r="J7944" s="31" t="s">
        <v>48</v>
      </c>
      <c r="K7944" s="23"/>
    </row>
    <row r="7945" spans="1:11">
      <c r="A7945" s="3">
        <v>45581</v>
      </c>
      <c r="B7945" s="30" t="s">
        <v>3871</v>
      </c>
      <c r="C7945" s="2" t="s">
        <v>3809</v>
      </c>
      <c r="D7945" s="2" t="s">
        <v>4952</v>
      </c>
      <c r="E7945" s="27">
        <v>0.5625</v>
      </c>
      <c r="F7945" s="27">
        <v>0.58333333333333337</v>
      </c>
      <c r="G7945" s="25">
        <v>2.083333333333337E-2</v>
      </c>
      <c r="H7945" s="31" t="s">
        <v>3874</v>
      </c>
      <c r="I7945" s="2"/>
      <c r="J7945" s="31" t="s">
        <v>48</v>
      </c>
      <c r="K7945" s="2"/>
    </row>
    <row r="7946" spans="1:11">
      <c r="A7946" s="21">
        <v>45581</v>
      </c>
      <c r="B7946" s="30" t="s">
        <v>3871</v>
      </c>
      <c r="C7946" s="23" t="s">
        <v>1589</v>
      </c>
      <c r="D7946" s="23" t="s">
        <v>4953</v>
      </c>
      <c r="E7946" s="24">
        <v>0.625</v>
      </c>
      <c r="F7946" s="24">
        <v>0.67708333333333337</v>
      </c>
      <c r="G7946" s="25">
        <v>5.208333333333337E-2</v>
      </c>
      <c r="H7946" s="31" t="s">
        <v>3874</v>
      </c>
      <c r="I7946" s="23"/>
      <c r="J7946" s="31" t="s">
        <v>48</v>
      </c>
      <c r="K7946" s="23"/>
    </row>
    <row r="7947" spans="1:11">
      <c r="A7947" s="3">
        <v>45581</v>
      </c>
      <c r="B7947" s="30" t="s">
        <v>3871</v>
      </c>
      <c r="C7947" s="2" t="s">
        <v>443</v>
      </c>
      <c r="D7947" s="2" t="s">
        <v>6031</v>
      </c>
      <c r="E7947" s="27">
        <v>0.67708333333333337</v>
      </c>
      <c r="F7947" s="27">
        <v>0.72916666666666663</v>
      </c>
      <c r="G7947" s="25">
        <v>5.2083333333333259E-2</v>
      </c>
      <c r="H7947" s="31" t="s">
        <v>3867</v>
      </c>
      <c r="I7947" s="2"/>
      <c r="J7947" s="31" t="s">
        <v>34</v>
      </c>
      <c r="K7947" s="2"/>
    </row>
    <row r="7948" spans="1:11">
      <c r="A7948" s="21">
        <v>45581</v>
      </c>
      <c r="B7948" s="30" t="s">
        <v>3871</v>
      </c>
      <c r="C7948" s="23" t="s">
        <v>1589</v>
      </c>
      <c r="D7948" s="23" t="s">
        <v>4954</v>
      </c>
      <c r="E7948" s="24">
        <v>0.75</v>
      </c>
      <c r="F7948" s="24">
        <v>0.78125</v>
      </c>
      <c r="G7948" s="25">
        <v>3.125E-2</v>
      </c>
      <c r="H7948" s="31" t="s">
        <v>3874</v>
      </c>
      <c r="I7948" s="23"/>
      <c r="J7948" s="31" t="s">
        <v>48</v>
      </c>
      <c r="K7948" s="23"/>
    </row>
    <row r="7949" spans="1:11">
      <c r="A7949" s="3">
        <v>45581</v>
      </c>
      <c r="B7949" s="30" t="s">
        <v>3871</v>
      </c>
      <c r="C7949" s="2" t="s">
        <v>1589</v>
      </c>
      <c r="D7949" s="2" t="s">
        <v>4955</v>
      </c>
      <c r="E7949" s="27">
        <v>0.78125</v>
      </c>
      <c r="F7949" s="27">
        <v>0.8125</v>
      </c>
      <c r="G7949" s="25">
        <v>3.125E-2</v>
      </c>
      <c r="H7949" s="31" t="s">
        <v>3874</v>
      </c>
      <c r="I7949" s="2"/>
      <c r="J7949" s="31" t="s">
        <v>48</v>
      </c>
      <c r="K7949" s="2"/>
    </row>
    <row r="7950" spans="1:11">
      <c r="A7950" s="21">
        <v>45581</v>
      </c>
      <c r="B7950" s="30" t="s">
        <v>3871</v>
      </c>
      <c r="C7950" s="23" t="s">
        <v>1589</v>
      </c>
      <c r="D7950" s="23" t="s">
        <v>4956</v>
      </c>
      <c r="E7950" s="24">
        <v>0.8125</v>
      </c>
      <c r="F7950" s="24">
        <v>0.83333333333333337</v>
      </c>
      <c r="G7950" s="25">
        <v>2.083333333333337E-2</v>
      </c>
      <c r="H7950" s="31" t="s">
        <v>3874</v>
      </c>
      <c r="I7950" s="23"/>
      <c r="J7950" s="31" t="s">
        <v>48</v>
      </c>
      <c r="K7950" s="23"/>
    </row>
    <row r="7951" spans="1:11">
      <c r="A7951" s="3">
        <v>45582</v>
      </c>
      <c r="B7951" s="30" t="s">
        <v>3872</v>
      </c>
      <c r="C7951" s="2" t="s">
        <v>443</v>
      </c>
      <c r="D7951" s="2" t="s">
        <v>1413</v>
      </c>
      <c r="E7951" s="27">
        <v>0.39583333333333331</v>
      </c>
      <c r="F7951" s="27">
        <v>0.40625</v>
      </c>
      <c r="G7951" s="25">
        <v>1.0416666666666685E-2</v>
      </c>
      <c r="H7951" s="31" t="s">
        <v>3867</v>
      </c>
      <c r="I7951" s="2"/>
      <c r="J7951" s="31" t="s">
        <v>34</v>
      </c>
      <c r="K7951" s="2"/>
    </row>
    <row r="7952" spans="1:11">
      <c r="A7952" s="21">
        <v>45582</v>
      </c>
      <c r="B7952" s="30" t="s">
        <v>3872</v>
      </c>
      <c r="C7952" s="23" t="s">
        <v>746</v>
      </c>
      <c r="D7952" s="23" t="s">
        <v>4957</v>
      </c>
      <c r="E7952" s="24">
        <v>0.40625</v>
      </c>
      <c r="F7952" s="24">
        <v>0.41666666666666669</v>
      </c>
      <c r="G7952" s="25">
        <v>1.0416666666666685E-2</v>
      </c>
      <c r="H7952" s="31" t="s">
        <v>3874</v>
      </c>
      <c r="I7952" s="23"/>
      <c r="J7952" s="31" t="s">
        <v>48</v>
      </c>
      <c r="K7952" s="23"/>
    </row>
    <row r="7953" spans="1:11">
      <c r="A7953" s="3">
        <v>45582</v>
      </c>
      <c r="B7953" s="30" t="s">
        <v>3872</v>
      </c>
      <c r="C7953" s="2" t="s">
        <v>1589</v>
      </c>
      <c r="D7953" s="2" t="s">
        <v>4958</v>
      </c>
      <c r="E7953" s="27">
        <v>0.41666666666666669</v>
      </c>
      <c r="F7953" s="27">
        <v>0.45833333333333331</v>
      </c>
      <c r="G7953" s="25">
        <v>4.166666666666663E-2</v>
      </c>
      <c r="H7953" s="31" t="s">
        <v>3874</v>
      </c>
      <c r="I7953" s="2"/>
      <c r="J7953" s="31" t="s">
        <v>48</v>
      </c>
      <c r="K7953" s="2"/>
    </row>
    <row r="7954" spans="1:11">
      <c r="A7954" s="21">
        <v>45582</v>
      </c>
      <c r="B7954" s="30" t="s">
        <v>3872</v>
      </c>
      <c r="C7954" s="23" t="s">
        <v>746</v>
      </c>
      <c r="D7954" s="23" t="s">
        <v>4957</v>
      </c>
      <c r="E7954" s="24">
        <v>0.45833333333333331</v>
      </c>
      <c r="F7954" s="24">
        <v>0.47916666666666669</v>
      </c>
      <c r="G7954" s="25">
        <v>2.083333333333337E-2</v>
      </c>
      <c r="H7954" s="31" t="s">
        <v>3874</v>
      </c>
      <c r="I7954" s="23"/>
      <c r="J7954" s="31" t="s">
        <v>48</v>
      </c>
      <c r="K7954" s="23"/>
    </row>
    <row r="7955" spans="1:11">
      <c r="A7955" s="3">
        <v>45582</v>
      </c>
      <c r="B7955" s="30" t="s">
        <v>3872</v>
      </c>
      <c r="C7955" s="2" t="s">
        <v>746</v>
      </c>
      <c r="D7955" s="2" t="s">
        <v>4959</v>
      </c>
      <c r="E7955" s="27">
        <v>0.48958333333333331</v>
      </c>
      <c r="F7955" s="27">
        <v>0.5</v>
      </c>
      <c r="G7955" s="25">
        <v>1.0416666666666685E-2</v>
      </c>
      <c r="H7955" s="31" t="s">
        <v>3874</v>
      </c>
      <c r="I7955" s="2"/>
      <c r="J7955" s="31" t="s">
        <v>48</v>
      </c>
      <c r="K7955" s="2"/>
    </row>
    <row r="7956" spans="1:11">
      <c r="A7956" s="21">
        <v>45582</v>
      </c>
      <c r="B7956" s="30" t="s">
        <v>3872</v>
      </c>
      <c r="C7956" s="23" t="s">
        <v>1589</v>
      </c>
      <c r="D7956" s="23" t="s">
        <v>4960</v>
      </c>
      <c r="E7956" s="24">
        <v>0.54166666666666663</v>
      </c>
      <c r="F7956" s="24">
        <v>0.55208333333333337</v>
      </c>
      <c r="G7956" s="25">
        <v>1.0416666666666741E-2</v>
      </c>
      <c r="H7956" s="31" t="s">
        <v>3874</v>
      </c>
      <c r="I7956" s="23"/>
      <c r="J7956" s="31" t="s">
        <v>48</v>
      </c>
      <c r="K7956" s="23"/>
    </row>
    <row r="7957" spans="1:11">
      <c r="A7957" s="3">
        <v>45582</v>
      </c>
      <c r="B7957" s="30" t="s">
        <v>3872</v>
      </c>
      <c r="C7957" s="2" t="s">
        <v>1589</v>
      </c>
      <c r="D7957" s="2" t="s">
        <v>4961</v>
      </c>
      <c r="E7957" s="27">
        <v>0.55208333333333337</v>
      </c>
      <c r="F7957" s="27">
        <v>0.5625</v>
      </c>
      <c r="G7957" s="25">
        <v>1.041666666666663E-2</v>
      </c>
      <c r="H7957" s="31" t="s">
        <v>3874</v>
      </c>
      <c r="I7957" s="2"/>
      <c r="J7957" s="31" t="s">
        <v>48</v>
      </c>
      <c r="K7957" s="2"/>
    </row>
    <row r="7958" spans="1:11">
      <c r="A7958" s="21">
        <v>45582</v>
      </c>
      <c r="B7958" s="30" t="s">
        <v>3872</v>
      </c>
      <c r="C7958" s="23" t="s">
        <v>1600</v>
      </c>
      <c r="D7958" s="23" t="s">
        <v>1223</v>
      </c>
      <c r="E7958" s="24">
        <v>0.5625</v>
      </c>
      <c r="F7958" s="24">
        <v>0.58333333333333337</v>
      </c>
      <c r="G7958" s="25">
        <v>2.083333333333337E-2</v>
      </c>
      <c r="H7958" s="31" t="s">
        <v>3874</v>
      </c>
      <c r="I7958" s="23"/>
      <c r="J7958" s="31" t="s">
        <v>48</v>
      </c>
      <c r="K7958" s="23"/>
    </row>
    <row r="7959" spans="1:11">
      <c r="A7959" s="3">
        <v>45582</v>
      </c>
      <c r="B7959" s="30" t="s">
        <v>3872</v>
      </c>
      <c r="C7959" s="2" t="s">
        <v>3809</v>
      </c>
      <c r="D7959" s="2" t="s">
        <v>4962</v>
      </c>
      <c r="E7959" s="27">
        <v>0.58333333333333337</v>
      </c>
      <c r="F7959" s="27">
        <v>0.60416666666666663</v>
      </c>
      <c r="G7959" s="25">
        <v>2.0833333333333259E-2</v>
      </c>
      <c r="H7959" s="31" t="s">
        <v>3874</v>
      </c>
      <c r="I7959" s="2"/>
      <c r="J7959" s="31" t="s">
        <v>48</v>
      </c>
      <c r="K7959" s="2"/>
    </row>
    <row r="7960" spans="1:11">
      <c r="A7960" s="21">
        <v>45582</v>
      </c>
      <c r="B7960" s="30" t="s">
        <v>3872</v>
      </c>
      <c r="C7960" s="23" t="s">
        <v>746</v>
      </c>
      <c r="D7960" s="23" t="s">
        <v>4918</v>
      </c>
      <c r="E7960" s="24">
        <v>0.60416666666666663</v>
      </c>
      <c r="F7960" s="24">
        <v>0.625</v>
      </c>
      <c r="G7960" s="25">
        <v>2.083333333333337E-2</v>
      </c>
      <c r="H7960" s="31" t="s">
        <v>3874</v>
      </c>
      <c r="I7960" s="23"/>
      <c r="J7960" s="31" t="s">
        <v>48</v>
      </c>
      <c r="K7960" s="23"/>
    </row>
    <row r="7961" spans="1:11">
      <c r="A7961" s="3">
        <v>45582</v>
      </c>
      <c r="B7961" s="30" t="s">
        <v>3872</v>
      </c>
      <c r="C7961" s="2" t="s">
        <v>1639</v>
      </c>
      <c r="D7961" s="2" t="s">
        <v>2475</v>
      </c>
      <c r="E7961" s="27">
        <v>0.625</v>
      </c>
      <c r="F7961" s="27">
        <v>0.66666666666666663</v>
      </c>
      <c r="G7961" s="25">
        <v>4.166666666666663E-2</v>
      </c>
      <c r="H7961" s="31" t="s">
        <v>3874</v>
      </c>
      <c r="I7961" s="2"/>
      <c r="J7961" s="31" t="s">
        <v>48</v>
      </c>
      <c r="K7961" s="2"/>
    </row>
    <row r="7962" spans="1:11">
      <c r="A7962" s="21">
        <v>45582</v>
      </c>
      <c r="B7962" s="30" t="s">
        <v>3872</v>
      </c>
      <c r="C7962" s="23" t="s">
        <v>1639</v>
      </c>
      <c r="D7962" s="23" t="s">
        <v>4963</v>
      </c>
      <c r="E7962" s="24">
        <v>0.66666666666666663</v>
      </c>
      <c r="F7962" s="24">
        <v>0.6875</v>
      </c>
      <c r="G7962" s="25">
        <v>2.083333333333337E-2</v>
      </c>
      <c r="H7962" s="31" t="s">
        <v>3874</v>
      </c>
      <c r="I7962" s="23"/>
      <c r="J7962" s="31" t="s">
        <v>48</v>
      </c>
      <c r="K7962" s="23"/>
    </row>
    <row r="7963" spans="1:11">
      <c r="A7963" s="3">
        <v>45582</v>
      </c>
      <c r="B7963" s="30" t="s">
        <v>3872</v>
      </c>
      <c r="C7963" s="2" t="s">
        <v>1639</v>
      </c>
      <c r="D7963" s="2" t="s">
        <v>2966</v>
      </c>
      <c r="E7963" s="27">
        <v>0.6875</v>
      </c>
      <c r="F7963" s="27">
        <v>0.72916666666666663</v>
      </c>
      <c r="G7963" s="25">
        <v>4.166666666666663E-2</v>
      </c>
      <c r="H7963" s="31" t="s">
        <v>3874</v>
      </c>
      <c r="I7963" s="2"/>
      <c r="J7963" s="31" t="s">
        <v>48</v>
      </c>
      <c r="K7963" s="2"/>
    </row>
    <row r="7964" spans="1:11">
      <c r="A7964" s="21">
        <v>45582</v>
      </c>
      <c r="B7964" s="30" t="s">
        <v>3872</v>
      </c>
      <c r="C7964" s="23" t="s">
        <v>1589</v>
      </c>
      <c r="D7964" s="23" t="s">
        <v>4964</v>
      </c>
      <c r="E7964" s="24">
        <v>0.72916666666666663</v>
      </c>
      <c r="F7964" s="24">
        <v>0.75</v>
      </c>
      <c r="G7964" s="25">
        <v>2.083333333333337E-2</v>
      </c>
      <c r="H7964" s="31" t="s">
        <v>3874</v>
      </c>
      <c r="I7964" s="23"/>
      <c r="J7964" s="31" t="s">
        <v>48</v>
      </c>
      <c r="K7964" s="23"/>
    </row>
    <row r="7965" spans="1:11">
      <c r="A7965" s="3">
        <v>45582</v>
      </c>
      <c r="B7965" s="30" t="s">
        <v>3872</v>
      </c>
      <c r="C7965" s="2" t="s">
        <v>1589</v>
      </c>
      <c r="D7965" s="2" t="s">
        <v>4965</v>
      </c>
      <c r="E7965" s="27">
        <v>0.75</v>
      </c>
      <c r="F7965" s="27">
        <v>0.77083333333333337</v>
      </c>
      <c r="G7965" s="25">
        <v>2.083333333333337E-2</v>
      </c>
      <c r="H7965" s="31" t="s">
        <v>3874</v>
      </c>
      <c r="I7965" s="2"/>
      <c r="J7965" s="31" t="s">
        <v>48</v>
      </c>
      <c r="K7965" s="2"/>
    </row>
    <row r="7966" spans="1:11">
      <c r="A7966" s="21">
        <v>45583</v>
      </c>
      <c r="B7966" s="30" t="s">
        <v>3865</v>
      </c>
      <c r="C7966" s="23" t="s">
        <v>443</v>
      </c>
      <c r="D7966" s="23" t="s">
        <v>1413</v>
      </c>
      <c r="E7966" s="24">
        <v>0.39583333333333331</v>
      </c>
      <c r="F7966" s="24">
        <v>0.40625</v>
      </c>
      <c r="G7966" s="25">
        <v>1.0416666666666685E-2</v>
      </c>
      <c r="H7966" s="31" t="s">
        <v>3867</v>
      </c>
      <c r="I7966" s="23"/>
      <c r="J7966" s="31" t="s">
        <v>34</v>
      </c>
      <c r="K7966" s="23"/>
    </row>
    <row r="7967" spans="1:11">
      <c r="A7967" s="3">
        <v>45583</v>
      </c>
      <c r="B7967" s="30" t="s">
        <v>3865</v>
      </c>
      <c r="C7967" s="2" t="s">
        <v>3809</v>
      </c>
      <c r="D7967" s="2" t="s">
        <v>4966</v>
      </c>
      <c r="E7967" s="27">
        <v>0.40625</v>
      </c>
      <c r="F7967" s="27">
        <v>0.45833333333333331</v>
      </c>
      <c r="G7967" s="25">
        <v>5.2083333333333315E-2</v>
      </c>
      <c r="H7967" s="31" t="s">
        <v>3874</v>
      </c>
      <c r="I7967" s="2"/>
      <c r="J7967" s="31" t="s">
        <v>48</v>
      </c>
      <c r="K7967" s="2"/>
    </row>
    <row r="7968" spans="1:11">
      <c r="A7968" s="21">
        <v>45583</v>
      </c>
      <c r="B7968" s="30" t="s">
        <v>3865</v>
      </c>
      <c r="C7968" s="23" t="s">
        <v>1639</v>
      </c>
      <c r="D7968" s="23" t="s">
        <v>2753</v>
      </c>
      <c r="E7968" s="24">
        <v>0.45833333333333331</v>
      </c>
      <c r="F7968" s="24">
        <v>0.47916666666666669</v>
      </c>
      <c r="G7968" s="25">
        <v>2.083333333333337E-2</v>
      </c>
      <c r="H7968" s="31" t="s">
        <v>3874</v>
      </c>
      <c r="I7968" s="23"/>
      <c r="J7968" s="31" t="s">
        <v>48</v>
      </c>
      <c r="K7968" s="23"/>
    </row>
    <row r="7969" spans="1:11">
      <c r="A7969" s="3">
        <v>45583</v>
      </c>
      <c r="B7969" s="30" t="s">
        <v>3865</v>
      </c>
      <c r="C7969" s="2" t="s">
        <v>443</v>
      </c>
      <c r="D7969" s="2" t="s">
        <v>6031</v>
      </c>
      <c r="E7969" s="27">
        <v>0.54166666666666663</v>
      </c>
      <c r="F7969" s="27">
        <v>0.5625</v>
      </c>
      <c r="G7969" s="25">
        <v>2.083333333333337E-2</v>
      </c>
      <c r="H7969" s="31" t="s">
        <v>3867</v>
      </c>
      <c r="I7969" s="2"/>
      <c r="J7969" s="31" t="s">
        <v>34</v>
      </c>
      <c r="K7969" s="2"/>
    </row>
    <row r="7970" spans="1:11">
      <c r="A7970" s="21">
        <v>45583</v>
      </c>
      <c r="B7970" s="30" t="s">
        <v>3865</v>
      </c>
      <c r="C7970" s="23" t="s">
        <v>3809</v>
      </c>
      <c r="D7970" s="23" t="s">
        <v>4966</v>
      </c>
      <c r="E7970" s="24">
        <v>0.5625</v>
      </c>
      <c r="F7970" s="24">
        <v>0.61458333333333337</v>
      </c>
      <c r="G7970" s="25">
        <v>5.208333333333337E-2</v>
      </c>
      <c r="H7970" s="31" t="s">
        <v>3874</v>
      </c>
      <c r="I7970" s="23"/>
      <c r="J7970" s="31" t="s">
        <v>48</v>
      </c>
      <c r="K7970" s="23"/>
    </row>
    <row r="7971" spans="1:11">
      <c r="A7971" s="3">
        <v>45583</v>
      </c>
      <c r="B7971" s="30" t="s">
        <v>3865</v>
      </c>
      <c r="C7971" s="2" t="s">
        <v>1600</v>
      </c>
      <c r="D7971" s="2" t="s">
        <v>4967</v>
      </c>
      <c r="E7971" s="27">
        <v>0.61458333333333337</v>
      </c>
      <c r="F7971" s="27">
        <v>0.625</v>
      </c>
      <c r="G7971" s="25">
        <v>1.041666666666663E-2</v>
      </c>
      <c r="H7971" s="31" t="s">
        <v>3874</v>
      </c>
      <c r="I7971" s="2"/>
      <c r="J7971" s="31" t="s">
        <v>48</v>
      </c>
      <c r="K7971" s="2"/>
    </row>
    <row r="7972" spans="1:11">
      <c r="A7972" s="21">
        <v>45583</v>
      </c>
      <c r="B7972" s="30" t="s">
        <v>3865</v>
      </c>
      <c r="C7972" s="23" t="s">
        <v>1589</v>
      </c>
      <c r="D7972" s="23" t="s">
        <v>4968</v>
      </c>
      <c r="E7972" s="24">
        <v>0.64583333333333337</v>
      </c>
      <c r="F7972" s="24">
        <v>0.66666666666666663</v>
      </c>
      <c r="G7972" s="25">
        <v>2.0833333333333259E-2</v>
      </c>
      <c r="H7972" s="31" t="s">
        <v>3874</v>
      </c>
      <c r="I7972" s="23"/>
      <c r="J7972" s="31" t="s">
        <v>48</v>
      </c>
      <c r="K7972" s="23"/>
    </row>
    <row r="7973" spans="1:11">
      <c r="A7973" s="3">
        <v>45583</v>
      </c>
      <c r="B7973" s="30" t="s">
        <v>3865</v>
      </c>
      <c r="C7973" s="2" t="s">
        <v>3809</v>
      </c>
      <c r="D7973" s="2" t="s">
        <v>4969</v>
      </c>
      <c r="E7973" s="27">
        <v>0.66666666666666663</v>
      </c>
      <c r="F7973" s="27">
        <v>0.72916666666666663</v>
      </c>
      <c r="G7973" s="25">
        <v>6.25E-2</v>
      </c>
      <c r="H7973" s="31" t="s">
        <v>3874</v>
      </c>
      <c r="I7973" s="2"/>
      <c r="J7973" s="31" t="s">
        <v>48</v>
      </c>
      <c r="K7973" s="2"/>
    </row>
    <row r="7974" spans="1:11">
      <c r="A7974" s="21">
        <v>45583</v>
      </c>
      <c r="B7974" s="30" t="s">
        <v>3865</v>
      </c>
      <c r="C7974" s="23" t="s">
        <v>746</v>
      </c>
      <c r="D7974" s="23" t="s">
        <v>4970</v>
      </c>
      <c r="E7974" s="24">
        <v>0.72916666666666663</v>
      </c>
      <c r="F7974" s="24">
        <v>0.75</v>
      </c>
      <c r="G7974" s="25">
        <v>2.083333333333337E-2</v>
      </c>
      <c r="H7974" s="31" t="s">
        <v>3874</v>
      </c>
      <c r="I7974" s="23"/>
      <c r="J7974" s="31" t="s">
        <v>48</v>
      </c>
      <c r="K7974" s="23"/>
    </row>
    <row r="7975" spans="1:11">
      <c r="A7975" s="3">
        <v>45584</v>
      </c>
      <c r="B7975" s="30" t="s">
        <v>3868</v>
      </c>
      <c r="C7975" s="2" t="s">
        <v>3015</v>
      </c>
      <c r="D7975" s="2" t="s">
        <v>333</v>
      </c>
      <c r="E7975" s="27">
        <v>0.4375</v>
      </c>
      <c r="F7975" s="27">
        <v>0.47916666666666669</v>
      </c>
      <c r="G7975" s="25">
        <v>4.1666666666666685E-2</v>
      </c>
      <c r="H7975" s="31" t="s">
        <v>3866</v>
      </c>
      <c r="I7975" s="2"/>
      <c r="J7975" s="31" t="s">
        <v>52</v>
      </c>
      <c r="K7975" s="2"/>
    </row>
    <row r="7976" spans="1:11">
      <c r="A7976" s="21">
        <v>45585</v>
      </c>
      <c r="B7976" s="30" t="s">
        <v>3873</v>
      </c>
      <c r="C7976" s="23" t="s">
        <v>3015</v>
      </c>
      <c r="D7976" s="23" t="s">
        <v>333</v>
      </c>
      <c r="E7976" s="24">
        <v>0.91666666666666663</v>
      </c>
      <c r="F7976" s="24">
        <v>0.95833333333333337</v>
      </c>
      <c r="G7976" s="25">
        <v>4.1666666666666741E-2</v>
      </c>
      <c r="H7976" s="31" t="s">
        <v>3866</v>
      </c>
      <c r="I7976" s="23"/>
      <c r="J7976" s="31" t="s">
        <v>52</v>
      </c>
      <c r="K7976" s="23"/>
    </row>
    <row r="7977" spans="1:11">
      <c r="A7977" s="3">
        <v>45586</v>
      </c>
      <c r="B7977" s="30" t="s">
        <v>3869</v>
      </c>
      <c r="C7977" s="2" t="s">
        <v>443</v>
      </c>
      <c r="D7977" s="2" t="s">
        <v>451</v>
      </c>
      <c r="E7977" s="27">
        <v>0.39583333333333331</v>
      </c>
      <c r="F7977" s="27">
        <v>0.40625</v>
      </c>
      <c r="G7977" s="25">
        <v>1.0416666666666685E-2</v>
      </c>
      <c r="H7977" s="31" t="s">
        <v>3867</v>
      </c>
      <c r="I7977" s="2"/>
      <c r="J7977" s="31" t="s">
        <v>34</v>
      </c>
      <c r="K7977" s="2"/>
    </row>
    <row r="7978" spans="1:11">
      <c r="A7978" s="21">
        <v>45586</v>
      </c>
      <c r="B7978" s="30" t="s">
        <v>3869</v>
      </c>
      <c r="C7978" s="23" t="s">
        <v>1600</v>
      </c>
      <c r="D7978" s="23" t="s">
        <v>4971</v>
      </c>
      <c r="E7978" s="24">
        <v>0.40625</v>
      </c>
      <c r="F7978" s="24">
        <v>0.41666666666666669</v>
      </c>
      <c r="G7978" s="25">
        <v>1.0416666666666685E-2</v>
      </c>
      <c r="H7978" s="31" t="s">
        <v>3874</v>
      </c>
      <c r="I7978" s="23"/>
      <c r="J7978" s="31" t="s">
        <v>48</v>
      </c>
      <c r="K7978" s="23"/>
    </row>
    <row r="7979" spans="1:11">
      <c r="A7979" s="3">
        <v>45586</v>
      </c>
      <c r="B7979" s="30" t="s">
        <v>3869</v>
      </c>
      <c r="C7979" s="2" t="s">
        <v>1589</v>
      </c>
      <c r="D7979" s="2" t="s">
        <v>4972</v>
      </c>
      <c r="E7979" s="27">
        <v>0.41666666666666669</v>
      </c>
      <c r="F7979" s="27">
        <v>0.4375</v>
      </c>
      <c r="G7979" s="25">
        <v>2.0833333333333315E-2</v>
      </c>
      <c r="H7979" s="31" t="s">
        <v>3874</v>
      </c>
      <c r="I7979" s="2" t="s">
        <v>4973</v>
      </c>
      <c r="J7979" s="31" t="s">
        <v>48</v>
      </c>
      <c r="K7979" s="2"/>
    </row>
    <row r="7980" spans="1:11">
      <c r="A7980" s="21">
        <v>45586</v>
      </c>
      <c r="B7980" s="30" t="s">
        <v>3869</v>
      </c>
      <c r="C7980" s="23" t="s">
        <v>1600</v>
      </c>
      <c r="D7980" s="23" t="s">
        <v>3744</v>
      </c>
      <c r="E7980" s="24">
        <v>0.4375</v>
      </c>
      <c r="F7980" s="24">
        <v>0.45833333333333331</v>
      </c>
      <c r="G7980" s="25">
        <v>2.0833333333333315E-2</v>
      </c>
      <c r="H7980" s="31" t="s">
        <v>3874</v>
      </c>
      <c r="I7980" s="23"/>
      <c r="J7980" s="31" t="s">
        <v>48</v>
      </c>
      <c r="K7980" s="23"/>
    </row>
    <row r="7981" spans="1:11">
      <c r="A7981" s="3">
        <v>45586</v>
      </c>
      <c r="B7981" s="30" t="s">
        <v>3869</v>
      </c>
      <c r="C7981" s="2" t="s">
        <v>443</v>
      </c>
      <c r="D7981" s="2" t="s">
        <v>3884</v>
      </c>
      <c r="E7981" s="27">
        <v>0.45833333333333331</v>
      </c>
      <c r="F7981" s="27">
        <v>0.5</v>
      </c>
      <c r="G7981" s="25">
        <v>4.1666666666666685E-2</v>
      </c>
      <c r="H7981" s="31" t="s">
        <v>3867</v>
      </c>
      <c r="I7981" s="2"/>
      <c r="J7981" s="31" t="s">
        <v>34</v>
      </c>
      <c r="K7981" s="2"/>
    </row>
    <row r="7982" spans="1:11">
      <c r="A7982" s="21">
        <v>45586</v>
      </c>
      <c r="B7982" s="30" t="s">
        <v>3869</v>
      </c>
      <c r="C7982" s="23" t="s">
        <v>1589</v>
      </c>
      <c r="D7982" s="23" t="s">
        <v>4974</v>
      </c>
      <c r="E7982" s="24">
        <v>0.54166666666666663</v>
      </c>
      <c r="F7982" s="24">
        <v>0.58333333333333337</v>
      </c>
      <c r="G7982" s="25">
        <v>4.1666666666666741E-2</v>
      </c>
      <c r="H7982" s="31" t="s">
        <v>3874</v>
      </c>
      <c r="I7982" s="23"/>
      <c r="J7982" s="31" t="s">
        <v>48</v>
      </c>
      <c r="K7982" s="23"/>
    </row>
    <row r="7983" spans="1:11">
      <c r="A7983" s="3">
        <v>45586</v>
      </c>
      <c r="B7983" s="30" t="s">
        <v>3869</v>
      </c>
      <c r="C7983" s="2" t="s">
        <v>2670</v>
      </c>
      <c r="D7983" s="2" t="s">
        <v>4975</v>
      </c>
      <c r="E7983" s="27">
        <v>0.59375</v>
      </c>
      <c r="F7983" s="27">
        <v>0.61458333333333337</v>
      </c>
      <c r="G7983" s="25">
        <v>2.083333333333337E-2</v>
      </c>
      <c r="H7983" s="31" t="s">
        <v>3874</v>
      </c>
      <c r="I7983" s="2"/>
      <c r="J7983" s="31" t="s">
        <v>48</v>
      </c>
      <c r="K7983" s="2"/>
    </row>
    <row r="7984" spans="1:11">
      <c r="A7984" s="21">
        <v>45586</v>
      </c>
      <c r="B7984" s="30" t="s">
        <v>3869</v>
      </c>
      <c r="C7984" s="23" t="s">
        <v>746</v>
      </c>
      <c r="D7984" s="23" t="s">
        <v>4976</v>
      </c>
      <c r="E7984" s="24">
        <v>0.61458333333333337</v>
      </c>
      <c r="F7984" s="24">
        <v>0.64583333333333337</v>
      </c>
      <c r="G7984" s="25">
        <v>3.125E-2</v>
      </c>
      <c r="H7984" s="31" t="s">
        <v>3874</v>
      </c>
      <c r="I7984" s="23"/>
      <c r="J7984" s="31" t="s">
        <v>48</v>
      </c>
      <c r="K7984" s="23"/>
    </row>
    <row r="7985" spans="1:11">
      <c r="A7985" s="3">
        <v>45586</v>
      </c>
      <c r="B7985" s="30" t="s">
        <v>3869</v>
      </c>
      <c r="C7985" s="2" t="s">
        <v>1589</v>
      </c>
      <c r="D7985" s="2" t="s">
        <v>4977</v>
      </c>
      <c r="E7985" s="27">
        <v>0.65625</v>
      </c>
      <c r="F7985" s="27">
        <v>0.6875</v>
      </c>
      <c r="G7985" s="25">
        <v>3.125E-2</v>
      </c>
      <c r="H7985" s="31" t="s">
        <v>3874</v>
      </c>
      <c r="I7985" s="2"/>
      <c r="J7985" s="31" t="s">
        <v>48</v>
      </c>
      <c r="K7985" s="2"/>
    </row>
    <row r="7986" spans="1:11">
      <c r="A7986" s="21">
        <v>45586</v>
      </c>
      <c r="B7986" s="30" t="s">
        <v>3869</v>
      </c>
      <c r="C7986" s="23" t="s">
        <v>1589</v>
      </c>
      <c r="D7986" s="23" t="s">
        <v>4978</v>
      </c>
      <c r="E7986" s="24">
        <v>0.6875</v>
      </c>
      <c r="F7986" s="24">
        <v>0.70833333333333337</v>
      </c>
      <c r="G7986" s="25">
        <v>2.083333333333337E-2</v>
      </c>
      <c r="H7986" s="31" t="s">
        <v>3874</v>
      </c>
      <c r="I7986" s="23"/>
      <c r="J7986" s="31" t="s">
        <v>48</v>
      </c>
      <c r="K7986" s="23"/>
    </row>
    <row r="7987" spans="1:11">
      <c r="A7987" s="3">
        <v>45586</v>
      </c>
      <c r="B7987" s="30" t="s">
        <v>3869</v>
      </c>
      <c r="C7987" s="2" t="s">
        <v>2670</v>
      </c>
      <c r="D7987" s="2" t="s">
        <v>4979</v>
      </c>
      <c r="E7987" s="27">
        <v>0.70833333333333337</v>
      </c>
      <c r="F7987" s="27">
        <v>0.75</v>
      </c>
      <c r="G7987" s="25">
        <v>4.166666666666663E-2</v>
      </c>
      <c r="H7987" s="31" t="s">
        <v>3874</v>
      </c>
      <c r="I7987" s="2"/>
      <c r="J7987" s="31" t="s">
        <v>48</v>
      </c>
      <c r="K7987" s="2"/>
    </row>
    <row r="7988" spans="1:11">
      <c r="A7988" s="21">
        <v>45586</v>
      </c>
      <c r="B7988" s="30" t="s">
        <v>3869</v>
      </c>
      <c r="C7988" s="23" t="s">
        <v>3015</v>
      </c>
      <c r="D7988" s="23" t="s">
        <v>333</v>
      </c>
      <c r="E7988" s="24">
        <v>0.91666666666666663</v>
      </c>
      <c r="F7988" s="24">
        <v>0.95833333333333337</v>
      </c>
      <c r="G7988" s="25">
        <v>4.1666666666666741E-2</v>
      </c>
      <c r="H7988" s="31" t="s">
        <v>3866</v>
      </c>
      <c r="I7988" s="23"/>
      <c r="J7988" s="31" t="s">
        <v>52</v>
      </c>
      <c r="K7988" s="23"/>
    </row>
    <row r="7989" spans="1:11">
      <c r="A7989" s="3">
        <v>45587</v>
      </c>
      <c r="B7989" s="30" t="s">
        <v>3870</v>
      </c>
      <c r="C7989" s="2" t="s">
        <v>443</v>
      </c>
      <c r="D7989" s="2" t="s">
        <v>1413</v>
      </c>
      <c r="E7989" s="27">
        <v>0.39583333333333331</v>
      </c>
      <c r="F7989" s="27">
        <v>0.40625</v>
      </c>
      <c r="G7989" s="25">
        <v>1.0416666666666685E-2</v>
      </c>
      <c r="H7989" s="31" t="s">
        <v>3867</v>
      </c>
      <c r="I7989" s="2"/>
      <c r="J7989" s="31" t="s">
        <v>34</v>
      </c>
      <c r="K7989" s="2"/>
    </row>
    <row r="7990" spans="1:11">
      <c r="A7990" s="21">
        <v>45587</v>
      </c>
      <c r="B7990" s="30" t="s">
        <v>3870</v>
      </c>
      <c r="C7990" s="23" t="s">
        <v>1600</v>
      </c>
      <c r="D7990" s="23" t="s">
        <v>3320</v>
      </c>
      <c r="E7990" s="24">
        <v>0.40625</v>
      </c>
      <c r="F7990" s="24">
        <v>0.41666666666666669</v>
      </c>
      <c r="G7990" s="25">
        <v>1.0416666666666685E-2</v>
      </c>
      <c r="H7990" s="31" t="s">
        <v>3874</v>
      </c>
      <c r="I7990" s="23"/>
      <c r="J7990" s="31" t="s">
        <v>48</v>
      </c>
      <c r="K7990" s="23"/>
    </row>
    <row r="7991" spans="1:11">
      <c r="A7991" s="3">
        <v>45587</v>
      </c>
      <c r="B7991" s="30" t="s">
        <v>3870</v>
      </c>
      <c r="C7991" s="2" t="s">
        <v>1639</v>
      </c>
      <c r="D7991" s="2" t="s">
        <v>2259</v>
      </c>
      <c r="E7991" s="27">
        <v>0.41666666666666669</v>
      </c>
      <c r="F7991" s="27">
        <v>0.44791666666666669</v>
      </c>
      <c r="G7991" s="25">
        <v>3.125E-2</v>
      </c>
      <c r="H7991" s="31" t="s">
        <v>3874</v>
      </c>
      <c r="I7991" s="2"/>
      <c r="J7991" s="31" t="s">
        <v>48</v>
      </c>
      <c r="K7991" s="2"/>
    </row>
    <row r="7992" spans="1:11">
      <c r="A7992" s="21">
        <v>45587</v>
      </c>
      <c r="B7992" s="30" t="s">
        <v>3870</v>
      </c>
      <c r="C7992" s="23" t="s">
        <v>2670</v>
      </c>
      <c r="D7992" s="23" t="s">
        <v>4980</v>
      </c>
      <c r="E7992" s="24">
        <v>0.44791666666666669</v>
      </c>
      <c r="F7992" s="24">
        <v>0.47916666666666669</v>
      </c>
      <c r="G7992" s="25">
        <v>3.125E-2</v>
      </c>
      <c r="H7992" s="31" t="s">
        <v>3874</v>
      </c>
      <c r="I7992" s="23"/>
      <c r="J7992" s="31" t="s">
        <v>48</v>
      </c>
      <c r="K7992" s="23"/>
    </row>
    <row r="7993" spans="1:11">
      <c r="A7993" s="3">
        <v>45587</v>
      </c>
      <c r="B7993" s="30" t="s">
        <v>3870</v>
      </c>
      <c r="C7993" s="2" t="s">
        <v>2670</v>
      </c>
      <c r="D7993" s="2" t="s">
        <v>3801</v>
      </c>
      <c r="E7993" s="27">
        <v>0.47916666666666669</v>
      </c>
      <c r="F7993" s="27">
        <v>0.5</v>
      </c>
      <c r="G7993" s="25">
        <v>2.0833333333333315E-2</v>
      </c>
      <c r="H7993" s="31" t="s">
        <v>3874</v>
      </c>
      <c r="I7993" s="2"/>
      <c r="J7993" s="31" t="s">
        <v>48</v>
      </c>
      <c r="K7993" s="2"/>
    </row>
    <row r="7994" spans="1:11">
      <c r="A7994" s="21">
        <v>45587</v>
      </c>
      <c r="B7994" s="30" t="s">
        <v>3870</v>
      </c>
      <c r="C7994" s="23" t="s">
        <v>1589</v>
      </c>
      <c r="D7994" s="23" t="s">
        <v>4981</v>
      </c>
      <c r="E7994" s="24">
        <v>0.54166666666666663</v>
      </c>
      <c r="F7994" s="24">
        <v>0.58333333333333337</v>
      </c>
      <c r="G7994" s="25">
        <v>4.1666666666666741E-2</v>
      </c>
      <c r="H7994" s="31" t="s">
        <v>3874</v>
      </c>
      <c r="I7994" s="23"/>
      <c r="J7994" s="31" t="s">
        <v>48</v>
      </c>
      <c r="K7994" s="23"/>
    </row>
    <row r="7995" spans="1:11">
      <c r="A7995" s="3">
        <v>45587</v>
      </c>
      <c r="B7995" s="30" t="s">
        <v>3870</v>
      </c>
      <c r="C7995" s="2" t="s">
        <v>1639</v>
      </c>
      <c r="D7995" s="2" t="s">
        <v>4982</v>
      </c>
      <c r="E7995" s="27">
        <v>0.58333333333333337</v>
      </c>
      <c r="F7995" s="27">
        <v>0.61458333333333337</v>
      </c>
      <c r="G7995" s="25">
        <v>3.125E-2</v>
      </c>
      <c r="H7995" s="31" t="s">
        <v>3874</v>
      </c>
      <c r="I7995" s="2"/>
      <c r="J7995" s="31" t="s">
        <v>48</v>
      </c>
      <c r="K7995" s="2"/>
    </row>
    <row r="7996" spans="1:11">
      <c r="A7996" s="21">
        <v>45587</v>
      </c>
      <c r="B7996" s="30" t="s">
        <v>3870</v>
      </c>
      <c r="C7996" s="23" t="s">
        <v>2670</v>
      </c>
      <c r="D7996" s="23" t="s">
        <v>3801</v>
      </c>
      <c r="E7996" s="24">
        <v>0.61458333333333337</v>
      </c>
      <c r="F7996" s="24">
        <v>0.625</v>
      </c>
      <c r="G7996" s="25">
        <v>1.041666666666663E-2</v>
      </c>
      <c r="H7996" s="31" t="s">
        <v>3874</v>
      </c>
      <c r="I7996" s="23"/>
      <c r="J7996" s="31" t="s">
        <v>48</v>
      </c>
      <c r="K7996" s="23"/>
    </row>
    <row r="7997" spans="1:11">
      <c r="A7997" s="3">
        <v>45587</v>
      </c>
      <c r="B7997" s="30" t="s">
        <v>3870</v>
      </c>
      <c r="C7997" s="2" t="s">
        <v>1639</v>
      </c>
      <c r="D7997" s="2" t="s">
        <v>2475</v>
      </c>
      <c r="E7997" s="27">
        <v>0.625</v>
      </c>
      <c r="F7997" s="27">
        <v>0.66666666666666663</v>
      </c>
      <c r="G7997" s="25">
        <v>4.166666666666663E-2</v>
      </c>
      <c r="H7997" s="31" t="s">
        <v>3874</v>
      </c>
      <c r="I7997" s="2"/>
      <c r="J7997" s="31" t="s">
        <v>48</v>
      </c>
      <c r="K7997" s="2"/>
    </row>
    <row r="7998" spans="1:11">
      <c r="A7998" s="21">
        <v>45587</v>
      </c>
      <c r="B7998" s="30" t="s">
        <v>3870</v>
      </c>
      <c r="C7998" s="23" t="s">
        <v>1589</v>
      </c>
      <c r="D7998" s="23" t="s">
        <v>4983</v>
      </c>
      <c r="E7998" s="24">
        <v>0.66666666666666663</v>
      </c>
      <c r="F7998" s="24">
        <v>0.6875</v>
      </c>
      <c r="G7998" s="25">
        <v>2.083333333333337E-2</v>
      </c>
      <c r="H7998" s="31" t="s">
        <v>3874</v>
      </c>
      <c r="I7998" s="23"/>
      <c r="J7998" s="31" t="s">
        <v>48</v>
      </c>
      <c r="K7998" s="23"/>
    </row>
    <row r="7999" spans="1:11">
      <c r="A7999" s="3">
        <v>45587</v>
      </c>
      <c r="B7999" s="30" t="s">
        <v>3870</v>
      </c>
      <c r="C7999" s="2" t="s">
        <v>1639</v>
      </c>
      <c r="D7999" s="2" t="s">
        <v>2966</v>
      </c>
      <c r="E7999" s="27">
        <v>0.6875</v>
      </c>
      <c r="F7999" s="27">
        <v>0.70833333333333337</v>
      </c>
      <c r="G7999" s="25">
        <v>2.083333333333337E-2</v>
      </c>
      <c r="H7999" s="31" t="s">
        <v>3874</v>
      </c>
      <c r="I7999" s="2"/>
      <c r="J7999" s="31" t="s">
        <v>48</v>
      </c>
      <c r="K7999" s="2"/>
    </row>
    <row r="8000" spans="1:11">
      <c r="A8000" s="21">
        <v>45587</v>
      </c>
      <c r="B8000" s="30" t="s">
        <v>3870</v>
      </c>
      <c r="C8000" s="23" t="s">
        <v>1600</v>
      </c>
      <c r="D8000" s="23" t="s">
        <v>4773</v>
      </c>
      <c r="E8000" s="24">
        <v>0.9375</v>
      </c>
      <c r="F8000" s="24">
        <v>0.95833333333333337</v>
      </c>
      <c r="G8000" s="25">
        <v>2.083333333333337E-2</v>
      </c>
      <c r="H8000" s="31" t="s">
        <v>3874</v>
      </c>
      <c r="I8000" s="23"/>
      <c r="J8000" s="31" t="s">
        <v>48</v>
      </c>
      <c r="K8000" s="23"/>
    </row>
    <row r="8001" spans="1:11">
      <c r="A8001" s="3">
        <v>45587</v>
      </c>
      <c r="B8001" s="30" t="s">
        <v>3870</v>
      </c>
      <c r="C8001" s="2" t="s">
        <v>3809</v>
      </c>
      <c r="D8001" s="2" t="s">
        <v>4984</v>
      </c>
      <c r="E8001" s="27">
        <v>0.95833333333333337</v>
      </c>
      <c r="F8001" s="27">
        <v>0.97916666666666663</v>
      </c>
      <c r="G8001" s="25">
        <v>2.0833333333333259E-2</v>
      </c>
      <c r="H8001" s="31" t="s">
        <v>3874</v>
      </c>
      <c r="I8001" s="2"/>
      <c r="J8001" s="31" t="s">
        <v>48</v>
      </c>
      <c r="K8001" s="2"/>
    </row>
    <row r="8002" spans="1:11">
      <c r="A8002" s="21">
        <v>45588</v>
      </c>
      <c r="B8002" s="30" t="s">
        <v>3871</v>
      </c>
      <c r="C8002" s="23" t="s">
        <v>443</v>
      </c>
      <c r="D8002" s="23" t="s">
        <v>1413</v>
      </c>
      <c r="E8002" s="24">
        <v>0.39583333333333331</v>
      </c>
      <c r="F8002" s="24">
        <v>0.40625</v>
      </c>
      <c r="G8002" s="25">
        <v>1.0416666666666685E-2</v>
      </c>
      <c r="H8002" s="31" t="s">
        <v>3867</v>
      </c>
      <c r="I8002" s="23"/>
      <c r="J8002" s="31" t="s">
        <v>34</v>
      </c>
      <c r="K8002" s="23"/>
    </row>
    <row r="8003" spans="1:11">
      <c r="A8003" s="3">
        <v>45588</v>
      </c>
      <c r="B8003" s="30" t="s">
        <v>3871</v>
      </c>
      <c r="C8003" s="2" t="s">
        <v>1600</v>
      </c>
      <c r="D8003" s="2" t="s">
        <v>1223</v>
      </c>
      <c r="E8003" s="27">
        <v>0.40625</v>
      </c>
      <c r="F8003" s="27">
        <v>0.41666666666666669</v>
      </c>
      <c r="G8003" s="25">
        <v>1.0416666666666685E-2</v>
      </c>
      <c r="H8003" s="31" t="s">
        <v>3874</v>
      </c>
      <c r="I8003" s="2"/>
      <c r="J8003" s="31" t="s">
        <v>48</v>
      </c>
      <c r="K8003" s="2"/>
    </row>
    <row r="8004" spans="1:11">
      <c r="A8004" s="21">
        <v>45588</v>
      </c>
      <c r="B8004" s="30" t="s">
        <v>3871</v>
      </c>
      <c r="C8004" s="23" t="s">
        <v>1589</v>
      </c>
      <c r="D8004" s="23" t="s">
        <v>4725</v>
      </c>
      <c r="E8004" s="24">
        <v>0.41666666666666669</v>
      </c>
      <c r="F8004" s="24">
        <v>0.5</v>
      </c>
      <c r="G8004" s="25">
        <v>8.3333333333333315E-2</v>
      </c>
      <c r="H8004" s="31" t="s">
        <v>3874</v>
      </c>
      <c r="I8004" s="23"/>
      <c r="J8004" s="31" t="s">
        <v>48</v>
      </c>
      <c r="K8004" s="23"/>
    </row>
    <row r="8005" spans="1:11">
      <c r="A8005" s="3">
        <v>45588</v>
      </c>
      <c r="B8005" s="30" t="s">
        <v>3871</v>
      </c>
      <c r="C8005" s="2" t="s">
        <v>2670</v>
      </c>
      <c r="D8005" s="2" t="s">
        <v>4985</v>
      </c>
      <c r="E8005" s="27">
        <v>0.54166666666666663</v>
      </c>
      <c r="F8005" s="27">
        <v>0.5625</v>
      </c>
      <c r="G8005" s="25">
        <v>2.083333333333337E-2</v>
      </c>
      <c r="H8005" s="31" t="s">
        <v>3874</v>
      </c>
      <c r="I8005" s="2"/>
      <c r="J8005" s="31" t="s">
        <v>48</v>
      </c>
      <c r="K8005" s="2"/>
    </row>
    <row r="8006" spans="1:11">
      <c r="A8006" s="21">
        <v>45588</v>
      </c>
      <c r="B8006" s="30" t="s">
        <v>3871</v>
      </c>
      <c r="C8006" s="23" t="s">
        <v>1589</v>
      </c>
      <c r="D8006" s="23" t="s">
        <v>4986</v>
      </c>
      <c r="E8006" s="24">
        <v>0.5625</v>
      </c>
      <c r="F8006" s="24">
        <v>0.61458333333333337</v>
      </c>
      <c r="G8006" s="25">
        <v>5.208333333333337E-2</v>
      </c>
      <c r="H8006" s="31" t="s">
        <v>3874</v>
      </c>
      <c r="I8006" s="23"/>
      <c r="J8006" s="31" t="s">
        <v>48</v>
      </c>
      <c r="K8006" s="23"/>
    </row>
    <row r="8007" spans="1:11">
      <c r="A8007" s="3">
        <v>45588</v>
      </c>
      <c r="B8007" s="30" t="s">
        <v>3871</v>
      </c>
      <c r="C8007" s="2" t="s">
        <v>449</v>
      </c>
      <c r="D8007" s="2" t="s">
        <v>4987</v>
      </c>
      <c r="E8007" s="27">
        <v>0.625</v>
      </c>
      <c r="F8007" s="27">
        <v>0.63541666666666663</v>
      </c>
      <c r="G8007" s="25">
        <v>1.041666666666663E-2</v>
      </c>
      <c r="H8007" s="31" t="s">
        <v>3867</v>
      </c>
      <c r="I8007" s="2"/>
      <c r="J8007" s="31" t="s">
        <v>34</v>
      </c>
      <c r="K8007" s="2"/>
    </row>
    <row r="8008" spans="1:11">
      <c r="A8008" s="21">
        <v>45588</v>
      </c>
      <c r="B8008" s="30" t="s">
        <v>3871</v>
      </c>
      <c r="C8008" s="23" t="s">
        <v>3809</v>
      </c>
      <c r="D8008" s="23" t="s">
        <v>1671</v>
      </c>
      <c r="E8008" s="24">
        <v>0.63541666666666663</v>
      </c>
      <c r="F8008" s="24">
        <v>0.64583333333333337</v>
      </c>
      <c r="G8008" s="25">
        <v>1.0416666666666741E-2</v>
      </c>
      <c r="H8008" s="31" t="s">
        <v>3874</v>
      </c>
      <c r="I8008" s="23"/>
      <c r="J8008" s="31" t="s">
        <v>48</v>
      </c>
      <c r="K8008" s="23"/>
    </row>
    <row r="8009" spans="1:11">
      <c r="A8009" s="3">
        <v>45588</v>
      </c>
      <c r="B8009" s="30" t="s">
        <v>3871</v>
      </c>
      <c r="C8009" s="2" t="s">
        <v>1589</v>
      </c>
      <c r="D8009" s="2" t="s">
        <v>4988</v>
      </c>
      <c r="E8009" s="27">
        <v>0.64583333333333337</v>
      </c>
      <c r="F8009" s="27">
        <v>0.65625</v>
      </c>
      <c r="G8009" s="25">
        <v>1.041666666666663E-2</v>
      </c>
      <c r="H8009" s="31" t="s">
        <v>3874</v>
      </c>
      <c r="I8009" s="2"/>
      <c r="J8009" s="31" t="s">
        <v>48</v>
      </c>
      <c r="K8009" s="2"/>
    </row>
    <row r="8010" spans="1:11">
      <c r="A8010" s="21">
        <v>45588</v>
      </c>
      <c r="B8010" s="30" t="s">
        <v>3871</v>
      </c>
      <c r="C8010" s="23" t="s">
        <v>1589</v>
      </c>
      <c r="D8010" s="23" t="s">
        <v>4989</v>
      </c>
      <c r="E8010" s="24">
        <v>0.65625</v>
      </c>
      <c r="F8010" s="24">
        <v>0.67708333333333337</v>
      </c>
      <c r="G8010" s="25">
        <v>2.083333333333337E-2</v>
      </c>
      <c r="H8010" s="31" t="s">
        <v>3874</v>
      </c>
      <c r="I8010" s="23"/>
      <c r="J8010" s="31" t="s">
        <v>48</v>
      </c>
      <c r="K8010" s="23"/>
    </row>
    <row r="8011" spans="1:11">
      <c r="A8011" s="3">
        <v>45588</v>
      </c>
      <c r="B8011" s="30" t="s">
        <v>3871</v>
      </c>
      <c r="C8011" s="2" t="s">
        <v>1589</v>
      </c>
      <c r="D8011" s="2" t="s">
        <v>4990</v>
      </c>
      <c r="E8011" s="27">
        <v>0.67708333333333337</v>
      </c>
      <c r="F8011" s="27">
        <v>0.70833333333333337</v>
      </c>
      <c r="G8011" s="25">
        <v>3.125E-2</v>
      </c>
      <c r="H8011" s="31" t="s">
        <v>3874</v>
      </c>
      <c r="I8011" s="2"/>
      <c r="J8011" s="31" t="s">
        <v>48</v>
      </c>
      <c r="K8011" s="2"/>
    </row>
    <row r="8012" spans="1:11">
      <c r="A8012" s="21">
        <v>45588</v>
      </c>
      <c r="B8012" s="30" t="s">
        <v>3871</v>
      </c>
      <c r="C8012" s="23" t="s">
        <v>3809</v>
      </c>
      <c r="D8012" s="23" t="s">
        <v>4991</v>
      </c>
      <c r="E8012" s="24">
        <v>0.70833333333333337</v>
      </c>
      <c r="F8012" s="24">
        <v>0.75</v>
      </c>
      <c r="G8012" s="25">
        <v>4.166666666666663E-2</v>
      </c>
      <c r="H8012" s="31" t="s">
        <v>3874</v>
      </c>
      <c r="I8012" s="23"/>
      <c r="J8012" s="31" t="s">
        <v>48</v>
      </c>
      <c r="K8012" s="23"/>
    </row>
    <row r="8013" spans="1:11">
      <c r="A8013" s="3">
        <v>45588</v>
      </c>
      <c r="B8013" s="30" t="s">
        <v>3871</v>
      </c>
      <c r="C8013" s="2" t="s">
        <v>1589</v>
      </c>
      <c r="D8013" s="2" t="s">
        <v>4992</v>
      </c>
      <c r="E8013" s="27">
        <v>0.75</v>
      </c>
      <c r="F8013" s="27">
        <v>0.78125</v>
      </c>
      <c r="G8013" s="25">
        <v>3.125E-2</v>
      </c>
      <c r="H8013" s="31" t="s">
        <v>3874</v>
      </c>
      <c r="I8013" s="2"/>
      <c r="J8013" s="31" t="s">
        <v>48</v>
      </c>
      <c r="K8013" s="2"/>
    </row>
    <row r="8014" spans="1:11">
      <c r="A8014" s="21">
        <v>45588</v>
      </c>
      <c r="B8014" s="30" t="s">
        <v>3871</v>
      </c>
      <c r="C8014" s="23" t="s">
        <v>3015</v>
      </c>
      <c r="D8014" s="23" t="s">
        <v>333</v>
      </c>
      <c r="E8014" s="24">
        <v>0.83333333333333337</v>
      </c>
      <c r="F8014" s="24">
        <v>0.875</v>
      </c>
      <c r="G8014" s="25">
        <v>4.166666666666663E-2</v>
      </c>
      <c r="H8014" s="31" t="s">
        <v>3866</v>
      </c>
      <c r="I8014" s="23"/>
      <c r="J8014" s="31" t="s">
        <v>52</v>
      </c>
      <c r="K8014" s="23"/>
    </row>
    <row r="8015" spans="1:11">
      <c r="A8015" s="3">
        <v>45589</v>
      </c>
      <c r="B8015" s="30" t="s">
        <v>3872</v>
      </c>
      <c r="C8015" s="2" t="s">
        <v>443</v>
      </c>
      <c r="D8015" s="2" t="s">
        <v>1413</v>
      </c>
      <c r="E8015" s="27">
        <v>0.39583333333333331</v>
      </c>
      <c r="F8015" s="27">
        <v>0.40625</v>
      </c>
      <c r="G8015" s="25">
        <v>1.0416666666666685E-2</v>
      </c>
      <c r="H8015" s="31" t="s">
        <v>3867</v>
      </c>
      <c r="I8015" s="2"/>
      <c r="J8015" s="31" t="s">
        <v>34</v>
      </c>
      <c r="K8015" s="2"/>
    </row>
    <row r="8016" spans="1:11">
      <c r="A8016" s="21">
        <v>45589</v>
      </c>
      <c r="B8016" s="30" t="s">
        <v>3872</v>
      </c>
      <c r="C8016" s="23" t="s">
        <v>1600</v>
      </c>
      <c r="D8016" s="23" t="s">
        <v>4993</v>
      </c>
      <c r="E8016" s="24">
        <v>0.40625</v>
      </c>
      <c r="F8016" s="24">
        <v>0.41666666666666669</v>
      </c>
      <c r="G8016" s="25">
        <v>1.0416666666666685E-2</v>
      </c>
      <c r="H8016" s="31" t="s">
        <v>3874</v>
      </c>
      <c r="I8016" s="23"/>
      <c r="J8016" s="31" t="s">
        <v>48</v>
      </c>
      <c r="K8016" s="23"/>
    </row>
    <row r="8017" spans="1:11">
      <c r="A8017" s="3">
        <v>45589</v>
      </c>
      <c r="B8017" s="30" t="s">
        <v>3872</v>
      </c>
      <c r="C8017" s="2" t="s">
        <v>1589</v>
      </c>
      <c r="D8017" s="2" t="s">
        <v>4994</v>
      </c>
      <c r="E8017" s="27">
        <v>0.41666666666666669</v>
      </c>
      <c r="F8017" s="27">
        <v>0.45833333333333331</v>
      </c>
      <c r="G8017" s="25">
        <v>4.166666666666663E-2</v>
      </c>
      <c r="H8017" s="31" t="s">
        <v>3874</v>
      </c>
      <c r="I8017" s="2"/>
      <c r="J8017" s="31" t="s">
        <v>48</v>
      </c>
      <c r="K8017" s="2"/>
    </row>
    <row r="8018" spans="1:11">
      <c r="A8018" s="21">
        <v>45589</v>
      </c>
      <c r="B8018" s="30" t="s">
        <v>3872</v>
      </c>
      <c r="C8018" s="23" t="s">
        <v>2670</v>
      </c>
      <c r="D8018" s="23" t="s">
        <v>4995</v>
      </c>
      <c r="E8018" s="24">
        <v>0.45833333333333331</v>
      </c>
      <c r="F8018" s="24">
        <v>0.5</v>
      </c>
      <c r="G8018" s="25">
        <v>4.1666666666666685E-2</v>
      </c>
      <c r="H8018" s="31" t="s">
        <v>3874</v>
      </c>
      <c r="I8018" s="23"/>
      <c r="J8018" s="31" t="s">
        <v>48</v>
      </c>
      <c r="K8018" s="23"/>
    </row>
    <row r="8019" spans="1:11">
      <c r="A8019" s="3">
        <v>45589</v>
      </c>
      <c r="B8019" s="30" t="s">
        <v>3872</v>
      </c>
      <c r="C8019" s="2" t="s">
        <v>746</v>
      </c>
      <c r="D8019" s="2" t="s">
        <v>4996</v>
      </c>
      <c r="E8019" s="27">
        <v>0.54166666666666663</v>
      </c>
      <c r="F8019" s="27">
        <v>0.58333333333333337</v>
      </c>
      <c r="G8019" s="25">
        <v>4.1666666666666741E-2</v>
      </c>
      <c r="H8019" s="31" t="s">
        <v>3874</v>
      </c>
      <c r="I8019" s="2"/>
      <c r="J8019" s="31" t="s">
        <v>48</v>
      </c>
      <c r="K8019" s="2"/>
    </row>
    <row r="8020" spans="1:11">
      <c r="A8020" s="21">
        <v>45589</v>
      </c>
      <c r="B8020" s="30" t="s">
        <v>3872</v>
      </c>
      <c r="C8020" s="23" t="s">
        <v>1639</v>
      </c>
      <c r="D8020" s="23" t="s">
        <v>4997</v>
      </c>
      <c r="E8020" s="24">
        <v>0.58333333333333337</v>
      </c>
      <c r="F8020" s="24">
        <v>0.625</v>
      </c>
      <c r="G8020" s="25">
        <v>4.166666666666663E-2</v>
      </c>
      <c r="H8020" s="31" t="s">
        <v>3874</v>
      </c>
      <c r="I8020" s="23"/>
      <c r="J8020" s="31" t="s">
        <v>48</v>
      </c>
      <c r="K8020" s="23"/>
    </row>
    <row r="8021" spans="1:11">
      <c r="A8021" s="3">
        <v>45589</v>
      </c>
      <c r="B8021" s="30" t="s">
        <v>3872</v>
      </c>
      <c r="C8021" s="2" t="s">
        <v>1639</v>
      </c>
      <c r="D8021" s="2" t="s">
        <v>2475</v>
      </c>
      <c r="E8021" s="27">
        <v>0.625</v>
      </c>
      <c r="F8021" s="27">
        <v>0.6875</v>
      </c>
      <c r="G8021" s="25">
        <v>6.25E-2</v>
      </c>
      <c r="H8021" s="31" t="s">
        <v>3874</v>
      </c>
      <c r="I8021" s="2"/>
      <c r="J8021" s="31" t="s">
        <v>48</v>
      </c>
      <c r="K8021" s="2"/>
    </row>
    <row r="8022" spans="1:11">
      <c r="A8022" s="21">
        <v>45589</v>
      </c>
      <c r="B8022" s="30" t="s">
        <v>3872</v>
      </c>
      <c r="C8022" s="23" t="s">
        <v>498</v>
      </c>
      <c r="D8022" s="23" t="s">
        <v>6032</v>
      </c>
      <c r="E8022" s="24">
        <v>0.70833333333333337</v>
      </c>
      <c r="F8022" s="24">
        <v>0.75</v>
      </c>
      <c r="G8022" s="25">
        <v>4.166666666666663E-2</v>
      </c>
      <c r="H8022" s="31" t="s">
        <v>3866</v>
      </c>
      <c r="I8022" s="23"/>
      <c r="J8022" s="31" t="s">
        <v>39</v>
      </c>
      <c r="K8022" s="23"/>
    </row>
    <row r="8023" spans="1:11">
      <c r="A8023" s="3">
        <v>45589</v>
      </c>
      <c r="B8023" s="30" t="s">
        <v>3872</v>
      </c>
      <c r="C8023" s="2" t="s">
        <v>3809</v>
      </c>
      <c r="D8023" s="2" t="s">
        <v>4998</v>
      </c>
      <c r="E8023" s="27">
        <v>0.92708333333333337</v>
      </c>
      <c r="F8023" s="27">
        <v>0.94791666666666663</v>
      </c>
      <c r="G8023" s="25">
        <v>2.0833333333333259E-2</v>
      </c>
      <c r="H8023" s="31" t="s">
        <v>3874</v>
      </c>
      <c r="I8023" s="2"/>
      <c r="J8023" s="31" t="s">
        <v>48</v>
      </c>
      <c r="K8023" s="2"/>
    </row>
    <row r="8024" spans="1:11">
      <c r="A8024" s="21">
        <v>45589</v>
      </c>
      <c r="B8024" s="30" t="s">
        <v>3872</v>
      </c>
      <c r="C8024" s="23" t="s">
        <v>746</v>
      </c>
      <c r="D8024" s="23" t="s">
        <v>4996</v>
      </c>
      <c r="E8024" s="24">
        <v>0.94791666666666663</v>
      </c>
      <c r="F8024" s="24">
        <v>0.98958333333333337</v>
      </c>
      <c r="G8024" s="25">
        <v>4.1666666666666741E-2</v>
      </c>
      <c r="H8024" s="31" t="s">
        <v>3874</v>
      </c>
      <c r="I8024" s="23"/>
      <c r="J8024" s="31" t="s">
        <v>48</v>
      </c>
      <c r="K8024" s="23"/>
    </row>
    <row r="8025" spans="1:11">
      <c r="A8025" s="3">
        <v>45590</v>
      </c>
      <c r="B8025" s="30" t="s">
        <v>3865</v>
      </c>
      <c r="C8025" s="2" t="s">
        <v>443</v>
      </c>
      <c r="D8025" s="2" t="s">
        <v>1413</v>
      </c>
      <c r="E8025" s="27">
        <v>0.39583333333333331</v>
      </c>
      <c r="F8025" s="27">
        <v>0.40625</v>
      </c>
      <c r="G8025" s="25">
        <v>1.0416666666666685E-2</v>
      </c>
      <c r="H8025" s="31" t="s">
        <v>3867</v>
      </c>
      <c r="I8025" s="2"/>
      <c r="J8025" s="31" t="s">
        <v>34</v>
      </c>
      <c r="K8025" s="2"/>
    </row>
    <row r="8026" spans="1:11">
      <c r="A8026" s="21">
        <v>45590</v>
      </c>
      <c r="B8026" s="30" t="s">
        <v>3865</v>
      </c>
      <c r="C8026" s="23" t="s">
        <v>746</v>
      </c>
      <c r="D8026" s="23" t="s">
        <v>4999</v>
      </c>
      <c r="E8026" s="24">
        <v>0.40625</v>
      </c>
      <c r="F8026" s="24">
        <v>0.41666666666666669</v>
      </c>
      <c r="G8026" s="25">
        <v>1.0416666666666685E-2</v>
      </c>
      <c r="H8026" s="31" t="s">
        <v>3874</v>
      </c>
      <c r="I8026" s="23"/>
      <c r="J8026" s="31" t="s">
        <v>48</v>
      </c>
      <c r="K8026" s="23"/>
    </row>
    <row r="8027" spans="1:11">
      <c r="A8027" s="3">
        <v>45590</v>
      </c>
      <c r="B8027" s="30" t="s">
        <v>3865</v>
      </c>
      <c r="C8027" s="2" t="s">
        <v>746</v>
      </c>
      <c r="D8027" s="2" t="s">
        <v>4996</v>
      </c>
      <c r="E8027" s="27">
        <v>0.41666666666666669</v>
      </c>
      <c r="F8027" s="27">
        <v>0.4375</v>
      </c>
      <c r="G8027" s="25">
        <v>2.0833333333333315E-2</v>
      </c>
      <c r="H8027" s="31" t="s">
        <v>3874</v>
      </c>
      <c r="I8027" s="2"/>
      <c r="J8027" s="31" t="s">
        <v>48</v>
      </c>
      <c r="K8027" s="2"/>
    </row>
    <row r="8028" spans="1:11">
      <c r="A8028" s="21">
        <v>45590</v>
      </c>
      <c r="B8028" s="30" t="s">
        <v>3865</v>
      </c>
      <c r="C8028" s="23" t="s">
        <v>746</v>
      </c>
      <c r="D8028" s="23" t="s">
        <v>3058</v>
      </c>
      <c r="E8028" s="24">
        <v>0.4375</v>
      </c>
      <c r="F8028" s="24">
        <v>0.45833333333333331</v>
      </c>
      <c r="G8028" s="25">
        <v>2.0833333333333315E-2</v>
      </c>
      <c r="H8028" s="31" t="s">
        <v>3874</v>
      </c>
      <c r="I8028" s="23"/>
      <c r="J8028" s="31" t="s">
        <v>48</v>
      </c>
      <c r="K8028" s="23"/>
    </row>
    <row r="8029" spans="1:11">
      <c r="A8029" s="3">
        <v>45590</v>
      </c>
      <c r="B8029" s="30" t="s">
        <v>3865</v>
      </c>
      <c r="C8029" s="2" t="s">
        <v>1639</v>
      </c>
      <c r="D8029" s="2" t="s">
        <v>2753</v>
      </c>
      <c r="E8029" s="27">
        <v>0.45833333333333331</v>
      </c>
      <c r="F8029" s="27">
        <v>0.5</v>
      </c>
      <c r="G8029" s="25">
        <v>4.1666666666666685E-2</v>
      </c>
      <c r="H8029" s="31" t="s">
        <v>3874</v>
      </c>
      <c r="I8029" s="2"/>
      <c r="J8029" s="31" t="s">
        <v>48</v>
      </c>
      <c r="K8029" s="2"/>
    </row>
    <row r="8030" spans="1:11">
      <c r="A8030" s="21">
        <v>45590</v>
      </c>
      <c r="B8030" s="30" t="s">
        <v>3865</v>
      </c>
      <c r="C8030" s="23" t="s">
        <v>1639</v>
      </c>
      <c r="D8030" s="23" t="s">
        <v>3783</v>
      </c>
      <c r="E8030" s="24">
        <v>0.54166666666666663</v>
      </c>
      <c r="F8030" s="24">
        <v>0.64583333333333337</v>
      </c>
      <c r="G8030" s="25">
        <v>0.10416666666666674</v>
      </c>
      <c r="H8030" s="31" t="s">
        <v>3874</v>
      </c>
      <c r="I8030" s="23"/>
      <c r="J8030" s="31" t="s">
        <v>48</v>
      </c>
      <c r="K8030" s="23"/>
    </row>
    <row r="8031" spans="1:11">
      <c r="A8031" s="3">
        <v>45590</v>
      </c>
      <c r="B8031" s="30" t="s">
        <v>3865</v>
      </c>
      <c r="C8031" s="2" t="s">
        <v>746</v>
      </c>
      <c r="D8031" s="2" t="s">
        <v>5000</v>
      </c>
      <c r="E8031" s="27">
        <v>0.64583333333333337</v>
      </c>
      <c r="F8031" s="27">
        <v>0.70833333333333337</v>
      </c>
      <c r="G8031" s="25">
        <v>6.25E-2</v>
      </c>
      <c r="H8031" s="31" t="s">
        <v>3874</v>
      </c>
      <c r="I8031" s="2"/>
      <c r="J8031" s="31" t="s">
        <v>48</v>
      </c>
      <c r="K8031" s="2"/>
    </row>
    <row r="8032" spans="1:11">
      <c r="A8032" s="21">
        <v>45590</v>
      </c>
      <c r="B8032" s="30" t="s">
        <v>3865</v>
      </c>
      <c r="C8032" s="23" t="s">
        <v>1589</v>
      </c>
      <c r="D8032" s="23" t="s">
        <v>5001</v>
      </c>
      <c r="E8032" s="24">
        <v>0.70833333333333337</v>
      </c>
      <c r="F8032" s="24">
        <v>0.75</v>
      </c>
      <c r="G8032" s="25">
        <v>4.166666666666663E-2</v>
      </c>
      <c r="H8032" s="31" t="s">
        <v>3874</v>
      </c>
      <c r="I8032" s="23"/>
      <c r="J8032" s="31" t="s">
        <v>48</v>
      </c>
      <c r="K8032" s="23"/>
    </row>
    <row r="8033" spans="1:11">
      <c r="A8033" s="3">
        <v>45590</v>
      </c>
      <c r="B8033" s="30" t="s">
        <v>3865</v>
      </c>
      <c r="C8033" s="2" t="s">
        <v>3809</v>
      </c>
      <c r="D8033" s="2" t="s">
        <v>5002</v>
      </c>
      <c r="E8033" s="27">
        <v>0.75</v>
      </c>
      <c r="F8033" s="27">
        <v>0.79166666666666663</v>
      </c>
      <c r="G8033" s="25">
        <v>4.166666666666663E-2</v>
      </c>
      <c r="H8033" s="31" t="s">
        <v>3874</v>
      </c>
      <c r="I8033" s="2"/>
      <c r="J8033" s="31" t="s">
        <v>48</v>
      </c>
      <c r="K8033" s="2"/>
    </row>
    <row r="8034" spans="1:11">
      <c r="A8034" s="21">
        <v>45591</v>
      </c>
      <c r="B8034" s="30" t="s">
        <v>3868</v>
      </c>
      <c r="C8034" s="23" t="s">
        <v>3809</v>
      </c>
      <c r="D8034" s="23" t="s">
        <v>5002</v>
      </c>
      <c r="E8034" s="24">
        <v>0.4375</v>
      </c>
      <c r="F8034" s="24">
        <v>0.48958333333333331</v>
      </c>
      <c r="G8034" s="25">
        <v>5.2083333333333315E-2</v>
      </c>
      <c r="H8034" s="31" t="s">
        <v>3874</v>
      </c>
      <c r="I8034" s="23"/>
      <c r="J8034" s="31" t="s">
        <v>48</v>
      </c>
      <c r="K8034" s="23"/>
    </row>
    <row r="8035" spans="1:11">
      <c r="A8035" s="3">
        <v>45591</v>
      </c>
      <c r="B8035" s="30" t="s">
        <v>3868</v>
      </c>
      <c r="C8035" s="2" t="s">
        <v>3809</v>
      </c>
      <c r="D8035" s="2" t="s">
        <v>5002</v>
      </c>
      <c r="E8035" s="27">
        <v>0.95833333333333337</v>
      </c>
      <c r="F8035" s="27">
        <v>1</v>
      </c>
      <c r="G8035" s="25">
        <v>4.166666666666663E-2</v>
      </c>
      <c r="H8035" s="31" t="s">
        <v>3874</v>
      </c>
      <c r="I8035" s="2"/>
      <c r="J8035" s="31" t="s">
        <v>48</v>
      </c>
      <c r="K8035" s="2"/>
    </row>
    <row r="8036" spans="1:11">
      <c r="A8036" s="21">
        <v>45592</v>
      </c>
      <c r="B8036" s="30" t="s">
        <v>3873</v>
      </c>
      <c r="C8036" s="23" t="s">
        <v>3015</v>
      </c>
      <c r="D8036" s="23" t="s">
        <v>333</v>
      </c>
      <c r="E8036" s="24">
        <v>0.60416666666666663</v>
      </c>
      <c r="F8036" s="24">
        <v>0.66666666666666663</v>
      </c>
      <c r="G8036" s="25">
        <v>6.25E-2</v>
      </c>
      <c r="H8036" s="31" t="s">
        <v>3866</v>
      </c>
      <c r="I8036" s="23"/>
      <c r="J8036" s="31" t="s">
        <v>52</v>
      </c>
      <c r="K8036" s="23"/>
    </row>
    <row r="8037" spans="1:11">
      <c r="A8037" s="3">
        <v>45592</v>
      </c>
      <c r="B8037" s="30" t="s">
        <v>3873</v>
      </c>
      <c r="C8037" s="2" t="s">
        <v>3809</v>
      </c>
      <c r="D8037" s="2" t="s">
        <v>5002</v>
      </c>
      <c r="E8037" s="27">
        <v>0.88541666666666663</v>
      </c>
      <c r="F8037" s="27">
        <v>0.95833333333333337</v>
      </c>
      <c r="G8037" s="25">
        <v>7.2916666666666741E-2</v>
      </c>
      <c r="H8037" s="31" t="s">
        <v>3874</v>
      </c>
      <c r="I8037" s="2"/>
      <c r="J8037" s="31" t="s">
        <v>48</v>
      </c>
      <c r="K8037" s="2"/>
    </row>
    <row r="8038" spans="1:11">
      <c r="A8038" s="21">
        <v>45592</v>
      </c>
      <c r="B8038" s="30" t="s">
        <v>3873</v>
      </c>
      <c r="C8038" s="23" t="s">
        <v>746</v>
      </c>
      <c r="D8038" s="23" t="s">
        <v>4976</v>
      </c>
      <c r="E8038" s="24">
        <v>0.95833333333333337</v>
      </c>
      <c r="F8038" s="24">
        <v>1</v>
      </c>
      <c r="G8038" s="25">
        <v>4.166666666666663E-2</v>
      </c>
      <c r="H8038" s="31" t="s">
        <v>3874</v>
      </c>
      <c r="I8038" s="23"/>
      <c r="J8038" s="31" t="s">
        <v>48</v>
      </c>
      <c r="K8038" s="23"/>
    </row>
    <row r="8039" spans="1:11">
      <c r="A8039" s="3">
        <v>45593</v>
      </c>
      <c r="B8039" s="30" t="s">
        <v>3869</v>
      </c>
      <c r="C8039" s="2" t="s">
        <v>746</v>
      </c>
      <c r="D8039" s="2" t="s">
        <v>4976</v>
      </c>
      <c r="E8039" s="27">
        <v>0</v>
      </c>
      <c r="F8039" s="27">
        <v>2.0833333333333332E-2</v>
      </c>
      <c r="G8039" s="25">
        <v>2.0833333333333332E-2</v>
      </c>
      <c r="H8039" s="31" t="s">
        <v>3874</v>
      </c>
      <c r="I8039" s="2"/>
      <c r="J8039" s="31" t="s">
        <v>48</v>
      </c>
      <c r="K8039" s="2"/>
    </row>
    <row r="8040" spans="1:11">
      <c r="A8040" s="21">
        <v>45593</v>
      </c>
      <c r="B8040" s="30" t="s">
        <v>3869</v>
      </c>
      <c r="C8040" s="23" t="s">
        <v>443</v>
      </c>
      <c r="D8040" s="23" t="s">
        <v>451</v>
      </c>
      <c r="E8040" s="24">
        <v>0.39583333333333331</v>
      </c>
      <c r="F8040" s="24">
        <v>0.40625</v>
      </c>
      <c r="G8040" s="25">
        <v>1.0416666666666685E-2</v>
      </c>
      <c r="H8040" s="31" t="s">
        <v>3867</v>
      </c>
      <c r="I8040" s="23"/>
      <c r="J8040" s="31" t="s">
        <v>34</v>
      </c>
      <c r="K8040" s="23"/>
    </row>
    <row r="8041" spans="1:11">
      <c r="A8041" s="3">
        <v>45593</v>
      </c>
      <c r="B8041" s="30" t="s">
        <v>3869</v>
      </c>
      <c r="C8041" s="2" t="s">
        <v>449</v>
      </c>
      <c r="D8041" s="2" t="s">
        <v>1706</v>
      </c>
      <c r="E8041" s="27">
        <v>0.40625</v>
      </c>
      <c r="F8041" s="27">
        <v>0.41666666666666669</v>
      </c>
      <c r="G8041" s="25">
        <v>1.0416666666666685E-2</v>
      </c>
      <c r="H8041" s="31" t="s">
        <v>3867</v>
      </c>
      <c r="I8041" s="2"/>
      <c r="J8041" s="31" t="s">
        <v>34</v>
      </c>
      <c r="K8041" s="2"/>
    </row>
    <row r="8042" spans="1:11">
      <c r="A8042" s="21">
        <v>45593</v>
      </c>
      <c r="B8042" s="30" t="s">
        <v>3869</v>
      </c>
      <c r="C8042" s="23" t="s">
        <v>3809</v>
      </c>
      <c r="D8042" s="23" t="s">
        <v>5002</v>
      </c>
      <c r="E8042" s="24">
        <v>0.41666666666666669</v>
      </c>
      <c r="F8042" s="24">
        <v>0.45833333333333331</v>
      </c>
      <c r="G8042" s="25">
        <v>4.166666666666663E-2</v>
      </c>
      <c r="H8042" s="31" t="s">
        <v>3874</v>
      </c>
      <c r="I8042" s="23"/>
      <c r="J8042" s="31" t="s">
        <v>48</v>
      </c>
      <c r="K8042" s="23"/>
    </row>
    <row r="8043" spans="1:11">
      <c r="A8043" s="3">
        <v>45593</v>
      </c>
      <c r="B8043" s="30" t="s">
        <v>3869</v>
      </c>
      <c r="C8043" s="2" t="s">
        <v>443</v>
      </c>
      <c r="D8043" s="2" t="s">
        <v>3884</v>
      </c>
      <c r="E8043" s="27">
        <v>0.45833333333333331</v>
      </c>
      <c r="F8043" s="27">
        <v>0.5</v>
      </c>
      <c r="G8043" s="25">
        <v>4.1666666666666685E-2</v>
      </c>
      <c r="H8043" s="31" t="s">
        <v>3867</v>
      </c>
      <c r="I8043" s="2"/>
      <c r="J8043" s="31" t="s">
        <v>34</v>
      </c>
      <c r="K8043" s="2"/>
    </row>
    <row r="8044" spans="1:11">
      <c r="A8044" s="21">
        <v>45593</v>
      </c>
      <c r="B8044" s="30" t="s">
        <v>3869</v>
      </c>
      <c r="C8044" s="23" t="s">
        <v>1589</v>
      </c>
      <c r="D8044" s="23" t="s">
        <v>5003</v>
      </c>
      <c r="E8044" s="24">
        <v>0.54166666666666663</v>
      </c>
      <c r="F8044" s="24">
        <v>0.58333333333333337</v>
      </c>
      <c r="G8044" s="25">
        <v>4.1666666666666741E-2</v>
      </c>
      <c r="H8044" s="31" t="s">
        <v>3874</v>
      </c>
      <c r="I8044" s="23"/>
      <c r="J8044" s="31" t="s">
        <v>48</v>
      </c>
      <c r="K8044" s="23"/>
    </row>
    <row r="8045" spans="1:11">
      <c r="A8045" s="3">
        <v>45593</v>
      </c>
      <c r="B8045" s="30" t="s">
        <v>3869</v>
      </c>
      <c r="C8045" s="2" t="s">
        <v>1589</v>
      </c>
      <c r="D8045" s="2" t="s">
        <v>5004</v>
      </c>
      <c r="E8045" s="27">
        <v>0.58333333333333337</v>
      </c>
      <c r="F8045" s="27">
        <v>0.59375</v>
      </c>
      <c r="G8045" s="25">
        <v>1.041666666666663E-2</v>
      </c>
      <c r="H8045" s="31" t="s">
        <v>3874</v>
      </c>
      <c r="I8045" s="2"/>
      <c r="J8045" s="31" t="s">
        <v>48</v>
      </c>
      <c r="K8045" s="2"/>
    </row>
    <row r="8046" spans="1:11">
      <c r="A8046" s="21">
        <v>45593</v>
      </c>
      <c r="B8046" s="30" t="s">
        <v>3869</v>
      </c>
      <c r="C8046" s="23" t="s">
        <v>746</v>
      </c>
      <c r="D8046" s="23" t="s">
        <v>5005</v>
      </c>
      <c r="E8046" s="24">
        <v>0.60416666666666663</v>
      </c>
      <c r="F8046" s="24">
        <v>0.625</v>
      </c>
      <c r="G8046" s="25">
        <v>2.083333333333337E-2</v>
      </c>
      <c r="H8046" s="31" t="s">
        <v>3874</v>
      </c>
      <c r="I8046" s="23"/>
      <c r="J8046" s="31" t="s">
        <v>48</v>
      </c>
      <c r="K8046" s="23"/>
    </row>
    <row r="8047" spans="1:11">
      <c r="A8047" s="3">
        <v>45593</v>
      </c>
      <c r="B8047" s="30" t="s">
        <v>3869</v>
      </c>
      <c r="C8047" s="2" t="s">
        <v>746</v>
      </c>
      <c r="D8047" s="2" t="s">
        <v>4976</v>
      </c>
      <c r="E8047" s="27">
        <v>0.83333333333333337</v>
      </c>
      <c r="F8047" s="27">
        <v>0.91666666666666663</v>
      </c>
      <c r="G8047" s="25">
        <v>8.3333333333333259E-2</v>
      </c>
      <c r="H8047" s="31" t="s">
        <v>3874</v>
      </c>
      <c r="I8047" s="2"/>
      <c r="J8047" s="31" t="s">
        <v>48</v>
      </c>
      <c r="K8047" s="2"/>
    </row>
    <row r="8048" spans="1:11">
      <c r="A8048" s="21">
        <v>45594</v>
      </c>
      <c r="B8048" s="30" t="s">
        <v>3870</v>
      </c>
      <c r="C8048" s="23" t="s">
        <v>746</v>
      </c>
      <c r="D8048" s="23" t="s">
        <v>5006</v>
      </c>
      <c r="E8048" s="24">
        <v>0.39583333333333331</v>
      </c>
      <c r="F8048" s="24">
        <v>0.40625</v>
      </c>
      <c r="G8048" s="25">
        <v>1.0416666666666685E-2</v>
      </c>
      <c r="H8048" s="31" t="s">
        <v>3874</v>
      </c>
      <c r="I8048" s="23"/>
      <c r="J8048" s="31" t="s">
        <v>48</v>
      </c>
      <c r="K8048" s="23"/>
    </row>
    <row r="8049" spans="1:11">
      <c r="A8049" s="3">
        <v>45594</v>
      </c>
      <c r="B8049" s="30" t="s">
        <v>3870</v>
      </c>
      <c r="C8049" s="2" t="s">
        <v>1600</v>
      </c>
      <c r="D8049" s="2" t="s">
        <v>3320</v>
      </c>
      <c r="E8049" s="27">
        <v>0.40625</v>
      </c>
      <c r="F8049" s="27">
        <v>0.41666666666666669</v>
      </c>
      <c r="G8049" s="25">
        <v>1.0416666666666685E-2</v>
      </c>
      <c r="H8049" s="31" t="s">
        <v>3874</v>
      </c>
      <c r="I8049" s="2"/>
      <c r="J8049" s="31" t="s">
        <v>48</v>
      </c>
      <c r="K8049" s="2"/>
    </row>
    <row r="8050" spans="1:11">
      <c r="A8050" s="21">
        <v>45594</v>
      </c>
      <c r="B8050" s="30" t="s">
        <v>3870</v>
      </c>
      <c r="C8050" s="23" t="s">
        <v>1639</v>
      </c>
      <c r="D8050" s="23" t="s">
        <v>2259</v>
      </c>
      <c r="E8050" s="24">
        <v>0.41666666666666669</v>
      </c>
      <c r="F8050" s="24">
        <v>0.45833333333333331</v>
      </c>
      <c r="G8050" s="25">
        <v>4.166666666666663E-2</v>
      </c>
      <c r="H8050" s="31" t="s">
        <v>3874</v>
      </c>
      <c r="I8050" s="23"/>
      <c r="J8050" s="31" t="s">
        <v>48</v>
      </c>
      <c r="K8050" s="23"/>
    </row>
    <row r="8051" spans="1:11">
      <c r="A8051" s="3">
        <v>45594</v>
      </c>
      <c r="B8051" s="30" t="s">
        <v>3870</v>
      </c>
      <c r="C8051" s="2" t="s">
        <v>775</v>
      </c>
      <c r="D8051" s="2" t="s">
        <v>5007</v>
      </c>
      <c r="E8051" s="27">
        <v>0.45833333333333331</v>
      </c>
      <c r="F8051" s="27">
        <v>0.5</v>
      </c>
      <c r="G8051" s="25">
        <v>4.1666666666666685E-2</v>
      </c>
      <c r="H8051" s="31" t="s">
        <v>3867</v>
      </c>
      <c r="I8051" s="2"/>
      <c r="J8051" s="31" t="s">
        <v>34</v>
      </c>
      <c r="K8051" s="2"/>
    </row>
    <row r="8052" spans="1:11">
      <c r="A8052" s="21">
        <v>45594</v>
      </c>
      <c r="B8052" s="30" t="s">
        <v>3870</v>
      </c>
      <c r="C8052" s="23" t="s">
        <v>746</v>
      </c>
      <c r="D8052" s="23" t="s">
        <v>5008</v>
      </c>
      <c r="E8052" s="24">
        <v>0.52083333333333337</v>
      </c>
      <c r="F8052" s="24">
        <v>0.55208333333333337</v>
      </c>
      <c r="G8052" s="25">
        <v>3.125E-2</v>
      </c>
      <c r="H8052" s="31" t="s">
        <v>3874</v>
      </c>
      <c r="I8052" s="23"/>
      <c r="J8052" s="31" t="s">
        <v>48</v>
      </c>
      <c r="K8052" s="23"/>
    </row>
    <row r="8053" spans="1:11">
      <c r="A8053" s="3">
        <v>45594</v>
      </c>
      <c r="B8053" s="30" t="s">
        <v>3870</v>
      </c>
      <c r="C8053" s="2" t="s">
        <v>1589</v>
      </c>
      <c r="D8053" s="2" t="s">
        <v>5009</v>
      </c>
      <c r="E8053" s="27">
        <v>0.55208333333333337</v>
      </c>
      <c r="F8053" s="27">
        <v>0.58333333333333337</v>
      </c>
      <c r="G8053" s="25">
        <v>3.125E-2</v>
      </c>
      <c r="H8053" s="31" t="s">
        <v>3874</v>
      </c>
      <c r="I8053" s="2"/>
      <c r="J8053" s="31" t="s">
        <v>48</v>
      </c>
      <c r="K8053" s="2"/>
    </row>
    <row r="8054" spans="1:11">
      <c r="A8054" s="21">
        <v>45594</v>
      </c>
      <c r="B8054" s="30" t="s">
        <v>3870</v>
      </c>
      <c r="C8054" s="23" t="s">
        <v>3809</v>
      </c>
      <c r="D8054" s="23" t="s">
        <v>4973</v>
      </c>
      <c r="E8054" s="24">
        <v>0.58333333333333337</v>
      </c>
      <c r="F8054" s="24">
        <v>0.625</v>
      </c>
      <c r="G8054" s="25">
        <v>4.166666666666663E-2</v>
      </c>
      <c r="H8054" s="31" t="s">
        <v>3874</v>
      </c>
      <c r="I8054" s="23"/>
      <c r="J8054" s="31" t="s">
        <v>48</v>
      </c>
      <c r="K8054" s="23"/>
    </row>
    <row r="8055" spans="1:11">
      <c r="A8055" s="3">
        <v>45594</v>
      </c>
      <c r="B8055" s="30" t="s">
        <v>3870</v>
      </c>
      <c r="C8055" s="2" t="s">
        <v>1639</v>
      </c>
      <c r="D8055" s="2" t="s">
        <v>2475</v>
      </c>
      <c r="E8055" s="27">
        <v>0.625</v>
      </c>
      <c r="F8055" s="27">
        <v>0.67708333333333337</v>
      </c>
      <c r="G8055" s="25">
        <v>5.208333333333337E-2</v>
      </c>
      <c r="H8055" s="31" t="s">
        <v>3874</v>
      </c>
      <c r="I8055" s="2"/>
      <c r="J8055" s="31" t="s">
        <v>48</v>
      </c>
      <c r="K8055" s="2"/>
    </row>
    <row r="8056" spans="1:11">
      <c r="A8056" s="21">
        <v>45594</v>
      </c>
      <c r="B8056" s="30" t="s">
        <v>3870</v>
      </c>
      <c r="C8056" s="23" t="s">
        <v>1589</v>
      </c>
      <c r="D8056" s="23" t="s">
        <v>5010</v>
      </c>
      <c r="E8056" s="24">
        <v>0.67708333333333337</v>
      </c>
      <c r="F8056" s="24">
        <v>0.70833333333333337</v>
      </c>
      <c r="G8056" s="25">
        <v>3.125E-2</v>
      </c>
      <c r="H8056" s="31" t="s">
        <v>3874</v>
      </c>
      <c r="I8056" s="23"/>
      <c r="J8056" s="31" t="s">
        <v>48</v>
      </c>
      <c r="K8056" s="23"/>
    </row>
    <row r="8057" spans="1:11">
      <c r="A8057" s="3">
        <v>45594</v>
      </c>
      <c r="B8057" s="30" t="s">
        <v>3870</v>
      </c>
      <c r="C8057" s="2" t="s">
        <v>1600</v>
      </c>
      <c r="D8057" s="2" t="s">
        <v>5011</v>
      </c>
      <c r="E8057" s="27">
        <v>0.73958333333333337</v>
      </c>
      <c r="F8057" s="27">
        <v>0.75</v>
      </c>
      <c r="G8057" s="25">
        <v>1.041666666666663E-2</v>
      </c>
      <c r="H8057" s="31" t="s">
        <v>3874</v>
      </c>
      <c r="I8057" s="2"/>
      <c r="J8057" s="31" t="s">
        <v>48</v>
      </c>
      <c r="K8057" s="2"/>
    </row>
    <row r="8058" spans="1:11">
      <c r="A8058" s="21">
        <v>45594</v>
      </c>
      <c r="B8058" s="30" t="s">
        <v>3870</v>
      </c>
      <c r="C8058" s="23" t="s">
        <v>746</v>
      </c>
      <c r="D8058" s="23" t="s">
        <v>5005</v>
      </c>
      <c r="E8058" s="24">
        <v>0.82291666666666663</v>
      </c>
      <c r="F8058" s="24">
        <v>0.83333333333333337</v>
      </c>
      <c r="G8058" s="25">
        <v>1.0416666666666741E-2</v>
      </c>
      <c r="H8058" s="31" t="s">
        <v>3874</v>
      </c>
      <c r="I8058" s="23"/>
      <c r="J8058" s="31" t="s">
        <v>48</v>
      </c>
      <c r="K8058" s="23"/>
    </row>
    <row r="8059" spans="1:11">
      <c r="A8059" s="3">
        <v>45594</v>
      </c>
      <c r="B8059" s="30" t="s">
        <v>3870</v>
      </c>
      <c r="C8059" s="2" t="s">
        <v>2670</v>
      </c>
      <c r="D8059" s="2" t="s">
        <v>5012</v>
      </c>
      <c r="E8059" s="27">
        <v>0.83333333333333337</v>
      </c>
      <c r="F8059" s="27">
        <v>0.84375</v>
      </c>
      <c r="G8059" s="25">
        <v>1.041666666666663E-2</v>
      </c>
      <c r="H8059" s="31" t="s">
        <v>3874</v>
      </c>
      <c r="I8059" s="2"/>
      <c r="J8059" s="31" t="s">
        <v>48</v>
      </c>
      <c r="K8059" s="2"/>
    </row>
    <row r="8060" spans="1:11">
      <c r="A8060" s="21">
        <v>45594</v>
      </c>
      <c r="B8060" s="30" t="s">
        <v>3870</v>
      </c>
      <c r="C8060" s="23" t="s">
        <v>1600</v>
      </c>
      <c r="D8060" s="23" t="s">
        <v>6024</v>
      </c>
      <c r="E8060" s="24">
        <v>0.84375</v>
      </c>
      <c r="F8060" s="24">
        <v>0.85416666666666663</v>
      </c>
      <c r="G8060" s="25">
        <v>1.041666666666663E-2</v>
      </c>
      <c r="H8060" s="31" t="s">
        <v>3874</v>
      </c>
      <c r="I8060" s="23"/>
      <c r="J8060" s="31" t="s">
        <v>48</v>
      </c>
      <c r="K8060" s="23"/>
    </row>
    <row r="8061" spans="1:11">
      <c r="A8061" s="3">
        <v>45594</v>
      </c>
      <c r="B8061" s="30" t="s">
        <v>3870</v>
      </c>
      <c r="C8061" s="2" t="s">
        <v>746</v>
      </c>
      <c r="D8061" s="2" t="s">
        <v>6033</v>
      </c>
      <c r="E8061" s="27">
        <v>0.89583333333333337</v>
      </c>
      <c r="F8061" s="27">
        <v>0.90625</v>
      </c>
      <c r="G8061" s="25">
        <v>1.041666666666663E-2</v>
      </c>
      <c r="H8061" s="31" t="s">
        <v>3874</v>
      </c>
      <c r="I8061" s="2"/>
      <c r="J8061" s="31" t="s">
        <v>48</v>
      </c>
      <c r="K8061" s="2"/>
    </row>
    <row r="8062" spans="1:11">
      <c r="A8062" s="21">
        <v>45594</v>
      </c>
      <c r="B8062" s="30" t="s">
        <v>3870</v>
      </c>
      <c r="C8062" s="23" t="s">
        <v>449</v>
      </c>
      <c r="D8062" s="23" t="s">
        <v>3892</v>
      </c>
      <c r="E8062" s="24">
        <v>0.90625</v>
      </c>
      <c r="F8062" s="24">
        <v>0.91666666666666663</v>
      </c>
      <c r="G8062" s="25">
        <v>1.041666666666663E-2</v>
      </c>
      <c r="H8062" s="31" t="s">
        <v>3867</v>
      </c>
      <c r="I8062" s="23"/>
      <c r="J8062" s="31" t="s">
        <v>34</v>
      </c>
      <c r="K8062" s="23"/>
    </row>
    <row r="8063" spans="1:11" ht="72">
      <c r="A8063" s="3">
        <v>45595</v>
      </c>
      <c r="B8063" s="30" t="s">
        <v>3871</v>
      </c>
      <c r="C8063" s="2" t="s">
        <v>443</v>
      </c>
      <c r="D8063" s="2" t="s">
        <v>1413</v>
      </c>
      <c r="E8063" s="27">
        <v>0.39583333333333331</v>
      </c>
      <c r="F8063" s="27">
        <v>0.40625</v>
      </c>
      <c r="G8063" s="25">
        <v>1.0416666666666685E-2</v>
      </c>
      <c r="H8063" s="31" t="s">
        <v>3867</v>
      </c>
      <c r="I8063" s="28" t="s">
        <v>6034</v>
      </c>
      <c r="J8063" s="31" t="s">
        <v>34</v>
      </c>
      <c r="K8063" s="2"/>
    </row>
    <row r="8064" spans="1:11">
      <c r="A8064" s="21">
        <v>45595</v>
      </c>
      <c r="B8064" s="30" t="s">
        <v>3871</v>
      </c>
      <c r="C8064" s="23" t="s">
        <v>3809</v>
      </c>
      <c r="D8064" s="23" t="s">
        <v>6035</v>
      </c>
      <c r="E8064" s="24">
        <v>0.40625</v>
      </c>
      <c r="F8064" s="24">
        <v>0.41666666666666669</v>
      </c>
      <c r="G8064" s="25">
        <v>1.0416666666666685E-2</v>
      </c>
      <c r="H8064" s="31" t="s">
        <v>3874</v>
      </c>
      <c r="I8064" s="23"/>
      <c r="J8064" s="31" t="s">
        <v>48</v>
      </c>
      <c r="K8064" s="23"/>
    </row>
    <row r="8065" spans="1:11">
      <c r="A8065" s="3">
        <v>45595</v>
      </c>
      <c r="B8065" s="30" t="s">
        <v>3871</v>
      </c>
      <c r="C8065" s="2" t="s">
        <v>1589</v>
      </c>
      <c r="D8065" s="2" t="s">
        <v>3504</v>
      </c>
      <c r="E8065" s="27">
        <v>0.41666666666666669</v>
      </c>
      <c r="F8065" s="27">
        <v>0.5</v>
      </c>
      <c r="G8065" s="25">
        <v>8.3333333333333315E-2</v>
      </c>
      <c r="H8065" s="31" t="s">
        <v>3874</v>
      </c>
      <c r="I8065" s="2"/>
      <c r="J8065" s="31" t="s">
        <v>48</v>
      </c>
      <c r="K8065" s="2"/>
    </row>
    <row r="8066" spans="1:11">
      <c r="A8066" s="21">
        <v>45595</v>
      </c>
      <c r="B8066" s="30" t="s">
        <v>3871</v>
      </c>
      <c r="C8066" s="23" t="s">
        <v>1589</v>
      </c>
      <c r="D8066" s="23" t="s">
        <v>5013</v>
      </c>
      <c r="E8066" s="24">
        <v>0.54166666666666663</v>
      </c>
      <c r="F8066" s="24">
        <v>0.57291666666666663</v>
      </c>
      <c r="G8066" s="25">
        <v>3.125E-2</v>
      </c>
      <c r="H8066" s="31" t="s">
        <v>3874</v>
      </c>
      <c r="I8066" s="23"/>
      <c r="J8066" s="31" t="s">
        <v>48</v>
      </c>
      <c r="K8066" s="23"/>
    </row>
    <row r="8067" spans="1:11">
      <c r="A8067" s="3">
        <v>45595</v>
      </c>
      <c r="B8067" s="30" t="s">
        <v>3871</v>
      </c>
      <c r="C8067" s="2" t="s">
        <v>1589</v>
      </c>
      <c r="D8067" s="2" t="s">
        <v>5014</v>
      </c>
      <c r="E8067" s="27">
        <v>0.57291666666666663</v>
      </c>
      <c r="F8067" s="27">
        <v>0.59375</v>
      </c>
      <c r="G8067" s="25">
        <v>2.083333333333337E-2</v>
      </c>
      <c r="H8067" s="31" t="s">
        <v>3874</v>
      </c>
      <c r="I8067" s="2"/>
      <c r="J8067" s="31" t="s">
        <v>48</v>
      </c>
      <c r="K8067" s="2"/>
    </row>
    <row r="8068" spans="1:11">
      <c r="A8068" s="21">
        <v>45595</v>
      </c>
      <c r="B8068" s="30" t="s">
        <v>3871</v>
      </c>
      <c r="C8068" s="23" t="s">
        <v>746</v>
      </c>
      <c r="D8068" s="23" t="s">
        <v>5005</v>
      </c>
      <c r="E8068" s="24">
        <v>0.59375</v>
      </c>
      <c r="F8068" s="24">
        <v>0.61458333333333337</v>
      </c>
      <c r="G8068" s="25">
        <v>2.083333333333337E-2</v>
      </c>
      <c r="H8068" s="31" t="s">
        <v>3874</v>
      </c>
      <c r="I8068" s="23"/>
      <c r="J8068" s="31" t="s">
        <v>48</v>
      </c>
      <c r="K8068" s="23"/>
    </row>
    <row r="8069" spans="1:11">
      <c r="A8069" s="3">
        <v>45595</v>
      </c>
      <c r="B8069" s="30" t="s">
        <v>3871</v>
      </c>
      <c r="C8069" s="2" t="s">
        <v>2670</v>
      </c>
      <c r="D8069" s="2" t="s">
        <v>5015</v>
      </c>
      <c r="E8069" s="27">
        <v>0.61458333333333337</v>
      </c>
      <c r="F8069" s="27">
        <v>0.625</v>
      </c>
      <c r="G8069" s="25">
        <v>1.041666666666663E-2</v>
      </c>
      <c r="H8069" s="31" t="s">
        <v>3874</v>
      </c>
      <c r="I8069" s="2"/>
      <c r="J8069" s="31" t="s">
        <v>48</v>
      </c>
      <c r="K8069" s="2"/>
    </row>
    <row r="8070" spans="1:11">
      <c r="A8070" s="21">
        <v>45595</v>
      </c>
      <c r="B8070" s="30" t="s">
        <v>3871</v>
      </c>
      <c r="C8070" s="23" t="s">
        <v>2670</v>
      </c>
      <c r="D8070" s="23" t="s">
        <v>5016</v>
      </c>
      <c r="E8070" s="24">
        <v>0.625</v>
      </c>
      <c r="F8070" s="24">
        <v>0.6875</v>
      </c>
      <c r="G8070" s="25">
        <v>6.25E-2</v>
      </c>
      <c r="H8070" s="31" t="s">
        <v>3874</v>
      </c>
      <c r="I8070" s="23"/>
      <c r="J8070" s="31" t="s">
        <v>48</v>
      </c>
      <c r="K8070" s="23"/>
    </row>
    <row r="8071" spans="1:11">
      <c r="A8071" s="3">
        <v>45595</v>
      </c>
      <c r="B8071" s="30" t="s">
        <v>3871</v>
      </c>
      <c r="C8071" s="2" t="s">
        <v>2670</v>
      </c>
      <c r="D8071" s="2" t="s">
        <v>5017</v>
      </c>
      <c r="E8071" s="27">
        <v>0.6875</v>
      </c>
      <c r="F8071" s="27">
        <v>0.75</v>
      </c>
      <c r="G8071" s="25">
        <v>6.25E-2</v>
      </c>
      <c r="H8071" s="31" t="s">
        <v>3874</v>
      </c>
      <c r="I8071" s="2"/>
      <c r="J8071" s="31" t="s">
        <v>48</v>
      </c>
      <c r="K8071" s="2"/>
    </row>
    <row r="8072" spans="1:11">
      <c r="A8072" s="21">
        <v>45596</v>
      </c>
      <c r="B8072" s="30" t="s">
        <v>3872</v>
      </c>
      <c r="C8072" s="23" t="s">
        <v>775</v>
      </c>
      <c r="D8072" s="23" t="s">
        <v>5018</v>
      </c>
      <c r="E8072" s="24">
        <v>0.39583333333333331</v>
      </c>
      <c r="F8072" s="24">
        <v>0.5</v>
      </c>
      <c r="G8072" s="25">
        <v>0.10416666666666669</v>
      </c>
      <c r="H8072" s="31" t="s">
        <v>3867</v>
      </c>
      <c r="I8072" s="23"/>
      <c r="J8072" s="31" t="s">
        <v>34</v>
      </c>
      <c r="K8072" s="23"/>
    </row>
    <row r="8073" spans="1:11">
      <c r="A8073" s="3">
        <v>45596</v>
      </c>
      <c r="B8073" s="30" t="s">
        <v>3872</v>
      </c>
      <c r="C8073" s="2" t="s">
        <v>775</v>
      </c>
      <c r="D8073" s="2" t="s">
        <v>5018</v>
      </c>
      <c r="E8073" s="27">
        <v>0.54166666666666663</v>
      </c>
      <c r="F8073" s="27">
        <v>0.75</v>
      </c>
      <c r="G8073" s="25">
        <v>0.20833333333333337</v>
      </c>
      <c r="H8073" s="31" t="s">
        <v>3867</v>
      </c>
      <c r="I8073" s="2"/>
      <c r="J8073" s="31" t="s">
        <v>34</v>
      </c>
      <c r="K8073" s="2"/>
    </row>
    <row r="8074" spans="1:11">
      <c r="A8074" s="21">
        <v>45597</v>
      </c>
      <c r="B8074" s="30" t="s">
        <v>3865</v>
      </c>
      <c r="C8074" s="23" t="s">
        <v>775</v>
      </c>
      <c r="D8074" s="23" t="s">
        <v>5018</v>
      </c>
      <c r="E8074" s="24">
        <v>0.39583333333333331</v>
      </c>
      <c r="F8074" s="24">
        <v>0.5</v>
      </c>
      <c r="G8074" s="25">
        <v>0.10416666666666669</v>
      </c>
      <c r="H8074" s="31" t="s">
        <v>3867</v>
      </c>
      <c r="I8074" s="23"/>
      <c r="J8074" s="31" t="s">
        <v>34</v>
      </c>
      <c r="K8074" s="23"/>
    </row>
    <row r="8075" spans="1:11">
      <c r="A8075" s="3">
        <v>45597</v>
      </c>
      <c r="B8075" s="30" t="s">
        <v>3865</v>
      </c>
      <c r="C8075" s="2" t="s">
        <v>775</v>
      </c>
      <c r="D8075" s="2" t="s">
        <v>5018</v>
      </c>
      <c r="E8075" s="27">
        <v>0.54166666666666663</v>
      </c>
      <c r="F8075" s="27">
        <v>0.75</v>
      </c>
      <c r="G8075" s="25">
        <v>0.20833333333333337</v>
      </c>
      <c r="H8075" s="31" t="s">
        <v>3867</v>
      </c>
      <c r="I8075" s="2"/>
      <c r="J8075" s="31" t="s">
        <v>34</v>
      </c>
      <c r="K8075" s="2"/>
    </row>
    <row r="8076" spans="1:11">
      <c r="A8076" s="21">
        <v>45598</v>
      </c>
      <c r="B8076" s="30" t="s">
        <v>3868</v>
      </c>
      <c r="C8076" s="23" t="s">
        <v>746</v>
      </c>
      <c r="D8076" s="23" t="s">
        <v>4976</v>
      </c>
      <c r="E8076" s="24">
        <v>0.40625</v>
      </c>
      <c r="F8076" s="24">
        <v>0.45833333333333331</v>
      </c>
      <c r="G8076" s="25">
        <v>5.2083333333333315E-2</v>
      </c>
      <c r="H8076" s="31" t="s">
        <v>3874</v>
      </c>
      <c r="I8076" s="23"/>
      <c r="J8076" s="31" t="s">
        <v>48</v>
      </c>
      <c r="K8076" s="23"/>
    </row>
    <row r="8077" spans="1:11">
      <c r="A8077" s="3">
        <v>45599</v>
      </c>
      <c r="B8077" s="30" t="s">
        <v>3873</v>
      </c>
      <c r="C8077" s="2" t="s">
        <v>3015</v>
      </c>
      <c r="D8077" s="2" t="s">
        <v>333</v>
      </c>
      <c r="E8077" s="27">
        <v>0.66666666666666663</v>
      </c>
      <c r="F8077" s="27">
        <v>0.70833333333333337</v>
      </c>
      <c r="G8077" s="25">
        <v>4.1666666666666741E-2</v>
      </c>
      <c r="H8077" s="31" t="s">
        <v>3866</v>
      </c>
      <c r="I8077" s="2"/>
      <c r="J8077" s="31" t="s">
        <v>52</v>
      </c>
      <c r="K8077" s="2"/>
    </row>
    <row r="8078" spans="1:11">
      <c r="A8078" s="21">
        <v>45599</v>
      </c>
      <c r="B8078" s="30" t="s">
        <v>3873</v>
      </c>
      <c r="C8078" s="23" t="s">
        <v>1052</v>
      </c>
      <c r="D8078" s="23" t="s">
        <v>5019</v>
      </c>
      <c r="E8078" s="24">
        <v>0.70833333333333337</v>
      </c>
      <c r="F8078" s="24">
        <v>0.72916666666666663</v>
      </c>
      <c r="G8078" s="25">
        <v>2.0833333333333259E-2</v>
      </c>
      <c r="H8078" s="31" t="s">
        <v>3866</v>
      </c>
      <c r="I8078" s="23"/>
      <c r="J8078" s="31" t="s">
        <v>54</v>
      </c>
      <c r="K8078" s="23"/>
    </row>
    <row r="8079" spans="1:11">
      <c r="A8079" s="3">
        <v>45599</v>
      </c>
      <c r="B8079" s="30" t="s">
        <v>3873</v>
      </c>
      <c r="C8079" s="2" t="s">
        <v>1052</v>
      </c>
      <c r="D8079" s="2" t="s">
        <v>5020</v>
      </c>
      <c r="E8079" s="27">
        <v>0.875</v>
      </c>
      <c r="F8079" s="27">
        <v>0.89583333333333337</v>
      </c>
      <c r="G8079" s="25">
        <v>2.083333333333337E-2</v>
      </c>
      <c r="H8079" s="31" t="s">
        <v>3866</v>
      </c>
      <c r="I8079" s="2"/>
      <c r="J8079" s="31" t="s">
        <v>54</v>
      </c>
      <c r="K8079" s="2"/>
    </row>
    <row r="8080" spans="1:11">
      <c r="A8080" s="21">
        <v>45599</v>
      </c>
      <c r="B8080" s="30" t="s">
        <v>3873</v>
      </c>
      <c r="C8080" s="23" t="s">
        <v>1052</v>
      </c>
      <c r="D8080" s="23" t="s">
        <v>5020</v>
      </c>
      <c r="E8080" s="24">
        <v>0.91666666666666663</v>
      </c>
      <c r="F8080" s="24">
        <v>0.95833333333333337</v>
      </c>
      <c r="G8080" s="25">
        <v>4.1666666666666741E-2</v>
      </c>
      <c r="H8080" s="31" t="s">
        <v>3866</v>
      </c>
      <c r="I8080" s="23"/>
      <c r="J8080" s="31" t="s">
        <v>54</v>
      </c>
      <c r="K8080" s="23"/>
    </row>
    <row r="8081" spans="1:11">
      <c r="A8081" s="3">
        <v>45600</v>
      </c>
      <c r="B8081" s="30" t="s">
        <v>3869</v>
      </c>
      <c r="C8081" s="2" t="s">
        <v>2670</v>
      </c>
      <c r="D8081" s="2" t="s">
        <v>5021</v>
      </c>
      <c r="E8081" s="27">
        <v>0.42708333333333331</v>
      </c>
      <c r="F8081" s="27">
        <v>0.44791666666666669</v>
      </c>
      <c r="G8081" s="25">
        <v>2.083333333333337E-2</v>
      </c>
      <c r="H8081" s="31" t="s">
        <v>3874</v>
      </c>
      <c r="I8081" s="2"/>
      <c r="J8081" s="31" t="s">
        <v>48</v>
      </c>
      <c r="K8081" s="2"/>
    </row>
    <row r="8082" spans="1:11">
      <c r="A8082" s="21">
        <v>45600</v>
      </c>
      <c r="B8082" s="30" t="s">
        <v>3869</v>
      </c>
      <c r="C8082" s="23" t="s">
        <v>1600</v>
      </c>
      <c r="D8082" s="23" t="s">
        <v>4773</v>
      </c>
      <c r="E8082" s="24">
        <v>0.44791666666666669</v>
      </c>
      <c r="F8082" s="24">
        <v>0.46875</v>
      </c>
      <c r="G8082" s="25">
        <v>2.0833333333333315E-2</v>
      </c>
      <c r="H8082" s="31" t="s">
        <v>3874</v>
      </c>
      <c r="I8082" s="23"/>
      <c r="J8082" s="31" t="s">
        <v>48</v>
      </c>
      <c r="K8082" s="23"/>
    </row>
    <row r="8083" spans="1:11">
      <c r="A8083" s="3">
        <v>45601</v>
      </c>
      <c r="B8083" s="30" t="s">
        <v>3870</v>
      </c>
      <c r="C8083" s="2" t="s">
        <v>443</v>
      </c>
      <c r="D8083" s="2" t="s">
        <v>1413</v>
      </c>
      <c r="E8083" s="27">
        <v>0.39583333333333331</v>
      </c>
      <c r="F8083" s="27">
        <v>0.40625</v>
      </c>
      <c r="G8083" s="25">
        <v>1.0416666666666685E-2</v>
      </c>
      <c r="H8083" s="31" t="s">
        <v>3867</v>
      </c>
      <c r="I8083" s="2"/>
      <c r="J8083" s="31" t="s">
        <v>34</v>
      </c>
      <c r="K8083" s="2"/>
    </row>
    <row r="8084" spans="1:11">
      <c r="A8084" s="21">
        <v>45601</v>
      </c>
      <c r="B8084" s="30" t="s">
        <v>3870</v>
      </c>
      <c r="C8084" s="23" t="s">
        <v>1600</v>
      </c>
      <c r="D8084" s="23" t="s">
        <v>3320</v>
      </c>
      <c r="E8084" s="24">
        <v>0.40625</v>
      </c>
      <c r="F8084" s="24">
        <v>0.41666666666666669</v>
      </c>
      <c r="G8084" s="25">
        <v>1.0416666666666685E-2</v>
      </c>
      <c r="H8084" s="31" t="s">
        <v>3874</v>
      </c>
      <c r="I8084" s="23"/>
      <c r="J8084" s="31" t="s">
        <v>48</v>
      </c>
      <c r="K8084" s="23"/>
    </row>
    <row r="8085" spans="1:11">
      <c r="A8085" s="3">
        <v>45601</v>
      </c>
      <c r="B8085" s="30" t="s">
        <v>3870</v>
      </c>
      <c r="C8085" s="2" t="s">
        <v>1639</v>
      </c>
      <c r="D8085" s="2" t="s">
        <v>2259</v>
      </c>
      <c r="E8085" s="27">
        <v>0.41666666666666669</v>
      </c>
      <c r="F8085" s="27">
        <v>0.45833333333333331</v>
      </c>
      <c r="G8085" s="25">
        <v>4.166666666666663E-2</v>
      </c>
      <c r="H8085" s="31" t="s">
        <v>3874</v>
      </c>
      <c r="I8085" s="2"/>
      <c r="J8085" s="31" t="s">
        <v>48</v>
      </c>
      <c r="K8085" s="2"/>
    </row>
    <row r="8086" spans="1:11">
      <c r="A8086" s="21">
        <v>45601</v>
      </c>
      <c r="B8086" s="30" t="s">
        <v>3870</v>
      </c>
      <c r="C8086" s="23" t="s">
        <v>1589</v>
      </c>
      <c r="D8086" s="23" t="s">
        <v>5022</v>
      </c>
      <c r="E8086" s="24">
        <v>0.45833333333333331</v>
      </c>
      <c r="F8086" s="24">
        <v>0.5</v>
      </c>
      <c r="G8086" s="25">
        <v>4.1666666666666685E-2</v>
      </c>
      <c r="H8086" s="31" t="s">
        <v>3874</v>
      </c>
      <c r="I8086" s="23"/>
      <c r="J8086" s="31" t="s">
        <v>48</v>
      </c>
      <c r="K8086" s="23"/>
    </row>
    <row r="8087" spans="1:11">
      <c r="A8087" s="3">
        <v>45601</v>
      </c>
      <c r="B8087" s="30" t="s">
        <v>3870</v>
      </c>
      <c r="C8087" s="2" t="s">
        <v>3809</v>
      </c>
      <c r="D8087" s="2" t="s">
        <v>6036</v>
      </c>
      <c r="E8087" s="27">
        <v>0.54166666666666663</v>
      </c>
      <c r="F8087" s="27">
        <v>0.55208333333333337</v>
      </c>
      <c r="G8087" s="25">
        <v>1.0416666666666741E-2</v>
      </c>
      <c r="H8087" s="31" t="s">
        <v>3874</v>
      </c>
      <c r="I8087" s="2"/>
      <c r="J8087" s="31" t="s">
        <v>48</v>
      </c>
      <c r="K8087" s="2"/>
    </row>
    <row r="8088" spans="1:11">
      <c r="A8088" s="21">
        <v>45601</v>
      </c>
      <c r="B8088" s="30" t="s">
        <v>3870</v>
      </c>
      <c r="C8088" s="23" t="s">
        <v>1600</v>
      </c>
      <c r="D8088" s="23" t="s">
        <v>5023</v>
      </c>
      <c r="E8088" s="24">
        <v>0.55208333333333337</v>
      </c>
      <c r="F8088" s="24">
        <v>0.5625</v>
      </c>
      <c r="G8088" s="25">
        <v>1.041666666666663E-2</v>
      </c>
      <c r="H8088" s="31" t="s">
        <v>3874</v>
      </c>
      <c r="I8088" s="23"/>
      <c r="J8088" s="31" t="s">
        <v>48</v>
      </c>
      <c r="K8088" s="23"/>
    </row>
    <row r="8089" spans="1:11">
      <c r="A8089" s="3">
        <v>45601</v>
      </c>
      <c r="B8089" s="30" t="s">
        <v>3870</v>
      </c>
      <c r="C8089" s="2" t="s">
        <v>1589</v>
      </c>
      <c r="D8089" s="2" t="s">
        <v>5024</v>
      </c>
      <c r="E8089" s="27">
        <v>0.5625</v>
      </c>
      <c r="F8089" s="27">
        <v>0.58333333333333337</v>
      </c>
      <c r="G8089" s="25">
        <v>2.083333333333337E-2</v>
      </c>
      <c r="H8089" s="31" t="s">
        <v>3874</v>
      </c>
      <c r="I8089" s="2"/>
      <c r="J8089" s="31" t="s">
        <v>48</v>
      </c>
      <c r="K8089" s="2"/>
    </row>
    <row r="8090" spans="1:11">
      <c r="A8090" s="21">
        <v>45601</v>
      </c>
      <c r="B8090" s="30" t="s">
        <v>3870</v>
      </c>
      <c r="C8090" s="23" t="s">
        <v>2670</v>
      </c>
      <c r="D8090" s="23" t="s">
        <v>5021</v>
      </c>
      <c r="E8090" s="24">
        <v>0.58333333333333337</v>
      </c>
      <c r="F8090" s="24">
        <v>0.625</v>
      </c>
      <c r="G8090" s="25">
        <v>4.166666666666663E-2</v>
      </c>
      <c r="H8090" s="31" t="s">
        <v>3874</v>
      </c>
      <c r="I8090" s="23"/>
      <c r="J8090" s="31" t="s">
        <v>48</v>
      </c>
      <c r="K8090" s="23"/>
    </row>
    <row r="8091" spans="1:11">
      <c r="A8091" s="3">
        <v>45601</v>
      </c>
      <c r="B8091" s="30" t="s">
        <v>3870</v>
      </c>
      <c r="C8091" s="2" t="s">
        <v>1639</v>
      </c>
      <c r="D8091" s="2" t="s">
        <v>2475</v>
      </c>
      <c r="E8091" s="27">
        <v>0.625</v>
      </c>
      <c r="F8091" s="27">
        <v>0.66666666666666663</v>
      </c>
      <c r="G8091" s="25">
        <v>4.166666666666663E-2</v>
      </c>
      <c r="H8091" s="31" t="s">
        <v>3874</v>
      </c>
      <c r="I8091" s="2"/>
      <c r="J8091" s="31" t="s">
        <v>48</v>
      </c>
      <c r="K8091" s="2"/>
    </row>
    <row r="8092" spans="1:11">
      <c r="A8092" s="21">
        <v>45601</v>
      </c>
      <c r="B8092" s="30" t="s">
        <v>3870</v>
      </c>
      <c r="C8092" s="23" t="s">
        <v>2670</v>
      </c>
      <c r="D8092" s="23" t="s">
        <v>5021</v>
      </c>
      <c r="E8092" s="24">
        <v>0.66666666666666663</v>
      </c>
      <c r="F8092" s="24">
        <v>0.75</v>
      </c>
      <c r="G8092" s="25">
        <v>8.333333333333337E-2</v>
      </c>
      <c r="H8092" s="31" t="s">
        <v>3874</v>
      </c>
      <c r="I8092" s="23"/>
      <c r="J8092" s="31" t="s">
        <v>48</v>
      </c>
      <c r="K8092" s="23"/>
    </row>
    <row r="8093" spans="1:11">
      <c r="A8093" s="3">
        <v>45601</v>
      </c>
      <c r="B8093" s="30" t="s">
        <v>3870</v>
      </c>
      <c r="C8093" s="2" t="s">
        <v>746</v>
      </c>
      <c r="D8093" s="2" t="s">
        <v>4813</v>
      </c>
      <c r="E8093" s="27">
        <v>0.95833333333333337</v>
      </c>
      <c r="F8093" s="27">
        <v>0.96875</v>
      </c>
      <c r="G8093" s="25">
        <v>1.041666666666663E-2</v>
      </c>
      <c r="H8093" s="31" t="s">
        <v>3874</v>
      </c>
      <c r="I8093" s="2"/>
      <c r="J8093" s="31" t="s">
        <v>48</v>
      </c>
      <c r="K8093" s="2"/>
    </row>
    <row r="8094" spans="1:11">
      <c r="A8094" s="21">
        <v>45602</v>
      </c>
      <c r="B8094" s="30" t="s">
        <v>3871</v>
      </c>
      <c r="C8094" s="23" t="s">
        <v>443</v>
      </c>
      <c r="D8094" s="23" t="s">
        <v>1413</v>
      </c>
      <c r="E8094" s="24">
        <v>0.39583333333333331</v>
      </c>
      <c r="F8094" s="24">
        <v>0.40625</v>
      </c>
      <c r="G8094" s="25">
        <v>1.0416666666666685E-2</v>
      </c>
      <c r="H8094" s="31" t="s">
        <v>3867</v>
      </c>
      <c r="I8094" s="23"/>
      <c r="J8094" s="31" t="s">
        <v>34</v>
      </c>
      <c r="K8094" s="23"/>
    </row>
    <row r="8095" spans="1:11">
      <c r="A8095" s="3">
        <v>45602</v>
      </c>
      <c r="B8095" s="30" t="s">
        <v>3871</v>
      </c>
      <c r="C8095" s="2" t="s">
        <v>1600</v>
      </c>
      <c r="D8095" s="2" t="s">
        <v>4773</v>
      </c>
      <c r="E8095" s="27">
        <v>0.40625</v>
      </c>
      <c r="F8095" s="27">
        <v>0.41666666666666669</v>
      </c>
      <c r="G8095" s="25">
        <v>1.0416666666666685E-2</v>
      </c>
      <c r="H8095" s="31" t="s">
        <v>3874</v>
      </c>
      <c r="I8095" s="2"/>
      <c r="J8095" s="31" t="s">
        <v>48</v>
      </c>
      <c r="K8095" s="2"/>
    </row>
    <row r="8096" spans="1:11">
      <c r="A8096" s="21">
        <v>45602</v>
      </c>
      <c r="B8096" s="30" t="s">
        <v>3871</v>
      </c>
      <c r="C8096" s="23" t="s">
        <v>1589</v>
      </c>
      <c r="D8096" s="23" t="s">
        <v>5025</v>
      </c>
      <c r="E8096" s="24">
        <v>0.41666666666666669</v>
      </c>
      <c r="F8096" s="24">
        <v>0.45833333333333331</v>
      </c>
      <c r="G8096" s="25">
        <v>4.166666666666663E-2</v>
      </c>
      <c r="H8096" s="31" t="s">
        <v>3874</v>
      </c>
      <c r="I8096" s="23"/>
      <c r="J8096" s="31" t="s">
        <v>48</v>
      </c>
      <c r="K8096" s="23"/>
    </row>
    <row r="8097" spans="1:11">
      <c r="A8097" s="3">
        <v>45602</v>
      </c>
      <c r="B8097" s="30" t="s">
        <v>3871</v>
      </c>
      <c r="C8097" s="2" t="s">
        <v>1589</v>
      </c>
      <c r="D8097" s="2" t="s">
        <v>3692</v>
      </c>
      <c r="E8097" s="27">
        <v>0.45833333333333331</v>
      </c>
      <c r="F8097" s="27">
        <v>0.5</v>
      </c>
      <c r="G8097" s="25">
        <v>4.1666666666666685E-2</v>
      </c>
      <c r="H8097" s="31" t="s">
        <v>3874</v>
      </c>
      <c r="I8097" s="2"/>
      <c r="J8097" s="31" t="s">
        <v>48</v>
      </c>
      <c r="K8097" s="2"/>
    </row>
    <row r="8098" spans="1:11">
      <c r="A8098" s="21">
        <v>45602</v>
      </c>
      <c r="B8098" s="30" t="s">
        <v>3871</v>
      </c>
      <c r="C8098" s="23" t="s">
        <v>1639</v>
      </c>
      <c r="D8098" s="23" t="s">
        <v>5026</v>
      </c>
      <c r="E8098" s="24">
        <v>0.54166666666666663</v>
      </c>
      <c r="F8098" s="24">
        <v>0.625</v>
      </c>
      <c r="G8098" s="25">
        <v>8.333333333333337E-2</v>
      </c>
      <c r="H8098" s="31" t="s">
        <v>3874</v>
      </c>
      <c r="I8098" s="23"/>
      <c r="J8098" s="31" t="s">
        <v>48</v>
      </c>
      <c r="K8098" s="23"/>
    </row>
    <row r="8099" spans="1:11">
      <c r="A8099" s="3">
        <v>45602</v>
      </c>
      <c r="B8099" s="30" t="s">
        <v>3871</v>
      </c>
      <c r="C8099" s="2" t="s">
        <v>1600</v>
      </c>
      <c r="D8099" s="2" t="s">
        <v>5027</v>
      </c>
      <c r="E8099" s="27">
        <v>0.625</v>
      </c>
      <c r="F8099" s="27">
        <v>0.66666666666666663</v>
      </c>
      <c r="G8099" s="25">
        <v>4.166666666666663E-2</v>
      </c>
      <c r="H8099" s="31" t="s">
        <v>3874</v>
      </c>
      <c r="I8099" s="2"/>
      <c r="J8099" s="31" t="s">
        <v>48</v>
      </c>
      <c r="K8099" s="2"/>
    </row>
    <row r="8100" spans="1:11">
      <c r="A8100" s="21">
        <v>45602</v>
      </c>
      <c r="B8100" s="30" t="s">
        <v>3871</v>
      </c>
      <c r="C8100" s="23" t="s">
        <v>1589</v>
      </c>
      <c r="D8100" s="23" t="s">
        <v>5028</v>
      </c>
      <c r="E8100" s="24">
        <v>0.66666666666666663</v>
      </c>
      <c r="F8100" s="24">
        <v>0.6875</v>
      </c>
      <c r="G8100" s="25">
        <v>2.083333333333337E-2</v>
      </c>
      <c r="H8100" s="31" t="s">
        <v>3874</v>
      </c>
      <c r="I8100" s="23"/>
      <c r="J8100" s="31" t="s">
        <v>48</v>
      </c>
      <c r="K8100" s="23"/>
    </row>
    <row r="8101" spans="1:11">
      <c r="A8101" s="3">
        <v>45602</v>
      </c>
      <c r="B8101" s="30" t="s">
        <v>3871</v>
      </c>
      <c r="C8101" s="2" t="s">
        <v>1589</v>
      </c>
      <c r="D8101" s="2" t="s">
        <v>5029</v>
      </c>
      <c r="E8101" s="27">
        <v>0.6875</v>
      </c>
      <c r="F8101" s="27">
        <v>0.75</v>
      </c>
      <c r="G8101" s="25">
        <v>6.25E-2</v>
      </c>
      <c r="H8101" s="31" t="s">
        <v>3874</v>
      </c>
      <c r="I8101" s="2"/>
      <c r="J8101" s="31" t="s">
        <v>48</v>
      </c>
      <c r="K8101" s="2"/>
    </row>
    <row r="8102" spans="1:11">
      <c r="A8102" s="21">
        <v>45602</v>
      </c>
      <c r="B8102" s="30" t="s">
        <v>3871</v>
      </c>
      <c r="C8102" s="23" t="s">
        <v>2670</v>
      </c>
      <c r="D8102" s="23" t="s">
        <v>5030</v>
      </c>
      <c r="E8102" s="24">
        <v>0.75</v>
      </c>
      <c r="F8102" s="24">
        <v>0.77083333333333337</v>
      </c>
      <c r="G8102" s="25">
        <v>2.083333333333337E-2</v>
      </c>
      <c r="H8102" s="31" t="s">
        <v>3874</v>
      </c>
      <c r="I8102" s="23"/>
      <c r="J8102" s="31" t="s">
        <v>48</v>
      </c>
      <c r="K8102" s="23"/>
    </row>
    <row r="8103" spans="1:11">
      <c r="A8103" s="3">
        <v>45602</v>
      </c>
      <c r="B8103" s="30" t="s">
        <v>3871</v>
      </c>
      <c r="C8103" s="2" t="s">
        <v>3809</v>
      </c>
      <c r="D8103" s="2" t="s">
        <v>5031</v>
      </c>
      <c r="E8103" s="27">
        <v>0.83333333333333337</v>
      </c>
      <c r="F8103" s="27">
        <v>0.875</v>
      </c>
      <c r="G8103" s="25">
        <v>4.166666666666663E-2</v>
      </c>
      <c r="H8103" s="31" t="s">
        <v>3874</v>
      </c>
      <c r="I8103" s="2"/>
      <c r="J8103" s="31" t="s">
        <v>48</v>
      </c>
      <c r="K8103" s="2"/>
    </row>
    <row r="8104" spans="1:11">
      <c r="A8104" s="21">
        <v>45603</v>
      </c>
      <c r="B8104" s="30" t="s">
        <v>3872</v>
      </c>
      <c r="C8104" s="23" t="s">
        <v>443</v>
      </c>
      <c r="D8104" s="23" t="s">
        <v>1413</v>
      </c>
      <c r="E8104" s="24">
        <v>0.39583333333333331</v>
      </c>
      <c r="F8104" s="24">
        <v>0.40625</v>
      </c>
      <c r="G8104" s="25">
        <v>1.0416666666666685E-2</v>
      </c>
      <c r="H8104" s="31" t="s">
        <v>3867</v>
      </c>
      <c r="I8104" s="23"/>
      <c r="J8104" s="31" t="s">
        <v>34</v>
      </c>
      <c r="K8104" s="23"/>
    </row>
    <row r="8105" spans="1:11">
      <c r="A8105" s="3">
        <v>45603</v>
      </c>
      <c r="B8105" s="30" t="s">
        <v>3872</v>
      </c>
      <c r="C8105" s="2" t="s">
        <v>1600</v>
      </c>
      <c r="D8105" s="2" t="s">
        <v>3394</v>
      </c>
      <c r="E8105" s="27">
        <v>0.40625</v>
      </c>
      <c r="F8105" s="27">
        <v>0.44791666666666669</v>
      </c>
      <c r="G8105" s="25">
        <v>4.1666666666666685E-2</v>
      </c>
      <c r="H8105" s="31" t="s">
        <v>3874</v>
      </c>
      <c r="I8105" s="2"/>
      <c r="J8105" s="31" t="s">
        <v>48</v>
      </c>
      <c r="K8105" s="2"/>
    </row>
    <row r="8106" spans="1:11">
      <c r="A8106" s="21">
        <v>45603</v>
      </c>
      <c r="B8106" s="30" t="s">
        <v>3872</v>
      </c>
      <c r="C8106" s="23" t="s">
        <v>2670</v>
      </c>
      <c r="D8106" s="23" t="s">
        <v>5032</v>
      </c>
      <c r="E8106" s="24">
        <v>0.44791666666666669</v>
      </c>
      <c r="F8106" s="24">
        <v>0.48958333333333331</v>
      </c>
      <c r="G8106" s="25">
        <v>4.166666666666663E-2</v>
      </c>
      <c r="H8106" s="31" t="s">
        <v>3874</v>
      </c>
      <c r="I8106" s="23"/>
      <c r="J8106" s="31" t="s">
        <v>48</v>
      </c>
      <c r="K8106" s="23"/>
    </row>
    <row r="8107" spans="1:11">
      <c r="A8107" s="3">
        <v>45603</v>
      </c>
      <c r="B8107" s="30" t="s">
        <v>3872</v>
      </c>
      <c r="C8107" s="2" t="s">
        <v>1639</v>
      </c>
      <c r="D8107" s="2" t="s">
        <v>5033</v>
      </c>
      <c r="E8107" s="27">
        <v>0.54166666666666663</v>
      </c>
      <c r="F8107" s="27">
        <v>0.5625</v>
      </c>
      <c r="G8107" s="25">
        <v>2.083333333333337E-2</v>
      </c>
      <c r="H8107" s="31" t="s">
        <v>3874</v>
      </c>
      <c r="I8107" s="2"/>
      <c r="J8107" s="31" t="s">
        <v>48</v>
      </c>
      <c r="K8107" s="2"/>
    </row>
    <row r="8108" spans="1:11">
      <c r="A8108" s="21">
        <v>45603</v>
      </c>
      <c r="B8108" s="30" t="s">
        <v>3872</v>
      </c>
      <c r="C8108" s="23" t="s">
        <v>2670</v>
      </c>
      <c r="D8108" s="23" t="s">
        <v>1236</v>
      </c>
      <c r="E8108" s="24">
        <v>0.5625</v>
      </c>
      <c r="F8108" s="24">
        <v>0.58333333333333337</v>
      </c>
      <c r="G8108" s="25">
        <v>2.083333333333337E-2</v>
      </c>
      <c r="H8108" s="31" t="s">
        <v>3874</v>
      </c>
      <c r="I8108" s="23"/>
      <c r="J8108" s="31" t="s">
        <v>48</v>
      </c>
      <c r="K8108" s="23"/>
    </row>
    <row r="8109" spans="1:11">
      <c r="A8109" s="3">
        <v>45603</v>
      </c>
      <c r="B8109" s="30" t="s">
        <v>3872</v>
      </c>
      <c r="C8109" s="2" t="s">
        <v>1639</v>
      </c>
      <c r="D8109" s="2" t="s">
        <v>2966</v>
      </c>
      <c r="E8109" s="27">
        <v>0.58333333333333337</v>
      </c>
      <c r="F8109" s="27">
        <v>0.625</v>
      </c>
      <c r="G8109" s="25">
        <v>4.166666666666663E-2</v>
      </c>
      <c r="H8109" s="31" t="s">
        <v>3874</v>
      </c>
      <c r="I8109" s="2"/>
      <c r="J8109" s="31" t="s">
        <v>48</v>
      </c>
      <c r="K8109" s="2"/>
    </row>
    <row r="8110" spans="1:11">
      <c r="A8110" s="21">
        <v>45603</v>
      </c>
      <c r="B8110" s="30" t="s">
        <v>3872</v>
      </c>
      <c r="C8110" s="23" t="s">
        <v>1639</v>
      </c>
      <c r="D8110" s="23" t="s">
        <v>2475</v>
      </c>
      <c r="E8110" s="24">
        <v>0.625</v>
      </c>
      <c r="F8110" s="24">
        <v>0.66666666666666663</v>
      </c>
      <c r="G8110" s="25">
        <v>4.166666666666663E-2</v>
      </c>
      <c r="H8110" s="31" t="s">
        <v>3874</v>
      </c>
      <c r="I8110" s="23"/>
      <c r="J8110" s="31" t="s">
        <v>48</v>
      </c>
      <c r="K8110" s="23"/>
    </row>
    <row r="8111" spans="1:11">
      <c r="A8111" s="3">
        <v>45603</v>
      </c>
      <c r="B8111" s="30" t="s">
        <v>3872</v>
      </c>
      <c r="C8111" s="2" t="s">
        <v>3809</v>
      </c>
      <c r="D8111" s="2" t="s">
        <v>5034</v>
      </c>
      <c r="E8111" s="27">
        <v>0.66666666666666663</v>
      </c>
      <c r="F8111" s="27">
        <v>0.75</v>
      </c>
      <c r="G8111" s="25">
        <v>8.333333333333337E-2</v>
      </c>
      <c r="H8111" s="31" t="s">
        <v>3874</v>
      </c>
      <c r="I8111" s="2"/>
      <c r="J8111" s="31" t="s">
        <v>48</v>
      </c>
      <c r="K8111" s="2"/>
    </row>
    <row r="8112" spans="1:11">
      <c r="A8112" s="21">
        <v>45604</v>
      </c>
      <c r="B8112" s="30" t="s">
        <v>3865</v>
      </c>
      <c r="C8112" s="23" t="s">
        <v>1639</v>
      </c>
      <c r="D8112" s="23" t="s">
        <v>3783</v>
      </c>
      <c r="E8112" s="24">
        <v>0.39583333333333331</v>
      </c>
      <c r="F8112" s="24">
        <v>0.45833333333333331</v>
      </c>
      <c r="G8112" s="25">
        <v>6.25E-2</v>
      </c>
      <c r="H8112" s="31" t="s">
        <v>3874</v>
      </c>
      <c r="I8112" s="23"/>
      <c r="J8112" s="31" t="s">
        <v>48</v>
      </c>
      <c r="K8112" s="23"/>
    </row>
    <row r="8113" spans="1:11">
      <c r="A8113" s="3">
        <v>45604</v>
      </c>
      <c r="B8113" s="30" t="s">
        <v>3865</v>
      </c>
      <c r="C8113" s="2" t="s">
        <v>1639</v>
      </c>
      <c r="D8113" s="2" t="s">
        <v>3339</v>
      </c>
      <c r="E8113" s="27">
        <v>0.45833333333333331</v>
      </c>
      <c r="F8113" s="27">
        <v>0.5</v>
      </c>
      <c r="G8113" s="25">
        <v>4.1666666666666685E-2</v>
      </c>
      <c r="H8113" s="31" t="s">
        <v>3874</v>
      </c>
      <c r="I8113" s="2"/>
      <c r="J8113" s="31" t="s">
        <v>48</v>
      </c>
      <c r="K8113" s="2"/>
    </row>
    <row r="8114" spans="1:11">
      <c r="A8114" s="21">
        <v>45604</v>
      </c>
      <c r="B8114" s="30" t="s">
        <v>3865</v>
      </c>
      <c r="C8114" s="23" t="s">
        <v>1589</v>
      </c>
      <c r="D8114" s="23" t="s">
        <v>5035</v>
      </c>
      <c r="E8114" s="24">
        <v>0.54166666666666663</v>
      </c>
      <c r="F8114" s="24">
        <v>0.58333333333333337</v>
      </c>
      <c r="G8114" s="25">
        <v>4.1666666666666741E-2</v>
      </c>
      <c r="H8114" s="31" t="s">
        <v>3874</v>
      </c>
      <c r="I8114" s="23"/>
      <c r="J8114" s="31" t="s">
        <v>48</v>
      </c>
      <c r="K8114" s="23"/>
    </row>
    <row r="8115" spans="1:11">
      <c r="A8115" s="3">
        <v>45604</v>
      </c>
      <c r="B8115" s="30" t="s">
        <v>3865</v>
      </c>
      <c r="C8115" s="2" t="s">
        <v>3809</v>
      </c>
      <c r="D8115" s="2" t="s">
        <v>5036</v>
      </c>
      <c r="E8115" s="27">
        <v>0.58333333333333337</v>
      </c>
      <c r="F8115" s="27">
        <v>0.60416666666666663</v>
      </c>
      <c r="G8115" s="25">
        <v>2.0833333333333259E-2</v>
      </c>
      <c r="H8115" s="31" t="s">
        <v>3874</v>
      </c>
      <c r="I8115" s="2"/>
      <c r="J8115" s="31" t="s">
        <v>48</v>
      </c>
      <c r="K8115" s="2"/>
    </row>
    <row r="8116" spans="1:11">
      <c r="A8116" s="21">
        <v>45604</v>
      </c>
      <c r="B8116" s="30" t="s">
        <v>3865</v>
      </c>
      <c r="C8116" s="23" t="s">
        <v>449</v>
      </c>
      <c r="D8116" s="23" t="s">
        <v>5037</v>
      </c>
      <c r="E8116" s="24">
        <v>0.625</v>
      </c>
      <c r="F8116" s="24">
        <v>0.66666666666666663</v>
      </c>
      <c r="G8116" s="25">
        <v>4.166666666666663E-2</v>
      </c>
      <c r="H8116" s="31" t="s">
        <v>3867</v>
      </c>
      <c r="I8116" s="23"/>
      <c r="J8116" s="31" t="s">
        <v>34</v>
      </c>
      <c r="K8116" s="23"/>
    </row>
    <row r="8117" spans="1:11">
      <c r="A8117" s="3">
        <v>45604</v>
      </c>
      <c r="B8117" s="30" t="s">
        <v>3865</v>
      </c>
      <c r="C8117" s="2" t="s">
        <v>3015</v>
      </c>
      <c r="D8117" s="2" t="s">
        <v>333</v>
      </c>
      <c r="E8117" s="27">
        <v>0.71875</v>
      </c>
      <c r="F8117" s="27">
        <v>0.75</v>
      </c>
      <c r="G8117" s="25">
        <v>3.125E-2</v>
      </c>
      <c r="H8117" s="31" t="s">
        <v>3866</v>
      </c>
      <c r="I8117" s="2"/>
      <c r="J8117" s="31" t="s">
        <v>52</v>
      </c>
      <c r="K8117" s="2"/>
    </row>
    <row r="8118" spans="1:11">
      <c r="A8118" s="21">
        <v>45606</v>
      </c>
      <c r="B8118" s="30" t="s">
        <v>3873</v>
      </c>
      <c r="C8118" s="23" t="s">
        <v>2670</v>
      </c>
      <c r="D8118" s="23" t="s">
        <v>5021</v>
      </c>
      <c r="E8118" s="24">
        <v>0.82291666666666663</v>
      </c>
      <c r="F8118" s="24">
        <v>0.85416666666666663</v>
      </c>
      <c r="G8118" s="25">
        <v>3.125E-2</v>
      </c>
      <c r="H8118" s="31" t="s">
        <v>3874</v>
      </c>
      <c r="I8118" s="23"/>
      <c r="J8118" s="31" t="s">
        <v>48</v>
      </c>
      <c r="K8118" s="23"/>
    </row>
    <row r="8119" spans="1:11">
      <c r="A8119" s="3">
        <v>45607</v>
      </c>
      <c r="B8119" s="30" t="s">
        <v>3869</v>
      </c>
      <c r="C8119" s="2" t="s">
        <v>443</v>
      </c>
      <c r="D8119" s="2" t="s">
        <v>1413</v>
      </c>
      <c r="E8119" s="27">
        <v>0.39583333333333331</v>
      </c>
      <c r="F8119" s="27">
        <v>0.40625</v>
      </c>
      <c r="G8119" s="25">
        <v>1.0416666666666685E-2</v>
      </c>
      <c r="H8119" s="31" t="s">
        <v>3867</v>
      </c>
      <c r="I8119" s="2"/>
      <c r="J8119" s="31" t="s">
        <v>34</v>
      </c>
      <c r="K8119" s="2"/>
    </row>
    <row r="8120" spans="1:11">
      <c r="A8120" s="21">
        <v>45607</v>
      </c>
      <c r="B8120" s="30" t="s">
        <v>3869</v>
      </c>
      <c r="C8120" s="23" t="s">
        <v>449</v>
      </c>
      <c r="D8120" s="23" t="s">
        <v>5038</v>
      </c>
      <c r="E8120" s="24">
        <v>0.40625</v>
      </c>
      <c r="F8120" s="24">
        <v>0.41666666666666669</v>
      </c>
      <c r="G8120" s="25">
        <v>1.0416666666666685E-2</v>
      </c>
      <c r="H8120" s="31" t="s">
        <v>3867</v>
      </c>
      <c r="I8120" s="23"/>
      <c r="J8120" s="31" t="s">
        <v>34</v>
      </c>
      <c r="K8120" s="23"/>
    </row>
    <row r="8121" spans="1:11">
      <c r="A8121" s="3">
        <v>45607</v>
      </c>
      <c r="B8121" s="30" t="s">
        <v>3869</v>
      </c>
      <c r="C8121" s="2" t="s">
        <v>1600</v>
      </c>
      <c r="D8121" s="2" t="s">
        <v>5039</v>
      </c>
      <c r="E8121" s="27">
        <v>0.41666666666666669</v>
      </c>
      <c r="F8121" s="27">
        <v>0.4375</v>
      </c>
      <c r="G8121" s="25">
        <v>2.0833333333333315E-2</v>
      </c>
      <c r="H8121" s="31" t="s">
        <v>3874</v>
      </c>
      <c r="I8121" s="2"/>
      <c r="J8121" s="31" t="s">
        <v>48</v>
      </c>
      <c r="K8121" s="2"/>
    </row>
    <row r="8122" spans="1:11">
      <c r="A8122" s="21">
        <v>45607</v>
      </c>
      <c r="B8122" s="30" t="s">
        <v>3869</v>
      </c>
      <c r="C8122" s="23" t="s">
        <v>443</v>
      </c>
      <c r="D8122" s="23" t="s">
        <v>3884</v>
      </c>
      <c r="E8122" s="24">
        <v>0.45833333333333331</v>
      </c>
      <c r="F8122" s="24">
        <v>0.5</v>
      </c>
      <c r="G8122" s="25">
        <v>4.1666666666666685E-2</v>
      </c>
      <c r="H8122" s="31" t="s">
        <v>3867</v>
      </c>
      <c r="I8122" s="23"/>
      <c r="J8122" s="31" t="s">
        <v>34</v>
      </c>
      <c r="K8122" s="23"/>
    </row>
    <row r="8123" spans="1:11">
      <c r="A8123" s="3">
        <v>45607</v>
      </c>
      <c r="B8123" s="30" t="s">
        <v>3869</v>
      </c>
      <c r="C8123" s="2" t="s">
        <v>2670</v>
      </c>
      <c r="D8123" s="2" t="s">
        <v>5040</v>
      </c>
      <c r="E8123" s="27">
        <v>0.54166666666666663</v>
      </c>
      <c r="F8123" s="27">
        <v>0.55208333333333337</v>
      </c>
      <c r="G8123" s="25">
        <v>1.0416666666666741E-2</v>
      </c>
      <c r="H8123" s="31" t="s">
        <v>3874</v>
      </c>
      <c r="I8123" s="2"/>
      <c r="J8123" s="31" t="s">
        <v>48</v>
      </c>
      <c r="K8123" s="2"/>
    </row>
    <row r="8124" spans="1:11">
      <c r="A8124" s="21">
        <v>45607</v>
      </c>
      <c r="B8124" s="30" t="s">
        <v>3869</v>
      </c>
      <c r="C8124" s="23" t="s">
        <v>1589</v>
      </c>
      <c r="D8124" s="23" t="s">
        <v>5041</v>
      </c>
      <c r="E8124" s="24">
        <v>0.55208333333333337</v>
      </c>
      <c r="F8124" s="24">
        <v>0.58333333333333337</v>
      </c>
      <c r="G8124" s="25">
        <v>3.125E-2</v>
      </c>
      <c r="H8124" s="31" t="s">
        <v>3874</v>
      </c>
      <c r="I8124" s="23"/>
      <c r="J8124" s="31" t="s">
        <v>48</v>
      </c>
      <c r="K8124" s="23"/>
    </row>
    <row r="8125" spans="1:11">
      <c r="A8125" s="3">
        <v>45607</v>
      </c>
      <c r="B8125" s="30" t="s">
        <v>3869</v>
      </c>
      <c r="C8125" s="2" t="s">
        <v>2670</v>
      </c>
      <c r="D8125" s="2" t="s">
        <v>5042</v>
      </c>
      <c r="E8125" s="27">
        <v>0.58333333333333337</v>
      </c>
      <c r="F8125" s="27">
        <v>0.61458333333333337</v>
      </c>
      <c r="G8125" s="25">
        <v>3.125E-2</v>
      </c>
      <c r="H8125" s="31" t="s">
        <v>3874</v>
      </c>
      <c r="I8125" s="2"/>
      <c r="J8125" s="31" t="s">
        <v>48</v>
      </c>
      <c r="K8125" s="2"/>
    </row>
    <row r="8126" spans="1:11">
      <c r="A8126" s="21">
        <v>45607</v>
      </c>
      <c r="B8126" s="30" t="s">
        <v>3869</v>
      </c>
      <c r="C8126" s="23" t="s">
        <v>1639</v>
      </c>
      <c r="D8126" s="23" t="s">
        <v>2259</v>
      </c>
      <c r="E8126" s="24">
        <v>0.625</v>
      </c>
      <c r="F8126" s="24">
        <v>0.66666666666666663</v>
      </c>
      <c r="G8126" s="25">
        <v>4.166666666666663E-2</v>
      </c>
      <c r="H8126" s="31" t="s">
        <v>3874</v>
      </c>
      <c r="I8126" s="23"/>
      <c r="J8126" s="31" t="s">
        <v>48</v>
      </c>
      <c r="K8126" s="23"/>
    </row>
    <row r="8127" spans="1:11">
      <c r="A8127" s="3">
        <v>45607</v>
      </c>
      <c r="B8127" s="30" t="s">
        <v>3869</v>
      </c>
      <c r="C8127" s="2" t="s">
        <v>746</v>
      </c>
      <c r="D8127" s="2" t="s">
        <v>5043</v>
      </c>
      <c r="E8127" s="27">
        <v>0.66666666666666663</v>
      </c>
      <c r="F8127" s="27">
        <v>0.6875</v>
      </c>
      <c r="G8127" s="25">
        <v>2.083333333333337E-2</v>
      </c>
      <c r="H8127" s="31" t="s">
        <v>3874</v>
      </c>
      <c r="I8127" s="2"/>
      <c r="J8127" s="31" t="s">
        <v>48</v>
      </c>
      <c r="K8127" s="2"/>
    </row>
    <row r="8128" spans="1:11">
      <c r="A8128" s="21">
        <v>45607</v>
      </c>
      <c r="B8128" s="30" t="s">
        <v>3869</v>
      </c>
      <c r="C8128" s="23" t="s">
        <v>1639</v>
      </c>
      <c r="D8128" s="23" t="s">
        <v>5044</v>
      </c>
      <c r="E8128" s="24">
        <v>0.72916666666666663</v>
      </c>
      <c r="F8128" s="24">
        <v>0.75</v>
      </c>
      <c r="G8128" s="25">
        <v>2.083333333333337E-2</v>
      </c>
      <c r="H8128" s="31" t="s">
        <v>3874</v>
      </c>
      <c r="I8128" s="23"/>
      <c r="J8128" s="31" t="s">
        <v>48</v>
      </c>
      <c r="K8128" s="23"/>
    </row>
    <row r="8129" spans="1:11">
      <c r="A8129" s="3">
        <v>45607</v>
      </c>
      <c r="B8129" s="30" t="s">
        <v>3869</v>
      </c>
      <c r="C8129" s="2" t="s">
        <v>449</v>
      </c>
      <c r="D8129" s="2" t="s">
        <v>5045</v>
      </c>
      <c r="E8129" s="27">
        <v>0.875</v>
      </c>
      <c r="F8129" s="27">
        <v>0.89583333333333337</v>
      </c>
      <c r="G8129" s="25">
        <v>2.083333333333337E-2</v>
      </c>
      <c r="H8129" s="31" t="s">
        <v>3867</v>
      </c>
      <c r="I8129" s="2"/>
      <c r="J8129" s="31" t="s">
        <v>34</v>
      </c>
      <c r="K8129" s="2"/>
    </row>
    <row r="8130" spans="1:11">
      <c r="A8130" s="21">
        <v>45607</v>
      </c>
      <c r="B8130" s="30" t="s">
        <v>3869</v>
      </c>
      <c r="C8130" s="23" t="s">
        <v>449</v>
      </c>
      <c r="D8130" s="23" t="s">
        <v>5045</v>
      </c>
      <c r="E8130" s="24">
        <v>0.91666666666666663</v>
      </c>
      <c r="F8130" s="24">
        <v>0.9375</v>
      </c>
      <c r="G8130" s="25">
        <v>2.083333333333337E-2</v>
      </c>
      <c r="H8130" s="31" t="s">
        <v>3867</v>
      </c>
      <c r="I8130" s="23"/>
      <c r="J8130" s="31" t="s">
        <v>34</v>
      </c>
      <c r="K8130" s="23"/>
    </row>
    <row r="8131" spans="1:11">
      <c r="A8131" s="3">
        <v>45608</v>
      </c>
      <c r="B8131" s="30" t="s">
        <v>3870</v>
      </c>
      <c r="C8131" s="2" t="s">
        <v>1639</v>
      </c>
      <c r="D8131" s="2" t="s">
        <v>4659</v>
      </c>
      <c r="E8131" s="27">
        <v>0.39583333333333331</v>
      </c>
      <c r="F8131" s="27">
        <v>0.4375</v>
      </c>
      <c r="G8131" s="25">
        <v>4.1666666666666685E-2</v>
      </c>
      <c r="H8131" s="31" t="s">
        <v>3874</v>
      </c>
      <c r="I8131" s="2"/>
      <c r="J8131" s="31" t="s">
        <v>48</v>
      </c>
      <c r="K8131" s="2"/>
    </row>
    <row r="8132" spans="1:11">
      <c r="A8132" s="21">
        <v>45608</v>
      </c>
      <c r="B8132" s="30" t="s">
        <v>3870</v>
      </c>
      <c r="C8132" s="23" t="s">
        <v>3809</v>
      </c>
      <c r="D8132" s="23" t="s">
        <v>5046</v>
      </c>
      <c r="E8132" s="24">
        <v>0.4375</v>
      </c>
      <c r="F8132" s="24">
        <v>0.44791666666666669</v>
      </c>
      <c r="G8132" s="25">
        <v>1.0416666666666685E-2</v>
      </c>
      <c r="H8132" s="31" t="s">
        <v>3874</v>
      </c>
      <c r="I8132" s="23"/>
      <c r="J8132" s="31" t="s">
        <v>48</v>
      </c>
      <c r="K8132" s="23"/>
    </row>
    <row r="8133" spans="1:11">
      <c r="A8133" s="3">
        <v>45608</v>
      </c>
      <c r="B8133" s="30" t="s">
        <v>3870</v>
      </c>
      <c r="C8133" s="2" t="s">
        <v>746</v>
      </c>
      <c r="D8133" s="2" t="s">
        <v>5047</v>
      </c>
      <c r="E8133" s="27">
        <v>0.44791666666666669</v>
      </c>
      <c r="F8133" s="27">
        <v>0.47916666666666669</v>
      </c>
      <c r="G8133" s="25">
        <v>3.125E-2</v>
      </c>
      <c r="H8133" s="31" t="s">
        <v>3874</v>
      </c>
      <c r="I8133" s="2"/>
      <c r="J8133" s="31" t="s">
        <v>48</v>
      </c>
      <c r="K8133" s="2"/>
    </row>
    <row r="8134" spans="1:11">
      <c r="A8134" s="21">
        <v>45608</v>
      </c>
      <c r="B8134" s="30" t="s">
        <v>3870</v>
      </c>
      <c r="C8134" s="23" t="s">
        <v>1639</v>
      </c>
      <c r="D8134" s="23" t="s">
        <v>5048</v>
      </c>
      <c r="E8134" s="24">
        <v>0.54166666666666663</v>
      </c>
      <c r="F8134" s="24">
        <v>0.58333333333333337</v>
      </c>
      <c r="G8134" s="25">
        <v>4.1666666666666741E-2</v>
      </c>
      <c r="H8134" s="31" t="s">
        <v>3874</v>
      </c>
      <c r="I8134" s="23"/>
      <c r="J8134" s="31" t="s">
        <v>48</v>
      </c>
      <c r="K8134" s="23"/>
    </row>
    <row r="8135" spans="1:11">
      <c r="A8135" s="3">
        <v>45608</v>
      </c>
      <c r="B8135" s="30" t="s">
        <v>3870</v>
      </c>
      <c r="C8135" s="2" t="s">
        <v>1639</v>
      </c>
      <c r="D8135" s="2" t="s">
        <v>6037</v>
      </c>
      <c r="E8135" s="27">
        <v>0.58333333333333337</v>
      </c>
      <c r="F8135" s="27">
        <v>0.625</v>
      </c>
      <c r="G8135" s="25">
        <v>4.166666666666663E-2</v>
      </c>
      <c r="H8135" s="31" t="s">
        <v>3874</v>
      </c>
      <c r="I8135" s="2"/>
      <c r="J8135" s="31" t="s">
        <v>48</v>
      </c>
      <c r="K8135" s="2"/>
    </row>
    <row r="8136" spans="1:11">
      <c r="A8136" s="21">
        <v>45608</v>
      </c>
      <c r="B8136" s="30" t="s">
        <v>3870</v>
      </c>
      <c r="C8136" s="23" t="s">
        <v>1639</v>
      </c>
      <c r="D8136" s="23" t="s">
        <v>2475</v>
      </c>
      <c r="E8136" s="24">
        <v>0.625</v>
      </c>
      <c r="F8136" s="24">
        <v>0.66666666666666663</v>
      </c>
      <c r="G8136" s="25">
        <v>4.166666666666663E-2</v>
      </c>
      <c r="H8136" s="31" t="s">
        <v>3874</v>
      </c>
      <c r="I8136" s="23"/>
      <c r="J8136" s="31" t="s">
        <v>48</v>
      </c>
      <c r="K8136" s="23"/>
    </row>
    <row r="8137" spans="1:11">
      <c r="A8137" s="3">
        <v>45608</v>
      </c>
      <c r="B8137" s="30" t="s">
        <v>3870</v>
      </c>
      <c r="C8137" s="2" t="s">
        <v>1589</v>
      </c>
      <c r="D8137" s="2" t="s">
        <v>5049</v>
      </c>
      <c r="E8137" s="27">
        <v>0.66666666666666663</v>
      </c>
      <c r="F8137" s="27">
        <v>0.75</v>
      </c>
      <c r="G8137" s="25">
        <v>8.333333333333337E-2</v>
      </c>
      <c r="H8137" s="31" t="s">
        <v>3874</v>
      </c>
      <c r="I8137" s="2"/>
      <c r="J8137" s="31" t="s">
        <v>48</v>
      </c>
      <c r="K8137" s="2"/>
    </row>
    <row r="8138" spans="1:11">
      <c r="A8138" s="21">
        <v>45608</v>
      </c>
      <c r="B8138" s="30" t="s">
        <v>3870</v>
      </c>
      <c r="C8138" s="23" t="s">
        <v>1600</v>
      </c>
      <c r="D8138" s="23" t="s">
        <v>5050</v>
      </c>
      <c r="E8138" s="24">
        <v>0.85416666666666663</v>
      </c>
      <c r="F8138" s="24">
        <v>0.86458333333333337</v>
      </c>
      <c r="G8138" s="25">
        <v>1.0416666666666741E-2</v>
      </c>
      <c r="H8138" s="31" t="s">
        <v>3874</v>
      </c>
      <c r="I8138" s="23"/>
      <c r="J8138" s="31" t="s">
        <v>48</v>
      </c>
      <c r="K8138" s="23"/>
    </row>
    <row r="8139" spans="1:11">
      <c r="A8139" s="3">
        <v>45608</v>
      </c>
      <c r="B8139" s="30" t="s">
        <v>3870</v>
      </c>
      <c r="C8139" s="2" t="s">
        <v>746</v>
      </c>
      <c r="D8139" s="2" t="s">
        <v>5051</v>
      </c>
      <c r="E8139" s="27">
        <v>0.86458333333333337</v>
      </c>
      <c r="F8139" s="27">
        <v>0.875</v>
      </c>
      <c r="G8139" s="25">
        <v>1.041666666666663E-2</v>
      </c>
      <c r="H8139" s="31" t="s">
        <v>3874</v>
      </c>
      <c r="I8139" s="2"/>
      <c r="J8139" s="31" t="s">
        <v>48</v>
      </c>
      <c r="K8139" s="2"/>
    </row>
    <row r="8140" spans="1:11">
      <c r="A8140" s="21">
        <v>45608</v>
      </c>
      <c r="B8140" s="30" t="s">
        <v>3870</v>
      </c>
      <c r="C8140" s="23" t="s">
        <v>746</v>
      </c>
      <c r="D8140" s="23" t="s">
        <v>5052</v>
      </c>
      <c r="E8140" s="24">
        <v>0.875</v>
      </c>
      <c r="F8140" s="24">
        <v>0.88541666666666663</v>
      </c>
      <c r="G8140" s="25">
        <v>1.041666666666663E-2</v>
      </c>
      <c r="H8140" s="31" t="s">
        <v>3874</v>
      </c>
      <c r="I8140" s="23"/>
      <c r="J8140" s="31" t="s">
        <v>48</v>
      </c>
      <c r="K8140" s="23"/>
    </row>
    <row r="8141" spans="1:11">
      <c r="A8141" s="3">
        <v>45608</v>
      </c>
      <c r="B8141" s="30" t="s">
        <v>3870</v>
      </c>
      <c r="C8141" s="2" t="s">
        <v>449</v>
      </c>
      <c r="D8141" s="2" t="s">
        <v>5053</v>
      </c>
      <c r="E8141" s="27">
        <v>0.90625</v>
      </c>
      <c r="F8141" s="27">
        <v>0.91666666666666663</v>
      </c>
      <c r="G8141" s="25">
        <v>1.041666666666663E-2</v>
      </c>
      <c r="H8141" s="31" t="s">
        <v>3867</v>
      </c>
      <c r="I8141" s="2"/>
      <c r="J8141" s="31" t="s">
        <v>34</v>
      </c>
      <c r="K8141" s="2"/>
    </row>
    <row r="8142" spans="1:11">
      <c r="A8142" s="21">
        <v>45608</v>
      </c>
      <c r="B8142" s="30" t="s">
        <v>3870</v>
      </c>
      <c r="C8142" s="23" t="s">
        <v>2670</v>
      </c>
      <c r="D8142" s="23" t="s">
        <v>5054</v>
      </c>
      <c r="E8142" s="24">
        <v>0.91666666666666663</v>
      </c>
      <c r="F8142" s="24">
        <v>0.94791666666666663</v>
      </c>
      <c r="G8142" s="25">
        <v>3.125E-2</v>
      </c>
      <c r="H8142" s="31" t="s">
        <v>3874</v>
      </c>
      <c r="I8142" s="23"/>
      <c r="J8142" s="31" t="s">
        <v>48</v>
      </c>
      <c r="K8142" s="23"/>
    </row>
    <row r="8143" spans="1:11">
      <c r="A8143" s="3">
        <v>45608</v>
      </c>
      <c r="B8143" s="30" t="s">
        <v>3870</v>
      </c>
      <c r="C8143" s="2" t="s">
        <v>746</v>
      </c>
      <c r="D8143" s="2" t="s">
        <v>5055</v>
      </c>
      <c r="E8143" s="27"/>
      <c r="F8143" s="27"/>
      <c r="G8143" s="25">
        <v>0</v>
      </c>
      <c r="H8143" s="31" t="s">
        <v>3874</v>
      </c>
      <c r="I8143" s="2"/>
      <c r="J8143" s="31" t="s">
        <v>48</v>
      </c>
      <c r="K8143" s="2"/>
    </row>
    <row r="8144" spans="1:11">
      <c r="A8144" s="21">
        <v>45609</v>
      </c>
      <c r="B8144" s="30" t="s">
        <v>3871</v>
      </c>
      <c r="C8144" s="23" t="s">
        <v>443</v>
      </c>
      <c r="D8144" s="23" t="s">
        <v>1413</v>
      </c>
      <c r="E8144" s="24">
        <v>0.39583333333333331</v>
      </c>
      <c r="F8144" s="24">
        <v>0.40625</v>
      </c>
      <c r="G8144" s="25">
        <v>1.0416666666666685E-2</v>
      </c>
      <c r="H8144" s="31" t="s">
        <v>3867</v>
      </c>
      <c r="I8144" s="23"/>
      <c r="J8144" s="31" t="s">
        <v>34</v>
      </c>
      <c r="K8144" s="23"/>
    </row>
    <row r="8145" spans="1:11">
      <c r="A8145" s="3">
        <v>45609</v>
      </c>
      <c r="B8145" s="30" t="s">
        <v>3871</v>
      </c>
      <c r="C8145" s="2" t="s">
        <v>2670</v>
      </c>
      <c r="D8145" s="2" t="s">
        <v>5056</v>
      </c>
      <c r="E8145" s="27">
        <v>0.40625</v>
      </c>
      <c r="F8145" s="27">
        <v>0.41666666666666669</v>
      </c>
      <c r="G8145" s="25">
        <v>1.0416666666666685E-2</v>
      </c>
      <c r="H8145" s="31" t="s">
        <v>3874</v>
      </c>
      <c r="I8145" s="2"/>
      <c r="J8145" s="31" t="s">
        <v>48</v>
      </c>
      <c r="K8145" s="2"/>
    </row>
    <row r="8146" spans="1:11">
      <c r="A8146" s="21">
        <v>45609</v>
      </c>
      <c r="B8146" s="30" t="s">
        <v>3871</v>
      </c>
      <c r="C8146" s="23" t="s">
        <v>1589</v>
      </c>
      <c r="D8146" s="23" t="s">
        <v>3203</v>
      </c>
      <c r="E8146" s="24">
        <v>0.41666666666666669</v>
      </c>
      <c r="F8146" s="24">
        <v>0.5</v>
      </c>
      <c r="G8146" s="25">
        <v>8.3333333333333315E-2</v>
      </c>
      <c r="H8146" s="31" t="s">
        <v>3874</v>
      </c>
      <c r="I8146" s="23"/>
      <c r="J8146" s="31" t="s">
        <v>48</v>
      </c>
      <c r="K8146" s="23"/>
    </row>
    <row r="8147" spans="1:11">
      <c r="A8147" s="3">
        <v>45609</v>
      </c>
      <c r="B8147" s="30" t="s">
        <v>3871</v>
      </c>
      <c r="C8147" s="2" t="s">
        <v>3809</v>
      </c>
      <c r="D8147" s="2" t="s">
        <v>5057</v>
      </c>
      <c r="E8147" s="27">
        <v>0.54166666666666663</v>
      </c>
      <c r="F8147" s="27">
        <v>0.5625</v>
      </c>
      <c r="G8147" s="25">
        <v>2.083333333333337E-2</v>
      </c>
      <c r="H8147" s="31" t="s">
        <v>3874</v>
      </c>
      <c r="I8147" s="2"/>
      <c r="J8147" s="31" t="s">
        <v>48</v>
      </c>
      <c r="K8147" s="2"/>
    </row>
    <row r="8148" spans="1:11">
      <c r="A8148" s="21">
        <v>45609</v>
      </c>
      <c r="B8148" s="30" t="s">
        <v>3871</v>
      </c>
      <c r="C8148" s="23" t="s">
        <v>2670</v>
      </c>
      <c r="D8148" s="23" t="s">
        <v>5058</v>
      </c>
      <c r="E8148" s="24">
        <v>0.5625</v>
      </c>
      <c r="F8148" s="24">
        <v>0.58333333333333337</v>
      </c>
      <c r="G8148" s="25">
        <v>2.083333333333337E-2</v>
      </c>
      <c r="H8148" s="31" t="s">
        <v>3874</v>
      </c>
      <c r="I8148" s="23"/>
      <c r="J8148" s="31" t="s">
        <v>48</v>
      </c>
      <c r="K8148" s="23"/>
    </row>
    <row r="8149" spans="1:11">
      <c r="A8149" s="3">
        <v>45609</v>
      </c>
      <c r="B8149" s="30" t="s">
        <v>3871</v>
      </c>
      <c r="C8149" s="2" t="s">
        <v>1589</v>
      </c>
      <c r="D8149" s="2" t="s">
        <v>5059</v>
      </c>
      <c r="E8149" s="27">
        <v>0.58333333333333337</v>
      </c>
      <c r="F8149" s="27">
        <v>0.61458333333333337</v>
      </c>
      <c r="G8149" s="25">
        <v>3.125E-2</v>
      </c>
      <c r="H8149" s="31" t="s">
        <v>3874</v>
      </c>
      <c r="I8149" s="2"/>
      <c r="J8149" s="31" t="s">
        <v>48</v>
      </c>
      <c r="K8149" s="2"/>
    </row>
    <row r="8150" spans="1:11">
      <c r="A8150" s="21">
        <v>45609</v>
      </c>
      <c r="B8150" s="30" t="s">
        <v>3871</v>
      </c>
      <c r="C8150" s="23" t="s">
        <v>1589</v>
      </c>
      <c r="D8150" s="23" t="s">
        <v>5060</v>
      </c>
      <c r="E8150" s="24">
        <v>0.625</v>
      </c>
      <c r="F8150" s="24">
        <v>0.64583333333333337</v>
      </c>
      <c r="G8150" s="25">
        <v>2.083333333333337E-2</v>
      </c>
      <c r="H8150" s="31" t="s">
        <v>3874</v>
      </c>
      <c r="I8150" s="23"/>
      <c r="J8150" s="31" t="s">
        <v>48</v>
      </c>
      <c r="K8150" s="23"/>
    </row>
    <row r="8151" spans="1:11">
      <c r="A8151" s="3">
        <v>45609</v>
      </c>
      <c r="B8151" s="30" t="s">
        <v>3871</v>
      </c>
      <c r="C8151" s="2" t="s">
        <v>746</v>
      </c>
      <c r="D8151" s="2" t="s">
        <v>5061</v>
      </c>
      <c r="E8151" s="27">
        <v>0.64583333333333337</v>
      </c>
      <c r="F8151" s="27">
        <v>0.66666666666666663</v>
      </c>
      <c r="G8151" s="25">
        <v>2.0833333333333259E-2</v>
      </c>
      <c r="H8151" s="31" t="s">
        <v>3874</v>
      </c>
      <c r="I8151" s="2"/>
      <c r="J8151" s="31" t="s">
        <v>48</v>
      </c>
      <c r="K8151" s="2"/>
    </row>
    <row r="8152" spans="1:11">
      <c r="A8152" s="21">
        <v>45609</v>
      </c>
      <c r="B8152" s="30" t="s">
        <v>3871</v>
      </c>
      <c r="C8152" s="23" t="s">
        <v>2670</v>
      </c>
      <c r="D8152" s="23" t="s">
        <v>5062</v>
      </c>
      <c r="E8152" s="24">
        <v>0.66666666666666663</v>
      </c>
      <c r="F8152" s="24">
        <v>0.67708333333333337</v>
      </c>
      <c r="G8152" s="25">
        <v>1.0416666666666741E-2</v>
      </c>
      <c r="H8152" s="31" t="s">
        <v>3874</v>
      </c>
      <c r="I8152" s="23"/>
      <c r="J8152" s="31" t="s">
        <v>48</v>
      </c>
      <c r="K8152" s="23"/>
    </row>
    <row r="8153" spans="1:11">
      <c r="A8153" s="3">
        <v>45609</v>
      </c>
      <c r="B8153" s="30" t="s">
        <v>3871</v>
      </c>
      <c r="C8153" s="2" t="s">
        <v>746</v>
      </c>
      <c r="D8153" s="2" t="s">
        <v>5063</v>
      </c>
      <c r="E8153" s="27">
        <v>0.67708333333333337</v>
      </c>
      <c r="F8153" s="27">
        <v>0.6875</v>
      </c>
      <c r="G8153" s="25">
        <v>1.041666666666663E-2</v>
      </c>
      <c r="H8153" s="31" t="s">
        <v>3874</v>
      </c>
      <c r="I8153" s="2"/>
      <c r="J8153" s="31" t="s">
        <v>48</v>
      </c>
      <c r="K8153" s="2"/>
    </row>
    <row r="8154" spans="1:11">
      <c r="A8154" s="21">
        <v>45609</v>
      </c>
      <c r="B8154" s="30" t="s">
        <v>3871</v>
      </c>
      <c r="C8154" s="23" t="s">
        <v>1589</v>
      </c>
      <c r="D8154" s="23" t="s">
        <v>5064</v>
      </c>
      <c r="E8154" s="24">
        <v>0.6875</v>
      </c>
      <c r="F8154" s="24">
        <v>0.70833333333333337</v>
      </c>
      <c r="G8154" s="25">
        <v>2.083333333333337E-2</v>
      </c>
      <c r="H8154" s="31" t="s">
        <v>3874</v>
      </c>
      <c r="I8154" s="23"/>
      <c r="J8154" s="31" t="s">
        <v>48</v>
      </c>
      <c r="K8154" s="23"/>
    </row>
    <row r="8155" spans="1:11">
      <c r="A8155" s="3">
        <v>45609</v>
      </c>
      <c r="B8155" s="30" t="s">
        <v>3871</v>
      </c>
      <c r="C8155" s="2" t="s">
        <v>1589</v>
      </c>
      <c r="D8155" s="2" t="s">
        <v>5065</v>
      </c>
      <c r="E8155" s="27">
        <v>0.70833333333333337</v>
      </c>
      <c r="F8155" s="27">
        <v>0.72916666666666663</v>
      </c>
      <c r="G8155" s="25">
        <v>2.0833333333333259E-2</v>
      </c>
      <c r="H8155" s="31" t="s">
        <v>3874</v>
      </c>
      <c r="I8155" s="2"/>
      <c r="J8155" s="31" t="s">
        <v>48</v>
      </c>
      <c r="K8155" s="2"/>
    </row>
    <row r="8156" spans="1:11">
      <c r="A8156" s="21">
        <v>45609</v>
      </c>
      <c r="B8156" s="30" t="s">
        <v>3871</v>
      </c>
      <c r="C8156" s="23" t="s">
        <v>449</v>
      </c>
      <c r="D8156" s="23" t="s">
        <v>5045</v>
      </c>
      <c r="E8156" s="24">
        <v>0.72916666666666663</v>
      </c>
      <c r="F8156" s="24">
        <v>0.75</v>
      </c>
      <c r="G8156" s="25">
        <v>2.083333333333337E-2</v>
      </c>
      <c r="H8156" s="31" t="s">
        <v>3867</v>
      </c>
      <c r="I8156" s="23"/>
      <c r="J8156" s="31" t="s">
        <v>34</v>
      </c>
      <c r="K8156" s="23"/>
    </row>
    <row r="8157" spans="1:11">
      <c r="A8157" s="3">
        <v>45610</v>
      </c>
      <c r="B8157" s="30" t="s">
        <v>3872</v>
      </c>
      <c r="C8157" s="2" t="s">
        <v>443</v>
      </c>
      <c r="D8157" s="2" t="s">
        <v>1413</v>
      </c>
      <c r="E8157" s="27">
        <v>0.39583333333333331</v>
      </c>
      <c r="F8157" s="27">
        <v>0.40625</v>
      </c>
      <c r="G8157" s="25">
        <v>1.0416666666666685E-2</v>
      </c>
      <c r="H8157" s="31" t="s">
        <v>3867</v>
      </c>
      <c r="I8157" s="2"/>
      <c r="J8157" s="31" t="s">
        <v>34</v>
      </c>
      <c r="K8157" s="2"/>
    </row>
    <row r="8158" spans="1:11">
      <c r="A8158" s="21">
        <v>45610</v>
      </c>
      <c r="B8158" s="30" t="s">
        <v>3872</v>
      </c>
      <c r="C8158" s="23" t="s">
        <v>2670</v>
      </c>
      <c r="D8158" s="23" t="s">
        <v>5056</v>
      </c>
      <c r="E8158" s="24">
        <v>0.40625</v>
      </c>
      <c r="F8158" s="24">
        <v>0.47916666666666669</v>
      </c>
      <c r="G8158" s="25">
        <v>7.2916666666666685E-2</v>
      </c>
      <c r="H8158" s="31" t="s">
        <v>3874</v>
      </c>
      <c r="I8158" s="23"/>
      <c r="J8158" s="31" t="s">
        <v>48</v>
      </c>
      <c r="K8158" s="23"/>
    </row>
    <row r="8159" spans="1:11">
      <c r="A8159" s="3">
        <v>45610</v>
      </c>
      <c r="B8159" s="30" t="s">
        <v>3872</v>
      </c>
      <c r="C8159" s="2" t="s">
        <v>1589</v>
      </c>
      <c r="D8159" s="2" t="s">
        <v>5066</v>
      </c>
      <c r="E8159" s="27">
        <v>0.47916666666666669</v>
      </c>
      <c r="F8159" s="27">
        <v>0.5</v>
      </c>
      <c r="G8159" s="25">
        <v>2.0833333333333315E-2</v>
      </c>
      <c r="H8159" s="31" t="s">
        <v>3874</v>
      </c>
      <c r="I8159" s="2"/>
      <c r="J8159" s="31" t="s">
        <v>48</v>
      </c>
      <c r="K8159" s="2"/>
    </row>
    <row r="8160" spans="1:11">
      <c r="A8160" s="21">
        <v>45610</v>
      </c>
      <c r="B8160" s="30" t="s">
        <v>3872</v>
      </c>
      <c r="C8160" s="23" t="s">
        <v>1639</v>
      </c>
      <c r="D8160" s="23" t="s">
        <v>4659</v>
      </c>
      <c r="E8160" s="24">
        <v>0.54166666666666663</v>
      </c>
      <c r="F8160" s="24">
        <v>0.5625</v>
      </c>
      <c r="G8160" s="25">
        <v>2.083333333333337E-2</v>
      </c>
      <c r="H8160" s="31" t="s">
        <v>3874</v>
      </c>
      <c r="I8160" s="23"/>
      <c r="J8160" s="31" t="s">
        <v>48</v>
      </c>
      <c r="K8160" s="23"/>
    </row>
    <row r="8161" spans="1:11">
      <c r="A8161" s="3">
        <v>45610</v>
      </c>
      <c r="B8161" s="30" t="s">
        <v>3872</v>
      </c>
      <c r="C8161" s="2" t="s">
        <v>1639</v>
      </c>
      <c r="D8161" s="2" t="s">
        <v>5067</v>
      </c>
      <c r="E8161" s="27">
        <v>0.5625</v>
      </c>
      <c r="F8161" s="27">
        <v>0.58333333333333337</v>
      </c>
      <c r="G8161" s="25">
        <v>2.083333333333337E-2</v>
      </c>
      <c r="H8161" s="31" t="s">
        <v>3874</v>
      </c>
      <c r="I8161" s="2"/>
      <c r="J8161" s="31" t="s">
        <v>48</v>
      </c>
      <c r="K8161" s="2"/>
    </row>
    <row r="8162" spans="1:11">
      <c r="A8162" s="21">
        <v>45610</v>
      </c>
      <c r="B8162" s="30" t="s">
        <v>3872</v>
      </c>
      <c r="C8162" s="23" t="s">
        <v>3809</v>
      </c>
      <c r="D8162" s="23" t="s">
        <v>6038</v>
      </c>
      <c r="E8162" s="24">
        <v>0.59375</v>
      </c>
      <c r="F8162" s="24">
        <v>0.60416666666666663</v>
      </c>
      <c r="G8162" s="25">
        <v>1.041666666666663E-2</v>
      </c>
      <c r="H8162" s="31" t="s">
        <v>3874</v>
      </c>
      <c r="I8162" s="23"/>
      <c r="J8162" s="31" t="s">
        <v>48</v>
      </c>
      <c r="K8162" s="23"/>
    </row>
    <row r="8163" spans="1:11">
      <c r="A8163" s="3">
        <v>45610</v>
      </c>
      <c r="B8163" s="30" t="s">
        <v>3872</v>
      </c>
      <c r="C8163" s="2" t="s">
        <v>1639</v>
      </c>
      <c r="D8163" s="2" t="s">
        <v>2475</v>
      </c>
      <c r="E8163" s="27">
        <v>0.625</v>
      </c>
      <c r="F8163" s="27">
        <v>0.66666666666666663</v>
      </c>
      <c r="G8163" s="25">
        <v>4.166666666666663E-2</v>
      </c>
      <c r="H8163" s="31" t="s">
        <v>3874</v>
      </c>
      <c r="I8163" s="2"/>
      <c r="J8163" s="31" t="s">
        <v>48</v>
      </c>
      <c r="K8163" s="2"/>
    </row>
    <row r="8164" spans="1:11">
      <c r="A8164" s="21">
        <v>45610</v>
      </c>
      <c r="B8164" s="30" t="s">
        <v>3872</v>
      </c>
      <c r="C8164" s="23" t="s">
        <v>1600</v>
      </c>
      <c r="D8164" s="23" t="s">
        <v>5068</v>
      </c>
      <c r="E8164" s="24">
        <v>0.66666666666666663</v>
      </c>
      <c r="F8164" s="24">
        <v>0.6875</v>
      </c>
      <c r="G8164" s="25">
        <v>2.083333333333337E-2</v>
      </c>
      <c r="H8164" s="31" t="s">
        <v>3874</v>
      </c>
      <c r="I8164" s="23"/>
      <c r="J8164" s="31" t="s">
        <v>48</v>
      </c>
      <c r="K8164" s="23"/>
    </row>
    <row r="8165" spans="1:11">
      <c r="A8165" s="3">
        <v>45610</v>
      </c>
      <c r="B8165" s="30" t="s">
        <v>3872</v>
      </c>
      <c r="C8165" s="2" t="s">
        <v>1589</v>
      </c>
      <c r="D8165" s="2" t="s">
        <v>5069</v>
      </c>
      <c r="E8165" s="27">
        <v>0.6875</v>
      </c>
      <c r="F8165" s="27">
        <v>0.72916666666666663</v>
      </c>
      <c r="G8165" s="25">
        <v>4.166666666666663E-2</v>
      </c>
      <c r="H8165" s="31" t="s">
        <v>3874</v>
      </c>
      <c r="I8165" s="2"/>
      <c r="J8165" s="31" t="s">
        <v>48</v>
      </c>
      <c r="K8165" s="2"/>
    </row>
    <row r="8166" spans="1:11">
      <c r="A8166" s="21">
        <v>45610</v>
      </c>
      <c r="B8166" s="30" t="s">
        <v>3872</v>
      </c>
      <c r="C8166" s="23" t="s">
        <v>3809</v>
      </c>
      <c r="D8166" s="23" t="s">
        <v>5070</v>
      </c>
      <c r="E8166" s="24">
        <v>0.72916666666666663</v>
      </c>
      <c r="F8166" s="24">
        <v>0.75</v>
      </c>
      <c r="G8166" s="25">
        <v>2.083333333333337E-2</v>
      </c>
      <c r="H8166" s="31" t="s">
        <v>3874</v>
      </c>
      <c r="I8166" s="23"/>
      <c r="J8166" s="31" t="s">
        <v>48</v>
      </c>
      <c r="K8166" s="23"/>
    </row>
    <row r="8167" spans="1:11">
      <c r="A8167" s="3">
        <v>45611</v>
      </c>
      <c r="B8167" s="30" t="s">
        <v>3865</v>
      </c>
      <c r="C8167" s="2" t="s">
        <v>775</v>
      </c>
      <c r="D8167" s="2" t="s">
        <v>5071</v>
      </c>
      <c r="E8167" s="27">
        <v>0.39583333333333331</v>
      </c>
      <c r="F8167" s="27">
        <v>0.5</v>
      </c>
      <c r="G8167" s="25">
        <v>0.10416666666666669</v>
      </c>
      <c r="H8167" s="31" t="s">
        <v>3867</v>
      </c>
      <c r="I8167" s="2"/>
      <c r="J8167" s="31" t="s">
        <v>34</v>
      </c>
      <c r="K8167" s="2"/>
    </row>
    <row r="8168" spans="1:11">
      <c r="A8168" s="21">
        <v>45611</v>
      </c>
      <c r="B8168" s="30" t="s">
        <v>3865</v>
      </c>
      <c r="C8168" s="23" t="s">
        <v>775</v>
      </c>
      <c r="D8168" s="23" t="s">
        <v>5071</v>
      </c>
      <c r="E8168" s="24">
        <v>0.54166666666666663</v>
      </c>
      <c r="F8168" s="24">
        <v>0.75</v>
      </c>
      <c r="G8168" s="25">
        <v>0.20833333333333337</v>
      </c>
      <c r="H8168" s="31" t="s">
        <v>3867</v>
      </c>
      <c r="I8168" s="23"/>
      <c r="J8168" s="31" t="s">
        <v>34</v>
      </c>
      <c r="K8168" s="23"/>
    </row>
    <row r="8169" spans="1:11">
      <c r="A8169" s="3">
        <v>45614</v>
      </c>
      <c r="B8169" s="30" t="s">
        <v>3869</v>
      </c>
      <c r="C8169" s="2" t="s">
        <v>2670</v>
      </c>
      <c r="D8169" s="2" t="s">
        <v>1236</v>
      </c>
      <c r="E8169" s="27">
        <v>0.39583333333333331</v>
      </c>
      <c r="F8169" s="27">
        <v>0.41666666666666669</v>
      </c>
      <c r="G8169" s="25">
        <v>2.083333333333337E-2</v>
      </c>
      <c r="H8169" s="31" t="s">
        <v>3874</v>
      </c>
      <c r="I8169" s="2"/>
      <c r="J8169" s="31" t="s">
        <v>48</v>
      </c>
      <c r="K8169" s="2"/>
    </row>
    <row r="8170" spans="1:11">
      <c r="A8170" s="21">
        <v>45614</v>
      </c>
      <c r="B8170" s="30" t="s">
        <v>3869</v>
      </c>
      <c r="C8170" s="23" t="s">
        <v>746</v>
      </c>
      <c r="D8170" s="23" t="s">
        <v>5072</v>
      </c>
      <c r="E8170" s="24">
        <v>0.41666666666666669</v>
      </c>
      <c r="F8170" s="24">
        <v>0.5</v>
      </c>
      <c r="G8170" s="25">
        <v>8.3333333333333315E-2</v>
      </c>
      <c r="H8170" s="31" t="s">
        <v>3874</v>
      </c>
      <c r="I8170" s="23"/>
      <c r="J8170" s="31" t="s">
        <v>48</v>
      </c>
      <c r="K8170" s="23"/>
    </row>
    <row r="8171" spans="1:11">
      <c r="A8171" s="3">
        <v>45614</v>
      </c>
      <c r="B8171" s="30" t="s">
        <v>3869</v>
      </c>
      <c r="C8171" s="2" t="s">
        <v>746</v>
      </c>
      <c r="D8171" s="2" t="s">
        <v>5072</v>
      </c>
      <c r="E8171" s="27">
        <v>0.54166666666666663</v>
      </c>
      <c r="F8171" s="27">
        <v>0.55208333333333337</v>
      </c>
      <c r="G8171" s="25">
        <v>1.0416666666666741E-2</v>
      </c>
      <c r="H8171" s="31" t="s">
        <v>3874</v>
      </c>
      <c r="I8171" s="2"/>
      <c r="J8171" s="31" t="s">
        <v>48</v>
      </c>
      <c r="K8171" s="2"/>
    </row>
    <row r="8172" spans="1:11">
      <c r="A8172" s="21">
        <v>45614</v>
      </c>
      <c r="B8172" s="30" t="s">
        <v>3869</v>
      </c>
      <c r="C8172" s="23" t="s">
        <v>3809</v>
      </c>
      <c r="D8172" s="23" t="s">
        <v>5073</v>
      </c>
      <c r="E8172" s="24">
        <v>0.55208333333333337</v>
      </c>
      <c r="F8172" s="24">
        <v>0.57291666666666663</v>
      </c>
      <c r="G8172" s="25">
        <v>2.0833333333333259E-2</v>
      </c>
      <c r="H8172" s="31" t="s">
        <v>3874</v>
      </c>
      <c r="I8172" s="23"/>
      <c r="J8172" s="31" t="s">
        <v>48</v>
      </c>
      <c r="K8172" s="23"/>
    </row>
    <row r="8173" spans="1:11">
      <c r="A8173" s="3">
        <v>45614</v>
      </c>
      <c r="B8173" s="30" t="s">
        <v>3869</v>
      </c>
      <c r="C8173" s="2" t="s">
        <v>2670</v>
      </c>
      <c r="D8173" s="2" t="s">
        <v>5074</v>
      </c>
      <c r="E8173" s="27">
        <v>0.57291666666666663</v>
      </c>
      <c r="F8173" s="27">
        <v>0.58333333333333337</v>
      </c>
      <c r="G8173" s="25">
        <v>1.0416666666666741E-2</v>
      </c>
      <c r="H8173" s="31" t="s">
        <v>3874</v>
      </c>
      <c r="I8173" s="2"/>
      <c r="J8173" s="31" t="s">
        <v>48</v>
      </c>
      <c r="K8173" s="2"/>
    </row>
    <row r="8174" spans="1:11">
      <c r="A8174" s="21">
        <v>45614</v>
      </c>
      <c r="B8174" s="30" t="s">
        <v>3869</v>
      </c>
      <c r="C8174" s="23" t="s">
        <v>1589</v>
      </c>
      <c r="D8174" s="23" t="s">
        <v>5075</v>
      </c>
      <c r="E8174" s="24">
        <v>0.58333333333333337</v>
      </c>
      <c r="F8174" s="24">
        <v>0.61458333333333337</v>
      </c>
      <c r="G8174" s="25">
        <v>3.125E-2</v>
      </c>
      <c r="H8174" s="31" t="s">
        <v>3874</v>
      </c>
      <c r="I8174" s="23"/>
      <c r="J8174" s="31" t="s">
        <v>48</v>
      </c>
      <c r="K8174" s="23"/>
    </row>
    <row r="8175" spans="1:11">
      <c r="A8175" s="3">
        <v>45614</v>
      </c>
      <c r="B8175" s="30" t="s">
        <v>3869</v>
      </c>
      <c r="C8175" s="2" t="s">
        <v>2670</v>
      </c>
      <c r="D8175" s="2" t="s">
        <v>1236</v>
      </c>
      <c r="E8175" s="27">
        <v>0.61458333333333337</v>
      </c>
      <c r="F8175" s="27">
        <v>0.625</v>
      </c>
      <c r="G8175" s="25">
        <v>1.041666666666663E-2</v>
      </c>
      <c r="H8175" s="31" t="s">
        <v>3874</v>
      </c>
      <c r="I8175" s="2"/>
      <c r="J8175" s="31" t="s">
        <v>48</v>
      </c>
      <c r="K8175" s="2"/>
    </row>
    <row r="8176" spans="1:11">
      <c r="A8176" s="21">
        <v>45614</v>
      </c>
      <c r="B8176" s="30" t="s">
        <v>3869</v>
      </c>
      <c r="C8176" s="23" t="s">
        <v>1639</v>
      </c>
      <c r="D8176" s="23" t="s">
        <v>5076</v>
      </c>
      <c r="E8176" s="24">
        <v>0.625</v>
      </c>
      <c r="F8176" s="24">
        <v>0.65625</v>
      </c>
      <c r="G8176" s="25">
        <v>3.125E-2</v>
      </c>
      <c r="H8176" s="31" t="s">
        <v>3874</v>
      </c>
      <c r="I8176" s="23"/>
      <c r="J8176" s="31" t="s">
        <v>48</v>
      </c>
      <c r="K8176" s="23"/>
    </row>
    <row r="8177" spans="1:11">
      <c r="A8177" s="3">
        <v>45614</v>
      </c>
      <c r="B8177" s="30" t="s">
        <v>3869</v>
      </c>
      <c r="C8177" s="2" t="s">
        <v>3809</v>
      </c>
      <c r="D8177" s="2" t="s">
        <v>5073</v>
      </c>
      <c r="E8177" s="27">
        <v>0.6875</v>
      </c>
      <c r="F8177" s="27">
        <v>0.71875</v>
      </c>
      <c r="G8177" s="25">
        <v>3.125E-2</v>
      </c>
      <c r="H8177" s="31" t="s">
        <v>3874</v>
      </c>
      <c r="I8177" s="2"/>
      <c r="J8177" s="31" t="s">
        <v>48</v>
      </c>
      <c r="K8177" s="2"/>
    </row>
    <row r="8178" spans="1:11">
      <c r="A8178" s="21">
        <v>45614</v>
      </c>
      <c r="B8178" s="30" t="s">
        <v>3869</v>
      </c>
      <c r="C8178" s="23" t="s">
        <v>2670</v>
      </c>
      <c r="D8178" s="23" t="s">
        <v>5021</v>
      </c>
      <c r="E8178" s="24">
        <v>0.71875</v>
      </c>
      <c r="F8178" s="24">
        <v>0.75</v>
      </c>
      <c r="G8178" s="25">
        <v>3.125E-2</v>
      </c>
      <c r="H8178" s="31" t="s">
        <v>3874</v>
      </c>
      <c r="I8178" s="23"/>
      <c r="J8178" s="31" t="s">
        <v>48</v>
      </c>
      <c r="K8178" s="23"/>
    </row>
    <row r="8179" spans="1:11">
      <c r="A8179" s="3">
        <v>45614</v>
      </c>
      <c r="B8179" s="30" t="s">
        <v>3869</v>
      </c>
      <c r="C8179" s="2" t="s">
        <v>2670</v>
      </c>
      <c r="D8179" s="2" t="s">
        <v>5021</v>
      </c>
      <c r="E8179" s="27">
        <v>0.83333333333333337</v>
      </c>
      <c r="F8179" s="27">
        <v>0.85416666666666663</v>
      </c>
      <c r="G8179" s="25">
        <v>2.0833333333333259E-2</v>
      </c>
      <c r="H8179" s="31" t="s">
        <v>3874</v>
      </c>
      <c r="I8179" s="2"/>
      <c r="J8179" s="31" t="s">
        <v>48</v>
      </c>
      <c r="K8179" s="2"/>
    </row>
    <row r="8180" spans="1:11">
      <c r="A8180" s="21">
        <v>45615</v>
      </c>
      <c r="B8180" s="30" t="s">
        <v>3870</v>
      </c>
      <c r="C8180" s="23" t="s">
        <v>1639</v>
      </c>
      <c r="D8180" s="23" t="s">
        <v>4659</v>
      </c>
      <c r="E8180" s="24">
        <v>0.39583333333333331</v>
      </c>
      <c r="F8180" s="24">
        <v>0.41666666666666669</v>
      </c>
      <c r="G8180" s="25">
        <v>2.083333333333337E-2</v>
      </c>
      <c r="H8180" s="31" t="s">
        <v>3874</v>
      </c>
      <c r="I8180" s="23"/>
      <c r="J8180" s="31" t="s">
        <v>48</v>
      </c>
      <c r="K8180" s="23"/>
    </row>
    <row r="8181" spans="1:11">
      <c r="A8181" s="3">
        <v>45615</v>
      </c>
      <c r="B8181" s="30" t="s">
        <v>3870</v>
      </c>
      <c r="C8181" s="2" t="s">
        <v>1639</v>
      </c>
      <c r="D8181" s="2" t="s">
        <v>2259</v>
      </c>
      <c r="E8181" s="27">
        <v>0.41666666666666669</v>
      </c>
      <c r="F8181" s="27">
        <v>0.45833333333333331</v>
      </c>
      <c r="G8181" s="25">
        <v>4.166666666666663E-2</v>
      </c>
      <c r="H8181" s="31" t="s">
        <v>3874</v>
      </c>
      <c r="I8181" s="2"/>
      <c r="J8181" s="31" t="s">
        <v>48</v>
      </c>
      <c r="K8181" s="2"/>
    </row>
    <row r="8182" spans="1:11">
      <c r="A8182" s="21">
        <v>45615</v>
      </c>
      <c r="B8182" s="30" t="s">
        <v>3870</v>
      </c>
      <c r="C8182" s="23" t="s">
        <v>1639</v>
      </c>
      <c r="D8182" s="23" t="s">
        <v>6039</v>
      </c>
      <c r="E8182" s="24">
        <v>0.45833333333333331</v>
      </c>
      <c r="F8182" s="24">
        <v>0.5</v>
      </c>
      <c r="G8182" s="25">
        <v>4.1666666666666685E-2</v>
      </c>
      <c r="H8182" s="31" t="s">
        <v>3874</v>
      </c>
      <c r="I8182" s="23"/>
      <c r="J8182" s="31" t="s">
        <v>48</v>
      </c>
      <c r="K8182" s="23"/>
    </row>
    <row r="8183" spans="1:11">
      <c r="A8183" s="3">
        <v>45615</v>
      </c>
      <c r="B8183" s="30" t="s">
        <v>3870</v>
      </c>
      <c r="C8183" s="2" t="s">
        <v>1589</v>
      </c>
      <c r="D8183" s="2" t="s">
        <v>5077</v>
      </c>
      <c r="E8183" s="27">
        <v>0.54166666666666663</v>
      </c>
      <c r="F8183" s="27">
        <v>0.59375</v>
      </c>
      <c r="G8183" s="25">
        <v>5.208333333333337E-2</v>
      </c>
      <c r="H8183" s="31" t="s">
        <v>3874</v>
      </c>
      <c r="I8183" s="2"/>
      <c r="J8183" s="31" t="s">
        <v>48</v>
      </c>
      <c r="K8183" s="2"/>
    </row>
    <row r="8184" spans="1:11">
      <c r="A8184" s="21">
        <v>45615</v>
      </c>
      <c r="B8184" s="30" t="s">
        <v>3870</v>
      </c>
      <c r="C8184" s="23" t="s">
        <v>1639</v>
      </c>
      <c r="D8184" s="23" t="s">
        <v>2644</v>
      </c>
      <c r="E8184" s="24">
        <v>0.59375</v>
      </c>
      <c r="F8184" s="24">
        <v>0.625</v>
      </c>
      <c r="G8184" s="25">
        <v>3.125E-2</v>
      </c>
      <c r="H8184" s="31" t="s">
        <v>3874</v>
      </c>
      <c r="I8184" s="23"/>
      <c r="J8184" s="31" t="s">
        <v>48</v>
      </c>
      <c r="K8184" s="23"/>
    </row>
    <row r="8185" spans="1:11">
      <c r="A8185" s="3">
        <v>45615</v>
      </c>
      <c r="B8185" s="30" t="s">
        <v>3870</v>
      </c>
      <c r="C8185" s="2" t="s">
        <v>1639</v>
      </c>
      <c r="D8185" s="2" t="s">
        <v>2475</v>
      </c>
      <c r="E8185" s="27">
        <v>0.625</v>
      </c>
      <c r="F8185" s="27">
        <v>0.66666666666666663</v>
      </c>
      <c r="G8185" s="25">
        <v>4.166666666666663E-2</v>
      </c>
      <c r="H8185" s="31" t="s">
        <v>3874</v>
      </c>
      <c r="I8185" s="2"/>
      <c r="J8185" s="31" t="s">
        <v>48</v>
      </c>
      <c r="K8185" s="2"/>
    </row>
    <row r="8186" spans="1:11">
      <c r="A8186" s="21">
        <v>45615</v>
      </c>
      <c r="B8186" s="30" t="s">
        <v>3870</v>
      </c>
      <c r="C8186" s="23" t="s">
        <v>2670</v>
      </c>
      <c r="D8186" s="23" t="s">
        <v>5078</v>
      </c>
      <c r="E8186" s="24">
        <v>0.66666666666666663</v>
      </c>
      <c r="F8186" s="24">
        <v>0.70833333333333337</v>
      </c>
      <c r="G8186" s="25">
        <v>4.1666666666666741E-2</v>
      </c>
      <c r="H8186" s="31" t="s">
        <v>3874</v>
      </c>
      <c r="I8186" s="23"/>
      <c r="J8186" s="31" t="s">
        <v>48</v>
      </c>
      <c r="K8186" s="23"/>
    </row>
    <row r="8187" spans="1:11">
      <c r="A8187" s="3">
        <v>45615</v>
      </c>
      <c r="B8187" s="30" t="s">
        <v>3870</v>
      </c>
      <c r="C8187" s="2" t="s">
        <v>498</v>
      </c>
      <c r="D8187" s="2" t="s">
        <v>6040</v>
      </c>
      <c r="E8187" s="27">
        <v>0.70833333333333337</v>
      </c>
      <c r="F8187" s="27">
        <v>0.72916666666666663</v>
      </c>
      <c r="G8187" s="25">
        <v>2.0833333333333259E-2</v>
      </c>
      <c r="H8187" s="31" t="s">
        <v>3866</v>
      </c>
      <c r="I8187" s="2"/>
      <c r="J8187" s="31" t="s">
        <v>39</v>
      </c>
      <c r="K8187" s="2"/>
    </row>
    <row r="8188" spans="1:11">
      <c r="A8188" s="21">
        <v>45615</v>
      </c>
      <c r="B8188" s="30" t="s">
        <v>3870</v>
      </c>
      <c r="C8188" s="23" t="s">
        <v>3809</v>
      </c>
      <c r="D8188" s="23" t="s">
        <v>6041</v>
      </c>
      <c r="E8188" s="24">
        <v>0.72916666666666663</v>
      </c>
      <c r="F8188" s="24">
        <v>0.75</v>
      </c>
      <c r="G8188" s="25">
        <v>2.083333333333337E-2</v>
      </c>
      <c r="H8188" s="31" t="s">
        <v>3874</v>
      </c>
      <c r="I8188" s="23"/>
      <c r="J8188" s="31" t="s">
        <v>48</v>
      </c>
      <c r="K8188" s="23"/>
    </row>
    <row r="8189" spans="1:11">
      <c r="A8189" s="3">
        <v>45615</v>
      </c>
      <c r="B8189" s="30" t="s">
        <v>3870</v>
      </c>
      <c r="C8189" s="2" t="s">
        <v>3809</v>
      </c>
      <c r="D8189" s="2" t="s">
        <v>6041</v>
      </c>
      <c r="E8189" s="27">
        <v>0.83333333333333337</v>
      </c>
      <c r="F8189" s="27">
        <v>0.85416666666666663</v>
      </c>
      <c r="G8189" s="25">
        <v>2.0833333333333259E-2</v>
      </c>
      <c r="H8189" s="31" t="s">
        <v>3874</v>
      </c>
      <c r="I8189" s="2"/>
      <c r="J8189" s="31" t="s">
        <v>48</v>
      </c>
      <c r="K8189" s="2"/>
    </row>
    <row r="8190" spans="1:11">
      <c r="A8190" s="21">
        <v>45615</v>
      </c>
      <c r="B8190" s="30" t="s">
        <v>3870</v>
      </c>
      <c r="C8190" s="23" t="s">
        <v>2670</v>
      </c>
      <c r="D8190" s="23" t="s">
        <v>5079</v>
      </c>
      <c r="E8190" s="24">
        <v>0.89583333333333337</v>
      </c>
      <c r="F8190" s="24">
        <v>0.91666666666666663</v>
      </c>
      <c r="G8190" s="25">
        <v>2.0833333333333259E-2</v>
      </c>
      <c r="H8190" s="31" t="s">
        <v>3874</v>
      </c>
      <c r="I8190" s="23"/>
      <c r="J8190" s="31" t="s">
        <v>48</v>
      </c>
      <c r="K8190" s="23"/>
    </row>
    <row r="8191" spans="1:11">
      <c r="A8191" s="3">
        <v>45615</v>
      </c>
      <c r="B8191" s="30" t="s">
        <v>3870</v>
      </c>
      <c r="C8191" s="2" t="s">
        <v>2670</v>
      </c>
      <c r="D8191" s="2" t="s">
        <v>5079</v>
      </c>
      <c r="E8191" s="27">
        <v>0.95833333333333337</v>
      </c>
      <c r="F8191" s="27">
        <v>0.97916666666666663</v>
      </c>
      <c r="G8191" s="25">
        <v>2.0833333333333259E-2</v>
      </c>
      <c r="H8191" s="31" t="s">
        <v>3874</v>
      </c>
      <c r="I8191" s="2"/>
      <c r="J8191" s="31" t="s">
        <v>48</v>
      </c>
      <c r="K8191" s="2"/>
    </row>
    <row r="8192" spans="1:11">
      <c r="A8192" s="21">
        <v>45616</v>
      </c>
      <c r="B8192" s="30" t="s">
        <v>3871</v>
      </c>
      <c r="C8192" s="23" t="s">
        <v>1600</v>
      </c>
      <c r="D8192" s="23" t="s">
        <v>5080</v>
      </c>
      <c r="E8192" s="24">
        <v>0.39583333333333331</v>
      </c>
      <c r="F8192" s="24">
        <v>0.41666666666666669</v>
      </c>
      <c r="G8192" s="25">
        <v>2.083333333333337E-2</v>
      </c>
      <c r="H8192" s="31" t="s">
        <v>3874</v>
      </c>
      <c r="I8192" s="23"/>
      <c r="J8192" s="31" t="s">
        <v>48</v>
      </c>
      <c r="K8192" s="23"/>
    </row>
    <row r="8193" spans="1:11">
      <c r="A8193" s="3">
        <v>45616</v>
      </c>
      <c r="B8193" s="30" t="s">
        <v>3871</v>
      </c>
      <c r="C8193" s="2" t="s">
        <v>1589</v>
      </c>
      <c r="D8193" s="2" t="s">
        <v>3351</v>
      </c>
      <c r="E8193" s="27">
        <v>0.41666666666666669</v>
      </c>
      <c r="F8193" s="27">
        <v>0.5</v>
      </c>
      <c r="G8193" s="25">
        <v>8.3333333333333315E-2</v>
      </c>
      <c r="H8193" s="31" t="s">
        <v>3874</v>
      </c>
      <c r="I8193" s="2"/>
      <c r="J8193" s="31" t="s">
        <v>48</v>
      </c>
      <c r="K8193" s="2"/>
    </row>
    <row r="8194" spans="1:11">
      <c r="A8194" s="21">
        <v>45616</v>
      </c>
      <c r="B8194" s="30" t="s">
        <v>3871</v>
      </c>
      <c r="C8194" s="23" t="s">
        <v>1639</v>
      </c>
      <c r="D8194" s="23" t="s">
        <v>5081</v>
      </c>
      <c r="E8194" s="24">
        <v>0.54166666666666663</v>
      </c>
      <c r="F8194" s="24">
        <v>0.625</v>
      </c>
      <c r="G8194" s="25">
        <v>8.333333333333337E-2</v>
      </c>
      <c r="H8194" s="31" t="s">
        <v>3874</v>
      </c>
      <c r="I8194" s="23"/>
      <c r="J8194" s="31" t="s">
        <v>48</v>
      </c>
      <c r="K8194" s="23"/>
    </row>
    <row r="8195" spans="1:11">
      <c r="A8195" s="3">
        <v>45616</v>
      </c>
      <c r="B8195" s="30" t="s">
        <v>3871</v>
      </c>
      <c r="C8195" s="2" t="s">
        <v>1589</v>
      </c>
      <c r="D8195" s="2" t="s">
        <v>5082</v>
      </c>
      <c r="E8195" s="27">
        <v>0.625</v>
      </c>
      <c r="F8195" s="27">
        <v>0.66666666666666663</v>
      </c>
      <c r="G8195" s="25">
        <v>4.166666666666663E-2</v>
      </c>
      <c r="H8195" s="31" t="s">
        <v>3874</v>
      </c>
      <c r="I8195" s="2"/>
      <c r="J8195" s="31" t="s">
        <v>48</v>
      </c>
      <c r="K8195" s="2"/>
    </row>
    <row r="8196" spans="1:11">
      <c r="A8196" s="21">
        <v>45616</v>
      </c>
      <c r="B8196" s="30" t="s">
        <v>3871</v>
      </c>
      <c r="C8196" s="23" t="s">
        <v>1589</v>
      </c>
      <c r="D8196" s="23" t="s">
        <v>5083</v>
      </c>
      <c r="E8196" s="24">
        <v>0.66666666666666663</v>
      </c>
      <c r="F8196" s="24">
        <v>0.6875</v>
      </c>
      <c r="G8196" s="25">
        <v>2.083333333333337E-2</v>
      </c>
      <c r="H8196" s="31" t="s">
        <v>3874</v>
      </c>
      <c r="I8196" s="23"/>
      <c r="J8196" s="31" t="s">
        <v>48</v>
      </c>
      <c r="K8196" s="23"/>
    </row>
    <row r="8197" spans="1:11">
      <c r="A8197" s="3">
        <v>45616</v>
      </c>
      <c r="B8197" s="30" t="s">
        <v>3871</v>
      </c>
      <c r="C8197" s="2" t="s">
        <v>3809</v>
      </c>
      <c r="D8197" s="2" t="s">
        <v>5084</v>
      </c>
      <c r="E8197" s="27">
        <v>0.6875</v>
      </c>
      <c r="F8197" s="27">
        <v>0.70833333333333337</v>
      </c>
      <c r="G8197" s="25">
        <v>2.083333333333337E-2</v>
      </c>
      <c r="H8197" s="31" t="s">
        <v>3874</v>
      </c>
      <c r="I8197" s="2"/>
      <c r="J8197" s="31" t="s">
        <v>48</v>
      </c>
      <c r="K8197" s="2"/>
    </row>
    <row r="8198" spans="1:11">
      <c r="A8198" s="21">
        <v>45616</v>
      </c>
      <c r="B8198" s="30" t="s">
        <v>3871</v>
      </c>
      <c r="C8198" s="23" t="s">
        <v>1589</v>
      </c>
      <c r="D8198" s="23" t="s">
        <v>5085</v>
      </c>
      <c r="E8198" s="24">
        <v>0.70833333333333337</v>
      </c>
      <c r="F8198" s="24">
        <v>0.72916666666666663</v>
      </c>
      <c r="G8198" s="25">
        <v>2.0833333333333259E-2</v>
      </c>
      <c r="H8198" s="31" t="s">
        <v>3874</v>
      </c>
      <c r="I8198" s="23"/>
      <c r="J8198" s="31" t="s">
        <v>48</v>
      </c>
      <c r="K8198" s="23"/>
    </row>
    <row r="8199" spans="1:11">
      <c r="A8199" s="3">
        <v>45616</v>
      </c>
      <c r="B8199" s="30" t="s">
        <v>3871</v>
      </c>
      <c r="C8199" s="2" t="s">
        <v>1639</v>
      </c>
      <c r="D8199" s="2" t="s">
        <v>5086</v>
      </c>
      <c r="E8199" s="27">
        <v>0.72916666666666663</v>
      </c>
      <c r="F8199" s="27">
        <v>0.76041666666666663</v>
      </c>
      <c r="G8199" s="25">
        <v>3.125E-2</v>
      </c>
      <c r="H8199" s="31" t="s">
        <v>3874</v>
      </c>
      <c r="I8199" s="2"/>
      <c r="J8199" s="31" t="s">
        <v>48</v>
      </c>
      <c r="K8199" s="2"/>
    </row>
    <row r="8200" spans="1:11">
      <c r="A8200" s="21">
        <v>45616</v>
      </c>
      <c r="B8200" s="30" t="s">
        <v>3871</v>
      </c>
      <c r="C8200" s="23" t="s">
        <v>1589</v>
      </c>
      <c r="D8200" s="23" t="s">
        <v>5087</v>
      </c>
      <c r="E8200" s="24">
        <v>0.76041666666666663</v>
      </c>
      <c r="F8200" s="24">
        <v>0.77083333333333337</v>
      </c>
      <c r="G8200" s="25">
        <v>1.0416666666666741E-2</v>
      </c>
      <c r="H8200" s="31" t="s">
        <v>3874</v>
      </c>
      <c r="I8200" s="23"/>
      <c r="J8200" s="31" t="s">
        <v>48</v>
      </c>
      <c r="K8200" s="23"/>
    </row>
    <row r="8201" spans="1:11">
      <c r="A8201" s="3">
        <v>45616</v>
      </c>
      <c r="B8201" s="30" t="s">
        <v>3871</v>
      </c>
      <c r="C8201" s="2" t="s">
        <v>746</v>
      </c>
      <c r="D8201" s="2" t="s">
        <v>5088</v>
      </c>
      <c r="E8201" s="27">
        <v>0.90625</v>
      </c>
      <c r="F8201" s="27">
        <v>0.91666666666666663</v>
      </c>
      <c r="G8201" s="25">
        <v>1.041666666666663E-2</v>
      </c>
      <c r="H8201" s="31" t="s">
        <v>3874</v>
      </c>
      <c r="I8201" s="2"/>
      <c r="J8201" s="31" t="s">
        <v>48</v>
      </c>
      <c r="K8201" s="2"/>
    </row>
    <row r="8202" spans="1:11">
      <c r="A8202" s="21">
        <v>45616</v>
      </c>
      <c r="B8202" s="30" t="s">
        <v>3871</v>
      </c>
      <c r="C8202" s="23" t="s">
        <v>2670</v>
      </c>
      <c r="D8202" s="23" t="s">
        <v>5089</v>
      </c>
      <c r="E8202" s="24">
        <v>0.91666666666666663</v>
      </c>
      <c r="F8202" s="24">
        <v>0.92708333333333337</v>
      </c>
      <c r="G8202" s="25">
        <v>1.0416666666666741E-2</v>
      </c>
      <c r="H8202" s="31" t="s">
        <v>3874</v>
      </c>
      <c r="I8202" s="23"/>
      <c r="J8202" s="31" t="s">
        <v>48</v>
      </c>
      <c r="K8202" s="23"/>
    </row>
    <row r="8203" spans="1:11">
      <c r="A8203" s="3">
        <v>45616</v>
      </c>
      <c r="B8203" s="30" t="s">
        <v>3871</v>
      </c>
      <c r="C8203" s="2" t="s">
        <v>2670</v>
      </c>
      <c r="D8203" s="2" t="s">
        <v>5090</v>
      </c>
      <c r="E8203" s="27">
        <v>0.97916666666666663</v>
      </c>
      <c r="F8203" s="27">
        <v>1</v>
      </c>
      <c r="G8203" s="25">
        <v>2.083333333333337E-2</v>
      </c>
      <c r="H8203" s="31" t="s">
        <v>3874</v>
      </c>
      <c r="I8203" s="2"/>
      <c r="J8203" s="31" t="s">
        <v>48</v>
      </c>
      <c r="K8203" s="2"/>
    </row>
    <row r="8204" spans="1:11">
      <c r="A8204" s="21">
        <v>45617</v>
      </c>
      <c r="B8204" s="30" t="s">
        <v>3872</v>
      </c>
      <c r="C8204" s="23" t="s">
        <v>2670</v>
      </c>
      <c r="D8204" s="23" t="s">
        <v>5090</v>
      </c>
      <c r="E8204" s="24">
        <v>0</v>
      </c>
      <c r="F8204" s="24">
        <v>2.0833333333333332E-2</v>
      </c>
      <c r="G8204" s="25">
        <v>2.0833333333333332E-2</v>
      </c>
      <c r="H8204" s="31" t="s">
        <v>3874</v>
      </c>
      <c r="I8204" s="23"/>
      <c r="J8204" s="31" t="s">
        <v>48</v>
      </c>
      <c r="K8204" s="23"/>
    </row>
    <row r="8205" spans="1:11">
      <c r="A8205" s="3">
        <v>45617</v>
      </c>
      <c r="B8205" s="30" t="s">
        <v>3872</v>
      </c>
      <c r="C8205" s="2" t="s">
        <v>2670</v>
      </c>
      <c r="D8205" s="2" t="s">
        <v>5091</v>
      </c>
      <c r="E8205" s="27">
        <v>0</v>
      </c>
      <c r="F8205" s="27">
        <v>1.0416666666666666E-2</v>
      </c>
      <c r="G8205" s="25">
        <v>1.0416666666666666E-2</v>
      </c>
      <c r="H8205" s="31" t="s">
        <v>3874</v>
      </c>
      <c r="I8205" s="2"/>
      <c r="J8205" s="31" t="s">
        <v>48</v>
      </c>
      <c r="K8205" s="2"/>
    </row>
    <row r="8206" spans="1:11">
      <c r="A8206" s="21">
        <v>45617</v>
      </c>
      <c r="B8206" s="30" t="s">
        <v>3872</v>
      </c>
      <c r="C8206" s="23" t="s">
        <v>443</v>
      </c>
      <c r="D8206" s="23" t="s">
        <v>1413</v>
      </c>
      <c r="E8206" s="24">
        <v>0.39583333333333331</v>
      </c>
      <c r="F8206" s="24">
        <v>0.40625</v>
      </c>
      <c r="G8206" s="25">
        <v>1.0416666666666685E-2</v>
      </c>
      <c r="H8206" s="31" t="s">
        <v>3867</v>
      </c>
      <c r="I8206" s="23"/>
      <c r="J8206" s="31" t="s">
        <v>34</v>
      </c>
      <c r="K8206" s="23"/>
    </row>
    <row r="8207" spans="1:11">
      <c r="A8207" s="3">
        <v>45617</v>
      </c>
      <c r="B8207" s="30" t="s">
        <v>3872</v>
      </c>
      <c r="C8207" s="2" t="s">
        <v>3809</v>
      </c>
      <c r="D8207" s="2" t="s">
        <v>5092</v>
      </c>
      <c r="E8207" s="27">
        <v>0.41666666666666669</v>
      </c>
      <c r="F8207" s="27">
        <v>0.42708333333333331</v>
      </c>
      <c r="G8207" s="25">
        <v>1.041666666666663E-2</v>
      </c>
      <c r="H8207" s="31" t="s">
        <v>3874</v>
      </c>
      <c r="I8207" s="2"/>
      <c r="J8207" s="31" t="s">
        <v>48</v>
      </c>
      <c r="K8207" s="2"/>
    </row>
    <row r="8208" spans="1:11">
      <c r="A8208" s="21">
        <v>45617</v>
      </c>
      <c r="B8208" s="30" t="s">
        <v>3872</v>
      </c>
      <c r="C8208" s="23" t="s">
        <v>2670</v>
      </c>
      <c r="D8208" s="23" t="s">
        <v>5093</v>
      </c>
      <c r="E8208" s="24">
        <v>0.42708333333333331</v>
      </c>
      <c r="F8208" s="24">
        <v>0.45833333333333331</v>
      </c>
      <c r="G8208" s="25">
        <v>3.125E-2</v>
      </c>
      <c r="H8208" s="31" t="s">
        <v>3874</v>
      </c>
      <c r="I8208" s="23"/>
      <c r="J8208" s="31" t="s">
        <v>48</v>
      </c>
      <c r="K8208" s="23"/>
    </row>
    <row r="8209" spans="1:11">
      <c r="A8209" s="3">
        <v>45617</v>
      </c>
      <c r="B8209" s="30" t="s">
        <v>3872</v>
      </c>
      <c r="C8209" s="2" t="s">
        <v>3809</v>
      </c>
      <c r="D8209" s="2" t="s">
        <v>5092</v>
      </c>
      <c r="E8209" s="27">
        <v>0.45833333333333331</v>
      </c>
      <c r="F8209" s="27">
        <v>0.47916666666666669</v>
      </c>
      <c r="G8209" s="25">
        <v>2.083333333333337E-2</v>
      </c>
      <c r="H8209" s="31" t="s">
        <v>3874</v>
      </c>
      <c r="I8209" s="2"/>
      <c r="J8209" s="31" t="s">
        <v>48</v>
      </c>
      <c r="K8209" s="2"/>
    </row>
    <row r="8210" spans="1:11">
      <c r="A8210" s="21">
        <v>45617</v>
      </c>
      <c r="B8210" s="30" t="s">
        <v>3872</v>
      </c>
      <c r="C8210" s="23" t="s">
        <v>2670</v>
      </c>
      <c r="D8210" s="23" t="s">
        <v>5094</v>
      </c>
      <c r="E8210" s="24">
        <v>0.47916666666666669</v>
      </c>
      <c r="F8210" s="24">
        <v>0.5</v>
      </c>
      <c r="G8210" s="25">
        <v>2.0833333333333315E-2</v>
      </c>
      <c r="H8210" s="31" t="s">
        <v>3874</v>
      </c>
      <c r="I8210" s="23"/>
      <c r="J8210" s="31" t="s">
        <v>48</v>
      </c>
      <c r="K8210" s="23"/>
    </row>
    <row r="8211" spans="1:11">
      <c r="A8211" s="3">
        <v>45617</v>
      </c>
      <c r="B8211" s="30" t="s">
        <v>3872</v>
      </c>
      <c r="C8211" s="2" t="s">
        <v>1639</v>
      </c>
      <c r="D8211" s="2" t="s">
        <v>4659</v>
      </c>
      <c r="E8211" s="27">
        <v>0.54166666666666663</v>
      </c>
      <c r="F8211" s="27">
        <v>0.58333333333333337</v>
      </c>
      <c r="G8211" s="25">
        <v>4.1666666666666741E-2</v>
      </c>
      <c r="H8211" s="31" t="s">
        <v>3874</v>
      </c>
      <c r="I8211" s="2"/>
      <c r="J8211" s="31" t="s">
        <v>48</v>
      </c>
      <c r="K8211" s="2"/>
    </row>
    <row r="8212" spans="1:11">
      <c r="A8212" s="21">
        <v>45617</v>
      </c>
      <c r="B8212" s="30" t="s">
        <v>3872</v>
      </c>
      <c r="C8212" s="23" t="s">
        <v>1589</v>
      </c>
      <c r="D8212" s="23" t="s">
        <v>5095</v>
      </c>
      <c r="E8212" s="24">
        <v>0.58333333333333337</v>
      </c>
      <c r="F8212" s="24">
        <v>0.625</v>
      </c>
      <c r="G8212" s="25">
        <v>4.166666666666663E-2</v>
      </c>
      <c r="H8212" s="31" t="s">
        <v>3874</v>
      </c>
      <c r="I8212" s="23"/>
      <c r="J8212" s="31" t="s">
        <v>48</v>
      </c>
      <c r="K8212" s="23"/>
    </row>
    <row r="8213" spans="1:11">
      <c r="A8213" s="3">
        <v>45617</v>
      </c>
      <c r="B8213" s="30" t="s">
        <v>3872</v>
      </c>
      <c r="C8213" s="2" t="s">
        <v>1639</v>
      </c>
      <c r="D8213" s="2" t="s">
        <v>2475</v>
      </c>
      <c r="E8213" s="27">
        <v>0.625</v>
      </c>
      <c r="F8213" s="27">
        <v>0.6875</v>
      </c>
      <c r="G8213" s="25">
        <v>6.25E-2</v>
      </c>
      <c r="H8213" s="31" t="s">
        <v>3874</v>
      </c>
      <c r="I8213" s="2"/>
      <c r="J8213" s="31" t="s">
        <v>48</v>
      </c>
      <c r="K8213" s="2"/>
    </row>
    <row r="8214" spans="1:11">
      <c r="A8214" s="21">
        <v>45617</v>
      </c>
      <c r="B8214" s="30" t="s">
        <v>3872</v>
      </c>
      <c r="C8214" s="23" t="s">
        <v>746</v>
      </c>
      <c r="D8214" s="23" t="s">
        <v>5096</v>
      </c>
      <c r="E8214" s="24">
        <v>0.6875</v>
      </c>
      <c r="F8214" s="24">
        <v>0.69791666666666663</v>
      </c>
      <c r="G8214" s="25">
        <v>1.041666666666663E-2</v>
      </c>
      <c r="H8214" s="31" t="s">
        <v>3874</v>
      </c>
      <c r="I8214" s="23"/>
      <c r="J8214" s="31" t="s">
        <v>48</v>
      </c>
      <c r="K8214" s="23"/>
    </row>
    <row r="8215" spans="1:11">
      <c r="A8215" s="3">
        <v>45617</v>
      </c>
      <c r="B8215" s="30" t="s">
        <v>3872</v>
      </c>
      <c r="C8215" s="2" t="s">
        <v>3809</v>
      </c>
      <c r="D8215" s="2" t="s">
        <v>5092</v>
      </c>
      <c r="E8215" s="27">
        <v>0.69791666666666663</v>
      </c>
      <c r="F8215" s="27">
        <v>0.72916666666666663</v>
      </c>
      <c r="G8215" s="25">
        <v>3.125E-2</v>
      </c>
      <c r="H8215" s="31" t="s">
        <v>3874</v>
      </c>
      <c r="I8215" s="2"/>
      <c r="J8215" s="31" t="s">
        <v>48</v>
      </c>
      <c r="K8215" s="2"/>
    </row>
    <row r="8216" spans="1:11">
      <c r="A8216" s="21">
        <v>45617</v>
      </c>
      <c r="B8216" s="30" t="s">
        <v>3872</v>
      </c>
      <c r="C8216" s="23" t="s">
        <v>1589</v>
      </c>
      <c r="D8216" s="23" t="s">
        <v>5097</v>
      </c>
      <c r="E8216" s="24">
        <v>0.72916666666666663</v>
      </c>
      <c r="F8216" s="24">
        <v>0.75</v>
      </c>
      <c r="G8216" s="25">
        <v>2.083333333333337E-2</v>
      </c>
      <c r="H8216" s="31" t="s">
        <v>3874</v>
      </c>
      <c r="I8216" s="23"/>
      <c r="J8216" s="31" t="s">
        <v>48</v>
      </c>
      <c r="K8216" s="23"/>
    </row>
    <row r="8217" spans="1:11">
      <c r="A8217" s="3">
        <v>45617</v>
      </c>
      <c r="B8217" s="30" t="s">
        <v>3872</v>
      </c>
      <c r="C8217" s="2" t="s">
        <v>2670</v>
      </c>
      <c r="D8217" s="2" t="s">
        <v>5091</v>
      </c>
      <c r="E8217" s="27">
        <v>0.75</v>
      </c>
      <c r="F8217" s="27">
        <v>1</v>
      </c>
      <c r="G8217" s="25">
        <v>0.25</v>
      </c>
      <c r="H8217" s="31" t="s">
        <v>3874</v>
      </c>
      <c r="I8217" s="2"/>
      <c r="J8217" s="31" t="s">
        <v>48</v>
      </c>
      <c r="K8217" s="2"/>
    </row>
    <row r="8218" spans="1:11">
      <c r="A8218" s="21">
        <v>45618</v>
      </c>
      <c r="B8218" s="30" t="s">
        <v>3865</v>
      </c>
      <c r="C8218" s="23" t="s">
        <v>2670</v>
      </c>
      <c r="D8218" s="23" t="s">
        <v>5098</v>
      </c>
      <c r="E8218" s="24">
        <v>1.0416666666666666E-2</v>
      </c>
      <c r="F8218" s="24">
        <v>2.0833333333333332E-2</v>
      </c>
      <c r="G8218" s="25">
        <v>1.0416666666666666E-2</v>
      </c>
      <c r="H8218" s="31" t="s">
        <v>3874</v>
      </c>
      <c r="I8218" s="23"/>
      <c r="J8218" s="31" t="s">
        <v>48</v>
      </c>
      <c r="K8218" s="23"/>
    </row>
    <row r="8219" spans="1:11">
      <c r="A8219" s="3">
        <v>45618</v>
      </c>
      <c r="B8219" s="30" t="s">
        <v>3865</v>
      </c>
      <c r="C8219" s="2" t="s">
        <v>2670</v>
      </c>
      <c r="D8219" s="2" t="s">
        <v>5099</v>
      </c>
      <c r="E8219" s="27">
        <v>2.0833333333333332E-2</v>
      </c>
      <c r="F8219" s="27">
        <v>4.1666666666666664E-2</v>
      </c>
      <c r="G8219" s="25">
        <v>2.0833333333333332E-2</v>
      </c>
      <c r="H8219" s="31" t="s">
        <v>3874</v>
      </c>
      <c r="I8219" s="2"/>
      <c r="J8219" s="31" t="s">
        <v>48</v>
      </c>
      <c r="K8219" s="2"/>
    </row>
    <row r="8220" spans="1:11">
      <c r="A8220" s="21">
        <v>45618</v>
      </c>
      <c r="B8220" s="30" t="s">
        <v>3865</v>
      </c>
      <c r="C8220" s="23" t="s">
        <v>2670</v>
      </c>
      <c r="D8220" s="23" t="s">
        <v>5090</v>
      </c>
      <c r="E8220" s="24">
        <v>6.25E-2</v>
      </c>
      <c r="F8220" s="24">
        <v>8.3333333333333329E-2</v>
      </c>
      <c r="G8220" s="25">
        <v>2.0833333333333329E-2</v>
      </c>
      <c r="H8220" s="31" t="s">
        <v>3874</v>
      </c>
      <c r="I8220" s="23"/>
      <c r="J8220" s="31" t="s">
        <v>48</v>
      </c>
      <c r="K8220" s="23"/>
    </row>
    <row r="8221" spans="1:11">
      <c r="A8221" s="3">
        <v>45618</v>
      </c>
      <c r="B8221" s="30" t="s">
        <v>3865</v>
      </c>
      <c r="C8221" s="2" t="s">
        <v>2670</v>
      </c>
      <c r="D8221" s="2" t="s">
        <v>1943</v>
      </c>
      <c r="E8221" s="27">
        <v>0.10416666666666667</v>
      </c>
      <c r="F8221" s="27">
        <v>0.14583333333333334</v>
      </c>
      <c r="G8221" s="25">
        <v>4.1666666666666671E-2</v>
      </c>
      <c r="H8221" s="31" t="s">
        <v>3874</v>
      </c>
      <c r="I8221" s="2"/>
      <c r="J8221" s="31" t="s">
        <v>48</v>
      </c>
      <c r="K8221" s="2"/>
    </row>
    <row r="8222" spans="1:11">
      <c r="A8222" s="21">
        <v>45618</v>
      </c>
      <c r="B8222" s="30" t="s">
        <v>3865</v>
      </c>
      <c r="C8222" s="23" t="s">
        <v>443</v>
      </c>
      <c r="D8222" s="23" t="s">
        <v>1413</v>
      </c>
      <c r="E8222" s="24">
        <v>0.39583333333333331</v>
      </c>
      <c r="F8222" s="24">
        <v>0.40625</v>
      </c>
      <c r="G8222" s="25">
        <v>1.0416666666666685E-2</v>
      </c>
      <c r="H8222" s="31" t="s">
        <v>3867</v>
      </c>
      <c r="I8222" s="23"/>
      <c r="J8222" s="31" t="s">
        <v>34</v>
      </c>
      <c r="K8222" s="23"/>
    </row>
    <row r="8223" spans="1:11">
      <c r="A8223" s="3">
        <v>45618</v>
      </c>
      <c r="B8223" s="30" t="s">
        <v>3865</v>
      </c>
      <c r="C8223" s="2" t="s">
        <v>2670</v>
      </c>
      <c r="D8223" s="2" t="s">
        <v>5100</v>
      </c>
      <c r="E8223" s="27">
        <v>0.40625</v>
      </c>
      <c r="F8223" s="27">
        <v>0.4375</v>
      </c>
      <c r="G8223" s="25">
        <v>3.125E-2</v>
      </c>
      <c r="H8223" s="31" t="s">
        <v>3874</v>
      </c>
      <c r="I8223" s="2"/>
      <c r="J8223" s="31" t="s">
        <v>48</v>
      </c>
      <c r="K8223" s="2"/>
    </row>
    <row r="8224" spans="1:11">
      <c r="A8224" s="21">
        <v>45618</v>
      </c>
      <c r="B8224" s="30" t="s">
        <v>3865</v>
      </c>
      <c r="C8224" s="23" t="s">
        <v>2670</v>
      </c>
      <c r="D8224" s="23" t="s">
        <v>4761</v>
      </c>
      <c r="E8224" s="24">
        <v>0.4375</v>
      </c>
      <c r="F8224" s="24">
        <v>0.45833333333333331</v>
      </c>
      <c r="G8224" s="25">
        <v>2.0833333333333315E-2</v>
      </c>
      <c r="H8224" s="31" t="s">
        <v>3874</v>
      </c>
      <c r="I8224" s="23"/>
      <c r="J8224" s="31" t="s">
        <v>48</v>
      </c>
      <c r="K8224" s="23"/>
    </row>
    <row r="8225" spans="1:11">
      <c r="A8225" s="3">
        <v>45618</v>
      </c>
      <c r="B8225" s="30" t="s">
        <v>3865</v>
      </c>
      <c r="C8225" s="2" t="s">
        <v>1639</v>
      </c>
      <c r="D8225" s="2" t="s">
        <v>2753</v>
      </c>
      <c r="E8225" s="27">
        <v>0.45833333333333331</v>
      </c>
      <c r="F8225" s="27">
        <v>0.5</v>
      </c>
      <c r="G8225" s="25">
        <v>4.1666666666666685E-2</v>
      </c>
      <c r="H8225" s="31" t="s">
        <v>3874</v>
      </c>
      <c r="I8225" s="2"/>
      <c r="J8225" s="31" t="s">
        <v>48</v>
      </c>
      <c r="K8225" s="2"/>
    </row>
    <row r="8226" spans="1:11">
      <c r="A8226" s="21">
        <v>45618</v>
      </c>
      <c r="B8226" s="30" t="s">
        <v>3865</v>
      </c>
      <c r="C8226" s="23" t="s">
        <v>1589</v>
      </c>
      <c r="D8226" s="23" t="s">
        <v>5101</v>
      </c>
      <c r="E8226" s="24">
        <v>0.54166666666666663</v>
      </c>
      <c r="F8226" s="24">
        <v>0.625</v>
      </c>
      <c r="G8226" s="25">
        <v>8.333333333333337E-2</v>
      </c>
      <c r="H8226" s="31" t="s">
        <v>3874</v>
      </c>
      <c r="I8226" s="23"/>
      <c r="J8226" s="31" t="s">
        <v>48</v>
      </c>
      <c r="K8226" s="23"/>
    </row>
    <row r="8227" spans="1:11">
      <c r="A8227" s="3">
        <v>45618</v>
      </c>
      <c r="B8227" s="30" t="s">
        <v>3865</v>
      </c>
      <c r="C8227" s="2" t="s">
        <v>2670</v>
      </c>
      <c r="D8227" s="2" t="s">
        <v>5102</v>
      </c>
      <c r="E8227" s="27">
        <v>0.64583333333333337</v>
      </c>
      <c r="F8227" s="27">
        <v>0.66666666666666663</v>
      </c>
      <c r="G8227" s="25">
        <v>2.0833333333333259E-2</v>
      </c>
      <c r="H8227" s="31" t="s">
        <v>3874</v>
      </c>
      <c r="I8227" s="2"/>
      <c r="J8227" s="31" t="s">
        <v>48</v>
      </c>
      <c r="K8227" s="2"/>
    </row>
    <row r="8228" spans="1:11">
      <c r="A8228" s="21">
        <v>45618</v>
      </c>
      <c r="B8228" s="30" t="s">
        <v>3865</v>
      </c>
      <c r="C8228" s="23" t="s">
        <v>1589</v>
      </c>
      <c r="D8228" s="23" t="s">
        <v>5103</v>
      </c>
      <c r="E8228" s="24">
        <v>0.72916666666666663</v>
      </c>
      <c r="F8228" s="24">
        <v>0.77083333333333337</v>
      </c>
      <c r="G8228" s="25">
        <v>4.1666666666666741E-2</v>
      </c>
      <c r="H8228" s="31" t="s">
        <v>3874</v>
      </c>
      <c r="I8228" s="23"/>
      <c r="J8228" s="31" t="s">
        <v>48</v>
      </c>
      <c r="K8228" s="23"/>
    </row>
    <row r="8229" spans="1:11">
      <c r="A8229" s="3">
        <v>45619</v>
      </c>
      <c r="B8229" s="30" t="s">
        <v>3868</v>
      </c>
      <c r="C8229" s="2" t="s">
        <v>1600</v>
      </c>
      <c r="D8229" s="2" t="s">
        <v>1236</v>
      </c>
      <c r="E8229" s="27">
        <v>0.72222222222222221</v>
      </c>
      <c r="F8229" s="27">
        <v>0.74305555555555547</v>
      </c>
      <c r="G8229" s="25">
        <v>2.0833333333333259E-2</v>
      </c>
      <c r="H8229" s="31" t="s">
        <v>3874</v>
      </c>
      <c r="I8229" s="2"/>
      <c r="J8229" s="31" t="s">
        <v>48</v>
      </c>
      <c r="K8229" s="2"/>
    </row>
    <row r="8230" spans="1:11">
      <c r="A8230" s="21">
        <v>45619</v>
      </c>
      <c r="B8230" s="30" t="s">
        <v>3868</v>
      </c>
      <c r="C8230" s="23" t="s">
        <v>2670</v>
      </c>
      <c r="D8230" s="23" t="s">
        <v>5104</v>
      </c>
      <c r="E8230" s="24">
        <v>0.74305555555555547</v>
      </c>
      <c r="F8230" s="24">
        <v>0.76388888888888884</v>
      </c>
      <c r="G8230" s="25">
        <v>2.083333333333337E-2</v>
      </c>
      <c r="H8230" s="31" t="s">
        <v>3874</v>
      </c>
      <c r="I8230" s="23"/>
      <c r="J8230" s="31" t="s">
        <v>48</v>
      </c>
      <c r="K8230" s="23"/>
    </row>
    <row r="8231" spans="1:11">
      <c r="A8231" s="3">
        <v>45619</v>
      </c>
      <c r="B8231" s="30" t="s">
        <v>3868</v>
      </c>
      <c r="C8231" s="2" t="s">
        <v>5105</v>
      </c>
      <c r="D8231" s="2" t="s">
        <v>333</v>
      </c>
      <c r="E8231" s="27">
        <v>0.76388888888888884</v>
      </c>
      <c r="F8231" s="27">
        <v>0.80555555555555547</v>
      </c>
      <c r="G8231" s="25">
        <v>4.166666666666663E-2</v>
      </c>
      <c r="H8231" s="31" t="s">
        <v>3866</v>
      </c>
      <c r="I8231" s="2"/>
      <c r="J8231" s="31" t="s">
        <v>52</v>
      </c>
      <c r="K8231" s="2"/>
    </row>
    <row r="8232" spans="1:11">
      <c r="A8232" s="21">
        <v>45620</v>
      </c>
      <c r="B8232" s="30" t="s">
        <v>3873</v>
      </c>
      <c r="C8232" s="23" t="s">
        <v>746</v>
      </c>
      <c r="D8232" s="23" t="s">
        <v>5106</v>
      </c>
      <c r="E8232" s="24">
        <v>0.91666666666666663</v>
      </c>
      <c r="F8232" s="24">
        <v>0.94444444444444453</v>
      </c>
      <c r="G8232" s="25">
        <v>2.7777777777777901E-2</v>
      </c>
      <c r="H8232" s="31" t="s">
        <v>3874</v>
      </c>
      <c r="I8232" s="23"/>
      <c r="J8232" s="31" t="s">
        <v>48</v>
      </c>
      <c r="K8232" s="23"/>
    </row>
    <row r="8233" spans="1:11">
      <c r="A8233" s="3">
        <v>45621</v>
      </c>
      <c r="B8233" s="30" t="s">
        <v>3869</v>
      </c>
      <c r="C8233" s="2" t="s">
        <v>2670</v>
      </c>
      <c r="D8233" s="2" t="s">
        <v>5107</v>
      </c>
      <c r="E8233" s="27">
        <v>0.39583333333333331</v>
      </c>
      <c r="F8233" s="27">
        <v>0.40625</v>
      </c>
      <c r="G8233" s="25">
        <v>1.0416666666666685E-2</v>
      </c>
      <c r="H8233" s="31" t="s">
        <v>3874</v>
      </c>
      <c r="I8233" s="2"/>
      <c r="J8233" s="31" t="s">
        <v>48</v>
      </c>
      <c r="K8233" s="2"/>
    </row>
    <row r="8234" spans="1:11">
      <c r="A8234" s="21">
        <v>45621</v>
      </c>
      <c r="B8234" s="30" t="s">
        <v>3869</v>
      </c>
      <c r="C8234" s="23" t="s">
        <v>2670</v>
      </c>
      <c r="D8234" s="23" t="s">
        <v>5108</v>
      </c>
      <c r="E8234" s="24">
        <v>0.40625</v>
      </c>
      <c r="F8234" s="24">
        <v>0.44791666666666669</v>
      </c>
      <c r="G8234" s="25">
        <v>4.1666666666666685E-2</v>
      </c>
      <c r="H8234" s="31" t="s">
        <v>3874</v>
      </c>
      <c r="I8234" s="23"/>
      <c r="J8234" s="31" t="s">
        <v>48</v>
      </c>
      <c r="K8234" s="23"/>
    </row>
    <row r="8235" spans="1:11">
      <c r="A8235" s="3">
        <v>45621</v>
      </c>
      <c r="B8235" s="30" t="s">
        <v>3869</v>
      </c>
      <c r="C8235" s="2" t="s">
        <v>1600</v>
      </c>
      <c r="D8235" s="2" t="s">
        <v>1706</v>
      </c>
      <c r="E8235" s="27">
        <v>0.44791666666666669</v>
      </c>
      <c r="F8235" s="27">
        <v>0.45833333333333331</v>
      </c>
      <c r="G8235" s="25">
        <v>1.041666666666663E-2</v>
      </c>
      <c r="H8235" s="31" t="s">
        <v>3874</v>
      </c>
      <c r="I8235" s="2"/>
      <c r="J8235" s="31" t="s">
        <v>48</v>
      </c>
      <c r="K8235" s="2"/>
    </row>
    <row r="8236" spans="1:11">
      <c r="A8236" s="21">
        <v>45621</v>
      </c>
      <c r="B8236" s="30" t="s">
        <v>3869</v>
      </c>
      <c r="C8236" s="23" t="s">
        <v>443</v>
      </c>
      <c r="D8236" s="23" t="s">
        <v>3884</v>
      </c>
      <c r="E8236" s="24">
        <v>0.45833333333333331</v>
      </c>
      <c r="F8236" s="24">
        <v>0.5</v>
      </c>
      <c r="G8236" s="25">
        <v>4.1666666666666685E-2</v>
      </c>
      <c r="H8236" s="31" t="s">
        <v>3867</v>
      </c>
      <c r="I8236" s="23"/>
      <c r="J8236" s="31" t="s">
        <v>34</v>
      </c>
      <c r="K8236" s="23"/>
    </row>
    <row r="8237" spans="1:11">
      <c r="A8237" s="3">
        <v>45621</v>
      </c>
      <c r="B8237" s="30" t="s">
        <v>3869</v>
      </c>
      <c r="C8237" s="2" t="s">
        <v>1600</v>
      </c>
      <c r="D8237" s="2" t="s">
        <v>5109</v>
      </c>
      <c r="E8237" s="27">
        <v>0.55208333333333337</v>
      </c>
      <c r="F8237" s="27">
        <v>0.5625</v>
      </c>
      <c r="G8237" s="25">
        <v>1.041666666666663E-2</v>
      </c>
      <c r="H8237" s="31" t="s">
        <v>3874</v>
      </c>
      <c r="I8237" s="2"/>
      <c r="J8237" s="31" t="s">
        <v>48</v>
      </c>
      <c r="K8237" s="2"/>
    </row>
    <row r="8238" spans="1:11">
      <c r="A8238" s="21">
        <v>45621</v>
      </c>
      <c r="B8238" s="30" t="s">
        <v>3869</v>
      </c>
      <c r="C8238" s="23" t="s">
        <v>2670</v>
      </c>
      <c r="D8238" s="23" t="s">
        <v>5110</v>
      </c>
      <c r="E8238" s="24">
        <v>0.5625</v>
      </c>
      <c r="F8238" s="24">
        <v>0.58333333333333337</v>
      </c>
      <c r="G8238" s="25">
        <v>2.083333333333337E-2</v>
      </c>
      <c r="H8238" s="31" t="s">
        <v>3874</v>
      </c>
      <c r="I8238" s="23"/>
      <c r="J8238" s="31" t="s">
        <v>48</v>
      </c>
      <c r="K8238" s="23"/>
    </row>
    <row r="8239" spans="1:11">
      <c r="A8239" s="3">
        <v>45621</v>
      </c>
      <c r="B8239" s="30" t="s">
        <v>3869</v>
      </c>
      <c r="C8239" s="2" t="s">
        <v>2670</v>
      </c>
      <c r="D8239" s="2" t="s">
        <v>5111</v>
      </c>
      <c r="E8239" s="27">
        <v>0.58333333333333337</v>
      </c>
      <c r="F8239" s="27">
        <v>0.61458333333333337</v>
      </c>
      <c r="G8239" s="25">
        <v>3.125E-2</v>
      </c>
      <c r="H8239" s="31" t="s">
        <v>3874</v>
      </c>
      <c r="I8239" s="2"/>
      <c r="J8239" s="31" t="s">
        <v>48</v>
      </c>
      <c r="K8239" s="2"/>
    </row>
    <row r="8240" spans="1:11">
      <c r="A8240" s="21">
        <v>45621</v>
      </c>
      <c r="B8240" s="30" t="s">
        <v>3869</v>
      </c>
      <c r="C8240" s="23" t="s">
        <v>1589</v>
      </c>
      <c r="D8240" s="23" t="s">
        <v>5112</v>
      </c>
      <c r="E8240" s="24">
        <v>0.625</v>
      </c>
      <c r="F8240" s="24">
        <v>0.75</v>
      </c>
      <c r="G8240" s="25">
        <v>0.125</v>
      </c>
      <c r="H8240" s="31" t="s">
        <v>3874</v>
      </c>
      <c r="I8240" s="23"/>
      <c r="J8240" s="31" t="s">
        <v>48</v>
      </c>
      <c r="K8240" s="23"/>
    </row>
    <row r="8241" spans="1:11">
      <c r="A8241" s="3">
        <v>45621</v>
      </c>
      <c r="B8241" s="30" t="s">
        <v>3869</v>
      </c>
      <c r="C8241" s="2" t="s">
        <v>2670</v>
      </c>
      <c r="D8241" s="2" t="s">
        <v>5113</v>
      </c>
      <c r="E8241" s="27">
        <v>0.91666666666666663</v>
      </c>
      <c r="F8241" s="27">
        <v>1</v>
      </c>
      <c r="G8241" s="25">
        <v>8.333333333333337E-2</v>
      </c>
      <c r="H8241" s="31" t="s">
        <v>3874</v>
      </c>
      <c r="I8241" s="2"/>
      <c r="J8241" s="31" t="s">
        <v>48</v>
      </c>
      <c r="K8241" s="2"/>
    </row>
    <row r="8242" spans="1:11">
      <c r="A8242" s="21">
        <v>45622</v>
      </c>
      <c r="B8242" s="30" t="s">
        <v>3870</v>
      </c>
      <c r="C8242" s="23" t="s">
        <v>2670</v>
      </c>
      <c r="D8242" s="23" t="s">
        <v>5113</v>
      </c>
      <c r="E8242" s="24">
        <v>0</v>
      </c>
      <c r="F8242" s="24">
        <v>2.0833333333333332E-2</v>
      </c>
      <c r="G8242" s="25">
        <v>2.0833333333333332E-2</v>
      </c>
      <c r="H8242" s="31" t="s">
        <v>3874</v>
      </c>
      <c r="I8242" s="23"/>
      <c r="J8242" s="31" t="s">
        <v>48</v>
      </c>
      <c r="K8242" s="23"/>
    </row>
    <row r="8243" spans="1:11">
      <c r="A8243" s="3">
        <v>45622</v>
      </c>
      <c r="B8243" s="30" t="s">
        <v>3870</v>
      </c>
      <c r="C8243" s="2" t="s">
        <v>443</v>
      </c>
      <c r="D8243" s="2" t="s">
        <v>1413</v>
      </c>
      <c r="E8243" s="27">
        <v>0.39583333333333331</v>
      </c>
      <c r="F8243" s="27">
        <v>0.40625</v>
      </c>
      <c r="G8243" s="25">
        <v>1.0416666666666685E-2</v>
      </c>
      <c r="H8243" s="31" t="s">
        <v>3867</v>
      </c>
      <c r="I8243" s="2"/>
      <c r="J8243" s="31" t="s">
        <v>34</v>
      </c>
      <c r="K8243" s="2"/>
    </row>
    <row r="8244" spans="1:11">
      <c r="A8244" s="21">
        <v>45622</v>
      </c>
      <c r="B8244" s="30" t="s">
        <v>3870</v>
      </c>
      <c r="C8244" s="23" t="s">
        <v>2670</v>
      </c>
      <c r="D8244" s="23" t="s">
        <v>5114</v>
      </c>
      <c r="E8244" s="24">
        <v>0.40625</v>
      </c>
      <c r="F8244" s="24">
        <v>0.5</v>
      </c>
      <c r="G8244" s="25">
        <v>9.375E-2</v>
      </c>
      <c r="H8244" s="31" t="s">
        <v>3874</v>
      </c>
      <c r="I8244" s="23"/>
      <c r="J8244" s="31" t="s">
        <v>48</v>
      </c>
      <c r="K8244" s="23"/>
    </row>
    <row r="8245" spans="1:11">
      <c r="A8245" s="3">
        <v>45622</v>
      </c>
      <c r="B8245" s="30" t="s">
        <v>3870</v>
      </c>
      <c r="C8245" s="2" t="s">
        <v>1589</v>
      </c>
      <c r="D8245" s="2" t="s">
        <v>5115</v>
      </c>
      <c r="E8245" s="27">
        <v>0.54166666666666663</v>
      </c>
      <c r="F8245" s="27">
        <v>0.5625</v>
      </c>
      <c r="G8245" s="25">
        <v>2.083333333333337E-2</v>
      </c>
      <c r="H8245" s="31" t="s">
        <v>3874</v>
      </c>
      <c r="I8245" s="2"/>
      <c r="J8245" s="31" t="s">
        <v>48</v>
      </c>
      <c r="K8245" s="2"/>
    </row>
    <row r="8246" spans="1:11">
      <c r="A8246" s="21">
        <v>45622</v>
      </c>
      <c r="B8246" s="30" t="s">
        <v>3870</v>
      </c>
      <c r="C8246" s="23" t="s">
        <v>2670</v>
      </c>
      <c r="D8246" s="23" t="s">
        <v>5114</v>
      </c>
      <c r="E8246" s="24">
        <v>0.5625</v>
      </c>
      <c r="F8246" s="24">
        <v>0.60416666666666663</v>
      </c>
      <c r="G8246" s="25">
        <v>4.166666666666663E-2</v>
      </c>
      <c r="H8246" s="31" t="s">
        <v>3874</v>
      </c>
      <c r="I8246" s="23"/>
      <c r="J8246" s="31" t="s">
        <v>48</v>
      </c>
      <c r="K8246" s="23"/>
    </row>
    <row r="8247" spans="1:11">
      <c r="A8247" s="3">
        <v>45622</v>
      </c>
      <c r="B8247" s="30" t="s">
        <v>3870</v>
      </c>
      <c r="C8247" s="2" t="s">
        <v>746</v>
      </c>
      <c r="D8247" s="2" t="s">
        <v>5116</v>
      </c>
      <c r="E8247" s="27">
        <v>0.66666666666666663</v>
      </c>
      <c r="F8247" s="27">
        <v>0.67708333333333337</v>
      </c>
      <c r="G8247" s="25">
        <v>1.0416666666666741E-2</v>
      </c>
      <c r="H8247" s="31" t="s">
        <v>3874</v>
      </c>
      <c r="I8247" s="2"/>
      <c r="J8247" s="31" t="s">
        <v>48</v>
      </c>
      <c r="K8247" s="2"/>
    </row>
    <row r="8248" spans="1:11">
      <c r="A8248" s="21">
        <v>45622</v>
      </c>
      <c r="B8248" s="30" t="s">
        <v>3870</v>
      </c>
      <c r="C8248" s="23" t="s">
        <v>443</v>
      </c>
      <c r="D8248" s="23" t="s">
        <v>5117</v>
      </c>
      <c r="E8248" s="24">
        <v>0.70833333333333337</v>
      </c>
      <c r="F8248" s="24">
        <v>0.72916666666666663</v>
      </c>
      <c r="G8248" s="25">
        <v>2.0833333333333259E-2</v>
      </c>
      <c r="H8248" s="31" t="s">
        <v>3867</v>
      </c>
      <c r="I8248" s="23"/>
      <c r="J8248" s="31" t="s">
        <v>34</v>
      </c>
      <c r="K8248" s="23"/>
    </row>
    <row r="8249" spans="1:11">
      <c r="A8249" s="3">
        <v>45622</v>
      </c>
      <c r="B8249" s="30" t="s">
        <v>3870</v>
      </c>
      <c r="C8249" s="2" t="s">
        <v>1639</v>
      </c>
      <c r="D8249" s="2" t="s">
        <v>2259</v>
      </c>
      <c r="E8249" s="27">
        <v>0.72916666666666663</v>
      </c>
      <c r="F8249" s="27">
        <v>0.77083333333333337</v>
      </c>
      <c r="G8249" s="25">
        <v>4.1666666666666741E-2</v>
      </c>
      <c r="H8249" s="31" t="s">
        <v>3874</v>
      </c>
      <c r="I8249" s="2"/>
      <c r="J8249" s="31" t="s">
        <v>48</v>
      </c>
      <c r="K8249" s="2"/>
    </row>
    <row r="8250" spans="1:11">
      <c r="A8250" s="21">
        <v>45622</v>
      </c>
      <c r="B8250" s="30" t="s">
        <v>3870</v>
      </c>
      <c r="C8250" s="23" t="s">
        <v>746</v>
      </c>
      <c r="D8250" s="23" t="s">
        <v>5116</v>
      </c>
      <c r="E8250" s="24">
        <v>0.83333333333333337</v>
      </c>
      <c r="F8250" s="24">
        <v>0.84375</v>
      </c>
      <c r="G8250" s="25">
        <v>1.041666666666663E-2</v>
      </c>
      <c r="H8250" s="31" t="s">
        <v>3874</v>
      </c>
      <c r="I8250" s="23"/>
      <c r="J8250" s="31" t="s">
        <v>48</v>
      </c>
      <c r="K8250" s="23"/>
    </row>
    <row r="8251" spans="1:11">
      <c r="A8251" s="3">
        <v>45622</v>
      </c>
      <c r="B8251" s="30" t="s">
        <v>3870</v>
      </c>
      <c r="C8251" s="2" t="s">
        <v>746</v>
      </c>
      <c r="D8251" s="2" t="s">
        <v>5118</v>
      </c>
      <c r="E8251" s="27">
        <v>0.84375</v>
      </c>
      <c r="F8251" s="27">
        <v>0.85416666666666663</v>
      </c>
      <c r="G8251" s="25">
        <v>1.041666666666663E-2</v>
      </c>
      <c r="H8251" s="31" t="s">
        <v>3874</v>
      </c>
      <c r="I8251" s="2"/>
      <c r="J8251" s="31" t="s">
        <v>48</v>
      </c>
      <c r="K8251" s="2"/>
    </row>
    <row r="8252" spans="1:11">
      <c r="A8252" s="21">
        <v>45622</v>
      </c>
      <c r="B8252" s="30" t="s">
        <v>3870</v>
      </c>
      <c r="C8252" s="23" t="s">
        <v>2670</v>
      </c>
      <c r="D8252" s="23" t="s">
        <v>5119</v>
      </c>
      <c r="E8252" s="24">
        <v>0.85416666666666663</v>
      </c>
      <c r="F8252" s="24">
        <v>0.875</v>
      </c>
      <c r="G8252" s="25">
        <v>2.083333333333337E-2</v>
      </c>
      <c r="H8252" s="31" t="s">
        <v>3874</v>
      </c>
      <c r="I8252" s="23"/>
      <c r="J8252" s="31" t="s">
        <v>48</v>
      </c>
      <c r="K8252" s="23"/>
    </row>
    <row r="8253" spans="1:11">
      <c r="A8253" s="3">
        <v>45622</v>
      </c>
      <c r="B8253" s="30" t="s">
        <v>3870</v>
      </c>
      <c r="C8253" s="2" t="s">
        <v>2670</v>
      </c>
      <c r="D8253" s="2" t="s">
        <v>5119</v>
      </c>
      <c r="E8253" s="27">
        <v>0.94791666666666663</v>
      </c>
      <c r="F8253" s="27">
        <v>0.98958333333333337</v>
      </c>
      <c r="G8253" s="25">
        <v>4.1666666666666741E-2</v>
      </c>
      <c r="H8253" s="31" t="s">
        <v>3874</v>
      </c>
      <c r="I8253" s="2"/>
      <c r="J8253" s="31" t="s">
        <v>48</v>
      </c>
      <c r="K8253" s="2"/>
    </row>
    <row r="8254" spans="1:11">
      <c r="A8254" s="21">
        <v>45622</v>
      </c>
      <c r="B8254" s="30" t="s">
        <v>3870</v>
      </c>
      <c r="C8254" s="23" t="s">
        <v>2670</v>
      </c>
      <c r="D8254" s="23" t="s">
        <v>5120</v>
      </c>
      <c r="E8254" s="24">
        <v>0.98958333333333337</v>
      </c>
      <c r="F8254" s="24">
        <v>1</v>
      </c>
      <c r="G8254" s="25">
        <v>1.041666666666663E-2</v>
      </c>
      <c r="H8254" s="31" t="s">
        <v>3874</v>
      </c>
      <c r="I8254" s="23"/>
      <c r="J8254" s="31" t="s">
        <v>48</v>
      </c>
      <c r="K8254" s="23"/>
    </row>
    <row r="8255" spans="1:11">
      <c r="A8255" s="3">
        <v>45623</v>
      </c>
      <c r="B8255" s="30" t="s">
        <v>3871</v>
      </c>
      <c r="C8255" s="2" t="s">
        <v>443</v>
      </c>
      <c r="D8255" s="2" t="s">
        <v>1413</v>
      </c>
      <c r="E8255" s="27">
        <v>0.39583333333333331</v>
      </c>
      <c r="F8255" s="27">
        <v>0.40625</v>
      </c>
      <c r="G8255" s="25">
        <v>1.0416666666666685E-2</v>
      </c>
      <c r="H8255" s="31" t="s">
        <v>3867</v>
      </c>
      <c r="I8255" s="2"/>
      <c r="J8255" s="31" t="s">
        <v>34</v>
      </c>
      <c r="K8255" s="2"/>
    </row>
    <row r="8256" spans="1:11">
      <c r="A8256" s="21">
        <v>45623</v>
      </c>
      <c r="B8256" s="30" t="s">
        <v>3871</v>
      </c>
      <c r="C8256" s="23" t="s">
        <v>1589</v>
      </c>
      <c r="D8256" s="23" t="s">
        <v>3351</v>
      </c>
      <c r="E8256" s="24">
        <v>0.41666666666666669</v>
      </c>
      <c r="F8256" s="24">
        <v>0.5</v>
      </c>
      <c r="G8256" s="25">
        <v>8.3333333333333315E-2</v>
      </c>
      <c r="H8256" s="31" t="s">
        <v>3874</v>
      </c>
      <c r="I8256" s="23"/>
      <c r="J8256" s="31" t="s">
        <v>48</v>
      </c>
      <c r="K8256" s="23"/>
    </row>
    <row r="8257" spans="1:11">
      <c r="A8257" s="3">
        <v>45623</v>
      </c>
      <c r="B8257" s="30" t="s">
        <v>3871</v>
      </c>
      <c r="C8257" s="2" t="s">
        <v>1639</v>
      </c>
      <c r="D8257" s="2" t="s">
        <v>3783</v>
      </c>
      <c r="E8257" s="27">
        <v>0.54166666666666663</v>
      </c>
      <c r="F8257" s="27">
        <v>0.60416666666666663</v>
      </c>
      <c r="G8257" s="25">
        <v>6.25E-2</v>
      </c>
      <c r="H8257" s="31" t="s">
        <v>3874</v>
      </c>
      <c r="I8257" s="2"/>
      <c r="J8257" s="31" t="s">
        <v>48</v>
      </c>
      <c r="K8257" s="2"/>
    </row>
    <row r="8258" spans="1:11">
      <c r="A8258" s="21">
        <v>45623</v>
      </c>
      <c r="B8258" s="30" t="s">
        <v>3871</v>
      </c>
      <c r="C8258" s="23" t="s">
        <v>2670</v>
      </c>
      <c r="D8258" s="23" t="s">
        <v>5121</v>
      </c>
      <c r="E8258" s="24">
        <v>0.60416666666666663</v>
      </c>
      <c r="F8258" s="24">
        <v>0.64583333333333337</v>
      </c>
      <c r="G8258" s="25">
        <v>4.1666666666666741E-2</v>
      </c>
      <c r="H8258" s="31" t="s">
        <v>3874</v>
      </c>
      <c r="I8258" s="23"/>
      <c r="J8258" s="31" t="s">
        <v>48</v>
      </c>
      <c r="K8258" s="23"/>
    </row>
    <row r="8259" spans="1:11">
      <c r="A8259" s="3">
        <v>45623</v>
      </c>
      <c r="B8259" s="30" t="s">
        <v>3871</v>
      </c>
      <c r="C8259" s="2" t="s">
        <v>1589</v>
      </c>
      <c r="D8259" s="2" t="s">
        <v>5122</v>
      </c>
      <c r="E8259" s="27">
        <v>0.64583333333333337</v>
      </c>
      <c r="F8259" s="27">
        <v>0.70833333333333337</v>
      </c>
      <c r="G8259" s="25">
        <v>6.25E-2</v>
      </c>
      <c r="H8259" s="31" t="s">
        <v>3874</v>
      </c>
      <c r="I8259" s="2"/>
      <c r="J8259" s="31" t="s">
        <v>48</v>
      </c>
      <c r="K8259" s="2"/>
    </row>
    <row r="8260" spans="1:11">
      <c r="A8260" s="21">
        <v>45623</v>
      </c>
      <c r="B8260" s="30" t="s">
        <v>3871</v>
      </c>
      <c r="C8260" s="23" t="s">
        <v>1589</v>
      </c>
      <c r="D8260" s="23" t="s">
        <v>5123</v>
      </c>
      <c r="E8260" s="24">
        <v>0.70833333333333337</v>
      </c>
      <c r="F8260" s="24">
        <v>0.72916666666666663</v>
      </c>
      <c r="G8260" s="25">
        <v>2.0833333333333259E-2</v>
      </c>
      <c r="H8260" s="31" t="s">
        <v>3874</v>
      </c>
      <c r="I8260" s="23"/>
      <c r="J8260" s="31" t="s">
        <v>48</v>
      </c>
      <c r="K8260" s="23"/>
    </row>
    <row r="8261" spans="1:11">
      <c r="A8261" s="3">
        <v>45623</v>
      </c>
      <c r="B8261" s="30" t="s">
        <v>3871</v>
      </c>
      <c r="C8261" s="2" t="s">
        <v>1639</v>
      </c>
      <c r="D8261" s="2" t="s">
        <v>5124</v>
      </c>
      <c r="E8261" s="27">
        <v>0.72916666666666663</v>
      </c>
      <c r="F8261" s="27">
        <v>0.75</v>
      </c>
      <c r="G8261" s="25">
        <v>2.083333333333337E-2</v>
      </c>
      <c r="H8261" s="31" t="s">
        <v>3874</v>
      </c>
      <c r="I8261" s="2"/>
      <c r="J8261" s="31" t="s">
        <v>48</v>
      </c>
      <c r="K8261" s="2"/>
    </row>
    <row r="8262" spans="1:11">
      <c r="A8262" s="21">
        <v>45623</v>
      </c>
      <c r="B8262" s="30" t="s">
        <v>3871</v>
      </c>
      <c r="C8262" s="23" t="s">
        <v>443</v>
      </c>
      <c r="D8262" s="23" t="s">
        <v>5125</v>
      </c>
      <c r="E8262" s="24">
        <v>0.75</v>
      </c>
      <c r="F8262" s="24">
        <v>0.875</v>
      </c>
      <c r="G8262" s="25">
        <v>0.125</v>
      </c>
      <c r="H8262" s="31" t="s">
        <v>3867</v>
      </c>
      <c r="I8262" s="23"/>
      <c r="J8262" s="31" t="s">
        <v>34</v>
      </c>
      <c r="K8262" s="23"/>
    </row>
    <row r="8263" spans="1:11">
      <c r="A8263" s="3">
        <v>45624</v>
      </c>
      <c r="B8263" s="30" t="s">
        <v>3872</v>
      </c>
      <c r="C8263" s="2" t="s">
        <v>2670</v>
      </c>
      <c r="D8263" s="2" t="s">
        <v>5079</v>
      </c>
      <c r="E8263" s="27">
        <v>0</v>
      </c>
      <c r="F8263" s="27">
        <v>5.2083333333333336E-2</v>
      </c>
      <c r="G8263" s="25">
        <v>5.2083333333333336E-2</v>
      </c>
      <c r="H8263" s="31" t="s">
        <v>3874</v>
      </c>
      <c r="I8263" s="2"/>
      <c r="J8263" s="31" t="s">
        <v>48</v>
      </c>
      <c r="K8263" s="2"/>
    </row>
    <row r="8264" spans="1:11">
      <c r="A8264" s="21">
        <v>45624</v>
      </c>
      <c r="B8264" s="30" t="s">
        <v>3872</v>
      </c>
      <c r="C8264" s="23" t="s">
        <v>2670</v>
      </c>
      <c r="D8264" s="23" t="s">
        <v>5079</v>
      </c>
      <c r="E8264" s="24">
        <v>7.6388888888888895E-2</v>
      </c>
      <c r="F8264" s="24">
        <v>0.10416666666666667</v>
      </c>
      <c r="G8264" s="25">
        <v>2.7777777777777776E-2</v>
      </c>
      <c r="H8264" s="31" t="s">
        <v>3874</v>
      </c>
      <c r="I8264" s="23"/>
      <c r="J8264" s="31" t="s">
        <v>48</v>
      </c>
      <c r="K8264" s="23"/>
    </row>
    <row r="8265" spans="1:11">
      <c r="A8265" s="3">
        <v>45624</v>
      </c>
      <c r="B8265" s="30" t="s">
        <v>3872</v>
      </c>
      <c r="C8265" s="2" t="s">
        <v>2670</v>
      </c>
      <c r="D8265" s="2" t="s">
        <v>1236</v>
      </c>
      <c r="E8265" s="27">
        <v>0.10416666666666667</v>
      </c>
      <c r="F8265" s="27">
        <v>0.14583333333333334</v>
      </c>
      <c r="G8265" s="25">
        <v>4.1666666666666671E-2</v>
      </c>
      <c r="H8265" s="31" t="s">
        <v>3874</v>
      </c>
      <c r="I8265" s="2"/>
      <c r="J8265" s="31" t="s">
        <v>48</v>
      </c>
      <c r="K8265" s="2"/>
    </row>
    <row r="8266" spans="1:11">
      <c r="A8266" s="21">
        <v>45624</v>
      </c>
      <c r="B8266" s="30" t="s">
        <v>3872</v>
      </c>
      <c r="C8266" s="23" t="s">
        <v>5126</v>
      </c>
      <c r="D8266" s="23" t="s">
        <v>5127</v>
      </c>
      <c r="E8266" s="24">
        <v>0.14583333333333334</v>
      </c>
      <c r="F8266" s="24">
        <v>0.16666666666666666</v>
      </c>
      <c r="G8266" s="25">
        <v>2.0833333333333315E-2</v>
      </c>
      <c r="H8266" s="31" t="s">
        <v>3866</v>
      </c>
      <c r="I8266" s="23"/>
      <c r="J8266" s="31" t="s">
        <v>54</v>
      </c>
      <c r="K8266" s="23"/>
    </row>
    <row r="8267" spans="1:11">
      <c r="A8267" s="3">
        <v>45624</v>
      </c>
      <c r="B8267" s="30" t="s">
        <v>3872</v>
      </c>
      <c r="C8267" s="2" t="s">
        <v>443</v>
      </c>
      <c r="D8267" s="2" t="s">
        <v>1413</v>
      </c>
      <c r="E8267" s="27">
        <v>0.39583333333333331</v>
      </c>
      <c r="F8267" s="27">
        <v>0.40625</v>
      </c>
      <c r="G8267" s="25">
        <v>1.0416666666666685E-2</v>
      </c>
      <c r="H8267" s="31" t="s">
        <v>3867</v>
      </c>
      <c r="I8267" s="2"/>
      <c r="J8267" s="31" t="s">
        <v>34</v>
      </c>
      <c r="K8267" s="2"/>
    </row>
    <row r="8268" spans="1:11">
      <c r="A8268" s="21">
        <v>45624</v>
      </c>
      <c r="B8268" s="30" t="s">
        <v>3872</v>
      </c>
      <c r="C8268" s="23" t="s">
        <v>1600</v>
      </c>
      <c r="D8268" s="23" t="s">
        <v>1236</v>
      </c>
      <c r="E8268" s="24">
        <v>0.40625</v>
      </c>
      <c r="F8268" s="24">
        <v>0.41666666666666669</v>
      </c>
      <c r="G8268" s="25">
        <v>1.0416666666666685E-2</v>
      </c>
      <c r="H8268" s="31" t="s">
        <v>3874</v>
      </c>
      <c r="I8268" s="23"/>
      <c r="J8268" s="31" t="s">
        <v>48</v>
      </c>
      <c r="K8268" s="23"/>
    </row>
    <row r="8269" spans="1:11">
      <c r="A8269" s="3">
        <v>45624</v>
      </c>
      <c r="B8269" s="30" t="s">
        <v>3872</v>
      </c>
      <c r="C8269" s="2" t="s">
        <v>1639</v>
      </c>
      <c r="D8269" s="2" t="s">
        <v>4781</v>
      </c>
      <c r="E8269" s="27">
        <v>0.41666666666666669</v>
      </c>
      <c r="F8269" s="27">
        <v>0.4375</v>
      </c>
      <c r="G8269" s="25">
        <v>2.0833333333333315E-2</v>
      </c>
      <c r="H8269" s="31" t="s">
        <v>3874</v>
      </c>
      <c r="I8269" s="2"/>
      <c r="J8269" s="31" t="s">
        <v>48</v>
      </c>
      <c r="K8269" s="2"/>
    </row>
    <row r="8270" spans="1:11">
      <c r="A8270" s="21">
        <v>45624</v>
      </c>
      <c r="B8270" s="30" t="s">
        <v>3872</v>
      </c>
      <c r="C8270" s="23" t="s">
        <v>2670</v>
      </c>
      <c r="D8270" s="23" t="s">
        <v>5128</v>
      </c>
      <c r="E8270" s="24">
        <v>0.4375</v>
      </c>
      <c r="F8270" s="24">
        <v>0.45833333333333331</v>
      </c>
      <c r="G8270" s="25">
        <v>2.0833333333333315E-2</v>
      </c>
      <c r="H8270" s="31" t="s">
        <v>3874</v>
      </c>
      <c r="I8270" s="23"/>
      <c r="J8270" s="31" t="s">
        <v>48</v>
      </c>
      <c r="K8270" s="23"/>
    </row>
    <row r="8271" spans="1:11">
      <c r="A8271" s="3">
        <v>45624</v>
      </c>
      <c r="B8271" s="30" t="s">
        <v>3872</v>
      </c>
      <c r="C8271" s="2" t="s">
        <v>3809</v>
      </c>
      <c r="D8271" s="2" t="s">
        <v>5129</v>
      </c>
      <c r="E8271" s="27">
        <v>0.45833333333333331</v>
      </c>
      <c r="F8271" s="27">
        <v>0.47916666666666669</v>
      </c>
      <c r="G8271" s="25">
        <v>2.083333333333337E-2</v>
      </c>
      <c r="H8271" s="31" t="s">
        <v>3874</v>
      </c>
      <c r="I8271" s="2"/>
      <c r="J8271" s="31" t="s">
        <v>48</v>
      </c>
      <c r="K8271" s="2"/>
    </row>
    <row r="8272" spans="1:11">
      <c r="A8272" s="21">
        <v>45624</v>
      </c>
      <c r="B8272" s="30" t="s">
        <v>3872</v>
      </c>
      <c r="C8272" s="23" t="s">
        <v>2670</v>
      </c>
      <c r="D8272" s="23" t="s">
        <v>5130</v>
      </c>
      <c r="E8272" s="24">
        <v>0.47916666666666669</v>
      </c>
      <c r="F8272" s="24">
        <v>0.5</v>
      </c>
      <c r="G8272" s="25">
        <v>2.0833333333333315E-2</v>
      </c>
      <c r="H8272" s="31" t="s">
        <v>3874</v>
      </c>
      <c r="I8272" s="23"/>
      <c r="J8272" s="31" t="s">
        <v>48</v>
      </c>
      <c r="K8272" s="23"/>
    </row>
    <row r="8273" spans="1:11">
      <c r="A8273" s="3">
        <v>45624</v>
      </c>
      <c r="B8273" s="30" t="s">
        <v>3872</v>
      </c>
      <c r="C8273" s="2" t="s">
        <v>2670</v>
      </c>
      <c r="D8273" s="2" t="s">
        <v>5131</v>
      </c>
      <c r="E8273" s="27">
        <v>0.54166666666666663</v>
      </c>
      <c r="F8273" s="27">
        <v>0.58333333333333337</v>
      </c>
      <c r="G8273" s="25">
        <v>4.1666666666666741E-2</v>
      </c>
      <c r="H8273" s="31" t="s">
        <v>3874</v>
      </c>
      <c r="I8273" s="2"/>
      <c r="J8273" s="31" t="s">
        <v>48</v>
      </c>
      <c r="K8273" s="2"/>
    </row>
    <row r="8274" spans="1:11">
      <c r="A8274" s="21">
        <v>45624</v>
      </c>
      <c r="B8274" s="30" t="s">
        <v>3872</v>
      </c>
      <c r="C8274" s="23" t="s">
        <v>1639</v>
      </c>
      <c r="D8274" s="23" t="s">
        <v>4659</v>
      </c>
      <c r="E8274" s="24">
        <v>0.58333333333333337</v>
      </c>
      <c r="F8274" s="24">
        <v>0.61458333333333337</v>
      </c>
      <c r="G8274" s="25">
        <v>3.125E-2</v>
      </c>
      <c r="H8274" s="31" t="s">
        <v>3874</v>
      </c>
      <c r="I8274" s="23"/>
      <c r="J8274" s="31" t="s">
        <v>48</v>
      </c>
      <c r="K8274" s="23"/>
    </row>
    <row r="8275" spans="1:11">
      <c r="A8275" s="3">
        <v>45624</v>
      </c>
      <c r="B8275" s="30" t="s">
        <v>3872</v>
      </c>
      <c r="C8275" s="2" t="s">
        <v>2670</v>
      </c>
      <c r="D8275" s="2" t="s">
        <v>5132</v>
      </c>
      <c r="E8275" s="27">
        <v>0.61458333333333337</v>
      </c>
      <c r="F8275" s="27">
        <v>0.625</v>
      </c>
      <c r="G8275" s="25">
        <v>1.041666666666663E-2</v>
      </c>
      <c r="H8275" s="31" t="s">
        <v>3874</v>
      </c>
      <c r="I8275" s="2"/>
      <c r="J8275" s="31" t="s">
        <v>48</v>
      </c>
      <c r="K8275" s="2"/>
    </row>
    <row r="8276" spans="1:11">
      <c r="A8276" s="21">
        <v>45624</v>
      </c>
      <c r="B8276" s="30" t="s">
        <v>3872</v>
      </c>
      <c r="C8276" s="23" t="s">
        <v>1639</v>
      </c>
      <c r="D8276" s="23" t="s">
        <v>2475</v>
      </c>
      <c r="E8276" s="24">
        <v>0.625</v>
      </c>
      <c r="F8276" s="24">
        <v>0.66666666666666663</v>
      </c>
      <c r="G8276" s="25">
        <v>4.166666666666663E-2</v>
      </c>
      <c r="H8276" s="31" t="s">
        <v>3874</v>
      </c>
      <c r="I8276" s="23"/>
      <c r="J8276" s="31" t="s">
        <v>48</v>
      </c>
      <c r="K8276" s="23"/>
    </row>
    <row r="8277" spans="1:11">
      <c r="A8277" s="3">
        <v>45624</v>
      </c>
      <c r="B8277" s="30" t="s">
        <v>3872</v>
      </c>
      <c r="C8277" s="2" t="s">
        <v>1589</v>
      </c>
      <c r="D8277" s="2" t="s">
        <v>5133</v>
      </c>
      <c r="E8277" s="27">
        <v>0.66666666666666663</v>
      </c>
      <c r="F8277" s="27">
        <v>0.6875</v>
      </c>
      <c r="G8277" s="25">
        <v>2.083333333333337E-2</v>
      </c>
      <c r="H8277" s="31" t="s">
        <v>3874</v>
      </c>
      <c r="I8277" s="2"/>
      <c r="J8277" s="31" t="s">
        <v>48</v>
      </c>
      <c r="K8277" s="2"/>
    </row>
    <row r="8278" spans="1:11">
      <c r="A8278" s="21">
        <v>45624</v>
      </c>
      <c r="B8278" s="30" t="s">
        <v>3872</v>
      </c>
      <c r="C8278" s="23" t="s">
        <v>1589</v>
      </c>
      <c r="D8278" s="23" t="s">
        <v>5134</v>
      </c>
      <c r="E8278" s="24">
        <v>0.6875</v>
      </c>
      <c r="F8278" s="24">
        <v>0.75</v>
      </c>
      <c r="G8278" s="25">
        <v>6.25E-2</v>
      </c>
      <c r="H8278" s="31" t="s">
        <v>3874</v>
      </c>
      <c r="I8278" s="23"/>
      <c r="J8278" s="31" t="s">
        <v>48</v>
      </c>
      <c r="K8278" s="23"/>
    </row>
    <row r="8279" spans="1:11">
      <c r="A8279" s="3">
        <v>45624</v>
      </c>
      <c r="B8279" s="30" t="s">
        <v>3872</v>
      </c>
      <c r="C8279" s="2" t="s">
        <v>2670</v>
      </c>
      <c r="D8279" s="2" t="s">
        <v>5135</v>
      </c>
      <c r="E8279" s="27">
        <v>0.89583333333333337</v>
      </c>
      <c r="F8279" s="27">
        <v>0.91666666666666663</v>
      </c>
      <c r="G8279" s="25">
        <v>2.0833333333333259E-2</v>
      </c>
      <c r="H8279" s="31" t="s">
        <v>3874</v>
      </c>
      <c r="I8279" s="2"/>
      <c r="J8279" s="31" t="s">
        <v>48</v>
      </c>
      <c r="K8279" s="2"/>
    </row>
    <row r="8280" spans="1:11">
      <c r="A8280" s="21">
        <v>45624</v>
      </c>
      <c r="B8280" s="30" t="s">
        <v>3872</v>
      </c>
      <c r="C8280" s="23" t="s">
        <v>2670</v>
      </c>
      <c r="D8280" s="23" t="s">
        <v>5136</v>
      </c>
      <c r="E8280" s="24">
        <v>0.91666666666666663</v>
      </c>
      <c r="F8280" s="24">
        <v>0.92708333333333337</v>
      </c>
      <c r="G8280" s="25">
        <v>1.0416666666666741E-2</v>
      </c>
      <c r="H8280" s="31" t="s">
        <v>3874</v>
      </c>
      <c r="I8280" s="23"/>
      <c r="J8280" s="31" t="s">
        <v>48</v>
      </c>
      <c r="K8280" s="23"/>
    </row>
    <row r="8281" spans="1:11">
      <c r="A8281" s="3">
        <v>45625</v>
      </c>
      <c r="B8281" s="30" t="s">
        <v>3865</v>
      </c>
      <c r="C8281" s="2" t="s">
        <v>443</v>
      </c>
      <c r="D8281" s="2" t="s">
        <v>1413</v>
      </c>
      <c r="E8281" s="27">
        <v>0.39583333333333331</v>
      </c>
      <c r="F8281" s="27">
        <v>0.40625</v>
      </c>
      <c r="G8281" s="25">
        <v>1.0416666666666685E-2</v>
      </c>
      <c r="H8281" s="31" t="s">
        <v>3867</v>
      </c>
      <c r="I8281" s="2"/>
      <c r="J8281" s="31" t="s">
        <v>34</v>
      </c>
      <c r="K8281" s="2"/>
    </row>
    <row r="8282" spans="1:11">
      <c r="A8282" s="21">
        <v>45625</v>
      </c>
      <c r="B8282" s="30" t="s">
        <v>3865</v>
      </c>
      <c r="C8282" s="23" t="s">
        <v>1589</v>
      </c>
      <c r="D8282" s="23" t="s">
        <v>5137</v>
      </c>
      <c r="E8282" s="24">
        <v>0.40625</v>
      </c>
      <c r="F8282" s="24">
        <v>0.45833333333333331</v>
      </c>
      <c r="G8282" s="25">
        <v>5.2083333333333315E-2</v>
      </c>
      <c r="H8282" s="31" t="s">
        <v>3874</v>
      </c>
      <c r="I8282" s="23"/>
      <c r="J8282" s="31" t="s">
        <v>48</v>
      </c>
      <c r="K8282" s="23"/>
    </row>
    <row r="8283" spans="1:11">
      <c r="A8283" s="3">
        <v>45625</v>
      </c>
      <c r="B8283" s="30" t="s">
        <v>3865</v>
      </c>
      <c r="C8283" s="2" t="s">
        <v>1639</v>
      </c>
      <c r="D8283" s="2" t="s">
        <v>2753</v>
      </c>
      <c r="E8283" s="27">
        <v>0.45833333333333331</v>
      </c>
      <c r="F8283" s="27">
        <v>0.5</v>
      </c>
      <c r="G8283" s="25">
        <v>4.1666666666666685E-2</v>
      </c>
      <c r="H8283" s="31" t="s">
        <v>3874</v>
      </c>
      <c r="I8283" s="2"/>
      <c r="J8283" s="31" t="s">
        <v>48</v>
      </c>
      <c r="K8283" s="2"/>
    </row>
    <row r="8284" spans="1:11">
      <c r="A8284" s="21">
        <v>45625</v>
      </c>
      <c r="B8284" s="30" t="s">
        <v>3865</v>
      </c>
      <c r="C8284" s="23" t="s">
        <v>2670</v>
      </c>
      <c r="D8284" s="23" t="s">
        <v>5138</v>
      </c>
      <c r="E8284" s="24">
        <v>0.53125</v>
      </c>
      <c r="F8284" s="24">
        <v>0.5625</v>
      </c>
      <c r="G8284" s="25">
        <v>3.125E-2</v>
      </c>
      <c r="H8284" s="31" t="s">
        <v>3874</v>
      </c>
      <c r="I8284" s="23"/>
      <c r="J8284" s="31" t="s">
        <v>48</v>
      </c>
      <c r="K8284" s="23"/>
    </row>
    <row r="8285" spans="1:11">
      <c r="A8285" s="3">
        <v>45625</v>
      </c>
      <c r="B8285" s="30" t="s">
        <v>3865</v>
      </c>
      <c r="C8285" s="2" t="s">
        <v>2670</v>
      </c>
      <c r="D8285" s="2" t="s">
        <v>5119</v>
      </c>
      <c r="E8285" s="27">
        <v>0.5625</v>
      </c>
      <c r="F8285" s="27">
        <v>0.66666666666666663</v>
      </c>
      <c r="G8285" s="25">
        <v>0.10416666666666663</v>
      </c>
      <c r="H8285" s="31" t="s">
        <v>3874</v>
      </c>
      <c r="I8285" s="2"/>
      <c r="J8285" s="31" t="s">
        <v>48</v>
      </c>
      <c r="K8285" s="2"/>
    </row>
    <row r="8286" spans="1:11">
      <c r="A8286" s="21">
        <v>45625</v>
      </c>
      <c r="B8286" s="30" t="s">
        <v>3865</v>
      </c>
      <c r="C8286" s="23" t="s">
        <v>2670</v>
      </c>
      <c r="D8286" s="23" t="s">
        <v>5119</v>
      </c>
      <c r="E8286" s="24">
        <v>0.66666666666666663</v>
      </c>
      <c r="F8286" s="24">
        <v>0.75</v>
      </c>
      <c r="G8286" s="25">
        <v>8.333333333333337E-2</v>
      </c>
      <c r="H8286" s="31" t="s">
        <v>3874</v>
      </c>
      <c r="I8286" s="23"/>
      <c r="J8286" s="31" t="s">
        <v>48</v>
      </c>
      <c r="K8286" s="23"/>
    </row>
    <row r="8287" spans="1:11">
      <c r="A8287" s="3">
        <v>45628</v>
      </c>
      <c r="B8287" s="30" t="s">
        <v>3869</v>
      </c>
      <c r="C8287" s="2" t="s">
        <v>449</v>
      </c>
      <c r="D8287" s="2" t="s">
        <v>1880</v>
      </c>
      <c r="E8287" s="27">
        <v>0.39583333333333331</v>
      </c>
      <c r="F8287" s="27">
        <v>0.41666666666666669</v>
      </c>
      <c r="G8287" s="25">
        <v>2.083333333333337E-2</v>
      </c>
      <c r="H8287" s="31" t="s">
        <v>3867</v>
      </c>
      <c r="I8287" s="2"/>
      <c r="J8287" s="31" t="s">
        <v>34</v>
      </c>
      <c r="K8287" s="2"/>
    </row>
    <row r="8288" spans="1:11">
      <c r="A8288" s="21">
        <v>45628</v>
      </c>
      <c r="B8288" s="30" t="s">
        <v>3869</v>
      </c>
      <c r="C8288" s="23" t="s">
        <v>1589</v>
      </c>
      <c r="D8288" s="23" t="s">
        <v>5139</v>
      </c>
      <c r="E8288" s="24">
        <v>0.41666666666666669</v>
      </c>
      <c r="F8288" s="24">
        <v>0.4375</v>
      </c>
      <c r="G8288" s="25">
        <v>2.0833333333333315E-2</v>
      </c>
      <c r="H8288" s="31" t="s">
        <v>3874</v>
      </c>
      <c r="I8288" s="23"/>
      <c r="J8288" s="31" t="s">
        <v>48</v>
      </c>
      <c r="K8288" s="23"/>
    </row>
    <row r="8289" spans="1:11">
      <c r="A8289" s="3">
        <v>45628</v>
      </c>
      <c r="B8289" s="30" t="s">
        <v>3869</v>
      </c>
      <c r="C8289" s="2" t="s">
        <v>2670</v>
      </c>
      <c r="D8289" s="2" t="s">
        <v>1236</v>
      </c>
      <c r="E8289" s="27">
        <v>0.4375</v>
      </c>
      <c r="F8289" s="27">
        <v>0.45833333333333331</v>
      </c>
      <c r="G8289" s="25">
        <v>2.0833333333333315E-2</v>
      </c>
      <c r="H8289" s="31" t="s">
        <v>3874</v>
      </c>
      <c r="I8289" s="2"/>
      <c r="J8289" s="31" t="s">
        <v>48</v>
      </c>
      <c r="K8289" s="2"/>
    </row>
    <row r="8290" spans="1:11">
      <c r="A8290" s="21">
        <v>45628</v>
      </c>
      <c r="B8290" s="30" t="s">
        <v>3869</v>
      </c>
      <c r="C8290" s="23" t="s">
        <v>443</v>
      </c>
      <c r="D8290" s="23" t="s">
        <v>3884</v>
      </c>
      <c r="E8290" s="24">
        <v>0.45833333333333331</v>
      </c>
      <c r="F8290" s="24">
        <v>0.5</v>
      </c>
      <c r="G8290" s="25">
        <v>4.1666666666666685E-2</v>
      </c>
      <c r="H8290" s="31" t="s">
        <v>3867</v>
      </c>
      <c r="I8290" s="23"/>
      <c r="J8290" s="31" t="s">
        <v>34</v>
      </c>
      <c r="K8290" s="23"/>
    </row>
    <row r="8291" spans="1:11">
      <c r="A8291" s="3">
        <v>45628</v>
      </c>
      <c r="B8291" s="30" t="s">
        <v>3869</v>
      </c>
      <c r="C8291" s="2" t="s">
        <v>1639</v>
      </c>
      <c r="D8291" s="2" t="s">
        <v>5140</v>
      </c>
      <c r="E8291" s="27">
        <v>0.54166666666666663</v>
      </c>
      <c r="F8291" s="27">
        <v>0.58333333333333337</v>
      </c>
      <c r="G8291" s="25">
        <v>4.1666666666666741E-2</v>
      </c>
      <c r="H8291" s="31" t="s">
        <v>3874</v>
      </c>
      <c r="I8291" s="2"/>
      <c r="J8291" s="31" t="s">
        <v>48</v>
      </c>
      <c r="K8291" s="2"/>
    </row>
    <row r="8292" spans="1:11">
      <c r="A8292" s="21">
        <v>45628</v>
      </c>
      <c r="B8292" s="30" t="s">
        <v>3869</v>
      </c>
      <c r="C8292" s="23" t="s">
        <v>746</v>
      </c>
      <c r="D8292" s="23" t="s">
        <v>705</v>
      </c>
      <c r="E8292" s="24">
        <v>0.58333333333333337</v>
      </c>
      <c r="F8292" s="24">
        <v>0.63541666666666663</v>
      </c>
      <c r="G8292" s="25">
        <v>5.2083333333333259E-2</v>
      </c>
      <c r="H8292" s="31" t="s">
        <v>3874</v>
      </c>
      <c r="I8292" s="23"/>
      <c r="J8292" s="31" t="s">
        <v>48</v>
      </c>
      <c r="K8292" s="23"/>
    </row>
    <row r="8293" spans="1:11">
      <c r="A8293" s="3">
        <v>45628</v>
      </c>
      <c r="B8293" s="30" t="s">
        <v>3869</v>
      </c>
      <c r="C8293" s="2" t="s">
        <v>2670</v>
      </c>
      <c r="D8293" s="2" t="s">
        <v>5141</v>
      </c>
      <c r="E8293" s="27">
        <v>0.67708333333333337</v>
      </c>
      <c r="F8293" s="27">
        <v>0.69791666666666663</v>
      </c>
      <c r="G8293" s="25">
        <v>2.0833333333333259E-2</v>
      </c>
      <c r="H8293" s="31" t="s">
        <v>3874</v>
      </c>
      <c r="I8293" s="2"/>
      <c r="J8293" s="31" t="s">
        <v>48</v>
      </c>
      <c r="K8293" s="2"/>
    </row>
    <row r="8294" spans="1:11">
      <c r="A8294" s="21">
        <v>45628</v>
      </c>
      <c r="B8294" s="30" t="s">
        <v>3869</v>
      </c>
      <c r="C8294" s="23" t="s">
        <v>2670</v>
      </c>
      <c r="D8294" s="23" t="s">
        <v>5142</v>
      </c>
      <c r="E8294" s="24">
        <v>0.75</v>
      </c>
      <c r="F8294" s="24">
        <v>0.77083333333333337</v>
      </c>
      <c r="G8294" s="25">
        <v>2.083333333333337E-2</v>
      </c>
      <c r="H8294" s="31" t="s">
        <v>3874</v>
      </c>
      <c r="I8294" s="23"/>
      <c r="J8294" s="31" t="s">
        <v>48</v>
      </c>
      <c r="K8294" s="23"/>
    </row>
    <row r="8295" spans="1:11">
      <c r="A8295" s="3">
        <v>45628</v>
      </c>
      <c r="B8295" s="30" t="s">
        <v>3869</v>
      </c>
      <c r="C8295" s="2" t="s">
        <v>2670</v>
      </c>
      <c r="D8295" s="2" t="s">
        <v>5143</v>
      </c>
      <c r="E8295" s="27">
        <v>0.86458333333333337</v>
      </c>
      <c r="F8295" s="27">
        <v>0.88541666666666663</v>
      </c>
      <c r="G8295" s="25">
        <v>2.0833333333333259E-2</v>
      </c>
      <c r="H8295" s="31" t="s">
        <v>3874</v>
      </c>
      <c r="I8295" s="2"/>
      <c r="J8295" s="31" t="s">
        <v>48</v>
      </c>
      <c r="K8295" s="2"/>
    </row>
    <row r="8296" spans="1:11">
      <c r="A8296" s="21">
        <v>45629</v>
      </c>
      <c r="B8296" s="30" t="s">
        <v>3870</v>
      </c>
      <c r="C8296" s="23" t="s">
        <v>1639</v>
      </c>
      <c r="D8296" s="23" t="s">
        <v>4659</v>
      </c>
      <c r="E8296" s="24">
        <v>0.39583333333333331</v>
      </c>
      <c r="F8296" s="24">
        <v>0.41666666666666669</v>
      </c>
      <c r="G8296" s="25">
        <v>2.083333333333337E-2</v>
      </c>
      <c r="H8296" s="31" t="s">
        <v>3874</v>
      </c>
      <c r="I8296" s="23"/>
      <c r="J8296" s="31" t="s">
        <v>48</v>
      </c>
      <c r="K8296" s="23"/>
    </row>
    <row r="8297" spans="1:11">
      <c r="A8297" s="3">
        <v>45629</v>
      </c>
      <c r="B8297" s="30" t="s">
        <v>3870</v>
      </c>
      <c r="C8297" s="2" t="s">
        <v>1639</v>
      </c>
      <c r="D8297" s="2" t="s">
        <v>2259</v>
      </c>
      <c r="E8297" s="27">
        <v>0.41666666666666669</v>
      </c>
      <c r="F8297" s="27">
        <v>0.45833333333333331</v>
      </c>
      <c r="G8297" s="25">
        <v>4.166666666666663E-2</v>
      </c>
      <c r="H8297" s="31" t="s">
        <v>3874</v>
      </c>
      <c r="I8297" s="2"/>
      <c r="J8297" s="31" t="s">
        <v>48</v>
      </c>
      <c r="K8297" s="2"/>
    </row>
    <row r="8298" spans="1:11">
      <c r="A8298" s="21">
        <v>45629</v>
      </c>
      <c r="B8298" s="30" t="s">
        <v>3870</v>
      </c>
      <c r="C8298" s="23" t="s">
        <v>2670</v>
      </c>
      <c r="D8298" s="23" t="s">
        <v>5144</v>
      </c>
      <c r="E8298" s="24">
        <v>0.45833333333333331</v>
      </c>
      <c r="F8298" s="24">
        <v>0.5</v>
      </c>
      <c r="G8298" s="25">
        <v>4.1666666666666685E-2</v>
      </c>
      <c r="H8298" s="31" t="s">
        <v>3874</v>
      </c>
      <c r="I8298" s="23"/>
      <c r="J8298" s="31" t="s">
        <v>48</v>
      </c>
      <c r="K8298" s="23"/>
    </row>
    <row r="8299" spans="1:11">
      <c r="A8299" s="3">
        <v>45629</v>
      </c>
      <c r="B8299" s="30" t="s">
        <v>3870</v>
      </c>
      <c r="C8299" s="2" t="s">
        <v>1639</v>
      </c>
      <c r="D8299" s="2" t="s">
        <v>5145</v>
      </c>
      <c r="E8299" s="27">
        <v>0.46875</v>
      </c>
      <c r="F8299" s="27">
        <v>0.48958333333333331</v>
      </c>
      <c r="G8299" s="25">
        <v>2.0833333333333315E-2</v>
      </c>
      <c r="H8299" s="31" t="s">
        <v>3874</v>
      </c>
      <c r="I8299" s="2"/>
      <c r="J8299" s="31" t="s">
        <v>48</v>
      </c>
      <c r="K8299" s="2"/>
    </row>
    <row r="8300" spans="1:11">
      <c r="A8300" s="21">
        <v>45629</v>
      </c>
      <c r="B8300" s="30" t="s">
        <v>3870</v>
      </c>
      <c r="C8300" s="23" t="s">
        <v>1589</v>
      </c>
      <c r="D8300" s="23" t="s">
        <v>5146</v>
      </c>
      <c r="E8300" s="24">
        <v>0.54166666666666663</v>
      </c>
      <c r="F8300" s="24">
        <v>0.57291666666666663</v>
      </c>
      <c r="G8300" s="25">
        <v>3.125E-2</v>
      </c>
      <c r="H8300" s="31" t="s">
        <v>3874</v>
      </c>
      <c r="I8300" s="23"/>
      <c r="J8300" s="31" t="s">
        <v>48</v>
      </c>
      <c r="K8300" s="23"/>
    </row>
    <row r="8301" spans="1:11">
      <c r="A8301" s="3">
        <v>45629</v>
      </c>
      <c r="B8301" s="30" t="s">
        <v>3870</v>
      </c>
      <c r="C8301" s="2" t="s">
        <v>2670</v>
      </c>
      <c r="D8301" s="2" t="s">
        <v>5147</v>
      </c>
      <c r="E8301" s="27">
        <v>0.57291666666666663</v>
      </c>
      <c r="F8301" s="27">
        <v>0.60416666666666663</v>
      </c>
      <c r="G8301" s="25">
        <v>3.125E-2</v>
      </c>
      <c r="H8301" s="31" t="s">
        <v>3874</v>
      </c>
      <c r="I8301" s="2"/>
      <c r="J8301" s="31" t="s">
        <v>48</v>
      </c>
      <c r="K8301" s="2"/>
    </row>
    <row r="8302" spans="1:11">
      <c r="A8302" s="21">
        <v>45629</v>
      </c>
      <c r="B8302" s="30" t="s">
        <v>3870</v>
      </c>
      <c r="C8302" s="23" t="s">
        <v>1639</v>
      </c>
      <c r="D8302" s="23" t="s">
        <v>2475</v>
      </c>
      <c r="E8302" s="24">
        <v>0.625</v>
      </c>
      <c r="F8302" s="24">
        <v>0.66666666666666663</v>
      </c>
      <c r="G8302" s="25">
        <v>4.166666666666663E-2</v>
      </c>
      <c r="H8302" s="31" t="s">
        <v>3874</v>
      </c>
      <c r="I8302" s="23"/>
      <c r="J8302" s="31" t="s">
        <v>48</v>
      </c>
      <c r="K8302" s="23"/>
    </row>
    <row r="8303" spans="1:11">
      <c r="A8303" s="3">
        <v>45629</v>
      </c>
      <c r="B8303" s="30" t="s">
        <v>3870</v>
      </c>
      <c r="C8303" s="2" t="s">
        <v>1589</v>
      </c>
      <c r="D8303" s="2" t="s">
        <v>5148</v>
      </c>
      <c r="E8303" s="27">
        <v>0.6875</v>
      </c>
      <c r="F8303" s="27">
        <v>0.70833333333333337</v>
      </c>
      <c r="G8303" s="25">
        <v>2.083333333333337E-2</v>
      </c>
      <c r="H8303" s="31" t="s">
        <v>3874</v>
      </c>
      <c r="I8303" s="2"/>
      <c r="J8303" s="31" t="s">
        <v>48</v>
      </c>
      <c r="K8303" s="2"/>
    </row>
    <row r="8304" spans="1:11">
      <c r="A8304" s="21">
        <v>45630</v>
      </c>
      <c r="B8304" s="30" t="s">
        <v>3871</v>
      </c>
      <c r="C8304" s="23" t="s">
        <v>443</v>
      </c>
      <c r="D8304" s="23" t="s">
        <v>1413</v>
      </c>
      <c r="E8304" s="24">
        <v>0.39583333333333331</v>
      </c>
      <c r="F8304" s="24">
        <v>0.40625</v>
      </c>
      <c r="G8304" s="25">
        <v>1.0416666666666685E-2</v>
      </c>
      <c r="H8304" s="31" t="s">
        <v>3867</v>
      </c>
      <c r="I8304" s="23"/>
      <c r="J8304" s="31" t="s">
        <v>34</v>
      </c>
      <c r="K8304" s="23"/>
    </row>
    <row r="8305" spans="1:11">
      <c r="A8305" s="3">
        <v>45630</v>
      </c>
      <c r="B8305" s="30" t="s">
        <v>3871</v>
      </c>
      <c r="C8305" s="2" t="s">
        <v>2670</v>
      </c>
      <c r="D8305" s="2" t="s">
        <v>5149</v>
      </c>
      <c r="E8305" s="27">
        <v>0.40625</v>
      </c>
      <c r="F8305" s="27">
        <v>0.41666666666666669</v>
      </c>
      <c r="G8305" s="25">
        <v>1.0416666666666685E-2</v>
      </c>
      <c r="H8305" s="31" t="s">
        <v>3874</v>
      </c>
      <c r="I8305" s="2"/>
      <c r="J8305" s="31" t="s">
        <v>48</v>
      </c>
      <c r="K8305" s="2"/>
    </row>
    <row r="8306" spans="1:11">
      <c r="A8306" s="21">
        <v>45630</v>
      </c>
      <c r="B8306" s="30" t="s">
        <v>3871</v>
      </c>
      <c r="C8306" s="23" t="s">
        <v>1589</v>
      </c>
      <c r="D8306" s="23" t="s">
        <v>3351</v>
      </c>
      <c r="E8306" s="24">
        <v>0.41666666666666669</v>
      </c>
      <c r="F8306" s="24">
        <v>0.5</v>
      </c>
      <c r="G8306" s="25">
        <v>8.3333333333333315E-2</v>
      </c>
      <c r="H8306" s="31" t="s">
        <v>3874</v>
      </c>
      <c r="I8306" s="23"/>
      <c r="J8306" s="31" t="s">
        <v>48</v>
      </c>
      <c r="K8306" s="23"/>
    </row>
    <row r="8307" spans="1:11">
      <c r="A8307" s="3">
        <v>45630</v>
      </c>
      <c r="B8307" s="30" t="s">
        <v>3871</v>
      </c>
      <c r="C8307" s="2" t="s">
        <v>1639</v>
      </c>
      <c r="D8307" s="2" t="s">
        <v>5150</v>
      </c>
      <c r="E8307" s="27">
        <v>0.54166666666666663</v>
      </c>
      <c r="F8307" s="27">
        <v>0.5625</v>
      </c>
      <c r="G8307" s="25">
        <v>2.083333333333337E-2</v>
      </c>
      <c r="H8307" s="31" t="s">
        <v>3874</v>
      </c>
      <c r="I8307" s="2"/>
      <c r="J8307" s="31" t="s">
        <v>48</v>
      </c>
      <c r="K8307" s="2"/>
    </row>
    <row r="8308" spans="1:11">
      <c r="A8308" s="21">
        <v>45630</v>
      </c>
      <c r="B8308" s="30" t="s">
        <v>3871</v>
      </c>
      <c r="C8308" s="23" t="s">
        <v>5151</v>
      </c>
      <c r="D8308" s="23" t="s">
        <v>5152</v>
      </c>
      <c r="E8308" s="24">
        <v>0.5625</v>
      </c>
      <c r="F8308" s="24">
        <v>0.58333333333333337</v>
      </c>
      <c r="G8308" s="25">
        <v>2.083333333333337E-2</v>
      </c>
      <c r="H8308" s="31" t="s">
        <v>3874</v>
      </c>
      <c r="I8308" s="23"/>
      <c r="J8308" s="31" t="s">
        <v>48</v>
      </c>
      <c r="K8308" s="23"/>
    </row>
    <row r="8309" spans="1:11">
      <c r="A8309" s="3">
        <v>45630</v>
      </c>
      <c r="B8309" s="30" t="s">
        <v>3871</v>
      </c>
      <c r="C8309" s="2" t="s">
        <v>2670</v>
      </c>
      <c r="D8309" s="2" t="s">
        <v>5153</v>
      </c>
      <c r="E8309" s="27">
        <v>0.58333333333333337</v>
      </c>
      <c r="F8309" s="27">
        <v>0.60416666666666663</v>
      </c>
      <c r="G8309" s="25">
        <v>2.0833333333333259E-2</v>
      </c>
      <c r="H8309" s="31" t="s">
        <v>3874</v>
      </c>
      <c r="I8309" s="2"/>
      <c r="J8309" s="31" t="s">
        <v>48</v>
      </c>
      <c r="K8309" s="2"/>
    </row>
    <row r="8310" spans="1:11">
      <c r="A8310" s="21">
        <v>45630</v>
      </c>
      <c r="B8310" s="30" t="s">
        <v>3871</v>
      </c>
      <c r="C8310" s="23" t="s">
        <v>1589</v>
      </c>
      <c r="D8310" s="23" t="s">
        <v>3228</v>
      </c>
      <c r="E8310" s="24">
        <v>0.60416666666666663</v>
      </c>
      <c r="F8310" s="24">
        <v>0.625</v>
      </c>
      <c r="G8310" s="25">
        <v>2.083333333333337E-2</v>
      </c>
      <c r="H8310" s="31" t="s">
        <v>3874</v>
      </c>
      <c r="I8310" s="23"/>
      <c r="J8310" s="31" t="s">
        <v>48</v>
      </c>
      <c r="K8310" s="23"/>
    </row>
    <row r="8311" spans="1:11">
      <c r="A8311" s="3">
        <v>45630</v>
      </c>
      <c r="B8311" s="30" t="s">
        <v>3871</v>
      </c>
      <c r="C8311" s="2" t="s">
        <v>5151</v>
      </c>
      <c r="D8311" s="2" t="s">
        <v>5154</v>
      </c>
      <c r="E8311" s="27">
        <v>0.625</v>
      </c>
      <c r="F8311" s="27">
        <v>0.63541666666666663</v>
      </c>
      <c r="G8311" s="25">
        <v>1.041666666666663E-2</v>
      </c>
      <c r="H8311" s="31" t="s">
        <v>3874</v>
      </c>
      <c r="I8311" s="2"/>
      <c r="J8311" s="31" t="s">
        <v>48</v>
      </c>
      <c r="K8311" s="2"/>
    </row>
    <row r="8312" spans="1:11">
      <c r="A8312" s="21">
        <v>45630</v>
      </c>
      <c r="B8312" s="30" t="s">
        <v>3871</v>
      </c>
      <c r="C8312" s="23" t="s">
        <v>1589</v>
      </c>
      <c r="D8312" s="23" t="s">
        <v>3377</v>
      </c>
      <c r="E8312" s="24">
        <v>0.63541666666666663</v>
      </c>
      <c r="F8312" s="24">
        <v>0.70833333333333337</v>
      </c>
      <c r="G8312" s="25">
        <v>7.2916666666666741E-2</v>
      </c>
      <c r="H8312" s="31" t="s">
        <v>3874</v>
      </c>
      <c r="I8312" s="23"/>
      <c r="J8312" s="31" t="s">
        <v>48</v>
      </c>
      <c r="K8312" s="23"/>
    </row>
    <row r="8313" spans="1:11">
      <c r="A8313" s="3">
        <v>45630</v>
      </c>
      <c r="B8313" s="30" t="s">
        <v>3871</v>
      </c>
      <c r="C8313" s="2" t="s">
        <v>1639</v>
      </c>
      <c r="D8313" s="2" t="s">
        <v>4781</v>
      </c>
      <c r="E8313" s="27">
        <v>0.70833333333333337</v>
      </c>
      <c r="F8313" s="27">
        <v>0.71875</v>
      </c>
      <c r="G8313" s="25">
        <v>1.041666666666663E-2</v>
      </c>
      <c r="H8313" s="31" t="s">
        <v>3874</v>
      </c>
      <c r="I8313" s="2"/>
      <c r="J8313" s="31" t="s">
        <v>48</v>
      </c>
      <c r="K8313" s="2"/>
    </row>
    <row r="8314" spans="1:11">
      <c r="A8314" s="21">
        <v>45630</v>
      </c>
      <c r="B8314" s="30" t="s">
        <v>3871</v>
      </c>
      <c r="C8314" s="23" t="s">
        <v>1589</v>
      </c>
      <c r="D8314" s="23" t="s">
        <v>6042</v>
      </c>
      <c r="E8314" s="24">
        <v>0.71875</v>
      </c>
      <c r="F8314" s="24">
        <v>0.72916666666666663</v>
      </c>
      <c r="G8314" s="25">
        <v>1.041666666666663E-2</v>
      </c>
      <c r="H8314" s="31" t="s">
        <v>3874</v>
      </c>
      <c r="I8314" s="23"/>
      <c r="J8314" s="31" t="s">
        <v>48</v>
      </c>
      <c r="K8314" s="23"/>
    </row>
    <row r="8315" spans="1:11">
      <c r="A8315" s="3">
        <v>45630</v>
      </c>
      <c r="B8315" s="30" t="s">
        <v>3871</v>
      </c>
      <c r="C8315" s="2" t="s">
        <v>1589</v>
      </c>
      <c r="D8315" s="2" t="s">
        <v>5155</v>
      </c>
      <c r="E8315" s="27">
        <v>0.72916666666666663</v>
      </c>
      <c r="F8315" s="27">
        <v>0.73958333333333337</v>
      </c>
      <c r="G8315" s="25">
        <v>1.0416666666666741E-2</v>
      </c>
      <c r="H8315" s="31" t="s">
        <v>3874</v>
      </c>
      <c r="I8315" s="2"/>
      <c r="J8315" s="31" t="s">
        <v>48</v>
      </c>
      <c r="K8315" s="2"/>
    </row>
    <row r="8316" spans="1:11">
      <c r="A8316" s="21">
        <v>45630</v>
      </c>
      <c r="B8316" s="30" t="s">
        <v>3871</v>
      </c>
      <c r="C8316" s="23" t="s">
        <v>1589</v>
      </c>
      <c r="D8316" s="23" t="s">
        <v>5156</v>
      </c>
      <c r="E8316" s="24">
        <v>0.73958333333333337</v>
      </c>
      <c r="F8316" s="24">
        <v>0.75</v>
      </c>
      <c r="G8316" s="25">
        <v>1.041666666666663E-2</v>
      </c>
      <c r="H8316" s="31" t="s">
        <v>3874</v>
      </c>
      <c r="I8316" s="23"/>
      <c r="J8316" s="31" t="s">
        <v>48</v>
      </c>
      <c r="K8316" s="23"/>
    </row>
    <row r="8317" spans="1:11">
      <c r="A8317" s="3">
        <v>45631</v>
      </c>
      <c r="B8317" s="30" t="s">
        <v>3872</v>
      </c>
      <c r="C8317" s="2" t="s">
        <v>443</v>
      </c>
      <c r="D8317" s="2" t="s">
        <v>1413</v>
      </c>
      <c r="E8317" s="27">
        <v>0.39583333333333331</v>
      </c>
      <c r="F8317" s="27">
        <v>0.40625</v>
      </c>
      <c r="G8317" s="25">
        <v>1.0416666666666685E-2</v>
      </c>
      <c r="H8317" s="31" t="s">
        <v>3867</v>
      </c>
      <c r="I8317" s="2"/>
      <c r="J8317" s="31" t="s">
        <v>34</v>
      </c>
      <c r="K8317" s="2"/>
    </row>
    <row r="8318" spans="1:11">
      <c r="A8318" s="21">
        <v>45631</v>
      </c>
      <c r="B8318" s="30" t="s">
        <v>3872</v>
      </c>
      <c r="C8318" s="23" t="s">
        <v>2670</v>
      </c>
      <c r="D8318" s="23" t="s">
        <v>5157</v>
      </c>
      <c r="E8318" s="24">
        <v>0.41666666666666669</v>
      </c>
      <c r="F8318" s="24">
        <v>0.45833333333333331</v>
      </c>
      <c r="G8318" s="25">
        <v>4.166666666666663E-2</v>
      </c>
      <c r="H8318" s="31" t="s">
        <v>3874</v>
      </c>
      <c r="I8318" s="23"/>
      <c r="J8318" s="31" t="s">
        <v>48</v>
      </c>
      <c r="K8318" s="23"/>
    </row>
    <row r="8319" spans="1:11">
      <c r="A8319" s="3">
        <v>45631</v>
      </c>
      <c r="B8319" s="30" t="s">
        <v>3872</v>
      </c>
      <c r="C8319" s="2" t="s">
        <v>2670</v>
      </c>
      <c r="D8319" s="2" t="s">
        <v>5158</v>
      </c>
      <c r="E8319" s="27">
        <v>0.45833333333333331</v>
      </c>
      <c r="F8319" s="27">
        <v>0.5</v>
      </c>
      <c r="G8319" s="25">
        <v>4.1666666666666685E-2</v>
      </c>
      <c r="H8319" s="31" t="s">
        <v>3874</v>
      </c>
      <c r="I8319" s="2"/>
      <c r="J8319" s="31" t="s">
        <v>48</v>
      </c>
      <c r="K8319" s="2"/>
    </row>
    <row r="8320" spans="1:11">
      <c r="A8320" s="21">
        <v>45631</v>
      </c>
      <c r="B8320" s="30" t="s">
        <v>3872</v>
      </c>
      <c r="C8320" s="23" t="s">
        <v>746</v>
      </c>
      <c r="D8320" s="23" t="s">
        <v>5158</v>
      </c>
      <c r="E8320" s="24">
        <v>0.54166666666666663</v>
      </c>
      <c r="F8320" s="24">
        <v>0.58333333333333337</v>
      </c>
      <c r="G8320" s="25">
        <v>4.1666666666666741E-2</v>
      </c>
      <c r="H8320" s="31" t="s">
        <v>3874</v>
      </c>
      <c r="I8320" s="23"/>
      <c r="J8320" s="31" t="s">
        <v>48</v>
      </c>
      <c r="K8320" s="23"/>
    </row>
    <row r="8321" spans="1:11">
      <c r="A8321" s="3">
        <v>45631</v>
      </c>
      <c r="B8321" s="30" t="s">
        <v>3872</v>
      </c>
      <c r="C8321" s="2" t="s">
        <v>1639</v>
      </c>
      <c r="D8321" s="2" t="s">
        <v>4659</v>
      </c>
      <c r="E8321" s="27">
        <v>0.58333333333333337</v>
      </c>
      <c r="F8321" s="27">
        <v>0.625</v>
      </c>
      <c r="G8321" s="25">
        <v>4.166666666666663E-2</v>
      </c>
      <c r="H8321" s="31" t="s">
        <v>3874</v>
      </c>
      <c r="I8321" s="2"/>
      <c r="J8321" s="31" t="s">
        <v>48</v>
      </c>
      <c r="K8321" s="2"/>
    </row>
    <row r="8322" spans="1:11">
      <c r="A8322" s="21">
        <v>45631</v>
      </c>
      <c r="B8322" s="30" t="s">
        <v>3872</v>
      </c>
      <c r="C8322" s="23" t="s">
        <v>1639</v>
      </c>
      <c r="D8322" s="23" t="s">
        <v>2475</v>
      </c>
      <c r="E8322" s="24">
        <v>0.625</v>
      </c>
      <c r="F8322" s="24">
        <v>0.67708333333333337</v>
      </c>
      <c r="G8322" s="25">
        <v>5.208333333333337E-2</v>
      </c>
      <c r="H8322" s="31" t="s">
        <v>3874</v>
      </c>
      <c r="I8322" s="23"/>
      <c r="J8322" s="31" t="s">
        <v>48</v>
      </c>
      <c r="K8322" s="23"/>
    </row>
    <row r="8323" spans="1:11">
      <c r="A8323" s="3">
        <v>45631</v>
      </c>
      <c r="B8323" s="30" t="s">
        <v>3872</v>
      </c>
      <c r="C8323" s="2" t="s">
        <v>1589</v>
      </c>
      <c r="D8323" s="2" t="s">
        <v>5159</v>
      </c>
      <c r="E8323" s="27">
        <v>0.67708333333333337</v>
      </c>
      <c r="F8323" s="27">
        <v>0.72916666666666663</v>
      </c>
      <c r="G8323" s="25">
        <v>5.2083333333333259E-2</v>
      </c>
      <c r="H8323" s="31" t="s">
        <v>3874</v>
      </c>
      <c r="I8323" s="2"/>
      <c r="J8323" s="31" t="s">
        <v>48</v>
      </c>
      <c r="K8323" s="2"/>
    </row>
    <row r="8324" spans="1:11">
      <c r="A8324" s="21">
        <v>45631</v>
      </c>
      <c r="B8324" s="30" t="s">
        <v>3872</v>
      </c>
      <c r="C8324" s="23" t="s">
        <v>1589</v>
      </c>
      <c r="D8324" s="23" t="s">
        <v>3631</v>
      </c>
      <c r="E8324" s="24">
        <v>0.72916666666666663</v>
      </c>
      <c r="F8324" s="24">
        <v>0.77083333333333337</v>
      </c>
      <c r="G8324" s="25">
        <v>4.1666666666666741E-2</v>
      </c>
      <c r="H8324" s="31" t="s">
        <v>3874</v>
      </c>
      <c r="I8324" s="23"/>
      <c r="J8324" s="31" t="s">
        <v>48</v>
      </c>
      <c r="K8324" s="23"/>
    </row>
    <row r="8325" spans="1:11">
      <c r="A8325" s="3">
        <v>45631</v>
      </c>
      <c r="B8325" s="30" t="s">
        <v>3872</v>
      </c>
      <c r="C8325" s="2" t="s">
        <v>5151</v>
      </c>
      <c r="D8325" s="2" t="s">
        <v>5160</v>
      </c>
      <c r="E8325" s="27">
        <v>0.78125</v>
      </c>
      <c r="F8325" s="27">
        <v>0.80208333333333337</v>
      </c>
      <c r="G8325" s="25">
        <v>2.083333333333337E-2</v>
      </c>
      <c r="H8325" s="31" t="s">
        <v>3874</v>
      </c>
      <c r="I8325" s="2"/>
      <c r="J8325" s="31" t="s">
        <v>48</v>
      </c>
      <c r="K8325" s="2"/>
    </row>
    <row r="8326" spans="1:11">
      <c r="A8326" s="21">
        <v>45631</v>
      </c>
      <c r="B8326" s="30" t="s">
        <v>3872</v>
      </c>
      <c r="C8326" s="23" t="s">
        <v>746</v>
      </c>
      <c r="D8326" s="23" t="s">
        <v>5161</v>
      </c>
      <c r="E8326" s="24">
        <v>0.8125</v>
      </c>
      <c r="F8326" s="24">
        <v>0.83333333333333337</v>
      </c>
      <c r="G8326" s="25">
        <v>2.083333333333337E-2</v>
      </c>
      <c r="H8326" s="31" t="s">
        <v>3874</v>
      </c>
      <c r="I8326" s="23"/>
      <c r="J8326" s="31" t="s">
        <v>48</v>
      </c>
      <c r="K8326" s="23"/>
    </row>
    <row r="8327" spans="1:11">
      <c r="A8327" s="3">
        <v>45631</v>
      </c>
      <c r="B8327" s="30" t="s">
        <v>3872</v>
      </c>
      <c r="C8327" s="2" t="s">
        <v>2670</v>
      </c>
      <c r="D8327" s="2" t="s">
        <v>5162</v>
      </c>
      <c r="E8327" s="27">
        <v>0.83333333333333337</v>
      </c>
      <c r="F8327" s="27">
        <v>0.85416666666666663</v>
      </c>
      <c r="G8327" s="25">
        <v>2.0833333333333259E-2</v>
      </c>
      <c r="H8327" s="31" t="s">
        <v>3874</v>
      </c>
      <c r="I8327" s="2"/>
      <c r="J8327" s="31" t="s">
        <v>48</v>
      </c>
      <c r="K8327" s="2"/>
    </row>
    <row r="8328" spans="1:11">
      <c r="A8328" s="21">
        <v>45632</v>
      </c>
      <c r="B8328" s="30" t="s">
        <v>3865</v>
      </c>
      <c r="C8328" s="23" t="s">
        <v>443</v>
      </c>
      <c r="D8328" s="23" t="s">
        <v>1413</v>
      </c>
      <c r="E8328" s="24">
        <v>0.39583333333333331</v>
      </c>
      <c r="F8328" s="24">
        <v>0.40625</v>
      </c>
      <c r="G8328" s="25">
        <v>1.0416666666666685E-2</v>
      </c>
      <c r="H8328" s="31" t="s">
        <v>3867</v>
      </c>
      <c r="I8328" s="23"/>
      <c r="J8328" s="31" t="s">
        <v>34</v>
      </c>
      <c r="K8328" s="23"/>
    </row>
    <row r="8329" spans="1:11">
      <c r="A8329" s="3">
        <v>45632</v>
      </c>
      <c r="B8329" s="30" t="s">
        <v>3865</v>
      </c>
      <c r="C8329" s="2" t="s">
        <v>2670</v>
      </c>
      <c r="D8329" s="2" t="s">
        <v>5163</v>
      </c>
      <c r="E8329" s="27">
        <v>0.40625</v>
      </c>
      <c r="F8329" s="27">
        <v>0.41666666666666669</v>
      </c>
      <c r="G8329" s="25">
        <v>1.0416666666666685E-2</v>
      </c>
      <c r="H8329" s="31" t="s">
        <v>3874</v>
      </c>
      <c r="I8329" s="2"/>
      <c r="J8329" s="31" t="s">
        <v>48</v>
      </c>
      <c r="K8329" s="2"/>
    </row>
    <row r="8330" spans="1:11">
      <c r="A8330" s="21">
        <v>45632</v>
      </c>
      <c r="B8330" s="30" t="s">
        <v>3865</v>
      </c>
      <c r="C8330" s="23" t="s">
        <v>1589</v>
      </c>
      <c r="D8330" s="23" t="s">
        <v>5164</v>
      </c>
      <c r="E8330" s="24">
        <v>0.41666666666666669</v>
      </c>
      <c r="F8330" s="24">
        <v>0.44791666666666669</v>
      </c>
      <c r="G8330" s="25">
        <v>3.125E-2</v>
      </c>
      <c r="H8330" s="31" t="s">
        <v>3874</v>
      </c>
      <c r="I8330" s="23"/>
      <c r="J8330" s="31" t="s">
        <v>48</v>
      </c>
      <c r="K8330" s="23"/>
    </row>
    <row r="8331" spans="1:11">
      <c r="A8331" s="3">
        <v>45632</v>
      </c>
      <c r="B8331" s="30" t="s">
        <v>3865</v>
      </c>
      <c r="C8331" s="2" t="s">
        <v>1639</v>
      </c>
      <c r="D8331" s="2" t="s">
        <v>2135</v>
      </c>
      <c r="E8331" s="27">
        <v>0.45833333333333331</v>
      </c>
      <c r="F8331" s="27">
        <v>0.5</v>
      </c>
      <c r="G8331" s="25">
        <v>4.1666666666666685E-2</v>
      </c>
      <c r="H8331" s="31" t="s">
        <v>3874</v>
      </c>
      <c r="I8331" s="2"/>
      <c r="J8331" s="31" t="s">
        <v>48</v>
      </c>
      <c r="K8331" s="2"/>
    </row>
    <row r="8332" spans="1:11">
      <c r="A8332" s="21">
        <v>45632</v>
      </c>
      <c r="B8332" s="30" t="s">
        <v>3865</v>
      </c>
      <c r="C8332" s="23" t="s">
        <v>1639</v>
      </c>
      <c r="D8332" s="23" t="s">
        <v>5165</v>
      </c>
      <c r="E8332" s="24">
        <v>0.54166666666666663</v>
      </c>
      <c r="F8332" s="24">
        <v>0.625</v>
      </c>
      <c r="G8332" s="25">
        <v>8.333333333333337E-2</v>
      </c>
      <c r="H8332" s="31" t="s">
        <v>3874</v>
      </c>
      <c r="I8332" s="23"/>
      <c r="J8332" s="31" t="s">
        <v>48</v>
      </c>
      <c r="K8332" s="23"/>
    </row>
    <row r="8333" spans="1:11">
      <c r="A8333" s="3">
        <v>45632</v>
      </c>
      <c r="B8333" s="30" t="s">
        <v>3865</v>
      </c>
      <c r="C8333" s="2" t="s">
        <v>1589</v>
      </c>
      <c r="D8333" s="2" t="s">
        <v>5166</v>
      </c>
      <c r="E8333" s="27">
        <v>0.625</v>
      </c>
      <c r="F8333" s="27">
        <v>0.65625</v>
      </c>
      <c r="G8333" s="25">
        <v>3.125E-2</v>
      </c>
      <c r="H8333" s="31" t="s">
        <v>3874</v>
      </c>
      <c r="I8333" s="2"/>
      <c r="J8333" s="31" t="s">
        <v>48</v>
      </c>
      <c r="K8333" s="2"/>
    </row>
    <row r="8334" spans="1:11">
      <c r="A8334" s="21">
        <v>45632</v>
      </c>
      <c r="B8334" s="30" t="s">
        <v>3865</v>
      </c>
      <c r="C8334" s="23" t="s">
        <v>1639</v>
      </c>
      <c r="D8334" s="23" t="s">
        <v>4781</v>
      </c>
      <c r="E8334" s="24">
        <v>0.66666666666666663</v>
      </c>
      <c r="F8334" s="24">
        <v>0.6875</v>
      </c>
      <c r="G8334" s="25">
        <v>2.083333333333337E-2</v>
      </c>
      <c r="H8334" s="31" t="s">
        <v>3874</v>
      </c>
      <c r="I8334" s="23"/>
      <c r="J8334" s="31" t="s">
        <v>48</v>
      </c>
      <c r="K8334" s="23"/>
    </row>
    <row r="8335" spans="1:11">
      <c r="A8335" s="3">
        <v>45632</v>
      </c>
      <c r="B8335" s="30" t="s">
        <v>3865</v>
      </c>
      <c r="C8335" s="2" t="s">
        <v>1589</v>
      </c>
      <c r="D8335" s="2" t="s">
        <v>5167</v>
      </c>
      <c r="E8335" s="27">
        <v>0.6875</v>
      </c>
      <c r="F8335" s="27">
        <v>0.70833333333333337</v>
      </c>
      <c r="G8335" s="25">
        <v>2.083333333333337E-2</v>
      </c>
      <c r="H8335" s="31" t="s">
        <v>3874</v>
      </c>
      <c r="I8335" s="2"/>
      <c r="J8335" s="31" t="s">
        <v>48</v>
      </c>
      <c r="K8335" s="2"/>
    </row>
    <row r="8336" spans="1:11">
      <c r="A8336" s="21">
        <v>45633</v>
      </c>
      <c r="B8336" s="30" t="s">
        <v>3868</v>
      </c>
      <c r="C8336" s="23" t="s">
        <v>5126</v>
      </c>
      <c r="D8336" s="23" t="s">
        <v>5168</v>
      </c>
      <c r="E8336" s="24">
        <v>0.59375</v>
      </c>
      <c r="F8336" s="24">
        <v>0.67708333333333337</v>
      </c>
      <c r="G8336" s="25">
        <v>8.333333333333337E-2</v>
      </c>
      <c r="H8336" s="31" t="s">
        <v>3866</v>
      </c>
      <c r="I8336" s="23"/>
      <c r="J8336" s="31" t="s">
        <v>54</v>
      </c>
      <c r="K8336" s="23"/>
    </row>
    <row r="8337" spans="1:11">
      <c r="A8337" s="3">
        <v>45633</v>
      </c>
      <c r="B8337" s="30" t="s">
        <v>3868</v>
      </c>
      <c r="C8337" s="2" t="s">
        <v>746</v>
      </c>
      <c r="D8337" s="2" t="s">
        <v>5169</v>
      </c>
      <c r="E8337" s="27">
        <v>0.9375</v>
      </c>
      <c r="F8337" s="27">
        <v>0.98958333333333337</v>
      </c>
      <c r="G8337" s="25">
        <v>5.208333333333337E-2</v>
      </c>
      <c r="H8337" s="31" t="s">
        <v>3874</v>
      </c>
      <c r="I8337" s="2"/>
      <c r="J8337" s="31" t="s">
        <v>48</v>
      </c>
      <c r="K8337" s="2"/>
    </row>
    <row r="8338" spans="1:11">
      <c r="A8338" s="21">
        <v>45634</v>
      </c>
      <c r="B8338" s="30" t="s">
        <v>3873</v>
      </c>
      <c r="C8338" s="23" t="s">
        <v>5126</v>
      </c>
      <c r="D8338" s="23" t="s">
        <v>5168</v>
      </c>
      <c r="E8338" s="24">
        <v>0.4375</v>
      </c>
      <c r="F8338" s="24">
        <v>0.5</v>
      </c>
      <c r="G8338" s="25">
        <v>6.25E-2</v>
      </c>
      <c r="H8338" s="31" t="s">
        <v>3866</v>
      </c>
      <c r="I8338" s="23"/>
      <c r="J8338" s="31" t="s">
        <v>54</v>
      </c>
      <c r="K8338" s="23"/>
    </row>
    <row r="8339" spans="1:11">
      <c r="A8339" s="3">
        <v>45635</v>
      </c>
      <c r="B8339" s="30" t="s">
        <v>3869</v>
      </c>
      <c r="C8339" s="2" t="s">
        <v>443</v>
      </c>
      <c r="D8339" s="2" t="s">
        <v>451</v>
      </c>
      <c r="E8339" s="27">
        <v>0.39583333333333331</v>
      </c>
      <c r="F8339" s="27">
        <v>0.40625</v>
      </c>
      <c r="G8339" s="25">
        <v>1.0416666666666685E-2</v>
      </c>
      <c r="H8339" s="31" t="s">
        <v>3867</v>
      </c>
      <c r="I8339" s="2"/>
      <c r="J8339" s="31" t="s">
        <v>34</v>
      </c>
      <c r="K8339" s="2"/>
    </row>
    <row r="8340" spans="1:11">
      <c r="A8340" s="21">
        <v>45635</v>
      </c>
      <c r="B8340" s="30" t="s">
        <v>3869</v>
      </c>
      <c r="C8340" s="23" t="s">
        <v>2670</v>
      </c>
      <c r="D8340" s="23" t="s">
        <v>4761</v>
      </c>
      <c r="E8340" s="24">
        <v>0.40625</v>
      </c>
      <c r="F8340" s="24">
        <v>0.41666666666666669</v>
      </c>
      <c r="G8340" s="25">
        <v>1.0416666666666685E-2</v>
      </c>
      <c r="H8340" s="31" t="s">
        <v>3874</v>
      </c>
      <c r="I8340" s="23"/>
      <c r="J8340" s="31" t="s">
        <v>48</v>
      </c>
      <c r="K8340" s="23"/>
    </row>
    <row r="8341" spans="1:11">
      <c r="A8341" s="3">
        <v>45635</v>
      </c>
      <c r="B8341" s="30" t="s">
        <v>3869</v>
      </c>
      <c r="C8341" s="2" t="s">
        <v>1589</v>
      </c>
      <c r="D8341" s="2" t="s">
        <v>4815</v>
      </c>
      <c r="E8341" s="27">
        <v>0.41666666666666669</v>
      </c>
      <c r="F8341" s="27">
        <v>0.45833333333333331</v>
      </c>
      <c r="G8341" s="25">
        <v>4.166666666666663E-2</v>
      </c>
      <c r="H8341" s="31" t="s">
        <v>3874</v>
      </c>
      <c r="I8341" s="2"/>
      <c r="J8341" s="31" t="s">
        <v>48</v>
      </c>
      <c r="K8341" s="2"/>
    </row>
    <row r="8342" spans="1:11">
      <c r="A8342" s="21">
        <v>45635</v>
      </c>
      <c r="B8342" s="30" t="s">
        <v>3869</v>
      </c>
      <c r="C8342" s="23" t="s">
        <v>443</v>
      </c>
      <c r="D8342" s="23" t="s">
        <v>3884</v>
      </c>
      <c r="E8342" s="24">
        <v>0.45833333333333331</v>
      </c>
      <c r="F8342" s="24">
        <v>0.5</v>
      </c>
      <c r="G8342" s="25">
        <v>4.1666666666666685E-2</v>
      </c>
      <c r="H8342" s="31" t="s">
        <v>3867</v>
      </c>
      <c r="I8342" s="23"/>
      <c r="J8342" s="31" t="s">
        <v>34</v>
      </c>
      <c r="K8342" s="23"/>
    </row>
    <row r="8343" spans="1:11">
      <c r="A8343" s="3">
        <v>45635</v>
      </c>
      <c r="B8343" s="30" t="s">
        <v>3869</v>
      </c>
      <c r="C8343" s="2" t="s">
        <v>2670</v>
      </c>
      <c r="D8343" s="2" t="s">
        <v>5170</v>
      </c>
      <c r="E8343" s="27">
        <v>0.54166666666666663</v>
      </c>
      <c r="F8343" s="27">
        <v>0.5625</v>
      </c>
      <c r="G8343" s="25">
        <v>2.083333333333337E-2</v>
      </c>
      <c r="H8343" s="31" t="s">
        <v>3874</v>
      </c>
      <c r="I8343" s="2"/>
      <c r="J8343" s="31" t="s">
        <v>48</v>
      </c>
      <c r="K8343" s="2"/>
    </row>
    <row r="8344" spans="1:11">
      <c r="A8344" s="21">
        <v>45635</v>
      </c>
      <c r="B8344" s="30" t="s">
        <v>3869</v>
      </c>
      <c r="C8344" s="23" t="s">
        <v>1639</v>
      </c>
      <c r="D8344" s="23" t="s">
        <v>5171</v>
      </c>
      <c r="E8344" s="24">
        <v>0.5625</v>
      </c>
      <c r="F8344" s="24">
        <v>0.60416666666666663</v>
      </c>
      <c r="G8344" s="25">
        <v>4.166666666666663E-2</v>
      </c>
      <c r="H8344" s="31" t="s">
        <v>3874</v>
      </c>
      <c r="I8344" s="23"/>
      <c r="J8344" s="31" t="s">
        <v>48</v>
      </c>
      <c r="K8344" s="23"/>
    </row>
    <row r="8345" spans="1:11">
      <c r="A8345" s="3">
        <v>45635</v>
      </c>
      <c r="B8345" s="30" t="s">
        <v>3869</v>
      </c>
      <c r="C8345" s="2" t="s">
        <v>2670</v>
      </c>
      <c r="D8345" s="2" t="s">
        <v>5172</v>
      </c>
      <c r="E8345" s="27">
        <v>0.60416666666666663</v>
      </c>
      <c r="F8345" s="27">
        <v>0.625</v>
      </c>
      <c r="G8345" s="25">
        <v>2.083333333333337E-2</v>
      </c>
      <c r="H8345" s="31" t="s">
        <v>3874</v>
      </c>
      <c r="I8345" s="2"/>
      <c r="J8345" s="31" t="s">
        <v>48</v>
      </c>
      <c r="K8345" s="2"/>
    </row>
    <row r="8346" spans="1:11">
      <c r="A8346" s="21">
        <v>45635</v>
      </c>
      <c r="B8346" s="30" t="s">
        <v>3869</v>
      </c>
      <c r="C8346" s="23" t="s">
        <v>2670</v>
      </c>
      <c r="D8346" s="23" t="s">
        <v>5173</v>
      </c>
      <c r="E8346" s="24">
        <v>0.625</v>
      </c>
      <c r="F8346" s="24">
        <v>0.64583333333333337</v>
      </c>
      <c r="G8346" s="25">
        <v>2.083333333333337E-2</v>
      </c>
      <c r="H8346" s="31" t="s">
        <v>3874</v>
      </c>
      <c r="I8346" s="23"/>
      <c r="J8346" s="31" t="s">
        <v>48</v>
      </c>
      <c r="K8346" s="23"/>
    </row>
    <row r="8347" spans="1:11">
      <c r="A8347" s="3">
        <v>45635</v>
      </c>
      <c r="B8347" s="30" t="s">
        <v>3869</v>
      </c>
      <c r="C8347" s="2" t="s">
        <v>2670</v>
      </c>
      <c r="D8347" s="2" t="s">
        <v>5174</v>
      </c>
      <c r="E8347" s="27">
        <v>0.64583333333333337</v>
      </c>
      <c r="F8347" s="27">
        <v>0.66666666666666663</v>
      </c>
      <c r="G8347" s="25">
        <v>2.0833333333333259E-2</v>
      </c>
      <c r="H8347" s="31" t="s">
        <v>3874</v>
      </c>
      <c r="I8347" s="2"/>
      <c r="J8347" s="31" t="s">
        <v>48</v>
      </c>
      <c r="K8347" s="2"/>
    </row>
    <row r="8348" spans="1:11">
      <c r="A8348" s="21">
        <v>45635</v>
      </c>
      <c r="B8348" s="30" t="s">
        <v>3869</v>
      </c>
      <c r="C8348" s="23" t="s">
        <v>1589</v>
      </c>
      <c r="D8348" s="23" t="s">
        <v>5175</v>
      </c>
      <c r="E8348" s="24">
        <v>0.71875</v>
      </c>
      <c r="F8348" s="24">
        <v>0.75</v>
      </c>
      <c r="G8348" s="25">
        <v>3.125E-2</v>
      </c>
      <c r="H8348" s="31" t="s">
        <v>3874</v>
      </c>
      <c r="I8348" s="23"/>
      <c r="J8348" s="31" t="s">
        <v>48</v>
      </c>
      <c r="K8348" s="23"/>
    </row>
    <row r="8349" spans="1:11">
      <c r="A8349" s="3">
        <v>45635</v>
      </c>
      <c r="B8349" s="30" t="s">
        <v>3869</v>
      </c>
      <c r="C8349" s="2" t="s">
        <v>746</v>
      </c>
      <c r="D8349" s="2" t="s">
        <v>5176</v>
      </c>
      <c r="E8349" s="27"/>
      <c r="F8349" s="27"/>
      <c r="G8349" s="25">
        <v>0</v>
      </c>
      <c r="H8349" s="31" t="s">
        <v>3874</v>
      </c>
      <c r="I8349" s="2"/>
      <c r="J8349" s="31" t="s">
        <v>48</v>
      </c>
      <c r="K8349" s="2"/>
    </row>
    <row r="8350" spans="1:11">
      <c r="A8350" s="21">
        <v>45636</v>
      </c>
      <c r="B8350" s="30" t="s">
        <v>3870</v>
      </c>
      <c r="C8350" s="23" t="s">
        <v>775</v>
      </c>
      <c r="D8350" s="23" t="s">
        <v>5177</v>
      </c>
      <c r="E8350" s="24">
        <v>0.39583333333333331</v>
      </c>
      <c r="F8350" s="24">
        <v>0.5</v>
      </c>
      <c r="G8350" s="25">
        <v>0.10416666666666669</v>
      </c>
      <c r="H8350" s="31" t="s">
        <v>3867</v>
      </c>
      <c r="I8350" s="23"/>
      <c r="J8350" s="31" t="s">
        <v>34</v>
      </c>
      <c r="K8350" s="23"/>
    </row>
    <row r="8351" spans="1:11">
      <c r="A8351" s="3">
        <v>45636</v>
      </c>
      <c r="B8351" s="30" t="s">
        <v>3870</v>
      </c>
      <c r="C8351" s="2" t="s">
        <v>775</v>
      </c>
      <c r="D8351" s="2" t="s">
        <v>5177</v>
      </c>
      <c r="E8351" s="27">
        <v>0.54166666666666663</v>
      </c>
      <c r="F8351" s="27">
        <v>0.75</v>
      </c>
      <c r="G8351" s="25">
        <v>0.20833333333333337</v>
      </c>
      <c r="H8351" s="31" t="s">
        <v>3867</v>
      </c>
      <c r="I8351" s="2"/>
      <c r="J8351" s="31" t="s">
        <v>34</v>
      </c>
      <c r="K8351" s="2"/>
    </row>
    <row r="8352" spans="1:11">
      <c r="A8352" s="21">
        <v>45637</v>
      </c>
      <c r="B8352" s="30" t="s">
        <v>3871</v>
      </c>
      <c r="C8352" s="23" t="s">
        <v>443</v>
      </c>
      <c r="D8352" s="23" t="s">
        <v>1413</v>
      </c>
      <c r="E8352" s="24">
        <v>0.39583333333333331</v>
      </c>
      <c r="F8352" s="24">
        <v>0.40625</v>
      </c>
      <c r="G8352" s="25">
        <v>1.0416666666666685E-2</v>
      </c>
      <c r="H8352" s="31" t="s">
        <v>3867</v>
      </c>
      <c r="I8352" s="23"/>
      <c r="J8352" s="31" t="s">
        <v>34</v>
      </c>
      <c r="K8352" s="23"/>
    </row>
    <row r="8353" spans="1:11">
      <c r="A8353" s="3">
        <v>45637</v>
      </c>
      <c r="B8353" s="30" t="s">
        <v>3871</v>
      </c>
      <c r="C8353" s="2" t="s">
        <v>1600</v>
      </c>
      <c r="D8353" s="2" t="s">
        <v>1236</v>
      </c>
      <c r="E8353" s="27">
        <v>0.40625</v>
      </c>
      <c r="F8353" s="27">
        <v>0.41666666666666669</v>
      </c>
      <c r="G8353" s="25">
        <v>1.0416666666666685E-2</v>
      </c>
      <c r="H8353" s="31" t="s">
        <v>3874</v>
      </c>
      <c r="I8353" s="2"/>
      <c r="J8353" s="31" t="s">
        <v>48</v>
      </c>
      <c r="K8353" s="2"/>
    </row>
    <row r="8354" spans="1:11">
      <c r="A8354" s="21">
        <v>45637</v>
      </c>
      <c r="B8354" s="30" t="s">
        <v>3871</v>
      </c>
      <c r="C8354" s="23" t="s">
        <v>1589</v>
      </c>
      <c r="D8354" s="23" t="s">
        <v>5178</v>
      </c>
      <c r="E8354" s="24">
        <v>0.41666666666666669</v>
      </c>
      <c r="F8354" s="24">
        <v>0.45833333333333331</v>
      </c>
      <c r="G8354" s="25">
        <v>4.166666666666663E-2</v>
      </c>
      <c r="H8354" s="31" t="s">
        <v>3874</v>
      </c>
      <c r="I8354" s="23"/>
      <c r="J8354" s="31" t="s">
        <v>48</v>
      </c>
      <c r="K8354" s="23"/>
    </row>
    <row r="8355" spans="1:11">
      <c r="A8355" s="3">
        <v>45637</v>
      </c>
      <c r="B8355" s="30" t="s">
        <v>3871</v>
      </c>
      <c r="C8355" s="2" t="s">
        <v>1589</v>
      </c>
      <c r="D8355" s="2" t="s">
        <v>3351</v>
      </c>
      <c r="E8355" s="27">
        <v>0.45833333333333331</v>
      </c>
      <c r="F8355" s="27">
        <v>0.5</v>
      </c>
      <c r="G8355" s="25">
        <v>4.1666666666666685E-2</v>
      </c>
      <c r="H8355" s="31" t="s">
        <v>3874</v>
      </c>
      <c r="I8355" s="2"/>
      <c r="J8355" s="31" t="s">
        <v>48</v>
      </c>
      <c r="K8355" s="2"/>
    </row>
    <row r="8356" spans="1:11">
      <c r="A8356" s="21">
        <v>45637</v>
      </c>
      <c r="B8356" s="30" t="s">
        <v>3871</v>
      </c>
      <c r="C8356" s="23" t="s">
        <v>5151</v>
      </c>
      <c r="D8356" s="23" t="s">
        <v>5179</v>
      </c>
      <c r="E8356" s="24">
        <v>0.5</v>
      </c>
      <c r="F8356" s="24">
        <v>0.53125</v>
      </c>
      <c r="G8356" s="25">
        <v>3.125E-2</v>
      </c>
      <c r="H8356" s="31" t="s">
        <v>3874</v>
      </c>
      <c r="I8356" s="23"/>
      <c r="J8356" s="31" t="s">
        <v>48</v>
      </c>
      <c r="K8356" s="23"/>
    </row>
    <row r="8357" spans="1:11">
      <c r="A8357" s="3">
        <v>45637</v>
      </c>
      <c r="B8357" s="30" t="s">
        <v>3871</v>
      </c>
      <c r="C8357" s="2" t="s">
        <v>5151</v>
      </c>
      <c r="D8357" s="2" t="s">
        <v>5180</v>
      </c>
      <c r="E8357" s="27">
        <v>0.53125</v>
      </c>
      <c r="F8357" s="27">
        <v>0.58333333333333337</v>
      </c>
      <c r="G8357" s="25">
        <v>5.208333333333337E-2</v>
      </c>
      <c r="H8357" s="31" t="s">
        <v>3874</v>
      </c>
      <c r="I8357" s="2"/>
      <c r="J8357" s="31" t="s">
        <v>48</v>
      </c>
      <c r="K8357" s="2"/>
    </row>
    <row r="8358" spans="1:11">
      <c r="A8358" s="21">
        <v>45637</v>
      </c>
      <c r="B8358" s="30" t="s">
        <v>3871</v>
      </c>
      <c r="C8358" s="23" t="s">
        <v>1639</v>
      </c>
      <c r="D8358" s="23" t="s">
        <v>5181</v>
      </c>
      <c r="E8358" s="24">
        <v>0.58333333333333337</v>
      </c>
      <c r="F8358" s="24">
        <v>0.625</v>
      </c>
      <c r="G8358" s="25">
        <v>4.166666666666663E-2</v>
      </c>
      <c r="H8358" s="31" t="s">
        <v>3874</v>
      </c>
      <c r="I8358" s="23"/>
      <c r="J8358" s="31" t="s">
        <v>48</v>
      </c>
      <c r="K8358" s="23"/>
    </row>
    <row r="8359" spans="1:11">
      <c r="A8359" s="3">
        <v>45637</v>
      </c>
      <c r="B8359" s="30" t="s">
        <v>3871</v>
      </c>
      <c r="C8359" s="2" t="s">
        <v>443</v>
      </c>
      <c r="D8359" s="2" t="s">
        <v>5182</v>
      </c>
      <c r="E8359" s="27">
        <v>0.625</v>
      </c>
      <c r="F8359" s="27">
        <v>0.66666666666666663</v>
      </c>
      <c r="G8359" s="25">
        <v>4.166666666666663E-2</v>
      </c>
      <c r="H8359" s="31" t="s">
        <v>3867</v>
      </c>
      <c r="I8359" s="2"/>
      <c r="J8359" s="31" t="s">
        <v>34</v>
      </c>
      <c r="K8359" s="2"/>
    </row>
    <row r="8360" spans="1:11">
      <c r="A8360" s="21">
        <v>45637</v>
      </c>
      <c r="B8360" s="30" t="s">
        <v>3871</v>
      </c>
      <c r="C8360" s="23" t="s">
        <v>1589</v>
      </c>
      <c r="D8360" s="23" t="s">
        <v>5183</v>
      </c>
      <c r="E8360" s="24">
        <v>0.66666666666666663</v>
      </c>
      <c r="F8360" s="24">
        <v>0.70833333333333337</v>
      </c>
      <c r="G8360" s="25">
        <v>4.1666666666666741E-2</v>
      </c>
      <c r="H8360" s="31" t="s">
        <v>3874</v>
      </c>
      <c r="I8360" s="23"/>
      <c r="J8360" s="31" t="s">
        <v>48</v>
      </c>
      <c r="K8360" s="23"/>
    </row>
    <row r="8361" spans="1:11">
      <c r="A8361" s="3">
        <v>45637</v>
      </c>
      <c r="B8361" s="30" t="s">
        <v>3871</v>
      </c>
      <c r="C8361" s="2" t="s">
        <v>1639</v>
      </c>
      <c r="D8361" s="2" t="s">
        <v>2259</v>
      </c>
      <c r="E8361" s="27">
        <v>0.70833333333333337</v>
      </c>
      <c r="F8361" s="27">
        <v>0.73958333333333337</v>
      </c>
      <c r="G8361" s="25">
        <v>3.125E-2</v>
      </c>
      <c r="H8361" s="31" t="s">
        <v>3874</v>
      </c>
      <c r="I8361" s="2"/>
      <c r="J8361" s="31" t="s">
        <v>48</v>
      </c>
      <c r="K8361" s="2"/>
    </row>
    <row r="8362" spans="1:11">
      <c r="A8362" s="21">
        <v>45637</v>
      </c>
      <c r="B8362" s="30" t="s">
        <v>3871</v>
      </c>
      <c r="C8362" s="23" t="s">
        <v>1589</v>
      </c>
      <c r="D8362" s="23" t="s">
        <v>5184</v>
      </c>
      <c r="E8362" s="24">
        <v>0.73958333333333337</v>
      </c>
      <c r="F8362" s="24">
        <v>0.75</v>
      </c>
      <c r="G8362" s="25">
        <v>1.041666666666663E-2</v>
      </c>
      <c r="H8362" s="31" t="s">
        <v>3874</v>
      </c>
      <c r="I8362" s="23"/>
      <c r="J8362" s="31" t="s">
        <v>48</v>
      </c>
      <c r="K8362" s="23"/>
    </row>
    <row r="8363" spans="1:11">
      <c r="A8363" s="3">
        <v>45637</v>
      </c>
      <c r="B8363" s="30" t="s">
        <v>3871</v>
      </c>
      <c r="C8363" s="2" t="s">
        <v>1589</v>
      </c>
      <c r="D8363" s="2" t="s">
        <v>5185</v>
      </c>
      <c r="E8363" s="27">
        <v>0.75</v>
      </c>
      <c r="F8363" s="27">
        <v>0.83333333333333337</v>
      </c>
      <c r="G8363" s="25">
        <v>8.333333333333337E-2</v>
      </c>
      <c r="H8363" s="31" t="s">
        <v>3874</v>
      </c>
      <c r="I8363" s="2"/>
      <c r="J8363" s="31" t="s">
        <v>48</v>
      </c>
      <c r="K8363" s="2"/>
    </row>
    <row r="8364" spans="1:11">
      <c r="A8364" s="21">
        <v>45637</v>
      </c>
      <c r="B8364" s="30" t="s">
        <v>3871</v>
      </c>
      <c r="C8364" s="23" t="s">
        <v>5151</v>
      </c>
      <c r="D8364" s="23" t="s">
        <v>5186</v>
      </c>
      <c r="E8364" s="24">
        <v>0.85416666666666663</v>
      </c>
      <c r="F8364" s="24">
        <v>0.875</v>
      </c>
      <c r="G8364" s="25">
        <v>2.083333333333337E-2</v>
      </c>
      <c r="H8364" s="31" t="s">
        <v>3874</v>
      </c>
      <c r="I8364" s="23"/>
      <c r="J8364" s="31" t="s">
        <v>48</v>
      </c>
      <c r="K8364" s="23"/>
    </row>
    <row r="8365" spans="1:11">
      <c r="A8365" s="3">
        <v>45637</v>
      </c>
      <c r="B8365" s="30" t="s">
        <v>3871</v>
      </c>
      <c r="C8365" s="2" t="s">
        <v>5151</v>
      </c>
      <c r="D8365" s="2" t="s">
        <v>5187</v>
      </c>
      <c r="E8365" s="27">
        <v>0.875</v>
      </c>
      <c r="F8365" s="27">
        <v>0.88541666666666663</v>
      </c>
      <c r="G8365" s="25">
        <v>1.041666666666663E-2</v>
      </c>
      <c r="H8365" s="31" t="s">
        <v>3874</v>
      </c>
      <c r="I8365" s="2"/>
      <c r="J8365" s="31" t="s">
        <v>48</v>
      </c>
      <c r="K8365" s="2"/>
    </row>
    <row r="8366" spans="1:11">
      <c r="A8366" s="21">
        <v>45637</v>
      </c>
      <c r="B8366" s="30" t="s">
        <v>3871</v>
      </c>
      <c r="C8366" s="23" t="s">
        <v>746</v>
      </c>
      <c r="D8366" s="23" t="s">
        <v>5188</v>
      </c>
      <c r="E8366" s="24">
        <v>0.88541666666666663</v>
      </c>
      <c r="F8366" s="24">
        <v>0.91666666666666663</v>
      </c>
      <c r="G8366" s="25">
        <v>3.125E-2</v>
      </c>
      <c r="H8366" s="31" t="s">
        <v>3874</v>
      </c>
      <c r="I8366" s="23"/>
      <c r="J8366" s="31" t="s">
        <v>48</v>
      </c>
      <c r="K8366" s="23"/>
    </row>
    <row r="8367" spans="1:11">
      <c r="A8367" s="3">
        <v>45638</v>
      </c>
      <c r="B8367" s="30" t="s">
        <v>3872</v>
      </c>
      <c r="C8367" s="2" t="s">
        <v>5151</v>
      </c>
      <c r="D8367" s="2" t="s">
        <v>5189</v>
      </c>
      <c r="E8367" s="27">
        <v>0.38541666666666669</v>
      </c>
      <c r="F8367" s="27">
        <v>0.39583333333333331</v>
      </c>
      <c r="G8367" s="25">
        <v>1.041666666666663E-2</v>
      </c>
      <c r="H8367" s="31" t="s">
        <v>3874</v>
      </c>
      <c r="I8367" s="2"/>
      <c r="J8367" s="31" t="s">
        <v>48</v>
      </c>
      <c r="K8367" s="2"/>
    </row>
    <row r="8368" spans="1:11">
      <c r="A8368" s="21">
        <v>45638</v>
      </c>
      <c r="B8368" s="30" t="s">
        <v>3872</v>
      </c>
      <c r="C8368" s="23" t="s">
        <v>443</v>
      </c>
      <c r="D8368" s="23" t="s">
        <v>1413</v>
      </c>
      <c r="E8368" s="24">
        <v>0.39583333333333331</v>
      </c>
      <c r="F8368" s="24">
        <v>0.40625</v>
      </c>
      <c r="G8368" s="25">
        <v>1.0416666666666685E-2</v>
      </c>
      <c r="H8368" s="31" t="s">
        <v>3867</v>
      </c>
      <c r="I8368" s="23"/>
      <c r="J8368" s="31" t="s">
        <v>34</v>
      </c>
      <c r="K8368" s="23"/>
    </row>
    <row r="8369" spans="1:11">
      <c r="A8369" s="3">
        <v>45638</v>
      </c>
      <c r="B8369" s="30" t="s">
        <v>3872</v>
      </c>
      <c r="C8369" s="2" t="s">
        <v>746</v>
      </c>
      <c r="D8369" s="2" t="s">
        <v>5188</v>
      </c>
      <c r="E8369" s="27">
        <v>0.40625</v>
      </c>
      <c r="F8369" s="27">
        <v>0.41666666666666669</v>
      </c>
      <c r="G8369" s="25">
        <v>1.0416666666666685E-2</v>
      </c>
      <c r="H8369" s="31" t="s">
        <v>3874</v>
      </c>
      <c r="I8369" s="2"/>
      <c r="J8369" s="31" t="s">
        <v>48</v>
      </c>
      <c r="K8369" s="2"/>
    </row>
    <row r="8370" spans="1:11">
      <c r="A8370" s="21">
        <v>45638</v>
      </c>
      <c r="B8370" s="30" t="s">
        <v>3872</v>
      </c>
      <c r="C8370" s="23" t="s">
        <v>5151</v>
      </c>
      <c r="D8370" s="23" t="s">
        <v>5190</v>
      </c>
      <c r="E8370" s="24">
        <v>0.42708333333333331</v>
      </c>
      <c r="F8370" s="24">
        <v>0.44791666666666669</v>
      </c>
      <c r="G8370" s="25">
        <v>2.083333333333337E-2</v>
      </c>
      <c r="H8370" s="31" t="s">
        <v>3874</v>
      </c>
      <c r="I8370" s="23"/>
      <c r="J8370" s="31" t="s">
        <v>48</v>
      </c>
      <c r="K8370" s="23"/>
    </row>
    <row r="8371" spans="1:11">
      <c r="A8371" s="3">
        <v>45638</v>
      </c>
      <c r="B8371" s="30" t="s">
        <v>3872</v>
      </c>
      <c r="C8371" s="2" t="s">
        <v>5151</v>
      </c>
      <c r="D8371" s="2" t="s">
        <v>5191</v>
      </c>
      <c r="E8371" s="27">
        <v>0.44791666666666669</v>
      </c>
      <c r="F8371" s="27">
        <v>0.46875</v>
      </c>
      <c r="G8371" s="25">
        <v>2.0833333333333315E-2</v>
      </c>
      <c r="H8371" s="31" t="s">
        <v>3874</v>
      </c>
      <c r="I8371" s="2"/>
      <c r="J8371" s="31" t="s">
        <v>48</v>
      </c>
      <c r="K8371" s="2"/>
    </row>
    <row r="8372" spans="1:11">
      <c r="A8372" s="21">
        <v>45638</v>
      </c>
      <c r="B8372" s="30" t="s">
        <v>3872</v>
      </c>
      <c r="C8372" s="23" t="s">
        <v>1639</v>
      </c>
      <c r="D8372" s="23" t="s">
        <v>6043</v>
      </c>
      <c r="E8372" s="24">
        <v>0.51041666666666663</v>
      </c>
      <c r="F8372" s="24">
        <v>0.53472222222222221</v>
      </c>
      <c r="G8372" s="25">
        <v>2.430555555555558E-2</v>
      </c>
      <c r="H8372" s="31" t="s">
        <v>3874</v>
      </c>
      <c r="I8372" s="23"/>
      <c r="J8372" s="31" t="s">
        <v>48</v>
      </c>
      <c r="K8372" s="23"/>
    </row>
    <row r="8373" spans="1:11">
      <c r="A8373" s="3">
        <v>45638</v>
      </c>
      <c r="B8373" s="30" t="s">
        <v>3872</v>
      </c>
      <c r="C8373" s="2" t="s">
        <v>5151</v>
      </c>
      <c r="D8373" s="2" t="s">
        <v>5192</v>
      </c>
      <c r="E8373" s="27">
        <v>0.54166666666666663</v>
      </c>
      <c r="F8373" s="27">
        <v>0.55208333333333337</v>
      </c>
      <c r="G8373" s="25">
        <v>1.0416666666666741E-2</v>
      </c>
      <c r="H8373" s="31" t="s">
        <v>3874</v>
      </c>
      <c r="I8373" s="2"/>
      <c r="J8373" s="31" t="s">
        <v>48</v>
      </c>
      <c r="K8373" s="2"/>
    </row>
    <row r="8374" spans="1:11">
      <c r="A8374" s="21">
        <v>45638</v>
      </c>
      <c r="B8374" s="30" t="s">
        <v>3872</v>
      </c>
      <c r="C8374" s="23" t="s">
        <v>1589</v>
      </c>
      <c r="D8374" s="23" t="s">
        <v>5193</v>
      </c>
      <c r="E8374" s="24">
        <v>0.55208333333333337</v>
      </c>
      <c r="F8374" s="24">
        <v>0.5625</v>
      </c>
      <c r="G8374" s="25">
        <v>1.041666666666663E-2</v>
      </c>
      <c r="H8374" s="31" t="s">
        <v>3874</v>
      </c>
      <c r="I8374" s="23"/>
      <c r="J8374" s="31" t="s">
        <v>48</v>
      </c>
      <c r="K8374" s="23"/>
    </row>
    <row r="8375" spans="1:11">
      <c r="A8375" s="3">
        <v>45638</v>
      </c>
      <c r="B8375" s="30" t="s">
        <v>3872</v>
      </c>
      <c r="C8375" s="2" t="s">
        <v>1589</v>
      </c>
      <c r="D8375" s="2" t="s">
        <v>5194</v>
      </c>
      <c r="E8375" s="27">
        <v>0.5625</v>
      </c>
      <c r="F8375" s="27">
        <v>0.57291666666666663</v>
      </c>
      <c r="G8375" s="25">
        <v>1.041666666666663E-2</v>
      </c>
      <c r="H8375" s="31" t="s">
        <v>3874</v>
      </c>
      <c r="I8375" s="2"/>
      <c r="J8375" s="31" t="s">
        <v>48</v>
      </c>
      <c r="K8375" s="2"/>
    </row>
    <row r="8376" spans="1:11">
      <c r="A8376" s="21">
        <v>45638</v>
      </c>
      <c r="B8376" s="30" t="s">
        <v>3872</v>
      </c>
      <c r="C8376" s="23" t="s">
        <v>746</v>
      </c>
      <c r="D8376" s="23" t="s">
        <v>5195</v>
      </c>
      <c r="E8376" s="24">
        <v>0.57291666666666663</v>
      </c>
      <c r="F8376" s="24">
        <v>0.58333333333333337</v>
      </c>
      <c r="G8376" s="25">
        <v>1.0416666666666741E-2</v>
      </c>
      <c r="H8376" s="31" t="s">
        <v>3874</v>
      </c>
      <c r="I8376" s="23"/>
      <c r="J8376" s="31" t="s">
        <v>48</v>
      </c>
      <c r="K8376" s="23"/>
    </row>
    <row r="8377" spans="1:11">
      <c r="A8377" s="3">
        <v>45638</v>
      </c>
      <c r="B8377" s="30" t="s">
        <v>3872</v>
      </c>
      <c r="C8377" s="2" t="s">
        <v>1639</v>
      </c>
      <c r="D8377" s="2" t="s">
        <v>4659</v>
      </c>
      <c r="E8377" s="27">
        <v>0.58333333333333337</v>
      </c>
      <c r="F8377" s="27">
        <v>0.625</v>
      </c>
      <c r="G8377" s="25">
        <v>4.166666666666663E-2</v>
      </c>
      <c r="H8377" s="31" t="s">
        <v>3874</v>
      </c>
      <c r="I8377" s="2"/>
      <c r="J8377" s="31" t="s">
        <v>48</v>
      </c>
      <c r="K8377" s="2"/>
    </row>
    <row r="8378" spans="1:11">
      <c r="A8378" s="21">
        <v>45638</v>
      </c>
      <c r="B8378" s="30" t="s">
        <v>3872</v>
      </c>
      <c r="C8378" s="23" t="s">
        <v>1639</v>
      </c>
      <c r="D8378" s="23" t="s">
        <v>2475</v>
      </c>
      <c r="E8378" s="24">
        <v>0.625</v>
      </c>
      <c r="F8378" s="24">
        <v>0.66666666666666663</v>
      </c>
      <c r="G8378" s="25">
        <v>4.166666666666663E-2</v>
      </c>
      <c r="H8378" s="31" t="s">
        <v>3874</v>
      </c>
      <c r="I8378" s="23"/>
      <c r="J8378" s="31" t="s">
        <v>48</v>
      </c>
      <c r="K8378" s="23"/>
    </row>
    <row r="8379" spans="1:11">
      <c r="A8379" s="3">
        <v>45638</v>
      </c>
      <c r="B8379" s="30" t="s">
        <v>3872</v>
      </c>
      <c r="C8379" s="2" t="s">
        <v>5151</v>
      </c>
      <c r="D8379" s="2" t="s">
        <v>5196</v>
      </c>
      <c r="E8379" s="27">
        <v>0.66666666666666663</v>
      </c>
      <c r="F8379" s="27">
        <v>0.6875</v>
      </c>
      <c r="G8379" s="25">
        <v>2.083333333333337E-2</v>
      </c>
      <c r="H8379" s="31" t="s">
        <v>3874</v>
      </c>
      <c r="I8379" s="2"/>
      <c r="J8379" s="31" t="s">
        <v>48</v>
      </c>
      <c r="K8379" s="2"/>
    </row>
    <row r="8380" spans="1:11">
      <c r="A8380" s="21">
        <v>45638</v>
      </c>
      <c r="B8380" s="30" t="s">
        <v>3872</v>
      </c>
      <c r="C8380" s="23" t="s">
        <v>498</v>
      </c>
      <c r="D8380" s="23" t="s">
        <v>5197</v>
      </c>
      <c r="E8380" s="24">
        <v>0.70833333333333337</v>
      </c>
      <c r="F8380" s="24">
        <v>0.75</v>
      </c>
      <c r="G8380" s="25">
        <v>4.166666666666663E-2</v>
      </c>
      <c r="H8380" s="31" t="s">
        <v>3866</v>
      </c>
      <c r="I8380" s="23"/>
      <c r="J8380" s="31" t="s">
        <v>39</v>
      </c>
      <c r="K8380" s="23"/>
    </row>
    <row r="8381" spans="1:11">
      <c r="A8381" s="3">
        <v>45638</v>
      </c>
      <c r="B8381" s="30" t="s">
        <v>3872</v>
      </c>
      <c r="C8381" s="2" t="s">
        <v>1639</v>
      </c>
      <c r="D8381" s="2" t="s">
        <v>5198</v>
      </c>
      <c r="E8381" s="27">
        <v>0.75</v>
      </c>
      <c r="F8381" s="27">
        <v>0.76041666666666663</v>
      </c>
      <c r="G8381" s="25">
        <v>1.041666666666663E-2</v>
      </c>
      <c r="H8381" s="31" t="s">
        <v>3874</v>
      </c>
      <c r="I8381" s="2"/>
      <c r="J8381" s="31" t="s">
        <v>48</v>
      </c>
      <c r="K8381" s="2"/>
    </row>
    <row r="8382" spans="1:11">
      <c r="A8382" s="21">
        <v>45639</v>
      </c>
      <c r="B8382" s="30" t="s">
        <v>3865</v>
      </c>
      <c r="C8382" s="23" t="s">
        <v>443</v>
      </c>
      <c r="D8382" s="23" t="s">
        <v>1413</v>
      </c>
      <c r="E8382" s="24">
        <v>0.39583333333333331</v>
      </c>
      <c r="F8382" s="24">
        <v>0.40625</v>
      </c>
      <c r="G8382" s="25">
        <v>1.0416666666666685E-2</v>
      </c>
      <c r="H8382" s="31" t="s">
        <v>3867</v>
      </c>
      <c r="I8382" s="23"/>
      <c r="J8382" s="31" t="s">
        <v>34</v>
      </c>
      <c r="K8382" s="23"/>
    </row>
    <row r="8383" spans="1:11">
      <c r="A8383" s="3">
        <v>45639</v>
      </c>
      <c r="B8383" s="30" t="s">
        <v>3865</v>
      </c>
      <c r="C8383" s="2" t="s">
        <v>5151</v>
      </c>
      <c r="D8383" s="2" t="s">
        <v>5199</v>
      </c>
      <c r="E8383" s="27">
        <v>0.40625</v>
      </c>
      <c r="F8383" s="27">
        <v>0.41666666666666669</v>
      </c>
      <c r="G8383" s="25">
        <v>1.0416666666666685E-2</v>
      </c>
      <c r="H8383" s="31" t="s">
        <v>3874</v>
      </c>
      <c r="I8383" s="2"/>
      <c r="J8383" s="31" t="s">
        <v>48</v>
      </c>
      <c r="K8383" s="2"/>
    </row>
    <row r="8384" spans="1:11">
      <c r="A8384" s="21">
        <v>45639</v>
      </c>
      <c r="B8384" s="30" t="s">
        <v>3865</v>
      </c>
      <c r="C8384" s="23" t="s">
        <v>1589</v>
      </c>
      <c r="D8384" s="23" t="s">
        <v>5200</v>
      </c>
      <c r="E8384" s="24">
        <v>0.41666666666666669</v>
      </c>
      <c r="F8384" s="24">
        <v>0.4375</v>
      </c>
      <c r="G8384" s="25">
        <v>2.0833333333333315E-2</v>
      </c>
      <c r="H8384" s="31" t="s">
        <v>3874</v>
      </c>
      <c r="I8384" s="23"/>
      <c r="J8384" s="31" t="s">
        <v>48</v>
      </c>
      <c r="K8384" s="23"/>
    </row>
    <row r="8385" spans="1:11">
      <c r="A8385" s="3">
        <v>45639</v>
      </c>
      <c r="B8385" s="30" t="s">
        <v>3865</v>
      </c>
      <c r="C8385" s="2" t="s">
        <v>1589</v>
      </c>
      <c r="D8385" s="2" t="s">
        <v>5201</v>
      </c>
      <c r="E8385" s="27">
        <v>0.4375</v>
      </c>
      <c r="F8385" s="27">
        <v>0.45833333333333331</v>
      </c>
      <c r="G8385" s="25">
        <v>2.0833333333333315E-2</v>
      </c>
      <c r="H8385" s="31" t="s">
        <v>3874</v>
      </c>
      <c r="I8385" s="2"/>
      <c r="J8385" s="31" t="s">
        <v>48</v>
      </c>
      <c r="K8385" s="2"/>
    </row>
    <row r="8386" spans="1:11">
      <c r="A8386" s="21">
        <v>45639</v>
      </c>
      <c r="B8386" s="30" t="s">
        <v>3865</v>
      </c>
      <c r="C8386" s="23" t="s">
        <v>1639</v>
      </c>
      <c r="D8386" s="23" t="s">
        <v>3339</v>
      </c>
      <c r="E8386" s="24">
        <v>0.45833333333333331</v>
      </c>
      <c r="F8386" s="24">
        <v>0.5</v>
      </c>
      <c r="G8386" s="25">
        <v>4.1666666666666685E-2</v>
      </c>
      <c r="H8386" s="31" t="s">
        <v>3874</v>
      </c>
      <c r="I8386" s="23"/>
      <c r="J8386" s="31" t="s">
        <v>48</v>
      </c>
      <c r="K8386" s="23"/>
    </row>
    <row r="8387" spans="1:11">
      <c r="A8387" s="3">
        <v>45639</v>
      </c>
      <c r="B8387" s="30" t="s">
        <v>3865</v>
      </c>
      <c r="C8387" s="2" t="s">
        <v>1639</v>
      </c>
      <c r="D8387" s="2" t="s">
        <v>3783</v>
      </c>
      <c r="E8387" s="27">
        <v>0.54166666666666663</v>
      </c>
      <c r="F8387" s="27">
        <v>0.58333333333333337</v>
      </c>
      <c r="G8387" s="25">
        <v>4.1666666666666741E-2</v>
      </c>
      <c r="H8387" s="31" t="s">
        <v>3874</v>
      </c>
      <c r="I8387" s="2"/>
      <c r="J8387" s="31" t="s">
        <v>48</v>
      </c>
      <c r="K8387" s="2"/>
    </row>
    <row r="8388" spans="1:11">
      <c r="A8388" s="21">
        <v>45639</v>
      </c>
      <c r="B8388" s="30" t="s">
        <v>3865</v>
      </c>
      <c r="C8388" s="23" t="s">
        <v>1589</v>
      </c>
      <c r="D8388" s="23" t="s">
        <v>5202</v>
      </c>
      <c r="E8388" s="24">
        <v>0.58333333333333337</v>
      </c>
      <c r="F8388" s="24">
        <v>0.60416666666666663</v>
      </c>
      <c r="G8388" s="25">
        <v>2.0833333333333259E-2</v>
      </c>
      <c r="H8388" s="31" t="s">
        <v>3874</v>
      </c>
      <c r="I8388" s="23"/>
      <c r="J8388" s="31" t="s">
        <v>48</v>
      </c>
      <c r="K8388" s="23"/>
    </row>
    <row r="8389" spans="1:11">
      <c r="A8389" s="3">
        <v>45639</v>
      </c>
      <c r="B8389" s="30" t="s">
        <v>3865</v>
      </c>
      <c r="C8389" s="2" t="s">
        <v>5151</v>
      </c>
      <c r="D8389" s="2" t="s">
        <v>5203</v>
      </c>
      <c r="E8389" s="27">
        <v>0.60416666666666663</v>
      </c>
      <c r="F8389" s="27">
        <v>0.625</v>
      </c>
      <c r="G8389" s="25">
        <v>2.083333333333337E-2</v>
      </c>
      <c r="H8389" s="31" t="s">
        <v>3874</v>
      </c>
      <c r="I8389" s="2"/>
      <c r="J8389" s="31" t="s">
        <v>48</v>
      </c>
      <c r="K8389" s="2"/>
    </row>
    <row r="8390" spans="1:11">
      <c r="A8390" s="21">
        <v>45639</v>
      </c>
      <c r="B8390" s="30" t="s">
        <v>3865</v>
      </c>
      <c r="C8390" s="23" t="s">
        <v>1589</v>
      </c>
      <c r="D8390" s="23" t="s">
        <v>5204</v>
      </c>
      <c r="E8390" s="24">
        <v>0.625</v>
      </c>
      <c r="F8390" s="24">
        <v>0.66666666666666663</v>
      </c>
      <c r="G8390" s="25">
        <v>4.166666666666663E-2</v>
      </c>
      <c r="H8390" s="31" t="s">
        <v>3874</v>
      </c>
      <c r="I8390" s="23"/>
      <c r="J8390" s="31" t="s">
        <v>48</v>
      </c>
      <c r="K8390" s="23"/>
    </row>
    <row r="8391" spans="1:11">
      <c r="A8391" s="3">
        <v>45639</v>
      </c>
      <c r="B8391" s="30" t="s">
        <v>3865</v>
      </c>
      <c r="C8391" s="2" t="s">
        <v>5151</v>
      </c>
      <c r="D8391" s="2" t="s">
        <v>5205</v>
      </c>
      <c r="E8391" s="27">
        <v>0.70833333333333337</v>
      </c>
      <c r="F8391" s="27">
        <v>0.72916666666666663</v>
      </c>
      <c r="G8391" s="25">
        <v>2.0833333333333259E-2</v>
      </c>
      <c r="H8391" s="31" t="s">
        <v>3874</v>
      </c>
      <c r="I8391" s="2"/>
      <c r="J8391" s="31" t="s">
        <v>48</v>
      </c>
      <c r="K8391" s="2"/>
    </row>
    <row r="8392" spans="1:11">
      <c r="A8392" s="21">
        <v>45639</v>
      </c>
      <c r="B8392" s="30" t="s">
        <v>3865</v>
      </c>
      <c r="C8392" s="23" t="s">
        <v>5151</v>
      </c>
      <c r="D8392" s="23" t="s">
        <v>5206</v>
      </c>
      <c r="E8392" s="24">
        <v>0.72916666666666663</v>
      </c>
      <c r="F8392" s="24">
        <v>0.73958333333333337</v>
      </c>
      <c r="G8392" s="25">
        <v>1.0416666666666741E-2</v>
      </c>
      <c r="H8392" s="31" t="s">
        <v>3874</v>
      </c>
      <c r="I8392" s="23"/>
      <c r="J8392" s="31" t="s">
        <v>48</v>
      </c>
      <c r="K8392" s="23"/>
    </row>
    <row r="8393" spans="1:11">
      <c r="A8393" s="3">
        <v>45641</v>
      </c>
      <c r="B8393" s="30" t="s">
        <v>3873</v>
      </c>
      <c r="C8393" s="2" t="s">
        <v>746</v>
      </c>
      <c r="D8393" s="2" t="s">
        <v>5188</v>
      </c>
      <c r="E8393" s="27">
        <v>0.44791666666666669</v>
      </c>
      <c r="F8393" s="27">
        <v>0.46875</v>
      </c>
      <c r="G8393" s="25">
        <v>2.0833333333333315E-2</v>
      </c>
      <c r="H8393" s="31" t="s">
        <v>3874</v>
      </c>
      <c r="I8393" s="2"/>
      <c r="J8393" s="31" t="s">
        <v>48</v>
      </c>
      <c r="K8393" s="2"/>
    </row>
    <row r="8394" spans="1:11">
      <c r="A8394" s="21">
        <v>45641</v>
      </c>
      <c r="B8394" s="30" t="s">
        <v>3873</v>
      </c>
      <c r="C8394" s="23" t="s">
        <v>449</v>
      </c>
      <c r="D8394" s="23" t="s">
        <v>5207</v>
      </c>
      <c r="E8394" s="24">
        <v>0.46875</v>
      </c>
      <c r="F8394" s="24">
        <v>0.47916666666666669</v>
      </c>
      <c r="G8394" s="25">
        <v>1.0416666666666685E-2</v>
      </c>
      <c r="H8394" s="31" t="s">
        <v>3867</v>
      </c>
      <c r="I8394" s="23"/>
      <c r="J8394" s="31" t="s">
        <v>34</v>
      </c>
      <c r="K8394" s="23"/>
    </row>
    <row r="8395" spans="1:11">
      <c r="A8395" s="3">
        <v>45641</v>
      </c>
      <c r="B8395" s="30" t="s">
        <v>3873</v>
      </c>
      <c r="C8395" s="2" t="s">
        <v>5126</v>
      </c>
      <c r="D8395" s="2" t="s">
        <v>5168</v>
      </c>
      <c r="E8395" s="27">
        <v>0.47916666666666669</v>
      </c>
      <c r="F8395" s="27">
        <v>0.5</v>
      </c>
      <c r="G8395" s="25">
        <v>2.0833333333333315E-2</v>
      </c>
      <c r="H8395" s="31" t="s">
        <v>3866</v>
      </c>
      <c r="I8395" s="2"/>
      <c r="J8395" s="31" t="s">
        <v>54</v>
      </c>
      <c r="K8395" s="2"/>
    </row>
    <row r="8396" spans="1:11">
      <c r="A8396" s="21">
        <v>45641</v>
      </c>
      <c r="B8396" s="30" t="s">
        <v>3873</v>
      </c>
      <c r="C8396" s="23" t="s">
        <v>746</v>
      </c>
      <c r="D8396" s="23" t="s">
        <v>6044</v>
      </c>
      <c r="E8396" s="24">
        <v>0.875</v>
      </c>
      <c r="F8396" s="24">
        <v>0.9375</v>
      </c>
      <c r="G8396" s="25">
        <v>6.25E-2</v>
      </c>
      <c r="H8396" s="31" t="s">
        <v>3874</v>
      </c>
      <c r="I8396" s="23"/>
      <c r="J8396" s="31" t="s">
        <v>48</v>
      </c>
      <c r="K8396" s="23"/>
    </row>
    <row r="8397" spans="1:11">
      <c r="A8397" s="3">
        <v>45642</v>
      </c>
      <c r="B8397" s="30" t="s">
        <v>3869</v>
      </c>
      <c r="C8397" s="2" t="s">
        <v>443</v>
      </c>
      <c r="D8397" s="2" t="s">
        <v>451</v>
      </c>
      <c r="E8397" s="27">
        <v>0.39583333333333331</v>
      </c>
      <c r="F8397" s="27">
        <v>0.40625</v>
      </c>
      <c r="G8397" s="25">
        <v>1.0416666666666685E-2</v>
      </c>
      <c r="H8397" s="31" t="s">
        <v>3867</v>
      </c>
      <c r="I8397" s="2"/>
      <c r="J8397" s="31" t="s">
        <v>34</v>
      </c>
      <c r="K8397" s="2"/>
    </row>
    <row r="8398" spans="1:11">
      <c r="A8398" s="21">
        <v>45642</v>
      </c>
      <c r="B8398" s="30" t="s">
        <v>3869</v>
      </c>
      <c r="C8398" s="23" t="s">
        <v>5151</v>
      </c>
      <c r="D8398" s="23" t="s">
        <v>5208</v>
      </c>
      <c r="E8398" s="24">
        <v>0.40625</v>
      </c>
      <c r="F8398" s="24">
        <v>0.42708333333333331</v>
      </c>
      <c r="G8398" s="25">
        <v>2.0833333333333315E-2</v>
      </c>
      <c r="H8398" s="31" t="s">
        <v>3874</v>
      </c>
      <c r="I8398" s="23"/>
      <c r="J8398" s="31" t="s">
        <v>48</v>
      </c>
      <c r="K8398" s="23"/>
    </row>
    <row r="8399" spans="1:11">
      <c r="A8399" s="3">
        <v>45642</v>
      </c>
      <c r="B8399" s="30" t="s">
        <v>3869</v>
      </c>
      <c r="C8399" s="2" t="s">
        <v>449</v>
      </c>
      <c r="D8399" s="2" t="s">
        <v>1880</v>
      </c>
      <c r="E8399" s="27">
        <v>0.42708333333333331</v>
      </c>
      <c r="F8399" s="27">
        <v>0.4375</v>
      </c>
      <c r="G8399" s="25">
        <v>1.0416666666666685E-2</v>
      </c>
      <c r="H8399" s="31" t="s">
        <v>3867</v>
      </c>
      <c r="I8399" s="2"/>
      <c r="J8399" s="31" t="s">
        <v>34</v>
      </c>
      <c r="K8399" s="2"/>
    </row>
    <row r="8400" spans="1:11">
      <c r="A8400" s="21">
        <v>45642</v>
      </c>
      <c r="B8400" s="30" t="s">
        <v>3869</v>
      </c>
      <c r="C8400" s="23" t="s">
        <v>746</v>
      </c>
      <c r="D8400" s="23" t="s">
        <v>6045</v>
      </c>
      <c r="E8400" s="24">
        <v>0.4375</v>
      </c>
      <c r="F8400" s="24">
        <v>0.45833333333333331</v>
      </c>
      <c r="G8400" s="25">
        <v>2.0833333333333315E-2</v>
      </c>
      <c r="H8400" s="31" t="s">
        <v>3874</v>
      </c>
      <c r="I8400" s="23"/>
      <c r="J8400" s="31" t="s">
        <v>48</v>
      </c>
      <c r="K8400" s="23"/>
    </row>
    <row r="8401" spans="1:11">
      <c r="A8401" s="3">
        <v>45642</v>
      </c>
      <c r="B8401" s="30" t="s">
        <v>3869</v>
      </c>
      <c r="C8401" s="2" t="s">
        <v>443</v>
      </c>
      <c r="D8401" s="2" t="s">
        <v>3884</v>
      </c>
      <c r="E8401" s="27">
        <v>0.45833333333333331</v>
      </c>
      <c r="F8401" s="27">
        <v>0.5</v>
      </c>
      <c r="G8401" s="25">
        <v>4.1666666666666685E-2</v>
      </c>
      <c r="H8401" s="31" t="s">
        <v>3867</v>
      </c>
      <c r="I8401" s="2"/>
      <c r="J8401" s="31" t="s">
        <v>34</v>
      </c>
      <c r="K8401" s="2"/>
    </row>
    <row r="8402" spans="1:11">
      <c r="A8402" s="21">
        <v>45642</v>
      </c>
      <c r="B8402" s="30" t="s">
        <v>3869</v>
      </c>
      <c r="C8402" s="23" t="s">
        <v>1639</v>
      </c>
      <c r="D8402" s="23" t="s">
        <v>4659</v>
      </c>
      <c r="E8402" s="24">
        <v>0.51041666666666663</v>
      </c>
      <c r="F8402" s="24">
        <v>0.53125</v>
      </c>
      <c r="G8402" s="25">
        <v>2.083333333333337E-2</v>
      </c>
      <c r="H8402" s="31" t="s">
        <v>3874</v>
      </c>
      <c r="I8402" s="23"/>
      <c r="J8402" s="31" t="s">
        <v>48</v>
      </c>
      <c r="K8402" s="23"/>
    </row>
    <row r="8403" spans="1:11">
      <c r="A8403" s="3">
        <v>45642</v>
      </c>
      <c r="B8403" s="30" t="s">
        <v>3869</v>
      </c>
      <c r="C8403" s="2" t="s">
        <v>2670</v>
      </c>
      <c r="D8403" s="2" t="s">
        <v>5209</v>
      </c>
      <c r="E8403" s="27">
        <v>0.5625</v>
      </c>
      <c r="F8403" s="27">
        <v>0.58333333333333337</v>
      </c>
      <c r="G8403" s="25">
        <v>2.083333333333337E-2</v>
      </c>
      <c r="H8403" s="31" t="s">
        <v>3874</v>
      </c>
      <c r="I8403" s="2"/>
      <c r="J8403" s="31" t="s">
        <v>48</v>
      </c>
      <c r="K8403" s="2"/>
    </row>
    <row r="8404" spans="1:11">
      <c r="A8404" s="21">
        <v>45642</v>
      </c>
      <c r="B8404" s="30" t="s">
        <v>3869</v>
      </c>
      <c r="C8404" s="23" t="s">
        <v>5151</v>
      </c>
      <c r="D8404" s="23" t="s">
        <v>5210</v>
      </c>
      <c r="E8404" s="24">
        <v>0.58333333333333337</v>
      </c>
      <c r="F8404" s="24">
        <v>0.60416666666666663</v>
      </c>
      <c r="G8404" s="25">
        <v>2.0833333333333259E-2</v>
      </c>
      <c r="H8404" s="31" t="s">
        <v>3874</v>
      </c>
      <c r="I8404" s="23"/>
      <c r="J8404" s="31" t="s">
        <v>48</v>
      </c>
      <c r="K8404" s="23"/>
    </row>
    <row r="8405" spans="1:11">
      <c r="A8405" s="3">
        <v>45642</v>
      </c>
      <c r="B8405" s="30" t="s">
        <v>3869</v>
      </c>
      <c r="C8405" s="2" t="s">
        <v>5151</v>
      </c>
      <c r="D8405" s="2" t="s">
        <v>5211</v>
      </c>
      <c r="E8405" s="27">
        <v>0.60416666666666663</v>
      </c>
      <c r="F8405" s="27">
        <v>0.64583333333333337</v>
      </c>
      <c r="G8405" s="25">
        <v>4.1666666666666741E-2</v>
      </c>
      <c r="H8405" s="31" t="s">
        <v>3874</v>
      </c>
      <c r="I8405" s="2"/>
      <c r="J8405" s="31" t="s">
        <v>48</v>
      </c>
      <c r="K8405" s="2"/>
    </row>
    <row r="8406" spans="1:11">
      <c r="A8406" s="21">
        <v>45642</v>
      </c>
      <c r="B8406" s="30" t="s">
        <v>3869</v>
      </c>
      <c r="C8406" s="23" t="s">
        <v>2670</v>
      </c>
      <c r="D8406" s="23" t="s">
        <v>5212</v>
      </c>
      <c r="E8406" s="24">
        <v>0.66666666666666663</v>
      </c>
      <c r="F8406" s="24">
        <v>0.75</v>
      </c>
      <c r="G8406" s="25">
        <v>8.333333333333337E-2</v>
      </c>
      <c r="H8406" s="31" t="s">
        <v>3874</v>
      </c>
      <c r="I8406" s="23"/>
      <c r="J8406" s="31" t="s">
        <v>48</v>
      </c>
      <c r="K8406" s="23"/>
    </row>
    <row r="8407" spans="1:11">
      <c r="A8407" s="3">
        <v>45642</v>
      </c>
      <c r="B8407" s="30" t="s">
        <v>3869</v>
      </c>
      <c r="C8407" s="2" t="s">
        <v>746</v>
      </c>
      <c r="D8407" s="2" t="s">
        <v>5213</v>
      </c>
      <c r="E8407" s="27">
        <v>0.83333333333333337</v>
      </c>
      <c r="F8407" s="27">
        <v>0.84375</v>
      </c>
      <c r="G8407" s="25">
        <v>1.041666666666663E-2</v>
      </c>
      <c r="H8407" s="31" t="s">
        <v>3874</v>
      </c>
      <c r="I8407" s="2"/>
      <c r="J8407" s="31" t="s">
        <v>48</v>
      </c>
      <c r="K8407" s="2"/>
    </row>
    <row r="8408" spans="1:11">
      <c r="A8408" s="21">
        <v>45643</v>
      </c>
      <c r="B8408" s="30" t="s">
        <v>3870</v>
      </c>
      <c r="C8408" s="23" t="s">
        <v>5151</v>
      </c>
      <c r="D8408" s="23" t="s">
        <v>5214</v>
      </c>
      <c r="E8408" s="24">
        <v>0.38541666666666669</v>
      </c>
      <c r="F8408" s="24">
        <v>0.39583333333333331</v>
      </c>
      <c r="G8408" s="25">
        <v>1.041666666666663E-2</v>
      </c>
      <c r="H8408" s="31" t="s">
        <v>3874</v>
      </c>
      <c r="I8408" s="23"/>
      <c r="J8408" s="31" t="s">
        <v>48</v>
      </c>
      <c r="K8408" s="23"/>
    </row>
    <row r="8409" spans="1:11">
      <c r="A8409" s="3">
        <v>45643</v>
      </c>
      <c r="B8409" s="30" t="s">
        <v>3870</v>
      </c>
      <c r="C8409" s="2" t="s">
        <v>443</v>
      </c>
      <c r="D8409" s="2" t="s">
        <v>1413</v>
      </c>
      <c r="E8409" s="27">
        <v>0.39583333333333331</v>
      </c>
      <c r="F8409" s="27">
        <v>0.40625</v>
      </c>
      <c r="G8409" s="25">
        <v>1.0416666666666685E-2</v>
      </c>
      <c r="H8409" s="31" t="s">
        <v>3867</v>
      </c>
      <c r="I8409" s="2"/>
      <c r="J8409" s="31" t="s">
        <v>34</v>
      </c>
      <c r="K8409" s="2"/>
    </row>
    <row r="8410" spans="1:11">
      <c r="A8410" s="21">
        <v>45643</v>
      </c>
      <c r="B8410" s="30" t="s">
        <v>3870</v>
      </c>
      <c r="C8410" s="23" t="s">
        <v>1600</v>
      </c>
      <c r="D8410" s="23" t="s">
        <v>3320</v>
      </c>
      <c r="E8410" s="24">
        <v>0.40625</v>
      </c>
      <c r="F8410" s="24">
        <v>0.41666666666666669</v>
      </c>
      <c r="G8410" s="25">
        <v>1.0416666666666685E-2</v>
      </c>
      <c r="H8410" s="31" t="s">
        <v>3874</v>
      </c>
      <c r="I8410" s="23"/>
      <c r="J8410" s="31" t="s">
        <v>48</v>
      </c>
      <c r="K8410" s="23"/>
    </row>
    <row r="8411" spans="1:11">
      <c r="A8411" s="3">
        <v>45643</v>
      </c>
      <c r="B8411" s="30" t="s">
        <v>3870</v>
      </c>
      <c r="C8411" s="2" t="s">
        <v>1639</v>
      </c>
      <c r="D8411" s="2" t="s">
        <v>3323</v>
      </c>
      <c r="E8411" s="27">
        <v>0.41666666666666669</v>
      </c>
      <c r="F8411" s="27">
        <v>0.45833333333333331</v>
      </c>
      <c r="G8411" s="25">
        <v>4.166666666666663E-2</v>
      </c>
      <c r="H8411" s="31" t="s">
        <v>3874</v>
      </c>
      <c r="I8411" s="2"/>
      <c r="J8411" s="31" t="s">
        <v>48</v>
      </c>
      <c r="K8411" s="2"/>
    </row>
    <row r="8412" spans="1:11">
      <c r="A8412" s="21">
        <v>45643</v>
      </c>
      <c r="B8412" s="30" t="s">
        <v>3870</v>
      </c>
      <c r="C8412" s="23" t="s">
        <v>5151</v>
      </c>
      <c r="D8412" s="23" t="s">
        <v>5215</v>
      </c>
      <c r="E8412" s="24">
        <v>0.45833333333333331</v>
      </c>
      <c r="F8412" s="24">
        <v>0.48958333333333331</v>
      </c>
      <c r="G8412" s="25">
        <v>3.125E-2</v>
      </c>
      <c r="H8412" s="31" t="s">
        <v>3874</v>
      </c>
      <c r="I8412" s="23"/>
      <c r="J8412" s="31" t="s">
        <v>48</v>
      </c>
      <c r="K8412" s="23"/>
    </row>
    <row r="8413" spans="1:11">
      <c r="A8413" s="3">
        <v>45643</v>
      </c>
      <c r="B8413" s="30" t="s">
        <v>3870</v>
      </c>
      <c r="C8413" s="2" t="s">
        <v>1639</v>
      </c>
      <c r="D8413" s="2" t="s">
        <v>5216</v>
      </c>
      <c r="E8413" s="27">
        <v>0.51041666666666663</v>
      </c>
      <c r="F8413" s="27">
        <v>0.53125</v>
      </c>
      <c r="G8413" s="25">
        <v>2.083333333333337E-2</v>
      </c>
      <c r="H8413" s="31" t="s">
        <v>3874</v>
      </c>
      <c r="I8413" s="2"/>
      <c r="J8413" s="31" t="s">
        <v>48</v>
      </c>
      <c r="K8413" s="2"/>
    </row>
    <row r="8414" spans="1:11">
      <c r="A8414" s="21">
        <v>45643</v>
      </c>
      <c r="B8414" s="30" t="s">
        <v>3870</v>
      </c>
      <c r="C8414" s="23" t="s">
        <v>5151</v>
      </c>
      <c r="D8414" s="23" t="s">
        <v>5215</v>
      </c>
      <c r="E8414" s="24">
        <v>0.54166666666666663</v>
      </c>
      <c r="F8414" s="24">
        <v>0.5625</v>
      </c>
      <c r="G8414" s="25">
        <v>2.083333333333337E-2</v>
      </c>
      <c r="H8414" s="31" t="s">
        <v>3874</v>
      </c>
      <c r="I8414" s="23"/>
      <c r="J8414" s="31" t="s">
        <v>48</v>
      </c>
      <c r="K8414" s="23"/>
    </row>
    <row r="8415" spans="1:11">
      <c r="A8415" s="3">
        <v>45643</v>
      </c>
      <c r="B8415" s="30" t="s">
        <v>3870</v>
      </c>
      <c r="C8415" s="2" t="s">
        <v>2670</v>
      </c>
      <c r="D8415" s="2" t="s">
        <v>5212</v>
      </c>
      <c r="E8415" s="27">
        <v>0.5625</v>
      </c>
      <c r="F8415" s="27">
        <v>0.60416666666666663</v>
      </c>
      <c r="G8415" s="25">
        <v>4.166666666666663E-2</v>
      </c>
      <c r="H8415" s="31" t="s">
        <v>3874</v>
      </c>
      <c r="I8415" s="2"/>
      <c r="J8415" s="31" t="s">
        <v>48</v>
      </c>
      <c r="K8415" s="2"/>
    </row>
    <row r="8416" spans="1:11">
      <c r="A8416" s="21">
        <v>45643</v>
      </c>
      <c r="B8416" s="30" t="s">
        <v>3870</v>
      </c>
      <c r="C8416" s="23" t="s">
        <v>1639</v>
      </c>
      <c r="D8416" s="23" t="s">
        <v>2475</v>
      </c>
      <c r="E8416" s="24">
        <v>0.625</v>
      </c>
      <c r="F8416" s="24">
        <v>0.66666666666666663</v>
      </c>
      <c r="G8416" s="25">
        <v>4.166666666666663E-2</v>
      </c>
      <c r="H8416" s="31" t="s">
        <v>3874</v>
      </c>
      <c r="I8416" s="23"/>
      <c r="J8416" s="31" t="s">
        <v>48</v>
      </c>
      <c r="K8416" s="23"/>
    </row>
    <row r="8417" spans="1:11">
      <c r="A8417" s="3">
        <v>45643</v>
      </c>
      <c r="B8417" s="30" t="s">
        <v>3870</v>
      </c>
      <c r="C8417" s="2" t="s">
        <v>1589</v>
      </c>
      <c r="D8417" s="2" t="s">
        <v>5217</v>
      </c>
      <c r="E8417" s="27">
        <v>0.66666666666666663</v>
      </c>
      <c r="F8417" s="27">
        <v>0.72916666666666663</v>
      </c>
      <c r="G8417" s="25">
        <v>6.25E-2</v>
      </c>
      <c r="H8417" s="31" t="s">
        <v>3874</v>
      </c>
      <c r="I8417" s="2"/>
      <c r="J8417" s="31" t="s">
        <v>48</v>
      </c>
      <c r="K8417" s="2"/>
    </row>
    <row r="8418" spans="1:11">
      <c r="A8418" s="21">
        <v>45643</v>
      </c>
      <c r="B8418" s="30" t="s">
        <v>3870</v>
      </c>
      <c r="C8418" s="23" t="s">
        <v>1589</v>
      </c>
      <c r="D8418" s="23" t="s">
        <v>5218</v>
      </c>
      <c r="E8418" s="24">
        <v>0.75</v>
      </c>
      <c r="F8418" s="24">
        <v>0.77083333333333337</v>
      </c>
      <c r="G8418" s="25">
        <v>2.083333333333337E-2</v>
      </c>
      <c r="H8418" s="31" t="s">
        <v>3874</v>
      </c>
      <c r="I8418" s="23"/>
      <c r="J8418" s="31" t="s">
        <v>48</v>
      </c>
      <c r="K8418" s="23"/>
    </row>
    <row r="8419" spans="1:11">
      <c r="A8419" s="3">
        <v>45643</v>
      </c>
      <c r="B8419" s="30" t="s">
        <v>3870</v>
      </c>
      <c r="C8419" s="2" t="s">
        <v>2670</v>
      </c>
      <c r="D8419" s="2" t="s">
        <v>5212</v>
      </c>
      <c r="E8419" s="27">
        <v>0.89583333333333337</v>
      </c>
      <c r="F8419" s="27">
        <v>0.97916666666666663</v>
      </c>
      <c r="G8419" s="25">
        <v>8.3333333333333259E-2</v>
      </c>
      <c r="H8419" s="31" t="s">
        <v>3874</v>
      </c>
      <c r="I8419" s="2"/>
      <c r="J8419" s="31" t="s">
        <v>48</v>
      </c>
      <c r="K8419" s="2"/>
    </row>
    <row r="8420" spans="1:11">
      <c r="A8420" s="21">
        <v>45644</v>
      </c>
      <c r="B8420" s="30" t="s">
        <v>3871</v>
      </c>
      <c r="C8420" s="23" t="s">
        <v>443</v>
      </c>
      <c r="D8420" s="23" t="s">
        <v>1413</v>
      </c>
      <c r="E8420" s="24">
        <v>0.39583333333333331</v>
      </c>
      <c r="F8420" s="24">
        <v>0.40625</v>
      </c>
      <c r="G8420" s="25">
        <v>1.0416666666666685E-2</v>
      </c>
      <c r="H8420" s="31" t="s">
        <v>3867</v>
      </c>
      <c r="I8420" s="23"/>
      <c r="J8420" s="31" t="s">
        <v>34</v>
      </c>
      <c r="K8420" s="23"/>
    </row>
    <row r="8421" spans="1:11">
      <c r="A8421" s="3">
        <v>45644</v>
      </c>
      <c r="B8421" s="30" t="s">
        <v>3871</v>
      </c>
      <c r="C8421" s="2" t="s">
        <v>1589</v>
      </c>
      <c r="D8421" s="2" t="s">
        <v>3351</v>
      </c>
      <c r="E8421" s="27">
        <v>0.41666666666666669</v>
      </c>
      <c r="F8421" s="27">
        <v>0.5</v>
      </c>
      <c r="G8421" s="25">
        <v>8.3333333333333315E-2</v>
      </c>
      <c r="H8421" s="31" t="s">
        <v>3874</v>
      </c>
      <c r="I8421" s="2"/>
      <c r="J8421" s="31" t="s">
        <v>48</v>
      </c>
      <c r="K8421" s="2"/>
    </row>
    <row r="8422" spans="1:11">
      <c r="A8422" s="21">
        <v>45644</v>
      </c>
      <c r="B8422" s="30" t="s">
        <v>3871</v>
      </c>
      <c r="C8422" s="23" t="s">
        <v>1639</v>
      </c>
      <c r="D8422" s="23" t="s">
        <v>4659</v>
      </c>
      <c r="E8422" s="24">
        <v>0.5</v>
      </c>
      <c r="F8422" s="24">
        <v>0.54166666666666663</v>
      </c>
      <c r="G8422" s="25">
        <v>4.166666666666663E-2</v>
      </c>
      <c r="H8422" s="31" t="s">
        <v>3874</v>
      </c>
      <c r="I8422" s="23"/>
      <c r="J8422" s="31" t="s">
        <v>48</v>
      </c>
      <c r="K8422" s="23"/>
    </row>
    <row r="8423" spans="1:11">
      <c r="A8423" s="3">
        <v>45644</v>
      </c>
      <c r="B8423" s="30" t="s">
        <v>3871</v>
      </c>
      <c r="C8423" s="2" t="s">
        <v>5151</v>
      </c>
      <c r="D8423" s="2" t="s">
        <v>5219</v>
      </c>
      <c r="E8423" s="27">
        <v>0.54166666666666663</v>
      </c>
      <c r="F8423" s="27">
        <v>0.58333333333333337</v>
      </c>
      <c r="G8423" s="25">
        <v>4.1666666666666741E-2</v>
      </c>
      <c r="H8423" s="31" t="s">
        <v>3874</v>
      </c>
      <c r="I8423" s="2"/>
      <c r="J8423" s="31" t="s">
        <v>48</v>
      </c>
      <c r="K8423" s="2"/>
    </row>
    <row r="8424" spans="1:11">
      <c r="A8424" s="21">
        <v>45644</v>
      </c>
      <c r="B8424" s="30" t="s">
        <v>3871</v>
      </c>
      <c r="C8424" s="23" t="s">
        <v>2670</v>
      </c>
      <c r="D8424" s="23" t="s">
        <v>5212</v>
      </c>
      <c r="E8424" s="24">
        <v>0.58333333333333337</v>
      </c>
      <c r="F8424" s="24">
        <v>0.66666666666666663</v>
      </c>
      <c r="G8424" s="25">
        <v>8.3333333333333259E-2</v>
      </c>
      <c r="H8424" s="31" t="s">
        <v>3874</v>
      </c>
      <c r="I8424" s="23"/>
      <c r="J8424" s="31" t="s">
        <v>48</v>
      </c>
      <c r="K8424" s="23"/>
    </row>
    <row r="8425" spans="1:11">
      <c r="A8425" s="3">
        <v>45644</v>
      </c>
      <c r="B8425" s="30" t="s">
        <v>3871</v>
      </c>
      <c r="C8425" s="2" t="s">
        <v>1589</v>
      </c>
      <c r="D8425" s="2" t="s">
        <v>5220</v>
      </c>
      <c r="E8425" s="27">
        <v>0.66666666666666663</v>
      </c>
      <c r="F8425" s="27">
        <v>0.75</v>
      </c>
      <c r="G8425" s="25">
        <v>8.333333333333337E-2</v>
      </c>
      <c r="H8425" s="31" t="s">
        <v>3874</v>
      </c>
      <c r="I8425" s="2"/>
      <c r="J8425" s="31" t="s">
        <v>48</v>
      </c>
      <c r="K8425" s="2"/>
    </row>
    <row r="8426" spans="1:11">
      <c r="A8426" s="21">
        <v>45644</v>
      </c>
      <c r="B8426" s="30" t="s">
        <v>3871</v>
      </c>
      <c r="C8426" s="23" t="s">
        <v>5151</v>
      </c>
      <c r="D8426" s="23" t="s">
        <v>5221</v>
      </c>
      <c r="E8426" s="24">
        <v>0.95833333333333337</v>
      </c>
      <c r="F8426" s="24">
        <v>0.97916666666666663</v>
      </c>
      <c r="G8426" s="25">
        <v>2.0833333333333259E-2</v>
      </c>
      <c r="H8426" s="31" t="s">
        <v>3874</v>
      </c>
      <c r="I8426" s="23"/>
      <c r="J8426" s="31" t="s">
        <v>48</v>
      </c>
      <c r="K8426" s="23"/>
    </row>
    <row r="8427" spans="1:11">
      <c r="A8427" s="3">
        <v>45645</v>
      </c>
      <c r="B8427" s="30" t="s">
        <v>3872</v>
      </c>
      <c r="C8427" s="2" t="s">
        <v>443</v>
      </c>
      <c r="D8427" s="2" t="s">
        <v>1413</v>
      </c>
      <c r="E8427" s="27">
        <v>0.39583333333333331</v>
      </c>
      <c r="F8427" s="27">
        <v>0.40625</v>
      </c>
      <c r="G8427" s="25">
        <v>1.0416666666666685E-2</v>
      </c>
      <c r="H8427" s="31" t="s">
        <v>3867</v>
      </c>
      <c r="I8427" s="2"/>
      <c r="J8427" s="31" t="s">
        <v>34</v>
      </c>
      <c r="K8427" s="2"/>
    </row>
    <row r="8428" spans="1:11">
      <c r="A8428" s="21">
        <v>45645</v>
      </c>
      <c r="B8428" s="30" t="s">
        <v>3872</v>
      </c>
      <c r="C8428" s="23" t="s">
        <v>746</v>
      </c>
      <c r="D8428" s="23" t="s">
        <v>5222</v>
      </c>
      <c r="E8428" s="24">
        <v>0.40625</v>
      </c>
      <c r="F8428" s="24">
        <v>0.42708333333333331</v>
      </c>
      <c r="G8428" s="25">
        <v>2.0833333333333315E-2</v>
      </c>
      <c r="H8428" s="31" t="s">
        <v>3874</v>
      </c>
      <c r="I8428" s="23"/>
      <c r="J8428" s="31" t="s">
        <v>48</v>
      </c>
      <c r="K8428" s="23"/>
    </row>
    <row r="8429" spans="1:11">
      <c r="A8429" s="3">
        <v>45645</v>
      </c>
      <c r="B8429" s="30" t="s">
        <v>3872</v>
      </c>
      <c r="C8429" s="2" t="s">
        <v>5151</v>
      </c>
      <c r="D8429" s="2" t="s">
        <v>1276</v>
      </c>
      <c r="E8429" s="27">
        <v>0.44791666666666669</v>
      </c>
      <c r="F8429" s="27">
        <v>0.46875</v>
      </c>
      <c r="G8429" s="25">
        <v>2.0833333333333315E-2</v>
      </c>
      <c r="H8429" s="31" t="s">
        <v>3874</v>
      </c>
      <c r="I8429" s="2"/>
      <c r="J8429" s="31" t="s">
        <v>48</v>
      </c>
      <c r="K8429" s="2"/>
    </row>
    <row r="8430" spans="1:11">
      <c r="A8430" s="21">
        <v>45645</v>
      </c>
      <c r="B8430" s="30" t="s">
        <v>3872</v>
      </c>
      <c r="C8430" s="23" t="s">
        <v>1600</v>
      </c>
      <c r="D8430" s="23" t="s">
        <v>3394</v>
      </c>
      <c r="E8430" s="24">
        <v>0.46875</v>
      </c>
      <c r="F8430" s="24">
        <v>0.47916666666666669</v>
      </c>
      <c r="G8430" s="25">
        <v>1.0416666666666685E-2</v>
      </c>
      <c r="H8430" s="31" t="s">
        <v>3874</v>
      </c>
      <c r="I8430" s="23"/>
      <c r="J8430" s="31" t="s">
        <v>48</v>
      </c>
      <c r="K8430" s="23"/>
    </row>
    <row r="8431" spans="1:11">
      <c r="A8431" s="3">
        <v>45645</v>
      </c>
      <c r="B8431" s="30" t="s">
        <v>3872</v>
      </c>
      <c r="C8431" s="2" t="s">
        <v>1639</v>
      </c>
      <c r="D8431" s="2" t="s">
        <v>5223</v>
      </c>
      <c r="E8431" s="27">
        <v>0.51041666666666663</v>
      </c>
      <c r="F8431" s="27">
        <v>0.53125</v>
      </c>
      <c r="G8431" s="25">
        <v>2.083333333333337E-2</v>
      </c>
      <c r="H8431" s="31" t="s">
        <v>3874</v>
      </c>
      <c r="I8431" s="2"/>
      <c r="J8431" s="31" t="s">
        <v>48</v>
      </c>
      <c r="K8431" s="2"/>
    </row>
    <row r="8432" spans="1:11">
      <c r="A8432" s="21">
        <v>45645</v>
      </c>
      <c r="B8432" s="30" t="s">
        <v>3872</v>
      </c>
      <c r="C8432" s="23" t="s">
        <v>5151</v>
      </c>
      <c r="D8432" s="23" t="s">
        <v>5224</v>
      </c>
      <c r="E8432" s="24">
        <v>0.54166666666666663</v>
      </c>
      <c r="F8432" s="24">
        <v>0.5625</v>
      </c>
      <c r="G8432" s="25">
        <v>2.083333333333337E-2</v>
      </c>
      <c r="H8432" s="31" t="s">
        <v>3874</v>
      </c>
      <c r="I8432" s="23"/>
      <c r="J8432" s="31" t="s">
        <v>48</v>
      </c>
      <c r="K8432" s="23"/>
    </row>
    <row r="8433" spans="1:11">
      <c r="A8433" s="3">
        <v>45645</v>
      </c>
      <c r="B8433" s="30" t="s">
        <v>3872</v>
      </c>
      <c r="C8433" s="2" t="s">
        <v>2670</v>
      </c>
      <c r="D8433" s="2" t="s">
        <v>5212</v>
      </c>
      <c r="E8433" s="27">
        <v>0.5625</v>
      </c>
      <c r="F8433" s="27">
        <v>0.58333333333333337</v>
      </c>
      <c r="G8433" s="25">
        <v>2.083333333333337E-2</v>
      </c>
      <c r="H8433" s="31" t="s">
        <v>3874</v>
      </c>
      <c r="I8433" s="2"/>
      <c r="J8433" s="31" t="s">
        <v>48</v>
      </c>
      <c r="K8433" s="2"/>
    </row>
    <row r="8434" spans="1:11">
      <c r="A8434" s="21">
        <v>45645</v>
      </c>
      <c r="B8434" s="30" t="s">
        <v>3872</v>
      </c>
      <c r="C8434" s="23" t="s">
        <v>1639</v>
      </c>
      <c r="D8434" s="23" t="s">
        <v>2966</v>
      </c>
      <c r="E8434" s="24">
        <v>0.58333333333333337</v>
      </c>
      <c r="F8434" s="24">
        <v>0.625</v>
      </c>
      <c r="G8434" s="25">
        <v>4.166666666666663E-2</v>
      </c>
      <c r="H8434" s="31" t="s">
        <v>3874</v>
      </c>
      <c r="I8434" s="23"/>
      <c r="J8434" s="31" t="s">
        <v>48</v>
      </c>
      <c r="K8434" s="23"/>
    </row>
    <row r="8435" spans="1:11">
      <c r="A8435" s="3">
        <v>45645</v>
      </c>
      <c r="B8435" s="30" t="s">
        <v>3872</v>
      </c>
      <c r="C8435" s="2" t="s">
        <v>1639</v>
      </c>
      <c r="D8435" s="2" t="s">
        <v>2475</v>
      </c>
      <c r="E8435" s="27">
        <v>0.625</v>
      </c>
      <c r="F8435" s="27">
        <v>0.66666666666666663</v>
      </c>
      <c r="G8435" s="25">
        <v>4.166666666666663E-2</v>
      </c>
      <c r="H8435" s="31" t="s">
        <v>3874</v>
      </c>
      <c r="I8435" s="2"/>
      <c r="J8435" s="31" t="s">
        <v>48</v>
      </c>
      <c r="K8435" s="2"/>
    </row>
    <row r="8436" spans="1:11">
      <c r="A8436" s="21">
        <v>45645</v>
      </c>
      <c r="B8436" s="30" t="s">
        <v>3872</v>
      </c>
      <c r="C8436" s="23" t="s">
        <v>2670</v>
      </c>
      <c r="D8436" s="23" t="s">
        <v>5212</v>
      </c>
      <c r="E8436" s="24">
        <v>0.66666666666666663</v>
      </c>
      <c r="F8436" s="24">
        <v>0.6875</v>
      </c>
      <c r="G8436" s="25">
        <v>2.083333333333337E-2</v>
      </c>
      <c r="H8436" s="31" t="s">
        <v>3874</v>
      </c>
      <c r="I8436" s="23"/>
      <c r="J8436" s="31" t="s">
        <v>48</v>
      </c>
      <c r="K8436" s="23"/>
    </row>
    <row r="8437" spans="1:11">
      <c r="A8437" s="3">
        <v>45645</v>
      </c>
      <c r="B8437" s="30" t="s">
        <v>3872</v>
      </c>
      <c r="C8437" s="2" t="s">
        <v>498</v>
      </c>
      <c r="D8437" s="2" t="s">
        <v>6046</v>
      </c>
      <c r="E8437" s="27">
        <v>0.70833333333333337</v>
      </c>
      <c r="F8437" s="27">
        <v>0.75</v>
      </c>
      <c r="G8437" s="25">
        <v>4.166666666666663E-2</v>
      </c>
      <c r="H8437" s="31" t="s">
        <v>3866</v>
      </c>
      <c r="I8437" s="2"/>
      <c r="J8437" s="31" t="s">
        <v>39</v>
      </c>
      <c r="K8437" s="2"/>
    </row>
    <row r="8438" spans="1:11">
      <c r="A8438" s="21">
        <v>45645</v>
      </c>
      <c r="B8438" s="30" t="s">
        <v>3872</v>
      </c>
      <c r="C8438" s="23" t="s">
        <v>5151</v>
      </c>
      <c r="D8438" s="23" t="s">
        <v>5225</v>
      </c>
      <c r="E8438" s="24">
        <v>0.75</v>
      </c>
      <c r="F8438" s="24">
        <v>0.77083333333333337</v>
      </c>
      <c r="G8438" s="25">
        <v>2.083333333333337E-2</v>
      </c>
      <c r="H8438" s="31" t="s">
        <v>3874</v>
      </c>
      <c r="I8438" s="23"/>
      <c r="J8438" s="31" t="s">
        <v>48</v>
      </c>
      <c r="K8438" s="23"/>
    </row>
    <row r="8439" spans="1:11">
      <c r="A8439" s="3">
        <v>45645</v>
      </c>
      <c r="B8439" s="30" t="s">
        <v>3872</v>
      </c>
      <c r="C8439" s="2" t="s">
        <v>2670</v>
      </c>
      <c r="D8439" s="2" t="s">
        <v>5212</v>
      </c>
      <c r="E8439" s="27">
        <v>0.88541666666666663</v>
      </c>
      <c r="F8439" s="27">
        <v>0.95833333333333337</v>
      </c>
      <c r="G8439" s="25">
        <v>7.2916666666666741E-2</v>
      </c>
      <c r="H8439" s="31" t="s">
        <v>3874</v>
      </c>
      <c r="I8439" s="2"/>
      <c r="J8439" s="31" t="s">
        <v>48</v>
      </c>
      <c r="K8439" s="2"/>
    </row>
    <row r="8440" spans="1:11">
      <c r="A8440" s="21">
        <v>45646</v>
      </c>
      <c r="B8440" s="30" t="s">
        <v>3865</v>
      </c>
      <c r="C8440" s="23" t="s">
        <v>443</v>
      </c>
      <c r="D8440" s="23" t="s">
        <v>1413</v>
      </c>
      <c r="E8440" s="24">
        <v>0.39583333333333331</v>
      </c>
      <c r="F8440" s="24">
        <v>0.40625</v>
      </c>
      <c r="G8440" s="25">
        <v>1.0416666666666685E-2</v>
      </c>
      <c r="H8440" s="31" t="s">
        <v>3867</v>
      </c>
      <c r="I8440" s="23"/>
      <c r="J8440" s="31" t="s">
        <v>34</v>
      </c>
      <c r="K8440" s="23"/>
    </row>
    <row r="8441" spans="1:11">
      <c r="A8441" s="3">
        <v>45646</v>
      </c>
      <c r="B8441" s="30" t="s">
        <v>3865</v>
      </c>
      <c r="C8441" s="2" t="s">
        <v>1589</v>
      </c>
      <c r="D8441" s="2" t="s">
        <v>5217</v>
      </c>
      <c r="E8441" s="27">
        <v>0.41666666666666669</v>
      </c>
      <c r="F8441" s="27">
        <v>0.45833333333333331</v>
      </c>
      <c r="G8441" s="25">
        <v>4.166666666666663E-2</v>
      </c>
      <c r="H8441" s="31" t="s">
        <v>3874</v>
      </c>
      <c r="I8441" s="2"/>
      <c r="J8441" s="31" t="s">
        <v>48</v>
      </c>
      <c r="K8441" s="2"/>
    </row>
    <row r="8442" spans="1:11">
      <c r="A8442" s="21">
        <v>45646</v>
      </c>
      <c r="B8442" s="30" t="s">
        <v>3865</v>
      </c>
      <c r="C8442" s="23" t="s">
        <v>1639</v>
      </c>
      <c r="D8442" s="23" t="s">
        <v>3339</v>
      </c>
      <c r="E8442" s="24">
        <v>0.45833333333333331</v>
      </c>
      <c r="F8442" s="24">
        <v>0.5</v>
      </c>
      <c r="G8442" s="25">
        <v>4.1666666666666685E-2</v>
      </c>
      <c r="H8442" s="31" t="s">
        <v>3874</v>
      </c>
      <c r="I8442" s="23"/>
      <c r="J8442" s="31" t="s">
        <v>48</v>
      </c>
      <c r="K8442" s="23"/>
    </row>
    <row r="8443" spans="1:11">
      <c r="A8443" s="3">
        <v>45646</v>
      </c>
      <c r="B8443" s="30" t="s">
        <v>3865</v>
      </c>
      <c r="C8443" s="2" t="s">
        <v>1639</v>
      </c>
      <c r="D8443" s="2" t="s">
        <v>5223</v>
      </c>
      <c r="E8443" s="27">
        <v>0.51041666666666663</v>
      </c>
      <c r="F8443" s="27">
        <v>0.53125</v>
      </c>
      <c r="G8443" s="25">
        <v>2.083333333333337E-2</v>
      </c>
      <c r="H8443" s="31" t="s">
        <v>3874</v>
      </c>
      <c r="I8443" s="2"/>
      <c r="J8443" s="31" t="s">
        <v>48</v>
      </c>
      <c r="K8443" s="2"/>
    </row>
    <row r="8444" spans="1:11">
      <c r="A8444" s="21">
        <v>45646</v>
      </c>
      <c r="B8444" s="30" t="s">
        <v>3865</v>
      </c>
      <c r="C8444" s="23" t="s">
        <v>1639</v>
      </c>
      <c r="D8444" s="23" t="s">
        <v>3783</v>
      </c>
      <c r="E8444" s="24">
        <v>0.54166666666666663</v>
      </c>
      <c r="F8444" s="24">
        <v>0.625</v>
      </c>
      <c r="G8444" s="25">
        <v>8.333333333333337E-2</v>
      </c>
      <c r="H8444" s="31" t="s">
        <v>3874</v>
      </c>
      <c r="I8444" s="23"/>
      <c r="J8444" s="31" t="s">
        <v>48</v>
      </c>
      <c r="K8444" s="23"/>
    </row>
    <row r="8445" spans="1:11">
      <c r="A8445" s="3">
        <v>45646</v>
      </c>
      <c r="B8445" s="30" t="s">
        <v>3865</v>
      </c>
      <c r="C8445" s="2" t="s">
        <v>1600</v>
      </c>
      <c r="D8445" s="2" t="s">
        <v>5143</v>
      </c>
      <c r="E8445" s="27">
        <v>0.625</v>
      </c>
      <c r="F8445" s="27">
        <v>0.64583333333333337</v>
      </c>
      <c r="G8445" s="25">
        <v>2.083333333333337E-2</v>
      </c>
      <c r="H8445" s="31" t="s">
        <v>3874</v>
      </c>
      <c r="I8445" s="2"/>
      <c r="J8445" s="31" t="s">
        <v>48</v>
      </c>
      <c r="K8445" s="2"/>
    </row>
    <row r="8446" spans="1:11">
      <c r="A8446" s="21">
        <v>45646</v>
      </c>
      <c r="B8446" s="30" t="s">
        <v>3865</v>
      </c>
      <c r="C8446" s="23" t="s">
        <v>1639</v>
      </c>
      <c r="D8446" s="23" t="s">
        <v>5226</v>
      </c>
      <c r="E8446" s="24">
        <v>0.64583333333333337</v>
      </c>
      <c r="F8446" s="24">
        <v>0.6875</v>
      </c>
      <c r="G8446" s="25">
        <v>4.166666666666663E-2</v>
      </c>
      <c r="H8446" s="31" t="s">
        <v>3874</v>
      </c>
      <c r="I8446" s="23"/>
      <c r="J8446" s="31" t="s">
        <v>48</v>
      </c>
      <c r="K8446" s="23"/>
    </row>
    <row r="8447" spans="1:11">
      <c r="A8447" s="3">
        <v>45646</v>
      </c>
      <c r="B8447" s="30" t="s">
        <v>3865</v>
      </c>
      <c r="C8447" s="2" t="s">
        <v>1600</v>
      </c>
      <c r="D8447" s="2" t="s">
        <v>5227</v>
      </c>
      <c r="E8447" s="27">
        <v>0.6875</v>
      </c>
      <c r="F8447" s="27">
        <v>0.69791666666666663</v>
      </c>
      <c r="G8447" s="25">
        <v>1.041666666666663E-2</v>
      </c>
      <c r="H8447" s="31" t="s">
        <v>3874</v>
      </c>
      <c r="I8447" s="2"/>
      <c r="J8447" s="31" t="s">
        <v>48</v>
      </c>
      <c r="K8447" s="2"/>
    </row>
    <row r="8448" spans="1:11">
      <c r="A8448" s="21">
        <v>45646</v>
      </c>
      <c r="B8448" s="30" t="s">
        <v>3865</v>
      </c>
      <c r="C8448" s="23" t="s">
        <v>1639</v>
      </c>
      <c r="D8448" s="23" t="s">
        <v>5228</v>
      </c>
      <c r="E8448" s="24">
        <v>0.69791666666666663</v>
      </c>
      <c r="F8448" s="24">
        <v>0.71875</v>
      </c>
      <c r="G8448" s="25">
        <v>2.083333333333337E-2</v>
      </c>
      <c r="H8448" s="31" t="s">
        <v>3874</v>
      </c>
      <c r="I8448" s="23"/>
      <c r="J8448" s="31" t="s">
        <v>48</v>
      </c>
      <c r="K8448" s="23"/>
    </row>
    <row r="8449" spans="1:11">
      <c r="A8449" s="3">
        <v>45646</v>
      </c>
      <c r="B8449" s="30" t="s">
        <v>3865</v>
      </c>
      <c r="C8449" s="2" t="s">
        <v>1639</v>
      </c>
      <c r="D8449" s="2" t="s">
        <v>3857</v>
      </c>
      <c r="E8449" s="27">
        <v>0.71875</v>
      </c>
      <c r="F8449" s="27">
        <v>0.75</v>
      </c>
      <c r="G8449" s="25">
        <v>3.125E-2</v>
      </c>
      <c r="H8449" s="31" t="s">
        <v>3874</v>
      </c>
      <c r="I8449" s="2"/>
      <c r="J8449" s="31" t="s">
        <v>48</v>
      </c>
      <c r="K8449" s="2"/>
    </row>
    <row r="8450" spans="1:11">
      <c r="A8450" s="21">
        <v>45649</v>
      </c>
      <c r="B8450" s="30" t="s">
        <v>3869</v>
      </c>
      <c r="C8450" s="23" t="s">
        <v>443</v>
      </c>
      <c r="D8450" s="23" t="s">
        <v>1413</v>
      </c>
      <c r="E8450" s="24">
        <v>0.39583333333333331</v>
      </c>
      <c r="F8450" s="24">
        <v>0.40625</v>
      </c>
      <c r="G8450" s="25">
        <v>1.0416666666666685E-2</v>
      </c>
      <c r="H8450" s="31" t="s">
        <v>3867</v>
      </c>
      <c r="I8450" s="23"/>
      <c r="J8450" s="31" t="s">
        <v>34</v>
      </c>
      <c r="K8450" s="23"/>
    </row>
    <row r="8451" spans="1:11">
      <c r="A8451" s="3">
        <v>45649</v>
      </c>
      <c r="B8451" s="30" t="s">
        <v>3869</v>
      </c>
      <c r="C8451" s="2" t="s">
        <v>2670</v>
      </c>
      <c r="D8451" s="2" t="s">
        <v>5229</v>
      </c>
      <c r="E8451" s="27">
        <v>0.40625</v>
      </c>
      <c r="F8451" s="27">
        <v>0.41666666666666669</v>
      </c>
      <c r="G8451" s="25">
        <v>1.0416666666666685E-2</v>
      </c>
      <c r="H8451" s="31" t="s">
        <v>3874</v>
      </c>
      <c r="I8451" s="2"/>
      <c r="J8451" s="31" t="s">
        <v>48</v>
      </c>
      <c r="K8451" s="2"/>
    </row>
    <row r="8452" spans="1:11">
      <c r="A8452" s="21">
        <v>45649</v>
      </c>
      <c r="B8452" s="30" t="s">
        <v>3869</v>
      </c>
      <c r="C8452" s="23" t="s">
        <v>1600</v>
      </c>
      <c r="D8452" s="23" t="s">
        <v>3394</v>
      </c>
      <c r="E8452" s="24">
        <v>0.41666666666666669</v>
      </c>
      <c r="F8452" s="24">
        <v>0.42708333333333331</v>
      </c>
      <c r="G8452" s="25">
        <v>1.041666666666663E-2</v>
      </c>
      <c r="H8452" s="31" t="s">
        <v>3874</v>
      </c>
      <c r="I8452" s="23"/>
      <c r="J8452" s="31" t="s">
        <v>48</v>
      </c>
      <c r="K8452" s="23"/>
    </row>
    <row r="8453" spans="1:11">
      <c r="A8453" s="3">
        <v>45649</v>
      </c>
      <c r="B8453" s="30" t="s">
        <v>3869</v>
      </c>
      <c r="C8453" s="2" t="s">
        <v>5151</v>
      </c>
      <c r="D8453" s="2" t="s">
        <v>5230</v>
      </c>
      <c r="E8453" s="27">
        <v>0.42708333333333331</v>
      </c>
      <c r="F8453" s="27">
        <v>0.45833333333333331</v>
      </c>
      <c r="G8453" s="25">
        <v>3.125E-2</v>
      </c>
      <c r="H8453" s="31" t="s">
        <v>3874</v>
      </c>
      <c r="I8453" s="2"/>
      <c r="J8453" s="31" t="s">
        <v>48</v>
      </c>
      <c r="K8453" s="2"/>
    </row>
    <row r="8454" spans="1:11">
      <c r="A8454" s="21">
        <v>45649</v>
      </c>
      <c r="B8454" s="30" t="s">
        <v>3869</v>
      </c>
      <c r="C8454" s="23" t="s">
        <v>443</v>
      </c>
      <c r="D8454" s="23" t="s">
        <v>3884</v>
      </c>
      <c r="E8454" s="24">
        <v>0.45833333333333331</v>
      </c>
      <c r="F8454" s="24">
        <v>0.5</v>
      </c>
      <c r="G8454" s="25">
        <v>4.1666666666666685E-2</v>
      </c>
      <c r="H8454" s="31" t="s">
        <v>3867</v>
      </c>
      <c r="I8454" s="23"/>
      <c r="J8454" s="31" t="s">
        <v>34</v>
      </c>
      <c r="K8454" s="23"/>
    </row>
    <row r="8455" spans="1:11">
      <c r="A8455" s="3">
        <v>45649</v>
      </c>
      <c r="B8455" s="30" t="s">
        <v>3869</v>
      </c>
      <c r="C8455" s="2" t="s">
        <v>1589</v>
      </c>
      <c r="D8455" s="2" t="s">
        <v>5231</v>
      </c>
      <c r="E8455" s="27">
        <v>0.54166666666666663</v>
      </c>
      <c r="F8455" s="27">
        <v>0.58333333333333337</v>
      </c>
      <c r="G8455" s="25">
        <v>4.1666666666666741E-2</v>
      </c>
      <c r="H8455" s="31" t="s">
        <v>3874</v>
      </c>
      <c r="I8455" s="2"/>
      <c r="J8455" s="31" t="s">
        <v>48</v>
      </c>
      <c r="K8455" s="2"/>
    </row>
    <row r="8456" spans="1:11">
      <c r="A8456" s="21">
        <v>45649</v>
      </c>
      <c r="B8456" s="30" t="s">
        <v>3869</v>
      </c>
      <c r="C8456" s="23" t="s">
        <v>1589</v>
      </c>
      <c r="D8456" s="23" t="s">
        <v>5232</v>
      </c>
      <c r="E8456" s="24">
        <v>0.58333333333333337</v>
      </c>
      <c r="F8456" s="24">
        <v>0.625</v>
      </c>
      <c r="G8456" s="25">
        <v>4.166666666666663E-2</v>
      </c>
      <c r="H8456" s="31" t="s">
        <v>3874</v>
      </c>
      <c r="I8456" s="23"/>
      <c r="J8456" s="31" t="s">
        <v>48</v>
      </c>
      <c r="K8456" s="23"/>
    </row>
    <row r="8457" spans="1:11">
      <c r="A8457" s="3">
        <v>45649</v>
      </c>
      <c r="B8457" s="30" t="s">
        <v>3869</v>
      </c>
      <c r="C8457" s="2" t="s">
        <v>746</v>
      </c>
      <c r="D8457" s="2" t="s">
        <v>5233</v>
      </c>
      <c r="E8457" s="27">
        <v>0.625</v>
      </c>
      <c r="F8457" s="27">
        <v>0.70833333333333337</v>
      </c>
      <c r="G8457" s="25">
        <v>8.333333333333337E-2</v>
      </c>
      <c r="H8457" s="31" t="s">
        <v>3874</v>
      </c>
      <c r="I8457" s="2"/>
      <c r="J8457" s="31" t="s">
        <v>48</v>
      </c>
      <c r="K8457" s="2"/>
    </row>
    <row r="8458" spans="1:11">
      <c r="A8458" s="21">
        <v>45649</v>
      </c>
      <c r="B8458" s="30" t="s">
        <v>3869</v>
      </c>
      <c r="C8458" s="23" t="s">
        <v>5151</v>
      </c>
      <c r="D8458" s="23" t="s">
        <v>5234</v>
      </c>
      <c r="E8458" s="24">
        <v>0.70833333333333337</v>
      </c>
      <c r="F8458" s="24">
        <v>0.71875</v>
      </c>
      <c r="G8458" s="25">
        <v>1.041666666666663E-2</v>
      </c>
      <c r="H8458" s="31" t="s">
        <v>3874</v>
      </c>
      <c r="I8458" s="23"/>
      <c r="J8458" s="31" t="s">
        <v>48</v>
      </c>
      <c r="K8458" s="23"/>
    </row>
    <row r="8459" spans="1:11">
      <c r="A8459" s="3">
        <v>45649</v>
      </c>
      <c r="B8459" s="30" t="s">
        <v>3869</v>
      </c>
      <c r="C8459" s="2" t="s">
        <v>746</v>
      </c>
      <c r="D8459" s="2" t="s">
        <v>5233</v>
      </c>
      <c r="E8459" s="27">
        <v>0.71875</v>
      </c>
      <c r="F8459" s="27">
        <v>0.75</v>
      </c>
      <c r="G8459" s="25">
        <v>3.125E-2</v>
      </c>
      <c r="H8459" s="31" t="s">
        <v>3874</v>
      </c>
      <c r="I8459" s="2"/>
      <c r="J8459" s="31" t="s">
        <v>48</v>
      </c>
      <c r="K8459" s="2"/>
    </row>
    <row r="8460" spans="1:11">
      <c r="A8460" s="21">
        <v>45649</v>
      </c>
      <c r="B8460" s="30" t="s">
        <v>3869</v>
      </c>
      <c r="C8460" s="23" t="s">
        <v>746</v>
      </c>
      <c r="D8460" s="23" t="s">
        <v>5233</v>
      </c>
      <c r="E8460" s="24">
        <v>0.875</v>
      </c>
      <c r="F8460" s="24">
        <v>0.91666666666666663</v>
      </c>
      <c r="G8460" s="25">
        <v>4.166666666666663E-2</v>
      </c>
      <c r="H8460" s="31" t="s">
        <v>3874</v>
      </c>
      <c r="I8460" s="23"/>
      <c r="J8460" s="31" t="s">
        <v>48</v>
      </c>
      <c r="K8460" s="23"/>
    </row>
    <row r="8461" spans="1:11">
      <c r="A8461" s="3">
        <v>45650</v>
      </c>
      <c r="B8461" s="30" t="s">
        <v>3870</v>
      </c>
      <c r="C8461" s="2" t="s">
        <v>1639</v>
      </c>
      <c r="D8461" s="2" t="s">
        <v>4659</v>
      </c>
      <c r="E8461" s="27">
        <v>0.39583333333333331</v>
      </c>
      <c r="F8461" s="27">
        <v>0.41666666666666669</v>
      </c>
      <c r="G8461" s="25">
        <v>2.083333333333337E-2</v>
      </c>
      <c r="H8461" s="31" t="s">
        <v>3874</v>
      </c>
      <c r="I8461" s="2"/>
      <c r="J8461" s="31" t="s">
        <v>48</v>
      </c>
      <c r="K8461" s="2"/>
    </row>
    <row r="8462" spans="1:11">
      <c r="A8462" s="21">
        <v>45650</v>
      </c>
      <c r="B8462" s="30" t="s">
        <v>3870</v>
      </c>
      <c r="C8462" s="23" t="s">
        <v>1639</v>
      </c>
      <c r="D8462" s="23" t="s">
        <v>2259</v>
      </c>
      <c r="E8462" s="24">
        <v>0.41666666666666669</v>
      </c>
      <c r="F8462" s="24">
        <v>0.45833333333333331</v>
      </c>
      <c r="G8462" s="25">
        <v>4.166666666666663E-2</v>
      </c>
      <c r="H8462" s="31" t="s">
        <v>3874</v>
      </c>
      <c r="I8462" s="23"/>
      <c r="J8462" s="31" t="s">
        <v>48</v>
      </c>
      <c r="K8462" s="23"/>
    </row>
    <row r="8463" spans="1:11">
      <c r="A8463" s="3">
        <v>45650</v>
      </c>
      <c r="B8463" s="30" t="s">
        <v>3870</v>
      </c>
      <c r="C8463" s="2" t="s">
        <v>1589</v>
      </c>
      <c r="D8463" s="2" t="s">
        <v>5235</v>
      </c>
      <c r="E8463" s="27">
        <v>0.45833333333333331</v>
      </c>
      <c r="F8463" s="27">
        <v>0.47916666666666669</v>
      </c>
      <c r="G8463" s="25">
        <v>2.083333333333337E-2</v>
      </c>
      <c r="H8463" s="31" t="s">
        <v>3874</v>
      </c>
      <c r="I8463" s="2"/>
      <c r="J8463" s="31" t="s">
        <v>48</v>
      </c>
      <c r="K8463" s="2"/>
    </row>
    <row r="8464" spans="1:11">
      <c r="A8464" s="21">
        <v>45650</v>
      </c>
      <c r="B8464" s="30" t="s">
        <v>3870</v>
      </c>
      <c r="C8464" s="23" t="s">
        <v>746</v>
      </c>
      <c r="D8464" s="23" t="s">
        <v>641</v>
      </c>
      <c r="E8464" s="24">
        <v>0.47916666666666669</v>
      </c>
      <c r="F8464" s="24">
        <v>0.5</v>
      </c>
      <c r="G8464" s="25">
        <v>2.0833333333333315E-2</v>
      </c>
      <c r="H8464" s="31" t="s">
        <v>3874</v>
      </c>
      <c r="I8464" s="23"/>
      <c r="J8464" s="31" t="s">
        <v>48</v>
      </c>
      <c r="K8464" s="23"/>
    </row>
    <row r="8465" spans="1:11">
      <c r="A8465" s="3">
        <v>45650</v>
      </c>
      <c r="B8465" s="30" t="s">
        <v>3870</v>
      </c>
      <c r="C8465" s="2" t="s">
        <v>5151</v>
      </c>
      <c r="D8465" s="2" t="s">
        <v>5236</v>
      </c>
      <c r="E8465" s="27">
        <v>0.54166666666666663</v>
      </c>
      <c r="F8465" s="27">
        <v>0.55208333333333337</v>
      </c>
      <c r="G8465" s="25">
        <v>1.0416666666666741E-2</v>
      </c>
      <c r="H8465" s="31" t="s">
        <v>3874</v>
      </c>
      <c r="I8465" s="2"/>
      <c r="J8465" s="31" t="s">
        <v>48</v>
      </c>
      <c r="K8465" s="2"/>
    </row>
    <row r="8466" spans="1:11">
      <c r="A8466" s="21">
        <v>45650</v>
      </c>
      <c r="B8466" s="30" t="s">
        <v>3870</v>
      </c>
      <c r="C8466" s="23" t="s">
        <v>1600</v>
      </c>
      <c r="D8466" s="23" t="s">
        <v>5237</v>
      </c>
      <c r="E8466" s="24">
        <v>0.55208333333333337</v>
      </c>
      <c r="F8466" s="24">
        <v>0.5625</v>
      </c>
      <c r="G8466" s="25">
        <v>1.041666666666663E-2</v>
      </c>
      <c r="H8466" s="31" t="s">
        <v>3874</v>
      </c>
      <c r="I8466" s="23"/>
      <c r="J8466" s="31" t="s">
        <v>48</v>
      </c>
      <c r="K8466" s="23"/>
    </row>
    <row r="8467" spans="1:11">
      <c r="A8467" s="3">
        <v>45650</v>
      </c>
      <c r="B8467" s="30" t="s">
        <v>3870</v>
      </c>
      <c r="C8467" s="2" t="s">
        <v>1639</v>
      </c>
      <c r="D8467" s="2" t="s">
        <v>2475</v>
      </c>
      <c r="E8467" s="27">
        <v>0.625</v>
      </c>
      <c r="F8467" s="27">
        <v>0.66666666666666663</v>
      </c>
      <c r="G8467" s="25">
        <v>4.166666666666663E-2</v>
      </c>
      <c r="H8467" s="31" t="s">
        <v>3874</v>
      </c>
      <c r="I8467" s="2"/>
      <c r="J8467" s="31" t="s">
        <v>48</v>
      </c>
      <c r="K8467" s="2"/>
    </row>
    <row r="8468" spans="1:11">
      <c r="A8468" s="21">
        <v>45650</v>
      </c>
      <c r="B8468" s="30" t="s">
        <v>3870</v>
      </c>
      <c r="C8468" s="23" t="s">
        <v>746</v>
      </c>
      <c r="D8468" s="23" t="s">
        <v>5047</v>
      </c>
      <c r="E8468" s="24">
        <v>0.66666666666666663</v>
      </c>
      <c r="F8468" s="24">
        <v>0.67708333333333337</v>
      </c>
      <c r="G8468" s="25">
        <v>1.0416666666666741E-2</v>
      </c>
      <c r="H8468" s="31" t="s">
        <v>3874</v>
      </c>
      <c r="I8468" s="23"/>
      <c r="J8468" s="31" t="s">
        <v>48</v>
      </c>
      <c r="K8468" s="23"/>
    </row>
    <row r="8469" spans="1:11">
      <c r="A8469" s="3">
        <v>45650</v>
      </c>
      <c r="B8469" s="30" t="s">
        <v>3870</v>
      </c>
      <c r="C8469" s="2" t="s">
        <v>1589</v>
      </c>
      <c r="D8469" s="2" t="s">
        <v>5238</v>
      </c>
      <c r="E8469" s="27">
        <v>0.6875</v>
      </c>
      <c r="F8469" s="27">
        <v>0.75</v>
      </c>
      <c r="G8469" s="25">
        <v>6.25E-2</v>
      </c>
      <c r="H8469" s="31" t="s">
        <v>3874</v>
      </c>
      <c r="I8469" s="2"/>
      <c r="J8469" s="31" t="s">
        <v>48</v>
      </c>
      <c r="K8469" s="2"/>
    </row>
    <row r="8470" spans="1:11">
      <c r="A8470" s="21">
        <v>45651</v>
      </c>
      <c r="B8470" s="30" t="s">
        <v>3871</v>
      </c>
      <c r="C8470" s="23" t="s">
        <v>443</v>
      </c>
      <c r="D8470" s="23" t="s">
        <v>1413</v>
      </c>
      <c r="E8470" s="24">
        <v>0.39583333333333331</v>
      </c>
      <c r="F8470" s="24">
        <v>0.40625</v>
      </c>
      <c r="G8470" s="25">
        <v>1.0416666666666685E-2</v>
      </c>
      <c r="H8470" s="31" t="s">
        <v>3867</v>
      </c>
      <c r="I8470" s="23"/>
      <c r="J8470" s="31" t="s">
        <v>34</v>
      </c>
      <c r="K8470" s="23"/>
    </row>
    <row r="8471" spans="1:11">
      <c r="A8471" s="3">
        <v>45651</v>
      </c>
      <c r="B8471" s="30" t="s">
        <v>3871</v>
      </c>
      <c r="C8471" s="2" t="s">
        <v>1600</v>
      </c>
      <c r="D8471" s="2" t="s">
        <v>3446</v>
      </c>
      <c r="E8471" s="27">
        <v>0.40625</v>
      </c>
      <c r="F8471" s="27">
        <v>0.41666666666666669</v>
      </c>
      <c r="G8471" s="25">
        <v>1.0416666666666685E-2</v>
      </c>
      <c r="H8471" s="31" t="s">
        <v>3874</v>
      </c>
      <c r="I8471" s="2"/>
      <c r="J8471" s="31" t="s">
        <v>48</v>
      </c>
      <c r="K8471" s="2"/>
    </row>
    <row r="8472" spans="1:11">
      <c r="A8472" s="21">
        <v>45651</v>
      </c>
      <c r="B8472" s="30" t="s">
        <v>3871</v>
      </c>
      <c r="C8472" s="23" t="s">
        <v>1589</v>
      </c>
      <c r="D8472" s="23" t="s">
        <v>3351</v>
      </c>
      <c r="E8472" s="24">
        <v>0.41666666666666669</v>
      </c>
      <c r="F8472" s="24">
        <v>0.5</v>
      </c>
      <c r="G8472" s="25">
        <v>8.3333333333333315E-2</v>
      </c>
      <c r="H8472" s="31" t="s">
        <v>3874</v>
      </c>
      <c r="I8472" s="23"/>
      <c r="J8472" s="31" t="s">
        <v>48</v>
      </c>
      <c r="K8472" s="23"/>
    </row>
    <row r="8473" spans="1:11">
      <c r="A8473" s="3">
        <v>45651</v>
      </c>
      <c r="B8473" s="30" t="s">
        <v>3871</v>
      </c>
      <c r="C8473" s="2" t="s">
        <v>1639</v>
      </c>
      <c r="D8473" s="2" t="s">
        <v>5223</v>
      </c>
      <c r="E8473" s="27">
        <v>0.51041666666666663</v>
      </c>
      <c r="F8473" s="27">
        <v>0.52083333333333337</v>
      </c>
      <c r="G8473" s="25">
        <v>1.0416666666666741E-2</v>
      </c>
      <c r="H8473" s="31" t="s">
        <v>3874</v>
      </c>
      <c r="I8473" s="2"/>
      <c r="J8473" s="31" t="s">
        <v>48</v>
      </c>
      <c r="K8473" s="2"/>
    </row>
    <row r="8474" spans="1:11">
      <c r="A8474" s="21">
        <v>45651</v>
      </c>
      <c r="B8474" s="30" t="s">
        <v>3871</v>
      </c>
      <c r="C8474" s="23" t="s">
        <v>1639</v>
      </c>
      <c r="D8474" s="23" t="s">
        <v>5239</v>
      </c>
      <c r="E8474" s="24">
        <v>0.54166666666666663</v>
      </c>
      <c r="F8474" s="24">
        <v>0.61458333333333337</v>
      </c>
      <c r="G8474" s="25">
        <v>7.2916666666666741E-2</v>
      </c>
      <c r="H8474" s="31" t="s">
        <v>3874</v>
      </c>
      <c r="I8474" s="23"/>
      <c r="J8474" s="31" t="s">
        <v>48</v>
      </c>
      <c r="K8474" s="23"/>
    </row>
    <row r="8475" spans="1:11">
      <c r="A8475" s="3">
        <v>45651</v>
      </c>
      <c r="B8475" s="30" t="s">
        <v>3871</v>
      </c>
      <c r="C8475" s="2" t="s">
        <v>1639</v>
      </c>
      <c r="D8475" s="2" t="s">
        <v>5240</v>
      </c>
      <c r="E8475" s="27">
        <v>0.66666666666666663</v>
      </c>
      <c r="F8475" s="27">
        <v>0.70833333333333337</v>
      </c>
      <c r="G8475" s="25">
        <v>4.1666666666666741E-2</v>
      </c>
      <c r="H8475" s="31" t="s">
        <v>3874</v>
      </c>
      <c r="I8475" s="2"/>
      <c r="J8475" s="31" t="s">
        <v>48</v>
      </c>
      <c r="K8475" s="2"/>
    </row>
    <row r="8476" spans="1:11">
      <c r="A8476" s="21">
        <v>45651</v>
      </c>
      <c r="B8476" s="30" t="s">
        <v>3871</v>
      </c>
      <c r="C8476" s="23" t="s">
        <v>1589</v>
      </c>
      <c r="D8476" s="23" t="s">
        <v>5241</v>
      </c>
      <c r="E8476" s="24">
        <v>0.70833333333333337</v>
      </c>
      <c r="F8476" s="24">
        <v>0.75</v>
      </c>
      <c r="G8476" s="25">
        <v>4.166666666666663E-2</v>
      </c>
      <c r="H8476" s="31" t="s">
        <v>3874</v>
      </c>
      <c r="I8476" s="23"/>
      <c r="J8476" s="31" t="s">
        <v>48</v>
      </c>
      <c r="K8476" s="23"/>
    </row>
    <row r="8477" spans="1:11">
      <c r="A8477" s="3">
        <v>45652</v>
      </c>
      <c r="B8477" s="30" t="s">
        <v>3872</v>
      </c>
      <c r="C8477" s="2" t="s">
        <v>2670</v>
      </c>
      <c r="D8477" s="2" t="s">
        <v>5242</v>
      </c>
      <c r="E8477" s="27">
        <v>0.39583333333333331</v>
      </c>
      <c r="F8477" s="27">
        <v>0.41666666666666669</v>
      </c>
      <c r="G8477" s="25">
        <v>2.083333333333337E-2</v>
      </c>
      <c r="H8477" s="31" t="s">
        <v>3874</v>
      </c>
      <c r="I8477" s="2"/>
      <c r="J8477" s="31" t="s">
        <v>48</v>
      </c>
      <c r="K8477" s="2"/>
    </row>
    <row r="8478" spans="1:11">
      <c r="A8478" s="21">
        <v>45652</v>
      </c>
      <c r="B8478" s="30" t="s">
        <v>3872</v>
      </c>
      <c r="C8478" s="23" t="s">
        <v>1589</v>
      </c>
      <c r="D8478" s="23" t="s">
        <v>5243</v>
      </c>
      <c r="E8478" s="24">
        <v>0.41666666666666669</v>
      </c>
      <c r="F8478" s="24">
        <v>0.48958333333333331</v>
      </c>
      <c r="G8478" s="25">
        <v>7.291666666666663E-2</v>
      </c>
      <c r="H8478" s="31" t="s">
        <v>3874</v>
      </c>
      <c r="I8478" s="23"/>
      <c r="J8478" s="31" t="s">
        <v>48</v>
      </c>
      <c r="K8478" s="23"/>
    </row>
    <row r="8479" spans="1:11">
      <c r="A8479" s="3">
        <v>45652</v>
      </c>
      <c r="B8479" s="30" t="s">
        <v>3872</v>
      </c>
      <c r="C8479" s="2" t="s">
        <v>1639</v>
      </c>
      <c r="D8479" s="2" t="s">
        <v>5223</v>
      </c>
      <c r="E8479" s="27">
        <v>0.51041666666666663</v>
      </c>
      <c r="F8479" s="27">
        <v>0.53125</v>
      </c>
      <c r="G8479" s="25">
        <v>2.083333333333337E-2</v>
      </c>
      <c r="H8479" s="31" t="s">
        <v>3874</v>
      </c>
      <c r="I8479" s="2"/>
      <c r="J8479" s="31" t="s">
        <v>48</v>
      </c>
      <c r="K8479" s="2"/>
    </row>
    <row r="8480" spans="1:11">
      <c r="A8480" s="21">
        <v>45652</v>
      </c>
      <c r="B8480" s="30" t="s">
        <v>3872</v>
      </c>
      <c r="C8480" s="23" t="s">
        <v>1589</v>
      </c>
      <c r="D8480" s="23" t="s">
        <v>5244</v>
      </c>
      <c r="E8480" s="24">
        <v>0.54166666666666663</v>
      </c>
      <c r="F8480" s="24">
        <v>0.58333333333333337</v>
      </c>
      <c r="G8480" s="25">
        <v>4.1666666666666741E-2</v>
      </c>
      <c r="H8480" s="31" t="s">
        <v>3874</v>
      </c>
      <c r="I8480" s="23"/>
      <c r="J8480" s="31" t="s">
        <v>48</v>
      </c>
      <c r="K8480" s="23"/>
    </row>
    <row r="8481" spans="1:11">
      <c r="A8481" s="3">
        <v>45652</v>
      </c>
      <c r="B8481" s="30" t="s">
        <v>3872</v>
      </c>
      <c r="C8481" s="2" t="s">
        <v>1639</v>
      </c>
      <c r="D8481" s="2" t="s">
        <v>4659</v>
      </c>
      <c r="E8481" s="27">
        <v>0.58333333333333337</v>
      </c>
      <c r="F8481" s="27">
        <v>0.625</v>
      </c>
      <c r="G8481" s="25">
        <v>4.166666666666663E-2</v>
      </c>
      <c r="H8481" s="31" t="s">
        <v>3874</v>
      </c>
      <c r="I8481" s="2"/>
      <c r="J8481" s="31" t="s">
        <v>48</v>
      </c>
      <c r="K8481" s="2"/>
    </row>
    <row r="8482" spans="1:11">
      <c r="A8482" s="21">
        <v>45652</v>
      </c>
      <c r="B8482" s="30" t="s">
        <v>3872</v>
      </c>
      <c r="C8482" s="23" t="s">
        <v>1639</v>
      </c>
      <c r="D8482" s="23" t="s">
        <v>2475</v>
      </c>
      <c r="E8482" s="24">
        <v>0.625</v>
      </c>
      <c r="F8482" s="24">
        <v>0.65625</v>
      </c>
      <c r="G8482" s="25">
        <v>3.125E-2</v>
      </c>
      <c r="H8482" s="31" t="s">
        <v>3874</v>
      </c>
      <c r="I8482" s="23"/>
      <c r="J8482" s="31" t="s">
        <v>48</v>
      </c>
      <c r="K8482" s="23"/>
    </row>
    <row r="8483" spans="1:11">
      <c r="A8483" s="3">
        <v>45652</v>
      </c>
      <c r="B8483" s="30" t="s">
        <v>3872</v>
      </c>
      <c r="C8483" s="2" t="s">
        <v>1589</v>
      </c>
      <c r="D8483" s="2" t="s">
        <v>5245</v>
      </c>
      <c r="E8483" s="27">
        <v>0.65625</v>
      </c>
      <c r="F8483" s="27">
        <v>0.6875</v>
      </c>
      <c r="G8483" s="25">
        <v>3.125E-2</v>
      </c>
      <c r="H8483" s="31" t="s">
        <v>3874</v>
      </c>
      <c r="I8483" s="2"/>
      <c r="J8483" s="31" t="s">
        <v>48</v>
      </c>
      <c r="K8483" s="2"/>
    </row>
    <row r="8484" spans="1:11">
      <c r="A8484" s="21">
        <v>45652</v>
      </c>
      <c r="B8484" s="30" t="s">
        <v>3872</v>
      </c>
      <c r="C8484" s="23" t="s">
        <v>1600</v>
      </c>
      <c r="D8484" s="23" t="s">
        <v>2712</v>
      </c>
      <c r="E8484" s="24">
        <v>0.70833333333333337</v>
      </c>
      <c r="F8484" s="24">
        <v>0.75</v>
      </c>
      <c r="G8484" s="25">
        <v>4.166666666666663E-2</v>
      </c>
      <c r="H8484" s="31" t="s">
        <v>3874</v>
      </c>
      <c r="I8484" s="23"/>
      <c r="J8484" s="31" t="s">
        <v>48</v>
      </c>
      <c r="K8484" s="23"/>
    </row>
    <row r="8485" spans="1:11">
      <c r="A8485" s="3">
        <v>45652</v>
      </c>
      <c r="B8485" s="30" t="s">
        <v>3872</v>
      </c>
      <c r="C8485" s="2" t="s">
        <v>1600</v>
      </c>
      <c r="D8485" s="2" t="s">
        <v>5246</v>
      </c>
      <c r="E8485" s="27">
        <v>0.83333333333333337</v>
      </c>
      <c r="F8485" s="27">
        <v>0.85416666666666663</v>
      </c>
      <c r="G8485" s="25">
        <v>2.0833333333333259E-2</v>
      </c>
      <c r="H8485" s="31" t="s">
        <v>3874</v>
      </c>
      <c r="I8485" s="2"/>
      <c r="J8485" s="31" t="s">
        <v>48</v>
      </c>
      <c r="K8485" s="2"/>
    </row>
    <row r="8486" spans="1:11">
      <c r="A8486" s="21">
        <v>45653</v>
      </c>
      <c r="B8486" s="30" t="s">
        <v>3865</v>
      </c>
      <c r="C8486" s="23" t="s">
        <v>443</v>
      </c>
      <c r="D8486" s="23" t="s">
        <v>1413</v>
      </c>
      <c r="E8486" s="24">
        <v>0.39583333333333331</v>
      </c>
      <c r="F8486" s="24">
        <v>0.40625</v>
      </c>
      <c r="G8486" s="25">
        <v>1.0416666666666685E-2</v>
      </c>
      <c r="H8486" s="31" t="s">
        <v>3867</v>
      </c>
      <c r="I8486" s="23"/>
      <c r="J8486" s="31" t="s">
        <v>34</v>
      </c>
      <c r="K8486" s="23"/>
    </row>
    <row r="8487" spans="1:11">
      <c r="A8487" s="3">
        <v>45653</v>
      </c>
      <c r="B8487" s="30" t="s">
        <v>3865</v>
      </c>
      <c r="C8487" s="2" t="s">
        <v>719</v>
      </c>
      <c r="D8487" s="2" t="s">
        <v>5247</v>
      </c>
      <c r="E8487" s="27">
        <v>0.40625</v>
      </c>
      <c r="F8487" s="27">
        <v>0.45833333333333331</v>
      </c>
      <c r="G8487" s="25">
        <v>5.2083333333333315E-2</v>
      </c>
      <c r="H8487" s="31" t="s">
        <v>3867</v>
      </c>
      <c r="I8487" s="2"/>
      <c r="J8487" s="31" t="s">
        <v>34</v>
      </c>
      <c r="K8487" s="2"/>
    </row>
    <row r="8488" spans="1:11">
      <c r="A8488" s="21">
        <v>45653</v>
      </c>
      <c r="B8488" s="30" t="s">
        <v>3865</v>
      </c>
      <c r="C8488" s="23" t="s">
        <v>1639</v>
      </c>
      <c r="D8488" s="23" t="s">
        <v>6047</v>
      </c>
      <c r="E8488" s="24">
        <v>0.45833333333333331</v>
      </c>
      <c r="F8488" s="24">
        <v>0.5</v>
      </c>
      <c r="G8488" s="25">
        <v>4.1666666666666685E-2</v>
      </c>
      <c r="H8488" s="31" t="s">
        <v>3874</v>
      </c>
      <c r="I8488" s="23"/>
      <c r="J8488" s="31" t="s">
        <v>48</v>
      </c>
      <c r="K8488" s="23"/>
    </row>
    <row r="8489" spans="1:11">
      <c r="A8489" s="3">
        <v>45653</v>
      </c>
      <c r="B8489" s="30" t="s">
        <v>3865</v>
      </c>
      <c r="C8489" s="2" t="s">
        <v>1589</v>
      </c>
      <c r="D8489" s="2" t="s">
        <v>5248</v>
      </c>
      <c r="E8489" s="27">
        <v>0.5625</v>
      </c>
      <c r="F8489" s="27">
        <v>0.60416666666666663</v>
      </c>
      <c r="G8489" s="25">
        <v>4.166666666666663E-2</v>
      </c>
      <c r="H8489" s="31" t="s">
        <v>3874</v>
      </c>
      <c r="I8489" s="2"/>
      <c r="J8489" s="31" t="s">
        <v>48</v>
      </c>
      <c r="K8489" s="2"/>
    </row>
    <row r="8490" spans="1:11">
      <c r="A8490" s="21">
        <v>45653</v>
      </c>
      <c r="B8490" s="30" t="s">
        <v>3865</v>
      </c>
      <c r="C8490" s="23" t="s">
        <v>2670</v>
      </c>
      <c r="D8490" s="23" t="s">
        <v>5249</v>
      </c>
      <c r="E8490" s="24">
        <v>0.60416666666666663</v>
      </c>
      <c r="F8490" s="24">
        <v>0.63541666666666663</v>
      </c>
      <c r="G8490" s="25">
        <v>3.125E-2</v>
      </c>
      <c r="H8490" s="31" t="s">
        <v>3874</v>
      </c>
      <c r="I8490" s="23"/>
      <c r="J8490" s="31" t="s">
        <v>48</v>
      </c>
      <c r="K8490" s="23"/>
    </row>
    <row r="8491" spans="1:11">
      <c r="A8491" s="3">
        <v>45653</v>
      </c>
      <c r="B8491" s="30" t="s">
        <v>3865</v>
      </c>
      <c r="C8491" s="2" t="s">
        <v>1600</v>
      </c>
      <c r="D8491" s="2" t="s">
        <v>5250</v>
      </c>
      <c r="E8491" s="27">
        <v>0.63541666666666663</v>
      </c>
      <c r="F8491" s="27">
        <v>0.64583333333333337</v>
      </c>
      <c r="G8491" s="25">
        <v>1.0416666666666741E-2</v>
      </c>
      <c r="H8491" s="31" t="s">
        <v>3874</v>
      </c>
      <c r="I8491" s="2"/>
      <c r="J8491" s="31" t="s">
        <v>48</v>
      </c>
      <c r="K8491" s="2"/>
    </row>
    <row r="8492" spans="1:11">
      <c r="A8492" s="21">
        <v>45653</v>
      </c>
      <c r="B8492" s="30" t="s">
        <v>3865</v>
      </c>
      <c r="C8492" s="23" t="s">
        <v>719</v>
      </c>
      <c r="D8492" s="23" t="s">
        <v>5247</v>
      </c>
      <c r="E8492" s="24">
        <v>0.64583333333333337</v>
      </c>
      <c r="F8492" s="24">
        <v>0.6875</v>
      </c>
      <c r="G8492" s="25">
        <v>4.166666666666663E-2</v>
      </c>
      <c r="H8492" s="31" t="s">
        <v>3867</v>
      </c>
      <c r="I8492" s="23"/>
      <c r="J8492" s="31" t="s">
        <v>34</v>
      </c>
      <c r="K8492" s="23"/>
    </row>
    <row r="8493" spans="1:11">
      <c r="A8493" s="3">
        <v>45655</v>
      </c>
      <c r="B8493" s="30" t="s">
        <v>3873</v>
      </c>
      <c r="C8493" s="2" t="s">
        <v>1600</v>
      </c>
      <c r="D8493" s="2" t="s">
        <v>1831</v>
      </c>
      <c r="E8493" s="27">
        <v>0.63541666666666663</v>
      </c>
      <c r="F8493" s="27">
        <v>0.70833333333333337</v>
      </c>
      <c r="G8493" s="25">
        <v>7.2916666666666741E-2</v>
      </c>
      <c r="H8493" s="31" t="s">
        <v>3874</v>
      </c>
      <c r="I8493" s="2"/>
      <c r="J8493" s="31" t="s">
        <v>48</v>
      </c>
      <c r="K8493" s="2"/>
    </row>
    <row r="8494" spans="1:11">
      <c r="A8494" s="21">
        <v>45656</v>
      </c>
      <c r="B8494" s="30" t="s">
        <v>3869</v>
      </c>
      <c r="C8494" s="23" t="s">
        <v>746</v>
      </c>
      <c r="D8494" s="23" t="s">
        <v>5251</v>
      </c>
      <c r="E8494" s="24">
        <v>0.4375</v>
      </c>
      <c r="F8494" s="24">
        <v>0.5</v>
      </c>
      <c r="G8494" s="25">
        <v>6.25E-2</v>
      </c>
      <c r="H8494" s="31" t="s">
        <v>3874</v>
      </c>
      <c r="I8494" s="23"/>
      <c r="J8494" s="31" t="s">
        <v>48</v>
      </c>
      <c r="K8494" s="23"/>
    </row>
    <row r="8495" spans="1:11">
      <c r="A8495" s="3">
        <v>45660</v>
      </c>
      <c r="B8495" s="30" t="s">
        <v>3865</v>
      </c>
      <c r="C8495" s="2" t="s">
        <v>746</v>
      </c>
      <c r="D8495" s="2" t="s">
        <v>5252</v>
      </c>
      <c r="E8495" s="27">
        <v>0.89583333333333337</v>
      </c>
      <c r="F8495" s="27">
        <v>0.91666666666666663</v>
      </c>
      <c r="G8495" s="25">
        <v>2.0833333333333259E-2</v>
      </c>
      <c r="H8495" s="31" t="s">
        <v>3874</v>
      </c>
      <c r="I8495" s="2"/>
      <c r="J8495" s="31" t="s">
        <v>48</v>
      </c>
      <c r="K8495" s="2"/>
    </row>
    <row r="8496" spans="1:11">
      <c r="A8496" s="21">
        <v>45661</v>
      </c>
      <c r="B8496" s="30" t="s">
        <v>3868</v>
      </c>
      <c r="C8496" s="23" t="s">
        <v>2670</v>
      </c>
      <c r="D8496" s="23" t="s">
        <v>5158</v>
      </c>
      <c r="E8496" s="24">
        <v>0.52083333333333337</v>
      </c>
      <c r="F8496" s="24">
        <v>0.58333333333333337</v>
      </c>
      <c r="G8496" s="25">
        <v>6.25E-2</v>
      </c>
      <c r="H8496" s="31" t="s">
        <v>3874</v>
      </c>
      <c r="I8496" s="23"/>
      <c r="J8496" s="31" t="s">
        <v>48</v>
      </c>
      <c r="K8496" s="23"/>
    </row>
    <row r="8497" spans="1:11">
      <c r="A8497" s="3">
        <v>45662</v>
      </c>
      <c r="B8497" s="30" t="s">
        <v>3873</v>
      </c>
      <c r="C8497" s="2" t="s">
        <v>1589</v>
      </c>
      <c r="D8497" s="2" t="s">
        <v>5253</v>
      </c>
      <c r="E8497" s="27">
        <v>0.57291666666666663</v>
      </c>
      <c r="F8497" s="27">
        <v>0.58333333333333337</v>
      </c>
      <c r="G8497" s="25">
        <v>1.0416666666666741E-2</v>
      </c>
      <c r="H8497" s="31" t="s">
        <v>3874</v>
      </c>
      <c r="I8497" s="2"/>
      <c r="J8497" s="31" t="s">
        <v>48</v>
      </c>
      <c r="K8497" s="2"/>
    </row>
    <row r="8498" spans="1:11">
      <c r="A8498" s="21">
        <v>45662</v>
      </c>
      <c r="B8498" s="30" t="s">
        <v>3873</v>
      </c>
      <c r="C8498" s="23" t="s">
        <v>2670</v>
      </c>
      <c r="D8498" s="23" t="s">
        <v>5254</v>
      </c>
      <c r="E8498" s="24">
        <v>0.58333333333333337</v>
      </c>
      <c r="F8498" s="24">
        <v>0.61458333333333337</v>
      </c>
      <c r="G8498" s="25">
        <v>3.125E-2</v>
      </c>
      <c r="H8498" s="31" t="s">
        <v>3874</v>
      </c>
      <c r="I8498" s="23"/>
      <c r="J8498" s="31" t="s">
        <v>48</v>
      </c>
      <c r="K8498" s="23"/>
    </row>
    <row r="8499" spans="1:11">
      <c r="A8499" s="3">
        <v>45662</v>
      </c>
      <c r="B8499" s="30" t="s">
        <v>3873</v>
      </c>
      <c r="C8499" s="2" t="s">
        <v>2670</v>
      </c>
      <c r="D8499" s="2" t="s">
        <v>5255</v>
      </c>
      <c r="E8499" s="27">
        <v>0.61458333333333337</v>
      </c>
      <c r="F8499" s="27">
        <v>0.625</v>
      </c>
      <c r="G8499" s="25">
        <v>1.041666666666663E-2</v>
      </c>
      <c r="H8499" s="31" t="s">
        <v>3874</v>
      </c>
      <c r="I8499" s="2"/>
      <c r="J8499" s="31" t="s">
        <v>48</v>
      </c>
      <c r="K8499" s="2"/>
    </row>
    <row r="8500" spans="1:11">
      <c r="A8500" s="21">
        <v>45663</v>
      </c>
      <c r="B8500" s="30" t="s">
        <v>3869</v>
      </c>
      <c r="C8500" s="23" t="s">
        <v>443</v>
      </c>
      <c r="D8500" s="23" t="s">
        <v>451</v>
      </c>
      <c r="E8500" s="24">
        <v>0.39583333333333331</v>
      </c>
      <c r="F8500" s="24">
        <v>0.40625</v>
      </c>
      <c r="G8500" s="25">
        <v>1.0416666666666685E-2</v>
      </c>
      <c r="H8500" s="31" t="s">
        <v>3867</v>
      </c>
      <c r="I8500" s="23"/>
      <c r="J8500" s="31" t="s">
        <v>34</v>
      </c>
      <c r="K8500" s="23"/>
    </row>
    <row r="8501" spans="1:11">
      <c r="A8501" s="3">
        <v>45663</v>
      </c>
      <c r="B8501" s="30" t="s">
        <v>3869</v>
      </c>
      <c r="C8501" s="2" t="s">
        <v>1600</v>
      </c>
      <c r="D8501" s="2" t="s">
        <v>5256</v>
      </c>
      <c r="E8501" s="27">
        <v>0.40625</v>
      </c>
      <c r="F8501" s="27">
        <v>0.41666666666666669</v>
      </c>
      <c r="G8501" s="25">
        <v>1.0416666666666685E-2</v>
      </c>
      <c r="H8501" s="31" t="s">
        <v>3874</v>
      </c>
      <c r="I8501" s="2"/>
      <c r="J8501" s="31" t="s">
        <v>48</v>
      </c>
      <c r="K8501" s="2"/>
    </row>
    <row r="8502" spans="1:11">
      <c r="A8502" s="21">
        <v>45663</v>
      </c>
      <c r="B8502" s="30" t="s">
        <v>3869</v>
      </c>
      <c r="C8502" s="23" t="s">
        <v>449</v>
      </c>
      <c r="D8502" s="23" t="s">
        <v>1880</v>
      </c>
      <c r="E8502" s="24">
        <v>0.41666666666666669</v>
      </c>
      <c r="F8502" s="24">
        <v>0.42708333333333331</v>
      </c>
      <c r="G8502" s="25">
        <v>1.041666666666663E-2</v>
      </c>
      <c r="H8502" s="31" t="s">
        <v>3867</v>
      </c>
      <c r="I8502" s="23"/>
      <c r="J8502" s="31" t="s">
        <v>34</v>
      </c>
      <c r="K8502" s="23"/>
    </row>
    <row r="8503" spans="1:11">
      <c r="A8503" s="3">
        <v>45663</v>
      </c>
      <c r="B8503" s="30" t="s">
        <v>3869</v>
      </c>
      <c r="C8503" s="2" t="s">
        <v>746</v>
      </c>
      <c r="D8503" s="2" t="s">
        <v>5257</v>
      </c>
      <c r="E8503" s="27">
        <v>0.42708333333333331</v>
      </c>
      <c r="F8503" s="27">
        <v>0.4375</v>
      </c>
      <c r="G8503" s="25">
        <v>1.0416666666666685E-2</v>
      </c>
      <c r="H8503" s="31" t="s">
        <v>3874</v>
      </c>
      <c r="I8503" s="2"/>
      <c r="J8503" s="31" t="s">
        <v>48</v>
      </c>
      <c r="K8503" s="2"/>
    </row>
    <row r="8504" spans="1:11">
      <c r="A8504" s="21">
        <v>45663</v>
      </c>
      <c r="B8504" s="30" t="s">
        <v>3869</v>
      </c>
      <c r="C8504" s="23" t="s">
        <v>5151</v>
      </c>
      <c r="D8504" s="23" t="s">
        <v>5258</v>
      </c>
      <c r="E8504" s="24">
        <v>0.4375</v>
      </c>
      <c r="F8504" s="24">
        <v>0.44791666666666669</v>
      </c>
      <c r="G8504" s="25">
        <v>1.0416666666666685E-2</v>
      </c>
      <c r="H8504" s="31" t="s">
        <v>3874</v>
      </c>
      <c r="I8504" s="23" t="s">
        <v>6048</v>
      </c>
      <c r="J8504" s="31" t="s">
        <v>48</v>
      </c>
      <c r="K8504" s="23"/>
    </row>
    <row r="8505" spans="1:11">
      <c r="A8505" s="3">
        <v>45663</v>
      </c>
      <c r="B8505" s="30" t="s">
        <v>3869</v>
      </c>
      <c r="C8505" s="2" t="s">
        <v>746</v>
      </c>
      <c r="D8505" s="2" t="s">
        <v>5259</v>
      </c>
      <c r="E8505" s="27">
        <v>0.44791666666666669</v>
      </c>
      <c r="F8505" s="27">
        <v>0.45833333333333331</v>
      </c>
      <c r="G8505" s="25">
        <v>1.041666666666663E-2</v>
      </c>
      <c r="H8505" s="31" t="s">
        <v>3874</v>
      </c>
      <c r="I8505" s="2"/>
      <c r="J8505" s="31" t="s">
        <v>48</v>
      </c>
      <c r="K8505" s="2"/>
    </row>
    <row r="8506" spans="1:11">
      <c r="A8506" s="21">
        <v>45663</v>
      </c>
      <c r="B8506" s="30" t="s">
        <v>3869</v>
      </c>
      <c r="C8506" s="23" t="s">
        <v>443</v>
      </c>
      <c r="D8506" s="23" t="s">
        <v>3884</v>
      </c>
      <c r="E8506" s="24">
        <v>0.45833333333333331</v>
      </c>
      <c r="F8506" s="24">
        <v>0.5</v>
      </c>
      <c r="G8506" s="25">
        <v>4.1666666666666685E-2</v>
      </c>
      <c r="H8506" s="31" t="s">
        <v>3867</v>
      </c>
      <c r="I8506" s="23"/>
      <c r="J8506" s="31" t="s">
        <v>34</v>
      </c>
      <c r="K8506" s="23"/>
    </row>
    <row r="8507" spans="1:11">
      <c r="A8507" s="3">
        <v>45663</v>
      </c>
      <c r="B8507" s="30" t="s">
        <v>3869</v>
      </c>
      <c r="C8507" s="2" t="s">
        <v>1589</v>
      </c>
      <c r="D8507" s="2" t="s">
        <v>5253</v>
      </c>
      <c r="E8507" s="27">
        <v>0.5625</v>
      </c>
      <c r="F8507" s="27">
        <v>0.58333333333333337</v>
      </c>
      <c r="G8507" s="25">
        <v>2.083333333333337E-2</v>
      </c>
      <c r="H8507" s="31" t="s">
        <v>3874</v>
      </c>
      <c r="I8507" s="2"/>
      <c r="J8507" s="31" t="s">
        <v>48</v>
      </c>
      <c r="K8507" s="2"/>
    </row>
    <row r="8508" spans="1:11">
      <c r="A8508" s="21">
        <v>45663</v>
      </c>
      <c r="B8508" s="30" t="s">
        <v>3869</v>
      </c>
      <c r="C8508" s="23" t="s">
        <v>746</v>
      </c>
      <c r="D8508" s="23" t="s">
        <v>5260</v>
      </c>
      <c r="E8508" s="24">
        <v>0.58333333333333337</v>
      </c>
      <c r="F8508" s="24">
        <v>0.625</v>
      </c>
      <c r="G8508" s="25">
        <v>4.166666666666663E-2</v>
      </c>
      <c r="H8508" s="31" t="s">
        <v>3874</v>
      </c>
      <c r="I8508" s="23"/>
      <c r="J8508" s="31" t="s">
        <v>48</v>
      </c>
      <c r="K8508" s="23"/>
    </row>
    <row r="8509" spans="1:11">
      <c r="A8509" s="3">
        <v>45663</v>
      </c>
      <c r="B8509" s="30" t="s">
        <v>3869</v>
      </c>
      <c r="C8509" s="2" t="s">
        <v>1639</v>
      </c>
      <c r="D8509" s="2" t="s">
        <v>5261</v>
      </c>
      <c r="E8509" s="27">
        <v>0.625</v>
      </c>
      <c r="F8509" s="27">
        <v>0.64583333333333337</v>
      </c>
      <c r="G8509" s="25">
        <v>2.083333333333337E-2</v>
      </c>
      <c r="H8509" s="31" t="s">
        <v>3874</v>
      </c>
      <c r="I8509" s="2"/>
      <c r="J8509" s="31" t="s">
        <v>48</v>
      </c>
      <c r="K8509" s="2"/>
    </row>
    <row r="8510" spans="1:11">
      <c r="A8510" s="21">
        <v>45663</v>
      </c>
      <c r="B8510" s="30" t="s">
        <v>3869</v>
      </c>
      <c r="C8510" s="23" t="s">
        <v>746</v>
      </c>
      <c r="D8510" s="23" t="s">
        <v>5260</v>
      </c>
      <c r="E8510" s="24">
        <v>0.64583333333333337</v>
      </c>
      <c r="F8510" s="24">
        <v>0.66666666666666663</v>
      </c>
      <c r="G8510" s="25">
        <v>2.0833333333333259E-2</v>
      </c>
      <c r="H8510" s="31" t="s">
        <v>3874</v>
      </c>
      <c r="I8510" s="23"/>
      <c r="J8510" s="31" t="s">
        <v>48</v>
      </c>
      <c r="K8510" s="23"/>
    </row>
    <row r="8511" spans="1:11">
      <c r="A8511" s="3">
        <v>45663</v>
      </c>
      <c r="B8511" s="30" t="s">
        <v>3869</v>
      </c>
      <c r="C8511" s="2" t="s">
        <v>2670</v>
      </c>
      <c r="D8511" s="2" t="s">
        <v>3744</v>
      </c>
      <c r="E8511" s="27">
        <v>0.70833333333333337</v>
      </c>
      <c r="F8511" s="27">
        <v>0.71875</v>
      </c>
      <c r="G8511" s="25">
        <v>1.041666666666663E-2</v>
      </c>
      <c r="H8511" s="31" t="s">
        <v>3874</v>
      </c>
      <c r="I8511" s="2"/>
      <c r="J8511" s="31" t="s">
        <v>48</v>
      </c>
      <c r="K8511" s="2"/>
    </row>
    <row r="8512" spans="1:11">
      <c r="A8512" s="21">
        <v>45664</v>
      </c>
      <c r="B8512" s="30" t="s">
        <v>3870</v>
      </c>
      <c r="C8512" s="23" t="s">
        <v>1639</v>
      </c>
      <c r="D8512" s="23" t="s">
        <v>4659</v>
      </c>
      <c r="E8512" s="24">
        <v>0.39583333333333331</v>
      </c>
      <c r="F8512" s="24">
        <v>0.41666666666666669</v>
      </c>
      <c r="G8512" s="25">
        <v>2.083333333333337E-2</v>
      </c>
      <c r="H8512" s="31" t="s">
        <v>3874</v>
      </c>
      <c r="I8512" s="23"/>
      <c r="J8512" s="31" t="s">
        <v>48</v>
      </c>
      <c r="K8512" s="23"/>
    </row>
    <row r="8513" spans="1:11">
      <c r="A8513" s="3">
        <v>45664</v>
      </c>
      <c r="B8513" s="30" t="s">
        <v>3870</v>
      </c>
      <c r="C8513" s="2" t="s">
        <v>1639</v>
      </c>
      <c r="D8513" s="2" t="s">
        <v>2259</v>
      </c>
      <c r="E8513" s="27">
        <v>0.41666666666666669</v>
      </c>
      <c r="F8513" s="27">
        <v>0.45833333333333331</v>
      </c>
      <c r="G8513" s="25">
        <v>4.166666666666663E-2</v>
      </c>
      <c r="H8513" s="31" t="s">
        <v>3874</v>
      </c>
      <c r="I8513" s="2"/>
      <c r="J8513" s="31" t="s">
        <v>48</v>
      </c>
      <c r="K8513" s="2"/>
    </row>
    <row r="8514" spans="1:11">
      <c r="A8514" s="21">
        <v>45664</v>
      </c>
      <c r="B8514" s="30" t="s">
        <v>3870</v>
      </c>
      <c r="C8514" s="23" t="s">
        <v>2670</v>
      </c>
      <c r="D8514" s="23" t="s">
        <v>5262</v>
      </c>
      <c r="E8514" s="24">
        <v>0.45833333333333331</v>
      </c>
      <c r="F8514" s="24">
        <v>0.47916666666666669</v>
      </c>
      <c r="G8514" s="25">
        <v>2.083333333333337E-2</v>
      </c>
      <c r="H8514" s="31" t="s">
        <v>3874</v>
      </c>
      <c r="I8514" s="23"/>
      <c r="J8514" s="31" t="s">
        <v>48</v>
      </c>
      <c r="K8514" s="23"/>
    </row>
    <row r="8515" spans="1:11">
      <c r="A8515" s="3">
        <v>45664</v>
      </c>
      <c r="B8515" s="30" t="s">
        <v>3870</v>
      </c>
      <c r="C8515" s="2" t="s">
        <v>2670</v>
      </c>
      <c r="D8515" s="2" t="s">
        <v>4761</v>
      </c>
      <c r="E8515" s="27">
        <v>0.53125</v>
      </c>
      <c r="F8515" s="27">
        <v>0.54166666666666663</v>
      </c>
      <c r="G8515" s="25">
        <v>1.041666666666663E-2</v>
      </c>
      <c r="H8515" s="31" t="s">
        <v>3874</v>
      </c>
      <c r="I8515" s="2"/>
      <c r="J8515" s="31" t="s">
        <v>48</v>
      </c>
      <c r="K8515" s="2"/>
    </row>
    <row r="8516" spans="1:11">
      <c r="A8516" s="21">
        <v>45664</v>
      </c>
      <c r="B8516" s="30" t="s">
        <v>3870</v>
      </c>
      <c r="C8516" s="23" t="s">
        <v>2670</v>
      </c>
      <c r="D8516" s="23" t="s">
        <v>5263</v>
      </c>
      <c r="E8516" s="24">
        <v>0.54166666666666663</v>
      </c>
      <c r="F8516" s="24">
        <v>0.625</v>
      </c>
      <c r="G8516" s="25">
        <v>8.333333333333337E-2</v>
      </c>
      <c r="H8516" s="31" t="s">
        <v>3874</v>
      </c>
      <c r="I8516" s="23"/>
      <c r="J8516" s="31" t="s">
        <v>48</v>
      </c>
      <c r="K8516" s="23"/>
    </row>
    <row r="8517" spans="1:11">
      <c r="A8517" s="3">
        <v>45664</v>
      </c>
      <c r="B8517" s="30" t="s">
        <v>3870</v>
      </c>
      <c r="C8517" s="2" t="s">
        <v>1639</v>
      </c>
      <c r="D8517" s="2" t="s">
        <v>2475</v>
      </c>
      <c r="E8517" s="27">
        <v>0.625</v>
      </c>
      <c r="F8517" s="27">
        <v>0.64583333333333337</v>
      </c>
      <c r="G8517" s="25">
        <v>2.083333333333337E-2</v>
      </c>
      <c r="H8517" s="31" t="s">
        <v>3874</v>
      </c>
      <c r="I8517" s="2"/>
      <c r="J8517" s="31" t="s">
        <v>48</v>
      </c>
      <c r="K8517" s="2"/>
    </row>
    <row r="8518" spans="1:11">
      <c r="A8518" s="21">
        <v>45664</v>
      </c>
      <c r="B8518" s="30" t="s">
        <v>3870</v>
      </c>
      <c r="C8518" s="23" t="s">
        <v>2670</v>
      </c>
      <c r="D8518" s="23" t="s">
        <v>5263</v>
      </c>
      <c r="E8518" s="24">
        <v>0.64583333333333337</v>
      </c>
      <c r="F8518" s="24">
        <v>0.75</v>
      </c>
      <c r="G8518" s="25">
        <v>0.10416666666666663</v>
      </c>
      <c r="H8518" s="31" t="s">
        <v>3874</v>
      </c>
      <c r="I8518" s="23"/>
      <c r="J8518" s="31" t="s">
        <v>48</v>
      </c>
      <c r="K8518" s="23"/>
    </row>
    <row r="8519" spans="1:11">
      <c r="A8519" s="3">
        <v>45665</v>
      </c>
      <c r="B8519" s="30" t="s">
        <v>3871</v>
      </c>
      <c r="C8519" s="2" t="s">
        <v>443</v>
      </c>
      <c r="D8519" s="2" t="s">
        <v>1413</v>
      </c>
      <c r="E8519" s="27">
        <v>0.39583333333333331</v>
      </c>
      <c r="F8519" s="27">
        <v>0.40625</v>
      </c>
      <c r="G8519" s="25">
        <v>1.0416666666666685E-2</v>
      </c>
      <c r="H8519" s="31" t="s">
        <v>3867</v>
      </c>
      <c r="I8519" s="2"/>
      <c r="J8519" s="31" t="s">
        <v>34</v>
      </c>
      <c r="K8519" s="2"/>
    </row>
    <row r="8520" spans="1:11">
      <c r="A8520" s="21">
        <v>45665</v>
      </c>
      <c r="B8520" s="30" t="s">
        <v>3871</v>
      </c>
      <c r="C8520" s="23" t="s">
        <v>1600</v>
      </c>
      <c r="D8520" s="23" t="s">
        <v>6049</v>
      </c>
      <c r="E8520" s="24">
        <v>0.40625</v>
      </c>
      <c r="F8520" s="24">
        <v>0.41666666666666669</v>
      </c>
      <c r="G8520" s="25">
        <v>1.0416666666666685E-2</v>
      </c>
      <c r="H8520" s="31" t="s">
        <v>3874</v>
      </c>
      <c r="I8520" s="23"/>
      <c r="J8520" s="31" t="s">
        <v>48</v>
      </c>
      <c r="K8520" s="23"/>
    </row>
    <row r="8521" spans="1:11">
      <c r="A8521" s="3">
        <v>45665</v>
      </c>
      <c r="B8521" s="30" t="s">
        <v>3871</v>
      </c>
      <c r="C8521" s="2" t="s">
        <v>1589</v>
      </c>
      <c r="D8521" s="2" t="s">
        <v>3351</v>
      </c>
      <c r="E8521" s="27">
        <v>0.41666666666666669</v>
      </c>
      <c r="F8521" s="27">
        <v>0.5</v>
      </c>
      <c r="G8521" s="25">
        <v>8.3333333333333315E-2</v>
      </c>
      <c r="H8521" s="31" t="s">
        <v>3874</v>
      </c>
      <c r="I8521" s="2"/>
      <c r="J8521" s="31" t="s">
        <v>48</v>
      </c>
      <c r="K8521" s="2"/>
    </row>
    <row r="8522" spans="1:11">
      <c r="A8522" s="21">
        <v>45665</v>
      </c>
      <c r="B8522" s="30" t="s">
        <v>3871</v>
      </c>
      <c r="C8522" s="23" t="s">
        <v>2670</v>
      </c>
      <c r="D8522" s="23" t="s">
        <v>5264</v>
      </c>
      <c r="E8522" s="24">
        <v>0.54166666666666663</v>
      </c>
      <c r="F8522" s="24">
        <v>0.58333333333333337</v>
      </c>
      <c r="G8522" s="25">
        <v>4.1666666666666741E-2</v>
      </c>
      <c r="H8522" s="31" t="s">
        <v>3874</v>
      </c>
      <c r="I8522" s="23"/>
      <c r="J8522" s="31" t="s">
        <v>48</v>
      </c>
      <c r="K8522" s="23"/>
    </row>
    <row r="8523" spans="1:11">
      <c r="A8523" s="3">
        <v>45665</v>
      </c>
      <c r="B8523" s="30" t="s">
        <v>3871</v>
      </c>
      <c r="C8523" s="2" t="s">
        <v>1639</v>
      </c>
      <c r="D8523" s="2" t="s">
        <v>5265</v>
      </c>
      <c r="E8523" s="27">
        <v>0.58333333333333337</v>
      </c>
      <c r="F8523" s="27">
        <v>0.625</v>
      </c>
      <c r="G8523" s="25">
        <v>4.166666666666663E-2</v>
      </c>
      <c r="H8523" s="31" t="s">
        <v>3874</v>
      </c>
      <c r="I8523" s="2"/>
      <c r="J8523" s="31" t="s">
        <v>48</v>
      </c>
      <c r="K8523" s="2"/>
    </row>
    <row r="8524" spans="1:11">
      <c r="A8524" s="21">
        <v>45665</v>
      </c>
      <c r="B8524" s="30" t="s">
        <v>3871</v>
      </c>
      <c r="C8524" s="23" t="s">
        <v>1589</v>
      </c>
      <c r="D8524" s="23" t="s">
        <v>5266</v>
      </c>
      <c r="E8524" s="24">
        <v>0.625</v>
      </c>
      <c r="F8524" s="24">
        <v>0.66666666666666663</v>
      </c>
      <c r="G8524" s="25">
        <v>4.166666666666663E-2</v>
      </c>
      <c r="H8524" s="31" t="s">
        <v>3874</v>
      </c>
      <c r="I8524" s="23"/>
      <c r="J8524" s="31" t="s">
        <v>48</v>
      </c>
      <c r="K8524" s="23"/>
    </row>
    <row r="8525" spans="1:11">
      <c r="A8525" s="3">
        <v>45665</v>
      </c>
      <c r="B8525" s="30" t="s">
        <v>3871</v>
      </c>
      <c r="C8525" s="2" t="s">
        <v>1589</v>
      </c>
      <c r="D8525" s="2" t="s">
        <v>5267</v>
      </c>
      <c r="E8525" s="27">
        <v>0.66666666666666663</v>
      </c>
      <c r="F8525" s="27">
        <v>0.70833333333333337</v>
      </c>
      <c r="G8525" s="25">
        <v>4.1666666666666741E-2</v>
      </c>
      <c r="H8525" s="31" t="s">
        <v>3874</v>
      </c>
      <c r="I8525" s="2"/>
      <c r="J8525" s="31" t="s">
        <v>48</v>
      </c>
      <c r="K8525" s="2"/>
    </row>
    <row r="8526" spans="1:11">
      <c r="A8526" s="21">
        <v>45665</v>
      </c>
      <c r="B8526" s="30" t="s">
        <v>3871</v>
      </c>
      <c r="C8526" s="23" t="s">
        <v>1589</v>
      </c>
      <c r="D8526" s="23" t="s">
        <v>5268</v>
      </c>
      <c r="E8526" s="24">
        <v>0.75</v>
      </c>
      <c r="F8526" s="24">
        <v>0.77083333333333337</v>
      </c>
      <c r="G8526" s="25">
        <v>2.083333333333337E-2</v>
      </c>
      <c r="H8526" s="31" t="s">
        <v>3874</v>
      </c>
      <c r="I8526" s="23"/>
      <c r="J8526" s="31" t="s">
        <v>48</v>
      </c>
      <c r="K8526" s="23"/>
    </row>
    <row r="8527" spans="1:11">
      <c r="A8527" s="3">
        <v>45665</v>
      </c>
      <c r="B8527" s="30" t="s">
        <v>3871</v>
      </c>
      <c r="C8527" s="2" t="s">
        <v>2670</v>
      </c>
      <c r="D8527" s="2" t="s">
        <v>5269</v>
      </c>
      <c r="E8527" s="27">
        <v>0.9375</v>
      </c>
      <c r="F8527" s="27">
        <v>0.97916666666666663</v>
      </c>
      <c r="G8527" s="25">
        <v>4.166666666666663E-2</v>
      </c>
      <c r="H8527" s="31" t="s">
        <v>3874</v>
      </c>
      <c r="I8527" s="2"/>
      <c r="J8527" s="31" t="s">
        <v>48</v>
      </c>
      <c r="K8527" s="2"/>
    </row>
    <row r="8528" spans="1:11">
      <c r="A8528" s="21">
        <v>45666</v>
      </c>
      <c r="B8528" s="30" t="s">
        <v>3872</v>
      </c>
      <c r="C8528" s="23" t="s">
        <v>443</v>
      </c>
      <c r="D8528" s="23" t="s">
        <v>1413</v>
      </c>
      <c r="E8528" s="24">
        <v>0.39583333333333331</v>
      </c>
      <c r="F8528" s="24">
        <v>0.40625</v>
      </c>
      <c r="G8528" s="25">
        <v>1.0416666666666685E-2</v>
      </c>
      <c r="H8528" s="31" t="s">
        <v>3867</v>
      </c>
      <c r="I8528" s="23"/>
      <c r="J8528" s="31" t="s">
        <v>34</v>
      </c>
      <c r="K8528" s="23"/>
    </row>
    <row r="8529" spans="1:11">
      <c r="A8529" s="3">
        <v>45666</v>
      </c>
      <c r="B8529" s="30" t="s">
        <v>3872</v>
      </c>
      <c r="C8529" s="2" t="s">
        <v>1600</v>
      </c>
      <c r="D8529" s="2" t="s">
        <v>4761</v>
      </c>
      <c r="E8529" s="27">
        <v>0.40625</v>
      </c>
      <c r="F8529" s="27">
        <v>0.41666666666666669</v>
      </c>
      <c r="G8529" s="25">
        <v>1.0416666666666685E-2</v>
      </c>
      <c r="H8529" s="31" t="s">
        <v>3874</v>
      </c>
      <c r="I8529" s="2"/>
      <c r="J8529" s="31" t="s">
        <v>48</v>
      </c>
      <c r="K8529" s="2"/>
    </row>
    <row r="8530" spans="1:11">
      <c r="A8530" s="21">
        <v>45666</v>
      </c>
      <c r="B8530" s="30" t="s">
        <v>3872</v>
      </c>
      <c r="C8530" s="23" t="s">
        <v>1589</v>
      </c>
      <c r="D8530" s="23" t="s">
        <v>5270</v>
      </c>
      <c r="E8530" s="24">
        <v>0.41666666666666669</v>
      </c>
      <c r="F8530" s="24">
        <v>0.4375</v>
      </c>
      <c r="G8530" s="25">
        <v>2.0833333333333315E-2</v>
      </c>
      <c r="H8530" s="31" t="s">
        <v>3874</v>
      </c>
      <c r="I8530" s="23"/>
      <c r="J8530" s="31" t="s">
        <v>48</v>
      </c>
      <c r="K8530" s="23"/>
    </row>
    <row r="8531" spans="1:11">
      <c r="A8531" s="3">
        <v>45666</v>
      </c>
      <c r="B8531" s="30" t="s">
        <v>3872</v>
      </c>
      <c r="C8531" s="2" t="s">
        <v>1600</v>
      </c>
      <c r="D8531" s="2" t="s">
        <v>5271</v>
      </c>
      <c r="E8531" s="27">
        <v>0.4375</v>
      </c>
      <c r="F8531" s="27">
        <v>0.46875</v>
      </c>
      <c r="G8531" s="25">
        <v>3.125E-2</v>
      </c>
      <c r="H8531" s="31" t="s">
        <v>3874</v>
      </c>
      <c r="I8531" s="2"/>
      <c r="J8531" s="31" t="s">
        <v>48</v>
      </c>
      <c r="K8531" s="2"/>
    </row>
    <row r="8532" spans="1:11">
      <c r="A8532" s="21">
        <v>45666</v>
      </c>
      <c r="B8532" s="30" t="s">
        <v>3872</v>
      </c>
      <c r="C8532" s="23" t="s">
        <v>2670</v>
      </c>
      <c r="D8532" s="23" t="s">
        <v>1943</v>
      </c>
      <c r="E8532" s="24">
        <v>0.46875</v>
      </c>
      <c r="F8532" s="24">
        <v>0.5</v>
      </c>
      <c r="G8532" s="25">
        <v>3.125E-2</v>
      </c>
      <c r="H8532" s="31" t="s">
        <v>3874</v>
      </c>
      <c r="I8532" s="23"/>
      <c r="J8532" s="31" t="s">
        <v>48</v>
      </c>
      <c r="K8532" s="23"/>
    </row>
    <row r="8533" spans="1:11">
      <c r="A8533" s="3">
        <v>45666</v>
      </c>
      <c r="B8533" s="30" t="s">
        <v>3872</v>
      </c>
      <c r="C8533" s="2" t="s">
        <v>2670</v>
      </c>
      <c r="D8533" s="2" t="s">
        <v>1943</v>
      </c>
      <c r="E8533" s="27">
        <v>0.54166666666666663</v>
      </c>
      <c r="F8533" s="27">
        <v>0.58333333333333337</v>
      </c>
      <c r="G8533" s="25">
        <v>4.1666666666666741E-2</v>
      </c>
      <c r="H8533" s="31" t="s">
        <v>3874</v>
      </c>
      <c r="I8533" s="2"/>
      <c r="J8533" s="31" t="s">
        <v>48</v>
      </c>
      <c r="K8533" s="2"/>
    </row>
    <row r="8534" spans="1:11">
      <c r="A8534" s="21">
        <v>45666</v>
      </c>
      <c r="B8534" s="30" t="s">
        <v>3872</v>
      </c>
      <c r="C8534" s="23" t="s">
        <v>1600</v>
      </c>
      <c r="D8534" s="23" t="s">
        <v>5272</v>
      </c>
      <c r="E8534" s="24">
        <v>0.58333333333333337</v>
      </c>
      <c r="F8534" s="24">
        <v>0.59375</v>
      </c>
      <c r="G8534" s="25">
        <v>1.041666666666663E-2</v>
      </c>
      <c r="H8534" s="31" t="s">
        <v>3874</v>
      </c>
      <c r="I8534" s="23"/>
      <c r="J8534" s="31" t="s">
        <v>48</v>
      </c>
      <c r="K8534" s="23"/>
    </row>
    <row r="8535" spans="1:11">
      <c r="A8535" s="3">
        <v>45666</v>
      </c>
      <c r="B8535" s="30" t="s">
        <v>3872</v>
      </c>
      <c r="C8535" s="2" t="s">
        <v>1589</v>
      </c>
      <c r="D8535" s="2" t="s">
        <v>5273</v>
      </c>
      <c r="E8535" s="27">
        <v>0.59375</v>
      </c>
      <c r="F8535" s="27">
        <v>0.625</v>
      </c>
      <c r="G8535" s="25">
        <v>3.125E-2</v>
      </c>
      <c r="H8535" s="31" t="s">
        <v>3874</v>
      </c>
      <c r="I8535" s="2"/>
      <c r="J8535" s="31" t="s">
        <v>48</v>
      </c>
      <c r="K8535" s="2"/>
    </row>
    <row r="8536" spans="1:11">
      <c r="A8536" s="21">
        <v>45666</v>
      </c>
      <c r="B8536" s="30" t="s">
        <v>3872</v>
      </c>
      <c r="C8536" s="23" t="s">
        <v>1639</v>
      </c>
      <c r="D8536" s="23" t="s">
        <v>2475</v>
      </c>
      <c r="E8536" s="24">
        <v>0.625</v>
      </c>
      <c r="F8536" s="24">
        <v>0.66666666666666663</v>
      </c>
      <c r="G8536" s="25">
        <v>4.166666666666663E-2</v>
      </c>
      <c r="H8536" s="31" t="s">
        <v>3874</v>
      </c>
      <c r="I8536" s="23"/>
      <c r="J8536" s="31" t="s">
        <v>48</v>
      </c>
      <c r="K8536" s="23"/>
    </row>
    <row r="8537" spans="1:11">
      <c r="A8537" s="3">
        <v>45666</v>
      </c>
      <c r="B8537" s="30" t="s">
        <v>3872</v>
      </c>
      <c r="C8537" s="2" t="s">
        <v>1589</v>
      </c>
      <c r="D8537" s="2" t="s">
        <v>5274</v>
      </c>
      <c r="E8537" s="27">
        <v>0.72916666666666663</v>
      </c>
      <c r="F8537" s="27">
        <v>0.75</v>
      </c>
      <c r="G8537" s="25">
        <v>2.083333333333337E-2</v>
      </c>
      <c r="H8537" s="31" t="s">
        <v>3874</v>
      </c>
      <c r="I8537" s="2"/>
      <c r="J8537" s="31" t="s">
        <v>48</v>
      </c>
      <c r="K8537" s="2"/>
    </row>
    <row r="8538" spans="1:11">
      <c r="A8538" s="21">
        <v>45666</v>
      </c>
      <c r="B8538" s="30" t="s">
        <v>3872</v>
      </c>
      <c r="C8538" s="23" t="s">
        <v>1600</v>
      </c>
      <c r="D8538" s="23" t="s">
        <v>5272</v>
      </c>
      <c r="E8538" s="24">
        <v>0.8125</v>
      </c>
      <c r="F8538" s="24">
        <v>0.89583333333333337</v>
      </c>
      <c r="G8538" s="25">
        <v>8.333333333333337E-2</v>
      </c>
      <c r="H8538" s="31" t="s">
        <v>3874</v>
      </c>
      <c r="I8538" s="23"/>
      <c r="J8538" s="31" t="s">
        <v>48</v>
      </c>
      <c r="K8538" s="23"/>
    </row>
    <row r="8539" spans="1:11">
      <c r="A8539" s="3">
        <v>45667</v>
      </c>
      <c r="B8539" s="30" t="s">
        <v>3865</v>
      </c>
      <c r="C8539" s="2" t="s">
        <v>443</v>
      </c>
      <c r="D8539" s="2" t="s">
        <v>1413</v>
      </c>
      <c r="E8539" s="27">
        <v>0.39583333333333331</v>
      </c>
      <c r="F8539" s="27">
        <v>0.40625</v>
      </c>
      <c r="G8539" s="25">
        <v>1.0416666666666685E-2</v>
      </c>
      <c r="H8539" s="31" t="s">
        <v>3867</v>
      </c>
      <c r="I8539" s="2"/>
      <c r="J8539" s="31" t="s">
        <v>34</v>
      </c>
      <c r="K8539" s="2"/>
    </row>
    <row r="8540" spans="1:11">
      <c r="A8540" s="21">
        <v>45667</v>
      </c>
      <c r="B8540" s="30" t="s">
        <v>3865</v>
      </c>
      <c r="C8540" s="23" t="s">
        <v>1589</v>
      </c>
      <c r="D8540" s="23" t="s">
        <v>5275</v>
      </c>
      <c r="E8540" s="24">
        <v>0.40625</v>
      </c>
      <c r="F8540" s="24">
        <v>0.42708333333333331</v>
      </c>
      <c r="G8540" s="25">
        <v>2.0833333333333315E-2</v>
      </c>
      <c r="H8540" s="31" t="s">
        <v>3874</v>
      </c>
      <c r="I8540" s="23"/>
      <c r="J8540" s="31" t="s">
        <v>48</v>
      </c>
      <c r="K8540" s="23"/>
    </row>
    <row r="8541" spans="1:11">
      <c r="A8541" s="3">
        <v>45667</v>
      </c>
      <c r="B8541" s="30" t="s">
        <v>3865</v>
      </c>
      <c r="C8541" s="2" t="s">
        <v>2670</v>
      </c>
      <c r="D8541" s="2" t="s">
        <v>5276</v>
      </c>
      <c r="E8541" s="27">
        <v>0.4375</v>
      </c>
      <c r="F8541" s="27">
        <v>0.45833333333333331</v>
      </c>
      <c r="G8541" s="25">
        <v>2.0833333333333315E-2</v>
      </c>
      <c r="H8541" s="31" t="s">
        <v>3874</v>
      </c>
      <c r="I8541" s="2"/>
      <c r="J8541" s="31" t="s">
        <v>48</v>
      </c>
      <c r="K8541" s="2"/>
    </row>
    <row r="8542" spans="1:11">
      <c r="A8542" s="21">
        <v>45667</v>
      </c>
      <c r="B8542" s="30" t="s">
        <v>3865</v>
      </c>
      <c r="C8542" s="23" t="s">
        <v>1639</v>
      </c>
      <c r="D8542" s="23" t="s">
        <v>1441</v>
      </c>
      <c r="E8542" s="24">
        <v>0.45833333333333331</v>
      </c>
      <c r="F8542" s="24">
        <v>0.5</v>
      </c>
      <c r="G8542" s="25">
        <v>4.1666666666666685E-2</v>
      </c>
      <c r="H8542" s="31" t="s">
        <v>3874</v>
      </c>
      <c r="I8542" s="23"/>
      <c r="J8542" s="31" t="s">
        <v>48</v>
      </c>
      <c r="K8542" s="23"/>
    </row>
    <row r="8543" spans="1:11">
      <c r="A8543" s="3">
        <v>45667</v>
      </c>
      <c r="B8543" s="30" t="s">
        <v>3865</v>
      </c>
      <c r="C8543" s="2" t="s">
        <v>1639</v>
      </c>
      <c r="D8543" s="2" t="s">
        <v>5277</v>
      </c>
      <c r="E8543" s="27">
        <v>0.54166666666666663</v>
      </c>
      <c r="F8543" s="27">
        <v>0.625</v>
      </c>
      <c r="G8543" s="25">
        <v>8.333333333333337E-2</v>
      </c>
      <c r="H8543" s="31" t="s">
        <v>3874</v>
      </c>
      <c r="I8543" s="2"/>
      <c r="J8543" s="31" t="s">
        <v>48</v>
      </c>
      <c r="K8543" s="2"/>
    </row>
    <row r="8544" spans="1:11">
      <c r="A8544" s="21">
        <v>45667</v>
      </c>
      <c r="B8544" s="30" t="s">
        <v>3865</v>
      </c>
      <c r="C8544" s="23" t="s">
        <v>1589</v>
      </c>
      <c r="D8544" s="23" t="s">
        <v>5278</v>
      </c>
      <c r="E8544" s="24">
        <v>0.625</v>
      </c>
      <c r="F8544" s="24">
        <v>0.64583333333333337</v>
      </c>
      <c r="G8544" s="25">
        <v>2.083333333333337E-2</v>
      </c>
      <c r="H8544" s="31" t="s">
        <v>3874</v>
      </c>
      <c r="I8544" s="23"/>
      <c r="J8544" s="31" t="s">
        <v>48</v>
      </c>
      <c r="K8544" s="23"/>
    </row>
    <row r="8545" spans="1:11">
      <c r="A8545" s="3">
        <v>45667</v>
      </c>
      <c r="B8545" s="30" t="s">
        <v>3865</v>
      </c>
      <c r="C8545" s="2" t="s">
        <v>449</v>
      </c>
      <c r="D8545" s="2" t="s">
        <v>5279</v>
      </c>
      <c r="E8545" s="27">
        <v>0.64583333333333337</v>
      </c>
      <c r="F8545" s="27">
        <v>0.66666666666666663</v>
      </c>
      <c r="G8545" s="25">
        <v>2.0833333333333259E-2</v>
      </c>
      <c r="H8545" s="31" t="s">
        <v>3867</v>
      </c>
      <c r="I8545" s="2"/>
      <c r="J8545" s="31" t="s">
        <v>34</v>
      </c>
      <c r="K8545" s="2"/>
    </row>
    <row r="8546" spans="1:11">
      <c r="A8546" s="21">
        <v>45667</v>
      </c>
      <c r="B8546" s="30" t="s">
        <v>3865</v>
      </c>
      <c r="C8546" s="23" t="s">
        <v>1589</v>
      </c>
      <c r="D8546" s="23" t="s">
        <v>5280</v>
      </c>
      <c r="E8546" s="24">
        <v>0.6875</v>
      </c>
      <c r="F8546" s="24">
        <v>0.72916666666666663</v>
      </c>
      <c r="G8546" s="25">
        <v>4.166666666666663E-2</v>
      </c>
      <c r="H8546" s="31" t="s">
        <v>3874</v>
      </c>
      <c r="I8546" s="23"/>
      <c r="J8546" s="31" t="s">
        <v>48</v>
      </c>
      <c r="K8546" s="23"/>
    </row>
    <row r="8547" spans="1:11">
      <c r="A8547" s="3">
        <v>45667</v>
      </c>
      <c r="B8547" s="30" t="s">
        <v>3865</v>
      </c>
      <c r="C8547" s="2" t="s">
        <v>443</v>
      </c>
      <c r="D8547" s="2" t="s">
        <v>5281</v>
      </c>
      <c r="E8547" s="27">
        <v>0.72916666666666663</v>
      </c>
      <c r="F8547" s="27">
        <v>0.77083333333333337</v>
      </c>
      <c r="G8547" s="25">
        <v>4.1666666666666741E-2</v>
      </c>
      <c r="H8547" s="31" t="s">
        <v>3867</v>
      </c>
      <c r="I8547" s="2"/>
      <c r="J8547" s="31" t="s">
        <v>34</v>
      </c>
      <c r="K8547" s="2"/>
    </row>
    <row r="8548" spans="1:11">
      <c r="A8548" s="21">
        <v>45668</v>
      </c>
      <c r="B8548" s="30" t="s">
        <v>3868</v>
      </c>
      <c r="C8548" s="23" t="s">
        <v>2670</v>
      </c>
      <c r="D8548" s="23" t="s">
        <v>3744</v>
      </c>
      <c r="E8548" s="24">
        <v>0.59375</v>
      </c>
      <c r="F8548" s="24">
        <v>0.60416666666666663</v>
      </c>
      <c r="G8548" s="25">
        <v>1.041666666666663E-2</v>
      </c>
      <c r="H8548" s="31" t="s">
        <v>3874</v>
      </c>
      <c r="I8548" s="23"/>
      <c r="J8548" s="31" t="s">
        <v>48</v>
      </c>
      <c r="K8548" s="23"/>
    </row>
    <row r="8549" spans="1:11">
      <c r="A8549" s="3">
        <v>45668</v>
      </c>
      <c r="B8549" s="30" t="s">
        <v>3868</v>
      </c>
      <c r="C8549" s="2" t="s">
        <v>2670</v>
      </c>
      <c r="D8549" s="2" t="s">
        <v>5282</v>
      </c>
      <c r="E8549" s="27">
        <v>0.60416666666666663</v>
      </c>
      <c r="F8549" s="27">
        <v>0.625</v>
      </c>
      <c r="G8549" s="25">
        <v>2.083333333333337E-2</v>
      </c>
      <c r="H8549" s="31" t="s">
        <v>3874</v>
      </c>
      <c r="I8549" s="2"/>
      <c r="J8549" s="31" t="s">
        <v>48</v>
      </c>
      <c r="K8549" s="2"/>
    </row>
    <row r="8550" spans="1:11">
      <c r="A8550" s="21">
        <v>45668</v>
      </c>
      <c r="B8550" s="30" t="s">
        <v>3868</v>
      </c>
      <c r="C8550" s="23" t="s">
        <v>2670</v>
      </c>
      <c r="D8550" s="23" t="s">
        <v>3744</v>
      </c>
      <c r="E8550" s="24">
        <v>0.625</v>
      </c>
      <c r="F8550" s="24">
        <v>0.64583333333333337</v>
      </c>
      <c r="G8550" s="25">
        <v>2.083333333333337E-2</v>
      </c>
      <c r="H8550" s="31" t="s">
        <v>3874</v>
      </c>
      <c r="I8550" s="23"/>
      <c r="J8550" s="31" t="s">
        <v>48</v>
      </c>
      <c r="K8550" s="23"/>
    </row>
    <row r="8551" spans="1:11">
      <c r="A8551" s="3">
        <v>45668</v>
      </c>
      <c r="B8551" s="30" t="s">
        <v>3868</v>
      </c>
      <c r="C8551" s="2" t="s">
        <v>2670</v>
      </c>
      <c r="D8551" s="2" t="s">
        <v>5283</v>
      </c>
      <c r="E8551" s="27">
        <v>0.64583333333333337</v>
      </c>
      <c r="F8551" s="27">
        <v>0.65625</v>
      </c>
      <c r="G8551" s="25">
        <v>1.041666666666663E-2</v>
      </c>
      <c r="H8551" s="31" t="s">
        <v>3874</v>
      </c>
      <c r="I8551" s="2"/>
      <c r="J8551" s="31" t="s">
        <v>48</v>
      </c>
      <c r="K8551" s="2"/>
    </row>
    <row r="8552" spans="1:11">
      <c r="A8552" s="21">
        <v>45669</v>
      </c>
      <c r="B8552" s="30" t="s">
        <v>3873</v>
      </c>
      <c r="C8552" s="23" t="s">
        <v>1052</v>
      </c>
      <c r="D8552" s="23" t="s">
        <v>5284</v>
      </c>
      <c r="E8552" s="24">
        <v>0.6875</v>
      </c>
      <c r="F8552" s="24">
        <v>0.70833333333333337</v>
      </c>
      <c r="G8552" s="25">
        <v>2.083333333333337E-2</v>
      </c>
      <c r="H8552" s="31" t="s">
        <v>3866</v>
      </c>
      <c r="I8552" s="23"/>
      <c r="J8552" s="31" t="s">
        <v>54</v>
      </c>
      <c r="K8552" s="23"/>
    </row>
    <row r="8553" spans="1:11">
      <c r="A8553" s="3">
        <v>45669</v>
      </c>
      <c r="B8553" s="30" t="s">
        <v>3873</v>
      </c>
      <c r="C8553" s="2" t="s">
        <v>2670</v>
      </c>
      <c r="D8553" s="2" t="s">
        <v>5255</v>
      </c>
      <c r="E8553" s="27">
        <v>0.70833333333333337</v>
      </c>
      <c r="F8553" s="27">
        <v>0.73958333333333337</v>
      </c>
      <c r="G8553" s="25">
        <v>3.125E-2</v>
      </c>
      <c r="H8553" s="31" t="s">
        <v>3874</v>
      </c>
      <c r="I8553" s="2"/>
      <c r="J8553" s="31" t="s">
        <v>48</v>
      </c>
      <c r="K8553" s="2"/>
    </row>
    <row r="8554" spans="1:11">
      <c r="A8554" s="21">
        <v>45669</v>
      </c>
      <c r="B8554" s="30" t="s">
        <v>3873</v>
      </c>
      <c r="C8554" s="23" t="s">
        <v>2670</v>
      </c>
      <c r="D8554" s="23" t="s">
        <v>5262</v>
      </c>
      <c r="E8554" s="24">
        <v>0.73958333333333337</v>
      </c>
      <c r="F8554" s="24">
        <v>0.75</v>
      </c>
      <c r="G8554" s="25">
        <v>1.041666666666663E-2</v>
      </c>
      <c r="H8554" s="31" t="s">
        <v>3874</v>
      </c>
      <c r="I8554" s="23"/>
      <c r="J8554" s="31" t="s">
        <v>48</v>
      </c>
      <c r="K8554" s="23"/>
    </row>
    <row r="8555" spans="1:11">
      <c r="A8555" s="3">
        <v>45670</v>
      </c>
      <c r="B8555" s="30" t="s">
        <v>3869</v>
      </c>
      <c r="C8555" s="2" t="s">
        <v>1052</v>
      </c>
      <c r="D8555" s="2" t="s">
        <v>5284</v>
      </c>
      <c r="E8555" s="27">
        <v>0.42708333333333331</v>
      </c>
      <c r="F8555" s="27">
        <v>0.45833333333333331</v>
      </c>
      <c r="G8555" s="25">
        <v>3.125E-2</v>
      </c>
      <c r="H8555" s="31" t="s">
        <v>3866</v>
      </c>
      <c r="I8555" s="2"/>
      <c r="J8555" s="31" t="s">
        <v>54</v>
      </c>
      <c r="K8555" s="2"/>
    </row>
    <row r="8556" spans="1:11">
      <c r="A8556" s="21">
        <v>45670</v>
      </c>
      <c r="B8556" s="30" t="s">
        <v>3869</v>
      </c>
      <c r="C8556" s="23" t="s">
        <v>746</v>
      </c>
      <c r="D8556" s="23" t="s">
        <v>5233</v>
      </c>
      <c r="E8556" s="24">
        <v>0.45833333333333331</v>
      </c>
      <c r="F8556" s="24">
        <v>0.5</v>
      </c>
      <c r="G8556" s="25">
        <v>4.1666666666666685E-2</v>
      </c>
      <c r="H8556" s="31" t="s">
        <v>3874</v>
      </c>
      <c r="I8556" s="23"/>
      <c r="J8556" s="31" t="s">
        <v>48</v>
      </c>
      <c r="K8556" s="23"/>
    </row>
    <row r="8557" spans="1:11">
      <c r="A8557" s="3">
        <v>45671</v>
      </c>
      <c r="B8557" s="30" t="s">
        <v>3870</v>
      </c>
      <c r="C8557" s="2" t="s">
        <v>1639</v>
      </c>
      <c r="D8557" s="2" t="s">
        <v>4659</v>
      </c>
      <c r="E8557" s="27">
        <v>0.39583333333333331</v>
      </c>
      <c r="F8557" s="27">
        <v>0.41666666666666669</v>
      </c>
      <c r="G8557" s="25">
        <v>2.083333333333337E-2</v>
      </c>
      <c r="H8557" s="31" t="s">
        <v>3874</v>
      </c>
      <c r="I8557" s="2"/>
      <c r="J8557" s="31" t="s">
        <v>48</v>
      </c>
      <c r="K8557" s="2"/>
    </row>
    <row r="8558" spans="1:11">
      <c r="A8558" s="21">
        <v>45671</v>
      </c>
      <c r="B8558" s="30" t="s">
        <v>3870</v>
      </c>
      <c r="C8558" s="23" t="s">
        <v>2670</v>
      </c>
      <c r="D8558" s="23" t="s">
        <v>5285</v>
      </c>
      <c r="E8558" s="24">
        <v>0.41666666666666669</v>
      </c>
      <c r="F8558" s="24">
        <v>0.45833333333333331</v>
      </c>
      <c r="G8558" s="25">
        <v>4.166666666666663E-2</v>
      </c>
      <c r="H8558" s="31" t="s">
        <v>3874</v>
      </c>
      <c r="I8558" s="23"/>
      <c r="J8558" s="31" t="s">
        <v>48</v>
      </c>
      <c r="K8558" s="23"/>
    </row>
    <row r="8559" spans="1:11">
      <c r="A8559" s="3">
        <v>45671</v>
      </c>
      <c r="B8559" s="30" t="s">
        <v>3870</v>
      </c>
      <c r="C8559" s="2" t="s">
        <v>5151</v>
      </c>
      <c r="D8559" s="2" t="s">
        <v>5286</v>
      </c>
      <c r="E8559" s="27">
        <v>0.45833333333333331</v>
      </c>
      <c r="F8559" s="27">
        <v>0.46875</v>
      </c>
      <c r="G8559" s="25">
        <v>1.0416666666666685E-2</v>
      </c>
      <c r="H8559" s="31" t="s">
        <v>3874</v>
      </c>
      <c r="I8559" s="2"/>
      <c r="J8559" s="31" t="s">
        <v>48</v>
      </c>
      <c r="K8559" s="2"/>
    </row>
    <row r="8560" spans="1:11">
      <c r="A8560" s="21">
        <v>45671</v>
      </c>
      <c r="B8560" s="30" t="s">
        <v>3870</v>
      </c>
      <c r="C8560" s="23" t="s">
        <v>2670</v>
      </c>
      <c r="D8560" s="23" t="s">
        <v>5287</v>
      </c>
      <c r="E8560" s="24">
        <v>0.46875</v>
      </c>
      <c r="F8560" s="24">
        <v>0.5</v>
      </c>
      <c r="G8560" s="25">
        <v>3.125E-2</v>
      </c>
      <c r="H8560" s="31" t="s">
        <v>3874</v>
      </c>
      <c r="I8560" s="23"/>
      <c r="J8560" s="31" t="s">
        <v>48</v>
      </c>
      <c r="K8560" s="23"/>
    </row>
    <row r="8561" spans="1:11">
      <c r="A8561" s="3">
        <v>45671</v>
      </c>
      <c r="B8561" s="30" t="s">
        <v>3870</v>
      </c>
      <c r="C8561" s="2" t="s">
        <v>746</v>
      </c>
      <c r="D8561" s="2" t="s">
        <v>5288</v>
      </c>
      <c r="E8561" s="27">
        <v>0.54166666666666663</v>
      </c>
      <c r="F8561" s="27">
        <v>0.59375</v>
      </c>
      <c r="G8561" s="25">
        <v>5.208333333333337E-2</v>
      </c>
      <c r="H8561" s="31" t="s">
        <v>3874</v>
      </c>
      <c r="I8561" s="2"/>
      <c r="J8561" s="31" t="s">
        <v>48</v>
      </c>
      <c r="K8561" s="2"/>
    </row>
    <row r="8562" spans="1:11">
      <c r="A8562" s="21">
        <v>45671</v>
      </c>
      <c r="B8562" s="30" t="s">
        <v>3870</v>
      </c>
      <c r="C8562" s="23" t="s">
        <v>746</v>
      </c>
      <c r="D8562" s="23" t="s">
        <v>5233</v>
      </c>
      <c r="E8562" s="24">
        <v>0.59375</v>
      </c>
      <c r="F8562" s="24">
        <v>0.625</v>
      </c>
      <c r="G8562" s="25">
        <v>3.125E-2</v>
      </c>
      <c r="H8562" s="31" t="s">
        <v>3874</v>
      </c>
      <c r="I8562" s="23"/>
      <c r="J8562" s="31" t="s">
        <v>48</v>
      </c>
      <c r="K8562" s="23"/>
    </row>
    <row r="8563" spans="1:11">
      <c r="A8563" s="3">
        <v>45671</v>
      </c>
      <c r="B8563" s="30" t="s">
        <v>3870</v>
      </c>
      <c r="C8563" s="2" t="s">
        <v>1639</v>
      </c>
      <c r="D8563" s="2" t="s">
        <v>2475</v>
      </c>
      <c r="E8563" s="27">
        <v>0.625</v>
      </c>
      <c r="F8563" s="27">
        <v>0.66666666666666663</v>
      </c>
      <c r="G8563" s="25">
        <v>4.166666666666663E-2</v>
      </c>
      <c r="H8563" s="31" t="s">
        <v>3874</v>
      </c>
      <c r="I8563" s="2"/>
      <c r="J8563" s="31" t="s">
        <v>48</v>
      </c>
      <c r="K8563" s="2"/>
    </row>
    <row r="8564" spans="1:11">
      <c r="A8564" s="21">
        <v>45671</v>
      </c>
      <c r="B8564" s="30" t="s">
        <v>3870</v>
      </c>
      <c r="C8564" s="23" t="s">
        <v>1639</v>
      </c>
      <c r="D8564" s="23" t="s">
        <v>3942</v>
      </c>
      <c r="E8564" s="24">
        <v>0.66666666666666663</v>
      </c>
      <c r="F8564" s="24">
        <v>0.76041666666666663</v>
      </c>
      <c r="G8564" s="25">
        <v>9.375E-2</v>
      </c>
      <c r="H8564" s="31" t="s">
        <v>3874</v>
      </c>
      <c r="I8564" s="23"/>
      <c r="J8564" s="31" t="s">
        <v>48</v>
      </c>
      <c r="K8564" s="23"/>
    </row>
    <row r="8565" spans="1:11">
      <c r="A8565" s="3">
        <v>45671</v>
      </c>
      <c r="B8565" s="30" t="s">
        <v>3870</v>
      </c>
      <c r="C8565" s="2" t="s">
        <v>1589</v>
      </c>
      <c r="D8565" s="2" t="s">
        <v>5289</v>
      </c>
      <c r="E8565" s="27">
        <v>0.76041666666666663</v>
      </c>
      <c r="F8565" s="27">
        <v>0.79166666666666663</v>
      </c>
      <c r="G8565" s="25">
        <v>3.125E-2</v>
      </c>
      <c r="H8565" s="31" t="s">
        <v>3874</v>
      </c>
      <c r="I8565" s="2"/>
      <c r="J8565" s="31" t="s">
        <v>48</v>
      </c>
      <c r="K8565" s="2"/>
    </row>
    <row r="8566" spans="1:11">
      <c r="A8566" s="21">
        <v>45672</v>
      </c>
      <c r="B8566" s="30" t="s">
        <v>3871</v>
      </c>
      <c r="C8566" s="23" t="s">
        <v>443</v>
      </c>
      <c r="D8566" s="23" t="s">
        <v>1413</v>
      </c>
      <c r="E8566" s="24">
        <v>0.39583333333333331</v>
      </c>
      <c r="F8566" s="24">
        <v>0.40625</v>
      </c>
      <c r="G8566" s="25">
        <v>1.0416666666666685E-2</v>
      </c>
      <c r="H8566" s="31" t="s">
        <v>3867</v>
      </c>
      <c r="I8566" s="23"/>
      <c r="J8566" s="31" t="s">
        <v>34</v>
      </c>
      <c r="K8566" s="23"/>
    </row>
    <row r="8567" spans="1:11">
      <c r="A8567" s="3">
        <v>45672</v>
      </c>
      <c r="B8567" s="30" t="s">
        <v>3871</v>
      </c>
      <c r="C8567" s="2" t="s">
        <v>2670</v>
      </c>
      <c r="D8567" s="2" t="s">
        <v>5290</v>
      </c>
      <c r="E8567" s="27">
        <v>0.40625</v>
      </c>
      <c r="F8567" s="27">
        <v>0.41666666666666669</v>
      </c>
      <c r="G8567" s="25">
        <v>1.0416666666666685E-2</v>
      </c>
      <c r="H8567" s="31" t="s">
        <v>3874</v>
      </c>
      <c r="I8567" s="2"/>
      <c r="J8567" s="31" t="s">
        <v>48</v>
      </c>
      <c r="K8567" s="2"/>
    </row>
    <row r="8568" spans="1:11">
      <c r="A8568" s="21">
        <v>45672</v>
      </c>
      <c r="B8568" s="30" t="s">
        <v>3871</v>
      </c>
      <c r="C8568" s="23" t="s">
        <v>1589</v>
      </c>
      <c r="D8568" s="23" t="s">
        <v>4725</v>
      </c>
      <c r="E8568" s="24">
        <v>0.41666666666666669</v>
      </c>
      <c r="F8568" s="24">
        <v>0.5</v>
      </c>
      <c r="G8568" s="25">
        <v>8.3333333333333315E-2</v>
      </c>
      <c r="H8568" s="31" t="s">
        <v>3874</v>
      </c>
      <c r="I8568" s="23"/>
      <c r="J8568" s="31" t="s">
        <v>48</v>
      </c>
      <c r="K8568" s="23"/>
    </row>
    <row r="8569" spans="1:11">
      <c r="A8569" s="3">
        <v>45672</v>
      </c>
      <c r="B8569" s="30" t="s">
        <v>3871</v>
      </c>
      <c r="C8569" s="2" t="s">
        <v>1589</v>
      </c>
      <c r="D8569" s="2" t="s">
        <v>5291</v>
      </c>
      <c r="E8569" s="27">
        <v>0.54166666666666663</v>
      </c>
      <c r="F8569" s="27">
        <v>0.66666666666666663</v>
      </c>
      <c r="G8569" s="25">
        <v>0.125</v>
      </c>
      <c r="H8569" s="31" t="s">
        <v>3874</v>
      </c>
      <c r="I8569" s="2"/>
      <c r="J8569" s="31" t="s">
        <v>48</v>
      </c>
      <c r="K8569" s="2"/>
    </row>
    <row r="8570" spans="1:11">
      <c r="A8570" s="21">
        <v>45672</v>
      </c>
      <c r="B8570" s="30" t="s">
        <v>3871</v>
      </c>
      <c r="C8570" s="23" t="s">
        <v>1589</v>
      </c>
      <c r="D8570" s="23" t="s">
        <v>5292</v>
      </c>
      <c r="E8570" s="24">
        <v>0.66666666666666663</v>
      </c>
      <c r="F8570" s="24">
        <v>0.6875</v>
      </c>
      <c r="G8570" s="25">
        <v>2.083333333333337E-2</v>
      </c>
      <c r="H8570" s="31" t="s">
        <v>3874</v>
      </c>
      <c r="I8570" s="23"/>
      <c r="J8570" s="31" t="s">
        <v>48</v>
      </c>
      <c r="K8570" s="23"/>
    </row>
    <row r="8571" spans="1:11">
      <c r="A8571" s="3">
        <v>45672</v>
      </c>
      <c r="B8571" s="30" t="s">
        <v>3871</v>
      </c>
      <c r="C8571" s="2" t="s">
        <v>746</v>
      </c>
      <c r="D8571" s="2" t="s">
        <v>5288</v>
      </c>
      <c r="E8571" s="27">
        <v>0.6875</v>
      </c>
      <c r="F8571" s="27">
        <v>0.70833333333333337</v>
      </c>
      <c r="G8571" s="25">
        <v>2.083333333333337E-2</v>
      </c>
      <c r="H8571" s="31" t="s">
        <v>3874</v>
      </c>
      <c r="I8571" s="2"/>
      <c r="J8571" s="31" t="s">
        <v>48</v>
      </c>
      <c r="K8571" s="2"/>
    </row>
    <row r="8572" spans="1:11">
      <c r="A8572" s="21">
        <v>45672</v>
      </c>
      <c r="B8572" s="30" t="s">
        <v>3871</v>
      </c>
      <c r="C8572" s="23" t="s">
        <v>2670</v>
      </c>
      <c r="D8572" s="23" t="s">
        <v>5293</v>
      </c>
      <c r="E8572" s="24">
        <v>0.70833333333333337</v>
      </c>
      <c r="F8572" s="24">
        <v>0.72916666666666663</v>
      </c>
      <c r="G8572" s="25">
        <v>2.0833333333333259E-2</v>
      </c>
      <c r="H8572" s="31" t="s">
        <v>3874</v>
      </c>
      <c r="I8572" s="23"/>
      <c r="J8572" s="31" t="s">
        <v>48</v>
      </c>
      <c r="K8572" s="23"/>
    </row>
    <row r="8573" spans="1:11">
      <c r="A8573" s="3">
        <v>45672</v>
      </c>
      <c r="B8573" s="30" t="s">
        <v>3871</v>
      </c>
      <c r="C8573" s="2" t="s">
        <v>2670</v>
      </c>
      <c r="D8573" s="2" t="s">
        <v>5285</v>
      </c>
      <c r="E8573" s="27">
        <v>0.72916666666666663</v>
      </c>
      <c r="F8573" s="27">
        <v>0.75</v>
      </c>
      <c r="G8573" s="25">
        <v>2.083333333333337E-2</v>
      </c>
      <c r="H8573" s="31" t="s">
        <v>3874</v>
      </c>
      <c r="I8573" s="2"/>
      <c r="J8573" s="31" t="s">
        <v>48</v>
      </c>
      <c r="K8573" s="2"/>
    </row>
    <row r="8574" spans="1:11">
      <c r="A8574" s="21">
        <v>45672</v>
      </c>
      <c r="B8574" s="30" t="s">
        <v>3871</v>
      </c>
      <c r="C8574" s="23" t="s">
        <v>746</v>
      </c>
      <c r="D8574" s="23" t="s">
        <v>5233</v>
      </c>
      <c r="E8574" s="24">
        <v>0.79166666666666663</v>
      </c>
      <c r="F8574" s="24">
        <v>0.84375</v>
      </c>
      <c r="G8574" s="25">
        <v>5.208333333333337E-2</v>
      </c>
      <c r="H8574" s="31" t="s">
        <v>3874</v>
      </c>
      <c r="I8574" s="23"/>
      <c r="J8574" s="31" t="s">
        <v>48</v>
      </c>
      <c r="K8574" s="23"/>
    </row>
    <row r="8575" spans="1:11">
      <c r="A8575" s="3">
        <v>45672</v>
      </c>
      <c r="B8575" s="30" t="s">
        <v>3871</v>
      </c>
      <c r="C8575" s="2" t="s">
        <v>746</v>
      </c>
      <c r="D8575" s="2" t="s">
        <v>5233</v>
      </c>
      <c r="E8575" s="27">
        <v>0.97916666666666663</v>
      </c>
      <c r="F8575" s="27">
        <v>1</v>
      </c>
      <c r="G8575" s="25">
        <v>2.083333333333337E-2</v>
      </c>
      <c r="H8575" s="31" t="s">
        <v>3874</v>
      </c>
      <c r="I8575" s="2"/>
      <c r="J8575" s="31" t="s">
        <v>48</v>
      </c>
      <c r="K8575" s="2"/>
    </row>
    <row r="8576" spans="1:11">
      <c r="A8576" s="21">
        <v>45673</v>
      </c>
      <c r="B8576" s="30" t="s">
        <v>3872</v>
      </c>
      <c r="C8576" s="23" t="s">
        <v>443</v>
      </c>
      <c r="D8576" s="23" t="s">
        <v>1413</v>
      </c>
      <c r="E8576" s="24">
        <v>0.39583333333333331</v>
      </c>
      <c r="F8576" s="24">
        <v>0.40625</v>
      </c>
      <c r="G8576" s="25">
        <v>1.0416666666666685E-2</v>
      </c>
      <c r="H8576" s="31" t="s">
        <v>3867</v>
      </c>
      <c r="I8576" s="23"/>
      <c r="J8576" s="31" t="s">
        <v>34</v>
      </c>
      <c r="K8576" s="23"/>
    </row>
    <row r="8577" spans="1:11" ht="126">
      <c r="A8577" s="3">
        <v>45673</v>
      </c>
      <c r="B8577" s="30" t="s">
        <v>3872</v>
      </c>
      <c r="C8577" s="2" t="s">
        <v>2670</v>
      </c>
      <c r="D8577" s="2" t="s">
        <v>5285</v>
      </c>
      <c r="E8577" s="27">
        <v>0.40625</v>
      </c>
      <c r="F8577" s="27">
        <v>0.4375</v>
      </c>
      <c r="G8577" s="25">
        <v>3.125E-2</v>
      </c>
      <c r="H8577" s="31" t="s">
        <v>3874</v>
      </c>
      <c r="I8577" s="28" t="s">
        <v>6069</v>
      </c>
      <c r="J8577" s="31" t="s">
        <v>48</v>
      </c>
      <c r="K8577" s="2"/>
    </row>
    <row r="8578" spans="1:11">
      <c r="A8578" s="21">
        <v>45673</v>
      </c>
      <c r="B8578" s="30" t="s">
        <v>3872</v>
      </c>
      <c r="C8578" s="23" t="s">
        <v>1600</v>
      </c>
      <c r="D8578" s="23" t="s">
        <v>3394</v>
      </c>
      <c r="E8578" s="24">
        <v>0.44791666666666669</v>
      </c>
      <c r="F8578" s="24">
        <v>0.46875</v>
      </c>
      <c r="G8578" s="25">
        <v>2.0833333333333315E-2</v>
      </c>
      <c r="H8578" s="31" t="s">
        <v>3874</v>
      </c>
      <c r="I8578" s="23"/>
      <c r="J8578" s="31" t="s">
        <v>48</v>
      </c>
      <c r="K8578" s="23"/>
    </row>
    <row r="8579" spans="1:11">
      <c r="A8579" s="3">
        <v>45673</v>
      </c>
      <c r="B8579" s="30" t="s">
        <v>3872</v>
      </c>
      <c r="C8579" s="2" t="s">
        <v>746</v>
      </c>
      <c r="D8579" s="2" t="s">
        <v>5288</v>
      </c>
      <c r="E8579" s="27">
        <v>0.54166666666666663</v>
      </c>
      <c r="F8579" s="27">
        <v>0.5625</v>
      </c>
      <c r="G8579" s="25">
        <v>2.083333333333337E-2</v>
      </c>
      <c r="H8579" s="31" t="s">
        <v>3874</v>
      </c>
      <c r="I8579" s="2"/>
      <c r="J8579" s="31" t="s">
        <v>48</v>
      </c>
      <c r="K8579" s="2"/>
    </row>
    <row r="8580" spans="1:11">
      <c r="A8580" s="21">
        <v>45673</v>
      </c>
      <c r="B8580" s="30" t="s">
        <v>3872</v>
      </c>
      <c r="C8580" s="23" t="s">
        <v>746</v>
      </c>
      <c r="D8580" s="23" t="s">
        <v>5233</v>
      </c>
      <c r="E8580" s="24">
        <v>0.5625</v>
      </c>
      <c r="F8580" s="24">
        <v>0.58333333333333337</v>
      </c>
      <c r="G8580" s="25">
        <v>2.083333333333337E-2</v>
      </c>
      <c r="H8580" s="31" t="s">
        <v>3874</v>
      </c>
      <c r="I8580" s="23"/>
      <c r="J8580" s="31" t="s">
        <v>48</v>
      </c>
      <c r="K8580" s="23"/>
    </row>
    <row r="8581" spans="1:11">
      <c r="A8581" s="3">
        <v>45673</v>
      </c>
      <c r="B8581" s="30" t="s">
        <v>3872</v>
      </c>
      <c r="C8581" s="2" t="s">
        <v>1639</v>
      </c>
      <c r="D8581" s="2" t="s">
        <v>4659</v>
      </c>
      <c r="E8581" s="27">
        <v>0.58333333333333337</v>
      </c>
      <c r="F8581" s="27">
        <v>0.625</v>
      </c>
      <c r="G8581" s="25">
        <v>4.166666666666663E-2</v>
      </c>
      <c r="H8581" s="31" t="s">
        <v>3874</v>
      </c>
      <c r="I8581" s="2"/>
      <c r="J8581" s="31" t="s">
        <v>48</v>
      </c>
      <c r="K8581" s="2"/>
    </row>
    <row r="8582" spans="1:11">
      <c r="A8582" s="21">
        <v>45673</v>
      </c>
      <c r="B8582" s="30" t="s">
        <v>3872</v>
      </c>
      <c r="C8582" s="23" t="s">
        <v>1639</v>
      </c>
      <c r="D8582" s="23" t="s">
        <v>2475</v>
      </c>
      <c r="E8582" s="24">
        <v>0.625</v>
      </c>
      <c r="F8582" s="24">
        <v>0.66666666666666663</v>
      </c>
      <c r="G8582" s="25">
        <v>4.166666666666663E-2</v>
      </c>
      <c r="H8582" s="31" t="s">
        <v>3874</v>
      </c>
      <c r="I8582" s="23"/>
      <c r="J8582" s="31" t="s">
        <v>48</v>
      </c>
      <c r="K8582" s="23"/>
    </row>
    <row r="8583" spans="1:11">
      <c r="A8583" s="3">
        <v>45673</v>
      </c>
      <c r="B8583" s="30" t="s">
        <v>3872</v>
      </c>
      <c r="C8583" s="2" t="s">
        <v>1589</v>
      </c>
      <c r="D8583" s="2" t="s">
        <v>5294</v>
      </c>
      <c r="E8583" s="27">
        <v>0.66666666666666663</v>
      </c>
      <c r="F8583" s="27">
        <v>0.70833333333333337</v>
      </c>
      <c r="G8583" s="25">
        <v>4.1666666666666741E-2</v>
      </c>
      <c r="H8583" s="31" t="s">
        <v>3874</v>
      </c>
      <c r="I8583" s="2"/>
      <c r="J8583" s="31" t="s">
        <v>48</v>
      </c>
      <c r="K8583" s="2"/>
    </row>
    <row r="8584" spans="1:11">
      <c r="A8584" s="21">
        <v>45673</v>
      </c>
      <c r="B8584" s="30" t="s">
        <v>3872</v>
      </c>
      <c r="C8584" s="23" t="s">
        <v>1639</v>
      </c>
      <c r="D8584" s="23" t="s">
        <v>5295</v>
      </c>
      <c r="E8584" s="24">
        <v>0.70833333333333337</v>
      </c>
      <c r="F8584" s="24">
        <v>0.75</v>
      </c>
      <c r="G8584" s="25">
        <v>4.166666666666663E-2</v>
      </c>
      <c r="H8584" s="31" t="s">
        <v>3874</v>
      </c>
      <c r="I8584" s="23"/>
      <c r="J8584" s="31" t="s">
        <v>48</v>
      </c>
      <c r="K8584" s="23"/>
    </row>
    <row r="8585" spans="1:11">
      <c r="A8585" s="3">
        <v>45673</v>
      </c>
      <c r="B8585" s="30" t="s">
        <v>3872</v>
      </c>
      <c r="C8585" s="2" t="s">
        <v>746</v>
      </c>
      <c r="D8585" s="2" t="s">
        <v>5233</v>
      </c>
      <c r="E8585" s="27">
        <v>0.9375</v>
      </c>
      <c r="F8585" s="27">
        <v>0.97916666666666663</v>
      </c>
      <c r="G8585" s="25">
        <v>4.166666666666663E-2</v>
      </c>
      <c r="H8585" s="31" t="s">
        <v>3874</v>
      </c>
      <c r="I8585" s="2"/>
      <c r="J8585" s="31" t="s">
        <v>48</v>
      </c>
      <c r="K8585" s="2"/>
    </row>
    <row r="8586" spans="1:11">
      <c r="A8586" s="21">
        <v>45674</v>
      </c>
      <c r="B8586" s="30" t="s">
        <v>3865</v>
      </c>
      <c r="C8586" s="23" t="s">
        <v>443</v>
      </c>
      <c r="D8586" s="23" t="s">
        <v>1413</v>
      </c>
      <c r="E8586" s="24">
        <v>0.39583333333333331</v>
      </c>
      <c r="F8586" s="24">
        <v>0.40625</v>
      </c>
      <c r="G8586" s="25">
        <v>1.0416666666666685E-2</v>
      </c>
      <c r="H8586" s="31" t="s">
        <v>3867</v>
      </c>
      <c r="I8586" s="23"/>
      <c r="J8586" s="31" t="s">
        <v>34</v>
      </c>
      <c r="K8586" s="23"/>
    </row>
    <row r="8587" spans="1:11">
      <c r="A8587" s="3">
        <v>45674</v>
      </c>
      <c r="B8587" s="30" t="s">
        <v>3865</v>
      </c>
      <c r="C8587" s="2" t="s">
        <v>1600</v>
      </c>
      <c r="D8587" s="2" t="s">
        <v>5296</v>
      </c>
      <c r="E8587" s="27">
        <v>0.40625</v>
      </c>
      <c r="F8587" s="27">
        <v>0.41666666666666669</v>
      </c>
      <c r="G8587" s="25">
        <v>1.0416666666666685E-2</v>
      </c>
      <c r="H8587" s="31" t="s">
        <v>3874</v>
      </c>
      <c r="I8587" s="2"/>
      <c r="J8587" s="31" t="s">
        <v>48</v>
      </c>
      <c r="K8587" s="2"/>
    </row>
    <row r="8588" spans="1:11">
      <c r="A8588" s="21">
        <v>45674</v>
      </c>
      <c r="B8588" s="30" t="s">
        <v>3865</v>
      </c>
      <c r="C8588" s="23" t="s">
        <v>1589</v>
      </c>
      <c r="D8588" s="23" t="s">
        <v>4797</v>
      </c>
      <c r="E8588" s="24">
        <v>0.41666666666666669</v>
      </c>
      <c r="F8588" s="24">
        <v>0.45833333333333331</v>
      </c>
      <c r="G8588" s="25">
        <v>4.166666666666663E-2</v>
      </c>
      <c r="H8588" s="31" t="s">
        <v>3874</v>
      </c>
      <c r="I8588" s="23"/>
      <c r="J8588" s="31" t="s">
        <v>48</v>
      </c>
      <c r="K8588" s="23"/>
    </row>
    <row r="8589" spans="1:11">
      <c r="A8589" s="3">
        <v>45674</v>
      </c>
      <c r="B8589" s="30" t="s">
        <v>3865</v>
      </c>
      <c r="C8589" s="2" t="s">
        <v>1639</v>
      </c>
      <c r="D8589" s="2" t="s">
        <v>2573</v>
      </c>
      <c r="E8589" s="27">
        <v>0.45833333333333331</v>
      </c>
      <c r="F8589" s="27">
        <v>0.5</v>
      </c>
      <c r="G8589" s="25">
        <v>4.1666666666666685E-2</v>
      </c>
      <c r="H8589" s="31" t="s">
        <v>3874</v>
      </c>
      <c r="I8589" s="2"/>
      <c r="J8589" s="31" t="s">
        <v>48</v>
      </c>
      <c r="K8589" s="2"/>
    </row>
    <row r="8590" spans="1:11">
      <c r="A8590" s="21">
        <v>45674</v>
      </c>
      <c r="B8590" s="30" t="s">
        <v>3865</v>
      </c>
      <c r="C8590" s="23" t="s">
        <v>1639</v>
      </c>
      <c r="D8590" s="23" t="s">
        <v>5297</v>
      </c>
      <c r="E8590" s="24">
        <v>0.54166666666666663</v>
      </c>
      <c r="F8590" s="24">
        <v>0.625</v>
      </c>
      <c r="G8590" s="25">
        <v>8.333333333333337E-2</v>
      </c>
      <c r="H8590" s="31" t="s">
        <v>3874</v>
      </c>
      <c r="I8590" s="23"/>
      <c r="J8590" s="31" t="s">
        <v>48</v>
      </c>
      <c r="K8590" s="23"/>
    </row>
    <row r="8591" spans="1:11">
      <c r="A8591" s="3">
        <v>45674</v>
      </c>
      <c r="B8591" s="30" t="s">
        <v>3865</v>
      </c>
      <c r="C8591" s="2" t="s">
        <v>1589</v>
      </c>
      <c r="D8591" s="2" t="s">
        <v>5298</v>
      </c>
      <c r="E8591" s="27">
        <v>0.625</v>
      </c>
      <c r="F8591" s="27">
        <v>0.66666666666666663</v>
      </c>
      <c r="G8591" s="25">
        <v>4.166666666666663E-2</v>
      </c>
      <c r="H8591" s="31" t="s">
        <v>3874</v>
      </c>
      <c r="I8591" s="2"/>
      <c r="J8591" s="31" t="s">
        <v>48</v>
      </c>
      <c r="K8591" s="2"/>
    </row>
    <row r="8592" spans="1:11">
      <c r="A8592" s="21">
        <v>45674</v>
      </c>
      <c r="B8592" s="30" t="s">
        <v>3865</v>
      </c>
      <c r="C8592" s="23" t="s">
        <v>2670</v>
      </c>
      <c r="D8592" s="23" t="s">
        <v>5299</v>
      </c>
      <c r="E8592" s="24">
        <v>0.66666666666666663</v>
      </c>
      <c r="F8592" s="24">
        <v>0.6875</v>
      </c>
      <c r="G8592" s="25">
        <v>2.083333333333337E-2</v>
      </c>
      <c r="H8592" s="31" t="s">
        <v>3874</v>
      </c>
      <c r="I8592" s="23"/>
      <c r="J8592" s="31" t="s">
        <v>48</v>
      </c>
      <c r="K8592" s="23"/>
    </row>
    <row r="8593" spans="1:11">
      <c r="A8593" s="3">
        <v>45674</v>
      </c>
      <c r="B8593" s="30" t="s">
        <v>3865</v>
      </c>
      <c r="C8593" s="2" t="s">
        <v>1589</v>
      </c>
      <c r="D8593" s="2" t="s">
        <v>5300</v>
      </c>
      <c r="E8593" s="27">
        <v>0.6875</v>
      </c>
      <c r="F8593" s="27">
        <v>0.70833333333333337</v>
      </c>
      <c r="G8593" s="25">
        <v>2.083333333333337E-2</v>
      </c>
      <c r="H8593" s="31" t="s">
        <v>3874</v>
      </c>
      <c r="I8593" s="2"/>
      <c r="J8593" s="31" t="s">
        <v>48</v>
      </c>
      <c r="K8593" s="2"/>
    </row>
    <row r="8594" spans="1:11">
      <c r="A8594" s="21">
        <v>45674</v>
      </c>
      <c r="B8594" s="30" t="s">
        <v>3865</v>
      </c>
      <c r="C8594" s="23" t="s">
        <v>746</v>
      </c>
      <c r="D8594" s="23" t="s">
        <v>5233</v>
      </c>
      <c r="E8594" s="24">
        <v>0.70833333333333337</v>
      </c>
      <c r="F8594" s="24">
        <v>0.77083333333333337</v>
      </c>
      <c r="G8594" s="25">
        <v>6.25E-2</v>
      </c>
      <c r="H8594" s="31" t="s">
        <v>3874</v>
      </c>
      <c r="I8594" s="23"/>
      <c r="J8594" s="31" t="s">
        <v>48</v>
      </c>
      <c r="K8594" s="23"/>
    </row>
    <row r="8595" spans="1:11">
      <c r="A8595" s="3">
        <v>45675</v>
      </c>
      <c r="B8595" s="30" t="s">
        <v>3868</v>
      </c>
      <c r="C8595" s="2" t="s">
        <v>2670</v>
      </c>
      <c r="D8595" s="2" t="s">
        <v>5301</v>
      </c>
      <c r="E8595" s="27">
        <v>0.67708333333333337</v>
      </c>
      <c r="F8595" s="27">
        <v>0.6875</v>
      </c>
      <c r="G8595" s="25">
        <v>1.041666666666663E-2</v>
      </c>
      <c r="H8595" s="31" t="s">
        <v>3874</v>
      </c>
      <c r="I8595" s="2"/>
      <c r="J8595" s="31" t="s">
        <v>48</v>
      </c>
      <c r="K8595" s="2"/>
    </row>
    <row r="8596" spans="1:11">
      <c r="A8596" s="21">
        <v>45675</v>
      </c>
      <c r="B8596" s="30" t="s">
        <v>3868</v>
      </c>
      <c r="C8596" s="23" t="s">
        <v>2670</v>
      </c>
      <c r="D8596" s="23" t="s">
        <v>5302</v>
      </c>
      <c r="E8596" s="24">
        <v>0.6875</v>
      </c>
      <c r="F8596" s="24">
        <v>0.70833333333333337</v>
      </c>
      <c r="G8596" s="25">
        <v>2.083333333333337E-2</v>
      </c>
      <c r="H8596" s="31" t="s">
        <v>3874</v>
      </c>
      <c r="I8596" s="23"/>
      <c r="J8596" s="31" t="s">
        <v>48</v>
      </c>
      <c r="K8596" s="23"/>
    </row>
    <row r="8597" spans="1:11">
      <c r="A8597" s="3">
        <v>45676</v>
      </c>
      <c r="B8597" s="30" t="s">
        <v>3873</v>
      </c>
      <c r="C8597" s="2" t="s">
        <v>2670</v>
      </c>
      <c r="D8597" s="2" t="s">
        <v>5299</v>
      </c>
      <c r="E8597" s="27">
        <v>0.4236111111111111</v>
      </c>
      <c r="F8597" s="27">
        <v>0.46527777777777773</v>
      </c>
      <c r="G8597" s="25">
        <v>4.166666666666663E-2</v>
      </c>
      <c r="H8597" s="31" t="s">
        <v>3874</v>
      </c>
      <c r="I8597" s="2"/>
      <c r="J8597" s="31" t="s">
        <v>48</v>
      </c>
      <c r="K8597" s="2"/>
    </row>
    <row r="8598" spans="1:11">
      <c r="A8598" s="21">
        <v>45677</v>
      </c>
      <c r="B8598" s="30" t="s">
        <v>3869</v>
      </c>
      <c r="C8598" s="23" t="s">
        <v>443</v>
      </c>
      <c r="D8598" s="23" t="s">
        <v>451</v>
      </c>
      <c r="E8598" s="24">
        <v>0.39583333333333331</v>
      </c>
      <c r="F8598" s="24">
        <v>0.40625</v>
      </c>
      <c r="G8598" s="25">
        <v>1.0416666666666685E-2</v>
      </c>
      <c r="H8598" s="31" t="s">
        <v>3867</v>
      </c>
      <c r="I8598" s="23"/>
      <c r="J8598" s="31" t="s">
        <v>34</v>
      </c>
      <c r="K8598" s="23"/>
    </row>
    <row r="8599" spans="1:11">
      <c r="A8599" s="3">
        <v>45677</v>
      </c>
      <c r="B8599" s="30" t="s">
        <v>3869</v>
      </c>
      <c r="C8599" s="2" t="s">
        <v>2670</v>
      </c>
      <c r="D8599" s="2" t="s">
        <v>5303</v>
      </c>
      <c r="E8599" s="27">
        <v>0.40625</v>
      </c>
      <c r="F8599" s="27">
        <v>0.42708333333333331</v>
      </c>
      <c r="G8599" s="25">
        <v>2.0833333333333315E-2</v>
      </c>
      <c r="H8599" s="31" t="s">
        <v>3874</v>
      </c>
      <c r="I8599" s="2"/>
      <c r="J8599" s="31" t="s">
        <v>48</v>
      </c>
      <c r="K8599" s="2"/>
    </row>
    <row r="8600" spans="1:11">
      <c r="A8600" s="21">
        <v>45677</v>
      </c>
      <c r="B8600" s="30" t="s">
        <v>3869</v>
      </c>
      <c r="C8600" s="23" t="s">
        <v>449</v>
      </c>
      <c r="D8600" s="23" t="s">
        <v>5304</v>
      </c>
      <c r="E8600" s="24">
        <v>0.42708333333333331</v>
      </c>
      <c r="F8600" s="24">
        <v>0.4375</v>
      </c>
      <c r="G8600" s="25">
        <v>1.0416666666666685E-2</v>
      </c>
      <c r="H8600" s="31" t="s">
        <v>3867</v>
      </c>
      <c r="I8600" s="23"/>
      <c r="J8600" s="31" t="s">
        <v>34</v>
      </c>
      <c r="K8600" s="23"/>
    </row>
    <row r="8601" spans="1:11">
      <c r="A8601" s="3">
        <v>45677</v>
      </c>
      <c r="B8601" s="30" t="s">
        <v>3869</v>
      </c>
      <c r="C8601" s="2" t="s">
        <v>2670</v>
      </c>
      <c r="D8601" s="2" t="s">
        <v>5305</v>
      </c>
      <c r="E8601" s="27">
        <v>0.4375</v>
      </c>
      <c r="F8601" s="27">
        <v>0.45833333333333331</v>
      </c>
      <c r="G8601" s="25">
        <v>2.0833333333333315E-2</v>
      </c>
      <c r="H8601" s="31" t="s">
        <v>3874</v>
      </c>
      <c r="I8601" s="2"/>
      <c r="J8601" s="31" t="s">
        <v>48</v>
      </c>
      <c r="K8601" s="2"/>
    </row>
    <row r="8602" spans="1:11">
      <c r="A8602" s="21">
        <v>45677</v>
      </c>
      <c r="B8602" s="30" t="s">
        <v>3869</v>
      </c>
      <c r="C8602" s="23" t="s">
        <v>443</v>
      </c>
      <c r="D8602" s="23" t="s">
        <v>3884</v>
      </c>
      <c r="E8602" s="24">
        <v>0.45833333333333331</v>
      </c>
      <c r="F8602" s="24">
        <v>0.5</v>
      </c>
      <c r="G8602" s="25">
        <v>4.1666666666666685E-2</v>
      </c>
      <c r="H8602" s="31" t="s">
        <v>3867</v>
      </c>
      <c r="I8602" s="23"/>
      <c r="J8602" s="31" t="s">
        <v>34</v>
      </c>
      <c r="K8602" s="23"/>
    </row>
    <row r="8603" spans="1:11">
      <c r="A8603" s="3">
        <v>45677</v>
      </c>
      <c r="B8603" s="30" t="s">
        <v>3869</v>
      </c>
      <c r="C8603" s="2" t="s">
        <v>1589</v>
      </c>
      <c r="D8603" s="2" t="s">
        <v>5306</v>
      </c>
      <c r="E8603" s="27">
        <v>0.54166666666666663</v>
      </c>
      <c r="F8603" s="27">
        <v>0.58333333333333337</v>
      </c>
      <c r="G8603" s="25">
        <v>4.1666666666666741E-2</v>
      </c>
      <c r="H8603" s="31" t="s">
        <v>3874</v>
      </c>
      <c r="I8603" s="2"/>
      <c r="J8603" s="31" t="s">
        <v>48</v>
      </c>
      <c r="K8603" s="2"/>
    </row>
    <row r="8604" spans="1:11">
      <c r="A8604" s="21">
        <v>45677</v>
      </c>
      <c r="B8604" s="30" t="s">
        <v>3869</v>
      </c>
      <c r="C8604" s="23" t="s">
        <v>2670</v>
      </c>
      <c r="D8604" s="23" t="s">
        <v>5305</v>
      </c>
      <c r="E8604" s="24">
        <v>0.58333333333333337</v>
      </c>
      <c r="F8604" s="24">
        <v>0.625</v>
      </c>
      <c r="G8604" s="25">
        <v>4.166666666666663E-2</v>
      </c>
      <c r="H8604" s="31" t="s">
        <v>3874</v>
      </c>
      <c r="I8604" s="23"/>
      <c r="J8604" s="31" t="s">
        <v>48</v>
      </c>
      <c r="K8604" s="23"/>
    </row>
    <row r="8605" spans="1:11">
      <c r="A8605" s="3">
        <v>45677</v>
      </c>
      <c r="B8605" s="30" t="s">
        <v>3869</v>
      </c>
      <c r="C8605" s="2" t="s">
        <v>1639</v>
      </c>
      <c r="D8605" s="2" t="s">
        <v>5307</v>
      </c>
      <c r="E8605" s="27">
        <v>0.625</v>
      </c>
      <c r="F8605" s="27">
        <v>0.66666666666666663</v>
      </c>
      <c r="G8605" s="25">
        <v>4.166666666666663E-2</v>
      </c>
      <c r="H8605" s="31" t="s">
        <v>3874</v>
      </c>
      <c r="I8605" s="2"/>
      <c r="J8605" s="31" t="s">
        <v>48</v>
      </c>
      <c r="K8605" s="2"/>
    </row>
    <row r="8606" spans="1:11">
      <c r="A8606" s="21">
        <v>45677</v>
      </c>
      <c r="B8606" s="30" t="s">
        <v>3869</v>
      </c>
      <c r="C8606" s="23" t="s">
        <v>1589</v>
      </c>
      <c r="D8606" s="23" t="s">
        <v>5308</v>
      </c>
      <c r="E8606" s="24">
        <v>0.66666666666666663</v>
      </c>
      <c r="F8606" s="24">
        <v>0.75</v>
      </c>
      <c r="G8606" s="25">
        <v>8.333333333333337E-2</v>
      </c>
      <c r="H8606" s="31" t="s">
        <v>3874</v>
      </c>
      <c r="I8606" s="23"/>
      <c r="J8606" s="31" t="s">
        <v>48</v>
      </c>
      <c r="K8606" s="23"/>
    </row>
    <row r="8607" spans="1:11">
      <c r="A8607" s="3">
        <v>45677</v>
      </c>
      <c r="B8607" s="30" t="s">
        <v>3869</v>
      </c>
      <c r="C8607" s="2" t="s">
        <v>2670</v>
      </c>
      <c r="D8607" s="2" t="s">
        <v>5309</v>
      </c>
      <c r="E8607" s="27">
        <v>0.91666666666666663</v>
      </c>
      <c r="F8607" s="27">
        <v>0.9375</v>
      </c>
      <c r="G8607" s="25">
        <v>2.083333333333337E-2</v>
      </c>
      <c r="H8607" s="31" t="s">
        <v>3874</v>
      </c>
      <c r="I8607" s="2"/>
      <c r="J8607" s="31" t="s">
        <v>48</v>
      </c>
      <c r="K8607" s="2"/>
    </row>
    <row r="8608" spans="1:11">
      <c r="A8608" s="21">
        <v>45677</v>
      </c>
      <c r="B8608" s="30" t="s">
        <v>3869</v>
      </c>
      <c r="C8608" s="23" t="s">
        <v>2670</v>
      </c>
      <c r="D8608" s="23" t="s">
        <v>5302</v>
      </c>
      <c r="E8608" s="24">
        <v>0.9375</v>
      </c>
      <c r="F8608" s="24">
        <v>0.98958333333333337</v>
      </c>
      <c r="G8608" s="25">
        <v>5.208333333333337E-2</v>
      </c>
      <c r="H8608" s="31" t="s">
        <v>3874</v>
      </c>
      <c r="I8608" s="23"/>
      <c r="J8608" s="31" t="s">
        <v>48</v>
      </c>
      <c r="K8608" s="23"/>
    </row>
    <row r="8609" spans="1:11">
      <c r="A8609" s="3">
        <v>45678</v>
      </c>
      <c r="B8609" s="30" t="s">
        <v>3870</v>
      </c>
      <c r="C8609" s="2" t="s">
        <v>1639</v>
      </c>
      <c r="D8609" s="2" t="s">
        <v>4659</v>
      </c>
      <c r="E8609" s="27">
        <v>0.39583333333333331</v>
      </c>
      <c r="F8609" s="27">
        <v>0.41666666666666669</v>
      </c>
      <c r="G8609" s="25">
        <v>2.083333333333337E-2</v>
      </c>
      <c r="H8609" s="31" t="s">
        <v>3874</v>
      </c>
      <c r="I8609" s="2"/>
      <c r="J8609" s="31" t="s">
        <v>48</v>
      </c>
      <c r="K8609" s="2"/>
    </row>
    <row r="8610" spans="1:11">
      <c r="A8610" s="21">
        <v>45678</v>
      </c>
      <c r="B8610" s="30" t="s">
        <v>3870</v>
      </c>
      <c r="C8610" s="23" t="s">
        <v>1639</v>
      </c>
      <c r="D8610" s="23" t="s">
        <v>2259</v>
      </c>
      <c r="E8610" s="24">
        <v>0.41666666666666669</v>
      </c>
      <c r="F8610" s="24">
        <v>0.45833333333333331</v>
      </c>
      <c r="G8610" s="25">
        <v>4.166666666666663E-2</v>
      </c>
      <c r="H8610" s="31" t="s">
        <v>3874</v>
      </c>
      <c r="I8610" s="23"/>
      <c r="J8610" s="31" t="s">
        <v>48</v>
      </c>
      <c r="K8610" s="23"/>
    </row>
    <row r="8611" spans="1:11">
      <c r="A8611" s="3">
        <v>45678</v>
      </c>
      <c r="B8611" s="30" t="s">
        <v>3870</v>
      </c>
      <c r="C8611" s="2" t="s">
        <v>2670</v>
      </c>
      <c r="D8611" s="2" t="s">
        <v>5302</v>
      </c>
      <c r="E8611" s="27">
        <v>0.45833333333333331</v>
      </c>
      <c r="F8611" s="27">
        <v>0.47916666666666669</v>
      </c>
      <c r="G8611" s="25">
        <v>2.083333333333337E-2</v>
      </c>
      <c r="H8611" s="31" t="s">
        <v>3874</v>
      </c>
      <c r="I8611" s="2"/>
      <c r="J8611" s="31" t="s">
        <v>48</v>
      </c>
      <c r="K8611" s="2"/>
    </row>
    <row r="8612" spans="1:11">
      <c r="A8612" s="21">
        <v>45678</v>
      </c>
      <c r="B8612" s="30" t="s">
        <v>3870</v>
      </c>
      <c r="C8612" s="23" t="s">
        <v>443</v>
      </c>
      <c r="D8612" s="23" t="s">
        <v>5310</v>
      </c>
      <c r="E8612" s="24">
        <v>0.47916666666666669</v>
      </c>
      <c r="F8612" s="24">
        <v>0.48958333333333331</v>
      </c>
      <c r="G8612" s="25">
        <v>1.041666666666663E-2</v>
      </c>
      <c r="H8612" s="31" t="s">
        <v>3867</v>
      </c>
      <c r="I8612" s="23"/>
      <c r="J8612" s="31" t="s">
        <v>34</v>
      </c>
      <c r="K8612" s="23"/>
    </row>
    <row r="8613" spans="1:11">
      <c r="A8613" s="3">
        <v>45678</v>
      </c>
      <c r="B8613" s="30" t="s">
        <v>3870</v>
      </c>
      <c r="C8613" s="2" t="s">
        <v>2670</v>
      </c>
      <c r="D8613" s="2" t="s">
        <v>5302</v>
      </c>
      <c r="E8613" s="27">
        <v>0.48958333333333331</v>
      </c>
      <c r="F8613" s="27">
        <v>0.5</v>
      </c>
      <c r="G8613" s="25">
        <v>1.0416666666666685E-2</v>
      </c>
      <c r="H8613" s="31" t="s">
        <v>3874</v>
      </c>
      <c r="I8613" s="2"/>
      <c r="J8613" s="31" t="s">
        <v>48</v>
      </c>
      <c r="K8613" s="2"/>
    </row>
    <row r="8614" spans="1:11">
      <c r="A8614" s="21">
        <v>45678</v>
      </c>
      <c r="B8614" s="30" t="s">
        <v>3870</v>
      </c>
      <c r="C8614" s="23" t="s">
        <v>1589</v>
      </c>
      <c r="D8614" s="23" t="s">
        <v>5311</v>
      </c>
      <c r="E8614" s="24">
        <v>0.54166666666666663</v>
      </c>
      <c r="F8614" s="24">
        <v>0.58333333333333337</v>
      </c>
      <c r="G8614" s="25">
        <v>4.1666666666666741E-2</v>
      </c>
      <c r="H8614" s="31" t="s">
        <v>3874</v>
      </c>
      <c r="I8614" s="23"/>
      <c r="J8614" s="31" t="s">
        <v>48</v>
      </c>
      <c r="K8614" s="23"/>
    </row>
    <row r="8615" spans="1:11">
      <c r="A8615" s="3">
        <v>45678</v>
      </c>
      <c r="B8615" s="30" t="s">
        <v>3870</v>
      </c>
      <c r="C8615" s="2" t="s">
        <v>2670</v>
      </c>
      <c r="D8615" s="2" t="s">
        <v>5302</v>
      </c>
      <c r="E8615" s="27">
        <v>0.58333333333333337</v>
      </c>
      <c r="F8615" s="27">
        <v>0.60416666666666663</v>
      </c>
      <c r="G8615" s="25">
        <v>2.0833333333333259E-2</v>
      </c>
      <c r="H8615" s="31" t="s">
        <v>3874</v>
      </c>
      <c r="I8615" s="2"/>
      <c r="J8615" s="31" t="s">
        <v>48</v>
      </c>
      <c r="K8615" s="2"/>
    </row>
    <row r="8616" spans="1:11">
      <c r="A8616" s="21">
        <v>45678</v>
      </c>
      <c r="B8616" s="30" t="s">
        <v>3870</v>
      </c>
      <c r="C8616" s="23" t="s">
        <v>2670</v>
      </c>
      <c r="D8616" s="23" t="s">
        <v>5312</v>
      </c>
      <c r="E8616" s="24">
        <v>0.60416666666666663</v>
      </c>
      <c r="F8616" s="24">
        <v>0.61458333333333337</v>
      </c>
      <c r="G8616" s="25">
        <v>1.0416666666666741E-2</v>
      </c>
      <c r="H8616" s="31" t="s">
        <v>3874</v>
      </c>
      <c r="I8616" s="23"/>
      <c r="J8616" s="31" t="s">
        <v>48</v>
      </c>
      <c r="K8616" s="23"/>
    </row>
    <row r="8617" spans="1:11">
      <c r="A8617" s="3">
        <v>45678</v>
      </c>
      <c r="B8617" s="30" t="s">
        <v>3870</v>
      </c>
      <c r="C8617" s="2" t="s">
        <v>1639</v>
      </c>
      <c r="D8617" s="2" t="s">
        <v>2475</v>
      </c>
      <c r="E8617" s="27">
        <v>0.625</v>
      </c>
      <c r="F8617" s="27">
        <v>0.65625</v>
      </c>
      <c r="G8617" s="25">
        <v>3.125E-2</v>
      </c>
      <c r="H8617" s="31" t="s">
        <v>3874</v>
      </c>
      <c r="I8617" s="2"/>
      <c r="J8617" s="31" t="s">
        <v>48</v>
      </c>
      <c r="K8617" s="2"/>
    </row>
    <row r="8618" spans="1:11">
      <c r="A8618" s="21">
        <v>45678</v>
      </c>
      <c r="B8618" s="30" t="s">
        <v>3870</v>
      </c>
      <c r="C8618" s="23" t="s">
        <v>1589</v>
      </c>
      <c r="D8618" s="23" t="s">
        <v>5313</v>
      </c>
      <c r="E8618" s="24">
        <v>0.65625</v>
      </c>
      <c r="F8618" s="24">
        <v>0.66666666666666663</v>
      </c>
      <c r="G8618" s="25">
        <v>1.041666666666663E-2</v>
      </c>
      <c r="H8618" s="31" t="s">
        <v>3874</v>
      </c>
      <c r="I8618" s="23"/>
      <c r="J8618" s="31" t="s">
        <v>48</v>
      </c>
      <c r="K8618" s="23"/>
    </row>
    <row r="8619" spans="1:11">
      <c r="A8619" s="3">
        <v>45678</v>
      </c>
      <c r="B8619" s="30" t="s">
        <v>3870</v>
      </c>
      <c r="C8619" s="2" t="s">
        <v>1589</v>
      </c>
      <c r="D8619" s="2" t="s">
        <v>5314</v>
      </c>
      <c r="E8619" s="27">
        <v>0.66666666666666663</v>
      </c>
      <c r="F8619" s="27">
        <v>0.67708333333333337</v>
      </c>
      <c r="G8619" s="25">
        <v>1.0416666666666741E-2</v>
      </c>
      <c r="H8619" s="31" t="s">
        <v>3874</v>
      </c>
      <c r="I8619" s="2"/>
      <c r="J8619" s="31" t="s">
        <v>48</v>
      </c>
      <c r="K8619" s="2"/>
    </row>
    <row r="8620" spans="1:11">
      <c r="A8620" s="21">
        <v>45678</v>
      </c>
      <c r="B8620" s="30" t="s">
        <v>3870</v>
      </c>
      <c r="C8620" s="23" t="s">
        <v>1589</v>
      </c>
      <c r="D8620" s="23" t="s">
        <v>3228</v>
      </c>
      <c r="E8620" s="24">
        <v>0.67708333333333337</v>
      </c>
      <c r="F8620" s="24">
        <v>0.69791666666666663</v>
      </c>
      <c r="G8620" s="25">
        <v>2.0833333333333259E-2</v>
      </c>
      <c r="H8620" s="31" t="s">
        <v>3874</v>
      </c>
      <c r="I8620" s="23"/>
      <c r="J8620" s="31" t="s">
        <v>48</v>
      </c>
      <c r="K8620" s="23"/>
    </row>
    <row r="8621" spans="1:11">
      <c r="A8621" s="3">
        <v>45678</v>
      </c>
      <c r="B8621" s="30" t="s">
        <v>3870</v>
      </c>
      <c r="C8621" s="2" t="s">
        <v>1589</v>
      </c>
      <c r="D8621" s="2" t="s">
        <v>5315</v>
      </c>
      <c r="E8621" s="27">
        <v>0.69791666666666663</v>
      </c>
      <c r="F8621" s="27">
        <v>0.77083333333333337</v>
      </c>
      <c r="G8621" s="25">
        <v>7.2916666666666741E-2</v>
      </c>
      <c r="H8621" s="31" t="s">
        <v>3874</v>
      </c>
      <c r="I8621" s="2"/>
      <c r="J8621" s="31" t="s">
        <v>48</v>
      </c>
      <c r="K8621" s="2"/>
    </row>
    <row r="8622" spans="1:11">
      <c r="A8622" s="21">
        <v>45678</v>
      </c>
      <c r="B8622" s="30" t="s">
        <v>3870</v>
      </c>
      <c r="C8622" s="23" t="s">
        <v>5151</v>
      </c>
      <c r="D8622" s="23" t="s">
        <v>5316</v>
      </c>
      <c r="E8622" s="24">
        <v>0.83333333333333337</v>
      </c>
      <c r="F8622" s="24">
        <v>0.84375</v>
      </c>
      <c r="G8622" s="25">
        <v>1.041666666666663E-2</v>
      </c>
      <c r="H8622" s="31" t="s">
        <v>3874</v>
      </c>
      <c r="I8622" s="23"/>
      <c r="J8622" s="31" t="s">
        <v>48</v>
      </c>
      <c r="K8622" s="23"/>
    </row>
    <row r="8623" spans="1:11">
      <c r="A8623" s="3">
        <v>45678</v>
      </c>
      <c r="B8623" s="30" t="s">
        <v>3870</v>
      </c>
      <c r="C8623" s="2" t="s">
        <v>746</v>
      </c>
      <c r="D8623" s="2" t="s">
        <v>5317</v>
      </c>
      <c r="E8623" s="27">
        <v>0.88541666666666663</v>
      </c>
      <c r="F8623" s="27">
        <v>0.89583333333333337</v>
      </c>
      <c r="G8623" s="25">
        <v>1.0416666666666741E-2</v>
      </c>
      <c r="H8623" s="31" t="s">
        <v>3874</v>
      </c>
      <c r="I8623" s="2"/>
      <c r="J8623" s="31" t="s">
        <v>48</v>
      </c>
      <c r="K8623" s="2"/>
    </row>
    <row r="8624" spans="1:11">
      <c r="A8624" s="21">
        <v>45678</v>
      </c>
      <c r="B8624" s="30" t="s">
        <v>3870</v>
      </c>
      <c r="C8624" s="23" t="s">
        <v>746</v>
      </c>
      <c r="D8624" s="23" t="s">
        <v>5288</v>
      </c>
      <c r="E8624" s="24">
        <v>0.89583333333333337</v>
      </c>
      <c r="F8624" s="24">
        <v>0.91666666666666663</v>
      </c>
      <c r="G8624" s="25">
        <v>2.0833333333333259E-2</v>
      </c>
      <c r="H8624" s="31" t="s">
        <v>3874</v>
      </c>
      <c r="I8624" s="23"/>
      <c r="J8624" s="31" t="s">
        <v>48</v>
      </c>
      <c r="K8624" s="23"/>
    </row>
    <row r="8625" spans="1:11">
      <c r="A8625" s="3">
        <v>45678</v>
      </c>
      <c r="B8625" s="30" t="s">
        <v>3870</v>
      </c>
      <c r="C8625" s="2" t="s">
        <v>5151</v>
      </c>
      <c r="D8625" s="2" t="s">
        <v>5318</v>
      </c>
      <c r="E8625" s="27">
        <v>0.91666666666666663</v>
      </c>
      <c r="F8625" s="27">
        <v>0.9375</v>
      </c>
      <c r="G8625" s="25">
        <v>2.083333333333337E-2</v>
      </c>
      <c r="H8625" s="31" t="s">
        <v>3874</v>
      </c>
      <c r="I8625" s="2"/>
      <c r="J8625" s="31" t="s">
        <v>48</v>
      </c>
      <c r="K8625" s="2"/>
    </row>
    <row r="8626" spans="1:11">
      <c r="A8626" s="21">
        <v>45678</v>
      </c>
      <c r="B8626" s="30" t="s">
        <v>3870</v>
      </c>
      <c r="C8626" s="23" t="s">
        <v>2670</v>
      </c>
      <c r="D8626" s="23" t="s">
        <v>5302</v>
      </c>
      <c r="E8626" s="24">
        <v>0.9375</v>
      </c>
      <c r="F8626" s="24">
        <v>0.96875</v>
      </c>
      <c r="G8626" s="25">
        <v>3.125E-2</v>
      </c>
      <c r="H8626" s="31" t="s">
        <v>3874</v>
      </c>
      <c r="I8626" s="23"/>
      <c r="J8626" s="31" t="s">
        <v>48</v>
      </c>
      <c r="K8626" s="23"/>
    </row>
    <row r="8627" spans="1:11">
      <c r="A8627" s="3">
        <v>45678</v>
      </c>
      <c r="B8627" s="30" t="s">
        <v>3870</v>
      </c>
      <c r="C8627" s="2" t="s">
        <v>2670</v>
      </c>
      <c r="D8627" s="2" t="s">
        <v>5319</v>
      </c>
      <c r="E8627" s="27">
        <v>0.96875</v>
      </c>
      <c r="F8627" s="27">
        <v>0.98958333333333337</v>
      </c>
      <c r="G8627" s="25">
        <v>2.083333333333337E-2</v>
      </c>
      <c r="H8627" s="31" t="s">
        <v>3874</v>
      </c>
      <c r="I8627" s="2"/>
      <c r="J8627" s="31" t="s">
        <v>48</v>
      </c>
      <c r="K8627" s="2"/>
    </row>
    <row r="8628" spans="1:11">
      <c r="A8628" s="21">
        <v>45678</v>
      </c>
      <c r="B8628" s="30" t="s">
        <v>3870</v>
      </c>
      <c r="C8628" s="23" t="s">
        <v>2670</v>
      </c>
      <c r="D8628" s="23" t="s">
        <v>5320</v>
      </c>
      <c r="E8628" s="24">
        <v>0.98958333333333337</v>
      </c>
      <c r="F8628" s="24">
        <v>1</v>
      </c>
      <c r="G8628" s="25">
        <v>1.041666666666663E-2</v>
      </c>
      <c r="H8628" s="31" t="s">
        <v>3874</v>
      </c>
      <c r="I8628" s="23"/>
      <c r="J8628" s="31" t="s">
        <v>48</v>
      </c>
      <c r="K8628" s="23"/>
    </row>
    <row r="8629" spans="1:11">
      <c r="A8629" s="3">
        <v>45679</v>
      </c>
      <c r="B8629" s="30" t="s">
        <v>3871</v>
      </c>
      <c r="C8629" s="2" t="s">
        <v>2670</v>
      </c>
      <c r="D8629" s="2" t="s">
        <v>5320</v>
      </c>
      <c r="E8629" s="27">
        <v>0</v>
      </c>
      <c r="F8629" s="27">
        <v>1.0416666666666666E-2</v>
      </c>
      <c r="G8629" s="25">
        <v>1.0416666666666666E-2</v>
      </c>
      <c r="H8629" s="31" t="s">
        <v>3874</v>
      </c>
      <c r="I8629" s="2"/>
      <c r="J8629" s="31" t="s">
        <v>48</v>
      </c>
      <c r="K8629" s="2"/>
    </row>
    <row r="8630" spans="1:11">
      <c r="A8630" s="21">
        <v>45679</v>
      </c>
      <c r="B8630" s="30" t="s">
        <v>3871</v>
      </c>
      <c r="C8630" s="23" t="s">
        <v>1600</v>
      </c>
      <c r="D8630" s="23" t="s">
        <v>5321</v>
      </c>
      <c r="E8630" s="24">
        <v>1.0416666666666666E-2</v>
      </c>
      <c r="F8630" s="24">
        <v>2.0833333333333332E-2</v>
      </c>
      <c r="G8630" s="25">
        <v>1.0416666666666666E-2</v>
      </c>
      <c r="H8630" s="31" t="s">
        <v>3874</v>
      </c>
      <c r="I8630" s="23"/>
      <c r="J8630" s="31" t="s">
        <v>48</v>
      </c>
      <c r="K8630" s="23"/>
    </row>
    <row r="8631" spans="1:11">
      <c r="A8631" s="3">
        <v>45679</v>
      </c>
      <c r="B8631" s="30" t="s">
        <v>3871</v>
      </c>
      <c r="C8631" s="2" t="s">
        <v>2670</v>
      </c>
      <c r="D8631" s="2" t="s">
        <v>5322</v>
      </c>
      <c r="E8631" s="27">
        <v>2.0833333333333332E-2</v>
      </c>
      <c r="F8631" s="27">
        <v>3.125E-2</v>
      </c>
      <c r="G8631" s="25">
        <v>1.0416666666666668E-2</v>
      </c>
      <c r="H8631" s="31" t="s">
        <v>3874</v>
      </c>
      <c r="I8631" s="2"/>
      <c r="J8631" s="31" t="s">
        <v>48</v>
      </c>
      <c r="K8631" s="2"/>
    </row>
    <row r="8632" spans="1:11">
      <c r="A8632" s="21">
        <v>45679</v>
      </c>
      <c r="B8632" s="30" t="s">
        <v>3871</v>
      </c>
      <c r="C8632" s="23" t="s">
        <v>1600</v>
      </c>
      <c r="D8632" s="23" t="s">
        <v>1276</v>
      </c>
      <c r="E8632" s="24">
        <v>0.40625</v>
      </c>
      <c r="F8632" s="24">
        <v>0.41666666666666669</v>
      </c>
      <c r="G8632" s="25">
        <v>1.0416666666666685E-2</v>
      </c>
      <c r="H8632" s="31" t="s">
        <v>3874</v>
      </c>
      <c r="I8632" s="23"/>
      <c r="J8632" s="31" t="s">
        <v>48</v>
      </c>
      <c r="K8632" s="23"/>
    </row>
    <row r="8633" spans="1:11">
      <c r="A8633" s="3">
        <v>45679</v>
      </c>
      <c r="B8633" s="30" t="s">
        <v>3871</v>
      </c>
      <c r="C8633" s="2" t="s">
        <v>1589</v>
      </c>
      <c r="D8633" s="2" t="s">
        <v>5314</v>
      </c>
      <c r="E8633" s="27">
        <v>0.41666666666666669</v>
      </c>
      <c r="F8633" s="27">
        <v>0.42708333333333331</v>
      </c>
      <c r="G8633" s="25">
        <v>1.041666666666663E-2</v>
      </c>
      <c r="H8633" s="31" t="s">
        <v>3874</v>
      </c>
      <c r="I8633" s="2"/>
      <c r="J8633" s="31" t="s">
        <v>48</v>
      </c>
      <c r="K8633" s="2"/>
    </row>
    <row r="8634" spans="1:11">
      <c r="A8634" s="21">
        <v>45679</v>
      </c>
      <c r="B8634" s="30" t="s">
        <v>3871</v>
      </c>
      <c r="C8634" s="23" t="s">
        <v>1589</v>
      </c>
      <c r="D8634" s="23" t="s">
        <v>3351</v>
      </c>
      <c r="E8634" s="24">
        <v>0.4375</v>
      </c>
      <c r="F8634" s="24">
        <v>0.5</v>
      </c>
      <c r="G8634" s="25">
        <v>6.25E-2</v>
      </c>
      <c r="H8634" s="31" t="s">
        <v>3874</v>
      </c>
      <c r="I8634" s="23"/>
      <c r="J8634" s="31" t="s">
        <v>48</v>
      </c>
      <c r="K8634" s="23"/>
    </row>
    <row r="8635" spans="1:11">
      <c r="A8635" s="3">
        <v>45679</v>
      </c>
      <c r="B8635" s="30" t="s">
        <v>3871</v>
      </c>
      <c r="C8635" s="2" t="s">
        <v>1639</v>
      </c>
      <c r="D8635" s="2" t="s">
        <v>3783</v>
      </c>
      <c r="E8635" s="27">
        <v>0.54166666666666663</v>
      </c>
      <c r="F8635" s="27">
        <v>0.625</v>
      </c>
      <c r="G8635" s="25">
        <v>8.333333333333337E-2</v>
      </c>
      <c r="H8635" s="31" t="s">
        <v>3874</v>
      </c>
      <c r="I8635" s="2"/>
      <c r="J8635" s="31" t="s">
        <v>48</v>
      </c>
      <c r="K8635" s="2"/>
    </row>
    <row r="8636" spans="1:11">
      <c r="A8636" s="21">
        <v>45679</v>
      </c>
      <c r="B8636" s="30" t="s">
        <v>3871</v>
      </c>
      <c r="C8636" s="23" t="s">
        <v>443</v>
      </c>
      <c r="D8636" s="23" t="s">
        <v>5310</v>
      </c>
      <c r="E8636" s="24">
        <v>0.625</v>
      </c>
      <c r="F8636" s="24">
        <v>0.64583333333333337</v>
      </c>
      <c r="G8636" s="25">
        <v>2.083333333333337E-2</v>
      </c>
      <c r="H8636" s="31" t="s">
        <v>3867</v>
      </c>
      <c r="I8636" s="23"/>
      <c r="J8636" s="31" t="s">
        <v>34</v>
      </c>
      <c r="K8636" s="23"/>
    </row>
    <row r="8637" spans="1:11">
      <c r="A8637" s="3">
        <v>45679</v>
      </c>
      <c r="B8637" s="30" t="s">
        <v>3871</v>
      </c>
      <c r="C8637" s="2" t="s">
        <v>1589</v>
      </c>
      <c r="D8637" s="2" t="s">
        <v>5323</v>
      </c>
      <c r="E8637" s="27">
        <v>0.64583333333333337</v>
      </c>
      <c r="F8637" s="27">
        <v>0.66666666666666663</v>
      </c>
      <c r="G8637" s="25">
        <v>2.0833333333333259E-2</v>
      </c>
      <c r="H8637" s="31" t="s">
        <v>3874</v>
      </c>
      <c r="I8637" s="2"/>
      <c r="J8637" s="31" t="s">
        <v>48</v>
      </c>
      <c r="K8637" s="2"/>
    </row>
    <row r="8638" spans="1:11">
      <c r="A8638" s="21">
        <v>45679</v>
      </c>
      <c r="B8638" s="30" t="s">
        <v>3871</v>
      </c>
      <c r="C8638" s="23" t="s">
        <v>1589</v>
      </c>
      <c r="D8638" s="23" t="s">
        <v>5324</v>
      </c>
      <c r="E8638" s="24">
        <v>0.66666666666666663</v>
      </c>
      <c r="F8638" s="24">
        <v>0.70833333333333337</v>
      </c>
      <c r="G8638" s="25">
        <v>4.1666666666666741E-2</v>
      </c>
      <c r="H8638" s="31" t="s">
        <v>3874</v>
      </c>
      <c r="I8638" s="23"/>
      <c r="J8638" s="31" t="s">
        <v>48</v>
      </c>
      <c r="K8638" s="23"/>
    </row>
    <row r="8639" spans="1:11">
      <c r="A8639" s="3">
        <v>45679</v>
      </c>
      <c r="B8639" s="30" t="s">
        <v>3871</v>
      </c>
      <c r="C8639" s="2" t="s">
        <v>1589</v>
      </c>
      <c r="D8639" s="2" t="s">
        <v>5325</v>
      </c>
      <c r="E8639" s="27">
        <v>0.70833333333333337</v>
      </c>
      <c r="F8639" s="27">
        <v>0.75</v>
      </c>
      <c r="G8639" s="25">
        <v>4.166666666666663E-2</v>
      </c>
      <c r="H8639" s="31" t="s">
        <v>3874</v>
      </c>
      <c r="I8639" s="2"/>
      <c r="J8639" s="31" t="s">
        <v>48</v>
      </c>
      <c r="K8639" s="2"/>
    </row>
    <row r="8640" spans="1:11">
      <c r="A8640" s="21">
        <v>45679</v>
      </c>
      <c r="B8640" s="30" t="s">
        <v>3871</v>
      </c>
      <c r="C8640" s="23" t="s">
        <v>5151</v>
      </c>
      <c r="D8640" s="23" t="s">
        <v>2187</v>
      </c>
      <c r="E8640" s="24">
        <v>0.75</v>
      </c>
      <c r="F8640" s="24">
        <v>0.77083333333333337</v>
      </c>
      <c r="G8640" s="25">
        <v>2.083333333333337E-2</v>
      </c>
      <c r="H8640" s="31" t="s">
        <v>3874</v>
      </c>
      <c r="I8640" s="23"/>
      <c r="J8640" s="31" t="s">
        <v>48</v>
      </c>
      <c r="K8640" s="23"/>
    </row>
    <row r="8641" spans="1:11">
      <c r="A8641" s="3">
        <v>45679</v>
      </c>
      <c r="B8641" s="30" t="s">
        <v>3871</v>
      </c>
      <c r="C8641" s="2" t="s">
        <v>443</v>
      </c>
      <c r="D8641" s="2" t="s">
        <v>5326</v>
      </c>
      <c r="E8641" s="27">
        <v>0.77083333333333337</v>
      </c>
      <c r="F8641" s="27">
        <v>0.79166666666666663</v>
      </c>
      <c r="G8641" s="25">
        <v>2.0833333333333259E-2</v>
      </c>
      <c r="H8641" s="31" t="s">
        <v>3867</v>
      </c>
      <c r="I8641" s="2"/>
      <c r="J8641" s="31" t="s">
        <v>34</v>
      </c>
      <c r="K8641" s="2"/>
    </row>
    <row r="8642" spans="1:11">
      <c r="A8642" s="21">
        <v>45680</v>
      </c>
      <c r="B8642" s="30" t="s">
        <v>3872</v>
      </c>
      <c r="C8642" s="23" t="s">
        <v>443</v>
      </c>
      <c r="D8642" s="23" t="s">
        <v>1413</v>
      </c>
      <c r="E8642" s="24">
        <v>0.39583333333333331</v>
      </c>
      <c r="F8642" s="24">
        <v>0.40625</v>
      </c>
      <c r="G8642" s="25">
        <v>1.0416666666666685E-2</v>
      </c>
      <c r="H8642" s="31" t="s">
        <v>3867</v>
      </c>
      <c r="I8642" s="23"/>
      <c r="J8642" s="31" t="s">
        <v>34</v>
      </c>
      <c r="K8642" s="23"/>
    </row>
    <row r="8643" spans="1:11">
      <c r="A8643" s="3">
        <v>45680</v>
      </c>
      <c r="B8643" s="30" t="s">
        <v>3872</v>
      </c>
      <c r="C8643" s="2" t="s">
        <v>1600</v>
      </c>
      <c r="D8643" s="2" t="s">
        <v>2036</v>
      </c>
      <c r="E8643" s="27">
        <v>0.40625</v>
      </c>
      <c r="F8643" s="27">
        <v>0.41666666666666669</v>
      </c>
      <c r="G8643" s="25">
        <v>1.0416666666666685E-2</v>
      </c>
      <c r="H8643" s="31" t="s">
        <v>3874</v>
      </c>
      <c r="I8643" s="2"/>
      <c r="J8643" s="31" t="s">
        <v>48</v>
      </c>
      <c r="K8643" s="2"/>
    </row>
    <row r="8644" spans="1:11">
      <c r="A8644" s="21">
        <v>45680</v>
      </c>
      <c r="B8644" s="30" t="s">
        <v>3872</v>
      </c>
      <c r="C8644" s="23" t="s">
        <v>1639</v>
      </c>
      <c r="D8644" s="23" t="s">
        <v>5327</v>
      </c>
      <c r="E8644" s="24">
        <v>0.41666666666666669</v>
      </c>
      <c r="F8644" s="24">
        <v>0.5</v>
      </c>
      <c r="G8644" s="25">
        <v>8.3333333333333315E-2</v>
      </c>
      <c r="H8644" s="31" t="s">
        <v>3874</v>
      </c>
      <c r="I8644" s="23"/>
      <c r="J8644" s="31" t="s">
        <v>48</v>
      </c>
      <c r="K8644" s="23"/>
    </row>
    <row r="8645" spans="1:11">
      <c r="A8645" s="3">
        <v>45680</v>
      </c>
      <c r="B8645" s="30" t="s">
        <v>3872</v>
      </c>
      <c r="C8645" s="2" t="s">
        <v>1600</v>
      </c>
      <c r="D8645" s="2" t="s">
        <v>1831</v>
      </c>
      <c r="E8645" s="27">
        <v>0.54166666666666663</v>
      </c>
      <c r="F8645" s="27">
        <v>0.5625</v>
      </c>
      <c r="G8645" s="25">
        <v>2.083333333333337E-2</v>
      </c>
      <c r="H8645" s="31" t="s">
        <v>3874</v>
      </c>
      <c r="I8645" s="2"/>
      <c r="J8645" s="31" t="s">
        <v>48</v>
      </c>
      <c r="K8645" s="2"/>
    </row>
    <row r="8646" spans="1:11">
      <c r="A8646" s="21">
        <v>45680</v>
      </c>
      <c r="B8646" s="30" t="s">
        <v>3872</v>
      </c>
      <c r="C8646" s="23" t="s">
        <v>2670</v>
      </c>
      <c r="D8646" s="23" t="s">
        <v>5285</v>
      </c>
      <c r="E8646" s="24">
        <v>0.5625</v>
      </c>
      <c r="F8646" s="24">
        <v>0.58333333333333337</v>
      </c>
      <c r="G8646" s="25">
        <v>2.083333333333337E-2</v>
      </c>
      <c r="H8646" s="31" t="s">
        <v>3874</v>
      </c>
      <c r="I8646" s="23"/>
      <c r="J8646" s="31" t="s">
        <v>48</v>
      </c>
      <c r="K8646" s="23"/>
    </row>
    <row r="8647" spans="1:11">
      <c r="A8647" s="3">
        <v>45680</v>
      </c>
      <c r="B8647" s="30" t="s">
        <v>3872</v>
      </c>
      <c r="C8647" s="2" t="s">
        <v>1639</v>
      </c>
      <c r="D8647" s="2" t="s">
        <v>4659</v>
      </c>
      <c r="E8647" s="27">
        <v>0.58333333333333337</v>
      </c>
      <c r="F8647" s="27">
        <v>0.625</v>
      </c>
      <c r="G8647" s="25">
        <v>4.166666666666663E-2</v>
      </c>
      <c r="H8647" s="31" t="s">
        <v>3874</v>
      </c>
      <c r="I8647" s="2"/>
      <c r="J8647" s="31" t="s">
        <v>48</v>
      </c>
      <c r="K8647" s="2"/>
    </row>
    <row r="8648" spans="1:11">
      <c r="A8648" s="21">
        <v>45680</v>
      </c>
      <c r="B8648" s="30" t="s">
        <v>3872</v>
      </c>
      <c r="C8648" s="23" t="s">
        <v>1639</v>
      </c>
      <c r="D8648" s="23" t="s">
        <v>2475</v>
      </c>
      <c r="E8648" s="24">
        <v>0.625</v>
      </c>
      <c r="F8648" s="24">
        <v>0.66666666666666663</v>
      </c>
      <c r="G8648" s="25">
        <v>4.166666666666663E-2</v>
      </c>
      <c r="H8648" s="31" t="s">
        <v>3874</v>
      </c>
      <c r="I8648" s="23"/>
      <c r="J8648" s="31" t="s">
        <v>48</v>
      </c>
      <c r="K8648" s="23"/>
    </row>
    <row r="8649" spans="1:11">
      <c r="A8649" s="3">
        <v>45680</v>
      </c>
      <c r="B8649" s="30" t="s">
        <v>3872</v>
      </c>
      <c r="C8649" s="2" t="s">
        <v>1589</v>
      </c>
      <c r="D8649" s="2" t="s">
        <v>5328</v>
      </c>
      <c r="E8649" s="27">
        <v>0.66666666666666663</v>
      </c>
      <c r="F8649" s="27">
        <v>0.6875</v>
      </c>
      <c r="G8649" s="25">
        <v>2.083333333333337E-2</v>
      </c>
      <c r="H8649" s="31" t="s">
        <v>3874</v>
      </c>
      <c r="I8649" s="2"/>
      <c r="J8649" s="31" t="s">
        <v>48</v>
      </c>
      <c r="K8649" s="2"/>
    </row>
    <row r="8650" spans="1:11">
      <c r="A8650" s="21">
        <v>45680</v>
      </c>
      <c r="B8650" s="30" t="s">
        <v>3872</v>
      </c>
      <c r="C8650" s="23" t="s">
        <v>1589</v>
      </c>
      <c r="D8650" s="23" t="s">
        <v>5159</v>
      </c>
      <c r="E8650" s="24">
        <v>0.6875</v>
      </c>
      <c r="F8650" s="24">
        <v>0.72916666666666663</v>
      </c>
      <c r="G8650" s="25">
        <v>4.166666666666663E-2</v>
      </c>
      <c r="H8650" s="31" t="s">
        <v>3874</v>
      </c>
      <c r="I8650" s="23"/>
      <c r="J8650" s="31" t="s">
        <v>48</v>
      </c>
      <c r="K8650" s="23"/>
    </row>
    <row r="8651" spans="1:11">
      <c r="A8651" s="3">
        <v>45680</v>
      </c>
      <c r="B8651" s="30" t="s">
        <v>3872</v>
      </c>
      <c r="C8651" s="2" t="s">
        <v>1589</v>
      </c>
      <c r="D8651" s="2" t="s">
        <v>5329</v>
      </c>
      <c r="E8651" s="27">
        <v>0.72916666666666663</v>
      </c>
      <c r="F8651" s="27">
        <v>0.77083333333333337</v>
      </c>
      <c r="G8651" s="25">
        <v>4.1666666666666741E-2</v>
      </c>
      <c r="H8651" s="31" t="s">
        <v>3874</v>
      </c>
      <c r="I8651" s="2"/>
      <c r="J8651" s="31" t="s">
        <v>48</v>
      </c>
      <c r="K8651" s="2"/>
    </row>
    <row r="8652" spans="1:11">
      <c r="A8652" s="21">
        <v>45680</v>
      </c>
      <c r="B8652" s="30" t="s">
        <v>3872</v>
      </c>
      <c r="C8652" s="23" t="s">
        <v>746</v>
      </c>
      <c r="D8652" s="23" t="s">
        <v>5288</v>
      </c>
      <c r="E8652" s="24">
        <v>0.77083333333333337</v>
      </c>
      <c r="F8652" s="24">
        <v>0.79166666666666663</v>
      </c>
      <c r="G8652" s="25">
        <v>2.0833333333333259E-2</v>
      </c>
      <c r="H8652" s="31" t="s">
        <v>3874</v>
      </c>
      <c r="I8652" s="23"/>
      <c r="J8652" s="31" t="s">
        <v>48</v>
      </c>
      <c r="K8652" s="23"/>
    </row>
    <row r="8653" spans="1:11">
      <c r="A8653" s="3">
        <v>45681</v>
      </c>
      <c r="B8653" s="30" t="s">
        <v>3865</v>
      </c>
      <c r="C8653" s="2" t="s">
        <v>443</v>
      </c>
      <c r="D8653" s="2" t="s">
        <v>1413</v>
      </c>
      <c r="E8653" s="27">
        <v>0.39583333333333331</v>
      </c>
      <c r="F8653" s="27">
        <v>0.40625</v>
      </c>
      <c r="G8653" s="25">
        <v>1.0416666666666685E-2</v>
      </c>
      <c r="H8653" s="31" t="s">
        <v>3867</v>
      </c>
      <c r="I8653" s="2"/>
      <c r="J8653" s="31" t="s">
        <v>34</v>
      </c>
      <c r="K8653" s="2"/>
    </row>
    <row r="8654" spans="1:11">
      <c r="A8654" s="21">
        <v>45681</v>
      </c>
      <c r="B8654" s="30" t="s">
        <v>3865</v>
      </c>
      <c r="C8654" s="23" t="s">
        <v>1589</v>
      </c>
      <c r="D8654" s="23" t="s">
        <v>5330</v>
      </c>
      <c r="E8654" s="24">
        <v>0.41666666666666669</v>
      </c>
      <c r="F8654" s="24">
        <v>0.4375</v>
      </c>
      <c r="G8654" s="25">
        <v>2.0833333333333315E-2</v>
      </c>
      <c r="H8654" s="31" t="s">
        <v>3874</v>
      </c>
      <c r="I8654" s="23"/>
      <c r="J8654" s="31" t="s">
        <v>48</v>
      </c>
      <c r="K8654" s="23"/>
    </row>
    <row r="8655" spans="1:11">
      <c r="A8655" s="3">
        <v>45681</v>
      </c>
      <c r="B8655" s="30" t="s">
        <v>3865</v>
      </c>
      <c r="C8655" s="2" t="s">
        <v>746</v>
      </c>
      <c r="D8655" s="2" t="s">
        <v>5331</v>
      </c>
      <c r="E8655" s="27">
        <v>0.4375</v>
      </c>
      <c r="F8655" s="27">
        <v>0.45833333333333331</v>
      </c>
      <c r="G8655" s="25">
        <v>2.0833333333333315E-2</v>
      </c>
      <c r="H8655" s="31" t="s">
        <v>3874</v>
      </c>
      <c r="I8655" s="2"/>
      <c r="J8655" s="31" t="s">
        <v>48</v>
      </c>
      <c r="K8655" s="2"/>
    </row>
    <row r="8656" spans="1:11">
      <c r="A8656" s="21">
        <v>45681</v>
      </c>
      <c r="B8656" s="30" t="s">
        <v>3865</v>
      </c>
      <c r="C8656" s="23" t="s">
        <v>1639</v>
      </c>
      <c r="D8656" s="23" t="s">
        <v>2135</v>
      </c>
      <c r="E8656" s="24">
        <v>0.45833333333333331</v>
      </c>
      <c r="F8656" s="24">
        <v>0.5</v>
      </c>
      <c r="G8656" s="25">
        <v>4.1666666666666685E-2</v>
      </c>
      <c r="H8656" s="31" t="s">
        <v>3874</v>
      </c>
      <c r="I8656" s="23"/>
      <c r="J8656" s="31" t="s">
        <v>48</v>
      </c>
      <c r="K8656" s="23"/>
    </row>
    <row r="8657" spans="1:11">
      <c r="A8657" s="3">
        <v>45681</v>
      </c>
      <c r="B8657" s="30" t="s">
        <v>3865</v>
      </c>
      <c r="C8657" s="2" t="s">
        <v>1589</v>
      </c>
      <c r="D8657" s="2" t="s">
        <v>5332</v>
      </c>
      <c r="E8657" s="27">
        <v>0.54166666666666663</v>
      </c>
      <c r="F8657" s="27">
        <v>0.5625</v>
      </c>
      <c r="G8657" s="25">
        <v>2.083333333333337E-2</v>
      </c>
      <c r="H8657" s="31" t="s">
        <v>3874</v>
      </c>
      <c r="I8657" s="2"/>
      <c r="J8657" s="31" t="s">
        <v>48</v>
      </c>
      <c r="K8657" s="2"/>
    </row>
    <row r="8658" spans="1:11">
      <c r="A8658" s="21">
        <v>45681</v>
      </c>
      <c r="B8658" s="30" t="s">
        <v>3865</v>
      </c>
      <c r="C8658" s="23" t="s">
        <v>746</v>
      </c>
      <c r="D8658" s="23" t="s">
        <v>5288</v>
      </c>
      <c r="E8658" s="24">
        <v>0.5625</v>
      </c>
      <c r="F8658" s="24">
        <v>0.60416666666666663</v>
      </c>
      <c r="G8658" s="25">
        <v>4.166666666666663E-2</v>
      </c>
      <c r="H8658" s="31" t="s">
        <v>3874</v>
      </c>
      <c r="I8658" s="23"/>
      <c r="J8658" s="31" t="s">
        <v>48</v>
      </c>
      <c r="K8658" s="23"/>
    </row>
    <row r="8659" spans="1:11">
      <c r="A8659" s="3">
        <v>45681</v>
      </c>
      <c r="B8659" s="30" t="s">
        <v>3865</v>
      </c>
      <c r="C8659" s="2" t="s">
        <v>1639</v>
      </c>
      <c r="D8659" s="2" t="s">
        <v>5333</v>
      </c>
      <c r="E8659" s="27">
        <v>0.66666666666666663</v>
      </c>
      <c r="F8659" s="27">
        <v>0.70833333333333337</v>
      </c>
      <c r="G8659" s="25">
        <v>4.1666666666666741E-2</v>
      </c>
      <c r="H8659" s="31" t="s">
        <v>3874</v>
      </c>
      <c r="I8659" s="2"/>
      <c r="J8659" s="31" t="s">
        <v>48</v>
      </c>
      <c r="K8659" s="2"/>
    </row>
    <row r="8660" spans="1:11">
      <c r="A8660" s="21">
        <v>45681</v>
      </c>
      <c r="B8660" s="30" t="s">
        <v>3865</v>
      </c>
      <c r="C8660" s="23" t="s">
        <v>1589</v>
      </c>
      <c r="D8660" s="23" t="s">
        <v>5334</v>
      </c>
      <c r="E8660" s="24">
        <v>0.70833333333333337</v>
      </c>
      <c r="F8660" s="24">
        <v>0.75</v>
      </c>
      <c r="G8660" s="25">
        <v>4.166666666666663E-2</v>
      </c>
      <c r="H8660" s="31" t="s">
        <v>3874</v>
      </c>
      <c r="I8660" s="23"/>
      <c r="J8660" s="31" t="s">
        <v>48</v>
      </c>
      <c r="K8660" s="23"/>
    </row>
    <row r="8661" spans="1:11">
      <c r="A8661" s="3">
        <v>45682</v>
      </c>
      <c r="B8661" s="30" t="s">
        <v>3868</v>
      </c>
      <c r="C8661" s="2" t="s">
        <v>443</v>
      </c>
      <c r="D8661" s="2" t="s">
        <v>5310</v>
      </c>
      <c r="E8661" s="27">
        <v>0.75</v>
      </c>
      <c r="F8661" s="27">
        <v>0.76041666666666663</v>
      </c>
      <c r="G8661" s="25">
        <v>1.041666666666663E-2</v>
      </c>
      <c r="H8661" s="31" t="s">
        <v>3867</v>
      </c>
      <c r="I8661" s="2"/>
      <c r="J8661" s="31" t="s">
        <v>34</v>
      </c>
      <c r="K8661" s="2"/>
    </row>
    <row r="8662" spans="1:11">
      <c r="A8662" s="21">
        <v>45683</v>
      </c>
      <c r="B8662" s="30" t="s">
        <v>3873</v>
      </c>
      <c r="C8662" s="23" t="s">
        <v>1600</v>
      </c>
      <c r="D8662" s="23" t="s">
        <v>1236</v>
      </c>
      <c r="E8662" s="24">
        <v>0.58333333333333337</v>
      </c>
      <c r="F8662" s="24">
        <v>0.60416666666666663</v>
      </c>
      <c r="G8662" s="25">
        <v>2.0833333333333259E-2</v>
      </c>
      <c r="H8662" s="31" t="s">
        <v>3874</v>
      </c>
      <c r="I8662" s="23"/>
      <c r="J8662" s="31" t="s">
        <v>48</v>
      </c>
      <c r="K8662" s="23"/>
    </row>
    <row r="8663" spans="1:11">
      <c r="A8663" s="3">
        <v>45683</v>
      </c>
      <c r="B8663" s="30" t="s">
        <v>3873</v>
      </c>
      <c r="C8663" s="2" t="s">
        <v>2670</v>
      </c>
      <c r="D8663" s="2" t="s">
        <v>5322</v>
      </c>
      <c r="E8663" s="27">
        <v>0.60416666666666663</v>
      </c>
      <c r="F8663" s="27">
        <v>0.63541666666666663</v>
      </c>
      <c r="G8663" s="25">
        <v>3.125E-2</v>
      </c>
      <c r="H8663" s="31" t="s">
        <v>3874</v>
      </c>
      <c r="I8663" s="2"/>
      <c r="J8663" s="31" t="s">
        <v>48</v>
      </c>
      <c r="K8663" s="2"/>
    </row>
    <row r="8664" spans="1:11">
      <c r="A8664" s="21">
        <v>45684</v>
      </c>
      <c r="B8664" s="30" t="s">
        <v>3869</v>
      </c>
      <c r="C8664" s="23" t="s">
        <v>443</v>
      </c>
      <c r="D8664" s="23" t="s">
        <v>451</v>
      </c>
      <c r="E8664" s="24">
        <v>0.39583333333333331</v>
      </c>
      <c r="F8664" s="24">
        <v>0.40625</v>
      </c>
      <c r="G8664" s="25">
        <v>1.0416666666666685E-2</v>
      </c>
      <c r="H8664" s="31" t="s">
        <v>3867</v>
      </c>
      <c r="I8664" s="23"/>
      <c r="J8664" s="31" t="s">
        <v>34</v>
      </c>
      <c r="K8664" s="23"/>
    </row>
    <row r="8665" spans="1:11">
      <c r="A8665" s="3">
        <v>45684</v>
      </c>
      <c r="B8665" s="30" t="s">
        <v>3869</v>
      </c>
      <c r="C8665" s="2" t="s">
        <v>5151</v>
      </c>
      <c r="D8665" s="2" t="s">
        <v>3792</v>
      </c>
      <c r="E8665" s="27">
        <v>0.40625</v>
      </c>
      <c r="F8665" s="27">
        <v>0.41666666666666669</v>
      </c>
      <c r="G8665" s="25">
        <v>1.0416666666666685E-2</v>
      </c>
      <c r="H8665" s="31" t="s">
        <v>3874</v>
      </c>
      <c r="I8665" s="2"/>
      <c r="J8665" s="31" t="s">
        <v>48</v>
      </c>
      <c r="K8665" s="2"/>
    </row>
    <row r="8666" spans="1:11">
      <c r="A8666" s="21">
        <v>45684</v>
      </c>
      <c r="B8666" s="30" t="s">
        <v>3869</v>
      </c>
      <c r="C8666" s="23" t="s">
        <v>449</v>
      </c>
      <c r="D8666" s="23" t="s">
        <v>1880</v>
      </c>
      <c r="E8666" s="24">
        <v>0.41666666666666669</v>
      </c>
      <c r="F8666" s="24">
        <v>0.42708333333333331</v>
      </c>
      <c r="G8666" s="25">
        <v>1.041666666666663E-2</v>
      </c>
      <c r="H8666" s="31" t="s">
        <v>3867</v>
      </c>
      <c r="I8666" s="23"/>
      <c r="J8666" s="31" t="s">
        <v>34</v>
      </c>
      <c r="K8666" s="23"/>
    </row>
    <row r="8667" spans="1:11">
      <c r="A8667" s="3">
        <v>45684</v>
      </c>
      <c r="B8667" s="30" t="s">
        <v>3869</v>
      </c>
      <c r="C8667" s="2" t="s">
        <v>2670</v>
      </c>
      <c r="D8667" s="2" t="s">
        <v>5335</v>
      </c>
      <c r="E8667" s="27">
        <v>0.42708333333333331</v>
      </c>
      <c r="F8667" s="27">
        <v>0.45833333333333331</v>
      </c>
      <c r="G8667" s="25">
        <v>3.125E-2</v>
      </c>
      <c r="H8667" s="31" t="s">
        <v>3874</v>
      </c>
      <c r="I8667" s="2"/>
      <c r="J8667" s="31" t="s">
        <v>48</v>
      </c>
      <c r="K8667" s="2"/>
    </row>
    <row r="8668" spans="1:11">
      <c r="A8668" s="21">
        <v>45684</v>
      </c>
      <c r="B8668" s="30" t="s">
        <v>3869</v>
      </c>
      <c r="C8668" s="23" t="s">
        <v>443</v>
      </c>
      <c r="D8668" s="23" t="s">
        <v>3884</v>
      </c>
      <c r="E8668" s="24">
        <v>0.45833333333333331</v>
      </c>
      <c r="F8668" s="24">
        <v>0.5</v>
      </c>
      <c r="G8668" s="25">
        <v>4.1666666666666685E-2</v>
      </c>
      <c r="H8668" s="31" t="s">
        <v>3867</v>
      </c>
      <c r="I8668" s="23"/>
      <c r="J8668" s="31" t="s">
        <v>34</v>
      </c>
      <c r="K8668" s="23"/>
    </row>
    <row r="8669" spans="1:11">
      <c r="A8669" s="3">
        <v>45684</v>
      </c>
      <c r="B8669" s="30" t="s">
        <v>3869</v>
      </c>
      <c r="C8669" s="2" t="s">
        <v>1589</v>
      </c>
      <c r="D8669" s="2" t="s">
        <v>5336</v>
      </c>
      <c r="E8669" s="27">
        <v>0.54166666666666663</v>
      </c>
      <c r="F8669" s="27">
        <v>0.58333333333333337</v>
      </c>
      <c r="G8669" s="25">
        <v>4.1666666666666741E-2</v>
      </c>
      <c r="H8669" s="31" t="s">
        <v>3874</v>
      </c>
      <c r="I8669" s="2"/>
      <c r="J8669" s="31" t="s">
        <v>48</v>
      </c>
      <c r="K8669" s="2"/>
    </row>
    <row r="8670" spans="1:11">
      <c r="A8670" s="21">
        <v>45684</v>
      </c>
      <c r="B8670" s="30" t="s">
        <v>3869</v>
      </c>
      <c r="C8670" s="23" t="s">
        <v>1639</v>
      </c>
      <c r="D8670" s="23" t="s">
        <v>5337</v>
      </c>
      <c r="E8670" s="24">
        <v>0.625</v>
      </c>
      <c r="F8670" s="24">
        <v>0.66666666666666663</v>
      </c>
      <c r="G8670" s="25">
        <v>4.166666666666663E-2</v>
      </c>
      <c r="H8670" s="31" t="s">
        <v>3874</v>
      </c>
      <c r="I8670" s="23"/>
      <c r="J8670" s="31" t="s">
        <v>48</v>
      </c>
      <c r="K8670" s="23"/>
    </row>
    <row r="8671" spans="1:11">
      <c r="A8671" s="3">
        <v>45684</v>
      </c>
      <c r="B8671" s="30" t="s">
        <v>3869</v>
      </c>
      <c r="C8671" s="2" t="s">
        <v>746</v>
      </c>
      <c r="D8671" s="2" t="s">
        <v>5331</v>
      </c>
      <c r="E8671" s="27">
        <v>0.66666666666666663</v>
      </c>
      <c r="F8671" s="27">
        <v>0.67708333333333337</v>
      </c>
      <c r="G8671" s="25">
        <v>1.0416666666666741E-2</v>
      </c>
      <c r="H8671" s="31" t="s">
        <v>3874</v>
      </c>
      <c r="I8671" s="2"/>
      <c r="J8671" s="31" t="s">
        <v>48</v>
      </c>
      <c r="K8671" s="2"/>
    </row>
    <row r="8672" spans="1:11">
      <c r="A8672" s="21">
        <v>45684</v>
      </c>
      <c r="B8672" s="30" t="s">
        <v>3869</v>
      </c>
      <c r="C8672" s="23" t="s">
        <v>2670</v>
      </c>
      <c r="D8672" s="23" t="s">
        <v>5338</v>
      </c>
      <c r="E8672" s="24">
        <v>0.6875</v>
      </c>
      <c r="F8672" s="24">
        <v>0.75</v>
      </c>
      <c r="G8672" s="25">
        <v>6.25E-2</v>
      </c>
      <c r="H8672" s="31" t="s">
        <v>3874</v>
      </c>
      <c r="I8672" s="23"/>
      <c r="J8672" s="31" t="s">
        <v>48</v>
      </c>
      <c r="K8672" s="23"/>
    </row>
    <row r="8673" spans="1:11">
      <c r="A8673" s="3">
        <v>45684</v>
      </c>
      <c r="B8673" s="30" t="s">
        <v>3869</v>
      </c>
      <c r="C8673" s="2" t="s">
        <v>2670</v>
      </c>
      <c r="D8673" s="2" t="s">
        <v>5338</v>
      </c>
      <c r="E8673" s="27">
        <v>0.875</v>
      </c>
      <c r="F8673" s="27">
        <v>0.91666666666666663</v>
      </c>
      <c r="G8673" s="25">
        <v>4.166666666666663E-2</v>
      </c>
      <c r="H8673" s="31" t="s">
        <v>3874</v>
      </c>
      <c r="I8673" s="2"/>
      <c r="J8673" s="31" t="s">
        <v>48</v>
      </c>
      <c r="K8673" s="2"/>
    </row>
    <row r="8674" spans="1:11">
      <c r="A8674" s="21">
        <v>45685</v>
      </c>
      <c r="B8674" s="30" t="s">
        <v>3870</v>
      </c>
      <c r="C8674" s="23" t="s">
        <v>1639</v>
      </c>
      <c r="D8674" s="23" t="s">
        <v>4659</v>
      </c>
      <c r="E8674" s="24">
        <v>0.39583333333333331</v>
      </c>
      <c r="F8674" s="24">
        <v>0.41666666666666669</v>
      </c>
      <c r="G8674" s="25">
        <v>2.083333333333337E-2</v>
      </c>
      <c r="H8674" s="31" t="s">
        <v>3874</v>
      </c>
      <c r="I8674" s="23"/>
      <c r="J8674" s="31" t="s">
        <v>48</v>
      </c>
      <c r="K8674" s="23"/>
    </row>
    <row r="8675" spans="1:11">
      <c r="A8675" s="3">
        <v>45685</v>
      </c>
      <c r="B8675" s="30" t="s">
        <v>3870</v>
      </c>
      <c r="C8675" s="2" t="s">
        <v>1639</v>
      </c>
      <c r="D8675" s="2" t="s">
        <v>2259</v>
      </c>
      <c r="E8675" s="27">
        <v>0.41666666666666669</v>
      </c>
      <c r="F8675" s="27">
        <v>0.45833333333333331</v>
      </c>
      <c r="G8675" s="25">
        <v>4.166666666666663E-2</v>
      </c>
      <c r="H8675" s="31" t="s">
        <v>3874</v>
      </c>
      <c r="I8675" s="2"/>
      <c r="J8675" s="31" t="s">
        <v>48</v>
      </c>
      <c r="K8675" s="2"/>
    </row>
    <row r="8676" spans="1:11">
      <c r="A8676" s="21">
        <v>45685</v>
      </c>
      <c r="B8676" s="30" t="s">
        <v>3870</v>
      </c>
      <c r="C8676" s="23" t="s">
        <v>746</v>
      </c>
      <c r="D8676" s="23" t="s">
        <v>5339</v>
      </c>
      <c r="E8676" s="24">
        <v>0.53125</v>
      </c>
      <c r="F8676" s="24">
        <v>0.55208333333333337</v>
      </c>
      <c r="G8676" s="25">
        <v>2.083333333333337E-2</v>
      </c>
      <c r="H8676" s="31" t="s">
        <v>3874</v>
      </c>
      <c r="I8676" s="23"/>
      <c r="J8676" s="31" t="s">
        <v>48</v>
      </c>
      <c r="K8676" s="23"/>
    </row>
    <row r="8677" spans="1:11">
      <c r="A8677" s="3">
        <v>45685</v>
      </c>
      <c r="B8677" s="30" t="s">
        <v>3870</v>
      </c>
      <c r="C8677" s="2" t="s">
        <v>2670</v>
      </c>
      <c r="D8677" s="2" t="s">
        <v>5338</v>
      </c>
      <c r="E8677" s="27">
        <v>0.55208333333333337</v>
      </c>
      <c r="F8677" s="27">
        <v>0.61458333333333337</v>
      </c>
      <c r="G8677" s="25">
        <v>6.25E-2</v>
      </c>
      <c r="H8677" s="31" t="s">
        <v>3874</v>
      </c>
      <c r="I8677" s="2"/>
      <c r="J8677" s="31" t="s">
        <v>48</v>
      </c>
      <c r="K8677" s="2"/>
    </row>
    <row r="8678" spans="1:11">
      <c r="A8678" s="21">
        <v>45685</v>
      </c>
      <c r="B8678" s="30" t="s">
        <v>3870</v>
      </c>
      <c r="C8678" s="23" t="s">
        <v>2670</v>
      </c>
      <c r="D8678" s="23" t="s">
        <v>5340</v>
      </c>
      <c r="E8678" s="24">
        <v>0.61458333333333337</v>
      </c>
      <c r="F8678" s="24">
        <v>0.625</v>
      </c>
      <c r="G8678" s="25">
        <v>1.041666666666663E-2</v>
      </c>
      <c r="H8678" s="31" t="s">
        <v>3874</v>
      </c>
      <c r="I8678" s="23"/>
      <c r="J8678" s="31" t="s">
        <v>48</v>
      </c>
      <c r="K8678" s="23"/>
    </row>
    <row r="8679" spans="1:11">
      <c r="A8679" s="3">
        <v>45685</v>
      </c>
      <c r="B8679" s="30" t="s">
        <v>3870</v>
      </c>
      <c r="C8679" s="2" t="s">
        <v>1639</v>
      </c>
      <c r="D8679" s="2" t="s">
        <v>2475</v>
      </c>
      <c r="E8679" s="27">
        <v>0.625</v>
      </c>
      <c r="F8679" s="27">
        <v>0.66666666666666663</v>
      </c>
      <c r="G8679" s="25">
        <v>4.166666666666663E-2</v>
      </c>
      <c r="H8679" s="31" t="s">
        <v>3874</v>
      </c>
      <c r="I8679" s="2"/>
      <c r="J8679" s="31" t="s">
        <v>48</v>
      </c>
      <c r="K8679" s="2"/>
    </row>
    <row r="8680" spans="1:11">
      <c r="A8680" s="21">
        <v>45685</v>
      </c>
      <c r="B8680" s="30" t="s">
        <v>3870</v>
      </c>
      <c r="C8680" s="23" t="s">
        <v>5151</v>
      </c>
      <c r="D8680" s="23" t="s">
        <v>5341</v>
      </c>
      <c r="E8680" s="24">
        <v>0.66666666666666663</v>
      </c>
      <c r="F8680" s="24">
        <v>0.79166666666666663</v>
      </c>
      <c r="G8680" s="25">
        <v>0.125</v>
      </c>
      <c r="H8680" s="31" t="s">
        <v>3874</v>
      </c>
      <c r="I8680" s="23"/>
      <c r="J8680" s="31" t="s">
        <v>48</v>
      </c>
      <c r="K8680" s="23"/>
    </row>
    <row r="8681" spans="1:11">
      <c r="A8681" s="3">
        <v>45685</v>
      </c>
      <c r="B8681" s="30" t="s">
        <v>3870</v>
      </c>
      <c r="C8681" s="2" t="s">
        <v>5151</v>
      </c>
      <c r="D8681" s="2" t="s">
        <v>5341</v>
      </c>
      <c r="E8681" s="27">
        <v>0.875</v>
      </c>
      <c r="F8681" s="27">
        <v>0.89583333333333337</v>
      </c>
      <c r="G8681" s="25">
        <v>2.083333333333337E-2</v>
      </c>
      <c r="H8681" s="31" t="s">
        <v>3874</v>
      </c>
      <c r="I8681" s="2"/>
      <c r="J8681" s="31" t="s">
        <v>48</v>
      </c>
      <c r="K8681" s="2"/>
    </row>
    <row r="8682" spans="1:11">
      <c r="A8682" s="21">
        <v>45686</v>
      </c>
      <c r="B8682" s="30" t="s">
        <v>3871</v>
      </c>
      <c r="C8682" s="23" t="s">
        <v>443</v>
      </c>
      <c r="D8682" s="23" t="s">
        <v>1413</v>
      </c>
      <c r="E8682" s="24">
        <v>0.39583333333333331</v>
      </c>
      <c r="F8682" s="24">
        <v>0.40625</v>
      </c>
      <c r="G8682" s="25">
        <v>1.0416666666666685E-2</v>
      </c>
      <c r="H8682" s="31" t="s">
        <v>3867</v>
      </c>
      <c r="I8682" s="23"/>
      <c r="J8682" s="31" t="s">
        <v>34</v>
      </c>
      <c r="K8682" s="23"/>
    </row>
    <row r="8683" spans="1:11">
      <c r="A8683" s="3">
        <v>45686</v>
      </c>
      <c r="B8683" s="30" t="s">
        <v>3871</v>
      </c>
      <c r="C8683" s="2" t="s">
        <v>5151</v>
      </c>
      <c r="D8683" s="2" t="s">
        <v>2187</v>
      </c>
      <c r="E8683" s="27">
        <v>0.40625</v>
      </c>
      <c r="F8683" s="27">
        <v>0.41666666666666669</v>
      </c>
      <c r="G8683" s="25">
        <v>1.0416666666666685E-2</v>
      </c>
      <c r="H8683" s="31" t="s">
        <v>3874</v>
      </c>
      <c r="I8683" s="2"/>
      <c r="J8683" s="31" t="s">
        <v>48</v>
      </c>
      <c r="K8683" s="2"/>
    </row>
    <row r="8684" spans="1:11">
      <c r="A8684" s="21">
        <v>45686</v>
      </c>
      <c r="B8684" s="30" t="s">
        <v>3871</v>
      </c>
      <c r="C8684" s="23" t="s">
        <v>1589</v>
      </c>
      <c r="D8684" s="23" t="s">
        <v>3203</v>
      </c>
      <c r="E8684" s="24">
        <v>0.41666666666666669</v>
      </c>
      <c r="F8684" s="24">
        <v>0.5</v>
      </c>
      <c r="G8684" s="25">
        <v>8.3333333333333315E-2</v>
      </c>
      <c r="H8684" s="31" t="s">
        <v>3874</v>
      </c>
      <c r="I8684" s="23"/>
      <c r="J8684" s="31" t="s">
        <v>48</v>
      </c>
      <c r="K8684" s="23"/>
    </row>
    <row r="8685" spans="1:11">
      <c r="A8685" s="3">
        <v>45686</v>
      </c>
      <c r="B8685" s="30" t="s">
        <v>3871</v>
      </c>
      <c r="C8685" s="2" t="s">
        <v>1589</v>
      </c>
      <c r="D8685" s="2" t="s">
        <v>5342</v>
      </c>
      <c r="E8685" s="27">
        <v>0.54166666666666663</v>
      </c>
      <c r="F8685" s="27">
        <v>0.58333333333333337</v>
      </c>
      <c r="G8685" s="25">
        <v>4.1666666666666741E-2</v>
      </c>
      <c r="H8685" s="31" t="s">
        <v>3874</v>
      </c>
      <c r="I8685" s="2"/>
      <c r="J8685" s="31" t="s">
        <v>48</v>
      </c>
      <c r="K8685" s="2"/>
    </row>
    <row r="8686" spans="1:11">
      <c r="A8686" s="21">
        <v>45686</v>
      </c>
      <c r="B8686" s="30" t="s">
        <v>3871</v>
      </c>
      <c r="C8686" s="23" t="s">
        <v>1639</v>
      </c>
      <c r="D8686" s="23" t="s">
        <v>5343</v>
      </c>
      <c r="E8686" s="24">
        <v>0.58333333333333337</v>
      </c>
      <c r="F8686" s="24">
        <v>0.625</v>
      </c>
      <c r="G8686" s="25">
        <v>4.166666666666663E-2</v>
      </c>
      <c r="H8686" s="31" t="s">
        <v>3874</v>
      </c>
      <c r="I8686" s="23"/>
      <c r="J8686" s="31" t="s">
        <v>48</v>
      </c>
      <c r="K8686" s="23"/>
    </row>
    <row r="8687" spans="1:11">
      <c r="A8687" s="3">
        <v>45686</v>
      </c>
      <c r="B8687" s="30" t="s">
        <v>3871</v>
      </c>
      <c r="C8687" s="2" t="s">
        <v>1639</v>
      </c>
      <c r="D8687" s="2" t="s">
        <v>5344</v>
      </c>
      <c r="E8687" s="27">
        <v>0.625</v>
      </c>
      <c r="F8687" s="27">
        <v>0.72916666666666663</v>
      </c>
      <c r="G8687" s="25">
        <v>0.10416666666666663</v>
      </c>
      <c r="H8687" s="31" t="s">
        <v>3874</v>
      </c>
      <c r="I8687" s="2"/>
      <c r="J8687" s="31" t="s">
        <v>48</v>
      </c>
      <c r="K8687" s="2"/>
    </row>
    <row r="8688" spans="1:11">
      <c r="A8688" s="21">
        <v>45686</v>
      </c>
      <c r="B8688" s="30" t="s">
        <v>3871</v>
      </c>
      <c r="C8688" s="23" t="s">
        <v>1600</v>
      </c>
      <c r="D8688" s="23" t="s">
        <v>5345</v>
      </c>
      <c r="E8688" s="24">
        <v>0.72916666666666663</v>
      </c>
      <c r="F8688" s="24">
        <v>0.75</v>
      </c>
      <c r="G8688" s="25">
        <v>2.083333333333337E-2</v>
      </c>
      <c r="H8688" s="31" t="s">
        <v>3874</v>
      </c>
      <c r="I8688" s="23"/>
      <c r="J8688" s="31" t="s">
        <v>48</v>
      </c>
      <c r="K8688" s="23"/>
    </row>
    <row r="8689" spans="1:11">
      <c r="A8689" s="3">
        <v>45686</v>
      </c>
      <c r="B8689" s="30" t="s">
        <v>3871</v>
      </c>
      <c r="C8689" s="2" t="s">
        <v>1589</v>
      </c>
      <c r="D8689" s="2" t="s">
        <v>5346</v>
      </c>
      <c r="E8689" s="27">
        <v>0.75</v>
      </c>
      <c r="F8689" s="27">
        <v>0.8125</v>
      </c>
      <c r="G8689" s="25">
        <v>6.25E-2</v>
      </c>
      <c r="H8689" s="31" t="s">
        <v>3874</v>
      </c>
      <c r="I8689" s="2"/>
      <c r="J8689" s="31" t="s">
        <v>48</v>
      </c>
      <c r="K8689" s="2"/>
    </row>
    <row r="8690" spans="1:11">
      <c r="A8690" s="21">
        <v>45686</v>
      </c>
      <c r="B8690" s="30" t="s">
        <v>3871</v>
      </c>
      <c r="C8690" s="23" t="s">
        <v>1589</v>
      </c>
      <c r="D8690" s="23" t="s">
        <v>5347</v>
      </c>
      <c r="E8690" s="24">
        <v>0.8125</v>
      </c>
      <c r="F8690" s="24">
        <v>0.82291666666666663</v>
      </c>
      <c r="G8690" s="25">
        <v>1.041666666666663E-2</v>
      </c>
      <c r="H8690" s="31" t="s">
        <v>3874</v>
      </c>
      <c r="I8690" s="23"/>
      <c r="J8690" s="31" t="s">
        <v>48</v>
      </c>
      <c r="K8690" s="23"/>
    </row>
    <row r="8691" spans="1:11">
      <c r="A8691" s="3">
        <v>45686</v>
      </c>
      <c r="B8691" s="30" t="s">
        <v>3871</v>
      </c>
      <c r="C8691" s="2" t="s">
        <v>1589</v>
      </c>
      <c r="D8691" s="2" t="s">
        <v>5348</v>
      </c>
      <c r="E8691" s="27">
        <v>0.82291666666666663</v>
      </c>
      <c r="F8691" s="27">
        <v>0.84375</v>
      </c>
      <c r="G8691" s="25">
        <v>2.083333333333337E-2</v>
      </c>
      <c r="H8691" s="31" t="s">
        <v>3874</v>
      </c>
      <c r="I8691" s="2"/>
      <c r="J8691" s="31" t="s">
        <v>48</v>
      </c>
      <c r="K8691" s="2"/>
    </row>
    <row r="8692" spans="1:11">
      <c r="A8692" s="21">
        <v>45686</v>
      </c>
      <c r="B8692" s="30" t="s">
        <v>3871</v>
      </c>
      <c r="C8692" s="23" t="s">
        <v>5151</v>
      </c>
      <c r="D8692" s="23" t="s">
        <v>5349</v>
      </c>
      <c r="E8692" s="24">
        <v>0.84375</v>
      </c>
      <c r="F8692" s="24">
        <v>0.85416666666666663</v>
      </c>
      <c r="G8692" s="25">
        <v>1.041666666666663E-2</v>
      </c>
      <c r="H8692" s="31" t="s">
        <v>3874</v>
      </c>
      <c r="I8692" s="23"/>
      <c r="J8692" s="31" t="s">
        <v>48</v>
      </c>
      <c r="K8692" s="23"/>
    </row>
    <row r="8693" spans="1:11">
      <c r="A8693" s="3">
        <v>45687</v>
      </c>
      <c r="B8693" s="30" t="s">
        <v>3872</v>
      </c>
      <c r="C8693" s="2" t="s">
        <v>443</v>
      </c>
      <c r="D8693" s="2" t="s">
        <v>1413</v>
      </c>
      <c r="E8693" s="27">
        <v>0.39583333333333331</v>
      </c>
      <c r="F8693" s="27">
        <v>0.40625</v>
      </c>
      <c r="G8693" s="25">
        <v>1.0416666666666685E-2</v>
      </c>
      <c r="H8693" s="31" t="s">
        <v>3867</v>
      </c>
      <c r="I8693" s="2"/>
      <c r="J8693" s="31" t="s">
        <v>34</v>
      </c>
      <c r="K8693" s="2"/>
    </row>
    <row r="8694" spans="1:11">
      <c r="A8694" s="21">
        <v>45687</v>
      </c>
      <c r="B8694" s="30" t="s">
        <v>3872</v>
      </c>
      <c r="C8694" s="23" t="s">
        <v>746</v>
      </c>
      <c r="D8694" s="23" t="s">
        <v>5350</v>
      </c>
      <c r="E8694" s="24">
        <v>0.40625</v>
      </c>
      <c r="F8694" s="24">
        <v>0.42708333333333331</v>
      </c>
      <c r="G8694" s="25">
        <v>2.0833333333333315E-2</v>
      </c>
      <c r="H8694" s="31" t="s">
        <v>3874</v>
      </c>
      <c r="I8694" s="23"/>
      <c r="J8694" s="31" t="s">
        <v>48</v>
      </c>
      <c r="K8694" s="23"/>
    </row>
    <row r="8695" spans="1:11">
      <c r="A8695" s="3">
        <v>45687</v>
      </c>
      <c r="B8695" s="30" t="s">
        <v>3872</v>
      </c>
      <c r="C8695" s="2" t="s">
        <v>1600</v>
      </c>
      <c r="D8695" s="2" t="s">
        <v>3673</v>
      </c>
      <c r="E8695" s="27">
        <v>0.4375</v>
      </c>
      <c r="F8695" s="27">
        <v>0.45833333333333331</v>
      </c>
      <c r="G8695" s="25">
        <v>2.0833333333333315E-2</v>
      </c>
      <c r="H8695" s="31" t="s">
        <v>3874</v>
      </c>
      <c r="I8695" s="2"/>
      <c r="J8695" s="31" t="s">
        <v>48</v>
      </c>
      <c r="K8695" s="2"/>
    </row>
    <row r="8696" spans="1:11">
      <c r="A8696" s="21">
        <v>45687</v>
      </c>
      <c r="B8696" s="30" t="s">
        <v>3872</v>
      </c>
      <c r="C8696" s="23" t="s">
        <v>746</v>
      </c>
      <c r="D8696" s="23" t="s">
        <v>5350</v>
      </c>
      <c r="E8696" s="24">
        <v>0.45833333333333331</v>
      </c>
      <c r="F8696" s="24">
        <v>0.5</v>
      </c>
      <c r="G8696" s="25">
        <v>4.1666666666666685E-2</v>
      </c>
      <c r="H8696" s="31" t="s">
        <v>3874</v>
      </c>
      <c r="I8696" s="23"/>
      <c r="J8696" s="31" t="s">
        <v>48</v>
      </c>
      <c r="K8696" s="23"/>
    </row>
    <row r="8697" spans="1:11">
      <c r="A8697" s="3">
        <v>45687</v>
      </c>
      <c r="B8697" s="30" t="s">
        <v>3872</v>
      </c>
      <c r="C8697" s="2" t="s">
        <v>746</v>
      </c>
      <c r="D8697" s="2" t="s">
        <v>5350</v>
      </c>
      <c r="E8697" s="27">
        <v>0.54166666666666663</v>
      </c>
      <c r="F8697" s="27">
        <v>0.58333333333333337</v>
      </c>
      <c r="G8697" s="25">
        <v>4.1666666666666741E-2</v>
      </c>
      <c r="H8697" s="31" t="s">
        <v>3874</v>
      </c>
      <c r="I8697" s="2"/>
      <c r="J8697" s="31" t="s">
        <v>48</v>
      </c>
      <c r="K8697" s="2"/>
    </row>
    <row r="8698" spans="1:11">
      <c r="A8698" s="21">
        <v>45687</v>
      </c>
      <c r="B8698" s="30" t="s">
        <v>3872</v>
      </c>
      <c r="C8698" s="23" t="s">
        <v>1639</v>
      </c>
      <c r="D8698" s="23" t="s">
        <v>4659</v>
      </c>
      <c r="E8698" s="24">
        <v>0.58333333333333337</v>
      </c>
      <c r="F8698" s="24">
        <v>0.625</v>
      </c>
      <c r="G8698" s="25">
        <v>4.166666666666663E-2</v>
      </c>
      <c r="H8698" s="31" t="s">
        <v>3874</v>
      </c>
      <c r="I8698" s="23"/>
      <c r="J8698" s="31" t="s">
        <v>48</v>
      </c>
      <c r="K8698" s="23"/>
    </row>
    <row r="8699" spans="1:11">
      <c r="A8699" s="3">
        <v>45687</v>
      </c>
      <c r="B8699" s="30" t="s">
        <v>3872</v>
      </c>
      <c r="C8699" s="2" t="s">
        <v>1639</v>
      </c>
      <c r="D8699" s="2" t="s">
        <v>2475</v>
      </c>
      <c r="E8699" s="27">
        <v>0.625</v>
      </c>
      <c r="F8699" s="27">
        <v>0.66666666666666663</v>
      </c>
      <c r="G8699" s="25">
        <v>4.166666666666663E-2</v>
      </c>
      <c r="H8699" s="31" t="s">
        <v>3874</v>
      </c>
      <c r="I8699" s="2"/>
      <c r="J8699" s="31" t="s">
        <v>48</v>
      </c>
      <c r="K8699" s="2"/>
    </row>
    <row r="8700" spans="1:11">
      <c r="A8700" s="21">
        <v>45687</v>
      </c>
      <c r="B8700" s="30" t="s">
        <v>3872</v>
      </c>
      <c r="C8700" s="23" t="s">
        <v>1589</v>
      </c>
      <c r="D8700" s="23" t="s">
        <v>5351</v>
      </c>
      <c r="E8700" s="24">
        <v>0.6875</v>
      </c>
      <c r="F8700" s="24">
        <v>0.77083333333333337</v>
      </c>
      <c r="G8700" s="25">
        <v>8.333333333333337E-2</v>
      </c>
      <c r="H8700" s="31" t="s">
        <v>3874</v>
      </c>
      <c r="I8700" s="23"/>
      <c r="J8700" s="31" t="s">
        <v>48</v>
      </c>
      <c r="K8700" s="23"/>
    </row>
    <row r="8701" spans="1:11">
      <c r="A8701" s="3">
        <v>45687</v>
      </c>
      <c r="B8701" s="30" t="s">
        <v>3872</v>
      </c>
      <c r="C8701" s="2" t="s">
        <v>1600</v>
      </c>
      <c r="D8701" s="2" t="s">
        <v>1236</v>
      </c>
      <c r="E8701" s="27">
        <v>0.9375</v>
      </c>
      <c r="F8701" s="27">
        <v>0.95833333333333337</v>
      </c>
      <c r="G8701" s="25">
        <v>2.083333333333337E-2</v>
      </c>
      <c r="H8701" s="31" t="s">
        <v>3874</v>
      </c>
      <c r="I8701" s="2"/>
      <c r="J8701" s="31" t="s">
        <v>48</v>
      </c>
      <c r="K8701" s="2"/>
    </row>
    <row r="8702" spans="1:11">
      <c r="A8702" s="21">
        <v>45687</v>
      </c>
      <c r="B8702" s="30" t="s">
        <v>3872</v>
      </c>
      <c r="C8702" s="23" t="s">
        <v>5151</v>
      </c>
      <c r="D8702" s="23" t="s">
        <v>5352</v>
      </c>
      <c r="E8702" s="24">
        <v>0.95833333333333337</v>
      </c>
      <c r="F8702" s="24">
        <v>1</v>
      </c>
      <c r="G8702" s="25">
        <v>4.166666666666663E-2</v>
      </c>
      <c r="H8702" s="31" t="s">
        <v>3874</v>
      </c>
      <c r="I8702" s="23"/>
      <c r="J8702" s="31" t="s">
        <v>48</v>
      </c>
      <c r="K8702" s="23"/>
    </row>
    <row r="8703" spans="1:11">
      <c r="A8703" s="3">
        <v>45688</v>
      </c>
      <c r="B8703" s="30" t="s">
        <v>3865</v>
      </c>
      <c r="C8703" s="2" t="s">
        <v>2670</v>
      </c>
      <c r="D8703" s="2" t="s">
        <v>5353</v>
      </c>
      <c r="E8703" s="27">
        <v>4.1666666666666664E-2</v>
      </c>
      <c r="F8703" s="27">
        <v>6.25E-2</v>
      </c>
      <c r="G8703" s="25">
        <v>2.0833333333333336E-2</v>
      </c>
      <c r="H8703" s="31" t="s">
        <v>3874</v>
      </c>
      <c r="I8703" s="2"/>
      <c r="J8703" s="31" t="s">
        <v>48</v>
      </c>
      <c r="K8703" s="2"/>
    </row>
    <row r="8704" spans="1:11">
      <c r="A8704" s="21">
        <v>45688</v>
      </c>
      <c r="B8704" s="30" t="s">
        <v>3865</v>
      </c>
      <c r="C8704" s="23" t="s">
        <v>2670</v>
      </c>
      <c r="D8704" s="23" t="s">
        <v>5354</v>
      </c>
      <c r="E8704" s="24">
        <v>6.25E-2</v>
      </c>
      <c r="F8704" s="24">
        <v>7.2916666666666671E-2</v>
      </c>
      <c r="G8704" s="25">
        <v>1.0416666666666671E-2</v>
      </c>
      <c r="H8704" s="31" t="s">
        <v>3874</v>
      </c>
      <c r="I8704" s="23"/>
      <c r="J8704" s="31" t="s">
        <v>48</v>
      </c>
      <c r="K8704" s="23"/>
    </row>
    <row r="8705" spans="1:11">
      <c r="A8705" s="3">
        <v>45688</v>
      </c>
      <c r="B8705" s="30" t="s">
        <v>3865</v>
      </c>
      <c r="C8705" s="2" t="s">
        <v>443</v>
      </c>
      <c r="D8705" s="2" t="s">
        <v>1413</v>
      </c>
      <c r="E8705" s="27">
        <v>0.39583333333333331</v>
      </c>
      <c r="F8705" s="27">
        <v>0.40625</v>
      </c>
      <c r="G8705" s="25">
        <v>1.0416666666666685E-2</v>
      </c>
      <c r="H8705" s="31" t="s">
        <v>3867</v>
      </c>
      <c r="I8705" s="2"/>
      <c r="J8705" s="31" t="s">
        <v>34</v>
      </c>
      <c r="K8705" s="2"/>
    </row>
    <row r="8706" spans="1:11">
      <c r="A8706" s="21">
        <v>45688</v>
      </c>
      <c r="B8706" s="30" t="s">
        <v>3865</v>
      </c>
      <c r="C8706" s="23" t="s">
        <v>1589</v>
      </c>
      <c r="D8706" s="23" t="s">
        <v>1691</v>
      </c>
      <c r="E8706" s="24">
        <v>0.41666666666666669</v>
      </c>
      <c r="F8706" s="24">
        <v>0.45833333333333331</v>
      </c>
      <c r="G8706" s="25">
        <v>4.166666666666663E-2</v>
      </c>
      <c r="H8706" s="31" t="s">
        <v>3874</v>
      </c>
      <c r="I8706" s="23"/>
      <c r="J8706" s="31" t="s">
        <v>48</v>
      </c>
      <c r="K8706" s="23"/>
    </row>
    <row r="8707" spans="1:11">
      <c r="A8707" s="3">
        <v>45688</v>
      </c>
      <c r="B8707" s="30" t="s">
        <v>3865</v>
      </c>
      <c r="C8707" s="2" t="s">
        <v>1639</v>
      </c>
      <c r="D8707" s="2" t="s">
        <v>3339</v>
      </c>
      <c r="E8707" s="27">
        <v>0.45833333333333331</v>
      </c>
      <c r="F8707" s="27">
        <v>0.5</v>
      </c>
      <c r="G8707" s="25">
        <v>4.1666666666666685E-2</v>
      </c>
      <c r="H8707" s="31" t="s">
        <v>3874</v>
      </c>
      <c r="I8707" s="2"/>
      <c r="J8707" s="31" t="s">
        <v>48</v>
      </c>
      <c r="K8707" s="2"/>
    </row>
    <row r="8708" spans="1:11">
      <c r="A8708" s="21">
        <v>45688</v>
      </c>
      <c r="B8708" s="30" t="s">
        <v>3865</v>
      </c>
      <c r="C8708" s="23" t="s">
        <v>1639</v>
      </c>
      <c r="D8708" s="23" t="s">
        <v>5355</v>
      </c>
      <c r="E8708" s="24">
        <v>0.54166666666666663</v>
      </c>
      <c r="F8708" s="24">
        <v>0.58333333333333337</v>
      </c>
      <c r="G8708" s="25">
        <v>4.1666666666666741E-2</v>
      </c>
      <c r="H8708" s="31" t="s">
        <v>3874</v>
      </c>
      <c r="I8708" s="23"/>
      <c r="J8708" s="31" t="s">
        <v>48</v>
      </c>
      <c r="K8708" s="23"/>
    </row>
    <row r="8709" spans="1:11">
      <c r="A8709" s="3">
        <v>45688</v>
      </c>
      <c r="B8709" s="30" t="s">
        <v>3865</v>
      </c>
      <c r="C8709" s="2" t="s">
        <v>1639</v>
      </c>
      <c r="D8709" s="2" t="s">
        <v>5356</v>
      </c>
      <c r="E8709" s="27">
        <v>0.58333333333333337</v>
      </c>
      <c r="F8709" s="27">
        <v>0.60416666666666663</v>
      </c>
      <c r="G8709" s="25">
        <v>2.0833333333333259E-2</v>
      </c>
      <c r="H8709" s="31" t="s">
        <v>3874</v>
      </c>
      <c r="I8709" s="2"/>
      <c r="J8709" s="31" t="s">
        <v>48</v>
      </c>
      <c r="K8709" s="2"/>
    </row>
    <row r="8710" spans="1:11">
      <c r="A8710" s="21">
        <v>45688</v>
      </c>
      <c r="B8710" s="30" t="s">
        <v>3865</v>
      </c>
      <c r="C8710" s="23" t="s">
        <v>449</v>
      </c>
      <c r="D8710" s="23" t="s">
        <v>5310</v>
      </c>
      <c r="E8710" s="24">
        <v>0.60416666666666663</v>
      </c>
      <c r="F8710" s="24">
        <v>0.625</v>
      </c>
      <c r="G8710" s="25">
        <v>2.083333333333337E-2</v>
      </c>
      <c r="H8710" s="31" t="s">
        <v>3867</v>
      </c>
      <c r="I8710" s="23"/>
      <c r="J8710" s="31" t="s">
        <v>34</v>
      </c>
      <c r="K8710" s="23"/>
    </row>
    <row r="8711" spans="1:11">
      <c r="A8711" s="3">
        <v>45688</v>
      </c>
      <c r="B8711" s="30" t="s">
        <v>3865</v>
      </c>
      <c r="C8711" s="2" t="s">
        <v>1639</v>
      </c>
      <c r="D8711" s="2" t="s">
        <v>5357</v>
      </c>
      <c r="E8711" s="27">
        <v>0.625</v>
      </c>
      <c r="F8711" s="27">
        <v>0.70833333333333337</v>
      </c>
      <c r="G8711" s="25">
        <v>8.333333333333337E-2</v>
      </c>
      <c r="H8711" s="31" t="s">
        <v>3874</v>
      </c>
      <c r="I8711" s="2"/>
      <c r="J8711" s="31" t="s">
        <v>48</v>
      </c>
      <c r="K8711" s="2"/>
    </row>
    <row r="8712" spans="1:11">
      <c r="A8712" s="21">
        <v>45688</v>
      </c>
      <c r="B8712" s="30" t="s">
        <v>3865</v>
      </c>
      <c r="C8712" s="23" t="s">
        <v>1639</v>
      </c>
      <c r="D8712" s="23" t="s">
        <v>5358</v>
      </c>
      <c r="E8712" s="24">
        <v>0.70833333333333337</v>
      </c>
      <c r="F8712" s="24">
        <v>0.77083333333333337</v>
      </c>
      <c r="G8712" s="25">
        <v>6.25E-2</v>
      </c>
      <c r="H8712" s="31" t="s">
        <v>3874</v>
      </c>
      <c r="I8712" s="23"/>
      <c r="J8712" s="31" t="s">
        <v>48</v>
      </c>
      <c r="K8712" s="23"/>
    </row>
    <row r="8713" spans="1:11">
      <c r="A8713" s="3">
        <v>45688</v>
      </c>
      <c r="B8713" s="30" t="s">
        <v>3865</v>
      </c>
      <c r="C8713" s="2" t="s">
        <v>1589</v>
      </c>
      <c r="D8713" s="2" t="s">
        <v>5359</v>
      </c>
      <c r="E8713" s="27">
        <v>0.77083333333333337</v>
      </c>
      <c r="F8713" s="27">
        <v>0.79166666666666663</v>
      </c>
      <c r="G8713" s="25">
        <v>2.0833333333333259E-2</v>
      </c>
      <c r="H8713" s="31" t="s">
        <v>3874</v>
      </c>
      <c r="I8713" s="2"/>
      <c r="J8713" s="31" t="s">
        <v>48</v>
      </c>
      <c r="K8713" s="2"/>
    </row>
    <row r="8714" spans="1:11">
      <c r="A8714" s="21">
        <v>45690</v>
      </c>
      <c r="B8714" s="30" t="s">
        <v>3873</v>
      </c>
      <c r="C8714" s="23" t="s">
        <v>2670</v>
      </c>
      <c r="D8714" s="23" t="s">
        <v>5353</v>
      </c>
      <c r="E8714" s="24">
        <v>0.58333333333333337</v>
      </c>
      <c r="F8714" s="24">
        <v>0.625</v>
      </c>
      <c r="G8714" s="25">
        <v>4.166666666666663E-2</v>
      </c>
      <c r="H8714" s="31" t="s">
        <v>3874</v>
      </c>
      <c r="I8714" s="23"/>
      <c r="J8714" s="31" t="s">
        <v>48</v>
      </c>
      <c r="K8714" s="23"/>
    </row>
    <row r="8715" spans="1:11">
      <c r="A8715" s="3">
        <v>45690</v>
      </c>
      <c r="B8715" s="30" t="s">
        <v>3873</v>
      </c>
      <c r="C8715" s="2" t="s">
        <v>746</v>
      </c>
      <c r="D8715" s="2" t="s">
        <v>5360</v>
      </c>
      <c r="E8715" s="27">
        <v>0.625</v>
      </c>
      <c r="F8715" s="27">
        <v>0.64583333333333337</v>
      </c>
      <c r="G8715" s="25">
        <v>2.083333333333337E-2</v>
      </c>
      <c r="H8715" s="31" t="s">
        <v>3874</v>
      </c>
      <c r="I8715" s="2"/>
      <c r="J8715" s="31" t="s">
        <v>48</v>
      </c>
      <c r="K8715" s="2"/>
    </row>
    <row r="8716" spans="1:11">
      <c r="A8716" s="21">
        <v>45691</v>
      </c>
      <c r="B8716" s="30" t="s">
        <v>3869</v>
      </c>
      <c r="C8716" s="23" t="s">
        <v>2670</v>
      </c>
      <c r="D8716" s="23" t="s">
        <v>5361</v>
      </c>
      <c r="E8716" s="24">
        <v>0.39583333333333331</v>
      </c>
      <c r="F8716" s="24">
        <v>0.4375</v>
      </c>
      <c r="G8716" s="25">
        <v>4.1666666666666685E-2</v>
      </c>
      <c r="H8716" s="31" t="s">
        <v>3874</v>
      </c>
      <c r="I8716" s="23"/>
      <c r="J8716" s="31" t="s">
        <v>48</v>
      </c>
      <c r="K8716" s="23"/>
    </row>
    <row r="8717" spans="1:11">
      <c r="A8717" s="3">
        <v>45691</v>
      </c>
      <c r="B8717" s="30" t="s">
        <v>3869</v>
      </c>
      <c r="C8717" s="2" t="s">
        <v>449</v>
      </c>
      <c r="D8717" s="2" t="s">
        <v>1706</v>
      </c>
      <c r="E8717" s="27">
        <v>0.4375</v>
      </c>
      <c r="F8717" s="27">
        <v>0.44791666666666669</v>
      </c>
      <c r="G8717" s="25">
        <v>1.0416666666666685E-2</v>
      </c>
      <c r="H8717" s="31" t="s">
        <v>3867</v>
      </c>
      <c r="I8717" s="2"/>
      <c r="J8717" s="31" t="s">
        <v>34</v>
      </c>
      <c r="K8717" s="2"/>
    </row>
    <row r="8718" spans="1:11">
      <c r="A8718" s="21">
        <v>45691</v>
      </c>
      <c r="B8718" s="30" t="s">
        <v>3869</v>
      </c>
      <c r="C8718" s="23" t="s">
        <v>443</v>
      </c>
      <c r="D8718" s="23" t="s">
        <v>3884</v>
      </c>
      <c r="E8718" s="24">
        <v>0.45833333333333331</v>
      </c>
      <c r="F8718" s="24">
        <v>0.5</v>
      </c>
      <c r="G8718" s="25">
        <v>4.1666666666666685E-2</v>
      </c>
      <c r="H8718" s="31" t="s">
        <v>3867</v>
      </c>
      <c r="I8718" s="23"/>
      <c r="J8718" s="31" t="s">
        <v>34</v>
      </c>
      <c r="K8718" s="23"/>
    </row>
    <row r="8719" spans="1:11">
      <c r="A8719" s="3">
        <v>45691</v>
      </c>
      <c r="B8719" s="30" t="s">
        <v>3869</v>
      </c>
      <c r="C8719" s="2" t="s">
        <v>1589</v>
      </c>
      <c r="D8719" s="2" t="s">
        <v>5362</v>
      </c>
      <c r="E8719" s="27">
        <v>0.54166666666666663</v>
      </c>
      <c r="F8719" s="27">
        <v>0.5625</v>
      </c>
      <c r="G8719" s="25">
        <v>2.083333333333337E-2</v>
      </c>
      <c r="H8719" s="31" t="s">
        <v>3874</v>
      </c>
      <c r="I8719" s="2"/>
      <c r="J8719" s="31" t="s">
        <v>48</v>
      </c>
      <c r="K8719" s="2"/>
    </row>
    <row r="8720" spans="1:11">
      <c r="A8720" s="21">
        <v>45691</v>
      </c>
      <c r="B8720" s="30" t="s">
        <v>3869</v>
      </c>
      <c r="C8720" s="23" t="s">
        <v>1639</v>
      </c>
      <c r="D8720" s="23" t="s">
        <v>5363</v>
      </c>
      <c r="E8720" s="24">
        <v>0.5625</v>
      </c>
      <c r="F8720" s="24">
        <v>0.60416666666666663</v>
      </c>
      <c r="G8720" s="25">
        <v>4.166666666666663E-2</v>
      </c>
      <c r="H8720" s="31" t="s">
        <v>3874</v>
      </c>
      <c r="I8720" s="23"/>
      <c r="J8720" s="31" t="s">
        <v>48</v>
      </c>
      <c r="K8720" s="23"/>
    </row>
    <row r="8721" spans="1:11">
      <c r="A8721" s="3">
        <v>45691</v>
      </c>
      <c r="B8721" s="30" t="s">
        <v>3869</v>
      </c>
      <c r="C8721" s="2" t="s">
        <v>2670</v>
      </c>
      <c r="D8721" s="2" t="s">
        <v>5364</v>
      </c>
      <c r="E8721" s="27">
        <v>0.60416666666666663</v>
      </c>
      <c r="F8721" s="27">
        <v>0.625</v>
      </c>
      <c r="G8721" s="25">
        <v>2.083333333333337E-2</v>
      </c>
      <c r="H8721" s="31" t="s">
        <v>3874</v>
      </c>
      <c r="I8721" s="2"/>
      <c r="J8721" s="31" t="s">
        <v>48</v>
      </c>
      <c r="K8721" s="2"/>
    </row>
    <row r="8722" spans="1:11">
      <c r="A8722" s="21">
        <v>45691</v>
      </c>
      <c r="B8722" s="30" t="s">
        <v>3869</v>
      </c>
      <c r="C8722" s="23" t="s">
        <v>1639</v>
      </c>
      <c r="D8722" s="23" t="s">
        <v>5365</v>
      </c>
      <c r="E8722" s="24">
        <v>0.625</v>
      </c>
      <c r="F8722" s="24">
        <v>0.66666666666666663</v>
      </c>
      <c r="G8722" s="25">
        <v>4.166666666666663E-2</v>
      </c>
      <c r="H8722" s="31" t="s">
        <v>3874</v>
      </c>
      <c r="I8722" s="23"/>
      <c r="J8722" s="31" t="s">
        <v>48</v>
      </c>
      <c r="K8722" s="23"/>
    </row>
    <row r="8723" spans="1:11">
      <c r="A8723" s="3">
        <v>45691</v>
      </c>
      <c r="B8723" s="30" t="s">
        <v>3869</v>
      </c>
      <c r="C8723" s="2" t="s">
        <v>5151</v>
      </c>
      <c r="D8723" s="2" t="s">
        <v>5366</v>
      </c>
      <c r="E8723" s="27">
        <v>0.70833333333333337</v>
      </c>
      <c r="F8723" s="27">
        <v>0.72916666666666663</v>
      </c>
      <c r="G8723" s="25">
        <v>2.0833333333333259E-2</v>
      </c>
      <c r="H8723" s="31" t="s">
        <v>3874</v>
      </c>
      <c r="I8723" s="2"/>
      <c r="J8723" s="31" t="s">
        <v>48</v>
      </c>
      <c r="K8723" s="2"/>
    </row>
    <row r="8724" spans="1:11">
      <c r="A8724" s="21">
        <v>45691</v>
      </c>
      <c r="B8724" s="30" t="s">
        <v>3869</v>
      </c>
      <c r="C8724" s="23" t="s">
        <v>2670</v>
      </c>
      <c r="D8724" s="23" t="s">
        <v>5367</v>
      </c>
      <c r="E8724" s="24">
        <v>0.72916666666666663</v>
      </c>
      <c r="F8724" s="24">
        <v>0.77083333333333337</v>
      </c>
      <c r="G8724" s="25">
        <v>4.1666666666666741E-2</v>
      </c>
      <c r="H8724" s="31" t="s">
        <v>3874</v>
      </c>
      <c r="I8724" s="23"/>
      <c r="J8724" s="31" t="s">
        <v>48</v>
      </c>
      <c r="K8724" s="23"/>
    </row>
    <row r="8725" spans="1:11">
      <c r="A8725" s="3">
        <v>45691</v>
      </c>
      <c r="B8725" s="30" t="s">
        <v>3869</v>
      </c>
      <c r="C8725" s="2" t="s">
        <v>2670</v>
      </c>
      <c r="D8725" s="2" t="s">
        <v>5368</v>
      </c>
      <c r="E8725" s="27">
        <v>0.875</v>
      </c>
      <c r="F8725" s="27">
        <v>0.89583333333333337</v>
      </c>
      <c r="G8725" s="25">
        <v>2.083333333333337E-2</v>
      </c>
      <c r="H8725" s="31" t="s">
        <v>3874</v>
      </c>
      <c r="I8725" s="2"/>
      <c r="J8725" s="31" t="s">
        <v>48</v>
      </c>
      <c r="K8725" s="2"/>
    </row>
    <row r="8726" spans="1:11">
      <c r="A8726" s="21">
        <v>45692</v>
      </c>
      <c r="B8726" s="30" t="s">
        <v>3870</v>
      </c>
      <c r="C8726" s="23" t="s">
        <v>2670</v>
      </c>
      <c r="D8726" s="23" t="s">
        <v>5368</v>
      </c>
      <c r="E8726" s="24">
        <v>0.375</v>
      </c>
      <c r="F8726" s="24">
        <v>0.39583333333333331</v>
      </c>
      <c r="G8726" s="25">
        <v>2.0833333333333315E-2</v>
      </c>
      <c r="H8726" s="31" t="s">
        <v>3874</v>
      </c>
      <c r="I8726" s="23"/>
      <c r="J8726" s="31" t="s">
        <v>48</v>
      </c>
      <c r="K8726" s="23"/>
    </row>
    <row r="8727" spans="1:11">
      <c r="A8727" s="3">
        <v>45692</v>
      </c>
      <c r="B8727" s="30" t="s">
        <v>3870</v>
      </c>
      <c r="C8727" s="2" t="s">
        <v>1639</v>
      </c>
      <c r="D8727" s="2" t="s">
        <v>4659</v>
      </c>
      <c r="E8727" s="27">
        <v>0.39583333333333331</v>
      </c>
      <c r="F8727" s="27">
        <v>0.41666666666666669</v>
      </c>
      <c r="G8727" s="25">
        <v>2.083333333333337E-2</v>
      </c>
      <c r="H8727" s="31" t="s">
        <v>3874</v>
      </c>
      <c r="I8727" s="2"/>
      <c r="J8727" s="31" t="s">
        <v>48</v>
      </c>
      <c r="K8727" s="2"/>
    </row>
    <row r="8728" spans="1:11">
      <c r="A8728" s="21">
        <v>45692</v>
      </c>
      <c r="B8728" s="30" t="s">
        <v>3870</v>
      </c>
      <c r="C8728" s="23" t="s">
        <v>1639</v>
      </c>
      <c r="D8728" s="23" t="s">
        <v>3948</v>
      </c>
      <c r="E8728" s="24">
        <v>0.41666666666666669</v>
      </c>
      <c r="F8728" s="24">
        <v>0.45833333333333331</v>
      </c>
      <c r="G8728" s="25">
        <v>4.166666666666663E-2</v>
      </c>
      <c r="H8728" s="31" t="s">
        <v>3874</v>
      </c>
      <c r="I8728" s="23"/>
      <c r="J8728" s="31" t="s">
        <v>48</v>
      </c>
      <c r="K8728" s="23"/>
    </row>
    <row r="8729" spans="1:11">
      <c r="A8729" s="3">
        <v>45692</v>
      </c>
      <c r="B8729" s="30" t="s">
        <v>3870</v>
      </c>
      <c r="C8729" s="2" t="s">
        <v>2670</v>
      </c>
      <c r="D8729" s="2" t="s">
        <v>5369</v>
      </c>
      <c r="E8729" s="27">
        <v>0.45833333333333331</v>
      </c>
      <c r="F8729" s="27">
        <v>0.5</v>
      </c>
      <c r="G8729" s="25">
        <v>4.1666666666666685E-2</v>
      </c>
      <c r="H8729" s="31" t="s">
        <v>3874</v>
      </c>
      <c r="I8729" s="2"/>
      <c r="J8729" s="31" t="s">
        <v>48</v>
      </c>
      <c r="K8729" s="2"/>
    </row>
    <row r="8730" spans="1:11">
      <c r="A8730" s="21">
        <v>45692</v>
      </c>
      <c r="B8730" s="30" t="s">
        <v>3870</v>
      </c>
      <c r="C8730" s="23" t="s">
        <v>1589</v>
      </c>
      <c r="D8730" s="23" t="s">
        <v>5370</v>
      </c>
      <c r="E8730" s="24">
        <v>0.54166666666666663</v>
      </c>
      <c r="F8730" s="24">
        <v>0.625</v>
      </c>
      <c r="G8730" s="25">
        <v>8.333333333333337E-2</v>
      </c>
      <c r="H8730" s="31" t="s">
        <v>3874</v>
      </c>
      <c r="I8730" s="23"/>
      <c r="J8730" s="31" t="s">
        <v>48</v>
      </c>
      <c r="K8730" s="23"/>
    </row>
    <row r="8731" spans="1:11">
      <c r="A8731" s="3">
        <v>45692</v>
      </c>
      <c r="B8731" s="30" t="s">
        <v>3870</v>
      </c>
      <c r="C8731" s="2" t="s">
        <v>1639</v>
      </c>
      <c r="D8731" s="2" t="s">
        <v>2475</v>
      </c>
      <c r="E8731" s="27">
        <v>0.625</v>
      </c>
      <c r="F8731" s="27">
        <v>0.66666666666666663</v>
      </c>
      <c r="G8731" s="25">
        <v>4.166666666666663E-2</v>
      </c>
      <c r="H8731" s="31" t="s">
        <v>3874</v>
      </c>
      <c r="I8731" s="2"/>
      <c r="J8731" s="31" t="s">
        <v>48</v>
      </c>
      <c r="K8731" s="2"/>
    </row>
    <row r="8732" spans="1:11">
      <c r="A8732" s="21">
        <v>45692</v>
      </c>
      <c r="B8732" s="30" t="s">
        <v>3870</v>
      </c>
      <c r="C8732" s="23" t="s">
        <v>1600</v>
      </c>
      <c r="D8732" s="23" t="s">
        <v>5371</v>
      </c>
      <c r="E8732" s="24">
        <v>0.66666666666666663</v>
      </c>
      <c r="F8732" s="24">
        <v>0.70833333333333337</v>
      </c>
      <c r="G8732" s="25">
        <v>4.1666666666666741E-2</v>
      </c>
      <c r="H8732" s="31" t="s">
        <v>3874</v>
      </c>
      <c r="I8732" s="23"/>
      <c r="J8732" s="31" t="s">
        <v>48</v>
      </c>
      <c r="K8732" s="23"/>
    </row>
    <row r="8733" spans="1:11">
      <c r="A8733" s="3">
        <v>45692</v>
      </c>
      <c r="B8733" s="30" t="s">
        <v>3870</v>
      </c>
      <c r="C8733" s="2" t="s">
        <v>1639</v>
      </c>
      <c r="D8733" s="2" t="s">
        <v>5372</v>
      </c>
      <c r="E8733" s="27">
        <v>0.70833333333333337</v>
      </c>
      <c r="F8733" s="27">
        <v>0.75</v>
      </c>
      <c r="G8733" s="25">
        <v>4.166666666666663E-2</v>
      </c>
      <c r="H8733" s="31" t="s">
        <v>3874</v>
      </c>
      <c r="I8733" s="2"/>
      <c r="J8733" s="31" t="s">
        <v>48</v>
      </c>
      <c r="K8733" s="2"/>
    </row>
    <row r="8734" spans="1:11">
      <c r="A8734" s="21">
        <v>45692</v>
      </c>
      <c r="B8734" s="30" t="s">
        <v>3870</v>
      </c>
      <c r="C8734" s="23" t="s">
        <v>2670</v>
      </c>
      <c r="D8734" s="23" t="s">
        <v>5032</v>
      </c>
      <c r="E8734" s="24">
        <v>0.85416666666666663</v>
      </c>
      <c r="F8734" s="24">
        <v>0.91666666666666663</v>
      </c>
      <c r="G8734" s="25">
        <v>6.25E-2</v>
      </c>
      <c r="H8734" s="31" t="s">
        <v>3874</v>
      </c>
      <c r="I8734" s="23"/>
      <c r="J8734" s="31" t="s">
        <v>48</v>
      </c>
      <c r="K8734" s="23"/>
    </row>
    <row r="8735" spans="1:11">
      <c r="A8735" s="3">
        <v>45693</v>
      </c>
      <c r="B8735" s="30" t="s">
        <v>3871</v>
      </c>
      <c r="C8735" s="2" t="s">
        <v>5126</v>
      </c>
      <c r="D8735" s="2" t="s">
        <v>5127</v>
      </c>
      <c r="E8735" s="27">
        <v>0.38541666666666669</v>
      </c>
      <c r="F8735" s="27">
        <v>0.39583333333333331</v>
      </c>
      <c r="G8735" s="25">
        <v>1.041666666666663E-2</v>
      </c>
      <c r="H8735" s="31" t="s">
        <v>3866</v>
      </c>
      <c r="I8735" s="2"/>
      <c r="J8735" s="31" t="s">
        <v>54</v>
      </c>
      <c r="K8735" s="2"/>
    </row>
    <row r="8736" spans="1:11">
      <c r="A8736" s="21">
        <v>45693</v>
      </c>
      <c r="B8736" s="30" t="s">
        <v>3871</v>
      </c>
      <c r="C8736" s="23" t="s">
        <v>443</v>
      </c>
      <c r="D8736" s="23" t="s">
        <v>1413</v>
      </c>
      <c r="E8736" s="24">
        <v>0.39583333333333331</v>
      </c>
      <c r="F8736" s="24">
        <v>0.40625</v>
      </c>
      <c r="G8736" s="25">
        <v>1.0416666666666685E-2</v>
      </c>
      <c r="H8736" s="31" t="s">
        <v>3867</v>
      </c>
      <c r="I8736" s="23"/>
      <c r="J8736" s="31" t="s">
        <v>34</v>
      </c>
      <c r="K8736" s="23"/>
    </row>
    <row r="8737" spans="1:11">
      <c r="A8737" s="3">
        <v>45693</v>
      </c>
      <c r="B8737" s="30" t="s">
        <v>3871</v>
      </c>
      <c r="C8737" s="2" t="s">
        <v>746</v>
      </c>
      <c r="D8737" s="2" t="s">
        <v>5373</v>
      </c>
      <c r="E8737" s="27">
        <v>0.40625</v>
      </c>
      <c r="F8737" s="27">
        <v>0.41666666666666669</v>
      </c>
      <c r="G8737" s="25">
        <v>1.0416666666666685E-2</v>
      </c>
      <c r="H8737" s="31" t="s">
        <v>3874</v>
      </c>
      <c r="I8737" s="2"/>
      <c r="J8737" s="31" t="s">
        <v>48</v>
      </c>
      <c r="K8737" s="2"/>
    </row>
    <row r="8738" spans="1:11">
      <c r="A8738" s="21">
        <v>45693</v>
      </c>
      <c r="B8738" s="30" t="s">
        <v>3871</v>
      </c>
      <c r="C8738" s="23" t="s">
        <v>1589</v>
      </c>
      <c r="D8738" s="23" t="s">
        <v>3351</v>
      </c>
      <c r="E8738" s="24">
        <v>0.41666666666666669</v>
      </c>
      <c r="F8738" s="24">
        <v>0.47916666666666669</v>
      </c>
      <c r="G8738" s="25">
        <v>6.25E-2</v>
      </c>
      <c r="H8738" s="31" t="s">
        <v>3874</v>
      </c>
      <c r="I8738" s="23"/>
      <c r="J8738" s="31" t="s">
        <v>48</v>
      </c>
      <c r="K8738" s="23"/>
    </row>
    <row r="8739" spans="1:11">
      <c r="A8739" s="3">
        <v>45693</v>
      </c>
      <c r="B8739" s="30" t="s">
        <v>3871</v>
      </c>
      <c r="C8739" s="2" t="s">
        <v>2670</v>
      </c>
      <c r="D8739" s="2" t="s">
        <v>5374</v>
      </c>
      <c r="E8739" s="27">
        <v>0.47916666666666669</v>
      </c>
      <c r="F8739" s="27">
        <v>0.5</v>
      </c>
      <c r="G8739" s="25">
        <v>2.0833333333333315E-2</v>
      </c>
      <c r="H8739" s="31" t="s">
        <v>3874</v>
      </c>
      <c r="I8739" s="2"/>
      <c r="J8739" s="31" t="s">
        <v>48</v>
      </c>
      <c r="K8739" s="2"/>
    </row>
    <row r="8740" spans="1:11">
      <c r="A8740" s="21">
        <v>45693</v>
      </c>
      <c r="B8740" s="30" t="s">
        <v>3871</v>
      </c>
      <c r="C8740" s="23" t="s">
        <v>1600</v>
      </c>
      <c r="D8740" s="23" t="s">
        <v>5371</v>
      </c>
      <c r="E8740" s="24">
        <v>0.5</v>
      </c>
      <c r="F8740" s="24">
        <v>0.54166666666666663</v>
      </c>
      <c r="G8740" s="25">
        <v>4.166666666666663E-2</v>
      </c>
      <c r="H8740" s="31" t="s">
        <v>3874</v>
      </c>
      <c r="I8740" s="23"/>
      <c r="J8740" s="31" t="s">
        <v>48</v>
      </c>
      <c r="K8740" s="23"/>
    </row>
    <row r="8741" spans="1:11">
      <c r="A8741" s="3">
        <v>45693</v>
      </c>
      <c r="B8741" s="30" t="s">
        <v>3871</v>
      </c>
      <c r="C8741" s="2" t="s">
        <v>1639</v>
      </c>
      <c r="D8741" s="2" t="s">
        <v>3783</v>
      </c>
      <c r="E8741" s="27">
        <v>0.54166666666666663</v>
      </c>
      <c r="F8741" s="27">
        <v>0.625</v>
      </c>
      <c r="G8741" s="25">
        <v>8.333333333333337E-2</v>
      </c>
      <c r="H8741" s="31" t="s">
        <v>3874</v>
      </c>
      <c r="I8741" s="2"/>
      <c r="J8741" s="31" t="s">
        <v>48</v>
      </c>
      <c r="K8741" s="2"/>
    </row>
    <row r="8742" spans="1:11">
      <c r="A8742" s="21">
        <v>45693</v>
      </c>
      <c r="B8742" s="30" t="s">
        <v>3871</v>
      </c>
      <c r="C8742" s="23" t="s">
        <v>2670</v>
      </c>
      <c r="D8742" s="23" t="s">
        <v>5375</v>
      </c>
      <c r="E8742" s="24">
        <v>0.625</v>
      </c>
      <c r="F8742" s="24">
        <v>0.64583333333333337</v>
      </c>
      <c r="G8742" s="25">
        <v>2.083333333333337E-2</v>
      </c>
      <c r="H8742" s="31" t="s">
        <v>3874</v>
      </c>
      <c r="I8742" s="23"/>
      <c r="J8742" s="31" t="s">
        <v>48</v>
      </c>
      <c r="K8742" s="23"/>
    </row>
    <row r="8743" spans="1:11">
      <c r="A8743" s="3">
        <v>45693</v>
      </c>
      <c r="B8743" s="30" t="s">
        <v>3871</v>
      </c>
      <c r="C8743" s="2" t="s">
        <v>2670</v>
      </c>
      <c r="D8743" s="2" t="s">
        <v>5376</v>
      </c>
      <c r="E8743" s="27">
        <v>0.64583333333333337</v>
      </c>
      <c r="F8743" s="27">
        <v>0.66666666666666663</v>
      </c>
      <c r="G8743" s="25">
        <v>2.0833333333333259E-2</v>
      </c>
      <c r="H8743" s="31" t="s">
        <v>3874</v>
      </c>
      <c r="I8743" s="2"/>
      <c r="J8743" s="31" t="s">
        <v>48</v>
      </c>
      <c r="K8743" s="2"/>
    </row>
    <row r="8744" spans="1:11">
      <c r="A8744" s="21">
        <v>45693</v>
      </c>
      <c r="B8744" s="30" t="s">
        <v>3871</v>
      </c>
      <c r="C8744" s="23" t="s">
        <v>2670</v>
      </c>
      <c r="D8744" s="23" t="s">
        <v>5377</v>
      </c>
      <c r="E8744" s="24">
        <v>0.66666666666666663</v>
      </c>
      <c r="F8744" s="24">
        <v>0.6875</v>
      </c>
      <c r="G8744" s="25">
        <v>2.083333333333337E-2</v>
      </c>
      <c r="H8744" s="31" t="s">
        <v>3874</v>
      </c>
      <c r="I8744" s="23"/>
      <c r="J8744" s="31" t="s">
        <v>48</v>
      </c>
      <c r="K8744" s="23"/>
    </row>
    <row r="8745" spans="1:11">
      <c r="A8745" s="3">
        <v>45693</v>
      </c>
      <c r="B8745" s="30" t="s">
        <v>3871</v>
      </c>
      <c r="C8745" s="2" t="s">
        <v>1589</v>
      </c>
      <c r="D8745" s="2" t="s">
        <v>5378</v>
      </c>
      <c r="E8745" s="27">
        <v>0.6875</v>
      </c>
      <c r="F8745" s="27">
        <v>0.72916666666666663</v>
      </c>
      <c r="G8745" s="25">
        <v>4.166666666666663E-2</v>
      </c>
      <c r="H8745" s="31" t="s">
        <v>3874</v>
      </c>
      <c r="I8745" s="2"/>
      <c r="J8745" s="31" t="s">
        <v>48</v>
      </c>
      <c r="K8745" s="2"/>
    </row>
    <row r="8746" spans="1:11">
      <c r="A8746" s="21">
        <v>45693</v>
      </c>
      <c r="B8746" s="30" t="s">
        <v>3871</v>
      </c>
      <c r="C8746" s="23" t="s">
        <v>1589</v>
      </c>
      <c r="D8746" s="23" t="s">
        <v>5379</v>
      </c>
      <c r="E8746" s="24">
        <v>0.72916666666666663</v>
      </c>
      <c r="F8746" s="24">
        <v>0.77083333333333337</v>
      </c>
      <c r="G8746" s="25">
        <v>4.1666666666666741E-2</v>
      </c>
      <c r="H8746" s="31" t="s">
        <v>3874</v>
      </c>
      <c r="I8746" s="23"/>
      <c r="J8746" s="31" t="s">
        <v>48</v>
      </c>
      <c r="K8746" s="23"/>
    </row>
    <row r="8747" spans="1:11">
      <c r="A8747" s="3">
        <v>45693</v>
      </c>
      <c r="B8747" s="30" t="s">
        <v>3871</v>
      </c>
      <c r="C8747" s="2" t="s">
        <v>2670</v>
      </c>
      <c r="D8747" s="2" t="s">
        <v>5380</v>
      </c>
      <c r="E8747" s="27">
        <v>0.77083333333333337</v>
      </c>
      <c r="F8747" s="27">
        <v>0.79166666666666663</v>
      </c>
      <c r="G8747" s="25">
        <v>2.0833333333333259E-2</v>
      </c>
      <c r="H8747" s="31" t="s">
        <v>3874</v>
      </c>
      <c r="I8747" s="2"/>
      <c r="J8747" s="31" t="s">
        <v>48</v>
      </c>
      <c r="K8747" s="2"/>
    </row>
    <row r="8748" spans="1:11">
      <c r="A8748" s="21">
        <v>45693</v>
      </c>
      <c r="B8748" s="30" t="s">
        <v>3871</v>
      </c>
      <c r="C8748" s="23" t="s">
        <v>1600</v>
      </c>
      <c r="D8748" s="23" t="s">
        <v>5381</v>
      </c>
      <c r="E8748" s="24">
        <v>0.91666666666666663</v>
      </c>
      <c r="F8748" s="24">
        <v>0.94791666666666663</v>
      </c>
      <c r="G8748" s="25">
        <v>3.125E-2</v>
      </c>
      <c r="H8748" s="31" t="s">
        <v>3874</v>
      </c>
      <c r="I8748" s="23"/>
      <c r="J8748" s="31" t="s">
        <v>48</v>
      </c>
      <c r="K8748" s="23"/>
    </row>
    <row r="8749" spans="1:11">
      <c r="A8749" s="3">
        <v>45693</v>
      </c>
      <c r="B8749" s="30" t="s">
        <v>3871</v>
      </c>
      <c r="C8749" s="2" t="s">
        <v>1600</v>
      </c>
      <c r="D8749" s="2" t="s">
        <v>5382</v>
      </c>
      <c r="E8749" s="27">
        <v>0.94791666666666663</v>
      </c>
      <c r="F8749" s="27">
        <v>1</v>
      </c>
      <c r="G8749" s="25">
        <v>5.208333333333337E-2</v>
      </c>
      <c r="H8749" s="31" t="s">
        <v>3874</v>
      </c>
      <c r="I8749" s="2"/>
      <c r="J8749" s="31" t="s">
        <v>48</v>
      </c>
      <c r="K8749" s="2"/>
    </row>
    <row r="8750" spans="1:11">
      <c r="A8750" s="21">
        <v>45694</v>
      </c>
      <c r="B8750" s="30" t="s">
        <v>3872</v>
      </c>
      <c r="C8750" s="23" t="s">
        <v>443</v>
      </c>
      <c r="D8750" s="23" t="s">
        <v>1413</v>
      </c>
      <c r="E8750" s="24">
        <v>0.39583333333333331</v>
      </c>
      <c r="F8750" s="24">
        <v>0.40625</v>
      </c>
      <c r="G8750" s="25">
        <v>1.0416666666666685E-2</v>
      </c>
      <c r="H8750" s="31" t="s">
        <v>3867</v>
      </c>
      <c r="I8750" s="23"/>
      <c r="J8750" s="31" t="s">
        <v>34</v>
      </c>
      <c r="K8750" s="23"/>
    </row>
    <row r="8751" spans="1:11">
      <c r="A8751" s="3">
        <v>45694</v>
      </c>
      <c r="B8751" s="30" t="s">
        <v>3872</v>
      </c>
      <c r="C8751" s="2" t="s">
        <v>5151</v>
      </c>
      <c r="D8751" s="2" t="s">
        <v>5383</v>
      </c>
      <c r="E8751" s="27">
        <v>0.40625</v>
      </c>
      <c r="F8751" s="27">
        <v>0.41666666666666669</v>
      </c>
      <c r="G8751" s="25">
        <v>1.0416666666666685E-2</v>
      </c>
      <c r="H8751" s="31" t="s">
        <v>3874</v>
      </c>
      <c r="I8751" s="2"/>
      <c r="J8751" s="31" t="s">
        <v>48</v>
      </c>
      <c r="K8751" s="2"/>
    </row>
    <row r="8752" spans="1:11">
      <c r="A8752" s="21">
        <v>45694</v>
      </c>
      <c r="B8752" s="30" t="s">
        <v>3872</v>
      </c>
      <c r="C8752" s="23" t="s">
        <v>1600</v>
      </c>
      <c r="D8752" s="23" t="s">
        <v>5384</v>
      </c>
      <c r="E8752" s="24">
        <v>0.41666666666666669</v>
      </c>
      <c r="F8752" s="24">
        <v>0.4375</v>
      </c>
      <c r="G8752" s="25">
        <v>2.0833333333333315E-2</v>
      </c>
      <c r="H8752" s="31" t="s">
        <v>3874</v>
      </c>
      <c r="I8752" s="23"/>
      <c r="J8752" s="31" t="s">
        <v>48</v>
      </c>
      <c r="K8752" s="23"/>
    </row>
    <row r="8753" spans="1:11">
      <c r="A8753" s="3">
        <v>45694</v>
      </c>
      <c r="B8753" s="30" t="s">
        <v>3872</v>
      </c>
      <c r="C8753" s="2" t="s">
        <v>1600</v>
      </c>
      <c r="D8753" s="2" t="s">
        <v>4856</v>
      </c>
      <c r="E8753" s="27">
        <v>0.4375</v>
      </c>
      <c r="F8753" s="27">
        <v>0.45833333333333331</v>
      </c>
      <c r="G8753" s="25">
        <v>2.0833333333333315E-2</v>
      </c>
      <c r="H8753" s="31" t="s">
        <v>3874</v>
      </c>
      <c r="I8753" s="2"/>
      <c r="J8753" s="31" t="s">
        <v>48</v>
      </c>
      <c r="K8753" s="2"/>
    </row>
    <row r="8754" spans="1:11">
      <c r="A8754" s="21">
        <v>45694</v>
      </c>
      <c r="B8754" s="30" t="s">
        <v>3872</v>
      </c>
      <c r="C8754" s="23" t="s">
        <v>1600</v>
      </c>
      <c r="D8754" s="23" t="s">
        <v>5385</v>
      </c>
      <c r="E8754" s="24">
        <v>0.47916666666666669</v>
      </c>
      <c r="F8754" s="24">
        <v>0.5</v>
      </c>
      <c r="G8754" s="25">
        <v>2.0833333333333315E-2</v>
      </c>
      <c r="H8754" s="31" t="s">
        <v>3874</v>
      </c>
      <c r="I8754" s="23"/>
      <c r="J8754" s="31" t="s">
        <v>48</v>
      </c>
      <c r="K8754" s="23"/>
    </row>
    <row r="8755" spans="1:11">
      <c r="A8755" s="3">
        <v>45694</v>
      </c>
      <c r="B8755" s="30" t="s">
        <v>3872</v>
      </c>
      <c r="C8755" s="2" t="s">
        <v>1639</v>
      </c>
      <c r="D8755" s="2" t="s">
        <v>5386</v>
      </c>
      <c r="E8755" s="27">
        <v>0.54166666666666663</v>
      </c>
      <c r="F8755" s="27">
        <v>0.58333333333333337</v>
      </c>
      <c r="G8755" s="25">
        <v>4.1666666666666741E-2</v>
      </c>
      <c r="H8755" s="31" t="s">
        <v>3874</v>
      </c>
      <c r="I8755" s="2"/>
      <c r="J8755" s="31" t="s">
        <v>48</v>
      </c>
      <c r="K8755" s="2"/>
    </row>
    <row r="8756" spans="1:11">
      <c r="A8756" s="21">
        <v>45694</v>
      </c>
      <c r="B8756" s="30" t="s">
        <v>3872</v>
      </c>
      <c r="C8756" s="23" t="s">
        <v>1639</v>
      </c>
      <c r="D8756" s="23" t="s">
        <v>5387</v>
      </c>
      <c r="E8756" s="24">
        <v>0.58333333333333337</v>
      </c>
      <c r="F8756" s="24">
        <v>0.59375</v>
      </c>
      <c r="G8756" s="25">
        <v>1.041666666666663E-2</v>
      </c>
      <c r="H8756" s="31" t="s">
        <v>3874</v>
      </c>
      <c r="I8756" s="23"/>
      <c r="J8756" s="31" t="s">
        <v>48</v>
      </c>
      <c r="K8756" s="23"/>
    </row>
    <row r="8757" spans="1:11">
      <c r="A8757" s="3">
        <v>45694</v>
      </c>
      <c r="B8757" s="30" t="s">
        <v>3872</v>
      </c>
      <c r="C8757" s="2" t="s">
        <v>1639</v>
      </c>
      <c r="D8757" s="2" t="s">
        <v>4659</v>
      </c>
      <c r="E8757" s="27">
        <v>0.59375</v>
      </c>
      <c r="F8757" s="27">
        <v>0.625</v>
      </c>
      <c r="G8757" s="25">
        <v>3.125E-2</v>
      </c>
      <c r="H8757" s="31" t="s">
        <v>3874</v>
      </c>
      <c r="I8757" s="2"/>
      <c r="J8757" s="31" t="s">
        <v>48</v>
      </c>
      <c r="K8757" s="2"/>
    </row>
    <row r="8758" spans="1:11">
      <c r="A8758" s="21">
        <v>45694</v>
      </c>
      <c r="B8758" s="30" t="s">
        <v>3872</v>
      </c>
      <c r="C8758" s="23" t="s">
        <v>1639</v>
      </c>
      <c r="D8758" s="23" t="s">
        <v>2475</v>
      </c>
      <c r="E8758" s="24">
        <v>0.625</v>
      </c>
      <c r="F8758" s="24">
        <v>0.66666666666666663</v>
      </c>
      <c r="G8758" s="25">
        <v>4.166666666666663E-2</v>
      </c>
      <c r="H8758" s="31" t="s">
        <v>3874</v>
      </c>
      <c r="I8758" s="23"/>
      <c r="J8758" s="31" t="s">
        <v>48</v>
      </c>
      <c r="K8758" s="23"/>
    </row>
    <row r="8759" spans="1:11">
      <c r="A8759" s="3">
        <v>45694</v>
      </c>
      <c r="B8759" s="30" t="s">
        <v>3872</v>
      </c>
      <c r="C8759" s="2" t="s">
        <v>443</v>
      </c>
      <c r="D8759" s="2" t="s">
        <v>5310</v>
      </c>
      <c r="E8759" s="27">
        <v>0.66666666666666663</v>
      </c>
      <c r="F8759" s="27">
        <v>0.6875</v>
      </c>
      <c r="G8759" s="25">
        <v>2.083333333333337E-2</v>
      </c>
      <c r="H8759" s="31" t="s">
        <v>3867</v>
      </c>
      <c r="I8759" s="2"/>
      <c r="J8759" s="31" t="s">
        <v>34</v>
      </c>
      <c r="K8759" s="2"/>
    </row>
    <row r="8760" spans="1:11">
      <c r="A8760" s="21">
        <v>45694</v>
      </c>
      <c r="B8760" s="30" t="s">
        <v>3872</v>
      </c>
      <c r="C8760" s="23" t="s">
        <v>2670</v>
      </c>
      <c r="D8760" s="23" t="s">
        <v>5388</v>
      </c>
      <c r="E8760" s="24">
        <v>0.70833333333333337</v>
      </c>
      <c r="F8760" s="24">
        <v>0.72916666666666663</v>
      </c>
      <c r="G8760" s="25">
        <v>2.0833333333333259E-2</v>
      </c>
      <c r="H8760" s="31" t="s">
        <v>3874</v>
      </c>
      <c r="I8760" s="23"/>
      <c r="J8760" s="31" t="s">
        <v>48</v>
      </c>
      <c r="K8760" s="23"/>
    </row>
    <row r="8761" spans="1:11">
      <c r="A8761" s="3">
        <v>45694</v>
      </c>
      <c r="B8761" s="30" t="s">
        <v>3872</v>
      </c>
      <c r="C8761" s="2" t="s">
        <v>5151</v>
      </c>
      <c r="D8761" s="2" t="s">
        <v>5389</v>
      </c>
      <c r="E8761" s="27">
        <v>0.76041666666666663</v>
      </c>
      <c r="F8761" s="27">
        <v>0.78125</v>
      </c>
      <c r="G8761" s="25">
        <v>2.083333333333337E-2</v>
      </c>
      <c r="H8761" s="31" t="s">
        <v>3874</v>
      </c>
      <c r="I8761" s="2"/>
      <c r="J8761" s="31" t="s">
        <v>48</v>
      </c>
      <c r="K8761" s="2"/>
    </row>
    <row r="8762" spans="1:11">
      <c r="A8762" s="21">
        <v>45694</v>
      </c>
      <c r="B8762" s="30" t="s">
        <v>3872</v>
      </c>
      <c r="C8762" s="23" t="s">
        <v>2670</v>
      </c>
      <c r="D8762" s="23" t="s">
        <v>5388</v>
      </c>
      <c r="E8762" s="24">
        <v>0.78125</v>
      </c>
      <c r="F8762" s="24">
        <v>0.82291666666666663</v>
      </c>
      <c r="G8762" s="25">
        <v>4.166666666666663E-2</v>
      </c>
      <c r="H8762" s="31" t="s">
        <v>3874</v>
      </c>
      <c r="I8762" s="23"/>
      <c r="J8762" s="31" t="s">
        <v>48</v>
      </c>
      <c r="K8762" s="23"/>
    </row>
    <row r="8763" spans="1:11">
      <c r="A8763" s="3">
        <v>45695</v>
      </c>
      <c r="B8763" s="30" t="s">
        <v>3865</v>
      </c>
      <c r="C8763" s="2" t="s">
        <v>443</v>
      </c>
      <c r="D8763" s="2" t="s">
        <v>1413</v>
      </c>
      <c r="E8763" s="27">
        <v>0.39583333333333331</v>
      </c>
      <c r="F8763" s="27">
        <v>0.40625</v>
      </c>
      <c r="G8763" s="25">
        <v>1.0416666666666685E-2</v>
      </c>
      <c r="H8763" s="31" t="s">
        <v>3867</v>
      </c>
      <c r="I8763" s="2"/>
      <c r="J8763" s="31" t="s">
        <v>34</v>
      </c>
      <c r="K8763" s="2"/>
    </row>
    <row r="8764" spans="1:11">
      <c r="A8764" s="21">
        <v>45695</v>
      </c>
      <c r="B8764" s="30" t="s">
        <v>3865</v>
      </c>
      <c r="C8764" s="23" t="s">
        <v>1600</v>
      </c>
      <c r="D8764" s="23" t="s">
        <v>5390</v>
      </c>
      <c r="E8764" s="24">
        <v>0.40625</v>
      </c>
      <c r="F8764" s="24">
        <v>0.41666666666666669</v>
      </c>
      <c r="G8764" s="25">
        <v>1.0416666666666685E-2</v>
      </c>
      <c r="H8764" s="31" t="s">
        <v>3874</v>
      </c>
      <c r="I8764" s="23"/>
      <c r="J8764" s="31" t="s">
        <v>48</v>
      </c>
      <c r="K8764" s="23"/>
    </row>
    <row r="8765" spans="1:11">
      <c r="A8765" s="3">
        <v>45695</v>
      </c>
      <c r="B8765" s="30" t="s">
        <v>3865</v>
      </c>
      <c r="C8765" s="2" t="s">
        <v>1589</v>
      </c>
      <c r="D8765" s="2" t="s">
        <v>5391</v>
      </c>
      <c r="E8765" s="27">
        <v>0.41666666666666669</v>
      </c>
      <c r="F8765" s="27">
        <v>0.44791666666666669</v>
      </c>
      <c r="G8765" s="25">
        <v>3.125E-2</v>
      </c>
      <c r="H8765" s="31" t="s">
        <v>3874</v>
      </c>
      <c r="I8765" s="2"/>
      <c r="J8765" s="31" t="s">
        <v>48</v>
      </c>
      <c r="K8765" s="2"/>
    </row>
    <row r="8766" spans="1:11">
      <c r="A8766" s="21">
        <v>45695</v>
      </c>
      <c r="B8766" s="30" t="s">
        <v>3865</v>
      </c>
      <c r="C8766" s="23" t="s">
        <v>5151</v>
      </c>
      <c r="D8766" s="23" t="s">
        <v>2187</v>
      </c>
      <c r="E8766" s="24">
        <v>0.44791666666666669</v>
      </c>
      <c r="F8766" s="24">
        <v>0.45833333333333331</v>
      </c>
      <c r="G8766" s="25">
        <v>1.041666666666663E-2</v>
      </c>
      <c r="H8766" s="31" t="s">
        <v>3874</v>
      </c>
      <c r="I8766" s="23"/>
      <c r="J8766" s="31" t="s">
        <v>48</v>
      </c>
      <c r="K8766" s="23"/>
    </row>
    <row r="8767" spans="1:11">
      <c r="A8767" s="3">
        <v>45695</v>
      </c>
      <c r="B8767" s="30" t="s">
        <v>3865</v>
      </c>
      <c r="C8767" s="2" t="s">
        <v>1639</v>
      </c>
      <c r="D8767" s="2" t="s">
        <v>2135</v>
      </c>
      <c r="E8767" s="27">
        <v>0.45833333333333331</v>
      </c>
      <c r="F8767" s="27">
        <v>0.5</v>
      </c>
      <c r="G8767" s="25">
        <v>4.1666666666666685E-2</v>
      </c>
      <c r="H8767" s="31" t="s">
        <v>3874</v>
      </c>
      <c r="I8767" s="2"/>
      <c r="J8767" s="31" t="s">
        <v>48</v>
      </c>
      <c r="K8767" s="2"/>
    </row>
    <row r="8768" spans="1:11">
      <c r="A8768" s="21">
        <v>45695</v>
      </c>
      <c r="B8768" s="30" t="s">
        <v>3865</v>
      </c>
      <c r="C8768" s="23" t="s">
        <v>1639</v>
      </c>
      <c r="D8768" s="23" t="s">
        <v>3783</v>
      </c>
      <c r="E8768" s="24">
        <v>0.54166666666666663</v>
      </c>
      <c r="F8768" s="24">
        <v>0.625</v>
      </c>
      <c r="G8768" s="25">
        <v>8.333333333333337E-2</v>
      </c>
      <c r="H8768" s="31" t="s">
        <v>3874</v>
      </c>
      <c r="I8768" s="23"/>
      <c r="J8768" s="31" t="s">
        <v>48</v>
      </c>
      <c r="K8768" s="23"/>
    </row>
    <row r="8769" spans="1:11">
      <c r="A8769" s="3">
        <v>45695</v>
      </c>
      <c r="B8769" s="30" t="s">
        <v>3865</v>
      </c>
      <c r="C8769" s="2" t="s">
        <v>1639</v>
      </c>
      <c r="D8769" s="2" t="s">
        <v>5392</v>
      </c>
      <c r="E8769" s="27">
        <v>0.625</v>
      </c>
      <c r="F8769" s="27">
        <v>0.70833333333333337</v>
      </c>
      <c r="G8769" s="25">
        <v>8.333333333333337E-2</v>
      </c>
      <c r="H8769" s="31" t="s">
        <v>3874</v>
      </c>
      <c r="I8769" s="2"/>
      <c r="J8769" s="31" t="s">
        <v>48</v>
      </c>
      <c r="K8769" s="2"/>
    </row>
    <row r="8770" spans="1:11">
      <c r="A8770" s="21">
        <v>45695</v>
      </c>
      <c r="B8770" s="30" t="s">
        <v>3865</v>
      </c>
      <c r="C8770" s="23" t="s">
        <v>1589</v>
      </c>
      <c r="D8770" s="23" t="s">
        <v>5393</v>
      </c>
      <c r="E8770" s="24">
        <v>0.70833333333333337</v>
      </c>
      <c r="F8770" s="24">
        <v>0.72916666666666663</v>
      </c>
      <c r="G8770" s="25">
        <v>2.0833333333333259E-2</v>
      </c>
      <c r="H8770" s="31" t="s">
        <v>3874</v>
      </c>
      <c r="I8770" s="23"/>
      <c r="J8770" s="31" t="s">
        <v>48</v>
      </c>
      <c r="K8770" s="23"/>
    </row>
    <row r="8771" spans="1:11">
      <c r="A8771" s="3">
        <v>45695</v>
      </c>
      <c r="B8771" s="30" t="s">
        <v>3865</v>
      </c>
      <c r="C8771" s="2" t="s">
        <v>5151</v>
      </c>
      <c r="D8771" s="2" t="s">
        <v>5394</v>
      </c>
      <c r="E8771" s="27">
        <v>0.75</v>
      </c>
      <c r="F8771" s="27">
        <v>0.78125</v>
      </c>
      <c r="G8771" s="25">
        <v>3.125E-2</v>
      </c>
      <c r="H8771" s="31" t="s">
        <v>3874</v>
      </c>
      <c r="I8771" s="2"/>
      <c r="J8771" s="31" t="s">
        <v>48</v>
      </c>
      <c r="K8771" s="2"/>
    </row>
    <row r="8772" spans="1:11">
      <c r="A8772" s="21">
        <v>45698</v>
      </c>
      <c r="B8772" s="30" t="s">
        <v>3869</v>
      </c>
      <c r="C8772" s="23" t="s">
        <v>1600</v>
      </c>
      <c r="D8772" s="23" t="s">
        <v>5395</v>
      </c>
      <c r="E8772" s="24">
        <v>0.375</v>
      </c>
      <c r="F8772" s="24">
        <v>0.39583333333333331</v>
      </c>
      <c r="G8772" s="25">
        <v>2.0833333333333315E-2</v>
      </c>
      <c r="H8772" s="31" t="s">
        <v>3874</v>
      </c>
      <c r="I8772" s="23"/>
      <c r="J8772" s="31" t="s">
        <v>48</v>
      </c>
      <c r="K8772" s="23"/>
    </row>
    <row r="8773" spans="1:11">
      <c r="A8773" s="3">
        <v>45698</v>
      </c>
      <c r="B8773" s="30" t="s">
        <v>3869</v>
      </c>
      <c r="C8773" s="2" t="s">
        <v>443</v>
      </c>
      <c r="D8773" s="2" t="s">
        <v>451</v>
      </c>
      <c r="E8773" s="27">
        <v>0.39583333333333331</v>
      </c>
      <c r="F8773" s="27">
        <v>0.40625</v>
      </c>
      <c r="G8773" s="25">
        <v>1.0416666666666685E-2</v>
      </c>
      <c r="H8773" s="31" t="s">
        <v>3867</v>
      </c>
      <c r="I8773" s="2"/>
      <c r="J8773" s="31" t="s">
        <v>34</v>
      </c>
      <c r="K8773" s="2"/>
    </row>
    <row r="8774" spans="1:11">
      <c r="A8774" s="21">
        <v>45698</v>
      </c>
      <c r="B8774" s="30" t="s">
        <v>3869</v>
      </c>
      <c r="C8774" s="23" t="s">
        <v>1600</v>
      </c>
      <c r="D8774" s="23" t="s">
        <v>5396</v>
      </c>
      <c r="E8774" s="24">
        <v>0.40625</v>
      </c>
      <c r="F8774" s="24">
        <v>0.41666666666666669</v>
      </c>
      <c r="G8774" s="25">
        <v>1.0416666666666685E-2</v>
      </c>
      <c r="H8774" s="31" t="s">
        <v>3874</v>
      </c>
      <c r="I8774" s="23"/>
      <c r="J8774" s="31" t="s">
        <v>48</v>
      </c>
      <c r="K8774" s="23"/>
    </row>
    <row r="8775" spans="1:11">
      <c r="A8775" s="3">
        <v>45698</v>
      </c>
      <c r="B8775" s="30" t="s">
        <v>3869</v>
      </c>
      <c r="C8775" s="2" t="s">
        <v>1639</v>
      </c>
      <c r="D8775" s="2" t="s">
        <v>2259</v>
      </c>
      <c r="E8775" s="27">
        <v>0.41666666666666669</v>
      </c>
      <c r="F8775" s="27">
        <v>0.45833333333333331</v>
      </c>
      <c r="G8775" s="25">
        <v>4.166666666666663E-2</v>
      </c>
      <c r="H8775" s="31" t="s">
        <v>3874</v>
      </c>
      <c r="I8775" s="2"/>
      <c r="J8775" s="31" t="s">
        <v>48</v>
      </c>
      <c r="K8775" s="2"/>
    </row>
    <row r="8776" spans="1:11">
      <c r="A8776" s="21">
        <v>45698</v>
      </c>
      <c r="B8776" s="30" t="s">
        <v>3869</v>
      </c>
      <c r="C8776" s="23" t="s">
        <v>1600</v>
      </c>
      <c r="D8776" s="23" t="s">
        <v>5396</v>
      </c>
      <c r="E8776" s="24">
        <v>0.45833333333333331</v>
      </c>
      <c r="F8776" s="24">
        <v>0.5</v>
      </c>
      <c r="G8776" s="25">
        <v>4.1666666666666685E-2</v>
      </c>
      <c r="H8776" s="31" t="s">
        <v>3874</v>
      </c>
      <c r="I8776" s="23"/>
      <c r="J8776" s="31" t="s">
        <v>48</v>
      </c>
      <c r="K8776" s="23"/>
    </row>
    <row r="8777" spans="1:11">
      <c r="A8777" s="3">
        <v>45698</v>
      </c>
      <c r="B8777" s="30" t="s">
        <v>3869</v>
      </c>
      <c r="C8777" s="2" t="s">
        <v>1600</v>
      </c>
      <c r="D8777" s="2" t="s">
        <v>1236</v>
      </c>
      <c r="E8777" s="27">
        <v>0.54166666666666663</v>
      </c>
      <c r="F8777" s="27">
        <v>0.57291666666666663</v>
      </c>
      <c r="G8777" s="25">
        <v>3.125E-2</v>
      </c>
      <c r="H8777" s="31" t="s">
        <v>3874</v>
      </c>
      <c r="I8777" s="2"/>
      <c r="J8777" s="31" t="s">
        <v>48</v>
      </c>
      <c r="K8777" s="2"/>
    </row>
    <row r="8778" spans="1:11">
      <c r="A8778" s="21">
        <v>45698</v>
      </c>
      <c r="B8778" s="30" t="s">
        <v>3869</v>
      </c>
      <c r="C8778" s="23" t="s">
        <v>1600</v>
      </c>
      <c r="D8778" s="23" t="s">
        <v>5397</v>
      </c>
      <c r="E8778" s="24">
        <v>0.57291666666666663</v>
      </c>
      <c r="F8778" s="24">
        <v>0.58333333333333337</v>
      </c>
      <c r="G8778" s="25">
        <v>1.0416666666666741E-2</v>
      </c>
      <c r="H8778" s="31" t="s">
        <v>3874</v>
      </c>
      <c r="I8778" s="23"/>
      <c r="J8778" s="31" t="s">
        <v>48</v>
      </c>
      <c r="K8778" s="23"/>
    </row>
    <row r="8779" spans="1:11">
      <c r="A8779" s="3">
        <v>45698</v>
      </c>
      <c r="B8779" s="30" t="s">
        <v>3869</v>
      </c>
      <c r="C8779" s="2" t="s">
        <v>1639</v>
      </c>
      <c r="D8779" s="2" t="s">
        <v>5398</v>
      </c>
      <c r="E8779" s="27">
        <v>0.58333333333333337</v>
      </c>
      <c r="F8779" s="27">
        <v>0.625</v>
      </c>
      <c r="G8779" s="25">
        <v>4.166666666666663E-2</v>
      </c>
      <c r="H8779" s="31" t="s">
        <v>3874</v>
      </c>
      <c r="I8779" s="2"/>
      <c r="J8779" s="31" t="s">
        <v>48</v>
      </c>
      <c r="K8779" s="2"/>
    </row>
    <row r="8780" spans="1:11">
      <c r="A8780" s="21">
        <v>45698</v>
      </c>
      <c r="B8780" s="30" t="s">
        <v>3869</v>
      </c>
      <c r="C8780" s="23" t="s">
        <v>1600</v>
      </c>
      <c r="D8780" s="23" t="s">
        <v>5399</v>
      </c>
      <c r="E8780" s="24">
        <v>0.64583333333333337</v>
      </c>
      <c r="F8780" s="24">
        <v>0.66666666666666663</v>
      </c>
      <c r="G8780" s="25">
        <v>2.0833333333333259E-2</v>
      </c>
      <c r="H8780" s="31" t="s">
        <v>3874</v>
      </c>
      <c r="I8780" s="23"/>
      <c r="J8780" s="31" t="s">
        <v>48</v>
      </c>
      <c r="K8780" s="23"/>
    </row>
    <row r="8781" spans="1:11">
      <c r="A8781" s="3">
        <v>45698</v>
      </c>
      <c r="B8781" s="30" t="s">
        <v>3869</v>
      </c>
      <c r="C8781" s="2" t="s">
        <v>1589</v>
      </c>
      <c r="D8781" s="2" t="s">
        <v>5400</v>
      </c>
      <c r="E8781" s="27">
        <v>0.66666666666666663</v>
      </c>
      <c r="F8781" s="27">
        <v>0.70833333333333337</v>
      </c>
      <c r="G8781" s="25">
        <v>4.1666666666666741E-2</v>
      </c>
      <c r="H8781" s="31" t="s">
        <v>3874</v>
      </c>
      <c r="I8781" s="2"/>
      <c r="J8781" s="31" t="s">
        <v>48</v>
      </c>
      <c r="K8781" s="2"/>
    </row>
    <row r="8782" spans="1:11">
      <c r="A8782" s="21">
        <v>45698</v>
      </c>
      <c r="B8782" s="30" t="s">
        <v>3869</v>
      </c>
      <c r="C8782" s="23" t="s">
        <v>1589</v>
      </c>
      <c r="D8782" s="23" t="s">
        <v>5401</v>
      </c>
      <c r="E8782" s="24">
        <v>0.72916666666666663</v>
      </c>
      <c r="F8782" s="24">
        <v>0.75</v>
      </c>
      <c r="G8782" s="25">
        <v>2.083333333333337E-2</v>
      </c>
      <c r="H8782" s="31" t="s">
        <v>3874</v>
      </c>
      <c r="I8782" s="23"/>
      <c r="J8782" s="31" t="s">
        <v>48</v>
      </c>
      <c r="K8782" s="23"/>
    </row>
    <row r="8783" spans="1:11">
      <c r="A8783" s="3">
        <v>45699</v>
      </c>
      <c r="B8783" s="30" t="s">
        <v>3870</v>
      </c>
      <c r="C8783" s="2" t="s">
        <v>1600</v>
      </c>
      <c r="D8783" s="2" t="s">
        <v>3744</v>
      </c>
      <c r="E8783" s="27">
        <v>0.42708333333333331</v>
      </c>
      <c r="F8783" s="27">
        <v>0.48958333333333331</v>
      </c>
      <c r="G8783" s="25">
        <v>6.25E-2</v>
      </c>
      <c r="H8783" s="31" t="s">
        <v>3874</v>
      </c>
      <c r="I8783" s="2"/>
      <c r="J8783" s="31" t="s">
        <v>48</v>
      </c>
      <c r="K8783" s="2"/>
    </row>
    <row r="8784" spans="1:11">
      <c r="A8784" s="21">
        <v>45700</v>
      </c>
      <c r="B8784" s="30" t="s">
        <v>3871</v>
      </c>
      <c r="C8784" s="23" t="s">
        <v>443</v>
      </c>
      <c r="D8784" s="23" t="s">
        <v>1413</v>
      </c>
      <c r="E8784" s="24">
        <v>0.39583333333333331</v>
      </c>
      <c r="F8784" s="24">
        <v>0.40625</v>
      </c>
      <c r="G8784" s="25">
        <v>1.0416666666666685E-2</v>
      </c>
      <c r="H8784" s="31" t="s">
        <v>3867</v>
      </c>
      <c r="I8784" s="23"/>
      <c r="J8784" s="31" t="s">
        <v>34</v>
      </c>
      <c r="K8784" s="23"/>
    </row>
    <row r="8785" spans="1:11">
      <c r="A8785" s="3">
        <v>45700</v>
      </c>
      <c r="B8785" s="30" t="s">
        <v>3871</v>
      </c>
      <c r="C8785" s="2" t="s">
        <v>1600</v>
      </c>
      <c r="D8785" s="2" t="s">
        <v>3744</v>
      </c>
      <c r="E8785" s="27">
        <v>0.40625</v>
      </c>
      <c r="F8785" s="27">
        <v>0.41666666666666669</v>
      </c>
      <c r="G8785" s="25">
        <v>1.0416666666666685E-2</v>
      </c>
      <c r="H8785" s="31" t="s">
        <v>3874</v>
      </c>
      <c r="I8785" s="2"/>
      <c r="J8785" s="31" t="s">
        <v>48</v>
      </c>
      <c r="K8785" s="2"/>
    </row>
    <row r="8786" spans="1:11">
      <c r="A8786" s="21">
        <v>45700</v>
      </c>
      <c r="B8786" s="30" t="s">
        <v>3871</v>
      </c>
      <c r="C8786" s="23" t="s">
        <v>1589</v>
      </c>
      <c r="D8786" s="23" t="s">
        <v>3351</v>
      </c>
      <c r="E8786" s="24">
        <v>0.41666666666666669</v>
      </c>
      <c r="F8786" s="24">
        <v>0.5</v>
      </c>
      <c r="G8786" s="25">
        <v>8.3333333333333315E-2</v>
      </c>
      <c r="H8786" s="31" t="s">
        <v>3874</v>
      </c>
      <c r="I8786" s="23"/>
      <c r="J8786" s="31" t="s">
        <v>48</v>
      </c>
      <c r="K8786" s="23"/>
    </row>
    <row r="8787" spans="1:11">
      <c r="A8787" s="3">
        <v>45700</v>
      </c>
      <c r="B8787" s="30" t="s">
        <v>3871</v>
      </c>
      <c r="C8787" s="2" t="s">
        <v>1600</v>
      </c>
      <c r="D8787" s="2" t="s">
        <v>5402</v>
      </c>
      <c r="E8787" s="27">
        <v>0.54166666666666663</v>
      </c>
      <c r="F8787" s="27">
        <v>0.58333333333333337</v>
      </c>
      <c r="G8787" s="25">
        <v>4.1666666666666741E-2</v>
      </c>
      <c r="H8787" s="31" t="s">
        <v>3874</v>
      </c>
      <c r="I8787" s="2"/>
      <c r="J8787" s="31" t="s">
        <v>48</v>
      </c>
      <c r="K8787" s="2"/>
    </row>
    <row r="8788" spans="1:11">
      <c r="A8788" s="21">
        <v>45700</v>
      </c>
      <c r="B8788" s="30" t="s">
        <v>3871</v>
      </c>
      <c r="C8788" s="23" t="s">
        <v>1589</v>
      </c>
      <c r="D8788" s="23" t="s">
        <v>5403</v>
      </c>
      <c r="E8788" s="24">
        <v>0.58333333333333337</v>
      </c>
      <c r="F8788" s="24">
        <v>0.625</v>
      </c>
      <c r="G8788" s="25">
        <v>4.166666666666663E-2</v>
      </c>
      <c r="H8788" s="31" t="s">
        <v>3874</v>
      </c>
      <c r="I8788" s="23"/>
      <c r="J8788" s="31" t="s">
        <v>48</v>
      </c>
      <c r="K8788" s="23"/>
    </row>
    <row r="8789" spans="1:11">
      <c r="A8789" s="3">
        <v>45700</v>
      </c>
      <c r="B8789" s="30" t="s">
        <v>3871</v>
      </c>
      <c r="C8789" s="2" t="s">
        <v>1600</v>
      </c>
      <c r="D8789" s="2" t="s">
        <v>5345</v>
      </c>
      <c r="E8789" s="27">
        <v>0.625</v>
      </c>
      <c r="F8789" s="27">
        <v>0.63541666666666663</v>
      </c>
      <c r="G8789" s="25">
        <v>1.041666666666663E-2</v>
      </c>
      <c r="H8789" s="31" t="s">
        <v>3874</v>
      </c>
      <c r="I8789" s="2"/>
      <c r="J8789" s="31" t="s">
        <v>48</v>
      </c>
      <c r="K8789" s="2"/>
    </row>
    <row r="8790" spans="1:11">
      <c r="A8790" s="21">
        <v>45700</v>
      </c>
      <c r="B8790" s="30" t="s">
        <v>3871</v>
      </c>
      <c r="C8790" s="23" t="s">
        <v>5151</v>
      </c>
      <c r="D8790" s="23" t="s">
        <v>5404</v>
      </c>
      <c r="E8790" s="24">
        <v>0.63541666666666663</v>
      </c>
      <c r="F8790" s="24">
        <v>0.64583333333333337</v>
      </c>
      <c r="G8790" s="25">
        <v>1.0416666666666741E-2</v>
      </c>
      <c r="H8790" s="31" t="s">
        <v>3874</v>
      </c>
      <c r="I8790" s="23"/>
      <c r="J8790" s="31" t="s">
        <v>48</v>
      </c>
      <c r="K8790" s="23"/>
    </row>
    <row r="8791" spans="1:11">
      <c r="A8791" s="3">
        <v>45700</v>
      </c>
      <c r="B8791" s="30" t="s">
        <v>3871</v>
      </c>
      <c r="C8791" s="2" t="s">
        <v>1639</v>
      </c>
      <c r="D8791" s="2" t="s">
        <v>5405</v>
      </c>
      <c r="E8791" s="27">
        <v>0.66666666666666663</v>
      </c>
      <c r="F8791" s="27">
        <v>0.6875</v>
      </c>
      <c r="G8791" s="25">
        <v>2.083333333333337E-2</v>
      </c>
      <c r="H8791" s="31" t="s">
        <v>3874</v>
      </c>
      <c r="I8791" s="2"/>
      <c r="J8791" s="31" t="s">
        <v>48</v>
      </c>
      <c r="K8791" s="2"/>
    </row>
    <row r="8792" spans="1:11">
      <c r="A8792" s="21">
        <v>45700</v>
      </c>
      <c r="B8792" s="30" t="s">
        <v>3871</v>
      </c>
      <c r="C8792" s="23" t="s">
        <v>1589</v>
      </c>
      <c r="D8792" s="23" t="s">
        <v>5406</v>
      </c>
      <c r="E8792" s="24">
        <v>0.6875</v>
      </c>
      <c r="F8792" s="24">
        <v>0.72916666666666663</v>
      </c>
      <c r="G8792" s="25">
        <v>4.166666666666663E-2</v>
      </c>
      <c r="H8792" s="31" t="s">
        <v>3874</v>
      </c>
      <c r="I8792" s="23"/>
      <c r="J8792" s="31" t="s">
        <v>48</v>
      </c>
      <c r="K8792" s="23"/>
    </row>
    <row r="8793" spans="1:11">
      <c r="A8793" s="3">
        <v>45700</v>
      </c>
      <c r="B8793" s="30" t="s">
        <v>3871</v>
      </c>
      <c r="C8793" s="2" t="s">
        <v>1589</v>
      </c>
      <c r="D8793" s="2" t="s">
        <v>5407</v>
      </c>
      <c r="E8793" s="27">
        <v>0.72916666666666663</v>
      </c>
      <c r="F8793" s="27">
        <v>0.75</v>
      </c>
      <c r="G8793" s="25">
        <v>2.083333333333337E-2</v>
      </c>
      <c r="H8793" s="31" t="s">
        <v>3874</v>
      </c>
      <c r="I8793" s="2"/>
      <c r="J8793" s="31" t="s">
        <v>48</v>
      </c>
      <c r="K8793" s="2"/>
    </row>
    <row r="8794" spans="1:11">
      <c r="A8794" s="21">
        <v>45700</v>
      </c>
      <c r="B8794" s="30" t="s">
        <v>3871</v>
      </c>
      <c r="C8794" s="23" t="s">
        <v>1589</v>
      </c>
      <c r="D8794" s="23" t="s">
        <v>5408</v>
      </c>
      <c r="E8794" s="24">
        <v>0.75</v>
      </c>
      <c r="F8794" s="24">
        <v>0.76041666666666663</v>
      </c>
      <c r="G8794" s="25">
        <v>1.041666666666663E-2</v>
      </c>
      <c r="H8794" s="31" t="s">
        <v>3874</v>
      </c>
      <c r="I8794" s="23"/>
      <c r="J8794" s="31" t="s">
        <v>48</v>
      </c>
      <c r="K8794" s="23"/>
    </row>
    <row r="8795" spans="1:11">
      <c r="A8795" s="3">
        <v>45700</v>
      </c>
      <c r="B8795" s="30" t="s">
        <v>3871</v>
      </c>
      <c r="C8795" s="2" t="s">
        <v>443</v>
      </c>
      <c r="D8795" s="2" t="s">
        <v>5409</v>
      </c>
      <c r="E8795" s="27">
        <v>0.76041666666666663</v>
      </c>
      <c r="F8795" s="27">
        <v>0.77083333333333337</v>
      </c>
      <c r="G8795" s="25">
        <v>1.0416666666666741E-2</v>
      </c>
      <c r="H8795" s="31" t="s">
        <v>3867</v>
      </c>
      <c r="I8795" s="2"/>
      <c r="J8795" s="31" t="s">
        <v>34</v>
      </c>
      <c r="K8795" s="2"/>
    </row>
    <row r="8796" spans="1:11">
      <c r="A8796" s="21">
        <v>45700</v>
      </c>
      <c r="B8796" s="30" t="s">
        <v>3871</v>
      </c>
      <c r="C8796" s="23" t="s">
        <v>1589</v>
      </c>
      <c r="D8796" s="23" t="s">
        <v>5408</v>
      </c>
      <c r="E8796" s="24">
        <v>0.77083333333333337</v>
      </c>
      <c r="F8796" s="24">
        <v>0.79166666666666663</v>
      </c>
      <c r="G8796" s="25">
        <v>2.0833333333333259E-2</v>
      </c>
      <c r="H8796" s="31" t="s">
        <v>3874</v>
      </c>
      <c r="I8796" s="23"/>
      <c r="J8796" s="31" t="s">
        <v>48</v>
      </c>
      <c r="K8796" s="23"/>
    </row>
    <row r="8797" spans="1:11">
      <c r="A8797" s="3">
        <v>45700</v>
      </c>
      <c r="B8797" s="30" t="s">
        <v>3871</v>
      </c>
      <c r="C8797" s="2" t="s">
        <v>1589</v>
      </c>
      <c r="D8797" s="2" t="s">
        <v>5410</v>
      </c>
      <c r="E8797" s="27">
        <v>0.79166666666666663</v>
      </c>
      <c r="F8797" s="27">
        <v>0.82291666666666663</v>
      </c>
      <c r="G8797" s="25">
        <v>3.125E-2</v>
      </c>
      <c r="H8797" s="31" t="s">
        <v>3874</v>
      </c>
      <c r="I8797" s="2"/>
      <c r="J8797" s="31" t="s">
        <v>48</v>
      </c>
      <c r="K8797" s="2"/>
    </row>
    <row r="8798" spans="1:11">
      <c r="A8798" s="21">
        <v>45700</v>
      </c>
      <c r="B8798" s="30" t="s">
        <v>3871</v>
      </c>
      <c r="C8798" s="23" t="s">
        <v>1600</v>
      </c>
      <c r="D8798" s="23" t="s">
        <v>3744</v>
      </c>
      <c r="E8798" s="24">
        <v>0.91666666666666663</v>
      </c>
      <c r="F8798" s="24">
        <v>0.95833333333333337</v>
      </c>
      <c r="G8798" s="25">
        <v>4.1666666666666741E-2</v>
      </c>
      <c r="H8798" s="31" t="s">
        <v>3874</v>
      </c>
      <c r="I8798" s="23"/>
      <c r="J8798" s="31" t="s">
        <v>48</v>
      </c>
      <c r="K8798" s="23"/>
    </row>
    <row r="8799" spans="1:11">
      <c r="A8799" s="3">
        <v>45700</v>
      </c>
      <c r="B8799" s="30" t="s">
        <v>3871</v>
      </c>
      <c r="C8799" s="2" t="s">
        <v>1600</v>
      </c>
      <c r="D8799" s="2" t="s">
        <v>3744</v>
      </c>
      <c r="E8799" s="27">
        <v>0.97916666666666663</v>
      </c>
      <c r="F8799" s="27">
        <v>1</v>
      </c>
      <c r="G8799" s="25">
        <v>2.083333333333337E-2</v>
      </c>
      <c r="H8799" s="31" t="s">
        <v>3874</v>
      </c>
      <c r="I8799" s="2"/>
      <c r="J8799" s="31" t="s">
        <v>48</v>
      </c>
      <c r="K8799" s="2"/>
    </row>
    <row r="8800" spans="1:11">
      <c r="A8800" s="21">
        <v>45701</v>
      </c>
      <c r="B8800" s="30" t="s">
        <v>3872</v>
      </c>
      <c r="C8800" s="23" t="s">
        <v>443</v>
      </c>
      <c r="D8800" s="23" t="s">
        <v>1413</v>
      </c>
      <c r="E8800" s="24">
        <v>0.39583333333333331</v>
      </c>
      <c r="F8800" s="24">
        <v>0.40625</v>
      </c>
      <c r="G8800" s="25">
        <v>1.0416666666666685E-2</v>
      </c>
      <c r="H8800" s="31" t="s">
        <v>3867</v>
      </c>
      <c r="I8800" s="23"/>
      <c r="J8800" s="31" t="s">
        <v>34</v>
      </c>
      <c r="K8800" s="23"/>
    </row>
    <row r="8801" spans="1:11">
      <c r="A8801" s="3">
        <v>45701</v>
      </c>
      <c r="B8801" s="30" t="s">
        <v>3872</v>
      </c>
      <c r="C8801" s="2" t="s">
        <v>1600</v>
      </c>
      <c r="D8801" s="2" t="s">
        <v>5411</v>
      </c>
      <c r="E8801" s="27">
        <v>0.40625</v>
      </c>
      <c r="F8801" s="27">
        <v>0.41666666666666669</v>
      </c>
      <c r="G8801" s="25">
        <v>1.0416666666666685E-2</v>
      </c>
      <c r="H8801" s="31" t="s">
        <v>3874</v>
      </c>
      <c r="I8801" s="2"/>
      <c r="J8801" s="31" t="s">
        <v>48</v>
      </c>
      <c r="K8801" s="2"/>
    </row>
    <row r="8802" spans="1:11">
      <c r="A8802" s="21">
        <v>45701</v>
      </c>
      <c r="B8802" s="30" t="s">
        <v>3872</v>
      </c>
      <c r="C8802" s="23" t="s">
        <v>2670</v>
      </c>
      <c r="D8802" s="23" t="s">
        <v>5412</v>
      </c>
      <c r="E8802" s="24">
        <v>0.41666666666666669</v>
      </c>
      <c r="F8802" s="24">
        <v>0.5</v>
      </c>
      <c r="G8802" s="25">
        <v>8.3333333333333315E-2</v>
      </c>
      <c r="H8802" s="31" t="s">
        <v>3874</v>
      </c>
      <c r="I8802" s="23"/>
      <c r="J8802" s="31" t="s">
        <v>48</v>
      </c>
      <c r="K8802" s="23"/>
    </row>
    <row r="8803" spans="1:11">
      <c r="A8803" s="3">
        <v>45701</v>
      </c>
      <c r="B8803" s="30" t="s">
        <v>3872</v>
      </c>
      <c r="C8803" s="2" t="s">
        <v>1639</v>
      </c>
      <c r="D8803" s="2" t="s">
        <v>5386</v>
      </c>
      <c r="E8803" s="27">
        <v>0.54166666666666663</v>
      </c>
      <c r="F8803" s="27">
        <v>0.58333333333333337</v>
      </c>
      <c r="G8803" s="25">
        <v>4.1666666666666741E-2</v>
      </c>
      <c r="H8803" s="31" t="s">
        <v>3874</v>
      </c>
      <c r="I8803" s="2"/>
      <c r="J8803" s="31" t="s">
        <v>48</v>
      </c>
      <c r="K8803" s="2"/>
    </row>
    <row r="8804" spans="1:11">
      <c r="A8804" s="21">
        <v>45701</v>
      </c>
      <c r="B8804" s="30" t="s">
        <v>3872</v>
      </c>
      <c r="C8804" s="23" t="s">
        <v>1639</v>
      </c>
      <c r="D8804" s="23" t="s">
        <v>4659</v>
      </c>
      <c r="E8804" s="24">
        <v>0.58333333333333337</v>
      </c>
      <c r="F8804" s="24">
        <v>0.625</v>
      </c>
      <c r="G8804" s="25">
        <v>4.166666666666663E-2</v>
      </c>
      <c r="H8804" s="31" t="s">
        <v>3874</v>
      </c>
      <c r="I8804" s="23"/>
      <c r="J8804" s="31" t="s">
        <v>48</v>
      </c>
      <c r="K8804" s="23"/>
    </row>
    <row r="8805" spans="1:11">
      <c r="A8805" s="3">
        <v>45701</v>
      </c>
      <c r="B8805" s="30" t="s">
        <v>3872</v>
      </c>
      <c r="C8805" s="2" t="s">
        <v>1639</v>
      </c>
      <c r="D8805" s="2" t="s">
        <v>2475</v>
      </c>
      <c r="E8805" s="27">
        <v>0.625</v>
      </c>
      <c r="F8805" s="27">
        <v>0.66666666666666663</v>
      </c>
      <c r="G8805" s="25">
        <v>4.166666666666663E-2</v>
      </c>
      <c r="H8805" s="31" t="s">
        <v>3874</v>
      </c>
      <c r="I8805" s="2"/>
      <c r="J8805" s="31" t="s">
        <v>48</v>
      </c>
      <c r="K8805" s="2"/>
    </row>
    <row r="8806" spans="1:11">
      <c r="A8806" s="21">
        <v>45701</v>
      </c>
      <c r="B8806" s="30" t="s">
        <v>3872</v>
      </c>
      <c r="C8806" s="23" t="s">
        <v>1589</v>
      </c>
      <c r="D8806" s="23" t="s">
        <v>5413</v>
      </c>
      <c r="E8806" s="24">
        <v>0.66666666666666663</v>
      </c>
      <c r="F8806" s="24">
        <v>0.70833333333333337</v>
      </c>
      <c r="G8806" s="25">
        <v>4.1666666666666741E-2</v>
      </c>
      <c r="H8806" s="31" t="s">
        <v>3874</v>
      </c>
      <c r="I8806" s="23"/>
      <c r="J8806" s="31" t="s">
        <v>48</v>
      </c>
      <c r="K8806" s="23"/>
    </row>
    <row r="8807" spans="1:11">
      <c r="A8807" s="3">
        <v>45701</v>
      </c>
      <c r="B8807" s="30" t="s">
        <v>3872</v>
      </c>
      <c r="C8807" s="2" t="s">
        <v>5151</v>
      </c>
      <c r="D8807" s="2" t="s">
        <v>5414</v>
      </c>
      <c r="E8807" s="27">
        <v>0.83333333333333337</v>
      </c>
      <c r="F8807" s="27">
        <v>0.875</v>
      </c>
      <c r="G8807" s="25">
        <v>4.166666666666663E-2</v>
      </c>
      <c r="H8807" s="31" t="s">
        <v>3874</v>
      </c>
      <c r="I8807" s="2"/>
      <c r="J8807" s="31" t="s">
        <v>48</v>
      </c>
      <c r="K8807" s="2"/>
    </row>
    <row r="8808" spans="1:11">
      <c r="A8808" s="21">
        <v>45701</v>
      </c>
      <c r="B8808" s="30" t="s">
        <v>3872</v>
      </c>
      <c r="C8808" s="23" t="s">
        <v>1600</v>
      </c>
      <c r="D8808" s="23" t="s">
        <v>3744</v>
      </c>
      <c r="E8808" s="24">
        <v>0.875</v>
      </c>
      <c r="F8808" s="24">
        <v>0.89583333333333337</v>
      </c>
      <c r="G8808" s="25">
        <v>2.083333333333337E-2</v>
      </c>
      <c r="H8808" s="31" t="s">
        <v>3874</v>
      </c>
      <c r="I8808" s="23"/>
      <c r="J8808" s="31" t="s">
        <v>48</v>
      </c>
      <c r="K8808" s="23"/>
    </row>
    <row r="8809" spans="1:11">
      <c r="A8809" s="3">
        <v>45702</v>
      </c>
      <c r="B8809" s="30" t="s">
        <v>3865</v>
      </c>
      <c r="C8809" s="2" t="s">
        <v>443</v>
      </c>
      <c r="D8809" s="2" t="s">
        <v>1413</v>
      </c>
      <c r="E8809" s="27">
        <v>0.39583333333333331</v>
      </c>
      <c r="F8809" s="27">
        <v>0.40625</v>
      </c>
      <c r="G8809" s="25">
        <v>1.0416666666666685E-2</v>
      </c>
      <c r="H8809" s="31" t="s">
        <v>3867</v>
      </c>
      <c r="I8809" s="2"/>
      <c r="J8809" s="31" t="s">
        <v>34</v>
      </c>
      <c r="K8809" s="2"/>
    </row>
    <row r="8810" spans="1:11">
      <c r="A8810" s="21">
        <v>45702</v>
      </c>
      <c r="B8810" s="30" t="s">
        <v>3865</v>
      </c>
      <c r="C8810" s="23" t="s">
        <v>2670</v>
      </c>
      <c r="D8810" s="23" t="s">
        <v>5412</v>
      </c>
      <c r="E8810" s="24">
        <v>0.40625</v>
      </c>
      <c r="F8810" s="24">
        <v>0.41666666666666669</v>
      </c>
      <c r="G8810" s="25">
        <v>1.0416666666666685E-2</v>
      </c>
      <c r="H8810" s="31" t="s">
        <v>3874</v>
      </c>
      <c r="I8810" s="23"/>
      <c r="J8810" s="31" t="s">
        <v>48</v>
      </c>
      <c r="K8810" s="23"/>
    </row>
    <row r="8811" spans="1:11">
      <c r="A8811" s="3">
        <v>45702</v>
      </c>
      <c r="B8811" s="30" t="s">
        <v>3865</v>
      </c>
      <c r="C8811" s="2" t="s">
        <v>5151</v>
      </c>
      <c r="D8811" s="2" t="s">
        <v>5415</v>
      </c>
      <c r="E8811" s="27">
        <v>0.41666666666666669</v>
      </c>
      <c r="F8811" s="27">
        <v>0.45833333333333331</v>
      </c>
      <c r="G8811" s="25">
        <v>4.166666666666663E-2</v>
      </c>
      <c r="H8811" s="31" t="s">
        <v>3874</v>
      </c>
      <c r="I8811" s="2"/>
      <c r="J8811" s="31" t="s">
        <v>48</v>
      </c>
      <c r="K8811" s="2"/>
    </row>
    <row r="8812" spans="1:11">
      <c r="A8812" s="21">
        <v>45702</v>
      </c>
      <c r="B8812" s="30" t="s">
        <v>3865</v>
      </c>
      <c r="C8812" s="23" t="s">
        <v>1639</v>
      </c>
      <c r="D8812" s="23" t="s">
        <v>2450</v>
      </c>
      <c r="E8812" s="24">
        <v>0.45833333333333331</v>
      </c>
      <c r="F8812" s="24">
        <v>0.5</v>
      </c>
      <c r="G8812" s="25">
        <v>4.1666666666666685E-2</v>
      </c>
      <c r="H8812" s="31" t="s">
        <v>3874</v>
      </c>
      <c r="I8812" s="23"/>
      <c r="J8812" s="31" t="s">
        <v>48</v>
      </c>
      <c r="K8812" s="23"/>
    </row>
    <row r="8813" spans="1:11">
      <c r="A8813" s="3">
        <v>45702</v>
      </c>
      <c r="B8813" s="30" t="s">
        <v>3865</v>
      </c>
      <c r="C8813" s="2" t="s">
        <v>2670</v>
      </c>
      <c r="D8813" s="2" t="s">
        <v>5416</v>
      </c>
      <c r="E8813" s="27">
        <v>0.5625</v>
      </c>
      <c r="F8813" s="27">
        <v>0.625</v>
      </c>
      <c r="G8813" s="25">
        <v>6.25E-2</v>
      </c>
      <c r="H8813" s="31" t="s">
        <v>3874</v>
      </c>
      <c r="I8813" s="2"/>
      <c r="J8813" s="31" t="s">
        <v>48</v>
      </c>
      <c r="K8813" s="2"/>
    </row>
    <row r="8814" spans="1:11">
      <c r="A8814" s="21">
        <v>45702</v>
      </c>
      <c r="B8814" s="30" t="s">
        <v>3865</v>
      </c>
      <c r="C8814" s="23" t="s">
        <v>1589</v>
      </c>
      <c r="D8814" s="23" t="s">
        <v>5417</v>
      </c>
      <c r="E8814" s="24">
        <v>0.625</v>
      </c>
      <c r="F8814" s="24">
        <v>0.65625</v>
      </c>
      <c r="G8814" s="25">
        <v>3.125E-2</v>
      </c>
      <c r="H8814" s="31" t="s">
        <v>3874</v>
      </c>
      <c r="I8814" s="23"/>
      <c r="J8814" s="31" t="s">
        <v>48</v>
      </c>
      <c r="K8814" s="23"/>
    </row>
    <row r="8815" spans="1:11">
      <c r="A8815" s="3">
        <v>45702</v>
      </c>
      <c r="B8815" s="30" t="s">
        <v>3865</v>
      </c>
      <c r="C8815" s="2" t="s">
        <v>5151</v>
      </c>
      <c r="D8815" s="2" t="s">
        <v>5418</v>
      </c>
      <c r="E8815" s="27">
        <v>0.66666666666666663</v>
      </c>
      <c r="F8815" s="27">
        <v>0.70833333333333337</v>
      </c>
      <c r="G8815" s="25">
        <v>4.1666666666666741E-2</v>
      </c>
      <c r="H8815" s="31" t="s">
        <v>3874</v>
      </c>
      <c r="I8815" s="2"/>
      <c r="J8815" s="31" t="s">
        <v>48</v>
      </c>
      <c r="K8815" s="2"/>
    </row>
    <row r="8816" spans="1:11">
      <c r="A8816" s="21">
        <v>45702</v>
      </c>
      <c r="B8816" s="30" t="s">
        <v>3865</v>
      </c>
      <c r="C8816" s="23" t="s">
        <v>1639</v>
      </c>
      <c r="D8816" s="23" t="s">
        <v>5419</v>
      </c>
      <c r="E8816" s="24">
        <v>0.70833333333333337</v>
      </c>
      <c r="F8816" s="24">
        <v>0.73958333333333337</v>
      </c>
      <c r="G8816" s="25">
        <v>3.125E-2</v>
      </c>
      <c r="H8816" s="31" t="s">
        <v>3874</v>
      </c>
      <c r="I8816" s="23"/>
      <c r="J8816" s="31" t="s">
        <v>48</v>
      </c>
      <c r="K8816" s="23"/>
    </row>
    <row r="8817" spans="1:11">
      <c r="A8817" s="3">
        <v>45702</v>
      </c>
      <c r="B8817" s="30" t="s">
        <v>3865</v>
      </c>
      <c r="C8817" s="2" t="s">
        <v>5151</v>
      </c>
      <c r="D8817" s="2" t="s">
        <v>5418</v>
      </c>
      <c r="E8817" s="27">
        <v>0.73958333333333337</v>
      </c>
      <c r="F8817" s="27">
        <v>0.75</v>
      </c>
      <c r="G8817" s="25">
        <v>1.041666666666663E-2</v>
      </c>
      <c r="H8817" s="31" t="s">
        <v>3874</v>
      </c>
      <c r="I8817" s="2"/>
      <c r="J8817" s="31" t="s">
        <v>48</v>
      </c>
      <c r="K8817" s="2"/>
    </row>
    <row r="8818" spans="1:11">
      <c r="A8818" s="21">
        <v>45703</v>
      </c>
      <c r="B8818" s="30" t="s">
        <v>3868</v>
      </c>
      <c r="C8818" s="23" t="s">
        <v>5151</v>
      </c>
      <c r="D8818" s="23" t="s">
        <v>5418</v>
      </c>
      <c r="E8818" s="24">
        <v>0.53125</v>
      </c>
      <c r="F8818" s="24">
        <v>0.5625</v>
      </c>
      <c r="G8818" s="25">
        <v>3.125E-2</v>
      </c>
      <c r="H8818" s="31" t="s">
        <v>3874</v>
      </c>
      <c r="I8818" s="23"/>
      <c r="J8818" s="31" t="s">
        <v>48</v>
      </c>
      <c r="K8818" s="23"/>
    </row>
    <row r="8819" spans="1:11">
      <c r="A8819" s="3">
        <v>45703</v>
      </c>
      <c r="B8819" s="30" t="s">
        <v>3868</v>
      </c>
      <c r="C8819" s="2" t="s">
        <v>1600</v>
      </c>
      <c r="D8819" s="2" t="s">
        <v>3744</v>
      </c>
      <c r="E8819" s="27">
        <v>0.5625</v>
      </c>
      <c r="F8819" s="27">
        <v>0.60416666666666663</v>
      </c>
      <c r="G8819" s="25">
        <v>4.166666666666663E-2</v>
      </c>
      <c r="H8819" s="31" t="s">
        <v>3874</v>
      </c>
      <c r="I8819" s="2"/>
      <c r="J8819" s="31" t="s">
        <v>48</v>
      </c>
      <c r="K8819" s="2"/>
    </row>
    <row r="8820" spans="1:11">
      <c r="A8820" s="21">
        <v>45703</v>
      </c>
      <c r="B8820" s="30" t="s">
        <v>3868</v>
      </c>
      <c r="C8820" s="23" t="s">
        <v>5151</v>
      </c>
      <c r="D8820" s="23" t="s">
        <v>5418</v>
      </c>
      <c r="E8820" s="24">
        <v>0.79166666666666663</v>
      </c>
      <c r="F8820" s="24">
        <v>0.875</v>
      </c>
      <c r="G8820" s="25">
        <v>8.333333333333337E-2</v>
      </c>
      <c r="H8820" s="31" t="s">
        <v>3874</v>
      </c>
      <c r="I8820" s="23"/>
      <c r="J8820" s="31" t="s">
        <v>48</v>
      </c>
      <c r="K8820" s="23"/>
    </row>
    <row r="8821" spans="1:11">
      <c r="A8821" s="3">
        <v>45703</v>
      </c>
      <c r="B8821" s="30" t="s">
        <v>3868</v>
      </c>
      <c r="C8821" s="2" t="s">
        <v>5151</v>
      </c>
      <c r="D8821" s="2" t="s">
        <v>5418</v>
      </c>
      <c r="E8821" s="27">
        <v>0.91666666666666663</v>
      </c>
      <c r="F8821" s="27">
        <v>1</v>
      </c>
      <c r="G8821" s="25">
        <v>8.333333333333337E-2</v>
      </c>
      <c r="H8821" s="31" t="s">
        <v>3874</v>
      </c>
      <c r="I8821" s="2"/>
      <c r="J8821" s="31" t="s">
        <v>48</v>
      </c>
      <c r="K8821" s="2"/>
    </row>
    <row r="8822" spans="1:11">
      <c r="A8822" s="21">
        <v>45705</v>
      </c>
      <c r="B8822" s="30" t="s">
        <v>3869</v>
      </c>
      <c r="C8822" s="23" t="s">
        <v>443</v>
      </c>
      <c r="D8822" s="23" t="s">
        <v>451</v>
      </c>
      <c r="E8822" s="24">
        <v>0.39583333333333331</v>
      </c>
      <c r="F8822" s="24">
        <v>0.40625</v>
      </c>
      <c r="G8822" s="25">
        <v>1.0416666666666685E-2</v>
      </c>
      <c r="H8822" s="31" t="s">
        <v>3867</v>
      </c>
      <c r="I8822" s="23"/>
      <c r="J8822" s="31" t="s">
        <v>34</v>
      </c>
      <c r="K8822" s="23"/>
    </row>
    <row r="8823" spans="1:11">
      <c r="A8823" s="3">
        <v>45705</v>
      </c>
      <c r="B8823" s="30" t="s">
        <v>3869</v>
      </c>
      <c r="C8823" s="2" t="s">
        <v>449</v>
      </c>
      <c r="D8823" s="2" t="s">
        <v>1880</v>
      </c>
      <c r="E8823" s="27">
        <v>0.40625</v>
      </c>
      <c r="F8823" s="27">
        <v>0.41666666666666669</v>
      </c>
      <c r="G8823" s="25">
        <v>1.0416666666666685E-2</v>
      </c>
      <c r="H8823" s="31" t="s">
        <v>3867</v>
      </c>
      <c r="I8823" s="2"/>
      <c r="J8823" s="31" t="s">
        <v>34</v>
      </c>
      <c r="K8823" s="2"/>
    </row>
    <row r="8824" spans="1:11">
      <c r="A8824" s="21">
        <v>45705</v>
      </c>
      <c r="B8824" s="30" t="s">
        <v>3869</v>
      </c>
      <c r="C8824" s="23" t="s">
        <v>746</v>
      </c>
      <c r="D8824" s="23" t="s">
        <v>5420</v>
      </c>
      <c r="E8824" s="24">
        <v>0.41666666666666669</v>
      </c>
      <c r="F8824" s="24">
        <v>0.45833333333333331</v>
      </c>
      <c r="G8824" s="25">
        <v>4.166666666666663E-2</v>
      </c>
      <c r="H8824" s="31" t="s">
        <v>3874</v>
      </c>
      <c r="I8824" s="23"/>
      <c r="J8824" s="31" t="s">
        <v>48</v>
      </c>
      <c r="K8824" s="23"/>
    </row>
    <row r="8825" spans="1:11">
      <c r="A8825" s="3">
        <v>45705</v>
      </c>
      <c r="B8825" s="30" t="s">
        <v>3869</v>
      </c>
      <c r="C8825" s="2" t="s">
        <v>443</v>
      </c>
      <c r="D8825" s="2" t="s">
        <v>3884</v>
      </c>
      <c r="E8825" s="27">
        <v>0.45833333333333331</v>
      </c>
      <c r="F8825" s="27">
        <v>0.5</v>
      </c>
      <c r="G8825" s="25">
        <v>4.1666666666666685E-2</v>
      </c>
      <c r="H8825" s="31" t="s">
        <v>3867</v>
      </c>
      <c r="I8825" s="2"/>
      <c r="J8825" s="31" t="s">
        <v>34</v>
      </c>
      <c r="K8825" s="2"/>
    </row>
    <row r="8826" spans="1:11">
      <c r="A8826" s="21">
        <v>45705</v>
      </c>
      <c r="B8826" s="30" t="s">
        <v>3869</v>
      </c>
      <c r="C8826" s="23" t="s">
        <v>1589</v>
      </c>
      <c r="D8826" s="23" t="s">
        <v>5421</v>
      </c>
      <c r="E8826" s="24">
        <v>0.54166666666666663</v>
      </c>
      <c r="F8826" s="24">
        <v>0.58333333333333337</v>
      </c>
      <c r="G8826" s="25">
        <v>4.1666666666666741E-2</v>
      </c>
      <c r="H8826" s="31" t="s">
        <v>3874</v>
      </c>
      <c r="I8826" s="23"/>
      <c r="J8826" s="31" t="s">
        <v>48</v>
      </c>
      <c r="K8826" s="23"/>
    </row>
    <row r="8827" spans="1:11">
      <c r="A8827" s="3">
        <v>45705</v>
      </c>
      <c r="B8827" s="30" t="s">
        <v>3869</v>
      </c>
      <c r="C8827" s="2" t="s">
        <v>2670</v>
      </c>
      <c r="D8827" s="2" t="s">
        <v>5361</v>
      </c>
      <c r="E8827" s="27">
        <v>0.58333333333333337</v>
      </c>
      <c r="F8827" s="27">
        <v>0.625</v>
      </c>
      <c r="G8827" s="25">
        <v>4.166666666666663E-2</v>
      </c>
      <c r="H8827" s="31" t="s">
        <v>3874</v>
      </c>
      <c r="I8827" s="2"/>
      <c r="J8827" s="31" t="s">
        <v>48</v>
      </c>
      <c r="K8827" s="2"/>
    </row>
    <row r="8828" spans="1:11">
      <c r="A8828" s="21">
        <v>45705</v>
      </c>
      <c r="B8828" s="30" t="s">
        <v>3869</v>
      </c>
      <c r="C8828" s="23" t="s">
        <v>1639</v>
      </c>
      <c r="D8828" s="23" t="s">
        <v>5419</v>
      </c>
      <c r="E8828" s="24">
        <v>0.625</v>
      </c>
      <c r="F8828" s="24">
        <v>0.70833333333333337</v>
      </c>
      <c r="G8828" s="25">
        <v>8.333333333333337E-2</v>
      </c>
      <c r="H8828" s="31" t="s">
        <v>3874</v>
      </c>
      <c r="I8828" s="23"/>
      <c r="J8828" s="31" t="s">
        <v>48</v>
      </c>
      <c r="K8828" s="23"/>
    </row>
    <row r="8829" spans="1:11">
      <c r="A8829" s="3">
        <v>45705</v>
      </c>
      <c r="B8829" s="30" t="s">
        <v>3869</v>
      </c>
      <c r="C8829" s="2" t="s">
        <v>1639</v>
      </c>
      <c r="D8829" s="2" t="s">
        <v>2259</v>
      </c>
      <c r="E8829" s="27">
        <v>0.70833333333333337</v>
      </c>
      <c r="F8829" s="27">
        <v>0.75</v>
      </c>
      <c r="G8829" s="25">
        <v>4.166666666666663E-2</v>
      </c>
      <c r="H8829" s="31" t="s">
        <v>3874</v>
      </c>
      <c r="I8829" s="2"/>
      <c r="J8829" s="31" t="s">
        <v>48</v>
      </c>
      <c r="K8829" s="2"/>
    </row>
    <row r="8830" spans="1:11">
      <c r="A8830" s="21">
        <v>45705</v>
      </c>
      <c r="B8830" s="30" t="s">
        <v>3869</v>
      </c>
      <c r="C8830" s="23" t="s">
        <v>5151</v>
      </c>
      <c r="D8830" s="23" t="s">
        <v>3826</v>
      </c>
      <c r="E8830" s="24">
        <v>0.75</v>
      </c>
      <c r="F8830" s="24">
        <v>0.77083333333333337</v>
      </c>
      <c r="G8830" s="25">
        <v>2.083333333333337E-2</v>
      </c>
      <c r="H8830" s="31" t="s">
        <v>3874</v>
      </c>
      <c r="I8830" s="23"/>
      <c r="J8830" s="31" t="s">
        <v>48</v>
      </c>
      <c r="K8830" s="23"/>
    </row>
    <row r="8831" spans="1:11">
      <c r="A8831" s="3">
        <v>45705</v>
      </c>
      <c r="B8831" s="30" t="s">
        <v>3869</v>
      </c>
      <c r="C8831" s="2" t="s">
        <v>2670</v>
      </c>
      <c r="D8831" s="2" t="s">
        <v>5419</v>
      </c>
      <c r="E8831" s="27">
        <v>0.77083333333333337</v>
      </c>
      <c r="F8831" s="27">
        <v>0.8125</v>
      </c>
      <c r="G8831" s="25">
        <v>4.166666666666663E-2</v>
      </c>
      <c r="H8831" s="31" t="s">
        <v>3874</v>
      </c>
      <c r="I8831" s="2"/>
      <c r="J8831" s="31" t="s">
        <v>48</v>
      </c>
      <c r="K8831" s="2"/>
    </row>
    <row r="8832" spans="1:11">
      <c r="A8832" s="21">
        <v>45706</v>
      </c>
      <c r="B8832" s="30" t="s">
        <v>3870</v>
      </c>
      <c r="C8832" s="23" t="s">
        <v>1639</v>
      </c>
      <c r="D8832" s="23" t="s">
        <v>4659</v>
      </c>
      <c r="E8832" s="24">
        <v>0.39583333333333331</v>
      </c>
      <c r="F8832" s="24">
        <v>0.4375</v>
      </c>
      <c r="G8832" s="25">
        <v>4.1666666666666685E-2</v>
      </c>
      <c r="H8832" s="31" t="s">
        <v>3874</v>
      </c>
      <c r="I8832" s="23"/>
      <c r="J8832" s="31" t="s">
        <v>48</v>
      </c>
      <c r="K8832" s="23"/>
    </row>
    <row r="8833" spans="1:11">
      <c r="A8833" s="3">
        <v>45706</v>
      </c>
      <c r="B8833" s="30" t="s">
        <v>3870</v>
      </c>
      <c r="C8833" s="2" t="s">
        <v>2670</v>
      </c>
      <c r="D8833" s="2" t="s">
        <v>5422</v>
      </c>
      <c r="E8833" s="27">
        <v>0.45833333333333331</v>
      </c>
      <c r="F8833" s="27">
        <v>0.47916666666666669</v>
      </c>
      <c r="G8833" s="25">
        <v>2.083333333333337E-2</v>
      </c>
      <c r="H8833" s="31" t="s">
        <v>3874</v>
      </c>
      <c r="I8833" s="2"/>
      <c r="J8833" s="31" t="s">
        <v>48</v>
      </c>
      <c r="K8833" s="2"/>
    </row>
    <row r="8834" spans="1:11">
      <c r="A8834" s="21">
        <v>45706</v>
      </c>
      <c r="B8834" s="30" t="s">
        <v>3870</v>
      </c>
      <c r="C8834" s="23" t="s">
        <v>2670</v>
      </c>
      <c r="D8834" s="23" t="s">
        <v>1236</v>
      </c>
      <c r="E8834" s="24">
        <v>0.47916666666666669</v>
      </c>
      <c r="F8834" s="24">
        <v>0.5</v>
      </c>
      <c r="G8834" s="25">
        <v>2.0833333333333315E-2</v>
      </c>
      <c r="H8834" s="31" t="s">
        <v>3874</v>
      </c>
      <c r="I8834" s="23"/>
      <c r="J8834" s="31" t="s">
        <v>48</v>
      </c>
      <c r="K8834" s="23"/>
    </row>
    <row r="8835" spans="1:11">
      <c r="A8835" s="3">
        <v>45706</v>
      </c>
      <c r="B8835" s="30" t="s">
        <v>3870</v>
      </c>
      <c r="C8835" s="2" t="s">
        <v>1589</v>
      </c>
      <c r="D8835" s="2" t="s">
        <v>5423</v>
      </c>
      <c r="E8835" s="27">
        <v>0.54166666666666663</v>
      </c>
      <c r="F8835" s="27">
        <v>0.60416666666666663</v>
      </c>
      <c r="G8835" s="25">
        <v>6.25E-2</v>
      </c>
      <c r="H8835" s="31" t="s">
        <v>3874</v>
      </c>
      <c r="I8835" s="2"/>
      <c r="J8835" s="31" t="s">
        <v>48</v>
      </c>
      <c r="K8835" s="2"/>
    </row>
    <row r="8836" spans="1:11">
      <c r="A8836" s="21">
        <v>45706</v>
      </c>
      <c r="B8836" s="30" t="s">
        <v>3870</v>
      </c>
      <c r="C8836" s="23" t="s">
        <v>1639</v>
      </c>
      <c r="D8836" s="23" t="s">
        <v>2475</v>
      </c>
      <c r="E8836" s="24">
        <v>0.625</v>
      </c>
      <c r="F8836" s="24">
        <v>0.66666666666666663</v>
      </c>
      <c r="G8836" s="25">
        <v>4.166666666666663E-2</v>
      </c>
      <c r="H8836" s="31" t="s">
        <v>3874</v>
      </c>
      <c r="I8836" s="23"/>
      <c r="J8836" s="31" t="s">
        <v>48</v>
      </c>
      <c r="K8836" s="23"/>
    </row>
    <row r="8837" spans="1:11">
      <c r="A8837" s="3">
        <v>45706</v>
      </c>
      <c r="B8837" s="30" t="s">
        <v>3870</v>
      </c>
      <c r="C8837" s="2" t="s">
        <v>2670</v>
      </c>
      <c r="D8837" s="2" t="s">
        <v>5296</v>
      </c>
      <c r="E8837" s="27">
        <v>0.6875</v>
      </c>
      <c r="F8837" s="27">
        <v>0.70833333333333337</v>
      </c>
      <c r="G8837" s="25">
        <v>2.083333333333337E-2</v>
      </c>
      <c r="H8837" s="31" t="s">
        <v>3874</v>
      </c>
      <c r="I8837" s="2"/>
      <c r="J8837" s="31" t="s">
        <v>48</v>
      </c>
      <c r="K8837" s="2"/>
    </row>
    <row r="8838" spans="1:11">
      <c r="A8838" s="21">
        <v>45706</v>
      </c>
      <c r="B8838" s="30" t="s">
        <v>3870</v>
      </c>
      <c r="C8838" s="23" t="s">
        <v>2670</v>
      </c>
      <c r="D8838" s="23" t="s">
        <v>5424</v>
      </c>
      <c r="E8838" s="24">
        <v>0.70833333333333337</v>
      </c>
      <c r="F8838" s="24">
        <v>0.77083333333333337</v>
      </c>
      <c r="G8838" s="25">
        <v>6.25E-2</v>
      </c>
      <c r="H8838" s="31" t="s">
        <v>3874</v>
      </c>
      <c r="I8838" s="23"/>
      <c r="J8838" s="31" t="s">
        <v>48</v>
      </c>
      <c r="K8838" s="23"/>
    </row>
    <row r="8839" spans="1:11">
      <c r="A8839" s="3">
        <v>45707</v>
      </c>
      <c r="B8839" s="30" t="s">
        <v>3871</v>
      </c>
      <c r="C8839" s="2" t="s">
        <v>443</v>
      </c>
      <c r="D8839" s="2" t="s">
        <v>1413</v>
      </c>
      <c r="E8839" s="27">
        <v>0.39583333333333331</v>
      </c>
      <c r="F8839" s="27">
        <v>0.40625</v>
      </c>
      <c r="G8839" s="25">
        <v>1.0416666666666685E-2</v>
      </c>
      <c r="H8839" s="31" t="s">
        <v>3867</v>
      </c>
      <c r="I8839" s="2"/>
      <c r="J8839" s="31" t="s">
        <v>34</v>
      </c>
      <c r="K8839" s="2"/>
    </row>
    <row r="8840" spans="1:11">
      <c r="A8840" s="21">
        <v>45707</v>
      </c>
      <c r="B8840" s="30" t="s">
        <v>3871</v>
      </c>
      <c r="C8840" s="23" t="s">
        <v>2670</v>
      </c>
      <c r="D8840" s="23" t="s">
        <v>1236</v>
      </c>
      <c r="E8840" s="24">
        <v>0.40625</v>
      </c>
      <c r="F8840" s="24">
        <v>0.41666666666666669</v>
      </c>
      <c r="G8840" s="25">
        <v>1.0416666666666685E-2</v>
      </c>
      <c r="H8840" s="31" t="s">
        <v>3874</v>
      </c>
      <c r="I8840" s="23"/>
      <c r="J8840" s="31" t="s">
        <v>48</v>
      </c>
      <c r="K8840" s="23"/>
    </row>
    <row r="8841" spans="1:11">
      <c r="A8841" s="3">
        <v>45707</v>
      </c>
      <c r="B8841" s="30" t="s">
        <v>3871</v>
      </c>
      <c r="C8841" s="2" t="s">
        <v>5151</v>
      </c>
      <c r="D8841" s="2" t="s">
        <v>5425</v>
      </c>
      <c r="E8841" s="27">
        <v>0.41666666666666669</v>
      </c>
      <c r="F8841" s="27">
        <v>0.4375</v>
      </c>
      <c r="G8841" s="25">
        <v>2.0833333333333315E-2</v>
      </c>
      <c r="H8841" s="31" t="s">
        <v>3874</v>
      </c>
      <c r="I8841" s="2"/>
      <c r="J8841" s="31" t="s">
        <v>48</v>
      </c>
      <c r="K8841" s="2"/>
    </row>
    <row r="8842" spans="1:11">
      <c r="A8842" s="21">
        <v>45707</v>
      </c>
      <c r="B8842" s="30" t="s">
        <v>3871</v>
      </c>
      <c r="C8842" s="23" t="s">
        <v>1589</v>
      </c>
      <c r="D8842" s="23" t="s">
        <v>3351</v>
      </c>
      <c r="E8842" s="24">
        <v>0.4375</v>
      </c>
      <c r="F8842" s="24">
        <v>0.45833333333333331</v>
      </c>
      <c r="G8842" s="25">
        <v>2.0833333333333315E-2</v>
      </c>
      <c r="H8842" s="31" t="s">
        <v>3874</v>
      </c>
      <c r="I8842" s="23"/>
      <c r="J8842" s="31" t="s">
        <v>48</v>
      </c>
      <c r="K8842" s="23"/>
    </row>
    <row r="8843" spans="1:11">
      <c r="A8843" s="3">
        <v>45707</v>
      </c>
      <c r="B8843" s="30" t="s">
        <v>3871</v>
      </c>
      <c r="C8843" s="2" t="s">
        <v>1589</v>
      </c>
      <c r="D8843" s="2" t="s">
        <v>5426</v>
      </c>
      <c r="E8843" s="27">
        <v>0.45833333333333331</v>
      </c>
      <c r="F8843" s="27">
        <v>0.52083333333333337</v>
      </c>
      <c r="G8843" s="25">
        <v>6.2500000000000056E-2</v>
      </c>
      <c r="H8843" s="31" t="s">
        <v>3874</v>
      </c>
      <c r="I8843" s="2"/>
      <c r="J8843" s="31" t="s">
        <v>48</v>
      </c>
      <c r="K8843" s="2"/>
    </row>
    <row r="8844" spans="1:11">
      <c r="A8844" s="21">
        <v>45707</v>
      </c>
      <c r="B8844" s="30" t="s">
        <v>3871</v>
      </c>
      <c r="C8844" s="23" t="s">
        <v>1639</v>
      </c>
      <c r="D8844" s="23" t="s">
        <v>5427</v>
      </c>
      <c r="E8844" s="24">
        <v>0.54166666666666663</v>
      </c>
      <c r="F8844" s="24">
        <v>0.625</v>
      </c>
      <c r="G8844" s="25">
        <v>8.333333333333337E-2</v>
      </c>
      <c r="H8844" s="31" t="s">
        <v>3874</v>
      </c>
      <c r="I8844" s="23"/>
      <c r="J8844" s="31" t="s">
        <v>48</v>
      </c>
      <c r="K8844" s="23"/>
    </row>
    <row r="8845" spans="1:11">
      <c r="A8845" s="3">
        <v>45707</v>
      </c>
      <c r="B8845" s="30" t="s">
        <v>3871</v>
      </c>
      <c r="C8845" s="2" t="s">
        <v>1589</v>
      </c>
      <c r="D8845" s="2" t="s">
        <v>3351</v>
      </c>
      <c r="E8845" s="27">
        <v>0.625</v>
      </c>
      <c r="F8845" s="27">
        <v>0.66666666666666663</v>
      </c>
      <c r="G8845" s="25">
        <v>4.166666666666663E-2</v>
      </c>
      <c r="H8845" s="31" t="s">
        <v>3874</v>
      </c>
      <c r="I8845" s="2"/>
      <c r="J8845" s="31" t="s">
        <v>48</v>
      </c>
      <c r="K8845" s="2"/>
    </row>
    <row r="8846" spans="1:11">
      <c r="A8846" s="21">
        <v>45707</v>
      </c>
      <c r="B8846" s="30" t="s">
        <v>3871</v>
      </c>
      <c r="C8846" s="23" t="s">
        <v>443</v>
      </c>
      <c r="D8846" s="23" t="s">
        <v>5428</v>
      </c>
      <c r="E8846" s="24">
        <v>0.66666666666666663</v>
      </c>
      <c r="F8846" s="24">
        <v>0.67708333333333337</v>
      </c>
      <c r="G8846" s="25">
        <v>1.0416666666666741E-2</v>
      </c>
      <c r="H8846" s="31" t="s">
        <v>3867</v>
      </c>
      <c r="I8846" s="23"/>
      <c r="J8846" s="31" t="s">
        <v>34</v>
      </c>
      <c r="K8846" s="23"/>
    </row>
    <row r="8847" spans="1:11">
      <c r="A8847" s="3">
        <v>45707</v>
      </c>
      <c r="B8847" s="30" t="s">
        <v>3871</v>
      </c>
      <c r="C8847" s="2" t="s">
        <v>1589</v>
      </c>
      <c r="D8847" s="2" t="s">
        <v>5429</v>
      </c>
      <c r="E8847" s="27">
        <v>0.67708333333333337</v>
      </c>
      <c r="F8847" s="27">
        <v>0.69791666666666663</v>
      </c>
      <c r="G8847" s="25">
        <v>2.0833333333333259E-2</v>
      </c>
      <c r="H8847" s="31" t="s">
        <v>3874</v>
      </c>
      <c r="I8847" s="2"/>
      <c r="J8847" s="31" t="s">
        <v>48</v>
      </c>
      <c r="K8847" s="2"/>
    </row>
    <row r="8848" spans="1:11">
      <c r="A8848" s="21">
        <v>45707</v>
      </c>
      <c r="B8848" s="30" t="s">
        <v>3871</v>
      </c>
      <c r="C8848" s="23" t="s">
        <v>1589</v>
      </c>
      <c r="D8848" s="23" t="s">
        <v>5430</v>
      </c>
      <c r="E8848" s="24">
        <v>0.70833333333333337</v>
      </c>
      <c r="F8848" s="24">
        <v>0.75</v>
      </c>
      <c r="G8848" s="25">
        <v>4.166666666666663E-2</v>
      </c>
      <c r="H8848" s="31" t="s">
        <v>3874</v>
      </c>
      <c r="I8848" s="23"/>
      <c r="J8848" s="31" t="s">
        <v>48</v>
      </c>
      <c r="K8848" s="23"/>
    </row>
    <row r="8849" spans="1:11">
      <c r="A8849" s="3">
        <v>45707</v>
      </c>
      <c r="B8849" s="30" t="s">
        <v>3871</v>
      </c>
      <c r="C8849" s="2" t="s">
        <v>2670</v>
      </c>
      <c r="D8849" s="2" t="s">
        <v>5431</v>
      </c>
      <c r="E8849" s="27">
        <v>0.75</v>
      </c>
      <c r="F8849" s="27">
        <v>0.77083333333333337</v>
      </c>
      <c r="G8849" s="25">
        <v>2.083333333333337E-2</v>
      </c>
      <c r="H8849" s="31" t="s">
        <v>3874</v>
      </c>
      <c r="I8849" s="2"/>
      <c r="J8849" s="31" t="s">
        <v>48</v>
      </c>
      <c r="K8849" s="2"/>
    </row>
    <row r="8850" spans="1:11">
      <c r="A8850" s="21">
        <v>45707</v>
      </c>
      <c r="B8850" s="30" t="s">
        <v>3871</v>
      </c>
      <c r="C8850" s="23" t="s">
        <v>2670</v>
      </c>
      <c r="D8850" s="23" t="s">
        <v>5432</v>
      </c>
      <c r="E8850" s="24"/>
      <c r="F8850" s="24"/>
      <c r="G8850" s="25">
        <v>0</v>
      </c>
      <c r="H8850" s="31" t="s">
        <v>3874</v>
      </c>
      <c r="I8850" s="23"/>
      <c r="J8850" s="31" t="s">
        <v>48</v>
      </c>
      <c r="K8850" s="23"/>
    </row>
    <row r="8851" spans="1:11">
      <c r="A8851" s="3">
        <v>45708</v>
      </c>
      <c r="B8851" s="30" t="s">
        <v>3872</v>
      </c>
      <c r="C8851" s="2" t="s">
        <v>443</v>
      </c>
      <c r="D8851" s="2" t="s">
        <v>1413</v>
      </c>
      <c r="E8851" s="27">
        <v>0.39583333333333331</v>
      </c>
      <c r="F8851" s="27">
        <v>0.40625</v>
      </c>
      <c r="G8851" s="25">
        <v>1.0416666666666685E-2</v>
      </c>
      <c r="H8851" s="31" t="s">
        <v>3867</v>
      </c>
      <c r="I8851" s="2"/>
      <c r="J8851" s="31" t="s">
        <v>34</v>
      </c>
      <c r="K8851" s="2"/>
    </row>
    <row r="8852" spans="1:11">
      <c r="A8852" s="21">
        <v>45708</v>
      </c>
      <c r="B8852" s="30" t="s">
        <v>3872</v>
      </c>
      <c r="C8852" s="23" t="s">
        <v>2670</v>
      </c>
      <c r="D8852" s="23" t="s">
        <v>5433</v>
      </c>
      <c r="E8852" s="24">
        <v>0.40625</v>
      </c>
      <c r="F8852" s="24">
        <v>0.45833333333333331</v>
      </c>
      <c r="G8852" s="25">
        <v>5.2083333333333315E-2</v>
      </c>
      <c r="H8852" s="31" t="s">
        <v>3874</v>
      </c>
      <c r="I8852" s="23"/>
      <c r="J8852" s="31" t="s">
        <v>48</v>
      </c>
      <c r="K8852" s="23"/>
    </row>
    <row r="8853" spans="1:11">
      <c r="A8853" s="3">
        <v>45708</v>
      </c>
      <c r="B8853" s="30" t="s">
        <v>3872</v>
      </c>
      <c r="C8853" s="2" t="s">
        <v>2670</v>
      </c>
      <c r="D8853" s="2" t="s">
        <v>4761</v>
      </c>
      <c r="E8853" s="27">
        <v>0.45833333333333331</v>
      </c>
      <c r="F8853" s="27">
        <v>0.5</v>
      </c>
      <c r="G8853" s="25">
        <v>4.1666666666666685E-2</v>
      </c>
      <c r="H8853" s="31" t="s">
        <v>3874</v>
      </c>
      <c r="I8853" s="2"/>
      <c r="J8853" s="31" t="s">
        <v>48</v>
      </c>
      <c r="K8853" s="2"/>
    </row>
    <row r="8854" spans="1:11">
      <c r="A8854" s="21">
        <v>45708</v>
      </c>
      <c r="B8854" s="30" t="s">
        <v>3872</v>
      </c>
      <c r="C8854" s="23" t="s">
        <v>1639</v>
      </c>
      <c r="D8854" s="23" t="s">
        <v>5386</v>
      </c>
      <c r="E8854" s="24">
        <v>0.54166666666666663</v>
      </c>
      <c r="F8854" s="24">
        <v>0.58333333333333337</v>
      </c>
      <c r="G8854" s="25">
        <v>4.1666666666666741E-2</v>
      </c>
      <c r="H8854" s="31" t="s">
        <v>3874</v>
      </c>
      <c r="I8854" s="23"/>
      <c r="J8854" s="31" t="s">
        <v>48</v>
      </c>
      <c r="K8854" s="23"/>
    </row>
    <row r="8855" spans="1:11">
      <c r="A8855" s="3">
        <v>45708</v>
      </c>
      <c r="B8855" s="30" t="s">
        <v>3872</v>
      </c>
      <c r="C8855" s="2" t="s">
        <v>1639</v>
      </c>
      <c r="D8855" s="2" t="s">
        <v>4659</v>
      </c>
      <c r="E8855" s="27">
        <v>0.58333333333333337</v>
      </c>
      <c r="F8855" s="27">
        <v>0.625</v>
      </c>
      <c r="G8855" s="25">
        <v>4.166666666666663E-2</v>
      </c>
      <c r="H8855" s="31" t="s">
        <v>3874</v>
      </c>
      <c r="I8855" s="2"/>
      <c r="J8855" s="31" t="s">
        <v>48</v>
      </c>
      <c r="K8855" s="2"/>
    </row>
    <row r="8856" spans="1:11">
      <c r="A8856" s="21">
        <v>45708</v>
      </c>
      <c r="B8856" s="30" t="s">
        <v>3872</v>
      </c>
      <c r="C8856" s="23" t="s">
        <v>1639</v>
      </c>
      <c r="D8856" s="23" t="s">
        <v>2475</v>
      </c>
      <c r="E8856" s="24">
        <v>0.625</v>
      </c>
      <c r="F8856" s="24">
        <v>0.66666666666666663</v>
      </c>
      <c r="G8856" s="25">
        <v>4.166666666666663E-2</v>
      </c>
      <c r="H8856" s="31" t="s">
        <v>3874</v>
      </c>
      <c r="I8856" s="23"/>
      <c r="J8856" s="31" t="s">
        <v>48</v>
      </c>
      <c r="K8856" s="23"/>
    </row>
    <row r="8857" spans="1:11">
      <c r="A8857" s="3">
        <v>45708</v>
      </c>
      <c r="B8857" s="30" t="s">
        <v>3872</v>
      </c>
      <c r="C8857" s="2" t="s">
        <v>1639</v>
      </c>
      <c r="D8857" s="2" t="s">
        <v>5434</v>
      </c>
      <c r="E8857" s="27">
        <v>0.66666666666666663</v>
      </c>
      <c r="F8857" s="27">
        <v>0.69791666666666663</v>
      </c>
      <c r="G8857" s="25">
        <v>3.125E-2</v>
      </c>
      <c r="H8857" s="31" t="s">
        <v>3874</v>
      </c>
      <c r="I8857" s="2"/>
      <c r="J8857" s="31" t="s">
        <v>48</v>
      </c>
      <c r="K8857" s="2"/>
    </row>
    <row r="8858" spans="1:11">
      <c r="A8858" s="21">
        <v>45708</v>
      </c>
      <c r="B8858" s="30" t="s">
        <v>3872</v>
      </c>
      <c r="C8858" s="23" t="s">
        <v>498</v>
      </c>
      <c r="D8858" s="23" t="s">
        <v>5435</v>
      </c>
      <c r="E8858" s="24">
        <v>0.70833333333333337</v>
      </c>
      <c r="F8858" s="24">
        <v>0.73958333333333337</v>
      </c>
      <c r="G8858" s="25">
        <v>3.125E-2</v>
      </c>
      <c r="H8858" s="31" t="s">
        <v>3866</v>
      </c>
      <c r="I8858" s="23"/>
      <c r="J8858" s="31" t="s">
        <v>39</v>
      </c>
      <c r="K8858" s="23"/>
    </row>
    <row r="8859" spans="1:11">
      <c r="A8859" s="3">
        <v>45708</v>
      </c>
      <c r="B8859" s="30" t="s">
        <v>3872</v>
      </c>
      <c r="C8859" s="2" t="s">
        <v>5151</v>
      </c>
      <c r="D8859" s="2" t="s">
        <v>5436</v>
      </c>
      <c r="E8859" s="27">
        <v>0.73958333333333337</v>
      </c>
      <c r="F8859" s="27">
        <v>0.75</v>
      </c>
      <c r="G8859" s="25">
        <v>1.041666666666663E-2</v>
      </c>
      <c r="H8859" s="31" t="s">
        <v>3874</v>
      </c>
      <c r="I8859" s="2"/>
      <c r="J8859" s="31" t="s">
        <v>48</v>
      </c>
      <c r="K8859" s="2"/>
    </row>
    <row r="8860" spans="1:11">
      <c r="A8860" s="21">
        <v>45708</v>
      </c>
      <c r="B8860" s="30" t="s">
        <v>3872</v>
      </c>
      <c r="C8860" s="23" t="s">
        <v>443</v>
      </c>
      <c r="D8860" s="23" t="s">
        <v>5409</v>
      </c>
      <c r="E8860" s="24">
        <v>0.75</v>
      </c>
      <c r="F8860" s="24">
        <v>0.78125</v>
      </c>
      <c r="G8860" s="25">
        <v>3.125E-2</v>
      </c>
      <c r="H8860" s="31" t="s">
        <v>3867</v>
      </c>
      <c r="I8860" s="23"/>
      <c r="J8860" s="31" t="s">
        <v>34</v>
      </c>
      <c r="K8860" s="23"/>
    </row>
    <row r="8861" spans="1:11">
      <c r="A8861" s="3">
        <v>45708</v>
      </c>
      <c r="B8861" s="30" t="s">
        <v>3872</v>
      </c>
      <c r="C8861" s="2" t="s">
        <v>2670</v>
      </c>
      <c r="D8861" s="2" t="s">
        <v>5437</v>
      </c>
      <c r="E8861" s="27">
        <v>0.85416666666666663</v>
      </c>
      <c r="F8861" s="27">
        <v>0.875</v>
      </c>
      <c r="G8861" s="25">
        <v>2.083333333333337E-2</v>
      </c>
      <c r="H8861" s="31" t="s">
        <v>3874</v>
      </c>
      <c r="I8861" s="2"/>
      <c r="J8861" s="31" t="s">
        <v>48</v>
      </c>
      <c r="K8861" s="2"/>
    </row>
    <row r="8862" spans="1:11">
      <c r="A8862" s="21">
        <v>45708</v>
      </c>
      <c r="B8862" s="30" t="s">
        <v>3872</v>
      </c>
      <c r="C8862" s="23" t="s">
        <v>2670</v>
      </c>
      <c r="D8862" s="23" t="s">
        <v>5438</v>
      </c>
      <c r="E8862" s="24">
        <v>0.91666666666666663</v>
      </c>
      <c r="F8862" s="24">
        <v>0.9375</v>
      </c>
      <c r="G8862" s="25">
        <v>2.083333333333337E-2</v>
      </c>
      <c r="H8862" s="31" t="s">
        <v>3874</v>
      </c>
      <c r="I8862" s="29"/>
      <c r="J8862" s="31" t="s">
        <v>48</v>
      </c>
      <c r="K8862" s="23"/>
    </row>
    <row r="8863" spans="1:11">
      <c r="A8863" s="3">
        <v>45709</v>
      </c>
      <c r="B8863" s="30" t="s">
        <v>3865</v>
      </c>
      <c r="C8863" s="2" t="s">
        <v>443</v>
      </c>
      <c r="D8863" s="2" t="s">
        <v>1413</v>
      </c>
      <c r="E8863" s="27">
        <v>0.39583333333333331</v>
      </c>
      <c r="F8863" s="27">
        <v>0.40625</v>
      </c>
      <c r="G8863" s="25">
        <v>1.0416666666666685E-2</v>
      </c>
      <c r="H8863" s="31" t="s">
        <v>3867</v>
      </c>
      <c r="I8863" s="2"/>
      <c r="J8863" s="31" t="s">
        <v>34</v>
      </c>
      <c r="K8863" s="2"/>
    </row>
    <row r="8864" spans="1:11">
      <c r="A8864" s="21">
        <v>45709</v>
      </c>
      <c r="B8864" s="30" t="s">
        <v>3865</v>
      </c>
      <c r="C8864" s="23" t="s">
        <v>2670</v>
      </c>
      <c r="D8864" s="23" t="s">
        <v>5439</v>
      </c>
      <c r="E8864" s="24">
        <v>0.42708333333333331</v>
      </c>
      <c r="F8864" s="24">
        <v>0.45833333333333331</v>
      </c>
      <c r="G8864" s="25">
        <v>3.125E-2</v>
      </c>
      <c r="H8864" s="31" t="s">
        <v>3874</v>
      </c>
      <c r="I8864" s="23"/>
      <c r="J8864" s="31" t="s">
        <v>48</v>
      </c>
      <c r="K8864" s="23"/>
    </row>
    <row r="8865" spans="1:11">
      <c r="A8865" s="3">
        <v>45709</v>
      </c>
      <c r="B8865" s="30" t="s">
        <v>3865</v>
      </c>
      <c r="C8865" s="2" t="s">
        <v>1639</v>
      </c>
      <c r="D8865" s="2" t="s">
        <v>2573</v>
      </c>
      <c r="E8865" s="27">
        <v>0.45833333333333331</v>
      </c>
      <c r="F8865" s="27">
        <v>0.5</v>
      </c>
      <c r="G8865" s="25">
        <v>4.1666666666666685E-2</v>
      </c>
      <c r="H8865" s="31" t="s">
        <v>3874</v>
      </c>
      <c r="I8865" s="2"/>
      <c r="J8865" s="31" t="s">
        <v>48</v>
      </c>
      <c r="K8865" s="2"/>
    </row>
    <row r="8866" spans="1:11">
      <c r="A8866" s="21">
        <v>45709</v>
      </c>
      <c r="B8866" s="30" t="s">
        <v>3865</v>
      </c>
      <c r="C8866" s="23" t="s">
        <v>1600</v>
      </c>
      <c r="D8866" s="23" t="s">
        <v>3213</v>
      </c>
      <c r="E8866" s="24">
        <v>0.54166666666666663</v>
      </c>
      <c r="F8866" s="24">
        <v>0.55208333333333337</v>
      </c>
      <c r="G8866" s="25">
        <v>1.0416666666666741E-2</v>
      </c>
      <c r="H8866" s="31" t="s">
        <v>3874</v>
      </c>
      <c r="I8866" s="23"/>
      <c r="J8866" s="31" t="s">
        <v>48</v>
      </c>
      <c r="K8866" s="23"/>
    </row>
    <row r="8867" spans="1:11">
      <c r="A8867" s="3">
        <v>45709</v>
      </c>
      <c r="B8867" s="30" t="s">
        <v>3865</v>
      </c>
      <c r="C8867" s="2" t="s">
        <v>2670</v>
      </c>
      <c r="D8867" s="2" t="s">
        <v>5440</v>
      </c>
      <c r="E8867" s="27">
        <v>0.55208333333333337</v>
      </c>
      <c r="F8867" s="27">
        <v>0.58333333333333337</v>
      </c>
      <c r="G8867" s="25">
        <v>3.125E-2</v>
      </c>
      <c r="H8867" s="31" t="s">
        <v>3874</v>
      </c>
      <c r="I8867" s="2"/>
      <c r="J8867" s="31" t="s">
        <v>48</v>
      </c>
      <c r="K8867" s="2"/>
    </row>
    <row r="8868" spans="1:11">
      <c r="A8868" s="21">
        <v>45709</v>
      </c>
      <c r="B8868" s="30" t="s">
        <v>3865</v>
      </c>
      <c r="C8868" s="23" t="s">
        <v>2670</v>
      </c>
      <c r="D8868" s="23" t="s">
        <v>5441</v>
      </c>
      <c r="E8868" s="24">
        <v>0.58333333333333337</v>
      </c>
      <c r="F8868" s="24">
        <v>0.60416666666666663</v>
      </c>
      <c r="G8868" s="25">
        <v>2.0833333333333259E-2</v>
      </c>
      <c r="H8868" s="31" t="s">
        <v>3874</v>
      </c>
      <c r="I8868" s="23"/>
      <c r="J8868" s="31" t="s">
        <v>48</v>
      </c>
      <c r="K8868" s="23"/>
    </row>
    <row r="8869" spans="1:11">
      <c r="A8869" s="3">
        <v>45709</v>
      </c>
      <c r="B8869" s="30" t="s">
        <v>3865</v>
      </c>
      <c r="C8869" s="2" t="s">
        <v>1589</v>
      </c>
      <c r="D8869" s="2" t="s">
        <v>5442</v>
      </c>
      <c r="E8869" s="27">
        <v>0.625</v>
      </c>
      <c r="F8869" s="27">
        <v>0.66666666666666663</v>
      </c>
      <c r="G8869" s="25">
        <v>4.166666666666663E-2</v>
      </c>
      <c r="H8869" s="31" t="s">
        <v>3874</v>
      </c>
      <c r="I8869" s="2"/>
      <c r="J8869" s="31" t="s">
        <v>48</v>
      </c>
      <c r="K8869" s="2"/>
    </row>
    <row r="8870" spans="1:11">
      <c r="A8870" s="21">
        <v>45709</v>
      </c>
      <c r="B8870" s="30" t="s">
        <v>3865</v>
      </c>
      <c r="C8870" s="23" t="s">
        <v>1589</v>
      </c>
      <c r="D8870" s="23" t="s">
        <v>5443</v>
      </c>
      <c r="E8870" s="24">
        <v>0.66666666666666663</v>
      </c>
      <c r="F8870" s="24">
        <v>0.71875</v>
      </c>
      <c r="G8870" s="25">
        <v>5.208333333333337E-2</v>
      </c>
      <c r="H8870" s="31" t="s">
        <v>3874</v>
      </c>
      <c r="I8870" s="23"/>
      <c r="J8870" s="31" t="s">
        <v>48</v>
      </c>
      <c r="K8870" s="23"/>
    </row>
    <row r="8871" spans="1:11">
      <c r="A8871" s="3">
        <v>45709</v>
      </c>
      <c r="B8871" s="30" t="s">
        <v>3865</v>
      </c>
      <c r="C8871" s="2" t="s">
        <v>1589</v>
      </c>
      <c r="D8871" s="2" t="s">
        <v>5444</v>
      </c>
      <c r="E8871" s="27">
        <v>0.71875</v>
      </c>
      <c r="F8871" s="27">
        <v>0.78125</v>
      </c>
      <c r="G8871" s="25">
        <v>6.25E-2</v>
      </c>
      <c r="H8871" s="31" t="s">
        <v>3874</v>
      </c>
      <c r="I8871" s="2"/>
      <c r="J8871" s="31" t="s">
        <v>48</v>
      </c>
      <c r="K8871" s="2"/>
    </row>
    <row r="8872" spans="1:11">
      <c r="A8872" s="21">
        <v>45710</v>
      </c>
      <c r="B8872" s="30" t="s">
        <v>3868</v>
      </c>
      <c r="C8872" s="23" t="s">
        <v>1052</v>
      </c>
      <c r="D8872" s="23" t="s">
        <v>5445</v>
      </c>
      <c r="E8872" s="24">
        <v>0.39583333333333331</v>
      </c>
      <c r="F8872" s="24">
        <v>0.40625</v>
      </c>
      <c r="G8872" s="25">
        <v>1.0416666666666685E-2</v>
      </c>
      <c r="H8872" s="31" t="s">
        <v>3866</v>
      </c>
      <c r="I8872" s="23"/>
      <c r="J8872" s="31" t="s">
        <v>54</v>
      </c>
      <c r="K8872" s="23"/>
    </row>
    <row r="8873" spans="1:11">
      <c r="A8873" s="3">
        <v>45710</v>
      </c>
      <c r="B8873" s="30" t="s">
        <v>3868</v>
      </c>
      <c r="C8873" s="2" t="s">
        <v>2670</v>
      </c>
      <c r="D8873" s="2" t="s">
        <v>5446</v>
      </c>
      <c r="E8873" s="27">
        <v>0.40625</v>
      </c>
      <c r="F8873" s="27">
        <v>0.4375</v>
      </c>
      <c r="G8873" s="25">
        <v>3.125E-2</v>
      </c>
      <c r="H8873" s="31" t="s">
        <v>3874</v>
      </c>
      <c r="I8873" s="2"/>
      <c r="J8873" s="31" t="s">
        <v>48</v>
      </c>
      <c r="K8873" s="2"/>
    </row>
    <row r="8874" spans="1:11">
      <c r="A8874" s="21">
        <v>45710</v>
      </c>
      <c r="B8874" s="30" t="s">
        <v>3868</v>
      </c>
      <c r="C8874" s="23" t="s">
        <v>2670</v>
      </c>
      <c r="D8874" s="23" t="s">
        <v>5447</v>
      </c>
      <c r="E8874" s="24">
        <v>0.875</v>
      </c>
      <c r="F8874" s="24">
        <v>0.89583333333333337</v>
      </c>
      <c r="G8874" s="25">
        <v>2.083333333333337E-2</v>
      </c>
      <c r="H8874" s="31" t="s">
        <v>3874</v>
      </c>
      <c r="I8874" s="23"/>
      <c r="J8874" s="31" t="s">
        <v>48</v>
      </c>
      <c r="K8874" s="23"/>
    </row>
    <row r="8875" spans="1:11">
      <c r="A8875" s="3">
        <v>45710</v>
      </c>
      <c r="B8875" s="30" t="s">
        <v>3868</v>
      </c>
      <c r="C8875" s="2" t="s">
        <v>2670</v>
      </c>
      <c r="D8875" s="2" t="s">
        <v>5448</v>
      </c>
      <c r="E8875" s="27">
        <v>0.89583333333333337</v>
      </c>
      <c r="F8875" s="27">
        <v>0.91666666666666663</v>
      </c>
      <c r="G8875" s="25">
        <v>2.0833333333333259E-2</v>
      </c>
      <c r="H8875" s="31" t="s">
        <v>3874</v>
      </c>
      <c r="I8875" s="2"/>
      <c r="J8875" s="31" t="s">
        <v>48</v>
      </c>
      <c r="K8875" s="2"/>
    </row>
    <row r="8876" spans="1:11">
      <c r="A8876" s="21">
        <v>45711</v>
      </c>
      <c r="B8876" s="30" t="s">
        <v>3873</v>
      </c>
      <c r="C8876" s="23" t="s">
        <v>2670</v>
      </c>
      <c r="D8876" s="23" t="s">
        <v>5449</v>
      </c>
      <c r="E8876" s="24">
        <v>0.4375</v>
      </c>
      <c r="F8876" s="24">
        <v>0.45833333333333331</v>
      </c>
      <c r="G8876" s="25">
        <v>2.0833333333333315E-2</v>
      </c>
      <c r="H8876" s="31" t="s">
        <v>3874</v>
      </c>
      <c r="I8876" s="23"/>
      <c r="J8876" s="31" t="s">
        <v>48</v>
      </c>
      <c r="K8876" s="23"/>
    </row>
    <row r="8877" spans="1:11">
      <c r="A8877" s="3">
        <v>45711</v>
      </c>
      <c r="B8877" s="30" t="s">
        <v>3873</v>
      </c>
      <c r="C8877" s="2" t="s">
        <v>2670</v>
      </c>
      <c r="D8877" s="2" t="s">
        <v>5449</v>
      </c>
      <c r="E8877" s="27">
        <v>0.64583333333333337</v>
      </c>
      <c r="F8877" s="27">
        <v>0.66666666666666663</v>
      </c>
      <c r="G8877" s="25">
        <v>2.0833333333333259E-2</v>
      </c>
      <c r="H8877" s="31" t="s">
        <v>3874</v>
      </c>
      <c r="I8877" s="2"/>
      <c r="J8877" s="31" t="s">
        <v>48</v>
      </c>
      <c r="K8877" s="2"/>
    </row>
    <row r="8878" spans="1:11">
      <c r="A8878" s="21">
        <v>45711</v>
      </c>
      <c r="B8878" s="30" t="s">
        <v>3873</v>
      </c>
      <c r="C8878" s="23" t="s">
        <v>2670</v>
      </c>
      <c r="D8878" s="23" t="s">
        <v>5450</v>
      </c>
      <c r="E8878" s="24">
        <v>0.66666666666666663</v>
      </c>
      <c r="F8878" s="24">
        <v>0.6875</v>
      </c>
      <c r="G8878" s="25">
        <v>2.083333333333337E-2</v>
      </c>
      <c r="H8878" s="31" t="s">
        <v>3874</v>
      </c>
      <c r="I8878" s="23"/>
      <c r="J8878" s="31" t="s">
        <v>48</v>
      </c>
      <c r="K8878" s="23"/>
    </row>
    <row r="8879" spans="1:11">
      <c r="A8879" s="3">
        <v>45711</v>
      </c>
      <c r="B8879" s="30" t="s">
        <v>3873</v>
      </c>
      <c r="C8879" s="2" t="s">
        <v>5451</v>
      </c>
      <c r="D8879" s="2" t="s">
        <v>1657</v>
      </c>
      <c r="E8879" s="27">
        <v>0.6875</v>
      </c>
      <c r="F8879" s="27">
        <v>0.72916666666666663</v>
      </c>
      <c r="G8879" s="25">
        <v>4.166666666666663E-2</v>
      </c>
      <c r="H8879" s="31" t="s">
        <v>3874</v>
      </c>
      <c r="I8879" s="2"/>
      <c r="J8879" s="31" t="s">
        <v>48</v>
      </c>
      <c r="K8879" s="2"/>
    </row>
    <row r="8880" spans="1:11">
      <c r="A8880" s="21">
        <v>45711</v>
      </c>
      <c r="B8880" s="30" t="s">
        <v>3873</v>
      </c>
      <c r="C8880" s="23" t="s">
        <v>5451</v>
      </c>
      <c r="D8880" s="23" t="s">
        <v>1657</v>
      </c>
      <c r="E8880" s="24">
        <v>0.89583333333333337</v>
      </c>
      <c r="F8880" s="24">
        <v>0.98958333333333337</v>
      </c>
      <c r="G8880" s="25">
        <v>9.375E-2</v>
      </c>
      <c r="H8880" s="31" t="s">
        <v>3874</v>
      </c>
      <c r="I8880" s="23"/>
      <c r="J8880" s="31" t="s">
        <v>48</v>
      </c>
      <c r="K8880" s="23"/>
    </row>
    <row r="8881" spans="1:11">
      <c r="A8881" s="3">
        <v>45712</v>
      </c>
      <c r="B8881" s="30" t="s">
        <v>3869</v>
      </c>
      <c r="C8881" s="2" t="s">
        <v>746</v>
      </c>
      <c r="D8881" s="2" t="s">
        <v>5452</v>
      </c>
      <c r="E8881" s="27">
        <v>0.875</v>
      </c>
      <c r="F8881" s="27">
        <v>0.89583333333333337</v>
      </c>
      <c r="G8881" s="25">
        <v>2.083333333333337E-2</v>
      </c>
      <c r="H8881" s="31" t="s">
        <v>3874</v>
      </c>
      <c r="I8881" s="2"/>
      <c r="J8881" s="31" t="s">
        <v>48</v>
      </c>
      <c r="K8881" s="2"/>
    </row>
    <row r="8882" spans="1:11">
      <c r="A8882" s="21">
        <v>45712</v>
      </c>
      <c r="B8882" s="30" t="s">
        <v>3869</v>
      </c>
      <c r="C8882" s="23" t="s">
        <v>5451</v>
      </c>
      <c r="D8882" s="23" t="s">
        <v>1657</v>
      </c>
      <c r="E8882" s="24">
        <v>0.95833333333333337</v>
      </c>
      <c r="F8882" s="24">
        <v>0.97916666666666663</v>
      </c>
      <c r="G8882" s="25">
        <v>2.0833333333333259E-2</v>
      </c>
      <c r="H8882" s="31" t="s">
        <v>3874</v>
      </c>
      <c r="I8882" s="23"/>
      <c r="J8882" s="31" t="s">
        <v>48</v>
      </c>
      <c r="K8882" s="23"/>
    </row>
    <row r="8883" spans="1:11">
      <c r="A8883" s="3">
        <v>45713</v>
      </c>
      <c r="B8883" s="30" t="s">
        <v>3870</v>
      </c>
      <c r="C8883" s="2" t="s">
        <v>1639</v>
      </c>
      <c r="D8883" s="2" t="s">
        <v>4659</v>
      </c>
      <c r="E8883" s="27">
        <v>0.39583333333333331</v>
      </c>
      <c r="F8883" s="27">
        <v>0.41666666666666669</v>
      </c>
      <c r="G8883" s="25">
        <v>2.083333333333337E-2</v>
      </c>
      <c r="H8883" s="31" t="s">
        <v>3874</v>
      </c>
      <c r="I8883" s="2"/>
      <c r="J8883" s="31" t="s">
        <v>48</v>
      </c>
      <c r="K8883" s="2"/>
    </row>
    <row r="8884" spans="1:11">
      <c r="A8884" s="21">
        <v>45713</v>
      </c>
      <c r="B8884" s="30" t="s">
        <v>3870</v>
      </c>
      <c r="C8884" s="23" t="s">
        <v>1639</v>
      </c>
      <c r="D8884" s="23" t="s">
        <v>2259</v>
      </c>
      <c r="E8884" s="24">
        <v>0.41666666666666669</v>
      </c>
      <c r="F8884" s="24">
        <v>0.45833333333333331</v>
      </c>
      <c r="G8884" s="25">
        <v>4.166666666666663E-2</v>
      </c>
      <c r="H8884" s="31" t="s">
        <v>3874</v>
      </c>
      <c r="I8884" s="23"/>
      <c r="J8884" s="31" t="s">
        <v>48</v>
      </c>
      <c r="K8884" s="23"/>
    </row>
    <row r="8885" spans="1:11">
      <c r="A8885" s="3">
        <v>45713</v>
      </c>
      <c r="B8885" s="30" t="s">
        <v>3870</v>
      </c>
      <c r="C8885" s="2" t="s">
        <v>2670</v>
      </c>
      <c r="D8885" s="2" t="s">
        <v>5361</v>
      </c>
      <c r="E8885" s="27">
        <v>0.45833333333333331</v>
      </c>
      <c r="F8885" s="27">
        <v>0.5</v>
      </c>
      <c r="G8885" s="25">
        <v>4.1666666666666685E-2</v>
      </c>
      <c r="H8885" s="31" t="s">
        <v>3874</v>
      </c>
      <c r="I8885" s="2"/>
      <c r="J8885" s="31" t="s">
        <v>48</v>
      </c>
      <c r="K8885" s="2"/>
    </row>
    <row r="8886" spans="1:11">
      <c r="A8886" s="21">
        <v>45713</v>
      </c>
      <c r="B8886" s="30" t="s">
        <v>3870</v>
      </c>
      <c r="C8886" s="23" t="s">
        <v>1589</v>
      </c>
      <c r="D8886" s="23" t="s">
        <v>5453</v>
      </c>
      <c r="E8886" s="24">
        <v>0.54166666666666663</v>
      </c>
      <c r="F8886" s="24">
        <v>0.60416666666666663</v>
      </c>
      <c r="G8886" s="25">
        <v>6.25E-2</v>
      </c>
      <c r="H8886" s="31" t="s">
        <v>3874</v>
      </c>
      <c r="I8886" s="23"/>
      <c r="J8886" s="31" t="s">
        <v>48</v>
      </c>
      <c r="K8886" s="23"/>
    </row>
    <row r="8887" spans="1:11">
      <c r="A8887" s="3">
        <v>45713</v>
      </c>
      <c r="B8887" s="30" t="s">
        <v>3870</v>
      </c>
      <c r="C8887" s="2" t="s">
        <v>1589</v>
      </c>
      <c r="D8887" s="2" t="s">
        <v>5454</v>
      </c>
      <c r="E8887" s="27">
        <v>0.60416666666666663</v>
      </c>
      <c r="F8887" s="27">
        <v>0.625</v>
      </c>
      <c r="G8887" s="25">
        <v>2.083333333333337E-2</v>
      </c>
      <c r="H8887" s="31" t="s">
        <v>3874</v>
      </c>
      <c r="I8887" s="2"/>
      <c r="J8887" s="31" t="s">
        <v>48</v>
      </c>
      <c r="K8887" s="2"/>
    </row>
    <row r="8888" spans="1:11">
      <c r="A8888" s="21">
        <v>45713</v>
      </c>
      <c r="B8888" s="30" t="s">
        <v>3870</v>
      </c>
      <c r="C8888" s="23" t="s">
        <v>1639</v>
      </c>
      <c r="D8888" s="23" t="s">
        <v>2475</v>
      </c>
      <c r="E8888" s="24">
        <v>0.625</v>
      </c>
      <c r="F8888" s="24">
        <v>0.6875</v>
      </c>
      <c r="G8888" s="25">
        <v>6.25E-2</v>
      </c>
      <c r="H8888" s="31" t="s">
        <v>3874</v>
      </c>
      <c r="I8888" s="23"/>
      <c r="J8888" s="31" t="s">
        <v>48</v>
      </c>
      <c r="K8888" s="23"/>
    </row>
    <row r="8889" spans="1:11">
      <c r="A8889" s="3">
        <v>45713</v>
      </c>
      <c r="B8889" s="30" t="s">
        <v>3870</v>
      </c>
      <c r="C8889" s="2" t="s">
        <v>2670</v>
      </c>
      <c r="D8889" s="2" t="s">
        <v>705</v>
      </c>
      <c r="E8889" s="27">
        <v>0.70833333333333337</v>
      </c>
      <c r="F8889" s="27">
        <v>0.75</v>
      </c>
      <c r="G8889" s="25">
        <v>4.166666666666663E-2</v>
      </c>
      <c r="H8889" s="31" t="s">
        <v>3874</v>
      </c>
      <c r="I8889" s="2"/>
      <c r="J8889" s="31" t="s">
        <v>48</v>
      </c>
      <c r="K8889" s="2"/>
    </row>
    <row r="8890" spans="1:11">
      <c r="A8890" s="21">
        <v>45713</v>
      </c>
      <c r="B8890" s="30" t="s">
        <v>3870</v>
      </c>
      <c r="C8890" s="23" t="s">
        <v>2670</v>
      </c>
      <c r="D8890" s="23" t="s">
        <v>5455</v>
      </c>
      <c r="E8890" s="24">
        <v>0.75</v>
      </c>
      <c r="F8890" s="24">
        <v>0.76041666666666663</v>
      </c>
      <c r="G8890" s="25">
        <v>1.041666666666663E-2</v>
      </c>
      <c r="H8890" s="31" t="s">
        <v>3874</v>
      </c>
      <c r="I8890" s="23"/>
      <c r="J8890" s="31" t="s">
        <v>48</v>
      </c>
      <c r="K8890" s="23"/>
    </row>
    <row r="8891" spans="1:11">
      <c r="A8891" s="3">
        <v>45713</v>
      </c>
      <c r="B8891" s="30" t="s">
        <v>3870</v>
      </c>
      <c r="C8891" s="2" t="s">
        <v>2670</v>
      </c>
      <c r="D8891" s="2" t="s">
        <v>5456</v>
      </c>
      <c r="E8891" s="27">
        <v>0.79166666666666663</v>
      </c>
      <c r="F8891" s="27">
        <v>0.80208333333333337</v>
      </c>
      <c r="G8891" s="25">
        <v>1.0416666666666741E-2</v>
      </c>
      <c r="H8891" s="31" t="s">
        <v>3874</v>
      </c>
      <c r="I8891" s="2"/>
      <c r="J8891" s="31" t="s">
        <v>48</v>
      </c>
      <c r="K8891" s="2"/>
    </row>
    <row r="8892" spans="1:11">
      <c r="A8892" s="21">
        <v>45713</v>
      </c>
      <c r="B8892" s="30" t="s">
        <v>3870</v>
      </c>
      <c r="C8892" s="23" t="s">
        <v>2670</v>
      </c>
      <c r="D8892" s="23" t="s">
        <v>5456</v>
      </c>
      <c r="E8892" s="24">
        <v>0.85416666666666663</v>
      </c>
      <c r="F8892" s="24">
        <v>0.875</v>
      </c>
      <c r="G8892" s="25">
        <v>2.083333333333337E-2</v>
      </c>
      <c r="H8892" s="31" t="s">
        <v>3874</v>
      </c>
      <c r="I8892" s="23"/>
      <c r="J8892" s="31" t="s">
        <v>48</v>
      </c>
      <c r="K8892" s="23"/>
    </row>
    <row r="8893" spans="1:11">
      <c r="A8893" s="3">
        <v>45713</v>
      </c>
      <c r="B8893" s="30" t="s">
        <v>3870</v>
      </c>
      <c r="C8893" s="2" t="s">
        <v>2670</v>
      </c>
      <c r="D8893" s="2" t="s">
        <v>5457</v>
      </c>
      <c r="E8893" s="27">
        <v>0.90625</v>
      </c>
      <c r="F8893" s="27">
        <v>0.91666666666666663</v>
      </c>
      <c r="G8893" s="25">
        <v>1.041666666666663E-2</v>
      </c>
      <c r="H8893" s="31" t="s">
        <v>3874</v>
      </c>
      <c r="I8893" s="2"/>
      <c r="J8893" s="31" t="s">
        <v>48</v>
      </c>
      <c r="K8893" s="2"/>
    </row>
    <row r="8894" spans="1:11">
      <c r="A8894" s="21">
        <v>45713</v>
      </c>
      <c r="B8894" s="30" t="s">
        <v>3870</v>
      </c>
      <c r="C8894" s="23" t="s">
        <v>5151</v>
      </c>
      <c r="D8894" s="23" t="s">
        <v>5458</v>
      </c>
      <c r="E8894" s="24">
        <v>0.91666666666666663</v>
      </c>
      <c r="F8894" s="24">
        <v>0.92708333333333337</v>
      </c>
      <c r="G8894" s="25">
        <v>1.0416666666666741E-2</v>
      </c>
      <c r="H8894" s="31" t="s">
        <v>3874</v>
      </c>
      <c r="I8894" s="23"/>
      <c r="J8894" s="31" t="s">
        <v>48</v>
      </c>
      <c r="K8894" s="23"/>
    </row>
    <row r="8895" spans="1:11">
      <c r="A8895" s="3">
        <v>45713</v>
      </c>
      <c r="B8895" s="30" t="s">
        <v>3870</v>
      </c>
      <c r="C8895" s="2" t="s">
        <v>746</v>
      </c>
      <c r="D8895" s="2" t="s">
        <v>5459</v>
      </c>
      <c r="E8895" s="27">
        <v>0.92708333333333337</v>
      </c>
      <c r="F8895" s="27">
        <v>0.95833333333333337</v>
      </c>
      <c r="G8895" s="25">
        <v>3.125E-2</v>
      </c>
      <c r="H8895" s="31" t="s">
        <v>3874</v>
      </c>
      <c r="I8895" s="2"/>
      <c r="J8895" s="31" t="s">
        <v>48</v>
      </c>
      <c r="K8895" s="2"/>
    </row>
    <row r="8896" spans="1:11">
      <c r="A8896" s="21">
        <v>45714</v>
      </c>
      <c r="B8896" s="30" t="s">
        <v>3871</v>
      </c>
      <c r="C8896" s="23" t="s">
        <v>1600</v>
      </c>
      <c r="D8896" s="23" t="s">
        <v>5361</v>
      </c>
      <c r="E8896" s="24">
        <v>0.375</v>
      </c>
      <c r="F8896" s="24">
        <v>0.39583333333333331</v>
      </c>
      <c r="G8896" s="25">
        <v>2.0833333333333315E-2</v>
      </c>
      <c r="H8896" s="31" t="s">
        <v>3874</v>
      </c>
      <c r="I8896" s="23"/>
      <c r="J8896" s="31" t="s">
        <v>48</v>
      </c>
      <c r="K8896" s="23"/>
    </row>
    <row r="8897" spans="1:11">
      <c r="A8897" s="3">
        <v>45714</v>
      </c>
      <c r="B8897" s="30" t="s">
        <v>3871</v>
      </c>
      <c r="C8897" s="2" t="s">
        <v>1589</v>
      </c>
      <c r="D8897" s="2" t="s">
        <v>5460</v>
      </c>
      <c r="E8897" s="27">
        <v>0.39583333333333331</v>
      </c>
      <c r="F8897" s="27">
        <v>0.40625</v>
      </c>
      <c r="G8897" s="25">
        <v>1.0416666666666685E-2</v>
      </c>
      <c r="H8897" s="31" t="s">
        <v>3874</v>
      </c>
      <c r="I8897" s="2"/>
      <c r="J8897" s="31" t="s">
        <v>48</v>
      </c>
      <c r="K8897" s="2"/>
    </row>
    <row r="8898" spans="1:11">
      <c r="A8898" s="21">
        <v>45714</v>
      </c>
      <c r="B8898" s="30" t="s">
        <v>3871</v>
      </c>
      <c r="C8898" s="23" t="s">
        <v>2670</v>
      </c>
      <c r="D8898" s="23" t="s">
        <v>5461</v>
      </c>
      <c r="E8898" s="24">
        <v>0.40625</v>
      </c>
      <c r="F8898" s="24">
        <v>0.5</v>
      </c>
      <c r="G8898" s="25">
        <v>9.375E-2</v>
      </c>
      <c r="H8898" s="31" t="s">
        <v>3874</v>
      </c>
      <c r="I8898" s="23"/>
      <c r="J8898" s="31" t="s">
        <v>48</v>
      </c>
      <c r="K8898" s="23"/>
    </row>
    <row r="8899" spans="1:11">
      <c r="A8899" s="3">
        <v>45714</v>
      </c>
      <c r="B8899" s="30" t="s">
        <v>3871</v>
      </c>
      <c r="C8899" s="2" t="s">
        <v>2670</v>
      </c>
      <c r="D8899" s="2" t="s">
        <v>5461</v>
      </c>
      <c r="E8899" s="27">
        <v>0.54166666666666663</v>
      </c>
      <c r="F8899" s="27">
        <v>0.75</v>
      </c>
      <c r="G8899" s="25">
        <v>0.20833333333333337</v>
      </c>
      <c r="H8899" s="31" t="s">
        <v>3874</v>
      </c>
      <c r="I8899" s="2"/>
      <c r="J8899" s="31" t="s">
        <v>48</v>
      </c>
      <c r="K8899" s="2"/>
    </row>
    <row r="8900" spans="1:11">
      <c r="A8900" s="21">
        <v>45714</v>
      </c>
      <c r="B8900" s="30" t="s">
        <v>3871</v>
      </c>
      <c r="C8900" s="23" t="s">
        <v>1600</v>
      </c>
      <c r="D8900" s="23" t="s">
        <v>5462</v>
      </c>
      <c r="E8900" s="24">
        <v>0.75</v>
      </c>
      <c r="F8900" s="24">
        <v>0.77083333333333337</v>
      </c>
      <c r="G8900" s="25">
        <v>2.083333333333337E-2</v>
      </c>
      <c r="H8900" s="31" t="s">
        <v>3874</v>
      </c>
      <c r="I8900" s="23"/>
      <c r="J8900" s="31" t="s">
        <v>48</v>
      </c>
      <c r="K8900" s="23"/>
    </row>
    <row r="8901" spans="1:11">
      <c r="A8901" s="3">
        <v>45714</v>
      </c>
      <c r="B8901" s="30" t="s">
        <v>3871</v>
      </c>
      <c r="C8901" s="2" t="s">
        <v>2670</v>
      </c>
      <c r="D8901" s="2" t="s">
        <v>5463</v>
      </c>
      <c r="E8901" s="27">
        <v>0.92708333333333337</v>
      </c>
      <c r="F8901" s="27">
        <v>0.94791666666666663</v>
      </c>
      <c r="G8901" s="25">
        <v>2.0833333333333259E-2</v>
      </c>
      <c r="H8901" s="31" t="s">
        <v>3874</v>
      </c>
      <c r="I8901" s="2"/>
      <c r="J8901" s="31" t="s">
        <v>48</v>
      </c>
      <c r="K8901" s="2"/>
    </row>
    <row r="8902" spans="1:11">
      <c r="A8902" s="21">
        <v>45715</v>
      </c>
      <c r="B8902" s="30" t="s">
        <v>3872</v>
      </c>
      <c r="C8902" s="23" t="s">
        <v>1589</v>
      </c>
      <c r="D8902" s="23" t="s">
        <v>5464</v>
      </c>
      <c r="E8902" s="24">
        <v>0.39583333333333331</v>
      </c>
      <c r="F8902" s="24">
        <v>0.41666666666666669</v>
      </c>
      <c r="G8902" s="25">
        <v>2.083333333333337E-2</v>
      </c>
      <c r="H8902" s="31" t="s">
        <v>3874</v>
      </c>
      <c r="I8902" s="23"/>
      <c r="J8902" s="31" t="s">
        <v>48</v>
      </c>
      <c r="K8902" s="23"/>
    </row>
    <row r="8903" spans="1:11">
      <c r="A8903" s="3">
        <v>45715</v>
      </c>
      <c r="B8903" s="30" t="s">
        <v>3872</v>
      </c>
      <c r="C8903" s="2" t="s">
        <v>1589</v>
      </c>
      <c r="D8903" s="2" t="s">
        <v>5465</v>
      </c>
      <c r="E8903" s="27">
        <v>0.41666666666666669</v>
      </c>
      <c r="F8903" s="27">
        <v>0.45833333333333331</v>
      </c>
      <c r="G8903" s="25">
        <v>4.166666666666663E-2</v>
      </c>
      <c r="H8903" s="31" t="s">
        <v>3874</v>
      </c>
      <c r="I8903" s="2"/>
      <c r="J8903" s="31" t="s">
        <v>48</v>
      </c>
      <c r="K8903" s="2"/>
    </row>
    <row r="8904" spans="1:11">
      <c r="A8904" s="21">
        <v>45715</v>
      </c>
      <c r="B8904" s="30" t="s">
        <v>3872</v>
      </c>
      <c r="C8904" s="23" t="s">
        <v>2670</v>
      </c>
      <c r="D8904" s="23" t="s">
        <v>5461</v>
      </c>
      <c r="E8904" s="24">
        <v>0.45833333333333331</v>
      </c>
      <c r="F8904" s="24">
        <v>0.5</v>
      </c>
      <c r="G8904" s="25">
        <v>4.1666666666666685E-2</v>
      </c>
      <c r="H8904" s="31" t="s">
        <v>3874</v>
      </c>
      <c r="I8904" s="23"/>
      <c r="J8904" s="31" t="s">
        <v>48</v>
      </c>
      <c r="K8904" s="23"/>
    </row>
    <row r="8905" spans="1:11">
      <c r="A8905" s="3">
        <v>45715</v>
      </c>
      <c r="B8905" s="30" t="s">
        <v>3872</v>
      </c>
      <c r="C8905" s="2" t="s">
        <v>1639</v>
      </c>
      <c r="D8905" s="2" t="s">
        <v>5386</v>
      </c>
      <c r="E8905" s="27">
        <v>0.54166666666666663</v>
      </c>
      <c r="F8905" s="27">
        <v>0.58333333333333337</v>
      </c>
      <c r="G8905" s="25">
        <v>4.1666666666666741E-2</v>
      </c>
      <c r="H8905" s="31" t="s">
        <v>3874</v>
      </c>
      <c r="I8905" s="2"/>
      <c r="J8905" s="31" t="s">
        <v>48</v>
      </c>
      <c r="K8905" s="2"/>
    </row>
    <row r="8906" spans="1:11">
      <c r="A8906" s="21">
        <v>45715</v>
      </c>
      <c r="B8906" s="30" t="s">
        <v>3872</v>
      </c>
      <c r="C8906" s="23" t="s">
        <v>1639</v>
      </c>
      <c r="D8906" s="23" t="s">
        <v>4659</v>
      </c>
      <c r="E8906" s="24">
        <v>0.58333333333333337</v>
      </c>
      <c r="F8906" s="24">
        <v>0.625</v>
      </c>
      <c r="G8906" s="25">
        <v>4.166666666666663E-2</v>
      </c>
      <c r="H8906" s="31" t="s">
        <v>3874</v>
      </c>
      <c r="I8906" s="23"/>
      <c r="J8906" s="31" t="s">
        <v>48</v>
      </c>
      <c r="K8906" s="23"/>
    </row>
    <row r="8907" spans="1:11">
      <c r="A8907" s="3">
        <v>45715</v>
      </c>
      <c r="B8907" s="30" t="s">
        <v>3872</v>
      </c>
      <c r="C8907" s="2" t="s">
        <v>1639</v>
      </c>
      <c r="D8907" s="2" t="s">
        <v>2475</v>
      </c>
      <c r="E8907" s="27">
        <v>0.625</v>
      </c>
      <c r="F8907" s="27">
        <v>0.66666666666666663</v>
      </c>
      <c r="G8907" s="25">
        <v>4.166666666666663E-2</v>
      </c>
      <c r="H8907" s="31" t="s">
        <v>3874</v>
      </c>
      <c r="I8907" s="2"/>
      <c r="J8907" s="31" t="s">
        <v>48</v>
      </c>
      <c r="K8907" s="2"/>
    </row>
    <row r="8908" spans="1:11">
      <c r="A8908" s="21">
        <v>45715</v>
      </c>
      <c r="B8908" s="30" t="s">
        <v>3872</v>
      </c>
      <c r="C8908" s="23" t="s">
        <v>1639</v>
      </c>
      <c r="D8908" s="23" t="s">
        <v>5466</v>
      </c>
      <c r="E8908" s="24">
        <v>0.66666666666666663</v>
      </c>
      <c r="F8908" s="24">
        <v>0.70833333333333337</v>
      </c>
      <c r="G8908" s="25">
        <v>4.1666666666666741E-2</v>
      </c>
      <c r="H8908" s="31" t="s">
        <v>3874</v>
      </c>
      <c r="I8908" s="23"/>
      <c r="J8908" s="31" t="s">
        <v>48</v>
      </c>
      <c r="K8908" s="23"/>
    </row>
    <row r="8909" spans="1:11">
      <c r="A8909" s="3">
        <v>45715</v>
      </c>
      <c r="B8909" s="30" t="s">
        <v>3872</v>
      </c>
      <c r="C8909" s="2" t="s">
        <v>1600</v>
      </c>
      <c r="D8909" s="2" t="s">
        <v>5467</v>
      </c>
      <c r="E8909" s="27">
        <v>0.70833333333333337</v>
      </c>
      <c r="F8909" s="27">
        <v>0.72916666666666663</v>
      </c>
      <c r="G8909" s="25">
        <v>2.0833333333333259E-2</v>
      </c>
      <c r="H8909" s="31" t="s">
        <v>3874</v>
      </c>
      <c r="I8909" s="2"/>
      <c r="J8909" s="31" t="s">
        <v>48</v>
      </c>
      <c r="K8909" s="2"/>
    </row>
    <row r="8910" spans="1:11">
      <c r="A8910" s="21">
        <v>45715</v>
      </c>
      <c r="B8910" s="30" t="s">
        <v>3872</v>
      </c>
      <c r="C8910" s="23" t="s">
        <v>1600</v>
      </c>
      <c r="D8910" s="23" t="s">
        <v>2135</v>
      </c>
      <c r="E8910" s="24">
        <v>0.72916666666666663</v>
      </c>
      <c r="F8910" s="24">
        <v>0.75</v>
      </c>
      <c r="G8910" s="25">
        <v>2.083333333333337E-2</v>
      </c>
      <c r="H8910" s="31" t="s">
        <v>3874</v>
      </c>
      <c r="I8910" s="23"/>
      <c r="J8910" s="31" t="s">
        <v>48</v>
      </c>
      <c r="K8910" s="23"/>
    </row>
    <row r="8911" spans="1:11">
      <c r="A8911" s="3">
        <v>45715</v>
      </c>
      <c r="B8911" s="30" t="s">
        <v>3872</v>
      </c>
      <c r="C8911" s="2" t="s">
        <v>2670</v>
      </c>
      <c r="D8911" s="2" t="s">
        <v>5468</v>
      </c>
      <c r="E8911" s="27">
        <v>0.75</v>
      </c>
      <c r="F8911" s="27">
        <v>0.79166666666666663</v>
      </c>
      <c r="G8911" s="25">
        <v>4.166666666666663E-2</v>
      </c>
      <c r="H8911" s="31" t="s">
        <v>3874</v>
      </c>
      <c r="I8911" s="2"/>
      <c r="J8911" s="31" t="s">
        <v>48</v>
      </c>
      <c r="K8911" s="2"/>
    </row>
    <row r="8912" spans="1:11">
      <c r="A8912" s="21">
        <v>45715</v>
      </c>
      <c r="B8912" s="30" t="s">
        <v>3872</v>
      </c>
      <c r="C8912" s="23" t="s">
        <v>2670</v>
      </c>
      <c r="D8912" s="23" t="s">
        <v>5468</v>
      </c>
      <c r="E8912" s="24">
        <v>0.79166666666666663</v>
      </c>
      <c r="F8912" s="24">
        <v>0.875</v>
      </c>
      <c r="G8912" s="25">
        <v>8.333333333333337E-2</v>
      </c>
      <c r="H8912" s="31" t="s">
        <v>3874</v>
      </c>
      <c r="I8912" s="23"/>
      <c r="J8912" s="31" t="s">
        <v>48</v>
      </c>
      <c r="K8912" s="23"/>
    </row>
    <row r="8913" spans="1:11">
      <c r="A8913" s="3">
        <v>45716</v>
      </c>
      <c r="B8913" s="30" t="s">
        <v>3865</v>
      </c>
      <c r="C8913" s="2" t="s">
        <v>2670</v>
      </c>
      <c r="D8913" s="2" t="s">
        <v>5469</v>
      </c>
      <c r="E8913" s="27">
        <v>0.39583333333333331</v>
      </c>
      <c r="F8913" s="27">
        <v>0.41666666666666669</v>
      </c>
      <c r="G8913" s="25">
        <v>2.083333333333337E-2</v>
      </c>
      <c r="H8913" s="31" t="s">
        <v>3874</v>
      </c>
      <c r="I8913" s="2"/>
      <c r="J8913" s="31" t="s">
        <v>48</v>
      </c>
      <c r="K8913" s="2"/>
    </row>
    <row r="8914" spans="1:11">
      <c r="A8914" s="21">
        <v>45716</v>
      </c>
      <c r="B8914" s="30" t="s">
        <v>3865</v>
      </c>
      <c r="C8914" s="23" t="s">
        <v>1639</v>
      </c>
      <c r="D8914" s="23" t="s">
        <v>5470</v>
      </c>
      <c r="E8914" s="24">
        <v>0.41666666666666669</v>
      </c>
      <c r="F8914" s="24">
        <v>0.45833333333333331</v>
      </c>
      <c r="G8914" s="25">
        <v>4.166666666666663E-2</v>
      </c>
      <c r="H8914" s="31" t="s">
        <v>3874</v>
      </c>
      <c r="I8914" s="23"/>
      <c r="J8914" s="31" t="s">
        <v>48</v>
      </c>
      <c r="K8914" s="23"/>
    </row>
    <row r="8915" spans="1:11">
      <c r="A8915" s="3">
        <v>45716</v>
      </c>
      <c r="B8915" s="30" t="s">
        <v>3865</v>
      </c>
      <c r="C8915" s="2" t="s">
        <v>1639</v>
      </c>
      <c r="D8915" s="2" t="s">
        <v>3339</v>
      </c>
      <c r="E8915" s="27">
        <v>0.45833333333333331</v>
      </c>
      <c r="F8915" s="27">
        <v>0.5</v>
      </c>
      <c r="G8915" s="25">
        <v>4.1666666666666685E-2</v>
      </c>
      <c r="H8915" s="31" t="s">
        <v>3874</v>
      </c>
      <c r="I8915" s="2"/>
      <c r="J8915" s="31" t="s">
        <v>48</v>
      </c>
      <c r="K8915" s="2"/>
    </row>
    <row r="8916" spans="1:11">
      <c r="A8916" s="21">
        <v>45716</v>
      </c>
      <c r="B8916" s="30" t="s">
        <v>3865</v>
      </c>
      <c r="C8916" s="23" t="s">
        <v>2670</v>
      </c>
      <c r="D8916" s="23" t="s">
        <v>5469</v>
      </c>
      <c r="E8916" s="24">
        <v>0.54166666666666663</v>
      </c>
      <c r="F8916" s="24">
        <v>0.70833333333333337</v>
      </c>
      <c r="G8916" s="25">
        <v>0.16666666666666674</v>
      </c>
      <c r="H8916" s="31" t="s">
        <v>3874</v>
      </c>
      <c r="I8916" s="23"/>
      <c r="J8916" s="31" t="s">
        <v>48</v>
      </c>
      <c r="K8916" s="23"/>
    </row>
    <row r="8917" spans="1:11">
      <c r="A8917" s="3">
        <v>45716</v>
      </c>
      <c r="B8917" s="30" t="s">
        <v>3865</v>
      </c>
      <c r="C8917" s="2" t="s">
        <v>1639</v>
      </c>
      <c r="D8917" s="2" t="s">
        <v>5471</v>
      </c>
      <c r="E8917" s="27">
        <v>0.70833333333333337</v>
      </c>
      <c r="F8917" s="27">
        <v>0.75</v>
      </c>
      <c r="G8917" s="25">
        <v>4.166666666666663E-2</v>
      </c>
      <c r="H8917" s="31" t="s">
        <v>3874</v>
      </c>
      <c r="I8917" s="2"/>
      <c r="J8917" s="31" t="s">
        <v>48</v>
      </c>
      <c r="K8917" s="2"/>
    </row>
    <row r="8918" spans="1:11">
      <c r="A8918" s="21">
        <v>45716</v>
      </c>
      <c r="B8918" s="30" t="s">
        <v>3865</v>
      </c>
      <c r="C8918" s="23" t="s">
        <v>746</v>
      </c>
      <c r="D8918" s="23" t="s">
        <v>5472</v>
      </c>
      <c r="E8918" s="24">
        <v>0.75</v>
      </c>
      <c r="F8918" s="24">
        <v>0.75</v>
      </c>
      <c r="G8918" s="25">
        <v>0</v>
      </c>
      <c r="H8918" s="31" t="s">
        <v>3874</v>
      </c>
      <c r="I8918" s="23"/>
      <c r="J8918" s="31" t="s">
        <v>48</v>
      </c>
      <c r="K8918" s="23"/>
    </row>
    <row r="8919" spans="1:11">
      <c r="A8919" s="3">
        <v>45716</v>
      </c>
      <c r="B8919" s="30" t="s">
        <v>3865</v>
      </c>
      <c r="C8919" s="2" t="s">
        <v>1589</v>
      </c>
      <c r="D8919" s="2" t="s">
        <v>5473</v>
      </c>
      <c r="E8919" s="27">
        <v>0.75</v>
      </c>
      <c r="F8919" s="27">
        <v>0.8125</v>
      </c>
      <c r="G8919" s="25">
        <v>6.25E-2</v>
      </c>
      <c r="H8919" s="31" t="s">
        <v>3874</v>
      </c>
      <c r="I8919" s="2"/>
      <c r="J8919" s="31" t="s">
        <v>48</v>
      </c>
      <c r="K8919" s="2"/>
    </row>
    <row r="8920" spans="1:11">
      <c r="A8920" s="21">
        <v>45717</v>
      </c>
      <c r="B8920" s="30" t="s">
        <v>3868</v>
      </c>
      <c r="C8920" s="23" t="s">
        <v>2670</v>
      </c>
      <c r="D8920" s="23" t="s">
        <v>5474</v>
      </c>
      <c r="E8920" s="24">
        <v>0.91666666666666663</v>
      </c>
      <c r="F8920" s="24">
        <v>0.9375</v>
      </c>
      <c r="G8920" s="25">
        <v>2.083333333333337E-2</v>
      </c>
      <c r="H8920" s="31" t="s">
        <v>3874</v>
      </c>
      <c r="I8920" s="23"/>
      <c r="J8920" s="31" t="s">
        <v>48</v>
      </c>
      <c r="K8920" s="23"/>
    </row>
    <row r="8921" spans="1:11">
      <c r="A8921" s="3">
        <v>45717</v>
      </c>
      <c r="B8921" s="30" t="s">
        <v>3868</v>
      </c>
      <c r="C8921" s="2" t="s">
        <v>2670</v>
      </c>
      <c r="D8921" s="2" t="s">
        <v>5475</v>
      </c>
      <c r="E8921" s="27">
        <v>0.9375</v>
      </c>
      <c r="F8921" s="27">
        <v>0.95833333333333337</v>
      </c>
      <c r="G8921" s="25">
        <v>2.083333333333337E-2</v>
      </c>
      <c r="H8921" s="31" t="s">
        <v>3874</v>
      </c>
      <c r="I8921" s="2"/>
      <c r="J8921" s="31" t="s">
        <v>48</v>
      </c>
      <c r="K8921" s="2"/>
    </row>
    <row r="8922" spans="1:11">
      <c r="A8922" s="21">
        <v>45717</v>
      </c>
      <c r="B8922" s="30" t="s">
        <v>3868</v>
      </c>
      <c r="C8922" s="23" t="s">
        <v>449</v>
      </c>
      <c r="D8922" s="23" t="s">
        <v>5476</v>
      </c>
      <c r="E8922" s="24">
        <v>0.95833333333333337</v>
      </c>
      <c r="F8922" s="24">
        <v>0.97916666666666663</v>
      </c>
      <c r="G8922" s="25">
        <v>2.0833333333333259E-2</v>
      </c>
      <c r="H8922" s="31" t="s">
        <v>3867</v>
      </c>
      <c r="I8922" s="23"/>
      <c r="J8922" s="31" t="s">
        <v>34</v>
      </c>
      <c r="K8922" s="23"/>
    </row>
    <row r="8923" spans="1:11">
      <c r="A8923" s="3">
        <v>45718</v>
      </c>
      <c r="B8923" s="30" t="s">
        <v>3873</v>
      </c>
      <c r="C8923" s="2" t="s">
        <v>2670</v>
      </c>
      <c r="D8923" s="2" t="s">
        <v>5477</v>
      </c>
      <c r="E8923" s="27">
        <v>0.42708333333333331</v>
      </c>
      <c r="F8923" s="27">
        <v>0.48958333333333331</v>
      </c>
      <c r="G8923" s="25">
        <v>6.25E-2</v>
      </c>
      <c r="H8923" s="31" t="s">
        <v>3874</v>
      </c>
      <c r="I8923" s="2"/>
      <c r="J8923" s="31" t="s">
        <v>48</v>
      </c>
      <c r="K8923" s="2"/>
    </row>
    <row r="8924" spans="1:11">
      <c r="A8924" s="21">
        <v>45718</v>
      </c>
      <c r="B8924" s="30" t="s">
        <v>3873</v>
      </c>
      <c r="C8924" s="23" t="s">
        <v>2670</v>
      </c>
      <c r="D8924" s="23" t="s">
        <v>5477</v>
      </c>
      <c r="E8924" s="24">
        <v>0.90625</v>
      </c>
      <c r="F8924" s="24">
        <v>0.96875</v>
      </c>
      <c r="G8924" s="25">
        <v>6.25E-2</v>
      </c>
      <c r="H8924" s="31" t="s">
        <v>3874</v>
      </c>
      <c r="I8924" s="23"/>
      <c r="J8924" s="31" t="s">
        <v>48</v>
      </c>
      <c r="K8924" s="23"/>
    </row>
    <row r="8925" spans="1:11">
      <c r="A8925" s="3">
        <v>45719</v>
      </c>
      <c r="B8925" s="30" t="s">
        <v>3869</v>
      </c>
      <c r="C8925" s="2" t="s">
        <v>2670</v>
      </c>
      <c r="D8925" s="2" t="s">
        <v>5478</v>
      </c>
      <c r="E8925" s="27">
        <v>0.375</v>
      </c>
      <c r="F8925" s="27">
        <v>0.38541666666666669</v>
      </c>
      <c r="G8925" s="25">
        <v>1.0416666666666685E-2</v>
      </c>
      <c r="H8925" s="31" t="s">
        <v>3874</v>
      </c>
      <c r="I8925" s="2"/>
      <c r="J8925" s="31" t="s">
        <v>48</v>
      </c>
      <c r="K8925" s="2"/>
    </row>
    <row r="8926" spans="1:11">
      <c r="A8926" s="21">
        <v>45719</v>
      </c>
      <c r="B8926" s="30" t="s">
        <v>3869</v>
      </c>
      <c r="C8926" s="23" t="s">
        <v>2670</v>
      </c>
      <c r="D8926" s="23" t="s">
        <v>5479</v>
      </c>
      <c r="E8926" s="24">
        <v>0.38541666666666669</v>
      </c>
      <c r="F8926" s="24">
        <v>0.39583333333333331</v>
      </c>
      <c r="G8926" s="25">
        <v>1.041666666666663E-2</v>
      </c>
      <c r="H8926" s="31" t="s">
        <v>3874</v>
      </c>
      <c r="I8926" s="23"/>
      <c r="J8926" s="31" t="s">
        <v>48</v>
      </c>
      <c r="K8926" s="23"/>
    </row>
    <row r="8927" spans="1:11">
      <c r="A8927" s="3">
        <v>45719</v>
      </c>
      <c r="B8927" s="30" t="s">
        <v>3869</v>
      </c>
      <c r="C8927" s="2" t="s">
        <v>443</v>
      </c>
      <c r="D8927" s="2" t="s">
        <v>451</v>
      </c>
      <c r="E8927" s="27">
        <v>0.39583333333333331</v>
      </c>
      <c r="F8927" s="27">
        <v>0.41666666666666669</v>
      </c>
      <c r="G8927" s="25">
        <v>2.083333333333337E-2</v>
      </c>
      <c r="H8927" s="31" t="s">
        <v>3867</v>
      </c>
      <c r="I8927" s="2"/>
      <c r="J8927" s="31" t="s">
        <v>34</v>
      </c>
      <c r="K8927" s="2"/>
    </row>
    <row r="8928" spans="1:11">
      <c r="A8928" s="21">
        <v>45719</v>
      </c>
      <c r="B8928" s="30" t="s">
        <v>3869</v>
      </c>
      <c r="C8928" s="23" t="s">
        <v>2670</v>
      </c>
      <c r="D8928" s="23" t="s">
        <v>5480</v>
      </c>
      <c r="E8928" s="24">
        <v>0.41666666666666669</v>
      </c>
      <c r="F8928" s="24">
        <v>0.4375</v>
      </c>
      <c r="G8928" s="25">
        <v>2.0833333333333315E-2</v>
      </c>
      <c r="H8928" s="31" t="s">
        <v>3874</v>
      </c>
      <c r="I8928" s="23"/>
      <c r="J8928" s="31" t="s">
        <v>48</v>
      </c>
      <c r="K8928" s="23"/>
    </row>
    <row r="8929" spans="1:11">
      <c r="A8929" s="3">
        <v>45719</v>
      </c>
      <c r="B8929" s="30" t="s">
        <v>3869</v>
      </c>
      <c r="C8929" s="2" t="s">
        <v>1589</v>
      </c>
      <c r="D8929" s="2" t="s">
        <v>3884</v>
      </c>
      <c r="E8929" s="27">
        <v>0.4375</v>
      </c>
      <c r="F8929" s="27">
        <v>0.5</v>
      </c>
      <c r="G8929" s="25">
        <v>6.25E-2</v>
      </c>
      <c r="H8929" s="31" t="s">
        <v>3874</v>
      </c>
      <c r="I8929" s="2"/>
      <c r="J8929" s="31" t="s">
        <v>48</v>
      </c>
      <c r="K8929" s="2"/>
    </row>
    <row r="8930" spans="1:11">
      <c r="A8930" s="21">
        <v>45719</v>
      </c>
      <c r="B8930" s="30" t="s">
        <v>3869</v>
      </c>
      <c r="C8930" s="23" t="s">
        <v>1589</v>
      </c>
      <c r="D8930" s="23" t="s">
        <v>5481</v>
      </c>
      <c r="E8930" s="24">
        <v>0.54166666666666663</v>
      </c>
      <c r="F8930" s="24">
        <v>0.58333333333333337</v>
      </c>
      <c r="G8930" s="25">
        <v>4.1666666666666741E-2</v>
      </c>
      <c r="H8930" s="31" t="s">
        <v>3874</v>
      </c>
      <c r="I8930" s="23"/>
      <c r="J8930" s="31" t="s">
        <v>48</v>
      </c>
      <c r="K8930" s="23"/>
    </row>
    <row r="8931" spans="1:11">
      <c r="A8931" s="3">
        <v>45719</v>
      </c>
      <c r="B8931" s="30" t="s">
        <v>3869</v>
      </c>
      <c r="C8931" s="2" t="s">
        <v>2670</v>
      </c>
      <c r="D8931" s="2" t="s">
        <v>5480</v>
      </c>
      <c r="E8931" s="27">
        <v>0.58333333333333337</v>
      </c>
      <c r="F8931" s="27">
        <v>0.60416666666666663</v>
      </c>
      <c r="G8931" s="25">
        <v>2.0833333333333259E-2</v>
      </c>
      <c r="H8931" s="31" t="s">
        <v>3874</v>
      </c>
      <c r="I8931" s="2"/>
      <c r="J8931" s="31" t="s">
        <v>48</v>
      </c>
      <c r="K8931" s="2"/>
    </row>
    <row r="8932" spans="1:11">
      <c r="A8932" s="21">
        <v>45719</v>
      </c>
      <c r="B8932" s="30" t="s">
        <v>3869</v>
      </c>
      <c r="C8932" s="23" t="s">
        <v>2670</v>
      </c>
      <c r="D8932" s="23" t="s">
        <v>5477</v>
      </c>
      <c r="E8932" s="24">
        <v>0.60416666666666663</v>
      </c>
      <c r="F8932" s="24">
        <v>0.70833333333333337</v>
      </c>
      <c r="G8932" s="25">
        <v>0.10416666666666674</v>
      </c>
      <c r="H8932" s="31" t="s">
        <v>3874</v>
      </c>
      <c r="I8932" s="23"/>
      <c r="J8932" s="31" t="s">
        <v>48</v>
      </c>
      <c r="K8932" s="23"/>
    </row>
    <row r="8933" spans="1:11">
      <c r="A8933" s="3">
        <v>45719</v>
      </c>
      <c r="B8933" s="30" t="s">
        <v>3869</v>
      </c>
      <c r="C8933" s="2" t="s">
        <v>2670</v>
      </c>
      <c r="D8933" s="2" t="s">
        <v>5477</v>
      </c>
      <c r="E8933" s="27">
        <v>0.84375</v>
      </c>
      <c r="F8933" s="27">
        <v>0.89583333333333337</v>
      </c>
      <c r="G8933" s="25">
        <v>5.208333333333337E-2</v>
      </c>
      <c r="H8933" s="31" t="s">
        <v>3874</v>
      </c>
      <c r="I8933" s="2"/>
      <c r="J8933" s="31" t="s">
        <v>48</v>
      </c>
      <c r="K8933" s="2"/>
    </row>
    <row r="8934" spans="1:11">
      <c r="A8934" s="21">
        <v>45719</v>
      </c>
      <c r="B8934" s="30" t="s">
        <v>3869</v>
      </c>
      <c r="C8934" s="23" t="s">
        <v>746</v>
      </c>
      <c r="D8934" s="23" t="s">
        <v>5482</v>
      </c>
      <c r="E8934" s="24">
        <v>0.89583333333333337</v>
      </c>
      <c r="F8934" s="24">
        <v>0.91666666666666663</v>
      </c>
      <c r="G8934" s="25">
        <v>2.0833333333333259E-2</v>
      </c>
      <c r="H8934" s="31" t="s">
        <v>3874</v>
      </c>
      <c r="I8934" s="23"/>
      <c r="J8934" s="31" t="s">
        <v>48</v>
      </c>
      <c r="K8934" s="23"/>
    </row>
    <row r="8935" spans="1:11">
      <c r="A8935" s="3">
        <v>45719</v>
      </c>
      <c r="B8935" s="30" t="s">
        <v>3869</v>
      </c>
      <c r="C8935" s="2" t="s">
        <v>2670</v>
      </c>
      <c r="D8935" s="2" t="s">
        <v>5456</v>
      </c>
      <c r="E8935" s="27">
        <v>0.9375</v>
      </c>
      <c r="F8935" s="27">
        <v>0.97916666666666663</v>
      </c>
      <c r="G8935" s="25">
        <v>4.166666666666663E-2</v>
      </c>
      <c r="H8935" s="31" t="s">
        <v>3874</v>
      </c>
      <c r="I8935" s="2"/>
      <c r="J8935" s="31" t="s">
        <v>48</v>
      </c>
      <c r="K8935" s="2"/>
    </row>
    <row r="8936" spans="1:11">
      <c r="A8936" s="21">
        <v>45719</v>
      </c>
      <c r="B8936" s="30" t="s">
        <v>3869</v>
      </c>
      <c r="C8936" s="23" t="s">
        <v>2670</v>
      </c>
      <c r="D8936" s="23" t="s">
        <v>5483</v>
      </c>
      <c r="E8936" s="24">
        <v>0.97916666666666663</v>
      </c>
      <c r="F8936" s="24">
        <v>0.98958333333333337</v>
      </c>
      <c r="G8936" s="25">
        <v>1.0416666666666741E-2</v>
      </c>
      <c r="H8936" s="31" t="s">
        <v>3874</v>
      </c>
      <c r="I8936" s="23"/>
      <c r="J8936" s="31" t="s">
        <v>48</v>
      </c>
      <c r="K8936" s="23"/>
    </row>
    <row r="8937" spans="1:11">
      <c r="A8937" s="3">
        <v>45719</v>
      </c>
      <c r="B8937" s="30" t="s">
        <v>3869</v>
      </c>
      <c r="C8937" s="2" t="s">
        <v>2670</v>
      </c>
      <c r="D8937" s="2" t="s">
        <v>5484</v>
      </c>
      <c r="E8937" s="27">
        <v>0.98958333333333337</v>
      </c>
      <c r="F8937" s="27">
        <v>1</v>
      </c>
      <c r="G8937" s="25">
        <v>1.041666666666663E-2</v>
      </c>
      <c r="H8937" s="31" t="s">
        <v>3874</v>
      </c>
      <c r="I8937" s="2"/>
      <c r="J8937" s="31" t="s">
        <v>48</v>
      </c>
      <c r="K8937" s="2"/>
    </row>
    <row r="8938" spans="1:11">
      <c r="A8938" s="21">
        <v>45720</v>
      </c>
      <c r="B8938" s="30" t="s">
        <v>3870</v>
      </c>
      <c r="C8938" s="23" t="s">
        <v>1600</v>
      </c>
      <c r="D8938" s="23" t="s">
        <v>3744</v>
      </c>
      <c r="E8938" s="24">
        <v>0</v>
      </c>
      <c r="F8938" s="24">
        <v>4.1666666666666664E-2</v>
      </c>
      <c r="G8938" s="25">
        <v>4.1666666666666664E-2</v>
      </c>
      <c r="H8938" s="31" t="s">
        <v>3874</v>
      </c>
      <c r="I8938" s="23"/>
      <c r="J8938" s="31" t="s">
        <v>48</v>
      </c>
      <c r="K8938" s="23"/>
    </row>
    <row r="8939" spans="1:11">
      <c r="A8939" s="3">
        <v>45720</v>
      </c>
      <c r="B8939" s="30" t="s">
        <v>3870</v>
      </c>
      <c r="C8939" s="2" t="s">
        <v>1639</v>
      </c>
      <c r="D8939" s="2" t="s">
        <v>4659</v>
      </c>
      <c r="E8939" s="27">
        <v>0.39583333333333331</v>
      </c>
      <c r="F8939" s="27">
        <v>0.41666666666666669</v>
      </c>
      <c r="G8939" s="25">
        <v>2.083333333333337E-2</v>
      </c>
      <c r="H8939" s="31" t="s">
        <v>3874</v>
      </c>
      <c r="I8939" s="2"/>
      <c r="J8939" s="31" t="s">
        <v>48</v>
      </c>
      <c r="K8939" s="2"/>
    </row>
    <row r="8940" spans="1:11">
      <c r="A8940" s="21">
        <v>45720</v>
      </c>
      <c r="B8940" s="30" t="s">
        <v>3870</v>
      </c>
      <c r="C8940" s="23" t="s">
        <v>1639</v>
      </c>
      <c r="D8940" s="23" t="s">
        <v>2259</v>
      </c>
      <c r="E8940" s="24">
        <v>0.41666666666666669</v>
      </c>
      <c r="F8940" s="24">
        <v>0.45833333333333331</v>
      </c>
      <c r="G8940" s="25">
        <v>4.166666666666663E-2</v>
      </c>
      <c r="H8940" s="31" t="s">
        <v>3874</v>
      </c>
      <c r="I8940" s="23"/>
      <c r="J8940" s="31" t="s">
        <v>48</v>
      </c>
      <c r="K8940" s="23"/>
    </row>
    <row r="8941" spans="1:11">
      <c r="A8941" s="3">
        <v>45720</v>
      </c>
      <c r="B8941" s="30" t="s">
        <v>3870</v>
      </c>
      <c r="C8941" s="2" t="s">
        <v>1589</v>
      </c>
      <c r="D8941" s="2" t="s">
        <v>5485</v>
      </c>
      <c r="E8941" s="27">
        <v>0.45833333333333331</v>
      </c>
      <c r="F8941" s="27">
        <v>0.5</v>
      </c>
      <c r="G8941" s="25">
        <v>4.1666666666666685E-2</v>
      </c>
      <c r="H8941" s="31" t="s">
        <v>3874</v>
      </c>
      <c r="I8941" s="2"/>
      <c r="J8941" s="31" t="s">
        <v>48</v>
      </c>
      <c r="K8941" s="2"/>
    </row>
    <row r="8942" spans="1:11">
      <c r="A8942" s="21">
        <v>45720</v>
      </c>
      <c r="B8942" s="30" t="s">
        <v>3870</v>
      </c>
      <c r="C8942" s="23" t="s">
        <v>2670</v>
      </c>
      <c r="D8942" s="23" t="s">
        <v>5486</v>
      </c>
      <c r="E8942" s="24">
        <v>0.5625</v>
      </c>
      <c r="F8942" s="24">
        <v>0.57291666666666663</v>
      </c>
      <c r="G8942" s="25">
        <v>1.041666666666663E-2</v>
      </c>
      <c r="H8942" s="31" t="s">
        <v>3874</v>
      </c>
      <c r="I8942" s="23"/>
      <c r="J8942" s="31" t="s">
        <v>48</v>
      </c>
      <c r="K8942" s="23"/>
    </row>
    <row r="8943" spans="1:11">
      <c r="A8943" s="3">
        <v>45720</v>
      </c>
      <c r="B8943" s="30" t="s">
        <v>3870</v>
      </c>
      <c r="C8943" s="2" t="s">
        <v>1600</v>
      </c>
      <c r="D8943" s="2" t="s">
        <v>3744</v>
      </c>
      <c r="E8943" s="27">
        <v>0.57291666666666663</v>
      </c>
      <c r="F8943" s="27">
        <v>0.58333333333333337</v>
      </c>
      <c r="G8943" s="25">
        <v>1.0416666666666741E-2</v>
      </c>
      <c r="H8943" s="31" t="s">
        <v>3874</v>
      </c>
      <c r="I8943" s="2"/>
      <c r="J8943" s="31" t="s">
        <v>48</v>
      </c>
      <c r="K8943" s="2"/>
    </row>
    <row r="8944" spans="1:11">
      <c r="A8944" s="21">
        <v>45720</v>
      </c>
      <c r="B8944" s="30" t="s">
        <v>3870</v>
      </c>
      <c r="C8944" s="23" t="s">
        <v>1639</v>
      </c>
      <c r="D8944" s="23" t="s">
        <v>5487</v>
      </c>
      <c r="E8944" s="24">
        <v>0.58333333333333337</v>
      </c>
      <c r="F8944" s="24">
        <v>0.625</v>
      </c>
      <c r="G8944" s="25">
        <v>4.166666666666663E-2</v>
      </c>
      <c r="H8944" s="31" t="s">
        <v>3874</v>
      </c>
      <c r="I8944" s="23"/>
      <c r="J8944" s="31" t="s">
        <v>48</v>
      </c>
      <c r="K8944" s="23"/>
    </row>
    <row r="8945" spans="1:11">
      <c r="A8945" s="3">
        <v>45720</v>
      </c>
      <c r="B8945" s="30" t="s">
        <v>3870</v>
      </c>
      <c r="C8945" s="2" t="s">
        <v>1639</v>
      </c>
      <c r="D8945" s="2" t="s">
        <v>2475</v>
      </c>
      <c r="E8945" s="27">
        <v>0.625</v>
      </c>
      <c r="F8945" s="27">
        <v>0.66666666666666663</v>
      </c>
      <c r="G8945" s="25">
        <v>4.166666666666663E-2</v>
      </c>
      <c r="H8945" s="31" t="s">
        <v>3874</v>
      </c>
      <c r="I8945" s="2"/>
      <c r="J8945" s="31" t="s">
        <v>48</v>
      </c>
      <c r="K8945" s="2"/>
    </row>
    <row r="8946" spans="1:11">
      <c r="A8946" s="21">
        <v>45720</v>
      </c>
      <c r="B8946" s="30" t="s">
        <v>3870</v>
      </c>
      <c r="C8946" s="23" t="s">
        <v>1589</v>
      </c>
      <c r="D8946" s="23" t="s">
        <v>5488</v>
      </c>
      <c r="E8946" s="24">
        <v>0.70833333333333337</v>
      </c>
      <c r="F8946" s="24">
        <v>0.72916666666666663</v>
      </c>
      <c r="G8946" s="25">
        <v>2.0833333333333259E-2</v>
      </c>
      <c r="H8946" s="31" t="s">
        <v>3874</v>
      </c>
      <c r="I8946" s="23"/>
      <c r="J8946" s="31" t="s">
        <v>48</v>
      </c>
      <c r="K8946" s="23"/>
    </row>
    <row r="8947" spans="1:11">
      <c r="A8947" s="3">
        <v>45720</v>
      </c>
      <c r="B8947" s="30" t="s">
        <v>3870</v>
      </c>
      <c r="C8947" s="2" t="s">
        <v>746</v>
      </c>
      <c r="D8947" s="2" t="s">
        <v>5489</v>
      </c>
      <c r="E8947" s="27">
        <v>0.72916666666666663</v>
      </c>
      <c r="F8947" s="27">
        <v>0.75</v>
      </c>
      <c r="G8947" s="25">
        <v>2.083333333333337E-2</v>
      </c>
      <c r="H8947" s="31" t="s">
        <v>3874</v>
      </c>
      <c r="I8947" s="2"/>
      <c r="J8947" s="31" t="s">
        <v>48</v>
      </c>
      <c r="K8947" s="2"/>
    </row>
    <row r="8948" spans="1:11">
      <c r="A8948" s="21">
        <v>45720</v>
      </c>
      <c r="B8948" s="30" t="s">
        <v>3870</v>
      </c>
      <c r="C8948" s="23" t="s">
        <v>5151</v>
      </c>
      <c r="D8948" s="23" t="s">
        <v>5490</v>
      </c>
      <c r="E8948" s="24">
        <v>0.90972222222222221</v>
      </c>
      <c r="F8948" s="24">
        <v>0.93055555555555547</v>
      </c>
      <c r="G8948" s="25">
        <v>2.0833333333333259E-2</v>
      </c>
      <c r="H8948" s="31" t="s">
        <v>3874</v>
      </c>
      <c r="I8948" s="23"/>
      <c r="J8948" s="31" t="s">
        <v>48</v>
      </c>
      <c r="K8948" s="23"/>
    </row>
    <row r="8949" spans="1:11">
      <c r="A8949" s="3">
        <v>45721</v>
      </c>
      <c r="B8949" s="30" t="s">
        <v>3871</v>
      </c>
      <c r="C8949" s="2" t="s">
        <v>2670</v>
      </c>
      <c r="D8949" s="2" t="s">
        <v>5491</v>
      </c>
      <c r="E8949" s="27">
        <v>0.39583333333333331</v>
      </c>
      <c r="F8949" s="27">
        <v>0.41666666666666669</v>
      </c>
      <c r="G8949" s="25">
        <v>2.083333333333337E-2</v>
      </c>
      <c r="H8949" s="31" t="s">
        <v>3874</v>
      </c>
      <c r="I8949" s="2"/>
      <c r="J8949" s="31" t="s">
        <v>48</v>
      </c>
      <c r="K8949" s="2"/>
    </row>
    <row r="8950" spans="1:11">
      <c r="A8950" s="21">
        <v>45721</v>
      </c>
      <c r="B8950" s="30" t="s">
        <v>3871</v>
      </c>
      <c r="C8950" s="23" t="s">
        <v>1589</v>
      </c>
      <c r="D8950" s="23" t="s">
        <v>3351</v>
      </c>
      <c r="E8950" s="24">
        <v>0.41666666666666669</v>
      </c>
      <c r="F8950" s="24">
        <v>0.5</v>
      </c>
      <c r="G8950" s="25">
        <v>8.3333333333333315E-2</v>
      </c>
      <c r="H8950" s="31" t="s">
        <v>3874</v>
      </c>
      <c r="I8950" s="23"/>
      <c r="J8950" s="31" t="s">
        <v>48</v>
      </c>
      <c r="K8950" s="23"/>
    </row>
    <row r="8951" spans="1:11">
      <c r="A8951" s="3">
        <v>45721</v>
      </c>
      <c r="B8951" s="30" t="s">
        <v>3871</v>
      </c>
      <c r="C8951" s="2" t="s">
        <v>1639</v>
      </c>
      <c r="D8951" s="2" t="s">
        <v>5492</v>
      </c>
      <c r="E8951" s="27">
        <v>0.54166666666666663</v>
      </c>
      <c r="F8951" s="27">
        <v>0.625</v>
      </c>
      <c r="G8951" s="25">
        <v>8.333333333333337E-2</v>
      </c>
      <c r="H8951" s="31" t="s">
        <v>3874</v>
      </c>
      <c r="I8951" s="2"/>
      <c r="J8951" s="31" t="s">
        <v>48</v>
      </c>
      <c r="K8951" s="2"/>
    </row>
    <row r="8952" spans="1:11">
      <c r="A8952" s="21">
        <v>45721</v>
      </c>
      <c r="B8952" s="30" t="s">
        <v>3871</v>
      </c>
      <c r="C8952" s="23" t="s">
        <v>1589</v>
      </c>
      <c r="D8952" s="23" t="s">
        <v>5493</v>
      </c>
      <c r="E8952" s="24">
        <v>0.625</v>
      </c>
      <c r="F8952" s="24">
        <v>0.63541666666666663</v>
      </c>
      <c r="G8952" s="25">
        <v>1.041666666666663E-2</v>
      </c>
      <c r="H8952" s="31" t="s">
        <v>3874</v>
      </c>
      <c r="I8952" s="23"/>
      <c r="J8952" s="31" t="s">
        <v>48</v>
      </c>
      <c r="K8952" s="23"/>
    </row>
    <row r="8953" spans="1:11">
      <c r="A8953" s="3">
        <v>45721</v>
      </c>
      <c r="B8953" s="30" t="s">
        <v>3871</v>
      </c>
      <c r="C8953" s="2" t="s">
        <v>5151</v>
      </c>
      <c r="D8953" s="2" t="s">
        <v>5490</v>
      </c>
      <c r="E8953" s="27">
        <v>0.63541666666666663</v>
      </c>
      <c r="F8953" s="27">
        <v>0.66666666666666663</v>
      </c>
      <c r="G8953" s="25">
        <v>3.125E-2</v>
      </c>
      <c r="H8953" s="31" t="s">
        <v>3874</v>
      </c>
      <c r="I8953" s="2"/>
      <c r="J8953" s="31" t="s">
        <v>48</v>
      </c>
      <c r="K8953" s="2"/>
    </row>
    <row r="8954" spans="1:11">
      <c r="A8954" s="21">
        <v>45721</v>
      </c>
      <c r="B8954" s="30" t="s">
        <v>3871</v>
      </c>
      <c r="C8954" s="23" t="s">
        <v>2670</v>
      </c>
      <c r="D8954" s="23" t="s">
        <v>5494</v>
      </c>
      <c r="E8954" s="24">
        <v>0.66666666666666663</v>
      </c>
      <c r="F8954" s="24">
        <v>0.6875</v>
      </c>
      <c r="G8954" s="25">
        <v>2.083333333333337E-2</v>
      </c>
      <c r="H8954" s="31" t="s">
        <v>3874</v>
      </c>
      <c r="I8954" s="23"/>
      <c r="J8954" s="31" t="s">
        <v>48</v>
      </c>
      <c r="K8954" s="23"/>
    </row>
    <row r="8955" spans="1:11">
      <c r="A8955" s="3">
        <v>45721</v>
      </c>
      <c r="B8955" s="30" t="s">
        <v>3871</v>
      </c>
      <c r="C8955" s="2" t="s">
        <v>746</v>
      </c>
      <c r="D8955" s="2" t="s">
        <v>5495</v>
      </c>
      <c r="E8955" s="27">
        <v>0.6875</v>
      </c>
      <c r="F8955" s="27">
        <v>0.70833333333333337</v>
      </c>
      <c r="G8955" s="25">
        <v>2.083333333333337E-2</v>
      </c>
      <c r="H8955" s="31" t="s">
        <v>3874</v>
      </c>
      <c r="I8955" s="2"/>
      <c r="J8955" s="31" t="s">
        <v>48</v>
      </c>
      <c r="K8955" s="2"/>
    </row>
    <row r="8956" spans="1:11">
      <c r="A8956" s="21">
        <v>45721</v>
      </c>
      <c r="B8956" s="30" t="s">
        <v>3871</v>
      </c>
      <c r="C8956" s="23" t="s">
        <v>1589</v>
      </c>
      <c r="D8956" s="23" t="s">
        <v>5496</v>
      </c>
      <c r="E8956" s="24">
        <v>0.70833333333333337</v>
      </c>
      <c r="F8956" s="24">
        <v>0.75</v>
      </c>
      <c r="G8956" s="25">
        <v>4.166666666666663E-2</v>
      </c>
      <c r="H8956" s="31" t="s">
        <v>3874</v>
      </c>
      <c r="I8956" s="23"/>
      <c r="J8956" s="31" t="s">
        <v>48</v>
      </c>
      <c r="K8956" s="23"/>
    </row>
    <row r="8957" spans="1:11">
      <c r="A8957" s="3">
        <v>45721</v>
      </c>
      <c r="B8957" s="30" t="s">
        <v>3871</v>
      </c>
      <c r="C8957" s="2" t="s">
        <v>1589</v>
      </c>
      <c r="D8957" s="2" t="s">
        <v>5497</v>
      </c>
      <c r="E8957" s="27">
        <v>0.75</v>
      </c>
      <c r="F8957" s="27">
        <v>0.77083333333333337</v>
      </c>
      <c r="G8957" s="25">
        <v>2.083333333333337E-2</v>
      </c>
      <c r="H8957" s="31" t="s">
        <v>3874</v>
      </c>
      <c r="I8957" s="2"/>
      <c r="J8957" s="31" t="s">
        <v>48</v>
      </c>
      <c r="K8957" s="2"/>
    </row>
    <row r="8958" spans="1:11">
      <c r="A8958" s="21">
        <v>45721</v>
      </c>
      <c r="B8958" s="30" t="s">
        <v>3871</v>
      </c>
      <c r="C8958" s="23" t="s">
        <v>2670</v>
      </c>
      <c r="D8958" s="23" t="s">
        <v>5498</v>
      </c>
      <c r="E8958" s="24">
        <v>0.77083333333333337</v>
      </c>
      <c r="F8958" s="24">
        <v>0.79166666666666663</v>
      </c>
      <c r="G8958" s="25">
        <v>2.0833333333333259E-2</v>
      </c>
      <c r="H8958" s="31" t="s">
        <v>3874</v>
      </c>
      <c r="I8958" s="23"/>
      <c r="J8958" s="31" t="s">
        <v>48</v>
      </c>
      <c r="K8958" s="23"/>
    </row>
    <row r="8959" spans="1:11">
      <c r="A8959" s="3">
        <v>45722</v>
      </c>
      <c r="B8959" s="30" t="s">
        <v>3872</v>
      </c>
      <c r="C8959" s="2" t="s">
        <v>1600</v>
      </c>
      <c r="D8959" s="2" t="s">
        <v>5499</v>
      </c>
      <c r="E8959" s="27">
        <v>0.39583333333333331</v>
      </c>
      <c r="F8959" s="27">
        <v>0.40625</v>
      </c>
      <c r="G8959" s="25">
        <v>1.0416666666666685E-2</v>
      </c>
      <c r="H8959" s="31" t="s">
        <v>3874</v>
      </c>
      <c r="I8959" s="2"/>
      <c r="J8959" s="31" t="s">
        <v>48</v>
      </c>
      <c r="K8959" s="2"/>
    </row>
    <row r="8960" spans="1:11">
      <c r="A8960" s="21">
        <v>45722</v>
      </c>
      <c r="B8960" s="30" t="s">
        <v>3872</v>
      </c>
      <c r="C8960" s="23" t="s">
        <v>2670</v>
      </c>
      <c r="D8960" s="23" t="s">
        <v>5500</v>
      </c>
      <c r="E8960" s="24">
        <v>0.40625</v>
      </c>
      <c r="F8960" s="24">
        <v>0.41666666666666669</v>
      </c>
      <c r="G8960" s="25">
        <v>1.0416666666666685E-2</v>
      </c>
      <c r="H8960" s="31" t="s">
        <v>3874</v>
      </c>
      <c r="I8960" s="23"/>
      <c r="J8960" s="31" t="s">
        <v>48</v>
      </c>
      <c r="K8960" s="23"/>
    </row>
    <row r="8961" spans="1:11">
      <c r="A8961" s="3">
        <v>45722</v>
      </c>
      <c r="B8961" s="30" t="s">
        <v>3872</v>
      </c>
      <c r="C8961" s="2" t="s">
        <v>5151</v>
      </c>
      <c r="D8961" s="2" t="s">
        <v>5490</v>
      </c>
      <c r="E8961" s="27">
        <v>0.41666666666666669</v>
      </c>
      <c r="F8961" s="27">
        <v>0.42708333333333331</v>
      </c>
      <c r="G8961" s="25">
        <v>1.041666666666663E-2</v>
      </c>
      <c r="H8961" s="31" t="s">
        <v>3874</v>
      </c>
      <c r="I8961" s="2"/>
      <c r="J8961" s="31" t="s">
        <v>48</v>
      </c>
      <c r="K8961" s="2"/>
    </row>
    <row r="8962" spans="1:11">
      <c r="A8962" s="21">
        <v>45722</v>
      </c>
      <c r="B8962" s="30" t="s">
        <v>3872</v>
      </c>
      <c r="C8962" s="23" t="s">
        <v>449</v>
      </c>
      <c r="D8962" s="23" t="s">
        <v>5501</v>
      </c>
      <c r="E8962" s="24">
        <v>0.42708333333333331</v>
      </c>
      <c r="F8962" s="24">
        <v>0.4375</v>
      </c>
      <c r="G8962" s="25">
        <v>1.0416666666666685E-2</v>
      </c>
      <c r="H8962" s="31" t="s">
        <v>3867</v>
      </c>
      <c r="I8962" s="23"/>
      <c r="J8962" s="31" t="s">
        <v>34</v>
      </c>
      <c r="K8962" s="23"/>
    </row>
    <row r="8963" spans="1:11">
      <c r="A8963" s="3">
        <v>45722</v>
      </c>
      <c r="B8963" s="30" t="s">
        <v>3872</v>
      </c>
      <c r="C8963" s="2" t="s">
        <v>2670</v>
      </c>
      <c r="D8963" s="2" t="s">
        <v>5502</v>
      </c>
      <c r="E8963" s="27">
        <v>0.4375</v>
      </c>
      <c r="F8963" s="27">
        <v>0.46875</v>
      </c>
      <c r="G8963" s="25">
        <v>3.125E-2</v>
      </c>
      <c r="H8963" s="31" t="s">
        <v>3874</v>
      </c>
      <c r="I8963" s="2"/>
      <c r="J8963" s="31" t="s">
        <v>48</v>
      </c>
      <c r="K8963" s="2"/>
    </row>
    <row r="8964" spans="1:11">
      <c r="A8964" s="21">
        <v>45722</v>
      </c>
      <c r="B8964" s="30" t="s">
        <v>3872</v>
      </c>
      <c r="C8964" s="23" t="s">
        <v>1639</v>
      </c>
      <c r="D8964" s="23" t="s">
        <v>5503</v>
      </c>
      <c r="E8964" s="24">
        <v>0.54166666666666663</v>
      </c>
      <c r="F8964" s="24">
        <v>0.58333333333333337</v>
      </c>
      <c r="G8964" s="25">
        <v>4.1666666666666741E-2</v>
      </c>
      <c r="H8964" s="31" t="s">
        <v>3874</v>
      </c>
      <c r="I8964" s="23"/>
      <c r="J8964" s="31" t="s">
        <v>48</v>
      </c>
      <c r="K8964" s="23"/>
    </row>
    <row r="8965" spans="1:11">
      <c r="A8965" s="3">
        <v>45722</v>
      </c>
      <c r="B8965" s="30" t="s">
        <v>3872</v>
      </c>
      <c r="C8965" s="2" t="s">
        <v>1639</v>
      </c>
      <c r="D8965" s="2" t="s">
        <v>4659</v>
      </c>
      <c r="E8965" s="27">
        <v>0.58333333333333337</v>
      </c>
      <c r="F8965" s="27">
        <v>0.61458333333333337</v>
      </c>
      <c r="G8965" s="25">
        <v>3.125E-2</v>
      </c>
      <c r="H8965" s="31" t="s">
        <v>3874</v>
      </c>
      <c r="I8965" s="2"/>
      <c r="J8965" s="31" t="s">
        <v>48</v>
      </c>
      <c r="K8965" s="2"/>
    </row>
    <row r="8966" spans="1:11">
      <c r="A8966" s="21">
        <v>45722</v>
      </c>
      <c r="B8966" s="30" t="s">
        <v>3872</v>
      </c>
      <c r="C8966" s="23" t="s">
        <v>746</v>
      </c>
      <c r="D8966" s="23" t="s">
        <v>5504</v>
      </c>
      <c r="E8966" s="24">
        <v>0.61458333333333337</v>
      </c>
      <c r="F8966" s="24">
        <v>0.625</v>
      </c>
      <c r="G8966" s="25">
        <v>1.041666666666663E-2</v>
      </c>
      <c r="H8966" s="31" t="s">
        <v>3874</v>
      </c>
      <c r="I8966" s="23"/>
      <c r="J8966" s="31" t="s">
        <v>48</v>
      </c>
      <c r="K8966" s="23"/>
    </row>
    <row r="8967" spans="1:11">
      <c r="A8967" s="3">
        <v>45722</v>
      </c>
      <c r="B8967" s="30" t="s">
        <v>3872</v>
      </c>
      <c r="C8967" s="2" t="s">
        <v>1639</v>
      </c>
      <c r="D8967" s="2" t="s">
        <v>2475</v>
      </c>
      <c r="E8967" s="27">
        <v>0.625</v>
      </c>
      <c r="F8967" s="27">
        <v>0.66666666666666663</v>
      </c>
      <c r="G8967" s="25">
        <v>4.166666666666663E-2</v>
      </c>
      <c r="H8967" s="31" t="s">
        <v>3874</v>
      </c>
      <c r="I8967" s="2"/>
      <c r="J8967" s="31" t="s">
        <v>48</v>
      </c>
      <c r="K8967" s="2"/>
    </row>
    <row r="8968" spans="1:11">
      <c r="A8968" s="21">
        <v>45722</v>
      </c>
      <c r="B8968" s="30" t="s">
        <v>3872</v>
      </c>
      <c r="C8968" s="23" t="s">
        <v>1589</v>
      </c>
      <c r="D8968" s="23" t="s">
        <v>5505</v>
      </c>
      <c r="E8968" s="24">
        <v>0.66666666666666663</v>
      </c>
      <c r="F8968" s="24">
        <v>0.70833333333333337</v>
      </c>
      <c r="G8968" s="25">
        <v>4.1666666666666741E-2</v>
      </c>
      <c r="H8968" s="31" t="s">
        <v>3874</v>
      </c>
      <c r="I8968" s="23"/>
      <c r="J8968" s="31" t="s">
        <v>48</v>
      </c>
      <c r="K8968" s="23"/>
    </row>
    <row r="8969" spans="1:11">
      <c r="A8969" s="3">
        <v>45722</v>
      </c>
      <c r="B8969" s="30" t="s">
        <v>3872</v>
      </c>
      <c r="C8969" s="2" t="s">
        <v>746</v>
      </c>
      <c r="D8969" s="2" t="s">
        <v>5504</v>
      </c>
      <c r="E8969" s="27">
        <v>0.70833333333333337</v>
      </c>
      <c r="F8969" s="27">
        <v>0.72916666666666663</v>
      </c>
      <c r="G8969" s="25">
        <v>2.0833333333333259E-2</v>
      </c>
      <c r="H8969" s="31" t="s">
        <v>3874</v>
      </c>
      <c r="I8969" s="2"/>
      <c r="J8969" s="31" t="s">
        <v>48</v>
      </c>
      <c r="K8969" s="2"/>
    </row>
    <row r="8970" spans="1:11">
      <c r="A8970" s="21">
        <v>45722</v>
      </c>
      <c r="B8970" s="30" t="s">
        <v>3872</v>
      </c>
      <c r="C8970" s="23" t="s">
        <v>1639</v>
      </c>
      <c r="D8970" s="23" t="s">
        <v>5506</v>
      </c>
      <c r="E8970" s="24">
        <v>0.72916666666666663</v>
      </c>
      <c r="F8970" s="24">
        <v>0.79166666666666663</v>
      </c>
      <c r="G8970" s="25">
        <v>6.25E-2</v>
      </c>
      <c r="H8970" s="31" t="s">
        <v>3874</v>
      </c>
      <c r="I8970" s="23"/>
      <c r="J8970" s="31" t="s">
        <v>48</v>
      </c>
      <c r="K8970" s="23"/>
    </row>
    <row r="8971" spans="1:11">
      <c r="A8971" s="3">
        <v>45722</v>
      </c>
      <c r="B8971" s="30" t="s">
        <v>3872</v>
      </c>
      <c r="C8971" s="2" t="s">
        <v>1600</v>
      </c>
      <c r="D8971" s="2" t="s">
        <v>5507</v>
      </c>
      <c r="E8971" s="27">
        <v>0.85416666666666663</v>
      </c>
      <c r="F8971" s="27">
        <v>0.88541666666666663</v>
      </c>
      <c r="G8971" s="25">
        <v>3.125E-2</v>
      </c>
      <c r="H8971" s="31" t="s">
        <v>3874</v>
      </c>
      <c r="I8971" s="2"/>
      <c r="J8971" s="31" t="s">
        <v>48</v>
      </c>
      <c r="K8971" s="2"/>
    </row>
    <row r="8972" spans="1:11">
      <c r="A8972" s="21">
        <v>45722</v>
      </c>
      <c r="B8972" s="30" t="s">
        <v>3872</v>
      </c>
      <c r="C8972" s="23" t="s">
        <v>2670</v>
      </c>
      <c r="D8972" s="23" t="s">
        <v>5508</v>
      </c>
      <c r="E8972" s="24">
        <v>0.88541666666666663</v>
      </c>
      <c r="F8972" s="24">
        <v>0.89583333333333337</v>
      </c>
      <c r="G8972" s="25">
        <v>1.0416666666666741E-2</v>
      </c>
      <c r="H8972" s="31" t="s">
        <v>3874</v>
      </c>
      <c r="I8972" s="23"/>
      <c r="J8972" s="31" t="s">
        <v>48</v>
      </c>
      <c r="K8972" s="23"/>
    </row>
    <row r="8973" spans="1:11">
      <c r="A8973" s="3">
        <v>45722</v>
      </c>
      <c r="B8973" s="30" t="s">
        <v>3872</v>
      </c>
      <c r="C8973" s="2" t="s">
        <v>2670</v>
      </c>
      <c r="D8973" s="2" t="s">
        <v>5509</v>
      </c>
      <c r="E8973" s="27">
        <v>0.91666666666666663</v>
      </c>
      <c r="F8973" s="27">
        <v>0.95833333333333337</v>
      </c>
      <c r="G8973" s="25">
        <v>4.1666666666666741E-2</v>
      </c>
      <c r="H8973" s="31" t="s">
        <v>3874</v>
      </c>
      <c r="I8973" s="2"/>
      <c r="J8973" s="31" t="s">
        <v>48</v>
      </c>
      <c r="K8973" s="2"/>
    </row>
    <row r="8974" spans="1:11">
      <c r="A8974" s="21">
        <v>45722</v>
      </c>
      <c r="B8974" s="30" t="s">
        <v>3872</v>
      </c>
      <c r="C8974" s="23" t="s">
        <v>5151</v>
      </c>
      <c r="D8974" s="23" t="s">
        <v>5490</v>
      </c>
      <c r="E8974" s="24">
        <v>0.98958333333333337</v>
      </c>
      <c r="F8974" s="24">
        <v>1</v>
      </c>
      <c r="G8974" s="25">
        <v>1.041666666666663E-2</v>
      </c>
      <c r="H8974" s="31" t="s">
        <v>3874</v>
      </c>
      <c r="I8974" s="23"/>
      <c r="J8974" s="31" t="s">
        <v>48</v>
      </c>
      <c r="K8974" s="23"/>
    </row>
    <row r="8975" spans="1:11">
      <c r="A8975" s="3">
        <v>45723</v>
      </c>
      <c r="B8975" s="30" t="s">
        <v>3865</v>
      </c>
      <c r="C8975" s="2" t="s">
        <v>5151</v>
      </c>
      <c r="D8975" s="2" t="s">
        <v>5490</v>
      </c>
      <c r="E8975" s="27">
        <v>0</v>
      </c>
      <c r="F8975" s="27">
        <v>1.0416666666666666E-2</v>
      </c>
      <c r="G8975" s="25">
        <v>1.0416666666666666E-2</v>
      </c>
      <c r="H8975" s="31" t="s">
        <v>3874</v>
      </c>
      <c r="I8975" s="2"/>
      <c r="J8975" s="31" t="s">
        <v>48</v>
      </c>
      <c r="K8975" s="2"/>
    </row>
    <row r="8976" spans="1:11">
      <c r="A8976" s="21">
        <v>45723</v>
      </c>
      <c r="B8976" s="30" t="s">
        <v>3865</v>
      </c>
      <c r="C8976" s="23" t="s">
        <v>746</v>
      </c>
      <c r="D8976" s="23" t="s">
        <v>5510</v>
      </c>
      <c r="E8976" s="24">
        <v>0.39583333333333331</v>
      </c>
      <c r="F8976" s="24">
        <v>0.41666666666666669</v>
      </c>
      <c r="G8976" s="25">
        <v>2.083333333333337E-2</v>
      </c>
      <c r="H8976" s="31" t="s">
        <v>3874</v>
      </c>
      <c r="I8976" s="23"/>
      <c r="J8976" s="31" t="s">
        <v>48</v>
      </c>
      <c r="K8976" s="23"/>
    </row>
    <row r="8977" spans="1:11">
      <c r="A8977" s="3">
        <v>45723</v>
      </c>
      <c r="B8977" s="30" t="s">
        <v>3865</v>
      </c>
      <c r="C8977" s="2" t="s">
        <v>1639</v>
      </c>
      <c r="D8977" s="2" t="s">
        <v>5511</v>
      </c>
      <c r="E8977" s="27">
        <v>0.41666666666666669</v>
      </c>
      <c r="F8977" s="27">
        <v>0.4375</v>
      </c>
      <c r="G8977" s="25">
        <v>2.0833333333333315E-2</v>
      </c>
      <c r="H8977" s="31" t="s">
        <v>3874</v>
      </c>
      <c r="I8977" s="2"/>
      <c r="J8977" s="31" t="s">
        <v>48</v>
      </c>
      <c r="K8977" s="2"/>
    </row>
    <row r="8978" spans="1:11">
      <c r="A8978" s="21">
        <v>45723</v>
      </c>
      <c r="B8978" s="30" t="s">
        <v>3865</v>
      </c>
      <c r="C8978" s="23" t="s">
        <v>1589</v>
      </c>
      <c r="D8978" s="23" t="s">
        <v>5512</v>
      </c>
      <c r="E8978" s="24">
        <v>0.4375</v>
      </c>
      <c r="F8978" s="24">
        <v>0.45833333333333331</v>
      </c>
      <c r="G8978" s="25">
        <v>2.0833333333333315E-2</v>
      </c>
      <c r="H8978" s="31" t="s">
        <v>3874</v>
      </c>
      <c r="I8978" s="23"/>
      <c r="J8978" s="31" t="s">
        <v>48</v>
      </c>
      <c r="K8978" s="23"/>
    </row>
    <row r="8979" spans="1:11">
      <c r="A8979" s="3">
        <v>45723</v>
      </c>
      <c r="B8979" s="30" t="s">
        <v>3865</v>
      </c>
      <c r="C8979" s="2" t="s">
        <v>1589</v>
      </c>
      <c r="D8979" s="2" t="s">
        <v>5513</v>
      </c>
      <c r="E8979" s="27">
        <v>0.45833333333333331</v>
      </c>
      <c r="F8979" s="27">
        <v>0.5</v>
      </c>
      <c r="G8979" s="25">
        <v>4.1666666666666685E-2</v>
      </c>
      <c r="H8979" s="31" t="s">
        <v>3874</v>
      </c>
      <c r="I8979" s="2"/>
      <c r="J8979" s="31" t="s">
        <v>48</v>
      </c>
      <c r="K8979" s="2"/>
    </row>
    <row r="8980" spans="1:11">
      <c r="A8980" s="21">
        <v>45723</v>
      </c>
      <c r="B8980" s="30" t="s">
        <v>3865</v>
      </c>
      <c r="C8980" s="23" t="s">
        <v>1589</v>
      </c>
      <c r="D8980" s="23" t="s">
        <v>5514</v>
      </c>
      <c r="E8980" s="24">
        <v>0.54166666666666663</v>
      </c>
      <c r="F8980" s="24">
        <v>0.5625</v>
      </c>
      <c r="G8980" s="25">
        <v>2.083333333333337E-2</v>
      </c>
      <c r="H8980" s="31" t="s">
        <v>3874</v>
      </c>
      <c r="I8980" s="23"/>
      <c r="J8980" s="31" t="s">
        <v>48</v>
      </c>
      <c r="K8980" s="23"/>
    </row>
    <row r="8981" spans="1:11">
      <c r="A8981" s="3">
        <v>45723</v>
      </c>
      <c r="B8981" s="30" t="s">
        <v>3865</v>
      </c>
      <c r="C8981" s="2" t="s">
        <v>449</v>
      </c>
      <c r="D8981" s="2" t="s">
        <v>5515</v>
      </c>
      <c r="E8981" s="27">
        <v>0.5625</v>
      </c>
      <c r="F8981" s="27">
        <v>0.58333333333333337</v>
      </c>
      <c r="G8981" s="25">
        <v>2.083333333333337E-2</v>
      </c>
      <c r="H8981" s="31" t="s">
        <v>3867</v>
      </c>
      <c r="I8981" s="2"/>
      <c r="J8981" s="31" t="s">
        <v>34</v>
      </c>
      <c r="K8981" s="2"/>
    </row>
    <row r="8982" spans="1:11">
      <c r="A8982" s="21">
        <v>45723</v>
      </c>
      <c r="B8982" s="30" t="s">
        <v>3865</v>
      </c>
      <c r="C8982" s="23" t="s">
        <v>1589</v>
      </c>
      <c r="D8982" s="23" t="s">
        <v>5516</v>
      </c>
      <c r="E8982" s="24">
        <v>0.58333333333333337</v>
      </c>
      <c r="F8982" s="24">
        <v>0.61458333333333337</v>
      </c>
      <c r="G8982" s="25">
        <v>3.125E-2</v>
      </c>
      <c r="H8982" s="31" t="s">
        <v>3874</v>
      </c>
      <c r="I8982" s="23"/>
      <c r="J8982" s="31" t="s">
        <v>48</v>
      </c>
      <c r="K8982" s="23"/>
    </row>
    <row r="8983" spans="1:11">
      <c r="A8983" s="3">
        <v>45723</v>
      </c>
      <c r="B8983" s="30" t="s">
        <v>3865</v>
      </c>
      <c r="C8983" s="2" t="s">
        <v>1589</v>
      </c>
      <c r="D8983" s="2" t="s">
        <v>5517</v>
      </c>
      <c r="E8983" s="27">
        <v>0.625</v>
      </c>
      <c r="F8983" s="27">
        <v>0.65625</v>
      </c>
      <c r="G8983" s="25">
        <v>3.125E-2</v>
      </c>
      <c r="H8983" s="31" t="s">
        <v>3874</v>
      </c>
      <c r="I8983" s="2"/>
      <c r="J8983" s="31" t="s">
        <v>48</v>
      </c>
      <c r="K8983" s="2"/>
    </row>
    <row r="8984" spans="1:11">
      <c r="A8984" s="21">
        <v>45723</v>
      </c>
      <c r="B8984" s="30" t="s">
        <v>3865</v>
      </c>
      <c r="C8984" s="23" t="s">
        <v>1600</v>
      </c>
      <c r="D8984" s="23" t="s">
        <v>3744</v>
      </c>
      <c r="E8984" s="24">
        <v>0.65625</v>
      </c>
      <c r="F8984" s="24">
        <v>0.66666666666666663</v>
      </c>
      <c r="G8984" s="25">
        <v>1.041666666666663E-2</v>
      </c>
      <c r="H8984" s="31" t="s">
        <v>3874</v>
      </c>
      <c r="I8984" s="23"/>
      <c r="J8984" s="31" t="s">
        <v>48</v>
      </c>
      <c r="K8984" s="23"/>
    </row>
    <row r="8985" spans="1:11">
      <c r="A8985" s="3">
        <v>45723</v>
      </c>
      <c r="B8985" s="30" t="s">
        <v>3865</v>
      </c>
      <c r="C8985" s="2" t="s">
        <v>1639</v>
      </c>
      <c r="D8985" s="2" t="s">
        <v>1441</v>
      </c>
      <c r="E8985" s="27">
        <v>0.66666666666666663</v>
      </c>
      <c r="F8985" s="27">
        <v>0.70833333333333337</v>
      </c>
      <c r="G8985" s="25">
        <v>4.1666666666666741E-2</v>
      </c>
      <c r="H8985" s="31" t="s">
        <v>3874</v>
      </c>
      <c r="I8985" s="2"/>
      <c r="J8985" s="31" t="s">
        <v>48</v>
      </c>
      <c r="K8985" s="2"/>
    </row>
    <row r="8986" spans="1:11">
      <c r="A8986" s="21">
        <v>45723</v>
      </c>
      <c r="B8986" s="30" t="s">
        <v>3865</v>
      </c>
      <c r="C8986" s="23" t="s">
        <v>443</v>
      </c>
      <c r="D8986" s="23" t="s">
        <v>5518</v>
      </c>
      <c r="E8986" s="24">
        <v>0.70833333333333337</v>
      </c>
      <c r="F8986" s="24">
        <v>0.77083333333333337</v>
      </c>
      <c r="G8986" s="25">
        <v>6.25E-2</v>
      </c>
      <c r="H8986" s="31" t="s">
        <v>3867</v>
      </c>
      <c r="I8986" s="23"/>
      <c r="J8986" s="31" t="s">
        <v>34</v>
      </c>
      <c r="K8986" s="23"/>
    </row>
    <row r="8987" spans="1:11">
      <c r="A8987" s="3">
        <v>45723</v>
      </c>
      <c r="B8987" s="30" t="s">
        <v>3865</v>
      </c>
      <c r="C8987" s="2" t="s">
        <v>1589</v>
      </c>
      <c r="D8987" s="2" t="s">
        <v>5519</v>
      </c>
      <c r="E8987" s="27">
        <v>0.77083333333333337</v>
      </c>
      <c r="F8987" s="27">
        <v>0.79166666666666663</v>
      </c>
      <c r="G8987" s="25">
        <v>2.0833333333333259E-2</v>
      </c>
      <c r="H8987" s="31" t="s">
        <v>3874</v>
      </c>
      <c r="I8987" s="2"/>
      <c r="J8987" s="31" t="s">
        <v>48</v>
      </c>
      <c r="K8987" s="2"/>
    </row>
    <row r="8988" spans="1:11">
      <c r="A8988" s="21">
        <v>45726</v>
      </c>
      <c r="B8988" s="30" t="s">
        <v>3869</v>
      </c>
      <c r="C8988" s="23" t="s">
        <v>775</v>
      </c>
      <c r="D8988" s="23" t="s">
        <v>6050</v>
      </c>
      <c r="E8988" s="24">
        <v>0.39583333333333331</v>
      </c>
      <c r="F8988" s="24">
        <v>0.5</v>
      </c>
      <c r="G8988" s="25">
        <v>0.10416666666666669</v>
      </c>
      <c r="H8988" s="31" t="s">
        <v>3867</v>
      </c>
      <c r="I8988" s="23"/>
      <c r="J8988" s="31" t="s">
        <v>34</v>
      </c>
      <c r="K8988" s="23"/>
    </row>
    <row r="8989" spans="1:11">
      <c r="A8989" s="3">
        <v>45726</v>
      </c>
      <c r="B8989" s="30" t="s">
        <v>3869</v>
      </c>
      <c r="C8989" s="2" t="s">
        <v>775</v>
      </c>
      <c r="D8989" s="2" t="s">
        <v>6050</v>
      </c>
      <c r="E8989" s="27">
        <v>0.54166666666666663</v>
      </c>
      <c r="F8989" s="27">
        <v>0.75</v>
      </c>
      <c r="G8989" s="25">
        <v>0.20833333333333337</v>
      </c>
      <c r="H8989" s="31" t="s">
        <v>3867</v>
      </c>
      <c r="I8989" s="2"/>
      <c r="J8989" s="31" t="s">
        <v>34</v>
      </c>
      <c r="K8989" s="2"/>
    </row>
    <row r="8990" spans="1:11">
      <c r="A8990" s="21">
        <v>45726</v>
      </c>
      <c r="B8990" s="30" t="s">
        <v>3869</v>
      </c>
      <c r="C8990" s="23" t="s">
        <v>1600</v>
      </c>
      <c r="D8990" s="23" t="s">
        <v>5520</v>
      </c>
      <c r="E8990" s="24">
        <v>0.90972222222222221</v>
      </c>
      <c r="F8990" s="24">
        <v>0.92708333333333337</v>
      </c>
      <c r="G8990" s="25">
        <v>1.736111111111116E-2</v>
      </c>
      <c r="H8990" s="31" t="s">
        <v>3874</v>
      </c>
      <c r="I8990" s="23"/>
      <c r="J8990" s="31" t="s">
        <v>48</v>
      </c>
      <c r="K8990" s="23"/>
    </row>
    <row r="8991" spans="1:11">
      <c r="A8991" s="3">
        <v>45726</v>
      </c>
      <c r="B8991" s="30" t="s">
        <v>3869</v>
      </c>
      <c r="C8991" s="2" t="s">
        <v>1600</v>
      </c>
      <c r="D8991" s="2" t="s">
        <v>1236</v>
      </c>
      <c r="E8991" s="27">
        <v>0.95833333333333337</v>
      </c>
      <c r="F8991" s="27">
        <v>0.96875</v>
      </c>
      <c r="G8991" s="25">
        <v>1.041666666666663E-2</v>
      </c>
      <c r="H8991" s="31" t="s">
        <v>3874</v>
      </c>
      <c r="I8991" s="2"/>
      <c r="J8991" s="31" t="s">
        <v>48</v>
      </c>
      <c r="K8991" s="2"/>
    </row>
    <row r="8992" spans="1:11">
      <c r="A8992" s="21">
        <v>45726</v>
      </c>
      <c r="B8992" s="30" t="s">
        <v>3869</v>
      </c>
      <c r="C8992" s="23" t="s">
        <v>5151</v>
      </c>
      <c r="D8992" s="23" t="s">
        <v>5521</v>
      </c>
      <c r="E8992" s="24">
        <v>0.96875</v>
      </c>
      <c r="F8992" s="24">
        <v>0.97916666666666663</v>
      </c>
      <c r="G8992" s="25">
        <v>1.041666666666663E-2</v>
      </c>
      <c r="H8992" s="31" t="s">
        <v>3874</v>
      </c>
      <c r="I8992" s="23"/>
      <c r="J8992" s="31" t="s">
        <v>48</v>
      </c>
      <c r="K8992" s="23"/>
    </row>
    <row r="8993" spans="1:11">
      <c r="A8993" s="3">
        <v>45726</v>
      </c>
      <c r="B8993" s="30" t="s">
        <v>3869</v>
      </c>
      <c r="C8993" s="2" t="s">
        <v>5151</v>
      </c>
      <c r="D8993" s="2" t="s">
        <v>5522</v>
      </c>
      <c r="E8993" s="27">
        <v>0.97916666666666663</v>
      </c>
      <c r="F8993" s="27">
        <v>0.98958333333333337</v>
      </c>
      <c r="G8993" s="25">
        <v>1.0416666666666741E-2</v>
      </c>
      <c r="H8993" s="31" t="s">
        <v>3874</v>
      </c>
      <c r="I8993" s="2"/>
      <c r="J8993" s="31" t="s">
        <v>48</v>
      </c>
      <c r="K8993" s="2"/>
    </row>
    <row r="8994" spans="1:11">
      <c r="A8994" s="21">
        <v>45727</v>
      </c>
      <c r="B8994" s="30" t="s">
        <v>3870</v>
      </c>
      <c r="C8994" s="23" t="s">
        <v>1600</v>
      </c>
      <c r="D8994" s="23" t="s">
        <v>3744</v>
      </c>
      <c r="E8994" s="24">
        <v>0</v>
      </c>
      <c r="F8994" s="24">
        <v>3.125E-2</v>
      </c>
      <c r="G8994" s="25">
        <v>3.125E-2</v>
      </c>
      <c r="H8994" s="31" t="s">
        <v>3874</v>
      </c>
      <c r="I8994" s="23"/>
      <c r="J8994" s="31" t="s">
        <v>48</v>
      </c>
      <c r="K8994" s="23"/>
    </row>
    <row r="8995" spans="1:11">
      <c r="A8995" s="3">
        <v>45727</v>
      </c>
      <c r="B8995" s="30" t="s">
        <v>3870</v>
      </c>
      <c r="C8995" s="2" t="s">
        <v>2670</v>
      </c>
      <c r="D8995" s="2" t="s">
        <v>5523</v>
      </c>
      <c r="E8995" s="27">
        <v>3.125E-2</v>
      </c>
      <c r="F8995" s="27">
        <v>5.5555555555555552E-2</v>
      </c>
      <c r="G8995" s="25">
        <v>2.4305555555555552E-2</v>
      </c>
      <c r="H8995" s="31" t="s">
        <v>3874</v>
      </c>
      <c r="I8995" s="2"/>
      <c r="J8995" s="31" t="s">
        <v>48</v>
      </c>
      <c r="K8995" s="2"/>
    </row>
    <row r="8996" spans="1:11">
      <c r="A8996" s="21">
        <v>45727</v>
      </c>
      <c r="B8996" s="30" t="s">
        <v>3870</v>
      </c>
      <c r="C8996" s="23" t="s">
        <v>1639</v>
      </c>
      <c r="D8996" s="23" t="s">
        <v>4659</v>
      </c>
      <c r="E8996" s="24">
        <v>0.39583333333333331</v>
      </c>
      <c r="F8996" s="24">
        <v>0.41666666666666669</v>
      </c>
      <c r="G8996" s="25">
        <v>2.083333333333337E-2</v>
      </c>
      <c r="H8996" s="31" t="s">
        <v>3874</v>
      </c>
      <c r="I8996" s="23"/>
      <c r="J8996" s="31" t="s">
        <v>48</v>
      </c>
      <c r="K8996" s="23"/>
    </row>
    <row r="8997" spans="1:11">
      <c r="A8997" s="3">
        <v>45727</v>
      </c>
      <c r="B8997" s="30" t="s">
        <v>3870</v>
      </c>
      <c r="C8997" s="2" t="s">
        <v>1639</v>
      </c>
      <c r="D8997" s="2" t="s">
        <v>2259</v>
      </c>
      <c r="E8997" s="27">
        <v>0.41666666666666669</v>
      </c>
      <c r="F8997" s="27">
        <v>0.45833333333333331</v>
      </c>
      <c r="G8997" s="25">
        <v>4.166666666666663E-2</v>
      </c>
      <c r="H8997" s="31" t="s">
        <v>3874</v>
      </c>
      <c r="I8997" s="2"/>
      <c r="J8997" s="31" t="s">
        <v>48</v>
      </c>
      <c r="K8997" s="2"/>
    </row>
    <row r="8998" spans="1:11">
      <c r="A8998" s="21">
        <v>45727</v>
      </c>
      <c r="B8998" s="30" t="s">
        <v>3870</v>
      </c>
      <c r="C8998" s="23" t="s">
        <v>2670</v>
      </c>
      <c r="D8998" s="23" t="s">
        <v>5524</v>
      </c>
      <c r="E8998" s="24">
        <v>0.45833333333333331</v>
      </c>
      <c r="F8998" s="24">
        <v>0.5</v>
      </c>
      <c r="G8998" s="25">
        <v>4.1666666666666685E-2</v>
      </c>
      <c r="H8998" s="31" t="s">
        <v>3874</v>
      </c>
      <c r="I8998" s="23"/>
      <c r="J8998" s="31" t="s">
        <v>48</v>
      </c>
      <c r="K8998" s="23"/>
    </row>
    <row r="8999" spans="1:11">
      <c r="A8999" s="3">
        <v>45727</v>
      </c>
      <c r="B8999" s="30" t="s">
        <v>3870</v>
      </c>
      <c r="C8999" s="2" t="s">
        <v>2670</v>
      </c>
      <c r="D8999" s="2" t="s">
        <v>5525</v>
      </c>
      <c r="E8999" s="27">
        <v>0.54166666666666663</v>
      </c>
      <c r="F8999" s="27">
        <v>0.55208333333333337</v>
      </c>
      <c r="G8999" s="25">
        <v>1.0416666666666741E-2</v>
      </c>
      <c r="H8999" s="31" t="s">
        <v>3874</v>
      </c>
      <c r="I8999" s="2"/>
      <c r="J8999" s="31" t="s">
        <v>48</v>
      </c>
      <c r="K8999" s="2"/>
    </row>
    <row r="9000" spans="1:11">
      <c r="A9000" s="21">
        <v>45727</v>
      </c>
      <c r="B9000" s="30" t="s">
        <v>3870</v>
      </c>
      <c r="C9000" s="23" t="s">
        <v>2670</v>
      </c>
      <c r="D9000" s="23" t="s">
        <v>5526</v>
      </c>
      <c r="E9000" s="24">
        <v>0.55208333333333337</v>
      </c>
      <c r="F9000" s="24">
        <v>0.5625</v>
      </c>
      <c r="G9000" s="25">
        <v>1.041666666666663E-2</v>
      </c>
      <c r="H9000" s="31" t="s">
        <v>3874</v>
      </c>
      <c r="I9000" s="23"/>
      <c r="J9000" s="31" t="s">
        <v>48</v>
      </c>
      <c r="K9000" s="23"/>
    </row>
    <row r="9001" spans="1:11">
      <c r="A9001" s="3">
        <v>45727</v>
      </c>
      <c r="B9001" s="30" t="s">
        <v>3870</v>
      </c>
      <c r="C9001" s="2" t="s">
        <v>2670</v>
      </c>
      <c r="D9001" s="2" t="s">
        <v>5527</v>
      </c>
      <c r="E9001" s="27">
        <v>0.5625</v>
      </c>
      <c r="F9001" s="27">
        <v>0.59375</v>
      </c>
      <c r="G9001" s="25">
        <v>3.125E-2</v>
      </c>
      <c r="H9001" s="31" t="s">
        <v>3874</v>
      </c>
      <c r="I9001" s="2"/>
      <c r="J9001" s="31" t="s">
        <v>48</v>
      </c>
      <c r="K9001" s="2"/>
    </row>
    <row r="9002" spans="1:11">
      <c r="A9002" s="21">
        <v>45727</v>
      </c>
      <c r="B9002" s="30" t="s">
        <v>3870</v>
      </c>
      <c r="C9002" s="23" t="s">
        <v>1589</v>
      </c>
      <c r="D9002" s="23" t="s">
        <v>4942</v>
      </c>
      <c r="E9002" s="24">
        <v>0.59375</v>
      </c>
      <c r="F9002" s="24">
        <v>0.61458333333333337</v>
      </c>
      <c r="G9002" s="25">
        <v>2.083333333333337E-2</v>
      </c>
      <c r="H9002" s="31" t="s">
        <v>3874</v>
      </c>
      <c r="I9002" s="23"/>
      <c r="J9002" s="31" t="s">
        <v>48</v>
      </c>
      <c r="K9002" s="23"/>
    </row>
    <row r="9003" spans="1:11">
      <c r="A9003" s="3">
        <v>45727</v>
      </c>
      <c r="B9003" s="30" t="s">
        <v>3870</v>
      </c>
      <c r="C9003" s="2" t="s">
        <v>2670</v>
      </c>
      <c r="D9003" s="2" t="s">
        <v>5528</v>
      </c>
      <c r="E9003" s="27">
        <v>0.61458333333333337</v>
      </c>
      <c r="F9003" s="27">
        <v>0.625</v>
      </c>
      <c r="G9003" s="25">
        <v>1.041666666666663E-2</v>
      </c>
      <c r="H9003" s="31" t="s">
        <v>3874</v>
      </c>
      <c r="I9003" s="2"/>
      <c r="J9003" s="31" t="s">
        <v>48</v>
      </c>
      <c r="K9003" s="2"/>
    </row>
    <row r="9004" spans="1:11">
      <c r="A9004" s="21">
        <v>45727</v>
      </c>
      <c r="B9004" s="30" t="s">
        <v>3870</v>
      </c>
      <c r="C9004" s="23" t="s">
        <v>1639</v>
      </c>
      <c r="D9004" s="23" t="s">
        <v>2475</v>
      </c>
      <c r="E9004" s="24">
        <v>0.625</v>
      </c>
      <c r="F9004" s="24">
        <v>0.66666666666666663</v>
      </c>
      <c r="G9004" s="25">
        <v>4.166666666666663E-2</v>
      </c>
      <c r="H9004" s="31" t="s">
        <v>3874</v>
      </c>
      <c r="I9004" s="23"/>
      <c r="J9004" s="31" t="s">
        <v>48</v>
      </c>
      <c r="K9004" s="23"/>
    </row>
    <row r="9005" spans="1:11">
      <c r="A9005" s="3">
        <v>45727</v>
      </c>
      <c r="B9005" s="30" t="s">
        <v>3870</v>
      </c>
      <c r="C9005" s="2" t="s">
        <v>2670</v>
      </c>
      <c r="D9005" s="2" t="s">
        <v>5528</v>
      </c>
      <c r="E9005" s="27">
        <v>0.66666666666666663</v>
      </c>
      <c r="F9005" s="27">
        <v>0.6875</v>
      </c>
      <c r="G9005" s="25">
        <v>2.083333333333337E-2</v>
      </c>
      <c r="H9005" s="31" t="s">
        <v>3874</v>
      </c>
      <c r="I9005" s="2"/>
      <c r="J9005" s="31" t="s">
        <v>48</v>
      </c>
      <c r="K9005" s="2"/>
    </row>
    <row r="9006" spans="1:11">
      <c r="A9006" s="21">
        <v>45727</v>
      </c>
      <c r="B9006" s="30" t="s">
        <v>3870</v>
      </c>
      <c r="C9006" s="23" t="s">
        <v>1639</v>
      </c>
      <c r="D9006" s="23" t="s">
        <v>5529</v>
      </c>
      <c r="E9006" s="24">
        <v>0.6875</v>
      </c>
      <c r="F9006" s="24">
        <v>0.72916666666666663</v>
      </c>
      <c r="G9006" s="25">
        <v>4.166666666666663E-2</v>
      </c>
      <c r="H9006" s="31" t="s">
        <v>3874</v>
      </c>
      <c r="I9006" s="23"/>
      <c r="J9006" s="31" t="s">
        <v>48</v>
      </c>
      <c r="K9006" s="23"/>
    </row>
    <row r="9007" spans="1:11">
      <c r="A9007" s="3">
        <v>45727</v>
      </c>
      <c r="B9007" s="30" t="s">
        <v>3870</v>
      </c>
      <c r="C9007" s="2" t="s">
        <v>1639</v>
      </c>
      <c r="D9007" s="2" t="s">
        <v>5530</v>
      </c>
      <c r="E9007" s="27">
        <v>0.72916666666666663</v>
      </c>
      <c r="F9007" s="27">
        <v>0.78125</v>
      </c>
      <c r="G9007" s="25">
        <v>5.208333333333337E-2</v>
      </c>
      <c r="H9007" s="31" t="s">
        <v>3874</v>
      </c>
      <c r="I9007" s="2"/>
      <c r="J9007" s="31" t="s">
        <v>48</v>
      </c>
      <c r="K9007" s="2"/>
    </row>
    <row r="9008" spans="1:11">
      <c r="A9008" s="21">
        <v>45727</v>
      </c>
      <c r="B9008" s="30" t="s">
        <v>3870</v>
      </c>
      <c r="C9008" s="23" t="s">
        <v>1600</v>
      </c>
      <c r="D9008" s="23" t="s">
        <v>5531</v>
      </c>
      <c r="E9008" s="24">
        <v>0.85416666666666663</v>
      </c>
      <c r="F9008" s="24">
        <v>0.89583333333333337</v>
      </c>
      <c r="G9008" s="25">
        <v>4.1666666666666741E-2</v>
      </c>
      <c r="H9008" s="31" t="s">
        <v>3874</v>
      </c>
      <c r="I9008" s="23"/>
      <c r="J9008" s="31" t="s">
        <v>48</v>
      </c>
      <c r="K9008" s="23"/>
    </row>
    <row r="9009" spans="1:11">
      <c r="A9009" s="3">
        <v>45727</v>
      </c>
      <c r="B9009" s="30" t="s">
        <v>3870</v>
      </c>
      <c r="C9009" s="2" t="s">
        <v>1600</v>
      </c>
      <c r="D9009" s="2" t="s">
        <v>5531</v>
      </c>
      <c r="E9009" s="27">
        <v>0.92361111111111116</v>
      </c>
      <c r="F9009" s="27">
        <v>0.95833333333333337</v>
      </c>
      <c r="G9009" s="25">
        <v>3.472222222222221E-2</v>
      </c>
      <c r="H9009" s="31" t="s">
        <v>3874</v>
      </c>
      <c r="I9009" s="2"/>
      <c r="J9009" s="31" t="s">
        <v>48</v>
      </c>
      <c r="K9009" s="2"/>
    </row>
    <row r="9010" spans="1:11">
      <c r="A9010" s="21">
        <v>45727</v>
      </c>
      <c r="B9010" s="30" t="s">
        <v>3870</v>
      </c>
      <c r="C9010" s="23" t="s">
        <v>746</v>
      </c>
      <c r="D9010" s="23" t="s">
        <v>5532</v>
      </c>
      <c r="E9010" s="24">
        <v>0.95833333333333337</v>
      </c>
      <c r="F9010" s="24">
        <v>1</v>
      </c>
      <c r="G9010" s="25">
        <v>4.166666666666663E-2</v>
      </c>
      <c r="H9010" s="31" t="s">
        <v>3874</v>
      </c>
      <c r="I9010" s="23"/>
      <c r="J9010" s="31" t="s">
        <v>48</v>
      </c>
      <c r="K9010" s="23"/>
    </row>
    <row r="9011" spans="1:11">
      <c r="A9011" s="3">
        <v>45728</v>
      </c>
      <c r="B9011" s="30" t="s">
        <v>3871</v>
      </c>
      <c r="C9011" s="2" t="s">
        <v>746</v>
      </c>
      <c r="D9011" s="2" t="s">
        <v>5532</v>
      </c>
      <c r="E9011" s="27">
        <v>0</v>
      </c>
      <c r="F9011" s="27">
        <v>4.1666666666666664E-2</v>
      </c>
      <c r="G9011" s="25">
        <v>4.1666666666666664E-2</v>
      </c>
      <c r="H9011" s="31" t="s">
        <v>3874</v>
      </c>
      <c r="I9011" s="2"/>
      <c r="J9011" s="31" t="s">
        <v>48</v>
      </c>
      <c r="K9011" s="2"/>
    </row>
    <row r="9012" spans="1:11">
      <c r="A9012" s="21">
        <v>45728</v>
      </c>
      <c r="B9012" s="30" t="s">
        <v>3871</v>
      </c>
      <c r="C9012" s="23" t="s">
        <v>1600</v>
      </c>
      <c r="D9012" s="23" t="s">
        <v>1538</v>
      </c>
      <c r="E9012" s="24">
        <v>0.39583333333333331</v>
      </c>
      <c r="F9012" s="24">
        <v>0.40625</v>
      </c>
      <c r="G9012" s="25">
        <v>1.0416666666666685E-2</v>
      </c>
      <c r="H9012" s="31" t="s">
        <v>3874</v>
      </c>
      <c r="I9012" s="23"/>
      <c r="J9012" s="31" t="s">
        <v>48</v>
      </c>
      <c r="K9012" s="23"/>
    </row>
    <row r="9013" spans="1:11">
      <c r="A9013" s="3">
        <v>45728</v>
      </c>
      <c r="B9013" s="30" t="s">
        <v>3871</v>
      </c>
      <c r="C9013" s="2" t="s">
        <v>1589</v>
      </c>
      <c r="D9013" s="2" t="s">
        <v>5533</v>
      </c>
      <c r="E9013" s="27">
        <v>0.40625</v>
      </c>
      <c r="F9013" s="27">
        <v>0.41666666666666669</v>
      </c>
      <c r="G9013" s="25">
        <v>1.0416666666666685E-2</v>
      </c>
      <c r="H9013" s="31" t="s">
        <v>3874</v>
      </c>
      <c r="I9013" s="2"/>
      <c r="J9013" s="31" t="s">
        <v>48</v>
      </c>
      <c r="K9013" s="2"/>
    </row>
    <row r="9014" spans="1:11">
      <c r="A9014" s="21">
        <v>45728</v>
      </c>
      <c r="B9014" s="30" t="s">
        <v>3871</v>
      </c>
      <c r="C9014" s="23" t="s">
        <v>1589</v>
      </c>
      <c r="D9014" s="23" t="s">
        <v>3351</v>
      </c>
      <c r="E9014" s="24">
        <v>0.41666666666666669</v>
      </c>
      <c r="F9014" s="24">
        <v>0.47916666666666669</v>
      </c>
      <c r="G9014" s="25">
        <v>6.25E-2</v>
      </c>
      <c r="H9014" s="31" t="s">
        <v>3874</v>
      </c>
      <c r="I9014" s="23"/>
      <c r="J9014" s="31" t="s">
        <v>48</v>
      </c>
      <c r="K9014" s="23"/>
    </row>
    <row r="9015" spans="1:11">
      <c r="A9015" s="3">
        <v>45728</v>
      </c>
      <c r="B9015" s="30" t="s">
        <v>3871</v>
      </c>
      <c r="C9015" s="2" t="s">
        <v>1639</v>
      </c>
      <c r="D9015" s="2" t="s">
        <v>5534</v>
      </c>
      <c r="E9015" s="27">
        <v>0.47916666666666669</v>
      </c>
      <c r="F9015" s="27">
        <v>0.48958333333333331</v>
      </c>
      <c r="G9015" s="25">
        <v>1.041666666666663E-2</v>
      </c>
      <c r="H9015" s="31" t="s">
        <v>3874</v>
      </c>
      <c r="I9015" s="2"/>
      <c r="J9015" s="31" t="s">
        <v>48</v>
      </c>
      <c r="K9015" s="2"/>
    </row>
    <row r="9016" spans="1:11">
      <c r="A9016" s="21">
        <v>45728</v>
      </c>
      <c r="B9016" s="30" t="s">
        <v>3871</v>
      </c>
      <c r="C9016" s="23" t="s">
        <v>746</v>
      </c>
      <c r="D9016" s="23" t="s">
        <v>5532</v>
      </c>
      <c r="E9016" s="24">
        <v>0.48958333333333331</v>
      </c>
      <c r="F9016" s="24">
        <v>0.5</v>
      </c>
      <c r="G9016" s="25">
        <v>1.0416666666666685E-2</v>
      </c>
      <c r="H9016" s="31" t="s">
        <v>3874</v>
      </c>
      <c r="I9016" s="23"/>
      <c r="J9016" s="31" t="s">
        <v>48</v>
      </c>
      <c r="K9016" s="23"/>
    </row>
    <row r="9017" spans="1:11">
      <c r="A9017" s="3">
        <v>45728</v>
      </c>
      <c r="B9017" s="30" t="s">
        <v>3871</v>
      </c>
      <c r="C9017" s="2" t="s">
        <v>746</v>
      </c>
      <c r="D9017" s="2" t="s">
        <v>5532</v>
      </c>
      <c r="E9017" s="27">
        <v>0.54166666666666663</v>
      </c>
      <c r="F9017" s="27">
        <v>0.58333333333333337</v>
      </c>
      <c r="G9017" s="25">
        <v>4.1666666666666741E-2</v>
      </c>
      <c r="H9017" s="31" t="s">
        <v>3874</v>
      </c>
      <c r="I9017" s="2"/>
      <c r="J9017" s="31" t="s">
        <v>48</v>
      </c>
      <c r="K9017" s="2"/>
    </row>
    <row r="9018" spans="1:11">
      <c r="A9018" s="21">
        <v>45728</v>
      </c>
      <c r="B9018" s="30" t="s">
        <v>3871</v>
      </c>
      <c r="C9018" s="23" t="s">
        <v>1589</v>
      </c>
      <c r="D9018" s="23" t="s">
        <v>5535</v>
      </c>
      <c r="E9018" s="24">
        <v>0.58333333333333337</v>
      </c>
      <c r="F9018" s="24">
        <v>0.66666666666666663</v>
      </c>
      <c r="G9018" s="25">
        <v>8.3333333333333259E-2</v>
      </c>
      <c r="H9018" s="31" t="s">
        <v>3874</v>
      </c>
      <c r="I9018" s="23"/>
      <c r="J9018" s="31" t="s">
        <v>48</v>
      </c>
      <c r="K9018" s="23"/>
    </row>
    <row r="9019" spans="1:11">
      <c r="A9019" s="3">
        <v>45728</v>
      </c>
      <c r="B9019" s="30" t="s">
        <v>3871</v>
      </c>
      <c r="C9019" s="2" t="s">
        <v>746</v>
      </c>
      <c r="D9019" s="2" t="s">
        <v>5532</v>
      </c>
      <c r="E9019" s="27">
        <v>0.66666666666666663</v>
      </c>
      <c r="F9019" s="27">
        <v>0.6875</v>
      </c>
      <c r="G9019" s="25">
        <v>2.083333333333337E-2</v>
      </c>
      <c r="H9019" s="31" t="s">
        <v>3874</v>
      </c>
      <c r="I9019" s="2"/>
      <c r="J9019" s="31" t="s">
        <v>48</v>
      </c>
      <c r="K9019" s="2"/>
    </row>
    <row r="9020" spans="1:11">
      <c r="A9020" s="21">
        <v>45728</v>
      </c>
      <c r="B9020" s="30" t="s">
        <v>3871</v>
      </c>
      <c r="C9020" s="23" t="s">
        <v>1589</v>
      </c>
      <c r="D9020" s="23" t="s">
        <v>5536</v>
      </c>
      <c r="E9020" s="24">
        <v>0.6875</v>
      </c>
      <c r="F9020" s="24">
        <v>0.71875</v>
      </c>
      <c r="G9020" s="25">
        <v>3.125E-2</v>
      </c>
      <c r="H9020" s="31" t="s">
        <v>3874</v>
      </c>
      <c r="I9020" s="23"/>
      <c r="J9020" s="31" t="s">
        <v>48</v>
      </c>
      <c r="K9020" s="23"/>
    </row>
    <row r="9021" spans="1:11">
      <c r="A9021" s="3">
        <v>45728</v>
      </c>
      <c r="B9021" s="30" t="s">
        <v>3871</v>
      </c>
      <c r="C9021" s="2" t="s">
        <v>746</v>
      </c>
      <c r="D9021" s="2" t="s">
        <v>5532</v>
      </c>
      <c r="E9021" s="27">
        <v>0.71875</v>
      </c>
      <c r="F9021" s="27">
        <v>0.77083333333333337</v>
      </c>
      <c r="G9021" s="25">
        <v>5.208333333333337E-2</v>
      </c>
      <c r="H9021" s="31" t="s">
        <v>3874</v>
      </c>
      <c r="I9021" s="2"/>
      <c r="J9021" s="31" t="s">
        <v>48</v>
      </c>
      <c r="K9021" s="2"/>
    </row>
    <row r="9022" spans="1:11">
      <c r="A9022" s="21">
        <v>45728</v>
      </c>
      <c r="B9022" s="30" t="s">
        <v>3871</v>
      </c>
      <c r="C9022" s="23" t="s">
        <v>1589</v>
      </c>
      <c r="D9022" s="23" t="s">
        <v>5537</v>
      </c>
      <c r="E9022" s="24">
        <v>0.77083333333333337</v>
      </c>
      <c r="F9022" s="24">
        <v>0.80208333333333337</v>
      </c>
      <c r="G9022" s="25">
        <v>3.125E-2</v>
      </c>
      <c r="H9022" s="31" t="s">
        <v>3874</v>
      </c>
      <c r="I9022" s="23"/>
      <c r="J9022" s="31" t="s">
        <v>48</v>
      </c>
      <c r="K9022" s="23"/>
    </row>
    <row r="9023" spans="1:11">
      <c r="A9023" s="3">
        <v>45728</v>
      </c>
      <c r="B9023" s="30" t="s">
        <v>3871</v>
      </c>
      <c r="C9023" s="2" t="s">
        <v>746</v>
      </c>
      <c r="D9023" s="2" t="s">
        <v>5532</v>
      </c>
      <c r="E9023" s="27">
        <v>0.80208333333333337</v>
      </c>
      <c r="F9023" s="27">
        <v>0.82291666666666663</v>
      </c>
      <c r="G9023" s="25">
        <v>2.0833333333333259E-2</v>
      </c>
      <c r="H9023" s="31" t="s">
        <v>3874</v>
      </c>
      <c r="I9023" s="2"/>
      <c r="J9023" s="31" t="s">
        <v>48</v>
      </c>
      <c r="K9023" s="2"/>
    </row>
    <row r="9024" spans="1:11">
      <c r="A9024" s="21">
        <v>45728</v>
      </c>
      <c r="B9024" s="30" t="s">
        <v>3871</v>
      </c>
      <c r="C9024" s="23" t="s">
        <v>2670</v>
      </c>
      <c r="D9024" s="23" t="s">
        <v>5538</v>
      </c>
      <c r="E9024" s="24">
        <v>0.91666666666666663</v>
      </c>
      <c r="F9024" s="24">
        <v>0.9375</v>
      </c>
      <c r="G9024" s="25">
        <v>2.083333333333337E-2</v>
      </c>
      <c r="H9024" s="31" t="s">
        <v>3874</v>
      </c>
      <c r="I9024" s="23"/>
      <c r="J9024" s="31" t="s">
        <v>48</v>
      </c>
      <c r="K9024" s="23"/>
    </row>
    <row r="9025" spans="1:11">
      <c r="A9025" s="3">
        <v>45729</v>
      </c>
      <c r="B9025" s="30" t="s">
        <v>3872</v>
      </c>
      <c r="C9025" s="2" t="s">
        <v>2670</v>
      </c>
      <c r="D9025" s="2" t="s">
        <v>5539</v>
      </c>
      <c r="E9025" s="27">
        <v>0.375</v>
      </c>
      <c r="F9025" s="27">
        <v>0.4375</v>
      </c>
      <c r="G9025" s="25">
        <v>6.25E-2</v>
      </c>
      <c r="H9025" s="31" t="s">
        <v>3874</v>
      </c>
      <c r="I9025" s="2"/>
      <c r="J9025" s="31" t="s">
        <v>48</v>
      </c>
      <c r="K9025" s="2"/>
    </row>
    <row r="9026" spans="1:11">
      <c r="A9026" s="21">
        <v>45729</v>
      </c>
      <c r="B9026" s="30" t="s">
        <v>3872</v>
      </c>
      <c r="C9026" s="23" t="s">
        <v>2670</v>
      </c>
      <c r="D9026" s="23" t="s">
        <v>5540</v>
      </c>
      <c r="E9026" s="24">
        <v>0.4375</v>
      </c>
      <c r="F9026" s="24">
        <v>0.5</v>
      </c>
      <c r="G9026" s="25">
        <v>6.25E-2</v>
      </c>
      <c r="H9026" s="31" t="s">
        <v>3874</v>
      </c>
      <c r="I9026" s="23"/>
      <c r="J9026" s="31" t="s">
        <v>48</v>
      </c>
      <c r="K9026" s="23"/>
    </row>
    <row r="9027" spans="1:11">
      <c r="A9027" s="3">
        <v>45729</v>
      </c>
      <c r="B9027" s="30" t="s">
        <v>3872</v>
      </c>
      <c r="C9027" s="2" t="s">
        <v>1639</v>
      </c>
      <c r="D9027" s="2" t="s">
        <v>5386</v>
      </c>
      <c r="E9027" s="27">
        <v>0.54166666666666663</v>
      </c>
      <c r="F9027" s="27">
        <v>0.5625</v>
      </c>
      <c r="G9027" s="25">
        <v>2.083333333333337E-2</v>
      </c>
      <c r="H9027" s="31" t="s">
        <v>3874</v>
      </c>
      <c r="I9027" s="2"/>
      <c r="J9027" s="31" t="s">
        <v>48</v>
      </c>
      <c r="K9027" s="2"/>
    </row>
    <row r="9028" spans="1:11">
      <c r="A9028" s="21">
        <v>45729</v>
      </c>
      <c r="B9028" s="30" t="s">
        <v>3872</v>
      </c>
      <c r="C9028" s="23" t="s">
        <v>2670</v>
      </c>
      <c r="D9028" s="23" t="s">
        <v>5541</v>
      </c>
      <c r="E9028" s="24">
        <v>0.5625</v>
      </c>
      <c r="F9028" s="24">
        <v>0.59375</v>
      </c>
      <c r="G9028" s="25">
        <v>3.125E-2</v>
      </c>
      <c r="H9028" s="31" t="s">
        <v>3874</v>
      </c>
      <c r="I9028" s="23"/>
      <c r="J9028" s="31" t="s">
        <v>48</v>
      </c>
      <c r="K9028" s="23"/>
    </row>
    <row r="9029" spans="1:11">
      <c r="A9029" s="3">
        <v>45729</v>
      </c>
      <c r="B9029" s="30" t="s">
        <v>3872</v>
      </c>
      <c r="C9029" s="2" t="s">
        <v>1589</v>
      </c>
      <c r="D9029" s="2" t="s">
        <v>5542</v>
      </c>
      <c r="E9029" s="27">
        <v>0.59375</v>
      </c>
      <c r="F9029" s="27">
        <v>0.61458333333333337</v>
      </c>
      <c r="G9029" s="25">
        <v>2.083333333333337E-2</v>
      </c>
      <c r="H9029" s="31" t="s">
        <v>3874</v>
      </c>
      <c r="I9029" s="2"/>
      <c r="J9029" s="31" t="s">
        <v>48</v>
      </c>
      <c r="K9029" s="2"/>
    </row>
    <row r="9030" spans="1:11">
      <c r="A9030" s="21">
        <v>45729</v>
      </c>
      <c r="B9030" s="30" t="s">
        <v>3872</v>
      </c>
      <c r="C9030" s="23" t="s">
        <v>2670</v>
      </c>
      <c r="D9030" s="23" t="s">
        <v>5543</v>
      </c>
      <c r="E9030" s="24">
        <v>0.61458333333333337</v>
      </c>
      <c r="F9030" s="24">
        <v>0.625</v>
      </c>
      <c r="G9030" s="25">
        <v>1.041666666666663E-2</v>
      </c>
      <c r="H9030" s="31" t="s">
        <v>3874</v>
      </c>
      <c r="I9030" s="23"/>
      <c r="J9030" s="31" t="s">
        <v>48</v>
      </c>
      <c r="K9030" s="23"/>
    </row>
    <row r="9031" spans="1:11">
      <c r="A9031" s="3">
        <v>45729</v>
      </c>
      <c r="B9031" s="30" t="s">
        <v>3872</v>
      </c>
      <c r="C9031" s="2" t="s">
        <v>1639</v>
      </c>
      <c r="D9031" s="2" t="s">
        <v>2475</v>
      </c>
      <c r="E9031" s="27">
        <v>0.625</v>
      </c>
      <c r="F9031" s="27">
        <v>0.66666666666666663</v>
      </c>
      <c r="G9031" s="25">
        <v>4.166666666666663E-2</v>
      </c>
      <c r="H9031" s="31" t="s">
        <v>3874</v>
      </c>
      <c r="I9031" s="2"/>
      <c r="J9031" s="31" t="s">
        <v>48</v>
      </c>
      <c r="K9031" s="2"/>
    </row>
    <row r="9032" spans="1:11">
      <c r="A9032" s="21">
        <v>45729</v>
      </c>
      <c r="B9032" s="30" t="s">
        <v>3872</v>
      </c>
      <c r="C9032" s="23" t="s">
        <v>5151</v>
      </c>
      <c r="D9032" s="23" t="s">
        <v>5544</v>
      </c>
      <c r="E9032" s="24">
        <v>0.66666666666666663</v>
      </c>
      <c r="F9032" s="24">
        <v>0.69791666666666663</v>
      </c>
      <c r="G9032" s="25">
        <v>3.125E-2</v>
      </c>
      <c r="H9032" s="31" t="s">
        <v>3874</v>
      </c>
      <c r="I9032" s="23"/>
      <c r="J9032" s="31" t="s">
        <v>48</v>
      </c>
      <c r="K9032" s="23"/>
    </row>
    <row r="9033" spans="1:11">
      <c r="A9033" s="3">
        <v>45729</v>
      </c>
      <c r="B9033" s="30" t="s">
        <v>3872</v>
      </c>
      <c r="C9033" s="2" t="s">
        <v>5151</v>
      </c>
      <c r="D9033" s="2" t="s">
        <v>287</v>
      </c>
      <c r="E9033" s="27">
        <v>0.75</v>
      </c>
      <c r="F9033" s="27">
        <v>0.78125</v>
      </c>
      <c r="G9033" s="25">
        <v>3.125E-2</v>
      </c>
      <c r="H9033" s="31" t="s">
        <v>3874</v>
      </c>
      <c r="I9033" s="2"/>
      <c r="J9033" s="31" t="s">
        <v>48</v>
      </c>
      <c r="K9033" s="2"/>
    </row>
    <row r="9034" spans="1:11">
      <c r="A9034" s="21">
        <v>45729</v>
      </c>
      <c r="B9034" s="30" t="s">
        <v>3872</v>
      </c>
      <c r="C9034" s="23" t="s">
        <v>1600</v>
      </c>
      <c r="D9034" s="23" t="s">
        <v>5545</v>
      </c>
      <c r="E9034" s="24">
        <v>0.84375</v>
      </c>
      <c r="F9034" s="24">
        <v>0.85416666666666663</v>
      </c>
      <c r="G9034" s="25">
        <v>1.041666666666663E-2</v>
      </c>
      <c r="H9034" s="31" t="s">
        <v>3874</v>
      </c>
      <c r="I9034" s="23"/>
      <c r="J9034" s="31" t="s">
        <v>48</v>
      </c>
      <c r="K9034" s="23"/>
    </row>
    <row r="9035" spans="1:11">
      <c r="A9035" s="3">
        <v>45729</v>
      </c>
      <c r="B9035" s="30" t="s">
        <v>3872</v>
      </c>
      <c r="C9035" s="2" t="s">
        <v>2670</v>
      </c>
      <c r="D9035" s="2" t="s">
        <v>5546</v>
      </c>
      <c r="E9035" s="27">
        <v>0.91666666666666663</v>
      </c>
      <c r="F9035" s="27">
        <v>1</v>
      </c>
      <c r="G9035" s="25">
        <v>8.333333333333337E-2</v>
      </c>
      <c r="H9035" s="31" t="s">
        <v>3874</v>
      </c>
      <c r="I9035" s="2"/>
      <c r="J9035" s="31" t="s">
        <v>48</v>
      </c>
      <c r="K9035" s="2"/>
    </row>
    <row r="9036" spans="1:11">
      <c r="A9036" s="21">
        <v>45730</v>
      </c>
      <c r="B9036" s="30" t="s">
        <v>3865</v>
      </c>
      <c r="C9036" s="23" t="s">
        <v>2670</v>
      </c>
      <c r="D9036" s="23" t="s">
        <v>5546</v>
      </c>
      <c r="E9036" s="24">
        <v>0</v>
      </c>
      <c r="F9036" s="24">
        <v>2.0833333333333332E-2</v>
      </c>
      <c r="G9036" s="25">
        <v>2.0833333333333332E-2</v>
      </c>
      <c r="H9036" s="31" t="s">
        <v>3874</v>
      </c>
      <c r="I9036" s="23"/>
      <c r="J9036" s="31" t="s">
        <v>48</v>
      </c>
      <c r="K9036" s="23"/>
    </row>
    <row r="9037" spans="1:11">
      <c r="A9037" s="3">
        <v>45730</v>
      </c>
      <c r="B9037" s="30" t="s">
        <v>3865</v>
      </c>
      <c r="C9037" s="2" t="s">
        <v>2670</v>
      </c>
      <c r="D9037" s="2" t="s">
        <v>5547</v>
      </c>
      <c r="E9037" s="27">
        <v>0.39583333333333331</v>
      </c>
      <c r="F9037" s="27">
        <v>0.42708333333333331</v>
      </c>
      <c r="G9037" s="25">
        <v>3.125E-2</v>
      </c>
      <c r="H9037" s="31" t="s">
        <v>3874</v>
      </c>
      <c r="I9037" s="28"/>
      <c r="J9037" s="31" t="s">
        <v>48</v>
      </c>
      <c r="K9037" s="2"/>
    </row>
    <row r="9038" spans="1:11">
      <c r="A9038" s="21">
        <v>45730</v>
      </c>
      <c r="B9038" s="30" t="s">
        <v>3865</v>
      </c>
      <c r="C9038" s="23" t="s">
        <v>1589</v>
      </c>
      <c r="D9038" s="23" t="s">
        <v>5548</v>
      </c>
      <c r="E9038" s="24">
        <v>0.42708333333333331</v>
      </c>
      <c r="F9038" s="24">
        <v>0.45833333333333331</v>
      </c>
      <c r="G9038" s="25">
        <v>3.125E-2</v>
      </c>
      <c r="H9038" s="31" t="s">
        <v>3874</v>
      </c>
      <c r="I9038" s="23"/>
      <c r="J9038" s="31" t="s">
        <v>48</v>
      </c>
      <c r="K9038" s="23"/>
    </row>
    <row r="9039" spans="1:11">
      <c r="A9039" s="3">
        <v>45730</v>
      </c>
      <c r="B9039" s="30" t="s">
        <v>3865</v>
      </c>
      <c r="C9039" s="2" t="s">
        <v>1639</v>
      </c>
      <c r="D9039" s="2" t="s">
        <v>2135</v>
      </c>
      <c r="E9039" s="27">
        <v>0.45833333333333331</v>
      </c>
      <c r="F9039" s="27">
        <v>0.5</v>
      </c>
      <c r="G9039" s="25">
        <v>4.1666666666666685E-2</v>
      </c>
      <c r="H9039" s="31" t="s">
        <v>3874</v>
      </c>
      <c r="I9039" s="2"/>
      <c r="J9039" s="31" t="s">
        <v>48</v>
      </c>
      <c r="K9039" s="2"/>
    </row>
    <row r="9040" spans="1:11">
      <c r="A9040" s="21">
        <v>45730</v>
      </c>
      <c r="B9040" s="30" t="s">
        <v>3865</v>
      </c>
      <c r="C9040" s="23" t="s">
        <v>1639</v>
      </c>
      <c r="D9040" s="23" t="s">
        <v>5549</v>
      </c>
      <c r="E9040" s="24">
        <v>0.54166666666666663</v>
      </c>
      <c r="F9040" s="24">
        <v>0.60416666666666663</v>
      </c>
      <c r="G9040" s="25">
        <v>6.25E-2</v>
      </c>
      <c r="H9040" s="31" t="s">
        <v>3874</v>
      </c>
      <c r="I9040" s="23"/>
      <c r="J9040" s="31" t="s">
        <v>48</v>
      </c>
      <c r="K9040" s="23"/>
    </row>
    <row r="9041" spans="1:11">
      <c r="A9041" s="3">
        <v>45730</v>
      </c>
      <c r="B9041" s="30" t="s">
        <v>3865</v>
      </c>
      <c r="C9041" s="2" t="s">
        <v>1600</v>
      </c>
      <c r="D9041" s="2" t="s">
        <v>3744</v>
      </c>
      <c r="E9041" s="27">
        <v>0.60416666666666663</v>
      </c>
      <c r="F9041" s="27">
        <v>0.625</v>
      </c>
      <c r="G9041" s="25">
        <v>2.083333333333337E-2</v>
      </c>
      <c r="H9041" s="31" t="s">
        <v>3874</v>
      </c>
      <c r="I9041" s="2"/>
      <c r="J9041" s="31" t="s">
        <v>48</v>
      </c>
      <c r="K9041" s="2"/>
    </row>
    <row r="9042" spans="1:11">
      <c r="A9042" s="21">
        <v>45730</v>
      </c>
      <c r="B9042" s="30" t="s">
        <v>3865</v>
      </c>
      <c r="C9042" s="23" t="s">
        <v>1639</v>
      </c>
      <c r="D9042" s="23" t="s">
        <v>5466</v>
      </c>
      <c r="E9042" s="24">
        <v>0.625</v>
      </c>
      <c r="F9042" s="24">
        <v>0.66666666666666663</v>
      </c>
      <c r="G9042" s="25">
        <v>4.166666666666663E-2</v>
      </c>
      <c r="H9042" s="31" t="s">
        <v>3874</v>
      </c>
      <c r="I9042" s="23"/>
      <c r="J9042" s="31" t="s">
        <v>48</v>
      </c>
      <c r="K9042" s="23"/>
    </row>
    <row r="9043" spans="1:11">
      <c r="A9043" s="3">
        <v>45730</v>
      </c>
      <c r="B9043" s="30" t="s">
        <v>3865</v>
      </c>
      <c r="C9043" s="2" t="s">
        <v>443</v>
      </c>
      <c r="D9043" s="2" t="s">
        <v>5518</v>
      </c>
      <c r="E9043" s="27">
        <v>0.66666666666666663</v>
      </c>
      <c r="F9043" s="27">
        <v>0.70833333333333337</v>
      </c>
      <c r="G9043" s="25">
        <v>4.1666666666666741E-2</v>
      </c>
      <c r="H9043" s="31" t="s">
        <v>3867</v>
      </c>
      <c r="I9043" s="2"/>
      <c r="J9043" s="31" t="s">
        <v>34</v>
      </c>
      <c r="K9043" s="2"/>
    </row>
    <row r="9044" spans="1:11">
      <c r="A9044" s="21">
        <v>45730</v>
      </c>
      <c r="B9044" s="30" t="s">
        <v>3865</v>
      </c>
      <c r="C9044" s="23" t="s">
        <v>443</v>
      </c>
      <c r="D9044" s="23" t="s">
        <v>5550</v>
      </c>
      <c r="E9044" s="24">
        <v>0.70833333333333337</v>
      </c>
      <c r="F9044" s="24">
        <v>0.75</v>
      </c>
      <c r="G9044" s="25">
        <v>4.166666666666663E-2</v>
      </c>
      <c r="H9044" s="31" t="s">
        <v>3867</v>
      </c>
      <c r="I9044" s="23"/>
      <c r="J9044" s="31" t="s">
        <v>34</v>
      </c>
      <c r="K9044" s="23"/>
    </row>
    <row r="9045" spans="1:11">
      <c r="A9045" s="3">
        <v>45730</v>
      </c>
      <c r="B9045" s="30" t="s">
        <v>3865</v>
      </c>
      <c r="C9045" s="2" t="s">
        <v>1600</v>
      </c>
      <c r="D9045" s="2" t="s">
        <v>4896</v>
      </c>
      <c r="E9045" s="27">
        <v>0.75</v>
      </c>
      <c r="F9045" s="27">
        <v>0.77083333333333337</v>
      </c>
      <c r="G9045" s="25">
        <v>2.083333333333337E-2</v>
      </c>
      <c r="H9045" s="31" t="s">
        <v>3874</v>
      </c>
      <c r="I9045" s="2"/>
      <c r="J9045" s="31" t="s">
        <v>48</v>
      </c>
      <c r="K9045" s="2"/>
    </row>
    <row r="9046" spans="1:11">
      <c r="A9046" s="21">
        <v>45730</v>
      </c>
      <c r="B9046" s="30" t="s">
        <v>3865</v>
      </c>
      <c r="C9046" s="23" t="s">
        <v>1600</v>
      </c>
      <c r="D9046" s="23" t="s">
        <v>5551</v>
      </c>
      <c r="E9046" s="24">
        <v>0.77083333333333337</v>
      </c>
      <c r="F9046" s="24">
        <v>0.83333333333333337</v>
      </c>
      <c r="G9046" s="25">
        <v>6.25E-2</v>
      </c>
      <c r="H9046" s="31" t="s">
        <v>3874</v>
      </c>
      <c r="I9046" s="23"/>
      <c r="J9046" s="31" t="s">
        <v>48</v>
      </c>
      <c r="K9046" s="23"/>
    </row>
    <row r="9047" spans="1:11">
      <c r="A9047" s="3">
        <v>45731</v>
      </c>
      <c r="B9047" s="30" t="s">
        <v>3868</v>
      </c>
      <c r="C9047" s="2" t="s">
        <v>2670</v>
      </c>
      <c r="D9047" s="2" t="s">
        <v>5552</v>
      </c>
      <c r="E9047" s="27">
        <v>0.92708333333333337</v>
      </c>
      <c r="F9047" s="27">
        <v>0.97916666666666663</v>
      </c>
      <c r="G9047" s="25">
        <v>5.2083333333333259E-2</v>
      </c>
      <c r="H9047" s="31" t="s">
        <v>3874</v>
      </c>
      <c r="I9047" s="2"/>
      <c r="J9047" s="31" t="s">
        <v>48</v>
      </c>
      <c r="K9047" s="2"/>
    </row>
    <row r="9048" spans="1:11">
      <c r="A9048" s="21">
        <v>45731</v>
      </c>
      <c r="B9048" s="30" t="s">
        <v>3868</v>
      </c>
      <c r="C9048" s="23" t="s">
        <v>2670</v>
      </c>
      <c r="D9048" s="23" t="s">
        <v>5553</v>
      </c>
      <c r="E9048" s="24">
        <v>0.97916666666666663</v>
      </c>
      <c r="F9048" s="24">
        <v>1</v>
      </c>
      <c r="G9048" s="25">
        <v>2.083333333333337E-2</v>
      </c>
      <c r="H9048" s="31" t="s">
        <v>3874</v>
      </c>
      <c r="I9048" s="23"/>
      <c r="J9048" s="31" t="s">
        <v>48</v>
      </c>
      <c r="K9048" s="23"/>
    </row>
    <row r="9049" spans="1:11">
      <c r="A9049" s="3">
        <v>45732</v>
      </c>
      <c r="B9049" s="30" t="s">
        <v>3873</v>
      </c>
      <c r="C9049" s="2" t="s">
        <v>2670</v>
      </c>
      <c r="D9049" s="2" t="s">
        <v>5553</v>
      </c>
      <c r="E9049" s="27">
        <v>0</v>
      </c>
      <c r="F9049" s="27">
        <v>4.1666666666666664E-2</v>
      </c>
      <c r="G9049" s="25">
        <v>4.1666666666666664E-2</v>
      </c>
      <c r="H9049" s="31" t="s">
        <v>3874</v>
      </c>
      <c r="I9049" s="2"/>
      <c r="J9049" s="31" t="s">
        <v>48</v>
      </c>
      <c r="K9049" s="2"/>
    </row>
    <row r="9050" spans="1:11">
      <c r="A9050" s="21">
        <v>45732</v>
      </c>
      <c r="B9050" s="30" t="s">
        <v>3873</v>
      </c>
      <c r="C9050" s="23" t="s">
        <v>2670</v>
      </c>
      <c r="D9050" s="23" t="s">
        <v>5554</v>
      </c>
      <c r="E9050" s="24">
        <v>4.1666666666666664E-2</v>
      </c>
      <c r="F9050" s="24">
        <v>8.3333333333333329E-2</v>
      </c>
      <c r="G9050" s="25">
        <v>4.1666666666666664E-2</v>
      </c>
      <c r="H9050" s="31" t="s">
        <v>3874</v>
      </c>
      <c r="I9050" s="23"/>
      <c r="J9050" s="31" t="s">
        <v>48</v>
      </c>
      <c r="K9050" s="23"/>
    </row>
    <row r="9051" spans="1:11">
      <c r="A9051" s="3">
        <v>45732</v>
      </c>
      <c r="B9051" s="30" t="s">
        <v>3873</v>
      </c>
      <c r="C9051" s="2" t="s">
        <v>5151</v>
      </c>
      <c r="D9051" s="2" t="s">
        <v>287</v>
      </c>
      <c r="E9051" s="27">
        <v>0.42708333333333331</v>
      </c>
      <c r="F9051" s="27">
        <v>0.44791666666666669</v>
      </c>
      <c r="G9051" s="25">
        <v>2.083333333333337E-2</v>
      </c>
      <c r="H9051" s="31" t="s">
        <v>3874</v>
      </c>
      <c r="I9051" s="2"/>
      <c r="J9051" s="31" t="s">
        <v>48</v>
      </c>
      <c r="K9051" s="2"/>
    </row>
    <row r="9052" spans="1:11">
      <c r="A9052" s="21">
        <v>45732</v>
      </c>
      <c r="B9052" s="30" t="s">
        <v>3873</v>
      </c>
      <c r="C9052" s="23" t="s">
        <v>2670</v>
      </c>
      <c r="D9052" s="23" t="s">
        <v>5555</v>
      </c>
      <c r="E9052" s="24">
        <v>0.44791666666666669</v>
      </c>
      <c r="F9052" s="24">
        <v>0.48958333333333331</v>
      </c>
      <c r="G9052" s="25">
        <v>4.166666666666663E-2</v>
      </c>
      <c r="H9052" s="31" t="s">
        <v>3874</v>
      </c>
      <c r="I9052" s="23"/>
      <c r="J9052" s="31" t="s">
        <v>48</v>
      </c>
      <c r="K9052" s="23"/>
    </row>
    <row r="9053" spans="1:11">
      <c r="A9053" s="3">
        <v>45732</v>
      </c>
      <c r="B9053" s="30" t="s">
        <v>3873</v>
      </c>
      <c r="C9053" s="2" t="s">
        <v>2670</v>
      </c>
      <c r="D9053" s="2" t="s">
        <v>5546</v>
      </c>
      <c r="E9053" s="27">
        <v>0.91666666666666663</v>
      </c>
      <c r="F9053" s="27">
        <v>0.97916666666666663</v>
      </c>
      <c r="G9053" s="25">
        <v>6.25E-2</v>
      </c>
      <c r="H9053" s="31" t="s">
        <v>3874</v>
      </c>
      <c r="I9053" s="2"/>
      <c r="J9053" s="31" t="s">
        <v>48</v>
      </c>
      <c r="K9053" s="2"/>
    </row>
    <row r="9054" spans="1:11">
      <c r="A9054" s="21">
        <v>45733</v>
      </c>
      <c r="B9054" s="30" t="s">
        <v>3869</v>
      </c>
      <c r="C9054" s="23" t="s">
        <v>1600</v>
      </c>
      <c r="D9054" s="23" t="s">
        <v>5556</v>
      </c>
      <c r="E9054" s="24">
        <v>0.39583333333333331</v>
      </c>
      <c r="F9054" s="24">
        <v>0.41666666666666669</v>
      </c>
      <c r="G9054" s="25">
        <v>2.083333333333337E-2</v>
      </c>
      <c r="H9054" s="31" t="s">
        <v>3874</v>
      </c>
      <c r="I9054" s="23"/>
      <c r="J9054" s="31" t="s">
        <v>48</v>
      </c>
      <c r="K9054" s="23"/>
    </row>
    <row r="9055" spans="1:11">
      <c r="A9055" s="3">
        <v>45733</v>
      </c>
      <c r="B9055" s="30" t="s">
        <v>3869</v>
      </c>
      <c r="C9055" s="2" t="s">
        <v>1639</v>
      </c>
      <c r="D9055" s="2" t="s">
        <v>5293</v>
      </c>
      <c r="E9055" s="27">
        <v>0.41666666666666669</v>
      </c>
      <c r="F9055" s="27">
        <v>0.44791666666666669</v>
      </c>
      <c r="G9055" s="25">
        <v>3.125E-2</v>
      </c>
      <c r="H9055" s="31" t="s">
        <v>3874</v>
      </c>
      <c r="I9055" s="2"/>
      <c r="J9055" s="31" t="s">
        <v>48</v>
      </c>
      <c r="K9055" s="2"/>
    </row>
    <row r="9056" spans="1:11">
      <c r="A9056" s="21">
        <v>45733</v>
      </c>
      <c r="B9056" s="30" t="s">
        <v>3869</v>
      </c>
      <c r="C9056" s="23" t="s">
        <v>449</v>
      </c>
      <c r="D9056" s="23" t="s">
        <v>1880</v>
      </c>
      <c r="E9056" s="24">
        <v>0.44791666666666669</v>
      </c>
      <c r="F9056" s="24">
        <v>0.45833333333333331</v>
      </c>
      <c r="G9056" s="25">
        <v>1.041666666666663E-2</v>
      </c>
      <c r="H9056" s="31" t="s">
        <v>3867</v>
      </c>
      <c r="I9056" s="23"/>
      <c r="J9056" s="31" t="s">
        <v>34</v>
      </c>
      <c r="K9056" s="23"/>
    </row>
    <row r="9057" spans="1:11">
      <c r="A9057" s="3">
        <v>45733</v>
      </c>
      <c r="B9057" s="30" t="s">
        <v>3869</v>
      </c>
      <c r="C9057" s="2" t="s">
        <v>443</v>
      </c>
      <c r="D9057" s="2" t="s">
        <v>3884</v>
      </c>
      <c r="E9057" s="27">
        <v>0.45833333333333331</v>
      </c>
      <c r="F9057" s="27">
        <v>0.5</v>
      </c>
      <c r="G9057" s="25">
        <v>4.1666666666666685E-2</v>
      </c>
      <c r="H9057" s="31" t="s">
        <v>3867</v>
      </c>
      <c r="I9057" s="2"/>
      <c r="J9057" s="31" t="s">
        <v>34</v>
      </c>
      <c r="K9057" s="2"/>
    </row>
    <row r="9058" spans="1:11">
      <c r="A9058" s="21">
        <v>45733</v>
      </c>
      <c r="B9058" s="30" t="s">
        <v>3869</v>
      </c>
      <c r="C9058" s="23" t="s">
        <v>1589</v>
      </c>
      <c r="D9058" s="23" t="s">
        <v>5557</v>
      </c>
      <c r="E9058" s="24">
        <v>0.54166666666666663</v>
      </c>
      <c r="F9058" s="24">
        <v>0.60416666666666663</v>
      </c>
      <c r="G9058" s="25">
        <v>6.25E-2</v>
      </c>
      <c r="H9058" s="31" t="s">
        <v>3874</v>
      </c>
      <c r="I9058" s="23"/>
      <c r="J9058" s="31" t="s">
        <v>48</v>
      </c>
      <c r="K9058" s="23"/>
    </row>
    <row r="9059" spans="1:11">
      <c r="A9059" s="3">
        <v>45733</v>
      </c>
      <c r="B9059" s="30" t="s">
        <v>3869</v>
      </c>
      <c r="C9059" s="2" t="s">
        <v>2670</v>
      </c>
      <c r="D9059" s="2" t="s">
        <v>5558</v>
      </c>
      <c r="E9059" s="27">
        <v>0.60416666666666663</v>
      </c>
      <c r="F9059" s="27">
        <v>0.625</v>
      </c>
      <c r="G9059" s="25">
        <v>2.083333333333337E-2</v>
      </c>
      <c r="H9059" s="31" t="s">
        <v>3874</v>
      </c>
      <c r="I9059" s="2"/>
      <c r="J9059" s="31" t="s">
        <v>48</v>
      </c>
      <c r="K9059" s="2"/>
    </row>
    <row r="9060" spans="1:11">
      <c r="A9060" s="21">
        <v>45733</v>
      </c>
      <c r="B9060" s="30" t="s">
        <v>3869</v>
      </c>
      <c r="C9060" s="23" t="s">
        <v>1639</v>
      </c>
      <c r="D9060" s="23" t="s">
        <v>2259</v>
      </c>
      <c r="E9060" s="24">
        <v>0.625</v>
      </c>
      <c r="F9060" s="24">
        <v>0.66666666666666663</v>
      </c>
      <c r="G9060" s="25">
        <v>4.166666666666663E-2</v>
      </c>
      <c r="H9060" s="31" t="s">
        <v>3874</v>
      </c>
      <c r="I9060" s="23"/>
      <c r="J9060" s="31" t="s">
        <v>48</v>
      </c>
      <c r="K9060" s="23"/>
    </row>
    <row r="9061" spans="1:11">
      <c r="A9061" s="3">
        <v>45733</v>
      </c>
      <c r="B9061" s="30" t="s">
        <v>3869</v>
      </c>
      <c r="C9061" s="2" t="s">
        <v>5151</v>
      </c>
      <c r="D9061" s="2" t="s">
        <v>287</v>
      </c>
      <c r="E9061" s="27">
        <v>0.66666666666666663</v>
      </c>
      <c r="F9061" s="27">
        <v>0.6875</v>
      </c>
      <c r="G9061" s="25">
        <v>2.083333333333337E-2</v>
      </c>
      <c r="H9061" s="31" t="s">
        <v>3874</v>
      </c>
      <c r="I9061" s="2"/>
      <c r="J9061" s="31" t="s">
        <v>48</v>
      </c>
      <c r="K9061" s="2"/>
    </row>
    <row r="9062" spans="1:11">
      <c r="A9062" s="21">
        <v>45733</v>
      </c>
      <c r="B9062" s="30" t="s">
        <v>3869</v>
      </c>
      <c r="C9062" s="23" t="s">
        <v>1600</v>
      </c>
      <c r="D9062" s="23" t="s">
        <v>5559</v>
      </c>
      <c r="E9062" s="24">
        <v>0.70833333333333337</v>
      </c>
      <c r="F9062" s="24">
        <v>0.75</v>
      </c>
      <c r="G9062" s="25">
        <v>4.166666666666663E-2</v>
      </c>
      <c r="H9062" s="31" t="s">
        <v>3874</v>
      </c>
      <c r="I9062" s="23"/>
      <c r="J9062" s="31" t="s">
        <v>48</v>
      </c>
      <c r="K9062" s="23"/>
    </row>
    <row r="9063" spans="1:11">
      <c r="A9063" s="3">
        <v>45733</v>
      </c>
      <c r="B9063" s="30" t="s">
        <v>3869</v>
      </c>
      <c r="C9063" s="2" t="s">
        <v>5151</v>
      </c>
      <c r="D9063" s="2" t="s">
        <v>5560</v>
      </c>
      <c r="E9063" s="27">
        <v>0.75</v>
      </c>
      <c r="F9063" s="27">
        <v>0.77083333333333337</v>
      </c>
      <c r="G9063" s="25">
        <v>2.083333333333337E-2</v>
      </c>
      <c r="H9063" s="31" t="s">
        <v>3874</v>
      </c>
      <c r="I9063" s="2"/>
      <c r="J9063" s="31" t="s">
        <v>48</v>
      </c>
      <c r="K9063" s="2"/>
    </row>
    <row r="9064" spans="1:11">
      <c r="A9064" s="21">
        <v>45733</v>
      </c>
      <c r="B9064" s="30" t="s">
        <v>3869</v>
      </c>
      <c r="C9064" s="23" t="s">
        <v>746</v>
      </c>
      <c r="D9064" s="23" t="s">
        <v>5561</v>
      </c>
      <c r="E9064" s="24">
        <v>0.88541666666666663</v>
      </c>
      <c r="F9064" s="24">
        <v>0.92708333333333337</v>
      </c>
      <c r="G9064" s="25">
        <v>4.1666666666666741E-2</v>
      </c>
      <c r="H9064" s="31" t="s">
        <v>3874</v>
      </c>
      <c r="I9064" s="23"/>
      <c r="J9064" s="31" t="s">
        <v>48</v>
      </c>
      <c r="K9064" s="23"/>
    </row>
    <row r="9065" spans="1:11">
      <c r="A9065" s="3">
        <v>45733</v>
      </c>
      <c r="B9065" s="30" t="s">
        <v>3869</v>
      </c>
      <c r="C9065" s="2" t="s">
        <v>2670</v>
      </c>
      <c r="D9065" s="2" t="s">
        <v>1707</v>
      </c>
      <c r="E9065" s="27">
        <v>0.92708333333333337</v>
      </c>
      <c r="F9065" s="27">
        <v>0.94791666666666663</v>
      </c>
      <c r="G9065" s="25">
        <v>2.0833333333333259E-2</v>
      </c>
      <c r="H9065" s="31" t="s">
        <v>3874</v>
      </c>
      <c r="I9065" s="2"/>
      <c r="J9065" s="31" t="s">
        <v>48</v>
      </c>
      <c r="K9065" s="2"/>
    </row>
    <row r="9066" spans="1:11">
      <c r="A9066" s="21">
        <v>45733</v>
      </c>
      <c r="B9066" s="30" t="s">
        <v>3869</v>
      </c>
      <c r="C9066" s="23" t="s">
        <v>2670</v>
      </c>
      <c r="D9066" s="23" t="s">
        <v>5562</v>
      </c>
      <c r="E9066" s="24">
        <v>0.94791666666666663</v>
      </c>
      <c r="F9066" s="24">
        <v>0.97916666666666663</v>
      </c>
      <c r="G9066" s="25">
        <v>3.125E-2</v>
      </c>
      <c r="H9066" s="31" t="s">
        <v>3874</v>
      </c>
      <c r="I9066" s="23"/>
      <c r="J9066" s="31" t="s">
        <v>48</v>
      </c>
      <c r="K9066" s="23"/>
    </row>
    <row r="9067" spans="1:11">
      <c r="A9067" s="3">
        <v>45734</v>
      </c>
      <c r="B9067" s="30" t="s">
        <v>3870</v>
      </c>
      <c r="C9067" s="2" t="s">
        <v>1639</v>
      </c>
      <c r="D9067" s="2" t="s">
        <v>4659</v>
      </c>
      <c r="E9067" s="27">
        <v>0.39583333333333331</v>
      </c>
      <c r="F9067" s="27">
        <v>0.4375</v>
      </c>
      <c r="G9067" s="25">
        <v>4.1666666666666685E-2</v>
      </c>
      <c r="H9067" s="31" t="s">
        <v>3874</v>
      </c>
      <c r="I9067" s="2"/>
      <c r="J9067" s="31" t="s">
        <v>48</v>
      </c>
      <c r="K9067" s="2"/>
    </row>
    <row r="9068" spans="1:11">
      <c r="A9068" s="21">
        <v>45734</v>
      </c>
      <c r="B9068" s="30" t="s">
        <v>3870</v>
      </c>
      <c r="C9068" s="23" t="s">
        <v>746</v>
      </c>
      <c r="D9068" s="23" t="s">
        <v>5563</v>
      </c>
      <c r="E9068" s="24">
        <v>0.4375</v>
      </c>
      <c r="F9068" s="24">
        <v>0.45833333333333331</v>
      </c>
      <c r="G9068" s="25">
        <v>2.0833333333333315E-2</v>
      </c>
      <c r="H9068" s="31" t="s">
        <v>3874</v>
      </c>
      <c r="I9068" s="23"/>
      <c r="J9068" s="31" t="s">
        <v>48</v>
      </c>
      <c r="K9068" s="23"/>
    </row>
    <row r="9069" spans="1:11">
      <c r="A9069" s="3">
        <v>45734</v>
      </c>
      <c r="B9069" s="30" t="s">
        <v>3870</v>
      </c>
      <c r="C9069" s="2" t="s">
        <v>1639</v>
      </c>
      <c r="D9069" s="2" t="s">
        <v>5386</v>
      </c>
      <c r="E9069" s="27">
        <v>0.45833333333333331</v>
      </c>
      <c r="F9069" s="27">
        <v>0.5</v>
      </c>
      <c r="G9069" s="25">
        <v>4.1666666666666685E-2</v>
      </c>
      <c r="H9069" s="31" t="s">
        <v>3874</v>
      </c>
      <c r="I9069" s="2"/>
      <c r="J9069" s="31" t="s">
        <v>48</v>
      </c>
      <c r="K9069" s="2"/>
    </row>
    <row r="9070" spans="1:11">
      <c r="A9070" s="21">
        <v>45734</v>
      </c>
      <c r="B9070" s="30" t="s">
        <v>3870</v>
      </c>
      <c r="C9070" s="23" t="s">
        <v>1589</v>
      </c>
      <c r="D9070" s="23" t="s">
        <v>5564</v>
      </c>
      <c r="E9070" s="24">
        <v>0.54166666666666663</v>
      </c>
      <c r="F9070" s="24">
        <v>0.59375</v>
      </c>
      <c r="G9070" s="25">
        <v>5.208333333333337E-2</v>
      </c>
      <c r="H9070" s="31" t="s">
        <v>3874</v>
      </c>
      <c r="I9070" s="23"/>
      <c r="J9070" s="31" t="s">
        <v>48</v>
      </c>
      <c r="K9070" s="23"/>
    </row>
    <row r="9071" spans="1:11">
      <c r="A9071" s="3">
        <v>45734</v>
      </c>
      <c r="B9071" s="30" t="s">
        <v>3870</v>
      </c>
      <c r="C9071" s="2" t="s">
        <v>1639</v>
      </c>
      <c r="D9071" s="2" t="s">
        <v>2475</v>
      </c>
      <c r="E9071" s="27">
        <v>0.625</v>
      </c>
      <c r="F9071" s="27">
        <v>0.66666666666666663</v>
      </c>
      <c r="G9071" s="25">
        <v>4.166666666666663E-2</v>
      </c>
      <c r="H9071" s="31" t="s">
        <v>3874</v>
      </c>
      <c r="I9071" s="2"/>
      <c r="J9071" s="31" t="s">
        <v>48</v>
      </c>
      <c r="K9071" s="2"/>
    </row>
    <row r="9072" spans="1:11">
      <c r="A9072" s="21">
        <v>45734</v>
      </c>
      <c r="B9072" s="30" t="s">
        <v>3870</v>
      </c>
      <c r="C9072" s="23" t="s">
        <v>1589</v>
      </c>
      <c r="D9072" s="23" t="s">
        <v>5565</v>
      </c>
      <c r="E9072" s="24">
        <v>0.66666666666666663</v>
      </c>
      <c r="F9072" s="24">
        <v>0.70833333333333337</v>
      </c>
      <c r="G9072" s="25">
        <v>4.1666666666666741E-2</v>
      </c>
      <c r="H9072" s="31" t="s">
        <v>3874</v>
      </c>
      <c r="I9072" s="23"/>
      <c r="J9072" s="31" t="s">
        <v>48</v>
      </c>
      <c r="K9072" s="23"/>
    </row>
    <row r="9073" spans="1:11">
      <c r="A9073" s="3">
        <v>45734</v>
      </c>
      <c r="B9073" s="30" t="s">
        <v>3870</v>
      </c>
      <c r="C9073" s="2" t="s">
        <v>5151</v>
      </c>
      <c r="D9073" s="2" t="s">
        <v>5566</v>
      </c>
      <c r="E9073" s="27">
        <v>0.72916666666666663</v>
      </c>
      <c r="F9073" s="27">
        <v>0.75</v>
      </c>
      <c r="G9073" s="25">
        <v>2.083333333333337E-2</v>
      </c>
      <c r="H9073" s="31" t="s">
        <v>3874</v>
      </c>
      <c r="I9073" s="2"/>
      <c r="J9073" s="31" t="s">
        <v>48</v>
      </c>
      <c r="K9073" s="2"/>
    </row>
    <row r="9074" spans="1:11">
      <c r="A9074" s="21">
        <v>45734</v>
      </c>
      <c r="B9074" s="30" t="s">
        <v>3870</v>
      </c>
      <c r="C9074" s="23" t="s">
        <v>2670</v>
      </c>
      <c r="D9074" s="23" t="s">
        <v>5567</v>
      </c>
      <c r="E9074" s="24">
        <v>0.94444444444444453</v>
      </c>
      <c r="F9074" s="24">
        <v>0.98611111111111116</v>
      </c>
      <c r="G9074" s="25">
        <v>4.166666666666663E-2</v>
      </c>
      <c r="H9074" s="31" t="s">
        <v>3874</v>
      </c>
      <c r="I9074" s="23"/>
      <c r="J9074" s="31" t="s">
        <v>48</v>
      </c>
      <c r="K9074" s="23"/>
    </row>
    <row r="9075" spans="1:11">
      <c r="A9075" s="3">
        <v>45735</v>
      </c>
      <c r="B9075" s="30" t="s">
        <v>3871</v>
      </c>
      <c r="C9075" s="2" t="s">
        <v>2670</v>
      </c>
      <c r="D9075" s="2" t="s">
        <v>5568</v>
      </c>
      <c r="E9075" s="27">
        <v>0.39583333333333331</v>
      </c>
      <c r="F9075" s="27">
        <v>0.41666666666666669</v>
      </c>
      <c r="G9075" s="25">
        <v>2.083333333333337E-2</v>
      </c>
      <c r="H9075" s="31" t="s">
        <v>3874</v>
      </c>
      <c r="I9075" s="2"/>
      <c r="J9075" s="31" t="s">
        <v>48</v>
      </c>
      <c r="K9075" s="2"/>
    </row>
    <row r="9076" spans="1:11">
      <c r="A9076" s="21">
        <v>45735</v>
      </c>
      <c r="B9076" s="30" t="s">
        <v>3871</v>
      </c>
      <c r="C9076" s="23" t="s">
        <v>1589</v>
      </c>
      <c r="D9076" s="23" t="s">
        <v>3351</v>
      </c>
      <c r="E9076" s="24">
        <v>0.41666666666666669</v>
      </c>
      <c r="F9076" s="24">
        <v>0.5</v>
      </c>
      <c r="G9076" s="25">
        <v>8.3333333333333315E-2</v>
      </c>
      <c r="H9076" s="31" t="s">
        <v>3874</v>
      </c>
      <c r="I9076" s="23"/>
      <c r="J9076" s="31" t="s">
        <v>48</v>
      </c>
      <c r="K9076" s="23"/>
    </row>
    <row r="9077" spans="1:11">
      <c r="A9077" s="3">
        <v>45735</v>
      </c>
      <c r="B9077" s="30" t="s">
        <v>3871</v>
      </c>
      <c r="C9077" s="2" t="s">
        <v>2670</v>
      </c>
      <c r="D9077" s="2" t="s">
        <v>1571</v>
      </c>
      <c r="E9077" s="27">
        <v>0.54166666666666663</v>
      </c>
      <c r="F9077" s="27">
        <v>0.5625</v>
      </c>
      <c r="G9077" s="25">
        <v>2.083333333333337E-2</v>
      </c>
      <c r="H9077" s="31" t="s">
        <v>3874</v>
      </c>
      <c r="I9077" s="2"/>
      <c r="J9077" s="31" t="s">
        <v>48</v>
      </c>
      <c r="K9077" s="2"/>
    </row>
    <row r="9078" spans="1:11">
      <c r="A9078" s="21">
        <v>45735</v>
      </c>
      <c r="B9078" s="30" t="s">
        <v>3871</v>
      </c>
      <c r="C9078" s="23" t="s">
        <v>443</v>
      </c>
      <c r="D9078" s="23" t="s">
        <v>5428</v>
      </c>
      <c r="E9078" s="24">
        <v>0.5625</v>
      </c>
      <c r="F9078" s="24">
        <v>0.60416666666666663</v>
      </c>
      <c r="G9078" s="25">
        <v>4.166666666666663E-2</v>
      </c>
      <c r="H9078" s="31" t="s">
        <v>3867</v>
      </c>
      <c r="I9078" s="23"/>
      <c r="J9078" s="31" t="s">
        <v>34</v>
      </c>
      <c r="K9078" s="23"/>
    </row>
    <row r="9079" spans="1:11">
      <c r="A9079" s="3">
        <v>45735</v>
      </c>
      <c r="B9079" s="30" t="s">
        <v>3871</v>
      </c>
      <c r="C9079" s="2" t="s">
        <v>2670</v>
      </c>
      <c r="D9079" s="2" t="s">
        <v>5569</v>
      </c>
      <c r="E9079" s="27">
        <v>0.60416666666666663</v>
      </c>
      <c r="F9079" s="27">
        <v>0.625</v>
      </c>
      <c r="G9079" s="25">
        <v>2.083333333333337E-2</v>
      </c>
      <c r="H9079" s="31" t="s">
        <v>3874</v>
      </c>
      <c r="I9079" s="2"/>
      <c r="J9079" s="31" t="s">
        <v>48</v>
      </c>
      <c r="K9079" s="2"/>
    </row>
    <row r="9080" spans="1:11">
      <c r="A9080" s="21">
        <v>45735</v>
      </c>
      <c r="B9080" s="30" t="s">
        <v>3871</v>
      </c>
      <c r="C9080" s="23" t="s">
        <v>1639</v>
      </c>
      <c r="D9080" s="23" t="s">
        <v>5570</v>
      </c>
      <c r="E9080" s="24">
        <v>0.625</v>
      </c>
      <c r="F9080" s="24">
        <v>0.63541666666666663</v>
      </c>
      <c r="G9080" s="25">
        <v>1.041666666666663E-2</v>
      </c>
      <c r="H9080" s="31" t="s">
        <v>3874</v>
      </c>
      <c r="I9080" s="23"/>
      <c r="J9080" s="31" t="s">
        <v>48</v>
      </c>
      <c r="K9080" s="23"/>
    </row>
    <row r="9081" spans="1:11">
      <c r="A9081" s="3">
        <v>45735</v>
      </c>
      <c r="B9081" s="30" t="s">
        <v>3871</v>
      </c>
      <c r="C9081" s="2" t="s">
        <v>1600</v>
      </c>
      <c r="D9081" s="2" t="s">
        <v>5571</v>
      </c>
      <c r="E9081" s="27">
        <v>0.63541666666666663</v>
      </c>
      <c r="F9081" s="27">
        <v>0.64583333333333337</v>
      </c>
      <c r="G9081" s="25">
        <v>1.0416666666666741E-2</v>
      </c>
      <c r="H9081" s="31" t="s">
        <v>3874</v>
      </c>
      <c r="I9081" s="2"/>
      <c r="J9081" s="31" t="s">
        <v>48</v>
      </c>
      <c r="K9081" s="2"/>
    </row>
    <row r="9082" spans="1:11">
      <c r="A9082" s="21">
        <v>45735</v>
      </c>
      <c r="B9082" s="30" t="s">
        <v>3871</v>
      </c>
      <c r="C9082" s="23" t="s">
        <v>1589</v>
      </c>
      <c r="D9082" s="23" t="s">
        <v>5542</v>
      </c>
      <c r="E9082" s="24">
        <v>0.64583333333333337</v>
      </c>
      <c r="F9082" s="24">
        <v>0.66666666666666663</v>
      </c>
      <c r="G9082" s="25">
        <v>2.0833333333333259E-2</v>
      </c>
      <c r="H9082" s="31" t="s">
        <v>3874</v>
      </c>
      <c r="I9082" s="23"/>
      <c r="J9082" s="31" t="s">
        <v>48</v>
      </c>
      <c r="K9082" s="23"/>
    </row>
    <row r="9083" spans="1:11">
      <c r="A9083" s="3">
        <v>45735</v>
      </c>
      <c r="B9083" s="30" t="s">
        <v>3871</v>
      </c>
      <c r="C9083" s="2" t="s">
        <v>2670</v>
      </c>
      <c r="D9083" s="2" t="s">
        <v>5572</v>
      </c>
      <c r="E9083" s="27">
        <v>0.70833333333333337</v>
      </c>
      <c r="F9083" s="27">
        <v>0.75</v>
      </c>
      <c r="G9083" s="25">
        <v>4.166666666666663E-2</v>
      </c>
      <c r="H9083" s="31" t="s">
        <v>3874</v>
      </c>
      <c r="I9083" s="2"/>
      <c r="J9083" s="31" t="s">
        <v>48</v>
      </c>
      <c r="K9083" s="2"/>
    </row>
    <row r="9084" spans="1:11">
      <c r="A9084" s="21">
        <v>45735</v>
      </c>
      <c r="B9084" s="30" t="s">
        <v>3871</v>
      </c>
      <c r="C9084" s="23" t="s">
        <v>2670</v>
      </c>
      <c r="D9084" s="23" t="s">
        <v>5572</v>
      </c>
      <c r="E9084" s="24">
        <v>0.75</v>
      </c>
      <c r="F9084" s="24">
        <v>0.79166666666666663</v>
      </c>
      <c r="G9084" s="25">
        <v>4.166666666666663E-2</v>
      </c>
      <c r="H9084" s="31" t="s">
        <v>3874</v>
      </c>
      <c r="I9084" s="23"/>
      <c r="J9084" s="31" t="s">
        <v>48</v>
      </c>
      <c r="K9084" s="23"/>
    </row>
    <row r="9085" spans="1:11">
      <c r="A9085" s="3">
        <v>45736</v>
      </c>
      <c r="B9085" s="30" t="s">
        <v>3872</v>
      </c>
      <c r="C9085" s="2" t="s">
        <v>2670</v>
      </c>
      <c r="D9085" s="2" t="s">
        <v>5572</v>
      </c>
      <c r="E9085" s="27">
        <v>0.5625</v>
      </c>
      <c r="F9085" s="27">
        <v>0.625</v>
      </c>
      <c r="G9085" s="25">
        <v>6.25E-2</v>
      </c>
      <c r="H9085" s="31" t="s">
        <v>3874</v>
      </c>
      <c r="I9085" s="2"/>
      <c r="J9085" s="31" t="s">
        <v>48</v>
      </c>
      <c r="K9085" s="2"/>
    </row>
    <row r="9086" spans="1:11">
      <c r="A9086" s="21">
        <v>45737</v>
      </c>
      <c r="B9086" s="30" t="s">
        <v>3865</v>
      </c>
      <c r="C9086" s="23" t="s">
        <v>2670</v>
      </c>
      <c r="D9086" s="23" t="s">
        <v>5572</v>
      </c>
      <c r="E9086" s="24">
        <v>0.41666666666666669</v>
      </c>
      <c r="F9086" s="24">
        <v>0.4375</v>
      </c>
      <c r="G9086" s="25">
        <v>2.0833333333333315E-2</v>
      </c>
      <c r="H9086" s="31" t="s">
        <v>3874</v>
      </c>
      <c r="I9086" s="23"/>
      <c r="J9086" s="31" t="s">
        <v>48</v>
      </c>
      <c r="K9086" s="23"/>
    </row>
    <row r="9087" spans="1:11">
      <c r="A9087" s="3">
        <v>45737</v>
      </c>
      <c r="B9087" s="30" t="s">
        <v>3865</v>
      </c>
      <c r="C9087" s="2" t="s">
        <v>2670</v>
      </c>
      <c r="D9087" s="2" t="s">
        <v>5573</v>
      </c>
      <c r="E9087" s="27">
        <v>0.4375</v>
      </c>
      <c r="F9087" s="27">
        <v>0.45833333333333331</v>
      </c>
      <c r="G9087" s="25">
        <v>2.0833333333333315E-2</v>
      </c>
      <c r="H9087" s="31" t="s">
        <v>3874</v>
      </c>
      <c r="I9087" s="2"/>
      <c r="J9087" s="31" t="s">
        <v>48</v>
      </c>
      <c r="K9087" s="2"/>
    </row>
    <row r="9088" spans="1:11">
      <c r="A9088" s="21">
        <v>45737</v>
      </c>
      <c r="B9088" s="30" t="s">
        <v>3865</v>
      </c>
      <c r="C9088" s="23" t="s">
        <v>1639</v>
      </c>
      <c r="D9088" s="23" t="s">
        <v>2135</v>
      </c>
      <c r="E9088" s="24">
        <v>0.45833333333333331</v>
      </c>
      <c r="F9088" s="24">
        <v>0.5</v>
      </c>
      <c r="G9088" s="25">
        <v>4.1666666666666685E-2</v>
      </c>
      <c r="H9088" s="31" t="s">
        <v>3874</v>
      </c>
      <c r="I9088" s="23"/>
      <c r="J9088" s="31" t="s">
        <v>48</v>
      </c>
      <c r="K9088" s="23"/>
    </row>
    <row r="9089" spans="1:11">
      <c r="A9089" s="3">
        <v>45737</v>
      </c>
      <c r="B9089" s="30" t="s">
        <v>3865</v>
      </c>
      <c r="C9089" s="2" t="s">
        <v>2670</v>
      </c>
      <c r="D9089" s="2" t="s">
        <v>5574</v>
      </c>
      <c r="E9089" s="27">
        <v>0.54166666666666663</v>
      </c>
      <c r="F9089" s="27">
        <v>0.61458333333333337</v>
      </c>
      <c r="G9089" s="25">
        <v>7.2916666666666741E-2</v>
      </c>
      <c r="H9089" s="31" t="s">
        <v>3874</v>
      </c>
      <c r="I9089" s="2"/>
      <c r="J9089" s="31" t="s">
        <v>48</v>
      </c>
      <c r="K9089" s="2"/>
    </row>
    <row r="9090" spans="1:11">
      <c r="A9090" s="21">
        <v>45737</v>
      </c>
      <c r="B9090" s="30" t="s">
        <v>3865</v>
      </c>
      <c r="C9090" s="23" t="s">
        <v>746</v>
      </c>
      <c r="D9090" s="23" t="s">
        <v>5575</v>
      </c>
      <c r="E9090" s="24">
        <v>0.61458333333333337</v>
      </c>
      <c r="F9090" s="24">
        <v>0.67708333333333337</v>
      </c>
      <c r="G9090" s="25">
        <v>6.25E-2</v>
      </c>
      <c r="H9090" s="31" t="s">
        <v>3874</v>
      </c>
      <c r="I9090" s="23"/>
      <c r="J9090" s="31" t="s">
        <v>48</v>
      </c>
      <c r="K9090" s="23"/>
    </row>
    <row r="9091" spans="1:11">
      <c r="A9091" s="3">
        <v>45737</v>
      </c>
      <c r="B9091" s="30" t="s">
        <v>3865</v>
      </c>
      <c r="C9091" s="2" t="s">
        <v>2670</v>
      </c>
      <c r="D9091" s="2" t="s">
        <v>5576</v>
      </c>
      <c r="E9091" s="27">
        <v>0.67708333333333337</v>
      </c>
      <c r="F9091" s="27">
        <v>0.70833333333333337</v>
      </c>
      <c r="G9091" s="25">
        <v>3.125E-2</v>
      </c>
      <c r="H9091" s="31" t="s">
        <v>3874</v>
      </c>
      <c r="I9091" s="2"/>
      <c r="J9091" s="31" t="s">
        <v>48</v>
      </c>
      <c r="K9091" s="2"/>
    </row>
    <row r="9092" spans="1:11">
      <c r="A9092" s="21">
        <v>45737</v>
      </c>
      <c r="B9092" s="30" t="s">
        <v>3865</v>
      </c>
      <c r="C9092" s="23" t="s">
        <v>443</v>
      </c>
      <c r="D9092" s="23" t="s">
        <v>5518</v>
      </c>
      <c r="E9092" s="24">
        <v>0.70833333333333337</v>
      </c>
      <c r="F9092" s="24">
        <v>0.75</v>
      </c>
      <c r="G9092" s="25">
        <v>4.166666666666663E-2</v>
      </c>
      <c r="H9092" s="31" t="s">
        <v>3867</v>
      </c>
      <c r="I9092" s="23"/>
      <c r="J9092" s="31" t="s">
        <v>34</v>
      </c>
      <c r="K9092" s="23"/>
    </row>
    <row r="9093" spans="1:11">
      <c r="A9093" s="3">
        <v>45737</v>
      </c>
      <c r="B9093" s="30" t="s">
        <v>3865</v>
      </c>
      <c r="C9093" s="2" t="s">
        <v>2670</v>
      </c>
      <c r="D9093" s="2" t="s">
        <v>5577</v>
      </c>
      <c r="E9093" s="27">
        <v>0.75</v>
      </c>
      <c r="F9093" s="27">
        <v>0.78125</v>
      </c>
      <c r="G9093" s="25">
        <v>3.125E-2</v>
      </c>
      <c r="H9093" s="31" t="s">
        <v>3874</v>
      </c>
      <c r="I9093" s="2"/>
      <c r="J9093" s="31" t="s">
        <v>48</v>
      </c>
      <c r="K9093" s="2"/>
    </row>
    <row r="9094" spans="1:11">
      <c r="A9094" s="21">
        <v>45740</v>
      </c>
      <c r="B9094" s="30" t="s">
        <v>3869</v>
      </c>
      <c r="C9094" s="23" t="s">
        <v>1600</v>
      </c>
      <c r="D9094" s="23" t="s">
        <v>4896</v>
      </c>
      <c r="E9094" s="24">
        <v>0.39583333333333331</v>
      </c>
      <c r="F9094" s="24">
        <v>0.4375</v>
      </c>
      <c r="G9094" s="25">
        <v>4.1666666666666685E-2</v>
      </c>
      <c r="H9094" s="31" t="s">
        <v>3874</v>
      </c>
      <c r="I9094" s="23"/>
      <c r="J9094" s="31" t="s">
        <v>48</v>
      </c>
      <c r="K9094" s="23"/>
    </row>
    <row r="9095" spans="1:11">
      <c r="A9095" s="3">
        <v>45740</v>
      </c>
      <c r="B9095" s="30" t="s">
        <v>3869</v>
      </c>
      <c r="C9095" s="2" t="s">
        <v>2670</v>
      </c>
      <c r="D9095" s="2" t="s">
        <v>1236</v>
      </c>
      <c r="E9095" s="27">
        <v>0.4375</v>
      </c>
      <c r="F9095" s="27">
        <v>0.45833333333333331</v>
      </c>
      <c r="G9095" s="25">
        <v>2.0833333333333315E-2</v>
      </c>
      <c r="H9095" s="31" t="s">
        <v>3874</v>
      </c>
      <c r="I9095" s="2"/>
      <c r="J9095" s="31" t="s">
        <v>48</v>
      </c>
      <c r="K9095" s="2"/>
    </row>
    <row r="9096" spans="1:11">
      <c r="A9096" s="21">
        <v>45740</v>
      </c>
      <c r="B9096" s="30" t="s">
        <v>3869</v>
      </c>
      <c r="C9096" s="23" t="s">
        <v>443</v>
      </c>
      <c r="D9096" s="23" t="s">
        <v>3884</v>
      </c>
      <c r="E9096" s="24">
        <v>0.45833333333333331</v>
      </c>
      <c r="F9096" s="24">
        <v>0.5</v>
      </c>
      <c r="G9096" s="25">
        <v>4.1666666666666685E-2</v>
      </c>
      <c r="H9096" s="31" t="s">
        <v>3867</v>
      </c>
      <c r="I9096" s="23"/>
      <c r="J9096" s="31" t="s">
        <v>34</v>
      </c>
      <c r="K9096" s="23"/>
    </row>
    <row r="9097" spans="1:11">
      <c r="A9097" s="3">
        <v>45740</v>
      </c>
      <c r="B9097" s="30" t="s">
        <v>3869</v>
      </c>
      <c r="C9097" s="2" t="s">
        <v>1639</v>
      </c>
      <c r="D9097" s="2" t="s">
        <v>5578</v>
      </c>
      <c r="E9097" s="27">
        <v>0.54166666666666663</v>
      </c>
      <c r="F9097" s="27">
        <v>0.55208333333333337</v>
      </c>
      <c r="G9097" s="25">
        <v>1.0416666666666741E-2</v>
      </c>
      <c r="H9097" s="31" t="s">
        <v>3874</v>
      </c>
      <c r="I9097" s="2"/>
      <c r="J9097" s="31" t="s">
        <v>48</v>
      </c>
      <c r="K9097" s="2"/>
    </row>
    <row r="9098" spans="1:11">
      <c r="A9098" s="21">
        <v>45740</v>
      </c>
      <c r="B9098" s="30" t="s">
        <v>3869</v>
      </c>
      <c r="C9098" s="23" t="s">
        <v>2670</v>
      </c>
      <c r="D9098" s="23" t="s">
        <v>5579</v>
      </c>
      <c r="E9098" s="24">
        <v>0.57291666666666663</v>
      </c>
      <c r="F9098" s="24">
        <v>0.59722222222222221</v>
      </c>
      <c r="G9098" s="25">
        <v>2.430555555555558E-2</v>
      </c>
      <c r="H9098" s="31" t="s">
        <v>3874</v>
      </c>
      <c r="I9098" s="23"/>
      <c r="J9098" s="31" t="s">
        <v>48</v>
      </c>
      <c r="K9098" s="23"/>
    </row>
    <row r="9099" spans="1:11">
      <c r="A9099" s="3">
        <v>45740</v>
      </c>
      <c r="B9099" s="30" t="s">
        <v>3869</v>
      </c>
      <c r="C9099" s="2" t="s">
        <v>1589</v>
      </c>
      <c r="D9099" s="2" t="s">
        <v>5580</v>
      </c>
      <c r="E9099" s="27">
        <v>0.59722222222222221</v>
      </c>
      <c r="F9099" s="27">
        <v>0.625</v>
      </c>
      <c r="G9099" s="25">
        <v>2.777777777777779E-2</v>
      </c>
      <c r="H9099" s="31" t="s">
        <v>3874</v>
      </c>
      <c r="I9099" s="2"/>
      <c r="J9099" s="31" t="s">
        <v>48</v>
      </c>
      <c r="K9099" s="2"/>
    </row>
    <row r="9100" spans="1:11">
      <c r="A9100" s="21">
        <v>45740</v>
      </c>
      <c r="B9100" s="30" t="s">
        <v>3869</v>
      </c>
      <c r="C9100" s="23" t="s">
        <v>2670</v>
      </c>
      <c r="D9100" s="23" t="s">
        <v>5579</v>
      </c>
      <c r="E9100" s="24">
        <v>0.64583333333333337</v>
      </c>
      <c r="F9100" s="24">
        <v>0.72916666666666663</v>
      </c>
      <c r="G9100" s="25">
        <v>8.3333333333333259E-2</v>
      </c>
      <c r="H9100" s="31" t="s">
        <v>3874</v>
      </c>
      <c r="I9100" s="23"/>
      <c r="J9100" s="31" t="s">
        <v>48</v>
      </c>
      <c r="K9100" s="23"/>
    </row>
    <row r="9101" spans="1:11">
      <c r="A9101" s="3">
        <v>45740</v>
      </c>
      <c r="B9101" s="30" t="s">
        <v>3869</v>
      </c>
      <c r="C9101" s="2" t="s">
        <v>2670</v>
      </c>
      <c r="D9101" s="2" t="s">
        <v>5581</v>
      </c>
      <c r="E9101" s="27">
        <v>0.84722222222222221</v>
      </c>
      <c r="F9101" s="27">
        <v>0.86805555555555547</v>
      </c>
      <c r="G9101" s="25">
        <v>2.0833333333333259E-2</v>
      </c>
      <c r="H9101" s="31" t="s">
        <v>3874</v>
      </c>
      <c r="I9101" s="2"/>
      <c r="J9101" s="31" t="s">
        <v>48</v>
      </c>
      <c r="K9101" s="2"/>
    </row>
    <row r="9102" spans="1:11">
      <c r="A9102" s="21">
        <v>45741</v>
      </c>
      <c r="B9102" s="30" t="s">
        <v>3870</v>
      </c>
      <c r="C9102" s="23" t="s">
        <v>1639</v>
      </c>
      <c r="D9102" s="23" t="s">
        <v>4659</v>
      </c>
      <c r="E9102" s="24">
        <v>0.39583333333333331</v>
      </c>
      <c r="F9102" s="24">
        <v>0.41666666666666669</v>
      </c>
      <c r="G9102" s="25">
        <v>2.083333333333337E-2</v>
      </c>
      <c r="H9102" s="31" t="s">
        <v>3874</v>
      </c>
      <c r="I9102" s="23"/>
      <c r="J9102" s="31" t="s">
        <v>48</v>
      </c>
      <c r="K9102" s="23"/>
    </row>
    <row r="9103" spans="1:11">
      <c r="A9103" s="3">
        <v>45741</v>
      </c>
      <c r="B9103" s="30" t="s">
        <v>3870</v>
      </c>
      <c r="C9103" s="2" t="s">
        <v>1639</v>
      </c>
      <c r="D9103" s="2" t="s">
        <v>2259</v>
      </c>
      <c r="E9103" s="27">
        <v>0.41666666666666669</v>
      </c>
      <c r="F9103" s="27">
        <v>0.4375</v>
      </c>
      <c r="G9103" s="25">
        <v>2.0833333333333315E-2</v>
      </c>
      <c r="H9103" s="31" t="s">
        <v>3874</v>
      </c>
      <c r="I9103" s="2"/>
      <c r="J9103" s="31" t="s">
        <v>48</v>
      </c>
      <c r="K9103" s="2"/>
    </row>
    <row r="9104" spans="1:11">
      <c r="A9104" s="21">
        <v>45741</v>
      </c>
      <c r="B9104" s="30" t="s">
        <v>3870</v>
      </c>
      <c r="C9104" s="23" t="s">
        <v>746</v>
      </c>
      <c r="D9104" s="23" t="s">
        <v>5582</v>
      </c>
      <c r="E9104" s="24">
        <v>0.47916666666666669</v>
      </c>
      <c r="F9104" s="24">
        <v>0.5</v>
      </c>
      <c r="G9104" s="25">
        <v>2.0833333333333315E-2</v>
      </c>
      <c r="H9104" s="31" t="s">
        <v>3874</v>
      </c>
      <c r="I9104" s="23"/>
      <c r="J9104" s="31" t="s">
        <v>48</v>
      </c>
      <c r="K9104" s="23"/>
    </row>
    <row r="9105" spans="1:11">
      <c r="A9105" s="3">
        <v>45741</v>
      </c>
      <c r="B9105" s="30" t="s">
        <v>3870</v>
      </c>
      <c r="C9105" s="2" t="s">
        <v>2670</v>
      </c>
      <c r="D9105" s="2" t="s">
        <v>5583</v>
      </c>
      <c r="E9105" s="27">
        <v>0.54166666666666663</v>
      </c>
      <c r="F9105" s="27">
        <v>0.58333333333333337</v>
      </c>
      <c r="G9105" s="25">
        <v>4.1666666666666741E-2</v>
      </c>
      <c r="H9105" s="31" t="s">
        <v>3874</v>
      </c>
      <c r="I9105" s="2"/>
      <c r="J9105" s="31" t="s">
        <v>48</v>
      </c>
      <c r="K9105" s="2"/>
    </row>
    <row r="9106" spans="1:11">
      <c r="A9106" s="21">
        <v>45741</v>
      </c>
      <c r="B9106" s="30" t="s">
        <v>3870</v>
      </c>
      <c r="C9106" s="23" t="s">
        <v>2670</v>
      </c>
      <c r="D9106" s="23" t="s">
        <v>5583</v>
      </c>
      <c r="E9106" s="24">
        <v>0.60416666666666663</v>
      </c>
      <c r="F9106" s="24">
        <v>0.625</v>
      </c>
      <c r="G9106" s="25">
        <v>2.083333333333337E-2</v>
      </c>
      <c r="H9106" s="31" t="s">
        <v>3874</v>
      </c>
      <c r="I9106" s="23"/>
      <c r="J9106" s="31" t="s">
        <v>48</v>
      </c>
      <c r="K9106" s="23"/>
    </row>
    <row r="9107" spans="1:11">
      <c r="A9107" s="3">
        <v>45741</v>
      </c>
      <c r="B9107" s="30" t="s">
        <v>3870</v>
      </c>
      <c r="C9107" s="2" t="s">
        <v>1639</v>
      </c>
      <c r="D9107" s="2" t="s">
        <v>2475</v>
      </c>
      <c r="E9107" s="27">
        <v>0.625</v>
      </c>
      <c r="F9107" s="27">
        <v>0.66666666666666663</v>
      </c>
      <c r="G9107" s="25">
        <v>4.166666666666663E-2</v>
      </c>
      <c r="H9107" s="31" t="s">
        <v>3874</v>
      </c>
      <c r="I9107" s="2"/>
      <c r="J9107" s="31" t="s">
        <v>48</v>
      </c>
      <c r="K9107" s="2"/>
    </row>
    <row r="9108" spans="1:11">
      <c r="A9108" s="21">
        <v>45741</v>
      </c>
      <c r="B9108" s="30" t="s">
        <v>3870</v>
      </c>
      <c r="C9108" s="23" t="s">
        <v>443</v>
      </c>
      <c r="D9108" s="23" t="s">
        <v>5409</v>
      </c>
      <c r="E9108" s="24">
        <v>0.66666666666666663</v>
      </c>
      <c r="F9108" s="24">
        <v>0.6875</v>
      </c>
      <c r="G9108" s="25">
        <v>2.083333333333337E-2</v>
      </c>
      <c r="H9108" s="31" t="s">
        <v>3867</v>
      </c>
      <c r="I9108" s="23"/>
      <c r="J9108" s="31" t="s">
        <v>34</v>
      </c>
      <c r="K9108" s="23"/>
    </row>
    <row r="9109" spans="1:11">
      <c r="A9109" s="3">
        <v>45741</v>
      </c>
      <c r="B9109" s="30" t="s">
        <v>3870</v>
      </c>
      <c r="C9109" s="2" t="s">
        <v>746</v>
      </c>
      <c r="D9109" s="2" t="s">
        <v>5584</v>
      </c>
      <c r="E9109" s="27">
        <v>0.6875</v>
      </c>
      <c r="F9109" s="27">
        <v>0.70833333333333337</v>
      </c>
      <c r="G9109" s="25">
        <v>2.083333333333337E-2</v>
      </c>
      <c r="H9109" s="31" t="s">
        <v>3874</v>
      </c>
      <c r="I9109" s="2"/>
      <c r="J9109" s="31" t="s">
        <v>48</v>
      </c>
      <c r="K9109" s="2"/>
    </row>
    <row r="9110" spans="1:11">
      <c r="A9110" s="21">
        <v>45741</v>
      </c>
      <c r="B9110" s="30" t="s">
        <v>3870</v>
      </c>
      <c r="C9110" s="23" t="s">
        <v>449</v>
      </c>
      <c r="D9110" s="23" t="s">
        <v>5585</v>
      </c>
      <c r="E9110" s="24">
        <v>0.70833333333333337</v>
      </c>
      <c r="F9110" s="24">
        <v>0.75</v>
      </c>
      <c r="G9110" s="25">
        <v>4.166666666666663E-2</v>
      </c>
      <c r="H9110" s="31" t="s">
        <v>3867</v>
      </c>
      <c r="I9110" s="23"/>
      <c r="J9110" s="31" t="s">
        <v>34</v>
      </c>
      <c r="K9110" s="23"/>
    </row>
    <row r="9111" spans="1:11">
      <c r="A9111" s="3">
        <v>45741</v>
      </c>
      <c r="B9111" s="30" t="s">
        <v>3870</v>
      </c>
      <c r="C9111" s="2" t="s">
        <v>2670</v>
      </c>
      <c r="D9111" s="2" t="s">
        <v>5586</v>
      </c>
      <c r="E9111" s="27">
        <v>0.79166666666666663</v>
      </c>
      <c r="F9111" s="27">
        <v>0.8125</v>
      </c>
      <c r="G9111" s="25">
        <v>2.083333333333337E-2</v>
      </c>
      <c r="H9111" s="31" t="s">
        <v>3874</v>
      </c>
      <c r="I9111" s="2"/>
      <c r="J9111" s="31" t="s">
        <v>48</v>
      </c>
      <c r="K9111" s="2"/>
    </row>
    <row r="9112" spans="1:11">
      <c r="A9112" s="21">
        <v>45742</v>
      </c>
      <c r="B9112" s="30" t="s">
        <v>3871</v>
      </c>
      <c r="C9112" s="23" t="s">
        <v>2670</v>
      </c>
      <c r="D9112" s="23" t="s">
        <v>5587</v>
      </c>
      <c r="E9112" s="24">
        <v>0.39583333333333331</v>
      </c>
      <c r="F9112" s="24">
        <v>0.41666666666666669</v>
      </c>
      <c r="G9112" s="25">
        <v>2.083333333333337E-2</v>
      </c>
      <c r="H9112" s="31" t="s">
        <v>3874</v>
      </c>
      <c r="I9112" s="23"/>
      <c r="J9112" s="31" t="s">
        <v>48</v>
      </c>
      <c r="K9112" s="23"/>
    </row>
    <row r="9113" spans="1:11">
      <c r="A9113" s="3">
        <v>45742</v>
      </c>
      <c r="B9113" s="30" t="s">
        <v>3871</v>
      </c>
      <c r="C9113" s="2" t="s">
        <v>1600</v>
      </c>
      <c r="D9113" s="2" t="s">
        <v>1236</v>
      </c>
      <c r="E9113" s="27">
        <v>0.39583333333333331</v>
      </c>
      <c r="F9113" s="27">
        <v>0.41666666666666669</v>
      </c>
      <c r="G9113" s="25">
        <v>2.083333333333337E-2</v>
      </c>
      <c r="H9113" s="31" t="s">
        <v>3874</v>
      </c>
      <c r="I9113" s="2"/>
      <c r="J9113" s="31" t="s">
        <v>48</v>
      </c>
      <c r="K9113" s="2"/>
    </row>
    <row r="9114" spans="1:11">
      <c r="A9114" s="21">
        <v>45742</v>
      </c>
      <c r="B9114" s="30" t="s">
        <v>3871</v>
      </c>
      <c r="C9114" s="23" t="s">
        <v>1589</v>
      </c>
      <c r="D9114" s="23" t="s">
        <v>3351</v>
      </c>
      <c r="E9114" s="24">
        <v>0.41666666666666669</v>
      </c>
      <c r="F9114" s="24">
        <v>0.5</v>
      </c>
      <c r="G9114" s="25">
        <v>8.3333333333333315E-2</v>
      </c>
      <c r="H9114" s="31" t="s">
        <v>3874</v>
      </c>
      <c r="I9114" s="23"/>
      <c r="J9114" s="31" t="s">
        <v>48</v>
      </c>
      <c r="K9114" s="23"/>
    </row>
    <row r="9115" spans="1:11">
      <c r="A9115" s="3">
        <v>45742</v>
      </c>
      <c r="B9115" s="30" t="s">
        <v>3871</v>
      </c>
      <c r="C9115" s="2" t="s">
        <v>1589</v>
      </c>
      <c r="D9115" s="2" t="s">
        <v>5588</v>
      </c>
      <c r="E9115" s="27">
        <v>0.41666666666666669</v>
      </c>
      <c r="F9115" s="27">
        <v>0.4375</v>
      </c>
      <c r="G9115" s="25">
        <v>2.0833333333333315E-2</v>
      </c>
      <c r="H9115" s="31" t="s">
        <v>3874</v>
      </c>
      <c r="I9115" s="2"/>
      <c r="J9115" s="31" t="s">
        <v>48</v>
      </c>
      <c r="K9115" s="2"/>
    </row>
    <row r="9116" spans="1:11">
      <c r="A9116" s="21">
        <v>45742</v>
      </c>
      <c r="B9116" s="30" t="s">
        <v>3871</v>
      </c>
      <c r="C9116" s="23" t="s">
        <v>1589</v>
      </c>
      <c r="D9116" s="23" t="s">
        <v>3351</v>
      </c>
      <c r="E9116" s="24">
        <v>0.4375</v>
      </c>
      <c r="F9116" s="24">
        <v>0.5</v>
      </c>
      <c r="G9116" s="25">
        <v>6.25E-2</v>
      </c>
      <c r="H9116" s="31" t="s">
        <v>3874</v>
      </c>
      <c r="I9116" s="23"/>
      <c r="J9116" s="31" t="s">
        <v>48</v>
      </c>
      <c r="K9116" s="23"/>
    </row>
    <row r="9117" spans="1:11">
      <c r="A9117" s="3">
        <v>45742</v>
      </c>
      <c r="B9117" s="30" t="s">
        <v>3871</v>
      </c>
      <c r="C9117" s="2" t="s">
        <v>2670</v>
      </c>
      <c r="D9117" s="2" t="s">
        <v>1438</v>
      </c>
      <c r="E9117" s="27">
        <v>0.54166666666666663</v>
      </c>
      <c r="F9117" s="27">
        <v>0.58333333333333337</v>
      </c>
      <c r="G9117" s="25">
        <v>4.1666666666666741E-2</v>
      </c>
      <c r="H9117" s="31" t="s">
        <v>3874</v>
      </c>
      <c r="I9117" s="2"/>
      <c r="J9117" s="31" t="s">
        <v>48</v>
      </c>
      <c r="K9117" s="2"/>
    </row>
    <row r="9118" spans="1:11">
      <c r="A9118" s="21">
        <v>45742</v>
      </c>
      <c r="B9118" s="30" t="s">
        <v>3871</v>
      </c>
      <c r="C9118" s="23" t="s">
        <v>1639</v>
      </c>
      <c r="D9118" s="23" t="s">
        <v>5589</v>
      </c>
      <c r="E9118" s="24">
        <v>0.54166666666666663</v>
      </c>
      <c r="F9118" s="24">
        <v>0.55208333333333337</v>
      </c>
      <c r="G9118" s="25">
        <v>1.0416666666666741E-2</v>
      </c>
      <c r="H9118" s="31" t="s">
        <v>3874</v>
      </c>
      <c r="I9118" s="23"/>
      <c r="J9118" s="31" t="s">
        <v>48</v>
      </c>
      <c r="K9118" s="23"/>
    </row>
    <row r="9119" spans="1:11">
      <c r="A9119" s="3">
        <v>45742</v>
      </c>
      <c r="B9119" s="30" t="s">
        <v>3871</v>
      </c>
      <c r="C9119" s="2" t="s">
        <v>746</v>
      </c>
      <c r="D9119" s="2" t="s">
        <v>5590</v>
      </c>
      <c r="E9119" s="27">
        <v>0.55208333333333337</v>
      </c>
      <c r="F9119" s="27">
        <v>0.57291666666666663</v>
      </c>
      <c r="G9119" s="25">
        <v>2.0833333333333259E-2</v>
      </c>
      <c r="H9119" s="31" t="s">
        <v>3874</v>
      </c>
      <c r="I9119" s="2"/>
      <c r="J9119" s="31" t="s">
        <v>48</v>
      </c>
      <c r="K9119" s="2"/>
    </row>
    <row r="9120" spans="1:11">
      <c r="A9120" s="21">
        <v>45742</v>
      </c>
      <c r="B9120" s="30" t="s">
        <v>3871</v>
      </c>
      <c r="C9120" s="23" t="s">
        <v>775</v>
      </c>
      <c r="D9120" s="23" t="s">
        <v>5591</v>
      </c>
      <c r="E9120" s="24">
        <v>0.58333333333333337</v>
      </c>
      <c r="F9120" s="24">
        <v>0.75</v>
      </c>
      <c r="G9120" s="25">
        <v>0.16666666666666663</v>
      </c>
      <c r="H9120" s="31" t="s">
        <v>3867</v>
      </c>
      <c r="I9120" s="23"/>
      <c r="J9120" s="31" t="s">
        <v>34</v>
      </c>
      <c r="K9120" s="23"/>
    </row>
    <row r="9121" spans="1:11">
      <c r="A9121" s="3">
        <v>45743</v>
      </c>
      <c r="B9121" s="30" t="s">
        <v>3872</v>
      </c>
      <c r="C9121" s="2" t="s">
        <v>1600</v>
      </c>
      <c r="D9121" s="2" t="s">
        <v>1276</v>
      </c>
      <c r="E9121" s="27">
        <v>0.39583333333333331</v>
      </c>
      <c r="F9121" s="27">
        <v>0.41666666666666669</v>
      </c>
      <c r="G9121" s="25">
        <v>2.083333333333337E-2</v>
      </c>
      <c r="H9121" s="31" t="s">
        <v>3874</v>
      </c>
      <c r="I9121" s="2"/>
      <c r="J9121" s="31" t="s">
        <v>48</v>
      </c>
      <c r="K9121" s="2"/>
    </row>
    <row r="9122" spans="1:11">
      <c r="A9122" s="21">
        <v>45743</v>
      </c>
      <c r="B9122" s="30" t="s">
        <v>3872</v>
      </c>
      <c r="C9122" s="23" t="s">
        <v>2670</v>
      </c>
      <c r="D9122" s="23" t="s">
        <v>4896</v>
      </c>
      <c r="E9122" s="24">
        <v>0.41666666666666669</v>
      </c>
      <c r="F9122" s="24">
        <v>0.45833333333333331</v>
      </c>
      <c r="G9122" s="25">
        <v>4.166666666666663E-2</v>
      </c>
      <c r="H9122" s="31" t="s">
        <v>3874</v>
      </c>
      <c r="I9122" s="23"/>
      <c r="J9122" s="31" t="s">
        <v>48</v>
      </c>
      <c r="K9122" s="23"/>
    </row>
    <row r="9123" spans="1:11">
      <c r="A9123" s="3">
        <v>45743</v>
      </c>
      <c r="B9123" s="30" t="s">
        <v>3872</v>
      </c>
      <c r="C9123" s="2" t="s">
        <v>1600</v>
      </c>
      <c r="D9123" s="2" t="s">
        <v>3394</v>
      </c>
      <c r="E9123" s="27">
        <v>0.45833333333333331</v>
      </c>
      <c r="F9123" s="27">
        <v>0.47916666666666669</v>
      </c>
      <c r="G9123" s="25">
        <v>2.083333333333337E-2</v>
      </c>
      <c r="H9123" s="31" t="s">
        <v>3874</v>
      </c>
      <c r="I9123" s="2"/>
      <c r="J9123" s="31" t="s">
        <v>48</v>
      </c>
      <c r="K9123" s="2"/>
    </row>
    <row r="9124" spans="1:11">
      <c r="A9124" s="21">
        <v>45743</v>
      </c>
      <c r="B9124" s="30" t="s">
        <v>3872</v>
      </c>
      <c r="C9124" s="23" t="s">
        <v>1639</v>
      </c>
      <c r="D9124" s="23" t="s">
        <v>5592</v>
      </c>
      <c r="E9124" s="24">
        <v>0.54166666666666663</v>
      </c>
      <c r="F9124" s="24">
        <v>0.58333333333333337</v>
      </c>
      <c r="G9124" s="25">
        <v>4.1666666666666741E-2</v>
      </c>
      <c r="H9124" s="31" t="s">
        <v>3874</v>
      </c>
      <c r="I9124" s="23"/>
      <c r="J9124" s="31" t="s">
        <v>48</v>
      </c>
      <c r="K9124" s="23"/>
    </row>
    <row r="9125" spans="1:11">
      <c r="A9125" s="3">
        <v>45743</v>
      </c>
      <c r="B9125" s="30" t="s">
        <v>3872</v>
      </c>
      <c r="C9125" s="2" t="s">
        <v>1639</v>
      </c>
      <c r="D9125" s="2" t="s">
        <v>2475</v>
      </c>
      <c r="E9125" s="27">
        <v>0.625</v>
      </c>
      <c r="F9125" s="27">
        <v>0.66666666666666663</v>
      </c>
      <c r="G9125" s="25">
        <v>4.166666666666663E-2</v>
      </c>
      <c r="H9125" s="31" t="s">
        <v>3874</v>
      </c>
      <c r="I9125" s="2"/>
      <c r="J9125" s="31" t="s">
        <v>48</v>
      </c>
      <c r="K9125" s="2"/>
    </row>
    <row r="9126" spans="1:11">
      <c r="A9126" s="21">
        <v>45743</v>
      </c>
      <c r="B9126" s="30" t="s">
        <v>3872</v>
      </c>
      <c r="C9126" s="23" t="s">
        <v>1589</v>
      </c>
      <c r="D9126" s="23" t="s">
        <v>5593</v>
      </c>
      <c r="E9126" s="24">
        <v>0.66666666666666663</v>
      </c>
      <c r="F9126" s="24">
        <v>0.70833333333333337</v>
      </c>
      <c r="G9126" s="25">
        <v>4.1666666666666741E-2</v>
      </c>
      <c r="H9126" s="31" t="s">
        <v>3874</v>
      </c>
      <c r="I9126" s="23"/>
      <c r="J9126" s="31" t="s">
        <v>48</v>
      </c>
      <c r="K9126" s="23"/>
    </row>
    <row r="9127" spans="1:11">
      <c r="A9127" s="3">
        <v>45743</v>
      </c>
      <c r="B9127" s="30" t="s">
        <v>3872</v>
      </c>
      <c r="C9127" s="2" t="s">
        <v>1600</v>
      </c>
      <c r="D9127" s="2" t="s">
        <v>5594</v>
      </c>
      <c r="E9127" s="27">
        <v>0.70833333333333337</v>
      </c>
      <c r="F9127" s="27">
        <v>0.71875</v>
      </c>
      <c r="G9127" s="25">
        <v>1.041666666666663E-2</v>
      </c>
      <c r="H9127" s="31" t="s">
        <v>3874</v>
      </c>
      <c r="I9127" s="2"/>
      <c r="J9127" s="31" t="s">
        <v>48</v>
      </c>
      <c r="K9127" s="2"/>
    </row>
    <row r="9128" spans="1:11">
      <c r="A9128" s="21">
        <v>45743</v>
      </c>
      <c r="B9128" s="30" t="s">
        <v>3872</v>
      </c>
      <c r="C9128" s="23" t="s">
        <v>449</v>
      </c>
      <c r="D9128" s="23" t="s">
        <v>5595</v>
      </c>
      <c r="E9128" s="24">
        <v>0.71875</v>
      </c>
      <c r="F9128" s="24">
        <v>0.75</v>
      </c>
      <c r="G9128" s="25">
        <v>3.125E-2</v>
      </c>
      <c r="H9128" s="31" t="s">
        <v>3867</v>
      </c>
      <c r="I9128" s="23"/>
      <c r="J9128" s="31" t="s">
        <v>34</v>
      </c>
      <c r="K9128" s="23"/>
    </row>
    <row r="9129" spans="1:11">
      <c r="A9129" s="3">
        <v>45744</v>
      </c>
      <c r="B9129" s="30" t="s">
        <v>3865</v>
      </c>
      <c r="C9129" s="2" t="s">
        <v>1639</v>
      </c>
      <c r="D9129" s="2" t="s">
        <v>5596</v>
      </c>
      <c r="E9129" s="27">
        <v>0.39583333333333331</v>
      </c>
      <c r="F9129" s="27">
        <v>0.4375</v>
      </c>
      <c r="G9129" s="25">
        <v>4.1666666666666685E-2</v>
      </c>
      <c r="H9129" s="31" t="s">
        <v>3874</v>
      </c>
      <c r="I9129" s="2"/>
      <c r="J9129" s="31" t="s">
        <v>48</v>
      </c>
      <c r="K9129" s="2"/>
    </row>
    <row r="9130" spans="1:11">
      <c r="A9130" s="21">
        <v>45744</v>
      </c>
      <c r="B9130" s="30" t="s">
        <v>3865</v>
      </c>
      <c r="C9130" s="23" t="s">
        <v>443</v>
      </c>
      <c r="D9130" s="23" t="s">
        <v>5597</v>
      </c>
      <c r="E9130" s="24">
        <v>0.4375</v>
      </c>
      <c r="F9130" s="24">
        <v>0.44791666666666669</v>
      </c>
      <c r="G9130" s="25">
        <v>1.0416666666666685E-2</v>
      </c>
      <c r="H9130" s="31" t="s">
        <v>3867</v>
      </c>
      <c r="I9130" s="23"/>
      <c r="J9130" s="31" t="s">
        <v>34</v>
      </c>
      <c r="K9130" s="23"/>
    </row>
    <row r="9131" spans="1:11">
      <c r="A9131" s="3">
        <v>45744</v>
      </c>
      <c r="B9131" s="30" t="s">
        <v>3865</v>
      </c>
      <c r="C9131" s="2" t="s">
        <v>1589</v>
      </c>
      <c r="D9131" s="2" t="s">
        <v>5598</v>
      </c>
      <c r="E9131" s="27">
        <v>0.44791666666666669</v>
      </c>
      <c r="F9131" s="27">
        <v>0.45833333333333331</v>
      </c>
      <c r="G9131" s="25">
        <v>1.041666666666663E-2</v>
      </c>
      <c r="H9131" s="31" t="s">
        <v>3874</v>
      </c>
      <c r="I9131" s="2"/>
      <c r="J9131" s="31" t="s">
        <v>48</v>
      </c>
      <c r="K9131" s="2"/>
    </row>
    <row r="9132" spans="1:11">
      <c r="A9132" s="21">
        <v>45744</v>
      </c>
      <c r="B9132" s="30" t="s">
        <v>3865</v>
      </c>
      <c r="C9132" s="23" t="s">
        <v>1639</v>
      </c>
      <c r="D9132" s="23" t="s">
        <v>5599</v>
      </c>
      <c r="E9132" s="24">
        <v>0.45833333333333331</v>
      </c>
      <c r="F9132" s="24">
        <v>0.5</v>
      </c>
      <c r="G9132" s="25">
        <v>4.1666666666666685E-2</v>
      </c>
      <c r="H9132" s="31" t="s">
        <v>3874</v>
      </c>
      <c r="I9132" s="23"/>
      <c r="J9132" s="31" t="s">
        <v>48</v>
      </c>
      <c r="K9132" s="23"/>
    </row>
    <row r="9133" spans="1:11">
      <c r="A9133" s="3">
        <v>45744</v>
      </c>
      <c r="B9133" s="30" t="s">
        <v>3865</v>
      </c>
      <c r="C9133" s="2" t="s">
        <v>1639</v>
      </c>
      <c r="D9133" s="2" t="s">
        <v>2573</v>
      </c>
      <c r="E9133" s="27">
        <v>0.54166666666666663</v>
      </c>
      <c r="F9133" s="27">
        <v>0.58333333333333337</v>
      </c>
      <c r="G9133" s="25">
        <v>4.1666666666666741E-2</v>
      </c>
      <c r="H9133" s="31" t="s">
        <v>3874</v>
      </c>
      <c r="I9133" s="2"/>
      <c r="J9133" s="31" t="s">
        <v>48</v>
      </c>
      <c r="K9133" s="2"/>
    </row>
    <row r="9134" spans="1:11">
      <c r="A9134" s="21">
        <v>45744</v>
      </c>
      <c r="B9134" s="30" t="s">
        <v>3865</v>
      </c>
      <c r="C9134" s="23" t="s">
        <v>1589</v>
      </c>
      <c r="D9134" s="23" t="s">
        <v>5600</v>
      </c>
      <c r="E9134" s="24">
        <v>0.58333333333333337</v>
      </c>
      <c r="F9134" s="24">
        <v>0.60416666666666663</v>
      </c>
      <c r="G9134" s="25">
        <v>2.0833333333333259E-2</v>
      </c>
      <c r="H9134" s="31" t="s">
        <v>3874</v>
      </c>
      <c r="I9134" s="23"/>
      <c r="J9134" s="31" t="s">
        <v>48</v>
      </c>
      <c r="K9134" s="23"/>
    </row>
    <row r="9135" spans="1:11">
      <c r="A9135" s="3">
        <v>45744</v>
      </c>
      <c r="B9135" s="30" t="s">
        <v>3865</v>
      </c>
      <c r="C9135" s="2" t="s">
        <v>1589</v>
      </c>
      <c r="D9135" s="2" t="s">
        <v>5601</v>
      </c>
      <c r="E9135" s="27">
        <v>0.60416666666666663</v>
      </c>
      <c r="F9135" s="27">
        <v>0.625</v>
      </c>
      <c r="G9135" s="25">
        <v>2.083333333333337E-2</v>
      </c>
      <c r="H9135" s="31" t="s">
        <v>3874</v>
      </c>
      <c r="I9135" s="2"/>
      <c r="J9135" s="31" t="s">
        <v>48</v>
      </c>
      <c r="K9135" s="2"/>
    </row>
    <row r="9136" spans="1:11">
      <c r="A9136" s="21">
        <v>45744</v>
      </c>
      <c r="B9136" s="30" t="s">
        <v>3865</v>
      </c>
      <c r="C9136" s="23" t="s">
        <v>1589</v>
      </c>
      <c r="D9136" s="23" t="s">
        <v>5602</v>
      </c>
      <c r="E9136" s="24">
        <v>0.625</v>
      </c>
      <c r="F9136" s="24">
        <v>0.64583333333333337</v>
      </c>
      <c r="G9136" s="25">
        <v>2.083333333333337E-2</v>
      </c>
      <c r="H9136" s="31" t="s">
        <v>3874</v>
      </c>
      <c r="I9136" s="23"/>
      <c r="J9136" s="31" t="s">
        <v>48</v>
      </c>
      <c r="K9136" s="23"/>
    </row>
    <row r="9137" spans="1:11">
      <c r="A9137" s="3">
        <v>45744</v>
      </c>
      <c r="B9137" s="30" t="s">
        <v>3865</v>
      </c>
      <c r="C9137" s="2" t="s">
        <v>2670</v>
      </c>
      <c r="D9137" s="2" t="s">
        <v>5603</v>
      </c>
      <c r="E9137" s="27">
        <v>0.6875</v>
      </c>
      <c r="F9137" s="27">
        <v>0.70833333333333337</v>
      </c>
      <c r="G9137" s="25">
        <v>2.083333333333337E-2</v>
      </c>
      <c r="H9137" s="31" t="s">
        <v>3874</v>
      </c>
      <c r="I9137" s="2"/>
      <c r="J9137" s="31" t="s">
        <v>48</v>
      </c>
      <c r="K9137" s="2"/>
    </row>
    <row r="9138" spans="1:11">
      <c r="A9138" s="21">
        <v>45744</v>
      </c>
      <c r="B9138" s="30" t="s">
        <v>3865</v>
      </c>
      <c r="C9138" s="23" t="s">
        <v>443</v>
      </c>
      <c r="D9138" s="23" t="s">
        <v>5518</v>
      </c>
      <c r="E9138" s="24">
        <v>0.70833333333333337</v>
      </c>
      <c r="F9138" s="24">
        <v>0.75</v>
      </c>
      <c r="G9138" s="25">
        <v>4.166666666666663E-2</v>
      </c>
      <c r="H9138" s="31" t="s">
        <v>3867</v>
      </c>
      <c r="I9138" s="23"/>
      <c r="J9138" s="31" t="s">
        <v>34</v>
      </c>
      <c r="K9138" s="23"/>
    </row>
    <row r="9139" spans="1:11">
      <c r="A9139" s="3">
        <v>45744</v>
      </c>
      <c r="B9139" s="30" t="s">
        <v>3865</v>
      </c>
      <c r="C9139" s="2" t="s">
        <v>443</v>
      </c>
      <c r="D9139" s="2" t="s">
        <v>5604</v>
      </c>
      <c r="E9139" s="27">
        <v>0.75</v>
      </c>
      <c r="F9139" s="27">
        <v>0.77083333333333337</v>
      </c>
      <c r="G9139" s="25">
        <v>2.083333333333337E-2</v>
      </c>
      <c r="H9139" s="31" t="s">
        <v>3867</v>
      </c>
      <c r="I9139" s="2"/>
      <c r="J9139" s="31" t="s">
        <v>34</v>
      </c>
      <c r="K9139" s="2"/>
    </row>
    <row r="9140" spans="1:11">
      <c r="A9140" s="21">
        <v>45745</v>
      </c>
      <c r="B9140" s="30" t="s">
        <v>3868</v>
      </c>
      <c r="C9140" s="23" t="s">
        <v>2670</v>
      </c>
      <c r="D9140" s="23" t="s">
        <v>5605</v>
      </c>
      <c r="E9140" s="24">
        <v>0.33333333333333331</v>
      </c>
      <c r="F9140" s="24">
        <v>0.35416666666666669</v>
      </c>
      <c r="G9140" s="25">
        <v>2.083333333333337E-2</v>
      </c>
      <c r="H9140" s="31" t="s">
        <v>3874</v>
      </c>
      <c r="I9140" s="23"/>
      <c r="J9140" s="31" t="s">
        <v>48</v>
      </c>
      <c r="K9140" s="23"/>
    </row>
    <row r="9141" spans="1:11">
      <c r="A9141" s="3">
        <v>45745</v>
      </c>
      <c r="B9141" s="30" t="s">
        <v>3868</v>
      </c>
      <c r="C9141" s="2" t="s">
        <v>2670</v>
      </c>
      <c r="D9141" s="2" t="s">
        <v>5606</v>
      </c>
      <c r="E9141" s="27">
        <v>0.35416666666666669</v>
      </c>
      <c r="F9141" s="27">
        <v>0.375</v>
      </c>
      <c r="G9141" s="25">
        <v>2.0833333333333315E-2</v>
      </c>
      <c r="H9141" s="31" t="s">
        <v>3874</v>
      </c>
      <c r="I9141" s="2"/>
      <c r="J9141" s="31" t="s">
        <v>48</v>
      </c>
      <c r="K9141" s="2"/>
    </row>
    <row r="9142" spans="1:11">
      <c r="A9142" s="21">
        <v>45745</v>
      </c>
      <c r="B9142" s="30" t="s">
        <v>3868</v>
      </c>
      <c r="C9142" s="23" t="s">
        <v>2670</v>
      </c>
      <c r="D9142" s="23" t="s">
        <v>5607</v>
      </c>
      <c r="E9142" s="24">
        <v>0.375</v>
      </c>
      <c r="F9142" s="24">
        <v>0.41666666666666669</v>
      </c>
      <c r="G9142" s="25">
        <v>4.1666666666666685E-2</v>
      </c>
      <c r="H9142" s="31" t="s">
        <v>3874</v>
      </c>
      <c r="I9142" s="23"/>
      <c r="J9142" s="31" t="s">
        <v>48</v>
      </c>
      <c r="K9142" s="23"/>
    </row>
    <row r="9143" spans="1:11">
      <c r="A9143" s="3">
        <v>45745</v>
      </c>
      <c r="B9143" s="30" t="s">
        <v>3868</v>
      </c>
      <c r="C9143" s="2" t="s">
        <v>1589</v>
      </c>
      <c r="D9143" s="2" t="s">
        <v>5608</v>
      </c>
      <c r="E9143" s="27">
        <v>0.41666666666666669</v>
      </c>
      <c r="F9143" s="27">
        <v>0.4375</v>
      </c>
      <c r="G9143" s="25">
        <v>2.0833333333333315E-2</v>
      </c>
      <c r="H9143" s="31" t="s">
        <v>3874</v>
      </c>
      <c r="I9143" s="2"/>
      <c r="J9143" s="31" t="s">
        <v>48</v>
      </c>
      <c r="K9143" s="2"/>
    </row>
    <row r="9144" spans="1:11">
      <c r="A9144" s="21">
        <v>45745</v>
      </c>
      <c r="B9144" s="30" t="s">
        <v>3868</v>
      </c>
      <c r="C9144" s="23" t="s">
        <v>2670</v>
      </c>
      <c r="D9144" s="23" t="s">
        <v>5609</v>
      </c>
      <c r="E9144" s="24">
        <v>0.4375</v>
      </c>
      <c r="F9144" s="24">
        <v>0.45833333333333331</v>
      </c>
      <c r="G9144" s="25">
        <v>2.0833333333333315E-2</v>
      </c>
      <c r="H9144" s="31" t="s">
        <v>3874</v>
      </c>
      <c r="I9144" s="23"/>
      <c r="J9144" s="31" t="s">
        <v>48</v>
      </c>
      <c r="K9144" s="23"/>
    </row>
    <row r="9145" spans="1:11">
      <c r="A9145" s="3">
        <v>45745</v>
      </c>
      <c r="B9145" s="30" t="s">
        <v>3868</v>
      </c>
      <c r="C9145" s="2" t="s">
        <v>2670</v>
      </c>
      <c r="D9145" s="2" t="s">
        <v>5610</v>
      </c>
      <c r="E9145" s="27">
        <v>0.45833333333333331</v>
      </c>
      <c r="F9145" s="27">
        <v>0.5</v>
      </c>
      <c r="G9145" s="25">
        <v>4.1666666666666685E-2</v>
      </c>
      <c r="H9145" s="31" t="s">
        <v>3874</v>
      </c>
      <c r="I9145" s="2"/>
      <c r="J9145" s="31" t="s">
        <v>48</v>
      </c>
      <c r="K9145" s="2"/>
    </row>
    <row r="9146" spans="1:11">
      <c r="A9146" s="21">
        <v>45745</v>
      </c>
      <c r="B9146" s="30" t="s">
        <v>3868</v>
      </c>
      <c r="C9146" s="23" t="s">
        <v>2670</v>
      </c>
      <c r="D9146" s="23" t="s">
        <v>5611</v>
      </c>
      <c r="E9146" s="24">
        <v>0.54166666666666663</v>
      </c>
      <c r="F9146" s="24">
        <v>0.58333333333333337</v>
      </c>
      <c r="G9146" s="25">
        <v>4.1666666666666741E-2</v>
      </c>
      <c r="H9146" s="31" t="s">
        <v>3874</v>
      </c>
      <c r="I9146" s="23"/>
      <c r="J9146" s="31" t="s">
        <v>48</v>
      </c>
      <c r="K9146" s="23"/>
    </row>
    <row r="9147" spans="1:11">
      <c r="A9147" s="3">
        <v>45745</v>
      </c>
      <c r="B9147" s="30" t="s">
        <v>3868</v>
      </c>
      <c r="C9147" s="2" t="s">
        <v>2670</v>
      </c>
      <c r="D9147" s="2" t="s">
        <v>5612</v>
      </c>
      <c r="E9147" s="27">
        <v>0.58333333333333337</v>
      </c>
      <c r="F9147" s="27">
        <v>0.61458333333333337</v>
      </c>
      <c r="G9147" s="25">
        <v>3.125E-2</v>
      </c>
      <c r="H9147" s="31" t="s">
        <v>3874</v>
      </c>
      <c r="I9147" s="2"/>
      <c r="J9147" s="31" t="s">
        <v>48</v>
      </c>
      <c r="K9147" s="2"/>
    </row>
    <row r="9148" spans="1:11">
      <c r="A9148" s="21">
        <v>45745</v>
      </c>
      <c r="B9148" s="30" t="s">
        <v>3868</v>
      </c>
      <c r="C9148" s="23" t="s">
        <v>2670</v>
      </c>
      <c r="D9148" s="23" t="s">
        <v>5610</v>
      </c>
      <c r="E9148" s="24">
        <v>0.61458333333333337</v>
      </c>
      <c r="F9148" s="24">
        <v>0.66666666666666663</v>
      </c>
      <c r="G9148" s="25">
        <v>5.2083333333333259E-2</v>
      </c>
      <c r="H9148" s="31" t="s">
        <v>3874</v>
      </c>
      <c r="I9148" s="23"/>
      <c r="J9148" s="31" t="s">
        <v>48</v>
      </c>
      <c r="K9148" s="23"/>
    </row>
    <row r="9149" spans="1:11">
      <c r="A9149" s="3">
        <v>45745</v>
      </c>
      <c r="B9149" s="30" t="s">
        <v>3868</v>
      </c>
      <c r="C9149" s="2" t="s">
        <v>2670</v>
      </c>
      <c r="D9149" s="2" t="s">
        <v>5613</v>
      </c>
      <c r="E9149" s="27">
        <v>0.66666666666666663</v>
      </c>
      <c r="F9149" s="27">
        <v>0.76041666666666663</v>
      </c>
      <c r="G9149" s="25">
        <v>9.375E-2</v>
      </c>
      <c r="H9149" s="31" t="s">
        <v>3874</v>
      </c>
      <c r="I9149" s="2"/>
      <c r="J9149" s="31" t="s">
        <v>48</v>
      </c>
      <c r="K9149" s="2"/>
    </row>
    <row r="9150" spans="1:11">
      <c r="A9150" s="21">
        <v>45745</v>
      </c>
      <c r="B9150" s="30" t="s">
        <v>3868</v>
      </c>
      <c r="C9150" s="23" t="s">
        <v>2670</v>
      </c>
      <c r="D9150" s="23" t="s">
        <v>5613</v>
      </c>
      <c r="E9150" s="24">
        <v>0.84722222222222221</v>
      </c>
      <c r="F9150" s="24">
        <v>0.86458333333333337</v>
      </c>
      <c r="G9150" s="25">
        <v>1.736111111111116E-2</v>
      </c>
      <c r="H9150" s="31" t="s">
        <v>3874</v>
      </c>
      <c r="I9150" s="23"/>
      <c r="J9150" s="31" t="s">
        <v>48</v>
      </c>
      <c r="K9150" s="23"/>
    </row>
    <row r="9151" spans="1:11">
      <c r="A9151" s="3">
        <v>45745</v>
      </c>
      <c r="B9151" s="30" t="s">
        <v>3868</v>
      </c>
      <c r="C9151" s="2" t="s">
        <v>5151</v>
      </c>
      <c r="D9151" s="2" t="s">
        <v>5614</v>
      </c>
      <c r="E9151" s="27">
        <v>0.86458333333333337</v>
      </c>
      <c r="F9151" s="27">
        <v>0.91666666666666663</v>
      </c>
      <c r="G9151" s="25">
        <v>5.2083333333333259E-2</v>
      </c>
      <c r="H9151" s="31" t="s">
        <v>3874</v>
      </c>
      <c r="I9151" s="2"/>
      <c r="J9151" s="31" t="s">
        <v>48</v>
      </c>
      <c r="K9151" s="2"/>
    </row>
    <row r="9152" spans="1:11">
      <c r="A9152" s="21">
        <v>45745</v>
      </c>
      <c r="B9152" s="30" t="s">
        <v>3868</v>
      </c>
      <c r="C9152" s="23" t="s">
        <v>746</v>
      </c>
      <c r="D9152" s="23" t="s">
        <v>585</v>
      </c>
      <c r="E9152" s="24">
        <v>0.91666666666666663</v>
      </c>
      <c r="F9152" s="24">
        <v>0.9375</v>
      </c>
      <c r="G9152" s="25">
        <v>2.083333333333337E-2</v>
      </c>
      <c r="H9152" s="31" t="s">
        <v>3874</v>
      </c>
      <c r="I9152" s="23"/>
      <c r="J9152" s="31" t="s">
        <v>48</v>
      </c>
      <c r="K9152" s="23"/>
    </row>
    <row r="9153" spans="1:11">
      <c r="A9153" s="3">
        <v>45746</v>
      </c>
      <c r="B9153" s="30" t="s">
        <v>3873</v>
      </c>
      <c r="C9153" s="2" t="s">
        <v>2670</v>
      </c>
      <c r="D9153" s="2" t="s">
        <v>5615</v>
      </c>
      <c r="E9153" s="27">
        <v>0.45833333333333331</v>
      </c>
      <c r="F9153" s="27">
        <v>0.47916666666666669</v>
      </c>
      <c r="G9153" s="25">
        <v>2.083333333333337E-2</v>
      </c>
      <c r="H9153" s="31" t="s">
        <v>3874</v>
      </c>
      <c r="I9153" s="2"/>
      <c r="J9153" s="31" t="s">
        <v>48</v>
      </c>
      <c r="K9153" s="2"/>
    </row>
    <row r="9154" spans="1:11">
      <c r="A9154" s="21">
        <v>45746</v>
      </c>
      <c r="B9154" s="30" t="s">
        <v>3873</v>
      </c>
      <c r="C9154" s="23" t="s">
        <v>2670</v>
      </c>
      <c r="D9154" s="23" t="s">
        <v>5616</v>
      </c>
      <c r="E9154" s="24">
        <v>0.47916666666666669</v>
      </c>
      <c r="F9154" s="24">
        <v>0.5</v>
      </c>
      <c r="G9154" s="25">
        <v>2.0833333333333315E-2</v>
      </c>
      <c r="H9154" s="31" t="s">
        <v>3874</v>
      </c>
      <c r="I9154" s="23"/>
      <c r="J9154" s="31" t="s">
        <v>48</v>
      </c>
      <c r="K9154" s="23"/>
    </row>
    <row r="9155" spans="1:11">
      <c r="A9155" s="3">
        <v>45747</v>
      </c>
      <c r="B9155" s="30" t="s">
        <v>3869</v>
      </c>
      <c r="C9155" s="2" t="s">
        <v>2670</v>
      </c>
      <c r="D9155" s="2" t="s">
        <v>5617</v>
      </c>
      <c r="E9155" s="27">
        <v>0.375</v>
      </c>
      <c r="F9155" s="27">
        <v>0.41666666666666669</v>
      </c>
      <c r="G9155" s="25">
        <v>4.1666666666666685E-2</v>
      </c>
      <c r="H9155" s="31" t="s">
        <v>3874</v>
      </c>
      <c r="I9155" s="2"/>
      <c r="J9155" s="31" t="s">
        <v>48</v>
      </c>
      <c r="K9155" s="2"/>
    </row>
    <row r="9156" spans="1:11">
      <c r="A9156" s="21">
        <v>45747</v>
      </c>
      <c r="B9156" s="30" t="s">
        <v>3869</v>
      </c>
      <c r="C9156" s="23" t="s">
        <v>1589</v>
      </c>
      <c r="D9156" s="23" t="s">
        <v>5618</v>
      </c>
      <c r="E9156" s="24">
        <v>0.41666666666666669</v>
      </c>
      <c r="F9156" s="24">
        <v>0.45833333333333331</v>
      </c>
      <c r="G9156" s="25">
        <v>4.166666666666663E-2</v>
      </c>
      <c r="H9156" s="31" t="s">
        <v>3874</v>
      </c>
      <c r="I9156" s="23"/>
      <c r="J9156" s="31" t="s">
        <v>48</v>
      </c>
      <c r="K9156" s="23"/>
    </row>
    <row r="9157" spans="1:11">
      <c r="A9157" s="3">
        <v>45747</v>
      </c>
      <c r="B9157" s="30" t="s">
        <v>3869</v>
      </c>
      <c r="C9157" s="2" t="s">
        <v>2670</v>
      </c>
      <c r="D9157" s="2" t="s">
        <v>5619</v>
      </c>
      <c r="E9157" s="27">
        <v>0.45833333333333331</v>
      </c>
      <c r="F9157" s="27">
        <v>0.5</v>
      </c>
      <c r="G9157" s="25">
        <v>4.1666666666666685E-2</v>
      </c>
      <c r="H9157" s="31" t="s">
        <v>3874</v>
      </c>
      <c r="I9157" s="2"/>
      <c r="J9157" s="31" t="s">
        <v>48</v>
      </c>
      <c r="K9157" s="2"/>
    </row>
    <row r="9158" spans="1:11">
      <c r="A9158" s="21">
        <v>45747</v>
      </c>
      <c r="B9158" s="30" t="s">
        <v>3869</v>
      </c>
      <c r="C9158" s="23" t="s">
        <v>2670</v>
      </c>
      <c r="D9158" s="23" t="s">
        <v>5620</v>
      </c>
      <c r="E9158" s="24">
        <v>0.54166666666666663</v>
      </c>
      <c r="F9158" s="24">
        <v>0.58333333333333337</v>
      </c>
      <c r="G9158" s="25">
        <v>4.1666666666666741E-2</v>
      </c>
      <c r="H9158" s="31" t="s">
        <v>3874</v>
      </c>
      <c r="I9158" s="23"/>
      <c r="J9158" s="31" t="s">
        <v>48</v>
      </c>
      <c r="K9158" s="23"/>
    </row>
    <row r="9159" spans="1:11">
      <c r="A9159" s="3">
        <v>45747</v>
      </c>
      <c r="B9159" s="30" t="s">
        <v>3869</v>
      </c>
      <c r="C9159" s="2" t="s">
        <v>2670</v>
      </c>
      <c r="D9159" s="2" t="s">
        <v>5621</v>
      </c>
      <c r="E9159" s="27">
        <v>0.58333333333333337</v>
      </c>
      <c r="F9159" s="27">
        <v>0.60416666666666663</v>
      </c>
      <c r="G9159" s="25">
        <v>2.0833333333333259E-2</v>
      </c>
      <c r="H9159" s="31" t="s">
        <v>3874</v>
      </c>
      <c r="I9159" s="2"/>
      <c r="J9159" s="31" t="s">
        <v>48</v>
      </c>
      <c r="K9159" s="2"/>
    </row>
    <row r="9160" spans="1:11">
      <c r="A9160" s="21">
        <v>45747</v>
      </c>
      <c r="B9160" s="30" t="s">
        <v>3869</v>
      </c>
      <c r="C9160" s="23" t="s">
        <v>5151</v>
      </c>
      <c r="D9160" s="23" t="s">
        <v>5622</v>
      </c>
      <c r="E9160" s="24">
        <v>0.60416666666666663</v>
      </c>
      <c r="F9160" s="24">
        <v>0.625</v>
      </c>
      <c r="G9160" s="25">
        <v>2.083333333333337E-2</v>
      </c>
      <c r="H9160" s="31" t="s">
        <v>3874</v>
      </c>
      <c r="I9160" s="23"/>
      <c r="J9160" s="31" t="s">
        <v>48</v>
      </c>
      <c r="K9160" s="23"/>
    </row>
    <row r="9161" spans="1:11">
      <c r="A9161" s="3">
        <v>45747</v>
      </c>
      <c r="B9161" s="30" t="s">
        <v>3869</v>
      </c>
      <c r="C9161" s="2" t="s">
        <v>1589</v>
      </c>
      <c r="D9161" s="2" t="s">
        <v>5623</v>
      </c>
      <c r="E9161" s="27">
        <v>0.625</v>
      </c>
      <c r="F9161" s="27">
        <v>0.63888888888888895</v>
      </c>
      <c r="G9161" s="25">
        <v>1.3888888888888951E-2</v>
      </c>
      <c r="H9161" s="31" t="s">
        <v>3874</v>
      </c>
      <c r="I9161" s="2"/>
      <c r="J9161" s="31" t="s">
        <v>48</v>
      </c>
      <c r="K9161" s="2"/>
    </row>
    <row r="9162" spans="1:11">
      <c r="A9162" s="21">
        <v>45747</v>
      </c>
      <c r="B9162" s="30" t="s">
        <v>3869</v>
      </c>
      <c r="C9162" s="23" t="s">
        <v>2670</v>
      </c>
      <c r="D9162" s="23" t="s">
        <v>5624</v>
      </c>
      <c r="E9162" s="24">
        <v>0.63888888888888895</v>
      </c>
      <c r="F9162" s="24">
        <v>0.64583333333333337</v>
      </c>
      <c r="G9162" s="25">
        <v>6.9444444444444198E-3</v>
      </c>
      <c r="H9162" s="31" t="s">
        <v>3874</v>
      </c>
      <c r="I9162" s="23"/>
      <c r="J9162" s="31" t="s">
        <v>48</v>
      </c>
      <c r="K9162" s="23"/>
    </row>
    <row r="9163" spans="1:11">
      <c r="A9163" s="3">
        <v>45747</v>
      </c>
      <c r="B9163" s="30" t="s">
        <v>3869</v>
      </c>
      <c r="C9163" s="2" t="s">
        <v>746</v>
      </c>
      <c r="D9163" s="2" t="s">
        <v>5625</v>
      </c>
      <c r="E9163" s="27">
        <v>0.64583333333333337</v>
      </c>
      <c r="F9163" s="27">
        <v>0.66666666666666663</v>
      </c>
      <c r="G9163" s="25">
        <v>2.0833333333333259E-2</v>
      </c>
      <c r="H9163" s="31" t="s">
        <v>3874</v>
      </c>
      <c r="I9163" s="2"/>
      <c r="J9163" s="31" t="s">
        <v>48</v>
      </c>
      <c r="K9163" s="2"/>
    </row>
    <row r="9164" spans="1:11">
      <c r="A9164" s="21">
        <v>45747</v>
      </c>
      <c r="B9164" s="30" t="s">
        <v>3869</v>
      </c>
      <c r="C9164" s="23" t="s">
        <v>2670</v>
      </c>
      <c r="D9164" s="23" t="s">
        <v>5624</v>
      </c>
      <c r="E9164" s="24">
        <v>0.66666666666666663</v>
      </c>
      <c r="F9164" s="24">
        <v>0.6875</v>
      </c>
      <c r="G9164" s="25">
        <v>2.083333333333337E-2</v>
      </c>
      <c r="H9164" s="31" t="s">
        <v>3874</v>
      </c>
      <c r="I9164" s="23"/>
      <c r="J9164" s="31" t="s">
        <v>48</v>
      </c>
      <c r="K9164" s="23"/>
    </row>
    <row r="9165" spans="1:11">
      <c r="A9165" s="3">
        <v>45747</v>
      </c>
      <c r="B9165" s="30" t="s">
        <v>3869</v>
      </c>
      <c r="C9165" s="2" t="s">
        <v>1589</v>
      </c>
      <c r="D9165" s="2" t="s">
        <v>5626</v>
      </c>
      <c r="E9165" s="27">
        <v>0.6875</v>
      </c>
      <c r="F9165" s="27">
        <v>0.70833333333333337</v>
      </c>
      <c r="G9165" s="25">
        <v>2.083333333333337E-2</v>
      </c>
      <c r="H9165" s="31" t="s">
        <v>3874</v>
      </c>
      <c r="I9165" s="2"/>
      <c r="J9165" s="31" t="s">
        <v>48</v>
      </c>
      <c r="K9165" s="2"/>
    </row>
    <row r="9166" spans="1:11">
      <c r="A9166" s="21">
        <v>45747</v>
      </c>
      <c r="B9166" s="30" t="s">
        <v>3869</v>
      </c>
      <c r="C9166" s="23" t="s">
        <v>1589</v>
      </c>
      <c r="D9166" s="23" t="s">
        <v>3109</v>
      </c>
      <c r="E9166" s="24">
        <v>0.70833333333333337</v>
      </c>
      <c r="F9166" s="24">
        <v>0.75</v>
      </c>
      <c r="G9166" s="25">
        <v>4.166666666666663E-2</v>
      </c>
      <c r="H9166" s="31" t="s">
        <v>3874</v>
      </c>
      <c r="I9166" s="23"/>
      <c r="J9166" s="31" t="s">
        <v>48</v>
      </c>
      <c r="K9166" s="23"/>
    </row>
    <row r="9167" spans="1:11">
      <c r="A9167" s="3">
        <v>45747</v>
      </c>
      <c r="B9167" s="30" t="s">
        <v>3869</v>
      </c>
      <c r="C9167" s="2" t="s">
        <v>2670</v>
      </c>
      <c r="D9167" s="2" t="s">
        <v>5627</v>
      </c>
      <c r="E9167" s="27">
        <v>0.75</v>
      </c>
      <c r="F9167" s="27">
        <v>0.77083333333333337</v>
      </c>
      <c r="G9167" s="25">
        <v>2.083333333333337E-2</v>
      </c>
      <c r="H9167" s="31" t="s">
        <v>3874</v>
      </c>
      <c r="I9167" s="2"/>
      <c r="J9167" s="31" t="s">
        <v>48</v>
      </c>
      <c r="K9167" s="2"/>
    </row>
    <row r="9168" spans="1:11">
      <c r="A9168" s="21">
        <v>45747</v>
      </c>
      <c r="B9168" s="30" t="s">
        <v>3869</v>
      </c>
      <c r="C9168" s="23" t="s">
        <v>449</v>
      </c>
      <c r="D9168" s="23" t="s">
        <v>1496</v>
      </c>
      <c r="E9168" s="24">
        <v>0.79861111111111116</v>
      </c>
      <c r="F9168" s="24">
        <v>0.8125</v>
      </c>
      <c r="G9168" s="25">
        <v>1.388888888888884E-2</v>
      </c>
      <c r="H9168" s="31" t="s">
        <v>3867</v>
      </c>
      <c r="I9168" s="23"/>
      <c r="J9168" s="31" t="s">
        <v>34</v>
      </c>
      <c r="K9168" s="23"/>
    </row>
    <row r="9169" spans="1:11">
      <c r="A9169" s="3">
        <v>45747</v>
      </c>
      <c r="B9169" s="30" t="s">
        <v>3869</v>
      </c>
      <c r="C9169" s="2" t="s">
        <v>2670</v>
      </c>
      <c r="D9169" s="2" t="s">
        <v>5439</v>
      </c>
      <c r="E9169" s="27">
        <v>0.8125</v>
      </c>
      <c r="F9169" s="27">
        <v>0.83333333333333337</v>
      </c>
      <c r="G9169" s="25">
        <v>2.083333333333337E-2</v>
      </c>
      <c r="H9169" s="31" t="s">
        <v>3874</v>
      </c>
      <c r="I9169" s="2"/>
      <c r="J9169" s="31" t="s">
        <v>48</v>
      </c>
      <c r="K9169" s="2"/>
    </row>
    <row r="9170" spans="1:11">
      <c r="A9170" s="21">
        <v>45747</v>
      </c>
      <c r="B9170" s="30" t="s">
        <v>3869</v>
      </c>
      <c r="C9170" s="23" t="s">
        <v>2670</v>
      </c>
      <c r="D9170" s="23" t="s">
        <v>5439</v>
      </c>
      <c r="E9170" s="24">
        <v>0.95833333333333337</v>
      </c>
      <c r="F9170" s="24">
        <v>0.97916666666666663</v>
      </c>
      <c r="G9170" s="25">
        <v>2.0833333333333259E-2</v>
      </c>
      <c r="H9170" s="31" t="s">
        <v>3874</v>
      </c>
      <c r="I9170" s="23"/>
      <c r="J9170" s="31" t="s">
        <v>48</v>
      </c>
      <c r="K9170" s="23"/>
    </row>
    <row r="9171" spans="1:11">
      <c r="A9171" s="3">
        <v>45748</v>
      </c>
      <c r="B9171" s="30" t="s">
        <v>3870</v>
      </c>
      <c r="C9171" s="2" t="s">
        <v>2670</v>
      </c>
      <c r="D9171" s="2" t="s">
        <v>5439</v>
      </c>
      <c r="E9171" s="27">
        <v>1.3888888888888888E-2</v>
      </c>
      <c r="F9171" s="27">
        <v>2.7777777777777776E-2</v>
      </c>
      <c r="G9171" s="25">
        <v>1.3888888888888888E-2</v>
      </c>
      <c r="H9171" s="31" t="s">
        <v>3874</v>
      </c>
      <c r="I9171" s="2"/>
      <c r="J9171" s="31" t="s">
        <v>48</v>
      </c>
      <c r="K9171" s="2"/>
    </row>
    <row r="9172" spans="1:11">
      <c r="A9172" s="21">
        <v>45748</v>
      </c>
      <c r="B9172" s="30" t="s">
        <v>3870</v>
      </c>
      <c r="C9172" s="23" t="s">
        <v>2670</v>
      </c>
      <c r="D9172" s="23" t="s">
        <v>5628</v>
      </c>
      <c r="E9172" s="24">
        <v>2.7777777777777776E-2</v>
      </c>
      <c r="F9172" s="24">
        <v>8.3333333333333329E-2</v>
      </c>
      <c r="G9172" s="25">
        <v>5.5555555555555552E-2</v>
      </c>
      <c r="H9172" s="31" t="s">
        <v>3874</v>
      </c>
      <c r="I9172" s="23"/>
      <c r="J9172" s="31" t="s">
        <v>48</v>
      </c>
      <c r="K9172" s="23"/>
    </row>
    <row r="9173" spans="1:11">
      <c r="A9173" s="3">
        <v>45748</v>
      </c>
      <c r="B9173" s="30" t="s">
        <v>3870</v>
      </c>
      <c r="C9173" s="2" t="s">
        <v>2670</v>
      </c>
      <c r="D9173" s="2" t="s">
        <v>5629</v>
      </c>
      <c r="E9173" s="27">
        <v>8.3333333333333329E-2</v>
      </c>
      <c r="F9173" s="27">
        <v>9.375E-2</v>
      </c>
      <c r="G9173" s="25">
        <v>1.0416666666666671E-2</v>
      </c>
      <c r="H9173" s="31" t="s">
        <v>3874</v>
      </c>
      <c r="I9173" s="2"/>
      <c r="J9173" s="31" t="s">
        <v>48</v>
      </c>
      <c r="K9173" s="2"/>
    </row>
    <row r="9174" spans="1:11">
      <c r="A9174" s="21">
        <v>45748</v>
      </c>
      <c r="B9174" s="30" t="s">
        <v>3870</v>
      </c>
      <c r="C9174" s="23" t="s">
        <v>2670</v>
      </c>
      <c r="D9174" s="23" t="s">
        <v>5624</v>
      </c>
      <c r="E9174" s="24">
        <v>0.39583333333333331</v>
      </c>
      <c r="F9174" s="24">
        <v>0.42708333333333331</v>
      </c>
      <c r="G9174" s="25">
        <v>3.125E-2</v>
      </c>
      <c r="H9174" s="31" t="s">
        <v>3874</v>
      </c>
      <c r="I9174" s="23"/>
      <c r="J9174" s="31" t="s">
        <v>48</v>
      </c>
      <c r="K9174" s="23"/>
    </row>
    <row r="9175" spans="1:11">
      <c r="A9175" s="3">
        <v>45748</v>
      </c>
      <c r="B9175" s="30" t="s">
        <v>3870</v>
      </c>
      <c r="C9175" s="2" t="s">
        <v>2670</v>
      </c>
      <c r="D9175" s="2" t="s">
        <v>5630</v>
      </c>
      <c r="E9175" s="27">
        <v>0.42708333333333331</v>
      </c>
      <c r="F9175" s="27">
        <v>0.4375</v>
      </c>
      <c r="G9175" s="25">
        <v>1.0416666666666685E-2</v>
      </c>
      <c r="H9175" s="31" t="s">
        <v>3874</v>
      </c>
      <c r="I9175" s="2"/>
      <c r="J9175" s="31" t="s">
        <v>48</v>
      </c>
      <c r="K9175" s="2"/>
    </row>
    <row r="9176" spans="1:11">
      <c r="A9176" s="21">
        <v>45748</v>
      </c>
      <c r="B9176" s="30" t="s">
        <v>3870</v>
      </c>
      <c r="C9176" s="23" t="s">
        <v>2670</v>
      </c>
      <c r="D9176" s="23" t="s">
        <v>5631</v>
      </c>
      <c r="E9176" s="24">
        <v>0.4375</v>
      </c>
      <c r="F9176" s="24">
        <v>0.45833333333333331</v>
      </c>
      <c r="G9176" s="25">
        <v>2.0833333333333315E-2</v>
      </c>
      <c r="H9176" s="31" t="s">
        <v>3874</v>
      </c>
      <c r="I9176" s="23"/>
      <c r="J9176" s="31" t="s">
        <v>48</v>
      </c>
      <c r="K9176" s="23"/>
    </row>
    <row r="9177" spans="1:11">
      <c r="A9177" s="3">
        <v>45748</v>
      </c>
      <c r="B9177" s="30" t="s">
        <v>3870</v>
      </c>
      <c r="C9177" s="2" t="s">
        <v>1639</v>
      </c>
      <c r="D9177" s="2" t="s">
        <v>4659</v>
      </c>
      <c r="E9177" s="27">
        <v>0.45833333333333331</v>
      </c>
      <c r="F9177" s="27">
        <v>0.5</v>
      </c>
      <c r="G9177" s="25">
        <v>4.1666666666666685E-2</v>
      </c>
      <c r="H9177" s="31" t="s">
        <v>3874</v>
      </c>
      <c r="I9177" s="2"/>
      <c r="J9177" s="31" t="s">
        <v>48</v>
      </c>
      <c r="K9177" s="2"/>
    </row>
    <row r="9178" spans="1:11">
      <c r="A9178" s="21">
        <v>45748</v>
      </c>
      <c r="B9178" s="30" t="s">
        <v>3870</v>
      </c>
      <c r="C9178" s="23" t="s">
        <v>1589</v>
      </c>
      <c r="D9178" s="23" t="s">
        <v>5632</v>
      </c>
      <c r="E9178" s="24">
        <v>0.54166666666666663</v>
      </c>
      <c r="F9178" s="24">
        <v>0.5625</v>
      </c>
      <c r="G9178" s="25">
        <v>2.083333333333337E-2</v>
      </c>
      <c r="H9178" s="31" t="s">
        <v>3874</v>
      </c>
      <c r="I9178" s="23"/>
      <c r="J9178" s="31" t="s">
        <v>48</v>
      </c>
      <c r="K9178" s="23"/>
    </row>
    <row r="9179" spans="1:11">
      <c r="A9179" s="3">
        <v>45748</v>
      </c>
      <c r="B9179" s="30" t="s">
        <v>3870</v>
      </c>
      <c r="C9179" s="2" t="s">
        <v>2670</v>
      </c>
      <c r="D9179" s="2" t="s">
        <v>5633</v>
      </c>
      <c r="E9179" s="27">
        <v>0.57291666666666663</v>
      </c>
      <c r="F9179" s="27">
        <v>0.58333333333333337</v>
      </c>
      <c r="G9179" s="25">
        <v>1.0416666666666741E-2</v>
      </c>
      <c r="H9179" s="31" t="s">
        <v>3874</v>
      </c>
      <c r="I9179" s="2"/>
      <c r="J9179" s="31" t="s">
        <v>48</v>
      </c>
      <c r="K9179" s="2"/>
    </row>
    <row r="9180" spans="1:11">
      <c r="A9180" s="21">
        <v>45748</v>
      </c>
      <c r="B9180" s="30" t="s">
        <v>3870</v>
      </c>
      <c r="C9180" s="23" t="s">
        <v>1589</v>
      </c>
      <c r="D9180" s="23" t="s">
        <v>3827</v>
      </c>
      <c r="E9180" s="24">
        <v>0.58333333333333337</v>
      </c>
      <c r="F9180" s="24">
        <v>0.60416666666666663</v>
      </c>
      <c r="G9180" s="25">
        <v>2.0833333333333259E-2</v>
      </c>
      <c r="H9180" s="31" t="s">
        <v>3874</v>
      </c>
      <c r="I9180" s="23"/>
      <c r="J9180" s="31" t="s">
        <v>48</v>
      </c>
      <c r="K9180" s="23"/>
    </row>
    <row r="9181" spans="1:11">
      <c r="A9181" s="3">
        <v>45748</v>
      </c>
      <c r="B9181" s="30" t="s">
        <v>3870</v>
      </c>
      <c r="C9181" s="2" t="s">
        <v>1639</v>
      </c>
      <c r="D9181" s="2" t="s">
        <v>5634</v>
      </c>
      <c r="E9181" s="27">
        <v>0.625</v>
      </c>
      <c r="F9181" s="27">
        <v>0.66666666666666663</v>
      </c>
      <c r="G9181" s="25">
        <v>4.166666666666663E-2</v>
      </c>
      <c r="H9181" s="31" t="s">
        <v>3874</v>
      </c>
      <c r="I9181" s="2"/>
      <c r="J9181" s="31" t="s">
        <v>48</v>
      </c>
      <c r="K9181" s="2"/>
    </row>
    <row r="9182" spans="1:11">
      <c r="A9182" s="21">
        <v>45748</v>
      </c>
      <c r="B9182" s="30" t="s">
        <v>3870</v>
      </c>
      <c r="C9182" s="23" t="s">
        <v>2670</v>
      </c>
      <c r="D9182" s="23" t="s">
        <v>5635</v>
      </c>
      <c r="E9182" s="24">
        <v>0.66666666666666663</v>
      </c>
      <c r="F9182" s="24">
        <v>0.6875</v>
      </c>
      <c r="G9182" s="25">
        <v>2.083333333333337E-2</v>
      </c>
      <c r="H9182" s="31" t="s">
        <v>3874</v>
      </c>
      <c r="I9182" s="23"/>
      <c r="J9182" s="31" t="s">
        <v>48</v>
      </c>
      <c r="K9182" s="23"/>
    </row>
    <row r="9183" spans="1:11">
      <c r="A9183" s="3">
        <v>45748</v>
      </c>
      <c r="B9183" s="30" t="s">
        <v>3870</v>
      </c>
      <c r="C9183" s="2" t="s">
        <v>1639</v>
      </c>
      <c r="D9183" s="2" t="s">
        <v>2259</v>
      </c>
      <c r="E9183" s="27">
        <v>0.6875</v>
      </c>
      <c r="F9183" s="27">
        <v>0.70833333333333337</v>
      </c>
      <c r="G9183" s="25">
        <v>2.083333333333337E-2</v>
      </c>
      <c r="H9183" s="31" t="s">
        <v>3874</v>
      </c>
      <c r="I9183" s="2"/>
      <c r="J9183" s="31" t="s">
        <v>48</v>
      </c>
      <c r="K9183" s="2"/>
    </row>
    <row r="9184" spans="1:11">
      <c r="A9184" s="21">
        <v>45748</v>
      </c>
      <c r="B9184" s="30" t="s">
        <v>3870</v>
      </c>
      <c r="C9184" s="23" t="s">
        <v>2670</v>
      </c>
      <c r="D9184" s="23" t="s">
        <v>5631</v>
      </c>
      <c r="E9184" s="24">
        <v>0.70833333333333337</v>
      </c>
      <c r="F9184" s="24">
        <v>0.77083333333333337</v>
      </c>
      <c r="G9184" s="25">
        <v>6.25E-2</v>
      </c>
      <c r="H9184" s="31" t="s">
        <v>3874</v>
      </c>
      <c r="I9184" s="23"/>
      <c r="J9184" s="31" t="s">
        <v>48</v>
      </c>
      <c r="K9184" s="23"/>
    </row>
    <row r="9185" spans="1:11">
      <c r="A9185" s="3">
        <v>45748</v>
      </c>
      <c r="B9185" s="30" t="s">
        <v>3870</v>
      </c>
      <c r="C9185" s="2" t="s">
        <v>2670</v>
      </c>
      <c r="D9185" s="2" t="s">
        <v>5636</v>
      </c>
      <c r="E9185" s="27">
        <v>0.77083333333333337</v>
      </c>
      <c r="F9185" s="27">
        <v>0.79166666666666663</v>
      </c>
      <c r="G9185" s="25">
        <v>2.0833333333333259E-2</v>
      </c>
      <c r="H9185" s="31" t="s">
        <v>3874</v>
      </c>
      <c r="I9185" s="2"/>
      <c r="J9185" s="31" t="s">
        <v>48</v>
      </c>
      <c r="K9185" s="2"/>
    </row>
    <row r="9186" spans="1:11">
      <c r="A9186" s="21">
        <v>45748</v>
      </c>
      <c r="B9186" s="30" t="s">
        <v>3870</v>
      </c>
      <c r="C9186" s="23" t="s">
        <v>1589</v>
      </c>
      <c r="D9186" s="23" t="s">
        <v>5637</v>
      </c>
      <c r="E9186" s="24">
        <v>0.79166666666666663</v>
      </c>
      <c r="F9186" s="24">
        <v>0.8125</v>
      </c>
      <c r="G9186" s="25">
        <v>2.083333333333337E-2</v>
      </c>
      <c r="H9186" s="31" t="s">
        <v>3874</v>
      </c>
      <c r="I9186" s="23"/>
      <c r="J9186" s="31" t="s">
        <v>48</v>
      </c>
      <c r="K9186" s="23"/>
    </row>
    <row r="9187" spans="1:11">
      <c r="A9187" s="3">
        <v>45749</v>
      </c>
      <c r="B9187" s="30" t="s">
        <v>3871</v>
      </c>
      <c r="C9187" s="2" t="s">
        <v>1639</v>
      </c>
      <c r="D9187" s="2" t="s">
        <v>5638</v>
      </c>
      <c r="E9187" s="27">
        <v>0.375</v>
      </c>
      <c r="F9187" s="27">
        <v>0.39583333333333331</v>
      </c>
      <c r="G9187" s="25">
        <v>2.0833333333333315E-2</v>
      </c>
      <c r="H9187" s="31" t="s">
        <v>3874</v>
      </c>
      <c r="I9187" s="2"/>
      <c r="J9187" s="31" t="s">
        <v>48</v>
      </c>
      <c r="K9187" s="2"/>
    </row>
    <row r="9188" spans="1:11">
      <c r="A9188" s="21">
        <v>45749</v>
      </c>
      <c r="B9188" s="30" t="s">
        <v>3871</v>
      </c>
      <c r="C9188" s="23" t="s">
        <v>2670</v>
      </c>
      <c r="D9188" s="23" t="s">
        <v>5639</v>
      </c>
      <c r="E9188" s="24">
        <v>0.39583333333333331</v>
      </c>
      <c r="F9188" s="24">
        <v>0.41666666666666669</v>
      </c>
      <c r="G9188" s="25">
        <v>2.083333333333337E-2</v>
      </c>
      <c r="H9188" s="31" t="s">
        <v>3874</v>
      </c>
      <c r="I9188" s="23"/>
      <c r="J9188" s="31" t="s">
        <v>48</v>
      </c>
      <c r="K9188" s="23"/>
    </row>
    <row r="9189" spans="1:11">
      <c r="A9189" s="3">
        <v>45749</v>
      </c>
      <c r="B9189" s="30" t="s">
        <v>3871</v>
      </c>
      <c r="C9189" s="2" t="s">
        <v>1589</v>
      </c>
      <c r="D9189" s="2" t="s">
        <v>5640</v>
      </c>
      <c r="E9189" s="27">
        <v>0.41666666666666669</v>
      </c>
      <c r="F9189" s="27">
        <v>0.45833333333333331</v>
      </c>
      <c r="G9189" s="25">
        <v>4.166666666666663E-2</v>
      </c>
      <c r="H9189" s="31" t="s">
        <v>3874</v>
      </c>
      <c r="I9189" s="2"/>
      <c r="J9189" s="31" t="s">
        <v>48</v>
      </c>
      <c r="K9189" s="2"/>
    </row>
    <row r="9190" spans="1:11">
      <c r="A9190" s="21">
        <v>45749</v>
      </c>
      <c r="B9190" s="30" t="s">
        <v>3871</v>
      </c>
      <c r="C9190" s="23" t="s">
        <v>2670</v>
      </c>
      <c r="D9190" s="23" t="s">
        <v>5641</v>
      </c>
      <c r="E9190" s="24">
        <v>0.45833333333333331</v>
      </c>
      <c r="F9190" s="24">
        <v>0.46875</v>
      </c>
      <c r="G9190" s="25">
        <v>1.0416666666666685E-2</v>
      </c>
      <c r="H9190" s="31" t="s">
        <v>3874</v>
      </c>
      <c r="I9190" s="23"/>
      <c r="J9190" s="31" t="s">
        <v>48</v>
      </c>
      <c r="K9190" s="23"/>
    </row>
    <row r="9191" spans="1:11">
      <c r="A9191" s="3">
        <v>45749</v>
      </c>
      <c r="B9191" s="30" t="s">
        <v>3871</v>
      </c>
      <c r="C9191" s="2" t="s">
        <v>2670</v>
      </c>
      <c r="D9191" s="2" t="s">
        <v>1236</v>
      </c>
      <c r="E9191" s="27">
        <v>0.48958333333333331</v>
      </c>
      <c r="F9191" s="27">
        <v>0.5</v>
      </c>
      <c r="G9191" s="25">
        <v>1.0416666666666685E-2</v>
      </c>
      <c r="H9191" s="31" t="s">
        <v>3874</v>
      </c>
      <c r="I9191" s="2"/>
      <c r="J9191" s="31" t="s">
        <v>48</v>
      </c>
      <c r="K9191" s="2"/>
    </row>
    <row r="9192" spans="1:11">
      <c r="A9192" s="21">
        <v>45749</v>
      </c>
      <c r="B9192" s="30" t="s">
        <v>3871</v>
      </c>
      <c r="C9192" s="23" t="s">
        <v>1589</v>
      </c>
      <c r="D9192" s="23" t="s">
        <v>5642</v>
      </c>
      <c r="E9192" s="24">
        <v>0.54166666666666663</v>
      </c>
      <c r="F9192" s="24">
        <v>0.5625</v>
      </c>
      <c r="G9192" s="25">
        <v>2.083333333333337E-2</v>
      </c>
      <c r="H9192" s="31" t="s">
        <v>3874</v>
      </c>
      <c r="I9192" s="23"/>
      <c r="J9192" s="31" t="s">
        <v>48</v>
      </c>
      <c r="K9192" s="23"/>
    </row>
    <row r="9193" spans="1:11">
      <c r="A9193" s="3">
        <v>45749</v>
      </c>
      <c r="B9193" s="30" t="s">
        <v>3871</v>
      </c>
      <c r="C9193" s="2" t="s">
        <v>2670</v>
      </c>
      <c r="D9193" s="2" t="s">
        <v>5643</v>
      </c>
      <c r="E9193" s="27">
        <v>0.5625</v>
      </c>
      <c r="F9193" s="27">
        <v>0.61458333333333337</v>
      </c>
      <c r="G9193" s="25">
        <v>5.208333333333337E-2</v>
      </c>
      <c r="H9193" s="31" t="s">
        <v>3874</v>
      </c>
      <c r="I9193" s="2"/>
      <c r="J9193" s="31" t="s">
        <v>48</v>
      </c>
      <c r="K9193" s="2"/>
    </row>
    <row r="9194" spans="1:11">
      <c r="A9194" s="21">
        <v>45749</v>
      </c>
      <c r="B9194" s="30" t="s">
        <v>3871</v>
      </c>
      <c r="C9194" s="23" t="s">
        <v>2670</v>
      </c>
      <c r="D9194" s="23" t="s">
        <v>5644</v>
      </c>
      <c r="E9194" s="24">
        <v>0.61458333333333337</v>
      </c>
      <c r="F9194" s="24">
        <v>0.66666666666666663</v>
      </c>
      <c r="G9194" s="25">
        <v>5.2083333333333259E-2</v>
      </c>
      <c r="H9194" s="31" t="s">
        <v>3874</v>
      </c>
      <c r="I9194" s="23"/>
      <c r="J9194" s="31" t="s">
        <v>48</v>
      </c>
      <c r="K9194" s="23"/>
    </row>
    <row r="9195" spans="1:11">
      <c r="A9195" s="3">
        <v>45749</v>
      </c>
      <c r="B9195" s="30" t="s">
        <v>3871</v>
      </c>
      <c r="C9195" s="2" t="s">
        <v>1589</v>
      </c>
      <c r="D9195" s="2" t="s">
        <v>5645</v>
      </c>
      <c r="E9195" s="27">
        <v>0.66666666666666663</v>
      </c>
      <c r="F9195" s="27">
        <v>0.67708333333333337</v>
      </c>
      <c r="G9195" s="25">
        <v>1.0416666666666741E-2</v>
      </c>
      <c r="H9195" s="31" t="s">
        <v>3874</v>
      </c>
      <c r="I9195" s="2"/>
      <c r="J9195" s="31" t="s">
        <v>48</v>
      </c>
      <c r="K9195" s="2"/>
    </row>
    <row r="9196" spans="1:11">
      <c r="A9196" s="21">
        <v>45749</v>
      </c>
      <c r="B9196" s="30" t="s">
        <v>3871</v>
      </c>
      <c r="C9196" s="23" t="s">
        <v>2670</v>
      </c>
      <c r="D9196" s="23" t="s">
        <v>5644</v>
      </c>
      <c r="E9196" s="24">
        <v>0.67708333333333337</v>
      </c>
      <c r="F9196" s="24">
        <v>0.75</v>
      </c>
      <c r="G9196" s="25">
        <v>7.291666666666663E-2</v>
      </c>
      <c r="H9196" s="31" t="s">
        <v>3874</v>
      </c>
      <c r="I9196" s="23"/>
      <c r="J9196" s="31" t="s">
        <v>48</v>
      </c>
      <c r="K9196" s="23"/>
    </row>
    <row r="9197" spans="1:11">
      <c r="A9197" s="3">
        <v>45749</v>
      </c>
      <c r="B9197" s="30" t="s">
        <v>3871</v>
      </c>
      <c r="C9197" s="2" t="s">
        <v>449</v>
      </c>
      <c r="D9197" s="2" t="s">
        <v>5646</v>
      </c>
      <c r="E9197" s="27">
        <v>0.75</v>
      </c>
      <c r="F9197" s="27">
        <v>0.77083333333333337</v>
      </c>
      <c r="G9197" s="25">
        <v>2.083333333333337E-2</v>
      </c>
      <c r="H9197" s="31" t="s">
        <v>3867</v>
      </c>
      <c r="I9197" s="2"/>
      <c r="J9197" s="31" t="s">
        <v>34</v>
      </c>
      <c r="K9197" s="2"/>
    </row>
    <row r="9198" spans="1:11">
      <c r="A9198" s="21">
        <v>45749</v>
      </c>
      <c r="B9198" s="30" t="s">
        <v>3871</v>
      </c>
      <c r="C9198" s="23" t="s">
        <v>2670</v>
      </c>
      <c r="D9198" s="23" t="s">
        <v>5647</v>
      </c>
      <c r="E9198" s="24">
        <v>0.91666666666666663</v>
      </c>
      <c r="F9198" s="24">
        <v>0.94444444444444453</v>
      </c>
      <c r="G9198" s="25">
        <v>2.7777777777777901E-2</v>
      </c>
      <c r="H9198" s="31" t="s">
        <v>3874</v>
      </c>
      <c r="I9198" s="23"/>
      <c r="J9198" s="31" t="s">
        <v>48</v>
      </c>
      <c r="K9198" s="23"/>
    </row>
    <row r="9199" spans="1:11">
      <c r="A9199" s="3">
        <v>45750</v>
      </c>
      <c r="B9199" s="30" t="s">
        <v>3872</v>
      </c>
      <c r="C9199" s="2" t="s">
        <v>2670</v>
      </c>
      <c r="D9199" s="2" t="s">
        <v>4997</v>
      </c>
      <c r="E9199" s="27">
        <v>0.33333333333333331</v>
      </c>
      <c r="F9199" s="27">
        <v>0.34375</v>
      </c>
      <c r="G9199" s="25">
        <v>1.0416666666666685E-2</v>
      </c>
      <c r="H9199" s="31" t="s">
        <v>3874</v>
      </c>
      <c r="I9199" s="2"/>
      <c r="J9199" s="31" t="s">
        <v>48</v>
      </c>
      <c r="K9199" s="2"/>
    </row>
    <row r="9200" spans="1:11">
      <c r="A9200" s="21">
        <v>45750</v>
      </c>
      <c r="B9200" s="30" t="s">
        <v>3872</v>
      </c>
      <c r="C9200" s="23" t="s">
        <v>2670</v>
      </c>
      <c r="D9200" s="23" t="s">
        <v>1236</v>
      </c>
      <c r="E9200" s="24">
        <v>0.34375</v>
      </c>
      <c r="F9200" s="24">
        <v>0.36458333333333331</v>
      </c>
      <c r="G9200" s="25">
        <v>2.0833333333333315E-2</v>
      </c>
      <c r="H9200" s="31" t="s">
        <v>3874</v>
      </c>
      <c r="I9200" s="23"/>
      <c r="J9200" s="31" t="s">
        <v>48</v>
      </c>
      <c r="K9200" s="23"/>
    </row>
    <row r="9201" spans="1:11">
      <c r="A9201" s="3">
        <v>45750</v>
      </c>
      <c r="B9201" s="30" t="s">
        <v>3872</v>
      </c>
      <c r="C9201" s="2" t="s">
        <v>1639</v>
      </c>
      <c r="D9201" s="2" t="s">
        <v>5638</v>
      </c>
      <c r="E9201" s="27">
        <v>0.375</v>
      </c>
      <c r="F9201" s="27">
        <v>0.38541666666666669</v>
      </c>
      <c r="G9201" s="25">
        <v>1.0416666666666685E-2</v>
      </c>
      <c r="H9201" s="31" t="s">
        <v>3874</v>
      </c>
      <c r="I9201" s="2"/>
      <c r="J9201" s="31" t="s">
        <v>48</v>
      </c>
      <c r="K9201" s="2"/>
    </row>
    <row r="9202" spans="1:11">
      <c r="A9202" s="21">
        <v>45750</v>
      </c>
      <c r="B9202" s="30" t="s">
        <v>3872</v>
      </c>
      <c r="C9202" s="23" t="s">
        <v>1600</v>
      </c>
      <c r="D9202" s="23" t="s">
        <v>5271</v>
      </c>
      <c r="E9202" s="24">
        <v>0.39583333333333331</v>
      </c>
      <c r="F9202" s="24">
        <v>0.41666666666666669</v>
      </c>
      <c r="G9202" s="25">
        <v>2.083333333333337E-2</v>
      </c>
      <c r="H9202" s="31" t="s">
        <v>3874</v>
      </c>
      <c r="I9202" s="23"/>
      <c r="J9202" s="31" t="s">
        <v>48</v>
      </c>
      <c r="K9202" s="23"/>
    </row>
    <row r="9203" spans="1:11">
      <c r="A9203" s="3">
        <v>45750</v>
      </c>
      <c r="B9203" s="30" t="s">
        <v>3872</v>
      </c>
      <c r="C9203" s="2" t="s">
        <v>2670</v>
      </c>
      <c r="D9203" s="2" t="s">
        <v>5619</v>
      </c>
      <c r="E9203" s="27">
        <v>0.41666666666666669</v>
      </c>
      <c r="F9203" s="27">
        <v>0.42708333333333331</v>
      </c>
      <c r="G9203" s="25">
        <v>1.041666666666663E-2</v>
      </c>
      <c r="H9203" s="31" t="s">
        <v>3874</v>
      </c>
      <c r="I9203" s="2"/>
      <c r="J9203" s="31" t="s">
        <v>48</v>
      </c>
      <c r="K9203" s="2"/>
    </row>
    <row r="9204" spans="1:11">
      <c r="A9204" s="21">
        <v>45750</v>
      </c>
      <c r="B9204" s="30" t="s">
        <v>3872</v>
      </c>
      <c r="C9204" s="23" t="s">
        <v>2670</v>
      </c>
      <c r="D9204" s="23" t="s">
        <v>5648</v>
      </c>
      <c r="E9204" s="24">
        <v>0.42708333333333331</v>
      </c>
      <c r="F9204" s="24">
        <v>0.44791666666666669</v>
      </c>
      <c r="G9204" s="25">
        <v>2.083333333333337E-2</v>
      </c>
      <c r="H9204" s="31" t="s">
        <v>3874</v>
      </c>
      <c r="I9204" s="23"/>
      <c r="J9204" s="31" t="s">
        <v>48</v>
      </c>
      <c r="K9204" s="23"/>
    </row>
    <row r="9205" spans="1:11">
      <c r="A9205" s="3">
        <v>45750</v>
      </c>
      <c r="B9205" s="30" t="s">
        <v>3872</v>
      </c>
      <c r="C9205" s="2" t="s">
        <v>1589</v>
      </c>
      <c r="D9205" s="2" t="s">
        <v>5649</v>
      </c>
      <c r="E9205" s="27">
        <v>0.44791666666666669</v>
      </c>
      <c r="F9205" s="27">
        <v>0.45833333333333331</v>
      </c>
      <c r="G9205" s="25">
        <v>1.041666666666663E-2</v>
      </c>
      <c r="H9205" s="31" t="s">
        <v>3874</v>
      </c>
      <c r="I9205" s="2"/>
      <c r="J9205" s="31" t="s">
        <v>48</v>
      </c>
      <c r="K9205" s="2"/>
    </row>
    <row r="9206" spans="1:11">
      <c r="A9206" s="21">
        <v>45750</v>
      </c>
      <c r="B9206" s="30" t="s">
        <v>3872</v>
      </c>
      <c r="C9206" s="23" t="s">
        <v>1639</v>
      </c>
      <c r="D9206" s="23" t="s">
        <v>5650</v>
      </c>
      <c r="E9206" s="24">
        <v>0.45833333333333331</v>
      </c>
      <c r="F9206" s="24">
        <v>0.47916666666666669</v>
      </c>
      <c r="G9206" s="25">
        <v>2.083333333333337E-2</v>
      </c>
      <c r="H9206" s="31" t="s">
        <v>3874</v>
      </c>
      <c r="I9206" s="23"/>
      <c r="J9206" s="31" t="s">
        <v>48</v>
      </c>
      <c r="K9206" s="23"/>
    </row>
    <row r="9207" spans="1:11">
      <c r="A9207" s="3">
        <v>45750</v>
      </c>
      <c r="B9207" s="30" t="s">
        <v>3872</v>
      </c>
      <c r="C9207" s="2" t="s">
        <v>2670</v>
      </c>
      <c r="D9207" s="2" t="s">
        <v>5648</v>
      </c>
      <c r="E9207" s="27">
        <v>0.47916666666666669</v>
      </c>
      <c r="F9207" s="27">
        <v>0.5</v>
      </c>
      <c r="G9207" s="25">
        <v>2.0833333333333315E-2</v>
      </c>
      <c r="H9207" s="31" t="s">
        <v>3874</v>
      </c>
      <c r="I9207" s="2"/>
      <c r="J9207" s="31" t="s">
        <v>48</v>
      </c>
      <c r="K9207" s="2"/>
    </row>
    <row r="9208" spans="1:11">
      <c r="A9208" s="21">
        <v>45750</v>
      </c>
      <c r="B9208" s="30" t="s">
        <v>3872</v>
      </c>
      <c r="C9208" s="23" t="s">
        <v>2670</v>
      </c>
      <c r="D9208" s="23" t="s">
        <v>5651</v>
      </c>
      <c r="E9208" s="24">
        <v>0.5</v>
      </c>
      <c r="F9208" s="24">
        <v>0.52083333333333337</v>
      </c>
      <c r="G9208" s="25">
        <v>2.083333333333337E-2</v>
      </c>
      <c r="H9208" s="31" t="s">
        <v>3874</v>
      </c>
      <c r="I9208" s="23"/>
      <c r="J9208" s="31" t="s">
        <v>48</v>
      </c>
      <c r="K9208" s="23"/>
    </row>
    <row r="9209" spans="1:11">
      <c r="A9209" s="3">
        <v>45750</v>
      </c>
      <c r="B9209" s="30" t="s">
        <v>3872</v>
      </c>
      <c r="C9209" s="2" t="s">
        <v>2670</v>
      </c>
      <c r="D9209" s="2" t="s">
        <v>5652</v>
      </c>
      <c r="E9209" s="27">
        <v>0.54166666666666663</v>
      </c>
      <c r="F9209" s="27">
        <v>0.5625</v>
      </c>
      <c r="G9209" s="25">
        <v>2.083333333333337E-2</v>
      </c>
      <c r="H9209" s="31" t="s">
        <v>3874</v>
      </c>
      <c r="I9209" s="2"/>
      <c r="J9209" s="31" t="s">
        <v>48</v>
      </c>
      <c r="K9209" s="2"/>
    </row>
    <row r="9210" spans="1:11">
      <c r="A9210" s="21">
        <v>45750</v>
      </c>
      <c r="B9210" s="30" t="s">
        <v>3872</v>
      </c>
      <c r="C9210" s="23" t="s">
        <v>2670</v>
      </c>
      <c r="D9210" s="23" t="s">
        <v>5651</v>
      </c>
      <c r="E9210" s="24">
        <v>0.5625</v>
      </c>
      <c r="F9210" s="24">
        <v>0.58333333333333337</v>
      </c>
      <c r="G9210" s="25">
        <v>2.083333333333337E-2</v>
      </c>
      <c r="H9210" s="31" t="s">
        <v>3874</v>
      </c>
      <c r="I9210" s="23"/>
      <c r="J9210" s="31" t="s">
        <v>48</v>
      </c>
      <c r="K9210" s="23"/>
    </row>
    <row r="9211" spans="1:11">
      <c r="A9211" s="3">
        <v>45750</v>
      </c>
      <c r="B9211" s="30" t="s">
        <v>3872</v>
      </c>
      <c r="C9211" s="2" t="s">
        <v>1639</v>
      </c>
      <c r="D9211" s="2" t="s">
        <v>4659</v>
      </c>
      <c r="E9211" s="27">
        <v>0.58333333333333337</v>
      </c>
      <c r="F9211" s="27">
        <v>0.625</v>
      </c>
      <c r="G9211" s="25">
        <v>4.166666666666663E-2</v>
      </c>
      <c r="H9211" s="31" t="s">
        <v>3874</v>
      </c>
      <c r="I9211" s="2"/>
      <c r="J9211" s="31" t="s">
        <v>48</v>
      </c>
      <c r="K9211" s="2"/>
    </row>
    <row r="9212" spans="1:11">
      <c r="A9212" s="21">
        <v>45750</v>
      </c>
      <c r="B9212" s="30" t="s">
        <v>3872</v>
      </c>
      <c r="C9212" s="23" t="s">
        <v>1639</v>
      </c>
      <c r="D9212" s="23" t="s">
        <v>2475</v>
      </c>
      <c r="E9212" s="24">
        <v>0.625</v>
      </c>
      <c r="F9212" s="24">
        <v>0.66666666666666663</v>
      </c>
      <c r="G9212" s="25">
        <v>4.166666666666663E-2</v>
      </c>
      <c r="H9212" s="31" t="s">
        <v>3874</v>
      </c>
      <c r="I9212" s="23"/>
      <c r="J9212" s="31" t="s">
        <v>48</v>
      </c>
      <c r="K9212" s="23"/>
    </row>
    <row r="9213" spans="1:11">
      <c r="A9213" s="3">
        <v>45750</v>
      </c>
      <c r="B9213" s="30" t="s">
        <v>3872</v>
      </c>
      <c r="C9213" s="2" t="s">
        <v>2670</v>
      </c>
      <c r="D9213" s="2" t="s">
        <v>5653</v>
      </c>
      <c r="E9213" s="27">
        <v>0.66666666666666663</v>
      </c>
      <c r="F9213" s="27">
        <v>0.79166666666666663</v>
      </c>
      <c r="G9213" s="25">
        <v>0.125</v>
      </c>
      <c r="H9213" s="31" t="s">
        <v>3874</v>
      </c>
      <c r="I9213" s="2"/>
      <c r="J9213" s="31" t="s">
        <v>48</v>
      </c>
      <c r="K9213" s="2"/>
    </row>
    <row r="9214" spans="1:11">
      <c r="A9214" s="21">
        <v>45751</v>
      </c>
      <c r="B9214" s="30" t="s">
        <v>3865</v>
      </c>
      <c r="C9214" s="23" t="s">
        <v>1639</v>
      </c>
      <c r="D9214" s="23" t="s">
        <v>5638</v>
      </c>
      <c r="E9214" s="24">
        <v>0.375</v>
      </c>
      <c r="F9214" s="24">
        <v>0.39583333333333331</v>
      </c>
      <c r="G9214" s="25">
        <v>2.0833333333333315E-2</v>
      </c>
      <c r="H9214" s="31" t="s">
        <v>3874</v>
      </c>
      <c r="I9214" s="23"/>
      <c r="J9214" s="31" t="s">
        <v>48</v>
      </c>
      <c r="K9214" s="23"/>
    </row>
    <row r="9215" spans="1:11">
      <c r="A9215" s="3">
        <v>45751</v>
      </c>
      <c r="B9215" s="30" t="s">
        <v>3865</v>
      </c>
      <c r="C9215" s="2" t="s">
        <v>1589</v>
      </c>
      <c r="D9215" s="2" t="s">
        <v>5654</v>
      </c>
      <c r="E9215" s="27">
        <v>0.39583333333333331</v>
      </c>
      <c r="F9215" s="27">
        <v>0.40625</v>
      </c>
      <c r="G9215" s="25">
        <v>1.0416666666666685E-2</v>
      </c>
      <c r="H9215" s="31" t="s">
        <v>3874</v>
      </c>
      <c r="I9215" s="2"/>
      <c r="J9215" s="31" t="s">
        <v>48</v>
      </c>
      <c r="K9215" s="2"/>
    </row>
    <row r="9216" spans="1:11">
      <c r="A9216" s="21">
        <v>45751</v>
      </c>
      <c r="B9216" s="30" t="s">
        <v>3865</v>
      </c>
      <c r="C9216" s="23" t="s">
        <v>2670</v>
      </c>
      <c r="D9216" s="23" t="s">
        <v>5439</v>
      </c>
      <c r="E9216" s="24">
        <v>0.95833333333333337</v>
      </c>
      <c r="F9216" s="24">
        <v>1</v>
      </c>
      <c r="G9216" s="25">
        <v>4.166666666666663E-2</v>
      </c>
      <c r="H9216" s="31" t="s">
        <v>3874</v>
      </c>
      <c r="I9216" s="23"/>
      <c r="J9216" s="31" t="s">
        <v>48</v>
      </c>
      <c r="K9216" s="23"/>
    </row>
    <row r="9217" spans="1:11">
      <c r="A9217" s="3">
        <v>45752</v>
      </c>
      <c r="B9217" s="30" t="s">
        <v>3868</v>
      </c>
      <c r="C9217" s="2" t="s">
        <v>2670</v>
      </c>
      <c r="D9217" s="2" t="s">
        <v>1236</v>
      </c>
      <c r="E9217" s="27">
        <v>0.375</v>
      </c>
      <c r="F9217" s="27">
        <v>0.39583333333333331</v>
      </c>
      <c r="G9217" s="25">
        <v>2.0833333333333315E-2</v>
      </c>
      <c r="H9217" s="31" t="s">
        <v>3874</v>
      </c>
      <c r="I9217" s="2"/>
      <c r="J9217" s="31" t="s">
        <v>48</v>
      </c>
      <c r="K9217" s="2"/>
    </row>
    <row r="9218" spans="1:11">
      <c r="A9218" s="21">
        <v>45752</v>
      </c>
      <c r="B9218" s="30" t="s">
        <v>3868</v>
      </c>
      <c r="C9218" s="23" t="s">
        <v>1639</v>
      </c>
      <c r="D9218" s="23" t="s">
        <v>5655</v>
      </c>
      <c r="E9218" s="24">
        <v>0.39583333333333331</v>
      </c>
      <c r="F9218" s="24">
        <v>0.41666666666666669</v>
      </c>
      <c r="G9218" s="25">
        <v>2.083333333333337E-2</v>
      </c>
      <c r="H9218" s="31" t="s">
        <v>3874</v>
      </c>
      <c r="I9218" s="23"/>
      <c r="J9218" s="31" t="s">
        <v>48</v>
      </c>
      <c r="K9218" s="23"/>
    </row>
    <row r="9219" spans="1:11">
      <c r="A9219" s="3">
        <v>45752</v>
      </c>
      <c r="B9219" s="30" t="s">
        <v>3868</v>
      </c>
      <c r="C9219" s="2" t="s">
        <v>2670</v>
      </c>
      <c r="D9219" s="2" t="s">
        <v>5656</v>
      </c>
      <c r="E9219" s="27">
        <v>0.41666666666666669</v>
      </c>
      <c r="F9219" s="27">
        <v>0.5</v>
      </c>
      <c r="G9219" s="25">
        <v>8.3333333333333315E-2</v>
      </c>
      <c r="H9219" s="31" t="s">
        <v>3874</v>
      </c>
      <c r="I9219" s="2"/>
      <c r="J9219" s="31" t="s">
        <v>48</v>
      </c>
      <c r="K9219" s="2"/>
    </row>
    <row r="9220" spans="1:11">
      <c r="A9220" s="21">
        <v>45752</v>
      </c>
      <c r="B9220" s="30" t="s">
        <v>3868</v>
      </c>
      <c r="C9220" s="23" t="s">
        <v>2670</v>
      </c>
      <c r="D9220" s="23" t="s">
        <v>5656</v>
      </c>
      <c r="E9220" s="24">
        <v>0.54166666666666663</v>
      </c>
      <c r="F9220" s="24">
        <v>0.91666666666666663</v>
      </c>
      <c r="G9220" s="25">
        <v>0.375</v>
      </c>
      <c r="H9220" s="31" t="s">
        <v>3874</v>
      </c>
      <c r="I9220" s="23"/>
      <c r="J9220" s="31" t="s">
        <v>48</v>
      </c>
      <c r="K9220" s="23"/>
    </row>
    <row r="9221" spans="1:11">
      <c r="A9221" s="3">
        <v>45753</v>
      </c>
      <c r="B9221" s="30" t="s">
        <v>3873</v>
      </c>
      <c r="C9221" s="2" t="s">
        <v>2670</v>
      </c>
      <c r="D9221" s="2" t="s">
        <v>5656</v>
      </c>
      <c r="E9221" s="27">
        <v>0.375</v>
      </c>
      <c r="F9221" s="27">
        <v>0.5</v>
      </c>
      <c r="G9221" s="25">
        <v>0.125</v>
      </c>
      <c r="H9221" s="31" t="s">
        <v>3874</v>
      </c>
      <c r="I9221" s="2"/>
      <c r="J9221" s="31" t="s">
        <v>48</v>
      </c>
      <c r="K9221" s="2"/>
    </row>
    <row r="9222" spans="1:11">
      <c r="A9222" s="21">
        <v>45753</v>
      </c>
      <c r="B9222" s="30" t="s">
        <v>3873</v>
      </c>
      <c r="C9222" s="23" t="s">
        <v>2670</v>
      </c>
      <c r="D9222" s="23" t="s">
        <v>5656</v>
      </c>
      <c r="E9222" s="24">
        <v>0.54166666666666663</v>
      </c>
      <c r="F9222" s="24">
        <v>0.91666666666666663</v>
      </c>
      <c r="G9222" s="25">
        <v>0.375</v>
      </c>
      <c r="H9222" s="31" t="s">
        <v>3874</v>
      </c>
      <c r="I9222" s="23"/>
      <c r="J9222" s="31" t="s">
        <v>48</v>
      </c>
      <c r="K9222" s="23"/>
    </row>
    <row r="9223" spans="1:11">
      <c r="A9223" s="3">
        <v>45754</v>
      </c>
      <c r="B9223" s="30" t="s">
        <v>3869</v>
      </c>
      <c r="C9223" s="2" t="s">
        <v>2670</v>
      </c>
      <c r="D9223" s="2" t="s">
        <v>5656</v>
      </c>
      <c r="E9223" s="27">
        <v>0.375</v>
      </c>
      <c r="F9223" s="27">
        <v>0.5</v>
      </c>
      <c r="G9223" s="25">
        <v>0.125</v>
      </c>
      <c r="H9223" s="31" t="s">
        <v>3874</v>
      </c>
      <c r="I9223" s="2"/>
      <c r="J9223" s="31" t="s">
        <v>48</v>
      </c>
      <c r="K9223" s="2"/>
    </row>
    <row r="9224" spans="1:11">
      <c r="A9224" s="21">
        <v>45754</v>
      </c>
      <c r="B9224" s="30" t="s">
        <v>3869</v>
      </c>
      <c r="C9224" s="23" t="s">
        <v>2670</v>
      </c>
      <c r="D9224" s="23" t="s">
        <v>5656</v>
      </c>
      <c r="E9224" s="24">
        <v>0.54166666666666663</v>
      </c>
      <c r="F9224" s="24">
        <v>0.91666666666666663</v>
      </c>
      <c r="G9224" s="25">
        <v>0.375</v>
      </c>
      <c r="H9224" s="31" t="s">
        <v>3874</v>
      </c>
      <c r="I9224" s="23"/>
      <c r="J9224" s="31" t="s">
        <v>48</v>
      </c>
      <c r="K9224" s="23"/>
    </row>
    <row r="9225" spans="1:11">
      <c r="A9225" s="3">
        <v>45755</v>
      </c>
      <c r="B9225" s="30" t="s">
        <v>3870</v>
      </c>
      <c r="C9225" s="2" t="s">
        <v>1639</v>
      </c>
      <c r="D9225" s="2" t="s">
        <v>1413</v>
      </c>
      <c r="E9225" s="27">
        <v>0.375</v>
      </c>
      <c r="F9225" s="27">
        <v>0.39583333333333331</v>
      </c>
      <c r="G9225" s="25">
        <v>2.0833333333333315E-2</v>
      </c>
      <c r="H9225" s="31" t="s">
        <v>3874</v>
      </c>
      <c r="I9225" s="2"/>
      <c r="J9225" s="31" t="s">
        <v>48</v>
      </c>
      <c r="K9225" s="2"/>
    </row>
    <row r="9226" spans="1:11">
      <c r="A9226" s="21">
        <v>45755</v>
      </c>
      <c r="B9226" s="30" t="s">
        <v>3870</v>
      </c>
      <c r="C9226" s="23" t="s">
        <v>5657</v>
      </c>
      <c r="D9226" s="23" t="s">
        <v>5658</v>
      </c>
      <c r="E9226" s="24">
        <v>0.39583333333333331</v>
      </c>
      <c r="F9226" s="24">
        <v>0.45833333333333331</v>
      </c>
      <c r="G9226" s="25">
        <v>6.25E-2</v>
      </c>
      <c r="H9226" s="31" t="s">
        <v>3874</v>
      </c>
      <c r="I9226" s="23"/>
      <c r="J9226" s="31" t="s">
        <v>48</v>
      </c>
      <c r="K9226" s="23"/>
    </row>
    <row r="9227" spans="1:11">
      <c r="A9227" s="3">
        <v>45755</v>
      </c>
      <c r="B9227" s="30" t="s">
        <v>3870</v>
      </c>
      <c r="C9227" s="2" t="s">
        <v>5657</v>
      </c>
      <c r="D9227" s="2" t="s">
        <v>5659</v>
      </c>
      <c r="E9227" s="27">
        <v>0.45833333333333331</v>
      </c>
      <c r="F9227" s="27">
        <v>0.5</v>
      </c>
      <c r="G9227" s="25">
        <v>4.1666666666666685E-2</v>
      </c>
      <c r="H9227" s="31" t="s">
        <v>3874</v>
      </c>
      <c r="I9227" s="2"/>
      <c r="J9227" s="31" t="s">
        <v>48</v>
      </c>
      <c r="K9227" s="2"/>
    </row>
    <row r="9228" spans="1:11">
      <c r="A9228" s="21">
        <v>45755</v>
      </c>
      <c r="B9228" s="30" t="s">
        <v>3870</v>
      </c>
      <c r="C9228" s="23" t="s">
        <v>5657</v>
      </c>
      <c r="D9228" s="23" t="s">
        <v>5660</v>
      </c>
      <c r="E9228" s="24">
        <v>0.5</v>
      </c>
      <c r="F9228" s="24">
        <v>0.52083333333333337</v>
      </c>
      <c r="G9228" s="25">
        <v>2.083333333333337E-2</v>
      </c>
      <c r="H9228" s="31" t="s">
        <v>3874</v>
      </c>
      <c r="I9228" s="23"/>
      <c r="J9228" s="31" t="s">
        <v>48</v>
      </c>
      <c r="K9228" s="23"/>
    </row>
    <row r="9229" spans="1:11">
      <c r="A9229" s="3">
        <v>45755</v>
      </c>
      <c r="B9229" s="30" t="s">
        <v>3870</v>
      </c>
      <c r="C9229" s="2" t="s">
        <v>5657</v>
      </c>
      <c r="D9229" s="2" t="s">
        <v>5661</v>
      </c>
      <c r="E9229" s="27">
        <v>0.54166666666666663</v>
      </c>
      <c r="F9229" s="27">
        <v>0.55555555555555558</v>
      </c>
      <c r="G9229" s="25">
        <v>1.3888888888888951E-2</v>
      </c>
      <c r="H9229" s="31" t="s">
        <v>3874</v>
      </c>
      <c r="I9229" s="2"/>
      <c r="J9229" s="31" t="s">
        <v>48</v>
      </c>
      <c r="K9229" s="2"/>
    </row>
    <row r="9230" spans="1:11">
      <c r="A9230" s="21">
        <v>45755</v>
      </c>
      <c r="B9230" s="30" t="s">
        <v>3870</v>
      </c>
      <c r="C9230" s="23" t="s">
        <v>1589</v>
      </c>
      <c r="D9230" s="23" t="s">
        <v>5662</v>
      </c>
      <c r="E9230" s="24">
        <v>0.55555555555555558</v>
      </c>
      <c r="F9230" s="24">
        <v>0.56944444444444442</v>
      </c>
      <c r="G9230" s="25">
        <v>1.388888888888884E-2</v>
      </c>
      <c r="H9230" s="31" t="s">
        <v>3874</v>
      </c>
      <c r="I9230" s="23"/>
      <c r="J9230" s="31" t="s">
        <v>48</v>
      </c>
      <c r="K9230" s="23"/>
    </row>
    <row r="9231" spans="1:11">
      <c r="A9231" s="3">
        <v>45755</v>
      </c>
      <c r="B9231" s="30" t="s">
        <v>3870</v>
      </c>
      <c r="C9231" s="2" t="s">
        <v>1589</v>
      </c>
      <c r="D9231" s="2" t="s">
        <v>5663</v>
      </c>
      <c r="E9231" s="27">
        <v>0.56944444444444442</v>
      </c>
      <c r="F9231" s="27">
        <v>0.58333333333333337</v>
      </c>
      <c r="G9231" s="25">
        <v>1.3888888888888951E-2</v>
      </c>
      <c r="H9231" s="31" t="s">
        <v>3874</v>
      </c>
      <c r="I9231" s="2"/>
      <c r="J9231" s="31" t="s">
        <v>48</v>
      </c>
      <c r="K9231" s="2"/>
    </row>
    <row r="9232" spans="1:11">
      <c r="A9232" s="21">
        <v>45755</v>
      </c>
      <c r="B9232" s="30" t="s">
        <v>3870</v>
      </c>
      <c r="C9232" s="23" t="s">
        <v>1639</v>
      </c>
      <c r="D9232" s="23" t="s">
        <v>4659</v>
      </c>
      <c r="E9232" s="24">
        <v>0.58333333333333337</v>
      </c>
      <c r="F9232" s="24">
        <v>0.59375</v>
      </c>
      <c r="G9232" s="25">
        <v>1.041666666666663E-2</v>
      </c>
      <c r="H9232" s="31" t="s">
        <v>3874</v>
      </c>
      <c r="I9232" s="23"/>
      <c r="J9232" s="31" t="s">
        <v>48</v>
      </c>
      <c r="K9232" s="23"/>
    </row>
    <row r="9233" spans="1:11">
      <c r="A9233" s="3">
        <v>45755</v>
      </c>
      <c r="B9233" s="30" t="s">
        <v>3870</v>
      </c>
      <c r="C9233" s="2" t="s">
        <v>5657</v>
      </c>
      <c r="D9233" s="2" t="s">
        <v>5664</v>
      </c>
      <c r="E9233" s="27">
        <v>0.59375</v>
      </c>
      <c r="F9233" s="27">
        <v>0.625</v>
      </c>
      <c r="G9233" s="25">
        <v>3.125E-2</v>
      </c>
      <c r="H9233" s="31" t="s">
        <v>3874</v>
      </c>
      <c r="I9233" s="2"/>
      <c r="J9233" s="31" t="s">
        <v>48</v>
      </c>
      <c r="K9233" s="2"/>
    </row>
    <row r="9234" spans="1:11">
      <c r="A9234" s="21">
        <v>45755</v>
      </c>
      <c r="B9234" s="30" t="s">
        <v>3870</v>
      </c>
      <c r="C9234" s="23" t="s">
        <v>1639</v>
      </c>
      <c r="D9234" s="23" t="s">
        <v>2475</v>
      </c>
      <c r="E9234" s="24">
        <v>0.625</v>
      </c>
      <c r="F9234" s="24">
        <v>0.64583333333333337</v>
      </c>
      <c r="G9234" s="25">
        <v>2.083333333333337E-2</v>
      </c>
      <c r="H9234" s="31" t="s">
        <v>3874</v>
      </c>
      <c r="I9234" s="23"/>
      <c r="J9234" s="31" t="s">
        <v>48</v>
      </c>
      <c r="K9234" s="23"/>
    </row>
    <row r="9235" spans="1:11">
      <c r="A9235" s="3">
        <v>45755</v>
      </c>
      <c r="B9235" s="30" t="s">
        <v>3870</v>
      </c>
      <c r="C9235" s="2" t="s">
        <v>5657</v>
      </c>
      <c r="D9235" s="2" t="s">
        <v>5664</v>
      </c>
      <c r="E9235" s="27">
        <v>0.64583333333333337</v>
      </c>
      <c r="F9235" s="27">
        <v>0.66666666666666663</v>
      </c>
      <c r="G9235" s="25">
        <v>2.0833333333333259E-2</v>
      </c>
      <c r="H9235" s="31" t="s">
        <v>3874</v>
      </c>
      <c r="I9235" s="2"/>
      <c r="J9235" s="31" t="s">
        <v>48</v>
      </c>
      <c r="K9235" s="2"/>
    </row>
    <row r="9236" spans="1:11">
      <c r="A9236" s="21">
        <v>45755</v>
      </c>
      <c r="B9236" s="30" t="s">
        <v>3870</v>
      </c>
      <c r="C9236" s="23" t="s">
        <v>1639</v>
      </c>
      <c r="D9236" s="23" t="s">
        <v>5665</v>
      </c>
      <c r="E9236" s="24">
        <v>0.66666666666666663</v>
      </c>
      <c r="F9236" s="24">
        <v>0.67708333333333337</v>
      </c>
      <c r="G9236" s="25">
        <v>1.0416666666666741E-2</v>
      </c>
      <c r="H9236" s="31" t="s">
        <v>3874</v>
      </c>
      <c r="I9236" s="23"/>
      <c r="J9236" s="31" t="s">
        <v>48</v>
      </c>
      <c r="K9236" s="23"/>
    </row>
    <row r="9237" spans="1:11">
      <c r="A9237" s="3">
        <v>45755</v>
      </c>
      <c r="B9237" s="30" t="s">
        <v>3870</v>
      </c>
      <c r="C9237" s="2" t="s">
        <v>5657</v>
      </c>
      <c r="D9237" s="2" t="s">
        <v>5666</v>
      </c>
      <c r="E9237" s="27">
        <v>0.67708333333333337</v>
      </c>
      <c r="F9237" s="27">
        <v>0.75</v>
      </c>
      <c r="G9237" s="25">
        <v>7.291666666666663E-2</v>
      </c>
      <c r="H9237" s="31" t="s">
        <v>3874</v>
      </c>
      <c r="I9237" s="2"/>
      <c r="J9237" s="31" t="s">
        <v>48</v>
      </c>
      <c r="K9237" s="2"/>
    </row>
    <row r="9238" spans="1:11">
      <c r="A9238" s="21">
        <v>45756</v>
      </c>
      <c r="B9238" s="30" t="s">
        <v>3871</v>
      </c>
      <c r="C9238" s="23" t="s">
        <v>5657</v>
      </c>
      <c r="D9238" s="23" t="s">
        <v>1236</v>
      </c>
      <c r="E9238" s="24">
        <v>0.39583333333333331</v>
      </c>
      <c r="F9238" s="24">
        <v>0.41666666666666669</v>
      </c>
      <c r="G9238" s="25">
        <v>2.083333333333337E-2</v>
      </c>
      <c r="H9238" s="31" t="s">
        <v>3874</v>
      </c>
      <c r="I9238" s="23"/>
      <c r="J9238" s="31" t="s">
        <v>48</v>
      </c>
      <c r="K9238" s="23"/>
    </row>
    <row r="9239" spans="1:11">
      <c r="A9239" s="3">
        <v>45756</v>
      </c>
      <c r="B9239" s="30" t="s">
        <v>3871</v>
      </c>
      <c r="C9239" s="2" t="s">
        <v>1589</v>
      </c>
      <c r="D9239" s="2" t="s">
        <v>3351</v>
      </c>
      <c r="E9239" s="27">
        <v>0.41666666666666669</v>
      </c>
      <c r="F9239" s="27">
        <v>0.5</v>
      </c>
      <c r="G9239" s="25">
        <v>8.3333333333333315E-2</v>
      </c>
      <c r="H9239" s="31" t="s">
        <v>3874</v>
      </c>
      <c r="I9239" s="2"/>
      <c r="J9239" s="31" t="s">
        <v>48</v>
      </c>
      <c r="K9239" s="2"/>
    </row>
    <row r="9240" spans="1:11">
      <c r="A9240" s="21">
        <v>45756</v>
      </c>
      <c r="B9240" s="30" t="s">
        <v>3871</v>
      </c>
      <c r="C9240" s="23" t="s">
        <v>5657</v>
      </c>
      <c r="D9240" s="23" t="s">
        <v>5667</v>
      </c>
      <c r="E9240" s="24">
        <v>0.54166666666666663</v>
      </c>
      <c r="F9240" s="24">
        <v>0.58333333333333337</v>
      </c>
      <c r="G9240" s="25">
        <v>4.1666666666666741E-2</v>
      </c>
      <c r="H9240" s="31" t="s">
        <v>3874</v>
      </c>
      <c r="I9240" s="23"/>
      <c r="J9240" s="31" t="s">
        <v>48</v>
      </c>
      <c r="K9240" s="23"/>
    </row>
    <row r="9241" spans="1:11">
      <c r="A9241" s="3">
        <v>45756</v>
      </c>
      <c r="B9241" s="30" t="s">
        <v>3871</v>
      </c>
      <c r="C9241" s="2" t="s">
        <v>5657</v>
      </c>
      <c r="D9241" s="2" t="s">
        <v>5668</v>
      </c>
      <c r="E9241" s="27">
        <v>0.58333333333333337</v>
      </c>
      <c r="F9241" s="27">
        <v>0.60416666666666663</v>
      </c>
      <c r="G9241" s="25">
        <v>2.0833333333333259E-2</v>
      </c>
      <c r="H9241" s="31" t="s">
        <v>3874</v>
      </c>
      <c r="I9241" s="2"/>
      <c r="J9241" s="31" t="s">
        <v>48</v>
      </c>
      <c r="K9241" s="2"/>
    </row>
    <row r="9242" spans="1:11">
      <c r="A9242" s="21">
        <v>45756</v>
      </c>
      <c r="B9242" s="30" t="s">
        <v>3871</v>
      </c>
      <c r="C9242" s="23" t="s">
        <v>5657</v>
      </c>
      <c r="D9242" s="23" t="s">
        <v>3818</v>
      </c>
      <c r="E9242" s="24">
        <v>0.60416666666666663</v>
      </c>
      <c r="F9242" s="24">
        <v>0.66666666666666663</v>
      </c>
      <c r="G9242" s="25">
        <v>6.25E-2</v>
      </c>
      <c r="H9242" s="31" t="s">
        <v>3874</v>
      </c>
      <c r="I9242" s="23"/>
      <c r="J9242" s="31" t="s">
        <v>48</v>
      </c>
      <c r="K9242" s="23"/>
    </row>
    <row r="9243" spans="1:11">
      <c r="A9243" s="3">
        <v>45756</v>
      </c>
      <c r="B9243" s="30" t="s">
        <v>3871</v>
      </c>
      <c r="C9243" s="2" t="s">
        <v>1639</v>
      </c>
      <c r="D9243" s="2" t="s">
        <v>1276</v>
      </c>
      <c r="E9243" s="27">
        <v>0.66666666666666663</v>
      </c>
      <c r="F9243" s="27">
        <v>0.6875</v>
      </c>
      <c r="G9243" s="25">
        <v>2.083333333333337E-2</v>
      </c>
      <c r="H9243" s="31" t="s">
        <v>3874</v>
      </c>
      <c r="I9243" s="2"/>
      <c r="J9243" s="31" t="s">
        <v>48</v>
      </c>
      <c r="K9243" s="2"/>
    </row>
    <row r="9244" spans="1:11">
      <c r="A9244" s="21">
        <v>45756</v>
      </c>
      <c r="B9244" s="30" t="s">
        <v>3871</v>
      </c>
      <c r="C9244" s="23" t="s">
        <v>5657</v>
      </c>
      <c r="D9244" s="23" t="s">
        <v>5669</v>
      </c>
      <c r="E9244" s="24">
        <v>0.6875</v>
      </c>
      <c r="F9244" s="24">
        <v>0.75</v>
      </c>
      <c r="G9244" s="25">
        <v>6.25E-2</v>
      </c>
      <c r="H9244" s="31" t="s">
        <v>3874</v>
      </c>
      <c r="I9244" s="23"/>
      <c r="J9244" s="31" t="s">
        <v>48</v>
      </c>
      <c r="K9244" s="23"/>
    </row>
    <row r="9245" spans="1:11">
      <c r="A9245" s="3">
        <v>45757</v>
      </c>
      <c r="B9245" s="30" t="s">
        <v>3872</v>
      </c>
      <c r="C9245" s="2" t="s">
        <v>775</v>
      </c>
      <c r="D9245" s="2" t="s">
        <v>5670</v>
      </c>
      <c r="E9245" s="27">
        <v>0</v>
      </c>
      <c r="F9245" s="27">
        <v>0</v>
      </c>
      <c r="G9245" s="25">
        <v>0</v>
      </c>
      <c r="H9245" s="31" t="s">
        <v>3867</v>
      </c>
      <c r="I9245" s="2"/>
      <c r="J9245" s="31" t="s">
        <v>34</v>
      </c>
      <c r="K9245" s="2"/>
    </row>
    <row r="9246" spans="1:11">
      <c r="A9246" s="21">
        <v>45757</v>
      </c>
      <c r="B9246" s="30" t="s">
        <v>3872</v>
      </c>
      <c r="C9246" s="23" t="s">
        <v>474</v>
      </c>
      <c r="D9246" s="23" t="s">
        <v>5671</v>
      </c>
      <c r="E9246" s="24">
        <v>0.65972222222222221</v>
      </c>
      <c r="F9246" s="24">
        <v>0.67361111111111116</v>
      </c>
      <c r="G9246" s="25">
        <v>1.3888888888888951E-2</v>
      </c>
      <c r="H9246" s="31" t="s">
        <v>3866</v>
      </c>
      <c r="I9246" s="23"/>
      <c r="J9246" s="31" t="s">
        <v>50</v>
      </c>
      <c r="K9246" s="23"/>
    </row>
    <row r="9247" spans="1:11">
      <c r="A9247" s="3">
        <v>45758</v>
      </c>
      <c r="B9247" s="30" t="s">
        <v>3865</v>
      </c>
      <c r="C9247" s="2" t="s">
        <v>1600</v>
      </c>
      <c r="D9247" s="2" t="s">
        <v>1236</v>
      </c>
      <c r="E9247" s="27">
        <v>0.39583333333333331</v>
      </c>
      <c r="F9247" s="27">
        <v>0.40625</v>
      </c>
      <c r="G9247" s="25">
        <v>1.0416666666666685E-2</v>
      </c>
      <c r="H9247" s="31" t="s">
        <v>3874</v>
      </c>
      <c r="I9247" s="2"/>
      <c r="J9247" s="31" t="s">
        <v>48</v>
      </c>
      <c r="K9247" s="2"/>
    </row>
    <row r="9248" spans="1:11">
      <c r="A9248" s="21">
        <v>45758</v>
      </c>
      <c r="B9248" s="30" t="s">
        <v>3865</v>
      </c>
      <c r="C9248" s="23" t="s">
        <v>1600</v>
      </c>
      <c r="D9248" s="23" t="s">
        <v>5672</v>
      </c>
      <c r="E9248" s="24">
        <v>0.40625</v>
      </c>
      <c r="F9248" s="24">
        <v>0.41666666666666669</v>
      </c>
      <c r="G9248" s="25">
        <v>1.0416666666666685E-2</v>
      </c>
      <c r="H9248" s="31" t="s">
        <v>3874</v>
      </c>
      <c r="I9248" s="23"/>
      <c r="J9248" s="31" t="s">
        <v>48</v>
      </c>
      <c r="K9248" s="23"/>
    </row>
    <row r="9249" spans="1:11">
      <c r="A9249" s="3">
        <v>45758</v>
      </c>
      <c r="B9249" s="30" t="s">
        <v>3865</v>
      </c>
      <c r="C9249" s="2" t="s">
        <v>1589</v>
      </c>
      <c r="D9249" s="2" t="s">
        <v>5673</v>
      </c>
      <c r="E9249" s="27">
        <v>0.41666666666666669</v>
      </c>
      <c r="F9249" s="27">
        <v>0.42708333333333331</v>
      </c>
      <c r="G9249" s="25">
        <v>1.041666666666663E-2</v>
      </c>
      <c r="H9249" s="31" t="s">
        <v>3874</v>
      </c>
      <c r="I9249" s="2"/>
      <c r="J9249" s="31" t="s">
        <v>48</v>
      </c>
      <c r="K9249" s="2"/>
    </row>
    <row r="9250" spans="1:11">
      <c r="A9250" s="21">
        <v>45758</v>
      </c>
      <c r="B9250" s="30" t="s">
        <v>3865</v>
      </c>
      <c r="C9250" s="23" t="s">
        <v>1589</v>
      </c>
      <c r="D9250" s="23" t="s">
        <v>5674</v>
      </c>
      <c r="E9250" s="24">
        <v>0.42708333333333331</v>
      </c>
      <c r="F9250" s="24">
        <v>0.4375</v>
      </c>
      <c r="G9250" s="25">
        <v>1.0416666666666685E-2</v>
      </c>
      <c r="H9250" s="31" t="s">
        <v>3874</v>
      </c>
      <c r="I9250" s="23"/>
      <c r="J9250" s="31" t="s">
        <v>48</v>
      </c>
      <c r="K9250" s="23"/>
    </row>
    <row r="9251" spans="1:11">
      <c r="A9251" s="3">
        <v>45758</v>
      </c>
      <c r="B9251" s="30" t="s">
        <v>3865</v>
      </c>
      <c r="C9251" s="2" t="s">
        <v>2670</v>
      </c>
      <c r="D9251" s="2" t="s">
        <v>5675</v>
      </c>
      <c r="E9251" s="27">
        <v>0.4375</v>
      </c>
      <c r="F9251" s="27">
        <v>0.44791666666666669</v>
      </c>
      <c r="G9251" s="25">
        <v>1.0416666666666685E-2</v>
      </c>
      <c r="H9251" s="31" t="s">
        <v>3874</v>
      </c>
      <c r="I9251" s="2"/>
      <c r="J9251" s="31" t="s">
        <v>48</v>
      </c>
      <c r="K9251" s="2"/>
    </row>
    <row r="9252" spans="1:11">
      <c r="A9252" s="21">
        <v>45758</v>
      </c>
      <c r="B9252" s="30" t="s">
        <v>3865</v>
      </c>
      <c r="C9252" s="23" t="s">
        <v>5657</v>
      </c>
      <c r="D9252" s="23" t="s">
        <v>6051</v>
      </c>
      <c r="E9252" s="24">
        <v>0.44791666666666669</v>
      </c>
      <c r="F9252" s="24">
        <v>0.45833333333333331</v>
      </c>
      <c r="G9252" s="25">
        <v>1.041666666666663E-2</v>
      </c>
      <c r="H9252" s="31" t="s">
        <v>3874</v>
      </c>
      <c r="I9252" s="23"/>
      <c r="J9252" s="31" t="s">
        <v>48</v>
      </c>
      <c r="K9252" s="23"/>
    </row>
    <row r="9253" spans="1:11">
      <c r="A9253" s="3">
        <v>45758</v>
      </c>
      <c r="B9253" s="30" t="s">
        <v>3865</v>
      </c>
      <c r="C9253" s="2" t="s">
        <v>1639</v>
      </c>
      <c r="D9253" s="2" t="s">
        <v>2135</v>
      </c>
      <c r="E9253" s="27">
        <v>0.45833333333333331</v>
      </c>
      <c r="F9253" s="27">
        <v>0.47916666666666669</v>
      </c>
      <c r="G9253" s="25">
        <v>2.083333333333337E-2</v>
      </c>
      <c r="H9253" s="31" t="s">
        <v>3874</v>
      </c>
      <c r="I9253" s="2"/>
      <c r="J9253" s="31" t="s">
        <v>48</v>
      </c>
      <c r="K9253" s="2"/>
    </row>
    <row r="9254" spans="1:11">
      <c r="A9254" s="21">
        <v>45758</v>
      </c>
      <c r="B9254" s="30" t="s">
        <v>3865</v>
      </c>
      <c r="C9254" s="23" t="s">
        <v>5657</v>
      </c>
      <c r="D9254" s="23" t="s">
        <v>6051</v>
      </c>
      <c r="E9254" s="24">
        <v>0.47916666666666669</v>
      </c>
      <c r="F9254" s="24">
        <v>0.48958333333333331</v>
      </c>
      <c r="G9254" s="25">
        <v>1.041666666666663E-2</v>
      </c>
      <c r="H9254" s="31" t="s">
        <v>3874</v>
      </c>
      <c r="I9254" s="23"/>
      <c r="J9254" s="31" t="s">
        <v>48</v>
      </c>
      <c r="K9254" s="23"/>
    </row>
    <row r="9255" spans="1:11">
      <c r="A9255" s="3">
        <v>45758</v>
      </c>
      <c r="B9255" s="30" t="s">
        <v>3865</v>
      </c>
      <c r="C9255" s="2" t="s">
        <v>5657</v>
      </c>
      <c r="D9255" s="2" t="s">
        <v>5676</v>
      </c>
      <c r="E9255" s="27">
        <v>0.48958333333333331</v>
      </c>
      <c r="F9255" s="27">
        <v>0.50694444444444442</v>
      </c>
      <c r="G9255" s="25">
        <v>1.7361111111111105E-2</v>
      </c>
      <c r="H9255" s="31" t="s">
        <v>3874</v>
      </c>
      <c r="I9255" s="2"/>
      <c r="J9255" s="31" t="s">
        <v>48</v>
      </c>
      <c r="K9255" s="2"/>
    </row>
    <row r="9256" spans="1:11">
      <c r="A9256" s="21">
        <v>45758</v>
      </c>
      <c r="B9256" s="30" t="s">
        <v>3865</v>
      </c>
      <c r="C9256" s="23" t="s">
        <v>5657</v>
      </c>
      <c r="D9256" s="23" t="s">
        <v>3744</v>
      </c>
      <c r="E9256" s="24">
        <v>0.54166666666666663</v>
      </c>
      <c r="F9256" s="24">
        <v>0.5625</v>
      </c>
      <c r="G9256" s="25">
        <v>2.083333333333337E-2</v>
      </c>
      <c r="H9256" s="31" t="s">
        <v>3874</v>
      </c>
      <c r="I9256" s="23"/>
      <c r="J9256" s="31" t="s">
        <v>48</v>
      </c>
      <c r="K9256" s="23"/>
    </row>
    <row r="9257" spans="1:11">
      <c r="A9257" s="3">
        <v>45758</v>
      </c>
      <c r="B9257" s="30" t="s">
        <v>3865</v>
      </c>
      <c r="C9257" s="2" t="s">
        <v>5657</v>
      </c>
      <c r="D9257" s="2" t="s">
        <v>5677</v>
      </c>
      <c r="E9257" s="27">
        <v>0.5625</v>
      </c>
      <c r="F9257" s="27">
        <v>0.57291666666666663</v>
      </c>
      <c r="G9257" s="25">
        <v>1.041666666666663E-2</v>
      </c>
      <c r="H9257" s="31" t="s">
        <v>3874</v>
      </c>
      <c r="I9257" s="2"/>
      <c r="J9257" s="31" t="s">
        <v>48</v>
      </c>
      <c r="K9257" s="2"/>
    </row>
    <row r="9258" spans="1:11">
      <c r="A9258" s="21">
        <v>45758</v>
      </c>
      <c r="B9258" s="30" t="s">
        <v>3865</v>
      </c>
      <c r="C9258" s="23" t="s">
        <v>5657</v>
      </c>
      <c r="D9258" s="23" t="s">
        <v>5678</v>
      </c>
      <c r="E9258" s="24">
        <v>0.57291666666666663</v>
      </c>
      <c r="F9258" s="24">
        <v>0.59375</v>
      </c>
      <c r="G9258" s="25">
        <v>2.083333333333337E-2</v>
      </c>
      <c r="H9258" s="31" t="s">
        <v>3874</v>
      </c>
      <c r="I9258" s="23"/>
      <c r="J9258" s="31" t="s">
        <v>48</v>
      </c>
      <c r="K9258" s="23"/>
    </row>
    <row r="9259" spans="1:11">
      <c r="A9259" s="3">
        <v>45758</v>
      </c>
      <c r="B9259" s="30" t="s">
        <v>3865</v>
      </c>
      <c r="C9259" s="2" t="s">
        <v>2670</v>
      </c>
      <c r="D9259" s="2" t="s">
        <v>5679</v>
      </c>
      <c r="E9259" s="27">
        <v>0.59375</v>
      </c>
      <c r="F9259" s="27">
        <v>0.625</v>
      </c>
      <c r="G9259" s="25">
        <v>3.125E-2</v>
      </c>
      <c r="H9259" s="31" t="s">
        <v>3874</v>
      </c>
      <c r="I9259" s="2"/>
      <c r="J9259" s="31" t="s">
        <v>48</v>
      </c>
      <c r="K9259" s="2"/>
    </row>
    <row r="9260" spans="1:11">
      <c r="A9260" s="21">
        <v>45758</v>
      </c>
      <c r="B9260" s="30" t="s">
        <v>3865</v>
      </c>
      <c r="C9260" s="23" t="s">
        <v>5657</v>
      </c>
      <c r="D9260" s="23" t="s">
        <v>5680</v>
      </c>
      <c r="E9260" s="24">
        <v>0.625</v>
      </c>
      <c r="F9260" s="24">
        <v>0.66666666666666663</v>
      </c>
      <c r="G9260" s="25">
        <v>4.166666666666663E-2</v>
      </c>
      <c r="H9260" s="31" t="s">
        <v>3874</v>
      </c>
      <c r="I9260" s="23"/>
      <c r="J9260" s="31" t="s">
        <v>48</v>
      </c>
      <c r="K9260" s="23"/>
    </row>
    <row r="9261" spans="1:11">
      <c r="A9261" s="3">
        <v>45758</v>
      </c>
      <c r="B9261" s="30" t="s">
        <v>3865</v>
      </c>
      <c r="C9261" s="2" t="s">
        <v>1639</v>
      </c>
      <c r="D9261" s="2" t="s">
        <v>5665</v>
      </c>
      <c r="E9261" s="27">
        <v>0.66666666666666663</v>
      </c>
      <c r="F9261" s="27">
        <v>0.67708333333333337</v>
      </c>
      <c r="G9261" s="25">
        <v>1.0416666666666741E-2</v>
      </c>
      <c r="H9261" s="31" t="s">
        <v>3874</v>
      </c>
      <c r="I9261" s="2"/>
      <c r="J9261" s="31" t="s">
        <v>48</v>
      </c>
      <c r="K9261" s="2"/>
    </row>
    <row r="9262" spans="1:11">
      <c r="A9262" s="21">
        <v>45758</v>
      </c>
      <c r="B9262" s="30" t="s">
        <v>3865</v>
      </c>
      <c r="C9262" s="23" t="s">
        <v>443</v>
      </c>
      <c r="D9262" s="23" t="s">
        <v>5518</v>
      </c>
      <c r="E9262" s="24">
        <v>0.67708333333333337</v>
      </c>
      <c r="F9262" s="24">
        <v>0.70833333333333337</v>
      </c>
      <c r="G9262" s="25">
        <v>3.125E-2</v>
      </c>
      <c r="H9262" s="31" t="s">
        <v>3867</v>
      </c>
      <c r="I9262" s="23"/>
      <c r="J9262" s="31" t="s">
        <v>34</v>
      </c>
      <c r="K9262" s="23"/>
    </row>
    <row r="9263" spans="1:11">
      <c r="A9263" s="3">
        <v>45758</v>
      </c>
      <c r="B9263" s="30" t="s">
        <v>3865</v>
      </c>
      <c r="C9263" s="2" t="s">
        <v>1589</v>
      </c>
      <c r="D9263" s="2" t="s">
        <v>5681</v>
      </c>
      <c r="E9263" s="27">
        <v>0.70833333333333337</v>
      </c>
      <c r="F9263" s="27">
        <v>0.75</v>
      </c>
      <c r="G9263" s="25">
        <v>4.166666666666663E-2</v>
      </c>
      <c r="H9263" s="31" t="s">
        <v>3874</v>
      </c>
      <c r="I9263" s="2"/>
      <c r="J9263" s="31" t="s">
        <v>48</v>
      </c>
      <c r="K9263" s="2"/>
    </row>
    <row r="9264" spans="1:11">
      <c r="A9264" s="21">
        <v>45758</v>
      </c>
      <c r="B9264" s="30" t="s">
        <v>3865</v>
      </c>
      <c r="C9264" s="23" t="s">
        <v>5657</v>
      </c>
      <c r="D9264" s="23" t="s">
        <v>5682</v>
      </c>
      <c r="E9264" s="24">
        <v>0.75</v>
      </c>
      <c r="F9264" s="24">
        <v>0.77083333333333337</v>
      </c>
      <c r="G9264" s="25">
        <v>2.083333333333337E-2</v>
      </c>
      <c r="H9264" s="31" t="s">
        <v>3874</v>
      </c>
      <c r="I9264" s="23"/>
      <c r="J9264" s="31" t="s">
        <v>48</v>
      </c>
      <c r="K9264" s="23"/>
    </row>
    <row r="9265" spans="1:11">
      <c r="A9265" s="3">
        <v>45760</v>
      </c>
      <c r="B9265" s="30" t="s">
        <v>3873</v>
      </c>
      <c r="C9265" s="2" t="s">
        <v>5657</v>
      </c>
      <c r="D9265" s="2" t="s">
        <v>5683</v>
      </c>
      <c r="E9265" s="27">
        <v>0.41666666666666669</v>
      </c>
      <c r="F9265" s="27">
        <v>0.4375</v>
      </c>
      <c r="G9265" s="25">
        <v>2.0833333333333315E-2</v>
      </c>
      <c r="H9265" s="31" t="s">
        <v>3874</v>
      </c>
      <c r="I9265" s="2"/>
      <c r="J9265" s="31" t="s">
        <v>48</v>
      </c>
      <c r="K9265" s="2"/>
    </row>
    <row r="9266" spans="1:11">
      <c r="A9266" s="21">
        <v>45760</v>
      </c>
      <c r="B9266" s="30" t="s">
        <v>3873</v>
      </c>
      <c r="C9266" s="23" t="s">
        <v>5684</v>
      </c>
      <c r="D9266" s="23" t="s">
        <v>333</v>
      </c>
      <c r="E9266" s="24">
        <v>0.4375</v>
      </c>
      <c r="F9266" s="24">
        <v>0.45833333333333331</v>
      </c>
      <c r="G9266" s="25">
        <v>2.0833333333333315E-2</v>
      </c>
      <c r="H9266" s="31" t="s">
        <v>3866</v>
      </c>
      <c r="I9266" s="23"/>
      <c r="J9266" s="31" t="s">
        <v>50</v>
      </c>
      <c r="K9266" s="23"/>
    </row>
    <row r="9267" spans="1:11">
      <c r="A9267" s="3">
        <v>45761</v>
      </c>
      <c r="B9267" s="30" t="s">
        <v>3869</v>
      </c>
      <c r="C9267" s="2" t="s">
        <v>5657</v>
      </c>
      <c r="D9267" s="2" t="s">
        <v>5685</v>
      </c>
      <c r="E9267" s="27">
        <v>0.39583333333333331</v>
      </c>
      <c r="F9267" s="27">
        <v>0.41666666666666669</v>
      </c>
      <c r="G9267" s="25">
        <v>2.083333333333337E-2</v>
      </c>
      <c r="H9267" s="31" t="s">
        <v>3874</v>
      </c>
      <c r="I9267" s="2"/>
      <c r="J9267" s="31" t="s">
        <v>48</v>
      </c>
      <c r="K9267" s="2"/>
    </row>
    <row r="9268" spans="1:11">
      <c r="A9268" s="21">
        <v>45761</v>
      </c>
      <c r="B9268" s="30" t="s">
        <v>3869</v>
      </c>
      <c r="C9268" s="23" t="s">
        <v>1589</v>
      </c>
      <c r="D9268" s="23" t="s">
        <v>5686</v>
      </c>
      <c r="E9268" s="24">
        <v>0.41666666666666669</v>
      </c>
      <c r="F9268" s="24">
        <v>0.4375</v>
      </c>
      <c r="G9268" s="25">
        <v>2.0833333333333315E-2</v>
      </c>
      <c r="H9268" s="31" t="s">
        <v>3874</v>
      </c>
      <c r="I9268" s="23"/>
      <c r="J9268" s="31" t="s">
        <v>48</v>
      </c>
      <c r="K9268" s="23"/>
    </row>
    <row r="9269" spans="1:11">
      <c r="A9269" s="3">
        <v>45761</v>
      </c>
      <c r="B9269" s="30" t="s">
        <v>3869</v>
      </c>
      <c r="C9269" s="2" t="s">
        <v>5657</v>
      </c>
      <c r="D9269" s="2" t="s">
        <v>5685</v>
      </c>
      <c r="E9269" s="27">
        <v>0.4375</v>
      </c>
      <c r="F9269" s="27">
        <v>0.45833333333333331</v>
      </c>
      <c r="G9269" s="25">
        <v>2.0833333333333315E-2</v>
      </c>
      <c r="H9269" s="31" t="s">
        <v>3874</v>
      </c>
      <c r="I9269" s="2"/>
      <c r="J9269" s="31" t="s">
        <v>48</v>
      </c>
      <c r="K9269" s="2"/>
    </row>
    <row r="9270" spans="1:11">
      <c r="A9270" s="21">
        <v>45761</v>
      </c>
      <c r="B9270" s="30" t="s">
        <v>3869</v>
      </c>
      <c r="C9270" s="23" t="s">
        <v>1639</v>
      </c>
      <c r="D9270" s="23" t="s">
        <v>5687</v>
      </c>
      <c r="E9270" s="24">
        <v>0.45833333333333331</v>
      </c>
      <c r="F9270" s="24">
        <v>0.47916666666666669</v>
      </c>
      <c r="G9270" s="25">
        <v>2.083333333333337E-2</v>
      </c>
      <c r="H9270" s="31" t="s">
        <v>3874</v>
      </c>
      <c r="I9270" s="23"/>
      <c r="J9270" s="31" t="s">
        <v>48</v>
      </c>
      <c r="K9270" s="23"/>
    </row>
    <row r="9271" spans="1:11">
      <c r="A9271" s="3">
        <v>45761</v>
      </c>
      <c r="B9271" s="30" t="s">
        <v>3869</v>
      </c>
      <c r="C9271" s="2" t="s">
        <v>5657</v>
      </c>
      <c r="D9271" s="2" t="s">
        <v>5688</v>
      </c>
      <c r="E9271" s="27">
        <v>0.47916666666666669</v>
      </c>
      <c r="F9271" s="27">
        <v>0.5</v>
      </c>
      <c r="G9271" s="25">
        <v>2.0833333333333315E-2</v>
      </c>
      <c r="H9271" s="31" t="s">
        <v>3874</v>
      </c>
      <c r="I9271" s="2"/>
      <c r="J9271" s="31" t="s">
        <v>48</v>
      </c>
      <c r="K9271" s="2"/>
    </row>
    <row r="9272" spans="1:11">
      <c r="A9272" s="21">
        <v>45761</v>
      </c>
      <c r="B9272" s="30" t="s">
        <v>3869</v>
      </c>
      <c r="C9272" s="23" t="s">
        <v>5657</v>
      </c>
      <c r="D9272" s="23" t="s">
        <v>5689</v>
      </c>
      <c r="E9272" s="24">
        <v>0.54166666666666663</v>
      </c>
      <c r="F9272" s="24">
        <v>0.5625</v>
      </c>
      <c r="G9272" s="25">
        <v>2.083333333333337E-2</v>
      </c>
      <c r="H9272" s="31" t="s">
        <v>3874</v>
      </c>
      <c r="I9272" s="23"/>
      <c r="J9272" s="31" t="s">
        <v>48</v>
      </c>
      <c r="K9272" s="23"/>
    </row>
    <row r="9273" spans="1:11">
      <c r="A9273" s="3">
        <v>45761</v>
      </c>
      <c r="B9273" s="30" t="s">
        <v>3869</v>
      </c>
      <c r="C9273" s="2" t="s">
        <v>5657</v>
      </c>
      <c r="D9273" s="2" t="s">
        <v>1276</v>
      </c>
      <c r="E9273" s="27">
        <v>0.58333333333333337</v>
      </c>
      <c r="F9273" s="27">
        <v>0.60416666666666663</v>
      </c>
      <c r="G9273" s="25">
        <v>2.0833333333333259E-2</v>
      </c>
      <c r="H9273" s="31" t="s">
        <v>3874</v>
      </c>
      <c r="I9273" s="2"/>
      <c r="J9273" s="31" t="s">
        <v>48</v>
      </c>
      <c r="K9273" s="2"/>
    </row>
    <row r="9274" spans="1:11">
      <c r="A9274" s="21">
        <v>45761</v>
      </c>
      <c r="B9274" s="30" t="s">
        <v>3869</v>
      </c>
      <c r="C9274" s="23" t="s">
        <v>746</v>
      </c>
      <c r="D9274" s="23" t="s">
        <v>5690</v>
      </c>
      <c r="E9274" s="24">
        <v>0.60416666666666663</v>
      </c>
      <c r="F9274" s="24">
        <v>0.64583333333333337</v>
      </c>
      <c r="G9274" s="25">
        <v>4.1666666666666741E-2</v>
      </c>
      <c r="H9274" s="31" t="s">
        <v>3874</v>
      </c>
      <c r="I9274" s="23"/>
      <c r="J9274" s="31" t="s">
        <v>48</v>
      </c>
      <c r="K9274" s="23"/>
    </row>
    <row r="9275" spans="1:11">
      <c r="A9275" s="3">
        <v>45761</v>
      </c>
      <c r="B9275" s="30" t="s">
        <v>3869</v>
      </c>
      <c r="C9275" s="2" t="s">
        <v>1639</v>
      </c>
      <c r="D9275" s="2" t="s">
        <v>5691</v>
      </c>
      <c r="E9275" s="27">
        <v>0.66666666666666663</v>
      </c>
      <c r="F9275" s="27">
        <v>0.6875</v>
      </c>
      <c r="G9275" s="25">
        <v>2.083333333333337E-2</v>
      </c>
      <c r="H9275" s="31" t="s">
        <v>3874</v>
      </c>
      <c r="I9275" s="2"/>
      <c r="J9275" s="31" t="s">
        <v>48</v>
      </c>
      <c r="K9275" s="2"/>
    </row>
    <row r="9276" spans="1:11">
      <c r="A9276" s="21">
        <v>45761</v>
      </c>
      <c r="B9276" s="30" t="s">
        <v>3869</v>
      </c>
      <c r="C9276" s="23" t="s">
        <v>5657</v>
      </c>
      <c r="D9276" s="23" t="s">
        <v>5692</v>
      </c>
      <c r="E9276" s="24">
        <v>0.6875</v>
      </c>
      <c r="F9276" s="24">
        <v>0.72916666666666663</v>
      </c>
      <c r="G9276" s="25">
        <v>4.166666666666663E-2</v>
      </c>
      <c r="H9276" s="31" t="s">
        <v>3874</v>
      </c>
      <c r="I9276" s="23"/>
      <c r="J9276" s="31" t="s">
        <v>48</v>
      </c>
      <c r="K9276" s="23"/>
    </row>
    <row r="9277" spans="1:11">
      <c r="A9277" s="3">
        <v>45761</v>
      </c>
      <c r="B9277" s="30" t="s">
        <v>3869</v>
      </c>
      <c r="C9277" s="2" t="s">
        <v>5657</v>
      </c>
      <c r="D9277" s="2" t="s">
        <v>5693</v>
      </c>
      <c r="E9277" s="27">
        <v>0.72916666666666663</v>
      </c>
      <c r="F9277" s="27">
        <v>0.76041666666666663</v>
      </c>
      <c r="G9277" s="25">
        <v>3.125E-2</v>
      </c>
      <c r="H9277" s="31" t="s">
        <v>3874</v>
      </c>
      <c r="I9277" s="2"/>
      <c r="J9277" s="31" t="s">
        <v>48</v>
      </c>
      <c r="K9277" s="2"/>
    </row>
    <row r="9278" spans="1:11">
      <c r="A9278" s="21">
        <v>45761</v>
      </c>
      <c r="B9278" s="30" t="s">
        <v>3869</v>
      </c>
      <c r="C9278" s="23" t="s">
        <v>1589</v>
      </c>
      <c r="D9278" s="23" t="s">
        <v>5694</v>
      </c>
      <c r="E9278" s="24">
        <v>0.76041666666666663</v>
      </c>
      <c r="F9278" s="24">
        <v>0.78125</v>
      </c>
      <c r="G9278" s="25">
        <v>2.083333333333337E-2</v>
      </c>
      <c r="H9278" s="31" t="s">
        <v>3874</v>
      </c>
      <c r="I9278" s="23"/>
      <c r="J9278" s="31" t="s">
        <v>48</v>
      </c>
      <c r="K9278" s="23"/>
    </row>
    <row r="9279" spans="1:11">
      <c r="A9279" s="3">
        <v>45762</v>
      </c>
      <c r="B9279" s="30" t="s">
        <v>3870</v>
      </c>
      <c r="C9279" s="2" t="s">
        <v>5657</v>
      </c>
      <c r="D9279" s="2" t="s">
        <v>5695</v>
      </c>
      <c r="E9279" s="27">
        <v>0.38541666666666669</v>
      </c>
      <c r="F9279" s="27">
        <v>0.39583333333333331</v>
      </c>
      <c r="G9279" s="25">
        <v>1.041666666666663E-2</v>
      </c>
      <c r="H9279" s="31" t="s">
        <v>3874</v>
      </c>
      <c r="I9279" s="2"/>
      <c r="J9279" s="31" t="s">
        <v>48</v>
      </c>
      <c r="K9279" s="2"/>
    </row>
    <row r="9280" spans="1:11">
      <c r="A9280" s="21">
        <v>45762</v>
      </c>
      <c r="B9280" s="30" t="s">
        <v>3870</v>
      </c>
      <c r="C9280" s="23" t="s">
        <v>5657</v>
      </c>
      <c r="D9280" s="23" t="s">
        <v>1691</v>
      </c>
      <c r="E9280" s="24">
        <v>0.39583333333333331</v>
      </c>
      <c r="F9280" s="24">
        <v>0.41666666666666669</v>
      </c>
      <c r="G9280" s="25">
        <v>2.083333333333337E-2</v>
      </c>
      <c r="H9280" s="31" t="s">
        <v>3874</v>
      </c>
      <c r="I9280" s="23"/>
      <c r="J9280" s="31" t="s">
        <v>48</v>
      </c>
      <c r="K9280" s="23"/>
    </row>
    <row r="9281" spans="1:11">
      <c r="A9281" s="3">
        <v>45762</v>
      </c>
      <c r="B9281" s="30" t="s">
        <v>3870</v>
      </c>
      <c r="C9281" s="2" t="s">
        <v>1639</v>
      </c>
      <c r="D9281" s="2" t="s">
        <v>2259</v>
      </c>
      <c r="E9281" s="27">
        <v>0.41666666666666669</v>
      </c>
      <c r="F9281" s="27">
        <v>0.4375</v>
      </c>
      <c r="G9281" s="25">
        <v>2.0833333333333315E-2</v>
      </c>
      <c r="H9281" s="31" t="s">
        <v>3874</v>
      </c>
      <c r="I9281" s="2"/>
      <c r="J9281" s="31" t="s">
        <v>48</v>
      </c>
      <c r="K9281" s="2"/>
    </row>
    <row r="9282" spans="1:11">
      <c r="A9282" s="21">
        <v>45762</v>
      </c>
      <c r="B9282" s="30" t="s">
        <v>3870</v>
      </c>
      <c r="C9282" s="23" t="s">
        <v>5657</v>
      </c>
      <c r="D9282" s="23" t="s">
        <v>5696</v>
      </c>
      <c r="E9282" s="24">
        <v>0.4375</v>
      </c>
      <c r="F9282" s="24">
        <v>0.45833333333333331</v>
      </c>
      <c r="G9282" s="25">
        <v>2.0833333333333315E-2</v>
      </c>
      <c r="H9282" s="31" t="s">
        <v>3874</v>
      </c>
      <c r="I9282" s="23"/>
      <c r="J9282" s="31" t="s">
        <v>48</v>
      </c>
      <c r="K9282" s="23"/>
    </row>
    <row r="9283" spans="1:11">
      <c r="A9283" s="3">
        <v>45762</v>
      </c>
      <c r="B9283" s="30" t="s">
        <v>3870</v>
      </c>
      <c r="C9283" s="2" t="s">
        <v>5657</v>
      </c>
      <c r="D9283" s="2" t="s">
        <v>5697</v>
      </c>
      <c r="E9283" s="27">
        <v>0.45833333333333331</v>
      </c>
      <c r="F9283" s="27">
        <v>0.47916666666666669</v>
      </c>
      <c r="G9283" s="25">
        <v>2.083333333333337E-2</v>
      </c>
      <c r="H9283" s="31" t="s">
        <v>3874</v>
      </c>
      <c r="I9283" s="2"/>
      <c r="J9283" s="31" t="s">
        <v>48</v>
      </c>
      <c r="K9283" s="2"/>
    </row>
    <row r="9284" spans="1:11">
      <c r="A9284" s="21">
        <v>45762</v>
      </c>
      <c r="B9284" s="30" t="s">
        <v>3870</v>
      </c>
      <c r="C9284" s="23" t="s">
        <v>1589</v>
      </c>
      <c r="D9284" s="23" t="s">
        <v>5698</v>
      </c>
      <c r="E9284" s="24">
        <v>0.47916666666666669</v>
      </c>
      <c r="F9284" s="24">
        <v>0.5</v>
      </c>
      <c r="G9284" s="25">
        <v>2.0833333333333315E-2</v>
      </c>
      <c r="H9284" s="31" t="s">
        <v>3874</v>
      </c>
      <c r="I9284" s="23"/>
      <c r="J9284" s="31" t="s">
        <v>48</v>
      </c>
      <c r="K9284" s="23"/>
    </row>
    <row r="9285" spans="1:11">
      <c r="A9285" s="3">
        <v>45762</v>
      </c>
      <c r="B9285" s="30" t="s">
        <v>3870</v>
      </c>
      <c r="C9285" s="2" t="s">
        <v>5657</v>
      </c>
      <c r="D9285" s="2" t="s">
        <v>5699</v>
      </c>
      <c r="E9285" s="27">
        <v>0.54166666666666663</v>
      </c>
      <c r="F9285" s="27">
        <v>0.55208333333333337</v>
      </c>
      <c r="G9285" s="25">
        <v>1.0416666666666741E-2</v>
      </c>
      <c r="H9285" s="31" t="s">
        <v>3874</v>
      </c>
      <c r="I9285" s="2"/>
      <c r="J9285" s="31" t="s">
        <v>48</v>
      </c>
      <c r="K9285" s="2"/>
    </row>
    <row r="9286" spans="1:11">
      <c r="A9286" s="21">
        <v>45762</v>
      </c>
      <c r="B9286" s="30" t="s">
        <v>3870</v>
      </c>
      <c r="C9286" s="23" t="s">
        <v>1639</v>
      </c>
      <c r="D9286" s="23" t="s">
        <v>2475</v>
      </c>
      <c r="E9286" s="24">
        <v>0.58333333333333337</v>
      </c>
      <c r="F9286" s="24">
        <v>0.625</v>
      </c>
      <c r="G9286" s="25">
        <v>4.166666666666663E-2</v>
      </c>
      <c r="H9286" s="31" t="s">
        <v>3874</v>
      </c>
      <c r="I9286" s="23"/>
      <c r="J9286" s="31" t="s">
        <v>48</v>
      </c>
      <c r="K9286" s="23"/>
    </row>
    <row r="9287" spans="1:11">
      <c r="A9287" s="3">
        <v>45762</v>
      </c>
      <c r="B9287" s="30" t="s">
        <v>3870</v>
      </c>
      <c r="C9287" s="2" t="s">
        <v>1639</v>
      </c>
      <c r="D9287" s="2" t="s">
        <v>5696</v>
      </c>
      <c r="E9287" s="27">
        <v>0.625</v>
      </c>
      <c r="F9287" s="27">
        <v>0.64583333333333337</v>
      </c>
      <c r="G9287" s="25">
        <v>2.083333333333337E-2</v>
      </c>
      <c r="H9287" s="31" t="s">
        <v>3874</v>
      </c>
      <c r="I9287" s="2"/>
      <c r="J9287" s="31" t="s">
        <v>48</v>
      </c>
      <c r="K9287" s="2"/>
    </row>
    <row r="9288" spans="1:11">
      <c r="A9288" s="21">
        <v>45762</v>
      </c>
      <c r="B9288" s="30" t="s">
        <v>3870</v>
      </c>
      <c r="C9288" s="23" t="s">
        <v>1600</v>
      </c>
      <c r="D9288" s="23" t="s">
        <v>5700</v>
      </c>
      <c r="E9288" s="24">
        <v>0.64583333333333337</v>
      </c>
      <c r="F9288" s="24">
        <v>0.66666666666666663</v>
      </c>
      <c r="G9288" s="25">
        <v>2.0833333333333259E-2</v>
      </c>
      <c r="H9288" s="31" t="s">
        <v>3874</v>
      </c>
      <c r="I9288" s="23"/>
      <c r="J9288" s="31" t="s">
        <v>48</v>
      </c>
      <c r="K9288" s="23"/>
    </row>
    <row r="9289" spans="1:11">
      <c r="A9289" s="3">
        <v>45762</v>
      </c>
      <c r="B9289" s="30" t="s">
        <v>3870</v>
      </c>
      <c r="C9289" s="2" t="s">
        <v>1639</v>
      </c>
      <c r="D9289" s="2" t="s">
        <v>5691</v>
      </c>
      <c r="E9289" s="27">
        <v>0.66666666666666663</v>
      </c>
      <c r="F9289" s="27">
        <v>0.6875</v>
      </c>
      <c r="G9289" s="25">
        <v>2.083333333333337E-2</v>
      </c>
      <c r="H9289" s="31" t="s">
        <v>3874</v>
      </c>
      <c r="I9289" s="2"/>
      <c r="J9289" s="31" t="s">
        <v>48</v>
      </c>
      <c r="K9289" s="2"/>
    </row>
    <row r="9290" spans="1:11">
      <c r="A9290" s="21">
        <v>45762</v>
      </c>
      <c r="B9290" s="30" t="s">
        <v>3870</v>
      </c>
      <c r="C9290" s="23" t="s">
        <v>5657</v>
      </c>
      <c r="D9290" s="23" t="s">
        <v>5701</v>
      </c>
      <c r="E9290" s="24">
        <v>0.72916666666666663</v>
      </c>
      <c r="F9290" s="24">
        <v>0.77083333333333337</v>
      </c>
      <c r="G9290" s="25">
        <v>4.1666666666666741E-2</v>
      </c>
      <c r="H9290" s="31" t="s">
        <v>3874</v>
      </c>
      <c r="I9290" s="23"/>
      <c r="J9290" s="31" t="s">
        <v>48</v>
      </c>
      <c r="K9290" s="23"/>
    </row>
    <row r="9291" spans="1:11">
      <c r="A9291" s="3">
        <v>45763</v>
      </c>
      <c r="B9291" s="30" t="s">
        <v>3871</v>
      </c>
      <c r="C9291" s="2" t="s">
        <v>5657</v>
      </c>
      <c r="D9291" s="2" t="s">
        <v>1139</v>
      </c>
      <c r="E9291" s="27">
        <v>0.39583333333333331</v>
      </c>
      <c r="F9291" s="27">
        <v>0.41666666666666669</v>
      </c>
      <c r="G9291" s="25">
        <v>2.083333333333337E-2</v>
      </c>
      <c r="H9291" s="31" t="s">
        <v>3874</v>
      </c>
      <c r="I9291" s="2"/>
      <c r="J9291" s="31" t="s">
        <v>48</v>
      </c>
      <c r="K9291" s="2"/>
    </row>
    <row r="9292" spans="1:11">
      <c r="A9292" s="21">
        <v>45763</v>
      </c>
      <c r="B9292" s="30" t="s">
        <v>3871</v>
      </c>
      <c r="C9292" s="23" t="s">
        <v>1589</v>
      </c>
      <c r="D9292" s="23" t="s">
        <v>3351</v>
      </c>
      <c r="E9292" s="24">
        <v>0.41666666666666669</v>
      </c>
      <c r="F9292" s="24">
        <v>0.5</v>
      </c>
      <c r="G9292" s="25">
        <v>8.3333333333333315E-2</v>
      </c>
      <c r="H9292" s="31" t="s">
        <v>3874</v>
      </c>
      <c r="I9292" s="23"/>
      <c r="J9292" s="31" t="s">
        <v>48</v>
      </c>
      <c r="K9292" s="23"/>
    </row>
    <row r="9293" spans="1:11">
      <c r="A9293" s="3">
        <v>45763</v>
      </c>
      <c r="B9293" s="30" t="s">
        <v>3871</v>
      </c>
      <c r="C9293" s="2" t="s">
        <v>5657</v>
      </c>
      <c r="D9293" s="2" t="s">
        <v>2703</v>
      </c>
      <c r="E9293" s="27">
        <v>0.54166666666666663</v>
      </c>
      <c r="F9293" s="27">
        <v>0.5625</v>
      </c>
      <c r="G9293" s="25">
        <v>2.083333333333337E-2</v>
      </c>
      <c r="H9293" s="31" t="s">
        <v>3874</v>
      </c>
      <c r="I9293" s="2"/>
      <c r="J9293" s="31" t="s">
        <v>48</v>
      </c>
      <c r="K9293" s="2"/>
    </row>
    <row r="9294" spans="1:11">
      <c r="A9294" s="21">
        <v>45763</v>
      </c>
      <c r="B9294" s="30" t="s">
        <v>3871</v>
      </c>
      <c r="C9294" s="23" t="s">
        <v>5657</v>
      </c>
      <c r="D9294" s="23" t="s">
        <v>5702</v>
      </c>
      <c r="E9294" s="24">
        <v>0.5625</v>
      </c>
      <c r="F9294" s="24">
        <v>0.58333333333333337</v>
      </c>
      <c r="G9294" s="25">
        <v>2.083333333333337E-2</v>
      </c>
      <c r="H9294" s="31" t="s">
        <v>3874</v>
      </c>
      <c r="I9294" s="23"/>
      <c r="J9294" s="31" t="s">
        <v>48</v>
      </c>
      <c r="K9294" s="23"/>
    </row>
    <row r="9295" spans="1:11">
      <c r="A9295" s="3">
        <v>45763</v>
      </c>
      <c r="B9295" s="30" t="s">
        <v>3871</v>
      </c>
      <c r="C9295" s="2" t="s">
        <v>1589</v>
      </c>
      <c r="D9295" s="2" t="s">
        <v>5703</v>
      </c>
      <c r="E9295" s="27">
        <v>0.58333333333333337</v>
      </c>
      <c r="F9295" s="27">
        <v>0.625</v>
      </c>
      <c r="G9295" s="25">
        <v>4.166666666666663E-2</v>
      </c>
      <c r="H9295" s="31" t="s">
        <v>3874</v>
      </c>
      <c r="I9295" s="2"/>
      <c r="J9295" s="31" t="s">
        <v>48</v>
      </c>
      <c r="K9295" s="2"/>
    </row>
    <row r="9296" spans="1:11">
      <c r="A9296" s="21">
        <v>45763</v>
      </c>
      <c r="B9296" s="30" t="s">
        <v>3871</v>
      </c>
      <c r="C9296" s="23" t="s">
        <v>1589</v>
      </c>
      <c r="D9296" s="23" t="s">
        <v>5027</v>
      </c>
      <c r="E9296" s="24">
        <v>0.625</v>
      </c>
      <c r="F9296" s="24">
        <v>0.66666666666666663</v>
      </c>
      <c r="G9296" s="25">
        <v>4.166666666666663E-2</v>
      </c>
      <c r="H9296" s="31" t="s">
        <v>3874</v>
      </c>
      <c r="I9296" s="23"/>
      <c r="J9296" s="31" t="s">
        <v>48</v>
      </c>
      <c r="K9296" s="23"/>
    </row>
    <row r="9297" spans="1:11">
      <c r="A9297" s="3">
        <v>45763</v>
      </c>
      <c r="B9297" s="30" t="s">
        <v>3871</v>
      </c>
      <c r="C9297" s="2" t="s">
        <v>1639</v>
      </c>
      <c r="D9297" s="2" t="s">
        <v>5704</v>
      </c>
      <c r="E9297" s="27">
        <v>0.66666666666666663</v>
      </c>
      <c r="F9297" s="27">
        <v>0.70833333333333337</v>
      </c>
      <c r="G9297" s="25">
        <v>4.1666666666666741E-2</v>
      </c>
      <c r="H9297" s="31" t="s">
        <v>3874</v>
      </c>
      <c r="I9297" s="2"/>
      <c r="J9297" s="31" t="s">
        <v>48</v>
      </c>
      <c r="K9297" s="2"/>
    </row>
    <row r="9298" spans="1:11">
      <c r="A9298" s="21">
        <v>45763</v>
      </c>
      <c r="B9298" s="30" t="s">
        <v>3871</v>
      </c>
      <c r="C9298" s="23" t="s">
        <v>1589</v>
      </c>
      <c r="D9298" s="23" t="s">
        <v>5705</v>
      </c>
      <c r="E9298" s="24">
        <v>0.70833333333333337</v>
      </c>
      <c r="F9298" s="24">
        <v>0.72916666666666663</v>
      </c>
      <c r="G9298" s="25">
        <v>2.0833333333333259E-2</v>
      </c>
      <c r="H9298" s="31" t="s">
        <v>3874</v>
      </c>
      <c r="I9298" s="23"/>
      <c r="J9298" s="31" t="s">
        <v>48</v>
      </c>
      <c r="K9298" s="23"/>
    </row>
    <row r="9299" spans="1:11">
      <c r="A9299" s="3">
        <v>45763</v>
      </c>
      <c r="B9299" s="30" t="s">
        <v>3871</v>
      </c>
      <c r="C9299" s="2" t="s">
        <v>5657</v>
      </c>
      <c r="D9299" s="2" t="s">
        <v>5706</v>
      </c>
      <c r="E9299" s="27">
        <v>0.75</v>
      </c>
      <c r="F9299" s="27">
        <v>0.79166666666666663</v>
      </c>
      <c r="G9299" s="25">
        <v>4.166666666666663E-2</v>
      </c>
      <c r="H9299" s="31" t="s">
        <v>3874</v>
      </c>
      <c r="I9299" s="2"/>
      <c r="J9299" s="31" t="s">
        <v>48</v>
      </c>
      <c r="K9299" s="2"/>
    </row>
    <row r="9300" spans="1:11">
      <c r="A9300" s="21">
        <v>45764</v>
      </c>
      <c r="B9300" s="30" t="s">
        <v>3872</v>
      </c>
      <c r="C9300" s="23" t="s">
        <v>5657</v>
      </c>
      <c r="D9300" s="23" t="s">
        <v>5707</v>
      </c>
      <c r="E9300" s="24">
        <v>0.39583333333333331</v>
      </c>
      <c r="F9300" s="24">
        <v>0.41666666666666669</v>
      </c>
      <c r="G9300" s="25">
        <v>2.083333333333337E-2</v>
      </c>
      <c r="H9300" s="31" t="s">
        <v>3874</v>
      </c>
      <c r="I9300" s="23"/>
      <c r="J9300" s="31" t="s">
        <v>48</v>
      </c>
      <c r="K9300" s="23"/>
    </row>
    <row r="9301" spans="1:11">
      <c r="A9301" s="3">
        <v>45764</v>
      </c>
      <c r="B9301" s="30" t="s">
        <v>3872</v>
      </c>
      <c r="C9301" s="2" t="s">
        <v>5657</v>
      </c>
      <c r="D9301" s="2" t="s">
        <v>5708</v>
      </c>
      <c r="E9301" s="27">
        <v>0.41666666666666669</v>
      </c>
      <c r="F9301" s="27">
        <v>0.44791666666666669</v>
      </c>
      <c r="G9301" s="25">
        <v>3.125E-2</v>
      </c>
      <c r="H9301" s="31" t="s">
        <v>3874</v>
      </c>
      <c r="I9301" s="2"/>
      <c r="J9301" s="31" t="s">
        <v>48</v>
      </c>
      <c r="K9301" s="2"/>
    </row>
    <row r="9302" spans="1:11">
      <c r="A9302" s="21">
        <v>45764</v>
      </c>
      <c r="B9302" s="30" t="s">
        <v>3872</v>
      </c>
      <c r="C9302" s="23" t="s">
        <v>2670</v>
      </c>
      <c r="D9302" s="23" t="s">
        <v>5709</v>
      </c>
      <c r="E9302" s="24">
        <v>0.54166666666666663</v>
      </c>
      <c r="F9302" s="24">
        <v>0.57291666666666663</v>
      </c>
      <c r="G9302" s="25">
        <v>3.125E-2</v>
      </c>
      <c r="H9302" s="31" t="s">
        <v>3874</v>
      </c>
      <c r="I9302" s="23"/>
      <c r="J9302" s="31" t="s">
        <v>48</v>
      </c>
      <c r="K9302" s="23"/>
    </row>
    <row r="9303" spans="1:11">
      <c r="A9303" s="3">
        <v>45764</v>
      </c>
      <c r="B9303" s="30" t="s">
        <v>3872</v>
      </c>
      <c r="C9303" s="2" t="s">
        <v>449</v>
      </c>
      <c r="D9303" s="2" t="s">
        <v>5710</v>
      </c>
      <c r="E9303" s="27">
        <v>0.57291666666666663</v>
      </c>
      <c r="F9303" s="27">
        <v>0.58333333333333337</v>
      </c>
      <c r="G9303" s="25">
        <v>1.0416666666666741E-2</v>
      </c>
      <c r="H9303" s="31" t="s">
        <v>3867</v>
      </c>
      <c r="I9303" s="2"/>
      <c r="J9303" s="31" t="s">
        <v>34</v>
      </c>
      <c r="K9303" s="2"/>
    </row>
    <row r="9304" spans="1:11">
      <c r="A9304" s="21">
        <v>45764</v>
      </c>
      <c r="B9304" s="30" t="s">
        <v>3872</v>
      </c>
      <c r="C9304" s="23" t="s">
        <v>1639</v>
      </c>
      <c r="D9304" s="23" t="s">
        <v>2475</v>
      </c>
      <c r="E9304" s="24">
        <v>0.58333333333333337</v>
      </c>
      <c r="F9304" s="24">
        <v>0.625</v>
      </c>
      <c r="G9304" s="25">
        <v>4.166666666666663E-2</v>
      </c>
      <c r="H9304" s="31" t="s">
        <v>3874</v>
      </c>
      <c r="I9304" s="23"/>
      <c r="J9304" s="31" t="s">
        <v>48</v>
      </c>
      <c r="K9304" s="23"/>
    </row>
    <row r="9305" spans="1:11">
      <c r="A9305" s="3">
        <v>45764</v>
      </c>
      <c r="B9305" s="30" t="s">
        <v>3872</v>
      </c>
      <c r="C9305" s="2" t="s">
        <v>449</v>
      </c>
      <c r="D9305" s="2" t="s">
        <v>5710</v>
      </c>
      <c r="E9305" s="27">
        <v>0.625</v>
      </c>
      <c r="F9305" s="27">
        <v>0.63541666666666663</v>
      </c>
      <c r="G9305" s="25">
        <v>1.041666666666663E-2</v>
      </c>
      <c r="H9305" s="31" t="s">
        <v>3867</v>
      </c>
      <c r="I9305" s="2"/>
      <c r="J9305" s="31" t="s">
        <v>34</v>
      </c>
      <c r="K9305" s="2"/>
    </row>
    <row r="9306" spans="1:11">
      <c r="A9306" s="21">
        <v>45764</v>
      </c>
      <c r="B9306" s="30" t="s">
        <v>3872</v>
      </c>
      <c r="C9306" s="23" t="s">
        <v>1589</v>
      </c>
      <c r="D9306" s="23" t="s">
        <v>5711</v>
      </c>
      <c r="E9306" s="24">
        <v>0.63541666666666663</v>
      </c>
      <c r="F9306" s="24">
        <v>0.66666666666666663</v>
      </c>
      <c r="G9306" s="25">
        <v>3.125E-2</v>
      </c>
      <c r="H9306" s="31" t="s">
        <v>3874</v>
      </c>
      <c r="I9306" s="23"/>
      <c r="J9306" s="31" t="s">
        <v>48</v>
      </c>
      <c r="K9306" s="23"/>
    </row>
    <row r="9307" spans="1:11">
      <c r="A9307" s="3">
        <v>45764</v>
      </c>
      <c r="B9307" s="30" t="s">
        <v>3872</v>
      </c>
      <c r="C9307" s="2" t="s">
        <v>1639</v>
      </c>
      <c r="D9307" s="2" t="s">
        <v>5712</v>
      </c>
      <c r="E9307" s="27">
        <v>0.66666666666666663</v>
      </c>
      <c r="F9307" s="27">
        <v>0.70833333333333337</v>
      </c>
      <c r="G9307" s="25">
        <v>4.1666666666666741E-2</v>
      </c>
      <c r="H9307" s="31" t="s">
        <v>3874</v>
      </c>
      <c r="I9307" s="2"/>
      <c r="J9307" s="31" t="s">
        <v>48</v>
      </c>
      <c r="K9307" s="2"/>
    </row>
    <row r="9308" spans="1:11">
      <c r="A9308" s="21">
        <v>45764</v>
      </c>
      <c r="B9308" s="30" t="s">
        <v>3872</v>
      </c>
      <c r="C9308" s="23" t="s">
        <v>5657</v>
      </c>
      <c r="D9308" s="23" t="s">
        <v>5713</v>
      </c>
      <c r="E9308" s="24">
        <v>0.72916666666666663</v>
      </c>
      <c r="F9308" s="24">
        <v>0.75</v>
      </c>
      <c r="G9308" s="25">
        <v>2.083333333333337E-2</v>
      </c>
      <c r="H9308" s="31" t="s">
        <v>3874</v>
      </c>
      <c r="I9308" s="23"/>
      <c r="J9308" s="31" t="s">
        <v>48</v>
      </c>
      <c r="K9308" s="23"/>
    </row>
    <row r="9309" spans="1:11">
      <c r="A9309" s="3">
        <v>45764</v>
      </c>
      <c r="B9309" s="30" t="s">
        <v>3872</v>
      </c>
      <c r="C9309" s="2" t="s">
        <v>1589</v>
      </c>
      <c r="D9309" s="2" t="s">
        <v>5714</v>
      </c>
      <c r="E9309" s="27">
        <v>0.75</v>
      </c>
      <c r="F9309" s="27">
        <v>0.77083333333333337</v>
      </c>
      <c r="G9309" s="25">
        <v>2.083333333333337E-2</v>
      </c>
      <c r="H9309" s="31" t="s">
        <v>3874</v>
      </c>
      <c r="I9309" s="2"/>
      <c r="J9309" s="31" t="s">
        <v>48</v>
      </c>
      <c r="K9309" s="2"/>
    </row>
    <row r="9310" spans="1:11">
      <c r="A9310" s="21">
        <v>45764</v>
      </c>
      <c r="B9310" s="30" t="s">
        <v>3872</v>
      </c>
      <c r="C9310" s="23" t="s">
        <v>5657</v>
      </c>
      <c r="D9310" s="23" t="s">
        <v>5713</v>
      </c>
      <c r="E9310" s="24">
        <v>0.77083333333333337</v>
      </c>
      <c r="F9310" s="24">
        <v>0.79166666666666663</v>
      </c>
      <c r="G9310" s="25">
        <v>2.0833333333333259E-2</v>
      </c>
      <c r="H9310" s="31" t="s">
        <v>3874</v>
      </c>
      <c r="I9310" s="23"/>
      <c r="J9310" s="31" t="s">
        <v>48</v>
      </c>
      <c r="K9310" s="23"/>
    </row>
    <row r="9311" spans="1:11">
      <c r="A9311" s="3">
        <v>45765</v>
      </c>
      <c r="B9311" s="30" t="s">
        <v>3865</v>
      </c>
      <c r="C9311" s="2" t="s">
        <v>1639</v>
      </c>
      <c r="D9311" s="2" t="s">
        <v>2135</v>
      </c>
      <c r="E9311" s="27">
        <v>0.375</v>
      </c>
      <c r="F9311" s="27">
        <v>0.41666666666666669</v>
      </c>
      <c r="G9311" s="25">
        <v>4.1666666666666685E-2</v>
      </c>
      <c r="H9311" s="31" t="s">
        <v>3874</v>
      </c>
      <c r="I9311" s="2"/>
      <c r="J9311" s="31" t="s">
        <v>48</v>
      </c>
      <c r="K9311" s="2"/>
    </row>
    <row r="9312" spans="1:11">
      <c r="A9312" s="21">
        <v>45765</v>
      </c>
      <c r="B9312" s="30" t="s">
        <v>3865</v>
      </c>
      <c r="C9312" s="23" t="s">
        <v>746</v>
      </c>
      <c r="D9312" s="23" t="s">
        <v>5715</v>
      </c>
      <c r="E9312" s="24">
        <v>0.41666666666666669</v>
      </c>
      <c r="F9312" s="24">
        <v>0.45833333333333331</v>
      </c>
      <c r="G9312" s="25">
        <v>4.166666666666663E-2</v>
      </c>
      <c r="H9312" s="31" t="s">
        <v>3874</v>
      </c>
      <c r="I9312" s="23"/>
      <c r="J9312" s="31" t="s">
        <v>48</v>
      </c>
      <c r="K9312" s="23"/>
    </row>
    <row r="9313" spans="1:11">
      <c r="A9313" s="3">
        <v>45765</v>
      </c>
      <c r="B9313" s="30" t="s">
        <v>3865</v>
      </c>
      <c r="C9313" s="2" t="s">
        <v>5657</v>
      </c>
      <c r="D9313" s="2" t="s">
        <v>5716</v>
      </c>
      <c r="E9313" s="27">
        <v>0.45833333333333331</v>
      </c>
      <c r="F9313" s="27">
        <v>0.5</v>
      </c>
      <c r="G9313" s="25">
        <v>4.1666666666666685E-2</v>
      </c>
      <c r="H9313" s="31" t="s">
        <v>3874</v>
      </c>
      <c r="I9313" s="2"/>
      <c r="J9313" s="31" t="s">
        <v>48</v>
      </c>
      <c r="K9313" s="2"/>
    </row>
    <row r="9314" spans="1:11">
      <c r="A9314" s="21">
        <v>45765</v>
      </c>
      <c r="B9314" s="30" t="s">
        <v>3865</v>
      </c>
      <c r="C9314" s="23" t="s">
        <v>5657</v>
      </c>
      <c r="D9314" s="23" t="s">
        <v>5716</v>
      </c>
      <c r="E9314" s="24">
        <v>0.54166666666666663</v>
      </c>
      <c r="F9314" s="24">
        <v>0.60416666666666663</v>
      </c>
      <c r="G9314" s="25">
        <v>6.25E-2</v>
      </c>
      <c r="H9314" s="31" t="s">
        <v>3874</v>
      </c>
      <c r="I9314" s="23"/>
      <c r="J9314" s="31" t="s">
        <v>48</v>
      </c>
      <c r="K9314" s="23"/>
    </row>
    <row r="9315" spans="1:11">
      <c r="A9315" s="3">
        <v>45765</v>
      </c>
      <c r="B9315" s="30" t="s">
        <v>3865</v>
      </c>
      <c r="C9315" s="2" t="s">
        <v>746</v>
      </c>
      <c r="D9315" s="2" t="s">
        <v>5715</v>
      </c>
      <c r="E9315" s="27">
        <v>0.60416666666666663</v>
      </c>
      <c r="F9315" s="27">
        <v>0.625</v>
      </c>
      <c r="G9315" s="25">
        <v>2.083333333333337E-2</v>
      </c>
      <c r="H9315" s="31" t="s">
        <v>3874</v>
      </c>
      <c r="I9315" s="2"/>
      <c r="J9315" s="31" t="s">
        <v>48</v>
      </c>
      <c r="K9315" s="2"/>
    </row>
    <row r="9316" spans="1:11">
      <c r="A9316" s="21">
        <v>45765</v>
      </c>
      <c r="B9316" s="30" t="s">
        <v>3865</v>
      </c>
      <c r="C9316" s="23" t="s">
        <v>1589</v>
      </c>
      <c r="D9316" s="23" t="s">
        <v>5717</v>
      </c>
      <c r="E9316" s="24">
        <v>0.625</v>
      </c>
      <c r="F9316" s="24">
        <v>0.66666666666666663</v>
      </c>
      <c r="G9316" s="25">
        <v>4.166666666666663E-2</v>
      </c>
      <c r="H9316" s="31" t="s">
        <v>3874</v>
      </c>
      <c r="I9316" s="23"/>
      <c r="J9316" s="31" t="s">
        <v>48</v>
      </c>
      <c r="K9316" s="23"/>
    </row>
    <row r="9317" spans="1:11">
      <c r="A9317" s="3">
        <v>45765</v>
      </c>
      <c r="B9317" s="30" t="s">
        <v>3865</v>
      </c>
      <c r="C9317" s="2" t="s">
        <v>1639</v>
      </c>
      <c r="D9317" s="2" t="s">
        <v>5712</v>
      </c>
      <c r="E9317" s="27">
        <v>0.66666666666666663</v>
      </c>
      <c r="F9317" s="27">
        <v>0.6875</v>
      </c>
      <c r="G9317" s="25">
        <v>2.083333333333337E-2</v>
      </c>
      <c r="H9317" s="31" t="s">
        <v>3874</v>
      </c>
      <c r="I9317" s="2"/>
      <c r="J9317" s="31" t="s">
        <v>48</v>
      </c>
      <c r="K9317" s="2"/>
    </row>
    <row r="9318" spans="1:11">
      <c r="A9318" s="21">
        <v>45765</v>
      </c>
      <c r="B9318" s="30" t="s">
        <v>3865</v>
      </c>
      <c r="C9318" s="23" t="s">
        <v>2670</v>
      </c>
      <c r="D9318" s="23" t="s">
        <v>5718</v>
      </c>
      <c r="E9318" s="24">
        <v>0.6875</v>
      </c>
      <c r="F9318" s="24">
        <v>0.70833333333333337</v>
      </c>
      <c r="G9318" s="25">
        <v>2.083333333333337E-2</v>
      </c>
      <c r="H9318" s="31" t="s">
        <v>3874</v>
      </c>
      <c r="I9318" s="23"/>
      <c r="J9318" s="31" t="s">
        <v>48</v>
      </c>
      <c r="K9318" s="23"/>
    </row>
    <row r="9319" spans="1:11">
      <c r="A9319" s="3">
        <v>45765</v>
      </c>
      <c r="B9319" s="30" t="s">
        <v>3865</v>
      </c>
      <c r="C9319" s="2" t="s">
        <v>5657</v>
      </c>
      <c r="D9319" s="2" t="s">
        <v>5716</v>
      </c>
      <c r="E9319" s="27">
        <v>0.70833333333333337</v>
      </c>
      <c r="F9319" s="27">
        <v>0.79166666666666663</v>
      </c>
      <c r="G9319" s="25">
        <v>8.3333333333333259E-2</v>
      </c>
      <c r="H9319" s="31" t="s">
        <v>3874</v>
      </c>
      <c r="I9319" s="2"/>
      <c r="J9319" s="31" t="s">
        <v>48</v>
      </c>
      <c r="K9319" s="2"/>
    </row>
    <row r="9320" spans="1:11">
      <c r="A9320" s="21">
        <v>45768</v>
      </c>
      <c r="B9320" s="30" t="s">
        <v>3869</v>
      </c>
      <c r="C9320" s="23" t="s">
        <v>5105</v>
      </c>
      <c r="D9320" s="23" t="s">
        <v>5719</v>
      </c>
      <c r="E9320" s="24">
        <v>0.42708333333333331</v>
      </c>
      <c r="F9320" s="24">
        <v>0.46875</v>
      </c>
      <c r="G9320" s="25">
        <v>4.1666666666666685E-2</v>
      </c>
      <c r="H9320" s="31" t="s">
        <v>3866</v>
      </c>
      <c r="I9320" s="23"/>
      <c r="J9320" s="31" t="s">
        <v>52</v>
      </c>
      <c r="K9320" s="23"/>
    </row>
    <row r="9321" spans="1:11">
      <c r="A9321" s="3">
        <v>45769</v>
      </c>
      <c r="B9321" s="30" t="s">
        <v>3870</v>
      </c>
      <c r="C9321" s="2" t="s">
        <v>1600</v>
      </c>
      <c r="D9321" s="2" t="s">
        <v>1236</v>
      </c>
      <c r="E9321" s="27">
        <v>0.39583333333333331</v>
      </c>
      <c r="F9321" s="27">
        <v>0.41666666666666669</v>
      </c>
      <c r="G9321" s="25">
        <v>2.083333333333337E-2</v>
      </c>
      <c r="H9321" s="31" t="s">
        <v>3874</v>
      </c>
      <c r="I9321" s="2"/>
      <c r="J9321" s="31" t="s">
        <v>48</v>
      </c>
      <c r="K9321" s="2"/>
    </row>
    <row r="9322" spans="1:11">
      <c r="A9322" s="21">
        <v>45769</v>
      </c>
      <c r="B9322" s="30" t="s">
        <v>3870</v>
      </c>
      <c r="C9322" s="23" t="s">
        <v>1639</v>
      </c>
      <c r="D9322" s="23" t="s">
        <v>2259</v>
      </c>
      <c r="E9322" s="24">
        <v>0.41666666666666669</v>
      </c>
      <c r="F9322" s="24">
        <v>0.4375</v>
      </c>
      <c r="G9322" s="25">
        <v>2.0833333333333315E-2</v>
      </c>
      <c r="H9322" s="31" t="s">
        <v>3874</v>
      </c>
      <c r="I9322" s="23"/>
      <c r="J9322" s="31" t="s">
        <v>48</v>
      </c>
      <c r="K9322" s="23"/>
    </row>
    <row r="9323" spans="1:11">
      <c r="A9323" s="3">
        <v>45769</v>
      </c>
      <c r="B9323" s="30" t="s">
        <v>3870</v>
      </c>
      <c r="C9323" s="2" t="s">
        <v>746</v>
      </c>
      <c r="D9323" s="2" t="s">
        <v>6052</v>
      </c>
      <c r="E9323" s="27">
        <v>0.4375</v>
      </c>
      <c r="F9323" s="27">
        <v>0.46875</v>
      </c>
      <c r="G9323" s="25">
        <v>3.125E-2</v>
      </c>
      <c r="H9323" s="31" t="s">
        <v>3874</v>
      </c>
      <c r="I9323" s="2"/>
      <c r="J9323" s="31" t="s">
        <v>48</v>
      </c>
      <c r="K9323" s="2"/>
    </row>
    <row r="9324" spans="1:11">
      <c r="A9324" s="21">
        <v>45769</v>
      </c>
      <c r="B9324" s="30" t="s">
        <v>3870</v>
      </c>
      <c r="C9324" s="23" t="s">
        <v>5657</v>
      </c>
      <c r="D9324" s="23" t="s">
        <v>5720</v>
      </c>
      <c r="E9324" s="24">
        <v>0.47916666666666669</v>
      </c>
      <c r="F9324" s="24">
        <v>0.5</v>
      </c>
      <c r="G9324" s="25">
        <v>2.0833333333333315E-2</v>
      </c>
      <c r="H9324" s="31" t="s">
        <v>3874</v>
      </c>
      <c r="I9324" s="23"/>
      <c r="J9324" s="31" t="s">
        <v>48</v>
      </c>
      <c r="K9324" s="23"/>
    </row>
    <row r="9325" spans="1:11">
      <c r="A9325" s="3">
        <v>45769</v>
      </c>
      <c r="B9325" s="30" t="s">
        <v>3870</v>
      </c>
      <c r="C9325" s="2" t="s">
        <v>1589</v>
      </c>
      <c r="D9325" s="2" t="s">
        <v>5721</v>
      </c>
      <c r="E9325" s="27">
        <v>0.54166666666666663</v>
      </c>
      <c r="F9325" s="27">
        <v>0.58333333333333337</v>
      </c>
      <c r="G9325" s="25">
        <v>4.1666666666666741E-2</v>
      </c>
      <c r="H9325" s="31" t="s">
        <v>3874</v>
      </c>
      <c r="I9325" s="2"/>
      <c r="J9325" s="31" t="s">
        <v>48</v>
      </c>
      <c r="K9325" s="2"/>
    </row>
    <row r="9326" spans="1:11">
      <c r="A9326" s="21">
        <v>45769</v>
      </c>
      <c r="B9326" s="30" t="s">
        <v>3870</v>
      </c>
      <c r="C9326" s="23" t="s">
        <v>1639</v>
      </c>
      <c r="D9326" s="23" t="s">
        <v>2475</v>
      </c>
      <c r="E9326" s="24">
        <v>0.58333333333333337</v>
      </c>
      <c r="F9326" s="24">
        <v>0.60416666666666663</v>
      </c>
      <c r="G9326" s="25">
        <v>2.0833333333333259E-2</v>
      </c>
      <c r="H9326" s="31" t="s">
        <v>3874</v>
      </c>
      <c r="I9326" s="23"/>
      <c r="J9326" s="31" t="s">
        <v>48</v>
      </c>
      <c r="K9326" s="23"/>
    </row>
    <row r="9327" spans="1:11">
      <c r="A9327" s="3">
        <v>45769</v>
      </c>
      <c r="B9327" s="30" t="s">
        <v>3870</v>
      </c>
      <c r="C9327" s="2" t="s">
        <v>5657</v>
      </c>
      <c r="D9327" s="2" t="s">
        <v>5722</v>
      </c>
      <c r="E9327" s="27">
        <v>0.60416666666666663</v>
      </c>
      <c r="F9327" s="27">
        <v>0.66666666666666663</v>
      </c>
      <c r="G9327" s="25">
        <v>6.25E-2</v>
      </c>
      <c r="H9327" s="31" t="s">
        <v>3874</v>
      </c>
      <c r="I9327" s="2"/>
      <c r="J9327" s="31" t="s">
        <v>48</v>
      </c>
      <c r="K9327" s="2"/>
    </row>
    <row r="9328" spans="1:11">
      <c r="A9328" s="21">
        <v>45769</v>
      </c>
      <c r="B9328" s="30" t="s">
        <v>3870</v>
      </c>
      <c r="C9328" s="23" t="s">
        <v>1639</v>
      </c>
      <c r="D9328" s="23" t="s">
        <v>5704</v>
      </c>
      <c r="E9328" s="24">
        <v>0.66666666666666663</v>
      </c>
      <c r="F9328" s="24">
        <v>0.70833333333333337</v>
      </c>
      <c r="G9328" s="25">
        <v>4.1666666666666741E-2</v>
      </c>
      <c r="H9328" s="31" t="s">
        <v>3874</v>
      </c>
      <c r="I9328" s="23"/>
      <c r="J9328" s="31" t="s">
        <v>48</v>
      </c>
      <c r="K9328" s="23"/>
    </row>
    <row r="9329" spans="1:11">
      <c r="A9329" s="3">
        <v>45769</v>
      </c>
      <c r="B9329" s="30" t="s">
        <v>3870</v>
      </c>
      <c r="C9329" s="2" t="s">
        <v>1639</v>
      </c>
      <c r="D9329" s="2" t="s">
        <v>5723</v>
      </c>
      <c r="E9329" s="27">
        <v>0.70833333333333337</v>
      </c>
      <c r="F9329" s="27">
        <v>0.72916666666666663</v>
      </c>
      <c r="G9329" s="25">
        <v>2.0833333333333259E-2</v>
      </c>
      <c r="H9329" s="31" t="s">
        <v>3874</v>
      </c>
      <c r="I9329" s="2"/>
      <c r="J9329" s="31" t="s">
        <v>48</v>
      </c>
      <c r="K9329" s="2"/>
    </row>
    <row r="9330" spans="1:11">
      <c r="A9330" s="21">
        <v>45769</v>
      </c>
      <c r="B9330" s="30" t="s">
        <v>3870</v>
      </c>
      <c r="C9330" s="23" t="s">
        <v>5657</v>
      </c>
      <c r="D9330" s="23" t="s">
        <v>5722</v>
      </c>
      <c r="E9330" s="24">
        <v>0.72916666666666663</v>
      </c>
      <c r="F9330" s="24">
        <v>0.76041666666666663</v>
      </c>
      <c r="G9330" s="25">
        <v>3.125E-2</v>
      </c>
      <c r="H9330" s="31" t="s">
        <v>3874</v>
      </c>
      <c r="I9330" s="23"/>
      <c r="J9330" s="31" t="s">
        <v>48</v>
      </c>
      <c r="K9330" s="23"/>
    </row>
    <row r="9331" spans="1:11">
      <c r="A9331" s="3">
        <v>45770</v>
      </c>
      <c r="B9331" s="30" t="s">
        <v>3871</v>
      </c>
      <c r="C9331" s="2" t="s">
        <v>1639</v>
      </c>
      <c r="D9331" s="2" t="s">
        <v>5724</v>
      </c>
      <c r="E9331" s="27">
        <v>0.39583333333333331</v>
      </c>
      <c r="F9331" s="27">
        <v>0.41666666666666669</v>
      </c>
      <c r="G9331" s="25">
        <v>2.083333333333337E-2</v>
      </c>
      <c r="H9331" s="31" t="s">
        <v>3874</v>
      </c>
      <c r="I9331" s="2"/>
      <c r="J9331" s="31" t="s">
        <v>48</v>
      </c>
      <c r="K9331" s="2"/>
    </row>
    <row r="9332" spans="1:11">
      <c r="A9332" s="21">
        <v>45770</v>
      </c>
      <c r="B9332" s="30" t="s">
        <v>3871</v>
      </c>
      <c r="C9332" s="23" t="s">
        <v>5657</v>
      </c>
      <c r="D9332" s="23" t="s">
        <v>5725</v>
      </c>
      <c r="E9332" s="24">
        <v>0.41666666666666669</v>
      </c>
      <c r="F9332" s="24">
        <v>0.4375</v>
      </c>
      <c r="G9332" s="25">
        <v>2.0833333333333315E-2</v>
      </c>
      <c r="H9332" s="31" t="s">
        <v>3874</v>
      </c>
      <c r="I9332" s="23"/>
      <c r="J9332" s="31" t="s">
        <v>48</v>
      </c>
      <c r="K9332" s="23"/>
    </row>
    <row r="9333" spans="1:11">
      <c r="A9333" s="3">
        <v>45770</v>
      </c>
      <c r="B9333" s="30" t="s">
        <v>3871</v>
      </c>
      <c r="C9333" s="2" t="s">
        <v>443</v>
      </c>
      <c r="D9333" s="2" t="s">
        <v>5726</v>
      </c>
      <c r="E9333" s="27">
        <v>0.4375</v>
      </c>
      <c r="F9333" s="27">
        <v>0.5</v>
      </c>
      <c r="G9333" s="25">
        <v>6.25E-2</v>
      </c>
      <c r="H9333" s="31" t="s">
        <v>3867</v>
      </c>
      <c r="I9333" s="2"/>
      <c r="J9333" s="31" t="s">
        <v>34</v>
      </c>
      <c r="K9333" s="2"/>
    </row>
    <row r="9334" spans="1:11">
      <c r="A9334" s="21">
        <v>45770</v>
      </c>
      <c r="B9334" s="30" t="s">
        <v>3871</v>
      </c>
      <c r="C9334" s="23" t="s">
        <v>1589</v>
      </c>
      <c r="D9334" s="23" t="s">
        <v>3438</v>
      </c>
      <c r="E9334" s="24">
        <v>0.54166666666666663</v>
      </c>
      <c r="F9334" s="24">
        <v>0.60416666666666663</v>
      </c>
      <c r="G9334" s="25">
        <v>6.25E-2</v>
      </c>
      <c r="H9334" s="31" t="s">
        <v>3874</v>
      </c>
      <c r="I9334" s="23"/>
      <c r="J9334" s="31" t="s">
        <v>48</v>
      </c>
      <c r="K9334" s="23"/>
    </row>
    <row r="9335" spans="1:11">
      <c r="A9335" s="3">
        <v>45770</v>
      </c>
      <c r="B9335" s="30" t="s">
        <v>3871</v>
      </c>
      <c r="C9335" s="2" t="s">
        <v>1589</v>
      </c>
      <c r="D9335" s="2" t="s">
        <v>5027</v>
      </c>
      <c r="E9335" s="27">
        <v>0.60416666666666663</v>
      </c>
      <c r="F9335" s="27">
        <v>0.625</v>
      </c>
      <c r="G9335" s="25">
        <v>2.083333333333337E-2</v>
      </c>
      <c r="H9335" s="31" t="s">
        <v>3874</v>
      </c>
      <c r="I9335" s="2"/>
      <c r="J9335" s="31" t="s">
        <v>48</v>
      </c>
      <c r="K9335" s="2"/>
    </row>
    <row r="9336" spans="1:11">
      <c r="A9336" s="21">
        <v>45770</v>
      </c>
      <c r="B9336" s="30" t="s">
        <v>3871</v>
      </c>
      <c r="C9336" s="23" t="s">
        <v>1589</v>
      </c>
      <c r="D9336" s="23" t="s">
        <v>5727</v>
      </c>
      <c r="E9336" s="24">
        <v>0.625</v>
      </c>
      <c r="F9336" s="24">
        <v>0.66666666666666663</v>
      </c>
      <c r="G9336" s="25">
        <v>4.166666666666663E-2</v>
      </c>
      <c r="H9336" s="31" t="s">
        <v>3874</v>
      </c>
      <c r="I9336" s="23"/>
      <c r="J9336" s="31" t="s">
        <v>48</v>
      </c>
      <c r="K9336" s="23"/>
    </row>
    <row r="9337" spans="1:11">
      <c r="A9337" s="3">
        <v>45770</v>
      </c>
      <c r="B9337" s="30" t="s">
        <v>3871</v>
      </c>
      <c r="C9337" s="2" t="s">
        <v>1639</v>
      </c>
      <c r="D9337" s="2" t="s">
        <v>5712</v>
      </c>
      <c r="E9337" s="27">
        <v>0.66666666666666663</v>
      </c>
      <c r="F9337" s="27">
        <v>0.6875</v>
      </c>
      <c r="G9337" s="25">
        <v>2.083333333333337E-2</v>
      </c>
      <c r="H9337" s="31" t="s">
        <v>3874</v>
      </c>
      <c r="I9337" s="2"/>
      <c r="J9337" s="31" t="s">
        <v>48</v>
      </c>
      <c r="K9337" s="2"/>
    </row>
    <row r="9338" spans="1:11">
      <c r="A9338" s="21">
        <v>45770</v>
      </c>
      <c r="B9338" s="30" t="s">
        <v>3871</v>
      </c>
      <c r="C9338" s="23" t="s">
        <v>1589</v>
      </c>
      <c r="D9338" s="23" t="s">
        <v>5728</v>
      </c>
      <c r="E9338" s="24">
        <v>0.6875</v>
      </c>
      <c r="F9338" s="24">
        <v>0.70833333333333337</v>
      </c>
      <c r="G9338" s="25">
        <v>2.083333333333337E-2</v>
      </c>
      <c r="H9338" s="31" t="s">
        <v>3874</v>
      </c>
      <c r="I9338" s="23"/>
      <c r="J9338" s="31" t="s">
        <v>48</v>
      </c>
      <c r="K9338" s="23"/>
    </row>
    <row r="9339" spans="1:11">
      <c r="A9339" s="3">
        <v>45770</v>
      </c>
      <c r="B9339" s="30" t="s">
        <v>3871</v>
      </c>
      <c r="C9339" s="2" t="s">
        <v>1589</v>
      </c>
      <c r="D9339" s="2" t="s">
        <v>5729</v>
      </c>
      <c r="E9339" s="27">
        <v>0.70833333333333337</v>
      </c>
      <c r="F9339" s="27">
        <v>0.73958333333333337</v>
      </c>
      <c r="G9339" s="25">
        <v>3.125E-2</v>
      </c>
      <c r="H9339" s="31" t="s">
        <v>3874</v>
      </c>
      <c r="I9339" s="2"/>
      <c r="J9339" s="31" t="s">
        <v>48</v>
      </c>
      <c r="K9339" s="2"/>
    </row>
    <row r="9340" spans="1:11">
      <c r="A9340" s="21">
        <v>45770</v>
      </c>
      <c r="B9340" s="30" t="s">
        <v>3871</v>
      </c>
      <c r="C9340" s="23" t="s">
        <v>5657</v>
      </c>
      <c r="D9340" s="23" t="s">
        <v>5730</v>
      </c>
      <c r="E9340" s="24">
        <v>0.73958333333333337</v>
      </c>
      <c r="F9340" s="24">
        <v>0.76041666666666663</v>
      </c>
      <c r="G9340" s="25">
        <v>2.0833333333333259E-2</v>
      </c>
      <c r="H9340" s="31" t="s">
        <v>3874</v>
      </c>
      <c r="I9340" s="23"/>
      <c r="J9340" s="31" t="s">
        <v>48</v>
      </c>
      <c r="K9340" s="23"/>
    </row>
    <row r="9341" spans="1:11">
      <c r="A9341" s="3">
        <v>45770</v>
      </c>
      <c r="B9341" s="30" t="s">
        <v>3871</v>
      </c>
      <c r="C9341" s="2" t="s">
        <v>5657</v>
      </c>
      <c r="D9341" s="2" t="s">
        <v>5731</v>
      </c>
      <c r="E9341" s="27">
        <v>0.76041666666666663</v>
      </c>
      <c r="F9341" s="27">
        <v>0.77083333333333337</v>
      </c>
      <c r="G9341" s="25">
        <v>1.0416666666666741E-2</v>
      </c>
      <c r="H9341" s="31" t="s">
        <v>3874</v>
      </c>
      <c r="I9341" s="2"/>
      <c r="J9341" s="31" t="s">
        <v>48</v>
      </c>
      <c r="K9341" s="2"/>
    </row>
    <row r="9342" spans="1:11">
      <c r="A9342" s="21">
        <v>45770</v>
      </c>
      <c r="B9342" s="30" t="s">
        <v>3871</v>
      </c>
      <c r="C9342" s="23" t="s">
        <v>5657</v>
      </c>
      <c r="D9342" s="23" t="s">
        <v>5732</v>
      </c>
      <c r="E9342" s="24">
        <v>0.77083333333333337</v>
      </c>
      <c r="F9342" s="24">
        <v>0.79166666666666663</v>
      </c>
      <c r="G9342" s="25">
        <v>2.0833333333333259E-2</v>
      </c>
      <c r="H9342" s="31" t="s">
        <v>3874</v>
      </c>
      <c r="I9342" s="23"/>
      <c r="J9342" s="31" t="s">
        <v>48</v>
      </c>
      <c r="K9342" s="23"/>
    </row>
    <row r="9343" spans="1:11">
      <c r="A9343" s="3">
        <v>45771</v>
      </c>
      <c r="B9343" s="30" t="s">
        <v>3872</v>
      </c>
      <c r="C9343" s="2" t="s">
        <v>746</v>
      </c>
      <c r="D9343" s="2" t="s">
        <v>5733</v>
      </c>
      <c r="E9343" s="27">
        <v>0.39583333333333331</v>
      </c>
      <c r="F9343" s="27">
        <v>0.45833333333333331</v>
      </c>
      <c r="G9343" s="25">
        <v>6.25E-2</v>
      </c>
      <c r="H9343" s="31" t="s">
        <v>3874</v>
      </c>
      <c r="I9343" s="2"/>
      <c r="J9343" s="31" t="s">
        <v>48</v>
      </c>
      <c r="K9343" s="2"/>
    </row>
    <row r="9344" spans="1:11">
      <c r="A9344" s="21">
        <v>45771</v>
      </c>
      <c r="B9344" s="30" t="s">
        <v>3872</v>
      </c>
      <c r="C9344" s="23" t="s">
        <v>5657</v>
      </c>
      <c r="D9344" s="23" t="s">
        <v>5725</v>
      </c>
      <c r="E9344" s="24">
        <v>0.45833333333333331</v>
      </c>
      <c r="F9344" s="24">
        <v>0.5</v>
      </c>
      <c r="G9344" s="25">
        <v>4.1666666666666685E-2</v>
      </c>
      <c r="H9344" s="31" t="s">
        <v>3874</v>
      </c>
      <c r="I9344" s="23"/>
      <c r="J9344" s="31" t="s">
        <v>48</v>
      </c>
      <c r="K9344" s="23"/>
    </row>
    <row r="9345" spans="1:11">
      <c r="A9345" s="3">
        <v>45771</v>
      </c>
      <c r="B9345" s="30" t="s">
        <v>3872</v>
      </c>
      <c r="C9345" s="2" t="s">
        <v>746</v>
      </c>
      <c r="D9345" s="2" t="s">
        <v>5733</v>
      </c>
      <c r="E9345" s="27">
        <v>0.54166666666666663</v>
      </c>
      <c r="F9345" s="27">
        <v>0.5625</v>
      </c>
      <c r="G9345" s="25">
        <v>2.083333333333337E-2</v>
      </c>
      <c r="H9345" s="31" t="s">
        <v>3874</v>
      </c>
      <c r="I9345" s="2"/>
      <c r="J9345" s="31" t="s">
        <v>48</v>
      </c>
      <c r="K9345" s="2"/>
    </row>
    <row r="9346" spans="1:11">
      <c r="A9346" s="21">
        <v>45771</v>
      </c>
      <c r="B9346" s="30" t="s">
        <v>3872</v>
      </c>
      <c r="C9346" s="23" t="s">
        <v>1589</v>
      </c>
      <c r="D9346" s="23" t="s">
        <v>5734</v>
      </c>
      <c r="E9346" s="24">
        <v>0.5625</v>
      </c>
      <c r="F9346" s="24">
        <v>0.58333333333333337</v>
      </c>
      <c r="G9346" s="25">
        <v>2.083333333333337E-2</v>
      </c>
      <c r="H9346" s="31" t="s">
        <v>3874</v>
      </c>
      <c r="I9346" s="23"/>
      <c r="J9346" s="31" t="s">
        <v>48</v>
      </c>
      <c r="K9346" s="23"/>
    </row>
    <row r="9347" spans="1:11">
      <c r="A9347" s="3">
        <v>45771</v>
      </c>
      <c r="B9347" s="30" t="s">
        <v>3872</v>
      </c>
      <c r="C9347" s="2" t="s">
        <v>1639</v>
      </c>
      <c r="D9347" s="2" t="s">
        <v>5735</v>
      </c>
      <c r="E9347" s="27">
        <v>0.58333333333333337</v>
      </c>
      <c r="F9347" s="27">
        <v>0.625</v>
      </c>
      <c r="G9347" s="25">
        <v>4.166666666666663E-2</v>
      </c>
      <c r="H9347" s="31" t="s">
        <v>3874</v>
      </c>
      <c r="I9347" s="2"/>
      <c r="J9347" s="31" t="s">
        <v>48</v>
      </c>
      <c r="K9347" s="2"/>
    </row>
    <row r="9348" spans="1:11">
      <c r="A9348" s="21">
        <v>45771</v>
      </c>
      <c r="B9348" s="30" t="s">
        <v>3872</v>
      </c>
      <c r="C9348" s="23" t="s">
        <v>5657</v>
      </c>
      <c r="D9348" s="23" t="s">
        <v>5736</v>
      </c>
      <c r="E9348" s="24">
        <v>0.625</v>
      </c>
      <c r="F9348" s="24">
        <v>0.66666666666666663</v>
      </c>
      <c r="G9348" s="25">
        <v>4.166666666666663E-2</v>
      </c>
      <c r="H9348" s="31" t="s">
        <v>3874</v>
      </c>
      <c r="I9348" s="23"/>
      <c r="J9348" s="31" t="s">
        <v>48</v>
      </c>
      <c r="K9348" s="23"/>
    </row>
    <row r="9349" spans="1:11">
      <c r="A9349" s="3">
        <v>45771</v>
      </c>
      <c r="B9349" s="30" t="s">
        <v>3872</v>
      </c>
      <c r="C9349" s="2" t="s">
        <v>1639</v>
      </c>
      <c r="D9349" s="2" t="s">
        <v>5704</v>
      </c>
      <c r="E9349" s="27">
        <v>0.66666666666666663</v>
      </c>
      <c r="F9349" s="27">
        <v>0.70833333333333337</v>
      </c>
      <c r="G9349" s="25">
        <v>4.1666666666666741E-2</v>
      </c>
      <c r="H9349" s="31" t="s">
        <v>3874</v>
      </c>
      <c r="I9349" s="2"/>
      <c r="J9349" s="31" t="s">
        <v>48</v>
      </c>
      <c r="K9349" s="2"/>
    </row>
    <row r="9350" spans="1:11">
      <c r="A9350" s="21">
        <v>45771</v>
      </c>
      <c r="B9350" s="30" t="s">
        <v>3872</v>
      </c>
      <c r="C9350" s="23" t="s">
        <v>1600</v>
      </c>
      <c r="D9350" s="23" t="s">
        <v>1405</v>
      </c>
      <c r="E9350" s="24">
        <v>0.70833333333333337</v>
      </c>
      <c r="F9350" s="24">
        <v>0.72916666666666663</v>
      </c>
      <c r="G9350" s="25">
        <v>2.0833333333333259E-2</v>
      </c>
      <c r="H9350" s="31" t="s">
        <v>3874</v>
      </c>
      <c r="I9350" s="23"/>
      <c r="J9350" s="31" t="s">
        <v>48</v>
      </c>
      <c r="K9350" s="23"/>
    </row>
    <row r="9351" spans="1:11">
      <c r="A9351" s="3">
        <v>45772</v>
      </c>
      <c r="B9351" s="30" t="s">
        <v>3865</v>
      </c>
      <c r="C9351" s="2" t="s">
        <v>1600</v>
      </c>
      <c r="D9351" s="2" t="s">
        <v>5737</v>
      </c>
      <c r="E9351" s="27">
        <v>0.39583333333333331</v>
      </c>
      <c r="F9351" s="27">
        <v>0.40625</v>
      </c>
      <c r="G9351" s="25">
        <v>1.0416666666666685E-2</v>
      </c>
      <c r="H9351" s="31" t="s">
        <v>3874</v>
      </c>
      <c r="I9351" s="2"/>
      <c r="J9351" s="31" t="s">
        <v>48</v>
      </c>
      <c r="K9351" s="2"/>
    </row>
    <row r="9352" spans="1:11">
      <c r="A9352" s="21">
        <v>45772</v>
      </c>
      <c r="B9352" s="30" t="s">
        <v>3865</v>
      </c>
      <c r="C9352" s="23" t="s">
        <v>746</v>
      </c>
      <c r="D9352" s="23" t="s">
        <v>5738</v>
      </c>
      <c r="E9352" s="24">
        <v>0.40625</v>
      </c>
      <c r="F9352" s="24">
        <v>0.41666666666666669</v>
      </c>
      <c r="G9352" s="25">
        <v>1.0416666666666685E-2</v>
      </c>
      <c r="H9352" s="31" t="s">
        <v>3874</v>
      </c>
      <c r="I9352" s="23"/>
      <c r="J9352" s="31" t="s">
        <v>48</v>
      </c>
      <c r="K9352" s="23"/>
    </row>
    <row r="9353" spans="1:11">
      <c r="A9353" s="3">
        <v>45772</v>
      </c>
      <c r="B9353" s="30" t="s">
        <v>3865</v>
      </c>
      <c r="C9353" s="2" t="s">
        <v>746</v>
      </c>
      <c r="D9353" s="2" t="s">
        <v>5739</v>
      </c>
      <c r="E9353" s="27">
        <v>0.41666666666666669</v>
      </c>
      <c r="F9353" s="27">
        <v>0.45833333333333331</v>
      </c>
      <c r="G9353" s="25">
        <v>4.166666666666663E-2</v>
      </c>
      <c r="H9353" s="31" t="s">
        <v>3874</v>
      </c>
      <c r="I9353" s="2"/>
      <c r="J9353" s="31" t="s">
        <v>48</v>
      </c>
      <c r="K9353" s="2"/>
    </row>
    <row r="9354" spans="1:11">
      <c r="A9354" s="21">
        <v>45772</v>
      </c>
      <c r="B9354" s="30" t="s">
        <v>3865</v>
      </c>
      <c r="C9354" s="23" t="s">
        <v>1639</v>
      </c>
      <c r="D9354" s="23" t="s">
        <v>2135</v>
      </c>
      <c r="E9354" s="24">
        <v>0.45833333333333331</v>
      </c>
      <c r="F9354" s="24">
        <v>0.5</v>
      </c>
      <c r="G9354" s="25">
        <v>4.1666666666666685E-2</v>
      </c>
      <c r="H9354" s="31" t="s">
        <v>3874</v>
      </c>
      <c r="I9354" s="23"/>
      <c r="J9354" s="31" t="s">
        <v>48</v>
      </c>
      <c r="K9354" s="23"/>
    </row>
    <row r="9355" spans="1:11">
      <c r="A9355" s="3">
        <v>45772</v>
      </c>
      <c r="B9355" s="30" t="s">
        <v>3865</v>
      </c>
      <c r="C9355" s="2" t="s">
        <v>746</v>
      </c>
      <c r="D9355" s="2" t="s">
        <v>5739</v>
      </c>
      <c r="E9355" s="27">
        <v>0.54166666666666663</v>
      </c>
      <c r="F9355" s="27">
        <v>0.5625</v>
      </c>
      <c r="G9355" s="25">
        <v>2.083333333333337E-2</v>
      </c>
      <c r="H9355" s="31" t="s">
        <v>3874</v>
      </c>
      <c r="I9355" s="2"/>
      <c r="J9355" s="31" t="s">
        <v>48</v>
      </c>
      <c r="K9355" s="2"/>
    </row>
    <row r="9356" spans="1:11">
      <c r="A9356" s="21">
        <v>45772</v>
      </c>
      <c r="B9356" s="30" t="s">
        <v>3865</v>
      </c>
      <c r="C9356" s="23" t="s">
        <v>5657</v>
      </c>
      <c r="D9356" s="23" t="s">
        <v>5740</v>
      </c>
      <c r="E9356" s="24">
        <v>0.5625</v>
      </c>
      <c r="F9356" s="24">
        <v>0.58333333333333337</v>
      </c>
      <c r="G9356" s="25">
        <v>2.083333333333337E-2</v>
      </c>
      <c r="H9356" s="31" t="s">
        <v>3874</v>
      </c>
      <c r="I9356" s="23"/>
      <c r="J9356" s="31" t="s">
        <v>48</v>
      </c>
      <c r="K9356" s="23"/>
    </row>
    <row r="9357" spans="1:11">
      <c r="A9357" s="3">
        <v>45772</v>
      </c>
      <c r="B9357" s="30" t="s">
        <v>3865</v>
      </c>
      <c r="C9357" s="2" t="s">
        <v>1589</v>
      </c>
      <c r="D9357" s="2" t="s">
        <v>5741</v>
      </c>
      <c r="E9357" s="27">
        <v>0.58333333333333337</v>
      </c>
      <c r="F9357" s="27">
        <v>0.625</v>
      </c>
      <c r="G9357" s="25">
        <v>4.166666666666663E-2</v>
      </c>
      <c r="H9357" s="31" t="s">
        <v>3874</v>
      </c>
      <c r="I9357" s="2"/>
      <c r="J9357" s="31" t="s">
        <v>48</v>
      </c>
      <c r="K9357" s="2"/>
    </row>
    <row r="9358" spans="1:11">
      <c r="A9358" s="21">
        <v>45772</v>
      </c>
      <c r="B9358" s="30" t="s">
        <v>3865</v>
      </c>
      <c r="C9358" s="23" t="s">
        <v>1639</v>
      </c>
      <c r="D9358" s="23" t="s">
        <v>5742</v>
      </c>
      <c r="E9358" s="24">
        <v>0.625</v>
      </c>
      <c r="F9358" s="24">
        <v>0.66666666666666663</v>
      </c>
      <c r="G9358" s="25">
        <v>4.166666666666663E-2</v>
      </c>
      <c r="H9358" s="31" t="s">
        <v>3874</v>
      </c>
      <c r="I9358" s="23"/>
      <c r="J9358" s="31" t="s">
        <v>48</v>
      </c>
      <c r="K9358" s="23"/>
    </row>
    <row r="9359" spans="1:11">
      <c r="A9359" s="3">
        <v>45772</v>
      </c>
      <c r="B9359" s="30" t="s">
        <v>3865</v>
      </c>
      <c r="C9359" s="2" t="s">
        <v>1639</v>
      </c>
      <c r="D9359" s="2" t="s">
        <v>5743</v>
      </c>
      <c r="E9359" s="27">
        <v>0.66666666666666663</v>
      </c>
      <c r="F9359" s="27">
        <v>0.70833333333333337</v>
      </c>
      <c r="G9359" s="25">
        <v>4.1666666666666741E-2</v>
      </c>
      <c r="H9359" s="31" t="s">
        <v>3874</v>
      </c>
      <c r="I9359" s="2"/>
      <c r="J9359" s="31" t="s">
        <v>48</v>
      </c>
      <c r="K9359" s="2"/>
    </row>
    <row r="9360" spans="1:11">
      <c r="A9360" s="21">
        <v>45772</v>
      </c>
      <c r="B9360" s="30" t="s">
        <v>3865</v>
      </c>
      <c r="C9360" s="23" t="s">
        <v>5657</v>
      </c>
      <c r="D9360" s="23" t="s">
        <v>5744</v>
      </c>
      <c r="E9360" s="24">
        <v>0.70833333333333337</v>
      </c>
      <c r="F9360" s="24">
        <v>0.71875</v>
      </c>
      <c r="G9360" s="25">
        <v>1.041666666666663E-2</v>
      </c>
      <c r="H9360" s="31" t="s">
        <v>3874</v>
      </c>
      <c r="I9360" s="23"/>
      <c r="J9360" s="31" t="s">
        <v>48</v>
      </c>
      <c r="K9360" s="23"/>
    </row>
    <row r="9361" spans="1:11">
      <c r="A9361" s="3">
        <v>45772</v>
      </c>
      <c r="B9361" s="30" t="s">
        <v>3865</v>
      </c>
      <c r="C9361" s="2" t="s">
        <v>5657</v>
      </c>
      <c r="D9361" s="2" t="s">
        <v>5745</v>
      </c>
      <c r="E9361" s="27">
        <v>0.71875</v>
      </c>
      <c r="F9361" s="27">
        <v>0.75</v>
      </c>
      <c r="G9361" s="25">
        <v>3.125E-2</v>
      </c>
      <c r="H9361" s="31" t="s">
        <v>3874</v>
      </c>
      <c r="I9361" s="2"/>
      <c r="J9361" s="31" t="s">
        <v>48</v>
      </c>
      <c r="K9361" s="2"/>
    </row>
    <row r="9362" spans="1:11">
      <c r="A9362" s="21">
        <v>45772</v>
      </c>
      <c r="B9362" s="30" t="s">
        <v>3865</v>
      </c>
      <c r="C9362" s="23" t="s">
        <v>5657</v>
      </c>
      <c r="D9362" s="23" t="s">
        <v>5746</v>
      </c>
      <c r="E9362" s="24">
        <v>0.75</v>
      </c>
      <c r="F9362" s="24">
        <v>0.77083333333333337</v>
      </c>
      <c r="G9362" s="25">
        <v>2.083333333333337E-2</v>
      </c>
      <c r="H9362" s="31" t="s">
        <v>3874</v>
      </c>
      <c r="I9362" s="23"/>
      <c r="J9362" s="31" t="s">
        <v>48</v>
      </c>
      <c r="K9362" s="23"/>
    </row>
    <row r="9363" spans="1:11">
      <c r="A9363" s="3">
        <v>45774</v>
      </c>
      <c r="B9363" s="30" t="s">
        <v>3873</v>
      </c>
      <c r="C9363" s="2" t="s">
        <v>1052</v>
      </c>
      <c r="D9363" s="2" t="s">
        <v>5747</v>
      </c>
      <c r="E9363" s="27">
        <v>0.57291666666666663</v>
      </c>
      <c r="F9363" s="27">
        <v>0.58333333333333337</v>
      </c>
      <c r="G9363" s="25">
        <v>1.0416666666666741E-2</v>
      </c>
      <c r="H9363" s="31" t="s">
        <v>3866</v>
      </c>
      <c r="I9363" s="2"/>
      <c r="J9363" s="31" t="s">
        <v>54</v>
      </c>
      <c r="K9363" s="2"/>
    </row>
    <row r="9364" spans="1:11">
      <c r="A9364" s="21">
        <v>45774</v>
      </c>
      <c r="B9364" s="30" t="s">
        <v>3873</v>
      </c>
      <c r="C9364" s="23" t="s">
        <v>5105</v>
      </c>
      <c r="D9364" s="23" t="s">
        <v>5719</v>
      </c>
      <c r="E9364" s="24">
        <v>0.58333333333333337</v>
      </c>
      <c r="F9364" s="24">
        <v>0.625</v>
      </c>
      <c r="G9364" s="25">
        <v>4.166666666666663E-2</v>
      </c>
      <c r="H9364" s="31" t="s">
        <v>3866</v>
      </c>
      <c r="I9364" s="23"/>
      <c r="J9364" s="31" t="s">
        <v>52</v>
      </c>
      <c r="K9364" s="23"/>
    </row>
    <row r="9365" spans="1:11">
      <c r="A9365" s="3">
        <v>45775</v>
      </c>
      <c r="B9365" s="30" t="s">
        <v>3869</v>
      </c>
      <c r="C9365" s="2" t="s">
        <v>5657</v>
      </c>
      <c r="D9365" s="2" t="s">
        <v>5748</v>
      </c>
      <c r="E9365" s="27">
        <v>0.38541666666666669</v>
      </c>
      <c r="F9365" s="27">
        <v>0.40625</v>
      </c>
      <c r="G9365" s="25">
        <v>2.0833333333333315E-2</v>
      </c>
      <c r="H9365" s="31" t="s">
        <v>3874</v>
      </c>
      <c r="I9365" s="2"/>
      <c r="J9365" s="31" t="s">
        <v>48</v>
      </c>
      <c r="K9365" s="2"/>
    </row>
    <row r="9366" spans="1:11">
      <c r="A9366" s="21">
        <v>45775</v>
      </c>
      <c r="B9366" s="30" t="s">
        <v>3869</v>
      </c>
      <c r="C9366" s="23" t="s">
        <v>5657</v>
      </c>
      <c r="D9366" s="23" t="s">
        <v>5749</v>
      </c>
      <c r="E9366" s="24">
        <v>0.40625</v>
      </c>
      <c r="F9366" s="24">
        <v>0.4375</v>
      </c>
      <c r="G9366" s="25">
        <v>3.125E-2</v>
      </c>
      <c r="H9366" s="31" t="s">
        <v>3874</v>
      </c>
      <c r="I9366" s="23"/>
      <c r="J9366" s="31" t="s">
        <v>48</v>
      </c>
      <c r="K9366" s="23"/>
    </row>
    <row r="9367" spans="1:11">
      <c r="A9367" s="3">
        <v>45775</v>
      </c>
      <c r="B9367" s="30" t="s">
        <v>3869</v>
      </c>
      <c r="C9367" s="2" t="s">
        <v>449</v>
      </c>
      <c r="D9367" s="2" t="s">
        <v>1496</v>
      </c>
      <c r="E9367" s="27">
        <v>0.45833333333333331</v>
      </c>
      <c r="F9367" s="27">
        <v>0.47916666666666669</v>
      </c>
      <c r="G9367" s="25">
        <v>2.083333333333337E-2</v>
      </c>
      <c r="H9367" s="31" t="s">
        <v>3867</v>
      </c>
      <c r="I9367" s="2"/>
      <c r="J9367" s="31" t="s">
        <v>34</v>
      </c>
      <c r="K9367" s="2"/>
    </row>
    <row r="9368" spans="1:11">
      <c r="A9368" s="21">
        <v>45775</v>
      </c>
      <c r="B9368" s="30" t="s">
        <v>3869</v>
      </c>
      <c r="C9368" s="23" t="s">
        <v>5657</v>
      </c>
      <c r="D9368" s="23" t="s">
        <v>5750</v>
      </c>
      <c r="E9368" s="24">
        <v>0.54166666666666663</v>
      </c>
      <c r="F9368" s="24">
        <v>0.5625</v>
      </c>
      <c r="G9368" s="25">
        <v>2.083333333333337E-2</v>
      </c>
      <c r="H9368" s="31" t="s">
        <v>3874</v>
      </c>
      <c r="I9368" s="23"/>
      <c r="J9368" s="31" t="s">
        <v>48</v>
      </c>
      <c r="K9368" s="23"/>
    </row>
    <row r="9369" spans="1:11">
      <c r="A9369" s="3">
        <v>45775</v>
      </c>
      <c r="B9369" s="30" t="s">
        <v>3869</v>
      </c>
      <c r="C9369" s="2" t="s">
        <v>5657</v>
      </c>
      <c r="D9369" s="2" t="s">
        <v>5751</v>
      </c>
      <c r="E9369" s="27">
        <v>0.5625</v>
      </c>
      <c r="F9369" s="27">
        <v>0.60416666666666663</v>
      </c>
      <c r="G9369" s="25">
        <v>4.166666666666663E-2</v>
      </c>
      <c r="H9369" s="31" t="s">
        <v>3874</v>
      </c>
      <c r="I9369" s="2"/>
      <c r="J9369" s="31" t="s">
        <v>48</v>
      </c>
      <c r="K9369" s="2"/>
    </row>
    <row r="9370" spans="1:11">
      <c r="A9370" s="21">
        <v>45775</v>
      </c>
      <c r="B9370" s="30" t="s">
        <v>3869</v>
      </c>
      <c r="C9370" s="23" t="s">
        <v>5657</v>
      </c>
      <c r="D9370" s="23" t="s">
        <v>1227</v>
      </c>
      <c r="E9370" s="24">
        <v>0.625</v>
      </c>
      <c r="F9370" s="24">
        <v>0.64583333333333337</v>
      </c>
      <c r="G9370" s="25">
        <v>2.083333333333337E-2</v>
      </c>
      <c r="H9370" s="31" t="s">
        <v>3874</v>
      </c>
      <c r="I9370" s="23"/>
      <c r="J9370" s="31" t="s">
        <v>48</v>
      </c>
      <c r="K9370" s="23"/>
    </row>
    <row r="9371" spans="1:11">
      <c r="A9371" s="3">
        <v>45775</v>
      </c>
      <c r="B9371" s="30" t="s">
        <v>3869</v>
      </c>
      <c r="C9371" s="2" t="s">
        <v>746</v>
      </c>
      <c r="D9371" s="2" t="s">
        <v>6052</v>
      </c>
      <c r="E9371" s="27">
        <v>0.64583333333333337</v>
      </c>
      <c r="F9371" s="27">
        <v>0.66666666666666663</v>
      </c>
      <c r="G9371" s="25">
        <v>2.0833333333333259E-2</v>
      </c>
      <c r="H9371" s="31" t="s">
        <v>3874</v>
      </c>
      <c r="I9371" s="2"/>
      <c r="J9371" s="31" t="s">
        <v>48</v>
      </c>
      <c r="K9371" s="2"/>
    </row>
    <row r="9372" spans="1:11">
      <c r="A9372" s="21">
        <v>45775</v>
      </c>
      <c r="B9372" s="30" t="s">
        <v>3869</v>
      </c>
      <c r="C9372" s="23" t="s">
        <v>1639</v>
      </c>
      <c r="D9372" s="23" t="s">
        <v>5712</v>
      </c>
      <c r="E9372" s="24">
        <v>0.66666666666666663</v>
      </c>
      <c r="F9372" s="24">
        <v>0.6875</v>
      </c>
      <c r="G9372" s="25">
        <v>2.083333333333337E-2</v>
      </c>
      <c r="H9372" s="31" t="s">
        <v>3874</v>
      </c>
      <c r="I9372" s="23"/>
      <c r="J9372" s="31" t="s">
        <v>48</v>
      </c>
      <c r="K9372" s="23"/>
    </row>
    <row r="9373" spans="1:11">
      <c r="A9373" s="3">
        <v>45776</v>
      </c>
      <c r="B9373" s="30" t="s">
        <v>3870</v>
      </c>
      <c r="C9373" s="2" t="s">
        <v>746</v>
      </c>
      <c r="D9373" s="2" t="s">
        <v>5752</v>
      </c>
      <c r="E9373" s="27">
        <v>0.44791666666666669</v>
      </c>
      <c r="F9373" s="27">
        <v>0.53125</v>
      </c>
      <c r="G9373" s="25">
        <v>8.3333333333333315E-2</v>
      </c>
      <c r="H9373" s="31" t="s">
        <v>3874</v>
      </c>
      <c r="I9373" s="2"/>
      <c r="J9373" s="31" t="s">
        <v>48</v>
      </c>
      <c r="K9373" s="2"/>
    </row>
    <row r="9374" spans="1:11">
      <c r="A9374" s="21">
        <v>45777</v>
      </c>
      <c r="B9374" s="30" t="s">
        <v>3871</v>
      </c>
      <c r="C9374" s="23" t="s">
        <v>5657</v>
      </c>
      <c r="D9374" s="23" t="s">
        <v>1601</v>
      </c>
      <c r="E9374" s="24">
        <v>0.39583333333333331</v>
      </c>
      <c r="F9374" s="24">
        <v>0.41666666666666669</v>
      </c>
      <c r="G9374" s="25">
        <v>2.083333333333337E-2</v>
      </c>
      <c r="H9374" s="31" t="s">
        <v>3874</v>
      </c>
      <c r="I9374" s="23"/>
      <c r="J9374" s="31" t="s">
        <v>48</v>
      </c>
      <c r="K9374" s="23"/>
    </row>
    <row r="9375" spans="1:11">
      <c r="A9375" s="3">
        <v>45777</v>
      </c>
      <c r="B9375" s="30" t="s">
        <v>3871</v>
      </c>
      <c r="C9375" s="2" t="s">
        <v>1589</v>
      </c>
      <c r="D9375" s="2" t="s">
        <v>5753</v>
      </c>
      <c r="E9375" s="27">
        <v>0.41666666666666669</v>
      </c>
      <c r="F9375" s="27">
        <v>0.45833333333333331</v>
      </c>
      <c r="G9375" s="25">
        <v>4.166666666666663E-2</v>
      </c>
      <c r="H9375" s="31" t="s">
        <v>3874</v>
      </c>
      <c r="I9375" s="2"/>
      <c r="J9375" s="31" t="s">
        <v>48</v>
      </c>
      <c r="K9375" s="2"/>
    </row>
    <row r="9376" spans="1:11">
      <c r="A9376" s="21">
        <v>45777</v>
      </c>
      <c r="B9376" s="30" t="s">
        <v>3871</v>
      </c>
      <c r="C9376" s="23" t="s">
        <v>746</v>
      </c>
      <c r="D9376" s="23" t="s">
        <v>5754</v>
      </c>
      <c r="E9376" s="24">
        <v>0.45833333333333331</v>
      </c>
      <c r="F9376" s="24">
        <v>0.5</v>
      </c>
      <c r="G9376" s="25">
        <v>4.1666666666666685E-2</v>
      </c>
      <c r="H9376" s="31" t="s">
        <v>3874</v>
      </c>
      <c r="I9376" s="23"/>
      <c r="J9376" s="31" t="s">
        <v>48</v>
      </c>
      <c r="K9376" s="23"/>
    </row>
    <row r="9377" spans="1:11">
      <c r="A9377" s="3">
        <v>45777</v>
      </c>
      <c r="B9377" s="30" t="s">
        <v>3871</v>
      </c>
      <c r="C9377" s="2" t="s">
        <v>1589</v>
      </c>
      <c r="D9377" s="2" t="s">
        <v>5755</v>
      </c>
      <c r="E9377" s="27">
        <v>0.54166666666666663</v>
      </c>
      <c r="F9377" s="27">
        <v>0.61458333333333337</v>
      </c>
      <c r="G9377" s="25">
        <v>7.2916666666666741E-2</v>
      </c>
      <c r="H9377" s="31" t="s">
        <v>3874</v>
      </c>
      <c r="I9377" s="2"/>
      <c r="J9377" s="31" t="s">
        <v>48</v>
      </c>
      <c r="K9377" s="2"/>
    </row>
    <row r="9378" spans="1:11">
      <c r="A9378" s="21">
        <v>45777</v>
      </c>
      <c r="B9378" s="30" t="s">
        <v>3871</v>
      </c>
      <c r="C9378" s="23" t="s">
        <v>5657</v>
      </c>
      <c r="D9378" s="23" t="s">
        <v>5756</v>
      </c>
      <c r="E9378" s="24">
        <v>0.61458333333333337</v>
      </c>
      <c r="F9378" s="24">
        <v>0.64583333333333337</v>
      </c>
      <c r="G9378" s="25">
        <v>3.125E-2</v>
      </c>
      <c r="H9378" s="31" t="s">
        <v>3874</v>
      </c>
      <c r="I9378" s="23"/>
      <c r="J9378" s="31" t="s">
        <v>48</v>
      </c>
      <c r="K9378" s="23"/>
    </row>
    <row r="9379" spans="1:11">
      <c r="A9379" s="3">
        <v>45777</v>
      </c>
      <c r="B9379" s="30" t="s">
        <v>3871</v>
      </c>
      <c r="C9379" s="2" t="s">
        <v>746</v>
      </c>
      <c r="D9379" s="2" t="s">
        <v>5757</v>
      </c>
      <c r="E9379" s="27">
        <v>0.64583333333333337</v>
      </c>
      <c r="F9379" s="27">
        <v>0.66666666666666663</v>
      </c>
      <c r="G9379" s="25">
        <v>2.0833333333333259E-2</v>
      </c>
      <c r="H9379" s="31" t="s">
        <v>3874</v>
      </c>
      <c r="I9379" s="2"/>
      <c r="J9379" s="31" t="s">
        <v>48</v>
      </c>
      <c r="K9379" s="2"/>
    </row>
    <row r="9380" spans="1:11">
      <c r="A9380" s="21">
        <v>45777</v>
      </c>
      <c r="B9380" s="30" t="s">
        <v>3871</v>
      </c>
      <c r="C9380" s="23" t="s">
        <v>1639</v>
      </c>
      <c r="D9380" s="23" t="s">
        <v>5712</v>
      </c>
      <c r="E9380" s="24">
        <v>0.66666666666666663</v>
      </c>
      <c r="F9380" s="24">
        <v>0.6875</v>
      </c>
      <c r="G9380" s="25">
        <v>2.083333333333337E-2</v>
      </c>
      <c r="H9380" s="31" t="s">
        <v>3874</v>
      </c>
      <c r="I9380" s="23"/>
      <c r="J9380" s="31" t="s">
        <v>48</v>
      </c>
      <c r="K9380" s="23"/>
    </row>
    <row r="9381" spans="1:11">
      <c r="A9381" s="3">
        <v>45777</v>
      </c>
      <c r="B9381" s="30" t="s">
        <v>3871</v>
      </c>
      <c r="C9381" s="2" t="s">
        <v>746</v>
      </c>
      <c r="D9381" s="2" t="s">
        <v>5757</v>
      </c>
      <c r="E9381" s="27">
        <v>0.6875</v>
      </c>
      <c r="F9381" s="27">
        <v>0.69791666666666663</v>
      </c>
      <c r="G9381" s="25">
        <v>1.041666666666663E-2</v>
      </c>
      <c r="H9381" s="31" t="s">
        <v>3874</v>
      </c>
      <c r="I9381" s="2"/>
      <c r="J9381" s="31" t="s">
        <v>48</v>
      </c>
      <c r="K9381" s="2"/>
    </row>
    <row r="9382" spans="1:11">
      <c r="A9382" s="21">
        <v>45777</v>
      </c>
      <c r="B9382" s="30" t="s">
        <v>3871</v>
      </c>
      <c r="C9382" s="23" t="s">
        <v>449</v>
      </c>
      <c r="D9382" s="23" t="s">
        <v>1496</v>
      </c>
      <c r="E9382" s="24">
        <v>0.69791666666666663</v>
      </c>
      <c r="F9382" s="24">
        <v>0.70833333333333337</v>
      </c>
      <c r="G9382" s="25">
        <v>1.0416666666666741E-2</v>
      </c>
      <c r="H9382" s="31" t="s">
        <v>3867</v>
      </c>
      <c r="I9382" s="23"/>
      <c r="J9382" s="31" t="s">
        <v>34</v>
      </c>
      <c r="K9382" s="23"/>
    </row>
    <row r="9383" spans="1:11">
      <c r="A9383" s="3">
        <v>45777</v>
      </c>
      <c r="B9383" s="30" t="s">
        <v>3871</v>
      </c>
      <c r="C9383" s="2" t="s">
        <v>746</v>
      </c>
      <c r="D9383" s="2" t="s">
        <v>5757</v>
      </c>
      <c r="E9383" s="27">
        <v>0.70833333333333337</v>
      </c>
      <c r="F9383" s="27">
        <v>0.75</v>
      </c>
      <c r="G9383" s="25">
        <v>4.166666666666663E-2</v>
      </c>
      <c r="H9383" s="31" t="s">
        <v>3874</v>
      </c>
      <c r="I9383" s="2"/>
      <c r="J9383" s="31" t="s">
        <v>48</v>
      </c>
      <c r="K9383" s="2"/>
    </row>
    <row r="9384" spans="1:11">
      <c r="A9384" s="21">
        <v>45778</v>
      </c>
      <c r="B9384" s="30" t="s">
        <v>3872</v>
      </c>
      <c r="C9384" s="23" t="s">
        <v>5657</v>
      </c>
      <c r="D9384" s="23" t="s">
        <v>1139</v>
      </c>
      <c r="E9384" s="24">
        <v>0.38541666666666669</v>
      </c>
      <c r="F9384" s="24">
        <v>0.39583333333333331</v>
      </c>
      <c r="G9384" s="25">
        <v>1.041666666666663E-2</v>
      </c>
      <c r="H9384" s="31" t="s">
        <v>3874</v>
      </c>
      <c r="I9384" s="23"/>
      <c r="J9384" s="31" t="s">
        <v>48</v>
      </c>
      <c r="K9384" s="23"/>
    </row>
    <row r="9385" spans="1:11">
      <c r="A9385" s="3">
        <v>45778</v>
      </c>
      <c r="B9385" s="30" t="s">
        <v>3872</v>
      </c>
      <c r="C9385" s="2" t="s">
        <v>5657</v>
      </c>
      <c r="D9385" s="2" t="s">
        <v>5758</v>
      </c>
      <c r="E9385" s="27">
        <v>0.39583333333333331</v>
      </c>
      <c r="F9385" s="27">
        <v>0.4375</v>
      </c>
      <c r="G9385" s="25">
        <v>4.1666666666666685E-2</v>
      </c>
      <c r="H9385" s="31" t="s">
        <v>3874</v>
      </c>
      <c r="I9385" s="2"/>
      <c r="J9385" s="31" t="s">
        <v>48</v>
      </c>
      <c r="K9385" s="2"/>
    </row>
    <row r="9386" spans="1:11">
      <c r="A9386" s="21">
        <v>45778</v>
      </c>
      <c r="B9386" s="30" t="s">
        <v>3872</v>
      </c>
      <c r="C9386" s="23" t="s">
        <v>5657</v>
      </c>
      <c r="D9386" s="23" t="s">
        <v>5759</v>
      </c>
      <c r="E9386" s="24">
        <v>0.4375</v>
      </c>
      <c r="F9386" s="24">
        <v>0.47916666666666669</v>
      </c>
      <c r="G9386" s="25">
        <v>4.1666666666666685E-2</v>
      </c>
      <c r="H9386" s="31" t="s">
        <v>3874</v>
      </c>
      <c r="I9386" s="23"/>
      <c r="J9386" s="31" t="s">
        <v>48</v>
      </c>
      <c r="K9386" s="23"/>
    </row>
    <row r="9387" spans="1:11">
      <c r="A9387" s="3">
        <v>45778</v>
      </c>
      <c r="B9387" s="30" t="s">
        <v>3872</v>
      </c>
      <c r="C9387" s="2" t="s">
        <v>1589</v>
      </c>
      <c r="D9387" s="2" t="s">
        <v>5760</v>
      </c>
      <c r="E9387" s="27">
        <v>0.47916666666666669</v>
      </c>
      <c r="F9387" s="27">
        <v>0.5</v>
      </c>
      <c r="G9387" s="25">
        <v>2.0833333333333315E-2</v>
      </c>
      <c r="H9387" s="31" t="s">
        <v>3874</v>
      </c>
      <c r="I9387" s="2"/>
      <c r="J9387" s="31" t="s">
        <v>48</v>
      </c>
      <c r="K9387" s="2"/>
    </row>
    <row r="9388" spans="1:11">
      <c r="A9388" s="21">
        <v>45778</v>
      </c>
      <c r="B9388" s="30" t="s">
        <v>3872</v>
      </c>
      <c r="C9388" s="23" t="s">
        <v>449</v>
      </c>
      <c r="D9388" s="23" t="s">
        <v>5761</v>
      </c>
      <c r="E9388" s="24">
        <v>0.54166666666666663</v>
      </c>
      <c r="F9388" s="24">
        <v>0.55208333333333337</v>
      </c>
      <c r="G9388" s="25">
        <v>1.0416666666666741E-2</v>
      </c>
      <c r="H9388" s="31" t="s">
        <v>3867</v>
      </c>
      <c r="I9388" s="23"/>
      <c r="J9388" s="31" t="s">
        <v>34</v>
      </c>
      <c r="K9388" s="23"/>
    </row>
    <row r="9389" spans="1:11">
      <c r="A9389" s="3">
        <v>45778</v>
      </c>
      <c r="B9389" s="30" t="s">
        <v>3872</v>
      </c>
      <c r="C9389" s="2" t="s">
        <v>5657</v>
      </c>
      <c r="D9389" s="2" t="s">
        <v>1847</v>
      </c>
      <c r="E9389" s="27">
        <v>0.55208333333333337</v>
      </c>
      <c r="F9389" s="27">
        <v>0.5625</v>
      </c>
      <c r="G9389" s="25">
        <v>1.041666666666663E-2</v>
      </c>
      <c r="H9389" s="31" t="s">
        <v>3874</v>
      </c>
      <c r="I9389" s="2"/>
      <c r="J9389" s="31" t="s">
        <v>48</v>
      </c>
      <c r="K9389" s="2"/>
    </row>
    <row r="9390" spans="1:11">
      <c r="A9390" s="21">
        <v>45778</v>
      </c>
      <c r="B9390" s="30" t="s">
        <v>3872</v>
      </c>
      <c r="C9390" s="23" t="s">
        <v>1639</v>
      </c>
      <c r="D9390" s="23" t="s">
        <v>2475</v>
      </c>
      <c r="E9390" s="24">
        <v>0.58333333333333337</v>
      </c>
      <c r="F9390" s="24">
        <v>0.625</v>
      </c>
      <c r="G9390" s="25">
        <v>4.166666666666663E-2</v>
      </c>
      <c r="H9390" s="31" t="s">
        <v>3874</v>
      </c>
      <c r="I9390" s="23"/>
      <c r="J9390" s="31" t="s">
        <v>48</v>
      </c>
      <c r="K9390" s="23"/>
    </row>
    <row r="9391" spans="1:11">
      <c r="A9391" s="3">
        <v>45778</v>
      </c>
      <c r="B9391" s="30" t="s">
        <v>3872</v>
      </c>
      <c r="C9391" s="2" t="s">
        <v>1639</v>
      </c>
      <c r="D9391" s="2" t="s">
        <v>5712</v>
      </c>
      <c r="E9391" s="27">
        <v>0.66666666666666663</v>
      </c>
      <c r="F9391" s="27">
        <v>0.70833333333333337</v>
      </c>
      <c r="G9391" s="25">
        <v>4.1666666666666741E-2</v>
      </c>
      <c r="H9391" s="31" t="s">
        <v>3874</v>
      </c>
      <c r="I9391" s="2"/>
      <c r="J9391" s="31" t="s">
        <v>48</v>
      </c>
      <c r="K9391" s="2"/>
    </row>
    <row r="9392" spans="1:11">
      <c r="A9392" s="21">
        <v>45778</v>
      </c>
      <c r="B9392" s="30" t="s">
        <v>3872</v>
      </c>
      <c r="C9392" s="23" t="s">
        <v>5657</v>
      </c>
      <c r="D9392" s="23" t="s">
        <v>5762</v>
      </c>
      <c r="E9392" s="24">
        <v>0.70833333333333337</v>
      </c>
      <c r="F9392" s="24">
        <v>0.75</v>
      </c>
      <c r="G9392" s="25">
        <v>4.166666666666663E-2</v>
      </c>
      <c r="H9392" s="31" t="s">
        <v>3874</v>
      </c>
      <c r="I9392" s="23"/>
      <c r="J9392" s="31" t="s">
        <v>48</v>
      </c>
      <c r="K9392" s="23"/>
    </row>
    <row r="9393" spans="1:11">
      <c r="A9393" s="3">
        <v>45778</v>
      </c>
      <c r="B9393" s="30" t="s">
        <v>3872</v>
      </c>
      <c r="C9393" s="2" t="s">
        <v>5657</v>
      </c>
      <c r="D9393" s="2" t="s">
        <v>5763</v>
      </c>
      <c r="E9393" s="27">
        <v>0.75</v>
      </c>
      <c r="F9393" s="27">
        <v>0.79166666666666663</v>
      </c>
      <c r="G9393" s="25">
        <v>4.166666666666663E-2</v>
      </c>
      <c r="H9393" s="31" t="s">
        <v>3874</v>
      </c>
      <c r="I9393" s="2"/>
      <c r="J9393" s="31" t="s">
        <v>48</v>
      </c>
      <c r="K9393" s="2"/>
    </row>
    <row r="9394" spans="1:11">
      <c r="A9394" s="21">
        <v>45779</v>
      </c>
      <c r="B9394" s="30" t="s">
        <v>3865</v>
      </c>
      <c r="C9394" s="23" t="s">
        <v>5657</v>
      </c>
      <c r="D9394" s="23" t="s">
        <v>5764</v>
      </c>
      <c r="E9394" s="24">
        <v>0.39583333333333331</v>
      </c>
      <c r="F9394" s="24">
        <v>0.40625</v>
      </c>
      <c r="G9394" s="25">
        <v>1.0416666666666685E-2</v>
      </c>
      <c r="H9394" s="31" t="s">
        <v>3874</v>
      </c>
      <c r="I9394" s="23"/>
      <c r="J9394" s="31" t="s">
        <v>48</v>
      </c>
      <c r="K9394" s="23"/>
    </row>
    <row r="9395" spans="1:11">
      <c r="A9395" s="3">
        <v>45779</v>
      </c>
      <c r="B9395" s="30" t="s">
        <v>3865</v>
      </c>
      <c r="C9395" s="2" t="s">
        <v>5657</v>
      </c>
      <c r="D9395" s="2" t="s">
        <v>5765</v>
      </c>
      <c r="E9395" s="27">
        <v>0.41666666666666669</v>
      </c>
      <c r="F9395" s="27">
        <v>0.5</v>
      </c>
      <c r="G9395" s="25">
        <v>8.3333333333333315E-2</v>
      </c>
      <c r="H9395" s="31" t="s">
        <v>3874</v>
      </c>
      <c r="I9395" s="2"/>
      <c r="J9395" s="31" t="s">
        <v>48</v>
      </c>
      <c r="K9395" s="2"/>
    </row>
    <row r="9396" spans="1:11">
      <c r="A9396" s="21">
        <v>45779</v>
      </c>
      <c r="B9396" s="30" t="s">
        <v>3865</v>
      </c>
      <c r="C9396" s="23" t="s">
        <v>5657</v>
      </c>
      <c r="D9396" s="23" t="s">
        <v>5765</v>
      </c>
      <c r="E9396" s="24">
        <v>0.54166666666666663</v>
      </c>
      <c r="F9396" s="24">
        <v>0.58333333333333337</v>
      </c>
      <c r="G9396" s="25">
        <v>4.1666666666666741E-2</v>
      </c>
      <c r="H9396" s="31" t="s">
        <v>3874</v>
      </c>
      <c r="I9396" s="23"/>
      <c r="J9396" s="31" t="s">
        <v>48</v>
      </c>
      <c r="K9396" s="23"/>
    </row>
    <row r="9397" spans="1:11">
      <c r="A9397" s="3">
        <v>45779</v>
      </c>
      <c r="B9397" s="30" t="s">
        <v>3865</v>
      </c>
      <c r="C9397" s="2" t="s">
        <v>775</v>
      </c>
      <c r="D9397" s="2" t="s">
        <v>5766</v>
      </c>
      <c r="E9397" s="27">
        <v>0.58333333333333337</v>
      </c>
      <c r="F9397" s="27">
        <v>0.75</v>
      </c>
      <c r="G9397" s="25">
        <v>0.16666666666666663</v>
      </c>
      <c r="H9397" s="31" t="s">
        <v>3867</v>
      </c>
      <c r="I9397" s="2"/>
      <c r="J9397" s="31" t="s">
        <v>34</v>
      </c>
      <c r="K9397" s="2"/>
    </row>
    <row r="9398" spans="1:11">
      <c r="A9398" s="21">
        <v>45779</v>
      </c>
      <c r="B9398" s="30" t="s">
        <v>3865</v>
      </c>
      <c r="C9398" s="23" t="s">
        <v>746</v>
      </c>
      <c r="D9398" s="23" t="s">
        <v>5757</v>
      </c>
      <c r="E9398" s="24"/>
      <c r="F9398" s="24"/>
      <c r="G9398" s="25">
        <v>0</v>
      </c>
      <c r="H9398" s="31" t="s">
        <v>3874</v>
      </c>
      <c r="I9398" s="23"/>
      <c r="J9398" s="31" t="s">
        <v>48</v>
      </c>
      <c r="K9398" s="23"/>
    </row>
    <row r="9399" spans="1:11">
      <c r="A9399" s="3">
        <v>45781</v>
      </c>
      <c r="B9399" s="30" t="s">
        <v>3873</v>
      </c>
      <c r="C9399" s="2" t="s">
        <v>3015</v>
      </c>
      <c r="D9399" s="2" t="s">
        <v>333</v>
      </c>
      <c r="E9399" s="27">
        <v>0.55208333333333337</v>
      </c>
      <c r="F9399" s="27">
        <v>0.59375</v>
      </c>
      <c r="G9399" s="25">
        <v>4.166666666666663E-2</v>
      </c>
      <c r="H9399" s="31" t="s">
        <v>3866</v>
      </c>
      <c r="I9399" s="2"/>
      <c r="J9399" s="31" t="s">
        <v>52</v>
      </c>
      <c r="K9399" s="2"/>
    </row>
    <row r="9400" spans="1:11">
      <c r="A9400" s="21">
        <v>45782</v>
      </c>
      <c r="B9400" s="30" t="s">
        <v>3869</v>
      </c>
      <c r="C9400" s="23" t="s">
        <v>3015</v>
      </c>
      <c r="D9400" s="23" t="s">
        <v>333</v>
      </c>
      <c r="E9400" s="24">
        <v>0.54166666666666663</v>
      </c>
      <c r="F9400" s="24">
        <v>0.60416666666666663</v>
      </c>
      <c r="G9400" s="25">
        <v>6.25E-2</v>
      </c>
      <c r="H9400" s="31" t="s">
        <v>3866</v>
      </c>
      <c r="I9400" s="23"/>
      <c r="J9400" s="31" t="s">
        <v>52</v>
      </c>
      <c r="K9400" s="23"/>
    </row>
    <row r="9401" spans="1:11">
      <c r="A9401" s="3">
        <v>45784</v>
      </c>
      <c r="B9401" s="30" t="s">
        <v>3871</v>
      </c>
      <c r="C9401" s="2" t="s">
        <v>5657</v>
      </c>
      <c r="D9401" s="2" t="s">
        <v>1276</v>
      </c>
      <c r="E9401" s="27">
        <v>0.39583333333333331</v>
      </c>
      <c r="F9401" s="27">
        <v>0.40625</v>
      </c>
      <c r="G9401" s="25">
        <v>1.0416666666666685E-2</v>
      </c>
      <c r="H9401" s="31" t="s">
        <v>3874</v>
      </c>
      <c r="I9401" s="2"/>
      <c r="J9401" s="31" t="s">
        <v>48</v>
      </c>
      <c r="K9401" s="2"/>
    </row>
    <row r="9402" spans="1:11">
      <c r="A9402" s="21">
        <v>45784</v>
      </c>
      <c r="B9402" s="30" t="s">
        <v>3871</v>
      </c>
      <c r="C9402" s="23" t="s">
        <v>5657</v>
      </c>
      <c r="D9402" s="23" t="s">
        <v>5767</v>
      </c>
      <c r="E9402" s="24">
        <v>0.40625</v>
      </c>
      <c r="F9402" s="24">
        <v>0.4375</v>
      </c>
      <c r="G9402" s="25">
        <v>3.125E-2</v>
      </c>
      <c r="H9402" s="31" t="s">
        <v>3874</v>
      </c>
      <c r="I9402" s="23"/>
      <c r="J9402" s="31" t="s">
        <v>48</v>
      </c>
      <c r="K9402" s="23"/>
    </row>
    <row r="9403" spans="1:11">
      <c r="A9403" s="3">
        <v>45784</v>
      </c>
      <c r="B9403" s="30" t="s">
        <v>3871</v>
      </c>
      <c r="C9403" s="2" t="s">
        <v>5657</v>
      </c>
      <c r="D9403" s="2" t="s">
        <v>5768</v>
      </c>
      <c r="E9403" s="27">
        <v>0.4375</v>
      </c>
      <c r="F9403" s="27">
        <v>0.47916666666666669</v>
      </c>
      <c r="G9403" s="25">
        <v>4.1666666666666685E-2</v>
      </c>
      <c r="H9403" s="31" t="s">
        <v>3874</v>
      </c>
      <c r="I9403" s="2"/>
      <c r="J9403" s="31" t="s">
        <v>48</v>
      </c>
      <c r="K9403" s="2"/>
    </row>
    <row r="9404" spans="1:11">
      <c r="A9404" s="21">
        <v>45784</v>
      </c>
      <c r="B9404" s="30" t="s">
        <v>3871</v>
      </c>
      <c r="C9404" s="23" t="s">
        <v>746</v>
      </c>
      <c r="D9404" s="23" t="s">
        <v>5769</v>
      </c>
      <c r="E9404" s="24">
        <v>0.47916666666666669</v>
      </c>
      <c r="F9404" s="24">
        <v>0.5</v>
      </c>
      <c r="G9404" s="25">
        <v>2.0833333333333315E-2</v>
      </c>
      <c r="H9404" s="31" t="s">
        <v>3874</v>
      </c>
      <c r="I9404" s="23"/>
      <c r="J9404" s="31" t="s">
        <v>48</v>
      </c>
      <c r="K9404" s="23"/>
    </row>
    <row r="9405" spans="1:11">
      <c r="A9405" s="3">
        <v>45784</v>
      </c>
      <c r="B9405" s="30" t="s">
        <v>3871</v>
      </c>
      <c r="C9405" s="2" t="s">
        <v>746</v>
      </c>
      <c r="D9405" s="2" t="s">
        <v>5769</v>
      </c>
      <c r="E9405" s="27">
        <v>0.54166666666666663</v>
      </c>
      <c r="F9405" s="27">
        <v>0.5625</v>
      </c>
      <c r="G9405" s="25">
        <v>2.083333333333337E-2</v>
      </c>
      <c r="H9405" s="31" t="s">
        <v>3874</v>
      </c>
      <c r="I9405" s="2"/>
      <c r="J9405" s="31" t="s">
        <v>48</v>
      </c>
      <c r="K9405" s="2"/>
    </row>
    <row r="9406" spans="1:11">
      <c r="A9406" s="21">
        <v>45784</v>
      </c>
      <c r="B9406" s="30" t="s">
        <v>3871</v>
      </c>
      <c r="C9406" s="23" t="s">
        <v>746</v>
      </c>
      <c r="D9406" s="23" t="s">
        <v>5757</v>
      </c>
      <c r="E9406" s="24">
        <v>0.5625</v>
      </c>
      <c r="F9406" s="24">
        <v>0.625</v>
      </c>
      <c r="G9406" s="25">
        <v>6.25E-2</v>
      </c>
      <c r="H9406" s="31" t="s">
        <v>3874</v>
      </c>
      <c r="I9406" s="23"/>
      <c r="J9406" s="31" t="s">
        <v>48</v>
      </c>
      <c r="K9406" s="23"/>
    </row>
    <row r="9407" spans="1:11">
      <c r="A9407" s="3">
        <v>45784</v>
      </c>
      <c r="B9407" s="30" t="s">
        <v>3871</v>
      </c>
      <c r="C9407" s="2" t="s">
        <v>5657</v>
      </c>
      <c r="D9407" s="2" t="s">
        <v>1236</v>
      </c>
      <c r="E9407" s="27">
        <v>0.625</v>
      </c>
      <c r="F9407" s="27">
        <v>0.66666666666666663</v>
      </c>
      <c r="G9407" s="25">
        <v>4.166666666666663E-2</v>
      </c>
      <c r="H9407" s="31" t="s">
        <v>3874</v>
      </c>
      <c r="I9407" s="2"/>
      <c r="J9407" s="31" t="s">
        <v>48</v>
      </c>
      <c r="K9407" s="2"/>
    </row>
    <row r="9408" spans="1:11">
      <c r="A9408" s="21">
        <v>45784</v>
      </c>
      <c r="B9408" s="30" t="s">
        <v>3871</v>
      </c>
      <c r="C9408" s="23" t="s">
        <v>1639</v>
      </c>
      <c r="D9408" s="23" t="s">
        <v>5704</v>
      </c>
      <c r="E9408" s="24">
        <v>0.66666666666666663</v>
      </c>
      <c r="F9408" s="24">
        <v>0.70833333333333337</v>
      </c>
      <c r="G9408" s="25">
        <v>4.1666666666666741E-2</v>
      </c>
      <c r="H9408" s="31" t="s">
        <v>3874</v>
      </c>
      <c r="I9408" s="23"/>
      <c r="J9408" s="31" t="s">
        <v>48</v>
      </c>
      <c r="K9408" s="23"/>
    </row>
    <row r="9409" spans="1:11">
      <c r="A9409" s="3">
        <v>45784</v>
      </c>
      <c r="B9409" s="30" t="s">
        <v>3871</v>
      </c>
      <c r="C9409" s="2" t="s">
        <v>5657</v>
      </c>
      <c r="D9409" s="2" t="s">
        <v>5770</v>
      </c>
      <c r="E9409" s="27">
        <v>0.70833333333333337</v>
      </c>
      <c r="F9409" s="27">
        <v>0.72916666666666663</v>
      </c>
      <c r="G9409" s="25">
        <v>2.0833333333333259E-2</v>
      </c>
      <c r="H9409" s="31" t="s">
        <v>3874</v>
      </c>
      <c r="I9409" s="2"/>
      <c r="J9409" s="31" t="s">
        <v>48</v>
      </c>
      <c r="K9409" s="2"/>
    </row>
    <row r="9410" spans="1:11">
      <c r="A9410" s="21">
        <v>45784</v>
      </c>
      <c r="B9410" s="30" t="s">
        <v>3871</v>
      </c>
      <c r="C9410" s="23" t="s">
        <v>5657</v>
      </c>
      <c r="D9410" s="23" t="s">
        <v>5771</v>
      </c>
      <c r="E9410" s="24">
        <v>0.72916666666666663</v>
      </c>
      <c r="F9410" s="24">
        <v>0.77083333333333337</v>
      </c>
      <c r="G9410" s="25">
        <v>4.1666666666666741E-2</v>
      </c>
      <c r="H9410" s="31" t="s">
        <v>3874</v>
      </c>
      <c r="I9410" s="23"/>
      <c r="J9410" s="31" t="s">
        <v>48</v>
      </c>
      <c r="K9410" s="23"/>
    </row>
    <row r="9411" spans="1:11">
      <c r="A9411" s="3">
        <v>45785</v>
      </c>
      <c r="B9411" s="30" t="s">
        <v>3872</v>
      </c>
      <c r="C9411" s="2" t="s">
        <v>5657</v>
      </c>
      <c r="D9411" s="2" t="s">
        <v>5767</v>
      </c>
      <c r="E9411" s="27">
        <v>0.39583333333333331</v>
      </c>
      <c r="F9411" s="27">
        <v>0.40625</v>
      </c>
      <c r="G9411" s="25">
        <v>1.0416666666666685E-2</v>
      </c>
      <c r="H9411" s="31" t="s">
        <v>3874</v>
      </c>
      <c r="I9411" s="2"/>
      <c r="J9411" s="31" t="s">
        <v>48</v>
      </c>
      <c r="K9411" s="2"/>
    </row>
    <row r="9412" spans="1:11">
      <c r="A9412" s="21">
        <v>45785</v>
      </c>
      <c r="B9412" s="30" t="s">
        <v>3872</v>
      </c>
      <c r="C9412" s="23" t="s">
        <v>746</v>
      </c>
      <c r="D9412" s="23" t="s">
        <v>5772</v>
      </c>
      <c r="E9412" s="24">
        <v>0.40625</v>
      </c>
      <c r="F9412" s="24">
        <v>0.41666666666666669</v>
      </c>
      <c r="G9412" s="25">
        <v>1.0416666666666685E-2</v>
      </c>
      <c r="H9412" s="31" t="s">
        <v>3874</v>
      </c>
      <c r="I9412" s="23"/>
      <c r="J9412" s="31" t="s">
        <v>48</v>
      </c>
      <c r="K9412" s="23"/>
    </row>
    <row r="9413" spans="1:11">
      <c r="A9413" s="3">
        <v>45785</v>
      </c>
      <c r="B9413" s="30" t="s">
        <v>3872</v>
      </c>
      <c r="C9413" s="2" t="s">
        <v>746</v>
      </c>
      <c r="D9413" s="2" t="s">
        <v>5757</v>
      </c>
      <c r="E9413" s="27">
        <v>0.41666666666666669</v>
      </c>
      <c r="F9413" s="27">
        <v>0.45833333333333331</v>
      </c>
      <c r="G9413" s="25">
        <v>4.166666666666663E-2</v>
      </c>
      <c r="H9413" s="31" t="s">
        <v>3874</v>
      </c>
      <c r="I9413" s="2"/>
      <c r="J9413" s="31" t="s">
        <v>48</v>
      </c>
      <c r="K9413" s="2"/>
    </row>
    <row r="9414" spans="1:11">
      <c r="A9414" s="21">
        <v>45785</v>
      </c>
      <c r="B9414" s="30" t="s">
        <v>3872</v>
      </c>
      <c r="C9414" s="23" t="s">
        <v>746</v>
      </c>
      <c r="D9414" s="23" t="s">
        <v>5772</v>
      </c>
      <c r="E9414" s="24">
        <v>0.45833333333333331</v>
      </c>
      <c r="F9414" s="24">
        <v>0.5</v>
      </c>
      <c r="G9414" s="25">
        <v>4.1666666666666685E-2</v>
      </c>
      <c r="H9414" s="31" t="s">
        <v>3874</v>
      </c>
      <c r="I9414" s="23"/>
      <c r="J9414" s="31" t="s">
        <v>48</v>
      </c>
      <c r="K9414" s="23"/>
    </row>
    <row r="9415" spans="1:11">
      <c r="A9415" s="3">
        <v>45785</v>
      </c>
      <c r="B9415" s="30" t="s">
        <v>3872</v>
      </c>
      <c r="C9415" s="2" t="s">
        <v>1589</v>
      </c>
      <c r="D9415" s="2" t="s">
        <v>5773</v>
      </c>
      <c r="E9415" s="27">
        <v>0.54166666666666663</v>
      </c>
      <c r="F9415" s="27">
        <v>0.58333333333333337</v>
      </c>
      <c r="G9415" s="25">
        <v>4.1666666666666741E-2</v>
      </c>
      <c r="H9415" s="31" t="s">
        <v>3874</v>
      </c>
      <c r="I9415" s="2"/>
      <c r="J9415" s="31" t="s">
        <v>48</v>
      </c>
      <c r="K9415" s="2"/>
    </row>
    <row r="9416" spans="1:11">
      <c r="A9416" s="21">
        <v>45785</v>
      </c>
      <c r="B9416" s="30" t="s">
        <v>3872</v>
      </c>
      <c r="C9416" s="23" t="s">
        <v>1639</v>
      </c>
      <c r="D9416" s="23" t="s">
        <v>2475</v>
      </c>
      <c r="E9416" s="24">
        <v>0.58333333333333337</v>
      </c>
      <c r="F9416" s="24">
        <v>0.625</v>
      </c>
      <c r="G9416" s="25">
        <v>4.166666666666663E-2</v>
      </c>
      <c r="H9416" s="31" t="s">
        <v>3874</v>
      </c>
      <c r="I9416" s="23"/>
      <c r="J9416" s="31" t="s">
        <v>48</v>
      </c>
      <c r="K9416" s="23"/>
    </row>
    <row r="9417" spans="1:11">
      <c r="A9417" s="3">
        <v>45785</v>
      </c>
      <c r="B9417" s="30" t="s">
        <v>3872</v>
      </c>
      <c r="C9417" s="2" t="s">
        <v>1589</v>
      </c>
      <c r="D9417" s="2" t="s">
        <v>5774</v>
      </c>
      <c r="E9417" s="27">
        <v>0.625</v>
      </c>
      <c r="F9417" s="27">
        <v>0.64583333333333337</v>
      </c>
      <c r="G9417" s="25">
        <v>2.083333333333337E-2</v>
      </c>
      <c r="H9417" s="31" t="s">
        <v>3874</v>
      </c>
      <c r="I9417" s="2"/>
      <c r="J9417" s="31" t="s">
        <v>48</v>
      </c>
      <c r="K9417" s="2"/>
    </row>
    <row r="9418" spans="1:11">
      <c r="A9418" s="21">
        <v>45785</v>
      </c>
      <c r="B9418" s="30" t="s">
        <v>3872</v>
      </c>
      <c r="C9418" s="23" t="s">
        <v>1589</v>
      </c>
      <c r="D9418" s="23" t="s">
        <v>5775</v>
      </c>
      <c r="E9418" s="24">
        <v>0.64583333333333337</v>
      </c>
      <c r="F9418" s="24">
        <v>0.65625</v>
      </c>
      <c r="G9418" s="25">
        <v>1.041666666666663E-2</v>
      </c>
      <c r="H9418" s="31" t="s">
        <v>3874</v>
      </c>
      <c r="I9418" s="23"/>
      <c r="J9418" s="31" t="s">
        <v>48</v>
      </c>
      <c r="K9418" s="23"/>
    </row>
    <row r="9419" spans="1:11">
      <c r="A9419" s="3">
        <v>45785</v>
      </c>
      <c r="B9419" s="30" t="s">
        <v>3872</v>
      </c>
      <c r="C9419" s="2" t="s">
        <v>5657</v>
      </c>
      <c r="D9419" s="2" t="s">
        <v>5776</v>
      </c>
      <c r="E9419" s="27">
        <v>0.65625</v>
      </c>
      <c r="F9419" s="27">
        <v>0.66666666666666663</v>
      </c>
      <c r="G9419" s="25">
        <v>1.041666666666663E-2</v>
      </c>
      <c r="H9419" s="31" t="s">
        <v>3874</v>
      </c>
      <c r="I9419" s="2"/>
      <c r="J9419" s="31" t="s">
        <v>48</v>
      </c>
      <c r="K9419" s="2"/>
    </row>
    <row r="9420" spans="1:11">
      <c r="A9420" s="21">
        <v>45785</v>
      </c>
      <c r="B9420" s="30" t="s">
        <v>3872</v>
      </c>
      <c r="C9420" s="23" t="s">
        <v>1639</v>
      </c>
      <c r="D9420" s="23" t="s">
        <v>5712</v>
      </c>
      <c r="E9420" s="24">
        <v>0.66666666666666663</v>
      </c>
      <c r="F9420" s="24">
        <v>0.6875</v>
      </c>
      <c r="G9420" s="25">
        <v>2.083333333333337E-2</v>
      </c>
      <c r="H9420" s="31" t="s">
        <v>3874</v>
      </c>
      <c r="I9420" s="23"/>
      <c r="J9420" s="31" t="s">
        <v>48</v>
      </c>
      <c r="K9420" s="23"/>
    </row>
    <row r="9421" spans="1:11">
      <c r="A9421" s="3">
        <v>45785</v>
      </c>
      <c r="B9421" s="30" t="s">
        <v>3872</v>
      </c>
      <c r="C9421" s="2" t="s">
        <v>746</v>
      </c>
      <c r="D9421" s="2" t="s">
        <v>5772</v>
      </c>
      <c r="E9421" s="27">
        <v>0.6875</v>
      </c>
      <c r="F9421" s="27">
        <v>0.70833333333333337</v>
      </c>
      <c r="G9421" s="25">
        <v>2.083333333333337E-2</v>
      </c>
      <c r="H9421" s="31" t="s">
        <v>3874</v>
      </c>
      <c r="I9421" s="2"/>
      <c r="J9421" s="31" t="s">
        <v>48</v>
      </c>
      <c r="K9421" s="2"/>
    </row>
    <row r="9422" spans="1:11">
      <c r="A9422" s="21">
        <v>45785</v>
      </c>
      <c r="B9422" s="30" t="s">
        <v>3872</v>
      </c>
      <c r="C9422" s="23" t="s">
        <v>5657</v>
      </c>
      <c r="D9422" s="23" t="s">
        <v>5767</v>
      </c>
      <c r="E9422" s="24">
        <v>0.70833333333333337</v>
      </c>
      <c r="F9422" s="24">
        <v>0.72916666666666663</v>
      </c>
      <c r="G9422" s="25">
        <v>2.0833333333333259E-2</v>
      </c>
      <c r="H9422" s="31" t="s">
        <v>3874</v>
      </c>
      <c r="I9422" s="23"/>
      <c r="J9422" s="31" t="s">
        <v>48</v>
      </c>
      <c r="K9422" s="23"/>
    </row>
    <row r="9423" spans="1:11">
      <c r="A9423" s="3">
        <v>45785</v>
      </c>
      <c r="B9423" s="30" t="s">
        <v>3872</v>
      </c>
      <c r="C9423" s="2" t="s">
        <v>3015</v>
      </c>
      <c r="D9423" s="2" t="s">
        <v>333</v>
      </c>
      <c r="E9423" s="27">
        <v>0.85416666666666663</v>
      </c>
      <c r="F9423" s="27">
        <v>0.875</v>
      </c>
      <c r="G9423" s="25">
        <v>2.083333333333337E-2</v>
      </c>
      <c r="H9423" s="31" t="s">
        <v>3866</v>
      </c>
      <c r="I9423" s="2"/>
      <c r="J9423" s="31" t="s">
        <v>52</v>
      </c>
      <c r="K9423" s="2"/>
    </row>
    <row r="9424" spans="1:11">
      <c r="A9424" s="21">
        <v>45786</v>
      </c>
      <c r="B9424" s="30" t="s">
        <v>3865</v>
      </c>
      <c r="C9424" s="23" t="s">
        <v>1589</v>
      </c>
      <c r="D9424" s="23" t="s">
        <v>5777</v>
      </c>
      <c r="E9424" s="24">
        <v>0.39583333333333331</v>
      </c>
      <c r="F9424" s="24">
        <v>0.40625</v>
      </c>
      <c r="G9424" s="25">
        <v>1.0416666666666685E-2</v>
      </c>
      <c r="H9424" s="31" t="s">
        <v>3874</v>
      </c>
      <c r="I9424" s="23"/>
      <c r="J9424" s="31" t="s">
        <v>48</v>
      </c>
      <c r="K9424" s="23"/>
    </row>
    <row r="9425" spans="1:11">
      <c r="A9425" s="3">
        <v>45786</v>
      </c>
      <c r="B9425" s="30" t="s">
        <v>3865</v>
      </c>
      <c r="C9425" s="2" t="s">
        <v>746</v>
      </c>
      <c r="D9425" s="2" t="s">
        <v>5772</v>
      </c>
      <c r="E9425" s="27">
        <v>0.40625</v>
      </c>
      <c r="F9425" s="27">
        <v>0.41666666666666669</v>
      </c>
      <c r="G9425" s="25">
        <v>1.0416666666666685E-2</v>
      </c>
      <c r="H9425" s="31" t="s">
        <v>3874</v>
      </c>
      <c r="I9425" s="2"/>
      <c r="J9425" s="31" t="s">
        <v>48</v>
      </c>
      <c r="K9425" s="2"/>
    </row>
    <row r="9426" spans="1:11">
      <c r="A9426" s="21">
        <v>45786</v>
      </c>
      <c r="B9426" s="30" t="s">
        <v>3865</v>
      </c>
      <c r="C9426" s="23" t="s">
        <v>5657</v>
      </c>
      <c r="D9426" s="23" t="s">
        <v>5776</v>
      </c>
      <c r="E9426" s="24">
        <v>0.41666666666666669</v>
      </c>
      <c r="F9426" s="24">
        <v>0.4375</v>
      </c>
      <c r="G9426" s="25">
        <v>2.0833333333333315E-2</v>
      </c>
      <c r="H9426" s="31" t="s">
        <v>3874</v>
      </c>
      <c r="I9426" s="23"/>
      <c r="J9426" s="31" t="s">
        <v>48</v>
      </c>
      <c r="K9426" s="23"/>
    </row>
    <row r="9427" spans="1:11">
      <c r="A9427" s="3">
        <v>45786</v>
      </c>
      <c r="B9427" s="30" t="s">
        <v>3865</v>
      </c>
      <c r="C9427" s="2" t="s">
        <v>746</v>
      </c>
      <c r="D9427" s="2" t="s">
        <v>5772</v>
      </c>
      <c r="E9427" s="27">
        <v>0.4375</v>
      </c>
      <c r="F9427" s="27">
        <v>0.45833333333333331</v>
      </c>
      <c r="G9427" s="25">
        <v>2.0833333333333315E-2</v>
      </c>
      <c r="H9427" s="31" t="s">
        <v>3874</v>
      </c>
      <c r="I9427" s="2"/>
      <c r="J9427" s="31" t="s">
        <v>48</v>
      </c>
      <c r="K9427" s="2"/>
    </row>
    <row r="9428" spans="1:11">
      <c r="A9428" s="21">
        <v>45786</v>
      </c>
      <c r="B9428" s="30" t="s">
        <v>3865</v>
      </c>
      <c r="C9428" s="23" t="s">
        <v>1639</v>
      </c>
      <c r="D9428" s="23" t="s">
        <v>2135</v>
      </c>
      <c r="E9428" s="24">
        <v>0.45833333333333331</v>
      </c>
      <c r="F9428" s="24">
        <v>0.5</v>
      </c>
      <c r="G9428" s="25">
        <v>4.1666666666666685E-2</v>
      </c>
      <c r="H9428" s="31" t="s">
        <v>3874</v>
      </c>
      <c r="I9428" s="23"/>
      <c r="J9428" s="31" t="s">
        <v>48</v>
      </c>
      <c r="K9428" s="23"/>
    </row>
    <row r="9429" spans="1:11">
      <c r="A9429" s="3">
        <v>45786</v>
      </c>
      <c r="B9429" s="30" t="s">
        <v>3865</v>
      </c>
      <c r="C9429" s="2" t="s">
        <v>1589</v>
      </c>
      <c r="D9429" s="2" t="s">
        <v>5778</v>
      </c>
      <c r="E9429" s="27">
        <v>0.54166666666666663</v>
      </c>
      <c r="F9429" s="27">
        <v>0.58333333333333337</v>
      </c>
      <c r="G9429" s="25">
        <v>4.1666666666666741E-2</v>
      </c>
      <c r="H9429" s="31" t="s">
        <v>3874</v>
      </c>
      <c r="I9429" s="2"/>
      <c r="J9429" s="31" t="s">
        <v>48</v>
      </c>
      <c r="K9429" s="2"/>
    </row>
    <row r="9430" spans="1:11">
      <c r="A9430" s="21">
        <v>45786</v>
      </c>
      <c r="B9430" s="30" t="s">
        <v>3865</v>
      </c>
      <c r="C9430" s="23" t="s">
        <v>5657</v>
      </c>
      <c r="D9430" s="23" t="s">
        <v>5779</v>
      </c>
      <c r="E9430" s="24">
        <v>0.58333333333333337</v>
      </c>
      <c r="F9430" s="24">
        <v>0.625</v>
      </c>
      <c r="G9430" s="25">
        <v>4.166666666666663E-2</v>
      </c>
      <c r="H9430" s="31" t="s">
        <v>3874</v>
      </c>
      <c r="I9430" s="23"/>
      <c r="J9430" s="31" t="s">
        <v>48</v>
      </c>
      <c r="K9430" s="23"/>
    </row>
    <row r="9431" spans="1:11">
      <c r="A9431" s="3">
        <v>45786</v>
      </c>
      <c r="B9431" s="30" t="s">
        <v>3865</v>
      </c>
      <c r="C9431" s="2" t="s">
        <v>1589</v>
      </c>
      <c r="D9431" s="2" t="s">
        <v>5780</v>
      </c>
      <c r="E9431" s="27">
        <v>0.625</v>
      </c>
      <c r="F9431" s="27">
        <v>0.66666666666666663</v>
      </c>
      <c r="G9431" s="25">
        <v>4.166666666666663E-2</v>
      </c>
      <c r="H9431" s="31" t="s">
        <v>3874</v>
      </c>
      <c r="I9431" s="2"/>
      <c r="J9431" s="31" t="s">
        <v>48</v>
      </c>
      <c r="K9431" s="2"/>
    </row>
    <row r="9432" spans="1:11">
      <c r="A9432" s="21">
        <v>45786</v>
      </c>
      <c r="B9432" s="30" t="s">
        <v>3865</v>
      </c>
      <c r="C9432" s="23" t="s">
        <v>1639</v>
      </c>
      <c r="D9432" s="23" t="s">
        <v>5712</v>
      </c>
      <c r="E9432" s="24">
        <v>0.66666666666666663</v>
      </c>
      <c r="F9432" s="24">
        <v>0.70833333333333337</v>
      </c>
      <c r="G9432" s="25">
        <v>4.1666666666666741E-2</v>
      </c>
      <c r="H9432" s="31" t="s">
        <v>3874</v>
      </c>
      <c r="I9432" s="23"/>
      <c r="J9432" s="31" t="s">
        <v>48</v>
      </c>
      <c r="K9432" s="23"/>
    </row>
    <row r="9433" spans="1:11">
      <c r="A9433" s="3">
        <v>45786</v>
      </c>
      <c r="B9433" s="30" t="s">
        <v>3865</v>
      </c>
      <c r="C9433" s="2" t="s">
        <v>5657</v>
      </c>
      <c r="D9433" s="2" t="s">
        <v>5781</v>
      </c>
      <c r="E9433" s="27">
        <v>0.70833333333333337</v>
      </c>
      <c r="F9433" s="27">
        <v>0.72916666666666663</v>
      </c>
      <c r="G9433" s="25">
        <v>2.0833333333333259E-2</v>
      </c>
      <c r="H9433" s="31" t="s">
        <v>3874</v>
      </c>
      <c r="I9433" s="2"/>
      <c r="J9433" s="31" t="s">
        <v>48</v>
      </c>
      <c r="K9433" s="2"/>
    </row>
    <row r="9434" spans="1:11">
      <c r="A9434" s="21">
        <v>45786</v>
      </c>
      <c r="B9434" s="30" t="s">
        <v>3865</v>
      </c>
      <c r="C9434" s="23" t="s">
        <v>5657</v>
      </c>
      <c r="D9434" s="23" t="s">
        <v>5782</v>
      </c>
      <c r="E9434" s="24">
        <v>0.72916666666666663</v>
      </c>
      <c r="F9434" s="24">
        <v>0.79166666666666663</v>
      </c>
      <c r="G9434" s="25">
        <v>6.25E-2</v>
      </c>
      <c r="H9434" s="31" t="s">
        <v>3874</v>
      </c>
      <c r="I9434" s="23"/>
      <c r="J9434" s="31" t="s">
        <v>48</v>
      </c>
      <c r="K9434" s="23"/>
    </row>
    <row r="9435" spans="1:11">
      <c r="A9435" s="3">
        <v>45787</v>
      </c>
      <c r="B9435" s="30" t="s">
        <v>3868</v>
      </c>
      <c r="C9435" s="2" t="s">
        <v>3015</v>
      </c>
      <c r="D9435" s="2" t="s">
        <v>333</v>
      </c>
      <c r="E9435" s="27">
        <v>0.40625</v>
      </c>
      <c r="F9435" s="27">
        <v>0.44791666666666669</v>
      </c>
      <c r="G9435" s="25">
        <v>4.1666666666666685E-2</v>
      </c>
      <c r="H9435" s="31" t="s">
        <v>3866</v>
      </c>
      <c r="I9435" s="2"/>
      <c r="J9435" s="31" t="s">
        <v>52</v>
      </c>
      <c r="K9435" s="2"/>
    </row>
    <row r="9436" spans="1:11">
      <c r="A9436" s="21">
        <v>45789</v>
      </c>
      <c r="B9436" s="30" t="s">
        <v>3869</v>
      </c>
      <c r="C9436" s="23" t="s">
        <v>5657</v>
      </c>
      <c r="D9436" s="23" t="s">
        <v>5783</v>
      </c>
      <c r="E9436" s="24">
        <v>0.39583333333333331</v>
      </c>
      <c r="F9436" s="24">
        <v>0.41666666666666669</v>
      </c>
      <c r="G9436" s="25">
        <v>2.083333333333337E-2</v>
      </c>
      <c r="H9436" s="31" t="s">
        <v>3874</v>
      </c>
      <c r="I9436" s="23"/>
      <c r="J9436" s="31" t="s">
        <v>48</v>
      </c>
      <c r="K9436" s="23"/>
    </row>
    <row r="9437" spans="1:11">
      <c r="A9437" s="3">
        <v>45789</v>
      </c>
      <c r="B9437" s="30" t="s">
        <v>3869</v>
      </c>
      <c r="C9437" s="2" t="s">
        <v>1639</v>
      </c>
      <c r="D9437" s="2" t="s">
        <v>5784</v>
      </c>
      <c r="E9437" s="27">
        <v>0.41666666666666669</v>
      </c>
      <c r="F9437" s="27">
        <v>0.4375</v>
      </c>
      <c r="G9437" s="25">
        <v>2.0833333333333315E-2</v>
      </c>
      <c r="H9437" s="31" t="s">
        <v>3874</v>
      </c>
      <c r="I9437" s="2"/>
      <c r="J9437" s="31" t="s">
        <v>48</v>
      </c>
      <c r="K9437" s="2"/>
    </row>
    <row r="9438" spans="1:11">
      <c r="A9438" s="21">
        <v>45789</v>
      </c>
      <c r="B9438" s="30" t="s">
        <v>3869</v>
      </c>
      <c r="C9438" s="23" t="s">
        <v>1589</v>
      </c>
      <c r="D9438" s="23" t="s">
        <v>5785</v>
      </c>
      <c r="E9438" s="24">
        <v>0.4375</v>
      </c>
      <c r="F9438" s="24">
        <v>0.45833333333333331</v>
      </c>
      <c r="G9438" s="25">
        <v>2.0833333333333315E-2</v>
      </c>
      <c r="H9438" s="31" t="s">
        <v>3874</v>
      </c>
      <c r="I9438" s="23"/>
      <c r="J9438" s="31" t="s">
        <v>48</v>
      </c>
      <c r="K9438" s="23"/>
    </row>
    <row r="9439" spans="1:11">
      <c r="A9439" s="3">
        <v>45789</v>
      </c>
      <c r="B9439" s="30" t="s">
        <v>3869</v>
      </c>
      <c r="C9439" s="2" t="s">
        <v>443</v>
      </c>
      <c r="D9439" s="2" t="s">
        <v>3884</v>
      </c>
      <c r="E9439" s="27">
        <v>0.45833333333333331</v>
      </c>
      <c r="F9439" s="27">
        <v>0.5</v>
      </c>
      <c r="G9439" s="25">
        <v>4.1666666666666685E-2</v>
      </c>
      <c r="H9439" s="31" t="s">
        <v>3867</v>
      </c>
      <c r="I9439" s="2"/>
      <c r="J9439" s="31" t="s">
        <v>34</v>
      </c>
      <c r="K9439" s="2"/>
    </row>
    <row r="9440" spans="1:11">
      <c r="A9440" s="21">
        <v>45789</v>
      </c>
      <c r="B9440" s="30" t="s">
        <v>3869</v>
      </c>
      <c r="C9440" s="23" t="s">
        <v>5657</v>
      </c>
      <c r="D9440" s="23" t="s">
        <v>5786</v>
      </c>
      <c r="E9440" s="24">
        <v>0.53125</v>
      </c>
      <c r="F9440" s="24">
        <v>0.54166666666666663</v>
      </c>
      <c r="G9440" s="25">
        <v>1.041666666666663E-2</v>
      </c>
      <c r="H9440" s="31" t="s">
        <v>3874</v>
      </c>
      <c r="I9440" s="23"/>
      <c r="J9440" s="31" t="s">
        <v>48</v>
      </c>
      <c r="K9440" s="23"/>
    </row>
    <row r="9441" spans="1:11">
      <c r="A9441" s="3">
        <v>45789</v>
      </c>
      <c r="B9441" s="30" t="s">
        <v>3869</v>
      </c>
      <c r="C9441" s="2" t="s">
        <v>5657</v>
      </c>
      <c r="D9441" s="2" t="s">
        <v>5787</v>
      </c>
      <c r="E9441" s="27">
        <v>0.54166666666666663</v>
      </c>
      <c r="F9441" s="27">
        <v>0.5625</v>
      </c>
      <c r="G9441" s="25">
        <v>2.083333333333337E-2</v>
      </c>
      <c r="H9441" s="31" t="s">
        <v>3874</v>
      </c>
      <c r="I9441" s="2"/>
      <c r="J9441" s="31" t="s">
        <v>48</v>
      </c>
      <c r="K9441" s="2"/>
    </row>
    <row r="9442" spans="1:11">
      <c r="A9442" s="21">
        <v>45789</v>
      </c>
      <c r="B9442" s="30" t="s">
        <v>3869</v>
      </c>
      <c r="C9442" s="23" t="s">
        <v>5657</v>
      </c>
      <c r="D9442" s="23" t="s">
        <v>287</v>
      </c>
      <c r="E9442" s="24">
        <v>0.5625</v>
      </c>
      <c r="F9442" s="24">
        <v>0.60416666666666663</v>
      </c>
      <c r="G9442" s="25">
        <v>4.166666666666663E-2</v>
      </c>
      <c r="H9442" s="31" t="s">
        <v>3874</v>
      </c>
      <c r="I9442" s="23"/>
      <c r="J9442" s="31" t="s">
        <v>48</v>
      </c>
      <c r="K9442" s="23"/>
    </row>
    <row r="9443" spans="1:11">
      <c r="A9443" s="3">
        <v>45789</v>
      </c>
      <c r="B9443" s="30" t="s">
        <v>3869</v>
      </c>
      <c r="C9443" s="2" t="s">
        <v>5657</v>
      </c>
      <c r="D9443" s="2" t="s">
        <v>5180</v>
      </c>
      <c r="E9443" s="27">
        <v>0.625</v>
      </c>
      <c r="F9443" s="27">
        <v>0.64583333333333337</v>
      </c>
      <c r="G9443" s="25">
        <v>2.083333333333337E-2</v>
      </c>
      <c r="H9443" s="31" t="s">
        <v>3874</v>
      </c>
      <c r="I9443" s="2"/>
      <c r="J9443" s="31" t="s">
        <v>48</v>
      </c>
      <c r="K9443" s="2"/>
    </row>
    <row r="9444" spans="1:11">
      <c r="A9444" s="21">
        <v>45789</v>
      </c>
      <c r="B9444" s="30" t="s">
        <v>3869</v>
      </c>
      <c r="C9444" s="23" t="s">
        <v>449</v>
      </c>
      <c r="D9444" s="23" t="s">
        <v>5788</v>
      </c>
      <c r="E9444" s="24">
        <v>0.64583333333333337</v>
      </c>
      <c r="F9444" s="24">
        <v>0.66666666666666663</v>
      </c>
      <c r="G9444" s="25">
        <v>2.0833333333333259E-2</v>
      </c>
      <c r="H9444" s="31" t="s">
        <v>3867</v>
      </c>
      <c r="I9444" s="23"/>
      <c r="J9444" s="31" t="s">
        <v>34</v>
      </c>
      <c r="K9444" s="23"/>
    </row>
    <row r="9445" spans="1:11">
      <c r="A9445" s="3">
        <v>45789</v>
      </c>
      <c r="B9445" s="30" t="s">
        <v>3869</v>
      </c>
      <c r="C9445" s="2" t="s">
        <v>1639</v>
      </c>
      <c r="D9445" s="2" t="s">
        <v>5712</v>
      </c>
      <c r="E9445" s="27">
        <v>0.66666666666666663</v>
      </c>
      <c r="F9445" s="27">
        <v>0.70833333333333337</v>
      </c>
      <c r="G9445" s="25">
        <v>4.1666666666666741E-2</v>
      </c>
      <c r="H9445" s="31" t="s">
        <v>3874</v>
      </c>
      <c r="I9445" s="2"/>
      <c r="J9445" s="31" t="s">
        <v>48</v>
      </c>
      <c r="K9445" s="2"/>
    </row>
    <row r="9446" spans="1:11">
      <c r="A9446" s="21">
        <v>45789</v>
      </c>
      <c r="B9446" s="30" t="s">
        <v>3869</v>
      </c>
      <c r="C9446" s="23" t="s">
        <v>449</v>
      </c>
      <c r="D9446" s="23" t="s">
        <v>5788</v>
      </c>
      <c r="E9446" s="24">
        <v>0.70833333333333337</v>
      </c>
      <c r="F9446" s="24">
        <v>0.75</v>
      </c>
      <c r="G9446" s="25">
        <v>4.166666666666663E-2</v>
      </c>
      <c r="H9446" s="31" t="s">
        <v>3867</v>
      </c>
      <c r="I9446" s="23"/>
      <c r="J9446" s="31" t="s">
        <v>34</v>
      </c>
      <c r="K9446" s="23"/>
    </row>
    <row r="9447" spans="1:11">
      <c r="A9447" s="3">
        <v>45789</v>
      </c>
      <c r="B9447" s="30" t="s">
        <v>3869</v>
      </c>
      <c r="C9447" s="2" t="s">
        <v>449</v>
      </c>
      <c r="D9447" s="2" t="s">
        <v>5788</v>
      </c>
      <c r="E9447" s="27">
        <v>0.70833333333333337</v>
      </c>
      <c r="F9447" s="27">
        <v>0.75</v>
      </c>
      <c r="G9447" s="25">
        <v>4.166666666666663E-2</v>
      </c>
      <c r="H9447" s="31" t="s">
        <v>3867</v>
      </c>
      <c r="I9447" s="2"/>
      <c r="J9447" s="31" t="s">
        <v>34</v>
      </c>
      <c r="K9447" s="2"/>
    </row>
    <row r="9448" spans="1:11">
      <c r="A9448" s="21">
        <v>45790</v>
      </c>
      <c r="B9448" s="30" t="s">
        <v>3870</v>
      </c>
      <c r="C9448" s="23" t="s">
        <v>5657</v>
      </c>
      <c r="D9448" s="23" t="s">
        <v>3744</v>
      </c>
      <c r="E9448" s="24">
        <v>0.39583333333333331</v>
      </c>
      <c r="F9448" s="24">
        <v>0.41666666666666669</v>
      </c>
      <c r="G9448" s="25">
        <v>2.083333333333337E-2</v>
      </c>
      <c r="H9448" s="31" t="s">
        <v>3874</v>
      </c>
      <c r="I9448" s="23"/>
      <c r="J9448" s="31" t="s">
        <v>48</v>
      </c>
      <c r="K9448" s="23"/>
    </row>
    <row r="9449" spans="1:11">
      <c r="A9449" s="3">
        <v>45790</v>
      </c>
      <c r="B9449" s="30" t="s">
        <v>3870</v>
      </c>
      <c r="C9449" s="2" t="s">
        <v>1639</v>
      </c>
      <c r="D9449" s="2" t="s">
        <v>2259</v>
      </c>
      <c r="E9449" s="27">
        <v>0.41666666666666669</v>
      </c>
      <c r="F9449" s="27">
        <v>0.45833333333333331</v>
      </c>
      <c r="G9449" s="25">
        <v>4.166666666666663E-2</v>
      </c>
      <c r="H9449" s="31" t="s">
        <v>3874</v>
      </c>
      <c r="I9449" s="2"/>
      <c r="J9449" s="31" t="s">
        <v>48</v>
      </c>
      <c r="K9449" s="2"/>
    </row>
    <row r="9450" spans="1:11">
      <c r="A9450" s="21">
        <v>45790</v>
      </c>
      <c r="B9450" s="30" t="s">
        <v>3870</v>
      </c>
      <c r="C9450" s="23" t="s">
        <v>1589</v>
      </c>
      <c r="D9450" s="23" t="s">
        <v>5789</v>
      </c>
      <c r="E9450" s="24">
        <v>0.45833333333333331</v>
      </c>
      <c r="F9450" s="24">
        <v>0.47916666666666669</v>
      </c>
      <c r="G9450" s="25">
        <v>2.083333333333337E-2</v>
      </c>
      <c r="H9450" s="31" t="s">
        <v>3874</v>
      </c>
      <c r="I9450" s="23"/>
      <c r="J9450" s="31" t="s">
        <v>48</v>
      </c>
      <c r="K9450" s="23"/>
    </row>
    <row r="9451" spans="1:11">
      <c r="A9451" s="3">
        <v>45790</v>
      </c>
      <c r="B9451" s="30" t="s">
        <v>3870</v>
      </c>
      <c r="C9451" s="2" t="s">
        <v>5657</v>
      </c>
      <c r="D9451" s="2" t="s">
        <v>5790</v>
      </c>
      <c r="E9451" s="27">
        <v>0.47916666666666669</v>
      </c>
      <c r="F9451" s="27">
        <v>0.5</v>
      </c>
      <c r="G9451" s="25">
        <v>2.0833333333333315E-2</v>
      </c>
      <c r="H9451" s="31" t="s">
        <v>3874</v>
      </c>
      <c r="I9451" s="2"/>
      <c r="J9451" s="31" t="s">
        <v>48</v>
      </c>
      <c r="K9451" s="2"/>
    </row>
    <row r="9452" spans="1:11">
      <c r="A9452" s="21">
        <v>45790</v>
      </c>
      <c r="B9452" s="30" t="s">
        <v>3870</v>
      </c>
      <c r="C9452" s="23" t="s">
        <v>443</v>
      </c>
      <c r="D9452" s="23" t="s">
        <v>5791</v>
      </c>
      <c r="E9452" s="24">
        <v>0.54166666666666663</v>
      </c>
      <c r="F9452" s="24">
        <v>0.58333333333333337</v>
      </c>
      <c r="G9452" s="25">
        <v>4.1666666666666741E-2</v>
      </c>
      <c r="H9452" s="31" t="s">
        <v>3867</v>
      </c>
      <c r="I9452" s="23"/>
      <c r="J9452" s="31" t="s">
        <v>34</v>
      </c>
      <c r="K9452" s="23"/>
    </row>
    <row r="9453" spans="1:11">
      <c r="A9453" s="3">
        <v>45790</v>
      </c>
      <c r="B9453" s="30" t="s">
        <v>3870</v>
      </c>
      <c r="C9453" s="2" t="s">
        <v>1639</v>
      </c>
      <c r="D9453" s="2" t="s">
        <v>2475</v>
      </c>
      <c r="E9453" s="27">
        <v>0.58333333333333337</v>
      </c>
      <c r="F9453" s="27">
        <v>0.60416666666666663</v>
      </c>
      <c r="G9453" s="25">
        <v>2.0833333333333259E-2</v>
      </c>
      <c r="H9453" s="31" t="s">
        <v>3874</v>
      </c>
      <c r="I9453" s="2"/>
      <c r="J9453" s="31" t="s">
        <v>48</v>
      </c>
      <c r="K9453" s="2"/>
    </row>
    <row r="9454" spans="1:11">
      <c r="A9454" s="21">
        <v>45790</v>
      </c>
      <c r="B9454" s="30" t="s">
        <v>3870</v>
      </c>
      <c r="C9454" s="23" t="s">
        <v>719</v>
      </c>
      <c r="D9454" s="23" t="s">
        <v>5792</v>
      </c>
      <c r="E9454" s="24">
        <v>0.625</v>
      </c>
      <c r="F9454" s="24">
        <v>0.75</v>
      </c>
      <c r="G9454" s="25">
        <v>0.125</v>
      </c>
      <c r="H9454" s="31" t="s">
        <v>3867</v>
      </c>
      <c r="I9454" s="23"/>
      <c r="J9454" s="31" t="s">
        <v>34</v>
      </c>
      <c r="K9454" s="23"/>
    </row>
    <row r="9455" spans="1:11">
      <c r="A9455" s="3">
        <v>45791</v>
      </c>
      <c r="B9455" s="30" t="s">
        <v>3871</v>
      </c>
      <c r="C9455" s="2" t="s">
        <v>5657</v>
      </c>
      <c r="D9455" s="2" t="s">
        <v>1236</v>
      </c>
      <c r="E9455" s="27">
        <v>0.39583333333333331</v>
      </c>
      <c r="F9455" s="27">
        <v>0.41666666666666669</v>
      </c>
      <c r="G9455" s="25">
        <v>2.083333333333337E-2</v>
      </c>
      <c r="H9455" s="31" t="s">
        <v>3874</v>
      </c>
      <c r="I9455" s="2"/>
      <c r="J9455" s="31" t="s">
        <v>48</v>
      </c>
      <c r="K9455" s="2"/>
    </row>
    <row r="9456" spans="1:11">
      <c r="A9456" s="21">
        <v>45791</v>
      </c>
      <c r="B9456" s="30" t="s">
        <v>3871</v>
      </c>
      <c r="C9456" s="23" t="s">
        <v>443</v>
      </c>
      <c r="D9456" s="23" t="s">
        <v>5793</v>
      </c>
      <c r="E9456" s="24">
        <v>0.41666666666666669</v>
      </c>
      <c r="F9456" s="24">
        <v>0.5</v>
      </c>
      <c r="G9456" s="25">
        <v>8.3333333333333315E-2</v>
      </c>
      <c r="H9456" s="31" t="s">
        <v>3867</v>
      </c>
      <c r="I9456" s="23"/>
      <c r="J9456" s="31" t="s">
        <v>34</v>
      </c>
      <c r="K9456" s="23"/>
    </row>
    <row r="9457" spans="1:11">
      <c r="A9457" s="3">
        <v>45791</v>
      </c>
      <c r="B9457" s="30" t="s">
        <v>3871</v>
      </c>
      <c r="C9457" s="2" t="s">
        <v>5657</v>
      </c>
      <c r="D9457" s="2" t="s">
        <v>5794</v>
      </c>
      <c r="E9457" s="27">
        <v>0.54166666666666663</v>
      </c>
      <c r="F9457" s="27">
        <v>0.58333333333333337</v>
      </c>
      <c r="G9457" s="25">
        <v>4.1666666666666741E-2</v>
      </c>
      <c r="H9457" s="31" t="s">
        <v>3874</v>
      </c>
      <c r="I9457" s="2"/>
      <c r="J9457" s="31" t="s">
        <v>48</v>
      </c>
      <c r="K9457" s="2"/>
    </row>
    <row r="9458" spans="1:11">
      <c r="A9458" s="21">
        <v>45791</v>
      </c>
      <c r="B9458" s="30" t="s">
        <v>3871</v>
      </c>
      <c r="C9458" s="23" t="s">
        <v>1589</v>
      </c>
      <c r="D9458" s="23" t="s">
        <v>5795</v>
      </c>
      <c r="E9458" s="24">
        <v>0.58333333333333337</v>
      </c>
      <c r="F9458" s="24">
        <v>0.66666666666666663</v>
      </c>
      <c r="G9458" s="25">
        <v>8.3333333333333259E-2</v>
      </c>
      <c r="H9458" s="31" t="s">
        <v>3874</v>
      </c>
      <c r="I9458" s="23"/>
      <c r="J9458" s="31" t="s">
        <v>48</v>
      </c>
      <c r="K9458" s="23"/>
    </row>
    <row r="9459" spans="1:11">
      <c r="A9459" s="3">
        <v>45791</v>
      </c>
      <c r="B9459" s="30" t="s">
        <v>3871</v>
      </c>
      <c r="C9459" s="2" t="s">
        <v>1639</v>
      </c>
      <c r="D9459" s="2" t="s">
        <v>5796</v>
      </c>
      <c r="E9459" s="27">
        <v>0.66666666666666663</v>
      </c>
      <c r="F9459" s="27">
        <v>0.6875</v>
      </c>
      <c r="G9459" s="25">
        <v>2.083333333333337E-2</v>
      </c>
      <c r="H9459" s="31" t="s">
        <v>3874</v>
      </c>
      <c r="I9459" s="2"/>
      <c r="J9459" s="31" t="s">
        <v>48</v>
      </c>
      <c r="K9459" s="2"/>
    </row>
    <row r="9460" spans="1:11">
      <c r="A9460" s="21">
        <v>45791</v>
      </c>
      <c r="B9460" s="30" t="s">
        <v>3871</v>
      </c>
      <c r="C9460" s="23" t="s">
        <v>5657</v>
      </c>
      <c r="D9460" s="23" t="s">
        <v>5797</v>
      </c>
      <c r="E9460" s="24">
        <v>0.70833333333333337</v>
      </c>
      <c r="F9460" s="24">
        <v>0.71875</v>
      </c>
      <c r="G9460" s="25">
        <v>1.041666666666663E-2</v>
      </c>
      <c r="H9460" s="31" t="s">
        <v>3874</v>
      </c>
      <c r="I9460" s="23"/>
      <c r="J9460" s="31" t="s">
        <v>48</v>
      </c>
      <c r="K9460" s="23"/>
    </row>
    <row r="9461" spans="1:11">
      <c r="A9461" s="3">
        <v>45791</v>
      </c>
      <c r="B9461" s="30" t="s">
        <v>3871</v>
      </c>
      <c r="C9461" s="2" t="s">
        <v>746</v>
      </c>
      <c r="D9461" s="2" t="s">
        <v>6053</v>
      </c>
      <c r="E9461" s="27">
        <v>0.71875</v>
      </c>
      <c r="F9461" s="27">
        <v>0.75</v>
      </c>
      <c r="G9461" s="25">
        <v>3.125E-2</v>
      </c>
      <c r="H9461" s="31" t="s">
        <v>3874</v>
      </c>
      <c r="I9461" s="2"/>
      <c r="J9461" s="31" t="s">
        <v>48</v>
      </c>
      <c r="K9461" s="2"/>
    </row>
    <row r="9462" spans="1:11">
      <c r="A9462" s="21">
        <v>45791</v>
      </c>
      <c r="B9462" s="30" t="s">
        <v>3871</v>
      </c>
      <c r="C9462" s="23" t="s">
        <v>5798</v>
      </c>
      <c r="D9462" s="23" t="s">
        <v>333</v>
      </c>
      <c r="E9462" s="24">
        <v>0.94444444444444453</v>
      </c>
      <c r="F9462" s="24">
        <v>1</v>
      </c>
      <c r="G9462" s="25">
        <v>5.5555555555555469E-2</v>
      </c>
      <c r="H9462" s="31" t="s">
        <v>3866</v>
      </c>
      <c r="I9462" s="23"/>
      <c r="J9462" s="31" t="s">
        <v>54</v>
      </c>
      <c r="K9462" s="23"/>
    </row>
    <row r="9463" spans="1:11">
      <c r="A9463" s="3">
        <v>45792</v>
      </c>
      <c r="B9463" s="30" t="s">
        <v>3872</v>
      </c>
      <c r="C9463" s="2" t="s">
        <v>5657</v>
      </c>
      <c r="D9463" s="2" t="s">
        <v>5799</v>
      </c>
      <c r="E9463" s="27">
        <v>0.39583333333333331</v>
      </c>
      <c r="F9463" s="27">
        <v>0.42708333333333331</v>
      </c>
      <c r="G9463" s="25">
        <v>3.125E-2</v>
      </c>
      <c r="H9463" s="31" t="s">
        <v>3874</v>
      </c>
      <c r="I9463" s="2"/>
      <c r="J9463" s="31" t="s">
        <v>48</v>
      </c>
      <c r="K9463" s="2"/>
    </row>
    <row r="9464" spans="1:11">
      <c r="A9464" s="21">
        <v>45792</v>
      </c>
      <c r="B9464" s="30" t="s">
        <v>3872</v>
      </c>
      <c r="C9464" s="23" t="s">
        <v>5657</v>
      </c>
      <c r="D9464" s="23" t="s">
        <v>5800</v>
      </c>
      <c r="E9464" s="24">
        <v>0.42708333333333331</v>
      </c>
      <c r="F9464" s="24">
        <v>0.4375</v>
      </c>
      <c r="G9464" s="25">
        <v>1.0416666666666685E-2</v>
      </c>
      <c r="H9464" s="31" t="s">
        <v>3874</v>
      </c>
      <c r="I9464" s="23"/>
      <c r="J9464" s="31" t="s">
        <v>48</v>
      </c>
      <c r="K9464" s="23"/>
    </row>
    <row r="9465" spans="1:11">
      <c r="A9465" s="3">
        <v>45792</v>
      </c>
      <c r="B9465" s="30" t="s">
        <v>3872</v>
      </c>
      <c r="C9465" s="2" t="s">
        <v>5657</v>
      </c>
      <c r="D9465" s="2" t="s">
        <v>5801</v>
      </c>
      <c r="E9465" s="27">
        <v>0.45833333333333331</v>
      </c>
      <c r="F9465" s="27">
        <v>0.48958333333333331</v>
      </c>
      <c r="G9465" s="25">
        <v>3.125E-2</v>
      </c>
      <c r="H9465" s="31" t="s">
        <v>3874</v>
      </c>
      <c r="I9465" s="2"/>
      <c r="J9465" s="31" t="s">
        <v>48</v>
      </c>
      <c r="K9465" s="2"/>
    </row>
    <row r="9466" spans="1:11">
      <c r="A9466" s="21">
        <v>45792</v>
      </c>
      <c r="B9466" s="30" t="s">
        <v>3872</v>
      </c>
      <c r="C9466" s="23" t="s">
        <v>5657</v>
      </c>
      <c r="D9466" s="23" t="s">
        <v>5802</v>
      </c>
      <c r="E9466" s="24">
        <v>0.53125</v>
      </c>
      <c r="F9466" s="24">
        <v>0.5625</v>
      </c>
      <c r="G9466" s="25">
        <v>3.125E-2</v>
      </c>
      <c r="H9466" s="31" t="s">
        <v>3874</v>
      </c>
      <c r="I9466" s="23"/>
      <c r="J9466" s="31" t="s">
        <v>48</v>
      </c>
      <c r="K9466" s="23"/>
    </row>
    <row r="9467" spans="1:11">
      <c r="A9467" s="3">
        <v>45792</v>
      </c>
      <c r="B9467" s="30" t="s">
        <v>3872</v>
      </c>
      <c r="C9467" s="2" t="s">
        <v>1600</v>
      </c>
      <c r="D9467" s="2" t="s">
        <v>3448</v>
      </c>
      <c r="E9467" s="27">
        <v>0.5625</v>
      </c>
      <c r="F9467" s="27">
        <v>0.57291666666666663</v>
      </c>
      <c r="G9467" s="25">
        <v>1.041666666666663E-2</v>
      </c>
      <c r="H9467" s="31" t="s">
        <v>3874</v>
      </c>
      <c r="I9467" s="2"/>
      <c r="J9467" s="31" t="s">
        <v>48</v>
      </c>
      <c r="K9467" s="2"/>
    </row>
    <row r="9468" spans="1:11">
      <c r="A9468" s="21">
        <v>45792</v>
      </c>
      <c r="B9468" s="30" t="s">
        <v>3872</v>
      </c>
      <c r="C9468" s="23" t="s">
        <v>5657</v>
      </c>
      <c r="D9468" s="23" t="s">
        <v>5800</v>
      </c>
      <c r="E9468" s="24">
        <v>0.57291666666666663</v>
      </c>
      <c r="F9468" s="24">
        <v>0.61458333333333337</v>
      </c>
      <c r="G9468" s="25">
        <v>4.1666666666666741E-2</v>
      </c>
      <c r="H9468" s="31" t="s">
        <v>3874</v>
      </c>
      <c r="I9468" s="23"/>
      <c r="J9468" s="31" t="s">
        <v>48</v>
      </c>
      <c r="K9468" s="23"/>
    </row>
    <row r="9469" spans="1:11">
      <c r="A9469" s="3">
        <v>45792</v>
      </c>
      <c r="B9469" s="30" t="s">
        <v>3872</v>
      </c>
      <c r="C9469" s="2" t="s">
        <v>5657</v>
      </c>
      <c r="D9469" s="2" t="s">
        <v>5803</v>
      </c>
      <c r="E9469" s="27">
        <v>0.61458333333333337</v>
      </c>
      <c r="F9469" s="27">
        <v>0.625</v>
      </c>
      <c r="G9469" s="25">
        <v>1.041666666666663E-2</v>
      </c>
      <c r="H9469" s="31" t="s">
        <v>3874</v>
      </c>
      <c r="I9469" s="2"/>
      <c r="J9469" s="31" t="s">
        <v>48</v>
      </c>
      <c r="K9469" s="2"/>
    </row>
    <row r="9470" spans="1:11">
      <c r="A9470" s="21">
        <v>45792</v>
      </c>
      <c r="B9470" s="30" t="s">
        <v>3872</v>
      </c>
      <c r="C9470" s="23" t="s">
        <v>5657</v>
      </c>
      <c r="D9470" s="23" t="s">
        <v>5800</v>
      </c>
      <c r="E9470" s="24">
        <v>0.625</v>
      </c>
      <c r="F9470" s="24">
        <v>0.70833333333333337</v>
      </c>
      <c r="G9470" s="25">
        <v>8.333333333333337E-2</v>
      </c>
      <c r="H9470" s="31" t="s">
        <v>3874</v>
      </c>
      <c r="I9470" s="23"/>
      <c r="J9470" s="31" t="s">
        <v>48</v>
      </c>
      <c r="K9470" s="23"/>
    </row>
    <row r="9471" spans="1:11">
      <c r="A9471" s="3">
        <v>45793</v>
      </c>
      <c r="B9471" s="30" t="s">
        <v>3865</v>
      </c>
      <c r="C9471" s="2" t="s">
        <v>775</v>
      </c>
      <c r="D9471" s="2" t="s">
        <v>5804</v>
      </c>
      <c r="E9471" s="27">
        <v>0.39583333333333331</v>
      </c>
      <c r="F9471" s="27">
        <v>0.5</v>
      </c>
      <c r="G9471" s="25">
        <v>0.10416666666666669</v>
      </c>
      <c r="H9471" s="31" t="s">
        <v>3867</v>
      </c>
      <c r="I9471" s="2"/>
      <c r="J9471" s="31" t="s">
        <v>34</v>
      </c>
      <c r="K9471" s="2"/>
    </row>
    <row r="9472" spans="1:11">
      <c r="A9472" s="21">
        <v>45793</v>
      </c>
      <c r="B9472" s="30" t="s">
        <v>3865</v>
      </c>
      <c r="C9472" s="23" t="s">
        <v>775</v>
      </c>
      <c r="D9472" s="23" t="s">
        <v>5804</v>
      </c>
      <c r="E9472" s="24">
        <v>0.54166666666666663</v>
      </c>
      <c r="F9472" s="24">
        <v>0.75</v>
      </c>
      <c r="G9472" s="25">
        <v>0.20833333333333337</v>
      </c>
      <c r="H9472" s="31" t="s">
        <v>3867</v>
      </c>
      <c r="I9472" s="23"/>
      <c r="J9472" s="31" t="s">
        <v>34</v>
      </c>
      <c r="K9472" s="23"/>
    </row>
    <row r="9473" spans="1:11">
      <c r="A9473" s="3">
        <v>45794</v>
      </c>
      <c r="B9473" s="30" t="s">
        <v>3868</v>
      </c>
      <c r="C9473" s="2" t="s">
        <v>5798</v>
      </c>
      <c r="D9473" s="2" t="s">
        <v>333</v>
      </c>
      <c r="E9473" s="27">
        <v>0.94791666666666663</v>
      </c>
      <c r="F9473" s="27">
        <v>1</v>
      </c>
      <c r="G9473" s="25">
        <v>5.208333333333337E-2</v>
      </c>
      <c r="H9473" s="31" t="s">
        <v>3866</v>
      </c>
      <c r="I9473" s="2"/>
      <c r="J9473" s="31" t="s">
        <v>54</v>
      </c>
      <c r="K9473" s="2"/>
    </row>
    <row r="9474" spans="1:11">
      <c r="A9474" s="21">
        <v>45795</v>
      </c>
      <c r="B9474" s="30" t="s">
        <v>3873</v>
      </c>
      <c r="C9474" s="23" t="s">
        <v>3015</v>
      </c>
      <c r="D9474" s="23" t="s">
        <v>333</v>
      </c>
      <c r="E9474" s="24">
        <v>0.4375</v>
      </c>
      <c r="F9474" s="24">
        <v>0.47916666666666669</v>
      </c>
      <c r="G9474" s="25">
        <v>4.1666666666666685E-2</v>
      </c>
      <c r="H9474" s="31" t="s">
        <v>3866</v>
      </c>
      <c r="I9474" s="23"/>
      <c r="J9474" s="31" t="s">
        <v>52</v>
      </c>
      <c r="K9474" s="23"/>
    </row>
    <row r="9475" spans="1:11">
      <c r="A9475" s="3">
        <v>45795</v>
      </c>
      <c r="B9475" s="30" t="s">
        <v>3873</v>
      </c>
      <c r="C9475" s="2" t="s">
        <v>5798</v>
      </c>
      <c r="D9475" s="2" t="s">
        <v>333</v>
      </c>
      <c r="E9475" s="27">
        <v>0.91666666666666663</v>
      </c>
      <c r="F9475" s="27">
        <v>0.97916666666666663</v>
      </c>
      <c r="G9475" s="25">
        <v>6.25E-2</v>
      </c>
      <c r="H9475" s="31" t="s">
        <v>3866</v>
      </c>
      <c r="I9475" s="2"/>
      <c r="J9475" s="31" t="s">
        <v>54</v>
      </c>
      <c r="K9475" s="2"/>
    </row>
    <row r="9476" spans="1:11">
      <c r="A9476" s="21">
        <v>45796</v>
      </c>
      <c r="B9476" s="30" t="s">
        <v>3869</v>
      </c>
      <c r="C9476" s="23" t="s">
        <v>449</v>
      </c>
      <c r="D9476" s="23" t="s">
        <v>5805</v>
      </c>
      <c r="E9476" s="24">
        <v>0.38541666666666669</v>
      </c>
      <c r="F9476" s="24">
        <v>0.39583333333333331</v>
      </c>
      <c r="G9476" s="25">
        <v>1.041666666666663E-2</v>
      </c>
      <c r="H9476" s="31" t="s">
        <v>3867</v>
      </c>
      <c r="I9476" s="23"/>
      <c r="J9476" s="31" t="s">
        <v>34</v>
      </c>
      <c r="K9476" s="23"/>
    </row>
    <row r="9477" spans="1:11">
      <c r="A9477" s="3">
        <v>45796</v>
      </c>
      <c r="B9477" s="30" t="s">
        <v>3869</v>
      </c>
      <c r="C9477" s="2" t="s">
        <v>5657</v>
      </c>
      <c r="D9477" s="2" t="s">
        <v>1236</v>
      </c>
      <c r="E9477" s="27">
        <v>0.39583333333333331</v>
      </c>
      <c r="F9477" s="27">
        <v>0.41666666666666669</v>
      </c>
      <c r="G9477" s="25">
        <v>2.083333333333337E-2</v>
      </c>
      <c r="H9477" s="31" t="s">
        <v>3874</v>
      </c>
      <c r="I9477" s="2"/>
      <c r="J9477" s="31" t="s">
        <v>48</v>
      </c>
      <c r="K9477" s="2"/>
    </row>
    <row r="9478" spans="1:11">
      <c r="A9478" s="21">
        <v>45796</v>
      </c>
      <c r="B9478" s="30" t="s">
        <v>3869</v>
      </c>
      <c r="C9478" s="23" t="s">
        <v>1589</v>
      </c>
      <c r="D9478" s="23" t="s">
        <v>5806</v>
      </c>
      <c r="E9478" s="24">
        <v>0.41666666666666669</v>
      </c>
      <c r="F9478" s="24">
        <v>0.4375</v>
      </c>
      <c r="G9478" s="25">
        <v>2.0833333333333315E-2</v>
      </c>
      <c r="H9478" s="31" t="s">
        <v>3874</v>
      </c>
      <c r="I9478" s="23"/>
      <c r="J9478" s="31" t="s">
        <v>48</v>
      </c>
      <c r="K9478" s="23"/>
    </row>
    <row r="9479" spans="1:11">
      <c r="A9479" s="3">
        <v>45796</v>
      </c>
      <c r="B9479" s="30" t="s">
        <v>3869</v>
      </c>
      <c r="C9479" s="2" t="s">
        <v>5657</v>
      </c>
      <c r="D9479" s="2" t="s">
        <v>5807</v>
      </c>
      <c r="E9479" s="27">
        <v>0.4375</v>
      </c>
      <c r="F9479" s="27">
        <v>0.45833333333333331</v>
      </c>
      <c r="G9479" s="25">
        <v>2.0833333333333315E-2</v>
      </c>
      <c r="H9479" s="31" t="s">
        <v>3874</v>
      </c>
      <c r="I9479" s="2"/>
      <c r="J9479" s="31" t="s">
        <v>48</v>
      </c>
      <c r="K9479" s="2"/>
    </row>
    <row r="9480" spans="1:11">
      <c r="A9480" s="21">
        <v>45796</v>
      </c>
      <c r="B9480" s="30" t="s">
        <v>3869</v>
      </c>
      <c r="C9480" s="23" t="s">
        <v>443</v>
      </c>
      <c r="D9480" s="23" t="s">
        <v>3884</v>
      </c>
      <c r="E9480" s="24">
        <v>0.45833333333333331</v>
      </c>
      <c r="F9480" s="24">
        <v>0.5</v>
      </c>
      <c r="G9480" s="25">
        <v>4.1666666666666685E-2</v>
      </c>
      <c r="H9480" s="31" t="s">
        <v>3867</v>
      </c>
      <c r="I9480" s="23"/>
      <c r="J9480" s="31" t="s">
        <v>34</v>
      </c>
      <c r="K9480" s="23"/>
    </row>
    <row r="9481" spans="1:11">
      <c r="A9481" s="3">
        <v>45796</v>
      </c>
      <c r="B9481" s="30" t="s">
        <v>3869</v>
      </c>
      <c r="C9481" s="2" t="s">
        <v>5657</v>
      </c>
      <c r="D9481" s="2" t="s">
        <v>5808</v>
      </c>
      <c r="E9481" s="27">
        <v>0.54166666666666663</v>
      </c>
      <c r="F9481" s="27">
        <v>0.5625</v>
      </c>
      <c r="G9481" s="25">
        <v>2.083333333333337E-2</v>
      </c>
      <c r="H9481" s="31" t="s">
        <v>3874</v>
      </c>
      <c r="I9481" s="2"/>
      <c r="J9481" s="31" t="s">
        <v>48</v>
      </c>
      <c r="K9481" s="2"/>
    </row>
    <row r="9482" spans="1:11">
      <c r="A9482" s="21">
        <v>45796</v>
      </c>
      <c r="B9482" s="30" t="s">
        <v>3869</v>
      </c>
      <c r="C9482" s="23" t="s">
        <v>5657</v>
      </c>
      <c r="D9482" s="23" t="s">
        <v>5809</v>
      </c>
      <c r="E9482" s="24">
        <v>0.5625</v>
      </c>
      <c r="F9482" s="24">
        <v>0.625</v>
      </c>
      <c r="G9482" s="25">
        <v>6.25E-2</v>
      </c>
      <c r="H9482" s="31" t="s">
        <v>3874</v>
      </c>
      <c r="I9482" s="23"/>
      <c r="J9482" s="31" t="s">
        <v>48</v>
      </c>
      <c r="K9482" s="23"/>
    </row>
    <row r="9483" spans="1:11">
      <c r="A9483" s="3">
        <v>45796</v>
      </c>
      <c r="B9483" s="30" t="s">
        <v>3869</v>
      </c>
      <c r="C9483" s="2" t="s">
        <v>1589</v>
      </c>
      <c r="D9483" s="2" t="s">
        <v>5810</v>
      </c>
      <c r="E9483" s="27">
        <v>0.625</v>
      </c>
      <c r="F9483" s="27">
        <v>0.66666666666666663</v>
      </c>
      <c r="G9483" s="25">
        <v>4.166666666666663E-2</v>
      </c>
      <c r="H9483" s="31" t="s">
        <v>3874</v>
      </c>
      <c r="I9483" s="2"/>
      <c r="J9483" s="31" t="s">
        <v>48</v>
      </c>
      <c r="K9483" s="2"/>
    </row>
    <row r="9484" spans="1:11">
      <c r="A9484" s="21">
        <v>45796</v>
      </c>
      <c r="B9484" s="30" t="s">
        <v>3869</v>
      </c>
      <c r="C9484" s="23" t="s">
        <v>1639</v>
      </c>
      <c r="D9484" s="23" t="s">
        <v>5712</v>
      </c>
      <c r="E9484" s="24">
        <v>0.66666666666666663</v>
      </c>
      <c r="F9484" s="24">
        <v>0.70833333333333337</v>
      </c>
      <c r="G9484" s="25">
        <v>4.1666666666666741E-2</v>
      </c>
      <c r="H9484" s="31" t="s">
        <v>3874</v>
      </c>
      <c r="I9484" s="23"/>
      <c r="J9484" s="31" t="s">
        <v>48</v>
      </c>
      <c r="K9484" s="23"/>
    </row>
    <row r="9485" spans="1:11">
      <c r="A9485" s="3">
        <v>45796</v>
      </c>
      <c r="B9485" s="30" t="s">
        <v>3869</v>
      </c>
      <c r="C9485" s="2" t="s">
        <v>5657</v>
      </c>
      <c r="D9485" s="2" t="s">
        <v>5811</v>
      </c>
      <c r="E9485" s="27">
        <v>0.70833333333333337</v>
      </c>
      <c r="F9485" s="27">
        <v>0.72916666666666663</v>
      </c>
      <c r="G9485" s="25">
        <v>2.0833333333333259E-2</v>
      </c>
      <c r="H9485" s="31" t="s">
        <v>3874</v>
      </c>
      <c r="I9485" s="2"/>
      <c r="J9485" s="31" t="s">
        <v>48</v>
      </c>
      <c r="K9485" s="2"/>
    </row>
    <row r="9486" spans="1:11">
      <c r="A9486" s="21">
        <v>45796</v>
      </c>
      <c r="B9486" s="30" t="s">
        <v>3869</v>
      </c>
      <c r="C9486" s="23" t="s">
        <v>5657</v>
      </c>
      <c r="D9486" s="23" t="s">
        <v>5812</v>
      </c>
      <c r="E9486" s="24">
        <v>0.72916666666666663</v>
      </c>
      <c r="F9486" s="24">
        <v>0.75</v>
      </c>
      <c r="G9486" s="25">
        <v>2.083333333333337E-2</v>
      </c>
      <c r="H9486" s="31" t="s">
        <v>3874</v>
      </c>
      <c r="I9486" s="23"/>
      <c r="J9486" s="31" t="s">
        <v>48</v>
      </c>
      <c r="K9486" s="23"/>
    </row>
    <row r="9487" spans="1:11">
      <c r="A9487" s="3">
        <v>45796</v>
      </c>
      <c r="B9487" s="30" t="s">
        <v>3869</v>
      </c>
      <c r="C9487" s="2" t="s">
        <v>5657</v>
      </c>
      <c r="D9487" s="2" t="s">
        <v>5813</v>
      </c>
      <c r="E9487" s="27">
        <v>0.75</v>
      </c>
      <c r="F9487" s="27">
        <v>0.77083333333333337</v>
      </c>
      <c r="G9487" s="25">
        <v>2.083333333333337E-2</v>
      </c>
      <c r="H9487" s="31" t="s">
        <v>3874</v>
      </c>
      <c r="I9487" s="2"/>
      <c r="J9487" s="31" t="s">
        <v>48</v>
      </c>
      <c r="K9487" s="2"/>
    </row>
    <row r="9488" spans="1:11">
      <c r="A9488" s="21">
        <v>45796</v>
      </c>
      <c r="B9488" s="30" t="s">
        <v>3869</v>
      </c>
      <c r="C9488" s="23" t="s">
        <v>5798</v>
      </c>
      <c r="D9488" s="23" t="s">
        <v>333</v>
      </c>
      <c r="E9488" s="24">
        <v>0.9375</v>
      </c>
      <c r="F9488" s="24">
        <v>0.97916666666666663</v>
      </c>
      <c r="G9488" s="25">
        <v>4.166666666666663E-2</v>
      </c>
      <c r="H9488" s="31" t="s">
        <v>3866</v>
      </c>
      <c r="I9488" s="23"/>
      <c r="J9488" s="31" t="s">
        <v>54</v>
      </c>
      <c r="K9488" s="23"/>
    </row>
    <row r="9489" spans="1:11">
      <c r="A9489" s="3">
        <v>45797</v>
      </c>
      <c r="B9489" s="30" t="s">
        <v>3870</v>
      </c>
      <c r="C9489" s="2" t="s">
        <v>5657</v>
      </c>
      <c r="D9489" s="2" t="s">
        <v>5814</v>
      </c>
      <c r="E9489" s="27">
        <v>0.39583333333333331</v>
      </c>
      <c r="F9489" s="27">
        <v>0.4375</v>
      </c>
      <c r="G9489" s="25">
        <v>4.1666666666666685E-2</v>
      </c>
      <c r="H9489" s="31" t="s">
        <v>3874</v>
      </c>
      <c r="I9489" s="2"/>
      <c r="J9489" s="31" t="s">
        <v>48</v>
      </c>
      <c r="K9489" s="2"/>
    </row>
    <row r="9490" spans="1:11">
      <c r="A9490" s="21">
        <v>45797</v>
      </c>
      <c r="B9490" s="30" t="s">
        <v>3870</v>
      </c>
      <c r="C9490" s="23" t="s">
        <v>746</v>
      </c>
      <c r="D9490" s="23" t="s">
        <v>5815</v>
      </c>
      <c r="E9490" s="24">
        <v>0.4375</v>
      </c>
      <c r="F9490" s="24">
        <v>0.45833333333333331</v>
      </c>
      <c r="G9490" s="25">
        <v>2.0833333333333315E-2</v>
      </c>
      <c r="H9490" s="31" t="s">
        <v>3874</v>
      </c>
      <c r="I9490" s="23"/>
      <c r="J9490" s="31" t="s">
        <v>48</v>
      </c>
      <c r="K9490" s="23"/>
    </row>
    <row r="9491" spans="1:11">
      <c r="A9491" s="3">
        <v>45797</v>
      </c>
      <c r="B9491" s="30" t="s">
        <v>3870</v>
      </c>
      <c r="C9491" s="2" t="s">
        <v>1639</v>
      </c>
      <c r="D9491" s="2" t="s">
        <v>5816</v>
      </c>
      <c r="E9491" s="27">
        <v>0.45833333333333331</v>
      </c>
      <c r="F9491" s="27">
        <v>0.47916666666666669</v>
      </c>
      <c r="G9491" s="25">
        <v>2.083333333333337E-2</v>
      </c>
      <c r="H9491" s="31" t="s">
        <v>3874</v>
      </c>
      <c r="I9491" s="2"/>
      <c r="J9491" s="31" t="s">
        <v>48</v>
      </c>
      <c r="K9491" s="2"/>
    </row>
    <row r="9492" spans="1:11">
      <c r="A9492" s="21">
        <v>45797</v>
      </c>
      <c r="B9492" s="30" t="s">
        <v>3870</v>
      </c>
      <c r="C9492" s="23" t="s">
        <v>5657</v>
      </c>
      <c r="D9492" s="23" t="s">
        <v>5817</v>
      </c>
      <c r="E9492" s="24">
        <v>0.47916666666666669</v>
      </c>
      <c r="F9492" s="24">
        <v>0.5</v>
      </c>
      <c r="G9492" s="25">
        <v>2.0833333333333315E-2</v>
      </c>
      <c r="H9492" s="31" t="s">
        <v>3874</v>
      </c>
      <c r="I9492" s="23"/>
      <c r="J9492" s="31" t="s">
        <v>48</v>
      </c>
      <c r="K9492" s="23"/>
    </row>
    <row r="9493" spans="1:11">
      <c r="A9493" s="3">
        <v>45797</v>
      </c>
      <c r="B9493" s="30" t="s">
        <v>3870</v>
      </c>
      <c r="C9493" s="2" t="s">
        <v>5657</v>
      </c>
      <c r="D9493" s="2" t="s">
        <v>5818</v>
      </c>
      <c r="E9493" s="27">
        <v>0.54166666666666663</v>
      </c>
      <c r="F9493" s="27">
        <v>0.55208333333333337</v>
      </c>
      <c r="G9493" s="25">
        <v>1.0416666666666741E-2</v>
      </c>
      <c r="H9493" s="31" t="s">
        <v>3874</v>
      </c>
      <c r="I9493" s="2"/>
      <c r="J9493" s="31" t="s">
        <v>48</v>
      </c>
      <c r="K9493" s="2"/>
    </row>
    <row r="9494" spans="1:11">
      <c r="A9494" s="21">
        <v>45797</v>
      </c>
      <c r="B9494" s="30" t="s">
        <v>3870</v>
      </c>
      <c r="C9494" s="23" t="s">
        <v>1600</v>
      </c>
      <c r="D9494" s="23" t="s">
        <v>5819</v>
      </c>
      <c r="E9494" s="24">
        <v>0.55208333333333337</v>
      </c>
      <c r="F9494" s="24">
        <v>0.5625</v>
      </c>
      <c r="G9494" s="25">
        <v>1.041666666666663E-2</v>
      </c>
      <c r="H9494" s="31" t="s">
        <v>3874</v>
      </c>
      <c r="I9494" s="23"/>
      <c r="J9494" s="31" t="s">
        <v>48</v>
      </c>
      <c r="K9494" s="23"/>
    </row>
    <row r="9495" spans="1:11">
      <c r="A9495" s="3">
        <v>45797</v>
      </c>
      <c r="B9495" s="30" t="s">
        <v>3870</v>
      </c>
      <c r="C9495" s="2" t="s">
        <v>1589</v>
      </c>
      <c r="D9495" s="2" t="s">
        <v>5820</v>
      </c>
      <c r="E9495" s="27">
        <v>0.5625</v>
      </c>
      <c r="F9495" s="27">
        <v>0.58333333333333337</v>
      </c>
      <c r="G9495" s="25">
        <v>2.083333333333337E-2</v>
      </c>
      <c r="H9495" s="31" t="s">
        <v>3874</v>
      </c>
      <c r="I9495" s="2"/>
      <c r="J9495" s="31" t="s">
        <v>48</v>
      </c>
      <c r="K9495" s="2"/>
    </row>
    <row r="9496" spans="1:11">
      <c r="A9496" s="21">
        <v>45797</v>
      </c>
      <c r="B9496" s="30" t="s">
        <v>3870</v>
      </c>
      <c r="C9496" s="23" t="s">
        <v>1639</v>
      </c>
      <c r="D9496" s="23" t="s">
        <v>2475</v>
      </c>
      <c r="E9496" s="24">
        <v>0.58333333333333337</v>
      </c>
      <c r="F9496" s="24">
        <v>0.60416666666666663</v>
      </c>
      <c r="G9496" s="25">
        <v>2.0833333333333259E-2</v>
      </c>
      <c r="H9496" s="31" t="s">
        <v>3874</v>
      </c>
      <c r="I9496" s="23"/>
      <c r="J9496" s="31" t="s">
        <v>48</v>
      </c>
      <c r="K9496" s="23"/>
    </row>
    <row r="9497" spans="1:11">
      <c r="A9497" s="3">
        <v>45797</v>
      </c>
      <c r="B9497" s="30" t="s">
        <v>3870</v>
      </c>
      <c r="C9497" s="2" t="s">
        <v>5657</v>
      </c>
      <c r="D9497" s="2" t="s">
        <v>5821</v>
      </c>
      <c r="E9497" s="27">
        <v>0.60416666666666663</v>
      </c>
      <c r="F9497" s="27">
        <v>0.625</v>
      </c>
      <c r="G9497" s="25">
        <v>2.083333333333337E-2</v>
      </c>
      <c r="H9497" s="31" t="s">
        <v>3874</v>
      </c>
      <c r="I9497" s="2"/>
      <c r="J9497" s="31" t="s">
        <v>48</v>
      </c>
      <c r="K9497" s="2"/>
    </row>
    <row r="9498" spans="1:11">
      <c r="A9498" s="21">
        <v>45797</v>
      </c>
      <c r="B9498" s="30" t="s">
        <v>3870</v>
      </c>
      <c r="C9498" s="23" t="s">
        <v>1639</v>
      </c>
      <c r="D9498" s="23" t="s">
        <v>2259</v>
      </c>
      <c r="E9498" s="24">
        <v>0.625</v>
      </c>
      <c r="F9498" s="24">
        <v>0.65625</v>
      </c>
      <c r="G9498" s="25">
        <v>3.125E-2</v>
      </c>
      <c r="H9498" s="31" t="s">
        <v>3874</v>
      </c>
      <c r="I9498" s="23"/>
      <c r="J9498" s="31" t="s">
        <v>48</v>
      </c>
      <c r="K9498" s="23"/>
    </row>
    <row r="9499" spans="1:11">
      <c r="A9499" s="3">
        <v>45797</v>
      </c>
      <c r="B9499" s="30" t="s">
        <v>3870</v>
      </c>
      <c r="C9499" s="2" t="s">
        <v>5657</v>
      </c>
      <c r="D9499" s="2" t="s">
        <v>5822</v>
      </c>
      <c r="E9499" s="27">
        <v>0.65625</v>
      </c>
      <c r="F9499" s="27">
        <v>0.70833333333333337</v>
      </c>
      <c r="G9499" s="25">
        <v>5.208333333333337E-2</v>
      </c>
      <c r="H9499" s="31" t="s">
        <v>3874</v>
      </c>
      <c r="I9499" s="2"/>
      <c r="J9499" s="31" t="s">
        <v>48</v>
      </c>
      <c r="K9499" s="2"/>
    </row>
    <row r="9500" spans="1:11">
      <c r="A9500" s="21">
        <v>45797</v>
      </c>
      <c r="B9500" s="30" t="s">
        <v>3870</v>
      </c>
      <c r="C9500" s="23" t="s">
        <v>1600</v>
      </c>
      <c r="D9500" s="23" t="s">
        <v>5819</v>
      </c>
      <c r="E9500" s="24">
        <v>0.70833333333333337</v>
      </c>
      <c r="F9500" s="24">
        <v>0.76041666666666663</v>
      </c>
      <c r="G9500" s="25">
        <v>5.2083333333333259E-2</v>
      </c>
      <c r="H9500" s="31" t="s">
        <v>3874</v>
      </c>
      <c r="I9500" s="23"/>
      <c r="J9500" s="31" t="s">
        <v>48</v>
      </c>
      <c r="K9500" s="23"/>
    </row>
    <row r="9501" spans="1:11">
      <c r="A9501" s="3">
        <v>45797</v>
      </c>
      <c r="B9501" s="30" t="s">
        <v>3870</v>
      </c>
      <c r="C9501" s="2" t="s">
        <v>5657</v>
      </c>
      <c r="D9501" s="2" t="s">
        <v>5823</v>
      </c>
      <c r="E9501" s="27">
        <v>0.76041666666666663</v>
      </c>
      <c r="F9501" s="27">
        <v>0.77083333333333337</v>
      </c>
      <c r="G9501" s="25">
        <v>1.0416666666666741E-2</v>
      </c>
      <c r="H9501" s="31" t="s">
        <v>3874</v>
      </c>
      <c r="I9501" s="2"/>
      <c r="J9501" s="31" t="s">
        <v>48</v>
      </c>
      <c r="K9501" s="2"/>
    </row>
    <row r="9502" spans="1:11">
      <c r="A9502" s="21">
        <v>45797</v>
      </c>
      <c r="B9502" s="30" t="s">
        <v>3870</v>
      </c>
      <c r="C9502" s="23" t="s">
        <v>5657</v>
      </c>
      <c r="D9502" s="23" t="s">
        <v>5823</v>
      </c>
      <c r="E9502" s="24">
        <v>0.92708333333333337</v>
      </c>
      <c r="F9502" s="24">
        <v>0.94791666666666663</v>
      </c>
      <c r="G9502" s="25">
        <v>2.0833333333333259E-2</v>
      </c>
      <c r="H9502" s="31" t="s">
        <v>3874</v>
      </c>
      <c r="I9502" s="23"/>
      <c r="J9502" s="31" t="s">
        <v>48</v>
      </c>
      <c r="K9502" s="23"/>
    </row>
    <row r="9503" spans="1:11">
      <c r="A9503" s="3">
        <v>45798</v>
      </c>
      <c r="B9503" s="30" t="s">
        <v>3871</v>
      </c>
      <c r="C9503" s="2" t="s">
        <v>5657</v>
      </c>
      <c r="D9503" s="2" t="s">
        <v>5824</v>
      </c>
      <c r="E9503" s="27">
        <v>0.39583333333333331</v>
      </c>
      <c r="F9503" s="27">
        <v>0.45833333333333331</v>
      </c>
      <c r="G9503" s="25">
        <v>6.25E-2</v>
      </c>
      <c r="H9503" s="31" t="s">
        <v>3874</v>
      </c>
      <c r="I9503" s="2"/>
      <c r="J9503" s="31" t="s">
        <v>48</v>
      </c>
      <c r="K9503" s="2"/>
    </row>
    <row r="9504" spans="1:11">
      <c r="A9504" s="21">
        <v>45798</v>
      </c>
      <c r="B9504" s="30" t="s">
        <v>3871</v>
      </c>
      <c r="C9504" s="23" t="s">
        <v>5657</v>
      </c>
      <c r="D9504" s="23" t="s">
        <v>5825</v>
      </c>
      <c r="E9504" s="24">
        <v>0.45833333333333331</v>
      </c>
      <c r="F9504" s="24">
        <v>0.5</v>
      </c>
      <c r="G9504" s="25">
        <v>4.1666666666666685E-2</v>
      </c>
      <c r="H9504" s="31" t="s">
        <v>3874</v>
      </c>
      <c r="I9504" s="23"/>
      <c r="J9504" s="31" t="s">
        <v>48</v>
      </c>
      <c r="K9504" s="23"/>
    </row>
    <row r="9505" spans="1:11">
      <c r="A9505" s="3">
        <v>45798</v>
      </c>
      <c r="B9505" s="30" t="s">
        <v>3871</v>
      </c>
      <c r="C9505" s="2" t="s">
        <v>1589</v>
      </c>
      <c r="D9505" s="2" t="s">
        <v>5826</v>
      </c>
      <c r="E9505" s="27">
        <v>0.54166666666666663</v>
      </c>
      <c r="F9505" s="27">
        <v>0.58333333333333337</v>
      </c>
      <c r="G9505" s="25">
        <v>4.1666666666666741E-2</v>
      </c>
      <c r="H9505" s="31" t="s">
        <v>3874</v>
      </c>
      <c r="I9505" s="2"/>
      <c r="J9505" s="31" t="s">
        <v>48</v>
      </c>
      <c r="K9505" s="2"/>
    </row>
    <row r="9506" spans="1:11">
      <c r="A9506" s="21">
        <v>45798</v>
      </c>
      <c r="B9506" s="30" t="s">
        <v>3871</v>
      </c>
      <c r="C9506" s="23" t="s">
        <v>5657</v>
      </c>
      <c r="D9506" s="23" t="s">
        <v>5827</v>
      </c>
      <c r="E9506" s="24">
        <v>0.58333333333333337</v>
      </c>
      <c r="F9506" s="24">
        <v>0.625</v>
      </c>
      <c r="G9506" s="25">
        <v>4.166666666666663E-2</v>
      </c>
      <c r="H9506" s="31" t="s">
        <v>3874</v>
      </c>
      <c r="I9506" s="23"/>
      <c r="J9506" s="31" t="s">
        <v>48</v>
      </c>
      <c r="K9506" s="23"/>
    </row>
    <row r="9507" spans="1:11">
      <c r="A9507" s="3">
        <v>45798</v>
      </c>
      <c r="B9507" s="30" t="s">
        <v>3871</v>
      </c>
      <c r="C9507" s="2" t="s">
        <v>746</v>
      </c>
      <c r="D9507" s="2" t="s">
        <v>5828</v>
      </c>
      <c r="E9507" s="27">
        <v>0.625</v>
      </c>
      <c r="F9507" s="27">
        <v>0.65625</v>
      </c>
      <c r="G9507" s="25">
        <v>3.125E-2</v>
      </c>
      <c r="H9507" s="31" t="s">
        <v>3874</v>
      </c>
      <c r="I9507" s="2"/>
      <c r="J9507" s="31" t="s">
        <v>48</v>
      </c>
      <c r="K9507" s="2"/>
    </row>
    <row r="9508" spans="1:11">
      <c r="A9508" s="21">
        <v>45798</v>
      </c>
      <c r="B9508" s="30" t="s">
        <v>3871</v>
      </c>
      <c r="C9508" s="23" t="s">
        <v>1639</v>
      </c>
      <c r="D9508" s="23" t="s">
        <v>5712</v>
      </c>
      <c r="E9508" s="24">
        <v>0.66666666666666663</v>
      </c>
      <c r="F9508" s="24">
        <v>0.70833333333333337</v>
      </c>
      <c r="G9508" s="25">
        <v>4.1666666666666741E-2</v>
      </c>
      <c r="H9508" s="31" t="s">
        <v>3874</v>
      </c>
      <c r="I9508" s="23"/>
      <c r="J9508" s="31" t="s">
        <v>48</v>
      </c>
      <c r="K9508" s="23"/>
    </row>
    <row r="9509" spans="1:11">
      <c r="A9509" s="3">
        <v>45798</v>
      </c>
      <c r="B9509" s="30" t="s">
        <v>3871</v>
      </c>
      <c r="C9509" s="2" t="s">
        <v>5798</v>
      </c>
      <c r="D9509" s="2" t="s">
        <v>333</v>
      </c>
      <c r="E9509" s="27">
        <v>0.70833333333333337</v>
      </c>
      <c r="F9509" s="27">
        <v>0.75</v>
      </c>
      <c r="G9509" s="25">
        <v>4.166666666666663E-2</v>
      </c>
      <c r="H9509" s="31" t="s">
        <v>3866</v>
      </c>
      <c r="I9509" s="2"/>
      <c r="J9509" s="31" t="s">
        <v>54</v>
      </c>
      <c r="K9509" s="2"/>
    </row>
    <row r="9510" spans="1:11">
      <c r="A9510" s="21">
        <v>45799</v>
      </c>
      <c r="B9510" s="30" t="s">
        <v>3872</v>
      </c>
      <c r="C9510" s="23" t="s">
        <v>5657</v>
      </c>
      <c r="D9510" s="23" t="s">
        <v>5829</v>
      </c>
      <c r="E9510" s="24">
        <v>0.39583333333333331</v>
      </c>
      <c r="F9510" s="24">
        <v>0.42708333333333331</v>
      </c>
      <c r="G9510" s="25">
        <v>3.125E-2</v>
      </c>
      <c r="H9510" s="31" t="s">
        <v>3874</v>
      </c>
      <c r="I9510" s="23"/>
      <c r="J9510" s="31" t="s">
        <v>48</v>
      </c>
      <c r="K9510" s="23"/>
    </row>
    <row r="9511" spans="1:11">
      <c r="A9511" s="3">
        <v>45799</v>
      </c>
      <c r="B9511" s="30" t="s">
        <v>3872</v>
      </c>
      <c r="C9511" s="2" t="s">
        <v>1589</v>
      </c>
      <c r="D9511" s="2" t="s">
        <v>5830</v>
      </c>
      <c r="E9511" s="27">
        <v>0.42708333333333331</v>
      </c>
      <c r="F9511" s="27">
        <v>0.44791666666666669</v>
      </c>
      <c r="G9511" s="25">
        <v>2.083333333333337E-2</v>
      </c>
      <c r="H9511" s="31" t="s">
        <v>3874</v>
      </c>
      <c r="I9511" s="2"/>
      <c r="J9511" s="31" t="s">
        <v>48</v>
      </c>
      <c r="K9511" s="2"/>
    </row>
    <row r="9512" spans="1:11">
      <c r="A9512" s="21">
        <v>45799</v>
      </c>
      <c r="B9512" s="30" t="s">
        <v>3872</v>
      </c>
      <c r="C9512" s="23" t="s">
        <v>5657</v>
      </c>
      <c r="D9512" s="23" t="s">
        <v>1276</v>
      </c>
      <c r="E9512" s="24">
        <v>0.44791666666666669</v>
      </c>
      <c r="F9512" s="24">
        <v>0.45833333333333331</v>
      </c>
      <c r="G9512" s="25">
        <v>1.041666666666663E-2</v>
      </c>
      <c r="H9512" s="31" t="s">
        <v>3874</v>
      </c>
      <c r="I9512" s="23"/>
      <c r="J9512" s="31" t="s">
        <v>48</v>
      </c>
      <c r="K9512" s="23"/>
    </row>
    <row r="9513" spans="1:11">
      <c r="A9513" s="3">
        <v>45799</v>
      </c>
      <c r="B9513" s="30" t="s">
        <v>3872</v>
      </c>
      <c r="C9513" s="2" t="s">
        <v>449</v>
      </c>
      <c r="D9513" s="2" t="s">
        <v>5831</v>
      </c>
      <c r="E9513" s="27">
        <v>0.45833333333333331</v>
      </c>
      <c r="F9513" s="27">
        <v>0.5</v>
      </c>
      <c r="G9513" s="25">
        <v>4.1666666666666685E-2</v>
      </c>
      <c r="H9513" s="31" t="s">
        <v>3867</v>
      </c>
      <c r="I9513" s="2"/>
      <c r="J9513" s="31" t="s">
        <v>34</v>
      </c>
      <c r="K9513" s="2"/>
    </row>
    <row r="9514" spans="1:11">
      <c r="A9514" s="21">
        <v>45799</v>
      </c>
      <c r="B9514" s="30" t="s">
        <v>3872</v>
      </c>
      <c r="C9514" s="23" t="s">
        <v>5657</v>
      </c>
      <c r="D9514" s="23" t="s">
        <v>5832</v>
      </c>
      <c r="E9514" s="24">
        <v>0.54166666666666663</v>
      </c>
      <c r="F9514" s="24">
        <v>0.58333333333333337</v>
      </c>
      <c r="G9514" s="25">
        <v>4.1666666666666741E-2</v>
      </c>
      <c r="H9514" s="31" t="s">
        <v>3874</v>
      </c>
      <c r="I9514" s="23"/>
      <c r="J9514" s="31" t="s">
        <v>48</v>
      </c>
      <c r="K9514" s="23"/>
    </row>
    <row r="9515" spans="1:11">
      <c r="A9515" s="3">
        <v>45799</v>
      </c>
      <c r="B9515" s="30" t="s">
        <v>3872</v>
      </c>
      <c r="C9515" s="2" t="s">
        <v>5657</v>
      </c>
      <c r="D9515" s="2" t="s">
        <v>3744</v>
      </c>
      <c r="E9515" s="27">
        <v>0.58333333333333337</v>
      </c>
      <c r="F9515" s="27">
        <v>0.60416666666666663</v>
      </c>
      <c r="G9515" s="25">
        <v>2.0833333333333259E-2</v>
      </c>
      <c r="H9515" s="31" t="s">
        <v>3874</v>
      </c>
      <c r="I9515" s="2"/>
      <c r="J9515" s="31" t="s">
        <v>48</v>
      </c>
      <c r="K9515" s="2"/>
    </row>
    <row r="9516" spans="1:11">
      <c r="A9516" s="21">
        <v>45799</v>
      </c>
      <c r="B9516" s="30" t="s">
        <v>3872</v>
      </c>
      <c r="C9516" s="23" t="s">
        <v>5798</v>
      </c>
      <c r="D9516" s="23" t="s">
        <v>333</v>
      </c>
      <c r="E9516" s="24">
        <v>0.60416666666666663</v>
      </c>
      <c r="F9516" s="24">
        <v>0.66666666666666663</v>
      </c>
      <c r="G9516" s="25">
        <v>6.25E-2</v>
      </c>
      <c r="H9516" s="31" t="s">
        <v>3866</v>
      </c>
      <c r="I9516" s="23"/>
      <c r="J9516" s="31" t="s">
        <v>54</v>
      </c>
      <c r="K9516" s="23"/>
    </row>
    <row r="9517" spans="1:11">
      <c r="A9517" s="3">
        <v>45799</v>
      </c>
      <c r="B9517" s="30" t="s">
        <v>3872</v>
      </c>
      <c r="C9517" s="2" t="s">
        <v>509</v>
      </c>
      <c r="D9517" s="2" t="s">
        <v>6054</v>
      </c>
      <c r="E9517" s="27">
        <v>0.70833333333333337</v>
      </c>
      <c r="F9517" s="27">
        <v>0.75</v>
      </c>
      <c r="G9517" s="25">
        <v>4.166666666666663E-2</v>
      </c>
      <c r="H9517" s="31" t="s">
        <v>3866</v>
      </c>
      <c r="I9517" s="2"/>
      <c r="J9517" s="31" t="s">
        <v>39</v>
      </c>
      <c r="K9517" s="2"/>
    </row>
    <row r="9518" spans="1:11">
      <c r="A9518" s="21">
        <v>45800</v>
      </c>
      <c r="B9518" s="30" t="s">
        <v>3865</v>
      </c>
      <c r="C9518" s="23" t="s">
        <v>746</v>
      </c>
      <c r="D9518" s="23" t="s">
        <v>5833</v>
      </c>
      <c r="E9518" s="24">
        <v>0.39583333333333331</v>
      </c>
      <c r="F9518" s="24">
        <v>0.41666666666666669</v>
      </c>
      <c r="G9518" s="25">
        <v>2.083333333333337E-2</v>
      </c>
      <c r="H9518" s="31" t="s">
        <v>3874</v>
      </c>
      <c r="I9518" s="23"/>
      <c r="J9518" s="31" t="s">
        <v>48</v>
      </c>
      <c r="K9518" s="23"/>
    </row>
    <row r="9519" spans="1:11">
      <c r="A9519" s="3">
        <v>45800</v>
      </c>
      <c r="B9519" s="30" t="s">
        <v>3865</v>
      </c>
      <c r="C9519" s="2" t="s">
        <v>1589</v>
      </c>
      <c r="D9519" s="2" t="s">
        <v>5834</v>
      </c>
      <c r="E9519" s="27">
        <v>0.41666666666666669</v>
      </c>
      <c r="F9519" s="27">
        <v>0.45833333333333331</v>
      </c>
      <c r="G9519" s="25">
        <v>4.166666666666663E-2</v>
      </c>
      <c r="H9519" s="31" t="s">
        <v>3874</v>
      </c>
      <c r="I9519" s="2"/>
      <c r="J9519" s="31" t="s">
        <v>48</v>
      </c>
      <c r="K9519" s="2"/>
    </row>
    <row r="9520" spans="1:11">
      <c r="A9520" s="21">
        <v>45800</v>
      </c>
      <c r="B9520" s="30" t="s">
        <v>3865</v>
      </c>
      <c r="C9520" s="23" t="s">
        <v>1639</v>
      </c>
      <c r="D9520" s="23" t="s">
        <v>2135</v>
      </c>
      <c r="E9520" s="24">
        <v>0.45833333333333331</v>
      </c>
      <c r="F9520" s="24">
        <v>0.5</v>
      </c>
      <c r="G9520" s="25">
        <v>4.1666666666666685E-2</v>
      </c>
      <c r="H9520" s="31" t="s">
        <v>3874</v>
      </c>
      <c r="I9520" s="23"/>
      <c r="J9520" s="31" t="s">
        <v>48</v>
      </c>
      <c r="K9520" s="23"/>
    </row>
    <row r="9521" spans="1:11">
      <c r="A9521" s="3">
        <v>45800</v>
      </c>
      <c r="B9521" s="30" t="s">
        <v>3865</v>
      </c>
      <c r="C9521" s="2" t="s">
        <v>5657</v>
      </c>
      <c r="D9521" s="2" t="s">
        <v>5835</v>
      </c>
      <c r="E9521" s="27">
        <v>0.5</v>
      </c>
      <c r="F9521" s="27">
        <v>0.51388888888888895</v>
      </c>
      <c r="G9521" s="25">
        <v>1.3888888888888951E-2</v>
      </c>
      <c r="H9521" s="31" t="s">
        <v>3874</v>
      </c>
      <c r="I9521" s="2"/>
      <c r="J9521" s="31" t="s">
        <v>48</v>
      </c>
      <c r="K9521" s="2"/>
    </row>
    <row r="9522" spans="1:11">
      <c r="A9522" s="21">
        <v>45800</v>
      </c>
      <c r="B9522" s="30" t="s">
        <v>3865</v>
      </c>
      <c r="C9522" s="23" t="s">
        <v>5657</v>
      </c>
      <c r="D9522" s="23" t="s">
        <v>5836</v>
      </c>
      <c r="E9522" s="24">
        <v>0.55555555555555558</v>
      </c>
      <c r="F9522" s="24">
        <v>0.5625</v>
      </c>
      <c r="G9522" s="25">
        <v>6.9444444444444198E-3</v>
      </c>
      <c r="H9522" s="31" t="s">
        <v>3874</v>
      </c>
      <c r="I9522" s="23"/>
      <c r="J9522" s="31" t="s">
        <v>48</v>
      </c>
      <c r="K9522" s="23"/>
    </row>
    <row r="9523" spans="1:11">
      <c r="A9523" s="3">
        <v>45800</v>
      </c>
      <c r="B9523" s="30" t="s">
        <v>3865</v>
      </c>
      <c r="C9523" s="2" t="s">
        <v>5657</v>
      </c>
      <c r="D9523" s="2" t="s">
        <v>5835</v>
      </c>
      <c r="E9523" s="27">
        <v>0.5625</v>
      </c>
      <c r="F9523" s="27">
        <v>0.60416666666666663</v>
      </c>
      <c r="G9523" s="25">
        <v>4.166666666666663E-2</v>
      </c>
      <c r="H9523" s="31" t="s">
        <v>3874</v>
      </c>
      <c r="I9523" s="2"/>
      <c r="J9523" s="31" t="s">
        <v>48</v>
      </c>
      <c r="K9523" s="2"/>
    </row>
    <row r="9524" spans="1:11">
      <c r="A9524" s="21">
        <v>45800</v>
      </c>
      <c r="B9524" s="30" t="s">
        <v>3865</v>
      </c>
      <c r="C9524" s="23" t="s">
        <v>5837</v>
      </c>
      <c r="D9524" s="23" t="s">
        <v>5838</v>
      </c>
      <c r="E9524" s="24">
        <v>0.60416666666666663</v>
      </c>
      <c r="F9524" s="24">
        <v>0.625</v>
      </c>
      <c r="G9524" s="25">
        <v>2.083333333333337E-2</v>
      </c>
      <c r="H9524" s="31" t="s">
        <v>3874</v>
      </c>
      <c r="I9524" s="23"/>
      <c r="J9524" s="31" t="s">
        <v>48</v>
      </c>
      <c r="K9524" s="23"/>
    </row>
    <row r="9525" spans="1:11">
      <c r="A9525" s="3">
        <v>45800</v>
      </c>
      <c r="B9525" s="30" t="s">
        <v>3865</v>
      </c>
      <c r="C9525" s="2" t="s">
        <v>1589</v>
      </c>
      <c r="D9525" s="2" t="s">
        <v>5839</v>
      </c>
      <c r="E9525" s="27">
        <v>0.625</v>
      </c>
      <c r="F9525" s="27">
        <v>0.65625</v>
      </c>
      <c r="G9525" s="25">
        <v>3.125E-2</v>
      </c>
      <c r="H9525" s="31" t="s">
        <v>3874</v>
      </c>
      <c r="I9525" s="2"/>
      <c r="J9525" s="31" t="s">
        <v>48</v>
      </c>
      <c r="K9525" s="2"/>
    </row>
    <row r="9526" spans="1:11">
      <c r="A9526" s="21">
        <v>45800</v>
      </c>
      <c r="B9526" s="30" t="s">
        <v>3865</v>
      </c>
      <c r="C9526" s="23" t="s">
        <v>1639</v>
      </c>
      <c r="D9526" s="23" t="s">
        <v>5712</v>
      </c>
      <c r="E9526" s="24">
        <v>0.66666666666666663</v>
      </c>
      <c r="F9526" s="24">
        <v>0.70833333333333337</v>
      </c>
      <c r="G9526" s="25">
        <v>4.1666666666666741E-2</v>
      </c>
      <c r="H9526" s="31" t="s">
        <v>3874</v>
      </c>
      <c r="I9526" s="23"/>
      <c r="J9526" s="31" t="s">
        <v>48</v>
      </c>
      <c r="K9526" s="23"/>
    </row>
    <row r="9527" spans="1:11">
      <c r="A9527" s="3">
        <v>45800</v>
      </c>
      <c r="B9527" s="30" t="s">
        <v>3865</v>
      </c>
      <c r="C9527" s="2" t="s">
        <v>443</v>
      </c>
      <c r="D9527" s="2" t="s">
        <v>5518</v>
      </c>
      <c r="E9527" s="27">
        <v>0.70833333333333337</v>
      </c>
      <c r="F9527" s="27">
        <v>0.75</v>
      </c>
      <c r="G9527" s="25">
        <v>4.166666666666663E-2</v>
      </c>
      <c r="H9527" s="31" t="s">
        <v>3867</v>
      </c>
      <c r="I9527" s="2"/>
      <c r="J9527" s="31" t="s">
        <v>34</v>
      </c>
      <c r="K9527" s="2"/>
    </row>
    <row r="9528" spans="1:11">
      <c r="A9528" s="21">
        <v>45801</v>
      </c>
      <c r="B9528" s="30" t="s">
        <v>3868</v>
      </c>
      <c r="C9528" s="23" t="s">
        <v>5798</v>
      </c>
      <c r="D9528" s="23" t="s">
        <v>333</v>
      </c>
      <c r="E9528" s="24">
        <v>0.4375</v>
      </c>
      <c r="F9528" s="24">
        <v>0.47916666666666669</v>
      </c>
      <c r="G9528" s="25">
        <v>4.1666666666666685E-2</v>
      </c>
      <c r="H9528" s="31" t="s">
        <v>3866</v>
      </c>
      <c r="I9528" s="23"/>
      <c r="J9528" s="31" t="s">
        <v>54</v>
      </c>
      <c r="K9528" s="23"/>
    </row>
    <row r="9529" spans="1:11">
      <c r="A9529" s="3">
        <v>45802</v>
      </c>
      <c r="B9529" s="30" t="s">
        <v>3873</v>
      </c>
      <c r="C9529" s="2" t="s">
        <v>5798</v>
      </c>
      <c r="D9529" s="2" t="s">
        <v>333</v>
      </c>
      <c r="E9529" s="27">
        <v>0.60416666666666663</v>
      </c>
      <c r="F9529" s="27">
        <v>0.64583333333333337</v>
      </c>
      <c r="G9529" s="25">
        <v>4.1666666666666741E-2</v>
      </c>
      <c r="H9529" s="31" t="s">
        <v>3866</v>
      </c>
      <c r="I9529" s="2"/>
      <c r="J9529" s="31" t="s">
        <v>54</v>
      </c>
      <c r="K9529" s="2"/>
    </row>
    <row r="9530" spans="1:11">
      <c r="A9530" s="21">
        <v>45802</v>
      </c>
      <c r="B9530" s="30" t="s">
        <v>3873</v>
      </c>
      <c r="C9530" s="23" t="s">
        <v>5798</v>
      </c>
      <c r="D9530" s="23" t="s">
        <v>333</v>
      </c>
      <c r="E9530" s="24">
        <v>0.90972222222222221</v>
      </c>
      <c r="F9530" s="24">
        <v>0.93055555555555547</v>
      </c>
      <c r="G9530" s="25">
        <v>2.0833333333333259E-2</v>
      </c>
      <c r="H9530" s="31" t="s">
        <v>3866</v>
      </c>
      <c r="I9530" s="23"/>
      <c r="J9530" s="31" t="s">
        <v>54</v>
      </c>
      <c r="K9530" s="23"/>
    </row>
    <row r="9531" spans="1:11">
      <c r="A9531" s="3">
        <v>45803</v>
      </c>
      <c r="B9531" s="30" t="s">
        <v>3869</v>
      </c>
      <c r="C9531" s="2" t="s">
        <v>5657</v>
      </c>
      <c r="D9531" s="2" t="s">
        <v>5840</v>
      </c>
      <c r="E9531" s="27">
        <v>0.39583333333333331</v>
      </c>
      <c r="F9531" s="27">
        <v>0.41666666666666669</v>
      </c>
      <c r="G9531" s="25">
        <v>2.083333333333337E-2</v>
      </c>
      <c r="H9531" s="31" t="s">
        <v>3874</v>
      </c>
      <c r="I9531" s="2"/>
      <c r="J9531" s="31" t="s">
        <v>48</v>
      </c>
      <c r="K9531" s="2"/>
    </row>
    <row r="9532" spans="1:11">
      <c r="A9532" s="21">
        <v>45803</v>
      </c>
      <c r="B9532" s="30" t="s">
        <v>3869</v>
      </c>
      <c r="C9532" s="23" t="s">
        <v>449</v>
      </c>
      <c r="D9532" s="23" t="s">
        <v>4814</v>
      </c>
      <c r="E9532" s="24">
        <v>0.41666666666666669</v>
      </c>
      <c r="F9532" s="24">
        <v>0.4375</v>
      </c>
      <c r="G9532" s="25">
        <v>2.0833333333333315E-2</v>
      </c>
      <c r="H9532" s="31" t="s">
        <v>3867</v>
      </c>
      <c r="I9532" s="23"/>
      <c r="J9532" s="31" t="s">
        <v>34</v>
      </c>
      <c r="K9532" s="23"/>
    </row>
    <row r="9533" spans="1:11">
      <c r="A9533" s="3">
        <v>45803</v>
      </c>
      <c r="B9533" s="30" t="s">
        <v>3869</v>
      </c>
      <c r="C9533" s="2" t="s">
        <v>5657</v>
      </c>
      <c r="D9533" s="2" t="s">
        <v>1276</v>
      </c>
      <c r="E9533" s="27">
        <v>0.4375</v>
      </c>
      <c r="F9533" s="27">
        <v>0.44791666666666669</v>
      </c>
      <c r="G9533" s="25">
        <v>1.0416666666666685E-2</v>
      </c>
      <c r="H9533" s="31" t="s">
        <v>3874</v>
      </c>
      <c r="I9533" s="2"/>
      <c r="J9533" s="31" t="s">
        <v>48</v>
      </c>
      <c r="K9533" s="2"/>
    </row>
    <row r="9534" spans="1:11">
      <c r="A9534" s="21">
        <v>45803</v>
      </c>
      <c r="B9534" s="30" t="s">
        <v>3869</v>
      </c>
      <c r="C9534" s="23" t="s">
        <v>443</v>
      </c>
      <c r="D9534" s="23" t="s">
        <v>3884</v>
      </c>
      <c r="E9534" s="24">
        <v>0.45833333333333331</v>
      </c>
      <c r="F9534" s="24">
        <v>0.5</v>
      </c>
      <c r="G9534" s="25">
        <v>4.1666666666666685E-2</v>
      </c>
      <c r="H9534" s="31" t="s">
        <v>3867</v>
      </c>
      <c r="I9534" s="23"/>
      <c r="J9534" s="31" t="s">
        <v>34</v>
      </c>
      <c r="K9534" s="23"/>
    </row>
    <row r="9535" spans="1:11">
      <c r="A9535" s="3">
        <v>45803</v>
      </c>
      <c r="B9535" s="30" t="s">
        <v>3869</v>
      </c>
      <c r="C9535" s="2" t="s">
        <v>5837</v>
      </c>
      <c r="D9535" s="2" t="s">
        <v>5838</v>
      </c>
      <c r="E9535" s="27">
        <v>0.54166666666666663</v>
      </c>
      <c r="F9535" s="27">
        <v>0.625</v>
      </c>
      <c r="G9535" s="25">
        <v>8.333333333333337E-2</v>
      </c>
      <c r="H9535" s="31" t="s">
        <v>3874</v>
      </c>
      <c r="I9535" s="2"/>
      <c r="J9535" s="31" t="s">
        <v>48</v>
      </c>
      <c r="K9535" s="2"/>
    </row>
    <row r="9536" spans="1:11">
      <c r="A9536" s="21">
        <v>45803</v>
      </c>
      <c r="B9536" s="30" t="s">
        <v>3869</v>
      </c>
      <c r="C9536" s="23" t="s">
        <v>746</v>
      </c>
      <c r="D9536" s="23" t="s">
        <v>5828</v>
      </c>
      <c r="E9536" s="24">
        <v>0.625</v>
      </c>
      <c r="F9536" s="24">
        <v>0.64583333333333337</v>
      </c>
      <c r="G9536" s="25">
        <v>2.083333333333337E-2</v>
      </c>
      <c r="H9536" s="31" t="s">
        <v>3874</v>
      </c>
      <c r="I9536" s="23"/>
      <c r="J9536" s="31" t="s">
        <v>48</v>
      </c>
      <c r="K9536" s="23"/>
    </row>
    <row r="9537" spans="1:11">
      <c r="A9537" s="3">
        <v>45803</v>
      </c>
      <c r="B9537" s="30" t="s">
        <v>3869</v>
      </c>
      <c r="C9537" s="2" t="s">
        <v>5837</v>
      </c>
      <c r="D9537" s="2" t="s">
        <v>5838</v>
      </c>
      <c r="E9537" s="27">
        <v>0.64583333333333337</v>
      </c>
      <c r="F9537" s="27">
        <v>0.66666666666666663</v>
      </c>
      <c r="G9537" s="25">
        <v>2.0833333333333259E-2</v>
      </c>
      <c r="H9537" s="31" t="s">
        <v>3874</v>
      </c>
      <c r="I9537" s="2"/>
      <c r="J9537" s="31" t="s">
        <v>48</v>
      </c>
      <c r="K9537" s="2"/>
    </row>
    <row r="9538" spans="1:11">
      <c r="A9538" s="21">
        <v>45803</v>
      </c>
      <c r="B9538" s="30" t="s">
        <v>3869</v>
      </c>
      <c r="C9538" s="23" t="s">
        <v>1639</v>
      </c>
      <c r="D9538" s="23" t="s">
        <v>5712</v>
      </c>
      <c r="E9538" s="24">
        <v>0.66666666666666663</v>
      </c>
      <c r="F9538" s="24">
        <v>0.6875</v>
      </c>
      <c r="G9538" s="25">
        <v>2.083333333333337E-2</v>
      </c>
      <c r="H9538" s="31" t="s">
        <v>3874</v>
      </c>
      <c r="I9538" s="23"/>
      <c r="J9538" s="31" t="s">
        <v>48</v>
      </c>
      <c r="K9538" s="23"/>
    </row>
    <row r="9539" spans="1:11">
      <c r="A9539" s="3">
        <v>45803</v>
      </c>
      <c r="B9539" s="30" t="s">
        <v>3869</v>
      </c>
      <c r="C9539" s="2" t="s">
        <v>5837</v>
      </c>
      <c r="D9539" s="2" t="s">
        <v>5838</v>
      </c>
      <c r="E9539" s="27">
        <v>0.6875</v>
      </c>
      <c r="F9539" s="27">
        <v>0.72916666666666663</v>
      </c>
      <c r="G9539" s="25">
        <v>4.166666666666663E-2</v>
      </c>
      <c r="H9539" s="31" t="s">
        <v>3874</v>
      </c>
      <c r="I9539" s="2"/>
      <c r="J9539" s="31" t="s">
        <v>48</v>
      </c>
      <c r="K9539" s="2"/>
    </row>
    <row r="9540" spans="1:11">
      <c r="A9540" s="21">
        <v>45803</v>
      </c>
      <c r="B9540" s="30" t="s">
        <v>3869</v>
      </c>
      <c r="C9540" s="23" t="s">
        <v>1589</v>
      </c>
      <c r="D9540" s="23" t="s">
        <v>5841</v>
      </c>
      <c r="E9540" s="24">
        <v>0.72916666666666663</v>
      </c>
      <c r="F9540" s="24">
        <v>0.75</v>
      </c>
      <c r="G9540" s="25">
        <v>2.083333333333337E-2</v>
      </c>
      <c r="H9540" s="31" t="s">
        <v>3874</v>
      </c>
      <c r="I9540" s="23"/>
      <c r="J9540" s="31" t="s">
        <v>48</v>
      </c>
      <c r="K9540" s="23"/>
    </row>
    <row r="9541" spans="1:11">
      <c r="A9541" s="3">
        <v>45804</v>
      </c>
      <c r="B9541" s="30" t="s">
        <v>3870</v>
      </c>
      <c r="C9541" s="2" t="s">
        <v>5657</v>
      </c>
      <c r="D9541" s="2" t="s">
        <v>5842</v>
      </c>
      <c r="E9541" s="27">
        <v>0.39583333333333331</v>
      </c>
      <c r="F9541" s="27">
        <v>0.41666666666666669</v>
      </c>
      <c r="G9541" s="25">
        <v>2.083333333333337E-2</v>
      </c>
      <c r="H9541" s="31" t="s">
        <v>3874</v>
      </c>
      <c r="I9541" s="2"/>
      <c r="J9541" s="31" t="s">
        <v>48</v>
      </c>
      <c r="K9541" s="2"/>
    </row>
    <row r="9542" spans="1:11">
      <c r="A9542" s="21">
        <v>45804</v>
      </c>
      <c r="B9542" s="30" t="s">
        <v>3870</v>
      </c>
      <c r="C9542" s="23" t="s">
        <v>1639</v>
      </c>
      <c r="D9542" s="23" t="s">
        <v>2259</v>
      </c>
      <c r="E9542" s="24">
        <v>0.41666666666666669</v>
      </c>
      <c r="F9542" s="24">
        <v>0.4375</v>
      </c>
      <c r="G9542" s="25">
        <v>2.0833333333333315E-2</v>
      </c>
      <c r="H9542" s="31" t="s">
        <v>3874</v>
      </c>
      <c r="I9542" s="23"/>
      <c r="J9542" s="31" t="s">
        <v>48</v>
      </c>
      <c r="K9542" s="23"/>
    </row>
    <row r="9543" spans="1:11">
      <c r="A9543" s="3">
        <v>45804</v>
      </c>
      <c r="B9543" s="30" t="s">
        <v>3870</v>
      </c>
      <c r="C9543" s="2" t="s">
        <v>746</v>
      </c>
      <c r="D9543" s="2" t="s">
        <v>5843</v>
      </c>
      <c r="E9543" s="27">
        <v>0.4375</v>
      </c>
      <c r="F9543" s="27">
        <v>0.45833333333333331</v>
      </c>
      <c r="G9543" s="25">
        <v>2.0833333333333315E-2</v>
      </c>
      <c r="H9543" s="31" t="s">
        <v>3874</v>
      </c>
      <c r="I9543" s="2"/>
      <c r="J9543" s="31" t="s">
        <v>48</v>
      </c>
      <c r="K9543" s="2"/>
    </row>
    <row r="9544" spans="1:11">
      <c r="A9544" s="21">
        <v>45804</v>
      </c>
      <c r="B9544" s="30" t="s">
        <v>3870</v>
      </c>
      <c r="C9544" s="23" t="s">
        <v>1589</v>
      </c>
      <c r="D9544" s="23" t="s">
        <v>5844</v>
      </c>
      <c r="E9544" s="24">
        <v>0.54166666666666663</v>
      </c>
      <c r="F9544" s="24">
        <v>0.58333333333333337</v>
      </c>
      <c r="G9544" s="25">
        <v>4.1666666666666741E-2</v>
      </c>
      <c r="H9544" s="31" t="s">
        <v>3874</v>
      </c>
      <c r="I9544" s="23"/>
      <c r="J9544" s="31" t="s">
        <v>48</v>
      </c>
      <c r="K9544" s="23"/>
    </row>
    <row r="9545" spans="1:11">
      <c r="A9545" s="3">
        <v>45804</v>
      </c>
      <c r="B9545" s="30" t="s">
        <v>3870</v>
      </c>
      <c r="C9545" s="2" t="s">
        <v>1639</v>
      </c>
      <c r="D9545" s="2" t="s">
        <v>2475</v>
      </c>
      <c r="E9545" s="27">
        <v>0.58333333333333337</v>
      </c>
      <c r="F9545" s="27">
        <v>0.61458333333333337</v>
      </c>
      <c r="G9545" s="25">
        <v>3.125E-2</v>
      </c>
      <c r="H9545" s="31" t="s">
        <v>3874</v>
      </c>
      <c r="I9545" s="2"/>
      <c r="J9545" s="31" t="s">
        <v>48</v>
      </c>
      <c r="K9545" s="2"/>
    </row>
    <row r="9546" spans="1:11">
      <c r="A9546" s="21">
        <v>45804</v>
      </c>
      <c r="B9546" s="30" t="s">
        <v>3870</v>
      </c>
      <c r="C9546" s="23" t="s">
        <v>5657</v>
      </c>
      <c r="D9546" s="23" t="s">
        <v>5845</v>
      </c>
      <c r="E9546" s="24">
        <v>0.61458333333333337</v>
      </c>
      <c r="F9546" s="24">
        <v>0.64583333333333337</v>
      </c>
      <c r="G9546" s="25">
        <v>3.125E-2</v>
      </c>
      <c r="H9546" s="31" t="s">
        <v>3874</v>
      </c>
      <c r="I9546" s="23"/>
      <c r="J9546" s="31" t="s">
        <v>48</v>
      </c>
      <c r="K9546" s="23"/>
    </row>
    <row r="9547" spans="1:11">
      <c r="A9547" s="3">
        <v>45804</v>
      </c>
      <c r="B9547" s="30" t="s">
        <v>3870</v>
      </c>
      <c r="C9547" s="2" t="s">
        <v>5657</v>
      </c>
      <c r="D9547" s="2" t="s">
        <v>5846</v>
      </c>
      <c r="E9547" s="27">
        <v>0.67708333333333337</v>
      </c>
      <c r="F9547" s="27">
        <v>0.72916666666666663</v>
      </c>
      <c r="G9547" s="25">
        <v>5.2083333333333259E-2</v>
      </c>
      <c r="H9547" s="31" t="s">
        <v>3874</v>
      </c>
      <c r="I9547" s="2"/>
      <c r="J9547" s="31" t="s">
        <v>48</v>
      </c>
      <c r="K9547" s="2"/>
    </row>
    <row r="9548" spans="1:11">
      <c r="A9548" s="21">
        <v>45805</v>
      </c>
      <c r="B9548" s="30" t="s">
        <v>3871</v>
      </c>
      <c r="C9548" s="23" t="s">
        <v>5657</v>
      </c>
      <c r="D9548" s="23" t="s">
        <v>1236</v>
      </c>
      <c r="E9548" s="24">
        <v>0.39583333333333331</v>
      </c>
      <c r="F9548" s="24">
        <v>0.41666666666666669</v>
      </c>
      <c r="G9548" s="25">
        <v>2.083333333333337E-2</v>
      </c>
      <c r="H9548" s="31" t="s">
        <v>3874</v>
      </c>
      <c r="I9548" s="23"/>
      <c r="J9548" s="31" t="s">
        <v>48</v>
      </c>
      <c r="K9548" s="23"/>
    </row>
    <row r="9549" spans="1:11">
      <c r="A9549" s="3">
        <v>45805</v>
      </c>
      <c r="B9549" s="30" t="s">
        <v>3871</v>
      </c>
      <c r="C9549" s="2" t="s">
        <v>5657</v>
      </c>
      <c r="D9549" s="2" t="s">
        <v>5847</v>
      </c>
      <c r="E9549" s="27">
        <v>0.41666666666666669</v>
      </c>
      <c r="F9549" s="27">
        <v>0.5</v>
      </c>
      <c r="G9549" s="25">
        <v>8.3333333333333315E-2</v>
      </c>
      <c r="H9549" s="31" t="s">
        <v>3874</v>
      </c>
      <c r="I9549" s="2"/>
      <c r="J9549" s="31" t="s">
        <v>48</v>
      </c>
      <c r="K9549" s="2"/>
    </row>
    <row r="9550" spans="1:11">
      <c r="A9550" s="21">
        <v>45805</v>
      </c>
      <c r="B9550" s="30" t="s">
        <v>3871</v>
      </c>
      <c r="C9550" s="23" t="s">
        <v>5657</v>
      </c>
      <c r="D9550" s="23" t="s">
        <v>5847</v>
      </c>
      <c r="E9550" s="24">
        <v>0.54166666666666663</v>
      </c>
      <c r="F9550" s="24">
        <v>0.55208333333333337</v>
      </c>
      <c r="G9550" s="25">
        <v>1.0416666666666741E-2</v>
      </c>
      <c r="H9550" s="31" t="s">
        <v>3874</v>
      </c>
      <c r="I9550" s="23"/>
      <c r="J9550" s="31" t="s">
        <v>48</v>
      </c>
      <c r="K9550" s="23"/>
    </row>
    <row r="9551" spans="1:11">
      <c r="A9551" s="3">
        <v>45805</v>
      </c>
      <c r="B9551" s="30" t="s">
        <v>3871</v>
      </c>
      <c r="C9551" s="2" t="s">
        <v>5798</v>
      </c>
      <c r="D9551" s="2" t="s">
        <v>333</v>
      </c>
      <c r="E9551" s="27">
        <v>0.55208333333333337</v>
      </c>
      <c r="F9551" s="27">
        <v>0.60416666666666663</v>
      </c>
      <c r="G9551" s="25">
        <v>5.2083333333333259E-2</v>
      </c>
      <c r="H9551" s="31" t="s">
        <v>3866</v>
      </c>
      <c r="I9551" s="2"/>
      <c r="J9551" s="31" t="s">
        <v>54</v>
      </c>
      <c r="K9551" s="2"/>
    </row>
    <row r="9552" spans="1:11">
      <c r="A9552" s="21">
        <v>45805</v>
      </c>
      <c r="B9552" s="30" t="s">
        <v>3871</v>
      </c>
      <c r="C9552" s="23" t="s">
        <v>746</v>
      </c>
      <c r="D9552" s="23" t="s">
        <v>6055</v>
      </c>
      <c r="E9552" s="24">
        <v>0.60416666666666663</v>
      </c>
      <c r="F9552" s="24">
        <v>0.61458333333333337</v>
      </c>
      <c r="G9552" s="25">
        <v>1.0416666666666741E-2</v>
      </c>
      <c r="H9552" s="31" t="s">
        <v>3874</v>
      </c>
      <c r="I9552" s="23"/>
      <c r="J9552" s="31" t="s">
        <v>48</v>
      </c>
      <c r="K9552" s="23"/>
    </row>
    <row r="9553" spans="1:11">
      <c r="A9553" s="3">
        <v>45805</v>
      </c>
      <c r="B9553" s="30" t="s">
        <v>3871</v>
      </c>
      <c r="C9553" s="2" t="s">
        <v>1639</v>
      </c>
      <c r="D9553" s="2" t="s">
        <v>5847</v>
      </c>
      <c r="E9553" s="27">
        <v>0.625</v>
      </c>
      <c r="F9553" s="27">
        <v>0.64583333333333337</v>
      </c>
      <c r="G9553" s="25">
        <v>2.083333333333337E-2</v>
      </c>
      <c r="H9553" s="31" t="s">
        <v>3874</v>
      </c>
      <c r="I9553" s="2"/>
      <c r="J9553" s="31" t="s">
        <v>48</v>
      </c>
      <c r="K9553" s="2"/>
    </row>
    <row r="9554" spans="1:11">
      <c r="A9554" s="21">
        <v>45805</v>
      </c>
      <c r="B9554" s="30" t="s">
        <v>3871</v>
      </c>
      <c r="C9554" s="23" t="s">
        <v>1639</v>
      </c>
      <c r="D9554" s="23" t="s">
        <v>5712</v>
      </c>
      <c r="E9554" s="24">
        <v>0.66666666666666663</v>
      </c>
      <c r="F9554" s="24">
        <v>0.70833333333333337</v>
      </c>
      <c r="G9554" s="25">
        <v>4.1666666666666741E-2</v>
      </c>
      <c r="H9554" s="31" t="s">
        <v>3874</v>
      </c>
      <c r="I9554" s="23"/>
      <c r="J9554" s="31" t="s">
        <v>48</v>
      </c>
      <c r="K9554" s="23"/>
    </row>
    <row r="9555" spans="1:11">
      <c r="A9555" s="3">
        <v>45805</v>
      </c>
      <c r="B9555" s="30" t="s">
        <v>3871</v>
      </c>
      <c r="C9555" s="2" t="s">
        <v>5657</v>
      </c>
      <c r="D9555" s="2" t="s">
        <v>5847</v>
      </c>
      <c r="E9555" s="27">
        <v>0.70833333333333337</v>
      </c>
      <c r="F9555" s="27">
        <v>0.76041666666666663</v>
      </c>
      <c r="G9555" s="25">
        <v>5.2083333333333259E-2</v>
      </c>
      <c r="H9555" s="31" t="s">
        <v>3874</v>
      </c>
      <c r="I9555" s="2"/>
      <c r="J9555" s="31" t="s">
        <v>48</v>
      </c>
      <c r="K9555" s="2"/>
    </row>
    <row r="9556" spans="1:11">
      <c r="A9556" s="21">
        <v>45806</v>
      </c>
      <c r="B9556" s="30" t="s">
        <v>3872</v>
      </c>
      <c r="C9556" s="23" t="s">
        <v>5657</v>
      </c>
      <c r="D9556" s="23" t="s">
        <v>5847</v>
      </c>
      <c r="E9556" s="24">
        <v>0.39583333333333331</v>
      </c>
      <c r="F9556" s="24">
        <v>0.42708333333333331</v>
      </c>
      <c r="G9556" s="25">
        <v>3.125E-2</v>
      </c>
      <c r="H9556" s="31" t="s">
        <v>3874</v>
      </c>
      <c r="I9556" s="23"/>
      <c r="J9556" s="31" t="s">
        <v>48</v>
      </c>
      <c r="K9556" s="23"/>
    </row>
    <row r="9557" spans="1:11">
      <c r="A9557" s="3">
        <v>45806</v>
      </c>
      <c r="B9557" s="30" t="s">
        <v>3872</v>
      </c>
      <c r="C9557" s="2" t="s">
        <v>1600</v>
      </c>
      <c r="D9557" s="2" t="s">
        <v>3448</v>
      </c>
      <c r="E9557" s="27">
        <v>0.4375</v>
      </c>
      <c r="F9557" s="27">
        <v>0.45833333333333331</v>
      </c>
      <c r="G9557" s="25">
        <v>2.0833333333333315E-2</v>
      </c>
      <c r="H9557" s="31" t="s">
        <v>3874</v>
      </c>
      <c r="I9557" s="2"/>
      <c r="J9557" s="31" t="s">
        <v>48</v>
      </c>
      <c r="K9557" s="2"/>
    </row>
    <row r="9558" spans="1:11">
      <c r="A9558" s="21">
        <v>45806</v>
      </c>
      <c r="B9558" s="30" t="s">
        <v>3872</v>
      </c>
      <c r="C9558" s="23" t="s">
        <v>5798</v>
      </c>
      <c r="D9558" s="23" t="s">
        <v>333</v>
      </c>
      <c r="E9558" s="24">
        <v>0.45833333333333331</v>
      </c>
      <c r="F9558" s="24">
        <v>0.5</v>
      </c>
      <c r="G9558" s="25">
        <v>4.1666666666666685E-2</v>
      </c>
      <c r="H9558" s="31" t="s">
        <v>3866</v>
      </c>
      <c r="I9558" s="23"/>
      <c r="J9558" s="31" t="s">
        <v>54</v>
      </c>
      <c r="K9558" s="23"/>
    </row>
    <row r="9559" spans="1:11">
      <c r="A9559" s="3">
        <v>45806</v>
      </c>
      <c r="B9559" s="30" t="s">
        <v>3872</v>
      </c>
      <c r="C9559" s="2" t="s">
        <v>5657</v>
      </c>
      <c r="D9559" s="2" t="s">
        <v>5847</v>
      </c>
      <c r="E9559" s="27">
        <v>0.54166666666666663</v>
      </c>
      <c r="F9559" s="27">
        <v>0.55208333333333337</v>
      </c>
      <c r="G9559" s="25">
        <v>1.0416666666666741E-2</v>
      </c>
      <c r="H9559" s="31" t="s">
        <v>3874</v>
      </c>
      <c r="I9559" s="2"/>
      <c r="J9559" s="31" t="s">
        <v>48</v>
      </c>
      <c r="K9559" s="2"/>
    </row>
    <row r="9560" spans="1:11">
      <c r="A9560" s="21">
        <v>45806</v>
      </c>
      <c r="B9560" s="30" t="s">
        <v>3872</v>
      </c>
      <c r="C9560" s="23" t="s">
        <v>3015</v>
      </c>
      <c r="D9560" s="23" t="s">
        <v>333</v>
      </c>
      <c r="E9560" s="24">
        <v>0.55208333333333337</v>
      </c>
      <c r="F9560" s="24">
        <v>0.625</v>
      </c>
      <c r="G9560" s="25">
        <v>7.291666666666663E-2</v>
      </c>
      <c r="H9560" s="31" t="s">
        <v>3866</v>
      </c>
      <c r="I9560" s="23"/>
      <c r="J9560" s="31" t="s">
        <v>52</v>
      </c>
      <c r="K9560" s="23"/>
    </row>
    <row r="9561" spans="1:11">
      <c r="A9561" s="3">
        <v>45806</v>
      </c>
      <c r="B9561" s="30" t="s">
        <v>3872</v>
      </c>
      <c r="C9561" s="2" t="s">
        <v>443</v>
      </c>
      <c r="D9561" s="2" t="s">
        <v>5848</v>
      </c>
      <c r="E9561" s="27">
        <v>0.625</v>
      </c>
      <c r="F9561" s="27">
        <v>0.6875</v>
      </c>
      <c r="G9561" s="25">
        <v>6.25E-2</v>
      </c>
      <c r="H9561" s="31" t="s">
        <v>3867</v>
      </c>
      <c r="I9561" s="2"/>
      <c r="J9561" s="31" t="s">
        <v>34</v>
      </c>
      <c r="K9561" s="2"/>
    </row>
    <row r="9562" spans="1:11">
      <c r="A9562" s="21">
        <v>45806</v>
      </c>
      <c r="B9562" s="30" t="s">
        <v>3872</v>
      </c>
      <c r="C9562" s="23" t="s">
        <v>1639</v>
      </c>
      <c r="D9562" s="23" t="s">
        <v>5849</v>
      </c>
      <c r="E9562" s="24">
        <v>0.70833333333333337</v>
      </c>
      <c r="F9562" s="24">
        <v>0.72916666666666663</v>
      </c>
      <c r="G9562" s="25">
        <v>2.0833333333333259E-2</v>
      </c>
      <c r="H9562" s="31" t="s">
        <v>3874</v>
      </c>
      <c r="I9562" s="23"/>
      <c r="J9562" s="31" t="s">
        <v>48</v>
      </c>
      <c r="K9562" s="23"/>
    </row>
    <row r="9563" spans="1:11">
      <c r="A9563" s="3">
        <v>45806</v>
      </c>
      <c r="B9563" s="30" t="s">
        <v>3872</v>
      </c>
      <c r="C9563" s="2" t="s">
        <v>5837</v>
      </c>
      <c r="D9563" s="2" t="s">
        <v>5838</v>
      </c>
      <c r="E9563" s="27">
        <v>0.72916666666666663</v>
      </c>
      <c r="F9563" s="27">
        <v>0.77083333333333337</v>
      </c>
      <c r="G9563" s="25">
        <v>4.1666666666666741E-2</v>
      </c>
      <c r="H9563" s="31" t="s">
        <v>3874</v>
      </c>
      <c r="I9563" s="2"/>
      <c r="J9563" s="31" t="s">
        <v>48</v>
      </c>
      <c r="K9563" s="2"/>
    </row>
    <row r="9564" spans="1:11">
      <c r="A9564" s="21">
        <v>45806</v>
      </c>
      <c r="B9564" s="30" t="s">
        <v>3872</v>
      </c>
      <c r="C9564" s="23" t="s">
        <v>5837</v>
      </c>
      <c r="D9564" s="23" t="s">
        <v>5838</v>
      </c>
      <c r="E9564" s="24">
        <v>0.91666666666666663</v>
      </c>
      <c r="F9564" s="24">
        <v>0.94791666666666663</v>
      </c>
      <c r="G9564" s="25">
        <v>3.125E-2</v>
      </c>
      <c r="H9564" s="31" t="s">
        <v>3874</v>
      </c>
      <c r="I9564" s="23"/>
      <c r="J9564" s="31" t="s">
        <v>48</v>
      </c>
      <c r="K9564" s="23"/>
    </row>
    <row r="9565" spans="1:11">
      <c r="A9565" s="3">
        <v>45807</v>
      </c>
      <c r="B9565" s="30" t="s">
        <v>3865</v>
      </c>
      <c r="C9565" s="2" t="s">
        <v>449</v>
      </c>
      <c r="D9565" s="2" t="s">
        <v>5850</v>
      </c>
      <c r="E9565" s="27">
        <v>0.39583333333333331</v>
      </c>
      <c r="F9565" s="27">
        <v>0.41666666666666669</v>
      </c>
      <c r="G9565" s="25">
        <v>2.083333333333337E-2</v>
      </c>
      <c r="H9565" s="31" t="s">
        <v>3867</v>
      </c>
      <c r="I9565" s="2"/>
      <c r="J9565" s="31" t="s">
        <v>34</v>
      </c>
      <c r="K9565" s="2"/>
    </row>
    <row r="9566" spans="1:11">
      <c r="A9566" s="21">
        <v>45807</v>
      </c>
      <c r="B9566" s="30" t="s">
        <v>3865</v>
      </c>
      <c r="C9566" s="23" t="s">
        <v>5837</v>
      </c>
      <c r="D9566" s="23" t="s">
        <v>5838</v>
      </c>
      <c r="E9566" s="24">
        <v>0.41666666666666669</v>
      </c>
      <c r="F9566" s="24">
        <v>0.4375</v>
      </c>
      <c r="G9566" s="25">
        <v>2.0833333333333315E-2</v>
      </c>
      <c r="H9566" s="31" t="s">
        <v>3874</v>
      </c>
      <c r="I9566" s="23"/>
      <c r="J9566" s="31" t="s">
        <v>48</v>
      </c>
      <c r="K9566" s="23"/>
    </row>
    <row r="9567" spans="1:11">
      <c r="A9567" s="3">
        <v>45807</v>
      </c>
      <c r="B9567" s="30" t="s">
        <v>3865</v>
      </c>
      <c r="C9567" s="2" t="s">
        <v>5657</v>
      </c>
      <c r="D9567" s="2" t="s">
        <v>5851</v>
      </c>
      <c r="E9567" s="27">
        <v>0.4375</v>
      </c>
      <c r="F9567" s="27">
        <v>0.45833333333333331</v>
      </c>
      <c r="G9567" s="25">
        <v>2.0833333333333315E-2</v>
      </c>
      <c r="H9567" s="31" t="s">
        <v>3874</v>
      </c>
      <c r="I9567" s="2"/>
      <c r="J9567" s="31" t="s">
        <v>48</v>
      </c>
      <c r="K9567" s="2"/>
    </row>
    <row r="9568" spans="1:11">
      <c r="A9568" s="21">
        <v>45807</v>
      </c>
      <c r="B9568" s="30" t="s">
        <v>3865</v>
      </c>
      <c r="C9568" s="23" t="s">
        <v>1639</v>
      </c>
      <c r="D9568" s="23" t="s">
        <v>2135</v>
      </c>
      <c r="E9568" s="24">
        <v>0.45833333333333331</v>
      </c>
      <c r="F9568" s="24">
        <v>0.47916666666666669</v>
      </c>
      <c r="G9568" s="25">
        <v>2.083333333333337E-2</v>
      </c>
      <c r="H9568" s="31" t="s">
        <v>3874</v>
      </c>
      <c r="I9568" s="23"/>
      <c r="J9568" s="31" t="s">
        <v>48</v>
      </c>
      <c r="K9568" s="23"/>
    </row>
    <row r="9569" spans="1:11">
      <c r="A9569" s="3">
        <v>45807</v>
      </c>
      <c r="B9569" s="30" t="s">
        <v>3865</v>
      </c>
      <c r="C9569" s="2" t="s">
        <v>5798</v>
      </c>
      <c r="D9569" s="2" t="s">
        <v>333</v>
      </c>
      <c r="E9569" s="27">
        <v>0.47916666666666669</v>
      </c>
      <c r="F9569" s="27">
        <v>0.5</v>
      </c>
      <c r="G9569" s="25">
        <v>2.0833333333333315E-2</v>
      </c>
      <c r="H9569" s="31" t="s">
        <v>3866</v>
      </c>
      <c r="I9569" s="2"/>
      <c r="J9569" s="31" t="s">
        <v>54</v>
      </c>
      <c r="K9569" s="2"/>
    </row>
    <row r="9570" spans="1:11">
      <c r="A9570" s="21">
        <v>45807</v>
      </c>
      <c r="B9570" s="30" t="s">
        <v>3865</v>
      </c>
      <c r="C9570" s="23" t="s">
        <v>5798</v>
      </c>
      <c r="D9570" s="23" t="s">
        <v>333</v>
      </c>
      <c r="E9570" s="24">
        <v>0.54166666666666663</v>
      </c>
      <c r="F9570" s="24">
        <v>0.5625</v>
      </c>
      <c r="G9570" s="25">
        <v>2.083333333333337E-2</v>
      </c>
      <c r="H9570" s="31" t="s">
        <v>3866</v>
      </c>
      <c r="I9570" s="23"/>
      <c r="J9570" s="31" t="s">
        <v>54</v>
      </c>
      <c r="K9570" s="23"/>
    </row>
    <row r="9571" spans="1:11">
      <c r="A9571" s="3">
        <v>45807</v>
      </c>
      <c r="B9571" s="30" t="s">
        <v>3865</v>
      </c>
      <c r="C9571" s="2" t="s">
        <v>1589</v>
      </c>
      <c r="D9571" s="2" t="s">
        <v>5852</v>
      </c>
      <c r="E9571" s="27">
        <v>0.5625</v>
      </c>
      <c r="F9571" s="27">
        <v>0.60416666666666663</v>
      </c>
      <c r="G9571" s="25">
        <v>4.166666666666663E-2</v>
      </c>
      <c r="H9571" s="31" t="s">
        <v>3874</v>
      </c>
      <c r="I9571" s="2"/>
      <c r="J9571" s="31" t="s">
        <v>48</v>
      </c>
      <c r="K9571" s="2"/>
    </row>
    <row r="9572" spans="1:11">
      <c r="A9572" s="21">
        <v>45807</v>
      </c>
      <c r="B9572" s="30" t="s">
        <v>3865</v>
      </c>
      <c r="C9572" s="23" t="s">
        <v>1589</v>
      </c>
      <c r="D9572" s="23" t="s">
        <v>5853</v>
      </c>
      <c r="E9572" s="24">
        <v>0.60416666666666663</v>
      </c>
      <c r="F9572" s="24">
        <v>0.64583333333333337</v>
      </c>
      <c r="G9572" s="25">
        <v>4.1666666666666741E-2</v>
      </c>
      <c r="H9572" s="31" t="s">
        <v>3874</v>
      </c>
      <c r="I9572" s="23"/>
      <c r="J9572" s="31" t="s">
        <v>48</v>
      </c>
      <c r="K9572" s="23"/>
    </row>
    <row r="9573" spans="1:11">
      <c r="A9573" s="3">
        <v>45807</v>
      </c>
      <c r="B9573" s="30" t="s">
        <v>3865</v>
      </c>
      <c r="C9573" s="2" t="s">
        <v>5837</v>
      </c>
      <c r="D9573" s="2" t="s">
        <v>5838</v>
      </c>
      <c r="E9573" s="27">
        <v>0.64583333333333337</v>
      </c>
      <c r="F9573" s="27">
        <v>0.66666666666666663</v>
      </c>
      <c r="G9573" s="25">
        <v>2.0833333333333259E-2</v>
      </c>
      <c r="H9573" s="31" t="s">
        <v>3874</v>
      </c>
      <c r="I9573" s="2"/>
      <c r="J9573" s="31" t="s">
        <v>48</v>
      </c>
      <c r="K9573" s="2"/>
    </row>
    <row r="9574" spans="1:11">
      <c r="A9574" s="21">
        <v>45807</v>
      </c>
      <c r="B9574" s="30" t="s">
        <v>3865</v>
      </c>
      <c r="C9574" s="23" t="s">
        <v>1639</v>
      </c>
      <c r="D9574" s="23" t="s">
        <v>5854</v>
      </c>
      <c r="E9574" s="24">
        <v>0.6875</v>
      </c>
      <c r="F9574" s="24">
        <v>0.70833333333333337</v>
      </c>
      <c r="G9574" s="25">
        <v>2.083333333333337E-2</v>
      </c>
      <c r="H9574" s="31" t="s">
        <v>3874</v>
      </c>
      <c r="I9574" s="23"/>
      <c r="J9574" s="31" t="s">
        <v>48</v>
      </c>
      <c r="K9574" s="23"/>
    </row>
    <row r="9575" spans="1:11">
      <c r="A9575" s="3">
        <v>45807</v>
      </c>
      <c r="B9575" s="30" t="s">
        <v>3865</v>
      </c>
      <c r="C9575" s="2" t="s">
        <v>443</v>
      </c>
      <c r="D9575" s="2" t="s">
        <v>5518</v>
      </c>
      <c r="E9575" s="27">
        <v>0.70833333333333337</v>
      </c>
      <c r="F9575" s="27">
        <v>0.75</v>
      </c>
      <c r="G9575" s="25">
        <v>4.166666666666663E-2</v>
      </c>
      <c r="H9575" s="31" t="s">
        <v>3867</v>
      </c>
      <c r="I9575" s="2"/>
      <c r="J9575" s="31" t="s">
        <v>34</v>
      </c>
      <c r="K9575" s="2"/>
    </row>
    <row r="9576" spans="1:11">
      <c r="A9576" s="21">
        <v>45810</v>
      </c>
      <c r="B9576" s="30" t="s">
        <v>3869</v>
      </c>
      <c r="C9576" s="23" t="s">
        <v>443</v>
      </c>
      <c r="D9576" s="23" t="s">
        <v>451</v>
      </c>
      <c r="E9576" s="24">
        <v>0.39583333333333331</v>
      </c>
      <c r="F9576" s="24">
        <v>0.41666666666666669</v>
      </c>
      <c r="G9576" s="25">
        <v>2.083333333333337E-2</v>
      </c>
      <c r="H9576" s="31" t="s">
        <v>3867</v>
      </c>
      <c r="I9576" s="23"/>
      <c r="J9576" s="31" t="s">
        <v>34</v>
      </c>
      <c r="K9576" s="23"/>
    </row>
    <row r="9577" spans="1:11">
      <c r="A9577" s="3">
        <v>45810</v>
      </c>
      <c r="B9577" s="30" t="s">
        <v>3869</v>
      </c>
      <c r="C9577" s="2" t="s">
        <v>449</v>
      </c>
      <c r="D9577" s="2" t="s">
        <v>5855</v>
      </c>
      <c r="E9577" s="27">
        <v>0.41666666666666669</v>
      </c>
      <c r="F9577" s="27">
        <v>0.42708333333333331</v>
      </c>
      <c r="G9577" s="25">
        <v>1.041666666666663E-2</v>
      </c>
      <c r="H9577" s="31" t="s">
        <v>3867</v>
      </c>
      <c r="I9577" s="2"/>
      <c r="J9577" s="31" t="s">
        <v>34</v>
      </c>
      <c r="K9577" s="2"/>
    </row>
    <row r="9578" spans="1:11">
      <c r="A9578" s="21">
        <v>45810</v>
      </c>
      <c r="B9578" s="30" t="s">
        <v>3869</v>
      </c>
      <c r="C9578" s="23" t="s">
        <v>5657</v>
      </c>
      <c r="D9578" s="23" t="s">
        <v>5856</v>
      </c>
      <c r="E9578" s="24">
        <v>0.42708333333333331</v>
      </c>
      <c r="F9578" s="24">
        <v>0.45833333333333331</v>
      </c>
      <c r="G9578" s="25">
        <v>3.125E-2</v>
      </c>
      <c r="H9578" s="31" t="s">
        <v>3874</v>
      </c>
      <c r="I9578" s="23"/>
      <c r="J9578" s="31" t="s">
        <v>48</v>
      </c>
      <c r="K9578" s="23"/>
    </row>
    <row r="9579" spans="1:11">
      <c r="A9579" s="3">
        <v>45810</v>
      </c>
      <c r="B9579" s="30" t="s">
        <v>3869</v>
      </c>
      <c r="C9579" s="2" t="s">
        <v>443</v>
      </c>
      <c r="D9579" s="2" t="s">
        <v>3884</v>
      </c>
      <c r="E9579" s="27">
        <v>0.45833333333333331</v>
      </c>
      <c r="F9579" s="27">
        <v>0.5</v>
      </c>
      <c r="G9579" s="25">
        <v>4.1666666666666685E-2</v>
      </c>
      <c r="H9579" s="31" t="s">
        <v>3867</v>
      </c>
      <c r="I9579" s="2"/>
      <c r="J9579" s="31" t="s">
        <v>34</v>
      </c>
      <c r="K9579" s="2"/>
    </row>
    <row r="9580" spans="1:11">
      <c r="A9580" s="21">
        <v>45810</v>
      </c>
      <c r="B9580" s="30" t="s">
        <v>3869</v>
      </c>
      <c r="C9580" s="23" t="s">
        <v>5657</v>
      </c>
      <c r="D9580" s="23" t="s">
        <v>3320</v>
      </c>
      <c r="E9580" s="24">
        <v>0.54166666666666663</v>
      </c>
      <c r="F9580" s="24">
        <v>0.5625</v>
      </c>
      <c r="G9580" s="25">
        <v>2.083333333333337E-2</v>
      </c>
      <c r="H9580" s="31" t="s">
        <v>3874</v>
      </c>
      <c r="I9580" s="23"/>
      <c r="J9580" s="31" t="s">
        <v>48</v>
      </c>
      <c r="K9580" s="23"/>
    </row>
    <row r="9581" spans="1:11">
      <c r="A9581" s="3">
        <v>45810</v>
      </c>
      <c r="B9581" s="30" t="s">
        <v>3869</v>
      </c>
      <c r="C9581" s="2" t="s">
        <v>5657</v>
      </c>
      <c r="D9581" s="2" t="s">
        <v>5856</v>
      </c>
      <c r="E9581" s="27">
        <v>0.5625</v>
      </c>
      <c r="F9581" s="27">
        <v>0.66666666666666663</v>
      </c>
      <c r="G9581" s="25">
        <v>0.10416666666666663</v>
      </c>
      <c r="H9581" s="31" t="s">
        <v>3874</v>
      </c>
      <c r="I9581" s="2"/>
      <c r="J9581" s="31" t="s">
        <v>48</v>
      </c>
      <c r="K9581" s="2"/>
    </row>
    <row r="9582" spans="1:11">
      <c r="A9582" s="21">
        <v>45810</v>
      </c>
      <c r="B9582" s="30" t="s">
        <v>3869</v>
      </c>
      <c r="C9582" s="23" t="s">
        <v>1639</v>
      </c>
      <c r="D9582" s="23" t="s">
        <v>5712</v>
      </c>
      <c r="E9582" s="24">
        <v>0.66666666666666663</v>
      </c>
      <c r="F9582" s="24">
        <v>0.70833333333333337</v>
      </c>
      <c r="G9582" s="25">
        <v>4.1666666666666741E-2</v>
      </c>
      <c r="H9582" s="31" t="s">
        <v>3874</v>
      </c>
      <c r="I9582" s="23"/>
      <c r="J9582" s="31" t="s">
        <v>48</v>
      </c>
      <c r="K9582" s="23"/>
    </row>
    <row r="9583" spans="1:11">
      <c r="A9583" s="3">
        <v>45810</v>
      </c>
      <c r="B9583" s="30" t="s">
        <v>3869</v>
      </c>
      <c r="C9583" s="2" t="s">
        <v>5837</v>
      </c>
      <c r="D9583" s="2" t="s">
        <v>5838</v>
      </c>
      <c r="E9583" s="27">
        <v>0.70833333333333337</v>
      </c>
      <c r="F9583" s="27">
        <v>0.72916666666666663</v>
      </c>
      <c r="G9583" s="25">
        <v>2.0833333333333259E-2</v>
      </c>
      <c r="H9583" s="31" t="s">
        <v>3874</v>
      </c>
      <c r="I9583" s="2"/>
      <c r="J9583" s="31" t="s">
        <v>48</v>
      </c>
      <c r="K9583" s="2"/>
    </row>
    <row r="9584" spans="1:11">
      <c r="A9584" s="21">
        <v>45810</v>
      </c>
      <c r="B9584" s="30" t="s">
        <v>3869</v>
      </c>
      <c r="C9584" s="23" t="s">
        <v>1589</v>
      </c>
      <c r="D9584" s="23" t="s">
        <v>5857</v>
      </c>
      <c r="E9584" s="24">
        <v>0.72916666666666663</v>
      </c>
      <c r="F9584" s="24">
        <v>0.75</v>
      </c>
      <c r="G9584" s="25">
        <v>2.083333333333337E-2</v>
      </c>
      <c r="H9584" s="31" t="s">
        <v>3874</v>
      </c>
      <c r="I9584" s="23"/>
      <c r="J9584" s="31" t="s">
        <v>48</v>
      </c>
      <c r="K9584" s="23"/>
    </row>
    <row r="9585" spans="1:11">
      <c r="A9585" s="3">
        <v>45810</v>
      </c>
      <c r="B9585" s="30" t="s">
        <v>3869</v>
      </c>
      <c r="C9585" s="2" t="s">
        <v>5657</v>
      </c>
      <c r="D9585" s="2" t="s">
        <v>5856</v>
      </c>
      <c r="E9585" s="27">
        <v>0.875</v>
      </c>
      <c r="F9585" s="27">
        <v>0.92708333333333337</v>
      </c>
      <c r="G9585" s="25">
        <v>5.208333333333337E-2</v>
      </c>
      <c r="H9585" s="31" t="s">
        <v>3874</v>
      </c>
      <c r="I9585" s="2"/>
      <c r="J9585" s="31" t="s">
        <v>48</v>
      </c>
      <c r="K9585" s="2"/>
    </row>
    <row r="9586" spans="1:11">
      <c r="A9586" s="21">
        <v>45811</v>
      </c>
      <c r="B9586" s="30" t="s">
        <v>3870</v>
      </c>
      <c r="C9586" s="23" t="s">
        <v>5657</v>
      </c>
      <c r="D9586" s="23" t="s">
        <v>1642</v>
      </c>
      <c r="E9586" s="24">
        <v>0.39583333333333331</v>
      </c>
      <c r="F9586" s="24">
        <v>0.41666666666666669</v>
      </c>
      <c r="G9586" s="25">
        <v>2.083333333333337E-2</v>
      </c>
      <c r="H9586" s="31" t="s">
        <v>3874</v>
      </c>
      <c r="I9586" s="23"/>
      <c r="J9586" s="31" t="s">
        <v>48</v>
      </c>
      <c r="K9586" s="23"/>
    </row>
    <row r="9587" spans="1:11">
      <c r="A9587" s="3">
        <v>45811</v>
      </c>
      <c r="B9587" s="30" t="s">
        <v>3870</v>
      </c>
      <c r="C9587" s="2" t="s">
        <v>1639</v>
      </c>
      <c r="D9587" s="2" t="s">
        <v>2259</v>
      </c>
      <c r="E9587" s="27">
        <v>0.41666666666666669</v>
      </c>
      <c r="F9587" s="27">
        <v>0.45833333333333331</v>
      </c>
      <c r="G9587" s="25">
        <v>4.166666666666663E-2</v>
      </c>
      <c r="H9587" s="31" t="s">
        <v>3874</v>
      </c>
      <c r="I9587" s="2"/>
      <c r="J9587" s="31" t="s">
        <v>48</v>
      </c>
      <c r="K9587" s="2"/>
    </row>
    <row r="9588" spans="1:11">
      <c r="A9588" s="21">
        <v>45811</v>
      </c>
      <c r="B9588" s="30" t="s">
        <v>3870</v>
      </c>
      <c r="C9588" s="23" t="s">
        <v>5657</v>
      </c>
      <c r="D9588" s="23" t="s">
        <v>5858</v>
      </c>
      <c r="E9588" s="24">
        <v>0.45833333333333331</v>
      </c>
      <c r="F9588" s="24">
        <v>0.5</v>
      </c>
      <c r="G9588" s="25">
        <v>4.1666666666666685E-2</v>
      </c>
      <c r="H9588" s="31" t="s">
        <v>3874</v>
      </c>
      <c r="I9588" s="23"/>
      <c r="J9588" s="31" t="s">
        <v>48</v>
      </c>
      <c r="K9588" s="23"/>
    </row>
    <row r="9589" spans="1:11">
      <c r="A9589" s="3">
        <v>45811</v>
      </c>
      <c r="B9589" s="30" t="s">
        <v>3870</v>
      </c>
      <c r="C9589" s="2" t="s">
        <v>5657</v>
      </c>
      <c r="D9589" s="2" t="s">
        <v>5858</v>
      </c>
      <c r="E9589" s="27">
        <v>0.54166666666666663</v>
      </c>
      <c r="F9589" s="27">
        <v>0.5625</v>
      </c>
      <c r="G9589" s="25">
        <v>2.083333333333337E-2</v>
      </c>
      <c r="H9589" s="31" t="s">
        <v>3874</v>
      </c>
      <c r="I9589" s="2"/>
      <c r="J9589" s="31" t="s">
        <v>48</v>
      </c>
      <c r="K9589" s="2"/>
    </row>
    <row r="9590" spans="1:11">
      <c r="A9590" s="21">
        <v>45811</v>
      </c>
      <c r="B9590" s="30" t="s">
        <v>3870</v>
      </c>
      <c r="C9590" s="23" t="s">
        <v>5657</v>
      </c>
      <c r="D9590" s="23" t="s">
        <v>5859</v>
      </c>
      <c r="E9590" s="24">
        <v>0.5625</v>
      </c>
      <c r="F9590" s="24">
        <v>0.57291666666666663</v>
      </c>
      <c r="G9590" s="25">
        <v>1.041666666666663E-2</v>
      </c>
      <c r="H9590" s="31" t="s">
        <v>3874</v>
      </c>
      <c r="I9590" s="23"/>
      <c r="J9590" s="31" t="s">
        <v>48</v>
      </c>
      <c r="K9590" s="23"/>
    </row>
    <row r="9591" spans="1:11">
      <c r="A9591" s="3">
        <v>45811</v>
      </c>
      <c r="B9591" s="30" t="s">
        <v>3870</v>
      </c>
      <c r="C9591" s="2" t="s">
        <v>1639</v>
      </c>
      <c r="D9591" s="2" t="s">
        <v>2475</v>
      </c>
      <c r="E9591" s="27">
        <v>0.58333333333333337</v>
      </c>
      <c r="F9591" s="27">
        <v>0.625</v>
      </c>
      <c r="G9591" s="25">
        <v>4.166666666666663E-2</v>
      </c>
      <c r="H9591" s="31" t="s">
        <v>3874</v>
      </c>
      <c r="I9591" s="2"/>
      <c r="J9591" s="31" t="s">
        <v>48</v>
      </c>
      <c r="K9591" s="2"/>
    </row>
    <row r="9592" spans="1:11">
      <c r="A9592" s="21">
        <v>45811</v>
      </c>
      <c r="B9592" s="30" t="s">
        <v>3870</v>
      </c>
      <c r="C9592" s="23" t="s">
        <v>5657</v>
      </c>
      <c r="D9592" s="23" t="s">
        <v>287</v>
      </c>
      <c r="E9592" s="24">
        <v>0.625</v>
      </c>
      <c r="F9592" s="24">
        <v>0.75</v>
      </c>
      <c r="G9592" s="25">
        <v>0.125</v>
      </c>
      <c r="H9592" s="31" t="s">
        <v>3874</v>
      </c>
      <c r="I9592" s="23"/>
      <c r="J9592" s="31" t="s">
        <v>48</v>
      </c>
      <c r="K9592" s="23"/>
    </row>
    <row r="9593" spans="1:11">
      <c r="A9593" s="3">
        <v>45812</v>
      </c>
      <c r="B9593" s="30" t="s">
        <v>3871</v>
      </c>
      <c r="C9593" s="2" t="s">
        <v>5657</v>
      </c>
      <c r="D9593" s="2" t="s">
        <v>287</v>
      </c>
      <c r="E9593" s="27">
        <v>0.39583333333333331</v>
      </c>
      <c r="F9593" s="27">
        <v>0.41666666666666669</v>
      </c>
      <c r="G9593" s="25">
        <v>2.083333333333337E-2</v>
      </c>
      <c r="H9593" s="31" t="s">
        <v>3874</v>
      </c>
      <c r="I9593" s="2"/>
      <c r="J9593" s="31" t="s">
        <v>48</v>
      </c>
      <c r="K9593" s="2"/>
    </row>
    <row r="9594" spans="1:11">
      <c r="A9594" s="21">
        <v>45812</v>
      </c>
      <c r="B9594" s="30" t="s">
        <v>3871</v>
      </c>
      <c r="C9594" s="23" t="s">
        <v>5657</v>
      </c>
      <c r="D9594" s="23" t="s">
        <v>5860</v>
      </c>
      <c r="E9594" s="24">
        <v>0.41666666666666669</v>
      </c>
      <c r="F9594" s="24">
        <v>0.44791666666666669</v>
      </c>
      <c r="G9594" s="25">
        <v>3.125E-2</v>
      </c>
      <c r="H9594" s="31" t="s">
        <v>3874</v>
      </c>
      <c r="I9594" s="23"/>
      <c r="J9594" s="31" t="s">
        <v>48</v>
      </c>
      <c r="K9594" s="23"/>
    </row>
    <row r="9595" spans="1:11">
      <c r="A9595" s="3">
        <v>45812</v>
      </c>
      <c r="B9595" s="30" t="s">
        <v>3871</v>
      </c>
      <c r="C9595" s="2" t="s">
        <v>5657</v>
      </c>
      <c r="D9595" s="2" t="s">
        <v>5861</v>
      </c>
      <c r="E9595" s="27">
        <v>0.44791666666666669</v>
      </c>
      <c r="F9595" s="27">
        <v>0.46875</v>
      </c>
      <c r="G9595" s="25">
        <v>2.0833333333333315E-2</v>
      </c>
      <c r="H9595" s="31" t="s">
        <v>3874</v>
      </c>
      <c r="I9595" s="2" t="s">
        <v>5862</v>
      </c>
      <c r="J9595" s="31" t="s">
        <v>48</v>
      </c>
      <c r="K9595" s="2"/>
    </row>
    <row r="9596" spans="1:11">
      <c r="A9596" s="21">
        <v>45812</v>
      </c>
      <c r="B9596" s="30" t="s">
        <v>3871</v>
      </c>
      <c r="C9596" s="23" t="s">
        <v>5657</v>
      </c>
      <c r="D9596" s="23" t="s">
        <v>287</v>
      </c>
      <c r="E9596" s="24">
        <v>0.46875</v>
      </c>
      <c r="F9596" s="24">
        <v>0.5</v>
      </c>
      <c r="G9596" s="25">
        <v>3.125E-2</v>
      </c>
      <c r="H9596" s="31" t="s">
        <v>3874</v>
      </c>
      <c r="I9596" s="23"/>
      <c r="J9596" s="31" t="s">
        <v>48</v>
      </c>
      <c r="K9596" s="23"/>
    </row>
    <row r="9597" spans="1:11">
      <c r="A9597" s="3">
        <v>45812</v>
      </c>
      <c r="B9597" s="30" t="s">
        <v>3871</v>
      </c>
      <c r="C9597" s="2" t="s">
        <v>1589</v>
      </c>
      <c r="D9597" s="2" t="s">
        <v>5863</v>
      </c>
      <c r="E9597" s="27">
        <v>0.54166666666666663</v>
      </c>
      <c r="F9597" s="27">
        <v>0.5625</v>
      </c>
      <c r="G9597" s="25">
        <v>2.083333333333337E-2</v>
      </c>
      <c r="H9597" s="31" t="s">
        <v>3874</v>
      </c>
      <c r="I9597" s="2"/>
      <c r="J9597" s="31" t="s">
        <v>48</v>
      </c>
      <c r="K9597" s="2"/>
    </row>
    <row r="9598" spans="1:11">
      <c r="A9598" s="21">
        <v>45812</v>
      </c>
      <c r="B9598" s="30" t="s">
        <v>3871</v>
      </c>
      <c r="C9598" s="23" t="s">
        <v>5657</v>
      </c>
      <c r="D9598" s="23" t="s">
        <v>5864</v>
      </c>
      <c r="E9598" s="24">
        <v>0.5625</v>
      </c>
      <c r="F9598" s="24">
        <v>0.58333333333333337</v>
      </c>
      <c r="G9598" s="25">
        <v>2.083333333333337E-2</v>
      </c>
      <c r="H9598" s="31" t="s">
        <v>3874</v>
      </c>
      <c r="I9598" s="23"/>
      <c r="J9598" s="31" t="s">
        <v>48</v>
      </c>
      <c r="K9598" s="23"/>
    </row>
    <row r="9599" spans="1:11">
      <c r="A9599" s="3">
        <v>45812</v>
      </c>
      <c r="B9599" s="30" t="s">
        <v>3871</v>
      </c>
      <c r="C9599" s="2" t="s">
        <v>5798</v>
      </c>
      <c r="D9599" s="2" t="s">
        <v>333</v>
      </c>
      <c r="E9599" s="27">
        <v>0.58333333333333337</v>
      </c>
      <c r="F9599" s="27">
        <v>0.625</v>
      </c>
      <c r="G9599" s="25">
        <v>4.166666666666663E-2</v>
      </c>
      <c r="H9599" s="31" t="s">
        <v>3866</v>
      </c>
      <c r="I9599" s="2"/>
      <c r="J9599" s="31" t="s">
        <v>54</v>
      </c>
      <c r="K9599" s="2"/>
    </row>
    <row r="9600" spans="1:11">
      <c r="A9600" s="21">
        <v>45812</v>
      </c>
      <c r="B9600" s="30" t="s">
        <v>3871</v>
      </c>
      <c r="C9600" s="23" t="s">
        <v>1639</v>
      </c>
      <c r="D9600" s="23" t="s">
        <v>5712</v>
      </c>
      <c r="E9600" s="24">
        <v>0.625</v>
      </c>
      <c r="F9600" s="24">
        <v>0.64583333333333337</v>
      </c>
      <c r="G9600" s="25">
        <v>2.083333333333337E-2</v>
      </c>
      <c r="H9600" s="31" t="s">
        <v>3874</v>
      </c>
      <c r="I9600" s="23"/>
      <c r="J9600" s="31" t="s">
        <v>48</v>
      </c>
      <c r="K9600" s="23"/>
    </row>
    <row r="9601" spans="1:11">
      <c r="A9601" s="3">
        <v>45812</v>
      </c>
      <c r="B9601" s="30" t="s">
        <v>3871</v>
      </c>
      <c r="C9601" s="2" t="s">
        <v>1589</v>
      </c>
      <c r="D9601" s="2" t="s">
        <v>5865</v>
      </c>
      <c r="E9601" s="27">
        <v>0.64583333333333337</v>
      </c>
      <c r="F9601" s="27">
        <v>0.70833333333333337</v>
      </c>
      <c r="G9601" s="25">
        <v>6.25E-2</v>
      </c>
      <c r="H9601" s="31" t="s">
        <v>3874</v>
      </c>
      <c r="I9601" s="2"/>
      <c r="J9601" s="31" t="s">
        <v>48</v>
      </c>
      <c r="K9601" s="2"/>
    </row>
    <row r="9602" spans="1:11">
      <c r="A9602" s="21">
        <v>45812</v>
      </c>
      <c r="B9602" s="30" t="s">
        <v>3871</v>
      </c>
      <c r="C9602" s="23" t="s">
        <v>1600</v>
      </c>
      <c r="D9602" s="23" t="s">
        <v>5866</v>
      </c>
      <c r="E9602" s="24">
        <v>0.70833333333333337</v>
      </c>
      <c r="F9602" s="24">
        <v>0.75</v>
      </c>
      <c r="G9602" s="25">
        <v>4.166666666666663E-2</v>
      </c>
      <c r="H9602" s="31" t="s">
        <v>3874</v>
      </c>
      <c r="I9602" s="23"/>
      <c r="J9602" s="31" t="s">
        <v>48</v>
      </c>
      <c r="K9602" s="23"/>
    </row>
    <row r="9603" spans="1:11">
      <c r="A9603" s="3">
        <v>45813</v>
      </c>
      <c r="B9603" s="30" t="s">
        <v>3872</v>
      </c>
      <c r="C9603" s="2" t="s">
        <v>5657</v>
      </c>
      <c r="D9603" s="2" t="s">
        <v>5867</v>
      </c>
      <c r="E9603" s="27">
        <v>0.39583333333333331</v>
      </c>
      <c r="F9603" s="27">
        <v>0.4375</v>
      </c>
      <c r="G9603" s="25">
        <v>4.1666666666666685E-2</v>
      </c>
      <c r="H9603" s="31" t="s">
        <v>3874</v>
      </c>
      <c r="I9603" s="2"/>
      <c r="J9603" s="31" t="s">
        <v>48</v>
      </c>
      <c r="K9603" s="2"/>
    </row>
    <row r="9604" spans="1:11">
      <c r="A9604" s="21">
        <v>45813</v>
      </c>
      <c r="B9604" s="30" t="s">
        <v>3872</v>
      </c>
      <c r="C9604" s="23" t="s">
        <v>1600</v>
      </c>
      <c r="D9604" s="23" t="s">
        <v>5868</v>
      </c>
      <c r="E9604" s="24">
        <v>0.4375</v>
      </c>
      <c r="F9604" s="24">
        <v>0.45833333333333331</v>
      </c>
      <c r="G9604" s="25">
        <v>2.0833333333333315E-2</v>
      </c>
      <c r="H9604" s="31" t="s">
        <v>3874</v>
      </c>
      <c r="I9604" s="23"/>
      <c r="J9604" s="31" t="s">
        <v>48</v>
      </c>
      <c r="K9604" s="23"/>
    </row>
    <row r="9605" spans="1:11">
      <c r="A9605" s="3">
        <v>45813</v>
      </c>
      <c r="B9605" s="30" t="s">
        <v>3872</v>
      </c>
      <c r="C9605" s="2" t="s">
        <v>5657</v>
      </c>
      <c r="D9605" s="2" t="s">
        <v>5869</v>
      </c>
      <c r="E9605" s="27">
        <v>0.5625</v>
      </c>
      <c r="F9605" s="27">
        <v>0.60416666666666663</v>
      </c>
      <c r="G9605" s="25">
        <v>4.166666666666663E-2</v>
      </c>
      <c r="H9605" s="31" t="s">
        <v>3874</v>
      </c>
      <c r="I9605" s="2"/>
      <c r="J9605" s="31" t="s">
        <v>48</v>
      </c>
      <c r="K9605" s="2"/>
    </row>
    <row r="9606" spans="1:11">
      <c r="A9606" s="21">
        <v>45813</v>
      </c>
      <c r="B9606" s="30" t="s">
        <v>3872</v>
      </c>
      <c r="C9606" s="23" t="s">
        <v>1600</v>
      </c>
      <c r="D9606" s="23" t="s">
        <v>5870</v>
      </c>
      <c r="E9606" s="24">
        <v>0.60416666666666663</v>
      </c>
      <c r="F9606" s="24">
        <v>0.625</v>
      </c>
      <c r="G9606" s="25">
        <v>2.083333333333337E-2</v>
      </c>
      <c r="H9606" s="31" t="s">
        <v>3874</v>
      </c>
      <c r="I9606" s="23"/>
      <c r="J9606" s="31" t="s">
        <v>48</v>
      </c>
      <c r="K9606" s="23"/>
    </row>
    <row r="9607" spans="1:11">
      <c r="A9607" s="3">
        <v>45814</v>
      </c>
      <c r="B9607" s="30" t="s">
        <v>3865</v>
      </c>
      <c r="C9607" s="2" t="s">
        <v>5657</v>
      </c>
      <c r="D9607" s="2" t="s">
        <v>5871</v>
      </c>
      <c r="E9607" s="27">
        <v>0.39583333333333331</v>
      </c>
      <c r="F9607" s="27">
        <v>0.41666666666666669</v>
      </c>
      <c r="G9607" s="25">
        <v>2.083333333333337E-2</v>
      </c>
      <c r="H9607" s="31" t="s">
        <v>3874</v>
      </c>
      <c r="I9607" s="2"/>
      <c r="J9607" s="31" t="s">
        <v>48</v>
      </c>
      <c r="K9607" s="2"/>
    </row>
    <row r="9608" spans="1:11">
      <c r="A9608" s="21">
        <v>45814</v>
      </c>
      <c r="B9608" s="30" t="s">
        <v>3865</v>
      </c>
      <c r="C9608" s="23" t="s">
        <v>5657</v>
      </c>
      <c r="D9608" s="23" t="s">
        <v>5872</v>
      </c>
      <c r="E9608" s="24">
        <v>0.41666666666666669</v>
      </c>
      <c r="F9608" s="24">
        <v>0.45833333333333331</v>
      </c>
      <c r="G9608" s="25">
        <v>4.166666666666663E-2</v>
      </c>
      <c r="H9608" s="31" t="s">
        <v>3874</v>
      </c>
      <c r="I9608" s="23"/>
      <c r="J9608" s="31" t="s">
        <v>48</v>
      </c>
      <c r="K9608" s="23"/>
    </row>
    <row r="9609" spans="1:11">
      <c r="A9609" s="3">
        <v>45814</v>
      </c>
      <c r="B9609" s="30" t="s">
        <v>3865</v>
      </c>
      <c r="C9609" s="2" t="s">
        <v>1639</v>
      </c>
      <c r="D9609" s="2" t="s">
        <v>1441</v>
      </c>
      <c r="E9609" s="27">
        <v>0.45833333333333331</v>
      </c>
      <c r="F9609" s="27">
        <v>0.5</v>
      </c>
      <c r="G9609" s="25">
        <v>4.1666666666666685E-2</v>
      </c>
      <c r="H9609" s="31" t="s">
        <v>3874</v>
      </c>
      <c r="I9609" s="2"/>
      <c r="J9609" s="31" t="s">
        <v>48</v>
      </c>
      <c r="K9609" s="2"/>
    </row>
    <row r="9610" spans="1:11">
      <c r="A9610" s="21">
        <v>45814</v>
      </c>
      <c r="B9610" s="30" t="s">
        <v>3865</v>
      </c>
      <c r="C9610" s="23" t="s">
        <v>1589</v>
      </c>
      <c r="D9610" s="23" t="s">
        <v>5873</v>
      </c>
      <c r="E9610" s="24">
        <v>0.54166666666666663</v>
      </c>
      <c r="F9610" s="24">
        <v>0.625</v>
      </c>
      <c r="G9610" s="25">
        <v>8.333333333333337E-2</v>
      </c>
      <c r="H9610" s="31" t="s">
        <v>3874</v>
      </c>
      <c r="I9610" s="23"/>
      <c r="J9610" s="31" t="s">
        <v>48</v>
      </c>
      <c r="K9610" s="23"/>
    </row>
    <row r="9611" spans="1:11">
      <c r="A9611" s="3">
        <v>45814</v>
      </c>
      <c r="B9611" s="30" t="s">
        <v>3865</v>
      </c>
      <c r="C9611" s="2" t="s">
        <v>1600</v>
      </c>
      <c r="D9611" s="2" t="s">
        <v>1223</v>
      </c>
      <c r="E9611" s="27">
        <v>0.625</v>
      </c>
      <c r="F9611" s="27">
        <v>0.64583333333333337</v>
      </c>
      <c r="G9611" s="25">
        <v>2.083333333333337E-2</v>
      </c>
      <c r="H9611" s="31" t="s">
        <v>3874</v>
      </c>
      <c r="I9611" s="2"/>
      <c r="J9611" s="31" t="s">
        <v>48</v>
      </c>
      <c r="K9611" s="2"/>
    </row>
    <row r="9612" spans="1:11">
      <c r="A9612" s="21">
        <v>45814</v>
      </c>
      <c r="B9612" s="30" t="s">
        <v>3865</v>
      </c>
      <c r="C9612" s="23" t="s">
        <v>5798</v>
      </c>
      <c r="D9612" s="23" t="s">
        <v>333</v>
      </c>
      <c r="E9612" s="24">
        <v>0.64583333333333337</v>
      </c>
      <c r="F9612" s="24">
        <v>0.66666666666666663</v>
      </c>
      <c r="G9612" s="25">
        <v>2.0833333333333259E-2</v>
      </c>
      <c r="H9612" s="31" t="s">
        <v>3866</v>
      </c>
      <c r="I9612" s="23"/>
      <c r="J9612" s="31" t="s">
        <v>54</v>
      </c>
      <c r="K9612" s="23"/>
    </row>
    <row r="9613" spans="1:11">
      <c r="A9613" s="3">
        <v>45814</v>
      </c>
      <c r="B9613" s="30" t="s">
        <v>3865</v>
      </c>
      <c r="C9613" s="2" t="s">
        <v>1589</v>
      </c>
      <c r="D9613" s="2" t="s">
        <v>5874</v>
      </c>
      <c r="E9613" s="27">
        <v>0.66666666666666663</v>
      </c>
      <c r="F9613" s="27">
        <v>0.70833333333333337</v>
      </c>
      <c r="G9613" s="25">
        <v>4.1666666666666741E-2</v>
      </c>
      <c r="H9613" s="31" t="s">
        <v>3874</v>
      </c>
      <c r="I9613" s="2"/>
      <c r="J9613" s="31" t="s">
        <v>48</v>
      </c>
      <c r="K9613" s="2"/>
    </row>
    <row r="9614" spans="1:11">
      <c r="A9614" s="21">
        <v>45814</v>
      </c>
      <c r="B9614" s="30" t="s">
        <v>3865</v>
      </c>
      <c r="C9614" s="23" t="s">
        <v>443</v>
      </c>
      <c r="D9614" s="23" t="s">
        <v>3884</v>
      </c>
      <c r="E9614" s="24">
        <v>0.70833333333333337</v>
      </c>
      <c r="F9614" s="24">
        <v>0.75</v>
      </c>
      <c r="G9614" s="25">
        <v>4.166666666666663E-2</v>
      </c>
      <c r="H9614" s="31" t="s">
        <v>3867</v>
      </c>
      <c r="I9614" s="23"/>
      <c r="J9614" s="31" t="s">
        <v>34</v>
      </c>
      <c r="K9614" s="23"/>
    </row>
    <row r="9615" spans="1:11">
      <c r="A9615" s="3">
        <v>45815</v>
      </c>
      <c r="B9615" s="30" t="s">
        <v>3868</v>
      </c>
      <c r="C9615" s="2" t="s">
        <v>5657</v>
      </c>
      <c r="D9615" s="2" t="s">
        <v>5875</v>
      </c>
      <c r="E9615" s="27">
        <v>0.44791666666666669</v>
      </c>
      <c r="F9615" s="27">
        <v>0.48958333333333331</v>
      </c>
      <c r="G9615" s="25">
        <v>4.166666666666663E-2</v>
      </c>
      <c r="H9615" s="31" t="s">
        <v>3874</v>
      </c>
      <c r="I9615" s="2"/>
      <c r="J9615" s="31" t="s">
        <v>48</v>
      </c>
      <c r="K9615" s="2"/>
    </row>
    <row r="9616" spans="1:11">
      <c r="A9616" s="21">
        <v>45816</v>
      </c>
      <c r="B9616" s="30" t="s">
        <v>3873</v>
      </c>
      <c r="C9616" s="23" t="s">
        <v>5798</v>
      </c>
      <c r="D9616" s="23" t="s">
        <v>333</v>
      </c>
      <c r="E9616" s="24">
        <v>0.60416666666666663</v>
      </c>
      <c r="F9616" s="24">
        <v>0.64583333333333337</v>
      </c>
      <c r="G9616" s="25">
        <v>4.1666666666666741E-2</v>
      </c>
      <c r="H9616" s="31" t="s">
        <v>3866</v>
      </c>
      <c r="I9616" s="23"/>
      <c r="J9616" s="31" t="s">
        <v>54</v>
      </c>
      <c r="K9616" s="23"/>
    </row>
    <row r="9617" spans="1:11">
      <c r="A9617" s="3">
        <v>45817</v>
      </c>
      <c r="B9617" s="30" t="s">
        <v>3869</v>
      </c>
      <c r="C9617" s="2" t="s">
        <v>5657</v>
      </c>
      <c r="D9617" s="2" t="s">
        <v>1195</v>
      </c>
      <c r="E9617" s="27">
        <v>0.39583333333333331</v>
      </c>
      <c r="F9617" s="27">
        <v>0.41666666666666669</v>
      </c>
      <c r="G9617" s="25">
        <v>2.083333333333337E-2</v>
      </c>
      <c r="H9617" s="31" t="s">
        <v>3874</v>
      </c>
      <c r="I9617" s="2"/>
      <c r="J9617" s="31" t="s">
        <v>48</v>
      </c>
      <c r="K9617" s="2"/>
    </row>
    <row r="9618" spans="1:11">
      <c r="A9618" s="21">
        <v>45817</v>
      </c>
      <c r="B9618" s="30" t="s">
        <v>3869</v>
      </c>
      <c r="C9618" s="23" t="s">
        <v>449</v>
      </c>
      <c r="D9618" s="23" t="s">
        <v>5868</v>
      </c>
      <c r="E9618" s="24">
        <v>0.41666666666666669</v>
      </c>
      <c r="F9618" s="24">
        <v>0.42708333333333331</v>
      </c>
      <c r="G9618" s="25">
        <v>1.041666666666663E-2</v>
      </c>
      <c r="H9618" s="31" t="s">
        <v>3867</v>
      </c>
      <c r="I9618" s="23"/>
      <c r="J9618" s="31" t="s">
        <v>34</v>
      </c>
      <c r="K9618" s="23"/>
    </row>
    <row r="9619" spans="1:11">
      <c r="A9619" s="3">
        <v>45817</v>
      </c>
      <c r="B9619" s="30" t="s">
        <v>3869</v>
      </c>
      <c r="C9619" s="2" t="s">
        <v>746</v>
      </c>
      <c r="D9619" s="2" t="s">
        <v>5043</v>
      </c>
      <c r="E9619" s="27">
        <v>0.42708333333333331</v>
      </c>
      <c r="F9619" s="27">
        <v>0.45833333333333331</v>
      </c>
      <c r="G9619" s="25">
        <v>3.125E-2</v>
      </c>
      <c r="H9619" s="31" t="s">
        <v>3874</v>
      </c>
      <c r="I9619" s="2"/>
      <c r="J9619" s="31" t="s">
        <v>48</v>
      </c>
      <c r="K9619" s="2"/>
    </row>
    <row r="9620" spans="1:11">
      <c r="A9620" s="21">
        <v>45817</v>
      </c>
      <c r="B9620" s="30" t="s">
        <v>3869</v>
      </c>
      <c r="C9620" s="23" t="s">
        <v>443</v>
      </c>
      <c r="D9620" s="23" t="s">
        <v>3884</v>
      </c>
      <c r="E9620" s="24">
        <v>0.45833333333333331</v>
      </c>
      <c r="F9620" s="24">
        <v>0.5</v>
      </c>
      <c r="G9620" s="25">
        <v>4.1666666666666685E-2</v>
      </c>
      <c r="H9620" s="31" t="s">
        <v>3867</v>
      </c>
      <c r="I9620" s="23"/>
      <c r="J9620" s="31" t="s">
        <v>34</v>
      </c>
      <c r="K9620" s="23"/>
    </row>
    <row r="9621" spans="1:11">
      <c r="A9621" s="3">
        <v>45817</v>
      </c>
      <c r="B9621" s="30" t="s">
        <v>3869</v>
      </c>
      <c r="C9621" s="2" t="s">
        <v>5657</v>
      </c>
      <c r="D9621" s="2" t="s">
        <v>5876</v>
      </c>
      <c r="E9621" s="27">
        <v>0.54166666666666663</v>
      </c>
      <c r="F9621" s="27">
        <v>0.5625</v>
      </c>
      <c r="G9621" s="25">
        <v>2.083333333333337E-2</v>
      </c>
      <c r="H9621" s="31" t="s">
        <v>3874</v>
      </c>
      <c r="I9621" s="2"/>
      <c r="J9621" s="31" t="s">
        <v>48</v>
      </c>
      <c r="K9621" s="2"/>
    </row>
    <row r="9622" spans="1:11">
      <c r="A9622" s="21">
        <v>45817</v>
      </c>
      <c r="B9622" s="30" t="s">
        <v>3869</v>
      </c>
      <c r="C9622" s="23" t="s">
        <v>746</v>
      </c>
      <c r="D9622" s="23" t="s">
        <v>287</v>
      </c>
      <c r="E9622" s="24">
        <v>0.5625</v>
      </c>
      <c r="F9622" s="24">
        <v>0.60416666666666663</v>
      </c>
      <c r="G9622" s="25">
        <v>4.166666666666663E-2</v>
      </c>
      <c r="H9622" s="31" t="s">
        <v>3874</v>
      </c>
      <c r="I9622" s="23"/>
      <c r="J9622" s="31" t="s">
        <v>48</v>
      </c>
      <c r="K9622" s="23"/>
    </row>
    <row r="9623" spans="1:11">
      <c r="A9623" s="3">
        <v>45817</v>
      </c>
      <c r="B9623" s="30" t="s">
        <v>3869</v>
      </c>
      <c r="C9623" s="2" t="s">
        <v>1639</v>
      </c>
      <c r="D9623" s="2" t="s">
        <v>5712</v>
      </c>
      <c r="E9623" s="27">
        <v>0.66666666666666663</v>
      </c>
      <c r="F9623" s="27">
        <v>0.70833333333333337</v>
      </c>
      <c r="G9623" s="25">
        <v>4.1666666666666741E-2</v>
      </c>
      <c r="H9623" s="31" t="s">
        <v>3874</v>
      </c>
      <c r="I9623" s="2"/>
      <c r="J9623" s="31" t="s">
        <v>48</v>
      </c>
      <c r="K9623" s="2"/>
    </row>
    <row r="9624" spans="1:11">
      <c r="A9624" s="21">
        <v>45817</v>
      </c>
      <c r="B9624" s="30" t="s">
        <v>3869</v>
      </c>
      <c r="C9624" s="23" t="s">
        <v>5657</v>
      </c>
      <c r="D9624" s="23" t="s">
        <v>5877</v>
      </c>
      <c r="E9624" s="24">
        <v>0.70833333333333337</v>
      </c>
      <c r="F9624" s="24">
        <v>0.75</v>
      </c>
      <c r="G9624" s="25">
        <v>4.166666666666663E-2</v>
      </c>
      <c r="H9624" s="31" t="s">
        <v>3874</v>
      </c>
      <c r="I9624" s="23"/>
      <c r="J9624" s="31" t="s">
        <v>48</v>
      </c>
      <c r="K9624" s="23"/>
    </row>
    <row r="9625" spans="1:11">
      <c r="A9625" s="3">
        <v>45817</v>
      </c>
      <c r="B9625" s="30" t="s">
        <v>3869</v>
      </c>
      <c r="C9625" s="2" t="s">
        <v>5657</v>
      </c>
      <c r="D9625" s="2" t="s">
        <v>5878</v>
      </c>
      <c r="E9625" s="27">
        <v>0.75</v>
      </c>
      <c r="F9625" s="27">
        <v>0.77083333333333337</v>
      </c>
      <c r="G9625" s="25">
        <v>2.083333333333337E-2</v>
      </c>
      <c r="H9625" s="31" t="s">
        <v>3874</v>
      </c>
      <c r="I9625" s="2"/>
      <c r="J9625" s="31" t="s">
        <v>48</v>
      </c>
      <c r="K9625" s="2"/>
    </row>
    <row r="9626" spans="1:11">
      <c r="A9626" s="21">
        <v>45817</v>
      </c>
      <c r="B9626" s="30" t="s">
        <v>3869</v>
      </c>
      <c r="C9626" s="23" t="s">
        <v>5798</v>
      </c>
      <c r="D9626" s="23" t="s">
        <v>333</v>
      </c>
      <c r="E9626" s="24">
        <v>0.89583333333333337</v>
      </c>
      <c r="F9626" s="24">
        <v>0.91666666666666663</v>
      </c>
      <c r="G9626" s="25">
        <v>2.0833333333333259E-2</v>
      </c>
      <c r="H9626" s="31" t="s">
        <v>3866</v>
      </c>
      <c r="I9626" s="23"/>
      <c r="J9626" s="31" t="s">
        <v>54</v>
      </c>
      <c r="K9626" s="23"/>
    </row>
    <row r="9627" spans="1:11">
      <c r="A9627" s="3">
        <v>45817</v>
      </c>
      <c r="B9627" s="30" t="s">
        <v>3869</v>
      </c>
      <c r="C9627" s="2" t="s">
        <v>5798</v>
      </c>
      <c r="D9627" s="2" t="s">
        <v>333</v>
      </c>
      <c r="E9627" s="27">
        <v>0.9375</v>
      </c>
      <c r="F9627" s="27">
        <v>0.95833333333333337</v>
      </c>
      <c r="G9627" s="25">
        <v>2.083333333333337E-2</v>
      </c>
      <c r="H9627" s="31" t="s">
        <v>3866</v>
      </c>
      <c r="I9627" s="2"/>
      <c r="J9627" s="31" t="s">
        <v>54</v>
      </c>
      <c r="K9627" s="2"/>
    </row>
    <row r="9628" spans="1:11">
      <c r="A9628" s="21">
        <v>45818</v>
      </c>
      <c r="B9628" s="30" t="s">
        <v>3870</v>
      </c>
      <c r="C9628" s="23" t="s">
        <v>1600</v>
      </c>
      <c r="D9628" s="23" t="s">
        <v>3722</v>
      </c>
      <c r="E9628" s="24">
        <v>0.39583333333333331</v>
      </c>
      <c r="F9628" s="24">
        <v>0.41666666666666669</v>
      </c>
      <c r="G9628" s="25">
        <v>2.083333333333337E-2</v>
      </c>
      <c r="H9628" s="31" t="s">
        <v>3874</v>
      </c>
      <c r="I9628" s="23"/>
      <c r="J9628" s="31" t="s">
        <v>48</v>
      </c>
      <c r="K9628" s="23"/>
    </row>
    <row r="9629" spans="1:11">
      <c r="A9629" s="3">
        <v>45818</v>
      </c>
      <c r="B9629" s="30" t="s">
        <v>3870</v>
      </c>
      <c r="C9629" s="2" t="s">
        <v>1639</v>
      </c>
      <c r="D9629" s="2" t="s">
        <v>2259</v>
      </c>
      <c r="E9629" s="27">
        <v>0.41666666666666669</v>
      </c>
      <c r="F9629" s="27">
        <v>0.4375</v>
      </c>
      <c r="G9629" s="25">
        <v>2.0833333333333315E-2</v>
      </c>
      <c r="H9629" s="31" t="s">
        <v>3874</v>
      </c>
      <c r="I9629" s="2"/>
      <c r="J9629" s="31" t="s">
        <v>48</v>
      </c>
      <c r="K9629" s="2"/>
    </row>
    <row r="9630" spans="1:11">
      <c r="A9630" s="21">
        <v>45818</v>
      </c>
      <c r="B9630" s="30" t="s">
        <v>3870</v>
      </c>
      <c r="C9630" s="23" t="s">
        <v>5657</v>
      </c>
      <c r="D9630" s="23" t="s">
        <v>5879</v>
      </c>
      <c r="E9630" s="24">
        <v>0.45833333333333331</v>
      </c>
      <c r="F9630" s="24">
        <v>0.5</v>
      </c>
      <c r="G9630" s="25">
        <v>4.1666666666666685E-2</v>
      </c>
      <c r="H9630" s="31" t="s">
        <v>3874</v>
      </c>
      <c r="I9630" s="23"/>
      <c r="J9630" s="31" t="s">
        <v>48</v>
      </c>
      <c r="K9630" s="23"/>
    </row>
    <row r="9631" spans="1:11">
      <c r="A9631" s="3">
        <v>45818</v>
      </c>
      <c r="B9631" s="30" t="s">
        <v>3870</v>
      </c>
      <c r="C9631" s="2" t="s">
        <v>746</v>
      </c>
      <c r="D9631" s="2" t="s">
        <v>5880</v>
      </c>
      <c r="E9631" s="27">
        <v>0.54166666666666663</v>
      </c>
      <c r="F9631" s="27">
        <v>0.5625</v>
      </c>
      <c r="G9631" s="25">
        <v>2.083333333333337E-2</v>
      </c>
      <c r="H9631" s="31" t="s">
        <v>3874</v>
      </c>
      <c r="I9631" s="2"/>
      <c r="J9631" s="31" t="s">
        <v>48</v>
      </c>
      <c r="K9631" s="2"/>
    </row>
    <row r="9632" spans="1:11">
      <c r="A9632" s="21">
        <v>45818</v>
      </c>
      <c r="B9632" s="30" t="s">
        <v>3870</v>
      </c>
      <c r="C9632" s="23" t="s">
        <v>1600</v>
      </c>
      <c r="D9632" s="23" t="s">
        <v>5870</v>
      </c>
      <c r="E9632" s="24">
        <v>0.5625</v>
      </c>
      <c r="F9632" s="24">
        <v>0.58333333333333337</v>
      </c>
      <c r="G9632" s="25">
        <v>2.083333333333337E-2</v>
      </c>
      <c r="H9632" s="31" t="s">
        <v>3874</v>
      </c>
      <c r="I9632" s="23"/>
      <c r="J9632" s="31" t="s">
        <v>48</v>
      </c>
      <c r="K9632" s="23"/>
    </row>
    <row r="9633" spans="1:11">
      <c r="A9633" s="3">
        <v>45818</v>
      </c>
      <c r="B9633" s="30" t="s">
        <v>3870</v>
      </c>
      <c r="C9633" s="2" t="s">
        <v>1589</v>
      </c>
      <c r="D9633" s="2" t="s">
        <v>5881</v>
      </c>
      <c r="E9633" s="27">
        <v>0.70833333333333337</v>
      </c>
      <c r="F9633" s="27">
        <v>0.75</v>
      </c>
      <c r="G9633" s="25">
        <v>4.166666666666663E-2</v>
      </c>
      <c r="H9633" s="31" t="s">
        <v>3874</v>
      </c>
      <c r="I9633" s="2"/>
      <c r="J9633" s="31" t="s">
        <v>48</v>
      </c>
      <c r="K9633" s="2"/>
    </row>
    <row r="9634" spans="1:11">
      <c r="A9634" s="21">
        <v>45819</v>
      </c>
      <c r="B9634" s="30" t="s">
        <v>3871</v>
      </c>
      <c r="C9634" s="23" t="s">
        <v>1589</v>
      </c>
      <c r="D9634" s="23" t="s">
        <v>5882</v>
      </c>
      <c r="E9634" s="24">
        <v>0.39583333333333331</v>
      </c>
      <c r="F9634" s="24">
        <v>0.41666666666666669</v>
      </c>
      <c r="G9634" s="25">
        <v>2.083333333333337E-2</v>
      </c>
      <c r="H9634" s="31" t="s">
        <v>3874</v>
      </c>
      <c r="I9634" s="23"/>
      <c r="J9634" s="31" t="s">
        <v>48</v>
      </c>
      <c r="K9634" s="23"/>
    </row>
    <row r="9635" spans="1:11">
      <c r="A9635" s="3">
        <v>45819</v>
      </c>
      <c r="B9635" s="30" t="s">
        <v>3871</v>
      </c>
      <c r="C9635" s="2" t="s">
        <v>1589</v>
      </c>
      <c r="D9635" s="2" t="s">
        <v>5883</v>
      </c>
      <c r="E9635" s="27">
        <v>0.41666666666666669</v>
      </c>
      <c r="F9635" s="27">
        <v>0.4375</v>
      </c>
      <c r="G9635" s="25">
        <v>2.0833333333333315E-2</v>
      </c>
      <c r="H9635" s="31" t="s">
        <v>3874</v>
      </c>
      <c r="I9635" s="2"/>
      <c r="J9635" s="31" t="s">
        <v>48</v>
      </c>
      <c r="K9635" s="2"/>
    </row>
    <row r="9636" spans="1:11">
      <c r="A9636" s="21">
        <v>45819</v>
      </c>
      <c r="B9636" s="30" t="s">
        <v>3871</v>
      </c>
      <c r="C9636" s="23" t="s">
        <v>5657</v>
      </c>
      <c r="D9636" s="23" t="s">
        <v>5884</v>
      </c>
      <c r="E9636" s="24">
        <v>0.4375</v>
      </c>
      <c r="F9636" s="24">
        <v>0.47916666666666669</v>
      </c>
      <c r="G9636" s="25">
        <v>4.1666666666666685E-2</v>
      </c>
      <c r="H9636" s="31" t="s">
        <v>3874</v>
      </c>
      <c r="I9636" s="23"/>
      <c r="J9636" s="31" t="s">
        <v>48</v>
      </c>
      <c r="K9636" s="23"/>
    </row>
    <row r="9637" spans="1:11">
      <c r="A9637" s="3">
        <v>45819</v>
      </c>
      <c r="B9637" s="30" t="s">
        <v>3871</v>
      </c>
      <c r="C9637" s="2" t="s">
        <v>1589</v>
      </c>
      <c r="D9637" s="2" t="s">
        <v>5885</v>
      </c>
      <c r="E9637" s="27">
        <v>0.47916666666666669</v>
      </c>
      <c r="F9637" s="27">
        <v>0.5</v>
      </c>
      <c r="G9637" s="25">
        <v>2.0833333333333315E-2</v>
      </c>
      <c r="H9637" s="31" t="s">
        <v>3874</v>
      </c>
      <c r="I9637" s="2"/>
      <c r="J9637" s="31" t="s">
        <v>48</v>
      </c>
      <c r="K9637" s="2"/>
    </row>
    <row r="9638" spans="1:11">
      <c r="A9638" s="21">
        <v>45819</v>
      </c>
      <c r="B9638" s="30" t="s">
        <v>3871</v>
      </c>
      <c r="C9638" s="23" t="s">
        <v>5657</v>
      </c>
      <c r="D9638" s="23" t="s">
        <v>5886</v>
      </c>
      <c r="E9638" s="24">
        <v>0.54166666666666663</v>
      </c>
      <c r="F9638" s="24">
        <v>0.55208333333333337</v>
      </c>
      <c r="G9638" s="25">
        <v>1.0416666666666741E-2</v>
      </c>
      <c r="H9638" s="31" t="s">
        <v>3874</v>
      </c>
      <c r="I9638" s="23"/>
      <c r="J9638" s="31" t="s">
        <v>48</v>
      </c>
      <c r="K9638" s="23"/>
    </row>
    <row r="9639" spans="1:11">
      <c r="A9639" s="3">
        <v>45819</v>
      </c>
      <c r="B9639" s="30" t="s">
        <v>3871</v>
      </c>
      <c r="C9639" s="2" t="s">
        <v>5798</v>
      </c>
      <c r="D9639" s="2" t="s">
        <v>333</v>
      </c>
      <c r="E9639" s="27">
        <v>0.55208333333333337</v>
      </c>
      <c r="F9639" s="27">
        <v>0.58333333333333337</v>
      </c>
      <c r="G9639" s="25">
        <v>3.125E-2</v>
      </c>
      <c r="H9639" s="31" t="s">
        <v>3866</v>
      </c>
      <c r="I9639" s="2"/>
      <c r="J9639" s="31" t="s">
        <v>54</v>
      </c>
      <c r="K9639" s="2"/>
    </row>
    <row r="9640" spans="1:11">
      <c r="A9640" s="21">
        <v>45819</v>
      </c>
      <c r="B9640" s="30" t="s">
        <v>3871</v>
      </c>
      <c r="C9640" s="23" t="s">
        <v>5657</v>
      </c>
      <c r="D9640" s="23" t="s">
        <v>5887</v>
      </c>
      <c r="E9640" s="24">
        <v>0.58333333333333337</v>
      </c>
      <c r="F9640" s="24">
        <v>0.61458333333333337</v>
      </c>
      <c r="G9640" s="25">
        <v>3.125E-2</v>
      </c>
      <c r="H9640" s="31" t="s">
        <v>3874</v>
      </c>
      <c r="I9640" s="23"/>
      <c r="J9640" s="31" t="s">
        <v>48</v>
      </c>
      <c r="K9640" s="23"/>
    </row>
    <row r="9641" spans="1:11">
      <c r="A9641" s="3">
        <v>45819</v>
      </c>
      <c r="B9641" s="30" t="s">
        <v>3871</v>
      </c>
      <c r="C9641" s="2" t="s">
        <v>3015</v>
      </c>
      <c r="D9641" s="2" t="s">
        <v>333</v>
      </c>
      <c r="E9641" s="27">
        <v>0.61458333333333337</v>
      </c>
      <c r="F9641" s="27">
        <v>0.66666666666666663</v>
      </c>
      <c r="G9641" s="25">
        <v>5.2083333333333259E-2</v>
      </c>
      <c r="H9641" s="31" t="s">
        <v>3866</v>
      </c>
      <c r="I9641" s="2"/>
      <c r="J9641" s="31" t="s">
        <v>52</v>
      </c>
      <c r="K9641" s="2"/>
    </row>
    <row r="9642" spans="1:11">
      <c r="A9642" s="21">
        <v>45819</v>
      </c>
      <c r="B9642" s="30" t="s">
        <v>3871</v>
      </c>
      <c r="C9642" s="23" t="s">
        <v>1639</v>
      </c>
      <c r="D9642" s="23" t="s">
        <v>5704</v>
      </c>
      <c r="E9642" s="24">
        <v>0.66666666666666663</v>
      </c>
      <c r="F9642" s="24">
        <v>0.70833333333333337</v>
      </c>
      <c r="G9642" s="25">
        <v>4.1666666666666741E-2</v>
      </c>
      <c r="H9642" s="31" t="s">
        <v>3874</v>
      </c>
      <c r="I9642" s="23"/>
      <c r="J9642" s="31" t="s">
        <v>48</v>
      </c>
      <c r="K9642" s="23"/>
    </row>
    <row r="9643" spans="1:11">
      <c r="A9643" s="3">
        <v>45819</v>
      </c>
      <c r="B9643" s="30" t="s">
        <v>3871</v>
      </c>
      <c r="C9643" s="2" t="s">
        <v>5657</v>
      </c>
      <c r="D9643" s="2" t="s">
        <v>5888</v>
      </c>
      <c r="E9643" s="27">
        <v>0.70833333333333337</v>
      </c>
      <c r="F9643" s="27">
        <v>0.78125</v>
      </c>
      <c r="G9643" s="25">
        <v>7.291666666666663E-2</v>
      </c>
      <c r="H9643" s="31" t="s">
        <v>3874</v>
      </c>
      <c r="I9643" s="2"/>
      <c r="J9643" s="31" t="s">
        <v>48</v>
      </c>
      <c r="K9643" s="2"/>
    </row>
    <row r="9644" spans="1:11">
      <c r="A9644" s="21">
        <v>45820</v>
      </c>
      <c r="B9644" s="30" t="s">
        <v>3872</v>
      </c>
      <c r="C9644" s="23" t="s">
        <v>5657</v>
      </c>
      <c r="D9644" s="23" t="s">
        <v>5889</v>
      </c>
      <c r="E9644" s="24">
        <v>0.39583333333333331</v>
      </c>
      <c r="F9644" s="24">
        <v>0.41666666666666669</v>
      </c>
      <c r="G9644" s="25">
        <v>2.083333333333337E-2</v>
      </c>
      <c r="H9644" s="31" t="s">
        <v>3874</v>
      </c>
      <c r="I9644" s="23"/>
      <c r="J9644" s="31" t="s">
        <v>48</v>
      </c>
      <c r="K9644" s="23"/>
    </row>
    <row r="9645" spans="1:11">
      <c r="A9645" s="3">
        <v>45820</v>
      </c>
      <c r="B9645" s="30" t="s">
        <v>3872</v>
      </c>
      <c r="C9645" s="2" t="s">
        <v>3015</v>
      </c>
      <c r="D9645" s="2" t="s">
        <v>333</v>
      </c>
      <c r="E9645" s="27">
        <v>0.41666666666666669</v>
      </c>
      <c r="F9645" s="27">
        <v>0.45833333333333331</v>
      </c>
      <c r="G9645" s="25">
        <v>4.166666666666663E-2</v>
      </c>
      <c r="H9645" s="31" t="s">
        <v>3866</v>
      </c>
      <c r="I9645" s="2"/>
      <c r="J9645" s="31" t="s">
        <v>52</v>
      </c>
      <c r="K9645" s="2"/>
    </row>
    <row r="9646" spans="1:11">
      <c r="A9646" s="21">
        <v>45820</v>
      </c>
      <c r="B9646" s="30" t="s">
        <v>3872</v>
      </c>
      <c r="C9646" s="23" t="s">
        <v>1600</v>
      </c>
      <c r="D9646" s="23" t="s">
        <v>5890</v>
      </c>
      <c r="E9646" s="24">
        <v>0.45833333333333331</v>
      </c>
      <c r="F9646" s="24">
        <v>0.47916666666666669</v>
      </c>
      <c r="G9646" s="25">
        <v>2.083333333333337E-2</v>
      </c>
      <c r="H9646" s="31" t="s">
        <v>3874</v>
      </c>
      <c r="I9646" s="23"/>
      <c r="J9646" s="31" t="s">
        <v>48</v>
      </c>
      <c r="K9646" s="23"/>
    </row>
    <row r="9647" spans="1:11">
      <c r="A9647" s="3">
        <v>45820</v>
      </c>
      <c r="B9647" s="30" t="s">
        <v>3872</v>
      </c>
      <c r="C9647" s="2" t="s">
        <v>5657</v>
      </c>
      <c r="D9647" s="2" t="s">
        <v>1236</v>
      </c>
      <c r="E9647" s="27">
        <v>0.54166666666666663</v>
      </c>
      <c r="F9647" s="27">
        <v>0.5625</v>
      </c>
      <c r="G9647" s="25">
        <v>2.083333333333337E-2</v>
      </c>
      <c r="H9647" s="31" t="s">
        <v>3874</v>
      </c>
      <c r="I9647" s="2"/>
      <c r="J9647" s="31" t="s">
        <v>48</v>
      </c>
      <c r="K9647" s="2"/>
    </row>
    <row r="9648" spans="1:11">
      <c r="A9648" s="21">
        <v>45820</v>
      </c>
      <c r="B9648" s="30" t="s">
        <v>3872</v>
      </c>
      <c r="C9648" s="23" t="s">
        <v>3015</v>
      </c>
      <c r="D9648" s="23" t="s">
        <v>333</v>
      </c>
      <c r="E9648" s="24">
        <v>0.5625</v>
      </c>
      <c r="F9648" s="24">
        <v>0.58333333333333337</v>
      </c>
      <c r="G9648" s="25">
        <v>2.083333333333337E-2</v>
      </c>
      <c r="H9648" s="31" t="s">
        <v>3866</v>
      </c>
      <c r="I9648" s="23"/>
      <c r="J9648" s="31" t="s">
        <v>52</v>
      </c>
      <c r="K9648" s="23"/>
    </row>
    <row r="9649" spans="1:11">
      <c r="A9649" s="3">
        <v>45820</v>
      </c>
      <c r="B9649" s="30" t="s">
        <v>3872</v>
      </c>
      <c r="C9649" s="2" t="s">
        <v>1639</v>
      </c>
      <c r="D9649" s="2" t="s">
        <v>2475</v>
      </c>
      <c r="E9649" s="27">
        <v>0.58333333333333337</v>
      </c>
      <c r="F9649" s="27">
        <v>0.625</v>
      </c>
      <c r="G9649" s="25">
        <v>4.166666666666663E-2</v>
      </c>
      <c r="H9649" s="31" t="s">
        <v>3874</v>
      </c>
      <c r="I9649" s="2"/>
      <c r="J9649" s="31" t="s">
        <v>48</v>
      </c>
      <c r="K9649" s="2"/>
    </row>
    <row r="9650" spans="1:11">
      <c r="A9650" s="21">
        <v>45820</v>
      </c>
      <c r="B9650" s="30" t="s">
        <v>3872</v>
      </c>
      <c r="C9650" s="23" t="s">
        <v>3015</v>
      </c>
      <c r="D9650" s="23" t="s">
        <v>333</v>
      </c>
      <c r="E9650" s="24">
        <v>0.625</v>
      </c>
      <c r="F9650" s="24">
        <v>0.70833333333333337</v>
      </c>
      <c r="G9650" s="25">
        <v>8.333333333333337E-2</v>
      </c>
      <c r="H9650" s="31" t="s">
        <v>3866</v>
      </c>
      <c r="I9650" s="23"/>
      <c r="J9650" s="31" t="s">
        <v>52</v>
      </c>
      <c r="K9650" s="23"/>
    </row>
    <row r="9651" spans="1:11">
      <c r="A9651" s="3">
        <v>45820</v>
      </c>
      <c r="B9651" s="30" t="s">
        <v>3872</v>
      </c>
      <c r="C9651" s="2" t="s">
        <v>498</v>
      </c>
      <c r="D9651" s="2" t="s">
        <v>5891</v>
      </c>
      <c r="E9651" s="27">
        <v>0.70833333333333337</v>
      </c>
      <c r="F9651" s="27">
        <v>0.75</v>
      </c>
      <c r="G9651" s="25">
        <v>4.166666666666663E-2</v>
      </c>
      <c r="H9651" s="31" t="s">
        <v>3866</v>
      </c>
      <c r="I9651" s="2"/>
      <c r="J9651" s="31" t="s">
        <v>39</v>
      </c>
      <c r="K9651" s="2"/>
    </row>
    <row r="9652" spans="1:11">
      <c r="A9652" s="21">
        <v>45821</v>
      </c>
      <c r="B9652" s="30" t="s">
        <v>3865</v>
      </c>
      <c r="C9652" s="23" t="s">
        <v>5837</v>
      </c>
      <c r="D9652" s="23" t="s">
        <v>5892</v>
      </c>
      <c r="E9652" s="24">
        <v>0.39583333333333331</v>
      </c>
      <c r="F9652" s="24">
        <v>0.40625</v>
      </c>
      <c r="G9652" s="25">
        <v>1.0416666666666685E-2</v>
      </c>
      <c r="H9652" s="31" t="s">
        <v>3874</v>
      </c>
      <c r="I9652" s="23"/>
      <c r="J9652" s="31" t="s">
        <v>48</v>
      </c>
      <c r="K9652" s="23"/>
    </row>
    <row r="9653" spans="1:11">
      <c r="A9653" s="3">
        <v>45821</v>
      </c>
      <c r="B9653" s="30" t="s">
        <v>3865</v>
      </c>
      <c r="C9653" s="2" t="s">
        <v>1589</v>
      </c>
      <c r="D9653" s="2" t="s">
        <v>5893</v>
      </c>
      <c r="E9653" s="27">
        <v>0.40625</v>
      </c>
      <c r="F9653" s="27">
        <v>0.45833333333333331</v>
      </c>
      <c r="G9653" s="25">
        <v>5.2083333333333315E-2</v>
      </c>
      <c r="H9653" s="31" t="s">
        <v>3874</v>
      </c>
      <c r="I9653" s="2"/>
      <c r="J9653" s="31" t="s">
        <v>48</v>
      </c>
      <c r="K9653" s="2"/>
    </row>
    <row r="9654" spans="1:11">
      <c r="A9654" s="21">
        <v>45821</v>
      </c>
      <c r="B9654" s="30" t="s">
        <v>3865</v>
      </c>
      <c r="C9654" s="23" t="s">
        <v>1639</v>
      </c>
      <c r="D9654" s="23" t="s">
        <v>2135</v>
      </c>
      <c r="E9654" s="24">
        <v>0.45833333333333331</v>
      </c>
      <c r="F9654" s="24">
        <v>0.5</v>
      </c>
      <c r="G9654" s="25">
        <v>4.1666666666666685E-2</v>
      </c>
      <c r="H9654" s="31" t="s">
        <v>3874</v>
      </c>
      <c r="I9654" s="23"/>
      <c r="J9654" s="31" t="s">
        <v>48</v>
      </c>
      <c r="K9654" s="23"/>
    </row>
    <row r="9655" spans="1:11">
      <c r="A9655" s="3">
        <v>45821</v>
      </c>
      <c r="B9655" s="30" t="s">
        <v>3865</v>
      </c>
      <c r="C9655" s="2" t="s">
        <v>3015</v>
      </c>
      <c r="D9655" s="2" t="s">
        <v>333</v>
      </c>
      <c r="E9655" s="27">
        <v>0.54166666666666663</v>
      </c>
      <c r="F9655" s="27">
        <v>0.5625</v>
      </c>
      <c r="G9655" s="25">
        <v>2.083333333333337E-2</v>
      </c>
      <c r="H9655" s="31" t="s">
        <v>3866</v>
      </c>
      <c r="I9655" s="2"/>
      <c r="J9655" s="31" t="s">
        <v>52</v>
      </c>
      <c r="K9655" s="2"/>
    </row>
    <row r="9656" spans="1:11">
      <c r="A9656" s="21">
        <v>45821</v>
      </c>
      <c r="B9656" s="30" t="s">
        <v>3865</v>
      </c>
      <c r="C9656" s="23" t="s">
        <v>1589</v>
      </c>
      <c r="D9656" s="23" t="s">
        <v>5894</v>
      </c>
      <c r="E9656" s="24">
        <v>0.5625</v>
      </c>
      <c r="F9656" s="24">
        <v>0.60416666666666663</v>
      </c>
      <c r="G9656" s="25">
        <v>4.166666666666663E-2</v>
      </c>
      <c r="H9656" s="31" t="s">
        <v>3874</v>
      </c>
      <c r="I9656" s="23"/>
      <c r="J9656" s="31" t="s">
        <v>48</v>
      </c>
      <c r="K9656" s="23"/>
    </row>
    <row r="9657" spans="1:11">
      <c r="A9657" s="3">
        <v>45821</v>
      </c>
      <c r="B9657" s="30" t="s">
        <v>3865</v>
      </c>
      <c r="C9657" s="2" t="s">
        <v>3015</v>
      </c>
      <c r="D9657" s="2" t="s">
        <v>333</v>
      </c>
      <c r="E9657" s="27">
        <v>0.60416666666666663</v>
      </c>
      <c r="F9657" s="27">
        <v>0.66666666666666663</v>
      </c>
      <c r="G9657" s="25">
        <v>6.25E-2</v>
      </c>
      <c r="H9657" s="31" t="s">
        <v>3866</v>
      </c>
      <c r="I9657" s="2"/>
      <c r="J9657" s="31" t="s">
        <v>52</v>
      </c>
      <c r="K9657" s="2"/>
    </row>
    <row r="9658" spans="1:11">
      <c r="A9658" s="21">
        <v>45821</v>
      </c>
      <c r="B9658" s="30" t="s">
        <v>3865</v>
      </c>
      <c r="C9658" s="23" t="s">
        <v>5657</v>
      </c>
      <c r="D9658" s="23" t="s">
        <v>5895</v>
      </c>
      <c r="E9658" s="24">
        <v>0.66666666666666663</v>
      </c>
      <c r="F9658" s="24">
        <v>0.6875</v>
      </c>
      <c r="G9658" s="25">
        <v>2.083333333333337E-2</v>
      </c>
      <c r="H9658" s="31" t="s">
        <v>3874</v>
      </c>
      <c r="I9658" s="23"/>
      <c r="J9658" s="31" t="s">
        <v>48</v>
      </c>
      <c r="K9658" s="23"/>
    </row>
    <row r="9659" spans="1:11">
      <c r="A9659" s="3">
        <v>45821</v>
      </c>
      <c r="B9659" s="30" t="s">
        <v>3865</v>
      </c>
      <c r="C9659" s="2" t="s">
        <v>443</v>
      </c>
      <c r="D9659" s="2" t="s">
        <v>3884</v>
      </c>
      <c r="E9659" s="27">
        <v>0.70833333333333337</v>
      </c>
      <c r="F9659" s="27">
        <v>0.75</v>
      </c>
      <c r="G9659" s="25">
        <v>4.166666666666663E-2</v>
      </c>
      <c r="H9659" s="31" t="s">
        <v>3867</v>
      </c>
      <c r="I9659" s="2"/>
      <c r="J9659" s="31" t="s">
        <v>34</v>
      </c>
      <c r="K9659" s="2"/>
    </row>
    <row r="9660" spans="1:11">
      <c r="A9660" s="21">
        <v>45821</v>
      </c>
      <c r="B9660" s="30" t="s">
        <v>3865</v>
      </c>
      <c r="C9660" s="23" t="s">
        <v>5657</v>
      </c>
      <c r="D9660" s="23" t="s">
        <v>5896</v>
      </c>
      <c r="E9660" s="24">
        <v>0.75</v>
      </c>
      <c r="F9660" s="24">
        <v>0.77083333333333337</v>
      </c>
      <c r="G9660" s="25">
        <v>2.083333333333337E-2</v>
      </c>
      <c r="H9660" s="31" t="s">
        <v>3874</v>
      </c>
      <c r="I9660" s="23"/>
      <c r="J9660" s="31" t="s">
        <v>48</v>
      </c>
      <c r="K9660" s="23"/>
    </row>
    <row r="9661" spans="1:11">
      <c r="A9661" s="3">
        <v>45822</v>
      </c>
      <c r="B9661" s="30" t="s">
        <v>3868</v>
      </c>
      <c r="C9661" s="2" t="s">
        <v>5798</v>
      </c>
      <c r="D9661" s="2" t="s">
        <v>333</v>
      </c>
      <c r="E9661" s="27">
        <v>0.61805555555555558</v>
      </c>
      <c r="F9661" s="27">
        <v>0.65972222222222221</v>
      </c>
      <c r="G9661" s="25">
        <v>4.166666666666663E-2</v>
      </c>
      <c r="H9661" s="31" t="s">
        <v>3866</v>
      </c>
      <c r="I9661" s="2"/>
      <c r="J9661" s="31" t="s">
        <v>54</v>
      </c>
      <c r="K9661" s="2"/>
    </row>
    <row r="9662" spans="1:11">
      <c r="A9662" s="21">
        <v>45823</v>
      </c>
      <c r="B9662" s="30" t="s">
        <v>3873</v>
      </c>
      <c r="C9662" s="23" t="s">
        <v>5657</v>
      </c>
      <c r="D9662" s="23" t="s">
        <v>5896</v>
      </c>
      <c r="E9662" s="24">
        <v>0.57638888888888895</v>
      </c>
      <c r="F9662" s="24">
        <v>0.61805555555555558</v>
      </c>
      <c r="G9662" s="25">
        <v>4.166666666666663E-2</v>
      </c>
      <c r="H9662" s="31" t="s">
        <v>3874</v>
      </c>
      <c r="I9662" s="23"/>
      <c r="J9662" s="31" t="s">
        <v>48</v>
      </c>
      <c r="K9662" s="23"/>
    </row>
    <row r="9663" spans="1:11">
      <c r="A9663" s="3">
        <v>45824</v>
      </c>
      <c r="B9663" s="30" t="s">
        <v>3869</v>
      </c>
      <c r="C9663" s="2" t="s">
        <v>5657</v>
      </c>
      <c r="D9663" s="2" t="s">
        <v>5895</v>
      </c>
      <c r="E9663" s="27">
        <v>0.39583333333333331</v>
      </c>
      <c r="F9663" s="27">
        <v>0.4375</v>
      </c>
      <c r="G9663" s="25">
        <v>4.1666666666666685E-2</v>
      </c>
      <c r="H9663" s="31" t="s">
        <v>3874</v>
      </c>
      <c r="I9663" s="2"/>
      <c r="J9663" s="31" t="s">
        <v>48</v>
      </c>
      <c r="K9663" s="2"/>
    </row>
    <row r="9664" spans="1:11">
      <c r="A9664" s="21">
        <v>45824</v>
      </c>
      <c r="B9664" s="30" t="s">
        <v>3869</v>
      </c>
      <c r="C9664" s="23" t="s">
        <v>449</v>
      </c>
      <c r="D9664" s="23" t="s">
        <v>5897</v>
      </c>
      <c r="E9664" s="24">
        <v>0.4375</v>
      </c>
      <c r="F9664" s="24">
        <v>0.45833333333333331</v>
      </c>
      <c r="G9664" s="25">
        <v>2.0833333333333315E-2</v>
      </c>
      <c r="H9664" s="31" t="s">
        <v>3867</v>
      </c>
      <c r="I9664" s="23"/>
      <c r="J9664" s="31" t="s">
        <v>34</v>
      </c>
      <c r="K9664" s="23"/>
    </row>
    <row r="9665" spans="1:11">
      <c r="A9665" s="3">
        <v>45824</v>
      </c>
      <c r="B9665" s="30" t="s">
        <v>3869</v>
      </c>
      <c r="C9665" s="2" t="s">
        <v>443</v>
      </c>
      <c r="D9665" s="2" t="s">
        <v>3884</v>
      </c>
      <c r="E9665" s="27">
        <v>0.45833333333333331</v>
      </c>
      <c r="F9665" s="27">
        <v>0.5</v>
      </c>
      <c r="G9665" s="25">
        <v>4.1666666666666685E-2</v>
      </c>
      <c r="H9665" s="31" t="s">
        <v>3867</v>
      </c>
      <c r="I9665" s="2"/>
      <c r="J9665" s="31" t="s">
        <v>34</v>
      </c>
      <c r="K9665" s="2"/>
    </row>
    <row r="9666" spans="1:11">
      <c r="A9666" s="21">
        <v>45824</v>
      </c>
      <c r="B9666" s="30" t="s">
        <v>3869</v>
      </c>
      <c r="C9666" s="23" t="s">
        <v>5657</v>
      </c>
      <c r="D9666" s="23" t="s">
        <v>5898</v>
      </c>
      <c r="E9666" s="24">
        <v>0.54166666666666663</v>
      </c>
      <c r="F9666" s="24">
        <v>0.59375</v>
      </c>
      <c r="G9666" s="25">
        <v>5.208333333333337E-2</v>
      </c>
      <c r="H9666" s="31" t="s">
        <v>3874</v>
      </c>
      <c r="I9666" s="23"/>
      <c r="J9666" s="31" t="s">
        <v>48</v>
      </c>
      <c r="K9666" s="23"/>
    </row>
    <row r="9667" spans="1:11">
      <c r="A9667" s="3">
        <v>45824</v>
      </c>
      <c r="B9667" s="30" t="s">
        <v>3869</v>
      </c>
      <c r="C9667" s="2" t="s">
        <v>449</v>
      </c>
      <c r="D9667" s="2" t="s">
        <v>448</v>
      </c>
      <c r="E9667" s="27">
        <v>0.59375</v>
      </c>
      <c r="F9667" s="27">
        <v>0.60416666666666663</v>
      </c>
      <c r="G9667" s="25">
        <v>1.041666666666663E-2</v>
      </c>
      <c r="H9667" s="31" t="s">
        <v>3867</v>
      </c>
      <c r="I9667" s="2"/>
      <c r="J9667" s="31" t="s">
        <v>34</v>
      </c>
      <c r="K9667" s="2"/>
    </row>
    <row r="9668" spans="1:11">
      <c r="A9668" s="21">
        <v>45824</v>
      </c>
      <c r="B9668" s="30" t="s">
        <v>3869</v>
      </c>
      <c r="C9668" s="23" t="s">
        <v>5657</v>
      </c>
      <c r="D9668" s="23" t="s">
        <v>5899</v>
      </c>
      <c r="E9668" s="24">
        <v>0.60416666666666663</v>
      </c>
      <c r="F9668" s="24">
        <v>0.625</v>
      </c>
      <c r="G9668" s="25">
        <v>2.083333333333337E-2</v>
      </c>
      <c r="H9668" s="31" t="s">
        <v>3874</v>
      </c>
      <c r="I9668" s="23"/>
      <c r="J9668" s="31" t="s">
        <v>48</v>
      </c>
      <c r="K9668" s="23"/>
    </row>
    <row r="9669" spans="1:11">
      <c r="A9669" s="3">
        <v>45824</v>
      </c>
      <c r="B9669" s="30" t="s">
        <v>3869</v>
      </c>
      <c r="C9669" s="2" t="s">
        <v>1639</v>
      </c>
      <c r="D9669" s="2" t="s">
        <v>5712</v>
      </c>
      <c r="E9669" s="27">
        <v>0.66666666666666663</v>
      </c>
      <c r="F9669" s="27">
        <v>0.70833333333333337</v>
      </c>
      <c r="G9669" s="25">
        <v>4.1666666666666741E-2</v>
      </c>
      <c r="H9669" s="31" t="s">
        <v>3874</v>
      </c>
      <c r="I9669" s="2"/>
      <c r="J9669" s="31" t="s">
        <v>48</v>
      </c>
      <c r="K9669" s="2"/>
    </row>
    <row r="9670" spans="1:11">
      <c r="A9670" s="21">
        <v>45824</v>
      </c>
      <c r="B9670" s="30" t="s">
        <v>3869</v>
      </c>
      <c r="C9670" s="23" t="s">
        <v>5657</v>
      </c>
      <c r="D9670" s="23" t="s">
        <v>5900</v>
      </c>
      <c r="E9670" s="24">
        <v>0.70833333333333337</v>
      </c>
      <c r="F9670" s="24">
        <v>0.75</v>
      </c>
      <c r="G9670" s="25">
        <v>4.166666666666663E-2</v>
      </c>
      <c r="H9670" s="31" t="s">
        <v>3874</v>
      </c>
      <c r="I9670" s="23"/>
      <c r="J9670" s="31" t="s">
        <v>48</v>
      </c>
      <c r="K9670" s="23"/>
    </row>
    <row r="9671" spans="1:11">
      <c r="A9671" s="3">
        <v>45825</v>
      </c>
      <c r="B9671" s="30" t="s">
        <v>3870</v>
      </c>
      <c r="C9671" s="2" t="s">
        <v>1600</v>
      </c>
      <c r="D9671" s="2" t="s">
        <v>4756</v>
      </c>
      <c r="E9671" s="27">
        <v>0.39583333333333331</v>
      </c>
      <c r="F9671" s="27">
        <v>0.41666666666666669</v>
      </c>
      <c r="G9671" s="25">
        <v>2.083333333333337E-2</v>
      </c>
      <c r="H9671" s="31" t="s">
        <v>3874</v>
      </c>
      <c r="I9671" s="2"/>
      <c r="J9671" s="31" t="s">
        <v>48</v>
      </c>
      <c r="K9671" s="2"/>
    </row>
    <row r="9672" spans="1:11">
      <c r="A9672" s="21">
        <v>45825</v>
      </c>
      <c r="B9672" s="30" t="s">
        <v>3870</v>
      </c>
      <c r="C9672" s="23" t="s">
        <v>1639</v>
      </c>
      <c r="D9672" s="23" t="s">
        <v>2259</v>
      </c>
      <c r="E9672" s="24">
        <v>0.41666666666666669</v>
      </c>
      <c r="F9672" s="24">
        <v>0.45833333333333331</v>
      </c>
      <c r="G9672" s="25">
        <v>4.166666666666663E-2</v>
      </c>
      <c r="H9672" s="31" t="s">
        <v>3874</v>
      </c>
      <c r="I9672" s="23"/>
      <c r="J9672" s="31" t="s">
        <v>48</v>
      </c>
      <c r="K9672" s="23"/>
    </row>
    <row r="9673" spans="1:11">
      <c r="A9673" s="3">
        <v>45825</v>
      </c>
      <c r="B9673" s="30" t="s">
        <v>3870</v>
      </c>
      <c r="C9673" s="2" t="s">
        <v>5657</v>
      </c>
      <c r="D9673" s="2" t="s">
        <v>5899</v>
      </c>
      <c r="E9673" s="27">
        <v>0.45833333333333331</v>
      </c>
      <c r="F9673" s="27">
        <v>0.47916666666666669</v>
      </c>
      <c r="G9673" s="25">
        <v>2.083333333333337E-2</v>
      </c>
      <c r="H9673" s="31" t="s">
        <v>3874</v>
      </c>
      <c r="I9673" s="2"/>
      <c r="J9673" s="31" t="s">
        <v>48</v>
      </c>
      <c r="K9673" s="2"/>
    </row>
    <row r="9674" spans="1:11">
      <c r="A9674" s="21">
        <v>45825</v>
      </c>
      <c r="B9674" s="30" t="s">
        <v>3870</v>
      </c>
      <c r="C9674" s="23" t="s">
        <v>5657</v>
      </c>
      <c r="D9674" s="23" t="s">
        <v>5899</v>
      </c>
      <c r="E9674" s="24">
        <v>0.54166666666666663</v>
      </c>
      <c r="F9674" s="24">
        <v>0.58333333333333337</v>
      </c>
      <c r="G9674" s="25">
        <v>4.1666666666666741E-2</v>
      </c>
      <c r="H9674" s="31" t="s">
        <v>3874</v>
      </c>
      <c r="I9674" s="23"/>
      <c r="J9674" s="31" t="s">
        <v>48</v>
      </c>
      <c r="K9674" s="23"/>
    </row>
    <row r="9675" spans="1:11">
      <c r="A9675" s="3">
        <v>45825</v>
      </c>
      <c r="B9675" s="30" t="s">
        <v>3870</v>
      </c>
      <c r="C9675" s="2" t="s">
        <v>1639</v>
      </c>
      <c r="D9675" s="2" t="s">
        <v>2475</v>
      </c>
      <c r="E9675" s="27">
        <v>0.58333333333333337</v>
      </c>
      <c r="F9675" s="27">
        <v>0.60416666666666663</v>
      </c>
      <c r="G9675" s="25">
        <v>2.0833333333333259E-2</v>
      </c>
      <c r="H9675" s="31" t="s">
        <v>3874</v>
      </c>
      <c r="I9675" s="2"/>
      <c r="J9675" s="31" t="s">
        <v>48</v>
      </c>
      <c r="K9675" s="2"/>
    </row>
    <row r="9676" spans="1:11">
      <c r="A9676" s="21">
        <v>45825</v>
      </c>
      <c r="B9676" s="30" t="s">
        <v>3870</v>
      </c>
      <c r="C9676" s="23" t="s">
        <v>5657</v>
      </c>
      <c r="D9676" s="23" t="s">
        <v>5899</v>
      </c>
      <c r="E9676" s="24">
        <v>0.60416666666666663</v>
      </c>
      <c r="F9676" s="24">
        <v>0.70833333333333337</v>
      </c>
      <c r="G9676" s="25">
        <v>0.10416666666666674</v>
      </c>
      <c r="H9676" s="31" t="s">
        <v>3874</v>
      </c>
      <c r="I9676" s="23"/>
      <c r="J9676" s="31" t="s">
        <v>48</v>
      </c>
      <c r="K9676" s="23"/>
    </row>
    <row r="9677" spans="1:11">
      <c r="A9677" s="3">
        <v>45825</v>
      </c>
      <c r="B9677" s="30" t="s">
        <v>3870</v>
      </c>
      <c r="C9677" s="2" t="s">
        <v>5657</v>
      </c>
      <c r="D9677" s="2" t="s">
        <v>287</v>
      </c>
      <c r="E9677" s="27">
        <v>0.70833333333333337</v>
      </c>
      <c r="F9677" s="27">
        <v>0.75</v>
      </c>
      <c r="G9677" s="25">
        <v>4.166666666666663E-2</v>
      </c>
      <c r="H9677" s="31" t="s">
        <v>3874</v>
      </c>
      <c r="I9677" s="2"/>
      <c r="J9677" s="31" t="s">
        <v>48</v>
      </c>
      <c r="K9677" s="2"/>
    </row>
    <row r="9678" spans="1:11">
      <c r="A9678" s="21">
        <v>45826</v>
      </c>
      <c r="B9678" s="30" t="s">
        <v>3871</v>
      </c>
      <c r="C9678" s="23" t="s">
        <v>5657</v>
      </c>
      <c r="D9678" s="23" t="s">
        <v>5901</v>
      </c>
      <c r="E9678" s="24">
        <v>0.39583333333333331</v>
      </c>
      <c r="F9678" s="24">
        <v>0.41666666666666669</v>
      </c>
      <c r="G9678" s="25">
        <v>2.083333333333337E-2</v>
      </c>
      <c r="H9678" s="31" t="s">
        <v>3874</v>
      </c>
      <c r="I9678" s="23"/>
      <c r="J9678" s="31" t="s">
        <v>48</v>
      </c>
      <c r="K9678" s="23"/>
    </row>
    <row r="9679" spans="1:11">
      <c r="A9679" s="3">
        <v>45826</v>
      </c>
      <c r="B9679" s="30" t="s">
        <v>3871</v>
      </c>
      <c r="C9679" s="2" t="s">
        <v>443</v>
      </c>
      <c r="D9679" s="2" t="s">
        <v>5409</v>
      </c>
      <c r="E9679" s="27">
        <v>0.41666666666666669</v>
      </c>
      <c r="F9679" s="27">
        <v>0.42708333333333331</v>
      </c>
      <c r="G9679" s="25">
        <v>1.041666666666663E-2</v>
      </c>
      <c r="H9679" s="31" t="s">
        <v>3867</v>
      </c>
      <c r="I9679" s="2"/>
      <c r="J9679" s="31" t="s">
        <v>34</v>
      </c>
      <c r="K9679" s="2"/>
    </row>
    <row r="9680" spans="1:11">
      <c r="A9680" s="21">
        <v>45826</v>
      </c>
      <c r="B9680" s="30" t="s">
        <v>3871</v>
      </c>
      <c r="C9680" s="23" t="s">
        <v>5657</v>
      </c>
      <c r="D9680" s="23" t="s">
        <v>6056</v>
      </c>
      <c r="E9680" s="24">
        <v>0.42708333333333331</v>
      </c>
      <c r="F9680" s="24">
        <v>0.45833333333333331</v>
      </c>
      <c r="G9680" s="25">
        <v>3.125E-2</v>
      </c>
      <c r="H9680" s="31" t="s">
        <v>3874</v>
      </c>
      <c r="I9680" s="23"/>
      <c r="J9680" s="31" t="s">
        <v>48</v>
      </c>
      <c r="K9680" s="23"/>
    </row>
    <row r="9681" spans="1:11">
      <c r="A9681" s="3">
        <v>45826</v>
      </c>
      <c r="B9681" s="30" t="s">
        <v>3871</v>
      </c>
      <c r="C9681" s="2" t="s">
        <v>1589</v>
      </c>
      <c r="D9681" s="2" t="s">
        <v>5902</v>
      </c>
      <c r="E9681" s="27">
        <v>0.45833333333333331</v>
      </c>
      <c r="F9681" s="27">
        <v>0.5</v>
      </c>
      <c r="G9681" s="25">
        <v>4.1666666666666685E-2</v>
      </c>
      <c r="H9681" s="31" t="s">
        <v>3874</v>
      </c>
      <c r="I9681" s="2"/>
      <c r="J9681" s="31" t="s">
        <v>48</v>
      </c>
      <c r="K9681" s="2"/>
    </row>
    <row r="9682" spans="1:11">
      <c r="A9682" s="21">
        <v>45826</v>
      </c>
      <c r="B9682" s="30" t="s">
        <v>3871</v>
      </c>
      <c r="C9682" s="23" t="s">
        <v>5657</v>
      </c>
      <c r="D9682" s="23" t="s">
        <v>5903</v>
      </c>
      <c r="E9682" s="24">
        <v>0.54166666666666663</v>
      </c>
      <c r="F9682" s="24">
        <v>0.58333333333333337</v>
      </c>
      <c r="G9682" s="25">
        <v>4.1666666666666741E-2</v>
      </c>
      <c r="H9682" s="31" t="s">
        <v>3874</v>
      </c>
      <c r="I9682" s="23"/>
      <c r="J9682" s="31" t="s">
        <v>48</v>
      </c>
      <c r="K9682" s="23"/>
    </row>
    <row r="9683" spans="1:11">
      <c r="A9683" s="3">
        <v>45826</v>
      </c>
      <c r="B9683" s="30" t="s">
        <v>3871</v>
      </c>
      <c r="C9683" s="2" t="s">
        <v>3015</v>
      </c>
      <c r="D9683" s="2" t="s">
        <v>333</v>
      </c>
      <c r="E9683" s="27">
        <v>0.58333333333333337</v>
      </c>
      <c r="F9683" s="27">
        <v>0.625</v>
      </c>
      <c r="G9683" s="25">
        <v>4.166666666666663E-2</v>
      </c>
      <c r="H9683" s="31" t="s">
        <v>3866</v>
      </c>
      <c r="I9683" s="2"/>
      <c r="J9683" s="31" t="s">
        <v>52</v>
      </c>
      <c r="K9683" s="2"/>
    </row>
    <row r="9684" spans="1:11">
      <c r="A9684" s="21">
        <v>45826</v>
      </c>
      <c r="B9684" s="30" t="s">
        <v>3871</v>
      </c>
      <c r="C9684" s="23" t="s">
        <v>5798</v>
      </c>
      <c r="D9684" s="23" t="s">
        <v>333</v>
      </c>
      <c r="E9684" s="24">
        <v>0.625</v>
      </c>
      <c r="F9684" s="24">
        <v>0.66666666666666663</v>
      </c>
      <c r="G9684" s="25">
        <v>4.166666666666663E-2</v>
      </c>
      <c r="H9684" s="31" t="s">
        <v>3866</v>
      </c>
      <c r="I9684" s="23"/>
      <c r="J9684" s="31" t="s">
        <v>54</v>
      </c>
      <c r="K9684" s="23"/>
    </row>
    <row r="9685" spans="1:11">
      <c r="A9685" s="3">
        <v>45826</v>
      </c>
      <c r="B9685" s="30" t="s">
        <v>3871</v>
      </c>
      <c r="C9685" s="2" t="s">
        <v>1639</v>
      </c>
      <c r="D9685" s="2" t="s">
        <v>5712</v>
      </c>
      <c r="E9685" s="27">
        <v>0.66666666666666663</v>
      </c>
      <c r="F9685" s="27">
        <v>0.70833333333333337</v>
      </c>
      <c r="G9685" s="25">
        <v>4.1666666666666741E-2</v>
      </c>
      <c r="H9685" s="31" t="s">
        <v>3874</v>
      </c>
      <c r="I9685" s="2"/>
      <c r="J9685" s="31" t="s">
        <v>48</v>
      </c>
      <c r="K9685" s="2"/>
    </row>
    <row r="9686" spans="1:11">
      <c r="A9686" s="21">
        <v>45826</v>
      </c>
      <c r="B9686" s="30" t="s">
        <v>3871</v>
      </c>
      <c r="C9686" s="23" t="s">
        <v>5657</v>
      </c>
      <c r="D9686" s="23" t="s">
        <v>5904</v>
      </c>
      <c r="E9686" s="24">
        <v>0.70833333333333337</v>
      </c>
      <c r="F9686" s="24">
        <v>0.875</v>
      </c>
      <c r="G9686" s="25">
        <v>0.16666666666666663</v>
      </c>
      <c r="H9686" s="31" t="s">
        <v>3874</v>
      </c>
      <c r="I9686" s="23"/>
      <c r="J9686" s="31" t="s">
        <v>48</v>
      </c>
      <c r="K9686" s="23"/>
    </row>
    <row r="9687" spans="1:11">
      <c r="A9687" s="3">
        <v>45827</v>
      </c>
      <c r="B9687" s="30" t="s">
        <v>3872</v>
      </c>
      <c r="C9687" s="2" t="s">
        <v>5657</v>
      </c>
      <c r="D9687" s="2" t="s">
        <v>5904</v>
      </c>
      <c r="E9687" s="27">
        <v>0.39583333333333331</v>
      </c>
      <c r="F9687" s="27">
        <v>0.5</v>
      </c>
      <c r="G9687" s="25">
        <v>0.10416666666666669</v>
      </c>
      <c r="H9687" s="31" t="s">
        <v>3874</v>
      </c>
      <c r="I9687" s="2"/>
      <c r="J9687" s="31" t="s">
        <v>48</v>
      </c>
      <c r="K9687" s="2"/>
    </row>
    <row r="9688" spans="1:11">
      <c r="A9688" s="21">
        <v>45827</v>
      </c>
      <c r="B9688" s="30" t="s">
        <v>3872</v>
      </c>
      <c r="C9688" s="23" t="s">
        <v>1589</v>
      </c>
      <c r="D9688" s="23" t="s">
        <v>5905</v>
      </c>
      <c r="E9688" s="24">
        <v>0.54166666666666663</v>
      </c>
      <c r="F9688" s="24">
        <v>0.57291666666666663</v>
      </c>
      <c r="G9688" s="25">
        <v>3.125E-2</v>
      </c>
      <c r="H9688" s="31" t="s">
        <v>3874</v>
      </c>
      <c r="I9688" s="23"/>
      <c r="J9688" s="31" t="s">
        <v>48</v>
      </c>
      <c r="K9688" s="23"/>
    </row>
    <row r="9689" spans="1:11">
      <c r="A9689" s="3">
        <v>45827</v>
      </c>
      <c r="B9689" s="30" t="s">
        <v>3872</v>
      </c>
      <c r="C9689" s="2" t="s">
        <v>1600</v>
      </c>
      <c r="D9689" s="2" t="s">
        <v>5868</v>
      </c>
      <c r="E9689" s="27">
        <v>0.57291666666666663</v>
      </c>
      <c r="F9689" s="27">
        <v>0.59375</v>
      </c>
      <c r="G9689" s="25">
        <v>2.083333333333337E-2</v>
      </c>
      <c r="H9689" s="31" t="s">
        <v>3874</v>
      </c>
      <c r="I9689" s="2"/>
      <c r="J9689" s="31" t="s">
        <v>48</v>
      </c>
      <c r="K9689" s="2"/>
    </row>
    <row r="9690" spans="1:11">
      <c r="A9690" s="21">
        <v>45827</v>
      </c>
      <c r="B9690" s="30" t="s">
        <v>3872</v>
      </c>
      <c r="C9690" s="23" t="s">
        <v>3015</v>
      </c>
      <c r="D9690" s="23" t="s">
        <v>333</v>
      </c>
      <c r="E9690" s="24">
        <v>0.625</v>
      </c>
      <c r="F9690" s="24">
        <v>0.70833333333333337</v>
      </c>
      <c r="G9690" s="25">
        <v>8.333333333333337E-2</v>
      </c>
      <c r="H9690" s="31" t="s">
        <v>3866</v>
      </c>
      <c r="I9690" s="23"/>
      <c r="J9690" s="31" t="s">
        <v>52</v>
      </c>
      <c r="K9690" s="23"/>
    </row>
    <row r="9691" spans="1:11">
      <c r="A9691" s="3">
        <v>45827</v>
      </c>
      <c r="B9691" s="30" t="s">
        <v>3872</v>
      </c>
      <c r="C9691" s="2" t="s">
        <v>498</v>
      </c>
      <c r="D9691" s="2" t="s">
        <v>333</v>
      </c>
      <c r="E9691" s="27">
        <v>0.70833333333333337</v>
      </c>
      <c r="F9691" s="27">
        <v>0.75</v>
      </c>
      <c r="G9691" s="25">
        <v>4.166666666666663E-2</v>
      </c>
      <c r="H9691" s="31" t="s">
        <v>3866</v>
      </c>
      <c r="I9691" s="2"/>
      <c r="J9691" s="31" t="s">
        <v>39</v>
      </c>
      <c r="K9691" s="2"/>
    </row>
    <row r="9692" spans="1:11">
      <c r="A9692" s="21">
        <v>45828</v>
      </c>
      <c r="B9692" s="30" t="s">
        <v>3865</v>
      </c>
      <c r="C9692" s="23" t="s">
        <v>5657</v>
      </c>
      <c r="D9692" s="23" t="s">
        <v>1276</v>
      </c>
      <c r="E9692" s="24">
        <v>0.39583333333333331</v>
      </c>
      <c r="F9692" s="24">
        <v>0.40625</v>
      </c>
      <c r="G9692" s="25">
        <v>1.0416666666666685E-2</v>
      </c>
      <c r="H9692" s="31" t="s">
        <v>3874</v>
      </c>
      <c r="I9692" s="23"/>
      <c r="J9692" s="31" t="s">
        <v>48</v>
      </c>
      <c r="K9692" s="23"/>
    </row>
    <row r="9693" spans="1:11">
      <c r="A9693" s="3">
        <v>45828</v>
      </c>
      <c r="B9693" s="30" t="s">
        <v>3865</v>
      </c>
      <c r="C9693" s="2" t="s">
        <v>5906</v>
      </c>
      <c r="D9693" s="2" t="s">
        <v>5907</v>
      </c>
      <c r="E9693" s="27">
        <v>0.40625</v>
      </c>
      <c r="F9693" s="27">
        <v>0.4375</v>
      </c>
      <c r="G9693" s="25">
        <v>3.125E-2</v>
      </c>
      <c r="H9693" s="31" t="s">
        <v>3874</v>
      </c>
      <c r="I9693" s="2"/>
      <c r="J9693" s="31" t="s">
        <v>4001</v>
      </c>
      <c r="K9693" s="2"/>
    </row>
    <row r="9694" spans="1:11">
      <c r="A9694" s="21">
        <v>45828</v>
      </c>
      <c r="B9694" s="30" t="s">
        <v>3865</v>
      </c>
      <c r="C9694" s="23" t="s">
        <v>1589</v>
      </c>
      <c r="D9694" s="23" t="s">
        <v>5882</v>
      </c>
      <c r="E9694" s="24">
        <v>0.4375</v>
      </c>
      <c r="F9694" s="24">
        <v>0.45833333333333331</v>
      </c>
      <c r="G9694" s="25">
        <v>2.0833333333333315E-2</v>
      </c>
      <c r="H9694" s="31" t="s">
        <v>3874</v>
      </c>
      <c r="I9694" s="23"/>
      <c r="J9694" s="31" t="s">
        <v>48</v>
      </c>
      <c r="K9694" s="23"/>
    </row>
    <row r="9695" spans="1:11">
      <c r="A9695" s="3">
        <v>45828</v>
      </c>
      <c r="B9695" s="30" t="s">
        <v>3865</v>
      </c>
      <c r="C9695" s="2" t="s">
        <v>1639</v>
      </c>
      <c r="D9695" s="2" t="s">
        <v>2135</v>
      </c>
      <c r="E9695" s="27">
        <v>0.45833333333333331</v>
      </c>
      <c r="F9695" s="27">
        <v>0.5</v>
      </c>
      <c r="G9695" s="25">
        <v>4.1666666666666685E-2</v>
      </c>
      <c r="H9695" s="31" t="s">
        <v>3874</v>
      </c>
      <c r="I9695" s="2"/>
      <c r="J9695" s="31" t="s">
        <v>48</v>
      </c>
      <c r="K9695" s="2"/>
    </row>
    <row r="9696" spans="1:11">
      <c r="A9696" s="21">
        <v>45828</v>
      </c>
      <c r="B9696" s="30" t="s">
        <v>3865</v>
      </c>
      <c r="C9696" s="23" t="s">
        <v>5657</v>
      </c>
      <c r="D9696" s="23" t="s">
        <v>5908</v>
      </c>
      <c r="E9696" s="24">
        <v>0.54166666666666663</v>
      </c>
      <c r="F9696" s="24">
        <v>0.55208333333333337</v>
      </c>
      <c r="G9696" s="25">
        <v>1.0416666666666741E-2</v>
      </c>
      <c r="H9696" s="31" t="s">
        <v>3874</v>
      </c>
      <c r="I9696" s="23"/>
      <c r="J9696" s="31" t="s">
        <v>48</v>
      </c>
      <c r="K9696" s="23"/>
    </row>
    <row r="9697" spans="1:11">
      <c r="A9697" s="3">
        <v>45828</v>
      </c>
      <c r="B9697" s="30" t="s">
        <v>3865</v>
      </c>
      <c r="C9697" s="2" t="s">
        <v>5657</v>
      </c>
      <c r="D9697" s="2" t="s">
        <v>5909</v>
      </c>
      <c r="E9697" s="27">
        <v>0.55208333333333337</v>
      </c>
      <c r="F9697" s="27">
        <v>0.5625</v>
      </c>
      <c r="G9697" s="25">
        <v>1.041666666666663E-2</v>
      </c>
      <c r="H9697" s="31" t="s">
        <v>3874</v>
      </c>
      <c r="I9697" s="2"/>
      <c r="J9697" s="31" t="s">
        <v>48</v>
      </c>
      <c r="K9697" s="2"/>
    </row>
    <row r="9698" spans="1:11">
      <c r="A9698" s="21">
        <v>45828</v>
      </c>
      <c r="B9698" s="30" t="s">
        <v>3865</v>
      </c>
      <c r="C9698" s="23" t="s">
        <v>5906</v>
      </c>
      <c r="D9698" s="23" t="s">
        <v>5907</v>
      </c>
      <c r="E9698" s="24">
        <v>0.5625</v>
      </c>
      <c r="F9698" s="24">
        <v>0.60416666666666663</v>
      </c>
      <c r="G9698" s="25">
        <v>4.166666666666663E-2</v>
      </c>
      <c r="H9698" s="31" t="s">
        <v>3874</v>
      </c>
      <c r="I9698" s="23"/>
      <c r="J9698" s="31" t="s">
        <v>4001</v>
      </c>
      <c r="K9698" s="23"/>
    </row>
    <row r="9699" spans="1:11">
      <c r="A9699" s="3">
        <v>45828</v>
      </c>
      <c r="B9699" s="30" t="s">
        <v>3865</v>
      </c>
      <c r="C9699" s="2" t="s">
        <v>5798</v>
      </c>
      <c r="D9699" s="2" t="s">
        <v>333</v>
      </c>
      <c r="E9699" s="27">
        <v>0.60416666666666663</v>
      </c>
      <c r="F9699" s="27">
        <v>0.625</v>
      </c>
      <c r="G9699" s="25">
        <v>2.083333333333337E-2</v>
      </c>
      <c r="H9699" s="31" t="s">
        <v>3866</v>
      </c>
      <c r="I9699" s="2"/>
      <c r="J9699" s="31" t="s">
        <v>54</v>
      </c>
      <c r="K9699" s="2"/>
    </row>
    <row r="9700" spans="1:11">
      <c r="A9700" s="21">
        <v>45828</v>
      </c>
      <c r="B9700" s="30" t="s">
        <v>3865</v>
      </c>
      <c r="C9700" s="23" t="s">
        <v>1639</v>
      </c>
      <c r="D9700" s="23" t="s">
        <v>5910</v>
      </c>
      <c r="E9700" s="24">
        <v>0.625</v>
      </c>
      <c r="F9700" s="24">
        <v>0.6875</v>
      </c>
      <c r="G9700" s="25">
        <v>6.25E-2</v>
      </c>
      <c r="H9700" s="31" t="s">
        <v>3874</v>
      </c>
      <c r="I9700" s="23"/>
      <c r="J9700" s="31" t="s">
        <v>48</v>
      </c>
      <c r="K9700" s="23"/>
    </row>
    <row r="9701" spans="1:11">
      <c r="A9701" s="3">
        <v>45828</v>
      </c>
      <c r="B9701" s="30" t="s">
        <v>3865</v>
      </c>
      <c r="C9701" s="2" t="s">
        <v>5657</v>
      </c>
      <c r="D9701" s="2" t="s">
        <v>1276</v>
      </c>
      <c r="E9701" s="27">
        <v>0.6875</v>
      </c>
      <c r="F9701" s="27">
        <v>0.70833333333333337</v>
      </c>
      <c r="G9701" s="25">
        <v>2.083333333333337E-2</v>
      </c>
      <c r="H9701" s="31" t="s">
        <v>3874</v>
      </c>
      <c r="I9701" s="2"/>
      <c r="J9701" s="31" t="s">
        <v>48</v>
      </c>
      <c r="K9701" s="2"/>
    </row>
    <row r="9702" spans="1:11">
      <c r="A9702" s="21">
        <v>45828</v>
      </c>
      <c r="B9702" s="30" t="s">
        <v>3865</v>
      </c>
      <c r="C9702" s="23" t="s">
        <v>443</v>
      </c>
      <c r="D9702" s="23" t="s">
        <v>3884</v>
      </c>
      <c r="E9702" s="24">
        <v>0.70833333333333337</v>
      </c>
      <c r="F9702" s="24">
        <v>0.75</v>
      </c>
      <c r="G9702" s="25">
        <v>4.166666666666663E-2</v>
      </c>
      <c r="H9702" s="31" t="s">
        <v>3867</v>
      </c>
      <c r="I9702" s="23"/>
      <c r="J9702" s="31" t="s">
        <v>34</v>
      </c>
      <c r="K9702" s="23"/>
    </row>
    <row r="9703" spans="1:11">
      <c r="A9703" s="3">
        <v>45829</v>
      </c>
      <c r="B9703" s="30" t="s">
        <v>3868</v>
      </c>
      <c r="C9703" s="2" t="s">
        <v>5906</v>
      </c>
      <c r="D9703" s="2" t="s">
        <v>5911</v>
      </c>
      <c r="E9703" s="27">
        <v>0.57291666666666663</v>
      </c>
      <c r="F9703" s="27">
        <v>0.61458333333333337</v>
      </c>
      <c r="G9703" s="25">
        <v>4.1666666666666741E-2</v>
      </c>
      <c r="H9703" s="31" t="s">
        <v>3874</v>
      </c>
      <c r="I9703" s="2"/>
      <c r="J9703" s="31" t="s">
        <v>4001</v>
      </c>
      <c r="K9703" s="2"/>
    </row>
    <row r="9704" spans="1:11">
      <c r="A9704" s="21">
        <v>45830</v>
      </c>
      <c r="B9704" s="30" t="s">
        <v>3873</v>
      </c>
      <c r="C9704" s="23" t="s">
        <v>3015</v>
      </c>
      <c r="D9704" s="23" t="s">
        <v>333</v>
      </c>
      <c r="E9704" s="24">
        <v>0.58333333333333337</v>
      </c>
      <c r="F9704" s="24">
        <v>0.60416666666666663</v>
      </c>
      <c r="G9704" s="25">
        <v>2.0833333333333259E-2</v>
      </c>
      <c r="H9704" s="31" t="s">
        <v>3866</v>
      </c>
      <c r="I9704" s="23"/>
      <c r="J9704" s="31" t="s">
        <v>52</v>
      </c>
      <c r="K9704" s="23"/>
    </row>
    <row r="9705" spans="1:11">
      <c r="A9705" s="3">
        <v>45830</v>
      </c>
      <c r="B9705" s="30" t="s">
        <v>3873</v>
      </c>
      <c r="C9705" s="2" t="s">
        <v>5798</v>
      </c>
      <c r="D9705" s="2" t="s">
        <v>333</v>
      </c>
      <c r="E9705" s="27">
        <v>0.60416666666666663</v>
      </c>
      <c r="F9705" s="27">
        <v>0.625</v>
      </c>
      <c r="G9705" s="25">
        <v>2.083333333333337E-2</v>
      </c>
      <c r="H9705" s="31" t="s">
        <v>3866</v>
      </c>
      <c r="I9705" s="2"/>
      <c r="J9705" s="31" t="s">
        <v>54</v>
      </c>
      <c r="K9705" s="2"/>
    </row>
    <row r="9706" spans="1:11">
      <c r="A9706" s="21">
        <v>45831</v>
      </c>
      <c r="B9706" s="30" t="s">
        <v>3869</v>
      </c>
      <c r="C9706" s="23" t="s">
        <v>443</v>
      </c>
      <c r="D9706" s="23" t="s">
        <v>2135</v>
      </c>
      <c r="E9706" s="24">
        <v>0.39583333333333331</v>
      </c>
      <c r="F9706" s="24">
        <v>0.41666666666666669</v>
      </c>
      <c r="G9706" s="25">
        <v>2.083333333333337E-2</v>
      </c>
      <c r="H9706" s="31" t="s">
        <v>3867</v>
      </c>
      <c r="I9706" s="23"/>
      <c r="J9706" s="31" t="s">
        <v>34</v>
      </c>
      <c r="K9706" s="23"/>
    </row>
    <row r="9707" spans="1:11">
      <c r="A9707" s="3">
        <v>45831</v>
      </c>
      <c r="B9707" s="30" t="s">
        <v>3869</v>
      </c>
      <c r="C9707" s="2" t="s">
        <v>5912</v>
      </c>
      <c r="D9707" s="2" t="s">
        <v>5913</v>
      </c>
      <c r="E9707" s="27">
        <v>0.41666666666666669</v>
      </c>
      <c r="F9707" s="27">
        <v>0.45833333333333331</v>
      </c>
      <c r="G9707" s="25">
        <v>4.166666666666663E-2</v>
      </c>
      <c r="H9707" s="31" t="s">
        <v>3874</v>
      </c>
      <c r="I9707" s="2"/>
      <c r="J9707" s="31" t="s">
        <v>4001</v>
      </c>
      <c r="K9707" s="2"/>
    </row>
    <row r="9708" spans="1:11">
      <c r="A9708" s="21">
        <v>45831</v>
      </c>
      <c r="B9708" s="30" t="s">
        <v>3869</v>
      </c>
      <c r="C9708" s="23" t="s">
        <v>443</v>
      </c>
      <c r="D9708" s="23" t="s">
        <v>3884</v>
      </c>
      <c r="E9708" s="24">
        <v>0.45833333333333331</v>
      </c>
      <c r="F9708" s="24">
        <v>0.5</v>
      </c>
      <c r="G9708" s="25">
        <v>4.1666666666666685E-2</v>
      </c>
      <c r="H9708" s="31" t="s">
        <v>3867</v>
      </c>
      <c r="I9708" s="23"/>
      <c r="J9708" s="31" t="s">
        <v>34</v>
      </c>
      <c r="K9708" s="23"/>
    </row>
    <row r="9709" spans="1:11">
      <c r="A9709" s="3">
        <v>45831</v>
      </c>
      <c r="B9709" s="30" t="s">
        <v>3869</v>
      </c>
      <c r="C9709" s="2" t="s">
        <v>5657</v>
      </c>
      <c r="D9709" s="2" t="s">
        <v>5914</v>
      </c>
      <c r="E9709" s="27">
        <v>0.54166666666666663</v>
      </c>
      <c r="F9709" s="27">
        <v>0.58333333333333337</v>
      </c>
      <c r="G9709" s="25">
        <v>4.1666666666666741E-2</v>
      </c>
      <c r="H9709" s="31" t="s">
        <v>3874</v>
      </c>
      <c r="I9709" s="2"/>
      <c r="J9709" s="31" t="s">
        <v>48</v>
      </c>
      <c r="K9709" s="2"/>
    </row>
    <row r="9710" spans="1:11">
      <c r="A9710" s="21">
        <v>45831</v>
      </c>
      <c r="B9710" s="30" t="s">
        <v>3869</v>
      </c>
      <c r="C9710" s="23" t="s">
        <v>5657</v>
      </c>
      <c r="D9710" s="23" t="s">
        <v>5915</v>
      </c>
      <c r="E9710" s="24">
        <v>0.58333333333333337</v>
      </c>
      <c r="F9710" s="24">
        <v>0.64583333333333337</v>
      </c>
      <c r="G9710" s="25">
        <v>6.25E-2</v>
      </c>
      <c r="H9710" s="31" t="s">
        <v>3874</v>
      </c>
      <c r="I9710" s="23"/>
      <c r="J9710" s="31" t="s">
        <v>48</v>
      </c>
      <c r="K9710" s="23"/>
    </row>
    <row r="9711" spans="1:11">
      <c r="A9711" s="3">
        <v>45831</v>
      </c>
      <c r="B9711" s="30" t="s">
        <v>3869</v>
      </c>
      <c r="C9711" s="2" t="s">
        <v>1639</v>
      </c>
      <c r="D9711" s="2" t="s">
        <v>5712</v>
      </c>
      <c r="E9711" s="27">
        <v>0.66666666666666663</v>
      </c>
      <c r="F9711" s="27">
        <v>0.70833333333333337</v>
      </c>
      <c r="G9711" s="25">
        <v>4.1666666666666741E-2</v>
      </c>
      <c r="H9711" s="31" t="s">
        <v>3874</v>
      </c>
      <c r="I9711" s="2"/>
      <c r="J9711" s="31" t="s">
        <v>48</v>
      </c>
      <c r="K9711" s="2"/>
    </row>
    <row r="9712" spans="1:11">
      <c r="A9712" s="21">
        <v>45831</v>
      </c>
      <c r="B9712" s="30" t="s">
        <v>3869</v>
      </c>
      <c r="C9712" s="23" t="s">
        <v>1639</v>
      </c>
      <c r="D9712" s="23" t="s">
        <v>2259</v>
      </c>
      <c r="E9712" s="24">
        <v>0.70833333333333337</v>
      </c>
      <c r="F9712" s="24">
        <v>0.72916666666666663</v>
      </c>
      <c r="G9712" s="25">
        <v>2.0833333333333259E-2</v>
      </c>
      <c r="H9712" s="31" t="s">
        <v>3874</v>
      </c>
      <c r="I9712" s="23"/>
      <c r="J9712" s="31" t="s">
        <v>48</v>
      </c>
      <c r="K9712" s="23"/>
    </row>
    <row r="9713" spans="1:11">
      <c r="A9713" s="3">
        <v>45831</v>
      </c>
      <c r="B9713" s="30" t="s">
        <v>3869</v>
      </c>
      <c r="C9713" s="2" t="s">
        <v>5912</v>
      </c>
      <c r="D9713" s="2" t="s">
        <v>5916</v>
      </c>
      <c r="E9713" s="27">
        <v>0.72916666666666663</v>
      </c>
      <c r="F9713" s="27">
        <v>0.75</v>
      </c>
      <c r="G9713" s="25">
        <v>2.083333333333337E-2</v>
      </c>
      <c r="H9713" s="31" t="s">
        <v>3874</v>
      </c>
      <c r="I9713" s="2"/>
      <c r="J9713" s="31" t="s">
        <v>4001</v>
      </c>
      <c r="K9713" s="2"/>
    </row>
    <row r="9714" spans="1:11">
      <c r="A9714" s="21">
        <v>45832</v>
      </c>
      <c r="B9714" s="30" t="s">
        <v>3870</v>
      </c>
      <c r="C9714" s="23" t="s">
        <v>5657</v>
      </c>
      <c r="D9714" s="23" t="s">
        <v>1276</v>
      </c>
      <c r="E9714" s="24">
        <v>0.39583333333333331</v>
      </c>
      <c r="F9714" s="24">
        <v>0.41666666666666669</v>
      </c>
      <c r="G9714" s="25">
        <v>2.083333333333337E-2</v>
      </c>
      <c r="H9714" s="31" t="s">
        <v>3874</v>
      </c>
      <c r="I9714" s="23"/>
      <c r="J9714" s="31" t="s">
        <v>48</v>
      </c>
      <c r="K9714" s="23"/>
    </row>
    <row r="9715" spans="1:11">
      <c r="A9715" s="3">
        <v>45832</v>
      </c>
      <c r="B9715" s="30" t="s">
        <v>3870</v>
      </c>
      <c r="C9715" s="2" t="s">
        <v>3015</v>
      </c>
      <c r="D9715" s="2" t="s">
        <v>333</v>
      </c>
      <c r="E9715" s="27">
        <v>0.41666666666666669</v>
      </c>
      <c r="F9715" s="27">
        <v>0.45833333333333331</v>
      </c>
      <c r="G9715" s="25">
        <v>4.166666666666663E-2</v>
      </c>
      <c r="H9715" s="31" t="s">
        <v>3866</v>
      </c>
      <c r="I9715" s="2"/>
      <c r="J9715" s="31" t="s">
        <v>52</v>
      </c>
      <c r="K9715" s="2"/>
    </row>
    <row r="9716" spans="1:11">
      <c r="A9716" s="21">
        <v>45832</v>
      </c>
      <c r="B9716" s="30" t="s">
        <v>3870</v>
      </c>
      <c r="C9716" s="23" t="s">
        <v>5657</v>
      </c>
      <c r="D9716" s="23" t="s">
        <v>5579</v>
      </c>
      <c r="E9716" s="24">
        <v>0.45833333333333331</v>
      </c>
      <c r="F9716" s="24">
        <v>0.5</v>
      </c>
      <c r="G9716" s="25">
        <v>4.1666666666666685E-2</v>
      </c>
      <c r="H9716" s="31" t="s">
        <v>3874</v>
      </c>
      <c r="I9716" s="23"/>
      <c r="J9716" s="31" t="s">
        <v>48</v>
      </c>
      <c r="K9716" s="23"/>
    </row>
    <row r="9717" spans="1:11">
      <c r="A9717" s="3">
        <v>45832</v>
      </c>
      <c r="B9717" s="30" t="s">
        <v>3870</v>
      </c>
      <c r="C9717" s="2" t="s">
        <v>1589</v>
      </c>
      <c r="D9717" s="2" t="s">
        <v>5917</v>
      </c>
      <c r="E9717" s="27">
        <v>0.54166666666666663</v>
      </c>
      <c r="F9717" s="27">
        <v>0.58333333333333337</v>
      </c>
      <c r="G9717" s="25">
        <v>4.1666666666666741E-2</v>
      </c>
      <c r="H9717" s="31" t="s">
        <v>3874</v>
      </c>
      <c r="I9717" s="2"/>
      <c r="J9717" s="31" t="s">
        <v>48</v>
      </c>
      <c r="K9717" s="2"/>
    </row>
    <row r="9718" spans="1:11">
      <c r="A9718" s="21">
        <v>45832</v>
      </c>
      <c r="B9718" s="30" t="s">
        <v>3870</v>
      </c>
      <c r="C9718" s="23" t="s">
        <v>1589</v>
      </c>
      <c r="D9718" s="23" t="s">
        <v>3064</v>
      </c>
      <c r="E9718" s="24">
        <v>0.625</v>
      </c>
      <c r="F9718" s="24">
        <v>0.66666666666666663</v>
      </c>
      <c r="G9718" s="25">
        <v>4.166666666666663E-2</v>
      </c>
      <c r="H9718" s="31" t="s">
        <v>3874</v>
      </c>
      <c r="I9718" s="23"/>
      <c r="J9718" s="31" t="s">
        <v>48</v>
      </c>
      <c r="K9718" s="23"/>
    </row>
    <row r="9719" spans="1:11">
      <c r="A9719" s="3">
        <v>45832</v>
      </c>
      <c r="B9719" s="30" t="s">
        <v>3870</v>
      </c>
      <c r="C9719" s="2" t="s">
        <v>3015</v>
      </c>
      <c r="D9719" s="2" t="s">
        <v>333</v>
      </c>
      <c r="E9719" s="27">
        <v>0.66666666666666663</v>
      </c>
      <c r="F9719" s="27">
        <v>0.70833333333333337</v>
      </c>
      <c r="G9719" s="25">
        <v>4.1666666666666741E-2</v>
      </c>
      <c r="H9719" s="31" t="s">
        <v>3866</v>
      </c>
      <c r="I9719" s="2"/>
      <c r="J9719" s="31" t="s">
        <v>52</v>
      </c>
      <c r="K9719" s="2"/>
    </row>
    <row r="9720" spans="1:11">
      <c r="A9720" s="21">
        <v>45832</v>
      </c>
      <c r="B9720" s="30" t="s">
        <v>3870</v>
      </c>
      <c r="C9720" s="23" t="s">
        <v>746</v>
      </c>
      <c r="D9720" s="23" t="s">
        <v>1662</v>
      </c>
      <c r="E9720" s="24">
        <v>0.72916666666666663</v>
      </c>
      <c r="F9720" s="24">
        <v>0.75</v>
      </c>
      <c r="G9720" s="25">
        <v>2.083333333333337E-2</v>
      </c>
      <c r="H9720" s="31" t="s">
        <v>3874</v>
      </c>
      <c r="I9720" s="23"/>
      <c r="J9720" s="31" t="s">
        <v>48</v>
      </c>
      <c r="K9720" s="23"/>
    </row>
    <row r="9721" spans="1:11">
      <c r="A9721" s="3">
        <v>45833</v>
      </c>
      <c r="B9721" s="30" t="s">
        <v>3871</v>
      </c>
      <c r="C9721" s="2" t="s">
        <v>5657</v>
      </c>
      <c r="D9721" s="2" t="s">
        <v>1276</v>
      </c>
      <c r="E9721" s="27">
        <v>0.39583333333333331</v>
      </c>
      <c r="F9721" s="27">
        <v>0.41666666666666669</v>
      </c>
      <c r="G9721" s="25">
        <v>2.083333333333337E-2</v>
      </c>
      <c r="H9721" s="31" t="s">
        <v>3874</v>
      </c>
      <c r="I9721" s="2"/>
      <c r="J9721" s="31" t="s">
        <v>48</v>
      </c>
      <c r="K9721" s="2"/>
    </row>
    <row r="9722" spans="1:11">
      <c r="A9722" s="21">
        <v>45833</v>
      </c>
      <c r="B9722" s="30" t="s">
        <v>3871</v>
      </c>
      <c r="C9722" s="23" t="s">
        <v>5912</v>
      </c>
      <c r="D9722" s="23" t="s">
        <v>5918</v>
      </c>
      <c r="E9722" s="24">
        <v>0.41666666666666669</v>
      </c>
      <c r="F9722" s="24">
        <v>0.45833333333333331</v>
      </c>
      <c r="G9722" s="25">
        <v>4.166666666666663E-2</v>
      </c>
      <c r="H9722" s="31" t="s">
        <v>3874</v>
      </c>
      <c r="I9722" s="23"/>
      <c r="J9722" s="31" t="s">
        <v>4001</v>
      </c>
      <c r="K9722" s="23"/>
    </row>
    <row r="9723" spans="1:11">
      <c r="A9723" s="3">
        <v>45833</v>
      </c>
      <c r="B9723" s="30" t="s">
        <v>3871</v>
      </c>
      <c r="C9723" s="2" t="s">
        <v>5657</v>
      </c>
      <c r="D9723" s="2" t="s">
        <v>5919</v>
      </c>
      <c r="E9723" s="27">
        <v>0.45833333333333331</v>
      </c>
      <c r="F9723" s="27">
        <v>0.46875</v>
      </c>
      <c r="G9723" s="25">
        <v>1.0416666666666685E-2</v>
      </c>
      <c r="H9723" s="31" t="s">
        <v>3874</v>
      </c>
      <c r="I9723" s="2"/>
      <c r="J9723" s="31" t="s">
        <v>48</v>
      </c>
      <c r="K9723" s="2"/>
    </row>
    <row r="9724" spans="1:11">
      <c r="A9724" s="21">
        <v>45833</v>
      </c>
      <c r="B9724" s="30" t="s">
        <v>3871</v>
      </c>
      <c r="C9724" s="23" t="s">
        <v>5798</v>
      </c>
      <c r="D9724" s="23" t="s">
        <v>333</v>
      </c>
      <c r="E9724" s="24">
        <v>0.46875</v>
      </c>
      <c r="F9724" s="24">
        <v>0.5</v>
      </c>
      <c r="G9724" s="25">
        <v>3.125E-2</v>
      </c>
      <c r="H9724" s="31" t="s">
        <v>3866</v>
      </c>
      <c r="I9724" s="23"/>
      <c r="J9724" s="31" t="s">
        <v>54</v>
      </c>
      <c r="K9724" s="23"/>
    </row>
    <row r="9725" spans="1:11">
      <c r="A9725" s="3">
        <v>45833</v>
      </c>
      <c r="B9725" s="30" t="s">
        <v>3871</v>
      </c>
      <c r="C9725" s="2" t="s">
        <v>1589</v>
      </c>
      <c r="D9725" s="2" t="s">
        <v>5920</v>
      </c>
      <c r="E9725" s="27">
        <v>0.54166666666666663</v>
      </c>
      <c r="F9725" s="27">
        <v>0.59375</v>
      </c>
      <c r="G9725" s="25">
        <v>5.208333333333337E-2</v>
      </c>
      <c r="H9725" s="31" t="s">
        <v>3874</v>
      </c>
      <c r="I9725" s="2"/>
      <c r="J9725" s="31" t="s">
        <v>48</v>
      </c>
      <c r="K9725" s="2"/>
    </row>
    <row r="9726" spans="1:11">
      <c r="A9726" s="21">
        <v>45833</v>
      </c>
      <c r="B9726" s="30" t="s">
        <v>3871</v>
      </c>
      <c r="C9726" s="23" t="s">
        <v>5798</v>
      </c>
      <c r="D9726" s="23" t="s">
        <v>333</v>
      </c>
      <c r="E9726" s="24">
        <v>0.59375</v>
      </c>
      <c r="F9726" s="24">
        <v>0.625</v>
      </c>
      <c r="G9726" s="25">
        <v>3.125E-2</v>
      </c>
      <c r="H9726" s="31" t="s">
        <v>3866</v>
      </c>
      <c r="I9726" s="23"/>
      <c r="J9726" s="31" t="s">
        <v>54</v>
      </c>
      <c r="K9726" s="23"/>
    </row>
    <row r="9727" spans="1:11">
      <c r="A9727" s="3">
        <v>45833</v>
      </c>
      <c r="B9727" s="30" t="s">
        <v>3871</v>
      </c>
      <c r="C9727" s="2" t="s">
        <v>5921</v>
      </c>
      <c r="D9727" s="2" t="s">
        <v>5922</v>
      </c>
      <c r="E9727" s="27">
        <v>0.625</v>
      </c>
      <c r="F9727" s="27">
        <v>0.66666666666666663</v>
      </c>
      <c r="G9727" s="25">
        <v>4.166666666666663E-2</v>
      </c>
      <c r="H9727" s="31" t="s">
        <v>3874</v>
      </c>
      <c r="I9727" s="2"/>
      <c r="J9727" s="31" t="s">
        <v>4001</v>
      </c>
      <c r="K9727" s="2"/>
    </row>
    <row r="9728" spans="1:11">
      <c r="A9728" s="21">
        <v>45833</v>
      </c>
      <c r="B9728" s="30" t="s">
        <v>3871</v>
      </c>
      <c r="C9728" s="23" t="s">
        <v>1639</v>
      </c>
      <c r="D9728" s="23" t="s">
        <v>5712</v>
      </c>
      <c r="E9728" s="24">
        <v>0.66666666666666663</v>
      </c>
      <c r="F9728" s="24">
        <v>0.70833333333333337</v>
      </c>
      <c r="G9728" s="25">
        <v>4.1666666666666741E-2</v>
      </c>
      <c r="H9728" s="31" t="s">
        <v>3874</v>
      </c>
      <c r="I9728" s="23"/>
      <c r="J9728" s="31" t="s">
        <v>48</v>
      </c>
      <c r="K9728" s="23"/>
    </row>
    <row r="9729" spans="1:11">
      <c r="A9729" s="3">
        <v>45833</v>
      </c>
      <c r="B9729" s="30" t="s">
        <v>3871</v>
      </c>
      <c r="C9729" s="2" t="s">
        <v>5657</v>
      </c>
      <c r="D9729" s="2" t="s">
        <v>1236</v>
      </c>
      <c r="E9729" s="27">
        <v>0.70833333333333337</v>
      </c>
      <c r="F9729" s="27">
        <v>0.72916666666666663</v>
      </c>
      <c r="G9729" s="25">
        <v>2.0833333333333259E-2</v>
      </c>
      <c r="H9729" s="31" t="s">
        <v>3874</v>
      </c>
      <c r="I9729" s="2"/>
      <c r="J9729" s="31" t="s">
        <v>48</v>
      </c>
      <c r="K9729" s="2"/>
    </row>
    <row r="9730" spans="1:11">
      <c r="A9730" s="21">
        <v>45833</v>
      </c>
      <c r="B9730" s="30" t="s">
        <v>3871</v>
      </c>
      <c r="C9730" s="23" t="s">
        <v>449</v>
      </c>
      <c r="D9730" s="23" t="s">
        <v>5923</v>
      </c>
      <c r="E9730" s="24">
        <v>0.72916666666666663</v>
      </c>
      <c r="F9730" s="24">
        <v>0.75</v>
      </c>
      <c r="G9730" s="25">
        <v>2.083333333333337E-2</v>
      </c>
      <c r="H9730" s="31" t="s">
        <v>3867</v>
      </c>
      <c r="I9730" s="23"/>
      <c r="J9730" s="31" t="s">
        <v>34</v>
      </c>
      <c r="K9730" s="23"/>
    </row>
    <row r="9731" spans="1:11">
      <c r="A9731" s="3">
        <v>45834</v>
      </c>
      <c r="B9731" s="30" t="s">
        <v>3872</v>
      </c>
      <c r="C9731" s="2" t="s">
        <v>5657</v>
      </c>
      <c r="D9731" s="2" t="s">
        <v>6057</v>
      </c>
      <c r="E9731" s="27">
        <v>0.39583333333333331</v>
      </c>
      <c r="F9731" s="27">
        <v>0.41666666666666669</v>
      </c>
      <c r="G9731" s="25">
        <v>2.083333333333337E-2</v>
      </c>
      <c r="H9731" s="31" t="s">
        <v>3874</v>
      </c>
      <c r="I9731" s="2"/>
      <c r="J9731" s="31" t="s">
        <v>48</v>
      </c>
      <c r="K9731" s="2"/>
    </row>
    <row r="9732" spans="1:11">
      <c r="A9732" s="21">
        <v>45834</v>
      </c>
      <c r="B9732" s="30" t="s">
        <v>3872</v>
      </c>
      <c r="C9732" s="23" t="s">
        <v>746</v>
      </c>
      <c r="D9732" s="23" t="s">
        <v>5924</v>
      </c>
      <c r="E9732" s="24">
        <v>0.41666666666666669</v>
      </c>
      <c r="F9732" s="24">
        <v>0.45833333333333331</v>
      </c>
      <c r="G9732" s="25">
        <v>4.166666666666663E-2</v>
      </c>
      <c r="H9732" s="31" t="s">
        <v>3874</v>
      </c>
      <c r="I9732" s="23"/>
      <c r="J9732" s="31" t="s">
        <v>48</v>
      </c>
      <c r="K9732" s="23"/>
    </row>
    <row r="9733" spans="1:11">
      <c r="A9733" s="3">
        <v>45834</v>
      </c>
      <c r="B9733" s="30" t="s">
        <v>3872</v>
      </c>
      <c r="C9733" s="2" t="s">
        <v>5657</v>
      </c>
      <c r="D9733" s="2" t="s">
        <v>1157</v>
      </c>
      <c r="E9733" s="27">
        <v>0.45833333333333331</v>
      </c>
      <c r="F9733" s="27">
        <v>0.47916666666666669</v>
      </c>
      <c r="G9733" s="25">
        <v>2.083333333333337E-2</v>
      </c>
      <c r="H9733" s="31" t="s">
        <v>3874</v>
      </c>
      <c r="I9733" s="2"/>
      <c r="J9733" s="31" t="s">
        <v>48</v>
      </c>
      <c r="K9733" s="2"/>
    </row>
    <row r="9734" spans="1:11">
      <c r="A9734" s="21">
        <v>45834</v>
      </c>
      <c r="B9734" s="30" t="s">
        <v>3872</v>
      </c>
      <c r="C9734" s="23" t="s">
        <v>1639</v>
      </c>
      <c r="D9734" s="23" t="s">
        <v>2475</v>
      </c>
      <c r="E9734" s="24">
        <v>0.54166666666666663</v>
      </c>
      <c r="F9734" s="24">
        <v>0.58333333333333337</v>
      </c>
      <c r="G9734" s="25">
        <v>4.1666666666666741E-2</v>
      </c>
      <c r="H9734" s="31" t="s">
        <v>3874</v>
      </c>
      <c r="I9734" s="23"/>
      <c r="J9734" s="31" t="s">
        <v>48</v>
      </c>
      <c r="K9734" s="23"/>
    </row>
    <row r="9735" spans="1:11">
      <c r="A9735" s="3">
        <v>45834</v>
      </c>
      <c r="B9735" s="30" t="s">
        <v>3872</v>
      </c>
      <c r="C9735" s="2" t="s">
        <v>1600</v>
      </c>
      <c r="D9735" s="2" t="s">
        <v>3604</v>
      </c>
      <c r="E9735" s="27">
        <v>0.58333333333333337</v>
      </c>
      <c r="F9735" s="27">
        <v>0.60416666666666663</v>
      </c>
      <c r="G9735" s="25">
        <v>2.0833333333333259E-2</v>
      </c>
      <c r="H9735" s="31" t="s">
        <v>3874</v>
      </c>
      <c r="I9735" s="2"/>
      <c r="J9735" s="31" t="s">
        <v>48</v>
      </c>
      <c r="K9735" s="2"/>
    </row>
    <row r="9736" spans="1:11">
      <c r="A9736" s="21">
        <v>45834</v>
      </c>
      <c r="B9736" s="30" t="s">
        <v>3872</v>
      </c>
      <c r="C9736" s="23" t="s">
        <v>1589</v>
      </c>
      <c r="D9736" s="23" t="s">
        <v>5925</v>
      </c>
      <c r="E9736" s="24">
        <v>0.625</v>
      </c>
      <c r="F9736" s="24">
        <v>0.64583333333333337</v>
      </c>
      <c r="G9736" s="25">
        <v>2.083333333333337E-2</v>
      </c>
      <c r="H9736" s="31" t="s">
        <v>3874</v>
      </c>
      <c r="I9736" s="23"/>
      <c r="J9736" s="31" t="s">
        <v>48</v>
      </c>
      <c r="K9736" s="23"/>
    </row>
    <row r="9737" spans="1:11">
      <c r="A9737" s="3">
        <v>45834</v>
      </c>
      <c r="B9737" s="30" t="s">
        <v>3872</v>
      </c>
      <c r="C9737" s="2" t="s">
        <v>3015</v>
      </c>
      <c r="D9737" s="2" t="s">
        <v>333</v>
      </c>
      <c r="E9737" s="27">
        <v>0.66666666666666663</v>
      </c>
      <c r="F9737" s="27">
        <v>0.72916666666666663</v>
      </c>
      <c r="G9737" s="25">
        <v>6.25E-2</v>
      </c>
      <c r="H9737" s="31" t="s">
        <v>3866</v>
      </c>
      <c r="I9737" s="2"/>
      <c r="J9737" s="31" t="s">
        <v>52</v>
      </c>
      <c r="K9737" s="2"/>
    </row>
    <row r="9738" spans="1:11">
      <c r="A9738" s="21">
        <v>45834</v>
      </c>
      <c r="B9738" s="30" t="s">
        <v>3872</v>
      </c>
      <c r="C9738" s="23" t="s">
        <v>3015</v>
      </c>
      <c r="D9738" s="23" t="s">
        <v>333</v>
      </c>
      <c r="E9738" s="24">
        <v>0.72916666666666663</v>
      </c>
      <c r="F9738" s="24">
        <v>0.77083333333333337</v>
      </c>
      <c r="G9738" s="25">
        <v>4.1666666666666741E-2</v>
      </c>
      <c r="H9738" s="31" t="s">
        <v>3866</v>
      </c>
      <c r="I9738" s="23"/>
      <c r="J9738" s="31" t="s">
        <v>52</v>
      </c>
      <c r="K9738" s="23"/>
    </row>
    <row r="9739" spans="1:11">
      <c r="A9739" s="3">
        <v>45835</v>
      </c>
      <c r="B9739" s="30" t="s">
        <v>3865</v>
      </c>
      <c r="C9739" s="2" t="s">
        <v>5912</v>
      </c>
      <c r="D9739" s="2" t="s">
        <v>5926</v>
      </c>
      <c r="E9739" s="27">
        <v>0.39583333333333331</v>
      </c>
      <c r="F9739" s="27">
        <v>0.42708333333333331</v>
      </c>
      <c r="G9739" s="25">
        <v>3.125E-2</v>
      </c>
      <c r="H9739" s="31" t="s">
        <v>3874</v>
      </c>
      <c r="I9739" s="2"/>
      <c r="J9739" s="31" t="s">
        <v>4001</v>
      </c>
      <c r="K9739" s="2"/>
    </row>
    <row r="9740" spans="1:11">
      <c r="A9740" s="21">
        <v>45835</v>
      </c>
      <c r="B9740" s="30" t="s">
        <v>3865</v>
      </c>
      <c r="C9740" s="23" t="s">
        <v>449</v>
      </c>
      <c r="D9740" s="23" t="s">
        <v>5927</v>
      </c>
      <c r="E9740" s="24">
        <v>0.42708333333333331</v>
      </c>
      <c r="F9740" s="24">
        <v>0.45833333333333331</v>
      </c>
      <c r="G9740" s="25">
        <v>3.125E-2</v>
      </c>
      <c r="H9740" s="31" t="s">
        <v>3867</v>
      </c>
      <c r="I9740" s="23"/>
      <c r="J9740" s="31" t="s">
        <v>34</v>
      </c>
      <c r="K9740" s="23"/>
    </row>
    <row r="9741" spans="1:11">
      <c r="A9741" s="3">
        <v>45835</v>
      </c>
      <c r="B9741" s="30" t="s">
        <v>3865</v>
      </c>
      <c r="C9741" s="2" t="s">
        <v>1639</v>
      </c>
      <c r="D9741" s="2" t="s">
        <v>2135</v>
      </c>
      <c r="E9741" s="27">
        <v>0.45833333333333331</v>
      </c>
      <c r="F9741" s="27">
        <v>0.5</v>
      </c>
      <c r="G9741" s="25">
        <v>4.1666666666666685E-2</v>
      </c>
      <c r="H9741" s="31" t="s">
        <v>3874</v>
      </c>
      <c r="I9741" s="2"/>
      <c r="J9741" s="31" t="s">
        <v>48</v>
      </c>
      <c r="K9741" s="2"/>
    </row>
    <row r="9742" spans="1:11">
      <c r="A9742" s="21">
        <v>45835</v>
      </c>
      <c r="B9742" s="30" t="s">
        <v>3865</v>
      </c>
      <c r="C9742" s="23" t="s">
        <v>5657</v>
      </c>
      <c r="D9742" s="23" t="s">
        <v>5928</v>
      </c>
      <c r="E9742" s="24">
        <v>0.54166666666666663</v>
      </c>
      <c r="F9742" s="24">
        <v>0.58333333333333337</v>
      </c>
      <c r="G9742" s="25">
        <v>4.1666666666666741E-2</v>
      </c>
      <c r="H9742" s="31" t="s">
        <v>3874</v>
      </c>
      <c r="I9742" s="23"/>
      <c r="J9742" s="31" t="s">
        <v>48</v>
      </c>
      <c r="K9742" s="23"/>
    </row>
    <row r="9743" spans="1:11">
      <c r="A9743" s="3">
        <v>45835</v>
      </c>
      <c r="B9743" s="30" t="s">
        <v>3865</v>
      </c>
      <c r="C9743" s="2" t="s">
        <v>5921</v>
      </c>
      <c r="D9743" s="2" t="s">
        <v>5929</v>
      </c>
      <c r="E9743" s="27">
        <v>0.58333333333333337</v>
      </c>
      <c r="F9743" s="27">
        <v>0.64583333333333337</v>
      </c>
      <c r="G9743" s="25">
        <v>6.25E-2</v>
      </c>
      <c r="H9743" s="31" t="s">
        <v>3874</v>
      </c>
      <c r="I9743" s="2"/>
      <c r="J9743" s="31" t="s">
        <v>4001</v>
      </c>
      <c r="K9743" s="2"/>
    </row>
    <row r="9744" spans="1:11">
      <c r="A9744" s="21">
        <v>45835</v>
      </c>
      <c r="B9744" s="30" t="s">
        <v>3865</v>
      </c>
      <c r="C9744" s="23" t="s">
        <v>1589</v>
      </c>
      <c r="D9744" s="23" t="s">
        <v>5930</v>
      </c>
      <c r="E9744" s="24">
        <v>0.64583333333333337</v>
      </c>
      <c r="F9744" s="24">
        <v>0.66666666666666663</v>
      </c>
      <c r="G9744" s="25">
        <v>2.0833333333333259E-2</v>
      </c>
      <c r="H9744" s="31" t="s">
        <v>3874</v>
      </c>
      <c r="I9744" s="23"/>
      <c r="J9744" s="31" t="s">
        <v>48</v>
      </c>
      <c r="K9744" s="23"/>
    </row>
    <row r="9745" spans="1:11">
      <c r="A9745" s="3">
        <v>45835</v>
      </c>
      <c r="B9745" s="30" t="s">
        <v>3865</v>
      </c>
      <c r="C9745" s="2" t="s">
        <v>5798</v>
      </c>
      <c r="D9745" s="2" t="s">
        <v>333</v>
      </c>
      <c r="E9745" s="27">
        <v>0.66666666666666663</v>
      </c>
      <c r="F9745" s="27">
        <v>0.70833333333333337</v>
      </c>
      <c r="G9745" s="25">
        <v>4.1666666666666741E-2</v>
      </c>
      <c r="H9745" s="31" t="s">
        <v>3866</v>
      </c>
      <c r="I9745" s="2"/>
      <c r="J9745" s="31" t="s">
        <v>54</v>
      </c>
      <c r="K9745" s="2"/>
    </row>
    <row r="9746" spans="1:11">
      <c r="A9746" s="21">
        <v>45835</v>
      </c>
      <c r="B9746" s="30" t="s">
        <v>3865</v>
      </c>
      <c r="C9746" s="23" t="s">
        <v>443</v>
      </c>
      <c r="D9746" s="23" t="s">
        <v>3884</v>
      </c>
      <c r="E9746" s="24">
        <v>0.70833333333333337</v>
      </c>
      <c r="F9746" s="24">
        <v>0.75</v>
      </c>
      <c r="G9746" s="25">
        <v>4.166666666666663E-2</v>
      </c>
      <c r="H9746" s="31" t="s">
        <v>3867</v>
      </c>
      <c r="I9746" s="23"/>
      <c r="J9746" s="31" t="s">
        <v>34</v>
      </c>
      <c r="K9746" s="23"/>
    </row>
    <row r="9747" spans="1:11">
      <c r="A9747" s="3">
        <v>45837</v>
      </c>
      <c r="B9747" s="30" t="s">
        <v>3873</v>
      </c>
      <c r="C9747" s="2" t="s">
        <v>5906</v>
      </c>
      <c r="D9747" s="2" t="s">
        <v>5931</v>
      </c>
      <c r="E9747" s="27">
        <v>0.54166666666666663</v>
      </c>
      <c r="F9747" s="27">
        <v>0.58333333333333337</v>
      </c>
      <c r="G9747" s="25">
        <v>4.1666666666666741E-2</v>
      </c>
      <c r="H9747" s="31" t="s">
        <v>3874</v>
      </c>
      <c r="I9747" s="2"/>
      <c r="J9747" s="31" t="s">
        <v>4001</v>
      </c>
      <c r="K9747" s="2"/>
    </row>
    <row r="9748" spans="1:11">
      <c r="A9748" s="21">
        <v>45837</v>
      </c>
      <c r="B9748" s="30" t="s">
        <v>3873</v>
      </c>
      <c r="C9748" s="23" t="s">
        <v>5798</v>
      </c>
      <c r="D9748" s="23" t="s">
        <v>333</v>
      </c>
      <c r="E9748" s="24">
        <v>0.58333333333333337</v>
      </c>
      <c r="F9748" s="24">
        <v>0.625</v>
      </c>
      <c r="G9748" s="25">
        <v>4.166666666666663E-2</v>
      </c>
      <c r="H9748" s="31" t="s">
        <v>3866</v>
      </c>
      <c r="I9748" s="23"/>
      <c r="J9748" s="31" t="s">
        <v>54</v>
      </c>
      <c r="K9748" s="23"/>
    </row>
    <row r="9749" spans="1:11">
      <c r="A9749" s="3">
        <v>45838</v>
      </c>
      <c r="B9749" s="30" t="s">
        <v>3869</v>
      </c>
      <c r="C9749" s="2" t="s">
        <v>443</v>
      </c>
      <c r="D9749" s="2" t="s">
        <v>451</v>
      </c>
      <c r="E9749" s="27">
        <v>0.39583333333333331</v>
      </c>
      <c r="F9749" s="27">
        <v>0.40625</v>
      </c>
      <c r="G9749" s="25">
        <v>1.0416666666666685E-2</v>
      </c>
      <c r="H9749" s="31" t="s">
        <v>3867</v>
      </c>
      <c r="I9749" s="2"/>
      <c r="J9749" s="31" t="s">
        <v>34</v>
      </c>
      <c r="K9749" s="2"/>
    </row>
    <row r="9750" spans="1:11">
      <c r="A9750" s="21">
        <v>45838</v>
      </c>
      <c r="B9750" s="30" t="s">
        <v>3869</v>
      </c>
      <c r="C9750" s="23" t="s">
        <v>5912</v>
      </c>
      <c r="D9750" s="23" t="s">
        <v>5932</v>
      </c>
      <c r="E9750" s="24">
        <v>0.40625</v>
      </c>
      <c r="F9750" s="24">
        <v>0.41666666666666669</v>
      </c>
      <c r="G9750" s="25">
        <v>1.0416666666666685E-2</v>
      </c>
      <c r="H9750" s="31" t="s">
        <v>3874</v>
      </c>
      <c r="I9750" s="23"/>
      <c r="J9750" s="31" t="s">
        <v>4001</v>
      </c>
      <c r="K9750" s="23"/>
    </row>
    <row r="9751" spans="1:11">
      <c r="A9751" s="3">
        <v>45838</v>
      </c>
      <c r="B9751" s="30" t="s">
        <v>3869</v>
      </c>
      <c r="C9751" s="2" t="s">
        <v>746</v>
      </c>
      <c r="D9751" s="2" t="s">
        <v>5833</v>
      </c>
      <c r="E9751" s="27">
        <v>0.41666666666666669</v>
      </c>
      <c r="F9751" s="27">
        <v>0.4375</v>
      </c>
      <c r="G9751" s="25">
        <v>2.0833333333333315E-2</v>
      </c>
      <c r="H9751" s="31" t="s">
        <v>3874</v>
      </c>
      <c r="I9751" s="2"/>
      <c r="J9751" s="31" t="s">
        <v>48</v>
      </c>
      <c r="K9751" s="2"/>
    </row>
    <row r="9752" spans="1:11">
      <c r="A9752" s="21">
        <v>45838</v>
      </c>
      <c r="B9752" s="30" t="s">
        <v>3869</v>
      </c>
      <c r="C9752" s="23" t="s">
        <v>449</v>
      </c>
      <c r="D9752" s="23" t="s">
        <v>1496</v>
      </c>
      <c r="E9752" s="24">
        <v>0.4375</v>
      </c>
      <c r="F9752" s="24">
        <v>0.45833333333333331</v>
      </c>
      <c r="G9752" s="25">
        <v>2.0833333333333315E-2</v>
      </c>
      <c r="H9752" s="31" t="s">
        <v>3867</v>
      </c>
      <c r="I9752" s="23"/>
      <c r="J9752" s="31" t="s">
        <v>34</v>
      </c>
      <c r="K9752" s="23"/>
    </row>
    <row r="9753" spans="1:11">
      <c r="A9753" s="3">
        <v>45838</v>
      </c>
      <c r="B9753" s="30" t="s">
        <v>3869</v>
      </c>
      <c r="C9753" s="2" t="s">
        <v>443</v>
      </c>
      <c r="D9753" s="2" t="s">
        <v>3884</v>
      </c>
      <c r="E9753" s="27">
        <v>0.45833333333333331</v>
      </c>
      <c r="F9753" s="27">
        <v>0.5</v>
      </c>
      <c r="G9753" s="25">
        <v>4.1666666666666685E-2</v>
      </c>
      <c r="H9753" s="31" t="s">
        <v>3867</v>
      </c>
      <c r="I9753" s="2"/>
      <c r="J9753" s="31" t="s">
        <v>34</v>
      </c>
      <c r="K9753" s="2"/>
    </row>
    <row r="9754" spans="1:11">
      <c r="A9754" s="21">
        <v>45838</v>
      </c>
      <c r="B9754" s="30" t="s">
        <v>3869</v>
      </c>
      <c r="C9754" s="23" t="s">
        <v>5657</v>
      </c>
      <c r="D9754" s="23" t="s">
        <v>5933</v>
      </c>
      <c r="E9754" s="24">
        <v>0.54166666666666663</v>
      </c>
      <c r="F9754" s="24">
        <v>0.5625</v>
      </c>
      <c r="G9754" s="25">
        <v>2.083333333333337E-2</v>
      </c>
      <c r="H9754" s="31" t="s">
        <v>3874</v>
      </c>
      <c r="I9754" s="23"/>
      <c r="J9754" s="31" t="s">
        <v>48</v>
      </c>
      <c r="K9754" s="23"/>
    </row>
    <row r="9755" spans="1:11">
      <c r="A9755" s="3">
        <v>45838</v>
      </c>
      <c r="B9755" s="30" t="s">
        <v>3869</v>
      </c>
      <c r="C9755" s="2" t="s">
        <v>5912</v>
      </c>
      <c r="D9755" s="2" t="s">
        <v>5934</v>
      </c>
      <c r="E9755" s="27">
        <v>0.5625</v>
      </c>
      <c r="F9755" s="27">
        <v>0.60416666666666663</v>
      </c>
      <c r="G9755" s="25">
        <v>4.166666666666663E-2</v>
      </c>
      <c r="H9755" s="31" t="s">
        <v>3874</v>
      </c>
      <c r="I9755" s="2"/>
      <c r="J9755" s="31" t="s">
        <v>4001</v>
      </c>
      <c r="K9755" s="2"/>
    </row>
    <row r="9756" spans="1:11">
      <c r="A9756" s="21">
        <v>45838</v>
      </c>
      <c r="B9756" s="30" t="s">
        <v>3869</v>
      </c>
      <c r="C9756" s="23" t="s">
        <v>1639</v>
      </c>
      <c r="D9756" s="23" t="s">
        <v>5712</v>
      </c>
      <c r="E9756" s="24">
        <v>0.66666666666666663</v>
      </c>
      <c r="F9756" s="24">
        <v>0.72916666666666663</v>
      </c>
      <c r="G9756" s="25">
        <v>6.25E-2</v>
      </c>
      <c r="H9756" s="31" t="s">
        <v>3874</v>
      </c>
      <c r="I9756" s="23"/>
      <c r="J9756" s="31" t="s">
        <v>48</v>
      </c>
      <c r="K9756" s="23"/>
    </row>
    <row r="9757" spans="1:11">
      <c r="A9757" s="3">
        <v>45838</v>
      </c>
      <c r="B9757" s="30" t="s">
        <v>3869</v>
      </c>
      <c r="C9757" s="2" t="s">
        <v>5912</v>
      </c>
      <c r="D9757" s="2" t="s">
        <v>5935</v>
      </c>
      <c r="E9757" s="27">
        <v>0.72916666666666663</v>
      </c>
      <c r="F9757" s="27">
        <v>0.75</v>
      </c>
      <c r="G9757" s="25">
        <v>2.083333333333337E-2</v>
      </c>
      <c r="H9757" s="31" t="s">
        <v>3874</v>
      </c>
      <c r="I9757" s="2"/>
      <c r="J9757" s="31" t="s">
        <v>4001</v>
      </c>
      <c r="K9757" s="2"/>
    </row>
    <row r="9758" spans="1:11">
      <c r="A9758" s="21">
        <v>45839</v>
      </c>
      <c r="B9758" s="30" t="s">
        <v>3870</v>
      </c>
      <c r="C9758" s="23" t="s">
        <v>5657</v>
      </c>
      <c r="D9758" s="23" t="s">
        <v>3722</v>
      </c>
      <c r="E9758" s="24">
        <v>0.39583333333333331</v>
      </c>
      <c r="F9758" s="24">
        <v>0.41666666666666669</v>
      </c>
      <c r="G9758" s="25">
        <v>2.083333333333337E-2</v>
      </c>
      <c r="H9758" s="31" t="s">
        <v>3874</v>
      </c>
      <c r="I9758" s="23"/>
      <c r="J9758" s="31" t="s">
        <v>48</v>
      </c>
      <c r="K9758" s="23"/>
    </row>
    <row r="9759" spans="1:11">
      <c r="A9759" s="3">
        <v>45839</v>
      </c>
      <c r="B9759" s="30" t="s">
        <v>3870</v>
      </c>
      <c r="C9759" s="2" t="s">
        <v>5657</v>
      </c>
      <c r="D9759" s="2" t="s">
        <v>5936</v>
      </c>
      <c r="E9759" s="27">
        <v>0.41666666666666669</v>
      </c>
      <c r="F9759" s="27">
        <v>0.4375</v>
      </c>
      <c r="G9759" s="25">
        <v>2.0833333333333315E-2</v>
      </c>
      <c r="H9759" s="31" t="s">
        <v>3874</v>
      </c>
      <c r="I9759" s="2"/>
      <c r="J9759" s="31" t="s">
        <v>48</v>
      </c>
      <c r="K9759" s="2"/>
    </row>
    <row r="9760" spans="1:11">
      <c r="A9760" s="21">
        <v>45839</v>
      </c>
      <c r="B9760" s="30" t="s">
        <v>3870</v>
      </c>
      <c r="C9760" s="23" t="s">
        <v>1639</v>
      </c>
      <c r="D9760" s="23" t="s">
        <v>2259</v>
      </c>
      <c r="E9760" s="24">
        <v>0.4375</v>
      </c>
      <c r="F9760" s="24">
        <v>0.45833333333333331</v>
      </c>
      <c r="G9760" s="25">
        <v>2.0833333333333315E-2</v>
      </c>
      <c r="H9760" s="31" t="s">
        <v>3874</v>
      </c>
      <c r="I9760" s="23"/>
      <c r="J9760" s="31" t="s">
        <v>48</v>
      </c>
      <c r="K9760" s="23"/>
    </row>
    <row r="9761" spans="1:11">
      <c r="A9761" s="3">
        <v>45839</v>
      </c>
      <c r="B9761" s="30" t="s">
        <v>3870</v>
      </c>
      <c r="C9761" s="2" t="s">
        <v>5657</v>
      </c>
      <c r="D9761" s="2" t="s">
        <v>5937</v>
      </c>
      <c r="E9761" s="27">
        <v>0.45833333333333331</v>
      </c>
      <c r="F9761" s="27">
        <v>0.47916666666666669</v>
      </c>
      <c r="G9761" s="25">
        <v>2.083333333333337E-2</v>
      </c>
      <c r="H9761" s="31" t="s">
        <v>3874</v>
      </c>
      <c r="I9761" s="2"/>
      <c r="J9761" s="31" t="s">
        <v>48</v>
      </c>
      <c r="K9761" s="2"/>
    </row>
    <row r="9762" spans="1:11">
      <c r="A9762" s="21">
        <v>45839</v>
      </c>
      <c r="B9762" s="30" t="s">
        <v>3870</v>
      </c>
      <c r="C9762" s="23" t="s">
        <v>449</v>
      </c>
      <c r="D9762" s="23" t="s">
        <v>5938</v>
      </c>
      <c r="E9762" s="24">
        <v>0.53125</v>
      </c>
      <c r="F9762" s="24">
        <v>0.55208333333333337</v>
      </c>
      <c r="G9762" s="25">
        <v>2.083333333333337E-2</v>
      </c>
      <c r="H9762" s="31" t="s">
        <v>3867</v>
      </c>
      <c r="I9762" s="23"/>
      <c r="J9762" s="31" t="s">
        <v>34</v>
      </c>
      <c r="K9762" s="23"/>
    </row>
    <row r="9763" spans="1:11">
      <c r="A9763" s="3">
        <v>45839</v>
      </c>
      <c r="B9763" s="30" t="s">
        <v>3870</v>
      </c>
      <c r="C9763" s="2" t="s">
        <v>3015</v>
      </c>
      <c r="D9763" s="2" t="s">
        <v>333</v>
      </c>
      <c r="E9763" s="27">
        <v>0.55208333333333337</v>
      </c>
      <c r="F9763" s="27">
        <v>0.625</v>
      </c>
      <c r="G9763" s="25">
        <v>7.291666666666663E-2</v>
      </c>
      <c r="H9763" s="31" t="s">
        <v>3866</v>
      </c>
      <c r="I9763" s="2"/>
      <c r="J9763" s="31" t="s">
        <v>52</v>
      </c>
      <c r="K9763" s="2"/>
    </row>
    <row r="9764" spans="1:11">
      <c r="A9764" s="21">
        <v>45839</v>
      </c>
      <c r="B9764" s="30" t="s">
        <v>3870</v>
      </c>
      <c r="C9764" s="23" t="s">
        <v>5912</v>
      </c>
      <c r="D9764" s="23" t="s">
        <v>5939</v>
      </c>
      <c r="E9764" s="24">
        <v>0.625</v>
      </c>
      <c r="F9764" s="24">
        <v>0.64583333333333337</v>
      </c>
      <c r="G9764" s="25">
        <v>2.083333333333337E-2</v>
      </c>
      <c r="H9764" s="31" t="s">
        <v>3874</v>
      </c>
      <c r="I9764" s="23"/>
      <c r="J9764" s="31" t="s">
        <v>4001</v>
      </c>
      <c r="K9764" s="23"/>
    </row>
    <row r="9765" spans="1:11">
      <c r="A9765" s="3">
        <v>45839</v>
      </c>
      <c r="B9765" s="30" t="s">
        <v>3870</v>
      </c>
      <c r="C9765" s="2" t="s">
        <v>5798</v>
      </c>
      <c r="D9765" s="2" t="s">
        <v>333</v>
      </c>
      <c r="E9765" s="27">
        <v>0.66666666666666663</v>
      </c>
      <c r="F9765" s="27">
        <v>0.72916666666666663</v>
      </c>
      <c r="G9765" s="25">
        <v>6.25E-2</v>
      </c>
      <c r="H9765" s="31" t="s">
        <v>3866</v>
      </c>
      <c r="I9765" s="2"/>
      <c r="J9765" s="31" t="s">
        <v>54</v>
      </c>
      <c r="K9765" s="2"/>
    </row>
    <row r="9766" spans="1:11">
      <c r="A9766" s="21">
        <v>45839</v>
      </c>
      <c r="B9766" s="30" t="s">
        <v>3870</v>
      </c>
      <c r="C9766" s="23" t="s">
        <v>5912</v>
      </c>
      <c r="D9766" s="23" t="s">
        <v>5940</v>
      </c>
      <c r="E9766" s="24">
        <v>0.72916666666666663</v>
      </c>
      <c r="F9766" s="24">
        <v>0.75</v>
      </c>
      <c r="G9766" s="25">
        <v>2.083333333333337E-2</v>
      </c>
      <c r="H9766" s="31" t="s">
        <v>3874</v>
      </c>
      <c r="I9766" s="23"/>
      <c r="J9766" s="31" t="s">
        <v>4001</v>
      </c>
      <c r="K9766" s="23"/>
    </row>
    <row r="9767" spans="1:11">
      <c r="A9767" s="3">
        <v>45840</v>
      </c>
      <c r="B9767" s="30" t="s">
        <v>3871</v>
      </c>
      <c r="C9767" s="2" t="s">
        <v>5657</v>
      </c>
      <c r="D9767" s="2" t="s">
        <v>5941</v>
      </c>
      <c r="E9767" s="27">
        <v>0.39583333333333331</v>
      </c>
      <c r="F9767" s="27">
        <v>0.40625</v>
      </c>
      <c r="G9767" s="25">
        <v>1.0416666666666685E-2</v>
      </c>
      <c r="H9767" s="31" t="s">
        <v>3874</v>
      </c>
      <c r="I9767" s="2"/>
      <c r="J9767" s="31" t="s">
        <v>48</v>
      </c>
      <c r="K9767" s="2"/>
    </row>
    <row r="9768" spans="1:11">
      <c r="A9768" s="21">
        <v>45840</v>
      </c>
      <c r="B9768" s="30" t="s">
        <v>3871</v>
      </c>
      <c r="C9768" s="23" t="s">
        <v>5657</v>
      </c>
      <c r="D9768" s="23" t="s">
        <v>5942</v>
      </c>
      <c r="E9768" s="24">
        <v>0.40625</v>
      </c>
      <c r="F9768" s="24">
        <v>0.42708333333333331</v>
      </c>
      <c r="G9768" s="25">
        <v>2.0833333333333315E-2</v>
      </c>
      <c r="H9768" s="31" t="s">
        <v>3874</v>
      </c>
      <c r="I9768" s="23"/>
      <c r="J9768" s="31" t="s">
        <v>48</v>
      </c>
      <c r="K9768" s="23"/>
    </row>
    <row r="9769" spans="1:11">
      <c r="A9769" s="3">
        <v>45840</v>
      </c>
      <c r="B9769" s="30" t="s">
        <v>3871</v>
      </c>
      <c r="C9769" s="2" t="s">
        <v>5798</v>
      </c>
      <c r="D9769" s="2" t="s">
        <v>333</v>
      </c>
      <c r="E9769" s="27">
        <v>0.42708333333333331</v>
      </c>
      <c r="F9769" s="27">
        <v>0.45833333333333331</v>
      </c>
      <c r="G9769" s="25">
        <v>3.125E-2</v>
      </c>
      <c r="H9769" s="31" t="s">
        <v>3866</v>
      </c>
      <c r="I9769" s="2"/>
      <c r="J9769" s="31" t="s">
        <v>54</v>
      </c>
      <c r="K9769" s="2"/>
    </row>
    <row r="9770" spans="1:11">
      <c r="A9770" s="21">
        <v>45840</v>
      </c>
      <c r="B9770" s="30" t="s">
        <v>3871</v>
      </c>
      <c r="C9770" s="23" t="s">
        <v>1639</v>
      </c>
      <c r="D9770" s="23" t="s">
        <v>5943</v>
      </c>
      <c r="E9770" s="24">
        <v>0.45833333333333331</v>
      </c>
      <c r="F9770" s="24">
        <v>0.5</v>
      </c>
      <c r="G9770" s="25">
        <v>4.1666666666666685E-2</v>
      </c>
      <c r="H9770" s="31" t="s">
        <v>3874</v>
      </c>
      <c r="I9770" s="23"/>
      <c r="J9770" s="31" t="s">
        <v>48</v>
      </c>
      <c r="K9770" s="23"/>
    </row>
    <row r="9771" spans="1:11">
      <c r="A9771" s="3">
        <v>45840</v>
      </c>
      <c r="B9771" s="30" t="s">
        <v>3871</v>
      </c>
      <c r="C9771" s="2" t="s">
        <v>746</v>
      </c>
      <c r="D9771" s="2" t="s">
        <v>5944</v>
      </c>
      <c r="E9771" s="27">
        <v>0.54166666666666663</v>
      </c>
      <c r="F9771" s="27">
        <v>0.5625</v>
      </c>
      <c r="G9771" s="25">
        <v>2.083333333333337E-2</v>
      </c>
      <c r="H9771" s="31" t="s">
        <v>3874</v>
      </c>
      <c r="I9771" s="2"/>
      <c r="J9771" s="31" t="s">
        <v>48</v>
      </c>
      <c r="K9771" s="2"/>
    </row>
    <row r="9772" spans="1:11">
      <c r="A9772" s="21">
        <v>45840</v>
      </c>
      <c r="B9772" s="30" t="s">
        <v>3871</v>
      </c>
      <c r="C9772" s="23" t="s">
        <v>746</v>
      </c>
      <c r="D9772" s="23" t="s">
        <v>5945</v>
      </c>
      <c r="E9772" s="24">
        <v>0.5625</v>
      </c>
      <c r="F9772" s="24">
        <v>0.59375</v>
      </c>
      <c r="G9772" s="25">
        <v>3.125E-2</v>
      </c>
      <c r="H9772" s="31" t="s">
        <v>3874</v>
      </c>
      <c r="I9772" s="23"/>
      <c r="J9772" s="31" t="s">
        <v>48</v>
      </c>
      <c r="K9772" s="23"/>
    </row>
    <row r="9773" spans="1:11">
      <c r="A9773" s="3">
        <v>45840</v>
      </c>
      <c r="B9773" s="30" t="s">
        <v>3871</v>
      </c>
      <c r="C9773" s="2" t="s">
        <v>1589</v>
      </c>
      <c r="D9773" s="2" t="s">
        <v>5946</v>
      </c>
      <c r="E9773" s="27">
        <v>0.59375</v>
      </c>
      <c r="F9773" s="27">
        <v>0.60416666666666663</v>
      </c>
      <c r="G9773" s="25">
        <v>1.041666666666663E-2</v>
      </c>
      <c r="H9773" s="31" t="s">
        <v>3874</v>
      </c>
      <c r="I9773" s="2"/>
      <c r="J9773" s="31" t="s">
        <v>48</v>
      </c>
      <c r="K9773" s="2"/>
    </row>
    <row r="9774" spans="1:11">
      <c r="A9774" s="21">
        <v>45840</v>
      </c>
      <c r="B9774" s="30" t="s">
        <v>3871</v>
      </c>
      <c r="C9774" s="23" t="s">
        <v>3015</v>
      </c>
      <c r="D9774" s="23" t="s">
        <v>333</v>
      </c>
      <c r="E9774" s="24">
        <v>0.60416666666666663</v>
      </c>
      <c r="F9774" s="24">
        <v>0.63541666666666663</v>
      </c>
      <c r="G9774" s="25">
        <v>3.125E-2</v>
      </c>
      <c r="H9774" s="31" t="s">
        <v>3866</v>
      </c>
      <c r="I9774" s="23"/>
      <c r="J9774" s="31" t="s">
        <v>52</v>
      </c>
      <c r="K9774" s="23"/>
    </row>
    <row r="9775" spans="1:11">
      <c r="A9775" s="3">
        <v>45840</v>
      </c>
      <c r="B9775" s="30" t="s">
        <v>3871</v>
      </c>
      <c r="C9775" s="2" t="s">
        <v>443</v>
      </c>
      <c r="D9775" s="2" t="s">
        <v>5947</v>
      </c>
      <c r="E9775" s="27">
        <v>0.66666666666666663</v>
      </c>
      <c r="F9775" s="27">
        <v>0.70833333333333337</v>
      </c>
      <c r="G9775" s="25">
        <v>4.1666666666666741E-2</v>
      </c>
      <c r="H9775" s="31" t="s">
        <v>3867</v>
      </c>
      <c r="I9775" s="2"/>
      <c r="J9775" s="31" t="s">
        <v>34</v>
      </c>
      <c r="K9775" s="2"/>
    </row>
    <row r="9776" spans="1:11">
      <c r="A9776" s="21">
        <v>45840</v>
      </c>
      <c r="B9776" s="30" t="s">
        <v>3871</v>
      </c>
      <c r="C9776" s="23" t="s">
        <v>5948</v>
      </c>
      <c r="D9776" s="23" t="s">
        <v>543</v>
      </c>
      <c r="E9776" s="24">
        <v>0.70833333333333337</v>
      </c>
      <c r="F9776" s="24">
        <v>0.75</v>
      </c>
      <c r="G9776" s="25">
        <v>4.166666666666663E-2</v>
      </c>
      <c r="H9776" s="31" t="s">
        <v>3867</v>
      </c>
      <c r="I9776" s="23"/>
      <c r="J9776" s="31" t="s">
        <v>4002</v>
      </c>
      <c r="K9776" s="23"/>
    </row>
    <row r="9777" spans="1:11">
      <c r="A9777" s="3">
        <v>45840</v>
      </c>
      <c r="B9777" s="30" t="s">
        <v>3871</v>
      </c>
      <c r="C9777" s="2" t="s">
        <v>5948</v>
      </c>
      <c r="D9777" s="2" t="s">
        <v>543</v>
      </c>
      <c r="E9777" s="27">
        <v>0.9375</v>
      </c>
      <c r="F9777" s="27">
        <v>0.95833333333333337</v>
      </c>
      <c r="G9777" s="25">
        <v>2.083333333333337E-2</v>
      </c>
      <c r="H9777" s="31" t="s">
        <v>3867</v>
      </c>
      <c r="I9777" s="2"/>
      <c r="J9777" s="31" t="s">
        <v>4002</v>
      </c>
      <c r="K9777" s="2"/>
    </row>
    <row r="9778" spans="1:11">
      <c r="A9778" s="21">
        <v>45841</v>
      </c>
      <c r="B9778" s="30" t="s">
        <v>3872</v>
      </c>
      <c r="C9778" s="23" t="s">
        <v>5948</v>
      </c>
      <c r="D9778" s="23" t="s">
        <v>543</v>
      </c>
      <c r="E9778" s="24">
        <v>0.39583333333333331</v>
      </c>
      <c r="F9778" s="24">
        <v>0.47916666666666669</v>
      </c>
      <c r="G9778" s="25">
        <v>8.333333333333337E-2</v>
      </c>
      <c r="H9778" s="31" t="s">
        <v>3867</v>
      </c>
      <c r="I9778" s="23"/>
      <c r="J9778" s="31" t="s">
        <v>4002</v>
      </c>
      <c r="K9778" s="23"/>
    </row>
    <row r="9779" spans="1:11">
      <c r="A9779" s="3">
        <v>45841</v>
      </c>
      <c r="B9779" s="30" t="s">
        <v>3872</v>
      </c>
      <c r="C9779" s="2" t="s">
        <v>1600</v>
      </c>
      <c r="D9779" s="2" t="s">
        <v>5868</v>
      </c>
      <c r="E9779" s="27">
        <v>0.54166666666666663</v>
      </c>
      <c r="F9779" s="27">
        <v>0.5625</v>
      </c>
      <c r="G9779" s="25">
        <v>2.083333333333337E-2</v>
      </c>
      <c r="H9779" s="31" t="s">
        <v>3874</v>
      </c>
      <c r="I9779" s="2"/>
      <c r="J9779" s="31" t="s">
        <v>48</v>
      </c>
      <c r="K9779" s="2"/>
    </row>
    <row r="9780" spans="1:11">
      <c r="A9780" s="21">
        <v>45841</v>
      </c>
      <c r="B9780" s="30" t="s">
        <v>3872</v>
      </c>
      <c r="C9780" s="23" t="s">
        <v>1639</v>
      </c>
      <c r="D9780" s="23" t="s">
        <v>1223</v>
      </c>
      <c r="E9780" s="24">
        <v>0.58333333333333337</v>
      </c>
      <c r="F9780" s="24">
        <v>0.66666666666666663</v>
      </c>
      <c r="G9780" s="25">
        <v>8.3333333333333259E-2</v>
      </c>
      <c r="H9780" s="31" t="s">
        <v>3874</v>
      </c>
      <c r="I9780" s="23"/>
      <c r="J9780" s="31" t="s">
        <v>48</v>
      </c>
      <c r="K9780" s="23"/>
    </row>
    <row r="9781" spans="1:11">
      <c r="A9781" s="3">
        <v>45841</v>
      </c>
      <c r="B9781" s="30" t="s">
        <v>3872</v>
      </c>
      <c r="C9781" s="2" t="s">
        <v>1589</v>
      </c>
      <c r="D9781" s="2" t="s">
        <v>5949</v>
      </c>
      <c r="E9781" s="27">
        <v>0.66666666666666663</v>
      </c>
      <c r="F9781" s="27">
        <v>0.72916666666666663</v>
      </c>
      <c r="G9781" s="25">
        <v>6.25E-2</v>
      </c>
      <c r="H9781" s="31" t="s">
        <v>3874</v>
      </c>
      <c r="I9781" s="2"/>
      <c r="J9781" s="31" t="s">
        <v>48</v>
      </c>
      <c r="K9781" s="2"/>
    </row>
    <row r="9782" spans="1:11">
      <c r="A9782" s="21">
        <v>45841</v>
      </c>
      <c r="B9782" s="30" t="s">
        <v>3872</v>
      </c>
      <c r="C9782" s="23" t="s">
        <v>5657</v>
      </c>
      <c r="D9782" s="23" t="s">
        <v>5950</v>
      </c>
      <c r="E9782" s="24">
        <v>0.72916666666666663</v>
      </c>
      <c r="F9782" s="24">
        <v>0.75</v>
      </c>
      <c r="G9782" s="25">
        <v>2.083333333333337E-2</v>
      </c>
      <c r="H9782" s="31" t="s">
        <v>3874</v>
      </c>
      <c r="I9782" s="23"/>
      <c r="J9782" s="31" t="s">
        <v>48</v>
      </c>
      <c r="K9782" s="23"/>
    </row>
    <row r="9783" spans="1:11">
      <c r="A9783" s="3">
        <v>45842</v>
      </c>
      <c r="B9783" s="30" t="s">
        <v>3865</v>
      </c>
      <c r="C9783" s="2" t="s">
        <v>5657</v>
      </c>
      <c r="D9783" s="2" t="s">
        <v>1236</v>
      </c>
      <c r="E9783" s="27">
        <v>0.39583333333333331</v>
      </c>
      <c r="F9783" s="27">
        <v>0.41666666666666669</v>
      </c>
      <c r="G9783" s="25">
        <v>2.083333333333337E-2</v>
      </c>
      <c r="H9783" s="31" t="s">
        <v>3874</v>
      </c>
      <c r="I9783" s="2"/>
      <c r="J9783" s="31" t="s">
        <v>48</v>
      </c>
      <c r="K9783" s="2"/>
    </row>
    <row r="9784" spans="1:11">
      <c r="A9784" s="21">
        <v>45842</v>
      </c>
      <c r="B9784" s="30" t="s">
        <v>3865</v>
      </c>
      <c r="C9784" s="23" t="s">
        <v>1589</v>
      </c>
      <c r="D9784" s="23" t="s">
        <v>3200</v>
      </c>
      <c r="E9784" s="24">
        <v>0.41666666666666669</v>
      </c>
      <c r="F9784" s="24">
        <v>0.45833333333333331</v>
      </c>
      <c r="G9784" s="25">
        <v>4.166666666666663E-2</v>
      </c>
      <c r="H9784" s="31" t="s">
        <v>3874</v>
      </c>
      <c r="I9784" s="23"/>
      <c r="J9784" s="31" t="s">
        <v>48</v>
      </c>
      <c r="K9784" s="23"/>
    </row>
    <row r="9785" spans="1:11">
      <c r="A9785" s="3">
        <v>45842</v>
      </c>
      <c r="B9785" s="30" t="s">
        <v>3865</v>
      </c>
      <c r="C9785" s="2" t="s">
        <v>1639</v>
      </c>
      <c r="D9785" s="2" t="s">
        <v>5951</v>
      </c>
      <c r="E9785" s="27">
        <v>0.45833333333333331</v>
      </c>
      <c r="F9785" s="27">
        <v>0.47916666666666669</v>
      </c>
      <c r="G9785" s="25">
        <v>2.083333333333337E-2</v>
      </c>
      <c r="H9785" s="31" t="s">
        <v>3874</v>
      </c>
      <c r="I9785" s="2"/>
      <c r="J9785" s="31" t="s">
        <v>48</v>
      </c>
      <c r="K9785" s="2"/>
    </row>
    <row r="9786" spans="1:11">
      <c r="A9786" s="21">
        <v>45842</v>
      </c>
      <c r="B9786" s="30" t="s">
        <v>3865</v>
      </c>
      <c r="C9786" s="23" t="s">
        <v>1639</v>
      </c>
      <c r="D9786" s="23" t="s">
        <v>2135</v>
      </c>
      <c r="E9786" s="24">
        <v>0.47916666666666669</v>
      </c>
      <c r="F9786" s="24">
        <v>0.5</v>
      </c>
      <c r="G9786" s="25">
        <v>2.0833333333333315E-2</v>
      </c>
      <c r="H9786" s="31" t="s">
        <v>3874</v>
      </c>
      <c r="I9786" s="23"/>
      <c r="J9786" s="31" t="s">
        <v>48</v>
      </c>
      <c r="K9786" s="23"/>
    </row>
    <row r="9787" spans="1:11">
      <c r="A9787" s="3">
        <v>45842</v>
      </c>
      <c r="B9787" s="30" t="s">
        <v>3865</v>
      </c>
      <c r="C9787" s="2" t="s">
        <v>5657</v>
      </c>
      <c r="D9787" s="2" t="s">
        <v>5952</v>
      </c>
      <c r="E9787" s="27">
        <v>0.54166666666666663</v>
      </c>
      <c r="F9787" s="27">
        <v>0.58333333333333337</v>
      </c>
      <c r="G9787" s="25">
        <v>4.1666666666666741E-2</v>
      </c>
      <c r="H9787" s="31" t="s">
        <v>3874</v>
      </c>
      <c r="I9787" s="2"/>
      <c r="J9787" s="31" t="s">
        <v>48</v>
      </c>
      <c r="K9787" s="2"/>
    </row>
    <row r="9788" spans="1:11">
      <c r="A9788" s="21">
        <v>45842</v>
      </c>
      <c r="B9788" s="30" t="s">
        <v>3865</v>
      </c>
      <c r="C9788" s="23" t="s">
        <v>5657</v>
      </c>
      <c r="D9788" s="23" t="s">
        <v>5953</v>
      </c>
      <c r="E9788" s="24">
        <v>0.58333333333333337</v>
      </c>
      <c r="F9788" s="24">
        <v>0.625</v>
      </c>
      <c r="G9788" s="25">
        <v>4.166666666666663E-2</v>
      </c>
      <c r="H9788" s="31" t="s">
        <v>3874</v>
      </c>
      <c r="I9788" s="23"/>
      <c r="J9788" s="31" t="s">
        <v>48</v>
      </c>
      <c r="K9788" s="23"/>
    </row>
    <row r="9789" spans="1:11">
      <c r="A9789" s="3">
        <v>45842</v>
      </c>
      <c r="B9789" s="30" t="s">
        <v>3865</v>
      </c>
      <c r="C9789" s="2" t="s">
        <v>5657</v>
      </c>
      <c r="D9789" s="2" t="s">
        <v>5954</v>
      </c>
      <c r="E9789" s="27">
        <v>0.625</v>
      </c>
      <c r="F9789" s="27">
        <v>0.64583333333333337</v>
      </c>
      <c r="G9789" s="25">
        <v>2.083333333333337E-2</v>
      </c>
      <c r="H9789" s="31" t="s">
        <v>3874</v>
      </c>
      <c r="I9789" s="2"/>
      <c r="J9789" s="31" t="s">
        <v>48</v>
      </c>
      <c r="K9789" s="2"/>
    </row>
    <row r="9790" spans="1:11">
      <c r="A9790" s="21">
        <v>45842</v>
      </c>
      <c r="B9790" s="30" t="s">
        <v>3865</v>
      </c>
      <c r="C9790" s="23" t="s">
        <v>5906</v>
      </c>
      <c r="D9790" s="23" t="s">
        <v>5955</v>
      </c>
      <c r="E9790" s="24">
        <v>0.64583333333333337</v>
      </c>
      <c r="F9790" s="24">
        <v>0.66666666666666663</v>
      </c>
      <c r="G9790" s="25">
        <v>2.0833333333333259E-2</v>
      </c>
      <c r="H9790" s="31" t="s">
        <v>3874</v>
      </c>
      <c r="I9790" s="23"/>
      <c r="J9790" s="31" t="s">
        <v>4001</v>
      </c>
      <c r="K9790" s="23"/>
    </row>
    <row r="9791" spans="1:11">
      <c r="A9791" s="3">
        <v>45842</v>
      </c>
      <c r="B9791" s="30" t="s">
        <v>3865</v>
      </c>
      <c r="C9791" s="2" t="s">
        <v>1639</v>
      </c>
      <c r="D9791" s="2" t="s">
        <v>5956</v>
      </c>
      <c r="E9791" s="27">
        <v>0.66666666666666663</v>
      </c>
      <c r="F9791" s="27">
        <v>0.70833333333333337</v>
      </c>
      <c r="G9791" s="25">
        <v>4.1666666666666741E-2</v>
      </c>
      <c r="H9791" s="31" t="s">
        <v>3874</v>
      </c>
      <c r="I9791" s="2"/>
      <c r="J9791" s="31" t="s">
        <v>48</v>
      </c>
      <c r="K9791" s="2"/>
    </row>
    <row r="9792" spans="1:11">
      <c r="A9792" s="21">
        <v>45842</v>
      </c>
      <c r="B9792" s="30" t="s">
        <v>3865</v>
      </c>
      <c r="C9792" s="23" t="s">
        <v>5921</v>
      </c>
      <c r="D9792" s="23" t="s">
        <v>5957</v>
      </c>
      <c r="E9792" s="24">
        <v>0.70833333333333337</v>
      </c>
      <c r="F9792" s="24">
        <v>0.75</v>
      </c>
      <c r="G9792" s="25">
        <v>4.166666666666663E-2</v>
      </c>
      <c r="H9792" s="31" t="s">
        <v>3874</v>
      </c>
      <c r="I9792" s="23"/>
      <c r="J9792" s="31" t="s">
        <v>4001</v>
      </c>
      <c r="K9792" s="23"/>
    </row>
    <row r="9793" spans="1:11">
      <c r="A9793" s="3">
        <v>45845</v>
      </c>
      <c r="B9793" s="30" t="s">
        <v>3869</v>
      </c>
      <c r="C9793" s="2" t="s">
        <v>775</v>
      </c>
      <c r="D9793" s="2" t="s">
        <v>5958</v>
      </c>
      <c r="E9793" s="27">
        <v>0.39583333333333331</v>
      </c>
      <c r="F9793" s="27">
        <v>0.5</v>
      </c>
      <c r="G9793" s="25">
        <v>0.10416666666666669</v>
      </c>
      <c r="H9793" s="31" t="s">
        <v>3867</v>
      </c>
      <c r="I9793" s="2"/>
      <c r="J9793" s="31" t="s">
        <v>34</v>
      </c>
      <c r="K9793" s="2"/>
    </row>
    <row r="9794" spans="1:11">
      <c r="A9794" s="21">
        <v>45845</v>
      </c>
      <c r="B9794" s="30" t="s">
        <v>3869</v>
      </c>
      <c r="C9794" s="23" t="s">
        <v>775</v>
      </c>
      <c r="D9794" s="23" t="s">
        <v>5958</v>
      </c>
      <c r="E9794" s="24">
        <v>0.54166666666666663</v>
      </c>
      <c r="F9794" s="24">
        <v>0.75</v>
      </c>
      <c r="G9794" s="25">
        <v>0.20833333333333337</v>
      </c>
      <c r="H9794" s="31" t="s">
        <v>3867</v>
      </c>
      <c r="I9794" s="23"/>
      <c r="J9794" s="31" t="s">
        <v>34</v>
      </c>
      <c r="K9794" s="23"/>
    </row>
    <row r="9795" spans="1:11">
      <c r="A9795" s="3">
        <v>45846</v>
      </c>
      <c r="B9795" s="30" t="s">
        <v>3870</v>
      </c>
      <c r="C9795" s="2" t="s">
        <v>5657</v>
      </c>
      <c r="D9795" s="2" t="s">
        <v>1276</v>
      </c>
      <c r="E9795" s="27">
        <v>0.34375</v>
      </c>
      <c r="F9795" s="27">
        <v>0.38541666666666669</v>
      </c>
      <c r="G9795" s="25">
        <v>4.1666666666666685E-2</v>
      </c>
      <c r="H9795" s="31" t="s">
        <v>3874</v>
      </c>
      <c r="I9795" s="2"/>
      <c r="J9795" s="31" t="s">
        <v>48</v>
      </c>
      <c r="K9795" s="2"/>
    </row>
    <row r="9796" spans="1:11">
      <c r="A9796" s="21">
        <v>45846</v>
      </c>
      <c r="B9796" s="30" t="s">
        <v>3870</v>
      </c>
      <c r="C9796" s="23" t="s">
        <v>5657</v>
      </c>
      <c r="D9796" s="23" t="s">
        <v>5959</v>
      </c>
      <c r="E9796" s="24">
        <v>0.38541666666666669</v>
      </c>
      <c r="F9796" s="24">
        <v>0.41666666666666669</v>
      </c>
      <c r="G9796" s="25">
        <v>3.125E-2</v>
      </c>
      <c r="H9796" s="31" t="s">
        <v>3874</v>
      </c>
      <c r="I9796" s="23"/>
      <c r="J9796" s="31" t="s">
        <v>48</v>
      </c>
      <c r="K9796" s="23"/>
    </row>
    <row r="9797" spans="1:11">
      <c r="A9797" s="3">
        <v>45846</v>
      </c>
      <c r="B9797" s="30" t="s">
        <v>3870</v>
      </c>
      <c r="C9797" s="2" t="s">
        <v>1600</v>
      </c>
      <c r="D9797" s="2" t="s">
        <v>4756</v>
      </c>
      <c r="E9797" s="27">
        <v>0.41666666666666669</v>
      </c>
      <c r="F9797" s="27">
        <v>0.4375</v>
      </c>
      <c r="G9797" s="25">
        <v>2.0833333333333315E-2</v>
      </c>
      <c r="H9797" s="31" t="s">
        <v>3874</v>
      </c>
      <c r="I9797" s="2"/>
      <c r="J9797" s="31" t="s">
        <v>48</v>
      </c>
      <c r="K9797" s="2"/>
    </row>
    <row r="9798" spans="1:11">
      <c r="A9798" s="21">
        <v>45846</v>
      </c>
      <c r="B9798" s="30" t="s">
        <v>3870</v>
      </c>
      <c r="C9798" s="23" t="s">
        <v>1639</v>
      </c>
      <c r="D9798" s="23" t="s">
        <v>2259</v>
      </c>
      <c r="E9798" s="24">
        <v>0.4375</v>
      </c>
      <c r="F9798" s="24">
        <v>0.45833333333333331</v>
      </c>
      <c r="G9798" s="25">
        <v>2.0833333333333315E-2</v>
      </c>
      <c r="H9798" s="31" t="s">
        <v>3874</v>
      </c>
      <c r="I9798" s="23"/>
      <c r="J9798" s="31" t="s">
        <v>48</v>
      </c>
      <c r="K9798" s="23"/>
    </row>
    <row r="9799" spans="1:11">
      <c r="A9799" s="3">
        <v>45846</v>
      </c>
      <c r="B9799" s="30" t="s">
        <v>3870</v>
      </c>
      <c r="C9799" s="2" t="s">
        <v>1589</v>
      </c>
      <c r="D9799" s="2" t="s">
        <v>5960</v>
      </c>
      <c r="E9799" s="27">
        <v>0.45833333333333331</v>
      </c>
      <c r="F9799" s="27">
        <v>0.5</v>
      </c>
      <c r="G9799" s="25">
        <v>4.1666666666666685E-2</v>
      </c>
      <c r="H9799" s="31" t="s">
        <v>3874</v>
      </c>
      <c r="I9799" s="2"/>
      <c r="J9799" s="31" t="s">
        <v>48</v>
      </c>
      <c r="K9799" s="2"/>
    </row>
    <row r="9800" spans="1:11">
      <c r="A9800" s="21">
        <v>45846</v>
      </c>
      <c r="B9800" s="30" t="s">
        <v>3870</v>
      </c>
      <c r="C9800" s="23" t="s">
        <v>5657</v>
      </c>
      <c r="D9800" s="23" t="s">
        <v>5959</v>
      </c>
      <c r="E9800" s="24">
        <v>0.54166666666666663</v>
      </c>
      <c r="F9800" s="24">
        <v>0.58333333333333337</v>
      </c>
      <c r="G9800" s="25">
        <v>4.1666666666666741E-2</v>
      </c>
      <c r="H9800" s="31" t="s">
        <v>3874</v>
      </c>
      <c r="I9800" s="23"/>
      <c r="J9800" s="31" t="s">
        <v>48</v>
      </c>
      <c r="K9800" s="23"/>
    </row>
    <row r="9801" spans="1:11">
      <c r="A9801" s="3">
        <v>45846</v>
      </c>
      <c r="B9801" s="30" t="s">
        <v>3870</v>
      </c>
      <c r="C9801" s="2" t="s">
        <v>5657</v>
      </c>
      <c r="D9801" s="2" t="s">
        <v>6058</v>
      </c>
      <c r="E9801" s="27">
        <v>0.58333333333333337</v>
      </c>
      <c r="F9801" s="27">
        <v>0.625</v>
      </c>
      <c r="G9801" s="25">
        <v>4.166666666666663E-2</v>
      </c>
      <c r="H9801" s="31" t="s">
        <v>3874</v>
      </c>
      <c r="I9801" s="2"/>
      <c r="J9801" s="31" t="s">
        <v>48</v>
      </c>
      <c r="K9801" s="2"/>
    </row>
    <row r="9802" spans="1:11">
      <c r="A9802" s="21">
        <v>45846</v>
      </c>
      <c r="B9802" s="30" t="s">
        <v>3870</v>
      </c>
      <c r="C9802" s="23" t="s">
        <v>5912</v>
      </c>
      <c r="D9802" s="23" t="s">
        <v>5961</v>
      </c>
      <c r="E9802" s="24">
        <v>0.625</v>
      </c>
      <c r="F9802" s="24">
        <v>0.6875</v>
      </c>
      <c r="G9802" s="25">
        <v>6.25E-2</v>
      </c>
      <c r="H9802" s="31" t="s">
        <v>3874</v>
      </c>
      <c r="I9802" s="23"/>
      <c r="J9802" s="31" t="s">
        <v>4001</v>
      </c>
      <c r="K9802" s="23"/>
    </row>
    <row r="9803" spans="1:11">
      <c r="A9803" s="3">
        <v>45846</v>
      </c>
      <c r="B9803" s="30" t="s">
        <v>3870</v>
      </c>
      <c r="C9803" s="2" t="s">
        <v>5657</v>
      </c>
      <c r="D9803" s="2" t="s">
        <v>652</v>
      </c>
      <c r="E9803" s="27">
        <v>0.6875</v>
      </c>
      <c r="F9803" s="27">
        <v>0.72916666666666663</v>
      </c>
      <c r="G9803" s="25">
        <v>4.166666666666663E-2</v>
      </c>
      <c r="H9803" s="31" t="s">
        <v>3874</v>
      </c>
      <c r="I9803" s="2"/>
      <c r="J9803" s="31" t="s">
        <v>48</v>
      </c>
      <c r="K9803" s="2"/>
    </row>
    <row r="9804" spans="1:11">
      <c r="A9804" s="21">
        <v>45847</v>
      </c>
      <c r="B9804" s="30" t="s">
        <v>3871</v>
      </c>
      <c r="C9804" s="23" t="s">
        <v>5657</v>
      </c>
      <c r="D9804" s="23" t="s">
        <v>1236</v>
      </c>
      <c r="E9804" s="24">
        <v>0.39583333333333331</v>
      </c>
      <c r="F9804" s="24">
        <v>0.40625</v>
      </c>
      <c r="G9804" s="25">
        <v>1.0416666666666685E-2</v>
      </c>
      <c r="H9804" s="31" t="s">
        <v>3874</v>
      </c>
      <c r="I9804" s="23"/>
      <c r="J9804" s="31" t="s">
        <v>48</v>
      </c>
      <c r="K9804" s="23"/>
    </row>
    <row r="9805" spans="1:11">
      <c r="A9805" s="3">
        <v>45847</v>
      </c>
      <c r="B9805" s="30" t="s">
        <v>3871</v>
      </c>
      <c r="C9805" s="2" t="s">
        <v>1589</v>
      </c>
      <c r="D9805" s="2" t="s">
        <v>5962</v>
      </c>
      <c r="E9805" s="27">
        <v>0.40625</v>
      </c>
      <c r="F9805" s="27">
        <v>0.42708333333333331</v>
      </c>
      <c r="G9805" s="25">
        <v>2.0833333333333315E-2</v>
      </c>
      <c r="H9805" s="31" t="s">
        <v>3874</v>
      </c>
      <c r="I9805" s="2"/>
      <c r="J9805" s="31" t="s">
        <v>48</v>
      </c>
      <c r="K9805" s="2"/>
    </row>
    <row r="9806" spans="1:11">
      <c r="A9806" s="21">
        <v>45847</v>
      </c>
      <c r="B9806" s="30" t="s">
        <v>3871</v>
      </c>
      <c r="C9806" s="23" t="s">
        <v>5657</v>
      </c>
      <c r="D9806" s="23" t="s">
        <v>5963</v>
      </c>
      <c r="E9806" s="24">
        <v>0.42708333333333331</v>
      </c>
      <c r="F9806" s="24">
        <v>0.44791666666666669</v>
      </c>
      <c r="G9806" s="25">
        <v>2.083333333333337E-2</v>
      </c>
      <c r="H9806" s="31" t="s">
        <v>3874</v>
      </c>
      <c r="I9806" s="23"/>
      <c r="J9806" s="31" t="s">
        <v>48</v>
      </c>
      <c r="K9806" s="23"/>
    </row>
    <row r="9807" spans="1:11">
      <c r="A9807" s="3">
        <v>45847</v>
      </c>
      <c r="B9807" s="30" t="s">
        <v>3871</v>
      </c>
      <c r="C9807" s="2" t="s">
        <v>5657</v>
      </c>
      <c r="D9807" s="2" t="s">
        <v>5964</v>
      </c>
      <c r="E9807" s="27">
        <v>0.44791666666666669</v>
      </c>
      <c r="F9807" s="27">
        <v>0.45833333333333331</v>
      </c>
      <c r="G9807" s="25">
        <v>1.041666666666663E-2</v>
      </c>
      <c r="H9807" s="31" t="s">
        <v>3874</v>
      </c>
      <c r="I9807" s="2"/>
      <c r="J9807" s="31" t="s">
        <v>48</v>
      </c>
      <c r="K9807" s="2"/>
    </row>
    <row r="9808" spans="1:11">
      <c r="A9808" s="21">
        <v>45847</v>
      </c>
      <c r="B9808" s="30" t="s">
        <v>3871</v>
      </c>
      <c r="C9808" s="23" t="s">
        <v>1639</v>
      </c>
      <c r="D9808" s="23" t="s">
        <v>5965</v>
      </c>
      <c r="E9808" s="24">
        <v>0.45833333333333331</v>
      </c>
      <c r="F9808" s="24">
        <v>0.5</v>
      </c>
      <c r="G9808" s="25">
        <v>4.1666666666666685E-2</v>
      </c>
      <c r="H9808" s="31" t="s">
        <v>3874</v>
      </c>
      <c r="I9808" s="23"/>
      <c r="J9808" s="31" t="s">
        <v>48</v>
      </c>
      <c r="K9808" s="23"/>
    </row>
    <row r="9809" spans="1:11">
      <c r="A9809" s="3">
        <v>45847</v>
      </c>
      <c r="B9809" s="30" t="s">
        <v>3871</v>
      </c>
      <c r="C9809" s="2" t="s">
        <v>5657</v>
      </c>
      <c r="D9809" s="2" t="s">
        <v>5964</v>
      </c>
      <c r="E9809" s="27">
        <v>0.54166666666666663</v>
      </c>
      <c r="F9809" s="27">
        <v>0.5625</v>
      </c>
      <c r="G9809" s="25">
        <v>2.083333333333337E-2</v>
      </c>
      <c r="H9809" s="31" t="s">
        <v>3874</v>
      </c>
      <c r="I9809" s="2"/>
      <c r="J9809" s="31" t="s">
        <v>48</v>
      </c>
      <c r="K9809" s="2"/>
    </row>
    <row r="9810" spans="1:11">
      <c r="A9810" s="21">
        <v>45847</v>
      </c>
      <c r="B9810" s="30" t="s">
        <v>3871</v>
      </c>
      <c r="C9810" s="23" t="s">
        <v>5657</v>
      </c>
      <c r="D9810" s="23" t="s">
        <v>5966</v>
      </c>
      <c r="E9810" s="24">
        <v>0.5625</v>
      </c>
      <c r="F9810" s="24">
        <v>0.58333333333333337</v>
      </c>
      <c r="G9810" s="25">
        <v>2.083333333333337E-2</v>
      </c>
      <c r="H9810" s="31" t="s">
        <v>3874</v>
      </c>
      <c r="I9810" s="23"/>
      <c r="J9810" s="31" t="s">
        <v>48</v>
      </c>
      <c r="K9810" s="23"/>
    </row>
    <row r="9811" spans="1:11">
      <c r="A9811" s="3">
        <v>45847</v>
      </c>
      <c r="B9811" s="30" t="s">
        <v>3871</v>
      </c>
      <c r="C9811" s="2" t="s">
        <v>5798</v>
      </c>
      <c r="D9811" s="2" t="s">
        <v>333</v>
      </c>
      <c r="E9811" s="27">
        <v>0.58333333333333337</v>
      </c>
      <c r="F9811" s="27">
        <v>0.625</v>
      </c>
      <c r="G9811" s="25">
        <v>4.166666666666663E-2</v>
      </c>
      <c r="H9811" s="31" t="s">
        <v>3866</v>
      </c>
      <c r="I9811" s="2"/>
      <c r="J9811" s="31" t="s">
        <v>54</v>
      </c>
      <c r="K9811" s="2"/>
    </row>
    <row r="9812" spans="1:11">
      <c r="A9812" s="21">
        <v>45847</v>
      </c>
      <c r="B9812" s="30" t="s">
        <v>3871</v>
      </c>
      <c r="C9812" s="23" t="s">
        <v>5657</v>
      </c>
      <c r="D9812" s="23" t="s">
        <v>5967</v>
      </c>
      <c r="E9812" s="24">
        <v>0.625</v>
      </c>
      <c r="F9812" s="24">
        <v>0.64583333333333337</v>
      </c>
      <c r="G9812" s="25">
        <v>2.083333333333337E-2</v>
      </c>
      <c r="H9812" s="31" t="s">
        <v>3874</v>
      </c>
      <c r="I9812" s="23"/>
      <c r="J9812" s="31" t="s">
        <v>48</v>
      </c>
      <c r="K9812" s="23"/>
    </row>
    <row r="9813" spans="1:11">
      <c r="A9813" s="3">
        <v>45847</v>
      </c>
      <c r="B9813" s="30" t="s">
        <v>3871</v>
      </c>
      <c r="C9813" s="2" t="s">
        <v>3015</v>
      </c>
      <c r="D9813" s="2" t="s">
        <v>333</v>
      </c>
      <c r="E9813" s="27">
        <v>0.64583333333333337</v>
      </c>
      <c r="F9813" s="27">
        <v>0.6875</v>
      </c>
      <c r="G9813" s="25">
        <v>4.166666666666663E-2</v>
      </c>
      <c r="H9813" s="31" t="s">
        <v>3866</v>
      </c>
      <c r="I9813" s="2"/>
      <c r="J9813" s="31" t="s">
        <v>52</v>
      </c>
      <c r="K9813" s="2"/>
    </row>
    <row r="9814" spans="1:11">
      <c r="A9814" s="21">
        <v>45847</v>
      </c>
      <c r="B9814" s="30" t="s">
        <v>3871</v>
      </c>
      <c r="C9814" s="23" t="s">
        <v>5657</v>
      </c>
      <c r="D9814" s="23" t="s">
        <v>5968</v>
      </c>
      <c r="E9814" s="24">
        <v>0.6875</v>
      </c>
      <c r="F9814" s="24">
        <v>0.72916666666666663</v>
      </c>
      <c r="G9814" s="25">
        <v>4.166666666666663E-2</v>
      </c>
      <c r="H9814" s="31" t="s">
        <v>3874</v>
      </c>
      <c r="I9814" s="23"/>
      <c r="J9814" s="31" t="s">
        <v>48</v>
      </c>
      <c r="K9814" s="23"/>
    </row>
    <row r="9815" spans="1:11">
      <c r="A9815" s="3">
        <v>45848</v>
      </c>
      <c r="B9815" s="30" t="s">
        <v>3872</v>
      </c>
      <c r="C9815" s="2" t="s">
        <v>5921</v>
      </c>
      <c r="D9815" s="2" t="s">
        <v>5969</v>
      </c>
      <c r="E9815" s="27">
        <v>0.39583333333333331</v>
      </c>
      <c r="F9815" s="27">
        <v>0.41666666666666669</v>
      </c>
      <c r="G9815" s="25">
        <v>2.083333333333337E-2</v>
      </c>
      <c r="H9815" s="31" t="s">
        <v>3874</v>
      </c>
      <c r="I9815" s="2"/>
      <c r="J9815" s="31" t="s">
        <v>4001</v>
      </c>
      <c r="K9815" s="2"/>
    </row>
    <row r="9816" spans="1:11">
      <c r="A9816" s="21">
        <v>45848</v>
      </c>
      <c r="B9816" s="30" t="s">
        <v>3872</v>
      </c>
      <c r="C9816" s="23" t="s">
        <v>5657</v>
      </c>
      <c r="D9816" s="23" t="s">
        <v>5970</v>
      </c>
      <c r="E9816" s="24">
        <v>0.41666666666666669</v>
      </c>
      <c r="F9816" s="24">
        <v>0.45833333333333331</v>
      </c>
      <c r="G9816" s="25">
        <v>4.166666666666663E-2</v>
      </c>
      <c r="H9816" s="31" t="s">
        <v>3874</v>
      </c>
      <c r="I9816" s="23"/>
      <c r="J9816" s="31" t="s">
        <v>48</v>
      </c>
      <c r="K9816" s="23"/>
    </row>
    <row r="9817" spans="1:11">
      <c r="A9817" s="3">
        <v>45848</v>
      </c>
      <c r="B9817" s="30" t="s">
        <v>3872</v>
      </c>
      <c r="C9817" s="2" t="s">
        <v>1600</v>
      </c>
      <c r="D9817" s="2" t="s">
        <v>3448</v>
      </c>
      <c r="E9817" s="27">
        <v>0.45833333333333331</v>
      </c>
      <c r="F9817" s="27">
        <v>0.47916666666666669</v>
      </c>
      <c r="G9817" s="25">
        <v>2.083333333333337E-2</v>
      </c>
      <c r="H9817" s="31" t="s">
        <v>3874</v>
      </c>
      <c r="I9817" s="2"/>
      <c r="J9817" s="31" t="s">
        <v>48</v>
      </c>
      <c r="K9817" s="2"/>
    </row>
    <row r="9818" spans="1:11">
      <c r="A9818" s="21">
        <v>45848</v>
      </c>
      <c r="B9818" s="30" t="s">
        <v>3872</v>
      </c>
      <c r="C9818" s="23" t="s">
        <v>1600</v>
      </c>
      <c r="D9818" s="23" t="s">
        <v>3448</v>
      </c>
      <c r="E9818" s="24">
        <v>0.54166666666666663</v>
      </c>
      <c r="F9818" s="24">
        <v>0.5625</v>
      </c>
      <c r="G9818" s="25">
        <v>2.083333333333337E-2</v>
      </c>
      <c r="H9818" s="31" t="s">
        <v>3874</v>
      </c>
      <c r="I9818" s="23"/>
      <c r="J9818" s="31" t="s">
        <v>48</v>
      </c>
      <c r="K9818" s="23"/>
    </row>
    <row r="9819" spans="1:11">
      <c r="A9819" s="3">
        <v>45848</v>
      </c>
      <c r="B9819" s="30" t="s">
        <v>3872</v>
      </c>
      <c r="C9819" s="2" t="s">
        <v>1639</v>
      </c>
      <c r="D9819" s="2" t="s">
        <v>2475</v>
      </c>
      <c r="E9819" s="27">
        <v>0.5625</v>
      </c>
      <c r="F9819" s="27">
        <v>0.58333333333333337</v>
      </c>
      <c r="G9819" s="25">
        <v>2.083333333333337E-2</v>
      </c>
      <c r="H9819" s="31" t="s">
        <v>3874</v>
      </c>
      <c r="I9819" s="2"/>
      <c r="J9819" s="31" t="s">
        <v>48</v>
      </c>
      <c r="K9819" s="2"/>
    </row>
    <row r="9820" spans="1:11">
      <c r="A9820" s="21">
        <v>45848</v>
      </c>
      <c r="B9820" s="30" t="s">
        <v>3872</v>
      </c>
      <c r="C9820" s="23" t="s">
        <v>3015</v>
      </c>
      <c r="D9820" s="23" t="s">
        <v>333</v>
      </c>
      <c r="E9820" s="24">
        <v>0.625</v>
      </c>
      <c r="F9820" s="24">
        <v>0.66666666666666663</v>
      </c>
      <c r="G9820" s="25">
        <v>4.166666666666663E-2</v>
      </c>
      <c r="H9820" s="31" t="s">
        <v>3866</v>
      </c>
      <c r="I9820" s="23"/>
      <c r="J9820" s="31" t="s">
        <v>52</v>
      </c>
      <c r="K9820" s="23"/>
    </row>
    <row r="9821" spans="1:11">
      <c r="A9821" s="3">
        <v>45848</v>
      </c>
      <c r="B9821" s="30" t="s">
        <v>3872</v>
      </c>
      <c r="C9821" s="2" t="s">
        <v>1639</v>
      </c>
      <c r="D9821" s="2" t="s">
        <v>2135</v>
      </c>
      <c r="E9821" s="27">
        <v>0.66666666666666663</v>
      </c>
      <c r="F9821" s="27">
        <v>0.70833333333333337</v>
      </c>
      <c r="G9821" s="25">
        <v>4.1666666666666741E-2</v>
      </c>
      <c r="H9821" s="31" t="s">
        <v>3874</v>
      </c>
      <c r="I9821" s="2"/>
      <c r="J9821" s="31" t="s">
        <v>48</v>
      </c>
      <c r="K9821" s="2"/>
    </row>
    <row r="9822" spans="1:11">
      <c r="A9822" s="21">
        <v>45848</v>
      </c>
      <c r="B9822" s="30" t="s">
        <v>3872</v>
      </c>
      <c r="C9822" s="23" t="s">
        <v>3015</v>
      </c>
      <c r="D9822" s="23" t="s">
        <v>333</v>
      </c>
      <c r="E9822" s="24">
        <v>0.70833333333333337</v>
      </c>
      <c r="F9822" s="24">
        <v>0.75</v>
      </c>
      <c r="G9822" s="25">
        <v>4.166666666666663E-2</v>
      </c>
      <c r="H9822" s="31" t="s">
        <v>3866</v>
      </c>
      <c r="I9822" s="23"/>
      <c r="J9822" s="31" t="s">
        <v>52</v>
      </c>
      <c r="K9822" s="23"/>
    </row>
    <row r="9823" spans="1:11">
      <c r="A9823" s="3">
        <v>45849</v>
      </c>
      <c r="B9823" s="30" t="s">
        <v>3865</v>
      </c>
      <c r="C9823" s="2" t="s">
        <v>5971</v>
      </c>
      <c r="D9823" s="2" t="s">
        <v>5972</v>
      </c>
      <c r="E9823" s="27">
        <v>0.36458333333333331</v>
      </c>
      <c r="F9823" s="27">
        <v>0.375</v>
      </c>
      <c r="G9823" s="25">
        <v>1.0416666666666685E-2</v>
      </c>
      <c r="H9823" s="31" t="s">
        <v>3874</v>
      </c>
      <c r="I9823" s="55"/>
      <c r="J9823" s="31" t="s">
        <v>48</v>
      </c>
      <c r="K9823" s="2"/>
    </row>
    <row r="9824" spans="1:11">
      <c r="A9824" s="21">
        <v>45849</v>
      </c>
      <c r="B9824" s="30" t="s">
        <v>3865</v>
      </c>
      <c r="C9824" s="23" t="s">
        <v>5971</v>
      </c>
      <c r="D9824" s="23" t="s">
        <v>1276</v>
      </c>
      <c r="E9824" s="24">
        <v>0.39583333333333331</v>
      </c>
      <c r="F9824" s="24">
        <v>0.41666666666666669</v>
      </c>
      <c r="G9824" s="25">
        <v>2.083333333333337E-2</v>
      </c>
      <c r="H9824" s="31" t="s">
        <v>3874</v>
      </c>
      <c r="I9824" s="23"/>
      <c r="J9824" s="31" t="s">
        <v>48</v>
      </c>
      <c r="K9824" s="23"/>
    </row>
    <row r="9825" spans="1:11">
      <c r="A9825" s="3">
        <v>45849</v>
      </c>
      <c r="B9825" s="30" t="s">
        <v>3865</v>
      </c>
      <c r="C9825" s="2" t="s">
        <v>5798</v>
      </c>
      <c r="D9825" s="2" t="s">
        <v>333</v>
      </c>
      <c r="E9825" s="27">
        <v>0.41666666666666669</v>
      </c>
      <c r="F9825" s="27">
        <v>0.45833333333333331</v>
      </c>
      <c r="G9825" s="25">
        <v>4.166666666666663E-2</v>
      </c>
      <c r="H9825" s="31" t="s">
        <v>3866</v>
      </c>
      <c r="I9825" s="2"/>
      <c r="J9825" s="31" t="s">
        <v>54</v>
      </c>
      <c r="K9825" s="2"/>
    </row>
    <row r="9826" spans="1:11">
      <c r="A9826" s="21">
        <v>45849</v>
      </c>
      <c r="B9826" s="30" t="s">
        <v>3865</v>
      </c>
      <c r="C9826" s="23" t="s">
        <v>5973</v>
      </c>
      <c r="D9826" s="23" t="s">
        <v>2135</v>
      </c>
      <c r="E9826" s="24">
        <v>0.45833333333333331</v>
      </c>
      <c r="F9826" s="24">
        <v>0.5</v>
      </c>
      <c r="G9826" s="25">
        <v>4.1666666666666685E-2</v>
      </c>
      <c r="H9826" s="31" t="s">
        <v>3874</v>
      </c>
      <c r="I9826" s="23"/>
      <c r="J9826" s="31" t="s">
        <v>48</v>
      </c>
      <c r="K9826" s="23"/>
    </row>
    <row r="9827" spans="1:11">
      <c r="A9827" s="3">
        <v>45849</v>
      </c>
      <c r="B9827" s="30" t="s">
        <v>3865</v>
      </c>
      <c r="C9827" s="2" t="s">
        <v>5974</v>
      </c>
      <c r="D9827" s="2" t="s">
        <v>5975</v>
      </c>
      <c r="E9827" s="27">
        <v>0.54166666666666663</v>
      </c>
      <c r="F9827" s="27">
        <v>0.5625</v>
      </c>
      <c r="G9827" s="25">
        <v>2.083333333333337E-2</v>
      </c>
      <c r="H9827" s="31" t="s">
        <v>3874</v>
      </c>
      <c r="I9827" s="2"/>
      <c r="J9827" s="31" t="s">
        <v>48</v>
      </c>
      <c r="K9827" s="2"/>
    </row>
    <row r="9828" spans="1:11">
      <c r="A9828" s="21">
        <v>45849</v>
      </c>
      <c r="B9828" s="30" t="s">
        <v>3865</v>
      </c>
      <c r="C9828" s="23" t="s">
        <v>5912</v>
      </c>
      <c r="D9828" s="23" t="s">
        <v>5976</v>
      </c>
      <c r="E9828" s="24">
        <v>0.5625</v>
      </c>
      <c r="F9828" s="24">
        <v>0.58333333333333337</v>
      </c>
      <c r="G9828" s="25">
        <v>2.083333333333337E-2</v>
      </c>
      <c r="H9828" s="31" t="s">
        <v>3874</v>
      </c>
      <c r="I9828" s="23"/>
      <c r="J9828" s="31" t="s">
        <v>4001</v>
      </c>
      <c r="K9828" s="23"/>
    </row>
    <row r="9829" spans="1:11">
      <c r="A9829" s="3">
        <v>45849</v>
      </c>
      <c r="B9829" s="30" t="s">
        <v>3865</v>
      </c>
      <c r="C9829" s="2" t="s">
        <v>3345</v>
      </c>
      <c r="D9829" s="2" t="s">
        <v>5977</v>
      </c>
      <c r="E9829" s="27">
        <v>0.58333333333333337</v>
      </c>
      <c r="F9829" s="27">
        <v>0.625</v>
      </c>
      <c r="G9829" s="25">
        <v>4.166666666666663E-2</v>
      </c>
      <c r="H9829" s="31" t="s">
        <v>3866</v>
      </c>
      <c r="I9829" s="2"/>
      <c r="J9829" s="31" t="s">
        <v>37</v>
      </c>
      <c r="K9829" s="2"/>
    </row>
    <row r="9830" spans="1:11">
      <c r="A9830" s="21">
        <v>45849</v>
      </c>
      <c r="B9830" s="30" t="s">
        <v>3865</v>
      </c>
      <c r="C9830" s="23" t="s">
        <v>5971</v>
      </c>
      <c r="D9830" s="23" t="s">
        <v>6059</v>
      </c>
      <c r="E9830" s="24">
        <v>0.625</v>
      </c>
      <c r="F9830" s="24">
        <v>0.64583333333333337</v>
      </c>
      <c r="G9830" s="25">
        <v>2.083333333333337E-2</v>
      </c>
      <c r="H9830" s="31" t="s">
        <v>3874</v>
      </c>
      <c r="I9830" s="23"/>
      <c r="J9830" s="31" t="s">
        <v>48</v>
      </c>
      <c r="K9830" s="23"/>
    </row>
    <row r="9831" spans="1:11">
      <c r="A9831" s="3">
        <v>45849</v>
      </c>
      <c r="B9831" s="30" t="s">
        <v>3865</v>
      </c>
      <c r="C9831" s="2" t="s">
        <v>3345</v>
      </c>
      <c r="D9831" s="2" t="s">
        <v>5978</v>
      </c>
      <c r="E9831" s="27">
        <v>0.64583333333333337</v>
      </c>
      <c r="F9831" s="27">
        <v>0.70833333333333337</v>
      </c>
      <c r="G9831" s="25">
        <v>6.25E-2</v>
      </c>
      <c r="H9831" s="31" t="s">
        <v>3866</v>
      </c>
      <c r="I9831" s="2"/>
      <c r="J9831" s="31" t="s">
        <v>37</v>
      </c>
      <c r="K9831" s="2"/>
    </row>
    <row r="9832" spans="1:11">
      <c r="A9832" s="21">
        <v>45849</v>
      </c>
      <c r="B9832" s="30" t="s">
        <v>3865</v>
      </c>
      <c r="C9832" s="23" t="s">
        <v>443</v>
      </c>
      <c r="D9832" s="23" t="s">
        <v>3884</v>
      </c>
      <c r="E9832" s="24">
        <v>0.70833333333333337</v>
      </c>
      <c r="F9832" s="24">
        <v>0.75</v>
      </c>
      <c r="G9832" s="25">
        <v>4.166666666666663E-2</v>
      </c>
      <c r="H9832" s="31" t="s">
        <v>3867</v>
      </c>
      <c r="I9832" s="23"/>
      <c r="J9832" s="31" t="s">
        <v>34</v>
      </c>
      <c r="K9832" s="23"/>
    </row>
    <row r="9833" spans="1:11">
      <c r="A9833" s="3">
        <v>45851</v>
      </c>
      <c r="B9833" s="30" t="s">
        <v>3873</v>
      </c>
      <c r="C9833" s="2" t="s">
        <v>5912</v>
      </c>
      <c r="D9833" s="2" t="s">
        <v>5979</v>
      </c>
      <c r="E9833" s="27">
        <v>0.89583333333333337</v>
      </c>
      <c r="F9833" s="27">
        <v>0.91666666666666663</v>
      </c>
      <c r="G9833" s="25">
        <v>2.0833333333333259E-2</v>
      </c>
      <c r="H9833" s="31" t="s">
        <v>3874</v>
      </c>
      <c r="I9833" s="2"/>
      <c r="J9833" s="31" t="s">
        <v>4001</v>
      </c>
      <c r="K9833" s="2"/>
    </row>
    <row r="9834" spans="1:11">
      <c r="A9834" s="21">
        <v>45852</v>
      </c>
      <c r="B9834" s="30" t="s">
        <v>3869</v>
      </c>
      <c r="C9834" s="23" t="s">
        <v>449</v>
      </c>
      <c r="D9834" s="23" t="s">
        <v>2135</v>
      </c>
      <c r="E9834" s="24">
        <v>0.39583333333333331</v>
      </c>
      <c r="F9834" s="24">
        <v>0.41666666666666669</v>
      </c>
      <c r="G9834" s="25">
        <v>2.083333333333337E-2</v>
      </c>
      <c r="H9834" s="31" t="s">
        <v>3867</v>
      </c>
      <c r="I9834" s="23"/>
      <c r="J9834" s="31" t="s">
        <v>34</v>
      </c>
      <c r="K9834" s="23"/>
    </row>
    <row r="9835" spans="1:11">
      <c r="A9835" s="3">
        <v>45852</v>
      </c>
      <c r="B9835" s="30" t="s">
        <v>3869</v>
      </c>
      <c r="C9835" s="2" t="s">
        <v>5912</v>
      </c>
      <c r="D9835" s="2" t="s">
        <v>5980</v>
      </c>
      <c r="E9835" s="27">
        <v>0.41666666666666669</v>
      </c>
      <c r="F9835" s="27">
        <v>0.45833333333333331</v>
      </c>
      <c r="G9835" s="25">
        <v>4.166666666666663E-2</v>
      </c>
      <c r="H9835" s="31" t="s">
        <v>3874</v>
      </c>
      <c r="I9835" s="2"/>
      <c r="J9835" s="31" t="s">
        <v>4001</v>
      </c>
      <c r="K9835" s="2"/>
    </row>
    <row r="9836" spans="1:11">
      <c r="A9836" s="21">
        <v>45852</v>
      </c>
      <c r="B9836" s="30" t="s">
        <v>3869</v>
      </c>
      <c r="C9836" s="23" t="s">
        <v>443</v>
      </c>
      <c r="D9836" s="23" t="s">
        <v>3884</v>
      </c>
      <c r="E9836" s="24">
        <v>0.45833333333333331</v>
      </c>
      <c r="F9836" s="24">
        <v>0.5</v>
      </c>
      <c r="G9836" s="25">
        <v>4.1666666666666685E-2</v>
      </c>
      <c r="H9836" s="31" t="s">
        <v>3867</v>
      </c>
      <c r="I9836" s="23"/>
      <c r="J9836" s="31" t="s">
        <v>34</v>
      </c>
      <c r="K9836" s="23"/>
    </row>
    <row r="9837" spans="1:11">
      <c r="A9837" s="3">
        <v>45852</v>
      </c>
      <c r="B9837" s="30" t="s">
        <v>3869</v>
      </c>
      <c r="C9837" s="2" t="s">
        <v>775</v>
      </c>
      <c r="D9837" s="2" t="s">
        <v>5981</v>
      </c>
      <c r="E9837" s="27">
        <v>0.54166666666666663</v>
      </c>
      <c r="F9837" s="27">
        <v>0.625</v>
      </c>
      <c r="G9837" s="25">
        <v>8.333333333333337E-2</v>
      </c>
      <c r="H9837" s="31" t="s">
        <v>3867</v>
      </c>
      <c r="I9837" s="2"/>
      <c r="J9837" s="31" t="s">
        <v>34</v>
      </c>
      <c r="K9837" s="2"/>
    </row>
    <row r="9838" spans="1:11">
      <c r="A9838" s="21">
        <v>45852</v>
      </c>
      <c r="B9838" s="30" t="s">
        <v>3869</v>
      </c>
      <c r="C9838" s="23" t="s">
        <v>5982</v>
      </c>
      <c r="D9838" s="23" t="s">
        <v>5983</v>
      </c>
      <c r="E9838" s="24">
        <v>0.625</v>
      </c>
      <c r="F9838" s="24">
        <v>0.64583333333333337</v>
      </c>
      <c r="G9838" s="25">
        <v>2.083333333333337E-2</v>
      </c>
      <c r="H9838" s="31" t="s">
        <v>3874</v>
      </c>
      <c r="I9838" s="23"/>
      <c r="J9838" s="31" t="s">
        <v>48</v>
      </c>
      <c r="K9838" s="23"/>
    </row>
    <row r="9839" spans="1:11">
      <c r="A9839" s="3">
        <v>45852</v>
      </c>
      <c r="B9839" s="30" t="s">
        <v>3869</v>
      </c>
      <c r="C9839" s="2" t="s">
        <v>3345</v>
      </c>
      <c r="D9839" s="2" t="s">
        <v>6060</v>
      </c>
      <c r="E9839" s="27">
        <v>0.64583333333333337</v>
      </c>
      <c r="F9839" s="27">
        <v>0.66666666666666663</v>
      </c>
      <c r="G9839" s="25">
        <v>2.0833333333333259E-2</v>
      </c>
      <c r="H9839" s="31" t="s">
        <v>3866</v>
      </c>
      <c r="I9839" s="2"/>
      <c r="J9839" s="31" t="s">
        <v>37</v>
      </c>
      <c r="K9839" s="2"/>
    </row>
    <row r="9840" spans="1:11">
      <c r="A9840" s="21">
        <v>45852</v>
      </c>
      <c r="B9840" s="30" t="s">
        <v>3869</v>
      </c>
      <c r="C9840" s="23" t="s">
        <v>5984</v>
      </c>
      <c r="D9840" s="23" t="s">
        <v>5712</v>
      </c>
      <c r="E9840" s="24">
        <v>0.66666666666666663</v>
      </c>
      <c r="F9840" s="24">
        <v>0.70833333333333337</v>
      </c>
      <c r="G9840" s="25">
        <v>4.1666666666666741E-2</v>
      </c>
      <c r="H9840" s="31" t="s">
        <v>3874</v>
      </c>
      <c r="I9840" s="23"/>
      <c r="J9840" s="31" t="s">
        <v>48</v>
      </c>
      <c r="K9840" s="23"/>
    </row>
    <row r="9841" spans="1:11">
      <c r="A9841" s="3">
        <v>45852</v>
      </c>
      <c r="B9841" s="30" t="s">
        <v>3869</v>
      </c>
      <c r="C9841" s="2" t="s">
        <v>5921</v>
      </c>
      <c r="D9841" s="2" t="s">
        <v>5985</v>
      </c>
      <c r="E9841" s="27">
        <v>0.70833333333333337</v>
      </c>
      <c r="F9841" s="27">
        <v>0.75</v>
      </c>
      <c r="G9841" s="25">
        <v>4.166666666666663E-2</v>
      </c>
      <c r="H9841" s="31" t="s">
        <v>3874</v>
      </c>
      <c r="I9841" s="2"/>
      <c r="J9841" s="31" t="s">
        <v>4001</v>
      </c>
      <c r="K9841" s="2"/>
    </row>
    <row r="9842" spans="1:11">
      <c r="A9842" s="21">
        <v>45852</v>
      </c>
      <c r="B9842" s="30" t="s">
        <v>3869</v>
      </c>
      <c r="C9842" s="23" t="s">
        <v>5986</v>
      </c>
      <c r="D9842" s="23" t="s">
        <v>5987</v>
      </c>
      <c r="E9842" s="24">
        <v>0.75</v>
      </c>
      <c r="F9842" s="24">
        <v>0.77083333333333337</v>
      </c>
      <c r="G9842" s="25">
        <v>2.083333333333337E-2</v>
      </c>
      <c r="H9842" s="31" t="s">
        <v>3874</v>
      </c>
      <c r="I9842" s="23"/>
      <c r="J9842" s="31" t="s">
        <v>48</v>
      </c>
      <c r="K9842" s="23"/>
    </row>
    <row r="9843" spans="1:11">
      <c r="A9843" s="3">
        <v>45852</v>
      </c>
      <c r="B9843" s="30" t="s">
        <v>3869</v>
      </c>
      <c r="C9843" s="2" t="s">
        <v>5988</v>
      </c>
      <c r="D9843" s="2" t="s">
        <v>5989</v>
      </c>
      <c r="E9843" s="27">
        <v>0.85416666666666663</v>
      </c>
      <c r="F9843" s="27">
        <v>0.875</v>
      </c>
      <c r="G9843" s="25">
        <v>2.083333333333337E-2</v>
      </c>
      <c r="H9843" s="31" t="s">
        <v>3874</v>
      </c>
      <c r="I9843" s="55" t="s">
        <v>6061</v>
      </c>
      <c r="J9843" s="31" t="s">
        <v>48</v>
      </c>
      <c r="K9843" s="2"/>
    </row>
    <row r="9844" spans="1:11">
      <c r="A9844" s="21">
        <v>45852</v>
      </c>
      <c r="B9844" s="30" t="s">
        <v>3869</v>
      </c>
      <c r="C9844" s="23" t="s">
        <v>5798</v>
      </c>
      <c r="D9844" s="23" t="s">
        <v>333</v>
      </c>
      <c r="E9844" s="24">
        <v>0.875</v>
      </c>
      <c r="F9844" s="24">
        <v>0.91666666666666663</v>
      </c>
      <c r="G9844" s="25">
        <v>4.166666666666663E-2</v>
      </c>
      <c r="H9844" s="31" t="s">
        <v>3866</v>
      </c>
      <c r="I9844" s="23"/>
      <c r="J9844" s="31" t="s">
        <v>54</v>
      </c>
      <c r="K9844" s="23"/>
    </row>
    <row r="9845" spans="1:11">
      <c r="A9845" s="3">
        <v>45852</v>
      </c>
      <c r="B9845" s="30" t="s">
        <v>3869</v>
      </c>
      <c r="C9845" s="2" t="s">
        <v>3015</v>
      </c>
      <c r="D9845" s="2" t="s">
        <v>333</v>
      </c>
      <c r="E9845" s="27">
        <v>0.91666666666666663</v>
      </c>
      <c r="F9845" s="27">
        <v>0.9375</v>
      </c>
      <c r="G9845" s="25">
        <v>2.083333333333337E-2</v>
      </c>
      <c r="H9845" s="31" t="s">
        <v>3866</v>
      </c>
      <c r="I9845" s="2"/>
      <c r="J9845" s="31" t="s">
        <v>52</v>
      </c>
      <c r="K9845" s="2"/>
    </row>
    <row r="9846" spans="1:11">
      <c r="A9846" s="21">
        <v>45853</v>
      </c>
      <c r="B9846" s="30" t="s">
        <v>3870</v>
      </c>
      <c r="C9846" s="23" t="s">
        <v>5988</v>
      </c>
      <c r="D9846" s="23" t="s">
        <v>4761</v>
      </c>
      <c r="E9846" s="24">
        <v>0.39583333333333331</v>
      </c>
      <c r="F9846" s="24">
        <v>0.41666666666666669</v>
      </c>
      <c r="G9846" s="25">
        <v>2.083333333333337E-2</v>
      </c>
      <c r="H9846" s="31" t="s">
        <v>3874</v>
      </c>
      <c r="I9846" s="23"/>
      <c r="J9846" s="31" t="s">
        <v>48</v>
      </c>
      <c r="K9846" s="23"/>
    </row>
    <row r="9847" spans="1:11">
      <c r="A9847" s="3">
        <v>45853</v>
      </c>
      <c r="B9847" s="30" t="s">
        <v>3870</v>
      </c>
      <c r="C9847" s="2" t="s">
        <v>5986</v>
      </c>
      <c r="D9847" s="2" t="s">
        <v>5990</v>
      </c>
      <c r="E9847" s="27">
        <v>0.41666666666666669</v>
      </c>
      <c r="F9847" s="27">
        <v>0.4375</v>
      </c>
      <c r="G9847" s="25">
        <v>2.0833333333333315E-2</v>
      </c>
      <c r="H9847" s="31" t="s">
        <v>3874</v>
      </c>
      <c r="I9847" s="2"/>
      <c r="J9847" s="31" t="s">
        <v>48</v>
      </c>
      <c r="K9847" s="2"/>
    </row>
    <row r="9848" spans="1:11">
      <c r="A9848" s="21">
        <v>45853</v>
      </c>
      <c r="B9848" s="30" t="s">
        <v>3870</v>
      </c>
      <c r="C9848" s="23" t="s">
        <v>5988</v>
      </c>
      <c r="D9848" s="23" t="s">
        <v>62</v>
      </c>
      <c r="E9848" s="24">
        <v>0.4375</v>
      </c>
      <c r="F9848" s="24">
        <v>0.45833333333333331</v>
      </c>
      <c r="G9848" s="25">
        <v>2.0833333333333315E-2</v>
      </c>
      <c r="H9848" s="31" t="s">
        <v>3874</v>
      </c>
      <c r="I9848" s="23"/>
      <c r="J9848" s="31" t="s">
        <v>48</v>
      </c>
      <c r="K9848" s="23"/>
    </row>
    <row r="9849" spans="1:11">
      <c r="A9849" s="3">
        <v>45853</v>
      </c>
      <c r="B9849" s="30" t="s">
        <v>3870</v>
      </c>
      <c r="C9849" s="2" t="s">
        <v>5971</v>
      </c>
      <c r="D9849" s="2" t="s">
        <v>6062</v>
      </c>
      <c r="E9849" s="27">
        <v>0.45833333333333331</v>
      </c>
      <c r="F9849" s="27">
        <v>0.47916666666666669</v>
      </c>
      <c r="G9849" s="25">
        <v>2.083333333333337E-2</v>
      </c>
      <c r="H9849" s="31" t="s">
        <v>3874</v>
      </c>
      <c r="I9849" s="2"/>
      <c r="J9849" s="31" t="s">
        <v>48</v>
      </c>
      <c r="K9849" s="2"/>
    </row>
    <row r="9850" spans="1:11">
      <c r="A9850" s="21">
        <v>45853</v>
      </c>
      <c r="B9850" s="30" t="s">
        <v>3870</v>
      </c>
      <c r="C9850" s="23" t="s">
        <v>5971</v>
      </c>
      <c r="D9850" s="23" t="s">
        <v>6063</v>
      </c>
      <c r="E9850" s="24">
        <v>0.54166666666666663</v>
      </c>
      <c r="F9850" s="24">
        <v>0.58333333333333337</v>
      </c>
      <c r="G9850" s="25">
        <v>4.1666666666666741E-2</v>
      </c>
      <c r="H9850" s="31" t="s">
        <v>3874</v>
      </c>
      <c r="I9850" s="23"/>
      <c r="J9850" s="31" t="s">
        <v>48</v>
      </c>
      <c r="K9850" s="23"/>
    </row>
    <row r="9851" spans="1:11">
      <c r="A9851" s="3">
        <v>45853</v>
      </c>
      <c r="B9851" s="30" t="s">
        <v>3870</v>
      </c>
      <c r="C9851" s="2" t="s">
        <v>3345</v>
      </c>
      <c r="D9851" s="2" t="s">
        <v>5991</v>
      </c>
      <c r="E9851" s="27">
        <v>0.58333333333333337</v>
      </c>
      <c r="F9851" s="27">
        <v>0.625</v>
      </c>
      <c r="G9851" s="25">
        <v>4.166666666666663E-2</v>
      </c>
      <c r="H9851" s="31" t="s">
        <v>3866</v>
      </c>
      <c r="I9851" s="2"/>
      <c r="J9851" s="31" t="s">
        <v>37</v>
      </c>
      <c r="K9851" s="2"/>
    </row>
    <row r="9852" spans="1:11">
      <c r="A9852" s="21">
        <v>45853</v>
      </c>
      <c r="B9852" s="30" t="s">
        <v>3870</v>
      </c>
      <c r="C9852" s="23" t="s">
        <v>3015</v>
      </c>
      <c r="D9852" s="23" t="s">
        <v>333</v>
      </c>
      <c r="E9852" s="24">
        <v>0.66666666666666663</v>
      </c>
      <c r="F9852" s="24">
        <v>0.75</v>
      </c>
      <c r="G9852" s="25">
        <v>8.333333333333337E-2</v>
      </c>
      <c r="H9852" s="31" t="s">
        <v>3866</v>
      </c>
      <c r="I9852" s="23"/>
      <c r="J9852" s="31" t="s">
        <v>52</v>
      </c>
      <c r="K9852" s="23"/>
    </row>
    <row r="9853" spans="1:11">
      <c r="A9853" s="3">
        <v>45853</v>
      </c>
      <c r="B9853" s="30" t="s">
        <v>3870</v>
      </c>
      <c r="C9853" s="2" t="s">
        <v>5986</v>
      </c>
      <c r="D9853" s="2" t="s">
        <v>5992</v>
      </c>
      <c r="E9853" s="27">
        <v>0.75</v>
      </c>
      <c r="F9853" s="27">
        <v>0.77083333333333337</v>
      </c>
      <c r="G9853" s="25">
        <v>2.083333333333337E-2</v>
      </c>
      <c r="H9853" s="31" t="s">
        <v>3874</v>
      </c>
      <c r="I9853" s="2"/>
      <c r="J9853" s="31" t="s">
        <v>48</v>
      </c>
      <c r="K9853" s="2"/>
    </row>
    <row r="9854" spans="1:11">
      <c r="A9854" s="21">
        <v>45854</v>
      </c>
      <c r="B9854" s="30" t="s">
        <v>3871</v>
      </c>
      <c r="C9854" s="23" t="s">
        <v>5993</v>
      </c>
      <c r="D9854" s="23" t="s">
        <v>5994</v>
      </c>
      <c r="E9854" s="24">
        <v>0.39583333333333331</v>
      </c>
      <c r="F9854" s="24">
        <v>0.41666666666666669</v>
      </c>
      <c r="G9854" s="25">
        <v>2.083333333333337E-2</v>
      </c>
      <c r="H9854" s="31" t="s">
        <v>3874</v>
      </c>
      <c r="I9854" s="23"/>
      <c r="J9854" s="31" t="s">
        <v>48</v>
      </c>
      <c r="K9854" s="23"/>
    </row>
    <row r="9855" spans="1:11">
      <c r="A9855" s="3">
        <v>45854</v>
      </c>
      <c r="B9855" s="30" t="s">
        <v>3871</v>
      </c>
      <c r="C9855" s="2" t="s">
        <v>5798</v>
      </c>
      <c r="D9855" s="2" t="s">
        <v>333</v>
      </c>
      <c r="E9855" s="27">
        <v>0.41666666666666669</v>
      </c>
      <c r="F9855" s="27">
        <v>0.45833333333333331</v>
      </c>
      <c r="G9855" s="25">
        <v>4.166666666666663E-2</v>
      </c>
      <c r="H9855" s="31" t="s">
        <v>3866</v>
      </c>
      <c r="I9855" s="2"/>
      <c r="J9855" s="31" t="s">
        <v>54</v>
      </c>
      <c r="K9855" s="2"/>
    </row>
    <row r="9856" spans="1:11">
      <c r="A9856" s="21">
        <v>45854</v>
      </c>
      <c r="B9856" s="30" t="s">
        <v>3871</v>
      </c>
      <c r="C9856" s="23" t="s">
        <v>5995</v>
      </c>
      <c r="D9856" s="23" t="s">
        <v>5943</v>
      </c>
      <c r="E9856" s="24">
        <v>0.45833333333333331</v>
      </c>
      <c r="F9856" s="24">
        <v>0.5</v>
      </c>
      <c r="G9856" s="25">
        <v>4.1666666666666685E-2</v>
      </c>
      <c r="H9856" s="31" t="s">
        <v>3874</v>
      </c>
      <c r="I9856" s="23"/>
      <c r="J9856" s="31" t="s">
        <v>48</v>
      </c>
      <c r="K9856" s="23"/>
    </row>
    <row r="9857" spans="1:11">
      <c r="A9857" s="3">
        <v>45854</v>
      </c>
      <c r="B9857" s="30" t="s">
        <v>3871</v>
      </c>
      <c r="C9857" s="2" t="s">
        <v>5982</v>
      </c>
      <c r="D9857" s="2" t="s">
        <v>5996</v>
      </c>
      <c r="E9857" s="27">
        <v>0.54166666666666663</v>
      </c>
      <c r="F9857" s="27">
        <v>0.58333333333333337</v>
      </c>
      <c r="G9857" s="25">
        <v>4.1666666666666741E-2</v>
      </c>
      <c r="H9857" s="31" t="s">
        <v>3874</v>
      </c>
      <c r="I9857" s="2"/>
      <c r="J9857" s="31" t="s">
        <v>48</v>
      </c>
      <c r="K9857" s="2"/>
    </row>
    <row r="9858" spans="1:11">
      <c r="A9858" s="21">
        <v>45854</v>
      </c>
      <c r="B9858" s="30" t="s">
        <v>3871</v>
      </c>
      <c r="C9858" s="23" t="s">
        <v>5982</v>
      </c>
      <c r="D9858" s="23" t="s">
        <v>5997</v>
      </c>
      <c r="E9858" s="24">
        <v>0.58333333333333337</v>
      </c>
      <c r="F9858" s="24">
        <v>0.60416666666666663</v>
      </c>
      <c r="G9858" s="25">
        <v>2.0833333333333259E-2</v>
      </c>
      <c r="H9858" s="31" t="s">
        <v>3874</v>
      </c>
      <c r="I9858" s="23"/>
      <c r="J9858" s="31" t="s">
        <v>48</v>
      </c>
      <c r="K9858" s="23"/>
    </row>
    <row r="9859" spans="1:11">
      <c r="A9859" s="3">
        <v>45854</v>
      </c>
      <c r="B9859" s="30" t="s">
        <v>3871</v>
      </c>
      <c r="C9859" s="2" t="s">
        <v>5971</v>
      </c>
      <c r="D9859" s="2" t="s">
        <v>5998</v>
      </c>
      <c r="E9859" s="27">
        <v>0.60416666666666663</v>
      </c>
      <c r="F9859" s="27">
        <v>0.66666666666666663</v>
      </c>
      <c r="G9859" s="25">
        <v>6.25E-2</v>
      </c>
      <c r="H9859" s="31" t="s">
        <v>3874</v>
      </c>
      <c r="I9859" s="2"/>
      <c r="J9859" s="31" t="s">
        <v>48</v>
      </c>
      <c r="K9859" s="2"/>
    </row>
    <row r="9860" spans="1:11">
      <c r="A9860" s="21">
        <v>45854</v>
      </c>
      <c r="B9860" s="30" t="s">
        <v>3871</v>
      </c>
      <c r="C9860" s="23" t="s">
        <v>5984</v>
      </c>
      <c r="D9860" s="23" t="s">
        <v>5999</v>
      </c>
      <c r="E9860" s="24">
        <v>0.66666666666666663</v>
      </c>
      <c r="F9860" s="24">
        <v>0.70833333333333337</v>
      </c>
      <c r="G9860" s="25">
        <v>4.1666666666666741E-2</v>
      </c>
      <c r="H9860" s="31" t="s">
        <v>3874</v>
      </c>
      <c r="I9860" s="23"/>
      <c r="J9860" s="31" t="s">
        <v>48</v>
      </c>
      <c r="K9860" s="23"/>
    </row>
    <row r="9861" spans="1:11">
      <c r="A9861" s="3">
        <v>45854</v>
      </c>
      <c r="B9861" s="30" t="s">
        <v>3871</v>
      </c>
      <c r="C9861" s="2" t="s">
        <v>1052</v>
      </c>
      <c r="D9861" s="2" t="s">
        <v>6000</v>
      </c>
      <c r="E9861" s="27">
        <v>0.70833333333333337</v>
      </c>
      <c r="F9861" s="27">
        <v>0.75</v>
      </c>
      <c r="G9861" s="25">
        <v>4.166666666666663E-2</v>
      </c>
      <c r="H9861" s="31" t="s">
        <v>3866</v>
      </c>
      <c r="I9861" s="2"/>
      <c r="J9861" s="31" t="s">
        <v>54</v>
      </c>
      <c r="K9861" s="2"/>
    </row>
    <row r="9862" spans="1:11">
      <c r="A9862" s="21">
        <v>45855</v>
      </c>
      <c r="B9862" s="30" t="s">
        <v>3872</v>
      </c>
      <c r="C9862" s="23" t="s">
        <v>5971</v>
      </c>
      <c r="D9862" s="23" t="s">
        <v>5998</v>
      </c>
      <c r="E9862" s="24">
        <v>0.39583333333333331</v>
      </c>
      <c r="F9862" s="24">
        <v>0.45833333333333331</v>
      </c>
      <c r="G9862" s="25">
        <v>6.25E-2</v>
      </c>
      <c r="H9862" s="31" t="s">
        <v>3874</v>
      </c>
      <c r="I9862" s="23"/>
      <c r="J9862" s="31" t="s">
        <v>48</v>
      </c>
      <c r="K9862" s="23"/>
    </row>
    <row r="9863" spans="1:11">
      <c r="A9863" s="3">
        <v>45855</v>
      </c>
      <c r="B9863" s="30" t="s">
        <v>3872</v>
      </c>
      <c r="C9863" s="2" t="s">
        <v>1052</v>
      </c>
      <c r="D9863" s="2" t="s">
        <v>6064</v>
      </c>
      <c r="E9863" s="27">
        <v>0.45833333333333331</v>
      </c>
      <c r="F9863" s="27">
        <v>0.5</v>
      </c>
      <c r="G9863" s="25">
        <v>4.1666666666666685E-2</v>
      </c>
      <c r="H9863" s="31" t="s">
        <v>3866</v>
      </c>
      <c r="I9863" s="2"/>
      <c r="J9863" s="31" t="s">
        <v>54</v>
      </c>
      <c r="K9863" s="2"/>
    </row>
    <row r="9864" spans="1:11">
      <c r="A9864" s="21">
        <v>45855</v>
      </c>
      <c r="B9864" s="30" t="s">
        <v>3872</v>
      </c>
      <c r="C9864" s="23" t="s">
        <v>5973</v>
      </c>
      <c r="D9864" s="23" t="s">
        <v>6001</v>
      </c>
      <c r="E9864" s="24">
        <v>0.54166666666666663</v>
      </c>
      <c r="F9864" s="24">
        <v>0.5625</v>
      </c>
      <c r="G9864" s="25">
        <v>2.083333333333337E-2</v>
      </c>
      <c r="H9864" s="31" t="s">
        <v>3874</v>
      </c>
      <c r="I9864" s="23"/>
      <c r="J9864" s="31" t="s">
        <v>48</v>
      </c>
      <c r="K9864" s="23"/>
    </row>
    <row r="9865" spans="1:11">
      <c r="A9865" s="3">
        <v>45855</v>
      </c>
      <c r="B9865" s="30" t="s">
        <v>3872</v>
      </c>
      <c r="C9865" s="2" t="s">
        <v>5995</v>
      </c>
      <c r="D9865" s="2" t="s">
        <v>6002</v>
      </c>
      <c r="E9865" s="27">
        <v>0.5625</v>
      </c>
      <c r="F9865" s="27">
        <v>0.58333333333333337</v>
      </c>
      <c r="G9865" s="25">
        <v>2.083333333333337E-2</v>
      </c>
      <c r="H9865" s="31" t="s">
        <v>3874</v>
      </c>
      <c r="I9865" s="2"/>
      <c r="J9865" s="31" t="s">
        <v>48</v>
      </c>
      <c r="K9865" s="2"/>
    </row>
    <row r="9866" spans="1:11">
      <c r="A9866" s="21">
        <v>45855</v>
      </c>
      <c r="B9866" s="30" t="s">
        <v>3872</v>
      </c>
      <c r="C9866" s="23" t="s">
        <v>5921</v>
      </c>
      <c r="D9866" s="23" t="s">
        <v>5985</v>
      </c>
      <c r="E9866" s="24">
        <v>0.58333333333333337</v>
      </c>
      <c r="F9866" s="24">
        <v>0.625</v>
      </c>
      <c r="G9866" s="25">
        <v>4.166666666666663E-2</v>
      </c>
      <c r="H9866" s="31" t="s">
        <v>3874</v>
      </c>
      <c r="I9866" s="23"/>
      <c r="J9866" s="31" t="s">
        <v>4001</v>
      </c>
      <c r="K9866" s="23"/>
    </row>
    <row r="9867" spans="1:11">
      <c r="A9867" s="3">
        <v>45855</v>
      </c>
      <c r="B9867" s="30" t="s">
        <v>3872</v>
      </c>
      <c r="C9867" s="2" t="s">
        <v>5971</v>
      </c>
      <c r="D9867" s="2" t="s">
        <v>5998</v>
      </c>
      <c r="E9867" s="27">
        <v>0.66666666666666663</v>
      </c>
      <c r="F9867" s="27">
        <v>0.70833333333333337</v>
      </c>
      <c r="G9867" s="25">
        <v>4.1666666666666741E-2</v>
      </c>
      <c r="H9867" s="31" t="s">
        <v>3874</v>
      </c>
      <c r="I9867" s="2"/>
      <c r="J9867" s="31" t="s">
        <v>48</v>
      </c>
      <c r="K9867" s="2"/>
    </row>
    <row r="9868" spans="1:11">
      <c r="A9868" s="21">
        <v>45855</v>
      </c>
      <c r="B9868" s="30" t="s">
        <v>3872</v>
      </c>
      <c r="C9868" s="23" t="s">
        <v>498</v>
      </c>
      <c r="D9868" s="23" t="s">
        <v>6003</v>
      </c>
      <c r="E9868" s="24">
        <v>0.70833333333333337</v>
      </c>
      <c r="F9868" s="24">
        <v>0.75</v>
      </c>
      <c r="G9868" s="25">
        <v>4.166666666666663E-2</v>
      </c>
      <c r="H9868" s="31" t="s">
        <v>3866</v>
      </c>
      <c r="I9868" s="23"/>
      <c r="J9868" s="31" t="s">
        <v>39</v>
      </c>
      <c r="K9868" s="23"/>
    </row>
    <row r="9869" spans="1:11">
      <c r="A9869" s="3">
        <v>45856</v>
      </c>
      <c r="B9869" s="30" t="s">
        <v>3865</v>
      </c>
      <c r="C9869" s="2" t="s">
        <v>5993</v>
      </c>
      <c r="D9869" s="2" t="s">
        <v>1276</v>
      </c>
      <c r="E9869" s="27">
        <v>0.39583333333333331</v>
      </c>
      <c r="F9869" s="27">
        <v>0.41666666666666669</v>
      </c>
      <c r="G9869" s="25">
        <v>2.083333333333337E-2</v>
      </c>
      <c r="H9869" s="31" t="s">
        <v>3874</v>
      </c>
      <c r="I9869" s="2"/>
      <c r="J9869" s="31" t="s">
        <v>48</v>
      </c>
      <c r="K9869" s="2"/>
    </row>
    <row r="9870" spans="1:11">
      <c r="A9870" s="21">
        <v>45856</v>
      </c>
      <c r="B9870" s="30" t="s">
        <v>3865</v>
      </c>
      <c r="C9870" s="23" t="s">
        <v>5973</v>
      </c>
      <c r="D9870" s="23" t="s">
        <v>1701</v>
      </c>
      <c r="E9870" s="24">
        <v>0.41666666666666669</v>
      </c>
      <c r="F9870" s="24">
        <v>0.5</v>
      </c>
      <c r="G9870" s="25">
        <v>8.3333333333333315E-2</v>
      </c>
      <c r="H9870" s="31" t="s">
        <v>3874</v>
      </c>
      <c r="I9870" s="23"/>
      <c r="J9870" s="31" t="s">
        <v>48</v>
      </c>
      <c r="K9870" s="23"/>
    </row>
    <row r="9871" spans="1:11">
      <c r="A9871" s="3">
        <v>45856</v>
      </c>
      <c r="B9871" s="30" t="s">
        <v>3865</v>
      </c>
      <c r="C9871" s="2" t="s">
        <v>509</v>
      </c>
      <c r="D9871" s="2" t="s">
        <v>6004</v>
      </c>
      <c r="E9871" s="27">
        <v>0.54166666666666663</v>
      </c>
      <c r="F9871" s="27">
        <v>0.58333333333333337</v>
      </c>
      <c r="G9871" s="25">
        <v>4.1666666666666741E-2</v>
      </c>
      <c r="H9871" s="31" t="s">
        <v>3866</v>
      </c>
      <c r="I9871" s="2"/>
      <c r="J9871" s="31" t="s">
        <v>39</v>
      </c>
      <c r="K9871" s="2"/>
    </row>
    <row r="9872" spans="1:11">
      <c r="A9872" s="21">
        <v>45856</v>
      </c>
      <c r="B9872" s="30" t="s">
        <v>3865</v>
      </c>
      <c r="C9872" s="23" t="s">
        <v>5971</v>
      </c>
      <c r="D9872" s="23" t="s">
        <v>6005</v>
      </c>
      <c r="E9872" s="24">
        <v>0.58333333333333337</v>
      </c>
      <c r="F9872" s="24">
        <v>0.60416666666666663</v>
      </c>
      <c r="G9872" s="25">
        <v>2.0833333333333259E-2</v>
      </c>
      <c r="H9872" s="31" t="s">
        <v>3874</v>
      </c>
      <c r="I9872" s="23"/>
      <c r="J9872" s="31" t="s">
        <v>48</v>
      </c>
      <c r="K9872" s="23"/>
    </row>
    <row r="9873" spans="1:11">
      <c r="A9873" s="3">
        <v>45856</v>
      </c>
      <c r="B9873" s="30" t="s">
        <v>3865</v>
      </c>
      <c r="C9873" s="2" t="s">
        <v>5973</v>
      </c>
      <c r="D9873" s="2" t="s">
        <v>6006</v>
      </c>
      <c r="E9873" s="27">
        <v>0.60416666666666663</v>
      </c>
      <c r="F9873" s="27">
        <v>0.625</v>
      </c>
      <c r="G9873" s="25">
        <v>2.083333333333337E-2</v>
      </c>
      <c r="H9873" s="31" t="s">
        <v>3874</v>
      </c>
      <c r="I9873" s="2"/>
      <c r="J9873" s="31" t="s">
        <v>48</v>
      </c>
      <c r="K9873" s="2"/>
    </row>
    <row r="9874" spans="1:11">
      <c r="A9874" s="21">
        <v>45856</v>
      </c>
      <c r="B9874" s="30" t="s">
        <v>3865</v>
      </c>
      <c r="C9874" s="23" t="s">
        <v>5993</v>
      </c>
      <c r="D9874" s="23" t="s">
        <v>6007</v>
      </c>
      <c r="E9874" s="24">
        <v>0.625</v>
      </c>
      <c r="F9874" s="24">
        <v>0.64583333333333337</v>
      </c>
      <c r="G9874" s="25">
        <v>2.083333333333337E-2</v>
      </c>
      <c r="H9874" s="31" t="s">
        <v>3874</v>
      </c>
      <c r="I9874" s="23"/>
      <c r="J9874" s="31" t="s">
        <v>48</v>
      </c>
      <c r="K9874" s="23"/>
    </row>
    <row r="9875" spans="1:11">
      <c r="A9875" s="3">
        <v>45856</v>
      </c>
      <c r="B9875" s="30" t="s">
        <v>3865</v>
      </c>
      <c r="C9875" s="2" t="s">
        <v>6008</v>
      </c>
      <c r="D9875" s="2" t="s">
        <v>6009</v>
      </c>
      <c r="E9875" s="27">
        <v>0.64583333333333337</v>
      </c>
      <c r="F9875" s="27">
        <v>0.66666666666666663</v>
      </c>
      <c r="G9875" s="25">
        <v>2.0833333333333259E-2</v>
      </c>
      <c r="H9875" s="31" t="s">
        <v>3874</v>
      </c>
      <c r="I9875" s="2"/>
      <c r="J9875" s="31" t="s">
        <v>48</v>
      </c>
      <c r="K9875" s="2"/>
    </row>
    <row r="9876" spans="1:11">
      <c r="A9876" s="21">
        <v>45856</v>
      </c>
      <c r="B9876" s="30" t="s">
        <v>3865</v>
      </c>
      <c r="C9876" s="23" t="s">
        <v>443</v>
      </c>
      <c r="D9876" s="23" t="s">
        <v>3884</v>
      </c>
      <c r="E9876" s="24">
        <v>0.70833333333333337</v>
      </c>
      <c r="F9876" s="24">
        <v>0.75</v>
      </c>
      <c r="G9876" s="25">
        <v>4.166666666666663E-2</v>
      </c>
      <c r="H9876" s="31" t="s">
        <v>3867</v>
      </c>
      <c r="I9876" s="23"/>
      <c r="J9876" s="31" t="s">
        <v>34</v>
      </c>
      <c r="K9876" s="23"/>
    </row>
    <row r="9877" spans="1:11">
      <c r="A9877" s="3">
        <v>45858</v>
      </c>
      <c r="B9877" s="30" t="s">
        <v>3873</v>
      </c>
      <c r="C9877" s="2" t="s">
        <v>5971</v>
      </c>
      <c r="D9877" s="2" t="s">
        <v>6065</v>
      </c>
      <c r="E9877" s="27">
        <v>0.52083333333333337</v>
      </c>
      <c r="F9877" s="27">
        <v>0.54166666666666663</v>
      </c>
      <c r="G9877" s="25">
        <v>2.0833333333333259E-2</v>
      </c>
      <c r="H9877" s="31" t="s">
        <v>3874</v>
      </c>
      <c r="I9877" s="2"/>
      <c r="J9877" s="31" t="s">
        <v>48</v>
      </c>
      <c r="K9877" s="2"/>
    </row>
    <row r="9878" spans="1:11">
      <c r="A9878" s="21">
        <v>45858</v>
      </c>
      <c r="B9878" s="30" t="s">
        <v>3873</v>
      </c>
      <c r="C9878" s="23" t="s">
        <v>5912</v>
      </c>
      <c r="D9878" s="23" t="s">
        <v>6010</v>
      </c>
      <c r="E9878" s="24">
        <v>0.54166666666666663</v>
      </c>
      <c r="F9878" s="24">
        <v>0.625</v>
      </c>
      <c r="G9878" s="25">
        <v>8.333333333333337E-2</v>
      </c>
      <c r="H9878" s="31" t="s">
        <v>3874</v>
      </c>
      <c r="I9878" s="23"/>
      <c r="J9878" s="31" t="s">
        <v>4001</v>
      </c>
      <c r="K9878" s="23"/>
    </row>
    <row r="9879" spans="1:11">
      <c r="A9879" s="3">
        <v>45858</v>
      </c>
      <c r="B9879" s="30" t="s">
        <v>3873</v>
      </c>
      <c r="C9879" s="2" t="s">
        <v>3015</v>
      </c>
      <c r="D9879" s="2" t="s">
        <v>333</v>
      </c>
      <c r="E9879" s="27">
        <v>0.66666666666666663</v>
      </c>
      <c r="F9879" s="27">
        <v>0.75</v>
      </c>
      <c r="G9879" s="25">
        <v>8.333333333333337E-2</v>
      </c>
      <c r="H9879" s="31" t="s">
        <v>3866</v>
      </c>
      <c r="I9879" s="2"/>
      <c r="J9879" s="31" t="s">
        <v>52</v>
      </c>
      <c r="K9879" s="2"/>
    </row>
    <row r="9880" spans="1:11">
      <c r="A9880" s="21">
        <v>45858</v>
      </c>
      <c r="B9880" s="30" t="s">
        <v>3873</v>
      </c>
      <c r="C9880" s="23" t="s">
        <v>5912</v>
      </c>
      <c r="D9880" s="23" t="s">
        <v>6010</v>
      </c>
      <c r="E9880" s="24">
        <v>0.75</v>
      </c>
      <c r="F9880" s="24">
        <v>0.77083333333333337</v>
      </c>
      <c r="G9880" s="25">
        <v>2.083333333333337E-2</v>
      </c>
      <c r="H9880" s="31" t="s">
        <v>3874</v>
      </c>
      <c r="I9880" s="23"/>
      <c r="J9880" s="31" t="s">
        <v>4001</v>
      </c>
      <c r="K9880" s="23"/>
    </row>
    <row r="9881" spans="1:11">
      <c r="A9881" s="3">
        <v>45858</v>
      </c>
      <c r="B9881" s="30" t="s">
        <v>3873</v>
      </c>
      <c r="C9881" s="2" t="s">
        <v>3015</v>
      </c>
      <c r="D9881" s="2" t="s">
        <v>333</v>
      </c>
      <c r="E9881" s="27">
        <v>0.77083333333333337</v>
      </c>
      <c r="F9881" s="27">
        <v>0.79166666666666663</v>
      </c>
      <c r="G9881" s="25">
        <v>2.0833333333333259E-2</v>
      </c>
      <c r="H9881" s="31" t="s">
        <v>3866</v>
      </c>
      <c r="I9881" s="2"/>
      <c r="J9881" s="31" t="s">
        <v>52</v>
      </c>
      <c r="K9881" s="2"/>
    </row>
    <row r="9882" spans="1:11">
      <c r="A9882" s="21">
        <v>45860</v>
      </c>
      <c r="B9882" s="30" t="s">
        <v>3870</v>
      </c>
      <c r="C9882" s="23" t="s">
        <v>5906</v>
      </c>
      <c r="D9882" s="23" t="s">
        <v>6011</v>
      </c>
      <c r="E9882" s="24">
        <v>0.32291666666666669</v>
      </c>
      <c r="F9882" s="24">
        <v>0.33333333333333331</v>
      </c>
      <c r="G9882" s="25">
        <v>1.041666666666663E-2</v>
      </c>
      <c r="H9882" s="31" t="s">
        <v>3874</v>
      </c>
      <c r="I9882" s="23"/>
      <c r="J9882" s="31" t="s">
        <v>4001</v>
      </c>
      <c r="K9882" s="23"/>
    </row>
    <row r="9883" spans="1:11">
      <c r="A9883" s="3">
        <v>45860</v>
      </c>
      <c r="B9883" s="30" t="s">
        <v>3870</v>
      </c>
      <c r="C9883" s="2" t="s">
        <v>5993</v>
      </c>
      <c r="D9883" s="2" t="s">
        <v>1691</v>
      </c>
      <c r="E9883" s="27">
        <v>0.39583333333333331</v>
      </c>
      <c r="F9883" s="27">
        <v>0.41666666666666669</v>
      </c>
      <c r="G9883" s="25">
        <v>2.083333333333337E-2</v>
      </c>
      <c r="H9883" s="31" t="s">
        <v>3874</v>
      </c>
      <c r="I9883" s="2"/>
      <c r="J9883" s="31" t="s">
        <v>48</v>
      </c>
      <c r="K9883" s="2"/>
    </row>
    <row r="9884" spans="1:11">
      <c r="A9884" s="21">
        <v>45860</v>
      </c>
      <c r="B9884" s="30" t="s">
        <v>3870</v>
      </c>
      <c r="C9884" s="23" t="s">
        <v>5988</v>
      </c>
      <c r="D9884" s="23" t="s">
        <v>3039</v>
      </c>
      <c r="E9884" s="24">
        <v>0.41666666666666669</v>
      </c>
      <c r="F9884" s="24">
        <v>0.4375</v>
      </c>
      <c r="G9884" s="25">
        <v>2.0833333333333315E-2</v>
      </c>
      <c r="H9884" s="31" t="s">
        <v>3874</v>
      </c>
      <c r="I9884" s="23"/>
      <c r="J9884" s="31" t="s">
        <v>48</v>
      </c>
      <c r="K9884" s="23"/>
    </row>
    <row r="9885" spans="1:11">
      <c r="A9885" s="3">
        <v>45860</v>
      </c>
      <c r="B9885" s="30" t="s">
        <v>3870</v>
      </c>
      <c r="C9885" s="2" t="s">
        <v>5988</v>
      </c>
      <c r="D9885" s="2" t="s">
        <v>62</v>
      </c>
      <c r="E9885" s="27">
        <v>0.4375</v>
      </c>
      <c r="F9885" s="27">
        <v>0.45833333333333331</v>
      </c>
      <c r="G9885" s="25">
        <v>2.0833333333333315E-2</v>
      </c>
      <c r="H9885" s="31" t="s">
        <v>3874</v>
      </c>
      <c r="I9885" s="2"/>
      <c r="J9885" s="31" t="s">
        <v>48</v>
      </c>
      <c r="K9885" s="2"/>
    </row>
    <row r="9886" spans="1:11">
      <c r="A9886" s="21">
        <v>45860</v>
      </c>
      <c r="B9886" s="30" t="s">
        <v>3870</v>
      </c>
      <c r="C9886" s="23" t="s">
        <v>443</v>
      </c>
      <c r="D9886" s="23" t="s">
        <v>6012</v>
      </c>
      <c r="E9886" s="24">
        <v>0.45833333333333331</v>
      </c>
      <c r="F9886" s="24">
        <v>0.47916666666666669</v>
      </c>
      <c r="G9886" s="25">
        <v>2.083333333333337E-2</v>
      </c>
      <c r="H9886" s="31" t="s">
        <v>3867</v>
      </c>
      <c r="I9886" s="23"/>
      <c r="J9886" s="31" t="s">
        <v>34</v>
      </c>
      <c r="K9886" s="23"/>
    </row>
    <row r="9887" spans="1:11">
      <c r="A9887" s="3">
        <v>45860</v>
      </c>
      <c r="B9887" s="30" t="s">
        <v>3870</v>
      </c>
      <c r="C9887" s="2" t="s">
        <v>443</v>
      </c>
      <c r="D9887" s="2" t="s">
        <v>3884</v>
      </c>
      <c r="E9887" s="27">
        <v>0.47916666666666669</v>
      </c>
      <c r="F9887" s="27">
        <v>0.5</v>
      </c>
      <c r="G9887" s="25">
        <v>2.0833333333333315E-2</v>
      </c>
      <c r="H9887" s="31" t="s">
        <v>3867</v>
      </c>
      <c r="I9887" s="2"/>
      <c r="J9887" s="31" t="s">
        <v>34</v>
      </c>
      <c r="K9887" s="2"/>
    </row>
    <row r="9888" spans="1:11">
      <c r="A9888" s="21">
        <v>45860</v>
      </c>
      <c r="B9888" s="30" t="s">
        <v>3870</v>
      </c>
      <c r="C9888" s="23" t="s">
        <v>5971</v>
      </c>
      <c r="D9888" s="23" t="s">
        <v>6065</v>
      </c>
      <c r="E9888" s="24">
        <v>0.54166666666666663</v>
      </c>
      <c r="F9888" s="24">
        <v>0.5625</v>
      </c>
      <c r="G9888" s="25">
        <v>2.083333333333337E-2</v>
      </c>
      <c r="H9888" s="31" t="s">
        <v>3874</v>
      </c>
      <c r="I9888" s="23"/>
      <c r="J9888" s="31" t="s">
        <v>48</v>
      </c>
      <c r="K9888" s="23"/>
    </row>
    <row r="9889" spans="1:11">
      <c r="A9889" s="3">
        <v>45860</v>
      </c>
      <c r="B9889" s="30" t="s">
        <v>3870</v>
      </c>
      <c r="C9889" s="2" t="s">
        <v>5912</v>
      </c>
      <c r="D9889" s="2" t="s">
        <v>6013</v>
      </c>
      <c r="E9889" s="27">
        <v>0.5625</v>
      </c>
      <c r="F9889" s="27">
        <v>0.58333333333333337</v>
      </c>
      <c r="G9889" s="25">
        <v>2.083333333333337E-2</v>
      </c>
      <c r="H9889" s="31" t="s">
        <v>3874</v>
      </c>
      <c r="I9889" s="2"/>
      <c r="J9889" s="31" t="s">
        <v>4001</v>
      </c>
      <c r="K9889" s="2"/>
    </row>
    <row r="9890" spans="1:11">
      <c r="A9890" s="21">
        <v>45860</v>
      </c>
      <c r="B9890" s="30" t="s">
        <v>3870</v>
      </c>
      <c r="C9890" s="23" t="s">
        <v>5798</v>
      </c>
      <c r="D9890" s="23" t="s">
        <v>333</v>
      </c>
      <c r="E9890" s="24">
        <v>0.58333333333333337</v>
      </c>
      <c r="F9890" s="24">
        <v>0.625</v>
      </c>
      <c r="G9890" s="25">
        <v>4.166666666666663E-2</v>
      </c>
      <c r="H9890" s="31" t="s">
        <v>3866</v>
      </c>
      <c r="I9890" s="23"/>
      <c r="J9890" s="31" t="s">
        <v>54</v>
      </c>
      <c r="K9890" s="23"/>
    </row>
    <row r="9891" spans="1:11">
      <c r="A9891" s="3">
        <v>45860</v>
      </c>
      <c r="B9891" s="30" t="s">
        <v>3870</v>
      </c>
      <c r="C9891" s="2" t="s">
        <v>449</v>
      </c>
      <c r="D9891" s="2" t="s">
        <v>6014</v>
      </c>
      <c r="E9891" s="27">
        <v>0.70833333333333337</v>
      </c>
      <c r="F9891" s="27">
        <v>0.72916666666666663</v>
      </c>
      <c r="G9891" s="25">
        <v>2.0833333333333259E-2</v>
      </c>
      <c r="H9891" s="31" t="s">
        <v>3867</v>
      </c>
      <c r="I9891" s="2"/>
      <c r="J9891" s="31" t="s">
        <v>34</v>
      </c>
      <c r="K9891" s="2"/>
    </row>
    <row r="9892" spans="1:11">
      <c r="A9892" s="21">
        <v>45860</v>
      </c>
      <c r="B9892" s="30" t="s">
        <v>3870</v>
      </c>
      <c r="C9892" s="23" t="s">
        <v>5982</v>
      </c>
      <c r="D9892" s="23" t="s">
        <v>6015</v>
      </c>
      <c r="E9892" s="24">
        <v>0.75</v>
      </c>
      <c r="F9892" s="24">
        <v>0.77083333333333337</v>
      </c>
      <c r="G9892" s="25">
        <v>2.083333333333337E-2</v>
      </c>
      <c r="H9892" s="31" t="s">
        <v>3874</v>
      </c>
      <c r="I9892" s="23"/>
      <c r="J9892" s="31" t="s">
        <v>48</v>
      </c>
      <c r="K9892" s="23"/>
    </row>
    <row r="9893" spans="1:11">
      <c r="A9893" s="3">
        <v>45861</v>
      </c>
      <c r="B9893" s="30" t="s">
        <v>3871</v>
      </c>
      <c r="C9893" s="2" t="s">
        <v>5993</v>
      </c>
      <c r="D9893" s="2" t="s">
        <v>1691</v>
      </c>
      <c r="E9893" s="27">
        <v>0.39583333333333331</v>
      </c>
      <c r="F9893" s="27">
        <v>0.41666666666666669</v>
      </c>
      <c r="G9893" s="25">
        <v>2.083333333333337E-2</v>
      </c>
      <c r="H9893" s="31" t="s">
        <v>3874</v>
      </c>
      <c r="I9893" s="2"/>
      <c r="J9893" s="31" t="s">
        <v>48</v>
      </c>
      <c r="K9893" s="2"/>
    </row>
    <row r="9894" spans="1:11">
      <c r="A9894" s="21">
        <v>45861</v>
      </c>
      <c r="B9894" s="30" t="s">
        <v>3871</v>
      </c>
      <c r="C9894" s="23" t="s">
        <v>449</v>
      </c>
      <c r="D9894" s="23" t="s">
        <v>6066</v>
      </c>
      <c r="E9894" s="24">
        <v>0.41666666666666669</v>
      </c>
      <c r="F9894" s="24">
        <v>0.4375</v>
      </c>
      <c r="G9894" s="25">
        <v>2.0833333333333315E-2</v>
      </c>
      <c r="H9894" s="31" t="s">
        <v>3867</v>
      </c>
      <c r="I9894" s="23"/>
      <c r="J9894" s="31" t="s">
        <v>34</v>
      </c>
      <c r="K9894" s="23"/>
    </row>
    <row r="9895" spans="1:11">
      <c r="A9895" s="3">
        <v>45861</v>
      </c>
      <c r="B9895" s="30" t="s">
        <v>3871</v>
      </c>
      <c r="C9895" s="2" t="s">
        <v>5971</v>
      </c>
      <c r="D9895" s="2" t="s">
        <v>6005</v>
      </c>
      <c r="E9895" s="27">
        <v>0.4375</v>
      </c>
      <c r="F9895" s="27">
        <v>0.45833333333333331</v>
      </c>
      <c r="G9895" s="25">
        <v>2.0833333333333315E-2</v>
      </c>
      <c r="H9895" s="31" t="s">
        <v>3874</v>
      </c>
      <c r="I9895" s="2"/>
      <c r="J9895" s="31" t="s">
        <v>48</v>
      </c>
      <c r="K9895" s="2"/>
    </row>
    <row r="9896" spans="1:11">
      <c r="A9896" s="21">
        <v>45861</v>
      </c>
      <c r="B9896" s="30" t="s">
        <v>3871</v>
      </c>
      <c r="C9896" s="23" t="s">
        <v>5798</v>
      </c>
      <c r="D9896" s="23" t="s">
        <v>333</v>
      </c>
      <c r="E9896" s="24">
        <v>0.45833333333333331</v>
      </c>
      <c r="F9896" s="24">
        <v>0.47916666666666669</v>
      </c>
      <c r="G9896" s="25">
        <v>2.083333333333337E-2</v>
      </c>
      <c r="H9896" s="31" t="s">
        <v>3866</v>
      </c>
      <c r="I9896" s="23"/>
      <c r="J9896" s="31" t="s">
        <v>54</v>
      </c>
      <c r="K9896" s="23"/>
    </row>
    <row r="9897" spans="1:11">
      <c r="A9897" s="3">
        <v>45861</v>
      </c>
      <c r="B9897" s="30" t="s">
        <v>3871</v>
      </c>
      <c r="C9897" s="2" t="s">
        <v>5971</v>
      </c>
      <c r="D9897" s="2" t="s">
        <v>6005</v>
      </c>
      <c r="E9897" s="27">
        <v>0.47916666666666669</v>
      </c>
      <c r="F9897" s="27">
        <v>0.5</v>
      </c>
      <c r="G9897" s="25">
        <v>2.0833333333333315E-2</v>
      </c>
      <c r="H9897" s="31" t="s">
        <v>3874</v>
      </c>
      <c r="I9897" s="2"/>
      <c r="J9897" s="31" t="s">
        <v>48</v>
      </c>
      <c r="K9897" s="2"/>
    </row>
    <row r="9898" spans="1:11">
      <c r="A9898" s="21">
        <v>45861</v>
      </c>
      <c r="B9898" s="30" t="s">
        <v>3871</v>
      </c>
      <c r="C9898" s="23" t="s">
        <v>6008</v>
      </c>
      <c r="D9898" s="23" t="s">
        <v>6009</v>
      </c>
      <c r="E9898" s="24">
        <v>0.54166666666666663</v>
      </c>
      <c r="F9898" s="24">
        <v>0.58333333333333337</v>
      </c>
      <c r="G9898" s="25">
        <v>4.1666666666666741E-2</v>
      </c>
      <c r="H9898" s="31" t="s">
        <v>3874</v>
      </c>
      <c r="I9898" s="23"/>
      <c r="J9898" s="31" t="s">
        <v>48</v>
      </c>
      <c r="K9898" s="23"/>
    </row>
    <row r="9899" spans="1:11">
      <c r="A9899" s="3">
        <v>45861</v>
      </c>
      <c r="B9899" s="30" t="s">
        <v>3871</v>
      </c>
      <c r="C9899" s="2" t="s">
        <v>5798</v>
      </c>
      <c r="D9899" s="2" t="s">
        <v>333</v>
      </c>
      <c r="E9899" s="27">
        <v>0.58333333333333337</v>
      </c>
      <c r="F9899" s="27">
        <v>0.60416666666666663</v>
      </c>
      <c r="G9899" s="25">
        <v>2.0833333333333259E-2</v>
      </c>
      <c r="H9899" s="31" t="s">
        <v>3866</v>
      </c>
      <c r="I9899" s="2"/>
      <c r="J9899" s="31" t="s">
        <v>54</v>
      </c>
      <c r="K9899" s="2"/>
    </row>
    <row r="9900" spans="1:11">
      <c r="A9900" s="21">
        <v>45861</v>
      </c>
      <c r="B9900" s="30" t="s">
        <v>3871</v>
      </c>
      <c r="C9900" s="23" t="s">
        <v>5921</v>
      </c>
      <c r="D9900" s="23" t="s">
        <v>6016</v>
      </c>
      <c r="E9900" s="24">
        <v>0.60416666666666663</v>
      </c>
      <c r="F9900" s="24">
        <v>0.625</v>
      </c>
      <c r="G9900" s="25">
        <v>2.083333333333337E-2</v>
      </c>
      <c r="H9900" s="31" t="s">
        <v>3874</v>
      </c>
      <c r="I9900" s="23"/>
      <c r="J9900" s="31" t="s">
        <v>4001</v>
      </c>
      <c r="K9900" s="23"/>
    </row>
    <row r="9901" spans="1:11">
      <c r="A9901" s="3">
        <v>45861</v>
      </c>
      <c r="B9901" s="30" t="s">
        <v>3871</v>
      </c>
      <c r="C9901" s="2" t="s">
        <v>5993</v>
      </c>
      <c r="D9901" s="2" t="s">
        <v>1691</v>
      </c>
      <c r="E9901" s="27">
        <v>0.625</v>
      </c>
      <c r="F9901" s="27">
        <v>0.66666666666666663</v>
      </c>
      <c r="G9901" s="25">
        <v>4.166666666666663E-2</v>
      </c>
      <c r="H9901" s="31" t="s">
        <v>3874</v>
      </c>
      <c r="I9901" s="2"/>
      <c r="J9901" s="31" t="s">
        <v>48</v>
      </c>
      <c r="K9901" s="2"/>
    </row>
    <row r="9902" spans="1:11">
      <c r="A9902" s="21">
        <v>45861</v>
      </c>
      <c r="B9902" s="30" t="s">
        <v>3871</v>
      </c>
      <c r="C9902" s="23" t="s">
        <v>5984</v>
      </c>
      <c r="D9902" s="23" t="s">
        <v>5999</v>
      </c>
      <c r="E9902" s="24">
        <v>0.66666666666666663</v>
      </c>
      <c r="F9902" s="24">
        <v>0.70833333333333337</v>
      </c>
      <c r="G9902" s="25">
        <v>4.1666666666666741E-2</v>
      </c>
      <c r="H9902" s="31" t="s">
        <v>3874</v>
      </c>
      <c r="I9902" s="23"/>
      <c r="J9902" s="31" t="s">
        <v>48</v>
      </c>
      <c r="K9902" s="23"/>
    </row>
    <row r="9903" spans="1:11">
      <c r="A9903" s="3">
        <v>45861</v>
      </c>
      <c r="B9903" s="30" t="s">
        <v>3871</v>
      </c>
      <c r="C9903" s="2" t="s">
        <v>443</v>
      </c>
      <c r="D9903" s="2" t="s">
        <v>6017</v>
      </c>
      <c r="E9903" s="27">
        <v>0.70833333333333337</v>
      </c>
      <c r="F9903" s="27">
        <v>0.75</v>
      </c>
      <c r="G9903" s="25">
        <v>4.166666666666663E-2</v>
      </c>
      <c r="H9903" s="31" t="s">
        <v>3867</v>
      </c>
      <c r="I9903" s="2"/>
      <c r="J9903" s="31" t="s">
        <v>34</v>
      </c>
      <c r="K9903" s="2"/>
    </row>
    <row r="9904" spans="1:11">
      <c r="A9904" s="21">
        <v>45862</v>
      </c>
      <c r="B9904" s="30" t="s">
        <v>3872</v>
      </c>
      <c r="C9904" s="23" t="s">
        <v>5993</v>
      </c>
      <c r="D9904" s="23" t="s">
        <v>1691</v>
      </c>
      <c r="E9904" s="24">
        <v>0.39583333333333331</v>
      </c>
      <c r="F9904" s="24">
        <v>0.41666666666666669</v>
      </c>
      <c r="G9904" s="25">
        <v>2.083333333333337E-2</v>
      </c>
      <c r="H9904" s="31" t="s">
        <v>3874</v>
      </c>
      <c r="I9904" s="23"/>
      <c r="J9904" s="31" t="s">
        <v>48</v>
      </c>
      <c r="K9904" s="23"/>
    </row>
    <row r="9905" spans="1:11">
      <c r="A9905" s="3">
        <v>45862</v>
      </c>
      <c r="B9905" s="30" t="s">
        <v>3872</v>
      </c>
      <c r="C9905" s="2" t="s">
        <v>5974</v>
      </c>
      <c r="D9905" s="2" t="s">
        <v>3795</v>
      </c>
      <c r="E9905" s="27">
        <v>0.41666666666666669</v>
      </c>
      <c r="F9905" s="27">
        <v>0.4375</v>
      </c>
      <c r="G9905" s="25">
        <v>2.0833333333333315E-2</v>
      </c>
      <c r="H9905" s="31" t="s">
        <v>3874</v>
      </c>
      <c r="I9905" s="2"/>
      <c r="J9905" s="31" t="s">
        <v>48</v>
      </c>
      <c r="K9905" s="2"/>
    </row>
    <row r="9906" spans="1:11">
      <c r="A9906" s="21">
        <v>45862</v>
      </c>
      <c r="B9906" s="30" t="s">
        <v>3872</v>
      </c>
      <c r="C9906" s="23" t="s">
        <v>5982</v>
      </c>
      <c r="D9906" s="23" t="s">
        <v>6018</v>
      </c>
      <c r="E9906" s="24">
        <v>0.45833333333333331</v>
      </c>
      <c r="F9906" s="24">
        <v>0.5</v>
      </c>
      <c r="G9906" s="25">
        <v>4.1666666666666685E-2</v>
      </c>
      <c r="H9906" s="31" t="s">
        <v>3874</v>
      </c>
      <c r="I9906" s="23"/>
      <c r="J9906" s="31" t="s">
        <v>48</v>
      </c>
      <c r="K9906" s="23"/>
    </row>
    <row r="9907" spans="1:11">
      <c r="A9907" s="3">
        <v>45862</v>
      </c>
      <c r="B9907" s="30" t="s">
        <v>3872</v>
      </c>
      <c r="C9907" s="2" t="s">
        <v>5993</v>
      </c>
      <c r="D9907" s="2" t="s">
        <v>1691</v>
      </c>
      <c r="E9907" s="27">
        <v>0.54166666666666663</v>
      </c>
      <c r="F9907" s="27">
        <v>0.58333333333333337</v>
      </c>
      <c r="G9907" s="25">
        <v>4.1666666666666741E-2</v>
      </c>
      <c r="H9907" s="31" t="s">
        <v>3874</v>
      </c>
      <c r="I9907" s="2"/>
      <c r="J9907" s="31" t="s">
        <v>48</v>
      </c>
      <c r="K9907" s="2"/>
    </row>
    <row r="9908" spans="1:11">
      <c r="A9908" s="21">
        <v>45862</v>
      </c>
      <c r="B9908" s="30" t="s">
        <v>3872</v>
      </c>
      <c r="C9908" s="23" t="s">
        <v>5993</v>
      </c>
      <c r="D9908" s="23" t="s">
        <v>6019</v>
      </c>
      <c r="E9908" s="24">
        <v>0.625</v>
      </c>
      <c r="F9908" s="24">
        <v>0.66666666666666663</v>
      </c>
      <c r="G9908" s="25">
        <v>4.166666666666663E-2</v>
      </c>
      <c r="H9908" s="31" t="s">
        <v>3874</v>
      </c>
      <c r="I9908" s="23"/>
      <c r="J9908" s="31" t="s">
        <v>48</v>
      </c>
      <c r="K9908" s="23"/>
    </row>
    <row r="9909" spans="1:11">
      <c r="A9909" s="3">
        <v>45862</v>
      </c>
      <c r="B9909" s="30" t="s">
        <v>3872</v>
      </c>
      <c r="C9909" s="2" t="s">
        <v>5973</v>
      </c>
      <c r="D9909" s="2" t="s">
        <v>6020</v>
      </c>
      <c r="E9909" s="27">
        <v>0.66666666666666663</v>
      </c>
      <c r="F9909" s="27">
        <v>0.6875</v>
      </c>
      <c r="G9909" s="25">
        <v>2.083333333333337E-2</v>
      </c>
      <c r="H9909" s="31" t="s">
        <v>3874</v>
      </c>
      <c r="I9909" s="2"/>
      <c r="J9909" s="31" t="s">
        <v>48</v>
      </c>
      <c r="K9909" s="2"/>
    </row>
    <row r="9910" spans="1:11">
      <c r="A9910" s="21">
        <v>45862</v>
      </c>
      <c r="B9910" s="30" t="s">
        <v>3872</v>
      </c>
      <c r="C9910" s="23" t="s">
        <v>5993</v>
      </c>
      <c r="D9910" s="23" t="s">
        <v>6019</v>
      </c>
      <c r="E9910" s="24">
        <v>0.6875</v>
      </c>
      <c r="F9910" s="24">
        <v>0.70833333333333337</v>
      </c>
      <c r="G9910" s="25">
        <v>2.083333333333337E-2</v>
      </c>
      <c r="H9910" s="31" t="s">
        <v>3874</v>
      </c>
      <c r="I9910" s="23"/>
      <c r="J9910" s="31" t="s">
        <v>48</v>
      </c>
      <c r="K9910" s="23"/>
    </row>
    <row r="9911" spans="1:11">
      <c r="A9911" s="3">
        <v>45863</v>
      </c>
      <c r="B9911" s="30" t="s">
        <v>3865</v>
      </c>
      <c r="C9911" s="2" t="s">
        <v>5993</v>
      </c>
      <c r="D9911" s="2" t="s">
        <v>1691</v>
      </c>
      <c r="E9911" s="27">
        <v>0.39583333333333331</v>
      </c>
      <c r="F9911" s="27">
        <v>0.41666666666666669</v>
      </c>
      <c r="G9911" s="25">
        <v>2.083333333333337E-2</v>
      </c>
      <c r="H9911" s="31" t="s">
        <v>3874</v>
      </c>
      <c r="I9911" s="2"/>
      <c r="J9911" s="31" t="s">
        <v>48</v>
      </c>
      <c r="K9911" s="2"/>
    </row>
    <row r="9912" spans="1:11">
      <c r="A9912" s="21">
        <v>45863</v>
      </c>
      <c r="B9912" s="30" t="s">
        <v>3865</v>
      </c>
      <c r="C9912" s="23" t="s">
        <v>6021</v>
      </c>
      <c r="D9912" s="23" t="s">
        <v>6022</v>
      </c>
      <c r="E9912" s="24">
        <v>0.41666666666666669</v>
      </c>
      <c r="F9912" s="24">
        <v>0.4375</v>
      </c>
      <c r="G9912" s="25">
        <v>2.0833333333333315E-2</v>
      </c>
      <c r="H9912" s="31" t="s">
        <v>3874</v>
      </c>
      <c r="I9912" s="23"/>
      <c r="J9912" s="31" t="s">
        <v>48</v>
      </c>
      <c r="K9912" s="23"/>
    </row>
    <row r="9913" spans="1:11">
      <c r="A9913" s="3">
        <v>45863</v>
      </c>
      <c r="B9913" s="30" t="s">
        <v>3865</v>
      </c>
      <c r="C9913" s="2" t="s">
        <v>5798</v>
      </c>
      <c r="D9913" s="2" t="s">
        <v>333</v>
      </c>
      <c r="E9913" s="27">
        <v>0.4375</v>
      </c>
      <c r="F9913" s="27">
        <v>0.45833333333333331</v>
      </c>
      <c r="G9913" s="25">
        <v>2.0833333333333315E-2</v>
      </c>
      <c r="H9913" s="31" t="s">
        <v>3866</v>
      </c>
      <c r="I9913" s="2"/>
      <c r="J9913" s="31" t="s">
        <v>54</v>
      </c>
      <c r="K9913" s="2"/>
    </row>
    <row r="9914" spans="1:11">
      <c r="A9914" s="21">
        <v>45863</v>
      </c>
      <c r="B9914" s="30" t="s">
        <v>3865</v>
      </c>
      <c r="C9914" s="23" t="s">
        <v>5973</v>
      </c>
      <c r="D9914" s="23" t="s">
        <v>2135</v>
      </c>
      <c r="E9914" s="24">
        <v>0.45833333333333331</v>
      </c>
      <c r="F9914" s="24">
        <v>0.5</v>
      </c>
      <c r="G9914" s="25">
        <v>4.1666666666666685E-2</v>
      </c>
      <c r="H9914" s="31" t="s">
        <v>3874</v>
      </c>
      <c r="I9914" s="23"/>
      <c r="J9914" s="31" t="s">
        <v>48</v>
      </c>
      <c r="K9914" s="23"/>
    </row>
    <row r="9915" spans="1:11">
      <c r="A9915" s="3">
        <v>45863</v>
      </c>
      <c r="B9915" s="30" t="s">
        <v>3865</v>
      </c>
      <c r="C9915" s="2" t="s">
        <v>6008</v>
      </c>
      <c r="D9915" s="2" t="s">
        <v>6009</v>
      </c>
      <c r="E9915" s="27">
        <v>0.54166666666666663</v>
      </c>
      <c r="F9915" s="27">
        <v>0.58333333333333337</v>
      </c>
      <c r="G9915" s="25">
        <v>4.1666666666666741E-2</v>
      </c>
      <c r="H9915" s="31" t="s">
        <v>3874</v>
      </c>
      <c r="I9915" s="2"/>
      <c r="J9915" s="31" t="s">
        <v>48</v>
      </c>
      <c r="K9915" s="2"/>
    </row>
    <row r="9916" spans="1:11">
      <c r="A9916" s="21">
        <v>45863</v>
      </c>
      <c r="B9916" s="30" t="s">
        <v>3865</v>
      </c>
      <c r="C9916" s="23" t="s">
        <v>443</v>
      </c>
      <c r="D9916" s="23" t="s">
        <v>2886</v>
      </c>
      <c r="E9916" s="24">
        <v>0.58333333333333337</v>
      </c>
      <c r="F9916" s="24">
        <v>0.625</v>
      </c>
      <c r="G9916" s="25">
        <v>4.166666666666663E-2</v>
      </c>
      <c r="H9916" s="31" t="s">
        <v>3867</v>
      </c>
      <c r="I9916" s="23"/>
      <c r="J9916" s="31" t="s">
        <v>34</v>
      </c>
      <c r="K9916" s="23"/>
    </row>
    <row r="9917" spans="1:11">
      <c r="A9917" s="3">
        <v>45863</v>
      </c>
      <c r="B9917" s="30" t="s">
        <v>3865</v>
      </c>
      <c r="C9917" s="2" t="s">
        <v>449</v>
      </c>
      <c r="D9917" s="2" t="s">
        <v>6023</v>
      </c>
      <c r="E9917" s="27">
        <v>0.625</v>
      </c>
      <c r="F9917" s="27">
        <v>0.63541666666666663</v>
      </c>
      <c r="G9917" s="25">
        <v>1.041666666666663E-2</v>
      </c>
      <c r="H9917" s="31" t="s">
        <v>3867</v>
      </c>
      <c r="I9917" s="2"/>
      <c r="J9917" s="31" t="s">
        <v>34</v>
      </c>
      <c r="K9917" s="2"/>
    </row>
    <row r="9918" spans="1:11">
      <c r="A9918" s="3">
        <v>45863</v>
      </c>
      <c r="B9918" s="30" t="s">
        <v>3865</v>
      </c>
      <c r="C9918" s="2" t="s">
        <v>449</v>
      </c>
      <c r="D9918" s="2" t="s">
        <v>6023</v>
      </c>
      <c r="E9918" s="27">
        <v>0.625</v>
      </c>
      <c r="F9918" s="27">
        <v>0.63541666666666663</v>
      </c>
      <c r="G9918" s="25">
        <v>1.041666666666663E-2</v>
      </c>
      <c r="H9918" s="31" t="s">
        <v>3867</v>
      </c>
      <c r="I9918" s="2"/>
      <c r="J9918" s="31" t="s">
        <v>34</v>
      </c>
      <c r="K9918" s="2"/>
    </row>
  </sheetData>
  <phoneticPr fontId="4"/>
  <conditionalFormatting sqref="C450">
    <cfRule type="expression" dxfId="0" priority="1">
      <formula>$H450=$H$1</formula>
    </cfRule>
  </conditionalFormatting>
  <hyperlinks>
    <hyperlink ref="I7136" r:id="rId1" xr:uid="{E4612C00-1294-4EEC-8E52-9E3F8D186467}"/>
    <hyperlink ref="I9843" r:id="rId2" xr:uid="{18A1A4B2-0002-4C14-8466-AABE1C27F12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3D5C0-D68F-4249-ACCE-DDCF18F9DA55}">
  <dimension ref="B1:O350"/>
  <sheetViews>
    <sheetView tabSelected="1" workbookViewId="0">
      <selection activeCell="F30" sqref="F30"/>
    </sheetView>
  </sheetViews>
  <sheetFormatPr defaultRowHeight="18"/>
  <cols>
    <col min="1" max="1" width="8.796875" style="9"/>
    <col min="2" max="2" width="20.59765625" style="9" bestFit="1" customWidth="1"/>
    <col min="3" max="3" width="20.59765625" style="9" customWidth="1"/>
    <col min="4" max="4" width="3.3984375" style="9" bestFit="1" customWidth="1"/>
    <col min="5" max="5" width="9.59765625" style="9" customWidth="1"/>
    <col min="6" max="6" width="20.59765625" style="9" bestFit="1" customWidth="1"/>
    <col min="7" max="9" width="8.796875" style="9"/>
    <col min="10" max="10" width="10.3984375" style="9" bestFit="1" customWidth="1"/>
    <col min="11" max="16384" width="8.796875" style="9"/>
  </cols>
  <sheetData>
    <row r="1" spans="2:15">
      <c r="B1" s="8" t="s">
        <v>1</v>
      </c>
      <c r="C1" s="53" t="s">
        <v>4645</v>
      </c>
      <c r="D1" s="8" t="s">
        <v>33</v>
      </c>
      <c r="F1" s="8" t="s">
        <v>3</v>
      </c>
      <c r="G1" s="8" t="s">
        <v>33</v>
      </c>
      <c r="J1" s="8" t="s">
        <v>6</v>
      </c>
      <c r="K1" s="8" t="s">
        <v>33</v>
      </c>
    </row>
    <row r="2" spans="2:15">
      <c r="B2" s="47" t="s">
        <v>4003</v>
      </c>
      <c r="C2" s="47" t="str">
        <f>MID(B2,4,999)</f>
        <v>業務(関電一般)</v>
      </c>
      <c r="D2" s="10">
        <v>10</v>
      </c>
      <c r="E2" s="9" t="str">
        <f>"INSERT INTO task_type(task_type_no, task_type_name) VALUES ('"&amp;D2&amp;"','"&amp;MID(B2,4,999)&amp;"');"</f>
        <v>INSERT INTO task_type(task_type_no, task_type_name) VALUES ('10','業務(関電一般)');</v>
      </c>
      <c r="F2" s="10" t="s">
        <v>34</v>
      </c>
      <c r="G2" s="10">
        <v>1</v>
      </c>
      <c r="H2" s="9" t="str">
        <f>"INSERT INTO task_class(task_class_no, task_class_name) VALUES ('"&amp;G2&amp;"','"&amp;F2&amp;"');"</f>
        <v>INSERT INTO task_class(task_class_no, task_class_name) VALUES ('1','G内間接');</v>
      </c>
      <c r="J2" s="10" t="s">
        <v>19</v>
      </c>
      <c r="K2" s="10">
        <v>1</v>
      </c>
      <c r="L2" s="9" t="str">
        <f>"INSERT INTO cost_classfication(cost_classfication_cd,cost_classfication_name)VALUES('"&amp;K2&amp;"','"&amp;J2&amp;"');"</f>
        <v>INSERT INTO cost_classfication(cost_classfication_cd,cost_classfication_name)VALUES('1','直接');</v>
      </c>
    </row>
    <row r="3" spans="2:15">
      <c r="B3" s="47" t="s">
        <v>4004</v>
      </c>
      <c r="C3" s="47" t="str">
        <f t="shared" ref="C3:C7" si="0">MID(B3,4,999)</f>
        <v>業務(関電検針)</v>
      </c>
      <c r="D3" s="10">
        <v>11</v>
      </c>
      <c r="E3" s="9" t="str">
        <f t="shared" ref="E3:E7" si="1">"INSERT INTO task_type(task_type_no, task_type_name) VALUES ('"&amp;D3&amp;"','"&amp;MID(B3,4,999)&amp;"');"</f>
        <v>INSERT INTO task_type(task_type_no, task_type_name) VALUES ('11','業務(関電検針)');</v>
      </c>
      <c r="F3" s="10" t="s">
        <v>37</v>
      </c>
      <c r="G3" s="10">
        <v>3</v>
      </c>
      <c r="H3" s="9" t="str">
        <f t="shared" ref="H3:H23" si="2">"INSERT INTO task_class(task_class_no, task_class_name) VALUES ('"&amp;G3&amp;"','"&amp;F3&amp;"');"</f>
        <v>INSERT INTO task_class(task_class_no, task_class_name) VALUES ('3','研修');</v>
      </c>
      <c r="J3" s="10" t="s">
        <v>36</v>
      </c>
      <c r="K3" s="10">
        <v>2</v>
      </c>
      <c r="L3" s="9" t="str">
        <f t="shared" ref="L3:L4" si="3">"INSERT INTO cost_classfication(cost_classfication_cd,cost_classfication_name)VALUES('"&amp;K3&amp;"','"&amp;J3&amp;"');"</f>
        <v>INSERT INTO cost_classfication(cost_classfication_cd,cost_classfication_name)VALUES('2','間接');</v>
      </c>
    </row>
    <row r="4" spans="2:15">
      <c r="B4" s="47" t="s">
        <v>4005</v>
      </c>
      <c r="C4" s="47" t="str">
        <f t="shared" si="0"/>
        <v>業務(シスメックス)</v>
      </c>
      <c r="D4" s="10">
        <v>20</v>
      </c>
      <c r="E4" s="9" t="str">
        <f t="shared" si="1"/>
        <v>INSERT INTO task_type(task_type_no, task_type_name) VALUES ('20','業務(シスメックス)');</v>
      </c>
      <c r="F4" s="10" t="s">
        <v>39</v>
      </c>
      <c r="G4" s="10">
        <v>4</v>
      </c>
      <c r="H4" s="9" t="str">
        <f t="shared" si="2"/>
        <v>INSERT INTO task_class(task_class_no, task_class_name) VALUES ('4','勉強会');</v>
      </c>
      <c r="J4" s="10" t="s">
        <v>38</v>
      </c>
      <c r="K4" s="10">
        <v>3</v>
      </c>
      <c r="L4" s="9" t="str">
        <f t="shared" si="3"/>
        <v>INSERT INTO cost_classfication(cost_classfication_cd,cost_classfication_name)VALUES('3','間接(勉強)');</v>
      </c>
    </row>
    <row r="5" spans="2:15">
      <c r="B5" s="47" t="s">
        <v>4006</v>
      </c>
      <c r="C5" s="47" t="str">
        <f t="shared" si="0"/>
        <v>間接</v>
      </c>
      <c r="D5" s="10">
        <v>90</v>
      </c>
      <c r="E5" s="9" t="str">
        <f t="shared" si="1"/>
        <v>INSERT INTO task_type(task_type_no, task_type_name) VALUES ('90','間接');</v>
      </c>
      <c r="F5" s="10" t="s">
        <v>40</v>
      </c>
      <c r="G5" s="10">
        <v>5</v>
      </c>
      <c r="H5" s="9" t="str">
        <f t="shared" si="2"/>
        <v>INSERT INTO task_class(task_class_no, task_class_name) VALUES ('5','TA勉強会');</v>
      </c>
    </row>
    <row r="6" spans="2:15">
      <c r="B6" s="47" t="s">
        <v>4007</v>
      </c>
      <c r="C6" s="47" t="str">
        <f t="shared" si="0"/>
        <v>社内勉強</v>
      </c>
      <c r="D6" s="10">
        <v>91</v>
      </c>
      <c r="E6" s="9" t="str">
        <f t="shared" si="1"/>
        <v>INSERT INTO task_type(task_type_no, task_type_name) VALUES ('91','社内勉強');</v>
      </c>
      <c r="F6" s="10" t="s">
        <v>41</v>
      </c>
      <c r="G6" s="10">
        <v>6</v>
      </c>
      <c r="H6" s="9" t="str">
        <f t="shared" si="2"/>
        <v>INSERT INTO task_class(task_class_no, task_class_name) VALUES ('6','SF開発(初級)');</v>
      </c>
    </row>
    <row r="7" spans="2:15">
      <c r="B7" s="47" t="s">
        <v>4009</v>
      </c>
      <c r="C7" s="47" t="str">
        <f t="shared" si="0"/>
        <v>個人勉強</v>
      </c>
      <c r="D7" s="10">
        <v>92</v>
      </c>
      <c r="E7" s="9" t="str">
        <f t="shared" si="1"/>
        <v>INSERT INTO task_type(task_type_no, task_type_name) VALUES ('92','個人勉強');</v>
      </c>
      <c r="F7" s="10" t="s">
        <v>42</v>
      </c>
      <c r="G7" s="10">
        <v>7</v>
      </c>
      <c r="H7" s="9" t="str">
        <f t="shared" si="2"/>
        <v>INSERT INTO task_class(task_class_no, task_class_name) VALUES ('7','TechBlog');</v>
      </c>
    </row>
    <row r="8" spans="2:15">
      <c r="F8" s="10" t="s">
        <v>43</v>
      </c>
      <c r="G8" s="10">
        <v>8</v>
      </c>
      <c r="H8" s="9" t="str">
        <f t="shared" si="2"/>
        <v>INSERT INTO task_class(task_class_no, task_class_name) VALUES ('8','チームLT');</v>
      </c>
    </row>
    <row r="9" spans="2:15">
      <c r="F9" s="10" t="s">
        <v>44</v>
      </c>
      <c r="G9" s="10">
        <v>100</v>
      </c>
      <c r="H9" s="9" t="str">
        <f t="shared" si="2"/>
        <v>INSERT INTO task_class(task_class_no, task_class_name) VALUES ('100','関電準備');</v>
      </c>
      <c r="O9"/>
    </row>
    <row r="10" spans="2:15">
      <c r="F10" s="10" t="s">
        <v>45</v>
      </c>
      <c r="G10" s="10">
        <v>101</v>
      </c>
      <c r="H10" s="9" t="str">
        <f t="shared" si="2"/>
        <v>INSERT INTO task_class(task_class_no, task_class_name) VALUES ('101','関電');</v>
      </c>
      <c r="O10"/>
    </row>
    <row r="11" spans="2:15">
      <c r="F11" s="10" t="s">
        <v>46</v>
      </c>
      <c r="G11" s="10">
        <v>102</v>
      </c>
      <c r="H11" s="9" t="str">
        <f t="shared" si="2"/>
        <v>INSERT INTO task_class(task_class_no, task_class_name) VALUES ('102','関電検針');</v>
      </c>
      <c r="O11"/>
    </row>
    <row r="12" spans="2:15">
      <c r="F12" s="10" t="s">
        <v>47</v>
      </c>
      <c r="G12" s="10">
        <v>103</v>
      </c>
      <c r="H12" s="9" t="str">
        <f t="shared" si="2"/>
        <v>INSERT INTO task_class(task_class_no, task_class_name) VALUES ('103','検針(運用)');</v>
      </c>
      <c r="O12"/>
    </row>
    <row r="13" spans="2:15">
      <c r="F13" s="10" t="s">
        <v>48</v>
      </c>
      <c r="G13" s="10">
        <v>200</v>
      </c>
      <c r="H13" s="9" t="str">
        <f t="shared" si="2"/>
        <v>INSERT INTO task_class(task_class_no, task_class_name) VALUES ('200','シスメ(BPM再)');</v>
      </c>
      <c r="O13"/>
    </row>
    <row r="14" spans="2:15">
      <c r="F14" s="10" t="s">
        <v>3998</v>
      </c>
      <c r="G14" s="10">
        <v>201</v>
      </c>
      <c r="H14" s="9" t="str">
        <f t="shared" si="2"/>
        <v>INSERT INTO task_class(task_class_no, task_class_name) VALUES ('201','シスメックス(AWS)');</v>
      </c>
      <c r="O14"/>
    </row>
    <row r="15" spans="2:15">
      <c r="F15" s="10" t="s">
        <v>49</v>
      </c>
      <c r="G15" s="10">
        <v>901</v>
      </c>
      <c r="H15" s="9" t="str">
        <f t="shared" si="2"/>
        <v>INSERT INTO task_class(task_class_no, task_class_name) VALUES ('901','資格勉強');</v>
      </c>
      <c r="O15"/>
    </row>
    <row r="16" spans="2:15">
      <c r="F16" s="10" t="s">
        <v>50</v>
      </c>
      <c r="G16" s="10">
        <v>902</v>
      </c>
      <c r="H16" s="9" t="str">
        <f t="shared" si="2"/>
        <v>INSERT INTO task_class(task_class_no, task_class_name) VALUES ('902','Trailhead');</v>
      </c>
      <c r="O16"/>
    </row>
    <row r="17" spans="6:15">
      <c r="F17" s="10" t="s">
        <v>51</v>
      </c>
      <c r="G17" s="10">
        <v>903</v>
      </c>
      <c r="H17" s="9" t="str">
        <f t="shared" si="2"/>
        <v>INSERT INTO task_class(task_class_no, task_class_name) VALUES ('903','勉強');</v>
      </c>
      <c r="O17"/>
    </row>
    <row r="18" spans="6:15">
      <c r="F18" s="10" t="s">
        <v>52</v>
      </c>
      <c r="G18" s="10">
        <v>904</v>
      </c>
      <c r="H18" s="9" t="str">
        <f t="shared" si="2"/>
        <v>INSERT INTO task_class(task_class_no, task_class_name) VALUES ('904','開発');</v>
      </c>
      <c r="O18"/>
    </row>
    <row r="19" spans="6:15">
      <c r="F19" s="10" t="s">
        <v>53</v>
      </c>
      <c r="G19" s="10">
        <v>905</v>
      </c>
      <c r="H19" s="9" t="str">
        <f t="shared" si="2"/>
        <v>INSERT INTO task_class(task_class_no, task_class_name) VALUES ('905','PartnerLearningCamp');</v>
      </c>
      <c r="O19"/>
    </row>
    <row r="20" spans="6:15">
      <c r="F20" s="10" t="s">
        <v>35</v>
      </c>
      <c r="G20" s="10">
        <v>992</v>
      </c>
      <c r="H20" s="9" t="str">
        <f t="shared" si="2"/>
        <v>INSERT INTO task_class(task_class_no, task_class_name) VALUES ('992','入社研修');</v>
      </c>
      <c r="O20"/>
    </row>
    <row r="21" spans="6:15">
      <c r="F21" s="10" t="s">
        <v>54</v>
      </c>
      <c r="G21" s="10">
        <v>999</v>
      </c>
      <c r="H21" s="9" t="str">
        <f t="shared" si="2"/>
        <v>INSERT INTO task_class(task_class_no, task_class_name) VALUES ('999','その他');</v>
      </c>
      <c r="O21"/>
    </row>
    <row r="22" spans="6:15">
      <c r="F22" s="10" t="s">
        <v>4001</v>
      </c>
      <c r="G22" s="10">
        <v>202</v>
      </c>
      <c r="H22" s="9" t="str">
        <f t="shared" si="2"/>
        <v>INSERT INTO task_class(task_class_no, task_class_name) VALUES ('202','シスメ(AWS移管)');</v>
      </c>
      <c r="O22"/>
    </row>
    <row r="23" spans="6:15">
      <c r="F23" s="10" t="s">
        <v>4002</v>
      </c>
      <c r="G23" s="10">
        <v>910</v>
      </c>
      <c r="H23" s="9" t="str">
        <f t="shared" si="2"/>
        <v>INSERT INTO task_class(task_class_no, task_class_name) VALUES ('910','トヨタ(社内フォロー)');</v>
      </c>
      <c r="O23"/>
    </row>
    <row r="24" spans="6:15">
      <c r="O24"/>
    </row>
    <row r="25" spans="6:15">
      <c r="O25"/>
    </row>
    <row r="26" spans="6:15">
      <c r="O26"/>
    </row>
    <row r="27" spans="6:15">
      <c r="O27"/>
    </row>
    <row r="28" spans="6:15">
      <c r="O28"/>
    </row>
    <row r="29" spans="6:15">
      <c r="O29"/>
    </row>
    <row r="30" spans="6:15">
      <c r="O30"/>
    </row>
    <row r="31" spans="6:15">
      <c r="O31"/>
    </row>
    <row r="32" spans="6:15">
      <c r="O32"/>
    </row>
    <row r="33" spans="15:15">
      <c r="O33"/>
    </row>
    <row r="34" spans="15:15">
      <c r="O34"/>
    </row>
    <row r="35" spans="15:15">
      <c r="O35"/>
    </row>
    <row r="36" spans="15:15">
      <c r="O36"/>
    </row>
    <row r="37" spans="15:15">
      <c r="O37"/>
    </row>
    <row r="38" spans="15:15">
      <c r="O38"/>
    </row>
    <row r="39" spans="15:15">
      <c r="O39"/>
    </row>
    <row r="40" spans="15:15">
      <c r="O40"/>
    </row>
    <row r="41" spans="15:15">
      <c r="O41"/>
    </row>
    <row r="42" spans="15:15">
      <c r="O42"/>
    </row>
    <row r="43" spans="15:15">
      <c r="O43"/>
    </row>
    <row r="44" spans="15:15">
      <c r="O44"/>
    </row>
    <row r="45" spans="15:15">
      <c r="O45"/>
    </row>
    <row r="46" spans="15:15">
      <c r="O46"/>
    </row>
    <row r="47" spans="15:15">
      <c r="O47"/>
    </row>
    <row r="48" spans="15:15">
      <c r="O48"/>
    </row>
    <row r="49" spans="15:15">
      <c r="O49"/>
    </row>
    <row r="50" spans="15:15">
      <c r="O50"/>
    </row>
    <row r="51" spans="15:15">
      <c r="O51"/>
    </row>
    <row r="52" spans="15:15">
      <c r="O52"/>
    </row>
    <row r="53" spans="15:15">
      <c r="O53"/>
    </row>
    <row r="54" spans="15:15">
      <c r="O54"/>
    </row>
    <row r="55" spans="15:15">
      <c r="O55"/>
    </row>
    <row r="56" spans="15:15">
      <c r="O56"/>
    </row>
    <row r="57" spans="15:15">
      <c r="O57"/>
    </row>
    <row r="58" spans="15:15">
      <c r="O58"/>
    </row>
    <row r="59" spans="15:15">
      <c r="O59"/>
    </row>
    <row r="60" spans="15:15">
      <c r="O60"/>
    </row>
    <row r="61" spans="15:15">
      <c r="O61"/>
    </row>
    <row r="62" spans="15:15">
      <c r="O62"/>
    </row>
    <row r="63" spans="15:15">
      <c r="O63"/>
    </row>
    <row r="64" spans="15:15">
      <c r="O64"/>
    </row>
    <row r="65" spans="15:15">
      <c r="O65"/>
    </row>
    <row r="66" spans="15:15">
      <c r="O66"/>
    </row>
    <row r="67" spans="15:15">
      <c r="O67"/>
    </row>
    <row r="68" spans="15:15">
      <c r="O68"/>
    </row>
    <row r="69" spans="15:15">
      <c r="O69"/>
    </row>
    <row r="70" spans="15:15">
      <c r="O70"/>
    </row>
    <row r="71" spans="15:15">
      <c r="O71"/>
    </row>
    <row r="72" spans="15:15">
      <c r="O72"/>
    </row>
    <row r="73" spans="15:15">
      <c r="O73"/>
    </row>
    <row r="74" spans="15:15">
      <c r="O74"/>
    </row>
    <row r="75" spans="15:15">
      <c r="O75"/>
    </row>
    <row r="76" spans="15:15">
      <c r="O76"/>
    </row>
    <row r="77" spans="15:15">
      <c r="O77"/>
    </row>
    <row r="78" spans="15:15">
      <c r="O78"/>
    </row>
    <row r="79" spans="15:15">
      <c r="O79"/>
    </row>
    <row r="80" spans="15:15">
      <c r="O80"/>
    </row>
    <row r="81" spans="15:15">
      <c r="O81"/>
    </row>
    <row r="82" spans="15:15">
      <c r="O82"/>
    </row>
    <row r="83" spans="15:15">
      <c r="O83"/>
    </row>
    <row r="84" spans="15:15">
      <c r="O84"/>
    </row>
    <row r="85" spans="15:15">
      <c r="O85"/>
    </row>
    <row r="86" spans="15:15">
      <c r="O86"/>
    </row>
    <row r="87" spans="15:15">
      <c r="O87"/>
    </row>
    <row r="88" spans="15:15">
      <c r="O88"/>
    </row>
    <row r="89" spans="15:15">
      <c r="O89"/>
    </row>
    <row r="90" spans="15:15">
      <c r="O90"/>
    </row>
    <row r="91" spans="15:15">
      <c r="O91"/>
    </row>
    <row r="92" spans="15:15">
      <c r="O92"/>
    </row>
    <row r="93" spans="15:15">
      <c r="O93"/>
    </row>
    <row r="94" spans="15:15">
      <c r="O94"/>
    </row>
    <row r="95" spans="15:15">
      <c r="O95"/>
    </row>
    <row r="96" spans="15:15">
      <c r="O96"/>
    </row>
    <row r="97" spans="15:15">
      <c r="O97"/>
    </row>
    <row r="98" spans="15:15">
      <c r="O98"/>
    </row>
    <row r="99" spans="15:15">
      <c r="O99"/>
    </row>
    <row r="100" spans="15:15">
      <c r="O100"/>
    </row>
    <row r="101" spans="15:15">
      <c r="O101"/>
    </row>
    <row r="102" spans="15:15">
      <c r="O102"/>
    </row>
    <row r="103" spans="15:15">
      <c r="O103"/>
    </row>
    <row r="104" spans="15:15">
      <c r="O104"/>
    </row>
    <row r="105" spans="15:15">
      <c r="O105"/>
    </row>
    <row r="106" spans="15:15">
      <c r="O106"/>
    </row>
    <row r="107" spans="15:15">
      <c r="O107"/>
    </row>
    <row r="108" spans="15:15">
      <c r="O108"/>
    </row>
    <row r="109" spans="15:15">
      <c r="O109"/>
    </row>
    <row r="110" spans="15:15">
      <c r="O110"/>
    </row>
    <row r="111" spans="15:15">
      <c r="O111"/>
    </row>
    <row r="112" spans="15:15">
      <c r="O112"/>
    </row>
    <row r="113" spans="15:15">
      <c r="O113"/>
    </row>
    <row r="114" spans="15:15">
      <c r="O114"/>
    </row>
    <row r="115" spans="15:15">
      <c r="O115"/>
    </row>
    <row r="116" spans="15:15">
      <c r="O116"/>
    </row>
    <row r="117" spans="15:15">
      <c r="O117"/>
    </row>
    <row r="118" spans="15:15">
      <c r="O118"/>
    </row>
    <row r="119" spans="15:15">
      <c r="O119"/>
    </row>
    <row r="120" spans="15:15">
      <c r="O120"/>
    </row>
    <row r="121" spans="15:15">
      <c r="O121"/>
    </row>
    <row r="122" spans="15:15">
      <c r="O122"/>
    </row>
    <row r="123" spans="15:15">
      <c r="O123"/>
    </row>
    <row r="124" spans="15:15">
      <c r="O124"/>
    </row>
    <row r="125" spans="15:15">
      <c r="O125"/>
    </row>
    <row r="126" spans="15:15">
      <c r="O126"/>
    </row>
    <row r="127" spans="15:15">
      <c r="O127"/>
    </row>
    <row r="128" spans="15:15">
      <c r="O128"/>
    </row>
    <row r="129" spans="15:15">
      <c r="O129"/>
    </row>
    <row r="130" spans="15:15">
      <c r="O130"/>
    </row>
    <row r="131" spans="15:15">
      <c r="O131"/>
    </row>
    <row r="132" spans="15:15">
      <c r="O132"/>
    </row>
    <row r="133" spans="15:15">
      <c r="O133"/>
    </row>
    <row r="134" spans="15:15">
      <c r="O134"/>
    </row>
    <row r="135" spans="15:15">
      <c r="O135"/>
    </row>
    <row r="136" spans="15:15">
      <c r="O136"/>
    </row>
    <row r="137" spans="15:15">
      <c r="O137"/>
    </row>
    <row r="138" spans="15:15">
      <c r="O138"/>
    </row>
    <row r="139" spans="15:15">
      <c r="O139"/>
    </row>
    <row r="140" spans="15:15">
      <c r="O140"/>
    </row>
    <row r="141" spans="15:15">
      <c r="O141"/>
    </row>
    <row r="142" spans="15:15">
      <c r="O142"/>
    </row>
    <row r="143" spans="15:15">
      <c r="O143"/>
    </row>
    <row r="144" spans="15:15">
      <c r="O144"/>
    </row>
    <row r="145" spans="15:15">
      <c r="O145"/>
    </row>
    <row r="146" spans="15:15">
      <c r="O146"/>
    </row>
    <row r="147" spans="15:15">
      <c r="O147"/>
    </row>
    <row r="148" spans="15:15">
      <c r="O148"/>
    </row>
    <row r="149" spans="15:15">
      <c r="O149"/>
    </row>
    <row r="150" spans="15:15">
      <c r="O150"/>
    </row>
    <row r="151" spans="15:15">
      <c r="O151"/>
    </row>
    <row r="152" spans="15:15">
      <c r="O152"/>
    </row>
    <row r="153" spans="15:15">
      <c r="O153"/>
    </row>
    <row r="154" spans="15:15">
      <c r="O154"/>
    </row>
    <row r="155" spans="15:15">
      <c r="O155"/>
    </row>
    <row r="156" spans="15:15">
      <c r="O156"/>
    </row>
    <row r="157" spans="15:15">
      <c r="O157"/>
    </row>
    <row r="158" spans="15:15">
      <c r="O158"/>
    </row>
    <row r="159" spans="15:15">
      <c r="O159"/>
    </row>
    <row r="160" spans="15:15">
      <c r="O160"/>
    </row>
    <row r="161" spans="15:15">
      <c r="O161"/>
    </row>
    <row r="162" spans="15:15">
      <c r="O162"/>
    </row>
    <row r="163" spans="15:15">
      <c r="O163"/>
    </row>
    <row r="164" spans="15:15">
      <c r="O164"/>
    </row>
    <row r="165" spans="15:15">
      <c r="O165"/>
    </row>
    <row r="166" spans="15:15">
      <c r="O166"/>
    </row>
    <row r="167" spans="15:15">
      <c r="O167"/>
    </row>
    <row r="168" spans="15:15">
      <c r="O168"/>
    </row>
    <row r="169" spans="15:15">
      <c r="O169"/>
    </row>
    <row r="170" spans="15:15">
      <c r="O170"/>
    </row>
    <row r="171" spans="15:15">
      <c r="O171"/>
    </row>
    <row r="172" spans="15:15">
      <c r="O172"/>
    </row>
    <row r="173" spans="15:15">
      <c r="O173"/>
    </row>
    <row r="174" spans="15:15">
      <c r="O174"/>
    </row>
    <row r="175" spans="15:15">
      <c r="O175"/>
    </row>
    <row r="176" spans="15:15">
      <c r="O176"/>
    </row>
    <row r="177" spans="15:15">
      <c r="O177"/>
    </row>
    <row r="178" spans="15:15">
      <c r="O178"/>
    </row>
    <row r="179" spans="15:15">
      <c r="O179"/>
    </row>
    <row r="180" spans="15:15">
      <c r="O180"/>
    </row>
    <row r="181" spans="15:15">
      <c r="O181"/>
    </row>
    <row r="182" spans="15:15">
      <c r="O182"/>
    </row>
    <row r="183" spans="15:15">
      <c r="O183"/>
    </row>
    <row r="184" spans="15:15">
      <c r="O184"/>
    </row>
    <row r="185" spans="15:15">
      <c r="O185"/>
    </row>
    <row r="186" spans="15:15">
      <c r="O186"/>
    </row>
    <row r="187" spans="15:15">
      <c r="O187"/>
    </row>
    <row r="188" spans="15:15">
      <c r="O188"/>
    </row>
    <row r="189" spans="15:15">
      <c r="O189"/>
    </row>
    <row r="190" spans="15:15">
      <c r="O190"/>
    </row>
    <row r="191" spans="15:15">
      <c r="O191"/>
    </row>
    <row r="192" spans="15:15">
      <c r="O192"/>
    </row>
    <row r="193" spans="15:15">
      <c r="O193"/>
    </row>
    <row r="194" spans="15:15">
      <c r="O194"/>
    </row>
    <row r="195" spans="15:15">
      <c r="O195"/>
    </row>
    <row r="196" spans="15:15">
      <c r="O196"/>
    </row>
    <row r="197" spans="15:15">
      <c r="O197"/>
    </row>
    <row r="198" spans="15:15">
      <c r="O198"/>
    </row>
    <row r="199" spans="15:15">
      <c r="O199"/>
    </row>
    <row r="200" spans="15:15">
      <c r="O200"/>
    </row>
    <row r="201" spans="15:15">
      <c r="O201"/>
    </row>
    <row r="202" spans="15:15">
      <c r="O202"/>
    </row>
    <row r="203" spans="15:15">
      <c r="O203"/>
    </row>
    <row r="204" spans="15:15">
      <c r="O204"/>
    </row>
    <row r="205" spans="15:15">
      <c r="O205"/>
    </row>
    <row r="206" spans="15:15">
      <c r="O206"/>
    </row>
    <row r="207" spans="15:15">
      <c r="O207"/>
    </row>
    <row r="208" spans="15:15">
      <c r="O208"/>
    </row>
    <row r="209" spans="15:15">
      <c r="O209"/>
    </row>
    <row r="210" spans="15:15">
      <c r="O210"/>
    </row>
    <row r="211" spans="15:15">
      <c r="O211"/>
    </row>
    <row r="212" spans="15:15">
      <c r="O212"/>
    </row>
    <row r="213" spans="15:15">
      <c r="O213"/>
    </row>
    <row r="214" spans="15:15">
      <c r="O214"/>
    </row>
    <row r="215" spans="15:15">
      <c r="O215"/>
    </row>
    <row r="216" spans="15:15">
      <c r="O216"/>
    </row>
    <row r="217" spans="15:15">
      <c r="O217"/>
    </row>
    <row r="218" spans="15:15">
      <c r="O218"/>
    </row>
    <row r="219" spans="15:15">
      <c r="O219"/>
    </row>
    <row r="220" spans="15:15">
      <c r="O220"/>
    </row>
    <row r="221" spans="15:15">
      <c r="O221"/>
    </row>
    <row r="222" spans="15:15">
      <c r="O222"/>
    </row>
    <row r="223" spans="15:15">
      <c r="O223"/>
    </row>
    <row r="224" spans="15:15">
      <c r="O224"/>
    </row>
    <row r="225" spans="15:15">
      <c r="O225"/>
    </row>
    <row r="226" spans="15:15">
      <c r="O226"/>
    </row>
    <row r="227" spans="15:15">
      <c r="O227"/>
    </row>
    <row r="228" spans="15:15">
      <c r="O228"/>
    </row>
    <row r="229" spans="15:15">
      <c r="O229"/>
    </row>
    <row r="230" spans="15:15">
      <c r="O230"/>
    </row>
    <row r="231" spans="15:15">
      <c r="O231"/>
    </row>
    <row r="232" spans="15:15">
      <c r="O232"/>
    </row>
    <row r="233" spans="15:15">
      <c r="O233"/>
    </row>
    <row r="234" spans="15:15">
      <c r="O234"/>
    </row>
    <row r="235" spans="15:15">
      <c r="O235"/>
    </row>
    <row r="236" spans="15:15">
      <c r="O236"/>
    </row>
    <row r="237" spans="15:15">
      <c r="O237"/>
    </row>
    <row r="238" spans="15:15">
      <c r="O238"/>
    </row>
    <row r="239" spans="15:15">
      <c r="O239"/>
    </row>
    <row r="240" spans="15:15">
      <c r="O240"/>
    </row>
    <row r="241" spans="15:15">
      <c r="O241"/>
    </row>
    <row r="242" spans="15:15">
      <c r="O242"/>
    </row>
    <row r="243" spans="15:15">
      <c r="O243"/>
    </row>
    <row r="244" spans="15:15">
      <c r="O244"/>
    </row>
    <row r="245" spans="15:15">
      <c r="O245"/>
    </row>
    <row r="246" spans="15:15">
      <c r="O246"/>
    </row>
    <row r="247" spans="15:15">
      <c r="O247"/>
    </row>
    <row r="248" spans="15:15">
      <c r="O248"/>
    </row>
    <row r="249" spans="15:15">
      <c r="O249"/>
    </row>
    <row r="250" spans="15:15">
      <c r="O250"/>
    </row>
    <row r="251" spans="15:15">
      <c r="O251"/>
    </row>
    <row r="252" spans="15:15">
      <c r="O252"/>
    </row>
    <row r="253" spans="15:15">
      <c r="O253"/>
    </row>
    <row r="254" spans="15:15">
      <c r="O254"/>
    </row>
    <row r="255" spans="15:15">
      <c r="O255"/>
    </row>
    <row r="256" spans="15:15">
      <c r="O256"/>
    </row>
    <row r="257" spans="15:15">
      <c r="O257"/>
    </row>
    <row r="258" spans="15:15">
      <c r="O258"/>
    </row>
    <row r="259" spans="15:15">
      <c r="O259"/>
    </row>
    <row r="260" spans="15:15">
      <c r="O260"/>
    </row>
    <row r="261" spans="15:15">
      <c r="O261"/>
    </row>
    <row r="262" spans="15:15">
      <c r="O262"/>
    </row>
    <row r="263" spans="15:15">
      <c r="O263"/>
    </row>
    <row r="264" spans="15:15">
      <c r="O264"/>
    </row>
    <row r="265" spans="15:15">
      <c r="O265"/>
    </row>
    <row r="266" spans="15:15">
      <c r="O266"/>
    </row>
    <row r="267" spans="15:15">
      <c r="O267"/>
    </row>
    <row r="268" spans="15:15">
      <c r="O268"/>
    </row>
    <row r="269" spans="15:15">
      <c r="O269"/>
    </row>
    <row r="270" spans="15:15">
      <c r="O270"/>
    </row>
    <row r="271" spans="15:15">
      <c r="O271"/>
    </row>
    <row r="272" spans="15:15">
      <c r="O272"/>
    </row>
    <row r="273" spans="15:15">
      <c r="O273"/>
    </row>
    <row r="274" spans="15:15">
      <c r="O274"/>
    </row>
    <row r="275" spans="15:15">
      <c r="O275"/>
    </row>
    <row r="276" spans="15:15">
      <c r="O276"/>
    </row>
    <row r="277" spans="15:15">
      <c r="O277"/>
    </row>
    <row r="278" spans="15:15">
      <c r="O278"/>
    </row>
    <row r="279" spans="15:15">
      <c r="O279"/>
    </row>
    <row r="280" spans="15:15">
      <c r="O280"/>
    </row>
    <row r="281" spans="15:15">
      <c r="O281"/>
    </row>
    <row r="282" spans="15:15">
      <c r="O282"/>
    </row>
    <row r="283" spans="15:15">
      <c r="O283"/>
    </row>
    <row r="284" spans="15:15">
      <c r="O284"/>
    </row>
    <row r="285" spans="15:15">
      <c r="O285"/>
    </row>
    <row r="286" spans="15:15">
      <c r="O286"/>
    </row>
    <row r="287" spans="15:15">
      <c r="O287"/>
    </row>
    <row r="288" spans="15:15">
      <c r="O288"/>
    </row>
    <row r="289" spans="15:15">
      <c r="O289"/>
    </row>
    <row r="290" spans="15:15">
      <c r="O290"/>
    </row>
    <row r="291" spans="15:15">
      <c r="O291"/>
    </row>
    <row r="292" spans="15:15">
      <c r="O292"/>
    </row>
    <row r="293" spans="15:15">
      <c r="O293"/>
    </row>
    <row r="294" spans="15:15">
      <c r="O294"/>
    </row>
    <row r="295" spans="15:15">
      <c r="O295"/>
    </row>
    <row r="296" spans="15:15">
      <c r="O296"/>
    </row>
    <row r="297" spans="15:15">
      <c r="O297"/>
    </row>
    <row r="298" spans="15:15">
      <c r="O298"/>
    </row>
    <row r="299" spans="15:15">
      <c r="O299"/>
    </row>
    <row r="300" spans="15:15">
      <c r="O300"/>
    </row>
    <row r="301" spans="15:15">
      <c r="O301"/>
    </row>
    <row r="302" spans="15:15">
      <c r="O302"/>
    </row>
    <row r="303" spans="15:15">
      <c r="O303"/>
    </row>
    <row r="304" spans="15:15">
      <c r="O304"/>
    </row>
    <row r="305" spans="15:15">
      <c r="O305"/>
    </row>
    <row r="306" spans="15:15">
      <c r="O306"/>
    </row>
    <row r="307" spans="15:15">
      <c r="O307"/>
    </row>
    <row r="308" spans="15:15">
      <c r="O308"/>
    </row>
    <row r="309" spans="15:15">
      <c r="O309"/>
    </row>
    <row r="310" spans="15:15">
      <c r="O310"/>
    </row>
    <row r="311" spans="15:15">
      <c r="O311"/>
    </row>
    <row r="312" spans="15:15">
      <c r="O312"/>
    </row>
    <row r="313" spans="15:15">
      <c r="O313"/>
    </row>
    <row r="314" spans="15:15">
      <c r="O314"/>
    </row>
    <row r="315" spans="15:15">
      <c r="O315"/>
    </row>
    <row r="316" spans="15:15">
      <c r="O316"/>
    </row>
    <row r="317" spans="15:15">
      <c r="O317"/>
    </row>
    <row r="318" spans="15:15">
      <c r="O318"/>
    </row>
    <row r="319" spans="15:15">
      <c r="O319"/>
    </row>
    <row r="320" spans="15:15">
      <c r="O320"/>
    </row>
    <row r="321" spans="15:15">
      <c r="O321"/>
    </row>
    <row r="322" spans="15:15">
      <c r="O322"/>
    </row>
    <row r="323" spans="15:15">
      <c r="O323"/>
    </row>
    <row r="324" spans="15:15">
      <c r="O324"/>
    </row>
    <row r="325" spans="15:15">
      <c r="O325"/>
    </row>
    <row r="326" spans="15:15">
      <c r="O326"/>
    </row>
    <row r="327" spans="15:15">
      <c r="O327"/>
    </row>
    <row r="328" spans="15:15">
      <c r="O328"/>
    </row>
    <row r="329" spans="15:15">
      <c r="O329"/>
    </row>
    <row r="330" spans="15:15">
      <c r="O330"/>
    </row>
    <row r="331" spans="15:15">
      <c r="O331"/>
    </row>
    <row r="332" spans="15:15">
      <c r="O332"/>
    </row>
    <row r="333" spans="15:15">
      <c r="O333"/>
    </row>
    <row r="334" spans="15:15">
      <c r="O334"/>
    </row>
    <row r="335" spans="15:15">
      <c r="O335"/>
    </row>
    <row r="336" spans="15:15">
      <c r="O336"/>
    </row>
    <row r="337" spans="15:15">
      <c r="O337"/>
    </row>
    <row r="338" spans="15:15">
      <c r="O338"/>
    </row>
    <row r="339" spans="15:15">
      <c r="O339"/>
    </row>
    <row r="340" spans="15:15">
      <c r="O340"/>
    </row>
    <row r="341" spans="15:15">
      <c r="O341"/>
    </row>
    <row r="342" spans="15:15">
      <c r="O342"/>
    </row>
    <row r="343" spans="15:15">
      <c r="O343"/>
    </row>
    <row r="344" spans="15:15">
      <c r="O344"/>
    </row>
    <row r="345" spans="15:15">
      <c r="O345"/>
    </row>
    <row r="346" spans="15:15">
      <c r="O346"/>
    </row>
    <row r="347" spans="15:15">
      <c r="O347"/>
    </row>
    <row r="348" spans="15:15">
      <c r="O348"/>
    </row>
    <row r="349" spans="15:15">
      <c r="O349"/>
    </row>
    <row r="350" spans="15:15">
      <c r="O350"/>
    </row>
  </sheetData>
  <phoneticPr fontId="4"/>
  <conditionalFormatting sqref="J2:J4">
    <cfRule type="expression" dxfId="2" priority="1">
      <formula>$J2=$J$1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タスクcsv</vt:lpstr>
      <vt:lpstr>タスクcsv元</vt:lpstr>
      <vt:lpstr>タスクDB</vt:lpstr>
      <vt:lpstr>タスク実績csv</vt:lpstr>
      <vt:lpstr>タスク実績csv元</vt:lpstr>
      <vt:lpstr>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中島 悟</dc:creator>
  <cp:lastModifiedBy>中島 悟</cp:lastModifiedBy>
  <dcterms:created xsi:type="dcterms:W3CDTF">2015-06-05T18:19:34Z</dcterms:created>
  <dcterms:modified xsi:type="dcterms:W3CDTF">2025-07-27T14:07:24Z</dcterms:modified>
</cp:coreProperties>
</file>